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defaultThemeVersion="124226"/>
  <mc:AlternateContent xmlns:mc="http://schemas.openxmlformats.org/markup-compatibility/2006">
    <mc:Choice Requires="x15">
      <x15ac:absPath xmlns:x15ac="http://schemas.microsoft.com/office/spreadsheetml/2010/11/ac" url="C:\Users\Avillanueva\Desktop\Horarios colectivos\"/>
    </mc:Choice>
  </mc:AlternateContent>
  <xr:revisionPtr revIDLastSave="0" documentId="13_ncr:1_{A9CC94F0-5001-44E9-B3FC-78DC7CF6F85F}" xr6:coauthVersionLast="47" xr6:coauthVersionMax="47" xr10:uidLastSave="{00000000-0000-0000-0000-000000000000}"/>
  <bookViews>
    <workbookView xWindow="-120" yWindow="-120" windowWidth="29040" windowHeight="15720" xr2:uid="{00000000-000D-0000-FFFF-FFFF00000000}"/>
  </bookViews>
  <sheets>
    <sheet name="Recorrido 400 Habiles" sheetId="350" r:id="rId1"/>
    <sheet name="Recorrido 400 Sabado" sheetId="351" r:id="rId2"/>
    <sheet name="Recorrido 400 Domingo" sheetId="352" r:id="rId3"/>
    <sheet name="Recorrido 401 Habiles" sheetId="219" r:id="rId4"/>
    <sheet name="Recorrido 401 Sabado" sheetId="227" r:id="rId5"/>
    <sheet name="Recorrido 401 Domingo" sheetId="234" r:id="rId6"/>
    <sheet name="Recorrido 402 Habiles" sheetId="353" r:id="rId7"/>
    <sheet name="Recorrido 402 Sabado" sheetId="354" r:id="rId8"/>
    <sheet name="Recorrido 402 Domingo" sheetId="355" r:id="rId9"/>
    <sheet name="Recorrido 420 Habiles" sheetId="356" r:id="rId10"/>
    <sheet name="Recorrido 420 Sabado" sheetId="357" r:id="rId11"/>
    <sheet name="Recorrido 420 Domingo" sheetId="358" r:id="rId12"/>
    <sheet name="Recorrido 421 Habiles" sheetId="220" r:id="rId13"/>
    <sheet name="Recorrido 421 Sabado" sheetId="228" r:id="rId14"/>
    <sheet name="Recorrido 421 Domingo" sheetId="235" r:id="rId15"/>
    <sheet name="Recorrido 422 Habiles" sheetId="221" r:id="rId16"/>
    <sheet name="Recorrido 422 Sabado" sheetId="229" r:id="rId17"/>
    <sheet name="Recorrido 422 Domingo" sheetId="236" r:id="rId18"/>
    <sheet name="Recorrido 440 Habiles" sheetId="359" r:id="rId19"/>
    <sheet name="Recorrido 440 Sabado" sheetId="360" r:id="rId20"/>
    <sheet name="Recorrido 440 Domingo" sheetId="361" r:id="rId21"/>
    <sheet name="Recorrido 441 Habiles" sheetId="362" r:id="rId22"/>
    <sheet name="Recorrido 441 Sabado" sheetId="363" r:id="rId23"/>
    <sheet name="Recorrido 441 Domingo" sheetId="364" r:id="rId24"/>
    <sheet name="Recorrido 442 Habiles" sheetId="365" r:id="rId25"/>
    <sheet name="Recorrido 442 Sabado" sheetId="366" r:id="rId26"/>
    <sheet name="Recorrido 442 Domingo" sheetId="367" r:id="rId27"/>
    <sheet name="Recorrido 443 Habiles" sheetId="368" r:id="rId28"/>
    <sheet name="Recorrido 443 Sabado" sheetId="369" r:id="rId29"/>
    <sheet name="Recorrido 443 Domingo" sheetId="370" r:id="rId30"/>
    <sheet name="Recorrido 461 HabiL" sheetId="223" r:id="rId31"/>
    <sheet name="Recorrido 461 Sabado" sheetId="230" r:id="rId32"/>
    <sheet name="Recorrido 461 Domingo" sheetId="237" r:id="rId33"/>
    <sheet name="Recorrido 462 Habiles" sheetId="224" r:id="rId34"/>
    <sheet name="Recorrido 462 Sabado" sheetId="231" r:id="rId35"/>
    <sheet name="Recorrido 462 Domingo" sheetId="238" r:id="rId36"/>
    <sheet name="Recorrido 463 Habiles" sheetId="225" r:id="rId37"/>
    <sheet name="Recorrido 463 Sabado" sheetId="232" r:id="rId38"/>
    <sheet name="Recorrido 463 Domingo" sheetId="239" r:id="rId39"/>
    <sheet name="Recorrido 464 Habiles" sheetId="371" r:id="rId40"/>
    <sheet name="Recorrido 464 Sabado" sheetId="372" r:id="rId41"/>
    <sheet name="Recorrido 464 Domingo" sheetId="373" r:id="rId42"/>
    <sheet name="Recorrido 465 Habiles" sheetId="374" r:id="rId43"/>
    <sheet name="Recorrido 465 Sabado" sheetId="375" r:id="rId44"/>
    <sheet name="Recorrido 465 Domingo" sheetId="376" r:id="rId45"/>
    <sheet name="Recorrido 466 Habiles" sheetId="377" r:id="rId46"/>
    <sheet name="Recorrido 466 Sabado" sheetId="378" r:id="rId47"/>
    <sheet name="Recorrido 466 Domingo" sheetId="379" r:id="rId48"/>
    <sheet name="Recorrido 467 Habiles" sheetId="226" r:id="rId49"/>
    <sheet name="Recorrido 467 Sabado" sheetId="233" r:id="rId50"/>
    <sheet name="Recorrido 467 Domingo" sheetId="240" r:id="rId51"/>
    <sheet name="Recorrido 468 HabiL" sheetId="349" r:id="rId52"/>
    <sheet name="ESCOLAR 01 - CODIGO 481" sheetId="385" r:id="rId53"/>
    <sheet name="ESCOLAR 02 - CODIGO 482" sheetId="386" r:id="rId54"/>
    <sheet name="ESCOLAR 03 - CODIGO 483" sheetId="387" r:id="rId55"/>
    <sheet name="ESCOLAR 04 - CODIGO 484" sheetId="182" r:id="rId56"/>
    <sheet name="ESCOLAR 05 - CODIGO 485" sheetId="181" r:id="rId57"/>
    <sheet name="ESCOLAR 06 - CODIGO 486" sheetId="183" r:id="rId58"/>
    <sheet name="ESCOLAR 07 - CODIGO 487" sheetId="383" r:id="rId59"/>
    <sheet name="ESCOLAR 08 - CODIGO 488" sheetId="384" r:id="rId60"/>
  </sheets>
  <externalReferences>
    <externalReference r:id="rId61"/>
    <externalReference r:id="rId62"/>
    <externalReference r:id="rId63"/>
    <externalReference r:id="rId64"/>
    <externalReference r:id="rId65"/>
    <externalReference r:id="rId66"/>
    <externalReference r:id="rId67"/>
    <externalReference r:id="rId68"/>
  </externalReferences>
  <definedNames>
    <definedName name="_____xlnm.Print_Area_8">NA()</definedName>
    <definedName name="____xlnm.Print_Area_8">NA()</definedName>
    <definedName name="___xlnm.Print_Area_1">NA()</definedName>
    <definedName name="___xlnm.Print_Area_8">NA()</definedName>
    <definedName name="__xlnm.Print_Area">NA()</definedName>
    <definedName name="__xlnm.Print_Area_1">NA()</definedName>
    <definedName name="__xlnm.Print_Area_8">NA()</definedName>
    <definedName name="_xlnm._FilterDatabase" localSheetId="0" hidden="1">'Recorrido 400 Habiles'!$CJ$23:$CJ$74</definedName>
    <definedName name="_xlnm._FilterDatabase" localSheetId="3" hidden="1">'Recorrido 401 Habiles'!$B$24:$CC$131</definedName>
    <definedName name="_xlnm._FilterDatabase" localSheetId="4" hidden="1">'Recorrido 401 Sabado'!#REF!</definedName>
    <definedName name="_xlnm._FilterDatabase" localSheetId="6" hidden="1">'Recorrido 402 Habiles'!$CJ$23:$CJ$74</definedName>
    <definedName name="_xlnm._FilterDatabase" localSheetId="9" hidden="1">'Recorrido 420 Habiles'!$CM$23:$CM$100</definedName>
    <definedName name="_xlnm._FilterDatabase" localSheetId="18" hidden="1">'Recorrido 440 Habiles'!$C$23:$CC$96</definedName>
    <definedName name="_xlnm._FilterDatabase" localSheetId="21" hidden="1">'Recorrido 441 Habiles'!$CJ$23:$CJ$85</definedName>
    <definedName name="_xlnm._FilterDatabase" localSheetId="24" hidden="1">'Recorrido 442 Habiles'!$CJ$23:$CJ$43</definedName>
    <definedName name="_xlnm._FilterDatabase" localSheetId="27" hidden="1">'Recorrido 443 Habiles'!$CJ$23:$CJ$48</definedName>
    <definedName name="_xlnm._FilterDatabase" localSheetId="32" hidden="1">'Recorrido 461 Domingo'!$B$24:$CC$71</definedName>
    <definedName name="_xlnm._FilterDatabase" localSheetId="30" hidden="1">'Recorrido 461 HabiL'!$B$23:$CM$119</definedName>
    <definedName name="_xlnm._FilterDatabase" localSheetId="31" hidden="1">'Recorrido 461 Sabado'!$B$24:$CC$95</definedName>
    <definedName name="_xlnm._FilterDatabase" localSheetId="37" hidden="1">'Recorrido 463 Sabado'!#REF!</definedName>
    <definedName name="_xlnm._FilterDatabase" localSheetId="39" hidden="1">'Recorrido 464 Habiles'!$CL$23:$CL$85</definedName>
    <definedName name="_xlnm._FilterDatabase" localSheetId="42" hidden="1">'Recorrido 465 Habiles'!$D$23:$CC$26</definedName>
    <definedName name="_xlnm._FilterDatabase" localSheetId="45" hidden="1">'Recorrido 466 Habiles'!$CJ$23:$CJ$47</definedName>
    <definedName name="_xlnm._FilterDatabase" localSheetId="51" hidden="1">'Recorrido 468 HabiL'!$B$23:$CM$27</definedName>
    <definedName name="_Key1" localSheetId="9" hidden="1">'[1]121 H'!#REF!</definedName>
    <definedName name="_Key1" localSheetId="51" hidden="1">'[1]121 H'!#REF!</definedName>
    <definedName name="_Key1" hidden="1">'[1]121 H'!#REF!</definedName>
    <definedName name="_Key2" localSheetId="9" hidden="1">'[1]121 H'!#REF!</definedName>
    <definedName name="_Key2" localSheetId="51" hidden="1">'[1]121 H'!#REF!</definedName>
    <definedName name="_Key2" hidden="1">'[1]121 H'!#REF!</definedName>
    <definedName name="_Order1" hidden="1">255</definedName>
    <definedName name="_Order2" hidden="1">255</definedName>
    <definedName name="_xlnm.Print_Area" localSheetId="52">{#NAME?}</definedName>
    <definedName name="_xlnm.Print_Area" localSheetId="58">{#NAME?}</definedName>
    <definedName name="_xlnm.Print_Area" localSheetId="5">{#NAME?}</definedName>
    <definedName name="_xlnm.Print_Area" localSheetId="4">{#NAME?}</definedName>
    <definedName name="_xlnm.Print_Area" localSheetId="9">{#NAME?}</definedName>
    <definedName name="_xlnm.Print_Area" localSheetId="14">{#NAME?}</definedName>
    <definedName name="_xlnm.Print_Area" localSheetId="12">{#NAME?}</definedName>
    <definedName name="_xlnm.Print_Area" localSheetId="13">{#NAME?}</definedName>
    <definedName name="_xlnm.Print_Area" localSheetId="17">{#NAME?}</definedName>
    <definedName name="_xlnm.Print_Area" localSheetId="15">{#NAME?}</definedName>
    <definedName name="_xlnm.Print_Area" localSheetId="16">{#NAME?}</definedName>
    <definedName name="_xlnm.Print_Area" localSheetId="32">{#NAME?}</definedName>
    <definedName name="_xlnm.Print_Area" localSheetId="30">{#NAME?}</definedName>
    <definedName name="_xlnm.Print_Area" localSheetId="31">{#NAME?}</definedName>
    <definedName name="_xlnm.Print_Area" localSheetId="35">{#NAME?}</definedName>
    <definedName name="_xlnm.Print_Area" localSheetId="33">{#NAME?}</definedName>
    <definedName name="_xlnm.Print_Area" localSheetId="34">{#NAME?}</definedName>
    <definedName name="_xlnm.Print_Area" localSheetId="38">{#NAME?}</definedName>
    <definedName name="_xlnm.Print_Area" localSheetId="36">{#NAME?}</definedName>
    <definedName name="_xlnm.Print_Area" localSheetId="37">{#NAME?}</definedName>
    <definedName name="_xlnm.Print_Area" localSheetId="50">{#NAME?}</definedName>
    <definedName name="_xlnm.Print_Area" localSheetId="48">{#NAME?}</definedName>
    <definedName name="_xlnm.Print_Area" localSheetId="49">{#NAME?}</definedName>
    <definedName name="_xlnm.Print_Area" localSheetId="51">{#NAME?}</definedName>
    <definedName name="_xlnm.Print_Area">{#NAME?}</definedName>
    <definedName name="Print_Area_1" localSheetId="52">{#NAME?}</definedName>
    <definedName name="Print_Area_1" localSheetId="58">{#NAME?}</definedName>
    <definedName name="Print_Area_1" localSheetId="5">{#NAME?}</definedName>
    <definedName name="Print_Area_1" localSheetId="4">{#NAME?}</definedName>
    <definedName name="Print_Area_1" localSheetId="9">{#NAME?}</definedName>
    <definedName name="Print_Area_1" localSheetId="14">{#NAME?}</definedName>
    <definedName name="Print_Area_1" localSheetId="12">{#NAME?}</definedName>
    <definedName name="Print_Area_1" localSheetId="13">{#NAME?}</definedName>
    <definedName name="Print_Area_1" localSheetId="17">{#NAME?}</definedName>
    <definedName name="Print_Area_1" localSheetId="15">{#NAME?}</definedName>
    <definedName name="Print_Area_1" localSheetId="16">{#NAME?}</definedName>
    <definedName name="Print_Area_1" localSheetId="32">{#NAME?}</definedName>
    <definedName name="Print_Area_1" localSheetId="30">{#NAME?}</definedName>
    <definedName name="Print_Area_1" localSheetId="31">{#NAME?}</definedName>
    <definedName name="Print_Area_1" localSheetId="35">{#NAME?}</definedName>
    <definedName name="Print_Area_1" localSheetId="33">{#NAME?}</definedName>
    <definedName name="Print_Area_1" localSheetId="34">{#NAME?}</definedName>
    <definedName name="Print_Area_1" localSheetId="38">{#NAME?}</definedName>
    <definedName name="Print_Area_1" localSheetId="36">{#NAME?}</definedName>
    <definedName name="Print_Area_1" localSheetId="37">{#NAME?}</definedName>
    <definedName name="Print_Area_1" localSheetId="50">{#NAME?}</definedName>
    <definedName name="Print_Area_1" localSheetId="48">{#NAME?}</definedName>
    <definedName name="Print_Area_1" localSheetId="49">{#NAME?}</definedName>
    <definedName name="Print_Area_1" localSheetId="51">{#NAME?}</definedName>
    <definedName name="Print_Area_1">{#NAME?}</definedName>
    <definedName name="Print_Area_1_1" localSheetId="52">#REF!</definedName>
    <definedName name="Print_Area_1_1" localSheetId="58">#REF!</definedName>
    <definedName name="Print_Area_1_1" localSheetId="9">#REF!</definedName>
    <definedName name="Print_Area_1_1" localSheetId="51">#REF!</definedName>
    <definedName name="Print_Area_1_1">#REF!</definedName>
    <definedName name="Print_Area_1_1_1">"#REF!"</definedName>
    <definedName name="Print_Area_1_1_1_1">"#REF!"</definedName>
    <definedName name="Print_Area_1_1_2">"#REF!"</definedName>
    <definedName name="Print_Area_1_1_2_1">"#REF!"</definedName>
    <definedName name="Print_Area_1_1_3">"#REF!"</definedName>
    <definedName name="Print_Area_1_1_4">"#REF!"</definedName>
    <definedName name="Print_Area_1_2">NA()</definedName>
    <definedName name="Print_Area_1_3">NA()</definedName>
    <definedName name="Print_Area_1_4">NA()</definedName>
    <definedName name="Print_Area_2" localSheetId="52">{#NAME?}</definedName>
    <definedName name="Print_Area_2" localSheetId="58">{#NAME?}</definedName>
    <definedName name="Print_Area_2" localSheetId="5">{#NAME?}</definedName>
    <definedName name="Print_Area_2" localSheetId="4">{#NAME?}</definedName>
    <definedName name="Print_Area_2" localSheetId="9">{#NAME?}</definedName>
    <definedName name="Print_Area_2" localSheetId="14">{#NAME?}</definedName>
    <definedName name="Print_Area_2" localSheetId="12">{#NAME?}</definedName>
    <definedName name="Print_Area_2" localSheetId="13">{#NAME?}</definedName>
    <definedName name="Print_Area_2" localSheetId="17">{#NAME?}</definedName>
    <definedName name="Print_Area_2" localSheetId="15">{#NAME?}</definedName>
    <definedName name="Print_Area_2" localSheetId="16">{#NAME?}</definedName>
    <definedName name="Print_Area_2" localSheetId="32">{#NAME?}</definedName>
    <definedName name="Print_Area_2" localSheetId="30">{#NAME?}</definedName>
    <definedName name="Print_Area_2" localSheetId="31">{#NAME?}</definedName>
    <definedName name="Print_Area_2" localSheetId="35">{#NAME?}</definedName>
    <definedName name="Print_Area_2" localSheetId="33">{#NAME?}</definedName>
    <definedName name="Print_Area_2" localSheetId="34">{#NAME?}</definedName>
    <definedName name="Print_Area_2" localSheetId="38">{#NAME?}</definedName>
    <definedName name="Print_Area_2" localSheetId="36">{#NAME?}</definedName>
    <definedName name="Print_Area_2" localSheetId="37">{#NAME?}</definedName>
    <definedName name="Print_Area_2" localSheetId="50">{#NAME?}</definedName>
    <definedName name="Print_Area_2" localSheetId="48">{#NAME?}</definedName>
    <definedName name="Print_Area_2" localSheetId="49">{#NAME?}</definedName>
    <definedName name="Print_Area_2" localSheetId="51">{#NAME?}</definedName>
    <definedName name="Print_Area_2">{#NAME?}</definedName>
    <definedName name="Print_Area_2_1" localSheetId="52">#REF!</definedName>
    <definedName name="Print_Area_2_1" localSheetId="58">#REF!</definedName>
    <definedName name="Print_Area_2_1" localSheetId="9">#REF!</definedName>
    <definedName name="Print_Area_2_1" localSheetId="51">#REF!</definedName>
    <definedName name="Print_Area_2_1">#REF!</definedName>
    <definedName name="Print_Area_2_1_1">"#REF!"</definedName>
    <definedName name="Print_Area_2_1_1_1">"#REF!"</definedName>
    <definedName name="Print_Area_2_1_2">"#REF!"</definedName>
    <definedName name="Print_Area_2_1_2_1">"#REF!"</definedName>
    <definedName name="Print_Area_2_1_3">"#REF!"</definedName>
    <definedName name="Print_Area_2_1_4">"#REF!"</definedName>
    <definedName name="Print_Area_2_10" localSheetId="52">#REF!</definedName>
    <definedName name="Print_Area_2_10" localSheetId="58">#REF!</definedName>
    <definedName name="Print_Area_2_10" localSheetId="9">#REF!</definedName>
    <definedName name="Print_Area_2_10" localSheetId="51">#REF!</definedName>
    <definedName name="Print_Area_2_10">#REF!</definedName>
    <definedName name="Print_Area_2_2">NA()</definedName>
    <definedName name="Print_Area_2_3">NA()</definedName>
    <definedName name="Print_Area_2_4">NA()</definedName>
    <definedName name="Print_Area_3" localSheetId="52">{#NAME?}</definedName>
    <definedName name="Print_Area_3" localSheetId="58">{#NAME?}</definedName>
    <definedName name="Print_Area_3" localSheetId="5">{#NAME?}</definedName>
    <definedName name="Print_Area_3" localSheetId="4">{#NAME?}</definedName>
    <definedName name="Print_Area_3" localSheetId="9">{#NAME?}</definedName>
    <definedName name="Print_Area_3" localSheetId="14">{#NAME?}</definedName>
    <definedName name="Print_Area_3" localSheetId="12">{#NAME?}</definedName>
    <definedName name="Print_Area_3" localSheetId="13">{#NAME?}</definedName>
    <definedName name="Print_Area_3" localSheetId="17">{#NAME?}</definedName>
    <definedName name="Print_Area_3" localSheetId="15">{#NAME?}</definedName>
    <definedName name="Print_Area_3" localSheetId="16">{#NAME?}</definedName>
    <definedName name="Print_Area_3" localSheetId="32">{#NAME?}</definedName>
    <definedName name="Print_Area_3" localSheetId="30">{#NAME?}</definedName>
    <definedName name="Print_Area_3" localSheetId="31">{#NAME?}</definedName>
    <definedName name="Print_Area_3" localSheetId="35">{#NAME?}</definedName>
    <definedName name="Print_Area_3" localSheetId="33">{#NAME?}</definedName>
    <definedName name="Print_Area_3" localSheetId="34">{#NAME?}</definedName>
    <definedName name="Print_Area_3" localSheetId="38">{#NAME?}</definedName>
    <definedName name="Print_Area_3" localSheetId="36">{#NAME?}</definedName>
    <definedName name="Print_Area_3" localSheetId="37">{#NAME?}</definedName>
    <definedName name="Print_Area_3" localSheetId="50">{#NAME?}</definedName>
    <definedName name="Print_Area_3" localSheetId="48">{#NAME?}</definedName>
    <definedName name="Print_Area_3" localSheetId="49">{#NAME?}</definedName>
    <definedName name="Print_Area_3" localSheetId="51">{#NAME?}</definedName>
    <definedName name="Print_Area_3">{#NAME?}</definedName>
    <definedName name="Print_Area_3_1" localSheetId="52">#REF!</definedName>
    <definedName name="Print_Area_3_1" localSheetId="58">#REF!</definedName>
    <definedName name="Print_Area_3_1" localSheetId="9">#REF!</definedName>
    <definedName name="Print_Area_3_1" localSheetId="51">#REF!</definedName>
    <definedName name="Print_Area_3_1">#REF!</definedName>
    <definedName name="Print_Area_3_1_1">"#REF!"</definedName>
    <definedName name="Print_Area_3_1_1_1">"#REF!"</definedName>
    <definedName name="Print_Area_3_1_2">"#REF!"</definedName>
    <definedName name="Print_Area_3_1_2_1">"#REF!"</definedName>
    <definedName name="Print_Area_3_1_3">"#REF!"</definedName>
    <definedName name="Print_Area_3_1_4">"#REF!"</definedName>
    <definedName name="Print_Area_3_2">NA()</definedName>
    <definedName name="Print_Area_3_3">NA()</definedName>
    <definedName name="Print_Area_3_4">NA()</definedName>
    <definedName name="Print_Area_4" localSheetId="52">#REF!</definedName>
    <definedName name="Print_Area_4" localSheetId="58">#REF!</definedName>
    <definedName name="Print_Area_4" localSheetId="9">#REF!</definedName>
    <definedName name="Print_Area_4" localSheetId="51">#REF!</definedName>
    <definedName name="Print_Area_4">#REF!</definedName>
    <definedName name="Print_Area_4_1">"#REF!"</definedName>
    <definedName name="Print_Area_4_1_1">"#REF!"</definedName>
    <definedName name="Print_Area_4_2">"#REF!"</definedName>
    <definedName name="Print_Area_4_3">"#REF!"</definedName>
    <definedName name="recorrido" localSheetId="52">#REF!</definedName>
    <definedName name="recorrido" localSheetId="58">#REF!</definedName>
    <definedName name="recorrido" localSheetId="9">#REF!</definedName>
    <definedName name="recorrido" localSheetId="51">#REF!</definedName>
    <definedName name="recorrido">#REF!</definedName>
    <definedName name="recorrido_1">"#REF!"</definedName>
    <definedName name="recorrido_1_1">"#REF!"</definedName>
    <definedName name="recorrido_2">"#REF!"</definedName>
    <definedName name="recorrido_3">"#REF!"</definedName>
    <definedName name="_xlnm.Print_Titles" localSheetId="2">'Recorrido 400 Domingo'!$1:$23</definedName>
    <definedName name="_xlnm.Print_Titles" localSheetId="0">'Recorrido 400 Habiles'!$1:$23</definedName>
    <definedName name="_xlnm.Print_Titles" localSheetId="1">'Recorrido 400 Sabado'!$1:$23</definedName>
    <definedName name="_xlnm.Print_Titles" localSheetId="5">'Recorrido 401 Domingo'!$1:$23</definedName>
    <definedName name="_xlnm.Print_Titles" localSheetId="3">'Recorrido 401 Habiles'!$1:$23</definedName>
    <definedName name="_xlnm.Print_Titles" localSheetId="4">'Recorrido 401 Sabado'!$1:$23</definedName>
    <definedName name="_xlnm.Print_Titles" localSheetId="8">'Recorrido 402 Domingo'!$1:$23</definedName>
    <definedName name="_xlnm.Print_Titles" localSheetId="6">'Recorrido 402 Habiles'!$1:$23</definedName>
    <definedName name="_xlnm.Print_Titles" localSheetId="7">'Recorrido 402 Sabado'!$1:$23</definedName>
    <definedName name="_xlnm.Print_Titles" localSheetId="11">'Recorrido 420 Domingo'!$1:$23</definedName>
    <definedName name="_xlnm.Print_Titles" localSheetId="9">'Recorrido 420 Habiles'!$1:$23</definedName>
    <definedName name="_xlnm.Print_Titles" localSheetId="10">'Recorrido 420 Sabado'!$1:$23</definedName>
    <definedName name="_xlnm.Print_Titles" localSheetId="14">'Recorrido 421 Domingo'!$1:$23</definedName>
    <definedName name="_xlnm.Print_Titles" localSheetId="12">'Recorrido 421 Habiles'!$1:$23</definedName>
    <definedName name="_xlnm.Print_Titles" localSheetId="13">'Recorrido 421 Sabado'!$1:$23</definedName>
    <definedName name="_xlnm.Print_Titles" localSheetId="20">'Recorrido 440 Domingo'!$1:$23</definedName>
    <definedName name="_xlnm.Print_Titles" localSheetId="18">'Recorrido 440 Habiles'!$1:$23</definedName>
    <definedName name="_xlnm.Print_Titles" localSheetId="19">'Recorrido 440 Sabado'!$1:$23</definedName>
    <definedName name="_xlnm.Print_Titles" localSheetId="23">'Recorrido 441 Domingo'!$1:$23</definedName>
    <definedName name="_xlnm.Print_Titles" localSheetId="21">'Recorrido 441 Habiles'!$1:$23</definedName>
    <definedName name="_xlnm.Print_Titles" localSheetId="22">'Recorrido 441 Sabado'!$1:$23</definedName>
    <definedName name="_xlnm.Print_Titles" localSheetId="26">'Recorrido 442 Domingo'!$1:$23</definedName>
    <definedName name="_xlnm.Print_Titles" localSheetId="24">'Recorrido 442 Habiles'!$1:$23</definedName>
    <definedName name="_xlnm.Print_Titles" localSheetId="25">'Recorrido 442 Sabado'!$1:$23</definedName>
    <definedName name="_xlnm.Print_Titles" localSheetId="29">'Recorrido 443 Domingo'!$1:$23</definedName>
    <definedName name="_xlnm.Print_Titles" localSheetId="27">'Recorrido 443 Habiles'!$1:$23</definedName>
    <definedName name="_xlnm.Print_Titles" localSheetId="28">'Recorrido 443 Sabado'!$1:$23</definedName>
    <definedName name="_xlnm.Print_Titles" localSheetId="32">'Recorrido 461 Domingo'!$1:$23</definedName>
    <definedName name="_xlnm.Print_Titles" localSheetId="30">'Recorrido 461 HabiL'!$1:$23</definedName>
    <definedName name="_xlnm.Print_Titles" localSheetId="31">'Recorrido 461 Sabado'!$1:$4</definedName>
    <definedName name="_xlnm.Print_Titles" localSheetId="35">'Recorrido 462 Domingo'!$1:$23</definedName>
    <definedName name="_xlnm.Print_Titles" localSheetId="33">'Recorrido 462 Habiles'!$1:$23</definedName>
    <definedName name="_xlnm.Print_Titles" localSheetId="34">'Recorrido 462 Sabado'!$1:$23</definedName>
    <definedName name="_xlnm.Print_Titles" localSheetId="38">'Recorrido 463 Domingo'!$1:$23</definedName>
    <definedName name="_xlnm.Print_Titles" localSheetId="36">'Recorrido 463 Habiles'!$1:$23</definedName>
    <definedName name="_xlnm.Print_Titles" localSheetId="37">'Recorrido 463 Sabado'!$1:$22</definedName>
    <definedName name="_xlnm.Print_Titles" localSheetId="41">'Recorrido 464 Domingo'!$1:$23</definedName>
    <definedName name="_xlnm.Print_Titles" localSheetId="39">'Recorrido 464 Habiles'!$1:$23</definedName>
    <definedName name="_xlnm.Print_Titles" localSheetId="40">'Recorrido 464 Sabado'!$1:$23</definedName>
    <definedName name="_xlnm.Print_Titles" localSheetId="47">'Recorrido 466 Domingo'!$1:$23</definedName>
    <definedName name="_xlnm.Print_Titles" localSheetId="45">'Recorrido 466 Habiles'!$1:$23</definedName>
    <definedName name="_xlnm.Print_Titles" localSheetId="46">'Recorrido 466 Sabado'!$1:$23</definedName>
    <definedName name="_xlnm.Print_Titles" localSheetId="50">'Recorrido 467 Domingo'!$1:$23</definedName>
    <definedName name="_xlnm.Print_Titles" localSheetId="48">'Recorrido 467 Habiles'!$1:$23</definedName>
    <definedName name="_xlnm.Print_Titles" localSheetId="49">'Recorrido 467 Sabado'!$1:$23</definedName>
    <definedName name="_xlnm.Print_Titles" localSheetId="51">'Recorrido 468 HabiL'!$1:$23</definedName>
  </definedNames>
  <calcPr calcId="191029"/>
</workbook>
</file>

<file path=xl/calcChain.xml><?xml version="1.0" encoding="utf-8"?>
<calcChain xmlns="http://schemas.openxmlformats.org/spreadsheetml/2006/main">
  <c r="J29" i="387" l="1"/>
  <c r="CE24" i="387"/>
  <c r="H24" i="387"/>
  <c r="J24" i="387" s="1"/>
  <c r="L24" i="387" s="1"/>
  <c r="N24" i="387" s="1"/>
  <c r="P24" i="387" s="1"/>
  <c r="R24" i="387" s="1"/>
  <c r="T24" i="387" s="1"/>
  <c r="V24" i="387" s="1"/>
  <c r="X24" i="387" s="1"/>
  <c r="Z24" i="387" s="1"/>
  <c r="AB24" i="387" s="1"/>
  <c r="AD24" i="387" s="1"/>
  <c r="AF24" i="387" s="1"/>
  <c r="AH24" i="387" s="1"/>
  <c r="AJ24" i="387" s="1"/>
  <c r="AL24" i="387" s="1"/>
  <c r="AN24" i="387" s="1"/>
  <c r="AP24" i="387" s="1"/>
  <c r="AR24" i="387" s="1"/>
  <c r="AT24" i="387" s="1"/>
  <c r="AV24" i="387" s="1"/>
  <c r="AX24" i="387" s="1"/>
  <c r="AZ24" i="387" s="1"/>
  <c r="BB24" i="387" s="1"/>
  <c r="BD24" i="387" s="1"/>
  <c r="BF24" i="387" s="1"/>
  <c r="BH24" i="387" s="1"/>
  <c r="BJ24" i="387" s="1"/>
  <c r="BL24" i="387" s="1"/>
  <c r="BN24" i="387" s="1"/>
  <c r="BP24" i="387" s="1"/>
  <c r="BR24" i="387" s="1"/>
  <c r="BT24" i="387" s="1"/>
  <c r="BV24" i="387" s="1"/>
  <c r="BX24" i="387" s="1"/>
  <c r="CA24" i="387" s="1"/>
  <c r="G22" i="387"/>
  <c r="I22" i="387" s="1"/>
  <c r="K22" i="387" s="1"/>
  <c r="M22" i="387" s="1"/>
  <c r="O22" i="387" s="1"/>
  <c r="Q22" i="387" s="1"/>
  <c r="S22" i="387" s="1"/>
  <c r="U22" i="387" s="1"/>
  <c r="W22" i="387" s="1"/>
  <c r="Y22" i="387" s="1"/>
  <c r="AA22" i="387" s="1"/>
  <c r="AC22" i="387" s="1"/>
  <c r="AE22" i="387" s="1"/>
  <c r="AG22" i="387" s="1"/>
  <c r="AI22" i="387" s="1"/>
  <c r="AK22" i="387" s="1"/>
  <c r="AM22" i="387" s="1"/>
  <c r="AO22" i="387" s="1"/>
  <c r="AQ22" i="387" s="1"/>
  <c r="AS22" i="387" s="1"/>
  <c r="AU22" i="387" s="1"/>
  <c r="AW22" i="387" s="1"/>
  <c r="AY22" i="387" s="1"/>
  <c r="BA22" i="387" s="1"/>
  <c r="BC22" i="387" s="1"/>
  <c r="BE22" i="387" s="1"/>
  <c r="BG22" i="387" s="1"/>
  <c r="BI22" i="387" s="1"/>
  <c r="BK22" i="387" s="1"/>
  <c r="BM22" i="387" s="1"/>
  <c r="BO22" i="387" s="1"/>
  <c r="BQ22" i="387" s="1"/>
  <c r="BS22" i="387" s="1"/>
  <c r="BU22" i="387" s="1"/>
  <c r="BW22" i="387" s="1"/>
  <c r="F22" i="387"/>
  <c r="H22" i="387" s="1"/>
  <c r="J22" i="387" s="1"/>
  <c r="L22" i="387" s="1"/>
  <c r="N22" i="387" s="1"/>
  <c r="P22" i="387" s="1"/>
  <c r="R22" i="387" s="1"/>
  <c r="T22" i="387" s="1"/>
  <c r="V22" i="387" s="1"/>
  <c r="X22" i="387" s="1"/>
  <c r="Z22" i="387" s="1"/>
  <c r="AB22" i="387" s="1"/>
  <c r="AD22" i="387" s="1"/>
  <c r="AF22" i="387" s="1"/>
  <c r="AH22" i="387" s="1"/>
  <c r="AJ22" i="387" s="1"/>
  <c r="AL22" i="387" s="1"/>
  <c r="AN22" i="387" s="1"/>
  <c r="AP22" i="387" s="1"/>
  <c r="AR22" i="387" s="1"/>
  <c r="AT22" i="387" s="1"/>
  <c r="AV22" i="387" s="1"/>
  <c r="AX22" i="387" s="1"/>
  <c r="AZ22" i="387" s="1"/>
  <c r="BB22" i="387" s="1"/>
  <c r="BD22" i="387" s="1"/>
  <c r="BF22" i="387" s="1"/>
  <c r="BH22" i="387" s="1"/>
  <c r="BJ22" i="387" s="1"/>
  <c r="BL22" i="387" s="1"/>
  <c r="BN22" i="387" s="1"/>
  <c r="BP22" i="387" s="1"/>
  <c r="BR22" i="387" s="1"/>
  <c r="BT22" i="387" s="1"/>
  <c r="BV22" i="387" s="1"/>
  <c r="BX22" i="387" s="1"/>
  <c r="BZ21" i="387"/>
  <c r="J30" i="386"/>
  <c r="CE25" i="386"/>
  <c r="H25" i="386"/>
  <c r="J25" i="386" s="1"/>
  <c r="L25" i="386" s="1"/>
  <c r="N25" i="386" s="1"/>
  <c r="P25" i="386" s="1"/>
  <c r="R25" i="386" s="1"/>
  <c r="T25" i="386" s="1"/>
  <c r="V25" i="386" s="1"/>
  <c r="X25" i="386" s="1"/>
  <c r="Z25" i="386" s="1"/>
  <c r="AB25" i="386" s="1"/>
  <c r="AD25" i="386" s="1"/>
  <c r="AF25" i="386" s="1"/>
  <c r="AH25" i="386" s="1"/>
  <c r="AJ25" i="386" s="1"/>
  <c r="AL25" i="386" s="1"/>
  <c r="AN25" i="386" s="1"/>
  <c r="AP25" i="386" s="1"/>
  <c r="AR25" i="386" s="1"/>
  <c r="AT25" i="386" s="1"/>
  <c r="AV25" i="386" s="1"/>
  <c r="AX25" i="386" s="1"/>
  <c r="AZ25" i="386" s="1"/>
  <c r="BB25" i="386" s="1"/>
  <c r="BD25" i="386" s="1"/>
  <c r="BF25" i="386" s="1"/>
  <c r="BH25" i="386" s="1"/>
  <c r="BJ25" i="386" s="1"/>
  <c r="BL25" i="386" s="1"/>
  <c r="BN25" i="386" s="1"/>
  <c r="BP25" i="386" s="1"/>
  <c r="BR25" i="386" s="1"/>
  <c r="BT25" i="386" s="1"/>
  <c r="BV25" i="386" s="1"/>
  <c r="BX25" i="386" s="1"/>
  <c r="CA25" i="386" s="1"/>
  <c r="CE24" i="386"/>
  <c r="H24" i="386"/>
  <c r="J24" i="386" s="1"/>
  <c r="L24" i="386" s="1"/>
  <c r="N24" i="386" s="1"/>
  <c r="P24" i="386" s="1"/>
  <c r="R24" i="386" s="1"/>
  <c r="T24" i="386" s="1"/>
  <c r="V24" i="386" s="1"/>
  <c r="X24" i="386" s="1"/>
  <c r="Z24" i="386" s="1"/>
  <c r="AB24" i="386" s="1"/>
  <c r="AD24" i="386" s="1"/>
  <c r="AF24" i="386" s="1"/>
  <c r="AH24" i="386" s="1"/>
  <c r="AJ24" i="386" s="1"/>
  <c r="AL24" i="386" s="1"/>
  <c r="AN24" i="386" s="1"/>
  <c r="AP24" i="386" s="1"/>
  <c r="AR24" i="386" s="1"/>
  <c r="AT24" i="386" s="1"/>
  <c r="AV24" i="386" s="1"/>
  <c r="AX24" i="386" s="1"/>
  <c r="AZ24" i="386" s="1"/>
  <c r="BB24" i="386" s="1"/>
  <c r="BD24" i="386" s="1"/>
  <c r="BF24" i="386" s="1"/>
  <c r="BH24" i="386" s="1"/>
  <c r="BJ24" i="386" s="1"/>
  <c r="BL24" i="386" s="1"/>
  <c r="BN24" i="386" s="1"/>
  <c r="BP24" i="386" s="1"/>
  <c r="BR24" i="386" s="1"/>
  <c r="BT24" i="386" s="1"/>
  <c r="BV24" i="386" s="1"/>
  <c r="BX24" i="386" s="1"/>
  <c r="CA24" i="386" s="1"/>
  <c r="H22" i="386"/>
  <c r="J22" i="386" s="1"/>
  <c r="L22" i="386" s="1"/>
  <c r="N22" i="386" s="1"/>
  <c r="P22" i="386" s="1"/>
  <c r="R22" i="386" s="1"/>
  <c r="T22" i="386" s="1"/>
  <c r="V22" i="386" s="1"/>
  <c r="X22" i="386" s="1"/>
  <c r="Z22" i="386" s="1"/>
  <c r="AB22" i="386" s="1"/>
  <c r="AD22" i="386" s="1"/>
  <c r="AF22" i="386" s="1"/>
  <c r="AH22" i="386" s="1"/>
  <c r="AJ22" i="386" s="1"/>
  <c r="AL22" i="386" s="1"/>
  <c r="AN22" i="386" s="1"/>
  <c r="AP22" i="386" s="1"/>
  <c r="AR22" i="386" s="1"/>
  <c r="AT22" i="386" s="1"/>
  <c r="AV22" i="386" s="1"/>
  <c r="AX22" i="386" s="1"/>
  <c r="AZ22" i="386" s="1"/>
  <c r="BB22" i="386" s="1"/>
  <c r="BD22" i="386" s="1"/>
  <c r="BF22" i="386" s="1"/>
  <c r="BH22" i="386" s="1"/>
  <c r="BJ22" i="386" s="1"/>
  <c r="BL22" i="386" s="1"/>
  <c r="BN22" i="386" s="1"/>
  <c r="BP22" i="386" s="1"/>
  <c r="BR22" i="386" s="1"/>
  <c r="BT22" i="386" s="1"/>
  <c r="BV22" i="386" s="1"/>
  <c r="BX22" i="386" s="1"/>
  <c r="G22" i="386"/>
  <c r="I22" i="386" s="1"/>
  <c r="K22" i="386" s="1"/>
  <c r="M22" i="386" s="1"/>
  <c r="O22" i="386" s="1"/>
  <c r="Q22" i="386" s="1"/>
  <c r="S22" i="386" s="1"/>
  <c r="U22" i="386" s="1"/>
  <c r="W22" i="386" s="1"/>
  <c r="Y22" i="386" s="1"/>
  <c r="AA22" i="386" s="1"/>
  <c r="AC22" i="386" s="1"/>
  <c r="AE22" i="386" s="1"/>
  <c r="AG22" i="386" s="1"/>
  <c r="AI22" i="386" s="1"/>
  <c r="AK22" i="386" s="1"/>
  <c r="AM22" i="386" s="1"/>
  <c r="AO22" i="386" s="1"/>
  <c r="AQ22" i="386" s="1"/>
  <c r="AS22" i="386" s="1"/>
  <c r="AU22" i="386" s="1"/>
  <c r="AW22" i="386" s="1"/>
  <c r="AY22" i="386" s="1"/>
  <c r="BA22" i="386" s="1"/>
  <c r="BC22" i="386" s="1"/>
  <c r="BE22" i="386" s="1"/>
  <c r="BG22" i="386" s="1"/>
  <c r="BI22" i="386" s="1"/>
  <c r="BK22" i="386" s="1"/>
  <c r="BM22" i="386" s="1"/>
  <c r="BO22" i="386" s="1"/>
  <c r="BQ22" i="386" s="1"/>
  <c r="BS22" i="386" s="1"/>
  <c r="BU22" i="386" s="1"/>
  <c r="BW22" i="386" s="1"/>
  <c r="F22" i="386"/>
  <c r="BZ21" i="386"/>
  <c r="J31" i="385"/>
  <c r="CE26" i="385"/>
  <c r="H26" i="385"/>
  <c r="J26" i="385" s="1"/>
  <c r="L26" i="385" s="1"/>
  <c r="N26" i="385" s="1"/>
  <c r="P26" i="385" s="1"/>
  <c r="R26" i="385" s="1"/>
  <c r="T26" i="385" s="1"/>
  <c r="V26" i="385" s="1"/>
  <c r="X26" i="385" s="1"/>
  <c r="Z26" i="385" s="1"/>
  <c r="AB26" i="385" s="1"/>
  <c r="AD26" i="385" s="1"/>
  <c r="AF26" i="385" s="1"/>
  <c r="AH26" i="385" s="1"/>
  <c r="AJ26" i="385" s="1"/>
  <c r="AL26" i="385" s="1"/>
  <c r="AN26" i="385" s="1"/>
  <c r="AP26" i="385" s="1"/>
  <c r="AR26" i="385" s="1"/>
  <c r="AT26" i="385" s="1"/>
  <c r="AV26" i="385" s="1"/>
  <c r="AX26" i="385" s="1"/>
  <c r="AZ26" i="385" s="1"/>
  <c r="BB26" i="385" s="1"/>
  <c r="BD26" i="385" s="1"/>
  <c r="BF26" i="385" s="1"/>
  <c r="BH26" i="385" s="1"/>
  <c r="BJ26" i="385" s="1"/>
  <c r="BL26" i="385" s="1"/>
  <c r="BN26" i="385" s="1"/>
  <c r="BP26" i="385" s="1"/>
  <c r="BR26" i="385" s="1"/>
  <c r="BT26" i="385" s="1"/>
  <c r="BV26" i="385" s="1"/>
  <c r="BX26" i="385" s="1"/>
  <c r="CA26" i="385" s="1"/>
  <c r="CE25" i="385"/>
  <c r="H25" i="385"/>
  <c r="J25" i="385" s="1"/>
  <c r="L25" i="385" s="1"/>
  <c r="N25" i="385" s="1"/>
  <c r="P25" i="385" s="1"/>
  <c r="R25" i="385" s="1"/>
  <c r="T25" i="385" s="1"/>
  <c r="V25" i="385" s="1"/>
  <c r="X25" i="385" s="1"/>
  <c r="Z25" i="385" s="1"/>
  <c r="AB25" i="385" s="1"/>
  <c r="AD25" i="385" s="1"/>
  <c r="AF25" i="385" s="1"/>
  <c r="AH25" i="385" s="1"/>
  <c r="AJ25" i="385" s="1"/>
  <c r="AL25" i="385" s="1"/>
  <c r="AN25" i="385" s="1"/>
  <c r="AP25" i="385" s="1"/>
  <c r="AR25" i="385" s="1"/>
  <c r="AT25" i="385" s="1"/>
  <c r="AV25" i="385" s="1"/>
  <c r="AX25" i="385" s="1"/>
  <c r="AZ25" i="385" s="1"/>
  <c r="BB25" i="385" s="1"/>
  <c r="BD25" i="385" s="1"/>
  <c r="BF25" i="385" s="1"/>
  <c r="BH25" i="385" s="1"/>
  <c r="BJ25" i="385" s="1"/>
  <c r="BL25" i="385" s="1"/>
  <c r="BN25" i="385" s="1"/>
  <c r="BP25" i="385" s="1"/>
  <c r="BR25" i="385" s="1"/>
  <c r="BT25" i="385" s="1"/>
  <c r="BV25" i="385" s="1"/>
  <c r="BX25" i="385" s="1"/>
  <c r="CA25" i="385" s="1"/>
  <c r="CE24" i="385"/>
  <c r="H24" i="385"/>
  <c r="J24" i="385" s="1"/>
  <c r="L24" i="385" s="1"/>
  <c r="N24" i="385" s="1"/>
  <c r="P24" i="385" s="1"/>
  <c r="R24" i="385" s="1"/>
  <c r="T24" i="385" s="1"/>
  <c r="V24" i="385" s="1"/>
  <c r="X24" i="385" s="1"/>
  <c r="Z24" i="385" s="1"/>
  <c r="AB24" i="385" s="1"/>
  <c r="AD24" i="385" s="1"/>
  <c r="AF24" i="385" s="1"/>
  <c r="AH24" i="385" s="1"/>
  <c r="AJ24" i="385" s="1"/>
  <c r="AL24" i="385" s="1"/>
  <c r="AN24" i="385" s="1"/>
  <c r="AP24" i="385" s="1"/>
  <c r="AR24" i="385" s="1"/>
  <c r="AT24" i="385" s="1"/>
  <c r="AV24" i="385" s="1"/>
  <c r="AX24" i="385" s="1"/>
  <c r="AZ24" i="385" s="1"/>
  <c r="BB24" i="385" s="1"/>
  <c r="BD24" i="385" s="1"/>
  <c r="BF24" i="385" s="1"/>
  <c r="BH24" i="385" s="1"/>
  <c r="BJ24" i="385" s="1"/>
  <c r="BL24" i="385" s="1"/>
  <c r="BN24" i="385" s="1"/>
  <c r="BP24" i="385" s="1"/>
  <c r="BR24" i="385" s="1"/>
  <c r="BT24" i="385" s="1"/>
  <c r="BV24" i="385" s="1"/>
  <c r="BX24" i="385" s="1"/>
  <c r="CA24" i="385" s="1"/>
  <c r="G22" i="385"/>
  <c r="I22" i="385" s="1"/>
  <c r="K22" i="385" s="1"/>
  <c r="M22" i="385" s="1"/>
  <c r="O22" i="385" s="1"/>
  <c r="Q22" i="385" s="1"/>
  <c r="S22" i="385" s="1"/>
  <c r="U22" i="385" s="1"/>
  <c r="W22" i="385" s="1"/>
  <c r="Y22" i="385" s="1"/>
  <c r="AA22" i="385" s="1"/>
  <c r="AC22" i="385" s="1"/>
  <c r="AE22" i="385" s="1"/>
  <c r="AG22" i="385" s="1"/>
  <c r="AI22" i="385" s="1"/>
  <c r="AK22" i="385" s="1"/>
  <c r="AM22" i="385" s="1"/>
  <c r="AO22" i="385" s="1"/>
  <c r="AQ22" i="385" s="1"/>
  <c r="AS22" i="385" s="1"/>
  <c r="AU22" i="385" s="1"/>
  <c r="AW22" i="385" s="1"/>
  <c r="AY22" i="385" s="1"/>
  <c r="BA22" i="385" s="1"/>
  <c r="BC22" i="385" s="1"/>
  <c r="BE22" i="385" s="1"/>
  <c r="BG22" i="385" s="1"/>
  <c r="BI22" i="385" s="1"/>
  <c r="BK22" i="385" s="1"/>
  <c r="BM22" i="385" s="1"/>
  <c r="BO22" i="385" s="1"/>
  <c r="BQ22" i="385" s="1"/>
  <c r="BS22" i="385" s="1"/>
  <c r="BU22" i="385" s="1"/>
  <c r="BW22" i="385" s="1"/>
  <c r="F22" i="385"/>
  <c r="H22" i="385" s="1"/>
  <c r="J22" i="385" s="1"/>
  <c r="L22" i="385" s="1"/>
  <c r="N22" i="385" s="1"/>
  <c r="P22" i="385" s="1"/>
  <c r="R22" i="385" s="1"/>
  <c r="T22" i="385" s="1"/>
  <c r="V22" i="385" s="1"/>
  <c r="X22" i="385" s="1"/>
  <c r="Z22" i="385" s="1"/>
  <c r="AB22" i="385" s="1"/>
  <c r="AD22" i="385" s="1"/>
  <c r="AF22" i="385" s="1"/>
  <c r="AH22" i="385" s="1"/>
  <c r="AJ22" i="385" s="1"/>
  <c r="AL22" i="385" s="1"/>
  <c r="AN22" i="385" s="1"/>
  <c r="AP22" i="385" s="1"/>
  <c r="AR22" i="385" s="1"/>
  <c r="AT22" i="385" s="1"/>
  <c r="AV22" i="385" s="1"/>
  <c r="AX22" i="385" s="1"/>
  <c r="AZ22" i="385" s="1"/>
  <c r="BB22" i="385" s="1"/>
  <c r="BD22" i="385" s="1"/>
  <c r="BF22" i="385" s="1"/>
  <c r="BH22" i="385" s="1"/>
  <c r="BJ22" i="385" s="1"/>
  <c r="BL22" i="385" s="1"/>
  <c r="BN22" i="385" s="1"/>
  <c r="BP22" i="385" s="1"/>
  <c r="BR22" i="385" s="1"/>
  <c r="BT22" i="385" s="1"/>
  <c r="BV22" i="385" s="1"/>
  <c r="BX22" i="385" s="1"/>
  <c r="BZ21" i="385"/>
  <c r="CG24" i="386" l="1"/>
  <c r="CH24" i="386" s="1"/>
  <c r="CI24" i="386" s="1"/>
  <c r="CB24" i="386" s="1"/>
  <c r="CD24" i="386"/>
  <c r="CD24" i="387"/>
  <c r="CG24" i="387"/>
  <c r="CH24" i="387" s="1"/>
  <c r="CI24" i="387" s="1"/>
  <c r="CB24" i="387" s="1"/>
  <c r="CD25" i="385"/>
  <c r="CG25" i="385"/>
  <c r="CH25" i="385" s="1"/>
  <c r="CI25" i="385" s="1"/>
  <c r="CB25" i="385" s="1"/>
  <c r="CG24" i="385"/>
  <c r="CH24" i="385" s="1"/>
  <c r="CI24" i="385" s="1"/>
  <c r="CB24" i="385" s="1"/>
  <c r="CD24" i="385"/>
  <c r="CG26" i="385"/>
  <c r="CH26" i="385" s="1"/>
  <c r="CI26" i="385" s="1"/>
  <c r="CB26" i="385" s="1"/>
  <c r="CD26" i="385"/>
  <c r="CG25" i="386"/>
  <c r="CH25" i="386" s="1"/>
  <c r="CI25" i="386" s="1"/>
  <c r="CB25" i="386" s="1"/>
  <c r="CD25" i="386"/>
  <c r="J29" i="384"/>
  <c r="CE24" i="384"/>
  <c r="H24" i="384"/>
  <c r="J24" i="384" s="1"/>
  <c r="L24" i="384" s="1"/>
  <c r="N24" i="384" s="1"/>
  <c r="P24" i="384" s="1"/>
  <c r="R24" i="384" s="1"/>
  <c r="T24" i="384" s="1"/>
  <c r="V24" i="384" s="1"/>
  <c r="X24" i="384" s="1"/>
  <c r="Z24" i="384" s="1"/>
  <c r="AB24" i="384" s="1"/>
  <c r="AD24" i="384" s="1"/>
  <c r="AF24" i="384" s="1"/>
  <c r="AH24" i="384" s="1"/>
  <c r="AJ24" i="384" s="1"/>
  <c r="AL24" i="384" s="1"/>
  <c r="AN24" i="384" s="1"/>
  <c r="AP24" i="384" s="1"/>
  <c r="AR24" i="384" s="1"/>
  <c r="AT24" i="384" s="1"/>
  <c r="AV24" i="384" s="1"/>
  <c r="AX24" i="384" s="1"/>
  <c r="AZ24" i="384" s="1"/>
  <c r="BB24" i="384" s="1"/>
  <c r="BD24" i="384" s="1"/>
  <c r="BF24" i="384" s="1"/>
  <c r="BH24" i="384" s="1"/>
  <c r="BJ24" i="384" s="1"/>
  <c r="BL24" i="384" s="1"/>
  <c r="BN24" i="384" s="1"/>
  <c r="BP24" i="384" s="1"/>
  <c r="BR24" i="384" s="1"/>
  <c r="BT24" i="384" s="1"/>
  <c r="BV24" i="384" s="1"/>
  <c r="BX24" i="384" s="1"/>
  <c r="CA24" i="384" s="1"/>
  <c r="G22" i="384"/>
  <c r="I22" i="384" s="1"/>
  <c r="K22" i="384" s="1"/>
  <c r="M22" i="384" s="1"/>
  <c r="O22" i="384" s="1"/>
  <c r="Q22" i="384" s="1"/>
  <c r="S22" i="384" s="1"/>
  <c r="U22" i="384" s="1"/>
  <c r="W22" i="384" s="1"/>
  <c r="Y22" i="384" s="1"/>
  <c r="AA22" i="384" s="1"/>
  <c r="AC22" i="384" s="1"/>
  <c r="AE22" i="384" s="1"/>
  <c r="AG22" i="384" s="1"/>
  <c r="AI22" i="384" s="1"/>
  <c r="AK22" i="384" s="1"/>
  <c r="AM22" i="384" s="1"/>
  <c r="AO22" i="384" s="1"/>
  <c r="AQ22" i="384" s="1"/>
  <c r="AS22" i="384" s="1"/>
  <c r="AU22" i="384" s="1"/>
  <c r="AW22" i="384" s="1"/>
  <c r="AY22" i="384" s="1"/>
  <c r="BA22" i="384" s="1"/>
  <c r="BC22" i="384" s="1"/>
  <c r="BE22" i="384" s="1"/>
  <c r="BG22" i="384" s="1"/>
  <c r="BI22" i="384" s="1"/>
  <c r="BK22" i="384" s="1"/>
  <c r="BM22" i="384" s="1"/>
  <c r="BO22" i="384" s="1"/>
  <c r="BQ22" i="384" s="1"/>
  <c r="BS22" i="384" s="1"/>
  <c r="BU22" i="384" s="1"/>
  <c r="BW22" i="384" s="1"/>
  <c r="F22" i="384"/>
  <c r="H22" i="384" s="1"/>
  <c r="J22" i="384" s="1"/>
  <c r="L22" i="384" s="1"/>
  <c r="N22" i="384" s="1"/>
  <c r="P22" i="384" s="1"/>
  <c r="R22" i="384" s="1"/>
  <c r="T22" i="384" s="1"/>
  <c r="V22" i="384" s="1"/>
  <c r="X22" i="384" s="1"/>
  <c r="Z22" i="384" s="1"/>
  <c r="AB22" i="384" s="1"/>
  <c r="AD22" i="384" s="1"/>
  <c r="AF22" i="384" s="1"/>
  <c r="AH22" i="384" s="1"/>
  <c r="AJ22" i="384" s="1"/>
  <c r="AL22" i="384" s="1"/>
  <c r="AN22" i="384" s="1"/>
  <c r="AP22" i="384" s="1"/>
  <c r="AR22" i="384" s="1"/>
  <c r="AT22" i="384" s="1"/>
  <c r="AV22" i="384" s="1"/>
  <c r="AX22" i="384" s="1"/>
  <c r="AZ22" i="384" s="1"/>
  <c r="BB22" i="384" s="1"/>
  <c r="BD22" i="384" s="1"/>
  <c r="BF22" i="384" s="1"/>
  <c r="BH22" i="384" s="1"/>
  <c r="BJ22" i="384" s="1"/>
  <c r="BL22" i="384" s="1"/>
  <c r="BN22" i="384" s="1"/>
  <c r="BP22" i="384" s="1"/>
  <c r="BR22" i="384" s="1"/>
  <c r="BT22" i="384" s="1"/>
  <c r="BV22" i="384" s="1"/>
  <c r="BX22" i="384" s="1"/>
  <c r="BZ21" i="384"/>
  <c r="J29" i="383"/>
  <c r="CE24" i="383"/>
  <c r="H24" i="383"/>
  <c r="J24" i="383" s="1"/>
  <c r="L24" i="383" s="1"/>
  <c r="N24" i="383" s="1"/>
  <c r="P24" i="383" s="1"/>
  <c r="R24" i="383" s="1"/>
  <c r="T24" i="383" s="1"/>
  <c r="V24" i="383" s="1"/>
  <c r="X24" i="383" s="1"/>
  <c r="Z24" i="383" s="1"/>
  <c r="AB24" i="383" s="1"/>
  <c r="AD24" i="383" s="1"/>
  <c r="AF24" i="383" s="1"/>
  <c r="AH24" i="383" s="1"/>
  <c r="AJ24" i="383" s="1"/>
  <c r="AL24" i="383" s="1"/>
  <c r="AN24" i="383" s="1"/>
  <c r="AP24" i="383" s="1"/>
  <c r="AR24" i="383" s="1"/>
  <c r="AT24" i="383" s="1"/>
  <c r="AV24" i="383" s="1"/>
  <c r="AX24" i="383" s="1"/>
  <c r="AZ24" i="383" s="1"/>
  <c r="BB24" i="383" s="1"/>
  <c r="BD24" i="383" s="1"/>
  <c r="BF24" i="383" s="1"/>
  <c r="BH24" i="383" s="1"/>
  <c r="BJ24" i="383" s="1"/>
  <c r="BL24" i="383" s="1"/>
  <c r="BN24" i="383" s="1"/>
  <c r="BP24" i="383" s="1"/>
  <c r="BR24" i="383" s="1"/>
  <c r="BT24" i="383" s="1"/>
  <c r="BV24" i="383" s="1"/>
  <c r="BX24" i="383" s="1"/>
  <c r="CA24" i="383" s="1"/>
  <c r="G22" i="383"/>
  <c r="I22" i="383" s="1"/>
  <c r="K22" i="383" s="1"/>
  <c r="M22" i="383" s="1"/>
  <c r="O22" i="383" s="1"/>
  <c r="Q22" i="383" s="1"/>
  <c r="S22" i="383" s="1"/>
  <c r="U22" i="383" s="1"/>
  <c r="W22" i="383" s="1"/>
  <c r="Y22" i="383" s="1"/>
  <c r="AA22" i="383" s="1"/>
  <c r="AC22" i="383" s="1"/>
  <c r="AE22" i="383" s="1"/>
  <c r="AG22" i="383" s="1"/>
  <c r="AI22" i="383" s="1"/>
  <c r="AK22" i="383" s="1"/>
  <c r="AM22" i="383" s="1"/>
  <c r="AO22" i="383" s="1"/>
  <c r="AQ22" i="383" s="1"/>
  <c r="AS22" i="383" s="1"/>
  <c r="AU22" i="383" s="1"/>
  <c r="AW22" i="383" s="1"/>
  <c r="AY22" i="383" s="1"/>
  <c r="BA22" i="383" s="1"/>
  <c r="BC22" i="383" s="1"/>
  <c r="BE22" i="383" s="1"/>
  <c r="BG22" i="383" s="1"/>
  <c r="BI22" i="383" s="1"/>
  <c r="BK22" i="383" s="1"/>
  <c r="BM22" i="383" s="1"/>
  <c r="BO22" i="383" s="1"/>
  <c r="BQ22" i="383" s="1"/>
  <c r="BS22" i="383" s="1"/>
  <c r="BU22" i="383" s="1"/>
  <c r="BW22" i="383" s="1"/>
  <c r="F22" i="383"/>
  <c r="H22" i="383" s="1"/>
  <c r="J22" i="383" s="1"/>
  <c r="L22" i="383" s="1"/>
  <c r="N22" i="383" s="1"/>
  <c r="P22" i="383" s="1"/>
  <c r="R22" i="383" s="1"/>
  <c r="T22" i="383" s="1"/>
  <c r="V22" i="383" s="1"/>
  <c r="X22" i="383" s="1"/>
  <c r="Z22" i="383" s="1"/>
  <c r="AB22" i="383" s="1"/>
  <c r="AD22" i="383" s="1"/>
  <c r="AF22" i="383" s="1"/>
  <c r="AH22" i="383" s="1"/>
  <c r="AJ22" i="383" s="1"/>
  <c r="AL22" i="383" s="1"/>
  <c r="AN22" i="383" s="1"/>
  <c r="AP22" i="383" s="1"/>
  <c r="AR22" i="383" s="1"/>
  <c r="AT22" i="383" s="1"/>
  <c r="AV22" i="383" s="1"/>
  <c r="AX22" i="383" s="1"/>
  <c r="AZ22" i="383" s="1"/>
  <c r="BB22" i="383" s="1"/>
  <c r="BD22" i="383" s="1"/>
  <c r="BF22" i="383" s="1"/>
  <c r="BH22" i="383" s="1"/>
  <c r="BJ22" i="383" s="1"/>
  <c r="BL22" i="383" s="1"/>
  <c r="BN22" i="383" s="1"/>
  <c r="BP22" i="383" s="1"/>
  <c r="BR22" i="383" s="1"/>
  <c r="BT22" i="383" s="1"/>
  <c r="BV22" i="383" s="1"/>
  <c r="BX22" i="383" s="1"/>
  <c r="BZ21" i="383"/>
  <c r="J55" i="379"/>
  <c r="J52" i="379"/>
  <c r="CE47" i="379"/>
  <c r="CE46" i="379"/>
  <c r="CE45" i="379"/>
  <c r="CE44" i="379"/>
  <c r="CE43" i="379"/>
  <c r="CE42" i="379"/>
  <c r="CE41" i="379"/>
  <c r="CE40" i="379"/>
  <c r="CE39" i="379"/>
  <c r="CE38" i="379"/>
  <c r="CE37" i="379"/>
  <c r="CE36" i="379"/>
  <c r="CE35" i="379"/>
  <c r="CE34" i="379"/>
  <c r="CE33" i="379"/>
  <c r="CE32" i="379"/>
  <c r="CE31" i="379"/>
  <c r="CE30" i="379"/>
  <c r="CE29" i="379"/>
  <c r="CE28" i="379"/>
  <c r="CE27" i="379"/>
  <c r="CE26" i="379"/>
  <c r="CE25" i="379"/>
  <c r="D25" i="379"/>
  <c r="D26" i="379" s="1"/>
  <c r="D27" i="379" s="1"/>
  <c r="H27" i="379" s="1"/>
  <c r="J27" i="379" s="1"/>
  <c r="L27" i="379" s="1"/>
  <c r="N27" i="379" s="1"/>
  <c r="P27" i="379" s="1"/>
  <c r="R27" i="379" s="1"/>
  <c r="T27" i="379" s="1"/>
  <c r="V27" i="379" s="1"/>
  <c r="X27" i="379" s="1"/>
  <c r="Z27" i="379" s="1"/>
  <c r="AB27" i="379" s="1"/>
  <c r="AD27" i="379" s="1"/>
  <c r="AF27" i="379" s="1"/>
  <c r="AH27" i="379" s="1"/>
  <c r="AJ27" i="379" s="1"/>
  <c r="AL27" i="379" s="1"/>
  <c r="AN27" i="379" s="1"/>
  <c r="AP27" i="379" s="1"/>
  <c r="AR27" i="379" s="1"/>
  <c r="AT27" i="379" s="1"/>
  <c r="AV27" i="379" s="1"/>
  <c r="AX27" i="379" s="1"/>
  <c r="AZ27" i="379" s="1"/>
  <c r="BB27" i="379" s="1"/>
  <c r="BD27" i="379" s="1"/>
  <c r="BF27" i="379" s="1"/>
  <c r="BH27" i="379" s="1"/>
  <c r="BJ27" i="379" s="1"/>
  <c r="BL27" i="379" s="1"/>
  <c r="BN27" i="379" s="1"/>
  <c r="BP27" i="379" s="1"/>
  <c r="BR27" i="379" s="1"/>
  <c r="BT27" i="379" s="1"/>
  <c r="BV27" i="379" s="1"/>
  <c r="BX27" i="379" s="1"/>
  <c r="CA27" i="379" s="1"/>
  <c r="CE24" i="379"/>
  <c r="H24" i="379"/>
  <c r="J24" i="379" s="1"/>
  <c r="L24" i="379" s="1"/>
  <c r="N24" i="379" s="1"/>
  <c r="P24" i="379" s="1"/>
  <c r="R24" i="379" s="1"/>
  <c r="T24" i="379" s="1"/>
  <c r="V24" i="379" s="1"/>
  <c r="X24" i="379" s="1"/>
  <c r="Z24" i="379" s="1"/>
  <c r="AB24" i="379" s="1"/>
  <c r="AD24" i="379" s="1"/>
  <c r="AF24" i="379" s="1"/>
  <c r="AH24" i="379" s="1"/>
  <c r="AJ24" i="379" s="1"/>
  <c r="AL24" i="379" s="1"/>
  <c r="AN24" i="379" s="1"/>
  <c r="AP24" i="379" s="1"/>
  <c r="AR24" i="379" s="1"/>
  <c r="AT24" i="379" s="1"/>
  <c r="AV24" i="379" s="1"/>
  <c r="AX24" i="379" s="1"/>
  <c r="AZ24" i="379" s="1"/>
  <c r="BB24" i="379" s="1"/>
  <c r="BD24" i="379" s="1"/>
  <c r="BF24" i="379" s="1"/>
  <c r="BH24" i="379" s="1"/>
  <c r="BJ24" i="379" s="1"/>
  <c r="BL24" i="379" s="1"/>
  <c r="BN24" i="379" s="1"/>
  <c r="BP24" i="379" s="1"/>
  <c r="BR24" i="379" s="1"/>
  <c r="BT24" i="379" s="1"/>
  <c r="BV24" i="379" s="1"/>
  <c r="BX24" i="379" s="1"/>
  <c r="CA24" i="379" s="1"/>
  <c r="AQ22" i="379"/>
  <c r="AM22" i="379"/>
  <c r="AE22" i="379"/>
  <c r="AA22" i="379"/>
  <c r="W22" i="379"/>
  <c r="S22" i="379"/>
  <c r="K22" i="379"/>
  <c r="G22" i="379"/>
  <c r="F22" i="379"/>
  <c r="H22" i="379" s="1"/>
  <c r="J22" i="379" s="1"/>
  <c r="L22" i="379" s="1"/>
  <c r="N22" i="379" s="1"/>
  <c r="P22" i="379" s="1"/>
  <c r="R22" i="379" s="1"/>
  <c r="T22" i="379" s="1"/>
  <c r="V22" i="379" s="1"/>
  <c r="X22" i="379" s="1"/>
  <c r="Z22" i="379" s="1"/>
  <c r="AB22" i="379" s="1"/>
  <c r="AD22" i="379" s="1"/>
  <c r="AF22" i="379" s="1"/>
  <c r="AH22" i="379" s="1"/>
  <c r="AJ22" i="379" s="1"/>
  <c r="AL22" i="379" s="1"/>
  <c r="AN22" i="379" s="1"/>
  <c r="AP22" i="379" s="1"/>
  <c r="AR22" i="379" s="1"/>
  <c r="AT22" i="379" s="1"/>
  <c r="AV22" i="379" s="1"/>
  <c r="AX22" i="379" s="1"/>
  <c r="AZ22" i="379" s="1"/>
  <c r="BB22" i="379" s="1"/>
  <c r="BD22" i="379" s="1"/>
  <c r="BF22" i="379" s="1"/>
  <c r="BH22" i="379" s="1"/>
  <c r="BJ22" i="379" s="1"/>
  <c r="BL22" i="379" s="1"/>
  <c r="BN22" i="379" s="1"/>
  <c r="BP22" i="379" s="1"/>
  <c r="BR22" i="379" s="1"/>
  <c r="BT22" i="379" s="1"/>
  <c r="BV22" i="379" s="1"/>
  <c r="BX22" i="379" s="1"/>
  <c r="BZ21" i="379"/>
  <c r="J10" i="379"/>
  <c r="J55" i="378"/>
  <c r="J52" i="378"/>
  <c r="CE47" i="378"/>
  <c r="CE46" i="378"/>
  <c r="CE45" i="378"/>
  <c r="CE44" i="378"/>
  <c r="CE43" i="378"/>
  <c r="CE42" i="378"/>
  <c r="CE41" i="378"/>
  <c r="CE40" i="378"/>
  <c r="CE39" i="378"/>
  <c r="CE38" i="378"/>
  <c r="CE37" i="378"/>
  <c r="CE36" i="378"/>
  <c r="CE35" i="378"/>
  <c r="CE34" i="378"/>
  <c r="CE33" i="378"/>
  <c r="CE32" i="378"/>
  <c r="CE31" i="378"/>
  <c r="CE30" i="378"/>
  <c r="CE29" i="378"/>
  <c r="CE28" i="378"/>
  <c r="CE27" i="378"/>
  <c r="CE26" i="378"/>
  <c r="CE25" i="378"/>
  <c r="D25" i="378"/>
  <c r="D26" i="378" s="1"/>
  <c r="H26" i="378" s="1"/>
  <c r="J26" i="378" s="1"/>
  <c r="L26" i="378" s="1"/>
  <c r="N26" i="378" s="1"/>
  <c r="P26" i="378" s="1"/>
  <c r="R26" i="378" s="1"/>
  <c r="T26" i="378" s="1"/>
  <c r="V26" i="378" s="1"/>
  <c r="X26" i="378" s="1"/>
  <c r="Z26" i="378" s="1"/>
  <c r="AB26" i="378" s="1"/>
  <c r="AD26" i="378" s="1"/>
  <c r="AF26" i="378" s="1"/>
  <c r="AH26" i="378" s="1"/>
  <c r="AJ26" i="378" s="1"/>
  <c r="AL26" i="378" s="1"/>
  <c r="AN26" i="378" s="1"/>
  <c r="AP26" i="378" s="1"/>
  <c r="AR26" i="378" s="1"/>
  <c r="AT26" i="378" s="1"/>
  <c r="AV26" i="378" s="1"/>
  <c r="AX26" i="378" s="1"/>
  <c r="AZ26" i="378" s="1"/>
  <c r="BB26" i="378" s="1"/>
  <c r="BD26" i="378" s="1"/>
  <c r="BF26" i="378" s="1"/>
  <c r="BH26" i="378" s="1"/>
  <c r="BJ26" i="378" s="1"/>
  <c r="BL26" i="378" s="1"/>
  <c r="BN26" i="378" s="1"/>
  <c r="BP26" i="378" s="1"/>
  <c r="BR26" i="378" s="1"/>
  <c r="BT26" i="378" s="1"/>
  <c r="BV26" i="378" s="1"/>
  <c r="BX26" i="378" s="1"/>
  <c r="CA26" i="378" s="1"/>
  <c r="CE24" i="378"/>
  <c r="H24" i="378"/>
  <c r="J24" i="378" s="1"/>
  <c r="L24" i="378" s="1"/>
  <c r="N24" i="378" s="1"/>
  <c r="P24" i="378" s="1"/>
  <c r="R24" i="378" s="1"/>
  <c r="T24" i="378" s="1"/>
  <c r="V24" i="378" s="1"/>
  <c r="X24" i="378" s="1"/>
  <c r="Z24" i="378" s="1"/>
  <c r="AB24" i="378" s="1"/>
  <c r="AD24" i="378" s="1"/>
  <c r="AF24" i="378" s="1"/>
  <c r="AH24" i="378" s="1"/>
  <c r="AJ24" i="378" s="1"/>
  <c r="AL24" i="378" s="1"/>
  <c r="AN24" i="378" s="1"/>
  <c r="AP24" i="378" s="1"/>
  <c r="AR24" i="378" s="1"/>
  <c r="AT24" i="378" s="1"/>
  <c r="AV24" i="378" s="1"/>
  <c r="AX24" i="378" s="1"/>
  <c r="AZ24" i="378" s="1"/>
  <c r="BB24" i="378" s="1"/>
  <c r="BD24" i="378" s="1"/>
  <c r="BF24" i="378" s="1"/>
  <c r="BH24" i="378" s="1"/>
  <c r="BJ24" i="378" s="1"/>
  <c r="BL24" i="378" s="1"/>
  <c r="BN24" i="378" s="1"/>
  <c r="BP24" i="378" s="1"/>
  <c r="BR24" i="378" s="1"/>
  <c r="BT24" i="378" s="1"/>
  <c r="BV24" i="378" s="1"/>
  <c r="BX24" i="378" s="1"/>
  <c r="CA24" i="378" s="1"/>
  <c r="AQ22" i="378"/>
  <c r="AM22" i="378"/>
  <c r="AE22" i="378"/>
  <c r="AA22" i="378"/>
  <c r="W22" i="378"/>
  <c r="S22" i="378"/>
  <c r="K22" i="378"/>
  <c r="G22" i="378"/>
  <c r="F22" i="378"/>
  <c r="H22" i="378" s="1"/>
  <c r="J22" i="378" s="1"/>
  <c r="L22" i="378" s="1"/>
  <c r="N22" i="378" s="1"/>
  <c r="P22" i="378" s="1"/>
  <c r="R22" i="378" s="1"/>
  <c r="T22" i="378" s="1"/>
  <c r="V22" i="378" s="1"/>
  <c r="X22" i="378" s="1"/>
  <c r="Z22" i="378" s="1"/>
  <c r="AB22" i="378" s="1"/>
  <c r="AD22" i="378" s="1"/>
  <c r="AF22" i="378" s="1"/>
  <c r="AH22" i="378" s="1"/>
  <c r="AJ22" i="378" s="1"/>
  <c r="AL22" i="378" s="1"/>
  <c r="AN22" i="378" s="1"/>
  <c r="AP22" i="378" s="1"/>
  <c r="AR22" i="378" s="1"/>
  <c r="AT22" i="378" s="1"/>
  <c r="AV22" i="378" s="1"/>
  <c r="AX22" i="378" s="1"/>
  <c r="AZ22" i="378" s="1"/>
  <c r="BB22" i="378" s="1"/>
  <c r="BD22" i="378" s="1"/>
  <c r="BF22" i="378" s="1"/>
  <c r="BH22" i="378" s="1"/>
  <c r="BJ22" i="378" s="1"/>
  <c r="BL22" i="378" s="1"/>
  <c r="BN22" i="378" s="1"/>
  <c r="BP22" i="378" s="1"/>
  <c r="BR22" i="378" s="1"/>
  <c r="BT22" i="378" s="1"/>
  <c r="BV22" i="378" s="1"/>
  <c r="BX22" i="378" s="1"/>
  <c r="BZ21" i="378"/>
  <c r="J10" i="378"/>
  <c r="J55" i="377"/>
  <c r="J52" i="377"/>
  <c r="CE47" i="377"/>
  <c r="CE46" i="377"/>
  <c r="CE45" i="377"/>
  <c r="CE44" i="377"/>
  <c r="CE43" i="377"/>
  <c r="CE42" i="377"/>
  <c r="CE41" i="377"/>
  <c r="CE40" i="377"/>
  <c r="CE39" i="377"/>
  <c r="CE38" i="377"/>
  <c r="CE37" i="377"/>
  <c r="CE36" i="377"/>
  <c r="CE35" i="377"/>
  <c r="CE34" i="377"/>
  <c r="CE33" i="377"/>
  <c r="CE32" i="377"/>
  <c r="CE31" i="377"/>
  <c r="CE30" i="377"/>
  <c r="CE29" i="377"/>
  <c r="CE28" i="377"/>
  <c r="CE27" i="377"/>
  <c r="CE26" i="377"/>
  <c r="CE25" i="377"/>
  <c r="D25" i="377"/>
  <c r="CE24" i="377"/>
  <c r="H24" i="377"/>
  <c r="J24" i="377" s="1"/>
  <c r="L24" i="377" s="1"/>
  <c r="N24" i="377" s="1"/>
  <c r="P24" i="377" s="1"/>
  <c r="R24" i="377" s="1"/>
  <c r="T24" i="377" s="1"/>
  <c r="V24" i="377" s="1"/>
  <c r="X24" i="377" s="1"/>
  <c r="Z24" i="377" s="1"/>
  <c r="AB24" i="377" s="1"/>
  <c r="AD24" i="377" s="1"/>
  <c r="AF24" i="377" s="1"/>
  <c r="AH24" i="377" s="1"/>
  <c r="AJ24" i="377" s="1"/>
  <c r="AL24" i="377" s="1"/>
  <c r="AN24" i="377" s="1"/>
  <c r="AP24" i="377" s="1"/>
  <c r="AR24" i="377" s="1"/>
  <c r="AT24" i="377" s="1"/>
  <c r="AV24" i="377" s="1"/>
  <c r="AX24" i="377" s="1"/>
  <c r="AZ24" i="377" s="1"/>
  <c r="BB24" i="377" s="1"/>
  <c r="BD24" i="377" s="1"/>
  <c r="BF24" i="377" s="1"/>
  <c r="BH24" i="377" s="1"/>
  <c r="BJ24" i="377" s="1"/>
  <c r="BL24" i="377" s="1"/>
  <c r="BN24" i="377" s="1"/>
  <c r="BP24" i="377" s="1"/>
  <c r="BR24" i="377" s="1"/>
  <c r="BT24" i="377" s="1"/>
  <c r="BV24" i="377" s="1"/>
  <c r="BX24" i="377" s="1"/>
  <c r="CA24" i="377" s="1"/>
  <c r="AQ22" i="377"/>
  <c r="AM22" i="377"/>
  <c r="AE22" i="377"/>
  <c r="AA22" i="377"/>
  <c r="W22" i="377"/>
  <c r="S22" i="377"/>
  <c r="K22" i="377"/>
  <c r="G22" i="377"/>
  <c r="F22" i="377"/>
  <c r="H22" i="377" s="1"/>
  <c r="J22" i="377" s="1"/>
  <c r="L22" i="377" s="1"/>
  <c r="N22" i="377" s="1"/>
  <c r="P22" i="377" s="1"/>
  <c r="R22" i="377" s="1"/>
  <c r="T22" i="377" s="1"/>
  <c r="V22" i="377" s="1"/>
  <c r="X22" i="377" s="1"/>
  <c r="Z22" i="377" s="1"/>
  <c r="AB22" i="377" s="1"/>
  <c r="AD22" i="377" s="1"/>
  <c r="AF22" i="377" s="1"/>
  <c r="AH22" i="377" s="1"/>
  <c r="AJ22" i="377" s="1"/>
  <c r="AL22" i="377" s="1"/>
  <c r="AN22" i="377" s="1"/>
  <c r="AP22" i="377" s="1"/>
  <c r="AR22" i="377" s="1"/>
  <c r="AT22" i="377" s="1"/>
  <c r="AV22" i="377" s="1"/>
  <c r="AX22" i="377" s="1"/>
  <c r="AZ22" i="377" s="1"/>
  <c r="BB22" i="377" s="1"/>
  <c r="BD22" i="377" s="1"/>
  <c r="BF22" i="377" s="1"/>
  <c r="BH22" i="377" s="1"/>
  <c r="BJ22" i="377" s="1"/>
  <c r="BL22" i="377" s="1"/>
  <c r="BN22" i="377" s="1"/>
  <c r="BP22" i="377" s="1"/>
  <c r="BR22" i="377" s="1"/>
  <c r="BT22" i="377" s="1"/>
  <c r="BV22" i="377" s="1"/>
  <c r="BX22" i="377" s="1"/>
  <c r="BZ21" i="377"/>
  <c r="J10" i="377"/>
  <c r="J54" i="376"/>
  <c r="J55" i="376" s="1"/>
  <c r="J52" i="376"/>
  <c r="CE47" i="376"/>
  <c r="CE46" i="376"/>
  <c r="CE45" i="376"/>
  <c r="CE44" i="376"/>
  <c r="CE43" i="376"/>
  <c r="CE42" i="376"/>
  <c r="CE41" i="376"/>
  <c r="CE40" i="376"/>
  <c r="CE39" i="376"/>
  <c r="CE38" i="376"/>
  <c r="CE37" i="376"/>
  <c r="CE36" i="376"/>
  <c r="CE35" i="376"/>
  <c r="CE34" i="376"/>
  <c r="CE33" i="376"/>
  <c r="CE32" i="376"/>
  <c r="CE31" i="376"/>
  <c r="CE30" i="376"/>
  <c r="CE29" i="376"/>
  <c r="CE28" i="376"/>
  <c r="CE27" i="376"/>
  <c r="CE26" i="376"/>
  <c r="CE25" i="376"/>
  <c r="D25" i="376"/>
  <c r="D26" i="376" s="1"/>
  <c r="D27" i="376" s="1"/>
  <c r="H27" i="376" s="1"/>
  <c r="J27" i="376" s="1"/>
  <c r="L27" i="376" s="1"/>
  <c r="N27" i="376" s="1"/>
  <c r="P27" i="376" s="1"/>
  <c r="R27" i="376" s="1"/>
  <c r="T27" i="376" s="1"/>
  <c r="V27" i="376" s="1"/>
  <c r="X27" i="376" s="1"/>
  <c r="Z27" i="376" s="1"/>
  <c r="AB27" i="376" s="1"/>
  <c r="AD27" i="376" s="1"/>
  <c r="AF27" i="376" s="1"/>
  <c r="AH27" i="376" s="1"/>
  <c r="AJ27" i="376" s="1"/>
  <c r="AL27" i="376" s="1"/>
  <c r="AN27" i="376" s="1"/>
  <c r="AP27" i="376" s="1"/>
  <c r="AR27" i="376" s="1"/>
  <c r="AT27" i="376" s="1"/>
  <c r="AV27" i="376" s="1"/>
  <c r="AX27" i="376" s="1"/>
  <c r="AZ27" i="376" s="1"/>
  <c r="BB27" i="376" s="1"/>
  <c r="BD27" i="376" s="1"/>
  <c r="BF27" i="376" s="1"/>
  <c r="BH27" i="376" s="1"/>
  <c r="BJ27" i="376" s="1"/>
  <c r="BL27" i="376" s="1"/>
  <c r="BN27" i="376" s="1"/>
  <c r="BP27" i="376" s="1"/>
  <c r="BR27" i="376" s="1"/>
  <c r="BT27" i="376" s="1"/>
  <c r="BV27" i="376" s="1"/>
  <c r="BX27" i="376" s="1"/>
  <c r="CA27" i="376" s="1"/>
  <c r="CE24" i="376"/>
  <c r="H24" i="376"/>
  <c r="J24" i="376" s="1"/>
  <c r="L24" i="376" s="1"/>
  <c r="N24" i="376" s="1"/>
  <c r="P24" i="376" s="1"/>
  <c r="R24" i="376" s="1"/>
  <c r="T24" i="376" s="1"/>
  <c r="V24" i="376" s="1"/>
  <c r="X24" i="376" s="1"/>
  <c r="Z24" i="376" s="1"/>
  <c r="AB24" i="376" s="1"/>
  <c r="AD24" i="376" s="1"/>
  <c r="AF24" i="376" s="1"/>
  <c r="AH24" i="376" s="1"/>
  <c r="AJ24" i="376" s="1"/>
  <c r="AL24" i="376" s="1"/>
  <c r="AN24" i="376" s="1"/>
  <c r="AP24" i="376" s="1"/>
  <c r="AR24" i="376" s="1"/>
  <c r="AT24" i="376" s="1"/>
  <c r="AV24" i="376" s="1"/>
  <c r="AX24" i="376" s="1"/>
  <c r="AZ24" i="376" s="1"/>
  <c r="BB24" i="376" s="1"/>
  <c r="BD24" i="376" s="1"/>
  <c r="BF24" i="376" s="1"/>
  <c r="BH24" i="376" s="1"/>
  <c r="BJ24" i="376" s="1"/>
  <c r="BL24" i="376" s="1"/>
  <c r="BN24" i="376" s="1"/>
  <c r="BP24" i="376" s="1"/>
  <c r="BR24" i="376" s="1"/>
  <c r="BT24" i="376" s="1"/>
  <c r="BV24" i="376" s="1"/>
  <c r="BX24" i="376" s="1"/>
  <c r="CA24" i="376" s="1"/>
  <c r="AQ22" i="376"/>
  <c r="AM22" i="376"/>
  <c r="AE22" i="376"/>
  <c r="AA22" i="376"/>
  <c r="W22" i="376"/>
  <c r="S22" i="376"/>
  <c r="K22" i="376"/>
  <c r="G22" i="376"/>
  <c r="F22" i="376"/>
  <c r="H22" i="376" s="1"/>
  <c r="J22" i="376" s="1"/>
  <c r="L22" i="376" s="1"/>
  <c r="N22" i="376" s="1"/>
  <c r="P22" i="376" s="1"/>
  <c r="R22" i="376" s="1"/>
  <c r="T22" i="376" s="1"/>
  <c r="V22" i="376" s="1"/>
  <c r="X22" i="376" s="1"/>
  <c r="Z22" i="376" s="1"/>
  <c r="AB22" i="376" s="1"/>
  <c r="AD22" i="376" s="1"/>
  <c r="AF22" i="376" s="1"/>
  <c r="AH22" i="376" s="1"/>
  <c r="AJ22" i="376" s="1"/>
  <c r="AL22" i="376" s="1"/>
  <c r="AN22" i="376" s="1"/>
  <c r="AP22" i="376" s="1"/>
  <c r="AR22" i="376" s="1"/>
  <c r="AT22" i="376" s="1"/>
  <c r="AV22" i="376" s="1"/>
  <c r="AX22" i="376" s="1"/>
  <c r="AZ22" i="376" s="1"/>
  <c r="BB22" i="376" s="1"/>
  <c r="BD22" i="376" s="1"/>
  <c r="BF22" i="376" s="1"/>
  <c r="BH22" i="376" s="1"/>
  <c r="BJ22" i="376" s="1"/>
  <c r="BL22" i="376" s="1"/>
  <c r="BN22" i="376" s="1"/>
  <c r="BP22" i="376" s="1"/>
  <c r="BR22" i="376" s="1"/>
  <c r="BT22" i="376" s="1"/>
  <c r="BV22" i="376" s="1"/>
  <c r="BX22" i="376" s="1"/>
  <c r="BZ21" i="376"/>
  <c r="J10" i="376"/>
  <c r="J49" i="375"/>
  <c r="J50" i="375" s="1"/>
  <c r="J47" i="375"/>
  <c r="CE42" i="375"/>
  <c r="CE41" i="375"/>
  <c r="CE40" i="375"/>
  <c r="CE39" i="375"/>
  <c r="CE38" i="375"/>
  <c r="CE37" i="375"/>
  <c r="CE36" i="375"/>
  <c r="CE35" i="375"/>
  <c r="CE34" i="375"/>
  <c r="CE33" i="375"/>
  <c r="CE32" i="375"/>
  <c r="CE31" i="375"/>
  <c r="CE30" i="375"/>
  <c r="CE29" i="375"/>
  <c r="CE28" i="375"/>
  <c r="CE27" i="375"/>
  <c r="D27" i="375"/>
  <c r="H27" i="375" s="1"/>
  <c r="J27" i="375" s="1"/>
  <c r="L27" i="375" s="1"/>
  <c r="N27" i="375" s="1"/>
  <c r="P27" i="375" s="1"/>
  <c r="R27" i="375" s="1"/>
  <c r="T27" i="375" s="1"/>
  <c r="V27" i="375" s="1"/>
  <c r="X27" i="375" s="1"/>
  <c r="Z27" i="375" s="1"/>
  <c r="AB27" i="375" s="1"/>
  <c r="AD27" i="375" s="1"/>
  <c r="AF27" i="375" s="1"/>
  <c r="AH27" i="375" s="1"/>
  <c r="AJ27" i="375" s="1"/>
  <c r="AL27" i="375" s="1"/>
  <c r="AN27" i="375" s="1"/>
  <c r="AP27" i="375" s="1"/>
  <c r="AR27" i="375" s="1"/>
  <c r="AT27" i="375" s="1"/>
  <c r="AV27" i="375" s="1"/>
  <c r="AX27" i="375" s="1"/>
  <c r="AZ27" i="375" s="1"/>
  <c r="BB27" i="375" s="1"/>
  <c r="BD27" i="375" s="1"/>
  <c r="BF27" i="375" s="1"/>
  <c r="BH27" i="375" s="1"/>
  <c r="BJ27" i="375" s="1"/>
  <c r="BL27" i="375" s="1"/>
  <c r="BN27" i="375" s="1"/>
  <c r="BP27" i="375" s="1"/>
  <c r="BR27" i="375" s="1"/>
  <c r="BT27" i="375" s="1"/>
  <c r="BV27" i="375" s="1"/>
  <c r="BX27" i="375" s="1"/>
  <c r="CA27" i="375" s="1"/>
  <c r="CE26" i="375"/>
  <c r="J26" i="375"/>
  <c r="L26" i="375" s="1"/>
  <c r="N26" i="375" s="1"/>
  <c r="P26" i="375" s="1"/>
  <c r="R26" i="375" s="1"/>
  <c r="T26" i="375" s="1"/>
  <c r="V26" i="375" s="1"/>
  <c r="X26" i="375" s="1"/>
  <c r="Z26" i="375" s="1"/>
  <c r="AB26" i="375" s="1"/>
  <c r="AD26" i="375" s="1"/>
  <c r="AF26" i="375" s="1"/>
  <c r="AH26" i="375" s="1"/>
  <c r="AJ26" i="375" s="1"/>
  <c r="AL26" i="375" s="1"/>
  <c r="AN26" i="375" s="1"/>
  <c r="AP26" i="375" s="1"/>
  <c r="AR26" i="375" s="1"/>
  <c r="AT26" i="375" s="1"/>
  <c r="AV26" i="375" s="1"/>
  <c r="AX26" i="375" s="1"/>
  <c r="AZ26" i="375" s="1"/>
  <c r="BB26" i="375" s="1"/>
  <c r="BD26" i="375" s="1"/>
  <c r="BF26" i="375" s="1"/>
  <c r="BH26" i="375" s="1"/>
  <c r="BJ26" i="375" s="1"/>
  <c r="BL26" i="375" s="1"/>
  <c r="BN26" i="375" s="1"/>
  <c r="BP26" i="375" s="1"/>
  <c r="BR26" i="375" s="1"/>
  <c r="BT26" i="375" s="1"/>
  <c r="BV26" i="375" s="1"/>
  <c r="BX26" i="375" s="1"/>
  <c r="CA26" i="375" s="1"/>
  <c r="H26" i="375"/>
  <c r="CE25" i="375"/>
  <c r="D25" i="375"/>
  <c r="H25" i="375" s="1"/>
  <c r="J25" i="375" s="1"/>
  <c r="L25" i="375" s="1"/>
  <c r="N25" i="375" s="1"/>
  <c r="P25" i="375" s="1"/>
  <c r="R25" i="375" s="1"/>
  <c r="T25" i="375" s="1"/>
  <c r="V25" i="375" s="1"/>
  <c r="X25" i="375" s="1"/>
  <c r="Z25" i="375" s="1"/>
  <c r="AB25" i="375" s="1"/>
  <c r="AD25" i="375" s="1"/>
  <c r="AF25" i="375" s="1"/>
  <c r="AH25" i="375" s="1"/>
  <c r="AJ25" i="375" s="1"/>
  <c r="AL25" i="375" s="1"/>
  <c r="AN25" i="375" s="1"/>
  <c r="AP25" i="375" s="1"/>
  <c r="AR25" i="375" s="1"/>
  <c r="AT25" i="375" s="1"/>
  <c r="AV25" i="375" s="1"/>
  <c r="AX25" i="375" s="1"/>
  <c r="AZ25" i="375" s="1"/>
  <c r="BB25" i="375" s="1"/>
  <c r="BD25" i="375" s="1"/>
  <c r="BF25" i="375" s="1"/>
  <c r="BH25" i="375" s="1"/>
  <c r="BJ25" i="375" s="1"/>
  <c r="BL25" i="375" s="1"/>
  <c r="BN25" i="375" s="1"/>
  <c r="BP25" i="375" s="1"/>
  <c r="BR25" i="375" s="1"/>
  <c r="BT25" i="375" s="1"/>
  <c r="BV25" i="375" s="1"/>
  <c r="BX25" i="375" s="1"/>
  <c r="CA25" i="375" s="1"/>
  <c r="CE24" i="375"/>
  <c r="H24" i="375"/>
  <c r="J24" i="375" s="1"/>
  <c r="L24" i="375" s="1"/>
  <c r="N24" i="375" s="1"/>
  <c r="P24" i="375" s="1"/>
  <c r="R24" i="375" s="1"/>
  <c r="T24" i="375" s="1"/>
  <c r="V24" i="375" s="1"/>
  <c r="X24" i="375" s="1"/>
  <c r="Z24" i="375" s="1"/>
  <c r="AB24" i="375" s="1"/>
  <c r="AD24" i="375" s="1"/>
  <c r="AF24" i="375" s="1"/>
  <c r="AH24" i="375" s="1"/>
  <c r="AJ24" i="375" s="1"/>
  <c r="AL24" i="375" s="1"/>
  <c r="AN24" i="375" s="1"/>
  <c r="AP24" i="375" s="1"/>
  <c r="AR24" i="375" s="1"/>
  <c r="AT24" i="375" s="1"/>
  <c r="AV24" i="375" s="1"/>
  <c r="AX24" i="375" s="1"/>
  <c r="AZ24" i="375" s="1"/>
  <c r="BB24" i="375" s="1"/>
  <c r="BD24" i="375" s="1"/>
  <c r="BF24" i="375" s="1"/>
  <c r="BH24" i="375" s="1"/>
  <c r="BJ24" i="375" s="1"/>
  <c r="BL24" i="375" s="1"/>
  <c r="BN24" i="375" s="1"/>
  <c r="BP24" i="375" s="1"/>
  <c r="BR24" i="375" s="1"/>
  <c r="BT24" i="375" s="1"/>
  <c r="BV24" i="375" s="1"/>
  <c r="BX24" i="375" s="1"/>
  <c r="CA24" i="375" s="1"/>
  <c r="AQ22" i="375"/>
  <c r="AM22" i="375"/>
  <c r="AE22" i="375"/>
  <c r="AA22" i="375"/>
  <c r="W22" i="375"/>
  <c r="S22" i="375"/>
  <c r="K22" i="375"/>
  <c r="G22" i="375"/>
  <c r="F22" i="375"/>
  <c r="H22" i="375" s="1"/>
  <c r="J22" i="375" s="1"/>
  <c r="L22" i="375" s="1"/>
  <c r="N22" i="375" s="1"/>
  <c r="P22" i="375" s="1"/>
  <c r="R22" i="375" s="1"/>
  <c r="T22" i="375" s="1"/>
  <c r="V22" i="375" s="1"/>
  <c r="X22" i="375" s="1"/>
  <c r="Z22" i="375" s="1"/>
  <c r="AB22" i="375" s="1"/>
  <c r="AD22" i="375" s="1"/>
  <c r="AF22" i="375" s="1"/>
  <c r="AH22" i="375" s="1"/>
  <c r="AJ22" i="375" s="1"/>
  <c r="AL22" i="375" s="1"/>
  <c r="AN22" i="375" s="1"/>
  <c r="AP22" i="375" s="1"/>
  <c r="AR22" i="375" s="1"/>
  <c r="AT22" i="375" s="1"/>
  <c r="AV22" i="375" s="1"/>
  <c r="AX22" i="375" s="1"/>
  <c r="AZ22" i="375" s="1"/>
  <c r="BB22" i="375" s="1"/>
  <c r="BD22" i="375" s="1"/>
  <c r="BF22" i="375" s="1"/>
  <c r="BH22" i="375" s="1"/>
  <c r="BJ22" i="375" s="1"/>
  <c r="BL22" i="375" s="1"/>
  <c r="BN22" i="375" s="1"/>
  <c r="BP22" i="375" s="1"/>
  <c r="BR22" i="375" s="1"/>
  <c r="BT22" i="375" s="1"/>
  <c r="BV22" i="375" s="1"/>
  <c r="BX22" i="375" s="1"/>
  <c r="BZ21" i="375"/>
  <c r="J10" i="375"/>
  <c r="J33" i="374"/>
  <c r="J34" i="374" s="1"/>
  <c r="J31" i="374"/>
  <c r="CE26" i="374"/>
  <c r="CE25" i="374"/>
  <c r="D25" i="374"/>
  <c r="D26" i="374" s="1"/>
  <c r="H26" i="374" s="1"/>
  <c r="J26" i="374" s="1"/>
  <c r="L26" i="374" s="1"/>
  <c r="N26" i="374" s="1"/>
  <c r="P26" i="374" s="1"/>
  <c r="R26" i="374" s="1"/>
  <c r="T26" i="374" s="1"/>
  <c r="V26" i="374" s="1"/>
  <c r="X26" i="374" s="1"/>
  <c r="Z26" i="374" s="1"/>
  <c r="AB26" i="374" s="1"/>
  <c r="AD26" i="374" s="1"/>
  <c r="AF26" i="374" s="1"/>
  <c r="AH26" i="374" s="1"/>
  <c r="AJ26" i="374" s="1"/>
  <c r="AL26" i="374" s="1"/>
  <c r="AN26" i="374" s="1"/>
  <c r="AP26" i="374" s="1"/>
  <c r="AR26" i="374" s="1"/>
  <c r="AT26" i="374" s="1"/>
  <c r="AV26" i="374" s="1"/>
  <c r="AX26" i="374" s="1"/>
  <c r="AZ26" i="374" s="1"/>
  <c r="BB26" i="374" s="1"/>
  <c r="BD26" i="374" s="1"/>
  <c r="BF26" i="374" s="1"/>
  <c r="BH26" i="374" s="1"/>
  <c r="BJ26" i="374" s="1"/>
  <c r="BL26" i="374" s="1"/>
  <c r="BN26" i="374" s="1"/>
  <c r="BP26" i="374" s="1"/>
  <c r="BR26" i="374" s="1"/>
  <c r="BT26" i="374" s="1"/>
  <c r="BV26" i="374" s="1"/>
  <c r="BX26" i="374" s="1"/>
  <c r="CA26" i="374" s="1"/>
  <c r="CE24" i="374"/>
  <c r="H24" i="374"/>
  <c r="J24" i="374" s="1"/>
  <c r="L24" i="374" s="1"/>
  <c r="N24" i="374" s="1"/>
  <c r="P24" i="374" s="1"/>
  <c r="R24" i="374" s="1"/>
  <c r="T24" i="374" s="1"/>
  <c r="V24" i="374" s="1"/>
  <c r="X24" i="374" s="1"/>
  <c r="Z24" i="374" s="1"/>
  <c r="AB24" i="374" s="1"/>
  <c r="AD24" i="374" s="1"/>
  <c r="AF24" i="374" s="1"/>
  <c r="AH24" i="374" s="1"/>
  <c r="AJ24" i="374" s="1"/>
  <c r="AL24" i="374" s="1"/>
  <c r="AN24" i="374" s="1"/>
  <c r="AP24" i="374" s="1"/>
  <c r="AR24" i="374" s="1"/>
  <c r="AT24" i="374" s="1"/>
  <c r="AV24" i="374" s="1"/>
  <c r="AX24" i="374" s="1"/>
  <c r="AZ24" i="374" s="1"/>
  <c r="BB24" i="374" s="1"/>
  <c r="BD24" i="374" s="1"/>
  <c r="BF24" i="374" s="1"/>
  <c r="BH24" i="374" s="1"/>
  <c r="BJ24" i="374" s="1"/>
  <c r="BL24" i="374" s="1"/>
  <c r="BN24" i="374" s="1"/>
  <c r="BP24" i="374" s="1"/>
  <c r="BR24" i="374" s="1"/>
  <c r="BT24" i="374" s="1"/>
  <c r="BV24" i="374" s="1"/>
  <c r="BX24" i="374" s="1"/>
  <c r="CA24" i="374" s="1"/>
  <c r="AQ22" i="374"/>
  <c r="AM22" i="374"/>
  <c r="AE22" i="374"/>
  <c r="AA22" i="374"/>
  <c r="W22" i="374"/>
  <c r="S22" i="374"/>
  <c r="K22" i="374"/>
  <c r="G22" i="374"/>
  <c r="F22" i="374"/>
  <c r="H22" i="374" s="1"/>
  <c r="J22" i="374" s="1"/>
  <c r="L22" i="374" s="1"/>
  <c r="N22" i="374" s="1"/>
  <c r="P22" i="374" s="1"/>
  <c r="R22" i="374" s="1"/>
  <c r="T22" i="374" s="1"/>
  <c r="V22" i="374" s="1"/>
  <c r="X22" i="374" s="1"/>
  <c r="Z22" i="374" s="1"/>
  <c r="AB22" i="374" s="1"/>
  <c r="AD22" i="374" s="1"/>
  <c r="AF22" i="374" s="1"/>
  <c r="AH22" i="374" s="1"/>
  <c r="AJ22" i="374" s="1"/>
  <c r="AL22" i="374" s="1"/>
  <c r="AN22" i="374" s="1"/>
  <c r="AP22" i="374" s="1"/>
  <c r="AR22" i="374" s="1"/>
  <c r="AT22" i="374" s="1"/>
  <c r="AV22" i="374" s="1"/>
  <c r="AX22" i="374" s="1"/>
  <c r="AZ22" i="374" s="1"/>
  <c r="BB22" i="374" s="1"/>
  <c r="BD22" i="374" s="1"/>
  <c r="BF22" i="374" s="1"/>
  <c r="BH22" i="374" s="1"/>
  <c r="BJ22" i="374" s="1"/>
  <c r="BL22" i="374" s="1"/>
  <c r="BN22" i="374" s="1"/>
  <c r="BP22" i="374" s="1"/>
  <c r="BR22" i="374" s="1"/>
  <c r="BT22" i="374" s="1"/>
  <c r="BV22" i="374" s="1"/>
  <c r="BX22" i="374" s="1"/>
  <c r="BZ21" i="374"/>
  <c r="J10" i="374"/>
  <c r="J55" i="373"/>
  <c r="J56" i="373" s="1"/>
  <c r="J53" i="373"/>
  <c r="CE48" i="373"/>
  <c r="CE47" i="373"/>
  <c r="CE46" i="373"/>
  <c r="CE45" i="373"/>
  <c r="CE44" i="373"/>
  <c r="CE43" i="373"/>
  <c r="CE42" i="373"/>
  <c r="CE41" i="373"/>
  <c r="CE40" i="373"/>
  <c r="CE39" i="373"/>
  <c r="CE38" i="373"/>
  <c r="CE37" i="373"/>
  <c r="CE36" i="373"/>
  <c r="CE35" i="373"/>
  <c r="CE34" i="373"/>
  <c r="CE33" i="373"/>
  <c r="CE32" i="373"/>
  <c r="CE31" i="373"/>
  <c r="CE30" i="373"/>
  <c r="CE29" i="373"/>
  <c r="CE28" i="373"/>
  <c r="CE27" i="373"/>
  <c r="CE26" i="373"/>
  <c r="CE25" i="373"/>
  <c r="D25" i="373"/>
  <c r="D26" i="373" s="1"/>
  <c r="H26" i="373" s="1"/>
  <c r="J26" i="373" s="1"/>
  <c r="L26" i="373" s="1"/>
  <c r="N26" i="373" s="1"/>
  <c r="P26" i="373" s="1"/>
  <c r="R26" i="373" s="1"/>
  <c r="T26" i="373" s="1"/>
  <c r="V26" i="373" s="1"/>
  <c r="X26" i="373" s="1"/>
  <c r="Z26" i="373" s="1"/>
  <c r="AB26" i="373" s="1"/>
  <c r="AD26" i="373" s="1"/>
  <c r="AF26" i="373" s="1"/>
  <c r="AH26" i="373" s="1"/>
  <c r="AJ26" i="373" s="1"/>
  <c r="AL26" i="373" s="1"/>
  <c r="AN26" i="373" s="1"/>
  <c r="AP26" i="373" s="1"/>
  <c r="AR26" i="373" s="1"/>
  <c r="AT26" i="373" s="1"/>
  <c r="AV26" i="373" s="1"/>
  <c r="AX26" i="373" s="1"/>
  <c r="AZ26" i="373" s="1"/>
  <c r="BB26" i="373" s="1"/>
  <c r="BD26" i="373" s="1"/>
  <c r="BF26" i="373" s="1"/>
  <c r="BH26" i="373" s="1"/>
  <c r="BJ26" i="373" s="1"/>
  <c r="BL26" i="373" s="1"/>
  <c r="BN26" i="373" s="1"/>
  <c r="BP26" i="373" s="1"/>
  <c r="BR26" i="373" s="1"/>
  <c r="BT26" i="373" s="1"/>
  <c r="BV26" i="373" s="1"/>
  <c r="BX26" i="373" s="1"/>
  <c r="CA26" i="373" s="1"/>
  <c r="CE24" i="373"/>
  <c r="H24" i="373"/>
  <c r="J24" i="373" s="1"/>
  <c r="L24" i="373" s="1"/>
  <c r="N24" i="373" s="1"/>
  <c r="P24" i="373" s="1"/>
  <c r="R24" i="373" s="1"/>
  <c r="T24" i="373" s="1"/>
  <c r="V24" i="373" s="1"/>
  <c r="X24" i="373" s="1"/>
  <c r="Z24" i="373" s="1"/>
  <c r="AB24" i="373" s="1"/>
  <c r="AD24" i="373" s="1"/>
  <c r="AF24" i="373" s="1"/>
  <c r="AH24" i="373" s="1"/>
  <c r="AJ24" i="373" s="1"/>
  <c r="AL24" i="373" s="1"/>
  <c r="AN24" i="373" s="1"/>
  <c r="AP24" i="373" s="1"/>
  <c r="AR24" i="373" s="1"/>
  <c r="AT24" i="373" s="1"/>
  <c r="AV24" i="373" s="1"/>
  <c r="AX24" i="373" s="1"/>
  <c r="AZ24" i="373" s="1"/>
  <c r="BB24" i="373" s="1"/>
  <c r="BD24" i="373" s="1"/>
  <c r="BF24" i="373" s="1"/>
  <c r="BH24" i="373" s="1"/>
  <c r="BJ24" i="373" s="1"/>
  <c r="BL24" i="373" s="1"/>
  <c r="BN24" i="373" s="1"/>
  <c r="BP24" i="373" s="1"/>
  <c r="BR24" i="373" s="1"/>
  <c r="BT24" i="373" s="1"/>
  <c r="BV24" i="373" s="1"/>
  <c r="BX24" i="373" s="1"/>
  <c r="CA24" i="373" s="1"/>
  <c r="AQ22" i="373"/>
  <c r="AM22" i="373"/>
  <c r="AE22" i="373"/>
  <c r="AA22" i="373"/>
  <c r="W22" i="373"/>
  <c r="S22" i="373"/>
  <c r="K22" i="373"/>
  <c r="G22" i="373"/>
  <c r="F22" i="373"/>
  <c r="H22" i="373" s="1"/>
  <c r="J22" i="373" s="1"/>
  <c r="L22" i="373" s="1"/>
  <c r="N22" i="373" s="1"/>
  <c r="P22" i="373" s="1"/>
  <c r="R22" i="373" s="1"/>
  <c r="T22" i="373" s="1"/>
  <c r="V22" i="373" s="1"/>
  <c r="X22" i="373" s="1"/>
  <c r="Z22" i="373" s="1"/>
  <c r="AB22" i="373" s="1"/>
  <c r="AD22" i="373" s="1"/>
  <c r="AF22" i="373" s="1"/>
  <c r="AH22" i="373" s="1"/>
  <c r="AJ22" i="373" s="1"/>
  <c r="AL22" i="373" s="1"/>
  <c r="AN22" i="373" s="1"/>
  <c r="AP22" i="373" s="1"/>
  <c r="AR22" i="373" s="1"/>
  <c r="AT22" i="373" s="1"/>
  <c r="AV22" i="373" s="1"/>
  <c r="AX22" i="373" s="1"/>
  <c r="AZ22" i="373" s="1"/>
  <c r="BB22" i="373" s="1"/>
  <c r="BD22" i="373" s="1"/>
  <c r="BF22" i="373" s="1"/>
  <c r="BH22" i="373" s="1"/>
  <c r="BJ22" i="373" s="1"/>
  <c r="BL22" i="373" s="1"/>
  <c r="BN22" i="373" s="1"/>
  <c r="BP22" i="373" s="1"/>
  <c r="BR22" i="373" s="1"/>
  <c r="BT22" i="373" s="1"/>
  <c r="BV22" i="373" s="1"/>
  <c r="BX22" i="373" s="1"/>
  <c r="BZ21" i="373"/>
  <c r="J10" i="373"/>
  <c r="J76" i="372"/>
  <c r="J77" i="372" s="1"/>
  <c r="J74" i="372"/>
  <c r="CE69" i="372"/>
  <c r="CE68" i="372"/>
  <c r="CE67" i="372"/>
  <c r="CE66" i="372"/>
  <c r="CE65" i="372"/>
  <c r="CE64" i="372"/>
  <c r="CE63" i="372"/>
  <c r="CE62" i="372"/>
  <c r="CE61" i="372"/>
  <c r="CE60" i="372"/>
  <c r="CE59" i="372"/>
  <c r="CE58" i="372"/>
  <c r="CE57" i="372"/>
  <c r="CE56" i="372"/>
  <c r="CE55" i="372"/>
  <c r="CE54" i="372"/>
  <c r="CE53" i="372"/>
  <c r="CE52" i="372"/>
  <c r="CE51" i="372"/>
  <c r="CE50" i="372"/>
  <c r="CE49" i="372"/>
  <c r="CE48" i="372"/>
  <c r="CE47" i="372"/>
  <c r="CE46" i="372"/>
  <c r="CE45" i="372"/>
  <c r="CE44" i="372"/>
  <c r="CE43" i="372"/>
  <c r="CE42" i="372"/>
  <c r="CE41" i="372"/>
  <c r="CE40" i="372"/>
  <c r="CE39" i="372"/>
  <c r="CE38" i="372"/>
  <c r="CE37" i="372"/>
  <c r="CE36" i="372"/>
  <c r="CE35" i="372"/>
  <c r="CE34" i="372"/>
  <c r="CE33" i="372"/>
  <c r="CE32" i="372"/>
  <c r="CE31" i="372"/>
  <c r="CE30" i="372"/>
  <c r="D30" i="372"/>
  <c r="H30" i="372" s="1"/>
  <c r="J30" i="372" s="1"/>
  <c r="L30" i="372" s="1"/>
  <c r="N30" i="372" s="1"/>
  <c r="P30" i="372" s="1"/>
  <c r="R30" i="372" s="1"/>
  <c r="T30" i="372" s="1"/>
  <c r="V30" i="372" s="1"/>
  <c r="X30" i="372" s="1"/>
  <c r="Z30" i="372" s="1"/>
  <c r="AB30" i="372" s="1"/>
  <c r="AD30" i="372" s="1"/>
  <c r="AF30" i="372" s="1"/>
  <c r="AH30" i="372" s="1"/>
  <c r="AJ30" i="372" s="1"/>
  <c r="AL30" i="372" s="1"/>
  <c r="AN30" i="372" s="1"/>
  <c r="AP30" i="372" s="1"/>
  <c r="AR30" i="372" s="1"/>
  <c r="AT30" i="372" s="1"/>
  <c r="AV30" i="372" s="1"/>
  <c r="AX30" i="372" s="1"/>
  <c r="AZ30" i="372" s="1"/>
  <c r="BB30" i="372" s="1"/>
  <c r="BD30" i="372" s="1"/>
  <c r="BF30" i="372" s="1"/>
  <c r="BH30" i="372" s="1"/>
  <c r="BJ30" i="372" s="1"/>
  <c r="BL30" i="372" s="1"/>
  <c r="BN30" i="372" s="1"/>
  <c r="BP30" i="372" s="1"/>
  <c r="BR30" i="372" s="1"/>
  <c r="BT30" i="372" s="1"/>
  <c r="BV30" i="372" s="1"/>
  <c r="BX30" i="372" s="1"/>
  <c r="CA30" i="372" s="1"/>
  <c r="CE29" i="372"/>
  <c r="CE28" i="372"/>
  <c r="CE27" i="372"/>
  <c r="D27" i="372"/>
  <c r="D28" i="372" s="1"/>
  <c r="D29" i="372" s="1"/>
  <c r="H29" i="372" s="1"/>
  <c r="J29" i="372" s="1"/>
  <c r="L29" i="372" s="1"/>
  <c r="N29" i="372" s="1"/>
  <c r="P29" i="372" s="1"/>
  <c r="R29" i="372" s="1"/>
  <c r="T29" i="372" s="1"/>
  <c r="V29" i="372" s="1"/>
  <c r="X29" i="372" s="1"/>
  <c r="Z29" i="372" s="1"/>
  <c r="AB29" i="372" s="1"/>
  <c r="AD29" i="372" s="1"/>
  <c r="AF29" i="372" s="1"/>
  <c r="AH29" i="372" s="1"/>
  <c r="AJ29" i="372" s="1"/>
  <c r="AL29" i="372" s="1"/>
  <c r="AN29" i="372" s="1"/>
  <c r="AP29" i="372" s="1"/>
  <c r="AR29" i="372" s="1"/>
  <c r="AT29" i="372" s="1"/>
  <c r="AV29" i="372" s="1"/>
  <c r="AX29" i="372" s="1"/>
  <c r="AZ29" i="372" s="1"/>
  <c r="BB29" i="372" s="1"/>
  <c r="BD29" i="372" s="1"/>
  <c r="BF29" i="372" s="1"/>
  <c r="BH29" i="372" s="1"/>
  <c r="BJ29" i="372" s="1"/>
  <c r="BL29" i="372" s="1"/>
  <c r="BN29" i="372" s="1"/>
  <c r="BP29" i="372" s="1"/>
  <c r="BR29" i="372" s="1"/>
  <c r="BT29" i="372" s="1"/>
  <c r="BV29" i="372" s="1"/>
  <c r="BX29" i="372" s="1"/>
  <c r="CA29" i="372" s="1"/>
  <c r="CE26" i="372"/>
  <c r="H26" i="372"/>
  <c r="J26" i="372" s="1"/>
  <c r="L26" i="372" s="1"/>
  <c r="N26" i="372" s="1"/>
  <c r="P26" i="372" s="1"/>
  <c r="R26" i="372" s="1"/>
  <c r="T26" i="372" s="1"/>
  <c r="V26" i="372" s="1"/>
  <c r="X26" i="372" s="1"/>
  <c r="Z26" i="372" s="1"/>
  <c r="AB26" i="372" s="1"/>
  <c r="AD26" i="372" s="1"/>
  <c r="AF26" i="372" s="1"/>
  <c r="AH26" i="372" s="1"/>
  <c r="AJ26" i="372" s="1"/>
  <c r="AL26" i="372" s="1"/>
  <c r="AN26" i="372" s="1"/>
  <c r="AP26" i="372" s="1"/>
  <c r="AR26" i="372" s="1"/>
  <c r="AT26" i="372" s="1"/>
  <c r="AV26" i="372" s="1"/>
  <c r="AX26" i="372" s="1"/>
  <c r="AZ26" i="372" s="1"/>
  <c r="BB26" i="372" s="1"/>
  <c r="BD26" i="372" s="1"/>
  <c r="BF26" i="372" s="1"/>
  <c r="BH26" i="372" s="1"/>
  <c r="BJ26" i="372" s="1"/>
  <c r="BL26" i="372" s="1"/>
  <c r="BN26" i="372" s="1"/>
  <c r="BP26" i="372" s="1"/>
  <c r="BR26" i="372" s="1"/>
  <c r="BT26" i="372" s="1"/>
  <c r="BV26" i="372" s="1"/>
  <c r="BX26" i="372" s="1"/>
  <c r="CA26" i="372" s="1"/>
  <c r="CE25" i="372"/>
  <c r="D25" i="372"/>
  <c r="H25" i="372" s="1"/>
  <c r="J25" i="372" s="1"/>
  <c r="L25" i="372" s="1"/>
  <c r="N25" i="372" s="1"/>
  <c r="P25" i="372" s="1"/>
  <c r="R25" i="372" s="1"/>
  <c r="T25" i="372" s="1"/>
  <c r="V25" i="372" s="1"/>
  <c r="X25" i="372" s="1"/>
  <c r="Z25" i="372" s="1"/>
  <c r="AB25" i="372" s="1"/>
  <c r="AD25" i="372" s="1"/>
  <c r="AF25" i="372" s="1"/>
  <c r="AH25" i="372" s="1"/>
  <c r="AJ25" i="372" s="1"/>
  <c r="AL25" i="372" s="1"/>
  <c r="AN25" i="372" s="1"/>
  <c r="AP25" i="372" s="1"/>
  <c r="AR25" i="372" s="1"/>
  <c r="AT25" i="372" s="1"/>
  <c r="AV25" i="372" s="1"/>
  <c r="AX25" i="372" s="1"/>
  <c r="AZ25" i="372" s="1"/>
  <c r="BB25" i="372" s="1"/>
  <c r="BD25" i="372" s="1"/>
  <c r="BF25" i="372" s="1"/>
  <c r="BH25" i="372" s="1"/>
  <c r="BJ25" i="372" s="1"/>
  <c r="BL25" i="372" s="1"/>
  <c r="BN25" i="372" s="1"/>
  <c r="BP25" i="372" s="1"/>
  <c r="BR25" i="372" s="1"/>
  <c r="BT25" i="372" s="1"/>
  <c r="BV25" i="372" s="1"/>
  <c r="BX25" i="372" s="1"/>
  <c r="CA25" i="372" s="1"/>
  <c r="CE24" i="372"/>
  <c r="H24" i="372"/>
  <c r="J24" i="372" s="1"/>
  <c r="L24" i="372" s="1"/>
  <c r="N24" i="372" s="1"/>
  <c r="P24" i="372" s="1"/>
  <c r="R24" i="372" s="1"/>
  <c r="T24" i="372" s="1"/>
  <c r="V24" i="372" s="1"/>
  <c r="X24" i="372" s="1"/>
  <c r="Z24" i="372" s="1"/>
  <c r="AB24" i="372" s="1"/>
  <c r="AD24" i="372" s="1"/>
  <c r="AF24" i="372" s="1"/>
  <c r="AH24" i="372" s="1"/>
  <c r="AJ24" i="372" s="1"/>
  <c r="AL24" i="372" s="1"/>
  <c r="AN24" i="372" s="1"/>
  <c r="AP24" i="372" s="1"/>
  <c r="AR24" i="372" s="1"/>
  <c r="AT24" i="372" s="1"/>
  <c r="AV24" i="372" s="1"/>
  <c r="AX24" i="372" s="1"/>
  <c r="AZ24" i="372" s="1"/>
  <c r="BB24" i="372" s="1"/>
  <c r="BD24" i="372" s="1"/>
  <c r="BF24" i="372" s="1"/>
  <c r="BH24" i="372" s="1"/>
  <c r="BJ24" i="372" s="1"/>
  <c r="BL24" i="372" s="1"/>
  <c r="BN24" i="372" s="1"/>
  <c r="BP24" i="372" s="1"/>
  <c r="BR24" i="372" s="1"/>
  <c r="BT24" i="372" s="1"/>
  <c r="BV24" i="372" s="1"/>
  <c r="BX24" i="372" s="1"/>
  <c r="CA24" i="372" s="1"/>
  <c r="AQ22" i="372"/>
  <c r="AM22" i="372"/>
  <c r="AE22" i="372"/>
  <c r="AA22" i="372"/>
  <c r="W22" i="372"/>
  <c r="S22" i="372"/>
  <c r="K22" i="372"/>
  <c r="G22" i="372"/>
  <c r="F22" i="372"/>
  <c r="H22" i="372" s="1"/>
  <c r="J22" i="372" s="1"/>
  <c r="L22" i="372" s="1"/>
  <c r="N22" i="372" s="1"/>
  <c r="P22" i="372" s="1"/>
  <c r="R22" i="372" s="1"/>
  <c r="T22" i="372" s="1"/>
  <c r="V22" i="372" s="1"/>
  <c r="X22" i="372" s="1"/>
  <c r="Z22" i="372" s="1"/>
  <c r="AB22" i="372" s="1"/>
  <c r="AD22" i="372" s="1"/>
  <c r="AF22" i="372" s="1"/>
  <c r="AH22" i="372" s="1"/>
  <c r="AJ22" i="372" s="1"/>
  <c r="AL22" i="372" s="1"/>
  <c r="AN22" i="372" s="1"/>
  <c r="AP22" i="372" s="1"/>
  <c r="AR22" i="372" s="1"/>
  <c r="AT22" i="372" s="1"/>
  <c r="AV22" i="372" s="1"/>
  <c r="AX22" i="372" s="1"/>
  <c r="AZ22" i="372" s="1"/>
  <c r="BB22" i="372" s="1"/>
  <c r="BD22" i="372" s="1"/>
  <c r="BF22" i="372" s="1"/>
  <c r="BH22" i="372" s="1"/>
  <c r="BJ22" i="372" s="1"/>
  <c r="BL22" i="372" s="1"/>
  <c r="BN22" i="372" s="1"/>
  <c r="BP22" i="372" s="1"/>
  <c r="BR22" i="372" s="1"/>
  <c r="BT22" i="372" s="1"/>
  <c r="BV22" i="372" s="1"/>
  <c r="BX22" i="372" s="1"/>
  <c r="BZ21" i="372"/>
  <c r="J10" i="372"/>
  <c r="J101" i="371"/>
  <c r="J102" i="371" s="1"/>
  <c r="J99" i="371"/>
  <c r="CE94" i="371"/>
  <c r="CE93" i="371"/>
  <c r="CE92" i="371"/>
  <c r="CE91" i="371"/>
  <c r="CE90" i="371"/>
  <c r="CE89" i="371"/>
  <c r="CE88" i="371"/>
  <c r="CE87" i="371"/>
  <c r="CE86" i="371"/>
  <c r="CE85" i="371"/>
  <c r="D85" i="371"/>
  <c r="H85" i="371" s="1"/>
  <c r="J85" i="371" s="1"/>
  <c r="L85" i="371" s="1"/>
  <c r="N85" i="371" s="1"/>
  <c r="P85" i="371" s="1"/>
  <c r="R85" i="371" s="1"/>
  <c r="T85" i="371" s="1"/>
  <c r="V85" i="371" s="1"/>
  <c r="X85" i="371" s="1"/>
  <c r="Z85" i="371" s="1"/>
  <c r="AB85" i="371" s="1"/>
  <c r="AD85" i="371" s="1"/>
  <c r="AF85" i="371" s="1"/>
  <c r="AH85" i="371" s="1"/>
  <c r="AJ85" i="371" s="1"/>
  <c r="AL85" i="371" s="1"/>
  <c r="AN85" i="371" s="1"/>
  <c r="AP85" i="371" s="1"/>
  <c r="AR85" i="371" s="1"/>
  <c r="AT85" i="371" s="1"/>
  <c r="AV85" i="371" s="1"/>
  <c r="AX85" i="371" s="1"/>
  <c r="AZ85" i="371" s="1"/>
  <c r="BB85" i="371" s="1"/>
  <c r="BD85" i="371" s="1"/>
  <c r="BF85" i="371" s="1"/>
  <c r="BH85" i="371" s="1"/>
  <c r="BJ85" i="371" s="1"/>
  <c r="BL85" i="371" s="1"/>
  <c r="BN85" i="371" s="1"/>
  <c r="BP85" i="371" s="1"/>
  <c r="BR85" i="371" s="1"/>
  <c r="BT85" i="371" s="1"/>
  <c r="BV85" i="371" s="1"/>
  <c r="BX85" i="371" s="1"/>
  <c r="CA85" i="371" s="1"/>
  <c r="CE84" i="371"/>
  <c r="CE83" i="371"/>
  <c r="CE82" i="371"/>
  <c r="CE81" i="371"/>
  <c r="CE80" i="371"/>
  <c r="CE79" i="371"/>
  <c r="CE78" i="371"/>
  <c r="CE77" i="371"/>
  <c r="CE76" i="371"/>
  <c r="CE75" i="371"/>
  <c r="CE74" i="371"/>
  <c r="CE73" i="371"/>
  <c r="CE72" i="371"/>
  <c r="CE71" i="371"/>
  <c r="CE70" i="371"/>
  <c r="CE69" i="371"/>
  <c r="CE68" i="371"/>
  <c r="CE67" i="371"/>
  <c r="CE66" i="371"/>
  <c r="CE65" i="371"/>
  <c r="CE64" i="371"/>
  <c r="CE63" i="371"/>
  <c r="CE62" i="371"/>
  <c r="CE61" i="371"/>
  <c r="CE60" i="371"/>
  <c r="CE59" i="371"/>
  <c r="CE58" i="371"/>
  <c r="CE57" i="371"/>
  <c r="CE56" i="371"/>
  <c r="CE55" i="371"/>
  <c r="CE54" i="371"/>
  <c r="CE53" i="371"/>
  <c r="CE52" i="371"/>
  <c r="CE51" i="371"/>
  <c r="CE50" i="371"/>
  <c r="CE49" i="371"/>
  <c r="CE48" i="371"/>
  <c r="CE47" i="371"/>
  <c r="CE46" i="371"/>
  <c r="CE45" i="371"/>
  <c r="CE44" i="371"/>
  <c r="CE43" i="371"/>
  <c r="CE42" i="371"/>
  <c r="CE41" i="371"/>
  <c r="CE40" i="371"/>
  <c r="CE39" i="371"/>
  <c r="CE38" i="371"/>
  <c r="CE37" i="371"/>
  <c r="CE36" i="371"/>
  <c r="CE35" i="371"/>
  <c r="CE34" i="371"/>
  <c r="CE33" i="371"/>
  <c r="CE32" i="371"/>
  <c r="CE31" i="371"/>
  <c r="CE30" i="371"/>
  <c r="CE29" i="371"/>
  <c r="CE28" i="371"/>
  <c r="CE27" i="371"/>
  <c r="D27" i="371"/>
  <c r="H27" i="371" s="1"/>
  <c r="J27" i="371" s="1"/>
  <c r="L27" i="371" s="1"/>
  <c r="N27" i="371" s="1"/>
  <c r="P27" i="371" s="1"/>
  <c r="R27" i="371" s="1"/>
  <c r="T27" i="371" s="1"/>
  <c r="V27" i="371" s="1"/>
  <c r="X27" i="371" s="1"/>
  <c r="Z27" i="371" s="1"/>
  <c r="AB27" i="371" s="1"/>
  <c r="AD27" i="371" s="1"/>
  <c r="AF27" i="371" s="1"/>
  <c r="AH27" i="371" s="1"/>
  <c r="AJ27" i="371" s="1"/>
  <c r="AL27" i="371" s="1"/>
  <c r="AN27" i="371" s="1"/>
  <c r="AP27" i="371" s="1"/>
  <c r="AR27" i="371" s="1"/>
  <c r="AT27" i="371" s="1"/>
  <c r="AV27" i="371" s="1"/>
  <c r="AX27" i="371" s="1"/>
  <c r="AZ27" i="371" s="1"/>
  <c r="BB27" i="371" s="1"/>
  <c r="BD27" i="371" s="1"/>
  <c r="BF27" i="371" s="1"/>
  <c r="BH27" i="371" s="1"/>
  <c r="BJ27" i="371" s="1"/>
  <c r="BL27" i="371" s="1"/>
  <c r="BN27" i="371" s="1"/>
  <c r="BP27" i="371" s="1"/>
  <c r="BR27" i="371" s="1"/>
  <c r="BT27" i="371" s="1"/>
  <c r="BV27" i="371" s="1"/>
  <c r="BX27" i="371" s="1"/>
  <c r="CA27" i="371" s="1"/>
  <c r="CE26" i="371"/>
  <c r="H26" i="371"/>
  <c r="J26" i="371" s="1"/>
  <c r="L26" i="371" s="1"/>
  <c r="N26" i="371" s="1"/>
  <c r="P26" i="371" s="1"/>
  <c r="R26" i="371" s="1"/>
  <c r="T26" i="371" s="1"/>
  <c r="V26" i="371" s="1"/>
  <c r="X26" i="371" s="1"/>
  <c r="Z26" i="371" s="1"/>
  <c r="AB26" i="371" s="1"/>
  <c r="AD26" i="371" s="1"/>
  <c r="AF26" i="371" s="1"/>
  <c r="AH26" i="371" s="1"/>
  <c r="AJ26" i="371" s="1"/>
  <c r="AL26" i="371" s="1"/>
  <c r="AN26" i="371" s="1"/>
  <c r="AP26" i="371" s="1"/>
  <c r="AR26" i="371" s="1"/>
  <c r="AT26" i="371" s="1"/>
  <c r="AV26" i="371" s="1"/>
  <c r="AX26" i="371" s="1"/>
  <c r="AZ26" i="371" s="1"/>
  <c r="BB26" i="371" s="1"/>
  <c r="BD26" i="371" s="1"/>
  <c r="BF26" i="371" s="1"/>
  <c r="BH26" i="371" s="1"/>
  <c r="BJ26" i="371" s="1"/>
  <c r="BL26" i="371" s="1"/>
  <c r="BN26" i="371" s="1"/>
  <c r="BP26" i="371" s="1"/>
  <c r="BR26" i="371" s="1"/>
  <c r="BT26" i="371" s="1"/>
  <c r="BV26" i="371" s="1"/>
  <c r="BX26" i="371" s="1"/>
  <c r="CA26" i="371" s="1"/>
  <c r="CE25" i="371"/>
  <c r="D25" i="371"/>
  <c r="H25" i="371" s="1"/>
  <c r="J25" i="371" s="1"/>
  <c r="L25" i="371" s="1"/>
  <c r="N25" i="371" s="1"/>
  <c r="P25" i="371" s="1"/>
  <c r="R25" i="371" s="1"/>
  <c r="T25" i="371" s="1"/>
  <c r="V25" i="371" s="1"/>
  <c r="X25" i="371" s="1"/>
  <c r="Z25" i="371" s="1"/>
  <c r="AB25" i="371" s="1"/>
  <c r="AD25" i="371" s="1"/>
  <c r="AF25" i="371" s="1"/>
  <c r="AH25" i="371" s="1"/>
  <c r="AJ25" i="371" s="1"/>
  <c r="AL25" i="371" s="1"/>
  <c r="AN25" i="371" s="1"/>
  <c r="AP25" i="371" s="1"/>
  <c r="AR25" i="371" s="1"/>
  <c r="AT25" i="371" s="1"/>
  <c r="AV25" i="371" s="1"/>
  <c r="AX25" i="371" s="1"/>
  <c r="AZ25" i="371" s="1"/>
  <c r="BB25" i="371" s="1"/>
  <c r="BD25" i="371" s="1"/>
  <c r="BF25" i="371" s="1"/>
  <c r="BH25" i="371" s="1"/>
  <c r="BJ25" i="371" s="1"/>
  <c r="BL25" i="371" s="1"/>
  <c r="BN25" i="371" s="1"/>
  <c r="BP25" i="371" s="1"/>
  <c r="BR25" i="371" s="1"/>
  <c r="BT25" i="371" s="1"/>
  <c r="BV25" i="371" s="1"/>
  <c r="BX25" i="371" s="1"/>
  <c r="CA25" i="371" s="1"/>
  <c r="CE24" i="371"/>
  <c r="H24" i="371"/>
  <c r="J24" i="371" s="1"/>
  <c r="L24" i="371" s="1"/>
  <c r="N24" i="371" s="1"/>
  <c r="P24" i="371" s="1"/>
  <c r="R24" i="371" s="1"/>
  <c r="T24" i="371" s="1"/>
  <c r="V24" i="371" s="1"/>
  <c r="X24" i="371" s="1"/>
  <c r="Z24" i="371" s="1"/>
  <c r="AB24" i="371" s="1"/>
  <c r="AD24" i="371" s="1"/>
  <c r="AF24" i="371" s="1"/>
  <c r="AH24" i="371" s="1"/>
  <c r="AJ24" i="371" s="1"/>
  <c r="AL24" i="371" s="1"/>
  <c r="AN24" i="371" s="1"/>
  <c r="AP24" i="371" s="1"/>
  <c r="AR24" i="371" s="1"/>
  <c r="AT24" i="371" s="1"/>
  <c r="AV24" i="371" s="1"/>
  <c r="AX24" i="371" s="1"/>
  <c r="AZ24" i="371" s="1"/>
  <c r="BB24" i="371" s="1"/>
  <c r="BD24" i="371" s="1"/>
  <c r="BF24" i="371" s="1"/>
  <c r="BH24" i="371" s="1"/>
  <c r="BJ24" i="371" s="1"/>
  <c r="BL24" i="371" s="1"/>
  <c r="BN24" i="371" s="1"/>
  <c r="BP24" i="371" s="1"/>
  <c r="BR24" i="371" s="1"/>
  <c r="BT24" i="371" s="1"/>
  <c r="BV24" i="371" s="1"/>
  <c r="BX24" i="371" s="1"/>
  <c r="CA24" i="371" s="1"/>
  <c r="AQ22" i="371"/>
  <c r="AM22" i="371"/>
  <c r="AE22" i="371"/>
  <c r="AA22" i="371"/>
  <c r="W22" i="371"/>
  <c r="S22" i="371"/>
  <c r="K22" i="371"/>
  <c r="G22" i="371"/>
  <c r="F22" i="371"/>
  <c r="H22" i="371" s="1"/>
  <c r="J22" i="371" s="1"/>
  <c r="L22" i="371" s="1"/>
  <c r="N22" i="371" s="1"/>
  <c r="P22" i="371" s="1"/>
  <c r="R22" i="371" s="1"/>
  <c r="T22" i="371" s="1"/>
  <c r="V22" i="371" s="1"/>
  <c r="X22" i="371" s="1"/>
  <c r="Z22" i="371" s="1"/>
  <c r="AB22" i="371" s="1"/>
  <c r="AD22" i="371" s="1"/>
  <c r="AF22" i="371" s="1"/>
  <c r="AH22" i="371" s="1"/>
  <c r="AJ22" i="371" s="1"/>
  <c r="AL22" i="371" s="1"/>
  <c r="AN22" i="371" s="1"/>
  <c r="AP22" i="371" s="1"/>
  <c r="AR22" i="371" s="1"/>
  <c r="AT22" i="371" s="1"/>
  <c r="AV22" i="371" s="1"/>
  <c r="AX22" i="371" s="1"/>
  <c r="AZ22" i="371" s="1"/>
  <c r="BB22" i="371" s="1"/>
  <c r="BD22" i="371" s="1"/>
  <c r="BF22" i="371" s="1"/>
  <c r="BH22" i="371" s="1"/>
  <c r="BJ22" i="371" s="1"/>
  <c r="BL22" i="371" s="1"/>
  <c r="BN22" i="371" s="1"/>
  <c r="BP22" i="371" s="1"/>
  <c r="BR22" i="371" s="1"/>
  <c r="BT22" i="371" s="1"/>
  <c r="BV22" i="371" s="1"/>
  <c r="BX22" i="371" s="1"/>
  <c r="BZ21" i="371"/>
  <c r="J10" i="371"/>
  <c r="J44" i="370"/>
  <c r="CE39" i="370"/>
  <c r="CE38" i="370"/>
  <c r="CE37" i="370"/>
  <c r="CE36" i="370"/>
  <c r="CE35" i="370"/>
  <c r="CE34" i="370"/>
  <c r="CE33" i="370"/>
  <c r="CE32" i="370"/>
  <c r="CE31" i="370"/>
  <c r="CE30" i="370"/>
  <c r="CE29" i="370"/>
  <c r="CE28" i="370"/>
  <c r="CE27" i="370"/>
  <c r="CE26" i="370"/>
  <c r="CE25" i="370"/>
  <c r="D25" i="370"/>
  <c r="CE24" i="370"/>
  <c r="H24" i="370"/>
  <c r="J24" i="370" s="1"/>
  <c r="L24" i="370" s="1"/>
  <c r="N24" i="370" s="1"/>
  <c r="P24" i="370" s="1"/>
  <c r="R24" i="370" s="1"/>
  <c r="T24" i="370" s="1"/>
  <c r="V24" i="370" s="1"/>
  <c r="X24" i="370" s="1"/>
  <c r="Z24" i="370" s="1"/>
  <c r="AB24" i="370" s="1"/>
  <c r="AD24" i="370" s="1"/>
  <c r="AF24" i="370" s="1"/>
  <c r="AH24" i="370" s="1"/>
  <c r="AJ24" i="370" s="1"/>
  <c r="AL24" i="370" s="1"/>
  <c r="AN24" i="370" s="1"/>
  <c r="AP24" i="370" s="1"/>
  <c r="AR24" i="370" s="1"/>
  <c r="AT24" i="370" s="1"/>
  <c r="AV24" i="370" s="1"/>
  <c r="AX24" i="370" s="1"/>
  <c r="AZ24" i="370" s="1"/>
  <c r="BB24" i="370" s="1"/>
  <c r="BD24" i="370" s="1"/>
  <c r="BF24" i="370" s="1"/>
  <c r="BH24" i="370" s="1"/>
  <c r="BJ24" i="370" s="1"/>
  <c r="BL24" i="370" s="1"/>
  <c r="BN24" i="370" s="1"/>
  <c r="BP24" i="370" s="1"/>
  <c r="BR24" i="370" s="1"/>
  <c r="BT24" i="370" s="1"/>
  <c r="BV24" i="370" s="1"/>
  <c r="BX24" i="370" s="1"/>
  <c r="CA24" i="370" s="1"/>
  <c r="AQ22" i="370"/>
  <c r="AM22" i="370"/>
  <c r="AE22" i="370"/>
  <c r="AA22" i="370"/>
  <c r="W22" i="370"/>
  <c r="S22" i="370"/>
  <c r="K22" i="370"/>
  <c r="G22" i="370"/>
  <c r="F22" i="370"/>
  <c r="H22" i="370" s="1"/>
  <c r="J22" i="370" s="1"/>
  <c r="L22" i="370" s="1"/>
  <c r="N22" i="370" s="1"/>
  <c r="P22" i="370" s="1"/>
  <c r="R22" i="370" s="1"/>
  <c r="T22" i="370" s="1"/>
  <c r="V22" i="370" s="1"/>
  <c r="X22" i="370" s="1"/>
  <c r="Z22" i="370" s="1"/>
  <c r="AB22" i="370" s="1"/>
  <c r="AD22" i="370" s="1"/>
  <c r="AF22" i="370" s="1"/>
  <c r="AH22" i="370" s="1"/>
  <c r="AJ22" i="370" s="1"/>
  <c r="AL22" i="370" s="1"/>
  <c r="AN22" i="370" s="1"/>
  <c r="AP22" i="370" s="1"/>
  <c r="AR22" i="370" s="1"/>
  <c r="AT22" i="370" s="1"/>
  <c r="AV22" i="370" s="1"/>
  <c r="AX22" i="370" s="1"/>
  <c r="AZ22" i="370" s="1"/>
  <c r="BB22" i="370" s="1"/>
  <c r="BD22" i="370" s="1"/>
  <c r="BF22" i="370" s="1"/>
  <c r="BH22" i="370" s="1"/>
  <c r="BJ22" i="370" s="1"/>
  <c r="BL22" i="370" s="1"/>
  <c r="BN22" i="370" s="1"/>
  <c r="BP22" i="370" s="1"/>
  <c r="BR22" i="370" s="1"/>
  <c r="BT22" i="370" s="1"/>
  <c r="BV22" i="370" s="1"/>
  <c r="BX22" i="370" s="1"/>
  <c r="BZ21" i="370"/>
  <c r="J10" i="370"/>
  <c r="J44" i="369"/>
  <c r="CE39" i="369"/>
  <c r="CE38" i="369"/>
  <c r="CE37" i="369"/>
  <c r="CE36" i="369"/>
  <c r="CE35" i="369"/>
  <c r="CE34" i="369"/>
  <c r="CE33" i="369"/>
  <c r="CE32" i="369"/>
  <c r="CE31" i="369"/>
  <c r="CE30" i="369"/>
  <c r="CE29" i="369"/>
  <c r="CE28" i="369"/>
  <c r="CE27" i="369"/>
  <c r="CE26" i="369"/>
  <c r="CE25" i="369"/>
  <c r="D25" i="369"/>
  <c r="D26" i="369" s="1"/>
  <c r="CE24" i="369"/>
  <c r="H24" i="369"/>
  <c r="J24" i="369" s="1"/>
  <c r="L24" i="369" s="1"/>
  <c r="N24" i="369" s="1"/>
  <c r="P24" i="369" s="1"/>
  <c r="R24" i="369" s="1"/>
  <c r="T24" i="369" s="1"/>
  <c r="V24" i="369" s="1"/>
  <c r="X24" i="369" s="1"/>
  <c r="Z24" i="369" s="1"/>
  <c r="AB24" i="369" s="1"/>
  <c r="AD24" i="369" s="1"/>
  <c r="AF24" i="369" s="1"/>
  <c r="AH24" i="369" s="1"/>
  <c r="AJ24" i="369" s="1"/>
  <c r="AL24" i="369" s="1"/>
  <c r="AN24" i="369" s="1"/>
  <c r="AP24" i="369" s="1"/>
  <c r="AR24" i="369" s="1"/>
  <c r="AT24" i="369" s="1"/>
  <c r="AV24" i="369" s="1"/>
  <c r="AX24" i="369" s="1"/>
  <c r="AZ24" i="369" s="1"/>
  <c r="BB24" i="369" s="1"/>
  <c r="BD24" i="369" s="1"/>
  <c r="BF24" i="369" s="1"/>
  <c r="BH24" i="369" s="1"/>
  <c r="BJ24" i="369" s="1"/>
  <c r="BL24" i="369" s="1"/>
  <c r="BN24" i="369" s="1"/>
  <c r="BP24" i="369" s="1"/>
  <c r="BR24" i="369" s="1"/>
  <c r="BT24" i="369" s="1"/>
  <c r="BV24" i="369" s="1"/>
  <c r="BX24" i="369" s="1"/>
  <c r="CA24" i="369" s="1"/>
  <c r="AQ22" i="369"/>
  <c r="AM22" i="369"/>
  <c r="AE22" i="369"/>
  <c r="AA22" i="369"/>
  <c r="W22" i="369"/>
  <c r="S22" i="369"/>
  <c r="K22" i="369"/>
  <c r="G22" i="369"/>
  <c r="F22" i="369"/>
  <c r="H22" i="369" s="1"/>
  <c r="J22" i="369" s="1"/>
  <c r="L22" i="369" s="1"/>
  <c r="N22" i="369" s="1"/>
  <c r="P22" i="369" s="1"/>
  <c r="R22" i="369" s="1"/>
  <c r="T22" i="369" s="1"/>
  <c r="V22" i="369" s="1"/>
  <c r="X22" i="369" s="1"/>
  <c r="Z22" i="369" s="1"/>
  <c r="AB22" i="369" s="1"/>
  <c r="AD22" i="369" s="1"/>
  <c r="AF22" i="369" s="1"/>
  <c r="AH22" i="369" s="1"/>
  <c r="AJ22" i="369" s="1"/>
  <c r="AL22" i="369" s="1"/>
  <c r="AN22" i="369" s="1"/>
  <c r="AP22" i="369" s="1"/>
  <c r="AR22" i="369" s="1"/>
  <c r="AT22" i="369" s="1"/>
  <c r="AV22" i="369" s="1"/>
  <c r="AX22" i="369" s="1"/>
  <c r="AZ22" i="369" s="1"/>
  <c r="BB22" i="369" s="1"/>
  <c r="BD22" i="369" s="1"/>
  <c r="BF22" i="369" s="1"/>
  <c r="BH22" i="369" s="1"/>
  <c r="BJ22" i="369" s="1"/>
  <c r="BL22" i="369" s="1"/>
  <c r="BN22" i="369" s="1"/>
  <c r="BP22" i="369" s="1"/>
  <c r="BR22" i="369" s="1"/>
  <c r="BT22" i="369" s="1"/>
  <c r="BV22" i="369" s="1"/>
  <c r="BX22" i="369" s="1"/>
  <c r="BZ21" i="369"/>
  <c r="J10" i="369"/>
  <c r="J53" i="368"/>
  <c r="CE48" i="368"/>
  <c r="CE47" i="368"/>
  <c r="CE46" i="368"/>
  <c r="CE45" i="368"/>
  <c r="CE44" i="368"/>
  <c r="CE43" i="368"/>
  <c r="CE42" i="368"/>
  <c r="CE41" i="368"/>
  <c r="CE40" i="368"/>
  <c r="CE39" i="368"/>
  <c r="CE38" i="368"/>
  <c r="CE37" i="368"/>
  <c r="CE36" i="368"/>
  <c r="CE35" i="368"/>
  <c r="CE34" i="368"/>
  <c r="CE33" i="368"/>
  <c r="CE32" i="368"/>
  <c r="CE31" i="368"/>
  <c r="CE30" i="368"/>
  <c r="CE29" i="368"/>
  <c r="CE28" i="368"/>
  <c r="CE27" i="368"/>
  <c r="CE26" i="368"/>
  <c r="CE25" i="368"/>
  <c r="D25" i="368"/>
  <c r="D26" i="368" s="1"/>
  <c r="CE24" i="368"/>
  <c r="H24" i="368"/>
  <c r="J24" i="368" s="1"/>
  <c r="L24" i="368" s="1"/>
  <c r="N24" i="368" s="1"/>
  <c r="P24" i="368" s="1"/>
  <c r="R24" i="368" s="1"/>
  <c r="T24" i="368" s="1"/>
  <c r="V24" i="368" s="1"/>
  <c r="X24" i="368" s="1"/>
  <c r="Z24" i="368" s="1"/>
  <c r="AB24" i="368" s="1"/>
  <c r="AD24" i="368" s="1"/>
  <c r="AF24" i="368" s="1"/>
  <c r="AH24" i="368" s="1"/>
  <c r="AJ24" i="368" s="1"/>
  <c r="AL24" i="368" s="1"/>
  <c r="AN24" i="368" s="1"/>
  <c r="AP24" i="368" s="1"/>
  <c r="AR24" i="368" s="1"/>
  <c r="AT24" i="368" s="1"/>
  <c r="AV24" i="368" s="1"/>
  <c r="AX24" i="368" s="1"/>
  <c r="AZ24" i="368" s="1"/>
  <c r="BB24" i="368" s="1"/>
  <c r="BD24" i="368" s="1"/>
  <c r="BF24" i="368" s="1"/>
  <c r="BH24" i="368" s="1"/>
  <c r="BJ24" i="368" s="1"/>
  <c r="BL24" i="368" s="1"/>
  <c r="BN24" i="368" s="1"/>
  <c r="BP24" i="368" s="1"/>
  <c r="BR24" i="368" s="1"/>
  <c r="BT24" i="368" s="1"/>
  <c r="BV24" i="368" s="1"/>
  <c r="BX24" i="368" s="1"/>
  <c r="CA24" i="368" s="1"/>
  <c r="AQ22" i="368"/>
  <c r="AM22" i="368"/>
  <c r="AE22" i="368"/>
  <c r="AA22" i="368"/>
  <c r="W22" i="368"/>
  <c r="S22" i="368"/>
  <c r="K22" i="368"/>
  <c r="G22" i="368"/>
  <c r="F22" i="368"/>
  <c r="H22" i="368" s="1"/>
  <c r="J22" i="368" s="1"/>
  <c r="L22" i="368" s="1"/>
  <c r="N22" i="368" s="1"/>
  <c r="P22" i="368" s="1"/>
  <c r="R22" i="368" s="1"/>
  <c r="T22" i="368" s="1"/>
  <c r="V22" i="368" s="1"/>
  <c r="X22" i="368" s="1"/>
  <c r="Z22" i="368" s="1"/>
  <c r="AB22" i="368" s="1"/>
  <c r="AD22" i="368" s="1"/>
  <c r="AF22" i="368" s="1"/>
  <c r="AH22" i="368" s="1"/>
  <c r="AJ22" i="368" s="1"/>
  <c r="AL22" i="368" s="1"/>
  <c r="AN22" i="368" s="1"/>
  <c r="AP22" i="368" s="1"/>
  <c r="AR22" i="368" s="1"/>
  <c r="AT22" i="368" s="1"/>
  <c r="AV22" i="368" s="1"/>
  <c r="AX22" i="368" s="1"/>
  <c r="AZ22" i="368" s="1"/>
  <c r="BB22" i="368" s="1"/>
  <c r="BD22" i="368" s="1"/>
  <c r="BF22" i="368" s="1"/>
  <c r="BH22" i="368" s="1"/>
  <c r="BJ22" i="368" s="1"/>
  <c r="BL22" i="368" s="1"/>
  <c r="BN22" i="368" s="1"/>
  <c r="BP22" i="368" s="1"/>
  <c r="BR22" i="368" s="1"/>
  <c r="BT22" i="368" s="1"/>
  <c r="BV22" i="368" s="1"/>
  <c r="BX22" i="368" s="1"/>
  <c r="BZ21" i="368"/>
  <c r="J10" i="368"/>
  <c r="J45" i="367"/>
  <c r="CE40" i="367"/>
  <c r="CE39" i="367"/>
  <c r="CE38" i="367"/>
  <c r="CE37" i="367"/>
  <c r="CE36" i="367"/>
  <c r="CE35" i="367"/>
  <c r="CE34" i="367"/>
  <c r="CE33" i="367"/>
  <c r="CE32" i="367"/>
  <c r="CE31" i="367"/>
  <c r="CE30" i="367"/>
  <c r="CE29" i="367"/>
  <c r="CE28" i="367"/>
  <c r="CE27" i="367"/>
  <c r="CE26" i="367"/>
  <c r="CE25" i="367"/>
  <c r="D25" i="367"/>
  <c r="H25" i="367" s="1"/>
  <c r="J25" i="367" s="1"/>
  <c r="L25" i="367" s="1"/>
  <c r="N25" i="367" s="1"/>
  <c r="P25" i="367" s="1"/>
  <c r="R25" i="367" s="1"/>
  <c r="T25" i="367" s="1"/>
  <c r="V25" i="367" s="1"/>
  <c r="X25" i="367" s="1"/>
  <c r="Z25" i="367" s="1"/>
  <c r="AB25" i="367" s="1"/>
  <c r="AD25" i="367" s="1"/>
  <c r="AF25" i="367" s="1"/>
  <c r="AH25" i="367" s="1"/>
  <c r="AJ25" i="367" s="1"/>
  <c r="AL25" i="367" s="1"/>
  <c r="AN25" i="367" s="1"/>
  <c r="AP25" i="367" s="1"/>
  <c r="AR25" i="367" s="1"/>
  <c r="AT25" i="367" s="1"/>
  <c r="AV25" i="367" s="1"/>
  <c r="AX25" i="367" s="1"/>
  <c r="AZ25" i="367" s="1"/>
  <c r="BB25" i="367" s="1"/>
  <c r="BD25" i="367" s="1"/>
  <c r="BF25" i="367" s="1"/>
  <c r="BH25" i="367" s="1"/>
  <c r="BJ25" i="367" s="1"/>
  <c r="BL25" i="367" s="1"/>
  <c r="BN25" i="367" s="1"/>
  <c r="BP25" i="367" s="1"/>
  <c r="BR25" i="367" s="1"/>
  <c r="BT25" i="367" s="1"/>
  <c r="BV25" i="367" s="1"/>
  <c r="BX25" i="367" s="1"/>
  <c r="CA25" i="367" s="1"/>
  <c r="CE24" i="367"/>
  <c r="H24" i="367"/>
  <c r="J24" i="367" s="1"/>
  <c r="L24" i="367" s="1"/>
  <c r="N24" i="367" s="1"/>
  <c r="P24" i="367" s="1"/>
  <c r="R24" i="367" s="1"/>
  <c r="T24" i="367" s="1"/>
  <c r="V24" i="367" s="1"/>
  <c r="X24" i="367" s="1"/>
  <c r="Z24" i="367" s="1"/>
  <c r="AB24" i="367" s="1"/>
  <c r="AD24" i="367" s="1"/>
  <c r="AF24" i="367" s="1"/>
  <c r="AH24" i="367" s="1"/>
  <c r="AJ24" i="367" s="1"/>
  <c r="AL24" i="367" s="1"/>
  <c r="AN24" i="367" s="1"/>
  <c r="AP24" i="367" s="1"/>
  <c r="AR24" i="367" s="1"/>
  <c r="AT24" i="367" s="1"/>
  <c r="AV24" i="367" s="1"/>
  <c r="AX24" i="367" s="1"/>
  <c r="AZ24" i="367" s="1"/>
  <c r="BB24" i="367" s="1"/>
  <c r="BD24" i="367" s="1"/>
  <c r="BF24" i="367" s="1"/>
  <c r="BH24" i="367" s="1"/>
  <c r="BJ24" i="367" s="1"/>
  <c r="BL24" i="367" s="1"/>
  <c r="BN24" i="367" s="1"/>
  <c r="BP24" i="367" s="1"/>
  <c r="BR24" i="367" s="1"/>
  <c r="BT24" i="367" s="1"/>
  <c r="BV24" i="367" s="1"/>
  <c r="BX24" i="367" s="1"/>
  <c r="CA24" i="367" s="1"/>
  <c r="AQ22" i="367"/>
  <c r="AM22" i="367"/>
  <c r="AE22" i="367"/>
  <c r="AA22" i="367"/>
  <c r="W22" i="367"/>
  <c r="S22" i="367"/>
  <c r="K22" i="367"/>
  <c r="G22" i="367"/>
  <c r="F22" i="367"/>
  <c r="H22" i="367" s="1"/>
  <c r="J22" i="367" s="1"/>
  <c r="L22" i="367" s="1"/>
  <c r="N22" i="367" s="1"/>
  <c r="P22" i="367" s="1"/>
  <c r="R22" i="367" s="1"/>
  <c r="T22" i="367" s="1"/>
  <c r="V22" i="367" s="1"/>
  <c r="X22" i="367" s="1"/>
  <c r="Z22" i="367" s="1"/>
  <c r="AB22" i="367" s="1"/>
  <c r="AD22" i="367" s="1"/>
  <c r="AF22" i="367" s="1"/>
  <c r="AH22" i="367" s="1"/>
  <c r="AJ22" i="367" s="1"/>
  <c r="AL22" i="367" s="1"/>
  <c r="AN22" i="367" s="1"/>
  <c r="AP22" i="367" s="1"/>
  <c r="AR22" i="367" s="1"/>
  <c r="AT22" i="367" s="1"/>
  <c r="AV22" i="367" s="1"/>
  <c r="AX22" i="367" s="1"/>
  <c r="AZ22" i="367" s="1"/>
  <c r="BB22" i="367" s="1"/>
  <c r="BD22" i="367" s="1"/>
  <c r="BF22" i="367" s="1"/>
  <c r="BH22" i="367" s="1"/>
  <c r="BJ22" i="367" s="1"/>
  <c r="BL22" i="367" s="1"/>
  <c r="BN22" i="367" s="1"/>
  <c r="BP22" i="367" s="1"/>
  <c r="BR22" i="367" s="1"/>
  <c r="BT22" i="367" s="1"/>
  <c r="BV22" i="367" s="1"/>
  <c r="BX22" i="367" s="1"/>
  <c r="BZ21" i="367"/>
  <c r="J10" i="367"/>
  <c r="J45" i="366"/>
  <c r="CE40" i="366"/>
  <c r="CE39" i="366"/>
  <c r="CE38" i="366"/>
  <c r="CE37" i="366"/>
  <c r="CE36" i="366"/>
  <c r="CE35" i="366"/>
  <c r="CE34" i="366"/>
  <c r="CE33" i="366"/>
  <c r="CE32" i="366"/>
  <c r="CE31" i="366"/>
  <c r="CE30" i="366"/>
  <c r="CE29" i="366"/>
  <c r="CE28" i="366"/>
  <c r="CE27" i="366"/>
  <c r="CE26" i="366"/>
  <c r="CE25" i="366"/>
  <c r="D25" i="366"/>
  <c r="CE24" i="366"/>
  <c r="H24" i="366"/>
  <c r="J24" i="366" s="1"/>
  <c r="L24" i="366" s="1"/>
  <c r="N24" i="366" s="1"/>
  <c r="P24" i="366" s="1"/>
  <c r="R24" i="366" s="1"/>
  <c r="T24" i="366" s="1"/>
  <c r="V24" i="366" s="1"/>
  <c r="X24" i="366" s="1"/>
  <c r="Z24" i="366" s="1"/>
  <c r="AB24" i="366" s="1"/>
  <c r="AD24" i="366" s="1"/>
  <c r="AF24" i="366" s="1"/>
  <c r="AH24" i="366" s="1"/>
  <c r="AJ24" i="366" s="1"/>
  <c r="AL24" i="366" s="1"/>
  <c r="AN24" i="366" s="1"/>
  <c r="AP24" i="366" s="1"/>
  <c r="AR24" i="366" s="1"/>
  <c r="AT24" i="366" s="1"/>
  <c r="AV24" i="366" s="1"/>
  <c r="AX24" i="366" s="1"/>
  <c r="AZ24" i="366" s="1"/>
  <c r="BB24" i="366" s="1"/>
  <c r="BD24" i="366" s="1"/>
  <c r="BF24" i="366" s="1"/>
  <c r="BH24" i="366" s="1"/>
  <c r="BJ24" i="366" s="1"/>
  <c r="BL24" i="366" s="1"/>
  <c r="BN24" i="366" s="1"/>
  <c r="BP24" i="366" s="1"/>
  <c r="BR24" i="366" s="1"/>
  <c r="BT24" i="366" s="1"/>
  <c r="BV24" i="366" s="1"/>
  <c r="BX24" i="366" s="1"/>
  <c r="CA24" i="366" s="1"/>
  <c r="AQ22" i="366"/>
  <c r="AM22" i="366"/>
  <c r="AE22" i="366"/>
  <c r="AA22" i="366"/>
  <c r="W22" i="366"/>
  <c r="S22" i="366"/>
  <c r="K22" i="366"/>
  <c r="G22" i="366"/>
  <c r="F22" i="366"/>
  <c r="H22" i="366" s="1"/>
  <c r="J22" i="366" s="1"/>
  <c r="L22" i="366" s="1"/>
  <c r="N22" i="366" s="1"/>
  <c r="P22" i="366" s="1"/>
  <c r="R22" i="366" s="1"/>
  <c r="T22" i="366" s="1"/>
  <c r="V22" i="366" s="1"/>
  <c r="X22" i="366" s="1"/>
  <c r="Z22" i="366" s="1"/>
  <c r="AB22" i="366" s="1"/>
  <c r="AD22" i="366" s="1"/>
  <c r="AF22" i="366" s="1"/>
  <c r="AH22" i="366" s="1"/>
  <c r="AJ22" i="366" s="1"/>
  <c r="AL22" i="366" s="1"/>
  <c r="AN22" i="366" s="1"/>
  <c r="AP22" i="366" s="1"/>
  <c r="AR22" i="366" s="1"/>
  <c r="AT22" i="366" s="1"/>
  <c r="AV22" i="366" s="1"/>
  <c r="AX22" i="366" s="1"/>
  <c r="AZ22" i="366" s="1"/>
  <c r="BB22" i="366" s="1"/>
  <c r="BD22" i="366" s="1"/>
  <c r="BF22" i="366" s="1"/>
  <c r="BH22" i="366" s="1"/>
  <c r="BJ22" i="366" s="1"/>
  <c r="BL22" i="366" s="1"/>
  <c r="BN22" i="366" s="1"/>
  <c r="BP22" i="366" s="1"/>
  <c r="BR22" i="366" s="1"/>
  <c r="BT22" i="366" s="1"/>
  <c r="BV22" i="366" s="1"/>
  <c r="BX22" i="366" s="1"/>
  <c r="BZ21" i="366"/>
  <c r="J10" i="366"/>
  <c r="J48" i="365"/>
  <c r="CE43" i="365"/>
  <c r="CE42" i="365"/>
  <c r="CE41" i="365"/>
  <c r="CE40" i="365"/>
  <c r="CE39" i="365"/>
  <c r="CE38" i="365"/>
  <c r="CE37" i="365"/>
  <c r="CE36" i="365"/>
  <c r="CE35" i="365"/>
  <c r="CE34" i="365"/>
  <c r="CE33" i="365"/>
  <c r="CE32" i="365"/>
  <c r="CE31" i="365"/>
  <c r="CE30" i="365"/>
  <c r="CE29" i="365"/>
  <c r="CE28" i="365"/>
  <c r="CE27" i="365"/>
  <c r="CE26" i="365"/>
  <c r="CE25" i="365"/>
  <c r="D25" i="365"/>
  <c r="D26" i="365" s="1"/>
  <c r="CE24" i="365"/>
  <c r="H24" i="365"/>
  <c r="J24" i="365" s="1"/>
  <c r="L24" i="365" s="1"/>
  <c r="N24" i="365" s="1"/>
  <c r="P24" i="365" s="1"/>
  <c r="R24" i="365" s="1"/>
  <c r="T24" i="365" s="1"/>
  <c r="V24" i="365" s="1"/>
  <c r="X24" i="365" s="1"/>
  <c r="Z24" i="365" s="1"/>
  <c r="AB24" i="365" s="1"/>
  <c r="AD24" i="365" s="1"/>
  <c r="AF24" i="365" s="1"/>
  <c r="AH24" i="365" s="1"/>
  <c r="AJ24" i="365" s="1"/>
  <c r="AL24" i="365" s="1"/>
  <c r="AN24" i="365" s="1"/>
  <c r="AP24" i="365" s="1"/>
  <c r="AR24" i="365" s="1"/>
  <c r="AT24" i="365" s="1"/>
  <c r="AV24" i="365" s="1"/>
  <c r="AX24" i="365" s="1"/>
  <c r="AZ24" i="365" s="1"/>
  <c r="BB24" i="365" s="1"/>
  <c r="BD24" i="365" s="1"/>
  <c r="BF24" i="365" s="1"/>
  <c r="BH24" i="365" s="1"/>
  <c r="BJ24" i="365" s="1"/>
  <c r="BL24" i="365" s="1"/>
  <c r="BN24" i="365" s="1"/>
  <c r="BP24" i="365" s="1"/>
  <c r="BR24" i="365" s="1"/>
  <c r="BT24" i="365" s="1"/>
  <c r="BV24" i="365" s="1"/>
  <c r="BX24" i="365" s="1"/>
  <c r="CA24" i="365" s="1"/>
  <c r="AQ22" i="365"/>
  <c r="AM22" i="365"/>
  <c r="AE22" i="365"/>
  <c r="AA22" i="365"/>
  <c r="W22" i="365"/>
  <c r="S22" i="365"/>
  <c r="K22" i="365"/>
  <c r="G22" i="365"/>
  <c r="F22" i="365"/>
  <c r="H22" i="365" s="1"/>
  <c r="J22" i="365" s="1"/>
  <c r="L22" i="365" s="1"/>
  <c r="N22" i="365" s="1"/>
  <c r="P22" i="365" s="1"/>
  <c r="R22" i="365" s="1"/>
  <c r="T22" i="365" s="1"/>
  <c r="V22" i="365" s="1"/>
  <c r="X22" i="365" s="1"/>
  <c r="Z22" i="365" s="1"/>
  <c r="AB22" i="365" s="1"/>
  <c r="AD22" i="365" s="1"/>
  <c r="AF22" i="365" s="1"/>
  <c r="AH22" i="365" s="1"/>
  <c r="AJ22" i="365" s="1"/>
  <c r="AL22" i="365" s="1"/>
  <c r="AN22" i="365" s="1"/>
  <c r="AP22" i="365" s="1"/>
  <c r="AR22" i="365" s="1"/>
  <c r="AT22" i="365" s="1"/>
  <c r="AV22" i="365" s="1"/>
  <c r="AX22" i="365" s="1"/>
  <c r="AZ22" i="365" s="1"/>
  <c r="BB22" i="365" s="1"/>
  <c r="BD22" i="365" s="1"/>
  <c r="BF22" i="365" s="1"/>
  <c r="BH22" i="365" s="1"/>
  <c r="BJ22" i="365" s="1"/>
  <c r="BL22" i="365" s="1"/>
  <c r="BN22" i="365" s="1"/>
  <c r="BP22" i="365" s="1"/>
  <c r="BR22" i="365" s="1"/>
  <c r="BT22" i="365" s="1"/>
  <c r="BV22" i="365" s="1"/>
  <c r="BX22" i="365" s="1"/>
  <c r="BZ21" i="365"/>
  <c r="J10" i="365"/>
  <c r="J61" i="364"/>
  <c r="CE56" i="364"/>
  <c r="CE55" i="364"/>
  <c r="CE54" i="364"/>
  <c r="CE53" i="364"/>
  <c r="CE52" i="364"/>
  <c r="CE51" i="364"/>
  <c r="CE50" i="364"/>
  <c r="CE49" i="364"/>
  <c r="CE48" i="364"/>
  <c r="CE47" i="364"/>
  <c r="CE46" i="364"/>
  <c r="CE45" i="364"/>
  <c r="CE44" i="364"/>
  <c r="CE43" i="364"/>
  <c r="CE42" i="364"/>
  <c r="CE41" i="364"/>
  <c r="CE40" i="364"/>
  <c r="CE39" i="364"/>
  <c r="CE38" i="364"/>
  <c r="CE37" i="364"/>
  <c r="CE36" i="364"/>
  <c r="CE35" i="364"/>
  <c r="CE34" i="364"/>
  <c r="CE33" i="364"/>
  <c r="CE32" i="364"/>
  <c r="CE31" i="364"/>
  <c r="CE30" i="364"/>
  <c r="CE29" i="364"/>
  <c r="CE28" i="364"/>
  <c r="CE27" i="364"/>
  <c r="CE26" i="364"/>
  <c r="CE25" i="364"/>
  <c r="D25" i="364"/>
  <c r="D26" i="364" s="1"/>
  <c r="H26" i="364" s="1"/>
  <c r="J26" i="364" s="1"/>
  <c r="L26" i="364" s="1"/>
  <c r="N26" i="364" s="1"/>
  <c r="P26" i="364" s="1"/>
  <c r="R26" i="364" s="1"/>
  <c r="T26" i="364" s="1"/>
  <c r="V26" i="364" s="1"/>
  <c r="X26" i="364" s="1"/>
  <c r="Z26" i="364" s="1"/>
  <c r="AB26" i="364" s="1"/>
  <c r="AD26" i="364" s="1"/>
  <c r="AF26" i="364" s="1"/>
  <c r="AH26" i="364" s="1"/>
  <c r="AJ26" i="364" s="1"/>
  <c r="AL26" i="364" s="1"/>
  <c r="AN26" i="364" s="1"/>
  <c r="AP26" i="364" s="1"/>
  <c r="AR26" i="364" s="1"/>
  <c r="AT26" i="364" s="1"/>
  <c r="AV26" i="364" s="1"/>
  <c r="AX26" i="364" s="1"/>
  <c r="AZ26" i="364" s="1"/>
  <c r="BB26" i="364" s="1"/>
  <c r="BD26" i="364" s="1"/>
  <c r="BF26" i="364" s="1"/>
  <c r="BH26" i="364" s="1"/>
  <c r="BJ26" i="364" s="1"/>
  <c r="BL26" i="364" s="1"/>
  <c r="BN26" i="364" s="1"/>
  <c r="BP26" i="364" s="1"/>
  <c r="BR26" i="364" s="1"/>
  <c r="BT26" i="364" s="1"/>
  <c r="BV26" i="364" s="1"/>
  <c r="BX26" i="364" s="1"/>
  <c r="CA26" i="364" s="1"/>
  <c r="CE24" i="364"/>
  <c r="H24" i="364"/>
  <c r="J24" i="364" s="1"/>
  <c r="L24" i="364" s="1"/>
  <c r="N24" i="364" s="1"/>
  <c r="P24" i="364" s="1"/>
  <c r="R24" i="364" s="1"/>
  <c r="T24" i="364" s="1"/>
  <c r="V24" i="364" s="1"/>
  <c r="X24" i="364" s="1"/>
  <c r="Z24" i="364" s="1"/>
  <c r="AB24" i="364" s="1"/>
  <c r="AD24" i="364" s="1"/>
  <c r="AF24" i="364" s="1"/>
  <c r="AH24" i="364" s="1"/>
  <c r="AJ24" i="364" s="1"/>
  <c r="AL24" i="364" s="1"/>
  <c r="AN24" i="364" s="1"/>
  <c r="AP24" i="364" s="1"/>
  <c r="AR24" i="364" s="1"/>
  <c r="AT24" i="364" s="1"/>
  <c r="AV24" i="364" s="1"/>
  <c r="AX24" i="364" s="1"/>
  <c r="AZ24" i="364" s="1"/>
  <c r="BB24" i="364" s="1"/>
  <c r="BD24" i="364" s="1"/>
  <c r="BF24" i="364" s="1"/>
  <c r="BH24" i="364" s="1"/>
  <c r="BJ24" i="364" s="1"/>
  <c r="BL24" i="364" s="1"/>
  <c r="BN24" i="364" s="1"/>
  <c r="BP24" i="364" s="1"/>
  <c r="BR24" i="364" s="1"/>
  <c r="BT24" i="364" s="1"/>
  <c r="BV24" i="364" s="1"/>
  <c r="BX24" i="364" s="1"/>
  <c r="CA24" i="364" s="1"/>
  <c r="AQ22" i="364"/>
  <c r="AM22" i="364"/>
  <c r="AE22" i="364"/>
  <c r="AA22" i="364"/>
  <c r="W22" i="364"/>
  <c r="S22" i="364"/>
  <c r="K22" i="364"/>
  <c r="G22" i="364"/>
  <c r="F22" i="364"/>
  <c r="H22" i="364" s="1"/>
  <c r="J22" i="364" s="1"/>
  <c r="L22" i="364" s="1"/>
  <c r="N22" i="364" s="1"/>
  <c r="P22" i="364" s="1"/>
  <c r="R22" i="364" s="1"/>
  <c r="T22" i="364" s="1"/>
  <c r="V22" i="364" s="1"/>
  <c r="X22" i="364" s="1"/>
  <c r="Z22" i="364" s="1"/>
  <c r="AB22" i="364" s="1"/>
  <c r="AD22" i="364" s="1"/>
  <c r="AF22" i="364" s="1"/>
  <c r="AH22" i="364" s="1"/>
  <c r="AJ22" i="364" s="1"/>
  <c r="AL22" i="364" s="1"/>
  <c r="AN22" i="364" s="1"/>
  <c r="AP22" i="364" s="1"/>
  <c r="AR22" i="364" s="1"/>
  <c r="AT22" i="364" s="1"/>
  <c r="AV22" i="364" s="1"/>
  <c r="AX22" i="364" s="1"/>
  <c r="AZ22" i="364" s="1"/>
  <c r="BB22" i="364" s="1"/>
  <c r="BD22" i="364" s="1"/>
  <c r="BF22" i="364" s="1"/>
  <c r="BH22" i="364" s="1"/>
  <c r="BJ22" i="364" s="1"/>
  <c r="BL22" i="364" s="1"/>
  <c r="BN22" i="364" s="1"/>
  <c r="BP22" i="364" s="1"/>
  <c r="BR22" i="364" s="1"/>
  <c r="BT22" i="364" s="1"/>
  <c r="BV22" i="364" s="1"/>
  <c r="BX22" i="364" s="1"/>
  <c r="BZ21" i="364"/>
  <c r="J10" i="364"/>
  <c r="J74" i="363"/>
  <c r="CE69" i="363"/>
  <c r="CE68" i="363"/>
  <c r="CE67" i="363"/>
  <c r="CE66" i="363"/>
  <c r="CE65" i="363"/>
  <c r="CE64" i="363"/>
  <c r="CE63" i="363"/>
  <c r="CE62" i="363"/>
  <c r="CE61" i="363"/>
  <c r="CE60" i="363"/>
  <c r="CE59" i="363"/>
  <c r="CE58" i="363"/>
  <c r="CE57" i="363"/>
  <c r="CE56" i="363"/>
  <c r="CE55" i="363"/>
  <c r="CE54" i="363"/>
  <c r="CE53" i="363"/>
  <c r="CE52" i="363"/>
  <c r="CE51" i="363"/>
  <c r="CE50" i="363"/>
  <c r="CE49" i="363"/>
  <c r="CE48" i="363"/>
  <c r="CE47" i="363"/>
  <c r="CE46" i="363"/>
  <c r="CE45" i="363"/>
  <c r="CE44" i="363"/>
  <c r="CE43" i="363"/>
  <c r="CE42" i="363"/>
  <c r="CE41" i="363"/>
  <c r="CE40" i="363"/>
  <c r="CE39" i="363"/>
  <c r="CE38" i="363"/>
  <c r="CE37" i="363"/>
  <c r="CE36" i="363"/>
  <c r="CE35" i="363"/>
  <c r="CE34" i="363"/>
  <c r="CE33" i="363"/>
  <c r="CE32" i="363"/>
  <c r="CE31" i="363"/>
  <c r="CE30" i="363"/>
  <c r="CE29" i="363"/>
  <c r="CE28" i="363"/>
  <c r="CE27" i="363"/>
  <c r="CE26" i="363"/>
  <c r="CE25" i="363"/>
  <c r="D25" i="363"/>
  <c r="D26" i="363" s="1"/>
  <c r="CE24" i="363"/>
  <c r="H24" i="363"/>
  <c r="J24" i="363" s="1"/>
  <c r="L24" i="363" s="1"/>
  <c r="N24" i="363" s="1"/>
  <c r="P24" i="363" s="1"/>
  <c r="R24" i="363" s="1"/>
  <c r="T24" i="363" s="1"/>
  <c r="V24" i="363" s="1"/>
  <c r="X24" i="363" s="1"/>
  <c r="Z24" i="363" s="1"/>
  <c r="AB24" i="363" s="1"/>
  <c r="AD24" i="363" s="1"/>
  <c r="AF24" i="363" s="1"/>
  <c r="AH24" i="363" s="1"/>
  <c r="AJ24" i="363" s="1"/>
  <c r="AL24" i="363" s="1"/>
  <c r="AN24" i="363" s="1"/>
  <c r="AP24" i="363" s="1"/>
  <c r="AR24" i="363" s="1"/>
  <c r="AT24" i="363" s="1"/>
  <c r="AV24" i="363" s="1"/>
  <c r="AX24" i="363" s="1"/>
  <c r="AZ24" i="363" s="1"/>
  <c r="BB24" i="363" s="1"/>
  <c r="BD24" i="363" s="1"/>
  <c r="BF24" i="363" s="1"/>
  <c r="BH24" i="363" s="1"/>
  <c r="BJ24" i="363" s="1"/>
  <c r="BL24" i="363" s="1"/>
  <c r="BN24" i="363" s="1"/>
  <c r="BP24" i="363" s="1"/>
  <c r="BR24" i="363" s="1"/>
  <c r="BT24" i="363" s="1"/>
  <c r="BV24" i="363" s="1"/>
  <c r="BX24" i="363" s="1"/>
  <c r="CA24" i="363" s="1"/>
  <c r="AQ22" i="363"/>
  <c r="AM22" i="363"/>
  <c r="AE22" i="363"/>
  <c r="AA22" i="363"/>
  <c r="W22" i="363"/>
  <c r="S22" i="363"/>
  <c r="K22" i="363"/>
  <c r="G22" i="363"/>
  <c r="F22" i="363"/>
  <c r="H22" i="363" s="1"/>
  <c r="J22" i="363" s="1"/>
  <c r="L22" i="363" s="1"/>
  <c r="N22" i="363" s="1"/>
  <c r="P22" i="363" s="1"/>
  <c r="R22" i="363" s="1"/>
  <c r="T22" i="363" s="1"/>
  <c r="V22" i="363" s="1"/>
  <c r="X22" i="363" s="1"/>
  <c r="Z22" i="363" s="1"/>
  <c r="AB22" i="363" s="1"/>
  <c r="AD22" i="363" s="1"/>
  <c r="AF22" i="363" s="1"/>
  <c r="AH22" i="363" s="1"/>
  <c r="AJ22" i="363" s="1"/>
  <c r="AL22" i="363" s="1"/>
  <c r="AN22" i="363" s="1"/>
  <c r="AP22" i="363" s="1"/>
  <c r="AR22" i="363" s="1"/>
  <c r="AT22" i="363" s="1"/>
  <c r="AV22" i="363" s="1"/>
  <c r="AX22" i="363" s="1"/>
  <c r="AZ22" i="363" s="1"/>
  <c r="BB22" i="363" s="1"/>
  <c r="BD22" i="363" s="1"/>
  <c r="BF22" i="363" s="1"/>
  <c r="BH22" i="363" s="1"/>
  <c r="BJ22" i="363" s="1"/>
  <c r="BL22" i="363" s="1"/>
  <c r="BN22" i="363" s="1"/>
  <c r="BP22" i="363" s="1"/>
  <c r="BR22" i="363" s="1"/>
  <c r="BT22" i="363" s="1"/>
  <c r="BV22" i="363" s="1"/>
  <c r="BX22" i="363" s="1"/>
  <c r="BZ21" i="363"/>
  <c r="J10" i="363"/>
  <c r="J90" i="362"/>
  <c r="CE85" i="362"/>
  <c r="CE84" i="362"/>
  <c r="CE83" i="362"/>
  <c r="CE82" i="362"/>
  <c r="CE81" i="362"/>
  <c r="CE80" i="362"/>
  <c r="CE79" i="362"/>
  <c r="CE78" i="362"/>
  <c r="CE77" i="362"/>
  <c r="CE76" i="362"/>
  <c r="CE75" i="362"/>
  <c r="CE74" i="362"/>
  <c r="CE73" i="362"/>
  <c r="CE72" i="362"/>
  <c r="CE71" i="362"/>
  <c r="CE70" i="362"/>
  <c r="CE69" i="362"/>
  <c r="CE68" i="362"/>
  <c r="CE67" i="362"/>
  <c r="CE66" i="362"/>
  <c r="CE65" i="362"/>
  <c r="CE64" i="362"/>
  <c r="CE63" i="362"/>
  <c r="CE62" i="362"/>
  <c r="CE61" i="362"/>
  <c r="CE60" i="362"/>
  <c r="CE59" i="362"/>
  <c r="CE58" i="362"/>
  <c r="CE57" i="362"/>
  <c r="CE56" i="362"/>
  <c r="CE55" i="362"/>
  <c r="CE54" i="362"/>
  <c r="CE53" i="362"/>
  <c r="CE52" i="362"/>
  <c r="CE51" i="362"/>
  <c r="CE50" i="362"/>
  <c r="CE49" i="362"/>
  <c r="CE48" i="362"/>
  <c r="CE47" i="362"/>
  <c r="CE46" i="362"/>
  <c r="CE45" i="362"/>
  <c r="CE44" i="362"/>
  <c r="CE43" i="362"/>
  <c r="CE42" i="362"/>
  <c r="CE41" i="362"/>
  <c r="CE40" i="362"/>
  <c r="CE39" i="362"/>
  <c r="CE38" i="362"/>
  <c r="CE37" i="362"/>
  <c r="CE36" i="362"/>
  <c r="CE35" i="362"/>
  <c r="CE34" i="362"/>
  <c r="CE33" i="362"/>
  <c r="CE32" i="362"/>
  <c r="CE31" i="362"/>
  <c r="CE30" i="362"/>
  <c r="CE29" i="362"/>
  <c r="CE28" i="362"/>
  <c r="CE27" i="362"/>
  <c r="CE26" i="362"/>
  <c r="CE25" i="362"/>
  <c r="D25" i="362"/>
  <c r="CE24" i="362"/>
  <c r="H24" i="362"/>
  <c r="J24" i="362" s="1"/>
  <c r="L24" i="362" s="1"/>
  <c r="N24" i="362" s="1"/>
  <c r="P24" i="362" s="1"/>
  <c r="R24" i="362" s="1"/>
  <c r="T24" i="362" s="1"/>
  <c r="V24" i="362" s="1"/>
  <c r="X24" i="362" s="1"/>
  <c r="Z24" i="362" s="1"/>
  <c r="AB24" i="362" s="1"/>
  <c r="AD24" i="362" s="1"/>
  <c r="AF24" i="362" s="1"/>
  <c r="AH24" i="362" s="1"/>
  <c r="AJ24" i="362" s="1"/>
  <c r="AL24" i="362" s="1"/>
  <c r="AN24" i="362" s="1"/>
  <c r="AP24" i="362" s="1"/>
  <c r="AR24" i="362" s="1"/>
  <c r="AT24" i="362" s="1"/>
  <c r="AV24" i="362" s="1"/>
  <c r="AX24" i="362" s="1"/>
  <c r="AZ24" i="362" s="1"/>
  <c r="BB24" i="362" s="1"/>
  <c r="BD24" i="362" s="1"/>
  <c r="BF24" i="362" s="1"/>
  <c r="BH24" i="362" s="1"/>
  <c r="BJ24" i="362" s="1"/>
  <c r="BL24" i="362" s="1"/>
  <c r="BN24" i="362" s="1"/>
  <c r="BP24" i="362" s="1"/>
  <c r="BR24" i="362" s="1"/>
  <c r="BT24" i="362" s="1"/>
  <c r="BV24" i="362" s="1"/>
  <c r="BX24" i="362" s="1"/>
  <c r="CA24" i="362" s="1"/>
  <c r="AQ22" i="362"/>
  <c r="AM22" i="362"/>
  <c r="AE22" i="362"/>
  <c r="AA22" i="362"/>
  <c r="W22" i="362"/>
  <c r="S22" i="362"/>
  <c r="K22" i="362"/>
  <c r="G22" i="362"/>
  <c r="F22" i="362"/>
  <c r="H22" i="362" s="1"/>
  <c r="J22" i="362" s="1"/>
  <c r="L22" i="362" s="1"/>
  <c r="N22" i="362" s="1"/>
  <c r="P22" i="362" s="1"/>
  <c r="R22" i="362" s="1"/>
  <c r="T22" i="362" s="1"/>
  <c r="V22" i="362" s="1"/>
  <c r="X22" i="362" s="1"/>
  <c r="Z22" i="362" s="1"/>
  <c r="AB22" i="362" s="1"/>
  <c r="AD22" i="362" s="1"/>
  <c r="AF22" i="362" s="1"/>
  <c r="AH22" i="362" s="1"/>
  <c r="AJ22" i="362" s="1"/>
  <c r="AL22" i="362" s="1"/>
  <c r="AN22" i="362" s="1"/>
  <c r="AP22" i="362" s="1"/>
  <c r="AR22" i="362" s="1"/>
  <c r="AT22" i="362" s="1"/>
  <c r="AV22" i="362" s="1"/>
  <c r="AX22" i="362" s="1"/>
  <c r="AZ22" i="362" s="1"/>
  <c r="BB22" i="362" s="1"/>
  <c r="BD22" i="362" s="1"/>
  <c r="BF22" i="362" s="1"/>
  <c r="BH22" i="362" s="1"/>
  <c r="BJ22" i="362" s="1"/>
  <c r="BL22" i="362" s="1"/>
  <c r="BN22" i="362" s="1"/>
  <c r="BP22" i="362" s="1"/>
  <c r="BR22" i="362" s="1"/>
  <c r="BT22" i="362" s="1"/>
  <c r="BV22" i="362" s="1"/>
  <c r="BX22" i="362" s="1"/>
  <c r="BZ21" i="362"/>
  <c r="J10" i="362"/>
  <c r="J66" i="361"/>
  <c r="CE61" i="361"/>
  <c r="CE60" i="361"/>
  <c r="CE59" i="361"/>
  <c r="CE58" i="361"/>
  <c r="CE57" i="361"/>
  <c r="CE56" i="361"/>
  <c r="CE55" i="361"/>
  <c r="CE54" i="361"/>
  <c r="CE53" i="361"/>
  <c r="CE52" i="361"/>
  <c r="CE51" i="361"/>
  <c r="CE50" i="361"/>
  <c r="CE49" i="361"/>
  <c r="CE48" i="361"/>
  <c r="CE47" i="361"/>
  <c r="CE46" i="361"/>
  <c r="CE45" i="361"/>
  <c r="CE44" i="361"/>
  <c r="CE43" i="361"/>
  <c r="CE42" i="361"/>
  <c r="CE41" i="361"/>
  <c r="CE40" i="361"/>
  <c r="CE39" i="361"/>
  <c r="CE38" i="361"/>
  <c r="CE37" i="361"/>
  <c r="CE36" i="361"/>
  <c r="CE35" i="361"/>
  <c r="CE34" i="361"/>
  <c r="CE33" i="361"/>
  <c r="CE32" i="361"/>
  <c r="CE31" i="361"/>
  <c r="CE30" i="361"/>
  <c r="CE29" i="361"/>
  <c r="CE28" i="361"/>
  <c r="CE27" i="361"/>
  <c r="CE26" i="361"/>
  <c r="CE25" i="361"/>
  <c r="D25" i="361"/>
  <c r="H25" i="361" s="1"/>
  <c r="J25" i="361" s="1"/>
  <c r="L25" i="361" s="1"/>
  <c r="N25" i="361" s="1"/>
  <c r="P25" i="361" s="1"/>
  <c r="R25" i="361" s="1"/>
  <c r="T25" i="361" s="1"/>
  <c r="V25" i="361" s="1"/>
  <c r="X25" i="361" s="1"/>
  <c r="Z25" i="361" s="1"/>
  <c r="AB25" i="361" s="1"/>
  <c r="AD25" i="361" s="1"/>
  <c r="AF25" i="361" s="1"/>
  <c r="AH25" i="361" s="1"/>
  <c r="AJ25" i="361" s="1"/>
  <c r="AL25" i="361" s="1"/>
  <c r="AN25" i="361" s="1"/>
  <c r="AP25" i="361" s="1"/>
  <c r="AR25" i="361" s="1"/>
  <c r="AT25" i="361" s="1"/>
  <c r="AV25" i="361" s="1"/>
  <c r="AX25" i="361" s="1"/>
  <c r="AZ25" i="361" s="1"/>
  <c r="BB25" i="361" s="1"/>
  <c r="BD25" i="361" s="1"/>
  <c r="BF25" i="361" s="1"/>
  <c r="BH25" i="361" s="1"/>
  <c r="BJ25" i="361" s="1"/>
  <c r="BL25" i="361" s="1"/>
  <c r="BN25" i="361" s="1"/>
  <c r="BP25" i="361" s="1"/>
  <c r="BR25" i="361" s="1"/>
  <c r="BT25" i="361" s="1"/>
  <c r="BV25" i="361" s="1"/>
  <c r="BX25" i="361" s="1"/>
  <c r="CA25" i="361" s="1"/>
  <c r="CE24" i="361"/>
  <c r="H24" i="361"/>
  <c r="J24" i="361" s="1"/>
  <c r="L24" i="361" s="1"/>
  <c r="N24" i="361" s="1"/>
  <c r="P24" i="361" s="1"/>
  <c r="R24" i="361" s="1"/>
  <c r="T24" i="361" s="1"/>
  <c r="V24" i="361" s="1"/>
  <c r="X24" i="361" s="1"/>
  <c r="Z24" i="361" s="1"/>
  <c r="AB24" i="361" s="1"/>
  <c r="AD24" i="361" s="1"/>
  <c r="AF24" i="361" s="1"/>
  <c r="AH24" i="361" s="1"/>
  <c r="AJ24" i="361" s="1"/>
  <c r="AL24" i="361" s="1"/>
  <c r="AN24" i="361" s="1"/>
  <c r="AP24" i="361" s="1"/>
  <c r="AR24" i="361" s="1"/>
  <c r="AT24" i="361" s="1"/>
  <c r="AV24" i="361" s="1"/>
  <c r="AX24" i="361" s="1"/>
  <c r="AZ24" i="361" s="1"/>
  <c r="BB24" i="361" s="1"/>
  <c r="BD24" i="361" s="1"/>
  <c r="BF24" i="361" s="1"/>
  <c r="BH24" i="361" s="1"/>
  <c r="BJ24" i="361" s="1"/>
  <c r="BL24" i="361" s="1"/>
  <c r="BN24" i="361" s="1"/>
  <c r="BP24" i="361" s="1"/>
  <c r="BR24" i="361" s="1"/>
  <c r="BT24" i="361" s="1"/>
  <c r="BV24" i="361" s="1"/>
  <c r="BX24" i="361" s="1"/>
  <c r="CA24" i="361" s="1"/>
  <c r="AQ22" i="361"/>
  <c r="AM22" i="361"/>
  <c r="AE22" i="361"/>
  <c r="AA22" i="361"/>
  <c r="W22" i="361"/>
  <c r="S22" i="361"/>
  <c r="K22" i="361"/>
  <c r="G22" i="361"/>
  <c r="F22" i="361"/>
  <c r="H22" i="361" s="1"/>
  <c r="J22" i="361" s="1"/>
  <c r="L22" i="361" s="1"/>
  <c r="N22" i="361" s="1"/>
  <c r="P22" i="361" s="1"/>
  <c r="R22" i="361" s="1"/>
  <c r="T22" i="361" s="1"/>
  <c r="V22" i="361" s="1"/>
  <c r="X22" i="361" s="1"/>
  <c r="Z22" i="361" s="1"/>
  <c r="AB22" i="361" s="1"/>
  <c r="AD22" i="361" s="1"/>
  <c r="AF22" i="361" s="1"/>
  <c r="AH22" i="361" s="1"/>
  <c r="AJ22" i="361" s="1"/>
  <c r="AL22" i="361" s="1"/>
  <c r="AN22" i="361" s="1"/>
  <c r="AP22" i="361" s="1"/>
  <c r="AR22" i="361" s="1"/>
  <c r="AT22" i="361" s="1"/>
  <c r="AV22" i="361" s="1"/>
  <c r="AX22" i="361" s="1"/>
  <c r="AZ22" i="361" s="1"/>
  <c r="BB22" i="361" s="1"/>
  <c r="BD22" i="361" s="1"/>
  <c r="BF22" i="361" s="1"/>
  <c r="BH22" i="361" s="1"/>
  <c r="BJ22" i="361" s="1"/>
  <c r="BL22" i="361" s="1"/>
  <c r="BN22" i="361" s="1"/>
  <c r="BP22" i="361" s="1"/>
  <c r="BR22" i="361" s="1"/>
  <c r="BT22" i="361" s="1"/>
  <c r="BV22" i="361" s="1"/>
  <c r="BX22" i="361" s="1"/>
  <c r="BZ21" i="361"/>
  <c r="J10" i="361"/>
  <c r="J74" i="360"/>
  <c r="CE69" i="360"/>
  <c r="CE68" i="360"/>
  <c r="CE67" i="360"/>
  <c r="CE66" i="360"/>
  <c r="CE65" i="360"/>
  <c r="CE64" i="360"/>
  <c r="CE63" i="360"/>
  <c r="CE62" i="360"/>
  <c r="CE61" i="360"/>
  <c r="CE60" i="360"/>
  <c r="CE59" i="360"/>
  <c r="CE58" i="360"/>
  <c r="CE57" i="360"/>
  <c r="CE56" i="360"/>
  <c r="CE55" i="360"/>
  <c r="CE54" i="360"/>
  <c r="CE53" i="360"/>
  <c r="CE52" i="360"/>
  <c r="CE51" i="360"/>
  <c r="CE50" i="360"/>
  <c r="CE49" i="360"/>
  <c r="CE48" i="360"/>
  <c r="CE47" i="360"/>
  <c r="CE46" i="360"/>
  <c r="CE45" i="360"/>
  <c r="CE44" i="360"/>
  <c r="CE43" i="360"/>
  <c r="CE42" i="360"/>
  <c r="CE41" i="360"/>
  <c r="CE40" i="360"/>
  <c r="CE39" i="360"/>
  <c r="CE38" i="360"/>
  <c r="CE37" i="360"/>
  <c r="CE36" i="360"/>
  <c r="CE35" i="360"/>
  <c r="CE34" i="360"/>
  <c r="CE33" i="360"/>
  <c r="CE32" i="360"/>
  <c r="CE31" i="360"/>
  <c r="CE30" i="360"/>
  <c r="CE29" i="360"/>
  <c r="CE28" i="360"/>
  <c r="CE27" i="360"/>
  <c r="CE26" i="360"/>
  <c r="CE25" i="360"/>
  <c r="D25" i="360"/>
  <c r="D26" i="360" s="1"/>
  <c r="CE24" i="360"/>
  <c r="H24" i="360"/>
  <c r="J24" i="360" s="1"/>
  <c r="L24" i="360" s="1"/>
  <c r="N24" i="360" s="1"/>
  <c r="P24" i="360" s="1"/>
  <c r="R24" i="360" s="1"/>
  <c r="T24" i="360" s="1"/>
  <c r="V24" i="360" s="1"/>
  <c r="X24" i="360" s="1"/>
  <c r="Z24" i="360" s="1"/>
  <c r="AB24" i="360" s="1"/>
  <c r="AD24" i="360" s="1"/>
  <c r="AF24" i="360" s="1"/>
  <c r="AH24" i="360" s="1"/>
  <c r="AJ24" i="360" s="1"/>
  <c r="AL24" i="360" s="1"/>
  <c r="AN24" i="360" s="1"/>
  <c r="AP24" i="360" s="1"/>
  <c r="AR24" i="360" s="1"/>
  <c r="AT24" i="360" s="1"/>
  <c r="AV24" i="360" s="1"/>
  <c r="AX24" i="360" s="1"/>
  <c r="AZ24" i="360" s="1"/>
  <c r="BB24" i="360" s="1"/>
  <c r="BD24" i="360" s="1"/>
  <c r="BF24" i="360" s="1"/>
  <c r="BH24" i="360" s="1"/>
  <c r="BJ24" i="360" s="1"/>
  <c r="BL24" i="360" s="1"/>
  <c r="BN24" i="360" s="1"/>
  <c r="BP24" i="360" s="1"/>
  <c r="BR24" i="360" s="1"/>
  <c r="BT24" i="360" s="1"/>
  <c r="BV24" i="360" s="1"/>
  <c r="BX24" i="360" s="1"/>
  <c r="CA24" i="360" s="1"/>
  <c r="AQ22" i="360"/>
  <c r="AM22" i="360"/>
  <c r="AE22" i="360"/>
  <c r="AA22" i="360"/>
  <c r="W22" i="360"/>
  <c r="S22" i="360"/>
  <c r="K22" i="360"/>
  <c r="G22" i="360"/>
  <c r="F22" i="360"/>
  <c r="H22" i="360" s="1"/>
  <c r="J22" i="360" s="1"/>
  <c r="L22" i="360" s="1"/>
  <c r="N22" i="360" s="1"/>
  <c r="P22" i="360" s="1"/>
  <c r="R22" i="360" s="1"/>
  <c r="T22" i="360" s="1"/>
  <c r="V22" i="360" s="1"/>
  <c r="X22" i="360" s="1"/>
  <c r="Z22" i="360" s="1"/>
  <c r="AB22" i="360" s="1"/>
  <c r="AD22" i="360" s="1"/>
  <c r="AF22" i="360" s="1"/>
  <c r="AH22" i="360" s="1"/>
  <c r="AJ22" i="360" s="1"/>
  <c r="AL22" i="360" s="1"/>
  <c r="AN22" i="360" s="1"/>
  <c r="AP22" i="360" s="1"/>
  <c r="AR22" i="360" s="1"/>
  <c r="AT22" i="360" s="1"/>
  <c r="AV22" i="360" s="1"/>
  <c r="AX22" i="360" s="1"/>
  <c r="AZ22" i="360" s="1"/>
  <c r="BB22" i="360" s="1"/>
  <c r="BD22" i="360" s="1"/>
  <c r="BF22" i="360" s="1"/>
  <c r="BH22" i="360" s="1"/>
  <c r="BJ22" i="360" s="1"/>
  <c r="BL22" i="360" s="1"/>
  <c r="BN22" i="360" s="1"/>
  <c r="BP22" i="360" s="1"/>
  <c r="BR22" i="360" s="1"/>
  <c r="BT22" i="360" s="1"/>
  <c r="BV22" i="360" s="1"/>
  <c r="BX22" i="360" s="1"/>
  <c r="BZ21" i="360"/>
  <c r="J10" i="360"/>
  <c r="J101" i="359"/>
  <c r="CE96" i="359"/>
  <c r="CE95" i="359"/>
  <c r="CE94" i="359"/>
  <c r="CE93" i="359"/>
  <c r="CE92" i="359"/>
  <c r="CE91" i="359"/>
  <c r="CE90" i="359"/>
  <c r="CE89" i="359"/>
  <c r="CE88" i="359"/>
  <c r="CE87" i="359"/>
  <c r="CE86" i="359"/>
  <c r="CE85" i="359"/>
  <c r="CE84" i="359"/>
  <c r="CE83" i="359"/>
  <c r="CE82" i="359"/>
  <c r="CE81" i="359"/>
  <c r="CE80" i="359"/>
  <c r="CE79" i="359"/>
  <c r="CE78" i="359"/>
  <c r="CE77" i="359"/>
  <c r="CE76" i="359"/>
  <c r="CE75" i="359"/>
  <c r="CE74" i="359"/>
  <c r="CE73" i="359"/>
  <c r="CE72" i="359"/>
  <c r="CE71" i="359"/>
  <c r="CE70" i="359"/>
  <c r="CE69" i="359"/>
  <c r="CE68" i="359"/>
  <c r="CE67" i="359"/>
  <c r="CE66" i="359"/>
  <c r="CE65" i="359"/>
  <c r="CE64" i="359"/>
  <c r="CE63" i="359"/>
  <c r="CE62" i="359"/>
  <c r="CE61" i="359"/>
  <c r="CE60" i="359"/>
  <c r="CE59" i="359"/>
  <c r="CE58" i="359"/>
  <c r="CE57" i="359"/>
  <c r="CE56" i="359"/>
  <c r="CE55" i="359"/>
  <c r="CE54" i="359"/>
  <c r="CE53" i="359"/>
  <c r="CE52" i="359"/>
  <c r="CE51" i="359"/>
  <c r="CE50" i="359"/>
  <c r="CE49" i="359"/>
  <c r="CE48" i="359"/>
  <c r="CE47" i="359"/>
  <c r="CE46" i="359"/>
  <c r="CE45" i="359"/>
  <c r="CE44" i="359"/>
  <c r="CE43" i="359"/>
  <c r="CE42" i="359"/>
  <c r="CE41" i="359"/>
  <c r="CE40" i="359"/>
  <c r="CE39" i="359"/>
  <c r="CE38" i="359"/>
  <c r="CE37" i="359"/>
  <c r="CE36" i="359"/>
  <c r="CE35" i="359"/>
  <c r="CE34" i="359"/>
  <c r="CE33" i="359"/>
  <c r="CE32" i="359"/>
  <c r="CE31" i="359"/>
  <c r="CE30" i="359"/>
  <c r="CE29" i="359"/>
  <c r="CE28" i="359"/>
  <c r="CE27" i="359"/>
  <c r="CE26" i="359"/>
  <c r="CE25" i="359"/>
  <c r="D25" i="359"/>
  <c r="D26" i="359" s="1"/>
  <c r="CE24" i="359"/>
  <c r="H24" i="359"/>
  <c r="J24" i="359" s="1"/>
  <c r="L24" i="359" s="1"/>
  <c r="N24" i="359" s="1"/>
  <c r="P24" i="359" s="1"/>
  <c r="R24" i="359" s="1"/>
  <c r="T24" i="359" s="1"/>
  <c r="V24" i="359" s="1"/>
  <c r="X24" i="359" s="1"/>
  <c r="Z24" i="359" s="1"/>
  <c r="AB24" i="359" s="1"/>
  <c r="AD24" i="359" s="1"/>
  <c r="AF24" i="359" s="1"/>
  <c r="AH24" i="359" s="1"/>
  <c r="AJ24" i="359" s="1"/>
  <c r="AL24" i="359" s="1"/>
  <c r="AN24" i="359" s="1"/>
  <c r="AP24" i="359" s="1"/>
  <c r="AR24" i="359" s="1"/>
  <c r="AT24" i="359" s="1"/>
  <c r="AV24" i="359" s="1"/>
  <c r="AX24" i="359" s="1"/>
  <c r="AZ24" i="359" s="1"/>
  <c r="BB24" i="359" s="1"/>
  <c r="BD24" i="359" s="1"/>
  <c r="BF24" i="359" s="1"/>
  <c r="BH24" i="359" s="1"/>
  <c r="BJ24" i="359" s="1"/>
  <c r="BL24" i="359" s="1"/>
  <c r="BN24" i="359" s="1"/>
  <c r="BP24" i="359" s="1"/>
  <c r="BR24" i="359" s="1"/>
  <c r="BT24" i="359" s="1"/>
  <c r="BV24" i="359" s="1"/>
  <c r="BX24" i="359" s="1"/>
  <c r="CA24" i="359" s="1"/>
  <c r="AQ22" i="359"/>
  <c r="AM22" i="359"/>
  <c r="AE22" i="359"/>
  <c r="AA22" i="359"/>
  <c r="W22" i="359"/>
  <c r="S22" i="359"/>
  <c r="K22" i="359"/>
  <c r="G22" i="359"/>
  <c r="F22" i="359"/>
  <c r="H22" i="359" s="1"/>
  <c r="J22" i="359" s="1"/>
  <c r="L22" i="359" s="1"/>
  <c r="N22" i="359" s="1"/>
  <c r="P22" i="359" s="1"/>
  <c r="R22" i="359" s="1"/>
  <c r="T22" i="359" s="1"/>
  <c r="V22" i="359" s="1"/>
  <c r="X22" i="359" s="1"/>
  <c r="Z22" i="359" s="1"/>
  <c r="AB22" i="359" s="1"/>
  <c r="AD22" i="359" s="1"/>
  <c r="AF22" i="359" s="1"/>
  <c r="AH22" i="359" s="1"/>
  <c r="AJ22" i="359" s="1"/>
  <c r="AL22" i="359" s="1"/>
  <c r="AN22" i="359" s="1"/>
  <c r="AP22" i="359" s="1"/>
  <c r="AR22" i="359" s="1"/>
  <c r="AT22" i="359" s="1"/>
  <c r="AV22" i="359" s="1"/>
  <c r="AX22" i="359" s="1"/>
  <c r="AZ22" i="359" s="1"/>
  <c r="BB22" i="359" s="1"/>
  <c r="BD22" i="359" s="1"/>
  <c r="BF22" i="359" s="1"/>
  <c r="BH22" i="359" s="1"/>
  <c r="BJ22" i="359" s="1"/>
  <c r="BL22" i="359" s="1"/>
  <c r="BN22" i="359" s="1"/>
  <c r="BP22" i="359" s="1"/>
  <c r="BR22" i="359" s="1"/>
  <c r="BT22" i="359" s="1"/>
  <c r="BV22" i="359" s="1"/>
  <c r="BX22" i="359" s="1"/>
  <c r="BZ21" i="359"/>
  <c r="J10" i="359"/>
  <c r="J63" i="358"/>
  <c r="J64" i="358" s="1"/>
  <c r="J61" i="358"/>
  <c r="CE56" i="358"/>
  <c r="CE55" i="358"/>
  <c r="CE54" i="358"/>
  <c r="CE53" i="358"/>
  <c r="CE52" i="358"/>
  <c r="CE51" i="358"/>
  <c r="CE50" i="358"/>
  <c r="CE49" i="358"/>
  <c r="CE48" i="358"/>
  <c r="CE47" i="358"/>
  <c r="CE46" i="358"/>
  <c r="CE45" i="358"/>
  <c r="CE44" i="358"/>
  <c r="CE43" i="358"/>
  <c r="CE42" i="358"/>
  <c r="CE41" i="358"/>
  <c r="CE40" i="358"/>
  <c r="CE39" i="358"/>
  <c r="CE38" i="358"/>
  <c r="CE37" i="358"/>
  <c r="CE36" i="358"/>
  <c r="CE35" i="358"/>
  <c r="CE34" i="358"/>
  <c r="CE33" i="358"/>
  <c r="CE32" i="358"/>
  <c r="CE31" i="358"/>
  <c r="CE30" i="358"/>
  <c r="CE29" i="358"/>
  <c r="CE28" i="358"/>
  <c r="CE27" i="358"/>
  <c r="CE26" i="358"/>
  <c r="CE25" i="358"/>
  <c r="D25" i="358"/>
  <c r="CE24" i="358"/>
  <c r="H24" i="358"/>
  <c r="J24" i="358" s="1"/>
  <c r="L24" i="358" s="1"/>
  <c r="N24" i="358" s="1"/>
  <c r="P24" i="358" s="1"/>
  <c r="R24" i="358" s="1"/>
  <c r="T24" i="358" s="1"/>
  <c r="V24" i="358" s="1"/>
  <c r="X24" i="358" s="1"/>
  <c r="Z24" i="358" s="1"/>
  <c r="AB24" i="358" s="1"/>
  <c r="AD24" i="358" s="1"/>
  <c r="AF24" i="358" s="1"/>
  <c r="AH24" i="358" s="1"/>
  <c r="AJ24" i="358" s="1"/>
  <c r="AL24" i="358" s="1"/>
  <c r="AN24" i="358" s="1"/>
  <c r="AP24" i="358" s="1"/>
  <c r="AR24" i="358" s="1"/>
  <c r="AT24" i="358" s="1"/>
  <c r="AV24" i="358" s="1"/>
  <c r="AX24" i="358" s="1"/>
  <c r="AZ24" i="358" s="1"/>
  <c r="BB24" i="358" s="1"/>
  <c r="BD24" i="358" s="1"/>
  <c r="BF24" i="358" s="1"/>
  <c r="BH24" i="358" s="1"/>
  <c r="BJ24" i="358" s="1"/>
  <c r="BL24" i="358" s="1"/>
  <c r="BN24" i="358" s="1"/>
  <c r="BP24" i="358" s="1"/>
  <c r="BR24" i="358" s="1"/>
  <c r="BT24" i="358" s="1"/>
  <c r="BV24" i="358" s="1"/>
  <c r="BX24" i="358" s="1"/>
  <c r="CA24" i="358" s="1"/>
  <c r="AQ22" i="358"/>
  <c r="AM22" i="358"/>
  <c r="AE22" i="358"/>
  <c r="AA22" i="358"/>
  <c r="W22" i="358"/>
  <c r="S22" i="358"/>
  <c r="K22" i="358"/>
  <c r="G22" i="358"/>
  <c r="F22" i="358"/>
  <c r="H22" i="358" s="1"/>
  <c r="J22" i="358" s="1"/>
  <c r="L22" i="358" s="1"/>
  <c r="N22" i="358" s="1"/>
  <c r="P22" i="358" s="1"/>
  <c r="R22" i="358" s="1"/>
  <c r="T22" i="358" s="1"/>
  <c r="V22" i="358" s="1"/>
  <c r="X22" i="358" s="1"/>
  <c r="Z22" i="358" s="1"/>
  <c r="AB22" i="358" s="1"/>
  <c r="AD22" i="358" s="1"/>
  <c r="AF22" i="358" s="1"/>
  <c r="AH22" i="358" s="1"/>
  <c r="AJ22" i="358" s="1"/>
  <c r="AL22" i="358" s="1"/>
  <c r="AN22" i="358" s="1"/>
  <c r="AP22" i="358" s="1"/>
  <c r="AR22" i="358" s="1"/>
  <c r="AT22" i="358" s="1"/>
  <c r="AV22" i="358" s="1"/>
  <c r="AX22" i="358" s="1"/>
  <c r="AZ22" i="358" s="1"/>
  <c r="BB22" i="358" s="1"/>
  <c r="BD22" i="358" s="1"/>
  <c r="BF22" i="358" s="1"/>
  <c r="BH22" i="358" s="1"/>
  <c r="BJ22" i="358" s="1"/>
  <c r="BL22" i="358" s="1"/>
  <c r="BN22" i="358" s="1"/>
  <c r="BP22" i="358" s="1"/>
  <c r="BR22" i="358" s="1"/>
  <c r="BT22" i="358" s="1"/>
  <c r="BV22" i="358" s="1"/>
  <c r="BX22" i="358" s="1"/>
  <c r="BZ21" i="358"/>
  <c r="J10" i="358"/>
  <c r="J70" i="357"/>
  <c r="J71" i="357" s="1"/>
  <c r="J68" i="357"/>
  <c r="CE63" i="357"/>
  <c r="CE62" i="357"/>
  <c r="CE61" i="357"/>
  <c r="CE60" i="357"/>
  <c r="CE59" i="357"/>
  <c r="CE58" i="357"/>
  <c r="CE57" i="357"/>
  <c r="CE56" i="357"/>
  <c r="CE55" i="357"/>
  <c r="CE54" i="357"/>
  <c r="CE53" i="357"/>
  <c r="CE52" i="357"/>
  <c r="CE51" i="357"/>
  <c r="CE50" i="357"/>
  <c r="CE49" i="357"/>
  <c r="CE48" i="357"/>
  <c r="CE47" i="357"/>
  <c r="CE46" i="357"/>
  <c r="CE45" i="357"/>
  <c r="CE44" i="357"/>
  <c r="CE43" i="357"/>
  <c r="CE42" i="357"/>
  <c r="CE41" i="357"/>
  <c r="CE40" i="357"/>
  <c r="CE39" i="357"/>
  <c r="CE38" i="357"/>
  <c r="CE37" i="357"/>
  <c r="CE36" i="357"/>
  <c r="CE35" i="357"/>
  <c r="CE34" i="357"/>
  <c r="CE33" i="357"/>
  <c r="CE32" i="357"/>
  <c r="CE31" i="357"/>
  <c r="CE30" i="357"/>
  <c r="CE29" i="357"/>
  <c r="CE28" i="357"/>
  <c r="CE27" i="357"/>
  <c r="CE26" i="357"/>
  <c r="CE25" i="357"/>
  <c r="D25" i="357"/>
  <c r="H25" i="357" s="1"/>
  <c r="J25" i="357" s="1"/>
  <c r="L25" i="357" s="1"/>
  <c r="N25" i="357" s="1"/>
  <c r="P25" i="357" s="1"/>
  <c r="R25" i="357" s="1"/>
  <c r="T25" i="357" s="1"/>
  <c r="V25" i="357" s="1"/>
  <c r="X25" i="357" s="1"/>
  <c r="Z25" i="357" s="1"/>
  <c r="AB25" i="357" s="1"/>
  <c r="AD25" i="357" s="1"/>
  <c r="AF25" i="357" s="1"/>
  <c r="AH25" i="357" s="1"/>
  <c r="AJ25" i="357" s="1"/>
  <c r="AL25" i="357" s="1"/>
  <c r="AN25" i="357" s="1"/>
  <c r="AP25" i="357" s="1"/>
  <c r="AR25" i="357" s="1"/>
  <c r="AT25" i="357" s="1"/>
  <c r="AV25" i="357" s="1"/>
  <c r="AX25" i="357" s="1"/>
  <c r="AZ25" i="357" s="1"/>
  <c r="BB25" i="357" s="1"/>
  <c r="BD25" i="357" s="1"/>
  <c r="BF25" i="357" s="1"/>
  <c r="BH25" i="357" s="1"/>
  <c r="BJ25" i="357" s="1"/>
  <c r="BL25" i="357" s="1"/>
  <c r="BN25" i="357" s="1"/>
  <c r="BP25" i="357" s="1"/>
  <c r="BR25" i="357" s="1"/>
  <c r="BT25" i="357" s="1"/>
  <c r="BV25" i="357" s="1"/>
  <c r="BX25" i="357" s="1"/>
  <c r="CA25" i="357" s="1"/>
  <c r="CE24" i="357"/>
  <c r="H24" i="357"/>
  <c r="J24" i="357" s="1"/>
  <c r="L24" i="357" s="1"/>
  <c r="N24" i="357" s="1"/>
  <c r="P24" i="357" s="1"/>
  <c r="R24" i="357" s="1"/>
  <c r="T24" i="357" s="1"/>
  <c r="V24" i="357" s="1"/>
  <c r="X24" i="357" s="1"/>
  <c r="Z24" i="357" s="1"/>
  <c r="AB24" i="357" s="1"/>
  <c r="AD24" i="357" s="1"/>
  <c r="AF24" i="357" s="1"/>
  <c r="AH24" i="357" s="1"/>
  <c r="AJ24" i="357" s="1"/>
  <c r="AL24" i="357" s="1"/>
  <c r="AN24" i="357" s="1"/>
  <c r="AP24" i="357" s="1"/>
  <c r="AR24" i="357" s="1"/>
  <c r="AT24" i="357" s="1"/>
  <c r="AV24" i="357" s="1"/>
  <c r="AX24" i="357" s="1"/>
  <c r="AZ24" i="357" s="1"/>
  <c r="BB24" i="357" s="1"/>
  <c r="BD24" i="357" s="1"/>
  <c r="BF24" i="357" s="1"/>
  <c r="BH24" i="357" s="1"/>
  <c r="BJ24" i="357" s="1"/>
  <c r="BL24" i="357" s="1"/>
  <c r="BN24" i="357" s="1"/>
  <c r="BP24" i="357" s="1"/>
  <c r="BR24" i="357" s="1"/>
  <c r="BT24" i="357" s="1"/>
  <c r="BV24" i="357" s="1"/>
  <c r="BX24" i="357" s="1"/>
  <c r="CA24" i="357" s="1"/>
  <c r="AQ22" i="357"/>
  <c r="AM22" i="357"/>
  <c r="AE22" i="357"/>
  <c r="AA22" i="357"/>
  <c r="W22" i="357"/>
  <c r="S22" i="357"/>
  <c r="K22" i="357"/>
  <c r="G22" i="357"/>
  <c r="F22" i="357"/>
  <c r="H22" i="357" s="1"/>
  <c r="J22" i="357" s="1"/>
  <c r="L22" i="357" s="1"/>
  <c r="N22" i="357" s="1"/>
  <c r="P22" i="357" s="1"/>
  <c r="R22" i="357" s="1"/>
  <c r="T22" i="357" s="1"/>
  <c r="V22" i="357" s="1"/>
  <c r="X22" i="357" s="1"/>
  <c r="Z22" i="357" s="1"/>
  <c r="AB22" i="357" s="1"/>
  <c r="AD22" i="357" s="1"/>
  <c r="AF22" i="357" s="1"/>
  <c r="AH22" i="357" s="1"/>
  <c r="AJ22" i="357" s="1"/>
  <c r="AL22" i="357" s="1"/>
  <c r="AN22" i="357" s="1"/>
  <c r="AP22" i="357" s="1"/>
  <c r="AR22" i="357" s="1"/>
  <c r="AT22" i="357" s="1"/>
  <c r="AV22" i="357" s="1"/>
  <c r="AX22" i="357" s="1"/>
  <c r="AZ22" i="357" s="1"/>
  <c r="BB22" i="357" s="1"/>
  <c r="BD22" i="357" s="1"/>
  <c r="BF22" i="357" s="1"/>
  <c r="BH22" i="357" s="1"/>
  <c r="BJ22" i="357" s="1"/>
  <c r="BL22" i="357" s="1"/>
  <c r="BN22" i="357" s="1"/>
  <c r="BP22" i="357" s="1"/>
  <c r="BR22" i="357" s="1"/>
  <c r="BT22" i="357" s="1"/>
  <c r="BV22" i="357" s="1"/>
  <c r="BX22" i="357" s="1"/>
  <c r="BZ21" i="357"/>
  <c r="J10" i="357"/>
  <c r="J107" i="356"/>
  <c r="J108" i="356" s="1"/>
  <c r="J105" i="356"/>
  <c r="CE100" i="356"/>
  <c r="CE99" i="356"/>
  <c r="CE98" i="356"/>
  <c r="CE97" i="356"/>
  <c r="CE96" i="356"/>
  <c r="CE95" i="356"/>
  <c r="CE94" i="356"/>
  <c r="CE93" i="356"/>
  <c r="CE92" i="356"/>
  <c r="CE91" i="356"/>
  <c r="CE90" i="356"/>
  <c r="CE89" i="356"/>
  <c r="CE88" i="356"/>
  <c r="CE87" i="356"/>
  <c r="CE86" i="356"/>
  <c r="CE85" i="356"/>
  <c r="CE84" i="356"/>
  <c r="CE83" i="356"/>
  <c r="CE82" i="356"/>
  <c r="CE81" i="356"/>
  <c r="CE80" i="356"/>
  <c r="CE79" i="356"/>
  <c r="CE78" i="356"/>
  <c r="CE77" i="356"/>
  <c r="CE76" i="356"/>
  <c r="CE75" i="356"/>
  <c r="CE74" i="356"/>
  <c r="CE73" i="356"/>
  <c r="CE72" i="356"/>
  <c r="CE71" i="356"/>
  <c r="CE70" i="356"/>
  <c r="CE69" i="356"/>
  <c r="CE68" i="356"/>
  <c r="CE67" i="356"/>
  <c r="CE66" i="356"/>
  <c r="CE65" i="356"/>
  <c r="CE64" i="356"/>
  <c r="CE63" i="356"/>
  <c r="CE62" i="356"/>
  <c r="CE61" i="356"/>
  <c r="CE60" i="356"/>
  <c r="CE59" i="356"/>
  <c r="CE58" i="356"/>
  <c r="CE57" i="356"/>
  <c r="CE56" i="356"/>
  <c r="CE55" i="356"/>
  <c r="CE54" i="356"/>
  <c r="CE53" i="356"/>
  <c r="CE52" i="356"/>
  <c r="CE51" i="356"/>
  <c r="CE50" i="356"/>
  <c r="CE49" i="356"/>
  <c r="CE48" i="356"/>
  <c r="CE47" i="356"/>
  <c r="CE46" i="356"/>
  <c r="CE45" i="356"/>
  <c r="CE44" i="356"/>
  <c r="CE43" i="356"/>
  <c r="CE42" i="356"/>
  <c r="CE41" i="356"/>
  <c r="CE40" i="356"/>
  <c r="CE39" i="356"/>
  <c r="CE38" i="356"/>
  <c r="CE37" i="356"/>
  <c r="CE36" i="356"/>
  <c r="CE35" i="356"/>
  <c r="CE34" i="356"/>
  <c r="CE33" i="356"/>
  <c r="CE32" i="356"/>
  <c r="CE31" i="356"/>
  <c r="CE30" i="356"/>
  <c r="CE29" i="356"/>
  <c r="CE28" i="356"/>
  <c r="CE27" i="356"/>
  <c r="CE26" i="356"/>
  <c r="CE25" i="356"/>
  <c r="D25" i="356"/>
  <c r="D26" i="356" s="1"/>
  <c r="CE24" i="356"/>
  <c r="H24" i="356"/>
  <c r="J24" i="356" s="1"/>
  <c r="L24" i="356" s="1"/>
  <c r="N24" i="356" s="1"/>
  <c r="P24" i="356" s="1"/>
  <c r="R24" i="356" s="1"/>
  <c r="T24" i="356" s="1"/>
  <c r="V24" i="356" s="1"/>
  <c r="X24" i="356" s="1"/>
  <c r="Z24" i="356" s="1"/>
  <c r="AB24" i="356" s="1"/>
  <c r="AD24" i="356" s="1"/>
  <c r="AF24" i="356" s="1"/>
  <c r="AH24" i="356" s="1"/>
  <c r="AJ24" i="356" s="1"/>
  <c r="AL24" i="356" s="1"/>
  <c r="AN24" i="356" s="1"/>
  <c r="AP24" i="356" s="1"/>
  <c r="AR24" i="356" s="1"/>
  <c r="AT24" i="356" s="1"/>
  <c r="AV24" i="356" s="1"/>
  <c r="AX24" i="356" s="1"/>
  <c r="AZ24" i="356" s="1"/>
  <c r="BB24" i="356" s="1"/>
  <c r="BD24" i="356" s="1"/>
  <c r="BF24" i="356" s="1"/>
  <c r="BH24" i="356" s="1"/>
  <c r="BJ24" i="356" s="1"/>
  <c r="BL24" i="356" s="1"/>
  <c r="BN24" i="356" s="1"/>
  <c r="BP24" i="356" s="1"/>
  <c r="BR24" i="356" s="1"/>
  <c r="BT24" i="356" s="1"/>
  <c r="BV24" i="356" s="1"/>
  <c r="BX24" i="356" s="1"/>
  <c r="CA24" i="356" s="1"/>
  <c r="AQ22" i="356"/>
  <c r="AM22" i="356"/>
  <c r="AE22" i="356"/>
  <c r="AA22" i="356"/>
  <c r="W22" i="356"/>
  <c r="S22" i="356"/>
  <c r="K22" i="356"/>
  <c r="G22" i="356"/>
  <c r="F22" i="356"/>
  <c r="H22" i="356" s="1"/>
  <c r="J22" i="356" s="1"/>
  <c r="L22" i="356" s="1"/>
  <c r="N22" i="356" s="1"/>
  <c r="P22" i="356" s="1"/>
  <c r="R22" i="356" s="1"/>
  <c r="T22" i="356" s="1"/>
  <c r="V22" i="356" s="1"/>
  <c r="X22" i="356" s="1"/>
  <c r="Z22" i="356" s="1"/>
  <c r="AB22" i="356" s="1"/>
  <c r="AD22" i="356" s="1"/>
  <c r="AF22" i="356" s="1"/>
  <c r="AH22" i="356" s="1"/>
  <c r="AJ22" i="356" s="1"/>
  <c r="AL22" i="356" s="1"/>
  <c r="AN22" i="356" s="1"/>
  <c r="AP22" i="356" s="1"/>
  <c r="AR22" i="356" s="1"/>
  <c r="AT22" i="356" s="1"/>
  <c r="AV22" i="356" s="1"/>
  <c r="AX22" i="356" s="1"/>
  <c r="AZ22" i="356" s="1"/>
  <c r="BB22" i="356" s="1"/>
  <c r="BD22" i="356" s="1"/>
  <c r="BF22" i="356" s="1"/>
  <c r="BH22" i="356" s="1"/>
  <c r="BJ22" i="356" s="1"/>
  <c r="BL22" i="356" s="1"/>
  <c r="BN22" i="356" s="1"/>
  <c r="BP22" i="356" s="1"/>
  <c r="BR22" i="356" s="1"/>
  <c r="BT22" i="356" s="1"/>
  <c r="BV22" i="356" s="1"/>
  <c r="BX22" i="356" s="1"/>
  <c r="BZ21" i="356"/>
  <c r="J10" i="356"/>
  <c r="J52" i="355"/>
  <c r="J49" i="355"/>
  <c r="CE44" i="355"/>
  <c r="CE43" i="355"/>
  <c r="CE42" i="355"/>
  <c r="CE41" i="355"/>
  <c r="CE40" i="355"/>
  <c r="CE39" i="355"/>
  <c r="CE38" i="355"/>
  <c r="CE37" i="355"/>
  <c r="CE36" i="355"/>
  <c r="CE35" i="355"/>
  <c r="CE34" i="355"/>
  <c r="CE33" i="355"/>
  <c r="CE32" i="355"/>
  <c r="CE31" i="355"/>
  <c r="CE30" i="355"/>
  <c r="CE29" i="355"/>
  <c r="CE28" i="355"/>
  <c r="CE27" i="355"/>
  <c r="CE26" i="355"/>
  <c r="CE25" i="355"/>
  <c r="D25" i="355"/>
  <c r="H25" i="355" s="1"/>
  <c r="J25" i="355" s="1"/>
  <c r="L25" i="355" s="1"/>
  <c r="N25" i="355" s="1"/>
  <c r="P25" i="355" s="1"/>
  <c r="R25" i="355" s="1"/>
  <c r="T25" i="355" s="1"/>
  <c r="V25" i="355" s="1"/>
  <c r="X25" i="355" s="1"/>
  <c r="Z25" i="355" s="1"/>
  <c r="AB25" i="355" s="1"/>
  <c r="AD25" i="355" s="1"/>
  <c r="AF25" i="355" s="1"/>
  <c r="AH25" i="355" s="1"/>
  <c r="AJ25" i="355" s="1"/>
  <c r="AL25" i="355" s="1"/>
  <c r="AN25" i="355" s="1"/>
  <c r="AP25" i="355" s="1"/>
  <c r="AR25" i="355" s="1"/>
  <c r="AT25" i="355" s="1"/>
  <c r="AV25" i="355" s="1"/>
  <c r="AX25" i="355" s="1"/>
  <c r="AZ25" i="355" s="1"/>
  <c r="BB25" i="355" s="1"/>
  <c r="BD25" i="355" s="1"/>
  <c r="BF25" i="355" s="1"/>
  <c r="BH25" i="355" s="1"/>
  <c r="BJ25" i="355" s="1"/>
  <c r="BL25" i="355" s="1"/>
  <c r="BN25" i="355" s="1"/>
  <c r="BP25" i="355" s="1"/>
  <c r="BR25" i="355" s="1"/>
  <c r="BT25" i="355" s="1"/>
  <c r="BV25" i="355" s="1"/>
  <c r="BX25" i="355" s="1"/>
  <c r="CA25" i="355" s="1"/>
  <c r="CE24" i="355"/>
  <c r="H24" i="355"/>
  <c r="J24" i="355" s="1"/>
  <c r="L24" i="355" s="1"/>
  <c r="N24" i="355" s="1"/>
  <c r="P24" i="355" s="1"/>
  <c r="R24" i="355" s="1"/>
  <c r="T24" i="355" s="1"/>
  <c r="V24" i="355" s="1"/>
  <c r="X24" i="355" s="1"/>
  <c r="Z24" i="355" s="1"/>
  <c r="AB24" i="355" s="1"/>
  <c r="AD24" i="355" s="1"/>
  <c r="AF24" i="355" s="1"/>
  <c r="AH24" i="355" s="1"/>
  <c r="AJ24" i="355" s="1"/>
  <c r="AL24" i="355" s="1"/>
  <c r="AN24" i="355" s="1"/>
  <c r="AP24" i="355" s="1"/>
  <c r="AR24" i="355" s="1"/>
  <c r="AT24" i="355" s="1"/>
  <c r="AV24" i="355" s="1"/>
  <c r="AX24" i="355" s="1"/>
  <c r="AZ24" i="355" s="1"/>
  <c r="BB24" i="355" s="1"/>
  <c r="BD24" i="355" s="1"/>
  <c r="BF24" i="355" s="1"/>
  <c r="BH24" i="355" s="1"/>
  <c r="BJ24" i="355" s="1"/>
  <c r="BL24" i="355" s="1"/>
  <c r="BN24" i="355" s="1"/>
  <c r="BP24" i="355" s="1"/>
  <c r="BR24" i="355" s="1"/>
  <c r="BT24" i="355" s="1"/>
  <c r="BV24" i="355" s="1"/>
  <c r="BX24" i="355" s="1"/>
  <c r="CA24" i="355" s="1"/>
  <c r="AQ22" i="355"/>
  <c r="AK22" i="355"/>
  <c r="AC22" i="355"/>
  <c r="Y22" i="355"/>
  <c r="U22" i="355"/>
  <c r="Q22" i="355"/>
  <c r="K22" i="355"/>
  <c r="G22" i="355"/>
  <c r="F22" i="355"/>
  <c r="H22" i="355" s="1"/>
  <c r="J22" i="355" s="1"/>
  <c r="L22" i="355" s="1"/>
  <c r="N22" i="355" s="1"/>
  <c r="P22" i="355" s="1"/>
  <c r="R22" i="355" s="1"/>
  <c r="T22" i="355" s="1"/>
  <c r="V22" i="355" s="1"/>
  <c r="X22" i="355" s="1"/>
  <c r="Z22" i="355" s="1"/>
  <c r="AB22" i="355" s="1"/>
  <c r="AD22" i="355" s="1"/>
  <c r="AF22" i="355" s="1"/>
  <c r="AH22" i="355" s="1"/>
  <c r="AJ22" i="355" s="1"/>
  <c r="AL22" i="355" s="1"/>
  <c r="AN22" i="355" s="1"/>
  <c r="AP22" i="355" s="1"/>
  <c r="AR22" i="355" s="1"/>
  <c r="AT22" i="355" s="1"/>
  <c r="AV22" i="355" s="1"/>
  <c r="AX22" i="355" s="1"/>
  <c r="AZ22" i="355" s="1"/>
  <c r="BB22" i="355" s="1"/>
  <c r="BD22" i="355" s="1"/>
  <c r="BF22" i="355" s="1"/>
  <c r="BH22" i="355" s="1"/>
  <c r="BJ22" i="355" s="1"/>
  <c r="BL22" i="355" s="1"/>
  <c r="BN22" i="355" s="1"/>
  <c r="BP22" i="355" s="1"/>
  <c r="BR22" i="355" s="1"/>
  <c r="BT22" i="355" s="1"/>
  <c r="BV22" i="355" s="1"/>
  <c r="BX22" i="355" s="1"/>
  <c r="BZ21" i="355"/>
  <c r="J10" i="355"/>
  <c r="J66" i="354"/>
  <c r="J63" i="354"/>
  <c r="CE58" i="354"/>
  <c r="CE57" i="354"/>
  <c r="CE56" i="354"/>
  <c r="CE55" i="354"/>
  <c r="CE54" i="354"/>
  <c r="CE53" i="354"/>
  <c r="CE52" i="354"/>
  <c r="CE51" i="354"/>
  <c r="CE50" i="354"/>
  <c r="CE49" i="354"/>
  <c r="CE48" i="354"/>
  <c r="CE47" i="354"/>
  <c r="CE46" i="354"/>
  <c r="CE45" i="354"/>
  <c r="CE44" i="354"/>
  <c r="CE43" i="354"/>
  <c r="CE42" i="354"/>
  <c r="CE41" i="354"/>
  <c r="CE40" i="354"/>
  <c r="CE39" i="354"/>
  <c r="CE38" i="354"/>
  <c r="CE37" i="354"/>
  <c r="CE36" i="354"/>
  <c r="CE35" i="354"/>
  <c r="CE34" i="354"/>
  <c r="CE33" i="354"/>
  <c r="CE32" i="354"/>
  <c r="CE31" i="354"/>
  <c r="CE30" i="354"/>
  <c r="CE29" i="354"/>
  <c r="CE28" i="354"/>
  <c r="CE27" i="354"/>
  <c r="CE26" i="354"/>
  <c r="CE25" i="354"/>
  <c r="D25" i="354"/>
  <c r="D26" i="354" s="1"/>
  <c r="H26" i="354" s="1"/>
  <c r="J26" i="354" s="1"/>
  <c r="L26" i="354" s="1"/>
  <c r="N26" i="354" s="1"/>
  <c r="P26" i="354" s="1"/>
  <c r="R26" i="354" s="1"/>
  <c r="T26" i="354" s="1"/>
  <c r="V26" i="354" s="1"/>
  <c r="X26" i="354" s="1"/>
  <c r="Z26" i="354" s="1"/>
  <c r="AB26" i="354" s="1"/>
  <c r="AD26" i="354" s="1"/>
  <c r="AF26" i="354" s="1"/>
  <c r="AH26" i="354" s="1"/>
  <c r="AJ26" i="354" s="1"/>
  <c r="AL26" i="354" s="1"/>
  <c r="AN26" i="354" s="1"/>
  <c r="AP26" i="354" s="1"/>
  <c r="AR26" i="354" s="1"/>
  <c r="AT26" i="354" s="1"/>
  <c r="AV26" i="354" s="1"/>
  <c r="AX26" i="354" s="1"/>
  <c r="AZ26" i="354" s="1"/>
  <c r="BB26" i="354" s="1"/>
  <c r="BD26" i="354" s="1"/>
  <c r="BF26" i="354" s="1"/>
  <c r="BH26" i="354" s="1"/>
  <c r="BJ26" i="354" s="1"/>
  <c r="BL26" i="354" s="1"/>
  <c r="BN26" i="354" s="1"/>
  <c r="BP26" i="354" s="1"/>
  <c r="BR26" i="354" s="1"/>
  <c r="BT26" i="354" s="1"/>
  <c r="BV26" i="354" s="1"/>
  <c r="BX26" i="354" s="1"/>
  <c r="CA26" i="354" s="1"/>
  <c r="CE24" i="354"/>
  <c r="H24" i="354"/>
  <c r="J24" i="354" s="1"/>
  <c r="L24" i="354" s="1"/>
  <c r="N24" i="354" s="1"/>
  <c r="P24" i="354" s="1"/>
  <c r="R24" i="354" s="1"/>
  <c r="T24" i="354" s="1"/>
  <c r="V24" i="354" s="1"/>
  <c r="X24" i="354" s="1"/>
  <c r="Z24" i="354" s="1"/>
  <c r="AB24" i="354" s="1"/>
  <c r="AD24" i="354" s="1"/>
  <c r="AF24" i="354" s="1"/>
  <c r="AH24" i="354" s="1"/>
  <c r="AJ24" i="354" s="1"/>
  <c r="AL24" i="354" s="1"/>
  <c r="AN24" i="354" s="1"/>
  <c r="AP24" i="354" s="1"/>
  <c r="AR24" i="354" s="1"/>
  <c r="AT24" i="354" s="1"/>
  <c r="AV24" i="354" s="1"/>
  <c r="AX24" i="354" s="1"/>
  <c r="AZ24" i="354" s="1"/>
  <c r="BB24" i="354" s="1"/>
  <c r="BD24" i="354" s="1"/>
  <c r="BF24" i="354" s="1"/>
  <c r="BH24" i="354" s="1"/>
  <c r="BJ24" i="354" s="1"/>
  <c r="BL24" i="354" s="1"/>
  <c r="BN24" i="354" s="1"/>
  <c r="BP24" i="354" s="1"/>
  <c r="BR24" i="354" s="1"/>
  <c r="BT24" i="354" s="1"/>
  <c r="BV24" i="354" s="1"/>
  <c r="BX24" i="354" s="1"/>
  <c r="CA24" i="354" s="1"/>
  <c r="AQ22" i="354"/>
  <c r="AK22" i="354"/>
  <c r="AC22" i="354"/>
  <c r="Y22" i="354"/>
  <c r="U22" i="354"/>
  <c r="Q22" i="354"/>
  <c r="K22" i="354"/>
  <c r="G22" i="354"/>
  <c r="F22" i="354"/>
  <c r="H22" i="354" s="1"/>
  <c r="J22" i="354" s="1"/>
  <c r="L22" i="354" s="1"/>
  <c r="N22" i="354" s="1"/>
  <c r="P22" i="354" s="1"/>
  <c r="R22" i="354" s="1"/>
  <c r="T22" i="354" s="1"/>
  <c r="V22" i="354" s="1"/>
  <c r="X22" i="354" s="1"/>
  <c r="Z22" i="354" s="1"/>
  <c r="AB22" i="354" s="1"/>
  <c r="AD22" i="354" s="1"/>
  <c r="AF22" i="354" s="1"/>
  <c r="AH22" i="354" s="1"/>
  <c r="AJ22" i="354" s="1"/>
  <c r="AL22" i="354" s="1"/>
  <c r="AN22" i="354" s="1"/>
  <c r="AP22" i="354" s="1"/>
  <c r="AR22" i="354" s="1"/>
  <c r="AT22" i="354" s="1"/>
  <c r="AV22" i="354" s="1"/>
  <c r="AX22" i="354" s="1"/>
  <c r="AZ22" i="354" s="1"/>
  <c r="BB22" i="354" s="1"/>
  <c r="BD22" i="354" s="1"/>
  <c r="BF22" i="354" s="1"/>
  <c r="BH22" i="354" s="1"/>
  <c r="BJ22" i="354" s="1"/>
  <c r="BL22" i="354" s="1"/>
  <c r="BN22" i="354" s="1"/>
  <c r="BP22" i="354" s="1"/>
  <c r="BR22" i="354" s="1"/>
  <c r="BT22" i="354" s="1"/>
  <c r="BV22" i="354" s="1"/>
  <c r="BX22" i="354" s="1"/>
  <c r="BZ21" i="354"/>
  <c r="J10" i="354"/>
  <c r="J82" i="353"/>
  <c r="J79" i="353"/>
  <c r="CE74" i="353"/>
  <c r="CE73" i="353"/>
  <c r="CE72" i="353"/>
  <c r="CE71" i="353"/>
  <c r="CE70" i="353"/>
  <c r="CE69" i="353"/>
  <c r="CE68" i="353"/>
  <c r="CE67" i="353"/>
  <c r="CE66" i="353"/>
  <c r="CE65" i="353"/>
  <c r="CE64" i="353"/>
  <c r="CE63" i="353"/>
  <c r="CE62" i="353"/>
  <c r="CE61" i="353"/>
  <c r="CE60" i="353"/>
  <c r="CE59" i="353"/>
  <c r="CE58" i="353"/>
  <c r="CE57" i="353"/>
  <c r="CE56" i="353"/>
  <c r="CE55" i="353"/>
  <c r="CE54" i="353"/>
  <c r="CE53" i="353"/>
  <c r="CE52" i="353"/>
  <c r="CE51" i="353"/>
  <c r="CE50" i="353"/>
  <c r="CE49" i="353"/>
  <c r="CE48" i="353"/>
  <c r="CE47" i="353"/>
  <c r="CE46" i="353"/>
  <c r="CE45" i="353"/>
  <c r="CE44" i="353"/>
  <c r="CE43" i="353"/>
  <c r="CE42" i="353"/>
  <c r="CE41" i="353"/>
  <c r="CE40" i="353"/>
  <c r="CE39" i="353"/>
  <c r="CE38" i="353"/>
  <c r="CE37" i="353"/>
  <c r="CE36" i="353"/>
  <c r="CE35" i="353"/>
  <c r="CE34" i="353"/>
  <c r="CE33" i="353"/>
  <c r="CE32" i="353"/>
  <c r="CE31" i="353"/>
  <c r="CE30" i="353"/>
  <c r="CE29" i="353"/>
  <c r="CE28" i="353"/>
  <c r="CE27" i="353"/>
  <c r="CE26" i="353"/>
  <c r="CE25" i="353"/>
  <c r="D25" i="353"/>
  <c r="H25" i="353" s="1"/>
  <c r="J25" i="353" s="1"/>
  <c r="L25" i="353" s="1"/>
  <c r="N25" i="353" s="1"/>
  <c r="P25" i="353" s="1"/>
  <c r="R25" i="353" s="1"/>
  <c r="T25" i="353" s="1"/>
  <c r="V25" i="353" s="1"/>
  <c r="X25" i="353" s="1"/>
  <c r="Z25" i="353" s="1"/>
  <c r="AB25" i="353" s="1"/>
  <c r="AD25" i="353" s="1"/>
  <c r="AF25" i="353" s="1"/>
  <c r="AH25" i="353" s="1"/>
  <c r="AJ25" i="353" s="1"/>
  <c r="AL25" i="353" s="1"/>
  <c r="AN25" i="353" s="1"/>
  <c r="AP25" i="353" s="1"/>
  <c r="AR25" i="353" s="1"/>
  <c r="AT25" i="353" s="1"/>
  <c r="AV25" i="353" s="1"/>
  <c r="AX25" i="353" s="1"/>
  <c r="AZ25" i="353" s="1"/>
  <c r="BB25" i="353" s="1"/>
  <c r="BD25" i="353" s="1"/>
  <c r="BF25" i="353" s="1"/>
  <c r="BH25" i="353" s="1"/>
  <c r="BJ25" i="353" s="1"/>
  <c r="BL25" i="353" s="1"/>
  <c r="BN25" i="353" s="1"/>
  <c r="BP25" i="353" s="1"/>
  <c r="BR25" i="353" s="1"/>
  <c r="BT25" i="353" s="1"/>
  <c r="BV25" i="353" s="1"/>
  <c r="BX25" i="353" s="1"/>
  <c r="CA25" i="353" s="1"/>
  <c r="CE24" i="353"/>
  <c r="H24" i="353"/>
  <c r="J24" i="353" s="1"/>
  <c r="L24" i="353" s="1"/>
  <c r="N24" i="353" s="1"/>
  <c r="P24" i="353" s="1"/>
  <c r="R24" i="353" s="1"/>
  <c r="T24" i="353" s="1"/>
  <c r="V24" i="353" s="1"/>
  <c r="X24" i="353" s="1"/>
  <c r="Z24" i="353" s="1"/>
  <c r="AB24" i="353" s="1"/>
  <c r="AD24" i="353" s="1"/>
  <c r="AF24" i="353" s="1"/>
  <c r="AH24" i="353" s="1"/>
  <c r="AJ24" i="353" s="1"/>
  <c r="AL24" i="353" s="1"/>
  <c r="AN24" i="353" s="1"/>
  <c r="AP24" i="353" s="1"/>
  <c r="AR24" i="353" s="1"/>
  <c r="AT24" i="353" s="1"/>
  <c r="AV24" i="353" s="1"/>
  <c r="AX24" i="353" s="1"/>
  <c r="AZ24" i="353" s="1"/>
  <c r="BB24" i="353" s="1"/>
  <c r="BD24" i="353" s="1"/>
  <c r="BF24" i="353" s="1"/>
  <c r="BH24" i="353" s="1"/>
  <c r="BJ24" i="353" s="1"/>
  <c r="BL24" i="353" s="1"/>
  <c r="BN24" i="353" s="1"/>
  <c r="BP24" i="353" s="1"/>
  <c r="BR24" i="353" s="1"/>
  <c r="BT24" i="353" s="1"/>
  <c r="BV24" i="353" s="1"/>
  <c r="BX24" i="353" s="1"/>
  <c r="CA24" i="353" s="1"/>
  <c r="AQ22" i="353"/>
  <c r="AK22" i="353"/>
  <c r="AC22" i="353"/>
  <c r="Y22" i="353"/>
  <c r="U22" i="353"/>
  <c r="Q22" i="353"/>
  <c r="G22" i="353"/>
  <c r="F22" i="353"/>
  <c r="H22" i="353" s="1"/>
  <c r="J22" i="353" s="1"/>
  <c r="L22" i="353" s="1"/>
  <c r="N22" i="353" s="1"/>
  <c r="P22" i="353" s="1"/>
  <c r="R22" i="353" s="1"/>
  <c r="T22" i="353" s="1"/>
  <c r="V22" i="353" s="1"/>
  <c r="X22" i="353" s="1"/>
  <c r="Z22" i="353" s="1"/>
  <c r="AB22" i="353" s="1"/>
  <c r="AD22" i="353" s="1"/>
  <c r="AF22" i="353" s="1"/>
  <c r="AH22" i="353" s="1"/>
  <c r="AJ22" i="353" s="1"/>
  <c r="AL22" i="353" s="1"/>
  <c r="AN22" i="353" s="1"/>
  <c r="AP22" i="353" s="1"/>
  <c r="AR22" i="353" s="1"/>
  <c r="AT22" i="353" s="1"/>
  <c r="AV22" i="353" s="1"/>
  <c r="AX22" i="353" s="1"/>
  <c r="AZ22" i="353" s="1"/>
  <c r="BB22" i="353" s="1"/>
  <c r="BD22" i="353" s="1"/>
  <c r="BF22" i="353" s="1"/>
  <c r="BH22" i="353" s="1"/>
  <c r="BJ22" i="353" s="1"/>
  <c r="BL22" i="353" s="1"/>
  <c r="BN22" i="353" s="1"/>
  <c r="BP22" i="353" s="1"/>
  <c r="BR22" i="353" s="1"/>
  <c r="BT22" i="353" s="1"/>
  <c r="BV22" i="353" s="1"/>
  <c r="BX22" i="353" s="1"/>
  <c r="BZ21" i="353"/>
  <c r="J10" i="353"/>
  <c r="J50" i="352"/>
  <c r="J51" i="352" s="1"/>
  <c r="J48" i="352"/>
  <c r="CE43" i="352"/>
  <c r="CE42" i="352"/>
  <c r="CE41" i="352"/>
  <c r="CE40" i="352"/>
  <c r="CE39" i="352"/>
  <c r="CE38" i="352"/>
  <c r="CE37" i="352"/>
  <c r="CE36" i="352"/>
  <c r="CE35" i="352"/>
  <c r="CE34" i="352"/>
  <c r="CE33" i="352"/>
  <c r="CE32" i="352"/>
  <c r="CE31" i="352"/>
  <c r="CE30" i="352"/>
  <c r="CE29" i="352"/>
  <c r="CE28" i="352"/>
  <c r="CE27" i="352"/>
  <c r="CE26" i="352"/>
  <c r="CE25" i="352"/>
  <c r="D25" i="352"/>
  <c r="D26" i="352" s="1"/>
  <c r="D27" i="352" s="1"/>
  <c r="H27" i="352" s="1"/>
  <c r="J27" i="352" s="1"/>
  <c r="L27" i="352" s="1"/>
  <c r="N27" i="352" s="1"/>
  <c r="P27" i="352" s="1"/>
  <c r="R27" i="352" s="1"/>
  <c r="T27" i="352" s="1"/>
  <c r="V27" i="352" s="1"/>
  <c r="X27" i="352" s="1"/>
  <c r="Z27" i="352" s="1"/>
  <c r="AB27" i="352" s="1"/>
  <c r="AD27" i="352" s="1"/>
  <c r="AF27" i="352" s="1"/>
  <c r="AH27" i="352" s="1"/>
  <c r="AJ27" i="352" s="1"/>
  <c r="AL27" i="352" s="1"/>
  <c r="AN27" i="352" s="1"/>
  <c r="AP27" i="352" s="1"/>
  <c r="AR27" i="352" s="1"/>
  <c r="AT27" i="352" s="1"/>
  <c r="AV27" i="352" s="1"/>
  <c r="AX27" i="352" s="1"/>
  <c r="AZ27" i="352" s="1"/>
  <c r="BB27" i="352" s="1"/>
  <c r="BD27" i="352" s="1"/>
  <c r="BF27" i="352" s="1"/>
  <c r="BH27" i="352" s="1"/>
  <c r="BJ27" i="352" s="1"/>
  <c r="BL27" i="352" s="1"/>
  <c r="BN27" i="352" s="1"/>
  <c r="BP27" i="352" s="1"/>
  <c r="BR27" i="352" s="1"/>
  <c r="BT27" i="352" s="1"/>
  <c r="BV27" i="352" s="1"/>
  <c r="BX27" i="352" s="1"/>
  <c r="CA27" i="352" s="1"/>
  <c r="CE24" i="352"/>
  <c r="H24" i="352"/>
  <c r="J24" i="352" s="1"/>
  <c r="L24" i="352" s="1"/>
  <c r="N24" i="352" s="1"/>
  <c r="P24" i="352" s="1"/>
  <c r="R24" i="352" s="1"/>
  <c r="T24" i="352" s="1"/>
  <c r="V24" i="352" s="1"/>
  <c r="X24" i="352" s="1"/>
  <c r="Z24" i="352" s="1"/>
  <c r="AB24" i="352" s="1"/>
  <c r="AD24" i="352" s="1"/>
  <c r="AF24" i="352" s="1"/>
  <c r="AH24" i="352" s="1"/>
  <c r="AJ24" i="352" s="1"/>
  <c r="AL24" i="352" s="1"/>
  <c r="AN24" i="352" s="1"/>
  <c r="AP24" i="352" s="1"/>
  <c r="AR24" i="352" s="1"/>
  <c r="AT24" i="352" s="1"/>
  <c r="AV24" i="352" s="1"/>
  <c r="AX24" i="352" s="1"/>
  <c r="AZ24" i="352" s="1"/>
  <c r="BB24" i="352" s="1"/>
  <c r="BD24" i="352" s="1"/>
  <c r="BF24" i="352" s="1"/>
  <c r="BH24" i="352" s="1"/>
  <c r="BJ24" i="352" s="1"/>
  <c r="BL24" i="352" s="1"/>
  <c r="BN24" i="352" s="1"/>
  <c r="BP24" i="352" s="1"/>
  <c r="BR24" i="352" s="1"/>
  <c r="BT24" i="352" s="1"/>
  <c r="BV24" i="352" s="1"/>
  <c r="BX24" i="352" s="1"/>
  <c r="CA24" i="352" s="1"/>
  <c r="AQ22" i="352"/>
  <c r="AM22" i="352"/>
  <c r="AE22" i="352"/>
  <c r="AA22" i="352"/>
  <c r="W22" i="352"/>
  <c r="S22" i="352"/>
  <c r="K22" i="352"/>
  <c r="G22" i="352"/>
  <c r="F22" i="352"/>
  <c r="H22" i="352" s="1"/>
  <c r="J22" i="352" s="1"/>
  <c r="L22" i="352" s="1"/>
  <c r="N22" i="352" s="1"/>
  <c r="P22" i="352" s="1"/>
  <c r="R22" i="352" s="1"/>
  <c r="T22" i="352" s="1"/>
  <c r="V22" i="352" s="1"/>
  <c r="X22" i="352" s="1"/>
  <c r="Z22" i="352" s="1"/>
  <c r="AB22" i="352" s="1"/>
  <c r="AD22" i="352" s="1"/>
  <c r="AF22" i="352" s="1"/>
  <c r="AH22" i="352" s="1"/>
  <c r="AJ22" i="352" s="1"/>
  <c r="AL22" i="352" s="1"/>
  <c r="AN22" i="352" s="1"/>
  <c r="AP22" i="352" s="1"/>
  <c r="AR22" i="352" s="1"/>
  <c r="AT22" i="352" s="1"/>
  <c r="AV22" i="352" s="1"/>
  <c r="AX22" i="352" s="1"/>
  <c r="AZ22" i="352" s="1"/>
  <c r="BB22" i="352" s="1"/>
  <c r="BD22" i="352" s="1"/>
  <c r="BF22" i="352" s="1"/>
  <c r="BH22" i="352" s="1"/>
  <c r="BJ22" i="352" s="1"/>
  <c r="BL22" i="352" s="1"/>
  <c r="BN22" i="352" s="1"/>
  <c r="BP22" i="352" s="1"/>
  <c r="BR22" i="352" s="1"/>
  <c r="BT22" i="352" s="1"/>
  <c r="BV22" i="352" s="1"/>
  <c r="BX22" i="352" s="1"/>
  <c r="BZ21" i="352"/>
  <c r="J10" i="352"/>
  <c r="J65" i="351"/>
  <c r="J66" i="351" s="1"/>
  <c r="J63" i="351"/>
  <c r="CE58" i="351"/>
  <c r="CE57" i="351"/>
  <c r="CE56" i="351"/>
  <c r="CE55" i="351"/>
  <c r="CE54" i="351"/>
  <c r="CE53" i="351"/>
  <c r="CE52" i="351"/>
  <c r="CE51" i="351"/>
  <c r="CE50" i="351"/>
  <c r="CE49" i="351"/>
  <c r="CE48" i="351"/>
  <c r="CE47" i="351"/>
  <c r="CE46" i="351"/>
  <c r="CE45" i="351"/>
  <c r="CE44" i="351"/>
  <c r="CE43" i="351"/>
  <c r="CE42" i="351"/>
  <c r="CE41" i="351"/>
  <c r="CE40" i="351"/>
  <c r="CE39" i="351"/>
  <c r="CE38" i="351"/>
  <c r="CE37" i="351"/>
  <c r="CE36" i="351"/>
  <c r="CE35" i="351"/>
  <c r="CE34" i="351"/>
  <c r="CE33" i="351"/>
  <c r="CE32" i="351"/>
  <c r="CE31" i="351"/>
  <c r="CE30" i="351"/>
  <c r="CE29" i="351"/>
  <c r="CE28" i="351"/>
  <c r="CE27" i="351"/>
  <c r="CE26" i="351"/>
  <c r="CE25" i="351"/>
  <c r="D25" i="351"/>
  <c r="D26" i="351" s="1"/>
  <c r="H26" i="351" s="1"/>
  <c r="J26" i="351" s="1"/>
  <c r="L26" i="351" s="1"/>
  <c r="N26" i="351" s="1"/>
  <c r="P26" i="351" s="1"/>
  <c r="R26" i="351" s="1"/>
  <c r="T26" i="351" s="1"/>
  <c r="V26" i="351" s="1"/>
  <c r="X26" i="351" s="1"/>
  <c r="Z26" i="351" s="1"/>
  <c r="AB26" i="351" s="1"/>
  <c r="AD26" i="351" s="1"/>
  <c r="AF26" i="351" s="1"/>
  <c r="AH26" i="351" s="1"/>
  <c r="AJ26" i="351" s="1"/>
  <c r="AL26" i="351" s="1"/>
  <c r="AN26" i="351" s="1"/>
  <c r="AP26" i="351" s="1"/>
  <c r="AR26" i="351" s="1"/>
  <c r="AT26" i="351" s="1"/>
  <c r="AV26" i="351" s="1"/>
  <c r="AX26" i="351" s="1"/>
  <c r="AZ26" i="351" s="1"/>
  <c r="BB26" i="351" s="1"/>
  <c r="BD26" i="351" s="1"/>
  <c r="BF26" i="351" s="1"/>
  <c r="BH26" i="351" s="1"/>
  <c r="BJ26" i="351" s="1"/>
  <c r="BL26" i="351" s="1"/>
  <c r="BN26" i="351" s="1"/>
  <c r="BP26" i="351" s="1"/>
  <c r="BR26" i="351" s="1"/>
  <c r="BT26" i="351" s="1"/>
  <c r="BV26" i="351" s="1"/>
  <c r="BX26" i="351" s="1"/>
  <c r="CA26" i="351" s="1"/>
  <c r="CE24" i="351"/>
  <c r="H24" i="351"/>
  <c r="J24" i="351" s="1"/>
  <c r="L24" i="351" s="1"/>
  <c r="N24" i="351" s="1"/>
  <c r="P24" i="351" s="1"/>
  <c r="R24" i="351" s="1"/>
  <c r="T24" i="351" s="1"/>
  <c r="V24" i="351" s="1"/>
  <c r="X24" i="351" s="1"/>
  <c r="Z24" i="351" s="1"/>
  <c r="AB24" i="351" s="1"/>
  <c r="AD24" i="351" s="1"/>
  <c r="AF24" i="351" s="1"/>
  <c r="AH24" i="351" s="1"/>
  <c r="AJ24" i="351" s="1"/>
  <c r="AL24" i="351" s="1"/>
  <c r="AN24" i="351" s="1"/>
  <c r="AP24" i="351" s="1"/>
  <c r="AR24" i="351" s="1"/>
  <c r="AT24" i="351" s="1"/>
  <c r="AV24" i="351" s="1"/>
  <c r="AX24" i="351" s="1"/>
  <c r="AZ24" i="351" s="1"/>
  <c r="BB24" i="351" s="1"/>
  <c r="BD24" i="351" s="1"/>
  <c r="BF24" i="351" s="1"/>
  <c r="BH24" i="351" s="1"/>
  <c r="BJ24" i="351" s="1"/>
  <c r="BL24" i="351" s="1"/>
  <c r="BN24" i="351" s="1"/>
  <c r="BP24" i="351" s="1"/>
  <c r="BR24" i="351" s="1"/>
  <c r="BT24" i="351" s="1"/>
  <c r="BV24" i="351" s="1"/>
  <c r="BX24" i="351" s="1"/>
  <c r="CA24" i="351" s="1"/>
  <c r="AQ22" i="351"/>
  <c r="AM22" i="351"/>
  <c r="AE22" i="351"/>
  <c r="AA22" i="351"/>
  <c r="W22" i="351"/>
  <c r="S22" i="351"/>
  <c r="K22" i="351"/>
  <c r="G22" i="351"/>
  <c r="F22" i="351"/>
  <c r="H22" i="351" s="1"/>
  <c r="J22" i="351" s="1"/>
  <c r="L22" i="351" s="1"/>
  <c r="N22" i="351" s="1"/>
  <c r="P22" i="351" s="1"/>
  <c r="R22" i="351" s="1"/>
  <c r="T22" i="351" s="1"/>
  <c r="V22" i="351" s="1"/>
  <c r="X22" i="351" s="1"/>
  <c r="Z22" i="351" s="1"/>
  <c r="AB22" i="351" s="1"/>
  <c r="AD22" i="351" s="1"/>
  <c r="AF22" i="351" s="1"/>
  <c r="AH22" i="351" s="1"/>
  <c r="AJ22" i="351" s="1"/>
  <c r="AL22" i="351" s="1"/>
  <c r="AN22" i="351" s="1"/>
  <c r="AP22" i="351" s="1"/>
  <c r="AR22" i="351" s="1"/>
  <c r="AT22" i="351" s="1"/>
  <c r="AV22" i="351" s="1"/>
  <c r="AX22" i="351" s="1"/>
  <c r="AZ22" i="351" s="1"/>
  <c r="BB22" i="351" s="1"/>
  <c r="BD22" i="351" s="1"/>
  <c r="BF22" i="351" s="1"/>
  <c r="BH22" i="351" s="1"/>
  <c r="BJ22" i="351" s="1"/>
  <c r="BL22" i="351" s="1"/>
  <c r="BN22" i="351" s="1"/>
  <c r="BP22" i="351" s="1"/>
  <c r="BR22" i="351" s="1"/>
  <c r="BT22" i="351" s="1"/>
  <c r="BV22" i="351" s="1"/>
  <c r="BX22" i="351" s="1"/>
  <c r="BZ21" i="351"/>
  <c r="J10" i="351"/>
  <c r="J81" i="350"/>
  <c r="J82" i="350" s="1"/>
  <c r="J79" i="350"/>
  <c r="CE74" i="350"/>
  <c r="CE73" i="350"/>
  <c r="CE72" i="350"/>
  <c r="CE71" i="350"/>
  <c r="CE70" i="350"/>
  <c r="CE69" i="350"/>
  <c r="CE68" i="350"/>
  <c r="CE67" i="350"/>
  <c r="CE66" i="350"/>
  <c r="CE65" i="350"/>
  <c r="CE64" i="350"/>
  <c r="CE63" i="350"/>
  <c r="CE62" i="350"/>
  <c r="CE61" i="350"/>
  <c r="CE60" i="350"/>
  <c r="CE59" i="350"/>
  <c r="CE58" i="350"/>
  <c r="CE57" i="350"/>
  <c r="CE56" i="350"/>
  <c r="CE55" i="350"/>
  <c r="CE54" i="350"/>
  <c r="CE53" i="350"/>
  <c r="CE52" i="350"/>
  <c r="CE51" i="350"/>
  <c r="CE50" i="350"/>
  <c r="CE49" i="350"/>
  <c r="CE48" i="350"/>
  <c r="CE47" i="350"/>
  <c r="CE46" i="350"/>
  <c r="CE45" i="350"/>
  <c r="CE44" i="350"/>
  <c r="CE43" i="350"/>
  <c r="CE42" i="350"/>
  <c r="CE41" i="350"/>
  <c r="CE40" i="350"/>
  <c r="CE39" i="350"/>
  <c r="CE38" i="350"/>
  <c r="CE37" i="350"/>
  <c r="CE36" i="350"/>
  <c r="CE35" i="350"/>
  <c r="CE34" i="350"/>
  <c r="CE33" i="350"/>
  <c r="CE32" i="350"/>
  <c r="CE31" i="350"/>
  <c r="CE30" i="350"/>
  <c r="CE29" i="350"/>
  <c r="CE28" i="350"/>
  <c r="CE27" i="350"/>
  <c r="CE26" i="350"/>
  <c r="CE25" i="350"/>
  <c r="D25" i="350"/>
  <c r="D26" i="350" s="1"/>
  <c r="CE24" i="350"/>
  <c r="H24" i="350"/>
  <c r="J24" i="350" s="1"/>
  <c r="L24" i="350" s="1"/>
  <c r="N24" i="350" s="1"/>
  <c r="P24" i="350" s="1"/>
  <c r="R24" i="350" s="1"/>
  <c r="T24" i="350" s="1"/>
  <c r="V24" i="350" s="1"/>
  <c r="X24" i="350" s="1"/>
  <c r="Z24" i="350" s="1"/>
  <c r="AB24" i="350" s="1"/>
  <c r="AD24" i="350" s="1"/>
  <c r="AF24" i="350" s="1"/>
  <c r="AH24" i="350" s="1"/>
  <c r="AJ24" i="350" s="1"/>
  <c r="AL24" i="350" s="1"/>
  <c r="AN24" i="350" s="1"/>
  <c r="AP24" i="350" s="1"/>
  <c r="AR24" i="350" s="1"/>
  <c r="AT24" i="350" s="1"/>
  <c r="AV24" i="350" s="1"/>
  <c r="AX24" i="350" s="1"/>
  <c r="AZ24" i="350" s="1"/>
  <c r="BB24" i="350" s="1"/>
  <c r="BD24" i="350" s="1"/>
  <c r="BF24" i="350" s="1"/>
  <c r="BH24" i="350" s="1"/>
  <c r="BJ24" i="350" s="1"/>
  <c r="BL24" i="350" s="1"/>
  <c r="BN24" i="350" s="1"/>
  <c r="BP24" i="350" s="1"/>
  <c r="BR24" i="350" s="1"/>
  <c r="BT24" i="350" s="1"/>
  <c r="BV24" i="350" s="1"/>
  <c r="BX24" i="350" s="1"/>
  <c r="CA24" i="350" s="1"/>
  <c r="AQ22" i="350"/>
  <c r="AM22" i="350"/>
  <c r="AE22" i="350"/>
  <c r="AA22" i="350"/>
  <c r="W22" i="350"/>
  <c r="S22" i="350"/>
  <c r="K22" i="350"/>
  <c r="G22" i="350"/>
  <c r="F22" i="350"/>
  <c r="H22" i="350" s="1"/>
  <c r="J22" i="350" s="1"/>
  <c r="L22" i="350" s="1"/>
  <c r="N22" i="350" s="1"/>
  <c r="P22" i="350" s="1"/>
  <c r="R22" i="350" s="1"/>
  <c r="T22" i="350" s="1"/>
  <c r="V22" i="350" s="1"/>
  <c r="X22" i="350" s="1"/>
  <c r="Z22" i="350" s="1"/>
  <c r="AB22" i="350" s="1"/>
  <c r="AD22" i="350" s="1"/>
  <c r="AF22" i="350" s="1"/>
  <c r="AH22" i="350" s="1"/>
  <c r="AJ22" i="350" s="1"/>
  <c r="AL22" i="350" s="1"/>
  <c r="AN22" i="350" s="1"/>
  <c r="AP22" i="350" s="1"/>
  <c r="AR22" i="350" s="1"/>
  <c r="AT22" i="350" s="1"/>
  <c r="AV22" i="350" s="1"/>
  <c r="AX22" i="350" s="1"/>
  <c r="AZ22" i="350" s="1"/>
  <c r="BB22" i="350" s="1"/>
  <c r="BD22" i="350" s="1"/>
  <c r="BF22" i="350" s="1"/>
  <c r="BH22" i="350" s="1"/>
  <c r="BJ22" i="350" s="1"/>
  <c r="BL22" i="350" s="1"/>
  <c r="BN22" i="350" s="1"/>
  <c r="BP22" i="350" s="1"/>
  <c r="BR22" i="350" s="1"/>
  <c r="BT22" i="350" s="1"/>
  <c r="BV22" i="350" s="1"/>
  <c r="BX22" i="350" s="1"/>
  <c r="BZ21" i="350"/>
  <c r="J10" i="350"/>
  <c r="D26" i="361" l="1"/>
  <c r="D27" i="361" s="1"/>
  <c r="D28" i="371"/>
  <c r="H28" i="371" s="1"/>
  <c r="J28" i="371" s="1"/>
  <c r="L28" i="371" s="1"/>
  <c r="N28" i="371" s="1"/>
  <c r="P28" i="371" s="1"/>
  <c r="R28" i="371" s="1"/>
  <c r="T28" i="371" s="1"/>
  <c r="V28" i="371" s="1"/>
  <c r="X28" i="371" s="1"/>
  <c r="Z28" i="371" s="1"/>
  <c r="AB28" i="371" s="1"/>
  <c r="AD28" i="371" s="1"/>
  <c r="AF28" i="371" s="1"/>
  <c r="AH28" i="371" s="1"/>
  <c r="AJ28" i="371" s="1"/>
  <c r="AL28" i="371" s="1"/>
  <c r="AN28" i="371" s="1"/>
  <c r="AP28" i="371" s="1"/>
  <c r="AR28" i="371" s="1"/>
  <c r="AT28" i="371" s="1"/>
  <c r="AV28" i="371" s="1"/>
  <c r="AX28" i="371" s="1"/>
  <c r="AZ28" i="371" s="1"/>
  <c r="BB28" i="371" s="1"/>
  <c r="BD28" i="371" s="1"/>
  <c r="BF28" i="371" s="1"/>
  <c r="BH28" i="371" s="1"/>
  <c r="BJ28" i="371" s="1"/>
  <c r="BL28" i="371" s="1"/>
  <c r="BN28" i="371" s="1"/>
  <c r="BP28" i="371" s="1"/>
  <c r="BR28" i="371" s="1"/>
  <c r="BT28" i="371" s="1"/>
  <c r="BV28" i="371" s="1"/>
  <c r="BX28" i="371" s="1"/>
  <c r="CA28" i="371" s="1"/>
  <c r="H26" i="369"/>
  <c r="J26" i="369" s="1"/>
  <c r="L26" i="369" s="1"/>
  <c r="N26" i="369" s="1"/>
  <c r="P26" i="369" s="1"/>
  <c r="R26" i="369" s="1"/>
  <c r="T26" i="369" s="1"/>
  <c r="V26" i="369" s="1"/>
  <c r="X26" i="369" s="1"/>
  <c r="Z26" i="369" s="1"/>
  <c r="AB26" i="369" s="1"/>
  <c r="AD26" i="369" s="1"/>
  <c r="AF26" i="369" s="1"/>
  <c r="AH26" i="369" s="1"/>
  <c r="AJ26" i="369" s="1"/>
  <c r="AL26" i="369" s="1"/>
  <c r="AN26" i="369" s="1"/>
  <c r="AP26" i="369" s="1"/>
  <c r="AR26" i="369" s="1"/>
  <c r="AT26" i="369" s="1"/>
  <c r="AV26" i="369" s="1"/>
  <c r="AX26" i="369" s="1"/>
  <c r="AZ26" i="369" s="1"/>
  <c r="BB26" i="369" s="1"/>
  <c r="BD26" i="369" s="1"/>
  <c r="BF26" i="369" s="1"/>
  <c r="BH26" i="369" s="1"/>
  <c r="BJ26" i="369" s="1"/>
  <c r="BL26" i="369" s="1"/>
  <c r="BN26" i="369" s="1"/>
  <c r="BP26" i="369" s="1"/>
  <c r="BR26" i="369" s="1"/>
  <c r="BT26" i="369" s="1"/>
  <c r="BV26" i="369" s="1"/>
  <c r="BX26" i="369" s="1"/>
  <c r="CA26" i="369" s="1"/>
  <c r="D27" i="369"/>
  <c r="D28" i="369" s="1"/>
  <c r="H25" i="360"/>
  <c r="J25" i="360" s="1"/>
  <c r="L25" i="360" s="1"/>
  <c r="N25" i="360" s="1"/>
  <c r="P25" i="360" s="1"/>
  <c r="R25" i="360" s="1"/>
  <c r="T25" i="360" s="1"/>
  <c r="V25" i="360" s="1"/>
  <c r="X25" i="360" s="1"/>
  <c r="Z25" i="360" s="1"/>
  <c r="AB25" i="360" s="1"/>
  <c r="AD25" i="360" s="1"/>
  <c r="AF25" i="360" s="1"/>
  <c r="AH25" i="360" s="1"/>
  <c r="AJ25" i="360" s="1"/>
  <c r="AL25" i="360" s="1"/>
  <c r="AN25" i="360" s="1"/>
  <c r="AP25" i="360" s="1"/>
  <c r="AR25" i="360" s="1"/>
  <c r="AT25" i="360" s="1"/>
  <c r="AV25" i="360" s="1"/>
  <c r="AX25" i="360" s="1"/>
  <c r="AZ25" i="360" s="1"/>
  <c r="BB25" i="360" s="1"/>
  <c r="BD25" i="360" s="1"/>
  <c r="BF25" i="360" s="1"/>
  <c r="BH25" i="360" s="1"/>
  <c r="BJ25" i="360" s="1"/>
  <c r="BL25" i="360" s="1"/>
  <c r="BN25" i="360" s="1"/>
  <c r="BP25" i="360" s="1"/>
  <c r="BR25" i="360" s="1"/>
  <c r="BT25" i="360" s="1"/>
  <c r="BV25" i="360" s="1"/>
  <c r="BX25" i="360" s="1"/>
  <c r="CA25" i="360" s="1"/>
  <c r="H26" i="376"/>
  <c r="J26" i="376" s="1"/>
  <c r="L26" i="376" s="1"/>
  <c r="N26" i="376" s="1"/>
  <c r="P26" i="376" s="1"/>
  <c r="R26" i="376" s="1"/>
  <c r="T26" i="376" s="1"/>
  <c r="V26" i="376" s="1"/>
  <c r="X26" i="376" s="1"/>
  <c r="Z26" i="376" s="1"/>
  <c r="AB26" i="376" s="1"/>
  <c r="AD26" i="376" s="1"/>
  <c r="AF26" i="376" s="1"/>
  <c r="AH26" i="376" s="1"/>
  <c r="AJ26" i="376" s="1"/>
  <c r="AL26" i="376" s="1"/>
  <c r="AN26" i="376" s="1"/>
  <c r="AP26" i="376" s="1"/>
  <c r="AR26" i="376" s="1"/>
  <c r="AT26" i="376" s="1"/>
  <c r="AV26" i="376" s="1"/>
  <c r="AX26" i="376" s="1"/>
  <c r="AZ26" i="376" s="1"/>
  <c r="BB26" i="376" s="1"/>
  <c r="BD26" i="376" s="1"/>
  <c r="BF26" i="376" s="1"/>
  <c r="BH26" i="376" s="1"/>
  <c r="BJ26" i="376" s="1"/>
  <c r="BL26" i="376" s="1"/>
  <c r="BN26" i="376" s="1"/>
  <c r="BP26" i="376" s="1"/>
  <c r="BR26" i="376" s="1"/>
  <c r="BT26" i="376" s="1"/>
  <c r="BV26" i="376" s="1"/>
  <c r="BX26" i="376" s="1"/>
  <c r="CA26" i="376" s="1"/>
  <c r="CG26" i="376" s="1"/>
  <c r="CH26" i="376" s="1"/>
  <c r="CI26" i="376" s="1"/>
  <c r="CB26" i="376" s="1"/>
  <c r="H25" i="379"/>
  <c r="J25" i="379" s="1"/>
  <c r="L25" i="379" s="1"/>
  <c r="N25" i="379" s="1"/>
  <c r="P25" i="379" s="1"/>
  <c r="R25" i="379" s="1"/>
  <c r="T25" i="379" s="1"/>
  <c r="V25" i="379" s="1"/>
  <c r="X25" i="379" s="1"/>
  <c r="Z25" i="379" s="1"/>
  <c r="AB25" i="379" s="1"/>
  <c r="AD25" i="379" s="1"/>
  <c r="AF25" i="379" s="1"/>
  <c r="AH25" i="379" s="1"/>
  <c r="AJ25" i="379" s="1"/>
  <c r="AL25" i="379" s="1"/>
  <c r="AN25" i="379" s="1"/>
  <c r="AP25" i="379" s="1"/>
  <c r="AR25" i="379" s="1"/>
  <c r="AT25" i="379" s="1"/>
  <c r="AV25" i="379" s="1"/>
  <c r="AX25" i="379" s="1"/>
  <c r="AZ25" i="379" s="1"/>
  <c r="BB25" i="379" s="1"/>
  <c r="BD25" i="379" s="1"/>
  <c r="BF25" i="379" s="1"/>
  <c r="BH25" i="379" s="1"/>
  <c r="BJ25" i="379" s="1"/>
  <c r="BL25" i="379" s="1"/>
  <c r="BN25" i="379" s="1"/>
  <c r="BP25" i="379" s="1"/>
  <c r="BR25" i="379" s="1"/>
  <c r="BT25" i="379" s="1"/>
  <c r="BV25" i="379" s="1"/>
  <c r="BX25" i="379" s="1"/>
  <c r="CA25" i="379" s="1"/>
  <c r="CD25" i="379" s="1"/>
  <c r="H25" i="369"/>
  <c r="J25" i="369" s="1"/>
  <c r="L25" i="369" s="1"/>
  <c r="N25" i="369" s="1"/>
  <c r="P25" i="369" s="1"/>
  <c r="R25" i="369" s="1"/>
  <c r="T25" i="369" s="1"/>
  <c r="V25" i="369" s="1"/>
  <c r="X25" i="369" s="1"/>
  <c r="Z25" i="369" s="1"/>
  <c r="AB25" i="369" s="1"/>
  <c r="AD25" i="369" s="1"/>
  <c r="AF25" i="369" s="1"/>
  <c r="AH25" i="369" s="1"/>
  <c r="AJ25" i="369" s="1"/>
  <c r="AL25" i="369" s="1"/>
  <c r="AN25" i="369" s="1"/>
  <c r="AP25" i="369" s="1"/>
  <c r="AR25" i="369" s="1"/>
  <c r="AT25" i="369" s="1"/>
  <c r="AV25" i="369" s="1"/>
  <c r="AX25" i="369" s="1"/>
  <c r="AZ25" i="369" s="1"/>
  <c r="BB25" i="369" s="1"/>
  <c r="BD25" i="369" s="1"/>
  <c r="BF25" i="369" s="1"/>
  <c r="BH25" i="369" s="1"/>
  <c r="BJ25" i="369" s="1"/>
  <c r="BL25" i="369" s="1"/>
  <c r="BN25" i="369" s="1"/>
  <c r="BP25" i="369" s="1"/>
  <c r="BR25" i="369" s="1"/>
  <c r="BT25" i="369" s="1"/>
  <c r="BV25" i="369" s="1"/>
  <c r="BX25" i="369" s="1"/>
  <c r="CA25" i="369" s="1"/>
  <c r="CG25" i="369" s="1"/>
  <c r="CH25" i="369" s="1"/>
  <c r="CI25" i="369" s="1"/>
  <c r="CB25" i="369" s="1"/>
  <c r="H25" i="350"/>
  <c r="J25" i="350" s="1"/>
  <c r="L25" i="350" s="1"/>
  <c r="N25" i="350" s="1"/>
  <c r="P25" i="350" s="1"/>
  <c r="R25" i="350" s="1"/>
  <c r="T25" i="350" s="1"/>
  <c r="V25" i="350" s="1"/>
  <c r="X25" i="350" s="1"/>
  <c r="Z25" i="350" s="1"/>
  <c r="AB25" i="350" s="1"/>
  <c r="AD25" i="350" s="1"/>
  <c r="AF25" i="350" s="1"/>
  <c r="AH25" i="350" s="1"/>
  <c r="AJ25" i="350" s="1"/>
  <c r="AL25" i="350" s="1"/>
  <c r="AN25" i="350" s="1"/>
  <c r="AP25" i="350" s="1"/>
  <c r="AR25" i="350" s="1"/>
  <c r="AT25" i="350" s="1"/>
  <c r="AV25" i="350" s="1"/>
  <c r="AX25" i="350" s="1"/>
  <c r="AZ25" i="350" s="1"/>
  <c r="BB25" i="350" s="1"/>
  <c r="BD25" i="350" s="1"/>
  <c r="BF25" i="350" s="1"/>
  <c r="BH25" i="350" s="1"/>
  <c r="BJ25" i="350" s="1"/>
  <c r="BL25" i="350" s="1"/>
  <c r="BN25" i="350" s="1"/>
  <c r="BP25" i="350" s="1"/>
  <c r="BR25" i="350" s="1"/>
  <c r="BT25" i="350" s="1"/>
  <c r="BV25" i="350" s="1"/>
  <c r="BX25" i="350" s="1"/>
  <c r="CA25" i="350" s="1"/>
  <c r="CG25" i="350" s="1"/>
  <c r="CH25" i="350" s="1"/>
  <c r="CI25" i="350" s="1"/>
  <c r="CB25" i="350" s="1"/>
  <c r="H25" i="374"/>
  <c r="J25" i="374" s="1"/>
  <c r="L25" i="374" s="1"/>
  <c r="N25" i="374" s="1"/>
  <c r="P25" i="374" s="1"/>
  <c r="R25" i="374" s="1"/>
  <c r="T25" i="374" s="1"/>
  <c r="V25" i="374" s="1"/>
  <c r="X25" i="374" s="1"/>
  <c r="Z25" i="374" s="1"/>
  <c r="AB25" i="374" s="1"/>
  <c r="AD25" i="374" s="1"/>
  <c r="AF25" i="374" s="1"/>
  <c r="AH25" i="374" s="1"/>
  <c r="AJ25" i="374" s="1"/>
  <c r="AL25" i="374" s="1"/>
  <c r="AN25" i="374" s="1"/>
  <c r="AP25" i="374" s="1"/>
  <c r="AR25" i="374" s="1"/>
  <c r="AT25" i="374" s="1"/>
  <c r="AV25" i="374" s="1"/>
  <c r="AX25" i="374" s="1"/>
  <c r="AZ25" i="374" s="1"/>
  <c r="BB25" i="374" s="1"/>
  <c r="BD25" i="374" s="1"/>
  <c r="BF25" i="374" s="1"/>
  <c r="BH25" i="374" s="1"/>
  <c r="BJ25" i="374" s="1"/>
  <c r="BL25" i="374" s="1"/>
  <c r="BN25" i="374" s="1"/>
  <c r="BP25" i="374" s="1"/>
  <c r="BR25" i="374" s="1"/>
  <c r="BT25" i="374" s="1"/>
  <c r="BV25" i="374" s="1"/>
  <c r="BX25" i="374" s="1"/>
  <c r="CA25" i="374" s="1"/>
  <c r="CG25" i="374" s="1"/>
  <c r="CH25" i="374" s="1"/>
  <c r="CI25" i="374" s="1"/>
  <c r="CB25" i="374" s="1"/>
  <c r="D26" i="357"/>
  <c r="H27" i="372"/>
  <c r="J27" i="372" s="1"/>
  <c r="L27" i="372" s="1"/>
  <c r="N27" i="372" s="1"/>
  <c r="P27" i="372" s="1"/>
  <c r="R27" i="372" s="1"/>
  <c r="T27" i="372" s="1"/>
  <c r="V27" i="372" s="1"/>
  <c r="X27" i="372" s="1"/>
  <c r="Z27" i="372" s="1"/>
  <c r="AB27" i="372" s="1"/>
  <c r="AD27" i="372" s="1"/>
  <c r="AF27" i="372" s="1"/>
  <c r="AH27" i="372" s="1"/>
  <c r="AJ27" i="372" s="1"/>
  <c r="AL27" i="372" s="1"/>
  <c r="AN27" i="372" s="1"/>
  <c r="AP27" i="372" s="1"/>
  <c r="AR27" i="372" s="1"/>
  <c r="AT27" i="372" s="1"/>
  <c r="AV27" i="372" s="1"/>
  <c r="AX27" i="372" s="1"/>
  <c r="AZ27" i="372" s="1"/>
  <c r="BB27" i="372" s="1"/>
  <c r="BD27" i="372" s="1"/>
  <c r="BF27" i="372" s="1"/>
  <c r="BH27" i="372" s="1"/>
  <c r="BJ27" i="372" s="1"/>
  <c r="BL27" i="372" s="1"/>
  <c r="BN27" i="372" s="1"/>
  <c r="BP27" i="372" s="1"/>
  <c r="BR27" i="372" s="1"/>
  <c r="BT27" i="372" s="1"/>
  <c r="BV27" i="372" s="1"/>
  <c r="BX27" i="372" s="1"/>
  <c r="CA27" i="372" s="1"/>
  <c r="CD27" i="372" s="1"/>
  <c r="D86" i="371"/>
  <c r="H86" i="371" s="1"/>
  <c r="J86" i="371" s="1"/>
  <c r="L86" i="371" s="1"/>
  <c r="N86" i="371" s="1"/>
  <c r="P86" i="371" s="1"/>
  <c r="R86" i="371" s="1"/>
  <c r="T86" i="371" s="1"/>
  <c r="V86" i="371" s="1"/>
  <c r="X86" i="371" s="1"/>
  <c r="Z86" i="371" s="1"/>
  <c r="AB86" i="371" s="1"/>
  <c r="AD86" i="371" s="1"/>
  <c r="AF86" i="371" s="1"/>
  <c r="AH86" i="371" s="1"/>
  <c r="AJ86" i="371" s="1"/>
  <c r="AL86" i="371" s="1"/>
  <c r="AN86" i="371" s="1"/>
  <c r="AP86" i="371" s="1"/>
  <c r="AR86" i="371" s="1"/>
  <c r="AT86" i="371" s="1"/>
  <c r="AV86" i="371" s="1"/>
  <c r="AX86" i="371" s="1"/>
  <c r="AZ86" i="371" s="1"/>
  <c r="BB86" i="371" s="1"/>
  <c r="BD86" i="371" s="1"/>
  <c r="BF86" i="371" s="1"/>
  <c r="BH86" i="371" s="1"/>
  <c r="BJ86" i="371" s="1"/>
  <c r="BL86" i="371" s="1"/>
  <c r="BN86" i="371" s="1"/>
  <c r="BP86" i="371" s="1"/>
  <c r="BR86" i="371" s="1"/>
  <c r="BT86" i="371" s="1"/>
  <c r="BV86" i="371" s="1"/>
  <c r="BX86" i="371" s="1"/>
  <c r="CA86" i="371" s="1"/>
  <c r="H28" i="372"/>
  <c r="J28" i="372" s="1"/>
  <c r="L28" i="372" s="1"/>
  <c r="N28" i="372" s="1"/>
  <c r="P28" i="372" s="1"/>
  <c r="R28" i="372" s="1"/>
  <c r="T28" i="372" s="1"/>
  <c r="V28" i="372" s="1"/>
  <c r="X28" i="372" s="1"/>
  <c r="Z28" i="372" s="1"/>
  <c r="AB28" i="372" s="1"/>
  <c r="AD28" i="372" s="1"/>
  <c r="AF28" i="372" s="1"/>
  <c r="AH28" i="372" s="1"/>
  <c r="AJ28" i="372" s="1"/>
  <c r="AL28" i="372" s="1"/>
  <c r="AN28" i="372" s="1"/>
  <c r="AP28" i="372" s="1"/>
  <c r="AR28" i="372" s="1"/>
  <c r="AT28" i="372" s="1"/>
  <c r="AV28" i="372" s="1"/>
  <c r="AX28" i="372" s="1"/>
  <c r="AZ28" i="372" s="1"/>
  <c r="BB28" i="372" s="1"/>
  <c r="BD28" i="372" s="1"/>
  <c r="BF28" i="372" s="1"/>
  <c r="BH28" i="372" s="1"/>
  <c r="BJ28" i="372" s="1"/>
  <c r="BL28" i="372" s="1"/>
  <c r="BN28" i="372" s="1"/>
  <c r="BP28" i="372" s="1"/>
  <c r="BR28" i="372" s="1"/>
  <c r="BT28" i="372" s="1"/>
  <c r="BV28" i="372" s="1"/>
  <c r="BX28" i="372" s="1"/>
  <c r="CA28" i="372" s="1"/>
  <c r="CG28" i="372" s="1"/>
  <c r="CH28" i="372" s="1"/>
  <c r="CI28" i="372" s="1"/>
  <c r="CB28" i="372" s="1"/>
  <c r="H25" i="365"/>
  <c r="J25" i="365" s="1"/>
  <c r="L25" i="365" s="1"/>
  <c r="N25" i="365" s="1"/>
  <c r="P25" i="365" s="1"/>
  <c r="R25" i="365" s="1"/>
  <c r="T25" i="365" s="1"/>
  <c r="V25" i="365" s="1"/>
  <c r="X25" i="365" s="1"/>
  <c r="Z25" i="365" s="1"/>
  <c r="AB25" i="365" s="1"/>
  <c r="AD25" i="365" s="1"/>
  <c r="AF25" i="365" s="1"/>
  <c r="AH25" i="365" s="1"/>
  <c r="AJ25" i="365" s="1"/>
  <c r="AL25" i="365" s="1"/>
  <c r="AN25" i="365" s="1"/>
  <c r="AP25" i="365" s="1"/>
  <c r="AR25" i="365" s="1"/>
  <c r="AT25" i="365" s="1"/>
  <c r="AV25" i="365" s="1"/>
  <c r="AX25" i="365" s="1"/>
  <c r="AZ25" i="365" s="1"/>
  <c r="BB25" i="365" s="1"/>
  <c r="BD25" i="365" s="1"/>
  <c r="BF25" i="365" s="1"/>
  <c r="BH25" i="365" s="1"/>
  <c r="BJ25" i="365" s="1"/>
  <c r="BL25" i="365" s="1"/>
  <c r="BN25" i="365" s="1"/>
  <c r="BP25" i="365" s="1"/>
  <c r="BR25" i="365" s="1"/>
  <c r="BT25" i="365" s="1"/>
  <c r="BV25" i="365" s="1"/>
  <c r="BX25" i="365" s="1"/>
  <c r="CA25" i="365" s="1"/>
  <c r="CD25" i="365" s="1"/>
  <c r="D27" i="378"/>
  <c r="H27" i="378" s="1"/>
  <c r="J27" i="378" s="1"/>
  <c r="L27" i="378" s="1"/>
  <c r="N27" i="378" s="1"/>
  <c r="P27" i="378" s="1"/>
  <c r="R27" i="378" s="1"/>
  <c r="T27" i="378" s="1"/>
  <c r="V27" i="378" s="1"/>
  <c r="X27" i="378" s="1"/>
  <c r="Z27" i="378" s="1"/>
  <c r="AB27" i="378" s="1"/>
  <c r="AD27" i="378" s="1"/>
  <c r="AF27" i="378" s="1"/>
  <c r="AH27" i="378" s="1"/>
  <c r="AJ27" i="378" s="1"/>
  <c r="AL27" i="378" s="1"/>
  <c r="AN27" i="378" s="1"/>
  <c r="AP27" i="378" s="1"/>
  <c r="AR27" i="378" s="1"/>
  <c r="AT27" i="378" s="1"/>
  <c r="AV27" i="378" s="1"/>
  <c r="AX27" i="378" s="1"/>
  <c r="AZ27" i="378" s="1"/>
  <c r="BB27" i="378" s="1"/>
  <c r="BD27" i="378" s="1"/>
  <c r="BF27" i="378" s="1"/>
  <c r="BH27" i="378" s="1"/>
  <c r="BJ27" i="378" s="1"/>
  <c r="BL27" i="378" s="1"/>
  <c r="BN27" i="378" s="1"/>
  <c r="BP27" i="378" s="1"/>
  <c r="BR27" i="378" s="1"/>
  <c r="BT27" i="378" s="1"/>
  <c r="BV27" i="378" s="1"/>
  <c r="BX27" i="378" s="1"/>
  <c r="CA27" i="378" s="1"/>
  <c r="H25" i="352"/>
  <c r="J25" i="352" s="1"/>
  <c r="L25" i="352" s="1"/>
  <c r="N25" i="352" s="1"/>
  <c r="P25" i="352" s="1"/>
  <c r="R25" i="352" s="1"/>
  <c r="T25" i="352" s="1"/>
  <c r="V25" i="352" s="1"/>
  <c r="X25" i="352" s="1"/>
  <c r="Z25" i="352" s="1"/>
  <c r="AB25" i="352" s="1"/>
  <c r="AD25" i="352" s="1"/>
  <c r="AF25" i="352" s="1"/>
  <c r="AH25" i="352" s="1"/>
  <c r="AJ25" i="352" s="1"/>
  <c r="AL25" i="352" s="1"/>
  <c r="AN25" i="352" s="1"/>
  <c r="AP25" i="352" s="1"/>
  <c r="AR25" i="352" s="1"/>
  <c r="AT25" i="352" s="1"/>
  <c r="AV25" i="352" s="1"/>
  <c r="AX25" i="352" s="1"/>
  <c r="AZ25" i="352" s="1"/>
  <c r="BB25" i="352" s="1"/>
  <c r="BD25" i="352" s="1"/>
  <c r="BF25" i="352" s="1"/>
  <c r="BH25" i="352" s="1"/>
  <c r="BJ25" i="352" s="1"/>
  <c r="BL25" i="352" s="1"/>
  <c r="BN25" i="352" s="1"/>
  <c r="BP25" i="352" s="1"/>
  <c r="BR25" i="352" s="1"/>
  <c r="BT25" i="352" s="1"/>
  <c r="BV25" i="352" s="1"/>
  <c r="BX25" i="352" s="1"/>
  <c r="CA25" i="352" s="1"/>
  <c r="CG25" i="352" s="1"/>
  <c r="CH25" i="352" s="1"/>
  <c r="CI25" i="352" s="1"/>
  <c r="CB25" i="352" s="1"/>
  <c r="H25" i="359"/>
  <c r="J25" i="359" s="1"/>
  <c r="L25" i="359" s="1"/>
  <c r="N25" i="359" s="1"/>
  <c r="P25" i="359" s="1"/>
  <c r="R25" i="359" s="1"/>
  <c r="T25" i="359" s="1"/>
  <c r="V25" i="359" s="1"/>
  <c r="X25" i="359" s="1"/>
  <c r="Z25" i="359" s="1"/>
  <c r="AB25" i="359" s="1"/>
  <c r="AD25" i="359" s="1"/>
  <c r="AF25" i="359" s="1"/>
  <c r="AH25" i="359" s="1"/>
  <c r="AJ25" i="359" s="1"/>
  <c r="AL25" i="359" s="1"/>
  <c r="AN25" i="359" s="1"/>
  <c r="AP25" i="359" s="1"/>
  <c r="AR25" i="359" s="1"/>
  <c r="AT25" i="359" s="1"/>
  <c r="AV25" i="359" s="1"/>
  <c r="AX25" i="359" s="1"/>
  <c r="AZ25" i="359" s="1"/>
  <c r="BB25" i="359" s="1"/>
  <c r="BD25" i="359" s="1"/>
  <c r="BF25" i="359" s="1"/>
  <c r="BH25" i="359" s="1"/>
  <c r="BJ25" i="359" s="1"/>
  <c r="BL25" i="359" s="1"/>
  <c r="BN25" i="359" s="1"/>
  <c r="BP25" i="359" s="1"/>
  <c r="BR25" i="359" s="1"/>
  <c r="BT25" i="359" s="1"/>
  <c r="BV25" i="359" s="1"/>
  <c r="BX25" i="359" s="1"/>
  <c r="CA25" i="359" s="1"/>
  <c r="CG25" i="359" s="1"/>
  <c r="CH25" i="359" s="1"/>
  <c r="CI25" i="359" s="1"/>
  <c r="CB25" i="359" s="1"/>
  <c r="H25" i="351"/>
  <c r="J25" i="351" s="1"/>
  <c r="L25" i="351" s="1"/>
  <c r="N25" i="351" s="1"/>
  <c r="P25" i="351" s="1"/>
  <c r="R25" i="351" s="1"/>
  <c r="T25" i="351" s="1"/>
  <c r="V25" i="351" s="1"/>
  <c r="X25" i="351" s="1"/>
  <c r="Z25" i="351" s="1"/>
  <c r="AB25" i="351" s="1"/>
  <c r="AD25" i="351" s="1"/>
  <c r="AF25" i="351" s="1"/>
  <c r="AH25" i="351" s="1"/>
  <c r="AJ25" i="351" s="1"/>
  <c r="AL25" i="351" s="1"/>
  <c r="AN25" i="351" s="1"/>
  <c r="AP25" i="351" s="1"/>
  <c r="AR25" i="351" s="1"/>
  <c r="AT25" i="351" s="1"/>
  <c r="AV25" i="351" s="1"/>
  <c r="AX25" i="351" s="1"/>
  <c r="AZ25" i="351" s="1"/>
  <c r="BB25" i="351" s="1"/>
  <c r="BD25" i="351" s="1"/>
  <c r="BF25" i="351" s="1"/>
  <c r="BH25" i="351" s="1"/>
  <c r="BJ25" i="351" s="1"/>
  <c r="BL25" i="351" s="1"/>
  <c r="BN25" i="351" s="1"/>
  <c r="BP25" i="351" s="1"/>
  <c r="BR25" i="351" s="1"/>
  <c r="BT25" i="351" s="1"/>
  <c r="BV25" i="351" s="1"/>
  <c r="BX25" i="351" s="1"/>
  <c r="CA25" i="351" s="1"/>
  <c r="H25" i="356"/>
  <c r="J25" i="356" s="1"/>
  <c r="L25" i="356" s="1"/>
  <c r="N25" i="356" s="1"/>
  <c r="P25" i="356" s="1"/>
  <c r="R25" i="356" s="1"/>
  <c r="T25" i="356" s="1"/>
  <c r="V25" i="356" s="1"/>
  <c r="X25" i="356" s="1"/>
  <c r="Z25" i="356" s="1"/>
  <c r="AB25" i="356" s="1"/>
  <c r="AD25" i="356" s="1"/>
  <c r="AF25" i="356" s="1"/>
  <c r="AH25" i="356" s="1"/>
  <c r="AJ25" i="356" s="1"/>
  <c r="AL25" i="356" s="1"/>
  <c r="AN25" i="356" s="1"/>
  <c r="AP25" i="356" s="1"/>
  <c r="AR25" i="356" s="1"/>
  <c r="AT25" i="356" s="1"/>
  <c r="AV25" i="356" s="1"/>
  <c r="AX25" i="356" s="1"/>
  <c r="AZ25" i="356" s="1"/>
  <c r="BB25" i="356" s="1"/>
  <c r="BD25" i="356" s="1"/>
  <c r="BF25" i="356" s="1"/>
  <c r="BH25" i="356" s="1"/>
  <c r="BJ25" i="356" s="1"/>
  <c r="BL25" i="356" s="1"/>
  <c r="BN25" i="356" s="1"/>
  <c r="BP25" i="356" s="1"/>
  <c r="BR25" i="356" s="1"/>
  <c r="BT25" i="356" s="1"/>
  <c r="BV25" i="356" s="1"/>
  <c r="BX25" i="356" s="1"/>
  <c r="CA25" i="356" s="1"/>
  <c r="CG25" i="356" s="1"/>
  <c r="CH25" i="356" s="1"/>
  <c r="CI25" i="356" s="1"/>
  <c r="CB25" i="356" s="1"/>
  <c r="D26" i="355"/>
  <c r="D27" i="355" s="1"/>
  <c r="D28" i="355" s="1"/>
  <c r="H25" i="364"/>
  <c r="J25" i="364" s="1"/>
  <c r="L25" i="364" s="1"/>
  <c r="N25" i="364" s="1"/>
  <c r="P25" i="364" s="1"/>
  <c r="R25" i="364" s="1"/>
  <c r="T25" i="364" s="1"/>
  <c r="V25" i="364" s="1"/>
  <c r="X25" i="364" s="1"/>
  <c r="Z25" i="364" s="1"/>
  <c r="AB25" i="364" s="1"/>
  <c r="AD25" i="364" s="1"/>
  <c r="AF25" i="364" s="1"/>
  <c r="AH25" i="364" s="1"/>
  <c r="AJ25" i="364" s="1"/>
  <c r="AL25" i="364" s="1"/>
  <c r="AN25" i="364" s="1"/>
  <c r="AP25" i="364" s="1"/>
  <c r="AR25" i="364" s="1"/>
  <c r="AT25" i="364" s="1"/>
  <c r="AV25" i="364" s="1"/>
  <c r="AX25" i="364" s="1"/>
  <c r="AZ25" i="364" s="1"/>
  <c r="BB25" i="364" s="1"/>
  <c r="BD25" i="364" s="1"/>
  <c r="BF25" i="364" s="1"/>
  <c r="BH25" i="364" s="1"/>
  <c r="BJ25" i="364" s="1"/>
  <c r="BL25" i="364" s="1"/>
  <c r="BN25" i="364" s="1"/>
  <c r="BP25" i="364" s="1"/>
  <c r="BR25" i="364" s="1"/>
  <c r="BT25" i="364" s="1"/>
  <c r="BV25" i="364" s="1"/>
  <c r="BX25" i="364" s="1"/>
  <c r="CA25" i="364" s="1"/>
  <c r="CG25" i="364" s="1"/>
  <c r="CH25" i="364" s="1"/>
  <c r="CI25" i="364" s="1"/>
  <c r="CB25" i="364" s="1"/>
  <c r="D26" i="367"/>
  <c r="H25" i="368"/>
  <c r="J25" i="368" s="1"/>
  <c r="L25" i="368" s="1"/>
  <c r="N25" i="368" s="1"/>
  <c r="P25" i="368" s="1"/>
  <c r="R25" i="368" s="1"/>
  <c r="T25" i="368" s="1"/>
  <c r="V25" i="368" s="1"/>
  <c r="X25" i="368" s="1"/>
  <c r="Z25" i="368" s="1"/>
  <c r="AB25" i="368" s="1"/>
  <c r="AD25" i="368" s="1"/>
  <c r="AF25" i="368" s="1"/>
  <c r="AH25" i="368" s="1"/>
  <c r="AJ25" i="368" s="1"/>
  <c r="AL25" i="368" s="1"/>
  <c r="AN25" i="368" s="1"/>
  <c r="AP25" i="368" s="1"/>
  <c r="AR25" i="368" s="1"/>
  <c r="AT25" i="368" s="1"/>
  <c r="AV25" i="368" s="1"/>
  <c r="AX25" i="368" s="1"/>
  <c r="AZ25" i="368" s="1"/>
  <c r="BB25" i="368" s="1"/>
  <c r="BD25" i="368" s="1"/>
  <c r="BF25" i="368" s="1"/>
  <c r="BH25" i="368" s="1"/>
  <c r="BJ25" i="368" s="1"/>
  <c r="BL25" i="368" s="1"/>
  <c r="BN25" i="368" s="1"/>
  <c r="BP25" i="368" s="1"/>
  <c r="BR25" i="368" s="1"/>
  <c r="BT25" i="368" s="1"/>
  <c r="BV25" i="368" s="1"/>
  <c r="BX25" i="368" s="1"/>
  <c r="CA25" i="368" s="1"/>
  <c r="CD25" i="368" s="1"/>
  <c r="H25" i="378"/>
  <c r="J25" i="378" s="1"/>
  <c r="L25" i="378" s="1"/>
  <c r="N25" i="378" s="1"/>
  <c r="P25" i="378" s="1"/>
  <c r="R25" i="378" s="1"/>
  <c r="T25" i="378" s="1"/>
  <c r="V25" i="378" s="1"/>
  <c r="X25" i="378" s="1"/>
  <c r="Z25" i="378" s="1"/>
  <c r="AB25" i="378" s="1"/>
  <c r="AD25" i="378" s="1"/>
  <c r="AF25" i="378" s="1"/>
  <c r="AH25" i="378" s="1"/>
  <c r="AJ25" i="378" s="1"/>
  <c r="AL25" i="378" s="1"/>
  <c r="AN25" i="378" s="1"/>
  <c r="AP25" i="378" s="1"/>
  <c r="AR25" i="378" s="1"/>
  <c r="AT25" i="378" s="1"/>
  <c r="AV25" i="378" s="1"/>
  <c r="AX25" i="378" s="1"/>
  <c r="AZ25" i="378" s="1"/>
  <c r="BB25" i="378" s="1"/>
  <c r="BD25" i="378" s="1"/>
  <c r="BF25" i="378" s="1"/>
  <c r="BH25" i="378" s="1"/>
  <c r="BJ25" i="378" s="1"/>
  <c r="BL25" i="378" s="1"/>
  <c r="BN25" i="378" s="1"/>
  <c r="BP25" i="378" s="1"/>
  <c r="BR25" i="378" s="1"/>
  <c r="BT25" i="378" s="1"/>
  <c r="BV25" i="378" s="1"/>
  <c r="BX25" i="378" s="1"/>
  <c r="CA25" i="378" s="1"/>
  <c r="CG25" i="378" s="1"/>
  <c r="CH25" i="378" s="1"/>
  <c r="CI25" i="378" s="1"/>
  <c r="CB25" i="378" s="1"/>
  <c r="H26" i="352"/>
  <c r="J26" i="352" s="1"/>
  <c r="L26" i="352" s="1"/>
  <c r="N26" i="352" s="1"/>
  <c r="P26" i="352" s="1"/>
  <c r="R26" i="352" s="1"/>
  <c r="T26" i="352" s="1"/>
  <c r="V26" i="352" s="1"/>
  <c r="X26" i="352" s="1"/>
  <c r="Z26" i="352" s="1"/>
  <c r="AB26" i="352" s="1"/>
  <c r="AD26" i="352" s="1"/>
  <c r="AF26" i="352" s="1"/>
  <c r="AH26" i="352" s="1"/>
  <c r="AJ26" i="352" s="1"/>
  <c r="AL26" i="352" s="1"/>
  <c r="AN26" i="352" s="1"/>
  <c r="AP26" i="352" s="1"/>
  <c r="AR26" i="352" s="1"/>
  <c r="AT26" i="352" s="1"/>
  <c r="AV26" i="352" s="1"/>
  <c r="AX26" i="352" s="1"/>
  <c r="AZ26" i="352" s="1"/>
  <c r="BB26" i="352" s="1"/>
  <c r="BD26" i="352" s="1"/>
  <c r="BF26" i="352" s="1"/>
  <c r="BH26" i="352" s="1"/>
  <c r="BJ26" i="352" s="1"/>
  <c r="BL26" i="352" s="1"/>
  <c r="BN26" i="352" s="1"/>
  <c r="BP26" i="352" s="1"/>
  <c r="BR26" i="352" s="1"/>
  <c r="BT26" i="352" s="1"/>
  <c r="BV26" i="352" s="1"/>
  <c r="BX26" i="352" s="1"/>
  <c r="CA26" i="352" s="1"/>
  <c r="CD26" i="352" s="1"/>
  <c r="D28" i="375"/>
  <c r="H25" i="376"/>
  <c r="J25" i="376" s="1"/>
  <c r="L25" i="376" s="1"/>
  <c r="N25" i="376" s="1"/>
  <c r="P25" i="376" s="1"/>
  <c r="R25" i="376" s="1"/>
  <c r="T25" i="376" s="1"/>
  <c r="V25" i="376" s="1"/>
  <c r="X25" i="376" s="1"/>
  <c r="Z25" i="376" s="1"/>
  <c r="AB25" i="376" s="1"/>
  <c r="AD25" i="376" s="1"/>
  <c r="AF25" i="376" s="1"/>
  <c r="AH25" i="376" s="1"/>
  <c r="AJ25" i="376" s="1"/>
  <c r="AL25" i="376" s="1"/>
  <c r="AN25" i="376" s="1"/>
  <c r="AP25" i="376" s="1"/>
  <c r="AR25" i="376" s="1"/>
  <c r="AT25" i="376" s="1"/>
  <c r="AV25" i="376" s="1"/>
  <c r="AX25" i="376" s="1"/>
  <c r="AZ25" i="376" s="1"/>
  <c r="BB25" i="376" s="1"/>
  <c r="BD25" i="376" s="1"/>
  <c r="BF25" i="376" s="1"/>
  <c r="BH25" i="376" s="1"/>
  <c r="BJ25" i="376" s="1"/>
  <c r="BL25" i="376" s="1"/>
  <c r="BN25" i="376" s="1"/>
  <c r="BP25" i="376" s="1"/>
  <c r="BR25" i="376" s="1"/>
  <c r="BT25" i="376" s="1"/>
  <c r="BV25" i="376" s="1"/>
  <c r="BX25" i="376" s="1"/>
  <c r="CA25" i="376" s="1"/>
  <c r="CD25" i="376" s="1"/>
  <c r="D28" i="376"/>
  <c r="H28" i="376" s="1"/>
  <c r="J28" i="376" s="1"/>
  <c r="L28" i="376" s="1"/>
  <c r="N28" i="376" s="1"/>
  <c r="P28" i="376" s="1"/>
  <c r="R28" i="376" s="1"/>
  <c r="T28" i="376" s="1"/>
  <c r="V28" i="376" s="1"/>
  <c r="X28" i="376" s="1"/>
  <c r="Z28" i="376" s="1"/>
  <c r="AB28" i="376" s="1"/>
  <c r="AD28" i="376" s="1"/>
  <c r="AF28" i="376" s="1"/>
  <c r="AH28" i="376" s="1"/>
  <c r="AJ28" i="376" s="1"/>
  <c r="AL28" i="376" s="1"/>
  <c r="AN28" i="376" s="1"/>
  <c r="AP28" i="376" s="1"/>
  <c r="AR28" i="376" s="1"/>
  <c r="AT28" i="376" s="1"/>
  <c r="AV28" i="376" s="1"/>
  <c r="AX28" i="376" s="1"/>
  <c r="AZ28" i="376" s="1"/>
  <c r="BB28" i="376" s="1"/>
  <c r="BD28" i="376" s="1"/>
  <c r="BF28" i="376" s="1"/>
  <c r="BH28" i="376" s="1"/>
  <c r="BJ28" i="376" s="1"/>
  <c r="BL28" i="376" s="1"/>
  <c r="BN28" i="376" s="1"/>
  <c r="BP28" i="376" s="1"/>
  <c r="BR28" i="376" s="1"/>
  <c r="BT28" i="376" s="1"/>
  <c r="BV28" i="376" s="1"/>
  <c r="BX28" i="376" s="1"/>
  <c r="CA28" i="376" s="1"/>
  <c r="CD28" i="376" s="1"/>
  <c r="CG24" i="384"/>
  <c r="CH24" i="384" s="1"/>
  <c r="CI24" i="384" s="1"/>
  <c r="CB24" i="384" s="1"/>
  <c r="CD24" i="384"/>
  <c r="CD24" i="383"/>
  <c r="CG24" i="383"/>
  <c r="CH24" i="383" s="1"/>
  <c r="CI24" i="383" s="1"/>
  <c r="CB24" i="383" s="1"/>
  <c r="CD28" i="371"/>
  <c r="CG28" i="371"/>
  <c r="CH28" i="371" s="1"/>
  <c r="CI28" i="371" s="1"/>
  <c r="CB28" i="371" s="1"/>
  <c r="CG26" i="371"/>
  <c r="CH26" i="371" s="1"/>
  <c r="CI26" i="371" s="1"/>
  <c r="CB26" i="371" s="1"/>
  <c r="CD26" i="371"/>
  <c r="CG24" i="371"/>
  <c r="CH24" i="371" s="1"/>
  <c r="CI24" i="371" s="1"/>
  <c r="CB24" i="371" s="1"/>
  <c r="CD24" i="371"/>
  <c r="CG27" i="371"/>
  <c r="CH27" i="371" s="1"/>
  <c r="CI27" i="371" s="1"/>
  <c r="CB27" i="371" s="1"/>
  <c r="CD27" i="371"/>
  <c r="CD25" i="371"/>
  <c r="CG25" i="371"/>
  <c r="CH25" i="371" s="1"/>
  <c r="CI25" i="371" s="1"/>
  <c r="CB25" i="371" s="1"/>
  <c r="CD86" i="371"/>
  <c r="CG86" i="371"/>
  <c r="CH86" i="371" s="1"/>
  <c r="CI86" i="371" s="1"/>
  <c r="CB86" i="371" s="1"/>
  <c r="CD24" i="372"/>
  <c r="CG24" i="372"/>
  <c r="CH24" i="372" s="1"/>
  <c r="CI24" i="372" s="1"/>
  <c r="CB24" i="372" s="1"/>
  <c r="CG29" i="372"/>
  <c r="CH29" i="372" s="1"/>
  <c r="CI29" i="372" s="1"/>
  <c r="CB29" i="372" s="1"/>
  <c r="CD29" i="372"/>
  <c r="CD26" i="372"/>
  <c r="CG26" i="372"/>
  <c r="CH26" i="372" s="1"/>
  <c r="CI26" i="372" s="1"/>
  <c r="CB26" i="372" s="1"/>
  <c r="D29" i="371"/>
  <c r="CG25" i="372"/>
  <c r="CH25" i="372" s="1"/>
  <c r="CI25" i="372" s="1"/>
  <c r="CB25" i="372" s="1"/>
  <c r="CD25" i="372"/>
  <c r="CD30" i="372"/>
  <c r="CG30" i="372"/>
  <c r="CH30" i="372" s="1"/>
  <c r="CI30" i="372" s="1"/>
  <c r="CB30" i="372" s="1"/>
  <c r="CG85" i="371"/>
  <c r="CH85" i="371" s="1"/>
  <c r="CI85" i="371" s="1"/>
  <c r="CB85" i="371" s="1"/>
  <c r="CD85" i="371"/>
  <c r="CD28" i="372"/>
  <c r="D87" i="371"/>
  <c r="CD25" i="375"/>
  <c r="CG25" i="375"/>
  <c r="CH25" i="375" s="1"/>
  <c r="CI25" i="375" s="1"/>
  <c r="CB25" i="375" s="1"/>
  <c r="D31" i="372"/>
  <c r="CG26" i="375"/>
  <c r="CH26" i="375" s="1"/>
  <c r="CI26" i="375" s="1"/>
  <c r="CB26" i="375" s="1"/>
  <c r="CD26" i="375"/>
  <c r="CG24" i="373"/>
  <c r="CH24" i="373" s="1"/>
  <c r="CI24" i="373" s="1"/>
  <c r="CB24" i="373" s="1"/>
  <c r="CD24" i="373"/>
  <c r="CG26" i="374"/>
  <c r="CH26" i="374" s="1"/>
  <c r="CI26" i="374" s="1"/>
  <c r="CB26" i="374" s="1"/>
  <c r="CD26" i="374"/>
  <c r="CG26" i="373"/>
  <c r="CH26" i="373" s="1"/>
  <c r="CI26" i="373" s="1"/>
  <c r="CB26" i="373" s="1"/>
  <c r="CD26" i="373"/>
  <c r="CG24" i="374"/>
  <c r="CH24" i="374" s="1"/>
  <c r="CI24" i="374" s="1"/>
  <c r="CB24" i="374" s="1"/>
  <c r="CD24" i="374"/>
  <c r="CD24" i="375"/>
  <c r="CG24" i="375"/>
  <c r="CH24" i="375" s="1"/>
  <c r="CI24" i="375" s="1"/>
  <c r="CB24" i="375" s="1"/>
  <c r="CD27" i="375"/>
  <c r="CG27" i="375"/>
  <c r="CH27" i="375" s="1"/>
  <c r="CI27" i="375" s="1"/>
  <c r="CB27" i="375" s="1"/>
  <c r="CD25" i="374"/>
  <c r="H25" i="373"/>
  <c r="J25" i="373" s="1"/>
  <c r="L25" i="373" s="1"/>
  <c r="N25" i="373" s="1"/>
  <c r="P25" i="373" s="1"/>
  <c r="R25" i="373" s="1"/>
  <c r="T25" i="373" s="1"/>
  <c r="V25" i="373" s="1"/>
  <c r="X25" i="373" s="1"/>
  <c r="Z25" i="373" s="1"/>
  <c r="AB25" i="373" s="1"/>
  <c r="AD25" i="373" s="1"/>
  <c r="AF25" i="373" s="1"/>
  <c r="AH25" i="373" s="1"/>
  <c r="AJ25" i="373" s="1"/>
  <c r="AL25" i="373" s="1"/>
  <c r="AN25" i="373" s="1"/>
  <c r="AP25" i="373" s="1"/>
  <c r="AR25" i="373" s="1"/>
  <c r="AT25" i="373" s="1"/>
  <c r="AV25" i="373" s="1"/>
  <c r="AX25" i="373" s="1"/>
  <c r="AZ25" i="373" s="1"/>
  <c r="BB25" i="373" s="1"/>
  <c r="BD25" i="373" s="1"/>
  <c r="BF25" i="373" s="1"/>
  <c r="BH25" i="373" s="1"/>
  <c r="BJ25" i="373" s="1"/>
  <c r="BL25" i="373" s="1"/>
  <c r="BN25" i="373" s="1"/>
  <c r="BP25" i="373" s="1"/>
  <c r="BR25" i="373" s="1"/>
  <c r="BT25" i="373" s="1"/>
  <c r="BV25" i="373" s="1"/>
  <c r="BX25" i="373" s="1"/>
  <c r="CA25" i="373" s="1"/>
  <c r="D27" i="373"/>
  <c r="CD26" i="376"/>
  <c r="CD24" i="376"/>
  <c r="CG24" i="376"/>
  <c r="CH24" i="376" s="1"/>
  <c r="CI24" i="376" s="1"/>
  <c r="CB24" i="376" s="1"/>
  <c r="CG27" i="376"/>
  <c r="CH27" i="376" s="1"/>
  <c r="CI27" i="376" s="1"/>
  <c r="CB27" i="376" s="1"/>
  <c r="CD27" i="376"/>
  <c r="CD24" i="377"/>
  <c r="CG24" i="377"/>
  <c r="CH24" i="377" s="1"/>
  <c r="CI24" i="377" s="1"/>
  <c r="CB24" i="377" s="1"/>
  <c r="D29" i="375"/>
  <c r="H28" i="375"/>
  <c r="J28" i="375" s="1"/>
  <c r="L28" i="375" s="1"/>
  <c r="N28" i="375" s="1"/>
  <c r="P28" i="375" s="1"/>
  <c r="R28" i="375" s="1"/>
  <c r="T28" i="375" s="1"/>
  <c r="V28" i="375" s="1"/>
  <c r="X28" i="375" s="1"/>
  <c r="Z28" i="375" s="1"/>
  <c r="AB28" i="375" s="1"/>
  <c r="AD28" i="375" s="1"/>
  <c r="AF28" i="375" s="1"/>
  <c r="AH28" i="375" s="1"/>
  <c r="AJ28" i="375" s="1"/>
  <c r="AL28" i="375" s="1"/>
  <c r="AN28" i="375" s="1"/>
  <c r="AP28" i="375" s="1"/>
  <c r="AR28" i="375" s="1"/>
  <c r="AT28" i="375" s="1"/>
  <c r="AV28" i="375" s="1"/>
  <c r="AX28" i="375" s="1"/>
  <c r="AZ28" i="375" s="1"/>
  <c r="BB28" i="375" s="1"/>
  <c r="BD28" i="375" s="1"/>
  <c r="BF28" i="375" s="1"/>
  <c r="BH28" i="375" s="1"/>
  <c r="BJ28" i="375" s="1"/>
  <c r="BL28" i="375" s="1"/>
  <c r="BN28" i="375" s="1"/>
  <c r="BP28" i="375" s="1"/>
  <c r="BR28" i="375" s="1"/>
  <c r="BT28" i="375" s="1"/>
  <c r="BV28" i="375" s="1"/>
  <c r="BX28" i="375" s="1"/>
  <c r="CA28" i="375" s="1"/>
  <c r="CD24" i="378"/>
  <c r="CG24" i="378"/>
  <c r="CH24" i="378" s="1"/>
  <c r="CI24" i="378" s="1"/>
  <c r="CB24" i="378" s="1"/>
  <c r="CD26" i="378"/>
  <c r="CG26" i="378"/>
  <c r="CH26" i="378" s="1"/>
  <c r="CI26" i="378" s="1"/>
  <c r="CB26" i="378" s="1"/>
  <c r="D29" i="376"/>
  <c r="D26" i="377"/>
  <c r="H25" i="377"/>
  <c r="J25" i="377" s="1"/>
  <c r="L25" i="377" s="1"/>
  <c r="N25" i="377" s="1"/>
  <c r="P25" i="377" s="1"/>
  <c r="R25" i="377" s="1"/>
  <c r="T25" i="377" s="1"/>
  <c r="V25" i="377" s="1"/>
  <c r="X25" i="377" s="1"/>
  <c r="Z25" i="377" s="1"/>
  <c r="AB25" i="377" s="1"/>
  <c r="AD25" i="377" s="1"/>
  <c r="AF25" i="377" s="1"/>
  <c r="AH25" i="377" s="1"/>
  <c r="AJ25" i="377" s="1"/>
  <c r="AL25" i="377" s="1"/>
  <c r="AN25" i="377" s="1"/>
  <c r="AP25" i="377" s="1"/>
  <c r="AR25" i="377" s="1"/>
  <c r="AT25" i="377" s="1"/>
  <c r="AV25" i="377" s="1"/>
  <c r="AX25" i="377" s="1"/>
  <c r="AZ25" i="377" s="1"/>
  <c r="BB25" i="377" s="1"/>
  <c r="BD25" i="377" s="1"/>
  <c r="BF25" i="377" s="1"/>
  <c r="BH25" i="377" s="1"/>
  <c r="BJ25" i="377" s="1"/>
  <c r="BL25" i="377" s="1"/>
  <c r="BN25" i="377" s="1"/>
  <c r="BP25" i="377" s="1"/>
  <c r="BR25" i="377" s="1"/>
  <c r="BT25" i="377" s="1"/>
  <c r="BV25" i="377" s="1"/>
  <c r="BX25" i="377" s="1"/>
  <c r="CA25" i="377" s="1"/>
  <c r="CG27" i="379"/>
  <c r="CH27" i="379" s="1"/>
  <c r="CI27" i="379" s="1"/>
  <c r="CB27" i="379" s="1"/>
  <c r="CD27" i="379"/>
  <c r="D28" i="378"/>
  <c r="CG25" i="379"/>
  <c r="CH25" i="379" s="1"/>
  <c r="CI25" i="379" s="1"/>
  <c r="CB25" i="379" s="1"/>
  <c r="CD24" i="379"/>
  <c r="CG24" i="379"/>
  <c r="CH24" i="379" s="1"/>
  <c r="CI24" i="379" s="1"/>
  <c r="CB24" i="379" s="1"/>
  <c r="H26" i="379"/>
  <c r="J26" i="379" s="1"/>
  <c r="L26" i="379" s="1"/>
  <c r="N26" i="379" s="1"/>
  <c r="P26" i="379" s="1"/>
  <c r="R26" i="379" s="1"/>
  <c r="T26" i="379" s="1"/>
  <c r="V26" i="379" s="1"/>
  <c r="X26" i="379" s="1"/>
  <c r="Z26" i="379" s="1"/>
  <c r="AB26" i="379" s="1"/>
  <c r="AD26" i="379" s="1"/>
  <c r="AF26" i="379" s="1"/>
  <c r="AH26" i="379" s="1"/>
  <c r="AJ26" i="379" s="1"/>
  <c r="AL26" i="379" s="1"/>
  <c r="AN26" i="379" s="1"/>
  <c r="AP26" i="379" s="1"/>
  <c r="AR26" i="379" s="1"/>
  <c r="AT26" i="379" s="1"/>
  <c r="AV26" i="379" s="1"/>
  <c r="AX26" i="379" s="1"/>
  <c r="AZ26" i="379" s="1"/>
  <c r="BB26" i="379" s="1"/>
  <c r="BD26" i="379" s="1"/>
  <c r="BF26" i="379" s="1"/>
  <c r="BH26" i="379" s="1"/>
  <c r="BJ26" i="379" s="1"/>
  <c r="BL26" i="379" s="1"/>
  <c r="BN26" i="379" s="1"/>
  <c r="BP26" i="379" s="1"/>
  <c r="BR26" i="379" s="1"/>
  <c r="BT26" i="379" s="1"/>
  <c r="BV26" i="379" s="1"/>
  <c r="BX26" i="379" s="1"/>
  <c r="CA26" i="379" s="1"/>
  <c r="D28" i="379"/>
  <c r="CD25" i="359"/>
  <c r="CG24" i="359"/>
  <c r="CH24" i="359" s="1"/>
  <c r="CI24" i="359" s="1"/>
  <c r="CB24" i="359" s="1"/>
  <c r="CD24" i="359"/>
  <c r="D27" i="359"/>
  <c r="H26" i="359"/>
  <c r="J26" i="359" s="1"/>
  <c r="L26" i="359" s="1"/>
  <c r="N26" i="359" s="1"/>
  <c r="P26" i="359" s="1"/>
  <c r="R26" i="359" s="1"/>
  <c r="T26" i="359" s="1"/>
  <c r="V26" i="359" s="1"/>
  <c r="X26" i="359" s="1"/>
  <c r="Z26" i="359" s="1"/>
  <c r="AB26" i="359" s="1"/>
  <c r="AD26" i="359" s="1"/>
  <c r="AF26" i="359" s="1"/>
  <c r="AH26" i="359" s="1"/>
  <c r="AJ26" i="359" s="1"/>
  <c r="AL26" i="359" s="1"/>
  <c r="AN26" i="359" s="1"/>
  <c r="AP26" i="359" s="1"/>
  <c r="AR26" i="359" s="1"/>
  <c r="AT26" i="359" s="1"/>
  <c r="AV26" i="359" s="1"/>
  <c r="AX26" i="359" s="1"/>
  <c r="AZ26" i="359" s="1"/>
  <c r="BB26" i="359" s="1"/>
  <c r="BD26" i="359" s="1"/>
  <c r="BF26" i="359" s="1"/>
  <c r="BH26" i="359" s="1"/>
  <c r="BJ26" i="359" s="1"/>
  <c r="BL26" i="359" s="1"/>
  <c r="BN26" i="359" s="1"/>
  <c r="BP26" i="359" s="1"/>
  <c r="BR26" i="359" s="1"/>
  <c r="BT26" i="359" s="1"/>
  <c r="BV26" i="359" s="1"/>
  <c r="BX26" i="359" s="1"/>
  <c r="CA26" i="359" s="1"/>
  <c r="CG24" i="360"/>
  <c r="CH24" i="360" s="1"/>
  <c r="CI24" i="360" s="1"/>
  <c r="CB24" i="360" s="1"/>
  <c r="CD24" i="360"/>
  <c r="CG25" i="360"/>
  <c r="CH25" i="360" s="1"/>
  <c r="CI25" i="360" s="1"/>
  <c r="CB25" i="360" s="1"/>
  <c r="CD25" i="360"/>
  <c r="H27" i="361"/>
  <c r="J27" i="361" s="1"/>
  <c r="L27" i="361" s="1"/>
  <c r="N27" i="361" s="1"/>
  <c r="P27" i="361" s="1"/>
  <c r="R27" i="361" s="1"/>
  <c r="T27" i="361" s="1"/>
  <c r="V27" i="361" s="1"/>
  <c r="X27" i="361" s="1"/>
  <c r="Z27" i="361" s="1"/>
  <c r="AB27" i="361" s="1"/>
  <c r="AD27" i="361" s="1"/>
  <c r="AF27" i="361" s="1"/>
  <c r="AH27" i="361" s="1"/>
  <c r="AJ27" i="361" s="1"/>
  <c r="AL27" i="361" s="1"/>
  <c r="AN27" i="361" s="1"/>
  <c r="AP27" i="361" s="1"/>
  <c r="AR27" i="361" s="1"/>
  <c r="AT27" i="361" s="1"/>
  <c r="AV27" i="361" s="1"/>
  <c r="AX27" i="361" s="1"/>
  <c r="AZ27" i="361" s="1"/>
  <c r="BB27" i="361" s="1"/>
  <c r="BD27" i="361" s="1"/>
  <c r="BF27" i="361" s="1"/>
  <c r="BH27" i="361" s="1"/>
  <c r="BJ27" i="361" s="1"/>
  <c r="BL27" i="361" s="1"/>
  <c r="BN27" i="361" s="1"/>
  <c r="BP27" i="361" s="1"/>
  <c r="BR27" i="361" s="1"/>
  <c r="BT27" i="361" s="1"/>
  <c r="BV27" i="361" s="1"/>
  <c r="BX27" i="361" s="1"/>
  <c r="CA27" i="361" s="1"/>
  <c r="D28" i="361"/>
  <c r="CG24" i="361"/>
  <c r="CH24" i="361" s="1"/>
  <c r="CI24" i="361" s="1"/>
  <c r="CB24" i="361" s="1"/>
  <c r="CD24" i="361"/>
  <c r="D27" i="360"/>
  <c r="H26" i="360"/>
  <c r="J26" i="360" s="1"/>
  <c r="L26" i="360" s="1"/>
  <c r="N26" i="360" s="1"/>
  <c r="P26" i="360" s="1"/>
  <c r="R26" i="360" s="1"/>
  <c r="T26" i="360" s="1"/>
  <c r="V26" i="360" s="1"/>
  <c r="X26" i="360" s="1"/>
  <c r="Z26" i="360" s="1"/>
  <c r="AB26" i="360" s="1"/>
  <c r="AD26" i="360" s="1"/>
  <c r="AF26" i="360" s="1"/>
  <c r="AH26" i="360" s="1"/>
  <c r="AJ26" i="360" s="1"/>
  <c r="AL26" i="360" s="1"/>
  <c r="AN26" i="360" s="1"/>
  <c r="AP26" i="360" s="1"/>
  <c r="AR26" i="360" s="1"/>
  <c r="AT26" i="360" s="1"/>
  <c r="AV26" i="360" s="1"/>
  <c r="AX26" i="360" s="1"/>
  <c r="AZ26" i="360" s="1"/>
  <c r="BB26" i="360" s="1"/>
  <c r="BD26" i="360" s="1"/>
  <c r="BF26" i="360" s="1"/>
  <c r="BH26" i="360" s="1"/>
  <c r="BJ26" i="360" s="1"/>
  <c r="BL26" i="360" s="1"/>
  <c r="BN26" i="360" s="1"/>
  <c r="BP26" i="360" s="1"/>
  <c r="BR26" i="360" s="1"/>
  <c r="BT26" i="360" s="1"/>
  <c r="BV26" i="360" s="1"/>
  <c r="BX26" i="360" s="1"/>
  <c r="CA26" i="360" s="1"/>
  <c r="CG25" i="361"/>
  <c r="CH25" i="361" s="1"/>
  <c r="CI25" i="361" s="1"/>
  <c r="CB25" i="361" s="1"/>
  <c r="CD25" i="361"/>
  <c r="H26" i="361"/>
  <c r="J26" i="361" s="1"/>
  <c r="L26" i="361" s="1"/>
  <c r="N26" i="361" s="1"/>
  <c r="P26" i="361" s="1"/>
  <c r="R26" i="361" s="1"/>
  <c r="T26" i="361" s="1"/>
  <c r="V26" i="361" s="1"/>
  <c r="X26" i="361" s="1"/>
  <c r="Z26" i="361" s="1"/>
  <c r="AB26" i="361" s="1"/>
  <c r="AD26" i="361" s="1"/>
  <c r="AF26" i="361" s="1"/>
  <c r="AH26" i="361" s="1"/>
  <c r="AJ26" i="361" s="1"/>
  <c r="AL26" i="361" s="1"/>
  <c r="AN26" i="361" s="1"/>
  <c r="AP26" i="361" s="1"/>
  <c r="AR26" i="361" s="1"/>
  <c r="AT26" i="361" s="1"/>
  <c r="AV26" i="361" s="1"/>
  <c r="AX26" i="361" s="1"/>
  <c r="AZ26" i="361" s="1"/>
  <c r="BB26" i="361" s="1"/>
  <c r="BD26" i="361" s="1"/>
  <c r="BF26" i="361" s="1"/>
  <c r="BH26" i="361" s="1"/>
  <c r="BJ26" i="361" s="1"/>
  <c r="BL26" i="361" s="1"/>
  <c r="BN26" i="361" s="1"/>
  <c r="BP26" i="361" s="1"/>
  <c r="BR26" i="361" s="1"/>
  <c r="BT26" i="361" s="1"/>
  <c r="BV26" i="361" s="1"/>
  <c r="BX26" i="361" s="1"/>
  <c r="CA26" i="361" s="1"/>
  <c r="CG24" i="362"/>
  <c r="CH24" i="362" s="1"/>
  <c r="CI24" i="362" s="1"/>
  <c r="CB24" i="362" s="1"/>
  <c r="CD24" i="362"/>
  <c r="H25" i="362"/>
  <c r="J25" i="362" s="1"/>
  <c r="L25" i="362" s="1"/>
  <c r="N25" i="362" s="1"/>
  <c r="P25" i="362" s="1"/>
  <c r="R25" i="362" s="1"/>
  <c r="T25" i="362" s="1"/>
  <c r="V25" i="362" s="1"/>
  <c r="X25" i="362" s="1"/>
  <c r="Z25" i="362" s="1"/>
  <c r="AB25" i="362" s="1"/>
  <c r="AD25" i="362" s="1"/>
  <c r="AF25" i="362" s="1"/>
  <c r="AH25" i="362" s="1"/>
  <c r="AJ25" i="362" s="1"/>
  <c r="AL25" i="362" s="1"/>
  <c r="AN25" i="362" s="1"/>
  <c r="AP25" i="362" s="1"/>
  <c r="AR25" i="362" s="1"/>
  <c r="AT25" i="362" s="1"/>
  <c r="AV25" i="362" s="1"/>
  <c r="AX25" i="362" s="1"/>
  <c r="AZ25" i="362" s="1"/>
  <c r="BB25" i="362" s="1"/>
  <c r="BD25" i="362" s="1"/>
  <c r="BF25" i="362" s="1"/>
  <c r="BH25" i="362" s="1"/>
  <c r="BJ25" i="362" s="1"/>
  <c r="BL25" i="362" s="1"/>
  <c r="BN25" i="362" s="1"/>
  <c r="BP25" i="362" s="1"/>
  <c r="BR25" i="362" s="1"/>
  <c r="BT25" i="362" s="1"/>
  <c r="BV25" i="362" s="1"/>
  <c r="BX25" i="362" s="1"/>
  <c r="CA25" i="362" s="1"/>
  <c r="D26" i="362"/>
  <c r="CD24" i="363"/>
  <c r="CG24" i="363"/>
  <c r="CH24" i="363" s="1"/>
  <c r="CI24" i="363" s="1"/>
  <c r="CB24" i="363" s="1"/>
  <c r="D27" i="363"/>
  <c r="H26" i="363"/>
  <c r="J26" i="363" s="1"/>
  <c r="L26" i="363" s="1"/>
  <c r="N26" i="363" s="1"/>
  <c r="P26" i="363" s="1"/>
  <c r="R26" i="363" s="1"/>
  <c r="T26" i="363" s="1"/>
  <c r="V26" i="363" s="1"/>
  <c r="X26" i="363" s="1"/>
  <c r="Z26" i="363" s="1"/>
  <c r="AB26" i="363" s="1"/>
  <c r="AD26" i="363" s="1"/>
  <c r="AF26" i="363" s="1"/>
  <c r="AH26" i="363" s="1"/>
  <c r="AJ26" i="363" s="1"/>
  <c r="AL26" i="363" s="1"/>
  <c r="AN26" i="363" s="1"/>
  <c r="AP26" i="363" s="1"/>
  <c r="AR26" i="363" s="1"/>
  <c r="AT26" i="363" s="1"/>
  <c r="AV26" i="363" s="1"/>
  <c r="AX26" i="363" s="1"/>
  <c r="AZ26" i="363" s="1"/>
  <c r="BB26" i="363" s="1"/>
  <c r="BD26" i="363" s="1"/>
  <c r="BF26" i="363" s="1"/>
  <c r="BH26" i="363" s="1"/>
  <c r="BJ26" i="363" s="1"/>
  <c r="BL26" i="363" s="1"/>
  <c r="BN26" i="363" s="1"/>
  <c r="BP26" i="363" s="1"/>
  <c r="BR26" i="363" s="1"/>
  <c r="BT26" i="363" s="1"/>
  <c r="BV26" i="363" s="1"/>
  <c r="BX26" i="363" s="1"/>
  <c r="CA26" i="363" s="1"/>
  <c r="CD24" i="365"/>
  <c r="CG24" i="365"/>
  <c r="CH24" i="365" s="1"/>
  <c r="CI24" i="365" s="1"/>
  <c r="CB24" i="365" s="1"/>
  <c r="CD24" i="364"/>
  <c r="CG24" i="364"/>
  <c r="CH24" i="364" s="1"/>
  <c r="CI24" i="364" s="1"/>
  <c r="CB24" i="364" s="1"/>
  <c r="CG26" i="364"/>
  <c r="CH26" i="364" s="1"/>
  <c r="CI26" i="364" s="1"/>
  <c r="CB26" i="364" s="1"/>
  <c r="CD26" i="364"/>
  <c r="H25" i="363"/>
  <c r="J25" i="363" s="1"/>
  <c r="L25" i="363" s="1"/>
  <c r="N25" i="363" s="1"/>
  <c r="P25" i="363" s="1"/>
  <c r="R25" i="363" s="1"/>
  <c r="T25" i="363" s="1"/>
  <c r="V25" i="363" s="1"/>
  <c r="X25" i="363" s="1"/>
  <c r="Z25" i="363" s="1"/>
  <c r="AB25" i="363" s="1"/>
  <c r="AD25" i="363" s="1"/>
  <c r="AF25" i="363" s="1"/>
  <c r="AH25" i="363" s="1"/>
  <c r="AJ25" i="363" s="1"/>
  <c r="AL25" i="363" s="1"/>
  <c r="AN25" i="363" s="1"/>
  <c r="AP25" i="363" s="1"/>
  <c r="AR25" i="363" s="1"/>
  <c r="AT25" i="363" s="1"/>
  <c r="AV25" i="363" s="1"/>
  <c r="AX25" i="363" s="1"/>
  <c r="AZ25" i="363" s="1"/>
  <c r="BB25" i="363" s="1"/>
  <c r="BD25" i="363" s="1"/>
  <c r="BF25" i="363" s="1"/>
  <c r="BH25" i="363" s="1"/>
  <c r="BJ25" i="363" s="1"/>
  <c r="BL25" i="363" s="1"/>
  <c r="BN25" i="363" s="1"/>
  <c r="BP25" i="363" s="1"/>
  <c r="BR25" i="363" s="1"/>
  <c r="BT25" i="363" s="1"/>
  <c r="BV25" i="363" s="1"/>
  <c r="BX25" i="363" s="1"/>
  <c r="CA25" i="363" s="1"/>
  <c r="CG25" i="365"/>
  <c r="CH25" i="365" s="1"/>
  <c r="CI25" i="365" s="1"/>
  <c r="CB25" i="365" s="1"/>
  <c r="H26" i="365"/>
  <c r="J26" i="365" s="1"/>
  <c r="L26" i="365" s="1"/>
  <c r="N26" i="365" s="1"/>
  <c r="P26" i="365" s="1"/>
  <c r="R26" i="365" s="1"/>
  <c r="T26" i="365" s="1"/>
  <c r="V26" i="365" s="1"/>
  <c r="X26" i="365" s="1"/>
  <c r="Z26" i="365" s="1"/>
  <c r="AB26" i="365" s="1"/>
  <c r="AD26" i="365" s="1"/>
  <c r="AF26" i="365" s="1"/>
  <c r="AH26" i="365" s="1"/>
  <c r="AJ26" i="365" s="1"/>
  <c r="AL26" i="365" s="1"/>
  <c r="AN26" i="365" s="1"/>
  <c r="AP26" i="365" s="1"/>
  <c r="AR26" i="365" s="1"/>
  <c r="AT26" i="365" s="1"/>
  <c r="AV26" i="365" s="1"/>
  <c r="AX26" i="365" s="1"/>
  <c r="AZ26" i="365" s="1"/>
  <c r="BB26" i="365" s="1"/>
  <c r="BD26" i="365" s="1"/>
  <c r="BF26" i="365" s="1"/>
  <c r="BH26" i="365" s="1"/>
  <c r="BJ26" i="365" s="1"/>
  <c r="BL26" i="365" s="1"/>
  <c r="BN26" i="365" s="1"/>
  <c r="BP26" i="365" s="1"/>
  <c r="BR26" i="365" s="1"/>
  <c r="BT26" i="365" s="1"/>
  <c r="BV26" i="365" s="1"/>
  <c r="BX26" i="365" s="1"/>
  <c r="CA26" i="365" s="1"/>
  <c r="D27" i="365"/>
  <c r="D27" i="364"/>
  <c r="CD24" i="366"/>
  <c r="CG24" i="366"/>
  <c r="CH24" i="366" s="1"/>
  <c r="CI24" i="366" s="1"/>
  <c r="CB24" i="366" s="1"/>
  <c r="CG24" i="367"/>
  <c r="CH24" i="367" s="1"/>
  <c r="CI24" i="367" s="1"/>
  <c r="CB24" i="367" s="1"/>
  <c r="CD24" i="367"/>
  <c r="CG25" i="367"/>
  <c r="CH25" i="367" s="1"/>
  <c r="CI25" i="367" s="1"/>
  <c r="CB25" i="367" s="1"/>
  <c r="CD25" i="367"/>
  <c r="CD24" i="368"/>
  <c r="CG24" i="368"/>
  <c r="CH24" i="368" s="1"/>
  <c r="CI24" i="368" s="1"/>
  <c r="CB24" i="368" s="1"/>
  <c r="D26" i="366"/>
  <c r="H25" i="366"/>
  <c r="J25" i="366" s="1"/>
  <c r="L25" i="366" s="1"/>
  <c r="N25" i="366" s="1"/>
  <c r="P25" i="366" s="1"/>
  <c r="R25" i="366" s="1"/>
  <c r="T25" i="366" s="1"/>
  <c r="V25" i="366" s="1"/>
  <c r="X25" i="366" s="1"/>
  <c r="Z25" i="366" s="1"/>
  <c r="AB25" i="366" s="1"/>
  <c r="AD25" i="366" s="1"/>
  <c r="AF25" i="366" s="1"/>
  <c r="AH25" i="366" s="1"/>
  <c r="AJ25" i="366" s="1"/>
  <c r="AL25" i="366" s="1"/>
  <c r="AN25" i="366" s="1"/>
  <c r="AP25" i="366" s="1"/>
  <c r="AR25" i="366" s="1"/>
  <c r="AT25" i="366" s="1"/>
  <c r="AV25" i="366" s="1"/>
  <c r="AX25" i="366" s="1"/>
  <c r="AZ25" i="366" s="1"/>
  <c r="BB25" i="366" s="1"/>
  <c r="BD25" i="366" s="1"/>
  <c r="BF25" i="366" s="1"/>
  <c r="BH25" i="366" s="1"/>
  <c r="BJ25" i="366" s="1"/>
  <c r="BL25" i="366" s="1"/>
  <c r="BN25" i="366" s="1"/>
  <c r="BP25" i="366" s="1"/>
  <c r="BR25" i="366" s="1"/>
  <c r="BT25" i="366" s="1"/>
  <c r="BV25" i="366" s="1"/>
  <c r="BX25" i="366" s="1"/>
  <c r="CA25" i="366" s="1"/>
  <c r="CD25" i="369"/>
  <c r="CG24" i="369"/>
  <c r="CH24" i="369" s="1"/>
  <c r="CI24" i="369" s="1"/>
  <c r="CB24" i="369" s="1"/>
  <c r="CD24" i="369"/>
  <c r="H26" i="368"/>
  <c r="J26" i="368" s="1"/>
  <c r="L26" i="368" s="1"/>
  <c r="N26" i="368" s="1"/>
  <c r="P26" i="368" s="1"/>
  <c r="R26" i="368" s="1"/>
  <c r="T26" i="368" s="1"/>
  <c r="V26" i="368" s="1"/>
  <c r="X26" i="368" s="1"/>
  <c r="Z26" i="368" s="1"/>
  <c r="AB26" i="368" s="1"/>
  <c r="AD26" i="368" s="1"/>
  <c r="AF26" i="368" s="1"/>
  <c r="AH26" i="368" s="1"/>
  <c r="AJ26" i="368" s="1"/>
  <c r="AL26" i="368" s="1"/>
  <c r="AN26" i="368" s="1"/>
  <c r="AP26" i="368" s="1"/>
  <c r="AR26" i="368" s="1"/>
  <c r="AT26" i="368" s="1"/>
  <c r="AV26" i="368" s="1"/>
  <c r="AX26" i="368" s="1"/>
  <c r="AZ26" i="368" s="1"/>
  <c r="BB26" i="368" s="1"/>
  <c r="BD26" i="368" s="1"/>
  <c r="BF26" i="368" s="1"/>
  <c r="BH26" i="368" s="1"/>
  <c r="BJ26" i="368" s="1"/>
  <c r="BL26" i="368" s="1"/>
  <c r="BN26" i="368" s="1"/>
  <c r="BP26" i="368" s="1"/>
  <c r="BR26" i="368" s="1"/>
  <c r="BT26" i="368" s="1"/>
  <c r="BV26" i="368" s="1"/>
  <c r="BX26" i="368" s="1"/>
  <c r="CA26" i="368" s="1"/>
  <c r="D27" i="368"/>
  <c r="CG24" i="370"/>
  <c r="CH24" i="370" s="1"/>
  <c r="CI24" i="370" s="1"/>
  <c r="CB24" i="370" s="1"/>
  <c r="CD24" i="370"/>
  <c r="CD26" i="369"/>
  <c r="CG26" i="369"/>
  <c r="CH26" i="369" s="1"/>
  <c r="CI26" i="369" s="1"/>
  <c r="CB26" i="369" s="1"/>
  <c r="D29" i="369"/>
  <c r="H28" i="369"/>
  <c r="J28" i="369" s="1"/>
  <c r="L28" i="369" s="1"/>
  <c r="N28" i="369" s="1"/>
  <c r="P28" i="369" s="1"/>
  <c r="R28" i="369" s="1"/>
  <c r="T28" i="369" s="1"/>
  <c r="V28" i="369" s="1"/>
  <c r="X28" i="369" s="1"/>
  <c r="Z28" i="369" s="1"/>
  <c r="AB28" i="369" s="1"/>
  <c r="AD28" i="369" s="1"/>
  <c r="AF28" i="369" s="1"/>
  <c r="AH28" i="369" s="1"/>
  <c r="AJ28" i="369" s="1"/>
  <c r="AL28" i="369" s="1"/>
  <c r="AN28" i="369" s="1"/>
  <c r="AP28" i="369" s="1"/>
  <c r="AR28" i="369" s="1"/>
  <c r="AT28" i="369" s="1"/>
  <c r="AV28" i="369" s="1"/>
  <c r="AX28" i="369" s="1"/>
  <c r="AZ28" i="369" s="1"/>
  <c r="BB28" i="369" s="1"/>
  <c r="BD28" i="369" s="1"/>
  <c r="BF28" i="369" s="1"/>
  <c r="BH28" i="369" s="1"/>
  <c r="BJ28" i="369" s="1"/>
  <c r="BL28" i="369" s="1"/>
  <c r="BN28" i="369" s="1"/>
  <c r="BP28" i="369" s="1"/>
  <c r="BR28" i="369" s="1"/>
  <c r="BT28" i="369" s="1"/>
  <c r="BV28" i="369" s="1"/>
  <c r="BX28" i="369" s="1"/>
  <c r="CA28" i="369" s="1"/>
  <c r="H27" i="369"/>
  <c r="J27" i="369" s="1"/>
  <c r="L27" i="369" s="1"/>
  <c r="N27" i="369" s="1"/>
  <c r="P27" i="369" s="1"/>
  <c r="R27" i="369" s="1"/>
  <c r="T27" i="369" s="1"/>
  <c r="V27" i="369" s="1"/>
  <c r="X27" i="369" s="1"/>
  <c r="Z27" i="369" s="1"/>
  <c r="AB27" i="369" s="1"/>
  <c r="AD27" i="369" s="1"/>
  <c r="AF27" i="369" s="1"/>
  <c r="AH27" i="369" s="1"/>
  <c r="AJ27" i="369" s="1"/>
  <c r="AL27" i="369" s="1"/>
  <c r="AN27" i="369" s="1"/>
  <c r="AP27" i="369" s="1"/>
  <c r="AR27" i="369" s="1"/>
  <c r="AT27" i="369" s="1"/>
  <c r="AV27" i="369" s="1"/>
  <c r="AX27" i="369" s="1"/>
  <c r="AZ27" i="369" s="1"/>
  <c r="BB27" i="369" s="1"/>
  <c r="BD27" i="369" s="1"/>
  <c r="BF27" i="369" s="1"/>
  <c r="BH27" i="369" s="1"/>
  <c r="BJ27" i="369" s="1"/>
  <c r="BL27" i="369" s="1"/>
  <c r="BN27" i="369" s="1"/>
  <c r="BP27" i="369" s="1"/>
  <c r="BR27" i="369" s="1"/>
  <c r="BT27" i="369" s="1"/>
  <c r="BV27" i="369" s="1"/>
  <c r="BX27" i="369" s="1"/>
  <c r="CA27" i="369" s="1"/>
  <c r="D26" i="370"/>
  <c r="H25" i="370"/>
  <c r="J25" i="370" s="1"/>
  <c r="L25" i="370" s="1"/>
  <c r="N25" i="370" s="1"/>
  <c r="P25" i="370" s="1"/>
  <c r="R25" i="370" s="1"/>
  <c r="T25" i="370" s="1"/>
  <c r="V25" i="370" s="1"/>
  <c r="X25" i="370" s="1"/>
  <c r="Z25" i="370" s="1"/>
  <c r="AB25" i="370" s="1"/>
  <c r="AD25" i="370" s="1"/>
  <c r="AF25" i="370" s="1"/>
  <c r="AH25" i="370" s="1"/>
  <c r="AJ25" i="370" s="1"/>
  <c r="AL25" i="370" s="1"/>
  <c r="AN25" i="370" s="1"/>
  <c r="AP25" i="370" s="1"/>
  <c r="AR25" i="370" s="1"/>
  <c r="AT25" i="370" s="1"/>
  <c r="AV25" i="370" s="1"/>
  <c r="AX25" i="370" s="1"/>
  <c r="AZ25" i="370" s="1"/>
  <c r="BB25" i="370" s="1"/>
  <c r="BD25" i="370" s="1"/>
  <c r="BF25" i="370" s="1"/>
  <c r="BH25" i="370" s="1"/>
  <c r="BJ25" i="370" s="1"/>
  <c r="BL25" i="370" s="1"/>
  <c r="BN25" i="370" s="1"/>
  <c r="BP25" i="370" s="1"/>
  <c r="BR25" i="370" s="1"/>
  <c r="BT25" i="370" s="1"/>
  <c r="BV25" i="370" s="1"/>
  <c r="BX25" i="370" s="1"/>
  <c r="CA25" i="370" s="1"/>
  <c r="CD24" i="356"/>
  <c r="CG24" i="356"/>
  <c r="CH24" i="356" s="1"/>
  <c r="CI24" i="356" s="1"/>
  <c r="CB24" i="356" s="1"/>
  <c r="D27" i="356"/>
  <c r="H26" i="356"/>
  <c r="J26" i="356" s="1"/>
  <c r="L26" i="356" s="1"/>
  <c r="N26" i="356" s="1"/>
  <c r="P26" i="356" s="1"/>
  <c r="R26" i="356" s="1"/>
  <c r="T26" i="356" s="1"/>
  <c r="V26" i="356" s="1"/>
  <c r="X26" i="356" s="1"/>
  <c r="Z26" i="356" s="1"/>
  <c r="AB26" i="356" s="1"/>
  <c r="AD26" i="356" s="1"/>
  <c r="AF26" i="356" s="1"/>
  <c r="AH26" i="356" s="1"/>
  <c r="AJ26" i="356" s="1"/>
  <c r="AL26" i="356" s="1"/>
  <c r="AN26" i="356" s="1"/>
  <c r="AP26" i="356" s="1"/>
  <c r="AR26" i="356" s="1"/>
  <c r="AT26" i="356" s="1"/>
  <c r="AV26" i="356" s="1"/>
  <c r="AX26" i="356" s="1"/>
  <c r="AZ26" i="356" s="1"/>
  <c r="BB26" i="356" s="1"/>
  <c r="BD26" i="356" s="1"/>
  <c r="BF26" i="356" s="1"/>
  <c r="BH26" i="356" s="1"/>
  <c r="BJ26" i="356" s="1"/>
  <c r="BL26" i="356" s="1"/>
  <c r="BN26" i="356" s="1"/>
  <c r="BP26" i="356" s="1"/>
  <c r="BR26" i="356" s="1"/>
  <c r="BT26" i="356" s="1"/>
  <c r="BV26" i="356" s="1"/>
  <c r="BX26" i="356" s="1"/>
  <c r="CA26" i="356" s="1"/>
  <c r="CG24" i="358"/>
  <c r="CH24" i="358" s="1"/>
  <c r="CI24" i="358" s="1"/>
  <c r="CB24" i="358" s="1"/>
  <c r="CD24" i="358"/>
  <c r="CG25" i="357"/>
  <c r="CH25" i="357" s="1"/>
  <c r="CI25" i="357" s="1"/>
  <c r="CB25" i="357" s="1"/>
  <c r="CD25" i="357"/>
  <c r="CD24" i="357"/>
  <c r="CG24" i="357"/>
  <c r="CH24" i="357" s="1"/>
  <c r="CI24" i="357" s="1"/>
  <c r="CB24" i="357" s="1"/>
  <c r="H26" i="357"/>
  <c r="J26" i="357" s="1"/>
  <c r="L26" i="357" s="1"/>
  <c r="N26" i="357" s="1"/>
  <c r="P26" i="357" s="1"/>
  <c r="R26" i="357" s="1"/>
  <c r="T26" i="357" s="1"/>
  <c r="V26" i="357" s="1"/>
  <c r="X26" i="357" s="1"/>
  <c r="Z26" i="357" s="1"/>
  <c r="AB26" i="357" s="1"/>
  <c r="AD26" i="357" s="1"/>
  <c r="AF26" i="357" s="1"/>
  <c r="AH26" i="357" s="1"/>
  <c r="AJ26" i="357" s="1"/>
  <c r="AL26" i="357" s="1"/>
  <c r="AN26" i="357" s="1"/>
  <c r="AP26" i="357" s="1"/>
  <c r="AR26" i="357" s="1"/>
  <c r="AT26" i="357" s="1"/>
  <c r="AV26" i="357" s="1"/>
  <c r="AX26" i="357" s="1"/>
  <c r="AZ26" i="357" s="1"/>
  <c r="BB26" i="357" s="1"/>
  <c r="BD26" i="357" s="1"/>
  <c r="BF26" i="357" s="1"/>
  <c r="BH26" i="357" s="1"/>
  <c r="BJ26" i="357" s="1"/>
  <c r="BL26" i="357" s="1"/>
  <c r="BN26" i="357" s="1"/>
  <c r="BP26" i="357" s="1"/>
  <c r="BR26" i="357" s="1"/>
  <c r="BT26" i="357" s="1"/>
  <c r="BV26" i="357" s="1"/>
  <c r="BX26" i="357" s="1"/>
  <c r="CA26" i="357" s="1"/>
  <c r="D27" i="357"/>
  <c r="D26" i="358"/>
  <c r="H25" i="358"/>
  <c r="J25" i="358" s="1"/>
  <c r="L25" i="358" s="1"/>
  <c r="N25" i="358" s="1"/>
  <c r="P25" i="358" s="1"/>
  <c r="R25" i="358" s="1"/>
  <c r="T25" i="358" s="1"/>
  <c r="V25" i="358" s="1"/>
  <c r="X25" i="358" s="1"/>
  <c r="Z25" i="358" s="1"/>
  <c r="AB25" i="358" s="1"/>
  <c r="AD25" i="358" s="1"/>
  <c r="AF25" i="358" s="1"/>
  <c r="AH25" i="358" s="1"/>
  <c r="AJ25" i="358" s="1"/>
  <c r="AL25" i="358" s="1"/>
  <c r="AN25" i="358" s="1"/>
  <c r="AP25" i="358" s="1"/>
  <c r="AR25" i="358" s="1"/>
  <c r="AT25" i="358" s="1"/>
  <c r="AV25" i="358" s="1"/>
  <c r="AX25" i="358" s="1"/>
  <c r="AZ25" i="358" s="1"/>
  <c r="BB25" i="358" s="1"/>
  <c r="BD25" i="358" s="1"/>
  <c r="BF25" i="358" s="1"/>
  <c r="BH25" i="358" s="1"/>
  <c r="BJ25" i="358" s="1"/>
  <c r="BL25" i="358" s="1"/>
  <c r="BN25" i="358" s="1"/>
  <c r="BP25" i="358" s="1"/>
  <c r="BR25" i="358" s="1"/>
  <c r="BT25" i="358" s="1"/>
  <c r="BV25" i="358" s="1"/>
  <c r="BX25" i="358" s="1"/>
  <c r="CA25" i="358" s="1"/>
  <c r="CG24" i="353"/>
  <c r="CH24" i="353" s="1"/>
  <c r="CI24" i="353" s="1"/>
  <c r="CB24" i="353" s="1"/>
  <c r="CD24" i="353"/>
  <c r="CG25" i="353"/>
  <c r="CH25" i="353" s="1"/>
  <c r="CI25" i="353" s="1"/>
  <c r="CB25" i="353" s="1"/>
  <c r="CD25" i="353"/>
  <c r="D26" i="353"/>
  <c r="CG24" i="354"/>
  <c r="CH24" i="354" s="1"/>
  <c r="CI24" i="354" s="1"/>
  <c r="CB24" i="354" s="1"/>
  <c r="CD24" i="354"/>
  <c r="CG26" i="354"/>
  <c r="CH26" i="354" s="1"/>
  <c r="CI26" i="354" s="1"/>
  <c r="CB26" i="354" s="1"/>
  <c r="CD26" i="354"/>
  <c r="D27" i="354"/>
  <c r="H25" i="354"/>
  <c r="J25" i="354" s="1"/>
  <c r="L25" i="354" s="1"/>
  <c r="N25" i="354" s="1"/>
  <c r="P25" i="354" s="1"/>
  <c r="R25" i="354" s="1"/>
  <c r="T25" i="354" s="1"/>
  <c r="V25" i="354" s="1"/>
  <c r="X25" i="354" s="1"/>
  <c r="Z25" i="354" s="1"/>
  <c r="AB25" i="354" s="1"/>
  <c r="AD25" i="354" s="1"/>
  <c r="AF25" i="354" s="1"/>
  <c r="AH25" i="354" s="1"/>
  <c r="AJ25" i="354" s="1"/>
  <c r="AL25" i="354" s="1"/>
  <c r="AN25" i="354" s="1"/>
  <c r="AP25" i="354" s="1"/>
  <c r="AR25" i="354" s="1"/>
  <c r="AT25" i="354" s="1"/>
  <c r="AV25" i="354" s="1"/>
  <c r="AX25" i="354" s="1"/>
  <c r="AZ25" i="354" s="1"/>
  <c r="BB25" i="354" s="1"/>
  <c r="BD25" i="354" s="1"/>
  <c r="BF25" i="354" s="1"/>
  <c r="BH25" i="354" s="1"/>
  <c r="BJ25" i="354" s="1"/>
  <c r="BL25" i="354" s="1"/>
  <c r="BN25" i="354" s="1"/>
  <c r="BP25" i="354" s="1"/>
  <c r="BR25" i="354" s="1"/>
  <c r="BT25" i="354" s="1"/>
  <c r="BV25" i="354" s="1"/>
  <c r="BX25" i="354" s="1"/>
  <c r="CA25" i="354" s="1"/>
  <c r="CD25" i="355"/>
  <c r="CG25" i="355"/>
  <c r="CH25" i="355" s="1"/>
  <c r="CI25" i="355" s="1"/>
  <c r="CB25" i="355" s="1"/>
  <c r="CG24" i="355"/>
  <c r="CH24" i="355" s="1"/>
  <c r="CI24" i="355" s="1"/>
  <c r="CB24" i="355" s="1"/>
  <c r="CD24" i="355"/>
  <c r="D27" i="350"/>
  <c r="H26" i="350"/>
  <c r="J26" i="350" s="1"/>
  <c r="L26" i="350" s="1"/>
  <c r="N26" i="350" s="1"/>
  <c r="P26" i="350" s="1"/>
  <c r="R26" i="350" s="1"/>
  <c r="T26" i="350" s="1"/>
  <c r="V26" i="350" s="1"/>
  <c r="X26" i="350" s="1"/>
  <c r="Z26" i="350" s="1"/>
  <c r="AB26" i="350" s="1"/>
  <c r="AD26" i="350" s="1"/>
  <c r="AF26" i="350" s="1"/>
  <c r="AH26" i="350" s="1"/>
  <c r="AJ26" i="350" s="1"/>
  <c r="AL26" i="350" s="1"/>
  <c r="AN26" i="350" s="1"/>
  <c r="AP26" i="350" s="1"/>
  <c r="AR26" i="350" s="1"/>
  <c r="AT26" i="350" s="1"/>
  <c r="AV26" i="350" s="1"/>
  <c r="AX26" i="350" s="1"/>
  <c r="AZ26" i="350" s="1"/>
  <c r="BB26" i="350" s="1"/>
  <c r="BD26" i="350" s="1"/>
  <c r="BF26" i="350" s="1"/>
  <c r="BH26" i="350" s="1"/>
  <c r="BJ26" i="350" s="1"/>
  <c r="BL26" i="350" s="1"/>
  <c r="BN26" i="350" s="1"/>
  <c r="BP26" i="350" s="1"/>
  <c r="BR26" i="350" s="1"/>
  <c r="BT26" i="350" s="1"/>
  <c r="BV26" i="350" s="1"/>
  <c r="BX26" i="350" s="1"/>
  <c r="CA26" i="350" s="1"/>
  <c r="CD24" i="350"/>
  <c r="CG24" i="350"/>
  <c r="CH24" i="350" s="1"/>
  <c r="CI24" i="350" s="1"/>
  <c r="CB24" i="350" s="1"/>
  <c r="CG25" i="351"/>
  <c r="CH25" i="351" s="1"/>
  <c r="CI25" i="351" s="1"/>
  <c r="CB25" i="351" s="1"/>
  <c r="CD25" i="351"/>
  <c r="CD26" i="351"/>
  <c r="CG26" i="351"/>
  <c r="CH26" i="351" s="1"/>
  <c r="CI26" i="351" s="1"/>
  <c r="CB26" i="351" s="1"/>
  <c r="CG24" i="351"/>
  <c r="CH24" i="351" s="1"/>
  <c r="CI24" i="351" s="1"/>
  <c r="CB24" i="351" s="1"/>
  <c r="CD24" i="351"/>
  <c r="D27" i="351"/>
  <c r="CD27" i="352"/>
  <c r="CG27" i="352"/>
  <c r="CH27" i="352" s="1"/>
  <c r="CI27" i="352" s="1"/>
  <c r="CB27" i="352" s="1"/>
  <c r="CG24" i="352"/>
  <c r="CH24" i="352" s="1"/>
  <c r="CI24" i="352" s="1"/>
  <c r="CB24" i="352" s="1"/>
  <c r="CD24" i="352"/>
  <c r="D28" i="352"/>
  <c r="CG27" i="372" l="1"/>
  <c r="CH27" i="372" s="1"/>
  <c r="CI27" i="372" s="1"/>
  <c r="CB27" i="372" s="1"/>
  <c r="CD25" i="378"/>
  <c r="CD25" i="350"/>
  <c r="CD25" i="364"/>
  <c r="CG26" i="352"/>
  <c r="CH26" i="352" s="1"/>
  <c r="CI26" i="352" s="1"/>
  <c r="CB26" i="352" s="1"/>
  <c r="CG25" i="368"/>
  <c r="CH25" i="368" s="1"/>
  <c r="CI25" i="368" s="1"/>
  <c r="CB25" i="368" s="1"/>
  <c r="CD25" i="352"/>
  <c r="H26" i="355"/>
  <c r="J26" i="355" s="1"/>
  <c r="L26" i="355" s="1"/>
  <c r="N26" i="355" s="1"/>
  <c r="P26" i="355" s="1"/>
  <c r="R26" i="355" s="1"/>
  <c r="T26" i="355" s="1"/>
  <c r="V26" i="355" s="1"/>
  <c r="X26" i="355" s="1"/>
  <c r="Z26" i="355" s="1"/>
  <c r="AB26" i="355" s="1"/>
  <c r="AD26" i="355" s="1"/>
  <c r="AF26" i="355" s="1"/>
  <c r="AH26" i="355" s="1"/>
  <c r="AJ26" i="355" s="1"/>
  <c r="AL26" i="355" s="1"/>
  <c r="AN26" i="355" s="1"/>
  <c r="AP26" i="355" s="1"/>
  <c r="AR26" i="355" s="1"/>
  <c r="AT26" i="355" s="1"/>
  <c r="AV26" i="355" s="1"/>
  <c r="AX26" i="355" s="1"/>
  <c r="AZ26" i="355" s="1"/>
  <c r="BB26" i="355" s="1"/>
  <c r="BD26" i="355" s="1"/>
  <c r="BF26" i="355" s="1"/>
  <c r="BH26" i="355" s="1"/>
  <c r="BJ26" i="355" s="1"/>
  <c r="BL26" i="355" s="1"/>
  <c r="BN26" i="355" s="1"/>
  <c r="BP26" i="355" s="1"/>
  <c r="BR26" i="355" s="1"/>
  <c r="BT26" i="355" s="1"/>
  <c r="BV26" i="355" s="1"/>
  <c r="BX26" i="355" s="1"/>
  <c r="CA26" i="355" s="1"/>
  <c r="CG26" i="355" s="1"/>
  <c r="CH26" i="355" s="1"/>
  <c r="CI26" i="355" s="1"/>
  <c r="CB26" i="355" s="1"/>
  <c r="CD25" i="356"/>
  <c r="H26" i="367"/>
  <c r="J26" i="367" s="1"/>
  <c r="L26" i="367" s="1"/>
  <c r="N26" i="367" s="1"/>
  <c r="P26" i="367" s="1"/>
  <c r="R26" i="367" s="1"/>
  <c r="T26" i="367" s="1"/>
  <c r="V26" i="367" s="1"/>
  <c r="X26" i="367" s="1"/>
  <c r="Z26" i="367" s="1"/>
  <c r="AB26" i="367" s="1"/>
  <c r="AD26" i="367" s="1"/>
  <c r="AF26" i="367" s="1"/>
  <c r="AH26" i="367" s="1"/>
  <c r="AJ26" i="367" s="1"/>
  <c r="AL26" i="367" s="1"/>
  <c r="AN26" i="367" s="1"/>
  <c r="AP26" i="367" s="1"/>
  <c r="AR26" i="367" s="1"/>
  <c r="AT26" i="367" s="1"/>
  <c r="AV26" i="367" s="1"/>
  <c r="AX26" i="367" s="1"/>
  <c r="AZ26" i="367" s="1"/>
  <c r="BB26" i="367" s="1"/>
  <c r="BD26" i="367" s="1"/>
  <c r="BF26" i="367" s="1"/>
  <c r="BH26" i="367" s="1"/>
  <c r="BJ26" i="367" s="1"/>
  <c r="BL26" i="367" s="1"/>
  <c r="BN26" i="367" s="1"/>
  <c r="BP26" i="367" s="1"/>
  <c r="BR26" i="367" s="1"/>
  <c r="BT26" i="367" s="1"/>
  <c r="BV26" i="367" s="1"/>
  <c r="BX26" i="367" s="1"/>
  <c r="CA26" i="367" s="1"/>
  <c r="D27" i="367"/>
  <c r="CG28" i="376"/>
  <c r="CH28" i="376" s="1"/>
  <c r="CI28" i="376" s="1"/>
  <c r="CB28" i="376" s="1"/>
  <c r="H27" i="355"/>
  <c r="J27" i="355" s="1"/>
  <c r="L27" i="355" s="1"/>
  <c r="N27" i="355" s="1"/>
  <c r="P27" i="355" s="1"/>
  <c r="R27" i="355" s="1"/>
  <c r="T27" i="355" s="1"/>
  <c r="V27" i="355" s="1"/>
  <c r="X27" i="355" s="1"/>
  <c r="Z27" i="355" s="1"/>
  <c r="AB27" i="355" s="1"/>
  <c r="AD27" i="355" s="1"/>
  <c r="AF27" i="355" s="1"/>
  <c r="AH27" i="355" s="1"/>
  <c r="AJ27" i="355" s="1"/>
  <c r="AL27" i="355" s="1"/>
  <c r="AN27" i="355" s="1"/>
  <c r="AP27" i="355" s="1"/>
  <c r="AR27" i="355" s="1"/>
  <c r="AT27" i="355" s="1"/>
  <c r="AV27" i="355" s="1"/>
  <c r="AX27" i="355" s="1"/>
  <c r="AZ27" i="355" s="1"/>
  <c r="BB27" i="355" s="1"/>
  <c r="BD27" i="355" s="1"/>
  <c r="BF27" i="355" s="1"/>
  <c r="BH27" i="355" s="1"/>
  <c r="BJ27" i="355" s="1"/>
  <c r="BL27" i="355" s="1"/>
  <c r="BN27" i="355" s="1"/>
  <c r="BP27" i="355" s="1"/>
  <c r="BR27" i="355" s="1"/>
  <c r="BT27" i="355" s="1"/>
  <c r="BV27" i="355" s="1"/>
  <c r="BX27" i="355" s="1"/>
  <c r="CA27" i="355" s="1"/>
  <c r="CG27" i="355" s="1"/>
  <c r="CH27" i="355" s="1"/>
  <c r="CI27" i="355" s="1"/>
  <c r="CB27" i="355" s="1"/>
  <c r="CG25" i="376"/>
  <c r="CH25" i="376" s="1"/>
  <c r="CI25" i="376" s="1"/>
  <c r="CB25" i="376" s="1"/>
  <c r="D30" i="371"/>
  <c r="H29" i="371"/>
  <c r="J29" i="371" s="1"/>
  <c r="L29" i="371" s="1"/>
  <c r="N29" i="371" s="1"/>
  <c r="P29" i="371" s="1"/>
  <c r="R29" i="371" s="1"/>
  <c r="T29" i="371" s="1"/>
  <c r="V29" i="371" s="1"/>
  <c r="X29" i="371" s="1"/>
  <c r="Z29" i="371" s="1"/>
  <c r="AB29" i="371" s="1"/>
  <c r="AD29" i="371" s="1"/>
  <c r="AF29" i="371" s="1"/>
  <c r="AH29" i="371" s="1"/>
  <c r="AJ29" i="371" s="1"/>
  <c r="AL29" i="371" s="1"/>
  <c r="AN29" i="371" s="1"/>
  <c r="AP29" i="371" s="1"/>
  <c r="AR29" i="371" s="1"/>
  <c r="AT29" i="371" s="1"/>
  <c r="AV29" i="371" s="1"/>
  <c r="AX29" i="371" s="1"/>
  <c r="AZ29" i="371" s="1"/>
  <c r="BB29" i="371" s="1"/>
  <c r="BD29" i="371" s="1"/>
  <c r="BF29" i="371" s="1"/>
  <c r="BH29" i="371" s="1"/>
  <c r="BJ29" i="371" s="1"/>
  <c r="BL29" i="371" s="1"/>
  <c r="BN29" i="371" s="1"/>
  <c r="BP29" i="371" s="1"/>
  <c r="BR29" i="371" s="1"/>
  <c r="BT29" i="371" s="1"/>
  <c r="BV29" i="371" s="1"/>
  <c r="BX29" i="371" s="1"/>
  <c r="CA29" i="371" s="1"/>
  <c r="D30" i="376"/>
  <c r="H29" i="376"/>
  <c r="J29" i="376" s="1"/>
  <c r="L29" i="376" s="1"/>
  <c r="N29" i="376" s="1"/>
  <c r="P29" i="376" s="1"/>
  <c r="R29" i="376" s="1"/>
  <c r="T29" i="376" s="1"/>
  <c r="V29" i="376" s="1"/>
  <c r="X29" i="376" s="1"/>
  <c r="Z29" i="376" s="1"/>
  <c r="AB29" i="376" s="1"/>
  <c r="AD29" i="376" s="1"/>
  <c r="AF29" i="376" s="1"/>
  <c r="AH29" i="376" s="1"/>
  <c r="AJ29" i="376" s="1"/>
  <c r="AL29" i="376" s="1"/>
  <c r="AN29" i="376" s="1"/>
  <c r="AP29" i="376" s="1"/>
  <c r="AR29" i="376" s="1"/>
  <c r="AT29" i="376" s="1"/>
  <c r="AV29" i="376" s="1"/>
  <c r="AX29" i="376" s="1"/>
  <c r="AZ29" i="376" s="1"/>
  <c r="BB29" i="376" s="1"/>
  <c r="BD29" i="376" s="1"/>
  <c r="BF29" i="376" s="1"/>
  <c r="BH29" i="376" s="1"/>
  <c r="BJ29" i="376" s="1"/>
  <c r="BL29" i="376" s="1"/>
  <c r="BN29" i="376" s="1"/>
  <c r="BP29" i="376" s="1"/>
  <c r="BR29" i="376" s="1"/>
  <c r="BT29" i="376" s="1"/>
  <c r="BV29" i="376" s="1"/>
  <c r="BX29" i="376" s="1"/>
  <c r="CA29" i="376" s="1"/>
  <c r="D30" i="375"/>
  <c r="H29" i="375"/>
  <c r="J29" i="375" s="1"/>
  <c r="L29" i="375" s="1"/>
  <c r="N29" i="375" s="1"/>
  <c r="P29" i="375" s="1"/>
  <c r="R29" i="375" s="1"/>
  <c r="T29" i="375" s="1"/>
  <c r="V29" i="375" s="1"/>
  <c r="X29" i="375" s="1"/>
  <c r="Z29" i="375" s="1"/>
  <c r="AB29" i="375" s="1"/>
  <c r="AD29" i="375" s="1"/>
  <c r="AF29" i="375" s="1"/>
  <c r="AH29" i="375" s="1"/>
  <c r="AJ29" i="375" s="1"/>
  <c r="AL29" i="375" s="1"/>
  <c r="AN29" i="375" s="1"/>
  <c r="AP29" i="375" s="1"/>
  <c r="AR29" i="375" s="1"/>
  <c r="AT29" i="375" s="1"/>
  <c r="AV29" i="375" s="1"/>
  <c r="AX29" i="375" s="1"/>
  <c r="AZ29" i="375" s="1"/>
  <c r="BB29" i="375" s="1"/>
  <c r="BD29" i="375" s="1"/>
  <c r="BF29" i="375" s="1"/>
  <c r="BH29" i="375" s="1"/>
  <c r="BJ29" i="375" s="1"/>
  <c r="BL29" i="375" s="1"/>
  <c r="BN29" i="375" s="1"/>
  <c r="BP29" i="375" s="1"/>
  <c r="BR29" i="375" s="1"/>
  <c r="BT29" i="375" s="1"/>
  <c r="BV29" i="375" s="1"/>
  <c r="BX29" i="375" s="1"/>
  <c r="CA29" i="375" s="1"/>
  <c r="CD25" i="373"/>
  <c r="CG25" i="373"/>
  <c r="CH25" i="373" s="1"/>
  <c r="CI25" i="373" s="1"/>
  <c r="CB25" i="373" s="1"/>
  <c r="D88" i="371"/>
  <c r="H87" i="371"/>
  <c r="J87" i="371" s="1"/>
  <c r="L87" i="371" s="1"/>
  <c r="N87" i="371" s="1"/>
  <c r="P87" i="371" s="1"/>
  <c r="R87" i="371" s="1"/>
  <c r="T87" i="371" s="1"/>
  <c r="V87" i="371" s="1"/>
  <c r="X87" i="371" s="1"/>
  <c r="Z87" i="371" s="1"/>
  <c r="AB87" i="371" s="1"/>
  <c r="AD87" i="371" s="1"/>
  <c r="AF87" i="371" s="1"/>
  <c r="AH87" i="371" s="1"/>
  <c r="AJ87" i="371" s="1"/>
  <c r="AL87" i="371" s="1"/>
  <c r="AN87" i="371" s="1"/>
  <c r="AP87" i="371" s="1"/>
  <c r="AR87" i="371" s="1"/>
  <c r="AT87" i="371" s="1"/>
  <c r="AV87" i="371" s="1"/>
  <c r="AX87" i="371" s="1"/>
  <c r="AZ87" i="371" s="1"/>
  <c r="BB87" i="371" s="1"/>
  <c r="BD87" i="371" s="1"/>
  <c r="BF87" i="371" s="1"/>
  <c r="BH87" i="371" s="1"/>
  <c r="BJ87" i="371" s="1"/>
  <c r="BL87" i="371" s="1"/>
  <c r="BN87" i="371" s="1"/>
  <c r="BP87" i="371" s="1"/>
  <c r="BR87" i="371" s="1"/>
  <c r="BT87" i="371" s="1"/>
  <c r="BV87" i="371" s="1"/>
  <c r="BX87" i="371" s="1"/>
  <c r="CA87" i="371" s="1"/>
  <c r="CG27" i="378"/>
  <c r="CH27" i="378" s="1"/>
  <c r="CI27" i="378" s="1"/>
  <c r="CB27" i="378" s="1"/>
  <c r="CD27" i="378"/>
  <c r="D29" i="378"/>
  <c r="H28" i="378"/>
  <c r="J28" i="378" s="1"/>
  <c r="L28" i="378" s="1"/>
  <c r="N28" i="378" s="1"/>
  <c r="P28" i="378" s="1"/>
  <c r="R28" i="378" s="1"/>
  <c r="T28" i="378" s="1"/>
  <c r="V28" i="378" s="1"/>
  <c r="X28" i="378" s="1"/>
  <c r="Z28" i="378" s="1"/>
  <c r="AB28" i="378" s="1"/>
  <c r="AD28" i="378" s="1"/>
  <c r="AF28" i="378" s="1"/>
  <c r="AH28" i="378" s="1"/>
  <c r="AJ28" i="378" s="1"/>
  <c r="AL28" i="378" s="1"/>
  <c r="AN28" i="378" s="1"/>
  <c r="AP28" i="378" s="1"/>
  <c r="AR28" i="378" s="1"/>
  <c r="AT28" i="378" s="1"/>
  <c r="AV28" i="378" s="1"/>
  <c r="AX28" i="378" s="1"/>
  <c r="AZ28" i="378" s="1"/>
  <c r="BB28" i="378" s="1"/>
  <c r="BD28" i="378" s="1"/>
  <c r="BF28" i="378" s="1"/>
  <c r="BH28" i="378" s="1"/>
  <c r="BJ28" i="378" s="1"/>
  <c r="BL28" i="378" s="1"/>
  <c r="BN28" i="378" s="1"/>
  <c r="BP28" i="378" s="1"/>
  <c r="BR28" i="378" s="1"/>
  <c r="BT28" i="378" s="1"/>
  <c r="BV28" i="378" s="1"/>
  <c r="BX28" i="378" s="1"/>
  <c r="CA28" i="378" s="1"/>
  <c r="H27" i="373"/>
  <c r="J27" i="373" s="1"/>
  <c r="L27" i="373" s="1"/>
  <c r="N27" i="373" s="1"/>
  <c r="P27" i="373" s="1"/>
  <c r="R27" i="373" s="1"/>
  <c r="T27" i="373" s="1"/>
  <c r="V27" i="373" s="1"/>
  <c r="X27" i="373" s="1"/>
  <c r="Z27" i="373" s="1"/>
  <c r="AB27" i="373" s="1"/>
  <c r="AD27" i="373" s="1"/>
  <c r="AF27" i="373" s="1"/>
  <c r="AH27" i="373" s="1"/>
  <c r="AJ27" i="373" s="1"/>
  <c r="AL27" i="373" s="1"/>
  <c r="AN27" i="373" s="1"/>
  <c r="AP27" i="373" s="1"/>
  <c r="AR27" i="373" s="1"/>
  <c r="AT27" i="373" s="1"/>
  <c r="AV27" i="373" s="1"/>
  <c r="AX27" i="373" s="1"/>
  <c r="AZ27" i="373" s="1"/>
  <c r="BB27" i="373" s="1"/>
  <c r="BD27" i="373" s="1"/>
  <c r="BF27" i="373" s="1"/>
  <c r="BH27" i="373" s="1"/>
  <c r="BJ27" i="373" s="1"/>
  <c r="BL27" i="373" s="1"/>
  <c r="BN27" i="373" s="1"/>
  <c r="BP27" i="373" s="1"/>
  <c r="BR27" i="373" s="1"/>
  <c r="BT27" i="373" s="1"/>
  <c r="BV27" i="373" s="1"/>
  <c r="BX27" i="373" s="1"/>
  <c r="CA27" i="373" s="1"/>
  <c r="D28" i="373"/>
  <c r="H28" i="379"/>
  <c r="J28" i="379" s="1"/>
  <c r="L28" i="379" s="1"/>
  <c r="N28" i="379" s="1"/>
  <c r="P28" i="379" s="1"/>
  <c r="R28" i="379" s="1"/>
  <c r="T28" i="379" s="1"/>
  <c r="V28" i="379" s="1"/>
  <c r="X28" i="379" s="1"/>
  <c r="Z28" i="379" s="1"/>
  <c r="AB28" i="379" s="1"/>
  <c r="AD28" i="379" s="1"/>
  <c r="AF28" i="379" s="1"/>
  <c r="AH28" i="379" s="1"/>
  <c r="AJ28" i="379" s="1"/>
  <c r="AL28" i="379" s="1"/>
  <c r="AN28" i="379" s="1"/>
  <c r="AP28" i="379" s="1"/>
  <c r="AR28" i="379" s="1"/>
  <c r="AT28" i="379" s="1"/>
  <c r="AV28" i="379" s="1"/>
  <c r="AX28" i="379" s="1"/>
  <c r="AZ28" i="379" s="1"/>
  <c r="BB28" i="379" s="1"/>
  <c r="BD28" i="379" s="1"/>
  <c r="BF28" i="379" s="1"/>
  <c r="BH28" i="379" s="1"/>
  <c r="BJ28" i="379" s="1"/>
  <c r="BL28" i="379" s="1"/>
  <c r="BN28" i="379" s="1"/>
  <c r="BP28" i="379" s="1"/>
  <c r="BR28" i="379" s="1"/>
  <c r="BT28" i="379" s="1"/>
  <c r="BV28" i="379" s="1"/>
  <c r="BX28" i="379" s="1"/>
  <c r="CA28" i="379" s="1"/>
  <c r="D29" i="379"/>
  <c r="CD25" i="377"/>
  <c r="CG25" i="377"/>
  <c r="CH25" i="377" s="1"/>
  <c r="CI25" i="377" s="1"/>
  <c r="CB25" i="377" s="1"/>
  <c r="CG26" i="379"/>
  <c r="CH26" i="379" s="1"/>
  <c r="CI26" i="379" s="1"/>
  <c r="CB26" i="379" s="1"/>
  <c r="CD26" i="379"/>
  <c r="D27" i="377"/>
  <c r="H26" i="377"/>
  <c r="J26" i="377" s="1"/>
  <c r="L26" i="377" s="1"/>
  <c r="N26" i="377" s="1"/>
  <c r="P26" i="377" s="1"/>
  <c r="R26" i="377" s="1"/>
  <c r="T26" i="377" s="1"/>
  <c r="V26" i="377" s="1"/>
  <c r="X26" i="377" s="1"/>
  <c r="Z26" i="377" s="1"/>
  <c r="AB26" i="377" s="1"/>
  <c r="AD26" i="377" s="1"/>
  <c r="AF26" i="377" s="1"/>
  <c r="AH26" i="377" s="1"/>
  <c r="AJ26" i="377" s="1"/>
  <c r="AL26" i="377" s="1"/>
  <c r="AN26" i="377" s="1"/>
  <c r="AP26" i="377" s="1"/>
  <c r="AR26" i="377" s="1"/>
  <c r="AT26" i="377" s="1"/>
  <c r="AV26" i="377" s="1"/>
  <c r="AX26" i="377" s="1"/>
  <c r="AZ26" i="377" s="1"/>
  <c r="BB26" i="377" s="1"/>
  <c r="BD26" i="377" s="1"/>
  <c r="BF26" i="377" s="1"/>
  <c r="BH26" i="377" s="1"/>
  <c r="BJ26" i="377" s="1"/>
  <c r="BL26" i="377" s="1"/>
  <c r="BN26" i="377" s="1"/>
  <c r="BP26" i="377" s="1"/>
  <c r="BR26" i="377" s="1"/>
  <c r="BT26" i="377" s="1"/>
  <c r="BV26" i="377" s="1"/>
  <c r="BX26" i="377" s="1"/>
  <c r="CA26" i="377" s="1"/>
  <c r="CD28" i="375"/>
  <c r="CG28" i="375"/>
  <c r="CH28" i="375" s="1"/>
  <c r="CI28" i="375" s="1"/>
  <c r="CB28" i="375" s="1"/>
  <c r="D32" i="372"/>
  <c r="H31" i="372"/>
  <c r="J31" i="372" s="1"/>
  <c r="L31" i="372" s="1"/>
  <c r="N31" i="372" s="1"/>
  <c r="P31" i="372" s="1"/>
  <c r="R31" i="372" s="1"/>
  <c r="T31" i="372" s="1"/>
  <c r="V31" i="372" s="1"/>
  <c r="X31" i="372" s="1"/>
  <c r="Z31" i="372" s="1"/>
  <c r="AB31" i="372" s="1"/>
  <c r="AD31" i="372" s="1"/>
  <c r="AF31" i="372" s="1"/>
  <c r="AH31" i="372" s="1"/>
  <c r="AJ31" i="372" s="1"/>
  <c r="AL31" i="372" s="1"/>
  <c r="AN31" i="372" s="1"/>
  <c r="AP31" i="372" s="1"/>
  <c r="AR31" i="372" s="1"/>
  <c r="AT31" i="372" s="1"/>
  <c r="AV31" i="372" s="1"/>
  <c r="AX31" i="372" s="1"/>
  <c r="AZ31" i="372" s="1"/>
  <c r="BB31" i="372" s="1"/>
  <c r="BD31" i="372" s="1"/>
  <c r="BF31" i="372" s="1"/>
  <c r="BH31" i="372" s="1"/>
  <c r="BJ31" i="372" s="1"/>
  <c r="BL31" i="372" s="1"/>
  <c r="BN31" i="372" s="1"/>
  <c r="BP31" i="372" s="1"/>
  <c r="BR31" i="372" s="1"/>
  <c r="BT31" i="372" s="1"/>
  <c r="BV31" i="372" s="1"/>
  <c r="BX31" i="372" s="1"/>
  <c r="CA31" i="372" s="1"/>
  <c r="CG25" i="366"/>
  <c r="CH25" i="366" s="1"/>
  <c r="CI25" i="366" s="1"/>
  <c r="CB25" i="366" s="1"/>
  <c r="CD25" i="366"/>
  <c r="D30" i="369"/>
  <c r="H29" i="369"/>
  <c r="J29" i="369" s="1"/>
  <c r="L29" i="369" s="1"/>
  <c r="N29" i="369" s="1"/>
  <c r="P29" i="369" s="1"/>
  <c r="R29" i="369" s="1"/>
  <c r="T29" i="369" s="1"/>
  <c r="V29" i="369" s="1"/>
  <c r="X29" i="369" s="1"/>
  <c r="Z29" i="369" s="1"/>
  <c r="AB29" i="369" s="1"/>
  <c r="AD29" i="369" s="1"/>
  <c r="AF29" i="369" s="1"/>
  <c r="AH29" i="369" s="1"/>
  <c r="AJ29" i="369" s="1"/>
  <c r="AL29" i="369" s="1"/>
  <c r="AN29" i="369" s="1"/>
  <c r="AP29" i="369" s="1"/>
  <c r="AR29" i="369" s="1"/>
  <c r="AT29" i="369" s="1"/>
  <c r="AV29" i="369" s="1"/>
  <c r="AX29" i="369" s="1"/>
  <c r="AZ29" i="369" s="1"/>
  <c r="BB29" i="369" s="1"/>
  <c r="BD29" i="369" s="1"/>
  <c r="BF29" i="369" s="1"/>
  <c r="BH29" i="369" s="1"/>
  <c r="BJ29" i="369" s="1"/>
  <c r="BL29" i="369" s="1"/>
  <c r="BN29" i="369" s="1"/>
  <c r="BP29" i="369" s="1"/>
  <c r="BR29" i="369" s="1"/>
  <c r="BT29" i="369" s="1"/>
  <c r="BV29" i="369" s="1"/>
  <c r="BX29" i="369" s="1"/>
  <c r="CA29" i="369" s="1"/>
  <c r="H27" i="365"/>
  <c r="J27" i="365" s="1"/>
  <c r="L27" i="365" s="1"/>
  <c r="N27" i="365" s="1"/>
  <c r="P27" i="365" s="1"/>
  <c r="R27" i="365" s="1"/>
  <c r="T27" i="365" s="1"/>
  <c r="V27" i="365" s="1"/>
  <c r="X27" i="365" s="1"/>
  <c r="Z27" i="365" s="1"/>
  <c r="AB27" i="365" s="1"/>
  <c r="AD27" i="365" s="1"/>
  <c r="AF27" i="365" s="1"/>
  <c r="AH27" i="365" s="1"/>
  <c r="AJ27" i="365" s="1"/>
  <c r="AL27" i="365" s="1"/>
  <c r="AN27" i="365" s="1"/>
  <c r="AP27" i="365" s="1"/>
  <c r="AR27" i="365" s="1"/>
  <c r="AT27" i="365" s="1"/>
  <c r="AV27" i="365" s="1"/>
  <c r="AX27" i="365" s="1"/>
  <c r="AZ27" i="365" s="1"/>
  <c r="BB27" i="365" s="1"/>
  <c r="BD27" i="365" s="1"/>
  <c r="BF27" i="365" s="1"/>
  <c r="BH27" i="365" s="1"/>
  <c r="BJ27" i="365" s="1"/>
  <c r="BL27" i="365" s="1"/>
  <c r="BN27" i="365" s="1"/>
  <c r="BP27" i="365" s="1"/>
  <c r="BR27" i="365" s="1"/>
  <c r="BT27" i="365" s="1"/>
  <c r="BV27" i="365" s="1"/>
  <c r="BX27" i="365" s="1"/>
  <c r="CA27" i="365" s="1"/>
  <c r="D28" i="365"/>
  <c r="CD26" i="360"/>
  <c r="CG26" i="360"/>
  <c r="CH26" i="360" s="1"/>
  <c r="CI26" i="360" s="1"/>
  <c r="CB26" i="360" s="1"/>
  <c r="CG26" i="365"/>
  <c r="CH26" i="365" s="1"/>
  <c r="CI26" i="365" s="1"/>
  <c r="CB26" i="365" s="1"/>
  <c r="CD26" i="365"/>
  <c r="D27" i="362"/>
  <c r="H26" i="362"/>
  <c r="J26" i="362" s="1"/>
  <c r="L26" i="362" s="1"/>
  <c r="N26" i="362" s="1"/>
  <c r="P26" i="362" s="1"/>
  <c r="R26" i="362" s="1"/>
  <c r="T26" i="362" s="1"/>
  <c r="V26" i="362" s="1"/>
  <c r="X26" i="362" s="1"/>
  <c r="Z26" i="362" s="1"/>
  <c r="AB26" i="362" s="1"/>
  <c r="AD26" i="362" s="1"/>
  <c r="AF26" i="362" s="1"/>
  <c r="AH26" i="362" s="1"/>
  <c r="AJ26" i="362" s="1"/>
  <c r="AL26" i="362" s="1"/>
  <c r="AN26" i="362" s="1"/>
  <c r="AP26" i="362" s="1"/>
  <c r="AR26" i="362" s="1"/>
  <c r="AT26" i="362" s="1"/>
  <c r="AV26" i="362" s="1"/>
  <c r="AX26" i="362" s="1"/>
  <c r="AZ26" i="362" s="1"/>
  <c r="BB26" i="362" s="1"/>
  <c r="BD26" i="362" s="1"/>
  <c r="BF26" i="362" s="1"/>
  <c r="BH26" i="362" s="1"/>
  <c r="BJ26" i="362" s="1"/>
  <c r="BL26" i="362" s="1"/>
  <c r="BN26" i="362" s="1"/>
  <c r="BP26" i="362" s="1"/>
  <c r="BR26" i="362" s="1"/>
  <c r="BT26" i="362" s="1"/>
  <c r="BV26" i="362" s="1"/>
  <c r="BX26" i="362" s="1"/>
  <c r="CA26" i="362" s="1"/>
  <c r="D28" i="360"/>
  <c r="H27" i="360"/>
  <c r="J27" i="360" s="1"/>
  <c r="L27" i="360" s="1"/>
  <c r="N27" i="360" s="1"/>
  <c r="P27" i="360" s="1"/>
  <c r="R27" i="360" s="1"/>
  <c r="T27" i="360" s="1"/>
  <c r="V27" i="360" s="1"/>
  <c r="X27" i="360" s="1"/>
  <c r="Z27" i="360" s="1"/>
  <c r="AB27" i="360" s="1"/>
  <c r="AD27" i="360" s="1"/>
  <c r="AF27" i="360" s="1"/>
  <c r="AH27" i="360" s="1"/>
  <c r="AJ27" i="360" s="1"/>
  <c r="AL27" i="360" s="1"/>
  <c r="AN27" i="360" s="1"/>
  <c r="AP27" i="360" s="1"/>
  <c r="AR27" i="360" s="1"/>
  <c r="AT27" i="360" s="1"/>
  <c r="AV27" i="360" s="1"/>
  <c r="AX27" i="360" s="1"/>
  <c r="AZ27" i="360" s="1"/>
  <c r="BB27" i="360" s="1"/>
  <c r="BD27" i="360" s="1"/>
  <c r="BF27" i="360" s="1"/>
  <c r="BH27" i="360" s="1"/>
  <c r="BJ27" i="360" s="1"/>
  <c r="BL27" i="360" s="1"/>
  <c r="BN27" i="360" s="1"/>
  <c r="BP27" i="360" s="1"/>
  <c r="BR27" i="360" s="1"/>
  <c r="BT27" i="360" s="1"/>
  <c r="BV27" i="360" s="1"/>
  <c r="BX27" i="360" s="1"/>
  <c r="CA27" i="360" s="1"/>
  <c r="CD25" i="362"/>
  <c r="CG25" i="362"/>
  <c r="CH25" i="362" s="1"/>
  <c r="CI25" i="362" s="1"/>
  <c r="CB25" i="362" s="1"/>
  <c r="CG26" i="359"/>
  <c r="CH26" i="359" s="1"/>
  <c r="CI26" i="359" s="1"/>
  <c r="CB26" i="359" s="1"/>
  <c r="CD26" i="359"/>
  <c r="CD25" i="370"/>
  <c r="CG25" i="370"/>
  <c r="CH25" i="370" s="1"/>
  <c r="CI25" i="370" s="1"/>
  <c r="CB25" i="370" s="1"/>
  <c r="D28" i="359"/>
  <c r="H27" i="359"/>
  <c r="J27" i="359" s="1"/>
  <c r="L27" i="359" s="1"/>
  <c r="N27" i="359" s="1"/>
  <c r="P27" i="359" s="1"/>
  <c r="R27" i="359" s="1"/>
  <c r="T27" i="359" s="1"/>
  <c r="V27" i="359" s="1"/>
  <c r="X27" i="359" s="1"/>
  <c r="Z27" i="359" s="1"/>
  <c r="AB27" i="359" s="1"/>
  <c r="AD27" i="359" s="1"/>
  <c r="AF27" i="359" s="1"/>
  <c r="AH27" i="359" s="1"/>
  <c r="AJ27" i="359" s="1"/>
  <c r="AL27" i="359" s="1"/>
  <c r="AN27" i="359" s="1"/>
  <c r="AP27" i="359" s="1"/>
  <c r="AR27" i="359" s="1"/>
  <c r="AT27" i="359" s="1"/>
  <c r="AV27" i="359" s="1"/>
  <c r="AX27" i="359" s="1"/>
  <c r="AZ27" i="359" s="1"/>
  <c r="BB27" i="359" s="1"/>
  <c r="BD27" i="359" s="1"/>
  <c r="BF27" i="359" s="1"/>
  <c r="BH27" i="359" s="1"/>
  <c r="BJ27" i="359" s="1"/>
  <c r="BL27" i="359" s="1"/>
  <c r="BN27" i="359" s="1"/>
  <c r="BP27" i="359" s="1"/>
  <c r="BR27" i="359" s="1"/>
  <c r="BT27" i="359" s="1"/>
  <c r="BV27" i="359" s="1"/>
  <c r="BX27" i="359" s="1"/>
  <c r="CA27" i="359" s="1"/>
  <c r="CG25" i="363"/>
  <c r="CH25" i="363" s="1"/>
  <c r="CI25" i="363" s="1"/>
  <c r="CB25" i="363" s="1"/>
  <c r="CD25" i="363"/>
  <c r="D29" i="361"/>
  <c r="H28" i="361"/>
  <c r="J28" i="361" s="1"/>
  <c r="L28" i="361" s="1"/>
  <c r="N28" i="361" s="1"/>
  <c r="P28" i="361" s="1"/>
  <c r="R28" i="361" s="1"/>
  <c r="T28" i="361" s="1"/>
  <c r="V28" i="361" s="1"/>
  <c r="X28" i="361" s="1"/>
  <c r="Z28" i="361" s="1"/>
  <c r="AB28" i="361" s="1"/>
  <c r="AD28" i="361" s="1"/>
  <c r="AF28" i="361" s="1"/>
  <c r="AH28" i="361" s="1"/>
  <c r="AJ28" i="361" s="1"/>
  <c r="AL28" i="361" s="1"/>
  <c r="AN28" i="361" s="1"/>
  <c r="AP28" i="361" s="1"/>
  <c r="AR28" i="361" s="1"/>
  <c r="AT28" i="361" s="1"/>
  <c r="AV28" i="361" s="1"/>
  <c r="AX28" i="361" s="1"/>
  <c r="AZ28" i="361" s="1"/>
  <c r="BB28" i="361" s="1"/>
  <c r="BD28" i="361" s="1"/>
  <c r="BF28" i="361" s="1"/>
  <c r="BH28" i="361" s="1"/>
  <c r="BJ28" i="361" s="1"/>
  <c r="BL28" i="361" s="1"/>
  <c r="BN28" i="361" s="1"/>
  <c r="BP28" i="361" s="1"/>
  <c r="BR28" i="361" s="1"/>
  <c r="BT28" i="361" s="1"/>
  <c r="BV28" i="361" s="1"/>
  <c r="BX28" i="361" s="1"/>
  <c r="CA28" i="361" s="1"/>
  <c r="CG26" i="363"/>
  <c r="CH26" i="363" s="1"/>
  <c r="CI26" i="363" s="1"/>
  <c r="CB26" i="363" s="1"/>
  <c r="CD26" i="363"/>
  <c r="CG26" i="361"/>
  <c r="CH26" i="361" s="1"/>
  <c r="CI26" i="361" s="1"/>
  <c r="CB26" i="361" s="1"/>
  <c r="CD26" i="361"/>
  <c r="CG27" i="361"/>
  <c r="CH27" i="361" s="1"/>
  <c r="CI27" i="361" s="1"/>
  <c r="CB27" i="361" s="1"/>
  <c r="CD27" i="361"/>
  <c r="CD27" i="369"/>
  <c r="CG27" i="369"/>
  <c r="CH27" i="369" s="1"/>
  <c r="CI27" i="369" s="1"/>
  <c r="CB27" i="369" s="1"/>
  <c r="CG26" i="368"/>
  <c r="CH26" i="368" s="1"/>
  <c r="CI26" i="368" s="1"/>
  <c r="CB26" i="368" s="1"/>
  <c r="CD26" i="368"/>
  <c r="D27" i="366"/>
  <c r="H26" i="366"/>
  <c r="J26" i="366" s="1"/>
  <c r="L26" i="366" s="1"/>
  <c r="N26" i="366" s="1"/>
  <c r="P26" i="366" s="1"/>
  <c r="R26" i="366" s="1"/>
  <c r="T26" i="366" s="1"/>
  <c r="V26" i="366" s="1"/>
  <c r="X26" i="366" s="1"/>
  <c r="Z26" i="366" s="1"/>
  <c r="AB26" i="366" s="1"/>
  <c r="AD26" i="366" s="1"/>
  <c r="AF26" i="366" s="1"/>
  <c r="AH26" i="366" s="1"/>
  <c r="AJ26" i="366" s="1"/>
  <c r="AL26" i="366" s="1"/>
  <c r="AN26" i="366" s="1"/>
  <c r="AP26" i="366" s="1"/>
  <c r="AR26" i="366" s="1"/>
  <c r="AT26" i="366" s="1"/>
  <c r="AV26" i="366" s="1"/>
  <c r="AX26" i="366" s="1"/>
  <c r="AZ26" i="366" s="1"/>
  <c r="BB26" i="366" s="1"/>
  <c r="BD26" i="366" s="1"/>
  <c r="BF26" i="366" s="1"/>
  <c r="BH26" i="366" s="1"/>
  <c r="BJ26" i="366" s="1"/>
  <c r="BL26" i="366" s="1"/>
  <c r="BN26" i="366" s="1"/>
  <c r="BP26" i="366" s="1"/>
  <c r="BR26" i="366" s="1"/>
  <c r="BT26" i="366" s="1"/>
  <c r="BV26" i="366" s="1"/>
  <c r="BX26" i="366" s="1"/>
  <c r="CA26" i="366" s="1"/>
  <c r="D28" i="363"/>
  <c r="H27" i="363"/>
  <c r="J27" i="363" s="1"/>
  <c r="L27" i="363" s="1"/>
  <c r="N27" i="363" s="1"/>
  <c r="P27" i="363" s="1"/>
  <c r="R27" i="363" s="1"/>
  <c r="T27" i="363" s="1"/>
  <c r="V27" i="363" s="1"/>
  <c r="X27" i="363" s="1"/>
  <c r="Z27" i="363" s="1"/>
  <c r="AB27" i="363" s="1"/>
  <c r="AD27" i="363" s="1"/>
  <c r="AF27" i="363" s="1"/>
  <c r="AH27" i="363" s="1"/>
  <c r="AJ27" i="363" s="1"/>
  <c r="AL27" i="363" s="1"/>
  <c r="AN27" i="363" s="1"/>
  <c r="AP27" i="363" s="1"/>
  <c r="AR27" i="363" s="1"/>
  <c r="AT27" i="363" s="1"/>
  <c r="AV27" i="363" s="1"/>
  <c r="AX27" i="363" s="1"/>
  <c r="AZ27" i="363" s="1"/>
  <c r="BB27" i="363" s="1"/>
  <c r="BD27" i="363" s="1"/>
  <c r="BF27" i="363" s="1"/>
  <c r="BH27" i="363" s="1"/>
  <c r="BJ27" i="363" s="1"/>
  <c r="BL27" i="363" s="1"/>
  <c r="BN27" i="363" s="1"/>
  <c r="BP27" i="363" s="1"/>
  <c r="BR27" i="363" s="1"/>
  <c r="BT27" i="363" s="1"/>
  <c r="BV27" i="363" s="1"/>
  <c r="BX27" i="363" s="1"/>
  <c r="CA27" i="363" s="1"/>
  <c r="H26" i="370"/>
  <c r="J26" i="370" s="1"/>
  <c r="L26" i="370" s="1"/>
  <c r="N26" i="370" s="1"/>
  <c r="P26" i="370" s="1"/>
  <c r="R26" i="370" s="1"/>
  <c r="T26" i="370" s="1"/>
  <c r="V26" i="370" s="1"/>
  <c r="X26" i="370" s="1"/>
  <c r="Z26" i="370" s="1"/>
  <c r="AB26" i="370" s="1"/>
  <c r="AD26" i="370" s="1"/>
  <c r="AF26" i="370" s="1"/>
  <c r="AH26" i="370" s="1"/>
  <c r="AJ26" i="370" s="1"/>
  <c r="AL26" i="370" s="1"/>
  <c r="AN26" i="370" s="1"/>
  <c r="AP26" i="370" s="1"/>
  <c r="AR26" i="370" s="1"/>
  <c r="AT26" i="370" s="1"/>
  <c r="AV26" i="370" s="1"/>
  <c r="AX26" i="370" s="1"/>
  <c r="AZ26" i="370" s="1"/>
  <c r="BB26" i="370" s="1"/>
  <c r="BD26" i="370" s="1"/>
  <c r="BF26" i="370" s="1"/>
  <c r="BH26" i="370" s="1"/>
  <c r="BJ26" i="370" s="1"/>
  <c r="BL26" i="370" s="1"/>
  <c r="BN26" i="370" s="1"/>
  <c r="BP26" i="370" s="1"/>
  <c r="BR26" i="370" s="1"/>
  <c r="BT26" i="370" s="1"/>
  <c r="BV26" i="370" s="1"/>
  <c r="BX26" i="370" s="1"/>
  <c r="CA26" i="370" s="1"/>
  <c r="D27" i="370"/>
  <c r="H27" i="368"/>
  <c r="J27" i="368" s="1"/>
  <c r="L27" i="368" s="1"/>
  <c r="N27" i="368" s="1"/>
  <c r="P27" i="368" s="1"/>
  <c r="R27" i="368" s="1"/>
  <c r="T27" i="368" s="1"/>
  <c r="V27" i="368" s="1"/>
  <c r="X27" i="368" s="1"/>
  <c r="Z27" i="368" s="1"/>
  <c r="AB27" i="368" s="1"/>
  <c r="AD27" i="368" s="1"/>
  <c r="AF27" i="368" s="1"/>
  <c r="AH27" i="368" s="1"/>
  <c r="AJ27" i="368" s="1"/>
  <c r="AL27" i="368" s="1"/>
  <c r="AN27" i="368" s="1"/>
  <c r="AP27" i="368" s="1"/>
  <c r="AR27" i="368" s="1"/>
  <c r="AT27" i="368" s="1"/>
  <c r="AV27" i="368" s="1"/>
  <c r="AX27" i="368" s="1"/>
  <c r="AZ27" i="368" s="1"/>
  <c r="BB27" i="368" s="1"/>
  <c r="BD27" i="368" s="1"/>
  <c r="BF27" i="368" s="1"/>
  <c r="BH27" i="368" s="1"/>
  <c r="BJ27" i="368" s="1"/>
  <c r="BL27" i="368" s="1"/>
  <c r="BN27" i="368" s="1"/>
  <c r="BP27" i="368" s="1"/>
  <c r="BR27" i="368" s="1"/>
  <c r="BT27" i="368" s="1"/>
  <c r="BV27" i="368" s="1"/>
  <c r="BX27" i="368" s="1"/>
  <c r="CA27" i="368" s="1"/>
  <c r="D28" i="368"/>
  <c r="CG28" i="369"/>
  <c r="CH28" i="369" s="1"/>
  <c r="CI28" i="369" s="1"/>
  <c r="CB28" i="369" s="1"/>
  <c r="CD28" i="369"/>
  <c r="H27" i="364"/>
  <c r="J27" i="364" s="1"/>
  <c r="L27" i="364" s="1"/>
  <c r="N27" i="364" s="1"/>
  <c r="P27" i="364" s="1"/>
  <c r="R27" i="364" s="1"/>
  <c r="T27" i="364" s="1"/>
  <c r="V27" i="364" s="1"/>
  <c r="X27" i="364" s="1"/>
  <c r="Z27" i="364" s="1"/>
  <c r="AB27" i="364" s="1"/>
  <c r="AD27" i="364" s="1"/>
  <c r="AF27" i="364" s="1"/>
  <c r="AH27" i="364" s="1"/>
  <c r="AJ27" i="364" s="1"/>
  <c r="AL27" i="364" s="1"/>
  <c r="AN27" i="364" s="1"/>
  <c r="AP27" i="364" s="1"/>
  <c r="AR27" i="364" s="1"/>
  <c r="AT27" i="364" s="1"/>
  <c r="AV27" i="364" s="1"/>
  <c r="AX27" i="364" s="1"/>
  <c r="AZ27" i="364" s="1"/>
  <c r="BB27" i="364" s="1"/>
  <c r="BD27" i="364" s="1"/>
  <c r="BF27" i="364" s="1"/>
  <c r="BH27" i="364" s="1"/>
  <c r="BJ27" i="364" s="1"/>
  <c r="BL27" i="364" s="1"/>
  <c r="BN27" i="364" s="1"/>
  <c r="BP27" i="364" s="1"/>
  <c r="BR27" i="364" s="1"/>
  <c r="BT27" i="364" s="1"/>
  <c r="BV27" i="364" s="1"/>
  <c r="BX27" i="364" s="1"/>
  <c r="CA27" i="364" s="1"/>
  <c r="D28" i="364"/>
  <c r="CD25" i="358"/>
  <c r="CG25" i="358"/>
  <c r="CH25" i="358" s="1"/>
  <c r="CI25" i="358" s="1"/>
  <c r="CB25" i="358" s="1"/>
  <c r="CG26" i="356"/>
  <c r="CH26" i="356" s="1"/>
  <c r="CI26" i="356" s="1"/>
  <c r="CB26" i="356" s="1"/>
  <c r="CD26" i="356"/>
  <c r="CD26" i="357"/>
  <c r="CG26" i="357"/>
  <c r="CH26" i="357" s="1"/>
  <c r="CI26" i="357" s="1"/>
  <c r="CB26" i="357" s="1"/>
  <c r="D27" i="358"/>
  <c r="H26" i="358"/>
  <c r="J26" i="358" s="1"/>
  <c r="L26" i="358" s="1"/>
  <c r="N26" i="358" s="1"/>
  <c r="P26" i="358" s="1"/>
  <c r="R26" i="358" s="1"/>
  <c r="T26" i="358" s="1"/>
  <c r="V26" i="358" s="1"/>
  <c r="X26" i="358" s="1"/>
  <c r="Z26" i="358" s="1"/>
  <c r="AB26" i="358" s="1"/>
  <c r="AD26" i="358" s="1"/>
  <c r="AF26" i="358" s="1"/>
  <c r="AH26" i="358" s="1"/>
  <c r="AJ26" i="358" s="1"/>
  <c r="AL26" i="358" s="1"/>
  <c r="AN26" i="358" s="1"/>
  <c r="AP26" i="358" s="1"/>
  <c r="AR26" i="358" s="1"/>
  <c r="AT26" i="358" s="1"/>
  <c r="AV26" i="358" s="1"/>
  <c r="AX26" i="358" s="1"/>
  <c r="AZ26" i="358" s="1"/>
  <c r="BB26" i="358" s="1"/>
  <c r="BD26" i="358" s="1"/>
  <c r="BF26" i="358" s="1"/>
  <c r="BH26" i="358" s="1"/>
  <c r="BJ26" i="358" s="1"/>
  <c r="BL26" i="358" s="1"/>
  <c r="BN26" i="358" s="1"/>
  <c r="BP26" i="358" s="1"/>
  <c r="BR26" i="358" s="1"/>
  <c r="BT26" i="358" s="1"/>
  <c r="BV26" i="358" s="1"/>
  <c r="BX26" i="358" s="1"/>
  <c r="CA26" i="358" s="1"/>
  <c r="D28" i="357"/>
  <c r="H27" i="357"/>
  <c r="J27" i="357" s="1"/>
  <c r="L27" i="357" s="1"/>
  <c r="N27" i="357" s="1"/>
  <c r="P27" i="357" s="1"/>
  <c r="R27" i="357" s="1"/>
  <c r="T27" i="357" s="1"/>
  <c r="V27" i="357" s="1"/>
  <c r="X27" i="357" s="1"/>
  <c r="Z27" i="357" s="1"/>
  <c r="AB27" i="357" s="1"/>
  <c r="AD27" i="357" s="1"/>
  <c r="AF27" i="357" s="1"/>
  <c r="AH27" i="357" s="1"/>
  <c r="AJ27" i="357" s="1"/>
  <c r="AL27" i="357" s="1"/>
  <c r="AN27" i="357" s="1"/>
  <c r="AP27" i="357" s="1"/>
  <c r="AR27" i="357" s="1"/>
  <c r="AT27" i="357" s="1"/>
  <c r="AV27" i="357" s="1"/>
  <c r="AX27" i="357" s="1"/>
  <c r="AZ27" i="357" s="1"/>
  <c r="BB27" i="357" s="1"/>
  <c r="BD27" i="357" s="1"/>
  <c r="BF27" i="357" s="1"/>
  <c r="BH27" i="357" s="1"/>
  <c r="BJ27" i="357" s="1"/>
  <c r="BL27" i="357" s="1"/>
  <c r="BN27" i="357" s="1"/>
  <c r="BP27" i="357" s="1"/>
  <c r="BR27" i="357" s="1"/>
  <c r="BT27" i="357" s="1"/>
  <c r="BV27" i="357" s="1"/>
  <c r="BX27" i="357" s="1"/>
  <c r="CA27" i="357" s="1"/>
  <c r="H27" i="356"/>
  <c r="J27" i="356" s="1"/>
  <c r="L27" i="356" s="1"/>
  <c r="N27" i="356" s="1"/>
  <c r="P27" i="356" s="1"/>
  <c r="R27" i="356" s="1"/>
  <c r="T27" i="356" s="1"/>
  <c r="V27" i="356" s="1"/>
  <c r="X27" i="356" s="1"/>
  <c r="Z27" i="356" s="1"/>
  <c r="AB27" i="356" s="1"/>
  <c r="AD27" i="356" s="1"/>
  <c r="AF27" i="356" s="1"/>
  <c r="AH27" i="356" s="1"/>
  <c r="AJ27" i="356" s="1"/>
  <c r="AL27" i="356" s="1"/>
  <c r="AN27" i="356" s="1"/>
  <c r="AP27" i="356" s="1"/>
  <c r="AR27" i="356" s="1"/>
  <c r="AT27" i="356" s="1"/>
  <c r="AV27" i="356" s="1"/>
  <c r="AX27" i="356" s="1"/>
  <c r="AZ27" i="356" s="1"/>
  <c r="BB27" i="356" s="1"/>
  <c r="BD27" i="356" s="1"/>
  <c r="BF27" i="356" s="1"/>
  <c r="BH27" i="356" s="1"/>
  <c r="BJ27" i="356" s="1"/>
  <c r="BL27" i="356" s="1"/>
  <c r="BN27" i="356" s="1"/>
  <c r="BP27" i="356" s="1"/>
  <c r="BR27" i="356" s="1"/>
  <c r="BT27" i="356" s="1"/>
  <c r="BV27" i="356" s="1"/>
  <c r="BX27" i="356" s="1"/>
  <c r="CA27" i="356" s="1"/>
  <c r="D28" i="356"/>
  <c r="H27" i="354"/>
  <c r="J27" i="354" s="1"/>
  <c r="L27" i="354" s="1"/>
  <c r="N27" i="354" s="1"/>
  <c r="P27" i="354" s="1"/>
  <c r="R27" i="354" s="1"/>
  <c r="T27" i="354" s="1"/>
  <c r="V27" i="354" s="1"/>
  <c r="X27" i="354" s="1"/>
  <c r="Z27" i="354" s="1"/>
  <c r="AB27" i="354" s="1"/>
  <c r="AD27" i="354" s="1"/>
  <c r="AF27" i="354" s="1"/>
  <c r="AH27" i="354" s="1"/>
  <c r="AJ27" i="354" s="1"/>
  <c r="AL27" i="354" s="1"/>
  <c r="AN27" i="354" s="1"/>
  <c r="AP27" i="354" s="1"/>
  <c r="AR27" i="354" s="1"/>
  <c r="AT27" i="354" s="1"/>
  <c r="AV27" i="354" s="1"/>
  <c r="AX27" i="354" s="1"/>
  <c r="AZ27" i="354" s="1"/>
  <c r="BB27" i="354" s="1"/>
  <c r="BD27" i="354" s="1"/>
  <c r="BF27" i="354" s="1"/>
  <c r="BH27" i="354" s="1"/>
  <c r="BJ27" i="354" s="1"/>
  <c r="BL27" i="354" s="1"/>
  <c r="BN27" i="354" s="1"/>
  <c r="BP27" i="354" s="1"/>
  <c r="BR27" i="354" s="1"/>
  <c r="BT27" i="354" s="1"/>
  <c r="BV27" i="354" s="1"/>
  <c r="BX27" i="354" s="1"/>
  <c r="CA27" i="354" s="1"/>
  <c r="D28" i="354"/>
  <c r="CG25" i="354"/>
  <c r="CH25" i="354" s="1"/>
  <c r="CI25" i="354" s="1"/>
  <c r="CB25" i="354" s="1"/>
  <c r="CD25" i="354"/>
  <c r="D29" i="355"/>
  <c r="H28" i="355"/>
  <c r="J28" i="355" s="1"/>
  <c r="L28" i="355" s="1"/>
  <c r="N28" i="355" s="1"/>
  <c r="P28" i="355" s="1"/>
  <c r="R28" i="355" s="1"/>
  <c r="T28" i="355" s="1"/>
  <c r="V28" i="355" s="1"/>
  <c r="X28" i="355" s="1"/>
  <c r="Z28" i="355" s="1"/>
  <c r="AB28" i="355" s="1"/>
  <c r="AD28" i="355" s="1"/>
  <c r="AF28" i="355" s="1"/>
  <c r="AH28" i="355" s="1"/>
  <c r="AJ28" i="355" s="1"/>
  <c r="AL28" i="355" s="1"/>
  <c r="AN28" i="355" s="1"/>
  <c r="AP28" i="355" s="1"/>
  <c r="AR28" i="355" s="1"/>
  <c r="AT28" i="355" s="1"/>
  <c r="AV28" i="355" s="1"/>
  <c r="AX28" i="355" s="1"/>
  <c r="AZ28" i="355" s="1"/>
  <c r="BB28" i="355" s="1"/>
  <c r="BD28" i="355" s="1"/>
  <c r="BF28" i="355" s="1"/>
  <c r="BH28" i="355" s="1"/>
  <c r="BJ28" i="355" s="1"/>
  <c r="BL28" i="355" s="1"/>
  <c r="BN28" i="355" s="1"/>
  <c r="BP28" i="355" s="1"/>
  <c r="BR28" i="355" s="1"/>
  <c r="BT28" i="355" s="1"/>
  <c r="BV28" i="355" s="1"/>
  <c r="BX28" i="355" s="1"/>
  <c r="CA28" i="355" s="1"/>
  <c r="CD27" i="355"/>
  <c r="D27" i="353"/>
  <c r="H26" i="353"/>
  <c r="J26" i="353" s="1"/>
  <c r="L26" i="353" s="1"/>
  <c r="N26" i="353" s="1"/>
  <c r="P26" i="353" s="1"/>
  <c r="R26" i="353" s="1"/>
  <c r="T26" i="353" s="1"/>
  <c r="V26" i="353" s="1"/>
  <c r="X26" i="353" s="1"/>
  <c r="Z26" i="353" s="1"/>
  <c r="AB26" i="353" s="1"/>
  <c r="AD26" i="353" s="1"/>
  <c r="AF26" i="353" s="1"/>
  <c r="AH26" i="353" s="1"/>
  <c r="AJ26" i="353" s="1"/>
  <c r="AL26" i="353" s="1"/>
  <c r="AN26" i="353" s="1"/>
  <c r="AP26" i="353" s="1"/>
  <c r="AR26" i="353" s="1"/>
  <c r="AT26" i="353" s="1"/>
  <c r="AV26" i="353" s="1"/>
  <c r="AX26" i="353" s="1"/>
  <c r="AZ26" i="353" s="1"/>
  <c r="BB26" i="353" s="1"/>
  <c r="BD26" i="353" s="1"/>
  <c r="BF26" i="353" s="1"/>
  <c r="BH26" i="353" s="1"/>
  <c r="BJ26" i="353" s="1"/>
  <c r="BL26" i="353" s="1"/>
  <c r="BN26" i="353" s="1"/>
  <c r="BP26" i="353" s="1"/>
  <c r="BR26" i="353" s="1"/>
  <c r="BT26" i="353" s="1"/>
  <c r="BV26" i="353" s="1"/>
  <c r="BX26" i="353" s="1"/>
  <c r="CA26" i="353" s="1"/>
  <c r="D28" i="350"/>
  <c r="H27" i="350"/>
  <c r="J27" i="350" s="1"/>
  <c r="L27" i="350" s="1"/>
  <c r="N27" i="350" s="1"/>
  <c r="P27" i="350" s="1"/>
  <c r="R27" i="350" s="1"/>
  <c r="T27" i="350" s="1"/>
  <c r="V27" i="350" s="1"/>
  <c r="X27" i="350" s="1"/>
  <c r="Z27" i="350" s="1"/>
  <c r="AB27" i="350" s="1"/>
  <c r="AD27" i="350" s="1"/>
  <c r="AF27" i="350" s="1"/>
  <c r="AH27" i="350" s="1"/>
  <c r="AJ27" i="350" s="1"/>
  <c r="AL27" i="350" s="1"/>
  <c r="AN27" i="350" s="1"/>
  <c r="AP27" i="350" s="1"/>
  <c r="AR27" i="350" s="1"/>
  <c r="AT27" i="350" s="1"/>
  <c r="AV27" i="350" s="1"/>
  <c r="AX27" i="350" s="1"/>
  <c r="AZ27" i="350" s="1"/>
  <c r="BB27" i="350" s="1"/>
  <c r="BD27" i="350" s="1"/>
  <c r="BF27" i="350" s="1"/>
  <c r="BH27" i="350" s="1"/>
  <c r="BJ27" i="350" s="1"/>
  <c r="BL27" i="350" s="1"/>
  <c r="BN27" i="350" s="1"/>
  <c r="BP27" i="350" s="1"/>
  <c r="BR27" i="350" s="1"/>
  <c r="BT27" i="350" s="1"/>
  <c r="BV27" i="350" s="1"/>
  <c r="BX27" i="350" s="1"/>
  <c r="CA27" i="350" s="1"/>
  <c r="D29" i="352"/>
  <c r="H28" i="352"/>
  <c r="J28" i="352" s="1"/>
  <c r="L28" i="352" s="1"/>
  <c r="N28" i="352" s="1"/>
  <c r="P28" i="352" s="1"/>
  <c r="R28" i="352" s="1"/>
  <c r="T28" i="352" s="1"/>
  <c r="V28" i="352" s="1"/>
  <c r="X28" i="352" s="1"/>
  <c r="Z28" i="352" s="1"/>
  <c r="AB28" i="352" s="1"/>
  <c r="AD28" i="352" s="1"/>
  <c r="AF28" i="352" s="1"/>
  <c r="AH28" i="352" s="1"/>
  <c r="AJ28" i="352" s="1"/>
  <c r="AL28" i="352" s="1"/>
  <c r="AN28" i="352" s="1"/>
  <c r="AP28" i="352" s="1"/>
  <c r="AR28" i="352" s="1"/>
  <c r="AT28" i="352" s="1"/>
  <c r="AV28" i="352" s="1"/>
  <c r="AX28" i="352" s="1"/>
  <c r="AZ28" i="352" s="1"/>
  <c r="BB28" i="352" s="1"/>
  <c r="BD28" i="352" s="1"/>
  <c r="BF28" i="352" s="1"/>
  <c r="BH28" i="352" s="1"/>
  <c r="BJ28" i="352" s="1"/>
  <c r="BL28" i="352" s="1"/>
  <c r="BN28" i="352" s="1"/>
  <c r="BP28" i="352" s="1"/>
  <c r="BR28" i="352" s="1"/>
  <c r="BT28" i="352" s="1"/>
  <c r="BV28" i="352" s="1"/>
  <c r="BX28" i="352" s="1"/>
  <c r="CA28" i="352" s="1"/>
  <c r="H27" i="351"/>
  <c r="J27" i="351" s="1"/>
  <c r="L27" i="351" s="1"/>
  <c r="N27" i="351" s="1"/>
  <c r="P27" i="351" s="1"/>
  <c r="R27" i="351" s="1"/>
  <c r="T27" i="351" s="1"/>
  <c r="V27" i="351" s="1"/>
  <c r="X27" i="351" s="1"/>
  <c r="Z27" i="351" s="1"/>
  <c r="AB27" i="351" s="1"/>
  <c r="AD27" i="351" s="1"/>
  <c r="AF27" i="351" s="1"/>
  <c r="AH27" i="351" s="1"/>
  <c r="AJ27" i="351" s="1"/>
  <c r="AL27" i="351" s="1"/>
  <c r="AN27" i="351" s="1"/>
  <c r="AP27" i="351" s="1"/>
  <c r="AR27" i="351" s="1"/>
  <c r="AT27" i="351" s="1"/>
  <c r="AV27" i="351" s="1"/>
  <c r="AX27" i="351" s="1"/>
  <c r="AZ27" i="351" s="1"/>
  <c r="BB27" i="351" s="1"/>
  <c r="BD27" i="351" s="1"/>
  <c r="BF27" i="351" s="1"/>
  <c r="BH27" i="351" s="1"/>
  <c r="BJ27" i="351" s="1"/>
  <c r="BL27" i="351" s="1"/>
  <c r="BN27" i="351" s="1"/>
  <c r="BP27" i="351" s="1"/>
  <c r="BR27" i="351" s="1"/>
  <c r="BT27" i="351" s="1"/>
  <c r="BV27" i="351" s="1"/>
  <c r="BX27" i="351" s="1"/>
  <c r="CA27" i="351" s="1"/>
  <c r="D28" i="351"/>
  <c r="CG26" i="350"/>
  <c r="CH26" i="350" s="1"/>
  <c r="CI26" i="350" s="1"/>
  <c r="CB26" i="350" s="1"/>
  <c r="CD26" i="350"/>
  <c r="CD26" i="355" l="1"/>
  <c r="CD26" i="367"/>
  <c r="CG26" i="367"/>
  <c r="CH26" i="367" s="1"/>
  <c r="CI26" i="367" s="1"/>
  <c r="CB26" i="367" s="1"/>
  <c r="D28" i="367"/>
  <c r="H27" i="367"/>
  <c r="J27" i="367" s="1"/>
  <c r="L27" i="367" s="1"/>
  <c r="N27" i="367" s="1"/>
  <c r="P27" i="367" s="1"/>
  <c r="R27" i="367" s="1"/>
  <c r="T27" i="367" s="1"/>
  <c r="V27" i="367" s="1"/>
  <c r="X27" i="367" s="1"/>
  <c r="Z27" i="367" s="1"/>
  <c r="AB27" i="367" s="1"/>
  <c r="AD27" i="367" s="1"/>
  <c r="AF27" i="367" s="1"/>
  <c r="AH27" i="367" s="1"/>
  <c r="AJ27" i="367" s="1"/>
  <c r="AL27" i="367" s="1"/>
  <c r="AN27" i="367" s="1"/>
  <c r="AP27" i="367" s="1"/>
  <c r="AR27" i="367" s="1"/>
  <c r="AT27" i="367" s="1"/>
  <c r="AV27" i="367" s="1"/>
  <c r="AX27" i="367" s="1"/>
  <c r="AZ27" i="367" s="1"/>
  <c r="BB27" i="367" s="1"/>
  <c r="BD27" i="367" s="1"/>
  <c r="BF27" i="367" s="1"/>
  <c r="BH27" i="367" s="1"/>
  <c r="BJ27" i="367" s="1"/>
  <c r="BL27" i="367" s="1"/>
  <c r="BN27" i="367" s="1"/>
  <c r="BP27" i="367" s="1"/>
  <c r="BR27" i="367" s="1"/>
  <c r="BT27" i="367" s="1"/>
  <c r="BV27" i="367" s="1"/>
  <c r="BX27" i="367" s="1"/>
  <c r="CA27" i="367" s="1"/>
  <c r="CG26" i="377"/>
  <c r="CH26" i="377" s="1"/>
  <c r="CI26" i="377" s="1"/>
  <c r="CB26" i="377" s="1"/>
  <c r="CD26" i="377"/>
  <c r="D29" i="373"/>
  <c r="H28" i="373"/>
  <c r="J28" i="373" s="1"/>
  <c r="L28" i="373" s="1"/>
  <c r="N28" i="373" s="1"/>
  <c r="P28" i="373" s="1"/>
  <c r="R28" i="373" s="1"/>
  <c r="T28" i="373" s="1"/>
  <c r="V28" i="373" s="1"/>
  <c r="X28" i="373" s="1"/>
  <c r="Z28" i="373" s="1"/>
  <c r="AB28" i="373" s="1"/>
  <c r="AD28" i="373" s="1"/>
  <c r="AF28" i="373" s="1"/>
  <c r="AH28" i="373" s="1"/>
  <c r="AJ28" i="373" s="1"/>
  <c r="AL28" i="373" s="1"/>
  <c r="AN28" i="373" s="1"/>
  <c r="AP28" i="373" s="1"/>
  <c r="AR28" i="373" s="1"/>
  <c r="AT28" i="373" s="1"/>
  <c r="AV28" i="373" s="1"/>
  <c r="AX28" i="373" s="1"/>
  <c r="AZ28" i="373" s="1"/>
  <c r="BB28" i="373" s="1"/>
  <c r="BD28" i="373" s="1"/>
  <c r="BF28" i="373" s="1"/>
  <c r="BH28" i="373" s="1"/>
  <c r="BJ28" i="373" s="1"/>
  <c r="BL28" i="373" s="1"/>
  <c r="BN28" i="373" s="1"/>
  <c r="BP28" i="373" s="1"/>
  <c r="BR28" i="373" s="1"/>
  <c r="BT28" i="373" s="1"/>
  <c r="BV28" i="373" s="1"/>
  <c r="BX28" i="373" s="1"/>
  <c r="CA28" i="373" s="1"/>
  <c r="H27" i="377"/>
  <c r="J27" i="377" s="1"/>
  <c r="L27" i="377" s="1"/>
  <c r="N27" i="377" s="1"/>
  <c r="P27" i="377" s="1"/>
  <c r="R27" i="377" s="1"/>
  <c r="T27" i="377" s="1"/>
  <c r="V27" i="377" s="1"/>
  <c r="X27" i="377" s="1"/>
  <c r="Z27" i="377" s="1"/>
  <c r="AB27" i="377" s="1"/>
  <c r="AD27" i="377" s="1"/>
  <c r="AF27" i="377" s="1"/>
  <c r="AH27" i="377" s="1"/>
  <c r="AJ27" i="377" s="1"/>
  <c r="AL27" i="377" s="1"/>
  <c r="AN27" i="377" s="1"/>
  <c r="AP27" i="377" s="1"/>
  <c r="AR27" i="377" s="1"/>
  <c r="AT27" i="377" s="1"/>
  <c r="AV27" i="377" s="1"/>
  <c r="AX27" i="377" s="1"/>
  <c r="AZ27" i="377" s="1"/>
  <c r="BB27" i="377" s="1"/>
  <c r="BD27" i="377" s="1"/>
  <c r="BF27" i="377" s="1"/>
  <c r="BH27" i="377" s="1"/>
  <c r="BJ27" i="377" s="1"/>
  <c r="BL27" i="377" s="1"/>
  <c r="BN27" i="377" s="1"/>
  <c r="BP27" i="377" s="1"/>
  <c r="BR27" i="377" s="1"/>
  <c r="BT27" i="377" s="1"/>
  <c r="BV27" i="377" s="1"/>
  <c r="BX27" i="377" s="1"/>
  <c r="CA27" i="377" s="1"/>
  <c r="D28" i="377"/>
  <c r="CG29" i="375"/>
  <c r="CH29" i="375" s="1"/>
  <c r="CI29" i="375" s="1"/>
  <c r="CB29" i="375" s="1"/>
  <c r="CD29" i="375"/>
  <c r="CD27" i="373"/>
  <c r="CG27" i="373"/>
  <c r="CH27" i="373" s="1"/>
  <c r="CI27" i="373" s="1"/>
  <c r="CB27" i="373" s="1"/>
  <c r="CG28" i="378"/>
  <c r="CH28" i="378" s="1"/>
  <c r="CI28" i="378" s="1"/>
  <c r="CB28" i="378" s="1"/>
  <c r="CD28" i="378"/>
  <c r="D30" i="378"/>
  <c r="H29" i="378"/>
  <c r="J29" i="378" s="1"/>
  <c r="L29" i="378" s="1"/>
  <c r="N29" i="378" s="1"/>
  <c r="P29" i="378" s="1"/>
  <c r="R29" i="378" s="1"/>
  <c r="T29" i="378" s="1"/>
  <c r="V29" i="378" s="1"/>
  <c r="X29" i="378" s="1"/>
  <c r="Z29" i="378" s="1"/>
  <c r="AB29" i="378" s="1"/>
  <c r="AD29" i="378" s="1"/>
  <c r="AF29" i="378" s="1"/>
  <c r="AH29" i="378" s="1"/>
  <c r="AJ29" i="378" s="1"/>
  <c r="AL29" i="378" s="1"/>
  <c r="AN29" i="378" s="1"/>
  <c r="AP29" i="378" s="1"/>
  <c r="AR29" i="378" s="1"/>
  <c r="AT29" i="378" s="1"/>
  <c r="AV29" i="378" s="1"/>
  <c r="AX29" i="378" s="1"/>
  <c r="AZ29" i="378" s="1"/>
  <c r="BB29" i="378" s="1"/>
  <c r="BD29" i="378" s="1"/>
  <c r="BF29" i="378" s="1"/>
  <c r="BH29" i="378" s="1"/>
  <c r="BJ29" i="378" s="1"/>
  <c r="BL29" i="378" s="1"/>
  <c r="BN29" i="378" s="1"/>
  <c r="BP29" i="378" s="1"/>
  <c r="BR29" i="378" s="1"/>
  <c r="BT29" i="378" s="1"/>
  <c r="BV29" i="378" s="1"/>
  <c r="BX29" i="378" s="1"/>
  <c r="CA29" i="378" s="1"/>
  <c r="H30" i="375"/>
  <c r="J30" i="375" s="1"/>
  <c r="L30" i="375" s="1"/>
  <c r="N30" i="375" s="1"/>
  <c r="P30" i="375" s="1"/>
  <c r="R30" i="375" s="1"/>
  <c r="T30" i="375" s="1"/>
  <c r="V30" i="375" s="1"/>
  <c r="X30" i="375" s="1"/>
  <c r="Z30" i="375" s="1"/>
  <c r="AB30" i="375" s="1"/>
  <c r="AD30" i="375" s="1"/>
  <c r="AF30" i="375" s="1"/>
  <c r="AH30" i="375" s="1"/>
  <c r="AJ30" i="375" s="1"/>
  <c r="AL30" i="375" s="1"/>
  <c r="AN30" i="375" s="1"/>
  <c r="AP30" i="375" s="1"/>
  <c r="AR30" i="375" s="1"/>
  <c r="AT30" i="375" s="1"/>
  <c r="AV30" i="375" s="1"/>
  <c r="AX30" i="375" s="1"/>
  <c r="AZ30" i="375" s="1"/>
  <c r="BB30" i="375" s="1"/>
  <c r="BD30" i="375" s="1"/>
  <c r="BF30" i="375" s="1"/>
  <c r="BH30" i="375" s="1"/>
  <c r="BJ30" i="375" s="1"/>
  <c r="BL30" i="375" s="1"/>
  <c r="BN30" i="375" s="1"/>
  <c r="BP30" i="375" s="1"/>
  <c r="BR30" i="375" s="1"/>
  <c r="BT30" i="375" s="1"/>
  <c r="BV30" i="375" s="1"/>
  <c r="BX30" i="375" s="1"/>
  <c r="CA30" i="375" s="1"/>
  <c r="D31" i="375"/>
  <c r="CD31" i="372"/>
  <c r="CG31" i="372"/>
  <c r="CH31" i="372" s="1"/>
  <c r="CI31" i="372" s="1"/>
  <c r="CB31" i="372" s="1"/>
  <c r="CD29" i="376"/>
  <c r="CG29" i="376"/>
  <c r="CH29" i="376" s="1"/>
  <c r="CI29" i="376" s="1"/>
  <c r="CB29" i="376" s="1"/>
  <c r="CD87" i="371"/>
  <c r="CG87" i="371"/>
  <c r="CH87" i="371" s="1"/>
  <c r="CI87" i="371" s="1"/>
  <c r="CB87" i="371" s="1"/>
  <c r="CD29" i="371"/>
  <c r="CG29" i="371"/>
  <c r="CH29" i="371" s="1"/>
  <c r="CI29" i="371" s="1"/>
  <c r="CB29" i="371" s="1"/>
  <c r="D33" i="372"/>
  <c r="H32" i="372"/>
  <c r="J32" i="372" s="1"/>
  <c r="L32" i="372" s="1"/>
  <c r="N32" i="372" s="1"/>
  <c r="P32" i="372" s="1"/>
  <c r="R32" i="372" s="1"/>
  <c r="T32" i="372" s="1"/>
  <c r="V32" i="372" s="1"/>
  <c r="X32" i="372" s="1"/>
  <c r="Z32" i="372" s="1"/>
  <c r="AB32" i="372" s="1"/>
  <c r="AD32" i="372" s="1"/>
  <c r="AF32" i="372" s="1"/>
  <c r="AH32" i="372" s="1"/>
  <c r="AJ32" i="372" s="1"/>
  <c r="AL32" i="372" s="1"/>
  <c r="AN32" i="372" s="1"/>
  <c r="AP32" i="372" s="1"/>
  <c r="AR32" i="372" s="1"/>
  <c r="AT32" i="372" s="1"/>
  <c r="AV32" i="372" s="1"/>
  <c r="AX32" i="372" s="1"/>
  <c r="AZ32" i="372" s="1"/>
  <c r="BB32" i="372" s="1"/>
  <c r="BD32" i="372" s="1"/>
  <c r="BF32" i="372" s="1"/>
  <c r="BH32" i="372" s="1"/>
  <c r="BJ32" i="372" s="1"/>
  <c r="BL32" i="372" s="1"/>
  <c r="BN32" i="372" s="1"/>
  <c r="BP32" i="372" s="1"/>
  <c r="BR32" i="372" s="1"/>
  <c r="BT32" i="372" s="1"/>
  <c r="BV32" i="372" s="1"/>
  <c r="BX32" i="372" s="1"/>
  <c r="CA32" i="372" s="1"/>
  <c r="D31" i="376"/>
  <c r="H30" i="376"/>
  <c r="J30" i="376" s="1"/>
  <c r="L30" i="376" s="1"/>
  <c r="N30" i="376" s="1"/>
  <c r="P30" i="376" s="1"/>
  <c r="R30" i="376" s="1"/>
  <c r="T30" i="376" s="1"/>
  <c r="V30" i="376" s="1"/>
  <c r="X30" i="376" s="1"/>
  <c r="Z30" i="376" s="1"/>
  <c r="AB30" i="376" s="1"/>
  <c r="AD30" i="376" s="1"/>
  <c r="AF30" i="376" s="1"/>
  <c r="AH30" i="376" s="1"/>
  <c r="AJ30" i="376" s="1"/>
  <c r="AL30" i="376" s="1"/>
  <c r="AN30" i="376" s="1"/>
  <c r="AP30" i="376" s="1"/>
  <c r="AR30" i="376" s="1"/>
  <c r="AT30" i="376" s="1"/>
  <c r="AV30" i="376" s="1"/>
  <c r="AX30" i="376" s="1"/>
  <c r="AZ30" i="376" s="1"/>
  <c r="BB30" i="376" s="1"/>
  <c r="BD30" i="376" s="1"/>
  <c r="BF30" i="376" s="1"/>
  <c r="BH30" i="376" s="1"/>
  <c r="BJ30" i="376" s="1"/>
  <c r="BL30" i="376" s="1"/>
  <c r="BN30" i="376" s="1"/>
  <c r="BP30" i="376" s="1"/>
  <c r="BR30" i="376" s="1"/>
  <c r="BT30" i="376" s="1"/>
  <c r="BV30" i="376" s="1"/>
  <c r="BX30" i="376" s="1"/>
  <c r="CA30" i="376" s="1"/>
  <c r="D30" i="379"/>
  <c r="H29" i="379"/>
  <c r="J29" i="379" s="1"/>
  <c r="L29" i="379" s="1"/>
  <c r="N29" i="379" s="1"/>
  <c r="P29" i="379" s="1"/>
  <c r="R29" i="379" s="1"/>
  <c r="T29" i="379" s="1"/>
  <c r="V29" i="379" s="1"/>
  <c r="X29" i="379" s="1"/>
  <c r="Z29" i="379" s="1"/>
  <c r="AB29" i="379" s="1"/>
  <c r="AD29" i="379" s="1"/>
  <c r="AF29" i="379" s="1"/>
  <c r="AH29" i="379" s="1"/>
  <c r="AJ29" i="379" s="1"/>
  <c r="AL29" i="379" s="1"/>
  <c r="AN29" i="379" s="1"/>
  <c r="AP29" i="379" s="1"/>
  <c r="AR29" i="379" s="1"/>
  <c r="AT29" i="379" s="1"/>
  <c r="AV29" i="379" s="1"/>
  <c r="AX29" i="379" s="1"/>
  <c r="AZ29" i="379" s="1"/>
  <c r="BB29" i="379" s="1"/>
  <c r="BD29" i="379" s="1"/>
  <c r="BF29" i="379" s="1"/>
  <c r="BH29" i="379" s="1"/>
  <c r="BJ29" i="379" s="1"/>
  <c r="BL29" i="379" s="1"/>
  <c r="BN29" i="379" s="1"/>
  <c r="BP29" i="379" s="1"/>
  <c r="BR29" i="379" s="1"/>
  <c r="BT29" i="379" s="1"/>
  <c r="BV29" i="379" s="1"/>
  <c r="BX29" i="379" s="1"/>
  <c r="CA29" i="379" s="1"/>
  <c r="CD28" i="379"/>
  <c r="CG28" i="379"/>
  <c r="CH28" i="379" s="1"/>
  <c r="CI28" i="379" s="1"/>
  <c r="CB28" i="379" s="1"/>
  <c r="D89" i="371"/>
  <c r="H88" i="371"/>
  <c r="J88" i="371" s="1"/>
  <c r="L88" i="371" s="1"/>
  <c r="N88" i="371" s="1"/>
  <c r="P88" i="371" s="1"/>
  <c r="R88" i="371" s="1"/>
  <c r="T88" i="371" s="1"/>
  <c r="V88" i="371" s="1"/>
  <c r="X88" i="371" s="1"/>
  <c r="Z88" i="371" s="1"/>
  <c r="AB88" i="371" s="1"/>
  <c r="AD88" i="371" s="1"/>
  <c r="AF88" i="371" s="1"/>
  <c r="AH88" i="371" s="1"/>
  <c r="AJ88" i="371" s="1"/>
  <c r="AL88" i="371" s="1"/>
  <c r="AN88" i="371" s="1"/>
  <c r="AP88" i="371" s="1"/>
  <c r="AR88" i="371" s="1"/>
  <c r="AT88" i="371" s="1"/>
  <c r="AV88" i="371" s="1"/>
  <c r="AX88" i="371" s="1"/>
  <c r="AZ88" i="371" s="1"/>
  <c r="BB88" i="371" s="1"/>
  <c r="BD88" i="371" s="1"/>
  <c r="BF88" i="371" s="1"/>
  <c r="BH88" i="371" s="1"/>
  <c r="BJ88" i="371" s="1"/>
  <c r="BL88" i="371" s="1"/>
  <c r="BN88" i="371" s="1"/>
  <c r="BP88" i="371" s="1"/>
  <c r="BR88" i="371" s="1"/>
  <c r="BT88" i="371" s="1"/>
  <c r="BV88" i="371" s="1"/>
  <c r="BX88" i="371" s="1"/>
  <c r="CA88" i="371" s="1"/>
  <c r="D31" i="371"/>
  <c r="H30" i="371"/>
  <c r="J30" i="371" s="1"/>
  <c r="L30" i="371" s="1"/>
  <c r="N30" i="371" s="1"/>
  <c r="P30" i="371" s="1"/>
  <c r="R30" i="371" s="1"/>
  <c r="T30" i="371" s="1"/>
  <c r="V30" i="371" s="1"/>
  <c r="X30" i="371" s="1"/>
  <c r="Z30" i="371" s="1"/>
  <c r="AB30" i="371" s="1"/>
  <c r="AD30" i="371" s="1"/>
  <c r="AF30" i="371" s="1"/>
  <c r="AH30" i="371" s="1"/>
  <c r="AJ30" i="371" s="1"/>
  <c r="AL30" i="371" s="1"/>
  <c r="AN30" i="371" s="1"/>
  <c r="AP30" i="371" s="1"/>
  <c r="AR30" i="371" s="1"/>
  <c r="AT30" i="371" s="1"/>
  <c r="AV30" i="371" s="1"/>
  <c r="AX30" i="371" s="1"/>
  <c r="AZ30" i="371" s="1"/>
  <c r="BB30" i="371" s="1"/>
  <c r="BD30" i="371" s="1"/>
  <c r="BF30" i="371" s="1"/>
  <c r="BH30" i="371" s="1"/>
  <c r="BJ30" i="371" s="1"/>
  <c r="BL30" i="371" s="1"/>
  <c r="BN30" i="371" s="1"/>
  <c r="BP30" i="371" s="1"/>
  <c r="BR30" i="371" s="1"/>
  <c r="BT30" i="371" s="1"/>
  <c r="BV30" i="371" s="1"/>
  <c r="BX30" i="371" s="1"/>
  <c r="CA30" i="371" s="1"/>
  <c r="CG26" i="366"/>
  <c r="CH26" i="366" s="1"/>
  <c r="CI26" i="366" s="1"/>
  <c r="CB26" i="366" s="1"/>
  <c r="CD26" i="366"/>
  <c r="D28" i="366"/>
  <c r="H27" i="366"/>
  <c r="J27" i="366" s="1"/>
  <c r="L27" i="366" s="1"/>
  <c r="N27" i="366" s="1"/>
  <c r="P27" i="366" s="1"/>
  <c r="R27" i="366" s="1"/>
  <c r="T27" i="366" s="1"/>
  <c r="V27" i="366" s="1"/>
  <c r="X27" i="366" s="1"/>
  <c r="Z27" i="366" s="1"/>
  <c r="AB27" i="366" s="1"/>
  <c r="AD27" i="366" s="1"/>
  <c r="AF27" i="366" s="1"/>
  <c r="AH27" i="366" s="1"/>
  <c r="AJ27" i="366" s="1"/>
  <c r="AL27" i="366" s="1"/>
  <c r="AN27" i="366" s="1"/>
  <c r="AP27" i="366" s="1"/>
  <c r="AR27" i="366" s="1"/>
  <c r="AT27" i="366" s="1"/>
  <c r="AV27" i="366" s="1"/>
  <c r="AX27" i="366" s="1"/>
  <c r="AZ27" i="366" s="1"/>
  <c r="BB27" i="366" s="1"/>
  <c r="BD27" i="366" s="1"/>
  <c r="BF27" i="366" s="1"/>
  <c r="BH27" i="366" s="1"/>
  <c r="BJ27" i="366" s="1"/>
  <c r="BL27" i="366" s="1"/>
  <c r="BN27" i="366" s="1"/>
  <c r="BP27" i="366" s="1"/>
  <c r="BR27" i="366" s="1"/>
  <c r="BT27" i="366" s="1"/>
  <c r="BV27" i="366" s="1"/>
  <c r="BX27" i="366" s="1"/>
  <c r="CA27" i="366" s="1"/>
  <c r="CG27" i="359"/>
  <c r="CH27" i="359" s="1"/>
  <c r="CI27" i="359" s="1"/>
  <c r="CB27" i="359" s="1"/>
  <c r="CD27" i="359"/>
  <c r="CG27" i="360"/>
  <c r="CH27" i="360" s="1"/>
  <c r="CI27" i="360" s="1"/>
  <c r="CB27" i="360" s="1"/>
  <c r="CD27" i="360"/>
  <c r="D29" i="365"/>
  <c r="H28" i="365"/>
  <c r="J28" i="365" s="1"/>
  <c r="L28" i="365" s="1"/>
  <c r="N28" i="365" s="1"/>
  <c r="P28" i="365" s="1"/>
  <c r="R28" i="365" s="1"/>
  <c r="T28" i="365" s="1"/>
  <c r="V28" i="365" s="1"/>
  <c r="X28" i="365" s="1"/>
  <c r="Z28" i="365" s="1"/>
  <c r="AB28" i="365" s="1"/>
  <c r="AD28" i="365" s="1"/>
  <c r="AF28" i="365" s="1"/>
  <c r="AH28" i="365" s="1"/>
  <c r="AJ28" i="365" s="1"/>
  <c r="AL28" i="365" s="1"/>
  <c r="AN28" i="365" s="1"/>
  <c r="AP28" i="365" s="1"/>
  <c r="AR28" i="365" s="1"/>
  <c r="AT28" i="365" s="1"/>
  <c r="AV28" i="365" s="1"/>
  <c r="AX28" i="365" s="1"/>
  <c r="AZ28" i="365" s="1"/>
  <c r="BB28" i="365" s="1"/>
  <c r="BD28" i="365" s="1"/>
  <c r="BF28" i="365" s="1"/>
  <c r="BH28" i="365" s="1"/>
  <c r="BJ28" i="365" s="1"/>
  <c r="BL28" i="365" s="1"/>
  <c r="BN28" i="365" s="1"/>
  <c r="BP28" i="365" s="1"/>
  <c r="BR28" i="365" s="1"/>
  <c r="BT28" i="365" s="1"/>
  <c r="BV28" i="365" s="1"/>
  <c r="BX28" i="365" s="1"/>
  <c r="CA28" i="365" s="1"/>
  <c r="CD27" i="368"/>
  <c r="CG27" i="368"/>
  <c r="CH27" i="368" s="1"/>
  <c r="CI27" i="368" s="1"/>
  <c r="CB27" i="368" s="1"/>
  <c r="H28" i="359"/>
  <c r="J28" i="359" s="1"/>
  <c r="L28" i="359" s="1"/>
  <c r="N28" i="359" s="1"/>
  <c r="P28" i="359" s="1"/>
  <c r="R28" i="359" s="1"/>
  <c r="T28" i="359" s="1"/>
  <c r="V28" i="359" s="1"/>
  <c r="X28" i="359" s="1"/>
  <c r="Z28" i="359" s="1"/>
  <c r="AB28" i="359" s="1"/>
  <c r="AD28" i="359" s="1"/>
  <c r="AF28" i="359" s="1"/>
  <c r="AH28" i="359" s="1"/>
  <c r="AJ28" i="359" s="1"/>
  <c r="AL28" i="359" s="1"/>
  <c r="AN28" i="359" s="1"/>
  <c r="AP28" i="359" s="1"/>
  <c r="AR28" i="359" s="1"/>
  <c r="AT28" i="359" s="1"/>
  <c r="AV28" i="359" s="1"/>
  <c r="AX28" i="359" s="1"/>
  <c r="AZ28" i="359" s="1"/>
  <c r="BB28" i="359" s="1"/>
  <c r="BD28" i="359" s="1"/>
  <c r="BF28" i="359" s="1"/>
  <c r="BH28" i="359" s="1"/>
  <c r="BJ28" i="359" s="1"/>
  <c r="BL28" i="359" s="1"/>
  <c r="BN28" i="359" s="1"/>
  <c r="BP28" i="359" s="1"/>
  <c r="BR28" i="359" s="1"/>
  <c r="BT28" i="359" s="1"/>
  <c r="BV28" i="359" s="1"/>
  <c r="BX28" i="359" s="1"/>
  <c r="CA28" i="359" s="1"/>
  <c r="D29" i="359"/>
  <c r="D29" i="360"/>
  <c r="H28" i="360"/>
  <c r="J28" i="360" s="1"/>
  <c r="L28" i="360" s="1"/>
  <c r="N28" i="360" s="1"/>
  <c r="P28" i="360" s="1"/>
  <c r="R28" i="360" s="1"/>
  <c r="T28" i="360" s="1"/>
  <c r="V28" i="360" s="1"/>
  <c r="X28" i="360" s="1"/>
  <c r="Z28" i="360" s="1"/>
  <c r="AB28" i="360" s="1"/>
  <c r="AD28" i="360" s="1"/>
  <c r="AF28" i="360" s="1"/>
  <c r="AH28" i="360" s="1"/>
  <c r="AJ28" i="360" s="1"/>
  <c r="AL28" i="360" s="1"/>
  <c r="AN28" i="360" s="1"/>
  <c r="AP28" i="360" s="1"/>
  <c r="AR28" i="360" s="1"/>
  <c r="AT28" i="360" s="1"/>
  <c r="AV28" i="360" s="1"/>
  <c r="AX28" i="360" s="1"/>
  <c r="AZ28" i="360" s="1"/>
  <c r="BB28" i="360" s="1"/>
  <c r="BD28" i="360" s="1"/>
  <c r="BF28" i="360" s="1"/>
  <c r="BH28" i="360" s="1"/>
  <c r="BJ28" i="360" s="1"/>
  <c r="BL28" i="360" s="1"/>
  <c r="BN28" i="360" s="1"/>
  <c r="BP28" i="360" s="1"/>
  <c r="BR28" i="360" s="1"/>
  <c r="BT28" i="360" s="1"/>
  <c r="BV28" i="360" s="1"/>
  <c r="BX28" i="360" s="1"/>
  <c r="CA28" i="360" s="1"/>
  <c r="CD27" i="365"/>
  <c r="CG27" i="365"/>
  <c r="CH27" i="365" s="1"/>
  <c r="CI27" i="365" s="1"/>
  <c r="CB27" i="365" s="1"/>
  <c r="CD26" i="362"/>
  <c r="CG26" i="362"/>
  <c r="CH26" i="362" s="1"/>
  <c r="CI26" i="362" s="1"/>
  <c r="CB26" i="362" s="1"/>
  <c r="CD29" i="369"/>
  <c r="CG29" i="369"/>
  <c r="CH29" i="369" s="1"/>
  <c r="CI29" i="369" s="1"/>
  <c r="CB29" i="369" s="1"/>
  <c r="D29" i="368"/>
  <c r="H28" i="368"/>
  <c r="J28" i="368" s="1"/>
  <c r="L28" i="368" s="1"/>
  <c r="N28" i="368" s="1"/>
  <c r="P28" i="368" s="1"/>
  <c r="R28" i="368" s="1"/>
  <c r="T28" i="368" s="1"/>
  <c r="V28" i="368" s="1"/>
  <c r="X28" i="368" s="1"/>
  <c r="Z28" i="368" s="1"/>
  <c r="AB28" i="368" s="1"/>
  <c r="AD28" i="368" s="1"/>
  <c r="AF28" i="368" s="1"/>
  <c r="AH28" i="368" s="1"/>
  <c r="AJ28" i="368" s="1"/>
  <c r="AL28" i="368" s="1"/>
  <c r="AN28" i="368" s="1"/>
  <c r="AP28" i="368" s="1"/>
  <c r="AR28" i="368" s="1"/>
  <c r="AT28" i="368" s="1"/>
  <c r="AV28" i="368" s="1"/>
  <c r="AX28" i="368" s="1"/>
  <c r="AZ28" i="368" s="1"/>
  <c r="BB28" i="368" s="1"/>
  <c r="BD28" i="368" s="1"/>
  <c r="BF28" i="368" s="1"/>
  <c r="BH28" i="368" s="1"/>
  <c r="BJ28" i="368" s="1"/>
  <c r="BL28" i="368" s="1"/>
  <c r="BN28" i="368" s="1"/>
  <c r="BP28" i="368" s="1"/>
  <c r="BR28" i="368" s="1"/>
  <c r="BT28" i="368" s="1"/>
  <c r="BV28" i="368" s="1"/>
  <c r="BX28" i="368" s="1"/>
  <c r="CA28" i="368" s="1"/>
  <c r="CD27" i="364"/>
  <c r="CG27" i="364"/>
  <c r="CH27" i="364" s="1"/>
  <c r="CI27" i="364" s="1"/>
  <c r="CB27" i="364" s="1"/>
  <c r="CG26" i="370"/>
  <c r="CH26" i="370" s="1"/>
  <c r="CI26" i="370" s="1"/>
  <c r="CB26" i="370" s="1"/>
  <c r="CD26" i="370"/>
  <c r="D30" i="361"/>
  <c r="H29" i="361"/>
  <c r="J29" i="361" s="1"/>
  <c r="L29" i="361" s="1"/>
  <c r="N29" i="361" s="1"/>
  <c r="P29" i="361" s="1"/>
  <c r="R29" i="361" s="1"/>
  <c r="T29" i="361" s="1"/>
  <c r="V29" i="361" s="1"/>
  <c r="X29" i="361" s="1"/>
  <c r="Z29" i="361" s="1"/>
  <c r="AB29" i="361" s="1"/>
  <c r="AD29" i="361" s="1"/>
  <c r="AF29" i="361" s="1"/>
  <c r="AH29" i="361" s="1"/>
  <c r="AJ29" i="361" s="1"/>
  <c r="AL29" i="361" s="1"/>
  <c r="AN29" i="361" s="1"/>
  <c r="AP29" i="361" s="1"/>
  <c r="AR29" i="361" s="1"/>
  <c r="AT29" i="361" s="1"/>
  <c r="AV29" i="361" s="1"/>
  <c r="AX29" i="361" s="1"/>
  <c r="AZ29" i="361" s="1"/>
  <c r="BB29" i="361" s="1"/>
  <c r="BD29" i="361" s="1"/>
  <c r="BF29" i="361" s="1"/>
  <c r="BH29" i="361" s="1"/>
  <c r="BJ29" i="361" s="1"/>
  <c r="BL29" i="361" s="1"/>
  <c r="BN29" i="361" s="1"/>
  <c r="BP29" i="361" s="1"/>
  <c r="BR29" i="361" s="1"/>
  <c r="BT29" i="361" s="1"/>
  <c r="BV29" i="361" s="1"/>
  <c r="BX29" i="361" s="1"/>
  <c r="CA29" i="361" s="1"/>
  <c r="D28" i="362"/>
  <c r="H27" i="362"/>
  <c r="J27" i="362" s="1"/>
  <c r="L27" i="362" s="1"/>
  <c r="N27" i="362" s="1"/>
  <c r="P27" i="362" s="1"/>
  <c r="R27" i="362" s="1"/>
  <c r="T27" i="362" s="1"/>
  <c r="V27" i="362" s="1"/>
  <c r="X27" i="362" s="1"/>
  <c r="Z27" i="362" s="1"/>
  <c r="AB27" i="362" s="1"/>
  <c r="AD27" i="362" s="1"/>
  <c r="AF27" i="362" s="1"/>
  <c r="AH27" i="362" s="1"/>
  <c r="AJ27" i="362" s="1"/>
  <c r="AL27" i="362" s="1"/>
  <c r="AN27" i="362" s="1"/>
  <c r="AP27" i="362" s="1"/>
  <c r="AR27" i="362" s="1"/>
  <c r="AT27" i="362" s="1"/>
  <c r="AV27" i="362" s="1"/>
  <c r="AX27" i="362" s="1"/>
  <c r="AZ27" i="362" s="1"/>
  <c r="BB27" i="362" s="1"/>
  <c r="BD27" i="362" s="1"/>
  <c r="BF27" i="362" s="1"/>
  <c r="BH27" i="362" s="1"/>
  <c r="BJ27" i="362" s="1"/>
  <c r="BL27" i="362" s="1"/>
  <c r="BN27" i="362" s="1"/>
  <c r="BP27" i="362" s="1"/>
  <c r="BR27" i="362" s="1"/>
  <c r="BT27" i="362" s="1"/>
  <c r="BV27" i="362" s="1"/>
  <c r="BX27" i="362" s="1"/>
  <c r="CA27" i="362" s="1"/>
  <c r="D31" i="369"/>
  <c r="H30" i="369"/>
  <c r="J30" i="369" s="1"/>
  <c r="L30" i="369" s="1"/>
  <c r="N30" i="369" s="1"/>
  <c r="P30" i="369" s="1"/>
  <c r="R30" i="369" s="1"/>
  <c r="T30" i="369" s="1"/>
  <c r="V30" i="369" s="1"/>
  <c r="X30" i="369" s="1"/>
  <c r="Z30" i="369" s="1"/>
  <c r="AB30" i="369" s="1"/>
  <c r="AD30" i="369" s="1"/>
  <c r="AF30" i="369" s="1"/>
  <c r="AH30" i="369" s="1"/>
  <c r="AJ30" i="369" s="1"/>
  <c r="AL30" i="369" s="1"/>
  <c r="AN30" i="369" s="1"/>
  <c r="AP30" i="369" s="1"/>
  <c r="AR30" i="369" s="1"/>
  <c r="AT30" i="369" s="1"/>
  <c r="AV30" i="369" s="1"/>
  <c r="AX30" i="369" s="1"/>
  <c r="AZ30" i="369" s="1"/>
  <c r="BB30" i="369" s="1"/>
  <c r="BD30" i="369" s="1"/>
  <c r="BF30" i="369" s="1"/>
  <c r="BH30" i="369" s="1"/>
  <c r="BJ30" i="369" s="1"/>
  <c r="BL30" i="369" s="1"/>
  <c r="BN30" i="369" s="1"/>
  <c r="BP30" i="369" s="1"/>
  <c r="BR30" i="369" s="1"/>
  <c r="BT30" i="369" s="1"/>
  <c r="BV30" i="369" s="1"/>
  <c r="BX30" i="369" s="1"/>
  <c r="CA30" i="369" s="1"/>
  <c r="D29" i="364"/>
  <c r="H28" i="364"/>
  <c r="J28" i="364" s="1"/>
  <c r="L28" i="364" s="1"/>
  <c r="N28" i="364" s="1"/>
  <c r="P28" i="364" s="1"/>
  <c r="R28" i="364" s="1"/>
  <c r="T28" i="364" s="1"/>
  <c r="V28" i="364" s="1"/>
  <c r="X28" i="364" s="1"/>
  <c r="Z28" i="364" s="1"/>
  <c r="AB28" i="364" s="1"/>
  <c r="AD28" i="364" s="1"/>
  <c r="AF28" i="364" s="1"/>
  <c r="AH28" i="364" s="1"/>
  <c r="AJ28" i="364" s="1"/>
  <c r="AL28" i="364" s="1"/>
  <c r="AN28" i="364" s="1"/>
  <c r="AP28" i="364" s="1"/>
  <c r="AR28" i="364" s="1"/>
  <c r="AT28" i="364" s="1"/>
  <c r="AV28" i="364" s="1"/>
  <c r="AX28" i="364" s="1"/>
  <c r="AZ28" i="364" s="1"/>
  <c r="BB28" i="364" s="1"/>
  <c r="BD28" i="364" s="1"/>
  <c r="BF28" i="364" s="1"/>
  <c r="BH28" i="364" s="1"/>
  <c r="BJ28" i="364" s="1"/>
  <c r="BL28" i="364" s="1"/>
  <c r="BN28" i="364" s="1"/>
  <c r="BP28" i="364" s="1"/>
  <c r="BR28" i="364" s="1"/>
  <c r="BT28" i="364" s="1"/>
  <c r="BV28" i="364" s="1"/>
  <c r="BX28" i="364" s="1"/>
  <c r="CA28" i="364" s="1"/>
  <c r="D28" i="370"/>
  <c r="H27" i="370"/>
  <c r="J27" i="370" s="1"/>
  <c r="L27" i="370" s="1"/>
  <c r="N27" i="370" s="1"/>
  <c r="P27" i="370" s="1"/>
  <c r="R27" i="370" s="1"/>
  <c r="T27" i="370" s="1"/>
  <c r="V27" i="370" s="1"/>
  <c r="X27" i="370" s="1"/>
  <c r="Z27" i="370" s="1"/>
  <c r="AB27" i="370" s="1"/>
  <c r="AD27" i="370" s="1"/>
  <c r="AF27" i="370" s="1"/>
  <c r="AH27" i="370" s="1"/>
  <c r="AJ27" i="370" s="1"/>
  <c r="AL27" i="370" s="1"/>
  <c r="AN27" i="370" s="1"/>
  <c r="AP27" i="370" s="1"/>
  <c r="AR27" i="370" s="1"/>
  <c r="AT27" i="370" s="1"/>
  <c r="AV27" i="370" s="1"/>
  <c r="AX27" i="370" s="1"/>
  <c r="AZ27" i="370" s="1"/>
  <c r="BB27" i="370" s="1"/>
  <c r="BD27" i="370" s="1"/>
  <c r="BF27" i="370" s="1"/>
  <c r="BH27" i="370" s="1"/>
  <c r="BJ27" i="370" s="1"/>
  <c r="BL27" i="370" s="1"/>
  <c r="BN27" i="370" s="1"/>
  <c r="BP27" i="370" s="1"/>
  <c r="BR27" i="370" s="1"/>
  <c r="BT27" i="370" s="1"/>
  <c r="BV27" i="370" s="1"/>
  <c r="BX27" i="370" s="1"/>
  <c r="CA27" i="370" s="1"/>
  <c r="CG27" i="363"/>
  <c r="CH27" i="363" s="1"/>
  <c r="CI27" i="363" s="1"/>
  <c r="CB27" i="363" s="1"/>
  <c r="CD27" i="363"/>
  <c r="CD28" i="361"/>
  <c r="CG28" i="361"/>
  <c r="CH28" i="361" s="1"/>
  <c r="CI28" i="361" s="1"/>
  <c r="CB28" i="361" s="1"/>
  <c r="H28" i="363"/>
  <c r="J28" i="363" s="1"/>
  <c r="L28" i="363" s="1"/>
  <c r="N28" i="363" s="1"/>
  <c r="P28" i="363" s="1"/>
  <c r="R28" i="363" s="1"/>
  <c r="T28" i="363" s="1"/>
  <c r="V28" i="363" s="1"/>
  <c r="X28" i="363" s="1"/>
  <c r="Z28" i="363" s="1"/>
  <c r="AB28" i="363" s="1"/>
  <c r="AD28" i="363" s="1"/>
  <c r="AF28" i="363" s="1"/>
  <c r="AH28" i="363" s="1"/>
  <c r="AJ28" i="363" s="1"/>
  <c r="AL28" i="363" s="1"/>
  <c r="AN28" i="363" s="1"/>
  <c r="AP28" i="363" s="1"/>
  <c r="AR28" i="363" s="1"/>
  <c r="AT28" i="363" s="1"/>
  <c r="AV28" i="363" s="1"/>
  <c r="AX28" i="363" s="1"/>
  <c r="AZ28" i="363" s="1"/>
  <c r="BB28" i="363" s="1"/>
  <c r="BD28" i="363" s="1"/>
  <c r="BF28" i="363" s="1"/>
  <c r="BH28" i="363" s="1"/>
  <c r="BJ28" i="363" s="1"/>
  <c r="BL28" i="363" s="1"/>
  <c r="BN28" i="363" s="1"/>
  <c r="BP28" i="363" s="1"/>
  <c r="BR28" i="363" s="1"/>
  <c r="BT28" i="363" s="1"/>
  <c r="BV28" i="363" s="1"/>
  <c r="BX28" i="363" s="1"/>
  <c r="CA28" i="363" s="1"/>
  <c r="D29" i="363"/>
  <c r="CG26" i="358"/>
  <c r="CH26" i="358" s="1"/>
  <c r="CI26" i="358" s="1"/>
  <c r="CB26" i="358" s="1"/>
  <c r="CD26" i="358"/>
  <c r="CG27" i="356"/>
  <c r="CH27" i="356" s="1"/>
  <c r="CI27" i="356" s="1"/>
  <c r="CB27" i="356" s="1"/>
  <c r="CD27" i="356"/>
  <c r="D29" i="357"/>
  <c r="H28" i="357"/>
  <c r="J28" i="357" s="1"/>
  <c r="L28" i="357" s="1"/>
  <c r="N28" i="357" s="1"/>
  <c r="P28" i="357" s="1"/>
  <c r="R28" i="357" s="1"/>
  <c r="T28" i="357" s="1"/>
  <c r="V28" i="357" s="1"/>
  <c r="X28" i="357" s="1"/>
  <c r="Z28" i="357" s="1"/>
  <c r="AB28" i="357" s="1"/>
  <c r="AD28" i="357" s="1"/>
  <c r="AF28" i="357" s="1"/>
  <c r="AH28" i="357" s="1"/>
  <c r="AJ28" i="357" s="1"/>
  <c r="AL28" i="357" s="1"/>
  <c r="AN28" i="357" s="1"/>
  <c r="AP28" i="357" s="1"/>
  <c r="AR28" i="357" s="1"/>
  <c r="AT28" i="357" s="1"/>
  <c r="AV28" i="357" s="1"/>
  <c r="AX28" i="357" s="1"/>
  <c r="AZ28" i="357" s="1"/>
  <c r="BB28" i="357" s="1"/>
  <c r="BD28" i="357" s="1"/>
  <c r="BF28" i="357" s="1"/>
  <c r="BH28" i="357" s="1"/>
  <c r="BJ28" i="357" s="1"/>
  <c r="BL28" i="357" s="1"/>
  <c r="BN28" i="357" s="1"/>
  <c r="BP28" i="357" s="1"/>
  <c r="BR28" i="357" s="1"/>
  <c r="BT28" i="357" s="1"/>
  <c r="BV28" i="357" s="1"/>
  <c r="BX28" i="357" s="1"/>
  <c r="CA28" i="357" s="1"/>
  <c r="D28" i="358"/>
  <c r="H27" i="358"/>
  <c r="J27" i="358" s="1"/>
  <c r="L27" i="358" s="1"/>
  <c r="N27" i="358" s="1"/>
  <c r="P27" i="358" s="1"/>
  <c r="R27" i="358" s="1"/>
  <c r="T27" i="358" s="1"/>
  <c r="V27" i="358" s="1"/>
  <c r="X27" i="358" s="1"/>
  <c r="Z27" i="358" s="1"/>
  <c r="AB27" i="358" s="1"/>
  <c r="AD27" i="358" s="1"/>
  <c r="AF27" i="358" s="1"/>
  <c r="AH27" i="358" s="1"/>
  <c r="AJ27" i="358" s="1"/>
  <c r="AL27" i="358" s="1"/>
  <c r="AN27" i="358" s="1"/>
  <c r="AP27" i="358" s="1"/>
  <c r="AR27" i="358" s="1"/>
  <c r="AT27" i="358" s="1"/>
  <c r="AV27" i="358" s="1"/>
  <c r="AX27" i="358" s="1"/>
  <c r="AZ27" i="358" s="1"/>
  <c r="BB27" i="358" s="1"/>
  <c r="BD27" i="358" s="1"/>
  <c r="BF27" i="358" s="1"/>
  <c r="BH27" i="358" s="1"/>
  <c r="BJ27" i="358" s="1"/>
  <c r="BL27" i="358" s="1"/>
  <c r="BN27" i="358" s="1"/>
  <c r="BP27" i="358" s="1"/>
  <c r="BR27" i="358" s="1"/>
  <c r="BT27" i="358" s="1"/>
  <c r="BV27" i="358" s="1"/>
  <c r="BX27" i="358" s="1"/>
  <c r="CA27" i="358" s="1"/>
  <c r="D29" i="356"/>
  <c r="H28" i="356"/>
  <c r="J28" i="356" s="1"/>
  <c r="L28" i="356" s="1"/>
  <c r="N28" i="356" s="1"/>
  <c r="P28" i="356" s="1"/>
  <c r="R28" i="356" s="1"/>
  <c r="T28" i="356" s="1"/>
  <c r="V28" i="356" s="1"/>
  <c r="X28" i="356" s="1"/>
  <c r="Z28" i="356" s="1"/>
  <c r="AB28" i="356" s="1"/>
  <c r="AD28" i="356" s="1"/>
  <c r="AF28" i="356" s="1"/>
  <c r="AH28" i="356" s="1"/>
  <c r="AJ28" i="356" s="1"/>
  <c r="AL28" i="356" s="1"/>
  <c r="AN28" i="356" s="1"/>
  <c r="AP28" i="356" s="1"/>
  <c r="AR28" i="356" s="1"/>
  <c r="AT28" i="356" s="1"/>
  <c r="AV28" i="356" s="1"/>
  <c r="AX28" i="356" s="1"/>
  <c r="AZ28" i="356" s="1"/>
  <c r="BB28" i="356" s="1"/>
  <c r="BD28" i="356" s="1"/>
  <c r="BF28" i="356" s="1"/>
  <c r="BH28" i="356" s="1"/>
  <c r="BJ28" i="356" s="1"/>
  <c r="BL28" i="356" s="1"/>
  <c r="BN28" i="356" s="1"/>
  <c r="BP28" i="356" s="1"/>
  <c r="BR28" i="356" s="1"/>
  <c r="BT28" i="356" s="1"/>
  <c r="BV28" i="356" s="1"/>
  <c r="BX28" i="356" s="1"/>
  <c r="CA28" i="356" s="1"/>
  <c r="CD27" i="357"/>
  <c r="CG27" i="357"/>
  <c r="CH27" i="357" s="1"/>
  <c r="CI27" i="357" s="1"/>
  <c r="CB27" i="357" s="1"/>
  <c r="D28" i="353"/>
  <c r="H27" i="353"/>
  <c r="J27" i="353" s="1"/>
  <c r="L27" i="353" s="1"/>
  <c r="N27" i="353" s="1"/>
  <c r="P27" i="353" s="1"/>
  <c r="R27" i="353" s="1"/>
  <c r="T27" i="353" s="1"/>
  <c r="V27" i="353" s="1"/>
  <c r="X27" i="353" s="1"/>
  <c r="Z27" i="353" s="1"/>
  <c r="AB27" i="353" s="1"/>
  <c r="AD27" i="353" s="1"/>
  <c r="AF27" i="353" s="1"/>
  <c r="AH27" i="353" s="1"/>
  <c r="AJ27" i="353" s="1"/>
  <c r="AL27" i="353" s="1"/>
  <c r="AN27" i="353" s="1"/>
  <c r="AP27" i="353" s="1"/>
  <c r="AR27" i="353" s="1"/>
  <c r="AT27" i="353" s="1"/>
  <c r="AV27" i="353" s="1"/>
  <c r="AX27" i="353" s="1"/>
  <c r="AZ27" i="353" s="1"/>
  <c r="BB27" i="353" s="1"/>
  <c r="BD27" i="353" s="1"/>
  <c r="BF27" i="353" s="1"/>
  <c r="BH27" i="353" s="1"/>
  <c r="BJ27" i="353" s="1"/>
  <c r="BL27" i="353" s="1"/>
  <c r="BN27" i="353" s="1"/>
  <c r="BP27" i="353" s="1"/>
  <c r="BR27" i="353" s="1"/>
  <c r="BT27" i="353" s="1"/>
  <c r="BV27" i="353" s="1"/>
  <c r="BX27" i="353" s="1"/>
  <c r="CA27" i="353" s="1"/>
  <c r="CD28" i="355"/>
  <c r="CG28" i="355"/>
  <c r="CH28" i="355" s="1"/>
  <c r="CI28" i="355" s="1"/>
  <c r="CB28" i="355" s="1"/>
  <c r="D30" i="355"/>
  <c r="H29" i="355"/>
  <c r="J29" i="355" s="1"/>
  <c r="L29" i="355" s="1"/>
  <c r="N29" i="355" s="1"/>
  <c r="P29" i="355" s="1"/>
  <c r="R29" i="355" s="1"/>
  <c r="T29" i="355" s="1"/>
  <c r="V29" i="355" s="1"/>
  <c r="X29" i="355" s="1"/>
  <c r="Z29" i="355" s="1"/>
  <c r="AB29" i="355" s="1"/>
  <c r="AD29" i="355" s="1"/>
  <c r="AF29" i="355" s="1"/>
  <c r="AH29" i="355" s="1"/>
  <c r="AJ29" i="355" s="1"/>
  <c r="AL29" i="355" s="1"/>
  <c r="AN29" i="355" s="1"/>
  <c r="AP29" i="355" s="1"/>
  <c r="AR29" i="355" s="1"/>
  <c r="AT29" i="355" s="1"/>
  <c r="AV29" i="355" s="1"/>
  <c r="AX29" i="355" s="1"/>
  <c r="AZ29" i="355" s="1"/>
  <c r="BB29" i="355" s="1"/>
  <c r="BD29" i="355" s="1"/>
  <c r="BF29" i="355" s="1"/>
  <c r="BH29" i="355" s="1"/>
  <c r="BJ29" i="355" s="1"/>
  <c r="BL29" i="355" s="1"/>
  <c r="BN29" i="355" s="1"/>
  <c r="BP29" i="355" s="1"/>
  <c r="BR29" i="355" s="1"/>
  <c r="BT29" i="355" s="1"/>
  <c r="BV29" i="355" s="1"/>
  <c r="BX29" i="355" s="1"/>
  <c r="CA29" i="355" s="1"/>
  <c r="CD27" i="354"/>
  <c r="CG27" i="354"/>
  <c r="CH27" i="354" s="1"/>
  <c r="CI27" i="354" s="1"/>
  <c r="CB27" i="354" s="1"/>
  <c r="CD26" i="353"/>
  <c r="CG26" i="353"/>
  <c r="CH26" i="353" s="1"/>
  <c r="CI26" i="353" s="1"/>
  <c r="CB26" i="353" s="1"/>
  <c r="D29" i="354"/>
  <c r="H28" i="354"/>
  <c r="J28" i="354" s="1"/>
  <c r="L28" i="354" s="1"/>
  <c r="N28" i="354" s="1"/>
  <c r="P28" i="354" s="1"/>
  <c r="R28" i="354" s="1"/>
  <c r="T28" i="354" s="1"/>
  <c r="V28" i="354" s="1"/>
  <c r="X28" i="354" s="1"/>
  <c r="Z28" i="354" s="1"/>
  <c r="AB28" i="354" s="1"/>
  <c r="AD28" i="354" s="1"/>
  <c r="AF28" i="354" s="1"/>
  <c r="AH28" i="354" s="1"/>
  <c r="AJ28" i="354" s="1"/>
  <c r="AL28" i="354" s="1"/>
  <c r="AN28" i="354" s="1"/>
  <c r="AP28" i="354" s="1"/>
  <c r="AR28" i="354" s="1"/>
  <c r="AT28" i="354" s="1"/>
  <c r="AV28" i="354" s="1"/>
  <c r="AX28" i="354" s="1"/>
  <c r="AZ28" i="354" s="1"/>
  <c r="BB28" i="354" s="1"/>
  <c r="BD28" i="354" s="1"/>
  <c r="BF28" i="354" s="1"/>
  <c r="BH28" i="354" s="1"/>
  <c r="BJ28" i="354" s="1"/>
  <c r="BL28" i="354" s="1"/>
  <c r="BN28" i="354" s="1"/>
  <c r="BP28" i="354" s="1"/>
  <c r="BR28" i="354" s="1"/>
  <c r="BT28" i="354" s="1"/>
  <c r="BV28" i="354" s="1"/>
  <c r="BX28" i="354" s="1"/>
  <c r="CA28" i="354" s="1"/>
  <c r="H28" i="350"/>
  <c r="J28" i="350" s="1"/>
  <c r="L28" i="350" s="1"/>
  <c r="N28" i="350" s="1"/>
  <c r="P28" i="350" s="1"/>
  <c r="R28" i="350" s="1"/>
  <c r="T28" i="350" s="1"/>
  <c r="V28" i="350" s="1"/>
  <c r="X28" i="350" s="1"/>
  <c r="Z28" i="350" s="1"/>
  <c r="AB28" i="350" s="1"/>
  <c r="AD28" i="350" s="1"/>
  <c r="AF28" i="350" s="1"/>
  <c r="AH28" i="350" s="1"/>
  <c r="AJ28" i="350" s="1"/>
  <c r="AL28" i="350" s="1"/>
  <c r="AN28" i="350" s="1"/>
  <c r="AP28" i="350" s="1"/>
  <c r="AR28" i="350" s="1"/>
  <c r="AT28" i="350" s="1"/>
  <c r="AV28" i="350" s="1"/>
  <c r="AX28" i="350" s="1"/>
  <c r="AZ28" i="350" s="1"/>
  <c r="BB28" i="350" s="1"/>
  <c r="BD28" i="350" s="1"/>
  <c r="BF28" i="350" s="1"/>
  <c r="BH28" i="350" s="1"/>
  <c r="BJ28" i="350" s="1"/>
  <c r="BL28" i="350" s="1"/>
  <c r="BN28" i="350" s="1"/>
  <c r="BP28" i="350" s="1"/>
  <c r="BR28" i="350" s="1"/>
  <c r="BT28" i="350" s="1"/>
  <c r="BV28" i="350" s="1"/>
  <c r="BX28" i="350" s="1"/>
  <c r="CA28" i="350" s="1"/>
  <c r="D29" i="350"/>
  <c r="D29" i="351"/>
  <c r="H28" i="351"/>
  <c r="J28" i="351" s="1"/>
  <c r="L28" i="351" s="1"/>
  <c r="N28" i="351" s="1"/>
  <c r="P28" i="351" s="1"/>
  <c r="R28" i="351" s="1"/>
  <c r="T28" i="351" s="1"/>
  <c r="V28" i="351" s="1"/>
  <c r="X28" i="351" s="1"/>
  <c r="Z28" i="351" s="1"/>
  <c r="AB28" i="351" s="1"/>
  <c r="AD28" i="351" s="1"/>
  <c r="AF28" i="351" s="1"/>
  <c r="AH28" i="351" s="1"/>
  <c r="AJ28" i="351" s="1"/>
  <c r="AL28" i="351" s="1"/>
  <c r="AN28" i="351" s="1"/>
  <c r="AP28" i="351" s="1"/>
  <c r="AR28" i="351" s="1"/>
  <c r="AT28" i="351" s="1"/>
  <c r="AV28" i="351" s="1"/>
  <c r="AX28" i="351" s="1"/>
  <c r="AZ28" i="351" s="1"/>
  <c r="BB28" i="351" s="1"/>
  <c r="BD28" i="351" s="1"/>
  <c r="BF28" i="351" s="1"/>
  <c r="BH28" i="351" s="1"/>
  <c r="BJ28" i="351" s="1"/>
  <c r="BL28" i="351" s="1"/>
  <c r="BN28" i="351" s="1"/>
  <c r="BP28" i="351" s="1"/>
  <c r="BR28" i="351" s="1"/>
  <c r="BT28" i="351" s="1"/>
  <c r="BV28" i="351" s="1"/>
  <c r="BX28" i="351" s="1"/>
  <c r="CA28" i="351" s="1"/>
  <c r="CD27" i="351"/>
  <c r="CG27" i="351"/>
  <c r="CH27" i="351" s="1"/>
  <c r="CI27" i="351" s="1"/>
  <c r="CB27" i="351" s="1"/>
  <c r="CG28" i="352"/>
  <c r="CH28" i="352" s="1"/>
  <c r="CI28" i="352" s="1"/>
  <c r="CB28" i="352" s="1"/>
  <c r="CD28" i="352"/>
  <c r="D30" i="352"/>
  <c r="H29" i="352"/>
  <c r="J29" i="352" s="1"/>
  <c r="L29" i="352" s="1"/>
  <c r="N29" i="352" s="1"/>
  <c r="P29" i="352" s="1"/>
  <c r="R29" i="352" s="1"/>
  <c r="T29" i="352" s="1"/>
  <c r="V29" i="352" s="1"/>
  <c r="X29" i="352" s="1"/>
  <c r="Z29" i="352" s="1"/>
  <c r="AB29" i="352" s="1"/>
  <c r="AD29" i="352" s="1"/>
  <c r="AF29" i="352" s="1"/>
  <c r="AH29" i="352" s="1"/>
  <c r="AJ29" i="352" s="1"/>
  <c r="AL29" i="352" s="1"/>
  <c r="AN29" i="352" s="1"/>
  <c r="AP29" i="352" s="1"/>
  <c r="AR29" i="352" s="1"/>
  <c r="AT29" i="352" s="1"/>
  <c r="AV29" i="352" s="1"/>
  <c r="AX29" i="352" s="1"/>
  <c r="AZ29" i="352" s="1"/>
  <c r="BB29" i="352" s="1"/>
  <c r="BD29" i="352" s="1"/>
  <c r="BF29" i="352" s="1"/>
  <c r="BH29" i="352" s="1"/>
  <c r="BJ29" i="352" s="1"/>
  <c r="BL29" i="352" s="1"/>
  <c r="BN29" i="352" s="1"/>
  <c r="BP29" i="352" s="1"/>
  <c r="BR29" i="352" s="1"/>
  <c r="BT29" i="352" s="1"/>
  <c r="BV29" i="352" s="1"/>
  <c r="BX29" i="352" s="1"/>
  <c r="CA29" i="352" s="1"/>
  <c r="CG27" i="350"/>
  <c r="CH27" i="350" s="1"/>
  <c r="CI27" i="350" s="1"/>
  <c r="CB27" i="350" s="1"/>
  <c r="CD27" i="350"/>
  <c r="CD27" i="367" l="1"/>
  <c r="CG27" i="367"/>
  <c r="CH27" i="367" s="1"/>
  <c r="CI27" i="367" s="1"/>
  <c r="CB27" i="367" s="1"/>
  <c r="D29" i="367"/>
  <c r="H28" i="367"/>
  <c r="J28" i="367" s="1"/>
  <c r="L28" i="367" s="1"/>
  <c r="N28" i="367" s="1"/>
  <c r="P28" i="367" s="1"/>
  <c r="R28" i="367" s="1"/>
  <c r="T28" i="367" s="1"/>
  <c r="V28" i="367" s="1"/>
  <c r="X28" i="367" s="1"/>
  <c r="Z28" i="367" s="1"/>
  <c r="AB28" i="367" s="1"/>
  <c r="AD28" i="367" s="1"/>
  <c r="AF28" i="367" s="1"/>
  <c r="AH28" i="367" s="1"/>
  <c r="AJ28" i="367" s="1"/>
  <c r="AL28" i="367" s="1"/>
  <c r="AN28" i="367" s="1"/>
  <c r="AP28" i="367" s="1"/>
  <c r="AR28" i="367" s="1"/>
  <c r="AT28" i="367" s="1"/>
  <c r="AV28" i="367" s="1"/>
  <c r="AX28" i="367" s="1"/>
  <c r="AZ28" i="367" s="1"/>
  <c r="BB28" i="367" s="1"/>
  <c r="BD28" i="367" s="1"/>
  <c r="BF28" i="367" s="1"/>
  <c r="BH28" i="367" s="1"/>
  <c r="BJ28" i="367" s="1"/>
  <c r="BL28" i="367" s="1"/>
  <c r="BN28" i="367" s="1"/>
  <c r="BP28" i="367" s="1"/>
  <c r="BR28" i="367" s="1"/>
  <c r="BT28" i="367" s="1"/>
  <c r="BV28" i="367" s="1"/>
  <c r="BX28" i="367" s="1"/>
  <c r="CA28" i="367" s="1"/>
  <c r="H31" i="375"/>
  <c r="J31" i="375" s="1"/>
  <c r="L31" i="375" s="1"/>
  <c r="N31" i="375" s="1"/>
  <c r="P31" i="375" s="1"/>
  <c r="R31" i="375" s="1"/>
  <c r="T31" i="375" s="1"/>
  <c r="V31" i="375" s="1"/>
  <c r="X31" i="375" s="1"/>
  <c r="Z31" i="375" s="1"/>
  <c r="AB31" i="375" s="1"/>
  <c r="AD31" i="375" s="1"/>
  <c r="AF31" i="375" s="1"/>
  <c r="AH31" i="375" s="1"/>
  <c r="AJ31" i="375" s="1"/>
  <c r="AL31" i="375" s="1"/>
  <c r="AN31" i="375" s="1"/>
  <c r="AP31" i="375" s="1"/>
  <c r="AR31" i="375" s="1"/>
  <c r="AT31" i="375" s="1"/>
  <c r="AV31" i="375" s="1"/>
  <c r="AX31" i="375" s="1"/>
  <c r="AZ31" i="375" s="1"/>
  <c r="BB31" i="375" s="1"/>
  <c r="BD31" i="375" s="1"/>
  <c r="BF31" i="375" s="1"/>
  <c r="BH31" i="375" s="1"/>
  <c r="BJ31" i="375" s="1"/>
  <c r="BL31" i="375" s="1"/>
  <c r="BN31" i="375" s="1"/>
  <c r="BP31" i="375" s="1"/>
  <c r="BR31" i="375" s="1"/>
  <c r="BT31" i="375" s="1"/>
  <c r="BV31" i="375" s="1"/>
  <c r="BX31" i="375" s="1"/>
  <c r="CA31" i="375" s="1"/>
  <c r="D32" i="375"/>
  <c r="CG30" i="375"/>
  <c r="CH30" i="375" s="1"/>
  <c r="CI30" i="375" s="1"/>
  <c r="CB30" i="375" s="1"/>
  <c r="CD30" i="375"/>
  <c r="CD29" i="379"/>
  <c r="CG29" i="379"/>
  <c r="CH29" i="379" s="1"/>
  <c r="CI29" i="379" s="1"/>
  <c r="CB29" i="379" s="1"/>
  <c r="CG29" i="378"/>
  <c r="CH29" i="378" s="1"/>
  <c r="CI29" i="378" s="1"/>
  <c r="CB29" i="378" s="1"/>
  <c r="CD29" i="378"/>
  <c r="H28" i="377"/>
  <c r="J28" i="377" s="1"/>
  <c r="L28" i="377" s="1"/>
  <c r="N28" i="377" s="1"/>
  <c r="P28" i="377" s="1"/>
  <c r="R28" i="377" s="1"/>
  <c r="T28" i="377" s="1"/>
  <c r="V28" i="377" s="1"/>
  <c r="X28" i="377" s="1"/>
  <c r="Z28" i="377" s="1"/>
  <c r="AB28" i="377" s="1"/>
  <c r="AD28" i="377" s="1"/>
  <c r="AF28" i="377" s="1"/>
  <c r="AH28" i="377" s="1"/>
  <c r="AJ28" i="377" s="1"/>
  <c r="AL28" i="377" s="1"/>
  <c r="AN28" i="377" s="1"/>
  <c r="AP28" i="377" s="1"/>
  <c r="AR28" i="377" s="1"/>
  <c r="AT28" i="377" s="1"/>
  <c r="AV28" i="377" s="1"/>
  <c r="AX28" i="377" s="1"/>
  <c r="AZ28" i="377" s="1"/>
  <c r="BB28" i="377" s="1"/>
  <c r="BD28" i="377" s="1"/>
  <c r="BF28" i="377" s="1"/>
  <c r="BH28" i="377" s="1"/>
  <c r="BJ28" i="377" s="1"/>
  <c r="BL28" i="377" s="1"/>
  <c r="BN28" i="377" s="1"/>
  <c r="BP28" i="377" s="1"/>
  <c r="BR28" i="377" s="1"/>
  <c r="BT28" i="377" s="1"/>
  <c r="BV28" i="377" s="1"/>
  <c r="BX28" i="377" s="1"/>
  <c r="CA28" i="377" s="1"/>
  <c r="D29" i="377"/>
  <c r="D31" i="379"/>
  <c r="H30" i="379"/>
  <c r="J30" i="379" s="1"/>
  <c r="L30" i="379" s="1"/>
  <c r="N30" i="379" s="1"/>
  <c r="P30" i="379" s="1"/>
  <c r="R30" i="379" s="1"/>
  <c r="T30" i="379" s="1"/>
  <c r="V30" i="379" s="1"/>
  <c r="X30" i="379" s="1"/>
  <c r="Z30" i="379" s="1"/>
  <c r="AB30" i="379" s="1"/>
  <c r="AD30" i="379" s="1"/>
  <c r="AF30" i="379" s="1"/>
  <c r="AH30" i="379" s="1"/>
  <c r="AJ30" i="379" s="1"/>
  <c r="AL30" i="379" s="1"/>
  <c r="AN30" i="379" s="1"/>
  <c r="AP30" i="379" s="1"/>
  <c r="AR30" i="379" s="1"/>
  <c r="AT30" i="379" s="1"/>
  <c r="AV30" i="379" s="1"/>
  <c r="AX30" i="379" s="1"/>
  <c r="AZ30" i="379" s="1"/>
  <c r="BB30" i="379" s="1"/>
  <c r="BD30" i="379" s="1"/>
  <c r="BF30" i="379" s="1"/>
  <c r="BH30" i="379" s="1"/>
  <c r="BJ30" i="379" s="1"/>
  <c r="BL30" i="379" s="1"/>
  <c r="BN30" i="379" s="1"/>
  <c r="BP30" i="379" s="1"/>
  <c r="BR30" i="379" s="1"/>
  <c r="BT30" i="379" s="1"/>
  <c r="BV30" i="379" s="1"/>
  <c r="BX30" i="379" s="1"/>
  <c r="CA30" i="379" s="1"/>
  <c r="H30" i="378"/>
  <c r="J30" i="378" s="1"/>
  <c r="L30" i="378" s="1"/>
  <c r="N30" i="378" s="1"/>
  <c r="P30" i="378" s="1"/>
  <c r="R30" i="378" s="1"/>
  <c r="T30" i="378" s="1"/>
  <c r="V30" i="378" s="1"/>
  <c r="X30" i="378" s="1"/>
  <c r="Z30" i="378" s="1"/>
  <c r="AB30" i="378" s="1"/>
  <c r="AD30" i="378" s="1"/>
  <c r="AF30" i="378" s="1"/>
  <c r="AH30" i="378" s="1"/>
  <c r="AJ30" i="378" s="1"/>
  <c r="AL30" i="378" s="1"/>
  <c r="AN30" i="378" s="1"/>
  <c r="AP30" i="378" s="1"/>
  <c r="AR30" i="378" s="1"/>
  <c r="AT30" i="378" s="1"/>
  <c r="AV30" i="378" s="1"/>
  <c r="AX30" i="378" s="1"/>
  <c r="AZ30" i="378" s="1"/>
  <c r="BB30" i="378" s="1"/>
  <c r="BD30" i="378" s="1"/>
  <c r="BF30" i="378" s="1"/>
  <c r="BH30" i="378" s="1"/>
  <c r="BJ30" i="378" s="1"/>
  <c r="BL30" i="378" s="1"/>
  <c r="BN30" i="378" s="1"/>
  <c r="BP30" i="378" s="1"/>
  <c r="BR30" i="378" s="1"/>
  <c r="BT30" i="378" s="1"/>
  <c r="BV30" i="378" s="1"/>
  <c r="BX30" i="378" s="1"/>
  <c r="CA30" i="378" s="1"/>
  <c r="D31" i="378"/>
  <c r="CG27" i="377"/>
  <c r="CH27" i="377" s="1"/>
  <c r="CI27" i="377" s="1"/>
  <c r="CB27" i="377" s="1"/>
  <c r="CD27" i="377"/>
  <c r="CG30" i="371"/>
  <c r="CH30" i="371" s="1"/>
  <c r="CI30" i="371" s="1"/>
  <c r="CB30" i="371" s="1"/>
  <c r="CD30" i="371"/>
  <c r="CG30" i="376"/>
  <c r="CH30" i="376" s="1"/>
  <c r="CI30" i="376" s="1"/>
  <c r="CB30" i="376" s="1"/>
  <c r="CD30" i="376"/>
  <c r="CD28" i="373"/>
  <c r="CG28" i="373"/>
  <c r="CH28" i="373" s="1"/>
  <c r="CI28" i="373" s="1"/>
  <c r="CB28" i="373" s="1"/>
  <c r="H31" i="371"/>
  <c r="J31" i="371" s="1"/>
  <c r="L31" i="371" s="1"/>
  <c r="N31" i="371" s="1"/>
  <c r="P31" i="371" s="1"/>
  <c r="R31" i="371" s="1"/>
  <c r="T31" i="371" s="1"/>
  <c r="V31" i="371" s="1"/>
  <c r="X31" i="371" s="1"/>
  <c r="Z31" i="371" s="1"/>
  <c r="AB31" i="371" s="1"/>
  <c r="AD31" i="371" s="1"/>
  <c r="AF31" i="371" s="1"/>
  <c r="AH31" i="371" s="1"/>
  <c r="AJ31" i="371" s="1"/>
  <c r="AL31" i="371" s="1"/>
  <c r="AN31" i="371" s="1"/>
  <c r="AP31" i="371" s="1"/>
  <c r="AR31" i="371" s="1"/>
  <c r="AT31" i="371" s="1"/>
  <c r="AV31" i="371" s="1"/>
  <c r="AX31" i="371" s="1"/>
  <c r="AZ31" i="371" s="1"/>
  <c r="BB31" i="371" s="1"/>
  <c r="BD31" i="371" s="1"/>
  <c r="BF31" i="371" s="1"/>
  <c r="BH31" i="371" s="1"/>
  <c r="BJ31" i="371" s="1"/>
  <c r="BL31" i="371" s="1"/>
  <c r="BN31" i="371" s="1"/>
  <c r="BP31" i="371" s="1"/>
  <c r="BR31" i="371" s="1"/>
  <c r="BT31" i="371" s="1"/>
  <c r="BV31" i="371" s="1"/>
  <c r="BX31" i="371" s="1"/>
  <c r="CA31" i="371" s="1"/>
  <c r="D32" i="371"/>
  <c r="H31" i="376"/>
  <c r="J31" i="376" s="1"/>
  <c r="L31" i="376" s="1"/>
  <c r="N31" i="376" s="1"/>
  <c r="P31" i="376" s="1"/>
  <c r="R31" i="376" s="1"/>
  <c r="T31" i="376" s="1"/>
  <c r="V31" i="376" s="1"/>
  <c r="X31" i="376" s="1"/>
  <c r="Z31" i="376" s="1"/>
  <c r="AB31" i="376" s="1"/>
  <c r="AD31" i="376" s="1"/>
  <c r="AF31" i="376" s="1"/>
  <c r="AH31" i="376" s="1"/>
  <c r="AJ31" i="376" s="1"/>
  <c r="AL31" i="376" s="1"/>
  <c r="AN31" i="376" s="1"/>
  <c r="AP31" i="376" s="1"/>
  <c r="AR31" i="376" s="1"/>
  <c r="AT31" i="376" s="1"/>
  <c r="AV31" i="376" s="1"/>
  <c r="AX31" i="376" s="1"/>
  <c r="AZ31" i="376" s="1"/>
  <c r="BB31" i="376" s="1"/>
  <c r="BD31" i="376" s="1"/>
  <c r="BF31" i="376" s="1"/>
  <c r="BH31" i="376" s="1"/>
  <c r="BJ31" i="376" s="1"/>
  <c r="BL31" i="376" s="1"/>
  <c r="BN31" i="376" s="1"/>
  <c r="BP31" i="376" s="1"/>
  <c r="BR31" i="376" s="1"/>
  <c r="BT31" i="376" s="1"/>
  <c r="BV31" i="376" s="1"/>
  <c r="BX31" i="376" s="1"/>
  <c r="CA31" i="376" s="1"/>
  <c r="D32" i="376"/>
  <c r="D30" i="373"/>
  <c r="H29" i="373"/>
  <c r="J29" i="373" s="1"/>
  <c r="L29" i="373" s="1"/>
  <c r="N29" i="373" s="1"/>
  <c r="P29" i="373" s="1"/>
  <c r="R29" i="373" s="1"/>
  <c r="T29" i="373" s="1"/>
  <c r="V29" i="373" s="1"/>
  <c r="X29" i="373" s="1"/>
  <c r="Z29" i="373" s="1"/>
  <c r="AB29" i="373" s="1"/>
  <c r="AD29" i="373" s="1"/>
  <c r="AF29" i="373" s="1"/>
  <c r="AH29" i="373" s="1"/>
  <c r="AJ29" i="373" s="1"/>
  <c r="AL29" i="373" s="1"/>
  <c r="AN29" i="373" s="1"/>
  <c r="AP29" i="373" s="1"/>
  <c r="AR29" i="373" s="1"/>
  <c r="AT29" i="373" s="1"/>
  <c r="AV29" i="373" s="1"/>
  <c r="AX29" i="373" s="1"/>
  <c r="AZ29" i="373" s="1"/>
  <c r="BB29" i="373" s="1"/>
  <c r="BD29" i="373" s="1"/>
  <c r="BF29" i="373" s="1"/>
  <c r="BH29" i="373" s="1"/>
  <c r="BJ29" i="373" s="1"/>
  <c r="BL29" i="373" s="1"/>
  <c r="BN29" i="373" s="1"/>
  <c r="BP29" i="373" s="1"/>
  <c r="BR29" i="373" s="1"/>
  <c r="BT29" i="373" s="1"/>
  <c r="BV29" i="373" s="1"/>
  <c r="BX29" i="373" s="1"/>
  <c r="CA29" i="373" s="1"/>
  <c r="CG88" i="371"/>
  <c r="CH88" i="371" s="1"/>
  <c r="CI88" i="371" s="1"/>
  <c r="CB88" i="371" s="1"/>
  <c r="CD88" i="371"/>
  <c r="CG32" i="372"/>
  <c r="CH32" i="372" s="1"/>
  <c r="CI32" i="372" s="1"/>
  <c r="CB32" i="372" s="1"/>
  <c r="CD32" i="372"/>
  <c r="H89" i="371"/>
  <c r="J89" i="371" s="1"/>
  <c r="L89" i="371" s="1"/>
  <c r="N89" i="371" s="1"/>
  <c r="P89" i="371" s="1"/>
  <c r="R89" i="371" s="1"/>
  <c r="T89" i="371" s="1"/>
  <c r="V89" i="371" s="1"/>
  <c r="X89" i="371" s="1"/>
  <c r="Z89" i="371" s="1"/>
  <c r="AB89" i="371" s="1"/>
  <c r="AD89" i="371" s="1"/>
  <c r="AF89" i="371" s="1"/>
  <c r="AH89" i="371" s="1"/>
  <c r="AJ89" i="371" s="1"/>
  <c r="AL89" i="371" s="1"/>
  <c r="AN89" i="371" s="1"/>
  <c r="AP89" i="371" s="1"/>
  <c r="AR89" i="371" s="1"/>
  <c r="AT89" i="371" s="1"/>
  <c r="AV89" i="371" s="1"/>
  <c r="AX89" i="371" s="1"/>
  <c r="AZ89" i="371" s="1"/>
  <c r="BB89" i="371" s="1"/>
  <c r="BD89" i="371" s="1"/>
  <c r="BF89" i="371" s="1"/>
  <c r="BH89" i="371" s="1"/>
  <c r="BJ89" i="371" s="1"/>
  <c r="BL89" i="371" s="1"/>
  <c r="BN89" i="371" s="1"/>
  <c r="BP89" i="371" s="1"/>
  <c r="BR89" i="371" s="1"/>
  <c r="BT89" i="371" s="1"/>
  <c r="BV89" i="371" s="1"/>
  <c r="BX89" i="371" s="1"/>
  <c r="CA89" i="371" s="1"/>
  <c r="D90" i="371"/>
  <c r="H33" i="372"/>
  <c r="J33" i="372" s="1"/>
  <c r="L33" i="372" s="1"/>
  <c r="N33" i="372" s="1"/>
  <c r="P33" i="372" s="1"/>
  <c r="R33" i="372" s="1"/>
  <c r="T33" i="372" s="1"/>
  <c r="V33" i="372" s="1"/>
  <c r="X33" i="372" s="1"/>
  <c r="Z33" i="372" s="1"/>
  <c r="AB33" i="372" s="1"/>
  <c r="AD33" i="372" s="1"/>
  <c r="AF33" i="372" s="1"/>
  <c r="AH33" i="372" s="1"/>
  <c r="AJ33" i="372" s="1"/>
  <c r="AL33" i="372" s="1"/>
  <c r="AN33" i="372" s="1"/>
  <c r="AP33" i="372" s="1"/>
  <c r="AR33" i="372" s="1"/>
  <c r="AT33" i="372" s="1"/>
  <c r="AV33" i="372" s="1"/>
  <c r="AX33" i="372" s="1"/>
  <c r="AZ33" i="372" s="1"/>
  <c r="BB33" i="372" s="1"/>
  <c r="BD33" i="372" s="1"/>
  <c r="BF33" i="372" s="1"/>
  <c r="BH33" i="372" s="1"/>
  <c r="BJ33" i="372" s="1"/>
  <c r="BL33" i="372" s="1"/>
  <c r="BN33" i="372" s="1"/>
  <c r="BP33" i="372" s="1"/>
  <c r="BR33" i="372" s="1"/>
  <c r="BT33" i="372" s="1"/>
  <c r="BV33" i="372" s="1"/>
  <c r="BX33" i="372" s="1"/>
  <c r="CA33" i="372" s="1"/>
  <c r="D34" i="372"/>
  <c r="D30" i="363"/>
  <c r="H29" i="363"/>
  <c r="J29" i="363" s="1"/>
  <c r="L29" i="363" s="1"/>
  <c r="N29" i="363" s="1"/>
  <c r="P29" i="363" s="1"/>
  <c r="R29" i="363" s="1"/>
  <c r="T29" i="363" s="1"/>
  <c r="V29" i="363" s="1"/>
  <c r="X29" i="363" s="1"/>
  <c r="Z29" i="363" s="1"/>
  <c r="AB29" i="363" s="1"/>
  <c r="AD29" i="363" s="1"/>
  <c r="AF29" i="363" s="1"/>
  <c r="AH29" i="363" s="1"/>
  <c r="AJ29" i="363" s="1"/>
  <c r="AL29" i="363" s="1"/>
  <c r="AN29" i="363" s="1"/>
  <c r="AP29" i="363" s="1"/>
  <c r="AR29" i="363" s="1"/>
  <c r="AT29" i="363" s="1"/>
  <c r="AV29" i="363" s="1"/>
  <c r="AX29" i="363" s="1"/>
  <c r="AZ29" i="363" s="1"/>
  <c r="BB29" i="363" s="1"/>
  <c r="BD29" i="363" s="1"/>
  <c r="BF29" i="363" s="1"/>
  <c r="BH29" i="363" s="1"/>
  <c r="BJ29" i="363" s="1"/>
  <c r="BL29" i="363" s="1"/>
  <c r="BN29" i="363" s="1"/>
  <c r="BP29" i="363" s="1"/>
  <c r="BR29" i="363" s="1"/>
  <c r="BT29" i="363" s="1"/>
  <c r="BV29" i="363" s="1"/>
  <c r="BX29" i="363" s="1"/>
  <c r="CA29" i="363" s="1"/>
  <c r="CG27" i="362"/>
  <c r="CH27" i="362" s="1"/>
  <c r="CI27" i="362" s="1"/>
  <c r="CB27" i="362" s="1"/>
  <c r="CD27" i="362"/>
  <c r="CD28" i="368"/>
  <c r="CG28" i="368"/>
  <c r="CH28" i="368" s="1"/>
  <c r="CI28" i="368" s="1"/>
  <c r="CB28" i="368" s="1"/>
  <c r="CG28" i="360"/>
  <c r="CH28" i="360" s="1"/>
  <c r="CI28" i="360" s="1"/>
  <c r="CB28" i="360" s="1"/>
  <c r="CD28" i="360"/>
  <c r="CG28" i="363"/>
  <c r="CH28" i="363" s="1"/>
  <c r="CI28" i="363" s="1"/>
  <c r="CB28" i="363" s="1"/>
  <c r="CD28" i="363"/>
  <c r="H28" i="362"/>
  <c r="J28" i="362" s="1"/>
  <c r="L28" i="362" s="1"/>
  <c r="N28" i="362" s="1"/>
  <c r="P28" i="362" s="1"/>
  <c r="R28" i="362" s="1"/>
  <c r="T28" i="362" s="1"/>
  <c r="V28" i="362" s="1"/>
  <c r="X28" i="362" s="1"/>
  <c r="Z28" i="362" s="1"/>
  <c r="AB28" i="362" s="1"/>
  <c r="AD28" i="362" s="1"/>
  <c r="AF28" i="362" s="1"/>
  <c r="AH28" i="362" s="1"/>
  <c r="AJ28" i="362" s="1"/>
  <c r="AL28" i="362" s="1"/>
  <c r="AN28" i="362" s="1"/>
  <c r="AP28" i="362" s="1"/>
  <c r="AR28" i="362" s="1"/>
  <c r="AT28" i="362" s="1"/>
  <c r="AV28" i="362" s="1"/>
  <c r="AX28" i="362" s="1"/>
  <c r="AZ28" i="362" s="1"/>
  <c r="BB28" i="362" s="1"/>
  <c r="BD28" i="362" s="1"/>
  <c r="BF28" i="362" s="1"/>
  <c r="BH28" i="362" s="1"/>
  <c r="BJ28" i="362" s="1"/>
  <c r="BL28" i="362" s="1"/>
  <c r="BN28" i="362" s="1"/>
  <c r="BP28" i="362" s="1"/>
  <c r="BR28" i="362" s="1"/>
  <c r="BT28" i="362" s="1"/>
  <c r="BV28" i="362" s="1"/>
  <c r="BX28" i="362" s="1"/>
  <c r="CA28" i="362" s="1"/>
  <c r="D29" i="362"/>
  <c r="D30" i="368"/>
  <c r="H29" i="368"/>
  <c r="J29" i="368" s="1"/>
  <c r="L29" i="368" s="1"/>
  <c r="N29" i="368" s="1"/>
  <c r="P29" i="368" s="1"/>
  <c r="R29" i="368" s="1"/>
  <c r="T29" i="368" s="1"/>
  <c r="V29" i="368" s="1"/>
  <c r="X29" i="368" s="1"/>
  <c r="Z29" i="368" s="1"/>
  <c r="AB29" i="368" s="1"/>
  <c r="AD29" i="368" s="1"/>
  <c r="AF29" i="368" s="1"/>
  <c r="AH29" i="368" s="1"/>
  <c r="AJ29" i="368" s="1"/>
  <c r="AL29" i="368" s="1"/>
  <c r="AN29" i="368" s="1"/>
  <c r="AP29" i="368" s="1"/>
  <c r="AR29" i="368" s="1"/>
  <c r="AT29" i="368" s="1"/>
  <c r="AV29" i="368" s="1"/>
  <c r="AX29" i="368" s="1"/>
  <c r="AZ29" i="368" s="1"/>
  <c r="BB29" i="368" s="1"/>
  <c r="BD29" i="368" s="1"/>
  <c r="BF29" i="368" s="1"/>
  <c r="BH29" i="368" s="1"/>
  <c r="BJ29" i="368" s="1"/>
  <c r="BL29" i="368" s="1"/>
  <c r="BN29" i="368" s="1"/>
  <c r="BP29" i="368" s="1"/>
  <c r="BR29" i="368" s="1"/>
  <c r="BT29" i="368" s="1"/>
  <c r="BV29" i="368" s="1"/>
  <c r="BX29" i="368" s="1"/>
  <c r="CA29" i="368" s="1"/>
  <c r="H29" i="360"/>
  <c r="J29" i="360" s="1"/>
  <c r="L29" i="360" s="1"/>
  <c r="N29" i="360" s="1"/>
  <c r="P29" i="360" s="1"/>
  <c r="R29" i="360" s="1"/>
  <c r="T29" i="360" s="1"/>
  <c r="V29" i="360" s="1"/>
  <c r="X29" i="360" s="1"/>
  <c r="Z29" i="360" s="1"/>
  <c r="AB29" i="360" s="1"/>
  <c r="AD29" i="360" s="1"/>
  <c r="AF29" i="360" s="1"/>
  <c r="AH29" i="360" s="1"/>
  <c r="AJ29" i="360" s="1"/>
  <c r="AL29" i="360" s="1"/>
  <c r="AN29" i="360" s="1"/>
  <c r="AP29" i="360" s="1"/>
  <c r="AR29" i="360" s="1"/>
  <c r="AT29" i="360" s="1"/>
  <c r="AV29" i="360" s="1"/>
  <c r="AX29" i="360" s="1"/>
  <c r="AZ29" i="360" s="1"/>
  <c r="BB29" i="360" s="1"/>
  <c r="BD29" i="360" s="1"/>
  <c r="BF29" i="360" s="1"/>
  <c r="BH29" i="360" s="1"/>
  <c r="BJ29" i="360" s="1"/>
  <c r="BL29" i="360" s="1"/>
  <c r="BN29" i="360" s="1"/>
  <c r="BP29" i="360" s="1"/>
  <c r="BR29" i="360" s="1"/>
  <c r="BT29" i="360" s="1"/>
  <c r="BV29" i="360" s="1"/>
  <c r="BX29" i="360" s="1"/>
  <c r="CA29" i="360" s="1"/>
  <c r="D30" i="360"/>
  <c r="CD27" i="370"/>
  <c r="CG27" i="370"/>
  <c r="CH27" i="370" s="1"/>
  <c r="CI27" i="370" s="1"/>
  <c r="CB27" i="370" s="1"/>
  <c r="CG29" i="361"/>
  <c r="CH29" i="361" s="1"/>
  <c r="CI29" i="361" s="1"/>
  <c r="CB29" i="361" s="1"/>
  <c r="CD29" i="361"/>
  <c r="D30" i="359"/>
  <c r="H29" i="359"/>
  <c r="J29" i="359" s="1"/>
  <c r="L29" i="359" s="1"/>
  <c r="N29" i="359" s="1"/>
  <c r="P29" i="359" s="1"/>
  <c r="R29" i="359" s="1"/>
  <c r="T29" i="359" s="1"/>
  <c r="V29" i="359" s="1"/>
  <c r="X29" i="359" s="1"/>
  <c r="Z29" i="359" s="1"/>
  <c r="AB29" i="359" s="1"/>
  <c r="AD29" i="359" s="1"/>
  <c r="AF29" i="359" s="1"/>
  <c r="AH29" i="359" s="1"/>
  <c r="AJ29" i="359" s="1"/>
  <c r="AL29" i="359" s="1"/>
  <c r="AN29" i="359" s="1"/>
  <c r="AP29" i="359" s="1"/>
  <c r="AR29" i="359" s="1"/>
  <c r="AT29" i="359" s="1"/>
  <c r="AV29" i="359" s="1"/>
  <c r="AX29" i="359" s="1"/>
  <c r="AZ29" i="359" s="1"/>
  <c r="BB29" i="359" s="1"/>
  <c r="BD29" i="359" s="1"/>
  <c r="BF29" i="359" s="1"/>
  <c r="BH29" i="359" s="1"/>
  <c r="BJ29" i="359" s="1"/>
  <c r="BL29" i="359" s="1"/>
  <c r="BN29" i="359" s="1"/>
  <c r="BP29" i="359" s="1"/>
  <c r="BR29" i="359" s="1"/>
  <c r="BT29" i="359" s="1"/>
  <c r="BV29" i="359" s="1"/>
  <c r="BX29" i="359" s="1"/>
  <c r="CA29" i="359" s="1"/>
  <c r="H28" i="370"/>
  <c r="J28" i="370" s="1"/>
  <c r="L28" i="370" s="1"/>
  <c r="N28" i="370" s="1"/>
  <c r="P28" i="370" s="1"/>
  <c r="R28" i="370" s="1"/>
  <c r="T28" i="370" s="1"/>
  <c r="V28" i="370" s="1"/>
  <c r="X28" i="370" s="1"/>
  <c r="Z28" i="370" s="1"/>
  <c r="AB28" i="370" s="1"/>
  <c r="AD28" i="370" s="1"/>
  <c r="AF28" i="370" s="1"/>
  <c r="AH28" i="370" s="1"/>
  <c r="AJ28" i="370" s="1"/>
  <c r="AL28" i="370" s="1"/>
  <c r="AN28" i="370" s="1"/>
  <c r="AP28" i="370" s="1"/>
  <c r="AR28" i="370" s="1"/>
  <c r="AT28" i="370" s="1"/>
  <c r="AV28" i="370" s="1"/>
  <c r="AX28" i="370" s="1"/>
  <c r="AZ28" i="370" s="1"/>
  <c r="BB28" i="370" s="1"/>
  <c r="BD28" i="370" s="1"/>
  <c r="BF28" i="370" s="1"/>
  <c r="BH28" i="370" s="1"/>
  <c r="BJ28" i="370" s="1"/>
  <c r="BL28" i="370" s="1"/>
  <c r="BN28" i="370" s="1"/>
  <c r="BP28" i="370" s="1"/>
  <c r="BR28" i="370" s="1"/>
  <c r="BT28" i="370" s="1"/>
  <c r="BV28" i="370" s="1"/>
  <c r="BX28" i="370" s="1"/>
  <c r="CA28" i="370" s="1"/>
  <c r="D29" i="370"/>
  <c r="D31" i="361"/>
  <c r="H30" i="361"/>
  <c r="J30" i="361" s="1"/>
  <c r="L30" i="361" s="1"/>
  <c r="N30" i="361" s="1"/>
  <c r="P30" i="361" s="1"/>
  <c r="R30" i="361" s="1"/>
  <c r="T30" i="361" s="1"/>
  <c r="V30" i="361" s="1"/>
  <c r="X30" i="361" s="1"/>
  <c r="Z30" i="361" s="1"/>
  <c r="AB30" i="361" s="1"/>
  <c r="AD30" i="361" s="1"/>
  <c r="AF30" i="361" s="1"/>
  <c r="AH30" i="361" s="1"/>
  <c r="AJ30" i="361" s="1"/>
  <c r="AL30" i="361" s="1"/>
  <c r="AN30" i="361" s="1"/>
  <c r="AP30" i="361" s="1"/>
  <c r="AR30" i="361" s="1"/>
  <c r="AT30" i="361" s="1"/>
  <c r="AV30" i="361" s="1"/>
  <c r="AX30" i="361" s="1"/>
  <c r="AZ30" i="361" s="1"/>
  <c r="BB30" i="361" s="1"/>
  <c r="BD30" i="361" s="1"/>
  <c r="BF30" i="361" s="1"/>
  <c r="BH30" i="361" s="1"/>
  <c r="BJ30" i="361" s="1"/>
  <c r="BL30" i="361" s="1"/>
  <c r="BN30" i="361" s="1"/>
  <c r="BP30" i="361" s="1"/>
  <c r="BR30" i="361" s="1"/>
  <c r="BT30" i="361" s="1"/>
  <c r="BV30" i="361" s="1"/>
  <c r="BX30" i="361" s="1"/>
  <c r="CA30" i="361" s="1"/>
  <c r="CG28" i="359"/>
  <c r="CH28" i="359" s="1"/>
  <c r="CI28" i="359" s="1"/>
  <c r="CB28" i="359" s="1"/>
  <c r="CD28" i="359"/>
  <c r="CD28" i="364"/>
  <c r="CG28" i="364"/>
  <c r="CH28" i="364" s="1"/>
  <c r="CI28" i="364" s="1"/>
  <c r="CB28" i="364" s="1"/>
  <c r="CD27" i="366"/>
  <c r="CG27" i="366"/>
  <c r="CH27" i="366" s="1"/>
  <c r="CI27" i="366" s="1"/>
  <c r="CB27" i="366" s="1"/>
  <c r="D30" i="364"/>
  <c r="H29" i="364"/>
  <c r="J29" i="364" s="1"/>
  <c r="L29" i="364" s="1"/>
  <c r="N29" i="364" s="1"/>
  <c r="P29" i="364" s="1"/>
  <c r="R29" i="364" s="1"/>
  <c r="T29" i="364" s="1"/>
  <c r="V29" i="364" s="1"/>
  <c r="X29" i="364" s="1"/>
  <c r="Z29" i="364" s="1"/>
  <c r="AB29" i="364" s="1"/>
  <c r="AD29" i="364" s="1"/>
  <c r="AF29" i="364" s="1"/>
  <c r="AH29" i="364" s="1"/>
  <c r="AJ29" i="364" s="1"/>
  <c r="AL29" i="364" s="1"/>
  <c r="AN29" i="364" s="1"/>
  <c r="AP29" i="364" s="1"/>
  <c r="AR29" i="364" s="1"/>
  <c r="AT29" i="364" s="1"/>
  <c r="AV29" i="364" s="1"/>
  <c r="AX29" i="364" s="1"/>
  <c r="AZ29" i="364" s="1"/>
  <c r="BB29" i="364" s="1"/>
  <c r="BD29" i="364" s="1"/>
  <c r="BF29" i="364" s="1"/>
  <c r="BH29" i="364" s="1"/>
  <c r="BJ29" i="364" s="1"/>
  <c r="BL29" i="364" s="1"/>
  <c r="BN29" i="364" s="1"/>
  <c r="BP29" i="364" s="1"/>
  <c r="BR29" i="364" s="1"/>
  <c r="BT29" i="364" s="1"/>
  <c r="BV29" i="364" s="1"/>
  <c r="BX29" i="364" s="1"/>
  <c r="CA29" i="364" s="1"/>
  <c r="D29" i="366"/>
  <c r="H28" i="366"/>
  <c r="J28" i="366" s="1"/>
  <c r="L28" i="366" s="1"/>
  <c r="N28" i="366" s="1"/>
  <c r="P28" i="366" s="1"/>
  <c r="R28" i="366" s="1"/>
  <c r="T28" i="366" s="1"/>
  <c r="V28" i="366" s="1"/>
  <c r="X28" i="366" s="1"/>
  <c r="Z28" i="366" s="1"/>
  <c r="AB28" i="366" s="1"/>
  <c r="AD28" i="366" s="1"/>
  <c r="AF28" i="366" s="1"/>
  <c r="AH28" i="366" s="1"/>
  <c r="AJ28" i="366" s="1"/>
  <c r="AL28" i="366" s="1"/>
  <c r="AN28" i="366" s="1"/>
  <c r="AP28" i="366" s="1"/>
  <c r="AR28" i="366" s="1"/>
  <c r="AT28" i="366" s="1"/>
  <c r="AV28" i="366" s="1"/>
  <c r="AX28" i="366" s="1"/>
  <c r="AZ28" i="366" s="1"/>
  <c r="BB28" i="366" s="1"/>
  <c r="BD28" i="366" s="1"/>
  <c r="BF28" i="366" s="1"/>
  <c r="BH28" i="366" s="1"/>
  <c r="BJ28" i="366" s="1"/>
  <c r="BL28" i="366" s="1"/>
  <c r="BN28" i="366" s="1"/>
  <c r="BP28" i="366" s="1"/>
  <c r="BR28" i="366" s="1"/>
  <c r="BT28" i="366" s="1"/>
  <c r="BV28" i="366" s="1"/>
  <c r="BX28" i="366" s="1"/>
  <c r="CA28" i="366" s="1"/>
  <c r="CG30" i="369"/>
  <c r="CH30" i="369" s="1"/>
  <c r="CI30" i="369" s="1"/>
  <c r="CB30" i="369" s="1"/>
  <c r="CD30" i="369"/>
  <c r="CD28" i="365"/>
  <c r="CG28" i="365"/>
  <c r="CH28" i="365" s="1"/>
  <c r="CI28" i="365" s="1"/>
  <c r="CB28" i="365" s="1"/>
  <c r="H31" i="369"/>
  <c r="J31" i="369" s="1"/>
  <c r="L31" i="369" s="1"/>
  <c r="N31" i="369" s="1"/>
  <c r="P31" i="369" s="1"/>
  <c r="R31" i="369" s="1"/>
  <c r="T31" i="369" s="1"/>
  <c r="V31" i="369" s="1"/>
  <c r="X31" i="369" s="1"/>
  <c r="Z31" i="369" s="1"/>
  <c r="AB31" i="369" s="1"/>
  <c r="AD31" i="369" s="1"/>
  <c r="AF31" i="369" s="1"/>
  <c r="AH31" i="369" s="1"/>
  <c r="AJ31" i="369" s="1"/>
  <c r="AL31" i="369" s="1"/>
  <c r="AN31" i="369" s="1"/>
  <c r="AP31" i="369" s="1"/>
  <c r="AR31" i="369" s="1"/>
  <c r="AT31" i="369" s="1"/>
  <c r="AV31" i="369" s="1"/>
  <c r="AX31" i="369" s="1"/>
  <c r="AZ31" i="369" s="1"/>
  <c r="BB31" i="369" s="1"/>
  <c r="BD31" i="369" s="1"/>
  <c r="BF31" i="369" s="1"/>
  <c r="BH31" i="369" s="1"/>
  <c r="BJ31" i="369" s="1"/>
  <c r="BL31" i="369" s="1"/>
  <c r="BN31" i="369" s="1"/>
  <c r="BP31" i="369" s="1"/>
  <c r="BR31" i="369" s="1"/>
  <c r="BT31" i="369" s="1"/>
  <c r="BV31" i="369" s="1"/>
  <c r="BX31" i="369" s="1"/>
  <c r="CA31" i="369" s="1"/>
  <c r="D32" i="369"/>
  <c r="D30" i="365"/>
  <c r="H29" i="365"/>
  <c r="J29" i="365" s="1"/>
  <c r="L29" i="365" s="1"/>
  <c r="N29" i="365" s="1"/>
  <c r="P29" i="365" s="1"/>
  <c r="R29" i="365" s="1"/>
  <c r="T29" i="365" s="1"/>
  <c r="V29" i="365" s="1"/>
  <c r="X29" i="365" s="1"/>
  <c r="Z29" i="365" s="1"/>
  <c r="AB29" i="365" s="1"/>
  <c r="AD29" i="365" s="1"/>
  <c r="AF29" i="365" s="1"/>
  <c r="AH29" i="365" s="1"/>
  <c r="AJ29" i="365" s="1"/>
  <c r="AL29" i="365" s="1"/>
  <c r="AN29" i="365" s="1"/>
  <c r="AP29" i="365" s="1"/>
  <c r="AR29" i="365" s="1"/>
  <c r="AT29" i="365" s="1"/>
  <c r="AV29" i="365" s="1"/>
  <c r="AX29" i="365" s="1"/>
  <c r="AZ29" i="365" s="1"/>
  <c r="BB29" i="365" s="1"/>
  <c r="BD29" i="365" s="1"/>
  <c r="BF29" i="365" s="1"/>
  <c r="BH29" i="365" s="1"/>
  <c r="BJ29" i="365" s="1"/>
  <c r="BL29" i="365" s="1"/>
  <c r="BN29" i="365" s="1"/>
  <c r="BP29" i="365" s="1"/>
  <c r="BR29" i="365" s="1"/>
  <c r="BT29" i="365" s="1"/>
  <c r="BV29" i="365" s="1"/>
  <c r="BX29" i="365" s="1"/>
  <c r="CA29" i="365" s="1"/>
  <c r="CG27" i="358"/>
  <c r="CH27" i="358" s="1"/>
  <c r="CI27" i="358" s="1"/>
  <c r="CB27" i="358" s="1"/>
  <c r="CD27" i="358"/>
  <c r="D29" i="358"/>
  <c r="H28" i="358"/>
  <c r="J28" i="358" s="1"/>
  <c r="L28" i="358" s="1"/>
  <c r="N28" i="358" s="1"/>
  <c r="P28" i="358" s="1"/>
  <c r="R28" i="358" s="1"/>
  <c r="T28" i="358" s="1"/>
  <c r="V28" i="358" s="1"/>
  <c r="X28" i="358" s="1"/>
  <c r="Z28" i="358" s="1"/>
  <c r="AB28" i="358" s="1"/>
  <c r="AD28" i="358" s="1"/>
  <c r="AF28" i="358" s="1"/>
  <c r="AH28" i="358" s="1"/>
  <c r="AJ28" i="358" s="1"/>
  <c r="AL28" i="358" s="1"/>
  <c r="AN28" i="358" s="1"/>
  <c r="AP28" i="358" s="1"/>
  <c r="AR28" i="358" s="1"/>
  <c r="AT28" i="358" s="1"/>
  <c r="AV28" i="358" s="1"/>
  <c r="AX28" i="358" s="1"/>
  <c r="AZ28" i="358" s="1"/>
  <c r="BB28" i="358" s="1"/>
  <c r="BD28" i="358" s="1"/>
  <c r="BF28" i="358" s="1"/>
  <c r="BH28" i="358" s="1"/>
  <c r="BJ28" i="358" s="1"/>
  <c r="BL28" i="358" s="1"/>
  <c r="BN28" i="358" s="1"/>
  <c r="BP28" i="358" s="1"/>
  <c r="BR28" i="358" s="1"/>
  <c r="BT28" i="358" s="1"/>
  <c r="BV28" i="358" s="1"/>
  <c r="BX28" i="358" s="1"/>
  <c r="CA28" i="358" s="1"/>
  <c r="CD28" i="357"/>
  <c r="CG28" i="357"/>
  <c r="CH28" i="357" s="1"/>
  <c r="CI28" i="357" s="1"/>
  <c r="CB28" i="357" s="1"/>
  <c r="D30" i="357"/>
  <c r="H29" i="357"/>
  <c r="J29" i="357" s="1"/>
  <c r="L29" i="357" s="1"/>
  <c r="N29" i="357" s="1"/>
  <c r="P29" i="357" s="1"/>
  <c r="R29" i="357" s="1"/>
  <c r="T29" i="357" s="1"/>
  <c r="V29" i="357" s="1"/>
  <c r="X29" i="357" s="1"/>
  <c r="Z29" i="357" s="1"/>
  <c r="AB29" i="357" s="1"/>
  <c r="AD29" i="357" s="1"/>
  <c r="AF29" i="357" s="1"/>
  <c r="AH29" i="357" s="1"/>
  <c r="AJ29" i="357" s="1"/>
  <c r="AL29" i="357" s="1"/>
  <c r="AN29" i="357" s="1"/>
  <c r="AP29" i="357" s="1"/>
  <c r="AR29" i="357" s="1"/>
  <c r="AT29" i="357" s="1"/>
  <c r="AV29" i="357" s="1"/>
  <c r="AX29" i="357" s="1"/>
  <c r="AZ29" i="357" s="1"/>
  <c r="BB29" i="357" s="1"/>
  <c r="BD29" i="357" s="1"/>
  <c r="BF29" i="357" s="1"/>
  <c r="BH29" i="357" s="1"/>
  <c r="BJ29" i="357" s="1"/>
  <c r="BL29" i="357" s="1"/>
  <c r="BN29" i="357" s="1"/>
  <c r="BP29" i="357" s="1"/>
  <c r="BR29" i="357" s="1"/>
  <c r="BT29" i="357" s="1"/>
  <c r="BV29" i="357" s="1"/>
  <c r="BX29" i="357" s="1"/>
  <c r="CA29" i="357" s="1"/>
  <c r="CG28" i="356"/>
  <c r="CH28" i="356" s="1"/>
  <c r="CI28" i="356" s="1"/>
  <c r="CB28" i="356" s="1"/>
  <c r="CD28" i="356"/>
  <c r="H29" i="356"/>
  <c r="J29" i="356" s="1"/>
  <c r="L29" i="356" s="1"/>
  <c r="N29" i="356" s="1"/>
  <c r="P29" i="356" s="1"/>
  <c r="R29" i="356" s="1"/>
  <c r="T29" i="356" s="1"/>
  <c r="V29" i="356" s="1"/>
  <c r="X29" i="356" s="1"/>
  <c r="Z29" i="356" s="1"/>
  <c r="AB29" i="356" s="1"/>
  <c r="AD29" i="356" s="1"/>
  <c r="AF29" i="356" s="1"/>
  <c r="AH29" i="356" s="1"/>
  <c r="AJ29" i="356" s="1"/>
  <c r="AL29" i="356" s="1"/>
  <c r="AN29" i="356" s="1"/>
  <c r="AP29" i="356" s="1"/>
  <c r="AR29" i="356" s="1"/>
  <c r="AT29" i="356" s="1"/>
  <c r="AV29" i="356" s="1"/>
  <c r="AX29" i="356" s="1"/>
  <c r="AZ29" i="356" s="1"/>
  <c r="BB29" i="356" s="1"/>
  <c r="BD29" i="356" s="1"/>
  <c r="BF29" i="356" s="1"/>
  <c r="BH29" i="356" s="1"/>
  <c r="BJ29" i="356" s="1"/>
  <c r="BL29" i="356" s="1"/>
  <c r="BN29" i="356" s="1"/>
  <c r="BP29" i="356" s="1"/>
  <c r="BR29" i="356" s="1"/>
  <c r="BT29" i="356" s="1"/>
  <c r="BV29" i="356" s="1"/>
  <c r="BX29" i="356" s="1"/>
  <c r="CA29" i="356" s="1"/>
  <c r="D30" i="356"/>
  <c r="CG29" i="355"/>
  <c r="CH29" i="355" s="1"/>
  <c r="CI29" i="355" s="1"/>
  <c r="CB29" i="355" s="1"/>
  <c r="CD29" i="355"/>
  <c r="D31" i="355"/>
  <c r="H30" i="355"/>
  <c r="J30" i="355" s="1"/>
  <c r="L30" i="355" s="1"/>
  <c r="N30" i="355" s="1"/>
  <c r="P30" i="355" s="1"/>
  <c r="R30" i="355" s="1"/>
  <c r="T30" i="355" s="1"/>
  <c r="V30" i="355" s="1"/>
  <c r="X30" i="355" s="1"/>
  <c r="Z30" i="355" s="1"/>
  <c r="AB30" i="355" s="1"/>
  <c r="AD30" i="355" s="1"/>
  <c r="AF30" i="355" s="1"/>
  <c r="AH30" i="355" s="1"/>
  <c r="AJ30" i="355" s="1"/>
  <c r="AL30" i="355" s="1"/>
  <c r="AN30" i="355" s="1"/>
  <c r="AP30" i="355" s="1"/>
  <c r="AR30" i="355" s="1"/>
  <c r="AT30" i="355" s="1"/>
  <c r="AV30" i="355" s="1"/>
  <c r="AX30" i="355" s="1"/>
  <c r="AZ30" i="355" s="1"/>
  <c r="BB30" i="355" s="1"/>
  <c r="BD30" i="355" s="1"/>
  <c r="BF30" i="355" s="1"/>
  <c r="BH30" i="355" s="1"/>
  <c r="BJ30" i="355" s="1"/>
  <c r="BL30" i="355" s="1"/>
  <c r="BN30" i="355" s="1"/>
  <c r="BP30" i="355" s="1"/>
  <c r="BR30" i="355" s="1"/>
  <c r="BT30" i="355" s="1"/>
  <c r="BV30" i="355" s="1"/>
  <c r="BX30" i="355" s="1"/>
  <c r="CA30" i="355" s="1"/>
  <c r="CD28" i="354"/>
  <c r="CG28" i="354"/>
  <c r="CH28" i="354" s="1"/>
  <c r="CI28" i="354" s="1"/>
  <c r="CB28" i="354" s="1"/>
  <c r="D30" i="354"/>
  <c r="H29" i="354"/>
  <c r="J29" i="354" s="1"/>
  <c r="L29" i="354" s="1"/>
  <c r="N29" i="354" s="1"/>
  <c r="P29" i="354" s="1"/>
  <c r="R29" i="354" s="1"/>
  <c r="T29" i="354" s="1"/>
  <c r="V29" i="354" s="1"/>
  <c r="X29" i="354" s="1"/>
  <c r="Z29" i="354" s="1"/>
  <c r="AB29" i="354" s="1"/>
  <c r="AD29" i="354" s="1"/>
  <c r="AF29" i="354" s="1"/>
  <c r="AH29" i="354" s="1"/>
  <c r="AJ29" i="354" s="1"/>
  <c r="AL29" i="354" s="1"/>
  <c r="AN29" i="354" s="1"/>
  <c r="AP29" i="354" s="1"/>
  <c r="AR29" i="354" s="1"/>
  <c r="AT29" i="354" s="1"/>
  <c r="AV29" i="354" s="1"/>
  <c r="AX29" i="354" s="1"/>
  <c r="AZ29" i="354" s="1"/>
  <c r="BB29" i="354" s="1"/>
  <c r="BD29" i="354" s="1"/>
  <c r="BF29" i="354" s="1"/>
  <c r="BH29" i="354" s="1"/>
  <c r="BJ29" i="354" s="1"/>
  <c r="BL29" i="354" s="1"/>
  <c r="BN29" i="354" s="1"/>
  <c r="BP29" i="354" s="1"/>
  <c r="BR29" i="354" s="1"/>
  <c r="BT29" i="354" s="1"/>
  <c r="BV29" i="354" s="1"/>
  <c r="BX29" i="354" s="1"/>
  <c r="CA29" i="354" s="1"/>
  <c r="CG27" i="353"/>
  <c r="CH27" i="353" s="1"/>
  <c r="CI27" i="353" s="1"/>
  <c r="CB27" i="353" s="1"/>
  <c r="CD27" i="353"/>
  <c r="H28" i="353"/>
  <c r="J28" i="353" s="1"/>
  <c r="L28" i="353" s="1"/>
  <c r="N28" i="353" s="1"/>
  <c r="P28" i="353" s="1"/>
  <c r="R28" i="353" s="1"/>
  <c r="T28" i="353" s="1"/>
  <c r="V28" i="353" s="1"/>
  <c r="X28" i="353" s="1"/>
  <c r="Z28" i="353" s="1"/>
  <c r="AB28" i="353" s="1"/>
  <c r="AD28" i="353" s="1"/>
  <c r="AF28" i="353" s="1"/>
  <c r="AH28" i="353" s="1"/>
  <c r="AJ28" i="353" s="1"/>
  <c r="AL28" i="353" s="1"/>
  <c r="AN28" i="353" s="1"/>
  <c r="AP28" i="353" s="1"/>
  <c r="AR28" i="353" s="1"/>
  <c r="AT28" i="353" s="1"/>
  <c r="AV28" i="353" s="1"/>
  <c r="AX28" i="353" s="1"/>
  <c r="AZ28" i="353" s="1"/>
  <c r="BB28" i="353" s="1"/>
  <c r="BD28" i="353" s="1"/>
  <c r="BF28" i="353" s="1"/>
  <c r="BH28" i="353" s="1"/>
  <c r="BJ28" i="353" s="1"/>
  <c r="BL28" i="353" s="1"/>
  <c r="BN28" i="353" s="1"/>
  <c r="BP28" i="353" s="1"/>
  <c r="BR28" i="353" s="1"/>
  <c r="BT28" i="353" s="1"/>
  <c r="BV28" i="353" s="1"/>
  <c r="BX28" i="353" s="1"/>
  <c r="CA28" i="353" s="1"/>
  <c r="D29" i="353"/>
  <c r="CD28" i="351"/>
  <c r="CG28" i="351"/>
  <c r="CH28" i="351" s="1"/>
  <c r="CI28" i="351" s="1"/>
  <c r="CB28" i="351" s="1"/>
  <c r="D30" i="351"/>
  <c r="H29" i="351"/>
  <c r="J29" i="351" s="1"/>
  <c r="L29" i="351" s="1"/>
  <c r="N29" i="351" s="1"/>
  <c r="P29" i="351" s="1"/>
  <c r="R29" i="351" s="1"/>
  <c r="T29" i="351" s="1"/>
  <c r="V29" i="351" s="1"/>
  <c r="X29" i="351" s="1"/>
  <c r="Z29" i="351" s="1"/>
  <c r="AB29" i="351" s="1"/>
  <c r="AD29" i="351" s="1"/>
  <c r="AF29" i="351" s="1"/>
  <c r="AH29" i="351" s="1"/>
  <c r="AJ29" i="351" s="1"/>
  <c r="AL29" i="351" s="1"/>
  <c r="AN29" i="351" s="1"/>
  <c r="AP29" i="351" s="1"/>
  <c r="AR29" i="351" s="1"/>
  <c r="AT29" i="351" s="1"/>
  <c r="AV29" i="351" s="1"/>
  <c r="AX29" i="351" s="1"/>
  <c r="AZ29" i="351" s="1"/>
  <c r="BB29" i="351" s="1"/>
  <c r="BD29" i="351" s="1"/>
  <c r="BF29" i="351" s="1"/>
  <c r="BH29" i="351" s="1"/>
  <c r="BJ29" i="351" s="1"/>
  <c r="BL29" i="351" s="1"/>
  <c r="BN29" i="351" s="1"/>
  <c r="BP29" i="351" s="1"/>
  <c r="BR29" i="351" s="1"/>
  <c r="BT29" i="351" s="1"/>
  <c r="BV29" i="351" s="1"/>
  <c r="BX29" i="351" s="1"/>
  <c r="CA29" i="351" s="1"/>
  <c r="CG29" i="352"/>
  <c r="CH29" i="352" s="1"/>
  <c r="CI29" i="352" s="1"/>
  <c r="CB29" i="352" s="1"/>
  <c r="CD29" i="352"/>
  <c r="D30" i="350"/>
  <c r="H29" i="350"/>
  <c r="J29" i="350" s="1"/>
  <c r="L29" i="350" s="1"/>
  <c r="N29" i="350" s="1"/>
  <c r="P29" i="350" s="1"/>
  <c r="R29" i="350" s="1"/>
  <c r="T29" i="350" s="1"/>
  <c r="V29" i="350" s="1"/>
  <c r="X29" i="350" s="1"/>
  <c r="Z29" i="350" s="1"/>
  <c r="AB29" i="350" s="1"/>
  <c r="AD29" i="350" s="1"/>
  <c r="AF29" i="350" s="1"/>
  <c r="AH29" i="350" s="1"/>
  <c r="AJ29" i="350" s="1"/>
  <c r="AL29" i="350" s="1"/>
  <c r="AN29" i="350" s="1"/>
  <c r="AP29" i="350" s="1"/>
  <c r="AR29" i="350" s="1"/>
  <c r="AT29" i="350" s="1"/>
  <c r="AV29" i="350" s="1"/>
  <c r="AX29" i="350" s="1"/>
  <c r="AZ29" i="350" s="1"/>
  <c r="BB29" i="350" s="1"/>
  <c r="BD29" i="350" s="1"/>
  <c r="BF29" i="350" s="1"/>
  <c r="BH29" i="350" s="1"/>
  <c r="BJ29" i="350" s="1"/>
  <c r="BL29" i="350" s="1"/>
  <c r="BN29" i="350" s="1"/>
  <c r="BP29" i="350" s="1"/>
  <c r="BR29" i="350" s="1"/>
  <c r="BT29" i="350" s="1"/>
  <c r="BV29" i="350" s="1"/>
  <c r="BX29" i="350" s="1"/>
  <c r="CA29" i="350" s="1"/>
  <c r="D31" i="352"/>
  <c r="H30" i="352"/>
  <c r="J30" i="352" s="1"/>
  <c r="L30" i="352" s="1"/>
  <c r="N30" i="352" s="1"/>
  <c r="P30" i="352" s="1"/>
  <c r="R30" i="352" s="1"/>
  <c r="T30" i="352" s="1"/>
  <c r="V30" i="352" s="1"/>
  <c r="X30" i="352" s="1"/>
  <c r="Z30" i="352" s="1"/>
  <c r="AB30" i="352" s="1"/>
  <c r="AD30" i="352" s="1"/>
  <c r="AF30" i="352" s="1"/>
  <c r="AH30" i="352" s="1"/>
  <c r="AJ30" i="352" s="1"/>
  <c r="AL30" i="352" s="1"/>
  <c r="AN30" i="352" s="1"/>
  <c r="AP30" i="352" s="1"/>
  <c r="AR30" i="352" s="1"/>
  <c r="AT30" i="352" s="1"/>
  <c r="AV30" i="352" s="1"/>
  <c r="AX30" i="352" s="1"/>
  <c r="AZ30" i="352" s="1"/>
  <c r="BB30" i="352" s="1"/>
  <c r="BD30" i="352" s="1"/>
  <c r="BF30" i="352" s="1"/>
  <c r="BH30" i="352" s="1"/>
  <c r="BJ30" i="352" s="1"/>
  <c r="BL30" i="352" s="1"/>
  <c r="BN30" i="352" s="1"/>
  <c r="BP30" i="352" s="1"/>
  <c r="BR30" i="352" s="1"/>
  <c r="BT30" i="352" s="1"/>
  <c r="BV30" i="352" s="1"/>
  <c r="BX30" i="352" s="1"/>
  <c r="CA30" i="352" s="1"/>
  <c r="CG28" i="350"/>
  <c r="CH28" i="350" s="1"/>
  <c r="CI28" i="350" s="1"/>
  <c r="CB28" i="350" s="1"/>
  <c r="CD28" i="350"/>
  <c r="CG28" i="367" l="1"/>
  <c r="CH28" i="367" s="1"/>
  <c r="CI28" i="367" s="1"/>
  <c r="CB28" i="367" s="1"/>
  <c r="CD28" i="367"/>
  <c r="H29" i="367"/>
  <c r="J29" i="367" s="1"/>
  <c r="L29" i="367" s="1"/>
  <c r="N29" i="367" s="1"/>
  <c r="P29" i="367" s="1"/>
  <c r="R29" i="367" s="1"/>
  <c r="T29" i="367" s="1"/>
  <c r="V29" i="367" s="1"/>
  <c r="X29" i="367" s="1"/>
  <c r="Z29" i="367" s="1"/>
  <c r="AB29" i="367" s="1"/>
  <c r="AD29" i="367" s="1"/>
  <c r="AF29" i="367" s="1"/>
  <c r="AH29" i="367" s="1"/>
  <c r="AJ29" i="367" s="1"/>
  <c r="AL29" i="367" s="1"/>
  <c r="AN29" i="367" s="1"/>
  <c r="AP29" i="367" s="1"/>
  <c r="AR29" i="367" s="1"/>
  <c r="AT29" i="367" s="1"/>
  <c r="AV29" i="367" s="1"/>
  <c r="AX29" i="367" s="1"/>
  <c r="AZ29" i="367" s="1"/>
  <c r="BB29" i="367" s="1"/>
  <c r="BD29" i="367" s="1"/>
  <c r="BF29" i="367" s="1"/>
  <c r="BH29" i="367" s="1"/>
  <c r="BJ29" i="367" s="1"/>
  <c r="BL29" i="367" s="1"/>
  <c r="BN29" i="367" s="1"/>
  <c r="BP29" i="367" s="1"/>
  <c r="BR29" i="367" s="1"/>
  <c r="BT29" i="367" s="1"/>
  <c r="BV29" i="367" s="1"/>
  <c r="BX29" i="367" s="1"/>
  <c r="CA29" i="367" s="1"/>
  <c r="D30" i="367"/>
  <c r="H32" i="371"/>
  <c r="J32" i="371" s="1"/>
  <c r="L32" i="371" s="1"/>
  <c r="N32" i="371" s="1"/>
  <c r="P32" i="371" s="1"/>
  <c r="R32" i="371" s="1"/>
  <c r="T32" i="371" s="1"/>
  <c r="V32" i="371" s="1"/>
  <c r="X32" i="371" s="1"/>
  <c r="Z32" i="371" s="1"/>
  <c r="AB32" i="371" s="1"/>
  <c r="AD32" i="371" s="1"/>
  <c r="AF32" i="371" s="1"/>
  <c r="AH32" i="371" s="1"/>
  <c r="AJ32" i="371" s="1"/>
  <c r="AL32" i="371" s="1"/>
  <c r="AN32" i="371" s="1"/>
  <c r="AP32" i="371" s="1"/>
  <c r="AR32" i="371" s="1"/>
  <c r="AT32" i="371" s="1"/>
  <c r="AV32" i="371" s="1"/>
  <c r="AX32" i="371" s="1"/>
  <c r="AZ32" i="371" s="1"/>
  <c r="BB32" i="371" s="1"/>
  <c r="BD32" i="371" s="1"/>
  <c r="BF32" i="371" s="1"/>
  <c r="BH32" i="371" s="1"/>
  <c r="BJ32" i="371" s="1"/>
  <c r="BL32" i="371" s="1"/>
  <c r="BN32" i="371" s="1"/>
  <c r="BP32" i="371" s="1"/>
  <c r="BR32" i="371" s="1"/>
  <c r="BT32" i="371" s="1"/>
  <c r="BV32" i="371" s="1"/>
  <c r="BX32" i="371" s="1"/>
  <c r="CA32" i="371" s="1"/>
  <c r="D33" i="371"/>
  <c r="CG31" i="371"/>
  <c r="CH31" i="371" s="1"/>
  <c r="CI31" i="371" s="1"/>
  <c r="CB31" i="371" s="1"/>
  <c r="CD31" i="371"/>
  <c r="D32" i="378"/>
  <c r="H31" i="378"/>
  <c r="J31" i="378" s="1"/>
  <c r="L31" i="378" s="1"/>
  <c r="N31" i="378" s="1"/>
  <c r="P31" i="378" s="1"/>
  <c r="R31" i="378" s="1"/>
  <c r="T31" i="378" s="1"/>
  <c r="V31" i="378" s="1"/>
  <c r="X31" i="378" s="1"/>
  <c r="Z31" i="378" s="1"/>
  <c r="AB31" i="378" s="1"/>
  <c r="AD31" i="378" s="1"/>
  <c r="AF31" i="378" s="1"/>
  <c r="AH31" i="378" s="1"/>
  <c r="AJ31" i="378" s="1"/>
  <c r="AL31" i="378" s="1"/>
  <c r="AN31" i="378" s="1"/>
  <c r="AP31" i="378" s="1"/>
  <c r="AR31" i="378" s="1"/>
  <c r="AT31" i="378" s="1"/>
  <c r="AV31" i="378" s="1"/>
  <c r="AX31" i="378" s="1"/>
  <c r="AZ31" i="378" s="1"/>
  <c r="BB31" i="378" s="1"/>
  <c r="BD31" i="378" s="1"/>
  <c r="BF31" i="378" s="1"/>
  <c r="BH31" i="378" s="1"/>
  <c r="BJ31" i="378" s="1"/>
  <c r="BL31" i="378" s="1"/>
  <c r="BN31" i="378" s="1"/>
  <c r="BP31" i="378" s="1"/>
  <c r="BR31" i="378" s="1"/>
  <c r="BT31" i="378" s="1"/>
  <c r="BV31" i="378" s="1"/>
  <c r="BX31" i="378" s="1"/>
  <c r="CA31" i="378" s="1"/>
  <c r="CD30" i="378"/>
  <c r="CG30" i="378"/>
  <c r="CH30" i="378" s="1"/>
  <c r="CI30" i="378" s="1"/>
  <c r="CB30" i="378" s="1"/>
  <c r="H34" i="372"/>
  <c r="J34" i="372" s="1"/>
  <c r="L34" i="372" s="1"/>
  <c r="N34" i="372" s="1"/>
  <c r="P34" i="372" s="1"/>
  <c r="R34" i="372" s="1"/>
  <c r="T34" i="372" s="1"/>
  <c r="V34" i="372" s="1"/>
  <c r="X34" i="372" s="1"/>
  <c r="Z34" i="372" s="1"/>
  <c r="AB34" i="372" s="1"/>
  <c r="AD34" i="372" s="1"/>
  <c r="AF34" i="372" s="1"/>
  <c r="AH34" i="372" s="1"/>
  <c r="AJ34" i="372" s="1"/>
  <c r="AL34" i="372" s="1"/>
  <c r="AN34" i="372" s="1"/>
  <c r="AP34" i="372" s="1"/>
  <c r="AR34" i="372" s="1"/>
  <c r="AT34" i="372" s="1"/>
  <c r="AV34" i="372" s="1"/>
  <c r="AX34" i="372" s="1"/>
  <c r="AZ34" i="372" s="1"/>
  <c r="BB34" i="372" s="1"/>
  <c r="BD34" i="372" s="1"/>
  <c r="BF34" i="372" s="1"/>
  <c r="BH34" i="372" s="1"/>
  <c r="BJ34" i="372" s="1"/>
  <c r="BL34" i="372" s="1"/>
  <c r="BN34" i="372" s="1"/>
  <c r="BP34" i="372" s="1"/>
  <c r="BR34" i="372" s="1"/>
  <c r="BT34" i="372" s="1"/>
  <c r="BV34" i="372" s="1"/>
  <c r="BX34" i="372" s="1"/>
  <c r="CA34" i="372" s="1"/>
  <c r="D35" i="372"/>
  <c r="CG30" i="379"/>
  <c r="CH30" i="379" s="1"/>
  <c r="CI30" i="379" s="1"/>
  <c r="CB30" i="379" s="1"/>
  <c r="CD30" i="379"/>
  <c r="CG33" i="372"/>
  <c r="CH33" i="372" s="1"/>
  <c r="CI33" i="372" s="1"/>
  <c r="CB33" i="372" s="1"/>
  <c r="CD33" i="372"/>
  <c r="H30" i="373"/>
  <c r="J30" i="373" s="1"/>
  <c r="L30" i="373" s="1"/>
  <c r="N30" i="373" s="1"/>
  <c r="P30" i="373" s="1"/>
  <c r="R30" i="373" s="1"/>
  <c r="T30" i="373" s="1"/>
  <c r="V30" i="373" s="1"/>
  <c r="X30" i="373" s="1"/>
  <c r="Z30" i="373" s="1"/>
  <c r="AB30" i="373" s="1"/>
  <c r="AD30" i="373" s="1"/>
  <c r="AF30" i="373" s="1"/>
  <c r="AH30" i="373" s="1"/>
  <c r="AJ30" i="373" s="1"/>
  <c r="AL30" i="373" s="1"/>
  <c r="AN30" i="373" s="1"/>
  <c r="AP30" i="373" s="1"/>
  <c r="AR30" i="373" s="1"/>
  <c r="AT30" i="373" s="1"/>
  <c r="AV30" i="373" s="1"/>
  <c r="AX30" i="373" s="1"/>
  <c r="AZ30" i="373" s="1"/>
  <c r="BB30" i="373" s="1"/>
  <c r="BD30" i="373" s="1"/>
  <c r="BF30" i="373" s="1"/>
  <c r="BH30" i="373" s="1"/>
  <c r="BJ30" i="373" s="1"/>
  <c r="BL30" i="373" s="1"/>
  <c r="BN30" i="373" s="1"/>
  <c r="BP30" i="373" s="1"/>
  <c r="BR30" i="373" s="1"/>
  <c r="BT30" i="373" s="1"/>
  <c r="BV30" i="373" s="1"/>
  <c r="BX30" i="373" s="1"/>
  <c r="CA30" i="373" s="1"/>
  <c r="D31" i="373"/>
  <c r="D32" i="379"/>
  <c r="H31" i="379"/>
  <c r="J31" i="379" s="1"/>
  <c r="L31" i="379" s="1"/>
  <c r="N31" i="379" s="1"/>
  <c r="P31" i="379" s="1"/>
  <c r="R31" i="379" s="1"/>
  <c r="T31" i="379" s="1"/>
  <c r="V31" i="379" s="1"/>
  <c r="X31" i="379" s="1"/>
  <c r="Z31" i="379" s="1"/>
  <c r="AB31" i="379" s="1"/>
  <c r="AD31" i="379" s="1"/>
  <c r="AF31" i="379" s="1"/>
  <c r="AH31" i="379" s="1"/>
  <c r="AJ31" i="379" s="1"/>
  <c r="AL31" i="379" s="1"/>
  <c r="AN31" i="379" s="1"/>
  <c r="AP31" i="379" s="1"/>
  <c r="AR31" i="379" s="1"/>
  <c r="AT31" i="379" s="1"/>
  <c r="AV31" i="379" s="1"/>
  <c r="AX31" i="379" s="1"/>
  <c r="AZ31" i="379" s="1"/>
  <c r="BB31" i="379" s="1"/>
  <c r="BD31" i="379" s="1"/>
  <c r="BF31" i="379" s="1"/>
  <c r="BH31" i="379" s="1"/>
  <c r="BJ31" i="379" s="1"/>
  <c r="BL31" i="379" s="1"/>
  <c r="BN31" i="379" s="1"/>
  <c r="BP31" i="379" s="1"/>
  <c r="BR31" i="379" s="1"/>
  <c r="BT31" i="379" s="1"/>
  <c r="BV31" i="379" s="1"/>
  <c r="BX31" i="379" s="1"/>
  <c r="CA31" i="379" s="1"/>
  <c r="CG89" i="371"/>
  <c r="CH89" i="371" s="1"/>
  <c r="CI89" i="371" s="1"/>
  <c r="CB89" i="371" s="1"/>
  <c r="CD89" i="371"/>
  <c r="CG29" i="373"/>
  <c r="CH29" i="373" s="1"/>
  <c r="CI29" i="373" s="1"/>
  <c r="CB29" i="373" s="1"/>
  <c r="CD29" i="373"/>
  <c r="H90" i="371"/>
  <c r="J90" i="371" s="1"/>
  <c r="L90" i="371" s="1"/>
  <c r="N90" i="371" s="1"/>
  <c r="P90" i="371" s="1"/>
  <c r="R90" i="371" s="1"/>
  <c r="T90" i="371" s="1"/>
  <c r="V90" i="371" s="1"/>
  <c r="X90" i="371" s="1"/>
  <c r="Z90" i="371" s="1"/>
  <c r="AB90" i="371" s="1"/>
  <c r="AD90" i="371" s="1"/>
  <c r="AF90" i="371" s="1"/>
  <c r="AH90" i="371" s="1"/>
  <c r="AJ90" i="371" s="1"/>
  <c r="AL90" i="371" s="1"/>
  <c r="AN90" i="371" s="1"/>
  <c r="AP90" i="371" s="1"/>
  <c r="AR90" i="371" s="1"/>
  <c r="AT90" i="371" s="1"/>
  <c r="AV90" i="371" s="1"/>
  <c r="AX90" i="371" s="1"/>
  <c r="AZ90" i="371" s="1"/>
  <c r="BB90" i="371" s="1"/>
  <c r="BD90" i="371" s="1"/>
  <c r="BF90" i="371" s="1"/>
  <c r="BH90" i="371" s="1"/>
  <c r="BJ90" i="371" s="1"/>
  <c r="BL90" i="371" s="1"/>
  <c r="BN90" i="371" s="1"/>
  <c r="BP90" i="371" s="1"/>
  <c r="BR90" i="371" s="1"/>
  <c r="BT90" i="371" s="1"/>
  <c r="BV90" i="371" s="1"/>
  <c r="BX90" i="371" s="1"/>
  <c r="CA90" i="371" s="1"/>
  <c r="D91" i="371"/>
  <c r="H32" i="376"/>
  <c r="J32" i="376" s="1"/>
  <c r="L32" i="376" s="1"/>
  <c r="N32" i="376" s="1"/>
  <c r="P32" i="376" s="1"/>
  <c r="R32" i="376" s="1"/>
  <c r="T32" i="376" s="1"/>
  <c r="V32" i="376" s="1"/>
  <c r="X32" i="376" s="1"/>
  <c r="Z32" i="376" s="1"/>
  <c r="AB32" i="376" s="1"/>
  <c r="AD32" i="376" s="1"/>
  <c r="AF32" i="376" s="1"/>
  <c r="AH32" i="376" s="1"/>
  <c r="AJ32" i="376" s="1"/>
  <c r="AL32" i="376" s="1"/>
  <c r="AN32" i="376" s="1"/>
  <c r="AP32" i="376" s="1"/>
  <c r="AR32" i="376" s="1"/>
  <c r="AT32" i="376" s="1"/>
  <c r="AV32" i="376" s="1"/>
  <c r="AX32" i="376" s="1"/>
  <c r="AZ32" i="376" s="1"/>
  <c r="BB32" i="376" s="1"/>
  <c r="BD32" i="376" s="1"/>
  <c r="BF32" i="376" s="1"/>
  <c r="BH32" i="376" s="1"/>
  <c r="BJ32" i="376" s="1"/>
  <c r="BL32" i="376" s="1"/>
  <c r="BN32" i="376" s="1"/>
  <c r="BP32" i="376" s="1"/>
  <c r="BR32" i="376" s="1"/>
  <c r="BT32" i="376" s="1"/>
  <c r="BV32" i="376" s="1"/>
  <c r="BX32" i="376" s="1"/>
  <c r="CA32" i="376" s="1"/>
  <c r="D33" i="376"/>
  <c r="D30" i="377"/>
  <c r="H29" i="377"/>
  <c r="J29" i="377" s="1"/>
  <c r="L29" i="377" s="1"/>
  <c r="N29" i="377" s="1"/>
  <c r="P29" i="377" s="1"/>
  <c r="R29" i="377" s="1"/>
  <c r="T29" i="377" s="1"/>
  <c r="V29" i="377" s="1"/>
  <c r="X29" i="377" s="1"/>
  <c r="Z29" i="377" s="1"/>
  <c r="AB29" i="377" s="1"/>
  <c r="AD29" i="377" s="1"/>
  <c r="AF29" i="377" s="1"/>
  <c r="AH29" i="377" s="1"/>
  <c r="AJ29" i="377" s="1"/>
  <c r="AL29" i="377" s="1"/>
  <c r="AN29" i="377" s="1"/>
  <c r="AP29" i="377" s="1"/>
  <c r="AR29" i="377" s="1"/>
  <c r="AT29" i="377" s="1"/>
  <c r="AV29" i="377" s="1"/>
  <c r="AX29" i="377" s="1"/>
  <c r="AZ29" i="377" s="1"/>
  <c r="BB29" i="377" s="1"/>
  <c r="BD29" i="377" s="1"/>
  <c r="BF29" i="377" s="1"/>
  <c r="BH29" i="377" s="1"/>
  <c r="BJ29" i="377" s="1"/>
  <c r="BL29" i="377" s="1"/>
  <c r="BN29" i="377" s="1"/>
  <c r="BP29" i="377" s="1"/>
  <c r="BR29" i="377" s="1"/>
  <c r="BT29" i="377" s="1"/>
  <c r="BV29" i="377" s="1"/>
  <c r="BX29" i="377" s="1"/>
  <c r="CA29" i="377" s="1"/>
  <c r="D33" i="375"/>
  <c r="H32" i="375"/>
  <c r="J32" i="375" s="1"/>
  <c r="L32" i="375" s="1"/>
  <c r="N32" i="375" s="1"/>
  <c r="P32" i="375" s="1"/>
  <c r="R32" i="375" s="1"/>
  <c r="T32" i="375" s="1"/>
  <c r="V32" i="375" s="1"/>
  <c r="X32" i="375" s="1"/>
  <c r="Z32" i="375" s="1"/>
  <c r="AB32" i="375" s="1"/>
  <c r="AD32" i="375" s="1"/>
  <c r="AF32" i="375" s="1"/>
  <c r="AH32" i="375" s="1"/>
  <c r="AJ32" i="375" s="1"/>
  <c r="AL32" i="375" s="1"/>
  <c r="AN32" i="375" s="1"/>
  <c r="AP32" i="375" s="1"/>
  <c r="AR32" i="375" s="1"/>
  <c r="AT32" i="375" s="1"/>
  <c r="AV32" i="375" s="1"/>
  <c r="AX32" i="375" s="1"/>
  <c r="AZ32" i="375" s="1"/>
  <c r="BB32" i="375" s="1"/>
  <c r="BD32" i="375" s="1"/>
  <c r="BF32" i="375" s="1"/>
  <c r="BH32" i="375" s="1"/>
  <c r="BJ32" i="375" s="1"/>
  <c r="BL32" i="375" s="1"/>
  <c r="BN32" i="375" s="1"/>
  <c r="BP32" i="375" s="1"/>
  <c r="BR32" i="375" s="1"/>
  <c r="BT32" i="375" s="1"/>
  <c r="BV32" i="375" s="1"/>
  <c r="BX32" i="375" s="1"/>
  <c r="CA32" i="375" s="1"/>
  <c r="CG31" i="376"/>
  <c r="CH31" i="376" s="1"/>
  <c r="CI31" i="376" s="1"/>
  <c r="CB31" i="376" s="1"/>
  <c r="CD31" i="376"/>
  <c r="CD28" i="377"/>
  <c r="CG28" i="377"/>
  <c r="CH28" i="377" s="1"/>
  <c r="CI28" i="377" s="1"/>
  <c r="CB28" i="377" s="1"/>
  <c r="CD31" i="375"/>
  <c r="CG31" i="375"/>
  <c r="CH31" i="375" s="1"/>
  <c r="CI31" i="375" s="1"/>
  <c r="CB31" i="375" s="1"/>
  <c r="CG29" i="365"/>
  <c r="CH29" i="365" s="1"/>
  <c r="CI29" i="365" s="1"/>
  <c r="CB29" i="365" s="1"/>
  <c r="CD29" i="365"/>
  <c r="CG28" i="366"/>
  <c r="CH28" i="366" s="1"/>
  <c r="CI28" i="366" s="1"/>
  <c r="CB28" i="366" s="1"/>
  <c r="CD28" i="366"/>
  <c r="D30" i="362"/>
  <c r="H29" i="362"/>
  <c r="J29" i="362" s="1"/>
  <c r="L29" i="362" s="1"/>
  <c r="N29" i="362" s="1"/>
  <c r="P29" i="362" s="1"/>
  <c r="R29" i="362" s="1"/>
  <c r="T29" i="362" s="1"/>
  <c r="V29" i="362" s="1"/>
  <c r="X29" i="362" s="1"/>
  <c r="Z29" i="362" s="1"/>
  <c r="AB29" i="362" s="1"/>
  <c r="AD29" i="362" s="1"/>
  <c r="AF29" i="362" s="1"/>
  <c r="AH29" i="362" s="1"/>
  <c r="AJ29" i="362" s="1"/>
  <c r="AL29" i="362" s="1"/>
  <c r="AN29" i="362" s="1"/>
  <c r="AP29" i="362" s="1"/>
  <c r="AR29" i="362" s="1"/>
  <c r="AT29" i="362" s="1"/>
  <c r="AV29" i="362" s="1"/>
  <c r="AX29" i="362" s="1"/>
  <c r="AZ29" i="362" s="1"/>
  <c r="BB29" i="362" s="1"/>
  <c r="BD29" i="362" s="1"/>
  <c r="BF29" i="362" s="1"/>
  <c r="BH29" i="362" s="1"/>
  <c r="BJ29" i="362" s="1"/>
  <c r="BL29" i="362" s="1"/>
  <c r="BN29" i="362" s="1"/>
  <c r="BP29" i="362" s="1"/>
  <c r="BR29" i="362" s="1"/>
  <c r="BT29" i="362" s="1"/>
  <c r="BV29" i="362" s="1"/>
  <c r="BX29" i="362" s="1"/>
  <c r="CA29" i="362" s="1"/>
  <c r="CG28" i="362"/>
  <c r="CH28" i="362" s="1"/>
  <c r="CI28" i="362" s="1"/>
  <c r="CB28" i="362" s="1"/>
  <c r="CD28" i="362"/>
  <c r="CG30" i="361"/>
  <c r="CH30" i="361" s="1"/>
  <c r="CI30" i="361" s="1"/>
  <c r="CB30" i="361" s="1"/>
  <c r="CD30" i="361"/>
  <c r="H30" i="365"/>
  <c r="J30" i="365" s="1"/>
  <c r="L30" i="365" s="1"/>
  <c r="N30" i="365" s="1"/>
  <c r="P30" i="365" s="1"/>
  <c r="R30" i="365" s="1"/>
  <c r="T30" i="365" s="1"/>
  <c r="V30" i="365" s="1"/>
  <c r="X30" i="365" s="1"/>
  <c r="Z30" i="365" s="1"/>
  <c r="AB30" i="365" s="1"/>
  <c r="AD30" i="365" s="1"/>
  <c r="AF30" i="365" s="1"/>
  <c r="AH30" i="365" s="1"/>
  <c r="AJ30" i="365" s="1"/>
  <c r="AL30" i="365" s="1"/>
  <c r="AN30" i="365" s="1"/>
  <c r="AP30" i="365" s="1"/>
  <c r="AR30" i="365" s="1"/>
  <c r="AT30" i="365" s="1"/>
  <c r="AV30" i="365" s="1"/>
  <c r="AX30" i="365" s="1"/>
  <c r="AZ30" i="365" s="1"/>
  <c r="BB30" i="365" s="1"/>
  <c r="BD30" i="365" s="1"/>
  <c r="BF30" i="365" s="1"/>
  <c r="BH30" i="365" s="1"/>
  <c r="BJ30" i="365" s="1"/>
  <c r="BL30" i="365" s="1"/>
  <c r="BN30" i="365" s="1"/>
  <c r="BP30" i="365" s="1"/>
  <c r="BR30" i="365" s="1"/>
  <c r="BT30" i="365" s="1"/>
  <c r="BV30" i="365" s="1"/>
  <c r="BX30" i="365" s="1"/>
  <c r="CA30" i="365" s="1"/>
  <c r="D31" i="365"/>
  <c r="D30" i="366"/>
  <c r="H29" i="366"/>
  <c r="J29" i="366" s="1"/>
  <c r="L29" i="366" s="1"/>
  <c r="N29" i="366" s="1"/>
  <c r="P29" i="366" s="1"/>
  <c r="R29" i="366" s="1"/>
  <c r="T29" i="366" s="1"/>
  <c r="V29" i="366" s="1"/>
  <c r="X29" i="366" s="1"/>
  <c r="Z29" i="366" s="1"/>
  <c r="AB29" i="366" s="1"/>
  <c r="AD29" i="366" s="1"/>
  <c r="AF29" i="366" s="1"/>
  <c r="AH29" i="366" s="1"/>
  <c r="AJ29" i="366" s="1"/>
  <c r="AL29" i="366" s="1"/>
  <c r="AN29" i="366" s="1"/>
  <c r="AP29" i="366" s="1"/>
  <c r="AR29" i="366" s="1"/>
  <c r="AT29" i="366" s="1"/>
  <c r="AV29" i="366" s="1"/>
  <c r="AX29" i="366" s="1"/>
  <c r="AZ29" i="366" s="1"/>
  <c r="BB29" i="366" s="1"/>
  <c r="BD29" i="366" s="1"/>
  <c r="BF29" i="366" s="1"/>
  <c r="BH29" i="366" s="1"/>
  <c r="BJ29" i="366" s="1"/>
  <c r="BL29" i="366" s="1"/>
  <c r="BN29" i="366" s="1"/>
  <c r="BP29" i="366" s="1"/>
  <c r="BR29" i="366" s="1"/>
  <c r="BT29" i="366" s="1"/>
  <c r="BV29" i="366" s="1"/>
  <c r="BX29" i="366" s="1"/>
  <c r="CA29" i="366" s="1"/>
  <c r="H32" i="369"/>
  <c r="J32" i="369" s="1"/>
  <c r="L32" i="369" s="1"/>
  <c r="N32" i="369" s="1"/>
  <c r="P32" i="369" s="1"/>
  <c r="R32" i="369" s="1"/>
  <c r="T32" i="369" s="1"/>
  <c r="V32" i="369" s="1"/>
  <c r="X32" i="369" s="1"/>
  <c r="Z32" i="369" s="1"/>
  <c r="AB32" i="369" s="1"/>
  <c r="AD32" i="369" s="1"/>
  <c r="AF32" i="369" s="1"/>
  <c r="AH32" i="369" s="1"/>
  <c r="AJ32" i="369" s="1"/>
  <c r="AL32" i="369" s="1"/>
  <c r="AN32" i="369" s="1"/>
  <c r="AP32" i="369" s="1"/>
  <c r="AR32" i="369" s="1"/>
  <c r="AT32" i="369" s="1"/>
  <c r="AV32" i="369" s="1"/>
  <c r="AX32" i="369" s="1"/>
  <c r="AZ32" i="369" s="1"/>
  <c r="BB32" i="369" s="1"/>
  <c r="BD32" i="369" s="1"/>
  <c r="BF32" i="369" s="1"/>
  <c r="BH32" i="369" s="1"/>
  <c r="BJ32" i="369" s="1"/>
  <c r="BL32" i="369" s="1"/>
  <c r="BN32" i="369" s="1"/>
  <c r="BP32" i="369" s="1"/>
  <c r="BR32" i="369" s="1"/>
  <c r="BT32" i="369" s="1"/>
  <c r="BV32" i="369" s="1"/>
  <c r="BX32" i="369" s="1"/>
  <c r="CA32" i="369" s="1"/>
  <c r="D33" i="369"/>
  <c r="CG31" i="369"/>
  <c r="CH31" i="369" s="1"/>
  <c r="CI31" i="369" s="1"/>
  <c r="CB31" i="369" s="1"/>
  <c r="CD31" i="369"/>
  <c r="H30" i="364"/>
  <c r="J30" i="364" s="1"/>
  <c r="L30" i="364" s="1"/>
  <c r="N30" i="364" s="1"/>
  <c r="P30" i="364" s="1"/>
  <c r="R30" i="364" s="1"/>
  <c r="T30" i="364" s="1"/>
  <c r="V30" i="364" s="1"/>
  <c r="X30" i="364" s="1"/>
  <c r="Z30" i="364" s="1"/>
  <c r="AB30" i="364" s="1"/>
  <c r="AD30" i="364" s="1"/>
  <c r="AF30" i="364" s="1"/>
  <c r="AH30" i="364" s="1"/>
  <c r="AJ30" i="364" s="1"/>
  <c r="AL30" i="364" s="1"/>
  <c r="AN30" i="364" s="1"/>
  <c r="AP30" i="364" s="1"/>
  <c r="AR30" i="364" s="1"/>
  <c r="AT30" i="364" s="1"/>
  <c r="AV30" i="364" s="1"/>
  <c r="AX30" i="364" s="1"/>
  <c r="AZ30" i="364" s="1"/>
  <c r="BB30" i="364" s="1"/>
  <c r="BD30" i="364" s="1"/>
  <c r="BF30" i="364" s="1"/>
  <c r="BH30" i="364" s="1"/>
  <c r="BJ30" i="364" s="1"/>
  <c r="BL30" i="364" s="1"/>
  <c r="BN30" i="364" s="1"/>
  <c r="BP30" i="364" s="1"/>
  <c r="BR30" i="364" s="1"/>
  <c r="BT30" i="364" s="1"/>
  <c r="BV30" i="364" s="1"/>
  <c r="BX30" i="364" s="1"/>
  <c r="CA30" i="364" s="1"/>
  <c r="D31" i="364"/>
  <c r="D32" i="361"/>
  <c r="H31" i="361"/>
  <c r="J31" i="361" s="1"/>
  <c r="L31" i="361" s="1"/>
  <c r="N31" i="361" s="1"/>
  <c r="P31" i="361" s="1"/>
  <c r="R31" i="361" s="1"/>
  <c r="T31" i="361" s="1"/>
  <c r="V31" i="361" s="1"/>
  <c r="X31" i="361" s="1"/>
  <c r="Z31" i="361" s="1"/>
  <c r="AB31" i="361" s="1"/>
  <c r="AD31" i="361" s="1"/>
  <c r="AF31" i="361" s="1"/>
  <c r="AH31" i="361" s="1"/>
  <c r="AJ31" i="361" s="1"/>
  <c r="AL31" i="361" s="1"/>
  <c r="AN31" i="361" s="1"/>
  <c r="AP31" i="361" s="1"/>
  <c r="AR31" i="361" s="1"/>
  <c r="AT31" i="361" s="1"/>
  <c r="AV31" i="361" s="1"/>
  <c r="AX31" i="361" s="1"/>
  <c r="AZ31" i="361" s="1"/>
  <c r="BB31" i="361" s="1"/>
  <c r="BD31" i="361" s="1"/>
  <c r="BF31" i="361" s="1"/>
  <c r="BH31" i="361" s="1"/>
  <c r="BJ31" i="361" s="1"/>
  <c r="BL31" i="361" s="1"/>
  <c r="BN31" i="361" s="1"/>
  <c r="BP31" i="361" s="1"/>
  <c r="BR31" i="361" s="1"/>
  <c r="BT31" i="361" s="1"/>
  <c r="BV31" i="361" s="1"/>
  <c r="BX31" i="361" s="1"/>
  <c r="CA31" i="361" s="1"/>
  <c r="CG29" i="364"/>
  <c r="CH29" i="364" s="1"/>
  <c r="CI29" i="364" s="1"/>
  <c r="CB29" i="364" s="1"/>
  <c r="CD29" i="364"/>
  <c r="H29" i="370"/>
  <c r="J29" i="370" s="1"/>
  <c r="L29" i="370" s="1"/>
  <c r="N29" i="370" s="1"/>
  <c r="P29" i="370" s="1"/>
  <c r="R29" i="370" s="1"/>
  <c r="T29" i="370" s="1"/>
  <c r="V29" i="370" s="1"/>
  <c r="X29" i="370" s="1"/>
  <c r="Z29" i="370" s="1"/>
  <c r="AB29" i="370" s="1"/>
  <c r="AD29" i="370" s="1"/>
  <c r="AF29" i="370" s="1"/>
  <c r="AH29" i="370" s="1"/>
  <c r="AJ29" i="370" s="1"/>
  <c r="AL29" i="370" s="1"/>
  <c r="AN29" i="370" s="1"/>
  <c r="AP29" i="370" s="1"/>
  <c r="AR29" i="370" s="1"/>
  <c r="AT29" i="370" s="1"/>
  <c r="AV29" i="370" s="1"/>
  <c r="AX29" i="370" s="1"/>
  <c r="AZ29" i="370" s="1"/>
  <c r="BB29" i="370" s="1"/>
  <c r="BD29" i="370" s="1"/>
  <c r="BF29" i="370" s="1"/>
  <c r="BH29" i="370" s="1"/>
  <c r="BJ29" i="370" s="1"/>
  <c r="BL29" i="370" s="1"/>
  <c r="BN29" i="370" s="1"/>
  <c r="BP29" i="370" s="1"/>
  <c r="BR29" i="370" s="1"/>
  <c r="BT29" i="370" s="1"/>
  <c r="BV29" i="370" s="1"/>
  <c r="BX29" i="370" s="1"/>
  <c r="CA29" i="370" s="1"/>
  <c r="D30" i="370"/>
  <c r="H30" i="360"/>
  <c r="J30" i="360" s="1"/>
  <c r="L30" i="360" s="1"/>
  <c r="N30" i="360" s="1"/>
  <c r="P30" i="360" s="1"/>
  <c r="R30" i="360" s="1"/>
  <c r="T30" i="360" s="1"/>
  <c r="V30" i="360" s="1"/>
  <c r="X30" i="360" s="1"/>
  <c r="Z30" i="360" s="1"/>
  <c r="AB30" i="360" s="1"/>
  <c r="AD30" i="360" s="1"/>
  <c r="AF30" i="360" s="1"/>
  <c r="AH30" i="360" s="1"/>
  <c r="AJ30" i="360" s="1"/>
  <c r="AL30" i="360" s="1"/>
  <c r="AN30" i="360" s="1"/>
  <c r="AP30" i="360" s="1"/>
  <c r="AR30" i="360" s="1"/>
  <c r="AT30" i="360" s="1"/>
  <c r="AV30" i="360" s="1"/>
  <c r="AX30" i="360" s="1"/>
  <c r="AZ30" i="360" s="1"/>
  <c r="BB30" i="360" s="1"/>
  <c r="BD30" i="360" s="1"/>
  <c r="BF30" i="360" s="1"/>
  <c r="BH30" i="360" s="1"/>
  <c r="BJ30" i="360" s="1"/>
  <c r="BL30" i="360" s="1"/>
  <c r="BN30" i="360" s="1"/>
  <c r="BP30" i="360" s="1"/>
  <c r="BR30" i="360" s="1"/>
  <c r="BT30" i="360" s="1"/>
  <c r="BV30" i="360" s="1"/>
  <c r="BX30" i="360" s="1"/>
  <c r="CA30" i="360" s="1"/>
  <c r="D31" i="360"/>
  <c r="CG28" i="370"/>
  <c r="CH28" i="370" s="1"/>
  <c r="CI28" i="370" s="1"/>
  <c r="CB28" i="370" s="1"/>
  <c r="CD28" i="370"/>
  <c r="CG29" i="360"/>
  <c r="CH29" i="360" s="1"/>
  <c r="CI29" i="360" s="1"/>
  <c r="CB29" i="360" s="1"/>
  <c r="CD29" i="360"/>
  <c r="CD29" i="359"/>
  <c r="CG29" i="359"/>
  <c r="CH29" i="359" s="1"/>
  <c r="CI29" i="359" s="1"/>
  <c r="CB29" i="359" s="1"/>
  <c r="CD29" i="363"/>
  <c r="CG29" i="363"/>
  <c r="CH29" i="363" s="1"/>
  <c r="CI29" i="363" s="1"/>
  <c r="CB29" i="363" s="1"/>
  <c r="CG29" i="368"/>
  <c r="CH29" i="368" s="1"/>
  <c r="CI29" i="368" s="1"/>
  <c r="CB29" i="368" s="1"/>
  <c r="CD29" i="368"/>
  <c r="D31" i="359"/>
  <c r="H30" i="359"/>
  <c r="J30" i="359" s="1"/>
  <c r="L30" i="359" s="1"/>
  <c r="N30" i="359" s="1"/>
  <c r="P30" i="359" s="1"/>
  <c r="R30" i="359" s="1"/>
  <c r="T30" i="359" s="1"/>
  <c r="V30" i="359" s="1"/>
  <c r="X30" i="359" s="1"/>
  <c r="Z30" i="359" s="1"/>
  <c r="AB30" i="359" s="1"/>
  <c r="AD30" i="359" s="1"/>
  <c r="AF30" i="359" s="1"/>
  <c r="AH30" i="359" s="1"/>
  <c r="AJ30" i="359" s="1"/>
  <c r="AL30" i="359" s="1"/>
  <c r="AN30" i="359" s="1"/>
  <c r="AP30" i="359" s="1"/>
  <c r="AR30" i="359" s="1"/>
  <c r="AT30" i="359" s="1"/>
  <c r="AV30" i="359" s="1"/>
  <c r="AX30" i="359" s="1"/>
  <c r="AZ30" i="359" s="1"/>
  <c r="BB30" i="359" s="1"/>
  <c r="BD30" i="359" s="1"/>
  <c r="BF30" i="359" s="1"/>
  <c r="BH30" i="359" s="1"/>
  <c r="BJ30" i="359" s="1"/>
  <c r="BL30" i="359" s="1"/>
  <c r="BN30" i="359" s="1"/>
  <c r="BP30" i="359" s="1"/>
  <c r="BR30" i="359" s="1"/>
  <c r="BT30" i="359" s="1"/>
  <c r="BV30" i="359" s="1"/>
  <c r="BX30" i="359" s="1"/>
  <c r="CA30" i="359" s="1"/>
  <c r="D31" i="368"/>
  <c r="H30" i="368"/>
  <c r="J30" i="368" s="1"/>
  <c r="L30" i="368" s="1"/>
  <c r="N30" i="368" s="1"/>
  <c r="P30" i="368" s="1"/>
  <c r="R30" i="368" s="1"/>
  <c r="T30" i="368" s="1"/>
  <c r="V30" i="368" s="1"/>
  <c r="X30" i="368" s="1"/>
  <c r="Z30" i="368" s="1"/>
  <c r="AB30" i="368" s="1"/>
  <c r="AD30" i="368" s="1"/>
  <c r="AF30" i="368" s="1"/>
  <c r="AH30" i="368" s="1"/>
  <c r="AJ30" i="368" s="1"/>
  <c r="AL30" i="368" s="1"/>
  <c r="AN30" i="368" s="1"/>
  <c r="AP30" i="368" s="1"/>
  <c r="AR30" i="368" s="1"/>
  <c r="AT30" i="368" s="1"/>
  <c r="AV30" i="368" s="1"/>
  <c r="AX30" i="368" s="1"/>
  <c r="AZ30" i="368" s="1"/>
  <c r="BB30" i="368" s="1"/>
  <c r="BD30" i="368" s="1"/>
  <c r="BF30" i="368" s="1"/>
  <c r="BH30" i="368" s="1"/>
  <c r="BJ30" i="368" s="1"/>
  <c r="BL30" i="368" s="1"/>
  <c r="BN30" i="368" s="1"/>
  <c r="BP30" i="368" s="1"/>
  <c r="BR30" i="368" s="1"/>
  <c r="BT30" i="368" s="1"/>
  <c r="BV30" i="368" s="1"/>
  <c r="BX30" i="368" s="1"/>
  <c r="CA30" i="368" s="1"/>
  <c r="D31" i="363"/>
  <c r="H30" i="363"/>
  <c r="J30" i="363" s="1"/>
  <c r="L30" i="363" s="1"/>
  <c r="N30" i="363" s="1"/>
  <c r="P30" i="363" s="1"/>
  <c r="R30" i="363" s="1"/>
  <c r="T30" i="363" s="1"/>
  <c r="V30" i="363" s="1"/>
  <c r="X30" i="363" s="1"/>
  <c r="Z30" i="363" s="1"/>
  <c r="AB30" i="363" s="1"/>
  <c r="AD30" i="363" s="1"/>
  <c r="AF30" i="363" s="1"/>
  <c r="AH30" i="363" s="1"/>
  <c r="AJ30" i="363" s="1"/>
  <c r="AL30" i="363" s="1"/>
  <c r="AN30" i="363" s="1"/>
  <c r="AP30" i="363" s="1"/>
  <c r="AR30" i="363" s="1"/>
  <c r="AT30" i="363" s="1"/>
  <c r="AV30" i="363" s="1"/>
  <c r="AX30" i="363" s="1"/>
  <c r="AZ30" i="363" s="1"/>
  <c r="BB30" i="363" s="1"/>
  <c r="BD30" i="363" s="1"/>
  <c r="BF30" i="363" s="1"/>
  <c r="BH30" i="363" s="1"/>
  <c r="BJ30" i="363" s="1"/>
  <c r="BL30" i="363" s="1"/>
  <c r="BN30" i="363" s="1"/>
  <c r="BP30" i="363" s="1"/>
  <c r="BR30" i="363" s="1"/>
  <c r="BT30" i="363" s="1"/>
  <c r="BV30" i="363" s="1"/>
  <c r="BX30" i="363" s="1"/>
  <c r="CA30" i="363" s="1"/>
  <c r="CG29" i="357"/>
  <c r="CH29" i="357" s="1"/>
  <c r="CI29" i="357" s="1"/>
  <c r="CB29" i="357" s="1"/>
  <c r="CD29" i="357"/>
  <c r="D31" i="357"/>
  <c r="H30" i="357"/>
  <c r="J30" i="357" s="1"/>
  <c r="L30" i="357" s="1"/>
  <c r="N30" i="357" s="1"/>
  <c r="P30" i="357" s="1"/>
  <c r="R30" i="357" s="1"/>
  <c r="T30" i="357" s="1"/>
  <c r="V30" i="357" s="1"/>
  <c r="X30" i="357" s="1"/>
  <c r="Z30" i="357" s="1"/>
  <c r="AB30" i="357" s="1"/>
  <c r="AD30" i="357" s="1"/>
  <c r="AF30" i="357" s="1"/>
  <c r="AH30" i="357" s="1"/>
  <c r="AJ30" i="357" s="1"/>
  <c r="AL30" i="357" s="1"/>
  <c r="AN30" i="357" s="1"/>
  <c r="AP30" i="357" s="1"/>
  <c r="AR30" i="357" s="1"/>
  <c r="AT30" i="357" s="1"/>
  <c r="AV30" i="357" s="1"/>
  <c r="AX30" i="357" s="1"/>
  <c r="AZ30" i="357" s="1"/>
  <c r="BB30" i="357" s="1"/>
  <c r="BD30" i="357" s="1"/>
  <c r="BF30" i="357" s="1"/>
  <c r="BH30" i="357" s="1"/>
  <c r="BJ30" i="357" s="1"/>
  <c r="BL30" i="357" s="1"/>
  <c r="BN30" i="357" s="1"/>
  <c r="BP30" i="357" s="1"/>
  <c r="BR30" i="357" s="1"/>
  <c r="BT30" i="357" s="1"/>
  <c r="BV30" i="357" s="1"/>
  <c r="BX30" i="357" s="1"/>
  <c r="CA30" i="357" s="1"/>
  <c r="CG29" i="356"/>
  <c r="CH29" i="356" s="1"/>
  <c r="CI29" i="356" s="1"/>
  <c r="CB29" i="356" s="1"/>
  <c r="CD29" i="356"/>
  <c r="H29" i="358"/>
  <c r="J29" i="358" s="1"/>
  <c r="L29" i="358" s="1"/>
  <c r="N29" i="358" s="1"/>
  <c r="P29" i="358" s="1"/>
  <c r="R29" i="358" s="1"/>
  <c r="T29" i="358" s="1"/>
  <c r="V29" i="358" s="1"/>
  <c r="X29" i="358" s="1"/>
  <c r="Z29" i="358" s="1"/>
  <c r="AB29" i="358" s="1"/>
  <c r="AD29" i="358" s="1"/>
  <c r="AF29" i="358" s="1"/>
  <c r="AH29" i="358" s="1"/>
  <c r="AJ29" i="358" s="1"/>
  <c r="AL29" i="358" s="1"/>
  <c r="AN29" i="358" s="1"/>
  <c r="AP29" i="358" s="1"/>
  <c r="AR29" i="358" s="1"/>
  <c r="AT29" i="358" s="1"/>
  <c r="AV29" i="358" s="1"/>
  <c r="AX29" i="358" s="1"/>
  <c r="AZ29" i="358" s="1"/>
  <c r="BB29" i="358" s="1"/>
  <c r="BD29" i="358" s="1"/>
  <c r="BF29" i="358" s="1"/>
  <c r="BH29" i="358" s="1"/>
  <c r="BJ29" i="358" s="1"/>
  <c r="BL29" i="358" s="1"/>
  <c r="BN29" i="358" s="1"/>
  <c r="BP29" i="358" s="1"/>
  <c r="BR29" i="358" s="1"/>
  <c r="BT29" i="358" s="1"/>
  <c r="BV29" i="358" s="1"/>
  <c r="BX29" i="358" s="1"/>
  <c r="CA29" i="358" s="1"/>
  <c r="D30" i="358"/>
  <c r="CG28" i="358"/>
  <c r="CH28" i="358" s="1"/>
  <c r="CI28" i="358" s="1"/>
  <c r="CB28" i="358" s="1"/>
  <c r="CD28" i="358"/>
  <c r="H30" i="356"/>
  <c r="J30" i="356" s="1"/>
  <c r="L30" i="356" s="1"/>
  <c r="N30" i="356" s="1"/>
  <c r="P30" i="356" s="1"/>
  <c r="R30" i="356" s="1"/>
  <c r="T30" i="356" s="1"/>
  <c r="V30" i="356" s="1"/>
  <c r="X30" i="356" s="1"/>
  <c r="Z30" i="356" s="1"/>
  <c r="AB30" i="356" s="1"/>
  <c r="AD30" i="356" s="1"/>
  <c r="AF30" i="356" s="1"/>
  <c r="AH30" i="356" s="1"/>
  <c r="AJ30" i="356" s="1"/>
  <c r="AL30" i="356" s="1"/>
  <c r="AN30" i="356" s="1"/>
  <c r="AP30" i="356" s="1"/>
  <c r="AR30" i="356" s="1"/>
  <c r="AT30" i="356" s="1"/>
  <c r="AV30" i="356" s="1"/>
  <c r="AX30" i="356" s="1"/>
  <c r="AZ30" i="356" s="1"/>
  <c r="BB30" i="356" s="1"/>
  <c r="BD30" i="356" s="1"/>
  <c r="BF30" i="356" s="1"/>
  <c r="BH30" i="356" s="1"/>
  <c r="BJ30" i="356" s="1"/>
  <c r="BL30" i="356" s="1"/>
  <c r="BN30" i="356" s="1"/>
  <c r="BP30" i="356" s="1"/>
  <c r="BR30" i="356" s="1"/>
  <c r="BT30" i="356" s="1"/>
  <c r="BV30" i="356" s="1"/>
  <c r="BX30" i="356" s="1"/>
  <c r="CA30" i="356" s="1"/>
  <c r="D31" i="356"/>
  <c r="CG29" i="354"/>
  <c r="CH29" i="354" s="1"/>
  <c r="CI29" i="354" s="1"/>
  <c r="CB29" i="354" s="1"/>
  <c r="CD29" i="354"/>
  <c r="H30" i="354"/>
  <c r="J30" i="354" s="1"/>
  <c r="L30" i="354" s="1"/>
  <c r="N30" i="354" s="1"/>
  <c r="P30" i="354" s="1"/>
  <c r="R30" i="354" s="1"/>
  <c r="T30" i="354" s="1"/>
  <c r="V30" i="354" s="1"/>
  <c r="X30" i="354" s="1"/>
  <c r="Z30" i="354" s="1"/>
  <c r="AB30" i="354" s="1"/>
  <c r="AD30" i="354" s="1"/>
  <c r="AF30" i="354" s="1"/>
  <c r="AH30" i="354" s="1"/>
  <c r="AJ30" i="354" s="1"/>
  <c r="AL30" i="354" s="1"/>
  <c r="AN30" i="354" s="1"/>
  <c r="AP30" i="354" s="1"/>
  <c r="AR30" i="354" s="1"/>
  <c r="AT30" i="354" s="1"/>
  <c r="AV30" i="354" s="1"/>
  <c r="AX30" i="354" s="1"/>
  <c r="AZ30" i="354" s="1"/>
  <c r="BB30" i="354" s="1"/>
  <c r="BD30" i="354" s="1"/>
  <c r="BF30" i="354" s="1"/>
  <c r="BH30" i="354" s="1"/>
  <c r="BJ30" i="354" s="1"/>
  <c r="BL30" i="354" s="1"/>
  <c r="BN30" i="354" s="1"/>
  <c r="BP30" i="354" s="1"/>
  <c r="BR30" i="354" s="1"/>
  <c r="BT30" i="354" s="1"/>
  <c r="BV30" i="354" s="1"/>
  <c r="BX30" i="354" s="1"/>
  <c r="CA30" i="354" s="1"/>
  <c r="D31" i="354"/>
  <c r="D30" i="353"/>
  <c r="H29" i="353"/>
  <c r="J29" i="353" s="1"/>
  <c r="L29" i="353" s="1"/>
  <c r="N29" i="353" s="1"/>
  <c r="P29" i="353" s="1"/>
  <c r="R29" i="353" s="1"/>
  <c r="T29" i="353" s="1"/>
  <c r="V29" i="353" s="1"/>
  <c r="X29" i="353" s="1"/>
  <c r="Z29" i="353" s="1"/>
  <c r="AB29" i="353" s="1"/>
  <c r="AD29" i="353" s="1"/>
  <c r="AF29" i="353" s="1"/>
  <c r="AH29" i="353" s="1"/>
  <c r="AJ29" i="353" s="1"/>
  <c r="AL29" i="353" s="1"/>
  <c r="AN29" i="353" s="1"/>
  <c r="AP29" i="353" s="1"/>
  <c r="AR29" i="353" s="1"/>
  <c r="AT29" i="353" s="1"/>
  <c r="AV29" i="353" s="1"/>
  <c r="AX29" i="353" s="1"/>
  <c r="AZ29" i="353" s="1"/>
  <c r="BB29" i="353" s="1"/>
  <c r="BD29" i="353" s="1"/>
  <c r="BF29" i="353" s="1"/>
  <c r="BH29" i="353" s="1"/>
  <c r="BJ29" i="353" s="1"/>
  <c r="BL29" i="353" s="1"/>
  <c r="BN29" i="353" s="1"/>
  <c r="BP29" i="353" s="1"/>
  <c r="BR29" i="353" s="1"/>
  <c r="BT29" i="353" s="1"/>
  <c r="BV29" i="353" s="1"/>
  <c r="BX29" i="353" s="1"/>
  <c r="CA29" i="353" s="1"/>
  <c r="CD30" i="355"/>
  <c r="CG30" i="355"/>
  <c r="CH30" i="355" s="1"/>
  <c r="CI30" i="355" s="1"/>
  <c r="CB30" i="355" s="1"/>
  <c r="CG28" i="353"/>
  <c r="CH28" i="353" s="1"/>
  <c r="CI28" i="353" s="1"/>
  <c r="CB28" i="353" s="1"/>
  <c r="CD28" i="353"/>
  <c r="D32" i="355"/>
  <c r="H31" i="355"/>
  <c r="J31" i="355" s="1"/>
  <c r="L31" i="355" s="1"/>
  <c r="N31" i="355" s="1"/>
  <c r="P31" i="355" s="1"/>
  <c r="R31" i="355" s="1"/>
  <c r="T31" i="355" s="1"/>
  <c r="V31" i="355" s="1"/>
  <c r="X31" i="355" s="1"/>
  <c r="Z31" i="355" s="1"/>
  <c r="AB31" i="355" s="1"/>
  <c r="AD31" i="355" s="1"/>
  <c r="AF31" i="355" s="1"/>
  <c r="AH31" i="355" s="1"/>
  <c r="AJ31" i="355" s="1"/>
  <c r="AL31" i="355" s="1"/>
  <c r="AN31" i="355" s="1"/>
  <c r="AP31" i="355" s="1"/>
  <c r="AR31" i="355" s="1"/>
  <c r="AT31" i="355" s="1"/>
  <c r="AV31" i="355" s="1"/>
  <c r="AX31" i="355" s="1"/>
  <c r="AZ31" i="355" s="1"/>
  <c r="BB31" i="355" s="1"/>
  <c r="BD31" i="355" s="1"/>
  <c r="BF31" i="355" s="1"/>
  <c r="BH31" i="355" s="1"/>
  <c r="BJ31" i="355" s="1"/>
  <c r="BL31" i="355" s="1"/>
  <c r="BN31" i="355" s="1"/>
  <c r="BP31" i="355" s="1"/>
  <c r="BR31" i="355" s="1"/>
  <c r="BT31" i="355" s="1"/>
  <c r="BV31" i="355" s="1"/>
  <c r="BX31" i="355" s="1"/>
  <c r="CA31" i="355" s="1"/>
  <c r="D31" i="350"/>
  <c r="H30" i="350"/>
  <c r="J30" i="350" s="1"/>
  <c r="L30" i="350" s="1"/>
  <c r="N30" i="350" s="1"/>
  <c r="P30" i="350" s="1"/>
  <c r="R30" i="350" s="1"/>
  <c r="T30" i="350" s="1"/>
  <c r="V30" i="350" s="1"/>
  <c r="X30" i="350" s="1"/>
  <c r="Z30" i="350" s="1"/>
  <c r="AB30" i="350" s="1"/>
  <c r="AD30" i="350" s="1"/>
  <c r="AF30" i="350" s="1"/>
  <c r="AH30" i="350" s="1"/>
  <c r="AJ30" i="350" s="1"/>
  <c r="AL30" i="350" s="1"/>
  <c r="AN30" i="350" s="1"/>
  <c r="AP30" i="350" s="1"/>
  <c r="AR30" i="350" s="1"/>
  <c r="AT30" i="350" s="1"/>
  <c r="AV30" i="350" s="1"/>
  <c r="AX30" i="350" s="1"/>
  <c r="AZ30" i="350" s="1"/>
  <c r="BB30" i="350" s="1"/>
  <c r="BD30" i="350" s="1"/>
  <c r="BF30" i="350" s="1"/>
  <c r="BH30" i="350" s="1"/>
  <c r="BJ30" i="350" s="1"/>
  <c r="BL30" i="350" s="1"/>
  <c r="BN30" i="350" s="1"/>
  <c r="BP30" i="350" s="1"/>
  <c r="BR30" i="350" s="1"/>
  <c r="BT30" i="350" s="1"/>
  <c r="BV30" i="350" s="1"/>
  <c r="BX30" i="350" s="1"/>
  <c r="CA30" i="350" s="1"/>
  <c r="CD29" i="350"/>
  <c r="CG29" i="350"/>
  <c r="CH29" i="350" s="1"/>
  <c r="CI29" i="350" s="1"/>
  <c r="CB29" i="350" s="1"/>
  <c r="CG29" i="351"/>
  <c r="CH29" i="351" s="1"/>
  <c r="CI29" i="351" s="1"/>
  <c r="CB29" i="351" s="1"/>
  <c r="CD29" i="351"/>
  <c r="H30" i="351"/>
  <c r="J30" i="351" s="1"/>
  <c r="L30" i="351" s="1"/>
  <c r="N30" i="351" s="1"/>
  <c r="P30" i="351" s="1"/>
  <c r="R30" i="351" s="1"/>
  <c r="T30" i="351" s="1"/>
  <c r="V30" i="351" s="1"/>
  <c r="X30" i="351" s="1"/>
  <c r="Z30" i="351" s="1"/>
  <c r="AB30" i="351" s="1"/>
  <c r="AD30" i="351" s="1"/>
  <c r="AF30" i="351" s="1"/>
  <c r="AH30" i="351" s="1"/>
  <c r="AJ30" i="351" s="1"/>
  <c r="AL30" i="351" s="1"/>
  <c r="AN30" i="351" s="1"/>
  <c r="AP30" i="351" s="1"/>
  <c r="AR30" i="351" s="1"/>
  <c r="AT30" i="351" s="1"/>
  <c r="AV30" i="351" s="1"/>
  <c r="AX30" i="351" s="1"/>
  <c r="AZ30" i="351" s="1"/>
  <c r="BB30" i="351" s="1"/>
  <c r="BD30" i="351" s="1"/>
  <c r="BF30" i="351" s="1"/>
  <c r="BH30" i="351" s="1"/>
  <c r="BJ30" i="351" s="1"/>
  <c r="BL30" i="351" s="1"/>
  <c r="BN30" i="351" s="1"/>
  <c r="BP30" i="351" s="1"/>
  <c r="BR30" i="351" s="1"/>
  <c r="BT30" i="351" s="1"/>
  <c r="BV30" i="351" s="1"/>
  <c r="BX30" i="351" s="1"/>
  <c r="CA30" i="351" s="1"/>
  <c r="D31" i="351"/>
  <c r="CG30" i="352"/>
  <c r="CH30" i="352" s="1"/>
  <c r="CI30" i="352" s="1"/>
  <c r="CB30" i="352" s="1"/>
  <c r="CD30" i="352"/>
  <c r="D32" i="352"/>
  <c r="H31" i="352"/>
  <c r="J31" i="352" s="1"/>
  <c r="L31" i="352" s="1"/>
  <c r="N31" i="352" s="1"/>
  <c r="P31" i="352" s="1"/>
  <c r="R31" i="352" s="1"/>
  <c r="T31" i="352" s="1"/>
  <c r="V31" i="352" s="1"/>
  <c r="X31" i="352" s="1"/>
  <c r="Z31" i="352" s="1"/>
  <c r="AB31" i="352" s="1"/>
  <c r="AD31" i="352" s="1"/>
  <c r="AF31" i="352" s="1"/>
  <c r="AH31" i="352" s="1"/>
  <c r="AJ31" i="352" s="1"/>
  <c r="AL31" i="352" s="1"/>
  <c r="AN31" i="352" s="1"/>
  <c r="AP31" i="352" s="1"/>
  <c r="AR31" i="352" s="1"/>
  <c r="AT31" i="352" s="1"/>
  <c r="AV31" i="352" s="1"/>
  <c r="AX31" i="352" s="1"/>
  <c r="AZ31" i="352" s="1"/>
  <c r="BB31" i="352" s="1"/>
  <c r="BD31" i="352" s="1"/>
  <c r="BF31" i="352" s="1"/>
  <c r="BH31" i="352" s="1"/>
  <c r="BJ31" i="352" s="1"/>
  <c r="BL31" i="352" s="1"/>
  <c r="BN31" i="352" s="1"/>
  <c r="BP31" i="352" s="1"/>
  <c r="BR31" i="352" s="1"/>
  <c r="BT31" i="352" s="1"/>
  <c r="BV31" i="352" s="1"/>
  <c r="BX31" i="352" s="1"/>
  <c r="CA31" i="352" s="1"/>
  <c r="CG29" i="367" l="1"/>
  <c r="CH29" i="367" s="1"/>
  <c r="CI29" i="367" s="1"/>
  <c r="CB29" i="367" s="1"/>
  <c r="CD29" i="367"/>
  <c r="D31" i="367"/>
  <c r="H30" i="367"/>
  <c r="J30" i="367" s="1"/>
  <c r="L30" i="367" s="1"/>
  <c r="N30" i="367" s="1"/>
  <c r="P30" i="367" s="1"/>
  <c r="R30" i="367" s="1"/>
  <c r="T30" i="367" s="1"/>
  <c r="V30" i="367" s="1"/>
  <c r="X30" i="367" s="1"/>
  <c r="Z30" i="367" s="1"/>
  <c r="AB30" i="367" s="1"/>
  <c r="AD30" i="367" s="1"/>
  <c r="AF30" i="367" s="1"/>
  <c r="AH30" i="367" s="1"/>
  <c r="AJ30" i="367" s="1"/>
  <c r="AL30" i="367" s="1"/>
  <c r="AN30" i="367" s="1"/>
  <c r="AP30" i="367" s="1"/>
  <c r="AR30" i="367" s="1"/>
  <c r="AT30" i="367" s="1"/>
  <c r="AV30" i="367" s="1"/>
  <c r="AX30" i="367" s="1"/>
  <c r="AZ30" i="367" s="1"/>
  <c r="BB30" i="367" s="1"/>
  <c r="BD30" i="367" s="1"/>
  <c r="BF30" i="367" s="1"/>
  <c r="BH30" i="367" s="1"/>
  <c r="BJ30" i="367" s="1"/>
  <c r="BL30" i="367" s="1"/>
  <c r="BN30" i="367" s="1"/>
  <c r="BP30" i="367" s="1"/>
  <c r="BR30" i="367" s="1"/>
  <c r="BT30" i="367" s="1"/>
  <c r="BV30" i="367" s="1"/>
  <c r="BX30" i="367" s="1"/>
  <c r="CA30" i="367" s="1"/>
  <c r="CD90" i="371"/>
  <c r="CG90" i="371"/>
  <c r="CH90" i="371" s="1"/>
  <c r="CI90" i="371" s="1"/>
  <c r="CB90" i="371" s="1"/>
  <c r="CG30" i="373"/>
  <c r="CH30" i="373" s="1"/>
  <c r="CI30" i="373" s="1"/>
  <c r="CB30" i="373" s="1"/>
  <c r="CD30" i="373"/>
  <c r="CD31" i="378"/>
  <c r="CG31" i="378"/>
  <c r="CH31" i="378" s="1"/>
  <c r="CI31" i="378" s="1"/>
  <c r="CB31" i="378" s="1"/>
  <c r="CD32" i="375"/>
  <c r="CG32" i="375"/>
  <c r="CH32" i="375" s="1"/>
  <c r="CI32" i="375" s="1"/>
  <c r="CB32" i="375" s="1"/>
  <c r="D34" i="375"/>
  <c r="H33" i="375"/>
  <c r="J33" i="375" s="1"/>
  <c r="L33" i="375" s="1"/>
  <c r="N33" i="375" s="1"/>
  <c r="P33" i="375" s="1"/>
  <c r="R33" i="375" s="1"/>
  <c r="T33" i="375" s="1"/>
  <c r="V33" i="375" s="1"/>
  <c r="X33" i="375" s="1"/>
  <c r="Z33" i="375" s="1"/>
  <c r="AB33" i="375" s="1"/>
  <c r="AD33" i="375" s="1"/>
  <c r="AF33" i="375" s="1"/>
  <c r="AH33" i="375" s="1"/>
  <c r="AJ33" i="375" s="1"/>
  <c r="AL33" i="375" s="1"/>
  <c r="AN33" i="375" s="1"/>
  <c r="AP33" i="375" s="1"/>
  <c r="AR33" i="375" s="1"/>
  <c r="AT33" i="375" s="1"/>
  <c r="AV33" i="375" s="1"/>
  <c r="AX33" i="375" s="1"/>
  <c r="AZ33" i="375" s="1"/>
  <c r="BB33" i="375" s="1"/>
  <c r="BD33" i="375" s="1"/>
  <c r="BF33" i="375" s="1"/>
  <c r="BH33" i="375" s="1"/>
  <c r="BJ33" i="375" s="1"/>
  <c r="BL33" i="375" s="1"/>
  <c r="BN33" i="375" s="1"/>
  <c r="BP33" i="375" s="1"/>
  <c r="BR33" i="375" s="1"/>
  <c r="BT33" i="375" s="1"/>
  <c r="BV33" i="375" s="1"/>
  <c r="BX33" i="375" s="1"/>
  <c r="CA33" i="375" s="1"/>
  <c r="D33" i="378"/>
  <c r="H32" i="378"/>
  <c r="J32" i="378" s="1"/>
  <c r="L32" i="378" s="1"/>
  <c r="N32" i="378" s="1"/>
  <c r="P32" i="378" s="1"/>
  <c r="R32" i="378" s="1"/>
  <c r="T32" i="378" s="1"/>
  <c r="V32" i="378" s="1"/>
  <c r="X32" i="378" s="1"/>
  <c r="Z32" i="378" s="1"/>
  <c r="AB32" i="378" s="1"/>
  <c r="AD32" i="378" s="1"/>
  <c r="AF32" i="378" s="1"/>
  <c r="AH32" i="378" s="1"/>
  <c r="AJ32" i="378" s="1"/>
  <c r="AL32" i="378" s="1"/>
  <c r="AN32" i="378" s="1"/>
  <c r="AP32" i="378" s="1"/>
  <c r="AR32" i="378" s="1"/>
  <c r="AT32" i="378" s="1"/>
  <c r="AV32" i="378" s="1"/>
  <c r="AX32" i="378" s="1"/>
  <c r="AZ32" i="378" s="1"/>
  <c r="BB32" i="378" s="1"/>
  <c r="BD32" i="378" s="1"/>
  <c r="BF32" i="378" s="1"/>
  <c r="BH32" i="378" s="1"/>
  <c r="BJ32" i="378" s="1"/>
  <c r="BL32" i="378" s="1"/>
  <c r="BN32" i="378" s="1"/>
  <c r="BP32" i="378" s="1"/>
  <c r="BR32" i="378" s="1"/>
  <c r="BT32" i="378" s="1"/>
  <c r="BV32" i="378" s="1"/>
  <c r="BX32" i="378" s="1"/>
  <c r="CA32" i="378" s="1"/>
  <c r="CD29" i="377"/>
  <c r="CG29" i="377"/>
  <c r="CH29" i="377" s="1"/>
  <c r="CI29" i="377" s="1"/>
  <c r="CB29" i="377" s="1"/>
  <c r="H31" i="373"/>
  <c r="J31" i="373" s="1"/>
  <c r="L31" i="373" s="1"/>
  <c r="N31" i="373" s="1"/>
  <c r="P31" i="373" s="1"/>
  <c r="R31" i="373" s="1"/>
  <c r="T31" i="373" s="1"/>
  <c r="V31" i="373" s="1"/>
  <c r="X31" i="373" s="1"/>
  <c r="Z31" i="373" s="1"/>
  <c r="AB31" i="373" s="1"/>
  <c r="AD31" i="373" s="1"/>
  <c r="AF31" i="373" s="1"/>
  <c r="AH31" i="373" s="1"/>
  <c r="AJ31" i="373" s="1"/>
  <c r="AL31" i="373" s="1"/>
  <c r="AN31" i="373" s="1"/>
  <c r="AP31" i="373" s="1"/>
  <c r="AR31" i="373" s="1"/>
  <c r="AT31" i="373" s="1"/>
  <c r="AV31" i="373" s="1"/>
  <c r="AX31" i="373" s="1"/>
  <c r="AZ31" i="373" s="1"/>
  <c r="BB31" i="373" s="1"/>
  <c r="BD31" i="373" s="1"/>
  <c r="BF31" i="373" s="1"/>
  <c r="BH31" i="373" s="1"/>
  <c r="BJ31" i="373" s="1"/>
  <c r="BL31" i="373" s="1"/>
  <c r="BN31" i="373" s="1"/>
  <c r="BP31" i="373" s="1"/>
  <c r="BR31" i="373" s="1"/>
  <c r="BT31" i="373" s="1"/>
  <c r="BV31" i="373" s="1"/>
  <c r="BX31" i="373" s="1"/>
  <c r="CA31" i="373" s="1"/>
  <c r="D32" i="373"/>
  <c r="D31" i="377"/>
  <c r="H30" i="377"/>
  <c r="J30" i="377" s="1"/>
  <c r="L30" i="377" s="1"/>
  <c r="N30" i="377" s="1"/>
  <c r="P30" i="377" s="1"/>
  <c r="R30" i="377" s="1"/>
  <c r="T30" i="377" s="1"/>
  <c r="V30" i="377" s="1"/>
  <c r="X30" i="377" s="1"/>
  <c r="Z30" i="377" s="1"/>
  <c r="AB30" i="377" s="1"/>
  <c r="AD30" i="377" s="1"/>
  <c r="AF30" i="377" s="1"/>
  <c r="AH30" i="377" s="1"/>
  <c r="AJ30" i="377" s="1"/>
  <c r="AL30" i="377" s="1"/>
  <c r="AN30" i="377" s="1"/>
  <c r="AP30" i="377" s="1"/>
  <c r="AR30" i="377" s="1"/>
  <c r="AT30" i="377" s="1"/>
  <c r="AV30" i="377" s="1"/>
  <c r="AX30" i="377" s="1"/>
  <c r="AZ30" i="377" s="1"/>
  <c r="BB30" i="377" s="1"/>
  <c r="BD30" i="377" s="1"/>
  <c r="BF30" i="377" s="1"/>
  <c r="BH30" i="377" s="1"/>
  <c r="BJ30" i="377" s="1"/>
  <c r="BL30" i="377" s="1"/>
  <c r="BN30" i="377" s="1"/>
  <c r="BP30" i="377" s="1"/>
  <c r="BR30" i="377" s="1"/>
  <c r="BT30" i="377" s="1"/>
  <c r="BV30" i="377" s="1"/>
  <c r="BX30" i="377" s="1"/>
  <c r="CA30" i="377" s="1"/>
  <c r="D92" i="371"/>
  <c r="H91" i="371"/>
  <c r="J91" i="371" s="1"/>
  <c r="L91" i="371" s="1"/>
  <c r="N91" i="371" s="1"/>
  <c r="P91" i="371" s="1"/>
  <c r="R91" i="371" s="1"/>
  <c r="T91" i="371" s="1"/>
  <c r="V91" i="371" s="1"/>
  <c r="X91" i="371" s="1"/>
  <c r="Z91" i="371" s="1"/>
  <c r="AB91" i="371" s="1"/>
  <c r="AD91" i="371" s="1"/>
  <c r="AF91" i="371" s="1"/>
  <c r="AH91" i="371" s="1"/>
  <c r="AJ91" i="371" s="1"/>
  <c r="AL91" i="371" s="1"/>
  <c r="AN91" i="371" s="1"/>
  <c r="AP91" i="371" s="1"/>
  <c r="AR91" i="371" s="1"/>
  <c r="AT91" i="371" s="1"/>
  <c r="AV91" i="371" s="1"/>
  <c r="AX91" i="371" s="1"/>
  <c r="AZ91" i="371" s="1"/>
  <c r="BB91" i="371" s="1"/>
  <c r="BD91" i="371" s="1"/>
  <c r="BF91" i="371" s="1"/>
  <c r="BH91" i="371" s="1"/>
  <c r="BJ91" i="371" s="1"/>
  <c r="BL91" i="371" s="1"/>
  <c r="BN91" i="371" s="1"/>
  <c r="BP91" i="371" s="1"/>
  <c r="BR91" i="371" s="1"/>
  <c r="BT91" i="371" s="1"/>
  <c r="BV91" i="371" s="1"/>
  <c r="BX91" i="371" s="1"/>
  <c r="CA91" i="371" s="1"/>
  <c r="D34" i="376"/>
  <c r="H33" i="376"/>
  <c r="J33" i="376" s="1"/>
  <c r="L33" i="376" s="1"/>
  <c r="N33" i="376" s="1"/>
  <c r="P33" i="376" s="1"/>
  <c r="R33" i="376" s="1"/>
  <c r="T33" i="376" s="1"/>
  <c r="V33" i="376" s="1"/>
  <c r="X33" i="376" s="1"/>
  <c r="Z33" i="376" s="1"/>
  <c r="AB33" i="376" s="1"/>
  <c r="AD33" i="376" s="1"/>
  <c r="AF33" i="376" s="1"/>
  <c r="AH33" i="376" s="1"/>
  <c r="AJ33" i="376" s="1"/>
  <c r="AL33" i="376" s="1"/>
  <c r="AN33" i="376" s="1"/>
  <c r="AP33" i="376" s="1"/>
  <c r="AR33" i="376" s="1"/>
  <c r="AT33" i="376" s="1"/>
  <c r="AV33" i="376" s="1"/>
  <c r="AX33" i="376" s="1"/>
  <c r="AZ33" i="376" s="1"/>
  <c r="BB33" i="376" s="1"/>
  <c r="BD33" i="376" s="1"/>
  <c r="BF33" i="376" s="1"/>
  <c r="BH33" i="376" s="1"/>
  <c r="BJ33" i="376" s="1"/>
  <c r="BL33" i="376" s="1"/>
  <c r="BN33" i="376" s="1"/>
  <c r="BP33" i="376" s="1"/>
  <c r="BR33" i="376" s="1"/>
  <c r="BT33" i="376" s="1"/>
  <c r="BV33" i="376" s="1"/>
  <c r="BX33" i="376" s="1"/>
  <c r="CA33" i="376" s="1"/>
  <c r="CG31" i="379"/>
  <c r="CH31" i="379" s="1"/>
  <c r="CI31" i="379" s="1"/>
  <c r="CB31" i="379" s="1"/>
  <c r="CD31" i="379"/>
  <c r="D36" i="372"/>
  <c r="H35" i="372"/>
  <c r="J35" i="372" s="1"/>
  <c r="L35" i="372" s="1"/>
  <c r="N35" i="372" s="1"/>
  <c r="P35" i="372" s="1"/>
  <c r="R35" i="372" s="1"/>
  <c r="T35" i="372" s="1"/>
  <c r="V35" i="372" s="1"/>
  <c r="X35" i="372" s="1"/>
  <c r="Z35" i="372" s="1"/>
  <c r="AB35" i="372" s="1"/>
  <c r="AD35" i="372" s="1"/>
  <c r="AF35" i="372" s="1"/>
  <c r="AH35" i="372" s="1"/>
  <c r="AJ35" i="372" s="1"/>
  <c r="AL35" i="372" s="1"/>
  <c r="AN35" i="372" s="1"/>
  <c r="AP35" i="372" s="1"/>
  <c r="AR35" i="372" s="1"/>
  <c r="AT35" i="372" s="1"/>
  <c r="AV35" i="372" s="1"/>
  <c r="AX35" i="372" s="1"/>
  <c r="AZ35" i="372" s="1"/>
  <c r="BB35" i="372" s="1"/>
  <c r="BD35" i="372" s="1"/>
  <c r="BF35" i="372" s="1"/>
  <c r="BH35" i="372" s="1"/>
  <c r="BJ35" i="372" s="1"/>
  <c r="BL35" i="372" s="1"/>
  <c r="BN35" i="372" s="1"/>
  <c r="BP35" i="372" s="1"/>
  <c r="BR35" i="372" s="1"/>
  <c r="BT35" i="372" s="1"/>
  <c r="BV35" i="372" s="1"/>
  <c r="BX35" i="372" s="1"/>
  <c r="CA35" i="372" s="1"/>
  <c r="D34" i="371"/>
  <c r="H33" i="371"/>
  <c r="J33" i="371" s="1"/>
  <c r="L33" i="371" s="1"/>
  <c r="N33" i="371" s="1"/>
  <c r="P33" i="371" s="1"/>
  <c r="R33" i="371" s="1"/>
  <c r="T33" i="371" s="1"/>
  <c r="V33" i="371" s="1"/>
  <c r="X33" i="371" s="1"/>
  <c r="Z33" i="371" s="1"/>
  <c r="AB33" i="371" s="1"/>
  <c r="AD33" i="371" s="1"/>
  <c r="AF33" i="371" s="1"/>
  <c r="AH33" i="371" s="1"/>
  <c r="AJ33" i="371" s="1"/>
  <c r="AL33" i="371" s="1"/>
  <c r="AN33" i="371" s="1"/>
  <c r="AP33" i="371" s="1"/>
  <c r="AR33" i="371" s="1"/>
  <c r="AT33" i="371" s="1"/>
  <c r="AV33" i="371" s="1"/>
  <c r="AX33" i="371" s="1"/>
  <c r="AZ33" i="371" s="1"/>
  <c r="BB33" i="371" s="1"/>
  <c r="BD33" i="371" s="1"/>
  <c r="BF33" i="371" s="1"/>
  <c r="BH33" i="371" s="1"/>
  <c r="BJ33" i="371" s="1"/>
  <c r="BL33" i="371" s="1"/>
  <c r="BN33" i="371" s="1"/>
  <c r="BP33" i="371" s="1"/>
  <c r="BR33" i="371" s="1"/>
  <c r="BT33" i="371" s="1"/>
  <c r="BV33" i="371" s="1"/>
  <c r="BX33" i="371" s="1"/>
  <c r="CA33" i="371" s="1"/>
  <c r="CD32" i="376"/>
  <c r="CG32" i="376"/>
  <c r="CH32" i="376" s="1"/>
  <c r="CI32" i="376" s="1"/>
  <c r="CB32" i="376" s="1"/>
  <c r="D33" i="379"/>
  <c r="H32" i="379"/>
  <c r="J32" i="379" s="1"/>
  <c r="L32" i="379" s="1"/>
  <c r="N32" i="379" s="1"/>
  <c r="P32" i="379" s="1"/>
  <c r="R32" i="379" s="1"/>
  <c r="T32" i="379" s="1"/>
  <c r="V32" i="379" s="1"/>
  <c r="X32" i="379" s="1"/>
  <c r="Z32" i="379" s="1"/>
  <c r="AB32" i="379" s="1"/>
  <c r="AD32" i="379" s="1"/>
  <c r="AF32" i="379" s="1"/>
  <c r="AH32" i="379" s="1"/>
  <c r="AJ32" i="379" s="1"/>
  <c r="AL32" i="379" s="1"/>
  <c r="AN32" i="379" s="1"/>
  <c r="AP32" i="379" s="1"/>
  <c r="AR32" i="379" s="1"/>
  <c r="AT32" i="379" s="1"/>
  <c r="AV32" i="379" s="1"/>
  <c r="AX32" i="379" s="1"/>
  <c r="AZ32" i="379" s="1"/>
  <c r="BB32" i="379" s="1"/>
  <c r="BD32" i="379" s="1"/>
  <c r="BF32" i="379" s="1"/>
  <c r="BH32" i="379" s="1"/>
  <c r="BJ32" i="379" s="1"/>
  <c r="BL32" i="379" s="1"/>
  <c r="BN32" i="379" s="1"/>
  <c r="BP32" i="379" s="1"/>
  <c r="BR32" i="379" s="1"/>
  <c r="BT32" i="379" s="1"/>
  <c r="BV32" i="379" s="1"/>
  <c r="BX32" i="379" s="1"/>
  <c r="CA32" i="379" s="1"/>
  <c r="CD34" i="372"/>
  <c r="CG34" i="372"/>
  <c r="CH34" i="372" s="1"/>
  <c r="CI34" i="372" s="1"/>
  <c r="CB34" i="372" s="1"/>
  <c r="CD32" i="371"/>
  <c r="CG32" i="371"/>
  <c r="CH32" i="371" s="1"/>
  <c r="CI32" i="371" s="1"/>
  <c r="CB32" i="371" s="1"/>
  <c r="CD31" i="361"/>
  <c r="CG31" i="361"/>
  <c r="CH31" i="361" s="1"/>
  <c r="CI31" i="361" s="1"/>
  <c r="CB31" i="361" s="1"/>
  <c r="CG29" i="366"/>
  <c r="CH29" i="366" s="1"/>
  <c r="CI29" i="366" s="1"/>
  <c r="CB29" i="366" s="1"/>
  <c r="CD29" i="366"/>
  <c r="CD30" i="360"/>
  <c r="CG30" i="360"/>
  <c r="CH30" i="360" s="1"/>
  <c r="CI30" i="360" s="1"/>
  <c r="CB30" i="360" s="1"/>
  <c r="D33" i="361"/>
  <c r="H32" i="361"/>
  <c r="J32" i="361" s="1"/>
  <c r="L32" i="361" s="1"/>
  <c r="N32" i="361" s="1"/>
  <c r="P32" i="361" s="1"/>
  <c r="R32" i="361" s="1"/>
  <c r="T32" i="361" s="1"/>
  <c r="V32" i="361" s="1"/>
  <c r="X32" i="361" s="1"/>
  <c r="Z32" i="361" s="1"/>
  <c r="AB32" i="361" s="1"/>
  <c r="AD32" i="361" s="1"/>
  <c r="AF32" i="361" s="1"/>
  <c r="AH32" i="361" s="1"/>
  <c r="AJ32" i="361" s="1"/>
  <c r="AL32" i="361" s="1"/>
  <c r="AN32" i="361" s="1"/>
  <c r="AP32" i="361" s="1"/>
  <c r="AR32" i="361" s="1"/>
  <c r="AT32" i="361" s="1"/>
  <c r="AV32" i="361" s="1"/>
  <c r="AX32" i="361" s="1"/>
  <c r="AZ32" i="361" s="1"/>
  <c r="BB32" i="361" s="1"/>
  <c r="BD32" i="361" s="1"/>
  <c r="BF32" i="361" s="1"/>
  <c r="BH32" i="361" s="1"/>
  <c r="BJ32" i="361" s="1"/>
  <c r="BL32" i="361" s="1"/>
  <c r="BN32" i="361" s="1"/>
  <c r="BP32" i="361" s="1"/>
  <c r="BR32" i="361" s="1"/>
  <c r="BT32" i="361" s="1"/>
  <c r="BV32" i="361" s="1"/>
  <c r="BX32" i="361" s="1"/>
  <c r="CA32" i="361" s="1"/>
  <c r="H30" i="366"/>
  <c r="J30" i="366" s="1"/>
  <c r="L30" i="366" s="1"/>
  <c r="N30" i="366" s="1"/>
  <c r="P30" i="366" s="1"/>
  <c r="R30" i="366" s="1"/>
  <c r="T30" i="366" s="1"/>
  <c r="V30" i="366" s="1"/>
  <c r="X30" i="366" s="1"/>
  <c r="Z30" i="366" s="1"/>
  <c r="AB30" i="366" s="1"/>
  <c r="AD30" i="366" s="1"/>
  <c r="AF30" i="366" s="1"/>
  <c r="AH30" i="366" s="1"/>
  <c r="AJ30" i="366" s="1"/>
  <c r="AL30" i="366" s="1"/>
  <c r="AN30" i="366" s="1"/>
  <c r="AP30" i="366" s="1"/>
  <c r="AR30" i="366" s="1"/>
  <c r="AT30" i="366" s="1"/>
  <c r="AV30" i="366" s="1"/>
  <c r="AX30" i="366" s="1"/>
  <c r="AZ30" i="366" s="1"/>
  <c r="BB30" i="366" s="1"/>
  <c r="BD30" i="366" s="1"/>
  <c r="BF30" i="366" s="1"/>
  <c r="BH30" i="366" s="1"/>
  <c r="BJ30" i="366" s="1"/>
  <c r="BL30" i="366" s="1"/>
  <c r="BN30" i="366" s="1"/>
  <c r="BP30" i="366" s="1"/>
  <c r="BR30" i="366" s="1"/>
  <c r="BT30" i="366" s="1"/>
  <c r="BV30" i="366" s="1"/>
  <c r="BX30" i="366" s="1"/>
  <c r="CA30" i="366" s="1"/>
  <c r="D31" i="366"/>
  <c r="CG30" i="368"/>
  <c r="CH30" i="368" s="1"/>
  <c r="CI30" i="368" s="1"/>
  <c r="CB30" i="368" s="1"/>
  <c r="CD30" i="368"/>
  <c r="D31" i="370"/>
  <c r="H30" i="370"/>
  <c r="J30" i="370" s="1"/>
  <c r="L30" i="370" s="1"/>
  <c r="N30" i="370" s="1"/>
  <c r="P30" i="370" s="1"/>
  <c r="R30" i="370" s="1"/>
  <c r="T30" i="370" s="1"/>
  <c r="V30" i="370" s="1"/>
  <c r="X30" i="370" s="1"/>
  <c r="Z30" i="370" s="1"/>
  <c r="AB30" i="370" s="1"/>
  <c r="AD30" i="370" s="1"/>
  <c r="AF30" i="370" s="1"/>
  <c r="AH30" i="370" s="1"/>
  <c r="AJ30" i="370" s="1"/>
  <c r="AL30" i="370" s="1"/>
  <c r="AN30" i="370" s="1"/>
  <c r="AP30" i="370" s="1"/>
  <c r="AR30" i="370" s="1"/>
  <c r="AT30" i="370" s="1"/>
  <c r="AV30" i="370" s="1"/>
  <c r="AX30" i="370" s="1"/>
  <c r="AZ30" i="370" s="1"/>
  <c r="BB30" i="370" s="1"/>
  <c r="BD30" i="370" s="1"/>
  <c r="BF30" i="370" s="1"/>
  <c r="BH30" i="370" s="1"/>
  <c r="BJ30" i="370" s="1"/>
  <c r="BL30" i="370" s="1"/>
  <c r="BN30" i="370" s="1"/>
  <c r="BP30" i="370" s="1"/>
  <c r="BR30" i="370" s="1"/>
  <c r="BT30" i="370" s="1"/>
  <c r="BV30" i="370" s="1"/>
  <c r="BX30" i="370" s="1"/>
  <c r="CA30" i="370" s="1"/>
  <c r="H31" i="364"/>
  <c r="J31" i="364" s="1"/>
  <c r="L31" i="364" s="1"/>
  <c r="N31" i="364" s="1"/>
  <c r="P31" i="364" s="1"/>
  <c r="R31" i="364" s="1"/>
  <c r="T31" i="364" s="1"/>
  <c r="V31" i="364" s="1"/>
  <c r="X31" i="364" s="1"/>
  <c r="Z31" i="364" s="1"/>
  <c r="AB31" i="364" s="1"/>
  <c r="AD31" i="364" s="1"/>
  <c r="AF31" i="364" s="1"/>
  <c r="AH31" i="364" s="1"/>
  <c r="AJ31" i="364" s="1"/>
  <c r="AL31" i="364" s="1"/>
  <c r="AN31" i="364" s="1"/>
  <c r="AP31" i="364" s="1"/>
  <c r="AR31" i="364" s="1"/>
  <c r="AT31" i="364" s="1"/>
  <c r="AV31" i="364" s="1"/>
  <c r="AX31" i="364" s="1"/>
  <c r="AZ31" i="364" s="1"/>
  <c r="BB31" i="364" s="1"/>
  <c r="BD31" i="364" s="1"/>
  <c r="BF31" i="364" s="1"/>
  <c r="BH31" i="364" s="1"/>
  <c r="BJ31" i="364" s="1"/>
  <c r="BL31" i="364" s="1"/>
  <c r="BN31" i="364" s="1"/>
  <c r="BP31" i="364" s="1"/>
  <c r="BR31" i="364" s="1"/>
  <c r="BT31" i="364" s="1"/>
  <c r="BV31" i="364" s="1"/>
  <c r="BX31" i="364" s="1"/>
  <c r="CA31" i="364" s="1"/>
  <c r="D32" i="364"/>
  <c r="H31" i="365"/>
  <c r="J31" i="365" s="1"/>
  <c r="L31" i="365" s="1"/>
  <c r="N31" i="365" s="1"/>
  <c r="P31" i="365" s="1"/>
  <c r="R31" i="365" s="1"/>
  <c r="T31" i="365" s="1"/>
  <c r="V31" i="365" s="1"/>
  <c r="X31" i="365" s="1"/>
  <c r="Z31" i="365" s="1"/>
  <c r="AB31" i="365" s="1"/>
  <c r="AD31" i="365" s="1"/>
  <c r="AF31" i="365" s="1"/>
  <c r="AH31" i="365" s="1"/>
  <c r="AJ31" i="365" s="1"/>
  <c r="AL31" i="365" s="1"/>
  <c r="AN31" i="365" s="1"/>
  <c r="AP31" i="365" s="1"/>
  <c r="AR31" i="365" s="1"/>
  <c r="AT31" i="365" s="1"/>
  <c r="AV31" i="365" s="1"/>
  <c r="AX31" i="365" s="1"/>
  <c r="AZ31" i="365" s="1"/>
  <c r="BB31" i="365" s="1"/>
  <c r="BD31" i="365" s="1"/>
  <c r="BF31" i="365" s="1"/>
  <c r="BH31" i="365" s="1"/>
  <c r="BJ31" i="365" s="1"/>
  <c r="BL31" i="365" s="1"/>
  <c r="BN31" i="365" s="1"/>
  <c r="BP31" i="365" s="1"/>
  <c r="BR31" i="365" s="1"/>
  <c r="BT31" i="365" s="1"/>
  <c r="BV31" i="365" s="1"/>
  <c r="BX31" i="365" s="1"/>
  <c r="CA31" i="365" s="1"/>
  <c r="D32" i="365"/>
  <c r="CD29" i="362"/>
  <c r="CG29" i="362"/>
  <c r="CH29" i="362" s="1"/>
  <c r="CI29" i="362" s="1"/>
  <c r="CB29" i="362" s="1"/>
  <c r="H31" i="368"/>
  <c r="J31" i="368" s="1"/>
  <c r="L31" i="368" s="1"/>
  <c r="N31" i="368" s="1"/>
  <c r="P31" i="368" s="1"/>
  <c r="R31" i="368" s="1"/>
  <c r="T31" i="368" s="1"/>
  <c r="V31" i="368" s="1"/>
  <c r="X31" i="368" s="1"/>
  <c r="Z31" i="368" s="1"/>
  <c r="AB31" i="368" s="1"/>
  <c r="AD31" i="368" s="1"/>
  <c r="AF31" i="368" s="1"/>
  <c r="AH31" i="368" s="1"/>
  <c r="AJ31" i="368" s="1"/>
  <c r="AL31" i="368" s="1"/>
  <c r="AN31" i="368" s="1"/>
  <c r="AP31" i="368" s="1"/>
  <c r="AR31" i="368" s="1"/>
  <c r="AT31" i="368" s="1"/>
  <c r="AV31" i="368" s="1"/>
  <c r="AX31" i="368" s="1"/>
  <c r="AZ31" i="368" s="1"/>
  <c r="BB31" i="368" s="1"/>
  <c r="BD31" i="368" s="1"/>
  <c r="BF31" i="368" s="1"/>
  <c r="BH31" i="368" s="1"/>
  <c r="BJ31" i="368" s="1"/>
  <c r="BL31" i="368" s="1"/>
  <c r="BN31" i="368" s="1"/>
  <c r="BP31" i="368" s="1"/>
  <c r="BR31" i="368" s="1"/>
  <c r="BT31" i="368" s="1"/>
  <c r="BV31" i="368" s="1"/>
  <c r="BX31" i="368" s="1"/>
  <c r="CA31" i="368" s="1"/>
  <c r="D32" i="368"/>
  <c r="CG30" i="365"/>
  <c r="CH30" i="365" s="1"/>
  <c r="CI30" i="365" s="1"/>
  <c r="CB30" i="365" s="1"/>
  <c r="CD30" i="365"/>
  <c r="D31" i="362"/>
  <c r="H30" i="362"/>
  <c r="J30" i="362" s="1"/>
  <c r="L30" i="362" s="1"/>
  <c r="N30" i="362" s="1"/>
  <c r="P30" i="362" s="1"/>
  <c r="R30" i="362" s="1"/>
  <c r="T30" i="362" s="1"/>
  <c r="V30" i="362" s="1"/>
  <c r="X30" i="362" s="1"/>
  <c r="Z30" i="362" s="1"/>
  <c r="AB30" i="362" s="1"/>
  <c r="AD30" i="362" s="1"/>
  <c r="AF30" i="362" s="1"/>
  <c r="AH30" i="362" s="1"/>
  <c r="AJ30" i="362" s="1"/>
  <c r="AL30" i="362" s="1"/>
  <c r="AN30" i="362" s="1"/>
  <c r="AP30" i="362" s="1"/>
  <c r="AR30" i="362" s="1"/>
  <c r="AT30" i="362" s="1"/>
  <c r="AV30" i="362" s="1"/>
  <c r="AX30" i="362" s="1"/>
  <c r="AZ30" i="362" s="1"/>
  <c r="BB30" i="362" s="1"/>
  <c r="BD30" i="362" s="1"/>
  <c r="BF30" i="362" s="1"/>
  <c r="BH30" i="362" s="1"/>
  <c r="BJ30" i="362" s="1"/>
  <c r="BL30" i="362" s="1"/>
  <c r="BN30" i="362" s="1"/>
  <c r="BP30" i="362" s="1"/>
  <c r="BR30" i="362" s="1"/>
  <c r="BT30" i="362" s="1"/>
  <c r="BV30" i="362" s="1"/>
  <c r="BX30" i="362" s="1"/>
  <c r="CA30" i="362" s="1"/>
  <c r="D32" i="360"/>
  <c r="H31" i="360"/>
  <c r="J31" i="360" s="1"/>
  <c r="L31" i="360" s="1"/>
  <c r="N31" i="360" s="1"/>
  <c r="P31" i="360" s="1"/>
  <c r="R31" i="360" s="1"/>
  <c r="T31" i="360" s="1"/>
  <c r="V31" i="360" s="1"/>
  <c r="X31" i="360" s="1"/>
  <c r="Z31" i="360" s="1"/>
  <c r="AB31" i="360" s="1"/>
  <c r="AD31" i="360" s="1"/>
  <c r="AF31" i="360" s="1"/>
  <c r="AH31" i="360" s="1"/>
  <c r="AJ31" i="360" s="1"/>
  <c r="AL31" i="360" s="1"/>
  <c r="AN31" i="360" s="1"/>
  <c r="AP31" i="360" s="1"/>
  <c r="AR31" i="360" s="1"/>
  <c r="AT31" i="360" s="1"/>
  <c r="AV31" i="360" s="1"/>
  <c r="AX31" i="360" s="1"/>
  <c r="AZ31" i="360" s="1"/>
  <c r="BB31" i="360" s="1"/>
  <c r="BD31" i="360" s="1"/>
  <c r="BF31" i="360" s="1"/>
  <c r="BH31" i="360" s="1"/>
  <c r="BJ31" i="360" s="1"/>
  <c r="BL31" i="360" s="1"/>
  <c r="BN31" i="360" s="1"/>
  <c r="BP31" i="360" s="1"/>
  <c r="BR31" i="360" s="1"/>
  <c r="BT31" i="360" s="1"/>
  <c r="BV31" i="360" s="1"/>
  <c r="BX31" i="360" s="1"/>
  <c r="CA31" i="360" s="1"/>
  <c r="CD29" i="370"/>
  <c r="CG29" i="370"/>
  <c r="CH29" i="370" s="1"/>
  <c r="CI29" i="370" s="1"/>
  <c r="CB29" i="370" s="1"/>
  <c r="CG30" i="364"/>
  <c r="CH30" i="364" s="1"/>
  <c r="CI30" i="364" s="1"/>
  <c r="CB30" i="364" s="1"/>
  <c r="CD30" i="364"/>
  <c r="D32" i="359"/>
  <c r="H31" i="359"/>
  <c r="J31" i="359" s="1"/>
  <c r="L31" i="359" s="1"/>
  <c r="N31" i="359" s="1"/>
  <c r="P31" i="359" s="1"/>
  <c r="R31" i="359" s="1"/>
  <c r="T31" i="359" s="1"/>
  <c r="V31" i="359" s="1"/>
  <c r="X31" i="359" s="1"/>
  <c r="Z31" i="359" s="1"/>
  <c r="AB31" i="359" s="1"/>
  <c r="AD31" i="359" s="1"/>
  <c r="AF31" i="359" s="1"/>
  <c r="AH31" i="359" s="1"/>
  <c r="AJ31" i="359" s="1"/>
  <c r="AL31" i="359" s="1"/>
  <c r="AN31" i="359" s="1"/>
  <c r="AP31" i="359" s="1"/>
  <c r="AR31" i="359" s="1"/>
  <c r="AT31" i="359" s="1"/>
  <c r="AV31" i="359" s="1"/>
  <c r="AX31" i="359" s="1"/>
  <c r="AZ31" i="359" s="1"/>
  <c r="BB31" i="359" s="1"/>
  <c r="BD31" i="359" s="1"/>
  <c r="BF31" i="359" s="1"/>
  <c r="BH31" i="359" s="1"/>
  <c r="BJ31" i="359" s="1"/>
  <c r="BL31" i="359" s="1"/>
  <c r="BN31" i="359" s="1"/>
  <c r="BP31" i="359" s="1"/>
  <c r="BR31" i="359" s="1"/>
  <c r="BT31" i="359" s="1"/>
  <c r="BV31" i="359" s="1"/>
  <c r="BX31" i="359" s="1"/>
  <c r="CA31" i="359" s="1"/>
  <c r="CG30" i="363"/>
  <c r="CH30" i="363" s="1"/>
  <c r="CI30" i="363" s="1"/>
  <c r="CB30" i="363" s="1"/>
  <c r="CD30" i="363"/>
  <c r="H31" i="363"/>
  <c r="J31" i="363" s="1"/>
  <c r="L31" i="363" s="1"/>
  <c r="N31" i="363" s="1"/>
  <c r="P31" i="363" s="1"/>
  <c r="R31" i="363" s="1"/>
  <c r="T31" i="363" s="1"/>
  <c r="V31" i="363" s="1"/>
  <c r="X31" i="363" s="1"/>
  <c r="Z31" i="363" s="1"/>
  <c r="AB31" i="363" s="1"/>
  <c r="AD31" i="363" s="1"/>
  <c r="AF31" i="363" s="1"/>
  <c r="AH31" i="363" s="1"/>
  <c r="AJ31" i="363" s="1"/>
  <c r="AL31" i="363" s="1"/>
  <c r="AN31" i="363" s="1"/>
  <c r="AP31" i="363" s="1"/>
  <c r="AR31" i="363" s="1"/>
  <c r="AT31" i="363" s="1"/>
  <c r="AV31" i="363" s="1"/>
  <c r="AX31" i="363" s="1"/>
  <c r="AZ31" i="363" s="1"/>
  <c r="BB31" i="363" s="1"/>
  <c r="BD31" i="363" s="1"/>
  <c r="BF31" i="363" s="1"/>
  <c r="BH31" i="363" s="1"/>
  <c r="BJ31" i="363" s="1"/>
  <c r="BL31" i="363" s="1"/>
  <c r="BN31" i="363" s="1"/>
  <c r="BP31" i="363" s="1"/>
  <c r="BR31" i="363" s="1"/>
  <c r="BT31" i="363" s="1"/>
  <c r="BV31" i="363" s="1"/>
  <c r="BX31" i="363" s="1"/>
  <c r="CA31" i="363" s="1"/>
  <c r="D32" i="363"/>
  <c r="CG30" i="359"/>
  <c r="CH30" i="359" s="1"/>
  <c r="CI30" i="359" s="1"/>
  <c r="CB30" i="359" s="1"/>
  <c r="CD30" i="359"/>
  <c r="D34" i="369"/>
  <c r="H33" i="369"/>
  <c r="J33" i="369" s="1"/>
  <c r="L33" i="369" s="1"/>
  <c r="N33" i="369" s="1"/>
  <c r="P33" i="369" s="1"/>
  <c r="R33" i="369" s="1"/>
  <c r="T33" i="369" s="1"/>
  <c r="V33" i="369" s="1"/>
  <c r="X33" i="369" s="1"/>
  <c r="Z33" i="369" s="1"/>
  <c r="AB33" i="369" s="1"/>
  <c r="AD33" i="369" s="1"/>
  <c r="AF33" i="369" s="1"/>
  <c r="AH33" i="369" s="1"/>
  <c r="AJ33" i="369" s="1"/>
  <c r="AL33" i="369" s="1"/>
  <c r="AN33" i="369" s="1"/>
  <c r="AP33" i="369" s="1"/>
  <c r="AR33" i="369" s="1"/>
  <c r="AT33" i="369" s="1"/>
  <c r="AV33" i="369" s="1"/>
  <c r="AX33" i="369" s="1"/>
  <c r="AZ33" i="369" s="1"/>
  <c r="BB33" i="369" s="1"/>
  <c r="BD33" i="369" s="1"/>
  <c r="BF33" i="369" s="1"/>
  <c r="BH33" i="369" s="1"/>
  <c r="BJ33" i="369" s="1"/>
  <c r="BL33" i="369" s="1"/>
  <c r="BN33" i="369" s="1"/>
  <c r="BP33" i="369" s="1"/>
  <c r="BR33" i="369" s="1"/>
  <c r="BT33" i="369" s="1"/>
  <c r="BV33" i="369" s="1"/>
  <c r="BX33" i="369" s="1"/>
  <c r="CA33" i="369" s="1"/>
  <c r="CD32" i="369"/>
  <c r="CG32" i="369"/>
  <c r="CH32" i="369" s="1"/>
  <c r="CI32" i="369" s="1"/>
  <c r="CB32" i="369" s="1"/>
  <c r="D31" i="358"/>
  <c r="H30" i="358"/>
  <c r="J30" i="358" s="1"/>
  <c r="L30" i="358" s="1"/>
  <c r="N30" i="358" s="1"/>
  <c r="P30" i="358" s="1"/>
  <c r="R30" i="358" s="1"/>
  <c r="T30" i="358" s="1"/>
  <c r="V30" i="358" s="1"/>
  <c r="X30" i="358" s="1"/>
  <c r="Z30" i="358" s="1"/>
  <c r="AB30" i="358" s="1"/>
  <c r="AD30" i="358" s="1"/>
  <c r="AF30" i="358" s="1"/>
  <c r="AH30" i="358" s="1"/>
  <c r="AJ30" i="358" s="1"/>
  <c r="AL30" i="358" s="1"/>
  <c r="AN30" i="358" s="1"/>
  <c r="AP30" i="358" s="1"/>
  <c r="AR30" i="358" s="1"/>
  <c r="AT30" i="358" s="1"/>
  <c r="AV30" i="358" s="1"/>
  <c r="AX30" i="358" s="1"/>
  <c r="AZ30" i="358" s="1"/>
  <c r="BB30" i="358" s="1"/>
  <c r="BD30" i="358" s="1"/>
  <c r="BF30" i="358" s="1"/>
  <c r="BH30" i="358" s="1"/>
  <c r="BJ30" i="358" s="1"/>
  <c r="BL30" i="358" s="1"/>
  <c r="BN30" i="358" s="1"/>
  <c r="BP30" i="358" s="1"/>
  <c r="BR30" i="358" s="1"/>
  <c r="BT30" i="358" s="1"/>
  <c r="BV30" i="358" s="1"/>
  <c r="BX30" i="358" s="1"/>
  <c r="CA30" i="358" s="1"/>
  <c r="CG29" i="358"/>
  <c r="CH29" i="358" s="1"/>
  <c r="CI29" i="358" s="1"/>
  <c r="CB29" i="358" s="1"/>
  <c r="CD29" i="358"/>
  <c r="D32" i="356"/>
  <c r="H31" i="356"/>
  <c r="J31" i="356" s="1"/>
  <c r="L31" i="356" s="1"/>
  <c r="N31" i="356" s="1"/>
  <c r="P31" i="356" s="1"/>
  <c r="R31" i="356" s="1"/>
  <c r="T31" i="356" s="1"/>
  <c r="V31" i="356" s="1"/>
  <c r="X31" i="356" s="1"/>
  <c r="Z31" i="356" s="1"/>
  <c r="AB31" i="356" s="1"/>
  <c r="AD31" i="356" s="1"/>
  <c r="AF31" i="356" s="1"/>
  <c r="AH31" i="356" s="1"/>
  <c r="AJ31" i="356" s="1"/>
  <c r="AL31" i="356" s="1"/>
  <c r="AN31" i="356" s="1"/>
  <c r="AP31" i="356" s="1"/>
  <c r="AR31" i="356" s="1"/>
  <c r="AT31" i="356" s="1"/>
  <c r="AV31" i="356" s="1"/>
  <c r="AX31" i="356" s="1"/>
  <c r="AZ31" i="356" s="1"/>
  <c r="BB31" i="356" s="1"/>
  <c r="BD31" i="356" s="1"/>
  <c r="BF31" i="356" s="1"/>
  <c r="BH31" i="356" s="1"/>
  <c r="BJ31" i="356" s="1"/>
  <c r="BL31" i="356" s="1"/>
  <c r="BN31" i="356" s="1"/>
  <c r="BP31" i="356" s="1"/>
  <c r="BR31" i="356" s="1"/>
  <c r="BT31" i="356" s="1"/>
  <c r="BV31" i="356" s="1"/>
  <c r="BX31" i="356" s="1"/>
  <c r="CA31" i="356" s="1"/>
  <c r="CG30" i="356"/>
  <c r="CH30" i="356" s="1"/>
  <c r="CI30" i="356" s="1"/>
  <c r="CB30" i="356" s="1"/>
  <c r="CD30" i="356"/>
  <c r="D32" i="357"/>
  <c r="H31" i="357"/>
  <c r="J31" i="357" s="1"/>
  <c r="L31" i="357" s="1"/>
  <c r="N31" i="357" s="1"/>
  <c r="P31" i="357" s="1"/>
  <c r="R31" i="357" s="1"/>
  <c r="T31" i="357" s="1"/>
  <c r="V31" i="357" s="1"/>
  <c r="X31" i="357" s="1"/>
  <c r="Z31" i="357" s="1"/>
  <c r="AB31" i="357" s="1"/>
  <c r="AD31" i="357" s="1"/>
  <c r="AF31" i="357" s="1"/>
  <c r="AH31" i="357" s="1"/>
  <c r="AJ31" i="357" s="1"/>
  <c r="AL31" i="357" s="1"/>
  <c r="AN31" i="357" s="1"/>
  <c r="AP31" i="357" s="1"/>
  <c r="AR31" i="357" s="1"/>
  <c r="AT31" i="357" s="1"/>
  <c r="AV31" i="357" s="1"/>
  <c r="AX31" i="357" s="1"/>
  <c r="AZ31" i="357" s="1"/>
  <c r="BB31" i="357" s="1"/>
  <c r="BD31" i="357" s="1"/>
  <c r="BF31" i="357" s="1"/>
  <c r="BH31" i="357" s="1"/>
  <c r="BJ31" i="357" s="1"/>
  <c r="BL31" i="357" s="1"/>
  <c r="BN31" i="357" s="1"/>
  <c r="BP31" i="357" s="1"/>
  <c r="BR31" i="357" s="1"/>
  <c r="BT31" i="357" s="1"/>
  <c r="BV31" i="357" s="1"/>
  <c r="BX31" i="357" s="1"/>
  <c r="CA31" i="357" s="1"/>
  <c r="CD30" i="357"/>
  <c r="CG30" i="357"/>
  <c r="CH30" i="357" s="1"/>
  <c r="CI30" i="357" s="1"/>
  <c r="CB30" i="357" s="1"/>
  <c r="D31" i="353"/>
  <c r="H30" i="353"/>
  <c r="J30" i="353" s="1"/>
  <c r="L30" i="353" s="1"/>
  <c r="N30" i="353" s="1"/>
  <c r="P30" i="353" s="1"/>
  <c r="R30" i="353" s="1"/>
  <c r="T30" i="353" s="1"/>
  <c r="V30" i="353" s="1"/>
  <c r="X30" i="353" s="1"/>
  <c r="Z30" i="353" s="1"/>
  <c r="AB30" i="353" s="1"/>
  <c r="AD30" i="353" s="1"/>
  <c r="AF30" i="353" s="1"/>
  <c r="AH30" i="353" s="1"/>
  <c r="AJ30" i="353" s="1"/>
  <c r="AL30" i="353" s="1"/>
  <c r="AN30" i="353" s="1"/>
  <c r="AP30" i="353" s="1"/>
  <c r="AR30" i="353" s="1"/>
  <c r="AT30" i="353" s="1"/>
  <c r="AV30" i="353" s="1"/>
  <c r="AX30" i="353" s="1"/>
  <c r="AZ30" i="353" s="1"/>
  <c r="BB30" i="353" s="1"/>
  <c r="BD30" i="353" s="1"/>
  <c r="BF30" i="353" s="1"/>
  <c r="BH30" i="353" s="1"/>
  <c r="BJ30" i="353" s="1"/>
  <c r="BL30" i="353" s="1"/>
  <c r="BN30" i="353" s="1"/>
  <c r="BP30" i="353" s="1"/>
  <c r="BR30" i="353" s="1"/>
  <c r="BT30" i="353" s="1"/>
  <c r="BV30" i="353" s="1"/>
  <c r="BX30" i="353" s="1"/>
  <c r="CA30" i="353" s="1"/>
  <c r="CD29" i="353"/>
  <c r="CG29" i="353"/>
  <c r="CH29" i="353" s="1"/>
  <c r="CI29" i="353" s="1"/>
  <c r="CB29" i="353" s="1"/>
  <c r="CG31" i="355"/>
  <c r="CH31" i="355" s="1"/>
  <c r="CI31" i="355" s="1"/>
  <c r="CB31" i="355" s="1"/>
  <c r="CD31" i="355"/>
  <c r="D32" i="354"/>
  <c r="H31" i="354"/>
  <c r="J31" i="354" s="1"/>
  <c r="L31" i="354" s="1"/>
  <c r="N31" i="354" s="1"/>
  <c r="P31" i="354" s="1"/>
  <c r="R31" i="354" s="1"/>
  <c r="T31" i="354" s="1"/>
  <c r="V31" i="354" s="1"/>
  <c r="X31" i="354" s="1"/>
  <c r="Z31" i="354" s="1"/>
  <c r="AB31" i="354" s="1"/>
  <c r="AD31" i="354" s="1"/>
  <c r="AF31" i="354" s="1"/>
  <c r="AH31" i="354" s="1"/>
  <c r="AJ31" i="354" s="1"/>
  <c r="AL31" i="354" s="1"/>
  <c r="AN31" i="354" s="1"/>
  <c r="AP31" i="354" s="1"/>
  <c r="AR31" i="354" s="1"/>
  <c r="AT31" i="354" s="1"/>
  <c r="AV31" i="354" s="1"/>
  <c r="AX31" i="354" s="1"/>
  <c r="AZ31" i="354" s="1"/>
  <c r="BB31" i="354" s="1"/>
  <c r="BD31" i="354" s="1"/>
  <c r="BF31" i="354" s="1"/>
  <c r="BH31" i="354" s="1"/>
  <c r="BJ31" i="354" s="1"/>
  <c r="BL31" i="354" s="1"/>
  <c r="BN31" i="354" s="1"/>
  <c r="BP31" i="354" s="1"/>
  <c r="BR31" i="354" s="1"/>
  <c r="BT31" i="354" s="1"/>
  <c r="BV31" i="354" s="1"/>
  <c r="BX31" i="354" s="1"/>
  <c r="CA31" i="354" s="1"/>
  <c r="D33" i="355"/>
  <c r="H32" i="355"/>
  <c r="J32" i="355" s="1"/>
  <c r="L32" i="355" s="1"/>
  <c r="N32" i="355" s="1"/>
  <c r="P32" i="355" s="1"/>
  <c r="R32" i="355" s="1"/>
  <c r="T32" i="355" s="1"/>
  <c r="V32" i="355" s="1"/>
  <c r="X32" i="355" s="1"/>
  <c r="Z32" i="355" s="1"/>
  <c r="AB32" i="355" s="1"/>
  <c r="AD32" i="355" s="1"/>
  <c r="AF32" i="355" s="1"/>
  <c r="AH32" i="355" s="1"/>
  <c r="AJ32" i="355" s="1"/>
  <c r="AL32" i="355" s="1"/>
  <c r="AN32" i="355" s="1"/>
  <c r="AP32" i="355" s="1"/>
  <c r="AR32" i="355" s="1"/>
  <c r="AT32" i="355" s="1"/>
  <c r="AV32" i="355" s="1"/>
  <c r="AX32" i="355" s="1"/>
  <c r="AZ32" i="355" s="1"/>
  <c r="BB32" i="355" s="1"/>
  <c r="BD32" i="355" s="1"/>
  <c r="BF32" i="355" s="1"/>
  <c r="BH32" i="355" s="1"/>
  <c r="BJ32" i="355" s="1"/>
  <c r="BL32" i="355" s="1"/>
  <c r="BN32" i="355" s="1"/>
  <c r="BP32" i="355" s="1"/>
  <c r="BR32" i="355" s="1"/>
  <c r="BT32" i="355" s="1"/>
  <c r="BV32" i="355" s="1"/>
  <c r="BX32" i="355" s="1"/>
  <c r="CA32" i="355" s="1"/>
  <c r="CG30" i="354"/>
  <c r="CH30" i="354" s="1"/>
  <c r="CI30" i="354" s="1"/>
  <c r="CB30" i="354" s="1"/>
  <c r="CD30" i="354"/>
  <c r="CG30" i="351"/>
  <c r="CH30" i="351" s="1"/>
  <c r="CI30" i="351" s="1"/>
  <c r="CB30" i="351" s="1"/>
  <c r="CD30" i="351"/>
  <c r="D32" i="351"/>
  <c r="H31" i="351"/>
  <c r="J31" i="351" s="1"/>
  <c r="L31" i="351" s="1"/>
  <c r="N31" i="351" s="1"/>
  <c r="P31" i="351" s="1"/>
  <c r="R31" i="351" s="1"/>
  <c r="T31" i="351" s="1"/>
  <c r="V31" i="351" s="1"/>
  <c r="X31" i="351" s="1"/>
  <c r="Z31" i="351" s="1"/>
  <c r="AB31" i="351" s="1"/>
  <c r="AD31" i="351" s="1"/>
  <c r="AF31" i="351" s="1"/>
  <c r="AH31" i="351" s="1"/>
  <c r="AJ31" i="351" s="1"/>
  <c r="AL31" i="351" s="1"/>
  <c r="AN31" i="351" s="1"/>
  <c r="AP31" i="351" s="1"/>
  <c r="AR31" i="351" s="1"/>
  <c r="AT31" i="351" s="1"/>
  <c r="AV31" i="351" s="1"/>
  <c r="AX31" i="351" s="1"/>
  <c r="AZ31" i="351" s="1"/>
  <c r="BB31" i="351" s="1"/>
  <c r="BD31" i="351" s="1"/>
  <c r="BF31" i="351" s="1"/>
  <c r="BH31" i="351" s="1"/>
  <c r="BJ31" i="351" s="1"/>
  <c r="BL31" i="351" s="1"/>
  <c r="BN31" i="351" s="1"/>
  <c r="BP31" i="351" s="1"/>
  <c r="BR31" i="351" s="1"/>
  <c r="BT31" i="351" s="1"/>
  <c r="BV31" i="351" s="1"/>
  <c r="BX31" i="351" s="1"/>
  <c r="CA31" i="351" s="1"/>
  <c r="CG30" i="350"/>
  <c r="CH30" i="350" s="1"/>
  <c r="CI30" i="350" s="1"/>
  <c r="CB30" i="350" s="1"/>
  <c r="CD30" i="350"/>
  <c r="CG31" i="352"/>
  <c r="CH31" i="352" s="1"/>
  <c r="CI31" i="352" s="1"/>
  <c r="CB31" i="352" s="1"/>
  <c r="CD31" i="352"/>
  <c r="D33" i="352"/>
  <c r="H32" i="352"/>
  <c r="J32" i="352" s="1"/>
  <c r="L32" i="352" s="1"/>
  <c r="N32" i="352" s="1"/>
  <c r="P32" i="352" s="1"/>
  <c r="R32" i="352" s="1"/>
  <c r="T32" i="352" s="1"/>
  <c r="V32" i="352" s="1"/>
  <c r="X32" i="352" s="1"/>
  <c r="Z32" i="352" s="1"/>
  <c r="AB32" i="352" s="1"/>
  <c r="AD32" i="352" s="1"/>
  <c r="AF32" i="352" s="1"/>
  <c r="AH32" i="352" s="1"/>
  <c r="AJ32" i="352" s="1"/>
  <c r="AL32" i="352" s="1"/>
  <c r="AN32" i="352" s="1"/>
  <c r="AP32" i="352" s="1"/>
  <c r="AR32" i="352" s="1"/>
  <c r="AT32" i="352" s="1"/>
  <c r="AV32" i="352" s="1"/>
  <c r="AX32" i="352" s="1"/>
  <c r="AZ32" i="352" s="1"/>
  <c r="BB32" i="352" s="1"/>
  <c r="BD32" i="352" s="1"/>
  <c r="BF32" i="352" s="1"/>
  <c r="BH32" i="352" s="1"/>
  <c r="BJ32" i="352" s="1"/>
  <c r="BL32" i="352" s="1"/>
  <c r="BN32" i="352" s="1"/>
  <c r="BP32" i="352" s="1"/>
  <c r="BR32" i="352" s="1"/>
  <c r="BT32" i="352" s="1"/>
  <c r="BV32" i="352" s="1"/>
  <c r="BX32" i="352" s="1"/>
  <c r="CA32" i="352" s="1"/>
  <c r="H31" i="350"/>
  <c r="J31" i="350" s="1"/>
  <c r="L31" i="350" s="1"/>
  <c r="N31" i="350" s="1"/>
  <c r="P31" i="350" s="1"/>
  <c r="R31" i="350" s="1"/>
  <c r="T31" i="350" s="1"/>
  <c r="V31" i="350" s="1"/>
  <c r="X31" i="350" s="1"/>
  <c r="Z31" i="350" s="1"/>
  <c r="AB31" i="350" s="1"/>
  <c r="AD31" i="350" s="1"/>
  <c r="AF31" i="350" s="1"/>
  <c r="AH31" i="350" s="1"/>
  <c r="AJ31" i="350" s="1"/>
  <c r="AL31" i="350" s="1"/>
  <c r="AN31" i="350" s="1"/>
  <c r="AP31" i="350" s="1"/>
  <c r="AR31" i="350" s="1"/>
  <c r="AT31" i="350" s="1"/>
  <c r="AV31" i="350" s="1"/>
  <c r="AX31" i="350" s="1"/>
  <c r="AZ31" i="350" s="1"/>
  <c r="BB31" i="350" s="1"/>
  <c r="BD31" i="350" s="1"/>
  <c r="BF31" i="350" s="1"/>
  <c r="BH31" i="350" s="1"/>
  <c r="BJ31" i="350" s="1"/>
  <c r="BL31" i="350" s="1"/>
  <c r="BN31" i="350" s="1"/>
  <c r="BP31" i="350" s="1"/>
  <c r="BR31" i="350" s="1"/>
  <c r="BT31" i="350" s="1"/>
  <c r="BV31" i="350" s="1"/>
  <c r="BX31" i="350" s="1"/>
  <c r="CA31" i="350" s="1"/>
  <c r="D32" i="350"/>
  <c r="CD30" i="367" l="1"/>
  <c r="CG30" i="367"/>
  <c r="CH30" i="367" s="1"/>
  <c r="CI30" i="367" s="1"/>
  <c r="CB30" i="367" s="1"/>
  <c r="H31" i="367"/>
  <c r="J31" i="367" s="1"/>
  <c r="L31" i="367" s="1"/>
  <c r="N31" i="367" s="1"/>
  <c r="P31" i="367" s="1"/>
  <c r="R31" i="367" s="1"/>
  <c r="T31" i="367" s="1"/>
  <c r="V31" i="367" s="1"/>
  <c r="X31" i="367" s="1"/>
  <c r="Z31" i="367" s="1"/>
  <c r="AB31" i="367" s="1"/>
  <c r="AD31" i="367" s="1"/>
  <c r="AF31" i="367" s="1"/>
  <c r="AH31" i="367" s="1"/>
  <c r="AJ31" i="367" s="1"/>
  <c r="AL31" i="367" s="1"/>
  <c r="AN31" i="367" s="1"/>
  <c r="AP31" i="367" s="1"/>
  <c r="AR31" i="367" s="1"/>
  <c r="AT31" i="367" s="1"/>
  <c r="AV31" i="367" s="1"/>
  <c r="AX31" i="367" s="1"/>
  <c r="AZ31" i="367" s="1"/>
  <c r="BB31" i="367" s="1"/>
  <c r="BD31" i="367" s="1"/>
  <c r="BF31" i="367" s="1"/>
  <c r="BH31" i="367" s="1"/>
  <c r="BJ31" i="367" s="1"/>
  <c r="BL31" i="367" s="1"/>
  <c r="BN31" i="367" s="1"/>
  <c r="BP31" i="367" s="1"/>
  <c r="BR31" i="367" s="1"/>
  <c r="BT31" i="367" s="1"/>
  <c r="BV31" i="367" s="1"/>
  <c r="BX31" i="367" s="1"/>
  <c r="CA31" i="367" s="1"/>
  <c r="D32" i="367"/>
  <c r="CD31" i="373"/>
  <c r="CG31" i="373"/>
  <c r="CH31" i="373" s="1"/>
  <c r="CI31" i="373" s="1"/>
  <c r="CB31" i="373" s="1"/>
  <c r="CD33" i="376"/>
  <c r="CG33" i="376"/>
  <c r="CH33" i="376" s="1"/>
  <c r="CI33" i="376" s="1"/>
  <c r="CB33" i="376" s="1"/>
  <c r="D34" i="379"/>
  <c r="H33" i="379"/>
  <c r="J33" i="379" s="1"/>
  <c r="L33" i="379" s="1"/>
  <c r="N33" i="379" s="1"/>
  <c r="P33" i="379" s="1"/>
  <c r="R33" i="379" s="1"/>
  <c r="T33" i="379" s="1"/>
  <c r="V33" i="379" s="1"/>
  <c r="X33" i="379" s="1"/>
  <c r="Z33" i="379" s="1"/>
  <c r="AB33" i="379" s="1"/>
  <c r="AD33" i="379" s="1"/>
  <c r="AF33" i="379" s="1"/>
  <c r="AH33" i="379" s="1"/>
  <c r="AJ33" i="379" s="1"/>
  <c r="AL33" i="379" s="1"/>
  <c r="AN33" i="379" s="1"/>
  <c r="AP33" i="379" s="1"/>
  <c r="AR33" i="379" s="1"/>
  <c r="AT33" i="379" s="1"/>
  <c r="AV33" i="379" s="1"/>
  <c r="AX33" i="379" s="1"/>
  <c r="AZ33" i="379" s="1"/>
  <c r="BB33" i="379" s="1"/>
  <c r="BD33" i="379" s="1"/>
  <c r="BF33" i="379" s="1"/>
  <c r="BH33" i="379" s="1"/>
  <c r="BJ33" i="379" s="1"/>
  <c r="BL33" i="379" s="1"/>
  <c r="BN33" i="379" s="1"/>
  <c r="BP33" i="379" s="1"/>
  <c r="BR33" i="379" s="1"/>
  <c r="BT33" i="379" s="1"/>
  <c r="BV33" i="379" s="1"/>
  <c r="BX33" i="379" s="1"/>
  <c r="CA33" i="379" s="1"/>
  <c r="D35" i="376"/>
  <c r="H34" i="376"/>
  <c r="J34" i="376" s="1"/>
  <c r="L34" i="376" s="1"/>
  <c r="N34" i="376" s="1"/>
  <c r="P34" i="376" s="1"/>
  <c r="R34" i="376" s="1"/>
  <c r="T34" i="376" s="1"/>
  <c r="V34" i="376" s="1"/>
  <c r="X34" i="376" s="1"/>
  <c r="Z34" i="376" s="1"/>
  <c r="AB34" i="376" s="1"/>
  <c r="AD34" i="376" s="1"/>
  <c r="AF34" i="376" s="1"/>
  <c r="AH34" i="376" s="1"/>
  <c r="AJ34" i="376" s="1"/>
  <c r="AL34" i="376" s="1"/>
  <c r="AN34" i="376" s="1"/>
  <c r="AP34" i="376" s="1"/>
  <c r="AR34" i="376" s="1"/>
  <c r="AT34" i="376" s="1"/>
  <c r="AV34" i="376" s="1"/>
  <c r="AX34" i="376" s="1"/>
  <c r="AZ34" i="376" s="1"/>
  <c r="BB34" i="376" s="1"/>
  <c r="BD34" i="376" s="1"/>
  <c r="BF34" i="376" s="1"/>
  <c r="BH34" i="376" s="1"/>
  <c r="BJ34" i="376" s="1"/>
  <c r="BL34" i="376" s="1"/>
  <c r="BN34" i="376" s="1"/>
  <c r="BP34" i="376" s="1"/>
  <c r="BR34" i="376" s="1"/>
  <c r="BT34" i="376" s="1"/>
  <c r="BV34" i="376" s="1"/>
  <c r="BX34" i="376" s="1"/>
  <c r="CA34" i="376" s="1"/>
  <c r="CD33" i="371"/>
  <c r="CG33" i="371"/>
  <c r="CH33" i="371" s="1"/>
  <c r="CI33" i="371" s="1"/>
  <c r="CB33" i="371" s="1"/>
  <c r="CG32" i="378"/>
  <c r="CH32" i="378" s="1"/>
  <c r="CI32" i="378" s="1"/>
  <c r="CB32" i="378" s="1"/>
  <c r="CD32" i="378"/>
  <c r="CD32" i="379"/>
  <c r="CG32" i="379"/>
  <c r="CH32" i="379" s="1"/>
  <c r="CI32" i="379" s="1"/>
  <c r="CB32" i="379" s="1"/>
  <c r="D33" i="373"/>
  <c r="H32" i="373"/>
  <c r="J32" i="373" s="1"/>
  <c r="L32" i="373" s="1"/>
  <c r="N32" i="373" s="1"/>
  <c r="P32" i="373" s="1"/>
  <c r="R32" i="373" s="1"/>
  <c r="T32" i="373" s="1"/>
  <c r="V32" i="373" s="1"/>
  <c r="X32" i="373" s="1"/>
  <c r="Z32" i="373" s="1"/>
  <c r="AB32" i="373" s="1"/>
  <c r="AD32" i="373" s="1"/>
  <c r="AF32" i="373" s="1"/>
  <c r="AH32" i="373" s="1"/>
  <c r="AJ32" i="373" s="1"/>
  <c r="AL32" i="373" s="1"/>
  <c r="AN32" i="373" s="1"/>
  <c r="AP32" i="373" s="1"/>
  <c r="AR32" i="373" s="1"/>
  <c r="AT32" i="373" s="1"/>
  <c r="AV32" i="373" s="1"/>
  <c r="AX32" i="373" s="1"/>
  <c r="AZ32" i="373" s="1"/>
  <c r="BB32" i="373" s="1"/>
  <c r="BD32" i="373" s="1"/>
  <c r="BF32" i="373" s="1"/>
  <c r="BH32" i="373" s="1"/>
  <c r="BJ32" i="373" s="1"/>
  <c r="BL32" i="373" s="1"/>
  <c r="BN32" i="373" s="1"/>
  <c r="BP32" i="373" s="1"/>
  <c r="BR32" i="373" s="1"/>
  <c r="BT32" i="373" s="1"/>
  <c r="BV32" i="373" s="1"/>
  <c r="BX32" i="373" s="1"/>
  <c r="CA32" i="373" s="1"/>
  <c r="CD91" i="371"/>
  <c r="CG91" i="371"/>
  <c r="CH91" i="371" s="1"/>
  <c r="CI91" i="371" s="1"/>
  <c r="CB91" i="371" s="1"/>
  <c r="D35" i="371"/>
  <c r="H34" i="371"/>
  <c r="J34" i="371" s="1"/>
  <c r="L34" i="371" s="1"/>
  <c r="N34" i="371" s="1"/>
  <c r="P34" i="371" s="1"/>
  <c r="R34" i="371" s="1"/>
  <c r="T34" i="371" s="1"/>
  <c r="V34" i="371" s="1"/>
  <c r="X34" i="371" s="1"/>
  <c r="Z34" i="371" s="1"/>
  <c r="AB34" i="371" s="1"/>
  <c r="AD34" i="371" s="1"/>
  <c r="AF34" i="371" s="1"/>
  <c r="AH34" i="371" s="1"/>
  <c r="AJ34" i="371" s="1"/>
  <c r="AL34" i="371" s="1"/>
  <c r="AN34" i="371" s="1"/>
  <c r="AP34" i="371" s="1"/>
  <c r="AR34" i="371" s="1"/>
  <c r="AT34" i="371" s="1"/>
  <c r="AV34" i="371" s="1"/>
  <c r="AX34" i="371" s="1"/>
  <c r="AZ34" i="371" s="1"/>
  <c r="BB34" i="371" s="1"/>
  <c r="BD34" i="371" s="1"/>
  <c r="BF34" i="371" s="1"/>
  <c r="BH34" i="371" s="1"/>
  <c r="BJ34" i="371" s="1"/>
  <c r="BL34" i="371" s="1"/>
  <c r="BN34" i="371" s="1"/>
  <c r="BP34" i="371" s="1"/>
  <c r="BR34" i="371" s="1"/>
  <c r="BT34" i="371" s="1"/>
  <c r="BV34" i="371" s="1"/>
  <c r="BX34" i="371" s="1"/>
  <c r="CA34" i="371" s="1"/>
  <c r="D93" i="371"/>
  <c r="H92" i="371"/>
  <c r="J92" i="371" s="1"/>
  <c r="L92" i="371" s="1"/>
  <c r="N92" i="371" s="1"/>
  <c r="P92" i="371" s="1"/>
  <c r="R92" i="371" s="1"/>
  <c r="T92" i="371" s="1"/>
  <c r="V92" i="371" s="1"/>
  <c r="X92" i="371" s="1"/>
  <c r="Z92" i="371" s="1"/>
  <c r="AB92" i="371" s="1"/>
  <c r="AD92" i="371" s="1"/>
  <c r="AF92" i="371" s="1"/>
  <c r="AH92" i="371" s="1"/>
  <c r="AJ92" i="371" s="1"/>
  <c r="AL92" i="371" s="1"/>
  <c r="AN92" i="371" s="1"/>
  <c r="AP92" i="371" s="1"/>
  <c r="AR92" i="371" s="1"/>
  <c r="AT92" i="371" s="1"/>
  <c r="AV92" i="371" s="1"/>
  <c r="AX92" i="371" s="1"/>
  <c r="AZ92" i="371" s="1"/>
  <c r="BB92" i="371" s="1"/>
  <c r="BD92" i="371" s="1"/>
  <c r="BF92" i="371" s="1"/>
  <c r="BH92" i="371" s="1"/>
  <c r="BJ92" i="371" s="1"/>
  <c r="BL92" i="371" s="1"/>
  <c r="BN92" i="371" s="1"/>
  <c r="BP92" i="371" s="1"/>
  <c r="BR92" i="371" s="1"/>
  <c r="BT92" i="371" s="1"/>
  <c r="BV92" i="371" s="1"/>
  <c r="BX92" i="371" s="1"/>
  <c r="CA92" i="371" s="1"/>
  <c r="H33" i="378"/>
  <c r="J33" i="378" s="1"/>
  <c r="L33" i="378" s="1"/>
  <c r="N33" i="378" s="1"/>
  <c r="P33" i="378" s="1"/>
  <c r="R33" i="378" s="1"/>
  <c r="T33" i="378" s="1"/>
  <c r="V33" i="378" s="1"/>
  <c r="X33" i="378" s="1"/>
  <c r="Z33" i="378" s="1"/>
  <c r="AB33" i="378" s="1"/>
  <c r="AD33" i="378" s="1"/>
  <c r="AF33" i="378" s="1"/>
  <c r="AH33" i="378" s="1"/>
  <c r="AJ33" i="378" s="1"/>
  <c r="AL33" i="378" s="1"/>
  <c r="AN33" i="378" s="1"/>
  <c r="AP33" i="378" s="1"/>
  <c r="AR33" i="378" s="1"/>
  <c r="AT33" i="378" s="1"/>
  <c r="AV33" i="378" s="1"/>
  <c r="AX33" i="378" s="1"/>
  <c r="AZ33" i="378" s="1"/>
  <c r="BB33" i="378" s="1"/>
  <c r="BD33" i="378" s="1"/>
  <c r="BF33" i="378" s="1"/>
  <c r="BH33" i="378" s="1"/>
  <c r="BJ33" i="378" s="1"/>
  <c r="BL33" i="378" s="1"/>
  <c r="BN33" i="378" s="1"/>
  <c r="BP33" i="378" s="1"/>
  <c r="BR33" i="378" s="1"/>
  <c r="BT33" i="378" s="1"/>
  <c r="BV33" i="378" s="1"/>
  <c r="BX33" i="378" s="1"/>
  <c r="CA33" i="378" s="1"/>
  <c r="D34" i="378"/>
  <c r="CD35" i="372"/>
  <c r="CG35" i="372"/>
  <c r="CH35" i="372" s="1"/>
  <c r="CI35" i="372" s="1"/>
  <c r="CB35" i="372" s="1"/>
  <c r="CD30" i="377"/>
  <c r="CG30" i="377"/>
  <c r="CH30" i="377" s="1"/>
  <c r="CI30" i="377" s="1"/>
  <c r="CB30" i="377" s="1"/>
  <c r="CG33" i="375"/>
  <c r="CH33" i="375" s="1"/>
  <c r="CI33" i="375" s="1"/>
  <c r="CB33" i="375" s="1"/>
  <c r="CD33" i="375"/>
  <c r="D37" i="372"/>
  <c r="H36" i="372"/>
  <c r="J36" i="372" s="1"/>
  <c r="L36" i="372" s="1"/>
  <c r="N36" i="372" s="1"/>
  <c r="P36" i="372" s="1"/>
  <c r="R36" i="372" s="1"/>
  <c r="T36" i="372" s="1"/>
  <c r="V36" i="372" s="1"/>
  <c r="X36" i="372" s="1"/>
  <c r="Z36" i="372" s="1"/>
  <c r="AB36" i="372" s="1"/>
  <c r="AD36" i="372" s="1"/>
  <c r="AF36" i="372" s="1"/>
  <c r="AH36" i="372" s="1"/>
  <c r="AJ36" i="372" s="1"/>
  <c r="AL36" i="372" s="1"/>
  <c r="AN36" i="372" s="1"/>
  <c r="AP36" i="372" s="1"/>
  <c r="AR36" i="372" s="1"/>
  <c r="AT36" i="372" s="1"/>
  <c r="AV36" i="372" s="1"/>
  <c r="AX36" i="372" s="1"/>
  <c r="AZ36" i="372" s="1"/>
  <c r="BB36" i="372" s="1"/>
  <c r="BD36" i="372" s="1"/>
  <c r="BF36" i="372" s="1"/>
  <c r="BH36" i="372" s="1"/>
  <c r="BJ36" i="372" s="1"/>
  <c r="BL36" i="372" s="1"/>
  <c r="BN36" i="372" s="1"/>
  <c r="BP36" i="372" s="1"/>
  <c r="BR36" i="372" s="1"/>
  <c r="BT36" i="372" s="1"/>
  <c r="BV36" i="372" s="1"/>
  <c r="BX36" i="372" s="1"/>
  <c r="CA36" i="372" s="1"/>
  <c r="H31" i="377"/>
  <c r="J31" i="377" s="1"/>
  <c r="L31" i="377" s="1"/>
  <c r="N31" i="377" s="1"/>
  <c r="P31" i="377" s="1"/>
  <c r="R31" i="377" s="1"/>
  <c r="T31" i="377" s="1"/>
  <c r="V31" i="377" s="1"/>
  <c r="X31" i="377" s="1"/>
  <c r="Z31" i="377" s="1"/>
  <c r="AB31" i="377" s="1"/>
  <c r="AD31" i="377" s="1"/>
  <c r="AF31" i="377" s="1"/>
  <c r="AH31" i="377" s="1"/>
  <c r="AJ31" i="377" s="1"/>
  <c r="AL31" i="377" s="1"/>
  <c r="AN31" i="377" s="1"/>
  <c r="AP31" i="377" s="1"/>
  <c r="AR31" i="377" s="1"/>
  <c r="AT31" i="377" s="1"/>
  <c r="AV31" i="377" s="1"/>
  <c r="AX31" i="377" s="1"/>
  <c r="AZ31" i="377" s="1"/>
  <c r="BB31" i="377" s="1"/>
  <c r="BD31" i="377" s="1"/>
  <c r="BF31" i="377" s="1"/>
  <c r="BH31" i="377" s="1"/>
  <c r="BJ31" i="377" s="1"/>
  <c r="BL31" i="377" s="1"/>
  <c r="BN31" i="377" s="1"/>
  <c r="BP31" i="377" s="1"/>
  <c r="BR31" i="377" s="1"/>
  <c r="BT31" i="377" s="1"/>
  <c r="BV31" i="377" s="1"/>
  <c r="BX31" i="377" s="1"/>
  <c r="CA31" i="377" s="1"/>
  <c r="D32" i="377"/>
  <c r="H34" i="375"/>
  <c r="J34" i="375" s="1"/>
  <c r="L34" i="375" s="1"/>
  <c r="N34" i="375" s="1"/>
  <c r="P34" i="375" s="1"/>
  <c r="R34" i="375" s="1"/>
  <c r="T34" i="375" s="1"/>
  <c r="V34" i="375" s="1"/>
  <c r="X34" i="375" s="1"/>
  <c r="Z34" i="375" s="1"/>
  <c r="AB34" i="375" s="1"/>
  <c r="AD34" i="375" s="1"/>
  <c r="AF34" i="375" s="1"/>
  <c r="AH34" i="375" s="1"/>
  <c r="AJ34" i="375" s="1"/>
  <c r="AL34" i="375" s="1"/>
  <c r="AN34" i="375" s="1"/>
  <c r="AP34" i="375" s="1"/>
  <c r="AR34" i="375" s="1"/>
  <c r="AT34" i="375" s="1"/>
  <c r="AV34" i="375" s="1"/>
  <c r="AX34" i="375" s="1"/>
  <c r="AZ34" i="375" s="1"/>
  <c r="BB34" i="375" s="1"/>
  <c r="BD34" i="375" s="1"/>
  <c r="BF34" i="375" s="1"/>
  <c r="BH34" i="375" s="1"/>
  <c r="BJ34" i="375" s="1"/>
  <c r="BL34" i="375" s="1"/>
  <c r="BN34" i="375" s="1"/>
  <c r="BP34" i="375" s="1"/>
  <c r="BR34" i="375" s="1"/>
  <c r="BT34" i="375" s="1"/>
  <c r="BV34" i="375" s="1"/>
  <c r="BX34" i="375" s="1"/>
  <c r="CA34" i="375" s="1"/>
  <c r="D35" i="375"/>
  <c r="D33" i="364"/>
  <c r="H32" i="364"/>
  <c r="J32" i="364" s="1"/>
  <c r="L32" i="364" s="1"/>
  <c r="N32" i="364" s="1"/>
  <c r="P32" i="364" s="1"/>
  <c r="R32" i="364" s="1"/>
  <c r="T32" i="364" s="1"/>
  <c r="V32" i="364" s="1"/>
  <c r="X32" i="364" s="1"/>
  <c r="Z32" i="364" s="1"/>
  <c r="AB32" i="364" s="1"/>
  <c r="AD32" i="364" s="1"/>
  <c r="AF32" i="364" s="1"/>
  <c r="AH32" i="364" s="1"/>
  <c r="AJ32" i="364" s="1"/>
  <c r="AL32" i="364" s="1"/>
  <c r="AN32" i="364" s="1"/>
  <c r="AP32" i="364" s="1"/>
  <c r="AR32" i="364" s="1"/>
  <c r="AT32" i="364" s="1"/>
  <c r="AV32" i="364" s="1"/>
  <c r="AX32" i="364" s="1"/>
  <c r="AZ32" i="364" s="1"/>
  <c r="BB32" i="364" s="1"/>
  <c r="BD32" i="364" s="1"/>
  <c r="BF32" i="364" s="1"/>
  <c r="BH32" i="364" s="1"/>
  <c r="BJ32" i="364" s="1"/>
  <c r="BL32" i="364" s="1"/>
  <c r="BN32" i="364" s="1"/>
  <c r="BP32" i="364" s="1"/>
  <c r="BR32" i="364" s="1"/>
  <c r="BT32" i="364" s="1"/>
  <c r="BV32" i="364" s="1"/>
  <c r="BX32" i="364" s="1"/>
  <c r="CA32" i="364" s="1"/>
  <c r="CG32" i="361"/>
  <c r="CH32" i="361" s="1"/>
  <c r="CI32" i="361" s="1"/>
  <c r="CB32" i="361" s="1"/>
  <c r="CD32" i="361"/>
  <c r="CD31" i="364"/>
  <c r="CG31" i="364"/>
  <c r="CH31" i="364" s="1"/>
  <c r="CI31" i="364" s="1"/>
  <c r="CB31" i="364" s="1"/>
  <c r="D34" i="361"/>
  <c r="H33" i="361"/>
  <c r="J33" i="361" s="1"/>
  <c r="L33" i="361" s="1"/>
  <c r="N33" i="361" s="1"/>
  <c r="P33" i="361" s="1"/>
  <c r="R33" i="361" s="1"/>
  <c r="T33" i="361" s="1"/>
  <c r="V33" i="361" s="1"/>
  <c r="X33" i="361" s="1"/>
  <c r="Z33" i="361" s="1"/>
  <c r="AB33" i="361" s="1"/>
  <c r="AD33" i="361" s="1"/>
  <c r="AF33" i="361" s="1"/>
  <c r="AH33" i="361" s="1"/>
  <c r="AJ33" i="361" s="1"/>
  <c r="AL33" i="361" s="1"/>
  <c r="AN33" i="361" s="1"/>
  <c r="AP33" i="361" s="1"/>
  <c r="AR33" i="361" s="1"/>
  <c r="AT33" i="361" s="1"/>
  <c r="AV33" i="361" s="1"/>
  <c r="AX33" i="361" s="1"/>
  <c r="AZ33" i="361" s="1"/>
  <c r="BB33" i="361" s="1"/>
  <c r="BD33" i="361" s="1"/>
  <c r="BF33" i="361" s="1"/>
  <c r="BH33" i="361" s="1"/>
  <c r="BJ33" i="361" s="1"/>
  <c r="BL33" i="361" s="1"/>
  <c r="BN33" i="361" s="1"/>
  <c r="BP33" i="361" s="1"/>
  <c r="BR33" i="361" s="1"/>
  <c r="BT33" i="361" s="1"/>
  <c r="BV33" i="361" s="1"/>
  <c r="BX33" i="361" s="1"/>
  <c r="CA33" i="361" s="1"/>
  <c r="D33" i="363"/>
  <c r="H32" i="363"/>
  <c r="J32" i="363" s="1"/>
  <c r="L32" i="363" s="1"/>
  <c r="N32" i="363" s="1"/>
  <c r="P32" i="363" s="1"/>
  <c r="R32" i="363" s="1"/>
  <c r="T32" i="363" s="1"/>
  <c r="V32" i="363" s="1"/>
  <c r="X32" i="363" s="1"/>
  <c r="Z32" i="363" s="1"/>
  <c r="AB32" i="363" s="1"/>
  <c r="AD32" i="363" s="1"/>
  <c r="AF32" i="363" s="1"/>
  <c r="AH32" i="363" s="1"/>
  <c r="AJ32" i="363" s="1"/>
  <c r="AL32" i="363" s="1"/>
  <c r="AN32" i="363" s="1"/>
  <c r="AP32" i="363" s="1"/>
  <c r="AR32" i="363" s="1"/>
  <c r="AT32" i="363" s="1"/>
  <c r="AV32" i="363" s="1"/>
  <c r="AX32" i="363" s="1"/>
  <c r="AZ32" i="363" s="1"/>
  <c r="BB32" i="363" s="1"/>
  <c r="BD32" i="363" s="1"/>
  <c r="BF32" i="363" s="1"/>
  <c r="BH32" i="363" s="1"/>
  <c r="BJ32" i="363" s="1"/>
  <c r="BL32" i="363" s="1"/>
  <c r="BN32" i="363" s="1"/>
  <c r="BP32" i="363" s="1"/>
  <c r="BR32" i="363" s="1"/>
  <c r="BT32" i="363" s="1"/>
  <c r="BV32" i="363" s="1"/>
  <c r="BX32" i="363" s="1"/>
  <c r="CA32" i="363" s="1"/>
  <c r="D33" i="368"/>
  <c r="H32" i="368"/>
  <c r="J32" i="368" s="1"/>
  <c r="L32" i="368" s="1"/>
  <c r="N32" i="368" s="1"/>
  <c r="P32" i="368" s="1"/>
  <c r="R32" i="368" s="1"/>
  <c r="T32" i="368" s="1"/>
  <c r="V32" i="368" s="1"/>
  <c r="X32" i="368" s="1"/>
  <c r="Z32" i="368" s="1"/>
  <c r="AB32" i="368" s="1"/>
  <c r="AD32" i="368" s="1"/>
  <c r="AF32" i="368" s="1"/>
  <c r="AH32" i="368" s="1"/>
  <c r="AJ32" i="368" s="1"/>
  <c r="AL32" i="368" s="1"/>
  <c r="AN32" i="368" s="1"/>
  <c r="AP32" i="368" s="1"/>
  <c r="AR32" i="368" s="1"/>
  <c r="AT32" i="368" s="1"/>
  <c r="AV32" i="368" s="1"/>
  <c r="AX32" i="368" s="1"/>
  <c r="AZ32" i="368" s="1"/>
  <c r="BB32" i="368" s="1"/>
  <c r="BD32" i="368" s="1"/>
  <c r="BF32" i="368" s="1"/>
  <c r="BH32" i="368" s="1"/>
  <c r="BJ32" i="368" s="1"/>
  <c r="BL32" i="368" s="1"/>
  <c r="BN32" i="368" s="1"/>
  <c r="BP32" i="368" s="1"/>
  <c r="BR32" i="368" s="1"/>
  <c r="BT32" i="368" s="1"/>
  <c r="BV32" i="368" s="1"/>
  <c r="BX32" i="368" s="1"/>
  <c r="CA32" i="368" s="1"/>
  <c r="CD30" i="370"/>
  <c r="CG30" i="370"/>
  <c r="CH30" i="370" s="1"/>
  <c r="CI30" i="370" s="1"/>
  <c r="CB30" i="370" s="1"/>
  <c r="CG31" i="363"/>
  <c r="CH31" i="363" s="1"/>
  <c r="CI31" i="363" s="1"/>
  <c r="CB31" i="363" s="1"/>
  <c r="CD31" i="363"/>
  <c r="CG31" i="368"/>
  <c r="CH31" i="368" s="1"/>
  <c r="CI31" i="368" s="1"/>
  <c r="CB31" i="368" s="1"/>
  <c r="CD31" i="368"/>
  <c r="D32" i="370"/>
  <c r="H31" i="370"/>
  <c r="J31" i="370" s="1"/>
  <c r="L31" i="370" s="1"/>
  <c r="N31" i="370" s="1"/>
  <c r="P31" i="370" s="1"/>
  <c r="R31" i="370" s="1"/>
  <c r="T31" i="370" s="1"/>
  <c r="V31" i="370" s="1"/>
  <c r="X31" i="370" s="1"/>
  <c r="Z31" i="370" s="1"/>
  <c r="AB31" i="370" s="1"/>
  <c r="AD31" i="370" s="1"/>
  <c r="AF31" i="370" s="1"/>
  <c r="AH31" i="370" s="1"/>
  <c r="AJ31" i="370" s="1"/>
  <c r="AL31" i="370" s="1"/>
  <c r="AN31" i="370" s="1"/>
  <c r="AP31" i="370" s="1"/>
  <c r="AR31" i="370" s="1"/>
  <c r="AT31" i="370" s="1"/>
  <c r="AV31" i="370" s="1"/>
  <c r="AX31" i="370" s="1"/>
  <c r="AZ31" i="370" s="1"/>
  <c r="BB31" i="370" s="1"/>
  <c r="BD31" i="370" s="1"/>
  <c r="BF31" i="370" s="1"/>
  <c r="BH31" i="370" s="1"/>
  <c r="BJ31" i="370" s="1"/>
  <c r="BL31" i="370" s="1"/>
  <c r="BN31" i="370" s="1"/>
  <c r="BP31" i="370" s="1"/>
  <c r="BR31" i="370" s="1"/>
  <c r="BT31" i="370" s="1"/>
  <c r="BV31" i="370" s="1"/>
  <c r="BX31" i="370" s="1"/>
  <c r="CA31" i="370" s="1"/>
  <c r="CD31" i="360"/>
  <c r="CG31" i="360"/>
  <c r="CH31" i="360" s="1"/>
  <c r="CI31" i="360" s="1"/>
  <c r="CB31" i="360" s="1"/>
  <c r="CD33" i="369"/>
  <c r="CG33" i="369"/>
  <c r="CH33" i="369" s="1"/>
  <c r="CI33" i="369" s="1"/>
  <c r="CB33" i="369" s="1"/>
  <c r="D35" i="369"/>
  <c r="H34" i="369"/>
  <c r="J34" i="369" s="1"/>
  <c r="L34" i="369" s="1"/>
  <c r="N34" i="369" s="1"/>
  <c r="P34" i="369" s="1"/>
  <c r="R34" i="369" s="1"/>
  <c r="T34" i="369" s="1"/>
  <c r="V34" i="369" s="1"/>
  <c r="X34" i="369" s="1"/>
  <c r="Z34" i="369" s="1"/>
  <c r="AB34" i="369" s="1"/>
  <c r="AD34" i="369" s="1"/>
  <c r="AF34" i="369" s="1"/>
  <c r="AH34" i="369" s="1"/>
  <c r="AJ34" i="369" s="1"/>
  <c r="AL34" i="369" s="1"/>
  <c r="AN34" i="369" s="1"/>
  <c r="AP34" i="369" s="1"/>
  <c r="AR34" i="369" s="1"/>
  <c r="AT34" i="369" s="1"/>
  <c r="AV34" i="369" s="1"/>
  <c r="AX34" i="369" s="1"/>
  <c r="AZ34" i="369" s="1"/>
  <c r="BB34" i="369" s="1"/>
  <c r="BD34" i="369" s="1"/>
  <c r="BF34" i="369" s="1"/>
  <c r="BH34" i="369" s="1"/>
  <c r="BJ34" i="369" s="1"/>
  <c r="BL34" i="369" s="1"/>
  <c r="BN34" i="369" s="1"/>
  <c r="BP34" i="369" s="1"/>
  <c r="BR34" i="369" s="1"/>
  <c r="BT34" i="369" s="1"/>
  <c r="BV34" i="369" s="1"/>
  <c r="BX34" i="369" s="1"/>
  <c r="CA34" i="369" s="1"/>
  <c r="D33" i="360"/>
  <c r="H32" i="360"/>
  <c r="J32" i="360" s="1"/>
  <c r="L32" i="360" s="1"/>
  <c r="N32" i="360" s="1"/>
  <c r="P32" i="360" s="1"/>
  <c r="R32" i="360" s="1"/>
  <c r="T32" i="360" s="1"/>
  <c r="V32" i="360" s="1"/>
  <c r="X32" i="360" s="1"/>
  <c r="Z32" i="360" s="1"/>
  <c r="AB32" i="360" s="1"/>
  <c r="AD32" i="360" s="1"/>
  <c r="AF32" i="360" s="1"/>
  <c r="AH32" i="360" s="1"/>
  <c r="AJ32" i="360" s="1"/>
  <c r="AL32" i="360" s="1"/>
  <c r="AN32" i="360" s="1"/>
  <c r="AP32" i="360" s="1"/>
  <c r="AR32" i="360" s="1"/>
  <c r="AT32" i="360" s="1"/>
  <c r="AV32" i="360" s="1"/>
  <c r="AX32" i="360" s="1"/>
  <c r="AZ32" i="360" s="1"/>
  <c r="BB32" i="360" s="1"/>
  <c r="BD32" i="360" s="1"/>
  <c r="BF32" i="360" s="1"/>
  <c r="BH32" i="360" s="1"/>
  <c r="BJ32" i="360" s="1"/>
  <c r="BL32" i="360" s="1"/>
  <c r="BN32" i="360" s="1"/>
  <c r="BP32" i="360" s="1"/>
  <c r="BR32" i="360" s="1"/>
  <c r="BT32" i="360" s="1"/>
  <c r="BV32" i="360" s="1"/>
  <c r="BX32" i="360" s="1"/>
  <c r="CA32" i="360" s="1"/>
  <c r="CG31" i="359"/>
  <c r="CH31" i="359" s="1"/>
  <c r="CI31" i="359" s="1"/>
  <c r="CB31" i="359" s="1"/>
  <c r="CD31" i="359"/>
  <c r="CG30" i="362"/>
  <c r="CH30" i="362" s="1"/>
  <c r="CI30" i="362" s="1"/>
  <c r="CB30" i="362" s="1"/>
  <c r="CD30" i="362"/>
  <c r="D33" i="365"/>
  <c r="H32" i="365"/>
  <c r="J32" i="365" s="1"/>
  <c r="L32" i="365" s="1"/>
  <c r="N32" i="365" s="1"/>
  <c r="P32" i="365" s="1"/>
  <c r="R32" i="365" s="1"/>
  <c r="T32" i="365" s="1"/>
  <c r="V32" i="365" s="1"/>
  <c r="X32" i="365" s="1"/>
  <c r="Z32" i="365" s="1"/>
  <c r="AB32" i="365" s="1"/>
  <c r="AD32" i="365" s="1"/>
  <c r="AF32" i="365" s="1"/>
  <c r="AH32" i="365" s="1"/>
  <c r="AJ32" i="365" s="1"/>
  <c r="AL32" i="365" s="1"/>
  <c r="AN32" i="365" s="1"/>
  <c r="AP32" i="365" s="1"/>
  <c r="AR32" i="365" s="1"/>
  <c r="AT32" i="365" s="1"/>
  <c r="AV32" i="365" s="1"/>
  <c r="AX32" i="365" s="1"/>
  <c r="AZ32" i="365" s="1"/>
  <c r="BB32" i="365" s="1"/>
  <c r="BD32" i="365" s="1"/>
  <c r="BF32" i="365" s="1"/>
  <c r="BH32" i="365" s="1"/>
  <c r="BJ32" i="365" s="1"/>
  <c r="BL32" i="365" s="1"/>
  <c r="BN32" i="365" s="1"/>
  <c r="BP32" i="365" s="1"/>
  <c r="BR32" i="365" s="1"/>
  <c r="BT32" i="365" s="1"/>
  <c r="BV32" i="365" s="1"/>
  <c r="BX32" i="365" s="1"/>
  <c r="CA32" i="365" s="1"/>
  <c r="H31" i="366"/>
  <c r="J31" i="366" s="1"/>
  <c r="L31" i="366" s="1"/>
  <c r="N31" i="366" s="1"/>
  <c r="P31" i="366" s="1"/>
  <c r="R31" i="366" s="1"/>
  <c r="T31" i="366" s="1"/>
  <c r="V31" i="366" s="1"/>
  <c r="X31" i="366" s="1"/>
  <c r="Z31" i="366" s="1"/>
  <c r="AB31" i="366" s="1"/>
  <c r="AD31" i="366" s="1"/>
  <c r="AF31" i="366" s="1"/>
  <c r="AH31" i="366" s="1"/>
  <c r="AJ31" i="366" s="1"/>
  <c r="AL31" i="366" s="1"/>
  <c r="AN31" i="366" s="1"/>
  <c r="AP31" i="366" s="1"/>
  <c r="AR31" i="366" s="1"/>
  <c r="AT31" i="366" s="1"/>
  <c r="AV31" i="366" s="1"/>
  <c r="AX31" i="366" s="1"/>
  <c r="AZ31" i="366" s="1"/>
  <c r="BB31" i="366" s="1"/>
  <c r="BD31" i="366" s="1"/>
  <c r="BF31" i="366" s="1"/>
  <c r="BH31" i="366" s="1"/>
  <c r="BJ31" i="366" s="1"/>
  <c r="BL31" i="366" s="1"/>
  <c r="BN31" i="366" s="1"/>
  <c r="BP31" i="366" s="1"/>
  <c r="BR31" i="366" s="1"/>
  <c r="BT31" i="366" s="1"/>
  <c r="BV31" i="366" s="1"/>
  <c r="BX31" i="366" s="1"/>
  <c r="CA31" i="366" s="1"/>
  <c r="D32" i="366"/>
  <c r="H32" i="359"/>
  <c r="J32" i="359" s="1"/>
  <c r="L32" i="359" s="1"/>
  <c r="N32" i="359" s="1"/>
  <c r="P32" i="359" s="1"/>
  <c r="R32" i="359" s="1"/>
  <c r="T32" i="359" s="1"/>
  <c r="V32" i="359" s="1"/>
  <c r="X32" i="359" s="1"/>
  <c r="Z32" i="359" s="1"/>
  <c r="AB32" i="359" s="1"/>
  <c r="AD32" i="359" s="1"/>
  <c r="AF32" i="359" s="1"/>
  <c r="AH32" i="359" s="1"/>
  <c r="AJ32" i="359" s="1"/>
  <c r="AL32" i="359" s="1"/>
  <c r="AN32" i="359" s="1"/>
  <c r="AP32" i="359" s="1"/>
  <c r="AR32" i="359" s="1"/>
  <c r="AT32" i="359" s="1"/>
  <c r="AV32" i="359" s="1"/>
  <c r="AX32" i="359" s="1"/>
  <c r="AZ32" i="359" s="1"/>
  <c r="BB32" i="359" s="1"/>
  <c r="BD32" i="359" s="1"/>
  <c r="BF32" i="359" s="1"/>
  <c r="BH32" i="359" s="1"/>
  <c r="BJ32" i="359" s="1"/>
  <c r="BL32" i="359" s="1"/>
  <c r="BN32" i="359" s="1"/>
  <c r="BP32" i="359" s="1"/>
  <c r="BR32" i="359" s="1"/>
  <c r="BT32" i="359" s="1"/>
  <c r="BV32" i="359" s="1"/>
  <c r="BX32" i="359" s="1"/>
  <c r="CA32" i="359" s="1"/>
  <c r="D33" i="359"/>
  <c r="D32" i="362"/>
  <c r="H31" i="362"/>
  <c r="J31" i="362" s="1"/>
  <c r="L31" i="362" s="1"/>
  <c r="N31" i="362" s="1"/>
  <c r="P31" i="362" s="1"/>
  <c r="R31" i="362" s="1"/>
  <c r="T31" i="362" s="1"/>
  <c r="V31" i="362" s="1"/>
  <c r="X31" i="362" s="1"/>
  <c r="Z31" i="362" s="1"/>
  <c r="AB31" i="362" s="1"/>
  <c r="AD31" i="362" s="1"/>
  <c r="AF31" i="362" s="1"/>
  <c r="AH31" i="362" s="1"/>
  <c r="AJ31" i="362" s="1"/>
  <c r="AL31" i="362" s="1"/>
  <c r="AN31" i="362" s="1"/>
  <c r="AP31" i="362" s="1"/>
  <c r="AR31" i="362" s="1"/>
  <c r="AT31" i="362" s="1"/>
  <c r="AV31" i="362" s="1"/>
  <c r="AX31" i="362" s="1"/>
  <c r="AZ31" i="362" s="1"/>
  <c r="BB31" i="362" s="1"/>
  <c r="BD31" i="362" s="1"/>
  <c r="BF31" i="362" s="1"/>
  <c r="BH31" i="362" s="1"/>
  <c r="BJ31" i="362" s="1"/>
  <c r="BL31" i="362" s="1"/>
  <c r="BN31" i="362" s="1"/>
  <c r="BP31" i="362" s="1"/>
  <c r="BR31" i="362" s="1"/>
  <c r="BT31" i="362" s="1"/>
  <c r="BV31" i="362" s="1"/>
  <c r="BX31" i="362" s="1"/>
  <c r="CA31" i="362" s="1"/>
  <c r="CD31" i="365"/>
  <c r="CG31" i="365"/>
  <c r="CH31" i="365" s="1"/>
  <c r="CI31" i="365" s="1"/>
  <c r="CB31" i="365" s="1"/>
  <c r="CG30" i="366"/>
  <c r="CH30" i="366" s="1"/>
  <c r="CI30" i="366" s="1"/>
  <c r="CB30" i="366" s="1"/>
  <c r="CD30" i="366"/>
  <c r="CD31" i="356"/>
  <c r="CG31" i="356"/>
  <c r="CH31" i="356" s="1"/>
  <c r="CI31" i="356" s="1"/>
  <c r="CB31" i="356" s="1"/>
  <c r="D33" i="356"/>
  <c r="H32" i="356"/>
  <c r="J32" i="356" s="1"/>
  <c r="L32" i="356" s="1"/>
  <c r="N32" i="356" s="1"/>
  <c r="P32" i="356" s="1"/>
  <c r="R32" i="356" s="1"/>
  <c r="T32" i="356" s="1"/>
  <c r="V32" i="356" s="1"/>
  <c r="X32" i="356" s="1"/>
  <c r="Z32" i="356" s="1"/>
  <c r="AB32" i="356" s="1"/>
  <c r="AD32" i="356" s="1"/>
  <c r="AF32" i="356" s="1"/>
  <c r="AH32" i="356" s="1"/>
  <c r="AJ32" i="356" s="1"/>
  <c r="AL32" i="356" s="1"/>
  <c r="AN32" i="356" s="1"/>
  <c r="AP32" i="356" s="1"/>
  <c r="AR32" i="356" s="1"/>
  <c r="AT32" i="356" s="1"/>
  <c r="AV32" i="356" s="1"/>
  <c r="AX32" i="356" s="1"/>
  <c r="AZ32" i="356" s="1"/>
  <c r="BB32" i="356" s="1"/>
  <c r="BD32" i="356" s="1"/>
  <c r="BF32" i="356" s="1"/>
  <c r="BH32" i="356" s="1"/>
  <c r="BJ32" i="356" s="1"/>
  <c r="BL32" i="356" s="1"/>
  <c r="BN32" i="356" s="1"/>
  <c r="BP32" i="356" s="1"/>
  <c r="BR32" i="356" s="1"/>
  <c r="BT32" i="356" s="1"/>
  <c r="BV32" i="356" s="1"/>
  <c r="BX32" i="356" s="1"/>
  <c r="CA32" i="356" s="1"/>
  <c r="CD30" i="358"/>
  <c r="CG30" i="358"/>
  <c r="CH30" i="358" s="1"/>
  <c r="CI30" i="358" s="1"/>
  <c r="CB30" i="358" s="1"/>
  <c r="CG31" i="357"/>
  <c r="CH31" i="357" s="1"/>
  <c r="CI31" i="357" s="1"/>
  <c r="CB31" i="357" s="1"/>
  <c r="CD31" i="357"/>
  <c r="D33" i="357"/>
  <c r="H32" i="357"/>
  <c r="J32" i="357" s="1"/>
  <c r="L32" i="357" s="1"/>
  <c r="N32" i="357" s="1"/>
  <c r="P32" i="357" s="1"/>
  <c r="R32" i="357" s="1"/>
  <c r="T32" i="357" s="1"/>
  <c r="V32" i="357" s="1"/>
  <c r="X32" i="357" s="1"/>
  <c r="Z32" i="357" s="1"/>
  <c r="AB32" i="357" s="1"/>
  <c r="AD32" i="357" s="1"/>
  <c r="AF32" i="357" s="1"/>
  <c r="AH32" i="357" s="1"/>
  <c r="AJ32" i="357" s="1"/>
  <c r="AL32" i="357" s="1"/>
  <c r="AN32" i="357" s="1"/>
  <c r="AP32" i="357" s="1"/>
  <c r="AR32" i="357" s="1"/>
  <c r="AT32" i="357" s="1"/>
  <c r="AV32" i="357" s="1"/>
  <c r="AX32" i="357" s="1"/>
  <c r="AZ32" i="357" s="1"/>
  <c r="BB32" i="357" s="1"/>
  <c r="BD32" i="357" s="1"/>
  <c r="BF32" i="357" s="1"/>
  <c r="BH32" i="357" s="1"/>
  <c r="BJ32" i="357" s="1"/>
  <c r="BL32" i="357" s="1"/>
  <c r="BN32" i="357" s="1"/>
  <c r="BP32" i="357" s="1"/>
  <c r="BR32" i="357" s="1"/>
  <c r="BT32" i="357" s="1"/>
  <c r="BV32" i="357" s="1"/>
  <c r="BX32" i="357" s="1"/>
  <c r="CA32" i="357" s="1"/>
  <c r="D32" i="358"/>
  <c r="H31" i="358"/>
  <c r="J31" i="358" s="1"/>
  <c r="L31" i="358" s="1"/>
  <c r="N31" i="358" s="1"/>
  <c r="P31" i="358" s="1"/>
  <c r="R31" i="358" s="1"/>
  <c r="T31" i="358" s="1"/>
  <c r="V31" i="358" s="1"/>
  <c r="X31" i="358" s="1"/>
  <c r="Z31" i="358" s="1"/>
  <c r="AB31" i="358" s="1"/>
  <c r="AD31" i="358" s="1"/>
  <c r="AF31" i="358" s="1"/>
  <c r="AH31" i="358" s="1"/>
  <c r="AJ31" i="358" s="1"/>
  <c r="AL31" i="358" s="1"/>
  <c r="AN31" i="358" s="1"/>
  <c r="AP31" i="358" s="1"/>
  <c r="AR31" i="358" s="1"/>
  <c r="AT31" i="358" s="1"/>
  <c r="AV31" i="358" s="1"/>
  <c r="AX31" i="358" s="1"/>
  <c r="AZ31" i="358" s="1"/>
  <c r="BB31" i="358" s="1"/>
  <c r="BD31" i="358" s="1"/>
  <c r="BF31" i="358" s="1"/>
  <c r="BH31" i="358" s="1"/>
  <c r="BJ31" i="358" s="1"/>
  <c r="BL31" i="358" s="1"/>
  <c r="BN31" i="358" s="1"/>
  <c r="BP31" i="358" s="1"/>
  <c r="BR31" i="358" s="1"/>
  <c r="BT31" i="358" s="1"/>
  <c r="BV31" i="358" s="1"/>
  <c r="BX31" i="358" s="1"/>
  <c r="CA31" i="358" s="1"/>
  <c r="D34" i="355"/>
  <c r="H33" i="355"/>
  <c r="J33" i="355" s="1"/>
  <c r="L33" i="355" s="1"/>
  <c r="N33" i="355" s="1"/>
  <c r="P33" i="355" s="1"/>
  <c r="R33" i="355" s="1"/>
  <c r="T33" i="355" s="1"/>
  <c r="V33" i="355" s="1"/>
  <c r="X33" i="355" s="1"/>
  <c r="Z33" i="355" s="1"/>
  <c r="AB33" i="355" s="1"/>
  <c r="AD33" i="355" s="1"/>
  <c r="AF33" i="355" s="1"/>
  <c r="AH33" i="355" s="1"/>
  <c r="AJ33" i="355" s="1"/>
  <c r="AL33" i="355" s="1"/>
  <c r="AN33" i="355" s="1"/>
  <c r="AP33" i="355" s="1"/>
  <c r="AR33" i="355" s="1"/>
  <c r="AT33" i="355" s="1"/>
  <c r="AV33" i="355" s="1"/>
  <c r="AX33" i="355" s="1"/>
  <c r="AZ33" i="355" s="1"/>
  <c r="BB33" i="355" s="1"/>
  <c r="BD33" i="355" s="1"/>
  <c r="BF33" i="355" s="1"/>
  <c r="BH33" i="355" s="1"/>
  <c r="BJ33" i="355" s="1"/>
  <c r="BL33" i="355" s="1"/>
  <c r="BN33" i="355" s="1"/>
  <c r="BP33" i="355" s="1"/>
  <c r="BR33" i="355" s="1"/>
  <c r="BT33" i="355" s="1"/>
  <c r="BV33" i="355" s="1"/>
  <c r="BX33" i="355" s="1"/>
  <c r="CA33" i="355" s="1"/>
  <c r="CD31" i="354"/>
  <c r="CG31" i="354"/>
  <c r="CH31" i="354" s="1"/>
  <c r="CI31" i="354" s="1"/>
  <c r="CB31" i="354" s="1"/>
  <c r="D33" i="354"/>
  <c r="H32" i="354"/>
  <c r="J32" i="354" s="1"/>
  <c r="L32" i="354" s="1"/>
  <c r="N32" i="354" s="1"/>
  <c r="P32" i="354" s="1"/>
  <c r="R32" i="354" s="1"/>
  <c r="T32" i="354" s="1"/>
  <c r="V32" i="354" s="1"/>
  <c r="X32" i="354" s="1"/>
  <c r="Z32" i="354" s="1"/>
  <c r="AB32" i="354" s="1"/>
  <c r="AD32" i="354" s="1"/>
  <c r="AF32" i="354" s="1"/>
  <c r="AH32" i="354" s="1"/>
  <c r="AJ32" i="354" s="1"/>
  <c r="AL32" i="354" s="1"/>
  <c r="AN32" i="354" s="1"/>
  <c r="AP32" i="354" s="1"/>
  <c r="AR32" i="354" s="1"/>
  <c r="AT32" i="354" s="1"/>
  <c r="AV32" i="354" s="1"/>
  <c r="AX32" i="354" s="1"/>
  <c r="AZ32" i="354" s="1"/>
  <c r="BB32" i="354" s="1"/>
  <c r="BD32" i="354" s="1"/>
  <c r="BF32" i="354" s="1"/>
  <c r="BH32" i="354" s="1"/>
  <c r="BJ32" i="354" s="1"/>
  <c r="BL32" i="354" s="1"/>
  <c r="BN32" i="354" s="1"/>
  <c r="BP32" i="354" s="1"/>
  <c r="BR32" i="354" s="1"/>
  <c r="BT32" i="354" s="1"/>
  <c r="BV32" i="354" s="1"/>
  <c r="BX32" i="354" s="1"/>
  <c r="CA32" i="354" s="1"/>
  <c r="CG30" i="353"/>
  <c r="CH30" i="353" s="1"/>
  <c r="CI30" i="353" s="1"/>
  <c r="CB30" i="353" s="1"/>
  <c r="CD30" i="353"/>
  <c r="CG32" i="355"/>
  <c r="CH32" i="355" s="1"/>
  <c r="CI32" i="355" s="1"/>
  <c r="CB32" i="355" s="1"/>
  <c r="CD32" i="355"/>
  <c r="D32" i="353"/>
  <c r="H31" i="353"/>
  <c r="J31" i="353" s="1"/>
  <c r="L31" i="353" s="1"/>
  <c r="N31" i="353" s="1"/>
  <c r="P31" i="353" s="1"/>
  <c r="R31" i="353" s="1"/>
  <c r="T31" i="353" s="1"/>
  <c r="V31" i="353" s="1"/>
  <c r="X31" i="353" s="1"/>
  <c r="Z31" i="353" s="1"/>
  <c r="AB31" i="353" s="1"/>
  <c r="AD31" i="353" s="1"/>
  <c r="AF31" i="353" s="1"/>
  <c r="AH31" i="353" s="1"/>
  <c r="AJ31" i="353" s="1"/>
  <c r="AL31" i="353" s="1"/>
  <c r="AN31" i="353" s="1"/>
  <c r="AP31" i="353" s="1"/>
  <c r="AR31" i="353" s="1"/>
  <c r="AT31" i="353" s="1"/>
  <c r="AV31" i="353" s="1"/>
  <c r="AX31" i="353" s="1"/>
  <c r="AZ31" i="353" s="1"/>
  <c r="BB31" i="353" s="1"/>
  <c r="BD31" i="353" s="1"/>
  <c r="BF31" i="353" s="1"/>
  <c r="BH31" i="353" s="1"/>
  <c r="BJ31" i="353" s="1"/>
  <c r="BL31" i="353" s="1"/>
  <c r="BN31" i="353" s="1"/>
  <c r="BP31" i="353" s="1"/>
  <c r="BR31" i="353" s="1"/>
  <c r="BT31" i="353" s="1"/>
  <c r="BV31" i="353" s="1"/>
  <c r="BX31" i="353" s="1"/>
  <c r="CA31" i="353" s="1"/>
  <c r="CD31" i="351"/>
  <c r="CG31" i="351"/>
  <c r="CH31" i="351" s="1"/>
  <c r="CI31" i="351" s="1"/>
  <c r="CB31" i="351" s="1"/>
  <c r="D33" i="350"/>
  <c r="H32" i="350"/>
  <c r="J32" i="350" s="1"/>
  <c r="L32" i="350" s="1"/>
  <c r="N32" i="350" s="1"/>
  <c r="P32" i="350" s="1"/>
  <c r="R32" i="350" s="1"/>
  <c r="T32" i="350" s="1"/>
  <c r="V32" i="350" s="1"/>
  <c r="X32" i="350" s="1"/>
  <c r="Z32" i="350" s="1"/>
  <c r="AB32" i="350" s="1"/>
  <c r="AD32" i="350" s="1"/>
  <c r="AF32" i="350" s="1"/>
  <c r="AH32" i="350" s="1"/>
  <c r="AJ32" i="350" s="1"/>
  <c r="AL32" i="350" s="1"/>
  <c r="AN32" i="350" s="1"/>
  <c r="AP32" i="350" s="1"/>
  <c r="AR32" i="350" s="1"/>
  <c r="AT32" i="350" s="1"/>
  <c r="AV32" i="350" s="1"/>
  <c r="AX32" i="350" s="1"/>
  <c r="AZ32" i="350" s="1"/>
  <c r="BB32" i="350" s="1"/>
  <c r="BD32" i="350" s="1"/>
  <c r="BF32" i="350" s="1"/>
  <c r="BH32" i="350" s="1"/>
  <c r="BJ32" i="350" s="1"/>
  <c r="BL32" i="350" s="1"/>
  <c r="BN32" i="350" s="1"/>
  <c r="BP32" i="350" s="1"/>
  <c r="BR32" i="350" s="1"/>
  <c r="BT32" i="350" s="1"/>
  <c r="BV32" i="350" s="1"/>
  <c r="BX32" i="350" s="1"/>
  <c r="CA32" i="350" s="1"/>
  <c r="CG32" i="352"/>
  <c r="CH32" i="352" s="1"/>
  <c r="CI32" i="352" s="1"/>
  <c r="CB32" i="352" s="1"/>
  <c r="CD32" i="352"/>
  <c r="CG31" i="350"/>
  <c r="CH31" i="350" s="1"/>
  <c r="CI31" i="350" s="1"/>
  <c r="CB31" i="350" s="1"/>
  <c r="CD31" i="350"/>
  <c r="D33" i="351"/>
  <c r="H32" i="351"/>
  <c r="J32" i="351" s="1"/>
  <c r="L32" i="351" s="1"/>
  <c r="N32" i="351" s="1"/>
  <c r="P32" i="351" s="1"/>
  <c r="R32" i="351" s="1"/>
  <c r="T32" i="351" s="1"/>
  <c r="V32" i="351" s="1"/>
  <c r="X32" i="351" s="1"/>
  <c r="Z32" i="351" s="1"/>
  <c r="AB32" i="351" s="1"/>
  <c r="AD32" i="351" s="1"/>
  <c r="AF32" i="351" s="1"/>
  <c r="AH32" i="351" s="1"/>
  <c r="AJ32" i="351" s="1"/>
  <c r="AL32" i="351" s="1"/>
  <c r="AN32" i="351" s="1"/>
  <c r="AP32" i="351" s="1"/>
  <c r="AR32" i="351" s="1"/>
  <c r="AT32" i="351" s="1"/>
  <c r="AV32" i="351" s="1"/>
  <c r="AX32" i="351" s="1"/>
  <c r="AZ32" i="351" s="1"/>
  <c r="BB32" i="351" s="1"/>
  <c r="BD32" i="351" s="1"/>
  <c r="BF32" i="351" s="1"/>
  <c r="BH32" i="351" s="1"/>
  <c r="BJ32" i="351" s="1"/>
  <c r="BL32" i="351" s="1"/>
  <c r="BN32" i="351" s="1"/>
  <c r="BP32" i="351" s="1"/>
  <c r="BR32" i="351" s="1"/>
  <c r="BT32" i="351" s="1"/>
  <c r="BV32" i="351" s="1"/>
  <c r="BX32" i="351" s="1"/>
  <c r="CA32" i="351" s="1"/>
  <c r="H33" i="352"/>
  <c r="J33" i="352" s="1"/>
  <c r="L33" i="352" s="1"/>
  <c r="N33" i="352" s="1"/>
  <c r="P33" i="352" s="1"/>
  <c r="R33" i="352" s="1"/>
  <c r="T33" i="352" s="1"/>
  <c r="V33" i="352" s="1"/>
  <c r="X33" i="352" s="1"/>
  <c r="Z33" i="352" s="1"/>
  <c r="AB33" i="352" s="1"/>
  <c r="AD33" i="352" s="1"/>
  <c r="AF33" i="352" s="1"/>
  <c r="AH33" i="352" s="1"/>
  <c r="AJ33" i="352" s="1"/>
  <c r="AL33" i="352" s="1"/>
  <c r="AN33" i="352" s="1"/>
  <c r="AP33" i="352" s="1"/>
  <c r="AR33" i="352" s="1"/>
  <c r="AT33" i="352" s="1"/>
  <c r="AV33" i="352" s="1"/>
  <c r="AX33" i="352" s="1"/>
  <c r="AZ33" i="352" s="1"/>
  <c r="BB33" i="352" s="1"/>
  <c r="BD33" i="352" s="1"/>
  <c r="BF33" i="352" s="1"/>
  <c r="BH33" i="352" s="1"/>
  <c r="BJ33" i="352" s="1"/>
  <c r="BL33" i="352" s="1"/>
  <c r="BN33" i="352" s="1"/>
  <c r="BP33" i="352" s="1"/>
  <c r="BR33" i="352" s="1"/>
  <c r="BT33" i="352" s="1"/>
  <c r="BV33" i="352" s="1"/>
  <c r="BX33" i="352" s="1"/>
  <c r="CA33" i="352" s="1"/>
  <c r="D34" i="352"/>
  <c r="D33" i="367" l="1"/>
  <c r="H32" i="367"/>
  <c r="J32" i="367" s="1"/>
  <c r="L32" i="367" s="1"/>
  <c r="N32" i="367" s="1"/>
  <c r="P32" i="367" s="1"/>
  <c r="R32" i="367" s="1"/>
  <c r="T32" i="367" s="1"/>
  <c r="V32" i="367" s="1"/>
  <c r="X32" i="367" s="1"/>
  <c r="Z32" i="367" s="1"/>
  <c r="AB32" i="367" s="1"/>
  <c r="AD32" i="367" s="1"/>
  <c r="AF32" i="367" s="1"/>
  <c r="AH32" i="367" s="1"/>
  <c r="AJ32" i="367" s="1"/>
  <c r="AL32" i="367" s="1"/>
  <c r="AN32" i="367" s="1"/>
  <c r="AP32" i="367" s="1"/>
  <c r="AR32" i="367" s="1"/>
  <c r="AT32" i="367" s="1"/>
  <c r="AV32" i="367" s="1"/>
  <c r="AX32" i="367" s="1"/>
  <c r="AZ32" i="367" s="1"/>
  <c r="BB32" i="367" s="1"/>
  <c r="BD32" i="367" s="1"/>
  <c r="BF32" i="367" s="1"/>
  <c r="BH32" i="367" s="1"/>
  <c r="BJ32" i="367" s="1"/>
  <c r="BL32" i="367" s="1"/>
  <c r="BN32" i="367" s="1"/>
  <c r="BP32" i="367" s="1"/>
  <c r="BR32" i="367" s="1"/>
  <c r="BT32" i="367" s="1"/>
  <c r="BV32" i="367" s="1"/>
  <c r="BX32" i="367" s="1"/>
  <c r="CA32" i="367" s="1"/>
  <c r="CG31" i="367"/>
  <c r="CH31" i="367" s="1"/>
  <c r="CI31" i="367" s="1"/>
  <c r="CB31" i="367" s="1"/>
  <c r="CD31" i="367"/>
  <c r="CG34" i="376"/>
  <c r="CH34" i="376" s="1"/>
  <c r="CI34" i="376" s="1"/>
  <c r="CB34" i="376" s="1"/>
  <c r="CD34" i="376"/>
  <c r="H37" i="372"/>
  <c r="J37" i="372" s="1"/>
  <c r="L37" i="372" s="1"/>
  <c r="N37" i="372" s="1"/>
  <c r="P37" i="372" s="1"/>
  <c r="R37" i="372" s="1"/>
  <c r="T37" i="372" s="1"/>
  <c r="V37" i="372" s="1"/>
  <c r="X37" i="372" s="1"/>
  <c r="Z37" i="372" s="1"/>
  <c r="AB37" i="372" s="1"/>
  <c r="AD37" i="372" s="1"/>
  <c r="AF37" i="372" s="1"/>
  <c r="AH37" i="372" s="1"/>
  <c r="AJ37" i="372" s="1"/>
  <c r="AL37" i="372" s="1"/>
  <c r="AN37" i="372" s="1"/>
  <c r="AP37" i="372" s="1"/>
  <c r="AR37" i="372" s="1"/>
  <c r="AT37" i="372" s="1"/>
  <c r="AV37" i="372" s="1"/>
  <c r="AX37" i="372" s="1"/>
  <c r="AZ37" i="372" s="1"/>
  <c r="BB37" i="372" s="1"/>
  <c r="BD37" i="372" s="1"/>
  <c r="BF37" i="372" s="1"/>
  <c r="BH37" i="372" s="1"/>
  <c r="BJ37" i="372" s="1"/>
  <c r="BL37" i="372" s="1"/>
  <c r="BN37" i="372" s="1"/>
  <c r="BP37" i="372" s="1"/>
  <c r="BR37" i="372" s="1"/>
  <c r="BT37" i="372" s="1"/>
  <c r="BV37" i="372" s="1"/>
  <c r="BX37" i="372" s="1"/>
  <c r="CA37" i="372" s="1"/>
  <c r="D38" i="372"/>
  <c r="CG33" i="378"/>
  <c r="CH33" i="378" s="1"/>
  <c r="CI33" i="378" s="1"/>
  <c r="CB33" i="378" s="1"/>
  <c r="CD33" i="378"/>
  <c r="D34" i="373"/>
  <c r="H33" i="373"/>
  <c r="J33" i="373" s="1"/>
  <c r="L33" i="373" s="1"/>
  <c r="N33" i="373" s="1"/>
  <c r="P33" i="373" s="1"/>
  <c r="R33" i="373" s="1"/>
  <c r="T33" i="373" s="1"/>
  <c r="V33" i="373" s="1"/>
  <c r="X33" i="373" s="1"/>
  <c r="Z33" i="373" s="1"/>
  <c r="AB33" i="373" s="1"/>
  <c r="AD33" i="373" s="1"/>
  <c r="AF33" i="373" s="1"/>
  <c r="AH33" i="373" s="1"/>
  <c r="AJ33" i="373" s="1"/>
  <c r="AL33" i="373" s="1"/>
  <c r="AN33" i="373" s="1"/>
  <c r="AP33" i="373" s="1"/>
  <c r="AR33" i="373" s="1"/>
  <c r="AT33" i="373" s="1"/>
  <c r="AV33" i="373" s="1"/>
  <c r="AX33" i="373" s="1"/>
  <c r="AZ33" i="373" s="1"/>
  <c r="BB33" i="373" s="1"/>
  <c r="BD33" i="373" s="1"/>
  <c r="BF33" i="373" s="1"/>
  <c r="BH33" i="373" s="1"/>
  <c r="BJ33" i="373" s="1"/>
  <c r="BL33" i="373" s="1"/>
  <c r="BN33" i="373" s="1"/>
  <c r="BP33" i="373" s="1"/>
  <c r="BR33" i="373" s="1"/>
  <c r="BT33" i="373" s="1"/>
  <c r="BV33" i="373" s="1"/>
  <c r="BX33" i="373" s="1"/>
  <c r="CA33" i="373" s="1"/>
  <c r="H35" i="376"/>
  <c r="J35" i="376" s="1"/>
  <c r="L35" i="376" s="1"/>
  <c r="N35" i="376" s="1"/>
  <c r="P35" i="376" s="1"/>
  <c r="R35" i="376" s="1"/>
  <c r="T35" i="376" s="1"/>
  <c r="V35" i="376" s="1"/>
  <c r="X35" i="376" s="1"/>
  <c r="Z35" i="376" s="1"/>
  <c r="AB35" i="376" s="1"/>
  <c r="AD35" i="376" s="1"/>
  <c r="AF35" i="376" s="1"/>
  <c r="AH35" i="376" s="1"/>
  <c r="AJ35" i="376" s="1"/>
  <c r="AL35" i="376" s="1"/>
  <c r="AN35" i="376" s="1"/>
  <c r="AP35" i="376" s="1"/>
  <c r="AR35" i="376" s="1"/>
  <c r="AT35" i="376" s="1"/>
  <c r="AV35" i="376" s="1"/>
  <c r="AX35" i="376" s="1"/>
  <c r="AZ35" i="376" s="1"/>
  <c r="BB35" i="376" s="1"/>
  <c r="BD35" i="376" s="1"/>
  <c r="BF35" i="376" s="1"/>
  <c r="BH35" i="376" s="1"/>
  <c r="BJ35" i="376" s="1"/>
  <c r="BL35" i="376" s="1"/>
  <c r="BN35" i="376" s="1"/>
  <c r="BP35" i="376" s="1"/>
  <c r="BR35" i="376" s="1"/>
  <c r="BT35" i="376" s="1"/>
  <c r="BV35" i="376" s="1"/>
  <c r="BX35" i="376" s="1"/>
  <c r="CA35" i="376" s="1"/>
  <c r="D36" i="376"/>
  <c r="CG36" i="372"/>
  <c r="CH36" i="372" s="1"/>
  <c r="CI36" i="372" s="1"/>
  <c r="CB36" i="372" s="1"/>
  <c r="CD36" i="372"/>
  <c r="H34" i="378"/>
  <c r="J34" i="378" s="1"/>
  <c r="L34" i="378" s="1"/>
  <c r="N34" i="378" s="1"/>
  <c r="P34" i="378" s="1"/>
  <c r="R34" i="378" s="1"/>
  <c r="T34" i="378" s="1"/>
  <c r="V34" i="378" s="1"/>
  <c r="X34" i="378" s="1"/>
  <c r="Z34" i="378" s="1"/>
  <c r="AB34" i="378" s="1"/>
  <c r="AD34" i="378" s="1"/>
  <c r="AF34" i="378" s="1"/>
  <c r="AH34" i="378" s="1"/>
  <c r="AJ34" i="378" s="1"/>
  <c r="AL34" i="378" s="1"/>
  <c r="AN34" i="378" s="1"/>
  <c r="AP34" i="378" s="1"/>
  <c r="AR34" i="378" s="1"/>
  <c r="AT34" i="378" s="1"/>
  <c r="AV34" i="378" s="1"/>
  <c r="AX34" i="378" s="1"/>
  <c r="AZ34" i="378" s="1"/>
  <c r="BB34" i="378" s="1"/>
  <c r="BD34" i="378" s="1"/>
  <c r="BF34" i="378" s="1"/>
  <c r="BH34" i="378" s="1"/>
  <c r="BJ34" i="378" s="1"/>
  <c r="BL34" i="378" s="1"/>
  <c r="BN34" i="378" s="1"/>
  <c r="BP34" i="378" s="1"/>
  <c r="BR34" i="378" s="1"/>
  <c r="BT34" i="378" s="1"/>
  <c r="BV34" i="378" s="1"/>
  <c r="BX34" i="378" s="1"/>
  <c r="CA34" i="378" s="1"/>
  <c r="D35" i="378"/>
  <c r="H93" i="371"/>
  <c r="J93" i="371" s="1"/>
  <c r="L93" i="371" s="1"/>
  <c r="N93" i="371" s="1"/>
  <c r="P93" i="371" s="1"/>
  <c r="R93" i="371" s="1"/>
  <c r="T93" i="371" s="1"/>
  <c r="V93" i="371" s="1"/>
  <c r="X93" i="371" s="1"/>
  <c r="Z93" i="371" s="1"/>
  <c r="AB93" i="371" s="1"/>
  <c r="AD93" i="371" s="1"/>
  <c r="AF93" i="371" s="1"/>
  <c r="AH93" i="371" s="1"/>
  <c r="AJ93" i="371" s="1"/>
  <c r="AL93" i="371" s="1"/>
  <c r="AN93" i="371" s="1"/>
  <c r="AP93" i="371" s="1"/>
  <c r="AR93" i="371" s="1"/>
  <c r="AT93" i="371" s="1"/>
  <c r="AV93" i="371" s="1"/>
  <c r="AX93" i="371" s="1"/>
  <c r="AZ93" i="371" s="1"/>
  <c r="BB93" i="371" s="1"/>
  <c r="BD93" i="371" s="1"/>
  <c r="BF93" i="371" s="1"/>
  <c r="BH93" i="371" s="1"/>
  <c r="BJ93" i="371" s="1"/>
  <c r="BL93" i="371" s="1"/>
  <c r="BN93" i="371" s="1"/>
  <c r="BP93" i="371" s="1"/>
  <c r="BR93" i="371" s="1"/>
  <c r="BT93" i="371" s="1"/>
  <c r="BV93" i="371" s="1"/>
  <c r="BX93" i="371" s="1"/>
  <c r="CA93" i="371" s="1"/>
  <c r="D94" i="371"/>
  <c r="H94" i="371" s="1"/>
  <c r="J94" i="371" s="1"/>
  <c r="L94" i="371" s="1"/>
  <c r="N94" i="371" s="1"/>
  <c r="P94" i="371" s="1"/>
  <c r="R94" i="371" s="1"/>
  <c r="T94" i="371" s="1"/>
  <c r="V94" i="371" s="1"/>
  <c r="X94" i="371" s="1"/>
  <c r="Z94" i="371" s="1"/>
  <c r="AB94" i="371" s="1"/>
  <c r="AD94" i="371" s="1"/>
  <c r="AF94" i="371" s="1"/>
  <c r="AH94" i="371" s="1"/>
  <c r="AJ94" i="371" s="1"/>
  <c r="AL94" i="371" s="1"/>
  <c r="AN94" i="371" s="1"/>
  <c r="AP94" i="371" s="1"/>
  <c r="AR94" i="371" s="1"/>
  <c r="AT94" i="371" s="1"/>
  <c r="AV94" i="371" s="1"/>
  <c r="AX94" i="371" s="1"/>
  <c r="AZ94" i="371" s="1"/>
  <c r="BB94" i="371" s="1"/>
  <c r="BD94" i="371" s="1"/>
  <c r="BF94" i="371" s="1"/>
  <c r="BH94" i="371" s="1"/>
  <c r="BJ94" i="371" s="1"/>
  <c r="BL94" i="371" s="1"/>
  <c r="BN94" i="371" s="1"/>
  <c r="BP94" i="371" s="1"/>
  <c r="BR94" i="371" s="1"/>
  <c r="BT94" i="371" s="1"/>
  <c r="BV94" i="371" s="1"/>
  <c r="BX94" i="371" s="1"/>
  <c r="CA94" i="371" s="1"/>
  <c r="D35" i="379"/>
  <c r="H34" i="379"/>
  <c r="J34" i="379" s="1"/>
  <c r="L34" i="379" s="1"/>
  <c r="N34" i="379" s="1"/>
  <c r="P34" i="379" s="1"/>
  <c r="R34" i="379" s="1"/>
  <c r="T34" i="379" s="1"/>
  <c r="V34" i="379" s="1"/>
  <c r="X34" i="379" s="1"/>
  <c r="Z34" i="379" s="1"/>
  <c r="AB34" i="379" s="1"/>
  <c r="AD34" i="379" s="1"/>
  <c r="AF34" i="379" s="1"/>
  <c r="AH34" i="379" s="1"/>
  <c r="AJ34" i="379" s="1"/>
  <c r="AL34" i="379" s="1"/>
  <c r="AN34" i="379" s="1"/>
  <c r="AP34" i="379" s="1"/>
  <c r="AR34" i="379" s="1"/>
  <c r="AT34" i="379" s="1"/>
  <c r="AV34" i="379" s="1"/>
  <c r="AX34" i="379" s="1"/>
  <c r="AZ34" i="379" s="1"/>
  <c r="BB34" i="379" s="1"/>
  <c r="BD34" i="379" s="1"/>
  <c r="BF34" i="379" s="1"/>
  <c r="BH34" i="379" s="1"/>
  <c r="BJ34" i="379" s="1"/>
  <c r="BL34" i="379" s="1"/>
  <c r="BN34" i="379" s="1"/>
  <c r="BP34" i="379" s="1"/>
  <c r="BR34" i="379" s="1"/>
  <c r="BT34" i="379" s="1"/>
  <c r="BV34" i="379" s="1"/>
  <c r="BX34" i="379" s="1"/>
  <c r="CA34" i="379" s="1"/>
  <c r="CG34" i="371"/>
  <c r="CH34" i="371" s="1"/>
  <c r="CI34" i="371" s="1"/>
  <c r="CB34" i="371" s="1"/>
  <c r="CD34" i="371"/>
  <c r="CG33" i="379"/>
  <c r="CH33" i="379" s="1"/>
  <c r="CI33" i="379" s="1"/>
  <c r="CB33" i="379" s="1"/>
  <c r="CD33" i="379"/>
  <c r="H35" i="375"/>
  <c r="J35" i="375" s="1"/>
  <c r="L35" i="375" s="1"/>
  <c r="N35" i="375" s="1"/>
  <c r="P35" i="375" s="1"/>
  <c r="R35" i="375" s="1"/>
  <c r="T35" i="375" s="1"/>
  <c r="V35" i="375" s="1"/>
  <c r="X35" i="375" s="1"/>
  <c r="Z35" i="375" s="1"/>
  <c r="AB35" i="375" s="1"/>
  <c r="AD35" i="375" s="1"/>
  <c r="AF35" i="375" s="1"/>
  <c r="AH35" i="375" s="1"/>
  <c r="AJ35" i="375" s="1"/>
  <c r="AL35" i="375" s="1"/>
  <c r="AN35" i="375" s="1"/>
  <c r="AP35" i="375" s="1"/>
  <c r="AR35" i="375" s="1"/>
  <c r="AT35" i="375" s="1"/>
  <c r="AV35" i="375" s="1"/>
  <c r="AX35" i="375" s="1"/>
  <c r="AZ35" i="375" s="1"/>
  <c r="BB35" i="375" s="1"/>
  <c r="BD35" i="375" s="1"/>
  <c r="BF35" i="375" s="1"/>
  <c r="BH35" i="375" s="1"/>
  <c r="BJ35" i="375" s="1"/>
  <c r="BL35" i="375" s="1"/>
  <c r="BN35" i="375" s="1"/>
  <c r="BP35" i="375" s="1"/>
  <c r="BR35" i="375" s="1"/>
  <c r="BT35" i="375" s="1"/>
  <c r="BV35" i="375" s="1"/>
  <c r="BX35" i="375" s="1"/>
  <c r="CA35" i="375" s="1"/>
  <c r="D36" i="375"/>
  <c r="CG34" i="375"/>
  <c r="CH34" i="375" s="1"/>
  <c r="CI34" i="375" s="1"/>
  <c r="CB34" i="375" s="1"/>
  <c r="CD34" i="375"/>
  <c r="H35" i="371"/>
  <c r="J35" i="371" s="1"/>
  <c r="L35" i="371" s="1"/>
  <c r="N35" i="371" s="1"/>
  <c r="P35" i="371" s="1"/>
  <c r="R35" i="371" s="1"/>
  <c r="T35" i="371" s="1"/>
  <c r="V35" i="371" s="1"/>
  <c r="X35" i="371" s="1"/>
  <c r="Z35" i="371" s="1"/>
  <c r="AB35" i="371" s="1"/>
  <c r="AD35" i="371" s="1"/>
  <c r="AF35" i="371" s="1"/>
  <c r="AH35" i="371" s="1"/>
  <c r="AJ35" i="371" s="1"/>
  <c r="AL35" i="371" s="1"/>
  <c r="AN35" i="371" s="1"/>
  <c r="AP35" i="371" s="1"/>
  <c r="AR35" i="371" s="1"/>
  <c r="AT35" i="371" s="1"/>
  <c r="AV35" i="371" s="1"/>
  <c r="AX35" i="371" s="1"/>
  <c r="AZ35" i="371" s="1"/>
  <c r="BB35" i="371" s="1"/>
  <c r="BD35" i="371" s="1"/>
  <c r="BF35" i="371" s="1"/>
  <c r="BH35" i="371" s="1"/>
  <c r="BJ35" i="371" s="1"/>
  <c r="BL35" i="371" s="1"/>
  <c r="BN35" i="371" s="1"/>
  <c r="BP35" i="371" s="1"/>
  <c r="BR35" i="371" s="1"/>
  <c r="BT35" i="371" s="1"/>
  <c r="BV35" i="371" s="1"/>
  <c r="BX35" i="371" s="1"/>
  <c r="CA35" i="371" s="1"/>
  <c r="D36" i="371"/>
  <c r="CD32" i="373"/>
  <c r="CG32" i="373"/>
  <c r="CH32" i="373" s="1"/>
  <c r="CI32" i="373" s="1"/>
  <c r="CB32" i="373" s="1"/>
  <c r="H32" i="377"/>
  <c r="J32" i="377" s="1"/>
  <c r="L32" i="377" s="1"/>
  <c r="N32" i="377" s="1"/>
  <c r="P32" i="377" s="1"/>
  <c r="R32" i="377" s="1"/>
  <c r="T32" i="377" s="1"/>
  <c r="V32" i="377" s="1"/>
  <c r="X32" i="377" s="1"/>
  <c r="Z32" i="377" s="1"/>
  <c r="AB32" i="377" s="1"/>
  <c r="AD32" i="377" s="1"/>
  <c r="AF32" i="377" s="1"/>
  <c r="AH32" i="377" s="1"/>
  <c r="AJ32" i="377" s="1"/>
  <c r="AL32" i="377" s="1"/>
  <c r="AN32" i="377" s="1"/>
  <c r="AP32" i="377" s="1"/>
  <c r="AR32" i="377" s="1"/>
  <c r="AT32" i="377" s="1"/>
  <c r="AV32" i="377" s="1"/>
  <c r="AX32" i="377" s="1"/>
  <c r="AZ32" i="377" s="1"/>
  <c r="BB32" i="377" s="1"/>
  <c r="BD32" i="377" s="1"/>
  <c r="BF32" i="377" s="1"/>
  <c r="BH32" i="377" s="1"/>
  <c r="BJ32" i="377" s="1"/>
  <c r="BL32" i="377" s="1"/>
  <c r="BN32" i="377" s="1"/>
  <c r="BP32" i="377" s="1"/>
  <c r="BR32" i="377" s="1"/>
  <c r="BT32" i="377" s="1"/>
  <c r="BV32" i="377" s="1"/>
  <c r="BX32" i="377" s="1"/>
  <c r="CA32" i="377" s="1"/>
  <c r="D33" i="377"/>
  <c r="CG92" i="371"/>
  <c r="CH92" i="371" s="1"/>
  <c r="CI92" i="371" s="1"/>
  <c r="CB92" i="371" s="1"/>
  <c r="CD92" i="371"/>
  <c r="CG31" i="377"/>
  <c r="CH31" i="377" s="1"/>
  <c r="CI31" i="377" s="1"/>
  <c r="CB31" i="377" s="1"/>
  <c r="CD31" i="377"/>
  <c r="CG33" i="361"/>
  <c r="CH33" i="361" s="1"/>
  <c r="CI33" i="361" s="1"/>
  <c r="CB33" i="361" s="1"/>
  <c r="CD33" i="361"/>
  <c r="D35" i="361"/>
  <c r="H34" i="361"/>
  <c r="J34" i="361" s="1"/>
  <c r="L34" i="361" s="1"/>
  <c r="N34" i="361" s="1"/>
  <c r="P34" i="361" s="1"/>
  <c r="R34" i="361" s="1"/>
  <c r="T34" i="361" s="1"/>
  <c r="V34" i="361" s="1"/>
  <c r="X34" i="361" s="1"/>
  <c r="Z34" i="361" s="1"/>
  <c r="AB34" i="361" s="1"/>
  <c r="AD34" i="361" s="1"/>
  <c r="AF34" i="361" s="1"/>
  <c r="AH34" i="361" s="1"/>
  <c r="AJ34" i="361" s="1"/>
  <c r="AL34" i="361" s="1"/>
  <c r="AN34" i="361" s="1"/>
  <c r="AP34" i="361" s="1"/>
  <c r="AR34" i="361" s="1"/>
  <c r="AT34" i="361" s="1"/>
  <c r="AV34" i="361" s="1"/>
  <c r="AX34" i="361" s="1"/>
  <c r="AZ34" i="361" s="1"/>
  <c r="BB34" i="361" s="1"/>
  <c r="BD34" i="361" s="1"/>
  <c r="BF34" i="361" s="1"/>
  <c r="BH34" i="361" s="1"/>
  <c r="BJ34" i="361" s="1"/>
  <c r="BL34" i="361" s="1"/>
  <c r="BN34" i="361" s="1"/>
  <c r="BP34" i="361" s="1"/>
  <c r="BR34" i="361" s="1"/>
  <c r="BT34" i="361" s="1"/>
  <c r="BV34" i="361" s="1"/>
  <c r="BX34" i="361" s="1"/>
  <c r="CA34" i="361" s="1"/>
  <c r="CG31" i="362"/>
  <c r="CH31" i="362" s="1"/>
  <c r="CI31" i="362" s="1"/>
  <c r="CB31" i="362" s="1"/>
  <c r="CD31" i="362"/>
  <c r="H33" i="359"/>
  <c r="J33" i="359" s="1"/>
  <c r="L33" i="359" s="1"/>
  <c r="N33" i="359" s="1"/>
  <c r="P33" i="359" s="1"/>
  <c r="R33" i="359" s="1"/>
  <c r="T33" i="359" s="1"/>
  <c r="V33" i="359" s="1"/>
  <c r="X33" i="359" s="1"/>
  <c r="Z33" i="359" s="1"/>
  <c r="AB33" i="359" s="1"/>
  <c r="AD33" i="359" s="1"/>
  <c r="AF33" i="359" s="1"/>
  <c r="AH33" i="359" s="1"/>
  <c r="AJ33" i="359" s="1"/>
  <c r="AL33" i="359" s="1"/>
  <c r="AN33" i="359" s="1"/>
  <c r="AP33" i="359" s="1"/>
  <c r="AR33" i="359" s="1"/>
  <c r="AT33" i="359" s="1"/>
  <c r="AV33" i="359" s="1"/>
  <c r="AX33" i="359" s="1"/>
  <c r="AZ33" i="359" s="1"/>
  <c r="BB33" i="359" s="1"/>
  <c r="BD33" i="359" s="1"/>
  <c r="BF33" i="359" s="1"/>
  <c r="BH33" i="359" s="1"/>
  <c r="BJ33" i="359" s="1"/>
  <c r="BL33" i="359" s="1"/>
  <c r="BN33" i="359" s="1"/>
  <c r="BP33" i="359" s="1"/>
  <c r="BR33" i="359" s="1"/>
  <c r="BT33" i="359" s="1"/>
  <c r="BV33" i="359" s="1"/>
  <c r="BX33" i="359" s="1"/>
  <c r="CA33" i="359" s="1"/>
  <c r="D34" i="359"/>
  <c r="D33" i="366"/>
  <c r="H32" i="366"/>
  <c r="J32" i="366" s="1"/>
  <c r="L32" i="366" s="1"/>
  <c r="N32" i="366" s="1"/>
  <c r="P32" i="366" s="1"/>
  <c r="R32" i="366" s="1"/>
  <c r="T32" i="366" s="1"/>
  <c r="V32" i="366" s="1"/>
  <c r="X32" i="366" s="1"/>
  <c r="Z32" i="366" s="1"/>
  <c r="AB32" i="366" s="1"/>
  <c r="AD32" i="366" s="1"/>
  <c r="AF32" i="366" s="1"/>
  <c r="AH32" i="366" s="1"/>
  <c r="AJ32" i="366" s="1"/>
  <c r="AL32" i="366" s="1"/>
  <c r="AN32" i="366" s="1"/>
  <c r="AP32" i="366" s="1"/>
  <c r="AR32" i="366" s="1"/>
  <c r="AT32" i="366" s="1"/>
  <c r="AV32" i="366" s="1"/>
  <c r="AX32" i="366" s="1"/>
  <c r="AZ32" i="366" s="1"/>
  <c r="BB32" i="366" s="1"/>
  <c r="BD32" i="366" s="1"/>
  <c r="BF32" i="366" s="1"/>
  <c r="BH32" i="366" s="1"/>
  <c r="BJ32" i="366" s="1"/>
  <c r="BL32" i="366" s="1"/>
  <c r="BN32" i="366" s="1"/>
  <c r="BP32" i="366" s="1"/>
  <c r="BR32" i="366" s="1"/>
  <c r="BT32" i="366" s="1"/>
  <c r="BV32" i="366" s="1"/>
  <c r="BX32" i="366" s="1"/>
  <c r="CA32" i="366" s="1"/>
  <c r="CD31" i="366"/>
  <c r="CG31" i="366"/>
  <c r="CH31" i="366" s="1"/>
  <c r="CI31" i="366" s="1"/>
  <c r="CB31" i="366" s="1"/>
  <c r="CG32" i="360"/>
  <c r="CH32" i="360" s="1"/>
  <c r="CI32" i="360" s="1"/>
  <c r="CB32" i="360" s="1"/>
  <c r="CD32" i="360"/>
  <c r="CD32" i="368"/>
  <c r="CG32" i="368"/>
  <c r="CH32" i="368" s="1"/>
  <c r="CI32" i="368" s="1"/>
  <c r="CB32" i="368" s="1"/>
  <c r="CD32" i="365"/>
  <c r="CG32" i="365"/>
  <c r="CH32" i="365" s="1"/>
  <c r="CI32" i="365" s="1"/>
  <c r="CB32" i="365" s="1"/>
  <c r="CG31" i="370"/>
  <c r="CH31" i="370" s="1"/>
  <c r="CI31" i="370" s="1"/>
  <c r="CB31" i="370" s="1"/>
  <c r="CD31" i="370"/>
  <c r="H32" i="362"/>
  <c r="J32" i="362" s="1"/>
  <c r="L32" i="362" s="1"/>
  <c r="N32" i="362" s="1"/>
  <c r="P32" i="362" s="1"/>
  <c r="R32" i="362" s="1"/>
  <c r="T32" i="362" s="1"/>
  <c r="V32" i="362" s="1"/>
  <c r="X32" i="362" s="1"/>
  <c r="Z32" i="362" s="1"/>
  <c r="AB32" i="362" s="1"/>
  <c r="AD32" i="362" s="1"/>
  <c r="AF32" i="362" s="1"/>
  <c r="AH32" i="362" s="1"/>
  <c r="AJ32" i="362" s="1"/>
  <c r="AL32" i="362" s="1"/>
  <c r="AN32" i="362" s="1"/>
  <c r="AP32" i="362" s="1"/>
  <c r="AR32" i="362" s="1"/>
  <c r="AT32" i="362" s="1"/>
  <c r="AV32" i="362" s="1"/>
  <c r="AX32" i="362" s="1"/>
  <c r="AZ32" i="362" s="1"/>
  <c r="BB32" i="362" s="1"/>
  <c r="BD32" i="362" s="1"/>
  <c r="BF32" i="362" s="1"/>
  <c r="BH32" i="362" s="1"/>
  <c r="BJ32" i="362" s="1"/>
  <c r="BL32" i="362" s="1"/>
  <c r="BN32" i="362" s="1"/>
  <c r="BP32" i="362" s="1"/>
  <c r="BR32" i="362" s="1"/>
  <c r="BT32" i="362" s="1"/>
  <c r="BV32" i="362" s="1"/>
  <c r="BX32" i="362" s="1"/>
  <c r="CA32" i="362" s="1"/>
  <c r="D33" i="362"/>
  <c r="D34" i="365"/>
  <c r="H33" i="365"/>
  <c r="J33" i="365" s="1"/>
  <c r="L33" i="365" s="1"/>
  <c r="N33" i="365" s="1"/>
  <c r="P33" i="365" s="1"/>
  <c r="R33" i="365" s="1"/>
  <c r="T33" i="365" s="1"/>
  <c r="V33" i="365" s="1"/>
  <c r="X33" i="365" s="1"/>
  <c r="Z33" i="365" s="1"/>
  <c r="AB33" i="365" s="1"/>
  <c r="AD33" i="365" s="1"/>
  <c r="AF33" i="365" s="1"/>
  <c r="AH33" i="365" s="1"/>
  <c r="AJ33" i="365" s="1"/>
  <c r="AL33" i="365" s="1"/>
  <c r="AN33" i="365" s="1"/>
  <c r="AP33" i="365" s="1"/>
  <c r="AR33" i="365" s="1"/>
  <c r="AT33" i="365" s="1"/>
  <c r="AV33" i="365" s="1"/>
  <c r="AX33" i="365" s="1"/>
  <c r="AZ33" i="365" s="1"/>
  <c r="BB33" i="365" s="1"/>
  <c r="BD33" i="365" s="1"/>
  <c r="BF33" i="365" s="1"/>
  <c r="BH33" i="365" s="1"/>
  <c r="BJ33" i="365" s="1"/>
  <c r="BL33" i="365" s="1"/>
  <c r="BN33" i="365" s="1"/>
  <c r="BP33" i="365" s="1"/>
  <c r="BR33" i="365" s="1"/>
  <c r="BT33" i="365" s="1"/>
  <c r="BV33" i="365" s="1"/>
  <c r="BX33" i="365" s="1"/>
  <c r="CA33" i="365" s="1"/>
  <c r="D34" i="360"/>
  <c r="H33" i="360"/>
  <c r="J33" i="360" s="1"/>
  <c r="L33" i="360" s="1"/>
  <c r="N33" i="360" s="1"/>
  <c r="P33" i="360" s="1"/>
  <c r="R33" i="360" s="1"/>
  <c r="T33" i="360" s="1"/>
  <c r="V33" i="360" s="1"/>
  <c r="X33" i="360" s="1"/>
  <c r="Z33" i="360" s="1"/>
  <c r="AB33" i="360" s="1"/>
  <c r="AD33" i="360" s="1"/>
  <c r="AF33" i="360" s="1"/>
  <c r="AH33" i="360" s="1"/>
  <c r="AJ33" i="360" s="1"/>
  <c r="AL33" i="360" s="1"/>
  <c r="AN33" i="360" s="1"/>
  <c r="AP33" i="360" s="1"/>
  <c r="AR33" i="360" s="1"/>
  <c r="AT33" i="360" s="1"/>
  <c r="AV33" i="360" s="1"/>
  <c r="AX33" i="360" s="1"/>
  <c r="AZ33" i="360" s="1"/>
  <c r="BB33" i="360" s="1"/>
  <c r="BD33" i="360" s="1"/>
  <c r="BF33" i="360" s="1"/>
  <c r="BH33" i="360" s="1"/>
  <c r="BJ33" i="360" s="1"/>
  <c r="BL33" i="360" s="1"/>
  <c r="BN33" i="360" s="1"/>
  <c r="BP33" i="360" s="1"/>
  <c r="BR33" i="360" s="1"/>
  <c r="BT33" i="360" s="1"/>
  <c r="BV33" i="360" s="1"/>
  <c r="BX33" i="360" s="1"/>
  <c r="CA33" i="360" s="1"/>
  <c r="H32" i="370"/>
  <c r="J32" i="370" s="1"/>
  <c r="L32" i="370" s="1"/>
  <c r="N32" i="370" s="1"/>
  <c r="P32" i="370" s="1"/>
  <c r="R32" i="370" s="1"/>
  <c r="T32" i="370" s="1"/>
  <c r="V32" i="370" s="1"/>
  <c r="X32" i="370" s="1"/>
  <c r="Z32" i="370" s="1"/>
  <c r="AB32" i="370" s="1"/>
  <c r="AD32" i="370" s="1"/>
  <c r="AF32" i="370" s="1"/>
  <c r="AH32" i="370" s="1"/>
  <c r="AJ32" i="370" s="1"/>
  <c r="AL32" i="370" s="1"/>
  <c r="AN32" i="370" s="1"/>
  <c r="AP32" i="370" s="1"/>
  <c r="AR32" i="370" s="1"/>
  <c r="AT32" i="370" s="1"/>
  <c r="AV32" i="370" s="1"/>
  <c r="AX32" i="370" s="1"/>
  <c r="AZ32" i="370" s="1"/>
  <c r="BB32" i="370" s="1"/>
  <c r="BD32" i="370" s="1"/>
  <c r="BF32" i="370" s="1"/>
  <c r="BH32" i="370" s="1"/>
  <c r="BJ32" i="370" s="1"/>
  <c r="BL32" i="370" s="1"/>
  <c r="BN32" i="370" s="1"/>
  <c r="BP32" i="370" s="1"/>
  <c r="BR32" i="370" s="1"/>
  <c r="BT32" i="370" s="1"/>
  <c r="BV32" i="370" s="1"/>
  <c r="BX32" i="370" s="1"/>
  <c r="CA32" i="370" s="1"/>
  <c r="D33" i="370"/>
  <c r="D34" i="368"/>
  <c r="H33" i="368"/>
  <c r="J33" i="368" s="1"/>
  <c r="L33" i="368" s="1"/>
  <c r="N33" i="368" s="1"/>
  <c r="P33" i="368" s="1"/>
  <c r="R33" i="368" s="1"/>
  <c r="T33" i="368" s="1"/>
  <c r="V33" i="368" s="1"/>
  <c r="X33" i="368" s="1"/>
  <c r="Z33" i="368" s="1"/>
  <c r="AB33" i="368" s="1"/>
  <c r="AD33" i="368" s="1"/>
  <c r="AF33" i="368" s="1"/>
  <c r="AH33" i="368" s="1"/>
  <c r="AJ33" i="368" s="1"/>
  <c r="AL33" i="368" s="1"/>
  <c r="AN33" i="368" s="1"/>
  <c r="AP33" i="368" s="1"/>
  <c r="AR33" i="368" s="1"/>
  <c r="AT33" i="368" s="1"/>
  <c r="AV33" i="368" s="1"/>
  <c r="AX33" i="368" s="1"/>
  <c r="AZ33" i="368" s="1"/>
  <c r="BB33" i="368" s="1"/>
  <c r="BD33" i="368" s="1"/>
  <c r="BF33" i="368" s="1"/>
  <c r="BH33" i="368" s="1"/>
  <c r="BJ33" i="368" s="1"/>
  <c r="BL33" i="368" s="1"/>
  <c r="BN33" i="368" s="1"/>
  <c r="BP33" i="368" s="1"/>
  <c r="BR33" i="368" s="1"/>
  <c r="BT33" i="368" s="1"/>
  <c r="BV33" i="368" s="1"/>
  <c r="BX33" i="368" s="1"/>
  <c r="CA33" i="368" s="1"/>
  <c r="CD32" i="363"/>
  <c r="CG32" i="363"/>
  <c r="CH32" i="363" s="1"/>
  <c r="CI32" i="363" s="1"/>
  <c r="CB32" i="363" s="1"/>
  <c r="CD32" i="364"/>
  <c r="CG32" i="364"/>
  <c r="CH32" i="364" s="1"/>
  <c r="CI32" i="364" s="1"/>
  <c r="CB32" i="364" s="1"/>
  <c r="CG34" i="369"/>
  <c r="CH34" i="369" s="1"/>
  <c r="CI34" i="369" s="1"/>
  <c r="CB34" i="369" s="1"/>
  <c r="CD34" i="369"/>
  <c r="CG32" i="359"/>
  <c r="CH32" i="359" s="1"/>
  <c r="CI32" i="359" s="1"/>
  <c r="CB32" i="359" s="1"/>
  <c r="CD32" i="359"/>
  <c r="H35" i="369"/>
  <c r="J35" i="369" s="1"/>
  <c r="L35" i="369" s="1"/>
  <c r="N35" i="369" s="1"/>
  <c r="P35" i="369" s="1"/>
  <c r="R35" i="369" s="1"/>
  <c r="T35" i="369" s="1"/>
  <c r="V35" i="369" s="1"/>
  <c r="X35" i="369" s="1"/>
  <c r="Z35" i="369" s="1"/>
  <c r="AB35" i="369" s="1"/>
  <c r="AD35" i="369" s="1"/>
  <c r="AF35" i="369" s="1"/>
  <c r="AH35" i="369" s="1"/>
  <c r="AJ35" i="369" s="1"/>
  <c r="AL35" i="369" s="1"/>
  <c r="AN35" i="369" s="1"/>
  <c r="AP35" i="369" s="1"/>
  <c r="AR35" i="369" s="1"/>
  <c r="AT35" i="369" s="1"/>
  <c r="AV35" i="369" s="1"/>
  <c r="AX35" i="369" s="1"/>
  <c r="AZ35" i="369" s="1"/>
  <c r="BB35" i="369" s="1"/>
  <c r="BD35" i="369" s="1"/>
  <c r="BF35" i="369" s="1"/>
  <c r="BH35" i="369" s="1"/>
  <c r="BJ35" i="369" s="1"/>
  <c r="BL35" i="369" s="1"/>
  <c r="BN35" i="369" s="1"/>
  <c r="BP35" i="369" s="1"/>
  <c r="BR35" i="369" s="1"/>
  <c r="BT35" i="369" s="1"/>
  <c r="BV35" i="369" s="1"/>
  <c r="BX35" i="369" s="1"/>
  <c r="CA35" i="369" s="1"/>
  <c r="D36" i="369"/>
  <c r="D34" i="363"/>
  <c r="H33" i="363"/>
  <c r="J33" i="363" s="1"/>
  <c r="L33" i="363" s="1"/>
  <c r="N33" i="363" s="1"/>
  <c r="P33" i="363" s="1"/>
  <c r="R33" i="363" s="1"/>
  <c r="T33" i="363" s="1"/>
  <c r="V33" i="363" s="1"/>
  <c r="X33" i="363" s="1"/>
  <c r="Z33" i="363" s="1"/>
  <c r="AB33" i="363" s="1"/>
  <c r="AD33" i="363" s="1"/>
  <c r="AF33" i="363" s="1"/>
  <c r="AH33" i="363" s="1"/>
  <c r="AJ33" i="363" s="1"/>
  <c r="AL33" i="363" s="1"/>
  <c r="AN33" i="363" s="1"/>
  <c r="AP33" i="363" s="1"/>
  <c r="AR33" i="363" s="1"/>
  <c r="AT33" i="363" s="1"/>
  <c r="AV33" i="363" s="1"/>
  <c r="AX33" i="363" s="1"/>
  <c r="AZ33" i="363" s="1"/>
  <c r="BB33" i="363" s="1"/>
  <c r="BD33" i="363" s="1"/>
  <c r="BF33" i="363" s="1"/>
  <c r="BH33" i="363" s="1"/>
  <c r="BJ33" i="363" s="1"/>
  <c r="BL33" i="363" s="1"/>
  <c r="BN33" i="363" s="1"/>
  <c r="BP33" i="363" s="1"/>
  <c r="BR33" i="363" s="1"/>
  <c r="BT33" i="363" s="1"/>
  <c r="BV33" i="363" s="1"/>
  <c r="BX33" i="363" s="1"/>
  <c r="CA33" i="363" s="1"/>
  <c r="D34" i="364"/>
  <c r="H33" i="364"/>
  <c r="J33" i="364" s="1"/>
  <c r="L33" i="364" s="1"/>
  <c r="N33" i="364" s="1"/>
  <c r="P33" i="364" s="1"/>
  <c r="R33" i="364" s="1"/>
  <c r="T33" i="364" s="1"/>
  <c r="V33" i="364" s="1"/>
  <c r="X33" i="364" s="1"/>
  <c r="Z33" i="364" s="1"/>
  <c r="AB33" i="364" s="1"/>
  <c r="AD33" i="364" s="1"/>
  <c r="AF33" i="364" s="1"/>
  <c r="AH33" i="364" s="1"/>
  <c r="AJ33" i="364" s="1"/>
  <c r="AL33" i="364" s="1"/>
  <c r="AN33" i="364" s="1"/>
  <c r="AP33" i="364" s="1"/>
  <c r="AR33" i="364" s="1"/>
  <c r="AT33" i="364" s="1"/>
  <c r="AV33" i="364" s="1"/>
  <c r="AX33" i="364" s="1"/>
  <c r="AZ33" i="364" s="1"/>
  <c r="BB33" i="364" s="1"/>
  <c r="BD33" i="364" s="1"/>
  <c r="BF33" i="364" s="1"/>
  <c r="BH33" i="364" s="1"/>
  <c r="BJ33" i="364" s="1"/>
  <c r="BL33" i="364" s="1"/>
  <c r="BN33" i="364" s="1"/>
  <c r="BP33" i="364" s="1"/>
  <c r="BR33" i="364" s="1"/>
  <c r="BT33" i="364" s="1"/>
  <c r="BV33" i="364" s="1"/>
  <c r="BX33" i="364" s="1"/>
  <c r="CA33" i="364" s="1"/>
  <c r="CG31" i="358"/>
  <c r="CH31" i="358" s="1"/>
  <c r="CI31" i="358" s="1"/>
  <c r="CB31" i="358" s="1"/>
  <c r="CD31" i="358"/>
  <c r="D33" i="358"/>
  <c r="H32" i="358"/>
  <c r="J32" i="358" s="1"/>
  <c r="L32" i="358" s="1"/>
  <c r="N32" i="358" s="1"/>
  <c r="P32" i="358" s="1"/>
  <c r="R32" i="358" s="1"/>
  <c r="T32" i="358" s="1"/>
  <c r="V32" i="358" s="1"/>
  <c r="X32" i="358" s="1"/>
  <c r="Z32" i="358" s="1"/>
  <c r="AB32" i="358" s="1"/>
  <c r="AD32" i="358" s="1"/>
  <c r="AF32" i="358" s="1"/>
  <c r="AH32" i="358" s="1"/>
  <c r="AJ32" i="358" s="1"/>
  <c r="AL32" i="358" s="1"/>
  <c r="AN32" i="358" s="1"/>
  <c r="AP32" i="358" s="1"/>
  <c r="AR32" i="358" s="1"/>
  <c r="AT32" i="358" s="1"/>
  <c r="AV32" i="358" s="1"/>
  <c r="AX32" i="358" s="1"/>
  <c r="AZ32" i="358" s="1"/>
  <c r="BB32" i="358" s="1"/>
  <c r="BD32" i="358" s="1"/>
  <c r="BF32" i="358" s="1"/>
  <c r="BH32" i="358" s="1"/>
  <c r="BJ32" i="358" s="1"/>
  <c r="BL32" i="358" s="1"/>
  <c r="BN32" i="358" s="1"/>
  <c r="BP32" i="358" s="1"/>
  <c r="BR32" i="358" s="1"/>
  <c r="BT32" i="358" s="1"/>
  <c r="BV32" i="358" s="1"/>
  <c r="BX32" i="358" s="1"/>
  <c r="CA32" i="358" s="1"/>
  <c r="H33" i="356"/>
  <c r="J33" i="356" s="1"/>
  <c r="L33" i="356" s="1"/>
  <c r="N33" i="356" s="1"/>
  <c r="P33" i="356" s="1"/>
  <c r="R33" i="356" s="1"/>
  <c r="T33" i="356" s="1"/>
  <c r="V33" i="356" s="1"/>
  <c r="X33" i="356" s="1"/>
  <c r="Z33" i="356" s="1"/>
  <c r="AB33" i="356" s="1"/>
  <c r="AD33" i="356" s="1"/>
  <c r="AF33" i="356" s="1"/>
  <c r="AH33" i="356" s="1"/>
  <c r="AJ33" i="356" s="1"/>
  <c r="AL33" i="356" s="1"/>
  <c r="AN33" i="356" s="1"/>
  <c r="AP33" i="356" s="1"/>
  <c r="AR33" i="356" s="1"/>
  <c r="AT33" i="356" s="1"/>
  <c r="AV33" i="356" s="1"/>
  <c r="AX33" i="356" s="1"/>
  <c r="AZ33" i="356" s="1"/>
  <c r="BB33" i="356" s="1"/>
  <c r="BD33" i="356" s="1"/>
  <c r="BF33" i="356" s="1"/>
  <c r="BH33" i="356" s="1"/>
  <c r="BJ33" i="356" s="1"/>
  <c r="BL33" i="356" s="1"/>
  <c r="BN33" i="356" s="1"/>
  <c r="BP33" i="356" s="1"/>
  <c r="BR33" i="356" s="1"/>
  <c r="BT33" i="356" s="1"/>
  <c r="BV33" i="356" s="1"/>
  <c r="BX33" i="356" s="1"/>
  <c r="CA33" i="356" s="1"/>
  <c r="D34" i="356"/>
  <c r="CD32" i="357"/>
  <c r="CG32" i="357"/>
  <c r="CH32" i="357" s="1"/>
  <c r="CI32" i="357" s="1"/>
  <c r="CB32" i="357" s="1"/>
  <c r="CD32" i="356"/>
  <c r="CG32" i="356"/>
  <c r="CH32" i="356" s="1"/>
  <c r="CI32" i="356" s="1"/>
  <c r="CB32" i="356" s="1"/>
  <c r="D34" i="357"/>
  <c r="H33" i="357"/>
  <c r="J33" i="357" s="1"/>
  <c r="L33" i="357" s="1"/>
  <c r="N33" i="357" s="1"/>
  <c r="P33" i="357" s="1"/>
  <c r="R33" i="357" s="1"/>
  <c r="T33" i="357" s="1"/>
  <c r="V33" i="357" s="1"/>
  <c r="X33" i="357" s="1"/>
  <c r="Z33" i="357" s="1"/>
  <c r="AB33" i="357" s="1"/>
  <c r="AD33" i="357" s="1"/>
  <c r="AF33" i="357" s="1"/>
  <c r="AH33" i="357" s="1"/>
  <c r="AJ33" i="357" s="1"/>
  <c r="AL33" i="357" s="1"/>
  <c r="AN33" i="357" s="1"/>
  <c r="AP33" i="357" s="1"/>
  <c r="AR33" i="357" s="1"/>
  <c r="AT33" i="357" s="1"/>
  <c r="AV33" i="357" s="1"/>
  <c r="AX33" i="357" s="1"/>
  <c r="AZ33" i="357" s="1"/>
  <c r="BB33" i="357" s="1"/>
  <c r="BD33" i="357" s="1"/>
  <c r="BF33" i="357" s="1"/>
  <c r="BH33" i="357" s="1"/>
  <c r="BJ33" i="357" s="1"/>
  <c r="BL33" i="357" s="1"/>
  <c r="BN33" i="357" s="1"/>
  <c r="BP33" i="357" s="1"/>
  <c r="BR33" i="357" s="1"/>
  <c r="BT33" i="357" s="1"/>
  <c r="BV33" i="357" s="1"/>
  <c r="BX33" i="357" s="1"/>
  <c r="CA33" i="357" s="1"/>
  <c r="CG33" i="355"/>
  <c r="CH33" i="355" s="1"/>
  <c r="CI33" i="355" s="1"/>
  <c r="CB33" i="355" s="1"/>
  <c r="CD33" i="355"/>
  <c r="H34" i="355"/>
  <c r="J34" i="355" s="1"/>
  <c r="L34" i="355" s="1"/>
  <c r="N34" i="355" s="1"/>
  <c r="P34" i="355" s="1"/>
  <c r="R34" i="355" s="1"/>
  <c r="T34" i="355" s="1"/>
  <c r="V34" i="355" s="1"/>
  <c r="X34" i="355" s="1"/>
  <c r="Z34" i="355" s="1"/>
  <c r="AB34" i="355" s="1"/>
  <c r="AD34" i="355" s="1"/>
  <c r="AF34" i="355" s="1"/>
  <c r="AH34" i="355" s="1"/>
  <c r="AJ34" i="355" s="1"/>
  <c r="AL34" i="355" s="1"/>
  <c r="AN34" i="355" s="1"/>
  <c r="AP34" i="355" s="1"/>
  <c r="AR34" i="355" s="1"/>
  <c r="AT34" i="355" s="1"/>
  <c r="AV34" i="355" s="1"/>
  <c r="AX34" i="355" s="1"/>
  <c r="AZ34" i="355" s="1"/>
  <c r="BB34" i="355" s="1"/>
  <c r="BD34" i="355" s="1"/>
  <c r="BF34" i="355" s="1"/>
  <c r="BH34" i="355" s="1"/>
  <c r="BJ34" i="355" s="1"/>
  <c r="BL34" i="355" s="1"/>
  <c r="BN34" i="355" s="1"/>
  <c r="BP34" i="355" s="1"/>
  <c r="BR34" i="355" s="1"/>
  <c r="BT34" i="355" s="1"/>
  <c r="BV34" i="355" s="1"/>
  <c r="BX34" i="355" s="1"/>
  <c r="CA34" i="355" s="1"/>
  <c r="D35" i="355"/>
  <c r="CG32" i="354"/>
  <c r="CH32" i="354" s="1"/>
  <c r="CI32" i="354" s="1"/>
  <c r="CB32" i="354" s="1"/>
  <c r="CD32" i="354"/>
  <c r="H33" i="354"/>
  <c r="J33" i="354" s="1"/>
  <c r="L33" i="354" s="1"/>
  <c r="N33" i="354" s="1"/>
  <c r="P33" i="354" s="1"/>
  <c r="R33" i="354" s="1"/>
  <c r="T33" i="354" s="1"/>
  <c r="V33" i="354" s="1"/>
  <c r="X33" i="354" s="1"/>
  <c r="Z33" i="354" s="1"/>
  <c r="AB33" i="354" s="1"/>
  <c r="AD33" i="354" s="1"/>
  <c r="AF33" i="354" s="1"/>
  <c r="AH33" i="354" s="1"/>
  <c r="AJ33" i="354" s="1"/>
  <c r="AL33" i="354" s="1"/>
  <c r="AN33" i="354" s="1"/>
  <c r="AP33" i="354" s="1"/>
  <c r="AR33" i="354" s="1"/>
  <c r="AT33" i="354" s="1"/>
  <c r="AV33" i="354" s="1"/>
  <c r="AX33" i="354" s="1"/>
  <c r="AZ33" i="354" s="1"/>
  <c r="BB33" i="354" s="1"/>
  <c r="BD33" i="354" s="1"/>
  <c r="BF33" i="354" s="1"/>
  <c r="BH33" i="354" s="1"/>
  <c r="BJ33" i="354" s="1"/>
  <c r="BL33" i="354" s="1"/>
  <c r="BN33" i="354" s="1"/>
  <c r="BP33" i="354" s="1"/>
  <c r="BR33" i="354" s="1"/>
  <c r="BT33" i="354" s="1"/>
  <c r="BV33" i="354" s="1"/>
  <c r="BX33" i="354" s="1"/>
  <c r="CA33" i="354" s="1"/>
  <c r="D34" i="354"/>
  <c r="CG31" i="353"/>
  <c r="CH31" i="353" s="1"/>
  <c r="CI31" i="353" s="1"/>
  <c r="CB31" i="353" s="1"/>
  <c r="CD31" i="353"/>
  <c r="D33" i="353"/>
  <c r="H32" i="353"/>
  <c r="J32" i="353" s="1"/>
  <c r="L32" i="353" s="1"/>
  <c r="N32" i="353" s="1"/>
  <c r="P32" i="353" s="1"/>
  <c r="R32" i="353" s="1"/>
  <c r="T32" i="353" s="1"/>
  <c r="V32" i="353" s="1"/>
  <c r="X32" i="353" s="1"/>
  <c r="Z32" i="353" s="1"/>
  <c r="AB32" i="353" s="1"/>
  <c r="AD32" i="353" s="1"/>
  <c r="AF32" i="353" s="1"/>
  <c r="AH32" i="353" s="1"/>
  <c r="AJ32" i="353" s="1"/>
  <c r="AL32" i="353" s="1"/>
  <c r="AN32" i="353" s="1"/>
  <c r="AP32" i="353" s="1"/>
  <c r="AR32" i="353" s="1"/>
  <c r="AT32" i="353" s="1"/>
  <c r="AV32" i="353" s="1"/>
  <c r="AX32" i="353" s="1"/>
  <c r="AZ32" i="353" s="1"/>
  <c r="BB32" i="353" s="1"/>
  <c r="BD32" i="353" s="1"/>
  <c r="BF32" i="353" s="1"/>
  <c r="BH32" i="353" s="1"/>
  <c r="BJ32" i="353" s="1"/>
  <c r="BL32" i="353" s="1"/>
  <c r="BN32" i="353" s="1"/>
  <c r="BP32" i="353" s="1"/>
  <c r="BR32" i="353" s="1"/>
  <c r="BT32" i="353" s="1"/>
  <c r="BV32" i="353" s="1"/>
  <c r="BX32" i="353" s="1"/>
  <c r="CA32" i="353" s="1"/>
  <c r="H34" i="352"/>
  <c r="J34" i="352" s="1"/>
  <c r="L34" i="352" s="1"/>
  <c r="N34" i="352" s="1"/>
  <c r="P34" i="352" s="1"/>
  <c r="R34" i="352" s="1"/>
  <c r="T34" i="352" s="1"/>
  <c r="V34" i="352" s="1"/>
  <c r="X34" i="352" s="1"/>
  <c r="Z34" i="352" s="1"/>
  <c r="AB34" i="352" s="1"/>
  <c r="AD34" i="352" s="1"/>
  <c r="AF34" i="352" s="1"/>
  <c r="AH34" i="352" s="1"/>
  <c r="AJ34" i="352" s="1"/>
  <c r="AL34" i="352" s="1"/>
  <c r="AN34" i="352" s="1"/>
  <c r="AP34" i="352" s="1"/>
  <c r="AR34" i="352" s="1"/>
  <c r="AT34" i="352" s="1"/>
  <c r="AV34" i="352" s="1"/>
  <c r="AX34" i="352" s="1"/>
  <c r="AZ34" i="352" s="1"/>
  <c r="BB34" i="352" s="1"/>
  <c r="BD34" i="352" s="1"/>
  <c r="BF34" i="352" s="1"/>
  <c r="BH34" i="352" s="1"/>
  <c r="BJ34" i="352" s="1"/>
  <c r="BL34" i="352" s="1"/>
  <c r="BN34" i="352" s="1"/>
  <c r="BP34" i="352" s="1"/>
  <c r="BR34" i="352" s="1"/>
  <c r="BT34" i="352" s="1"/>
  <c r="BV34" i="352" s="1"/>
  <c r="BX34" i="352" s="1"/>
  <c r="CA34" i="352" s="1"/>
  <c r="D35" i="352"/>
  <c r="CD32" i="350"/>
  <c r="CG32" i="350"/>
  <c r="CH32" i="350" s="1"/>
  <c r="CI32" i="350" s="1"/>
  <c r="CB32" i="350" s="1"/>
  <c r="D34" i="350"/>
  <c r="H33" i="350"/>
  <c r="J33" i="350" s="1"/>
  <c r="L33" i="350" s="1"/>
  <c r="N33" i="350" s="1"/>
  <c r="P33" i="350" s="1"/>
  <c r="R33" i="350" s="1"/>
  <c r="T33" i="350" s="1"/>
  <c r="V33" i="350" s="1"/>
  <c r="X33" i="350" s="1"/>
  <c r="Z33" i="350" s="1"/>
  <c r="AB33" i="350" s="1"/>
  <c r="AD33" i="350" s="1"/>
  <c r="AF33" i="350" s="1"/>
  <c r="AH33" i="350" s="1"/>
  <c r="AJ33" i="350" s="1"/>
  <c r="AL33" i="350" s="1"/>
  <c r="AN33" i="350" s="1"/>
  <c r="AP33" i="350" s="1"/>
  <c r="AR33" i="350" s="1"/>
  <c r="AT33" i="350" s="1"/>
  <c r="AV33" i="350" s="1"/>
  <c r="AX33" i="350" s="1"/>
  <c r="AZ33" i="350" s="1"/>
  <c r="BB33" i="350" s="1"/>
  <c r="BD33" i="350" s="1"/>
  <c r="BF33" i="350" s="1"/>
  <c r="BH33" i="350" s="1"/>
  <c r="BJ33" i="350" s="1"/>
  <c r="BL33" i="350" s="1"/>
  <c r="BN33" i="350" s="1"/>
  <c r="BP33" i="350" s="1"/>
  <c r="BR33" i="350" s="1"/>
  <c r="BT33" i="350" s="1"/>
  <c r="BV33" i="350" s="1"/>
  <c r="BX33" i="350" s="1"/>
  <c r="CA33" i="350" s="1"/>
  <c r="CD33" i="352"/>
  <c r="CG33" i="352"/>
  <c r="CH33" i="352" s="1"/>
  <c r="CI33" i="352" s="1"/>
  <c r="CB33" i="352" s="1"/>
  <c r="CD32" i="351"/>
  <c r="CG32" i="351"/>
  <c r="CH32" i="351" s="1"/>
  <c r="CI32" i="351" s="1"/>
  <c r="CB32" i="351" s="1"/>
  <c r="D34" i="351"/>
  <c r="H33" i="351"/>
  <c r="J33" i="351" s="1"/>
  <c r="L33" i="351" s="1"/>
  <c r="N33" i="351" s="1"/>
  <c r="P33" i="351" s="1"/>
  <c r="R33" i="351" s="1"/>
  <c r="T33" i="351" s="1"/>
  <c r="V33" i="351" s="1"/>
  <c r="X33" i="351" s="1"/>
  <c r="Z33" i="351" s="1"/>
  <c r="AB33" i="351" s="1"/>
  <c r="AD33" i="351" s="1"/>
  <c r="AF33" i="351" s="1"/>
  <c r="AH33" i="351" s="1"/>
  <c r="AJ33" i="351" s="1"/>
  <c r="AL33" i="351" s="1"/>
  <c r="AN33" i="351" s="1"/>
  <c r="AP33" i="351" s="1"/>
  <c r="AR33" i="351" s="1"/>
  <c r="AT33" i="351" s="1"/>
  <c r="AV33" i="351" s="1"/>
  <c r="AX33" i="351" s="1"/>
  <c r="AZ33" i="351" s="1"/>
  <c r="BB33" i="351" s="1"/>
  <c r="BD33" i="351" s="1"/>
  <c r="BF33" i="351" s="1"/>
  <c r="BH33" i="351" s="1"/>
  <c r="BJ33" i="351" s="1"/>
  <c r="BL33" i="351" s="1"/>
  <c r="BN33" i="351" s="1"/>
  <c r="BP33" i="351" s="1"/>
  <c r="BR33" i="351" s="1"/>
  <c r="BT33" i="351" s="1"/>
  <c r="BV33" i="351" s="1"/>
  <c r="BX33" i="351" s="1"/>
  <c r="CA33" i="351" s="1"/>
  <c r="CD32" i="367" l="1"/>
  <c r="CG32" i="367"/>
  <c r="CH32" i="367" s="1"/>
  <c r="CI32" i="367" s="1"/>
  <c r="CB32" i="367" s="1"/>
  <c r="H33" i="367"/>
  <c r="J33" i="367" s="1"/>
  <c r="L33" i="367" s="1"/>
  <c r="N33" i="367" s="1"/>
  <c r="P33" i="367" s="1"/>
  <c r="R33" i="367" s="1"/>
  <c r="T33" i="367" s="1"/>
  <c r="V33" i="367" s="1"/>
  <c r="X33" i="367" s="1"/>
  <c r="Z33" i="367" s="1"/>
  <c r="AB33" i="367" s="1"/>
  <c r="AD33" i="367" s="1"/>
  <c r="AF33" i="367" s="1"/>
  <c r="AH33" i="367" s="1"/>
  <c r="AJ33" i="367" s="1"/>
  <c r="AL33" i="367" s="1"/>
  <c r="AN33" i="367" s="1"/>
  <c r="AP33" i="367" s="1"/>
  <c r="AR33" i="367" s="1"/>
  <c r="AT33" i="367" s="1"/>
  <c r="AV33" i="367" s="1"/>
  <c r="AX33" i="367" s="1"/>
  <c r="AZ33" i="367" s="1"/>
  <c r="BB33" i="367" s="1"/>
  <c r="BD33" i="367" s="1"/>
  <c r="BF33" i="367" s="1"/>
  <c r="BH33" i="367" s="1"/>
  <c r="BJ33" i="367" s="1"/>
  <c r="BL33" i="367" s="1"/>
  <c r="BN33" i="367" s="1"/>
  <c r="BP33" i="367" s="1"/>
  <c r="BR33" i="367" s="1"/>
  <c r="BT33" i="367" s="1"/>
  <c r="BV33" i="367" s="1"/>
  <c r="BX33" i="367" s="1"/>
  <c r="CA33" i="367" s="1"/>
  <c r="D34" i="367"/>
  <c r="CD35" i="375"/>
  <c r="CG35" i="375"/>
  <c r="CH35" i="375" s="1"/>
  <c r="CI35" i="375" s="1"/>
  <c r="CB35" i="375" s="1"/>
  <c r="CG93" i="371"/>
  <c r="CH93" i="371" s="1"/>
  <c r="CI93" i="371" s="1"/>
  <c r="CB93" i="371" s="1"/>
  <c r="CD93" i="371"/>
  <c r="H34" i="373"/>
  <c r="J34" i="373" s="1"/>
  <c r="L34" i="373" s="1"/>
  <c r="N34" i="373" s="1"/>
  <c r="P34" i="373" s="1"/>
  <c r="R34" i="373" s="1"/>
  <c r="T34" i="373" s="1"/>
  <c r="V34" i="373" s="1"/>
  <c r="X34" i="373" s="1"/>
  <c r="Z34" i="373" s="1"/>
  <c r="AB34" i="373" s="1"/>
  <c r="AD34" i="373" s="1"/>
  <c r="AF34" i="373" s="1"/>
  <c r="AH34" i="373" s="1"/>
  <c r="AJ34" i="373" s="1"/>
  <c r="AL34" i="373" s="1"/>
  <c r="AN34" i="373" s="1"/>
  <c r="AP34" i="373" s="1"/>
  <c r="AR34" i="373" s="1"/>
  <c r="AT34" i="373" s="1"/>
  <c r="AV34" i="373" s="1"/>
  <c r="AX34" i="373" s="1"/>
  <c r="AZ34" i="373" s="1"/>
  <c r="BB34" i="373" s="1"/>
  <c r="BD34" i="373" s="1"/>
  <c r="BF34" i="373" s="1"/>
  <c r="BH34" i="373" s="1"/>
  <c r="BJ34" i="373" s="1"/>
  <c r="BL34" i="373" s="1"/>
  <c r="BN34" i="373" s="1"/>
  <c r="BP34" i="373" s="1"/>
  <c r="BR34" i="373" s="1"/>
  <c r="BT34" i="373" s="1"/>
  <c r="BV34" i="373" s="1"/>
  <c r="BX34" i="373" s="1"/>
  <c r="CA34" i="373" s="1"/>
  <c r="D35" i="373"/>
  <c r="CD34" i="378"/>
  <c r="CG34" i="378"/>
  <c r="CH34" i="378" s="1"/>
  <c r="CI34" i="378" s="1"/>
  <c r="CB34" i="378" s="1"/>
  <c r="CD94" i="371"/>
  <c r="CG94" i="371"/>
  <c r="CH94" i="371" s="1"/>
  <c r="CI94" i="371" s="1"/>
  <c r="CB94" i="371" s="1"/>
  <c r="D36" i="378"/>
  <c r="H35" i="378"/>
  <c r="J35" i="378" s="1"/>
  <c r="L35" i="378" s="1"/>
  <c r="N35" i="378" s="1"/>
  <c r="P35" i="378" s="1"/>
  <c r="R35" i="378" s="1"/>
  <c r="T35" i="378" s="1"/>
  <c r="V35" i="378" s="1"/>
  <c r="X35" i="378" s="1"/>
  <c r="Z35" i="378" s="1"/>
  <c r="AB35" i="378" s="1"/>
  <c r="AD35" i="378" s="1"/>
  <c r="AF35" i="378" s="1"/>
  <c r="AH35" i="378" s="1"/>
  <c r="AJ35" i="378" s="1"/>
  <c r="AL35" i="378" s="1"/>
  <c r="AN35" i="378" s="1"/>
  <c r="AP35" i="378" s="1"/>
  <c r="AR35" i="378" s="1"/>
  <c r="AT35" i="378" s="1"/>
  <c r="AV35" i="378" s="1"/>
  <c r="AX35" i="378" s="1"/>
  <c r="AZ35" i="378" s="1"/>
  <c r="BB35" i="378" s="1"/>
  <c r="BD35" i="378" s="1"/>
  <c r="BF35" i="378" s="1"/>
  <c r="BH35" i="378" s="1"/>
  <c r="BJ35" i="378" s="1"/>
  <c r="BL35" i="378" s="1"/>
  <c r="BN35" i="378" s="1"/>
  <c r="BP35" i="378" s="1"/>
  <c r="BR35" i="378" s="1"/>
  <c r="BT35" i="378" s="1"/>
  <c r="BV35" i="378" s="1"/>
  <c r="BX35" i="378" s="1"/>
  <c r="CA35" i="378" s="1"/>
  <c r="H36" i="371"/>
  <c r="J36" i="371" s="1"/>
  <c r="L36" i="371" s="1"/>
  <c r="N36" i="371" s="1"/>
  <c r="P36" i="371" s="1"/>
  <c r="R36" i="371" s="1"/>
  <c r="T36" i="371" s="1"/>
  <c r="V36" i="371" s="1"/>
  <c r="X36" i="371" s="1"/>
  <c r="Z36" i="371" s="1"/>
  <c r="AB36" i="371" s="1"/>
  <c r="AD36" i="371" s="1"/>
  <c r="AF36" i="371" s="1"/>
  <c r="AH36" i="371" s="1"/>
  <c r="AJ36" i="371" s="1"/>
  <c r="AL36" i="371" s="1"/>
  <c r="AN36" i="371" s="1"/>
  <c r="AP36" i="371" s="1"/>
  <c r="AR36" i="371" s="1"/>
  <c r="AT36" i="371" s="1"/>
  <c r="AV36" i="371" s="1"/>
  <c r="AX36" i="371" s="1"/>
  <c r="AZ36" i="371" s="1"/>
  <c r="BB36" i="371" s="1"/>
  <c r="BD36" i="371" s="1"/>
  <c r="BF36" i="371" s="1"/>
  <c r="BH36" i="371" s="1"/>
  <c r="BJ36" i="371" s="1"/>
  <c r="BL36" i="371" s="1"/>
  <c r="BN36" i="371" s="1"/>
  <c r="BP36" i="371" s="1"/>
  <c r="BR36" i="371" s="1"/>
  <c r="BT36" i="371" s="1"/>
  <c r="BV36" i="371" s="1"/>
  <c r="BX36" i="371" s="1"/>
  <c r="CA36" i="371" s="1"/>
  <c r="D37" i="371"/>
  <c r="H38" i="372"/>
  <c r="J38" i="372" s="1"/>
  <c r="L38" i="372" s="1"/>
  <c r="N38" i="372" s="1"/>
  <c r="P38" i="372" s="1"/>
  <c r="R38" i="372" s="1"/>
  <c r="T38" i="372" s="1"/>
  <c r="V38" i="372" s="1"/>
  <c r="X38" i="372" s="1"/>
  <c r="Z38" i="372" s="1"/>
  <c r="AB38" i="372" s="1"/>
  <c r="AD38" i="372" s="1"/>
  <c r="AF38" i="372" s="1"/>
  <c r="AH38" i="372" s="1"/>
  <c r="AJ38" i="372" s="1"/>
  <c r="AL38" i="372" s="1"/>
  <c r="AN38" i="372" s="1"/>
  <c r="AP38" i="372" s="1"/>
  <c r="AR38" i="372" s="1"/>
  <c r="AT38" i="372" s="1"/>
  <c r="AV38" i="372" s="1"/>
  <c r="AX38" i="372" s="1"/>
  <c r="AZ38" i="372" s="1"/>
  <c r="BB38" i="372" s="1"/>
  <c r="BD38" i="372" s="1"/>
  <c r="BF38" i="372" s="1"/>
  <c r="BH38" i="372" s="1"/>
  <c r="BJ38" i="372" s="1"/>
  <c r="BL38" i="372" s="1"/>
  <c r="BN38" i="372" s="1"/>
  <c r="BP38" i="372" s="1"/>
  <c r="BR38" i="372" s="1"/>
  <c r="BT38" i="372" s="1"/>
  <c r="BV38" i="372" s="1"/>
  <c r="BX38" i="372" s="1"/>
  <c r="CA38" i="372" s="1"/>
  <c r="D39" i="372"/>
  <c r="CG33" i="373"/>
  <c r="CH33" i="373" s="1"/>
  <c r="CI33" i="373" s="1"/>
  <c r="CB33" i="373" s="1"/>
  <c r="CD33" i="373"/>
  <c r="CG35" i="371"/>
  <c r="CH35" i="371" s="1"/>
  <c r="CI35" i="371" s="1"/>
  <c r="CB35" i="371" s="1"/>
  <c r="CD35" i="371"/>
  <c r="CG37" i="372"/>
  <c r="CH37" i="372" s="1"/>
  <c r="CI37" i="372" s="1"/>
  <c r="CB37" i="372" s="1"/>
  <c r="CD37" i="372"/>
  <c r="CD32" i="377"/>
  <c r="CG32" i="377"/>
  <c r="CH32" i="377" s="1"/>
  <c r="CI32" i="377" s="1"/>
  <c r="CB32" i="377" s="1"/>
  <c r="CG34" i="379"/>
  <c r="CH34" i="379" s="1"/>
  <c r="CI34" i="379" s="1"/>
  <c r="CB34" i="379" s="1"/>
  <c r="CD34" i="379"/>
  <c r="H36" i="376"/>
  <c r="J36" i="376" s="1"/>
  <c r="L36" i="376" s="1"/>
  <c r="N36" i="376" s="1"/>
  <c r="P36" i="376" s="1"/>
  <c r="R36" i="376" s="1"/>
  <c r="T36" i="376" s="1"/>
  <c r="V36" i="376" s="1"/>
  <c r="X36" i="376" s="1"/>
  <c r="Z36" i="376" s="1"/>
  <c r="AB36" i="376" s="1"/>
  <c r="AD36" i="376" s="1"/>
  <c r="AF36" i="376" s="1"/>
  <c r="AH36" i="376" s="1"/>
  <c r="AJ36" i="376" s="1"/>
  <c r="AL36" i="376" s="1"/>
  <c r="AN36" i="376" s="1"/>
  <c r="AP36" i="376" s="1"/>
  <c r="AR36" i="376" s="1"/>
  <c r="AT36" i="376" s="1"/>
  <c r="AV36" i="376" s="1"/>
  <c r="AX36" i="376" s="1"/>
  <c r="AZ36" i="376" s="1"/>
  <c r="BB36" i="376" s="1"/>
  <c r="BD36" i="376" s="1"/>
  <c r="BF36" i="376" s="1"/>
  <c r="BH36" i="376" s="1"/>
  <c r="BJ36" i="376" s="1"/>
  <c r="BL36" i="376" s="1"/>
  <c r="BN36" i="376" s="1"/>
  <c r="BP36" i="376" s="1"/>
  <c r="BR36" i="376" s="1"/>
  <c r="BT36" i="376" s="1"/>
  <c r="BV36" i="376" s="1"/>
  <c r="BX36" i="376" s="1"/>
  <c r="CA36" i="376" s="1"/>
  <c r="D37" i="376"/>
  <c r="D34" i="377"/>
  <c r="H33" i="377"/>
  <c r="J33" i="377" s="1"/>
  <c r="L33" i="377" s="1"/>
  <c r="N33" i="377" s="1"/>
  <c r="P33" i="377" s="1"/>
  <c r="R33" i="377" s="1"/>
  <c r="T33" i="377" s="1"/>
  <c r="V33" i="377" s="1"/>
  <c r="X33" i="377" s="1"/>
  <c r="Z33" i="377" s="1"/>
  <c r="AB33" i="377" s="1"/>
  <c r="AD33" i="377" s="1"/>
  <c r="AF33" i="377" s="1"/>
  <c r="AH33" i="377" s="1"/>
  <c r="AJ33" i="377" s="1"/>
  <c r="AL33" i="377" s="1"/>
  <c r="AN33" i="377" s="1"/>
  <c r="AP33" i="377" s="1"/>
  <c r="AR33" i="377" s="1"/>
  <c r="AT33" i="377" s="1"/>
  <c r="AV33" i="377" s="1"/>
  <c r="AX33" i="377" s="1"/>
  <c r="AZ33" i="377" s="1"/>
  <c r="BB33" i="377" s="1"/>
  <c r="BD33" i="377" s="1"/>
  <c r="BF33" i="377" s="1"/>
  <c r="BH33" i="377" s="1"/>
  <c r="BJ33" i="377" s="1"/>
  <c r="BL33" i="377" s="1"/>
  <c r="BN33" i="377" s="1"/>
  <c r="BP33" i="377" s="1"/>
  <c r="BR33" i="377" s="1"/>
  <c r="BT33" i="377" s="1"/>
  <c r="BV33" i="377" s="1"/>
  <c r="BX33" i="377" s="1"/>
  <c r="CA33" i="377" s="1"/>
  <c r="D37" i="375"/>
  <c r="H36" i="375"/>
  <c r="J36" i="375" s="1"/>
  <c r="L36" i="375" s="1"/>
  <c r="N36" i="375" s="1"/>
  <c r="P36" i="375" s="1"/>
  <c r="R36" i="375" s="1"/>
  <c r="T36" i="375" s="1"/>
  <c r="V36" i="375" s="1"/>
  <c r="X36" i="375" s="1"/>
  <c r="Z36" i="375" s="1"/>
  <c r="AB36" i="375" s="1"/>
  <c r="AD36" i="375" s="1"/>
  <c r="AF36" i="375" s="1"/>
  <c r="AH36" i="375" s="1"/>
  <c r="AJ36" i="375" s="1"/>
  <c r="AL36" i="375" s="1"/>
  <c r="AN36" i="375" s="1"/>
  <c r="AP36" i="375" s="1"/>
  <c r="AR36" i="375" s="1"/>
  <c r="AT36" i="375" s="1"/>
  <c r="AV36" i="375" s="1"/>
  <c r="AX36" i="375" s="1"/>
  <c r="AZ36" i="375" s="1"/>
  <c r="BB36" i="375" s="1"/>
  <c r="BD36" i="375" s="1"/>
  <c r="BF36" i="375" s="1"/>
  <c r="BH36" i="375" s="1"/>
  <c r="BJ36" i="375" s="1"/>
  <c r="BL36" i="375" s="1"/>
  <c r="BN36" i="375" s="1"/>
  <c r="BP36" i="375" s="1"/>
  <c r="BR36" i="375" s="1"/>
  <c r="BT36" i="375" s="1"/>
  <c r="BV36" i="375" s="1"/>
  <c r="BX36" i="375" s="1"/>
  <c r="CA36" i="375" s="1"/>
  <c r="H35" i="379"/>
  <c r="J35" i="379" s="1"/>
  <c r="L35" i="379" s="1"/>
  <c r="N35" i="379" s="1"/>
  <c r="P35" i="379" s="1"/>
  <c r="R35" i="379" s="1"/>
  <c r="T35" i="379" s="1"/>
  <c r="V35" i="379" s="1"/>
  <c r="X35" i="379" s="1"/>
  <c r="Z35" i="379" s="1"/>
  <c r="AB35" i="379" s="1"/>
  <c r="AD35" i="379" s="1"/>
  <c r="AF35" i="379" s="1"/>
  <c r="AH35" i="379" s="1"/>
  <c r="AJ35" i="379" s="1"/>
  <c r="AL35" i="379" s="1"/>
  <c r="AN35" i="379" s="1"/>
  <c r="AP35" i="379" s="1"/>
  <c r="AR35" i="379" s="1"/>
  <c r="AT35" i="379" s="1"/>
  <c r="AV35" i="379" s="1"/>
  <c r="AX35" i="379" s="1"/>
  <c r="AZ35" i="379" s="1"/>
  <c r="BB35" i="379" s="1"/>
  <c r="BD35" i="379" s="1"/>
  <c r="BF35" i="379" s="1"/>
  <c r="BH35" i="379" s="1"/>
  <c r="BJ35" i="379" s="1"/>
  <c r="BL35" i="379" s="1"/>
  <c r="BN35" i="379" s="1"/>
  <c r="BP35" i="379" s="1"/>
  <c r="BR35" i="379" s="1"/>
  <c r="BT35" i="379" s="1"/>
  <c r="BV35" i="379" s="1"/>
  <c r="BX35" i="379" s="1"/>
  <c r="CA35" i="379" s="1"/>
  <c r="D36" i="379"/>
  <c r="CG35" i="376"/>
  <c r="CH35" i="376" s="1"/>
  <c r="CI35" i="376" s="1"/>
  <c r="CB35" i="376" s="1"/>
  <c r="CD35" i="376"/>
  <c r="D34" i="370"/>
  <c r="H33" i="370"/>
  <c r="J33" i="370" s="1"/>
  <c r="L33" i="370" s="1"/>
  <c r="N33" i="370" s="1"/>
  <c r="P33" i="370" s="1"/>
  <c r="R33" i="370" s="1"/>
  <c r="T33" i="370" s="1"/>
  <c r="V33" i="370" s="1"/>
  <c r="X33" i="370" s="1"/>
  <c r="Z33" i="370" s="1"/>
  <c r="AB33" i="370" s="1"/>
  <c r="AD33" i="370" s="1"/>
  <c r="AF33" i="370" s="1"/>
  <c r="AH33" i="370" s="1"/>
  <c r="AJ33" i="370" s="1"/>
  <c r="AL33" i="370" s="1"/>
  <c r="AN33" i="370" s="1"/>
  <c r="AP33" i="370" s="1"/>
  <c r="AR33" i="370" s="1"/>
  <c r="AT33" i="370" s="1"/>
  <c r="AV33" i="370" s="1"/>
  <c r="AX33" i="370" s="1"/>
  <c r="AZ33" i="370" s="1"/>
  <c r="BB33" i="370" s="1"/>
  <c r="BD33" i="370" s="1"/>
  <c r="BF33" i="370" s="1"/>
  <c r="BH33" i="370" s="1"/>
  <c r="BJ33" i="370" s="1"/>
  <c r="BL33" i="370" s="1"/>
  <c r="BN33" i="370" s="1"/>
  <c r="BP33" i="370" s="1"/>
  <c r="BR33" i="370" s="1"/>
  <c r="BT33" i="370" s="1"/>
  <c r="BV33" i="370" s="1"/>
  <c r="BX33" i="370" s="1"/>
  <c r="CA33" i="370" s="1"/>
  <c r="CG32" i="370"/>
  <c r="CH32" i="370" s="1"/>
  <c r="CI32" i="370" s="1"/>
  <c r="CB32" i="370" s="1"/>
  <c r="CD32" i="370"/>
  <c r="CG33" i="364"/>
  <c r="CH33" i="364" s="1"/>
  <c r="CI33" i="364" s="1"/>
  <c r="CB33" i="364" s="1"/>
  <c r="CD33" i="364"/>
  <c r="H34" i="364"/>
  <c r="J34" i="364" s="1"/>
  <c r="L34" i="364" s="1"/>
  <c r="N34" i="364" s="1"/>
  <c r="P34" i="364" s="1"/>
  <c r="R34" i="364" s="1"/>
  <c r="T34" i="364" s="1"/>
  <c r="V34" i="364" s="1"/>
  <c r="X34" i="364" s="1"/>
  <c r="Z34" i="364" s="1"/>
  <c r="AB34" i="364" s="1"/>
  <c r="AD34" i="364" s="1"/>
  <c r="AF34" i="364" s="1"/>
  <c r="AH34" i="364" s="1"/>
  <c r="AJ34" i="364" s="1"/>
  <c r="AL34" i="364" s="1"/>
  <c r="AN34" i="364" s="1"/>
  <c r="AP34" i="364" s="1"/>
  <c r="AR34" i="364" s="1"/>
  <c r="AT34" i="364" s="1"/>
  <c r="AV34" i="364" s="1"/>
  <c r="AX34" i="364" s="1"/>
  <c r="AZ34" i="364" s="1"/>
  <c r="BB34" i="364" s="1"/>
  <c r="BD34" i="364" s="1"/>
  <c r="BF34" i="364" s="1"/>
  <c r="BH34" i="364" s="1"/>
  <c r="BJ34" i="364" s="1"/>
  <c r="BL34" i="364" s="1"/>
  <c r="BN34" i="364" s="1"/>
  <c r="BP34" i="364" s="1"/>
  <c r="BR34" i="364" s="1"/>
  <c r="BT34" i="364" s="1"/>
  <c r="BV34" i="364" s="1"/>
  <c r="BX34" i="364" s="1"/>
  <c r="CA34" i="364" s="1"/>
  <c r="D35" i="364"/>
  <c r="CG33" i="360"/>
  <c r="CH33" i="360" s="1"/>
  <c r="CI33" i="360" s="1"/>
  <c r="CB33" i="360" s="1"/>
  <c r="CD33" i="360"/>
  <c r="CG33" i="363"/>
  <c r="CH33" i="363" s="1"/>
  <c r="CI33" i="363" s="1"/>
  <c r="CB33" i="363" s="1"/>
  <c r="CD33" i="363"/>
  <c r="D35" i="363"/>
  <c r="H34" i="363"/>
  <c r="J34" i="363" s="1"/>
  <c r="L34" i="363" s="1"/>
  <c r="N34" i="363" s="1"/>
  <c r="P34" i="363" s="1"/>
  <c r="R34" i="363" s="1"/>
  <c r="T34" i="363" s="1"/>
  <c r="V34" i="363" s="1"/>
  <c r="X34" i="363" s="1"/>
  <c r="Z34" i="363" s="1"/>
  <c r="AB34" i="363" s="1"/>
  <c r="AD34" i="363" s="1"/>
  <c r="AF34" i="363" s="1"/>
  <c r="AH34" i="363" s="1"/>
  <c r="AJ34" i="363" s="1"/>
  <c r="AL34" i="363" s="1"/>
  <c r="AN34" i="363" s="1"/>
  <c r="AP34" i="363" s="1"/>
  <c r="AR34" i="363" s="1"/>
  <c r="AT34" i="363" s="1"/>
  <c r="AV34" i="363" s="1"/>
  <c r="AX34" i="363" s="1"/>
  <c r="AZ34" i="363" s="1"/>
  <c r="BB34" i="363" s="1"/>
  <c r="BD34" i="363" s="1"/>
  <c r="BF34" i="363" s="1"/>
  <c r="BH34" i="363" s="1"/>
  <c r="BJ34" i="363" s="1"/>
  <c r="BL34" i="363" s="1"/>
  <c r="BN34" i="363" s="1"/>
  <c r="BP34" i="363" s="1"/>
  <c r="BR34" i="363" s="1"/>
  <c r="BT34" i="363" s="1"/>
  <c r="BV34" i="363" s="1"/>
  <c r="BX34" i="363" s="1"/>
  <c r="CA34" i="363" s="1"/>
  <c r="D35" i="360"/>
  <c r="H34" i="360"/>
  <c r="J34" i="360" s="1"/>
  <c r="L34" i="360" s="1"/>
  <c r="N34" i="360" s="1"/>
  <c r="P34" i="360" s="1"/>
  <c r="R34" i="360" s="1"/>
  <c r="T34" i="360" s="1"/>
  <c r="V34" i="360" s="1"/>
  <c r="X34" i="360" s="1"/>
  <c r="Z34" i="360" s="1"/>
  <c r="AB34" i="360" s="1"/>
  <c r="AD34" i="360" s="1"/>
  <c r="AF34" i="360" s="1"/>
  <c r="AH34" i="360" s="1"/>
  <c r="AJ34" i="360" s="1"/>
  <c r="AL34" i="360" s="1"/>
  <c r="AN34" i="360" s="1"/>
  <c r="AP34" i="360" s="1"/>
  <c r="AR34" i="360" s="1"/>
  <c r="AT34" i="360" s="1"/>
  <c r="AV34" i="360" s="1"/>
  <c r="AX34" i="360" s="1"/>
  <c r="AZ34" i="360" s="1"/>
  <c r="BB34" i="360" s="1"/>
  <c r="BD34" i="360" s="1"/>
  <c r="BF34" i="360" s="1"/>
  <c r="BH34" i="360" s="1"/>
  <c r="BJ34" i="360" s="1"/>
  <c r="BL34" i="360" s="1"/>
  <c r="BN34" i="360" s="1"/>
  <c r="BP34" i="360" s="1"/>
  <c r="BR34" i="360" s="1"/>
  <c r="BT34" i="360" s="1"/>
  <c r="BV34" i="360" s="1"/>
  <c r="BX34" i="360" s="1"/>
  <c r="CA34" i="360" s="1"/>
  <c r="CD32" i="366"/>
  <c r="CG32" i="366"/>
  <c r="CH32" i="366" s="1"/>
  <c r="CI32" i="366" s="1"/>
  <c r="CB32" i="366" s="1"/>
  <c r="CG34" i="361"/>
  <c r="CH34" i="361" s="1"/>
  <c r="CI34" i="361" s="1"/>
  <c r="CB34" i="361" s="1"/>
  <c r="CD34" i="361"/>
  <c r="CG33" i="365"/>
  <c r="CH33" i="365" s="1"/>
  <c r="CI33" i="365" s="1"/>
  <c r="CB33" i="365" s="1"/>
  <c r="CD33" i="365"/>
  <c r="CG35" i="369"/>
  <c r="CH35" i="369" s="1"/>
  <c r="CI35" i="369" s="1"/>
  <c r="CB35" i="369" s="1"/>
  <c r="CD35" i="369"/>
  <c r="H34" i="365"/>
  <c r="J34" i="365" s="1"/>
  <c r="L34" i="365" s="1"/>
  <c r="N34" i="365" s="1"/>
  <c r="P34" i="365" s="1"/>
  <c r="R34" i="365" s="1"/>
  <c r="T34" i="365" s="1"/>
  <c r="V34" i="365" s="1"/>
  <c r="X34" i="365" s="1"/>
  <c r="Z34" i="365" s="1"/>
  <c r="AB34" i="365" s="1"/>
  <c r="AD34" i="365" s="1"/>
  <c r="AF34" i="365" s="1"/>
  <c r="AH34" i="365" s="1"/>
  <c r="AJ34" i="365" s="1"/>
  <c r="AL34" i="365" s="1"/>
  <c r="AN34" i="365" s="1"/>
  <c r="AP34" i="365" s="1"/>
  <c r="AR34" i="365" s="1"/>
  <c r="AT34" i="365" s="1"/>
  <c r="AV34" i="365" s="1"/>
  <c r="AX34" i="365" s="1"/>
  <c r="AZ34" i="365" s="1"/>
  <c r="BB34" i="365" s="1"/>
  <c r="BD34" i="365" s="1"/>
  <c r="BF34" i="365" s="1"/>
  <c r="BH34" i="365" s="1"/>
  <c r="BJ34" i="365" s="1"/>
  <c r="BL34" i="365" s="1"/>
  <c r="BN34" i="365" s="1"/>
  <c r="BP34" i="365" s="1"/>
  <c r="BR34" i="365" s="1"/>
  <c r="BT34" i="365" s="1"/>
  <c r="BV34" i="365" s="1"/>
  <c r="BX34" i="365" s="1"/>
  <c r="CA34" i="365" s="1"/>
  <c r="D35" i="365"/>
  <c r="H33" i="366"/>
  <c r="J33" i="366" s="1"/>
  <c r="L33" i="366" s="1"/>
  <c r="N33" i="366" s="1"/>
  <c r="P33" i="366" s="1"/>
  <c r="R33" i="366" s="1"/>
  <c r="T33" i="366" s="1"/>
  <c r="V33" i="366" s="1"/>
  <c r="X33" i="366" s="1"/>
  <c r="Z33" i="366" s="1"/>
  <c r="AB33" i="366" s="1"/>
  <c r="AD33" i="366" s="1"/>
  <c r="AF33" i="366" s="1"/>
  <c r="AH33" i="366" s="1"/>
  <c r="AJ33" i="366" s="1"/>
  <c r="AL33" i="366" s="1"/>
  <c r="AN33" i="366" s="1"/>
  <c r="AP33" i="366" s="1"/>
  <c r="AR33" i="366" s="1"/>
  <c r="AT33" i="366" s="1"/>
  <c r="AV33" i="366" s="1"/>
  <c r="AX33" i="366" s="1"/>
  <c r="AZ33" i="366" s="1"/>
  <c r="BB33" i="366" s="1"/>
  <c r="BD33" i="366" s="1"/>
  <c r="BF33" i="366" s="1"/>
  <c r="BH33" i="366" s="1"/>
  <c r="BJ33" i="366" s="1"/>
  <c r="BL33" i="366" s="1"/>
  <c r="BN33" i="366" s="1"/>
  <c r="BP33" i="366" s="1"/>
  <c r="BR33" i="366" s="1"/>
  <c r="BT33" i="366" s="1"/>
  <c r="BV33" i="366" s="1"/>
  <c r="BX33" i="366" s="1"/>
  <c r="CA33" i="366" s="1"/>
  <c r="D34" i="366"/>
  <c r="H35" i="361"/>
  <c r="J35" i="361" s="1"/>
  <c r="L35" i="361" s="1"/>
  <c r="N35" i="361" s="1"/>
  <c r="P35" i="361" s="1"/>
  <c r="R35" i="361" s="1"/>
  <c r="T35" i="361" s="1"/>
  <c r="V35" i="361" s="1"/>
  <c r="X35" i="361" s="1"/>
  <c r="Z35" i="361" s="1"/>
  <c r="AB35" i="361" s="1"/>
  <c r="AD35" i="361" s="1"/>
  <c r="AF35" i="361" s="1"/>
  <c r="AH35" i="361" s="1"/>
  <c r="AJ35" i="361" s="1"/>
  <c r="AL35" i="361" s="1"/>
  <c r="AN35" i="361" s="1"/>
  <c r="AP35" i="361" s="1"/>
  <c r="AR35" i="361" s="1"/>
  <c r="AT35" i="361" s="1"/>
  <c r="AV35" i="361" s="1"/>
  <c r="AX35" i="361" s="1"/>
  <c r="AZ35" i="361" s="1"/>
  <c r="BB35" i="361" s="1"/>
  <c r="BD35" i="361" s="1"/>
  <c r="BF35" i="361" s="1"/>
  <c r="BH35" i="361" s="1"/>
  <c r="BJ35" i="361" s="1"/>
  <c r="BL35" i="361" s="1"/>
  <c r="BN35" i="361" s="1"/>
  <c r="BP35" i="361" s="1"/>
  <c r="BR35" i="361" s="1"/>
  <c r="BT35" i="361" s="1"/>
  <c r="BV35" i="361" s="1"/>
  <c r="BX35" i="361" s="1"/>
  <c r="CA35" i="361" s="1"/>
  <c r="D36" i="361"/>
  <c r="H36" i="369"/>
  <c r="J36" i="369" s="1"/>
  <c r="L36" i="369" s="1"/>
  <c r="N36" i="369" s="1"/>
  <c r="P36" i="369" s="1"/>
  <c r="R36" i="369" s="1"/>
  <c r="T36" i="369" s="1"/>
  <c r="V36" i="369" s="1"/>
  <c r="X36" i="369" s="1"/>
  <c r="Z36" i="369" s="1"/>
  <c r="AB36" i="369" s="1"/>
  <c r="AD36" i="369" s="1"/>
  <c r="AF36" i="369" s="1"/>
  <c r="AH36" i="369" s="1"/>
  <c r="AJ36" i="369" s="1"/>
  <c r="AL36" i="369" s="1"/>
  <c r="AN36" i="369" s="1"/>
  <c r="AP36" i="369" s="1"/>
  <c r="AR36" i="369" s="1"/>
  <c r="AT36" i="369" s="1"/>
  <c r="AV36" i="369" s="1"/>
  <c r="AX36" i="369" s="1"/>
  <c r="AZ36" i="369" s="1"/>
  <c r="BB36" i="369" s="1"/>
  <c r="BD36" i="369" s="1"/>
  <c r="BF36" i="369" s="1"/>
  <c r="BH36" i="369" s="1"/>
  <c r="BJ36" i="369" s="1"/>
  <c r="BL36" i="369" s="1"/>
  <c r="BN36" i="369" s="1"/>
  <c r="BP36" i="369" s="1"/>
  <c r="BR36" i="369" s="1"/>
  <c r="BT36" i="369" s="1"/>
  <c r="BV36" i="369" s="1"/>
  <c r="BX36" i="369" s="1"/>
  <c r="CA36" i="369" s="1"/>
  <c r="D37" i="369"/>
  <c r="CG33" i="368"/>
  <c r="CH33" i="368" s="1"/>
  <c r="CI33" i="368" s="1"/>
  <c r="CB33" i="368" s="1"/>
  <c r="CD33" i="368"/>
  <c r="H33" i="362"/>
  <c r="J33" i="362" s="1"/>
  <c r="L33" i="362" s="1"/>
  <c r="N33" i="362" s="1"/>
  <c r="P33" i="362" s="1"/>
  <c r="R33" i="362" s="1"/>
  <c r="T33" i="362" s="1"/>
  <c r="V33" i="362" s="1"/>
  <c r="X33" i="362" s="1"/>
  <c r="Z33" i="362" s="1"/>
  <c r="AB33" i="362" s="1"/>
  <c r="AD33" i="362" s="1"/>
  <c r="AF33" i="362" s="1"/>
  <c r="AH33" i="362" s="1"/>
  <c r="AJ33" i="362" s="1"/>
  <c r="AL33" i="362" s="1"/>
  <c r="AN33" i="362" s="1"/>
  <c r="AP33" i="362" s="1"/>
  <c r="AR33" i="362" s="1"/>
  <c r="AT33" i="362" s="1"/>
  <c r="AV33" i="362" s="1"/>
  <c r="AX33" i="362" s="1"/>
  <c r="AZ33" i="362" s="1"/>
  <c r="BB33" i="362" s="1"/>
  <c r="BD33" i="362" s="1"/>
  <c r="BF33" i="362" s="1"/>
  <c r="BH33" i="362" s="1"/>
  <c r="BJ33" i="362" s="1"/>
  <c r="BL33" i="362" s="1"/>
  <c r="BN33" i="362" s="1"/>
  <c r="BP33" i="362" s="1"/>
  <c r="BR33" i="362" s="1"/>
  <c r="BT33" i="362" s="1"/>
  <c r="BV33" i="362" s="1"/>
  <c r="BX33" i="362" s="1"/>
  <c r="CA33" i="362" s="1"/>
  <c r="D34" i="362"/>
  <c r="D35" i="359"/>
  <c r="H34" i="359"/>
  <c r="J34" i="359" s="1"/>
  <c r="L34" i="359" s="1"/>
  <c r="N34" i="359" s="1"/>
  <c r="P34" i="359" s="1"/>
  <c r="R34" i="359" s="1"/>
  <c r="T34" i="359" s="1"/>
  <c r="V34" i="359" s="1"/>
  <c r="X34" i="359" s="1"/>
  <c r="Z34" i="359" s="1"/>
  <c r="AB34" i="359" s="1"/>
  <c r="AD34" i="359" s="1"/>
  <c r="AF34" i="359" s="1"/>
  <c r="AH34" i="359" s="1"/>
  <c r="AJ34" i="359" s="1"/>
  <c r="AL34" i="359" s="1"/>
  <c r="AN34" i="359" s="1"/>
  <c r="AP34" i="359" s="1"/>
  <c r="AR34" i="359" s="1"/>
  <c r="AT34" i="359" s="1"/>
  <c r="AV34" i="359" s="1"/>
  <c r="AX34" i="359" s="1"/>
  <c r="AZ34" i="359" s="1"/>
  <c r="BB34" i="359" s="1"/>
  <c r="BD34" i="359" s="1"/>
  <c r="BF34" i="359" s="1"/>
  <c r="BH34" i="359" s="1"/>
  <c r="BJ34" i="359" s="1"/>
  <c r="BL34" i="359" s="1"/>
  <c r="BN34" i="359" s="1"/>
  <c r="BP34" i="359" s="1"/>
  <c r="BR34" i="359" s="1"/>
  <c r="BT34" i="359" s="1"/>
  <c r="BV34" i="359" s="1"/>
  <c r="BX34" i="359" s="1"/>
  <c r="CA34" i="359" s="1"/>
  <c r="D35" i="368"/>
  <c r="H34" i="368"/>
  <c r="J34" i="368" s="1"/>
  <c r="L34" i="368" s="1"/>
  <c r="N34" i="368" s="1"/>
  <c r="P34" i="368" s="1"/>
  <c r="R34" i="368" s="1"/>
  <c r="T34" i="368" s="1"/>
  <c r="V34" i="368" s="1"/>
  <c r="X34" i="368" s="1"/>
  <c r="Z34" i="368" s="1"/>
  <c r="AB34" i="368" s="1"/>
  <c r="AD34" i="368" s="1"/>
  <c r="AF34" i="368" s="1"/>
  <c r="AH34" i="368" s="1"/>
  <c r="AJ34" i="368" s="1"/>
  <c r="AL34" i="368" s="1"/>
  <c r="AN34" i="368" s="1"/>
  <c r="AP34" i="368" s="1"/>
  <c r="AR34" i="368" s="1"/>
  <c r="AT34" i="368" s="1"/>
  <c r="AV34" i="368" s="1"/>
  <c r="AX34" i="368" s="1"/>
  <c r="AZ34" i="368" s="1"/>
  <c r="BB34" i="368" s="1"/>
  <c r="BD34" i="368" s="1"/>
  <c r="BF34" i="368" s="1"/>
  <c r="BH34" i="368" s="1"/>
  <c r="BJ34" i="368" s="1"/>
  <c r="BL34" i="368" s="1"/>
  <c r="BN34" i="368" s="1"/>
  <c r="BP34" i="368" s="1"/>
  <c r="BR34" i="368" s="1"/>
  <c r="BT34" i="368" s="1"/>
  <c r="BV34" i="368" s="1"/>
  <c r="BX34" i="368" s="1"/>
  <c r="CA34" i="368" s="1"/>
  <c r="CG32" i="362"/>
  <c r="CH32" i="362" s="1"/>
  <c r="CI32" i="362" s="1"/>
  <c r="CB32" i="362" s="1"/>
  <c r="CD32" i="362"/>
  <c r="CD33" i="359"/>
  <c r="CG33" i="359"/>
  <c r="CH33" i="359" s="1"/>
  <c r="CI33" i="359" s="1"/>
  <c r="CB33" i="359" s="1"/>
  <c r="D35" i="356"/>
  <c r="H34" i="356"/>
  <c r="J34" i="356" s="1"/>
  <c r="L34" i="356" s="1"/>
  <c r="N34" i="356" s="1"/>
  <c r="P34" i="356" s="1"/>
  <c r="R34" i="356" s="1"/>
  <c r="T34" i="356" s="1"/>
  <c r="V34" i="356" s="1"/>
  <c r="X34" i="356" s="1"/>
  <c r="Z34" i="356" s="1"/>
  <c r="AB34" i="356" s="1"/>
  <c r="AD34" i="356" s="1"/>
  <c r="AF34" i="356" s="1"/>
  <c r="AH34" i="356" s="1"/>
  <c r="AJ34" i="356" s="1"/>
  <c r="AL34" i="356" s="1"/>
  <c r="AN34" i="356" s="1"/>
  <c r="AP34" i="356" s="1"/>
  <c r="AR34" i="356" s="1"/>
  <c r="AT34" i="356" s="1"/>
  <c r="AV34" i="356" s="1"/>
  <c r="AX34" i="356" s="1"/>
  <c r="AZ34" i="356" s="1"/>
  <c r="BB34" i="356" s="1"/>
  <c r="BD34" i="356" s="1"/>
  <c r="BF34" i="356" s="1"/>
  <c r="BH34" i="356" s="1"/>
  <c r="BJ34" i="356" s="1"/>
  <c r="BL34" i="356" s="1"/>
  <c r="BN34" i="356" s="1"/>
  <c r="BP34" i="356" s="1"/>
  <c r="BR34" i="356" s="1"/>
  <c r="BT34" i="356" s="1"/>
  <c r="BV34" i="356" s="1"/>
  <c r="BX34" i="356" s="1"/>
  <c r="CA34" i="356" s="1"/>
  <c r="CG33" i="357"/>
  <c r="CH33" i="357" s="1"/>
  <c r="CI33" i="357" s="1"/>
  <c r="CB33" i="357" s="1"/>
  <c r="CD33" i="357"/>
  <c r="H34" i="357"/>
  <c r="J34" i="357" s="1"/>
  <c r="L34" i="357" s="1"/>
  <c r="N34" i="357" s="1"/>
  <c r="P34" i="357" s="1"/>
  <c r="R34" i="357" s="1"/>
  <c r="T34" i="357" s="1"/>
  <c r="V34" i="357" s="1"/>
  <c r="X34" i="357" s="1"/>
  <c r="Z34" i="357" s="1"/>
  <c r="AB34" i="357" s="1"/>
  <c r="AD34" i="357" s="1"/>
  <c r="AF34" i="357" s="1"/>
  <c r="AH34" i="357" s="1"/>
  <c r="AJ34" i="357" s="1"/>
  <c r="AL34" i="357" s="1"/>
  <c r="AN34" i="357" s="1"/>
  <c r="AP34" i="357" s="1"/>
  <c r="AR34" i="357" s="1"/>
  <c r="AT34" i="357" s="1"/>
  <c r="AV34" i="357" s="1"/>
  <c r="AX34" i="357" s="1"/>
  <c r="AZ34" i="357" s="1"/>
  <c r="BB34" i="357" s="1"/>
  <c r="BD34" i="357" s="1"/>
  <c r="BF34" i="357" s="1"/>
  <c r="BH34" i="357" s="1"/>
  <c r="BJ34" i="357" s="1"/>
  <c r="BL34" i="357" s="1"/>
  <c r="BN34" i="357" s="1"/>
  <c r="BP34" i="357" s="1"/>
  <c r="BR34" i="357" s="1"/>
  <c r="BT34" i="357" s="1"/>
  <c r="BV34" i="357" s="1"/>
  <c r="BX34" i="357" s="1"/>
  <c r="CA34" i="357" s="1"/>
  <c r="D35" i="357"/>
  <c r="D34" i="358"/>
  <c r="H33" i="358"/>
  <c r="J33" i="358" s="1"/>
  <c r="L33" i="358" s="1"/>
  <c r="N33" i="358" s="1"/>
  <c r="P33" i="358" s="1"/>
  <c r="R33" i="358" s="1"/>
  <c r="T33" i="358" s="1"/>
  <c r="V33" i="358" s="1"/>
  <c r="X33" i="358" s="1"/>
  <c r="Z33" i="358" s="1"/>
  <c r="AB33" i="358" s="1"/>
  <c r="AD33" i="358" s="1"/>
  <c r="AF33" i="358" s="1"/>
  <c r="AH33" i="358" s="1"/>
  <c r="AJ33" i="358" s="1"/>
  <c r="AL33" i="358" s="1"/>
  <c r="AN33" i="358" s="1"/>
  <c r="AP33" i="358" s="1"/>
  <c r="AR33" i="358" s="1"/>
  <c r="AT33" i="358" s="1"/>
  <c r="AV33" i="358" s="1"/>
  <c r="AX33" i="358" s="1"/>
  <c r="AZ33" i="358" s="1"/>
  <c r="BB33" i="358" s="1"/>
  <c r="BD33" i="358" s="1"/>
  <c r="BF33" i="358" s="1"/>
  <c r="BH33" i="358" s="1"/>
  <c r="BJ33" i="358" s="1"/>
  <c r="BL33" i="358" s="1"/>
  <c r="BN33" i="358" s="1"/>
  <c r="BP33" i="358" s="1"/>
  <c r="BR33" i="358" s="1"/>
  <c r="BT33" i="358" s="1"/>
  <c r="BV33" i="358" s="1"/>
  <c r="BX33" i="358" s="1"/>
  <c r="CA33" i="358" s="1"/>
  <c r="CG32" i="358"/>
  <c r="CH32" i="358" s="1"/>
  <c r="CI32" i="358" s="1"/>
  <c r="CB32" i="358" s="1"/>
  <c r="CD32" i="358"/>
  <c r="CG33" i="356"/>
  <c r="CH33" i="356" s="1"/>
  <c r="CI33" i="356" s="1"/>
  <c r="CB33" i="356" s="1"/>
  <c r="CD33" i="356"/>
  <c r="CG33" i="354"/>
  <c r="CH33" i="354" s="1"/>
  <c r="CI33" i="354" s="1"/>
  <c r="CB33" i="354" s="1"/>
  <c r="CD33" i="354"/>
  <c r="H34" i="354"/>
  <c r="J34" i="354" s="1"/>
  <c r="L34" i="354" s="1"/>
  <c r="N34" i="354" s="1"/>
  <c r="P34" i="354" s="1"/>
  <c r="R34" i="354" s="1"/>
  <c r="T34" i="354" s="1"/>
  <c r="V34" i="354" s="1"/>
  <c r="X34" i="354" s="1"/>
  <c r="Z34" i="354" s="1"/>
  <c r="AB34" i="354" s="1"/>
  <c r="AD34" i="354" s="1"/>
  <c r="AF34" i="354" s="1"/>
  <c r="AH34" i="354" s="1"/>
  <c r="AJ34" i="354" s="1"/>
  <c r="AL34" i="354" s="1"/>
  <c r="AN34" i="354" s="1"/>
  <c r="AP34" i="354" s="1"/>
  <c r="AR34" i="354" s="1"/>
  <c r="AT34" i="354" s="1"/>
  <c r="AV34" i="354" s="1"/>
  <c r="AX34" i="354" s="1"/>
  <c r="AZ34" i="354" s="1"/>
  <c r="BB34" i="354" s="1"/>
  <c r="BD34" i="354" s="1"/>
  <c r="BF34" i="354" s="1"/>
  <c r="BH34" i="354" s="1"/>
  <c r="BJ34" i="354" s="1"/>
  <c r="BL34" i="354" s="1"/>
  <c r="BN34" i="354" s="1"/>
  <c r="BP34" i="354" s="1"/>
  <c r="BR34" i="354" s="1"/>
  <c r="BT34" i="354" s="1"/>
  <c r="BV34" i="354" s="1"/>
  <c r="BX34" i="354" s="1"/>
  <c r="CA34" i="354" s="1"/>
  <c r="D35" i="354"/>
  <c r="CG32" i="353"/>
  <c r="CH32" i="353" s="1"/>
  <c r="CI32" i="353" s="1"/>
  <c r="CB32" i="353" s="1"/>
  <c r="CD32" i="353"/>
  <c r="D36" i="355"/>
  <c r="H35" i="355"/>
  <c r="J35" i="355" s="1"/>
  <c r="L35" i="355" s="1"/>
  <c r="N35" i="355" s="1"/>
  <c r="P35" i="355" s="1"/>
  <c r="R35" i="355" s="1"/>
  <c r="T35" i="355" s="1"/>
  <c r="V35" i="355" s="1"/>
  <c r="X35" i="355" s="1"/>
  <c r="Z35" i="355" s="1"/>
  <c r="AB35" i="355" s="1"/>
  <c r="AD35" i="355" s="1"/>
  <c r="AF35" i="355" s="1"/>
  <c r="AH35" i="355" s="1"/>
  <c r="AJ35" i="355" s="1"/>
  <c r="AL35" i="355" s="1"/>
  <c r="AN35" i="355" s="1"/>
  <c r="AP35" i="355" s="1"/>
  <c r="AR35" i="355" s="1"/>
  <c r="AT35" i="355" s="1"/>
  <c r="AV35" i="355" s="1"/>
  <c r="AX35" i="355" s="1"/>
  <c r="AZ35" i="355" s="1"/>
  <c r="BB35" i="355" s="1"/>
  <c r="BD35" i="355" s="1"/>
  <c r="BF35" i="355" s="1"/>
  <c r="BH35" i="355" s="1"/>
  <c r="BJ35" i="355" s="1"/>
  <c r="BL35" i="355" s="1"/>
  <c r="BN35" i="355" s="1"/>
  <c r="BP35" i="355" s="1"/>
  <c r="BR35" i="355" s="1"/>
  <c r="BT35" i="355" s="1"/>
  <c r="BV35" i="355" s="1"/>
  <c r="BX35" i="355" s="1"/>
  <c r="CA35" i="355" s="1"/>
  <c r="H33" i="353"/>
  <c r="J33" i="353" s="1"/>
  <c r="L33" i="353" s="1"/>
  <c r="N33" i="353" s="1"/>
  <c r="P33" i="353" s="1"/>
  <c r="R33" i="353" s="1"/>
  <c r="T33" i="353" s="1"/>
  <c r="V33" i="353" s="1"/>
  <c r="X33" i="353" s="1"/>
  <c r="Z33" i="353" s="1"/>
  <c r="AB33" i="353" s="1"/>
  <c r="AD33" i="353" s="1"/>
  <c r="AF33" i="353" s="1"/>
  <c r="AH33" i="353" s="1"/>
  <c r="AJ33" i="353" s="1"/>
  <c r="AL33" i="353" s="1"/>
  <c r="AN33" i="353" s="1"/>
  <c r="AP33" i="353" s="1"/>
  <c r="AR33" i="353" s="1"/>
  <c r="AT33" i="353" s="1"/>
  <c r="AV33" i="353" s="1"/>
  <c r="AX33" i="353" s="1"/>
  <c r="AZ33" i="353" s="1"/>
  <c r="BB33" i="353" s="1"/>
  <c r="BD33" i="353" s="1"/>
  <c r="BF33" i="353" s="1"/>
  <c r="BH33" i="353" s="1"/>
  <c r="BJ33" i="353" s="1"/>
  <c r="BL33" i="353" s="1"/>
  <c r="BN33" i="353" s="1"/>
  <c r="BP33" i="353" s="1"/>
  <c r="BR33" i="353" s="1"/>
  <c r="BT33" i="353" s="1"/>
  <c r="BV33" i="353" s="1"/>
  <c r="BX33" i="353" s="1"/>
  <c r="CA33" i="353" s="1"/>
  <c r="D34" i="353"/>
  <c r="CG34" i="355"/>
  <c r="CH34" i="355" s="1"/>
  <c r="CI34" i="355" s="1"/>
  <c r="CB34" i="355" s="1"/>
  <c r="CD34" i="355"/>
  <c r="CG33" i="350"/>
  <c r="CH33" i="350" s="1"/>
  <c r="CI33" i="350" s="1"/>
  <c r="CB33" i="350" s="1"/>
  <c r="CD33" i="350"/>
  <c r="D35" i="350"/>
  <c r="H34" i="350"/>
  <c r="J34" i="350" s="1"/>
  <c r="L34" i="350" s="1"/>
  <c r="N34" i="350" s="1"/>
  <c r="P34" i="350" s="1"/>
  <c r="R34" i="350" s="1"/>
  <c r="T34" i="350" s="1"/>
  <c r="V34" i="350" s="1"/>
  <c r="X34" i="350" s="1"/>
  <c r="Z34" i="350" s="1"/>
  <c r="AB34" i="350" s="1"/>
  <c r="AD34" i="350" s="1"/>
  <c r="AF34" i="350" s="1"/>
  <c r="AH34" i="350" s="1"/>
  <c r="AJ34" i="350" s="1"/>
  <c r="AL34" i="350" s="1"/>
  <c r="AN34" i="350" s="1"/>
  <c r="AP34" i="350" s="1"/>
  <c r="AR34" i="350" s="1"/>
  <c r="AT34" i="350" s="1"/>
  <c r="AV34" i="350" s="1"/>
  <c r="AX34" i="350" s="1"/>
  <c r="AZ34" i="350" s="1"/>
  <c r="BB34" i="350" s="1"/>
  <c r="BD34" i="350" s="1"/>
  <c r="BF34" i="350" s="1"/>
  <c r="BH34" i="350" s="1"/>
  <c r="BJ34" i="350" s="1"/>
  <c r="BL34" i="350" s="1"/>
  <c r="BN34" i="350" s="1"/>
  <c r="BP34" i="350" s="1"/>
  <c r="BR34" i="350" s="1"/>
  <c r="BT34" i="350" s="1"/>
  <c r="BV34" i="350" s="1"/>
  <c r="BX34" i="350" s="1"/>
  <c r="CA34" i="350" s="1"/>
  <c r="H34" i="351"/>
  <c r="J34" i="351" s="1"/>
  <c r="L34" i="351" s="1"/>
  <c r="N34" i="351" s="1"/>
  <c r="P34" i="351" s="1"/>
  <c r="R34" i="351" s="1"/>
  <c r="T34" i="351" s="1"/>
  <c r="V34" i="351" s="1"/>
  <c r="X34" i="351" s="1"/>
  <c r="Z34" i="351" s="1"/>
  <c r="AB34" i="351" s="1"/>
  <c r="AD34" i="351" s="1"/>
  <c r="AF34" i="351" s="1"/>
  <c r="AH34" i="351" s="1"/>
  <c r="AJ34" i="351" s="1"/>
  <c r="AL34" i="351" s="1"/>
  <c r="AN34" i="351" s="1"/>
  <c r="AP34" i="351" s="1"/>
  <c r="AR34" i="351" s="1"/>
  <c r="AT34" i="351" s="1"/>
  <c r="AV34" i="351" s="1"/>
  <c r="AX34" i="351" s="1"/>
  <c r="AZ34" i="351" s="1"/>
  <c r="BB34" i="351" s="1"/>
  <c r="BD34" i="351" s="1"/>
  <c r="BF34" i="351" s="1"/>
  <c r="BH34" i="351" s="1"/>
  <c r="BJ34" i="351" s="1"/>
  <c r="BL34" i="351" s="1"/>
  <c r="BN34" i="351" s="1"/>
  <c r="BP34" i="351" s="1"/>
  <c r="BR34" i="351" s="1"/>
  <c r="BT34" i="351" s="1"/>
  <c r="BV34" i="351" s="1"/>
  <c r="BX34" i="351" s="1"/>
  <c r="CA34" i="351" s="1"/>
  <c r="D35" i="351"/>
  <c r="CG33" i="351"/>
  <c r="CH33" i="351" s="1"/>
  <c r="CI33" i="351" s="1"/>
  <c r="CB33" i="351" s="1"/>
  <c r="CD33" i="351"/>
  <c r="D36" i="352"/>
  <c r="H35" i="352"/>
  <c r="J35" i="352" s="1"/>
  <c r="L35" i="352" s="1"/>
  <c r="N35" i="352" s="1"/>
  <c r="P35" i="352" s="1"/>
  <c r="R35" i="352" s="1"/>
  <c r="T35" i="352" s="1"/>
  <c r="V35" i="352" s="1"/>
  <c r="X35" i="352" s="1"/>
  <c r="Z35" i="352" s="1"/>
  <c r="AB35" i="352" s="1"/>
  <c r="AD35" i="352" s="1"/>
  <c r="AF35" i="352" s="1"/>
  <c r="AH35" i="352" s="1"/>
  <c r="AJ35" i="352" s="1"/>
  <c r="AL35" i="352" s="1"/>
  <c r="AN35" i="352" s="1"/>
  <c r="AP35" i="352" s="1"/>
  <c r="AR35" i="352" s="1"/>
  <c r="AT35" i="352" s="1"/>
  <c r="AV35" i="352" s="1"/>
  <c r="AX35" i="352" s="1"/>
  <c r="AZ35" i="352" s="1"/>
  <c r="BB35" i="352" s="1"/>
  <c r="BD35" i="352" s="1"/>
  <c r="BF35" i="352" s="1"/>
  <c r="BH35" i="352" s="1"/>
  <c r="BJ35" i="352" s="1"/>
  <c r="BL35" i="352" s="1"/>
  <c r="BN35" i="352" s="1"/>
  <c r="BP35" i="352" s="1"/>
  <c r="BR35" i="352" s="1"/>
  <c r="BT35" i="352" s="1"/>
  <c r="BV35" i="352" s="1"/>
  <c r="BX35" i="352" s="1"/>
  <c r="CA35" i="352" s="1"/>
  <c r="CG34" i="352"/>
  <c r="CH34" i="352" s="1"/>
  <c r="CI34" i="352" s="1"/>
  <c r="CB34" i="352" s="1"/>
  <c r="CD34" i="352"/>
  <c r="H34" i="367" l="1"/>
  <c r="J34" i="367" s="1"/>
  <c r="L34" i="367" s="1"/>
  <c r="N34" i="367" s="1"/>
  <c r="P34" i="367" s="1"/>
  <c r="R34" i="367" s="1"/>
  <c r="T34" i="367" s="1"/>
  <c r="V34" i="367" s="1"/>
  <c r="X34" i="367" s="1"/>
  <c r="Z34" i="367" s="1"/>
  <c r="AB34" i="367" s="1"/>
  <c r="AD34" i="367" s="1"/>
  <c r="AF34" i="367" s="1"/>
  <c r="AH34" i="367" s="1"/>
  <c r="AJ34" i="367" s="1"/>
  <c r="AL34" i="367" s="1"/>
  <c r="AN34" i="367" s="1"/>
  <c r="AP34" i="367" s="1"/>
  <c r="AR34" i="367" s="1"/>
  <c r="AT34" i="367" s="1"/>
  <c r="AV34" i="367" s="1"/>
  <c r="AX34" i="367" s="1"/>
  <c r="AZ34" i="367" s="1"/>
  <c r="BB34" i="367" s="1"/>
  <c r="BD34" i="367" s="1"/>
  <c r="BF34" i="367" s="1"/>
  <c r="BH34" i="367" s="1"/>
  <c r="BJ34" i="367" s="1"/>
  <c r="BL34" i="367" s="1"/>
  <c r="BN34" i="367" s="1"/>
  <c r="BP34" i="367" s="1"/>
  <c r="BR34" i="367" s="1"/>
  <c r="BT34" i="367" s="1"/>
  <c r="BV34" i="367" s="1"/>
  <c r="BX34" i="367" s="1"/>
  <c r="CA34" i="367" s="1"/>
  <c r="D35" i="367"/>
  <c r="CG33" i="367"/>
  <c r="CH33" i="367" s="1"/>
  <c r="CI33" i="367" s="1"/>
  <c r="CB33" i="367" s="1"/>
  <c r="CD33" i="367"/>
  <c r="D38" i="375"/>
  <c r="H37" i="375"/>
  <c r="J37" i="375" s="1"/>
  <c r="L37" i="375" s="1"/>
  <c r="N37" i="375" s="1"/>
  <c r="P37" i="375" s="1"/>
  <c r="R37" i="375" s="1"/>
  <c r="T37" i="375" s="1"/>
  <c r="V37" i="375" s="1"/>
  <c r="X37" i="375" s="1"/>
  <c r="Z37" i="375" s="1"/>
  <c r="AB37" i="375" s="1"/>
  <c r="AD37" i="375" s="1"/>
  <c r="AF37" i="375" s="1"/>
  <c r="AH37" i="375" s="1"/>
  <c r="AJ37" i="375" s="1"/>
  <c r="AL37" i="375" s="1"/>
  <c r="AN37" i="375" s="1"/>
  <c r="AP37" i="375" s="1"/>
  <c r="AR37" i="375" s="1"/>
  <c r="AT37" i="375" s="1"/>
  <c r="AV37" i="375" s="1"/>
  <c r="AX37" i="375" s="1"/>
  <c r="AZ37" i="375" s="1"/>
  <c r="BB37" i="375" s="1"/>
  <c r="BD37" i="375" s="1"/>
  <c r="BF37" i="375" s="1"/>
  <c r="BH37" i="375" s="1"/>
  <c r="BJ37" i="375" s="1"/>
  <c r="BL37" i="375" s="1"/>
  <c r="BN37" i="375" s="1"/>
  <c r="BP37" i="375" s="1"/>
  <c r="BR37" i="375" s="1"/>
  <c r="BT37" i="375" s="1"/>
  <c r="BV37" i="375" s="1"/>
  <c r="BX37" i="375" s="1"/>
  <c r="CA37" i="375" s="1"/>
  <c r="CD38" i="372"/>
  <c r="CG38" i="372"/>
  <c r="CH38" i="372" s="1"/>
  <c r="CI38" i="372" s="1"/>
  <c r="CB38" i="372" s="1"/>
  <c r="CD33" i="377"/>
  <c r="CG33" i="377"/>
  <c r="CH33" i="377" s="1"/>
  <c r="CI33" i="377" s="1"/>
  <c r="CB33" i="377" s="1"/>
  <c r="D38" i="371"/>
  <c r="H37" i="371"/>
  <c r="J37" i="371" s="1"/>
  <c r="L37" i="371" s="1"/>
  <c r="N37" i="371" s="1"/>
  <c r="P37" i="371" s="1"/>
  <c r="R37" i="371" s="1"/>
  <c r="T37" i="371" s="1"/>
  <c r="V37" i="371" s="1"/>
  <c r="X37" i="371" s="1"/>
  <c r="Z37" i="371" s="1"/>
  <c r="AB37" i="371" s="1"/>
  <c r="AD37" i="371" s="1"/>
  <c r="AF37" i="371" s="1"/>
  <c r="AH37" i="371" s="1"/>
  <c r="AJ37" i="371" s="1"/>
  <c r="AL37" i="371" s="1"/>
  <c r="AN37" i="371" s="1"/>
  <c r="AP37" i="371" s="1"/>
  <c r="AR37" i="371" s="1"/>
  <c r="AT37" i="371" s="1"/>
  <c r="AV37" i="371" s="1"/>
  <c r="AX37" i="371" s="1"/>
  <c r="AZ37" i="371" s="1"/>
  <c r="BB37" i="371" s="1"/>
  <c r="BD37" i="371" s="1"/>
  <c r="BF37" i="371" s="1"/>
  <c r="BH37" i="371" s="1"/>
  <c r="BJ37" i="371" s="1"/>
  <c r="BL37" i="371" s="1"/>
  <c r="BN37" i="371" s="1"/>
  <c r="BP37" i="371" s="1"/>
  <c r="BR37" i="371" s="1"/>
  <c r="BT37" i="371" s="1"/>
  <c r="BV37" i="371" s="1"/>
  <c r="BX37" i="371" s="1"/>
  <c r="CA37" i="371" s="1"/>
  <c r="H35" i="373"/>
  <c r="J35" i="373" s="1"/>
  <c r="L35" i="373" s="1"/>
  <c r="N35" i="373" s="1"/>
  <c r="P35" i="373" s="1"/>
  <c r="R35" i="373" s="1"/>
  <c r="T35" i="373" s="1"/>
  <c r="V35" i="373" s="1"/>
  <c r="X35" i="373" s="1"/>
  <c r="Z35" i="373" s="1"/>
  <c r="AB35" i="373" s="1"/>
  <c r="AD35" i="373" s="1"/>
  <c r="AF35" i="373" s="1"/>
  <c r="AH35" i="373" s="1"/>
  <c r="AJ35" i="373" s="1"/>
  <c r="AL35" i="373" s="1"/>
  <c r="AN35" i="373" s="1"/>
  <c r="AP35" i="373" s="1"/>
  <c r="AR35" i="373" s="1"/>
  <c r="AT35" i="373" s="1"/>
  <c r="AV35" i="373" s="1"/>
  <c r="AX35" i="373" s="1"/>
  <c r="AZ35" i="373" s="1"/>
  <c r="BB35" i="373" s="1"/>
  <c r="BD35" i="373" s="1"/>
  <c r="BF35" i="373" s="1"/>
  <c r="BH35" i="373" s="1"/>
  <c r="BJ35" i="373" s="1"/>
  <c r="BL35" i="373" s="1"/>
  <c r="BN35" i="373" s="1"/>
  <c r="BP35" i="373" s="1"/>
  <c r="BR35" i="373" s="1"/>
  <c r="BT35" i="373" s="1"/>
  <c r="BV35" i="373" s="1"/>
  <c r="BX35" i="373" s="1"/>
  <c r="CA35" i="373" s="1"/>
  <c r="D36" i="373"/>
  <c r="CD36" i="371"/>
  <c r="CG36" i="371"/>
  <c r="CH36" i="371" s="1"/>
  <c r="CI36" i="371" s="1"/>
  <c r="CB36" i="371" s="1"/>
  <c r="CG34" i="373"/>
  <c r="CH34" i="373" s="1"/>
  <c r="CI34" i="373" s="1"/>
  <c r="CB34" i="373" s="1"/>
  <c r="CD34" i="373"/>
  <c r="CD35" i="378"/>
  <c r="CG35" i="378"/>
  <c r="CH35" i="378" s="1"/>
  <c r="CI35" i="378" s="1"/>
  <c r="CB35" i="378" s="1"/>
  <c r="CD36" i="375"/>
  <c r="CG36" i="375"/>
  <c r="CH36" i="375" s="1"/>
  <c r="CI36" i="375" s="1"/>
  <c r="CB36" i="375" s="1"/>
  <c r="D35" i="377"/>
  <c r="H34" i="377"/>
  <c r="J34" i="377" s="1"/>
  <c r="L34" i="377" s="1"/>
  <c r="N34" i="377" s="1"/>
  <c r="P34" i="377" s="1"/>
  <c r="R34" i="377" s="1"/>
  <c r="T34" i="377" s="1"/>
  <c r="V34" i="377" s="1"/>
  <c r="X34" i="377" s="1"/>
  <c r="Z34" i="377" s="1"/>
  <c r="AB34" i="377" s="1"/>
  <c r="AD34" i="377" s="1"/>
  <c r="AF34" i="377" s="1"/>
  <c r="AH34" i="377" s="1"/>
  <c r="AJ34" i="377" s="1"/>
  <c r="AL34" i="377" s="1"/>
  <c r="AN34" i="377" s="1"/>
  <c r="AP34" i="377" s="1"/>
  <c r="AR34" i="377" s="1"/>
  <c r="AT34" i="377" s="1"/>
  <c r="AV34" i="377" s="1"/>
  <c r="AX34" i="377" s="1"/>
  <c r="AZ34" i="377" s="1"/>
  <c r="BB34" i="377" s="1"/>
  <c r="BD34" i="377" s="1"/>
  <c r="BF34" i="377" s="1"/>
  <c r="BH34" i="377" s="1"/>
  <c r="BJ34" i="377" s="1"/>
  <c r="BL34" i="377" s="1"/>
  <c r="BN34" i="377" s="1"/>
  <c r="BP34" i="377" s="1"/>
  <c r="BR34" i="377" s="1"/>
  <c r="BT34" i="377" s="1"/>
  <c r="BV34" i="377" s="1"/>
  <c r="BX34" i="377" s="1"/>
  <c r="CA34" i="377" s="1"/>
  <c r="D38" i="376"/>
  <c r="H37" i="376"/>
  <c r="J37" i="376" s="1"/>
  <c r="L37" i="376" s="1"/>
  <c r="N37" i="376" s="1"/>
  <c r="P37" i="376" s="1"/>
  <c r="R37" i="376" s="1"/>
  <c r="T37" i="376" s="1"/>
  <c r="V37" i="376" s="1"/>
  <c r="X37" i="376" s="1"/>
  <c r="Z37" i="376" s="1"/>
  <c r="AB37" i="376" s="1"/>
  <c r="AD37" i="376" s="1"/>
  <c r="AF37" i="376" s="1"/>
  <c r="AH37" i="376" s="1"/>
  <c r="AJ37" i="376" s="1"/>
  <c r="AL37" i="376" s="1"/>
  <c r="AN37" i="376" s="1"/>
  <c r="AP37" i="376" s="1"/>
  <c r="AR37" i="376" s="1"/>
  <c r="AT37" i="376" s="1"/>
  <c r="AV37" i="376" s="1"/>
  <c r="AX37" i="376" s="1"/>
  <c r="AZ37" i="376" s="1"/>
  <c r="BB37" i="376" s="1"/>
  <c r="BD37" i="376" s="1"/>
  <c r="BF37" i="376" s="1"/>
  <c r="BH37" i="376" s="1"/>
  <c r="BJ37" i="376" s="1"/>
  <c r="BL37" i="376" s="1"/>
  <c r="BN37" i="376" s="1"/>
  <c r="BP37" i="376" s="1"/>
  <c r="BR37" i="376" s="1"/>
  <c r="BT37" i="376" s="1"/>
  <c r="BV37" i="376" s="1"/>
  <c r="BX37" i="376" s="1"/>
  <c r="CA37" i="376" s="1"/>
  <c r="D37" i="378"/>
  <c r="H36" i="378"/>
  <c r="J36" i="378" s="1"/>
  <c r="L36" i="378" s="1"/>
  <c r="N36" i="378" s="1"/>
  <c r="P36" i="378" s="1"/>
  <c r="R36" i="378" s="1"/>
  <c r="T36" i="378" s="1"/>
  <c r="V36" i="378" s="1"/>
  <c r="X36" i="378" s="1"/>
  <c r="Z36" i="378" s="1"/>
  <c r="AB36" i="378" s="1"/>
  <c r="AD36" i="378" s="1"/>
  <c r="AF36" i="378" s="1"/>
  <c r="AH36" i="378" s="1"/>
  <c r="AJ36" i="378" s="1"/>
  <c r="AL36" i="378" s="1"/>
  <c r="AN36" i="378" s="1"/>
  <c r="AP36" i="378" s="1"/>
  <c r="AR36" i="378" s="1"/>
  <c r="AT36" i="378" s="1"/>
  <c r="AV36" i="378" s="1"/>
  <c r="AX36" i="378" s="1"/>
  <c r="AZ36" i="378" s="1"/>
  <c r="BB36" i="378" s="1"/>
  <c r="BD36" i="378" s="1"/>
  <c r="BF36" i="378" s="1"/>
  <c r="BH36" i="378" s="1"/>
  <c r="BJ36" i="378" s="1"/>
  <c r="BL36" i="378" s="1"/>
  <c r="BN36" i="378" s="1"/>
  <c r="BP36" i="378" s="1"/>
  <c r="BR36" i="378" s="1"/>
  <c r="BT36" i="378" s="1"/>
  <c r="BV36" i="378" s="1"/>
  <c r="BX36" i="378" s="1"/>
  <c r="CA36" i="378" s="1"/>
  <c r="CD36" i="376"/>
  <c r="CG36" i="376"/>
  <c r="CH36" i="376" s="1"/>
  <c r="CI36" i="376" s="1"/>
  <c r="CB36" i="376" s="1"/>
  <c r="D37" i="379"/>
  <c r="H36" i="379"/>
  <c r="J36" i="379" s="1"/>
  <c r="L36" i="379" s="1"/>
  <c r="N36" i="379" s="1"/>
  <c r="P36" i="379" s="1"/>
  <c r="R36" i="379" s="1"/>
  <c r="T36" i="379" s="1"/>
  <c r="V36" i="379" s="1"/>
  <c r="X36" i="379" s="1"/>
  <c r="Z36" i="379" s="1"/>
  <c r="AB36" i="379" s="1"/>
  <c r="AD36" i="379" s="1"/>
  <c r="AF36" i="379" s="1"/>
  <c r="AH36" i="379" s="1"/>
  <c r="AJ36" i="379" s="1"/>
  <c r="AL36" i="379" s="1"/>
  <c r="AN36" i="379" s="1"/>
  <c r="AP36" i="379" s="1"/>
  <c r="AR36" i="379" s="1"/>
  <c r="AT36" i="379" s="1"/>
  <c r="AV36" i="379" s="1"/>
  <c r="AX36" i="379" s="1"/>
  <c r="AZ36" i="379" s="1"/>
  <c r="BB36" i="379" s="1"/>
  <c r="BD36" i="379" s="1"/>
  <c r="BF36" i="379" s="1"/>
  <c r="BH36" i="379" s="1"/>
  <c r="BJ36" i="379" s="1"/>
  <c r="BL36" i="379" s="1"/>
  <c r="BN36" i="379" s="1"/>
  <c r="BP36" i="379" s="1"/>
  <c r="BR36" i="379" s="1"/>
  <c r="BT36" i="379" s="1"/>
  <c r="BV36" i="379" s="1"/>
  <c r="BX36" i="379" s="1"/>
  <c r="CA36" i="379" s="1"/>
  <c r="D40" i="372"/>
  <c r="H39" i="372"/>
  <c r="J39" i="372" s="1"/>
  <c r="L39" i="372" s="1"/>
  <c r="N39" i="372" s="1"/>
  <c r="P39" i="372" s="1"/>
  <c r="R39" i="372" s="1"/>
  <c r="T39" i="372" s="1"/>
  <c r="V39" i="372" s="1"/>
  <c r="X39" i="372" s="1"/>
  <c r="Z39" i="372" s="1"/>
  <c r="AB39" i="372" s="1"/>
  <c r="AD39" i="372" s="1"/>
  <c r="AF39" i="372" s="1"/>
  <c r="AH39" i="372" s="1"/>
  <c r="AJ39" i="372" s="1"/>
  <c r="AL39" i="372" s="1"/>
  <c r="AN39" i="372" s="1"/>
  <c r="AP39" i="372" s="1"/>
  <c r="AR39" i="372" s="1"/>
  <c r="AT39" i="372" s="1"/>
  <c r="AV39" i="372" s="1"/>
  <c r="AX39" i="372" s="1"/>
  <c r="AZ39" i="372" s="1"/>
  <c r="BB39" i="372" s="1"/>
  <c r="BD39" i="372" s="1"/>
  <c r="BF39" i="372" s="1"/>
  <c r="BH39" i="372" s="1"/>
  <c r="BJ39" i="372" s="1"/>
  <c r="BL39" i="372" s="1"/>
  <c r="BN39" i="372" s="1"/>
  <c r="BP39" i="372" s="1"/>
  <c r="BR39" i="372" s="1"/>
  <c r="BT39" i="372" s="1"/>
  <c r="BV39" i="372" s="1"/>
  <c r="BX39" i="372" s="1"/>
  <c r="CA39" i="372" s="1"/>
  <c r="CG35" i="379"/>
  <c r="CH35" i="379" s="1"/>
  <c r="CI35" i="379" s="1"/>
  <c r="CB35" i="379" s="1"/>
  <c r="CD35" i="379"/>
  <c r="D36" i="368"/>
  <c r="H35" i="368"/>
  <c r="J35" i="368" s="1"/>
  <c r="L35" i="368" s="1"/>
  <c r="N35" i="368" s="1"/>
  <c r="P35" i="368" s="1"/>
  <c r="R35" i="368" s="1"/>
  <c r="T35" i="368" s="1"/>
  <c r="V35" i="368" s="1"/>
  <c r="X35" i="368" s="1"/>
  <c r="Z35" i="368" s="1"/>
  <c r="AB35" i="368" s="1"/>
  <c r="AD35" i="368" s="1"/>
  <c r="AF35" i="368" s="1"/>
  <c r="AH35" i="368" s="1"/>
  <c r="AJ35" i="368" s="1"/>
  <c r="AL35" i="368" s="1"/>
  <c r="AN35" i="368" s="1"/>
  <c r="AP35" i="368" s="1"/>
  <c r="AR35" i="368" s="1"/>
  <c r="AT35" i="368" s="1"/>
  <c r="AV35" i="368" s="1"/>
  <c r="AX35" i="368" s="1"/>
  <c r="AZ35" i="368" s="1"/>
  <c r="BB35" i="368" s="1"/>
  <c r="BD35" i="368" s="1"/>
  <c r="BF35" i="368" s="1"/>
  <c r="BH35" i="368" s="1"/>
  <c r="BJ35" i="368" s="1"/>
  <c r="BL35" i="368" s="1"/>
  <c r="BN35" i="368" s="1"/>
  <c r="BP35" i="368" s="1"/>
  <c r="BR35" i="368" s="1"/>
  <c r="BT35" i="368" s="1"/>
  <c r="BV35" i="368" s="1"/>
  <c r="BX35" i="368" s="1"/>
  <c r="CA35" i="368" s="1"/>
  <c r="D37" i="361"/>
  <c r="H36" i="361"/>
  <c r="J36" i="361" s="1"/>
  <c r="L36" i="361" s="1"/>
  <c r="N36" i="361" s="1"/>
  <c r="P36" i="361" s="1"/>
  <c r="R36" i="361" s="1"/>
  <c r="T36" i="361" s="1"/>
  <c r="V36" i="361" s="1"/>
  <c r="X36" i="361" s="1"/>
  <c r="Z36" i="361" s="1"/>
  <c r="AB36" i="361" s="1"/>
  <c r="AD36" i="361" s="1"/>
  <c r="AF36" i="361" s="1"/>
  <c r="AH36" i="361" s="1"/>
  <c r="AJ36" i="361" s="1"/>
  <c r="AL36" i="361" s="1"/>
  <c r="AN36" i="361" s="1"/>
  <c r="AP36" i="361" s="1"/>
  <c r="AR36" i="361" s="1"/>
  <c r="AT36" i="361" s="1"/>
  <c r="AV36" i="361" s="1"/>
  <c r="AX36" i="361" s="1"/>
  <c r="AZ36" i="361" s="1"/>
  <c r="BB36" i="361" s="1"/>
  <c r="BD36" i="361" s="1"/>
  <c r="BF36" i="361" s="1"/>
  <c r="BH36" i="361" s="1"/>
  <c r="BJ36" i="361" s="1"/>
  <c r="BL36" i="361" s="1"/>
  <c r="BN36" i="361" s="1"/>
  <c r="BP36" i="361" s="1"/>
  <c r="BR36" i="361" s="1"/>
  <c r="BT36" i="361" s="1"/>
  <c r="BV36" i="361" s="1"/>
  <c r="BX36" i="361" s="1"/>
  <c r="CA36" i="361" s="1"/>
  <c r="D35" i="362"/>
  <c r="H34" i="362"/>
  <c r="J34" i="362" s="1"/>
  <c r="L34" i="362" s="1"/>
  <c r="N34" i="362" s="1"/>
  <c r="P34" i="362" s="1"/>
  <c r="R34" i="362" s="1"/>
  <c r="T34" i="362" s="1"/>
  <c r="V34" i="362" s="1"/>
  <c r="X34" i="362" s="1"/>
  <c r="Z34" i="362" s="1"/>
  <c r="AB34" i="362" s="1"/>
  <c r="AD34" i="362" s="1"/>
  <c r="AF34" i="362" s="1"/>
  <c r="AH34" i="362" s="1"/>
  <c r="AJ34" i="362" s="1"/>
  <c r="AL34" i="362" s="1"/>
  <c r="AN34" i="362" s="1"/>
  <c r="AP34" i="362" s="1"/>
  <c r="AR34" i="362" s="1"/>
  <c r="AT34" i="362" s="1"/>
  <c r="AV34" i="362" s="1"/>
  <c r="AX34" i="362" s="1"/>
  <c r="AZ34" i="362" s="1"/>
  <c r="BB34" i="362" s="1"/>
  <c r="BD34" i="362" s="1"/>
  <c r="BF34" i="362" s="1"/>
  <c r="BH34" i="362" s="1"/>
  <c r="BJ34" i="362" s="1"/>
  <c r="BL34" i="362" s="1"/>
  <c r="BN34" i="362" s="1"/>
  <c r="BP34" i="362" s="1"/>
  <c r="BR34" i="362" s="1"/>
  <c r="BT34" i="362" s="1"/>
  <c r="BV34" i="362" s="1"/>
  <c r="BX34" i="362" s="1"/>
  <c r="CA34" i="362" s="1"/>
  <c r="D35" i="366"/>
  <c r="H34" i="366"/>
  <c r="J34" i="366" s="1"/>
  <c r="L34" i="366" s="1"/>
  <c r="N34" i="366" s="1"/>
  <c r="P34" i="366" s="1"/>
  <c r="R34" i="366" s="1"/>
  <c r="T34" i="366" s="1"/>
  <c r="V34" i="366" s="1"/>
  <c r="X34" i="366" s="1"/>
  <c r="Z34" i="366" s="1"/>
  <c r="AB34" i="366" s="1"/>
  <c r="AD34" i="366" s="1"/>
  <c r="AF34" i="366" s="1"/>
  <c r="AH34" i="366" s="1"/>
  <c r="AJ34" i="366" s="1"/>
  <c r="AL34" i="366" s="1"/>
  <c r="AN34" i="366" s="1"/>
  <c r="AP34" i="366" s="1"/>
  <c r="AR34" i="366" s="1"/>
  <c r="AT34" i="366" s="1"/>
  <c r="AV34" i="366" s="1"/>
  <c r="AX34" i="366" s="1"/>
  <c r="AZ34" i="366" s="1"/>
  <c r="BB34" i="366" s="1"/>
  <c r="BD34" i="366" s="1"/>
  <c r="BF34" i="366" s="1"/>
  <c r="BH34" i="366" s="1"/>
  <c r="BJ34" i="366" s="1"/>
  <c r="BL34" i="366" s="1"/>
  <c r="BN34" i="366" s="1"/>
  <c r="BP34" i="366" s="1"/>
  <c r="BR34" i="366" s="1"/>
  <c r="BT34" i="366" s="1"/>
  <c r="BV34" i="366" s="1"/>
  <c r="BX34" i="366" s="1"/>
  <c r="CA34" i="366" s="1"/>
  <c r="CD33" i="362"/>
  <c r="CG33" i="362"/>
  <c r="CH33" i="362" s="1"/>
  <c r="CI33" i="362" s="1"/>
  <c r="CB33" i="362" s="1"/>
  <c r="CD33" i="366"/>
  <c r="CG33" i="366"/>
  <c r="CH33" i="366" s="1"/>
  <c r="CI33" i="366" s="1"/>
  <c r="CB33" i="366" s="1"/>
  <c r="H35" i="365"/>
  <c r="J35" i="365" s="1"/>
  <c r="L35" i="365" s="1"/>
  <c r="N35" i="365" s="1"/>
  <c r="P35" i="365" s="1"/>
  <c r="R35" i="365" s="1"/>
  <c r="T35" i="365" s="1"/>
  <c r="V35" i="365" s="1"/>
  <c r="X35" i="365" s="1"/>
  <c r="Z35" i="365" s="1"/>
  <c r="AB35" i="365" s="1"/>
  <c r="AD35" i="365" s="1"/>
  <c r="AF35" i="365" s="1"/>
  <c r="AH35" i="365" s="1"/>
  <c r="AJ35" i="365" s="1"/>
  <c r="AL35" i="365" s="1"/>
  <c r="AN35" i="365" s="1"/>
  <c r="AP35" i="365" s="1"/>
  <c r="AR35" i="365" s="1"/>
  <c r="AT35" i="365" s="1"/>
  <c r="AV35" i="365" s="1"/>
  <c r="AX35" i="365" s="1"/>
  <c r="AZ35" i="365" s="1"/>
  <c r="BB35" i="365" s="1"/>
  <c r="BD35" i="365" s="1"/>
  <c r="BF35" i="365" s="1"/>
  <c r="BH35" i="365" s="1"/>
  <c r="BJ35" i="365" s="1"/>
  <c r="BL35" i="365" s="1"/>
  <c r="BN35" i="365" s="1"/>
  <c r="BP35" i="365" s="1"/>
  <c r="BR35" i="365" s="1"/>
  <c r="BT35" i="365" s="1"/>
  <c r="BV35" i="365" s="1"/>
  <c r="BX35" i="365" s="1"/>
  <c r="CA35" i="365" s="1"/>
  <c r="D36" i="365"/>
  <c r="CG34" i="365"/>
  <c r="CH34" i="365" s="1"/>
  <c r="CI34" i="365" s="1"/>
  <c r="CB34" i="365" s="1"/>
  <c r="CD34" i="365"/>
  <c r="CG34" i="368"/>
  <c r="CH34" i="368" s="1"/>
  <c r="CI34" i="368" s="1"/>
  <c r="CB34" i="368" s="1"/>
  <c r="CD34" i="368"/>
  <c r="D38" i="369"/>
  <c r="H37" i="369"/>
  <c r="J37" i="369" s="1"/>
  <c r="L37" i="369" s="1"/>
  <c r="N37" i="369" s="1"/>
  <c r="P37" i="369" s="1"/>
  <c r="R37" i="369" s="1"/>
  <c r="T37" i="369" s="1"/>
  <c r="V37" i="369" s="1"/>
  <c r="X37" i="369" s="1"/>
  <c r="Z37" i="369" s="1"/>
  <c r="AB37" i="369" s="1"/>
  <c r="AD37" i="369" s="1"/>
  <c r="AF37" i="369" s="1"/>
  <c r="AH37" i="369" s="1"/>
  <c r="AJ37" i="369" s="1"/>
  <c r="AL37" i="369" s="1"/>
  <c r="AN37" i="369" s="1"/>
  <c r="AP37" i="369" s="1"/>
  <c r="AR37" i="369" s="1"/>
  <c r="AT37" i="369" s="1"/>
  <c r="AV37" i="369" s="1"/>
  <c r="AX37" i="369" s="1"/>
  <c r="AZ37" i="369" s="1"/>
  <c r="BB37" i="369" s="1"/>
  <c r="BD37" i="369" s="1"/>
  <c r="BF37" i="369" s="1"/>
  <c r="BH37" i="369" s="1"/>
  <c r="BJ37" i="369" s="1"/>
  <c r="BL37" i="369" s="1"/>
  <c r="BN37" i="369" s="1"/>
  <c r="BP37" i="369" s="1"/>
  <c r="BR37" i="369" s="1"/>
  <c r="BT37" i="369" s="1"/>
  <c r="BV37" i="369" s="1"/>
  <c r="BX37" i="369" s="1"/>
  <c r="CA37" i="369" s="1"/>
  <c r="CG34" i="360"/>
  <c r="CH34" i="360" s="1"/>
  <c r="CI34" i="360" s="1"/>
  <c r="CB34" i="360" s="1"/>
  <c r="CD34" i="360"/>
  <c r="D36" i="364"/>
  <c r="H35" i="364"/>
  <c r="J35" i="364" s="1"/>
  <c r="L35" i="364" s="1"/>
  <c r="N35" i="364" s="1"/>
  <c r="P35" i="364" s="1"/>
  <c r="R35" i="364" s="1"/>
  <c r="T35" i="364" s="1"/>
  <c r="V35" i="364" s="1"/>
  <c r="X35" i="364" s="1"/>
  <c r="Z35" i="364" s="1"/>
  <c r="AB35" i="364" s="1"/>
  <c r="AD35" i="364" s="1"/>
  <c r="AF35" i="364" s="1"/>
  <c r="AH35" i="364" s="1"/>
  <c r="AJ35" i="364" s="1"/>
  <c r="AL35" i="364" s="1"/>
  <c r="AN35" i="364" s="1"/>
  <c r="AP35" i="364" s="1"/>
  <c r="AR35" i="364" s="1"/>
  <c r="AT35" i="364" s="1"/>
  <c r="AV35" i="364" s="1"/>
  <c r="AX35" i="364" s="1"/>
  <c r="AZ35" i="364" s="1"/>
  <c r="BB35" i="364" s="1"/>
  <c r="BD35" i="364" s="1"/>
  <c r="BF35" i="364" s="1"/>
  <c r="BH35" i="364" s="1"/>
  <c r="BJ35" i="364" s="1"/>
  <c r="BL35" i="364" s="1"/>
  <c r="BN35" i="364" s="1"/>
  <c r="BP35" i="364" s="1"/>
  <c r="BR35" i="364" s="1"/>
  <c r="BT35" i="364" s="1"/>
  <c r="BV35" i="364" s="1"/>
  <c r="BX35" i="364" s="1"/>
  <c r="CA35" i="364" s="1"/>
  <c r="CD36" i="369"/>
  <c r="CG36" i="369"/>
  <c r="CH36" i="369" s="1"/>
  <c r="CI36" i="369" s="1"/>
  <c r="CB36" i="369" s="1"/>
  <c r="H35" i="360"/>
  <c r="J35" i="360" s="1"/>
  <c r="L35" i="360" s="1"/>
  <c r="N35" i="360" s="1"/>
  <c r="P35" i="360" s="1"/>
  <c r="R35" i="360" s="1"/>
  <c r="T35" i="360" s="1"/>
  <c r="V35" i="360" s="1"/>
  <c r="X35" i="360" s="1"/>
  <c r="Z35" i="360" s="1"/>
  <c r="AB35" i="360" s="1"/>
  <c r="AD35" i="360" s="1"/>
  <c r="AF35" i="360" s="1"/>
  <c r="AH35" i="360" s="1"/>
  <c r="AJ35" i="360" s="1"/>
  <c r="AL35" i="360" s="1"/>
  <c r="AN35" i="360" s="1"/>
  <c r="AP35" i="360" s="1"/>
  <c r="AR35" i="360" s="1"/>
  <c r="AT35" i="360" s="1"/>
  <c r="AV35" i="360" s="1"/>
  <c r="AX35" i="360" s="1"/>
  <c r="AZ35" i="360" s="1"/>
  <c r="BB35" i="360" s="1"/>
  <c r="BD35" i="360" s="1"/>
  <c r="BF35" i="360" s="1"/>
  <c r="BH35" i="360" s="1"/>
  <c r="BJ35" i="360" s="1"/>
  <c r="BL35" i="360" s="1"/>
  <c r="BN35" i="360" s="1"/>
  <c r="BP35" i="360" s="1"/>
  <c r="BR35" i="360" s="1"/>
  <c r="BT35" i="360" s="1"/>
  <c r="BV35" i="360" s="1"/>
  <c r="BX35" i="360" s="1"/>
  <c r="CA35" i="360" s="1"/>
  <c r="D36" i="360"/>
  <c r="CG34" i="364"/>
  <c r="CH34" i="364" s="1"/>
  <c r="CI34" i="364" s="1"/>
  <c r="CB34" i="364" s="1"/>
  <c r="CD34" i="364"/>
  <c r="CG34" i="363"/>
  <c r="CH34" i="363" s="1"/>
  <c r="CI34" i="363" s="1"/>
  <c r="CB34" i="363" s="1"/>
  <c r="CD34" i="363"/>
  <c r="CD33" i="370"/>
  <c r="CG33" i="370"/>
  <c r="CH33" i="370" s="1"/>
  <c r="CI33" i="370" s="1"/>
  <c r="CB33" i="370" s="1"/>
  <c r="CD34" i="359"/>
  <c r="CG34" i="359"/>
  <c r="CH34" i="359" s="1"/>
  <c r="CI34" i="359" s="1"/>
  <c r="CB34" i="359" s="1"/>
  <c r="D36" i="359"/>
  <c r="H35" i="359"/>
  <c r="J35" i="359" s="1"/>
  <c r="L35" i="359" s="1"/>
  <c r="N35" i="359" s="1"/>
  <c r="P35" i="359" s="1"/>
  <c r="R35" i="359" s="1"/>
  <c r="T35" i="359" s="1"/>
  <c r="V35" i="359" s="1"/>
  <c r="X35" i="359" s="1"/>
  <c r="Z35" i="359" s="1"/>
  <c r="AB35" i="359" s="1"/>
  <c r="AD35" i="359" s="1"/>
  <c r="AF35" i="359" s="1"/>
  <c r="AH35" i="359" s="1"/>
  <c r="AJ35" i="359" s="1"/>
  <c r="AL35" i="359" s="1"/>
  <c r="AN35" i="359" s="1"/>
  <c r="AP35" i="359" s="1"/>
  <c r="AR35" i="359" s="1"/>
  <c r="AT35" i="359" s="1"/>
  <c r="AV35" i="359" s="1"/>
  <c r="AX35" i="359" s="1"/>
  <c r="AZ35" i="359" s="1"/>
  <c r="BB35" i="359" s="1"/>
  <c r="BD35" i="359" s="1"/>
  <c r="BF35" i="359" s="1"/>
  <c r="BH35" i="359" s="1"/>
  <c r="BJ35" i="359" s="1"/>
  <c r="BL35" i="359" s="1"/>
  <c r="BN35" i="359" s="1"/>
  <c r="BP35" i="359" s="1"/>
  <c r="BR35" i="359" s="1"/>
  <c r="BT35" i="359" s="1"/>
  <c r="BV35" i="359" s="1"/>
  <c r="BX35" i="359" s="1"/>
  <c r="CA35" i="359" s="1"/>
  <c r="CG35" i="361"/>
  <c r="CH35" i="361" s="1"/>
  <c r="CI35" i="361" s="1"/>
  <c r="CB35" i="361" s="1"/>
  <c r="CD35" i="361"/>
  <c r="D36" i="363"/>
  <c r="H35" i="363"/>
  <c r="J35" i="363" s="1"/>
  <c r="L35" i="363" s="1"/>
  <c r="N35" i="363" s="1"/>
  <c r="P35" i="363" s="1"/>
  <c r="R35" i="363" s="1"/>
  <c r="T35" i="363" s="1"/>
  <c r="V35" i="363" s="1"/>
  <c r="X35" i="363" s="1"/>
  <c r="Z35" i="363" s="1"/>
  <c r="AB35" i="363" s="1"/>
  <c r="AD35" i="363" s="1"/>
  <c r="AF35" i="363" s="1"/>
  <c r="AH35" i="363" s="1"/>
  <c r="AJ35" i="363" s="1"/>
  <c r="AL35" i="363" s="1"/>
  <c r="AN35" i="363" s="1"/>
  <c r="AP35" i="363" s="1"/>
  <c r="AR35" i="363" s="1"/>
  <c r="AT35" i="363" s="1"/>
  <c r="AV35" i="363" s="1"/>
  <c r="AX35" i="363" s="1"/>
  <c r="AZ35" i="363" s="1"/>
  <c r="BB35" i="363" s="1"/>
  <c r="BD35" i="363" s="1"/>
  <c r="BF35" i="363" s="1"/>
  <c r="BH35" i="363" s="1"/>
  <c r="BJ35" i="363" s="1"/>
  <c r="BL35" i="363" s="1"/>
  <c r="BN35" i="363" s="1"/>
  <c r="BP35" i="363" s="1"/>
  <c r="BR35" i="363" s="1"/>
  <c r="BT35" i="363" s="1"/>
  <c r="BV35" i="363" s="1"/>
  <c r="BX35" i="363" s="1"/>
  <c r="CA35" i="363" s="1"/>
  <c r="D35" i="370"/>
  <c r="H34" i="370"/>
  <c r="J34" i="370" s="1"/>
  <c r="L34" i="370" s="1"/>
  <c r="N34" i="370" s="1"/>
  <c r="P34" i="370" s="1"/>
  <c r="R34" i="370" s="1"/>
  <c r="T34" i="370" s="1"/>
  <c r="V34" i="370" s="1"/>
  <c r="X34" i="370" s="1"/>
  <c r="Z34" i="370" s="1"/>
  <c r="AB34" i="370" s="1"/>
  <c r="AD34" i="370" s="1"/>
  <c r="AF34" i="370" s="1"/>
  <c r="AH34" i="370" s="1"/>
  <c r="AJ34" i="370" s="1"/>
  <c r="AL34" i="370" s="1"/>
  <c r="AN34" i="370" s="1"/>
  <c r="AP34" i="370" s="1"/>
  <c r="AR34" i="370" s="1"/>
  <c r="AT34" i="370" s="1"/>
  <c r="AV34" i="370" s="1"/>
  <c r="AX34" i="370" s="1"/>
  <c r="AZ34" i="370" s="1"/>
  <c r="BB34" i="370" s="1"/>
  <c r="BD34" i="370" s="1"/>
  <c r="BF34" i="370" s="1"/>
  <c r="BH34" i="370" s="1"/>
  <c r="BJ34" i="370" s="1"/>
  <c r="BL34" i="370" s="1"/>
  <c r="BN34" i="370" s="1"/>
  <c r="BP34" i="370" s="1"/>
  <c r="BR34" i="370" s="1"/>
  <c r="BT34" i="370" s="1"/>
  <c r="BV34" i="370" s="1"/>
  <c r="BX34" i="370" s="1"/>
  <c r="CA34" i="370" s="1"/>
  <c r="CD34" i="357"/>
  <c r="CG34" i="357"/>
  <c r="CH34" i="357" s="1"/>
  <c r="CI34" i="357" s="1"/>
  <c r="CB34" i="357" s="1"/>
  <c r="D35" i="358"/>
  <c r="H34" i="358"/>
  <c r="J34" i="358" s="1"/>
  <c r="L34" i="358" s="1"/>
  <c r="N34" i="358" s="1"/>
  <c r="P34" i="358" s="1"/>
  <c r="R34" i="358" s="1"/>
  <c r="T34" i="358" s="1"/>
  <c r="V34" i="358" s="1"/>
  <c r="X34" i="358" s="1"/>
  <c r="Z34" i="358" s="1"/>
  <c r="AB34" i="358" s="1"/>
  <c r="AD34" i="358" s="1"/>
  <c r="AF34" i="358" s="1"/>
  <c r="AH34" i="358" s="1"/>
  <c r="AJ34" i="358" s="1"/>
  <c r="AL34" i="358" s="1"/>
  <c r="AN34" i="358" s="1"/>
  <c r="AP34" i="358" s="1"/>
  <c r="AR34" i="358" s="1"/>
  <c r="AT34" i="358" s="1"/>
  <c r="AV34" i="358" s="1"/>
  <c r="AX34" i="358" s="1"/>
  <c r="AZ34" i="358" s="1"/>
  <c r="BB34" i="358" s="1"/>
  <c r="BD34" i="358" s="1"/>
  <c r="BF34" i="358" s="1"/>
  <c r="BH34" i="358" s="1"/>
  <c r="BJ34" i="358" s="1"/>
  <c r="BL34" i="358" s="1"/>
  <c r="BN34" i="358" s="1"/>
  <c r="BP34" i="358" s="1"/>
  <c r="BR34" i="358" s="1"/>
  <c r="BT34" i="358" s="1"/>
  <c r="BV34" i="358" s="1"/>
  <c r="BX34" i="358" s="1"/>
  <c r="CA34" i="358" s="1"/>
  <c r="CG34" i="356"/>
  <c r="CH34" i="356" s="1"/>
  <c r="CI34" i="356" s="1"/>
  <c r="CB34" i="356" s="1"/>
  <c r="CD34" i="356"/>
  <c r="CG33" i="358"/>
  <c r="CH33" i="358" s="1"/>
  <c r="CI33" i="358" s="1"/>
  <c r="CB33" i="358" s="1"/>
  <c r="CD33" i="358"/>
  <c r="D36" i="357"/>
  <c r="H35" i="357"/>
  <c r="J35" i="357" s="1"/>
  <c r="L35" i="357" s="1"/>
  <c r="N35" i="357" s="1"/>
  <c r="P35" i="357" s="1"/>
  <c r="R35" i="357" s="1"/>
  <c r="T35" i="357" s="1"/>
  <c r="V35" i="357" s="1"/>
  <c r="X35" i="357" s="1"/>
  <c r="Z35" i="357" s="1"/>
  <c r="AB35" i="357" s="1"/>
  <c r="AD35" i="357" s="1"/>
  <c r="AF35" i="357" s="1"/>
  <c r="AH35" i="357" s="1"/>
  <c r="AJ35" i="357" s="1"/>
  <c r="AL35" i="357" s="1"/>
  <c r="AN35" i="357" s="1"/>
  <c r="AP35" i="357" s="1"/>
  <c r="AR35" i="357" s="1"/>
  <c r="AT35" i="357" s="1"/>
  <c r="AV35" i="357" s="1"/>
  <c r="AX35" i="357" s="1"/>
  <c r="AZ35" i="357" s="1"/>
  <c r="BB35" i="357" s="1"/>
  <c r="BD35" i="357" s="1"/>
  <c r="BF35" i="357" s="1"/>
  <c r="BH35" i="357" s="1"/>
  <c r="BJ35" i="357" s="1"/>
  <c r="BL35" i="357" s="1"/>
  <c r="BN35" i="357" s="1"/>
  <c r="BP35" i="357" s="1"/>
  <c r="BR35" i="357" s="1"/>
  <c r="BT35" i="357" s="1"/>
  <c r="BV35" i="357" s="1"/>
  <c r="BX35" i="357" s="1"/>
  <c r="CA35" i="357" s="1"/>
  <c r="H35" i="356"/>
  <c r="J35" i="356" s="1"/>
  <c r="L35" i="356" s="1"/>
  <c r="N35" i="356" s="1"/>
  <c r="P35" i="356" s="1"/>
  <c r="R35" i="356" s="1"/>
  <c r="T35" i="356" s="1"/>
  <c r="V35" i="356" s="1"/>
  <c r="X35" i="356" s="1"/>
  <c r="Z35" i="356" s="1"/>
  <c r="AB35" i="356" s="1"/>
  <c r="AD35" i="356" s="1"/>
  <c r="AF35" i="356" s="1"/>
  <c r="AH35" i="356" s="1"/>
  <c r="AJ35" i="356" s="1"/>
  <c r="AL35" i="356" s="1"/>
  <c r="AN35" i="356" s="1"/>
  <c r="AP35" i="356" s="1"/>
  <c r="AR35" i="356" s="1"/>
  <c r="AT35" i="356" s="1"/>
  <c r="AV35" i="356" s="1"/>
  <c r="AX35" i="356" s="1"/>
  <c r="AZ35" i="356" s="1"/>
  <c r="BB35" i="356" s="1"/>
  <c r="BD35" i="356" s="1"/>
  <c r="BF35" i="356" s="1"/>
  <c r="BH35" i="356" s="1"/>
  <c r="BJ35" i="356" s="1"/>
  <c r="BL35" i="356" s="1"/>
  <c r="BN35" i="356" s="1"/>
  <c r="BP35" i="356" s="1"/>
  <c r="BR35" i="356" s="1"/>
  <c r="BT35" i="356" s="1"/>
  <c r="BV35" i="356" s="1"/>
  <c r="BX35" i="356" s="1"/>
  <c r="CA35" i="356" s="1"/>
  <c r="D36" i="356"/>
  <c r="CD35" i="355"/>
  <c r="CG35" i="355"/>
  <c r="CH35" i="355" s="1"/>
  <c r="CI35" i="355" s="1"/>
  <c r="CB35" i="355" s="1"/>
  <c r="D37" i="355"/>
  <c r="H36" i="355"/>
  <c r="J36" i="355" s="1"/>
  <c r="L36" i="355" s="1"/>
  <c r="N36" i="355" s="1"/>
  <c r="P36" i="355" s="1"/>
  <c r="R36" i="355" s="1"/>
  <c r="T36" i="355" s="1"/>
  <c r="V36" i="355" s="1"/>
  <c r="X36" i="355" s="1"/>
  <c r="Z36" i="355" s="1"/>
  <c r="AB36" i="355" s="1"/>
  <c r="AD36" i="355" s="1"/>
  <c r="AF36" i="355" s="1"/>
  <c r="AH36" i="355" s="1"/>
  <c r="AJ36" i="355" s="1"/>
  <c r="AL36" i="355" s="1"/>
  <c r="AN36" i="355" s="1"/>
  <c r="AP36" i="355" s="1"/>
  <c r="AR36" i="355" s="1"/>
  <c r="AT36" i="355" s="1"/>
  <c r="AV36" i="355" s="1"/>
  <c r="AX36" i="355" s="1"/>
  <c r="AZ36" i="355" s="1"/>
  <c r="BB36" i="355" s="1"/>
  <c r="BD36" i="355" s="1"/>
  <c r="BF36" i="355" s="1"/>
  <c r="BH36" i="355" s="1"/>
  <c r="BJ36" i="355" s="1"/>
  <c r="BL36" i="355" s="1"/>
  <c r="BN36" i="355" s="1"/>
  <c r="BP36" i="355" s="1"/>
  <c r="BR36" i="355" s="1"/>
  <c r="BT36" i="355" s="1"/>
  <c r="BV36" i="355" s="1"/>
  <c r="BX36" i="355" s="1"/>
  <c r="CA36" i="355" s="1"/>
  <c r="D36" i="354"/>
  <c r="H35" i="354"/>
  <c r="J35" i="354" s="1"/>
  <c r="L35" i="354" s="1"/>
  <c r="N35" i="354" s="1"/>
  <c r="P35" i="354" s="1"/>
  <c r="R35" i="354" s="1"/>
  <c r="T35" i="354" s="1"/>
  <c r="V35" i="354" s="1"/>
  <c r="X35" i="354" s="1"/>
  <c r="Z35" i="354" s="1"/>
  <c r="AB35" i="354" s="1"/>
  <c r="AD35" i="354" s="1"/>
  <c r="AF35" i="354" s="1"/>
  <c r="AH35" i="354" s="1"/>
  <c r="AJ35" i="354" s="1"/>
  <c r="AL35" i="354" s="1"/>
  <c r="AN35" i="354" s="1"/>
  <c r="AP35" i="354" s="1"/>
  <c r="AR35" i="354" s="1"/>
  <c r="AT35" i="354" s="1"/>
  <c r="AV35" i="354" s="1"/>
  <c r="AX35" i="354" s="1"/>
  <c r="AZ35" i="354" s="1"/>
  <c r="BB35" i="354" s="1"/>
  <c r="BD35" i="354" s="1"/>
  <c r="BF35" i="354" s="1"/>
  <c r="BH35" i="354" s="1"/>
  <c r="BJ35" i="354" s="1"/>
  <c r="BL35" i="354" s="1"/>
  <c r="BN35" i="354" s="1"/>
  <c r="BP35" i="354" s="1"/>
  <c r="BR35" i="354" s="1"/>
  <c r="BT35" i="354" s="1"/>
  <c r="BV35" i="354" s="1"/>
  <c r="BX35" i="354" s="1"/>
  <c r="CA35" i="354" s="1"/>
  <c r="CD34" i="354"/>
  <c r="CG34" i="354"/>
  <c r="CH34" i="354" s="1"/>
  <c r="CI34" i="354" s="1"/>
  <c r="CB34" i="354" s="1"/>
  <c r="D35" i="353"/>
  <c r="H34" i="353"/>
  <c r="J34" i="353" s="1"/>
  <c r="L34" i="353" s="1"/>
  <c r="N34" i="353" s="1"/>
  <c r="P34" i="353" s="1"/>
  <c r="R34" i="353" s="1"/>
  <c r="T34" i="353" s="1"/>
  <c r="V34" i="353" s="1"/>
  <c r="X34" i="353" s="1"/>
  <c r="Z34" i="353" s="1"/>
  <c r="AB34" i="353" s="1"/>
  <c r="AD34" i="353" s="1"/>
  <c r="AF34" i="353" s="1"/>
  <c r="AH34" i="353" s="1"/>
  <c r="AJ34" i="353" s="1"/>
  <c r="AL34" i="353" s="1"/>
  <c r="AN34" i="353" s="1"/>
  <c r="AP34" i="353" s="1"/>
  <c r="AR34" i="353" s="1"/>
  <c r="AT34" i="353" s="1"/>
  <c r="AV34" i="353" s="1"/>
  <c r="AX34" i="353" s="1"/>
  <c r="AZ34" i="353" s="1"/>
  <c r="BB34" i="353" s="1"/>
  <c r="BD34" i="353" s="1"/>
  <c r="BF34" i="353" s="1"/>
  <c r="BH34" i="353" s="1"/>
  <c r="BJ34" i="353" s="1"/>
  <c r="BL34" i="353" s="1"/>
  <c r="BN34" i="353" s="1"/>
  <c r="BP34" i="353" s="1"/>
  <c r="BR34" i="353" s="1"/>
  <c r="BT34" i="353" s="1"/>
  <c r="BV34" i="353" s="1"/>
  <c r="BX34" i="353" s="1"/>
  <c r="CA34" i="353" s="1"/>
  <c r="CG33" i="353"/>
  <c r="CH33" i="353" s="1"/>
  <c r="CI33" i="353" s="1"/>
  <c r="CB33" i="353" s="1"/>
  <c r="CD33" i="353"/>
  <c r="CG34" i="351"/>
  <c r="CH34" i="351" s="1"/>
  <c r="CI34" i="351" s="1"/>
  <c r="CB34" i="351" s="1"/>
  <c r="CD34" i="351"/>
  <c r="CG34" i="350"/>
  <c r="CH34" i="350" s="1"/>
  <c r="CI34" i="350" s="1"/>
  <c r="CB34" i="350" s="1"/>
  <c r="CD34" i="350"/>
  <c r="D36" i="350"/>
  <c r="H35" i="350"/>
  <c r="J35" i="350" s="1"/>
  <c r="L35" i="350" s="1"/>
  <c r="N35" i="350" s="1"/>
  <c r="P35" i="350" s="1"/>
  <c r="R35" i="350" s="1"/>
  <c r="T35" i="350" s="1"/>
  <c r="V35" i="350" s="1"/>
  <c r="X35" i="350" s="1"/>
  <c r="Z35" i="350" s="1"/>
  <c r="AB35" i="350" s="1"/>
  <c r="AD35" i="350" s="1"/>
  <c r="AF35" i="350" s="1"/>
  <c r="AH35" i="350" s="1"/>
  <c r="AJ35" i="350" s="1"/>
  <c r="AL35" i="350" s="1"/>
  <c r="AN35" i="350" s="1"/>
  <c r="AP35" i="350" s="1"/>
  <c r="AR35" i="350" s="1"/>
  <c r="AT35" i="350" s="1"/>
  <c r="AV35" i="350" s="1"/>
  <c r="AX35" i="350" s="1"/>
  <c r="AZ35" i="350" s="1"/>
  <c r="BB35" i="350" s="1"/>
  <c r="BD35" i="350" s="1"/>
  <c r="BF35" i="350" s="1"/>
  <c r="BH35" i="350" s="1"/>
  <c r="BJ35" i="350" s="1"/>
  <c r="BL35" i="350" s="1"/>
  <c r="BN35" i="350" s="1"/>
  <c r="BP35" i="350" s="1"/>
  <c r="BR35" i="350" s="1"/>
  <c r="BT35" i="350" s="1"/>
  <c r="BV35" i="350" s="1"/>
  <c r="BX35" i="350" s="1"/>
  <c r="CA35" i="350" s="1"/>
  <c r="CD35" i="352"/>
  <c r="CG35" i="352"/>
  <c r="CH35" i="352" s="1"/>
  <c r="CI35" i="352" s="1"/>
  <c r="CB35" i="352" s="1"/>
  <c r="H35" i="351"/>
  <c r="J35" i="351" s="1"/>
  <c r="L35" i="351" s="1"/>
  <c r="N35" i="351" s="1"/>
  <c r="P35" i="351" s="1"/>
  <c r="R35" i="351" s="1"/>
  <c r="T35" i="351" s="1"/>
  <c r="V35" i="351" s="1"/>
  <c r="X35" i="351" s="1"/>
  <c r="Z35" i="351" s="1"/>
  <c r="AB35" i="351" s="1"/>
  <c r="AD35" i="351" s="1"/>
  <c r="AF35" i="351" s="1"/>
  <c r="AH35" i="351" s="1"/>
  <c r="AJ35" i="351" s="1"/>
  <c r="AL35" i="351" s="1"/>
  <c r="AN35" i="351" s="1"/>
  <c r="AP35" i="351" s="1"/>
  <c r="AR35" i="351" s="1"/>
  <c r="AT35" i="351" s="1"/>
  <c r="AV35" i="351" s="1"/>
  <c r="AX35" i="351" s="1"/>
  <c r="AZ35" i="351" s="1"/>
  <c r="BB35" i="351" s="1"/>
  <c r="BD35" i="351" s="1"/>
  <c r="BF35" i="351" s="1"/>
  <c r="BH35" i="351" s="1"/>
  <c r="BJ35" i="351" s="1"/>
  <c r="BL35" i="351" s="1"/>
  <c r="BN35" i="351" s="1"/>
  <c r="BP35" i="351" s="1"/>
  <c r="BR35" i="351" s="1"/>
  <c r="BT35" i="351" s="1"/>
  <c r="BV35" i="351" s="1"/>
  <c r="BX35" i="351" s="1"/>
  <c r="CA35" i="351" s="1"/>
  <c r="D36" i="351"/>
  <c r="D37" i="352"/>
  <c r="H36" i="352"/>
  <c r="J36" i="352" s="1"/>
  <c r="L36" i="352" s="1"/>
  <c r="N36" i="352" s="1"/>
  <c r="P36" i="352" s="1"/>
  <c r="R36" i="352" s="1"/>
  <c r="T36" i="352" s="1"/>
  <c r="V36" i="352" s="1"/>
  <c r="X36" i="352" s="1"/>
  <c r="Z36" i="352" s="1"/>
  <c r="AB36" i="352" s="1"/>
  <c r="AD36" i="352" s="1"/>
  <c r="AF36" i="352" s="1"/>
  <c r="AH36" i="352" s="1"/>
  <c r="AJ36" i="352" s="1"/>
  <c r="AL36" i="352" s="1"/>
  <c r="AN36" i="352" s="1"/>
  <c r="AP36" i="352" s="1"/>
  <c r="AR36" i="352" s="1"/>
  <c r="AT36" i="352" s="1"/>
  <c r="AV36" i="352" s="1"/>
  <c r="AX36" i="352" s="1"/>
  <c r="AZ36" i="352" s="1"/>
  <c r="BB36" i="352" s="1"/>
  <c r="BD36" i="352" s="1"/>
  <c r="BF36" i="352" s="1"/>
  <c r="BH36" i="352" s="1"/>
  <c r="BJ36" i="352" s="1"/>
  <c r="BL36" i="352" s="1"/>
  <c r="BN36" i="352" s="1"/>
  <c r="BP36" i="352" s="1"/>
  <c r="BR36" i="352" s="1"/>
  <c r="BT36" i="352" s="1"/>
  <c r="BV36" i="352" s="1"/>
  <c r="BX36" i="352" s="1"/>
  <c r="CA36" i="352" s="1"/>
  <c r="D36" i="367" l="1"/>
  <c r="H35" i="367"/>
  <c r="J35" i="367" s="1"/>
  <c r="L35" i="367" s="1"/>
  <c r="N35" i="367" s="1"/>
  <c r="P35" i="367" s="1"/>
  <c r="R35" i="367" s="1"/>
  <c r="T35" i="367" s="1"/>
  <c r="V35" i="367" s="1"/>
  <c r="X35" i="367" s="1"/>
  <c r="Z35" i="367" s="1"/>
  <c r="AB35" i="367" s="1"/>
  <c r="AD35" i="367" s="1"/>
  <c r="AF35" i="367" s="1"/>
  <c r="AH35" i="367" s="1"/>
  <c r="AJ35" i="367" s="1"/>
  <c r="AL35" i="367" s="1"/>
  <c r="AN35" i="367" s="1"/>
  <c r="AP35" i="367" s="1"/>
  <c r="AR35" i="367" s="1"/>
  <c r="AT35" i="367" s="1"/>
  <c r="AV35" i="367" s="1"/>
  <c r="AX35" i="367" s="1"/>
  <c r="AZ35" i="367" s="1"/>
  <c r="BB35" i="367" s="1"/>
  <c r="BD35" i="367" s="1"/>
  <c r="BF35" i="367" s="1"/>
  <c r="BH35" i="367" s="1"/>
  <c r="BJ35" i="367" s="1"/>
  <c r="BL35" i="367" s="1"/>
  <c r="BN35" i="367" s="1"/>
  <c r="BP35" i="367" s="1"/>
  <c r="BR35" i="367" s="1"/>
  <c r="BT35" i="367" s="1"/>
  <c r="BV35" i="367" s="1"/>
  <c r="BX35" i="367" s="1"/>
  <c r="CA35" i="367" s="1"/>
  <c r="CD34" i="367"/>
  <c r="CG34" i="367"/>
  <c r="CH34" i="367" s="1"/>
  <c r="CI34" i="367" s="1"/>
  <c r="CB34" i="367" s="1"/>
  <c r="CG36" i="378"/>
  <c r="CH36" i="378" s="1"/>
  <c r="CI36" i="378" s="1"/>
  <c r="CB36" i="378" s="1"/>
  <c r="CD36" i="378"/>
  <c r="CG37" i="371"/>
  <c r="CH37" i="371" s="1"/>
  <c r="CI37" i="371" s="1"/>
  <c r="CB37" i="371" s="1"/>
  <c r="CD37" i="371"/>
  <c r="D38" i="378"/>
  <c r="H37" i="378"/>
  <c r="J37" i="378" s="1"/>
  <c r="L37" i="378" s="1"/>
  <c r="N37" i="378" s="1"/>
  <c r="P37" i="378" s="1"/>
  <c r="R37" i="378" s="1"/>
  <c r="T37" i="378" s="1"/>
  <c r="V37" i="378" s="1"/>
  <c r="X37" i="378" s="1"/>
  <c r="Z37" i="378" s="1"/>
  <c r="AB37" i="378" s="1"/>
  <c r="AD37" i="378" s="1"/>
  <c r="AF37" i="378" s="1"/>
  <c r="AH37" i="378" s="1"/>
  <c r="AJ37" i="378" s="1"/>
  <c r="AL37" i="378" s="1"/>
  <c r="AN37" i="378" s="1"/>
  <c r="AP37" i="378" s="1"/>
  <c r="AR37" i="378" s="1"/>
  <c r="AT37" i="378" s="1"/>
  <c r="AV37" i="378" s="1"/>
  <c r="AX37" i="378" s="1"/>
  <c r="AZ37" i="378" s="1"/>
  <c r="BB37" i="378" s="1"/>
  <c r="BD37" i="378" s="1"/>
  <c r="BF37" i="378" s="1"/>
  <c r="BH37" i="378" s="1"/>
  <c r="BJ37" i="378" s="1"/>
  <c r="BL37" i="378" s="1"/>
  <c r="BN37" i="378" s="1"/>
  <c r="BP37" i="378" s="1"/>
  <c r="BR37" i="378" s="1"/>
  <c r="BT37" i="378" s="1"/>
  <c r="BV37" i="378" s="1"/>
  <c r="BX37" i="378" s="1"/>
  <c r="CA37" i="378" s="1"/>
  <c r="D39" i="371"/>
  <c r="H38" i="371"/>
  <c r="J38" i="371" s="1"/>
  <c r="L38" i="371" s="1"/>
  <c r="N38" i="371" s="1"/>
  <c r="P38" i="371" s="1"/>
  <c r="R38" i="371" s="1"/>
  <c r="T38" i="371" s="1"/>
  <c r="V38" i="371" s="1"/>
  <c r="X38" i="371" s="1"/>
  <c r="Z38" i="371" s="1"/>
  <c r="AB38" i="371" s="1"/>
  <c r="AD38" i="371" s="1"/>
  <c r="AF38" i="371" s="1"/>
  <c r="AH38" i="371" s="1"/>
  <c r="AJ38" i="371" s="1"/>
  <c r="AL38" i="371" s="1"/>
  <c r="AN38" i="371" s="1"/>
  <c r="AP38" i="371" s="1"/>
  <c r="AR38" i="371" s="1"/>
  <c r="AT38" i="371" s="1"/>
  <c r="AV38" i="371" s="1"/>
  <c r="AX38" i="371" s="1"/>
  <c r="AZ38" i="371" s="1"/>
  <c r="BB38" i="371" s="1"/>
  <c r="BD38" i="371" s="1"/>
  <c r="BF38" i="371" s="1"/>
  <c r="BH38" i="371" s="1"/>
  <c r="BJ38" i="371" s="1"/>
  <c r="BL38" i="371" s="1"/>
  <c r="BN38" i="371" s="1"/>
  <c r="BP38" i="371" s="1"/>
  <c r="BR38" i="371" s="1"/>
  <c r="BT38" i="371" s="1"/>
  <c r="BV38" i="371" s="1"/>
  <c r="BX38" i="371" s="1"/>
  <c r="CA38" i="371" s="1"/>
  <c r="CD37" i="376"/>
  <c r="CG37" i="376"/>
  <c r="CH37" i="376" s="1"/>
  <c r="CI37" i="376" s="1"/>
  <c r="CB37" i="376" s="1"/>
  <c r="D41" i="372"/>
  <c r="H40" i="372"/>
  <c r="J40" i="372" s="1"/>
  <c r="L40" i="372" s="1"/>
  <c r="N40" i="372" s="1"/>
  <c r="P40" i="372" s="1"/>
  <c r="R40" i="372" s="1"/>
  <c r="T40" i="372" s="1"/>
  <c r="V40" i="372" s="1"/>
  <c r="X40" i="372" s="1"/>
  <c r="Z40" i="372" s="1"/>
  <c r="AB40" i="372" s="1"/>
  <c r="AD40" i="372" s="1"/>
  <c r="AF40" i="372" s="1"/>
  <c r="AH40" i="372" s="1"/>
  <c r="AJ40" i="372" s="1"/>
  <c r="AL40" i="372" s="1"/>
  <c r="AN40" i="372" s="1"/>
  <c r="AP40" i="372" s="1"/>
  <c r="AR40" i="372" s="1"/>
  <c r="AT40" i="372" s="1"/>
  <c r="AV40" i="372" s="1"/>
  <c r="AX40" i="372" s="1"/>
  <c r="AZ40" i="372" s="1"/>
  <c r="BB40" i="372" s="1"/>
  <c r="BD40" i="372" s="1"/>
  <c r="BF40" i="372" s="1"/>
  <c r="BH40" i="372" s="1"/>
  <c r="BJ40" i="372" s="1"/>
  <c r="BL40" i="372" s="1"/>
  <c r="BN40" i="372" s="1"/>
  <c r="BP40" i="372" s="1"/>
  <c r="BR40" i="372" s="1"/>
  <c r="BT40" i="372" s="1"/>
  <c r="BV40" i="372" s="1"/>
  <c r="BX40" i="372" s="1"/>
  <c r="CA40" i="372" s="1"/>
  <c r="H38" i="376"/>
  <c r="J38" i="376" s="1"/>
  <c r="L38" i="376" s="1"/>
  <c r="N38" i="376" s="1"/>
  <c r="P38" i="376" s="1"/>
  <c r="R38" i="376" s="1"/>
  <c r="T38" i="376" s="1"/>
  <c r="V38" i="376" s="1"/>
  <c r="X38" i="376" s="1"/>
  <c r="Z38" i="376" s="1"/>
  <c r="AB38" i="376" s="1"/>
  <c r="AD38" i="376" s="1"/>
  <c r="AF38" i="376" s="1"/>
  <c r="AH38" i="376" s="1"/>
  <c r="AJ38" i="376" s="1"/>
  <c r="AL38" i="376" s="1"/>
  <c r="AN38" i="376" s="1"/>
  <c r="AP38" i="376" s="1"/>
  <c r="AR38" i="376" s="1"/>
  <c r="AT38" i="376" s="1"/>
  <c r="AV38" i="376" s="1"/>
  <c r="AX38" i="376" s="1"/>
  <c r="AZ38" i="376" s="1"/>
  <c r="BB38" i="376" s="1"/>
  <c r="BD38" i="376" s="1"/>
  <c r="BF38" i="376" s="1"/>
  <c r="BH38" i="376" s="1"/>
  <c r="BJ38" i="376" s="1"/>
  <c r="BL38" i="376" s="1"/>
  <c r="BN38" i="376" s="1"/>
  <c r="BP38" i="376" s="1"/>
  <c r="BR38" i="376" s="1"/>
  <c r="BT38" i="376" s="1"/>
  <c r="BV38" i="376" s="1"/>
  <c r="BX38" i="376" s="1"/>
  <c r="CA38" i="376" s="1"/>
  <c r="D39" i="376"/>
  <c r="CG34" i="377"/>
  <c r="CH34" i="377" s="1"/>
  <c r="CI34" i="377" s="1"/>
  <c r="CB34" i="377" s="1"/>
  <c r="CD34" i="377"/>
  <c r="CD39" i="372"/>
  <c r="CG39" i="372"/>
  <c r="CH39" i="372" s="1"/>
  <c r="CI39" i="372" s="1"/>
  <c r="CB39" i="372" s="1"/>
  <c r="CD36" i="379"/>
  <c r="CG36" i="379"/>
  <c r="CH36" i="379" s="1"/>
  <c r="CI36" i="379" s="1"/>
  <c r="CB36" i="379" s="1"/>
  <c r="D38" i="379"/>
  <c r="H37" i="379"/>
  <c r="J37" i="379" s="1"/>
  <c r="L37" i="379" s="1"/>
  <c r="N37" i="379" s="1"/>
  <c r="P37" i="379" s="1"/>
  <c r="R37" i="379" s="1"/>
  <c r="T37" i="379" s="1"/>
  <c r="V37" i="379" s="1"/>
  <c r="X37" i="379" s="1"/>
  <c r="Z37" i="379" s="1"/>
  <c r="AB37" i="379" s="1"/>
  <c r="AD37" i="379" s="1"/>
  <c r="AF37" i="379" s="1"/>
  <c r="AH37" i="379" s="1"/>
  <c r="AJ37" i="379" s="1"/>
  <c r="AL37" i="379" s="1"/>
  <c r="AN37" i="379" s="1"/>
  <c r="AP37" i="379" s="1"/>
  <c r="AR37" i="379" s="1"/>
  <c r="AT37" i="379" s="1"/>
  <c r="AV37" i="379" s="1"/>
  <c r="AX37" i="379" s="1"/>
  <c r="AZ37" i="379" s="1"/>
  <c r="BB37" i="379" s="1"/>
  <c r="BD37" i="379" s="1"/>
  <c r="BF37" i="379" s="1"/>
  <c r="BH37" i="379" s="1"/>
  <c r="BJ37" i="379" s="1"/>
  <c r="BL37" i="379" s="1"/>
  <c r="BN37" i="379" s="1"/>
  <c r="BP37" i="379" s="1"/>
  <c r="BR37" i="379" s="1"/>
  <c r="BT37" i="379" s="1"/>
  <c r="BV37" i="379" s="1"/>
  <c r="BX37" i="379" s="1"/>
  <c r="CA37" i="379" s="1"/>
  <c r="H35" i="377"/>
  <c r="J35" i="377" s="1"/>
  <c r="L35" i="377" s="1"/>
  <c r="N35" i="377" s="1"/>
  <c r="P35" i="377" s="1"/>
  <c r="R35" i="377" s="1"/>
  <c r="T35" i="377" s="1"/>
  <c r="V35" i="377" s="1"/>
  <c r="X35" i="377" s="1"/>
  <c r="Z35" i="377" s="1"/>
  <c r="AB35" i="377" s="1"/>
  <c r="AD35" i="377" s="1"/>
  <c r="AF35" i="377" s="1"/>
  <c r="AH35" i="377" s="1"/>
  <c r="AJ35" i="377" s="1"/>
  <c r="AL35" i="377" s="1"/>
  <c r="AN35" i="377" s="1"/>
  <c r="AP35" i="377" s="1"/>
  <c r="AR35" i="377" s="1"/>
  <c r="AT35" i="377" s="1"/>
  <c r="AV35" i="377" s="1"/>
  <c r="AX35" i="377" s="1"/>
  <c r="AZ35" i="377" s="1"/>
  <c r="BB35" i="377" s="1"/>
  <c r="BD35" i="377" s="1"/>
  <c r="BF35" i="377" s="1"/>
  <c r="BH35" i="377" s="1"/>
  <c r="BJ35" i="377" s="1"/>
  <c r="BL35" i="377" s="1"/>
  <c r="BN35" i="377" s="1"/>
  <c r="BP35" i="377" s="1"/>
  <c r="BR35" i="377" s="1"/>
  <c r="BT35" i="377" s="1"/>
  <c r="BV35" i="377" s="1"/>
  <c r="BX35" i="377" s="1"/>
  <c r="CA35" i="377" s="1"/>
  <c r="D36" i="377"/>
  <c r="D37" i="373"/>
  <c r="H36" i="373"/>
  <c r="J36" i="373" s="1"/>
  <c r="L36" i="373" s="1"/>
  <c r="N36" i="373" s="1"/>
  <c r="P36" i="373" s="1"/>
  <c r="R36" i="373" s="1"/>
  <c r="T36" i="373" s="1"/>
  <c r="V36" i="373" s="1"/>
  <c r="X36" i="373" s="1"/>
  <c r="Z36" i="373" s="1"/>
  <c r="AB36" i="373" s="1"/>
  <c r="AD36" i="373" s="1"/>
  <c r="AF36" i="373" s="1"/>
  <c r="AH36" i="373" s="1"/>
  <c r="AJ36" i="373" s="1"/>
  <c r="AL36" i="373" s="1"/>
  <c r="AN36" i="373" s="1"/>
  <c r="AP36" i="373" s="1"/>
  <c r="AR36" i="373" s="1"/>
  <c r="AT36" i="373" s="1"/>
  <c r="AV36" i="373" s="1"/>
  <c r="AX36" i="373" s="1"/>
  <c r="AZ36" i="373" s="1"/>
  <c r="BB36" i="373" s="1"/>
  <c r="BD36" i="373" s="1"/>
  <c r="BF36" i="373" s="1"/>
  <c r="BH36" i="373" s="1"/>
  <c r="BJ36" i="373" s="1"/>
  <c r="BL36" i="373" s="1"/>
  <c r="BN36" i="373" s="1"/>
  <c r="BP36" i="373" s="1"/>
  <c r="BR36" i="373" s="1"/>
  <c r="BT36" i="373" s="1"/>
  <c r="BV36" i="373" s="1"/>
  <c r="BX36" i="373" s="1"/>
  <c r="CA36" i="373" s="1"/>
  <c r="CG37" i="375"/>
  <c r="CH37" i="375" s="1"/>
  <c r="CI37" i="375" s="1"/>
  <c r="CB37" i="375" s="1"/>
  <c r="CD37" i="375"/>
  <c r="CD35" i="373"/>
  <c r="CG35" i="373"/>
  <c r="CH35" i="373" s="1"/>
  <c r="CI35" i="373" s="1"/>
  <c r="CB35" i="373" s="1"/>
  <c r="H38" i="375"/>
  <c r="J38" i="375" s="1"/>
  <c r="L38" i="375" s="1"/>
  <c r="N38" i="375" s="1"/>
  <c r="P38" i="375" s="1"/>
  <c r="R38" i="375" s="1"/>
  <c r="T38" i="375" s="1"/>
  <c r="V38" i="375" s="1"/>
  <c r="X38" i="375" s="1"/>
  <c r="Z38" i="375" s="1"/>
  <c r="AB38" i="375" s="1"/>
  <c r="AD38" i="375" s="1"/>
  <c r="AF38" i="375" s="1"/>
  <c r="AH38" i="375" s="1"/>
  <c r="AJ38" i="375" s="1"/>
  <c r="AL38" i="375" s="1"/>
  <c r="AN38" i="375" s="1"/>
  <c r="AP38" i="375" s="1"/>
  <c r="AR38" i="375" s="1"/>
  <c r="AT38" i="375" s="1"/>
  <c r="AV38" i="375" s="1"/>
  <c r="AX38" i="375" s="1"/>
  <c r="AZ38" i="375" s="1"/>
  <c r="BB38" i="375" s="1"/>
  <c r="BD38" i="375" s="1"/>
  <c r="BF38" i="375" s="1"/>
  <c r="BH38" i="375" s="1"/>
  <c r="BJ38" i="375" s="1"/>
  <c r="BL38" i="375" s="1"/>
  <c r="BN38" i="375" s="1"/>
  <c r="BP38" i="375" s="1"/>
  <c r="BR38" i="375" s="1"/>
  <c r="BT38" i="375" s="1"/>
  <c r="BV38" i="375" s="1"/>
  <c r="BX38" i="375" s="1"/>
  <c r="CA38" i="375" s="1"/>
  <c r="D39" i="375"/>
  <c r="CD37" i="369"/>
  <c r="CG37" i="369"/>
  <c r="CH37" i="369" s="1"/>
  <c r="CI37" i="369" s="1"/>
  <c r="CB37" i="369" s="1"/>
  <c r="CD34" i="366"/>
  <c r="CG34" i="366"/>
  <c r="CH34" i="366" s="1"/>
  <c r="CI34" i="366" s="1"/>
  <c r="CB34" i="366" s="1"/>
  <c r="CG35" i="360"/>
  <c r="CH35" i="360" s="1"/>
  <c r="CI35" i="360" s="1"/>
  <c r="CB35" i="360" s="1"/>
  <c r="CD35" i="360"/>
  <c r="D39" i="369"/>
  <c r="H39" i="369" s="1"/>
  <c r="J39" i="369" s="1"/>
  <c r="L39" i="369" s="1"/>
  <c r="N39" i="369" s="1"/>
  <c r="P39" i="369" s="1"/>
  <c r="R39" i="369" s="1"/>
  <c r="T39" i="369" s="1"/>
  <c r="V39" i="369" s="1"/>
  <c r="X39" i="369" s="1"/>
  <c r="Z39" i="369" s="1"/>
  <c r="AB39" i="369" s="1"/>
  <c r="AD39" i="369" s="1"/>
  <c r="AF39" i="369" s="1"/>
  <c r="AH39" i="369" s="1"/>
  <c r="AJ39" i="369" s="1"/>
  <c r="AL39" i="369" s="1"/>
  <c r="AN39" i="369" s="1"/>
  <c r="AP39" i="369" s="1"/>
  <c r="AR39" i="369" s="1"/>
  <c r="AT39" i="369" s="1"/>
  <c r="AV39" i="369" s="1"/>
  <c r="AX39" i="369" s="1"/>
  <c r="AZ39" i="369" s="1"/>
  <c r="BB39" i="369" s="1"/>
  <c r="BD39" i="369" s="1"/>
  <c r="BF39" i="369" s="1"/>
  <c r="BH39" i="369" s="1"/>
  <c r="BJ39" i="369" s="1"/>
  <c r="BL39" i="369" s="1"/>
  <c r="BN39" i="369" s="1"/>
  <c r="BP39" i="369" s="1"/>
  <c r="BR39" i="369" s="1"/>
  <c r="BT39" i="369" s="1"/>
  <c r="BV39" i="369" s="1"/>
  <c r="BX39" i="369" s="1"/>
  <c r="CA39" i="369" s="1"/>
  <c r="H38" i="369"/>
  <c r="J38" i="369" s="1"/>
  <c r="L38" i="369" s="1"/>
  <c r="N38" i="369" s="1"/>
  <c r="P38" i="369" s="1"/>
  <c r="R38" i="369" s="1"/>
  <c r="T38" i="369" s="1"/>
  <c r="V38" i="369" s="1"/>
  <c r="X38" i="369" s="1"/>
  <c r="Z38" i="369" s="1"/>
  <c r="AB38" i="369" s="1"/>
  <c r="AD38" i="369" s="1"/>
  <c r="AF38" i="369" s="1"/>
  <c r="AH38" i="369" s="1"/>
  <c r="AJ38" i="369" s="1"/>
  <c r="AL38" i="369" s="1"/>
  <c r="AN38" i="369" s="1"/>
  <c r="AP38" i="369" s="1"/>
  <c r="AR38" i="369" s="1"/>
  <c r="AT38" i="369" s="1"/>
  <c r="AV38" i="369" s="1"/>
  <c r="AX38" i="369" s="1"/>
  <c r="AZ38" i="369" s="1"/>
  <c r="BB38" i="369" s="1"/>
  <c r="BD38" i="369" s="1"/>
  <c r="BF38" i="369" s="1"/>
  <c r="BH38" i="369" s="1"/>
  <c r="BJ38" i="369" s="1"/>
  <c r="BL38" i="369" s="1"/>
  <c r="BN38" i="369" s="1"/>
  <c r="BP38" i="369" s="1"/>
  <c r="BR38" i="369" s="1"/>
  <c r="BT38" i="369" s="1"/>
  <c r="BV38" i="369" s="1"/>
  <c r="BX38" i="369" s="1"/>
  <c r="CA38" i="369" s="1"/>
  <c r="D36" i="366"/>
  <c r="H35" i="366"/>
  <c r="J35" i="366" s="1"/>
  <c r="L35" i="366" s="1"/>
  <c r="N35" i="366" s="1"/>
  <c r="P35" i="366" s="1"/>
  <c r="R35" i="366" s="1"/>
  <c r="T35" i="366" s="1"/>
  <c r="V35" i="366" s="1"/>
  <c r="X35" i="366" s="1"/>
  <c r="Z35" i="366" s="1"/>
  <c r="AB35" i="366" s="1"/>
  <c r="AD35" i="366" s="1"/>
  <c r="AF35" i="366" s="1"/>
  <c r="AH35" i="366" s="1"/>
  <c r="AJ35" i="366" s="1"/>
  <c r="AL35" i="366" s="1"/>
  <c r="AN35" i="366" s="1"/>
  <c r="AP35" i="366" s="1"/>
  <c r="AR35" i="366" s="1"/>
  <c r="AT35" i="366" s="1"/>
  <c r="AV35" i="366" s="1"/>
  <c r="AX35" i="366" s="1"/>
  <c r="AZ35" i="366" s="1"/>
  <c r="BB35" i="366" s="1"/>
  <c r="BD35" i="366" s="1"/>
  <c r="BF35" i="366" s="1"/>
  <c r="BH35" i="366" s="1"/>
  <c r="BJ35" i="366" s="1"/>
  <c r="BL35" i="366" s="1"/>
  <c r="BN35" i="366" s="1"/>
  <c r="BP35" i="366" s="1"/>
  <c r="BR35" i="366" s="1"/>
  <c r="BT35" i="366" s="1"/>
  <c r="BV35" i="366" s="1"/>
  <c r="BX35" i="366" s="1"/>
  <c r="CA35" i="366" s="1"/>
  <c r="CG34" i="370"/>
  <c r="CH34" i="370" s="1"/>
  <c r="CI34" i="370" s="1"/>
  <c r="CB34" i="370" s="1"/>
  <c r="CD34" i="370"/>
  <c r="D37" i="360"/>
  <c r="H36" i="360"/>
  <c r="J36" i="360" s="1"/>
  <c r="L36" i="360" s="1"/>
  <c r="N36" i="360" s="1"/>
  <c r="P36" i="360" s="1"/>
  <c r="R36" i="360" s="1"/>
  <c r="T36" i="360" s="1"/>
  <c r="V36" i="360" s="1"/>
  <c r="X36" i="360" s="1"/>
  <c r="Z36" i="360" s="1"/>
  <c r="AB36" i="360" s="1"/>
  <c r="AD36" i="360" s="1"/>
  <c r="AF36" i="360" s="1"/>
  <c r="AH36" i="360" s="1"/>
  <c r="AJ36" i="360" s="1"/>
  <c r="AL36" i="360" s="1"/>
  <c r="AN36" i="360" s="1"/>
  <c r="AP36" i="360" s="1"/>
  <c r="AR36" i="360" s="1"/>
  <c r="AT36" i="360" s="1"/>
  <c r="AV36" i="360" s="1"/>
  <c r="AX36" i="360" s="1"/>
  <c r="AZ36" i="360" s="1"/>
  <c r="BB36" i="360" s="1"/>
  <c r="BD36" i="360" s="1"/>
  <c r="BF36" i="360" s="1"/>
  <c r="BH36" i="360" s="1"/>
  <c r="BJ36" i="360" s="1"/>
  <c r="BL36" i="360" s="1"/>
  <c r="BN36" i="360" s="1"/>
  <c r="BP36" i="360" s="1"/>
  <c r="BR36" i="360" s="1"/>
  <c r="BT36" i="360" s="1"/>
  <c r="BV36" i="360" s="1"/>
  <c r="BX36" i="360" s="1"/>
  <c r="CA36" i="360" s="1"/>
  <c r="D36" i="370"/>
  <c r="H35" i="370"/>
  <c r="J35" i="370" s="1"/>
  <c r="L35" i="370" s="1"/>
  <c r="N35" i="370" s="1"/>
  <c r="P35" i="370" s="1"/>
  <c r="R35" i="370" s="1"/>
  <c r="T35" i="370" s="1"/>
  <c r="V35" i="370" s="1"/>
  <c r="X35" i="370" s="1"/>
  <c r="Z35" i="370" s="1"/>
  <c r="AB35" i="370" s="1"/>
  <c r="AD35" i="370" s="1"/>
  <c r="AF35" i="370" s="1"/>
  <c r="AH35" i="370" s="1"/>
  <c r="AJ35" i="370" s="1"/>
  <c r="AL35" i="370" s="1"/>
  <c r="AN35" i="370" s="1"/>
  <c r="AP35" i="370" s="1"/>
  <c r="AR35" i="370" s="1"/>
  <c r="AT35" i="370" s="1"/>
  <c r="AV35" i="370" s="1"/>
  <c r="AX35" i="370" s="1"/>
  <c r="AZ35" i="370" s="1"/>
  <c r="BB35" i="370" s="1"/>
  <c r="BD35" i="370" s="1"/>
  <c r="BF35" i="370" s="1"/>
  <c r="BH35" i="370" s="1"/>
  <c r="BJ35" i="370" s="1"/>
  <c r="BL35" i="370" s="1"/>
  <c r="BN35" i="370" s="1"/>
  <c r="BP35" i="370" s="1"/>
  <c r="BR35" i="370" s="1"/>
  <c r="BT35" i="370" s="1"/>
  <c r="BV35" i="370" s="1"/>
  <c r="BX35" i="370" s="1"/>
  <c r="CA35" i="370" s="1"/>
  <c r="CD34" i="362"/>
  <c r="CG34" i="362"/>
  <c r="CH34" i="362" s="1"/>
  <c r="CI34" i="362" s="1"/>
  <c r="CB34" i="362" s="1"/>
  <c r="CG35" i="363"/>
  <c r="CH35" i="363" s="1"/>
  <c r="CI35" i="363" s="1"/>
  <c r="CB35" i="363" s="1"/>
  <c r="CD35" i="363"/>
  <c r="H36" i="363"/>
  <c r="J36" i="363" s="1"/>
  <c r="L36" i="363" s="1"/>
  <c r="N36" i="363" s="1"/>
  <c r="P36" i="363" s="1"/>
  <c r="R36" i="363" s="1"/>
  <c r="T36" i="363" s="1"/>
  <c r="V36" i="363" s="1"/>
  <c r="X36" i="363" s="1"/>
  <c r="Z36" i="363" s="1"/>
  <c r="AB36" i="363" s="1"/>
  <c r="AD36" i="363" s="1"/>
  <c r="AF36" i="363" s="1"/>
  <c r="AH36" i="363" s="1"/>
  <c r="AJ36" i="363" s="1"/>
  <c r="AL36" i="363" s="1"/>
  <c r="AN36" i="363" s="1"/>
  <c r="AP36" i="363" s="1"/>
  <c r="AR36" i="363" s="1"/>
  <c r="AT36" i="363" s="1"/>
  <c r="AV36" i="363" s="1"/>
  <c r="AX36" i="363" s="1"/>
  <c r="AZ36" i="363" s="1"/>
  <c r="BB36" i="363" s="1"/>
  <c r="BD36" i="363" s="1"/>
  <c r="BF36" i="363" s="1"/>
  <c r="BH36" i="363" s="1"/>
  <c r="BJ36" i="363" s="1"/>
  <c r="BL36" i="363" s="1"/>
  <c r="BN36" i="363" s="1"/>
  <c r="BP36" i="363" s="1"/>
  <c r="BR36" i="363" s="1"/>
  <c r="BT36" i="363" s="1"/>
  <c r="BV36" i="363" s="1"/>
  <c r="BX36" i="363" s="1"/>
  <c r="CA36" i="363" s="1"/>
  <c r="D37" i="363"/>
  <c r="D36" i="362"/>
  <c r="H35" i="362"/>
  <c r="J35" i="362" s="1"/>
  <c r="L35" i="362" s="1"/>
  <c r="N35" i="362" s="1"/>
  <c r="P35" i="362" s="1"/>
  <c r="R35" i="362" s="1"/>
  <c r="T35" i="362" s="1"/>
  <c r="V35" i="362" s="1"/>
  <c r="X35" i="362" s="1"/>
  <c r="Z35" i="362" s="1"/>
  <c r="AB35" i="362" s="1"/>
  <c r="AD35" i="362" s="1"/>
  <c r="AF35" i="362" s="1"/>
  <c r="AH35" i="362" s="1"/>
  <c r="AJ35" i="362" s="1"/>
  <c r="AL35" i="362" s="1"/>
  <c r="AN35" i="362" s="1"/>
  <c r="AP35" i="362" s="1"/>
  <c r="AR35" i="362" s="1"/>
  <c r="AT35" i="362" s="1"/>
  <c r="AV35" i="362" s="1"/>
  <c r="AX35" i="362" s="1"/>
  <c r="AZ35" i="362" s="1"/>
  <c r="BB35" i="362" s="1"/>
  <c r="BD35" i="362" s="1"/>
  <c r="BF35" i="362" s="1"/>
  <c r="BH35" i="362" s="1"/>
  <c r="BJ35" i="362" s="1"/>
  <c r="BL35" i="362" s="1"/>
  <c r="BN35" i="362" s="1"/>
  <c r="BP35" i="362" s="1"/>
  <c r="BR35" i="362" s="1"/>
  <c r="BT35" i="362" s="1"/>
  <c r="BV35" i="362" s="1"/>
  <c r="BX35" i="362" s="1"/>
  <c r="CA35" i="362" s="1"/>
  <c r="CD36" i="361"/>
  <c r="CG36" i="361"/>
  <c r="CH36" i="361" s="1"/>
  <c r="CI36" i="361" s="1"/>
  <c r="CB36" i="361" s="1"/>
  <c r="CD35" i="364"/>
  <c r="CG35" i="364"/>
  <c r="CH35" i="364" s="1"/>
  <c r="CI35" i="364" s="1"/>
  <c r="CB35" i="364" s="1"/>
  <c r="D37" i="364"/>
  <c r="H36" i="364"/>
  <c r="J36" i="364" s="1"/>
  <c r="L36" i="364" s="1"/>
  <c r="N36" i="364" s="1"/>
  <c r="P36" i="364" s="1"/>
  <c r="R36" i="364" s="1"/>
  <c r="T36" i="364" s="1"/>
  <c r="V36" i="364" s="1"/>
  <c r="X36" i="364" s="1"/>
  <c r="Z36" i="364" s="1"/>
  <c r="AB36" i="364" s="1"/>
  <c r="AD36" i="364" s="1"/>
  <c r="AF36" i="364" s="1"/>
  <c r="AH36" i="364" s="1"/>
  <c r="AJ36" i="364" s="1"/>
  <c r="AL36" i="364" s="1"/>
  <c r="AN36" i="364" s="1"/>
  <c r="AP36" i="364" s="1"/>
  <c r="AR36" i="364" s="1"/>
  <c r="AT36" i="364" s="1"/>
  <c r="AV36" i="364" s="1"/>
  <c r="AX36" i="364" s="1"/>
  <c r="AZ36" i="364" s="1"/>
  <c r="BB36" i="364" s="1"/>
  <c r="BD36" i="364" s="1"/>
  <c r="BF36" i="364" s="1"/>
  <c r="BH36" i="364" s="1"/>
  <c r="BJ36" i="364" s="1"/>
  <c r="BL36" i="364" s="1"/>
  <c r="BN36" i="364" s="1"/>
  <c r="BP36" i="364" s="1"/>
  <c r="BR36" i="364" s="1"/>
  <c r="BT36" i="364" s="1"/>
  <c r="BV36" i="364" s="1"/>
  <c r="BX36" i="364" s="1"/>
  <c r="CA36" i="364" s="1"/>
  <c r="D38" i="361"/>
  <c r="H37" i="361"/>
  <c r="J37" i="361" s="1"/>
  <c r="L37" i="361" s="1"/>
  <c r="N37" i="361" s="1"/>
  <c r="P37" i="361" s="1"/>
  <c r="R37" i="361" s="1"/>
  <c r="T37" i="361" s="1"/>
  <c r="V37" i="361" s="1"/>
  <c r="X37" i="361" s="1"/>
  <c r="Z37" i="361" s="1"/>
  <c r="AB37" i="361" s="1"/>
  <c r="AD37" i="361" s="1"/>
  <c r="AF37" i="361" s="1"/>
  <c r="AH37" i="361" s="1"/>
  <c r="AJ37" i="361" s="1"/>
  <c r="AL37" i="361" s="1"/>
  <c r="AN37" i="361" s="1"/>
  <c r="AP37" i="361" s="1"/>
  <c r="AR37" i="361" s="1"/>
  <c r="AT37" i="361" s="1"/>
  <c r="AV37" i="361" s="1"/>
  <c r="AX37" i="361" s="1"/>
  <c r="AZ37" i="361" s="1"/>
  <c r="BB37" i="361" s="1"/>
  <c r="BD37" i="361" s="1"/>
  <c r="BF37" i="361" s="1"/>
  <c r="BH37" i="361" s="1"/>
  <c r="BJ37" i="361" s="1"/>
  <c r="BL37" i="361" s="1"/>
  <c r="BN37" i="361" s="1"/>
  <c r="BP37" i="361" s="1"/>
  <c r="BR37" i="361" s="1"/>
  <c r="BT37" i="361" s="1"/>
  <c r="BV37" i="361" s="1"/>
  <c r="BX37" i="361" s="1"/>
  <c r="CA37" i="361" s="1"/>
  <c r="CG35" i="359"/>
  <c r="CH35" i="359" s="1"/>
  <c r="CI35" i="359" s="1"/>
  <c r="CB35" i="359" s="1"/>
  <c r="CD35" i="359"/>
  <c r="D37" i="365"/>
  <c r="H36" i="365"/>
  <c r="J36" i="365" s="1"/>
  <c r="L36" i="365" s="1"/>
  <c r="N36" i="365" s="1"/>
  <c r="P36" i="365" s="1"/>
  <c r="R36" i="365" s="1"/>
  <c r="T36" i="365" s="1"/>
  <c r="V36" i="365" s="1"/>
  <c r="X36" i="365" s="1"/>
  <c r="Z36" i="365" s="1"/>
  <c r="AB36" i="365" s="1"/>
  <c r="AD36" i="365" s="1"/>
  <c r="AF36" i="365" s="1"/>
  <c r="AH36" i="365" s="1"/>
  <c r="AJ36" i="365" s="1"/>
  <c r="AL36" i="365" s="1"/>
  <c r="AN36" i="365" s="1"/>
  <c r="AP36" i="365" s="1"/>
  <c r="AR36" i="365" s="1"/>
  <c r="AT36" i="365" s="1"/>
  <c r="AV36" i="365" s="1"/>
  <c r="AX36" i="365" s="1"/>
  <c r="AZ36" i="365" s="1"/>
  <c r="BB36" i="365" s="1"/>
  <c r="BD36" i="365" s="1"/>
  <c r="BF36" i="365" s="1"/>
  <c r="BH36" i="365" s="1"/>
  <c r="BJ36" i="365" s="1"/>
  <c r="BL36" i="365" s="1"/>
  <c r="BN36" i="365" s="1"/>
  <c r="BP36" i="365" s="1"/>
  <c r="BR36" i="365" s="1"/>
  <c r="BT36" i="365" s="1"/>
  <c r="BV36" i="365" s="1"/>
  <c r="BX36" i="365" s="1"/>
  <c r="CA36" i="365" s="1"/>
  <c r="CD35" i="368"/>
  <c r="CG35" i="368"/>
  <c r="CH35" i="368" s="1"/>
  <c r="CI35" i="368" s="1"/>
  <c r="CB35" i="368" s="1"/>
  <c r="H36" i="359"/>
  <c r="J36" i="359" s="1"/>
  <c r="L36" i="359" s="1"/>
  <c r="N36" i="359" s="1"/>
  <c r="P36" i="359" s="1"/>
  <c r="R36" i="359" s="1"/>
  <c r="T36" i="359" s="1"/>
  <c r="V36" i="359" s="1"/>
  <c r="X36" i="359" s="1"/>
  <c r="Z36" i="359" s="1"/>
  <c r="AB36" i="359" s="1"/>
  <c r="AD36" i="359" s="1"/>
  <c r="AF36" i="359" s="1"/>
  <c r="AH36" i="359" s="1"/>
  <c r="AJ36" i="359" s="1"/>
  <c r="AL36" i="359" s="1"/>
  <c r="AN36" i="359" s="1"/>
  <c r="AP36" i="359" s="1"/>
  <c r="AR36" i="359" s="1"/>
  <c r="AT36" i="359" s="1"/>
  <c r="AV36" i="359" s="1"/>
  <c r="AX36" i="359" s="1"/>
  <c r="AZ36" i="359" s="1"/>
  <c r="BB36" i="359" s="1"/>
  <c r="BD36" i="359" s="1"/>
  <c r="BF36" i="359" s="1"/>
  <c r="BH36" i="359" s="1"/>
  <c r="BJ36" i="359" s="1"/>
  <c r="BL36" i="359" s="1"/>
  <c r="BN36" i="359" s="1"/>
  <c r="BP36" i="359" s="1"/>
  <c r="BR36" i="359" s="1"/>
  <c r="BT36" i="359" s="1"/>
  <c r="BV36" i="359" s="1"/>
  <c r="BX36" i="359" s="1"/>
  <c r="CA36" i="359" s="1"/>
  <c r="D37" i="359"/>
  <c r="CD35" i="365"/>
  <c r="CG35" i="365"/>
  <c r="CH35" i="365" s="1"/>
  <c r="CI35" i="365" s="1"/>
  <c r="CB35" i="365" s="1"/>
  <c r="H36" i="368"/>
  <c r="J36" i="368" s="1"/>
  <c r="L36" i="368" s="1"/>
  <c r="N36" i="368" s="1"/>
  <c r="P36" i="368" s="1"/>
  <c r="R36" i="368" s="1"/>
  <c r="T36" i="368" s="1"/>
  <c r="V36" i="368" s="1"/>
  <c r="X36" i="368" s="1"/>
  <c r="Z36" i="368" s="1"/>
  <c r="AB36" i="368" s="1"/>
  <c r="AD36" i="368" s="1"/>
  <c r="AF36" i="368" s="1"/>
  <c r="AH36" i="368" s="1"/>
  <c r="AJ36" i="368" s="1"/>
  <c r="AL36" i="368" s="1"/>
  <c r="AN36" i="368" s="1"/>
  <c r="AP36" i="368" s="1"/>
  <c r="AR36" i="368" s="1"/>
  <c r="AT36" i="368" s="1"/>
  <c r="AV36" i="368" s="1"/>
  <c r="AX36" i="368" s="1"/>
  <c r="AZ36" i="368" s="1"/>
  <c r="BB36" i="368" s="1"/>
  <c r="BD36" i="368" s="1"/>
  <c r="BF36" i="368" s="1"/>
  <c r="BH36" i="368" s="1"/>
  <c r="BJ36" i="368" s="1"/>
  <c r="BL36" i="368" s="1"/>
  <c r="BN36" i="368" s="1"/>
  <c r="BP36" i="368" s="1"/>
  <c r="BR36" i="368" s="1"/>
  <c r="BT36" i="368" s="1"/>
  <c r="BV36" i="368" s="1"/>
  <c r="BX36" i="368" s="1"/>
  <c r="CA36" i="368" s="1"/>
  <c r="D37" i="368"/>
  <c r="D37" i="356"/>
  <c r="H36" i="356"/>
  <c r="J36" i="356" s="1"/>
  <c r="L36" i="356" s="1"/>
  <c r="N36" i="356" s="1"/>
  <c r="P36" i="356" s="1"/>
  <c r="R36" i="356" s="1"/>
  <c r="T36" i="356" s="1"/>
  <c r="V36" i="356" s="1"/>
  <c r="X36" i="356" s="1"/>
  <c r="Z36" i="356" s="1"/>
  <c r="AB36" i="356" s="1"/>
  <c r="AD36" i="356" s="1"/>
  <c r="AF36" i="356" s="1"/>
  <c r="AH36" i="356" s="1"/>
  <c r="AJ36" i="356" s="1"/>
  <c r="AL36" i="356" s="1"/>
  <c r="AN36" i="356" s="1"/>
  <c r="AP36" i="356" s="1"/>
  <c r="AR36" i="356" s="1"/>
  <c r="AT36" i="356" s="1"/>
  <c r="AV36" i="356" s="1"/>
  <c r="AX36" i="356" s="1"/>
  <c r="AZ36" i="356" s="1"/>
  <c r="BB36" i="356" s="1"/>
  <c r="BD36" i="356" s="1"/>
  <c r="BF36" i="356" s="1"/>
  <c r="BH36" i="356" s="1"/>
  <c r="BJ36" i="356" s="1"/>
  <c r="BL36" i="356" s="1"/>
  <c r="BN36" i="356" s="1"/>
  <c r="BP36" i="356" s="1"/>
  <c r="BR36" i="356" s="1"/>
  <c r="BT36" i="356" s="1"/>
  <c r="BV36" i="356" s="1"/>
  <c r="BX36" i="356" s="1"/>
  <c r="CA36" i="356" s="1"/>
  <c r="CG35" i="356"/>
  <c r="CH35" i="356" s="1"/>
  <c r="CI35" i="356" s="1"/>
  <c r="CB35" i="356" s="1"/>
  <c r="CD35" i="356"/>
  <c r="D36" i="358"/>
  <c r="H35" i="358"/>
  <c r="J35" i="358" s="1"/>
  <c r="L35" i="358" s="1"/>
  <c r="N35" i="358" s="1"/>
  <c r="P35" i="358" s="1"/>
  <c r="R35" i="358" s="1"/>
  <c r="T35" i="358" s="1"/>
  <c r="V35" i="358" s="1"/>
  <c r="X35" i="358" s="1"/>
  <c r="Z35" i="358" s="1"/>
  <c r="AB35" i="358" s="1"/>
  <c r="AD35" i="358" s="1"/>
  <c r="AF35" i="358" s="1"/>
  <c r="AH35" i="358" s="1"/>
  <c r="AJ35" i="358" s="1"/>
  <c r="AL35" i="358" s="1"/>
  <c r="AN35" i="358" s="1"/>
  <c r="AP35" i="358" s="1"/>
  <c r="AR35" i="358" s="1"/>
  <c r="AT35" i="358" s="1"/>
  <c r="AV35" i="358" s="1"/>
  <c r="AX35" i="358" s="1"/>
  <c r="AZ35" i="358" s="1"/>
  <c r="BB35" i="358" s="1"/>
  <c r="BD35" i="358" s="1"/>
  <c r="BF35" i="358" s="1"/>
  <c r="BH35" i="358" s="1"/>
  <c r="BJ35" i="358" s="1"/>
  <c r="BL35" i="358" s="1"/>
  <c r="BN35" i="358" s="1"/>
  <c r="BP35" i="358" s="1"/>
  <c r="BR35" i="358" s="1"/>
  <c r="BT35" i="358" s="1"/>
  <c r="BV35" i="358" s="1"/>
  <c r="BX35" i="358" s="1"/>
  <c r="CA35" i="358" s="1"/>
  <c r="CG34" i="358"/>
  <c r="CH34" i="358" s="1"/>
  <c r="CI34" i="358" s="1"/>
  <c r="CB34" i="358" s="1"/>
  <c r="CD34" i="358"/>
  <c r="CD35" i="357"/>
  <c r="CG35" i="357"/>
  <c r="CH35" i="357" s="1"/>
  <c r="CI35" i="357" s="1"/>
  <c r="CB35" i="357" s="1"/>
  <c r="D37" i="357"/>
  <c r="H36" i="357"/>
  <c r="J36" i="357" s="1"/>
  <c r="L36" i="357" s="1"/>
  <c r="N36" i="357" s="1"/>
  <c r="P36" i="357" s="1"/>
  <c r="R36" i="357" s="1"/>
  <c r="T36" i="357" s="1"/>
  <c r="V36" i="357" s="1"/>
  <c r="X36" i="357" s="1"/>
  <c r="Z36" i="357" s="1"/>
  <c r="AB36" i="357" s="1"/>
  <c r="AD36" i="357" s="1"/>
  <c r="AF36" i="357" s="1"/>
  <c r="AH36" i="357" s="1"/>
  <c r="AJ36" i="357" s="1"/>
  <c r="AL36" i="357" s="1"/>
  <c r="AN36" i="357" s="1"/>
  <c r="AP36" i="357" s="1"/>
  <c r="AR36" i="357" s="1"/>
  <c r="AT36" i="357" s="1"/>
  <c r="AV36" i="357" s="1"/>
  <c r="AX36" i="357" s="1"/>
  <c r="AZ36" i="357" s="1"/>
  <c r="BB36" i="357" s="1"/>
  <c r="BD36" i="357" s="1"/>
  <c r="BF36" i="357" s="1"/>
  <c r="BH36" i="357" s="1"/>
  <c r="BJ36" i="357" s="1"/>
  <c r="BL36" i="357" s="1"/>
  <c r="BN36" i="357" s="1"/>
  <c r="BP36" i="357" s="1"/>
  <c r="BR36" i="357" s="1"/>
  <c r="BT36" i="357" s="1"/>
  <c r="BV36" i="357" s="1"/>
  <c r="BX36" i="357" s="1"/>
  <c r="CA36" i="357" s="1"/>
  <c r="CG34" i="353"/>
  <c r="CH34" i="353" s="1"/>
  <c r="CI34" i="353" s="1"/>
  <c r="CB34" i="353" s="1"/>
  <c r="CD34" i="353"/>
  <c r="D36" i="353"/>
  <c r="H35" i="353"/>
  <c r="J35" i="353" s="1"/>
  <c r="L35" i="353" s="1"/>
  <c r="N35" i="353" s="1"/>
  <c r="P35" i="353" s="1"/>
  <c r="R35" i="353" s="1"/>
  <c r="T35" i="353" s="1"/>
  <c r="V35" i="353" s="1"/>
  <c r="X35" i="353" s="1"/>
  <c r="Z35" i="353" s="1"/>
  <c r="AB35" i="353" s="1"/>
  <c r="AD35" i="353" s="1"/>
  <c r="AF35" i="353" s="1"/>
  <c r="AH35" i="353" s="1"/>
  <c r="AJ35" i="353" s="1"/>
  <c r="AL35" i="353" s="1"/>
  <c r="AN35" i="353" s="1"/>
  <c r="AP35" i="353" s="1"/>
  <c r="AR35" i="353" s="1"/>
  <c r="AT35" i="353" s="1"/>
  <c r="AV35" i="353" s="1"/>
  <c r="AX35" i="353" s="1"/>
  <c r="AZ35" i="353" s="1"/>
  <c r="BB35" i="353" s="1"/>
  <c r="BD35" i="353" s="1"/>
  <c r="BF35" i="353" s="1"/>
  <c r="BH35" i="353" s="1"/>
  <c r="BJ35" i="353" s="1"/>
  <c r="BL35" i="353" s="1"/>
  <c r="BN35" i="353" s="1"/>
  <c r="BP35" i="353" s="1"/>
  <c r="BR35" i="353" s="1"/>
  <c r="BT35" i="353" s="1"/>
  <c r="BV35" i="353" s="1"/>
  <c r="BX35" i="353" s="1"/>
  <c r="CA35" i="353" s="1"/>
  <c r="CD35" i="354"/>
  <c r="CG35" i="354"/>
  <c r="CH35" i="354" s="1"/>
  <c r="CI35" i="354" s="1"/>
  <c r="CB35" i="354" s="1"/>
  <c r="D37" i="354"/>
  <c r="H36" i="354"/>
  <c r="J36" i="354" s="1"/>
  <c r="L36" i="354" s="1"/>
  <c r="N36" i="354" s="1"/>
  <c r="P36" i="354" s="1"/>
  <c r="R36" i="354" s="1"/>
  <c r="T36" i="354" s="1"/>
  <c r="V36" i="354" s="1"/>
  <c r="X36" i="354" s="1"/>
  <c r="Z36" i="354" s="1"/>
  <c r="AB36" i="354" s="1"/>
  <c r="AD36" i="354" s="1"/>
  <c r="AF36" i="354" s="1"/>
  <c r="AH36" i="354" s="1"/>
  <c r="AJ36" i="354" s="1"/>
  <c r="AL36" i="354" s="1"/>
  <c r="AN36" i="354" s="1"/>
  <c r="AP36" i="354" s="1"/>
  <c r="AR36" i="354" s="1"/>
  <c r="AT36" i="354" s="1"/>
  <c r="AV36" i="354" s="1"/>
  <c r="AX36" i="354" s="1"/>
  <c r="AZ36" i="354" s="1"/>
  <c r="BB36" i="354" s="1"/>
  <c r="BD36" i="354" s="1"/>
  <c r="BF36" i="354" s="1"/>
  <c r="BH36" i="354" s="1"/>
  <c r="BJ36" i="354" s="1"/>
  <c r="BL36" i="354" s="1"/>
  <c r="BN36" i="354" s="1"/>
  <c r="BP36" i="354" s="1"/>
  <c r="BR36" i="354" s="1"/>
  <c r="BT36" i="354" s="1"/>
  <c r="BV36" i="354" s="1"/>
  <c r="BX36" i="354" s="1"/>
  <c r="CA36" i="354" s="1"/>
  <c r="CG36" i="355"/>
  <c r="CH36" i="355" s="1"/>
  <c r="CI36" i="355" s="1"/>
  <c r="CB36" i="355" s="1"/>
  <c r="CD36" i="355"/>
  <c r="H37" i="355"/>
  <c r="J37" i="355" s="1"/>
  <c r="L37" i="355" s="1"/>
  <c r="N37" i="355" s="1"/>
  <c r="P37" i="355" s="1"/>
  <c r="R37" i="355" s="1"/>
  <c r="T37" i="355" s="1"/>
  <c r="V37" i="355" s="1"/>
  <c r="X37" i="355" s="1"/>
  <c r="Z37" i="355" s="1"/>
  <c r="AB37" i="355" s="1"/>
  <c r="AD37" i="355" s="1"/>
  <c r="AF37" i="355" s="1"/>
  <c r="AH37" i="355" s="1"/>
  <c r="AJ37" i="355" s="1"/>
  <c r="AL37" i="355" s="1"/>
  <c r="AN37" i="355" s="1"/>
  <c r="AP37" i="355" s="1"/>
  <c r="AR37" i="355" s="1"/>
  <c r="AT37" i="355" s="1"/>
  <c r="AV37" i="355" s="1"/>
  <c r="AX37" i="355" s="1"/>
  <c r="AZ37" i="355" s="1"/>
  <c r="BB37" i="355" s="1"/>
  <c r="BD37" i="355" s="1"/>
  <c r="BF37" i="355" s="1"/>
  <c r="BH37" i="355" s="1"/>
  <c r="BJ37" i="355" s="1"/>
  <c r="BL37" i="355" s="1"/>
  <c r="BN37" i="355" s="1"/>
  <c r="BP37" i="355" s="1"/>
  <c r="BR37" i="355" s="1"/>
  <c r="BT37" i="355" s="1"/>
  <c r="BV37" i="355" s="1"/>
  <c r="BX37" i="355" s="1"/>
  <c r="CA37" i="355" s="1"/>
  <c r="D38" i="355"/>
  <c r="CG35" i="350"/>
  <c r="CH35" i="350" s="1"/>
  <c r="CI35" i="350" s="1"/>
  <c r="CB35" i="350" s="1"/>
  <c r="CD35" i="350"/>
  <c r="H36" i="350"/>
  <c r="J36" i="350" s="1"/>
  <c r="L36" i="350" s="1"/>
  <c r="N36" i="350" s="1"/>
  <c r="P36" i="350" s="1"/>
  <c r="R36" i="350" s="1"/>
  <c r="T36" i="350" s="1"/>
  <c r="V36" i="350" s="1"/>
  <c r="X36" i="350" s="1"/>
  <c r="Z36" i="350" s="1"/>
  <c r="AB36" i="350" s="1"/>
  <c r="AD36" i="350" s="1"/>
  <c r="AF36" i="350" s="1"/>
  <c r="AH36" i="350" s="1"/>
  <c r="AJ36" i="350" s="1"/>
  <c r="AL36" i="350" s="1"/>
  <c r="AN36" i="350" s="1"/>
  <c r="AP36" i="350" s="1"/>
  <c r="AR36" i="350" s="1"/>
  <c r="AT36" i="350" s="1"/>
  <c r="AV36" i="350" s="1"/>
  <c r="AX36" i="350" s="1"/>
  <c r="AZ36" i="350" s="1"/>
  <c r="BB36" i="350" s="1"/>
  <c r="BD36" i="350" s="1"/>
  <c r="BF36" i="350" s="1"/>
  <c r="BH36" i="350" s="1"/>
  <c r="BJ36" i="350" s="1"/>
  <c r="BL36" i="350" s="1"/>
  <c r="BN36" i="350" s="1"/>
  <c r="BP36" i="350" s="1"/>
  <c r="BR36" i="350" s="1"/>
  <c r="BT36" i="350" s="1"/>
  <c r="BV36" i="350" s="1"/>
  <c r="BX36" i="350" s="1"/>
  <c r="CA36" i="350" s="1"/>
  <c r="D37" i="350"/>
  <c r="D38" i="352"/>
  <c r="H37" i="352"/>
  <c r="J37" i="352" s="1"/>
  <c r="L37" i="352" s="1"/>
  <c r="N37" i="352" s="1"/>
  <c r="P37" i="352" s="1"/>
  <c r="R37" i="352" s="1"/>
  <c r="T37" i="352" s="1"/>
  <c r="V37" i="352" s="1"/>
  <c r="X37" i="352" s="1"/>
  <c r="Z37" i="352" s="1"/>
  <c r="AB37" i="352" s="1"/>
  <c r="AD37" i="352" s="1"/>
  <c r="AF37" i="352" s="1"/>
  <c r="AH37" i="352" s="1"/>
  <c r="AJ37" i="352" s="1"/>
  <c r="AL37" i="352" s="1"/>
  <c r="AN37" i="352" s="1"/>
  <c r="AP37" i="352" s="1"/>
  <c r="AR37" i="352" s="1"/>
  <c r="AT37" i="352" s="1"/>
  <c r="AV37" i="352" s="1"/>
  <c r="AX37" i="352" s="1"/>
  <c r="AZ37" i="352" s="1"/>
  <c r="BB37" i="352" s="1"/>
  <c r="BD37" i="352" s="1"/>
  <c r="BF37" i="352" s="1"/>
  <c r="BH37" i="352" s="1"/>
  <c r="BJ37" i="352" s="1"/>
  <c r="BL37" i="352" s="1"/>
  <c r="BN37" i="352" s="1"/>
  <c r="BP37" i="352" s="1"/>
  <c r="BR37" i="352" s="1"/>
  <c r="BT37" i="352" s="1"/>
  <c r="BV37" i="352" s="1"/>
  <c r="BX37" i="352" s="1"/>
  <c r="CA37" i="352" s="1"/>
  <c r="CG36" i="352"/>
  <c r="CH36" i="352" s="1"/>
  <c r="CI36" i="352" s="1"/>
  <c r="CB36" i="352" s="1"/>
  <c r="CD36" i="352"/>
  <c r="D37" i="351"/>
  <c r="H36" i="351"/>
  <c r="J36" i="351" s="1"/>
  <c r="L36" i="351" s="1"/>
  <c r="N36" i="351" s="1"/>
  <c r="P36" i="351" s="1"/>
  <c r="R36" i="351" s="1"/>
  <c r="T36" i="351" s="1"/>
  <c r="V36" i="351" s="1"/>
  <c r="X36" i="351" s="1"/>
  <c r="Z36" i="351" s="1"/>
  <c r="AB36" i="351" s="1"/>
  <c r="AD36" i="351" s="1"/>
  <c r="AF36" i="351" s="1"/>
  <c r="AH36" i="351" s="1"/>
  <c r="AJ36" i="351" s="1"/>
  <c r="AL36" i="351" s="1"/>
  <c r="AN36" i="351" s="1"/>
  <c r="AP36" i="351" s="1"/>
  <c r="AR36" i="351" s="1"/>
  <c r="AT36" i="351" s="1"/>
  <c r="AV36" i="351" s="1"/>
  <c r="AX36" i="351" s="1"/>
  <c r="AZ36" i="351" s="1"/>
  <c r="BB36" i="351" s="1"/>
  <c r="BD36" i="351" s="1"/>
  <c r="BF36" i="351" s="1"/>
  <c r="BH36" i="351" s="1"/>
  <c r="BJ36" i="351" s="1"/>
  <c r="BL36" i="351" s="1"/>
  <c r="BN36" i="351" s="1"/>
  <c r="BP36" i="351" s="1"/>
  <c r="BR36" i="351" s="1"/>
  <c r="BT36" i="351" s="1"/>
  <c r="BV36" i="351" s="1"/>
  <c r="BX36" i="351" s="1"/>
  <c r="CA36" i="351" s="1"/>
  <c r="CD35" i="351"/>
  <c r="CG35" i="351"/>
  <c r="CH35" i="351" s="1"/>
  <c r="CI35" i="351" s="1"/>
  <c r="CB35" i="351" s="1"/>
  <c r="CD35" i="367" l="1"/>
  <c r="CG35" i="367"/>
  <c r="CH35" i="367" s="1"/>
  <c r="CI35" i="367" s="1"/>
  <c r="CB35" i="367" s="1"/>
  <c r="D37" i="367"/>
  <c r="H36" i="367"/>
  <c r="J36" i="367" s="1"/>
  <c r="L36" i="367" s="1"/>
  <c r="N36" i="367" s="1"/>
  <c r="P36" i="367" s="1"/>
  <c r="R36" i="367" s="1"/>
  <c r="T36" i="367" s="1"/>
  <c r="V36" i="367" s="1"/>
  <c r="X36" i="367" s="1"/>
  <c r="Z36" i="367" s="1"/>
  <c r="AB36" i="367" s="1"/>
  <c r="AD36" i="367" s="1"/>
  <c r="AF36" i="367" s="1"/>
  <c r="AH36" i="367" s="1"/>
  <c r="AJ36" i="367" s="1"/>
  <c r="AL36" i="367" s="1"/>
  <c r="AN36" i="367" s="1"/>
  <c r="AP36" i="367" s="1"/>
  <c r="AR36" i="367" s="1"/>
  <c r="AT36" i="367" s="1"/>
  <c r="AV36" i="367" s="1"/>
  <c r="AX36" i="367" s="1"/>
  <c r="AZ36" i="367" s="1"/>
  <c r="BB36" i="367" s="1"/>
  <c r="BD36" i="367" s="1"/>
  <c r="BF36" i="367" s="1"/>
  <c r="BH36" i="367" s="1"/>
  <c r="BJ36" i="367" s="1"/>
  <c r="BL36" i="367" s="1"/>
  <c r="BN36" i="367" s="1"/>
  <c r="BP36" i="367" s="1"/>
  <c r="BR36" i="367" s="1"/>
  <c r="BT36" i="367" s="1"/>
  <c r="BV36" i="367" s="1"/>
  <c r="BX36" i="367" s="1"/>
  <c r="CA36" i="367" s="1"/>
  <c r="CG38" i="375"/>
  <c r="CH38" i="375" s="1"/>
  <c r="CI38" i="375" s="1"/>
  <c r="CB38" i="375" s="1"/>
  <c r="CD38" i="375"/>
  <c r="CG35" i="377"/>
  <c r="CH35" i="377" s="1"/>
  <c r="CI35" i="377" s="1"/>
  <c r="CB35" i="377" s="1"/>
  <c r="CD35" i="377"/>
  <c r="H39" i="371"/>
  <c r="J39" i="371" s="1"/>
  <c r="L39" i="371" s="1"/>
  <c r="N39" i="371" s="1"/>
  <c r="P39" i="371" s="1"/>
  <c r="R39" i="371" s="1"/>
  <c r="T39" i="371" s="1"/>
  <c r="V39" i="371" s="1"/>
  <c r="X39" i="371" s="1"/>
  <c r="Z39" i="371" s="1"/>
  <c r="AB39" i="371" s="1"/>
  <c r="AD39" i="371" s="1"/>
  <c r="AF39" i="371" s="1"/>
  <c r="AH39" i="371" s="1"/>
  <c r="AJ39" i="371" s="1"/>
  <c r="AL39" i="371" s="1"/>
  <c r="AN39" i="371" s="1"/>
  <c r="AP39" i="371" s="1"/>
  <c r="AR39" i="371" s="1"/>
  <c r="AT39" i="371" s="1"/>
  <c r="AV39" i="371" s="1"/>
  <c r="AX39" i="371" s="1"/>
  <c r="AZ39" i="371" s="1"/>
  <c r="BB39" i="371" s="1"/>
  <c r="BD39" i="371" s="1"/>
  <c r="BF39" i="371" s="1"/>
  <c r="BH39" i="371" s="1"/>
  <c r="BJ39" i="371" s="1"/>
  <c r="BL39" i="371" s="1"/>
  <c r="BN39" i="371" s="1"/>
  <c r="BP39" i="371" s="1"/>
  <c r="BR39" i="371" s="1"/>
  <c r="BT39" i="371" s="1"/>
  <c r="BV39" i="371" s="1"/>
  <c r="BX39" i="371" s="1"/>
  <c r="CA39" i="371" s="1"/>
  <c r="D40" i="371"/>
  <c r="CG37" i="379"/>
  <c r="CH37" i="379" s="1"/>
  <c r="CI37" i="379" s="1"/>
  <c r="CB37" i="379" s="1"/>
  <c r="CD37" i="379"/>
  <c r="H39" i="376"/>
  <c r="J39" i="376" s="1"/>
  <c r="L39" i="376" s="1"/>
  <c r="N39" i="376" s="1"/>
  <c r="P39" i="376" s="1"/>
  <c r="R39" i="376" s="1"/>
  <c r="T39" i="376" s="1"/>
  <c r="V39" i="376" s="1"/>
  <c r="X39" i="376" s="1"/>
  <c r="Z39" i="376" s="1"/>
  <c r="AB39" i="376" s="1"/>
  <c r="AD39" i="376" s="1"/>
  <c r="AF39" i="376" s="1"/>
  <c r="AH39" i="376" s="1"/>
  <c r="AJ39" i="376" s="1"/>
  <c r="AL39" i="376" s="1"/>
  <c r="AN39" i="376" s="1"/>
  <c r="AP39" i="376" s="1"/>
  <c r="AR39" i="376" s="1"/>
  <c r="AT39" i="376" s="1"/>
  <c r="AV39" i="376" s="1"/>
  <c r="AX39" i="376" s="1"/>
  <c r="AZ39" i="376" s="1"/>
  <c r="BB39" i="376" s="1"/>
  <c r="BD39" i="376" s="1"/>
  <c r="BF39" i="376" s="1"/>
  <c r="BH39" i="376" s="1"/>
  <c r="BJ39" i="376" s="1"/>
  <c r="BL39" i="376" s="1"/>
  <c r="BN39" i="376" s="1"/>
  <c r="BP39" i="376" s="1"/>
  <c r="BR39" i="376" s="1"/>
  <c r="BT39" i="376" s="1"/>
  <c r="BV39" i="376" s="1"/>
  <c r="BX39" i="376" s="1"/>
  <c r="CA39" i="376" s="1"/>
  <c r="D40" i="376"/>
  <c r="D39" i="379"/>
  <c r="H38" i="379"/>
  <c r="J38" i="379" s="1"/>
  <c r="L38" i="379" s="1"/>
  <c r="N38" i="379" s="1"/>
  <c r="P38" i="379" s="1"/>
  <c r="R38" i="379" s="1"/>
  <c r="T38" i="379" s="1"/>
  <c r="V38" i="379" s="1"/>
  <c r="X38" i="379" s="1"/>
  <c r="Z38" i="379" s="1"/>
  <c r="AB38" i="379" s="1"/>
  <c r="AD38" i="379" s="1"/>
  <c r="AF38" i="379" s="1"/>
  <c r="AH38" i="379" s="1"/>
  <c r="AJ38" i="379" s="1"/>
  <c r="AL38" i="379" s="1"/>
  <c r="AN38" i="379" s="1"/>
  <c r="AP38" i="379" s="1"/>
  <c r="AR38" i="379" s="1"/>
  <c r="AT38" i="379" s="1"/>
  <c r="AV38" i="379" s="1"/>
  <c r="AX38" i="379" s="1"/>
  <c r="AZ38" i="379" s="1"/>
  <c r="BB38" i="379" s="1"/>
  <c r="BD38" i="379" s="1"/>
  <c r="BF38" i="379" s="1"/>
  <c r="BH38" i="379" s="1"/>
  <c r="BJ38" i="379" s="1"/>
  <c r="BL38" i="379" s="1"/>
  <c r="BN38" i="379" s="1"/>
  <c r="BP38" i="379" s="1"/>
  <c r="BR38" i="379" s="1"/>
  <c r="BT38" i="379" s="1"/>
  <c r="BV38" i="379" s="1"/>
  <c r="BX38" i="379" s="1"/>
  <c r="CA38" i="379" s="1"/>
  <c r="CG38" i="376"/>
  <c r="CH38" i="376" s="1"/>
  <c r="CI38" i="376" s="1"/>
  <c r="CB38" i="376" s="1"/>
  <c r="CD38" i="376"/>
  <c r="D39" i="378"/>
  <c r="H38" i="378"/>
  <c r="J38" i="378" s="1"/>
  <c r="L38" i="378" s="1"/>
  <c r="N38" i="378" s="1"/>
  <c r="P38" i="378" s="1"/>
  <c r="R38" i="378" s="1"/>
  <c r="T38" i="378" s="1"/>
  <c r="V38" i="378" s="1"/>
  <c r="X38" i="378" s="1"/>
  <c r="Z38" i="378" s="1"/>
  <c r="AB38" i="378" s="1"/>
  <c r="AD38" i="378" s="1"/>
  <c r="AF38" i="378" s="1"/>
  <c r="AH38" i="378" s="1"/>
  <c r="AJ38" i="378" s="1"/>
  <c r="AL38" i="378" s="1"/>
  <c r="AN38" i="378" s="1"/>
  <c r="AP38" i="378" s="1"/>
  <c r="AR38" i="378" s="1"/>
  <c r="AT38" i="378" s="1"/>
  <c r="AV38" i="378" s="1"/>
  <c r="AX38" i="378" s="1"/>
  <c r="AZ38" i="378" s="1"/>
  <c r="BB38" i="378" s="1"/>
  <c r="BD38" i="378" s="1"/>
  <c r="BF38" i="378" s="1"/>
  <c r="BH38" i="378" s="1"/>
  <c r="BJ38" i="378" s="1"/>
  <c r="BL38" i="378" s="1"/>
  <c r="BN38" i="378" s="1"/>
  <c r="BP38" i="378" s="1"/>
  <c r="BR38" i="378" s="1"/>
  <c r="BT38" i="378" s="1"/>
  <c r="BV38" i="378" s="1"/>
  <c r="BX38" i="378" s="1"/>
  <c r="CA38" i="378" s="1"/>
  <c r="H36" i="377"/>
  <c r="J36" i="377" s="1"/>
  <c r="L36" i="377" s="1"/>
  <c r="N36" i="377" s="1"/>
  <c r="P36" i="377" s="1"/>
  <c r="R36" i="377" s="1"/>
  <c r="T36" i="377" s="1"/>
  <c r="V36" i="377" s="1"/>
  <c r="X36" i="377" s="1"/>
  <c r="Z36" i="377" s="1"/>
  <c r="AB36" i="377" s="1"/>
  <c r="AD36" i="377" s="1"/>
  <c r="AF36" i="377" s="1"/>
  <c r="AH36" i="377" s="1"/>
  <c r="AJ36" i="377" s="1"/>
  <c r="AL36" i="377" s="1"/>
  <c r="AN36" i="377" s="1"/>
  <c r="AP36" i="377" s="1"/>
  <c r="AR36" i="377" s="1"/>
  <c r="AT36" i="377" s="1"/>
  <c r="AV36" i="377" s="1"/>
  <c r="AX36" i="377" s="1"/>
  <c r="AZ36" i="377" s="1"/>
  <c r="BB36" i="377" s="1"/>
  <c r="BD36" i="377" s="1"/>
  <c r="BF36" i="377" s="1"/>
  <c r="BH36" i="377" s="1"/>
  <c r="BJ36" i="377" s="1"/>
  <c r="BL36" i="377" s="1"/>
  <c r="BN36" i="377" s="1"/>
  <c r="BP36" i="377" s="1"/>
  <c r="BR36" i="377" s="1"/>
  <c r="BT36" i="377" s="1"/>
  <c r="BV36" i="377" s="1"/>
  <c r="BX36" i="377" s="1"/>
  <c r="CA36" i="377" s="1"/>
  <c r="D37" i="377"/>
  <c r="CD40" i="372"/>
  <c r="CG40" i="372"/>
  <c r="CH40" i="372" s="1"/>
  <c r="CI40" i="372" s="1"/>
  <c r="CB40" i="372" s="1"/>
  <c r="H39" i="375"/>
  <c r="J39" i="375" s="1"/>
  <c r="L39" i="375" s="1"/>
  <c r="N39" i="375" s="1"/>
  <c r="P39" i="375" s="1"/>
  <c r="R39" i="375" s="1"/>
  <c r="T39" i="375" s="1"/>
  <c r="V39" i="375" s="1"/>
  <c r="X39" i="375" s="1"/>
  <c r="Z39" i="375" s="1"/>
  <c r="AB39" i="375" s="1"/>
  <c r="AD39" i="375" s="1"/>
  <c r="AF39" i="375" s="1"/>
  <c r="AH39" i="375" s="1"/>
  <c r="AJ39" i="375" s="1"/>
  <c r="AL39" i="375" s="1"/>
  <c r="AN39" i="375" s="1"/>
  <c r="AP39" i="375" s="1"/>
  <c r="AR39" i="375" s="1"/>
  <c r="AT39" i="375" s="1"/>
  <c r="AV39" i="375" s="1"/>
  <c r="AX39" i="375" s="1"/>
  <c r="AZ39" i="375" s="1"/>
  <c r="BB39" i="375" s="1"/>
  <c r="BD39" i="375" s="1"/>
  <c r="BF39" i="375" s="1"/>
  <c r="BH39" i="375" s="1"/>
  <c r="BJ39" i="375" s="1"/>
  <c r="BL39" i="375" s="1"/>
  <c r="BN39" i="375" s="1"/>
  <c r="BP39" i="375" s="1"/>
  <c r="BR39" i="375" s="1"/>
  <c r="BT39" i="375" s="1"/>
  <c r="BV39" i="375" s="1"/>
  <c r="BX39" i="375" s="1"/>
  <c r="CA39" i="375" s="1"/>
  <c r="D40" i="375"/>
  <c r="CG37" i="378"/>
  <c r="CH37" i="378" s="1"/>
  <c r="CI37" i="378" s="1"/>
  <c r="CB37" i="378" s="1"/>
  <c r="CD37" i="378"/>
  <c r="D42" i="372"/>
  <c r="H41" i="372"/>
  <c r="J41" i="372" s="1"/>
  <c r="L41" i="372" s="1"/>
  <c r="N41" i="372" s="1"/>
  <c r="P41" i="372" s="1"/>
  <c r="R41" i="372" s="1"/>
  <c r="T41" i="372" s="1"/>
  <c r="V41" i="372" s="1"/>
  <c r="X41" i="372" s="1"/>
  <c r="Z41" i="372" s="1"/>
  <c r="AB41" i="372" s="1"/>
  <c r="AD41" i="372" s="1"/>
  <c r="AF41" i="372" s="1"/>
  <c r="AH41" i="372" s="1"/>
  <c r="AJ41" i="372" s="1"/>
  <c r="AL41" i="372" s="1"/>
  <c r="AN41" i="372" s="1"/>
  <c r="AP41" i="372" s="1"/>
  <c r="AR41" i="372" s="1"/>
  <c r="AT41" i="372" s="1"/>
  <c r="AV41" i="372" s="1"/>
  <c r="AX41" i="372" s="1"/>
  <c r="AZ41" i="372" s="1"/>
  <c r="BB41" i="372" s="1"/>
  <c r="BD41" i="372" s="1"/>
  <c r="BF41" i="372" s="1"/>
  <c r="BH41" i="372" s="1"/>
  <c r="BJ41" i="372" s="1"/>
  <c r="BL41" i="372" s="1"/>
  <c r="BN41" i="372" s="1"/>
  <c r="BP41" i="372" s="1"/>
  <c r="BR41" i="372" s="1"/>
  <c r="BT41" i="372" s="1"/>
  <c r="BV41" i="372" s="1"/>
  <c r="BX41" i="372" s="1"/>
  <c r="CA41" i="372" s="1"/>
  <c r="CG38" i="371"/>
  <c r="CH38" i="371" s="1"/>
  <c r="CI38" i="371" s="1"/>
  <c r="CB38" i="371" s="1"/>
  <c r="CD38" i="371"/>
  <c r="CD36" i="373"/>
  <c r="CG36" i="373"/>
  <c r="CH36" i="373" s="1"/>
  <c r="CI36" i="373" s="1"/>
  <c r="CB36" i="373" s="1"/>
  <c r="D38" i="373"/>
  <c r="H37" i="373"/>
  <c r="J37" i="373" s="1"/>
  <c r="L37" i="373" s="1"/>
  <c r="N37" i="373" s="1"/>
  <c r="P37" i="373" s="1"/>
  <c r="R37" i="373" s="1"/>
  <c r="T37" i="373" s="1"/>
  <c r="V37" i="373" s="1"/>
  <c r="X37" i="373" s="1"/>
  <c r="Z37" i="373" s="1"/>
  <c r="AB37" i="373" s="1"/>
  <c r="AD37" i="373" s="1"/>
  <c r="AF37" i="373" s="1"/>
  <c r="AH37" i="373" s="1"/>
  <c r="AJ37" i="373" s="1"/>
  <c r="AL37" i="373" s="1"/>
  <c r="AN37" i="373" s="1"/>
  <c r="AP37" i="373" s="1"/>
  <c r="AR37" i="373" s="1"/>
  <c r="AT37" i="373" s="1"/>
  <c r="AV37" i="373" s="1"/>
  <c r="AX37" i="373" s="1"/>
  <c r="AZ37" i="373" s="1"/>
  <c r="BB37" i="373" s="1"/>
  <c r="BD37" i="373" s="1"/>
  <c r="BF37" i="373" s="1"/>
  <c r="BH37" i="373" s="1"/>
  <c r="BJ37" i="373" s="1"/>
  <c r="BL37" i="373" s="1"/>
  <c r="BN37" i="373" s="1"/>
  <c r="BP37" i="373" s="1"/>
  <c r="BR37" i="373" s="1"/>
  <c r="BT37" i="373" s="1"/>
  <c r="BV37" i="373" s="1"/>
  <c r="BX37" i="373" s="1"/>
  <c r="CA37" i="373" s="1"/>
  <c r="CG35" i="370"/>
  <c r="CH35" i="370" s="1"/>
  <c r="CI35" i="370" s="1"/>
  <c r="CB35" i="370" s="1"/>
  <c r="CD35" i="370"/>
  <c r="CG38" i="369"/>
  <c r="CH38" i="369" s="1"/>
  <c r="CI38" i="369" s="1"/>
  <c r="CB38" i="369" s="1"/>
  <c r="CD38" i="369"/>
  <c r="CG36" i="368"/>
  <c r="CH36" i="368" s="1"/>
  <c r="CI36" i="368" s="1"/>
  <c r="CB36" i="368" s="1"/>
  <c r="CD36" i="368"/>
  <c r="CG39" i="369"/>
  <c r="CH39" i="369" s="1"/>
  <c r="CI39" i="369" s="1"/>
  <c r="CB39" i="369" s="1"/>
  <c r="CD39" i="369"/>
  <c r="CG36" i="364"/>
  <c r="CH36" i="364" s="1"/>
  <c r="CI36" i="364" s="1"/>
  <c r="CB36" i="364" s="1"/>
  <c r="CD36" i="364"/>
  <c r="D38" i="363"/>
  <c r="H37" i="363"/>
  <c r="J37" i="363" s="1"/>
  <c r="L37" i="363" s="1"/>
  <c r="N37" i="363" s="1"/>
  <c r="P37" i="363" s="1"/>
  <c r="R37" i="363" s="1"/>
  <c r="T37" i="363" s="1"/>
  <c r="V37" i="363" s="1"/>
  <c r="X37" i="363" s="1"/>
  <c r="Z37" i="363" s="1"/>
  <c r="AB37" i="363" s="1"/>
  <c r="AD37" i="363" s="1"/>
  <c r="AF37" i="363" s="1"/>
  <c r="AH37" i="363" s="1"/>
  <c r="AJ37" i="363" s="1"/>
  <c r="AL37" i="363" s="1"/>
  <c r="AN37" i="363" s="1"/>
  <c r="AP37" i="363" s="1"/>
  <c r="AR37" i="363" s="1"/>
  <c r="AT37" i="363" s="1"/>
  <c r="AV37" i="363" s="1"/>
  <c r="AX37" i="363" s="1"/>
  <c r="AZ37" i="363" s="1"/>
  <c r="BB37" i="363" s="1"/>
  <c r="BD37" i="363" s="1"/>
  <c r="BF37" i="363" s="1"/>
  <c r="BH37" i="363" s="1"/>
  <c r="BJ37" i="363" s="1"/>
  <c r="BL37" i="363" s="1"/>
  <c r="BN37" i="363" s="1"/>
  <c r="BP37" i="363" s="1"/>
  <c r="BR37" i="363" s="1"/>
  <c r="BT37" i="363" s="1"/>
  <c r="BV37" i="363" s="1"/>
  <c r="BX37" i="363" s="1"/>
  <c r="CA37" i="363" s="1"/>
  <c r="CD36" i="360"/>
  <c r="CG36" i="360"/>
  <c r="CH36" i="360" s="1"/>
  <c r="CI36" i="360" s="1"/>
  <c r="CB36" i="360" s="1"/>
  <c r="H36" i="370"/>
  <c r="J36" i="370" s="1"/>
  <c r="L36" i="370" s="1"/>
  <c r="N36" i="370" s="1"/>
  <c r="P36" i="370" s="1"/>
  <c r="R36" i="370" s="1"/>
  <c r="T36" i="370" s="1"/>
  <c r="V36" i="370" s="1"/>
  <c r="X36" i="370" s="1"/>
  <c r="Z36" i="370" s="1"/>
  <c r="AB36" i="370" s="1"/>
  <c r="AD36" i="370" s="1"/>
  <c r="AF36" i="370" s="1"/>
  <c r="AH36" i="370" s="1"/>
  <c r="AJ36" i="370" s="1"/>
  <c r="AL36" i="370" s="1"/>
  <c r="AN36" i="370" s="1"/>
  <c r="AP36" i="370" s="1"/>
  <c r="AR36" i="370" s="1"/>
  <c r="AT36" i="370" s="1"/>
  <c r="AV36" i="370" s="1"/>
  <c r="AX36" i="370" s="1"/>
  <c r="AZ36" i="370" s="1"/>
  <c r="BB36" i="370" s="1"/>
  <c r="BD36" i="370" s="1"/>
  <c r="BF36" i="370" s="1"/>
  <c r="BH36" i="370" s="1"/>
  <c r="BJ36" i="370" s="1"/>
  <c r="BL36" i="370" s="1"/>
  <c r="BN36" i="370" s="1"/>
  <c r="BP36" i="370" s="1"/>
  <c r="BR36" i="370" s="1"/>
  <c r="BT36" i="370" s="1"/>
  <c r="BV36" i="370" s="1"/>
  <c r="BX36" i="370" s="1"/>
  <c r="CA36" i="370" s="1"/>
  <c r="D37" i="370"/>
  <c r="CG36" i="363"/>
  <c r="CH36" i="363" s="1"/>
  <c r="CI36" i="363" s="1"/>
  <c r="CB36" i="363" s="1"/>
  <c r="CD36" i="363"/>
  <c r="D38" i="360"/>
  <c r="H37" i="360"/>
  <c r="J37" i="360" s="1"/>
  <c r="L37" i="360" s="1"/>
  <c r="N37" i="360" s="1"/>
  <c r="P37" i="360" s="1"/>
  <c r="R37" i="360" s="1"/>
  <c r="T37" i="360" s="1"/>
  <c r="V37" i="360" s="1"/>
  <c r="X37" i="360" s="1"/>
  <c r="Z37" i="360" s="1"/>
  <c r="AB37" i="360" s="1"/>
  <c r="AD37" i="360" s="1"/>
  <c r="AF37" i="360" s="1"/>
  <c r="AH37" i="360" s="1"/>
  <c r="AJ37" i="360" s="1"/>
  <c r="AL37" i="360" s="1"/>
  <c r="AN37" i="360" s="1"/>
  <c r="AP37" i="360" s="1"/>
  <c r="AR37" i="360" s="1"/>
  <c r="AT37" i="360" s="1"/>
  <c r="AV37" i="360" s="1"/>
  <c r="AX37" i="360" s="1"/>
  <c r="AZ37" i="360" s="1"/>
  <c r="BB37" i="360" s="1"/>
  <c r="BD37" i="360" s="1"/>
  <c r="BF37" i="360" s="1"/>
  <c r="BH37" i="360" s="1"/>
  <c r="BJ37" i="360" s="1"/>
  <c r="BL37" i="360" s="1"/>
  <c r="BN37" i="360" s="1"/>
  <c r="BP37" i="360" s="1"/>
  <c r="BR37" i="360" s="1"/>
  <c r="BT37" i="360" s="1"/>
  <c r="BV37" i="360" s="1"/>
  <c r="BX37" i="360" s="1"/>
  <c r="CA37" i="360" s="1"/>
  <c r="D38" i="368"/>
  <c r="H37" i="368"/>
  <c r="J37" i="368" s="1"/>
  <c r="L37" i="368" s="1"/>
  <c r="N37" i="368" s="1"/>
  <c r="P37" i="368" s="1"/>
  <c r="R37" i="368" s="1"/>
  <c r="T37" i="368" s="1"/>
  <c r="V37" i="368" s="1"/>
  <c r="X37" i="368" s="1"/>
  <c r="Z37" i="368" s="1"/>
  <c r="AB37" i="368" s="1"/>
  <c r="AD37" i="368" s="1"/>
  <c r="AF37" i="368" s="1"/>
  <c r="AH37" i="368" s="1"/>
  <c r="AJ37" i="368" s="1"/>
  <c r="AL37" i="368" s="1"/>
  <c r="AN37" i="368" s="1"/>
  <c r="AP37" i="368" s="1"/>
  <c r="AR37" i="368" s="1"/>
  <c r="AT37" i="368" s="1"/>
  <c r="AV37" i="368" s="1"/>
  <c r="AX37" i="368" s="1"/>
  <c r="AZ37" i="368" s="1"/>
  <c r="BB37" i="368" s="1"/>
  <c r="BD37" i="368" s="1"/>
  <c r="BF37" i="368" s="1"/>
  <c r="BH37" i="368" s="1"/>
  <c r="BJ37" i="368" s="1"/>
  <c r="BL37" i="368" s="1"/>
  <c r="BN37" i="368" s="1"/>
  <c r="BP37" i="368" s="1"/>
  <c r="BR37" i="368" s="1"/>
  <c r="BT37" i="368" s="1"/>
  <c r="BV37" i="368" s="1"/>
  <c r="BX37" i="368" s="1"/>
  <c r="CA37" i="368" s="1"/>
  <c r="H37" i="364"/>
  <c r="J37" i="364" s="1"/>
  <c r="L37" i="364" s="1"/>
  <c r="N37" i="364" s="1"/>
  <c r="P37" i="364" s="1"/>
  <c r="R37" i="364" s="1"/>
  <c r="T37" i="364" s="1"/>
  <c r="V37" i="364" s="1"/>
  <c r="X37" i="364" s="1"/>
  <c r="Z37" i="364" s="1"/>
  <c r="AB37" i="364" s="1"/>
  <c r="AD37" i="364" s="1"/>
  <c r="AF37" i="364" s="1"/>
  <c r="AH37" i="364" s="1"/>
  <c r="AJ37" i="364" s="1"/>
  <c r="AL37" i="364" s="1"/>
  <c r="AN37" i="364" s="1"/>
  <c r="AP37" i="364" s="1"/>
  <c r="AR37" i="364" s="1"/>
  <c r="AT37" i="364" s="1"/>
  <c r="AV37" i="364" s="1"/>
  <c r="AX37" i="364" s="1"/>
  <c r="AZ37" i="364" s="1"/>
  <c r="BB37" i="364" s="1"/>
  <c r="BD37" i="364" s="1"/>
  <c r="BF37" i="364" s="1"/>
  <c r="BH37" i="364" s="1"/>
  <c r="BJ37" i="364" s="1"/>
  <c r="BL37" i="364" s="1"/>
  <c r="BN37" i="364" s="1"/>
  <c r="BP37" i="364" s="1"/>
  <c r="BR37" i="364" s="1"/>
  <c r="BT37" i="364" s="1"/>
  <c r="BV37" i="364" s="1"/>
  <c r="BX37" i="364" s="1"/>
  <c r="CA37" i="364" s="1"/>
  <c r="D38" i="364"/>
  <c r="CG35" i="362"/>
  <c r="CH35" i="362" s="1"/>
  <c r="CI35" i="362" s="1"/>
  <c r="CB35" i="362" s="1"/>
  <c r="CD35" i="362"/>
  <c r="H36" i="362"/>
  <c r="J36" i="362" s="1"/>
  <c r="L36" i="362" s="1"/>
  <c r="N36" i="362" s="1"/>
  <c r="P36" i="362" s="1"/>
  <c r="R36" i="362" s="1"/>
  <c r="T36" i="362" s="1"/>
  <c r="V36" i="362" s="1"/>
  <c r="X36" i="362" s="1"/>
  <c r="Z36" i="362" s="1"/>
  <c r="AB36" i="362" s="1"/>
  <c r="AD36" i="362" s="1"/>
  <c r="AF36" i="362" s="1"/>
  <c r="AH36" i="362" s="1"/>
  <c r="AJ36" i="362" s="1"/>
  <c r="AL36" i="362" s="1"/>
  <c r="AN36" i="362" s="1"/>
  <c r="AP36" i="362" s="1"/>
  <c r="AR36" i="362" s="1"/>
  <c r="AT36" i="362" s="1"/>
  <c r="AV36" i="362" s="1"/>
  <c r="AX36" i="362" s="1"/>
  <c r="AZ36" i="362" s="1"/>
  <c r="BB36" i="362" s="1"/>
  <c r="BD36" i="362" s="1"/>
  <c r="BF36" i="362" s="1"/>
  <c r="BH36" i="362" s="1"/>
  <c r="BJ36" i="362" s="1"/>
  <c r="BL36" i="362" s="1"/>
  <c r="BN36" i="362" s="1"/>
  <c r="BP36" i="362" s="1"/>
  <c r="BR36" i="362" s="1"/>
  <c r="BT36" i="362" s="1"/>
  <c r="BV36" i="362" s="1"/>
  <c r="BX36" i="362" s="1"/>
  <c r="CA36" i="362" s="1"/>
  <c r="D37" i="362"/>
  <c r="CD36" i="365"/>
  <c r="CG36" i="365"/>
  <c r="CH36" i="365" s="1"/>
  <c r="CI36" i="365" s="1"/>
  <c r="CB36" i="365" s="1"/>
  <c r="D38" i="365"/>
  <c r="H37" i="365"/>
  <c r="J37" i="365" s="1"/>
  <c r="L37" i="365" s="1"/>
  <c r="N37" i="365" s="1"/>
  <c r="P37" i="365" s="1"/>
  <c r="R37" i="365" s="1"/>
  <c r="T37" i="365" s="1"/>
  <c r="V37" i="365" s="1"/>
  <c r="X37" i="365" s="1"/>
  <c r="Z37" i="365" s="1"/>
  <c r="AB37" i="365" s="1"/>
  <c r="AD37" i="365" s="1"/>
  <c r="AF37" i="365" s="1"/>
  <c r="AH37" i="365" s="1"/>
  <c r="AJ37" i="365" s="1"/>
  <c r="AL37" i="365" s="1"/>
  <c r="AN37" i="365" s="1"/>
  <c r="AP37" i="365" s="1"/>
  <c r="AR37" i="365" s="1"/>
  <c r="AT37" i="365" s="1"/>
  <c r="AV37" i="365" s="1"/>
  <c r="AX37" i="365" s="1"/>
  <c r="AZ37" i="365" s="1"/>
  <c r="BB37" i="365" s="1"/>
  <c r="BD37" i="365" s="1"/>
  <c r="BF37" i="365" s="1"/>
  <c r="BH37" i="365" s="1"/>
  <c r="BJ37" i="365" s="1"/>
  <c r="BL37" i="365" s="1"/>
  <c r="BN37" i="365" s="1"/>
  <c r="BP37" i="365" s="1"/>
  <c r="BR37" i="365" s="1"/>
  <c r="BT37" i="365" s="1"/>
  <c r="BV37" i="365" s="1"/>
  <c r="BX37" i="365" s="1"/>
  <c r="CA37" i="365" s="1"/>
  <c r="CG37" i="361"/>
  <c r="CH37" i="361" s="1"/>
  <c r="CI37" i="361" s="1"/>
  <c r="CB37" i="361" s="1"/>
  <c r="CD37" i="361"/>
  <c r="H38" i="361"/>
  <c r="J38" i="361" s="1"/>
  <c r="L38" i="361" s="1"/>
  <c r="N38" i="361" s="1"/>
  <c r="P38" i="361" s="1"/>
  <c r="R38" i="361" s="1"/>
  <c r="T38" i="361" s="1"/>
  <c r="V38" i="361" s="1"/>
  <c r="X38" i="361" s="1"/>
  <c r="Z38" i="361" s="1"/>
  <c r="AB38" i="361" s="1"/>
  <c r="AD38" i="361" s="1"/>
  <c r="AF38" i="361" s="1"/>
  <c r="AH38" i="361" s="1"/>
  <c r="AJ38" i="361" s="1"/>
  <c r="AL38" i="361" s="1"/>
  <c r="AN38" i="361" s="1"/>
  <c r="AP38" i="361" s="1"/>
  <c r="AR38" i="361" s="1"/>
  <c r="AT38" i="361" s="1"/>
  <c r="AV38" i="361" s="1"/>
  <c r="AX38" i="361" s="1"/>
  <c r="AZ38" i="361" s="1"/>
  <c r="BB38" i="361" s="1"/>
  <c r="BD38" i="361" s="1"/>
  <c r="BF38" i="361" s="1"/>
  <c r="BH38" i="361" s="1"/>
  <c r="BJ38" i="361" s="1"/>
  <c r="BL38" i="361" s="1"/>
  <c r="BN38" i="361" s="1"/>
  <c r="BP38" i="361" s="1"/>
  <c r="BR38" i="361" s="1"/>
  <c r="BT38" i="361" s="1"/>
  <c r="BV38" i="361" s="1"/>
  <c r="BX38" i="361" s="1"/>
  <c r="CA38" i="361" s="1"/>
  <c r="D39" i="361"/>
  <c r="D38" i="359"/>
  <c r="H37" i="359"/>
  <c r="J37" i="359" s="1"/>
  <c r="L37" i="359" s="1"/>
  <c r="N37" i="359" s="1"/>
  <c r="P37" i="359" s="1"/>
  <c r="R37" i="359" s="1"/>
  <c r="T37" i="359" s="1"/>
  <c r="V37" i="359" s="1"/>
  <c r="X37" i="359" s="1"/>
  <c r="Z37" i="359" s="1"/>
  <c r="AB37" i="359" s="1"/>
  <c r="AD37" i="359" s="1"/>
  <c r="AF37" i="359" s="1"/>
  <c r="AH37" i="359" s="1"/>
  <c r="AJ37" i="359" s="1"/>
  <c r="AL37" i="359" s="1"/>
  <c r="AN37" i="359" s="1"/>
  <c r="AP37" i="359" s="1"/>
  <c r="AR37" i="359" s="1"/>
  <c r="AT37" i="359" s="1"/>
  <c r="AV37" i="359" s="1"/>
  <c r="AX37" i="359" s="1"/>
  <c r="AZ37" i="359" s="1"/>
  <c r="BB37" i="359" s="1"/>
  <c r="BD37" i="359" s="1"/>
  <c r="BF37" i="359" s="1"/>
  <c r="BH37" i="359" s="1"/>
  <c r="BJ37" i="359" s="1"/>
  <c r="BL37" i="359" s="1"/>
  <c r="BN37" i="359" s="1"/>
  <c r="BP37" i="359" s="1"/>
  <c r="BR37" i="359" s="1"/>
  <c r="BT37" i="359" s="1"/>
  <c r="BV37" i="359" s="1"/>
  <c r="BX37" i="359" s="1"/>
  <c r="CA37" i="359" s="1"/>
  <c r="CG35" i="366"/>
  <c r="CH35" i="366" s="1"/>
  <c r="CI35" i="366" s="1"/>
  <c r="CB35" i="366" s="1"/>
  <c r="CD35" i="366"/>
  <c r="CG36" i="359"/>
  <c r="CH36" i="359" s="1"/>
  <c r="CI36" i="359" s="1"/>
  <c r="CB36" i="359" s="1"/>
  <c r="CD36" i="359"/>
  <c r="H36" i="366"/>
  <c r="J36" i="366" s="1"/>
  <c r="L36" i="366" s="1"/>
  <c r="N36" i="366" s="1"/>
  <c r="P36" i="366" s="1"/>
  <c r="R36" i="366" s="1"/>
  <c r="T36" i="366" s="1"/>
  <c r="V36" i="366" s="1"/>
  <c r="X36" i="366" s="1"/>
  <c r="Z36" i="366" s="1"/>
  <c r="AB36" i="366" s="1"/>
  <c r="AD36" i="366" s="1"/>
  <c r="AF36" i="366" s="1"/>
  <c r="AH36" i="366" s="1"/>
  <c r="AJ36" i="366" s="1"/>
  <c r="AL36" i="366" s="1"/>
  <c r="AN36" i="366" s="1"/>
  <c r="AP36" i="366" s="1"/>
  <c r="AR36" i="366" s="1"/>
  <c r="AT36" i="366" s="1"/>
  <c r="AV36" i="366" s="1"/>
  <c r="AX36" i="366" s="1"/>
  <c r="AZ36" i="366" s="1"/>
  <c r="BB36" i="366" s="1"/>
  <c r="BD36" i="366" s="1"/>
  <c r="BF36" i="366" s="1"/>
  <c r="BH36" i="366" s="1"/>
  <c r="BJ36" i="366" s="1"/>
  <c r="BL36" i="366" s="1"/>
  <c r="BN36" i="366" s="1"/>
  <c r="BP36" i="366" s="1"/>
  <c r="BR36" i="366" s="1"/>
  <c r="BT36" i="366" s="1"/>
  <c r="BV36" i="366" s="1"/>
  <c r="BX36" i="366" s="1"/>
  <c r="CA36" i="366" s="1"/>
  <c r="D37" i="366"/>
  <c r="CG35" i="358"/>
  <c r="CH35" i="358" s="1"/>
  <c r="CI35" i="358" s="1"/>
  <c r="CB35" i="358" s="1"/>
  <c r="CD35" i="358"/>
  <c r="D37" i="358"/>
  <c r="H36" i="358"/>
  <c r="J36" i="358" s="1"/>
  <c r="L36" i="358" s="1"/>
  <c r="N36" i="358" s="1"/>
  <c r="P36" i="358" s="1"/>
  <c r="R36" i="358" s="1"/>
  <c r="T36" i="358" s="1"/>
  <c r="V36" i="358" s="1"/>
  <c r="X36" i="358" s="1"/>
  <c r="Z36" i="358" s="1"/>
  <c r="AB36" i="358" s="1"/>
  <c r="AD36" i="358" s="1"/>
  <c r="AF36" i="358" s="1"/>
  <c r="AH36" i="358" s="1"/>
  <c r="AJ36" i="358" s="1"/>
  <c r="AL36" i="358" s="1"/>
  <c r="AN36" i="358" s="1"/>
  <c r="AP36" i="358" s="1"/>
  <c r="AR36" i="358" s="1"/>
  <c r="AT36" i="358" s="1"/>
  <c r="AV36" i="358" s="1"/>
  <c r="AX36" i="358" s="1"/>
  <c r="AZ36" i="358" s="1"/>
  <c r="BB36" i="358" s="1"/>
  <c r="BD36" i="358" s="1"/>
  <c r="BF36" i="358" s="1"/>
  <c r="BH36" i="358" s="1"/>
  <c r="BJ36" i="358" s="1"/>
  <c r="BL36" i="358" s="1"/>
  <c r="BN36" i="358" s="1"/>
  <c r="BP36" i="358" s="1"/>
  <c r="BR36" i="358" s="1"/>
  <c r="BT36" i="358" s="1"/>
  <c r="BV36" i="358" s="1"/>
  <c r="BX36" i="358" s="1"/>
  <c r="CA36" i="358" s="1"/>
  <c r="D38" i="357"/>
  <c r="H37" i="357"/>
  <c r="J37" i="357" s="1"/>
  <c r="L37" i="357" s="1"/>
  <c r="N37" i="357" s="1"/>
  <c r="P37" i="357" s="1"/>
  <c r="R37" i="357" s="1"/>
  <c r="T37" i="357" s="1"/>
  <c r="V37" i="357" s="1"/>
  <c r="X37" i="357" s="1"/>
  <c r="Z37" i="357" s="1"/>
  <c r="AB37" i="357" s="1"/>
  <c r="AD37" i="357" s="1"/>
  <c r="AF37" i="357" s="1"/>
  <c r="AH37" i="357" s="1"/>
  <c r="AJ37" i="357" s="1"/>
  <c r="AL37" i="357" s="1"/>
  <c r="AN37" i="357" s="1"/>
  <c r="AP37" i="357" s="1"/>
  <c r="AR37" i="357" s="1"/>
  <c r="AT37" i="357" s="1"/>
  <c r="AV37" i="357" s="1"/>
  <c r="AX37" i="357" s="1"/>
  <c r="AZ37" i="357" s="1"/>
  <c r="BB37" i="357" s="1"/>
  <c r="BD37" i="357" s="1"/>
  <c r="BF37" i="357" s="1"/>
  <c r="BH37" i="357" s="1"/>
  <c r="BJ37" i="357" s="1"/>
  <c r="BL37" i="357" s="1"/>
  <c r="BN37" i="357" s="1"/>
  <c r="BP37" i="357" s="1"/>
  <c r="BR37" i="357" s="1"/>
  <c r="BT37" i="357" s="1"/>
  <c r="BV37" i="357" s="1"/>
  <c r="BX37" i="357" s="1"/>
  <c r="CA37" i="357" s="1"/>
  <c r="CD36" i="356"/>
  <c r="CG36" i="356"/>
  <c r="CH36" i="356" s="1"/>
  <c r="CI36" i="356" s="1"/>
  <c r="CB36" i="356" s="1"/>
  <c r="CD36" i="357"/>
  <c r="CG36" i="357"/>
  <c r="CH36" i="357" s="1"/>
  <c r="CI36" i="357" s="1"/>
  <c r="CB36" i="357" s="1"/>
  <c r="H37" i="356"/>
  <c r="J37" i="356" s="1"/>
  <c r="L37" i="356" s="1"/>
  <c r="N37" i="356" s="1"/>
  <c r="P37" i="356" s="1"/>
  <c r="R37" i="356" s="1"/>
  <c r="T37" i="356" s="1"/>
  <c r="V37" i="356" s="1"/>
  <c r="X37" i="356" s="1"/>
  <c r="Z37" i="356" s="1"/>
  <c r="AB37" i="356" s="1"/>
  <c r="AD37" i="356" s="1"/>
  <c r="AF37" i="356" s="1"/>
  <c r="AH37" i="356" s="1"/>
  <c r="AJ37" i="356" s="1"/>
  <c r="AL37" i="356" s="1"/>
  <c r="AN37" i="356" s="1"/>
  <c r="AP37" i="356" s="1"/>
  <c r="AR37" i="356" s="1"/>
  <c r="AT37" i="356" s="1"/>
  <c r="AV37" i="356" s="1"/>
  <c r="AX37" i="356" s="1"/>
  <c r="AZ37" i="356" s="1"/>
  <c r="BB37" i="356" s="1"/>
  <c r="BD37" i="356" s="1"/>
  <c r="BF37" i="356" s="1"/>
  <c r="BH37" i="356" s="1"/>
  <c r="BJ37" i="356" s="1"/>
  <c r="BL37" i="356" s="1"/>
  <c r="BN37" i="356" s="1"/>
  <c r="BP37" i="356" s="1"/>
  <c r="BR37" i="356" s="1"/>
  <c r="BT37" i="356" s="1"/>
  <c r="BV37" i="356" s="1"/>
  <c r="BX37" i="356" s="1"/>
  <c r="CA37" i="356" s="1"/>
  <c r="D38" i="356"/>
  <c r="CD36" i="354"/>
  <c r="CG36" i="354"/>
  <c r="CH36" i="354" s="1"/>
  <c r="CI36" i="354" s="1"/>
  <c r="CB36" i="354" s="1"/>
  <c r="D38" i="354"/>
  <c r="H37" i="354"/>
  <c r="J37" i="354" s="1"/>
  <c r="L37" i="354" s="1"/>
  <c r="N37" i="354" s="1"/>
  <c r="P37" i="354" s="1"/>
  <c r="R37" i="354" s="1"/>
  <c r="T37" i="354" s="1"/>
  <c r="V37" i="354" s="1"/>
  <c r="X37" i="354" s="1"/>
  <c r="Z37" i="354" s="1"/>
  <c r="AB37" i="354" s="1"/>
  <c r="AD37" i="354" s="1"/>
  <c r="AF37" i="354" s="1"/>
  <c r="AH37" i="354" s="1"/>
  <c r="AJ37" i="354" s="1"/>
  <c r="AL37" i="354" s="1"/>
  <c r="AN37" i="354" s="1"/>
  <c r="AP37" i="354" s="1"/>
  <c r="AR37" i="354" s="1"/>
  <c r="AT37" i="354" s="1"/>
  <c r="AV37" i="354" s="1"/>
  <c r="AX37" i="354" s="1"/>
  <c r="AZ37" i="354" s="1"/>
  <c r="BB37" i="354" s="1"/>
  <c r="BD37" i="354" s="1"/>
  <c r="BF37" i="354" s="1"/>
  <c r="BH37" i="354" s="1"/>
  <c r="BJ37" i="354" s="1"/>
  <c r="BL37" i="354" s="1"/>
  <c r="BN37" i="354" s="1"/>
  <c r="BP37" i="354" s="1"/>
  <c r="BR37" i="354" s="1"/>
  <c r="BT37" i="354" s="1"/>
  <c r="BV37" i="354" s="1"/>
  <c r="BX37" i="354" s="1"/>
  <c r="CA37" i="354" s="1"/>
  <c r="D39" i="355"/>
  <c r="H38" i="355"/>
  <c r="J38" i="355" s="1"/>
  <c r="L38" i="355" s="1"/>
  <c r="N38" i="355" s="1"/>
  <c r="P38" i="355" s="1"/>
  <c r="R38" i="355" s="1"/>
  <c r="T38" i="355" s="1"/>
  <c r="V38" i="355" s="1"/>
  <c r="X38" i="355" s="1"/>
  <c r="Z38" i="355" s="1"/>
  <c r="AB38" i="355" s="1"/>
  <c r="AD38" i="355" s="1"/>
  <c r="AF38" i="355" s="1"/>
  <c r="AH38" i="355" s="1"/>
  <c r="AJ38" i="355" s="1"/>
  <c r="AL38" i="355" s="1"/>
  <c r="AN38" i="355" s="1"/>
  <c r="AP38" i="355" s="1"/>
  <c r="AR38" i="355" s="1"/>
  <c r="AT38" i="355" s="1"/>
  <c r="AV38" i="355" s="1"/>
  <c r="AX38" i="355" s="1"/>
  <c r="AZ38" i="355" s="1"/>
  <c r="BB38" i="355" s="1"/>
  <c r="BD38" i="355" s="1"/>
  <c r="BF38" i="355" s="1"/>
  <c r="BH38" i="355" s="1"/>
  <c r="BJ38" i="355" s="1"/>
  <c r="BL38" i="355" s="1"/>
  <c r="BN38" i="355" s="1"/>
  <c r="BP38" i="355" s="1"/>
  <c r="BR38" i="355" s="1"/>
  <c r="BT38" i="355" s="1"/>
  <c r="BV38" i="355" s="1"/>
  <c r="BX38" i="355" s="1"/>
  <c r="CA38" i="355" s="1"/>
  <c r="CG35" i="353"/>
  <c r="CH35" i="353" s="1"/>
  <c r="CI35" i="353" s="1"/>
  <c r="CB35" i="353" s="1"/>
  <c r="CD35" i="353"/>
  <c r="CG37" i="355"/>
  <c r="CH37" i="355" s="1"/>
  <c r="CI37" i="355" s="1"/>
  <c r="CB37" i="355" s="1"/>
  <c r="CD37" i="355"/>
  <c r="H36" i="353"/>
  <c r="J36" i="353" s="1"/>
  <c r="L36" i="353" s="1"/>
  <c r="N36" i="353" s="1"/>
  <c r="P36" i="353" s="1"/>
  <c r="R36" i="353" s="1"/>
  <c r="T36" i="353" s="1"/>
  <c r="V36" i="353" s="1"/>
  <c r="X36" i="353" s="1"/>
  <c r="Z36" i="353" s="1"/>
  <c r="AB36" i="353" s="1"/>
  <c r="AD36" i="353" s="1"/>
  <c r="AF36" i="353" s="1"/>
  <c r="AH36" i="353" s="1"/>
  <c r="AJ36" i="353" s="1"/>
  <c r="AL36" i="353" s="1"/>
  <c r="AN36" i="353" s="1"/>
  <c r="AP36" i="353" s="1"/>
  <c r="AR36" i="353" s="1"/>
  <c r="AT36" i="353" s="1"/>
  <c r="AV36" i="353" s="1"/>
  <c r="AX36" i="353" s="1"/>
  <c r="AZ36" i="353" s="1"/>
  <c r="BB36" i="353" s="1"/>
  <c r="BD36" i="353" s="1"/>
  <c r="BF36" i="353" s="1"/>
  <c r="BH36" i="353" s="1"/>
  <c r="BJ36" i="353" s="1"/>
  <c r="BL36" i="353" s="1"/>
  <c r="BN36" i="353" s="1"/>
  <c r="BP36" i="353" s="1"/>
  <c r="BR36" i="353" s="1"/>
  <c r="BT36" i="353" s="1"/>
  <c r="BV36" i="353" s="1"/>
  <c r="BX36" i="353" s="1"/>
  <c r="CA36" i="353" s="1"/>
  <c r="D37" i="353"/>
  <c r="H38" i="352"/>
  <c r="J38" i="352" s="1"/>
  <c r="L38" i="352" s="1"/>
  <c r="N38" i="352" s="1"/>
  <c r="P38" i="352" s="1"/>
  <c r="R38" i="352" s="1"/>
  <c r="T38" i="352" s="1"/>
  <c r="V38" i="352" s="1"/>
  <c r="X38" i="352" s="1"/>
  <c r="Z38" i="352" s="1"/>
  <c r="AB38" i="352" s="1"/>
  <c r="AD38" i="352" s="1"/>
  <c r="AF38" i="352" s="1"/>
  <c r="AH38" i="352" s="1"/>
  <c r="AJ38" i="352" s="1"/>
  <c r="AL38" i="352" s="1"/>
  <c r="AN38" i="352" s="1"/>
  <c r="AP38" i="352" s="1"/>
  <c r="AR38" i="352" s="1"/>
  <c r="AT38" i="352" s="1"/>
  <c r="AV38" i="352" s="1"/>
  <c r="AX38" i="352" s="1"/>
  <c r="AZ38" i="352" s="1"/>
  <c r="BB38" i="352" s="1"/>
  <c r="BD38" i="352" s="1"/>
  <c r="BF38" i="352" s="1"/>
  <c r="BH38" i="352" s="1"/>
  <c r="BJ38" i="352" s="1"/>
  <c r="BL38" i="352" s="1"/>
  <c r="BN38" i="352" s="1"/>
  <c r="BP38" i="352" s="1"/>
  <c r="BR38" i="352" s="1"/>
  <c r="BT38" i="352" s="1"/>
  <c r="BV38" i="352" s="1"/>
  <c r="BX38" i="352" s="1"/>
  <c r="CA38" i="352" s="1"/>
  <c r="D39" i="352"/>
  <c r="D38" i="350"/>
  <c r="H37" i="350"/>
  <c r="J37" i="350" s="1"/>
  <c r="L37" i="350" s="1"/>
  <c r="N37" i="350" s="1"/>
  <c r="P37" i="350" s="1"/>
  <c r="R37" i="350" s="1"/>
  <c r="T37" i="350" s="1"/>
  <c r="V37" i="350" s="1"/>
  <c r="X37" i="350" s="1"/>
  <c r="Z37" i="350" s="1"/>
  <c r="AB37" i="350" s="1"/>
  <c r="AD37" i="350" s="1"/>
  <c r="AF37" i="350" s="1"/>
  <c r="AH37" i="350" s="1"/>
  <c r="AJ37" i="350" s="1"/>
  <c r="AL37" i="350" s="1"/>
  <c r="AN37" i="350" s="1"/>
  <c r="AP37" i="350" s="1"/>
  <c r="AR37" i="350" s="1"/>
  <c r="AT37" i="350" s="1"/>
  <c r="AV37" i="350" s="1"/>
  <c r="AX37" i="350" s="1"/>
  <c r="AZ37" i="350" s="1"/>
  <c r="BB37" i="350" s="1"/>
  <c r="BD37" i="350" s="1"/>
  <c r="BF37" i="350" s="1"/>
  <c r="BH37" i="350" s="1"/>
  <c r="BJ37" i="350" s="1"/>
  <c r="BL37" i="350" s="1"/>
  <c r="BN37" i="350" s="1"/>
  <c r="BP37" i="350" s="1"/>
  <c r="BR37" i="350" s="1"/>
  <c r="BT37" i="350" s="1"/>
  <c r="BV37" i="350" s="1"/>
  <c r="BX37" i="350" s="1"/>
  <c r="CA37" i="350" s="1"/>
  <c r="CG37" i="352"/>
  <c r="CH37" i="352" s="1"/>
  <c r="CI37" i="352" s="1"/>
  <c r="CB37" i="352" s="1"/>
  <c r="CD37" i="352"/>
  <c r="CG36" i="350"/>
  <c r="CH36" i="350" s="1"/>
  <c r="CI36" i="350" s="1"/>
  <c r="CB36" i="350" s="1"/>
  <c r="CD36" i="350"/>
  <c r="CD36" i="351"/>
  <c r="CG36" i="351"/>
  <c r="CH36" i="351" s="1"/>
  <c r="CI36" i="351" s="1"/>
  <c r="CB36" i="351" s="1"/>
  <c r="H37" i="351"/>
  <c r="J37" i="351" s="1"/>
  <c r="L37" i="351" s="1"/>
  <c r="N37" i="351" s="1"/>
  <c r="P37" i="351" s="1"/>
  <c r="R37" i="351" s="1"/>
  <c r="T37" i="351" s="1"/>
  <c r="V37" i="351" s="1"/>
  <c r="X37" i="351" s="1"/>
  <c r="Z37" i="351" s="1"/>
  <c r="AB37" i="351" s="1"/>
  <c r="AD37" i="351" s="1"/>
  <c r="AF37" i="351" s="1"/>
  <c r="AH37" i="351" s="1"/>
  <c r="AJ37" i="351" s="1"/>
  <c r="AL37" i="351" s="1"/>
  <c r="AN37" i="351" s="1"/>
  <c r="AP37" i="351" s="1"/>
  <c r="AR37" i="351" s="1"/>
  <c r="AT37" i="351" s="1"/>
  <c r="AV37" i="351" s="1"/>
  <c r="AX37" i="351" s="1"/>
  <c r="AZ37" i="351" s="1"/>
  <c r="BB37" i="351" s="1"/>
  <c r="BD37" i="351" s="1"/>
  <c r="BF37" i="351" s="1"/>
  <c r="BH37" i="351" s="1"/>
  <c r="BJ37" i="351" s="1"/>
  <c r="BL37" i="351" s="1"/>
  <c r="BN37" i="351" s="1"/>
  <c r="BP37" i="351" s="1"/>
  <c r="BR37" i="351" s="1"/>
  <c r="BT37" i="351" s="1"/>
  <c r="BV37" i="351" s="1"/>
  <c r="BX37" i="351" s="1"/>
  <c r="CA37" i="351" s="1"/>
  <c r="D38" i="351"/>
  <c r="CG36" i="367" l="1"/>
  <c r="CH36" i="367" s="1"/>
  <c r="CI36" i="367" s="1"/>
  <c r="CB36" i="367" s="1"/>
  <c r="CD36" i="367"/>
  <c r="H37" i="367"/>
  <c r="J37" i="367" s="1"/>
  <c r="L37" i="367" s="1"/>
  <c r="N37" i="367" s="1"/>
  <c r="P37" i="367" s="1"/>
  <c r="R37" i="367" s="1"/>
  <c r="T37" i="367" s="1"/>
  <c r="V37" i="367" s="1"/>
  <c r="X37" i="367" s="1"/>
  <c r="Z37" i="367" s="1"/>
  <c r="AB37" i="367" s="1"/>
  <c r="AD37" i="367" s="1"/>
  <c r="AF37" i="367" s="1"/>
  <c r="AH37" i="367" s="1"/>
  <c r="AJ37" i="367" s="1"/>
  <c r="AL37" i="367" s="1"/>
  <c r="AN37" i="367" s="1"/>
  <c r="AP37" i="367" s="1"/>
  <c r="AR37" i="367" s="1"/>
  <c r="AT37" i="367" s="1"/>
  <c r="AV37" i="367" s="1"/>
  <c r="AX37" i="367" s="1"/>
  <c r="AZ37" i="367" s="1"/>
  <c r="BB37" i="367" s="1"/>
  <c r="BD37" i="367" s="1"/>
  <c r="BF37" i="367" s="1"/>
  <c r="BH37" i="367" s="1"/>
  <c r="BJ37" i="367" s="1"/>
  <c r="BL37" i="367" s="1"/>
  <c r="BN37" i="367" s="1"/>
  <c r="BP37" i="367" s="1"/>
  <c r="BR37" i="367" s="1"/>
  <c r="BT37" i="367" s="1"/>
  <c r="BV37" i="367" s="1"/>
  <c r="BX37" i="367" s="1"/>
  <c r="CA37" i="367" s="1"/>
  <c r="D38" i="367"/>
  <c r="CG37" i="373"/>
  <c r="CH37" i="373" s="1"/>
  <c r="CI37" i="373" s="1"/>
  <c r="CB37" i="373" s="1"/>
  <c r="CD37" i="373"/>
  <c r="CG38" i="378"/>
  <c r="CH38" i="378" s="1"/>
  <c r="CI38" i="378" s="1"/>
  <c r="CB38" i="378" s="1"/>
  <c r="CD38" i="378"/>
  <c r="H38" i="373"/>
  <c r="J38" i="373" s="1"/>
  <c r="L38" i="373" s="1"/>
  <c r="N38" i="373" s="1"/>
  <c r="P38" i="373" s="1"/>
  <c r="R38" i="373" s="1"/>
  <c r="T38" i="373" s="1"/>
  <c r="V38" i="373" s="1"/>
  <c r="X38" i="373" s="1"/>
  <c r="Z38" i="373" s="1"/>
  <c r="AB38" i="373" s="1"/>
  <c r="AD38" i="373" s="1"/>
  <c r="AF38" i="373" s="1"/>
  <c r="AH38" i="373" s="1"/>
  <c r="AJ38" i="373" s="1"/>
  <c r="AL38" i="373" s="1"/>
  <c r="AN38" i="373" s="1"/>
  <c r="AP38" i="373" s="1"/>
  <c r="AR38" i="373" s="1"/>
  <c r="AT38" i="373" s="1"/>
  <c r="AV38" i="373" s="1"/>
  <c r="AX38" i="373" s="1"/>
  <c r="AZ38" i="373" s="1"/>
  <c r="BB38" i="373" s="1"/>
  <c r="BD38" i="373" s="1"/>
  <c r="BF38" i="373" s="1"/>
  <c r="BH38" i="373" s="1"/>
  <c r="BJ38" i="373" s="1"/>
  <c r="BL38" i="373" s="1"/>
  <c r="BN38" i="373" s="1"/>
  <c r="BP38" i="373" s="1"/>
  <c r="BR38" i="373" s="1"/>
  <c r="BT38" i="373" s="1"/>
  <c r="BV38" i="373" s="1"/>
  <c r="BX38" i="373" s="1"/>
  <c r="CA38" i="373" s="1"/>
  <c r="D39" i="373"/>
  <c r="D40" i="378"/>
  <c r="H39" i="378"/>
  <c r="J39" i="378" s="1"/>
  <c r="L39" i="378" s="1"/>
  <c r="N39" i="378" s="1"/>
  <c r="P39" i="378" s="1"/>
  <c r="R39" i="378" s="1"/>
  <c r="T39" i="378" s="1"/>
  <c r="V39" i="378" s="1"/>
  <c r="X39" i="378" s="1"/>
  <c r="Z39" i="378" s="1"/>
  <c r="AB39" i="378" s="1"/>
  <c r="AD39" i="378" s="1"/>
  <c r="AF39" i="378" s="1"/>
  <c r="AH39" i="378" s="1"/>
  <c r="AJ39" i="378" s="1"/>
  <c r="AL39" i="378" s="1"/>
  <c r="AN39" i="378" s="1"/>
  <c r="AP39" i="378" s="1"/>
  <c r="AR39" i="378" s="1"/>
  <c r="AT39" i="378" s="1"/>
  <c r="AV39" i="378" s="1"/>
  <c r="AX39" i="378" s="1"/>
  <c r="AZ39" i="378" s="1"/>
  <c r="BB39" i="378" s="1"/>
  <c r="BD39" i="378" s="1"/>
  <c r="BF39" i="378" s="1"/>
  <c r="BH39" i="378" s="1"/>
  <c r="BJ39" i="378" s="1"/>
  <c r="BL39" i="378" s="1"/>
  <c r="BN39" i="378" s="1"/>
  <c r="BP39" i="378" s="1"/>
  <c r="BR39" i="378" s="1"/>
  <c r="BT39" i="378" s="1"/>
  <c r="BV39" i="378" s="1"/>
  <c r="BX39" i="378" s="1"/>
  <c r="CA39" i="378" s="1"/>
  <c r="CD39" i="375"/>
  <c r="CG39" i="375"/>
  <c r="CH39" i="375" s="1"/>
  <c r="CI39" i="375" s="1"/>
  <c r="CB39" i="375" s="1"/>
  <c r="CD39" i="371"/>
  <c r="CG39" i="371"/>
  <c r="CH39" i="371" s="1"/>
  <c r="CI39" i="371" s="1"/>
  <c r="CB39" i="371" s="1"/>
  <c r="CG38" i="379"/>
  <c r="CH38" i="379" s="1"/>
  <c r="CI38" i="379" s="1"/>
  <c r="CB38" i="379" s="1"/>
  <c r="CD38" i="379"/>
  <c r="D41" i="375"/>
  <c r="H40" i="375"/>
  <c r="J40" i="375" s="1"/>
  <c r="L40" i="375" s="1"/>
  <c r="N40" i="375" s="1"/>
  <c r="P40" i="375" s="1"/>
  <c r="R40" i="375" s="1"/>
  <c r="T40" i="375" s="1"/>
  <c r="V40" i="375" s="1"/>
  <c r="X40" i="375" s="1"/>
  <c r="Z40" i="375" s="1"/>
  <c r="AB40" i="375" s="1"/>
  <c r="AD40" i="375" s="1"/>
  <c r="AF40" i="375" s="1"/>
  <c r="AH40" i="375" s="1"/>
  <c r="AJ40" i="375" s="1"/>
  <c r="AL40" i="375" s="1"/>
  <c r="AN40" i="375" s="1"/>
  <c r="AP40" i="375" s="1"/>
  <c r="AR40" i="375" s="1"/>
  <c r="AT40" i="375" s="1"/>
  <c r="AV40" i="375" s="1"/>
  <c r="AX40" i="375" s="1"/>
  <c r="AZ40" i="375" s="1"/>
  <c r="BB40" i="375" s="1"/>
  <c r="BD40" i="375" s="1"/>
  <c r="BF40" i="375" s="1"/>
  <c r="BH40" i="375" s="1"/>
  <c r="BJ40" i="375" s="1"/>
  <c r="BL40" i="375" s="1"/>
  <c r="BN40" i="375" s="1"/>
  <c r="BP40" i="375" s="1"/>
  <c r="BR40" i="375" s="1"/>
  <c r="BT40" i="375" s="1"/>
  <c r="BV40" i="375" s="1"/>
  <c r="BX40" i="375" s="1"/>
  <c r="CA40" i="375" s="1"/>
  <c r="H40" i="371"/>
  <c r="J40" i="371" s="1"/>
  <c r="L40" i="371" s="1"/>
  <c r="N40" i="371" s="1"/>
  <c r="P40" i="371" s="1"/>
  <c r="R40" i="371" s="1"/>
  <c r="T40" i="371" s="1"/>
  <c r="V40" i="371" s="1"/>
  <c r="X40" i="371" s="1"/>
  <c r="Z40" i="371" s="1"/>
  <c r="AB40" i="371" s="1"/>
  <c r="AD40" i="371" s="1"/>
  <c r="AF40" i="371" s="1"/>
  <c r="AH40" i="371" s="1"/>
  <c r="AJ40" i="371" s="1"/>
  <c r="AL40" i="371" s="1"/>
  <c r="AN40" i="371" s="1"/>
  <c r="AP40" i="371" s="1"/>
  <c r="AR40" i="371" s="1"/>
  <c r="AT40" i="371" s="1"/>
  <c r="AV40" i="371" s="1"/>
  <c r="AX40" i="371" s="1"/>
  <c r="AZ40" i="371" s="1"/>
  <c r="BB40" i="371" s="1"/>
  <c r="BD40" i="371" s="1"/>
  <c r="BF40" i="371" s="1"/>
  <c r="BH40" i="371" s="1"/>
  <c r="BJ40" i="371" s="1"/>
  <c r="BL40" i="371" s="1"/>
  <c r="BN40" i="371" s="1"/>
  <c r="BP40" i="371" s="1"/>
  <c r="BR40" i="371" s="1"/>
  <c r="BT40" i="371" s="1"/>
  <c r="BV40" i="371" s="1"/>
  <c r="BX40" i="371" s="1"/>
  <c r="CA40" i="371" s="1"/>
  <c r="D41" i="371"/>
  <c r="H39" i="379"/>
  <c r="J39" i="379" s="1"/>
  <c r="L39" i="379" s="1"/>
  <c r="N39" i="379" s="1"/>
  <c r="P39" i="379" s="1"/>
  <c r="R39" i="379" s="1"/>
  <c r="T39" i="379" s="1"/>
  <c r="V39" i="379" s="1"/>
  <c r="X39" i="379" s="1"/>
  <c r="Z39" i="379" s="1"/>
  <c r="AB39" i="379" s="1"/>
  <c r="AD39" i="379" s="1"/>
  <c r="AF39" i="379" s="1"/>
  <c r="AH39" i="379" s="1"/>
  <c r="AJ39" i="379" s="1"/>
  <c r="AL39" i="379" s="1"/>
  <c r="AN39" i="379" s="1"/>
  <c r="AP39" i="379" s="1"/>
  <c r="AR39" i="379" s="1"/>
  <c r="AT39" i="379" s="1"/>
  <c r="AV39" i="379" s="1"/>
  <c r="AX39" i="379" s="1"/>
  <c r="AZ39" i="379" s="1"/>
  <c r="BB39" i="379" s="1"/>
  <c r="BD39" i="379" s="1"/>
  <c r="BF39" i="379" s="1"/>
  <c r="BH39" i="379" s="1"/>
  <c r="BJ39" i="379" s="1"/>
  <c r="BL39" i="379" s="1"/>
  <c r="BN39" i="379" s="1"/>
  <c r="BP39" i="379" s="1"/>
  <c r="BR39" i="379" s="1"/>
  <c r="BT39" i="379" s="1"/>
  <c r="BV39" i="379" s="1"/>
  <c r="BX39" i="379" s="1"/>
  <c r="CA39" i="379" s="1"/>
  <c r="D40" i="379"/>
  <c r="CG41" i="372"/>
  <c r="CH41" i="372" s="1"/>
  <c r="CI41" i="372" s="1"/>
  <c r="CB41" i="372" s="1"/>
  <c r="CD41" i="372"/>
  <c r="D38" i="377"/>
  <c r="H37" i="377"/>
  <c r="J37" i="377" s="1"/>
  <c r="L37" i="377" s="1"/>
  <c r="N37" i="377" s="1"/>
  <c r="P37" i="377" s="1"/>
  <c r="R37" i="377" s="1"/>
  <c r="T37" i="377" s="1"/>
  <c r="V37" i="377" s="1"/>
  <c r="X37" i="377" s="1"/>
  <c r="Z37" i="377" s="1"/>
  <c r="AB37" i="377" s="1"/>
  <c r="AD37" i="377" s="1"/>
  <c r="AF37" i="377" s="1"/>
  <c r="AH37" i="377" s="1"/>
  <c r="AJ37" i="377" s="1"/>
  <c r="AL37" i="377" s="1"/>
  <c r="AN37" i="377" s="1"/>
  <c r="AP37" i="377" s="1"/>
  <c r="AR37" i="377" s="1"/>
  <c r="AT37" i="377" s="1"/>
  <c r="AV37" i="377" s="1"/>
  <c r="AX37" i="377" s="1"/>
  <c r="AZ37" i="377" s="1"/>
  <c r="BB37" i="377" s="1"/>
  <c r="BD37" i="377" s="1"/>
  <c r="BF37" i="377" s="1"/>
  <c r="BH37" i="377" s="1"/>
  <c r="BJ37" i="377" s="1"/>
  <c r="BL37" i="377" s="1"/>
  <c r="BN37" i="377" s="1"/>
  <c r="BP37" i="377" s="1"/>
  <c r="BR37" i="377" s="1"/>
  <c r="BT37" i="377" s="1"/>
  <c r="BV37" i="377" s="1"/>
  <c r="BX37" i="377" s="1"/>
  <c r="CA37" i="377" s="1"/>
  <c r="H40" i="376"/>
  <c r="J40" i="376" s="1"/>
  <c r="L40" i="376" s="1"/>
  <c r="N40" i="376" s="1"/>
  <c r="P40" i="376" s="1"/>
  <c r="R40" i="376" s="1"/>
  <c r="T40" i="376" s="1"/>
  <c r="V40" i="376" s="1"/>
  <c r="X40" i="376" s="1"/>
  <c r="Z40" i="376" s="1"/>
  <c r="AB40" i="376" s="1"/>
  <c r="AD40" i="376" s="1"/>
  <c r="AF40" i="376" s="1"/>
  <c r="AH40" i="376" s="1"/>
  <c r="AJ40" i="376" s="1"/>
  <c r="AL40" i="376" s="1"/>
  <c r="AN40" i="376" s="1"/>
  <c r="AP40" i="376" s="1"/>
  <c r="AR40" i="376" s="1"/>
  <c r="AT40" i="376" s="1"/>
  <c r="AV40" i="376" s="1"/>
  <c r="AX40" i="376" s="1"/>
  <c r="AZ40" i="376" s="1"/>
  <c r="BB40" i="376" s="1"/>
  <c r="BD40" i="376" s="1"/>
  <c r="BF40" i="376" s="1"/>
  <c r="BH40" i="376" s="1"/>
  <c r="BJ40" i="376" s="1"/>
  <c r="BL40" i="376" s="1"/>
  <c r="BN40" i="376" s="1"/>
  <c r="BP40" i="376" s="1"/>
  <c r="BR40" i="376" s="1"/>
  <c r="BT40" i="376" s="1"/>
  <c r="BV40" i="376" s="1"/>
  <c r="BX40" i="376" s="1"/>
  <c r="CA40" i="376" s="1"/>
  <c r="D41" i="376"/>
  <c r="H42" i="372"/>
  <c r="J42" i="372" s="1"/>
  <c r="L42" i="372" s="1"/>
  <c r="N42" i="372" s="1"/>
  <c r="P42" i="372" s="1"/>
  <c r="R42" i="372" s="1"/>
  <c r="T42" i="372" s="1"/>
  <c r="V42" i="372" s="1"/>
  <c r="X42" i="372" s="1"/>
  <c r="Z42" i="372" s="1"/>
  <c r="AB42" i="372" s="1"/>
  <c r="AD42" i="372" s="1"/>
  <c r="AF42" i="372" s="1"/>
  <c r="AH42" i="372" s="1"/>
  <c r="AJ42" i="372" s="1"/>
  <c r="AL42" i="372" s="1"/>
  <c r="AN42" i="372" s="1"/>
  <c r="AP42" i="372" s="1"/>
  <c r="AR42" i="372" s="1"/>
  <c r="AT42" i="372" s="1"/>
  <c r="AV42" i="372" s="1"/>
  <c r="AX42" i="372" s="1"/>
  <c r="AZ42" i="372" s="1"/>
  <c r="BB42" i="372" s="1"/>
  <c r="BD42" i="372" s="1"/>
  <c r="BF42" i="372" s="1"/>
  <c r="BH42" i="372" s="1"/>
  <c r="BJ42" i="372" s="1"/>
  <c r="BL42" i="372" s="1"/>
  <c r="BN42" i="372" s="1"/>
  <c r="BP42" i="372" s="1"/>
  <c r="BR42" i="372" s="1"/>
  <c r="BT42" i="372" s="1"/>
  <c r="BV42" i="372" s="1"/>
  <c r="BX42" i="372" s="1"/>
  <c r="CA42" i="372" s="1"/>
  <c r="D43" i="372"/>
  <c r="CD36" i="377"/>
  <c r="CG36" i="377"/>
  <c r="CH36" i="377" s="1"/>
  <c r="CI36" i="377" s="1"/>
  <c r="CB36" i="377" s="1"/>
  <c r="CG39" i="376"/>
  <c r="CH39" i="376" s="1"/>
  <c r="CI39" i="376" s="1"/>
  <c r="CB39" i="376" s="1"/>
  <c r="CD39" i="376"/>
  <c r="CD37" i="359"/>
  <c r="CG37" i="359"/>
  <c r="CH37" i="359" s="1"/>
  <c r="CI37" i="359" s="1"/>
  <c r="CB37" i="359" s="1"/>
  <c r="H37" i="370"/>
  <c r="J37" i="370" s="1"/>
  <c r="L37" i="370" s="1"/>
  <c r="N37" i="370" s="1"/>
  <c r="P37" i="370" s="1"/>
  <c r="R37" i="370" s="1"/>
  <c r="T37" i="370" s="1"/>
  <c r="V37" i="370" s="1"/>
  <c r="X37" i="370" s="1"/>
  <c r="Z37" i="370" s="1"/>
  <c r="AB37" i="370" s="1"/>
  <c r="AD37" i="370" s="1"/>
  <c r="AF37" i="370" s="1"/>
  <c r="AH37" i="370" s="1"/>
  <c r="AJ37" i="370" s="1"/>
  <c r="AL37" i="370" s="1"/>
  <c r="AN37" i="370" s="1"/>
  <c r="AP37" i="370" s="1"/>
  <c r="AR37" i="370" s="1"/>
  <c r="AT37" i="370" s="1"/>
  <c r="AV37" i="370" s="1"/>
  <c r="AX37" i="370" s="1"/>
  <c r="AZ37" i="370" s="1"/>
  <c r="BB37" i="370" s="1"/>
  <c r="BD37" i="370" s="1"/>
  <c r="BF37" i="370" s="1"/>
  <c r="BH37" i="370" s="1"/>
  <c r="BJ37" i="370" s="1"/>
  <c r="BL37" i="370" s="1"/>
  <c r="BN37" i="370" s="1"/>
  <c r="BP37" i="370" s="1"/>
  <c r="BR37" i="370" s="1"/>
  <c r="BT37" i="370" s="1"/>
  <c r="BV37" i="370" s="1"/>
  <c r="BX37" i="370" s="1"/>
  <c r="CA37" i="370" s="1"/>
  <c r="D38" i="370"/>
  <c r="CG36" i="370"/>
  <c r="CH36" i="370" s="1"/>
  <c r="CI36" i="370" s="1"/>
  <c r="CB36" i="370" s="1"/>
  <c r="CD36" i="370"/>
  <c r="H37" i="366"/>
  <c r="J37" i="366" s="1"/>
  <c r="L37" i="366" s="1"/>
  <c r="N37" i="366" s="1"/>
  <c r="P37" i="366" s="1"/>
  <c r="R37" i="366" s="1"/>
  <c r="T37" i="366" s="1"/>
  <c r="V37" i="366" s="1"/>
  <c r="X37" i="366" s="1"/>
  <c r="Z37" i="366" s="1"/>
  <c r="AB37" i="366" s="1"/>
  <c r="AD37" i="366" s="1"/>
  <c r="AF37" i="366" s="1"/>
  <c r="AH37" i="366" s="1"/>
  <c r="AJ37" i="366" s="1"/>
  <c r="AL37" i="366" s="1"/>
  <c r="AN37" i="366" s="1"/>
  <c r="AP37" i="366" s="1"/>
  <c r="AR37" i="366" s="1"/>
  <c r="AT37" i="366" s="1"/>
  <c r="AV37" i="366" s="1"/>
  <c r="AX37" i="366" s="1"/>
  <c r="AZ37" i="366" s="1"/>
  <c r="BB37" i="366" s="1"/>
  <c r="BD37" i="366" s="1"/>
  <c r="BF37" i="366" s="1"/>
  <c r="BH37" i="366" s="1"/>
  <c r="BJ37" i="366" s="1"/>
  <c r="BL37" i="366" s="1"/>
  <c r="BN37" i="366" s="1"/>
  <c r="BP37" i="366" s="1"/>
  <c r="BR37" i="366" s="1"/>
  <c r="BT37" i="366" s="1"/>
  <c r="BV37" i="366" s="1"/>
  <c r="BX37" i="366" s="1"/>
  <c r="CA37" i="366" s="1"/>
  <c r="D38" i="366"/>
  <c r="CD37" i="368"/>
  <c r="CG37" i="368"/>
  <c r="CH37" i="368" s="1"/>
  <c r="CI37" i="368" s="1"/>
  <c r="CB37" i="368" s="1"/>
  <c r="CG38" i="361"/>
  <c r="CH38" i="361" s="1"/>
  <c r="CI38" i="361" s="1"/>
  <c r="CB38" i="361" s="1"/>
  <c r="CD38" i="361"/>
  <c r="CG36" i="362"/>
  <c r="CH36" i="362" s="1"/>
  <c r="CI36" i="362" s="1"/>
  <c r="CB36" i="362" s="1"/>
  <c r="CD36" i="362"/>
  <c r="D39" i="368"/>
  <c r="H38" i="368"/>
  <c r="J38" i="368" s="1"/>
  <c r="L38" i="368" s="1"/>
  <c r="N38" i="368" s="1"/>
  <c r="P38" i="368" s="1"/>
  <c r="R38" i="368" s="1"/>
  <c r="T38" i="368" s="1"/>
  <c r="V38" i="368" s="1"/>
  <c r="X38" i="368" s="1"/>
  <c r="Z38" i="368" s="1"/>
  <c r="AB38" i="368" s="1"/>
  <c r="AD38" i="368" s="1"/>
  <c r="AF38" i="368" s="1"/>
  <c r="AH38" i="368" s="1"/>
  <c r="AJ38" i="368" s="1"/>
  <c r="AL38" i="368" s="1"/>
  <c r="AN38" i="368" s="1"/>
  <c r="AP38" i="368" s="1"/>
  <c r="AR38" i="368" s="1"/>
  <c r="AT38" i="368" s="1"/>
  <c r="AV38" i="368" s="1"/>
  <c r="AX38" i="368" s="1"/>
  <c r="AZ38" i="368" s="1"/>
  <c r="BB38" i="368" s="1"/>
  <c r="BD38" i="368" s="1"/>
  <c r="BF38" i="368" s="1"/>
  <c r="BH38" i="368" s="1"/>
  <c r="BJ38" i="368" s="1"/>
  <c r="BL38" i="368" s="1"/>
  <c r="BN38" i="368" s="1"/>
  <c r="BP38" i="368" s="1"/>
  <c r="BR38" i="368" s="1"/>
  <c r="BT38" i="368" s="1"/>
  <c r="BV38" i="368" s="1"/>
  <c r="BX38" i="368" s="1"/>
  <c r="CA38" i="368" s="1"/>
  <c r="D38" i="362"/>
  <c r="H37" i="362"/>
  <c r="J37" i="362" s="1"/>
  <c r="L37" i="362" s="1"/>
  <c r="N37" i="362" s="1"/>
  <c r="P37" i="362" s="1"/>
  <c r="R37" i="362" s="1"/>
  <c r="T37" i="362" s="1"/>
  <c r="V37" i="362" s="1"/>
  <c r="X37" i="362" s="1"/>
  <c r="Z37" i="362" s="1"/>
  <c r="AB37" i="362" s="1"/>
  <c r="AD37" i="362" s="1"/>
  <c r="AF37" i="362" s="1"/>
  <c r="AH37" i="362" s="1"/>
  <c r="AJ37" i="362" s="1"/>
  <c r="AL37" i="362" s="1"/>
  <c r="AN37" i="362" s="1"/>
  <c r="AP37" i="362" s="1"/>
  <c r="AR37" i="362" s="1"/>
  <c r="AT37" i="362" s="1"/>
  <c r="AV37" i="362" s="1"/>
  <c r="AX37" i="362" s="1"/>
  <c r="AZ37" i="362" s="1"/>
  <c r="BB37" i="362" s="1"/>
  <c r="BD37" i="362" s="1"/>
  <c r="BF37" i="362" s="1"/>
  <c r="BH37" i="362" s="1"/>
  <c r="BJ37" i="362" s="1"/>
  <c r="BL37" i="362" s="1"/>
  <c r="BN37" i="362" s="1"/>
  <c r="BP37" i="362" s="1"/>
  <c r="BR37" i="362" s="1"/>
  <c r="BT37" i="362" s="1"/>
  <c r="BV37" i="362" s="1"/>
  <c r="BX37" i="362" s="1"/>
  <c r="CA37" i="362" s="1"/>
  <c r="CD37" i="363"/>
  <c r="CG37" i="363"/>
  <c r="CH37" i="363" s="1"/>
  <c r="CI37" i="363" s="1"/>
  <c r="CB37" i="363" s="1"/>
  <c r="CG36" i="366"/>
  <c r="CH36" i="366" s="1"/>
  <c r="CI36" i="366" s="1"/>
  <c r="CB36" i="366" s="1"/>
  <c r="CD36" i="366"/>
  <c r="CG37" i="360"/>
  <c r="CH37" i="360" s="1"/>
  <c r="CI37" i="360" s="1"/>
  <c r="CB37" i="360" s="1"/>
  <c r="CD37" i="360"/>
  <c r="H38" i="360"/>
  <c r="J38" i="360" s="1"/>
  <c r="L38" i="360" s="1"/>
  <c r="N38" i="360" s="1"/>
  <c r="P38" i="360" s="1"/>
  <c r="R38" i="360" s="1"/>
  <c r="T38" i="360" s="1"/>
  <c r="V38" i="360" s="1"/>
  <c r="X38" i="360" s="1"/>
  <c r="Z38" i="360" s="1"/>
  <c r="AB38" i="360" s="1"/>
  <c r="AD38" i="360" s="1"/>
  <c r="AF38" i="360" s="1"/>
  <c r="AH38" i="360" s="1"/>
  <c r="AJ38" i="360" s="1"/>
  <c r="AL38" i="360" s="1"/>
  <c r="AN38" i="360" s="1"/>
  <c r="AP38" i="360" s="1"/>
  <c r="AR38" i="360" s="1"/>
  <c r="AT38" i="360" s="1"/>
  <c r="AV38" i="360" s="1"/>
  <c r="AX38" i="360" s="1"/>
  <c r="AZ38" i="360" s="1"/>
  <c r="BB38" i="360" s="1"/>
  <c r="BD38" i="360" s="1"/>
  <c r="BF38" i="360" s="1"/>
  <c r="BH38" i="360" s="1"/>
  <c r="BJ38" i="360" s="1"/>
  <c r="BL38" i="360" s="1"/>
  <c r="BN38" i="360" s="1"/>
  <c r="BP38" i="360" s="1"/>
  <c r="BR38" i="360" s="1"/>
  <c r="BT38" i="360" s="1"/>
  <c r="BV38" i="360" s="1"/>
  <c r="BX38" i="360" s="1"/>
  <c r="CA38" i="360" s="1"/>
  <c r="D39" i="360"/>
  <c r="D39" i="363"/>
  <c r="H38" i="363"/>
  <c r="J38" i="363" s="1"/>
  <c r="L38" i="363" s="1"/>
  <c r="N38" i="363" s="1"/>
  <c r="P38" i="363" s="1"/>
  <c r="R38" i="363" s="1"/>
  <c r="T38" i="363" s="1"/>
  <c r="V38" i="363" s="1"/>
  <c r="X38" i="363" s="1"/>
  <c r="Z38" i="363" s="1"/>
  <c r="AB38" i="363" s="1"/>
  <c r="AD38" i="363" s="1"/>
  <c r="AF38" i="363" s="1"/>
  <c r="AH38" i="363" s="1"/>
  <c r="AJ38" i="363" s="1"/>
  <c r="AL38" i="363" s="1"/>
  <c r="AN38" i="363" s="1"/>
  <c r="AP38" i="363" s="1"/>
  <c r="AR38" i="363" s="1"/>
  <c r="AT38" i="363" s="1"/>
  <c r="AV38" i="363" s="1"/>
  <c r="AX38" i="363" s="1"/>
  <c r="AZ38" i="363" s="1"/>
  <c r="BB38" i="363" s="1"/>
  <c r="BD38" i="363" s="1"/>
  <c r="BF38" i="363" s="1"/>
  <c r="BH38" i="363" s="1"/>
  <c r="BJ38" i="363" s="1"/>
  <c r="BL38" i="363" s="1"/>
  <c r="BN38" i="363" s="1"/>
  <c r="BP38" i="363" s="1"/>
  <c r="BR38" i="363" s="1"/>
  <c r="BT38" i="363" s="1"/>
  <c r="BV38" i="363" s="1"/>
  <c r="BX38" i="363" s="1"/>
  <c r="CA38" i="363" s="1"/>
  <c r="D39" i="359"/>
  <c r="H38" i="359"/>
  <c r="J38" i="359" s="1"/>
  <c r="L38" i="359" s="1"/>
  <c r="N38" i="359" s="1"/>
  <c r="P38" i="359" s="1"/>
  <c r="R38" i="359" s="1"/>
  <c r="T38" i="359" s="1"/>
  <c r="V38" i="359" s="1"/>
  <c r="X38" i="359" s="1"/>
  <c r="Z38" i="359" s="1"/>
  <c r="AB38" i="359" s="1"/>
  <c r="AD38" i="359" s="1"/>
  <c r="AF38" i="359" s="1"/>
  <c r="AH38" i="359" s="1"/>
  <c r="AJ38" i="359" s="1"/>
  <c r="AL38" i="359" s="1"/>
  <c r="AN38" i="359" s="1"/>
  <c r="AP38" i="359" s="1"/>
  <c r="AR38" i="359" s="1"/>
  <c r="AT38" i="359" s="1"/>
  <c r="AV38" i="359" s="1"/>
  <c r="AX38" i="359" s="1"/>
  <c r="AZ38" i="359" s="1"/>
  <c r="BB38" i="359" s="1"/>
  <c r="BD38" i="359" s="1"/>
  <c r="BF38" i="359" s="1"/>
  <c r="BH38" i="359" s="1"/>
  <c r="BJ38" i="359" s="1"/>
  <c r="BL38" i="359" s="1"/>
  <c r="BN38" i="359" s="1"/>
  <c r="BP38" i="359" s="1"/>
  <c r="BR38" i="359" s="1"/>
  <c r="BT38" i="359" s="1"/>
  <c r="BV38" i="359" s="1"/>
  <c r="BX38" i="359" s="1"/>
  <c r="CA38" i="359" s="1"/>
  <c r="D40" i="361"/>
  <c r="H39" i="361"/>
  <c r="J39" i="361" s="1"/>
  <c r="L39" i="361" s="1"/>
  <c r="N39" i="361" s="1"/>
  <c r="P39" i="361" s="1"/>
  <c r="R39" i="361" s="1"/>
  <c r="T39" i="361" s="1"/>
  <c r="V39" i="361" s="1"/>
  <c r="X39" i="361" s="1"/>
  <c r="Z39" i="361" s="1"/>
  <c r="AB39" i="361" s="1"/>
  <c r="AD39" i="361" s="1"/>
  <c r="AF39" i="361" s="1"/>
  <c r="AH39" i="361" s="1"/>
  <c r="AJ39" i="361" s="1"/>
  <c r="AL39" i="361" s="1"/>
  <c r="AN39" i="361" s="1"/>
  <c r="AP39" i="361" s="1"/>
  <c r="AR39" i="361" s="1"/>
  <c r="AT39" i="361" s="1"/>
  <c r="AV39" i="361" s="1"/>
  <c r="AX39" i="361" s="1"/>
  <c r="AZ39" i="361" s="1"/>
  <c r="BB39" i="361" s="1"/>
  <c r="BD39" i="361" s="1"/>
  <c r="BF39" i="361" s="1"/>
  <c r="BH39" i="361" s="1"/>
  <c r="BJ39" i="361" s="1"/>
  <c r="BL39" i="361" s="1"/>
  <c r="BN39" i="361" s="1"/>
  <c r="BP39" i="361" s="1"/>
  <c r="BR39" i="361" s="1"/>
  <c r="BT39" i="361" s="1"/>
  <c r="BV39" i="361" s="1"/>
  <c r="BX39" i="361" s="1"/>
  <c r="CA39" i="361" s="1"/>
  <c r="CG37" i="365"/>
  <c r="CH37" i="365" s="1"/>
  <c r="CI37" i="365" s="1"/>
  <c r="CB37" i="365" s="1"/>
  <c r="CD37" i="365"/>
  <c r="H38" i="364"/>
  <c r="J38" i="364" s="1"/>
  <c r="L38" i="364" s="1"/>
  <c r="N38" i="364" s="1"/>
  <c r="P38" i="364" s="1"/>
  <c r="R38" i="364" s="1"/>
  <c r="T38" i="364" s="1"/>
  <c r="V38" i="364" s="1"/>
  <c r="X38" i="364" s="1"/>
  <c r="Z38" i="364" s="1"/>
  <c r="AB38" i="364" s="1"/>
  <c r="AD38" i="364" s="1"/>
  <c r="AF38" i="364" s="1"/>
  <c r="AH38" i="364" s="1"/>
  <c r="AJ38" i="364" s="1"/>
  <c r="AL38" i="364" s="1"/>
  <c r="AN38" i="364" s="1"/>
  <c r="AP38" i="364" s="1"/>
  <c r="AR38" i="364" s="1"/>
  <c r="AT38" i="364" s="1"/>
  <c r="AV38" i="364" s="1"/>
  <c r="AX38" i="364" s="1"/>
  <c r="AZ38" i="364" s="1"/>
  <c r="BB38" i="364" s="1"/>
  <c r="BD38" i="364" s="1"/>
  <c r="BF38" i="364" s="1"/>
  <c r="BH38" i="364" s="1"/>
  <c r="BJ38" i="364" s="1"/>
  <c r="BL38" i="364" s="1"/>
  <c r="BN38" i="364" s="1"/>
  <c r="BP38" i="364" s="1"/>
  <c r="BR38" i="364" s="1"/>
  <c r="BT38" i="364" s="1"/>
  <c r="BV38" i="364" s="1"/>
  <c r="BX38" i="364" s="1"/>
  <c r="CA38" i="364" s="1"/>
  <c r="D39" i="364"/>
  <c r="H38" i="365"/>
  <c r="J38" i="365" s="1"/>
  <c r="L38" i="365" s="1"/>
  <c r="N38" i="365" s="1"/>
  <c r="P38" i="365" s="1"/>
  <c r="R38" i="365" s="1"/>
  <c r="T38" i="365" s="1"/>
  <c r="V38" i="365" s="1"/>
  <c r="X38" i="365" s="1"/>
  <c r="Z38" i="365" s="1"/>
  <c r="AB38" i="365" s="1"/>
  <c r="AD38" i="365" s="1"/>
  <c r="AF38" i="365" s="1"/>
  <c r="AH38" i="365" s="1"/>
  <c r="AJ38" i="365" s="1"/>
  <c r="AL38" i="365" s="1"/>
  <c r="AN38" i="365" s="1"/>
  <c r="AP38" i="365" s="1"/>
  <c r="AR38" i="365" s="1"/>
  <c r="AT38" i="365" s="1"/>
  <c r="AV38" i="365" s="1"/>
  <c r="AX38" i="365" s="1"/>
  <c r="AZ38" i="365" s="1"/>
  <c r="BB38" i="365" s="1"/>
  <c r="BD38" i="365" s="1"/>
  <c r="BF38" i="365" s="1"/>
  <c r="BH38" i="365" s="1"/>
  <c r="BJ38" i="365" s="1"/>
  <c r="BL38" i="365" s="1"/>
  <c r="BN38" i="365" s="1"/>
  <c r="BP38" i="365" s="1"/>
  <c r="BR38" i="365" s="1"/>
  <c r="BT38" i="365" s="1"/>
  <c r="BV38" i="365" s="1"/>
  <c r="BX38" i="365" s="1"/>
  <c r="CA38" i="365" s="1"/>
  <c r="D39" i="365"/>
  <c r="CG37" i="364"/>
  <c r="CH37" i="364" s="1"/>
  <c r="CI37" i="364" s="1"/>
  <c r="CB37" i="364" s="1"/>
  <c r="CD37" i="364"/>
  <c r="CG37" i="357"/>
  <c r="CH37" i="357" s="1"/>
  <c r="CI37" i="357" s="1"/>
  <c r="CB37" i="357" s="1"/>
  <c r="CD37" i="357"/>
  <c r="D39" i="357"/>
  <c r="H38" i="357"/>
  <c r="J38" i="357" s="1"/>
  <c r="L38" i="357" s="1"/>
  <c r="N38" i="357" s="1"/>
  <c r="P38" i="357" s="1"/>
  <c r="R38" i="357" s="1"/>
  <c r="T38" i="357" s="1"/>
  <c r="V38" i="357" s="1"/>
  <c r="X38" i="357" s="1"/>
  <c r="Z38" i="357" s="1"/>
  <c r="AB38" i="357" s="1"/>
  <c r="AD38" i="357" s="1"/>
  <c r="AF38" i="357" s="1"/>
  <c r="AH38" i="357" s="1"/>
  <c r="AJ38" i="357" s="1"/>
  <c r="AL38" i="357" s="1"/>
  <c r="AN38" i="357" s="1"/>
  <c r="AP38" i="357" s="1"/>
  <c r="AR38" i="357" s="1"/>
  <c r="AT38" i="357" s="1"/>
  <c r="AV38" i="357" s="1"/>
  <c r="AX38" i="357" s="1"/>
  <c r="AZ38" i="357" s="1"/>
  <c r="BB38" i="357" s="1"/>
  <c r="BD38" i="357" s="1"/>
  <c r="BF38" i="357" s="1"/>
  <c r="BH38" i="357" s="1"/>
  <c r="BJ38" i="357" s="1"/>
  <c r="BL38" i="357" s="1"/>
  <c r="BN38" i="357" s="1"/>
  <c r="BP38" i="357" s="1"/>
  <c r="BR38" i="357" s="1"/>
  <c r="BT38" i="357" s="1"/>
  <c r="BV38" i="357" s="1"/>
  <c r="BX38" i="357" s="1"/>
  <c r="CA38" i="357" s="1"/>
  <c r="CG36" i="358"/>
  <c r="CH36" i="358" s="1"/>
  <c r="CI36" i="358" s="1"/>
  <c r="CB36" i="358" s="1"/>
  <c r="CD36" i="358"/>
  <c r="CG37" i="356"/>
  <c r="CH37" i="356" s="1"/>
  <c r="CI37" i="356" s="1"/>
  <c r="CB37" i="356" s="1"/>
  <c r="CD37" i="356"/>
  <c r="H37" i="358"/>
  <c r="J37" i="358" s="1"/>
  <c r="L37" i="358" s="1"/>
  <c r="N37" i="358" s="1"/>
  <c r="P37" i="358" s="1"/>
  <c r="R37" i="358" s="1"/>
  <c r="T37" i="358" s="1"/>
  <c r="V37" i="358" s="1"/>
  <c r="X37" i="358" s="1"/>
  <c r="Z37" i="358" s="1"/>
  <c r="AB37" i="358" s="1"/>
  <c r="AD37" i="358" s="1"/>
  <c r="AF37" i="358" s="1"/>
  <c r="AH37" i="358" s="1"/>
  <c r="AJ37" i="358" s="1"/>
  <c r="AL37" i="358" s="1"/>
  <c r="AN37" i="358" s="1"/>
  <c r="AP37" i="358" s="1"/>
  <c r="AR37" i="358" s="1"/>
  <c r="AT37" i="358" s="1"/>
  <c r="AV37" i="358" s="1"/>
  <c r="AX37" i="358" s="1"/>
  <c r="AZ37" i="358" s="1"/>
  <c r="BB37" i="358" s="1"/>
  <c r="BD37" i="358" s="1"/>
  <c r="BF37" i="358" s="1"/>
  <c r="BH37" i="358" s="1"/>
  <c r="BJ37" i="358" s="1"/>
  <c r="BL37" i="358" s="1"/>
  <c r="BN37" i="358" s="1"/>
  <c r="BP37" i="358" s="1"/>
  <c r="BR37" i="358" s="1"/>
  <c r="BT37" i="358" s="1"/>
  <c r="BV37" i="358" s="1"/>
  <c r="BX37" i="358" s="1"/>
  <c r="CA37" i="358" s="1"/>
  <c r="D38" i="358"/>
  <c r="H38" i="356"/>
  <c r="J38" i="356" s="1"/>
  <c r="L38" i="356" s="1"/>
  <c r="N38" i="356" s="1"/>
  <c r="P38" i="356" s="1"/>
  <c r="R38" i="356" s="1"/>
  <c r="T38" i="356" s="1"/>
  <c r="V38" i="356" s="1"/>
  <c r="X38" i="356" s="1"/>
  <c r="Z38" i="356" s="1"/>
  <c r="AB38" i="356" s="1"/>
  <c r="AD38" i="356" s="1"/>
  <c r="AF38" i="356" s="1"/>
  <c r="AH38" i="356" s="1"/>
  <c r="AJ38" i="356" s="1"/>
  <c r="AL38" i="356" s="1"/>
  <c r="AN38" i="356" s="1"/>
  <c r="AP38" i="356" s="1"/>
  <c r="AR38" i="356" s="1"/>
  <c r="AT38" i="356" s="1"/>
  <c r="AV38" i="356" s="1"/>
  <c r="AX38" i="356" s="1"/>
  <c r="AZ38" i="356" s="1"/>
  <c r="BB38" i="356" s="1"/>
  <c r="BD38" i="356" s="1"/>
  <c r="BF38" i="356" s="1"/>
  <c r="BH38" i="356" s="1"/>
  <c r="BJ38" i="356" s="1"/>
  <c r="BL38" i="356" s="1"/>
  <c r="BN38" i="356" s="1"/>
  <c r="BP38" i="356" s="1"/>
  <c r="BR38" i="356" s="1"/>
  <c r="BT38" i="356" s="1"/>
  <c r="BV38" i="356" s="1"/>
  <c r="BX38" i="356" s="1"/>
  <c r="CA38" i="356" s="1"/>
  <c r="D39" i="356"/>
  <c r="CD38" i="355"/>
  <c r="CG38" i="355"/>
  <c r="CH38" i="355" s="1"/>
  <c r="CI38" i="355" s="1"/>
  <c r="CB38" i="355" s="1"/>
  <c r="CG36" i="353"/>
  <c r="CH36" i="353" s="1"/>
  <c r="CI36" i="353" s="1"/>
  <c r="CB36" i="353" s="1"/>
  <c r="CD36" i="353"/>
  <c r="H38" i="354"/>
  <c r="J38" i="354" s="1"/>
  <c r="L38" i="354" s="1"/>
  <c r="N38" i="354" s="1"/>
  <c r="P38" i="354" s="1"/>
  <c r="R38" i="354" s="1"/>
  <c r="T38" i="354" s="1"/>
  <c r="V38" i="354" s="1"/>
  <c r="X38" i="354" s="1"/>
  <c r="Z38" i="354" s="1"/>
  <c r="AB38" i="354" s="1"/>
  <c r="AD38" i="354" s="1"/>
  <c r="AF38" i="354" s="1"/>
  <c r="AH38" i="354" s="1"/>
  <c r="AJ38" i="354" s="1"/>
  <c r="AL38" i="354" s="1"/>
  <c r="AN38" i="354" s="1"/>
  <c r="AP38" i="354" s="1"/>
  <c r="AR38" i="354" s="1"/>
  <c r="AT38" i="354" s="1"/>
  <c r="AV38" i="354" s="1"/>
  <c r="AX38" i="354" s="1"/>
  <c r="AZ38" i="354" s="1"/>
  <c r="BB38" i="354" s="1"/>
  <c r="BD38" i="354" s="1"/>
  <c r="BF38" i="354" s="1"/>
  <c r="BH38" i="354" s="1"/>
  <c r="BJ38" i="354" s="1"/>
  <c r="BL38" i="354" s="1"/>
  <c r="BN38" i="354" s="1"/>
  <c r="BP38" i="354" s="1"/>
  <c r="BR38" i="354" s="1"/>
  <c r="BT38" i="354" s="1"/>
  <c r="BV38" i="354" s="1"/>
  <c r="BX38" i="354" s="1"/>
  <c r="CA38" i="354" s="1"/>
  <c r="D39" i="354"/>
  <c r="D40" i="355"/>
  <c r="H39" i="355"/>
  <c r="J39" i="355" s="1"/>
  <c r="L39" i="355" s="1"/>
  <c r="N39" i="355" s="1"/>
  <c r="P39" i="355" s="1"/>
  <c r="R39" i="355" s="1"/>
  <c r="T39" i="355" s="1"/>
  <c r="V39" i="355" s="1"/>
  <c r="X39" i="355" s="1"/>
  <c r="Z39" i="355" s="1"/>
  <c r="AB39" i="355" s="1"/>
  <c r="AD39" i="355" s="1"/>
  <c r="AF39" i="355" s="1"/>
  <c r="AH39" i="355" s="1"/>
  <c r="AJ39" i="355" s="1"/>
  <c r="AL39" i="355" s="1"/>
  <c r="AN39" i="355" s="1"/>
  <c r="AP39" i="355" s="1"/>
  <c r="AR39" i="355" s="1"/>
  <c r="AT39" i="355" s="1"/>
  <c r="AV39" i="355" s="1"/>
  <c r="AX39" i="355" s="1"/>
  <c r="AZ39" i="355" s="1"/>
  <c r="BB39" i="355" s="1"/>
  <c r="BD39" i="355" s="1"/>
  <c r="BF39" i="355" s="1"/>
  <c r="BH39" i="355" s="1"/>
  <c r="BJ39" i="355" s="1"/>
  <c r="BL39" i="355" s="1"/>
  <c r="BN39" i="355" s="1"/>
  <c r="BP39" i="355" s="1"/>
  <c r="BR39" i="355" s="1"/>
  <c r="BT39" i="355" s="1"/>
  <c r="BV39" i="355" s="1"/>
  <c r="BX39" i="355" s="1"/>
  <c r="CA39" i="355" s="1"/>
  <c r="H37" i="353"/>
  <c r="J37" i="353" s="1"/>
  <c r="L37" i="353" s="1"/>
  <c r="N37" i="353" s="1"/>
  <c r="P37" i="353" s="1"/>
  <c r="R37" i="353" s="1"/>
  <c r="T37" i="353" s="1"/>
  <c r="V37" i="353" s="1"/>
  <c r="X37" i="353" s="1"/>
  <c r="Z37" i="353" s="1"/>
  <c r="AB37" i="353" s="1"/>
  <c r="AD37" i="353" s="1"/>
  <c r="AF37" i="353" s="1"/>
  <c r="AH37" i="353" s="1"/>
  <c r="AJ37" i="353" s="1"/>
  <c r="AL37" i="353" s="1"/>
  <c r="AN37" i="353" s="1"/>
  <c r="AP37" i="353" s="1"/>
  <c r="AR37" i="353" s="1"/>
  <c r="AT37" i="353" s="1"/>
  <c r="AV37" i="353" s="1"/>
  <c r="AX37" i="353" s="1"/>
  <c r="AZ37" i="353" s="1"/>
  <c r="BB37" i="353" s="1"/>
  <c r="BD37" i="353" s="1"/>
  <c r="BF37" i="353" s="1"/>
  <c r="BH37" i="353" s="1"/>
  <c r="BJ37" i="353" s="1"/>
  <c r="BL37" i="353" s="1"/>
  <c r="BN37" i="353" s="1"/>
  <c r="BP37" i="353" s="1"/>
  <c r="BR37" i="353" s="1"/>
  <c r="BT37" i="353" s="1"/>
  <c r="BV37" i="353" s="1"/>
  <c r="BX37" i="353" s="1"/>
  <c r="CA37" i="353" s="1"/>
  <c r="D38" i="353"/>
  <c r="CG37" i="354"/>
  <c r="CH37" i="354" s="1"/>
  <c r="CI37" i="354" s="1"/>
  <c r="CB37" i="354" s="1"/>
  <c r="CD37" i="354"/>
  <c r="CD37" i="350"/>
  <c r="CG37" i="350"/>
  <c r="CH37" i="350" s="1"/>
  <c r="CI37" i="350" s="1"/>
  <c r="CB37" i="350" s="1"/>
  <c r="CD37" i="351"/>
  <c r="CG37" i="351"/>
  <c r="CH37" i="351" s="1"/>
  <c r="CI37" i="351" s="1"/>
  <c r="CB37" i="351" s="1"/>
  <c r="D39" i="350"/>
  <c r="H38" i="350"/>
  <c r="J38" i="350" s="1"/>
  <c r="L38" i="350" s="1"/>
  <c r="N38" i="350" s="1"/>
  <c r="P38" i="350" s="1"/>
  <c r="R38" i="350" s="1"/>
  <c r="T38" i="350" s="1"/>
  <c r="V38" i="350" s="1"/>
  <c r="X38" i="350" s="1"/>
  <c r="Z38" i="350" s="1"/>
  <c r="AB38" i="350" s="1"/>
  <c r="AD38" i="350" s="1"/>
  <c r="AF38" i="350" s="1"/>
  <c r="AH38" i="350" s="1"/>
  <c r="AJ38" i="350" s="1"/>
  <c r="AL38" i="350" s="1"/>
  <c r="AN38" i="350" s="1"/>
  <c r="AP38" i="350" s="1"/>
  <c r="AR38" i="350" s="1"/>
  <c r="AT38" i="350" s="1"/>
  <c r="AV38" i="350" s="1"/>
  <c r="AX38" i="350" s="1"/>
  <c r="AZ38" i="350" s="1"/>
  <c r="BB38" i="350" s="1"/>
  <c r="BD38" i="350" s="1"/>
  <c r="BF38" i="350" s="1"/>
  <c r="BH38" i="350" s="1"/>
  <c r="BJ38" i="350" s="1"/>
  <c r="BL38" i="350" s="1"/>
  <c r="BN38" i="350" s="1"/>
  <c r="BP38" i="350" s="1"/>
  <c r="BR38" i="350" s="1"/>
  <c r="BT38" i="350" s="1"/>
  <c r="BV38" i="350" s="1"/>
  <c r="BX38" i="350" s="1"/>
  <c r="CA38" i="350" s="1"/>
  <c r="D39" i="351"/>
  <c r="H38" i="351"/>
  <c r="J38" i="351" s="1"/>
  <c r="L38" i="351" s="1"/>
  <c r="N38" i="351" s="1"/>
  <c r="P38" i="351" s="1"/>
  <c r="R38" i="351" s="1"/>
  <c r="T38" i="351" s="1"/>
  <c r="V38" i="351" s="1"/>
  <c r="X38" i="351" s="1"/>
  <c r="Z38" i="351" s="1"/>
  <c r="AB38" i="351" s="1"/>
  <c r="AD38" i="351" s="1"/>
  <c r="AF38" i="351" s="1"/>
  <c r="AH38" i="351" s="1"/>
  <c r="AJ38" i="351" s="1"/>
  <c r="AL38" i="351" s="1"/>
  <c r="AN38" i="351" s="1"/>
  <c r="AP38" i="351" s="1"/>
  <c r="AR38" i="351" s="1"/>
  <c r="AT38" i="351" s="1"/>
  <c r="AV38" i="351" s="1"/>
  <c r="AX38" i="351" s="1"/>
  <c r="AZ38" i="351" s="1"/>
  <c r="BB38" i="351" s="1"/>
  <c r="BD38" i="351" s="1"/>
  <c r="BF38" i="351" s="1"/>
  <c r="BH38" i="351" s="1"/>
  <c r="BJ38" i="351" s="1"/>
  <c r="BL38" i="351" s="1"/>
  <c r="BN38" i="351" s="1"/>
  <c r="BP38" i="351" s="1"/>
  <c r="BR38" i="351" s="1"/>
  <c r="BT38" i="351" s="1"/>
  <c r="BV38" i="351" s="1"/>
  <c r="BX38" i="351" s="1"/>
  <c r="CA38" i="351" s="1"/>
  <c r="D40" i="352"/>
  <c r="H39" i="352"/>
  <c r="J39" i="352" s="1"/>
  <c r="L39" i="352" s="1"/>
  <c r="N39" i="352" s="1"/>
  <c r="P39" i="352" s="1"/>
  <c r="R39" i="352" s="1"/>
  <c r="T39" i="352" s="1"/>
  <c r="V39" i="352" s="1"/>
  <c r="X39" i="352" s="1"/>
  <c r="Z39" i="352" s="1"/>
  <c r="AB39" i="352" s="1"/>
  <c r="AD39" i="352" s="1"/>
  <c r="AF39" i="352" s="1"/>
  <c r="AH39" i="352" s="1"/>
  <c r="AJ39" i="352" s="1"/>
  <c r="AL39" i="352" s="1"/>
  <c r="AN39" i="352" s="1"/>
  <c r="AP39" i="352" s="1"/>
  <c r="AR39" i="352" s="1"/>
  <c r="AT39" i="352" s="1"/>
  <c r="AV39" i="352" s="1"/>
  <c r="AX39" i="352" s="1"/>
  <c r="AZ39" i="352" s="1"/>
  <c r="BB39" i="352" s="1"/>
  <c r="BD39" i="352" s="1"/>
  <c r="BF39" i="352" s="1"/>
  <c r="BH39" i="352" s="1"/>
  <c r="BJ39" i="352" s="1"/>
  <c r="BL39" i="352" s="1"/>
  <c r="BN39" i="352" s="1"/>
  <c r="BP39" i="352" s="1"/>
  <c r="BR39" i="352" s="1"/>
  <c r="BT39" i="352" s="1"/>
  <c r="BV39" i="352" s="1"/>
  <c r="BX39" i="352" s="1"/>
  <c r="CA39" i="352" s="1"/>
  <c r="CG38" i="352"/>
  <c r="CH38" i="352" s="1"/>
  <c r="CI38" i="352" s="1"/>
  <c r="CB38" i="352" s="1"/>
  <c r="CD38" i="352"/>
  <c r="H38" i="367" l="1"/>
  <c r="J38" i="367" s="1"/>
  <c r="L38" i="367" s="1"/>
  <c r="N38" i="367" s="1"/>
  <c r="P38" i="367" s="1"/>
  <c r="R38" i="367" s="1"/>
  <c r="T38" i="367" s="1"/>
  <c r="V38" i="367" s="1"/>
  <c r="X38" i="367" s="1"/>
  <c r="Z38" i="367" s="1"/>
  <c r="AB38" i="367" s="1"/>
  <c r="AD38" i="367" s="1"/>
  <c r="AF38" i="367" s="1"/>
  <c r="AH38" i="367" s="1"/>
  <c r="AJ38" i="367" s="1"/>
  <c r="AL38" i="367" s="1"/>
  <c r="AN38" i="367" s="1"/>
  <c r="AP38" i="367" s="1"/>
  <c r="AR38" i="367" s="1"/>
  <c r="AT38" i="367" s="1"/>
  <c r="AV38" i="367" s="1"/>
  <c r="AX38" i="367" s="1"/>
  <c r="AZ38" i="367" s="1"/>
  <c r="BB38" i="367" s="1"/>
  <c r="BD38" i="367" s="1"/>
  <c r="BF38" i="367" s="1"/>
  <c r="BH38" i="367" s="1"/>
  <c r="BJ38" i="367" s="1"/>
  <c r="BL38" i="367" s="1"/>
  <c r="BN38" i="367" s="1"/>
  <c r="BP38" i="367" s="1"/>
  <c r="BR38" i="367" s="1"/>
  <c r="BT38" i="367" s="1"/>
  <c r="BV38" i="367" s="1"/>
  <c r="BX38" i="367" s="1"/>
  <c r="CA38" i="367" s="1"/>
  <c r="D39" i="367"/>
  <c r="CG37" i="367"/>
  <c r="CH37" i="367" s="1"/>
  <c r="CI37" i="367" s="1"/>
  <c r="CB37" i="367" s="1"/>
  <c r="CD37" i="367"/>
  <c r="CD40" i="375"/>
  <c r="CG40" i="375"/>
  <c r="CH40" i="375" s="1"/>
  <c r="CI40" i="375" s="1"/>
  <c r="CB40" i="375" s="1"/>
  <c r="CG39" i="378"/>
  <c r="CH39" i="378" s="1"/>
  <c r="CI39" i="378" s="1"/>
  <c r="CB39" i="378" s="1"/>
  <c r="CD39" i="378"/>
  <c r="D39" i="377"/>
  <c r="H38" i="377"/>
  <c r="J38" i="377" s="1"/>
  <c r="L38" i="377" s="1"/>
  <c r="N38" i="377" s="1"/>
  <c r="P38" i="377" s="1"/>
  <c r="R38" i="377" s="1"/>
  <c r="T38" i="377" s="1"/>
  <c r="V38" i="377" s="1"/>
  <c r="X38" i="377" s="1"/>
  <c r="Z38" i="377" s="1"/>
  <c r="AB38" i="377" s="1"/>
  <c r="AD38" i="377" s="1"/>
  <c r="AF38" i="377" s="1"/>
  <c r="AH38" i="377" s="1"/>
  <c r="AJ38" i="377" s="1"/>
  <c r="AL38" i="377" s="1"/>
  <c r="AN38" i="377" s="1"/>
  <c r="AP38" i="377" s="1"/>
  <c r="AR38" i="377" s="1"/>
  <c r="AT38" i="377" s="1"/>
  <c r="AV38" i="377" s="1"/>
  <c r="AX38" i="377" s="1"/>
  <c r="AZ38" i="377" s="1"/>
  <c r="BB38" i="377" s="1"/>
  <c r="BD38" i="377" s="1"/>
  <c r="BF38" i="377" s="1"/>
  <c r="BH38" i="377" s="1"/>
  <c r="BJ38" i="377" s="1"/>
  <c r="BL38" i="377" s="1"/>
  <c r="BN38" i="377" s="1"/>
  <c r="BP38" i="377" s="1"/>
  <c r="BR38" i="377" s="1"/>
  <c r="BT38" i="377" s="1"/>
  <c r="BV38" i="377" s="1"/>
  <c r="BX38" i="377" s="1"/>
  <c r="CA38" i="377" s="1"/>
  <c r="D42" i="375"/>
  <c r="H42" i="375" s="1"/>
  <c r="J42" i="375" s="1"/>
  <c r="L42" i="375" s="1"/>
  <c r="N42" i="375" s="1"/>
  <c r="P42" i="375" s="1"/>
  <c r="R42" i="375" s="1"/>
  <c r="T42" i="375" s="1"/>
  <c r="V42" i="375" s="1"/>
  <c r="X42" i="375" s="1"/>
  <c r="Z42" i="375" s="1"/>
  <c r="AB42" i="375" s="1"/>
  <c r="AD42" i="375" s="1"/>
  <c r="AF42" i="375" s="1"/>
  <c r="AH42" i="375" s="1"/>
  <c r="AJ42" i="375" s="1"/>
  <c r="AL42" i="375" s="1"/>
  <c r="AN42" i="375" s="1"/>
  <c r="AP42" i="375" s="1"/>
  <c r="AR42" i="375" s="1"/>
  <c r="AT42" i="375" s="1"/>
  <c r="AV42" i="375" s="1"/>
  <c r="AX42" i="375" s="1"/>
  <c r="AZ42" i="375" s="1"/>
  <c r="BB42" i="375" s="1"/>
  <c r="BD42" i="375" s="1"/>
  <c r="BF42" i="375" s="1"/>
  <c r="BH42" i="375" s="1"/>
  <c r="BJ42" i="375" s="1"/>
  <c r="BL42" i="375" s="1"/>
  <c r="BN42" i="375" s="1"/>
  <c r="BP42" i="375" s="1"/>
  <c r="BR42" i="375" s="1"/>
  <c r="BT42" i="375" s="1"/>
  <c r="BV42" i="375" s="1"/>
  <c r="BX42" i="375" s="1"/>
  <c r="CA42" i="375" s="1"/>
  <c r="H41" i="375"/>
  <c r="J41" i="375" s="1"/>
  <c r="L41" i="375" s="1"/>
  <c r="N41" i="375" s="1"/>
  <c r="P41" i="375" s="1"/>
  <c r="R41" i="375" s="1"/>
  <c r="T41" i="375" s="1"/>
  <c r="V41" i="375" s="1"/>
  <c r="X41" i="375" s="1"/>
  <c r="Z41" i="375" s="1"/>
  <c r="AB41" i="375" s="1"/>
  <c r="AD41" i="375" s="1"/>
  <c r="AF41" i="375" s="1"/>
  <c r="AH41" i="375" s="1"/>
  <c r="AJ41" i="375" s="1"/>
  <c r="AL41" i="375" s="1"/>
  <c r="AN41" i="375" s="1"/>
  <c r="AP41" i="375" s="1"/>
  <c r="AR41" i="375" s="1"/>
  <c r="AT41" i="375" s="1"/>
  <c r="AV41" i="375" s="1"/>
  <c r="AX41" i="375" s="1"/>
  <c r="AZ41" i="375" s="1"/>
  <c r="BB41" i="375" s="1"/>
  <c r="BD41" i="375" s="1"/>
  <c r="BF41" i="375" s="1"/>
  <c r="BH41" i="375" s="1"/>
  <c r="BJ41" i="375" s="1"/>
  <c r="BL41" i="375" s="1"/>
  <c r="BN41" i="375" s="1"/>
  <c r="BP41" i="375" s="1"/>
  <c r="BR41" i="375" s="1"/>
  <c r="BT41" i="375" s="1"/>
  <c r="BV41" i="375" s="1"/>
  <c r="BX41" i="375" s="1"/>
  <c r="CA41" i="375" s="1"/>
  <c r="H40" i="378"/>
  <c r="J40" i="378" s="1"/>
  <c r="L40" i="378" s="1"/>
  <c r="N40" i="378" s="1"/>
  <c r="P40" i="378" s="1"/>
  <c r="R40" i="378" s="1"/>
  <c r="T40" i="378" s="1"/>
  <c r="V40" i="378" s="1"/>
  <c r="X40" i="378" s="1"/>
  <c r="Z40" i="378" s="1"/>
  <c r="AB40" i="378" s="1"/>
  <c r="AD40" i="378" s="1"/>
  <c r="AF40" i="378" s="1"/>
  <c r="AH40" i="378" s="1"/>
  <c r="AJ40" i="378" s="1"/>
  <c r="AL40" i="378" s="1"/>
  <c r="AN40" i="378" s="1"/>
  <c r="AP40" i="378" s="1"/>
  <c r="AR40" i="378" s="1"/>
  <c r="AT40" i="378" s="1"/>
  <c r="AV40" i="378" s="1"/>
  <c r="AX40" i="378" s="1"/>
  <c r="AZ40" i="378" s="1"/>
  <c r="BB40" i="378" s="1"/>
  <c r="BD40" i="378" s="1"/>
  <c r="BF40" i="378" s="1"/>
  <c r="BH40" i="378" s="1"/>
  <c r="BJ40" i="378" s="1"/>
  <c r="BL40" i="378" s="1"/>
  <c r="BN40" i="378" s="1"/>
  <c r="BP40" i="378" s="1"/>
  <c r="BR40" i="378" s="1"/>
  <c r="BT40" i="378" s="1"/>
  <c r="BV40" i="378" s="1"/>
  <c r="BX40" i="378" s="1"/>
  <c r="CA40" i="378" s="1"/>
  <c r="D41" i="378"/>
  <c r="CD37" i="377"/>
  <c r="CG37" i="377"/>
  <c r="CH37" i="377" s="1"/>
  <c r="CI37" i="377" s="1"/>
  <c r="CB37" i="377" s="1"/>
  <c r="H39" i="373"/>
  <c r="J39" i="373" s="1"/>
  <c r="L39" i="373" s="1"/>
  <c r="N39" i="373" s="1"/>
  <c r="P39" i="373" s="1"/>
  <c r="R39" i="373" s="1"/>
  <c r="T39" i="373" s="1"/>
  <c r="V39" i="373" s="1"/>
  <c r="X39" i="373" s="1"/>
  <c r="Z39" i="373" s="1"/>
  <c r="AB39" i="373" s="1"/>
  <c r="AD39" i="373" s="1"/>
  <c r="AF39" i="373" s="1"/>
  <c r="AH39" i="373" s="1"/>
  <c r="AJ39" i="373" s="1"/>
  <c r="AL39" i="373" s="1"/>
  <c r="AN39" i="373" s="1"/>
  <c r="AP39" i="373" s="1"/>
  <c r="AR39" i="373" s="1"/>
  <c r="AT39" i="373" s="1"/>
  <c r="AV39" i="373" s="1"/>
  <c r="AX39" i="373" s="1"/>
  <c r="AZ39" i="373" s="1"/>
  <c r="BB39" i="373" s="1"/>
  <c r="BD39" i="373" s="1"/>
  <c r="BF39" i="373" s="1"/>
  <c r="BH39" i="373" s="1"/>
  <c r="BJ39" i="373" s="1"/>
  <c r="BL39" i="373" s="1"/>
  <c r="BN39" i="373" s="1"/>
  <c r="BP39" i="373" s="1"/>
  <c r="BR39" i="373" s="1"/>
  <c r="BT39" i="373" s="1"/>
  <c r="BV39" i="373" s="1"/>
  <c r="BX39" i="373" s="1"/>
  <c r="CA39" i="373" s="1"/>
  <c r="D40" i="373"/>
  <c r="CG38" i="373"/>
  <c r="CH38" i="373" s="1"/>
  <c r="CI38" i="373" s="1"/>
  <c r="CB38" i="373" s="1"/>
  <c r="CD38" i="373"/>
  <c r="D44" i="372"/>
  <c r="H43" i="372"/>
  <c r="J43" i="372" s="1"/>
  <c r="L43" i="372" s="1"/>
  <c r="N43" i="372" s="1"/>
  <c r="P43" i="372" s="1"/>
  <c r="R43" i="372" s="1"/>
  <c r="T43" i="372" s="1"/>
  <c r="V43" i="372" s="1"/>
  <c r="X43" i="372" s="1"/>
  <c r="Z43" i="372" s="1"/>
  <c r="AB43" i="372" s="1"/>
  <c r="AD43" i="372" s="1"/>
  <c r="AF43" i="372" s="1"/>
  <c r="AH43" i="372" s="1"/>
  <c r="AJ43" i="372" s="1"/>
  <c r="AL43" i="372" s="1"/>
  <c r="AN43" i="372" s="1"/>
  <c r="AP43" i="372" s="1"/>
  <c r="AR43" i="372" s="1"/>
  <c r="AT43" i="372" s="1"/>
  <c r="AV43" i="372" s="1"/>
  <c r="AX43" i="372" s="1"/>
  <c r="AZ43" i="372" s="1"/>
  <c r="BB43" i="372" s="1"/>
  <c r="BD43" i="372" s="1"/>
  <c r="BF43" i="372" s="1"/>
  <c r="BH43" i="372" s="1"/>
  <c r="BJ43" i="372" s="1"/>
  <c r="BL43" i="372" s="1"/>
  <c r="BN43" i="372" s="1"/>
  <c r="BP43" i="372" s="1"/>
  <c r="BR43" i="372" s="1"/>
  <c r="BT43" i="372" s="1"/>
  <c r="BV43" i="372" s="1"/>
  <c r="BX43" i="372" s="1"/>
  <c r="CA43" i="372" s="1"/>
  <c r="H40" i="379"/>
  <c r="J40" i="379" s="1"/>
  <c r="L40" i="379" s="1"/>
  <c r="N40" i="379" s="1"/>
  <c r="P40" i="379" s="1"/>
  <c r="R40" i="379" s="1"/>
  <c r="T40" i="379" s="1"/>
  <c r="V40" i="379" s="1"/>
  <c r="X40" i="379" s="1"/>
  <c r="Z40" i="379" s="1"/>
  <c r="AB40" i="379" s="1"/>
  <c r="AD40" i="379" s="1"/>
  <c r="AF40" i="379" s="1"/>
  <c r="AH40" i="379" s="1"/>
  <c r="AJ40" i="379" s="1"/>
  <c r="AL40" i="379" s="1"/>
  <c r="AN40" i="379" s="1"/>
  <c r="AP40" i="379" s="1"/>
  <c r="AR40" i="379" s="1"/>
  <c r="AT40" i="379" s="1"/>
  <c r="AV40" i="379" s="1"/>
  <c r="AX40" i="379" s="1"/>
  <c r="AZ40" i="379" s="1"/>
  <c r="BB40" i="379" s="1"/>
  <c r="BD40" i="379" s="1"/>
  <c r="BF40" i="379" s="1"/>
  <c r="BH40" i="379" s="1"/>
  <c r="BJ40" i="379" s="1"/>
  <c r="BL40" i="379" s="1"/>
  <c r="BN40" i="379" s="1"/>
  <c r="BP40" i="379" s="1"/>
  <c r="BR40" i="379" s="1"/>
  <c r="BT40" i="379" s="1"/>
  <c r="BV40" i="379" s="1"/>
  <c r="BX40" i="379" s="1"/>
  <c r="CA40" i="379" s="1"/>
  <c r="D41" i="379"/>
  <c r="CG42" i="372"/>
  <c r="CH42" i="372" s="1"/>
  <c r="CI42" i="372" s="1"/>
  <c r="CB42" i="372" s="1"/>
  <c r="CD42" i="372"/>
  <c r="CG39" i="379"/>
  <c r="CH39" i="379" s="1"/>
  <c r="CI39" i="379" s="1"/>
  <c r="CB39" i="379" s="1"/>
  <c r="CD39" i="379"/>
  <c r="D42" i="376"/>
  <c r="H41" i="376"/>
  <c r="J41" i="376" s="1"/>
  <c r="L41" i="376" s="1"/>
  <c r="N41" i="376" s="1"/>
  <c r="P41" i="376" s="1"/>
  <c r="R41" i="376" s="1"/>
  <c r="T41" i="376" s="1"/>
  <c r="V41" i="376" s="1"/>
  <c r="X41" i="376" s="1"/>
  <c r="Z41" i="376" s="1"/>
  <c r="AB41" i="376" s="1"/>
  <c r="AD41" i="376" s="1"/>
  <c r="AF41" i="376" s="1"/>
  <c r="AH41" i="376" s="1"/>
  <c r="AJ41" i="376" s="1"/>
  <c r="AL41" i="376" s="1"/>
  <c r="AN41" i="376" s="1"/>
  <c r="AP41" i="376" s="1"/>
  <c r="AR41" i="376" s="1"/>
  <c r="AT41" i="376" s="1"/>
  <c r="AV41" i="376" s="1"/>
  <c r="AX41" i="376" s="1"/>
  <c r="AZ41" i="376" s="1"/>
  <c r="BB41" i="376" s="1"/>
  <c r="BD41" i="376" s="1"/>
  <c r="BF41" i="376" s="1"/>
  <c r="BH41" i="376" s="1"/>
  <c r="BJ41" i="376" s="1"/>
  <c r="BL41" i="376" s="1"/>
  <c r="BN41" i="376" s="1"/>
  <c r="BP41" i="376" s="1"/>
  <c r="BR41" i="376" s="1"/>
  <c r="BT41" i="376" s="1"/>
  <c r="BV41" i="376" s="1"/>
  <c r="BX41" i="376" s="1"/>
  <c r="CA41" i="376" s="1"/>
  <c r="D42" i="371"/>
  <c r="H41" i="371"/>
  <c r="J41" i="371" s="1"/>
  <c r="L41" i="371" s="1"/>
  <c r="N41" i="371" s="1"/>
  <c r="P41" i="371" s="1"/>
  <c r="R41" i="371" s="1"/>
  <c r="T41" i="371" s="1"/>
  <c r="V41" i="371" s="1"/>
  <c r="X41" i="371" s="1"/>
  <c r="Z41" i="371" s="1"/>
  <c r="AB41" i="371" s="1"/>
  <c r="AD41" i="371" s="1"/>
  <c r="AF41" i="371" s="1"/>
  <c r="AH41" i="371" s="1"/>
  <c r="AJ41" i="371" s="1"/>
  <c r="AL41" i="371" s="1"/>
  <c r="AN41" i="371" s="1"/>
  <c r="AP41" i="371" s="1"/>
  <c r="AR41" i="371" s="1"/>
  <c r="AT41" i="371" s="1"/>
  <c r="AV41" i="371" s="1"/>
  <c r="AX41" i="371" s="1"/>
  <c r="AZ41" i="371" s="1"/>
  <c r="BB41" i="371" s="1"/>
  <c r="BD41" i="371" s="1"/>
  <c r="BF41" i="371" s="1"/>
  <c r="BH41" i="371" s="1"/>
  <c r="BJ41" i="371" s="1"/>
  <c r="BL41" i="371" s="1"/>
  <c r="BN41" i="371" s="1"/>
  <c r="BP41" i="371" s="1"/>
  <c r="BR41" i="371" s="1"/>
  <c r="BT41" i="371" s="1"/>
  <c r="BV41" i="371" s="1"/>
  <c r="BX41" i="371" s="1"/>
  <c r="CA41" i="371" s="1"/>
  <c r="CD40" i="376"/>
  <c r="CG40" i="376"/>
  <c r="CH40" i="376" s="1"/>
  <c r="CI40" i="376" s="1"/>
  <c r="CB40" i="376" s="1"/>
  <c r="CD40" i="371"/>
  <c r="CG40" i="371"/>
  <c r="CH40" i="371" s="1"/>
  <c r="CI40" i="371" s="1"/>
  <c r="CB40" i="371" s="1"/>
  <c r="CD39" i="361"/>
  <c r="CG39" i="361"/>
  <c r="CH39" i="361" s="1"/>
  <c r="CI39" i="361" s="1"/>
  <c r="CB39" i="361" s="1"/>
  <c r="CG38" i="368"/>
  <c r="CH38" i="368" s="1"/>
  <c r="CI38" i="368" s="1"/>
  <c r="CB38" i="368" s="1"/>
  <c r="CD38" i="368"/>
  <c r="D39" i="366"/>
  <c r="H38" i="366"/>
  <c r="J38" i="366" s="1"/>
  <c r="L38" i="366" s="1"/>
  <c r="N38" i="366" s="1"/>
  <c r="P38" i="366" s="1"/>
  <c r="R38" i="366" s="1"/>
  <c r="T38" i="366" s="1"/>
  <c r="V38" i="366" s="1"/>
  <c r="X38" i="366" s="1"/>
  <c r="Z38" i="366" s="1"/>
  <c r="AB38" i="366" s="1"/>
  <c r="AD38" i="366" s="1"/>
  <c r="AF38" i="366" s="1"/>
  <c r="AH38" i="366" s="1"/>
  <c r="AJ38" i="366" s="1"/>
  <c r="AL38" i="366" s="1"/>
  <c r="AN38" i="366" s="1"/>
  <c r="AP38" i="366" s="1"/>
  <c r="AR38" i="366" s="1"/>
  <c r="AT38" i="366" s="1"/>
  <c r="AV38" i="366" s="1"/>
  <c r="AX38" i="366" s="1"/>
  <c r="AZ38" i="366" s="1"/>
  <c r="BB38" i="366" s="1"/>
  <c r="BD38" i="366" s="1"/>
  <c r="BF38" i="366" s="1"/>
  <c r="BH38" i="366" s="1"/>
  <c r="BJ38" i="366" s="1"/>
  <c r="BL38" i="366" s="1"/>
  <c r="BN38" i="366" s="1"/>
  <c r="BP38" i="366" s="1"/>
  <c r="BR38" i="366" s="1"/>
  <c r="BT38" i="366" s="1"/>
  <c r="BV38" i="366" s="1"/>
  <c r="BX38" i="366" s="1"/>
  <c r="CA38" i="366" s="1"/>
  <c r="CG37" i="366"/>
  <c r="CH37" i="366" s="1"/>
  <c r="CI37" i="366" s="1"/>
  <c r="CB37" i="366" s="1"/>
  <c r="CD37" i="366"/>
  <c r="CG38" i="359"/>
  <c r="CH38" i="359" s="1"/>
  <c r="CI38" i="359" s="1"/>
  <c r="CB38" i="359" s="1"/>
  <c r="CD38" i="359"/>
  <c r="D41" i="361"/>
  <c r="H40" i="361"/>
  <c r="J40" i="361" s="1"/>
  <c r="L40" i="361" s="1"/>
  <c r="N40" i="361" s="1"/>
  <c r="P40" i="361" s="1"/>
  <c r="R40" i="361" s="1"/>
  <c r="T40" i="361" s="1"/>
  <c r="V40" i="361" s="1"/>
  <c r="X40" i="361" s="1"/>
  <c r="Z40" i="361" s="1"/>
  <c r="AB40" i="361" s="1"/>
  <c r="AD40" i="361" s="1"/>
  <c r="AF40" i="361" s="1"/>
  <c r="AH40" i="361" s="1"/>
  <c r="AJ40" i="361" s="1"/>
  <c r="AL40" i="361" s="1"/>
  <c r="AN40" i="361" s="1"/>
  <c r="AP40" i="361" s="1"/>
  <c r="AR40" i="361" s="1"/>
  <c r="AT40" i="361" s="1"/>
  <c r="AV40" i="361" s="1"/>
  <c r="AX40" i="361" s="1"/>
  <c r="AZ40" i="361" s="1"/>
  <c r="BB40" i="361" s="1"/>
  <c r="BD40" i="361" s="1"/>
  <c r="BF40" i="361" s="1"/>
  <c r="BH40" i="361" s="1"/>
  <c r="BJ40" i="361" s="1"/>
  <c r="BL40" i="361" s="1"/>
  <c r="BN40" i="361" s="1"/>
  <c r="BP40" i="361" s="1"/>
  <c r="BR40" i="361" s="1"/>
  <c r="BT40" i="361" s="1"/>
  <c r="BV40" i="361" s="1"/>
  <c r="BX40" i="361" s="1"/>
  <c r="CA40" i="361" s="1"/>
  <c r="CG38" i="365"/>
  <c r="CH38" i="365" s="1"/>
  <c r="CI38" i="365" s="1"/>
  <c r="CB38" i="365" s="1"/>
  <c r="CD38" i="365"/>
  <c r="D40" i="359"/>
  <c r="H39" i="359"/>
  <c r="J39" i="359" s="1"/>
  <c r="L39" i="359" s="1"/>
  <c r="N39" i="359" s="1"/>
  <c r="P39" i="359" s="1"/>
  <c r="R39" i="359" s="1"/>
  <c r="T39" i="359" s="1"/>
  <c r="V39" i="359" s="1"/>
  <c r="X39" i="359" s="1"/>
  <c r="Z39" i="359" s="1"/>
  <c r="AB39" i="359" s="1"/>
  <c r="AD39" i="359" s="1"/>
  <c r="AF39" i="359" s="1"/>
  <c r="AH39" i="359" s="1"/>
  <c r="AJ39" i="359" s="1"/>
  <c r="AL39" i="359" s="1"/>
  <c r="AN39" i="359" s="1"/>
  <c r="AP39" i="359" s="1"/>
  <c r="AR39" i="359" s="1"/>
  <c r="AT39" i="359" s="1"/>
  <c r="AV39" i="359" s="1"/>
  <c r="AX39" i="359" s="1"/>
  <c r="AZ39" i="359" s="1"/>
  <c r="BB39" i="359" s="1"/>
  <c r="BD39" i="359" s="1"/>
  <c r="BF39" i="359" s="1"/>
  <c r="BH39" i="359" s="1"/>
  <c r="BJ39" i="359" s="1"/>
  <c r="BL39" i="359" s="1"/>
  <c r="BN39" i="359" s="1"/>
  <c r="BP39" i="359" s="1"/>
  <c r="BR39" i="359" s="1"/>
  <c r="BT39" i="359" s="1"/>
  <c r="BV39" i="359" s="1"/>
  <c r="BX39" i="359" s="1"/>
  <c r="CA39" i="359" s="1"/>
  <c r="CG38" i="363"/>
  <c r="CH38" i="363" s="1"/>
  <c r="CI38" i="363" s="1"/>
  <c r="CB38" i="363" s="1"/>
  <c r="CD38" i="363"/>
  <c r="D39" i="370"/>
  <c r="H39" i="370" s="1"/>
  <c r="J39" i="370" s="1"/>
  <c r="L39" i="370" s="1"/>
  <c r="N39" i="370" s="1"/>
  <c r="P39" i="370" s="1"/>
  <c r="R39" i="370" s="1"/>
  <c r="T39" i="370" s="1"/>
  <c r="V39" i="370" s="1"/>
  <c r="X39" i="370" s="1"/>
  <c r="Z39" i="370" s="1"/>
  <c r="AB39" i="370" s="1"/>
  <c r="AD39" i="370" s="1"/>
  <c r="AF39" i="370" s="1"/>
  <c r="AH39" i="370" s="1"/>
  <c r="AJ39" i="370" s="1"/>
  <c r="AL39" i="370" s="1"/>
  <c r="AN39" i="370" s="1"/>
  <c r="AP39" i="370" s="1"/>
  <c r="AR39" i="370" s="1"/>
  <c r="AT39" i="370" s="1"/>
  <c r="AV39" i="370" s="1"/>
  <c r="AX39" i="370" s="1"/>
  <c r="AZ39" i="370" s="1"/>
  <c r="BB39" i="370" s="1"/>
  <c r="BD39" i="370" s="1"/>
  <c r="BF39" i="370" s="1"/>
  <c r="BH39" i="370" s="1"/>
  <c r="BJ39" i="370" s="1"/>
  <c r="BL39" i="370" s="1"/>
  <c r="BN39" i="370" s="1"/>
  <c r="BP39" i="370" s="1"/>
  <c r="BR39" i="370" s="1"/>
  <c r="BT39" i="370" s="1"/>
  <c r="BV39" i="370" s="1"/>
  <c r="BX39" i="370" s="1"/>
  <c r="CA39" i="370" s="1"/>
  <c r="H38" i="370"/>
  <c r="J38" i="370" s="1"/>
  <c r="L38" i="370" s="1"/>
  <c r="N38" i="370" s="1"/>
  <c r="P38" i="370" s="1"/>
  <c r="R38" i="370" s="1"/>
  <c r="T38" i="370" s="1"/>
  <c r="V38" i="370" s="1"/>
  <c r="X38" i="370" s="1"/>
  <c r="Z38" i="370" s="1"/>
  <c r="AB38" i="370" s="1"/>
  <c r="AD38" i="370" s="1"/>
  <c r="AF38" i="370" s="1"/>
  <c r="AH38" i="370" s="1"/>
  <c r="AJ38" i="370" s="1"/>
  <c r="AL38" i="370" s="1"/>
  <c r="AN38" i="370" s="1"/>
  <c r="AP38" i="370" s="1"/>
  <c r="AR38" i="370" s="1"/>
  <c r="AT38" i="370" s="1"/>
  <c r="AV38" i="370" s="1"/>
  <c r="AX38" i="370" s="1"/>
  <c r="AZ38" i="370" s="1"/>
  <c r="BB38" i="370" s="1"/>
  <c r="BD38" i="370" s="1"/>
  <c r="BF38" i="370" s="1"/>
  <c r="BH38" i="370" s="1"/>
  <c r="BJ38" i="370" s="1"/>
  <c r="BL38" i="370" s="1"/>
  <c r="BN38" i="370" s="1"/>
  <c r="BP38" i="370" s="1"/>
  <c r="BR38" i="370" s="1"/>
  <c r="BT38" i="370" s="1"/>
  <c r="BV38" i="370" s="1"/>
  <c r="BX38" i="370" s="1"/>
  <c r="CA38" i="370" s="1"/>
  <c r="CD38" i="364"/>
  <c r="CG38" i="364"/>
  <c r="CH38" i="364" s="1"/>
  <c r="CI38" i="364" s="1"/>
  <c r="CB38" i="364" s="1"/>
  <c r="H39" i="363"/>
  <c r="J39" i="363" s="1"/>
  <c r="L39" i="363" s="1"/>
  <c r="N39" i="363" s="1"/>
  <c r="P39" i="363" s="1"/>
  <c r="R39" i="363" s="1"/>
  <c r="T39" i="363" s="1"/>
  <c r="V39" i="363" s="1"/>
  <c r="X39" i="363" s="1"/>
  <c r="Z39" i="363" s="1"/>
  <c r="AB39" i="363" s="1"/>
  <c r="AD39" i="363" s="1"/>
  <c r="AF39" i="363" s="1"/>
  <c r="AH39" i="363" s="1"/>
  <c r="AJ39" i="363" s="1"/>
  <c r="AL39" i="363" s="1"/>
  <c r="AN39" i="363" s="1"/>
  <c r="AP39" i="363" s="1"/>
  <c r="AR39" i="363" s="1"/>
  <c r="AT39" i="363" s="1"/>
  <c r="AV39" i="363" s="1"/>
  <c r="AX39" i="363" s="1"/>
  <c r="AZ39" i="363" s="1"/>
  <c r="BB39" i="363" s="1"/>
  <c r="BD39" i="363" s="1"/>
  <c r="BF39" i="363" s="1"/>
  <c r="BH39" i="363" s="1"/>
  <c r="BJ39" i="363" s="1"/>
  <c r="BL39" i="363" s="1"/>
  <c r="BN39" i="363" s="1"/>
  <c r="BP39" i="363" s="1"/>
  <c r="BR39" i="363" s="1"/>
  <c r="BT39" i="363" s="1"/>
  <c r="BV39" i="363" s="1"/>
  <c r="BX39" i="363" s="1"/>
  <c r="CA39" i="363" s="1"/>
  <c r="D40" i="363"/>
  <c r="CD37" i="370"/>
  <c r="CG37" i="370"/>
  <c r="CH37" i="370" s="1"/>
  <c r="CI37" i="370" s="1"/>
  <c r="CB37" i="370" s="1"/>
  <c r="H39" i="368"/>
  <c r="J39" i="368" s="1"/>
  <c r="L39" i="368" s="1"/>
  <c r="N39" i="368" s="1"/>
  <c r="P39" i="368" s="1"/>
  <c r="R39" i="368" s="1"/>
  <c r="T39" i="368" s="1"/>
  <c r="V39" i="368" s="1"/>
  <c r="X39" i="368" s="1"/>
  <c r="Z39" i="368" s="1"/>
  <c r="AB39" i="368" s="1"/>
  <c r="AD39" i="368" s="1"/>
  <c r="AF39" i="368" s="1"/>
  <c r="AH39" i="368" s="1"/>
  <c r="AJ39" i="368" s="1"/>
  <c r="AL39" i="368" s="1"/>
  <c r="AN39" i="368" s="1"/>
  <c r="AP39" i="368" s="1"/>
  <c r="AR39" i="368" s="1"/>
  <c r="AT39" i="368" s="1"/>
  <c r="AV39" i="368" s="1"/>
  <c r="AX39" i="368" s="1"/>
  <c r="AZ39" i="368" s="1"/>
  <c r="BB39" i="368" s="1"/>
  <c r="BD39" i="368" s="1"/>
  <c r="BF39" i="368" s="1"/>
  <c r="BH39" i="368" s="1"/>
  <c r="BJ39" i="368" s="1"/>
  <c r="BL39" i="368" s="1"/>
  <c r="BN39" i="368" s="1"/>
  <c r="BP39" i="368" s="1"/>
  <c r="BR39" i="368" s="1"/>
  <c r="BT39" i="368" s="1"/>
  <c r="BV39" i="368" s="1"/>
  <c r="BX39" i="368" s="1"/>
  <c r="CA39" i="368" s="1"/>
  <c r="D40" i="368"/>
  <c r="D40" i="364"/>
  <c r="H39" i="364"/>
  <c r="J39" i="364" s="1"/>
  <c r="L39" i="364" s="1"/>
  <c r="N39" i="364" s="1"/>
  <c r="P39" i="364" s="1"/>
  <c r="R39" i="364" s="1"/>
  <c r="T39" i="364" s="1"/>
  <c r="V39" i="364" s="1"/>
  <c r="X39" i="364" s="1"/>
  <c r="Z39" i="364" s="1"/>
  <c r="AB39" i="364" s="1"/>
  <c r="AD39" i="364" s="1"/>
  <c r="AF39" i="364" s="1"/>
  <c r="AH39" i="364" s="1"/>
  <c r="AJ39" i="364" s="1"/>
  <c r="AL39" i="364" s="1"/>
  <c r="AN39" i="364" s="1"/>
  <c r="AP39" i="364" s="1"/>
  <c r="AR39" i="364" s="1"/>
  <c r="AT39" i="364" s="1"/>
  <c r="AV39" i="364" s="1"/>
  <c r="AX39" i="364" s="1"/>
  <c r="AZ39" i="364" s="1"/>
  <c r="BB39" i="364" s="1"/>
  <c r="BD39" i="364" s="1"/>
  <c r="BF39" i="364" s="1"/>
  <c r="BH39" i="364" s="1"/>
  <c r="BJ39" i="364" s="1"/>
  <c r="BL39" i="364" s="1"/>
  <c r="BN39" i="364" s="1"/>
  <c r="BP39" i="364" s="1"/>
  <c r="BR39" i="364" s="1"/>
  <c r="BT39" i="364" s="1"/>
  <c r="BV39" i="364" s="1"/>
  <c r="BX39" i="364" s="1"/>
  <c r="CA39" i="364" s="1"/>
  <c r="D40" i="360"/>
  <c r="H39" i="360"/>
  <c r="J39" i="360" s="1"/>
  <c r="L39" i="360" s="1"/>
  <c r="N39" i="360" s="1"/>
  <c r="P39" i="360" s="1"/>
  <c r="R39" i="360" s="1"/>
  <c r="T39" i="360" s="1"/>
  <c r="V39" i="360" s="1"/>
  <c r="X39" i="360" s="1"/>
  <c r="Z39" i="360" s="1"/>
  <c r="AB39" i="360" s="1"/>
  <c r="AD39" i="360" s="1"/>
  <c r="AF39" i="360" s="1"/>
  <c r="AH39" i="360" s="1"/>
  <c r="AJ39" i="360" s="1"/>
  <c r="AL39" i="360" s="1"/>
  <c r="AN39" i="360" s="1"/>
  <c r="AP39" i="360" s="1"/>
  <c r="AR39" i="360" s="1"/>
  <c r="AT39" i="360" s="1"/>
  <c r="AV39" i="360" s="1"/>
  <c r="AX39" i="360" s="1"/>
  <c r="AZ39" i="360" s="1"/>
  <c r="BB39" i="360" s="1"/>
  <c r="BD39" i="360" s="1"/>
  <c r="BF39" i="360" s="1"/>
  <c r="BH39" i="360" s="1"/>
  <c r="BJ39" i="360" s="1"/>
  <c r="BL39" i="360" s="1"/>
  <c r="BN39" i="360" s="1"/>
  <c r="BP39" i="360" s="1"/>
  <c r="BR39" i="360" s="1"/>
  <c r="BT39" i="360" s="1"/>
  <c r="BV39" i="360" s="1"/>
  <c r="BX39" i="360" s="1"/>
  <c r="CA39" i="360" s="1"/>
  <c r="CD37" i="362"/>
  <c r="CG37" i="362"/>
  <c r="CH37" i="362" s="1"/>
  <c r="CI37" i="362" s="1"/>
  <c r="CB37" i="362" s="1"/>
  <c r="H39" i="365"/>
  <c r="J39" i="365" s="1"/>
  <c r="L39" i="365" s="1"/>
  <c r="N39" i="365" s="1"/>
  <c r="P39" i="365" s="1"/>
  <c r="R39" i="365" s="1"/>
  <c r="T39" i="365" s="1"/>
  <c r="V39" i="365" s="1"/>
  <c r="X39" i="365" s="1"/>
  <c r="Z39" i="365" s="1"/>
  <c r="AB39" i="365" s="1"/>
  <c r="AD39" i="365" s="1"/>
  <c r="AF39" i="365" s="1"/>
  <c r="AH39" i="365" s="1"/>
  <c r="AJ39" i="365" s="1"/>
  <c r="AL39" i="365" s="1"/>
  <c r="AN39" i="365" s="1"/>
  <c r="AP39" i="365" s="1"/>
  <c r="AR39" i="365" s="1"/>
  <c r="AT39" i="365" s="1"/>
  <c r="AV39" i="365" s="1"/>
  <c r="AX39" i="365" s="1"/>
  <c r="AZ39" i="365" s="1"/>
  <c r="BB39" i="365" s="1"/>
  <c r="BD39" i="365" s="1"/>
  <c r="BF39" i="365" s="1"/>
  <c r="BH39" i="365" s="1"/>
  <c r="BJ39" i="365" s="1"/>
  <c r="BL39" i="365" s="1"/>
  <c r="BN39" i="365" s="1"/>
  <c r="BP39" i="365" s="1"/>
  <c r="BR39" i="365" s="1"/>
  <c r="BT39" i="365" s="1"/>
  <c r="BV39" i="365" s="1"/>
  <c r="BX39" i="365" s="1"/>
  <c r="CA39" i="365" s="1"/>
  <c r="D40" i="365"/>
  <c r="CG38" i="360"/>
  <c r="CH38" i="360" s="1"/>
  <c r="CI38" i="360" s="1"/>
  <c r="CB38" i="360" s="1"/>
  <c r="CD38" i="360"/>
  <c r="D39" i="362"/>
  <c r="H38" i="362"/>
  <c r="J38" i="362" s="1"/>
  <c r="L38" i="362" s="1"/>
  <c r="N38" i="362" s="1"/>
  <c r="P38" i="362" s="1"/>
  <c r="R38" i="362" s="1"/>
  <c r="T38" i="362" s="1"/>
  <c r="V38" i="362" s="1"/>
  <c r="X38" i="362" s="1"/>
  <c r="Z38" i="362" s="1"/>
  <c r="AB38" i="362" s="1"/>
  <c r="AD38" i="362" s="1"/>
  <c r="AF38" i="362" s="1"/>
  <c r="AH38" i="362" s="1"/>
  <c r="AJ38" i="362" s="1"/>
  <c r="AL38" i="362" s="1"/>
  <c r="AN38" i="362" s="1"/>
  <c r="AP38" i="362" s="1"/>
  <c r="AR38" i="362" s="1"/>
  <c r="AT38" i="362" s="1"/>
  <c r="AV38" i="362" s="1"/>
  <c r="AX38" i="362" s="1"/>
  <c r="AZ38" i="362" s="1"/>
  <c r="BB38" i="362" s="1"/>
  <c r="BD38" i="362" s="1"/>
  <c r="BF38" i="362" s="1"/>
  <c r="BH38" i="362" s="1"/>
  <c r="BJ38" i="362" s="1"/>
  <c r="BL38" i="362" s="1"/>
  <c r="BN38" i="362" s="1"/>
  <c r="BP38" i="362" s="1"/>
  <c r="BR38" i="362" s="1"/>
  <c r="BT38" i="362" s="1"/>
  <c r="BV38" i="362" s="1"/>
  <c r="BX38" i="362" s="1"/>
  <c r="CA38" i="362" s="1"/>
  <c r="H39" i="356"/>
  <c r="J39" i="356" s="1"/>
  <c r="L39" i="356" s="1"/>
  <c r="N39" i="356" s="1"/>
  <c r="P39" i="356" s="1"/>
  <c r="R39" i="356" s="1"/>
  <c r="T39" i="356" s="1"/>
  <c r="V39" i="356" s="1"/>
  <c r="X39" i="356" s="1"/>
  <c r="Z39" i="356" s="1"/>
  <c r="AB39" i="356" s="1"/>
  <c r="AD39" i="356" s="1"/>
  <c r="AF39" i="356" s="1"/>
  <c r="AH39" i="356" s="1"/>
  <c r="AJ39" i="356" s="1"/>
  <c r="AL39" i="356" s="1"/>
  <c r="AN39" i="356" s="1"/>
  <c r="AP39" i="356" s="1"/>
  <c r="AR39" i="356" s="1"/>
  <c r="AT39" i="356" s="1"/>
  <c r="AV39" i="356" s="1"/>
  <c r="AX39" i="356" s="1"/>
  <c r="AZ39" i="356" s="1"/>
  <c r="BB39" i="356" s="1"/>
  <c r="BD39" i="356" s="1"/>
  <c r="BF39" i="356" s="1"/>
  <c r="BH39" i="356" s="1"/>
  <c r="BJ39" i="356" s="1"/>
  <c r="BL39" i="356" s="1"/>
  <c r="BN39" i="356" s="1"/>
  <c r="BP39" i="356" s="1"/>
  <c r="BR39" i="356" s="1"/>
  <c r="BT39" i="356" s="1"/>
  <c r="BV39" i="356" s="1"/>
  <c r="BX39" i="356" s="1"/>
  <c r="CA39" i="356" s="1"/>
  <c r="D40" i="356"/>
  <c r="CG38" i="356"/>
  <c r="CH38" i="356" s="1"/>
  <c r="CI38" i="356" s="1"/>
  <c r="CB38" i="356" s="1"/>
  <c r="CD38" i="356"/>
  <c r="D40" i="357"/>
  <c r="H39" i="357"/>
  <c r="J39" i="357" s="1"/>
  <c r="L39" i="357" s="1"/>
  <c r="N39" i="357" s="1"/>
  <c r="P39" i="357" s="1"/>
  <c r="R39" i="357" s="1"/>
  <c r="T39" i="357" s="1"/>
  <c r="V39" i="357" s="1"/>
  <c r="X39" i="357" s="1"/>
  <c r="Z39" i="357" s="1"/>
  <c r="AB39" i="357" s="1"/>
  <c r="AD39" i="357" s="1"/>
  <c r="AF39" i="357" s="1"/>
  <c r="AH39" i="357" s="1"/>
  <c r="AJ39" i="357" s="1"/>
  <c r="AL39" i="357" s="1"/>
  <c r="AN39" i="357" s="1"/>
  <c r="AP39" i="357" s="1"/>
  <c r="AR39" i="357" s="1"/>
  <c r="AT39" i="357" s="1"/>
  <c r="AV39" i="357" s="1"/>
  <c r="AX39" i="357" s="1"/>
  <c r="AZ39" i="357" s="1"/>
  <c r="BB39" i="357" s="1"/>
  <c r="BD39" i="357" s="1"/>
  <c r="BF39" i="357" s="1"/>
  <c r="BH39" i="357" s="1"/>
  <c r="BJ39" i="357" s="1"/>
  <c r="BL39" i="357" s="1"/>
  <c r="BN39" i="357" s="1"/>
  <c r="BP39" i="357" s="1"/>
  <c r="BR39" i="357" s="1"/>
  <c r="BT39" i="357" s="1"/>
  <c r="BV39" i="357" s="1"/>
  <c r="BX39" i="357" s="1"/>
  <c r="CA39" i="357" s="1"/>
  <c r="CD38" i="357"/>
  <c r="CG38" i="357"/>
  <c r="CH38" i="357" s="1"/>
  <c r="CI38" i="357" s="1"/>
  <c r="CB38" i="357" s="1"/>
  <c r="D39" i="358"/>
  <c r="H38" i="358"/>
  <c r="J38" i="358" s="1"/>
  <c r="L38" i="358" s="1"/>
  <c r="N38" i="358" s="1"/>
  <c r="P38" i="358" s="1"/>
  <c r="R38" i="358" s="1"/>
  <c r="T38" i="358" s="1"/>
  <c r="V38" i="358" s="1"/>
  <c r="X38" i="358" s="1"/>
  <c r="Z38" i="358" s="1"/>
  <c r="AB38" i="358" s="1"/>
  <c r="AD38" i="358" s="1"/>
  <c r="AF38" i="358" s="1"/>
  <c r="AH38" i="358" s="1"/>
  <c r="AJ38" i="358" s="1"/>
  <c r="AL38" i="358" s="1"/>
  <c r="AN38" i="358" s="1"/>
  <c r="AP38" i="358" s="1"/>
  <c r="AR38" i="358" s="1"/>
  <c r="AT38" i="358" s="1"/>
  <c r="AV38" i="358" s="1"/>
  <c r="AX38" i="358" s="1"/>
  <c r="AZ38" i="358" s="1"/>
  <c r="BB38" i="358" s="1"/>
  <c r="BD38" i="358" s="1"/>
  <c r="BF38" i="358" s="1"/>
  <c r="BH38" i="358" s="1"/>
  <c r="BJ38" i="358" s="1"/>
  <c r="BL38" i="358" s="1"/>
  <c r="BN38" i="358" s="1"/>
  <c r="BP38" i="358" s="1"/>
  <c r="BR38" i="358" s="1"/>
  <c r="BT38" i="358" s="1"/>
  <c r="BV38" i="358" s="1"/>
  <c r="BX38" i="358" s="1"/>
  <c r="CA38" i="358" s="1"/>
  <c r="CG37" i="358"/>
  <c r="CH37" i="358" s="1"/>
  <c r="CI37" i="358" s="1"/>
  <c r="CB37" i="358" s="1"/>
  <c r="CD37" i="358"/>
  <c r="D40" i="354"/>
  <c r="H39" i="354"/>
  <c r="J39" i="354" s="1"/>
  <c r="L39" i="354" s="1"/>
  <c r="N39" i="354" s="1"/>
  <c r="P39" i="354" s="1"/>
  <c r="R39" i="354" s="1"/>
  <c r="T39" i="354" s="1"/>
  <c r="V39" i="354" s="1"/>
  <c r="X39" i="354" s="1"/>
  <c r="Z39" i="354" s="1"/>
  <c r="AB39" i="354" s="1"/>
  <c r="AD39" i="354" s="1"/>
  <c r="AF39" i="354" s="1"/>
  <c r="AH39" i="354" s="1"/>
  <c r="AJ39" i="354" s="1"/>
  <c r="AL39" i="354" s="1"/>
  <c r="AN39" i="354" s="1"/>
  <c r="AP39" i="354" s="1"/>
  <c r="AR39" i="354" s="1"/>
  <c r="AT39" i="354" s="1"/>
  <c r="AV39" i="354" s="1"/>
  <c r="AX39" i="354" s="1"/>
  <c r="AZ39" i="354" s="1"/>
  <c r="BB39" i="354" s="1"/>
  <c r="BD39" i="354" s="1"/>
  <c r="BF39" i="354" s="1"/>
  <c r="BH39" i="354" s="1"/>
  <c r="BJ39" i="354" s="1"/>
  <c r="BL39" i="354" s="1"/>
  <c r="BN39" i="354" s="1"/>
  <c r="BP39" i="354" s="1"/>
  <c r="BR39" i="354" s="1"/>
  <c r="BT39" i="354" s="1"/>
  <c r="BV39" i="354" s="1"/>
  <c r="BX39" i="354" s="1"/>
  <c r="CA39" i="354" s="1"/>
  <c r="D39" i="353"/>
  <c r="H38" i="353"/>
  <c r="J38" i="353" s="1"/>
  <c r="L38" i="353" s="1"/>
  <c r="N38" i="353" s="1"/>
  <c r="P38" i="353" s="1"/>
  <c r="R38" i="353" s="1"/>
  <c r="T38" i="353" s="1"/>
  <c r="V38" i="353" s="1"/>
  <c r="X38" i="353" s="1"/>
  <c r="Z38" i="353" s="1"/>
  <c r="AB38" i="353" s="1"/>
  <c r="AD38" i="353" s="1"/>
  <c r="AF38" i="353" s="1"/>
  <c r="AH38" i="353" s="1"/>
  <c r="AJ38" i="353" s="1"/>
  <c r="AL38" i="353" s="1"/>
  <c r="AN38" i="353" s="1"/>
  <c r="AP38" i="353" s="1"/>
  <c r="AR38" i="353" s="1"/>
  <c r="AT38" i="353" s="1"/>
  <c r="AV38" i="353" s="1"/>
  <c r="AX38" i="353" s="1"/>
  <c r="AZ38" i="353" s="1"/>
  <c r="BB38" i="353" s="1"/>
  <c r="BD38" i="353" s="1"/>
  <c r="BF38" i="353" s="1"/>
  <c r="BH38" i="353" s="1"/>
  <c r="BJ38" i="353" s="1"/>
  <c r="BL38" i="353" s="1"/>
  <c r="BN38" i="353" s="1"/>
  <c r="BP38" i="353" s="1"/>
  <c r="BR38" i="353" s="1"/>
  <c r="BT38" i="353" s="1"/>
  <c r="BV38" i="353" s="1"/>
  <c r="BX38" i="353" s="1"/>
  <c r="CA38" i="353" s="1"/>
  <c r="CD37" i="353"/>
  <c r="CG37" i="353"/>
  <c r="CH37" i="353" s="1"/>
  <c r="CI37" i="353" s="1"/>
  <c r="CB37" i="353" s="1"/>
  <c r="CG39" i="355"/>
  <c r="CH39" i="355" s="1"/>
  <c r="CI39" i="355" s="1"/>
  <c r="CB39" i="355" s="1"/>
  <c r="CD39" i="355"/>
  <c r="D41" i="355"/>
  <c r="H40" i="355"/>
  <c r="J40" i="355" s="1"/>
  <c r="L40" i="355" s="1"/>
  <c r="N40" i="355" s="1"/>
  <c r="P40" i="355" s="1"/>
  <c r="R40" i="355" s="1"/>
  <c r="T40" i="355" s="1"/>
  <c r="V40" i="355" s="1"/>
  <c r="X40" i="355" s="1"/>
  <c r="Z40" i="355" s="1"/>
  <c r="AB40" i="355" s="1"/>
  <c r="AD40" i="355" s="1"/>
  <c r="AF40" i="355" s="1"/>
  <c r="AH40" i="355" s="1"/>
  <c r="AJ40" i="355" s="1"/>
  <c r="AL40" i="355" s="1"/>
  <c r="AN40" i="355" s="1"/>
  <c r="AP40" i="355" s="1"/>
  <c r="AR40" i="355" s="1"/>
  <c r="AT40" i="355" s="1"/>
  <c r="AV40" i="355" s="1"/>
  <c r="AX40" i="355" s="1"/>
  <c r="AZ40" i="355" s="1"/>
  <c r="BB40" i="355" s="1"/>
  <c r="BD40" i="355" s="1"/>
  <c r="BF40" i="355" s="1"/>
  <c r="BH40" i="355" s="1"/>
  <c r="BJ40" i="355" s="1"/>
  <c r="BL40" i="355" s="1"/>
  <c r="BN40" i="355" s="1"/>
  <c r="BP40" i="355" s="1"/>
  <c r="BR40" i="355" s="1"/>
  <c r="BT40" i="355" s="1"/>
  <c r="BV40" i="355" s="1"/>
  <c r="BX40" i="355" s="1"/>
  <c r="CA40" i="355" s="1"/>
  <c r="CG38" i="354"/>
  <c r="CH38" i="354" s="1"/>
  <c r="CI38" i="354" s="1"/>
  <c r="CB38" i="354" s="1"/>
  <c r="CD38" i="354"/>
  <c r="CG38" i="350"/>
  <c r="CH38" i="350" s="1"/>
  <c r="CI38" i="350" s="1"/>
  <c r="CB38" i="350" s="1"/>
  <c r="CD38" i="350"/>
  <c r="H39" i="350"/>
  <c r="J39" i="350" s="1"/>
  <c r="L39" i="350" s="1"/>
  <c r="N39" i="350" s="1"/>
  <c r="P39" i="350" s="1"/>
  <c r="R39" i="350" s="1"/>
  <c r="T39" i="350" s="1"/>
  <c r="V39" i="350" s="1"/>
  <c r="X39" i="350" s="1"/>
  <c r="Z39" i="350" s="1"/>
  <c r="AB39" i="350" s="1"/>
  <c r="AD39" i="350" s="1"/>
  <c r="AF39" i="350" s="1"/>
  <c r="AH39" i="350" s="1"/>
  <c r="AJ39" i="350" s="1"/>
  <c r="AL39" i="350" s="1"/>
  <c r="AN39" i="350" s="1"/>
  <c r="AP39" i="350" s="1"/>
  <c r="AR39" i="350" s="1"/>
  <c r="AT39" i="350" s="1"/>
  <c r="AV39" i="350" s="1"/>
  <c r="AX39" i="350" s="1"/>
  <c r="AZ39" i="350" s="1"/>
  <c r="BB39" i="350" s="1"/>
  <c r="BD39" i="350" s="1"/>
  <c r="BF39" i="350" s="1"/>
  <c r="BH39" i="350" s="1"/>
  <c r="BJ39" i="350" s="1"/>
  <c r="BL39" i="350" s="1"/>
  <c r="BN39" i="350" s="1"/>
  <c r="BP39" i="350" s="1"/>
  <c r="BR39" i="350" s="1"/>
  <c r="BT39" i="350" s="1"/>
  <c r="BV39" i="350" s="1"/>
  <c r="BX39" i="350" s="1"/>
  <c r="CA39" i="350" s="1"/>
  <c r="D40" i="350"/>
  <c r="CD38" i="351"/>
  <c r="CG38" i="351"/>
  <c r="CH38" i="351" s="1"/>
  <c r="CI38" i="351" s="1"/>
  <c r="CB38" i="351" s="1"/>
  <c r="CG39" i="352"/>
  <c r="CH39" i="352" s="1"/>
  <c r="CI39" i="352" s="1"/>
  <c r="CB39" i="352" s="1"/>
  <c r="CD39" i="352"/>
  <c r="D40" i="351"/>
  <c r="H39" i="351"/>
  <c r="J39" i="351" s="1"/>
  <c r="L39" i="351" s="1"/>
  <c r="N39" i="351" s="1"/>
  <c r="P39" i="351" s="1"/>
  <c r="R39" i="351" s="1"/>
  <c r="T39" i="351" s="1"/>
  <c r="V39" i="351" s="1"/>
  <c r="X39" i="351" s="1"/>
  <c r="Z39" i="351" s="1"/>
  <c r="AB39" i="351" s="1"/>
  <c r="AD39" i="351" s="1"/>
  <c r="AF39" i="351" s="1"/>
  <c r="AH39" i="351" s="1"/>
  <c r="AJ39" i="351" s="1"/>
  <c r="AL39" i="351" s="1"/>
  <c r="AN39" i="351" s="1"/>
  <c r="AP39" i="351" s="1"/>
  <c r="AR39" i="351" s="1"/>
  <c r="AT39" i="351" s="1"/>
  <c r="AV39" i="351" s="1"/>
  <c r="AX39" i="351" s="1"/>
  <c r="AZ39" i="351" s="1"/>
  <c r="BB39" i="351" s="1"/>
  <c r="BD39" i="351" s="1"/>
  <c r="BF39" i="351" s="1"/>
  <c r="BH39" i="351" s="1"/>
  <c r="BJ39" i="351" s="1"/>
  <c r="BL39" i="351" s="1"/>
  <c r="BN39" i="351" s="1"/>
  <c r="BP39" i="351" s="1"/>
  <c r="BR39" i="351" s="1"/>
  <c r="BT39" i="351" s="1"/>
  <c r="BV39" i="351" s="1"/>
  <c r="BX39" i="351" s="1"/>
  <c r="CA39" i="351" s="1"/>
  <c r="H40" i="352"/>
  <c r="J40" i="352" s="1"/>
  <c r="L40" i="352" s="1"/>
  <c r="N40" i="352" s="1"/>
  <c r="P40" i="352" s="1"/>
  <c r="R40" i="352" s="1"/>
  <c r="T40" i="352" s="1"/>
  <c r="V40" i="352" s="1"/>
  <c r="X40" i="352" s="1"/>
  <c r="Z40" i="352" s="1"/>
  <c r="AB40" i="352" s="1"/>
  <c r="AD40" i="352" s="1"/>
  <c r="AF40" i="352" s="1"/>
  <c r="AH40" i="352" s="1"/>
  <c r="AJ40" i="352" s="1"/>
  <c r="AL40" i="352" s="1"/>
  <c r="AN40" i="352" s="1"/>
  <c r="AP40" i="352" s="1"/>
  <c r="AR40" i="352" s="1"/>
  <c r="AT40" i="352" s="1"/>
  <c r="AV40" i="352" s="1"/>
  <c r="AX40" i="352" s="1"/>
  <c r="AZ40" i="352" s="1"/>
  <c r="BB40" i="352" s="1"/>
  <c r="BD40" i="352" s="1"/>
  <c r="BF40" i="352" s="1"/>
  <c r="BH40" i="352" s="1"/>
  <c r="BJ40" i="352" s="1"/>
  <c r="BL40" i="352" s="1"/>
  <c r="BN40" i="352" s="1"/>
  <c r="BP40" i="352" s="1"/>
  <c r="BR40" i="352" s="1"/>
  <c r="BT40" i="352" s="1"/>
  <c r="BV40" i="352" s="1"/>
  <c r="BX40" i="352" s="1"/>
  <c r="CA40" i="352" s="1"/>
  <c r="D41" i="352"/>
  <c r="D40" i="367" l="1"/>
  <c r="H40" i="367" s="1"/>
  <c r="J40" i="367" s="1"/>
  <c r="L40" i="367" s="1"/>
  <c r="N40" i="367" s="1"/>
  <c r="P40" i="367" s="1"/>
  <c r="R40" i="367" s="1"/>
  <c r="T40" i="367" s="1"/>
  <c r="V40" i="367" s="1"/>
  <c r="X40" i="367" s="1"/>
  <c r="Z40" i="367" s="1"/>
  <c r="AB40" i="367" s="1"/>
  <c r="AD40" i="367" s="1"/>
  <c r="AF40" i="367" s="1"/>
  <c r="AH40" i="367" s="1"/>
  <c r="AJ40" i="367" s="1"/>
  <c r="AL40" i="367" s="1"/>
  <c r="AN40" i="367" s="1"/>
  <c r="AP40" i="367" s="1"/>
  <c r="AR40" i="367" s="1"/>
  <c r="AT40" i="367" s="1"/>
  <c r="AV40" i="367" s="1"/>
  <c r="AX40" i="367" s="1"/>
  <c r="AZ40" i="367" s="1"/>
  <c r="BB40" i="367" s="1"/>
  <c r="BD40" i="367" s="1"/>
  <c r="BF40" i="367" s="1"/>
  <c r="BH40" i="367" s="1"/>
  <c r="BJ40" i="367" s="1"/>
  <c r="BL40" i="367" s="1"/>
  <c r="BN40" i="367" s="1"/>
  <c r="BP40" i="367" s="1"/>
  <c r="BR40" i="367" s="1"/>
  <c r="BT40" i="367" s="1"/>
  <c r="BV40" i="367" s="1"/>
  <c r="BX40" i="367" s="1"/>
  <c r="CA40" i="367" s="1"/>
  <c r="H39" i="367"/>
  <c r="J39" i="367" s="1"/>
  <c r="L39" i="367" s="1"/>
  <c r="N39" i="367" s="1"/>
  <c r="P39" i="367" s="1"/>
  <c r="R39" i="367" s="1"/>
  <c r="T39" i="367" s="1"/>
  <c r="V39" i="367" s="1"/>
  <c r="X39" i="367" s="1"/>
  <c r="Z39" i="367" s="1"/>
  <c r="AB39" i="367" s="1"/>
  <c r="AD39" i="367" s="1"/>
  <c r="AF39" i="367" s="1"/>
  <c r="AH39" i="367" s="1"/>
  <c r="AJ39" i="367" s="1"/>
  <c r="AL39" i="367" s="1"/>
  <c r="AN39" i="367" s="1"/>
  <c r="AP39" i="367" s="1"/>
  <c r="AR39" i="367" s="1"/>
  <c r="AT39" i="367" s="1"/>
  <c r="AV39" i="367" s="1"/>
  <c r="AX39" i="367" s="1"/>
  <c r="AZ39" i="367" s="1"/>
  <c r="BB39" i="367" s="1"/>
  <c r="BD39" i="367" s="1"/>
  <c r="BF39" i="367" s="1"/>
  <c r="BH39" i="367" s="1"/>
  <c r="BJ39" i="367" s="1"/>
  <c r="BL39" i="367" s="1"/>
  <c r="BN39" i="367" s="1"/>
  <c r="BP39" i="367" s="1"/>
  <c r="BR39" i="367" s="1"/>
  <c r="BT39" i="367" s="1"/>
  <c r="BV39" i="367" s="1"/>
  <c r="BX39" i="367" s="1"/>
  <c r="CA39" i="367" s="1"/>
  <c r="CD38" i="367"/>
  <c r="CG38" i="367"/>
  <c r="CH38" i="367" s="1"/>
  <c r="CI38" i="367" s="1"/>
  <c r="CB38" i="367" s="1"/>
  <c r="CG41" i="375"/>
  <c r="CH41" i="375" s="1"/>
  <c r="CI41" i="375" s="1"/>
  <c r="CB41" i="375" s="1"/>
  <c r="CD41" i="375"/>
  <c r="CG42" i="375"/>
  <c r="CH42" i="375" s="1"/>
  <c r="CI42" i="375" s="1"/>
  <c r="CB42" i="375" s="1"/>
  <c r="CD42" i="375"/>
  <c r="CG38" i="377"/>
  <c r="CH38" i="377" s="1"/>
  <c r="CI38" i="377" s="1"/>
  <c r="CB38" i="377" s="1"/>
  <c r="CD38" i="377"/>
  <c r="CD39" i="373"/>
  <c r="CG39" i="373"/>
  <c r="CH39" i="373" s="1"/>
  <c r="CI39" i="373" s="1"/>
  <c r="CB39" i="373" s="1"/>
  <c r="H39" i="377"/>
  <c r="J39" i="377" s="1"/>
  <c r="L39" i="377" s="1"/>
  <c r="N39" i="377" s="1"/>
  <c r="P39" i="377" s="1"/>
  <c r="R39" i="377" s="1"/>
  <c r="T39" i="377" s="1"/>
  <c r="V39" i="377" s="1"/>
  <c r="X39" i="377" s="1"/>
  <c r="Z39" i="377" s="1"/>
  <c r="AB39" i="377" s="1"/>
  <c r="AD39" i="377" s="1"/>
  <c r="AF39" i="377" s="1"/>
  <c r="AH39" i="377" s="1"/>
  <c r="AJ39" i="377" s="1"/>
  <c r="AL39" i="377" s="1"/>
  <c r="AN39" i="377" s="1"/>
  <c r="AP39" i="377" s="1"/>
  <c r="AR39" i="377" s="1"/>
  <c r="AT39" i="377" s="1"/>
  <c r="AV39" i="377" s="1"/>
  <c r="AX39" i="377" s="1"/>
  <c r="AZ39" i="377" s="1"/>
  <c r="BB39" i="377" s="1"/>
  <c r="BD39" i="377" s="1"/>
  <c r="BF39" i="377" s="1"/>
  <c r="BH39" i="377" s="1"/>
  <c r="BJ39" i="377" s="1"/>
  <c r="BL39" i="377" s="1"/>
  <c r="BN39" i="377" s="1"/>
  <c r="BP39" i="377" s="1"/>
  <c r="BR39" i="377" s="1"/>
  <c r="BT39" i="377" s="1"/>
  <c r="BV39" i="377" s="1"/>
  <c r="BX39" i="377" s="1"/>
  <c r="CA39" i="377" s="1"/>
  <c r="D40" i="377"/>
  <c r="CD41" i="371"/>
  <c r="CG41" i="371"/>
  <c r="CH41" i="371" s="1"/>
  <c r="CI41" i="371" s="1"/>
  <c r="CB41" i="371" s="1"/>
  <c r="D42" i="379"/>
  <c r="H41" i="379"/>
  <c r="J41" i="379" s="1"/>
  <c r="L41" i="379" s="1"/>
  <c r="N41" i="379" s="1"/>
  <c r="P41" i="379" s="1"/>
  <c r="R41" i="379" s="1"/>
  <c r="T41" i="379" s="1"/>
  <c r="V41" i="379" s="1"/>
  <c r="X41" i="379" s="1"/>
  <c r="Z41" i="379" s="1"/>
  <c r="AB41" i="379" s="1"/>
  <c r="AD41" i="379" s="1"/>
  <c r="AF41" i="379" s="1"/>
  <c r="AH41" i="379" s="1"/>
  <c r="AJ41" i="379" s="1"/>
  <c r="AL41" i="379" s="1"/>
  <c r="AN41" i="379" s="1"/>
  <c r="AP41" i="379" s="1"/>
  <c r="AR41" i="379" s="1"/>
  <c r="AT41" i="379" s="1"/>
  <c r="AV41" i="379" s="1"/>
  <c r="AX41" i="379" s="1"/>
  <c r="AZ41" i="379" s="1"/>
  <c r="BB41" i="379" s="1"/>
  <c r="BD41" i="379" s="1"/>
  <c r="BF41" i="379" s="1"/>
  <c r="BH41" i="379" s="1"/>
  <c r="BJ41" i="379" s="1"/>
  <c r="BL41" i="379" s="1"/>
  <c r="BN41" i="379" s="1"/>
  <c r="BP41" i="379" s="1"/>
  <c r="BR41" i="379" s="1"/>
  <c r="BT41" i="379" s="1"/>
  <c r="BV41" i="379" s="1"/>
  <c r="BX41" i="379" s="1"/>
  <c r="CA41" i="379" s="1"/>
  <c r="D41" i="373"/>
  <c r="H40" i="373"/>
  <c r="J40" i="373" s="1"/>
  <c r="L40" i="373" s="1"/>
  <c r="N40" i="373" s="1"/>
  <c r="P40" i="373" s="1"/>
  <c r="R40" i="373" s="1"/>
  <c r="T40" i="373" s="1"/>
  <c r="V40" i="373" s="1"/>
  <c r="X40" i="373" s="1"/>
  <c r="Z40" i="373" s="1"/>
  <c r="AB40" i="373" s="1"/>
  <c r="AD40" i="373" s="1"/>
  <c r="AF40" i="373" s="1"/>
  <c r="AH40" i="373" s="1"/>
  <c r="AJ40" i="373" s="1"/>
  <c r="AL40" i="373" s="1"/>
  <c r="AN40" i="373" s="1"/>
  <c r="AP40" i="373" s="1"/>
  <c r="AR40" i="373" s="1"/>
  <c r="AT40" i="373" s="1"/>
  <c r="AV40" i="373" s="1"/>
  <c r="AX40" i="373" s="1"/>
  <c r="AZ40" i="373" s="1"/>
  <c r="BB40" i="373" s="1"/>
  <c r="BD40" i="373" s="1"/>
  <c r="BF40" i="373" s="1"/>
  <c r="BH40" i="373" s="1"/>
  <c r="BJ40" i="373" s="1"/>
  <c r="BL40" i="373" s="1"/>
  <c r="BN40" i="373" s="1"/>
  <c r="BP40" i="373" s="1"/>
  <c r="BR40" i="373" s="1"/>
  <c r="BT40" i="373" s="1"/>
  <c r="BV40" i="373" s="1"/>
  <c r="BX40" i="373" s="1"/>
  <c r="CA40" i="373" s="1"/>
  <c r="D43" i="371"/>
  <c r="H42" i="371"/>
  <c r="J42" i="371" s="1"/>
  <c r="L42" i="371" s="1"/>
  <c r="N42" i="371" s="1"/>
  <c r="P42" i="371" s="1"/>
  <c r="R42" i="371" s="1"/>
  <c r="T42" i="371" s="1"/>
  <c r="V42" i="371" s="1"/>
  <c r="X42" i="371" s="1"/>
  <c r="Z42" i="371" s="1"/>
  <c r="AB42" i="371" s="1"/>
  <c r="AD42" i="371" s="1"/>
  <c r="AF42" i="371" s="1"/>
  <c r="AH42" i="371" s="1"/>
  <c r="AJ42" i="371" s="1"/>
  <c r="AL42" i="371" s="1"/>
  <c r="AN42" i="371" s="1"/>
  <c r="AP42" i="371" s="1"/>
  <c r="AR42" i="371" s="1"/>
  <c r="AT42" i="371" s="1"/>
  <c r="AV42" i="371" s="1"/>
  <c r="AX42" i="371" s="1"/>
  <c r="AZ42" i="371" s="1"/>
  <c r="BB42" i="371" s="1"/>
  <c r="BD42" i="371" s="1"/>
  <c r="BF42" i="371" s="1"/>
  <c r="BH42" i="371" s="1"/>
  <c r="BJ42" i="371" s="1"/>
  <c r="BL42" i="371" s="1"/>
  <c r="BN42" i="371" s="1"/>
  <c r="BP42" i="371" s="1"/>
  <c r="BR42" i="371" s="1"/>
  <c r="BT42" i="371" s="1"/>
  <c r="BV42" i="371" s="1"/>
  <c r="BX42" i="371" s="1"/>
  <c r="CA42" i="371" s="1"/>
  <c r="CD40" i="379"/>
  <c r="CG40" i="379"/>
  <c r="CH40" i="379" s="1"/>
  <c r="CI40" i="379" s="1"/>
  <c r="CB40" i="379" s="1"/>
  <c r="CD41" i="376"/>
  <c r="CG41" i="376"/>
  <c r="CH41" i="376" s="1"/>
  <c r="CI41" i="376" s="1"/>
  <c r="CB41" i="376" s="1"/>
  <c r="CD43" i="372"/>
  <c r="CG43" i="372"/>
  <c r="CH43" i="372" s="1"/>
  <c r="CI43" i="372" s="1"/>
  <c r="CB43" i="372" s="1"/>
  <c r="H41" i="378"/>
  <c r="J41" i="378" s="1"/>
  <c r="L41" i="378" s="1"/>
  <c r="N41" i="378" s="1"/>
  <c r="P41" i="378" s="1"/>
  <c r="R41" i="378" s="1"/>
  <c r="T41" i="378" s="1"/>
  <c r="V41" i="378" s="1"/>
  <c r="X41" i="378" s="1"/>
  <c r="Z41" i="378" s="1"/>
  <c r="AB41" i="378" s="1"/>
  <c r="AD41" i="378" s="1"/>
  <c r="AF41" i="378" s="1"/>
  <c r="AH41" i="378" s="1"/>
  <c r="AJ41" i="378" s="1"/>
  <c r="AL41" i="378" s="1"/>
  <c r="AN41" i="378" s="1"/>
  <c r="AP41" i="378" s="1"/>
  <c r="AR41" i="378" s="1"/>
  <c r="AT41" i="378" s="1"/>
  <c r="AV41" i="378" s="1"/>
  <c r="AX41" i="378" s="1"/>
  <c r="AZ41" i="378" s="1"/>
  <c r="BB41" i="378" s="1"/>
  <c r="BD41" i="378" s="1"/>
  <c r="BF41" i="378" s="1"/>
  <c r="BH41" i="378" s="1"/>
  <c r="BJ41" i="378" s="1"/>
  <c r="BL41" i="378" s="1"/>
  <c r="BN41" i="378" s="1"/>
  <c r="BP41" i="378" s="1"/>
  <c r="BR41" i="378" s="1"/>
  <c r="BT41" i="378" s="1"/>
  <c r="BV41" i="378" s="1"/>
  <c r="BX41" i="378" s="1"/>
  <c r="CA41" i="378" s="1"/>
  <c r="D42" i="378"/>
  <c r="D43" i="376"/>
  <c r="H42" i="376"/>
  <c r="J42" i="376" s="1"/>
  <c r="L42" i="376" s="1"/>
  <c r="N42" i="376" s="1"/>
  <c r="P42" i="376" s="1"/>
  <c r="R42" i="376" s="1"/>
  <c r="T42" i="376" s="1"/>
  <c r="V42" i="376" s="1"/>
  <c r="X42" i="376" s="1"/>
  <c r="Z42" i="376" s="1"/>
  <c r="AB42" i="376" s="1"/>
  <c r="AD42" i="376" s="1"/>
  <c r="AF42" i="376" s="1"/>
  <c r="AH42" i="376" s="1"/>
  <c r="AJ42" i="376" s="1"/>
  <c r="AL42" i="376" s="1"/>
  <c r="AN42" i="376" s="1"/>
  <c r="AP42" i="376" s="1"/>
  <c r="AR42" i="376" s="1"/>
  <c r="AT42" i="376" s="1"/>
  <c r="AV42" i="376" s="1"/>
  <c r="AX42" i="376" s="1"/>
  <c r="AZ42" i="376" s="1"/>
  <c r="BB42" i="376" s="1"/>
  <c r="BD42" i="376" s="1"/>
  <c r="BF42" i="376" s="1"/>
  <c r="BH42" i="376" s="1"/>
  <c r="BJ42" i="376" s="1"/>
  <c r="BL42" i="376" s="1"/>
  <c r="BN42" i="376" s="1"/>
  <c r="BP42" i="376" s="1"/>
  <c r="BR42" i="376" s="1"/>
  <c r="BT42" i="376" s="1"/>
  <c r="BV42" i="376" s="1"/>
  <c r="BX42" i="376" s="1"/>
  <c r="CA42" i="376" s="1"/>
  <c r="D45" i="372"/>
  <c r="H44" i="372"/>
  <c r="J44" i="372" s="1"/>
  <c r="L44" i="372" s="1"/>
  <c r="N44" i="372" s="1"/>
  <c r="P44" i="372" s="1"/>
  <c r="R44" i="372" s="1"/>
  <c r="T44" i="372" s="1"/>
  <c r="V44" i="372" s="1"/>
  <c r="X44" i="372" s="1"/>
  <c r="Z44" i="372" s="1"/>
  <c r="AB44" i="372" s="1"/>
  <c r="AD44" i="372" s="1"/>
  <c r="AF44" i="372" s="1"/>
  <c r="AH44" i="372" s="1"/>
  <c r="AJ44" i="372" s="1"/>
  <c r="AL44" i="372" s="1"/>
  <c r="AN44" i="372" s="1"/>
  <c r="AP44" i="372" s="1"/>
  <c r="AR44" i="372" s="1"/>
  <c r="AT44" i="372" s="1"/>
  <c r="AV44" i="372" s="1"/>
  <c r="AX44" i="372" s="1"/>
  <c r="AZ44" i="372" s="1"/>
  <c r="BB44" i="372" s="1"/>
  <c r="BD44" i="372" s="1"/>
  <c r="BF44" i="372" s="1"/>
  <c r="BH44" i="372" s="1"/>
  <c r="BJ44" i="372" s="1"/>
  <c r="BL44" i="372" s="1"/>
  <c r="BN44" i="372" s="1"/>
  <c r="BP44" i="372" s="1"/>
  <c r="BR44" i="372" s="1"/>
  <c r="BT44" i="372" s="1"/>
  <c r="BV44" i="372" s="1"/>
  <c r="BX44" i="372" s="1"/>
  <c r="CA44" i="372" s="1"/>
  <c r="CD40" i="378"/>
  <c r="CG40" i="378"/>
  <c r="CH40" i="378" s="1"/>
  <c r="CI40" i="378" s="1"/>
  <c r="CB40" i="378" s="1"/>
  <c r="CD39" i="360"/>
  <c r="CG39" i="360"/>
  <c r="CH39" i="360" s="1"/>
  <c r="CI39" i="360" s="1"/>
  <c r="CB39" i="360" s="1"/>
  <c r="D40" i="362"/>
  <c r="H39" i="362"/>
  <c r="J39" i="362" s="1"/>
  <c r="L39" i="362" s="1"/>
  <c r="N39" i="362" s="1"/>
  <c r="P39" i="362" s="1"/>
  <c r="R39" i="362" s="1"/>
  <c r="T39" i="362" s="1"/>
  <c r="V39" i="362" s="1"/>
  <c r="X39" i="362" s="1"/>
  <c r="Z39" i="362" s="1"/>
  <c r="AB39" i="362" s="1"/>
  <c r="AD39" i="362" s="1"/>
  <c r="AF39" i="362" s="1"/>
  <c r="AH39" i="362" s="1"/>
  <c r="AJ39" i="362" s="1"/>
  <c r="AL39" i="362" s="1"/>
  <c r="AN39" i="362" s="1"/>
  <c r="AP39" i="362" s="1"/>
  <c r="AR39" i="362" s="1"/>
  <c r="AT39" i="362" s="1"/>
  <c r="AV39" i="362" s="1"/>
  <c r="AX39" i="362" s="1"/>
  <c r="AZ39" i="362" s="1"/>
  <c r="BB39" i="362" s="1"/>
  <c r="BD39" i="362" s="1"/>
  <c r="BF39" i="362" s="1"/>
  <c r="BH39" i="362" s="1"/>
  <c r="BJ39" i="362" s="1"/>
  <c r="BL39" i="362" s="1"/>
  <c r="BN39" i="362" s="1"/>
  <c r="BP39" i="362" s="1"/>
  <c r="BR39" i="362" s="1"/>
  <c r="BT39" i="362" s="1"/>
  <c r="BV39" i="362" s="1"/>
  <c r="BX39" i="362" s="1"/>
  <c r="CA39" i="362" s="1"/>
  <c r="D41" i="360"/>
  <c r="H40" i="360"/>
  <c r="J40" i="360" s="1"/>
  <c r="L40" i="360" s="1"/>
  <c r="N40" i="360" s="1"/>
  <c r="P40" i="360" s="1"/>
  <c r="R40" i="360" s="1"/>
  <c r="T40" i="360" s="1"/>
  <c r="V40" i="360" s="1"/>
  <c r="X40" i="360" s="1"/>
  <c r="Z40" i="360" s="1"/>
  <c r="AB40" i="360" s="1"/>
  <c r="AD40" i="360" s="1"/>
  <c r="AF40" i="360" s="1"/>
  <c r="AH40" i="360" s="1"/>
  <c r="AJ40" i="360" s="1"/>
  <c r="AL40" i="360" s="1"/>
  <c r="AN40" i="360" s="1"/>
  <c r="AP40" i="360" s="1"/>
  <c r="AR40" i="360" s="1"/>
  <c r="AT40" i="360" s="1"/>
  <c r="AV40" i="360" s="1"/>
  <c r="AX40" i="360" s="1"/>
  <c r="AZ40" i="360" s="1"/>
  <c r="BB40" i="360" s="1"/>
  <c r="BD40" i="360" s="1"/>
  <c r="BF40" i="360" s="1"/>
  <c r="BH40" i="360" s="1"/>
  <c r="BJ40" i="360" s="1"/>
  <c r="BL40" i="360" s="1"/>
  <c r="BN40" i="360" s="1"/>
  <c r="BP40" i="360" s="1"/>
  <c r="BR40" i="360" s="1"/>
  <c r="BT40" i="360" s="1"/>
  <c r="BV40" i="360" s="1"/>
  <c r="BX40" i="360" s="1"/>
  <c r="CA40" i="360" s="1"/>
  <c r="CG39" i="363"/>
  <c r="CH39" i="363" s="1"/>
  <c r="CI39" i="363" s="1"/>
  <c r="CB39" i="363" s="1"/>
  <c r="CD39" i="363"/>
  <c r="H40" i="359"/>
  <c r="J40" i="359" s="1"/>
  <c r="L40" i="359" s="1"/>
  <c r="N40" i="359" s="1"/>
  <c r="P40" i="359" s="1"/>
  <c r="R40" i="359" s="1"/>
  <c r="T40" i="359" s="1"/>
  <c r="V40" i="359" s="1"/>
  <c r="X40" i="359" s="1"/>
  <c r="Z40" i="359" s="1"/>
  <c r="AB40" i="359" s="1"/>
  <c r="AD40" i="359" s="1"/>
  <c r="AF40" i="359" s="1"/>
  <c r="AH40" i="359" s="1"/>
  <c r="AJ40" i="359" s="1"/>
  <c r="AL40" i="359" s="1"/>
  <c r="AN40" i="359" s="1"/>
  <c r="AP40" i="359" s="1"/>
  <c r="AR40" i="359" s="1"/>
  <c r="AT40" i="359" s="1"/>
  <c r="AV40" i="359" s="1"/>
  <c r="AX40" i="359" s="1"/>
  <c r="AZ40" i="359" s="1"/>
  <c r="BB40" i="359" s="1"/>
  <c r="BD40" i="359" s="1"/>
  <c r="BF40" i="359" s="1"/>
  <c r="BH40" i="359" s="1"/>
  <c r="BJ40" i="359" s="1"/>
  <c r="BL40" i="359" s="1"/>
  <c r="BN40" i="359" s="1"/>
  <c r="BP40" i="359" s="1"/>
  <c r="BR40" i="359" s="1"/>
  <c r="BT40" i="359" s="1"/>
  <c r="BV40" i="359" s="1"/>
  <c r="BX40" i="359" s="1"/>
  <c r="CA40" i="359" s="1"/>
  <c r="D41" i="359"/>
  <c r="CG38" i="362"/>
  <c r="CH38" i="362" s="1"/>
  <c r="CI38" i="362" s="1"/>
  <c r="CB38" i="362" s="1"/>
  <c r="CD38" i="362"/>
  <c r="CD38" i="366"/>
  <c r="CG38" i="366"/>
  <c r="CH38" i="366" s="1"/>
  <c r="CI38" i="366" s="1"/>
  <c r="CB38" i="366" s="1"/>
  <c r="CD39" i="364"/>
  <c r="CG39" i="364"/>
  <c r="CH39" i="364" s="1"/>
  <c r="CI39" i="364" s="1"/>
  <c r="CB39" i="364" s="1"/>
  <c r="D41" i="364"/>
  <c r="H40" i="364"/>
  <c r="J40" i="364" s="1"/>
  <c r="L40" i="364" s="1"/>
  <c r="N40" i="364" s="1"/>
  <c r="P40" i="364" s="1"/>
  <c r="R40" i="364" s="1"/>
  <c r="T40" i="364" s="1"/>
  <c r="V40" i="364" s="1"/>
  <c r="X40" i="364" s="1"/>
  <c r="Z40" i="364" s="1"/>
  <c r="AB40" i="364" s="1"/>
  <c r="AD40" i="364" s="1"/>
  <c r="AF40" i="364" s="1"/>
  <c r="AH40" i="364" s="1"/>
  <c r="AJ40" i="364" s="1"/>
  <c r="AL40" i="364" s="1"/>
  <c r="AN40" i="364" s="1"/>
  <c r="AP40" i="364" s="1"/>
  <c r="AR40" i="364" s="1"/>
  <c r="AT40" i="364" s="1"/>
  <c r="AV40" i="364" s="1"/>
  <c r="AX40" i="364" s="1"/>
  <c r="AZ40" i="364" s="1"/>
  <c r="BB40" i="364" s="1"/>
  <c r="BD40" i="364" s="1"/>
  <c r="BF40" i="364" s="1"/>
  <c r="BH40" i="364" s="1"/>
  <c r="BJ40" i="364" s="1"/>
  <c r="BL40" i="364" s="1"/>
  <c r="BN40" i="364" s="1"/>
  <c r="BP40" i="364" s="1"/>
  <c r="BR40" i="364" s="1"/>
  <c r="BT40" i="364" s="1"/>
  <c r="BV40" i="364" s="1"/>
  <c r="BX40" i="364" s="1"/>
  <c r="CA40" i="364" s="1"/>
  <c r="D40" i="366"/>
  <c r="H40" i="366" s="1"/>
  <c r="J40" i="366" s="1"/>
  <c r="L40" i="366" s="1"/>
  <c r="N40" i="366" s="1"/>
  <c r="P40" i="366" s="1"/>
  <c r="R40" i="366" s="1"/>
  <c r="T40" i="366" s="1"/>
  <c r="V40" i="366" s="1"/>
  <c r="X40" i="366" s="1"/>
  <c r="Z40" i="366" s="1"/>
  <c r="AB40" i="366" s="1"/>
  <c r="AD40" i="366" s="1"/>
  <c r="AF40" i="366" s="1"/>
  <c r="AH40" i="366" s="1"/>
  <c r="AJ40" i="366" s="1"/>
  <c r="AL40" i="366" s="1"/>
  <c r="AN40" i="366" s="1"/>
  <c r="AP40" i="366" s="1"/>
  <c r="AR40" i="366" s="1"/>
  <c r="AT40" i="366" s="1"/>
  <c r="AV40" i="366" s="1"/>
  <c r="AX40" i="366" s="1"/>
  <c r="AZ40" i="366" s="1"/>
  <c r="BB40" i="366" s="1"/>
  <c r="BD40" i="366" s="1"/>
  <c r="BF40" i="366" s="1"/>
  <c r="BH40" i="366" s="1"/>
  <c r="BJ40" i="366" s="1"/>
  <c r="BL40" i="366" s="1"/>
  <c r="BN40" i="366" s="1"/>
  <c r="BP40" i="366" s="1"/>
  <c r="BR40" i="366" s="1"/>
  <c r="BT40" i="366" s="1"/>
  <c r="BV40" i="366" s="1"/>
  <c r="BX40" i="366" s="1"/>
  <c r="CA40" i="366" s="1"/>
  <c r="H39" i="366"/>
  <c r="J39" i="366" s="1"/>
  <c r="L39" i="366" s="1"/>
  <c r="N39" i="366" s="1"/>
  <c r="P39" i="366" s="1"/>
  <c r="R39" i="366" s="1"/>
  <c r="T39" i="366" s="1"/>
  <c r="V39" i="366" s="1"/>
  <c r="X39" i="366" s="1"/>
  <c r="Z39" i="366" s="1"/>
  <c r="AB39" i="366" s="1"/>
  <c r="AD39" i="366" s="1"/>
  <c r="AF39" i="366" s="1"/>
  <c r="AH39" i="366" s="1"/>
  <c r="AJ39" i="366" s="1"/>
  <c r="AL39" i="366" s="1"/>
  <c r="AN39" i="366" s="1"/>
  <c r="AP39" i="366" s="1"/>
  <c r="AR39" i="366" s="1"/>
  <c r="AT39" i="366" s="1"/>
  <c r="AV39" i="366" s="1"/>
  <c r="AX39" i="366" s="1"/>
  <c r="AZ39" i="366" s="1"/>
  <c r="BB39" i="366" s="1"/>
  <c r="BD39" i="366" s="1"/>
  <c r="BF39" i="366" s="1"/>
  <c r="BH39" i="366" s="1"/>
  <c r="BJ39" i="366" s="1"/>
  <c r="BL39" i="366" s="1"/>
  <c r="BN39" i="366" s="1"/>
  <c r="BP39" i="366" s="1"/>
  <c r="BR39" i="366" s="1"/>
  <c r="BT39" i="366" s="1"/>
  <c r="BV39" i="366" s="1"/>
  <c r="BX39" i="366" s="1"/>
  <c r="CA39" i="366" s="1"/>
  <c r="CD38" i="370"/>
  <c r="CG38" i="370"/>
  <c r="CH38" i="370" s="1"/>
  <c r="CI38" i="370" s="1"/>
  <c r="CB38" i="370" s="1"/>
  <c r="CG40" i="361"/>
  <c r="CH40" i="361" s="1"/>
  <c r="CI40" i="361" s="1"/>
  <c r="CB40" i="361" s="1"/>
  <c r="CD40" i="361"/>
  <c r="CG39" i="370"/>
  <c r="CH39" i="370" s="1"/>
  <c r="CI39" i="370" s="1"/>
  <c r="CB39" i="370" s="1"/>
  <c r="CD39" i="370"/>
  <c r="D42" i="361"/>
  <c r="H41" i="361"/>
  <c r="J41" i="361" s="1"/>
  <c r="L41" i="361" s="1"/>
  <c r="N41" i="361" s="1"/>
  <c r="P41" i="361" s="1"/>
  <c r="R41" i="361" s="1"/>
  <c r="T41" i="361" s="1"/>
  <c r="V41" i="361" s="1"/>
  <c r="X41" i="361" s="1"/>
  <c r="Z41" i="361" s="1"/>
  <c r="AB41" i="361" s="1"/>
  <c r="AD41" i="361" s="1"/>
  <c r="AF41" i="361" s="1"/>
  <c r="AH41" i="361" s="1"/>
  <c r="AJ41" i="361" s="1"/>
  <c r="AL41" i="361" s="1"/>
  <c r="AN41" i="361" s="1"/>
  <c r="AP41" i="361" s="1"/>
  <c r="AR41" i="361" s="1"/>
  <c r="AT41" i="361" s="1"/>
  <c r="AV41" i="361" s="1"/>
  <c r="AX41" i="361" s="1"/>
  <c r="AZ41" i="361" s="1"/>
  <c r="BB41" i="361" s="1"/>
  <c r="BD41" i="361" s="1"/>
  <c r="BF41" i="361" s="1"/>
  <c r="BH41" i="361" s="1"/>
  <c r="BJ41" i="361" s="1"/>
  <c r="BL41" i="361" s="1"/>
  <c r="BN41" i="361" s="1"/>
  <c r="BP41" i="361" s="1"/>
  <c r="BR41" i="361" s="1"/>
  <c r="BT41" i="361" s="1"/>
  <c r="BV41" i="361" s="1"/>
  <c r="BX41" i="361" s="1"/>
  <c r="CA41" i="361" s="1"/>
  <c r="CG39" i="359"/>
  <c r="CH39" i="359" s="1"/>
  <c r="CI39" i="359" s="1"/>
  <c r="CB39" i="359" s="1"/>
  <c r="CD39" i="359"/>
  <c r="CD39" i="365"/>
  <c r="CG39" i="365"/>
  <c r="CH39" i="365" s="1"/>
  <c r="CI39" i="365" s="1"/>
  <c r="CB39" i="365" s="1"/>
  <c r="D41" i="363"/>
  <c r="H40" i="363"/>
  <c r="J40" i="363" s="1"/>
  <c r="L40" i="363" s="1"/>
  <c r="N40" i="363" s="1"/>
  <c r="P40" i="363" s="1"/>
  <c r="R40" i="363" s="1"/>
  <c r="T40" i="363" s="1"/>
  <c r="V40" i="363" s="1"/>
  <c r="X40" i="363" s="1"/>
  <c r="Z40" i="363" s="1"/>
  <c r="AB40" i="363" s="1"/>
  <c r="AD40" i="363" s="1"/>
  <c r="AF40" i="363" s="1"/>
  <c r="AH40" i="363" s="1"/>
  <c r="AJ40" i="363" s="1"/>
  <c r="AL40" i="363" s="1"/>
  <c r="AN40" i="363" s="1"/>
  <c r="AP40" i="363" s="1"/>
  <c r="AR40" i="363" s="1"/>
  <c r="AT40" i="363" s="1"/>
  <c r="AV40" i="363" s="1"/>
  <c r="AX40" i="363" s="1"/>
  <c r="AZ40" i="363" s="1"/>
  <c r="BB40" i="363" s="1"/>
  <c r="BD40" i="363" s="1"/>
  <c r="BF40" i="363" s="1"/>
  <c r="BH40" i="363" s="1"/>
  <c r="BJ40" i="363" s="1"/>
  <c r="BL40" i="363" s="1"/>
  <c r="BN40" i="363" s="1"/>
  <c r="BP40" i="363" s="1"/>
  <c r="BR40" i="363" s="1"/>
  <c r="BT40" i="363" s="1"/>
  <c r="BV40" i="363" s="1"/>
  <c r="BX40" i="363" s="1"/>
  <c r="CA40" i="363" s="1"/>
  <c r="D41" i="365"/>
  <c r="H40" i="365"/>
  <c r="J40" i="365" s="1"/>
  <c r="L40" i="365" s="1"/>
  <c r="N40" i="365" s="1"/>
  <c r="P40" i="365" s="1"/>
  <c r="R40" i="365" s="1"/>
  <c r="T40" i="365" s="1"/>
  <c r="V40" i="365" s="1"/>
  <c r="X40" i="365" s="1"/>
  <c r="Z40" i="365" s="1"/>
  <c r="AB40" i="365" s="1"/>
  <c r="AD40" i="365" s="1"/>
  <c r="AF40" i="365" s="1"/>
  <c r="AH40" i="365" s="1"/>
  <c r="AJ40" i="365" s="1"/>
  <c r="AL40" i="365" s="1"/>
  <c r="AN40" i="365" s="1"/>
  <c r="AP40" i="365" s="1"/>
  <c r="AR40" i="365" s="1"/>
  <c r="AT40" i="365" s="1"/>
  <c r="AV40" i="365" s="1"/>
  <c r="AX40" i="365" s="1"/>
  <c r="AZ40" i="365" s="1"/>
  <c r="BB40" i="365" s="1"/>
  <c r="BD40" i="365" s="1"/>
  <c r="BF40" i="365" s="1"/>
  <c r="BH40" i="365" s="1"/>
  <c r="BJ40" i="365" s="1"/>
  <c r="BL40" i="365" s="1"/>
  <c r="BN40" i="365" s="1"/>
  <c r="BP40" i="365" s="1"/>
  <c r="BR40" i="365" s="1"/>
  <c r="BT40" i="365" s="1"/>
  <c r="BV40" i="365" s="1"/>
  <c r="BX40" i="365" s="1"/>
  <c r="CA40" i="365" s="1"/>
  <c r="H40" i="368"/>
  <c r="J40" i="368" s="1"/>
  <c r="L40" i="368" s="1"/>
  <c r="N40" i="368" s="1"/>
  <c r="P40" i="368" s="1"/>
  <c r="R40" i="368" s="1"/>
  <c r="T40" i="368" s="1"/>
  <c r="V40" i="368" s="1"/>
  <c r="X40" i="368" s="1"/>
  <c r="Z40" i="368" s="1"/>
  <c r="AB40" i="368" s="1"/>
  <c r="AD40" i="368" s="1"/>
  <c r="AF40" i="368" s="1"/>
  <c r="AH40" i="368" s="1"/>
  <c r="AJ40" i="368" s="1"/>
  <c r="AL40" i="368" s="1"/>
  <c r="AN40" i="368" s="1"/>
  <c r="AP40" i="368" s="1"/>
  <c r="AR40" i="368" s="1"/>
  <c r="AT40" i="368" s="1"/>
  <c r="AV40" i="368" s="1"/>
  <c r="AX40" i="368" s="1"/>
  <c r="AZ40" i="368" s="1"/>
  <c r="BB40" i="368" s="1"/>
  <c r="BD40" i="368" s="1"/>
  <c r="BF40" i="368" s="1"/>
  <c r="BH40" i="368" s="1"/>
  <c r="BJ40" i="368" s="1"/>
  <c r="BL40" i="368" s="1"/>
  <c r="BN40" i="368" s="1"/>
  <c r="BP40" i="368" s="1"/>
  <c r="BR40" i="368" s="1"/>
  <c r="BT40" i="368" s="1"/>
  <c r="BV40" i="368" s="1"/>
  <c r="BX40" i="368" s="1"/>
  <c r="CA40" i="368" s="1"/>
  <c r="D41" i="368"/>
  <c r="CG39" i="368"/>
  <c r="CH39" i="368" s="1"/>
  <c r="CI39" i="368" s="1"/>
  <c r="CB39" i="368" s="1"/>
  <c r="CD39" i="368"/>
  <c r="D40" i="358"/>
  <c r="H39" i="358"/>
  <c r="J39" i="358" s="1"/>
  <c r="L39" i="358" s="1"/>
  <c r="N39" i="358" s="1"/>
  <c r="P39" i="358" s="1"/>
  <c r="R39" i="358" s="1"/>
  <c r="T39" i="358" s="1"/>
  <c r="V39" i="358" s="1"/>
  <c r="X39" i="358" s="1"/>
  <c r="Z39" i="358" s="1"/>
  <c r="AB39" i="358" s="1"/>
  <c r="AD39" i="358" s="1"/>
  <c r="AF39" i="358" s="1"/>
  <c r="AH39" i="358" s="1"/>
  <c r="AJ39" i="358" s="1"/>
  <c r="AL39" i="358" s="1"/>
  <c r="AN39" i="358" s="1"/>
  <c r="AP39" i="358" s="1"/>
  <c r="AR39" i="358" s="1"/>
  <c r="AT39" i="358" s="1"/>
  <c r="AV39" i="358" s="1"/>
  <c r="AX39" i="358" s="1"/>
  <c r="AZ39" i="358" s="1"/>
  <c r="BB39" i="358" s="1"/>
  <c r="BD39" i="358" s="1"/>
  <c r="BF39" i="358" s="1"/>
  <c r="BH39" i="358" s="1"/>
  <c r="BJ39" i="358" s="1"/>
  <c r="BL39" i="358" s="1"/>
  <c r="BN39" i="358" s="1"/>
  <c r="BP39" i="358" s="1"/>
  <c r="BR39" i="358" s="1"/>
  <c r="BT39" i="358" s="1"/>
  <c r="BV39" i="358" s="1"/>
  <c r="BX39" i="358" s="1"/>
  <c r="CA39" i="358" s="1"/>
  <c r="D41" i="357"/>
  <c r="H40" i="357"/>
  <c r="J40" i="357" s="1"/>
  <c r="L40" i="357" s="1"/>
  <c r="N40" i="357" s="1"/>
  <c r="P40" i="357" s="1"/>
  <c r="R40" i="357" s="1"/>
  <c r="T40" i="357" s="1"/>
  <c r="V40" i="357" s="1"/>
  <c r="X40" i="357" s="1"/>
  <c r="Z40" i="357" s="1"/>
  <c r="AB40" i="357" s="1"/>
  <c r="AD40" i="357" s="1"/>
  <c r="AF40" i="357" s="1"/>
  <c r="AH40" i="357" s="1"/>
  <c r="AJ40" i="357" s="1"/>
  <c r="AL40" i="357" s="1"/>
  <c r="AN40" i="357" s="1"/>
  <c r="AP40" i="357" s="1"/>
  <c r="AR40" i="357" s="1"/>
  <c r="AT40" i="357" s="1"/>
  <c r="AV40" i="357" s="1"/>
  <c r="AX40" i="357" s="1"/>
  <c r="AZ40" i="357" s="1"/>
  <c r="BB40" i="357" s="1"/>
  <c r="BD40" i="357" s="1"/>
  <c r="BF40" i="357" s="1"/>
  <c r="BH40" i="357" s="1"/>
  <c r="BJ40" i="357" s="1"/>
  <c r="BL40" i="357" s="1"/>
  <c r="BN40" i="357" s="1"/>
  <c r="BP40" i="357" s="1"/>
  <c r="BR40" i="357" s="1"/>
  <c r="BT40" i="357" s="1"/>
  <c r="BV40" i="357" s="1"/>
  <c r="BX40" i="357" s="1"/>
  <c r="CA40" i="357" s="1"/>
  <c r="CG39" i="357"/>
  <c r="CH39" i="357" s="1"/>
  <c r="CI39" i="357" s="1"/>
  <c r="CB39" i="357" s="1"/>
  <c r="CD39" i="357"/>
  <c r="CD38" i="358"/>
  <c r="CG38" i="358"/>
  <c r="CH38" i="358" s="1"/>
  <c r="CI38" i="358" s="1"/>
  <c r="CB38" i="358" s="1"/>
  <c r="D41" i="356"/>
  <c r="H40" i="356"/>
  <c r="J40" i="356" s="1"/>
  <c r="L40" i="356" s="1"/>
  <c r="N40" i="356" s="1"/>
  <c r="P40" i="356" s="1"/>
  <c r="R40" i="356" s="1"/>
  <c r="T40" i="356" s="1"/>
  <c r="V40" i="356" s="1"/>
  <c r="X40" i="356" s="1"/>
  <c r="Z40" i="356" s="1"/>
  <c r="AB40" i="356" s="1"/>
  <c r="AD40" i="356" s="1"/>
  <c r="AF40" i="356" s="1"/>
  <c r="AH40" i="356" s="1"/>
  <c r="AJ40" i="356" s="1"/>
  <c r="AL40" i="356" s="1"/>
  <c r="AN40" i="356" s="1"/>
  <c r="AP40" i="356" s="1"/>
  <c r="AR40" i="356" s="1"/>
  <c r="AT40" i="356" s="1"/>
  <c r="AV40" i="356" s="1"/>
  <c r="AX40" i="356" s="1"/>
  <c r="AZ40" i="356" s="1"/>
  <c r="BB40" i="356" s="1"/>
  <c r="BD40" i="356" s="1"/>
  <c r="BF40" i="356" s="1"/>
  <c r="BH40" i="356" s="1"/>
  <c r="BJ40" i="356" s="1"/>
  <c r="BL40" i="356" s="1"/>
  <c r="BN40" i="356" s="1"/>
  <c r="BP40" i="356" s="1"/>
  <c r="BR40" i="356" s="1"/>
  <c r="BT40" i="356" s="1"/>
  <c r="BV40" i="356" s="1"/>
  <c r="BX40" i="356" s="1"/>
  <c r="CA40" i="356" s="1"/>
  <c r="CD39" i="356"/>
  <c r="CG39" i="356"/>
  <c r="CH39" i="356" s="1"/>
  <c r="CI39" i="356" s="1"/>
  <c r="CB39" i="356" s="1"/>
  <c r="CG40" i="355"/>
  <c r="CH40" i="355" s="1"/>
  <c r="CI40" i="355" s="1"/>
  <c r="CB40" i="355" s="1"/>
  <c r="CD40" i="355"/>
  <c r="CD39" i="354"/>
  <c r="CG39" i="354"/>
  <c r="CH39" i="354" s="1"/>
  <c r="CI39" i="354" s="1"/>
  <c r="CB39" i="354" s="1"/>
  <c r="D42" i="355"/>
  <c r="H41" i="355"/>
  <c r="J41" i="355" s="1"/>
  <c r="L41" i="355" s="1"/>
  <c r="N41" i="355" s="1"/>
  <c r="P41" i="355" s="1"/>
  <c r="R41" i="355" s="1"/>
  <c r="T41" i="355" s="1"/>
  <c r="V41" i="355" s="1"/>
  <c r="X41" i="355" s="1"/>
  <c r="Z41" i="355" s="1"/>
  <c r="AB41" i="355" s="1"/>
  <c r="AD41" i="355" s="1"/>
  <c r="AF41" i="355" s="1"/>
  <c r="AH41" i="355" s="1"/>
  <c r="AJ41" i="355" s="1"/>
  <c r="AL41" i="355" s="1"/>
  <c r="AN41" i="355" s="1"/>
  <c r="AP41" i="355" s="1"/>
  <c r="AR41" i="355" s="1"/>
  <c r="AT41" i="355" s="1"/>
  <c r="AV41" i="355" s="1"/>
  <c r="AX41" i="355" s="1"/>
  <c r="AZ41" i="355" s="1"/>
  <c r="BB41" i="355" s="1"/>
  <c r="BD41" i="355" s="1"/>
  <c r="BF41" i="355" s="1"/>
  <c r="BH41" i="355" s="1"/>
  <c r="BJ41" i="355" s="1"/>
  <c r="BL41" i="355" s="1"/>
  <c r="BN41" i="355" s="1"/>
  <c r="BP41" i="355" s="1"/>
  <c r="BR41" i="355" s="1"/>
  <c r="BT41" i="355" s="1"/>
  <c r="BV41" i="355" s="1"/>
  <c r="BX41" i="355" s="1"/>
  <c r="CA41" i="355" s="1"/>
  <c r="D41" i="354"/>
  <c r="H40" i="354"/>
  <c r="J40" i="354" s="1"/>
  <c r="L40" i="354" s="1"/>
  <c r="N40" i="354" s="1"/>
  <c r="P40" i="354" s="1"/>
  <c r="R40" i="354" s="1"/>
  <c r="T40" i="354" s="1"/>
  <c r="V40" i="354" s="1"/>
  <c r="X40" i="354" s="1"/>
  <c r="Z40" i="354" s="1"/>
  <c r="AB40" i="354" s="1"/>
  <c r="AD40" i="354" s="1"/>
  <c r="AF40" i="354" s="1"/>
  <c r="AH40" i="354" s="1"/>
  <c r="AJ40" i="354" s="1"/>
  <c r="AL40" i="354" s="1"/>
  <c r="AN40" i="354" s="1"/>
  <c r="AP40" i="354" s="1"/>
  <c r="AR40" i="354" s="1"/>
  <c r="AT40" i="354" s="1"/>
  <c r="AV40" i="354" s="1"/>
  <c r="AX40" i="354" s="1"/>
  <c r="AZ40" i="354" s="1"/>
  <c r="BB40" i="354" s="1"/>
  <c r="BD40" i="354" s="1"/>
  <c r="BF40" i="354" s="1"/>
  <c r="BH40" i="354" s="1"/>
  <c r="BJ40" i="354" s="1"/>
  <c r="BL40" i="354" s="1"/>
  <c r="BN40" i="354" s="1"/>
  <c r="BP40" i="354" s="1"/>
  <c r="BR40" i="354" s="1"/>
  <c r="BT40" i="354" s="1"/>
  <c r="BV40" i="354" s="1"/>
  <c r="BX40" i="354" s="1"/>
  <c r="CA40" i="354" s="1"/>
  <c r="D40" i="353"/>
  <c r="H39" i="353"/>
  <c r="J39" i="353" s="1"/>
  <c r="L39" i="353" s="1"/>
  <c r="N39" i="353" s="1"/>
  <c r="P39" i="353" s="1"/>
  <c r="R39" i="353" s="1"/>
  <c r="T39" i="353" s="1"/>
  <c r="V39" i="353" s="1"/>
  <c r="X39" i="353" s="1"/>
  <c r="Z39" i="353" s="1"/>
  <c r="AB39" i="353" s="1"/>
  <c r="AD39" i="353" s="1"/>
  <c r="AF39" i="353" s="1"/>
  <c r="AH39" i="353" s="1"/>
  <c r="AJ39" i="353" s="1"/>
  <c r="AL39" i="353" s="1"/>
  <c r="AN39" i="353" s="1"/>
  <c r="AP39" i="353" s="1"/>
  <c r="AR39" i="353" s="1"/>
  <c r="AT39" i="353" s="1"/>
  <c r="AV39" i="353" s="1"/>
  <c r="AX39" i="353" s="1"/>
  <c r="AZ39" i="353" s="1"/>
  <c r="BB39" i="353" s="1"/>
  <c r="BD39" i="353" s="1"/>
  <c r="BF39" i="353" s="1"/>
  <c r="BH39" i="353" s="1"/>
  <c r="BJ39" i="353" s="1"/>
  <c r="BL39" i="353" s="1"/>
  <c r="BN39" i="353" s="1"/>
  <c r="BP39" i="353" s="1"/>
  <c r="BR39" i="353" s="1"/>
  <c r="BT39" i="353" s="1"/>
  <c r="BV39" i="353" s="1"/>
  <c r="BX39" i="353" s="1"/>
  <c r="CA39" i="353" s="1"/>
  <c r="CG38" i="353"/>
  <c r="CH38" i="353" s="1"/>
  <c r="CI38" i="353" s="1"/>
  <c r="CB38" i="353" s="1"/>
  <c r="CD38" i="353"/>
  <c r="D41" i="350"/>
  <c r="H40" i="350"/>
  <c r="J40" i="350" s="1"/>
  <c r="L40" i="350" s="1"/>
  <c r="N40" i="350" s="1"/>
  <c r="P40" i="350" s="1"/>
  <c r="R40" i="350" s="1"/>
  <c r="T40" i="350" s="1"/>
  <c r="V40" i="350" s="1"/>
  <c r="X40" i="350" s="1"/>
  <c r="Z40" i="350" s="1"/>
  <c r="AB40" i="350" s="1"/>
  <c r="AD40" i="350" s="1"/>
  <c r="AF40" i="350" s="1"/>
  <c r="AH40" i="350" s="1"/>
  <c r="AJ40" i="350" s="1"/>
  <c r="AL40" i="350" s="1"/>
  <c r="AN40" i="350" s="1"/>
  <c r="AP40" i="350" s="1"/>
  <c r="AR40" i="350" s="1"/>
  <c r="AT40" i="350" s="1"/>
  <c r="AV40" i="350" s="1"/>
  <c r="AX40" i="350" s="1"/>
  <c r="AZ40" i="350" s="1"/>
  <c r="BB40" i="350" s="1"/>
  <c r="BD40" i="350" s="1"/>
  <c r="BF40" i="350" s="1"/>
  <c r="BH40" i="350" s="1"/>
  <c r="BJ40" i="350" s="1"/>
  <c r="BL40" i="350" s="1"/>
  <c r="BN40" i="350" s="1"/>
  <c r="BP40" i="350" s="1"/>
  <c r="BR40" i="350" s="1"/>
  <c r="BT40" i="350" s="1"/>
  <c r="BV40" i="350" s="1"/>
  <c r="BX40" i="350" s="1"/>
  <c r="CA40" i="350" s="1"/>
  <c r="H41" i="352"/>
  <c r="J41" i="352" s="1"/>
  <c r="L41" i="352" s="1"/>
  <c r="N41" i="352" s="1"/>
  <c r="P41" i="352" s="1"/>
  <c r="R41" i="352" s="1"/>
  <c r="T41" i="352" s="1"/>
  <c r="V41" i="352" s="1"/>
  <c r="X41" i="352" s="1"/>
  <c r="Z41" i="352" s="1"/>
  <c r="AB41" i="352" s="1"/>
  <c r="AD41" i="352" s="1"/>
  <c r="AF41" i="352" s="1"/>
  <c r="AH41" i="352" s="1"/>
  <c r="AJ41" i="352" s="1"/>
  <c r="AL41" i="352" s="1"/>
  <c r="AN41" i="352" s="1"/>
  <c r="AP41" i="352" s="1"/>
  <c r="AR41" i="352" s="1"/>
  <c r="AT41" i="352" s="1"/>
  <c r="AV41" i="352" s="1"/>
  <c r="AX41" i="352" s="1"/>
  <c r="AZ41" i="352" s="1"/>
  <c r="BB41" i="352" s="1"/>
  <c r="BD41" i="352" s="1"/>
  <c r="BF41" i="352" s="1"/>
  <c r="BH41" i="352" s="1"/>
  <c r="BJ41" i="352" s="1"/>
  <c r="BL41" i="352" s="1"/>
  <c r="BN41" i="352" s="1"/>
  <c r="BP41" i="352" s="1"/>
  <c r="BR41" i="352" s="1"/>
  <c r="BT41" i="352" s="1"/>
  <c r="BV41" i="352" s="1"/>
  <c r="BX41" i="352" s="1"/>
  <c r="CA41" i="352" s="1"/>
  <c r="D42" i="352"/>
  <c r="CG39" i="350"/>
  <c r="CH39" i="350" s="1"/>
  <c r="CI39" i="350" s="1"/>
  <c r="CB39" i="350" s="1"/>
  <c r="CD39" i="350"/>
  <c r="CG39" i="351"/>
  <c r="CH39" i="351" s="1"/>
  <c r="CI39" i="351" s="1"/>
  <c r="CB39" i="351" s="1"/>
  <c r="CD39" i="351"/>
  <c r="CD40" i="352"/>
  <c r="CG40" i="352"/>
  <c r="CH40" i="352" s="1"/>
  <c r="CI40" i="352" s="1"/>
  <c r="CB40" i="352" s="1"/>
  <c r="D41" i="351"/>
  <c r="H40" i="351"/>
  <c r="J40" i="351" s="1"/>
  <c r="L40" i="351" s="1"/>
  <c r="N40" i="351" s="1"/>
  <c r="P40" i="351" s="1"/>
  <c r="R40" i="351" s="1"/>
  <c r="T40" i="351" s="1"/>
  <c r="V40" i="351" s="1"/>
  <c r="X40" i="351" s="1"/>
  <c r="Z40" i="351" s="1"/>
  <c r="AB40" i="351" s="1"/>
  <c r="AD40" i="351" s="1"/>
  <c r="AF40" i="351" s="1"/>
  <c r="AH40" i="351" s="1"/>
  <c r="AJ40" i="351" s="1"/>
  <c r="AL40" i="351" s="1"/>
  <c r="AN40" i="351" s="1"/>
  <c r="AP40" i="351" s="1"/>
  <c r="AR40" i="351" s="1"/>
  <c r="AT40" i="351" s="1"/>
  <c r="AV40" i="351" s="1"/>
  <c r="AX40" i="351" s="1"/>
  <c r="AZ40" i="351" s="1"/>
  <c r="BB40" i="351" s="1"/>
  <c r="BD40" i="351" s="1"/>
  <c r="BF40" i="351" s="1"/>
  <c r="BH40" i="351" s="1"/>
  <c r="BJ40" i="351" s="1"/>
  <c r="BL40" i="351" s="1"/>
  <c r="BN40" i="351" s="1"/>
  <c r="BP40" i="351" s="1"/>
  <c r="BR40" i="351" s="1"/>
  <c r="BT40" i="351" s="1"/>
  <c r="BV40" i="351" s="1"/>
  <c r="BX40" i="351" s="1"/>
  <c r="CA40" i="351" s="1"/>
  <c r="CD39" i="367" l="1"/>
  <c r="CG39" i="367"/>
  <c r="CH39" i="367" s="1"/>
  <c r="CI39" i="367" s="1"/>
  <c r="CB39" i="367" s="1"/>
  <c r="CG40" i="367"/>
  <c r="CH40" i="367" s="1"/>
  <c r="CI40" i="367" s="1"/>
  <c r="CB40" i="367" s="1"/>
  <c r="CD40" i="367"/>
  <c r="CD40" i="373"/>
  <c r="CG40" i="373"/>
  <c r="CH40" i="373" s="1"/>
  <c r="CI40" i="373" s="1"/>
  <c r="CB40" i="373" s="1"/>
  <c r="D42" i="373"/>
  <c r="H41" i="373"/>
  <c r="J41" i="373" s="1"/>
  <c r="L41" i="373" s="1"/>
  <c r="N41" i="373" s="1"/>
  <c r="P41" i="373" s="1"/>
  <c r="R41" i="373" s="1"/>
  <c r="T41" i="373" s="1"/>
  <c r="V41" i="373" s="1"/>
  <c r="X41" i="373" s="1"/>
  <c r="Z41" i="373" s="1"/>
  <c r="AB41" i="373" s="1"/>
  <c r="AD41" i="373" s="1"/>
  <c r="AF41" i="373" s="1"/>
  <c r="AH41" i="373" s="1"/>
  <c r="AJ41" i="373" s="1"/>
  <c r="AL41" i="373" s="1"/>
  <c r="AN41" i="373" s="1"/>
  <c r="AP41" i="373" s="1"/>
  <c r="AR41" i="373" s="1"/>
  <c r="AT41" i="373" s="1"/>
  <c r="AV41" i="373" s="1"/>
  <c r="AX41" i="373" s="1"/>
  <c r="AZ41" i="373" s="1"/>
  <c r="BB41" i="373" s="1"/>
  <c r="BD41" i="373" s="1"/>
  <c r="BF41" i="373" s="1"/>
  <c r="BH41" i="373" s="1"/>
  <c r="BJ41" i="373" s="1"/>
  <c r="BL41" i="373" s="1"/>
  <c r="BN41" i="373" s="1"/>
  <c r="BP41" i="373" s="1"/>
  <c r="BR41" i="373" s="1"/>
  <c r="BT41" i="373" s="1"/>
  <c r="BV41" i="373" s="1"/>
  <c r="BX41" i="373" s="1"/>
  <c r="CA41" i="373" s="1"/>
  <c r="CD41" i="379"/>
  <c r="CG41" i="379"/>
  <c r="CH41" i="379" s="1"/>
  <c r="CI41" i="379" s="1"/>
  <c r="CB41" i="379" s="1"/>
  <c r="CG44" i="372"/>
  <c r="CH44" i="372" s="1"/>
  <c r="CI44" i="372" s="1"/>
  <c r="CB44" i="372" s="1"/>
  <c r="CD44" i="372"/>
  <c r="D46" i="372"/>
  <c r="H45" i="372"/>
  <c r="J45" i="372" s="1"/>
  <c r="L45" i="372" s="1"/>
  <c r="N45" i="372" s="1"/>
  <c r="P45" i="372" s="1"/>
  <c r="R45" i="372" s="1"/>
  <c r="T45" i="372" s="1"/>
  <c r="V45" i="372" s="1"/>
  <c r="X45" i="372" s="1"/>
  <c r="Z45" i="372" s="1"/>
  <c r="AB45" i="372" s="1"/>
  <c r="AD45" i="372" s="1"/>
  <c r="AF45" i="372" s="1"/>
  <c r="AH45" i="372" s="1"/>
  <c r="AJ45" i="372" s="1"/>
  <c r="AL45" i="372" s="1"/>
  <c r="AN45" i="372" s="1"/>
  <c r="AP45" i="372" s="1"/>
  <c r="AR45" i="372" s="1"/>
  <c r="AT45" i="372" s="1"/>
  <c r="AV45" i="372" s="1"/>
  <c r="AX45" i="372" s="1"/>
  <c r="AZ45" i="372" s="1"/>
  <c r="BB45" i="372" s="1"/>
  <c r="BD45" i="372" s="1"/>
  <c r="BF45" i="372" s="1"/>
  <c r="BH45" i="372" s="1"/>
  <c r="BJ45" i="372" s="1"/>
  <c r="BL45" i="372" s="1"/>
  <c r="BN45" i="372" s="1"/>
  <c r="BP45" i="372" s="1"/>
  <c r="BR45" i="372" s="1"/>
  <c r="BT45" i="372" s="1"/>
  <c r="BV45" i="372" s="1"/>
  <c r="BX45" i="372" s="1"/>
  <c r="CA45" i="372" s="1"/>
  <c r="D43" i="379"/>
  <c r="H42" i="379"/>
  <c r="J42" i="379" s="1"/>
  <c r="L42" i="379" s="1"/>
  <c r="N42" i="379" s="1"/>
  <c r="P42" i="379" s="1"/>
  <c r="R42" i="379" s="1"/>
  <c r="T42" i="379" s="1"/>
  <c r="V42" i="379" s="1"/>
  <c r="X42" i="379" s="1"/>
  <c r="Z42" i="379" s="1"/>
  <c r="AB42" i="379" s="1"/>
  <c r="AD42" i="379" s="1"/>
  <c r="AF42" i="379" s="1"/>
  <c r="AH42" i="379" s="1"/>
  <c r="AJ42" i="379" s="1"/>
  <c r="AL42" i="379" s="1"/>
  <c r="AN42" i="379" s="1"/>
  <c r="AP42" i="379" s="1"/>
  <c r="AR42" i="379" s="1"/>
  <c r="AT42" i="379" s="1"/>
  <c r="AV42" i="379" s="1"/>
  <c r="AX42" i="379" s="1"/>
  <c r="AZ42" i="379" s="1"/>
  <c r="BB42" i="379" s="1"/>
  <c r="BD42" i="379" s="1"/>
  <c r="BF42" i="379" s="1"/>
  <c r="BH42" i="379" s="1"/>
  <c r="BJ42" i="379" s="1"/>
  <c r="BL42" i="379" s="1"/>
  <c r="BN42" i="379" s="1"/>
  <c r="BP42" i="379" s="1"/>
  <c r="BR42" i="379" s="1"/>
  <c r="BT42" i="379" s="1"/>
  <c r="BV42" i="379" s="1"/>
  <c r="BX42" i="379" s="1"/>
  <c r="CA42" i="379" s="1"/>
  <c r="CG42" i="376"/>
  <c r="CH42" i="376" s="1"/>
  <c r="CI42" i="376" s="1"/>
  <c r="CB42" i="376" s="1"/>
  <c r="CD42" i="376"/>
  <c r="H43" i="376"/>
  <c r="J43" i="376" s="1"/>
  <c r="L43" i="376" s="1"/>
  <c r="N43" i="376" s="1"/>
  <c r="P43" i="376" s="1"/>
  <c r="R43" i="376" s="1"/>
  <c r="T43" i="376" s="1"/>
  <c r="V43" i="376" s="1"/>
  <c r="X43" i="376" s="1"/>
  <c r="Z43" i="376" s="1"/>
  <c r="AB43" i="376" s="1"/>
  <c r="AD43" i="376" s="1"/>
  <c r="AF43" i="376" s="1"/>
  <c r="AH43" i="376" s="1"/>
  <c r="AJ43" i="376" s="1"/>
  <c r="AL43" i="376" s="1"/>
  <c r="AN43" i="376" s="1"/>
  <c r="AP43" i="376" s="1"/>
  <c r="AR43" i="376" s="1"/>
  <c r="AT43" i="376" s="1"/>
  <c r="AV43" i="376" s="1"/>
  <c r="AX43" i="376" s="1"/>
  <c r="AZ43" i="376" s="1"/>
  <c r="BB43" i="376" s="1"/>
  <c r="BD43" i="376" s="1"/>
  <c r="BF43" i="376" s="1"/>
  <c r="BH43" i="376" s="1"/>
  <c r="BJ43" i="376" s="1"/>
  <c r="BL43" i="376" s="1"/>
  <c r="BN43" i="376" s="1"/>
  <c r="BP43" i="376" s="1"/>
  <c r="BR43" i="376" s="1"/>
  <c r="BT43" i="376" s="1"/>
  <c r="BV43" i="376" s="1"/>
  <c r="BX43" i="376" s="1"/>
  <c r="CA43" i="376" s="1"/>
  <c r="D44" i="376"/>
  <c r="D43" i="378"/>
  <c r="H42" i="378"/>
  <c r="J42" i="378" s="1"/>
  <c r="L42" i="378" s="1"/>
  <c r="N42" i="378" s="1"/>
  <c r="P42" i="378" s="1"/>
  <c r="R42" i="378" s="1"/>
  <c r="T42" i="378" s="1"/>
  <c r="V42" i="378" s="1"/>
  <c r="X42" i="378" s="1"/>
  <c r="Z42" i="378" s="1"/>
  <c r="AB42" i="378" s="1"/>
  <c r="AD42" i="378" s="1"/>
  <c r="AF42" i="378" s="1"/>
  <c r="AH42" i="378" s="1"/>
  <c r="AJ42" i="378" s="1"/>
  <c r="AL42" i="378" s="1"/>
  <c r="AN42" i="378" s="1"/>
  <c r="AP42" i="378" s="1"/>
  <c r="AR42" i="378" s="1"/>
  <c r="AT42" i="378" s="1"/>
  <c r="AV42" i="378" s="1"/>
  <c r="AX42" i="378" s="1"/>
  <c r="AZ42" i="378" s="1"/>
  <c r="BB42" i="378" s="1"/>
  <c r="BD42" i="378" s="1"/>
  <c r="BF42" i="378" s="1"/>
  <c r="BH42" i="378" s="1"/>
  <c r="BJ42" i="378" s="1"/>
  <c r="BL42" i="378" s="1"/>
  <c r="BN42" i="378" s="1"/>
  <c r="BP42" i="378" s="1"/>
  <c r="BR42" i="378" s="1"/>
  <c r="BT42" i="378" s="1"/>
  <c r="BV42" i="378" s="1"/>
  <c r="BX42" i="378" s="1"/>
  <c r="CA42" i="378" s="1"/>
  <c r="CG42" i="371"/>
  <c r="CH42" i="371" s="1"/>
  <c r="CI42" i="371" s="1"/>
  <c r="CB42" i="371" s="1"/>
  <c r="CD42" i="371"/>
  <c r="H40" i="377"/>
  <c r="J40" i="377" s="1"/>
  <c r="L40" i="377" s="1"/>
  <c r="N40" i="377" s="1"/>
  <c r="P40" i="377" s="1"/>
  <c r="R40" i="377" s="1"/>
  <c r="T40" i="377" s="1"/>
  <c r="V40" i="377" s="1"/>
  <c r="X40" i="377" s="1"/>
  <c r="Z40" i="377" s="1"/>
  <c r="AB40" i="377" s="1"/>
  <c r="AD40" i="377" s="1"/>
  <c r="AF40" i="377" s="1"/>
  <c r="AH40" i="377" s="1"/>
  <c r="AJ40" i="377" s="1"/>
  <c r="AL40" i="377" s="1"/>
  <c r="AN40" i="377" s="1"/>
  <c r="AP40" i="377" s="1"/>
  <c r="AR40" i="377" s="1"/>
  <c r="AT40" i="377" s="1"/>
  <c r="AV40" i="377" s="1"/>
  <c r="AX40" i="377" s="1"/>
  <c r="AZ40" i="377" s="1"/>
  <c r="BB40" i="377" s="1"/>
  <c r="BD40" i="377" s="1"/>
  <c r="BF40" i="377" s="1"/>
  <c r="BH40" i="377" s="1"/>
  <c r="BJ40" i="377" s="1"/>
  <c r="BL40" i="377" s="1"/>
  <c r="BN40" i="377" s="1"/>
  <c r="BP40" i="377" s="1"/>
  <c r="BR40" i="377" s="1"/>
  <c r="BT40" i="377" s="1"/>
  <c r="BV40" i="377" s="1"/>
  <c r="BX40" i="377" s="1"/>
  <c r="CA40" i="377" s="1"/>
  <c r="D41" i="377"/>
  <c r="CD41" i="378"/>
  <c r="CG41" i="378"/>
  <c r="CH41" i="378" s="1"/>
  <c r="CI41" i="378" s="1"/>
  <c r="CB41" i="378" s="1"/>
  <c r="H43" i="371"/>
  <c r="J43" i="371" s="1"/>
  <c r="L43" i="371" s="1"/>
  <c r="N43" i="371" s="1"/>
  <c r="P43" i="371" s="1"/>
  <c r="R43" i="371" s="1"/>
  <c r="T43" i="371" s="1"/>
  <c r="V43" i="371" s="1"/>
  <c r="X43" i="371" s="1"/>
  <c r="Z43" i="371" s="1"/>
  <c r="AB43" i="371" s="1"/>
  <c r="AD43" i="371" s="1"/>
  <c r="AF43" i="371" s="1"/>
  <c r="AH43" i="371" s="1"/>
  <c r="AJ43" i="371" s="1"/>
  <c r="AL43" i="371" s="1"/>
  <c r="AN43" i="371" s="1"/>
  <c r="AP43" i="371" s="1"/>
  <c r="AR43" i="371" s="1"/>
  <c r="AT43" i="371" s="1"/>
  <c r="AV43" i="371" s="1"/>
  <c r="AX43" i="371" s="1"/>
  <c r="AZ43" i="371" s="1"/>
  <c r="BB43" i="371" s="1"/>
  <c r="BD43" i="371" s="1"/>
  <c r="BF43" i="371" s="1"/>
  <c r="BH43" i="371" s="1"/>
  <c r="BJ43" i="371" s="1"/>
  <c r="BL43" i="371" s="1"/>
  <c r="BN43" i="371" s="1"/>
  <c r="BP43" i="371" s="1"/>
  <c r="BR43" i="371" s="1"/>
  <c r="BT43" i="371" s="1"/>
  <c r="BV43" i="371" s="1"/>
  <c r="BX43" i="371" s="1"/>
  <c r="CA43" i="371" s="1"/>
  <c r="D44" i="371"/>
  <c r="CG39" i="377"/>
  <c r="CH39" i="377" s="1"/>
  <c r="CI39" i="377" s="1"/>
  <c r="CB39" i="377" s="1"/>
  <c r="CD39" i="377"/>
  <c r="D42" i="368"/>
  <c r="H41" i="368"/>
  <c r="J41" i="368" s="1"/>
  <c r="L41" i="368" s="1"/>
  <c r="N41" i="368" s="1"/>
  <c r="P41" i="368" s="1"/>
  <c r="R41" i="368" s="1"/>
  <c r="T41" i="368" s="1"/>
  <c r="V41" i="368" s="1"/>
  <c r="X41" i="368" s="1"/>
  <c r="Z41" i="368" s="1"/>
  <c r="AB41" i="368" s="1"/>
  <c r="AD41" i="368" s="1"/>
  <c r="AF41" i="368" s="1"/>
  <c r="AH41" i="368" s="1"/>
  <c r="AJ41" i="368" s="1"/>
  <c r="AL41" i="368" s="1"/>
  <c r="AN41" i="368" s="1"/>
  <c r="AP41" i="368" s="1"/>
  <c r="AR41" i="368" s="1"/>
  <c r="AT41" i="368" s="1"/>
  <c r="AV41" i="368" s="1"/>
  <c r="AX41" i="368" s="1"/>
  <c r="AZ41" i="368" s="1"/>
  <c r="BB41" i="368" s="1"/>
  <c r="BD41" i="368" s="1"/>
  <c r="BF41" i="368" s="1"/>
  <c r="BH41" i="368" s="1"/>
  <c r="BJ41" i="368" s="1"/>
  <c r="BL41" i="368" s="1"/>
  <c r="BN41" i="368" s="1"/>
  <c r="BP41" i="368" s="1"/>
  <c r="BR41" i="368" s="1"/>
  <c r="BT41" i="368" s="1"/>
  <c r="BV41" i="368" s="1"/>
  <c r="BX41" i="368" s="1"/>
  <c r="CA41" i="368" s="1"/>
  <c r="CG40" i="360"/>
  <c r="CH40" i="360" s="1"/>
  <c r="CI40" i="360" s="1"/>
  <c r="CB40" i="360" s="1"/>
  <c r="CD40" i="360"/>
  <c r="CD40" i="368"/>
  <c r="CG40" i="368"/>
  <c r="CH40" i="368" s="1"/>
  <c r="CI40" i="368" s="1"/>
  <c r="CB40" i="368" s="1"/>
  <c r="D42" i="360"/>
  <c r="H41" i="360"/>
  <c r="J41" i="360" s="1"/>
  <c r="L41" i="360" s="1"/>
  <c r="N41" i="360" s="1"/>
  <c r="P41" i="360" s="1"/>
  <c r="R41" i="360" s="1"/>
  <c r="T41" i="360" s="1"/>
  <c r="V41" i="360" s="1"/>
  <c r="X41" i="360" s="1"/>
  <c r="Z41" i="360" s="1"/>
  <c r="AB41" i="360" s="1"/>
  <c r="AD41" i="360" s="1"/>
  <c r="AF41" i="360" s="1"/>
  <c r="AH41" i="360" s="1"/>
  <c r="AJ41" i="360" s="1"/>
  <c r="AL41" i="360" s="1"/>
  <c r="AN41" i="360" s="1"/>
  <c r="AP41" i="360" s="1"/>
  <c r="AR41" i="360" s="1"/>
  <c r="AT41" i="360" s="1"/>
  <c r="AV41" i="360" s="1"/>
  <c r="AX41" i="360" s="1"/>
  <c r="AZ41" i="360" s="1"/>
  <c r="BB41" i="360" s="1"/>
  <c r="BD41" i="360" s="1"/>
  <c r="BF41" i="360" s="1"/>
  <c r="BH41" i="360" s="1"/>
  <c r="BJ41" i="360" s="1"/>
  <c r="BL41" i="360" s="1"/>
  <c r="BN41" i="360" s="1"/>
  <c r="BP41" i="360" s="1"/>
  <c r="BR41" i="360" s="1"/>
  <c r="BT41" i="360" s="1"/>
  <c r="BV41" i="360" s="1"/>
  <c r="BX41" i="360" s="1"/>
  <c r="CA41" i="360" s="1"/>
  <c r="CG39" i="366"/>
  <c r="CH39" i="366" s="1"/>
  <c r="CI39" i="366" s="1"/>
  <c r="CB39" i="366" s="1"/>
  <c r="CD39" i="366"/>
  <c r="CG39" i="362"/>
  <c r="CH39" i="362" s="1"/>
  <c r="CI39" i="362" s="1"/>
  <c r="CB39" i="362" s="1"/>
  <c r="CD39" i="362"/>
  <c r="CD40" i="365"/>
  <c r="CG40" i="365"/>
  <c r="CH40" i="365" s="1"/>
  <c r="CI40" i="365" s="1"/>
  <c r="CB40" i="365" s="1"/>
  <c r="D42" i="365"/>
  <c r="H41" i="365"/>
  <c r="J41" i="365" s="1"/>
  <c r="L41" i="365" s="1"/>
  <c r="N41" i="365" s="1"/>
  <c r="P41" i="365" s="1"/>
  <c r="R41" i="365" s="1"/>
  <c r="T41" i="365" s="1"/>
  <c r="V41" i="365" s="1"/>
  <c r="X41" i="365" s="1"/>
  <c r="Z41" i="365" s="1"/>
  <c r="AB41" i="365" s="1"/>
  <c r="AD41" i="365" s="1"/>
  <c r="AF41" i="365" s="1"/>
  <c r="AH41" i="365" s="1"/>
  <c r="AJ41" i="365" s="1"/>
  <c r="AL41" i="365" s="1"/>
  <c r="AN41" i="365" s="1"/>
  <c r="AP41" i="365" s="1"/>
  <c r="AR41" i="365" s="1"/>
  <c r="AT41" i="365" s="1"/>
  <c r="AV41" i="365" s="1"/>
  <c r="AX41" i="365" s="1"/>
  <c r="AZ41" i="365" s="1"/>
  <c r="BB41" i="365" s="1"/>
  <c r="BD41" i="365" s="1"/>
  <c r="BF41" i="365" s="1"/>
  <c r="BH41" i="365" s="1"/>
  <c r="BJ41" i="365" s="1"/>
  <c r="BL41" i="365" s="1"/>
  <c r="BN41" i="365" s="1"/>
  <c r="BP41" i="365" s="1"/>
  <c r="BR41" i="365" s="1"/>
  <c r="BT41" i="365" s="1"/>
  <c r="BV41" i="365" s="1"/>
  <c r="BX41" i="365" s="1"/>
  <c r="CA41" i="365" s="1"/>
  <c r="D43" i="361"/>
  <c r="H42" i="361"/>
  <c r="J42" i="361" s="1"/>
  <c r="L42" i="361" s="1"/>
  <c r="N42" i="361" s="1"/>
  <c r="P42" i="361" s="1"/>
  <c r="R42" i="361" s="1"/>
  <c r="T42" i="361" s="1"/>
  <c r="V42" i="361" s="1"/>
  <c r="X42" i="361" s="1"/>
  <c r="Z42" i="361" s="1"/>
  <c r="AB42" i="361" s="1"/>
  <c r="AD42" i="361" s="1"/>
  <c r="AF42" i="361" s="1"/>
  <c r="AH42" i="361" s="1"/>
  <c r="AJ42" i="361" s="1"/>
  <c r="AL42" i="361" s="1"/>
  <c r="AN42" i="361" s="1"/>
  <c r="AP42" i="361" s="1"/>
  <c r="AR42" i="361" s="1"/>
  <c r="AT42" i="361" s="1"/>
  <c r="AV42" i="361" s="1"/>
  <c r="AX42" i="361" s="1"/>
  <c r="AZ42" i="361" s="1"/>
  <c r="BB42" i="361" s="1"/>
  <c r="BD42" i="361" s="1"/>
  <c r="BF42" i="361" s="1"/>
  <c r="BH42" i="361" s="1"/>
  <c r="BJ42" i="361" s="1"/>
  <c r="BL42" i="361" s="1"/>
  <c r="BN42" i="361" s="1"/>
  <c r="BP42" i="361" s="1"/>
  <c r="BR42" i="361" s="1"/>
  <c r="BT42" i="361" s="1"/>
  <c r="BV42" i="361" s="1"/>
  <c r="BX42" i="361" s="1"/>
  <c r="CA42" i="361" s="1"/>
  <c r="CG40" i="366"/>
  <c r="CH40" i="366" s="1"/>
  <c r="CI40" i="366" s="1"/>
  <c r="CB40" i="366" s="1"/>
  <c r="CD40" i="366"/>
  <c r="H40" i="362"/>
  <c r="J40" i="362" s="1"/>
  <c r="L40" i="362" s="1"/>
  <c r="N40" i="362" s="1"/>
  <c r="P40" i="362" s="1"/>
  <c r="R40" i="362" s="1"/>
  <c r="T40" i="362" s="1"/>
  <c r="V40" i="362" s="1"/>
  <c r="X40" i="362" s="1"/>
  <c r="Z40" i="362" s="1"/>
  <c r="AB40" i="362" s="1"/>
  <c r="AD40" i="362" s="1"/>
  <c r="AF40" i="362" s="1"/>
  <c r="AH40" i="362" s="1"/>
  <c r="AJ40" i="362" s="1"/>
  <c r="AL40" i="362" s="1"/>
  <c r="AN40" i="362" s="1"/>
  <c r="AP40" i="362" s="1"/>
  <c r="AR40" i="362" s="1"/>
  <c r="AT40" i="362" s="1"/>
  <c r="AV40" i="362" s="1"/>
  <c r="AX40" i="362" s="1"/>
  <c r="AZ40" i="362" s="1"/>
  <c r="BB40" i="362" s="1"/>
  <c r="BD40" i="362" s="1"/>
  <c r="BF40" i="362" s="1"/>
  <c r="BH40" i="362" s="1"/>
  <c r="BJ40" i="362" s="1"/>
  <c r="BL40" i="362" s="1"/>
  <c r="BN40" i="362" s="1"/>
  <c r="BP40" i="362" s="1"/>
  <c r="BR40" i="362" s="1"/>
  <c r="BT40" i="362" s="1"/>
  <c r="BV40" i="362" s="1"/>
  <c r="BX40" i="362" s="1"/>
  <c r="CA40" i="362" s="1"/>
  <c r="D41" i="362"/>
  <c r="CD40" i="363"/>
  <c r="CG40" i="363"/>
  <c r="CH40" i="363" s="1"/>
  <c r="CI40" i="363" s="1"/>
  <c r="CB40" i="363" s="1"/>
  <c r="CG40" i="364"/>
  <c r="CH40" i="364" s="1"/>
  <c r="CI40" i="364" s="1"/>
  <c r="CB40" i="364" s="1"/>
  <c r="CD40" i="364"/>
  <c r="H41" i="359"/>
  <c r="J41" i="359" s="1"/>
  <c r="L41" i="359" s="1"/>
  <c r="N41" i="359" s="1"/>
  <c r="P41" i="359" s="1"/>
  <c r="R41" i="359" s="1"/>
  <c r="T41" i="359" s="1"/>
  <c r="V41" i="359" s="1"/>
  <c r="X41" i="359" s="1"/>
  <c r="Z41" i="359" s="1"/>
  <c r="AB41" i="359" s="1"/>
  <c r="AD41" i="359" s="1"/>
  <c r="AF41" i="359" s="1"/>
  <c r="AH41" i="359" s="1"/>
  <c r="AJ41" i="359" s="1"/>
  <c r="AL41" i="359" s="1"/>
  <c r="AN41" i="359" s="1"/>
  <c r="AP41" i="359" s="1"/>
  <c r="AR41" i="359" s="1"/>
  <c r="AT41" i="359" s="1"/>
  <c r="AV41" i="359" s="1"/>
  <c r="AX41" i="359" s="1"/>
  <c r="AZ41" i="359" s="1"/>
  <c r="BB41" i="359" s="1"/>
  <c r="BD41" i="359" s="1"/>
  <c r="BF41" i="359" s="1"/>
  <c r="BH41" i="359" s="1"/>
  <c r="BJ41" i="359" s="1"/>
  <c r="BL41" i="359" s="1"/>
  <c r="BN41" i="359" s="1"/>
  <c r="BP41" i="359" s="1"/>
  <c r="BR41" i="359" s="1"/>
  <c r="BT41" i="359" s="1"/>
  <c r="BV41" i="359" s="1"/>
  <c r="BX41" i="359" s="1"/>
  <c r="CA41" i="359" s="1"/>
  <c r="D42" i="359"/>
  <c r="CG41" i="361"/>
  <c r="CH41" i="361" s="1"/>
  <c r="CI41" i="361" s="1"/>
  <c r="CB41" i="361" s="1"/>
  <c r="CD41" i="361"/>
  <c r="D42" i="363"/>
  <c r="H41" i="363"/>
  <c r="J41" i="363" s="1"/>
  <c r="L41" i="363" s="1"/>
  <c r="N41" i="363" s="1"/>
  <c r="P41" i="363" s="1"/>
  <c r="R41" i="363" s="1"/>
  <c r="T41" i="363" s="1"/>
  <c r="V41" i="363" s="1"/>
  <c r="X41" i="363" s="1"/>
  <c r="Z41" i="363" s="1"/>
  <c r="AB41" i="363" s="1"/>
  <c r="AD41" i="363" s="1"/>
  <c r="AF41" i="363" s="1"/>
  <c r="AH41" i="363" s="1"/>
  <c r="AJ41" i="363" s="1"/>
  <c r="AL41" i="363" s="1"/>
  <c r="AN41" i="363" s="1"/>
  <c r="AP41" i="363" s="1"/>
  <c r="AR41" i="363" s="1"/>
  <c r="AT41" i="363" s="1"/>
  <c r="AV41" i="363" s="1"/>
  <c r="AX41" i="363" s="1"/>
  <c r="AZ41" i="363" s="1"/>
  <c r="BB41" i="363" s="1"/>
  <c r="BD41" i="363" s="1"/>
  <c r="BF41" i="363" s="1"/>
  <c r="BH41" i="363" s="1"/>
  <c r="BJ41" i="363" s="1"/>
  <c r="BL41" i="363" s="1"/>
  <c r="BN41" i="363" s="1"/>
  <c r="BP41" i="363" s="1"/>
  <c r="BR41" i="363" s="1"/>
  <c r="BT41" i="363" s="1"/>
  <c r="BV41" i="363" s="1"/>
  <c r="BX41" i="363" s="1"/>
  <c r="CA41" i="363" s="1"/>
  <c r="H41" i="364"/>
  <c r="J41" i="364" s="1"/>
  <c r="L41" i="364" s="1"/>
  <c r="N41" i="364" s="1"/>
  <c r="P41" i="364" s="1"/>
  <c r="R41" i="364" s="1"/>
  <c r="T41" i="364" s="1"/>
  <c r="V41" i="364" s="1"/>
  <c r="X41" i="364" s="1"/>
  <c r="Z41" i="364" s="1"/>
  <c r="AB41" i="364" s="1"/>
  <c r="AD41" i="364" s="1"/>
  <c r="AF41" i="364" s="1"/>
  <c r="AH41" i="364" s="1"/>
  <c r="AJ41" i="364" s="1"/>
  <c r="AL41" i="364" s="1"/>
  <c r="AN41" i="364" s="1"/>
  <c r="AP41" i="364" s="1"/>
  <c r="AR41" i="364" s="1"/>
  <c r="AT41" i="364" s="1"/>
  <c r="AV41" i="364" s="1"/>
  <c r="AX41" i="364" s="1"/>
  <c r="AZ41" i="364" s="1"/>
  <c r="BB41" i="364" s="1"/>
  <c r="BD41" i="364" s="1"/>
  <c r="BF41" i="364" s="1"/>
  <c r="BH41" i="364" s="1"/>
  <c r="BJ41" i="364" s="1"/>
  <c r="BL41" i="364" s="1"/>
  <c r="BN41" i="364" s="1"/>
  <c r="BP41" i="364" s="1"/>
  <c r="BR41" i="364" s="1"/>
  <c r="BT41" i="364" s="1"/>
  <c r="BV41" i="364" s="1"/>
  <c r="BX41" i="364" s="1"/>
  <c r="CA41" i="364" s="1"/>
  <c r="D42" i="364"/>
  <c r="CG40" i="359"/>
  <c r="CH40" i="359" s="1"/>
  <c r="CI40" i="359" s="1"/>
  <c r="CB40" i="359" s="1"/>
  <c r="CD40" i="359"/>
  <c r="CG40" i="357"/>
  <c r="CH40" i="357" s="1"/>
  <c r="CI40" i="357" s="1"/>
  <c r="CB40" i="357" s="1"/>
  <c r="CD40" i="357"/>
  <c r="D42" i="357"/>
  <c r="H41" i="357"/>
  <c r="J41" i="357" s="1"/>
  <c r="L41" i="357" s="1"/>
  <c r="N41" i="357" s="1"/>
  <c r="P41" i="357" s="1"/>
  <c r="R41" i="357" s="1"/>
  <c r="T41" i="357" s="1"/>
  <c r="V41" i="357" s="1"/>
  <c r="X41" i="357" s="1"/>
  <c r="Z41" i="357" s="1"/>
  <c r="AB41" i="357" s="1"/>
  <c r="AD41" i="357" s="1"/>
  <c r="AF41" i="357" s="1"/>
  <c r="AH41" i="357" s="1"/>
  <c r="AJ41" i="357" s="1"/>
  <c r="AL41" i="357" s="1"/>
  <c r="AN41" i="357" s="1"/>
  <c r="AP41" i="357" s="1"/>
  <c r="AR41" i="357" s="1"/>
  <c r="AT41" i="357" s="1"/>
  <c r="AV41" i="357" s="1"/>
  <c r="AX41" i="357" s="1"/>
  <c r="AZ41" i="357" s="1"/>
  <c r="BB41" i="357" s="1"/>
  <c r="BD41" i="357" s="1"/>
  <c r="BF41" i="357" s="1"/>
  <c r="BH41" i="357" s="1"/>
  <c r="BJ41" i="357" s="1"/>
  <c r="BL41" i="357" s="1"/>
  <c r="BN41" i="357" s="1"/>
  <c r="BP41" i="357" s="1"/>
  <c r="BR41" i="357" s="1"/>
  <c r="BT41" i="357" s="1"/>
  <c r="BV41" i="357" s="1"/>
  <c r="BX41" i="357" s="1"/>
  <c r="CA41" i="357" s="1"/>
  <c r="CG39" i="358"/>
  <c r="CH39" i="358" s="1"/>
  <c r="CI39" i="358" s="1"/>
  <c r="CB39" i="358" s="1"/>
  <c r="CD39" i="358"/>
  <c r="CD40" i="356"/>
  <c r="CG40" i="356"/>
  <c r="CH40" i="356" s="1"/>
  <c r="CI40" i="356" s="1"/>
  <c r="CB40" i="356" s="1"/>
  <c r="H41" i="356"/>
  <c r="J41" i="356" s="1"/>
  <c r="L41" i="356" s="1"/>
  <c r="N41" i="356" s="1"/>
  <c r="P41" i="356" s="1"/>
  <c r="R41" i="356" s="1"/>
  <c r="T41" i="356" s="1"/>
  <c r="V41" i="356" s="1"/>
  <c r="X41" i="356" s="1"/>
  <c r="Z41" i="356" s="1"/>
  <c r="AB41" i="356" s="1"/>
  <c r="AD41" i="356" s="1"/>
  <c r="AF41" i="356" s="1"/>
  <c r="AH41" i="356" s="1"/>
  <c r="AJ41" i="356" s="1"/>
  <c r="AL41" i="356" s="1"/>
  <c r="AN41" i="356" s="1"/>
  <c r="AP41" i="356" s="1"/>
  <c r="AR41" i="356" s="1"/>
  <c r="AT41" i="356" s="1"/>
  <c r="AV41" i="356" s="1"/>
  <c r="AX41" i="356" s="1"/>
  <c r="AZ41" i="356" s="1"/>
  <c r="BB41" i="356" s="1"/>
  <c r="BD41" i="356" s="1"/>
  <c r="BF41" i="356" s="1"/>
  <c r="BH41" i="356" s="1"/>
  <c r="BJ41" i="356" s="1"/>
  <c r="BL41" i="356" s="1"/>
  <c r="BN41" i="356" s="1"/>
  <c r="BP41" i="356" s="1"/>
  <c r="BR41" i="356" s="1"/>
  <c r="BT41" i="356" s="1"/>
  <c r="BV41" i="356" s="1"/>
  <c r="BX41" i="356" s="1"/>
  <c r="CA41" i="356" s="1"/>
  <c r="D42" i="356"/>
  <c r="D41" i="358"/>
  <c r="H40" i="358"/>
  <c r="J40" i="358" s="1"/>
  <c r="L40" i="358" s="1"/>
  <c r="N40" i="358" s="1"/>
  <c r="P40" i="358" s="1"/>
  <c r="R40" i="358" s="1"/>
  <c r="T40" i="358" s="1"/>
  <c r="V40" i="358" s="1"/>
  <c r="X40" i="358" s="1"/>
  <c r="Z40" i="358" s="1"/>
  <c r="AB40" i="358" s="1"/>
  <c r="AD40" i="358" s="1"/>
  <c r="AF40" i="358" s="1"/>
  <c r="AH40" i="358" s="1"/>
  <c r="AJ40" i="358" s="1"/>
  <c r="AL40" i="358" s="1"/>
  <c r="AN40" i="358" s="1"/>
  <c r="AP40" i="358" s="1"/>
  <c r="AR40" i="358" s="1"/>
  <c r="AT40" i="358" s="1"/>
  <c r="AV40" i="358" s="1"/>
  <c r="AX40" i="358" s="1"/>
  <c r="AZ40" i="358" s="1"/>
  <c r="BB40" i="358" s="1"/>
  <c r="BD40" i="358" s="1"/>
  <c r="BF40" i="358" s="1"/>
  <c r="BH40" i="358" s="1"/>
  <c r="BJ40" i="358" s="1"/>
  <c r="BL40" i="358" s="1"/>
  <c r="BN40" i="358" s="1"/>
  <c r="BP40" i="358" s="1"/>
  <c r="BR40" i="358" s="1"/>
  <c r="BT40" i="358" s="1"/>
  <c r="BV40" i="358" s="1"/>
  <c r="BX40" i="358" s="1"/>
  <c r="CA40" i="358" s="1"/>
  <c r="CG40" i="354"/>
  <c r="CH40" i="354" s="1"/>
  <c r="CI40" i="354" s="1"/>
  <c r="CB40" i="354" s="1"/>
  <c r="CD40" i="354"/>
  <c r="CG41" i="355"/>
  <c r="CH41" i="355" s="1"/>
  <c r="CI41" i="355" s="1"/>
  <c r="CB41" i="355" s="1"/>
  <c r="CD41" i="355"/>
  <c r="D41" i="353"/>
  <c r="H40" i="353"/>
  <c r="J40" i="353" s="1"/>
  <c r="L40" i="353" s="1"/>
  <c r="N40" i="353" s="1"/>
  <c r="P40" i="353" s="1"/>
  <c r="R40" i="353" s="1"/>
  <c r="T40" i="353" s="1"/>
  <c r="V40" i="353" s="1"/>
  <c r="X40" i="353" s="1"/>
  <c r="Z40" i="353" s="1"/>
  <c r="AB40" i="353" s="1"/>
  <c r="AD40" i="353" s="1"/>
  <c r="AF40" i="353" s="1"/>
  <c r="AH40" i="353" s="1"/>
  <c r="AJ40" i="353" s="1"/>
  <c r="AL40" i="353" s="1"/>
  <c r="AN40" i="353" s="1"/>
  <c r="AP40" i="353" s="1"/>
  <c r="AR40" i="353" s="1"/>
  <c r="AT40" i="353" s="1"/>
  <c r="AV40" i="353" s="1"/>
  <c r="AX40" i="353" s="1"/>
  <c r="AZ40" i="353" s="1"/>
  <c r="BB40" i="353" s="1"/>
  <c r="BD40" i="353" s="1"/>
  <c r="BF40" i="353" s="1"/>
  <c r="BH40" i="353" s="1"/>
  <c r="BJ40" i="353" s="1"/>
  <c r="BL40" i="353" s="1"/>
  <c r="BN40" i="353" s="1"/>
  <c r="BP40" i="353" s="1"/>
  <c r="BR40" i="353" s="1"/>
  <c r="BT40" i="353" s="1"/>
  <c r="BV40" i="353" s="1"/>
  <c r="BX40" i="353" s="1"/>
  <c r="CA40" i="353" s="1"/>
  <c r="D42" i="354"/>
  <c r="H41" i="354"/>
  <c r="J41" i="354" s="1"/>
  <c r="L41" i="354" s="1"/>
  <c r="N41" i="354" s="1"/>
  <c r="P41" i="354" s="1"/>
  <c r="R41" i="354" s="1"/>
  <c r="T41" i="354" s="1"/>
  <c r="V41" i="354" s="1"/>
  <c r="X41" i="354" s="1"/>
  <c r="Z41" i="354" s="1"/>
  <c r="AB41" i="354" s="1"/>
  <c r="AD41" i="354" s="1"/>
  <c r="AF41" i="354" s="1"/>
  <c r="AH41" i="354" s="1"/>
  <c r="AJ41" i="354" s="1"/>
  <c r="AL41" i="354" s="1"/>
  <c r="AN41" i="354" s="1"/>
  <c r="AP41" i="354" s="1"/>
  <c r="AR41" i="354" s="1"/>
  <c r="AT41" i="354" s="1"/>
  <c r="AV41" i="354" s="1"/>
  <c r="AX41" i="354" s="1"/>
  <c r="AZ41" i="354" s="1"/>
  <c r="BB41" i="354" s="1"/>
  <c r="BD41" i="354" s="1"/>
  <c r="BF41" i="354" s="1"/>
  <c r="BH41" i="354" s="1"/>
  <c r="BJ41" i="354" s="1"/>
  <c r="BL41" i="354" s="1"/>
  <c r="BN41" i="354" s="1"/>
  <c r="BP41" i="354" s="1"/>
  <c r="BR41" i="354" s="1"/>
  <c r="BT41" i="354" s="1"/>
  <c r="BV41" i="354" s="1"/>
  <c r="BX41" i="354" s="1"/>
  <c r="CA41" i="354" s="1"/>
  <c r="H42" i="355"/>
  <c r="J42" i="355" s="1"/>
  <c r="L42" i="355" s="1"/>
  <c r="N42" i="355" s="1"/>
  <c r="P42" i="355" s="1"/>
  <c r="R42" i="355" s="1"/>
  <c r="T42" i="355" s="1"/>
  <c r="V42" i="355" s="1"/>
  <c r="X42" i="355" s="1"/>
  <c r="Z42" i="355" s="1"/>
  <c r="AB42" i="355" s="1"/>
  <c r="AD42" i="355" s="1"/>
  <c r="AF42" i="355" s="1"/>
  <c r="AH42" i="355" s="1"/>
  <c r="AJ42" i="355" s="1"/>
  <c r="AL42" i="355" s="1"/>
  <c r="AN42" i="355" s="1"/>
  <c r="AP42" i="355" s="1"/>
  <c r="AR42" i="355" s="1"/>
  <c r="AT42" i="355" s="1"/>
  <c r="AV42" i="355" s="1"/>
  <c r="AX42" i="355" s="1"/>
  <c r="AZ42" i="355" s="1"/>
  <c r="BB42" i="355" s="1"/>
  <c r="BD42" i="355" s="1"/>
  <c r="BF42" i="355" s="1"/>
  <c r="BH42" i="355" s="1"/>
  <c r="BJ42" i="355" s="1"/>
  <c r="BL42" i="355" s="1"/>
  <c r="BN42" i="355" s="1"/>
  <c r="BP42" i="355" s="1"/>
  <c r="BR42" i="355" s="1"/>
  <c r="BT42" i="355" s="1"/>
  <c r="BV42" i="355" s="1"/>
  <c r="BX42" i="355" s="1"/>
  <c r="CA42" i="355" s="1"/>
  <c r="D43" i="355"/>
  <c r="CG39" i="353"/>
  <c r="CH39" i="353" s="1"/>
  <c r="CI39" i="353" s="1"/>
  <c r="CB39" i="353" s="1"/>
  <c r="CD39" i="353"/>
  <c r="H42" i="352"/>
  <c r="J42" i="352" s="1"/>
  <c r="L42" i="352" s="1"/>
  <c r="N42" i="352" s="1"/>
  <c r="P42" i="352" s="1"/>
  <c r="R42" i="352" s="1"/>
  <c r="T42" i="352" s="1"/>
  <c r="V42" i="352" s="1"/>
  <c r="X42" i="352" s="1"/>
  <c r="Z42" i="352" s="1"/>
  <c r="AB42" i="352" s="1"/>
  <c r="AD42" i="352" s="1"/>
  <c r="AF42" i="352" s="1"/>
  <c r="AH42" i="352" s="1"/>
  <c r="AJ42" i="352" s="1"/>
  <c r="AL42" i="352" s="1"/>
  <c r="AN42" i="352" s="1"/>
  <c r="AP42" i="352" s="1"/>
  <c r="AR42" i="352" s="1"/>
  <c r="AT42" i="352" s="1"/>
  <c r="AV42" i="352" s="1"/>
  <c r="AX42" i="352" s="1"/>
  <c r="AZ42" i="352" s="1"/>
  <c r="BB42" i="352" s="1"/>
  <c r="BD42" i="352" s="1"/>
  <c r="BF42" i="352" s="1"/>
  <c r="BH42" i="352" s="1"/>
  <c r="BJ42" i="352" s="1"/>
  <c r="BL42" i="352" s="1"/>
  <c r="BN42" i="352" s="1"/>
  <c r="BP42" i="352" s="1"/>
  <c r="BR42" i="352" s="1"/>
  <c r="BT42" i="352" s="1"/>
  <c r="BV42" i="352" s="1"/>
  <c r="BX42" i="352" s="1"/>
  <c r="CA42" i="352" s="1"/>
  <c r="D43" i="352"/>
  <c r="H43" i="352" s="1"/>
  <c r="J43" i="352" s="1"/>
  <c r="L43" i="352" s="1"/>
  <c r="N43" i="352" s="1"/>
  <c r="P43" i="352" s="1"/>
  <c r="R43" i="352" s="1"/>
  <c r="T43" i="352" s="1"/>
  <c r="V43" i="352" s="1"/>
  <c r="X43" i="352" s="1"/>
  <c r="Z43" i="352" s="1"/>
  <c r="AB43" i="352" s="1"/>
  <c r="AD43" i="352" s="1"/>
  <c r="AF43" i="352" s="1"/>
  <c r="AH43" i="352" s="1"/>
  <c r="AJ43" i="352" s="1"/>
  <c r="AL43" i="352" s="1"/>
  <c r="AN43" i="352" s="1"/>
  <c r="AP43" i="352" s="1"/>
  <c r="AR43" i="352" s="1"/>
  <c r="AT43" i="352" s="1"/>
  <c r="AV43" i="352" s="1"/>
  <c r="AX43" i="352" s="1"/>
  <c r="AZ43" i="352" s="1"/>
  <c r="BB43" i="352" s="1"/>
  <c r="BD43" i="352" s="1"/>
  <c r="BF43" i="352" s="1"/>
  <c r="BH43" i="352" s="1"/>
  <c r="BJ43" i="352" s="1"/>
  <c r="BL43" i="352" s="1"/>
  <c r="BN43" i="352" s="1"/>
  <c r="BP43" i="352" s="1"/>
  <c r="BR43" i="352" s="1"/>
  <c r="BT43" i="352" s="1"/>
  <c r="BV43" i="352" s="1"/>
  <c r="BX43" i="352" s="1"/>
  <c r="CA43" i="352" s="1"/>
  <c r="CG41" i="352"/>
  <c r="CH41" i="352" s="1"/>
  <c r="CI41" i="352" s="1"/>
  <c r="CB41" i="352" s="1"/>
  <c r="CD41" i="352"/>
  <c r="CD40" i="350"/>
  <c r="CG40" i="350"/>
  <c r="CH40" i="350" s="1"/>
  <c r="CI40" i="350" s="1"/>
  <c r="CB40" i="350" s="1"/>
  <c r="CG40" i="351"/>
  <c r="CH40" i="351" s="1"/>
  <c r="CI40" i="351" s="1"/>
  <c r="CB40" i="351" s="1"/>
  <c r="CD40" i="351"/>
  <c r="H41" i="351"/>
  <c r="J41" i="351" s="1"/>
  <c r="L41" i="351" s="1"/>
  <c r="N41" i="351" s="1"/>
  <c r="P41" i="351" s="1"/>
  <c r="R41" i="351" s="1"/>
  <c r="T41" i="351" s="1"/>
  <c r="V41" i="351" s="1"/>
  <c r="X41" i="351" s="1"/>
  <c r="Z41" i="351" s="1"/>
  <c r="AB41" i="351" s="1"/>
  <c r="AD41" i="351" s="1"/>
  <c r="AF41" i="351" s="1"/>
  <c r="AH41" i="351" s="1"/>
  <c r="AJ41" i="351" s="1"/>
  <c r="AL41" i="351" s="1"/>
  <c r="AN41" i="351" s="1"/>
  <c r="AP41" i="351" s="1"/>
  <c r="AR41" i="351" s="1"/>
  <c r="AT41" i="351" s="1"/>
  <c r="AV41" i="351" s="1"/>
  <c r="AX41" i="351" s="1"/>
  <c r="AZ41" i="351" s="1"/>
  <c r="BB41" i="351" s="1"/>
  <c r="BD41" i="351" s="1"/>
  <c r="BF41" i="351" s="1"/>
  <c r="BH41" i="351" s="1"/>
  <c r="BJ41" i="351" s="1"/>
  <c r="BL41" i="351" s="1"/>
  <c r="BN41" i="351" s="1"/>
  <c r="BP41" i="351" s="1"/>
  <c r="BR41" i="351" s="1"/>
  <c r="BT41" i="351" s="1"/>
  <c r="BV41" i="351" s="1"/>
  <c r="BX41" i="351" s="1"/>
  <c r="CA41" i="351" s="1"/>
  <c r="D42" i="351"/>
  <c r="D42" i="350"/>
  <c r="H41" i="350"/>
  <c r="J41" i="350" s="1"/>
  <c r="L41" i="350" s="1"/>
  <c r="N41" i="350" s="1"/>
  <c r="P41" i="350" s="1"/>
  <c r="R41" i="350" s="1"/>
  <c r="T41" i="350" s="1"/>
  <c r="V41" i="350" s="1"/>
  <c r="X41" i="350" s="1"/>
  <c r="Z41" i="350" s="1"/>
  <c r="AB41" i="350" s="1"/>
  <c r="AD41" i="350" s="1"/>
  <c r="AF41" i="350" s="1"/>
  <c r="AH41" i="350" s="1"/>
  <c r="AJ41" i="350" s="1"/>
  <c r="AL41" i="350" s="1"/>
  <c r="AN41" i="350" s="1"/>
  <c r="AP41" i="350" s="1"/>
  <c r="AR41" i="350" s="1"/>
  <c r="AT41" i="350" s="1"/>
  <c r="AV41" i="350" s="1"/>
  <c r="AX41" i="350" s="1"/>
  <c r="AZ41" i="350" s="1"/>
  <c r="BB41" i="350" s="1"/>
  <c r="BD41" i="350" s="1"/>
  <c r="BF41" i="350" s="1"/>
  <c r="BH41" i="350" s="1"/>
  <c r="BJ41" i="350" s="1"/>
  <c r="BL41" i="350" s="1"/>
  <c r="BN41" i="350" s="1"/>
  <c r="BP41" i="350" s="1"/>
  <c r="BR41" i="350" s="1"/>
  <c r="BT41" i="350" s="1"/>
  <c r="BV41" i="350" s="1"/>
  <c r="BX41" i="350" s="1"/>
  <c r="CA41" i="350" s="1"/>
  <c r="CG43" i="376" l="1"/>
  <c r="CH43" i="376" s="1"/>
  <c r="CI43" i="376" s="1"/>
  <c r="CB43" i="376" s="1"/>
  <c r="CD43" i="376"/>
  <c r="H44" i="376"/>
  <c r="J44" i="376" s="1"/>
  <c r="L44" i="376" s="1"/>
  <c r="N44" i="376" s="1"/>
  <c r="P44" i="376" s="1"/>
  <c r="R44" i="376" s="1"/>
  <c r="T44" i="376" s="1"/>
  <c r="V44" i="376" s="1"/>
  <c r="X44" i="376" s="1"/>
  <c r="Z44" i="376" s="1"/>
  <c r="AB44" i="376" s="1"/>
  <c r="AD44" i="376" s="1"/>
  <c r="AF44" i="376" s="1"/>
  <c r="AH44" i="376" s="1"/>
  <c r="AJ44" i="376" s="1"/>
  <c r="AL44" i="376" s="1"/>
  <c r="AN44" i="376" s="1"/>
  <c r="AP44" i="376" s="1"/>
  <c r="AR44" i="376" s="1"/>
  <c r="AT44" i="376" s="1"/>
  <c r="AV44" i="376" s="1"/>
  <c r="AX44" i="376" s="1"/>
  <c r="AZ44" i="376" s="1"/>
  <c r="BB44" i="376" s="1"/>
  <c r="BD44" i="376" s="1"/>
  <c r="BF44" i="376" s="1"/>
  <c r="BH44" i="376" s="1"/>
  <c r="BJ44" i="376" s="1"/>
  <c r="BL44" i="376" s="1"/>
  <c r="BN44" i="376" s="1"/>
  <c r="BP44" i="376" s="1"/>
  <c r="BR44" i="376" s="1"/>
  <c r="BT44" i="376" s="1"/>
  <c r="BV44" i="376" s="1"/>
  <c r="BX44" i="376" s="1"/>
  <c r="CA44" i="376" s="1"/>
  <c r="D45" i="376"/>
  <c r="D42" i="377"/>
  <c r="H41" i="377"/>
  <c r="J41" i="377" s="1"/>
  <c r="L41" i="377" s="1"/>
  <c r="N41" i="377" s="1"/>
  <c r="P41" i="377" s="1"/>
  <c r="R41" i="377" s="1"/>
  <c r="T41" i="377" s="1"/>
  <c r="V41" i="377" s="1"/>
  <c r="X41" i="377" s="1"/>
  <c r="Z41" i="377" s="1"/>
  <c r="AB41" i="377" s="1"/>
  <c r="AD41" i="377" s="1"/>
  <c r="AF41" i="377" s="1"/>
  <c r="AH41" i="377" s="1"/>
  <c r="AJ41" i="377" s="1"/>
  <c r="AL41" i="377" s="1"/>
  <c r="AN41" i="377" s="1"/>
  <c r="AP41" i="377" s="1"/>
  <c r="AR41" i="377" s="1"/>
  <c r="AT41" i="377" s="1"/>
  <c r="AV41" i="377" s="1"/>
  <c r="AX41" i="377" s="1"/>
  <c r="AZ41" i="377" s="1"/>
  <c r="BB41" i="377" s="1"/>
  <c r="BD41" i="377" s="1"/>
  <c r="BF41" i="377" s="1"/>
  <c r="BH41" i="377" s="1"/>
  <c r="BJ41" i="377" s="1"/>
  <c r="BL41" i="377" s="1"/>
  <c r="BN41" i="377" s="1"/>
  <c r="BP41" i="377" s="1"/>
  <c r="BR41" i="377" s="1"/>
  <c r="BT41" i="377" s="1"/>
  <c r="BV41" i="377" s="1"/>
  <c r="BX41" i="377" s="1"/>
  <c r="CA41" i="377" s="1"/>
  <c r="CD40" i="377"/>
  <c r="CG40" i="377"/>
  <c r="CH40" i="377" s="1"/>
  <c r="CI40" i="377" s="1"/>
  <c r="CB40" i="377" s="1"/>
  <c r="CG41" i="373"/>
  <c r="CH41" i="373" s="1"/>
  <c r="CI41" i="373" s="1"/>
  <c r="CB41" i="373" s="1"/>
  <c r="CD41" i="373"/>
  <c r="CG42" i="379"/>
  <c r="CH42" i="379" s="1"/>
  <c r="CI42" i="379" s="1"/>
  <c r="CB42" i="379" s="1"/>
  <c r="CD42" i="379"/>
  <c r="H43" i="379"/>
  <c r="J43" i="379" s="1"/>
  <c r="L43" i="379" s="1"/>
  <c r="N43" i="379" s="1"/>
  <c r="P43" i="379" s="1"/>
  <c r="R43" i="379" s="1"/>
  <c r="T43" i="379" s="1"/>
  <c r="V43" i="379" s="1"/>
  <c r="X43" i="379" s="1"/>
  <c r="Z43" i="379" s="1"/>
  <c r="AB43" i="379" s="1"/>
  <c r="AD43" i="379" s="1"/>
  <c r="AF43" i="379" s="1"/>
  <c r="AH43" i="379" s="1"/>
  <c r="AJ43" i="379" s="1"/>
  <c r="AL43" i="379" s="1"/>
  <c r="AN43" i="379" s="1"/>
  <c r="AP43" i="379" s="1"/>
  <c r="AR43" i="379" s="1"/>
  <c r="AT43" i="379" s="1"/>
  <c r="AV43" i="379" s="1"/>
  <c r="AX43" i="379" s="1"/>
  <c r="AZ43" i="379" s="1"/>
  <c r="BB43" i="379" s="1"/>
  <c r="BD43" i="379" s="1"/>
  <c r="BF43" i="379" s="1"/>
  <c r="BH43" i="379" s="1"/>
  <c r="BJ43" i="379" s="1"/>
  <c r="BL43" i="379" s="1"/>
  <c r="BN43" i="379" s="1"/>
  <c r="BP43" i="379" s="1"/>
  <c r="BR43" i="379" s="1"/>
  <c r="BT43" i="379" s="1"/>
  <c r="BV43" i="379" s="1"/>
  <c r="BX43" i="379" s="1"/>
  <c r="CA43" i="379" s="1"/>
  <c r="D44" i="379"/>
  <c r="H42" i="373"/>
  <c r="J42" i="373" s="1"/>
  <c r="L42" i="373" s="1"/>
  <c r="N42" i="373" s="1"/>
  <c r="P42" i="373" s="1"/>
  <c r="R42" i="373" s="1"/>
  <c r="T42" i="373" s="1"/>
  <c r="V42" i="373" s="1"/>
  <c r="X42" i="373" s="1"/>
  <c r="Z42" i="373" s="1"/>
  <c r="AB42" i="373" s="1"/>
  <c r="AD42" i="373" s="1"/>
  <c r="AF42" i="373" s="1"/>
  <c r="AH42" i="373" s="1"/>
  <c r="AJ42" i="373" s="1"/>
  <c r="AL42" i="373" s="1"/>
  <c r="AN42" i="373" s="1"/>
  <c r="AP42" i="373" s="1"/>
  <c r="AR42" i="373" s="1"/>
  <c r="AT42" i="373" s="1"/>
  <c r="AV42" i="373" s="1"/>
  <c r="AX42" i="373" s="1"/>
  <c r="AZ42" i="373" s="1"/>
  <c r="BB42" i="373" s="1"/>
  <c r="BD42" i="373" s="1"/>
  <c r="BF42" i="373" s="1"/>
  <c r="BH42" i="373" s="1"/>
  <c r="BJ42" i="373" s="1"/>
  <c r="BL42" i="373" s="1"/>
  <c r="BN42" i="373" s="1"/>
  <c r="BP42" i="373" s="1"/>
  <c r="BR42" i="373" s="1"/>
  <c r="BT42" i="373" s="1"/>
  <c r="BV42" i="373" s="1"/>
  <c r="BX42" i="373" s="1"/>
  <c r="CA42" i="373" s="1"/>
  <c r="D43" i="373"/>
  <c r="CD42" i="378"/>
  <c r="CG42" i="378"/>
  <c r="CH42" i="378" s="1"/>
  <c r="CI42" i="378" s="1"/>
  <c r="CB42" i="378" s="1"/>
  <c r="CG45" i="372"/>
  <c r="CH45" i="372" s="1"/>
  <c r="CI45" i="372" s="1"/>
  <c r="CB45" i="372" s="1"/>
  <c r="CD45" i="372"/>
  <c r="H44" i="371"/>
  <c r="J44" i="371" s="1"/>
  <c r="L44" i="371" s="1"/>
  <c r="N44" i="371" s="1"/>
  <c r="P44" i="371" s="1"/>
  <c r="R44" i="371" s="1"/>
  <c r="T44" i="371" s="1"/>
  <c r="V44" i="371" s="1"/>
  <c r="X44" i="371" s="1"/>
  <c r="Z44" i="371" s="1"/>
  <c r="AB44" i="371" s="1"/>
  <c r="AD44" i="371" s="1"/>
  <c r="AF44" i="371" s="1"/>
  <c r="AH44" i="371" s="1"/>
  <c r="AJ44" i="371" s="1"/>
  <c r="AL44" i="371" s="1"/>
  <c r="AN44" i="371" s="1"/>
  <c r="AP44" i="371" s="1"/>
  <c r="AR44" i="371" s="1"/>
  <c r="AT44" i="371" s="1"/>
  <c r="AV44" i="371" s="1"/>
  <c r="AX44" i="371" s="1"/>
  <c r="AZ44" i="371" s="1"/>
  <c r="BB44" i="371" s="1"/>
  <c r="BD44" i="371" s="1"/>
  <c r="BF44" i="371" s="1"/>
  <c r="BH44" i="371" s="1"/>
  <c r="BJ44" i="371" s="1"/>
  <c r="BL44" i="371" s="1"/>
  <c r="BN44" i="371" s="1"/>
  <c r="BP44" i="371" s="1"/>
  <c r="BR44" i="371" s="1"/>
  <c r="BT44" i="371" s="1"/>
  <c r="BV44" i="371" s="1"/>
  <c r="BX44" i="371" s="1"/>
  <c r="CA44" i="371" s="1"/>
  <c r="D45" i="371"/>
  <c r="CG43" i="371"/>
  <c r="CH43" i="371" s="1"/>
  <c r="CI43" i="371" s="1"/>
  <c r="CB43" i="371" s="1"/>
  <c r="CD43" i="371"/>
  <c r="H43" i="378"/>
  <c r="J43" i="378" s="1"/>
  <c r="L43" i="378" s="1"/>
  <c r="N43" i="378" s="1"/>
  <c r="P43" i="378" s="1"/>
  <c r="R43" i="378" s="1"/>
  <c r="T43" i="378" s="1"/>
  <c r="V43" i="378" s="1"/>
  <c r="X43" i="378" s="1"/>
  <c r="Z43" i="378" s="1"/>
  <c r="AB43" i="378" s="1"/>
  <c r="AD43" i="378" s="1"/>
  <c r="AF43" i="378" s="1"/>
  <c r="AH43" i="378" s="1"/>
  <c r="AJ43" i="378" s="1"/>
  <c r="AL43" i="378" s="1"/>
  <c r="AN43" i="378" s="1"/>
  <c r="AP43" i="378" s="1"/>
  <c r="AR43" i="378" s="1"/>
  <c r="AT43" i="378" s="1"/>
  <c r="AV43" i="378" s="1"/>
  <c r="AX43" i="378" s="1"/>
  <c r="AZ43" i="378" s="1"/>
  <c r="BB43" i="378" s="1"/>
  <c r="BD43" i="378" s="1"/>
  <c r="BF43" i="378" s="1"/>
  <c r="BH43" i="378" s="1"/>
  <c r="BJ43" i="378" s="1"/>
  <c r="BL43" i="378" s="1"/>
  <c r="BN43" i="378" s="1"/>
  <c r="BP43" i="378" s="1"/>
  <c r="BR43" i="378" s="1"/>
  <c r="BT43" i="378" s="1"/>
  <c r="BV43" i="378" s="1"/>
  <c r="BX43" i="378" s="1"/>
  <c r="CA43" i="378" s="1"/>
  <c r="D44" i="378"/>
  <c r="H46" i="372"/>
  <c r="J46" i="372" s="1"/>
  <c r="L46" i="372" s="1"/>
  <c r="N46" i="372" s="1"/>
  <c r="P46" i="372" s="1"/>
  <c r="R46" i="372" s="1"/>
  <c r="T46" i="372" s="1"/>
  <c r="V46" i="372" s="1"/>
  <c r="X46" i="372" s="1"/>
  <c r="Z46" i="372" s="1"/>
  <c r="AB46" i="372" s="1"/>
  <c r="AD46" i="372" s="1"/>
  <c r="AF46" i="372" s="1"/>
  <c r="AH46" i="372" s="1"/>
  <c r="AJ46" i="372" s="1"/>
  <c r="AL46" i="372" s="1"/>
  <c r="AN46" i="372" s="1"/>
  <c r="AP46" i="372" s="1"/>
  <c r="AR46" i="372" s="1"/>
  <c r="AT46" i="372" s="1"/>
  <c r="AV46" i="372" s="1"/>
  <c r="AX46" i="372" s="1"/>
  <c r="AZ46" i="372" s="1"/>
  <c r="BB46" i="372" s="1"/>
  <c r="BD46" i="372" s="1"/>
  <c r="BF46" i="372" s="1"/>
  <c r="BH46" i="372" s="1"/>
  <c r="BJ46" i="372" s="1"/>
  <c r="BL46" i="372" s="1"/>
  <c r="BN46" i="372" s="1"/>
  <c r="BP46" i="372" s="1"/>
  <c r="BR46" i="372" s="1"/>
  <c r="BT46" i="372" s="1"/>
  <c r="BV46" i="372" s="1"/>
  <c r="BX46" i="372" s="1"/>
  <c r="CA46" i="372" s="1"/>
  <c r="D47" i="372"/>
  <c r="CG41" i="360"/>
  <c r="CH41" i="360" s="1"/>
  <c r="CI41" i="360" s="1"/>
  <c r="CB41" i="360" s="1"/>
  <c r="CD41" i="360"/>
  <c r="CG40" i="362"/>
  <c r="CH40" i="362" s="1"/>
  <c r="CI40" i="362" s="1"/>
  <c r="CB40" i="362" s="1"/>
  <c r="CD40" i="362"/>
  <c r="CG41" i="365"/>
  <c r="CH41" i="365" s="1"/>
  <c r="CI41" i="365" s="1"/>
  <c r="CB41" i="365" s="1"/>
  <c r="CD41" i="365"/>
  <c r="D43" i="363"/>
  <c r="H42" i="363"/>
  <c r="J42" i="363" s="1"/>
  <c r="L42" i="363" s="1"/>
  <c r="N42" i="363" s="1"/>
  <c r="P42" i="363" s="1"/>
  <c r="R42" i="363" s="1"/>
  <c r="T42" i="363" s="1"/>
  <c r="V42" i="363" s="1"/>
  <c r="X42" i="363" s="1"/>
  <c r="Z42" i="363" s="1"/>
  <c r="AB42" i="363" s="1"/>
  <c r="AD42" i="363" s="1"/>
  <c r="AF42" i="363" s="1"/>
  <c r="AH42" i="363" s="1"/>
  <c r="AJ42" i="363" s="1"/>
  <c r="AL42" i="363" s="1"/>
  <c r="AN42" i="363" s="1"/>
  <c r="AP42" i="363" s="1"/>
  <c r="AR42" i="363" s="1"/>
  <c r="AT42" i="363" s="1"/>
  <c r="AV42" i="363" s="1"/>
  <c r="AX42" i="363" s="1"/>
  <c r="AZ42" i="363" s="1"/>
  <c r="BB42" i="363" s="1"/>
  <c r="BD42" i="363" s="1"/>
  <c r="BF42" i="363" s="1"/>
  <c r="BH42" i="363" s="1"/>
  <c r="BJ42" i="363" s="1"/>
  <c r="BL42" i="363" s="1"/>
  <c r="BN42" i="363" s="1"/>
  <c r="BP42" i="363" s="1"/>
  <c r="BR42" i="363" s="1"/>
  <c r="BT42" i="363" s="1"/>
  <c r="BV42" i="363" s="1"/>
  <c r="BX42" i="363" s="1"/>
  <c r="CA42" i="363" s="1"/>
  <c r="H42" i="365"/>
  <c r="J42" i="365" s="1"/>
  <c r="L42" i="365" s="1"/>
  <c r="N42" i="365" s="1"/>
  <c r="P42" i="365" s="1"/>
  <c r="R42" i="365" s="1"/>
  <c r="T42" i="365" s="1"/>
  <c r="V42" i="365" s="1"/>
  <c r="X42" i="365" s="1"/>
  <c r="Z42" i="365" s="1"/>
  <c r="AB42" i="365" s="1"/>
  <c r="AD42" i="365" s="1"/>
  <c r="AF42" i="365" s="1"/>
  <c r="AH42" i="365" s="1"/>
  <c r="AJ42" i="365" s="1"/>
  <c r="AL42" i="365" s="1"/>
  <c r="AN42" i="365" s="1"/>
  <c r="AP42" i="365" s="1"/>
  <c r="AR42" i="365" s="1"/>
  <c r="AT42" i="365" s="1"/>
  <c r="AV42" i="365" s="1"/>
  <c r="AX42" i="365" s="1"/>
  <c r="AZ42" i="365" s="1"/>
  <c r="BB42" i="365" s="1"/>
  <c r="BD42" i="365" s="1"/>
  <c r="BF42" i="365" s="1"/>
  <c r="BH42" i="365" s="1"/>
  <c r="BJ42" i="365" s="1"/>
  <c r="BL42" i="365" s="1"/>
  <c r="BN42" i="365" s="1"/>
  <c r="BP42" i="365" s="1"/>
  <c r="BR42" i="365" s="1"/>
  <c r="BT42" i="365" s="1"/>
  <c r="BV42" i="365" s="1"/>
  <c r="BX42" i="365" s="1"/>
  <c r="CA42" i="365" s="1"/>
  <c r="D43" i="365"/>
  <c r="H43" i="365" s="1"/>
  <c r="J43" i="365" s="1"/>
  <c r="L43" i="365" s="1"/>
  <c r="N43" i="365" s="1"/>
  <c r="P43" i="365" s="1"/>
  <c r="R43" i="365" s="1"/>
  <c r="T43" i="365" s="1"/>
  <c r="V43" i="365" s="1"/>
  <c r="X43" i="365" s="1"/>
  <c r="Z43" i="365" s="1"/>
  <c r="AB43" i="365" s="1"/>
  <c r="AD43" i="365" s="1"/>
  <c r="AF43" i="365" s="1"/>
  <c r="AH43" i="365" s="1"/>
  <c r="AJ43" i="365" s="1"/>
  <c r="AL43" i="365" s="1"/>
  <c r="AN43" i="365" s="1"/>
  <c r="AP43" i="365" s="1"/>
  <c r="AR43" i="365" s="1"/>
  <c r="AT43" i="365" s="1"/>
  <c r="AV43" i="365" s="1"/>
  <c r="AX43" i="365" s="1"/>
  <c r="AZ43" i="365" s="1"/>
  <c r="BB43" i="365" s="1"/>
  <c r="BD43" i="365" s="1"/>
  <c r="BF43" i="365" s="1"/>
  <c r="BH43" i="365" s="1"/>
  <c r="BJ43" i="365" s="1"/>
  <c r="BL43" i="365" s="1"/>
  <c r="BN43" i="365" s="1"/>
  <c r="BP43" i="365" s="1"/>
  <c r="BR43" i="365" s="1"/>
  <c r="BT43" i="365" s="1"/>
  <c r="BV43" i="365" s="1"/>
  <c r="BX43" i="365" s="1"/>
  <c r="CA43" i="365" s="1"/>
  <c r="D43" i="360"/>
  <c r="H42" i="360"/>
  <c r="J42" i="360" s="1"/>
  <c r="L42" i="360" s="1"/>
  <c r="N42" i="360" s="1"/>
  <c r="P42" i="360" s="1"/>
  <c r="R42" i="360" s="1"/>
  <c r="T42" i="360" s="1"/>
  <c r="V42" i="360" s="1"/>
  <c r="X42" i="360" s="1"/>
  <c r="Z42" i="360" s="1"/>
  <c r="AB42" i="360" s="1"/>
  <c r="AD42" i="360" s="1"/>
  <c r="AF42" i="360" s="1"/>
  <c r="AH42" i="360" s="1"/>
  <c r="AJ42" i="360" s="1"/>
  <c r="AL42" i="360" s="1"/>
  <c r="AN42" i="360" s="1"/>
  <c r="AP42" i="360" s="1"/>
  <c r="AR42" i="360" s="1"/>
  <c r="AT42" i="360" s="1"/>
  <c r="AV42" i="360" s="1"/>
  <c r="AX42" i="360" s="1"/>
  <c r="AZ42" i="360" s="1"/>
  <c r="BB42" i="360" s="1"/>
  <c r="BD42" i="360" s="1"/>
  <c r="BF42" i="360" s="1"/>
  <c r="BH42" i="360" s="1"/>
  <c r="BJ42" i="360" s="1"/>
  <c r="BL42" i="360" s="1"/>
  <c r="BN42" i="360" s="1"/>
  <c r="BP42" i="360" s="1"/>
  <c r="BR42" i="360" s="1"/>
  <c r="BT42" i="360" s="1"/>
  <c r="BV42" i="360" s="1"/>
  <c r="BX42" i="360" s="1"/>
  <c r="CA42" i="360" s="1"/>
  <c r="H41" i="362"/>
  <c r="J41" i="362" s="1"/>
  <c r="L41" i="362" s="1"/>
  <c r="N41" i="362" s="1"/>
  <c r="P41" i="362" s="1"/>
  <c r="R41" i="362" s="1"/>
  <c r="T41" i="362" s="1"/>
  <c r="V41" i="362" s="1"/>
  <c r="X41" i="362" s="1"/>
  <c r="Z41" i="362" s="1"/>
  <c r="AB41" i="362" s="1"/>
  <c r="AD41" i="362" s="1"/>
  <c r="AF41" i="362" s="1"/>
  <c r="AH41" i="362" s="1"/>
  <c r="AJ41" i="362" s="1"/>
  <c r="AL41" i="362" s="1"/>
  <c r="AN41" i="362" s="1"/>
  <c r="AP41" i="362" s="1"/>
  <c r="AR41" i="362" s="1"/>
  <c r="AT41" i="362" s="1"/>
  <c r="AV41" i="362" s="1"/>
  <c r="AX41" i="362" s="1"/>
  <c r="AZ41" i="362" s="1"/>
  <c r="BB41" i="362" s="1"/>
  <c r="BD41" i="362" s="1"/>
  <c r="BF41" i="362" s="1"/>
  <c r="BH41" i="362" s="1"/>
  <c r="BJ41" i="362" s="1"/>
  <c r="BL41" i="362" s="1"/>
  <c r="BN41" i="362" s="1"/>
  <c r="BP41" i="362" s="1"/>
  <c r="BR41" i="362" s="1"/>
  <c r="BT41" i="362" s="1"/>
  <c r="BV41" i="362" s="1"/>
  <c r="BX41" i="362" s="1"/>
  <c r="CA41" i="362" s="1"/>
  <c r="D42" i="362"/>
  <c r="D43" i="359"/>
  <c r="H42" i="359"/>
  <c r="J42" i="359" s="1"/>
  <c r="L42" i="359" s="1"/>
  <c r="N42" i="359" s="1"/>
  <c r="P42" i="359" s="1"/>
  <c r="R42" i="359" s="1"/>
  <c r="T42" i="359" s="1"/>
  <c r="V42" i="359" s="1"/>
  <c r="X42" i="359" s="1"/>
  <c r="Z42" i="359" s="1"/>
  <c r="AB42" i="359" s="1"/>
  <c r="AD42" i="359" s="1"/>
  <c r="AF42" i="359" s="1"/>
  <c r="AH42" i="359" s="1"/>
  <c r="AJ42" i="359" s="1"/>
  <c r="AL42" i="359" s="1"/>
  <c r="AN42" i="359" s="1"/>
  <c r="AP42" i="359" s="1"/>
  <c r="AR42" i="359" s="1"/>
  <c r="AT42" i="359" s="1"/>
  <c r="AV42" i="359" s="1"/>
  <c r="AX42" i="359" s="1"/>
  <c r="AZ42" i="359" s="1"/>
  <c r="BB42" i="359" s="1"/>
  <c r="BD42" i="359" s="1"/>
  <c r="BF42" i="359" s="1"/>
  <c r="BH42" i="359" s="1"/>
  <c r="BJ42" i="359" s="1"/>
  <c r="BL42" i="359" s="1"/>
  <c r="BN42" i="359" s="1"/>
  <c r="BP42" i="359" s="1"/>
  <c r="BR42" i="359" s="1"/>
  <c r="BT42" i="359" s="1"/>
  <c r="BV42" i="359" s="1"/>
  <c r="BX42" i="359" s="1"/>
  <c r="CA42" i="359" s="1"/>
  <c r="CD41" i="359"/>
  <c r="CG41" i="359"/>
  <c r="CH41" i="359" s="1"/>
  <c r="CI41" i="359" s="1"/>
  <c r="CB41" i="359" s="1"/>
  <c r="CG42" i="361"/>
  <c r="CH42" i="361" s="1"/>
  <c r="CI42" i="361" s="1"/>
  <c r="CB42" i="361" s="1"/>
  <c r="CD42" i="361"/>
  <c r="CD41" i="368"/>
  <c r="CG41" i="368"/>
  <c r="CH41" i="368" s="1"/>
  <c r="CI41" i="368" s="1"/>
  <c r="CB41" i="368" s="1"/>
  <c r="CG41" i="363"/>
  <c r="CH41" i="363" s="1"/>
  <c r="CI41" i="363" s="1"/>
  <c r="CB41" i="363" s="1"/>
  <c r="CD41" i="363"/>
  <c r="H42" i="364"/>
  <c r="J42" i="364" s="1"/>
  <c r="L42" i="364" s="1"/>
  <c r="N42" i="364" s="1"/>
  <c r="P42" i="364" s="1"/>
  <c r="R42" i="364" s="1"/>
  <c r="T42" i="364" s="1"/>
  <c r="V42" i="364" s="1"/>
  <c r="X42" i="364" s="1"/>
  <c r="Z42" i="364" s="1"/>
  <c r="AB42" i="364" s="1"/>
  <c r="AD42" i="364" s="1"/>
  <c r="AF42" i="364" s="1"/>
  <c r="AH42" i="364" s="1"/>
  <c r="AJ42" i="364" s="1"/>
  <c r="AL42" i="364" s="1"/>
  <c r="AN42" i="364" s="1"/>
  <c r="AP42" i="364" s="1"/>
  <c r="AR42" i="364" s="1"/>
  <c r="AT42" i="364" s="1"/>
  <c r="AV42" i="364" s="1"/>
  <c r="AX42" i="364" s="1"/>
  <c r="AZ42" i="364" s="1"/>
  <c r="BB42" i="364" s="1"/>
  <c r="BD42" i="364" s="1"/>
  <c r="BF42" i="364" s="1"/>
  <c r="BH42" i="364" s="1"/>
  <c r="BJ42" i="364" s="1"/>
  <c r="BL42" i="364" s="1"/>
  <c r="BN42" i="364" s="1"/>
  <c r="BP42" i="364" s="1"/>
  <c r="BR42" i="364" s="1"/>
  <c r="BT42" i="364" s="1"/>
  <c r="BV42" i="364" s="1"/>
  <c r="BX42" i="364" s="1"/>
  <c r="CA42" i="364" s="1"/>
  <c r="D43" i="364"/>
  <c r="CG41" i="364"/>
  <c r="CH41" i="364" s="1"/>
  <c r="CI41" i="364" s="1"/>
  <c r="CB41" i="364" s="1"/>
  <c r="CD41" i="364"/>
  <c r="H43" i="361"/>
  <c r="J43" i="361" s="1"/>
  <c r="L43" i="361" s="1"/>
  <c r="N43" i="361" s="1"/>
  <c r="P43" i="361" s="1"/>
  <c r="R43" i="361" s="1"/>
  <c r="T43" i="361" s="1"/>
  <c r="V43" i="361" s="1"/>
  <c r="X43" i="361" s="1"/>
  <c r="Z43" i="361" s="1"/>
  <c r="AB43" i="361" s="1"/>
  <c r="AD43" i="361" s="1"/>
  <c r="AF43" i="361" s="1"/>
  <c r="AH43" i="361" s="1"/>
  <c r="AJ43" i="361" s="1"/>
  <c r="AL43" i="361" s="1"/>
  <c r="AN43" i="361" s="1"/>
  <c r="AP43" i="361" s="1"/>
  <c r="AR43" i="361" s="1"/>
  <c r="AT43" i="361" s="1"/>
  <c r="AV43" i="361" s="1"/>
  <c r="AX43" i="361" s="1"/>
  <c r="AZ43" i="361" s="1"/>
  <c r="BB43" i="361" s="1"/>
  <c r="BD43" i="361" s="1"/>
  <c r="BF43" i="361" s="1"/>
  <c r="BH43" i="361" s="1"/>
  <c r="BJ43" i="361" s="1"/>
  <c r="BL43" i="361" s="1"/>
  <c r="BN43" i="361" s="1"/>
  <c r="BP43" i="361" s="1"/>
  <c r="BR43" i="361" s="1"/>
  <c r="BT43" i="361" s="1"/>
  <c r="BV43" i="361" s="1"/>
  <c r="BX43" i="361" s="1"/>
  <c r="CA43" i="361" s="1"/>
  <c r="D44" i="361"/>
  <c r="D43" i="368"/>
  <c r="H42" i="368"/>
  <c r="J42" i="368" s="1"/>
  <c r="L42" i="368" s="1"/>
  <c r="N42" i="368" s="1"/>
  <c r="P42" i="368" s="1"/>
  <c r="R42" i="368" s="1"/>
  <c r="T42" i="368" s="1"/>
  <c r="V42" i="368" s="1"/>
  <c r="X42" i="368" s="1"/>
  <c r="Z42" i="368" s="1"/>
  <c r="AB42" i="368" s="1"/>
  <c r="AD42" i="368" s="1"/>
  <c r="AF42" i="368" s="1"/>
  <c r="AH42" i="368" s="1"/>
  <c r="AJ42" i="368" s="1"/>
  <c r="AL42" i="368" s="1"/>
  <c r="AN42" i="368" s="1"/>
  <c r="AP42" i="368" s="1"/>
  <c r="AR42" i="368" s="1"/>
  <c r="AT42" i="368" s="1"/>
  <c r="AV42" i="368" s="1"/>
  <c r="AX42" i="368" s="1"/>
  <c r="AZ42" i="368" s="1"/>
  <c r="BB42" i="368" s="1"/>
  <c r="BD42" i="368" s="1"/>
  <c r="BF42" i="368" s="1"/>
  <c r="BH42" i="368" s="1"/>
  <c r="BJ42" i="368" s="1"/>
  <c r="BL42" i="368" s="1"/>
  <c r="BN42" i="368" s="1"/>
  <c r="BP42" i="368" s="1"/>
  <c r="BR42" i="368" s="1"/>
  <c r="BT42" i="368" s="1"/>
  <c r="BV42" i="368" s="1"/>
  <c r="BX42" i="368" s="1"/>
  <c r="CA42" i="368" s="1"/>
  <c r="CG41" i="357"/>
  <c r="CH41" i="357" s="1"/>
  <c r="CI41" i="357" s="1"/>
  <c r="CB41" i="357" s="1"/>
  <c r="CD41" i="357"/>
  <c r="H41" i="358"/>
  <c r="J41" i="358" s="1"/>
  <c r="L41" i="358" s="1"/>
  <c r="N41" i="358" s="1"/>
  <c r="P41" i="358" s="1"/>
  <c r="R41" i="358" s="1"/>
  <c r="T41" i="358" s="1"/>
  <c r="V41" i="358" s="1"/>
  <c r="X41" i="358" s="1"/>
  <c r="Z41" i="358" s="1"/>
  <c r="AB41" i="358" s="1"/>
  <c r="AD41" i="358" s="1"/>
  <c r="AF41" i="358" s="1"/>
  <c r="AH41" i="358" s="1"/>
  <c r="AJ41" i="358" s="1"/>
  <c r="AL41" i="358" s="1"/>
  <c r="AN41" i="358" s="1"/>
  <c r="AP41" i="358" s="1"/>
  <c r="AR41" i="358" s="1"/>
  <c r="AT41" i="358" s="1"/>
  <c r="AV41" i="358" s="1"/>
  <c r="AX41" i="358" s="1"/>
  <c r="AZ41" i="358" s="1"/>
  <c r="BB41" i="358" s="1"/>
  <c r="BD41" i="358" s="1"/>
  <c r="BF41" i="358" s="1"/>
  <c r="BH41" i="358" s="1"/>
  <c r="BJ41" i="358" s="1"/>
  <c r="BL41" i="358" s="1"/>
  <c r="BN41" i="358" s="1"/>
  <c r="BP41" i="358" s="1"/>
  <c r="BR41" i="358" s="1"/>
  <c r="BT41" i="358" s="1"/>
  <c r="BV41" i="358" s="1"/>
  <c r="BX41" i="358" s="1"/>
  <c r="CA41" i="358" s="1"/>
  <c r="D42" i="358"/>
  <c r="D43" i="357"/>
  <c r="H42" i="357"/>
  <c r="J42" i="357" s="1"/>
  <c r="L42" i="357" s="1"/>
  <c r="N42" i="357" s="1"/>
  <c r="P42" i="357" s="1"/>
  <c r="R42" i="357" s="1"/>
  <c r="T42" i="357" s="1"/>
  <c r="V42" i="357" s="1"/>
  <c r="X42" i="357" s="1"/>
  <c r="Z42" i="357" s="1"/>
  <c r="AB42" i="357" s="1"/>
  <c r="AD42" i="357" s="1"/>
  <c r="AF42" i="357" s="1"/>
  <c r="AH42" i="357" s="1"/>
  <c r="AJ42" i="357" s="1"/>
  <c r="AL42" i="357" s="1"/>
  <c r="AN42" i="357" s="1"/>
  <c r="AP42" i="357" s="1"/>
  <c r="AR42" i="357" s="1"/>
  <c r="AT42" i="357" s="1"/>
  <c r="AV42" i="357" s="1"/>
  <c r="AX42" i="357" s="1"/>
  <c r="AZ42" i="357" s="1"/>
  <c r="BB42" i="357" s="1"/>
  <c r="BD42" i="357" s="1"/>
  <c r="BF42" i="357" s="1"/>
  <c r="BH42" i="357" s="1"/>
  <c r="BJ42" i="357" s="1"/>
  <c r="BL42" i="357" s="1"/>
  <c r="BN42" i="357" s="1"/>
  <c r="BP42" i="357" s="1"/>
  <c r="BR42" i="357" s="1"/>
  <c r="BT42" i="357" s="1"/>
  <c r="BV42" i="357" s="1"/>
  <c r="BX42" i="357" s="1"/>
  <c r="CA42" i="357" s="1"/>
  <c r="CG40" i="358"/>
  <c r="CH40" i="358" s="1"/>
  <c r="CI40" i="358" s="1"/>
  <c r="CB40" i="358" s="1"/>
  <c r="CD40" i="358"/>
  <c r="D43" i="356"/>
  <c r="H42" i="356"/>
  <c r="J42" i="356" s="1"/>
  <c r="L42" i="356" s="1"/>
  <c r="N42" i="356" s="1"/>
  <c r="P42" i="356" s="1"/>
  <c r="R42" i="356" s="1"/>
  <c r="T42" i="356" s="1"/>
  <c r="V42" i="356" s="1"/>
  <c r="X42" i="356" s="1"/>
  <c r="Z42" i="356" s="1"/>
  <c r="AB42" i="356" s="1"/>
  <c r="AD42" i="356" s="1"/>
  <c r="AF42" i="356" s="1"/>
  <c r="AH42" i="356" s="1"/>
  <c r="AJ42" i="356" s="1"/>
  <c r="AL42" i="356" s="1"/>
  <c r="AN42" i="356" s="1"/>
  <c r="AP42" i="356" s="1"/>
  <c r="AR42" i="356" s="1"/>
  <c r="AT42" i="356" s="1"/>
  <c r="AV42" i="356" s="1"/>
  <c r="AX42" i="356" s="1"/>
  <c r="AZ42" i="356" s="1"/>
  <c r="BB42" i="356" s="1"/>
  <c r="BD42" i="356" s="1"/>
  <c r="BF42" i="356" s="1"/>
  <c r="BH42" i="356" s="1"/>
  <c r="BJ42" i="356" s="1"/>
  <c r="BL42" i="356" s="1"/>
  <c r="BN42" i="356" s="1"/>
  <c r="BP42" i="356" s="1"/>
  <c r="BR42" i="356" s="1"/>
  <c r="BT42" i="356" s="1"/>
  <c r="BV42" i="356" s="1"/>
  <c r="BX42" i="356" s="1"/>
  <c r="CA42" i="356" s="1"/>
  <c r="CG41" i="356"/>
  <c r="CH41" i="356" s="1"/>
  <c r="CI41" i="356" s="1"/>
  <c r="CB41" i="356" s="1"/>
  <c r="CD41" i="356"/>
  <c r="CG41" i="354"/>
  <c r="CH41" i="354" s="1"/>
  <c r="CI41" i="354" s="1"/>
  <c r="CB41" i="354" s="1"/>
  <c r="CD41" i="354"/>
  <c r="CG40" i="353"/>
  <c r="CH40" i="353" s="1"/>
  <c r="CI40" i="353" s="1"/>
  <c r="CB40" i="353" s="1"/>
  <c r="CD40" i="353"/>
  <c r="CG42" i="355"/>
  <c r="CH42" i="355" s="1"/>
  <c r="CI42" i="355" s="1"/>
  <c r="CB42" i="355" s="1"/>
  <c r="CD42" i="355"/>
  <c r="D43" i="354"/>
  <c r="H42" i="354"/>
  <c r="J42" i="354" s="1"/>
  <c r="L42" i="354" s="1"/>
  <c r="N42" i="354" s="1"/>
  <c r="P42" i="354" s="1"/>
  <c r="R42" i="354" s="1"/>
  <c r="T42" i="354" s="1"/>
  <c r="V42" i="354" s="1"/>
  <c r="X42" i="354" s="1"/>
  <c r="Z42" i="354" s="1"/>
  <c r="AB42" i="354" s="1"/>
  <c r="AD42" i="354" s="1"/>
  <c r="AF42" i="354" s="1"/>
  <c r="AH42" i="354" s="1"/>
  <c r="AJ42" i="354" s="1"/>
  <c r="AL42" i="354" s="1"/>
  <c r="AN42" i="354" s="1"/>
  <c r="AP42" i="354" s="1"/>
  <c r="AR42" i="354" s="1"/>
  <c r="AT42" i="354" s="1"/>
  <c r="AV42" i="354" s="1"/>
  <c r="AX42" i="354" s="1"/>
  <c r="AZ42" i="354" s="1"/>
  <c r="BB42" i="354" s="1"/>
  <c r="BD42" i="354" s="1"/>
  <c r="BF42" i="354" s="1"/>
  <c r="BH42" i="354" s="1"/>
  <c r="BJ42" i="354" s="1"/>
  <c r="BL42" i="354" s="1"/>
  <c r="BN42" i="354" s="1"/>
  <c r="BP42" i="354" s="1"/>
  <c r="BR42" i="354" s="1"/>
  <c r="BT42" i="354" s="1"/>
  <c r="BV42" i="354" s="1"/>
  <c r="BX42" i="354" s="1"/>
  <c r="CA42" i="354" s="1"/>
  <c r="H41" i="353"/>
  <c r="J41" i="353" s="1"/>
  <c r="L41" i="353" s="1"/>
  <c r="N41" i="353" s="1"/>
  <c r="P41" i="353" s="1"/>
  <c r="R41" i="353" s="1"/>
  <c r="T41" i="353" s="1"/>
  <c r="V41" i="353" s="1"/>
  <c r="X41" i="353" s="1"/>
  <c r="Z41" i="353" s="1"/>
  <c r="AB41" i="353" s="1"/>
  <c r="AD41" i="353" s="1"/>
  <c r="AF41" i="353" s="1"/>
  <c r="AH41" i="353" s="1"/>
  <c r="AJ41" i="353" s="1"/>
  <c r="AL41" i="353" s="1"/>
  <c r="AN41" i="353" s="1"/>
  <c r="AP41" i="353" s="1"/>
  <c r="AR41" i="353" s="1"/>
  <c r="AT41" i="353" s="1"/>
  <c r="AV41" i="353" s="1"/>
  <c r="AX41" i="353" s="1"/>
  <c r="AZ41" i="353" s="1"/>
  <c r="BB41" i="353" s="1"/>
  <c r="BD41" i="353" s="1"/>
  <c r="BF41" i="353" s="1"/>
  <c r="BH41" i="353" s="1"/>
  <c r="BJ41" i="353" s="1"/>
  <c r="BL41" i="353" s="1"/>
  <c r="BN41" i="353" s="1"/>
  <c r="BP41" i="353" s="1"/>
  <c r="BR41" i="353" s="1"/>
  <c r="BT41" i="353" s="1"/>
  <c r="BV41" i="353" s="1"/>
  <c r="BX41" i="353" s="1"/>
  <c r="CA41" i="353" s="1"/>
  <c r="D42" i="353"/>
  <c r="D44" i="355"/>
  <c r="H44" i="355" s="1"/>
  <c r="J44" i="355" s="1"/>
  <c r="L44" i="355" s="1"/>
  <c r="N44" i="355" s="1"/>
  <c r="P44" i="355" s="1"/>
  <c r="R44" i="355" s="1"/>
  <c r="T44" i="355" s="1"/>
  <c r="V44" i="355" s="1"/>
  <c r="X44" i="355" s="1"/>
  <c r="Z44" i="355" s="1"/>
  <c r="AB44" i="355" s="1"/>
  <c r="AD44" i="355" s="1"/>
  <c r="AF44" i="355" s="1"/>
  <c r="AH44" i="355" s="1"/>
  <c r="AJ44" i="355" s="1"/>
  <c r="AL44" i="355" s="1"/>
  <c r="AN44" i="355" s="1"/>
  <c r="AP44" i="355" s="1"/>
  <c r="AR44" i="355" s="1"/>
  <c r="AT44" i="355" s="1"/>
  <c r="AV44" i="355" s="1"/>
  <c r="AX44" i="355" s="1"/>
  <c r="AZ44" i="355" s="1"/>
  <c r="BB44" i="355" s="1"/>
  <c r="BD44" i="355" s="1"/>
  <c r="BF44" i="355" s="1"/>
  <c r="BH44" i="355" s="1"/>
  <c r="BJ44" i="355" s="1"/>
  <c r="BL44" i="355" s="1"/>
  <c r="BN44" i="355" s="1"/>
  <c r="BP44" i="355" s="1"/>
  <c r="BR44" i="355" s="1"/>
  <c r="BT44" i="355" s="1"/>
  <c r="BV44" i="355" s="1"/>
  <c r="BX44" i="355" s="1"/>
  <c r="CA44" i="355" s="1"/>
  <c r="H43" i="355"/>
  <c r="J43" i="355" s="1"/>
  <c r="L43" i="355" s="1"/>
  <c r="N43" i="355" s="1"/>
  <c r="P43" i="355" s="1"/>
  <c r="R43" i="355" s="1"/>
  <c r="T43" i="355" s="1"/>
  <c r="V43" i="355" s="1"/>
  <c r="X43" i="355" s="1"/>
  <c r="Z43" i="355" s="1"/>
  <c r="AB43" i="355" s="1"/>
  <c r="AD43" i="355" s="1"/>
  <c r="AF43" i="355" s="1"/>
  <c r="AH43" i="355" s="1"/>
  <c r="AJ43" i="355" s="1"/>
  <c r="AL43" i="355" s="1"/>
  <c r="AN43" i="355" s="1"/>
  <c r="AP43" i="355" s="1"/>
  <c r="AR43" i="355" s="1"/>
  <c r="AT43" i="355" s="1"/>
  <c r="AV43" i="355" s="1"/>
  <c r="AX43" i="355" s="1"/>
  <c r="AZ43" i="355" s="1"/>
  <c r="BB43" i="355" s="1"/>
  <c r="BD43" i="355" s="1"/>
  <c r="BF43" i="355" s="1"/>
  <c r="BH43" i="355" s="1"/>
  <c r="BJ43" i="355" s="1"/>
  <c r="BL43" i="355" s="1"/>
  <c r="BN43" i="355" s="1"/>
  <c r="BP43" i="355" s="1"/>
  <c r="BR43" i="355" s="1"/>
  <c r="BT43" i="355" s="1"/>
  <c r="BV43" i="355" s="1"/>
  <c r="BX43" i="355" s="1"/>
  <c r="CA43" i="355" s="1"/>
  <c r="CG41" i="350"/>
  <c r="CH41" i="350" s="1"/>
  <c r="CI41" i="350" s="1"/>
  <c r="CB41" i="350" s="1"/>
  <c r="CD41" i="350"/>
  <c r="D43" i="350"/>
  <c r="H42" i="350"/>
  <c r="J42" i="350" s="1"/>
  <c r="L42" i="350" s="1"/>
  <c r="N42" i="350" s="1"/>
  <c r="P42" i="350" s="1"/>
  <c r="R42" i="350" s="1"/>
  <c r="T42" i="350" s="1"/>
  <c r="V42" i="350" s="1"/>
  <c r="X42" i="350" s="1"/>
  <c r="Z42" i="350" s="1"/>
  <c r="AB42" i="350" s="1"/>
  <c r="AD42" i="350" s="1"/>
  <c r="AF42" i="350" s="1"/>
  <c r="AH42" i="350" s="1"/>
  <c r="AJ42" i="350" s="1"/>
  <c r="AL42" i="350" s="1"/>
  <c r="AN42" i="350" s="1"/>
  <c r="AP42" i="350" s="1"/>
  <c r="AR42" i="350" s="1"/>
  <c r="AT42" i="350" s="1"/>
  <c r="AV42" i="350" s="1"/>
  <c r="AX42" i="350" s="1"/>
  <c r="AZ42" i="350" s="1"/>
  <c r="BB42" i="350" s="1"/>
  <c r="BD42" i="350" s="1"/>
  <c r="BF42" i="350" s="1"/>
  <c r="BH42" i="350" s="1"/>
  <c r="BJ42" i="350" s="1"/>
  <c r="BL42" i="350" s="1"/>
  <c r="BN42" i="350" s="1"/>
  <c r="BP42" i="350" s="1"/>
  <c r="BR42" i="350" s="1"/>
  <c r="BT42" i="350" s="1"/>
  <c r="BV42" i="350" s="1"/>
  <c r="BX42" i="350" s="1"/>
  <c r="CA42" i="350" s="1"/>
  <c r="H42" i="351"/>
  <c r="J42" i="351" s="1"/>
  <c r="L42" i="351" s="1"/>
  <c r="N42" i="351" s="1"/>
  <c r="P42" i="351" s="1"/>
  <c r="R42" i="351" s="1"/>
  <c r="T42" i="351" s="1"/>
  <c r="V42" i="351" s="1"/>
  <c r="X42" i="351" s="1"/>
  <c r="Z42" i="351" s="1"/>
  <c r="AB42" i="351" s="1"/>
  <c r="AD42" i="351" s="1"/>
  <c r="AF42" i="351" s="1"/>
  <c r="AH42" i="351" s="1"/>
  <c r="AJ42" i="351" s="1"/>
  <c r="AL42" i="351" s="1"/>
  <c r="AN42" i="351" s="1"/>
  <c r="AP42" i="351" s="1"/>
  <c r="AR42" i="351" s="1"/>
  <c r="AT42" i="351" s="1"/>
  <c r="AV42" i="351" s="1"/>
  <c r="AX42" i="351" s="1"/>
  <c r="AZ42" i="351" s="1"/>
  <c r="BB42" i="351" s="1"/>
  <c r="BD42" i="351" s="1"/>
  <c r="BF42" i="351" s="1"/>
  <c r="BH42" i="351" s="1"/>
  <c r="BJ42" i="351" s="1"/>
  <c r="BL42" i="351" s="1"/>
  <c r="BN42" i="351" s="1"/>
  <c r="BP42" i="351" s="1"/>
  <c r="BR42" i="351" s="1"/>
  <c r="BT42" i="351" s="1"/>
  <c r="BV42" i="351" s="1"/>
  <c r="BX42" i="351" s="1"/>
  <c r="CA42" i="351" s="1"/>
  <c r="D43" i="351"/>
  <c r="CD43" i="352"/>
  <c r="CG43" i="352"/>
  <c r="CH43" i="352" s="1"/>
  <c r="CI43" i="352" s="1"/>
  <c r="CB43" i="352" s="1"/>
  <c r="CG41" i="351"/>
  <c r="CH41" i="351" s="1"/>
  <c r="CI41" i="351" s="1"/>
  <c r="CB41" i="351" s="1"/>
  <c r="CD41" i="351"/>
  <c r="CG42" i="352"/>
  <c r="CH42" i="352" s="1"/>
  <c r="CI42" i="352" s="1"/>
  <c r="CB42" i="352" s="1"/>
  <c r="CD42" i="352"/>
  <c r="H43" i="373" l="1"/>
  <c r="J43" i="373" s="1"/>
  <c r="L43" i="373" s="1"/>
  <c r="N43" i="373" s="1"/>
  <c r="P43" i="373" s="1"/>
  <c r="R43" i="373" s="1"/>
  <c r="T43" i="373" s="1"/>
  <c r="V43" i="373" s="1"/>
  <c r="X43" i="373" s="1"/>
  <c r="Z43" i="373" s="1"/>
  <c r="AB43" i="373" s="1"/>
  <c r="AD43" i="373" s="1"/>
  <c r="AF43" i="373" s="1"/>
  <c r="AH43" i="373" s="1"/>
  <c r="AJ43" i="373" s="1"/>
  <c r="AL43" i="373" s="1"/>
  <c r="AN43" i="373" s="1"/>
  <c r="AP43" i="373" s="1"/>
  <c r="AR43" i="373" s="1"/>
  <c r="AT43" i="373" s="1"/>
  <c r="AV43" i="373" s="1"/>
  <c r="AX43" i="373" s="1"/>
  <c r="AZ43" i="373" s="1"/>
  <c r="BB43" i="373" s="1"/>
  <c r="BD43" i="373" s="1"/>
  <c r="BF43" i="373" s="1"/>
  <c r="BH43" i="373" s="1"/>
  <c r="BJ43" i="373" s="1"/>
  <c r="BL43" i="373" s="1"/>
  <c r="BN43" i="373" s="1"/>
  <c r="BP43" i="373" s="1"/>
  <c r="BR43" i="373" s="1"/>
  <c r="BT43" i="373" s="1"/>
  <c r="BV43" i="373" s="1"/>
  <c r="BX43" i="373" s="1"/>
  <c r="CA43" i="373" s="1"/>
  <c r="D44" i="373"/>
  <c r="CG42" i="373"/>
  <c r="CH42" i="373" s="1"/>
  <c r="CI42" i="373" s="1"/>
  <c r="CB42" i="373" s="1"/>
  <c r="CD42" i="373"/>
  <c r="CD41" i="377"/>
  <c r="CG41" i="377"/>
  <c r="CH41" i="377" s="1"/>
  <c r="CI41" i="377" s="1"/>
  <c r="CB41" i="377" s="1"/>
  <c r="D46" i="371"/>
  <c r="H45" i="371"/>
  <c r="J45" i="371" s="1"/>
  <c r="L45" i="371" s="1"/>
  <c r="N45" i="371" s="1"/>
  <c r="P45" i="371" s="1"/>
  <c r="R45" i="371" s="1"/>
  <c r="T45" i="371" s="1"/>
  <c r="V45" i="371" s="1"/>
  <c r="X45" i="371" s="1"/>
  <c r="Z45" i="371" s="1"/>
  <c r="AB45" i="371" s="1"/>
  <c r="AD45" i="371" s="1"/>
  <c r="AF45" i="371" s="1"/>
  <c r="AH45" i="371" s="1"/>
  <c r="AJ45" i="371" s="1"/>
  <c r="AL45" i="371" s="1"/>
  <c r="AN45" i="371" s="1"/>
  <c r="AP45" i="371" s="1"/>
  <c r="AR45" i="371" s="1"/>
  <c r="AT45" i="371" s="1"/>
  <c r="AV45" i="371" s="1"/>
  <c r="AX45" i="371" s="1"/>
  <c r="AZ45" i="371" s="1"/>
  <c r="BB45" i="371" s="1"/>
  <c r="BD45" i="371" s="1"/>
  <c r="BF45" i="371" s="1"/>
  <c r="BH45" i="371" s="1"/>
  <c r="BJ45" i="371" s="1"/>
  <c r="BL45" i="371" s="1"/>
  <c r="BN45" i="371" s="1"/>
  <c r="BP45" i="371" s="1"/>
  <c r="BR45" i="371" s="1"/>
  <c r="BT45" i="371" s="1"/>
  <c r="BV45" i="371" s="1"/>
  <c r="BX45" i="371" s="1"/>
  <c r="CA45" i="371" s="1"/>
  <c r="CG43" i="379"/>
  <c r="CH43" i="379" s="1"/>
  <c r="CI43" i="379" s="1"/>
  <c r="CB43" i="379" s="1"/>
  <c r="CD43" i="379"/>
  <c r="D43" i="377"/>
  <c r="H42" i="377"/>
  <c r="J42" i="377" s="1"/>
  <c r="L42" i="377" s="1"/>
  <c r="N42" i="377" s="1"/>
  <c r="P42" i="377" s="1"/>
  <c r="R42" i="377" s="1"/>
  <c r="T42" i="377" s="1"/>
  <c r="V42" i="377" s="1"/>
  <c r="X42" i="377" s="1"/>
  <c r="Z42" i="377" s="1"/>
  <c r="AB42" i="377" s="1"/>
  <c r="AD42" i="377" s="1"/>
  <c r="AF42" i="377" s="1"/>
  <c r="AH42" i="377" s="1"/>
  <c r="AJ42" i="377" s="1"/>
  <c r="AL42" i="377" s="1"/>
  <c r="AN42" i="377" s="1"/>
  <c r="AP42" i="377" s="1"/>
  <c r="AR42" i="377" s="1"/>
  <c r="AT42" i="377" s="1"/>
  <c r="AV42" i="377" s="1"/>
  <c r="AX42" i="377" s="1"/>
  <c r="AZ42" i="377" s="1"/>
  <c r="BB42" i="377" s="1"/>
  <c r="BD42" i="377" s="1"/>
  <c r="BF42" i="377" s="1"/>
  <c r="BH42" i="377" s="1"/>
  <c r="BJ42" i="377" s="1"/>
  <c r="BL42" i="377" s="1"/>
  <c r="BN42" i="377" s="1"/>
  <c r="BP42" i="377" s="1"/>
  <c r="BR42" i="377" s="1"/>
  <c r="BT42" i="377" s="1"/>
  <c r="BV42" i="377" s="1"/>
  <c r="BX42" i="377" s="1"/>
  <c r="CA42" i="377" s="1"/>
  <c r="CD44" i="371"/>
  <c r="CG44" i="371"/>
  <c r="CH44" i="371" s="1"/>
  <c r="CI44" i="371" s="1"/>
  <c r="CB44" i="371" s="1"/>
  <c r="H47" i="372"/>
  <c r="J47" i="372" s="1"/>
  <c r="L47" i="372" s="1"/>
  <c r="N47" i="372" s="1"/>
  <c r="P47" i="372" s="1"/>
  <c r="R47" i="372" s="1"/>
  <c r="T47" i="372" s="1"/>
  <c r="V47" i="372" s="1"/>
  <c r="X47" i="372" s="1"/>
  <c r="Z47" i="372" s="1"/>
  <c r="AB47" i="372" s="1"/>
  <c r="AD47" i="372" s="1"/>
  <c r="AF47" i="372" s="1"/>
  <c r="AH47" i="372" s="1"/>
  <c r="AJ47" i="372" s="1"/>
  <c r="AL47" i="372" s="1"/>
  <c r="AN47" i="372" s="1"/>
  <c r="AP47" i="372" s="1"/>
  <c r="AR47" i="372" s="1"/>
  <c r="AT47" i="372" s="1"/>
  <c r="AV47" i="372" s="1"/>
  <c r="AX47" i="372" s="1"/>
  <c r="AZ47" i="372" s="1"/>
  <c r="BB47" i="372" s="1"/>
  <c r="BD47" i="372" s="1"/>
  <c r="BF47" i="372" s="1"/>
  <c r="BH47" i="372" s="1"/>
  <c r="BJ47" i="372" s="1"/>
  <c r="BL47" i="372" s="1"/>
  <c r="BN47" i="372" s="1"/>
  <c r="BP47" i="372" s="1"/>
  <c r="BR47" i="372" s="1"/>
  <c r="BT47" i="372" s="1"/>
  <c r="BV47" i="372" s="1"/>
  <c r="BX47" i="372" s="1"/>
  <c r="CA47" i="372" s="1"/>
  <c r="D48" i="372"/>
  <c r="D46" i="376"/>
  <c r="H45" i="376"/>
  <c r="J45" i="376" s="1"/>
  <c r="L45" i="376" s="1"/>
  <c r="N45" i="376" s="1"/>
  <c r="P45" i="376" s="1"/>
  <c r="R45" i="376" s="1"/>
  <c r="T45" i="376" s="1"/>
  <c r="V45" i="376" s="1"/>
  <c r="X45" i="376" s="1"/>
  <c r="Z45" i="376" s="1"/>
  <c r="AB45" i="376" s="1"/>
  <c r="AD45" i="376" s="1"/>
  <c r="AF45" i="376" s="1"/>
  <c r="AH45" i="376" s="1"/>
  <c r="AJ45" i="376" s="1"/>
  <c r="AL45" i="376" s="1"/>
  <c r="AN45" i="376" s="1"/>
  <c r="AP45" i="376" s="1"/>
  <c r="AR45" i="376" s="1"/>
  <c r="AT45" i="376" s="1"/>
  <c r="AV45" i="376" s="1"/>
  <c r="AX45" i="376" s="1"/>
  <c r="AZ45" i="376" s="1"/>
  <c r="BB45" i="376" s="1"/>
  <c r="BD45" i="376" s="1"/>
  <c r="BF45" i="376" s="1"/>
  <c r="BH45" i="376" s="1"/>
  <c r="BJ45" i="376" s="1"/>
  <c r="BL45" i="376" s="1"/>
  <c r="BN45" i="376" s="1"/>
  <c r="BP45" i="376" s="1"/>
  <c r="BR45" i="376" s="1"/>
  <c r="BT45" i="376" s="1"/>
  <c r="BV45" i="376" s="1"/>
  <c r="BX45" i="376" s="1"/>
  <c r="CA45" i="376" s="1"/>
  <c r="CD44" i="376"/>
  <c r="CG44" i="376"/>
  <c r="CH44" i="376" s="1"/>
  <c r="CI44" i="376" s="1"/>
  <c r="CB44" i="376" s="1"/>
  <c r="CG46" i="372"/>
  <c r="CH46" i="372" s="1"/>
  <c r="CI46" i="372" s="1"/>
  <c r="CB46" i="372" s="1"/>
  <c r="CD46" i="372"/>
  <c r="H44" i="378"/>
  <c r="J44" i="378" s="1"/>
  <c r="L44" i="378" s="1"/>
  <c r="N44" i="378" s="1"/>
  <c r="P44" i="378" s="1"/>
  <c r="R44" i="378" s="1"/>
  <c r="T44" i="378" s="1"/>
  <c r="V44" i="378" s="1"/>
  <c r="X44" i="378" s="1"/>
  <c r="Z44" i="378" s="1"/>
  <c r="AB44" i="378" s="1"/>
  <c r="AD44" i="378" s="1"/>
  <c r="AF44" i="378" s="1"/>
  <c r="AH44" i="378" s="1"/>
  <c r="AJ44" i="378" s="1"/>
  <c r="AL44" i="378" s="1"/>
  <c r="AN44" i="378" s="1"/>
  <c r="AP44" i="378" s="1"/>
  <c r="AR44" i="378" s="1"/>
  <c r="AT44" i="378" s="1"/>
  <c r="AV44" i="378" s="1"/>
  <c r="AX44" i="378" s="1"/>
  <c r="AZ44" i="378" s="1"/>
  <c r="BB44" i="378" s="1"/>
  <c r="BD44" i="378" s="1"/>
  <c r="BF44" i="378" s="1"/>
  <c r="BH44" i="378" s="1"/>
  <c r="BJ44" i="378" s="1"/>
  <c r="BL44" i="378" s="1"/>
  <c r="BN44" i="378" s="1"/>
  <c r="BP44" i="378" s="1"/>
  <c r="BR44" i="378" s="1"/>
  <c r="BT44" i="378" s="1"/>
  <c r="BV44" i="378" s="1"/>
  <c r="BX44" i="378" s="1"/>
  <c r="CA44" i="378" s="1"/>
  <c r="D45" i="378"/>
  <c r="D45" i="379"/>
  <c r="H44" i="379"/>
  <c r="J44" i="379" s="1"/>
  <c r="L44" i="379" s="1"/>
  <c r="N44" i="379" s="1"/>
  <c r="P44" i="379" s="1"/>
  <c r="R44" i="379" s="1"/>
  <c r="T44" i="379" s="1"/>
  <c r="V44" i="379" s="1"/>
  <c r="X44" i="379" s="1"/>
  <c r="Z44" i="379" s="1"/>
  <c r="AB44" i="379" s="1"/>
  <c r="AD44" i="379" s="1"/>
  <c r="AF44" i="379" s="1"/>
  <c r="AH44" i="379" s="1"/>
  <c r="AJ44" i="379" s="1"/>
  <c r="AL44" i="379" s="1"/>
  <c r="AN44" i="379" s="1"/>
  <c r="AP44" i="379" s="1"/>
  <c r="AR44" i="379" s="1"/>
  <c r="AT44" i="379" s="1"/>
  <c r="AV44" i="379" s="1"/>
  <c r="AX44" i="379" s="1"/>
  <c r="AZ44" i="379" s="1"/>
  <c r="BB44" i="379" s="1"/>
  <c r="BD44" i="379" s="1"/>
  <c r="BF44" i="379" s="1"/>
  <c r="BH44" i="379" s="1"/>
  <c r="BJ44" i="379" s="1"/>
  <c r="BL44" i="379" s="1"/>
  <c r="BN44" i="379" s="1"/>
  <c r="BP44" i="379" s="1"/>
  <c r="BR44" i="379" s="1"/>
  <c r="BT44" i="379" s="1"/>
  <c r="BV44" i="379" s="1"/>
  <c r="BX44" i="379" s="1"/>
  <c r="CA44" i="379" s="1"/>
  <c r="CG43" i="378"/>
  <c r="CH43" i="378" s="1"/>
  <c r="CI43" i="378" s="1"/>
  <c r="CB43" i="378" s="1"/>
  <c r="CD43" i="378"/>
  <c r="CG42" i="368"/>
  <c r="CH42" i="368" s="1"/>
  <c r="CI42" i="368" s="1"/>
  <c r="CB42" i="368" s="1"/>
  <c r="CD42" i="368"/>
  <c r="CG42" i="363"/>
  <c r="CH42" i="363" s="1"/>
  <c r="CI42" i="363" s="1"/>
  <c r="CB42" i="363" s="1"/>
  <c r="CD42" i="363"/>
  <c r="H43" i="368"/>
  <c r="J43" i="368" s="1"/>
  <c r="L43" i="368" s="1"/>
  <c r="N43" i="368" s="1"/>
  <c r="P43" i="368" s="1"/>
  <c r="R43" i="368" s="1"/>
  <c r="T43" i="368" s="1"/>
  <c r="V43" i="368" s="1"/>
  <c r="X43" i="368" s="1"/>
  <c r="Z43" i="368" s="1"/>
  <c r="AB43" i="368" s="1"/>
  <c r="AD43" i="368" s="1"/>
  <c r="AF43" i="368" s="1"/>
  <c r="AH43" i="368" s="1"/>
  <c r="AJ43" i="368" s="1"/>
  <c r="AL43" i="368" s="1"/>
  <c r="AN43" i="368" s="1"/>
  <c r="AP43" i="368" s="1"/>
  <c r="AR43" i="368" s="1"/>
  <c r="AT43" i="368" s="1"/>
  <c r="AV43" i="368" s="1"/>
  <c r="AX43" i="368" s="1"/>
  <c r="AZ43" i="368" s="1"/>
  <c r="BB43" i="368" s="1"/>
  <c r="BD43" i="368" s="1"/>
  <c r="BF43" i="368" s="1"/>
  <c r="BH43" i="368" s="1"/>
  <c r="BJ43" i="368" s="1"/>
  <c r="BL43" i="368" s="1"/>
  <c r="BN43" i="368" s="1"/>
  <c r="BP43" i="368" s="1"/>
  <c r="BR43" i="368" s="1"/>
  <c r="BT43" i="368" s="1"/>
  <c r="BV43" i="368" s="1"/>
  <c r="BX43" i="368" s="1"/>
  <c r="CA43" i="368" s="1"/>
  <c r="D44" i="368"/>
  <c r="D44" i="359"/>
  <c r="H43" i="359"/>
  <c r="J43" i="359" s="1"/>
  <c r="L43" i="359" s="1"/>
  <c r="N43" i="359" s="1"/>
  <c r="P43" i="359" s="1"/>
  <c r="R43" i="359" s="1"/>
  <c r="T43" i="359" s="1"/>
  <c r="V43" i="359" s="1"/>
  <c r="X43" i="359" s="1"/>
  <c r="Z43" i="359" s="1"/>
  <c r="AB43" i="359" s="1"/>
  <c r="AD43" i="359" s="1"/>
  <c r="AF43" i="359" s="1"/>
  <c r="AH43" i="359" s="1"/>
  <c r="AJ43" i="359" s="1"/>
  <c r="AL43" i="359" s="1"/>
  <c r="AN43" i="359" s="1"/>
  <c r="AP43" i="359" s="1"/>
  <c r="AR43" i="359" s="1"/>
  <c r="AT43" i="359" s="1"/>
  <c r="AV43" i="359" s="1"/>
  <c r="AX43" i="359" s="1"/>
  <c r="AZ43" i="359" s="1"/>
  <c r="BB43" i="359" s="1"/>
  <c r="BD43" i="359" s="1"/>
  <c r="BF43" i="359" s="1"/>
  <c r="BH43" i="359" s="1"/>
  <c r="BJ43" i="359" s="1"/>
  <c r="BL43" i="359" s="1"/>
  <c r="BN43" i="359" s="1"/>
  <c r="BP43" i="359" s="1"/>
  <c r="BR43" i="359" s="1"/>
  <c r="BT43" i="359" s="1"/>
  <c r="BV43" i="359" s="1"/>
  <c r="BX43" i="359" s="1"/>
  <c r="CA43" i="359" s="1"/>
  <c r="D44" i="363"/>
  <c r="H43" i="363"/>
  <c r="J43" i="363" s="1"/>
  <c r="L43" i="363" s="1"/>
  <c r="N43" i="363" s="1"/>
  <c r="P43" i="363" s="1"/>
  <c r="R43" i="363" s="1"/>
  <c r="T43" i="363" s="1"/>
  <c r="V43" i="363" s="1"/>
  <c r="X43" i="363" s="1"/>
  <c r="Z43" i="363" s="1"/>
  <c r="AB43" i="363" s="1"/>
  <c r="AD43" i="363" s="1"/>
  <c r="AF43" i="363" s="1"/>
  <c r="AH43" i="363" s="1"/>
  <c r="AJ43" i="363" s="1"/>
  <c r="AL43" i="363" s="1"/>
  <c r="AN43" i="363" s="1"/>
  <c r="AP43" i="363" s="1"/>
  <c r="AR43" i="363" s="1"/>
  <c r="AT43" i="363" s="1"/>
  <c r="AV43" i="363" s="1"/>
  <c r="AX43" i="363" s="1"/>
  <c r="AZ43" i="363" s="1"/>
  <c r="BB43" i="363" s="1"/>
  <c r="BD43" i="363" s="1"/>
  <c r="BF43" i="363" s="1"/>
  <c r="BH43" i="363" s="1"/>
  <c r="BJ43" i="363" s="1"/>
  <c r="BL43" i="363" s="1"/>
  <c r="BN43" i="363" s="1"/>
  <c r="BP43" i="363" s="1"/>
  <c r="BR43" i="363" s="1"/>
  <c r="BT43" i="363" s="1"/>
  <c r="BV43" i="363" s="1"/>
  <c r="BX43" i="363" s="1"/>
  <c r="CA43" i="363" s="1"/>
  <c r="CG41" i="362"/>
  <c r="CH41" i="362" s="1"/>
  <c r="CI41" i="362" s="1"/>
  <c r="CB41" i="362" s="1"/>
  <c r="CD41" i="362"/>
  <c r="D45" i="361"/>
  <c r="H44" i="361"/>
  <c r="J44" i="361" s="1"/>
  <c r="L44" i="361" s="1"/>
  <c r="N44" i="361" s="1"/>
  <c r="P44" i="361" s="1"/>
  <c r="R44" i="361" s="1"/>
  <c r="T44" i="361" s="1"/>
  <c r="V44" i="361" s="1"/>
  <c r="X44" i="361" s="1"/>
  <c r="Z44" i="361" s="1"/>
  <c r="AB44" i="361" s="1"/>
  <c r="AD44" i="361" s="1"/>
  <c r="AF44" i="361" s="1"/>
  <c r="AH44" i="361" s="1"/>
  <c r="AJ44" i="361" s="1"/>
  <c r="AL44" i="361" s="1"/>
  <c r="AN44" i="361" s="1"/>
  <c r="AP44" i="361" s="1"/>
  <c r="AR44" i="361" s="1"/>
  <c r="AT44" i="361" s="1"/>
  <c r="AV44" i="361" s="1"/>
  <c r="AX44" i="361" s="1"/>
  <c r="AZ44" i="361" s="1"/>
  <c r="BB44" i="361" s="1"/>
  <c r="BD44" i="361" s="1"/>
  <c r="BF44" i="361" s="1"/>
  <c r="BH44" i="361" s="1"/>
  <c r="BJ44" i="361" s="1"/>
  <c r="BL44" i="361" s="1"/>
  <c r="BN44" i="361" s="1"/>
  <c r="BP44" i="361" s="1"/>
  <c r="BR44" i="361" s="1"/>
  <c r="BT44" i="361" s="1"/>
  <c r="BV44" i="361" s="1"/>
  <c r="BX44" i="361" s="1"/>
  <c r="CA44" i="361" s="1"/>
  <c r="CG42" i="360"/>
  <c r="CH42" i="360" s="1"/>
  <c r="CI42" i="360" s="1"/>
  <c r="CB42" i="360" s="1"/>
  <c r="CD42" i="360"/>
  <c r="CG43" i="361"/>
  <c r="CH43" i="361" s="1"/>
  <c r="CI43" i="361" s="1"/>
  <c r="CB43" i="361" s="1"/>
  <c r="CD43" i="361"/>
  <c r="H43" i="360"/>
  <c r="J43" i="360" s="1"/>
  <c r="L43" i="360" s="1"/>
  <c r="N43" i="360" s="1"/>
  <c r="P43" i="360" s="1"/>
  <c r="R43" i="360" s="1"/>
  <c r="T43" i="360" s="1"/>
  <c r="V43" i="360" s="1"/>
  <c r="X43" i="360" s="1"/>
  <c r="Z43" i="360" s="1"/>
  <c r="AB43" i="360" s="1"/>
  <c r="AD43" i="360" s="1"/>
  <c r="AF43" i="360" s="1"/>
  <c r="AH43" i="360" s="1"/>
  <c r="AJ43" i="360" s="1"/>
  <c r="AL43" i="360" s="1"/>
  <c r="AN43" i="360" s="1"/>
  <c r="AP43" i="360" s="1"/>
  <c r="AR43" i="360" s="1"/>
  <c r="AT43" i="360" s="1"/>
  <c r="AV43" i="360" s="1"/>
  <c r="AX43" i="360" s="1"/>
  <c r="AZ43" i="360" s="1"/>
  <c r="BB43" i="360" s="1"/>
  <c r="BD43" i="360" s="1"/>
  <c r="BF43" i="360" s="1"/>
  <c r="BH43" i="360" s="1"/>
  <c r="BJ43" i="360" s="1"/>
  <c r="BL43" i="360" s="1"/>
  <c r="BN43" i="360" s="1"/>
  <c r="BP43" i="360" s="1"/>
  <c r="BR43" i="360" s="1"/>
  <c r="BT43" i="360" s="1"/>
  <c r="BV43" i="360" s="1"/>
  <c r="BX43" i="360" s="1"/>
  <c r="CA43" i="360" s="1"/>
  <c r="D44" i="360"/>
  <c r="CD42" i="359"/>
  <c r="CG42" i="359"/>
  <c r="CH42" i="359" s="1"/>
  <c r="CI42" i="359" s="1"/>
  <c r="CB42" i="359" s="1"/>
  <c r="D43" i="362"/>
  <c r="H42" i="362"/>
  <c r="J42" i="362" s="1"/>
  <c r="L42" i="362" s="1"/>
  <c r="N42" i="362" s="1"/>
  <c r="P42" i="362" s="1"/>
  <c r="R42" i="362" s="1"/>
  <c r="T42" i="362" s="1"/>
  <c r="V42" i="362" s="1"/>
  <c r="X42" i="362" s="1"/>
  <c r="Z42" i="362" s="1"/>
  <c r="AB42" i="362" s="1"/>
  <c r="AD42" i="362" s="1"/>
  <c r="AF42" i="362" s="1"/>
  <c r="AH42" i="362" s="1"/>
  <c r="AJ42" i="362" s="1"/>
  <c r="AL42" i="362" s="1"/>
  <c r="AN42" i="362" s="1"/>
  <c r="AP42" i="362" s="1"/>
  <c r="AR42" i="362" s="1"/>
  <c r="AT42" i="362" s="1"/>
  <c r="AV42" i="362" s="1"/>
  <c r="AX42" i="362" s="1"/>
  <c r="AZ42" i="362" s="1"/>
  <c r="BB42" i="362" s="1"/>
  <c r="BD42" i="362" s="1"/>
  <c r="BF42" i="362" s="1"/>
  <c r="BH42" i="362" s="1"/>
  <c r="BJ42" i="362" s="1"/>
  <c r="BL42" i="362" s="1"/>
  <c r="BN42" i="362" s="1"/>
  <c r="BP42" i="362" s="1"/>
  <c r="BR42" i="362" s="1"/>
  <c r="BT42" i="362" s="1"/>
  <c r="BV42" i="362" s="1"/>
  <c r="BX42" i="362" s="1"/>
  <c r="CA42" i="362" s="1"/>
  <c r="D44" i="364"/>
  <c r="H43" i="364"/>
  <c r="J43" i="364" s="1"/>
  <c r="L43" i="364" s="1"/>
  <c r="N43" i="364" s="1"/>
  <c r="P43" i="364" s="1"/>
  <c r="R43" i="364" s="1"/>
  <c r="T43" i="364" s="1"/>
  <c r="V43" i="364" s="1"/>
  <c r="X43" i="364" s="1"/>
  <c r="Z43" i="364" s="1"/>
  <c r="AB43" i="364" s="1"/>
  <c r="AD43" i="364" s="1"/>
  <c r="AF43" i="364" s="1"/>
  <c r="AH43" i="364" s="1"/>
  <c r="AJ43" i="364" s="1"/>
  <c r="AL43" i="364" s="1"/>
  <c r="AN43" i="364" s="1"/>
  <c r="AP43" i="364" s="1"/>
  <c r="AR43" i="364" s="1"/>
  <c r="AT43" i="364" s="1"/>
  <c r="AV43" i="364" s="1"/>
  <c r="AX43" i="364" s="1"/>
  <c r="AZ43" i="364" s="1"/>
  <c r="BB43" i="364" s="1"/>
  <c r="BD43" i="364" s="1"/>
  <c r="BF43" i="364" s="1"/>
  <c r="BH43" i="364" s="1"/>
  <c r="BJ43" i="364" s="1"/>
  <c r="BL43" i="364" s="1"/>
  <c r="BN43" i="364" s="1"/>
  <c r="BP43" i="364" s="1"/>
  <c r="BR43" i="364" s="1"/>
  <c r="BT43" i="364" s="1"/>
  <c r="BV43" i="364" s="1"/>
  <c r="BX43" i="364" s="1"/>
  <c r="CA43" i="364" s="1"/>
  <c r="CG43" i="365"/>
  <c r="CH43" i="365" s="1"/>
  <c r="CI43" i="365" s="1"/>
  <c r="CB43" i="365" s="1"/>
  <c r="CD43" i="365"/>
  <c r="CD42" i="364"/>
  <c r="CG42" i="364"/>
  <c r="CH42" i="364" s="1"/>
  <c r="CI42" i="364" s="1"/>
  <c r="CB42" i="364" s="1"/>
  <c r="CD42" i="365"/>
  <c r="CG42" i="365"/>
  <c r="CH42" i="365" s="1"/>
  <c r="CI42" i="365" s="1"/>
  <c r="CB42" i="365" s="1"/>
  <c r="CG42" i="357"/>
  <c r="CH42" i="357" s="1"/>
  <c r="CI42" i="357" s="1"/>
  <c r="CB42" i="357" s="1"/>
  <c r="CD42" i="357"/>
  <c r="H43" i="357"/>
  <c r="J43" i="357" s="1"/>
  <c r="L43" i="357" s="1"/>
  <c r="N43" i="357" s="1"/>
  <c r="P43" i="357" s="1"/>
  <c r="R43" i="357" s="1"/>
  <c r="T43" i="357" s="1"/>
  <c r="V43" i="357" s="1"/>
  <c r="X43" i="357" s="1"/>
  <c r="Z43" i="357" s="1"/>
  <c r="AB43" i="357" s="1"/>
  <c r="AD43" i="357" s="1"/>
  <c r="AF43" i="357" s="1"/>
  <c r="AH43" i="357" s="1"/>
  <c r="AJ43" i="357" s="1"/>
  <c r="AL43" i="357" s="1"/>
  <c r="AN43" i="357" s="1"/>
  <c r="AP43" i="357" s="1"/>
  <c r="AR43" i="357" s="1"/>
  <c r="AT43" i="357" s="1"/>
  <c r="AV43" i="357" s="1"/>
  <c r="AX43" i="357" s="1"/>
  <c r="AZ43" i="357" s="1"/>
  <c r="BB43" i="357" s="1"/>
  <c r="BD43" i="357" s="1"/>
  <c r="BF43" i="357" s="1"/>
  <c r="BH43" i="357" s="1"/>
  <c r="BJ43" i="357" s="1"/>
  <c r="BL43" i="357" s="1"/>
  <c r="BN43" i="357" s="1"/>
  <c r="BP43" i="357" s="1"/>
  <c r="BR43" i="357" s="1"/>
  <c r="BT43" i="357" s="1"/>
  <c r="BV43" i="357" s="1"/>
  <c r="BX43" i="357" s="1"/>
  <c r="CA43" i="357" s="1"/>
  <c r="D44" i="357"/>
  <c r="H42" i="358"/>
  <c r="J42" i="358" s="1"/>
  <c r="L42" i="358" s="1"/>
  <c r="N42" i="358" s="1"/>
  <c r="P42" i="358" s="1"/>
  <c r="R42" i="358" s="1"/>
  <c r="T42" i="358" s="1"/>
  <c r="V42" i="358" s="1"/>
  <c r="X42" i="358" s="1"/>
  <c r="Z42" i="358" s="1"/>
  <c r="AB42" i="358" s="1"/>
  <c r="AD42" i="358" s="1"/>
  <c r="AF42" i="358" s="1"/>
  <c r="AH42" i="358" s="1"/>
  <c r="AJ42" i="358" s="1"/>
  <c r="AL42" i="358" s="1"/>
  <c r="AN42" i="358" s="1"/>
  <c r="AP42" i="358" s="1"/>
  <c r="AR42" i="358" s="1"/>
  <c r="AT42" i="358" s="1"/>
  <c r="AV42" i="358" s="1"/>
  <c r="AX42" i="358" s="1"/>
  <c r="AZ42" i="358" s="1"/>
  <c r="BB42" i="358" s="1"/>
  <c r="BD42" i="358" s="1"/>
  <c r="BF42" i="358" s="1"/>
  <c r="BH42" i="358" s="1"/>
  <c r="BJ42" i="358" s="1"/>
  <c r="BL42" i="358" s="1"/>
  <c r="BN42" i="358" s="1"/>
  <c r="BP42" i="358" s="1"/>
  <c r="BR42" i="358" s="1"/>
  <c r="BT42" i="358" s="1"/>
  <c r="BV42" i="358" s="1"/>
  <c r="BX42" i="358" s="1"/>
  <c r="CA42" i="358" s="1"/>
  <c r="D43" i="358"/>
  <c r="CG41" i="358"/>
  <c r="CH41" i="358" s="1"/>
  <c r="CI41" i="358" s="1"/>
  <c r="CB41" i="358" s="1"/>
  <c r="CD41" i="358"/>
  <c r="CG42" i="356"/>
  <c r="CH42" i="356" s="1"/>
  <c r="CI42" i="356" s="1"/>
  <c r="CB42" i="356" s="1"/>
  <c r="CD42" i="356"/>
  <c r="H43" i="356"/>
  <c r="J43" i="356" s="1"/>
  <c r="L43" i="356" s="1"/>
  <c r="N43" i="356" s="1"/>
  <c r="P43" i="356" s="1"/>
  <c r="R43" i="356" s="1"/>
  <c r="T43" i="356" s="1"/>
  <c r="V43" i="356" s="1"/>
  <c r="X43" i="356" s="1"/>
  <c r="Z43" i="356" s="1"/>
  <c r="AB43" i="356" s="1"/>
  <c r="AD43" i="356" s="1"/>
  <c r="AF43" i="356" s="1"/>
  <c r="AH43" i="356" s="1"/>
  <c r="AJ43" i="356" s="1"/>
  <c r="AL43" i="356" s="1"/>
  <c r="AN43" i="356" s="1"/>
  <c r="AP43" i="356" s="1"/>
  <c r="AR43" i="356" s="1"/>
  <c r="AT43" i="356" s="1"/>
  <c r="AV43" i="356" s="1"/>
  <c r="AX43" i="356" s="1"/>
  <c r="AZ43" i="356" s="1"/>
  <c r="BB43" i="356" s="1"/>
  <c r="BD43" i="356" s="1"/>
  <c r="BF43" i="356" s="1"/>
  <c r="BH43" i="356" s="1"/>
  <c r="BJ43" i="356" s="1"/>
  <c r="BL43" i="356" s="1"/>
  <c r="BN43" i="356" s="1"/>
  <c r="BP43" i="356" s="1"/>
  <c r="BR43" i="356" s="1"/>
  <c r="BT43" i="356" s="1"/>
  <c r="BV43" i="356" s="1"/>
  <c r="BX43" i="356" s="1"/>
  <c r="CA43" i="356" s="1"/>
  <c r="D44" i="356"/>
  <c r="CG42" i="354"/>
  <c r="CH42" i="354" s="1"/>
  <c r="CI42" i="354" s="1"/>
  <c r="CB42" i="354" s="1"/>
  <c r="CD42" i="354"/>
  <c r="CG41" i="353"/>
  <c r="CH41" i="353" s="1"/>
  <c r="CI41" i="353" s="1"/>
  <c r="CB41" i="353" s="1"/>
  <c r="CD41" i="353"/>
  <c r="H43" i="354"/>
  <c r="J43" i="354" s="1"/>
  <c r="L43" i="354" s="1"/>
  <c r="N43" i="354" s="1"/>
  <c r="P43" i="354" s="1"/>
  <c r="R43" i="354" s="1"/>
  <c r="T43" i="354" s="1"/>
  <c r="V43" i="354" s="1"/>
  <c r="X43" i="354" s="1"/>
  <c r="Z43" i="354" s="1"/>
  <c r="AB43" i="354" s="1"/>
  <c r="AD43" i="354" s="1"/>
  <c r="AF43" i="354" s="1"/>
  <c r="AH43" i="354" s="1"/>
  <c r="AJ43" i="354" s="1"/>
  <c r="AL43" i="354" s="1"/>
  <c r="AN43" i="354" s="1"/>
  <c r="AP43" i="354" s="1"/>
  <c r="AR43" i="354" s="1"/>
  <c r="AT43" i="354" s="1"/>
  <c r="AV43" i="354" s="1"/>
  <c r="AX43" i="354" s="1"/>
  <c r="AZ43" i="354" s="1"/>
  <c r="BB43" i="354" s="1"/>
  <c r="BD43" i="354" s="1"/>
  <c r="BF43" i="354" s="1"/>
  <c r="BH43" i="354" s="1"/>
  <c r="BJ43" i="354" s="1"/>
  <c r="BL43" i="354" s="1"/>
  <c r="BN43" i="354" s="1"/>
  <c r="BP43" i="354" s="1"/>
  <c r="BR43" i="354" s="1"/>
  <c r="BT43" i="354" s="1"/>
  <c r="BV43" i="354" s="1"/>
  <c r="BX43" i="354" s="1"/>
  <c r="CA43" i="354" s="1"/>
  <c r="D44" i="354"/>
  <c r="CD43" i="355"/>
  <c r="CG43" i="355"/>
  <c r="CH43" i="355" s="1"/>
  <c r="CI43" i="355" s="1"/>
  <c r="CB43" i="355" s="1"/>
  <c r="CG44" i="355"/>
  <c r="CH44" i="355" s="1"/>
  <c r="CI44" i="355" s="1"/>
  <c r="CB44" i="355" s="1"/>
  <c r="CD44" i="355"/>
  <c r="D43" i="353"/>
  <c r="H42" i="353"/>
  <c r="J42" i="353" s="1"/>
  <c r="L42" i="353" s="1"/>
  <c r="N42" i="353" s="1"/>
  <c r="P42" i="353" s="1"/>
  <c r="R42" i="353" s="1"/>
  <c r="T42" i="353" s="1"/>
  <c r="V42" i="353" s="1"/>
  <c r="X42" i="353" s="1"/>
  <c r="Z42" i="353" s="1"/>
  <c r="AB42" i="353" s="1"/>
  <c r="AD42" i="353" s="1"/>
  <c r="AF42" i="353" s="1"/>
  <c r="AH42" i="353" s="1"/>
  <c r="AJ42" i="353" s="1"/>
  <c r="AL42" i="353" s="1"/>
  <c r="AN42" i="353" s="1"/>
  <c r="AP42" i="353" s="1"/>
  <c r="AR42" i="353" s="1"/>
  <c r="AT42" i="353" s="1"/>
  <c r="AV42" i="353" s="1"/>
  <c r="AX42" i="353" s="1"/>
  <c r="AZ42" i="353" s="1"/>
  <c r="BB42" i="353" s="1"/>
  <c r="BD42" i="353" s="1"/>
  <c r="BF42" i="353" s="1"/>
  <c r="BH42" i="353" s="1"/>
  <c r="BJ42" i="353" s="1"/>
  <c r="BL42" i="353" s="1"/>
  <c r="BN42" i="353" s="1"/>
  <c r="BP42" i="353" s="1"/>
  <c r="BR42" i="353" s="1"/>
  <c r="BT42" i="353" s="1"/>
  <c r="BV42" i="353" s="1"/>
  <c r="BX42" i="353" s="1"/>
  <c r="CA42" i="353" s="1"/>
  <c r="D44" i="351"/>
  <c r="H43" i="351"/>
  <c r="J43" i="351" s="1"/>
  <c r="L43" i="351" s="1"/>
  <c r="N43" i="351" s="1"/>
  <c r="P43" i="351" s="1"/>
  <c r="R43" i="351" s="1"/>
  <c r="T43" i="351" s="1"/>
  <c r="V43" i="351" s="1"/>
  <c r="X43" i="351" s="1"/>
  <c r="Z43" i="351" s="1"/>
  <c r="AB43" i="351" s="1"/>
  <c r="AD43" i="351" s="1"/>
  <c r="AF43" i="351" s="1"/>
  <c r="AH43" i="351" s="1"/>
  <c r="AJ43" i="351" s="1"/>
  <c r="AL43" i="351" s="1"/>
  <c r="AN43" i="351" s="1"/>
  <c r="AP43" i="351" s="1"/>
  <c r="AR43" i="351" s="1"/>
  <c r="AT43" i="351" s="1"/>
  <c r="AV43" i="351" s="1"/>
  <c r="AX43" i="351" s="1"/>
  <c r="AZ43" i="351" s="1"/>
  <c r="BB43" i="351" s="1"/>
  <c r="BD43" i="351" s="1"/>
  <c r="BF43" i="351" s="1"/>
  <c r="BH43" i="351" s="1"/>
  <c r="BJ43" i="351" s="1"/>
  <c r="BL43" i="351" s="1"/>
  <c r="BN43" i="351" s="1"/>
  <c r="BP43" i="351" s="1"/>
  <c r="BR43" i="351" s="1"/>
  <c r="BT43" i="351" s="1"/>
  <c r="BV43" i="351" s="1"/>
  <c r="BX43" i="351" s="1"/>
  <c r="CA43" i="351" s="1"/>
  <c r="CD42" i="351"/>
  <c r="CG42" i="351"/>
  <c r="CH42" i="351" s="1"/>
  <c r="CI42" i="351" s="1"/>
  <c r="CB42" i="351" s="1"/>
  <c r="D44" i="350"/>
  <c r="H43" i="350"/>
  <c r="J43" i="350" s="1"/>
  <c r="L43" i="350" s="1"/>
  <c r="N43" i="350" s="1"/>
  <c r="P43" i="350" s="1"/>
  <c r="R43" i="350" s="1"/>
  <c r="T43" i="350" s="1"/>
  <c r="V43" i="350" s="1"/>
  <c r="X43" i="350" s="1"/>
  <c r="Z43" i="350" s="1"/>
  <c r="AB43" i="350" s="1"/>
  <c r="AD43" i="350" s="1"/>
  <c r="AF43" i="350" s="1"/>
  <c r="AH43" i="350" s="1"/>
  <c r="AJ43" i="350" s="1"/>
  <c r="AL43" i="350" s="1"/>
  <c r="AN43" i="350" s="1"/>
  <c r="AP43" i="350" s="1"/>
  <c r="AR43" i="350" s="1"/>
  <c r="AT43" i="350" s="1"/>
  <c r="AV43" i="350" s="1"/>
  <c r="AX43" i="350" s="1"/>
  <c r="AZ43" i="350" s="1"/>
  <c r="BB43" i="350" s="1"/>
  <c r="BD43" i="350" s="1"/>
  <c r="BF43" i="350" s="1"/>
  <c r="BH43" i="350" s="1"/>
  <c r="BJ43" i="350" s="1"/>
  <c r="BL43" i="350" s="1"/>
  <c r="BN43" i="350" s="1"/>
  <c r="BP43" i="350" s="1"/>
  <c r="BR43" i="350" s="1"/>
  <c r="BT43" i="350" s="1"/>
  <c r="BV43" i="350" s="1"/>
  <c r="BX43" i="350" s="1"/>
  <c r="CA43" i="350" s="1"/>
  <c r="CG42" i="350"/>
  <c r="CH42" i="350" s="1"/>
  <c r="CI42" i="350" s="1"/>
  <c r="CB42" i="350" s="1"/>
  <c r="CD42" i="350"/>
  <c r="CD47" i="372" l="1"/>
  <c r="CG47" i="372"/>
  <c r="CH47" i="372" s="1"/>
  <c r="CI47" i="372" s="1"/>
  <c r="CB47" i="372" s="1"/>
  <c r="D47" i="371"/>
  <c r="H46" i="371"/>
  <c r="J46" i="371" s="1"/>
  <c r="L46" i="371" s="1"/>
  <c r="N46" i="371" s="1"/>
  <c r="P46" i="371" s="1"/>
  <c r="R46" i="371" s="1"/>
  <c r="T46" i="371" s="1"/>
  <c r="V46" i="371" s="1"/>
  <c r="X46" i="371" s="1"/>
  <c r="Z46" i="371" s="1"/>
  <c r="AB46" i="371" s="1"/>
  <c r="AD46" i="371" s="1"/>
  <c r="AF46" i="371" s="1"/>
  <c r="AH46" i="371" s="1"/>
  <c r="AJ46" i="371" s="1"/>
  <c r="AL46" i="371" s="1"/>
  <c r="AN46" i="371" s="1"/>
  <c r="AP46" i="371" s="1"/>
  <c r="AR46" i="371" s="1"/>
  <c r="AT46" i="371" s="1"/>
  <c r="AV46" i="371" s="1"/>
  <c r="AX46" i="371" s="1"/>
  <c r="AZ46" i="371" s="1"/>
  <c r="BB46" i="371" s="1"/>
  <c r="BD46" i="371" s="1"/>
  <c r="BF46" i="371" s="1"/>
  <c r="BH46" i="371" s="1"/>
  <c r="BJ46" i="371" s="1"/>
  <c r="BL46" i="371" s="1"/>
  <c r="BN46" i="371" s="1"/>
  <c r="BP46" i="371" s="1"/>
  <c r="BR46" i="371" s="1"/>
  <c r="BT46" i="371" s="1"/>
  <c r="BV46" i="371" s="1"/>
  <c r="BX46" i="371" s="1"/>
  <c r="CA46" i="371" s="1"/>
  <c r="D46" i="378"/>
  <c r="H45" i="378"/>
  <c r="J45" i="378" s="1"/>
  <c r="L45" i="378" s="1"/>
  <c r="N45" i="378" s="1"/>
  <c r="P45" i="378" s="1"/>
  <c r="R45" i="378" s="1"/>
  <c r="T45" i="378" s="1"/>
  <c r="V45" i="378" s="1"/>
  <c r="X45" i="378" s="1"/>
  <c r="Z45" i="378" s="1"/>
  <c r="AB45" i="378" s="1"/>
  <c r="AD45" i="378" s="1"/>
  <c r="AF45" i="378" s="1"/>
  <c r="AH45" i="378" s="1"/>
  <c r="AJ45" i="378" s="1"/>
  <c r="AL45" i="378" s="1"/>
  <c r="AN45" i="378" s="1"/>
  <c r="AP45" i="378" s="1"/>
  <c r="AR45" i="378" s="1"/>
  <c r="AT45" i="378" s="1"/>
  <c r="AV45" i="378" s="1"/>
  <c r="AX45" i="378" s="1"/>
  <c r="AZ45" i="378" s="1"/>
  <c r="BB45" i="378" s="1"/>
  <c r="BD45" i="378" s="1"/>
  <c r="BF45" i="378" s="1"/>
  <c r="BH45" i="378" s="1"/>
  <c r="BJ45" i="378" s="1"/>
  <c r="BL45" i="378" s="1"/>
  <c r="BN45" i="378" s="1"/>
  <c r="BP45" i="378" s="1"/>
  <c r="BR45" i="378" s="1"/>
  <c r="BT45" i="378" s="1"/>
  <c r="BV45" i="378" s="1"/>
  <c r="BX45" i="378" s="1"/>
  <c r="CA45" i="378" s="1"/>
  <c r="CD44" i="378"/>
  <c r="CG44" i="378"/>
  <c r="CH44" i="378" s="1"/>
  <c r="CI44" i="378" s="1"/>
  <c r="CB44" i="378" s="1"/>
  <c r="CG42" i="377"/>
  <c r="CH42" i="377" s="1"/>
  <c r="CI42" i="377" s="1"/>
  <c r="CB42" i="377" s="1"/>
  <c r="CD42" i="377"/>
  <c r="D49" i="372"/>
  <c r="H48" i="372"/>
  <c r="J48" i="372" s="1"/>
  <c r="L48" i="372" s="1"/>
  <c r="N48" i="372" s="1"/>
  <c r="P48" i="372" s="1"/>
  <c r="R48" i="372" s="1"/>
  <c r="T48" i="372" s="1"/>
  <c r="V48" i="372" s="1"/>
  <c r="X48" i="372" s="1"/>
  <c r="Z48" i="372" s="1"/>
  <c r="AB48" i="372" s="1"/>
  <c r="AD48" i="372" s="1"/>
  <c r="AF48" i="372" s="1"/>
  <c r="AH48" i="372" s="1"/>
  <c r="AJ48" i="372" s="1"/>
  <c r="AL48" i="372" s="1"/>
  <c r="AN48" i="372" s="1"/>
  <c r="AP48" i="372" s="1"/>
  <c r="AR48" i="372" s="1"/>
  <c r="AT48" i="372" s="1"/>
  <c r="AV48" i="372" s="1"/>
  <c r="AX48" i="372" s="1"/>
  <c r="AZ48" i="372" s="1"/>
  <c r="BB48" i="372" s="1"/>
  <c r="BD48" i="372" s="1"/>
  <c r="BF48" i="372" s="1"/>
  <c r="BH48" i="372" s="1"/>
  <c r="BJ48" i="372" s="1"/>
  <c r="BL48" i="372" s="1"/>
  <c r="BN48" i="372" s="1"/>
  <c r="BP48" i="372" s="1"/>
  <c r="BR48" i="372" s="1"/>
  <c r="BT48" i="372" s="1"/>
  <c r="BV48" i="372" s="1"/>
  <c r="BX48" i="372" s="1"/>
  <c r="CA48" i="372" s="1"/>
  <c r="H43" i="377"/>
  <c r="J43" i="377" s="1"/>
  <c r="L43" i="377" s="1"/>
  <c r="N43" i="377" s="1"/>
  <c r="P43" i="377" s="1"/>
  <c r="R43" i="377" s="1"/>
  <c r="T43" i="377" s="1"/>
  <c r="V43" i="377" s="1"/>
  <c r="X43" i="377" s="1"/>
  <c r="Z43" i="377" s="1"/>
  <c r="AB43" i="377" s="1"/>
  <c r="AD43" i="377" s="1"/>
  <c r="AF43" i="377" s="1"/>
  <c r="AH43" i="377" s="1"/>
  <c r="AJ43" i="377" s="1"/>
  <c r="AL43" i="377" s="1"/>
  <c r="AN43" i="377" s="1"/>
  <c r="AP43" i="377" s="1"/>
  <c r="AR43" i="377" s="1"/>
  <c r="AT43" i="377" s="1"/>
  <c r="AV43" i="377" s="1"/>
  <c r="AX43" i="377" s="1"/>
  <c r="AZ43" i="377" s="1"/>
  <c r="BB43" i="377" s="1"/>
  <c r="BD43" i="377" s="1"/>
  <c r="BF43" i="377" s="1"/>
  <c r="BH43" i="377" s="1"/>
  <c r="BJ43" i="377" s="1"/>
  <c r="BL43" i="377" s="1"/>
  <c r="BN43" i="377" s="1"/>
  <c r="BP43" i="377" s="1"/>
  <c r="BR43" i="377" s="1"/>
  <c r="BT43" i="377" s="1"/>
  <c r="BV43" i="377" s="1"/>
  <c r="BX43" i="377" s="1"/>
  <c r="CA43" i="377" s="1"/>
  <c r="D44" i="377"/>
  <c r="CD44" i="379"/>
  <c r="CG44" i="379"/>
  <c r="CH44" i="379" s="1"/>
  <c r="CI44" i="379" s="1"/>
  <c r="CB44" i="379" s="1"/>
  <c r="CD45" i="376"/>
  <c r="CG45" i="376"/>
  <c r="CH45" i="376" s="1"/>
  <c r="CI45" i="376" s="1"/>
  <c r="CB45" i="376" s="1"/>
  <c r="D45" i="373"/>
  <c r="H44" i="373"/>
  <c r="J44" i="373" s="1"/>
  <c r="L44" i="373" s="1"/>
  <c r="N44" i="373" s="1"/>
  <c r="P44" i="373" s="1"/>
  <c r="R44" i="373" s="1"/>
  <c r="T44" i="373" s="1"/>
  <c r="V44" i="373" s="1"/>
  <c r="X44" i="373" s="1"/>
  <c r="Z44" i="373" s="1"/>
  <c r="AB44" i="373" s="1"/>
  <c r="AD44" i="373" s="1"/>
  <c r="AF44" i="373" s="1"/>
  <c r="AH44" i="373" s="1"/>
  <c r="AJ44" i="373" s="1"/>
  <c r="AL44" i="373" s="1"/>
  <c r="AN44" i="373" s="1"/>
  <c r="AP44" i="373" s="1"/>
  <c r="AR44" i="373" s="1"/>
  <c r="AT44" i="373" s="1"/>
  <c r="AV44" i="373" s="1"/>
  <c r="AX44" i="373" s="1"/>
  <c r="AZ44" i="373" s="1"/>
  <c r="BB44" i="373" s="1"/>
  <c r="BD44" i="373" s="1"/>
  <c r="BF44" i="373" s="1"/>
  <c r="BH44" i="373" s="1"/>
  <c r="BJ44" i="373" s="1"/>
  <c r="BL44" i="373" s="1"/>
  <c r="BN44" i="373" s="1"/>
  <c r="BP44" i="373" s="1"/>
  <c r="BR44" i="373" s="1"/>
  <c r="BT44" i="373" s="1"/>
  <c r="BV44" i="373" s="1"/>
  <c r="BX44" i="373" s="1"/>
  <c r="CA44" i="373" s="1"/>
  <c r="CD45" i="371"/>
  <c r="CG45" i="371"/>
  <c r="CH45" i="371" s="1"/>
  <c r="CI45" i="371" s="1"/>
  <c r="CB45" i="371" s="1"/>
  <c r="D46" i="379"/>
  <c r="H45" i="379"/>
  <c r="J45" i="379" s="1"/>
  <c r="L45" i="379" s="1"/>
  <c r="N45" i="379" s="1"/>
  <c r="P45" i="379" s="1"/>
  <c r="R45" i="379" s="1"/>
  <c r="T45" i="379" s="1"/>
  <c r="V45" i="379" s="1"/>
  <c r="X45" i="379" s="1"/>
  <c r="Z45" i="379" s="1"/>
  <c r="AB45" i="379" s="1"/>
  <c r="AD45" i="379" s="1"/>
  <c r="AF45" i="379" s="1"/>
  <c r="AH45" i="379" s="1"/>
  <c r="AJ45" i="379" s="1"/>
  <c r="AL45" i="379" s="1"/>
  <c r="AN45" i="379" s="1"/>
  <c r="AP45" i="379" s="1"/>
  <c r="AR45" i="379" s="1"/>
  <c r="AT45" i="379" s="1"/>
  <c r="AV45" i="379" s="1"/>
  <c r="AX45" i="379" s="1"/>
  <c r="AZ45" i="379" s="1"/>
  <c r="BB45" i="379" s="1"/>
  <c r="BD45" i="379" s="1"/>
  <c r="BF45" i="379" s="1"/>
  <c r="BH45" i="379" s="1"/>
  <c r="BJ45" i="379" s="1"/>
  <c r="BL45" i="379" s="1"/>
  <c r="BN45" i="379" s="1"/>
  <c r="BP45" i="379" s="1"/>
  <c r="BR45" i="379" s="1"/>
  <c r="BT45" i="379" s="1"/>
  <c r="BV45" i="379" s="1"/>
  <c r="BX45" i="379" s="1"/>
  <c r="CA45" i="379" s="1"/>
  <c r="D47" i="376"/>
  <c r="H47" i="376" s="1"/>
  <c r="J47" i="376" s="1"/>
  <c r="L47" i="376" s="1"/>
  <c r="N47" i="376" s="1"/>
  <c r="P47" i="376" s="1"/>
  <c r="R47" i="376" s="1"/>
  <c r="T47" i="376" s="1"/>
  <c r="V47" i="376" s="1"/>
  <c r="X47" i="376" s="1"/>
  <c r="Z47" i="376" s="1"/>
  <c r="AB47" i="376" s="1"/>
  <c r="AD47" i="376" s="1"/>
  <c r="AF47" i="376" s="1"/>
  <c r="AH47" i="376" s="1"/>
  <c r="AJ47" i="376" s="1"/>
  <c r="AL47" i="376" s="1"/>
  <c r="AN47" i="376" s="1"/>
  <c r="AP47" i="376" s="1"/>
  <c r="AR47" i="376" s="1"/>
  <c r="AT47" i="376" s="1"/>
  <c r="AV47" i="376" s="1"/>
  <c r="AX47" i="376" s="1"/>
  <c r="AZ47" i="376" s="1"/>
  <c r="BB47" i="376" s="1"/>
  <c r="BD47" i="376" s="1"/>
  <c r="BF47" i="376" s="1"/>
  <c r="BH47" i="376" s="1"/>
  <c r="BJ47" i="376" s="1"/>
  <c r="BL47" i="376" s="1"/>
  <c r="BN47" i="376" s="1"/>
  <c r="BP47" i="376" s="1"/>
  <c r="BR47" i="376" s="1"/>
  <c r="BT47" i="376" s="1"/>
  <c r="BV47" i="376" s="1"/>
  <c r="BX47" i="376" s="1"/>
  <c r="CA47" i="376" s="1"/>
  <c r="H46" i="376"/>
  <c r="J46" i="376" s="1"/>
  <c r="L46" i="376" s="1"/>
  <c r="N46" i="376" s="1"/>
  <c r="P46" i="376" s="1"/>
  <c r="R46" i="376" s="1"/>
  <c r="T46" i="376" s="1"/>
  <c r="V46" i="376" s="1"/>
  <c r="X46" i="376" s="1"/>
  <c r="Z46" i="376" s="1"/>
  <c r="AB46" i="376" s="1"/>
  <c r="AD46" i="376" s="1"/>
  <c r="AF46" i="376" s="1"/>
  <c r="AH46" i="376" s="1"/>
  <c r="AJ46" i="376" s="1"/>
  <c r="AL46" i="376" s="1"/>
  <c r="AN46" i="376" s="1"/>
  <c r="AP46" i="376" s="1"/>
  <c r="AR46" i="376" s="1"/>
  <c r="AT46" i="376" s="1"/>
  <c r="AV46" i="376" s="1"/>
  <c r="AX46" i="376" s="1"/>
  <c r="AZ46" i="376" s="1"/>
  <c r="BB46" i="376" s="1"/>
  <c r="BD46" i="376" s="1"/>
  <c r="BF46" i="376" s="1"/>
  <c r="BH46" i="376" s="1"/>
  <c r="BJ46" i="376" s="1"/>
  <c r="BL46" i="376" s="1"/>
  <c r="BN46" i="376" s="1"/>
  <c r="BP46" i="376" s="1"/>
  <c r="BR46" i="376" s="1"/>
  <c r="BT46" i="376" s="1"/>
  <c r="BV46" i="376" s="1"/>
  <c r="BX46" i="376" s="1"/>
  <c r="CA46" i="376" s="1"/>
  <c r="CD43" i="373"/>
  <c r="CG43" i="373"/>
  <c r="CH43" i="373" s="1"/>
  <c r="CI43" i="373" s="1"/>
  <c r="CB43" i="373" s="1"/>
  <c r="CG43" i="359"/>
  <c r="CH43" i="359" s="1"/>
  <c r="CI43" i="359" s="1"/>
  <c r="CB43" i="359" s="1"/>
  <c r="CD43" i="359"/>
  <c r="D44" i="362"/>
  <c r="H43" i="362"/>
  <c r="J43" i="362" s="1"/>
  <c r="L43" i="362" s="1"/>
  <c r="N43" i="362" s="1"/>
  <c r="P43" i="362" s="1"/>
  <c r="R43" i="362" s="1"/>
  <c r="T43" i="362" s="1"/>
  <c r="V43" i="362" s="1"/>
  <c r="X43" i="362" s="1"/>
  <c r="Z43" i="362" s="1"/>
  <c r="AB43" i="362" s="1"/>
  <c r="AD43" i="362" s="1"/>
  <c r="AF43" i="362" s="1"/>
  <c r="AH43" i="362" s="1"/>
  <c r="AJ43" i="362" s="1"/>
  <c r="AL43" i="362" s="1"/>
  <c r="AN43" i="362" s="1"/>
  <c r="AP43" i="362" s="1"/>
  <c r="AR43" i="362" s="1"/>
  <c r="AT43" i="362" s="1"/>
  <c r="AV43" i="362" s="1"/>
  <c r="AX43" i="362" s="1"/>
  <c r="AZ43" i="362" s="1"/>
  <c r="BB43" i="362" s="1"/>
  <c r="BD43" i="362" s="1"/>
  <c r="BF43" i="362" s="1"/>
  <c r="BH43" i="362" s="1"/>
  <c r="BJ43" i="362" s="1"/>
  <c r="BL43" i="362" s="1"/>
  <c r="BN43" i="362" s="1"/>
  <c r="BP43" i="362" s="1"/>
  <c r="BR43" i="362" s="1"/>
  <c r="BT43" i="362" s="1"/>
  <c r="BV43" i="362" s="1"/>
  <c r="BX43" i="362" s="1"/>
  <c r="CA43" i="362" s="1"/>
  <c r="H44" i="359"/>
  <c r="J44" i="359" s="1"/>
  <c r="L44" i="359" s="1"/>
  <c r="N44" i="359" s="1"/>
  <c r="P44" i="359" s="1"/>
  <c r="R44" i="359" s="1"/>
  <c r="T44" i="359" s="1"/>
  <c r="V44" i="359" s="1"/>
  <c r="X44" i="359" s="1"/>
  <c r="Z44" i="359" s="1"/>
  <c r="AB44" i="359" s="1"/>
  <c r="AD44" i="359" s="1"/>
  <c r="AF44" i="359" s="1"/>
  <c r="AH44" i="359" s="1"/>
  <c r="AJ44" i="359" s="1"/>
  <c r="AL44" i="359" s="1"/>
  <c r="AN44" i="359" s="1"/>
  <c r="AP44" i="359" s="1"/>
  <c r="AR44" i="359" s="1"/>
  <c r="AT44" i="359" s="1"/>
  <c r="AV44" i="359" s="1"/>
  <c r="AX44" i="359" s="1"/>
  <c r="AZ44" i="359" s="1"/>
  <c r="BB44" i="359" s="1"/>
  <c r="BD44" i="359" s="1"/>
  <c r="BF44" i="359" s="1"/>
  <c r="BH44" i="359" s="1"/>
  <c r="BJ44" i="359" s="1"/>
  <c r="BL44" i="359" s="1"/>
  <c r="BN44" i="359" s="1"/>
  <c r="BP44" i="359" s="1"/>
  <c r="BR44" i="359" s="1"/>
  <c r="BT44" i="359" s="1"/>
  <c r="BV44" i="359" s="1"/>
  <c r="BX44" i="359" s="1"/>
  <c r="CA44" i="359" s="1"/>
  <c r="D45" i="359"/>
  <c r="CD44" i="361"/>
  <c r="CG44" i="361"/>
  <c r="CH44" i="361" s="1"/>
  <c r="CI44" i="361" s="1"/>
  <c r="CB44" i="361" s="1"/>
  <c r="H44" i="368"/>
  <c r="J44" i="368" s="1"/>
  <c r="L44" i="368" s="1"/>
  <c r="N44" i="368" s="1"/>
  <c r="P44" i="368" s="1"/>
  <c r="R44" i="368" s="1"/>
  <c r="T44" i="368" s="1"/>
  <c r="V44" i="368" s="1"/>
  <c r="X44" i="368" s="1"/>
  <c r="Z44" i="368" s="1"/>
  <c r="AB44" i="368" s="1"/>
  <c r="AD44" i="368" s="1"/>
  <c r="AF44" i="368" s="1"/>
  <c r="AH44" i="368" s="1"/>
  <c r="AJ44" i="368" s="1"/>
  <c r="AL44" i="368" s="1"/>
  <c r="AN44" i="368" s="1"/>
  <c r="AP44" i="368" s="1"/>
  <c r="AR44" i="368" s="1"/>
  <c r="AT44" i="368" s="1"/>
  <c r="AV44" i="368" s="1"/>
  <c r="AX44" i="368" s="1"/>
  <c r="AZ44" i="368" s="1"/>
  <c r="BB44" i="368" s="1"/>
  <c r="BD44" i="368" s="1"/>
  <c r="BF44" i="368" s="1"/>
  <c r="BH44" i="368" s="1"/>
  <c r="BJ44" i="368" s="1"/>
  <c r="BL44" i="368" s="1"/>
  <c r="BN44" i="368" s="1"/>
  <c r="BP44" i="368" s="1"/>
  <c r="BR44" i="368" s="1"/>
  <c r="BT44" i="368" s="1"/>
  <c r="BV44" i="368" s="1"/>
  <c r="BX44" i="368" s="1"/>
  <c r="CA44" i="368" s="1"/>
  <c r="D45" i="368"/>
  <c r="CD42" i="362"/>
  <c r="CG42" i="362"/>
  <c r="CH42" i="362" s="1"/>
  <c r="CI42" i="362" s="1"/>
  <c r="CB42" i="362" s="1"/>
  <c r="CG43" i="368"/>
  <c r="CH43" i="368" s="1"/>
  <c r="CI43" i="368" s="1"/>
  <c r="CB43" i="368" s="1"/>
  <c r="CD43" i="368"/>
  <c r="D46" i="361"/>
  <c r="H45" i="361"/>
  <c r="J45" i="361" s="1"/>
  <c r="L45" i="361" s="1"/>
  <c r="N45" i="361" s="1"/>
  <c r="P45" i="361" s="1"/>
  <c r="R45" i="361" s="1"/>
  <c r="T45" i="361" s="1"/>
  <c r="V45" i="361" s="1"/>
  <c r="X45" i="361" s="1"/>
  <c r="Z45" i="361" s="1"/>
  <c r="AB45" i="361" s="1"/>
  <c r="AD45" i="361" s="1"/>
  <c r="AF45" i="361" s="1"/>
  <c r="AH45" i="361" s="1"/>
  <c r="AJ45" i="361" s="1"/>
  <c r="AL45" i="361" s="1"/>
  <c r="AN45" i="361" s="1"/>
  <c r="AP45" i="361" s="1"/>
  <c r="AR45" i="361" s="1"/>
  <c r="AT45" i="361" s="1"/>
  <c r="AV45" i="361" s="1"/>
  <c r="AX45" i="361" s="1"/>
  <c r="AZ45" i="361" s="1"/>
  <c r="BB45" i="361" s="1"/>
  <c r="BD45" i="361" s="1"/>
  <c r="BF45" i="361" s="1"/>
  <c r="BH45" i="361" s="1"/>
  <c r="BJ45" i="361" s="1"/>
  <c r="BL45" i="361" s="1"/>
  <c r="BN45" i="361" s="1"/>
  <c r="BP45" i="361" s="1"/>
  <c r="BR45" i="361" s="1"/>
  <c r="BT45" i="361" s="1"/>
  <c r="BV45" i="361" s="1"/>
  <c r="BX45" i="361" s="1"/>
  <c r="CA45" i="361" s="1"/>
  <c r="D45" i="360"/>
  <c r="H44" i="360"/>
  <c r="J44" i="360" s="1"/>
  <c r="L44" i="360" s="1"/>
  <c r="N44" i="360" s="1"/>
  <c r="P44" i="360" s="1"/>
  <c r="R44" i="360" s="1"/>
  <c r="T44" i="360" s="1"/>
  <c r="V44" i="360" s="1"/>
  <c r="X44" i="360" s="1"/>
  <c r="Z44" i="360" s="1"/>
  <c r="AB44" i="360" s="1"/>
  <c r="AD44" i="360" s="1"/>
  <c r="AF44" i="360" s="1"/>
  <c r="AH44" i="360" s="1"/>
  <c r="AJ44" i="360" s="1"/>
  <c r="AL44" i="360" s="1"/>
  <c r="AN44" i="360" s="1"/>
  <c r="AP44" i="360" s="1"/>
  <c r="AR44" i="360" s="1"/>
  <c r="AT44" i="360" s="1"/>
  <c r="AV44" i="360" s="1"/>
  <c r="AX44" i="360" s="1"/>
  <c r="AZ44" i="360" s="1"/>
  <c r="BB44" i="360" s="1"/>
  <c r="BD44" i="360" s="1"/>
  <c r="BF44" i="360" s="1"/>
  <c r="BH44" i="360" s="1"/>
  <c r="BJ44" i="360" s="1"/>
  <c r="BL44" i="360" s="1"/>
  <c r="BN44" i="360" s="1"/>
  <c r="BP44" i="360" s="1"/>
  <c r="BR44" i="360" s="1"/>
  <c r="BT44" i="360" s="1"/>
  <c r="BV44" i="360" s="1"/>
  <c r="BX44" i="360" s="1"/>
  <c r="CA44" i="360" s="1"/>
  <c r="CG43" i="360"/>
  <c r="CH43" i="360" s="1"/>
  <c r="CI43" i="360" s="1"/>
  <c r="CB43" i="360" s="1"/>
  <c r="CD43" i="360"/>
  <c r="CG43" i="363"/>
  <c r="CH43" i="363" s="1"/>
  <c r="CI43" i="363" s="1"/>
  <c r="CB43" i="363" s="1"/>
  <c r="CD43" i="363"/>
  <c r="CD43" i="364"/>
  <c r="CG43" i="364"/>
  <c r="CH43" i="364" s="1"/>
  <c r="CI43" i="364" s="1"/>
  <c r="CB43" i="364" s="1"/>
  <c r="D45" i="364"/>
  <c r="H44" i="364"/>
  <c r="J44" i="364" s="1"/>
  <c r="L44" i="364" s="1"/>
  <c r="N44" i="364" s="1"/>
  <c r="P44" i="364" s="1"/>
  <c r="R44" i="364" s="1"/>
  <c r="T44" i="364" s="1"/>
  <c r="V44" i="364" s="1"/>
  <c r="X44" i="364" s="1"/>
  <c r="Z44" i="364" s="1"/>
  <c r="AB44" i="364" s="1"/>
  <c r="AD44" i="364" s="1"/>
  <c r="AF44" i="364" s="1"/>
  <c r="AH44" i="364" s="1"/>
  <c r="AJ44" i="364" s="1"/>
  <c r="AL44" i="364" s="1"/>
  <c r="AN44" i="364" s="1"/>
  <c r="AP44" i="364" s="1"/>
  <c r="AR44" i="364" s="1"/>
  <c r="AT44" i="364" s="1"/>
  <c r="AV44" i="364" s="1"/>
  <c r="AX44" i="364" s="1"/>
  <c r="AZ44" i="364" s="1"/>
  <c r="BB44" i="364" s="1"/>
  <c r="BD44" i="364" s="1"/>
  <c r="BF44" i="364" s="1"/>
  <c r="BH44" i="364" s="1"/>
  <c r="BJ44" i="364" s="1"/>
  <c r="BL44" i="364" s="1"/>
  <c r="BN44" i="364" s="1"/>
  <c r="BP44" i="364" s="1"/>
  <c r="BR44" i="364" s="1"/>
  <c r="BT44" i="364" s="1"/>
  <c r="BV44" i="364" s="1"/>
  <c r="BX44" i="364" s="1"/>
  <c r="CA44" i="364" s="1"/>
  <c r="H44" i="363"/>
  <c r="J44" i="363" s="1"/>
  <c r="L44" i="363" s="1"/>
  <c r="N44" i="363" s="1"/>
  <c r="P44" i="363" s="1"/>
  <c r="R44" i="363" s="1"/>
  <c r="T44" i="363" s="1"/>
  <c r="V44" i="363" s="1"/>
  <c r="X44" i="363" s="1"/>
  <c r="Z44" i="363" s="1"/>
  <c r="AB44" i="363" s="1"/>
  <c r="AD44" i="363" s="1"/>
  <c r="AF44" i="363" s="1"/>
  <c r="AH44" i="363" s="1"/>
  <c r="AJ44" i="363" s="1"/>
  <c r="AL44" i="363" s="1"/>
  <c r="AN44" i="363" s="1"/>
  <c r="AP44" i="363" s="1"/>
  <c r="AR44" i="363" s="1"/>
  <c r="AT44" i="363" s="1"/>
  <c r="AV44" i="363" s="1"/>
  <c r="AX44" i="363" s="1"/>
  <c r="AZ44" i="363" s="1"/>
  <c r="BB44" i="363" s="1"/>
  <c r="BD44" i="363" s="1"/>
  <c r="BF44" i="363" s="1"/>
  <c r="BH44" i="363" s="1"/>
  <c r="BJ44" i="363" s="1"/>
  <c r="BL44" i="363" s="1"/>
  <c r="BN44" i="363" s="1"/>
  <c r="BP44" i="363" s="1"/>
  <c r="BR44" i="363" s="1"/>
  <c r="BT44" i="363" s="1"/>
  <c r="BV44" i="363" s="1"/>
  <c r="BX44" i="363" s="1"/>
  <c r="CA44" i="363" s="1"/>
  <c r="D45" i="363"/>
  <c r="CD42" i="358"/>
  <c r="CG42" i="358"/>
  <c r="CH42" i="358" s="1"/>
  <c r="CI42" i="358" s="1"/>
  <c r="CB42" i="358" s="1"/>
  <c r="D45" i="356"/>
  <c r="H44" i="356"/>
  <c r="J44" i="356" s="1"/>
  <c r="L44" i="356" s="1"/>
  <c r="N44" i="356" s="1"/>
  <c r="P44" i="356" s="1"/>
  <c r="R44" i="356" s="1"/>
  <c r="T44" i="356" s="1"/>
  <c r="V44" i="356" s="1"/>
  <c r="X44" i="356" s="1"/>
  <c r="Z44" i="356" s="1"/>
  <c r="AB44" i="356" s="1"/>
  <c r="AD44" i="356" s="1"/>
  <c r="AF44" i="356" s="1"/>
  <c r="AH44" i="356" s="1"/>
  <c r="AJ44" i="356" s="1"/>
  <c r="AL44" i="356" s="1"/>
  <c r="AN44" i="356" s="1"/>
  <c r="AP44" i="356" s="1"/>
  <c r="AR44" i="356" s="1"/>
  <c r="AT44" i="356" s="1"/>
  <c r="AV44" i="356" s="1"/>
  <c r="AX44" i="356" s="1"/>
  <c r="AZ44" i="356" s="1"/>
  <c r="BB44" i="356" s="1"/>
  <c r="BD44" i="356" s="1"/>
  <c r="BF44" i="356" s="1"/>
  <c r="BH44" i="356" s="1"/>
  <c r="BJ44" i="356" s="1"/>
  <c r="BL44" i="356" s="1"/>
  <c r="BN44" i="356" s="1"/>
  <c r="BP44" i="356" s="1"/>
  <c r="BR44" i="356" s="1"/>
  <c r="BT44" i="356" s="1"/>
  <c r="BV44" i="356" s="1"/>
  <c r="BX44" i="356" s="1"/>
  <c r="CA44" i="356" s="1"/>
  <c r="D45" i="357"/>
  <c r="H44" i="357"/>
  <c r="J44" i="357" s="1"/>
  <c r="L44" i="357" s="1"/>
  <c r="N44" i="357" s="1"/>
  <c r="P44" i="357" s="1"/>
  <c r="R44" i="357" s="1"/>
  <c r="T44" i="357" s="1"/>
  <c r="V44" i="357" s="1"/>
  <c r="X44" i="357" s="1"/>
  <c r="Z44" i="357" s="1"/>
  <c r="AB44" i="357" s="1"/>
  <c r="AD44" i="357" s="1"/>
  <c r="AF44" i="357" s="1"/>
  <c r="AH44" i="357" s="1"/>
  <c r="AJ44" i="357" s="1"/>
  <c r="AL44" i="357" s="1"/>
  <c r="AN44" i="357" s="1"/>
  <c r="AP44" i="357" s="1"/>
  <c r="AR44" i="357" s="1"/>
  <c r="AT44" i="357" s="1"/>
  <c r="AV44" i="357" s="1"/>
  <c r="AX44" i="357" s="1"/>
  <c r="AZ44" i="357" s="1"/>
  <c r="BB44" i="357" s="1"/>
  <c r="BD44" i="357" s="1"/>
  <c r="BF44" i="357" s="1"/>
  <c r="BH44" i="357" s="1"/>
  <c r="BJ44" i="357" s="1"/>
  <c r="BL44" i="357" s="1"/>
  <c r="BN44" i="357" s="1"/>
  <c r="BP44" i="357" s="1"/>
  <c r="BR44" i="357" s="1"/>
  <c r="BT44" i="357" s="1"/>
  <c r="BV44" i="357" s="1"/>
  <c r="BX44" i="357" s="1"/>
  <c r="CA44" i="357" s="1"/>
  <c r="CG43" i="357"/>
  <c r="CH43" i="357" s="1"/>
  <c r="CI43" i="357" s="1"/>
  <c r="CB43" i="357" s="1"/>
  <c r="CD43" i="357"/>
  <c r="CG43" i="356"/>
  <c r="CH43" i="356" s="1"/>
  <c r="CI43" i="356" s="1"/>
  <c r="CB43" i="356" s="1"/>
  <c r="CD43" i="356"/>
  <c r="D44" i="358"/>
  <c r="H43" i="358"/>
  <c r="J43" i="358" s="1"/>
  <c r="L43" i="358" s="1"/>
  <c r="N43" i="358" s="1"/>
  <c r="P43" i="358" s="1"/>
  <c r="R43" i="358" s="1"/>
  <c r="T43" i="358" s="1"/>
  <c r="V43" i="358" s="1"/>
  <c r="X43" i="358" s="1"/>
  <c r="Z43" i="358" s="1"/>
  <c r="AB43" i="358" s="1"/>
  <c r="AD43" i="358" s="1"/>
  <c r="AF43" i="358" s="1"/>
  <c r="AH43" i="358" s="1"/>
  <c r="AJ43" i="358" s="1"/>
  <c r="AL43" i="358" s="1"/>
  <c r="AN43" i="358" s="1"/>
  <c r="AP43" i="358" s="1"/>
  <c r="AR43" i="358" s="1"/>
  <c r="AT43" i="358" s="1"/>
  <c r="AV43" i="358" s="1"/>
  <c r="AX43" i="358" s="1"/>
  <c r="AZ43" i="358" s="1"/>
  <c r="BB43" i="358" s="1"/>
  <c r="BD43" i="358" s="1"/>
  <c r="BF43" i="358" s="1"/>
  <c r="BH43" i="358" s="1"/>
  <c r="BJ43" i="358" s="1"/>
  <c r="BL43" i="358" s="1"/>
  <c r="BN43" i="358" s="1"/>
  <c r="BP43" i="358" s="1"/>
  <c r="BR43" i="358" s="1"/>
  <c r="BT43" i="358" s="1"/>
  <c r="BV43" i="358" s="1"/>
  <c r="BX43" i="358" s="1"/>
  <c r="CA43" i="358" s="1"/>
  <c r="D45" i="354"/>
  <c r="H44" i="354"/>
  <c r="J44" i="354" s="1"/>
  <c r="L44" i="354" s="1"/>
  <c r="N44" i="354" s="1"/>
  <c r="P44" i="354" s="1"/>
  <c r="R44" i="354" s="1"/>
  <c r="T44" i="354" s="1"/>
  <c r="V44" i="354" s="1"/>
  <c r="X44" i="354" s="1"/>
  <c r="Z44" i="354" s="1"/>
  <c r="AB44" i="354" s="1"/>
  <c r="AD44" i="354" s="1"/>
  <c r="AF44" i="354" s="1"/>
  <c r="AH44" i="354" s="1"/>
  <c r="AJ44" i="354" s="1"/>
  <c r="AL44" i="354" s="1"/>
  <c r="AN44" i="354" s="1"/>
  <c r="AP44" i="354" s="1"/>
  <c r="AR44" i="354" s="1"/>
  <c r="AT44" i="354" s="1"/>
  <c r="AV44" i="354" s="1"/>
  <c r="AX44" i="354" s="1"/>
  <c r="AZ44" i="354" s="1"/>
  <c r="BB44" i="354" s="1"/>
  <c r="BD44" i="354" s="1"/>
  <c r="BF44" i="354" s="1"/>
  <c r="BH44" i="354" s="1"/>
  <c r="BJ44" i="354" s="1"/>
  <c r="BL44" i="354" s="1"/>
  <c r="BN44" i="354" s="1"/>
  <c r="BP44" i="354" s="1"/>
  <c r="BR44" i="354" s="1"/>
  <c r="BT44" i="354" s="1"/>
  <c r="BV44" i="354" s="1"/>
  <c r="BX44" i="354" s="1"/>
  <c r="CA44" i="354" s="1"/>
  <c r="CG42" i="353"/>
  <c r="CH42" i="353" s="1"/>
  <c r="CI42" i="353" s="1"/>
  <c r="CB42" i="353" s="1"/>
  <c r="CD42" i="353"/>
  <c r="CG43" i="354"/>
  <c r="CH43" i="354" s="1"/>
  <c r="CI43" i="354" s="1"/>
  <c r="CB43" i="354" s="1"/>
  <c r="CD43" i="354"/>
  <c r="D44" i="353"/>
  <c r="H43" i="353"/>
  <c r="J43" i="353" s="1"/>
  <c r="L43" i="353" s="1"/>
  <c r="N43" i="353" s="1"/>
  <c r="P43" i="353" s="1"/>
  <c r="R43" i="353" s="1"/>
  <c r="T43" i="353" s="1"/>
  <c r="V43" i="353" s="1"/>
  <c r="X43" i="353" s="1"/>
  <c r="Z43" i="353" s="1"/>
  <c r="AB43" i="353" s="1"/>
  <c r="AD43" i="353" s="1"/>
  <c r="AF43" i="353" s="1"/>
  <c r="AH43" i="353" s="1"/>
  <c r="AJ43" i="353" s="1"/>
  <c r="AL43" i="353" s="1"/>
  <c r="AN43" i="353" s="1"/>
  <c r="AP43" i="353" s="1"/>
  <c r="AR43" i="353" s="1"/>
  <c r="AT43" i="353" s="1"/>
  <c r="AV43" i="353" s="1"/>
  <c r="AX43" i="353" s="1"/>
  <c r="AZ43" i="353" s="1"/>
  <c r="BB43" i="353" s="1"/>
  <c r="BD43" i="353" s="1"/>
  <c r="BF43" i="353" s="1"/>
  <c r="BH43" i="353" s="1"/>
  <c r="BJ43" i="353" s="1"/>
  <c r="BL43" i="353" s="1"/>
  <c r="BN43" i="353" s="1"/>
  <c r="BP43" i="353" s="1"/>
  <c r="BR43" i="353" s="1"/>
  <c r="BT43" i="353" s="1"/>
  <c r="BV43" i="353" s="1"/>
  <c r="BX43" i="353" s="1"/>
  <c r="CA43" i="353" s="1"/>
  <c r="CG43" i="350"/>
  <c r="CH43" i="350" s="1"/>
  <c r="CI43" i="350" s="1"/>
  <c r="CB43" i="350" s="1"/>
  <c r="CD43" i="350"/>
  <c r="H44" i="350"/>
  <c r="J44" i="350" s="1"/>
  <c r="L44" i="350" s="1"/>
  <c r="N44" i="350" s="1"/>
  <c r="P44" i="350" s="1"/>
  <c r="R44" i="350" s="1"/>
  <c r="T44" i="350" s="1"/>
  <c r="V44" i="350" s="1"/>
  <c r="X44" i="350" s="1"/>
  <c r="Z44" i="350" s="1"/>
  <c r="AB44" i="350" s="1"/>
  <c r="AD44" i="350" s="1"/>
  <c r="AF44" i="350" s="1"/>
  <c r="AH44" i="350" s="1"/>
  <c r="AJ44" i="350" s="1"/>
  <c r="AL44" i="350" s="1"/>
  <c r="AN44" i="350" s="1"/>
  <c r="AP44" i="350" s="1"/>
  <c r="AR44" i="350" s="1"/>
  <c r="AT44" i="350" s="1"/>
  <c r="AV44" i="350" s="1"/>
  <c r="AX44" i="350" s="1"/>
  <c r="AZ44" i="350" s="1"/>
  <c r="BB44" i="350" s="1"/>
  <c r="BD44" i="350" s="1"/>
  <c r="BF44" i="350" s="1"/>
  <c r="BH44" i="350" s="1"/>
  <c r="BJ44" i="350" s="1"/>
  <c r="BL44" i="350" s="1"/>
  <c r="BN44" i="350" s="1"/>
  <c r="BP44" i="350" s="1"/>
  <c r="BR44" i="350" s="1"/>
  <c r="BT44" i="350" s="1"/>
  <c r="BV44" i="350" s="1"/>
  <c r="BX44" i="350" s="1"/>
  <c r="CA44" i="350" s="1"/>
  <c r="D45" i="350"/>
  <c r="CD43" i="351"/>
  <c r="CG43" i="351"/>
  <c r="CH43" i="351" s="1"/>
  <c r="CI43" i="351" s="1"/>
  <c r="CB43" i="351" s="1"/>
  <c r="D45" i="351"/>
  <c r="H44" i="351"/>
  <c r="J44" i="351" s="1"/>
  <c r="L44" i="351" s="1"/>
  <c r="N44" i="351" s="1"/>
  <c r="P44" i="351" s="1"/>
  <c r="R44" i="351" s="1"/>
  <c r="T44" i="351" s="1"/>
  <c r="V44" i="351" s="1"/>
  <c r="X44" i="351" s="1"/>
  <c r="Z44" i="351" s="1"/>
  <c r="AB44" i="351" s="1"/>
  <c r="AD44" i="351" s="1"/>
  <c r="AF44" i="351" s="1"/>
  <c r="AH44" i="351" s="1"/>
  <c r="AJ44" i="351" s="1"/>
  <c r="AL44" i="351" s="1"/>
  <c r="AN44" i="351" s="1"/>
  <c r="AP44" i="351" s="1"/>
  <c r="AR44" i="351" s="1"/>
  <c r="AT44" i="351" s="1"/>
  <c r="AV44" i="351" s="1"/>
  <c r="AX44" i="351" s="1"/>
  <c r="AZ44" i="351" s="1"/>
  <c r="BB44" i="351" s="1"/>
  <c r="BD44" i="351" s="1"/>
  <c r="BF44" i="351" s="1"/>
  <c r="BH44" i="351" s="1"/>
  <c r="BJ44" i="351" s="1"/>
  <c r="BL44" i="351" s="1"/>
  <c r="BN44" i="351" s="1"/>
  <c r="BP44" i="351" s="1"/>
  <c r="BR44" i="351" s="1"/>
  <c r="BT44" i="351" s="1"/>
  <c r="BV44" i="351" s="1"/>
  <c r="BX44" i="351" s="1"/>
  <c r="CA44" i="351" s="1"/>
  <c r="CG45" i="379" l="1"/>
  <c r="CH45" i="379" s="1"/>
  <c r="CI45" i="379" s="1"/>
  <c r="CB45" i="379" s="1"/>
  <c r="CD45" i="379"/>
  <c r="D47" i="379"/>
  <c r="H47" i="379" s="1"/>
  <c r="J47" i="379" s="1"/>
  <c r="L47" i="379" s="1"/>
  <c r="N47" i="379" s="1"/>
  <c r="P47" i="379" s="1"/>
  <c r="R47" i="379" s="1"/>
  <c r="T47" i="379" s="1"/>
  <c r="V47" i="379" s="1"/>
  <c r="X47" i="379" s="1"/>
  <c r="Z47" i="379" s="1"/>
  <c r="AB47" i="379" s="1"/>
  <c r="AD47" i="379" s="1"/>
  <c r="AF47" i="379" s="1"/>
  <c r="AH47" i="379" s="1"/>
  <c r="AJ47" i="379" s="1"/>
  <c r="AL47" i="379" s="1"/>
  <c r="AN47" i="379" s="1"/>
  <c r="AP47" i="379" s="1"/>
  <c r="AR47" i="379" s="1"/>
  <c r="AT47" i="379" s="1"/>
  <c r="AV47" i="379" s="1"/>
  <c r="AX47" i="379" s="1"/>
  <c r="AZ47" i="379" s="1"/>
  <c r="BB47" i="379" s="1"/>
  <c r="BD47" i="379" s="1"/>
  <c r="BF47" i="379" s="1"/>
  <c r="BH47" i="379" s="1"/>
  <c r="BJ47" i="379" s="1"/>
  <c r="BL47" i="379" s="1"/>
  <c r="BN47" i="379" s="1"/>
  <c r="BP47" i="379" s="1"/>
  <c r="BR47" i="379" s="1"/>
  <c r="BT47" i="379" s="1"/>
  <c r="BV47" i="379" s="1"/>
  <c r="BX47" i="379" s="1"/>
  <c r="CA47" i="379" s="1"/>
  <c r="H46" i="379"/>
  <c r="J46" i="379" s="1"/>
  <c r="L46" i="379" s="1"/>
  <c r="N46" i="379" s="1"/>
  <c r="P46" i="379" s="1"/>
  <c r="R46" i="379" s="1"/>
  <c r="T46" i="379" s="1"/>
  <c r="V46" i="379" s="1"/>
  <c r="X46" i="379" s="1"/>
  <c r="Z46" i="379" s="1"/>
  <c r="AB46" i="379" s="1"/>
  <c r="AD46" i="379" s="1"/>
  <c r="AF46" i="379" s="1"/>
  <c r="AH46" i="379" s="1"/>
  <c r="AJ46" i="379" s="1"/>
  <c r="AL46" i="379" s="1"/>
  <c r="AN46" i="379" s="1"/>
  <c r="AP46" i="379" s="1"/>
  <c r="AR46" i="379" s="1"/>
  <c r="AT46" i="379" s="1"/>
  <c r="AV46" i="379" s="1"/>
  <c r="AX46" i="379" s="1"/>
  <c r="AZ46" i="379" s="1"/>
  <c r="BB46" i="379" s="1"/>
  <c r="BD46" i="379" s="1"/>
  <c r="BF46" i="379" s="1"/>
  <c r="BH46" i="379" s="1"/>
  <c r="BJ46" i="379" s="1"/>
  <c r="BL46" i="379" s="1"/>
  <c r="BN46" i="379" s="1"/>
  <c r="BP46" i="379" s="1"/>
  <c r="BR46" i="379" s="1"/>
  <c r="BT46" i="379" s="1"/>
  <c r="BV46" i="379" s="1"/>
  <c r="BX46" i="379" s="1"/>
  <c r="CA46" i="379" s="1"/>
  <c r="H44" i="377"/>
  <c r="J44" i="377" s="1"/>
  <c r="L44" i="377" s="1"/>
  <c r="N44" i="377" s="1"/>
  <c r="P44" i="377" s="1"/>
  <c r="R44" i="377" s="1"/>
  <c r="T44" i="377" s="1"/>
  <c r="V44" i="377" s="1"/>
  <c r="X44" i="377" s="1"/>
  <c r="Z44" i="377" s="1"/>
  <c r="AB44" i="377" s="1"/>
  <c r="AD44" i="377" s="1"/>
  <c r="AF44" i="377" s="1"/>
  <c r="AH44" i="377" s="1"/>
  <c r="AJ44" i="377" s="1"/>
  <c r="AL44" i="377" s="1"/>
  <c r="AN44" i="377" s="1"/>
  <c r="AP44" i="377" s="1"/>
  <c r="AR44" i="377" s="1"/>
  <c r="AT44" i="377" s="1"/>
  <c r="AV44" i="377" s="1"/>
  <c r="AX44" i="377" s="1"/>
  <c r="AZ44" i="377" s="1"/>
  <c r="BB44" i="377" s="1"/>
  <c r="BD44" i="377" s="1"/>
  <c r="BF44" i="377" s="1"/>
  <c r="BH44" i="377" s="1"/>
  <c r="BJ44" i="377" s="1"/>
  <c r="BL44" i="377" s="1"/>
  <c r="BN44" i="377" s="1"/>
  <c r="BP44" i="377" s="1"/>
  <c r="BR44" i="377" s="1"/>
  <c r="BT44" i="377" s="1"/>
  <c r="BV44" i="377" s="1"/>
  <c r="BX44" i="377" s="1"/>
  <c r="CA44" i="377" s="1"/>
  <c r="D45" i="377"/>
  <c r="CD45" i="378"/>
  <c r="CG45" i="378"/>
  <c r="CH45" i="378" s="1"/>
  <c r="CI45" i="378" s="1"/>
  <c r="CB45" i="378" s="1"/>
  <c r="CG43" i="377"/>
  <c r="CH43" i="377" s="1"/>
  <c r="CI43" i="377" s="1"/>
  <c r="CB43" i="377" s="1"/>
  <c r="CD43" i="377"/>
  <c r="D47" i="378"/>
  <c r="H47" i="378" s="1"/>
  <c r="J47" i="378" s="1"/>
  <c r="L47" i="378" s="1"/>
  <c r="N47" i="378" s="1"/>
  <c r="P47" i="378" s="1"/>
  <c r="R47" i="378" s="1"/>
  <c r="T47" i="378" s="1"/>
  <c r="V47" i="378" s="1"/>
  <c r="X47" i="378" s="1"/>
  <c r="Z47" i="378" s="1"/>
  <c r="AB47" i="378" s="1"/>
  <c r="AD47" i="378" s="1"/>
  <c r="AF47" i="378" s="1"/>
  <c r="AH47" i="378" s="1"/>
  <c r="AJ47" i="378" s="1"/>
  <c r="AL47" i="378" s="1"/>
  <c r="AN47" i="378" s="1"/>
  <c r="AP47" i="378" s="1"/>
  <c r="AR47" i="378" s="1"/>
  <c r="AT47" i="378" s="1"/>
  <c r="AV47" i="378" s="1"/>
  <c r="AX47" i="378" s="1"/>
  <c r="AZ47" i="378" s="1"/>
  <c r="BB47" i="378" s="1"/>
  <c r="BD47" i="378" s="1"/>
  <c r="BF47" i="378" s="1"/>
  <c r="BH47" i="378" s="1"/>
  <c r="BJ47" i="378" s="1"/>
  <c r="BL47" i="378" s="1"/>
  <c r="BN47" i="378" s="1"/>
  <c r="BP47" i="378" s="1"/>
  <c r="BR47" i="378" s="1"/>
  <c r="BT47" i="378" s="1"/>
  <c r="BV47" i="378" s="1"/>
  <c r="BX47" i="378" s="1"/>
  <c r="CA47" i="378" s="1"/>
  <c r="H46" i="378"/>
  <c r="J46" i="378" s="1"/>
  <c r="L46" i="378" s="1"/>
  <c r="N46" i="378" s="1"/>
  <c r="P46" i="378" s="1"/>
  <c r="R46" i="378" s="1"/>
  <c r="T46" i="378" s="1"/>
  <c r="V46" i="378" s="1"/>
  <c r="X46" i="378" s="1"/>
  <c r="Z46" i="378" s="1"/>
  <c r="AB46" i="378" s="1"/>
  <c r="AD46" i="378" s="1"/>
  <c r="AF46" i="378" s="1"/>
  <c r="AH46" i="378" s="1"/>
  <c r="AJ46" i="378" s="1"/>
  <c r="AL46" i="378" s="1"/>
  <c r="AN46" i="378" s="1"/>
  <c r="AP46" i="378" s="1"/>
  <c r="AR46" i="378" s="1"/>
  <c r="AT46" i="378" s="1"/>
  <c r="AV46" i="378" s="1"/>
  <c r="AX46" i="378" s="1"/>
  <c r="AZ46" i="378" s="1"/>
  <c r="BB46" i="378" s="1"/>
  <c r="BD46" i="378" s="1"/>
  <c r="BF46" i="378" s="1"/>
  <c r="BH46" i="378" s="1"/>
  <c r="BJ46" i="378" s="1"/>
  <c r="BL46" i="378" s="1"/>
  <c r="BN46" i="378" s="1"/>
  <c r="BP46" i="378" s="1"/>
  <c r="BR46" i="378" s="1"/>
  <c r="BT46" i="378" s="1"/>
  <c r="BV46" i="378" s="1"/>
  <c r="BX46" i="378" s="1"/>
  <c r="CA46" i="378" s="1"/>
  <c r="CG46" i="371"/>
  <c r="CH46" i="371" s="1"/>
  <c r="CI46" i="371" s="1"/>
  <c r="CB46" i="371" s="1"/>
  <c r="CD46" i="371"/>
  <c r="CD48" i="372"/>
  <c r="CG48" i="372"/>
  <c r="CH48" i="372" s="1"/>
  <c r="CI48" i="372" s="1"/>
  <c r="CB48" i="372" s="1"/>
  <c r="D46" i="373"/>
  <c r="H45" i="373"/>
  <c r="J45" i="373" s="1"/>
  <c r="L45" i="373" s="1"/>
  <c r="N45" i="373" s="1"/>
  <c r="P45" i="373" s="1"/>
  <c r="R45" i="373" s="1"/>
  <c r="T45" i="373" s="1"/>
  <c r="V45" i="373" s="1"/>
  <c r="X45" i="373" s="1"/>
  <c r="Z45" i="373" s="1"/>
  <c r="AB45" i="373" s="1"/>
  <c r="AD45" i="373" s="1"/>
  <c r="AF45" i="373" s="1"/>
  <c r="AH45" i="373" s="1"/>
  <c r="AJ45" i="373" s="1"/>
  <c r="AL45" i="373" s="1"/>
  <c r="AN45" i="373" s="1"/>
  <c r="AP45" i="373" s="1"/>
  <c r="AR45" i="373" s="1"/>
  <c r="AT45" i="373" s="1"/>
  <c r="AV45" i="373" s="1"/>
  <c r="AX45" i="373" s="1"/>
  <c r="AZ45" i="373" s="1"/>
  <c r="BB45" i="373" s="1"/>
  <c r="BD45" i="373" s="1"/>
  <c r="BF45" i="373" s="1"/>
  <c r="BH45" i="373" s="1"/>
  <c r="BJ45" i="373" s="1"/>
  <c r="BL45" i="373" s="1"/>
  <c r="BN45" i="373" s="1"/>
  <c r="BP45" i="373" s="1"/>
  <c r="BR45" i="373" s="1"/>
  <c r="BT45" i="373" s="1"/>
  <c r="BV45" i="373" s="1"/>
  <c r="BX45" i="373" s="1"/>
  <c r="CA45" i="373" s="1"/>
  <c r="D50" i="372"/>
  <c r="H49" i="372"/>
  <c r="J49" i="372" s="1"/>
  <c r="L49" i="372" s="1"/>
  <c r="N49" i="372" s="1"/>
  <c r="P49" i="372" s="1"/>
  <c r="R49" i="372" s="1"/>
  <c r="T49" i="372" s="1"/>
  <c r="V49" i="372" s="1"/>
  <c r="X49" i="372" s="1"/>
  <c r="Z49" i="372" s="1"/>
  <c r="AB49" i="372" s="1"/>
  <c r="AD49" i="372" s="1"/>
  <c r="AF49" i="372" s="1"/>
  <c r="AH49" i="372" s="1"/>
  <c r="AJ49" i="372" s="1"/>
  <c r="AL49" i="372" s="1"/>
  <c r="AN49" i="372" s="1"/>
  <c r="AP49" i="372" s="1"/>
  <c r="AR49" i="372" s="1"/>
  <c r="AT49" i="372" s="1"/>
  <c r="AV49" i="372" s="1"/>
  <c r="AX49" i="372" s="1"/>
  <c r="AZ49" i="372" s="1"/>
  <c r="BB49" i="372" s="1"/>
  <c r="BD49" i="372" s="1"/>
  <c r="BF49" i="372" s="1"/>
  <c r="BH49" i="372" s="1"/>
  <c r="BJ49" i="372" s="1"/>
  <c r="BL49" i="372" s="1"/>
  <c r="BN49" i="372" s="1"/>
  <c r="BP49" i="372" s="1"/>
  <c r="BR49" i="372" s="1"/>
  <c r="BT49" i="372" s="1"/>
  <c r="BV49" i="372" s="1"/>
  <c r="BX49" i="372" s="1"/>
  <c r="CA49" i="372" s="1"/>
  <c r="H47" i="371"/>
  <c r="J47" i="371" s="1"/>
  <c r="L47" i="371" s="1"/>
  <c r="N47" i="371" s="1"/>
  <c r="P47" i="371" s="1"/>
  <c r="R47" i="371" s="1"/>
  <c r="T47" i="371" s="1"/>
  <c r="V47" i="371" s="1"/>
  <c r="X47" i="371" s="1"/>
  <c r="Z47" i="371" s="1"/>
  <c r="AB47" i="371" s="1"/>
  <c r="AD47" i="371" s="1"/>
  <c r="AF47" i="371" s="1"/>
  <c r="AH47" i="371" s="1"/>
  <c r="AJ47" i="371" s="1"/>
  <c r="AL47" i="371" s="1"/>
  <c r="AN47" i="371" s="1"/>
  <c r="AP47" i="371" s="1"/>
  <c r="AR47" i="371" s="1"/>
  <c r="AT47" i="371" s="1"/>
  <c r="AV47" i="371" s="1"/>
  <c r="AX47" i="371" s="1"/>
  <c r="AZ47" i="371" s="1"/>
  <c r="BB47" i="371" s="1"/>
  <c r="BD47" i="371" s="1"/>
  <c r="BF47" i="371" s="1"/>
  <c r="BH47" i="371" s="1"/>
  <c r="BJ47" i="371" s="1"/>
  <c r="BL47" i="371" s="1"/>
  <c r="BN47" i="371" s="1"/>
  <c r="BP47" i="371" s="1"/>
  <c r="BR47" i="371" s="1"/>
  <c r="BT47" i="371" s="1"/>
  <c r="BV47" i="371" s="1"/>
  <c r="BX47" i="371" s="1"/>
  <c r="CA47" i="371" s="1"/>
  <c r="D48" i="371"/>
  <c r="CG46" i="376"/>
  <c r="CH46" i="376" s="1"/>
  <c r="CI46" i="376" s="1"/>
  <c r="CB46" i="376" s="1"/>
  <c r="CD46" i="376"/>
  <c r="CD44" i="373"/>
  <c r="CG44" i="373"/>
  <c r="CH44" i="373" s="1"/>
  <c r="CI44" i="373" s="1"/>
  <c r="CB44" i="373" s="1"/>
  <c r="CG47" i="376"/>
  <c r="CH47" i="376" s="1"/>
  <c r="CI47" i="376" s="1"/>
  <c r="CB47" i="376" s="1"/>
  <c r="CD47" i="376"/>
  <c r="H46" i="361"/>
  <c r="J46" i="361" s="1"/>
  <c r="L46" i="361" s="1"/>
  <c r="N46" i="361" s="1"/>
  <c r="P46" i="361" s="1"/>
  <c r="R46" i="361" s="1"/>
  <c r="T46" i="361" s="1"/>
  <c r="V46" i="361" s="1"/>
  <c r="X46" i="361" s="1"/>
  <c r="Z46" i="361" s="1"/>
  <c r="AB46" i="361" s="1"/>
  <c r="AD46" i="361" s="1"/>
  <c r="AF46" i="361" s="1"/>
  <c r="AH46" i="361" s="1"/>
  <c r="AJ46" i="361" s="1"/>
  <c r="AL46" i="361" s="1"/>
  <c r="AN46" i="361" s="1"/>
  <c r="AP46" i="361" s="1"/>
  <c r="AR46" i="361" s="1"/>
  <c r="AT46" i="361" s="1"/>
  <c r="AV46" i="361" s="1"/>
  <c r="AX46" i="361" s="1"/>
  <c r="AZ46" i="361" s="1"/>
  <c r="BB46" i="361" s="1"/>
  <c r="BD46" i="361" s="1"/>
  <c r="BF46" i="361" s="1"/>
  <c r="BH46" i="361" s="1"/>
  <c r="BJ46" i="361" s="1"/>
  <c r="BL46" i="361" s="1"/>
  <c r="BN46" i="361" s="1"/>
  <c r="BP46" i="361" s="1"/>
  <c r="BR46" i="361" s="1"/>
  <c r="BT46" i="361" s="1"/>
  <c r="BV46" i="361" s="1"/>
  <c r="BX46" i="361" s="1"/>
  <c r="CA46" i="361" s="1"/>
  <c r="D47" i="361"/>
  <c r="CG45" i="361"/>
  <c r="CH45" i="361" s="1"/>
  <c r="CI45" i="361" s="1"/>
  <c r="CB45" i="361" s="1"/>
  <c r="CD45" i="361"/>
  <c r="D46" i="359"/>
  <c r="H45" i="359"/>
  <c r="J45" i="359" s="1"/>
  <c r="L45" i="359" s="1"/>
  <c r="N45" i="359" s="1"/>
  <c r="P45" i="359" s="1"/>
  <c r="R45" i="359" s="1"/>
  <c r="T45" i="359" s="1"/>
  <c r="V45" i="359" s="1"/>
  <c r="X45" i="359" s="1"/>
  <c r="Z45" i="359" s="1"/>
  <c r="AB45" i="359" s="1"/>
  <c r="AD45" i="359" s="1"/>
  <c r="AF45" i="359" s="1"/>
  <c r="AH45" i="359" s="1"/>
  <c r="AJ45" i="359" s="1"/>
  <c r="AL45" i="359" s="1"/>
  <c r="AN45" i="359" s="1"/>
  <c r="AP45" i="359" s="1"/>
  <c r="AR45" i="359" s="1"/>
  <c r="AT45" i="359" s="1"/>
  <c r="AV45" i="359" s="1"/>
  <c r="AX45" i="359" s="1"/>
  <c r="AZ45" i="359" s="1"/>
  <c r="BB45" i="359" s="1"/>
  <c r="BD45" i="359" s="1"/>
  <c r="BF45" i="359" s="1"/>
  <c r="BH45" i="359" s="1"/>
  <c r="BJ45" i="359" s="1"/>
  <c r="BL45" i="359" s="1"/>
  <c r="BN45" i="359" s="1"/>
  <c r="BP45" i="359" s="1"/>
  <c r="BR45" i="359" s="1"/>
  <c r="BT45" i="359" s="1"/>
  <c r="BV45" i="359" s="1"/>
  <c r="BX45" i="359" s="1"/>
  <c r="CA45" i="359" s="1"/>
  <c r="CG44" i="359"/>
  <c r="CH44" i="359" s="1"/>
  <c r="CI44" i="359" s="1"/>
  <c r="CB44" i="359" s="1"/>
  <c r="CD44" i="359"/>
  <c r="D46" i="363"/>
  <c r="H45" i="363"/>
  <c r="J45" i="363" s="1"/>
  <c r="L45" i="363" s="1"/>
  <c r="N45" i="363" s="1"/>
  <c r="P45" i="363" s="1"/>
  <c r="R45" i="363" s="1"/>
  <c r="T45" i="363" s="1"/>
  <c r="V45" i="363" s="1"/>
  <c r="X45" i="363" s="1"/>
  <c r="Z45" i="363" s="1"/>
  <c r="AB45" i="363" s="1"/>
  <c r="AD45" i="363" s="1"/>
  <c r="AF45" i="363" s="1"/>
  <c r="AH45" i="363" s="1"/>
  <c r="AJ45" i="363" s="1"/>
  <c r="AL45" i="363" s="1"/>
  <c r="AN45" i="363" s="1"/>
  <c r="AP45" i="363" s="1"/>
  <c r="AR45" i="363" s="1"/>
  <c r="AT45" i="363" s="1"/>
  <c r="AV45" i="363" s="1"/>
  <c r="AX45" i="363" s="1"/>
  <c r="AZ45" i="363" s="1"/>
  <c r="BB45" i="363" s="1"/>
  <c r="BD45" i="363" s="1"/>
  <c r="BF45" i="363" s="1"/>
  <c r="BH45" i="363" s="1"/>
  <c r="BJ45" i="363" s="1"/>
  <c r="BL45" i="363" s="1"/>
  <c r="BN45" i="363" s="1"/>
  <c r="BP45" i="363" s="1"/>
  <c r="BR45" i="363" s="1"/>
  <c r="BT45" i="363" s="1"/>
  <c r="BV45" i="363" s="1"/>
  <c r="BX45" i="363" s="1"/>
  <c r="CA45" i="363" s="1"/>
  <c r="CG43" i="362"/>
  <c r="CH43" i="362" s="1"/>
  <c r="CI43" i="362" s="1"/>
  <c r="CB43" i="362" s="1"/>
  <c r="CD43" i="362"/>
  <c r="CG44" i="363"/>
  <c r="CH44" i="363" s="1"/>
  <c r="CI44" i="363" s="1"/>
  <c r="CB44" i="363" s="1"/>
  <c r="CD44" i="363"/>
  <c r="D45" i="362"/>
  <c r="H44" i="362"/>
  <c r="J44" i="362" s="1"/>
  <c r="L44" i="362" s="1"/>
  <c r="N44" i="362" s="1"/>
  <c r="P44" i="362" s="1"/>
  <c r="R44" i="362" s="1"/>
  <c r="T44" i="362" s="1"/>
  <c r="V44" i="362" s="1"/>
  <c r="X44" i="362" s="1"/>
  <c r="Z44" i="362" s="1"/>
  <c r="AB44" i="362" s="1"/>
  <c r="AD44" i="362" s="1"/>
  <c r="AF44" i="362" s="1"/>
  <c r="AH44" i="362" s="1"/>
  <c r="AJ44" i="362" s="1"/>
  <c r="AL44" i="362" s="1"/>
  <c r="AN44" i="362" s="1"/>
  <c r="AP44" i="362" s="1"/>
  <c r="AR44" i="362" s="1"/>
  <c r="AT44" i="362" s="1"/>
  <c r="AV44" i="362" s="1"/>
  <c r="AX44" i="362" s="1"/>
  <c r="AZ44" i="362" s="1"/>
  <c r="BB44" i="362" s="1"/>
  <c r="BD44" i="362" s="1"/>
  <c r="BF44" i="362" s="1"/>
  <c r="BH44" i="362" s="1"/>
  <c r="BJ44" i="362" s="1"/>
  <c r="BL44" i="362" s="1"/>
  <c r="BN44" i="362" s="1"/>
  <c r="BP44" i="362" s="1"/>
  <c r="BR44" i="362" s="1"/>
  <c r="BT44" i="362" s="1"/>
  <c r="BV44" i="362" s="1"/>
  <c r="BX44" i="362" s="1"/>
  <c r="CA44" i="362" s="1"/>
  <c r="CG44" i="364"/>
  <c r="CH44" i="364" s="1"/>
  <c r="CI44" i="364" s="1"/>
  <c r="CB44" i="364" s="1"/>
  <c r="CD44" i="364"/>
  <c r="CD44" i="360"/>
  <c r="CG44" i="360"/>
  <c r="CH44" i="360" s="1"/>
  <c r="CI44" i="360" s="1"/>
  <c r="CB44" i="360" s="1"/>
  <c r="D46" i="368"/>
  <c r="H45" i="368"/>
  <c r="J45" i="368" s="1"/>
  <c r="L45" i="368" s="1"/>
  <c r="N45" i="368" s="1"/>
  <c r="P45" i="368" s="1"/>
  <c r="R45" i="368" s="1"/>
  <c r="T45" i="368" s="1"/>
  <c r="V45" i="368" s="1"/>
  <c r="X45" i="368" s="1"/>
  <c r="Z45" i="368" s="1"/>
  <c r="AB45" i="368" s="1"/>
  <c r="AD45" i="368" s="1"/>
  <c r="AF45" i="368" s="1"/>
  <c r="AH45" i="368" s="1"/>
  <c r="AJ45" i="368" s="1"/>
  <c r="AL45" i="368" s="1"/>
  <c r="AN45" i="368" s="1"/>
  <c r="AP45" i="368" s="1"/>
  <c r="AR45" i="368" s="1"/>
  <c r="AT45" i="368" s="1"/>
  <c r="AV45" i="368" s="1"/>
  <c r="AX45" i="368" s="1"/>
  <c r="AZ45" i="368" s="1"/>
  <c r="BB45" i="368" s="1"/>
  <c r="BD45" i="368" s="1"/>
  <c r="BF45" i="368" s="1"/>
  <c r="BH45" i="368" s="1"/>
  <c r="BJ45" i="368" s="1"/>
  <c r="BL45" i="368" s="1"/>
  <c r="BN45" i="368" s="1"/>
  <c r="BP45" i="368" s="1"/>
  <c r="BR45" i="368" s="1"/>
  <c r="BT45" i="368" s="1"/>
  <c r="BV45" i="368" s="1"/>
  <c r="BX45" i="368" s="1"/>
  <c r="CA45" i="368" s="1"/>
  <c r="H45" i="364"/>
  <c r="J45" i="364" s="1"/>
  <c r="L45" i="364" s="1"/>
  <c r="N45" i="364" s="1"/>
  <c r="P45" i="364" s="1"/>
  <c r="R45" i="364" s="1"/>
  <c r="T45" i="364" s="1"/>
  <c r="V45" i="364" s="1"/>
  <c r="X45" i="364" s="1"/>
  <c r="Z45" i="364" s="1"/>
  <c r="AB45" i="364" s="1"/>
  <c r="AD45" i="364" s="1"/>
  <c r="AF45" i="364" s="1"/>
  <c r="AH45" i="364" s="1"/>
  <c r="AJ45" i="364" s="1"/>
  <c r="AL45" i="364" s="1"/>
  <c r="AN45" i="364" s="1"/>
  <c r="AP45" i="364" s="1"/>
  <c r="AR45" i="364" s="1"/>
  <c r="AT45" i="364" s="1"/>
  <c r="AV45" i="364" s="1"/>
  <c r="AX45" i="364" s="1"/>
  <c r="AZ45" i="364" s="1"/>
  <c r="BB45" i="364" s="1"/>
  <c r="BD45" i="364" s="1"/>
  <c r="BF45" i="364" s="1"/>
  <c r="BH45" i="364" s="1"/>
  <c r="BJ45" i="364" s="1"/>
  <c r="BL45" i="364" s="1"/>
  <c r="BN45" i="364" s="1"/>
  <c r="BP45" i="364" s="1"/>
  <c r="BR45" i="364" s="1"/>
  <c r="BT45" i="364" s="1"/>
  <c r="BV45" i="364" s="1"/>
  <c r="BX45" i="364" s="1"/>
  <c r="CA45" i="364" s="1"/>
  <c r="D46" i="364"/>
  <c r="D46" i="360"/>
  <c r="H45" i="360"/>
  <c r="J45" i="360" s="1"/>
  <c r="L45" i="360" s="1"/>
  <c r="N45" i="360" s="1"/>
  <c r="P45" i="360" s="1"/>
  <c r="R45" i="360" s="1"/>
  <c r="T45" i="360" s="1"/>
  <c r="V45" i="360" s="1"/>
  <c r="X45" i="360" s="1"/>
  <c r="Z45" i="360" s="1"/>
  <c r="AB45" i="360" s="1"/>
  <c r="AD45" i="360" s="1"/>
  <c r="AF45" i="360" s="1"/>
  <c r="AH45" i="360" s="1"/>
  <c r="AJ45" i="360" s="1"/>
  <c r="AL45" i="360" s="1"/>
  <c r="AN45" i="360" s="1"/>
  <c r="AP45" i="360" s="1"/>
  <c r="AR45" i="360" s="1"/>
  <c r="AT45" i="360" s="1"/>
  <c r="AV45" i="360" s="1"/>
  <c r="AX45" i="360" s="1"/>
  <c r="AZ45" i="360" s="1"/>
  <c r="BB45" i="360" s="1"/>
  <c r="BD45" i="360" s="1"/>
  <c r="BF45" i="360" s="1"/>
  <c r="BH45" i="360" s="1"/>
  <c r="BJ45" i="360" s="1"/>
  <c r="BL45" i="360" s="1"/>
  <c r="BN45" i="360" s="1"/>
  <c r="BP45" i="360" s="1"/>
  <c r="BR45" i="360" s="1"/>
  <c r="BT45" i="360" s="1"/>
  <c r="BV45" i="360" s="1"/>
  <c r="BX45" i="360" s="1"/>
  <c r="CA45" i="360" s="1"/>
  <c r="CD44" i="368"/>
  <c r="CG44" i="368"/>
  <c r="CH44" i="368" s="1"/>
  <c r="CI44" i="368" s="1"/>
  <c r="CB44" i="368" s="1"/>
  <c r="CD44" i="357"/>
  <c r="CG44" i="357"/>
  <c r="CH44" i="357" s="1"/>
  <c r="CI44" i="357" s="1"/>
  <c r="CB44" i="357" s="1"/>
  <c r="D46" i="357"/>
  <c r="H45" i="357"/>
  <c r="J45" i="357" s="1"/>
  <c r="L45" i="357" s="1"/>
  <c r="N45" i="357" s="1"/>
  <c r="P45" i="357" s="1"/>
  <c r="R45" i="357" s="1"/>
  <c r="T45" i="357" s="1"/>
  <c r="V45" i="357" s="1"/>
  <c r="X45" i="357" s="1"/>
  <c r="Z45" i="357" s="1"/>
  <c r="AB45" i="357" s="1"/>
  <c r="AD45" i="357" s="1"/>
  <c r="AF45" i="357" s="1"/>
  <c r="AH45" i="357" s="1"/>
  <c r="AJ45" i="357" s="1"/>
  <c r="AL45" i="357" s="1"/>
  <c r="AN45" i="357" s="1"/>
  <c r="AP45" i="357" s="1"/>
  <c r="AR45" i="357" s="1"/>
  <c r="AT45" i="357" s="1"/>
  <c r="AV45" i="357" s="1"/>
  <c r="AX45" i="357" s="1"/>
  <c r="AZ45" i="357" s="1"/>
  <c r="BB45" i="357" s="1"/>
  <c r="BD45" i="357" s="1"/>
  <c r="BF45" i="357" s="1"/>
  <c r="BH45" i="357" s="1"/>
  <c r="BJ45" i="357" s="1"/>
  <c r="BL45" i="357" s="1"/>
  <c r="BN45" i="357" s="1"/>
  <c r="BP45" i="357" s="1"/>
  <c r="BR45" i="357" s="1"/>
  <c r="BT45" i="357" s="1"/>
  <c r="BV45" i="357" s="1"/>
  <c r="BX45" i="357" s="1"/>
  <c r="CA45" i="357" s="1"/>
  <c r="H44" i="358"/>
  <c r="J44" i="358" s="1"/>
  <c r="L44" i="358" s="1"/>
  <c r="N44" i="358" s="1"/>
  <c r="P44" i="358" s="1"/>
  <c r="R44" i="358" s="1"/>
  <c r="T44" i="358" s="1"/>
  <c r="V44" i="358" s="1"/>
  <c r="X44" i="358" s="1"/>
  <c r="Z44" i="358" s="1"/>
  <c r="AB44" i="358" s="1"/>
  <c r="AD44" i="358" s="1"/>
  <c r="AF44" i="358" s="1"/>
  <c r="AH44" i="358" s="1"/>
  <c r="AJ44" i="358" s="1"/>
  <c r="AL44" i="358" s="1"/>
  <c r="AN44" i="358" s="1"/>
  <c r="AP44" i="358" s="1"/>
  <c r="AR44" i="358" s="1"/>
  <c r="AT44" i="358" s="1"/>
  <c r="AV44" i="358" s="1"/>
  <c r="AX44" i="358" s="1"/>
  <c r="AZ44" i="358" s="1"/>
  <c r="BB44" i="358" s="1"/>
  <c r="BD44" i="358" s="1"/>
  <c r="BF44" i="358" s="1"/>
  <c r="BH44" i="358" s="1"/>
  <c r="BJ44" i="358" s="1"/>
  <c r="BL44" i="358" s="1"/>
  <c r="BN44" i="358" s="1"/>
  <c r="BP44" i="358" s="1"/>
  <c r="BR44" i="358" s="1"/>
  <c r="BT44" i="358" s="1"/>
  <c r="BV44" i="358" s="1"/>
  <c r="BX44" i="358" s="1"/>
  <c r="CA44" i="358" s="1"/>
  <c r="D45" i="358"/>
  <c r="H45" i="356"/>
  <c r="J45" i="356" s="1"/>
  <c r="L45" i="356" s="1"/>
  <c r="N45" i="356" s="1"/>
  <c r="P45" i="356" s="1"/>
  <c r="R45" i="356" s="1"/>
  <c r="T45" i="356" s="1"/>
  <c r="V45" i="356" s="1"/>
  <c r="X45" i="356" s="1"/>
  <c r="Z45" i="356" s="1"/>
  <c r="AB45" i="356" s="1"/>
  <c r="AD45" i="356" s="1"/>
  <c r="AF45" i="356" s="1"/>
  <c r="AH45" i="356" s="1"/>
  <c r="AJ45" i="356" s="1"/>
  <c r="AL45" i="356" s="1"/>
  <c r="AN45" i="356" s="1"/>
  <c r="AP45" i="356" s="1"/>
  <c r="AR45" i="356" s="1"/>
  <c r="AT45" i="356" s="1"/>
  <c r="AV45" i="356" s="1"/>
  <c r="AX45" i="356" s="1"/>
  <c r="AZ45" i="356" s="1"/>
  <c r="BB45" i="356" s="1"/>
  <c r="BD45" i="356" s="1"/>
  <c r="BF45" i="356" s="1"/>
  <c r="BH45" i="356" s="1"/>
  <c r="BJ45" i="356" s="1"/>
  <c r="BL45" i="356" s="1"/>
  <c r="BN45" i="356" s="1"/>
  <c r="BP45" i="356" s="1"/>
  <c r="BR45" i="356" s="1"/>
  <c r="BT45" i="356" s="1"/>
  <c r="BV45" i="356" s="1"/>
  <c r="BX45" i="356" s="1"/>
  <c r="CA45" i="356" s="1"/>
  <c r="D46" i="356"/>
  <c r="CG43" i="358"/>
  <c r="CH43" i="358" s="1"/>
  <c r="CI43" i="358" s="1"/>
  <c r="CB43" i="358" s="1"/>
  <c r="CD43" i="358"/>
  <c r="CD44" i="356"/>
  <c r="CG44" i="356"/>
  <c r="CH44" i="356" s="1"/>
  <c r="CI44" i="356" s="1"/>
  <c r="CB44" i="356" s="1"/>
  <c r="CG43" i="353"/>
  <c r="CH43" i="353" s="1"/>
  <c r="CI43" i="353" s="1"/>
  <c r="CB43" i="353" s="1"/>
  <c r="CD43" i="353"/>
  <c r="CD44" i="354"/>
  <c r="CG44" i="354"/>
  <c r="CH44" i="354" s="1"/>
  <c r="CI44" i="354" s="1"/>
  <c r="CB44" i="354" s="1"/>
  <c r="D45" i="353"/>
  <c r="H44" i="353"/>
  <c r="J44" i="353" s="1"/>
  <c r="L44" i="353" s="1"/>
  <c r="N44" i="353" s="1"/>
  <c r="P44" i="353" s="1"/>
  <c r="R44" i="353" s="1"/>
  <c r="T44" i="353" s="1"/>
  <c r="V44" i="353" s="1"/>
  <c r="X44" i="353" s="1"/>
  <c r="Z44" i="353" s="1"/>
  <c r="AB44" i="353" s="1"/>
  <c r="AD44" i="353" s="1"/>
  <c r="AF44" i="353" s="1"/>
  <c r="AH44" i="353" s="1"/>
  <c r="AJ44" i="353" s="1"/>
  <c r="AL44" i="353" s="1"/>
  <c r="AN44" i="353" s="1"/>
  <c r="AP44" i="353" s="1"/>
  <c r="AR44" i="353" s="1"/>
  <c r="AT44" i="353" s="1"/>
  <c r="AV44" i="353" s="1"/>
  <c r="AX44" i="353" s="1"/>
  <c r="AZ44" i="353" s="1"/>
  <c r="BB44" i="353" s="1"/>
  <c r="BD44" i="353" s="1"/>
  <c r="BF44" i="353" s="1"/>
  <c r="BH44" i="353" s="1"/>
  <c r="BJ44" i="353" s="1"/>
  <c r="BL44" i="353" s="1"/>
  <c r="BN44" i="353" s="1"/>
  <c r="BP44" i="353" s="1"/>
  <c r="BR44" i="353" s="1"/>
  <c r="BT44" i="353" s="1"/>
  <c r="BV44" i="353" s="1"/>
  <c r="BX44" i="353" s="1"/>
  <c r="CA44" i="353" s="1"/>
  <c r="D46" i="354"/>
  <c r="H45" i="354"/>
  <c r="J45" i="354" s="1"/>
  <c r="L45" i="354" s="1"/>
  <c r="N45" i="354" s="1"/>
  <c r="P45" i="354" s="1"/>
  <c r="R45" i="354" s="1"/>
  <c r="T45" i="354" s="1"/>
  <c r="V45" i="354" s="1"/>
  <c r="X45" i="354" s="1"/>
  <c r="Z45" i="354" s="1"/>
  <c r="AB45" i="354" s="1"/>
  <c r="AD45" i="354" s="1"/>
  <c r="AF45" i="354" s="1"/>
  <c r="AH45" i="354" s="1"/>
  <c r="AJ45" i="354" s="1"/>
  <c r="AL45" i="354" s="1"/>
  <c r="AN45" i="354" s="1"/>
  <c r="AP45" i="354" s="1"/>
  <c r="AR45" i="354" s="1"/>
  <c r="AT45" i="354" s="1"/>
  <c r="AV45" i="354" s="1"/>
  <c r="AX45" i="354" s="1"/>
  <c r="AZ45" i="354" s="1"/>
  <c r="BB45" i="354" s="1"/>
  <c r="BD45" i="354" s="1"/>
  <c r="BF45" i="354" s="1"/>
  <c r="BH45" i="354" s="1"/>
  <c r="BJ45" i="354" s="1"/>
  <c r="BL45" i="354" s="1"/>
  <c r="BN45" i="354" s="1"/>
  <c r="BP45" i="354" s="1"/>
  <c r="BR45" i="354" s="1"/>
  <c r="BT45" i="354" s="1"/>
  <c r="BV45" i="354" s="1"/>
  <c r="BX45" i="354" s="1"/>
  <c r="CA45" i="354" s="1"/>
  <c r="H45" i="351"/>
  <c r="J45" i="351" s="1"/>
  <c r="L45" i="351" s="1"/>
  <c r="N45" i="351" s="1"/>
  <c r="P45" i="351" s="1"/>
  <c r="R45" i="351" s="1"/>
  <c r="T45" i="351" s="1"/>
  <c r="V45" i="351" s="1"/>
  <c r="X45" i="351" s="1"/>
  <c r="Z45" i="351" s="1"/>
  <c r="AB45" i="351" s="1"/>
  <c r="AD45" i="351" s="1"/>
  <c r="AF45" i="351" s="1"/>
  <c r="AH45" i="351" s="1"/>
  <c r="AJ45" i="351" s="1"/>
  <c r="AL45" i="351" s="1"/>
  <c r="AN45" i="351" s="1"/>
  <c r="AP45" i="351" s="1"/>
  <c r="AR45" i="351" s="1"/>
  <c r="AT45" i="351" s="1"/>
  <c r="AV45" i="351" s="1"/>
  <c r="AX45" i="351" s="1"/>
  <c r="AZ45" i="351" s="1"/>
  <c r="BB45" i="351" s="1"/>
  <c r="BD45" i="351" s="1"/>
  <c r="BF45" i="351" s="1"/>
  <c r="BH45" i="351" s="1"/>
  <c r="BJ45" i="351" s="1"/>
  <c r="BL45" i="351" s="1"/>
  <c r="BN45" i="351" s="1"/>
  <c r="BP45" i="351" s="1"/>
  <c r="BR45" i="351" s="1"/>
  <c r="BT45" i="351" s="1"/>
  <c r="BV45" i="351" s="1"/>
  <c r="BX45" i="351" s="1"/>
  <c r="CA45" i="351" s="1"/>
  <c r="D46" i="351"/>
  <c r="CG44" i="350"/>
  <c r="CH44" i="350" s="1"/>
  <c r="CI44" i="350" s="1"/>
  <c r="CB44" i="350" s="1"/>
  <c r="CD44" i="350"/>
  <c r="D46" i="350"/>
  <c r="H45" i="350"/>
  <c r="J45" i="350" s="1"/>
  <c r="L45" i="350" s="1"/>
  <c r="N45" i="350" s="1"/>
  <c r="P45" i="350" s="1"/>
  <c r="R45" i="350" s="1"/>
  <c r="T45" i="350" s="1"/>
  <c r="V45" i="350" s="1"/>
  <c r="X45" i="350" s="1"/>
  <c r="Z45" i="350" s="1"/>
  <c r="AB45" i="350" s="1"/>
  <c r="AD45" i="350" s="1"/>
  <c r="AF45" i="350" s="1"/>
  <c r="AH45" i="350" s="1"/>
  <c r="AJ45" i="350" s="1"/>
  <c r="AL45" i="350" s="1"/>
  <c r="AN45" i="350" s="1"/>
  <c r="AP45" i="350" s="1"/>
  <c r="AR45" i="350" s="1"/>
  <c r="AT45" i="350" s="1"/>
  <c r="AV45" i="350" s="1"/>
  <c r="AX45" i="350" s="1"/>
  <c r="AZ45" i="350" s="1"/>
  <c r="BB45" i="350" s="1"/>
  <c r="BD45" i="350" s="1"/>
  <c r="BF45" i="350" s="1"/>
  <c r="BH45" i="350" s="1"/>
  <c r="BJ45" i="350" s="1"/>
  <c r="BL45" i="350" s="1"/>
  <c r="BN45" i="350" s="1"/>
  <c r="BP45" i="350" s="1"/>
  <c r="BR45" i="350" s="1"/>
  <c r="BT45" i="350" s="1"/>
  <c r="BV45" i="350" s="1"/>
  <c r="BX45" i="350" s="1"/>
  <c r="CA45" i="350" s="1"/>
  <c r="CG44" i="351"/>
  <c r="CH44" i="351" s="1"/>
  <c r="CI44" i="351" s="1"/>
  <c r="CB44" i="351" s="1"/>
  <c r="CD44" i="351"/>
  <c r="H48" i="371" l="1"/>
  <c r="J48" i="371" s="1"/>
  <c r="L48" i="371" s="1"/>
  <c r="N48" i="371" s="1"/>
  <c r="P48" i="371" s="1"/>
  <c r="R48" i="371" s="1"/>
  <c r="T48" i="371" s="1"/>
  <c r="V48" i="371" s="1"/>
  <c r="X48" i="371" s="1"/>
  <c r="Z48" i="371" s="1"/>
  <c r="AB48" i="371" s="1"/>
  <c r="AD48" i="371" s="1"/>
  <c r="AF48" i="371" s="1"/>
  <c r="AH48" i="371" s="1"/>
  <c r="AJ48" i="371" s="1"/>
  <c r="AL48" i="371" s="1"/>
  <c r="AN48" i="371" s="1"/>
  <c r="AP48" i="371" s="1"/>
  <c r="AR48" i="371" s="1"/>
  <c r="AT48" i="371" s="1"/>
  <c r="AV48" i="371" s="1"/>
  <c r="AX48" i="371" s="1"/>
  <c r="AZ48" i="371" s="1"/>
  <c r="BB48" i="371" s="1"/>
  <c r="BD48" i="371" s="1"/>
  <c r="BF48" i="371" s="1"/>
  <c r="BH48" i="371" s="1"/>
  <c r="BJ48" i="371" s="1"/>
  <c r="BL48" i="371" s="1"/>
  <c r="BN48" i="371" s="1"/>
  <c r="BP48" i="371" s="1"/>
  <c r="BR48" i="371" s="1"/>
  <c r="BT48" i="371" s="1"/>
  <c r="BV48" i="371" s="1"/>
  <c r="BX48" i="371" s="1"/>
  <c r="CA48" i="371" s="1"/>
  <c r="D49" i="371"/>
  <c r="D46" i="377"/>
  <c r="H45" i="377"/>
  <c r="J45" i="377" s="1"/>
  <c r="L45" i="377" s="1"/>
  <c r="N45" i="377" s="1"/>
  <c r="P45" i="377" s="1"/>
  <c r="R45" i="377" s="1"/>
  <c r="T45" i="377" s="1"/>
  <c r="V45" i="377" s="1"/>
  <c r="X45" i="377" s="1"/>
  <c r="Z45" i="377" s="1"/>
  <c r="AB45" i="377" s="1"/>
  <c r="AD45" i="377" s="1"/>
  <c r="AF45" i="377" s="1"/>
  <c r="AH45" i="377" s="1"/>
  <c r="AJ45" i="377" s="1"/>
  <c r="AL45" i="377" s="1"/>
  <c r="AN45" i="377" s="1"/>
  <c r="AP45" i="377" s="1"/>
  <c r="AR45" i="377" s="1"/>
  <c r="AT45" i="377" s="1"/>
  <c r="AV45" i="377" s="1"/>
  <c r="AX45" i="377" s="1"/>
  <c r="AZ45" i="377" s="1"/>
  <c r="BB45" i="377" s="1"/>
  <c r="BD45" i="377" s="1"/>
  <c r="BF45" i="377" s="1"/>
  <c r="BH45" i="377" s="1"/>
  <c r="BJ45" i="377" s="1"/>
  <c r="BL45" i="377" s="1"/>
  <c r="BN45" i="377" s="1"/>
  <c r="BP45" i="377" s="1"/>
  <c r="BR45" i="377" s="1"/>
  <c r="BT45" i="377" s="1"/>
  <c r="BV45" i="377" s="1"/>
  <c r="BX45" i="377" s="1"/>
  <c r="CA45" i="377" s="1"/>
  <c r="CD47" i="371"/>
  <c r="CG47" i="371"/>
  <c r="CH47" i="371" s="1"/>
  <c r="CI47" i="371" s="1"/>
  <c r="CB47" i="371" s="1"/>
  <c r="CD44" i="377"/>
  <c r="CG44" i="377"/>
  <c r="CH44" i="377" s="1"/>
  <c r="CI44" i="377" s="1"/>
  <c r="CB44" i="377" s="1"/>
  <c r="CG46" i="379"/>
  <c r="CH46" i="379" s="1"/>
  <c r="CI46" i="379" s="1"/>
  <c r="CB46" i="379" s="1"/>
  <c r="CD46" i="379"/>
  <c r="CG49" i="372"/>
  <c r="CH49" i="372" s="1"/>
  <c r="CI49" i="372" s="1"/>
  <c r="CB49" i="372" s="1"/>
  <c r="CD49" i="372"/>
  <c r="CG47" i="379"/>
  <c r="CH47" i="379" s="1"/>
  <c r="CI47" i="379" s="1"/>
  <c r="CB47" i="379" s="1"/>
  <c r="CD47" i="379"/>
  <c r="CG46" i="378"/>
  <c r="CH46" i="378" s="1"/>
  <c r="CI46" i="378" s="1"/>
  <c r="CB46" i="378" s="1"/>
  <c r="CD46" i="378"/>
  <c r="H50" i="372"/>
  <c r="J50" i="372" s="1"/>
  <c r="L50" i="372" s="1"/>
  <c r="N50" i="372" s="1"/>
  <c r="P50" i="372" s="1"/>
  <c r="R50" i="372" s="1"/>
  <c r="T50" i="372" s="1"/>
  <c r="V50" i="372" s="1"/>
  <c r="X50" i="372" s="1"/>
  <c r="Z50" i="372" s="1"/>
  <c r="AB50" i="372" s="1"/>
  <c r="AD50" i="372" s="1"/>
  <c r="AF50" i="372" s="1"/>
  <c r="AH50" i="372" s="1"/>
  <c r="AJ50" i="372" s="1"/>
  <c r="AL50" i="372" s="1"/>
  <c r="AN50" i="372" s="1"/>
  <c r="AP50" i="372" s="1"/>
  <c r="AR50" i="372" s="1"/>
  <c r="AT50" i="372" s="1"/>
  <c r="AV50" i="372" s="1"/>
  <c r="AX50" i="372" s="1"/>
  <c r="AZ50" i="372" s="1"/>
  <c r="BB50" i="372" s="1"/>
  <c r="BD50" i="372" s="1"/>
  <c r="BF50" i="372" s="1"/>
  <c r="BH50" i="372" s="1"/>
  <c r="BJ50" i="372" s="1"/>
  <c r="BL50" i="372" s="1"/>
  <c r="BN50" i="372" s="1"/>
  <c r="BP50" i="372" s="1"/>
  <c r="BR50" i="372" s="1"/>
  <c r="BT50" i="372" s="1"/>
  <c r="BV50" i="372" s="1"/>
  <c r="BX50" i="372" s="1"/>
  <c r="CA50" i="372" s="1"/>
  <c r="D51" i="372"/>
  <c r="CG45" i="373"/>
  <c r="CH45" i="373" s="1"/>
  <c r="CI45" i="373" s="1"/>
  <c r="CB45" i="373" s="1"/>
  <c r="CD45" i="373"/>
  <c r="CG47" i="378"/>
  <c r="CH47" i="378" s="1"/>
  <c r="CI47" i="378" s="1"/>
  <c r="CB47" i="378" s="1"/>
  <c r="CD47" i="378"/>
  <c r="H46" i="373"/>
  <c r="J46" i="373" s="1"/>
  <c r="L46" i="373" s="1"/>
  <c r="N46" i="373" s="1"/>
  <c r="P46" i="373" s="1"/>
  <c r="R46" i="373" s="1"/>
  <c r="T46" i="373" s="1"/>
  <c r="V46" i="373" s="1"/>
  <c r="X46" i="373" s="1"/>
  <c r="Z46" i="373" s="1"/>
  <c r="AB46" i="373" s="1"/>
  <c r="AD46" i="373" s="1"/>
  <c r="AF46" i="373" s="1"/>
  <c r="AH46" i="373" s="1"/>
  <c r="AJ46" i="373" s="1"/>
  <c r="AL46" i="373" s="1"/>
  <c r="AN46" i="373" s="1"/>
  <c r="AP46" i="373" s="1"/>
  <c r="AR46" i="373" s="1"/>
  <c r="AT46" i="373" s="1"/>
  <c r="AV46" i="373" s="1"/>
  <c r="AX46" i="373" s="1"/>
  <c r="AZ46" i="373" s="1"/>
  <c r="BB46" i="373" s="1"/>
  <c r="BD46" i="373" s="1"/>
  <c r="BF46" i="373" s="1"/>
  <c r="BH46" i="373" s="1"/>
  <c r="BJ46" i="373" s="1"/>
  <c r="BL46" i="373" s="1"/>
  <c r="BN46" i="373" s="1"/>
  <c r="BP46" i="373" s="1"/>
  <c r="BR46" i="373" s="1"/>
  <c r="BT46" i="373" s="1"/>
  <c r="BV46" i="373" s="1"/>
  <c r="BX46" i="373" s="1"/>
  <c r="CA46" i="373" s="1"/>
  <c r="D47" i="373"/>
  <c r="CG45" i="364"/>
  <c r="CH45" i="364" s="1"/>
  <c r="CI45" i="364" s="1"/>
  <c r="CB45" i="364" s="1"/>
  <c r="CD45" i="364"/>
  <c r="D46" i="362"/>
  <c r="H45" i="362"/>
  <c r="J45" i="362" s="1"/>
  <c r="L45" i="362" s="1"/>
  <c r="N45" i="362" s="1"/>
  <c r="P45" i="362" s="1"/>
  <c r="R45" i="362" s="1"/>
  <c r="T45" i="362" s="1"/>
  <c r="V45" i="362" s="1"/>
  <c r="X45" i="362" s="1"/>
  <c r="Z45" i="362" s="1"/>
  <c r="AB45" i="362" s="1"/>
  <c r="AD45" i="362" s="1"/>
  <c r="AF45" i="362" s="1"/>
  <c r="AH45" i="362" s="1"/>
  <c r="AJ45" i="362" s="1"/>
  <c r="AL45" i="362" s="1"/>
  <c r="AN45" i="362" s="1"/>
  <c r="AP45" i="362" s="1"/>
  <c r="AR45" i="362" s="1"/>
  <c r="AT45" i="362" s="1"/>
  <c r="AV45" i="362" s="1"/>
  <c r="AX45" i="362" s="1"/>
  <c r="AZ45" i="362" s="1"/>
  <c r="BB45" i="362" s="1"/>
  <c r="BD45" i="362" s="1"/>
  <c r="BF45" i="362" s="1"/>
  <c r="BH45" i="362" s="1"/>
  <c r="BJ45" i="362" s="1"/>
  <c r="BL45" i="362" s="1"/>
  <c r="BN45" i="362" s="1"/>
  <c r="BP45" i="362" s="1"/>
  <c r="BR45" i="362" s="1"/>
  <c r="BT45" i="362" s="1"/>
  <c r="BV45" i="362" s="1"/>
  <c r="BX45" i="362" s="1"/>
  <c r="CA45" i="362" s="1"/>
  <c r="CD45" i="359"/>
  <c r="CG45" i="359"/>
  <c r="CH45" i="359" s="1"/>
  <c r="CI45" i="359" s="1"/>
  <c r="CB45" i="359" s="1"/>
  <c r="H46" i="368"/>
  <c r="J46" i="368" s="1"/>
  <c r="L46" i="368" s="1"/>
  <c r="N46" i="368" s="1"/>
  <c r="P46" i="368" s="1"/>
  <c r="R46" i="368" s="1"/>
  <c r="T46" i="368" s="1"/>
  <c r="V46" i="368" s="1"/>
  <c r="X46" i="368" s="1"/>
  <c r="Z46" i="368" s="1"/>
  <c r="AB46" i="368" s="1"/>
  <c r="AD46" i="368" s="1"/>
  <c r="AF46" i="368" s="1"/>
  <c r="AH46" i="368" s="1"/>
  <c r="AJ46" i="368" s="1"/>
  <c r="AL46" i="368" s="1"/>
  <c r="AN46" i="368" s="1"/>
  <c r="AP46" i="368" s="1"/>
  <c r="AR46" i="368" s="1"/>
  <c r="AT46" i="368" s="1"/>
  <c r="AV46" i="368" s="1"/>
  <c r="AX46" i="368" s="1"/>
  <c r="AZ46" i="368" s="1"/>
  <c r="BB46" i="368" s="1"/>
  <c r="BD46" i="368" s="1"/>
  <c r="BF46" i="368" s="1"/>
  <c r="BH46" i="368" s="1"/>
  <c r="BJ46" i="368" s="1"/>
  <c r="BL46" i="368" s="1"/>
  <c r="BN46" i="368" s="1"/>
  <c r="BP46" i="368" s="1"/>
  <c r="BR46" i="368" s="1"/>
  <c r="BT46" i="368" s="1"/>
  <c r="BV46" i="368" s="1"/>
  <c r="BX46" i="368" s="1"/>
  <c r="CA46" i="368" s="1"/>
  <c r="D47" i="368"/>
  <c r="D47" i="359"/>
  <c r="H46" i="359"/>
  <c r="J46" i="359" s="1"/>
  <c r="L46" i="359" s="1"/>
  <c r="N46" i="359" s="1"/>
  <c r="P46" i="359" s="1"/>
  <c r="R46" i="359" s="1"/>
  <c r="T46" i="359" s="1"/>
  <c r="V46" i="359" s="1"/>
  <c r="X46" i="359" s="1"/>
  <c r="Z46" i="359" s="1"/>
  <c r="AB46" i="359" s="1"/>
  <c r="AD46" i="359" s="1"/>
  <c r="AF46" i="359" s="1"/>
  <c r="AH46" i="359" s="1"/>
  <c r="AJ46" i="359" s="1"/>
  <c r="AL46" i="359" s="1"/>
  <c r="AN46" i="359" s="1"/>
  <c r="AP46" i="359" s="1"/>
  <c r="AR46" i="359" s="1"/>
  <c r="AT46" i="359" s="1"/>
  <c r="AV46" i="359" s="1"/>
  <c r="AX46" i="359" s="1"/>
  <c r="AZ46" i="359" s="1"/>
  <c r="BB46" i="359" s="1"/>
  <c r="BD46" i="359" s="1"/>
  <c r="BF46" i="359" s="1"/>
  <c r="BH46" i="359" s="1"/>
  <c r="BJ46" i="359" s="1"/>
  <c r="BL46" i="359" s="1"/>
  <c r="BN46" i="359" s="1"/>
  <c r="BP46" i="359" s="1"/>
  <c r="BR46" i="359" s="1"/>
  <c r="BT46" i="359" s="1"/>
  <c r="BV46" i="359" s="1"/>
  <c r="BX46" i="359" s="1"/>
  <c r="CA46" i="359" s="1"/>
  <c r="CG44" i="362"/>
  <c r="CH44" i="362" s="1"/>
  <c r="CI44" i="362" s="1"/>
  <c r="CB44" i="362" s="1"/>
  <c r="CD44" i="362"/>
  <c r="CD45" i="368"/>
  <c r="CG45" i="368"/>
  <c r="CH45" i="368" s="1"/>
  <c r="CI45" i="368" s="1"/>
  <c r="CB45" i="368" s="1"/>
  <c r="CG45" i="360"/>
  <c r="CH45" i="360" s="1"/>
  <c r="CI45" i="360" s="1"/>
  <c r="CB45" i="360" s="1"/>
  <c r="CD45" i="360"/>
  <c r="CD45" i="363"/>
  <c r="CG45" i="363"/>
  <c r="CH45" i="363" s="1"/>
  <c r="CI45" i="363" s="1"/>
  <c r="CB45" i="363" s="1"/>
  <c r="D48" i="361"/>
  <c r="H47" i="361"/>
  <c r="J47" i="361" s="1"/>
  <c r="L47" i="361" s="1"/>
  <c r="N47" i="361" s="1"/>
  <c r="P47" i="361" s="1"/>
  <c r="R47" i="361" s="1"/>
  <c r="T47" i="361" s="1"/>
  <c r="V47" i="361" s="1"/>
  <c r="X47" i="361" s="1"/>
  <c r="Z47" i="361" s="1"/>
  <c r="AB47" i="361" s="1"/>
  <c r="AD47" i="361" s="1"/>
  <c r="AF47" i="361" s="1"/>
  <c r="AH47" i="361" s="1"/>
  <c r="AJ47" i="361" s="1"/>
  <c r="AL47" i="361" s="1"/>
  <c r="AN47" i="361" s="1"/>
  <c r="AP47" i="361" s="1"/>
  <c r="AR47" i="361" s="1"/>
  <c r="AT47" i="361" s="1"/>
  <c r="AV47" i="361" s="1"/>
  <c r="AX47" i="361" s="1"/>
  <c r="AZ47" i="361" s="1"/>
  <c r="BB47" i="361" s="1"/>
  <c r="BD47" i="361" s="1"/>
  <c r="BF47" i="361" s="1"/>
  <c r="BH47" i="361" s="1"/>
  <c r="BJ47" i="361" s="1"/>
  <c r="BL47" i="361" s="1"/>
  <c r="BN47" i="361" s="1"/>
  <c r="BP47" i="361" s="1"/>
  <c r="BR47" i="361" s="1"/>
  <c r="BT47" i="361" s="1"/>
  <c r="BV47" i="361" s="1"/>
  <c r="BX47" i="361" s="1"/>
  <c r="CA47" i="361" s="1"/>
  <c r="H46" i="364"/>
  <c r="J46" i="364" s="1"/>
  <c r="L46" i="364" s="1"/>
  <c r="N46" i="364" s="1"/>
  <c r="P46" i="364" s="1"/>
  <c r="R46" i="364" s="1"/>
  <c r="T46" i="364" s="1"/>
  <c r="V46" i="364" s="1"/>
  <c r="X46" i="364" s="1"/>
  <c r="Z46" i="364" s="1"/>
  <c r="AB46" i="364" s="1"/>
  <c r="AD46" i="364" s="1"/>
  <c r="AF46" i="364" s="1"/>
  <c r="AH46" i="364" s="1"/>
  <c r="AJ46" i="364" s="1"/>
  <c r="AL46" i="364" s="1"/>
  <c r="AN46" i="364" s="1"/>
  <c r="AP46" i="364" s="1"/>
  <c r="AR46" i="364" s="1"/>
  <c r="AT46" i="364" s="1"/>
  <c r="AV46" i="364" s="1"/>
  <c r="AX46" i="364" s="1"/>
  <c r="AZ46" i="364" s="1"/>
  <c r="BB46" i="364" s="1"/>
  <c r="BD46" i="364" s="1"/>
  <c r="BF46" i="364" s="1"/>
  <c r="BH46" i="364" s="1"/>
  <c r="BJ46" i="364" s="1"/>
  <c r="BL46" i="364" s="1"/>
  <c r="BN46" i="364" s="1"/>
  <c r="BP46" i="364" s="1"/>
  <c r="BR46" i="364" s="1"/>
  <c r="BT46" i="364" s="1"/>
  <c r="BV46" i="364" s="1"/>
  <c r="BX46" i="364" s="1"/>
  <c r="CA46" i="364" s="1"/>
  <c r="D47" i="364"/>
  <c r="H46" i="360"/>
  <c r="J46" i="360" s="1"/>
  <c r="L46" i="360" s="1"/>
  <c r="N46" i="360" s="1"/>
  <c r="P46" i="360" s="1"/>
  <c r="R46" i="360" s="1"/>
  <c r="T46" i="360" s="1"/>
  <c r="V46" i="360" s="1"/>
  <c r="X46" i="360" s="1"/>
  <c r="Z46" i="360" s="1"/>
  <c r="AB46" i="360" s="1"/>
  <c r="AD46" i="360" s="1"/>
  <c r="AF46" i="360" s="1"/>
  <c r="AH46" i="360" s="1"/>
  <c r="AJ46" i="360" s="1"/>
  <c r="AL46" i="360" s="1"/>
  <c r="AN46" i="360" s="1"/>
  <c r="AP46" i="360" s="1"/>
  <c r="AR46" i="360" s="1"/>
  <c r="AT46" i="360" s="1"/>
  <c r="AV46" i="360" s="1"/>
  <c r="AX46" i="360" s="1"/>
  <c r="AZ46" i="360" s="1"/>
  <c r="BB46" i="360" s="1"/>
  <c r="BD46" i="360" s="1"/>
  <c r="BF46" i="360" s="1"/>
  <c r="BH46" i="360" s="1"/>
  <c r="BJ46" i="360" s="1"/>
  <c r="BL46" i="360" s="1"/>
  <c r="BN46" i="360" s="1"/>
  <c r="BP46" i="360" s="1"/>
  <c r="BR46" i="360" s="1"/>
  <c r="BT46" i="360" s="1"/>
  <c r="BV46" i="360" s="1"/>
  <c r="BX46" i="360" s="1"/>
  <c r="CA46" i="360" s="1"/>
  <c r="D47" i="360"/>
  <c r="D47" i="363"/>
  <c r="H46" i="363"/>
  <c r="J46" i="363" s="1"/>
  <c r="L46" i="363" s="1"/>
  <c r="N46" i="363" s="1"/>
  <c r="P46" i="363" s="1"/>
  <c r="R46" i="363" s="1"/>
  <c r="T46" i="363" s="1"/>
  <c r="V46" i="363" s="1"/>
  <c r="X46" i="363" s="1"/>
  <c r="Z46" i="363" s="1"/>
  <c r="AB46" i="363" s="1"/>
  <c r="AD46" i="363" s="1"/>
  <c r="AF46" i="363" s="1"/>
  <c r="AH46" i="363" s="1"/>
  <c r="AJ46" i="363" s="1"/>
  <c r="AL46" i="363" s="1"/>
  <c r="AN46" i="363" s="1"/>
  <c r="AP46" i="363" s="1"/>
  <c r="AR46" i="363" s="1"/>
  <c r="AT46" i="363" s="1"/>
  <c r="AV46" i="363" s="1"/>
  <c r="AX46" i="363" s="1"/>
  <c r="AZ46" i="363" s="1"/>
  <c r="BB46" i="363" s="1"/>
  <c r="BD46" i="363" s="1"/>
  <c r="BF46" i="363" s="1"/>
  <c r="BH46" i="363" s="1"/>
  <c r="BJ46" i="363" s="1"/>
  <c r="BL46" i="363" s="1"/>
  <c r="BN46" i="363" s="1"/>
  <c r="BP46" i="363" s="1"/>
  <c r="BR46" i="363" s="1"/>
  <c r="BT46" i="363" s="1"/>
  <c r="BV46" i="363" s="1"/>
  <c r="BX46" i="363" s="1"/>
  <c r="CA46" i="363" s="1"/>
  <c r="CG46" i="361"/>
  <c r="CH46" i="361" s="1"/>
  <c r="CI46" i="361" s="1"/>
  <c r="CB46" i="361" s="1"/>
  <c r="CD46" i="361"/>
  <c r="D47" i="356"/>
  <c r="H46" i="356"/>
  <c r="J46" i="356" s="1"/>
  <c r="L46" i="356" s="1"/>
  <c r="N46" i="356" s="1"/>
  <c r="P46" i="356" s="1"/>
  <c r="R46" i="356" s="1"/>
  <c r="T46" i="356" s="1"/>
  <c r="V46" i="356" s="1"/>
  <c r="X46" i="356" s="1"/>
  <c r="Z46" i="356" s="1"/>
  <c r="AB46" i="356" s="1"/>
  <c r="AD46" i="356" s="1"/>
  <c r="AF46" i="356" s="1"/>
  <c r="AH46" i="356" s="1"/>
  <c r="AJ46" i="356" s="1"/>
  <c r="AL46" i="356" s="1"/>
  <c r="AN46" i="356" s="1"/>
  <c r="AP46" i="356" s="1"/>
  <c r="AR46" i="356" s="1"/>
  <c r="AT46" i="356" s="1"/>
  <c r="AV46" i="356" s="1"/>
  <c r="AX46" i="356" s="1"/>
  <c r="AZ46" i="356" s="1"/>
  <c r="BB46" i="356" s="1"/>
  <c r="BD46" i="356" s="1"/>
  <c r="BF46" i="356" s="1"/>
  <c r="BH46" i="356" s="1"/>
  <c r="BJ46" i="356" s="1"/>
  <c r="BL46" i="356" s="1"/>
  <c r="BN46" i="356" s="1"/>
  <c r="BP46" i="356" s="1"/>
  <c r="BR46" i="356" s="1"/>
  <c r="BT46" i="356" s="1"/>
  <c r="BV46" i="356" s="1"/>
  <c r="BX46" i="356" s="1"/>
  <c r="CA46" i="356" s="1"/>
  <c r="D46" i="358"/>
  <c r="H45" i="358"/>
  <c r="J45" i="358" s="1"/>
  <c r="L45" i="358" s="1"/>
  <c r="N45" i="358" s="1"/>
  <c r="P45" i="358" s="1"/>
  <c r="R45" i="358" s="1"/>
  <c r="T45" i="358" s="1"/>
  <c r="V45" i="358" s="1"/>
  <c r="X45" i="358" s="1"/>
  <c r="Z45" i="358" s="1"/>
  <c r="AB45" i="358" s="1"/>
  <c r="AD45" i="358" s="1"/>
  <c r="AF45" i="358" s="1"/>
  <c r="AH45" i="358" s="1"/>
  <c r="AJ45" i="358" s="1"/>
  <c r="AL45" i="358" s="1"/>
  <c r="AN45" i="358" s="1"/>
  <c r="AP45" i="358" s="1"/>
  <c r="AR45" i="358" s="1"/>
  <c r="AT45" i="358" s="1"/>
  <c r="AV45" i="358" s="1"/>
  <c r="AX45" i="358" s="1"/>
  <c r="AZ45" i="358" s="1"/>
  <c r="BB45" i="358" s="1"/>
  <c r="BD45" i="358" s="1"/>
  <c r="BF45" i="358" s="1"/>
  <c r="BH45" i="358" s="1"/>
  <c r="BJ45" i="358" s="1"/>
  <c r="BL45" i="358" s="1"/>
  <c r="BN45" i="358" s="1"/>
  <c r="BP45" i="358" s="1"/>
  <c r="BR45" i="358" s="1"/>
  <c r="BT45" i="358" s="1"/>
  <c r="BV45" i="358" s="1"/>
  <c r="BX45" i="358" s="1"/>
  <c r="CA45" i="358" s="1"/>
  <c r="CG44" i="358"/>
  <c r="CH44" i="358" s="1"/>
  <c r="CI44" i="358" s="1"/>
  <c r="CB44" i="358" s="1"/>
  <c r="CD44" i="358"/>
  <c r="D47" i="357"/>
  <c r="H46" i="357"/>
  <c r="J46" i="357" s="1"/>
  <c r="L46" i="357" s="1"/>
  <c r="N46" i="357" s="1"/>
  <c r="P46" i="357" s="1"/>
  <c r="R46" i="357" s="1"/>
  <c r="T46" i="357" s="1"/>
  <c r="V46" i="357" s="1"/>
  <c r="X46" i="357" s="1"/>
  <c r="Z46" i="357" s="1"/>
  <c r="AB46" i="357" s="1"/>
  <c r="AD46" i="357" s="1"/>
  <c r="AF46" i="357" s="1"/>
  <c r="AH46" i="357" s="1"/>
  <c r="AJ46" i="357" s="1"/>
  <c r="AL46" i="357" s="1"/>
  <c r="AN46" i="357" s="1"/>
  <c r="AP46" i="357" s="1"/>
  <c r="AR46" i="357" s="1"/>
  <c r="AT46" i="357" s="1"/>
  <c r="AV46" i="357" s="1"/>
  <c r="AX46" i="357" s="1"/>
  <c r="AZ46" i="357" s="1"/>
  <c r="BB46" i="357" s="1"/>
  <c r="BD46" i="357" s="1"/>
  <c r="BF46" i="357" s="1"/>
  <c r="BH46" i="357" s="1"/>
  <c r="BJ46" i="357" s="1"/>
  <c r="BL46" i="357" s="1"/>
  <c r="BN46" i="357" s="1"/>
  <c r="BP46" i="357" s="1"/>
  <c r="BR46" i="357" s="1"/>
  <c r="BT46" i="357" s="1"/>
  <c r="BV46" i="357" s="1"/>
  <c r="BX46" i="357" s="1"/>
  <c r="CA46" i="357" s="1"/>
  <c r="CG45" i="356"/>
  <c r="CH45" i="356" s="1"/>
  <c r="CI45" i="356" s="1"/>
  <c r="CB45" i="356" s="1"/>
  <c r="CD45" i="356"/>
  <c r="CG45" i="357"/>
  <c r="CH45" i="357" s="1"/>
  <c r="CI45" i="357" s="1"/>
  <c r="CB45" i="357" s="1"/>
  <c r="CD45" i="357"/>
  <c r="CD44" i="353"/>
  <c r="CG44" i="353"/>
  <c r="CH44" i="353" s="1"/>
  <c r="CI44" i="353" s="1"/>
  <c r="CB44" i="353" s="1"/>
  <c r="H46" i="354"/>
  <c r="J46" i="354" s="1"/>
  <c r="L46" i="354" s="1"/>
  <c r="N46" i="354" s="1"/>
  <c r="P46" i="354" s="1"/>
  <c r="R46" i="354" s="1"/>
  <c r="T46" i="354" s="1"/>
  <c r="V46" i="354" s="1"/>
  <c r="X46" i="354" s="1"/>
  <c r="Z46" i="354" s="1"/>
  <c r="AB46" i="354" s="1"/>
  <c r="AD46" i="354" s="1"/>
  <c r="AF46" i="354" s="1"/>
  <c r="AH46" i="354" s="1"/>
  <c r="AJ46" i="354" s="1"/>
  <c r="AL46" i="354" s="1"/>
  <c r="AN46" i="354" s="1"/>
  <c r="AP46" i="354" s="1"/>
  <c r="AR46" i="354" s="1"/>
  <c r="AT46" i="354" s="1"/>
  <c r="AV46" i="354" s="1"/>
  <c r="AX46" i="354" s="1"/>
  <c r="AZ46" i="354" s="1"/>
  <c r="BB46" i="354" s="1"/>
  <c r="BD46" i="354" s="1"/>
  <c r="BF46" i="354" s="1"/>
  <c r="BH46" i="354" s="1"/>
  <c r="BJ46" i="354" s="1"/>
  <c r="BL46" i="354" s="1"/>
  <c r="BN46" i="354" s="1"/>
  <c r="BP46" i="354" s="1"/>
  <c r="BR46" i="354" s="1"/>
  <c r="BT46" i="354" s="1"/>
  <c r="BV46" i="354" s="1"/>
  <c r="BX46" i="354" s="1"/>
  <c r="CA46" i="354" s="1"/>
  <c r="D47" i="354"/>
  <c r="D46" i="353"/>
  <c r="H45" i="353"/>
  <c r="J45" i="353" s="1"/>
  <c r="L45" i="353" s="1"/>
  <c r="N45" i="353" s="1"/>
  <c r="P45" i="353" s="1"/>
  <c r="R45" i="353" s="1"/>
  <c r="T45" i="353" s="1"/>
  <c r="V45" i="353" s="1"/>
  <c r="X45" i="353" s="1"/>
  <c r="Z45" i="353" s="1"/>
  <c r="AB45" i="353" s="1"/>
  <c r="AD45" i="353" s="1"/>
  <c r="AF45" i="353" s="1"/>
  <c r="AH45" i="353" s="1"/>
  <c r="AJ45" i="353" s="1"/>
  <c r="AL45" i="353" s="1"/>
  <c r="AN45" i="353" s="1"/>
  <c r="AP45" i="353" s="1"/>
  <c r="AR45" i="353" s="1"/>
  <c r="AT45" i="353" s="1"/>
  <c r="AV45" i="353" s="1"/>
  <c r="AX45" i="353" s="1"/>
  <c r="AZ45" i="353" s="1"/>
  <c r="BB45" i="353" s="1"/>
  <c r="BD45" i="353" s="1"/>
  <c r="BF45" i="353" s="1"/>
  <c r="BH45" i="353" s="1"/>
  <c r="BJ45" i="353" s="1"/>
  <c r="BL45" i="353" s="1"/>
  <c r="BN45" i="353" s="1"/>
  <c r="BP45" i="353" s="1"/>
  <c r="BR45" i="353" s="1"/>
  <c r="BT45" i="353" s="1"/>
  <c r="BV45" i="353" s="1"/>
  <c r="BX45" i="353" s="1"/>
  <c r="CA45" i="353" s="1"/>
  <c r="CG45" i="354"/>
  <c r="CH45" i="354" s="1"/>
  <c r="CI45" i="354" s="1"/>
  <c r="CB45" i="354" s="1"/>
  <c r="CD45" i="354"/>
  <c r="CD45" i="350"/>
  <c r="CG45" i="350"/>
  <c r="CH45" i="350" s="1"/>
  <c r="CI45" i="350" s="1"/>
  <c r="CB45" i="350" s="1"/>
  <c r="D47" i="350"/>
  <c r="H46" i="350"/>
  <c r="J46" i="350" s="1"/>
  <c r="L46" i="350" s="1"/>
  <c r="N46" i="350" s="1"/>
  <c r="P46" i="350" s="1"/>
  <c r="R46" i="350" s="1"/>
  <c r="T46" i="350" s="1"/>
  <c r="V46" i="350" s="1"/>
  <c r="X46" i="350" s="1"/>
  <c r="Z46" i="350" s="1"/>
  <c r="AB46" i="350" s="1"/>
  <c r="AD46" i="350" s="1"/>
  <c r="AF46" i="350" s="1"/>
  <c r="AH46" i="350" s="1"/>
  <c r="AJ46" i="350" s="1"/>
  <c r="AL46" i="350" s="1"/>
  <c r="AN46" i="350" s="1"/>
  <c r="AP46" i="350" s="1"/>
  <c r="AR46" i="350" s="1"/>
  <c r="AT46" i="350" s="1"/>
  <c r="AV46" i="350" s="1"/>
  <c r="AX46" i="350" s="1"/>
  <c r="AZ46" i="350" s="1"/>
  <c r="BB46" i="350" s="1"/>
  <c r="BD46" i="350" s="1"/>
  <c r="BF46" i="350" s="1"/>
  <c r="BH46" i="350" s="1"/>
  <c r="BJ46" i="350" s="1"/>
  <c r="BL46" i="350" s="1"/>
  <c r="BN46" i="350" s="1"/>
  <c r="BP46" i="350" s="1"/>
  <c r="BR46" i="350" s="1"/>
  <c r="BT46" i="350" s="1"/>
  <c r="BV46" i="350" s="1"/>
  <c r="BX46" i="350" s="1"/>
  <c r="CA46" i="350" s="1"/>
  <c r="D47" i="351"/>
  <c r="H46" i="351"/>
  <c r="J46" i="351" s="1"/>
  <c r="L46" i="351" s="1"/>
  <c r="N46" i="351" s="1"/>
  <c r="P46" i="351" s="1"/>
  <c r="R46" i="351" s="1"/>
  <c r="T46" i="351" s="1"/>
  <c r="V46" i="351" s="1"/>
  <c r="X46" i="351" s="1"/>
  <c r="Z46" i="351" s="1"/>
  <c r="AB46" i="351" s="1"/>
  <c r="AD46" i="351" s="1"/>
  <c r="AF46" i="351" s="1"/>
  <c r="AH46" i="351" s="1"/>
  <c r="AJ46" i="351" s="1"/>
  <c r="AL46" i="351" s="1"/>
  <c r="AN46" i="351" s="1"/>
  <c r="AP46" i="351" s="1"/>
  <c r="AR46" i="351" s="1"/>
  <c r="AT46" i="351" s="1"/>
  <c r="AV46" i="351" s="1"/>
  <c r="AX46" i="351" s="1"/>
  <c r="AZ46" i="351" s="1"/>
  <c r="BB46" i="351" s="1"/>
  <c r="BD46" i="351" s="1"/>
  <c r="BF46" i="351" s="1"/>
  <c r="BH46" i="351" s="1"/>
  <c r="BJ46" i="351" s="1"/>
  <c r="BL46" i="351" s="1"/>
  <c r="BN46" i="351" s="1"/>
  <c r="BP46" i="351" s="1"/>
  <c r="BR46" i="351" s="1"/>
  <c r="BT46" i="351" s="1"/>
  <c r="BV46" i="351" s="1"/>
  <c r="BX46" i="351" s="1"/>
  <c r="CA46" i="351" s="1"/>
  <c r="CD45" i="351"/>
  <c r="CG45" i="351"/>
  <c r="CH45" i="351" s="1"/>
  <c r="CI45" i="351" s="1"/>
  <c r="CB45" i="351" s="1"/>
  <c r="CG46" i="373" l="1"/>
  <c r="CH46" i="373" s="1"/>
  <c r="CI46" i="373" s="1"/>
  <c r="CB46" i="373" s="1"/>
  <c r="CD46" i="373"/>
  <c r="CD45" i="377"/>
  <c r="CG45" i="377"/>
  <c r="CH45" i="377" s="1"/>
  <c r="CI45" i="377" s="1"/>
  <c r="CB45" i="377" s="1"/>
  <c r="D47" i="377"/>
  <c r="H47" i="377" s="1"/>
  <c r="J47" i="377" s="1"/>
  <c r="L47" i="377" s="1"/>
  <c r="N47" i="377" s="1"/>
  <c r="P47" i="377" s="1"/>
  <c r="R47" i="377" s="1"/>
  <c r="T47" i="377" s="1"/>
  <c r="V47" i="377" s="1"/>
  <c r="X47" i="377" s="1"/>
  <c r="Z47" i="377" s="1"/>
  <c r="AB47" i="377" s="1"/>
  <c r="AD47" i="377" s="1"/>
  <c r="AF47" i="377" s="1"/>
  <c r="AH47" i="377" s="1"/>
  <c r="AJ47" i="377" s="1"/>
  <c r="AL47" i="377" s="1"/>
  <c r="AN47" i="377" s="1"/>
  <c r="AP47" i="377" s="1"/>
  <c r="AR47" i="377" s="1"/>
  <c r="AT47" i="377" s="1"/>
  <c r="AV47" i="377" s="1"/>
  <c r="AX47" i="377" s="1"/>
  <c r="AZ47" i="377" s="1"/>
  <c r="BB47" i="377" s="1"/>
  <c r="BD47" i="377" s="1"/>
  <c r="BF47" i="377" s="1"/>
  <c r="BH47" i="377" s="1"/>
  <c r="BJ47" i="377" s="1"/>
  <c r="BL47" i="377" s="1"/>
  <c r="BN47" i="377" s="1"/>
  <c r="BP47" i="377" s="1"/>
  <c r="BR47" i="377" s="1"/>
  <c r="BT47" i="377" s="1"/>
  <c r="BV47" i="377" s="1"/>
  <c r="BX47" i="377" s="1"/>
  <c r="CA47" i="377" s="1"/>
  <c r="H46" i="377"/>
  <c r="J46" i="377" s="1"/>
  <c r="L46" i="377" s="1"/>
  <c r="N46" i="377" s="1"/>
  <c r="P46" i="377" s="1"/>
  <c r="R46" i="377" s="1"/>
  <c r="T46" i="377" s="1"/>
  <c r="V46" i="377" s="1"/>
  <c r="X46" i="377" s="1"/>
  <c r="Z46" i="377" s="1"/>
  <c r="AB46" i="377" s="1"/>
  <c r="AD46" i="377" s="1"/>
  <c r="AF46" i="377" s="1"/>
  <c r="AH46" i="377" s="1"/>
  <c r="AJ46" i="377" s="1"/>
  <c r="AL46" i="377" s="1"/>
  <c r="AN46" i="377" s="1"/>
  <c r="AP46" i="377" s="1"/>
  <c r="AR46" i="377" s="1"/>
  <c r="AT46" i="377" s="1"/>
  <c r="AV46" i="377" s="1"/>
  <c r="AX46" i="377" s="1"/>
  <c r="AZ46" i="377" s="1"/>
  <c r="BB46" i="377" s="1"/>
  <c r="BD46" i="377" s="1"/>
  <c r="BF46" i="377" s="1"/>
  <c r="BH46" i="377" s="1"/>
  <c r="BJ46" i="377" s="1"/>
  <c r="BL46" i="377" s="1"/>
  <c r="BN46" i="377" s="1"/>
  <c r="BP46" i="377" s="1"/>
  <c r="BR46" i="377" s="1"/>
  <c r="BT46" i="377" s="1"/>
  <c r="BV46" i="377" s="1"/>
  <c r="BX46" i="377" s="1"/>
  <c r="CA46" i="377" s="1"/>
  <c r="H47" i="373"/>
  <c r="J47" i="373" s="1"/>
  <c r="L47" i="373" s="1"/>
  <c r="N47" i="373" s="1"/>
  <c r="P47" i="373" s="1"/>
  <c r="R47" i="373" s="1"/>
  <c r="T47" i="373" s="1"/>
  <c r="V47" i="373" s="1"/>
  <c r="X47" i="373" s="1"/>
  <c r="Z47" i="373" s="1"/>
  <c r="AB47" i="373" s="1"/>
  <c r="AD47" i="373" s="1"/>
  <c r="AF47" i="373" s="1"/>
  <c r="AH47" i="373" s="1"/>
  <c r="AJ47" i="373" s="1"/>
  <c r="AL47" i="373" s="1"/>
  <c r="AN47" i="373" s="1"/>
  <c r="AP47" i="373" s="1"/>
  <c r="AR47" i="373" s="1"/>
  <c r="AT47" i="373" s="1"/>
  <c r="AV47" i="373" s="1"/>
  <c r="AX47" i="373" s="1"/>
  <c r="AZ47" i="373" s="1"/>
  <c r="BB47" i="373" s="1"/>
  <c r="BD47" i="373" s="1"/>
  <c r="BF47" i="373" s="1"/>
  <c r="BH47" i="373" s="1"/>
  <c r="BJ47" i="373" s="1"/>
  <c r="BL47" i="373" s="1"/>
  <c r="BN47" i="373" s="1"/>
  <c r="BP47" i="373" s="1"/>
  <c r="BR47" i="373" s="1"/>
  <c r="BT47" i="373" s="1"/>
  <c r="BV47" i="373" s="1"/>
  <c r="BX47" i="373" s="1"/>
  <c r="CA47" i="373" s="1"/>
  <c r="D48" i="373"/>
  <c r="H48" i="373" s="1"/>
  <c r="J48" i="373" s="1"/>
  <c r="L48" i="373" s="1"/>
  <c r="N48" i="373" s="1"/>
  <c r="P48" i="373" s="1"/>
  <c r="R48" i="373" s="1"/>
  <c r="T48" i="373" s="1"/>
  <c r="V48" i="373" s="1"/>
  <c r="X48" i="373" s="1"/>
  <c r="Z48" i="373" s="1"/>
  <c r="AB48" i="373" s="1"/>
  <c r="AD48" i="373" s="1"/>
  <c r="AF48" i="373" s="1"/>
  <c r="AH48" i="373" s="1"/>
  <c r="AJ48" i="373" s="1"/>
  <c r="AL48" i="373" s="1"/>
  <c r="AN48" i="373" s="1"/>
  <c r="AP48" i="373" s="1"/>
  <c r="AR48" i="373" s="1"/>
  <c r="AT48" i="373" s="1"/>
  <c r="AV48" i="373" s="1"/>
  <c r="AX48" i="373" s="1"/>
  <c r="AZ48" i="373" s="1"/>
  <c r="BB48" i="373" s="1"/>
  <c r="BD48" i="373" s="1"/>
  <c r="BF48" i="373" s="1"/>
  <c r="BH48" i="373" s="1"/>
  <c r="BJ48" i="373" s="1"/>
  <c r="BL48" i="373" s="1"/>
  <c r="BN48" i="373" s="1"/>
  <c r="BP48" i="373" s="1"/>
  <c r="BR48" i="373" s="1"/>
  <c r="BT48" i="373" s="1"/>
  <c r="BV48" i="373" s="1"/>
  <c r="BX48" i="373" s="1"/>
  <c r="CA48" i="373" s="1"/>
  <c r="D52" i="372"/>
  <c r="H51" i="372"/>
  <c r="J51" i="372" s="1"/>
  <c r="L51" i="372" s="1"/>
  <c r="N51" i="372" s="1"/>
  <c r="P51" i="372" s="1"/>
  <c r="R51" i="372" s="1"/>
  <c r="T51" i="372" s="1"/>
  <c r="V51" i="372" s="1"/>
  <c r="X51" i="372" s="1"/>
  <c r="Z51" i="372" s="1"/>
  <c r="AB51" i="372" s="1"/>
  <c r="AD51" i="372" s="1"/>
  <c r="AF51" i="372" s="1"/>
  <c r="AH51" i="372" s="1"/>
  <c r="AJ51" i="372" s="1"/>
  <c r="AL51" i="372" s="1"/>
  <c r="AN51" i="372" s="1"/>
  <c r="AP51" i="372" s="1"/>
  <c r="AR51" i="372" s="1"/>
  <c r="AT51" i="372" s="1"/>
  <c r="AV51" i="372" s="1"/>
  <c r="AX51" i="372" s="1"/>
  <c r="AZ51" i="372" s="1"/>
  <c r="BB51" i="372" s="1"/>
  <c r="BD51" i="372" s="1"/>
  <c r="BF51" i="372" s="1"/>
  <c r="BH51" i="372" s="1"/>
  <c r="BJ51" i="372" s="1"/>
  <c r="BL51" i="372" s="1"/>
  <c r="BN51" i="372" s="1"/>
  <c r="BP51" i="372" s="1"/>
  <c r="BR51" i="372" s="1"/>
  <c r="BT51" i="372" s="1"/>
  <c r="BV51" i="372" s="1"/>
  <c r="BX51" i="372" s="1"/>
  <c r="CA51" i="372" s="1"/>
  <c r="D50" i="371"/>
  <c r="H49" i="371"/>
  <c r="J49" i="371" s="1"/>
  <c r="L49" i="371" s="1"/>
  <c r="N49" i="371" s="1"/>
  <c r="P49" i="371" s="1"/>
  <c r="R49" i="371" s="1"/>
  <c r="T49" i="371" s="1"/>
  <c r="V49" i="371" s="1"/>
  <c r="X49" i="371" s="1"/>
  <c r="Z49" i="371" s="1"/>
  <c r="AB49" i="371" s="1"/>
  <c r="AD49" i="371" s="1"/>
  <c r="AF49" i="371" s="1"/>
  <c r="AH49" i="371" s="1"/>
  <c r="AJ49" i="371" s="1"/>
  <c r="AL49" i="371" s="1"/>
  <c r="AN49" i="371" s="1"/>
  <c r="AP49" i="371" s="1"/>
  <c r="AR49" i="371" s="1"/>
  <c r="AT49" i="371" s="1"/>
  <c r="AV49" i="371" s="1"/>
  <c r="AX49" i="371" s="1"/>
  <c r="AZ49" i="371" s="1"/>
  <c r="BB49" i="371" s="1"/>
  <c r="BD49" i="371" s="1"/>
  <c r="BF49" i="371" s="1"/>
  <c r="BH49" i="371" s="1"/>
  <c r="BJ49" i="371" s="1"/>
  <c r="BL49" i="371" s="1"/>
  <c r="BN49" i="371" s="1"/>
  <c r="BP49" i="371" s="1"/>
  <c r="BR49" i="371" s="1"/>
  <c r="BT49" i="371" s="1"/>
  <c r="BV49" i="371" s="1"/>
  <c r="BX49" i="371" s="1"/>
  <c r="CA49" i="371" s="1"/>
  <c r="CG50" i="372"/>
  <c r="CH50" i="372" s="1"/>
  <c r="CI50" i="372" s="1"/>
  <c r="CB50" i="372" s="1"/>
  <c r="CD50" i="372"/>
  <c r="CD48" i="371"/>
  <c r="CG48" i="371"/>
  <c r="CH48" i="371" s="1"/>
  <c r="CI48" i="371" s="1"/>
  <c r="CB48" i="371" s="1"/>
  <c r="CD46" i="368"/>
  <c r="CG46" i="368"/>
  <c r="CH46" i="368" s="1"/>
  <c r="CI46" i="368" s="1"/>
  <c r="CB46" i="368" s="1"/>
  <c r="CG46" i="360"/>
  <c r="CH46" i="360" s="1"/>
  <c r="CI46" i="360" s="1"/>
  <c r="CB46" i="360" s="1"/>
  <c r="CD46" i="360"/>
  <c r="D48" i="364"/>
  <c r="H47" i="364"/>
  <c r="J47" i="364" s="1"/>
  <c r="L47" i="364" s="1"/>
  <c r="N47" i="364" s="1"/>
  <c r="P47" i="364" s="1"/>
  <c r="R47" i="364" s="1"/>
  <c r="T47" i="364" s="1"/>
  <c r="V47" i="364" s="1"/>
  <c r="X47" i="364" s="1"/>
  <c r="Z47" i="364" s="1"/>
  <c r="AB47" i="364" s="1"/>
  <c r="AD47" i="364" s="1"/>
  <c r="AF47" i="364" s="1"/>
  <c r="AH47" i="364" s="1"/>
  <c r="AJ47" i="364" s="1"/>
  <c r="AL47" i="364" s="1"/>
  <c r="AN47" i="364" s="1"/>
  <c r="AP47" i="364" s="1"/>
  <c r="AR47" i="364" s="1"/>
  <c r="AT47" i="364" s="1"/>
  <c r="AV47" i="364" s="1"/>
  <c r="AX47" i="364" s="1"/>
  <c r="AZ47" i="364" s="1"/>
  <c r="BB47" i="364" s="1"/>
  <c r="BD47" i="364" s="1"/>
  <c r="BF47" i="364" s="1"/>
  <c r="BH47" i="364" s="1"/>
  <c r="BJ47" i="364" s="1"/>
  <c r="BL47" i="364" s="1"/>
  <c r="BN47" i="364" s="1"/>
  <c r="BP47" i="364" s="1"/>
  <c r="BR47" i="364" s="1"/>
  <c r="BT47" i="364" s="1"/>
  <c r="BV47" i="364" s="1"/>
  <c r="BX47" i="364" s="1"/>
  <c r="CA47" i="364" s="1"/>
  <c r="CD46" i="364"/>
  <c r="CG46" i="364"/>
  <c r="CH46" i="364" s="1"/>
  <c r="CI46" i="364" s="1"/>
  <c r="CB46" i="364" s="1"/>
  <c r="CG45" i="362"/>
  <c r="CH45" i="362" s="1"/>
  <c r="CI45" i="362" s="1"/>
  <c r="CB45" i="362" s="1"/>
  <c r="CD45" i="362"/>
  <c r="CD47" i="361"/>
  <c r="CG47" i="361"/>
  <c r="CH47" i="361" s="1"/>
  <c r="CI47" i="361" s="1"/>
  <c r="CB47" i="361" s="1"/>
  <c r="D49" i="361"/>
  <c r="H48" i="361"/>
  <c r="J48" i="361" s="1"/>
  <c r="L48" i="361" s="1"/>
  <c r="N48" i="361" s="1"/>
  <c r="P48" i="361" s="1"/>
  <c r="R48" i="361" s="1"/>
  <c r="T48" i="361" s="1"/>
  <c r="V48" i="361" s="1"/>
  <c r="X48" i="361" s="1"/>
  <c r="Z48" i="361" s="1"/>
  <c r="AB48" i="361" s="1"/>
  <c r="AD48" i="361" s="1"/>
  <c r="AF48" i="361" s="1"/>
  <c r="AH48" i="361" s="1"/>
  <c r="AJ48" i="361" s="1"/>
  <c r="AL48" i="361" s="1"/>
  <c r="AN48" i="361" s="1"/>
  <c r="AP48" i="361" s="1"/>
  <c r="AR48" i="361" s="1"/>
  <c r="AT48" i="361" s="1"/>
  <c r="AV48" i="361" s="1"/>
  <c r="AX48" i="361" s="1"/>
  <c r="AZ48" i="361" s="1"/>
  <c r="BB48" i="361" s="1"/>
  <c r="BD48" i="361" s="1"/>
  <c r="BF48" i="361" s="1"/>
  <c r="BH48" i="361" s="1"/>
  <c r="BJ48" i="361" s="1"/>
  <c r="BL48" i="361" s="1"/>
  <c r="BN48" i="361" s="1"/>
  <c r="BP48" i="361" s="1"/>
  <c r="BR48" i="361" s="1"/>
  <c r="BT48" i="361" s="1"/>
  <c r="BV48" i="361" s="1"/>
  <c r="BX48" i="361" s="1"/>
  <c r="CA48" i="361" s="1"/>
  <c r="H46" i="362"/>
  <c r="J46" i="362" s="1"/>
  <c r="L46" i="362" s="1"/>
  <c r="N46" i="362" s="1"/>
  <c r="P46" i="362" s="1"/>
  <c r="R46" i="362" s="1"/>
  <c r="T46" i="362" s="1"/>
  <c r="V46" i="362" s="1"/>
  <c r="X46" i="362" s="1"/>
  <c r="Z46" i="362" s="1"/>
  <c r="AB46" i="362" s="1"/>
  <c r="AD46" i="362" s="1"/>
  <c r="AF46" i="362" s="1"/>
  <c r="AH46" i="362" s="1"/>
  <c r="AJ46" i="362" s="1"/>
  <c r="AL46" i="362" s="1"/>
  <c r="AN46" i="362" s="1"/>
  <c r="AP46" i="362" s="1"/>
  <c r="AR46" i="362" s="1"/>
  <c r="AT46" i="362" s="1"/>
  <c r="AV46" i="362" s="1"/>
  <c r="AX46" i="362" s="1"/>
  <c r="AZ46" i="362" s="1"/>
  <c r="BB46" i="362" s="1"/>
  <c r="BD46" i="362" s="1"/>
  <c r="BF46" i="362" s="1"/>
  <c r="BH46" i="362" s="1"/>
  <c r="BJ46" i="362" s="1"/>
  <c r="BL46" i="362" s="1"/>
  <c r="BN46" i="362" s="1"/>
  <c r="BP46" i="362" s="1"/>
  <c r="BR46" i="362" s="1"/>
  <c r="BT46" i="362" s="1"/>
  <c r="BV46" i="362" s="1"/>
  <c r="BX46" i="362" s="1"/>
  <c r="CA46" i="362" s="1"/>
  <c r="D47" i="362"/>
  <c r="D48" i="368"/>
  <c r="H48" i="368" s="1"/>
  <c r="J48" i="368" s="1"/>
  <c r="L48" i="368" s="1"/>
  <c r="N48" i="368" s="1"/>
  <c r="P48" i="368" s="1"/>
  <c r="R48" i="368" s="1"/>
  <c r="T48" i="368" s="1"/>
  <c r="V48" i="368" s="1"/>
  <c r="X48" i="368" s="1"/>
  <c r="Z48" i="368" s="1"/>
  <c r="AB48" i="368" s="1"/>
  <c r="AD48" i="368" s="1"/>
  <c r="AF48" i="368" s="1"/>
  <c r="AH48" i="368" s="1"/>
  <c r="AJ48" i="368" s="1"/>
  <c r="AL48" i="368" s="1"/>
  <c r="AN48" i="368" s="1"/>
  <c r="AP48" i="368" s="1"/>
  <c r="AR48" i="368" s="1"/>
  <c r="AT48" i="368" s="1"/>
  <c r="AV48" i="368" s="1"/>
  <c r="AX48" i="368" s="1"/>
  <c r="AZ48" i="368" s="1"/>
  <c r="BB48" i="368" s="1"/>
  <c r="BD48" i="368" s="1"/>
  <c r="BF48" i="368" s="1"/>
  <c r="BH48" i="368" s="1"/>
  <c r="BJ48" i="368" s="1"/>
  <c r="BL48" i="368" s="1"/>
  <c r="BN48" i="368" s="1"/>
  <c r="BP48" i="368" s="1"/>
  <c r="BR48" i="368" s="1"/>
  <c r="BT48" i="368" s="1"/>
  <c r="BV48" i="368" s="1"/>
  <c r="BX48" i="368" s="1"/>
  <c r="CA48" i="368" s="1"/>
  <c r="H47" i="368"/>
  <c r="J47" i="368" s="1"/>
  <c r="L47" i="368" s="1"/>
  <c r="N47" i="368" s="1"/>
  <c r="P47" i="368" s="1"/>
  <c r="R47" i="368" s="1"/>
  <c r="T47" i="368" s="1"/>
  <c r="V47" i="368" s="1"/>
  <c r="X47" i="368" s="1"/>
  <c r="Z47" i="368" s="1"/>
  <c r="AB47" i="368" s="1"/>
  <c r="AD47" i="368" s="1"/>
  <c r="AF47" i="368" s="1"/>
  <c r="AH47" i="368" s="1"/>
  <c r="AJ47" i="368" s="1"/>
  <c r="AL47" i="368" s="1"/>
  <c r="AN47" i="368" s="1"/>
  <c r="AP47" i="368" s="1"/>
  <c r="AR47" i="368" s="1"/>
  <c r="AT47" i="368" s="1"/>
  <c r="AV47" i="368" s="1"/>
  <c r="AX47" i="368" s="1"/>
  <c r="AZ47" i="368" s="1"/>
  <c r="BB47" i="368" s="1"/>
  <c r="BD47" i="368" s="1"/>
  <c r="BF47" i="368" s="1"/>
  <c r="BH47" i="368" s="1"/>
  <c r="BJ47" i="368" s="1"/>
  <c r="BL47" i="368" s="1"/>
  <c r="BN47" i="368" s="1"/>
  <c r="BP47" i="368" s="1"/>
  <c r="BR47" i="368" s="1"/>
  <c r="BT47" i="368" s="1"/>
  <c r="BV47" i="368" s="1"/>
  <c r="BX47" i="368" s="1"/>
  <c r="CA47" i="368" s="1"/>
  <c r="CG46" i="359"/>
  <c r="CH46" i="359" s="1"/>
  <c r="CI46" i="359" s="1"/>
  <c r="CB46" i="359" s="1"/>
  <c r="CD46" i="359"/>
  <c r="D48" i="360"/>
  <c r="H47" i="360"/>
  <c r="J47" i="360" s="1"/>
  <c r="L47" i="360" s="1"/>
  <c r="N47" i="360" s="1"/>
  <c r="P47" i="360" s="1"/>
  <c r="R47" i="360" s="1"/>
  <c r="T47" i="360" s="1"/>
  <c r="V47" i="360" s="1"/>
  <c r="X47" i="360" s="1"/>
  <c r="Z47" i="360" s="1"/>
  <c r="AB47" i="360" s="1"/>
  <c r="AD47" i="360" s="1"/>
  <c r="AF47" i="360" s="1"/>
  <c r="AH47" i="360" s="1"/>
  <c r="AJ47" i="360" s="1"/>
  <c r="AL47" i="360" s="1"/>
  <c r="AN47" i="360" s="1"/>
  <c r="AP47" i="360" s="1"/>
  <c r="AR47" i="360" s="1"/>
  <c r="AT47" i="360" s="1"/>
  <c r="AV47" i="360" s="1"/>
  <c r="AX47" i="360" s="1"/>
  <c r="AZ47" i="360" s="1"/>
  <c r="BB47" i="360" s="1"/>
  <c r="BD47" i="360" s="1"/>
  <c r="BF47" i="360" s="1"/>
  <c r="BH47" i="360" s="1"/>
  <c r="BJ47" i="360" s="1"/>
  <c r="BL47" i="360" s="1"/>
  <c r="BN47" i="360" s="1"/>
  <c r="BP47" i="360" s="1"/>
  <c r="BR47" i="360" s="1"/>
  <c r="BT47" i="360" s="1"/>
  <c r="BV47" i="360" s="1"/>
  <c r="BX47" i="360" s="1"/>
  <c r="CA47" i="360" s="1"/>
  <c r="CG46" i="363"/>
  <c r="CH46" i="363" s="1"/>
  <c r="CI46" i="363" s="1"/>
  <c r="CB46" i="363" s="1"/>
  <c r="CD46" i="363"/>
  <c r="D48" i="363"/>
  <c r="H47" i="363"/>
  <c r="J47" i="363" s="1"/>
  <c r="L47" i="363" s="1"/>
  <c r="N47" i="363" s="1"/>
  <c r="P47" i="363" s="1"/>
  <c r="R47" i="363" s="1"/>
  <c r="T47" i="363" s="1"/>
  <c r="V47" i="363" s="1"/>
  <c r="X47" i="363" s="1"/>
  <c r="Z47" i="363" s="1"/>
  <c r="AB47" i="363" s="1"/>
  <c r="AD47" i="363" s="1"/>
  <c r="AF47" i="363" s="1"/>
  <c r="AH47" i="363" s="1"/>
  <c r="AJ47" i="363" s="1"/>
  <c r="AL47" i="363" s="1"/>
  <c r="AN47" i="363" s="1"/>
  <c r="AP47" i="363" s="1"/>
  <c r="AR47" i="363" s="1"/>
  <c r="AT47" i="363" s="1"/>
  <c r="AV47" i="363" s="1"/>
  <c r="AX47" i="363" s="1"/>
  <c r="AZ47" i="363" s="1"/>
  <c r="BB47" i="363" s="1"/>
  <c r="BD47" i="363" s="1"/>
  <c r="BF47" i="363" s="1"/>
  <c r="BH47" i="363" s="1"/>
  <c r="BJ47" i="363" s="1"/>
  <c r="BL47" i="363" s="1"/>
  <c r="BN47" i="363" s="1"/>
  <c r="BP47" i="363" s="1"/>
  <c r="BR47" i="363" s="1"/>
  <c r="BT47" i="363" s="1"/>
  <c r="BV47" i="363" s="1"/>
  <c r="BX47" i="363" s="1"/>
  <c r="CA47" i="363" s="1"/>
  <c r="D48" i="359"/>
  <c r="H47" i="359"/>
  <c r="J47" i="359" s="1"/>
  <c r="L47" i="359" s="1"/>
  <c r="N47" i="359" s="1"/>
  <c r="P47" i="359" s="1"/>
  <c r="R47" i="359" s="1"/>
  <c r="T47" i="359" s="1"/>
  <c r="V47" i="359" s="1"/>
  <c r="X47" i="359" s="1"/>
  <c r="Z47" i="359" s="1"/>
  <c r="AB47" i="359" s="1"/>
  <c r="AD47" i="359" s="1"/>
  <c r="AF47" i="359" s="1"/>
  <c r="AH47" i="359" s="1"/>
  <c r="AJ47" i="359" s="1"/>
  <c r="AL47" i="359" s="1"/>
  <c r="AN47" i="359" s="1"/>
  <c r="AP47" i="359" s="1"/>
  <c r="AR47" i="359" s="1"/>
  <c r="AT47" i="359" s="1"/>
  <c r="AV47" i="359" s="1"/>
  <c r="AX47" i="359" s="1"/>
  <c r="AZ47" i="359" s="1"/>
  <c r="BB47" i="359" s="1"/>
  <c r="BD47" i="359" s="1"/>
  <c r="BF47" i="359" s="1"/>
  <c r="BH47" i="359" s="1"/>
  <c r="BJ47" i="359" s="1"/>
  <c r="BL47" i="359" s="1"/>
  <c r="BN47" i="359" s="1"/>
  <c r="BP47" i="359" s="1"/>
  <c r="BR47" i="359" s="1"/>
  <c r="BT47" i="359" s="1"/>
  <c r="BV47" i="359" s="1"/>
  <c r="BX47" i="359" s="1"/>
  <c r="CA47" i="359" s="1"/>
  <c r="D48" i="357"/>
  <c r="H47" i="357"/>
  <c r="J47" i="357" s="1"/>
  <c r="L47" i="357" s="1"/>
  <c r="N47" i="357" s="1"/>
  <c r="P47" i="357" s="1"/>
  <c r="R47" i="357" s="1"/>
  <c r="T47" i="357" s="1"/>
  <c r="V47" i="357" s="1"/>
  <c r="X47" i="357" s="1"/>
  <c r="Z47" i="357" s="1"/>
  <c r="AB47" i="357" s="1"/>
  <c r="AD47" i="357" s="1"/>
  <c r="AF47" i="357" s="1"/>
  <c r="AH47" i="357" s="1"/>
  <c r="AJ47" i="357" s="1"/>
  <c r="AL47" i="357" s="1"/>
  <c r="AN47" i="357" s="1"/>
  <c r="AP47" i="357" s="1"/>
  <c r="AR47" i="357" s="1"/>
  <c r="AT47" i="357" s="1"/>
  <c r="AV47" i="357" s="1"/>
  <c r="AX47" i="357" s="1"/>
  <c r="AZ47" i="357" s="1"/>
  <c r="BB47" i="357" s="1"/>
  <c r="BD47" i="357" s="1"/>
  <c r="BF47" i="357" s="1"/>
  <c r="BH47" i="357" s="1"/>
  <c r="BJ47" i="357" s="1"/>
  <c r="BL47" i="357" s="1"/>
  <c r="BN47" i="357" s="1"/>
  <c r="BP47" i="357" s="1"/>
  <c r="BR47" i="357" s="1"/>
  <c r="BT47" i="357" s="1"/>
  <c r="BV47" i="357" s="1"/>
  <c r="BX47" i="357" s="1"/>
  <c r="CA47" i="357" s="1"/>
  <c r="CG45" i="358"/>
  <c r="CH45" i="358" s="1"/>
  <c r="CI45" i="358" s="1"/>
  <c r="CB45" i="358" s="1"/>
  <c r="CD45" i="358"/>
  <c r="H46" i="358"/>
  <c r="J46" i="358" s="1"/>
  <c r="L46" i="358" s="1"/>
  <c r="N46" i="358" s="1"/>
  <c r="P46" i="358" s="1"/>
  <c r="R46" i="358" s="1"/>
  <c r="T46" i="358" s="1"/>
  <c r="V46" i="358" s="1"/>
  <c r="X46" i="358" s="1"/>
  <c r="Z46" i="358" s="1"/>
  <c r="AB46" i="358" s="1"/>
  <c r="AD46" i="358" s="1"/>
  <c r="AF46" i="358" s="1"/>
  <c r="AH46" i="358" s="1"/>
  <c r="AJ46" i="358" s="1"/>
  <c r="AL46" i="358" s="1"/>
  <c r="AN46" i="358" s="1"/>
  <c r="AP46" i="358" s="1"/>
  <c r="AR46" i="358" s="1"/>
  <c r="AT46" i="358" s="1"/>
  <c r="AV46" i="358" s="1"/>
  <c r="AX46" i="358" s="1"/>
  <c r="AZ46" i="358" s="1"/>
  <c r="BB46" i="358" s="1"/>
  <c r="BD46" i="358" s="1"/>
  <c r="BF46" i="358" s="1"/>
  <c r="BH46" i="358" s="1"/>
  <c r="BJ46" i="358" s="1"/>
  <c r="BL46" i="358" s="1"/>
  <c r="BN46" i="358" s="1"/>
  <c r="BP46" i="358" s="1"/>
  <c r="BR46" i="358" s="1"/>
  <c r="BT46" i="358" s="1"/>
  <c r="BV46" i="358" s="1"/>
  <c r="BX46" i="358" s="1"/>
  <c r="CA46" i="358" s="1"/>
  <c r="D47" i="358"/>
  <c r="CD46" i="356"/>
  <c r="CG46" i="356"/>
  <c r="CH46" i="356" s="1"/>
  <c r="CI46" i="356" s="1"/>
  <c r="CB46" i="356" s="1"/>
  <c r="CG46" i="357"/>
  <c r="CH46" i="357" s="1"/>
  <c r="CI46" i="357" s="1"/>
  <c r="CB46" i="357" s="1"/>
  <c r="CD46" i="357"/>
  <c r="H47" i="356"/>
  <c r="J47" i="356" s="1"/>
  <c r="L47" i="356" s="1"/>
  <c r="N47" i="356" s="1"/>
  <c r="P47" i="356" s="1"/>
  <c r="R47" i="356" s="1"/>
  <c r="T47" i="356" s="1"/>
  <c r="V47" i="356" s="1"/>
  <c r="X47" i="356" s="1"/>
  <c r="Z47" i="356" s="1"/>
  <c r="AB47" i="356" s="1"/>
  <c r="AD47" i="356" s="1"/>
  <c r="AF47" i="356" s="1"/>
  <c r="AH47" i="356" s="1"/>
  <c r="AJ47" i="356" s="1"/>
  <c r="AL47" i="356" s="1"/>
  <c r="AN47" i="356" s="1"/>
  <c r="AP47" i="356" s="1"/>
  <c r="AR47" i="356" s="1"/>
  <c r="AT47" i="356" s="1"/>
  <c r="AV47" i="356" s="1"/>
  <c r="AX47" i="356" s="1"/>
  <c r="AZ47" i="356" s="1"/>
  <c r="BB47" i="356" s="1"/>
  <c r="BD47" i="356" s="1"/>
  <c r="BF47" i="356" s="1"/>
  <c r="BH47" i="356" s="1"/>
  <c r="BJ47" i="356" s="1"/>
  <c r="BL47" i="356" s="1"/>
  <c r="BN47" i="356" s="1"/>
  <c r="BP47" i="356" s="1"/>
  <c r="BR47" i="356" s="1"/>
  <c r="BT47" i="356" s="1"/>
  <c r="BV47" i="356" s="1"/>
  <c r="BX47" i="356" s="1"/>
  <c r="CA47" i="356" s="1"/>
  <c r="D48" i="356"/>
  <c r="CG45" i="353"/>
  <c r="CH45" i="353" s="1"/>
  <c r="CI45" i="353" s="1"/>
  <c r="CB45" i="353" s="1"/>
  <c r="CD45" i="353"/>
  <c r="D47" i="353"/>
  <c r="H46" i="353"/>
  <c r="J46" i="353" s="1"/>
  <c r="L46" i="353" s="1"/>
  <c r="N46" i="353" s="1"/>
  <c r="P46" i="353" s="1"/>
  <c r="R46" i="353" s="1"/>
  <c r="T46" i="353" s="1"/>
  <c r="V46" i="353" s="1"/>
  <c r="X46" i="353" s="1"/>
  <c r="Z46" i="353" s="1"/>
  <c r="AB46" i="353" s="1"/>
  <c r="AD46" i="353" s="1"/>
  <c r="AF46" i="353" s="1"/>
  <c r="AH46" i="353" s="1"/>
  <c r="AJ46" i="353" s="1"/>
  <c r="AL46" i="353" s="1"/>
  <c r="AN46" i="353" s="1"/>
  <c r="AP46" i="353" s="1"/>
  <c r="AR46" i="353" s="1"/>
  <c r="AT46" i="353" s="1"/>
  <c r="AV46" i="353" s="1"/>
  <c r="AX46" i="353" s="1"/>
  <c r="AZ46" i="353" s="1"/>
  <c r="BB46" i="353" s="1"/>
  <c r="BD46" i="353" s="1"/>
  <c r="BF46" i="353" s="1"/>
  <c r="BH46" i="353" s="1"/>
  <c r="BJ46" i="353" s="1"/>
  <c r="BL46" i="353" s="1"/>
  <c r="BN46" i="353" s="1"/>
  <c r="BP46" i="353" s="1"/>
  <c r="BR46" i="353" s="1"/>
  <c r="BT46" i="353" s="1"/>
  <c r="BV46" i="353" s="1"/>
  <c r="BX46" i="353" s="1"/>
  <c r="CA46" i="353" s="1"/>
  <c r="D48" i="354"/>
  <c r="H47" i="354"/>
  <c r="J47" i="354" s="1"/>
  <c r="L47" i="354" s="1"/>
  <c r="N47" i="354" s="1"/>
  <c r="P47" i="354" s="1"/>
  <c r="R47" i="354" s="1"/>
  <c r="T47" i="354" s="1"/>
  <c r="V47" i="354" s="1"/>
  <c r="X47" i="354" s="1"/>
  <c r="Z47" i="354" s="1"/>
  <c r="AB47" i="354" s="1"/>
  <c r="AD47" i="354" s="1"/>
  <c r="AF47" i="354" s="1"/>
  <c r="AH47" i="354" s="1"/>
  <c r="AJ47" i="354" s="1"/>
  <c r="AL47" i="354" s="1"/>
  <c r="AN47" i="354" s="1"/>
  <c r="AP47" i="354" s="1"/>
  <c r="AR47" i="354" s="1"/>
  <c r="AT47" i="354" s="1"/>
  <c r="AV47" i="354" s="1"/>
  <c r="AX47" i="354" s="1"/>
  <c r="AZ47" i="354" s="1"/>
  <c r="BB47" i="354" s="1"/>
  <c r="BD47" i="354" s="1"/>
  <c r="BF47" i="354" s="1"/>
  <c r="BH47" i="354" s="1"/>
  <c r="BJ47" i="354" s="1"/>
  <c r="BL47" i="354" s="1"/>
  <c r="BN47" i="354" s="1"/>
  <c r="BP47" i="354" s="1"/>
  <c r="BR47" i="354" s="1"/>
  <c r="BT47" i="354" s="1"/>
  <c r="BV47" i="354" s="1"/>
  <c r="BX47" i="354" s="1"/>
  <c r="CA47" i="354" s="1"/>
  <c r="CG46" i="354"/>
  <c r="CH46" i="354" s="1"/>
  <c r="CI46" i="354" s="1"/>
  <c r="CB46" i="354" s="1"/>
  <c r="CD46" i="354"/>
  <c r="CD46" i="351"/>
  <c r="CG46" i="351"/>
  <c r="CH46" i="351" s="1"/>
  <c r="CI46" i="351" s="1"/>
  <c r="CB46" i="351" s="1"/>
  <c r="D48" i="351"/>
  <c r="H47" i="351"/>
  <c r="J47" i="351" s="1"/>
  <c r="L47" i="351" s="1"/>
  <c r="N47" i="351" s="1"/>
  <c r="P47" i="351" s="1"/>
  <c r="R47" i="351" s="1"/>
  <c r="T47" i="351" s="1"/>
  <c r="V47" i="351" s="1"/>
  <c r="X47" i="351" s="1"/>
  <c r="Z47" i="351" s="1"/>
  <c r="AB47" i="351" s="1"/>
  <c r="AD47" i="351" s="1"/>
  <c r="AF47" i="351" s="1"/>
  <c r="AH47" i="351" s="1"/>
  <c r="AJ47" i="351" s="1"/>
  <c r="AL47" i="351" s="1"/>
  <c r="AN47" i="351" s="1"/>
  <c r="AP47" i="351" s="1"/>
  <c r="AR47" i="351" s="1"/>
  <c r="AT47" i="351" s="1"/>
  <c r="AV47" i="351" s="1"/>
  <c r="AX47" i="351" s="1"/>
  <c r="AZ47" i="351" s="1"/>
  <c r="BB47" i="351" s="1"/>
  <c r="BD47" i="351" s="1"/>
  <c r="BF47" i="351" s="1"/>
  <c r="BH47" i="351" s="1"/>
  <c r="BJ47" i="351" s="1"/>
  <c r="BL47" i="351" s="1"/>
  <c r="BN47" i="351" s="1"/>
  <c r="BP47" i="351" s="1"/>
  <c r="BR47" i="351" s="1"/>
  <c r="BT47" i="351" s="1"/>
  <c r="BV47" i="351" s="1"/>
  <c r="BX47" i="351" s="1"/>
  <c r="CA47" i="351" s="1"/>
  <c r="H47" i="350"/>
  <c r="J47" i="350" s="1"/>
  <c r="L47" i="350" s="1"/>
  <c r="N47" i="350" s="1"/>
  <c r="P47" i="350" s="1"/>
  <c r="R47" i="350" s="1"/>
  <c r="T47" i="350" s="1"/>
  <c r="V47" i="350" s="1"/>
  <c r="X47" i="350" s="1"/>
  <c r="Z47" i="350" s="1"/>
  <c r="AB47" i="350" s="1"/>
  <c r="AD47" i="350" s="1"/>
  <c r="AF47" i="350" s="1"/>
  <c r="AH47" i="350" s="1"/>
  <c r="AJ47" i="350" s="1"/>
  <c r="AL47" i="350" s="1"/>
  <c r="AN47" i="350" s="1"/>
  <c r="AP47" i="350" s="1"/>
  <c r="AR47" i="350" s="1"/>
  <c r="AT47" i="350" s="1"/>
  <c r="AV47" i="350" s="1"/>
  <c r="AX47" i="350" s="1"/>
  <c r="AZ47" i="350" s="1"/>
  <c r="BB47" i="350" s="1"/>
  <c r="BD47" i="350" s="1"/>
  <c r="BF47" i="350" s="1"/>
  <c r="BH47" i="350" s="1"/>
  <c r="BJ47" i="350" s="1"/>
  <c r="BL47" i="350" s="1"/>
  <c r="BN47" i="350" s="1"/>
  <c r="BP47" i="350" s="1"/>
  <c r="BR47" i="350" s="1"/>
  <c r="BT47" i="350" s="1"/>
  <c r="BV47" i="350" s="1"/>
  <c r="BX47" i="350" s="1"/>
  <c r="CA47" i="350" s="1"/>
  <c r="D48" i="350"/>
  <c r="CG46" i="350"/>
  <c r="CH46" i="350" s="1"/>
  <c r="CI46" i="350" s="1"/>
  <c r="CB46" i="350" s="1"/>
  <c r="CD46" i="350"/>
  <c r="CD48" i="373" l="1"/>
  <c r="CG48" i="373"/>
  <c r="CH48" i="373" s="1"/>
  <c r="CI48" i="373" s="1"/>
  <c r="CB48" i="373" s="1"/>
  <c r="CD47" i="373"/>
  <c r="CG47" i="373"/>
  <c r="CH47" i="373" s="1"/>
  <c r="CI47" i="373" s="1"/>
  <c r="CB47" i="373" s="1"/>
  <c r="CG46" i="377"/>
  <c r="CH46" i="377" s="1"/>
  <c r="CI46" i="377" s="1"/>
  <c r="CB46" i="377" s="1"/>
  <c r="CD46" i="377"/>
  <c r="CG47" i="377"/>
  <c r="CH47" i="377" s="1"/>
  <c r="CI47" i="377" s="1"/>
  <c r="CB47" i="377" s="1"/>
  <c r="CD47" i="377"/>
  <c r="CG49" i="371"/>
  <c r="CH49" i="371" s="1"/>
  <c r="CI49" i="371" s="1"/>
  <c r="CB49" i="371" s="1"/>
  <c r="CD49" i="371"/>
  <c r="D51" i="371"/>
  <c r="H50" i="371"/>
  <c r="J50" i="371" s="1"/>
  <c r="L50" i="371" s="1"/>
  <c r="N50" i="371" s="1"/>
  <c r="P50" i="371" s="1"/>
  <c r="R50" i="371" s="1"/>
  <c r="T50" i="371" s="1"/>
  <c r="V50" i="371" s="1"/>
  <c r="X50" i="371" s="1"/>
  <c r="Z50" i="371" s="1"/>
  <c r="AB50" i="371" s="1"/>
  <c r="AD50" i="371" s="1"/>
  <c r="AF50" i="371" s="1"/>
  <c r="AH50" i="371" s="1"/>
  <c r="AJ50" i="371" s="1"/>
  <c r="AL50" i="371" s="1"/>
  <c r="AN50" i="371" s="1"/>
  <c r="AP50" i="371" s="1"/>
  <c r="AR50" i="371" s="1"/>
  <c r="AT50" i="371" s="1"/>
  <c r="AV50" i="371" s="1"/>
  <c r="AX50" i="371" s="1"/>
  <c r="AZ50" i="371" s="1"/>
  <c r="BB50" i="371" s="1"/>
  <c r="BD50" i="371" s="1"/>
  <c r="BF50" i="371" s="1"/>
  <c r="BH50" i="371" s="1"/>
  <c r="BJ50" i="371" s="1"/>
  <c r="BL50" i="371" s="1"/>
  <c r="BN50" i="371" s="1"/>
  <c r="BP50" i="371" s="1"/>
  <c r="BR50" i="371" s="1"/>
  <c r="BT50" i="371" s="1"/>
  <c r="BV50" i="371" s="1"/>
  <c r="BX50" i="371" s="1"/>
  <c r="CA50" i="371" s="1"/>
  <c r="CD51" i="372"/>
  <c r="CG51" i="372"/>
  <c r="CH51" i="372" s="1"/>
  <c r="CI51" i="372" s="1"/>
  <c r="CB51" i="372" s="1"/>
  <c r="D53" i="372"/>
  <c r="H52" i="372"/>
  <c r="J52" i="372" s="1"/>
  <c r="L52" i="372" s="1"/>
  <c r="N52" i="372" s="1"/>
  <c r="P52" i="372" s="1"/>
  <c r="R52" i="372" s="1"/>
  <c r="T52" i="372" s="1"/>
  <c r="V52" i="372" s="1"/>
  <c r="X52" i="372" s="1"/>
  <c r="Z52" i="372" s="1"/>
  <c r="AB52" i="372" s="1"/>
  <c r="AD52" i="372" s="1"/>
  <c r="AF52" i="372" s="1"/>
  <c r="AH52" i="372" s="1"/>
  <c r="AJ52" i="372" s="1"/>
  <c r="AL52" i="372" s="1"/>
  <c r="AN52" i="372" s="1"/>
  <c r="AP52" i="372" s="1"/>
  <c r="AR52" i="372" s="1"/>
  <c r="AT52" i="372" s="1"/>
  <c r="AV52" i="372" s="1"/>
  <c r="AX52" i="372" s="1"/>
  <c r="AZ52" i="372" s="1"/>
  <c r="BB52" i="372" s="1"/>
  <c r="BD52" i="372" s="1"/>
  <c r="BF52" i="372" s="1"/>
  <c r="BH52" i="372" s="1"/>
  <c r="BJ52" i="372" s="1"/>
  <c r="BL52" i="372" s="1"/>
  <c r="BN52" i="372" s="1"/>
  <c r="BP52" i="372" s="1"/>
  <c r="BR52" i="372" s="1"/>
  <c r="BT52" i="372" s="1"/>
  <c r="BV52" i="372" s="1"/>
  <c r="BX52" i="372" s="1"/>
  <c r="CA52" i="372" s="1"/>
  <c r="CG46" i="362"/>
  <c r="CH46" i="362" s="1"/>
  <c r="CI46" i="362" s="1"/>
  <c r="CB46" i="362" s="1"/>
  <c r="CD46" i="362"/>
  <c r="CD47" i="364"/>
  <c r="CG47" i="364"/>
  <c r="CH47" i="364" s="1"/>
  <c r="CI47" i="364" s="1"/>
  <c r="CB47" i="364" s="1"/>
  <c r="CG48" i="361"/>
  <c r="CH48" i="361" s="1"/>
  <c r="CI48" i="361" s="1"/>
  <c r="CB48" i="361" s="1"/>
  <c r="CD48" i="361"/>
  <c r="D49" i="360"/>
  <c r="H48" i="360"/>
  <c r="J48" i="360" s="1"/>
  <c r="L48" i="360" s="1"/>
  <c r="N48" i="360" s="1"/>
  <c r="P48" i="360" s="1"/>
  <c r="R48" i="360" s="1"/>
  <c r="T48" i="360" s="1"/>
  <c r="V48" i="360" s="1"/>
  <c r="X48" i="360" s="1"/>
  <c r="Z48" i="360" s="1"/>
  <c r="AB48" i="360" s="1"/>
  <c r="AD48" i="360" s="1"/>
  <c r="AF48" i="360" s="1"/>
  <c r="AH48" i="360" s="1"/>
  <c r="AJ48" i="360" s="1"/>
  <c r="AL48" i="360" s="1"/>
  <c r="AN48" i="360" s="1"/>
  <c r="AP48" i="360" s="1"/>
  <c r="AR48" i="360" s="1"/>
  <c r="AT48" i="360" s="1"/>
  <c r="AV48" i="360" s="1"/>
  <c r="AX48" i="360" s="1"/>
  <c r="AZ48" i="360" s="1"/>
  <c r="BB48" i="360" s="1"/>
  <c r="BD48" i="360" s="1"/>
  <c r="BF48" i="360" s="1"/>
  <c r="BH48" i="360" s="1"/>
  <c r="BJ48" i="360" s="1"/>
  <c r="BL48" i="360" s="1"/>
  <c r="BN48" i="360" s="1"/>
  <c r="BP48" i="360" s="1"/>
  <c r="BR48" i="360" s="1"/>
  <c r="BT48" i="360" s="1"/>
  <c r="BV48" i="360" s="1"/>
  <c r="BX48" i="360" s="1"/>
  <c r="CA48" i="360" s="1"/>
  <c r="D50" i="361"/>
  <c r="H49" i="361"/>
  <c r="J49" i="361" s="1"/>
  <c r="L49" i="361" s="1"/>
  <c r="N49" i="361" s="1"/>
  <c r="P49" i="361" s="1"/>
  <c r="R49" i="361" s="1"/>
  <c r="T49" i="361" s="1"/>
  <c r="V49" i="361" s="1"/>
  <c r="X49" i="361" s="1"/>
  <c r="Z49" i="361" s="1"/>
  <c r="AB49" i="361" s="1"/>
  <c r="AD49" i="361" s="1"/>
  <c r="AF49" i="361" s="1"/>
  <c r="AH49" i="361" s="1"/>
  <c r="AJ49" i="361" s="1"/>
  <c r="AL49" i="361" s="1"/>
  <c r="AN49" i="361" s="1"/>
  <c r="AP49" i="361" s="1"/>
  <c r="AR49" i="361" s="1"/>
  <c r="AT49" i="361" s="1"/>
  <c r="AV49" i="361" s="1"/>
  <c r="AX49" i="361" s="1"/>
  <c r="AZ49" i="361" s="1"/>
  <c r="BB49" i="361" s="1"/>
  <c r="BD49" i="361" s="1"/>
  <c r="BF49" i="361" s="1"/>
  <c r="BH49" i="361" s="1"/>
  <c r="BJ49" i="361" s="1"/>
  <c r="BL49" i="361" s="1"/>
  <c r="BN49" i="361" s="1"/>
  <c r="BP49" i="361" s="1"/>
  <c r="BR49" i="361" s="1"/>
  <c r="BT49" i="361" s="1"/>
  <c r="BV49" i="361" s="1"/>
  <c r="BX49" i="361" s="1"/>
  <c r="CA49" i="361" s="1"/>
  <c r="D49" i="364"/>
  <c r="H48" i="364"/>
  <c r="J48" i="364" s="1"/>
  <c r="L48" i="364" s="1"/>
  <c r="N48" i="364" s="1"/>
  <c r="P48" i="364" s="1"/>
  <c r="R48" i="364" s="1"/>
  <c r="T48" i="364" s="1"/>
  <c r="V48" i="364" s="1"/>
  <c r="X48" i="364" s="1"/>
  <c r="Z48" i="364" s="1"/>
  <c r="AB48" i="364" s="1"/>
  <c r="AD48" i="364" s="1"/>
  <c r="AF48" i="364" s="1"/>
  <c r="AH48" i="364" s="1"/>
  <c r="AJ48" i="364" s="1"/>
  <c r="AL48" i="364" s="1"/>
  <c r="AN48" i="364" s="1"/>
  <c r="AP48" i="364" s="1"/>
  <c r="AR48" i="364" s="1"/>
  <c r="AT48" i="364" s="1"/>
  <c r="AV48" i="364" s="1"/>
  <c r="AX48" i="364" s="1"/>
  <c r="AZ48" i="364" s="1"/>
  <c r="BB48" i="364" s="1"/>
  <c r="BD48" i="364" s="1"/>
  <c r="BF48" i="364" s="1"/>
  <c r="BH48" i="364" s="1"/>
  <c r="BJ48" i="364" s="1"/>
  <c r="BL48" i="364" s="1"/>
  <c r="BN48" i="364" s="1"/>
  <c r="BP48" i="364" s="1"/>
  <c r="BR48" i="364" s="1"/>
  <c r="BT48" i="364" s="1"/>
  <c r="BV48" i="364" s="1"/>
  <c r="BX48" i="364" s="1"/>
  <c r="CA48" i="364" s="1"/>
  <c r="CG47" i="359"/>
  <c r="CH47" i="359" s="1"/>
  <c r="CI47" i="359" s="1"/>
  <c r="CB47" i="359" s="1"/>
  <c r="CD47" i="359"/>
  <c r="D48" i="362"/>
  <c r="H47" i="362"/>
  <c r="J47" i="362" s="1"/>
  <c r="L47" i="362" s="1"/>
  <c r="N47" i="362" s="1"/>
  <c r="P47" i="362" s="1"/>
  <c r="R47" i="362" s="1"/>
  <c r="T47" i="362" s="1"/>
  <c r="V47" i="362" s="1"/>
  <c r="X47" i="362" s="1"/>
  <c r="Z47" i="362" s="1"/>
  <c r="AB47" i="362" s="1"/>
  <c r="AD47" i="362" s="1"/>
  <c r="AF47" i="362" s="1"/>
  <c r="AH47" i="362" s="1"/>
  <c r="AJ47" i="362" s="1"/>
  <c r="AL47" i="362" s="1"/>
  <c r="AN47" i="362" s="1"/>
  <c r="AP47" i="362" s="1"/>
  <c r="AR47" i="362" s="1"/>
  <c r="AT47" i="362" s="1"/>
  <c r="AV47" i="362" s="1"/>
  <c r="AX47" i="362" s="1"/>
  <c r="AZ47" i="362" s="1"/>
  <c r="BB47" i="362" s="1"/>
  <c r="BD47" i="362" s="1"/>
  <c r="BF47" i="362" s="1"/>
  <c r="BH47" i="362" s="1"/>
  <c r="BJ47" i="362" s="1"/>
  <c r="BL47" i="362" s="1"/>
  <c r="BN47" i="362" s="1"/>
  <c r="BP47" i="362" s="1"/>
  <c r="BR47" i="362" s="1"/>
  <c r="BT47" i="362" s="1"/>
  <c r="BV47" i="362" s="1"/>
  <c r="BX47" i="362" s="1"/>
  <c r="CA47" i="362" s="1"/>
  <c r="H48" i="359"/>
  <c r="J48" i="359" s="1"/>
  <c r="L48" i="359" s="1"/>
  <c r="N48" i="359" s="1"/>
  <c r="P48" i="359" s="1"/>
  <c r="R48" i="359" s="1"/>
  <c r="T48" i="359" s="1"/>
  <c r="V48" i="359" s="1"/>
  <c r="X48" i="359" s="1"/>
  <c r="Z48" i="359" s="1"/>
  <c r="AB48" i="359" s="1"/>
  <c r="AD48" i="359" s="1"/>
  <c r="AF48" i="359" s="1"/>
  <c r="AH48" i="359" s="1"/>
  <c r="AJ48" i="359" s="1"/>
  <c r="AL48" i="359" s="1"/>
  <c r="AN48" i="359" s="1"/>
  <c r="AP48" i="359" s="1"/>
  <c r="AR48" i="359" s="1"/>
  <c r="AT48" i="359" s="1"/>
  <c r="AV48" i="359" s="1"/>
  <c r="AX48" i="359" s="1"/>
  <c r="AZ48" i="359" s="1"/>
  <c r="BB48" i="359" s="1"/>
  <c r="BD48" i="359" s="1"/>
  <c r="BF48" i="359" s="1"/>
  <c r="BH48" i="359" s="1"/>
  <c r="BJ48" i="359" s="1"/>
  <c r="BL48" i="359" s="1"/>
  <c r="BN48" i="359" s="1"/>
  <c r="BP48" i="359" s="1"/>
  <c r="BR48" i="359" s="1"/>
  <c r="BT48" i="359" s="1"/>
  <c r="BV48" i="359" s="1"/>
  <c r="BX48" i="359" s="1"/>
  <c r="CA48" i="359" s="1"/>
  <c r="D49" i="359"/>
  <c r="CD47" i="363"/>
  <c r="CG47" i="363"/>
  <c r="CH47" i="363" s="1"/>
  <c r="CI47" i="363" s="1"/>
  <c r="CB47" i="363" s="1"/>
  <c r="CD47" i="368"/>
  <c r="CG47" i="368"/>
  <c r="CH47" i="368" s="1"/>
  <c r="CI47" i="368" s="1"/>
  <c r="CB47" i="368" s="1"/>
  <c r="CD47" i="360"/>
  <c r="CG47" i="360"/>
  <c r="CH47" i="360" s="1"/>
  <c r="CI47" i="360" s="1"/>
  <c r="CB47" i="360" s="1"/>
  <c r="D49" i="363"/>
  <c r="H48" i="363"/>
  <c r="J48" i="363" s="1"/>
  <c r="L48" i="363" s="1"/>
  <c r="N48" i="363" s="1"/>
  <c r="P48" i="363" s="1"/>
  <c r="R48" i="363" s="1"/>
  <c r="T48" i="363" s="1"/>
  <c r="V48" i="363" s="1"/>
  <c r="X48" i="363" s="1"/>
  <c r="Z48" i="363" s="1"/>
  <c r="AB48" i="363" s="1"/>
  <c r="AD48" i="363" s="1"/>
  <c r="AF48" i="363" s="1"/>
  <c r="AH48" i="363" s="1"/>
  <c r="AJ48" i="363" s="1"/>
  <c r="AL48" i="363" s="1"/>
  <c r="AN48" i="363" s="1"/>
  <c r="AP48" i="363" s="1"/>
  <c r="AR48" i="363" s="1"/>
  <c r="AT48" i="363" s="1"/>
  <c r="AV48" i="363" s="1"/>
  <c r="AX48" i="363" s="1"/>
  <c r="AZ48" i="363" s="1"/>
  <c r="BB48" i="363" s="1"/>
  <c r="BD48" i="363" s="1"/>
  <c r="BF48" i="363" s="1"/>
  <c r="BH48" i="363" s="1"/>
  <c r="BJ48" i="363" s="1"/>
  <c r="BL48" i="363" s="1"/>
  <c r="BN48" i="363" s="1"/>
  <c r="BP48" i="363" s="1"/>
  <c r="BR48" i="363" s="1"/>
  <c r="BT48" i="363" s="1"/>
  <c r="BV48" i="363" s="1"/>
  <c r="BX48" i="363" s="1"/>
  <c r="CA48" i="363" s="1"/>
  <c r="CG48" i="368"/>
  <c r="CH48" i="368" s="1"/>
  <c r="CI48" i="368" s="1"/>
  <c r="CB48" i="368" s="1"/>
  <c r="CD48" i="368"/>
  <c r="D48" i="358"/>
  <c r="H47" i="358"/>
  <c r="J47" i="358" s="1"/>
  <c r="L47" i="358" s="1"/>
  <c r="N47" i="358" s="1"/>
  <c r="P47" i="358" s="1"/>
  <c r="R47" i="358" s="1"/>
  <c r="T47" i="358" s="1"/>
  <c r="V47" i="358" s="1"/>
  <c r="X47" i="358" s="1"/>
  <c r="Z47" i="358" s="1"/>
  <c r="AB47" i="358" s="1"/>
  <c r="AD47" i="358" s="1"/>
  <c r="AF47" i="358" s="1"/>
  <c r="AH47" i="358" s="1"/>
  <c r="AJ47" i="358" s="1"/>
  <c r="AL47" i="358" s="1"/>
  <c r="AN47" i="358" s="1"/>
  <c r="AP47" i="358" s="1"/>
  <c r="AR47" i="358" s="1"/>
  <c r="AT47" i="358" s="1"/>
  <c r="AV47" i="358" s="1"/>
  <c r="AX47" i="358" s="1"/>
  <c r="AZ47" i="358" s="1"/>
  <c r="BB47" i="358" s="1"/>
  <c r="BD47" i="358" s="1"/>
  <c r="BF47" i="358" s="1"/>
  <c r="BH47" i="358" s="1"/>
  <c r="BJ47" i="358" s="1"/>
  <c r="BL47" i="358" s="1"/>
  <c r="BN47" i="358" s="1"/>
  <c r="BP47" i="358" s="1"/>
  <c r="BR47" i="358" s="1"/>
  <c r="BT47" i="358" s="1"/>
  <c r="BV47" i="358" s="1"/>
  <c r="BX47" i="358" s="1"/>
  <c r="CA47" i="358" s="1"/>
  <c r="D49" i="356"/>
  <c r="H48" i="356"/>
  <c r="J48" i="356" s="1"/>
  <c r="L48" i="356" s="1"/>
  <c r="N48" i="356" s="1"/>
  <c r="P48" i="356" s="1"/>
  <c r="R48" i="356" s="1"/>
  <c r="T48" i="356" s="1"/>
  <c r="V48" i="356" s="1"/>
  <c r="X48" i="356" s="1"/>
  <c r="Z48" i="356" s="1"/>
  <c r="AB48" i="356" s="1"/>
  <c r="AD48" i="356" s="1"/>
  <c r="AF48" i="356" s="1"/>
  <c r="AH48" i="356" s="1"/>
  <c r="AJ48" i="356" s="1"/>
  <c r="AL48" i="356" s="1"/>
  <c r="AN48" i="356" s="1"/>
  <c r="AP48" i="356" s="1"/>
  <c r="AR48" i="356" s="1"/>
  <c r="AT48" i="356" s="1"/>
  <c r="AV48" i="356" s="1"/>
  <c r="AX48" i="356" s="1"/>
  <c r="AZ48" i="356" s="1"/>
  <c r="BB48" i="356" s="1"/>
  <c r="BD48" i="356" s="1"/>
  <c r="BF48" i="356" s="1"/>
  <c r="BH48" i="356" s="1"/>
  <c r="BJ48" i="356" s="1"/>
  <c r="BL48" i="356" s="1"/>
  <c r="BN48" i="356" s="1"/>
  <c r="BP48" i="356" s="1"/>
  <c r="BR48" i="356" s="1"/>
  <c r="BT48" i="356" s="1"/>
  <c r="BV48" i="356" s="1"/>
  <c r="BX48" i="356" s="1"/>
  <c r="CA48" i="356" s="1"/>
  <c r="CG46" i="358"/>
  <c r="CH46" i="358" s="1"/>
  <c r="CI46" i="358" s="1"/>
  <c r="CB46" i="358" s="1"/>
  <c r="CD46" i="358"/>
  <c r="CG47" i="357"/>
  <c r="CH47" i="357" s="1"/>
  <c r="CI47" i="357" s="1"/>
  <c r="CB47" i="357" s="1"/>
  <c r="CD47" i="357"/>
  <c r="CG47" i="356"/>
  <c r="CH47" i="356" s="1"/>
  <c r="CI47" i="356" s="1"/>
  <c r="CB47" i="356" s="1"/>
  <c r="CD47" i="356"/>
  <c r="D49" i="357"/>
  <c r="H48" i="357"/>
  <c r="J48" i="357" s="1"/>
  <c r="L48" i="357" s="1"/>
  <c r="N48" i="357" s="1"/>
  <c r="P48" i="357" s="1"/>
  <c r="R48" i="357" s="1"/>
  <c r="T48" i="357" s="1"/>
  <c r="V48" i="357" s="1"/>
  <c r="X48" i="357" s="1"/>
  <c r="Z48" i="357" s="1"/>
  <c r="AB48" i="357" s="1"/>
  <c r="AD48" i="357" s="1"/>
  <c r="AF48" i="357" s="1"/>
  <c r="AH48" i="357" s="1"/>
  <c r="AJ48" i="357" s="1"/>
  <c r="AL48" i="357" s="1"/>
  <c r="AN48" i="357" s="1"/>
  <c r="AP48" i="357" s="1"/>
  <c r="AR48" i="357" s="1"/>
  <c r="AT48" i="357" s="1"/>
  <c r="AV48" i="357" s="1"/>
  <c r="AX48" i="357" s="1"/>
  <c r="AZ48" i="357" s="1"/>
  <c r="BB48" i="357" s="1"/>
  <c r="BD48" i="357" s="1"/>
  <c r="BF48" i="357" s="1"/>
  <c r="BH48" i="357" s="1"/>
  <c r="BJ48" i="357" s="1"/>
  <c r="BL48" i="357" s="1"/>
  <c r="BN48" i="357" s="1"/>
  <c r="BP48" i="357" s="1"/>
  <c r="BR48" i="357" s="1"/>
  <c r="BT48" i="357" s="1"/>
  <c r="BV48" i="357" s="1"/>
  <c r="BX48" i="357" s="1"/>
  <c r="CA48" i="357" s="1"/>
  <c r="D49" i="354"/>
  <c r="H48" i="354"/>
  <c r="J48" i="354" s="1"/>
  <c r="L48" i="354" s="1"/>
  <c r="N48" i="354" s="1"/>
  <c r="P48" i="354" s="1"/>
  <c r="R48" i="354" s="1"/>
  <c r="T48" i="354" s="1"/>
  <c r="V48" i="354" s="1"/>
  <c r="X48" i="354" s="1"/>
  <c r="Z48" i="354" s="1"/>
  <c r="AB48" i="354" s="1"/>
  <c r="AD48" i="354" s="1"/>
  <c r="AF48" i="354" s="1"/>
  <c r="AH48" i="354" s="1"/>
  <c r="AJ48" i="354" s="1"/>
  <c r="AL48" i="354" s="1"/>
  <c r="AN48" i="354" s="1"/>
  <c r="AP48" i="354" s="1"/>
  <c r="AR48" i="354" s="1"/>
  <c r="AT48" i="354" s="1"/>
  <c r="AV48" i="354" s="1"/>
  <c r="AX48" i="354" s="1"/>
  <c r="AZ48" i="354" s="1"/>
  <c r="BB48" i="354" s="1"/>
  <c r="BD48" i="354" s="1"/>
  <c r="BF48" i="354" s="1"/>
  <c r="BH48" i="354" s="1"/>
  <c r="BJ48" i="354" s="1"/>
  <c r="BL48" i="354" s="1"/>
  <c r="BN48" i="354" s="1"/>
  <c r="BP48" i="354" s="1"/>
  <c r="BR48" i="354" s="1"/>
  <c r="BT48" i="354" s="1"/>
  <c r="BV48" i="354" s="1"/>
  <c r="BX48" i="354" s="1"/>
  <c r="CA48" i="354" s="1"/>
  <c r="CG46" i="353"/>
  <c r="CH46" i="353" s="1"/>
  <c r="CI46" i="353" s="1"/>
  <c r="CB46" i="353" s="1"/>
  <c r="CD46" i="353"/>
  <c r="CD47" i="354"/>
  <c r="CG47" i="354"/>
  <c r="CH47" i="354" s="1"/>
  <c r="CI47" i="354" s="1"/>
  <c r="CB47" i="354" s="1"/>
  <c r="H47" i="353"/>
  <c r="J47" i="353" s="1"/>
  <c r="L47" i="353" s="1"/>
  <c r="N47" i="353" s="1"/>
  <c r="P47" i="353" s="1"/>
  <c r="R47" i="353" s="1"/>
  <c r="T47" i="353" s="1"/>
  <c r="V47" i="353" s="1"/>
  <c r="X47" i="353" s="1"/>
  <c r="Z47" i="353" s="1"/>
  <c r="AB47" i="353" s="1"/>
  <c r="AD47" i="353" s="1"/>
  <c r="AF47" i="353" s="1"/>
  <c r="AH47" i="353" s="1"/>
  <c r="AJ47" i="353" s="1"/>
  <c r="AL47" i="353" s="1"/>
  <c r="AN47" i="353" s="1"/>
  <c r="AP47" i="353" s="1"/>
  <c r="AR47" i="353" s="1"/>
  <c r="AT47" i="353" s="1"/>
  <c r="AV47" i="353" s="1"/>
  <c r="AX47" i="353" s="1"/>
  <c r="AZ47" i="353" s="1"/>
  <c r="BB47" i="353" s="1"/>
  <c r="BD47" i="353" s="1"/>
  <c r="BF47" i="353" s="1"/>
  <c r="BH47" i="353" s="1"/>
  <c r="BJ47" i="353" s="1"/>
  <c r="BL47" i="353" s="1"/>
  <c r="BN47" i="353" s="1"/>
  <c r="BP47" i="353" s="1"/>
  <c r="BR47" i="353" s="1"/>
  <c r="BT47" i="353" s="1"/>
  <c r="BV47" i="353" s="1"/>
  <c r="BX47" i="353" s="1"/>
  <c r="CA47" i="353" s="1"/>
  <c r="D48" i="353"/>
  <c r="H48" i="350"/>
  <c r="J48" i="350" s="1"/>
  <c r="L48" i="350" s="1"/>
  <c r="N48" i="350" s="1"/>
  <c r="P48" i="350" s="1"/>
  <c r="R48" i="350" s="1"/>
  <c r="T48" i="350" s="1"/>
  <c r="V48" i="350" s="1"/>
  <c r="X48" i="350" s="1"/>
  <c r="Z48" i="350" s="1"/>
  <c r="AB48" i="350" s="1"/>
  <c r="AD48" i="350" s="1"/>
  <c r="AF48" i="350" s="1"/>
  <c r="AH48" i="350" s="1"/>
  <c r="AJ48" i="350" s="1"/>
  <c r="AL48" i="350" s="1"/>
  <c r="AN48" i="350" s="1"/>
  <c r="AP48" i="350" s="1"/>
  <c r="AR48" i="350" s="1"/>
  <c r="AT48" i="350" s="1"/>
  <c r="AV48" i="350" s="1"/>
  <c r="AX48" i="350" s="1"/>
  <c r="AZ48" i="350" s="1"/>
  <c r="BB48" i="350" s="1"/>
  <c r="BD48" i="350" s="1"/>
  <c r="BF48" i="350" s="1"/>
  <c r="BH48" i="350" s="1"/>
  <c r="BJ48" i="350" s="1"/>
  <c r="BL48" i="350" s="1"/>
  <c r="BN48" i="350" s="1"/>
  <c r="BP48" i="350" s="1"/>
  <c r="BR48" i="350" s="1"/>
  <c r="BT48" i="350" s="1"/>
  <c r="BV48" i="350" s="1"/>
  <c r="BX48" i="350" s="1"/>
  <c r="CA48" i="350" s="1"/>
  <c r="D49" i="350"/>
  <c r="CG47" i="350"/>
  <c r="CH47" i="350" s="1"/>
  <c r="CI47" i="350" s="1"/>
  <c r="CB47" i="350" s="1"/>
  <c r="CD47" i="350"/>
  <c r="D49" i="351"/>
  <c r="H48" i="351"/>
  <c r="J48" i="351" s="1"/>
  <c r="L48" i="351" s="1"/>
  <c r="N48" i="351" s="1"/>
  <c r="P48" i="351" s="1"/>
  <c r="R48" i="351" s="1"/>
  <c r="T48" i="351" s="1"/>
  <c r="V48" i="351" s="1"/>
  <c r="X48" i="351" s="1"/>
  <c r="Z48" i="351" s="1"/>
  <c r="AB48" i="351" s="1"/>
  <c r="AD48" i="351" s="1"/>
  <c r="AF48" i="351" s="1"/>
  <c r="AH48" i="351" s="1"/>
  <c r="AJ48" i="351" s="1"/>
  <c r="AL48" i="351" s="1"/>
  <c r="AN48" i="351" s="1"/>
  <c r="AP48" i="351" s="1"/>
  <c r="AR48" i="351" s="1"/>
  <c r="AT48" i="351" s="1"/>
  <c r="AV48" i="351" s="1"/>
  <c r="AX48" i="351" s="1"/>
  <c r="AZ48" i="351" s="1"/>
  <c r="BB48" i="351" s="1"/>
  <c r="BD48" i="351" s="1"/>
  <c r="BF48" i="351" s="1"/>
  <c r="BH48" i="351" s="1"/>
  <c r="BJ48" i="351" s="1"/>
  <c r="BL48" i="351" s="1"/>
  <c r="BN48" i="351" s="1"/>
  <c r="BP48" i="351" s="1"/>
  <c r="BR48" i="351" s="1"/>
  <c r="BT48" i="351" s="1"/>
  <c r="BV48" i="351" s="1"/>
  <c r="BX48" i="351" s="1"/>
  <c r="CA48" i="351" s="1"/>
  <c r="CG47" i="351"/>
  <c r="CH47" i="351" s="1"/>
  <c r="CI47" i="351" s="1"/>
  <c r="CB47" i="351" s="1"/>
  <c r="CD47" i="351"/>
  <c r="CG52" i="372" l="1"/>
  <c r="CH52" i="372" s="1"/>
  <c r="CI52" i="372" s="1"/>
  <c r="CB52" i="372" s="1"/>
  <c r="CD52" i="372"/>
  <c r="H51" i="371"/>
  <c r="J51" i="371" s="1"/>
  <c r="L51" i="371" s="1"/>
  <c r="N51" i="371" s="1"/>
  <c r="P51" i="371" s="1"/>
  <c r="R51" i="371" s="1"/>
  <c r="T51" i="371" s="1"/>
  <c r="V51" i="371" s="1"/>
  <c r="X51" i="371" s="1"/>
  <c r="Z51" i="371" s="1"/>
  <c r="AB51" i="371" s="1"/>
  <c r="AD51" i="371" s="1"/>
  <c r="AF51" i="371" s="1"/>
  <c r="AH51" i="371" s="1"/>
  <c r="AJ51" i="371" s="1"/>
  <c r="AL51" i="371" s="1"/>
  <c r="AN51" i="371" s="1"/>
  <c r="AP51" i="371" s="1"/>
  <c r="AR51" i="371" s="1"/>
  <c r="AT51" i="371" s="1"/>
  <c r="AV51" i="371" s="1"/>
  <c r="AX51" i="371" s="1"/>
  <c r="AZ51" i="371" s="1"/>
  <c r="BB51" i="371" s="1"/>
  <c r="BD51" i="371" s="1"/>
  <c r="BF51" i="371" s="1"/>
  <c r="BH51" i="371" s="1"/>
  <c r="BJ51" i="371" s="1"/>
  <c r="BL51" i="371" s="1"/>
  <c r="BN51" i="371" s="1"/>
  <c r="BP51" i="371" s="1"/>
  <c r="BR51" i="371" s="1"/>
  <c r="BT51" i="371" s="1"/>
  <c r="BV51" i="371" s="1"/>
  <c r="BX51" i="371" s="1"/>
  <c r="CA51" i="371" s="1"/>
  <c r="D52" i="371"/>
  <c r="CG50" i="371"/>
  <c r="CH50" i="371" s="1"/>
  <c r="CI50" i="371" s="1"/>
  <c r="CB50" i="371" s="1"/>
  <c r="CD50" i="371"/>
  <c r="D54" i="372"/>
  <c r="H53" i="372"/>
  <c r="J53" i="372" s="1"/>
  <c r="L53" i="372" s="1"/>
  <c r="N53" i="372" s="1"/>
  <c r="P53" i="372" s="1"/>
  <c r="R53" i="372" s="1"/>
  <c r="T53" i="372" s="1"/>
  <c r="V53" i="372" s="1"/>
  <c r="X53" i="372" s="1"/>
  <c r="Z53" i="372" s="1"/>
  <c r="AB53" i="372" s="1"/>
  <c r="AD53" i="372" s="1"/>
  <c r="AF53" i="372" s="1"/>
  <c r="AH53" i="372" s="1"/>
  <c r="AJ53" i="372" s="1"/>
  <c r="AL53" i="372" s="1"/>
  <c r="AN53" i="372" s="1"/>
  <c r="AP53" i="372" s="1"/>
  <c r="AR53" i="372" s="1"/>
  <c r="AT53" i="372" s="1"/>
  <c r="AV53" i="372" s="1"/>
  <c r="AX53" i="372" s="1"/>
  <c r="AZ53" i="372" s="1"/>
  <c r="BB53" i="372" s="1"/>
  <c r="BD53" i="372" s="1"/>
  <c r="BF53" i="372" s="1"/>
  <c r="BH53" i="372" s="1"/>
  <c r="BJ53" i="372" s="1"/>
  <c r="BL53" i="372" s="1"/>
  <c r="BN53" i="372" s="1"/>
  <c r="BP53" i="372" s="1"/>
  <c r="BR53" i="372" s="1"/>
  <c r="BT53" i="372" s="1"/>
  <c r="BV53" i="372" s="1"/>
  <c r="BX53" i="372" s="1"/>
  <c r="CA53" i="372" s="1"/>
  <c r="CG48" i="360"/>
  <c r="CH48" i="360" s="1"/>
  <c r="CI48" i="360" s="1"/>
  <c r="CB48" i="360" s="1"/>
  <c r="CD48" i="360"/>
  <c r="D49" i="362"/>
  <c r="H48" i="362"/>
  <c r="J48" i="362" s="1"/>
  <c r="L48" i="362" s="1"/>
  <c r="N48" i="362" s="1"/>
  <c r="P48" i="362" s="1"/>
  <c r="R48" i="362" s="1"/>
  <c r="T48" i="362" s="1"/>
  <c r="V48" i="362" s="1"/>
  <c r="X48" i="362" s="1"/>
  <c r="Z48" i="362" s="1"/>
  <c r="AB48" i="362" s="1"/>
  <c r="AD48" i="362" s="1"/>
  <c r="AF48" i="362" s="1"/>
  <c r="AH48" i="362" s="1"/>
  <c r="AJ48" i="362" s="1"/>
  <c r="AL48" i="362" s="1"/>
  <c r="AN48" i="362" s="1"/>
  <c r="AP48" i="362" s="1"/>
  <c r="AR48" i="362" s="1"/>
  <c r="AT48" i="362" s="1"/>
  <c r="AV48" i="362" s="1"/>
  <c r="AX48" i="362" s="1"/>
  <c r="AZ48" i="362" s="1"/>
  <c r="BB48" i="362" s="1"/>
  <c r="BD48" i="362" s="1"/>
  <c r="BF48" i="362" s="1"/>
  <c r="BH48" i="362" s="1"/>
  <c r="BJ48" i="362" s="1"/>
  <c r="BL48" i="362" s="1"/>
  <c r="BN48" i="362" s="1"/>
  <c r="BP48" i="362" s="1"/>
  <c r="BR48" i="362" s="1"/>
  <c r="BT48" i="362" s="1"/>
  <c r="BV48" i="362" s="1"/>
  <c r="BX48" i="362" s="1"/>
  <c r="CA48" i="362" s="1"/>
  <c r="D50" i="360"/>
  <c r="H49" i="360"/>
  <c r="J49" i="360" s="1"/>
  <c r="L49" i="360" s="1"/>
  <c r="N49" i="360" s="1"/>
  <c r="P49" i="360" s="1"/>
  <c r="R49" i="360" s="1"/>
  <c r="T49" i="360" s="1"/>
  <c r="V49" i="360" s="1"/>
  <c r="X49" i="360" s="1"/>
  <c r="Z49" i="360" s="1"/>
  <c r="AB49" i="360" s="1"/>
  <c r="AD49" i="360" s="1"/>
  <c r="AF49" i="360" s="1"/>
  <c r="AH49" i="360" s="1"/>
  <c r="AJ49" i="360" s="1"/>
  <c r="AL49" i="360" s="1"/>
  <c r="AN49" i="360" s="1"/>
  <c r="AP49" i="360" s="1"/>
  <c r="AR49" i="360" s="1"/>
  <c r="AT49" i="360" s="1"/>
  <c r="AV49" i="360" s="1"/>
  <c r="AX49" i="360" s="1"/>
  <c r="AZ49" i="360" s="1"/>
  <c r="BB49" i="360" s="1"/>
  <c r="BD49" i="360" s="1"/>
  <c r="BF49" i="360" s="1"/>
  <c r="BH49" i="360" s="1"/>
  <c r="BJ49" i="360" s="1"/>
  <c r="BL49" i="360" s="1"/>
  <c r="BN49" i="360" s="1"/>
  <c r="BP49" i="360" s="1"/>
  <c r="BR49" i="360" s="1"/>
  <c r="BT49" i="360" s="1"/>
  <c r="BV49" i="360" s="1"/>
  <c r="BX49" i="360" s="1"/>
  <c r="CA49" i="360" s="1"/>
  <c r="CD47" i="362"/>
  <c r="CG47" i="362"/>
  <c r="CH47" i="362" s="1"/>
  <c r="CI47" i="362" s="1"/>
  <c r="CB47" i="362" s="1"/>
  <c r="CG48" i="364"/>
  <c r="CH48" i="364" s="1"/>
  <c r="CI48" i="364" s="1"/>
  <c r="CB48" i="364" s="1"/>
  <c r="CD48" i="364"/>
  <c r="H49" i="364"/>
  <c r="J49" i="364" s="1"/>
  <c r="L49" i="364" s="1"/>
  <c r="N49" i="364" s="1"/>
  <c r="P49" i="364" s="1"/>
  <c r="R49" i="364" s="1"/>
  <c r="T49" i="364" s="1"/>
  <c r="V49" i="364" s="1"/>
  <c r="X49" i="364" s="1"/>
  <c r="Z49" i="364" s="1"/>
  <c r="AB49" i="364" s="1"/>
  <c r="AD49" i="364" s="1"/>
  <c r="AF49" i="364" s="1"/>
  <c r="AH49" i="364" s="1"/>
  <c r="AJ49" i="364" s="1"/>
  <c r="AL49" i="364" s="1"/>
  <c r="AN49" i="364" s="1"/>
  <c r="AP49" i="364" s="1"/>
  <c r="AR49" i="364" s="1"/>
  <c r="AT49" i="364" s="1"/>
  <c r="AV49" i="364" s="1"/>
  <c r="AX49" i="364" s="1"/>
  <c r="AZ49" i="364" s="1"/>
  <c r="BB49" i="364" s="1"/>
  <c r="BD49" i="364" s="1"/>
  <c r="BF49" i="364" s="1"/>
  <c r="BH49" i="364" s="1"/>
  <c r="BJ49" i="364" s="1"/>
  <c r="BL49" i="364" s="1"/>
  <c r="BN49" i="364" s="1"/>
  <c r="BP49" i="364" s="1"/>
  <c r="BR49" i="364" s="1"/>
  <c r="BT49" i="364" s="1"/>
  <c r="BV49" i="364" s="1"/>
  <c r="BX49" i="364" s="1"/>
  <c r="CA49" i="364" s="1"/>
  <c r="D50" i="364"/>
  <c r="CG48" i="363"/>
  <c r="CH48" i="363" s="1"/>
  <c r="CI48" i="363" s="1"/>
  <c r="CB48" i="363" s="1"/>
  <c r="CD48" i="363"/>
  <c r="H49" i="359"/>
  <c r="J49" i="359" s="1"/>
  <c r="L49" i="359" s="1"/>
  <c r="N49" i="359" s="1"/>
  <c r="P49" i="359" s="1"/>
  <c r="R49" i="359" s="1"/>
  <c r="T49" i="359" s="1"/>
  <c r="V49" i="359" s="1"/>
  <c r="X49" i="359" s="1"/>
  <c r="Z49" i="359" s="1"/>
  <c r="AB49" i="359" s="1"/>
  <c r="AD49" i="359" s="1"/>
  <c r="AF49" i="359" s="1"/>
  <c r="AH49" i="359" s="1"/>
  <c r="AJ49" i="359" s="1"/>
  <c r="AL49" i="359" s="1"/>
  <c r="AN49" i="359" s="1"/>
  <c r="AP49" i="359" s="1"/>
  <c r="AR49" i="359" s="1"/>
  <c r="AT49" i="359" s="1"/>
  <c r="AV49" i="359" s="1"/>
  <c r="AX49" i="359" s="1"/>
  <c r="AZ49" i="359" s="1"/>
  <c r="BB49" i="359" s="1"/>
  <c r="BD49" i="359" s="1"/>
  <c r="BF49" i="359" s="1"/>
  <c r="BH49" i="359" s="1"/>
  <c r="BJ49" i="359" s="1"/>
  <c r="BL49" i="359" s="1"/>
  <c r="BN49" i="359" s="1"/>
  <c r="BP49" i="359" s="1"/>
  <c r="BR49" i="359" s="1"/>
  <c r="BT49" i="359" s="1"/>
  <c r="BV49" i="359" s="1"/>
  <c r="BX49" i="359" s="1"/>
  <c r="CA49" i="359" s="1"/>
  <c r="D50" i="359"/>
  <c r="CG49" i="361"/>
  <c r="CH49" i="361" s="1"/>
  <c r="CI49" i="361" s="1"/>
  <c r="CB49" i="361" s="1"/>
  <c r="CD49" i="361"/>
  <c r="H49" i="363"/>
  <c r="J49" i="363" s="1"/>
  <c r="L49" i="363" s="1"/>
  <c r="N49" i="363" s="1"/>
  <c r="P49" i="363" s="1"/>
  <c r="R49" i="363" s="1"/>
  <c r="T49" i="363" s="1"/>
  <c r="V49" i="363" s="1"/>
  <c r="X49" i="363" s="1"/>
  <c r="Z49" i="363" s="1"/>
  <c r="AB49" i="363" s="1"/>
  <c r="AD49" i="363" s="1"/>
  <c r="AF49" i="363" s="1"/>
  <c r="AH49" i="363" s="1"/>
  <c r="AJ49" i="363" s="1"/>
  <c r="AL49" i="363" s="1"/>
  <c r="AN49" i="363" s="1"/>
  <c r="AP49" i="363" s="1"/>
  <c r="AR49" i="363" s="1"/>
  <c r="AT49" i="363" s="1"/>
  <c r="AV49" i="363" s="1"/>
  <c r="AX49" i="363" s="1"/>
  <c r="AZ49" i="363" s="1"/>
  <c r="BB49" i="363" s="1"/>
  <c r="BD49" i="363" s="1"/>
  <c r="BF49" i="363" s="1"/>
  <c r="BH49" i="363" s="1"/>
  <c r="BJ49" i="363" s="1"/>
  <c r="BL49" i="363" s="1"/>
  <c r="BN49" i="363" s="1"/>
  <c r="BP49" i="363" s="1"/>
  <c r="BR49" i="363" s="1"/>
  <c r="BT49" i="363" s="1"/>
  <c r="BV49" i="363" s="1"/>
  <c r="BX49" i="363" s="1"/>
  <c r="CA49" i="363" s="1"/>
  <c r="D50" i="363"/>
  <c r="CG48" i="359"/>
  <c r="CH48" i="359" s="1"/>
  <c r="CI48" i="359" s="1"/>
  <c r="CB48" i="359" s="1"/>
  <c r="CD48" i="359"/>
  <c r="D51" i="361"/>
  <c r="H50" i="361"/>
  <c r="J50" i="361" s="1"/>
  <c r="L50" i="361" s="1"/>
  <c r="N50" i="361" s="1"/>
  <c r="P50" i="361" s="1"/>
  <c r="R50" i="361" s="1"/>
  <c r="T50" i="361" s="1"/>
  <c r="V50" i="361" s="1"/>
  <c r="X50" i="361" s="1"/>
  <c r="Z50" i="361" s="1"/>
  <c r="AB50" i="361" s="1"/>
  <c r="AD50" i="361" s="1"/>
  <c r="AF50" i="361" s="1"/>
  <c r="AH50" i="361" s="1"/>
  <c r="AJ50" i="361" s="1"/>
  <c r="AL50" i="361" s="1"/>
  <c r="AN50" i="361" s="1"/>
  <c r="AP50" i="361" s="1"/>
  <c r="AR50" i="361" s="1"/>
  <c r="AT50" i="361" s="1"/>
  <c r="AV50" i="361" s="1"/>
  <c r="AX50" i="361" s="1"/>
  <c r="AZ50" i="361" s="1"/>
  <c r="BB50" i="361" s="1"/>
  <c r="BD50" i="361" s="1"/>
  <c r="BF50" i="361" s="1"/>
  <c r="BH50" i="361" s="1"/>
  <c r="BJ50" i="361" s="1"/>
  <c r="BL50" i="361" s="1"/>
  <c r="BN50" i="361" s="1"/>
  <c r="BP50" i="361" s="1"/>
  <c r="BR50" i="361" s="1"/>
  <c r="BT50" i="361" s="1"/>
  <c r="BV50" i="361" s="1"/>
  <c r="BX50" i="361" s="1"/>
  <c r="CA50" i="361" s="1"/>
  <c r="CG48" i="357"/>
  <c r="CH48" i="357" s="1"/>
  <c r="CI48" i="357" s="1"/>
  <c r="CB48" i="357" s="1"/>
  <c r="CD48" i="357"/>
  <c r="CG48" i="356"/>
  <c r="CH48" i="356" s="1"/>
  <c r="CI48" i="356" s="1"/>
  <c r="CB48" i="356" s="1"/>
  <c r="CD48" i="356"/>
  <c r="D50" i="357"/>
  <c r="H49" i="357"/>
  <c r="J49" i="357" s="1"/>
  <c r="L49" i="357" s="1"/>
  <c r="N49" i="357" s="1"/>
  <c r="P49" i="357" s="1"/>
  <c r="R49" i="357" s="1"/>
  <c r="T49" i="357" s="1"/>
  <c r="V49" i="357" s="1"/>
  <c r="X49" i="357" s="1"/>
  <c r="Z49" i="357" s="1"/>
  <c r="AB49" i="357" s="1"/>
  <c r="AD49" i="357" s="1"/>
  <c r="AF49" i="357" s="1"/>
  <c r="AH49" i="357" s="1"/>
  <c r="AJ49" i="357" s="1"/>
  <c r="AL49" i="357" s="1"/>
  <c r="AN49" i="357" s="1"/>
  <c r="AP49" i="357" s="1"/>
  <c r="AR49" i="357" s="1"/>
  <c r="AT49" i="357" s="1"/>
  <c r="AV49" i="357" s="1"/>
  <c r="AX49" i="357" s="1"/>
  <c r="AZ49" i="357" s="1"/>
  <c r="BB49" i="357" s="1"/>
  <c r="BD49" i="357" s="1"/>
  <c r="BF49" i="357" s="1"/>
  <c r="BH49" i="357" s="1"/>
  <c r="BJ49" i="357" s="1"/>
  <c r="BL49" i="357" s="1"/>
  <c r="BN49" i="357" s="1"/>
  <c r="BP49" i="357" s="1"/>
  <c r="BR49" i="357" s="1"/>
  <c r="BT49" i="357" s="1"/>
  <c r="BV49" i="357" s="1"/>
  <c r="BX49" i="357" s="1"/>
  <c r="CA49" i="357" s="1"/>
  <c r="H49" i="356"/>
  <c r="J49" i="356" s="1"/>
  <c r="L49" i="356" s="1"/>
  <c r="N49" i="356" s="1"/>
  <c r="P49" i="356" s="1"/>
  <c r="R49" i="356" s="1"/>
  <c r="T49" i="356" s="1"/>
  <c r="V49" i="356" s="1"/>
  <c r="X49" i="356" s="1"/>
  <c r="Z49" i="356" s="1"/>
  <c r="AB49" i="356" s="1"/>
  <c r="AD49" i="356" s="1"/>
  <c r="AF49" i="356" s="1"/>
  <c r="AH49" i="356" s="1"/>
  <c r="AJ49" i="356" s="1"/>
  <c r="AL49" i="356" s="1"/>
  <c r="AN49" i="356" s="1"/>
  <c r="AP49" i="356" s="1"/>
  <c r="AR49" i="356" s="1"/>
  <c r="AT49" i="356" s="1"/>
  <c r="AV49" i="356" s="1"/>
  <c r="AX49" i="356" s="1"/>
  <c r="AZ49" i="356" s="1"/>
  <c r="BB49" i="356" s="1"/>
  <c r="BD49" i="356" s="1"/>
  <c r="BF49" i="356" s="1"/>
  <c r="BH49" i="356" s="1"/>
  <c r="BJ49" i="356" s="1"/>
  <c r="BL49" i="356" s="1"/>
  <c r="BN49" i="356" s="1"/>
  <c r="BP49" i="356" s="1"/>
  <c r="BR49" i="356" s="1"/>
  <c r="BT49" i="356" s="1"/>
  <c r="BV49" i="356" s="1"/>
  <c r="BX49" i="356" s="1"/>
  <c r="CA49" i="356" s="1"/>
  <c r="D50" i="356"/>
  <c r="CG47" i="358"/>
  <c r="CH47" i="358" s="1"/>
  <c r="CI47" i="358" s="1"/>
  <c r="CB47" i="358" s="1"/>
  <c r="CD47" i="358"/>
  <c r="H48" i="358"/>
  <c r="J48" i="358" s="1"/>
  <c r="L48" i="358" s="1"/>
  <c r="N48" i="358" s="1"/>
  <c r="P48" i="358" s="1"/>
  <c r="R48" i="358" s="1"/>
  <c r="T48" i="358" s="1"/>
  <c r="V48" i="358" s="1"/>
  <c r="X48" i="358" s="1"/>
  <c r="Z48" i="358" s="1"/>
  <c r="AB48" i="358" s="1"/>
  <c r="AD48" i="358" s="1"/>
  <c r="AF48" i="358" s="1"/>
  <c r="AH48" i="358" s="1"/>
  <c r="AJ48" i="358" s="1"/>
  <c r="AL48" i="358" s="1"/>
  <c r="AN48" i="358" s="1"/>
  <c r="AP48" i="358" s="1"/>
  <c r="AR48" i="358" s="1"/>
  <c r="AT48" i="358" s="1"/>
  <c r="AV48" i="358" s="1"/>
  <c r="AX48" i="358" s="1"/>
  <c r="AZ48" i="358" s="1"/>
  <c r="BB48" i="358" s="1"/>
  <c r="BD48" i="358" s="1"/>
  <c r="BF48" i="358" s="1"/>
  <c r="BH48" i="358" s="1"/>
  <c r="BJ48" i="358" s="1"/>
  <c r="BL48" i="358" s="1"/>
  <c r="BN48" i="358" s="1"/>
  <c r="BP48" i="358" s="1"/>
  <c r="BR48" i="358" s="1"/>
  <c r="BT48" i="358" s="1"/>
  <c r="BV48" i="358" s="1"/>
  <c r="BX48" i="358" s="1"/>
  <c r="CA48" i="358" s="1"/>
  <c r="D49" i="358"/>
  <c r="CG47" i="353"/>
  <c r="CH47" i="353" s="1"/>
  <c r="CI47" i="353" s="1"/>
  <c r="CB47" i="353" s="1"/>
  <c r="CD47" i="353"/>
  <c r="D49" i="353"/>
  <c r="H48" i="353"/>
  <c r="J48" i="353" s="1"/>
  <c r="L48" i="353" s="1"/>
  <c r="N48" i="353" s="1"/>
  <c r="P48" i="353" s="1"/>
  <c r="R48" i="353" s="1"/>
  <c r="T48" i="353" s="1"/>
  <c r="V48" i="353" s="1"/>
  <c r="X48" i="353" s="1"/>
  <c r="Z48" i="353" s="1"/>
  <c r="AB48" i="353" s="1"/>
  <c r="AD48" i="353" s="1"/>
  <c r="AF48" i="353" s="1"/>
  <c r="AH48" i="353" s="1"/>
  <c r="AJ48" i="353" s="1"/>
  <c r="AL48" i="353" s="1"/>
  <c r="AN48" i="353" s="1"/>
  <c r="AP48" i="353" s="1"/>
  <c r="AR48" i="353" s="1"/>
  <c r="AT48" i="353" s="1"/>
  <c r="AV48" i="353" s="1"/>
  <c r="AX48" i="353" s="1"/>
  <c r="AZ48" i="353" s="1"/>
  <c r="BB48" i="353" s="1"/>
  <c r="BD48" i="353" s="1"/>
  <c r="BF48" i="353" s="1"/>
  <c r="BH48" i="353" s="1"/>
  <c r="BJ48" i="353" s="1"/>
  <c r="BL48" i="353" s="1"/>
  <c r="BN48" i="353" s="1"/>
  <c r="BP48" i="353" s="1"/>
  <c r="BR48" i="353" s="1"/>
  <c r="BT48" i="353" s="1"/>
  <c r="BV48" i="353" s="1"/>
  <c r="BX48" i="353" s="1"/>
  <c r="CA48" i="353" s="1"/>
  <c r="CG48" i="354"/>
  <c r="CH48" i="354" s="1"/>
  <c r="CI48" i="354" s="1"/>
  <c r="CB48" i="354" s="1"/>
  <c r="CD48" i="354"/>
  <c r="D50" i="354"/>
  <c r="H49" i="354"/>
  <c r="J49" i="354" s="1"/>
  <c r="L49" i="354" s="1"/>
  <c r="N49" i="354" s="1"/>
  <c r="P49" i="354" s="1"/>
  <c r="R49" i="354" s="1"/>
  <c r="T49" i="354" s="1"/>
  <c r="V49" i="354" s="1"/>
  <c r="X49" i="354" s="1"/>
  <c r="Z49" i="354" s="1"/>
  <c r="AB49" i="354" s="1"/>
  <c r="AD49" i="354" s="1"/>
  <c r="AF49" i="354" s="1"/>
  <c r="AH49" i="354" s="1"/>
  <c r="AJ49" i="354" s="1"/>
  <c r="AL49" i="354" s="1"/>
  <c r="AN49" i="354" s="1"/>
  <c r="AP49" i="354" s="1"/>
  <c r="AR49" i="354" s="1"/>
  <c r="AT49" i="354" s="1"/>
  <c r="AV49" i="354" s="1"/>
  <c r="AX49" i="354" s="1"/>
  <c r="AZ49" i="354" s="1"/>
  <c r="BB49" i="354" s="1"/>
  <c r="BD49" i="354" s="1"/>
  <c r="BF49" i="354" s="1"/>
  <c r="BH49" i="354" s="1"/>
  <c r="BJ49" i="354" s="1"/>
  <c r="BL49" i="354" s="1"/>
  <c r="BN49" i="354" s="1"/>
  <c r="BP49" i="354" s="1"/>
  <c r="BR49" i="354" s="1"/>
  <c r="BT49" i="354" s="1"/>
  <c r="BV49" i="354" s="1"/>
  <c r="BX49" i="354" s="1"/>
  <c r="CA49" i="354" s="1"/>
  <c r="CG48" i="351"/>
  <c r="CH48" i="351" s="1"/>
  <c r="CI48" i="351" s="1"/>
  <c r="CB48" i="351" s="1"/>
  <c r="CD48" i="351"/>
  <c r="H49" i="351"/>
  <c r="J49" i="351" s="1"/>
  <c r="L49" i="351" s="1"/>
  <c r="N49" i="351" s="1"/>
  <c r="P49" i="351" s="1"/>
  <c r="R49" i="351" s="1"/>
  <c r="T49" i="351" s="1"/>
  <c r="V49" i="351" s="1"/>
  <c r="X49" i="351" s="1"/>
  <c r="Z49" i="351" s="1"/>
  <c r="AB49" i="351" s="1"/>
  <c r="AD49" i="351" s="1"/>
  <c r="AF49" i="351" s="1"/>
  <c r="AH49" i="351" s="1"/>
  <c r="AJ49" i="351" s="1"/>
  <c r="AL49" i="351" s="1"/>
  <c r="AN49" i="351" s="1"/>
  <c r="AP49" i="351" s="1"/>
  <c r="AR49" i="351" s="1"/>
  <c r="AT49" i="351" s="1"/>
  <c r="AV49" i="351" s="1"/>
  <c r="AX49" i="351" s="1"/>
  <c r="AZ49" i="351" s="1"/>
  <c r="BB49" i="351" s="1"/>
  <c r="BD49" i="351" s="1"/>
  <c r="BF49" i="351" s="1"/>
  <c r="BH49" i="351" s="1"/>
  <c r="BJ49" i="351" s="1"/>
  <c r="BL49" i="351" s="1"/>
  <c r="BN49" i="351" s="1"/>
  <c r="BP49" i="351" s="1"/>
  <c r="BR49" i="351" s="1"/>
  <c r="BT49" i="351" s="1"/>
  <c r="BV49" i="351" s="1"/>
  <c r="BX49" i="351" s="1"/>
  <c r="CA49" i="351" s="1"/>
  <c r="D50" i="351"/>
  <c r="H49" i="350"/>
  <c r="J49" i="350" s="1"/>
  <c r="L49" i="350" s="1"/>
  <c r="N49" i="350" s="1"/>
  <c r="P49" i="350" s="1"/>
  <c r="R49" i="350" s="1"/>
  <c r="T49" i="350" s="1"/>
  <c r="V49" i="350" s="1"/>
  <c r="X49" i="350" s="1"/>
  <c r="Z49" i="350" s="1"/>
  <c r="AB49" i="350" s="1"/>
  <c r="AD49" i="350" s="1"/>
  <c r="AF49" i="350" s="1"/>
  <c r="AH49" i="350" s="1"/>
  <c r="AJ49" i="350" s="1"/>
  <c r="AL49" i="350" s="1"/>
  <c r="AN49" i="350" s="1"/>
  <c r="AP49" i="350" s="1"/>
  <c r="AR49" i="350" s="1"/>
  <c r="AT49" i="350" s="1"/>
  <c r="AV49" i="350" s="1"/>
  <c r="AX49" i="350" s="1"/>
  <c r="AZ49" i="350" s="1"/>
  <c r="BB49" i="350" s="1"/>
  <c r="BD49" i="350" s="1"/>
  <c r="BF49" i="350" s="1"/>
  <c r="BH49" i="350" s="1"/>
  <c r="BJ49" i="350" s="1"/>
  <c r="BL49" i="350" s="1"/>
  <c r="BN49" i="350" s="1"/>
  <c r="BP49" i="350" s="1"/>
  <c r="BR49" i="350" s="1"/>
  <c r="BT49" i="350" s="1"/>
  <c r="BV49" i="350" s="1"/>
  <c r="BX49" i="350" s="1"/>
  <c r="CA49" i="350" s="1"/>
  <c r="D50" i="350"/>
  <c r="CG48" i="350"/>
  <c r="CH48" i="350" s="1"/>
  <c r="CI48" i="350" s="1"/>
  <c r="CB48" i="350" s="1"/>
  <c r="CD48" i="350"/>
  <c r="CG53" i="372" l="1"/>
  <c r="CH53" i="372" s="1"/>
  <c r="CI53" i="372" s="1"/>
  <c r="CB53" i="372" s="1"/>
  <c r="CD53" i="372"/>
  <c r="D55" i="372"/>
  <c r="H54" i="372"/>
  <c r="J54" i="372" s="1"/>
  <c r="L54" i="372" s="1"/>
  <c r="N54" i="372" s="1"/>
  <c r="P54" i="372" s="1"/>
  <c r="R54" i="372" s="1"/>
  <c r="T54" i="372" s="1"/>
  <c r="V54" i="372" s="1"/>
  <c r="X54" i="372" s="1"/>
  <c r="Z54" i="372" s="1"/>
  <c r="AB54" i="372" s="1"/>
  <c r="AD54" i="372" s="1"/>
  <c r="AF54" i="372" s="1"/>
  <c r="AH54" i="372" s="1"/>
  <c r="AJ54" i="372" s="1"/>
  <c r="AL54" i="372" s="1"/>
  <c r="AN54" i="372" s="1"/>
  <c r="AP54" i="372" s="1"/>
  <c r="AR54" i="372" s="1"/>
  <c r="AT54" i="372" s="1"/>
  <c r="AV54" i="372" s="1"/>
  <c r="AX54" i="372" s="1"/>
  <c r="AZ54" i="372" s="1"/>
  <c r="BB54" i="372" s="1"/>
  <c r="BD54" i="372" s="1"/>
  <c r="BF54" i="372" s="1"/>
  <c r="BH54" i="372" s="1"/>
  <c r="BJ54" i="372" s="1"/>
  <c r="BL54" i="372" s="1"/>
  <c r="BN54" i="372" s="1"/>
  <c r="BP54" i="372" s="1"/>
  <c r="BR54" i="372" s="1"/>
  <c r="BT54" i="372" s="1"/>
  <c r="BV54" i="372" s="1"/>
  <c r="BX54" i="372" s="1"/>
  <c r="CA54" i="372" s="1"/>
  <c r="H52" i="371"/>
  <c r="J52" i="371" s="1"/>
  <c r="L52" i="371" s="1"/>
  <c r="N52" i="371" s="1"/>
  <c r="P52" i="371" s="1"/>
  <c r="R52" i="371" s="1"/>
  <c r="T52" i="371" s="1"/>
  <c r="V52" i="371" s="1"/>
  <c r="X52" i="371" s="1"/>
  <c r="Z52" i="371" s="1"/>
  <c r="AB52" i="371" s="1"/>
  <c r="AD52" i="371" s="1"/>
  <c r="AF52" i="371" s="1"/>
  <c r="AH52" i="371" s="1"/>
  <c r="AJ52" i="371" s="1"/>
  <c r="AL52" i="371" s="1"/>
  <c r="AN52" i="371" s="1"/>
  <c r="AP52" i="371" s="1"/>
  <c r="AR52" i="371" s="1"/>
  <c r="AT52" i="371" s="1"/>
  <c r="AV52" i="371" s="1"/>
  <c r="AX52" i="371" s="1"/>
  <c r="AZ52" i="371" s="1"/>
  <c r="BB52" i="371" s="1"/>
  <c r="BD52" i="371" s="1"/>
  <c r="BF52" i="371" s="1"/>
  <c r="BH52" i="371" s="1"/>
  <c r="BJ52" i="371" s="1"/>
  <c r="BL52" i="371" s="1"/>
  <c r="BN52" i="371" s="1"/>
  <c r="BP52" i="371" s="1"/>
  <c r="BR52" i="371" s="1"/>
  <c r="BT52" i="371" s="1"/>
  <c r="BV52" i="371" s="1"/>
  <c r="BX52" i="371" s="1"/>
  <c r="CA52" i="371" s="1"/>
  <c r="D53" i="371"/>
  <c r="CG51" i="371"/>
  <c r="CH51" i="371" s="1"/>
  <c r="CI51" i="371" s="1"/>
  <c r="CB51" i="371" s="1"/>
  <c r="CD51" i="371"/>
  <c r="CD49" i="359"/>
  <c r="CG49" i="359"/>
  <c r="CH49" i="359" s="1"/>
  <c r="CI49" i="359" s="1"/>
  <c r="CB49" i="359" s="1"/>
  <c r="CG49" i="360"/>
  <c r="CH49" i="360" s="1"/>
  <c r="CI49" i="360" s="1"/>
  <c r="CB49" i="360" s="1"/>
  <c r="CD49" i="360"/>
  <c r="D51" i="359"/>
  <c r="H50" i="359"/>
  <c r="J50" i="359" s="1"/>
  <c r="L50" i="359" s="1"/>
  <c r="N50" i="359" s="1"/>
  <c r="P50" i="359" s="1"/>
  <c r="R50" i="359" s="1"/>
  <c r="T50" i="359" s="1"/>
  <c r="V50" i="359" s="1"/>
  <c r="X50" i="359" s="1"/>
  <c r="Z50" i="359" s="1"/>
  <c r="AB50" i="359" s="1"/>
  <c r="AD50" i="359" s="1"/>
  <c r="AF50" i="359" s="1"/>
  <c r="AH50" i="359" s="1"/>
  <c r="AJ50" i="359" s="1"/>
  <c r="AL50" i="359" s="1"/>
  <c r="AN50" i="359" s="1"/>
  <c r="AP50" i="359" s="1"/>
  <c r="AR50" i="359" s="1"/>
  <c r="AT50" i="359" s="1"/>
  <c r="AV50" i="359" s="1"/>
  <c r="AX50" i="359" s="1"/>
  <c r="AZ50" i="359" s="1"/>
  <c r="BB50" i="359" s="1"/>
  <c r="BD50" i="359" s="1"/>
  <c r="BF50" i="359" s="1"/>
  <c r="BH50" i="359" s="1"/>
  <c r="BJ50" i="359" s="1"/>
  <c r="BL50" i="359" s="1"/>
  <c r="BN50" i="359" s="1"/>
  <c r="BP50" i="359" s="1"/>
  <c r="BR50" i="359" s="1"/>
  <c r="BT50" i="359" s="1"/>
  <c r="BV50" i="359" s="1"/>
  <c r="BX50" i="359" s="1"/>
  <c r="CA50" i="359" s="1"/>
  <c r="D51" i="360"/>
  <c r="H50" i="360"/>
  <c r="J50" i="360" s="1"/>
  <c r="L50" i="360" s="1"/>
  <c r="N50" i="360" s="1"/>
  <c r="P50" i="360" s="1"/>
  <c r="R50" i="360" s="1"/>
  <c r="T50" i="360" s="1"/>
  <c r="V50" i="360" s="1"/>
  <c r="X50" i="360" s="1"/>
  <c r="Z50" i="360" s="1"/>
  <c r="AB50" i="360" s="1"/>
  <c r="AD50" i="360" s="1"/>
  <c r="AF50" i="360" s="1"/>
  <c r="AH50" i="360" s="1"/>
  <c r="AJ50" i="360" s="1"/>
  <c r="AL50" i="360" s="1"/>
  <c r="AN50" i="360" s="1"/>
  <c r="AP50" i="360" s="1"/>
  <c r="AR50" i="360" s="1"/>
  <c r="AT50" i="360" s="1"/>
  <c r="AV50" i="360" s="1"/>
  <c r="AX50" i="360" s="1"/>
  <c r="AZ50" i="360" s="1"/>
  <c r="BB50" i="360" s="1"/>
  <c r="BD50" i="360" s="1"/>
  <c r="BF50" i="360" s="1"/>
  <c r="BH50" i="360" s="1"/>
  <c r="BJ50" i="360" s="1"/>
  <c r="BL50" i="360" s="1"/>
  <c r="BN50" i="360" s="1"/>
  <c r="BP50" i="360" s="1"/>
  <c r="BR50" i="360" s="1"/>
  <c r="BT50" i="360" s="1"/>
  <c r="BV50" i="360" s="1"/>
  <c r="BX50" i="360" s="1"/>
  <c r="CA50" i="360" s="1"/>
  <c r="CG48" i="362"/>
  <c r="CH48" i="362" s="1"/>
  <c r="CI48" i="362" s="1"/>
  <c r="CB48" i="362" s="1"/>
  <c r="CD48" i="362"/>
  <c r="CG49" i="363"/>
  <c r="CH49" i="363" s="1"/>
  <c r="CI49" i="363" s="1"/>
  <c r="CB49" i="363" s="1"/>
  <c r="CD49" i="363"/>
  <c r="H49" i="362"/>
  <c r="J49" i="362" s="1"/>
  <c r="L49" i="362" s="1"/>
  <c r="N49" i="362" s="1"/>
  <c r="P49" i="362" s="1"/>
  <c r="R49" i="362" s="1"/>
  <c r="T49" i="362" s="1"/>
  <c r="V49" i="362" s="1"/>
  <c r="X49" i="362" s="1"/>
  <c r="Z49" i="362" s="1"/>
  <c r="AB49" i="362" s="1"/>
  <c r="AD49" i="362" s="1"/>
  <c r="AF49" i="362" s="1"/>
  <c r="AH49" i="362" s="1"/>
  <c r="AJ49" i="362" s="1"/>
  <c r="AL49" i="362" s="1"/>
  <c r="AN49" i="362" s="1"/>
  <c r="AP49" i="362" s="1"/>
  <c r="AR49" i="362" s="1"/>
  <c r="AT49" i="362" s="1"/>
  <c r="AV49" i="362" s="1"/>
  <c r="AX49" i="362" s="1"/>
  <c r="AZ49" i="362" s="1"/>
  <c r="BB49" i="362" s="1"/>
  <c r="BD49" i="362" s="1"/>
  <c r="BF49" i="362" s="1"/>
  <c r="BH49" i="362" s="1"/>
  <c r="BJ49" i="362" s="1"/>
  <c r="BL49" i="362" s="1"/>
  <c r="BN49" i="362" s="1"/>
  <c r="BP49" i="362" s="1"/>
  <c r="BR49" i="362" s="1"/>
  <c r="BT49" i="362" s="1"/>
  <c r="BV49" i="362" s="1"/>
  <c r="BX49" i="362" s="1"/>
  <c r="CA49" i="362" s="1"/>
  <c r="D50" i="362"/>
  <c r="CG49" i="364"/>
  <c r="CH49" i="364" s="1"/>
  <c r="CI49" i="364" s="1"/>
  <c r="CB49" i="364" s="1"/>
  <c r="CD49" i="364"/>
  <c r="CG50" i="361"/>
  <c r="CH50" i="361" s="1"/>
  <c r="CI50" i="361" s="1"/>
  <c r="CB50" i="361" s="1"/>
  <c r="CD50" i="361"/>
  <c r="H51" i="361"/>
  <c r="J51" i="361" s="1"/>
  <c r="L51" i="361" s="1"/>
  <c r="N51" i="361" s="1"/>
  <c r="P51" i="361" s="1"/>
  <c r="R51" i="361" s="1"/>
  <c r="T51" i="361" s="1"/>
  <c r="V51" i="361" s="1"/>
  <c r="X51" i="361" s="1"/>
  <c r="Z51" i="361" s="1"/>
  <c r="AB51" i="361" s="1"/>
  <c r="AD51" i="361" s="1"/>
  <c r="AF51" i="361" s="1"/>
  <c r="AH51" i="361" s="1"/>
  <c r="AJ51" i="361" s="1"/>
  <c r="AL51" i="361" s="1"/>
  <c r="AN51" i="361" s="1"/>
  <c r="AP51" i="361" s="1"/>
  <c r="AR51" i="361" s="1"/>
  <c r="AT51" i="361" s="1"/>
  <c r="AV51" i="361" s="1"/>
  <c r="AX51" i="361" s="1"/>
  <c r="AZ51" i="361" s="1"/>
  <c r="BB51" i="361" s="1"/>
  <c r="BD51" i="361" s="1"/>
  <c r="BF51" i="361" s="1"/>
  <c r="BH51" i="361" s="1"/>
  <c r="BJ51" i="361" s="1"/>
  <c r="BL51" i="361" s="1"/>
  <c r="BN51" i="361" s="1"/>
  <c r="BP51" i="361" s="1"/>
  <c r="BR51" i="361" s="1"/>
  <c r="BT51" i="361" s="1"/>
  <c r="BV51" i="361" s="1"/>
  <c r="BX51" i="361" s="1"/>
  <c r="CA51" i="361" s="1"/>
  <c r="D52" i="361"/>
  <c r="H50" i="363"/>
  <c r="J50" i="363" s="1"/>
  <c r="L50" i="363" s="1"/>
  <c r="N50" i="363" s="1"/>
  <c r="P50" i="363" s="1"/>
  <c r="R50" i="363" s="1"/>
  <c r="T50" i="363" s="1"/>
  <c r="V50" i="363" s="1"/>
  <c r="X50" i="363" s="1"/>
  <c r="Z50" i="363" s="1"/>
  <c r="AB50" i="363" s="1"/>
  <c r="AD50" i="363" s="1"/>
  <c r="AF50" i="363" s="1"/>
  <c r="AH50" i="363" s="1"/>
  <c r="AJ50" i="363" s="1"/>
  <c r="AL50" i="363" s="1"/>
  <c r="AN50" i="363" s="1"/>
  <c r="AP50" i="363" s="1"/>
  <c r="AR50" i="363" s="1"/>
  <c r="AT50" i="363" s="1"/>
  <c r="AV50" i="363" s="1"/>
  <c r="AX50" i="363" s="1"/>
  <c r="AZ50" i="363" s="1"/>
  <c r="BB50" i="363" s="1"/>
  <c r="BD50" i="363" s="1"/>
  <c r="BF50" i="363" s="1"/>
  <c r="BH50" i="363" s="1"/>
  <c r="BJ50" i="363" s="1"/>
  <c r="BL50" i="363" s="1"/>
  <c r="BN50" i="363" s="1"/>
  <c r="BP50" i="363" s="1"/>
  <c r="BR50" i="363" s="1"/>
  <c r="BT50" i="363" s="1"/>
  <c r="BV50" i="363" s="1"/>
  <c r="BX50" i="363" s="1"/>
  <c r="CA50" i="363" s="1"/>
  <c r="D51" i="363"/>
  <c r="H50" i="364"/>
  <c r="J50" i="364" s="1"/>
  <c r="L50" i="364" s="1"/>
  <c r="N50" i="364" s="1"/>
  <c r="P50" i="364" s="1"/>
  <c r="R50" i="364" s="1"/>
  <c r="T50" i="364" s="1"/>
  <c r="V50" i="364" s="1"/>
  <c r="X50" i="364" s="1"/>
  <c r="Z50" i="364" s="1"/>
  <c r="AB50" i="364" s="1"/>
  <c r="AD50" i="364" s="1"/>
  <c r="AF50" i="364" s="1"/>
  <c r="AH50" i="364" s="1"/>
  <c r="AJ50" i="364" s="1"/>
  <c r="AL50" i="364" s="1"/>
  <c r="AN50" i="364" s="1"/>
  <c r="AP50" i="364" s="1"/>
  <c r="AR50" i="364" s="1"/>
  <c r="AT50" i="364" s="1"/>
  <c r="AV50" i="364" s="1"/>
  <c r="AX50" i="364" s="1"/>
  <c r="AZ50" i="364" s="1"/>
  <c r="BB50" i="364" s="1"/>
  <c r="BD50" i="364" s="1"/>
  <c r="BF50" i="364" s="1"/>
  <c r="BH50" i="364" s="1"/>
  <c r="BJ50" i="364" s="1"/>
  <c r="BL50" i="364" s="1"/>
  <c r="BN50" i="364" s="1"/>
  <c r="BP50" i="364" s="1"/>
  <c r="BR50" i="364" s="1"/>
  <c r="BT50" i="364" s="1"/>
  <c r="BV50" i="364" s="1"/>
  <c r="BX50" i="364" s="1"/>
  <c r="CA50" i="364" s="1"/>
  <c r="D51" i="364"/>
  <c r="H50" i="356"/>
  <c r="J50" i="356" s="1"/>
  <c r="L50" i="356" s="1"/>
  <c r="N50" i="356" s="1"/>
  <c r="P50" i="356" s="1"/>
  <c r="R50" i="356" s="1"/>
  <c r="T50" i="356" s="1"/>
  <c r="V50" i="356" s="1"/>
  <c r="X50" i="356" s="1"/>
  <c r="Z50" i="356" s="1"/>
  <c r="AB50" i="356" s="1"/>
  <c r="AD50" i="356" s="1"/>
  <c r="AF50" i="356" s="1"/>
  <c r="AH50" i="356" s="1"/>
  <c r="AJ50" i="356" s="1"/>
  <c r="AL50" i="356" s="1"/>
  <c r="AN50" i="356" s="1"/>
  <c r="AP50" i="356" s="1"/>
  <c r="AR50" i="356" s="1"/>
  <c r="AT50" i="356" s="1"/>
  <c r="AV50" i="356" s="1"/>
  <c r="AX50" i="356" s="1"/>
  <c r="AZ50" i="356" s="1"/>
  <c r="BB50" i="356" s="1"/>
  <c r="BD50" i="356" s="1"/>
  <c r="BF50" i="356" s="1"/>
  <c r="BH50" i="356" s="1"/>
  <c r="BJ50" i="356" s="1"/>
  <c r="BL50" i="356" s="1"/>
  <c r="BN50" i="356" s="1"/>
  <c r="BP50" i="356" s="1"/>
  <c r="BR50" i="356" s="1"/>
  <c r="BT50" i="356" s="1"/>
  <c r="BV50" i="356" s="1"/>
  <c r="BX50" i="356" s="1"/>
  <c r="CA50" i="356" s="1"/>
  <c r="D51" i="356"/>
  <c r="CG49" i="356"/>
  <c r="CH49" i="356" s="1"/>
  <c r="CI49" i="356" s="1"/>
  <c r="CB49" i="356" s="1"/>
  <c r="CD49" i="356"/>
  <c r="CG49" i="357"/>
  <c r="CH49" i="357" s="1"/>
  <c r="CI49" i="357" s="1"/>
  <c r="CB49" i="357" s="1"/>
  <c r="CD49" i="357"/>
  <c r="D51" i="357"/>
  <c r="H50" i="357"/>
  <c r="J50" i="357" s="1"/>
  <c r="L50" i="357" s="1"/>
  <c r="N50" i="357" s="1"/>
  <c r="P50" i="357" s="1"/>
  <c r="R50" i="357" s="1"/>
  <c r="T50" i="357" s="1"/>
  <c r="V50" i="357" s="1"/>
  <c r="X50" i="357" s="1"/>
  <c r="Z50" i="357" s="1"/>
  <c r="AB50" i="357" s="1"/>
  <c r="AD50" i="357" s="1"/>
  <c r="AF50" i="357" s="1"/>
  <c r="AH50" i="357" s="1"/>
  <c r="AJ50" i="357" s="1"/>
  <c r="AL50" i="357" s="1"/>
  <c r="AN50" i="357" s="1"/>
  <c r="AP50" i="357" s="1"/>
  <c r="AR50" i="357" s="1"/>
  <c r="AT50" i="357" s="1"/>
  <c r="AV50" i="357" s="1"/>
  <c r="AX50" i="357" s="1"/>
  <c r="AZ50" i="357" s="1"/>
  <c r="BB50" i="357" s="1"/>
  <c r="BD50" i="357" s="1"/>
  <c r="BF50" i="357" s="1"/>
  <c r="BH50" i="357" s="1"/>
  <c r="BJ50" i="357" s="1"/>
  <c r="BL50" i="357" s="1"/>
  <c r="BN50" i="357" s="1"/>
  <c r="BP50" i="357" s="1"/>
  <c r="BR50" i="357" s="1"/>
  <c r="BT50" i="357" s="1"/>
  <c r="BV50" i="357" s="1"/>
  <c r="BX50" i="357" s="1"/>
  <c r="CA50" i="357" s="1"/>
  <c r="H49" i="358"/>
  <c r="J49" i="358" s="1"/>
  <c r="L49" i="358" s="1"/>
  <c r="N49" i="358" s="1"/>
  <c r="P49" i="358" s="1"/>
  <c r="R49" i="358" s="1"/>
  <c r="T49" i="358" s="1"/>
  <c r="V49" i="358" s="1"/>
  <c r="X49" i="358" s="1"/>
  <c r="Z49" i="358" s="1"/>
  <c r="AB49" i="358" s="1"/>
  <c r="AD49" i="358" s="1"/>
  <c r="AF49" i="358" s="1"/>
  <c r="AH49" i="358" s="1"/>
  <c r="AJ49" i="358" s="1"/>
  <c r="AL49" i="358" s="1"/>
  <c r="AN49" i="358" s="1"/>
  <c r="AP49" i="358" s="1"/>
  <c r="AR49" i="358" s="1"/>
  <c r="AT49" i="358" s="1"/>
  <c r="AV49" i="358" s="1"/>
  <c r="AX49" i="358" s="1"/>
  <c r="AZ49" i="358" s="1"/>
  <c r="BB49" i="358" s="1"/>
  <c r="BD49" i="358" s="1"/>
  <c r="BF49" i="358" s="1"/>
  <c r="BH49" i="358" s="1"/>
  <c r="BJ49" i="358" s="1"/>
  <c r="BL49" i="358" s="1"/>
  <c r="BN49" i="358" s="1"/>
  <c r="BP49" i="358" s="1"/>
  <c r="BR49" i="358" s="1"/>
  <c r="BT49" i="358" s="1"/>
  <c r="BV49" i="358" s="1"/>
  <c r="BX49" i="358" s="1"/>
  <c r="CA49" i="358" s="1"/>
  <c r="D50" i="358"/>
  <c r="CG48" i="358"/>
  <c r="CH48" i="358" s="1"/>
  <c r="CI48" i="358" s="1"/>
  <c r="CB48" i="358" s="1"/>
  <c r="CD48" i="358"/>
  <c r="CD49" i="354"/>
  <c r="CG49" i="354"/>
  <c r="CH49" i="354" s="1"/>
  <c r="CI49" i="354" s="1"/>
  <c r="CB49" i="354" s="1"/>
  <c r="D51" i="354"/>
  <c r="H50" i="354"/>
  <c r="J50" i="354" s="1"/>
  <c r="L50" i="354" s="1"/>
  <c r="N50" i="354" s="1"/>
  <c r="P50" i="354" s="1"/>
  <c r="R50" i="354" s="1"/>
  <c r="T50" i="354" s="1"/>
  <c r="V50" i="354" s="1"/>
  <c r="X50" i="354" s="1"/>
  <c r="Z50" i="354" s="1"/>
  <c r="AB50" i="354" s="1"/>
  <c r="AD50" i="354" s="1"/>
  <c r="AF50" i="354" s="1"/>
  <c r="AH50" i="354" s="1"/>
  <c r="AJ50" i="354" s="1"/>
  <c r="AL50" i="354" s="1"/>
  <c r="AN50" i="354" s="1"/>
  <c r="AP50" i="354" s="1"/>
  <c r="AR50" i="354" s="1"/>
  <c r="AT50" i="354" s="1"/>
  <c r="AV50" i="354" s="1"/>
  <c r="AX50" i="354" s="1"/>
  <c r="AZ50" i="354" s="1"/>
  <c r="BB50" i="354" s="1"/>
  <c r="BD50" i="354" s="1"/>
  <c r="BF50" i="354" s="1"/>
  <c r="BH50" i="354" s="1"/>
  <c r="BJ50" i="354" s="1"/>
  <c r="BL50" i="354" s="1"/>
  <c r="BN50" i="354" s="1"/>
  <c r="BP50" i="354" s="1"/>
  <c r="BR50" i="354" s="1"/>
  <c r="BT50" i="354" s="1"/>
  <c r="BV50" i="354" s="1"/>
  <c r="BX50" i="354" s="1"/>
  <c r="CA50" i="354" s="1"/>
  <c r="CD48" i="353"/>
  <c r="CG48" i="353"/>
  <c r="CH48" i="353" s="1"/>
  <c r="CI48" i="353" s="1"/>
  <c r="CB48" i="353" s="1"/>
  <c r="D50" i="353"/>
  <c r="H49" i="353"/>
  <c r="J49" i="353" s="1"/>
  <c r="L49" i="353" s="1"/>
  <c r="N49" i="353" s="1"/>
  <c r="P49" i="353" s="1"/>
  <c r="R49" i="353" s="1"/>
  <c r="T49" i="353" s="1"/>
  <c r="V49" i="353" s="1"/>
  <c r="X49" i="353" s="1"/>
  <c r="Z49" i="353" s="1"/>
  <c r="AB49" i="353" s="1"/>
  <c r="AD49" i="353" s="1"/>
  <c r="AF49" i="353" s="1"/>
  <c r="AH49" i="353" s="1"/>
  <c r="AJ49" i="353" s="1"/>
  <c r="AL49" i="353" s="1"/>
  <c r="AN49" i="353" s="1"/>
  <c r="AP49" i="353" s="1"/>
  <c r="AR49" i="353" s="1"/>
  <c r="AT49" i="353" s="1"/>
  <c r="AV49" i="353" s="1"/>
  <c r="AX49" i="353" s="1"/>
  <c r="AZ49" i="353" s="1"/>
  <c r="BB49" i="353" s="1"/>
  <c r="BD49" i="353" s="1"/>
  <c r="BF49" i="353" s="1"/>
  <c r="BH49" i="353" s="1"/>
  <c r="BJ49" i="353" s="1"/>
  <c r="BL49" i="353" s="1"/>
  <c r="BN49" i="353" s="1"/>
  <c r="BP49" i="353" s="1"/>
  <c r="BR49" i="353" s="1"/>
  <c r="BT49" i="353" s="1"/>
  <c r="BV49" i="353" s="1"/>
  <c r="BX49" i="353" s="1"/>
  <c r="CA49" i="353" s="1"/>
  <c r="D51" i="350"/>
  <c r="H50" i="350"/>
  <c r="J50" i="350" s="1"/>
  <c r="L50" i="350" s="1"/>
  <c r="N50" i="350" s="1"/>
  <c r="P50" i="350" s="1"/>
  <c r="R50" i="350" s="1"/>
  <c r="T50" i="350" s="1"/>
  <c r="V50" i="350" s="1"/>
  <c r="X50" i="350" s="1"/>
  <c r="Z50" i="350" s="1"/>
  <c r="AB50" i="350" s="1"/>
  <c r="AD50" i="350" s="1"/>
  <c r="AF50" i="350" s="1"/>
  <c r="AH50" i="350" s="1"/>
  <c r="AJ50" i="350" s="1"/>
  <c r="AL50" i="350" s="1"/>
  <c r="AN50" i="350" s="1"/>
  <c r="AP50" i="350" s="1"/>
  <c r="AR50" i="350" s="1"/>
  <c r="AT50" i="350" s="1"/>
  <c r="AV50" i="350" s="1"/>
  <c r="AX50" i="350" s="1"/>
  <c r="AZ50" i="350" s="1"/>
  <c r="BB50" i="350" s="1"/>
  <c r="BD50" i="350" s="1"/>
  <c r="BF50" i="350" s="1"/>
  <c r="BH50" i="350" s="1"/>
  <c r="BJ50" i="350" s="1"/>
  <c r="BL50" i="350" s="1"/>
  <c r="BN50" i="350" s="1"/>
  <c r="BP50" i="350" s="1"/>
  <c r="BR50" i="350" s="1"/>
  <c r="BT50" i="350" s="1"/>
  <c r="BV50" i="350" s="1"/>
  <c r="BX50" i="350" s="1"/>
  <c r="CA50" i="350" s="1"/>
  <c r="CG49" i="351"/>
  <c r="CH49" i="351" s="1"/>
  <c r="CI49" i="351" s="1"/>
  <c r="CB49" i="351" s="1"/>
  <c r="CD49" i="351"/>
  <c r="CG49" i="350"/>
  <c r="CH49" i="350" s="1"/>
  <c r="CI49" i="350" s="1"/>
  <c r="CB49" i="350" s="1"/>
  <c r="CD49" i="350"/>
  <c r="D51" i="351"/>
  <c r="H50" i="351"/>
  <c r="J50" i="351" s="1"/>
  <c r="L50" i="351" s="1"/>
  <c r="N50" i="351" s="1"/>
  <c r="P50" i="351" s="1"/>
  <c r="R50" i="351" s="1"/>
  <c r="T50" i="351" s="1"/>
  <c r="V50" i="351" s="1"/>
  <c r="X50" i="351" s="1"/>
  <c r="Z50" i="351" s="1"/>
  <c r="AB50" i="351" s="1"/>
  <c r="AD50" i="351" s="1"/>
  <c r="AF50" i="351" s="1"/>
  <c r="AH50" i="351" s="1"/>
  <c r="AJ50" i="351" s="1"/>
  <c r="AL50" i="351" s="1"/>
  <c r="AN50" i="351" s="1"/>
  <c r="AP50" i="351" s="1"/>
  <c r="AR50" i="351" s="1"/>
  <c r="AT50" i="351" s="1"/>
  <c r="AV50" i="351" s="1"/>
  <c r="AX50" i="351" s="1"/>
  <c r="AZ50" i="351" s="1"/>
  <c r="BB50" i="351" s="1"/>
  <c r="BD50" i="351" s="1"/>
  <c r="BF50" i="351" s="1"/>
  <c r="BH50" i="351" s="1"/>
  <c r="BJ50" i="351" s="1"/>
  <c r="BL50" i="351" s="1"/>
  <c r="BN50" i="351" s="1"/>
  <c r="BP50" i="351" s="1"/>
  <c r="BR50" i="351" s="1"/>
  <c r="BT50" i="351" s="1"/>
  <c r="BV50" i="351" s="1"/>
  <c r="BX50" i="351" s="1"/>
  <c r="CA50" i="351" s="1"/>
  <c r="CG54" i="372" l="1"/>
  <c r="CH54" i="372" s="1"/>
  <c r="CI54" i="372" s="1"/>
  <c r="CB54" i="372" s="1"/>
  <c r="CD54" i="372"/>
  <c r="D54" i="371"/>
  <c r="H53" i="371"/>
  <c r="J53" i="371" s="1"/>
  <c r="L53" i="371" s="1"/>
  <c r="N53" i="371" s="1"/>
  <c r="P53" i="371" s="1"/>
  <c r="R53" i="371" s="1"/>
  <c r="T53" i="371" s="1"/>
  <c r="V53" i="371" s="1"/>
  <c r="X53" i="371" s="1"/>
  <c r="Z53" i="371" s="1"/>
  <c r="AB53" i="371" s="1"/>
  <c r="AD53" i="371" s="1"/>
  <c r="AF53" i="371" s="1"/>
  <c r="AH53" i="371" s="1"/>
  <c r="AJ53" i="371" s="1"/>
  <c r="AL53" i="371" s="1"/>
  <c r="AN53" i="371" s="1"/>
  <c r="AP53" i="371" s="1"/>
  <c r="AR53" i="371" s="1"/>
  <c r="AT53" i="371" s="1"/>
  <c r="AV53" i="371" s="1"/>
  <c r="AX53" i="371" s="1"/>
  <c r="AZ53" i="371" s="1"/>
  <c r="BB53" i="371" s="1"/>
  <c r="BD53" i="371" s="1"/>
  <c r="BF53" i="371" s="1"/>
  <c r="BH53" i="371" s="1"/>
  <c r="BJ53" i="371" s="1"/>
  <c r="BL53" i="371" s="1"/>
  <c r="BN53" i="371" s="1"/>
  <c r="BP53" i="371" s="1"/>
  <c r="BR53" i="371" s="1"/>
  <c r="BT53" i="371" s="1"/>
  <c r="BV53" i="371" s="1"/>
  <c r="BX53" i="371" s="1"/>
  <c r="CA53" i="371" s="1"/>
  <c r="H55" i="372"/>
  <c r="J55" i="372" s="1"/>
  <c r="L55" i="372" s="1"/>
  <c r="N55" i="372" s="1"/>
  <c r="P55" i="372" s="1"/>
  <c r="R55" i="372" s="1"/>
  <c r="T55" i="372" s="1"/>
  <c r="V55" i="372" s="1"/>
  <c r="X55" i="372" s="1"/>
  <c r="Z55" i="372" s="1"/>
  <c r="AB55" i="372" s="1"/>
  <c r="AD55" i="372" s="1"/>
  <c r="AF55" i="372" s="1"/>
  <c r="AH55" i="372" s="1"/>
  <c r="AJ55" i="372" s="1"/>
  <c r="AL55" i="372" s="1"/>
  <c r="AN55" i="372" s="1"/>
  <c r="AP55" i="372" s="1"/>
  <c r="AR55" i="372" s="1"/>
  <c r="AT55" i="372" s="1"/>
  <c r="AV55" i="372" s="1"/>
  <c r="AX55" i="372" s="1"/>
  <c r="AZ55" i="372" s="1"/>
  <c r="BB55" i="372" s="1"/>
  <c r="BD55" i="372" s="1"/>
  <c r="BF55" i="372" s="1"/>
  <c r="BH55" i="372" s="1"/>
  <c r="BJ55" i="372" s="1"/>
  <c r="BL55" i="372" s="1"/>
  <c r="BN55" i="372" s="1"/>
  <c r="BP55" i="372" s="1"/>
  <c r="BR55" i="372" s="1"/>
  <c r="BT55" i="372" s="1"/>
  <c r="BV55" i="372" s="1"/>
  <c r="BX55" i="372" s="1"/>
  <c r="CA55" i="372" s="1"/>
  <c r="D56" i="372"/>
  <c r="CD52" i="371"/>
  <c r="CG52" i="371"/>
  <c r="CH52" i="371" s="1"/>
  <c r="CI52" i="371" s="1"/>
  <c r="CB52" i="371" s="1"/>
  <c r="D52" i="364"/>
  <c r="H51" i="364"/>
  <c r="J51" i="364" s="1"/>
  <c r="L51" i="364" s="1"/>
  <c r="N51" i="364" s="1"/>
  <c r="P51" i="364" s="1"/>
  <c r="R51" i="364" s="1"/>
  <c r="T51" i="364" s="1"/>
  <c r="V51" i="364" s="1"/>
  <c r="X51" i="364" s="1"/>
  <c r="Z51" i="364" s="1"/>
  <c r="AB51" i="364" s="1"/>
  <c r="AD51" i="364" s="1"/>
  <c r="AF51" i="364" s="1"/>
  <c r="AH51" i="364" s="1"/>
  <c r="AJ51" i="364" s="1"/>
  <c r="AL51" i="364" s="1"/>
  <c r="AN51" i="364" s="1"/>
  <c r="AP51" i="364" s="1"/>
  <c r="AR51" i="364" s="1"/>
  <c r="AT51" i="364" s="1"/>
  <c r="AV51" i="364" s="1"/>
  <c r="AX51" i="364" s="1"/>
  <c r="AZ51" i="364" s="1"/>
  <c r="BB51" i="364" s="1"/>
  <c r="BD51" i="364" s="1"/>
  <c r="BF51" i="364" s="1"/>
  <c r="BH51" i="364" s="1"/>
  <c r="BJ51" i="364" s="1"/>
  <c r="BL51" i="364" s="1"/>
  <c r="BN51" i="364" s="1"/>
  <c r="BP51" i="364" s="1"/>
  <c r="BR51" i="364" s="1"/>
  <c r="BT51" i="364" s="1"/>
  <c r="BV51" i="364" s="1"/>
  <c r="BX51" i="364" s="1"/>
  <c r="CA51" i="364" s="1"/>
  <c r="H51" i="360"/>
  <c r="J51" i="360" s="1"/>
  <c r="L51" i="360" s="1"/>
  <c r="N51" i="360" s="1"/>
  <c r="P51" i="360" s="1"/>
  <c r="R51" i="360" s="1"/>
  <c r="T51" i="360" s="1"/>
  <c r="V51" i="360" s="1"/>
  <c r="X51" i="360" s="1"/>
  <c r="Z51" i="360" s="1"/>
  <c r="AB51" i="360" s="1"/>
  <c r="AD51" i="360" s="1"/>
  <c r="AF51" i="360" s="1"/>
  <c r="AH51" i="360" s="1"/>
  <c r="AJ51" i="360" s="1"/>
  <c r="AL51" i="360" s="1"/>
  <c r="AN51" i="360" s="1"/>
  <c r="AP51" i="360" s="1"/>
  <c r="AR51" i="360" s="1"/>
  <c r="AT51" i="360" s="1"/>
  <c r="AV51" i="360" s="1"/>
  <c r="AX51" i="360" s="1"/>
  <c r="AZ51" i="360" s="1"/>
  <c r="BB51" i="360" s="1"/>
  <c r="BD51" i="360" s="1"/>
  <c r="BF51" i="360" s="1"/>
  <c r="BH51" i="360" s="1"/>
  <c r="BJ51" i="360" s="1"/>
  <c r="BL51" i="360" s="1"/>
  <c r="BN51" i="360" s="1"/>
  <c r="BP51" i="360" s="1"/>
  <c r="BR51" i="360" s="1"/>
  <c r="BT51" i="360" s="1"/>
  <c r="BV51" i="360" s="1"/>
  <c r="BX51" i="360" s="1"/>
  <c r="CA51" i="360" s="1"/>
  <c r="D52" i="360"/>
  <c r="CG50" i="360"/>
  <c r="CH50" i="360" s="1"/>
  <c r="CI50" i="360" s="1"/>
  <c r="CB50" i="360" s="1"/>
  <c r="CD50" i="360"/>
  <c r="H51" i="363"/>
  <c r="J51" i="363" s="1"/>
  <c r="L51" i="363" s="1"/>
  <c r="N51" i="363" s="1"/>
  <c r="P51" i="363" s="1"/>
  <c r="R51" i="363" s="1"/>
  <c r="T51" i="363" s="1"/>
  <c r="V51" i="363" s="1"/>
  <c r="X51" i="363" s="1"/>
  <c r="Z51" i="363" s="1"/>
  <c r="AB51" i="363" s="1"/>
  <c r="AD51" i="363" s="1"/>
  <c r="AF51" i="363" s="1"/>
  <c r="AH51" i="363" s="1"/>
  <c r="AJ51" i="363" s="1"/>
  <c r="AL51" i="363" s="1"/>
  <c r="AN51" i="363" s="1"/>
  <c r="AP51" i="363" s="1"/>
  <c r="AR51" i="363" s="1"/>
  <c r="AT51" i="363" s="1"/>
  <c r="AV51" i="363" s="1"/>
  <c r="AX51" i="363" s="1"/>
  <c r="AZ51" i="363" s="1"/>
  <c r="BB51" i="363" s="1"/>
  <c r="BD51" i="363" s="1"/>
  <c r="BF51" i="363" s="1"/>
  <c r="BH51" i="363" s="1"/>
  <c r="BJ51" i="363" s="1"/>
  <c r="BL51" i="363" s="1"/>
  <c r="BN51" i="363" s="1"/>
  <c r="BP51" i="363" s="1"/>
  <c r="BR51" i="363" s="1"/>
  <c r="BT51" i="363" s="1"/>
  <c r="BV51" i="363" s="1"/>
  <c r="BX51" i="363" s="1"/>
  <c r="CA51" i="363" s="1"/>
  <c r="D52" i="363"/>
  <c r="CD50" i="364"/>
  <c r="CG50" i="364"/>
  <c r="CH50" i="364" s="1"/>
  <c r="CI50" i="364" s="1"/>
  <c r="CB50" i="364" s="1"/>
  <c r="D51" i="362"/>
  <c r="H50" i="362"/>
  <c r="J50" i="362" s="1"/>
  <c r="L50" i="362" s="1"/>
  <c r="N50" i="362" s="1"/>
  <c r="P50" i="362" s="1"/>
  <c r="R50" i="362" s="1"/>
  <c r="T50" i="362" s="1"/>
  <c r="V50" i="362" s="1"/>
  <c r="X50" i="362" s="1"/>
  <c r="Z50" i="362" s="1"/>
  <c r="AB50" i="362" s="1"/>
  <c r="AD50" i="362" s="1"/>
  <c r="AF50" i="362" s="1"/>
  <c r="AH50" i="362" s="1"/>
  <c r="AJ50" i="362" s="1"/>
  <c r="AL50" i="362" s="1"/>
  <c r="AN50" i="362" s="1"/>
  <c r="AP50" i="362" s="1"/>
  <c r="AR50" i="362" s="1"/>
  <c r="AT50" i="362" s="1"/>
  <c r="AV50" i="362" s="1"/>
  <c r="AX50" i="362" s="1"/>
  <c r="AZ50" i="362" s="1"/>
  <c r="BB50" i="362" s="1"/>
  <c r="BD50" i="362" s="1"/>
  <c r="BF50" i="362" s="1"/>
  <c r="BH50" i="362" s="1"/>
  <c r="BJ50" i="362" s="1"/>
  <c r="BL50" i="362" s="1"/>
  <c r="BN50" i="362" s="1"/>
  <c r="BP50" i="362" s="1"/>
  <c r="BR50" i="362" s="1"/>
  <c r="BT50" i="362" s="1"/>
  <c r="BV50" i="362" s="1"/>
  <c r="BX50" i="362" s="1"/>
  <c r="CA50" i="362" s="1"/>
  <c r="D52" i="359"/>
  <c r="H51" i="359"/>
  <c r="J51" i="359" s="1"/>
  <c r="L51" i="359" s="1"/>
  <c r="N51" i="359" s="1"/>
  <c r="P51" i="359" s="1"/>
  <c r="R51" i="359" s="1"/>
  <c r="T51" i="359" s="1"/>
  <c r="V51" i="359" s="1"/>
  <c r="X51" i="359" s="1"/>
  <c r="Z51" i="359" s="1"/>
  <c r="AB51" i="359" s="1"/>
  <c r="AD51" i="359" s="1"/>
  <c r="AF51" i="359" s="1"/>
  <c r="AH51" i="359" s="1"/>
  <c r="AJ51" i="359" s="1"/>
  <c r="AL51" i="359" s="1"/>
  <c r="AN51" i="359" s="1"/>
  <c r="AP51" i="359" s="1"/>
  <c r="AR51" i="359" s="1"/>
  <c r="AT51" i="359" s="1"/>
  <c r="AV51" i="359" s="1"/>
  <c r="AX51" i="359" s="1"/>
  <c r="AZ51" i="359" s="1"/>
  <c r="BB51" i="359" s="1"/>
  <c r="BD51" i="359" s="1"/>
  <c r="BF51" i="359" s="1"/>
  <c r="BH51" i="359" s="1"/>
  <c r="BJ51" i="359" s="1"/>
  <c r="BL51" i="359" s="1"/>
  <c r="BN51" i="359" s="1"/>
  <c r="BP51" i="359" s="1"/>
  <c r="BR51" i="359" s="1"/>
  <c r="BT51" i="359" s="1"/>
  <c r="BV51" i="359" s="1"/>
  <c r="BX51" i="359" s="1"/>
  <c r="CA51" i="359" s="1"/>
  <c r="CG49" i="362"/>
  <c r="CH49" i="362" s="1"/>
  <c r="CI49" i="362" s="1"/>
  <c r="CB49" i="362" s="1"/>
  <c r="CD49" i="362"/>
  <c r="D53" i="361"/>
  <c r="H52" i="361"/>
  <c r="J52" i="361" s="1"/>
  <c r="L52" i="361" s="1"/>
  <c r="N52" i="361" s="1"/>
  <c r="P52" i="361" s="1"/>
  <c r="R52" i="361" s="1"/>
  <c r="T52" i="361" s="1"/>
  <c r="V52" i="361" s="1"/>
  <c r="X52" i="361" s="1"/>
  <c r="Z52" i="361" s="1"/>
  <c r="AB52" i="361" s="1"/>
  <c r="AD52" i="361" s="1"/>
  <c r="AF52" i="361" s="1"/>
  <c r="AH52" i="361" s="1"/>
  <c r="AJ52" i="361" s="1"/>
  <c r="AL52" i="361" s="1"/>
  <c r="AN52" i="361" s="1"/>
  <c r="AP52" i="361" s="1"/>
  <c r="AR52" i="361" s="1"/>
  <c r="AT52" i="361" s="1"/>
  <c r="AV52" i="361" s="1"/>
  <c r="AX52" i="361" s="1"/>
  <c r="AZ52" i="361" s="1"/>
  <c r="BB52" i="361" s="1"/>
  <c r="BD52" i="361" s="1"/>
  <c r="BF52" i="361" s="1"/>
  <c r="BH52" i="361" s="1"/>
  <c r="BJ52" i="361" s="1"/>
  <c r="BL52" i="361" s="1"/>
  <c r="BN52" i="361" s="1"/>
  <c r="BP52" i="361" s="1"/>
  <c r="BR52" i="361" s="1"/>
  <c r="BT52" i="361" s="1"/>
  <c r="BV52" i="361" s="1"/>
  <c r="BX52" i="361" s="1"/>
  <c r="CA52" i="361" s="1"/>
  <c r="CD50" i="359"/>
  <c r="CG50" i="359"/>
  <c r="CH50" i="359" s="1"/>
  <c r="CI50" i="359" s="1"/>
  <c r="CB50" i="359" s="1"/>
  <c r="CG51" i="361"/>
  <c r="CH51" i="361" s="1"/>
  <c r="CI51" i="361" s="1"/>
  <c r="CB51" i="361" s="1"/>
  <c r="CD51" i="361"/>
  <c r="CD50" i="363"/>
  <c r="CG50" i="363"/>
  <c r="CH50" i="363" s="1"/>
  <c r="CI50" i="363" s="1"/>
  <c r="CB50" i="363" s="1"/>
  <c r="H51" i="357"/>
  <c r="J51" i="357" s="1"/>
  <c r="L51" i="357" s="1"/>
  <c r="N51" i="357" s="1"/>
  <c r="P51" i="357" s="1"/>
  <c r="R51" i="357" s="1"/>
  <c r="T51" i="357" s="1"/>
  <c r="V51" i="357" s="1"/>
  <c r="X51" i="357" s="1"/>
  <c r="Z51" i="357" s="1"/>
  <c r="AB51" i="357" s="1"/>
  <c r="AD51" i="357" s="1"/>
  <c r="AF51" i="357" s="1"/>
  <c r="AH51" i="357" s="1"/>
  <c r="AJ51" i="357" s="1"/>
  <c r="AL51" i="357" s="1"/>
  <c r="AN51" i="357" s="1"/>
  <c r="AP51" i="357" s="1"/>
  <c r="AR51" i="357" s="1"/>
  <c r="AT51" i="357" s="1"/>
  <c r="AV51" i="357" s="1"/>
  <c r="AX51" i="357" s="1"/>
  <c r="AZ51" i="357" s="1"/>
  <c r="BB51" i="357" s="1"/>
  <c r="BD51" i="357" s="1"/>
  <c r="BF51" i="357" s="1"/>
  <c r="BH51" i="357" s="1"/>
  <c r="BJ51" i="357" s="1"/>
  <c r="BL51" i="357" s="1"/>
  <c r="BN51" i="357" s="1"/>
  <c r="BP51" i="357" s="1"/>
  <c r="BR51" i="357" s="1"/>
  <c r="BT51" i="357" s="1"/>
  <c r="BV51" i="357" s="1"/>
  <c r="BX51" i="357" s="1"/>
  <c r="CA51" i="357" s="1"/>
  <c r="D52" i="357"/>
  <c r="CG49" i="358"/>
  <c r="CH49" i="358" s="1"/>
  <c r="CI49" i="358" s="1"/>
  <c r="CB49" i="358" s="1"/>
  <c r="CD49" i="358"/>
  <c r="CG50" i="357"/>
  <c r="CH50" i="357" s="1"/>
  <c r="CI50" i="357" s="1"/>
  <c r="CB50" i="357" s="1"/>
  <c r="CD50" i="357"/>
  <c r="H50" i="358"/>
  <c r="J50" i="358" s="1"/>
  <c r="L50" i="358" s="1"/>
  <c r="N50" i="358" s="1"/>
  <c r="P50" i="358" s="1"/>
  <c r="R50" i="358" s="1"/>
  <c r="T50" i="358" s="1"/>
  <c r="V50" i="358" s="1"/>
  <c r="X50" i="358" s="1"/>
  <c r="Z50" i="358" s="1"/>
  <c r="AB50" i="358" s="1"/>
  <c r="AD50" i="358" s="1"/>
  <c r="AF50" i="358" s="1"/>
  <c r="AH50" i="358" s="1"/>
  <c r="AJ50" i="358" s="1"/>
  <c r="AL50" i="358" s="1"/>
  <c r="AN50" i="358" s="1"/>
  <c r="AP50" i="358" s="1"/>
  <c r="AR50" i="358" s="1"/>
  <c r="AT50" i="358" s="1"/>
  <c r="AV50" i="358" s="1"/>
  <c r="AX50" i="358" s="1"/>
  <c r="AZ50" i="358" s="1"/>
  <c r="BB50" i="358" s="1"/>
  <c r="BD50" i="358" s="1"/>
  <c r="BF50" i="358" s="1"/>
  <c r="BH50" i="358" s="1"/>
  <c r="BJ50" i="358" s="1"/>
  <c r="BL50" i="358" s="1"/>
  <c r="BN50" i="358" s="1"/>
  <c r="BP50" i="358" s="1"/>
  <c r="BR50" i="358" s="1"/>
  <c r="BT50" i="358" s="1"/>
  <c r="BV50" i="358" s="1"/>
  <c r="BX50" i="358" s="1"/>
  <c r="CA50" i="358" s="1"/>
  <c r="D51" i="358"/>
  <c r="H51" i="356"/>
  <c r="J51" i="356" s="1"/>
  <c r="L51" i="356" s="1"/>
  <c r="N51" i="356" s="1"/>
  <c r="P51" i="356" s="1"/>
  <c r="R51" i="356" s="1"/>
  <c r="T51" i="356" s="1"/>
  <c r="V51" i="356" s="1"/>
  <c r="X51" i="356" s="1"/>
  <c r="Z51" i="356" s="1"/>
  <c r="AB51" i="356" s="1"/>
  <c r="AD51" i="356" s="1"/>
  <c r="AF51" i="356" s="1"/>
  <c r="AH51" i="356" s="1"/>
  <c r="AJ51" i="356" s="1"/>
  <c r="AL51" i="356" s="1"/>
  <c r="AN51" i="356" s="1"/>
  <c r="AP51" i="356" s="1"/>
  <c r="AR51" i="356" s="1"/>
  <c r="AT51" i="356" s="1"/>
  <c r="AV51" i="356" s="1"/>
  <c r="AX51" i="356" s="1"/>
  <c r="AZ51" i="356" s="1"/>
  <c r="BB51" i="356" s="1"/>
  <c r="BD51" i="356" s="1"/>
  <c r="BF51" i="356" s="1"/>
  <c r="BH51" i="356" s="1"/>
  <c r="BJ51" i="356" s="1"/>
  <c r="BL51" i="356" s="1"/>
  <c r="BN51" i="356" s="1"/>
  <c r="BP51" i="356" s="1"/>
  <c r="BR51" i="356" s="1"/>
  <c r="BT51" i="356" s="1"/>
  <c r="BV51" i="356" s="1"/>
  <c r="BX51" i="356" s="1"/>
  <c r="CA51" i="356" s="1"/>
  <c r="D52" i="356"/>
  <c r="CD50" i="356"/>
  <c r="CG50" i="356"/>
  <c r="CH50" i="356" s="1"/>
  <c r="CI50" i="356" s="1"/>
  <c r="CB50" i="356" s="1"/>
  <c r="CG49" i="353"/>
  <c r="CH49" i="353" s="1"/>
  <c r="CI49" i="353" s="1"/>
  <c r="CB49" i="353" s="1"/>
  <c r="CD49" i="353"/>
  <c r="CG50" i="354"/>
  <c r="CH50" i="354" s="1"/>
  <c r="CI50" i="354" s="1"/>
  <c r="CB50" i="354" s="1"/>
  <c r="CD50" i="354"/>
  <c r="H51" i="354"/>
  <c r="J51" i="354" s="1"/>
  <c r="L51" i="354" s="1"/>
  <c r="N51" i="354" s="1"/>
  <c r="P51" i="354" s="1"/>
  <c r="R51" i="354" s="1"/>
  <c r="T51" i="354" s="1"/>
  <c r="V51" i="354" s="1"/>
  <c r="X51" i="354" s="1"/>
  <c r="Z51" i="354" s="1"/>
  <c r="AB51" i="354" s="1"/>
  <c r="AD51" i="354" s="1"/>
  <c r="AF51" i="354" s="1"/>
  <c r="AH51" i="354" s="1"/>
  <c r="AJ51" i="354" s="1"/>
  <c r="AL51" i="354" s="1"/>
  <c r="AN51" i="354" s="1"/>
  <c r="AP51" i="354" s="1"/>
  <c r="AR51" i="354" s="1"/>
  <c r="AT51" i="354" s="1"/>
  <c r="AV51" i="354" s="1"/>
  <c r="AX51" i="354" s="1"/>
  <c r="AZ51" i="354" s="1"/>
  <c r="BB51" i="354" s="1"/>
  <c r="BD51" i="354" s="1"/>
  <c r="BF51" i="354" s="1"/>
  <c r="BH51" i="354" s="1"/>
  <c r="BJ51" i="354" s="1"/>
  <c r="BL51" i="354" s="1"/>
  <c r="BN51" i="354" s="1"/>
  <c r="BP51" i="354" s="1"/>
  <c r="BR51" i="354" s="1"/>
  <c r="BT51" i="354" s="1"/>
  <c r="BV51" i="354" s="1"/>
  <c r="BX51" i="354" s="1"/>
  <c r="CA51" i="354" s="1"/>
  <c r="D52" i="354"/>
  <c r="D51" i="353"/>
  <c r="H50" i="353"/>
  <c r="J50" i="353" s="1"/>
  <c r="L50" i="353" s="1"/>
  <c r="N50" i="353" s="1"/>
  <c r="P50" i="353" s="1"/>
  <c r="R50" i="353" s="1"/>
  <c r="T50" i="353" s="1"/>
  <c r="V50" i="353" s="1"/>
  <c r="X50" i="353" s="1"/>
  <c r="Z50" i="353" s="1"/>
  <c r="AB50" i="353" s="1"/>
  <c r="AD50" i="353" s="1"/>
  <c r="AF50" i="353" s="1"/>
  <c r="AH50" i="353" s="1"/>
  <c r="AJ50" i="353" s="1"/>
  <c r="AL50" i="353" s="1"/>
  <c r="AN50" i="353" s="1"/>
  <c r="AP50" i="353" s="1"/>
  <c r="AR50" i="353" s="1"/>
  <c r="AT50" i="353" s="1"/>
  <c r="AV50" i="353" s="1"/>
  <c r="AX50" i="353" s="1"/>
  <c r="AZ50" i="353" s="1"/>
  <c r="BB50" i="353" s="1"/>
  <c r="BD50" i="353" s="1"/>
  <c r="BF50" i="353" s="1"/>
  <c r="BH50" i="353" s="1"/>
  <c r="BJ50" i="353" s="1"/>
  <c r="BL50" i="353" s="1"/>
  <c r="BN50" i="353" s="1"/>
  <c r="BP50" i="353" s="1"/>
  <c r="BR50" i="353" s="1"/>
  <c r="BT50" i="353" s="1"/>
  <c r="BV50" i="353" s="1"/>
  <c r="BX50" i="353" s="1"/>
  <c r="CA50" i="353" s="1"/>
  <c r="CD50" i="351"/>
  <c r="CG50" i="351"/>
  <c r="CH50" i="351" s="1"/>
  <c r="CI50" i="351" s="1"/>
  <c r="CB50" i="351" s="1"/>
  <c r="D52" i="351"/>
  <c r="H51" i="351"/>
  <c r="J51" i="351" s="1"/>
  <c r="L51" i="351" s="1"/>
  <c r="N51" i="351" s="1"/>
  <c r="P51" i="351" s="1"/>
  <c r="R51" i="351" s="1"/>
  <c r="T51" i="351" s="1"/>
  <c r="V51" i="351" s="1"/>
  <c r="X51" i="351" s="1"/>
  <c r="Z51" i="351" s="1"/>
  <c r="AB51" i="351" s="1"/>
  <c r="AD51" i="351" s="1"/>
  <c r="AF51" i="351" s="1"/>
  <c r="AH51" i="351" s="1"/>
  <c r="AJ51" i="351" s="1"/>
  <c r="AL51" i="351" s="1"/>
  <c r="AN51" i="351" s="1"/>
  <c r="AP51" i="351" s="1"/>
  <c r="AR51" i="351" s="1"/>
  <c r="AT51" i="351" s="1"/>
  <c r="AV51" i="351" s="1"/>
  <c r="AX51" i="351" s="1"/>
  <c r="AZ51" i="351" s="1"/>
  <c r="BB51" i="351" s="1"/>
  <c r="BD51" i="351" s="1"/>
  <c r="BF51" i="351" s="1"/>
  <c r="BH51" i="351" s="1"/>
  <c r="BJ51" i="351" s="1"/>
  <c r="BL51" i="351" s="1"/>
  <c r="BN51" i="351" s="1"/>
  <c r="BP51" i="351" s="1"/>
  <c r="BR51" i="351" s="1"/>
  <c r="BT51" i="351" s="1"/>
  <c r="BV51" i="351" s="1"/>
  <c r="BX51" i="351" s="1"/>
  <c r="CA51" i="351" s="1"/>
  <c r="CD50" i="350"/>
  <c r="CG50" i="350"/>
  <c r="CH50" i="350" s="1"/>
  <c r="CI50" i="350" s="1"/>
  <c r="CB50" i="350" s="1"/>
  <c r="D52" i="350"/>
  <c r="H51" i="350"/>
  <c r="J51" i="350" s="1"/>
  <c r="L51" i="350" s="1"/>
  <c r="N51" i="350" s="1"/>
  <c r="P51" i="350" s="1"/>
  <c r="R51" i="350" s="1"/>
  <c r="T51" i="350" s="1"/>
  <c r="V51" i="350" s="1"/>
  <c r="X51" i="350" s="1"/>
  <c r="Z51" i="350" s="1"/>
  <c r="AB51" i="350" s="1"/>
  <c r="AD51" i="350" s="1"/>
  <c r="AF51" i="350" s="1"/>
  <c r="AH51" i="350" s="1"/>
  <c r="AJ51" i="350" s="1"/>
  <c r="AL51" i="350" s="1"/>
  <c r="AN51" i="350" s="1"/>
  <c r="AP51" i="350" s="1"/>
  <c r="AR51" i="350" s="1"/>
  <c r="AT51" i="350" s="1"/>
  <c r="AV51" i="350" s="1"/>
  <c r="AX51" i="350" s="1"/>
  <c r="AZ51" i="350" s="1"/>
  <c r="BB51" i="350" s="1"/>
  <c r="BD51" i="350" s="1"/>
  <c r="BF51" i="350" s="1"/>
  <c r="BH51" i="350" s="1"/>
  <c r="BJ51" i="350" s="1"/>
  <c r="BL51" i="350" s="1"/>
  <c r="BN51" i="350" s="1"/>
  <c r="BP51" i="350" s="1"/>
  <c r="BR51" i="350" s="1"/>
  <c r="BT51" i="350" s="1"/>
  <c r="BV51" i="350" s="1"/>
  <c r="BX51" i="350" s="1"/>
  <c r="CA51" i="350" s="1"/>
  <c r="CG55" i="372" l="1"/>
  <c r="CH55" i="372" s="1"/>
  <c r="CI55" i="372" s="1"/>
  <c r="CB55" i="372" s="1"/>
  <c r="CD55" i="372"/>
  <c r="D57" i="372"/>
  <c r="H56" i="372"/>
  <c r="J56" i="372" s="1"/>
  <c r="L56" i="372" s="1"/>
  <c r="N56" i="372" s="1"/>
  <c r="P56" i="372" s="1"/>
  <c r="R56" i="372" s="1"/>
  <c r="T56" i="372" s="1"/>
  <c r="V56" i="372" s="1"/>
  <c r="X56" i="372" s="1"/>
  <c r="Z56" i="372" s="1"/>
  <c r="AB56" i="372" s="1"/>
  <c r="AD56" i="372" s="1"/>
  <c r="AF56" i="372" s="1"/>
  <c r="AH56" i="372" s="1"/>
  <c r="AJ56" i="372" s="1"/>
  <c r="AL56" i="372" s="1"/>
  <c r="AN56" i="372" s="1"/>
  <c r="AP56" i="372" s="1"/>
  <c r="AR56" i="372" s="1"/>
  <c r="AT56" i="372" s="1"/>
  <c r="AV56" i="372" s="1"/>
  <c r="AX56" i="372" s="1"/>
  <c r="AZ56" i="372" s="1"/>
  <c r="BB56" i="372" s="1"/>
  <c r="BD56" i="372" s="1"/>
  <c r="BF56" i="372" s="1"/>
  <c r="BH56" i="372" s="1"/>
  <c r="BJ56" i="372" s="1"/>
  <c r="BL56" i="372" s="1"/>
  <c r="BN56" i="372" s="1"/>
  <c r="BP56" i="372" s="1"/>
  <c r="BR56" i="372" s="1"/>
  <c r="BT56" i="372" s="1"/>
  <c r="BV56" i="372" s="1"/>
  <c r="BX56" i="372" s="1"/>
  <c r="CA56" i="372" s="1"/>
  <c r="D55" i="371"/>
  <c r="H54" i="371"/>
  <c r="J54" i="371" s="1"/>
  <c r="L54" i="371" s="1"/>
  <c r="N54" i="371" s="1"/>
  <c r="P54" i="371" s="1"/>
  <c r="R54" i="371" s="1"/>
  <c r="T54" i="371" s="1"/>
  <c r="V54" i="371" s="1"/>
  <c r="X54" i="371" s="1"/>
  <c r="Z54" i="371" s="1"/>
  <c r="AB54" i="371" s="1"/>
  <c r="AD54" i="371" s="1"/>
  <c r="AF54" i="371" s="1"/>
  <c r="AH54" i="371" s="1"/>
  <c r="AJ54" i="371" s="1"/>
  <c r="AL54" i="371" s="1"/>
  <c r="AN54" i="371" s="1"/>
  <c r="AP54" i="371" s="1"/>
  <c r="AR54" i="371" s="1"/>
  <c r="AT54" i="371" s="1"/>
  <c r="AV54" i="371" s="1"/>
  <c r="AX54" i="371" s="1"/>
  <c r="AZ54" i="371" s="1"/>
  <c r="BB54" i="371" s="1"/>
  <c r="BD54" i="371" s="1"/>
  <c r="BF54" i="371" s="1"/>
  <c r="BH54" i="371" s="1"/>
  <c r="BJ54" i="371" s="1"/>
  <c r="BL54" i="371" s="1"/>
  <c r="BN54" i="371" s="1"/>
  <c r="BP54" i="371" s="1"/>
  <c r="BR54" i="371" s="1"/>
  <c r="BT54" i="371" s="1"/>
  <c r="BV54" i="371" s="1"/>
  <c r="BX54" i="371" s="1"/>
  <c r="CA54" i="371" s="1"/>
  <c r="CG53" i="371"/>
  <c r="CH53" i="371" s="1"/>
  <c r="CI53" i="371" s="1"/>
  <c r="CB53" i="371" s="1"/>
  <c r="CD53" i="371"/>
  <c r="CD51" i="363"/>
  <c r="CG51" i="363"/>
  <c r="CH51" i="363" s="1"/>
  <c r="CI51" i="363" s="1"/>
  <c r="CB51" i="363" s="1"/>
  <c r="CG51" i="359"/>
  <c r="CH51" i="359" s="1"/>
  <c r="CI51" i="359" s="1"/>
  <c r="CB51" i="359" s="1"/>
  <c r="CD51" i="359"/>
  <c r="D53" i="359"/>
  <c r="H52" i="359"/>
  <c r="J52" i="359" s="1"/>
  <c r="L52" i="359" s="1"/>
  <c r="N52" i="359" s="1"/>
  <c r="P52" i="359" s="1"/>
  <c r="R52" i="359" s="1"/>
  <c r="T52" i="359" s="1"/>
  <c r="V52" i="359" s="1"/>
  <c r="X52" i="359" s="1"/>
  <c r="Z52" i="359" s="1"/>
  <c r="AB52" i="359" s="1"/>
  <c r="AD52" i="359" s="1"/>
  <c r="AF52" i="359" s="1"/>
  <c r="AH52" i="359" s="1"/>
  <c r="AJ52" i="359" s="1"/>
  <c r="AL52" i="359" s="1"/>
  <c r="AN52" i="359" s="1"/>
  <c r="AP52" i="359" s="1"/>
  <c r="AR52" i="359" s="1"/>
  <c r="AT52" i="359" s="1"/>
  <c r="AV52" i="359" s="1"/>
  <c r="AX52" i="359" s="1"/>
  <c r="AZ52" i="359" s="1"/>
  <c r="BB52" i="359" s="1"/>
  <c r="BD52" i="359" s="1"/>
  <c r="BF52" i="359" s="1"/>
  <c r="BH52" i="359" s="1"/>
  <c r="BJ52" i="359" s="1"/>
  <c r="BL52" i="359" s="1"/>
  <c r="BN52" i="359" s="1"/>
  <c r="BP52" i="359" s="1"/>
  <c r="BR52" i="359" s="1"/>
  <c r="BT52" i="359" s="1"/>
  <c r="BV52" i="359" s="1"/>
  <c r="BX52" i="359" s="1"/>
  <c r="CA52" i="359" s="1"/>
  <c r="CD50" i="362"/>
  <c r="CG50" i="362"/>
  <c r="CH50" i="362" s="1"/>
  <c r="CI50" i="362" s="1"/>
  <c r="CB50" i="362" s="1"/>
  <c r="D53" i="360"/>
  <c r="H52" i="360"/>
  <c r="J52" i="360" s="1"/>
  <c r="L52" i="360" s="1"/>
  <c r="N52" i="360" s="1"/>
  <c r="P52" i="360" s="1"/>
  <c r="R52" i="360" s="1"/>
  <c r="T52" i="360" s="1"/>
  <c r="V52" i="360" s="1"/>
  <c r="X52" i="360" s="1"/>
  <c r="Z52" i="360" s="1"/>
  <c r="AB52" i="360" s="1"/>
  <c r="AD52" i="360" s="1"/>
  <c r="AF52" i="360" s="1"/>
  <c r="AH52" i="360" s="1"/>
  <c r="AJ52" i="360" s="1"/>
  <c r="AL52" i="360" s="1"/>
  <c r="AN52" i="360" s="1"/>
  <c r="AP52" i="360" s="1"/>
  <c r="AR52" i="360" s="1"/>
  <c r="AT52" i="360" s="1"/>
  <c r="AV52" i="360" s="1"/>
  <c r="AX52" i="360" s="1"/>
  <c r="AZ52" i="360" s="1"/>
  <c r="BB52" i="360" s="1"/>
  <c r="BD52" i="360" s="1"/>
  <c r="BF52" i="360" s="1"/>
  <c r="BH52" i="360" s="1"/>
  <c r="BJ52" i="360" s="1"/>
  <c r="BL52" i="360" s="1"/>
  <c r="BN52" i="360" s="1"/>
  <c r="BP52" i="360" s="1"/>
  <c r="BR52" i="360" s="1"/>
  <c r="BT52" i="360" s="1"/>
  <c r="BV52" i="360" s="1"/>
  <c r="BX52" i="360" s="1"/>
  <c r="CA52" i="360" s="1"/>
  <c r="CG51" i="360"/>
  <c r="CH51" i="360" s="1"/>
  <c r="CI51" i="360" s="1"/>
  <c r="CB51" i="360" s="1"/>
  <c r="CD51" i="360"/>
  <c r="D53" i="363"/>
  <c r="H52" i="363"/>
  <c r="J52" i="363" s="1"/>
  <c r="L52" i="363" s="1"/>
  <c r="N52" i="363" s="1"/>
  <c r="P52" i="363" s="1"/>
  <c r="R52" i="363" s="1"/>
  <c r="T52" i="363" s="1"/>
  <c r="V52" i="363" s="1"/>
  <c r="X52" i="363" s="1"/>
  <c r="Z52" i="363" s="1"/>
  <c r="AB52" i="363" s="1"/>
  <c r="AD52" i="363" s="1"/>
  <c r="AF52" i="363" s="1"/>
  <c r="AH52" i="363" s="1"/>
  <c r="AJ52" i="363" s="1"/>
  <c r="AL52" i="363" s="1"/>
  <c r="AN52" i="363" s="1"/>
  <c r="AP52" i="363" s="1"/>
  <c r="AR52" i="363" s="1"/>
  <c r="AT52" i="363" s="1"/>
  <c r="AV52" i="363" s="1"/>
  <c r="AX52" i="363" s="1"/>
  <c r="AZ52" i="363" s="1"/>
  <c r="BB52" i="363" s="1"/>
  <c r="BD52" i="363" s="1"/>
  <c r="BF52" i="363" s="1"/>
  <c r="BH52" i="363" s="1"/>
  <c r="BJ52" i="363" s="1"/>
  <c r="BL52" i="363" s="1"/>
  <c r="BN52" i="363" s="1"/>
  <c r="BP52" i="363" s="1"/>
  <c r="BR52" i="363" s="1"/>
  <c r="BT52" i="363" s="1"/>
  <c r="BV52" i="363" s="1"/>
  <c r="BX52" i="363" s="1"/>
  <c r="CA52" i="363" s="1"/>
  <c r="H51" i="362"/>
  <c r="J51" i="362" s="1"/>
  <c r="L51" i="362" s="1"/>
  <c r="N51" i="362" s="1"/>
  <c r="P51" i="362" s="1"/>
  <c r="R51" i="362" s="1"/>
  <c r="T51" i="362" s="1"/>
  <c r="V51" i="362" s="1"/>
  <c r="X51" i="362" s="1"/>
  <c r="Z51" i="362" s="1"/>
  <c r="AB51" i="362" s="1"/>
  <c r="AD51" i="362" s="1"/>
  <c r="AF51" i="362" s="1"/>
  <c r="AH51" i="362" s="1"/>
  <c r="AJ51" i="362" s="1"/>
  <c r="AL51" i="362" s="1"/>
  <c r="AN51" i="362" s="1"/>
  <c r="AP51" i="362" s="1"/>
  <c r="AR51" i="362" s="1"/>
  <c r="AT51" i="362" s="1"/>
  <c r="AV51" i="362" s="1"/>
  <c r="AX51" i="362" s="1"/>
  <c r="AZ51" i="362" s="1"/>
  <c r="BB51" i="362" s="1"/>
  <c r="BD51" i="362" s="1"/>
  <c r="BF51" i="362" s="1"/>
  <c r="BH51" i="362" s="1"/>
  <c r="BJ51" i="362" s="1"/>
  <c r="BL51" i="362" s="1"/>
  <c r="BN51" i="362" s="1"/>
  <c r="BP51" i="362" s="1"/>
  <c r="BR51" i="362" s="1"/>
  <c r="BT51" i="362" s="1"/>
  <c r="BV51" i="362" s="1"/>
  <c r="BX51" i="362" s="1"/>
  <c r="CA51" i="362" s="1"/>
  <c r="D52" i="362"/>
  <c r="CD51" i="364"/>
  <c r="CG51" i="364"/>
  <c r="CH51" i="364" s="1"/>
  <c r="CI51" i="364" s="1"/>
  <c r="CB51" i="364" s="1"/>
  <c r="CD52" i="361"/>
  <c r="CG52" i="361"/>
  <c r="CH52" i="361" s="1"/>
  <c r="CI52" i="361" s="1"/>
  <c r="CB52" i="361" s="1"/>
  <c r="D54" i="361"/>
  <c r="H53" i="361"/>
  <c r="J53" i="361" s="1"/>
  <c r="L53" i="361" s="1"/>
  <c r="N53" i="361" s="1"/>
  <c r="P53" i="361" s="1"/>
  <c r="R53" i="361" s="1"/>
  <c r="T53" i="361" s="1"/>
  <c r="V53" i="361" s="1"/>
  <c r="X53" i="361" s="1"/>
  <c r="Z53" i="361" s="1"/>
  <c r="AB53" i="361" s="1"/>
  <c r="AD53" i="361" s="1"/>
  <c r="AF53" i="361" s="1"/>
  <c r="AH53" i="361" s="1"/>
  <c r="AJ53" i="361" s="1"/>
  <c r="AL53" i="361" s="1"/>
  <c r="AN53" i="361" s="1"/>
  <c r="AP53" i="361" s="1"/>
  <c r="AR53" i="361" s="1"/>
  <c r="AT53" i="361" s="1"/>
  <c r="AV53" i="361" s="1"/>
  <c r="AX53" i="361" s="1"/>
  <c r="AZ53" i="361" s="1"/>
  <c r="BB53" i="361" s="1"/>
  <c r="BD53" i="361" s="1"/>
  <c r="BF53" i="361" s="1"/>
  <c r="BH53" i="361" s="1"/>
  <c r="BJ53" i="361" s="1"/>
  <c r="BL53" i="361" s="1"/>
  <c r="BN53" i="361" s="1"/>
  <c r="BP53" i="361" s="1"/>
  <c r="BR53" i="361" s="1"/>
  <c r="BT53" i="361" s="1"/>
  <c r="BV53" i="361" s="1"/>
  <c r="BX53" i="361" s="1"/>
  <c r="CA53" i="361" s="1"/>
  <c r="D53" i="364"/>
  <c r="H52" i="364"/>
  <c r="J52" i="364" s="1"/>
  <c r="L52" i="364" s="1"/>
  <c r="N52" i="364" s="1"/>
  <c r="P52" i="364" s="1"/>
  <c r="R52" i="364" s="1"/>
  <c r="T52" i="364" s="1"/>
  <c r="V52" i="364" s="1"/>
  <c r="X52" i="364" s="1"/>
  <c r="Z52" i="364" s="1"/>
  <c r="AB52" i="364" s="1"/>
  <c r="AD52" i="364" s="1"/>
  <c r="AF52" i="364" s="1"/>
  <c r="AH52" i="364" s="1"/>
  <c r="AJ52" i="364" s="1"/>
  <c r="AL52" i="364" s="1"/>
  <c r="AN52" i="364" s="1"/>
  <c r="AP52" i="364" s="1"/>
  <c r="AR52" i="364" s="1"/>
  <c r="AT52" i="364" s="1"/>
  <c r="AV52" i="364" s="1"/>
  <c r="AX52" i="364" s="1"/>
  <c r="AZ52" i="364" s="1"/>
  <c r="BB52" i="364" s="1"/>
  <c r="BD52" i="364" s="1"/>
  <c r="BF52" i="364" s="1"/>
  <c r="BH52" i="364" s="1"/>
  <c r="BJ52" i="364" s="1"/>
  <c r="BL52" i="364" s="1"/>
  <c r="BN52" i="364" s="1"/>
  <c r="BP52" i="364" s="1"/>
  <c r="BR52" i="364" s="1"/>
  <c r="BT52" i="364" s="1"/>
  <c r="BV52" i="364" s="1"/>
  <c r="BX52" i="364" s="1"/>
  <c r="CA52" i="364" s="1"/>
  <c r="D52" i="358"/>
  <c r="H51" i="358"/>
  <c r="J51" i="358" s="1"/>
  <c r="L51" i="358" s="1"/>
  <c r="N51" i="358" s="1"/>
  <c r="P51" i="358" s="1"/>
  <c r="R51" i="358" s="1"/>
  <c r="T51" i="358" s="1"/>
  <c r="V51" i="358" s="1"/>
  <c r="X51" i="358" s="1"/>
  <c r="Z51" i="358" s="1"/>
  <c r="AB51" i="358" s="1"/>
  <c r="AD51" i="358" s="1"/>
  <c r="AF51" i="358" s="1"/>
  <c r="AH51" i="358" s="1"/>
  <c r="AJ51" i="358" s="1"/>
  <c r="AL51" i="358" s="1"/>
  <c r="AN51" i="358" s="1"/>
  <c r="AP51" i="358" s="1"/>
  <c r="AR51" i="358" s="1"/>
  <c r="AT51" i="358" s="1"/>
  <c r="AV51" i="358" s="1"/>
  <c r="AX51" i="358" s="1"/>
  <c r="AZ51" i="358" s="1"/>
  <c r="BB51" i="358" s="1"/>
  <c r="BD51" i="358" s="1"/>
  <c r="BF51" i="358" s="1"/>
  <c r="BH51" i="358" s="1"/>
  <c r="BJ51" i="358" s="1"/>
  <c r="BL51" i="358" s="1"/>
  <c r="BN51" i="358" s="1"/>
  <c r="BP51" i="358" s="1"/>
  <c r="BR51" i="358" s="1"/>
  <c r="BT51" i="358" s="1"/>
  <c r="BV51" i="358" s="1"/>
  <c r="BX51" i="358" s="1"/>
  <c r="CA51" i="358" s="1"/>
  <c r="CD50" i="358"/>
  <c r="CG50" i="358"/>
  <c r="CH50" i="358" s="1"/>
  <c r="CI50" i="358" s="1"/>
  <c r="CB50" i="358" s="1"/>
  <c r="CD51" i="356"/>
  <c r="CG51" i="356"/>
  <c r="CH51" i="356" s="1"/>
  <c r="CI51" i="356" s="1"/>
  <c r="CB51" i="356" s="1"/>
  <c r="D53" i="356"/>
  <c r="H52" i="356"/>
  <c r="J52" i="356" s="1"/>
  <c r="L52" i="356" s="1"/>
  <c r="N52" i="356" s="1"/>
  <c r="P52" i="356" s="1"/>
  <c r="R52" i="356" s="1"/>
  <c r="T52" i="356" s="1"/>
  <c r="V52" i="356" s="1"/>
  <c r="X52" i="356" s="1"/>
  <c r="Z52" i="356" s="1"/>
  <c r="AB52" i="356" s="1"/>
  <c r="AD52" i="356" s="1"/>
  <c r="AF52" i="356" s="1"/>
  <c r="AH52" i="356" s="1"/>
  <c r="AJ52" i="356" s="1"/>
  <c r="AL52" i="356" s="1"/>
  <c r="AN52" i="356" s="1"/>
  <c r="AP52" i="356" s="1"/>
  <c r="AR52" i="356" s="1"/>
  <c r="AT52" i="356" s="1"/>
  <c r="AV52" i="356" s="1"/>
  <c r="AX52" i="356" s="1"/>
  <c r="AZ52" i="356" s="1"/>
  <c r="BB52" i="356" s="1"/>
  <c r="BD52" i="356" s="1"/>
  <c r="BF52" i="356" s="1"/>
  <c r="BH52" i="356" s="1"/>
  <c r="BJ52" i="356" s="1"/>
  <c r="BL52" i="356" s="1"/>
  <c r="BN52" i="356" s="1"/>
  <c r="BP52" i="356" s="1"/>
  <c r="BR52" i="356" s="1"/>
  <c r="BT52" i="356" s="1"/>
  <c r="BV52" i="356" s="1"/>
  <c r="BX52" i="356" s="1"/>
  <c r="CA52" i="356" s="1"/>
  <c r="D53" i="357"/>
  <c r="H52" i="357"/>
  <c r="J52" i="357" s="1"/>
  <c r="L52" i="357" s="1"/>
  <c r="N52" i="357" s="1"/>
  <c r="P52" i="357" s="1"/>
  <c r="R52" i="357" s="1"/>
  <c r="T52" i="357" s="1"/>
  <c r="V52" i="357" s="1"/>
  <c r="X52" i="357" s="1"/>
  <c r="Z52" i="357" s="1"/>
  <c r="AB52" i="357" s="1"/>
  <c r="AD52" i="357" s="1"/>
  <c r="AF52" i="357" s="1"/>
  <c r="AH52" i="357" s="1"/>
  <c r="AJ52" i="357" s="1"/>
  <c r="AL52" i="357" s="1"/>
  <c r="AN52" i="357" s="1"/>
  <c r="AP52" i="357" s="1"/>
  <c r="AR52" i="357" s="1"/>
  <c r="AT52" i="357" s="1"/>
  <c r="AV52" i="357" s="1"/>
  <c r="AX52" i="357" s="1"/>
  <c r="AZ52" i="357" s="1"/>
  <c r="BB52" i="357" s="1"/>
  <c r="BD52" i="357" s="1"/>
  <c r="BF52" i="357" s="1"/>
  <c r="BH52" i="357" s="1"/>
  <c r="BJ52" i="357" s="1"/>
  <c r="BL52" i="357" s="1"/>
  <c r="BN52" i="357" s="1"/>
  <c r="BP52" i="357" s="1"/>
  <c r="BR52" i="357" s="1"/>
  <c r="BT52" i="357" s="1"/>
  <c r="BV52" i="357" s="1"/>
  <c r="BX52" i="357" s="1"/>
  <c r="CA52" i="357" s="1"/>
  <c r="CG51" i="357"/>
  <c r="CH51" i="357" s="1"/>
  <c r="CI51" i="357" s="1"/>
  <c r="CB51" i="357" s="1"/>
  <c r="CD51" i="357"/>
  <c r="CG50" i="353"/>
  <c r="CH50" i="353" s="1"/>
  <c r="CI50" i="353" s="1"/>
  <c r="CB50" i="353" s="1"/>
  <c r="CD50" i="353"/>
  <c r="D52" i="353"/>
  <c r="H51" i="353"/>
  <c r="J51" i="353" s="1"/>
  <c r="L51" i="353" s="1"/>
  <c r="N51" i="353" s="1"/>
  <c r="P51" i="353" s="1"/>
  <c r="R51" i="353" s="1"/>
  <c r="T51" i="353" s="1"/>
  <c r="V51" i="353" s="1"/>
  <c r="X51" i="353" s="1"/>
  <c r="Z51" i="353" s="1"/>
  <c r="AB51" i="353" s="1"/>
  <c r="AD51" i="353" s="1"/>
  <c r="AF51" i="353" s="1"/>
  <c r="AH51" i="353" s="1"/>
  <c r="AJ51" i="353" s="1"/>
  <c r="AL51" i="353" s="1"/>
  <c r="AN51" i="353" s="1"/>
  <c r="AP51" i="353" s="1"/>
  <c r="AR51" i="353" s="1"/>
  <c r="AT51" i="353" s="1"/>
  <c r="AV51" i="353" s="1"/>
  <c r="AX51" i="353" s="1"/>
  <c r="AZ51" i="353" s="1"/>
  <c r="BB51" i="353" s="1"/>
  <c r="BD51" i="353" s="1"/>
  <c r="BF51" i="353" s="1"/>
  <c r="BH51" i="353" s="1"/>
  <c r="BJ51" i="353" s="1"/>
  <c r="BL51" i="353" s="1"/>
  <c r="BN51" i="353" s="1"/>
  <c r="BP51" i="353" s="1"/>
  <c r="BR51" i="353" s="1"/>
  <c r="BT51" i="353" s="1"/>
  <c r="BV51" i="353" s="1"/>
  <c r="BX51" i="353" s="1"/>
  <c r="CA51" i="353" s="1"/>
  <c r="D53" i="354"/>
  <c r="H52" i="354"/>
  <c r="J52" i="354" s="1"/>
  <c r="L52" i="354" s="1"/>
  <c r="N52" i="354" s="1"/>
  <c r="P52" i="354" s="1"/>
  <c r="R52" i="354" s="1"/>
  <c r="T52" i="354" s="1"/>
  <c r="V52" i="354" s="1"/>
  <c r="X52" i="354" s="1"/>
  <c r="Z52" i="354" s="1"/>
  <c r="AB52" i="354" s="1"/>
  <c r="AD52" i="354" s="1"/>
  <c r="AF52" i="354" s="1"/>
  <c r="AH52" i="354" s="1"/>
  <c r="AJ52" i="354" s="1"/>
  <c r="AL52" i="354" s="1"/>
  <c r="AN52" i="354" s="1"/>
  <c r="AP52" i="354" s="1"/>
  <c r="AR52" i="354" s="1"/>
  <c r="AT52" i="354" s="1"/>
  <c r="AV52" i="354" s="1"/>
  <c r="AX52" i="354" s="1"/>
  <c r="AZ52" i="354" s="1"/>
  <c r="BB52" i="354" s="1"/>
  <c r="BD52" i="354" s="1"/>
  <c r="BF52" i="354" s="1"/>
  <c r="BH52" i="354" s="1"/>
  <c r="BJ52" i="354" s="1"/>
  <c r="BL52" i="354" s="1"/>
  <c r="BN52" i="354" s="1"/>
  <c r="BP52" i="354" s="1"/>
  <c r="BR52" i="354" s="1"/>
  <c r="BT52" i="354" s="1"/>
  <c r="BV52" i="354" s="1"/>
  <c r="BX52" i="354" s="1"/>
  <c r="CA52" i="354" s="1"/>
  <c r="CG51" i="354"/>
  <c r="CH51" i="354" s="1"/>
  <c r="CI51" i="354" s="1"/>
  <c r="CB51" i="354" s="1"/>
  <c r="CD51" i="354"/>
  <c r="CG51" i="350"/>
  <c r="CH51" i="350" s="1"/>
  <c r="CI51" i="350" s="1"/>
  <c r="CB51" i="350" s="1"/>
  <c r="CD51" i="350"/>
  <c r="CG51" i="351"/>
  <c r="CH51" i="351" s="1"/>
  <c r="CI51" i="351" s="1"/>
  <c r="CB51" i="351" s="1"/>
  <c r="CD51" i="351"/>
  <c r="H52" i="350"/>
  <c r="J52" i="350" s="1"/>
  <c r="L52" i="350" s="1"/>
  <c r="N52" i="350" s="1"/>
  <c r="P52" i="350" s="1"/>
  <c r="R52" i="350" s="1"/>
  <c r="T52" i="350" s="1"/>
  <c r="V52" i="350" s="1"/>
  <c r="X52" i="350" s="1"/>
  <c r="Z52" i="350" s="1"/>
  <c r="AB52" i="350" s="1"/>
  <c r="AD52" i="350" s="1"/>
  <c r="AF52" i="350" s="1"/>
  <c r="AH52" i="350" s="1"/>
  <c r="AJ52" i="350" s="1"/>
  <c r="AL52" i="350" s="1"/>
  <c r="AN52" i="350" s="1"/>
  <c r="AP52" i="350" s="1"/>
  <c r="AR52" i="350" s="1"/>
  <c r="AT52" i="350" s="1"/>
  <c r="AV52" i="350" s="1"/>
  <c r="AX52" i="350" s="1"/>
  <c r="AZ52" i="350" s="1"/>
  <c r="BB52" i="350" s="1"/>
  <c r="BD52" i="350" s="1"/>
  <c r="BF52" i="350" s="1"/>
  <c r="BH52" i="350" s="1"/>
  <c r="BJ52" i="350" s="1"/>
  <c r="BL52" i="350" s="1"/>
  <c r="BN52" i="350" s="1"/>
  <c r="BP52" i="350" s="1"/>
  <c r="BR52" i="350" s="1"/>
  <c r="BT52" i="350" s="1"/>
  <c r="BV52" i="350" s="1"/>
  <c r="BX52" i="350" s="1"/>
  <c r="CA52" i="350" s="1"/>
  <c r="D53" i="350"/>
  <c r="D53" i="351"/>
  <c r="H52" i="351"/>
  <c r="J52" i="351" s="1"/>
  <c r="L52" i="351" s="1"/>
  <c r="N52" i="351" s="1"/>
  <c r="P52" i="351" s="1"/>
  <c r="R52" i="351" s="1"/>
  <c r="T52" i="351" s="1"/>
  <c r="V52" i="351" s="1"/>
  <c r="X52" i="351" s="1"/>
  <c r="Z52" i="351" s="1"/>
  <c r="AB52" i="351" s="1"/>
  <c r="AD52" i="351" s="1"/>
  <c r="AF52" i="351" s="1"/>
  <c r="AH52" i="351" s="1"/>
  <c r="AJ52" i="351" s="1"/>
  <c r="AL52" i="351" s="1"/>
  <c r="AN52" i="351" s="1"/>
  <c r="AP52" i="351" s="1"/>
  <c r="AR52" i="351" s="1"/>
  <c r="AT52" i="351" s="1"/>
  <c r="AV52" i="351" s="1"/>
  <c r="AX52" i="351" s="1"/>
  <c r="AZ52" i="351" s="1"/>
  <c r="BB52" i="351" s="1"/>
  <c r="BD52" i="351" s="1"/>
  <c r="BF52" i="351" s="1"/>
  <c r="BH52" i="351" s="1"/>
  <c r="BJ52" i="351" s="1"/>
  <c r="BL52" i="351" s="1"/>
  <c r="BN52" i="351" s="1"/>
  <c r="BP52" i="351" s="1"/>
  <c r="BR52" i="351" s="1"/>
  <c r="BT52" i="351" s="1"/>
  <c r="BV52" i="351" s="1"/>
  <c r="BX52" i="351" s="1"/>
  <c r="CA52" i="351" s="1"/>
  <c r="CD56" i="372" l="1"/>
  <c r="CG56" i="372"/>
  <c r="CH56" i="372" s="1"/>
  <c r="CI56" i="372" s="1"/>
  <c r="CB56" i="372" s="1"/>
  <c r="D58" i="372"/>
  <c r="H57" i="372"/>
  <c r="J57" i="372" s="1"/>
  <c r="L57" i="372" s="1"/>
  <c r="N57" i="372" s="1"/>
  <c r="P57" i="372" s="1"/>
  <c r="R57" i="372" s="1"/>
  <c r="T57" i="372" s="1"/>
  <c r="V57" i="372" s="1"/>
  <c r="X57" i="372" s="1"/>
  <c r="Z57" i="372" s="1"/>
  <c r="AB57" i="372" s="1"/>
  <c r="AD57" i="372" s="1"/>
  <c r="AF57" i="372" s="1"/>
  <c r="AH57" i="372" s="1"/>
  <c r="AJ57" i="372" s="1"/>
  <c r="AL57" i="372" s="1"/>
  <c r="AN57" i="372" s="1"/>
  <c r="AP57" i="372" s="1"/>
  <c r="AR57" i="372" s="1"/>
  <c r="AT57" i="372" s="1"/>
  <c r="AV57" i="372" s="1"/>
  <c r="AX57" i="372" s="1"/>
  <c r="AZ57" i="372" s="1"/>
  <c r="BB57" i="372" s="1"/>
  <c r="BD57" i="372" s="1"/>
  <c r="BF57" i="372" s="1"/>
  <c r="BH57" i="372" s="1"/>
  <c r="BJ57" i="372" s="1"/>
  <c r="BL57" i="372" s="1"/>
  <c r="BN57" i="372" s="1"/>
  <c r="BP57" i="372" s="1"/>
  <c r="BR57" i="372" s="1"/>
  <c r="BT57" i="372" s="1"/>
  <c r="BV57" i="372" s="1"/>
  <c r="BX57" i="372" s="1"/>
  <c r="CA57" i="372" s="1"/>
  <c r="CG54" i="371"/>
  <c r="CH54" i="371" s="1"/>
  <c r="CI54" i="371" s="1"/>
  <c r="CB54" i="371" s="1"/>
  <c r="CD54" i="371"/>
  <c r="H55" i="371"/>
  <c r="J55" i="371" s="1"/>
  <c r="L55" i="371" s="1"/>
  <c r="N55" i="371" s="1"/>
  <c r="P55" i="371" s="1"/>
  <c r="R55" i="371" s="1"/>
  <c r="T55" i="371" s="1"/>
  <c r="V55" i="371" s="1"/>
  <c r="X55" i="371" s="1"/>
  <c r="Z55" i="371" s="1"/>
  <c r="AB55" i="371" s="1"/>
  <c r="AD55" i="371" s="1"/>
  <c r="AF55" i="371" s="1"/>
  <c r="AH55" i="371" s="1"/>
  <c r="AJ55" i="371" s="1"/>
  <c r="AL55" i="371" s="1"/>
  <c r="AN55" i="371" s="1"/>
  <c r="AP55" i="371" s="1"/>
  <c r="AR55" i="371" s="1"/>
  <c r="AT55" i="371" s="1"/>
  <c r="AV55" i="371" s="1"/>
  <c r="AX55" i="371" s="1"/>
  <c r="AZ55" i="371" s="1"/>
  <c r="BB55" i="371" s="1"/>
  <c r="BD55" i="371" s="1"/>
  <c r="BF55" i="371" s="1"/>
  <c r="BH55" i="371" s="1"/>
  <c r="BJ55" i="371" s="1"/>
  <c r="BL55" i="371" s="1"/>
  <c r="BN55" i="371" s="1"/>
  <c r="BP55" i="371" s="1"/>
  <c r="BR55" i="371" s="1"/>
  <c r="BT55" i="371" s="1"/>
  <c r="BV55" i="371" s="1"/>
  <c r="BX55" i="371" s="1"/>
  <c r="CA55" i="371" s="1"/>
  <c r="D56" i="371"/>
  <c r="CG52" i="364"/>
  <c r="CH52" i="364" s="1"/>
  <c r="CI52" i="364" s="1"/>
  <c r="CB52" i="364" s="1"/>
  <c r="CD52" i="364"/>
  <c r="CG53" i="361"/>
  <c r="CH53" i="361" s="1"/>
  <c r="CI53" i="361" s="1"/>
  <c r="CB53" i="361" s="1"/>
  <c r="CD53" i="361"/>
  <c r="CG51" i="362"/>
  <c r="CH51" i="362" s="1"/>
  <c r="CI51" i="362" s="1"/>
  <c r="CB51" i="362" s="1"/>
  <c r="CD51" i="362"/>
  <c r="D54" i="359"/>
  <c r="H53" i="359"/>
  <c r="J53" i="359" s="1"/>
  <c r="L53" i="359" s="1"/>
  <c r="N53" i="359" s="1"/>
  <c r="P53" i="359" s="1"/>
  <c r="R53" i="359" s="1"/>
  <c r="T53" i="359" s="1"/>
  <c r="V53" i="359" s="1"/>
  <c r="X53" i="359" s="1"/>
  <c r="Z53" i="359" s="1"/>
  <c r="AB53" i="359" s="1"/>
  <c r="AD53" i="359" s="1"/>
  <c r="AF53" i="359" s="1"/>
  <c r="AH53" i="359" s="1"/>
  <c r="AJ53" i="359" s="1"/>
  <c r="AL53" i="359" s="1"/>
  <c r="AN53" i="359" s="1"/>
  <c r="AP53" i="359" s="1"/>
  <c r="AR53" i="359" s="1"/>
  <c r="AT53" i="359" s="1"/>
  <c r="AV53" i="359" s="1"/>
  <c r="AX53" i="359" s="1"/>
  <c r="AZ53" i="359" s="1"/>
  <c r="BB53" i="359" s="1"/>
  <c r="BD53" i="359" s="1"/>
  <c r="BF53" i="359" s="1"/>
  <c r="BH53" i="359" s="1"/>
  <c r="BJ53" i="359" s="1"/>
  <c r="BL53" i="359" s="1"/>
  <c r="BN53" i="359" s="1"/>
  <c r="BP53" i="359" s="1"/>
  <c r="BR53" i="359" s="1"/>
  <c r="BT53" i="359" s="1"/>
  <c r="BV53" i="359" s="1"/>
  <c r="BX53" i="359" s="1"/>
  <c r="CA53" i="359" s="1"/>
  <c r="CG52" i="359"/>
  <c r="CH52" i="359" s="1"/>
  <c r="CI52" i="359" s="1"/>
  <c r="CB52" i="359" s="1"/>
  <c r="CD52" i="359"/>
  <c r="H54" i="361"/>
  <c r="J54" i="361" s="1"/>
  <c r="L54" i="361" s="1"/>
  <c r="N54" i="361" s="1"/>
  <c r="P54" i="361" s="1"/>
  <c r="R54" i="361" s="1"/>
  <c r="T54" i="361" s="1"/>
  <c r="V54" i="361" s="1"/>
  <c r="X54" i="361" s="1"/>
  <c r="Z54" i="361" s="1"/>
  <c r="AB54" i="361" s="1"/>
  <c r="AD54" i="361" s="1"/>
  <c r="AF54" i="361" s="1"/>
  <c r="AH54" i="361" s="1"/>
  <c r="AJ54" i="361" s="1"/>
  <c r="AL54" i="361" s="1"/>
  <c r="AN54" i="361" s="1"/>
  <c r="AP54" i="361" s="1"/>
  <c r="AR54" i="361" s="1"/>
  <c r="AT54" i="361" s="1"/>
  <c r="AV54" i="361" s="1"/>
  <c r="AX54" i="361" s="1"/>
  <c r="AZ54" i="361" s="1"/>
  <c r="BB54" i="361" s="1"/>
  <c r="BD54" i="361" s="1"/>
  <c r="BF54" i="361" s="1"/>
  <c r="BH54" i="361" s="1"/>
  <c r="BJ54" i="361" s="1"/>
  <c r="BL54" i="361" s="1"/>
  <c r="BN54" i="361" s="1"/>
  <c r="BP54" i="361" s="1"/>
  <c r="BR54" i="361" s="1"/>
  <c r="BT54" i="361" s="1"/>
  <c r="BV54" i="361" s="1"/>
  <c r="BX54" i="361" s="1"/>
  <c r="CA54" i="361" s="1"/>
  <c r="D55" i="361"/>
  <c r="D54" i="363"/>
  <c r="H53" i="363"/>
  <c r="J53" i="363" s="1"/>
  <c r="L53" i="363" s="1"/>
  <c r="N53" i="363" s="1"/>
  <c r="P53" i="363" s="1"/>
  <c r="R53" i="363" s="1"/>
  <c r="T53" i="363" s="1"/>
  <c r="V53" i="363" s="1"/>
  <c r="X53" i="363" s="1"/>
  <c r="Z53" i="363" s="1"/>
  <c r="AB53" i="363" s="1"/>
  <c r="AD53" i="363" s="1"/>
  <c r="AF53" i="363" s="1"/>
  <c r="AH53" i="363" s="1"/>
  <c r="AJ53" i="363" s="1"/>
  <c r="AL53" i="363" s="1"/>
  <c r="AN53" i="363" s="1"/>
  <c r="AP53" i="363" s="1"/>
  <c r="AR53" i="363" s="1"/>
  <c r="AT53" i="363" s="1"/>
  <c r="AV53" i="363" s="1"/>
  <c r="AX53" i="363" s="1"/>
  <c r="AZ53" i="363" s="1"/>
  <c r="BB53" i="363" s="1"/>
  <c r="BD53" i="363" s="1"/>
  <c r="BF53" i="363" s="1"/>
  <c r="BH53" i="363" s="1"/>
  <c r="BJ53" i="363" s="1"/>
  <c r="BL53" i="363" s="1"/>
  <c r="BN53" i="363" s="1"/>
  <c r="BP53" i="363" s="1"/>
  <c r="BR53" i="363" s="1"/>
  <c r="BT53" i="363" s="1"/>
  <c r="BV53" i="363" s="1"/>
  <c r="BX53" i="363" s="1"/>
  <c r="CA53" i="363" s="1"/>
  <c r="H53" i="364"/>
  <c r="J53" i="364" s="1"/>
  <c r="L53" i="364" s="1"/>
  <c r="N53" i="364" s="1"/>
  <c r="P53" i="364" s="1"/>
  <c r="R53" i="364" s="1"/>
  <c r="T53" i="364" s="1"/>
  <c r="V53" i="364" s="1"/>
  <c r="X53" i="364" s="1"/>
  <c r="Z53" i="364" s="1"/>
  <c r="AB53" i="364" s="1"/>
  <c r="AD53" i="364" s="1"/>
  <c r="AF53" i="364" s="1"/>
  <c r="AH53" i="364" s="1"/>
  <c r="AJ53" i="364" s="1"/>
  <c r="AL53" i="364" s="1"/>
  <c r="AN53" i="364" s="1"/>
  <c r="AP53" i="364" s="1"/>
  <c r="AR53" i="364" s="1"/>
  <c r="AT53" i="364" s="1"/>
  <c r="AV53" i="364" s="1"/>
  <c r="AX53" i="364" s="1"/>
  <c r="AZ53" i="364" s="1"/>
  <c r="BB53" i="364" s="1"/>
  <c r="BD53" i="364" s="1"/>
  <c r="BF53" i="364" s="1"/>
  <c r="BH53" i="364" s="1"/>
  <c r="BJ53" i="364" s="1"/>
  <c r="BL53" i="364" s="1"/>
  <c r="BN53" i="364" s="1"/>
  <c r="BP53" i="364" s="1"/>
  <c r="BR53" i="364" s="1"/>
  <c r="BT53" i="364" s="1"/>
  <c r="BV53" i="364" s="1"/>
  <c r="BX53" i="364" s="1"/>
  <c r="CA53" i="364" s="1"/>
  <c r="D54" i="364"/>
  <c r="D53" i="362"/>
  <c r="H52" i="362"/>
  <c r="J52" i="362" s="1"/>
  <c r="L52" i="362" s="1"/>
  <c r="N52" i="362" s="1"/>
  <c r="P52" i="362" s="1"/>
  <c r="R52" i="362" s="1"/>
  <c r="T52" i="362" s="1"/>
  <c r="V52" i="362" s="1"/>
  <c r="X52" i="362" s="1"/>
  <c r="Z52" i="362" s="1"/>
  <c r="AB52" i="362" s="1"/>
  <c r="AD52" i="362" s="1"/>
  <c r="AF52" i="362" s="1"/>
  <c r="AH52" i="362" s="1"/>
  <c r="AJ52" i="362" s="1"/>
  <c r="AL52" i="362" s="1"/>
  <c r="AN52" i="362" s="1"/>
  <c r="AP52" i="362" s="1"/>
  <c r="AR52" i="362" s="1"/>
  <c r="AT52" i="362" s="1"/>
  <c r="AV52" i="362" s="1"/>
  <c r="AX52" i="362" s="1"/>
  <c r="AZ52" i="362" s="1"/>
  <c r="BB52" i="362" s="1"/>
  <c r="BD52" i="362" s="1"/>
  <c r="BF52" i="362" s="1"/>
  <c r="BH52" i="362" s="1"/>
  <c r="BJ52" i="362" s="1"/>
  <c r="BL52" i="362" s="1"/>
  <c r="BN52" i="362" s="1"/>
  <c r="BP52" i="362" s="1"/>
  <c r="BR52" i="362" s="1"/>
  <c r="BT52" i="362" s="1"/>
  <c r="BV52" i="362" s="1"/>
  <c r="BX52" i="362" s="1"/>
  <c r="CA52" i="362" s="1"/>
  <c r="CD52" i="360"/>
  <c r="CG52" i="360"/>
  <c r="CH52" i="360" s="1"/>
  <c r="CI52" i="360" s="1"/>
  <c r="CB52" i="360" s="1"/>
  <c r="CD52" i="363"/>
  <c r="CG52" i="363"/>
  <c r="CH52" i="363" s="1"/>
  <c r="CI52" i="363" s="1"/>
  <c r="CB52" i="363" s="1"/>
  <c r="D54" i="360"/>
  <c r="H53" i="360"/>
  <c r="J53" i="360" s="1"/>
  <c r="L53" i="360" s="1"/>
  <c r="N53" i="360" s="1"/>
  <c r="P53" i="360" s="1"/>
  <c r="R53" i="360" s="1"/>
  <c r="T53" i="360" s="1"/>
  <c r="V53" i="360" s="1"/>
  <c r="X53" i="360" s="1"/>
  <c r="Z53" i="360" s="1"/>
  <c r="AB53" i="360" s="1"/>
  <c r="AD53" i="360" s="1"/>
  <c r="AF53" i="360" s="1"/>
  <c r="AH53" i="360" s="1"/>
  <c r="AJ53" i="360" s="1"/>
  <c r="AL53" i="360" s="1"/>
  <c r="AN53" i="360" s="1"/>
  <c r="AP53" i="360" s="1"/>
  <c r="AR53" i="360" s="1"/>
  <c r="AT53" i="360" s="1"/>
  <c r="AV53" i="360" s="1"/>
  <c r="AX53" i="360" s="1"/>
  <c r="AZ53" i="360" s="1"/>
  <c r="BB53" i="360" s="1"/>
  <c r="BD53" i="360" s="1"/>
  <c r="BF53" i="360" s="1"/>
  <c r="BH53" i="360" s="1"/>
  <c r="BJ53" i="360" s="1"/>
  <c r="BL53" i="360" s="1"/>
  <c r="BN53" i="360" s="1"/>
  <c r="BP53" i="360" s="1"/>
  <c r="BR53" i="360" s="1"/>
  <c r="BT53" i="360" s="1"/>
  <c r="BV53" i="360" s="1"/>
  <c r="BX53" i="360" s="1"/>
  <c r="CA53" i="360" s="1"/>
  <c r="H53" i="356"/>
  <c r="J53" i="356" s="1"/>
  <c r="L53" i="356" s="1"/>
  <c r="N53" i="356" s="1"/>
  <c r="P53" i="356" s="1"/>
  <c r="R53" i="356" s="1"/>
  <c r="T53" i="356" s="1"/>
  <c r="V53" i="356" s="1"/>
  <c r="X53" i="356" s="1"/>
  <c r="Z53" i="356" s="1"/>
  <c r="AB53" i="356" s="1"/>
  <c r="AD53" i="356" s="1"/>
  <c r="AF53" i="356" s="1"/>
  <c r="AH53" i="356" s="1"/>
  <c r="AJ53" i="356" s="1"/>
  <c r="AL53" i="356" s="1"/>
  <c r="AN53" i="356" s="1"/>
  <c r="AP53" i="356" s="1"/>
  <c r="AR53" i="356" s="1"/>
  <c r="AT53" i="356" s="1"/>
  <c r="AV53" i="356" s="1"/>
  <c r="AX53" i="356" s="1"/>
  <c r="AZ53" i="356" s="1"/>
  <c r="BB53" i="356" s="1"/>
  <c r="BD53" i="356" s="1"/>
  <c r="BF53" i="356" s="1"/>
  <c r="BH53" i="356" s="1"/>
  <c r="BJ53" i="356" s="1"/>
  <c r="BL53" i="356" s="1"/>
  <c r="BN53" i="356" s="1"/>
  <c r="BP53" i="356" s="1"/>
  <c r="BR53" i="356" s="1"/>
  <c r="BT53" i="356" s="1"/>
  <c r="BV53" i="356" s="1"/>
  <c r="BX53" i="356" s="1"/>
  <c r="CA53" i="356" s="1"/>
  <c r="D54" i="356"/>
  <c r="CG52" i="356"/>
  <c r="CH52" i="356" s="1"/>
  <c r="CI52" i="356" s="1"/>
  <c r="CB52" i="356" s="1"/>
  <c r="CD52" i="356"/>
  <c r="CG51" i="358"/>
  <c r="CH51" i="358" s="1"/>
  <c r="CI51" i="358" s="1"/>
  <c r="CB51" i="358" s="1"/>
  <c r="CD51" i="358"/>
  <c r="CD52" i="357"/>
  <c r="CG52" i="357"/>
  <c r="CH52" i="357" s="1"/>
  <c r="CI52" i="357" s="1"/>
  <c r="CB52" i="357" s="1"/>
  <c r="D54" i="357"/>
  <c r="H53" i="357"/>
  <c r="J53" i="357" s="1"/>
  <c r="L53" i="357" s="1"/>
  <c r="N53" i="357" s="1"/>
  <c r="P53" i="357" s="1"/>
  <c r="R53" i="357" s="1"/>
  <c r="T53" i="357" s="1"/>
  <c r="V53" i="357" s="1"/>
  <c r="X53" i="357" s="1"/>
  <c r="Z53" i="357" s="1"/>
  <c r="AB53" i="357" s="1"/>
  <c r="AD53" i="357" s="1"/>
  <c r="AF53" i="357" s="1"/>
  <c r="AH53" i="357" s="1"/>
  <c r="AJ53" i="357" s="1"/>
  <c r="AL53" i="357" s="1"/>
  <c r="AN53" i="357" s="1"/>
  <c r="AP53" i="357" s="1"/>
  <c r="AR53" i="357" s="1"/>
  <c r="AT53" i="357" s="1"/>
  <c r="AV53" i="357" s="1"/>
  <c r="AX53" i="357" s="1"/>
  <c r="AZ53" i="357" s="1"/>
  <c r="BB53" i="357" s="1"/>
  <c r="BD53" i="357" s="1"/>
  <c r="BF53" i="357" s="1"/>
  <c r="BH53" i="357" s="1"/>
  <c r="BJ53" i="357" s="1"/>
  <c r="BL53" i="357" s="1"/>
  <c r="BN53" i="357" s="1"/>
  <c r="BP53" i="357" s="1"/>
  <c r="BR53" i="357" s="1"/>
  <c r="BT53" i="357" s="1"/>
  <c r="BV53" i="357" s="1"/>
  <c r="BX53" i="357" s="1"/>
  <c r="CA53" i="357" s="1"/>
  <c r="H52" i="358"/>
  <c r="J52" i="358" s="1"/>
  <c r="L52" i="358" s="1"/>
  <c r="N52" i="358" s="1"/>
  <c r="P52" i="358" s="1"/>
  <c r="R52" i="358" s="1"/>
  <c r="T52" i="358" s="1"/>
  <c r="V52" i="358" s="1"/>
  <c r="X52" i="358" s="1"/>
  <c r="Z52" i="358" s="1"/>
  <c r="AB52" i="358" s="1"/>
  <c r="AD52" i="358" s="1"/>
  <c r="AF52" i="358" s="1"/>
  <c r="AH52" i="358" s="1"/>
  <c r="AJ52" i="358" s="1"/>
  <c r="AL52" i="358" s="1"/>
  <c r="AN52" i="358" s="1"/>
  <c r="AP52" i="358" s="1"/>
  <c r="AR52" i="358" s="1"/>
  <c r="AT52" i="358" s="1"/>
  <c r="AV52" i="358" s="1"/>
  <c r="AX52" i="358" s="1"/>
  <c r="AZ52" i="358" s="1"/>
  <c r="BB52" i="358" s="1"/>
  <c r="BD52" i="358" s="1"/>
  <c r="BF52" i="358" s="1"/>
  <c r="BH52" i="358" s="1"/>
  <c r="BJ52" i="358" s="1"/>
  <c r="BL52" i="358" s="1"/>
  <c r="BN52" i="358" s="1"/>
  <c r="BP52" i="358" s="1"/>
  <c r="BR52" i="358" s="1"/>
  <c r="BT52" i="358" s="1"/>
  <c r="BV52" i="358" s="1"/>
  <c r="BX52" i="358" s="1"/>
  <c r="CA52" i="358" s="1"/>
  <c r="D53" i="358"/>
  <c r="CD52" i="354"/>
  <c r="CG52" i="354"/>
  <c r="CH52" i="354" s="1"/>
  <c r="CI52" i="354" s="1"/>
  <c r="CB52" i="354" s="1"/>
  <c r="D54" i="354"/>
  <c r="H53" i="354"/>
  <c r="J53" i="354" s="1"/>
  <c r="L53" i="354" s="1"/>
  <c r="N53" i="354" s="1"/>
  <c r="P53" i="354" s="1"/>
  <c r="R53" i="354" s="1"/>
  <c r="T53" i="354" s="1"/>
  <c r="V53" i="354" s="1"/>
  <c r="X53" i="354" s="1"/>
  <c r="Z53" i="354" s="1"/>
  <c r="AB53" i="354" s="1"/>
  <c r="AD53" i="354" s="1"/>
  <c r="AF53" i="354" s="1"/>
  <c r="AH53" i="354" s="1"/>
  <c r="AJ53" i="354" s="1"/>
  <c r="AL53" i="354" s="1"/>
  <c r="AN53" i="354" s="1"/>
  <c r="AP53" i="354" s="1"/>
  <c r="AR53" i="354" s="1"/>
  <c r="AT53" i="354" s="1"/>
  <c r="AV53" i="354" s="1"/>
  <c r="AX53" i="354" s="1"/>
  <c r="AZ53" i="354" s="1"/>
  <c r="BB53" i="354" s="1"/>
  <c r="BD53" i="354" s="1"/>
  <c r="BF53" i="354" s="1"/>
  <c r="BH53" i="354" s="1"/>
  <c r="BJ53" i="354" s="1"/>
  <c r="BL53" i="354" s="1"/>
  <c r="BN53" i="354" s="1"/>
  <c r="BP53" i="354" s="1"/>
  <c r="BR53" i="354" s="1"/>
  <c r="BT53" i="354" s="1"/>
  <c r="BV53" i="354" s="1"/>
  <c r="BX53" i="354" s="1"/>
  <c r="CA53" i="354" s="1"/>
  <c r="H52" i="353"/>
  <c r="J52" i="353" s="1"/>
  <c r="L52" i="353" s="1"/>
  <c r="N52" i="353" s="1"/>
  <c r="P52" i="353" s="1"/>
  <c r="R52" i="353" s="1"/>
  <c r="T52" i="353" s="1"/>
  <c r="V52" i="353" s="1"/>
  <c r="X52" i="353" s="1"/>
  <c r="Z52" i="353" s="1"/>
  <c r="AB52" i="353" s="1"/>
  <c r="AD52" i="353" s="1"/>
  <c r="AF52" i="353" s="1"/>
  <c r="AH52" i="353" s="1"/>
  <c r="AJ52" i="353" s="1"/>
  <c r="AL52" i="353" s="1"/>
  <c r="AN52" i="353" s="1"/>
  <c r="AP52" i="353" s="1"/>
  <c r="AR52" i="353" s="1"/>
  <c r="AT52" i="353" s="1"/>
  <c r="AV52" i="353" s="1"/>
  <c r="AX52" i="353" s="1"/>
  <c r="AZ52" i="353" s="1"/>
  <c r="BB52" i="353" s="1"/>
  <c r="BD52" i="353" s="1"/>
  <c r="BF52" i="353" s="1"/>
  <c r="BH52" i="353" s="1"/>
  <c r="BJ52" i="353" s="1"/>
  <c r="BL52" i="353" s="1"/>
  <c r="BN52" i="353" s="1"/>
  <c r="BP52" i="353" s="1"/>
  <c r="BR52" i="353" s="1"/>
  <c r="BT52" i="353" s="1"/>
  <c r="BV52" i="353" s="1"/>
  <c r="BX52" i="353" s="1"/>
  <c r="CA52" i="353" s="1"/>
  <c r="D53" i="353"/>
  <c r="CG51" i="353"/>
  <c r="CH51" i="353" s="1"/>
  <c r="CI51" i="353" s="1"/>
  <c r="CB51" i="353" s="1"/>
  <c r="CD51" i="353"/>
  <c r="H53" i="351"/>
  <c r="J53" i="351" s="1"/>
  <c r="L53" i="351" s="1"/>
  <c r="N53" i="351" s="1"/>
  <c r="P53" i="351" s="1"/>
  <c r="R53" i="351" s="1"/>
  <c r="T53" i="351" s="1"/>
  <c r="V53" i="351" s="1"/>
  <c r="X53" i="351" s="1"/>
  <c r="Z53" i="351" s="1"/>
  <c r="AB53" i="351" s="1"/>
  <c r="AD53" i="351" s="1"/>
  <c r="AF53" i="351" s="1"/>
  <c r="AH53" i="351" s="1"/>
  <c r="AJ53" i="351" s="1"/>
  <c r="AL53" i="351" s="1"/>
  <c r="AN53" i="351" s="1"/>
  <c r="AP53" i="351" s="1"/>
  <c r="AR53" i="351" s="1"/>
  <c r="AT53" i="351" s="1"/>
  <c r="AV53" i="351" s="1"/>
  <c r="AX53" i="351" s="1"/>
  <c r="AZ53" i="351" s="1"/>
  <c r="BB53" i="351" s="1"/>
  <c r="BD53" i="351" s="1"/>
  <c r="BF53" i="351" s="1"/>
  <c r="BH53" i="351" s="1"/>
  <c r="BJ53" i="351" s="1"/>
  <c r="BL53" i="351" s="1"/>
  <c r="BN53" i="351" s="1"/>
  <c r="BP53" i="351" s="1"/>
  <c r="BR53" i="351" s="1"/>
  <c r="BT53" i="351" s="1"/>
  <c r="BV53" i="351" s="1"/>
  <c r="BX53" i="351" s="1"/>
  <c r="CA53" i="351" s="1"/>
  <c r="D54" i="351"/>
  <c r="D54" i="350"/>
  <c r="H53" i="350"/>
  <c r="J53" i="350" s="1"/>
  <c r="L53" i="350" s="1"/>
  <c r="N53" i="350" s="1"/>
  <c r="P53" i="350" s="1"/>
  <c r="R53" i="350" s="1"/>
  <c r="T53" i="350" s="1"/>
  <c r="V53" i="350" s="1"/>
  <c r="X53" i="350" s="1"/>
  <c r="Z53" i="350" s="1"/>
  <c r="AB53" i="350" s="1"/>
  <c r="AD53" i="350" s="1"/>
  <c r="AF53" i="350" s="1"/>
  <c r="AH53" i="350" s="1"/>
  <c r="AJ53" i="350" s="1"/>
  <c r="AL53" i="350" s="1"/>
  <c r="AN53" i="350" s="1"/>
  <c r="AP53" i="350" s="1"/>
  <c r="AR53" i="350" s="1"/>
  <c r="AT53" i="350" s="1"/>
  <c r="AV53" i="350" s="1"/>
  <c r="AX53" i="350" s="1"/>
  <c r="AZ53" i="350" s="1"/>
  <c r="BB53" i="350" s="1"/>
  <c r="BD53" i="350" s="1"/>
  <c r="BF53" i="350" s="1"/>
  <c r="BH53" i="350" s="1"/>
  <c r="BJ53" i="350" s="1"/>
  <c r="BL53" i="350" s="1"/>
  <c r="BN53" i="350" s="1"/>
  <c r="BP53" i="350" s="1"/>
  <c r="BR53" i="350" s="1"/>
  <c r="BT53" i="350" s="1"/>
  <c r="BV53" i="350" s="1"/>
  <c r="BX53" i="350" s="1"/>
  <c r="CA53" i="350" s="1"/>
  <c r="CG52" i="350"/>
  <c r="CH52" i="350" s="1"/>
  <c r="CI52" i="350" s="1"/>
  <c r="CB52" i="350" s="1"/>
  <c r="CD52" i="350"/>
  <c r="CG52" i="351"/>
  <c r="CH52" i="351" s="1"/>
  <c r="CI52" i="351" s="1"/>
  <c r="CB52" i="351" s="1"/>
  <c r="CD52" i="351"/>
  <c r="H56" i="371" l="1"/>
  <c r="J56" i="371" s="1"/>
  <c r="L56" i="371" s="1"/>
  <c r="N56" i="371" s="1"/>
  <c r="P56" i="371" s="1"/>
  <c r="R56" i="371" s="1"/>
  <c r="T56" i="371" s="1"/>
  <c r="V56" i="371" s="1"/>
  <c r="X56" i="371" s="1"/>
  <c r="Z56" i="371" s="1"/>
  <c r="AB56" i="371" s="1"/>
  <c r="AD56" i="371" s="1"/>
  <c r="AF56" i="371" s="1"/>
  <c r="AH56" i="371" s="1"/>
  <c r="AJ56" i="371" s="1"/>
  <c r="AL56" i="371" s="1"/>
  <c r="AN56" i="371" s="1"/>
  <c r="AP56" i="371" s="1"/>
  <c r="AR56" i="371" s="1"/>
  <c r="AT56" i="371" s="1"/>
  <c r="AV56" i="371" s="1"/>
  <c r="AX56" i="371" s="1"/>
  <c r="AZ56" i="371" s="1"/>
  <c r="BB56" i="371" s="1"/>
  <c r="BD56" i="371" s="1"/>
  <c r="BF56" i="371" s="1"/>
  <c r="BH56" i="371" s="1"/>
  <c r="BJ56" i="371" s="1"/>
  <c r="BL56" i="371" s="1"/>
  <c r="BN56" i="371" s="1"/>
  <c r="BP56" i="371" s="1"/>
  <c r="BR56" i="371" s="1"/>
  <c r="BT56" i="371" s="1"/>
  <c r="BV56" i="371" s="1"/>
  <c r="BX56" i="371" s="1"/>
  <c r="CA56" i="371" s="1"/>
  <c r="D57" i="371"/>
  <c r="CD55" i="371"/>
  <c r="CG55" i="371"/>
  <c r="CH55" i="371" s="1"/>
  <c r="CI55" i="371" s="1"/>
  <c r="CB55" i="371" s="1"/>
  <c r="CG57" i="372"/>
  <c r="CH57" i="372" s="1"/>
  <c r="CI57" i="372" s="1"/>
  <c r="CB57" i="372" s="1"/>
  <c r="CD57" i="372"/>
  <c r="D59" i="372"/>
  <c r="H58" i="372"/>
  <c r="J58" i="372" s="1"/>
  <c r="L58" i="372" s="1"/>
  <c r="N58" i="372" s="1"/>
  <c r="P58" i="372" s="1"/>
  <c r="R58" i="372" s="1"/>
  <c r="T58" i="372" s="1"/>
  <c r="V58" i="372" s="1"/>
  <c r="X58" i="372" s="1"/>
  <c r="Z58" i="372" s="1"/>
  <c r="AB58" i="372" s="1"/>
  <c r="AD58" i="372" s="1"/>
  <c r="AF58" i="372" s="1"/>
  <c r="AH58" i="372" s="1"/>
  <c r="AJ58" i="372" s="1"/>
  <c r="AL58" i="372" s="1"/>
  <c r="AN58" i="372" s="1"/>
  <c r="AP58" i="372" s="1"/>
  <c r="AR58" i="372" s="1"/>
  <c r="AT58" i="372" s="1"/>
  <c r="AV58" i="372" s="1"/>
  <c r="AX58" i="372" s="1"/>
  <c r="AZ58" i="372" s="1"/>
  <c r="BB58" i="372" s="1"/>
  <c r="BD58" i="372" s="1"/>
  <c r="BF58" i="372" s="1"/>
  <c r="BH58" i="372" s="1"/>
  <c r="BJ58" i="372" s="1"/>
  <c r="BL58" i="372" s="1"/>
  <c r="BN58" i="372" s="1"/>
  <c r="BP58" i="372" s="1"/>
  <c r="BR58" i="372" s="1"/>
  <c r="BT58" i="372" s="1"/>
  <c r="BV58" i="372" s="1"/>
  <c r="BX58" i="372" s="1"/>
  <c r="CA58" i="372" s="1"/>
  <c r="H54" i="360"/>
  <c r="J54" i="360" s="1"/>
  <c r="L54" i="360" s="1"/>
  <c r="N54" i="360" s="1"/>
  <c r="P54" i="360" s="1"/>
  <c r="R54" i="360" s="1"/>
  <c r="T54" i="360" s="1"/>
  <c r="V54" i="360" s="1"/>
  <c r="X54" i="360" s="1"/>
  <c r="Z54" i="360" s="1"/>
  <c r="AB54" i="360" s="1"/>
  <c r="AD54" i="360" s="1"/>
  <c r="AF54" i="360" s="1"/>
  <c r="AH54" i="360" s="1"/>
  <c r="AJ54" i="360" s="1"/>
  <c r="AL54" i="360" s="1"/>
  <c r="AN54" i="360" s="1"/>
  <c r="AP54" i="360" s="1"/>
  <c r="AR54" i="360" s="1"/>
  <c r="AT54" i="360" s="1"/>
  <c r="AV54" i="360" s="1"/>
  <c r="AX54" i="360" s="1"/>
  <c r="AZ54" i="360" s="1"/>
  <c r="BB54" i="360" s="1"/>
  <c r="BD54" i="360" s="1"/>
  <c r="BF54" i="360" s="1"/>
  <c r="BH54" i="360" s="1"/>
  <c r="BJ54" i="360" s="1"/>
  <c r="BL54" i="360" s="1"/>
  <c r="BN54" i="360" s="1"/>
  <c r="BP54" i="360" s="1"/>
  <c r="BR54" i="360" s="1"/>
  <c r="BT54" i="360" s="1"/>
  <c r="BV54" i="360" s="1"/>
  <c r="BX54" i="360" s="1"/>
  <c r="CA54" i="360" s="1"/>
  <c r="D55" i="360"/>
  <c r="D55" i="359"/>
  <c r="H54" i="359"/>
  <c r="J54" i="359" s="1"/>
  <c r="L54" i="359" s="1"/>
  <c r="N54" i="359" s="1"/>
  <c r="P54" i="359" s="1"/>
  <c r="R54" i="359" s="1"/>
  <c r="T54" i="359" s="1"/>
  <c r="V54" i="359" s="1"/>
  <c r="X54" i="359" s="1"/>
  <c r="Z54" i="359" s="1"/>
  <c r="AB54" i="359" s="1"/>
  <c r="AD54" i="359" s="1"/>
  <c r="AF54" i="359" s="1"/>
  <c r="AH54" i="359" s="1"/>
  <c r="AJ54" i="359" s="1"/>
  <c r="AL54" i="359" s="1"/>
  <c r="AN54" i="359" s="1"/>
  <c r="AP54" i="359" s="1"/>
  <c r="AR54" i="359" s="1"/>
  <c r="AT54" i="359" s="1"/>
  <c r="AV54" i="359" s="1"/>
  <c r="AX54" i="359" s="1"/>
  <c r="AZ54" i="359" s="1"/>
  <c r="BB54" i="359" s="1"/>
  <c r="BD54" i="359" s="1"/>
  <c r="BF54" i="359" s="1"/>
  <c r="BH54" i="359" s="1"/>
  <c r="BJ54" i="359" s="1"/>
  <c r="BL54" i="359" s="1"/>
  <c r="BN54" i="359" s="1"/>
  <c r="BP54" i="359" s="1"/>
  <c r="BR54" i="359" s="1"/>
  <c r="BT54" i="359" s="1"/>
  <c r="BV54" i="359" s="1"/>
  <c r="BX54" i="359" s="1"/>
  <c r="CA54" i="359" s="1"/>
  <c r="CG53" i="360"/>
  <c r="CH53" i="360" s="1"/>
  <c r="CI53" i="360" s="1"/>
  <c r="CB53" i="360" s="1"/>
  <c r="CD53" i="360"/>
  <c r="CG53" i="359"/>
  <c r="CH53" i="359" s="1"/>
  <c r="CI53" i="359" s="1"/>
  <c r="CB53" i="359" s="1"/>
  <c r="CD53" i="359"/>
  <c r="CG53" i="364"/>
  <c r="CH53" i="364" s="1"/>
  <c r="CI53" i="364" s="1"/>
  <c r="CB53" i="364" s="1"/>
  <c r="CD53" i="364"/>
  <c r="H54" i="363"/>
  <c r="J54" i="363" s="1"/>
  <c r="L54" i="363" s="1"/>
  <c r="N54" i="363" s="1"/>
  <c r="P54" i="363" s="1"/>
  <c r="R54" i="363" s="1"/>
  <c r="T54" i="363" s="1"/>
  <c r="V54" i="363" s="1"/>
  <c r="X54" i="363" s="1"/>
  <c r="Z54" i="363" s="1"/>
  <c r="AB54" i="363" s="1"/>
  <c r="AD54" i="363" s="1"/>
  <c r="AF54" i="363" s="1"/>
  <c r="AH54" i="363" s="1"/>
  <c r="AJ54" i="363" s="1"/>
  <c r="AL54" i="363" s="1"/>
  <c r="AN54" i="363" s="1"/>
  <c r="AP54" i="363" s="1"/>
  <c r="AR54" i="363" s="1"/>
  <c r="AT54" i="363" s="1"/>
  <c r="AV54" i="363" s="1"/>
  <c r="AX54" i="363" s="1"/>
  <c r="AZ54" i="363" s="1"/>
  <c r="BB54" i="363" s="1"/>
  <c r="BD54" i="363" s="1"/>
  <c r="BF54" i="363" s="1"/>
  <c r="BH54" i="363" s="1"/>
  <c r="BJ54" i="363" s="1"/>
  <c r="BL54" i="363" s="1"/>
  <c r="BN54" i="363" s="1"/>
  <c r="BP54" i="363" s="1"/>
  <c r="BR54" i="363" s="1"/>
  <c r="BT54" i="363" s="1"/>
  <c r="BV54" i="363" s="1"/>
  <c r="BX54" i="363" s="1"/>
  <c r="CA54" i="363" s="1"/>
  <c r="D55" i="363"/>
  <c r="D56" i="361"/>
  <c r="H55" i="361"/>
  <c r="J55" i="361" s="1"/>
  <c r="L55" i="361" s="1"/>
  <c r="N55" i="361" s="1"/>
  <c r="P55" i="361" s="1"/>
  <c r="R55" i="361" s="1"/>
  <c r="T55" i="361" s="1"/>
  <c r="V55" i="361" s="1"/>
  <c r="X55" i="361" s="1"/>
  <c r="Z55" i="361" s="1"/>
  <c r="AB55" i="361" s="1"/>
  <c r="AD55" i="361" s="1"/>
  <c r="AF55" i="361" s="1"/>
  <c r="AH55" i="361" s="1"/>
  <c r="AJ55" i="361" s="1"/>
  <c r="AL55" i="361" s="1"/>
  <c r="AN55" i="361" s="1"/>
  <c r="AP55" i="361" s="1"/>
  <c r="AR55" i="361" s="1"/>
  <c r="AT55" i="361" s="1"/>
  <c r="AV55" i="361" s="1"/>
  <c r="AX55" i="361" s="1"/>
  <c r="AZ55" i="361" s="1"/>
  <c r="BB55" i="361" s="1"/>
  <c r="BD55" i="361" s="1"/>
  <c r="BF55" i="361" s="1"/>
  <c r="BH55" i="361" s="1"/>
  <c r="BJ55" i="361" s="1"/>
  <c r="BL55" i="361" s="1"/>
  <c r="BN55" i="361" s="1"/>
  <c r="BP55" i="361" s="1"/>
  <c r="BR55" i="361" s="1"/>
  <c r="BT55" i="361" s="1"/>
  <c r="BV55" i="361" s="1"/>
  <c r="BX55" i="361" s="1"/>
  <c r="CA55" i="361" s="1"/>
  <c r="CG54" i="361"/>
  <c r="CH54" i="361" s="1"/>
  <c r="CI54" i="361" s="1"/>
  <c r="CB54" i="361" s="1"/>
  <c r="CD54" i="361"/>
  <c r="H54" i="364"/>
  <c r="J54" i="364" s="1"/>
  <c r="L54" i="364" s="1"/>
  <c r="N54" i="364" s="1"/>
  <c r="P54" i="364" s="1"/>
  <c r="R54" i="364" s="1"/>
  <c r="T54" i="364" s="1"/>
  <c r="V54" i="364" s="1"/>
  <c r="X54" i="364" s="1"/>
  <c r="Z54" i="364" s="1"/>
  <c r="AB54" i="364" s="1"/>
  <c r="AD54" i="364" s="1"/>
  <c r="AF54" i="364" s="1"/>
  <c r="AH54" i="364" s="1"/>
  <c r="AJ54" i="364" s="1"/>
  <c r="AL54" i="364" s="1"/>
  <c r="AN54" i="364" s="1"/>
  <c r="AP54" i="364" s="1"/>
  <c r="AR54" i="364" s="1"/>
  <c r="AT54" i="364" s="1"/>
  <c r="AV54" i="364" s="1"/>
  <c r="AX54" i="364" s="1"/>
  <c r="AZ54" i="364" s="1"/>
  <c r="BB54" i="364" s="1"/>
  <c r="BD54" i="364" s="1"/>
  <c r="BF54" i="364" s="1"/>
  <c r="BH54" i="364" s="1"/>
  <c r="BJ54" i="364" s="1"/>
  <c r="BL54" i="364" s="1"/>
  <c r="BN54" i="364" s="1"/>
  <c r="BP54" i="364" s="1"/>
  <c r="BR54" i="364" s="1"/>
  <c r="BT54" i="364" s="1"/>
  <c r="BV54" i="364" s="1"/>
  <c r="BX54" i="364" s="1"/>
  <c r="CA54" i="364" s="1"/>
  <c r="D55" i="364"/>
  <c r="CD52" i="362"/>
  <c r="CG52" i="362"/>
  <c r="CH52" i="362" s="1"/>
  <c r="CI52" i="362" s="1"/>
  <c r="CB52" i="362" s="1"/>
  <c r="CG53" i="363"/>
  <c r="CH53" i="363" s="1"/>
  <c r="CI53" i="363" s="1"/>
  <c r="CB53" i="363" s="1"/>
  <c r="CD53" i="363"/>
  <c r="D54" i="362"/>
  <c r="H53" i="362"/>
  <c r="J53" i="362" s="1"/>
  <c r="L53" i="362" s="1"/>
  <c r="N53" i="362" s="1"/>
  <c r="P53" i="362" s="1"/>
  <c r="R53" i="362" s="1"/>
  <c r="T53" i="362" s="1"/>
  <c r="V53" i="362" s="1"/>
  <c r="X53" i="362" s="1"/>
  <c r="Z53" i="362" s="1"/>
  <c r="AB53" i="362" s="1"/>
  <c r="AD53" i="362" s="1"/>
  <c r="AF53" i="362" s="1"/>
  <c r="AH53" i="362" s="1"/>
  <c r="AJ53" i="362" s="1"/>
  <c r="AL53" i="362" s="1"/>
  <c r="AN53" i="362" s="1"/>
  <c r="AP53" i="362" s="1"/>
  <c r="AR53" i="362" s="1"/>
  <c r="AT53" i="362" s="1"/>
  <c r="AV53" i="362" s="1"/>
  <c r="AX53" i="362" s="1"/>
  <c r="AZ53" i="362" s="1"/>
  <c r="BB53" i="362" s="1"/>
  <c r="BD53" i="362" s="1"/>
  <c r="BF53" i="362" s="1"/>
  <c r="BH53" i="362" s="1"/>
  <c r="BJ53" i="362" s="1"/>
  <c r="BL53" i="362" s="1"/>
  <c r="BN53" i="362" s="1"/>
  <c r="BP53" i="362" s="1"/>
  <c r="BR53" i="362" s="1"/>
  <c r="BT53" i="362" s="1"/>
  <c r="BV53" i="362" s="1"/>
  <c r="BX53" i="362" s="1"/>
  <c r="CA53" i="362" s="1"/>
  <c r="D55" i="357"/>
  <c r="H54" i="357"/>
  <c r="J54" i="357" s="1"/>
  <c r="L54" i="357" s="1"/>
  <c r="N54" i="357" s="1"/>
  <c r="P54" i="357" s="1"/>
  <c r="R54" i="357" s="1"/>
  <c r="T54" i="357" s="1"/>
  <c r="V54" i="357" s="1"/>
  <c r="X54" i="357" s="1"/>
  <c r="Z54" i="357" s="1"/>
  <c r="AB54" i="357" s="1"/>
  <c r="AD54" i="357" s="1"/>
  <c r="AF54" i="357" s="1"/>
  <c r="AH54" i="357" s="1"/>
  <c r="AJ54" i="357" s="1"/>
  <c r="AL54" i="357" s="1"/>
  <c r="AN54" i="357" s="1"/>
  <c r="AP54" i="357" s="1"/>
  <c r="AR54" i="357" s="1"/>
  <c r="AT54" i="357" s="1"/>
  <c r="AV54" i="357" s="1"/>
  <c r="AX54" i="357" s="1"/>
  <c r="AZ54" i="357" s="1"/>
  <c r="BB54" i="357" s="1"/>
  <c r="BD54" i="357" s="1"/>
  <c r="BF54" i="357" s="1"/>
  <c r="BH54" i="357" s="1"/>
  <c r="BJ54" i="357" s="1"/>
  <c r="BL54" i="357" s="1"/>
  <c r="BN54" i="357" s="1"/>
  <c r="BP54" i="357" s="1"/>
  <c r="BR54" i="357" s="1"/>
  <c r="BT54" i="357" s="1"/>
  <c r="BV54" i="357" s="1"/>
  <c r="BX54" i="357" s="1"/>
  <c r="CA54" i="357" s="1"/>
  <c r="D54" i="358"/>
  <c r="H53" i="358"/>
  <c r="J53" i="358" s="1"/>
  <c r="L53" i="358" s="1"/>
  <c r="N53" i="358" s="1"/>
  <c r="P53" i="358" s="1"/>
  <c r="R53" i="358" s="1"/>
  <c r="T53" i="358" s="1"/>
  <c r="V53" i="358" s="1"/>
  <c r="X53" i="358" s="1"/>
  <c r="Z53" i="358" s="1"/>
  <c r="AB53" i="358" s="1"/>
  <c r="AD53" i="358" s="1"/>
  <c r="AF53" i="358" s="1"/>
  <c r="AH53" i="358" s="1"/>
  <c r="AJ53" i="358" s="1"/>
  <c r="AL53" i="358" s="1"/>
  <c r="AN53" i="358" s="1"/>
  <c r="AP53" i="358" s="1"/>
  <c r="AR53" i="358" s="1"/>
  <c r="AT53" i="358" s="1"/>
  <c r="AV53" i="358" s="1"/>
  <c r="AX53" i="358" s="1"/>
  <c r="AZ53" i="358" s="1"/>
  <c r="BB53" i="358" s="1"/>
  <c r="BD53" i="358" s="1"/>
  <c r="BF53" i="358" s="1"/>
  <c r="BH53" i="358" s="1"/>
  <c r="BJ53" i="358" s="1"/>
  <c r="BL53" i="358" s="1"/>
  <c r="BN53" i="358" s="1"/>
  <c r="BP53" i="358" s="1"/>
  <c r="BR53" i="358" s="1"/>
  <c r="BT53" i="358" s="1"/>
  <c r="BV53" i="358" s="1"/>
  <c r="BX53" i="358" s="1"/>
  <c r="CA53" i="358" s="1"/>
  <c r="CG52" i="358"/>
  <c r="CH52" i="358" s="1"/>
  <c r="CI52" i="358" s="1"/>
  <c r="CB52" i="358" s="1"/>
  <c r="CD52" i="358"/>
  <c r="CG53" i="357"/>
  <c r="CH53" i="357" s="1"/>
  <c r="CI53" i="357" s="1"/>
  <c r="CB53" i="357" s="1"/>
  <c r="CD53" i="357"/>
  <c r="D55" i="356"/>
  <c r="H54" i="356"/>
  <c r="J54" i="356" s="1"/>
  <c r="L54" i="356" s="1"/>
  <c r="N54" i="356" s="1"/>
  <c r="P54" i="356" s="1"/>
  <c r="R54" i="356" s="1"/>
  <c r="T54" i="356" s="1"/>
  <c r="V54" i="356" s="1"/>
  <c r="X54" i="356" s="1"/>
  <c r="Z54" i="356" s="1"/>
  <c r="AB54" i="356" s="1"/>
  <c r="AD54" i="356" s="1"/>
  <c r="AF54" i="356" s="1"/>
  <c r="AH54" i="356" s="1"/>
  <c r="AJ54" i="356" s="1"/>
  <c r="AL54" i="356" s="1"/>
  <c r="AN54" i="356" s="1"/>
  <c r="AP54" i="356" s="1"/>
  <c r="AR54" i="356" s="1"/>
  <c r="AT54" i="356" s="1"/>
  <c r="AV54" i="356" s="1"/>
  <c r="AX54" i="356" s="1"/>
  <c r="AZ54" i="356" s="1"/>
  <c r="BB54" i="356" s="1"/>
  <c r="BD54" i="356" s="1"/>
  <c r="BF54" i="356" s="1"/>
  <c r="BH54" i="356" s="1"/>
  <c r="BJ54" i="356" s="1"/>
  <c r="BL54" i="356" s="1"/>
  <c r="BN54" i="356" s="1"/>
  <c r="BP54" i="356" s="1"/>
  <c r="BR54" i="356" s="1"/>
  <c r="BT54" i="356" s="1"/>
  <c r="BV54" i="356" s="1"/>
  <c r="BX54" i="356" s="1"/>
  <c r="CA54" i="356" s="1"/>
  <c r="CG53" i="356"/>
  <c r="CH53" i="356" s="1"/>
  <c r="CI53" i="356" s="1"/>
  <c r="CB53" i="356" s="1"/>
  <c r="CD53" i="356"/>
  <c r="CG53" i="354"/>
  <c r="CH53" i="354" s="1"/>
  <c r="CI53" i="354" s="1"/>
  <c r="CB53" i="354" s="1"/>
  <c r="CD53" i="354"/>
  <c r="D54" i="353"/>
  <c r="H53" i="353"/>
  <c r="J53" i="353" s="1"/>
  <c r="L53" i="353" s="1"/>
  <c r="N53" i="353" s="1"/>
  <c r="P53" i="353" s="1"/>
  <c r="R53" i="353" s="1"/>
  <c r="T53" i="353" s="1"/>
  <c r="V53" i="353" s="1"/>
  <c r="X53" i="353" s="1"/>
  <c r="Z53" i="353" s="1"/>
  <c r="AB53" i="353" s="1"/>
  <c r="AD53" i="353" s="1"/>
  <c r="AF53" i="353" s="1"/>
  <c r="AH53" i="353" s="1"/>
  <c r="AJ53" i="353" s="1"/>
  <c r="AL53" i="353" s="1"/>
  <c r="AN53" i="353" s="1"/>
  <c r="AP53" i="353" s="1"/>
  <c r="AR53" i="353" s="1"/>
  <c r="AT53" i="353" s="1"/>
  <c r="AV53" i="353" s="1"/>
  <c r="AX53" i="353" s="1"/>
  <c r="AZ53" i="353" s="1"/>
  <c r="BB53" i="353" s="1"/>
  <c r="BD53" i="353" s="1"/>
  <c r="BF53" i="353" s="1"/>
  <c r="BH53" i="353" s="1"/>
  <c r="BJ53" i="353" s="1"/>
  <c r="BL53" i="353" s="1"/>
  <c r="BN53" i="353" s="1"/>
  <c r="BP53" i="353" s="1"/>
  <c r="BR53" i="353" s="1"/>
  <c r="BT53" i="353" s="1"/>
  <c r="BV53" i="353" s="1"/>
  <c r="BX53" i="353" s="1"/>
  <c r="CA53" i="353" s="1"/>
  <c r="CG52" i="353"/>
  <c r="CH52" i="353" s="1"/>
  <c r="CI52" i="353" s="1"/>
  <c r="CB52" i="353" s="1"/>
  <c r="CD52" i="353"/>
  <c r="D55" i="354"/>
  <c r="H54" i="354"/>
  <c r="J54" i="354" s="1"/>
  <c r="L54" i="354" s="1"/>
  <c r="N54" i="354" s="1"/>
  <c r="P54" i="354" s="1"/>
  <c r="R54" i="354" s="1"/>
  <c r="T54" i="354" s="1"/>
  <c r="V54" i="354" s="1"/>
  <c r="X54" i="354" s="1"/>
  <c r="Z54" i="354" s="1"/>
  <c r="AB54" i="354" s="1"/>
  <c r="AD54" i="354" s="1"/>
  <c r="AF54" i="354" s="1"/>
  <c r="AH54" i="354" s="1"/>
  <c r="AJ54" i="354" s="1"/>
  <c r="AL54" i="354" s="1"/>
  <c r="AN54" i="354" s="1"/>
  <c r="AP54" i="354" s="1"/>
  <c r="AR54" i="354" s="1"/>
  <c r="AT54" i="354" s="1"/>
  <c r="AV54" i="354" s="1"/>
  <c r="AX54" i="354" s="1"/>
  <c r="AZ54" i="354" s="1"/>
  <c r="BB54" i="354" s="1"/>
  <c r="BD54" i="354" s="1"/>
  <c r="BF54" i="354" s="1"/>
  <c r="BH54" i="354" s="1"/>
  <c r="BJ54" i="354" s="1"/>
  <c r="BL54" i="354" s="1"/>
  <c r="BN54" i="354" s="1"/>
  <c r="BP54" i="354" s="1"/>
  <c r="BR54" i="354" s="1"/>
  <c r="BT54" i="354" s="1"/>
  <c r="BV54" i="354" s="1"/>
  <c r="BX54" i="354" s="1"/>
  <c r="CA54" i="354" s="1"/>
  <c r="D55" i="350"/>
  <c r="H54" i="350"/>
  <c r="J54" i="350" s="1"/>
  <c r="L54" i="350" s="1"/>
  <c r="N54" i="350" s="1"/>
  <c r="P54" i="350" s="1"/>
  <c r="R54" i="350" s="1"/>
  <c r="T54" i="350" s="1"/>
  <c r="V54" i="350" s="1"/>
  <c r="X54" i="350" s="1"/>
  <c r="Z54" i="350" s="1"/>
  <c r="AB54" i="350" s="1"/>
  <c r="AD54" i="350" s="1"/>
  <c r="AF54" i="350" s="1"/>
  <c r="AH54" i="350" s="1"/>
  <c r="AJ54" i="350" s="1"/>
  <c r="AL54" i="350" s="1"/>
  <c r="AN54" i="350" s="1"/>
  <c r="AP54" i="350" s="1"/>
  <c r="AR54" i="350" s="1"/>
  <c r="AT54" i="350" s="1"/>
  <c r="AV54" i="350" s="1"/>
  <c r="AX54" i="350" s="1"/>
  <c r="AZ54" i="350" s="1"/>
  <c r="BB54" i="350" s="1"/>
  <c r="BD54" i="350" s="1"/>
  <c r="BF54" i="350" s="1"/>
  <c r="BH54" i="350" s="1"/>
  <c r="BJ54" i="350" s="1"/>
  <c r="BL54" i="350" s="1"/>
  <c r="BN54" i="350" s="1"/>
  <c r="BP54" i="350" s="1"/>
  <c r="BR54" i="350" s="1"/>
  <c r="BT54" i="350" s="1"/>
  <c r="BV54" i="350" s="1"/>
  <c r="BX54" i="350" s="1"/>
  <c r="CA54" i="350" s="1"/>
  <c r="CG53" i="350"/>
  <c r="CH53" i="350" s="1"/>
  <c r="CI53" i="350" s="1"/>
  <c r="CB53" i="350" s="1"/>
  <c r="CD53" i="350"/>
  <c r="H54" i="351"/>
  <c r="J54" i="351" s="1"/>
  <c r="L54" i="351" s="1"/>
  <c r="N54" i="351" s="1"/>
  <c r="P54" i="351" s="1"/>
  <c r="R54" i="351" s="1"/>
  <c r="T54" i="351" s="1"/>
  <c r="V54" i="351" s="1"/>
  <c r="X54" i="351" s="1"/>
  <c r="Z54" i="351" s="1"/>
  <c r="AB54" i="351" s="1"/>
  <c r="AD54" i="351" s="1"/>
  <c r="AF54" i="351" s="1"/>
  <c r="AH54" i="351" s="1"/>
  <c r="AJ54" i="351" s="1"/>
  <c r="AL54" i="351" s="1"/>
  <c r="AN54" i="351" s="1"/>
  <c r="AP54" i="351" s="1"/>
  <c r="AR54" i="351" s="1"/>
  <c r="AT54" i="351" s="1"/>
  <c r="AV54" i="351" s="1"/>
  <c r="AX54" i="351" s="1"/>
  <c r="AZ54" i="351" s="1"/>
  <c r="BB54" i="351" s="1"/>
  <c r="BD54" i="351" s="1"/>
  <c r="BF54" i="351" s="1"/>
  <c r="BH54" i="351" s="1"/>
  <c r="BJ54" i="351" s="1"/>
  <c r="BL54" i="351" s="1"/>
  <c r="BN54" i="351" s="1"/>
  <c r="BP54" i="351" s="1"/>
  <c r="BR54" i="351" s="1"/>
  <c r="BT54" i="351" s="1"/>
  <c r="BV54" i="351" s="1"/>
  <c r="BX54" i="351" s="1"/>
  <c r="CA54" i="351" s="1"/>
  <c r="D55" i="351"/>
  <c r="CG53" i="351"/>
  <c r="CH53" i="351" s="1"/>
  <c r="CI53" i="351" s="1"/>
  <c r="CB53" i="351" s="1"/>
  <c r="CD53" i="351"/>
  <c r="CG58" i="372" l="1"/>
  <c r="CH58" i="372" s="1"/>
  <c r="CI58" i="372" s="1"/>
  <c r="CB58" i="372" s="1"/>
  <c r="CD58" i="372"/>
  <c r="CD56" i="371"/>
  <c r="CG56" i="371"/>
  <c r="CH56" i="371" s="1"/>
  <c r="CI56" i="371" s="1"/>
  <c r="CB56" i="371" s="1"/>
  <c r="D60" i="372"/>
  <c r="H59" i="372"/>
  <c r="J59" i="372" s="1"/>
  <c r="L59" i="372" s="1"/>
  <c r="N59" i="372" s="1"/>
  <c r="P59" i="372" s="1"/>
  <c r="R59" i="372" s="1"/>
  <c r="T59" i="372" s="1"/>
  <c r="V59" i="372" s="1"/>
  <c r="X59" i="372" s="1"/>
  <c r="Z59" i="372" s="1"/>
  <c r="AB59" i="372" s="1"/>
  <c r="AD59" i="372" s="1"/>
  <c r="AF59" i="372" s="1"/>
  <c r="AH59" i="372" s="1"/>
  <c r="AJ59" i="372" s="1"/>
  <c r="AL59" i="372" s="1"/>
  <c r="AN59" i="372" s="1"/>
  <c r="AP59" i="372" s="1"/>
  <c r="AR59" i="372" s="1"/>
  <c r="AT59" i="372" s="1"/>
  <c r="AV59" i="372" s="1"/>
  <c r="AX59" i="372" s="1"/>
  <c r="AZ59" i="372" s="1"/>
  <c r="BB59" i="372" s="1"/>
  <c r="BD59" i="372" s="1"/>
  <c r="BF59" i="372" s="1"/>
  <c r="BH59" i="372" s="1"/>
  <c r="BJ59" i="372" s="1"/>
  <c r="BL59" i="372" s="1"/>
  <c r="BN59" i="372" s="1"/>
  <c r="BP59" i="372" s="1"/>
  <c r="BR59" i="372" s="1"/>
  <c r="BT59" i="372" s="1"/>
  <c r="BV59" i="372" s="1"/>
  <c r="BX59" i="372" s="1"/>
  <c r="CA59" i="372" s="1"/>
  <c r="D58" i="371"/>
  <c r="H57" i="371"/>
  <c r="J57" i="371" s="1"/>
  <c r="L57" i="371" s="1"/>
  <c r="N57" i="371" s="1"/>
  <c r="P57" i="371" s="1"/>
  <c r="R57" i="371" s="1"/>
  <c r="T57" i="371" s="1"/>
  <c r="V57" i="371" s="1"/>
  <c r="X57" i="371" s="1"/>
  <c r="Z57" i="371" s="1"/>
  <c r="AB57" i="371" s="1"/>
  <c r="AD57" i="371" s="1"/>
  <c r="AF57" i="371" s="1"/>
  <c r="AH57" i="371" s="1"/>
  <c r="AJ57" i="371" s="1"/>
  <c r="AL57" i="371" s="1"/>
  <c r="AN57" i="371" s="1"/>
  <c r="AP57" i="371" s="1"/>
  <c r="AR57" i="371" s="1"/>
  <c r="AT57" i="371" s="1"/>
  <c r="AV57" i="371" s="1"/>
  <c r="AX57" i="371" s="1"/>
  <c r="AZ57" i="371" s="1"/>
  <c r="BB57" i="371" s="1"/>
  <c r="BD57" i="371" s="1"/>
  <c r="BF57" i="371" s="1"/>
  <c r="BH57" i="371" s="1"/>
  <c r="BJ57" i="371" s="1"/>
  <c r="BL57" i="371" s="1"/>
  <c r="BN57" i="371" s="1"/>
  <c r="BP57" i="371" s="1"/>
  <c r="BR57" i="371" s="1"/>
  <c r="BT57" i="371" s="1"/>
  <c r="BV57" i="371" s="1"/>
  <c r="BX57" i="371" s="1"/>
  <c r="CA57" i="371" s="1"/>
  <c r="H54" i="362"/>
  <c r="J54" i="362" s="1"/>
  <c r="L54" i="362" s="1"/>
  <c r="N54" i="362" s="1"/>
  <c r="P54" i="362" s="1"/>
  <c r="R54" i="362" s="1"/>
  <c r="T54" i="362" s="1"/>
  <c r="V54" i="362" s="1"/>
  <c r="X54" i="362" s="1"/>
  <c r="Z54" i="362" s="1"/>
  <c r="AB54" i="362" s="1"/>
  <c r="AD54" i="362" s="1"/>
  <c r="AF54" i="362" s="1"/>
  <c r="AH54" i="362" s="1"/>
  <c r="AJ54" i="362" s="1"/>
  <c r="AL54" i="362" s="1"/>
  <c r="AN54" i="362" s="1"/>
  <c r="AP54" i="362" s="1"/>
  <c r="AR54" i="362" s="1"/>
  <c r="AT54" i="362" s="1"/>
  <c r="AV54" i="362" s="1"/>
  <c r="AX54" i="362" s="1"/>
  <c r="AZ54" i="362" s="1"/>
  <c r="BB54" i="362" s="1"/>
  <c r="BD54" i="362" s="1"/>
  <c r="BF54" i="362" s="1"/>
  <c r="BH54" i="362" s="1"/>
  <c r="BJ54" i="362" s="1"/>
  <c r="BL54" i="362" s="1"/>
  <c r="BN54" i="362" s="1"/>
  <c r="BP54" i="362" s="1"/>
  <c r="BR54" i="362" s="1"/>
  <c r="BT54" i="362" s="1"/>
  <c r="BV54" i="362" s="1"/>
  <c r="BX54" i="362" s="1"/>
  <c r="CA54" i="362" s="1"/>
  <c r="D55" i="362"/>
  <c r="CD55" i="361"/>
  <c r="CG55" i="361"/>
  <c r="CH55" i="361" s="1"/>
  <c r="CI55" i="361" s="1"/>
  <c r="CB55" i="361" s="1"/>
  <c r="D57" i="361"/>
  <c r="H56" i="361"/>
  <c r="J56" i="361" s="1"/>
  <c r="L56" i="361" s="1"/>
  <c r="N56" i="361" s="1"/>
  <c r="P56" i="361" s="1"/>
  <c r="R56" i="361" s="1"/>
  <c r="T56" i="361" s="1"/>
  <c r="V56" i="361" s="1"/>
  <c r="X56" i="361" s="1"/>
  <c r="Z56" i="361" s="1"/>
  <c r="AB56" i="361" s="1"/>
  <c r="AD56" i="361" s="1"/>
  <c r="AF56" i="361" s="1"/>
  <c r="AH56" i="361" s="1"/>
  <c r="AJ56" i="361" s="1"/>
  <c r="AL56" i="361" s="1"/>
  <c r="AN56" i="361" s="1"/>
  <c r="AP56" i="361" s="1"/>
  <c r="AR56" i="361" s="1"/>
  <c r="AT56" i="361" s="1"/>
  <c r="AV56" i="361" s="1"/>
  <c r="AX56" i="361" s="1"/>
  <c r="AZ56" i="361" s="1"/>
  <c r="BB56" i="361" s="1"/>
  <c r="BD56" i="361" s="1"/>
  <c r="BF56" i="361" s="1"/>
  <c r="BH56" i="361" s="1"/>
  <c r="BJ56" i="361" s="1"/>
  <c r="BL56" i="361" s="1"/>
  <c r="BN56" i="361" s="1"/>
  <c r="BP56" i="361" s="1"/>
  <c r="BR56" i="361" s="1"/>
  <c r="BT56" i="361" s="1"/>
  <c r="BV56" i="361" s="1"/>
  <c r="BX56" i="361" s="1"/>
  <c r="CA56" i="361" s="1"/>
  <c r="D56" i="363"/>
  <c r="H55" i="363"/>
  <c r="J55" i="363" s="1"/>
  <c r="L55" i="363" s="1"/>
  <c r="N55" i="363" s="1"/>
  <c r="P55" i="363" s="1"/>
  <c r="R55" i="363" s="1"/>
  <c r="T55" i="363" s="1"/>
  <c r="V55" i="363" s="1"/>
  <c r="X55" i="363" s="1"/>
  <c r="Z55" i="363" s="1"/>
  <c r="AB55" i="363" s="1"/>
  <c r="AD55" i="363" s="1"/>
  <c r="AF55" i="363" s="1"/>
  <c r="AH55" i="363" s="1"/>
  <c r="AJ55" i="363" s="1"/>
  <c r="AL55" i="363" s="1"/>
  <c r="AN55" i="363" s="1"/>
  <c r="AP55" i="363" s="1"/>
  <c r="AR55" i="363" s="1"/>
  <c r="AT55" i="363" s="1"/>
  <c r="AV55" i="363" s="1"/>
  <c r="AX55" i="363" s="1"/>
  <c r="AZ55" i="363" s="1"/>
  <c r="BB55" i="363" s="1"/>
  <c r="BD55" i="363" s="1"/>
  <c r="BF55" i="363" s="1"/>
  <c r="BH55" i="363" s="1"/>
  <c r="BJ55" i="363" s="1"/>
  <c r="BL55" i="363" s="1"/>
  <c r="BN55" i="363" s="1"/>
  <c r="BP55" i="363" s="1"/>
  <c r="BR55" i="363" s="1"/>
  <c r="BT55" i="363" s="1"/>
  <c r="BV55" i="363" s="1"/>
  <c r="BX55" i="363" s="1"/>
  <c r="CA55" i="363" s="1"/>
  <c r="CG54" i="359"/>
  <c r="CH54" i="359" s="1"/>
  <c r="CI54" i="359" s="1"/>
  <c r="CB54" i="359" s="1"/>
  <c r="CD54" i="359"/>
  <c r="CG54" i="363"/>
  <c r="CH54" i="363" s="1"/>
  <c r="CI54" i="363" s="1"/>
  <c r="CB54" i="363" s="1"/>
  <c r="CD54" i="363"/>
  <c r="D56" i="359"/>
  <c r="H55" i="359"/>
  <c r="J55" i="359" s="1"/>
  <c r="L55" i="359" s="1"/>
  <c r="N55" i="359" s="1"/>
  <c r="P55" i="359" s="1"/>
  <c r="R55" i="359" s="1"/>
  <c r="T55" i="359" s="1"/>
  <c r="V55" i="359" s="1"/>
  <c r="X55" i="359" s="1"/>
  <c r="Z55" i="359" s="1"/>
  <c r="AB55" i="359" s="1"/>
  <c r="AD55" i="359" s="1"/>
  <c r="AF55" i="359" s="1"/>
  <c r="AH55" i="359" s="1"/>
  <c r="AJ55" i="359" s="1"/>
  <c r="AL55" i="359" s="1"/>
  <c r="AN55" i="359" s="1"/>
  <c r="AP55" i="359" s="1"/>
  <c r="AR55" i="359" s="1"/>
  <c r="AT55" i="359" s="1"/>
  <c r="AV55" i="359" s="1"/>
  <c r="AX55" i="359" s="1"/>
  <c r="AZ55" i="359" s="1"/>
  <c r="BB55" i="359" s="1"/>
  <c r="BD55" i="359" s="1"/>
  <c r="BF55" i="359" s="1"/>
  <c r="BH55" i="359" s="1"/>
  <c r="BJ55" i="359" s="1"/>
  <c r="BL55" i="359" s="1"/>
  <c r="BN55" i="359" s="1"/>
  <c r="BP55" i="359" s="1"/>
  <c r="BR55" i="359" s="1"/>
  <c r="BT55" i="359" s="1"/>
  <c r="BV55" i="359" s="1"/>
  <c r="BX55" i="359" s="1"/>
  <c r="CA55" i="359" s="1"/>
  <c r="CG53" i="362"/>
  <c r="CH53" i="362" s="1"/>
  <c r="CI53" i="362" s="1"/>
  <c r="CB53" i="362" s="1"/>
  <c r="CD53" i="362"/>
  <c r="D56" i="364"/>
  <c r="H56" i="364" s="1"/>
  <c r="J56" i="364" s="1"/>
  <c r="L56" i="364" s="1"/>
  <c r="N56" i="364" s="1"/>
  <c r="P56" i="364" s="1"/>
  <c r="R56" i="364" s="1"/>
  <c r="T56" i="364" s="1"/>
  <c r="V56" i="364" s="1"/>
  <c r="X56" i="364" s="1"/>
  <c r="Z56" i="364" s="1"/>
  <c r="AB56" i="364" s="1"/>
  <c r="AD56" i="364" s="1"/>
  <c r="AF56" i="364" s="1"/>
  <c r="AH56" i="364" s="1"/>
  <c r="AJ56" i="364" s="1"/>
  <c r="AL56" i="364" s="1"/>
  <c r="AN56" i="364" s="1"/>
  <c r="AP56" i="364" s="1"/>
  <c r="AR56" i="364" s="1"/>
  <c r="AT56" i="364" s="1"/>
  <c r="AV56" i="364" s="1"/>
  <c r="AX56" i="364" s="1"/>
  <c r="AZ56" i="364" s="1"/>
  <c r="BB56" i="364" s="1"/>
  <c r="BD56" i="364" s="1"/>
  <c r="BF56" i="364" s="1"/>
  <c r="BH56" i="364" s="1"/>
  <c r="BJ56" i="364" s="1"/>
  <c r="BL56" i="364" s="1"/>
  <c r="BN56" i="364" s="1"/>
  <c r="BP56" i="364" s="1"/>
  <c r="BR56" i="364" s="1"/>
  <c r="BT56" i="364" s="1"/>
  <c r="BV56" i="364" s="1"/>
  <c r="BX56" i="364" s="1"/>
  <c r="CA56" i="364" s="1"/>
  <c r="H55" i="364"/>
  <c r="J55" i="364" s="1"/>
  <c r="L55" i="364" s="1"/>
  <c r="N55" i="364" s="1"/>
  <c r="P55" i="364" s="1"/>
  <c r="R55" i="364" s="1"/>
  <c r="T55" i="364" s="1"/>
  <c r="V55" i="364" s="1"/>
  <c r="X55" i="364" s="1"/>
  <c r="Z55" i="364" s="1"/>
  <c r="AB55" i="364" s="1"/>
  <c r="AD55" i="364" s="1"/>
  <c r="AF55" i="364" s="1"/>
  <c r="AH55" i="364" s="1"/>
  <c r="AJ55" i="364" s="1"/>
  <c r="AL55" i="364" s="1"/>
  <c r="AN55" i="364" s="1"/>
  <c r="AP55" i="364" s="1"/>
  <c r="AR55" i="364" s="1"/>
  <c r="AT55" i="364" s="1"/>
  <c r="AV55" i="364" s="1"/>
  <c r="AX55" i="364" s="1"/>
  <c r="AZ55" i="364" s="1"/>
  <c r="BB55" i="364" s="1"/>
  <c r="BD55" i="364" s="1"/>
  <c r="BF55" i="364" s="1"/>
  <c r="BH55" i="364" s="1"/>
  <c r="BJ55" i="364" s="1"/>
  <c r="BL55" i="364" s="1"/>
  <c r="BN55" i="364" s="1"/>
  <c r="BP55" i="364" s="1"/>
  <c r="BR55" i="364" s="1"/>
  <c r="BT55" i="364" s="1"/>
  <c r="BV55" i="364" s="1"/>
  <c r="BX55" i="364" s="1"/>
  <c r="CA55" i="364" s="1"/>
  <c r="D56" i="360"/>
  <c r="H55" i="360"/>
  <c r="J55" i="360" s="1"/>
  <c r="L55" i="360" s="1"/>
  <c r="N55" i="360" s="1"/>
  <c r="P55" i="360" s="1"/>
  <c r="R55" i="360" s="1"/>
  <c r="T55" i="360" s="1"/>
  <c r="V55" i="360" s="1"/>
  <c r="X55" i="360" s="1"/>
  <c r="Z55" i="360" s="1"/>
  <c r="AB55" i="360" s="1"/>
  <c r="AD55" i="360" s="1"/>
  <c r="AF55" i="360" s="1"/>
  <c r="AH55" i="360" s="1"/>
  <c r="AJ55" i="360" s="1"/>
  <c r="AL55" i="360" s="1"/>
  <c r="AN55" i="360" s="1"/>
  <c r="AP55" i="360" s="1"/>
  <c r="AR55" i="360" s="1"/>
  <c r="AT55" i="360" s="1"/>
  <c r="AV55" i="360" s="1"/>
  <c r="AX55" i="360" s="1"/>
  <c r="AZ55" i="360" s="1"/>
  <c r="BB55" i="360" s="1"/>
  <c r="BD55" i="360" s="1"/>
  <c r="BF55" i="360" s="1"/>
  <c r="BH55" i="360" s="1"/>
  <c r="BJ55" i="360" s="1"/>
  <c r="BL55" i="360" s="1"/>
  <c r="BN55" i="360" s="1"/>
  <c r="BP55" i="360" s="1"/>
  <c r="BR55" i="360" s="1"/>
  <c r="BT55" i="360" s="1"/>
  <c r="BV55" i="360" s="1"/>
  <c r="BX55" i="360" s="1"/>
  <c r="CA55" i="360" s="1"/>
  <c r="CD54" i="364"/>
  <c r="CG54" i="364"/>
  <c r="CH54" i="364" s="1"/>
  <c r="CI54" i="364" s="1"/>
  <c r="CB54" i="364" s="1"/>
  <c r="CG54" i="360"/>
  <c r="CH54" i="360" s="1"/>
  <c r="CI54" i="360" s="1"/>
  <c r="CB54" i="360" s="1"/>
  <c r="CD54" i="360"/>
  <c r="CG53" i="358"/>
  <c r="CH53" i="358" s="1"/>
  <c r="CI53" i="358" s="1"/>
  <c r="CB53" i="358" s="1"/>
  <c r="CD53" i="358"/>
  <c r="H54" i="358"/>
  <c r="J54" i="358" s="1"/>
  <c r="L54" i="358" s="1"/>
  <c r="N54" i="358" s="1"/>
  <c r="P54" i="358" s="1"/>
  <c r="R54" i="358" s="1"/>
  <c r="T54" i="358" s="1"/>
  <c r="V54" i="358" s="1"/>
  <c r="X54" i="358" s="1"/>
  <c r="Z54" i="358" s="1"/>
  <c r="AB54" i="358" s="1"/>
  <c r="AD54" i="358" s="1"/>
  <c r="AF54" i="358" s="1"/>
  <c r="AH54" i="358" s="1"/>
  <c r="AJ54" i="358" s="1"/>
  <c r="AL54" i="358" s="1"/>
  <c r="AN54" i="358" s="1"/>
  <c r="AP54" i="358" s="1"/>
  <c r="AR54" i="358" s="1"/>
  <c r="AT54" i="358" s="1"/>
  <c r="AV54" i="358" s="1"/>
  <c r="AX54" i="358" s="1"/>
  <c r="AZ54" i="358" s="1"/>
  <c r="BB54" i="358" s="1"/>
  <c r="BD54" i="358" s="1"/>
  <c r="BF54" i="358" s="1"/>
  <c r="BH54" i="358" s="1"/>
  <c r="BJ54" i="358" s="1"/>
  <c r="BL54" i="358" s="1"/>
  <c r="BN54" i="358" s="1"/>
  <c r="BP54" i="358" s="1"/>
  <c r="BR54" i="358" s="1"/>
  <c r="BT54" i="358" s="1"/>
  <c r="BV54" i="358" s="1"/>
  <c r="BX54" i="358" s="1"/>
  <c r="CA54" i="358" s="1"/>
  <c r="D55" i="358"/>
  <c r="CG54" i="357"/>
  <c r="CH54" i="357" s="1"/>
  <c r="CI54" i="357" s="1"/>
  <c r="CB54" i="357" s="1"/>
  <c r="CD54" i="357"/>
  <c r="CD54" i="356"/>
  <c r="CG54" i="356"/>
  <c r="CH54" i="356" s="1"/>
  <c r="CI54" i="356" s="1"/>
  <c r="CB54" i="356" s="1"/>
  <c r="D56" i="356"/>
  <c r="H55" i="356"/>
  <c r="J55" i="356" s="1"/>
  <c r="L55" i="356" s="1"/>
  <c r="N55" i="356" s="1"/>
  <c r="P55" i="356" s="1"/>
  <c r="R55" i="356" s="1"/>
  <c r="T55" i="356" s="1"/>
  <c r="V55" i="356" s="1"/>
  <c r="X55" i="356" s="1"/>
  <c r="Z55" i="356" s="1"/>
  <c r="AB55" i="356" s="1"/>
  <c r="AD55" i="356" s="1"/>
  <c r="AF55" i="356" s="1"/>
  <c r="AH55" i="356" s="1"/>
  <c r="AJ55" i="356" s="1"/>
  <c r="AL55" i="356" s="1"/>
  <c r="AN55" i="356" s="1"/>
  <c r="AP55" i="356" s="1"/>
  <c r="AR55" i="356" s="1"/>
  <c r="AT55" i="356" s="1"/>
  <c r="AV55" i="356" s="1"/>
  <c r="AX55" i="356" s="1"/>
  <c r="AZ55" i="356" s="1"/>
  <c r="BB55" i="356" s="1"/>
  <c r="BD55" i="356" s="1"/>
  <c r="BF55" i="356" s="1"/>
  <c r="BH55" i="356" s="1"/>
  <c r="BJ55" i="356" s="1"/>
  <c r="BL55" i="356" s="1"/>
  <c r="BN55" i="356" s="1"/>
  <c r="BP55" i="356" s="1"/>
  <c r="BR55" i="356" s="1"/>
  <c r="BT55" i="356" s="1"/>
  <c r="BV55" i="356" s="1"/>
  <c r="BX55" i="356" s="1"/>
  <c r="CA55" i="356" s="1"/>
  <c r="D56" i="357"/>
  <c r="H55" i="357"/>
  <c r="J55" i="357" s="1"/>
  <c r="L55" i="357" s="1"/>
  <c r="N55" i="357" s="1"/>
  <c r="P55" i="357" s="1"/>
  <c r="R55" i="357" s="1"/>
  <c r="T55" i="357" s="1"/>
  <c r="V55" i="357" s="1"/>
  <c r="X55" i="357" s="1"/>
  <c r="Z55" i="357" s="1"/>
  <c r="AB55" i="357" s="1"/>
  <c r="AD55" i="357" s="1"/>
  <c r="AF55" i="357" s="1"/>
  <c r="AH55" i="357" s="1"/>
  <c r="AJ55" i="357" s="1"/>
  <c r="AL55" i="357" s="1"/>
  <c r="AN55" i="357" s="1"/>
  <c r="AP55" i="357" s="1"/>
  <c r="AR55" i="357" s="1"/>
  <c r="AT55" i="357" s="1"/>
  <c r="AV55" i="357" s="1"/>
  <c r="AX55" i="357" s="1"/>
  <c r="AZ55" i="357" s="1"/>
  <c r="BB55" i="357" s="1"/>
  <c r="BD55" i="357" s="1"/>
  <c r="BF55" i="357" s="1"/>
  <c r="BH55" i="357" s="1"/>
  <c r="BJ55" i="357" s="1"/>
  <c r="BL55" i="357" s="1"/>
  <c r="BN55" i="357" s="1"/>
  <c r="BP55" i="357" s="1"/>
  <c r="BR55" i="357" s="1"/>
  <c r="BT55" i="357" s="1"/>
  <c r="BV55" i="357" s="1"/>
  <c r="BX55" i="357" s="1"/>
  <c r="CA55" i="357" s="1"/>
  <c r="CG54" i="354"/>
  <c r="CH54" i="354" s="1"/>
  <c r="CI54" i="354" s="1"/>
  <c r="CB54" i="354" s="1"/>
  <c r="CD54" i="354"/>
  <c r="D56" i="354"/>
  <c r="H55" i="354"/>
  <c r="J55" i="354" s="1"/>
  <c r="L55" i="354" s="1"/>
  <c r="N55" i="354" s="1"/>
  <c r="P55" i="354" s="1"/>
  <c r="R55" i="354" s="1"/>
  <c r="T55" i="354" s="1"/>
  <c r="V55" i="354" s="1"/>
  <c r="X55" i="354" s="1"/>
  <c r="Z55" i="354" s="1"/>
  <c r="AB55" i="354" s="1"/>
  <c r="AD55" i="354" s="1"/>
  <c r="AF55" i="354" s="1"/>
  <c r="AH55" i="354" s="1"/>
  <c r="AJ55" i="354" s="1"/>
  <c r="AL55" i="354" s="1"/>
  <c r="AN55" i="354" s="1"/>
  <c r="AP55" i="354" s="1"/>
  <c r="AR55" i="354" s="1"/>
  <c r="AT55" i="354" s="1"/>
  <c r="AV55" i="354" s="1"/>
  <c r="AX55" i="354" s="1"/>
  <c r="AZ55" i="354" s="1"/>
  <c r="BB55" i="354" s="1"/>
  <c r="BD55" i="354" s="1"/>
  <c r="BF55" i="354" s="1"/>
  <c r="BH55" i="354" s="1"/>
  <c r="BJ55" i="354" s="1"/>
  <c r="BL55" i="354" s="1"/>
  <c r="BN55" i="354" s="1"/>
  <c r="BP55" i="354" s="1"/>
  <c r="BR55" i="354" s="1"/>
  <c r="BT55" i="354" s="1"/>
  <c r="BV55" i="354" s="1"/>
  <c r="BX55" i="354" s="1"/>
  <c r="CA55" i="354" s="1"/>
  <c r="CD53" i="353"/>
  <c r="CG53" i="353"/>
  <c r="CH53" i="353" s="1"/>
  <c r="CI53" i="353" s="1"/>
  <c r="CB53" i="353" s="1"/>
  <c r="D55" i="353"/>
  <c r="H54" i="353"/>
  <c r="J54" i="353" s="1"/>
  <c r="L54" i="353" s="1"/>
  <c r="N54" i="353" s="1"/>
  <c r="P54" i="353" s="1"/>
  <c r="R54" i="353" s="1"/>
  <c r="T54" i="353" s="1"/>
  <c r="V54" i="353" s="1"/>
  <c r="X54" i="353" s="1"/>
  <c r="Z54" i="353" s="1"/>
  <c r="AB54" i="353" s="1"/>
  <c r="AD54" i="353" s="1"/>
  <c r="AF54" i="353" s="1"/>
  <c r="AH54" i="353" s="1"/>
  <c r="AJ54" i="353" s="1"/>
  <c r="AL54" i="353" s="1"/>
  <c r="AN54" i="353" s="1"/>
  <c r="AP54" i="353" s="1"/>
  <c r="AR54" i="353" s="1"/>
  <c r="AT54" i="353" s="1"/>
  <c r="AV54" i="353" s="1"/>
  <c r="AX54" i="353" s="1"/>
  <c r="AZ54" i="353" s="1"/>
  <c r="BB54" i="353" s="1"/>
  <c r="BD54" i="353" s="1"/>
  <c r="BF54" i="353" s="1"/>
  <c r="BH54" i="353" s="1"/>
  <c r="BJ54" i="353" s="1"/>
  <c r="BL54" i="353" s="1"/>
  <c r="BN54" i="353" s="1"/>
  <c r="BP54" i="353" s="1"/>
  <c r="BR54" i="353" s="1"/>
  <c r="BT54" i="353" s="1"/>
  <c r="BV54" i="353" s="1"/>
  <c r="BX54" i="353" s="1"/>
  <c r="CA54" i="353" s="1"/>
  <c r="CD54" i="351"/>
  <c r="CG54" i="351"/>
  <c r="CH54" i="351" s="1"/>
  <c r="CI54" i="351" s="1"/>
  <c r="CB54" i="351" s="1"/>
  <c r="CG54" i="350"/>
  <c r="CH54" i="350" s="1"/>
  <c r="CI54" i="350" s="1"/>
  <c r="CB54" i="350" s="1"/>
  <c r="CD54" i="350"/>
  <c r="D56" i="351"/>
  <c r="H55" i="351"/>
  <c r="J55" i="351" s="1"/>
  <c r="L55" i="351" s="1"/>
  <c r="N55" i="351" s="1"/>
  <c r="P55" i="351" s="1"/>
  <c r="R55" i="351" s="1"/>
  <c r="T55" i="351" s="1"/>
  <c r="V55" i="351" s="1"/>
  <c r="X55" i="351" s="1"/>
  <c r="Z55" i="351" s="1"/>
  <c r="AB55" i="351" s="1"/>
  <c r="AD55" i="351" s="1"/>
  <c r="AF55" i="351" s="1"/>
  <c r="AH55" i="351" s="1"/>
  <c r="AJ55" i="351" s="1"/>
  <c r="AL55" i="351" s="1"/>
  <c r="AN55" i="351" s="1"/>
  <c r="AP55" i="351" s="1"/>
  <c r="AR55" i="351" s="1"/>
  <c r="AT55" i="351" s="1"/>
  <c r="AV55" i="351" s="1"/>
  <c r="AX55" i="351" s="1"/>
  <c r="AZ55" i="351" s="1"/>
  <c r="BB55" i="351" s="1"/>
  <c r="BD55" i="351" s="1"/>
  <c r="BF55" i="351" s="1"/>
  <c r="BH55" i="351" s="1"/>
  <c r="BJ55" i="351" s="1"/>
  <c r="BL55" i="351" s="1"/>
  <c r="BN55" i="351" s="1"/>
  <c r="BP55" i="351" s="1"/>
  <c r="BR55" i="351" s="1"/>
  <c r="BT55" i="351" s="1"/>
  <c r="BV55" i="351" s="1"/>
  <c r="BX55" i="351" s="1"/>
  <c r="CA55" i="351" s="1"/>
  <c r="D56" i="350"/>
  <c r="H55" i="350"/>
  <c r="J55" i="350" s="1"/>
  <c r="L55" i="350" s="1"/>
  <c r="N55" i="350" s="1"/>
  <c r="P55" i="350" s="1"/>
  <c r="R55" i="350" s="1"/>
  <c r="T55" i="350" s="1"/>
  <c r="V55" i="350" s="1"/>
  <c r="X55" i="350" s="1"/>
  <c r="Z55" i="350" s="1"/>
  <c r="AB55" i="350" s="1"/>
  <c r="AD55" i="350" s="1"/>
  <c r="AF55" i="350" s="1"/>
  <c r="AH55" i="350" s="1"/>
  <c r="AJ55" i="350" s="1"/>
  <c r="AL55" i="350" s="1"/>
  <c r="AN55" i="350" s="1"/>
  <c r="AP55" i="350" s="1"/>
  <c r="AR55" i="350" s="1"/>
  <c r="AT55" i="350" s="1"/>
  <c r="AV55" i="350" s="1"/>
  <c r="AX55" i="350" s="1"/>
  <c r="AZ55" i="350" s="1"/>
  <c r="BB55" i="350" s="1"/>
  <c r="BD55" i="350" s="1"/>
  <c r="BF55" i="350" s="1"/>
  <c r="BH55" i="350" s="1"/>
  <c r="BJ55" i="350" s="1"/>
  <c r="BL55" i="350" s="1"/>
  <c r="BN55" i="350" s="1"/>
  <c r="BP55" i="350" s="1"/>
  <c r="BR55" i="350" s="1"/>
  <c r="BT55" i="350" s="1"/>
  <c r="BV55" i="350" s="1"/>
  <c r="BX55" i="350" s="1"/>
  <c r="CA55" i="350" s="1"/>
  <c r="CG59" i="372" l="1"/>
  <c r="CH59" i="372" s="1"/>
  <c r="CI59" i="372" s="1"/>
  <c r="CB59" i="372" s="1"/>
  <c r="CD59" i="372"/>
  <c r="CG57" i="371"/>
  <c r="CH57" i="371" s="1"/>
  <c r="CI57" i="371" s="1"/>
  <c r="CB57" i="371" s="1"/>
  <c r="CD57" i="371"/>
  <c r="D61" i="372"/>
  <c r="H60" i="372"/>
  <c r="J60" i="372" s="1"/>
  <c r="L60" i="372" s="1"/>
  <c r="N60" i="372" s="1"/>
  <c r="P60" i="372" s="1"/>
  <c r="R60" i="372" s="1"/>
  <c r="T60" i="372" s="1"/>
  <c r="V60" i="372" s="1"/>
  <c r="X60" i="372" s="1"/>
  <c r="Z60" i="372" s="1"/>
  <c r="AB60" i="372" s="1"/>
  <c r="AD60" i="372" s="1"/>
  <c r="AF60" i="372" s="1"/>
  <c r="AH60" i="372" s="1"/>
  <c r="AJ60" i="372" s="1"/>
  <c r="AL60" i="372" s="1"/>
  <c r="AN60" i="372" s="1"/>
  <c r="AP60" i="372" s="1"/>
  <c r="AR60" i="372" s="1"/>
  <c r="AT60" i="372" s="1"/>
  <c r="AV60" i="372" s="1"/>
  <c r="AX60" i="372" s="1"/>
  <c r="AZ60" i="372" s="1"/>
  <c r="BB60" i="372" s="1"/>
  <c r="BD60" i="372" s="1"/>
  <c r="BF60" i="372" s="1"/>
  <c r="BH60" i="372" s="1"/>
  <c r="BJ60" i="372" s="1"/>
  <c r="BL60" i="372" s="1"/>
  <c r="BN60" i="372" s="1"/>
  <c r="BP60" i="372" s="1"/>
  <c r="BR60" i="372" s="1"/>
  <c r="BT60" i="372" s="1"/>
  <c r="BV60" i="372" s="1"/>
  <c r="BX60" i="372" s="1"/>
  <c r="CA60" i="372" s="1"/>
  <c r="D59" i="371"/>
  <c r="H58" i="371"/>
  <c r="J58" i="371" s="1"/>
  <c r="L58" i="371" s="1"/>
  <c r="N58" i="371" s="1"/>
  <c r="P58" i="371" s="1"/>
  <c r="R58" i="371" s="1"/>
  <c r="T58" i="371" s="1"/>
  <c r="V58" i="371" s="1"/>
  <c r="X58" i="371" s="1"/>
  <c r="Z58" i="371" s="1"/>
  <c r="AB58" i="371" s="1"/>
  <c r="AD58" i="371" s="1"/>
  <c r="AF58" i="371" s="1"/>
  <c r="AH58" i="371" s="1"/>
  <c r="AJ58" i="371" s="1"/>
  <c r="AL58" i="371" s="1"/>
  <c r="AN58" i="371" s="1"/>
  <c r="AP58" i="371" s="1"/>
  <c r="AR58" i="371" s="1"/>
  <c r="AT58" i="371" s="1"/>
  <c r="AV58" i="371" s="1"/>
  <c r="AX58" i="371" s="1"/>
  <c r="AZ58" i="371" s="1"/>
  <c r="BB58" i="371" s="1"/>
  <c r="BD58" i="371" s="1"/>
  <c r="BF58" i="371" s="1"/>
  <c r="BH58" i="371" s="1"/>
  <c r="BJ58" i="371" s="1"/>
  <c r="BL58" i="371" s="1"/>
  <c r="BN58" i="371" s="1"/>
  <c r="BP58" i="371" s="1"/>
  <c r="BR58" i="371" s="1"/>
  <c r="BT58" i="371" s="1"/>
  <c r="BV58" i="371" s="1"/>
  <c r="BX58" i="371" s="1"/>
  <c r="CA58" i="371" s="1"/>
  <c r="CD55" i="363"/>
  <c r="CG55" i="363"/>
  <c r="CH55" i="363" s="1"/>
  <c r="CI55" i="363" s="1"/>
  <c r="CB55" i="363" s="1"/>
  <c r="D57" i="363"/>
  <c r="H56" i="363"/>
  <c r="J56" i="363" s="1"/>
  <c r="L56" i="363" s="1"/>
  <c r="N56" i="363" s="1"/>
  <c r="P56" i="363" s="1"/>
  <c r="R56" i="363" s="1"/>
  <c r="T56" i="363" s="1"/>
  <c r="V56" i="363" s="1"/>
  <c r="X56" i="363" s="1"/>
  <c r="Z56" i="363" s="1"/>
  <c r="AB56" i="363" s="1"/>
  <c r="AD56" i="363" s="1"/>
  <c r="AF56" i="363" s="1"/>
  <c r="AH56" i="363" s="1"/>
  <c r="AJ56" i="363" s="1"/>
  <c r="AL56" i="363" s="1"/>
  <c r="AN56" i="363" s="1"/>
  <c r="AP56" i="363" s="1"/>
  <c r="AR56" i="363" s="1"/>
  <c r="AT56" i="363" s="1"/>
  <c r="AV56" i="363" s="1"/>
  <c r="AX56" i="363" s="1"/>
  <c r="AZ56" i="363" s="1"/>
  <c r="BB56" i="363" s="1"/>
  <c r="BD56" i="363" s="1"/>
  <c r="BF56" i="363" s="1"/>
  <c r="BH56" i="363" s="1"/>
  <c r="BJ56" i="363" s="1"/>
  <c r="BL56" i="363" s="1"/>
  <c r="BN56" i="363" s="1"/>
  <c r="BP56" i="363" s="1"/>
  <c r="BR56" i="363" s="1"/>
  <c r="BT56" i="363" s="1"/>
  <c r="BV56" i="363" s="1"/>
  <c r="BX56" i="363" s="1"/>
  <c r="CA56" i="363" s="1"/>
  <c r="CD55" i="359"/>
  <c r="CG55" i="359"/>
  <c r="CH55" i="359" s="1"/>
  <c r="CI55" i="359" s="1"/>
  <c r="CB55" i="359" s="1"/>
  <c r="D57" i="359"/>
  <c r="H56" i="359"/>
  <c r="J56" i="359" s="1"/>
  <c r="L56" i="359" s="1"/>
  <c r="N56" i="359" s="1"/>
  <c r="P56" i="359" s="1"/>
  <c r="R56" i="359" s="1"/>
  <c r="T56" i="359" s="1"/>
  <c r="V56" i="359" s="1"/>
  <c r="X56" i="359" s="1"/>
  <c r="Z56" i="359" s="1"/>
  <c r="AB56" i="359" s="1"/>
  <c r="AD56" i="359" s="1"/>
  <c r="AF56" i="359" s="1"/>
  <c r="AH56" i="359" s="1"/>
  <c r="AJ56" i="359" s="1"/>
  <c r="AL56" i="359" s="1"/>
  <c r="AN56" i="359" s="1"/>
  <c r="AP56" i="359" s="1"/>
  <c r="AR56" i="359" s="1"/>
  <c r="AT56" i="359" s="1"/>
  <c r="AV56" i="359" s="1"/>
  <c r="AX56" i="359" s="1"/>
  <c r="AZ56" i="359" s="1"/>
  <c r="BB56" i="359" s="1"/>
  <c r="BD56" i="359" s="1"/>
  <c r="BF56" i="359" s="1"/>
  <c r="BH56" i="359" s="1"/>
  <c r="BJ56" i="359" s="1"/>
  <c r="BL56" i="359" s="1"/>
  <c r="BN56" i="359" s="1"/>
  <c r="BP56" i="359" s="1"/>
  <c r="BR56" i="359" s="1"/>
  <c r="BT56" i="359" s="1"/>
  <c r="BV56" i="359" s="1"/>
  <c r="BX56" i="359" s="1"/>
  <c r="CA56" i="359" s="1"/>
  <c r="H57" i="361"/>
  <c r="J57" i="361" s="1"/>
  <c r="L57" i="361" s="1"/>
  <c r="N57" i="361" s="1"/>
  <c r="P57" i="361" s="1"/>
  <c r="R57" i="361" s="1"/>
  <c r="T57" i="361" s="1"/>
  <c r="V57" i="361" s="1"/>
  <c r="X57" i="361" s="1"/>
  <c r="Z57" i="361" s="1"/>
  <c r="AB57" i="361" s="1"/>
  <c r="AD57" i="361" s="1"/>
  <c r="AF57" i="361" s="1"/>
  <c r="AH57" i="361" s="1"/>
  <c r="AJ57" i="361" s="1"/>
  <c r="AL57" i="361" s="1"/>
  <c r="AN57" i="361" s="1"/>
  <c r="AP57" i="361" s="1"/>
  <c r="AR57" i="361" s="1"/>
  <c r="AT57" i="361" s="1"/>
  <c r="AV57" i="361" s="1"/>
  <c r="AX57" i="361" s="1"/>
  <c r="AZ57" i="361" s="1"/>
  <c r="BB57" i="361" s="1"/>
  <c r="BD57" i="361" s="1"/>
  <c r="BF57" i="361" s="1"/>
  <c r="BH57" i="361" s="1"/>
  <c r="BJ57" i="361" s="1"/>
  <c r="BL57" i="361" s="1"/>
  <c r="BN57" i="361" s="1"/>
  <c r="BP57" i="361" s="1"/>
  <c r="BR57" i="361" s="1"/>
  <c r="BT57" i="361" s="1"/>
  <c r="BV57" i="361" s="1"/>
  <c r="BX57" i="361" s="1"/>
  <c r="CA57" i="361" s="1"/>
  <c r="D58" i="361"/>
  <c r="CD55" i="360"/>
  <c r="CG55" i="360"/>
  <c r="CH55" i="360" s="1"/>
  <c r="CI55" i="360" s="1"/>
  <c r="CB55" i="360" s="1"/>
  <c r="CG56" i="361"/>
  <c r="CH56" i="361" s="1"/>
  <c r="CI56" i="361" s="1"/>
  <c r="CB56" i="361" s="1"/>
  <c r="CD56" i="361"/>
  <c r="D57" i="360"/>
  <c r="H56" i="360"/>
  <c r="J56" i="360" s="1"/>
  <c r="L56" i="360" s="1"/>
  <c r="N56" i="360" s="1"/>
  <c r="P56" i="360" s="1"/>
  <c r="R56" i="360" s="1"/>
  <c r="T56" i="360" s="1"/>
  <c r="V56" i="360" s="1"/>
  <c r="X56" i="360" s="1"/>
  <c r="Z56" i="360" s="1"/>
  <c r="AB56" i="360" s="1"/>
  <c r="AD56" i="360" s="1"/>
  <c r="AF56" i="360" s="1"/>
  <c r="AH56" i="360" s="1"/>
  <c r="AJ56" i="360" s="1"/>
  <c r="AL56" i="360" s="1"/>
  <c r="AN56" i="360" s="1"/>
  <c r="AP56" i="360" s="1"/>
  <c r="AR56" i="360" s="1"/>
  <c r="AT56" i="360" s="1"/>
  <c r="AV56" i="360" s="1"/>
  <c r="AX56" i="360" s="1"/>
  <c r="AZ56" i="360" s="1"/>
  <c r="BB56" i="360" s="1"/>
  <c r="BD56" i="360" s="1"/>
  <c r="BF56" i="360" s="1"/>
  <c r="BH56" i="360" s="1"/>
  <c r="BJ56" i="360" s="1"/>
  <c r="BL56" i="360" s="1"/>
  <c r="BN56" i="360" s="1"/>
  <c r="BP56" i="360" s="1"/>
  <c r="BR56" i="360" s="1"/>
  <c r="BT56" i="360" s="1"/>
  <c r="BV56" i="360" s="1"/>
  <c r="BX56" i="360" s="1"/>
  <c r="CA56" i="360" s="1"/>
  <c r="CD55" i="364"/>
  <c r="CG55" i="364"/>
  <c r="CH55" i="364" s="1"/>
  <c r="CI55" i="364" s="1"/>
  <c r="CB55" i="364" s="1"/>
  <c r="D56" i="362"/>
  <c r="H55" i="362"/>
  <c r="J55" i="362" s="1"/>
  <c r="L55" i="362" s="1"/>
  <c r="N55" i="362" s="1"/>
  <c r="P55" i="362" s="1"/>
  <c r="R55" i="362" s="1"/>
  <c r="T55" i="362" s="1"/>
  <c r="V55" i="362" s="1"/>
  <c r="X55" i="362" s="1"/>
  <c r="Z55" i="362" s="1"/>
  <c r="AB55" i="362" s="1"/>
  <c r="AD55" i="362" s="1"/>
  <c r="AF55" i="362" s="1"/>
  <c r="AH55" i="362" s="1"/>
  <c r="AJ55" i="362" s="1"/>
  <c r="AL55" i="362" s="1"/>
  <c r="AN55" i="362" s="1"/>
  <c r="AP55" i="362" s="1"/>
  <c r="AR55" i="362" s="1"/>
  <c r="AT55" i="362" s="1"/>
  <c r="AV55" i="362" s="1"/>
  <c r="AX55" i="362" s="1"/>
  <c r="AZ55" i="362" s="1"/>
  <c r="BB55" i="362" s="1"/>
  <c r="BD55" i="362" s="1"/>
  <c r="BF55" i="362" s="1"/>
  <c r="BH55" i="362" s="1"/>
  <c r="BJ55" i="362" s="1"/>
  <c r="BL55" i="362" s="1"/>
  <c r="BN55" i="362" s="1"/>
  <c r="BP55" i="362" s="1"/>
  <c r="BR55" i="362" s="1"/>
  <c r="BT55" i="362" s="1"/>
  <c r="BV55" i="362" s="1"/>
  <c r="BX55" i="362" s="1"/>
  <c r="CA55" i="362" s="1"/>
  <c r="CD56" i="364"/>
  <c r="CG56" i="364"/>
  <c r="CH56" i="364" s="1"/>
  <c r="CI56" i="364" s="1"/>
  <c r="CB56" i="364" s="1"/>
  <c r="CG54" i="362"/>
  <c r="CH54" i="362" s="1"/>
  <c r="CI54" i="362" s="1"/>
  <c r="CB54" i="362" s="1"/>
  <c r="CD54" i="362"/>
  <c r="CG55" i="357"/>
  <c r="CH55" i="357" s="1"/>
  <c r="CI55" i="357" s="1"/>
  <c r="CB55" i="357" s="1"/>
  <c r="CD55" i="357"/>
  <c r="CG54" i="358"/>
  <c r="CH54" i="358" s="1"/>
  <c r="CI54" i="358" s="1"/>
  <c r="CB54" i="358" s="1"/>
  <c r="CD54" i="358"/>
  <c r="CG55" i="356"/>
  <c r="CH55" i="356" s="1"/>
  <c r="CI55" i="356" s="1"/>
  <c r="CB55" i="356" s="1"/>
  <c r="CD55" i="356"/>
  <c r="D56" i="358"/>
  <c r="H56" i="358" s="1"/>
  <c r="J56" i="358" s="1"/>
  <c r="L56" i="358" s="1"/>
  <c r="N56" i="358" s="1"/>
  <c r="P56" i="358" s="1"/>
  <c r="R56" i="358" s="1"/>
  <c r="T56" i="358" s="1"/>
  <c r="V56" i="358" s="1"/>
  <c r="X56" i="358" s="1"/>
  <c r="Z56" i="358" s="1"/>
  <c r="AB56" i="358" s="1"/>
  <c r="AD56" i="358" s="1"/>
  <c r="AF56" i="358" s="1"/>
  <c r="AH56" i="358" s="1"/>
  <c r="AJ56" i="358" s="1"/>
  <c r="AL56" i="358" s="1"/>
  <c r="AN56" i="358" s="1"/>
  <c r="AP56" i="358" s="1"/>
  <c r="AR56" i="358" s="1"/>
  <c r="AT56" i="358" s="1"/>
  <c r="AV56" i="358" s="1"/>
  <c r="AX56" i="358" s="1"/>
  <c r="AZ56" i="358" s="1"/>
  <c r="BB56" i="358" s="1"/>
  <c r="BD56" i="358" s="1"/>
  <c r="BF56" i="358" s="1"/>
  <c r="BH56" i="358" s="1"/>
  <c r="BJ56" i="358" s="1"/>
  <c r="BL56" i="358" s="1"/>
  <c r="BN56" i="358" s="1"/>
  <c r="BP56" i="358" s="1"/>
  <c r="BR56" i="358" s="1"/>
  <c r="BT56" i="358" s="1"/>
  <c r="BV56" i="358" s="1"/>
  <c r="BX56" i="358" s="1"/>
  <c r="CA56" i="358" s="1"/>
  <c r="H55" i="358"/>
  <c r="J55" i="358" s="1"/>
  <c r="L55" i="358" s="1"/>
  <c r="N55" i="358" s="1"/>
  <c r="P55" i="358" s="1"/>
  <c r="R55" i="358" s="1"/>
  <c r="T55" i="358" s="1"/>
  <c r="V55" i="358" s="1"/>
  <c r="X55" i="358" s="1"/>
  <c r="Z55" i="358" s="1"/>
  <c r="AB55" i="358" s="1"/>
  <c r="AD55" i="358" s="1"/>
  <c r="AF55" i="358" s="1"/>
  <c r="AH55" i="358" s="1"/>
  <c r="AJ55" i="358" s="1"/>
  <c r="AL55" i="358" s="1"/>
  <c r="AN55" i="358" s="1"/>
  <c r="AP55" i="358" s="1"/>
  <c r="AR55" i="358" s="1"/>
  <c r="AT55" i="358" s="1"/>
  <c r="AV55" i="358" s="1"/>
  <c r="AX55" i="358" s="1"/>
  <c r="AZ55" i="358" s="1"/>
  <c r="BB55" i="358" s="1"/>
  <c r="BD55" i="358" s="1"/>
  <c r="BF55" i="358" s="1"/>
  <c r="BH55" i="358" s="1"/>
  <c r="BJ55" i="358" s="1"/>
  <c r="BL55" i="358" s="1"/>
  <c r="BN55" i="358" s="1"/>
  <c r="BP55" i="358" s="1"/>
  <c r="BR55" i="358" s="1"/>
  <c r="BT55" i="358" s="1"/>
  <c r="BV55" i="358" s="1"/>
  <c r="BX55" i="358" s="1"/>
  <c r="CA55" i="358" s="1"/>
  <c r="D57" i="357"/>
  <c r="H56" i="357"/>
  <c r="J56" i="357" s="1"/>
  <c r="L56" i="357" s="1"/>
  <c r="N56" i="357" s="1"/>
  <c r="P56" i="357" s="1"/>
  <c r="R56" i="357" s="1"/>
  <c r="T56" i="357" s="1"/>
  <c r="V56" i="357" s="1"/>
  <c r="X56" i="357" s="1"/>
  <c r="Z56" i="357" s="1"/>
  <c r="AB56" i="357" s="1"/>
  <c r="AD56" i="357" s="1"/>
  <c r="AF56" i="357" s="1"/>
  <c r="AH56" i="357" s="1"/>
  <c r="AJ56" i="357" s="1"/>
  <c r="AL56" i="357" s="1"/>
  <c r="AN56" i="357" s="1"/>
  <c r="AP56" i="357" s="1"/>
  <c r="AR56" i="357" s="1"/>
  <c r="AT56" i="357" s="1"/>
  <c r="AV56" i="357" s="1"/>
  <c r="AX56" i="357" s="1"/>
  <c r="AZ56" i="357" s="1"/>
  <c r="BB56" i="357" s="1"/>
  <c r="BD56" i="357" s="1"/>
  <c r="BF56" i="357" s="1"/>
  <c r="BH56" i="357" s="1"/>
  <c r="BJ56" i="357" s="1"/>
  <c r="BL56" i="357" s="1"/>
  <c r="BN56" i="357" s="1"/>
  <c r="BP56" i="357" s="1"/>
  <c r="BR56" i="357" s="1"/>
  <c r="BT56" i="357" s="1"/>
  <c r="BV56" i="357" s="1"/>
  <c r="BX56" i="357" s="1"/>
  <c r="CA56" i="357" s="1"/>
  <c r="D57" i="356"/>
  <c r="H56" i="356"/>
  <c r="J56" i="356" s="1"/>
  <c r="L56" i="356" s="1"/>
  <c r="N56" i="356" s="1"/>
  <c r="P56" i="356" s="1"/>
  <c r="R56" i="356" s="1"/>
  <c r="T56" i="356" s="1"/>
  <c r="V56" i="356" s="1"/>
  <c r="X56" i="356" s="1"/>
  <c r="Z56" i="356" s="1"/>
  <c r="AB56" i="356" s="1"/>
  <c r="AD56" i="356" s="1"/>
  <c r="AF56" i="356" s="1"/>
  <c r="AH56" i="356" s="1"/>
  <c r="AJ56" i="356" s="1"/>
  <c r="AL56" i="356" s="1"/>
  <c r="AN56" i="356" s="1"/>
  <c r="AP56" i="356" s="1"/>
  <c r="AR56" i="356" s="1"/>
  <c r="AT56" i="356" s="1"/>
  <c r="AV56" i="356" s="1"/>
  <c r="AX56" i="356" s="1"/>
  <c r="AZ56" i="356" s="1"/>
  <c r="BB56" i="356" s="1"/>
  <c r="BD56" i="356" s="1"/>
  <c r="BF56" i="356" s="1"/>
  <c r="BH56" i="356" s="1"/>
  <c r="BJ56" i="356" s="1"/>
  <c r="BL56" i="356" s="1"/>
  <c r="BN56" i="356" s="1"/>
  <c r="BP56" i="356" s="1"/>
  <c r="BR56" i="356" s="1"/>
  <c r="BT56" i="356" s="1"/>
  <c r="BV56" i="356" s="1"/>
  <c r="BX56" i="356" s="1"/>
  <c r="CA56" i="356" s="1"/>
  <c r="CG54" i="353"/>
  <c r="CH54" i="353" s="1"/>
  <c r="CI54" i="353" s="1"/>
  <c r="CB54" i="353" s="1"/>
  <c r="CD54" i="353"/>
  <c r="H55" i="353"/>
  <c r="J55" i="353" s="1"/>
  <c r="L55" i="353" s="1"/>
  <c r="N55" i="353" s="1"/>
  <c r="P55" i="353" s="1"/>
  <c r="R55" i="353" s="1"/>
  <c r="T55" i="353" s="1"/>
  <c r="V55" i="353" s="1"/>
  <c r="X55" i="353" s="1"/>
  <c r="Z55" i="353" s="1"/>
  <c r="AB55" i="353" s="1"/>
  <c r="AD55" i="353" s="1"/>
  <c r="AF55" i="353" s="1"/>
  <c r="AH55" i="353" s="1"/>
  <c r="AJ55" i="353" s="1"/>
  <c r="AL55" i="353" s="1"/>
  <c r="AN55" i="353" s="1"/>
  <c r="AP55" i="353" s="1"/>
  <c r="AR55" i="353" s="1"/>
  <c r="AT55" i="353" s="1"/>
  <c r="AV55" i="353" s="1"/>
  <c r="AX55" i="353" s="1"/>
  <c r="AZ55" i="353" s="1"/>
  <c r="BB55" i="353" s="1"/>
  <c r="BD55" i="353" s="1"/>
  <c r="BF55" i="353" s="1"/>
  <c r="BH55" i="353" s="1"/>
  <c r="BJ55" i="353" s="1"/>
  <c r="BL55" i="353" s="1"/>
  <c r="BN55" i="353" s="1"/>
  <c r="BP55" i="353" s="1"/>
  <c r="BR55" i="353" s="1"/>
  <c r="BT55" i="353" s="1"/>
  <c r="BV55" i="353" s="1"/>
  <c r="BX55" i="353" s="1"/>
  <c r="CA55" i="353" s="1"/>
  <c r="D56" i="353"/>
  <c r="CG55" i="354"/>
  <c r="CH55" i="354" s="1"/>
  <c r="CI55" i="354" s="1"/>
  <c r="CB55" i="354" s="1"/>
  <c r="CD55" i="354"/>
  <c r="H56" i="354"/>
  <c r="J56" i="354" s="1"/>
  <c r="L56" i="354" s="1"/>
  <c r="N56" i="354" s="1"/>
  <c r="P56" i="354" s="1"/>
  <c r="R56" i="354" s="1"/>
  <c r="T56" i="354" s="1"/>
  <c r="V56" i="354" s="1"/>
  <c r="X56" i="354" s="1"/>
  <c r="Z56" i="354" s="1"/>
  <c r="AB56" i="354" s="1"/>
  <c r="AD56" i="354" s="1"/>
  <c r="AF56" i="354" s="1"/>
  <c r="AH56" i="354" s="1"/>
  <c r="AJ56" i="354" s="1"/>
  <c r="AL56" i="354" s="1"/>
  <c r="AN56" i="354" s="1"/>
  <c r="AP56" i="354" s="1"/>
  <c r="AR56" i="354" s="1"/>
  <c r="AT56" i="354" s="1"/>
  <c r="AV56" i="354" s="1"/>
  <c r="AX56" i="354" s="1"/>
  <c r="AZ56" i="354" s="1"/>
  <c r="BB56" i="354" s="1"/>
  <c r="BD56" i="354" s="1"/>
  <c r="BF56" i="354" s="1"/>
  <c r="BH56" i="354" s="1"/>
  <c r="BJ56" i="354" s="1"/>
  <c r="BL56" i="354" s="1"/>
  <c r="BN56" i="354" s="1"/>
  <c r="BP56" i="354" s="1"/>
  <c r="BR56" i="354" s="1"/>
  <c r="BT56" i="354" s="1"/>
  <c r="BV56" i="354" s="1"/>
  <c r="BX56" i="354" s="1"/>
  <c r="CA56" i="354" s="1"/>
  <c r="D57" i="354"/>
  <c r="CG55" i="350"/>
  <c r="CH55" i="350" s="1"/>
  <c r="CI55" i="350" s="1"/>
  <c r="CB55" i="350" s="1"/>
  <c r="CD55" i="350"/>
  <c r="D57" i="350"/>
  <c r="H56" i="350"/>
  <c r="J56" i="350" s="1"/>
  <c r="L56" i="350" s="1"/>
  <c r="N56" i="350" s="1"/>
  <c r="P56" i="350" s="1"/>
  <c r="R56" i="350" s="1"/>
  <c r="T56" i="350" s="1"/>
  <c r="V56" i="350" s="1"/>
  <c r="X56" i="350" s="1"/>
  <c r="Z56" i="350" s="1"/>
  <c r="AB56" i="350" s="1"/>
  <c r="AD56" i="350" s="1"/>
  <c r="AF56" i="350" s="1"/>
  <c r="AH56" i="350" s="1"/>
  <c r="AJ56" i="350" s="1"/>
  <c r="AL56" i="350" s="1"/>
  <c r="AN56" i="350" s="1"/>
  <c r="AP56" i="350" s="1"/>
  <c r="AR56" i="350" s="1"/>
  <c r="AT56" i="350" s="1"/>
  <c r="AV56" i="350" s="1"/>
  <c r="AX56" i="350" s="1"/>
  <c r="AZ56" i="350" s="1"/>
  <c r="BB56" i="350" s="1"/>
  <c r="BD56" i="350" s="1"/>
  <c r="BF56" i="350" s="1"/>
  <c r="BH56" i="350" s="1"/>
  <c r="BJ56" i="350" s="1"/>
  <c r="BL56" i="350" s="1"/>
  <c r="BN56" i="350" s="1"/>
  <c r="BP56" i="350" s="1"/>
  <c r="BR56" i="350" s="1"/>
  <c r="BT56" i="350" s="1"/>
  <c r="BV56" i="350" s="1"/>
  <c r="BX56" i="350" s="1"/>
  <c r="CA56" i="350" s="1"/>
  <c r="CD55" i="351"/>
  <c r="CG55" i="351"/>
  <c r="CH55" i="351" s="1"/>
  <c r="CI55" i="351" s="1"/>
  <c r="CB55" i="351" s="1"/>
  <c r="D57" i="351"/>
  <c r="H56" i="351"/>
  <c r="J56" i="351" s="1"/>
  <c r="L56" i="351" s="1"/>
  <c r="N56" i="351" s="1"/>
  <c r="P56" i="351" s="1"/>
  <c r="R56" i="351" s="1"/>
  <c r="T56" i="351" s="1"/>
  <c r="V56" i="351" s="1"/>
  <c r="X56" i="351" s="1"/>
  <c r="Z56" i="351" s="1"/>
  <c r="AB56" i="351" s="1"/>
  <c r="AD56" i="351" s="1"/>
  <c r="AF56" i="351" s="1"/>
  <c r="AH56" i="351" s="1"/>
  <c r="AJ56" i="351" s="1"/>
  <c r="AL56" i="351" s="1"/>
  <c r="AN56" i="351" s="1"/>
  <c r="AP56" i="351" s="1"/>
  <c r="AR56" i="351" s="1"/>
  <c r="AT56" i="351" s="1"/>
  <c r="AV56" i="351" s="1"/>
  <c r="AX56" i="351" s="1"/>
  <c r="AZ56" i="351" s="1"/>
  <c r="BB56" i="351" s="1"/>
  <c r="BD56" i="351" s="1"/>
  <c r="BF56" i="351" s="1"/>
  <c r="BH56" i="351" s="1"/>
  <c r="BJ56" i="351" s="1"/>
  <c r="BL56" i="351" s="1"/>
  <c r="BN56" i="351" s="1"/>
  <c r="BP56" i="351" s="1"/>
  <c r="BR56" i="351" s="1"/>
  <c r="BT56" i="351" s="1"/>
  <c r="BV56" i="351" s="1"/>
  <c r="BX56" i="351" s="1"/>
  <c r="CA56" i="351" s="1"/>
  <c r="CG58" i="371" l="1"/>
  <c r="CH58" i="371" s="1"/>
  <c r="CI58" i="371" s="1"/>
  <c r="CB58" i="371" s="1"/>
  <c r="CD58" i="371"/>
  <c r="H59" i="371"/>
  <c r="J59" i="371" s="1"/>
  <c r="L59" i="371" s="1"/>
  <c r="N59" i="371" s="1"/>
  <c r="P59" i="371" s="1"/>
  <c r="R59" i="371" s="1"/>
  <c r="T59" i="371" s="1"/>
  <c r="V59" i="371" s="1"/>
  <c r="X59" i="371" s="1"/>
  <c r="Z59" i="371" s="1"/>
  <c r="AB59" i="371" s="1"/>
  <c r="AD59" i="371" s="1"/>
  <c r="AF59" i="371" s="1"/>
  <c r="AH59" i="371" s="1"/>
  <c r="AJ59" i="371" s="1"/>
  <c r="AL59" i="371" s="1"/>
  <c r="AN59" i="371" s="1"/>
  <c r="AP59" i="371" s="1"/>
  <c r="AR59" i="371" s="1"/>
  <c r="AT59" i="371" s="1"/>
  <c r="AV59" i="371" s="1"/>
  <c r="AX59" i="371" s="1"/>
  <c r="AZ59" i="371" s="1"/>
  <c r="BB59" i="371" s="1"/>
  <c r="BD59" i="371" s="1"/>
  <c r="BF59" i="371" s="1"/>
  <c r="BH59" i="371" s="1"/>
  <c r="BJ59" i="371" s="1"/>
  <c r="BL59" i="371" s="1"/>
  <c r="BN59" i="371" s="1"/>
  <c r="BP59" i="371" s="1"/>
  <c r="BR59" i="371" s="1"/>
  <c r="BT59" i="371" s="1"/>
  <c r="BV59" i="371" s="1"/>
  <c r="BX59" i="371" s="1"/>
  <c r="CA59" i="371" s="1"/>
  <c r="D60" i="371"/>
  <c r="CG60" i="372"/>
  <c r="CH60" i="372" s="1"/>
  <c r="CI60" i="372" s="1"/>
  <c r="CB60" i="372" s="1"/>
  <c r="CD60" i="372"/>
  <c r="D62" i="372"/>
  <c r="H61" i="372"/>
  <c r="J61" i="372" s="1"/>
  <c r="L61" i="372" s="1"/>
  <c r="N61" i="372" s="1"/>
  <c r="P61" i="372" s="1"/>
  <c r="R61" i="372" s="1"/>
  <c r="T61" i="372" s="1"/>
  <c r="V61" i="372" s="1"/>
  <c r="X61" i="372" s="1"/>
  <c r="Z61" i="372" s="1"/>
  <c r="AB61" i="372" s="1"/>
  <c r="AD61" i="372" s="1"/>
  <c r="AF61" i="372" s="1"/>
  <c r="AH61" i="372" s="1"/>
  <c r="AJ61" i="372" s="1"/>
  <c r="AL61" i="372" s="1"/>
  <c r="AN61" i="372" s="1"/>
  <c r="AP61" i="372" s="1"/>
  <c r="AR61" i="372" s="1"/>
  <c r="AT61" i="372" s="1"/>
  <c r="AV61" i="372" s="1"/>
  <c r="AX61" i="372" s="1"/>
  <c r="AZ61" i="372" s="1"/>
  <c r="BB61" i="372" s="1"/>
  <c r="BD61" i="372" s="1"/>
  <c r="BF61" i="372" s="1"/>
  <c r="BH61" i="372" s="1"/>
  <c r="BJ61" i="372" s="1"/>
  <c r="BL61" i="372" s="1"/>
  <c r="BN61" i="372" s="1"/>
  <c r="BP61" i="372" s="1"/>
  <c r="BR61" i="372" s="1"/>
  <c r="BT61" i="372" s="1"/>
  <c r="BV61" i="372" s="1"/>
  <c r="BX61" i="372" s="1"/>
  <c r="CA61" i="372" s="1"/>
  <c r="D58" i="360"/>
  <c r="H57" i="360"/>
  <c r="J57" i="360" s="1"/>
  <c r="L57" i="360" s="1"/>
  <c r="N57" i="360" s="1"/>
  <c r="P57" i="360" s="1"/>
  <c r="R57" i="360" s="1"/>
  <c r="T57" i="360" s="1"/>
  <c r="V57" i="360" s="1"/>
  <c r="X57" i="360" s="1"/>
  <c r="Z57" i="360" s="1"/>
  <c r="AB57" i="360" s="1"/>
  <c r="AD57" i="360" s="1"/>
  <c r="AF57" i="360" s="1"/>
  <c r="AH57" i="360" s="1"/>
  <c r="AJ57" i="360" s="1"/>
  <c r="AL57" i="360" s="1"/>
  <c r="AN57" i="360" s="1"/>
  <c r="AP57" i="360" s="1"/>
  <c r="AR57" i="360" s="1"/>
  <c r="AT57" i="360" s="1"/>
  <c r="AV57" i="360" s="1"/>
  <c r="AX57" i="360" s="1"/>
  <c r="AZ57" i="360" s="1"/>
  <c r="BB57" i="360" s="1"/>
  <c r="BD57" i="360" s="1"/>
  <c r="BF57" i="360" s="1"/>
  <c r="BH57" i="360" s="1"/>
  <c r="BJ57" i="360" s="1"/>
  <c r="BL57" i="360" s="1"/>
  <c r="BN57" i="360" s="1"/>
  <c r="BP57" i="360" s="1"/>
  <c r="BR57" i="360" s="1"/>
  <c r="BT57" i="360" s="1"/>
  <c r="BV57" i="360" s="1"/>
  <c r="BX57" i="360" s="1"/>
  <c r="CA57" i="360" s="1"/>
  <c r="H57" i="359"/>
  <c r="J57" i="359" s="1"/>
  <c r="L57" i="359" s="1"/>
  <c r="N57" i="359" s="1"/>
  <c r="P57" i="359" s="1"/>
  <c r="R57" i="359" s="1"/>
  <c r="T57" i="359" s="1"/>
  <c r="V57" i="359" s="1"/>
  <c r="X57" i="359" s="1"/>
  <c r="Z57" i="359" s="1"/>
  <c r="AB57" i="359" s="1"/>
  <c r="AD57" i="359" s="1"/>
  <c r="AF57" i="359" s="1"/>
  <c r="AH57" i="359" s="1"/>
  <c r="AJ57" i="359" s="1"/>
  <c r="AL57" i="359" s="1"/>
  <c r="AN57" i="359" s="1"/>
  <c r="AP57" i="359" s="1"/>
  <c r="AR57" i="359" s="1"/>
  <c r="AT57" i="359" s="1"/>
  <c r="AV57" i="359" s="1"/>
  <c r="AX57" i="359" s="1"/>
  <c r="AZ57" i="359" s="1"/>
  <c r="BB57" i="359" s="1"/>
  <c r="BD57" i="359" s="1"/>
  <c r="BF57" i="359" s="1"/>
  <c r="BH57" i="359" s="1"/>
  <c r="BJ57" i="359" s="1"/>
  <c r="BL57" i="359" s="1"/>
  <c r="BN57" i="359" s="1"/>
  <c r="BP57" i="359" s="1"/>
  <c r="BR57" i="359" s="1"/>
  <c r="BT57" i="359" s="1"/>
  <c r="BV57" i="359" s="1"/>
  <c r="BX57" i="359" s="1"/>
  <c r="CA57" i="359" s="1"/>
  <c r="D58" i="359"/>
  <c r="CG56" i="363"/>
  <c r="CH56" i="363" s="1"/>
  <c r="CI56" i="363" s="1"/>
  <c r="CB56" i="363" s="1"/>
  <c r="CD56" i="363"/>
  <c r="CG56" i="359"/>
  <c r="CH56" i="359" s="1"/>
  <c r="CI56" i="359" s="1"/>
  <c r="CB56" i="359" s="1"/>
  <c r="CD56" i="359"/>
  <c r="D57" i="362"/>
  <c r="H56" i="362"/>
  <c r="J56" i="362" s="1"/>
  <c r="L56" i="362" s="1"/>
  <c r="N56" i="362" s="1"/>
  <c r="P56" i="362" s="1"/>
  <c r="R56" i="362" s="1"/>
  <c r="T56" i="362" s="1"/>
  <c r="V56" i="362" s="1"/>
  <c r="X56" i="362" s="1"/>
  <c r="Z56" i="362" s="1"/>
  <c r="AB56" i="362" s="1"/>
  <c r="AD56" i="362" s="1"/>
  <c r="AF56" i="362" s="1"/>
  <c r="AH56" i="362" s="1"/>
  <c r="AJ56" i="362" s="1"/>
  <c r="AL56" i="362" s="1"/>
  <c r="AN56" i="362" s="1"/>
  <c r="AP56" i="362" s="1"/>
  <c r="AR56" i="362" s="1"/>
  <c r="AT56" i="362" s="1"/>
  <c r="AV56" i="362" s="1"/>
  <c r="AX56" i="362" s="1"/>
  <c r="AZ56" i="362" s="1"/>
  <c r="BB56" i="362" s="1"/>
  <c r="BD56" i="362" s="1"/>
  <c r="BF56" i="362" s="1"/>
  <c r="BH56" i="362" s="1"/>
  <c r="BJ56" i="362" s="1"/>
  <c r="BL56" i="362" s="1"/>
  <c r="BN56" i="362" s="1"/>
  <c r="BP56" i="362" s="1"/>
  <c r="BR56" i="362" s="1"/>
  <c r="BT56" i="362" s="1"/>
  <c r="BV56" i="362" s="1"/>
  <c r="BX56" i="362" s="1"/>
  <c r="CA56" i="362" s="1"/>
  <c r="D58" i="363"/>
  <c r="H57" i="363"/>
  <c r="J57" i="363" s="1"/>
  <c r="L57" i="363" s="1"/>
  <c r="N57" i="363" s="1"/>
  <c r="P57" i="363" s="1"/>
  <c r="R57" i="363" s="1"/>
  <c r="T57" i="363" s="1"/>
  <c r="V57" i="363" s="1"/>
  <c r="X57" i="363" s="1"/>
  <c r="Z57" i="363" s="1"/>
  <c r="AB57" i="363" s="1"/>
  <c r="AD57" i="363" s="1"/>
  <c r="AF57" i="363" s="1"/>
  <c r="AH57" i="363" s="1"/>
  <c r="AJ57" i="363" s="1"/>
  <c r="AL57" i="363" s="1"/>
  <c r="AN57" i="363" s="1"/>
  <c r="AP57" i="363" s="1"/>
  <c r="AR57" i="363" s="1"/>
  <c r="AT57" i="363" s="1"/>
  <c r="AV57" i="363" s="1"/>
  <c r="AX57" i="363" s="1"/>
  <c r="AZ57" i="363" s="1"/>
  <c r="BB57" i="363" s="1"/>
  <c r="BD57" i="363" s="1"/>
  <c r="BF57" i="363" s="1"/>
  <c r="BH57" i="363" s="1"/>
  <c r="BJ57" i="363" s="1"/>
  <c r="BL57" i="363" s="1"/>
  <c r="BN57" i="363" s="1"/>
  <c r="BP57" i="363" s="1"/>
  <c r="BR57" i="363" s="1"/>
  <c r="BT57" i="363" s="1"/>
  <c r="BV57" i="363" s="1"/>
  <c r="BX57" i="363" s="1"/>
  <c r="CA57" i="363" s="1"/>
  <c r="CD55" i="362"/>
  <c r="CG55" i="362"/>
  <c r="CH55" i="362" s="1"/>
  <c r="CI55" i="362" s="1"/>
  <c r="CB55" i="362" s="1"/>
  <c r="D59" i="361"/>
  <c r="H58" i="361"/>
  <c r="J58" i="361" s="1"/>
  <c r="L58" i="361" s="1"/>
  <c r="N58" i="361" s="1"/>
  <c r="P58" i="361" s="1"/>
  <c r="R58" i="361" s="1"/>
  <c r="T58" i="361" s="1"/>
  <c r="V58" i="361" s="1"/>
  <c r="X58" i="361" s="1"/>
  <c r="Z58" i="361" s="1"/>
  <c r="AB58" i="361" s="1"/>
  <c r="AD58" i="361" s="1"/>
  <c r="AF58" i="361" s="1"/>
  <c r="AH58" i="361" s="1"/>
  <c r="AJ58" i="361" s="1"/>
  <c r="AL58" i="361" s="1"/>
  <c r="AN58" i="361" s="1"/>
  <c r="AP58" i="361" s="1"/>
  <c r="AR58" i="361" s="1"/>
  <c r="AT58" i="361" s="1"/>
  <c r="AV58" i="361" s="1"/>
  <c r="AX58" i="361" s="1"/>
  <c r="AZ58" i="361" s="1"/>
  <c r="BB58" i="361" s="1"/>
  <c r="BD58" i="361" s="1"/>
  <c r="BF58" i="361" s="1"/>
  <c r="BH58" i="361" s="1"/>
  <c r="BJ58" i="361" s="1"/>
  <c r="BL58" i="361" s="1"/>
  <c r="BN58" i="361" s="1"/>
  <c r="BP58" i="361" s="1"/>
  <c r="BR58" i="361" s="1"/>
  <c r="BT58" i="361" s="1"/>
  <c r="BV58" i="361" s="1"/>
  <c r="BX58" i="361" s="1"/>
  <c r="CA58" i="361" s="1"/>
  <c r="CG56" i="360"/>
  <c r="CH56" i="360" s="1"/>
  <c r="CI56" i="360" s="1"/>
  <c r="CB56" i="360" s="1"/>
  <c r="CD56" i="360"/>
  <c r="CD57" i="361"/>
  <c r="CG57" i="361"/>
  <c r="CH57" i="361" s="1"/>
  <c r="CI57" i="361" s="1"/>
  <c r="CB57" i="361" s="1"/>
  <c r="CG56" i="358"/>
  <c r="CH56" i="358" s="1"/>
  <c r="CI56" i="358" s="1"/>
  <c r="CB56" i="358" s="1"/>
  <c r="CD56" i="358"/>
  <c r="CG55" i="358"/>
  <c r="CH55" i="358" s="1"/>
  <c r="CI55" i="358" s="1"/>
  <c r="CB55" i="358" s="1"/>
  <c r="CD55" i="358"/>
  <c r="CG56" i="357"/>
  <c r="CH56" i="357" s="1"/>
  <c r="CI56" i="357" s="1"/>
  <c r="CB56" i="357" s="1"/>
  <c r="CD56" i="357"/>
  <c r="CG56" i="356"/>
  <c r="CH56" i="356" s="1"/>
  <c r="CI56" i="356" s="1"/>
  <c r="CB56" i="356" s="1"/>
  <c r="CD56" i="356"/>
  <c r="H57" i="356"/>
  <c r="J57" i="356" s="1"/>
  <c r="L57" i="356" s="1"/>
  <c r="N57" i="356" s="1"/>
  <c r="P57" i="356" s="1"/>
  <c r="R57" i="356" s="1"/>
  <c r="T57" i="356" s="1"/>
  <c r="V57" i="356" s="1"/>
  <c r="X57" i="356" s="1"/>
  <c r="Z57" i="356" s="1"/>
  <c r="AB57" i="356" s="1"/>
  <c r="AD57" i="356" s="1"/>
  <c r="AF57" i="356" s="1"/>
  <c r="AH57" i="356" s="1"/>
  <c r="AJ57" i="356" s="1"/>
  <c r="AL57" i="356" s="1"/>
  <c r="AN57" i="356" s="1"/>
  <c r="AP57" i="356" s="1"/>
  <c r="AR57" i="356" s="1"/>
  <c r="AT57" i="356" s="1"/>
  <c r="AV57" i="356" s="1"/>
  <c r="AX57" i="356" s="1"/>
  <c r="AZ57" i="356" s="1"/>
  <c r="BB57" i="356" s="1"/>
  <c r="BD57" i="356" s="1"/>
  <c r="BF57" i="356" s="1"/>
  <c r="BH57" i="356" s="1"/>
  <c r="BJ57" i="356" s="1"/>
  <c r="BL57" i="356" s="1"/>
  <c r="BN57" i="356" s="1"/>
  <c r="BP57" i="356" s="1"/>
  <c r="BR57" i="356" s="1"/>
  <c r="BT57" i="356" s="1"/>
  <c r="BV57" i="356" s="1"/>
  <c r="BX57" i="356" s="1"/>
  <c r="CA57" i="356" s="1"/>
  <c r="D58" i="356"/>
  <c r="D58" i="357"/>
  <c r="H57" i="357"/>
  <c r="J57" i="357" s="1"/>
  <c r="L57" i="357" s="1"/>
  <c r="N57" i="357" s="1"/>
  <c r="P57" i="357" s="1"/>
  <c r="R57" i="357" s="1"/>
  <c r="T57" i="357" s="1"/>
  <c r="V57" i="357" s="1"/>
  <c r="X57" i="357" s="1"/>
  <c r="Z57" i="357" s="1"/>
  <c r="AB57" i="357" s="1"/>
  <c r="AD57" i="357" s="1"/>
  <c r="AF57" i="357" s="1"/>
  <c r="AH57" i="357" s="1"/>
  <c r="AJ57" i="357" s="1"/>
  <c r="AL57" i="357" s="1"/>
  <c r="AN57" i="357" s="1"/>
  <c r="AP57" i="357" s="1"/>
  <c r="AR57" i="357" s="1"/>
  <c r="AT57" i="357" s="1"/>
  <c r="AV57" i="357" s="1"/>
  <c r="AX57" i="357" s="1"/>
  <c r="AZ57" i="357" s="1"/>
  <c r="BB57" i="357" s="1"/>
  <c r="BD57" i="357" s="1"/>
  <c r="BF57" i="357" s="1"/>
  <c r="BH57" i="357" s="1"/>
  <c r="BJ57" i="357" s="1"/>
  <c r="BL57" i="357" s="1"/>
  <c r="BN57" i="357" s="1"/>
  <c r="BP57" i="357" s="1"/>
  <c r="BR57" i="357" s="1"/>
  <c r="BT57" i="357" s="1"/>
  <c r="BV57" i="357" s="1"/>
  <c r="BX57" i="357" s="1"/>
  <c r="CA57" i="357" s="1"/>
  <c r="CG56" i="354"/>
  <c r="CH56" i="354" s="1"/>
  <c r="CI56" i="354" s="1"/>
  <c r="CB56" i="354" s="1"/>
  <c r="CD56" i="354"/>
  <c r="D58" i="354"/>
  <c r="H58" i="354" s="1"/>
  <c r="J58" i="354" s="1"/>
  <c r="L58" i="354" s="1"/>
  <c r="N58" i="354" s="1"/>
  <c r="P58" i="354" s="1"/>
  <c r="R58" i="354" s="1"/>
  <c r="T58" i="354" s="1"/>
  <c r="V58" i="354" s="1"/>
  <c r="X58" i="354" s="1"/>
  <c r="Z58" i="354" s="1"/>
  <c r="AB58" i="354" s="1"/>
  <c r="AD58" i="354" s="1"/>
  <c r="AF58" i="354" s="1"/>
  <c r="AH58" i="354" s="1"/>
  <c r="AJ58" i="354" s="1"/>
  <c r="AL58" i="354" s="1"/>
  <c r="AN58" i="354" s="1"/>
  <c r="AP58" i="354" s="1"/>
  <c r="AR58" i="354" s="1"/>
  <c r="AT58" i="354" s="1"/>
  <c r="AV58" i="354" s="1"/>
  <c r="AX58" i="354" s="1"/>
  <c r="AZ58" i="354" s="1"/>
  <c r="BB58" i="354" s="1"/>
  <c r="BD58" i="354" s="1"/>
  <c r="BF58" i="354" s="1"/>
  <c r="BH58" i="354" s="1"/>
  <c r="BJ58" i="354" s="1"/>
  <c r="BL58" i="354" s="1"/>
  <c r="BN58" i="354" s="1"/>
  <c r="BP58" i="354" s="1"/>
  <c r="BR58" i="354" s="1"/>
  <c r="BT58" i="354" s="1"/>
  <c r="BV58" i="354" s="1"/>
  <c r="BX58" i="354" s="1"/>
  <c r="CA58" i="354" s="1"/>
  <c r="H57" i="354"/>
  <c r="J57" i="354" s="1"/>
  <c r="L57" i="354" s="1"/>
  <c r="N57" i="354" s="1"/>
  <c r="P57" i="354" s="1"/>
  <c r="R57" i="354" s="1"/>
  <c r="T57" i="354" s="1"/>
  <c r="V57" i="354" s="1"/>
  <c r="X57" i="354" s="1"/>
  <c r="Z57" i="354" s="1"/>
  <c r="AB57" i="354" s="1"/>
  <c r="AD57" i="354" s="1"/>
  <c r="AF57" i="354" s="1"/>
  <c r="AH57" i="354" s="1"/>
  <c r="AJ57" i="354" s="1"/>
  <c r="AL57" i="354" s="1"/>
  <c r="AN57" i="354" s="1"/>
  <c r="AP57" i="354" s="1"/>
  <c r="AR57" i="354" s="1"/>
  <c r="AT57" i="354" s="1"/>
  <c r="AV57" i="354" s="1"/>
  <c r="AX57" i="354" s="1"/>
  <c r="AZ57" i="354" s="1"/>
  <c r="BB57" i="354" s="1"/>
  <c r="BD57" i="354" s="1"/>
  <c r="BF57" i="354" s="1"/>
  <c r="BH57" i="354" s="1"/>
  <c r="BJ57" i="354" s="1"/>
  <c r="BL57" i="354" s="1"/>
  <c r="BN57" i="354" s="1"/>
  <c r="BP57" i="354" s="1"/>
  <c r="BR57" i="354" s="1"/>
  <c r="BT57" i="354" s="1"/>
  <c r="BV57" i="354" s="1"/>
  <c r="BX57" i="354" s="1"/>
  <c r="CA57" i="354" s="1"/>
  <c r="D57" i="353"/>
  <c r="H56" i="353"/>
  <c r="J56" i="353" s="1"/>
  <c r="L56" i="353" s="1"/>
  <c r="N56" i="353" s="1"/>
  <c r="P56" i="353" s="1"/>
  <c r="R56" i="353" s="1"/>
  <c r="T56" i="353" s="1"/>
  <c r="V56" i="353" s="1"/>
  <c r="X56" i="353" s="1"/>
  <c r="Z56" i="353" s="1"/>
  <c r="AB56" i="353" s="1"/>
  <c r="AD56" i="353" s="1"/>
  <c r="AF56" i="353" s="1"/>
  <c r="AH56" i="353" s="1"/>
  <c r="AJ56" i="353" s="1"/>
  <c r="AL56" i="353" s="1"/>
  <c r="AN56" i="353" s="1"/>
  <c r="AP56" i="353" s="1"/>
  <c r="AR56" i="353" s="1"/>
  <c r="AT56" i="353" s="1"/>
  <c r="AV56" i="353" s="1"/>
  <c r="AX56" i="353" s="1"/>
  <c r="AZ56" i="353" s="1"/>
  <c r="BB56" i="353" s="1"/>
  <c r="BD56" i="353" s="1"/>
  <c r="BF56" i="353" s="1"/>
  <c r="BH56" i="353" s="1"/>
  <c r="BJ56" i="353" s="1"/>
  <c r="BL56" i="353" s="1"/>
  <c r="BN56" i="353" s="1"/>
  <c r="BP56" i="353" s="1"/>
  <c r="BR56" i="353" s="1"/>
  <c r="BT56" i="353" s="1"/>
  <c r="BV56" i="353" s="1"/>
  <c r="BX56" i="353" s="1"/>
  <c r="CA56" i="353" s="1"/>
  <c r="CG55" i="353"/>
  <c r="CH55" i="353" s="1"/>
  <c r="CI55" i="353" s="1"/>
  <c r="CB55" i="353" s="1"/>
  <c r="CD55" i="353"/>
  <c r="D58" i="351"/>
  <c r="H58" i="351" s="1"/>
  <c r="J58" i="351" s="1"/>
  <c r="L58" i="351" s="1"/>
  <c r="N58" i="351" s="1"/>
  <c r="P58" i="351" s="1"/>
  <c r="R58" i="351" s="1"/>
  <c r="T58" i="351" s="1"/>
  <c r="V58" i="351" s="1"/>
  <c r="X58" i="351" s="1"/>
  <c r="Z58" i="351" s="1"/>
  <c r="AB58" i="351" s="1"/>
  <c r="AD58" i="351" s="1"/>
  <c r="AF58" i="351" s="1"/>
  <c r="AH58" i="351" s="1"/>
  <c r="AJ58" i="351" s="1"/>
  <c r="AL58" i="351" s="1"/>
  <c r="AN58" i="351" s="1"/>
  <c r="AP58" i="351" s="1"/>
  <c r="AR58" i="351" s="1"/>
  <c r="AT58" i="351" s="1"/>
  <c r="AV58" i="351" s="1"/>
  <c r="AX58" i="351" s="1"/>
  <c r="AZ58" i="351" s="1"/>
  <c r="BB58" i="351" s="1"/>
  <c r="BD58" i="351" s="1"/>
  <c r="BF58" i="351" s="1"/>
  <c r="BH58" i="351" s="1"/>
  <c r="BJ58" i="351" s="1"/>
  <c r="BL58" i="351" s="1"/>
  <c r="BN58" i="351" s="1"/>
  <c r="BP58" i="351" s="1"/>
  <c r="BR58" i="351" s="1"/>
  <c r="BT58" i="351" s="1"/>
  <c r="BV58" i="351" s="1"/>
  <c r="BX58" i="351" s="1"/>
  <c r="CA58" i="351" s="1"/>
  <c r="H57" i="351"/>
  <c r="J57" i="351" s="1"/>
  <c r="L57" i="351" s="1"/>
  <c r="N57" i="351" s="1"/>
  <c r="P57" i="351" s="1"/>
  <c r="R57" i="351" s="1"/>
  <c r="T57" i="351" s="1"/>
  <c r="V57" i="351" s="1"/>
  <c r="X57" i="351" s="1"/>
  <c r="Z57" i="351" s="1"/>
  <c r="AB57" i="351" s="1"/>
  <c r="AD57" i="351" s="1"/>
  <c r="AF57" i="351" s="1"/>
  <c r="AH57" i="351" s="1"/>
  <c r="AJ57" i="351" s="1"/>
  <c r="AL57" i="351" s="1"/>
  <c r="AN57" i="351" s="1"/>
  <c r="AP57" i="351" s="1"/>
  <c r="AR57" i="351" s="1"/>
  <c r="AT57" i="351" s="1"/>
  <c r="AV57" i="351" s="1"/>
  <c r="AX57" i="351" s="1"/>
  <c r="AZ57" i="351" s="1"/>
  <c r="BB57" i="351" s="1"/>
  <c r="BD57" i="351" s="1"/>
  <c r="BF57" i="351" s="1"/>
  <c r="BH57" i="351" s="1"/>
  <c r="BJ57" i="351" s="1"/>
  <c r="BL57" i="351" s="1"/>
  <c r="BN57" i="351" s="1"/>
  <c r="BP57" i="351" s="1"/>
  <c r="BR57" i="351" s="1"/>
  <c r="BT57" i="351" s="1"/>
  <c r="BV57" i="351" s="1"/>
  <c r="BX57" i="351" s="1"/>
  <c r="CA57" i="351" s="1"/>
  <c r="CG56" i="350"/>
  <c r="CH56" i="350" s="1"/>
  <c r="CI56" i="350" s="1"/>
  <c r="CB56" i="350" s="1"/>
  <c r="CD56" i="350"/>
  <c r="H57" i="350"/>
  <c r="J57" i="350" s="1"/>
  <c r="L57" i="350" s="1"/>
  <c r="N57" i="350" s="1"/>
  <c r="P57" i="350" s="1"/>
  <c r="R57" i="350" s="1"/>
  <c r="T57" i="350" s="1"/>
  <c r="V57" i="350" s="1"/>
  <c r="X57" i="350" s="1"/>
  <c r="Z57" i="350" s="1"/>
  <c r="AB57" i="350" s="1"/>
  <c r="AD57" i="350" s="1"/>
  <c r="AF57" i="350" s="1"/>
  <c r="AH57" i="350" s="1"/>
  <c r="AJ57" i="350" s="1"/>
  <c r="AL57" i="350" s="1"/>
  <c r="AN57" i="350" s="1"/>
  <c r="AP57" i="350" s="1"/>
  <c r="AR57" i="350" s="1"/>
  <c r="AT57" i="350" s="1"/>
  <c r="AV57" i="350" s="1"/>
  <c r="AX57" i="350" s="1"/>
  <c r="AZ57" i="350" s="1"/>
  <c r="BB57" i="350" s="1"/>
  <c r="BD57" i="350" s="1"/>
  <c r="BF57" i="350" s="1"/>
  <c r="BH57" i="350" s="1"/>
  <c r="BJ57" i="350" s="1"/>
  <c r="BL57" i="350" s="1"/>
  <c r="BN57" i="350" s="1"/>
  <c r="BP57" i="350" s="1"/>
  <c r="BR57" i="350" s="1"/>
  <c r="BT57" i="350" s="1"/>
  <c r="BV57" i="350" s="1"/>
  <c r="BX57" i="350" s="1"/>
  <c r="CA57" i="350" s="1"/>
  <c r="D58" i="350"/>
  <c r="CG56" i="351"/>
  <c r="CH56" i="351" s="1"/>
  <c r="CI56" i="351" s="1"/>
  <c r="CB56" i="351" s="1"/>
  <c r="CD56" i="351"/>
  <c r="CG61" i="372" l="1"/>
  <c r="CH61" i="372" s="1"/>
  <c r="CI61" i="372" s="1"/>
  <c r="CB61" i="372" s="1"/>
  <c r="CD61" i="372"/>
  <c r="H62" i="372"/>
  <c r="J62" i="372" s="1"/>
  <c r="L62" i="372" s="1"/>
  <c r="N62" i="372" s="1"/>
  <c r="P62" i="372" s="1"/>
  <c r="R62" i="372" s="1"/>
  <c r="T62" i="372" s="1"/>
  <c r="V62" i="372" s="1"/>
  <c r="X62" i="372" s="1"/>
  <c r="Z62" i="372" s="1"/>
  <c r="AB62" i="372" s="1"/>
  <c r="AD62" i="372" s="1"/>
  <c r="AF62" i="372" s="1"/>
  <c r="AH62" i="372" s="1"/>
  <c r="AJ62" i="372" s="1"/>
  <c r="AL62" i="372" s="1"/>
  <c r="AN62" i="372" s="1"/>
  <c r="AP62" i="372" s="1"/>
  <c r="AR62" i="372" s="1"/>
  <c r="AT62" i="372" s="1"/>
  <c r="AV62" i="372" s="1"/>
  <c r="AX62" i="372" s="1"/>
  <c r="AZ62" i="372" s="1"/>
  <c r="BB62" i="372" s="1"/>
  <c r="BD62" i="372" s="1"/>
  <c r="BF62" i="372" s="1"/>
  <c r="BH62" i="372" s="1"/>
  <c r="BJ62" i="372" s="1"/>
  <c r="BL62" i="372" s="1"/>
  <c r="BN62" i="372" s="1"/>
  <c r="BP62" i="372" s="1"/>
  <c r="BR62" i="372" s="1"/>
  <c r="BT62" i="372" s="1"/>
  <c r="BV62" i="372" s="1"/>
  <c r="BX62" i="372" s="1"/>
  <c r="CA62" i="372" s="1"/>
  <c r="D63" i="372"/>
  <c r="H60" i="371"/>
  <c r="J60" i="371" s="1"/>
  <c r="L60" i="371" s="1"/>
  <c r="N60" i="371" s="1"/>
  <c r="P60" i="371" s="1"/>
  <c r="R60" i="371" s="1"/>
  <c r="T60" i="371" s="1"/>
  <c r="V60" i="371" s="1"/>
  <c r="X60" i="371" s="1"/>
  <c r="Z60" i="371" s="1"/>
  <c r="AB60" i="371" s="1"/>
  <c r="AD60" i="371" s="1"/>
  <c r="AF60" i="371" s="1"/>
  <c r="AH60" i="371" s="1"/>
  <c r="AJ60" i="371" s="1"/>
  <c r="AL60" i="371" s="1"/>
  <c r="AN60" i="371" s="1"/>
  <c r="AP60" i="371" s="1"/>
  <c r="AR60" i="371" s="1"/>
  <c r="AT60" i="371" s="1"/>
  <c r="AV60" i="371" s="1"/>
  <c r="AX60" i="371" s="1"/>
  <c r="AZ60" i="371" s="1"/>
  <c r="BB60" i="371" s="1"/>
  <c r="BD60" i="371" s="1"/>
  <c r="BF60" i="371" s="1"/>
  <c r="BH60" i="371" s="1"/>
  <c r="BJ60" i="371" s="1"/>
  <c r="BL60" i="371" s="1"/>
  <c r="BN60" i="371" s="1"/>
  <c r="BP60" i="371" s="1"/>
  <c r="BR60" i="371" s="1"/>
  <c r="BT60" i="371" s="1"/>
  <c r="BV60" i="371" s="1"/>
  <c r="BX60" i="371" s="1"/>
  <c r="CA60" i="371" s="1"/>
  <c r="D61" i="371"/>
  <c r="CG59" i="371"/>
  <c r="CH59" i="371" s="1"/>
  <c r="CI59" i="371" s="1"/>
  <c r="CB59" i="371" s="1"/>
  <c r="CD59" i="371"/>
  <c r="D60" i="361"/>
  <c r="H59" i="361"/>
  <c r="J59" i="361" s="1"/>
  <c r="L59" i="361" s="1"/>
  <c r="N59" i="361" s="1"/>
  <c r="P59" i="361" s="1"/>
  <c r="R59" i="361" s="1"/>
  <c r="T59" i="361" s="1"/>
  <c r="V59" i="361" s="1"/>
  <c r="X59" i="361" s="1"/>
  <c r="Z59" i="361" s="1"/>
  <c r="AB59" i="361" s="1"/>
  <c r="AD59" i="361" s="1"/>
  <c r="AF59" i="361" s="1"/>
  <c r="AH59" i="361" s="1"/>
  <c r="AJ59" i="361" s="1"/>
  <c r="AL59" i="361" s="1"/>
  <c r="AN59" i="361" s="1"/>
  <c r="AP59" i="361" s="1"/>
  <c r="AR59" i="361" s="1"/>
  <c r="AT59" i="361" s="1"/>
  <c r="AV59" i="361" s="1"/>
  <c r="AX59" i="361" s="1"/>
  <c r="AZ59" i="361" s="1"/>
  <c r="BB59" i="361" s="1"/>
  <c r="BD59" i="361" s="1"/>
  <c r="BF59" i="361" s="1"/>
  <c r="BH59" i="361" s="1"/>
  <c r="BJ59" i="361" s="1"/>
  <c r="BL59" i="361" s="1"/>
  <c r="BN59" i="361" s="1"/>
  <c r="BP59" i="361" s="1"/>
  <c r="BR59" i="361" s="1"/>
  <c r="BT59" i="361" s="1"/>
  <c r="BV59" i="361" s="1"/>
  <c r="BX59" i="361" s="1"/>
  <c r="CA59" i="361" s="1"/>
  <c r="CD58" i="361"/>
  <c r="CG58" i="361"/>
  <c r="CH58" i="361" s="1"/>
  <c r="CI58" i="361" s="1"/>
  <c r="CB58" i="361" s="1"/>
  <c r="CG57" i="363"/>
  <c r="CH57" i="363" s="1"/>
  <c r="CI57" i="363" s="1"/>
  <c r="CB57" i="363" s="1"/>
  <c r="CD57" i="363"/>
  <c r="D59" i="359"/>
  <c r="H58" i="359"/>
  <c r="J58" i="359" s="1"/>
  <c r="L58" i="359" s="1"/>
  <c r="N58" i="359" s="1"/>
  <c r="P58" i="359" s="1"/>
  <c r="R58" i="359" s="1"/>
  <c r="T58" i="359" s="1"/>
  <c r="V58" i="359" s="1"/>
  <c r="X58" i="359" s="1"/>
  <c r="Z58" i="359" s="1"/>
  <c r="AB58" i="359" s="1"/>
  <c r="AD58" i="359" s="1"/>
  <c r="AF58" i="359" s="1"/>
  <c r="AH58" i="359" s="1"/>
  <c r="AJ58" i="359" s="1"/>
  <c r="AL58" i="359" s="1"/>
  <c r="AN58" i="359" s="1"/>
  <c r="AP58" i="359" s="1"/>
  <c r="AR58" i="359" s="1"/>
  <c r="AT58" i="359" s="1"/>
  <c r="AV58" i="359" s="1"/>
  <c r="AX58" i="359" s="1"/>
  <c r="AZ58" i="359" s="1"/>
  <c r="BB58" i="359" s="1"/>
  <c r="BD58" i="359" s="1"/>
  <c r="BF58" i="359" s="1"/>
  <c r="BH58" i="359" s="1"/>
  <c r="BJ58" i="359" s="1"/>
  <c r="BL58" i="359" s="1"/>
  <c r="BN58" i="359" s="1"/>
  <c r="BP58" i="359" s="1"/>
  <c r="BR58" i="359" s="1"/>
  <c r="BT58" i="359" s="1"/>
  <c r="BV58" i="359" s="1"/>
  <c r="BX58" i="359" s="1"/>
  <c r="CA58" i="359" s="1"/>
  <c r="CG57" i="359"/>
  <c r="CH57" i="359" s="1"/>
  <c r="CI57" i="359" s="1"/>
  <c r="CB57" i="359" s="1"/>
  <c r="CD57" i="359"/>
  <c r="CG57" i="360"/>
  <c r="CH57" i="360" s="1"/>
  <c r="CI57" i="360" s="1"/>
  <c r="CB57" i="360" s="1"/>
  <c r="CD57" i="360"/>
  <c r="D59" i="363"/>
  <c r="H58" i="363"/>
  <c r="J58" i="363" s="1"/>
  <c r="L58" i="363" s="1"/>
  <c r="N58" i="363" s="1"/>
  <c r="P58" i="363" s="1"/>
  <c r="R58" i="363" s="1"/>
  <c r="T58" i="363" s="1"/>
  <c r="V58" i="363" s="1"/>
  <c r="X58" i="363" s="1"/>
  <c r="Z58" i="363" s="1"/>
  <c r="AB58" i="363" s="1"/>
  <c r="AD58" i="363" s="1"/>
  <c r="AF58" i="363" s="1"/>
  <c r="AH58" i="363" s="1"/>
  <c r="AJ58" i="363" s="1"/>
  <c r="AL58" i="363" s="1"/>
  <c r="AN58" i="363" s="1"/>
  <c r="AP58" i="363" s="1"/>
  <c r="AR58" i="363" s="1"/>
  <c r="AT58" i="363" s="1"/>
  <c r="AV58" i="363" s="1"/>
  <c r="AX58" i="363" s="1"/>
  <c r="AZ58" i="363" s="1"/>
  <c r="BB58" i="363" s="1"/>
  <c r="BD58" i="363" s="1"/>
  <c r="BF58" i="363" s="1"/>
  <c r="BH58" i="363" s="1"/>
  <c r="BJ58" i="363" s="1"/>
  <c r="BL58" i="363" s="1"/>
  <c r="BN58" i="363" s="1"/>
  <c r="BP58" i="363" s="1"/>
  <c r="BR58" i="363" s="1"/>
  <c r="BT58" i="363" s="1"/>
  <c r="BV58" i="363" s="1"/>
  <c r="BX58" i="363" s="1"/>
  <c r="CA58" i="363" s="1"/>
  <c r="CG56" i="362"/>
  <c r="CH56" i="362" s="1"/>
  <c r="CI56" i="362" s="1"/>
  <c r="CB56" i="362" s="1"/>
  <c r="CD56" i="362"/>
  <c r="H57" i="362"/>
  <c r="J57" i="362" s="1"/>
  <c r="L57" i="362" s="1"/>
  <c r="N57" i="362" s="1"/>
  <c r="P57" i="362" s="1"/>
  <c r="R57" i="362" s="1"/>
  <c r="T57" i="362" s="1"/>
  <c r="V57" i="362" s="1"/>
  <c r="X57" i="362" s="1"/>
  <c r="Z57" i="362" s="1"/>
  <c r="AB57" i="362" s="1"/>
  <c r="AD57" i="362" s="1"/>
  <c r="AF57" i="362" s="1"/>
  <c r="AH57" i="362" s="1"/>
  <c r="AJ57" i="362" s="1"/>
  <c r="AL57" i="362" s="1"/>
  <c r="AN57" i="362" s="1"/>
  <c r="AP57" i="362" s="1"/>
  <c r="AR57" i="362" s="1"/>
  <c r="AT57" i="362" s="1"/>
  <c r="AV57" i="362" s="1"/>
  <c r="AX57" i="362" s="1"/>
  <c r="AZ57" i="362" s="1"/>
  <c r="BB57" i="362" s="1"/>
  <c r="BD57" i="362" s="1"/>
  <c r="BF57" i="362" s="1"/>
  <c r="BH57" i="362" s="1"/>
  <c r="BJ57" i="362" s="1"/>
  <c r="BL57" i="362" s="1"/>
  <c r="BN57" i="362" s="1"/>
  <c r="BP57" i="362" s="1"/>
  <c r="BR57" i="362" s="1"/>
  <c r="BT57" i="362" s="1"/>
  <c r="BV57" i="362" s="1"/>
  <c r="BX57" i="362" s="1"/>
  <c r="CA57" i="362" s="1"/>
  <c r="D58" i="362"/>
  <c r="D59" i="360"/>
  <c r="H58" i="360"/>
  <c r="J58" i="360" s="1"/>
  <c r="L58" i="360" s="1"/>
  <c r="N58" i="360" s="1"/>
  <c r="P58" i="360" s="1"/>
  <c r="R58" i="360" s="1"/>
  <c r="T58" i="360" s="1"/>
  <c r="V58" i="360" s="1"/>
  <c r="X58" i="360" s="1"/>
  <c r="Z58" i="360" s="1"/>
  <c r="AB58" i="360" s="1"/>
  <c r="AD58" i="360" s="1"/>
  <c r="AF58" i="360" s="1"/>
  <c r="AH58" i="360" s="1"/>
  <c r="AJ58" i="360" s="1"/>
  <c r="AL58" i="360" s="1"/>
  <c r="AN58" i="360" s="1"/>
  <c r="AP58" i="360" s="1"/>
  <c r="AR58" i="360" s="1"/>
  <c r="AT58" i="360" s="1"/>
  <c r="AV58" i="360" s="1"/>
  <c r="AX58" i="360" s="1"/>
  <c r="AZ58" i="360" s="1"/>
  <c r="BB58" i="360" s="1"/>
  <c r="BD58" i="360" s="1"/>
  <c r="BF58" i="360" s="1"/>
  <c r="BH58" i="360" s="1"/>
  <c r="BJ58" i="360" s="1"/>
  <c r="BL58" i="360" s="1"/>
  <c r="BN58" i="360" s="1"/>
  <c r="BP58" i="360" s="1"/>
  <c r="BR58" i="360" s="1"/>
  <c r="BT58" i="360" s="1"/>
  <c r="BV58" i="360" s="1"/>
  <c r="BX58" i="360" s="1"/>
  <c r="CA58" i="360" s="1"/>
  <c r="CG57" i="357"/>
  <c r="CH57" i="357" s="1"/>
  <c r="CI57" i="357" s="1"/>
  <c r="CB57" i="357" s="1"/>
  <c r="CD57" i="357"/>
  <c r="D59" i="357"/>
  <c r="H58" i="357"/>
  <c r="J58" i="357" s="1"/>
  <c r="L58" i="357" s="1"/>
  <c r="N58" i="357" s="1"/>
  <c r="P58" i="357" s="1"/>
  <c r="R58" i="357" s="1"/>
  <c r="T58" i="357" s="1"/>
  <c r="V58" i="357" s="1"/>
  <c r="X58" i="357" s="1"/>
  <c r="Z58" i="357" s="1"/>
  <c r="AB58" i="357" s="1"/>
  <c r="AD58" i="357" s="1"/>
  <c r="AF58" i="357" s="1"/>
  <c r="AH58" i="357" s="1"/>
  <c r="AJ58" i="357" s="1"/>
  <c r="AL58" i="357" s="1"/>
  <c r="AN58" i="357" s="1"/>
  <c r="AP58" i="357" s="1"/>
  <c r="AR58" i="357" s="1"/>
  <c r="AT58" i="357" s="1"/>
  <c r="AV58" i="357" s="1"/>
  <c r="AX58" i="357" s="1"/>
  <c r="AZ58" i="357" s="1"/>
  <c r="BB58" i="357" s="1"/>
  <c r="BD58" i="357" s="1"/>
  <c r="BF58" i="357" s="1"/>
  <c r="BH58" i="357" s="1"/>
  <c r="BJ58" i="357" s="1"/>
  <c r="BL58" i="357" s="1"/>
  <c r="BN58" i="357" s="1"/>
  <c r="BP58" i="357" s="1"/>
  <c r="BR58" i="357" s="1"/>
  <c r="BT58" i="357" s="1"/>
  <c r="BV58" i="357" s="1"/>
  <c r="BX58" i="357" s="1"/>
  <c r="CA58" i="357" s="1"/>
  <c r="H58" i="356"/>
  <c r="J58" i="356" s="1"/>
  <c r="L58" i="356" s="1"/>
  <c r="N58" i="356" s="1"/>
  <c r="P58" i="356" s="1"/>
  <c r="R58" i="356" s="1"/>
  <c r="T58" i="356" s="1"/>
  <c r="V58" i="356" s="1"/>
  <c r="X58" i="356" s="1"/>
  <c r="Z58" i="356" s="1"/>
  <c r="AB58" i="356" s="1"/>
  <c r="AD58" i="356" s="1"/>
  <c r="AF58" i="356" s="1"/>
  <c r="AH58" i="356" s="1"/>
  <c r="AJ58" i="356" s="1"/>
  <c r="AL58" i="356" s="1"/>
  <c r="AN58" i="356" s="1"/>
  <c r="AP58" i="356" s="1"/>
  <c r="AR58" i="356" s="1"/>
  <c r="AT58" i="356" s="1"/>
  <c r="AV58" i="356" s="1"/>
  <c r="AX58" i="356" s="1"/>
  <c r="AZ58" i="356" s="1"/>
  <c r="BB58" i="356" s="1"/>
  <c r="BD58" i="356" s="1"/>
  <c r="BF58" i="356" s="1"/>
  <c r="BH58" i="356" s="1"/>
  <c r="BJ58" i="356" s="1"/>
  <c r="BL58" i="356" s="1"/>
  <c r="BN58" i="356" s="1"/>
  <c r="BP58" i="356" s="1"/>
  <c r="BR58" i="356" s="1"/>
  <c r="BT58" i="356" s="1"/>
  <c r="BV58" i="356" s="1"/>
  <c r="BX58" i="356" s="1"/>
  <c r="CA58" i="356" s="1"/>
  <c r="D59" i="356"/>
  <c r="CG57" i="356"/>
  <c r="CH57" i="356" s="1"/>
  <c r="CI57" i="356" s="1"/>
  <c r="CB57" i="356" s="1"/>
  <c r="CD57" i="356"/>
  <c r="CG58" i="354"/>
  <c r="CH58" i="354" s="1"/>
  <c r="CI58" i="354" s="1"/>
  <c r="CB58" i="354" s="1"/>
  <c r="CD58" i="354"/>
  <c r="CD57" i="354"/>
  <c r="CG57" i="354"/>
  <c r="CH57" i="354" s="1"/>
  <c r="CI57" i="354" s="1"/>
  <c r="CB57" i="354" s="1"/>
  <c r="CD56" i="353"/>
  <c r="CG56" i="353"/>
  <c r="CH56" i="353" s="1"/>
  <c r="CI56" i="353" s="1"/>
  <c r="CB56" i="353" s="1"/>
  <c r="D58" i="353"/>
  <c r="H57" i="353"/>
  <c r="J57" i="353" s="1"/>
  <c r="L57" i="353" s="1"/>
  <c r="N57" i="353" s="1"/>
  <c r="P57" i="353" s="1"/>
  <c r="R57" i="353" s="1"/>
  <c r="T57" i="353" s="1"/>
  <c r="V57" i="353" s="1"/>
  <c r="X57" i="353" s="1"/>
  <c r="Z57" i="353" s="1"/>
  <c r="AB57" i="353" s="1"/>
  <c r="AD57" i="353" s="1"/>
  <c r="AF57" i="353" s="1"/>
  <c r="AH57" i="353" s="1"/>
  <c r="AJ57" i="353" s="1"/>
  <c r="AL57" i="353" s="1"/>
  <c r="AN57" i="353" s="1"/>
  <c r="AP57" i="353" s="1"/>
  <c r="AR57" i="353" s="1"/>
  <c r="AT57" i="353" s="1"/>
  <c r="AV57" i="353" s="1"/>
  <c r="AX57" i="353" s="1"/>
  <c r="AZ57" i="353" s="1"/>
  <c r="BB57" i="353" s="1"/>
  <c r="BD57" i="353" s="1"/>
  <c r="BF57" i="353" s="1"/>
  <c r="BH57" i="353" s="1"/>
  <c r="BJ57" i="353" s="1"/>
  <c r="BL57" i="353" s="1"/>
  <c r="BN57" i="353" s="1"/>
  <c r="BP57" i="353" s="1"/>
  <c r="BR57" i="353" s="1"/>
  <c r="BT57" i="353" s="1"/>
  <c r="BV57" i="353" s="1"/>
  <c r="BX57" i="353" s="1"/>
  <c r="CA57" i="353" s="1"/>
  <c r="D59" i="350"/>
  <c r="H58" i="350"/>
  <c r="J58" i="350" s="1"/>
  <c r="L58" i="350" s="1"/>
  <c r="N58" i="350" s="1"/>
  <c r="P58" i="350" s="1"/>
  <c r="R58" i="350" s="1"/>
  <c r="T58" i="350" s="1"/>
  <c r="V58" i="350" s="1"/>
  <c r="X58" i="350" s="1"/>
  <c r="Z58" i="350" s="1"/>
  <c r="AB58" i="350" s="1"/>
  <c r="AD58" i="350" s="1"/>
  <c r="AF58" i="350" s="1"/>
  <c r="AH58" i="350" s="1"/>
  <c r="AJ58" i="350" s="1"/>
  <c r="AL58" i="350" s="1"/>
  <c r="AN58" i="350" s="1"/>
  <c r="AP58" i="350" s="1"/>
  <c r="AR58" i="350" s="1"/>
  <c r="AT58" i="350" s="1"/>
  <c r="AV58" i="350" s="1"/>
  <c r="AX58" i="350" s="1"/>
  <c r="AZ58" i="350" s="1"/>
  <c r="BB58" i="350" s="1"/>
  <c r="BD58" i="350" s="1"/>
  <c r="BF58" i="350" s="1"/>
  <c r="BH58" i="350" s="1"/>
  <c r="BJ58" i="350" s="1"/>
  <c r="BL58" i="350" s="1"/>
  <c r="BN58" i="350" s="1"/>
  <c r="BP58" i="350" s="1"/>
  <c r="BR58" i="350" s="1"/>
  <c r="BT58" i="350" s="1"/>
  <c r="BV58" i="350" s="1"/>
  <c r="BX58" i="350" s="1"/>
  <c r="CA58" i="350" s="1"/>
  <c r="CD57" i="350"/>
  <c r="CG57" i="350"/>
  <c r="CH57" i="350" s="1"/>
  <c r="CI57" i="350" s="1"/>
  <c r="CB57" i="350" s="1"/>
  <c r="CG57" i="351"/>
  <c r="CH57" i="351" s="1"/>
  <c r="CI57" i="351" s="1"/>
  <c r="CB57" i="351" s="1"/>
  <c r="CD57" i="351"/>
  <c r="CG58" i="351"/>
  <c r="CH58" i="351" s="1"/>
  <c r="CI58" i="351" s="1"/>
  <c r="CB58" i="351" s="1"/>
  <c r="CD58" i="351"/>
  <c r="D62" i="371" l="1"/>
  <c r="H61" i="371"/>
  <c r="J61" i="371" s="1"/>
  <c r="L61" i="371" s="1"/>
  <c r="N61" i="371" s="1"/>
  <c r="P61" i="371" s="1"/>
  <c r="R61" i="371" s="1"/>
  <c r="T61" i="371" s="1"/>
  <c r="V61" i="371" s="1"/>
  <c r="X61" i="371" s="1"/>
  <c r="Z61" i="371" s="1"/>
  <c r="AB61" i="371" s="1"/>
  <c r="AD61" i="371" s="1"/>
  <c r="AF61" i="371" s="1"/>
  <c r="AH61" i="371" s="1"/>
  <c r="AJ61" i="371" s="1"/>
  <c r="AL61" i="371" s="1"/>
  <c r="AN61" i="371" s="1"/>
  <c r="AP61" i="371" s="1"/>
  <c r="AR61" i="371" s="1"/>
  <c r="AT61" i="371" s="1"/>
  <c r="AV61" i="371" s="1"/>
  <c r="AX61" i="371" s="1"/>
  <c r="AZ61" i="371" s="1"/>
  <c r="BB61" i="371" s="1"/>
  <c r="BD61" i="371" s="1"/>
  <c r="BF61" i="371" s="1"/>
  <c r="BH61" i="371" s="1"/>
  <c r="BJ61" i="371" s="1"/>
  <c r="BL61" i="371" s="1"/>
  <c r="BN61" i="371" s="1"/>
  <c r="BP61" i="371" s="1"/>
  <c r="BR61" i="371" s="1"/>
  <c r="BT61" i="371" s="1"/>
  <c r="BV61" i="371" s="1"/>
  <c r="BX61" i="371" s="1"/>
  <c r="CA61" i="371" s="1"/>
  <c r="CD60" i="371"/>
  <c r="CG60" i="371"/>
  <c r="CH60" i="371" s="1"/>
  <c r="CI60" i="371" s="1"/>
  <c r="CB60" i="371" s="1"/>
  <c r="H63" i="372"/>
  <c r="J63" i="372" s="1"/>
  <c r="L63" i="372" s="1"/>
  <c r="N63" i="372" s="1"/>
  <c r="P63" i="372" s="1"/>
  <c r="R63" i="372" s="1"/>
  <c r="T63" i="372" s="1"/>
  <c r="V63" i="372" s="1"/>
  <c r="X63" i="372" s="1"/>
  <c r="Z63" i="372" s="1"/>
  <c r="AB63" i="372" s="1"/>
  <c r="AD63" i="372" s="1"/>
  <c r="AF63" i="372" s="1"/>
  <c r="AH63" i="372" s="1"/>
  <c r="AJ63" i="372" s="1"/>
  <c r="AL63" i="372" s="1"/>
  <c r="AN63" i="372" s="1"/>
  <c r="AP63" i="372" s="1"/>
  <c r="AR63" i="372" s="1"/>
  <c r="AT63" i="372" s="1"/>
  <c r="AV63" i="372" s="1"/>
  <c r="AX63" i="372" s="1"/>
  <c r="AZ63" i="372" s="1"/>
  <c r="BB63" i="372" s="1"/>
  <c r="BD63" i="372" s="1"/>
  <c r="BF63" i="372" s="1"/>
  <c r="BH63" i="372" s="1"/>
  <c r="BJ63" i="372" s="1"/>
  <c r="BL63" i="372" s="1"/>
  <c r="BN63" i="372" s="1"/>
  <c r="BP63" i="372" s="1"/>
  <c r="BR63" i="372" s="1"/>
  <c r="BT63" i="372" s="1"/>
  <c r="BV63" i="372" s="1"/>
  <c r="BX63" i="372" s="1"/>
  <c r="CA63" i="372" s="1"/>
  <c r="D64" i="372"/>
  <c r="CG62" i="372"/>
  <c r="CH62" i="372" s="1"/>
  <c r="CI62" i="372" s="1"/>
  <c r="CB62" i="372" s="1"/>
  <c r="CD62" i="372"/>
  <c r="D60" i="359"/>
  <c r="H59" i="359"/>
  <c r="J59" i="359" s="1"/>
  <c r="L59" i="359" s="1"/>
  <c r="N59" i="359" s="1"/>
  <c r="P59" i="359" s="1"/>
  <c r="R59" i="359" s="1"/>
  <c r="T59" i="359" s="1"/>
  <c r="V59" i="359" s="1"/>
  <c r="X59" i="359" s="1"/>
  <c r="Z59" i="359" s="1"/>
  <c r="AB59" i="359" s="1"/>
  <c r="AD59" i="359" s="1"/>
  <c r="AF59" i="359" s="1"/>
  <c r="AH59" i="359" s="1"/>
  <c r="AJ59" i="359" s="1"/>
  <c r="AL59" i="359" s="1"/>
  <c r="AN59" i="359" s="1"/>
  <c r="AP59" i="359" s="1"/>
  <c r="AR59" i="359" s="1"/>
  <c r="AT59" i="359" s="1"/>
  <c r="AV59" i="359" s="1"/>
  <c r="AX59" i="359" s="1"/>
  <c r="AZ59" i="359" s="1"/>
  <c r="BB59" i="359" s="1"/>
  <c r="BD59" i="359" s="1"/>
  <c r="BF59" i="359" s="1"/>
  <c r="BH59" i="359" s="1"/>
  <c r="BJ59" i="359" s="1"/>
  <c r="BL59" i="359" s="1"/>
  <c r="BN59" i="359" s="1"/>
  <c r="BP59" i="359" s="1"/>
  <c r="BR59" i="359" s="1"/>
  <c r="BT59" i="359" s="1"/>
  <c r="BV59" i="359" s="1"/>
  <c r="BX59" i="359" s="1"/>
  <c r="CA59" i="359" s="1"/>
  <c r="CD58" i="359"/>
  <c r="CG58" i="359"/>
  <c r="CH58" i="359" s="1"/>
  <c r="CI58" i="359" s="1"/>
  <c r="CB58" i="359" s="1"/>
  <c r="H59" i="363"/>
  <c r="J59" i="363" s="1"/>
  <c r="L59" i="363" s="1"/>
  <c r="N59" i="363" s="1"/>
  <c r="P59" i="363" s="1"/>
  <c r="R59" i="363" s="1"/>
  <c r="T59" i="363" s="1"/>
  <c r="V59" i="363" s="1"/>
  <c r="X59" i="363" s="1"/>
  <c r="Z59" i="363" s="1"/>
  <c r="AB59" i="363" s="1"/>
  <c r="AD59" i="363" s="1"/>
  <c r="AF59" i="363" s="1"/>
  <c r="AH59" i="363" s="1"/>
  <c r="AJ59" i="363" s="1"/>
  <c r="AL59" i="363" s="1"/>
  <c r="AN59" i="363" s="1"/>
  <c r="AP59" i="363" s="1"/>
  <c r="AR59" i="363" s="1"/>
  <c r="AT59" i="363" s="1"/>
  <c r="AV59" i="363" s="1"/>
  <c r="AX59" i="363" s="1"/>
  <c r="AZ59" i="363" s="1"/>
  <c r="BB59" i="363" s="1"/>
  <c r="BD59" i="363" s="1"/>
  <c r="BF59" i="363" s="1"/>
  <c r="BH59" i="363" s="1"/>
  <c r="BJ59" i="363" s="1"/>
  <c r="BL59" i="363" s="1"/>
  <c r="BN59" i="363" s="1"/>
  <c r="BP59" i="363" s="1"/>
  <c r="BR59" i="363" s="1"/>
  <c r="BT59" i="363" s="1"/>
  <c r="BV59" i="363" s="1"/>
  <c r="BX59" i="363" s="1"/>
  <c r="CA59" i="363" s="1"/>
  <c r="D60" i="363"/>
  <c r="CG58" i="360"/>
  <c r="CH58" i="360" s="1"/>
  <c r="CI58" i="360" s="1"/>
  <c r="CB58" i="360" s="1"/>
  <c r="CD58" i="360"/>
  <c r="CG58" i="363"/>
  <c r="CH58" i="363" s="1"/>
  <c r="CI58" i="363" s="1"/>
  <c r="CB58" i="363" s="1"/>
  <c r="CD58" i="363"/>
  <c r="H59" i="360"/>
  <c r="J59" i="360" s="1"/>
  <c r="L59" i="360" s="1"/>
  <c r="N59" i="360" s="1"/>
  <c r="P59" i="360" s="1"/>
  <c r="R59" i="360" s="1"/>
  <c r="T59" i="360" s="1"/>
  <c r="V59" i="360" s="1"/>
  <c r="X59" i="360" s="1"/>
  <c r="Z59" i="360" s="1"/>
  <c r="AB59" i="360" s="1"/>
  <c r="AD59" i="360" s="1"/>
  <c r="AF59" i="360" s="1"/>
  <c r="AH59" i="360" s="1"/>
  <c r="AJ59" i="360" s="1"/>
  <c r="AL59" i="360" s="1"/>
  <c r="AN59" i="360" s="1"/>
  <c r="AP59" i="360" s="1"/>
  <c r="AR59" i="360" s="1"/>
  <c r="AT59" i="360" s="1"/>
  <c r="AV59" i="360" s="1"/>
  <c r="AX59" i="360" s="1"/>
  <c r="AZ59" i="360" s="1"/>
  <c r="BB59" i="360" s="1"/>
  <c r="BD59" i="360" s="1"/>
  <c r="BF59" i="360" s="1"/>
  <c r="BH59" i="360" s="1"/>
  <c r="BJ59" i="360" s="1"/>
  <c r="BL59" i="360" s="1"/>
  <c r="BN59" i="360" s="1"/>
  <c r="BP59" i="360" s="1"/>
  <c r="BR59" i="360" s="1"/>
  <c r="BT59" i="360" s="1"/>
  <c r="BV59" i="360" s="1"/>
  <c r="BX59" i="360" s="1"/>
  <c r="CA59" i="360" s="1"/>
  <c r="D60" i="360"/>
  <c r="CG59" i="361"/>
  <c r="CH59" i="361" s="1"/>
  <c r="CI59" i="361" s="1"/>
  <c r="CB59" i="361" s="1"/>
  <c r="CD59" i="361"/>
  <c r="D59" i="362"/>
  <c r="H58" i="362"/>
  <c r="J58" i="362" s="1"/>
  <c r="L58" i="362" s="1"/>
  <c r="N58" i="362" s="1"/>
  <c r="P58" i="362" s="1"/>
  <c r="R58" i="362" s="1"/>
  <c r="T58" i="362" s="1"/>
  <c r="V58" i="362" s="1"/>
  <c r="X58" i="362" s="1"/>
  <c r="Z58" i="362" s="1"/>
  <c r="AB58" i="362" s="1"/>
  <c r="AD58" i="362" s="1"/>
  <c r="AF58" i="362" s="1"/>
  <c r="AH58" i="362" s="1"/>
  <c r="AJ58" i="362" s="1"/>
  <c r="AL58" i="362" s="1"/>
  <c r="AN58" i="362" s="1"/>
  <c r="AP58" i="362" s="1"/>
  <c r="AR58" i="362" s="1"/>
  <c r="AT58" i="362" s="1"/>
  <c r="AV58" i="362" s="1"/>
  <c r="AX58" i="362" s="1"/>
  <c r="AZ58" i="362" s="1"/>
  <c r="BB58" i="362" s="1"/>
  <c r="BD58" i="362" s="1"/>
  <c r="BF58" i="362" s="1"/>
  <c r="BH58" i="362" s="1"/>
  <c r="BJ58" i="362" s="1"/>
  <c r="BL58" i="362" s="1"/>
  <c r="BN58" i="362" s="1"/>
  <c r="BP58" i="362" s="1"/>
  <c r="BR58" i="362" s="1"/>
  <c r="BT58" i="362" s="1"/>
  <c r="BV58" i="362" s="1"/>
  <c r="BX58" i="362" s="1"/>
  <c r="CA58" i="362" s="1"/>
  <c r="CG57" i="362"/>
  <c r="CH57" i="362" s="1"/>
  <c r="CI57" i="362" s="1"/>
  <c r="CB57" i="362" s="1"/>
  <c r="CD57" i="362"/>
  <c r="H60" i="361"/>
  <c r="J60" i="361" s="1"/>
  <c r="L60" i="361" s="1"/>
  <c r="N60" i="361" s="1"/>
  <c r="P60" i="361" s="1"/>
  <c r="R60" i="361" s="1"/>
  <c r="T60" i="361" s="1"/>
  <c r="V60" i="361" s="1"/>
  <c r="X60" i="361" s="1"/>
  <c r="Z60" i="361" s="1"/>
  <c r="AB60" i="361" s="1"/>
  <c r="AD60" i="361" s="1"/>
  <c r="AF60" i="361" s="1"/>
  <c r="AH60" i="361" s="1"/>
  <c r="AJ60" i="361" s="1"/>
  <c r="AL60" i="361" s="1"/>
  <c r="AN60" i="361" s="1"/>
  <c r="AP60" i="361" s="1"/>
  <c r="AR60" i="361" s="1"/>
  <c r="AT60" i="361" s="1"/>
  <c r="AV60" i="361" s="1"/>
  <c r="AX60" i="361" s="1"/>
  <c r="AZ60" i="361" s="1"/>
  <c r="BB60" i="361" s="1"/>
  <c r="BD60" i="361" s="1"/>
  <c r="BF60" i="361" s="1"/>
  <c r="BH60" i="361" s="1"/>
  <c r="BJ60" i="361" s="1"/>
  <c r="BL60" i="361" s="1"/>
  <c r="BN60" i="361" s="1"/>
  <c r="BP60" i="361" s="1"/>
  <c r="BR60" i="361" s="1"/>
  <c r="BT60" i="361" s="1"/>
  <c r="BV60" i="361" s="1"/>
  <c r="BX60" i="361" s="1"/>
  <c r="CA60" i="361" s="1"/>
  <c r="D61" i="361"/>
  <c r="H61" i="361" s="1"/>
  <c r="J61" i="361" s="1"/>
  <c r="L61" i="361" s="1"/>
  <c r="N61" i="361" s="1"/>
  <c r="P61" i="361" s="1"/>
  <c r="R61" i="361" s="1"/>
  <c r="T61" i="361" s="1"/>
  <c r="V61" i="361" s="1"/>
  <c r="X61" i="361" s="1"/>
  <c r="Z61" i="361" s="1"/>
  <c r="AB61" i="361" s="1"/>
  <c r="AD61" i="361" s="1"/>
  <c r="AF61" i="361" s="1"/>
  <c r="AH61" i="361" s="1"/>
  <c r="AJ61" i="361" s="1"/>
  <c r="AL61" i="361" s="1"/>
  <c r="AN61" i="361" s="1"/>
  <c r="AP61" i="361" s="1"/>
  <c r="AR61" i="361" s="1"/>
  <c r="AT61" i="361" s="1"/>
  <c r="AV61" i="361" s="1"/>
  <c r="AX61" i="361" s="1"/>
  <c r="AZ61" i="361" s="1"/>
  <c r="BB61" i="361" s="1"/>
  <c r="BD61" i="361" s="1"/>
  <c r="BF61" i="361" s="1"/>
  <c r="BH61" i="361" s="1"/>
  <c r="BJ61" i="361" s="1"/>
  <c r="BL61" i="361" s="1"/>
  <c r="BN61" i="361" s="1"/>
  <c r="BP61" i="361" s="1"/>
  <c r="BR61" i="361" s="1"/>
  <c r="BT61" i="361" s="1"/>
  <c r="BV61" i="361" s="1"/>
  <c r="BX61" i="361" s="1"/>
  <c r="CA61" i="361" s="1"/>
  <c r="CD58" i="356"/>
  <c r="CG58" i="356"/>
  <c r="CH58" i="356" s="1"/>
  <c r="CI58" i="356" s="1"/>
  <c r="CB58" i="356" s="1"/>
  <c r="H59" i="357"/>
  <c r="J59" i="357" s="1"/>
  <c r="L59" i="357" s="1"/>
  <c r="N59" i="357" s="1"/>
  <c r="P59" i="357" s="1"/>
  <c r="R59" i="357" s="1"/>
  <c r="T59" i="357" s="1"/>
  <c r="V59" i="357" s="1"/>
  <c r="X59" i="357" s="1"/>
  <c r="Z59" i="357" s="1"/>
  <c r="AB59" i="357" s="1"/>
  <c r="AD59" i="357" s="1"/>
  <c r="AF59" i="357" s="1"/>
  <c r="AH59" i="357" s="1"/>
  <c r="AJ59" i="357" s="1"/>
  <c r="AL59" i="357" s="1"/>
  <c r="AN59" i="357" s="1"/>
  <c r="AP59" i="357" s="1"/>
  <c r="AR59" i="357" s="1"/>
  <c r="AT59" i="357" s="1"/>
  <c r="AV59" i="357" s="1"/>
  <c r="AX59" i="357" s="1"/>
  <c r="AZ59" i="357" s="1"/>
  <c r="BB59" i="357" s="1"/>
  <c r="BD59" i="357" s="1"/>
  <c r="BF59" i="357" s="1"/>
  <c r="BH59" i="357" s="1"/>
  <c r="BJ59" i="357" s="1"/>
  <c r="BL59" i="357" s="1"/>
  <c r="BN59" i="357" s="1"/>
  <c r="BP59" i="357" s="1"/>
  <c r="BR59" i="357" s="1"/>
  <c r="BT59" i="357" s="1"/>
  <c r="BV59" i="357" s="1"/>
  <c r="BX59" i="357" s="1"/>
  <c r="CA59" i="357" s="1"/>
  <c r="D60" i="357"/>
  <c r="D60" i="356"/>
  <c r="H59" i="356"/>
  <c r="J59" i="356" s="1"/>
  <c r="L59" i="356" s="1"/>
  <c r="N59" i="356" s="1"/>
  <c r="P59" i="356" s="1"/>
  <c r="R59" i="356" s="1"/>
  <c r="T59" i="356" s="1"/>
  <c r="V59" i="356" s="1"/>
  <c r="X59" i="356" s="1"/>
  <c r="Z59" i="356" s="1"/>
  <c r="AB59" i="356" s="1"/>
  <c r="AD59" i="356" s="1"/>
  <c r="AF59" i="356" s="1"/>
  <c r="AH59" i="356" s="1"/>
  <c r="AJ59" i="356" s="1"/>
  <c r="AL59" i="356" s="1"/>
  <c r="AN59" i="356" s="1"/>
  <c r="AP59" i="356" s="1"/>
  <c r="AR59" i="356" s="1"/>
  <c r="AT59" i="356" s="1"/>
  <c r="AV59" i="356" s="1"/>
  <c r="AX59" i="356" s="1"/>
  <c r="AZ59" i="356" s="1"/>
  <c r="BB59" i="356" s="1"/>
  <c r="BD59" i="356" s="1"/>
  <c r="BF59" i="356" s="1"/>
  <c r="BH59" i="356" s="1"/>
  <c r="BJ59" i="356" s="1"/>
  <c r="BL59" i="356" s="1"/>
  <c r="BN59" i="356" s="1"/>
  <c r="BP59" i="356" s="1"/>
  <c r="BR59" i="356" s="1"/>
  <c r="BT59" i="356" s="1"/>
  <c r="BV59" i="356" s="1"/>
  <c r="BX59" i="356" s="1"/>
  <c r="CA59" i="356" s="1"/>
  <c r="CG58" i="357"/>
  <c r="CH58" i="357" s="1"/>
  <c r="CI58" i="357" s="1"/>
  <c r="CB58" i="357" s="1"/>
  <c r="CD58" i="357"/>
  <c r="CG57" i="353"/>
  <c r="CH57" i="353" s="1"/>
  <c r="CI57" i="353" s="1"/>
  <c r="CB57" i="353" s="1"/>
  <c r="CD57" i="353"/>
  <c r="H58" i="353"/>
  <c r="J58" i="353" s="1"/>
  <c r="L58" i="353" s="1"/>
  <c r="N58" i="353" s="1"/>
  <c r="P58" i="353" s="1"/>
  <c r="R58" i="353" s="1"/>
  <c r="T58" i="353" s="1"/>
  <c r="V58" i="353" s="1"/>
  <c r="X58" i="353" s="1"/>
  <c r="Z58" i="353" s="1"/>
  <c r="AB58" i="353" s="1"/>
  <c r="AD58" i="353" s="1"/>
  <c r="AF58" i="353" s="1"/>
  <c r="AH58" i="353" s="1"/>
  <c r="AJ58" i="353" s="1"/>
  <c r="AL58" i="353" s="1"/>
  <c r="AN58" i="353" s="1"/>
  <c r="AP58" i="353" s="1"/>
  <c r="AR58" i="353" s="1"/>
  <c r="AT58" i="353" s="1"/>
  <c r="AV58" i="353" s="1"/>
  <c r="AX58" i="353" s="1"/>
  <c r="AZ58" i="353" s="1"/>
  <c r="BB58" i="353" s="1"/>
  <c r="BD58" i="353" s="1"/>
  <c r="BF58" i="353" s="1"/>
  <c r="BH58" i="353" s="1"/>
  <c r="BJ58" i="353" s="1"/>
  <c r="BL58" i="353" s="1"/>
  <c r="BN58" i="353" s="1"/>
  <c r="BP58" i="353" s="1"/>
  <c r="BR58" i="353" s="1"/>
  <c r="BT58" i="353" s="1"/>
  <c r="BV58" i="353" s="1"/>
  <c r="BX58" i="353" s="1"/>
  <c r="CA58" i="353" s="1"/>
  <c r="D59" i="353"/>
  <c r="CD58" i="350"/>
  <c r="CG58" i="350"/>
  <c r="CH58" i="350" s="1"/>
  <c r="CI58" i="350" s="1"/>
  <c r="CB58" i="350" s="1"/>
  <c r="D60" i="350"/>
  <c r="H59" i="350"/>
  <c r="J59" i="350" s="1"/>
  <c r="L59" i="350" s="1"/>
  <c r="N59" i="350" s="1"/>
  <c r="P59" i="350" s="1"/>
  <c r="R59" i="350" s="1"/>
  <c r="T59" i="350" s="1"/>
  <c r="V59" i="350" s="1"/>
  <c r="X59" i="350" s="1"/>
  <c r="Z59" i="350" s="1"/>
  <c r="AB59" i="350" s="1"/>
  <c r="AD59" i="350" s="1"/>
  <c r="AF59" i="350" s="1"/>
  <c r="AH59" i="350" s="1"/>
  <c r="AJ59" i="350" s="1"/>
  <c r="AL59" i="350" s="1"/>
  <c r="AN59" i="350" s="1"/>
  <c r="AP59" i="350" s="1"/>
  <c r="AR59" i="350" s="1"/>
  <c r="AT59" i="350" s="1"/>
  <c r="AV59" i="350" s="1"/>
  <c r="AX59" i="350" s="1"/>
  <c r="AZ59" i="350" s="1"/>
  <c r="BB59" i="350" s="1"/>
  <c r="BD59" i="350" s="1"/>
  <c r="BF59" i="350" s="1"/>
  <c r="BH59" i="350" s="1"/>
  <c r="BJ59" i="350" s="1"/>
  <c r="BL59" i="350" s="1"/>
  <c r="BN59" i="350" s="1"/>
  <c r="BP59" i="350" s="1"/>
  <c r="BR59" i="350" s="1"/>
  <c r="BT59" i="350" s="1"/>
  <c r="BV59" i="350" s="1"/>
  <c r="BX59" i="350" s="1"/>
  <c r="CA59" i="350" s="1"/>
  <c r="D65" i="372" l="1"/>
  <c r="H64" i="372"/>
  <c r="J64" i="372" s="1"/>
  <c r="L64" i="372" s="1"/>
  <c r="N64" i="372" s="1"/>
  <c r="P64" i="372" s="1"/>
  <c r="R64" i="372" s="1"/>
  <c r="T64" i="372" s="1"/>
  <c r="V64" i="372" s="1"/>
  <c r="X64" i="372" s="1"/>
  <c r="Z64" i="372" s="1"/>
  <c r="AB64" i="372" s="1"/>
  <c r="AD64" i="372" s="1"/>
  <c r="AF64" i="372" s="1"/>
  <c r="AH64" i="372" s="1"/>
  <c r="AJ64" i="372" s="1"/>
  <c r="AL64" i="372" s="1"/>
  <c r="AN64" i="372" s="1"/>
  <c r="AP64" i="372" s="1"/>
  <c r="AR64" i="372" s="1"/>
  <c r="AT64" i="372" s="1"/>
  <c r="AV64" i="372" s="1"/>
  <c r="AX64" i="372" s="1"/>
  <c r="AZ64" i="372" s="1"/>
  <c r="BB64" i="372" s="1"/>
  <c r="BD64" i="372" s="1"/>
  <c r="BF64" i="372" s="1"/>
  <c r="BH64" i="372" s="1"/>
  <c r="BJ64" i="372" s="1"/>
  <c r="BL64" i="372" s="1"/>
  <c r="BN64" i="372" s="1"/>
  <c r="BP64" i="372" s="1"/>
  <c r="BR64" i="372" s="1"/>
  <c r="BT64" i="372" s="1"/>
  <c r="BV64" i="372" s="1"/>
  <c r="BX64" i="372" s="1"/>
  <c r="CA64" i="372" s="1"/>
  <c r="CD63" i="372"/>
  <c r="CG63" i="372"/>
  <c r="CH63" i="372" s="1"/>
  <c r="CI63" i="372" s="1"/>
  <c r="CB63" i="372" s="1"/>
  <c r="CD61" i="371"/>
  <c r="CG61" i="371"/>
  <c r="CH61" i="371" s="1"/>
  <c r="CI61" i="371" s="1"/>
  <c r="CB61" i="371" s="1"/>
  <c r="D63" i="371"/>
  <c r="H62" i="371"/>
  <c r="J62" i="371" s="1"/>
  <c r="L62" i="371" s="1"/>
  <c r="N62" i="371" s="1"/>
  <c r="P62" i="371" s="1"/>
  <c r="R62" i="371" s="1"/>
  <c r="T62" i="371" s="1"/>
  <c r="V62" i="371" s="1"/>
  <c r="X62" i="371" s="1"/>
  <c r="Z62" i="371" s="1"/>
  <c r="AB62" i="371" s="1"/>
  <c r="AD62" i="371" s="1"/>
  <c r="AF62" i="371" s="1"/>
  <c r="AH62" i="371" s="1"/>
  <c r="AJ62" i="371" s="1"/>
  <c r="AL62" i="371" s="1"/>
  <c r="AN62" i="371" s="1"/>
  <c r="AP62" i="371" s="1"/>
  <c r="AR62" i="371" s="1"/>
  <c r="AT62" i="371" s="1"/>
  <c r="AV62" i="371" s="1"/>
  <c r="AX62" i="371" s="1"/>
  <c r="AZ62" i="371" s="1"/>
  <c r="BB62" i="371" s="1"/>
  <c r="BD62" i="371" s="1"/>
  <c r="BF62" i="371" s="1"/>
  <c r="BH62" i="371" s="1"/>
  <c r="BJ62" i="371" s="1"/>
  <c r="BL62" i="371" s="1"/>
  <c r="BN62" i="371" s="1"/>
  <c r="BP62" i="371" s="1"/>
  <c r="BR62" i="371" s="1"/>
  <c r="BT62" i="371" s="1"/>
  <c r="BV62" i="371" s="1"/>
  <c r="BX62" i="371" s="1"/>
  <c r="CA62" i="371" s="1"/>
  <c r="CG58" i="362"/>
  <c r="CH58" i="362" s="1"/>
  <c r="CI58" i="362" s="1"/>
  <c r="CB58" i="362" s="1"/>
  <c r="CD58" i="362"/>
  <c r="H59" i="362"/>
  <c r="J59" i="362" s="1"/>
  <c r="L59" i="362" s="1"/>
  <c r="N59" i="362" s="1"/>
  <c r="P59" i="362" s="1"/>
  <c r="R59" i="362" s="1"/>
  <c r="T59" i="362" s="1"/>
  <c r="V59" i="362" s="1"/>
  <c r="X59" i="362" s="1"/>
  <c r="Z59" i="362" s="1"/>
  <c r="AB59" i="362" s="1"/>
  <c r="AD59" i="362" s="1"/>
  <c r="AF59" i="362" s="1"/>
  <c r="AH59" i="362" s="1"/>
  <c r="AJ59" i="362" s="1"/>
  <c r="AL59" i="362" s="1"/>
  <c r="AN59" i="362" s="1"/>
  <c r="AP59" i="362" s="1"/>
  <c r="AR59" i="362" s="1"/>
  <c r="AT59" i="362" s="1"/>
  <c r="AV59" i="362" s="1"/>
  <c r="AX59" i="362" s="1"/>
  <c r="AZ59" i="362" s="1"/>
  <c r="BB59" i="362" s="1"/>
  <c r="BD59" i="362" s="1"/>
  <c r="BF59" i="362" s="1"/>
  <c r="BH59" i="362" s="1"/>
  <c r="BJ59" i="362" s="1"/>
  <c r="BL59" i="362" s="1"/>
  <c r="BN59" i="362" s="1"/>
  <c r="BP59" i="362" s="1"/>
  <c r="BR59" i="362" s="1"/>
  <c r="BT59" i="362" s="1"/>
  <c r="BV59" i="362" s="1"/>
  <c r="BX59" i="362" s="1"/>
  <c r="CA59" i="362" s="1"/>
  <c r="D60" i="362"/>
  <c r="CG59" i="363"/>
  <c r="CH59" i="363" s="1"/>
  <c r="CI59" i="363" s="1"/>
  <c r="CB59" i="363" s="1"/>
  <c r="CD59" i="363"/>
  <c r="CD61" i="361"/>
  <c r="CG61" i="361"/>
  <c r="CH61" i="361" s="1"/>
  <c r="CI61" i="361" s="1"/>
  <c r="CB61" i="361" s="1"/>
  <c r="D61" i="360"/>
  <c r="H60" i="360"/>
  <c r="J60" i="360" s="1"/>
  <c r="L60" i="360" s="1"/>
  <c r="N60" i="360" s="1"/>
  <c r="P60" i="360" s="1"/>
  <c r="R60" i="360" s="1"/>
  <c r="T60" i="360" s="1"/>
  <c r="V60" i="360" s="1"/>
  <c r="X60" i="360" s="1"/>
  <c r="Z60" i="360" s="1"/>
  <c r="AB60" i="360" s="1"/>
  <c r="AD60" i="360" s="1"/>
  <c r="AF60" i="360" s="1"/>
  <c r="AH60" i="360" s="1"/>
  <c r="AJ60" i="360" s="1"/>
  <c r="AL60" i="360" s="1"/>
  <c r="AN60" i="360" s="1"/>
  <c r="AP60" i="360" s="1"/>
  <c r="AR60" i="360" s="1"/>
  <c r="AT60" i="360" s="1"/>
  <c r="AV60" i="360" s="1"/>
  <c r="AX60" i="360" s="1"/>
  <c r="AZ60" i="360" s="1"/>
  <c r="BB60" i="360" s="1"/>
  <c r="BD60" i="360" s="1"/>
  <c r="BF60" i="360" s="1"/>
  <c r="BH60" i="360" s="1"/>
  <c r="BJ60" i="360" s="1"/>
  <c r="BL60" i="360" s="1"/>
  <c r="BN60" i="360" s="1"/>
  <c r="BP60" i="360" s="1"/>
  <c r="BR60" i="360" s="1"/>
  <c r="BT60" i="360" s="1"/>
  <c r="BV60" i="360" s="1"/>
  <c r="BX60" i="360" s="1"/>
  <c r="CA60" i="360" s="1"/>
  <c r="CG59" i="360"/>
  <c r="CH59" i="360" s="1"/>
  <c r="CI59" i="360" s="1"/>
  <c r="CB59" i="360" s="1"/>
  <c r="CD59" i="360"/>
  <c r="D61" i="363"/>
  <c r="H60" i="363"/>
  <c r="J60" i="363" s="1"/>
  <c r="L60" i="363" s="1"/>
  <c r="N60" i="363" s="1"/>
  <c r="P60" i="363" s="1"/>
  <c r="R60" i="363" s="1"/>
  <c r="T60" i="363" s="1"/>
  <c r="V60" i="363" s="1"/>
  <c r="X60" i="363" s="1"/>
  <c r="Z60" i="363" s="1"/>
  <c r="AB60" i="363" s="1"/>
  <c r="AD60" i="363" s="1"/>
  <c r="AF60" i="363" s="1"/>
  <c r="AH60" i="363" s="1"/>
  <c r="AJ60" i="363" s="1"/>
  <c r="AL60" i="363" s="1"/>
  <c r="AN60" i="363" s="1"/>
  <c r="AP60" i="363" s="1"/>
  <c r="AR60" i="363" s="1"/>
  <c r="AT60" i="363" s="1"/>
  <c r="AV60" i="363" s="1"/>
  <c r="AX60" i="363" s="1"/>
  <c r="AZ60" i="363" s="1"/>
  <c r="BB60" i="363" s="1"/>
  <c r="BD60" i="363" s="1"/>
  <c r="BF60" i="363" s="1"/>
  <c r="BH60" i="363" s="1"/>
  <c r="BJ60" i="363" s="1"/>
  <c r="BL60" i="363" s="1"/>
  <c r="BN60" i="363" s="1"/>
  <c r="BP60" i="363" s="1"/>
  <c r="BR60" i="363" s="1"/>
  <c r="BT60" i="363" s="1"/>
  <c r="BV60" i="363" s="1"/>
  <c r="BX60" i="363" s="1"/>
  <c r="CA60" i="363" s="1"/>
  <c r="CG59" i="359"/>
  <c r="CH59" i="359" s="1"/>
  <c r="CI59" i="359" s="1"/>
  <c r="CB59" i="359" s="1"/>
  <c r="CD59" i="359"/>
  <c r="CG60" i="361"/>
  <c r="CH60" i="361" s="1"/>
  <c r="CI60" i="361" s="1"/>
  <c r="CB60" i="361" s="1"/>
  <c r="CD60" i="361"/>
  <c r="D61" i="359"/>
  <c r="H60" i="359"/>
  <c r="J60" i="359" s="1"/>
  <c r="L60" i="359" s="1"/>
  <c r="N60" i="359" s="1"/>
  <c r="P60" i="359" s="1"/>
  <c r="R60" i="359" s="1"/>
  <c r="T60" i="359" s="1"/>
  <c r="V60" i="359" s="1"/>
  <c r="X60" i="359" s="1"/>
  <c r="Z60" i="359" s="1"/>
  <c r="AB60" i="359" s="1"/>
  <c r="AD60" i="359" s="1"/>
  <c r="AF60" i="359" s="1"/>
  <c r="AH60" i="359" s="1"/>
  <c r="AJ60" i="359" s="1"/>
  <c r="AL60" i="359" s="1"/>
  <c r="AN60" i="359" s="1"/>
  <c r="AP60" i="359" s="1"/>
  <c r="AR60" i="359" s="1"/>
  <c r="AT60" i="359" s="1"/>
  <c r="AV60" i="359" s="1"/>
  <c r="AX60" i="359" s="1"/>
  <c r="AZ60" i="359" s="1"/>
  <c r="BB60" i="359" s="1"/>
  <c r="BD60" i="359" s="1"/>
  <c r="BF60" i="359" s="1"/>
  <c r="BH60" i="359" s="1"/>
  <c r="BJ60" i="359" s="1"/>
  <c r="BL60" i="359" s="1"/>
  <c r="BN60" i="359" s="1"/>
  <c r="BP60" i="359" s="1"/>
  <c r="BR60" i="359" s="1"/>
  <c r="BT60" i="359" s="1"/>
  <c r="BV60" i="359" s="1"/>
  <c r="BX60" i="359" s="1"/>
  <c r="CA60" i="359" s="1"/>
  <c r="CD59" i="356"/>
  <c r="CG59" i="356"/>
  <c r="CH59" i="356" s="1"/>
  <c r="CI59" i="356" s="1"/>
  <c r="CB59" i="356" s="1"/>
  <c r="D61" i="356"/>
  <c r="H60" i="356"/>
  <c r="J60" i="356" s="1"/>
  <c r="L60" i="356" s="1"/>
  <c r="N60" i="356" s="1"/>
  <c r="P60" i="356" s="1"/>
  <c r="R60" i="356" s="1"/>
  <c r="T60" i="356" s="1"/>
  <c r="V60" i="356" s="1"/>
  <c r="X60" i="356" s="1"/>
  <c r="Z60" i="356" s="1"/>
  <c r="AB60" i="356" s="1"/>
  <c r="AD60" i="356" s="1"/>
  <c r="AF60" i="356" s="1"/>
  <c r="AH60" i="356" s="1"/>
  <c r="AJ60" i="356" s="1"/>
  <c r="AL60" i="356" s="1"/>
  <c r="AN60" i="356" s="1"/>
  <c r="AP60" i="356" s="1"/>
  <c r="AR60" i="356" s="1"/>
  <c r="AT60" i="356" s="1"/>
  <c r="AV60" i="356" s="1"/>
  <c r="AX60" i="356" s="1"/>
  <c r="AZ60" i="356" s="1"/>
  <c r="BB60" i="356" s="1"/>
  <c r="BD60" i="356" s="1"/>
  <c r="BF60" i="356" s="1"/>
  <c r="BH60" i="356" s="1"/>
  <c r="BJ60" i="356" s="1"/>
  <c r="BL60" i="356" s="1"/>
  <c r="BN60" i="356" s="1"/>
  <c r="BP60" i="356" s="1"/>
  <c r="BR60" i="356" s="1"/>
  <c r="BT60" i="356" s="1"/>
  <c r="BV60" i="356" s="1"/>
  <c r="BX60" i="356" s="1"/>
  <c r="CA60" i="356" s="1"/>
  <c r="CD59" i="357"/>
  <c r="CG59" i="357"/>
  <c r="CH59" i="357" s="1"/>
  <c r="CI59" i="357" s="1"/>
  <c r="CB59" i="357" s="1"/>
  <c r="D61" i="357"/>
  <c r="H60" i="357"/>
  <c r="J60" i="357" s="1"/>
  <c r="L60" i="357" s="1"/>
  <c r="N60" i="357" s="1"/>
  <c r="P60" i="357" s="1"/>
  <c r="R60" i="357" s="1"/>
  <c r="T60" i="357" s="1"/>
  <c r="V60" i="357" s="1"/>
  <c r="X60" i="357" s="1"/>
  <c r="Z60" i="357" s="1"/>
  <c r="AB60" i="357" s="1"/>
  <c r="AD60" i="357" s="1"/>
  <c r="AF60" i="357" s="1"/>
  <c r="AH60" i="357" s="1"/>
  <c r="AJ60" i="357" s="1"/>
  <c r="AL60" i="357" s="1"/>
  <c r="AN60" i="357" s="1"/>
  <c r="AP60" i="357" s="1"/>
  <c r="AR60" i="357" s="1"/>
  <c r="AT60" i="357" s="1"/>
  <c r="AV60" i="357" s="1"/>
  <c r="AX60" i="357" s="1"/>
  <c r="AZ60" i="357" s="1"/>
  <c r="BB60" i="357" s="1"/>
  <c r="BD60" i="357" s="1"/>
  <c r="BF60" i="357" s="1"/>
  <c r="BH60" i="357" s="1"/>
  <c r="BJ60" i="357" s="1"/>
  <c r="BL60" i="357" s="1"/>
  <c r="BN60" i="357" s="1"/>
  <c r="BP60" i="357" s="1"/>
  <c r="BR60" i="357" s="1"/>
  <c r="BT60" i="357" s="1"/>
  <c r="BV60" i="357" s="1"/>
  <c r="BX60" i="357" s="1"/>
  <c r="CA60" i="357" s="1"/>
  <c r="CD58" i="353"/>
  <c r="CG58" i="353"/>
  <c r="CH58" i="353" s="1"/>
  <c r="CI58" i="353" s="1"/>
  <c r="CB58" i="353" s="1"/>
  <c r="D60" i="353"/>
  <c r="H59" i="353"/>
  <c r="J59" i="353" s="1"/>
  <c r="L59" i="353" s="1"/>
  <c r="N59" i="353" s="1"/>
  <c r="P59" i="353" s="1"/>
  <c r="R59" i="353" s="1"/>
  <c r="T59" i="353" s="1"/>
  <c r="V59" i="353" s="1"/>
  <c r="X59" i="353" s="1"/>
  <c r="Z59" i="353" s="1"/>
  <c r="AB59" i="353" s="1"/>
  <c r="AD59" i="353" s="1"/>
  <c r="AF59" i="353" s="1"/>
  <c r="AH59" i="353" s="1"/>
  <c r="AJ59" i="353" s="1"/>
  <c r="AL59" i="353" s="1"/>
  <c r="AN59" i="353" s="1"/>
  <c r="AP59" i="353" s="1"/>
  <c r="AR59" i="353" s="1"/>
  <c r="AT59" i="353" s="1"/>
  <c r="AV59" i="353" s="1"/>
  <c r="AX59" i="353" s="1"/>
  <c r="AZ59" i="353" s="1"/>
  <c r="BB59" i="353" s="1"/>
  <c r="BD59" i="353" s="1"/>
  <c r="BF59" i="353" s="1"/>
  <c r="BH59" i="353" s="1"/>
  <c r="BJ59" i="353" s="1"/>
  <c r="BL59" i="353" s="1"/>
  <c r="BN59" i="353" s="1"/>
  <c r="BP59" i="353" s="1"/>
  <c r="BR59" i="353" s="1"/>
  <c r="BT59" i="353" s="1"/>
  <c r="BV59" i="353" s="1"/>
  <c r="BX59" i="353" s="1"/>
  <c r="CA59" i="353" s="1"/>
  <c r="H60" i="350"/>
  <c r="J60" i="350" s="1"/>
  <c r="L60" i="350" s="1"/>
  <c r="N60" i="350" s="1"/>
  <c r="P60" i="350" s="1"/>
  <c r="R60" i="350" s="1"/>
  <c r="T60" i="350" s="1"/>
  <c r="V60" i="350" s="1"/>
  <c r="X60" i="350" s="1"/>
  <c r="Z60" i="350" s="1"/>
  <c r="AB60" i="350" s="1"/>
  <c r="AD60" i="350" s="1"/>
  <c r="AF60" i="350" s="1"/>
  <c r="AH60" i="350" s="1"/>
  <c r="AJ60" i="350" s="1"/>
  <c r="AL60" i="350" s="1"/>
  <c r="AN60" i="350" s="1"/>
  <c r="AP60" i="350" s="1"/>
  <c r="AR60" i="350" s="1"/>
  <c r="AT60" i="350" s="1"/>
  <c r="AV60" i="350" s="1"/>
  <c r="AX60" i="350" s="1"/>
  <c r="AZ60" i="350" s="1"/>
  <c r="BB60" i="350" s="1"/>
  <c r="BD60" i="350" s="1"/>
  <c r="BF60" i="350" s="1"/>
  <c r="BH60" i="350" s="1"/>
  <c r="BJ60" i="350" s="1"/>
  <c r="BL60" i="350" s="1"/>
  <c r="BN60" i="350" s="1"/>
  <c r="BP60" i="350" s="1"/>
  <c r="BR60" i="350" s="1"/>
  <c r="BT60" i="350" s="1"/>
  <c r="BV60" i="350" s="1"/>
  <c r="BX60" i="350" s="1"/>
  <c r="CA60" i="350" s="1"/>
  <c r="D61" i="350"/>
  <c r="CG59" i="350"/>
  <c r="CH59" i="350" s="1"/>
  <c r="CI59" i="350" s="1"/>
  <c r="CB59" i="350" s="1"/>
  <c r="CD59" i="350"/>
  <c r="H63" i="371" l="1"/>
  <c r="J63" i="371" s="1"/>
  <c r="L63" i="371" s="1"/>
  <c r="N63" i="371" s="1"/>
  <c r="P63" i="371" s="1"/>
  <c r="R63" i="371" s="1"/>
  <c r="T63" i="371" s="1"/>
  <c r="V63" i="371" s="1"/>
  <c r="X63" i="371" s="1"/>
  <c r="Z63" i="371" s="1"/>
  <c r="AB63" i="371" s="1"/>
  <c r="AD63" i="371" s="1"/>
  <c r="AF63" i="371" s="1"/>
  <c r="AH63" i="371" s="1"/>
  <c r="AJ63" i="371" s="1"/>
  <c r="AL63" i="371" s="1"/>
  <c r="AN63" i="371" s="1"/>
  <c r="AP63" i="371" s="1"/>
  <c r="AR63" i="371" s="1"/>
  <c r="AT63" i="371" s="1"/>
  <c r="AV63" i="371" s="1"/>
  <c r="AX63" i="371" s="1"/>
  <c r="AZ63" i="371" s="1"/>
  <c r="BB63" i="371" s="1"/>
  <c r="BD63" i="371" s="1"/>
  <c r="BF63" i="371" s="1"/>
  <c r="BH63" i="371" s="1"/>
  <c r="BJ63" i="371" s="1"/>
  <c r="BL63" i="371" s="1"/>
  <c r="BN63" i="371" s="1"/>
  <c r="BP63" i="371" s="1"/>
  <c r="BR63" i="371" s="1"/>
  <c r="BT63" i="371" s="1"/>
  <c r="BV63" i="371" s="1"/>
  <c r="BX63" i="371" s="1"/>
  <c r="CA63" i="371" s="1"/>
  <c r="D64" i="371"/>
  <c r="CG62" i="371"/>
  <c r="CH62" i="371" s="1"/>
  <c r="CI62" i="371" s="1"/>
  <c r="CB62" i="371" s="1"/>
  <c r="CD62" i="371"/>
  <c r="CD64" i="372"/>
  <c r="CG64" i="372"/>
  <c r="CH64" i="372" s="1"/>
  <c r="CI64" i="372" s="1"/>
  <c r="CB64" i="372" s="1"/>
  <c r="D66" i="372"/>
  <c r="H65" i="372"/>
  <c r="J65" i="372" s="1"/>
  <c r="L65" i="372" s="1"/>
  <c r="N65" i="372" s="1"/>
  <c r="P65" i="372" s="1"/>
  <c r="R65" i="372" s="1"/>
  <c r="T65" i="372" s="1"/>
  <c r="V65" i="372" s="1"/>
  <c r="X65" i="372" s="1"/>
  <c r="Z65" i="372" s="1"/>
  <c r="AB65" i="372" s="1"/>
  <c r="AD65" i="372" s="1"/>
  <c r="AF65" i="372" s="1"/>
  <c r="AH65" i="372" s="1"/>
  <c r="AJ65" i="372" s="1"/>
  <c r="AL65" i="372" s="1"/>
  <c r="AN65" i="372" s="1"/>
  <c r="AP65" i="372" s="1"/>
  <c r="AR65" i="372" s="1"/>
  <c r="AT65" i="372" s="1"/>
  <c r="AV65" i="372" s="1"/>
  <c r="AX65" i="372" s="1"/>
  <c r="AZ65" i="372" s="1"/>
  <c r="BB65" i="372" s="1"/>
  <c r="BD65" i="372" s="1"/>
  <c r="BF65" i="372" s="1"/>
  <c r="BH65" i="372" s="1"/>
  <c r="BJ65" i="372" s="1"/>
  <c r="BL65" i="372" s="1"/>
  <c r="BN65" i="372" s="1"/>
  <c r="BP65" i="372" s="1"/>
  <c r="BR65" i="372" s="1"/>
  <c r="BT65" i="372" s="1"/>
  <c r="BV65" i="372" s="1"/>
  <c r="BX65" i="372" s="1"/>
  <c r="CA65" i="372" s="1"/>
  <c r="CD60" i="363"/>
  <c r="CG60" i="363"/>
  <c r="CH60" i="363" s="1"/>
  <c r="CI60" i="363" s="1"/>
  <c r="CB60" i="363" s="1"/>
  <c r="CG60" i="359"/>
  <c r="CH60" i="359" s="1"/>
  <c r="CI60" i="359" s="1"/>
  <c r="CB60" i="359" s="1"/>
  <c r="CD60" i="359"/>
  <c r="D61" i="362"/>
  <c r="H60" i="362"/>
  <c r="J60" i="362" s="1"/>
  <c r="L60" i="362" s="1"/>
  <c r="N60" i="362" s="1"/>
  <c r="P60" i="362" s="1"/>
  <c r="R60" i="362" s="1"/>
  <c r="T60" i="362" s="1"/>
  <c r="V60" i="362" s="1"/>
  <c r="X60" i="362" s="1"/>
  <c r="Z60" i="362" s="1"/>
  <c r="AB60" i="362" s="1"/>
  <c r="AD60" i="362" s="1"/>
  <c r="AF60" i="362" s="1"/>
  <c r="AH60" i="362" s="1"/>
  <c r="AJ60" i="362" s="1"/>
  <c r="AL60" i="362" s="1"/>
  <c r="AN60" i="362" s="1"/>
  <c r="AP60" i="362" s="1"/>
  <c r="AR60" i="362" s="1"/>
  <c r="AT60" i="362" s="1"/>
  <c r="AV60" i="362" s="1"/>
  <c r="AX60" i="362" s="1"/>
  <c r="AZ60" i="362" s="1"/>
  <c r="BB60" i="362" s="1"/>
  <c r="BD60" i="362" s="1"/>
  <c r="BF60" i="362" s="1"/>
  <c r="BH60" i="362" s="1"/>
  <c r="BJ60" i="362" s="1"/>
  <c r="BL60" i="362" s="1"/>
  <c r="BN60" i="362" s="1"/>
  <c r="BP60" i="362" s="1"/>
  <c r="BR60" i="362" s="1"/>
  <c r="BT60" i="362" s="1"/>
  <c r="BV60" i="362" s="1"/>
  <c r="BX60" i="362" s="1"/>
  <c r="CA60" i="362" s="1"/>
  <c r="CG59" i="362"/>
  <c r="CH59" i="362" s="1"/>
  <c r="CI59" i="362" s="1"/>
  <c r="CB59" i="362" s="1"/>
  <c r="CD59" i="362"/>
  <c r="CD60" i="360"/>
  <c r="CG60" i="360"/>
  <c r="CH60" i="360" s="1"/>
  <c r="CI60" i="360" s="1"/>
  <c r="CB60" i="360" s="1"/>
  <c r="D62" i="363"/>
  <c r="H61" i="363"/>
  <c r="J61" i="363" s="1"/>
  <c r="L61" i="363" s="1"/>
  <c r="N61" i="363" s="1"/>
  <c r="P61" i="363" s="1"/>
  <c r="R61" i="363" s="1"/>
  <c r="T61" i="363" s="1"/>
  <c r="V61" i="363" s="1"/>
  <c r="X61" i="363" s="1"/>
  <c r="Z61" i="363" s="1"/>
  <c r="AB61" i="363" s="1"/>
  <c r="AD61" i="363" s="1"/>
  <c r="AF61" i="363" s="1"/>
  <c r="AH61" i="363" s="1"/>
  <c r="AJ61" i="363" s="1"/>
  <c r="AL61" i="363" s="1"/>
  <c r="AN61" i="363" s="1"/>
  <c r="AP61" i="363" s="1"/>
  <c r="AR61" i="363" s="1"/>
  <c r="AT61" i="363" s="1"/>
  <c r="AV61" i="363" s="1"/>
  <c r="AX61" i="363" s="1"/>
  <c r="AZ61" i="363" s="1"/>
  <c r="BB61" i="363" s="1"/>
  <c r="BD61" i="363" s="1"/>
  <c r="BF61" i="363" s="1"/>
  <c r="BH61" i="363" s="1"/>
  <c r="BJ61" i="363" s="1"/>
  <c r="BL61" i="363" s="1"/>
  <c r="BN61" i="363" s="1"/>
  <c r="BP61" i="363" s="1"/>
  <c r="BR61" i="363" s="1"/>
  <c r="BT61" i="363" s="1"/>
  <c r="BV61" i="363" s="1"/>
  <c r="BX61" i="363" s="1"/>
  <c r="CA61" i="363" s="1"/>
  <c r="D62" i="359"/>
  <c r="H61" i="359"/>
  <c r="J61" i="359" s="1"/>
  <c r="L61" i="359" s="1"/>
  <c r="N61" i="359" s="1"/>
  <c r="P61" i="359" s="1"/>
  <c r="R61" i="359" s="1"/>
  <c r="T61" i="359" s="1"/>
  <c r="V61" i="359" s="1"/>
  <c r="X61" i="359" s="1"/>
  <c r="Z61" i="359" s="1"/>
  <c r="AB61" i="359" s="1"/>
  <c r="AD61" i="359" s="1"/>
  <c r="AF61" i="359" s="1"/>
  <c r="AH61" i="359" s="1"/>
  <c r="AJ61" i="359" s="1"/>
  <c r="AL61" i="359" s="1"/>
  <c r="AN61" i="359" s="1"/>
  <c r="AP61" i="359" s="1"/>
  <c r="AR61" i="359" s="1"/>
  <c r="AT61" i="359" s="1"/>
  <c r="AV61" i="359" s="1"/>
  <c r="AX61" i="359" s="1"/>
  <c r="AZ61" i="359" s="1"/>
  <c r="BB61" i="359" s="1"/>
  <c r="BD61" i="359" s="1"/>
  <c r="BF61" i="359" s="1"/>
  <c r="BH61" i="359" s="1"/>
  <c r="BJ61" i="359" s="1"/>
  <c r="BL61" i="359" s="1"/>
  <c r="BN61" i="359" s="1"/>
  <c r="BP61" i="359" s="1"/>
  <c r="BR61" i="359" s="1"/>
  <c r="BT61" i="359" s="1"/>
  <c r="BV61" i="359" s="1"/>
  <c r="BX61" i="359" s="1"/>
  <c r="CA61" i="359" s="1"/>
  <c r="D62" i="360"/>
  <c r="H61" i="360"/>
  <c r="J61" i="360" s="1"/>
  <c r="L61" i="360" s="1"/>
  <c r="N61" i="360" s="1"/>
  <c r="P61" i="360" s="1"/>
  <c r="R61" i="360" s="1"/>
  <c r="T61" i="360" s="1"/>
  <c r="V61" i="360" s="1"/>
  <c r="X61" i="360" s="1"/>
  <c r="Z61" i="360" s="1"/>
  <c r="AB61" i="360" s="1"/>
  <c r="AD61" i="360" s="1"/>
  <c r="AF61" i="360" s="1"/>
  <c r="AH61" i="360" s="1"/>
  <c r="AJ61" i="360" s="1"/>
  <c r="AL61" i="360" s="1"/>
  <c r="AN61" i="360" s="1"/>
  <c r="AP61" i="360" s="1"/>
  <c r="AR61" i="360" s="1"/>
  <c r="AT61" i="360" s="1"/>
  <c r="AV61" i="360" s="1"/>
  <c r="AX61" i="360" s="1"/>
  <c r="AZ61" i="360" s="1"/>
  <c r="BB61" i="360" s="1"/>
  <c r="BD61" i="360" s="1"/>
  <c r="BF61" i="360" s="1"/>
  <c r="BH61" i="360" s="1"/>
  <c r="BJ61" i="360" s="1"/>
  <c r="BL61" i="360" s="1"/>
  <c r="BN61" i="360" s="1"/>
  <c r="BP61" i="360" s="1"/>
  <c r="BR61" i="360" s="1"/>
  <c r="BT61" i="360" s="1"/>
  <c r="BV61" i="360" s="1"/>
  <c r="BX61" i="360" s="1"/>
  <c r="CA61" i="360" s="1"/>
  <c r="CG60" i="357"/>
  <c r="CH60" i="357" s="1"/>
  <c r="CI60" i="357" s="1"/>
  <c r="CB60" i="357" s="1"/>
  <c r="CD60" i="357"/>
  <c r="H61" i="357"/>
  <c r="J61" i="357" s="1"/>
  <c r="L61" i="357" s="1"/>
  <c r="N61" i="357" s="1"/>
  <c r="P61" i="357" s="1"/>
  <c r="R61" i="357" s="1"/>
  <c r="T61" i="357" s="1"/>
  <c r="V61" i="357" s="1"/>
  <c r="X61" i="357" s="1"/>
  <c r="Z61" i="357" s="1"/>
  <c r="AB61" i="357" s="1"/>
  <c r="AD61" i="357" s="1"/>
  <c r="AF61" i="357" s="1"/>
  <c r="AH61" i="357" s="1"/>
  <c r="AJ61" i="357" s="1"/>
  <c r="AL61" i="357" s="1"/>
  <c r="AN61" i="357" s="1"/>
  <c r="AP61" i="357" s="1"/>
  <c r="AR61" i="357" s="1"/>
  <c r="AT61" i="357" s="1"/>
  <c r="AV61" i="357" s="1"/>
  <c r="AX61" i="357" s="1"/>
  <c r="AZ61" i="357" s="1"/>
  <c r="BB61" i="357" s="1"/>
  <c r="BD61" i="357" s="1"/>
  <c r="BF61" i="357" s="1"/>
  <c r="BH61" i="357" s="1"/>
  <c r="BJ61" i="357" s="1"/>
  <c r="BL61" i="357" s="1"/>
  <c r="BN61" i="357" s="1"/>
  <c r="BP61" i="357" s="1"/>
  <c r="BR61" i="357" s="1"/>
  <c r="BT61" i="357" s="1"/>
  <c r="BV61" i="357" s="1"/>
  <c r="BX61" i="357" s="1"/>
  <c r="CA61" i="357" s="1"/>
  <c r="D62" i="357"/>
  <c r="CG60" i="356"/>
  <c r="CH60" i="356" s="1"/>
  <c r="CI60" i="356" s="1"/>
  <c r="CB60" i="356" s="1"/>
  <c r="CD60" i="356"/>
  <c r="H61" i="356"/>
  <c r="J61" i="356" s="1"/>
  <c r="L61" i="356" s="1"/>
  <c r="N61" i="356" s="1"/>
  <c r="P61" i="356" s="1"/>
  <c r="R61" i="356" s="1"/>
  <c r="T61" i="356" s="1"/>
  <c r="V61" i="356" s="1"/>
  <c r="X61" i="356" s="1"/>
  <c r="Z61" i="356" s="1"/>
  <c r="AB61" i="356" s="1"/>
  <c r="AD61" i="356" s="1"/>
  <c r="AF61" i="356" s="1"/>
  <c r="AH61" i="356" s="1"/>
  <c r="AJ61" i="356" s="1"/>
  <c r="AL61" i="356" s="1"/>
  <c r="AN61" i="356" s="1"/>
  <c r="AP61" i="356" s="1"/>
  <c r="AR61" i="356" s="1"/>
  <c r="AT61" i="356" s="1"/>
  <c r="AV61" i="356" s="1"/>
  <c r="AX61" i="356" s="1"/>
  <c r="AZ61" i="356" s="1"/>
  <c r="BB61" i="356" s="1"/>
  <c r="BD61" i="356" s="1"/>
  <c r="BF61" i="356" s="1"/>
  <c r="BH61" i="356" s="1"/>
  <c r="BJ61" i="356" s="1"/>
  <c r="BL61" i="356" s="1"/>
  <c r="BN61" i="356" s="1"/>
  <c r="BP61" i="356" s="1"/>
  <c r="BR61" i="356" s="1"/>
  <c r="BT61" i="356" s="1"/>
  <c r="BV61" i="356" s="1"/>
  <c r="BX61" i="356" s="1"/>
  <c r="CA61" i="356" s="1"/>
  <c r="D62" i="356"/>
  <c r="D61" i="353"/>
  <c r="H60" i="353"/>
  <c r="J60" i="353" s="1"/>
  <c r="L60" i="353" s="1"/>
  <c r="N60" i="353" s="1"/>
  <c r="P60" i="353" s="1"/>
  <c r="R60" i="353" s="1"/>
  <c r="T60" i="353" s="1"/>
  <c r="V60" i="353" s="1"/>
  <c r="X60" i="353" s="1"/>
  <c r="Z60" i="353" s="1"/>
  <c r="AB60" i="353" s="1"/>
  <c r="AD60" i="353" s="1"/>
  <c r="AF60" i="353" s="1"/>
  <c r="AH60" i="353" s="1"/>
  <c r="AJ60" i="353" s="1"/>
  <c r="AL60" i="353" s="1"/>
  <c r="AN60" i="353" s="1"/>
  <c r="AP60" i="353" s="1"/>
  <c r="AR60" i="353" s="1"/>
  <c r="AT60" i="353" s="1"/>
  <c r="AV60" i="353" s="1"/>
  <c r="AX60" i="353" s="1"/>
  <c r="AZ60" i="353" s="1"/>
  <c r="BB60" i="353" s="1"/>
  <c r="BD60" i="353" s="1"/>
  <c r="BF60" i="353" s="1"/>
  <c r="BH60" i="353" s="1"/>
  <c r="BJ60" i="353" s="1"/>
  <c r="BL60" i="353" s="1"/>
  <c r="BN60" i="353" s="1"/>
  <c r="BP60" i="353" s="1"/>
  <c r="BR60" i="353" s="1"/>
  <c r="BT60" i="353" s="1"/>
  <c r="BV60" i="353" s="1"/>
  <c r="BX60" i="353" s="1"/>
  <c r="CA60" i="353" s="1"/>
  <c r="CD59" i="353"/>
  <c r="CG59" i="353"/>
  <c r="CH59" i="353" s="1"/>
  <c r="CI59" i="353" s="1"/>
  <c r="CB59" i="353" s="1"/>
  <c r="D62" i="350"/>
  <c r="H61" i="350"/>
  <c r="J61" i="350" s="1"/>
  <c r="L61" i="350" s="1"/>
  <c r="N61" i="350" s="1"/>
  <c r="P61" i="350" s="1"/>
  <c r="R61" i="350" s="1"/>
  <c r="T61" i="350" s="1"/>
  <c r="V61" i="350" s="1"/>
  <c r="X61" i="350" s="1"/>
  <c r="Z61" i="350" s="1"/>
  <c r="AB61" i="350" s="1"/>
  <c r="AD61" i="350" s="1"/>
  <c r="AF61" i="350" s="1"/>
  <c r="AH61" i="350" s="1"/>
  <c r="AJ61" i="350" s="1"/>
  <c r="AL61" i="350" s="1"/>
  <c r="AN61" i="350" s="1"/>
  <c r="AP61" i="350" s="1"/>
  <c r="AR61" i="350" s="1"/>
  <c r="AT61" i="350" s="1"/>
  <c r="AV61" i="350" s="1"/>
  <c r="AX61" i="350" s="1"/>
  <c r="AZ61" i="350" s="1"/>
  <c r="BB61" i="350" s="1"/>
  <c r="BD61" i="350" s="1"/>
  <c r="BF61" i="350" s="1"/>
  <c r="BH61" i="350" s="1"/>
  <c r="BJ61" i="350" s="1"/>
  <c r="BL61" i="350" s="1"/>
  <c r="BN61" i="350" s="1"/>
  <c r="BP61" i="350" s="1"/>
  <c r="BR61" i="350" s="1"/>
  <c r="BT61" i="350" s="1"/>
  <c r="BV61" i="350" s="1"/>
  <c r="BX61" i="350" s="1"/>
  <c r="CA61" i="350" s="1"/>
  <c r="CG60" i="350"/>
  <c r="CH60" i="350" s="1"/>
  <c r="CI60" i="350" s="1"/>
  <c r="CB60" i="350" s="1"/>
  <c r="CD60" i="350"/>
  <c r="CG65" i="372" l="1"/>
  <c r="CH65" i="372" s="1"/>
  <c r="CI65" i="372" s="1"/>
  <c r="CB65" i="372" s="1"/>
  <c r="CD65" i="372"/>
  <c r="H66" i="372"/>
  <c r="J66" i="372" s="1"/>
  <c r="L66" i="372" s="1"/>
  <c r="N66" i="372" s="1"/>
  <c r="P66" i="372" s="1"/>
  <c r="R66" i="372" s="1"/>
  <c r="T66" i="372" s="1"/>
  <c r="V66" i="372" s="1"/>
  <c r="X66" i="372" s="1"/>
  <c r="Z66" i="372" s="1"/>
  <c r="AB66" i="372" s="1"/>
  <c r="AD66" i="372" s="1"/>
  <c r="AF66" i="372" s="1"/>
  <c r="AH66" i="372" s="1"/>
  <c r="AJ66" i="372" s="1"/>
  <c r="AL66" i="372" s="1"/>
  <c r="AN66" i="372" s="1"/>
  <c r="AP66" i="372" s="1"/>
  <c r="AR66" i="372" s="1"/>
  <c r="AT66" i="372" s="1"/>
  <c r="AV66" i="372" s="1"/>
  <c r="AX66" i="372" s="1"/>
  <c r="AZ66" i="372" s="1"/>
  <c r="BB66" i="372" s="1"/>
  <c r="BD66" i="372" s="1"/>
  <c r="BF66" i="372" s="1"/>
  <c r="BH66" i="372" s="1"/>
  <c r="BJ66" i="372" s="1"/>
  <c r="BL66" i="372" s="1"/>
  <c r="BN66" i="372" s="1"/>
  <c r="BP66" i="372" s="1"/>
  <c r="BR66" i="372" s="1"/>
  <c r="BT66" i="372" s="1"/>
  <c r="BV66" i="372" s="1"/>
  <c r="BX66" i="372" s="1"/>
  <c r="CA66" i="372" s="1"/>
  <c r="D67" i="372"/>
  <c r="CD63" i="371"/>
  <c r="CG63" i="371"/>
  <c r="CH63" i="371" s="1"/>
  <c r="CI63" i="371" s="1"/>
  <c r="CB63" i="371" s="1"/>
  <c r="H64" i="371"/>
  <c r="J64" i="371" s="1"/>
  <c r="L64" i="371" s="1"/>
  <c r="N64" i="371" s="1"/>
  <c r="P64" i="371" s="1"/>
  <c r="R64" i="371" s="1"/>
  <c r="T64" i="371" s="1"/>
  <c r="V64" i="371" s="1"/>
  <c r="X64" i="371" s="1"/>
  <c r="Z64" i="371" s="1"/>
  <c r="AB64" i="371" s="1"/>
  <c r="AD64" i="371" s="1"/>
  <c r="AF64" i="371" s="1"/>
  <c r="AH64" i="371" s="1"/>
  <c r="AJ64" i="371" s="1"/>
  <c r="AL64" i="371" s="1"/>
  <c r="AN64" i="371" s="1"/>
  <c r="AP64" i="371" s="1"/>
  <c r="AR64" i="371" s="1"/>
  <c r="AT64" i="371" s="1"/>
  <c r="AV64" i="371" s="1"/>
  <c r="AX64" i="371" s="1"/>
  <c r="AZ64" i="371" s="1"/>
  <c r="BB64" i="371" s="1"/>
  <c r="BD64" i="371" s="1"/>
  <c r="BF64" i="371" s="1"/>
  <c r="BH64" i="371" s="1"/>
  <c r="BJ64" i="371" s="1"/>
  <c r="BL64" i="371" s="1"/>
  <c r="BN64" i="371" s="1"/>
  <c r="BP64" i="371" s="1"/>
  <c r="BR64" i="371" s="1"/>
  <c r="BT64" i="371" s="1"/>
  <c r="BV64" i="371" s="1"/>
  <c r="BX64" i="371" s="1"/>
  <c r="CA64" i="371" s="1"/>
  <c r="D65" i="371"/>
  <c r="CG61" i="360"/>
  <c r="CH61" i="360" s="1"/>
  <c r="CI61" i="360" s="1"/>
  <c r="CB61" i="360" s="1"/>
  <c r="CD61" i="360"/>
  <c r="CG61" i="359"/>
  <c r="CH61" i="359" s="1"/>
  <c r="CI61" i="359" s="1"/>
  <c r="CB61" i="359" s="1"/>
  <c r="CD61" i="359"/>
  <c r="D62" i="362"/>
  <c r="H61" i="362"/>
  <c r="J61" i="362" s="1"/>
  <c r="L61" i="362" s="1"/>
  <c r="N61" i="362" s="1"/>
  <c r="P61" i="362" s="1"/>
  <c r="R61" i="362" s="1"/>
  <c r="T61" i="362" s="1"/>
  <c r="V61" i="362" s="1"/>
  <c r="X61" i="362" s="1"/>
  <c r="Z61" i="362" s="1"/>
  <c r="AB61" i="362" s="1"/>
  <c r="AD61" i="362" s="1"/>
  <c r="AF61" i="362" s="1"/>
  <c r="AH61" i="362" s="1"/>
  <c r="AJ61" i="362" s="1"/>
  <c r="AL61" i="362" s="1"/>
  <c r="AN61" i="362" s="1"/>
  <c r="AP61" i="362" s="1"/>
  <c r="AR61" i="362" s="1"/>
  <c r="AT61" i="362" s="1"/>
  <c r="AV61" i="362" s="1"/>
  <c r="AX61" i="362" s="1"/>
  <c r="AZ61" i="362" s="1"/>
  <c r="BB61" i="362" s="1"/>
  <c r="BD61" i="362" s="1"/>
  <c r="BF61" i="362" s="1"/>
  <c r="BH61" i="362" s="1"/>
  <c r="BJ61" i="362" s="1"/>
  <c r="BL61" i="362" s="1"/>
  <c r="BN61" i="362" s="1"/>
  <c r="BP61" i="362" s="1"/>
  <c r="BR61" i="362" s="1"/>
  <c r="BT61" i="362" s="1"/>
  <c r="BV61" i="362" s="1"/>
  <c r="BX61" i="362" s="1"/>
  <c r="CA61" i="362" s="1"/>
  <c r="H62" i="360"/>
  <c r="J62" i="360" s="1"/>
  <c r="L62" i="360" s="1"/>
  <c r="N62" i="360" s="1"/>
  <c r="P62" i="360" s="1"/>
  <c r="R62" i="360" s="1"/>
  <c r="T62" i="360" s="1"/>
  <c r="V62" i="360" s="1"/>
  <c r="X62" i="360" s="1"/>
  <c r="Z62" i="360" s="1"/>
  <c r="AB62" i="360" s="1"/>
  <c r="AD62" i="360" s="1"/>
  <c r="AF62" i="360" s="1"/>
  <c r="AH62" i="360" s="1"/>
  <c r="AJ62" i="360" s="1"/>
  <c r="AL62" i="360" s="1"/>
  <c r="AN62" i="360" s="1"/>
  <c r="AP62" i="360" s="1"/>
  <c r="AR62" i="360" s="1"/>
  <c r="AT62" i="360" s="1"/>
  <c r="AV62" i="360" s="1"/>
  <c r="AX62" i="360" s="1"/>
  <c r="AZ62" i="360" s="1"/>
  <c r="BB62" i="360" s="1"/>
  <c r="BD62" i="360" s="1"/>
  <c r="BF62" i="360" s="1"/>
  <c r="BH62" i="360" s="1"/>
  <c r="BJ62" i="360" s="1"/>
  <c r="BL62" i="360" s="1"/>
  <c r="BN62" i="360" s="1"/>
  <c r="BP62" i="360" s="1"/>
  <c r="BR62" i="360" s="1"/>
  <c r="BT62" i="360" s="1"/>
  <c r="BV62" i="360" s="1"/>
  <c r="BX62" i="360" s="1"/>
  <c r="CA62" i="360" s="1"/>
  <c r="D63" i="360"/>
  <c r="CG61" i="363"/>
  <c r="CH61" i="363" s="1"/>
  <c r="CI61" i="363" s="1"/>
  <c r="CB61" i="363" s="1"/>
  <c r="CD61" i="363"/>
  <c r="CD60" i="362"/>
  <c r="CG60" i="362"/>
  <c r="CH60" i="362" s="1"/>
  <c r="CI60" i="362" s="1"/>
  <c r="CB60" i="362" s="1"/>
  <c r="H62" i="359"/>
  <c r="J62" i="359" s="1"/>
  <c r="L62" i="359" s="1"/>
  <c r="N62" i="359" s="1"/>
  <c r="P62" i="359" s="1"/>
  <c r="R62" i="359" s="1"/>
  <c r="T62" i="359" s="1"/>
  <c r="V62" i="359" s="1"/>
  <c r="X62" i="359" s="1"/>
  <c r="Z62" i="359" s="1"/>
  <c r="AB62" i="359" s="1"/>
  <c r="AD62" i="359" s="1"/>
  <c r="AF62" i="359" s="1"/>
  <c r="AH62" i="359" s="1"/>
  <c r="AJ62" i="359" s="1"/>
  <c r="AL62" i="359" s="1"/>
  <c r="AN62" i="359" s="1"/>
  <c r="AP62" i="359" s="1"/>
  <c r="AR62" i="359" s="1"/>
  <c r="AT62" i="359" s="1"/>
  <c r="AV62" i="359" s="1"/>
  <c r="AX62" i="359" s="1"/>
  <c r="AZ62" i="359" s="1"/>
  <c r="BB62" i="359" s="1"/>
  <c r="BD62" i="359" s="1"/>
  <c r="BF62" i="359" s="1"/>
  <c r="BH62" i="359" s="1"/>
  <c r="BJ62" i="359" s="1"/>
  <c r="BL62" i="359" s="1"/>
  <c r="BN62" i="359" s="1"/>
  <c r="BP62" i="359" s="1"/>
  <c r="BR62" i="359" s="1"/>
  <c r="BT62" i="359" s="1"/>
  <c r="BV62" i="359" s="1"/>
  <c r="BX62" i="359" s="1"/>
  <c r="CA62" i="359" s="1"/>
  <c r="D63" i="359"/>
  <c r="H62" i="363"/>
  <c r="J62" i="363" s="1"/>
  <c r="L62" i="363" s="1"/>
  <c r="N62" i="363" s="1"/>
  <c r="P62" i="363" s="1"/>
  <c r="R62" i="363" s="1"/>
  <c r="T62" i="363" s="1"/>
  <c r="V62" i="363" s="1"/>
  <c r="X62" i="363" s="1"/>
  <c r="Z62" i="363" s="1"/>
  <c r="AB62" i="363" s="1"/>
  <c r="AD62" i="363" s="1"/>
  <c r="AF62" i="363" s="1"/>
  <c r="AH62" i="363" s="1"/>
  <c r="AJ62" i="363" s="1"/>
  <c r="AL62" i="363" s="1"/>
  <c r="AN62" i="363" s="1"/>
  <c r="AP62" i="363" s="1"/>
  <c r="AR62" i="363" s="1"/>
  <c r="AT62" i="363" s="1"/>
  <c r="AV62" i="363" s="1"/>
  <c r="AX62" i="363" s="1"/>
  <c r="AZ62" i="363" s="1"/>
  <c r="BB62" i="363" s="1"/>
  <c r="BD62" i="363" s="1"/>
  <c r="BF62" i="363" s="1"/>
  <c r="BH62" i="363" s="1"/>
  <c r="BJ62" i="363" s="1"/>
  <c r="BL62" i="363" s="1"/>
  <c r="BN62" i="363" s="1"/>
  <c r="BP62" i="363" s="1"/>
  <c r="BR62" i="363" s="1"/>
  <c r="BT62" i="363" s="1"/>
  <c r="BV62" i="363" s="1"/>
  <c r="BX62" i="363" s="1"/>
  <c r="CA62" i="363" s="1"/>
  <c r="D63" i="363"/>
  <c r="CG61" i="356"/>
  <c r="CH61" i="356" s="1"/>
  <c r="CI61" i="356" s="1"/>
  <c r="CB61" i="356" s="1"/>
  <c r="CD61" i="356"/>
  <c r="D63" i="357"/>
  <c r="H63" i="357" s="1"/>
  <c r="J63" i="357" s="1"/>
  <c r="L63" i="357" s="1"/>
  <c r="N63" i="357" s="1"/>
  <c r="P63" i="357" s="1"/>
  <c r="R63" i="357" s="1"/>
  <c r="T63" i="357" s="1"/>
  <c r="V63" i="357" s="1"/>
  <c r="X63" i="357" s="1"/>
  <c r="Z63" i="357" s="1"/>
  <c r="AB63" i="357" s="1"/>
  <c r="AD63" i="357" s="1"/>
  <c r="AF63" i="357" s="1"/>
  <c r="AH63" i="357" s="1"/>
  <c r="AJ63" i="357" s="1"/>
  <c r="AL63" i="357" s="1"/>
  <c r="AN63" i="357" s="1"/>
  <c r="AP63" i="357" s="1"/>
  <c r="AR63" i="357" s="1"/>
  <c r="AT63" i="357" s="1"/>
  <c r="AV63" i="357" s="1"/>
  <c r="AX63" i="357" s="1"/>
  <c r="AZ63" i="357" s="1"/>
  <c r="BB63" i="357" s="1"/>
  <c r="BD63" i="357" s="1"/>
  <c r="BF63" i="357" s="1"/>
  <c r="BH63" i="357" s="1"/>
  <c r="BJ63" i="357" s="1"/>
  <c r="BL63" i="357" s="1"/>
  <c r="BN63" i="357" s="1"/>
  <c r="BP63" i="357" s="1"/>
  <c r="BR63" i="357" s="1"/>
  <c r="BT63" i="357" s="1"/>
  <c r="BV63" i="357" s="1"/>
  <c r="BX63" i="357" s="1"/>
  <c r="CA63" i="357" s="1"/>
  <c r="H62" i="357"/>
  <c r="J62" i="357" s="1"/>
  <c r="L62" i="357" s="1"/>
  <c r="N62" i="357" s="1"/>
  <c r="P62" i="357" s="1"/>
  <c r="R62" i="357" s="1"/>
  <c r="T62" i="357" s="1"/>
  <c r="V62" i="357" s="1"/>
  <c r="X62" i="357" s="1"/>
  <c r="Z62" i="357" s="1"/>
  <c r="AB62" i="357" s="1"/>
  <c r="AD62" i="357" s="1"/>
  <c r="AF62" i="357" s="1"/>
  <c r="AH62" i="357" s="1"/>
  <c r="AJ62" i="357" s="1"/>
  <c r="AL62" i="357" s="1"/>
  <c r="AN62" i="357" s="1"/>
  <c r="AP62" i="357" s="1"/>
  <c r="AR62" i="357" s="1"/>
  <c r="AT62" i="357" s="1"/>
  <c r="AV62" i="357" s="1"/>
  <c r="AX62" i="357" s="1"/>
  <c r="AZ62" i="357" s="1"/>
  <c r="BB62" i="357" s="1"/>
  <c r="BD62" i="357" s="1"/>
  <c r="BF62" i="357" s="1"/>
  <c r="BH62" i="357" s="1"/>
  <c r="BJ62" i="357" s="1"/>
  <c r="BL62" i="357" s="1"/>
  <c r="BN62" i="357" s="1"/>
  <c r="BP62" i="357" s="1"/>
  <c r="BR62" i="357" s="1"/>
  <c r="BT62" i="357" s="1"/>
  <c r="BV62" i="357" s="1"/>
  <c r="BX62" i="357" s="1"/>
  <c r="CA62" i="357" s="1"/>
  <c r="D63" i="356"/>
  <c r="H62" i="356"/>
  <c r="J62" i="356" s="1"/>
  <c r="L62" i="356" s="1"/>
  <c r="N62" i="356" s="1"/>
  <c r="P62" i="356" s="1"/>
  <c r="R62" i="356" s="1"/>
  <c r="T62" i="356" s="1"/>
  <c r="V62" i="356" s="1"/>
  <c r="X62" i="356" s="1"/>
  <c r="Z62" i="356" s="1"/>
  <c r="AB62" i="356" s="1"/>
  <c r="AD62" i="356" s="1"/>
  <c r="AF62" i="356" s="1"/>
  <c r="AH62" i="356" s="1"/>
  <c r="AJ62" i="356" s="1"/>
  <c r="AL62" i="356" s="1"/>
  <c r="AN62" i="356" s="1"/>
  <c r="AP62" i="356" s="1"/>
  <c r="AR62" i="356" s="1"/>
  <c r="AT62" i="356" s="1"/>
  <c r="AV62" i="356" s="1"/>
  <c r="AX62" i="356" s="1"/>
  <c r="AZ62" i="356" s="1"/>
  <c r="BB62" i="356" s="1"/>
  <c r="BD62" i="356" s="1"/>
  <c r="BF62" i="356" s="1"/>
  <c r="BH62" i="356" s="1"/>
  <c r="BJ62" i="356" s="1"/>
  <c r="BL62" i="356" s="1"/>
  <c r="BN62" i="356" s="1"/>
  <c r="BP62" i="356" s="1"/>
  <c r="BR62" i="356" s="1"/>
  <c r="BT62" i="356" s="1"/>
  <c r="BV62" i="356" s="1"/>
  <c r="BX62" i="356" s="1"/>
  <c r="CA62" i="356" s="1"/>
  <c r="CD61" i="357"/>
  <c r="CG61" i="357"/>
  <c r="CH61" i="357" s="1"/>
  <c r="CI61" i="357" s="1"/>
  <c r="CB61" i="357" s="1"/>
  <c r="CG60" i="353"/>
  <c r="CH60" i="353" s="1"/>
  <c r="CI60" i="353" s="1"/>
  <c r="CB60" i="353" s="1"/>
  <c r="CD60" i="353"/>
  <c r="H61" i="353"/>
  <c r="J61" i="353" s="1"/>
  <c r="L61" i="353" s="1"/>
  <c r="N61" i="353" s="1"/>
  <c r="P61" i="353" s="1"/>
  <c r="R61" i="353" s="1"/>
  <c r="T61" i="353" s="1"/>
  <c r="V61" i="353" s="1"/>
  <c r="X61" i="353" s="1"/>
  <c r="Z61" i="353" s="1"/>
  <c r="AB61" i="353" s="1"/>
  <c r="AD61" i="353" s="1"/>
  <c r="AF61" i="353" s="1"/>
  <c r="AH61" i="353" s="1"/>
  <c r="AJ61" i="353" s="1"/>
  <c r="AL61" i="353" s="1"/>
  <c r="AN61" i="353" s="1"/>
  <c r="AP61" i="353" s="1"/>
  <c r="AR61" i="353" s="1"/>
  <c r="AT61" i="353" s="1"/>
  <c r="AV61" i="353" s="1"/>
  <c r="AX61" i="353" s="1"/>
  <c r="AZ61" i="353" s="1"/>
  <c r="BB61" i="353" s="1"/>
  <c r="BD61" i="353" s="1"/>
  <c r="BF61" i="353" s="1"/>
  <c r="BH61" i="353" s="1"/>
  <c r="BJ61" i="353" s="1"/>
  <c r="BL61" i="353" s="1"/>
  <c r="BN61" i="353" s="1"/>
  <c r="BP61" i="353" s="1"/>
  <c r="BR61" i="353" s="1"/>
  <c r="BT61" i="353" s="1"/>
  <c r="BV61" i="353" s="1"/>
  <c r="BX61" i="353" s="1"/>
  <c r="CA61" i="353" s="1"/>
  <c r="D62" i="353"/>
  <c r="CD61" i="350"/>
  <c r="CG61" i="350"/>
  <c r="CH61" i="350" s="1"/>
  <c r="CI61" i="350" s="1"/>
  <c r="CB61" i="350" s="1"/>
  <c r="D63" i="350"/>
  <c r="H62" i="350"/>
  <c r="J62" i="350" s="1"/>
  <c r="L62" i="350" s="1"/>
  <c r="N62" i="350" s="1"/>
  <c r="P62" i="350" s="1"/>
  <c r="R62" i="350" s="1"/>
  <c r="T62" i="350" s="1"/>
  <c r="V62" i="350" s="1"/>
  <c r="X62" i="350" s="1"/>
  <c r="Z62" i="350" s="1"/>
  <c r="AB62" i="350" s="1"/>
  <c r="AD62" i="350" s="1"/>
  <c r="AF62" i="350" s="1"/>
  <c r="AH62" i="350" s="1"/>
  <c r="AJ62" i="350" s="1"/>
  <c r="AL62" i="350" s="1"/>
  <c r="AN62" i="350" s="1"/>
  <c r="AP62" i="350" s="1"/>
  <c r="AR62" i="350" s="1"/>
  <c r="AT62" i="350" s="1"/>
  <c r="AV62" i="350" s="1"/>
  <c r="AX62" i="350" s="1"/>
  <c r="AZ62" i="350" s="1"/>
  <c r="BB62" i="350" s="1"/>
  <c r="BD62" i="350" s="1"/>
  <c r="BF62" i="350" s="1"/>
  <c r="BH62" i="350" s="1"/>
  <c r="BJ62" i="350" s="1"/>
  <c r="BL62" i="350" s="1"/>
  <c r="BN62" i="350" s="1"/>
  <c r="BP62" i="350" s="1"/>
  <c r="BR62" i="350" s="1"/>
  <c r="BT62" i="350" s="1"/>
  <c r="BV62" i="350" s="1"/>
  <c r="BX62" i="350" s="1"/>
  <c r="CA62" i="350" s="1"/>
  <c r="D66" i="371" l="1"/>
  <c r="H65" i="371"/>
  <c r="J65" i="371" s="1"/>
  <c r="L65" i="371" s="1"/>
  <c r="N65" i="371" s="1"/>
  <c r="P65" i="371" s="1"/>
  <c r="R65" i="371" s="1"/>
  <c r="T65" i="371" s="1"/>
  <c r="V65" i="371" s="1"/>
  <c r="X65" i="371" s="1"/>
  <c r="Z65" i="371" s="1"/>
  <c r="AB65" i="371" s="1"/>
  <c r="AD65" i="371" s="1"/>
  <c r="AF65" i="371" s="1"/>
  <c r="AH65" i="371" s="1"/>
  <c r="AJ65" i="371" s="1"/>
  <c r="AL65" i="371" s="1"/>
  <c r="AN65" i="371" s="1"/>
  <c r="AP65" i="371" s="1"/>
  <c r="AR65" i="371" s="1"/>
  <c r="AT65" i="371" s="1"/>
  <c r="AV65" i="371" s="1"/>
  <c r="AX65" i="371" s="1"/>
  <c r="AZ65" i="371" s="1"/>
  <c r="BB65" i="371" s="1"/>
  <c r="BD65" i="371" s="1"/>
  <c r="BF65" i="371" s="1"/>
  <c r="BH65" i="371" s="1"/>
  <c r="BJ65" i="371" s="1"/>
  <c r="BL65" i="371" s="1"/>
  <c r="BN65" i="371" s="1"/>
  <c r="BP65" i="371" s="1"/>
  <c r="BR65" i="371" s="1"/>
  <c r="BT65" i="371" s="1"/>
  <c r="BV65" i="371" s="1"/>
  <c r="BX65" i="371" s="1"/>
  <c r="CA65" i="371" s="1"/>
  <c r="CD64" i="371"/>
  <c r="CG64" i="371"/>
  <c r="CH64" i="371" s="1"/>
  <c r="CI64" i="371" s="1"/>
  <c r="CB64" i="371" s="1"/>
  <c r="H67" i="372"/>
  <c r="J67" i="372" s="1"/>
  <c r="L67" i="372" s="1"/>
  <c r="N67" i="372" s="1"/>
  <c r="P67" i="372" s="1"/>
  <c r="R67" i="372" s="1"/>
  <c r="T67" i="372" s="1"/>
  <c r="V67" i="372" s="1"/>
  <c r="X67" i="372" s="1"/>
  <c r="Z67" i="372" s="1"/>
  <c r="AB67" i="372" s="1"/>
  <c r="AD67" i="372" s="1"/>
  <c r="AF67" i="372" s="1"/>
  <c r="AH67" i="372" s="1"/>
  <c r="AJ67" i="372" s="1"/>
  <c r="AL67" i="372" s="1"/>
  <c r="AN67" i="372" s="1"/>
  <c r="AP67" i="372" s="1"/>
  <c r="AR67" i="372" s="1"/>
  <c r="AT67" i="372" s="1"/>
  <c r="AV67" i="372" s="1"/>
  <c r="AX67" i="372" s="1"/>
  <c r="AZ67" i="372" s="1"/>
  <c r="BB67" i="372" s="1"/>
  <c r="BD67" i="372" s="1"/>
  <c r="BF67" i="372" s="1"/>
  <c r="BH67" i="372" s="1"/>
  <c r="BJ67" i="372" s="1"/>
  <c r="BL67" i="372" s="1"/>
  <c r="BN67" i="372" s="1"/>
  <c r="BP67" i="372" s="1"/>
  <c r="BR67" i="372" s="1"/>
  <c r="BT67" i="372" s="1"/>
  <c r="BV67" i="372" s="1"/>
  <c r="BX67" i="372" s="1"/>
  <c r="CA67" i="372" s="1"/>
  <c r="D68" i="372"/>
  <c r="CG66" i="372"/>
  <c r="CH66" i="372" s="1"/>
  <c r="CI66" i="372" s="1"/>
  <c r="CB66" i="372" s="1"/>
  <c r="CD66" i="372"/>
  <c r="D64" i="363"/>
  <c r="H63" i="363"/>
  <c r="J63" i="363" s="1"/>
  <c r="L63" i="363" s="1"/>
  <c r="N63" i="363" s="1"/>
  <c r="P63" i="363" s="1"/>
  <c r="R63" i="363" s="1"/>
  <c r="T63" i="363" s="1"/>
  <c r="V63" i="363" s="1"/>
  <c r="X63" i="363" s="1"/>
  <c r="Z63" i="363" s="1"/>
  <c r="AB63" i="363" s="1"/>
  <c r="AD63" i="363" s="1"/>
  <c r="AF63" i="363" s="1"/>
  <c r="AH63" i="363" s="1"/>
  <c r="AJ63" i="363" s="1"/>
  <c r="AL63" i="363" s="1"/>
  <c r="AN63" i="363" s="1"/>
  <c r="AP63" i="363" s="1"/>
  <c r="AR63" i="363" s="1"/>
  <c r="AT63" i="363" s="1"/>
  <c r="AV63" i="363" s="1"/>
  <c r="AX63" i="363" s="1"/>
  <c r="AZ63" i="363" s="1"/>
  <c r="BB63" i="363" s="1"/>
  <c r="BD63" i="363" s="1"/>
  <c r="BF63" i="363" s="1"/>
  <c r="BH63" i="363" s="1"/>
  <c r="BJ63" i="363" s="1"/>
  <c r="BL63" i="363" s="1"/>
  <c r="BN63" i="363" s="1"/>
  <c r="BP63" i="363" s="1"/>
  <c r="BR63" i="363" s="1"/>
  <c r="BT63" i="363" s="1"/>
  <c r="BV63" i="363" s="1"/>
  <c r="BX63" i="363" s="1"/>
  <c r="CA63" i="363" s="1"/>
  <c r="CG61" i="362"/>
  <c r="CH61" i="362" s="1"/>
  <c r="CI61" i="362" s="1"/>
  <c r="CB61" i="362" s="1"/>
  <c r="CD61" i="362"/>
  <c r="D64" i="360"/>
  <c r="H63" i="360"/>
  <c r="J63" i="360" s="1"/>
  <c r="L63" i="360" s="1"/>
  <c r="N63" i="360" s="1"/>
  <c r="P63" i="360" s="1"/>
  <c r="R63" i="360" s="1"/>
  <c r="T63" i="360" s="1"/>
  <c r="V63" i="360" s="1"/>
  <c r="X63" i="360" s="1"/>
  <c r="Z63" i="360" s="1"/>
  <c r="AB63" i="360" s="1"/>
  <c r="AD63" i="360" s="1"/>
  <c r="AF63" i="360" s="1"/>
  <c r="AH63" i="360" s="1"/>
  <c r="AJ63" i="360" s="1"/>
  <c r="AL63" i="360" s="1"/>
  <c r="AN63" i="360" s="1"/>
  <c r="AP63" i="360" s="1"/>
  <c r="AR63" i="360" s="1"/>
  <c r="AT63" i="360" s="1"/>
  <c r="AV63" i="360" s="1"/>
  <c r="AX63" i="360" s="1"/>
  <c r="AZ63" i="360" s="1"/>
  <c r="BB63" i="360" s="1"/>
  <c r="BD63" i="360" s="1"/>
  <c r="BF63" i="360" s="1"/>
  <c r="BH63" i="360" s="1"/>
  <c r="BJ63" i="360" s="1"/>
  <c r="BL63" i="360" s="1"/>
  <c r="BN63" i="360" s="1"/>
  <c r="BP63" i="360" s="1"/>
  <c r="BR63" i="360" s="1"/>
  <c r="BT63" i="360" s="1"/>
  <c r="BV63" i="360" s="1"/>
  <c r="BX63" i="360" s="1"/>
  <c r="CA63" i="360" s="1"/>
  <c r="D64" i="359"/>
  <c r="H63" i="359"/>
  <c r="J63" i="359" s="1"/>
  <c r="L63" i="359" s="1"/>
  <c r="N63" i="359" s="1"/>
  <c r="P63" i="359" s="1"/>
  <c r="R63" i="359" s="1"/>
  <c r="T63" i="359" s="1"/>
  <c r="V63" i="359" s="1"/>
  <c r="X63" i="359" s="1"/>
  <c r="Z63" i="359" s="1"/>
  <c r="AB63" i="359" s="1"/>
  <c r="AD63" i="359" s="1"/>
  <c r="AF63" i="359" s="1"/>
  <c r="AH63" i="359" s="1"/>
  <c r="AJ63" i="359" s="1"/>
  <c r="AL63" i="359" s="1"/>
  <c r="AN63" i="359" s="1"/>
  <c r="AP63" i="359" s="1"/>
  <c r="AR63" i="359" s="1"/>
  <c r="AT63" i="359" s="1"/>
  <c r="AV63" i="359" s="1"/>
  <c r="AX63" i="359" s="1"/>
  <c r="AZ63" i="359" s="1"/>
  <c r="BB63" i="359" s="1"/>
  <c r="BD63" i="359" s="1"/>
  <c r="BF63" i="359" s="1"/>
  <c r="BH63" i="359" s="1"/>
  <c r="BJ63" i="359" s="1"/>
  <c r="BL63" i="359" s="1"/>
  <c r="BN63" i="359" s="1"/>
  <c r="BP63" i="359" s="1"/>
  <c r="BR63" i="359" s="1"/>
  <c r="BT63" i="359" s="1"/>
  <c r="BV63" i="359" s="1"/>
  <c r="BX63" i="359" s="1"/>
  <c r="CA63" i="359" s="1"/>
  <c r="CG62" i="363"/>
  <c r="CH62" i="363" s="1"/>
  <c r="CI62" i="363" s="1"/>
  <c r="CB62" i="363" s="1"/>
  <c r="CD62" i="363"/>
  <c r="CG62" i="360"/>
  <c r="CH62" i="360" s="1"/>
  <c r="CI62" i="360" s="1"/>
  <c r="CB62" i="360" s="1"/>
  <c r="CD62" i="360"/>
  <c r="H62" i="362"/>
  <c r="J62" i="362" s="1"/>
  <c r="L62" i="362" s="1"/>
  <c r="N62" i="362" s="1"/>
  <c r="P62" i="362" s="1"/>
  <c r="R62" i="362" s="1"/>
  <c r="T62" i="362" s="1"/>
  <c r="V62" i="362" s="1"/>
  <c r="X62" i="362" s="1"/>
  <c r="Z62" i="362" s="1"/>
  <c r="AB62" i="362" s="1"/>
  <c r="AD62" i="362" s="1"/>
  <c r="AF62" i="362" s="1"/>
  <c r="AH62" i="362" s="1"/>
  <c r="AJ62" i="362" s="1"/>
  <c r="AL62" i="362" s="1"/>
  <c r="AN62" i="362" s="1"/>
  <c r="AP62" i="362" s="1"/>
  <c r="AR62" i="362" s="1"/>
  <c r="AT62" i="362" s="1"/>
  <c r="AV62" i="362" s="1"/>
  <c r="AX62" i="362" s="1"/>
  <c r="AZ62" i="362" s="1"/>
  <c r="BB62" i="362" s="1"/>
  <c r="BD62" i="362" s="1"/>
  <c r="BF62" i="362" s="1"/>
  <c r="BH62" i="362" s="1"/>
  <c r="BJ62" i="362" s="1"/>
  <c r="BL62" i="362" s="1"/>
  <c r="BN62" i="362" s="1"/>
  <c r="BP62" i="362" s="1"/>
  <c r="BR62" i="362" s="1"/>
  <c r="BT62" i="362" s="1"/>
  <c r="BV62" i="362" s="1"/>
  <c r="BX62" i="362" s="1"/>
  <c r="CA62" i="362" s="1"/>
  <c r="D63" i="362"/>
  <c r="CG62" i="359"/>
  <c r="CH62" i="359" s="1"/>
  <c r="CI62" i="359" s="1"/>
  <c r="CB62" i="359" s="1"/>
  <c r="CD62" i="359"/>
  <c r="CD62" i="356"/>
  <c r="CG62" i="356"/>
  <c r="CH62" i="356" s="1"/>
  <c r="CI62" i="356" s="1"/>
  <c r="CB62" i="356" s="1"/>
  <c r="D64" i="356"/>
  <c r="H63" i="356"/>
  <c r="J63" i="356" s="1"/>
  <c r="L63" i="356" s="1"/>
  <c r="N63" i="356" s="1"/>
  <c r="P63" i="356" s="1"/>
  <c r="R63" i="356" s="1"/>
  <c r="T63" i="356" s="1"/>
  <c r="V63" i="356" s="1"/>
  <c r="X63" i="356" s="1"/>
  <c r="Z63" i="356" s="1"/>
  <c r="AB63" i="356" s="1"/>
  <c r="AD63" i="356" s="1"/>
  <c r="AF63" i="356" s="1"/>
  <c r="AH63" i="356" s="1"/>
  <c r="AJ63" i="356" s="1"/>
  <c r="AL63" i="356" s="1"/>
  <c r="AN63" i="356" s="1"/>
  <c r="AP63" i="356" s="1"/>
  <c r="AR63" i="356" s="1"/>
  <c r="AT63" i="356" s="1"/>
  <c r="AV63" i="356" s="1"/>
  <c r="AX63" i="356" s="1"/>
  <c r="AZ63" i="356" s="1"/>
  <c r="BB63" i="356" s="1"/>
  <c r="BD63" i="356" s="1"/>
  <c r="BF63" i="356" s="1"/>
  <c r="BH63" i="356" s="1"/>
  <c r="BJ63" i="356" s="1"/>
  <c r="BL63" i="356" s="1"/>
  <c r="BN63" i="356" s="1"/>
  <c r="BP63" i="356" s="1"/>
  <c r="BR63" i="356" s="1"/>
  <c r="BT63" i="356" s="1"/>
  <c r="BV63" i="356" s="1"/>
  <c r="BX63" i="356" s="1"/>
  <c r="CA63" i="356" s="1"/>
  <c r="CD62" i="357"/>
  <c r="CG62" i="357"/>
  <c r="CH62" i="357" s="1"/>
  <c r="CI62" i="357" s="1"/>
  <c r="CB62" i="357" s="1"/>
  <c r="CD63" i="357"/>
  <c r="CG63" i="357"/>
  <c r="CH63" i="357" s="1"/>
  <c r="CI63" i="357" s="1"/>
  <c r="CB63" i="357" s="1"/>
  <c r="CG61" i="353"/>
  <c r="CH61" i="353" s="1"/>
  <c r="CI61" i="353" s="1"/>
  <c r="CB61" i="353" s="1"/>
  <c r="CD61" i="353"/>
  <c r="D63" i="353"/>
  <c r="H62" i="353"/>
  <c r="J62" i="353" s="1"/>
  <c r="L62" i="353" s="1"/>
  <c r="N62" i="353" s="1"/>
  <c r="P62" i="353" s="1"/>
  <c r="R62" i="353" s="1"/>
  <c r="T62" i="353" s="1"/>
  <c r="V62" i="353" s="1"/>
  <c r="X62" i="353" s="1"/>
  <c r="Z62" i="353" s="1"/>
  <c r="AB62" i="353" s="1"/>
  <c r="AD62" i="353" s="1"/>
  <c r="AF62" i="353" s="1"/>
  <c r="AH62" i="353" s="1"/>
  <c r="AJ62" i="353" s="1"/>
  <c r="AL62" i="353" s="1"/>
  <c r="AN62" i="353" s="1"/>
  <c r="AP62" i="353" s="1"/>
  <c r="AR62" i="353" s="1"/>
  <c r="AT62" i="353" s="1"/>
  <c r="AV62" i="353" s="1"/>
  <c r="AX62" i="353" s="1"/>
  <c r="AZ62" i="353" s="1"/>
  <c r="BB62" i="353" s="1"/>
  <c r="BD62" i="353" s="1"/>
  <c r="BF62" i="353" s="1"/>
  <c r="BH62" i="353" s="1"/>
  <c r="BJ62" i="353" s="1"/>
  <c r="BL62" i="353" s="1"/>
  <c r="BN62" i="353" s="1"/>
  <c r="BP62" i="353" s="1"/>
  <c r="BR62" i="353" s="1"/>
  <c r="BT62" i="353" s="1"/>
  <c r="BV62" i="353" s="1"/>
  <c r="BX62" i="353" s="1"/>
  <c r="CA62" i="353" s="1"/>
  <c r="CG62" i="350"/>
  <c r="CH62" i="350" s="1"/>
  <c r="CI62" i="350" s="1"/>
  <c r="CB62" i="350" s="1"/>
  <c r="CD62" i="350"/>
  <c r="D64" i="350"/>
  <c r="H63" i="350"/>
  <c r="J63" i="350" s="1"/>
  <c r="L63" i="350" s="1"/>
  <c r="N63" i="350" s="1"/>
  <c r="P63" i="350" s="1"/>
  <c r="R63" i="350" s="1"/>
  <c r="T63" i="350" s="1"/>
  <c r="V63" i="350" s="1"/>
  <c r="X63" i="350" s="1"/>
  <c r="Z63" i="350" s="1"/>
  <c r="AB63" i="350" s="1"/>
  <c r="AD63" i="350" s="1"/>
  <c r="AF63" i="350" s="1"/>
  <c r="AH63" i="350" s="1"/>
  <c r="AJ63" i="350" s="1"/>
  <c r="AL63" i="350" s="1"/>
  <c r="AN63" i="350" s="1"/>
  <c r="AP63" i="350" s="1"/>
  <c r="AR63" i="350" s="1"/>
  <c r="AT63" i="350" s="1"/>
  <c r="AV63" i="350" s="1"/>
  <c r="AX63" i="350" s="1"/>
  <c r="AZ63" i="350" s="1"/>
  <c r="BB63" i="350" s="1"/>
  <c r="BD63" i="350" s="1"/>
  <c r="BF63" i="350" s="1"/>
  <c r="BH63" i="350" s="1"/>
  <c r="BJ63" i="350" s="1"/>
  <c r="BL63" i="350" s="1"/>
  <c r="BN63" i="350" s="1"/>
  <c r="BP63" i="350" s="1"/>
  <c r="BR63" i="350" s="1"/>
  <c r="BT63" i="350" s="1"/>
  <c r="BV63" i="350" s="1"/>
  <c r="BX63" i="350" s="1"/>
  <c r="CA63" i="350" s="1"/>
  <c r="D67" i="371" l="1"/>
  <c r="H66" i="371"/>
  <c r="J66" i="371" s="1"/>
  <c r="L66" i="371" s="1"/>
  <c r="N66" i="371" s="1"/>
  <c r="P66" i="371" s="1"/>
  <c r="R66" i="371" s="1"/>
  <c r="T66" i="371" s="1"/>
  <c r="V66" i="371" s="1"/>
  <c r="X66" i="371" s="1"/>
  <c r="Z66" i="371" s="1"/>
  <c r="AB66" i="371" s="1"/>
  <c r="AD66" i="371" s="1"/>
  <c r="AF66" i="371" s="1"/>
  <c r="AH66" i="371" s="1"/>
  <c r="AJ66" i="371" s="1"/>
  <c r="AL66" i="371" s="1"/>
  <c r="AN66" i="371" s="1"/>
  <c r="AP66" i="371" s="1"/>
  <c r="AR66" i="371" s="1"/>
  <c r="AT66" i="371" s="1"/>
  <c r="AV66" i="371" s="1"/>
  <c r="AX66" i="371" s="1"/>
  <c r="AZ66" i="371" s="1"/>
  <c r="BB66" i="371" s="1"/>
  <c r="BD66" i="371" s="1"/>
  <c r="BF66" i="371" s="1"/>
  <c r="BH66" i="371" s="1"/>
  <c r="BJ66" i="371" s="1"/>
  <c r="BL66" i="371" s="1"/>
  <c r="BN66" i="371" s="1"/>
  <c r="BP66" i="371" s="1"/>
  <c r="BR66" i="371" s="1"/>
  <c r="BT66" i="371" s="1"/>
  <c r="BV66" i="371" s="1"/>
  <c r="BX66" i="371" s="1"/>
  <c r="CA66" i="371" s="1"/>
  <c r="D69" i="372"/>
  <c r="H69" i="372" s="1"/>
  <c r="J69" i="372" s="1"/>
  <c r="L69" i="372" s="1"/>
  <c r="N69" i="372" s="1"/>
  <c r="P69" i="372" s="1"/>
  <c r="R69" i="372" s="1"/>
  <c r="T69" i="372" s="1"/>
  <c r="V69" i="372" s="1"/>
  <c r="X69" i="372" s="1"/>
  <c r="Z69" i="372" s="1"/>
  <c r="AB69" i="372" s="1"/>
  <c r="AD69" i="372" s="1"/>
  <c r="AF69" i="372" s="1"/>
  <c r="AH69" i="372" s="1"/>
  <c r="AJ69" i="372" s="1"/>
  <c r="AL69" i="372" s="1"/>
  <c r="AN69" i="372" s="1"/>
  <c r="AP69" i="372" s="1"/>
  <c r="AR69" i="372" s="1"/>
  <c r="AT69" i="372" s="1"/>
  <c r="AV69" i="372" s="1"/>
  <c r="AX69" i="372" s="1"/>
  <c r="AZ69" i="372" s="1"/>
  <c r="BB69" i="372" s="1"/>
  <c r="BD69" i="372" s="1"/>
  <c r="BF69" i="372" s="1"/>
  <c r="BH69" i="372" s="1"/>
  <c r="BJ69" i="372" s="1"/>
  <c r="BL69" i="372" s="1"/>
  <c r="BN69" i="372" s="1"/>
  <c r="BP69" i="372" s="1"/>
  <c r="BR69" i="372" s="1"/>
  <c r="BT69" i="372" s="1"/>
  <c r="BV69" i="372" s="1"/>
  <c r="BX69" i="372" s="1"/>
  <c r="CA69" i="372" s="1"/>
  <c r="H68" i="372"/>
  <c r="J68" i="372" s="1"/>
  <c r="L68" i="372" s="1"/>
  <c r="N68" i="372" s="1"/>
  <c r="P68" i="372" s="1"/>
  <c r="R68" i="372" s="1"/>
  <c r="T68" i="372" s="1"/>
  <c r="V68" i="372" s="1"/>
  <c r="X68" i="372" s="1"/>
  <c r="Z68" i="372" s="1"/>
  <c r="AB68" i="372" s="1"/>
  <c r="AD68" i="372" s="1"/>
  <c r="AF68" i="372" s="1"/>
  <c r="AH68" i="372" s="1"/>
  <c r="AJ68" i="372" s="1"/>
  <c r="AL68" i="372" s="1"/>
  <c r="AN68" i="372" s="1"/>
  <c r="AP68" i="372" s="1"/>
  <c r="AR68" i="372" s="1"/>
  <c r="AT68" i="372" s="1"/>
  <c r="AV68" i="372" s="1"/>
  <c r="AX68" i="372" s="1"/>
  <c r="AZ68" i="372" s="1"/>
  <c r="BB68" i="372" s="1"/>
  <c r="BD68" i="372" s="1"/>
  <c r="BF68" i="372" s="1"/>
  <c r="BH68" i="372" s="1"/>
  <c r="BJ68" i="372" s="1"/>
  <c r="BL68" i="372" s="1"/>
  <c r="BN68" i="372" s="1"/>
  <c r="BP68" i="372" s="1"/>
  <c r="BR68" i="372" s="1"/>
  <c r="BT68" i="372" s="1"/>
  <c r="BV68" i="372" s="1"/>
  <c r="BX68" i="372" s="1"/>
  <c r="CA68" i="372" s="1"/>
  <c r="CD67" i="372"/>
  <c r="CG67" i="372"/>
  <c r="CH67" i="372" s="1"/>
  <c r="CI67" i="372" s="1"/>
  <c r="CB67" i="372" s="1"/>
  <c r="CG65" i="371"/>
  <c r="CH65" i="371" s="1"/>
  <c r="CI65" i="371" s="1"/>
  <c r="CB65" i="371" s="1"/>
  <c r="CD65" i="371"/>
  <c r="CD63" i="359"/>
  <c r="CG63" i="359"/>
  <c r="CH63" i="359" s="1"/>
  <c r="CI63" i="359" s="1"/>
  <c r="CB63" i="359" s="1"/>
  <c r="D65" i="359"/>
  <c r="H64" i="359"/>
  <c r="J64" i="359" s="1"/>
  <c r="L64" i="359" s="1"/>
  <c r="N64" i="359" s="1"/>
  <c r="P64" i="359" s="1"/>
  <c r="R64" i="359" s="1"/>
  <c r="T64" i="359" s="1"/>
  <c r="V64" i="359" s="1"/>
  <c r="X64" i="359" s="1"/>
  <c r="Z64" i="359" s="1"/>
  <c r="AB64" i="359" s="1"/>
  <c r="AD64" i="359" s="1"/>
  <c r="AF64" i="359" s="1"/>
  <c r="AH64" i="359" s="1"/>
  <c r="AJ64" i="359" s="1"/>
  <c r="AL64" i="359" s="1"/>
  <c r="AN64" i="359" s="1"/>
  <c r="AP64" i="359" s="1"/>
  <c r="AR64" i="359" s="1"/>
  <c r="AT64" i="359" s="1"/>
  <c r="AV64" i="359" s="1"/>
  <c r="AX64" i="359" s="1"/>
  <c r="AZ64" i="359" s="1"/>
  <c r="BB64" i="359" s="1"/>
  <c r="BD64" i="359" s="1"/>
  <c r="BF64" i="359" s="1"/>
  <c r="BH64" i="359" s="1"/>
  <c r="BJ64" i="359" s="1"/>
  <c r="BL64" i="359" s="1"/>
  <c r="BN64" i="359" s="1"/>
  <c r="BP64" i="359" s="1"/>
  <c r="BR64" i="359" s="1"/>
  <c r="BT64" i="359" s="1"/>
  <c r="BV64" i="359" s="1"/>
  <c r="BX64" i="359" s="1"/>
  <c r="CA64" i="359" s="1"/>
  <c r="D64" i="362"/>
  <c r="H63" i="362"/>
  <c r="J63" i="362" s="1"/>
  <c r="L63" i="362" s="1"/>
  <c r="N63" i="362" s="1"/>
  <c r="P63" i="362" s="1"/>
  <c r="R63" i="362" s="1"/>
  <c r="T63" i="362" s="1"/>
  <c r="V63" i="362" s="1"/>
  <c r="X63" i="362" s="1"/>
  <c r="Z63" i="362" s="1"/>
  <c r="AB63" i="362" s="1"/>
  <c r="AD63" i="362" s="1"/>
  <c r="AF63" i="362" s="1"/>
  <c r="AH63" i="362" s="1"/>
  <c r="AJ63" i="362" s="1"/>
  <c r="AL63" i="362" s="1"/>
  <c r="AN63" i="362" s="1"/>
  <c r="AP63" i="362" s="1"/>
  <c r="AR63" i="362" s="1"/>
  <c r="AT63" i="362" s="1"/>
  <c r="AV63" i="362" s="1"/>
  <c r="AX63" i="362" s="1"/>
  <c r="AZ63" i="362" s="1"/>
  <c r="BB63" i="362" s="1"/>
  <c r="BD63" i="362" s="1"/>
  <c r="BF63" i="362" s="1"/>
  <c r="BH63" i="362" s="1"/>
  <c r="BJ63" i="362" s="1"/>
  <c r="BL63" i="362" s="1"/>
  <c r="BN63" i="362" s="1"/>
  <c r="BP63" i="362" s="1"/>
  <c r="BR63" i="362" s="1"/>
  <c r="BT63" i="362" s="1"/>
  <c r="BV63" i="362" s="1"/>
  <c r="BX63" i="362" s="1"/>
  <c r="CA63" i="362" s="1"/>
  <c r="D65" i="360"/>
  <c r="H64" i="360"/>
  <c r="J64" i="360" s="1"/>
  <c r="L64" i="360" s="1"/>
  <c r="N64" i="360" s="1"/>
  <c r="P64" i="360" s="1"/>
  <c r="R64" i="360" s="1"/>
  <c r="T64" i="360" s="1"/>
  <c r="V64" i="360" s="1"/>
  <c r="X64" i="360" s="1"/>
  <c r="Z64" i="360" s="1"/>
  <c r="AB64" i="360" s="1"/>
  <c r="AD64" i="360" s="1"/>
  <c r="AF64" i="360" s="1"/>
  <c r="AH64" i="360" s="1"/>
  <c r="AJ64" i="360" s="1"/>
  <c r="AL64" i="360" s="1"/>
  <c r="AN64" i="360" s="1"/>
  <c r="AP64" i="360" s="1"/>
  <c r="AR64" i="360" s="1"/>
  <c r="AT64" i="360" s="1"/>
  <c r="AV64" i="360" s="1"/>
  <c r="AX64" i="360" s="1"/>
  <c r="AZ64" i="360" s="1"/>
  <c r="BB64" i="360" s="1"/>
  <c r="BD64" i="360" s="1"/>
  <c r="BF64" i="360" s="1"/>
  <c r="BH64" i="360" s="1"/>
  <c r="BJ64" i="360" s="1"/>
  <c r="BL64" i="360" s="1"/>
  <c r="BN64" i="360" s="1"/>
  <c r="BP64" i="360" s="1"/>
  <c r="BR64" i="360" s="1"/>
  <c r="BT64" i="360" s="1"/>
  <c r="BV64" i="360" s="1"/>
  <c r="BX64" i="360" s="1"/>
  <c r="CA64" i="360" s="1"/>
  <c r="CG62" i="362"/>
  <c r="CH62" i="362" s="1"/>
  <c r="CI62" i="362" s="1"/>
  <c r="CB62" i="362" s="1"/>
  <c r="CD62" i="362"/>
  <c r="CD63" i="363"/>
  <c r="CG63" i="363"/>
  <c r="CH63" i="363" s="1"/>
  <c r="CI63" i="363" s="1"/>
  <c r="CB63" i="363" s="1"/>
  <c r="CD63" i="360"/>
  <c r="CG63" i="360"/>
  <c r="CH63" i="360" s="1"/>
  <c r="CI63" i="360" s="1"/>
  <c r="CB63" i="360" s="1"/>
  <c r="D65" i="363"/>
  <c r="H64" i="363"/>
  <c r="J64" i="363" s="1"/>
  <c r="L64" i="363" s="1"/>
  <c r="N64" i="363" s="1"/>
  <c r="P64" i="363" s="1"/>
  <c r="R64" i="363" s="1"/>
  <c r="T64" i="363" s="1"/>
  <c r="V64" i="363" s="1"/>
  <c r="X64" i="363" s="1"/>
  <c r="Z64" i="363" s="1"/>
  <c r="AB64" i="363" s="1"/>
  <c r="AD64" i="363" s="1"/>
  <c r="AF64" i="363" s="1"/>
  <c r="AH64" i="363" s="1"/>
  <c r="AJ64" i="363" s="1"/>
  <c r="AL64" i="363" s="1"/>
  <c r="AN64" i="363" s="1"/>
  <c r="AP64" i="363" s="1"/>
  <c r="AR64" i="363" s="1"/>
  <c r="AT64" i="363" s="1"/>
  <c r="AV64" i="363" s="1"/>
  <c r="AX64" i="363" s="1"/>
  <c r="AZ64" i="363" s="1"/>
  <c r="BB64" i="363" s="1"/>
  <c r="BD64" i="363" s="1"/>
  <c r="BF64" i="363" s="1"/>
  <c r="BH64" i="363" s="1"/>
  <c r="BJ64" i="363" s="1"/>
  <c r="BL64" i="363" s="1"/>
  <c r="BN64" i="363" s="1"/>
  <c r="BP64" i="363" s="1"/>
  <c r="BR64" i="363" s="1"/>
  <c r="BT64" i="363" s="1"/>
  <c r="BV64" i="363" s="1"/>
  <c r="BX64" i="363" s="1"/>
  <c r="CA64" i="363" s="1"/>
  <c r="D65" i="356"/>
  <c r="H64" i="356"/>
  <c r="J64" i="356" s="1"/>
  <c r="L64" i="356" s="1"/>
  <c r="N64" i="356" s="1"/>
  <c r="P64" i="356" s="1"/>
  <c r="R64" i="356" s="1"/>
  <c r="T64" i="356" s="1"/>
  <c r="V64" i="356" s="1"/>
  <c r="X64" i="356" s="1"/>
  <c r="Z64" i="356" s="1"/>
  <c r="AB64" i="356" s="1"/>
  <c r="AD64" i="356" s="1"/>
  <c r="AF64" i="356" s="1"/>
  <c r="AH64" i="356" s="1"/>
  <c r="AJ64" i="356" s="1"/>
  <c r="AL64" i="356" s="1"/>
  <c r="AN64" i="356" s="1"/>
  <c r="AP64" i="356" s="1"/>
  <c r="AR64" i="356" s="1"/>
  <c r="AT64" i="356" s="1"/>
  <c r="AV64" i="356" s="1"/>
  <c r="AX64" i="356" s="1"/>
  <c r="AZ64" i="356" s="1"/>
  <c r="BB64" i="356" s="1"/>
  <c r="BD64" i="356" s="1"/>
  <c r="BF64" i="356" s="1"/>
  <c r="BH64" i="356" s="1"/>
  <c r="BJ64" i="356" s="1"/>
  <c r="BL64" i="356" s="1"/>
  <c r="BN64" i="356" s="1"/>
  <c r="BP64" i="356" s="1"/>
  <c r="BR64" i="356" s="1"/>
  <c r="BT64" i="356" s="1"/>
  <c r="BV64" i="356" s="1"/>
  <c r="BX64" i="356" s="1"/>
  <c r="CA64" i="356" s="1"/>
  <c r="CG63" i="356"/>
  <c r="CH63" i="356" s="1"/>
  <c r="CI63" i="356" s="1"/>
  <c r="CB63" i="356" s="1"/>
  <c r="CD63" i="356"/>
  <c r="D64" i="353"/>
  <c r="H63" i="353"/>
  <c r="J63" i="353" s="1"/>
  <c r="L63" i="353" s="1"/>
  <c r="N63" i="353" s="1"/>
  <c r="P63" i="353" s="1"/>
  <c r="R63" i="353" s="1"/>
  <c r="T63" i="353" s="1"/>
  <c r="V63" i="353" s="1"/>
  <c r="X63" i="353" s="1"/>
  <c r="Z63" i="353" s="1"/>
  <c r="AB63" i="353" s="1"/>
  <c r="AD63" i="353" s="1"/>
  <c r="AF63" i="353" s="1"/>
  <c r="AH63" i="353" s="1"/>
  <c r="AJ63" i="353" s="1"/>
  <c r="AL63" i="353" s="1"/>
  <c r="AN63" i="353" s="1"/>
  <c r="AP63" i="353" s="1"/>
  <c r="AR63" i="353" s="1"/>
  <c r="AT63" i="353" s="1"/>
  <c r="AV63" i="353" s="1"/>
  <c r="AX63" i="353" s="1"/>
  <c r="AZ63" i="353" s="1"/>
  <c r="BB63" i="353" s="1"/>
  <c r="BD63" i="353" s="1"/>
  <c r="BF63" i="353" s="1"/>
  <c r="BH63" i="353" s="1"/>
  <c r="BJ63" i="353" s="1"/>
  <c r="BL63" i="353" s="1"/>
  <c r="BN63" i="353" s="1"/>
  <c r="BP63" i="353" s="1"/>
  <c r="BR63" i="353" s="1"/>
  <c r="BT63" i="353" s="1"/>
  <c r="BV63" i="353" s="1"/>
  <c r="BX63" i="353" s="1"/>
  <c r="CA63" i="353" s="1"/>
  <c r="CD62" i="353"/>
  <c r="CG62" i="353"/>
  <c r="CH62" i="353" s="1"/>
  <c r="CI62" i="353" s="1"/>
  <c r="CB62" i="353" s="1"/>
  <c r="D65" i="350"/>
  <c r="H64" i="350"/>
  <c r="J64" i="350" s="1"/>
  <c r="L64" i="350" s="1"/>
  <c r="N64" i="350" s="1"/>
  <c r="P64" i="350" s="1"/>
  <c r="R64" i="350" s="1"/>
  <c r="T64" i="350" s="1"/>
  <c r="V64" i="350" s="1"/>
  <c r="X64" i="350" s="1"/>
  <c r="Z64" i="350" s="1"/>
  <c r="AB64" i="350" s="1"/>
  <c r="AD64" i="350" s="1"/>
  <c r="AF64" i="350" s="1"/>
  <c r="AH64" i="350" s="1"/>
  <c r="AJ64" i="350" s="1"/>
  <c r="AL64" i="350" s="1"/>
  <c r="AN64" i="350" s="1"/>
  <c r="AP64" i="350" s="1"/>
  <c r="AR64" i="350" s="1"/>
  <c r="AT64" i="350" s="1"/>
  <c r="AV64" i="350" s="1"/>
  <c r="AX64" i="350" s="1"/>
  <c r="AZ64" i="350" s="1"/>
  <c r="BB64" i="350" s="1"/>
  <c r="BD64" i="350" s="1"/>
  <c r="BF64" i="350" s="1"/>
  <c r="BH64" i="350" s="1"/>
  <c r="BJ64" i="350" s="1"/>
  <c r="BL64" i="350" s="1"/>
  <c r="BN64" i="350" s="1"/>
  <c r="BP64" i="350" s="1"/>
  <c r="BR64" i="350" s="1"/>
  <c r="BT64" i="350" s="1"/>
  <c r="BV64" i="350" s="1"/>
  <c r="BX64" i="350" s="1"/>
  <c r="CA64" i="350" s="1"/>
  <c r="CG63" i="350"/>
  <c r="CH63" i="350" s="1"/>
  <c r="CI63" i="350" s="1"/>
  <c r="CB63" i="350" s="1"/>
  <c r="CD63" i="350"/>
  <c r="H67" i="371" l="1"/>
  <c r="J67" i="371" s="1"/>
  <c r="L67" i="371" s="1"/>
  <c r="N67" i="371" s="1"/>
  <c r="P67" i="371" s="1"/>
  <c r="R67" i="371" s="1"/>
  <c r="T67" i="371" s="1"/>
  <c r="V67" i="371" s="1"/>
  <c r="X67" i="371" s="1"/>
  <c r="Z67" i="371" s="1"/>
  <c r="AB67" i="371" s="1"/>
  <c r="AD67" i="371" s="1"/>
  <c r="AF67" i="371" s="1"/>
  <c r="AH67" i="371" s="1"/>
  <c r="AJ67" i="371" s="1"/>
  <c r="AL67" i="371" s="1"/>
  <c r="AN67" i="371" s="1"/>
  <c r="AP67" i="371" s="1"/>
  <c r="AR67" i="371" s="1"/>
  <c r="AT67" i="371" s="1"/>
  <c r="AV67" i="371" s="1"/>
  <c r="AX67" i="371" s="1"/>
  <c r="AZ67" i="371" s="1"/>
  <c r="BB67" i="371" s="1"/>
  <c r="BD67" i="371" s="1"/>
  <c r="BF67" i="371" s="1"/>
  <c r="BH67" i="371" s="1"/>
  <c r="BJ67" i="371" s="1"/>
  <c r="BL67" i="371" s="1"/>
  <c r="BN67" i="371" s="1"/>
  <c r="BP67" i="371" s="1"/>
  <c r="BR67" i="371" s="1"/>
  <c r="BT67" i="371" s="1"/>
  <c r="BV67" i="371" s="1"/>
  <c r="BX67" i="371" s="1"/>
  <c r="CA67" i="371" s="1"/>
  <c r="D68" i="371"/>
  <c r="CD68" i="372"/>
  <c r="CG68" i="372"/>
  <c r="CH68" i="372" s="1"/>
  <c r="CI68" i="372" s="1"/>
  <c r="CB68" i="372" s="1"/>
  <c r="CG69" i="372"/>
  <c r="CH69" i="372" s="1"/>
  <c r="CI69" i="372" s="1"/>
  <c r="CB69" i="372" s="1"/>
  <c r="CD69" i="372"/>
  <c r="CG66" i="371"/>
  <c r="CH66" i="371" s="1"/>
  <c r="CI66" i="371" s="1"/>
  <c r="CB66" i="371" s="1"/>
  <c r="CD66" i="371"/>
  <c r="CG64" i="360"/>
  <c r="CH64" i="360" s="1"/>
  <c r="CI64" i="360" s="1"/>
  <c r="CB64" i="360" s="1"/>
  <c r="CD64" i="360"/>
  <c r="D66" i="363"/>
  <c r="H65" i="363"/>
  <c r="J65" i="363" s="1"/>
  <c r="L65" i="363" s="1"/>
  <c r="N65" i="363" s="1"/>
  <c r="P65" i="363" s="1"/>
  <c r="R65" i="363" s="1"/>
  <c r="T65" i="363" s="1"/>
  <c r="V65" i="363" s="1"/>
  <c r="X65" i="363" s="1"/>
  <c r="Z65" i="363" s="1"/>
  <c r="AB65" i="363" s="1"/>
  <c r="AD65" i="363" s="1"/>
  <c r="AF65" i="363" s="1"/>
  <c r="AH65" i="363" s="1"/>
  <c r="AJ65" i="363" s="1"/>
  <c r="AL65" i="363" s="1"/>
  <c r="AN65" i="363" s="1"/>
  <c r="AP65" i="363" s="1"/>
  <c r="AR65" i="363" s="1"/>
  <c r="AT65" i="363" s="1"/>
  <c r="AV65" i="363" s="1"/>
  <c r="AX65" i="363" s="1"/>
  <c r="AZ65" i="363" s="1"/>
  <c r="BB65" i="363" s="1"/>
  <c r="BD65" i="363" s="1"/>
  <c r="BF65" i="363" s="1"/>
  <c r="BH65" i="363" s="1"/>
  <c r="BJ65" i="363" s="1"/>
  <c r="BL65" i="363" s="1"/>
  <c r="BN65" i="363" s="1"/>
  <c r="BP65" i="363" s="1"/>
  <c r="BR65" i="363" s="1"/>
  <c r="BT65" i="363" s="1"/>
  <c r="BV65" i="363" s="1"/>
  <c r="BX65" i="363" s="1"/>
  <c r="CA65" i="363" s="1"/>
  <c r="CD63" i="362"/>
  <c r="CG63" i="362"/>
  <c r="CH63" i="362" s="1"/>
  <c r="CI63" i="362" s="1"/>
  <c r="CB63" i="362" s="1"/>
  <c r="D65" i="362"/>
  <c r="H64" i="362"/>
  <c r="J64" i="362" s="1"/>
  <c r="L64" i="362" s="1"/>
  <c r="N64" i="362" s="1"/>
  <c r="P64" i="362" s="1"/>
  <c r="R64" i="362" s="1"/>
  <c r="T64" i="362" s="1"/>
  <c r="V64" i="362" s="1"/>
  <c r="X64" i="362" s="1"/>
  <c r="Z64" i="362" s="1"/>
  <c r="AB64" i="362" s="1"/>
  <c r="AD64" i="362" s="1"/>
  <c r="AF64" i="362" s="1"/>
  <c r="AH64" i="362" s="1"/>
  <c r="AJ64" i="362" s="1"/>
  <c r="AL64" i="362" s="1"/>
  <c r="AN64" i="362" s="1"/>
  <c r="AP64" i="362" s="1"/>
  <c r="AR64" i="362" s="1"/>
  <c r="AT64" i="362" s="1"/>
  <c r="AV64" i="362" s="1"/>
  <c r="AX64" i="362" s="1"/>
  <c r="AZ64" i="362" s="1"/>
  <c r="BB64" i="362" s="1"/>
  <c r="BD64" i="362" s="1"/>
  <c r="BF64" i="362" s="1"/>
  <c r="BH64" i="362" s="1"/>
  <c r="BJ64" i="362" s="1"/>
  <c r="BL64" i="362" s="1"/>
  <c r="BN64" i="362" s="1"/>
  <c r="BP64" i="362" s="1"/>
  <c r="BR64" i="362" s="1"/>
  <c r="BT64" i="362" s="1"/>
  <c r="BV64" i="362" s="1"/>
  <c r="BX64" i="362" s="1"/>
  <c r="CA64" i="362" s="1"/>
  <c r="H65" i="359"/>
  <c r="J65" i="359" s="1"/>
  <c r="L65" i="359" s="1"/>
  <c r="N65" i="359" s="1"/>
  <c r="P65" i="359" s="1"/>
  <c r="R65" i="359" s="1"/>
  <c r="T65" i="359" s="1"/>
  <c r="V65" i="359" s="1"/>
  <c r="X65" i="359" s="1"/>
  <c r="Z65" i="359" s="1"/>
  <c r="AB65" i="359" s="1"/>
  <c r="AD65" i="359" s="1"/>
  <c r="AF65" i="359" s="1"/>
  <c r="AH65" i="359" s="1"/>
  <c r="AJ65" i="359" s="1"/>
  <c r="AL65" i="359" s="1"/>
  <c r="AN65" i="359" s="1"/>
  <c r="AP65" i="359" s="1"/>
  <c r="AR65" i="359" s="1"/>
  <c r="AT65" i="359" s="1"/>
  <c r="AV65" i="359" s="1"/>
  <c r="AX65" i="359" s="1"/>
  <c r="AZ65" i="359" s="1"/>
  <c r="BB65" i="359" s="1"/>
  <c r="BD65" i="359" s="1"/>
  <c r="BF65" i="359" s="1"/>
  <c r="BH65" i="359" s="1"/>
  <c r="BJ65" i="359" s="1"/>
  <c r="BL65" i="359" s="1"/>
  <c r="BN65" i="359" s="1"/>
  <c r="BP65" i="359" s="1"/>
  <c r="BR65" i="359" s="1"/>
  <c r="BT65" i="359" s="1"/>
  <c r="BV65" i="359" s="1"/>
  <c r="BX65" i="359" s="1"/>
  <c r="CA65" i="359" s="1"/>
  <c r="D66" i="359"/>
  <c r="CG64" i="359"/>
  <c r="CH64" i="359" s="1"/>
  <c r="CI64" i="359" s="1"/>
  <c r="CB64" i="359" s="1"/>
  <c r="CD64" i="359"/>
  <c r="CG64" i="363"/>
  <c r="CH64" i="363" s="1"/>
  <c r="CI64" i="363" s="1"/>
  <c r="CB64" i="363" s="1"/>
  <c r="CD64" i="363"/>
  <c r="D66" i="360"/>
  <c r="H65" i="360"/>
  <c r="J65" i="360" s="1"/>
  <c r="L65" i="360" s="1"/>
  <c r="N65" i="360" s="1"/>
  <c r="P65" i="360" s="1"/>
  <c r="R65" i="360" s="1"/>
  <c r="T65" i="360" s="1"/>
  <c r="V65" i="360" s="1"/>
  <c r="X65" i="360" s="1"/>
  <c r="Z65" i="360" s="1"/>
  <c r="AB65" i="360" s="1"/>
  <c r="AD65" i="360" s="1"/>
  <c r="AF65" i="360" s="1"/>
  <c r="AH65" i="360" s="1"/>
  <c r="AJ65" i="360" s="1"/>
  <c r="AL65" i="360" s="1"/>
  <c r="AN65" i="360" s="1"/>
  <c r="AP65" i="360" s="1"/>
  <c r="AR65" i="360" s="1"/>
  <c r="AT65" i="360" s="1"/>
  <c r="AV65" i="360" s="1"/>
  <c r="AX65" i="360" s="1"/>
  <c r="AZ65" i="360" s="1"/>
  <c r="BB65" i="360" s="1"/>
  <c r="BD65" i="360" s="1"/>
  <c r="BF65" i="360" s="1"/>
  <c r="BH65" i="360" s="1"/>
  <c r="BJ65" i="360" s="1"/>
  <c r="BL65" i="360" s="1"/>
  <c r="BN65" i="360" s="1"/>
  <c r="BP65" i="360" s="1"/>
  <c r="BR65" i="360" s="1"/>
  <c r="BT65" i="360" s="1"/>
  <c r="BV65" i="360" s="1"/>
  <c r="BX65" i="360" s="1"/>
  <c r="CA65" i="360" s="1"/>
  <c r="CG64" i="356"/>
  <c r="CH64" i="356" s="1"/>
  <c r="CI64" i="356" s="1"/>
  <c r="CB64" i="356" s="1"/>
  <c r="CD64" i="356"/>
  <c r="H65" i="356"/>
  <c r="J65" i="356" s="1"/>
  <c r="L65" i="356" s="1"/>
  <c r="N65" i="356" s="1"/>
  <c r="P65" i="356" s="1"/>
  <c r="R65" i="356" s="1"/>
  <c r="T65" i="356" s="1"/>
  <c r="V65" i="356" s="1"/>
  <c r="X65" i="356" s="1"/>
  <c r="Z65" i="356" s="1"/>
  <c r="AB65" i="356" s="1"/>
  <c r="AD65" i="356" s="1"/>
  <c r="AF65" i="356" s="1"/>
  <c r="AH65" i="356" s="1"/>
  <c r="AJ65" i="356" s="1"/>
  <c r="AL65" i="356" s="1"/>
  <c r="AN65" i="356" s="1"/>
  <c r="AP65" i="356" s="1"/>
  <c r="AR65" i="356" s="1"/>
  <c r="AT65" i="356" s="1"/>
  <c r="AV65" i="356" s="1"/>
  <c r="AX65" i="356" s="1"/>
  <c r="AZ65" i="356" s="1"/>
  <c r="BB65" i="356" s="1"/>
  <c r="BD65" i="356" s="1"/>
  <c r="BF65" i="356" s="1"/>
  <c r="BH65" i="356" s="1"/>
  <c r="BJ65" i="356" s="1"/>
  <c r="BL65" i="356" s="1"/>
  <c r="BN65" i="356" s="1"/>
  <c r="BP65" i="356" s="1"/>
  <c r="BR65" i="356" s="1"/>
  <c r="BT65" i="356" s="1"/>
  <c r="BV65" i="356" s="1"/>
  <c r="BX65" i="356" s="1"/>
  <c r="CA65" i="356" s="1"/>
  <c r="D66" i="356"/>
  <c r="CG63" i="353"/>
  <c r="CH63" i="353" s="1"/>
  <c r="CI63" i="353" s="1"/>
  <c r="CB63" i="353" s="1"/>
  <c r="CD63" i="353"/>
  <c r="D65" i="353"/>
  <c r="H64" i="353"/>
  <c r="J64" i="353" s="1"/>
  <c r="L64" i="353" s="1"/>
  <c r="N64" i="353" s="1"/>
  <c r="P64" i="353" s="1"/>
  <c r="R64" i="353" s="1"/>
  <c r="T64" i="353" s="1"/>
  <c r="V64" i="353" s="1"/>
  <c r="X64" i="353" s="1"/>
  <c r="Z64" i="353" s="1"/>
  <c r="AB64" i="353" s="1"/>
  <c r="AD64" i="353" s="1"/>
  <c r="AF64" i="353" s="1"/>
  <c r="AH64" i="353" s="1"/>
  <c r="AJ64" i="353" s="1"/>
  <c r="AL64" i="353" s="1"/>
  <c r="AN64" i="353" s="1"/>
  <c r="AP64" i="353" s="1"/>
  <c r="AR64" i="353" s="1"/>
  <c r="AT64" i="353" s="1"/>
  <c r="AV64" i="353" s="1"/>
  <c r="AX64" i="353" s="1"/>
  <c r="AZ64" i="353" s="1"/>
  <c r="BB64" i="353" s="1"/>
  <c r="BD64" i="353" s="1"/>
  <c r="BF64" i="353" s="1"/>
  <c r="BH64" i="353" s="1"/>
  <c r="BJ64" i="353" s="1"/>
  <c r="BL64" i="353" s="1"/>
  <c r="BN64" i="353" s="1"/>
  <c r="BP64" i="353" s="1"/>
  <c r="BR64" i="353" s="1"/>
  <c r="BT64" i="353" s="1"/>
  <c r="BV64" i="353" s="1"/>
  <c r="BX64" i="353" s="1"/>
  <c r="CA64" i="353" s="1"/>
  <c r="CG64" i="350"/>
  <c r="CH64" i="350" s="1"/>
  <c r="CI64" i="350" s="1"/>
  <c r="CB64" i="350" s="1"/>
  <c r="CD64" i="350"/>
  <c r="D66" i="350"/>
  <c r="H65" i="350"/>
  <c r="J65" i="350" s="1"/>
  <c r="L65" i="350" s="1"/>
  <c r="N65" i="350" s="1"/>
  <c r="P65" i="350" s="1"/>
  <c r="R65" i="350" s="1"/>
  <c r="T65" i="350" s="1"/>
  <c r="V65" i="350" s="1"/>
  <c r="X65" i="350" s="1"/>
  <c r="Z65" i="350" s="1"/>
  <c r="AB65" i="350" s="1"/>
  <c r="AD65" i="350" s="1"/>
  <c r="AF65" i="350" s="1"/>
  <c r="AH65" i="350" s="1"/>
  <c r="AJ65" i="350" s="1"/>
  <c r="AL65" i="350" s="1"/>
  <c r="AN65" i="350" s="1"/>
  <c r="AP65" i="350" s="1"/>
  <c r="AR65" i="350" s="1"/>
  <c r="AT65" i="350" s="1"/>
  <c r="AV65" i="350" s="1"/>
  <c r="AX65" i="350" s="1"/>
  <c r="AZ65" i="350" s="1"/>
  <c r="BB65" i="350" s="1"/>
  <c r="BD65" i="350" s="1"/>
  <c r="BF65" i="350" s="1"/>
  <c r="BH65" i="350" s="1"/>
  <c r="BJ65" i="350" s="1"/>
  <c r="BL65" i="350" s="1"/>
  <c r="BN65" i="350" s="1"/>
  <c r="BP65" i="350" s="1"/>
  <c r="BR65" i="350" s="1"/>
  <c r="BT65" i="350" s="1"/>
  <c r="BV65" i="350" s="1"/>
  <c r="BX65" i="350" s="1"/>
  <c r="CA65" i="350" s="1"/>
  <c r="CG67" i="371" l="1"/>
  <c r="CH67" i="371" s="1"/>
  <c r="CI67" i="371" s="1"/>
  <c r="CB67" i="371" s="1"/>
  <c r="CD67" i="371"/>
  <c r="H68" i="371"/>
  <c r="J68" i="371" s="1"/>
  <c r="L68" i="371" s="1"/>
  <c r="N68" i="371" s="1"/>
  <c r="P68" i="371" s="1"/>
  <c r="R68" i="371" s="1"/>
  <c r="T68" i="371" s="1"/>
  <c r="V68" i="371" s="1"/>
  <c r="X68" i="371" s="1"/>
  <c r="Z68" i="371" s="1"/>
  <c r="AB68" i="371" s="1"/>
  <c r="AD68" i="371" s="1"/>
  <c r="AF68" i="371" s="1"/>
  <c r="AH68" i="371" s="1"/>
  <c r="AJ68" i="371" s="1"/>
  <c r="AL68" i="371" s="1"/>
  <c r="AN68" i="371" s="1"/>
  <c r="AP68" i="371" s="1"/>
  <c r="AR68" i="371" s="1"/>
  <c r="AT68" i="371" s="1"/>
  <c r="AV68" i="371" s="1"/>
  <c r="AX68" i="371" s="1"/>
  <c r="AZ68" i="371" s="1"/>
  <c r="BB68" i="371" s="1"/>
  <c r="BD68" i="371" s="1"/>
  <c r="BF68" i="371" s="1"/>
  <c r="BH68" i="371" s="1"/>
  <c r="BJ68" i="371" s="1"/>
  <c r="BL68" i="371" s="1"/>
  <c r="BN68" i="371" s="1"/>
  <c r="BP68" i="371" s="1"/>
  <c r="BR68" i="371" s="1"/>
  <c r="BT68" i="371" s="1"/>
  <c r="BV68" i="371" s="1"/>
  <c r="BX68" i="371" s="1"/>
  <c r="CA68" i="371" s="1"/>
  <c r="D69" i="371"/>
  <c r="CG64" i="362"/>
  <c r="CH64" i="362" s="1"/>
  <c r="CI64" i="362" s="1"/>
  <c r="CB64" i="362" s="1"/>
  <c r="CD64" i="362"/>
  <c r="CG65" i="360"/>
  <c r="CH65" i="360" s="1"/>
  <c r="CI65" i="360" s="1"/>
  <c r="CB65" i="360" s="1"/>
  <c r="CD65" i="360"/>
  <c r="D67" i="360"/>
  <c r="H66" i="360"/>
  <c r="J66" i="360" s="1"/>
  <c r="L66" i="360" s="1"/>
  <c r="N66" i="360" s="1"/>
  <c r="P66" i="360" s="1"/>
  <c r="R66" i="360" s="1"/>
  <c r="T66" i="360" s="1"/>
  <c r="V66" i="360" s="1"/>
  <c r="X66" i="360" s="1"/>
  <c r="Z66" i="360" s="1"/>
  <c r="AB66" i="360" s="1"/>
  <c r="AD66" i="360" s="1"/>
  <c r="AF66" i="360" s="1"/>
  <c r="AH66" i="360" s="1"/>
  <c r="AJ66" i="360" s="1"/>
  <c r="AL66" i="360" s="1"/>
  <c r="AN66" i="360" s="1"/>
  <c r="AP66" i="360" s="1"/>
  <c r="AR66" i="360" s="1"/>
  <c r="AT66" i="360" s="1"/>
  <c r="AV66" i="360" s="1"/>
  <c r="AX66" i="360" s="1"/>
  <c r="AZ66" i="360" s="1"/>
  <c r="BB66" i="360" s="1"/>
  <c r="BD66" i="360" s="1"/>
  <c r="BF66" i="360" s="1"/>
  <c r="BH66" i="360" s="1"/>
  <c r="BJ66" i="360" s="1"/>
  <c r="BL66" i="360" s="1"/>
  <c r="BN66" i="360" s="1"/>
  <c r="BP66" i="360" s="1"/>
  <c r="BR66" i="360" s="1"/>
  <c r="BT66" i="360" s="1"/>
  <c r="BV66" i="360" s="1"/>
  <c r="BX66" i="360" s="1"/>
  <c r="CA66" i="360" s="1"/>
  <c r="D66" i="362"/>
  <c r="H65" i="362"/>
  <c r="J65" i="362" s="1"/>
  <c r="L65" i="362" s="1"/>
  <c r="N65" i="362" s="1"/>
  <c r="P65" i="362" s="1"/>
  <c r="R65" i="362" s="1"/>
  <c r="T65" i="362" s="1"/>
  <c r="V65" i="362" s="1"/>
  <c r="X65" i="362" s="1"/>
  <c r="Z65" i="362" s="1"/>
  <c r="AB65" i="362" s="1"/>
  <c r="AD65" i="362" s="1"/>
  <c r="AF65" i="362" s="1"/>
  <c r="AH65" i="362" s="1"/>
  <c r="AJ65" i="362" s="1"/>
  <c r="AL65" i="362" s="1"/>
  <c r="AN65" i="362" s="1"/>
  <c r="AP65" i="362" s="1"/>
  <c r="AR65" i="362" s="1"/>
  <c r="AT65" i="362" s="1"/>
  <c r="AV65" i="362" s="1"/>
  <c r="AX65" i="362" s="1"/>
  <c r="AZ65" i="362" s="1"/>
  <c r="BB65" i="362" s="1"/>
  <c r="BD65" i="362" s="1"/>
  <c r="BF65" i="362" s="1"/>
  <c r="BH65" i="362" s="1"/>
  <c r="BJ65" i="362" s="1"/>
  <c r="BL65" i="362" s="1"/>
  <c r="BN65" i="362" s="1"/>
  <c r="BP65" i="362" s="1"/>
  <c r="BR65" i="362" s="1"/>
  <c r="BT65" i="362" s="1"/>
  <c r="BV65" i="362" s="1"/>
  <c r="BX65" i="362" s="1"/>
  <c r="CA65" i="362" s="1"/>
  <c r="D67" i="363"/>
  <c r="H66" i="363"/>
  <c r="J66" i="363" s="1"/>
  <c r="L66" i="363" s="1"/>
  <c r="N66" i="363" s="1"/>
  <c r="P66" i="363" s="1"/>
  <c r="R66" i="363" s="1"/>
  <c r="T66" i="363" s="1"/>
  <c r="V66" i="363" s="1"/>
  <c r="X66" i="363" s="1"/>
  <c r="Z66" i="363" s="1"/>
  <c r="AB66" i="363" s="1"/>
  <c r="AD66" i="363" s="1"/>
  <c r="AF66" i="363" s="1"/>
  <c r="AH66" i="363" s="1"/>
  <c r="AJ66" i="363" s="1"/>
  <c r="AL66" i="363" s="1"/>
  <c r="AN66" i="363" s="1"/>
  <c r="AP66" i="363" s="1"/>
  <c r="AR66" i="363" s="1"/>
  <c r="AT66" i="363" s="1"/>
  <c r="AV66" i="363" s="1"/>
  <c r="AX66" i="363" s="1"/>
  <c r="AZ66" i="363" s="1"/>
  <c r="BB66" i="363" s="1"/>
  <c r="BD66" i="363" s="1"/>
  <c r="BF66" i="363" s="1"/>
  <c r="BH66" i="363" s="1"/>
  <c r="BJ66" i="363" s="1"/>
  <c r="BL66" i="363" s="1"/>
  <c r="BN66" i="363" s="1"/>
  <c r="BP66" i="363" s="1"/>
  <c r="BR66" i="363" s="1"/>
  <c r="BT66" i="363" s="1"/>
  <c r="BV66" i="363" s="1"/>
  <c r="BX66" i="363" s="1"/>
  <c r="CA66" i="363" s="1"/>
  <c r="CG65" i="363"/>
  <c r="CH65" i="363" s="1"/>
  <c r="CI65" i="363" s="1"/>
  <c r="CB65" i="363" s="1"/>
  <c r="CD65" i="363"/>
  <c r="D67" i="359"/>
  <c r="H66" i="359"/>
  <c r="J66" i="359" s="1"/>
  <c r="L66" i="359" s="1"/>
  <c r="N66" i="359" s="1"/>
  <c r="P66" i="359" s="1"/>
  <c r="R66" i="359" s="1"/>
  <c r="T66" i="359" s="1"/>
  <c r="V66" i="359" s="1"/>
  <c r="X66" i="359" s="1"/>
  <c r="Z66" i="359" s="1"/>
  <c r="AB66" i="359" s="1"/>
  <c r="AD66" i="359" s="1"/>
  <c r="AF66" i="359" s="1"/>
  <c r="AH66" i="359" s="1"/>
  <c r="AJ66" i="359" s="1"/>
  <c r="AL66" i="359" s="1"/>
  <c r="AN66" i="359" s="1"/>
  <c r="AP66" i="359" s="1"/>
  <c r="AR66" i="359" s="1"/>
  <c r="AT66" i="359" s="1"/>
  <c r="AV66" i="359" s="1"/>
  <c r="AX66" i="359" s="1"/>
  <c r="AZ66" i="359" s="1"/>
  <c r="BB66" i="359" s="1"/>
  <c r="BD66" i="359" s="1"/>
  <c r="BF66" i="359" s="1"/>
  <c r="BH66" i="359" s="1"/>
  <c r="BJ66" i="359" s="1"/>
  <c r="BL66" i="359" s="1"/>
  <c r="BN66" i="359" s="1"/>
  <c r="BP66" i="359" s="1"/>
  <c r="BR66" i="359" s="1"/>
  <c r="BT66" i="359" s="1"/>
  <c r="BV66" i="359" s="1"/>
  <c r="BX66" i="359" s="1"/>
  <c r="CA66" i="359" s="1"/>
  <c r="CG65" i="359"/>
  <c r="CH65" i="359" s="1"/>
  <c r="CI65" i="359" s="1"/>
  <c r="CB65" i="359" s="1"/>
  <c r="CD65" i="359"/>
  <c r="H66" i="356"/>
  <c r="J66" i="356" s="1"/>
  <c r="L66" i="356" s="1"/>
  <c r="N66" i="356" s="1"/>
  <c r="P66" i="356" s="1"/>
  <c r="R66" i="356" s="1"/>
  <c r="T66" i="356" s="1"/>
  <c r="V66" i="356" s="1"/>
  <c r="X66" i="356" s="1"/>
  <c r="Z66" i="356" s="1"/>
  <c r="AB66" i="356" s="1"/>
  <c r="AD66" i="356" s="1"/>
  <c r="AF66" i="356" s="1"/>
  <c r="AH66" i="356" s="1"/>
  <c r="AJ66" i="356" s="1"/>
  <c r="AL66" i="356" s="1"/>
  <c r="AN66" i="356" s="1"/>
  <c r="AP66" i="356" s="1"/>
  <c r="AR66" i="356" s="1"/>
  <c r="AT66" i="356" s="1"/>
  <c r="AV66" i="356" s="1"/>
  <c r="AX66" i="356" s="1"/>
  <c r="AZ66" i="356" s="1"/>
  <c r="BB66" i="356" s="1"/>
  <c r="BD66" i="356" s="1"/>
  <c r="BF66" i="356" s="1"/>
  <c r="BH66" i="356" s="1"/>
  <c r="BJ66" i="356" s="1"/>
  <c r="BL66" i="356" s="1"/>
  <c r="BN66" i="356" s="1"/>
  <c r="BP66" i="356" s="1"/>
  <c r="BR66" i="356" s="1"/>
  <c r="BT66" i="356" s="1"/>
  <c r="BV66" i="356" s="1"/>
  <c r="BX66" i="356" s="1"/>
  <c r="CA66" i="356" s="1"/>
  <c r="D67" i="356"/>
  <c r="CG65" i="356"/>
  <c r="CH65" i="356" s="1"/>
  <c r="CI65" i="356" s="1"/>
  <c r="CB65" i="356" s="1"/>
  <c r="CD65" i="356"/>
  <c r="D66" i="353"/>
  <c r="H65" i="353"/>
  <c r="J65" i="353" s="1"/>
  <c r="L65" i="353" s="1"/>
  <c r="N65" i="353" s="1"/>
  <c r="P65" i="353" s="1"/>
  <c r="R65" i="353" s="1"/>
  <c r="T65" i="353" s="1"/>
  <c r="V65" i="353" s="1"/>
  <c r="X65" i="353" s="1"/>
  <c r="Z65" i="353" s="1"/>
  <c r="AB65" i="353" s="1"/>
  <c r="AD65" i="353" s="1"/>
  <c r="AF65" i="353" s="1"/>
  <c r="AH65" i="353" s="1"/>
  <c r="AJ65" i="353" s="1"/>
  <c r="AL65" i="353" s="1"/>
  <c r="AN65" i="353" s="1"/>
  <c r="AP65" i="353" s="1"/>
  <c r="AR65" i="353" s="1"/>
  <c r="AT65" i="353" s="1"/>
  <c r="AV65" i="353" s="1"/>
  <c r="AX65" i="353" s="1"/>
  <c r="AZ65" i="353" s="1"/>
  <c r="BB65" i="353" s="1"/>
  <c r="BD65" i="353" s="1"/>
  <c r="BF65" i="353" s="1"/>
  <c r="BH65" i="353" s="1"/>
  <c r="BJ65" i="353" s="1"/>
  <c r="BL65" i="353" s="1"/>
  <c r="BN65" i="353" s="1"/>
  <c r="BP65" i="353" s="1"/>
  <c r="BR65" i="353" s="1"/>
  <c r="BT65" i="353" s="1"/>
  <c r="BV65" i="353" s="1"/>
  <c r="BX65" i="353" s="1"/>
  <c r="CA65" i="353" s="1"/>
  <c r="CD64" i="353"/>
  <c r="CG64" i="353"/>
  <c r="CH64" i="353" s="1"/>
  <c r="CI64" i="353" s="1"/>
  <c r="CB64" i="353" s="1"/>
  <c r="D67" i="350"/>
  <c r="H66" i="350"/>
  <c r="J66" i="350" s="1"/>
  <c r="L66" i="350" s="1"/>
  <c r="N66" i="350" s="1"/>
  <c r="P66" i="350" s="1"/>
  <c r="R66" i="350" s="1"/>
  <c r="T66" i="350" s="1"/>
  <c r="V66" i="350" s="1"/>
  <c r="X66" i="350" s="1"/>
  <c r="Z66" i="350" s="1"/>
  <c r="AB66" i="350" s="1"/>
  <c r="AD66" i="350" s="1"/>
  <c r="AF66" i="350" s="1"/>
  <c r="AH66" i="350" s="1"/>
  <c r="AJ66" i="350" s="1"/>
  <c r="AL66" i="350" s="1"/>
  <c r="AN66" i="350" s="1"/>
  <c r="AP66" i="350" s="1"/>
  <c r="AR66" i="350" s="1"/>
  <c r="AT66" i="350" s="1"/>
  <c r="AV66" i="350" s="1"/>
  <c r="AX66" i="350" s="1"/>
  <c r="AZ66" i="350" s="1"/>
  <c r="BB66" i="350" s="1"/>
  <c r="BD66" i="350" s="1"/>
  <c r="BF66" i="350" s="1"/>
  <c r="BH66" i="350" s="1"/>
  <c r="BJ66" i="350" s="1"/>
  <c r="BL66" i="350" s="1"/>
  <c r="BN66" i="350" s="1"/>
  <c r="BP66" i="350" s="1"/>
  <c r="BR66" i="350" s="1"/>
  <c r="BT66" i="350" s="1"/>
  <c r="BV66" i="350" s="1"/>
  <c r="BX66" i="350" s="1"/>
  <c r="CA66" i="350" s="1"/>
  <c r="CG65" i="350"/>
  <c r="CH65" i="350" s="1"/>
  <c r="CI65" i="350" s="1"/>
  <c r="CB65" i="350" s="1"/>
  <c r="CD65" i="350"/>
  <c r="D70" i="371" l="1"/>
  <c r="H69" i="371"/>
  <c r="J69" i="371" s="1"/>
  <c r="L69" i="371" s="1"/>
  <c r="N69" i="371" s="1"/>
  <c r="P69" i="371" s="1"/>
  <c r="R69" i="371" s="1"/>
  <c r="T69" i="371" s="1"/>
  <c r="V69" i="371" s="1"/>
  <c r="X69" i="371" s="1"/>
  <c r="Z69" i="371" s="1"/>
  <c r="AB69" i="371" s="1"/>
  <c r="AD69" i="371" s="1"/>
  <c r="AF69" i="371" s="1"/>
  <c r="AH69" i="371" s="1"/>
  <c r="AJ69" i="371" s="1"/>
  <c r="AL69" i="371" s="1"/>
  <c r="AN69" i="371" s="1"/>
  <c r="AP69" i="371" s="1"/>
  <c r="AR69" i="371" s="1"/>
  <c r="AT69" i="371" s="1"/>
  <c r="AV69" i="371" s="1"/>
  <c r="AX69" i="371" s="1"/>
  <c r="AZ69" i="371" s="1"/>
  <c r="BB69" i="371" s="1"/>
  <c r="BD69" i="371" s="1"/>
  <c r="BF69" i="371" s="1"/>
  <c r="BH69" i="371" s="1"/>
  <c r="BJ69" i="371" s="1"/>
  <c r="BL69" i="371" s="1"/>
  <c r="BN69" i="371" s="1"/>
  <c r="BP69" i="371" s="1"/>
  <c r="BR69" i="371" s="1"/>
  <c r="BT69" i="371" s="1"/>
  <c r="BV69" i="371" s="1"/>
  <c r="BX69" i="371" s="1"/>
  <c r="CA69" i="371" s="1"/>
  <c r="CD68" i="371"/>
  <c r="CG68" i="371"/>
  <c r="CH68" i="371" s="1"/>
  <c r="CI68" i="371" s="1"/>
  <c r="CB68" i="371" s="1"/>
  <c r="CD66" i="359"/>
  <c r="CG66" i="359"/>
  <c r="CH66" i="359" s="1"/>
  <c r="CI66" i="359" s="1"/>
  <c r="CB66" i="359" s="1"/>
  <c r="CG65" i="362"/>
  <c r="CH65" i="362" s="1"/>
  <c r="CI65" i="362" s="1"/>
  <c r="CB65" i="362" s="1"/>
  <c r="CD65" i="362"/>
  <c r="D67" i="362"/>
  <c r="H66" i="362"/>
  <c r="J66" i="362" s="1"/>
  <c r="L66" i="362" s="1"/>
  <c r="N66" i="362" s="1"/>
  <c r="P66" i="362" s="1"/>
  <c r="R66" i="362" s="1"/>
  <c r="T66" i="362" s="1"/>
  <c r="V66" i="362" s="1"/>
  <c r="X66" i="362" s="1"/>
  <c r="Z66" i="362" s="1"/>
  <c r="AB66" i="362" s="1"/>
  <c r="AD66" i="362" s="1"/>
  <c r="AF66" i="362" s="1"/>
  <c r="AH66" i="362" s="1"/>
  <c r="AJ66" i="362" s="1"/>
  <c r="AL66" i="362" s="1"/>
  <c r="AN66" i="362" s="1"/>
  <c r="AP66" i="362" s="1"/>
  <c r="AR66" i="362" s="1"/>
  <c r="AT66" i="362" s="1"/>
  <c r="AV66" i="362" s="1"/>
  <c r="AX66" i="362" s="1"/>
  <c r="AZ66" i="362" s="1"/>
  <c r="BB66" i="362" s="1"/>
  <c r="BD66" i="362" s="1"/>
  <c r="BF66" i="362" s="1"/>
  <c r="BH66" i="362" s="1"/>
  <c r="BJ66" i="362" s="1"/>
  <c r="BL66" i="362" s="1"/>
  <c r="BN66" i="362" s="1"/>
  <c r="BP66" i="362" s="1"/>
  <c r="BR66" i="362" s="1"/>
  <c r="BT66" i="362" s="1"/>
  <c r="BV66" i="362" s="1"/>
  <c r="BX66" i="362" s="1"/>
  <c r="CA66" i="362" s="1"/>
  <c r="D68" i="359"/>
  <c r="H67" i="359"/>
  <c r="J67" i="359" s="1"/>
  <c r="L67" i="359" s="1"/>
  <c r="N67" i="359" s="1"/>
  <c r="P67" i="359" s="1"/>
  <c r="R67" i="359" s="1"/>
  <c r="T67" i="359" s="1"/>
  <c r="V67" i="359" s="1"/>
  <c r="X67" i="359" s="1"/>
  <c r="Z67" i="359" s="1"/>
  <c r="AB67" i="359" s="1"/>
  <c r="AD67" i="359" s="1"/>
  <c r="AF67" i="359" s="1"/>
  <c r="AH67" i="359" s="1"/>
  <c r="AJ67" i="359" s="1"/>
  <c r="AL67" i="359" s="1"/>
  <c r="AN67" i="359" s="1"/>
  <c r="AP67" i="359" s="1"/>
  <c r="AR67" i="359" s="1"/>
  <c r="AT67" i="359" s="1"/>
  <c r="AV67" i="359" s="1"/>
  <c r="AX67" i="359" s="1"/>
  <c r="AZ67" i="359" s="1"/>
  <c r="BB67" i="359" s="1"/>
  <c r="BD67" i="359" s="1"/>
  <c r="BF67" i="359" s="1"/>
  <c r="BH67" i="359" s="1"/>
  <c r="BJ67" i="359" s="1"/>
  <c r="BL67" i="359" s="1"/>
  <c r="BN67" i="359" s="1"/>
  <c r="BP67" i="359" s="1"/>
  <c r="BR67" i="359" s="1"/>
  <c r="BT67" i="359" s="1"/>
  <c r="BV67" i="359" s="1"/>
  <c r="BX67" i="359" s="1"/>
  <c r="CA67" i="359" s="1"/>
  <c r="H67" i="360"/>
  <c r="J67" i="360" s="1"/>
  <c r="L67" i="360" s="1"/>
  <c r="N67" i="360" s="1"/>
  <c r="P67" i="360" s="1"/>
  <c r="R67" i="360" s="1"/>
  <c r="T67" i="360" s="1"/>
  <c r="V67" i="360" s="1"/>
  <c r="X67" i="360" s="1"/>
  <c r="Z67" i="360" s="1"/>
  <c r="AB67" i="360" s="1"/>
  <c r="AD67" i="360" s="1"/>
  <c r="AF67" i="360" s="1"/>
  <c r="AH67" i="360" s="1"/>
  <c r="AJ67" i="360" s="1"/>
  <c r="AL67" i="360" s="1"/>
  <c r="AN67" i="360" s="1"/>
  <c r="AP67" i="360" s="1"/>
  <c r="AR67" i="360" s="1"/>
  <c r="AT67" i="360" s="1"/>
  <c r="AV67" i="360" s="1"/>
  <c r="AX67" i="360" s="1"/>
  <c r="AZ67" i="360" s="1"/>
  <c r="BB67" i="360" s="1"/>
  <c r="BD67" i="360" s="1"/>
  <c r="BF67" i="360" s="1"/>
  <c r="BH67" i="360" s="1"/>
  <c r="BJ67" i="360" s="1"/>
  <c r="BL67" i="360" s="1"/>
  <c r="BN67" i="360" s="1"/>
  <c r="BP67" i="360" s="1"/>
  <c r="BR67" i="360" s="1"/>
  <c r="BT67" i="360" s="1"/>
  <c r="BV67" i="360" s="1"/>
  <c r="BX67" i="360" s="1"/>
  <c r="CA67" i="360" s="1"/>
  <c r="D68" i="360"/>
  <c r="CG66" i="363"/>
  <c r="CH66" i="363" s="1"/>
  <c r="CI66" i="363" s="1"/>
  <c r="CB66" i="363" s="1"/>
  <c r="CD66" i="363"/>
  <c r="CG66" i="360"/>
  <c r="CH66" i="360" s="1"/>
  <c r="CI66" i="360" s="1"/>
  <c r="CB66" i="360" s="1"/>
  <c r="CD66" i="360"/>
  <c r="H67" i="363"/>
  <c r="J67" i="363" s="1"/>
  <c r="L67" i="363" s="1"/>
  <c r="N67" i="363" s="1"/>
  <c r="P67" i="363" s="1"/>
  <c r="R67" i="363" s="1"/>
  <c r="T67" i="363" s="1"/>
  <c r="V67" i="363" s="1"/>
  <c r="X67" i="363" s="1"/>
  <c r="Z67" i="363" s="1"/>
  <c r="AB67" i="363" s="1"/>
  <c r="AD67" i="363" s="1"/>
  <c r="AF67" i="363" s="1"/>
  <c r="AH67" i="363" s="1"/>
  <c r="AJ67" i="363" s="1"/>
  <c r="AL67" i="363" s="1"/>
  <c r="AN67" i="363" s="1"/>
  <c r="AP67" i="363" s="1"/>
  <c r="AR67" i="363" s="1"/>
  <c r="AT67" i="363" s="1"/>
  <c r="AV67" i="363" s="1"/>
  <c r="AX67" i="363" s="1"/>
  <c r="AZ67" i="363" s="1"/>
  <c r="BB67" i="363" s="1"/>
  <c r="BD67" i="363" s="1"/>
  <c r="BF67" i="363" s="1"/>
  <c r="BH67" i="363" s="1"/>
  <c r="BJ67" i="363" s="1"/>
  <c r="BL67" i="363" s="1"/>
  <c r="BN67" i="363" s="1"/>
  <c r="BP67" i="363" s="1"/>
  <c r="BR67" i="363" s="1"/>
  <c r="BT67" i="363" s="1"/>
  <c r="BV67" i="363" s="1"/>
  <c r="BX67" i="363" s="1"/>
  <c r="CA67" i="363" s="1"/>
  <c r="D68" i="363"/>
  <c r="D68" i="356"/>
  <c r="H67" i="356"/>
  <c r="J67" i="356" s="1"/>
  <c r="L67" i="356" s="1"/>
  <c r="N67" i="356" s="1"/>
  <c r="P67" i="356" s="1"/>
  <c r="R67" i="356" s="1"/>
  <c r="T67" i="356" s="1"/>
  <c r="V67" i="356" s="1"/>
  <c r="X67" i="356" s="1"/>
  <c r="Z67" i="356" s="1"/>
  <c r="AB67" i="356" s="1"/>
  <c r="AD67" i="356" s="1"/>
  <c r="AF67" i="356" s="1"/>
  <c r="AH67" i="356" s="1"/>
  <c r="AJ67" i="356" s="1"/>
  <c r="AL67" i="356" s="1"/>
  <c r="AN67" i="356" s="1"/>
  <c r="AP67" i="356" s="1"/>
  <c r="AR67" i="356" s="1"/>
  <c r="AT67" i="356" s="1"/>
  <c r="AV67" i="356" s="1"/>
  <c r="AX67" i="356" s="1"/>
  <c r="AZ67" i="356" s="1"/>
  <c r="BB67" i="356" s="1"/>
  <c r="BD67" i="356" s="1"/>
  <c r="BF67" i="356" s="1"/>
  <c r="BH67" i="356" s="1"/>
  <c r="BJ67" i="356" s="1"/>
  <c r="BL67" i="356" s="1"/>
  <c r="BN67" i="356" s="1"/>
  <c r="BP67" i="356" s="1"/>
  <c r="BR67" i="356" s="1"/>
  <c r="BT67" i="356" s="1"/>
  <c r="BV67" i="356" s="1"/>
  <c r="BX67" i="356" s="1"/>
  <c r="CA67" i="356" s="1"/>
  <c r="CD66" i="356"/>
  <c r="CG66" i="356"/>
  <c r="CH66" i="356" s="1"/>
  <c r="CI66" i="356" s="1"/>
  <c r="CB66" i="356" s="1"/>
  <c r="CG65" i="353"/>
  <c r="CH65" i="353" s="1"/>
  <c r="CI65" i="353" s="1"/>
  <c r="CB65" i="353" s="1"/>
  <c r="CD65" i="353"/>
  <c r="H66" i="353"/>
  <c r="J66" i="353" s="1"/>
  <c r="L66" i="353" s="1"/>
  <c r="N66" i="353" s="1"/>
  <c r="P66" i="353" s="1"/>
  <c r="R66" i="353" s="1"/>
  <c r="T66" i="353" s="1"/>
  <c r="V66" i="353" s="1"/>
  <c r="X66" i="353" s="1"/>
  <c r="Z66" i="353" s="1"/>
  <c r="AB66" i="353" s="1"/>
  <c r="AD66" i="353" s="1"/>
  <c r="AF66" i="353" s="1"/>
  <c r="AH66" i="353" s="1"/>
  <c r="AJ66" i="353" s="1"/>
  <c r="AL66" i="353" s="1"/>
  <c r="AN66" i="353" s="1"/>
  <c r="AP66" i="353" s="1"/>
  <c r="AR66" i="353" s="1"/>
  <c r="AT66" i="353" s="1"/>
  <c r="AV66" i="353" s="1"/>
  <c r="AX66" i="353" s="1"/>
  <c r="AZ66" i="353" s="1"/>
  <c r="BB66" i="353" s="1"/>
  <c r="BD66" i="353" s="1"/>
  <c r="BF66" i="353" s="1"/>
  <c r="BH66" i="353" s="1"/>
  <c r="BJ66" i="353" s="1"/>
  <c r="BL66" i="353" s="1"/>
  <c r="BN66" i="353" s="1"/>
  <c r="BP66" i="353" s="1"/>
  <c r="BR66" i="353" s="1"/>
  <c r="BT66" i="353" s="1"/>
  <c r="BV66" i="353" s="1"/>
  <c r="BX66" i="353" s="1"/>
  <c r="CA66" i="353" s="1"/>
  <c r="D67" i="353"/>
  <c r="CG66" i="350"/>
  <c r="CH66" i="350" s="1"/>
  <c r="CI66" i="350" s="1"/>
  <c r="CB66" i="350" s="1"/>
  <c r="CD66" i="350"/>
  <c r="H67" i="350"/>
  <c r="J67" i="350" s="1"/>
  <c r="L67" i="350" s="1"/>
  <c r="N67" i="350" s="1"/>
  <c r="P67" i="350" s="1"/>
  <c r="R67" i="350" s="1"/>
  <c r="T67" i="350" s="1"/>
  <c r="V67" i="350" s="1"/>
  <c r="X67" i="350" s="1"/>
  <c r="Z67" i="350" s="1"/>
  <c r="AB67" i="350" s="1"/>
  <c r="AD67" i="350" s="1"/>
  <c r="AF67" i="350" s="1"/>
  <c r="AH67" i="350" s="1"/>
  <c r="AJ67" i="350" s="1"/>
  <c r="AL67" i="350" s="1"/>
  <c r="AN67" i="350" s="1"/>
  <c r="AP67" i="350" s="1"/>
  <c r="AR67" i="350" s="1"/>
  <c r="AT67" i="350" s="1"/>
  <c r="AV67" i="350" s="1"/>
  <c r="AX67" i="350" s="1"/>
  <c r="AZ67" i="350" s="1"/>
  <c r="BB67" i="350" s="1"/>
  <c r="BD67" i="350" s="1"/>
  <c r="BF67" i="350" s="1"/>
  <c r="BH67" i="350" s="1"/>
  <c r="BJ67" i="350" s="1"/>
  <c r="BL67" i="350" s="1"/>
  <c r="BN67" i="350" s="1"/>
  <c r="BP67" i="350" s="1"/>
  <c r="BR67" i="350" s="1"/>
  <c r="BT67" i="350" s="1"/>
  <c r="BV67" i="350" s="1"/>
  <c r="BX67" i="350" s="1"/>
  <c r="CA67" i="350" s="1"/>
  <c r="D68" i="350"/>
  <c r="CG69" i="371" l="1"/>
  <c r="CH69" i="371" s="1"/>
  <c r="CI69" i="371" s="1"/>
  <c r="CB69" i="371" s="1"/>
  <c r="CD69" i="371"/>
  <c r="D71" i="371"/>
  <c r="H70" i="371"/>
  <c r="J70" i="371" s="1"/>
  <c r="L70" i="371" s="1"/>
  <c r="N70" i="371" s="1"/>
  <c r="P70" i="371" s="1"/>
  <c r="R70" i="371" s="1"/>
  <c r="T70" i="371" s="1"/>
  <c r="V70" i="371" s="1"/>
  <c r="X70" i="371" s="1"/>
  <c r="Z70" i="371" s="1"/>
  <c r="AB70" i="371" s="1"/>
  <c r="AD70" i="371" s="1"/>
  <c r="AF70" i="371" s="1"/>
  <c r="AH70" i="371" s="1"/>
  <c r="AJ70" i="371" s="1"/>
  <c r="AL70" i="371" s="1"/>
  <c r="AN70" i="371" s="1"/>
  <c r="AP70" i="371" s="1"/>
  <c r="AR70" i="371" s="1"/>
  <c r="AT70" i="371" s="1"/>
  <c r="AV70" i="371" s="1"/>
  <c r="AX70" i="371" s="1"/>
  <c r="AZ70" i="371" s="1"/>
  <c r="BB70" i="371" s="1"/>
  <c r="BD70" i="371" s="1"/>
  <c r="BF70" i="371" s="1"/>
  <c r="BH70" i="371" s="1"/>
  <c r="BJ70" i="371" s="1"/>
  <c r="BL70" i="371" s="1"/>
  <c r="BN70" i="371" s="1"/>
  <c r="BP70" i="371" s="1"/>
  <c r="BR70" i="371" s="1"/>
  <c r="BT70" i="371" s="1"/>
  <c r="BV70" i="371" s="1"/>
  <c r="BX70" i="371" s="1"/>
  <c r="CA70" i="371" s="1"/>
  <c r="CG67" i="363"/>
  <c r="CH67" i="363" s="1"/>
  <c r="CI67" i="363" s="1"/>
  <c r="CB67" i="363" s="1"/>
  <c r="CD67" i="363"/>
  <c r="D69" i="359"/>
  <c r="H68" i="359"/>
  <c r="J68" i="359" s="1"/>
  <c r="L68" i="359" s="1"/>
  <c r="N68" i="359" s="1"/>
  <c r="P68" i="359" s="1"/>
  <c r="R68" i="359" s="1"/>
  <c r="T68" i="359" s="1"/>
  <c r="V68" i="359" s="1"/>
  <c r="X68" i="359" s="1"/>
  <c r="Z68" i="359" s="1"/>
  <c r="AB68" i="359" s="1"/>
  <c r="AD68" i="359" s="1"/>
  <c r="AF68" i="359" s="1"/>
  <c r="AH68" i="359" s="1"/>
  <c r="AJ68" i="359" s="1"/>
  <c r="AL68" i="359" s="1"/>
  <c r="AN68" i="359" s="1"/>
  <c r="AP68" i="359" s="1"/>
  <c r="AR68" i="359" s="1"/>
  <c r="AT68" i="359" s="1"/>
  <c r="AV68" i="359" s="1"/>
  <c r="AX68" i="359" s="1"/>
  <c r="AZ68" i="359" s="1"/>
  <c r="BB68" i="359" s="1"/>
  <c r="BD68" i="359" s="1"/>
  <c r="BF68" i="359" s="1"/>
  <c r="BH68" i="359" s="1"/>
  <c r="BJ68" i="359" s="1"/>
  <c r="BL68" i="359" s="1"/>
  <c r="BN68" i="359" s="1"/>
  <c r="BP68" i="359" s="1"/>
  <c r="BR68" i="359" s="1"/>
  <c r="BT68" i="359" s="1"/>
  <c r="BV68" i="359" s="1"/>
  <c r="BX68" i="359" s="1"/>
  <c r="CA68" i="359" s="1"/>
  <c r="CG67" i="359"/>
  <c r="CH67" i="359" s="1"/>
  <c r="CI67" i="359" s="1"/>
  <c r="CB67" i="359" s="1"/>
  <c r="CD67" i="359"/>
  <c r="H67" i="362"/>
  <c r="J67" i="362" s="1"/>
  <c r="L67" i="362" s="1"/>
  <c r="N67" i="362" s="1"/>
  <c r="P67" i="362" s="1"/>
  <c r="R67" i="362" s="1"/>
  <c r="T67" i="362" s="1"/>
  <c r="V67" i="362" s="1"/>
  <c r="X67" i="362" s="1"/>
  <c r="Z67" i="362" s="1"/>
  <c r="AB67" i="362" s="1"/>
  <c r="AD67" i="362" s="1"/>
  <c r="AF67" i="362" s="1"/>
  <c r="AH67" i="362" s="1"/>
  <c r="AJ67" i="362" s="1"/>
  <c r="AL67" i="362" s="1"/>
  <c r="AN67" i="362" s="1"/>
  <c r="AP67" i="362" s="1"/>
  <c r="AR67" i="362" s="1"/>
  <c r="AT67" i="362" s="1"/>
  <c r="AV67" i="362" s="1"/>
  <c r="AX67" i="362" s="1"/>
  <c r="AZ67" i="362" s="1"/>
  <c r="BB67" i="362" s="1"/>
  <c r="BD67" i="362" s="1"/>
  <c r="BF67" i="362" s="1"/>
  <c r="BH67" i="362" s="1"/>
  <c r="BJ67" i="362" s="1"/>
  <c r="BL67" i="362" s="1"/>
  <c r="BN67" i="362" s="1"/>
  <c r="BP67" i="362" s="1"/>
  <c r="BR67" i="362" s="1"/>
  <c r="BT67" i="362" s="1"/>
  <c r="BV67" i="362" s="1"/>
  <c r="BX67" i="362" s="1"/>
  <c r="CA67" i="362" s="1"/>
  <c r="D68" i="362"/>
  <c r="D69" i="363"/>
  <c r="H69" i="363" s="1"/>
  <c r="J69" i="363" s="1"/>
  <c r="L69" i="363" s="1"/>
  <c r="N69" i="363" s="1"/>
  <c r="P69" i="363" s="1"/>
  <c r="R69" i="363" s="1"/>
  <c r="T69" i="363" s="1"/>
  <c r="V69" i="363" s="1"/>
  <c r="X69" i="363" s="1"/>
  <c r="Z69" i="363" s="1"/>
  <c r="AB69" i="363" s="1"/>
  <c r="AD69" i="363" s="1"/>
  <c r="AF69" i="363" s="1"/>
  <c r="AH69" i="363" s="1"/>
  <c r="AJ69" i="363" s="1"/>
  <c r="AL69" i="363" s="1"/>
  <c r="AN69" i="363" s="1"/>
  <c r="AP69" i="363" s="1"/>
  <c r="AR69" i="363" s="1"/>
  <c r="AT69" i="363" s="1"/>
  <c r="AV69" i="363" s="1"/>
  <c r="AX69" i="363" s="1"/>
  <c r="AZ69" i="363" s="1"/>
  <c r="BB69" i="363" s="1"/>
  <c r="BD69" i="363" s="1"/>
  <c r="BF69" i="363" s="1"/>
  <c r="BH69" i="363" s="1"/>
  <c r="BJ69" i="363" s="1"/>
  <c r="BL69" i="363" s="1"/>
  <c r="BN69" i="363" s="1"/>
  <c r="BP69" i="363" s="1"/>
  <c r="BR69" i="363" s="1"/>
  <c r="BT69" i="363" s="1"/>
  <c r="BV69" i="363" s="1"/>
  <c r="BX69" i="363" s="1"/>
  <c r="CA69" i="363" s="1"/>
  <c r="H68" i="363"/>
  <c r="J68" i="363" s="1"/>
  <c r="L68" i="363" s="1"/>
  <c r="N68" i="363" s="1"/>
  <c r="P68" i="363" s="1"/>
  <c r="R68" i="363" s="1"/>
  <c r="T68" i="363" s="1"/>
  <c r="V68" i="363" s="1"/>
  <c r="X68" i="363" s="1"/>
  <c r="Z68" i="363" s="1"/>
  <c r="AB68" i="363" s="1"/>
  <c r="AD68" i="363" s="1"/>
  <c r="AF68" i="363" s="1"/>
  <c r="AH68" i="363" s="1"/>
  <c r="AJ68" i="363" s="1"/>
  <c r="AL68" i="363" s="1"/>
  <c r="AN68" i="363" s="1"/>
  <c r="AP68" i="363" s="1"/>
  <c r="AR68" i="363" s="1"/>
  <c r="AT68" i="363" s="1"/>
  <c r="AV68" i="363" s="1"/>
  <c r="AX68" i="363" s="1"/>
  <c r="AZ68" i="363" s="1"/>
  <c r="BB68" i="363" s="1"/>
  <c r="BD68" i="363" s="1"/>
  <c r="BF68" i="363" s="1"/>
  <c r="BH68" i="363" s="1"/>
  <c r="BJ68" i="363" s="1"/>
  <c r="BL68" i="363" s="1"/>
  <c r="BN68" i="363" s="1"/>
  <c r="BP68" i="363" s="1"/>
  <c r="BR68" i="363" s="1"/>
  <c r="BT68" i="363" s="1"/>
  <c r="BV68" i="363" s="1"/>
  <c r="BX68" i="363" s="1"/>
  <c r="CA68" i="363" s="1"/>
  <c r="D69" i="360"/>
  <c r="H69" i="360" s="1"/>
  <c r="J69" i="360" s="1"/>
  <c r="L69" i="360" s="1"/>
  <c r="N69" i="360" s="1"/>
  <c r="P69" i="360" s="1"/>
  <c r="R69" i="360" s="1"/>
  <c r="T69" i="360" s="1"/>
  <c r="V69" i="360" s="1"/>
  <c r="X69" i="360" s="1"/>
  <c r="Z69" i="360" s="1"/>
  <c r="AB69" i="360" s="1"/>
  <c r="AD69" i="360" s="1"/>
  <c r="AF69" i="360" s="1"/>
  <c r="AH69" i="360" s="1"/>
  <c r="AJ69" i="360" s="1"/>
  <c r="AL69" i="360" s="1"/>
  <c r="AN69" i="360" s="1"/>
  <c r="AP69" i="360" s="1"/>
  <c r="AR69" i="360" s="1"/>
  <c r="AT69" i="360" s="1"/>
  <c r="AV69" i="360" s="1"/>
  <c r="AX69" i="360" s="1"/>
  <c r="AZ69" i="360" s="1"/>
  <c r="BB69" i="360" s="1"/>
  <c r="BD69" i="360" s="1"/>
  <c r="BF69" i="360" s="1"/>
  <c r="BH69" i="360" s="1"/>
  <c r="BJ69" i="360" s="1"/>
  <c r="BL69" i="360" s="1"/>
  <c r="BN69" i="360" s="1"/>
  <c r="BP69" i="360" s="1"/>
  <c r="BR69" i="360" s="1"/>
  <c r="BT69" i="360" s="1"/>
  <c r="BV69" i="360" s="1"/>
  <c r="BX69" i="360" s="1"/>
  <c r="CA69" i="360" s="1"/>
  <c r="H68" i="360"/>
  <c r="J68" i="360" s="1"/>
  <c r="L68" i="360" s="1"/>
  <c r="N68" i="360" s="1"/>
  <c r="P68" i="360" s="1"/>
  <c r="R68" i="360" s="1"/>
  <c r="T68" i="360" s="1"/>
  <c r="V68" i="360" s="1"/>
  <c r="X68" i="360" s="1"/>
  <c r="Z68" i="360" s="1"/>
  <c r="AB68" i="360" s="1"/>
  <c r="AD68" i="360" s="1"/>
  <c r="AF68" i="360" s="1"/>
  <c r="AH68" i="360" s="1"/>
  <c r="AJ68" i="360" s="1"/>
  <c r="AL68" i="360" s="1"/>
  <c r="AN68" i="360" s="1"/>
  <c r="AP68" i="360" s="1"/>
  <c r="AR68" i="360" s="1"/>
  <c r="AT68" i="360" s="1"/>
  <c r="AV68" i="360" s="1"/>
  <c r="AX68" i="360" s="1"/>
  <c r="AZ68" i="360" s="1"/>
  <c r="BB68" i="360" s="1"/>
  <c r="BD68" i="360" s="1"/>
  <c r="BF68" i="360" s="1"/>
  <c r="BH68" i="360" s="1"/>
  <c r="BJ68" i="360" s="1"/>
  <c r="BL68" i="360" s="1"/>
  <c r="BN68" i="360" s="1"/>
  <c r="BP68" i="360" s="1"/>
  <c r="BR68" i="360" s="1"/>
  <c r="BT68" i="360" s="1"/>
  <c r="BV68" i="360" s="1"/>
  <c r="BX68" i="360" s="1"/>
  <c r="CA68" i="360" s="1"/>
  <c r="CG66" i="362"/>
  <c r="CH66" i="362" s="1"/>
  <c r="CI66" i="362" s="1"/>
  <c r="CB66" i="362" s="1"/>
  <c r="CD66" i="362"/>
  <c r="CG67" i="360"/>
  <c r="CH67" i="360" s="1"/>
  <c r="CI67" i="360" s="1"/>
  <c r="CB67" i="360" s="1"/>
  <c r="CD67" i="360"/>
  <c r="CD67" i="356"/>
  <c r="CG67" i="356"/>
  <c r="CH67" i="356" s="1"/>
  <c r="CI67" i="356" s="1"/>
  <c r="CB67" i="356" s="1"/>
  <c r="D69" i="356"/>
  <c r="H68" i="356"/>
  <c r="J68" i="356" s="1"/>
  <c r="L68" i="356" s="1"/>
  <c r="N68" i="356" s="1"/>
  <c r="P68" i="356" s="1"/>
  <c r="R68" i="356" s="1"/>
  <c r="T68" i="356" s="1"/>
  <c r="V68" i="356" s="1"/>
  <c r="X68" i="356" s="1"/>
  <c r="Z68" i="356" s="1"/>
  <c r="AB68" i="356" s="1"/>
  <c r="AD68" i="356" s="1"/>
  <c r="AF68" i="356" s="1"/>
  <c r="AH68" i="356" s="1"/>
  <c r="AJ68" i="356" s="1"/>
  <c r="AL68" i="356" s="1"/>
  <c r="AN68" i="356" s="1"/>
  <c r="AP68" i="356" s="1"/>
  <c r="AR68" i="356" s="1"/>
  <c r="AT68" i="356" s="1"/>
  <c r="AV68" i="356" s="1"/>
  <c r="AX68" i="356" s="1"/>
  <c r="AZ68" i="356" s="1"/>
  <c r="BB68" i="356" s="1"/>
  <c r="BD68" i="356" s="1"/>
  <c r="BF68" i="356" s="1"/>
  <c r="BH68" i="356" s="1"/>
  <c r="BJ68" i="356" s="1"/>
  <c r="BL68" i="356" s="1"/>
  <c r="BN68" i="356" s="1"/>
  <c r="BP68" i="356" s="1"/>
  <c r="BR68" i="356" s="1"/>
  <c r="BT68" i="356" s="1"/>
  <c r="BV68" i="356" s="1"/>
  <c r="BX68" i="356" s="1"/>
  <c r="CA68" i="356" s="1"/>
  <c r="D68" i="353"/>
  <c r="H67" i="353"/>
  <c r="J67" i="353" s="1"/>
  <c r="L67" i="353" s="1"/>
  <c r="N67" i="353" s="1"/>
  <c r="P67" i="353" s="1"/>
  <c r="R67" i="353" s="1"/>
  <c r="T67" i="353" s="1"/>
  <c r="V67" i="353" s="1"/>
  <c r="X67" i="353" s="1"/>
  <c r="Z67" i="353" s="1"/>
  <c r="AB67" i="353" s="1"/>
  <c r="AD67" i="353" s="1"/>
  <c r="AF67" i="353" s="1"/>
  <c r="AH67" i="353" s="1"/>
  <c r="AJ67" i="353" s="1"/>
  <c r="AL67" i="353" s="1"/>
  <c r="AN67" i="353" s="1"/>
  <c r="AP67" i="353" s="1"/>
  <c r="AR67" i="353" s="1"/>
  <c r="AT67" i="353" s="1"/>
  <c r="AV67" i="353" s="1"/>
  <c r="AX67" i="353" s="1"/>
  <c r="AZ67" i="353" s="1"/>
  <c r="BB67" i="353" s="1"/>
  <c r="BD67" i="353" s="1"/>
  <c r="BF67" i="353" s="1"/>
  <c r="BH67" i="353" s="1"/>
  <c r="BJ67" i="353" s="1"/>
  <c r="BL67" i="353" s="1"/>
  <c r="BN67" i="353" s="1"/>
  <c r="BP67" i="353" s="1"/>
  <c r="BR67" i="353" s="1"/>
  <c r="BT67" i="353" s="1"/>
  <c r="BV67" i="353" s="1"/>
  <c r="BX67" i="353" s="1"/>
  <c r="CA67" i="353" s="1"/>
  <c r="CG66" i="353"/>
  <c r="CH66" i="353" s="1"/>
  <c r="CI66" i="353" s="1"/>
  <c r="CB66" i="353" s="1"/>
  <c r="CD66" i="353"/>
  <c r="D69" i="350"/>
  <c r="H68" i="350"/>
  <c r="J68" i="350" s="1"/>
  <c r="L68" i="350" s="1"/>
  <c r="N68" i="350" s="1"/>
  <c r="P68" i="350" s="1"/>
  <c r="R68" i="350" s="1"/>
  <c r="T68" i="350" s="1"/>
  <c r="V68" i="350" s="1"/>
  <c r="X68" i="350" s="1"/>
  <c r="Z68" i="350" s="1"/>
  <c r="AB68" i="350" s="1"/>
  <c r="AD68" i="350" s="1"/>
  <c r="AF68" i="350" s="1"/>
  <c r="AH68" i="350" s="1"/>
  <c r="AJ68" i="350" s="1"/>
  <c r="AL68" i="350" s="1"/>
  <c r="AN68" i="350" s="1"/>
  <c r="AP68" i="350" s="1"/>
  <c r="AR68" i="350" s="1"/>
  <c r="AT68" i="350" s="1"/>
  <c r="AV68" i="350" s="1"/>
  <c r="AX68" i="350" s="1"/>
  <c r="AZ68" i="350" s="1"/>
  <c r="BB68" i="350" s="1"/>
  <c r="BD68" i="350" s="1"/>
  <c r="BF68" i="350" s="1"/>
  <c r="BH68" i="350" s="1"/>
  <c r="BJ68" i="350" s="1"/>
  <c r="BL68" i="350" s="1"/>
  <c r="BN68" i="350" s="1"/>
  <c r="BP68" i="350" s="1"/>
  <c r="BR68" i="350" s="1"/>
  <c r="BT68" i="350" s="1"/>
  <c r="BV68" i="350" s="1"/>
  <c r="BX68" i="350" s="1"/>
  <c r="CA68" i="350" s="1"/>
  <c r="CG67" i="350"/>
  <c r="CH67" i="350" s="1"/>
  <c r="CI67" i="350" s="1"/>
  <c r="CB67" i="350" s="1"/>
  <c r="CD67" i="350"/>
  <c r="CG70" i="371" l="1"/>
  <c r="CH70" i="371" s="1"/>
  <c r="CI70" i="371" s="1"/>
  <c r="CB70" i="371" s="1"/>
  <c r="CD70" i="371"/>
  <c r="H71" i="371"/>
  <c r="J71" i="371" s="1"/>
  <c r="L71" i="371" s="1"/>
  <c r="N71" i="371" s="1"/>
  <c r="P71" i="371" s="1"/>
  <c r="R71" i="371" s="1"/>
  <c r="T71" i="371" s="1"/>
  <c r="V71" i="371" s="1"/>
  <c r="X71" i="371" s="1"/>
  <c r="Z71" i="371" s="1"/>
  <c r="AB71" i="371" s="1"/>
  <c r="AD71" i="371" s="1"/>
  <c r="AF71" i="371" s="1"/>
  <c r="AH71" i="371" s="1"/>
  <c r="AJ71" i="371" s="1"/>
  <c r="AL71" i="371" s="1"/>
  <c r="AN71" i="371" s="1"/>
  <c r="AP71" i="371" s="1"/>
  <c r="AR71" i="371" s="1"/>
  <c r="AT71" i="371" s="1"/>
  <c r="AV71" i="371" s="1"/>
  <c r="AX71" i="371" s="1"/>
  <c r="AZ71" i="371" s="1"/>
  <c r="BB71" i="371" s="1"/>
  <c r="BD71" i="371" s="1"/>
  <c r="BF71" i="371" s="1"/>
  <c r="BH71" i="371" s="1"/>
  <c r="BJ71" i="371" s="1"/>
  <c r="BL71" i="371" s="1"/>
  <c r="BN71" i="371" s="1"/>
  <c r="BP71" i="371" s="1"/>
  <c r="BR71" i="371" s="1"/>
  <c r="BT71" i="371" s="1"/>
  <c r="BV71" i="371" s="1"/>
  <c r="BX71" i="371" s="1"/>
  <c r="CA71" i="371" s="1"/>
  <c r="D72" i="371"/>
  <c r="D69" i="362"/>
  <c r="H68" i="362"/>
  <c r="J68" i="362" s="1"/>
  <c r="L68" i="362" s="1"/>
  <c r="N68" i="362" s="1"/>
  <c r="P68" i="362" s="1"/>
  <c r="R68" i="362" s="1"/>
  <c r="T68" i="362" s="1"/>
  <c r="V68" i="362" s="1"/>
  <c r="X68" i="362" s="1"/>
  <c r="Z68" i="362" s="1"/>
  <c r="AB68" i="362" s="1"/>
  <c r="AD68" i="362" s="1"/>
  <c r="AF68" i="362" s="1"/>
  <c r="AH68" i="362" s="1"/>
  <c r="AJ68" i="362" s="1"/>
  <c r="AL68" i="362" s="1"/>
  <c r="AN68" i="362" s="1"/>
  <c r="AP68" i="362" s="1"/>
  <c r="AR68" i="362" s="1"/>
  <c r="AT68" i="362" s="1"/>
  <c r="AV68" i="362" s="1"/>
  <c r="AX68" i="362" s="1"/>
  <c r="AZ68" i="362" s="1"/>
  <c r="BB68" i="362" s="1"/>
  <c r="BD68" i="362" s="1"/>
  <c r="BF68" i="362" s="1"/>
  <c r="BH68" i="362" s="1"/>
  <c r="BJ68" i="362" s="1"/>
  <c r="BL68" i="362" s="1"/>
  <c r="BN68" i="362" s="1"/>
  <c r="BP68" i="362" s="1"/>
  <c r="BR68" i="362" s="1"/>
  <c r="BT68" i="362" s="1"/>
  <c r="BV68" i="362" s="1"/>
  <c r="BX68" i="362" s="1"/>
  <c r="CA68" i="362" s="1"/>
  <c r="CG67" i="362"/>
  <c r="CH67" i="362" s="1"/>
  <c r="CI67" i="362" s="1"/>
  <c r="CB67" i="362" s="1"/>
  <c r="CD67" i="362"/>
  <c r="CD68" i="360"/>
  <c r="CG68" i="360"/>
  <c r="CH68" i="360" s="1"/>
  <c r="CI68" i="360" s="1"/>
  <c r="CB68" i="360" s="1"/>
  <c r="CG68" i="359"/>
  <c r="CH68" i="359" s="1"/>
  <c r="CI68" i="359" s="1"/>
  <c r="CB68" i="359" s="1"/>
  <c r="CD68" i="359"/>
  <c r="CG69" i="360"/>
  <c r="CH69" i="360" s="1"/>
  <c r="CI69" i="360" s="1"/>
  <c r="CB69" i="360" s="1"/>
  <c r="CD69" i="360"/>
  <c r="D70" i="359"/>
  <c r="H69" i="359"/>
  <c r="J69" i="359" s="1"/>
  <c r="L69" i="359" s="1"/>
  <c r="N69" i="359" s="1"/>
  <c r="P69" i="359" s="1"/>
  <c r="R69" i="359" s="1"/>
  <c r="T69" i="359" s="1"/>
  <c r="V69" i="359" s="1"/>
  <c r="X69" i="359" s="1"/>
  <c r="Z69" i="359" s="1"/>
  <c r="AB69" i="359" s="1"/>
  <c r="AD69" i="359" s="1"/>
  <c r="AF69" i="359" s="1"/>
  <c r="AH69" i="359" s="1"/>
  <c r="AJ69" i="359" s="1"/>
  <c r="AL69" i="359" s="1"/>
  <c r="AN69" i="359" s="1"/>
  <c r="AP69" i="359" s="1"/>
  <c r="AR69" i="359" s="1"/>
  <c r="AT69" i="359" s="1"/>
  <c r="AV69" i="359" s="1"/>
  <c r="AX69" i="359" s="1"/>
  <c r="AZ69" i="359" s="1"/>
  <c r="BB69" i="359" s="1"/>
  <c r="BD69" i="359" s="1"/>
  <c r="BF69" i="359" s="1"/>
  <c r="BH69" i="359" s="1"/>
  <c r="BJ69" i="359" s="1"/>
  <c r="BL69" i="359" s="1"/>
  <c r="BN69" i="359" s="1"/>
  <c r="BP69" i="359" s="1"/>
  <c r="BR69" i="359" s="1"/>
  <c r="BT69" i="359" s="1"/>
  <c r="BV69" i="359" s="1"/>
  <c r="BX69" i="359" s="1"/>
  <c r="CA69" i="359" s="1"/>
  <c r="CD68" i="363"/>
  <c r="CG68" i="363"/>
  <c r="CH68" i="363" s="1"/>
  <c r="CI68" i="363" s="1"/>
  <c r="CB68" i="363" s="1"/>
  <c r="CG69" i="363"/>
  <c r="CH69" i="363" s="1"/>
  <c r="CI69" i="363" s="1"/>
  <c r="CB69" i="363" s="1"/>
  <c r="CD69" i="363"/>
  <c r="CG68" i="356"/>
  <c r="CH68" i="356" s="1"/>
  <c r="CI68" i="356" s="1"/>
  <c r="CB68" i="356" s="1"/>
  <c r="CD68" i="356"/>
  <c r="H69" i="356"/>
  <c r="J69" i="356" s="1"/>
  <c r="L69" i="356" s="1"/>
  <c r="N69" i="356" s="1"/>
  <c r="P69" i="356" s="1"/>
  <c r="R69" i="356" s="1"/>
  <c r="T69" i="356" s="1"/>
  <c r="V69" i="356" s="1"/>
  <c r="X69" i="356" s="1"/>
  <c r="Z69" i="356" s="1"/>
  <c r="AB69" i="356" s="1"/>
  <c r="AD69" i="356" s="1"/>
  <c r="AF69" i="356" s="1"/>
  <c r="AH69" i="356" s="1"/>
  <c r="AJ69" i="356" s="1"/>
  <c r="AL69" i="356" s="1"/>
  <c r="AN69" i="356" s="1"/>
  <c r="AP69" i="356" s="1"/>
  <c r="AR69" i="356" s="1"/>
  <c r="AT69" i="356" s="1"/>
  <c r="AV69" i="356" s="1"/>
  <c r="AX69" i="356" s="1"/>
  <c r="AZ69" i="356" s="1"/>
  <c r="BB69" i="356" s="1"/>
  <c r="BD69" i="356" s="1"/>
  <c r="BF69" i="356" s="1"/>
  <c r="BH69" i="356" s="1"/>
  <c r="BJ69" i="356" s="1"/>
  <c r="BL69" i="356" s="1"/>
  <c r="BN69" i="356" s="1"/>
  <c r="BP69" i="356" s="1"/>
  <c r="BR69" i="356" s="1"/>
  <c r="BT69" i="356" s="1"/>
  <c r="BV69" i="356" s="1"/>
  <c r="BX69" i="356" s="1"/>
  <c r="CA69" i="356" s="1"/>
  <c r="D70" i="356"/>
  <c r="CD67" i="353"/>
  <c r="CG67" i="353"/>
  <c r="CH67" i="353" s="1"/>
  <c r="CI67" i="353" s="1"/>
  <c r="CB67" i="353" s="1"/>
  <c r="D69" i="353"/>
  <c r="H68" i="353"/>
  <c r="J68" i="353" s="1"/>
  <c r="L68" i="353" s="1"/>
  <c r="N68" i="353" s="1"/>
  <c r="P68" i="353" s="1"/>
  <c r="R68" i="353" s="1"/>
  <c r="T68" i="353" s="1"/>
  <c r="V68" i="353" s="1"/>
  <c r="X68" i="353" s="1"/>
  <c r="Z68" i="353" s="1"/>
  <c r="AB68" i="353" s="1"/>
  <c r="AD68" i="353" s="1"/>
  <c r="AF68" i="353" s="1"/>
  <c r="AH68" i="353" s="1"/>
  <c r="AJ68" i="353" s="1"/>
  <c r="AL68" i="353" s="1"/>
  <c r="AN68" i="353" s="1"/>
  <c r="AP68" i="353" s="1"/>
  <c r="AR68" i="353" s="1"/>
  <c r="AT68" i="353" s="1"/>
  <c r="AV68" i="353" s="1"/>
  <c r="AX68" i="353" s="1"/>
  <c r="AZ68" i="353" s="1"/>
  <c r="BB68" i="353" s="1"/>
  <c r="BD68" i="353" s="1"/>
  <c r="BF68" i="353" s="1"/>
  <c r="BH68" i="353" s="1"/>
  <c r="BJ68" i="353" s="1"/>
  <c r="BL68" i="353" s="1"/>
  <c r="BN68" i="353" s="1"/>
  <c r="BP68" i="353" s="1"/>
  <c r="BR68" i="353" s="1"/>
  <c r="BT68" i="353" s="1"/>
  <c r="BV68" i="353" s="1"/>
  <c r="BX68" i="353" s="1"/>
  <c r="CA68" i="353" s="1"/>
  <c r="CG68" i="350"/>
  <c r="CH68" i="350" s="1"/>
  <c r="CI68" i="350" s="1"/>
  <c r="CB68" i="350" s="1"/>
  <c r="CD68" i="350"/>
  <c r="D70" i="350"/>
  <c r="H69" i="350"/>
  <c r="J69" i="350" s="1"/>
  <c r="L69" i="350" s="1"/>
  <c r="N69" i="350" s="1"/>
  <c r="P69" i="350" s="1"/>
  <c r="R69" i="350" s="1"/>
  <c r="T69" i="350" s="1"/>
  <c r="V69" i="350" s="1"/>
  <c r="X69" i="350" s="1"/>
  <c r="Z69" i="350" s="1"/>
  <c r="AB69" i="350" s="1"/>
  <c r="AD69" i="350" s="1"/>
  <c r="AF69" i="350" s="1"/>
  <c r="AH69" i="350" s="1"/>
  <c r="AJ69" i="350" s="1"/>
  <c r="AL69" i="350" s="1"/>
  <c r="AN69" i="350" s="1"/>
  <c r="AP69" i="350" s="1"/>
  <c r="AR69" i="350" s="1"/>
  <c r="AT69" i="350" s="1"/>
  <c r="AV69" i="350" s="1"/>
  <c r="AX69" i="350" s="1"/>
  <c r="AZ69" i="350" s="1"/>
  <c r="BB69" i="350" s="1"/>
  <c r="BD69" i="350" s="1"/>
  <c r="BF69" i="350" s="1"/>
  <c r="BH69" i="350" s="1"/>
  <c r="BJ69" i="350" s="1"/>
  <c r="BL69" i="350" s="1"/>
  <c r="BN69" i="350" s="1"/>
  <c r="BP69" i="350" s="1"/>
  <c r="BR69" i="350" s="1"/>
  <c r="BT69" i="350" s="1"/>
  <c r="BV69" i="350" s="1"/>
  <c r="BX69" i="350" s="1"/>
  <c r="CA69" i="350" s="1"/>
  <c r="CG71" i="371" l="1"/>
  <c r="CH71" i="371" s="1"/>
  <c r="CI71" i="371" s="1"/>
  <c r="CB71" i="371" s="1"/>
  <c r="CD71" i="371"/>
  <c r="H72" i="371"/>
  <c r="J72" i="371" s="1"/>
  <c r="L72" i="371" s="1"/>
  <c r="N72" i="371" s="1"/>
  <c r="P72" i="371" s="1"/>
  <c r="R72" i="371" s="1"/>
  <c r="T72" i="371" s="1"/>
  <c r="V72" i="371" s="1"/>
  <c r="X72" i="371" s="1"/>
  <c r="Z72" i="371" s="1"/>
  <c r="AB72" i="371" s="1"/>
  <c r="AD72" i="371" s="1"/>
  <c r="AF72" i="371" s="1"/>
  <c r="AH72" i="371" s="1"/>
  <c r="AJ72" i="371" s="1"/>
  <c r="AL72" i="371" s="1"/>
  <c r="AN72" i="371" s="1"/>
  <c r="AP72" i="371" s="1"/>
  <c r="AR72" i="371" s="1"/>
  <c r="AT72" i="371" s="1"/>
  <c r="AV72" i="371" s="1"/>
  <c r="AX72" i="371" s="1"/>
  <c r="AZ72" i="371" s="1"/>
  <c r="BB72" i="371" s="1"/>
  <c r="BD72" i="371" s="1"/>
  <c r="BF72" i="371" s="1"/>
  <c r="BH72" i="371" s="1"/>
  <c r="BJ72" i="371" s="1"/>
  <c r="BL72" i="371" s="1"/>
  <c r="BN72" i="371" s="1"/>
  <c r="BP72" i="371" s="1"/>
  <c r="BR72" i="371" s="1"/>
  <c r="BT72" i="371" s="1"/>
  <c r="BV72" i="371" s="1"/>
  <c r="BX72" i="371" s="1"/>
  <c r="CA72" i="371" s="1"/>
  <c r="D73" i="371"/>
  <c r="CG69" i="359"/>
  <c r="CH69" i="359" s="1"/>
  <c r="CI69" i="359" s="1"/>
  <c r="CB69" i="359" s="1"/>
  <c r="CD69" i="359"/>
  <c r="H70" i="359"/>
  <c r="J70" i="359" s="1"/>
  <c r="L70" i="359" s="1"/>
  <c r="N70" i="359" s="1"/>
  <c r="P70" i="359" s="1"/>
  <c r="R70" i="359" s="1"/>
  <c r="T70" i="359" s="1"/>
  <c r="V70" i="359" s="1"/>
  <c r="X70" i="359" s="1"/>
  <c r="Z70" i="359" s="1"/>
  <c r="AB70" i="359" s="1"/>
  <c r="AD70" i="359" s="1"/>
  <c r="AF70" i="359" s="1"/>
  <c r="AH70" i="359" s="1"/>
  <c r="AJ70" i="359" s="1"/>
  <c r="AL70" i="359" s="1"/>
  <c r="AN70" i="359" s="1"/>
  <c r="AP70" i="359" s="1"/>
  <c r="AR70" i="359" s="1"/>
  <c r="AT70" i="359" s="1"/>
  <c r="AV70" i="359" s="1"/>
  <c r="AX70" i="359" s="1"/>
  <c r="AZ70" i="359" s="1"/>
  <c r="BB70" i="359" s="1"/>
  <c r="BD70" i="359" s="1"/>
  <c r="BF70" i="359" s="1"/>
  <c r="BH70" i="359" s="1"/>
  <c r="BJ70" i="359" s="1"/>
  <c r="BL70" i="359" s="1"/>
  <c r="BN70" i="359" s="1"/>
  <c r="BP70" i="359" s="1"/>
  <c r="BR70" i="359" s="1"/>
  <c r="BT70" i="359" s="1"/>
  <c r="BV70" i="359" s="1"/>
  <c r="BX70" i="359" s="1"/>
  <c r="CA70" i="359" s="1"/>
  <c r="D71" i="359"/>
  <c r="CD68" i="362"/>
  <c r="CG68" i="362"/>
  <c r="CH68" i="362" s="1"/>
  <c r="CI68" i="362" s="1"/>
  <c r="CB68" i="362" s="1"/>
  <c r="D70" i="362"/>
  <c r="H69" i="362"/>
  <c r="J69" i="362" s="1"/>
  <c r="L69" i="362" s="1"/>
  <c r="N69" i="362" s="1"/>
  <c r="P69" i="362" s="1"/>
  <c r="R69" i="362" s="1"/>
  <c r="T69" i="362" s="1"/>
  <c r="V69" i="362" s="1"/>
  <c r="X69" i="362" s="1"/>
  <c r="Z69" i="362" s="1"/>
  <c r="AB69" i="362" s="1"/>
  <c r="AD69" i="362" s="1"/>
  <c r="AF69" i="362" s="1"/>
  <c r="AH69" i="362" s="1"/>
  <c r="AJ69" i="362" s="1"/>
  <c r="AL69" i="362" s="1"/>
  <c r="AN69" i="362" s="1"/>
  <c r="AP69" i="362" s="1"/>
  <c r="AR69" i="362" s="1"/>
  <c r="AT69" i="362" s="1"/>
  <c r="AV69" i="362" s="1"/>
  <c r="AX69" i="362" s="1"/>
  <c r="AZ69" i="362" s="1"/>
  <c r="BB69" i="362" s="1"/>
  <c r="BD69" i="362" s="1"/>
  <c r="BF69" i="362" s="1"/>
  <c r="BH69" i="362" s="1"/>
  <c r="BJ69" i="362" s="1"/>
  <c r="BL69" i="362" s="1"/>
  <c r="BN69" i="362" s="1"/>
  <c r="BP69" i="362" s="1"/>
  <c r="BR69" i="362" s="1"/>
  <c r="BT69" i="362" s="1"/>
  <c r="BV69" i="362" s="1"/>
  <c r="BX69" i="362" s="1"/>
  <c r="CA69" i="362" s="1"/>
  <c r="CG69" i="356"/>
  <c r="CH69" i="356" s="1"/>
  <c r="CI69" i="356" s="1"/>
  <c r="CB69" i="356" s="1"/>
  <c r="CD69" i="356"/>
  <c r="D71" i="356"/>
  <c r="H70" i="356"/>
  <c r="J70" i="356" s="1"/>
  <c r="L70" i="356" s="1"/>
  <c r="N70" i="356" s="1"/>
  <c r="P70" i="356" s="1"/>
  <c r="R70" i="356" s="1"/>
  <c r="T70" i="356" s="1"/>
  <c r="V70" i="356" s="1"/>
  <c r="X70" i="356" s="1"/>
  <c r="Z70" i="356" s="1"/>
  <c r="AB70" i="356" s="1"/>
  <c r="AD70" i="356" s="1"/>
  <c r="AF70" i="356" s="1"/>
  <c r="AH70" i="356" s="1"/>
  <c r="AJ70" i="356" s="1"/>
  <c r="AL70" i="356" s="1"/>
  <c r="AN70" i="356" s="1"/>
  <c r="AP70" i="356" s="1"/>
  <c r="AR70" i="356" s="1"/>
  <c r="AT70" i="356" s="1"/>
  <c r="AV70" i="356" s="1"/>
  <c r="AX70" i="356" s="1"/>
  <c r="AZ70" i="356" s="1"/>
  <c r="BB70" i="356" s="1"/>
  <c r="BD70" i="356" s="1"/>
  <c r="BF70" i="356" s="1"/>
  <c r="BH70" i="356" s="1"/>
  <c r="BJ70" i="356" s="1"/>
  <c r="BL70" i="356" s="1"/>
  <c r="BN70" i="356" s="1"/>
  <c r="BP70" i="356" s="1"/>
  <c r="BR70" i="356" s="1"/>
  <c r="BT70" i="356" s="1"/>
  <c r="BV70" i="356" s="1"/>
  <c r="BX70" i="356" s="1"/>
  <c r="CA70" i="356" s="1"/>
  <c r="CG68" i="353"/>
  <c r="CH68" i="353" s="1"/>
  <c r="CI68" i="353" s="1"/>
  <c r="CB68" i="353" s="1"/>
  <c r="CD68" i="353"/>
  <c r="D70" i="353"/>
  <c r="H69" i="353"/>
  <c r="J69" i="353" s="1"/>
  <c r="L69" i="353" s="1"/>
  <c r="N69" i="353" s="1"/>
  <c r="P69" i="353" s="1"/>
  <c r="R69" i="353" s="1"/>
  <c r="T69" i="353" s="1"/>
  <c r="V69" i="353" s="1"/>
  <c r="X69" i="353" s="1"/>
  <c r="Z69" i="353" s="1"/>
  <c r="AB69" i="353" s="1"/>
  <c r="AD69" i="353" s="1"/>
  <c r="AF69" i="353" s="1"/>
  <c r="AH69" i="353" s="1"/>
  <c r="AJ69" i="353" s="1"/>
  <c r="AL69" i="353" s="1"/>
  <c r="AN69" i="353" s="1"/>
  <c r="AP69" i="353" s="1"/>
  <c r="AR69" i="353" s="1"/>
  <c r="AT69" i="353" s="1"/>
  <c r="AV69" i="353" s="1"/>
  <c r="AX69" i="353" s="1"/>
  <c r="AZ69" i="353" s="1"/>
  <c r="BB69" i="353" s="1"/>
  <c r="BD69" i="353" s="1"/>
  <c r="BF69" i="353" s="1"/>
  <c r="BH69" i="353" s="1"/>
  <c r="BJ69" i="353" s="1"/>
  <c r="BL69" i="353" s="1"/>
  <c r="BN69" i="353" s="1"/>
  <c r="BP69" i="353" s="1"/>
  <c r="BR69" i="353" s="1"/>
  <c r="BT69" i="353" s="1"/>
  <c r="BV69" i="353" s="1"/>
  <c r="BX69" i="353" s="1"/>
  <c r="CA69" i="353" s="1"/>
  <c r="H70" i="350"/>
  <c r="J70" i="350" s="1"/>
  <c r="L70" i="350" s="1"/>
  <c r="N70" i="350" s="1"/>
  <c r="P70" i="350" s="1"/>
  <c r="R70" i="350" s="1"/>
  <c r="T70" i="350" s="1"/>
  <c r="V70" i="350" s="1"/>
  <c r="X70" i="350" s="1"/>
  <c r="Z70" i="350" s="1"/>
  <c r="AB70" i="350" s="1"/>
  <c r="AD70" i="350" s="1"/>
  <c r="AF70" i="350" s="1"/>
  <c r="AH70" i="350" s="1"/>
  <c r="AJ70" i="350" s="1"/>
  <c r="AL70" i="350" s="1"/>
  <c r="AN70" i="350" s="1"/>
  <c r="AP70" i="350" s="1"/>
  <c r="AR70" i="350" s="1"/>
  <c r="AT70" i="350" s="1"/>
  <c r="AV70" i="350" s="1"/>
  <c r="AX70" i="350" s="1"/>
  <c r="AZ70" i="350" s="1"/>
  <c r="BB70" i="350" s="1"/>
  <c r="BD70" i="350" s="1"/>
  <c r="BF70" i="350" s="1"/>
  <c r="BH70" i="350" s="1"/>
  <c r="BJ70" i="350" s="1"/>
  <c r="BL70" i="350" s="1"/>
  <c r="BN70" i="350" s="1"/>
  <c r="BP70" i="350" s="1"/>
  <c r="BR70" i="350" s="1"/>
  <c r="BT70" i="350" s="1"/>
  <c r="BV70" i="350" s="1"/>
  <c r="BX70" i="350" s="1"/>
  <c r="CA70" i="350" s="1"/>
  <c r="D71" i="350"/>
  <c r="CG69" i="350"/>
  <c r="CH69" i="350" s="1"/>
  <c r="CI69" i="350" s="1"/>
  <c r="CB69" i="350" s="1"/>
  <c r="CD69" i="350"/>
  <c r="D74" i="371" l="1"/>
  <c r="H73" i="371"/>
  <c r="J73" i="371" s="1"/>
  <c r="L73" i="371" s="1"/>
  <c r="N73" i="371" s="1"/>
  <c r="P73" i="371" s="1"/>
  <c r="R73" i="371" s="1"/>
  <c r="T73" i="371" s="1"/>
  <c r="V73" i="371" s="1"/>
  <c r="X73" i="371" s="1"/>
  <c r="Z73" i="371" s="1"/>
  <c r="AB73" i="371" s="1"/>
  <c r="AD73" i="371" s="1"/>
  <c r="AF73" i="371" s="1"/>
  <c r="AH73" i="371" s="1"/>
  <c r="AJ73" i="371" s="1"/>
  <c r="AL73" i="371" s="1"/>
  <c r="AN73" i="371" s="1"/>
  <c r="AP73" i="371" s="1"/>
  <c r="AR73" i="371" s="1"/>
  <c r="AT73" i="371" s="1"/>
  <c r="AV73" i="371" s="1"/>
  <c r="AX73" i="371" s="1"/>
  <c r="AZ73" i="371" s="1"/>
  <c r="BB73" i="371" s="1"/>
  <c r="BD73" i="371" s="1"/>
  <c r="BF73" i="371" s="1"/>
  <c r="BH73" i="371" s="1"/>
  <c r="BJ73" i="371" s="1"/>
  <c r="BL73" i="371" s="1"/>
  <c r="BN73" i="371" s="1"/>
  <c r="BP73" i="371" s="1"/>
  <c r="BR73" i="371" s="1"/>
  <c r="BT73" i="371" s="1"/>
  <c r="BV73" i="371" s="1"/>
  <c r="BX73" i="371" s="1"/>
  <c r="CA73" i="371" s="1"/>
  <c r="CD72" i="371"/>
  <c r="CG72" i="371"/>
  <c r="CH72" i="371" s="1"/>
  <c r="CI72" i="371" s="1"/>
  <c r="CB72" i="371" s="1"/>
  <c r="CG69" i="362"/>
  <c r="CH69" i="362" s="1"/>
  <c r="CI69" i="362" s="1"/>
  <c r="CB69" i="362" s="1"/>
  <c r="CD69" i="362"/>
  <c r="H70" i="362"/>
  <c r="J70" i="362" s="1"/>
  <c r="L70" i="362" s="1"/>
  <c r="N70" i="362" s="1"/>
  <c r="P70" i="362" s="1"/>
  <c r="R70" i="362" s="1"/>
  <c r="T70" i="362" s="1"/>
  <c r="V70" i="362" s="1"/>
  <c r="X70" i="362" s="1"/>
  <c r="Z70" i="362" s="1"/>
  <c r="AB70" i="362" s="1"/>
  <c r="AD70" i="362" s="1"/>
  <c r="AF70" i="362" s="1"/>
  <c r="AH70" i="362" s="1"/>
  <c r="AJ70" i="362" s="1"/>
  <c r="AL70" i="362" s="1"/>
  <c r="AN70" i="362" s="1"/>
  <c r="AP70" i="362" s="1"/>
  <c r="AR70" i="362" s="1"/>
  <c r="AT70" i="362" s="1"/>
  <c r="AV70" i="362" s="1"/>
  <c r="AX70" i="362" s="1"/>
  <c r="AZ70" i="362" s="1"/>
  <c r="BB70" i="362" s="1"/>
  <c r="BD70" i="362" s="1"/>
  <c r="BF70" i="362" s="1"/>
  <c r="BH70" i="362" s="1"/>
  <c r="BJ70" i="362" s="1"/>
  <c r="BL70" i="362" s="1"/>
  <c r="BN70" i="362" s="1"/>
  <c r="BP70" i="362" s="1"/>
  <c r="BR70" i="362" s="1"/>
  <c r="BT70" i="362" s="1"/>
  <c r="BV70" i="362" s="1"/>
  <c r="BX70" i="362" s="1"/>
  <c r="CA70" i="362" s="1"/>
  <c r="D71" i="362"/>
  <c r="D72" i="359"/>
  <c r="H71" i="359"/>
  <c r="J71" i="359" s="1"/>
  <c r="L71" i="359" s="1"/>
  <c r="N71" i="359" s="1"/>
  <c r="P71" i="359" s="1"/>
  <c r="R71" i="359" s="1"/>
  <c r="T71" i="359" s="1"/>
  <c r="V71" i="359" s="1"/>
  <c r="X71" i="359" s="1"/>
  <c r="Z71" i="359" s="1"/>
  <c r="AB71" i="359" s="1"/>
  <c r="AD71" i="359" s="1"/>
  <c r="AF71" i="359" s="1"/>
  <c r="AH71" i="359" s="1"/>
  <c r="AJ71" i="359" s="1"/>
  <c r="AL71" i="359" s="1"/>
  <c r="AN71" i="359" s="1"/>
  <c r="AP71" i="359" s="1"/>
  <c r="AR71" i="359" s="1"/>
  <c r="AT71" i="359" s="1"/>
  <c r="AV71" i="359" s="1"/>
  <c r="AX71" i="359" s="1"/>
  <c r="AZ71" i="359" s="1"/>
  <c r="BB71" i="359" s="1"/>
  <c r="BD71" i="359" s="1"/>
  <c r="BF71" i="359" s="1"/>
  <c r="BH71" i="359" s="1"/>
  <c r="BJ71" i="359" s="1"/>
  <c r="BL71" i="359" s="1"/>
  <c r="BN71" i="359" s="1"/>
  <c r="BP71" i="359" s="1"/>
  <c r="BR71" i="359" s="1"/>
  <c r="BT71" i="359" s="1"/>
  <c r="BV71" i="359" s="1"/>
  <c r="BX71" i="359" s="1"/>
  <c r="CA71" i="359" s="1"/>
  <c r="CG70" i="359"/>
  <c r="CH70" i="359" s="1"/>
  <c r="CI70" i="359" s="1"/>
  <c r="CB70" i="359" s="1"/>
  <c r="CD70" i="359"/>
  <c r="CD70" i="356"/>
  <c r="CG70" i="356"/>
  <c r="CH70" i="356" s="1"/>
  <c r="CI70" i="356" s="1"/>
  <c r="CB70" i="356" s="1"/>
  <c r="D72" i="356"/>
  <c r="H71" i="356"/>
  <c r="J71" i="356" s="1"/>
  <c r="L71" i="356" s="1"/>
  <c r="N71" i="356" s="1"/>
  <c r="P71" i="356" s="1"/>
  <c r="R71" i="356" s="1"/>
  <c r="T71" i="356" s="1"/>
  <c r="V71" i="356" s="1"/>
  <c r="X71" i="356" s="1"/>
  <c r="Z71" i="356" s="1"/>
  <c r="AB71" i="356" s="1"/>
  <c r="AD71" i="356" s="1"/>
  <c r="AF71" i="356" s="1"/>
  <c r="AH71" i="356" s="1"/>
  <c r="AJ71" i="356" s="1"/>
  <c r="AL71" i="356" s="1"/>
  <c r="AN71" i="356" s="1"/>
  <c r="AP71" i="356" s="1"/>
  <c r="AR71" i="356" s="1"/>
  <c r="AT71" i="356" s="1"/>
  <c r="AV71" i="356" s="1"/>
  <c r="AX71" i="356" s="1"/>
  <c r="AZ71" i="356" s="1"/>
  <c r="BB71" i="356" s="1"/>
  <c r="BD71" i="356" s="1"/>
  <c r="BF71" i="356" s="1"/>
  <c r="BH71" i="356" s="1"/>
  <c r="BJ71" i="356" s="1"/>
  <c r="BL71" i="356" s="1"/>
  <c r="BN71" i="356" s="1"/>
  <c r="BP71" i="356" s="1"/>
  <c r="BR71" i="356" s="1"/>
  <c r="BT71" i="356" s="1"/>
  <c r="BV71" i="356" s="1"/>
  <c r="BX71" i="356" s="1"/>
  <c r="CA71" i="356" s="1"/>
  <c r="CG69" i="353"/>
  <c r="CH69" i="353" s="1"/>
  <c r="CI69" i="353" s="1"/>
  <c r="CB69" i="353" s="1"/>
  <c r="CD69" i="353"/>
  <c r="D71" i="353"/>
  <c r="H70" i="353"/>
  <c r="J70" i="353" s="1"/>
  <c r="L70" i="353" s="1"/>
  <c r="N70" i="353" s="1"/>
  <c r="P70" i="353" s="1"/>
  <c r="R70" i="353" s="1"/>
  <c r="T70" i="353" s="1"/>
  <c r="V70" i="353" s="1"/>
  <c r="X70" i="353" s="1"/>
  <c r="Z70" i="353" s="1"/>
  <c r="AB70" i="353" s="1"/>
  <c r="AD70" i="353" s="1"/>
  <c r="AF70" i="353" s="1"/>
  <c r="AH70" i="353" s="1"/>
  <c r="AJ70" i="353" s="1"/>
  <c r="AL70" i="353" s="1"/>
  <c r="AN70" i="353" s="1"/>
  <c r="AP70" i="353" s="1"/>
  <c r="AR70" i="353" s="1"/>
  <c r="AT70" i="353" s="1"/>
  <c r="AV70" i="353" s="1"/>
  <c r="AX70" i="353" s="1"/>
  <c r="AZ70" i="353" s="1"/>
  <c r="BB70" i="353" s="1"/>
  <c r="BD70" i="353" s="1"/>
  <c r="BF70" i="353" s="1"/>
  <c r="BH70" i="353" s="1"/>
  <c r="BJ70" i="353" s="1"/>
  <c r="BL70" i="353" s="1"/>
  <c r="BN70" i="353" s="1"/>
  <c r="BP70" i="353" s="1"/>
  <c r="BR70" i="353" s="1"/>
  <c r="BT70" i="353" s="1"/>
  <c r="BV70" i="353" s="1"/>
  <c r="BX70" i="353" s="1"/>
  <c r="CA70" i="353" s="1"/>
  <c r="H71" i="350"/>
  <c r="J71" i="350" s="1"/>
  <c r="L71" i="350" s="1"/>
  <c r="N71" i="350" s="1"/>
  <c r="P71" i="350" s="1"/>
  <c r="R71" i="350" s="1"/>
  <c r="T71" i="350" s="1"/>
  <c r="V71" i="350" s="1"/>
  <c r="X71" i="350" s="1"/>
  <c r="Z71" i="350" s="1"/>
  <c r="AB71" i="350" s="1"/>
  <c r="AD71" i="350" s="1"/>
  <c r="AF71" i="350" s="1"/>
  <c r="AH71" i="350" s="1"/>
  <c r="AJ71" i="350" s="1"/>
  <c r="AL71" i="350" s="1"/>
  <c r="AN71" i="350" s="1"/>
  <c r="AP71" i="350" s="1"/>
  <c r="AR71" i="350" s="1"/>
  <c r="AT71" i="350" s="1"/>
  <c r="AV71" i="350" s="1"/>
  <c r="AX71" i="350" s="1"/>
  <c r="AZ71" i="350" s="1"/>
  <c r="BB71" i="350" s="1"/>
  <c r="BD71" i="350" s="1"/>
  <c r="BF71" i="350" s="1"/>
  <c r="BH71" i="350" s="1"/>
  <c r="BJ71" i="350" s="1"/>
  <c r="BL71" i="350" s="1"/>
  <c r="BN71" i="350" s="1"/>
  <c r="BP71" i="350" s="1"/>
  <c r="BR71" i="350" s="1"/>
  <c r="BT71" i="350" s="1"/>
  <c r="BV71" i="350" s="1"/>
  <c r="BX71" i="350" s="1"/>
  <c r="CA71" i="350" s="1"/>
  <c r="D72" i="350"/>
  <c r="CG70" i="350"/>
  <c r="CH70" i="350" s="1"/>
  <c r="CI70" i="350" s="1"/>
  <c r="CB70" i="350" s="1"/>
  <c r="CD70" i="350"/>
  <c r="CG73" i="371" l="1"/>
  <c r="CH73" i="371" s="1"/>
  <c r="CI73" i="371" s="1"/>
  <c r="CB73" i="371" s="1"/>
  <c r="CD73" i="371"/>
  <c r="D75" i="371"/>
  <c r="H74" i="371"/>
  <c r="J74" i="371" s="1"/>
  <c r="L74" i="371" s="1"/>
  <c r="N74" i="371" s="1"/>
  <c r="P74" i="371" s="1"/>
  <c r="R74" i="371" s="1"/>
  <c r="T74" i="371" s="1"/>
  <c r="V74" i="371" s="1"/>
  <c r="X74" i="371" s="1"/>
  <c r="Z74" i="371" s="1"/>
  <c r="AB74" i="371" s="1"/>
  <c r="AD74" i="371" s="1"/>
  <c r="AF74" i="371" s="1"/>
  <c r="AH74" i="371" s="1"/>
  <c r="AJ74" i="371" s="1"/>
  <c r="AL74" i="371" s="1"/>
  <c r="AN74" i="371" s="1"/>
  <c r="AP74" i="371" s="1"/>
  <c r="AR74" i="371" s="1"/>
  <c r="AT74" i="371" s="1"/>
  <c r="AV74" i="371" s="1"/>
  <c r="AX74" i="371" s="1"/>
  <c r="AZ74" i="371" s="1"/>
  <c r="BB74" i="371" s="1"/>
  <c r="BD74" i="371" s="1"/>
  <c r="BF74" i="371" s="1"/>
  <c r="BH74" i="371" s="1"/>
  <c r="BJ74" i="371" s="1"/>
  <c r="BL74" i="371" s="1"/>
  <c r="BN74" i="371" s="1"/>
  <c r="BP74" i="371" s="1"/>
  <c r="BR74" i="371" s="1"/>
  <c r="BT74" i="371" s="1"/>
  <c r="BV74" i="371" s="1"/>
  <c r="BX74" i="371" s="1"/>
  <c r="CA74" i="371" s="1"/>
  <c r="CD71" i="359"/>
  <c r="CG71" i="359"/>
  <c r="CH71" i="359" s="1"/>
  <c r="CI71" i="359" s="1"/>
  <c r="CB71" i="359" s="1"/>
  <c r="CG70" i="362"/>
  <c r="CH70" i="362" s="1"/>
  <c r="CI70" i="362" s="1"/>
  <c r="CB70" i="362" s="1"/>
  <c r="CD70" i="362"/>
  <c r="D73" i="359"/>
  <c r="H72" i="359"/>
  <c r="J72" i="359" s="1"/>
  <c r="L72" i="359" s="1"/>
  <c r="N72" i="359" s="1"/>
  <c r="P72" i="359" s="1"/>
  <c r="R72" i="359" s="1"/>
  <c r="T72" i="359" s="1"/>
  <c r="V72" i="359" s="1"/>
  <c r="X72" i="359" s="1"/>
  <c r="Z72" i="359" s="1"/>
  <c r="AB72" i="359" s="1"/>
  <c r="AD72" i="359" s="1"/>
  <c r="AF72" i="359" s="1"/>
  <c r="AH72" i="359" s="1"/>
  <c r="AJ72" i="359" s="1"/>
  <c r="AL72" i="359" s="1"/>
  <c r="AN72" i="359" s="1"/>
  <c r="AP72" i="359" s="1"/>
  <c r="AR72" i="359" s="1"/>
  <c r="AT72" i="359" s="1"/>
  <c r="AV72" i="359" s="1"/>
  <c r="AX72" i="359" s="1"/>
  <c r="AZ72" i="359" s="1"/>
  <c r="BB72" i="359" s="1"/>
  <c r="BD72" i="359" s="1"/>
  <c r="BF72" i="359" s="1"/>
  <c r="BH72" i="359" s="1"/>
  <c r="BJ72" i="359" s="1"/>
  <c r="BL72" i="359" s="1"/>
  <c r="BN72" i="359" s="1"/>
  <c r="BP72" i="359" s="1"/>
  <c r="BR72" i="359" s="1"/>
  <c r="BT72" i="359" s="1"/>
  <c r="BV72" i="359" s="1"/>
  <c r="BX72" i="359" s="1"/>
  <c r="CA72" i="359" s="1"/>
  <c r="D72" i="362"/>
  <c r="H71" i="362"/>
  <c r="J71" i="362" s="1"/>
  <c r="L71" i="362" s="1"/>
  <c r="N71" i="362" s="1"/>
  <c r="P71" i="362" s="1"/>
  <c r="R71" i="362" s="1"/>
  <c r="T71" i="362" s="1"/>
  <c r="V71" i="362" s="1"/>
  <c r="X71" i="362" s="1"/>
  <c r="Z71" i="362" s="1"/>
  <c r="AB71" i="362" s="1"/>
  <c r="AD71" i="362" s="1"/>
  <c r="AF71" i="362" s="1"/>
  <c r="AH71" i="362" s="1"/>
  <c r="AJ71" i="362" s="1"/>
  <c r="AL71" i="362" s="1"/>
  <c r="AN71" i="362" s="1"/>
  <c r="AP71" i="362" s="1"/>
  <c r="AR71" i="362" s="1"/>
  <c r="AT71" i="362" s="1"/>
  <c r="AV71" i="362" s="1"/>
  <c r="AX71" i="362" s="1"/>
  <c r="AZ71" i="362" s="1"/>
  <c r="BB71" i="362" s="1"/>
  <c r="BD71" i="362" s="1"/>
  <c r="BF71" i="362" s="1"/>
  <c r="BH71" i="362" s="1"/>
  <c r="BJ71" i="362" s="1"/>
  <c r="BL71" i="362" s="1"/>
  <c r="BN71" i="362" s="1"/>
  <c r="BP71" i="362" s="1"/>
  <c r="BR71" i="362" s="1"/>
  <c r="BT71" i="362" s="1"/>
  <c r="BV71" i="362" s="1"/>
  <c r="BX71" i="362" s="1"/>
  <c r="CA71" i="362" s="1"/>
  <c r="CG71" i="356"/>
  <c r="CH71" i="356" s="1"/>
  <c r="CI71" i="356" s="1"/>
  <c r="CB71" i="356" s="1"/>
  <c r="CD71" i="356"/>
  <c r="D73" i="356"/>
  <c r="H72" i="356"/>
  <c r="J72" i="356" s="1"/>
  <c r="L72" i="356" s="1"/>
  <c r="N72" i="356" s="1"/>
  <c r="P72" i="356" s="1"/>
  <c r="R72" i="356" s="1"/>
  <c r="T72" i="356" s="1"/>
  <c r="V72" i="356" s="1"/>
  <c r="X72" i="356" s="1"/>
  <c r="Z72" i="356" s="1"/>
  <c r="AB72" i="356" s="1"/>
  <c r="AD72" i="356" s="1"/>
  <c r="AF72" i="356" s="1"/>
  <c r="AH72" i="356" s="1"/>
  <c r="AJ72" i="356" s="1"/>
  <c r="AL72" i="356" s="1"/>
  <c r="AN72" i="356" s="1"/>
  <c r="AP72" i="356" s="1"/>
  <c r="AR72" i="356" s="1"/>
  <c r="AT72" i="356" s="1"/>
  <c r="AV72" i="356" s="1"/>
  <c r="AX72" i="356" s="1"/>
  <c r="AZ72" i="356" s="1"/>
  <c r="BB72" i="356" s="1"/>
  <c r="BD72" i="356" s="1"/>
  <c r="BF72" i="356" s="1"/>
  <c r="BH72" i="356" s="1"/>
  <c r="BJ72" i="356" s="1"/>
  <c r="BL72" i="356" s="1"/>
  <c r="BN72" i="356" s="1"/>
  <c r="BP72" i="356" s="1"/>
  <c r="BR72" i="356" s="1"/>
  <c r="BT72" i="356" s="1"/>
  <c r="BV72" i="356" s="1"/>
  <c r="BX72" i="356" s="1"/>
  <c r="CA72" i="356" s="1"/>
  <c r="CD70" i="353"/>
  <c r="CG70" i="353"/>
  <c r="CH70" i="353" s="1"/>
  <c r="CI70" i="353" s="1"/>
  <c r="CB70" i="353" s="1"/>
  <c r="D72" i="353"/>
  <c r="H71" i="353"/>
  <c r="J71" i="353" s="1"/>
  <c r="L71" i="353" s="1"/>
  <c r="N71" i="353" s="1"/>
  <c r="P71" i="353" s="1"/>
  <c r="R71" i="353" s="1"/>
  <c r="T71" i="353" s="1"/>
  <c r="V71" i="353" s="1"/>
  <c r="X71" i="353" s="1"/>
  <c r="Z71" i="353" s="1"/>
  <c r="AB71" i="353" s="1"/>
  <c r="AD71" i="353" s="1"/>
  <c r="AF71" i="353" s="1"/>
  <c r="AH71" i="353" s="1"/>
  <c r="AJ71" i="353" s="1"/>
  <c r="AL71" i="353" s="1"/>
  <c r="AN71" i="353" s="1"/>
  <c r="AP71" i="353" s="1"/>
  <c r="AR71" i="353" s="1"/>
  <c r="AT71" i="353" s="1"/>
  <c r="AV71" i="353" s="1"/>
  <c r="AX71" i="353" s="1"/>
  <c r="AZ71" i="353" s="1"/>
  <c r="BB71" i="353" s="1"/>
  <c r="BD71" i="353" s="1"/>
  <c r="BF71" i="353" s="1"/>
  <c r="BH71" i="353" s="1"/>
  <c r="BJ71" i="353" s="1"/>
  <c r="BL71" i="353" s="1"/>
  <c r="BN71" i="353" s="1"/>
  <c r="BP71" i="353" s="1"/>
  <c r="BR71" i="353" s="1"/>
  <c r="BT71" i="353" s="1"/>
  <c r="BV71" i="353" s="1"/>
  <c r="BX71" i="353" s="1"/>
  <c r="CA71" i="353" s="1"/>
  <c r="D73" i="350"/>
  <c r="H72" i="350"/>
  <c r="J72" i="350" s="1"/>
  <c r="L72" i="350" s="1"/>
  <c r="N72" i="350" s="1"/>
  <c r="P72" i="350" s="1"/>
  <c r="R72" i="350" s="1"/>
  <c r="T72" i="350" s="1"/>
  <c r="V72" i="350" s="1"/>
  <c r="X72" i="350" s="1"/>
  <c r="Z72" i="350" s="1"/>
  <c r="AB72" i="350" s="1"/>
  <c r="AD72" i="350" s="1"/>
  <c r="AF72" i="350" s="1"/>
  <c r="AH72" i="350" s="1"/>
  <c r="AJ72" i="350" s="1"/>
  <c r="AL72" i="350" s="1"/>
  <c r="AN72" i="350" s="1"/>
  <c r="AP72" i="350" s="1"/>
  <c r="AR72" i="350" s="1"/>
  <c r="AT72" i="350" s="1"/>
  <c r="AV72" i="350" s="1"/>
  <c r="AX72" i="350" s="1"/>
  <c r="AZ72" i="350" s="1"/>
  <c r="BB72" i="350" s="1"/>
  <c r="BD72" i="350" s="1"/>
  <c r="BF72" i="350" s="1"/>
  <c r="BH72" i="350" s="1"/>
  <c r="BJ72" i="350" s="1"/>
  <c r="BL72" i="350" s="1"/>
  <c r="BN72" i="350" s="1"/>
  <c r="BP72" i="350" s="1"/>
  <c r="BR72" i="350" s="1"/>
  <c r="BT72" i="350" s="1"/>
  <c r="BV72" i="350" s="1"/>
  <c r="BX72" i="350" s="1"/>
  <c r="CA72" i="350" s="1"/>
  <c r="CD71" i="350"/>
  <c r="CG71" i="350"/>
  <c r="CH71" i="350" s="1"/>
  <c r="CI71" i="350" s="1"/>
  <c r="CB71" i="350" s="1"/>
  <c r="CG74" i="371" l="1"/>
  <c r="CH74" i="371" s="1"/>
  <c r="CI74" i="371" s="1"/>
  <c r="CB74" i="371" s="1"/>
  <c r="CD74" i="371"/>
  <c r="H75" i="371"/>
  <c r="J75" i="371" s="1"/>
  <c r="L75" i="371" s="1"/>
  <c r="N75" i="371" s="1"/>
  <c r="P75" i="371" s="1"/>
  <c r="R75" i="371" s="1"/>
  <c r="T75" i="371" s="1"/>
  <c r="V75" i="371" s="1"/>
  <c r="X75" i="371" s="1"/>
  <c r="Z75" i="371" s="1"/>
  <c r="AB75" i="371" s="1"/>
  <c r="AD75" i="371" s="1"/>
  <c r="AF75" i="371" s="1"/>
  <c r="AH75" i="371" s="1"/>
  <c r="AJ75" i="371" s="1"/>
  <c r="AL75" i="371" s="1"/>
  <c r="AN75" i="371" s="1"/>
  <c r="AP75" i="371" s="1"/>
  <c r="AR75" i="371" s="1"/>
  <c r="AT75" i="371" s="1"/>
  <c r="AV75" i="371" s="1"/>
  <c r="AX75" i="371" s="1"/>
  <c r="AZ75" i="371" s="1"/>
  <c r="BB75" i="371" s="1"/>
  <c r="BD75" i="371" s="1"/>
  <c r="BF75" i="371" s="1"/>
  <c r="BH75" i="371" s="1"/>
  <c r="BJ75" i="371" s="1"/>
  <c r="BL75" i="371" s="1"/>
  <c r="BN75" i="371" s="1"/>
  <c r="BP75" i="371" s="1"/>
  <c r="BR75" i="371" s="1"/>
  <c r="BT75" i="371" s="1"/>
  <c r="BV75" i="371" s="1"/>
  <c r="BX75" i="371" s="1"/>
  <c r="CA75" i="371" s="1"/>
  <c r="D76" i="371"/>
  <c r="CD71" i="362"/>
  <c r="CG71" i="362"/>
  <c r="CH71" i="362" s="1"/>
  <c r="CI71" i="362" s="1"/>
  <c r="CB71" i="362" s="1"/>
  <c r="D73" i="362"/>
  <c r="H72" i="362"/>
  <c r="J72" i="362" s="1"/>
  <c r="L72" i="362" s="1"/>
  <c r="N72" i="362" s="1"/>
  <c r="P72" i="362" s="1"/>
  <c r="R72" i="362" s="1"/>
  <c r="T72" i="362" s="1"/>
  <c r="V72" i="362" s="1"/>
  <c r="X72" i="362" s="1"/>
  <c r="Z72" i="362" s="1"/>
  <c r="AB72" i="362" s="1"/>
  <c r="AD72" i="362" s="1"/>
  <c r="AF72" i="362" s="1"/>
  <c r="AH72" i="362" s="1"/>
  <c r="AJ72" i="362" s="1"/>
  <c r="AL72" i="362" s="1"/>
  <c r="AN72" i="362" s="1"/>
  <c r="AP72" i="362" s="1"/>
  <c r="AR72" i="362" s="1"/>
  <c r="AT72" i="362" s="1"/>
  <c r="AV72" i="362" s="1"/>
  <c r="AX72" i="362" s="1"/>
  <c r="AZ72" i="362" s="1"/>
  <c r="BB72" i="362" s="1"/>
  <c r="BD72" i="362" s="1"/>
  <c r="BF72" i="362" s="1"/>
  <c r="BH72" i="362" s="1"/>
  <c r="BJ72" i="362" s="1"/>
  <c r="BL72" i="362" s="1"/>
  <c r="BN72" i="362" s="1"/>
  <c r="BP72" i="362" s="1"/>
  <c r="BR72" i="362" s="1"/>
  <c r="BT72" i="362" s="1"/>
  <c r="BV72" i="362" s="1"/>
  <c r="BX72" i="362" s="1"/>
  <c r="CA72" i="362" s="1"/>
  <c r="CG72" i="359"/>
  <c r="CH72" i="359" s="1"/>
  <c r="CI72" i="359" s="1"/>
  <c r="CB72" i="359" s="1"/>
  <c r="CD72" i="359"/>
  <c r="H73" i="359"/>
  <c r="J73" i="359" s="1"/>
  <c r="L73" i="359" s="1"/>
  <c r="N73" i="359" s="1"/>
  <c r="P73" i="359" s="1"/>
  <c r="R73" i="359" s="1"/>
  <c r="T73" i="359" s="1"/>
  <c r="V73" i="359" s="1"/>
  <c r="X73" i="359" s="1"/>
  <c r="Z73" i="359" s="1"/>
  <c r="AB73" i="359" s="1"/>
  <c r="AD73" i="359" s="1"/>
  <c r="AF73" i="359" s="1"/>
  <c r="AH73" i="359" s="1"/>
  <c r="AJ73" i="359" s="1"/>
  <c r="AL73" i="359" s="1"/>
  <c r="AN73" i="359" s="1"/>
  <c r="AP73" i="359" s="1"/>
  <c r="AR73" i="359" s="1"/>
  <c r="AT73" i="359" s="1"/>
  <c r="AV73" i="359" s="1"/>
  <c r="AX73" i="359" s="1"/>
  <c r="AZ73" i="359" s="1"/>
  <c r="BB73" i="359" s="1"/>
  <c r="BD73" i="359" s="1"/>
  <c r="BF73" i="359" s="1"/>
  <c r="BH73" i="359" s="1"/>
  <c r="BJ73" i="359" s="1"/>
  <c r="BL73" i="359" s="1"/>
  <c r="BN73" i="359" s="1"/>
  <c r="BP73" i="359" s="1"/>
  <c r="BR73" i="359" s="1"/>
  <c r="BT73" i="359" s="1"/>
  <c r="BV73" i="359" s="1"/>
  <c r="BX73" i="359" s="1"/>
  <c r="CA73" i="359" s="1"/>
  <c r="D74" i="359"/>
  <c r="CG72" i="356"/>
  <c r="CH72" i="356" s="1"/>
  <c r="CI72" i="356" s="1"/>
  <c r="CB72" i="356" s="1"/>
  <c r="CD72" i="356"/>
  <c r="H73" i="356"/>
  <c r="J73" i="356" s="1"/>
  <c r="L73" i="356" s="1"/>
  <c r="N73" i="356" s="1"/>
  <c r="P73" i="356" s="1"/>
  <c r="R73" i="356" s="1"/>
  <c r="T73" i="356" s="1"/>
  <c r="V73" i="356" s="1"/>
  <c r="X73" i="356" s="1"/>
  <c r="Z73" i="356" s="1"/>
  <c r="AB73" i="356" s="1"/>
  <c r="AD73" i="356" s="1"/>
  <c r="AF73" i="356" s="1"/>
  <c r="AH73" i="356" s="1"/>
  <c r="AJ73" i="356" s="1"/>
  <c r="AL73" i="356" s="1"/>
  <c r="AN73" i="356" s="1"/>
  <c r="AP73" i="356" s="1"/>
  <c r="AR73" i="356" s="1"/>
  <c r="AT73" i="356" s="1"/>
  <c r="AV73" i="356" s="1"/>
  <c r="AX73" i="356" s="1"/>
  <c r="AZ73" i="356" s="1"/>
  <c r="BB73" i="356" s="1"/>
  <c r="BD73" i="356" s="1"/>
  <c r="BF73" i="356" s="1"/>
  <c r="BH73" i="356" s="1"/>
  <c r="BJ73" i="356" s="1"/>
  <c r="BL73" i="356" s="1"/>
  <c r="BN73" i="356" s="1"/>
  <c r="BP73" i="356" s="1"/>
  <c r="BR73" i="356" s="1"/>
  <c r="BT73" i="356" s="1"/>
  <c r="BV73" i="356" s="1"/>
  <c r="BX73" i="356" s="1"/>
  <c r="CA73" i="356" s="1"/>
  <c r="D74" i="356"/>
  <c r="CG71" i="353"/>
  <c r="CH71" i="353" s="1"/>
  <c r="CI71" i="353" s="1"/>
  <c r="CB71" i="353" s="1"/>
  <c r="CD71" i="353"/>
  <c r="H72" i="353"/>
  <c r="J72" i="353" s="1"/>
  <c r="L72" i="353" s="1"/>
  <c r="N72" i="353" s="1"/>
  <c r="P72" i="353" s="1"/>
  <c r="R72" i="353" s="1"/>
  <c r="T72" i="353" s="1"/>
  <c r="V72" i="353" s="1"/>
  <c r="X72" i="353" s="1"/>
  <c r="Z72" i="353" s="1"/>
  <c r="AB72" i="353" s="1"/>
  <c r="AD72" i="353" s="1"/>
  <c r="AF72" i="353" s="1"/>
  <c r="AH72" i="353" s="1"/>
  <c r="AJ72" i="353" s="1"/>
  <c r="AL72" i="353" s="1"/>
  <c r="AN72" i="353" s="1"/>
  <c r="AP72" i="353" s="1"/>
  <c r="AR72" i="353" s="1"/>
  <c r="AT72" i="353" s="1"/>
  <c r="AV72" i="353" s="1"/>
  <c r="AX72" i="353" s="1"/>
  <c r="AZ72" i="353" s="1"/>
  <c r="BB72" i="353" s="1"/>
  <c r="BD72" i="353" s="1"/>
  <c r="BF72" i="353" s="1"/>
  <c r="BH72" i="353" s="1"/>
  <c r="BJ72" i="353" s="1"/>
  <c r="BL72" i="353" s="1"/>
  <c r="BN72" i="353" s="1"/>
  <c r="BP72" i="353" s="1"/>
  <c r="BR72" i="353" s="1"/>
  <c r="BT72" i="353" s="1"/>
  <c r="BV72" i="353" s="1"/>
  <c r="BX72" i="353" s="1"/>
  <c r="CA72" i="353" s="1"/>
  <c r="D73" i="353"/>
  <c r="CG72" i="350"/>
  <c r="CH72" i="350" s="1"/>
  <c r="CI72" i="350" s="1"/>
  <c r="CB72" i="350" s="1"/>
  <c r="CD72" i="350"/>
  <c r="D74" i="350"/>
  <c r="H74" i="350" s="1"/>
  <c r="J74" i="350" s="1"/>
  <c r="L74" i="350" s="1"/>
  <c r="N74" i="350" s="1"/>
  <c r="P74" i="350" s="1"/>
  <c r="R74" i="350" s="1"/>
  <c r="T74" i="350" s="1"/>
  <c r="V74" i="350" s="1"/>
  <c r="X74" i="350" s="1"/>
  <c r="Z74" i="350" s="1"/>
  <c r="AB74" i="350" s="1"/>
  <c r="AD74" i="350" s="1"/>
  <c r="AF74" i="350" s="1"/>
  <c r="AH74" i="350" s="1"/>
  <c r="AJ74" i="350" s="1"/>
  <c r="AL74" i="350" s="1"/>
  <c r="AN74" i="350" s="1"/>
  <c r="AP74" i="350" s="1"/>
  <c r="AR74" i="350" s="1"/>
  <c r="AT74" i="350" s="1"/>
  <c r="AV74" i="350" s="1"/>
  <c r="AX74" i="350" s="1"/>
  <c r="AZ74" i="350" s="1"/>
  <c r="BB74" i="350" s="1"/>
  <c r="BD74" i="350" s="1"/>
  <c r="BF74" i="350" s="1"/>
  <c r="BH74" i="350" s="1"/>
  <c r="BJ74" i="350" s="1"/>
  <c r="BL74" i="350" s="1"/>
  <c r="BN74" i="350" s="1"/>
  <c r="BP74" i="350" s="1"/>
  <c r="BR74" i="350" s="1"/>
  <c r="BT74" i="350" s="1"/>
  <c r="BV74" i="350" s="1"/>
  <c r="BX74" i="350" s="1"/>
  <c r="CA74" i="350" s="1"/>
  <c r="H73" i="350"/>
  <c r="J73" i="350" s="1"/>
  <c r="L73" i="350" s="1"/>
  <c r="N73" i="350" s="1"/>
  <c r="P73" i="350" s="1"/>
  <c r="R73" i="350" s="1"/>
  <c r="T73" i="350" s="1"/>
  <c r="V73" i="350" s="1"/>
  <c r="X73" i="350" s="1"/>
  <c r="Z73" i="350" s="1"/>
  <c r="AB73" i="350" s="1"/>
  <c r="AD73" i="350" s="1"/>
  <c r="AF73" i="350" s="1"/>
  <c r="AH73" i="350" s="1"/>
  <c r="AJ73" i="350" s="1"/>
  <c r="AL73" i="350" s="1"/>
  <c r="AN73" i="350" s="1"/>
  <c r="AP73" i="350" s="1"/>
  <c r="AR73" i="350" s="1"/>
  <c r="AT73" i="350" s="1"/>
  <c r="AV73" i="350" s="1"/>
  <c r="AX73" i="350" s="1"/>
  <c r="AZ73" i="350" s="1"/>
  <c r="BB73" i="350" s="1"/>
  <c r="BD73" i="350" s="1"/>
  <c r="BF73" i="350" s="1"/>
  <c r="BH73" i="350" s="1"/>
  <c r="BJ73" i="350" s="1"/>
  <c r="BL73" i="350" s="1"/>
  <c r="BN73" i="350" s="1"/>
  <c r="BP73" i="350" s="1"/>
  <c r="BR73" i="350" s="1"/>
  <c r="BT73" i="350" s="1"/>
  <c r="BV73" i="350" s="1"/>
  <c r="BX73" i="350" s="1"/>
  <c r="CA73" i="350" s="1"/>
  <c r="H76" i="371" l="1"/>
  <c r="J76" i="371" s="1"/>
  <c r="L76" i="371" s="1"/>
  <c r="N76" i="371" s="1"/>
  <c r="P76" i="371" s="1"/>
  <c r="R76" i="371" s="1"/>
  <c r="T76" i="371" s="1"/>
  <c r="V76" i="371" s="1"/>
  <c r="X76" i="371" s="1"/>
  <c r="Z76" i="371" s="1"/>
  <c r="AB76" i="371" s="1"/>
  <c r="AD76" i="371" s="1"/>
  <c r="AF76" i="371" s="1"/>
  <c r="AH76" i="371" s="1"/>
  <c r="AJ76" i="371" s="1"/>
  <c r="AL76" i="371" s="1"/>
  <c r="AN76" i="371" s="1"/>
  <c r="AP76" i="371" s="1"/>
  <c r="AR76" i="371" s="1"/>
  <c r="AT76" i="371" s="1"/>
  <c r="AV76" i="371" s="1"/>
  <c r="AX76" i="371" s="1"/>
  <c r="AZ76" i="371" s="1"/>
  <c r="BB76" i="371" s="1"/>
  <c r="BD76" i="371" s="1"/>
  <c r="BF76" i="371" s="1"/>
  <c r="BH76" i="371" s="1"/>
  <c r="BJ76" i="371" s="1"/>
  <c r="BL76" i="371" s="1"/>
  <c r="BN76" i="371" s="1"/>
  <c r="BP76" i="371" s="1"/>
  <c r="BR76" i="371" s="1"/>
  <c r="BT76" i="371" s="1"/>
  <c r="BV76" i="371" s="1"/>
  <c r="BX76" i="371" s="1"/>
  <c r="CA76" i="371" s="1"/>
  <c r="D77" i="371"/>
  <c r="CD75" i="371"/>
  <c r="CG75" i="371"/>
  <c r="CH75" i="371" s="1"/>
  <c r="CI75" i="371" s="1"/>
  <c r="CB75" i="371" s="1"/>
  <c r="CG73" i="359"/>
  <c r="CH73" i="359" s="1"/>
  <c r="CI73" i="359" s="1"/>
  <c r="CB73" i="359" s="1"/>
  <c r="CD73" i="359"/>
  <c r="CG72" i="362"/>
  <c r="CH72" i="362" s="1"/>
  <c r="CI72" i="362" s="1"/>
  <c r="CB72" i="362" s="1"/>
  <c r="CD72" i="362"/>
  <c r="D74" i="362"/>
  <c r="H73" i="362"/>
  <c r="J73" i="362" s="1"/>
  <c r="L73" i="362" s="1"/>
  <c r="N73" i="362" s="1"/>
  <c r="P73" i="362" s="1"/>
  <c r="R73" i="362" s="1"/>
  <c r="T73" i="362" s="1"/>
  <c r="V73" i="362" s="1"/>
  <c r="X73" i="362" s="1"/>
  <c r="Z73" i="362" s="1"/>
  <c r="AB73" i="362" s="1"/>
  <c r="AD73" i="362" s="1"/>
  <c r="AF73" i="362" s="1"/>
  <c r="AH73" i="362" s="1"/>
  <c r="AJ73" i="362" s="1"/>
  <c r="AL73" i="362" s="1"/>
  <c r="AN73" i="362" s="1"/>
  <c r="AP73" i="362" s="1"/>
  <c r="AR73" i="362" s="1"/>
  <c r="AT73" i="362" s="1"/>
  <c r="AV73" i="362" s="1"/>
  <c r="AX73" i="362" s="1"/>
  <c r="AZ73" i="362" s="1"/>
  <c r="BB73" i="362" s="1"/>
  <c r="BD73" i="362" s="1"/>
  <c r="BF73" i="362" s="1"/>
  <c r="BH73" i="362" s="1"/>
  <c r="BJ73" i="362" s="1"/>
  <c r="BL73" i="362" s="1"/>
  <c r="BN73" i="362" s="1"/>
  <c r="BP73" i="362" s="1"/>
  <c r="BR73" i="362" s="1"/>
  <c r="BT73" i="362" s="1"/>
  <c r="BV73" i="362" s="1"/>
  <c r="BX73" i="362" s="1"/>
  <c r="CA73" i="362" s="1"/>
  <c r="D75" i="359"/>
  <c r="H74" i="359"/>
  <c r="J74" i="359" s="1"/>
  <c r="L74" i="359" s="1"/>
  <c r="N74" i="359" s="1"/>
  <c r="P74" i="359" s="1"/>
  <c r="R74" i="359" s="1"/>
  <c r="T74" i="359" s="1"/>
  <c r="V74" i="359" s="1"/>
  <c r="X74" i="359" s="1"/>
  <c r="Z74" i="359" s="1"/>
  <c r="AB74" i="359" s="1"/>
  <c r="AD74" i="359" s="1"/>
  <c r="AF74" i="359" s="1"/>
  <c r="AH74" i="359" s="1"/>
  <c r="AJ74" i="359" s="1"/>
  <c r="AL74" i="359" s="1"/>
  <c r="AN74" i="359" s="1"/>
  <c r="AP74" i="359" s="1"/>
  <c r="AR74" i="359" s="1"/>
  <c r="AT74" i="359" s="1"/>
  <c r="AV74" i="359" s="1"/>
  <c r="AX74" i="359" s="1"/>
  <c r="AZ74" i="359" s="1"/>
  <c r="BB74" i="359" s="1"/>
  <c r="BD74" i="359" s="1"/>
  <c r="BF74" i="359" s="1"/>
  <c r="BH74" i="359" s="1"/>
  <c r="BJ74" i="359" s="1"/>
  <c r="BL74" i="359" s="1"/>
  <c r="BN74" i="359" s="1"/>
  <c r="BP74" i="359" s="1"/>
  <c r="BR74" i="359" s="1"/>
  <c r="BT74" i="359" s="1"/>
  <c r="BV74" i="359" s="1"/>
  <c r="BX74" i="359" s="1"/>
  <c r="CA74" i="359" s="1"/>
  <c r="CG73" i="356"/>
  <c r="CH73" i="356" s="1"/>
  <c r="CI73" i="356" s="1"/>
  <c r="CB73" i="356" s="1"/>
  <c r="CD73" i="356"/>
  <c r="H74" i="356"/>
  <c r="J74" i="356" s="1"/>
  <c r="L74" i="356" s="1"/>
  <c r="N74" i="356" s="1"/>
  <c r="P74" i="356" s="1"/>
  <c r="R74" i="356" s="1"/>
  <c r="T74" i="356" s="1"/>
  <c r="V74" i="356" s="1"/>
  <c r="X74" i="356" s="1"/>
  <c r="Z74" i="356" s="1"/>
  <c r="AB74" i="356" s="1"/>
  <c r="AD74" i="356" s="1"/>
  <c r="AF74" i="356" s="1"/>
  <c r="AH74" i="356" s="1"/>
  <c r="AJ74" i="356" s="1"/>
  <c r="AL74" i="356" s="1"/>
  <c r="AN74" i="356" s="1"/>
  <c r="AP74" i="356" s="1"/>
  <c r="AR74" i="356" s="1"/>
  <c r="AT74" i="356" s="1"/>
  <c r="AV74" i="356" s="1"/>
  <c r="AX74" i="356" s="1"/>
  <c r="AZ74" i="356" s="1"/>
  <c r="BB74" i="356" s="1"/>
  <c r="BD74" i="356" s="1"/>
  <c r="BF74" i="356" s="1"/>
  <c r="BH74" i="356" s="1"/>
  <c r="BJ74" i="356" s="1"/>
  <c r="BL74" i="356" s="1"/>
  <c r="BN74" i="356" s="1"/>
  <c r="BP74" i="356" s="1"/>
  <c r="BR74" i="356" s="1"/>
  <c r="BT74" i="356" s="1"/>
  <c r="BV74" i="356" s="1"/>
  <c r="BX74" i="356" s="1"/>
  <c r="CA74" i="356" s="1"/>
  <c r="D75" i="356"/>
  <c r="CG72" i="353"/>
  <c r="CH72" i="353" s="1"/>
  <c r="CI72" i="353" s="1"/>
  <c r="CB72" i="353" s="1"/>
  <c r="CD72" i="353"/>
  <c r="D74" i="353"/>
  <c r="H74" i="353" s="1"/>
  <c r="J74" i="353" s="1"/>
  <c r="L74" i="353" s="1"/>
  <c r="N74" i="353" s="1"/>
  <c r="P74" i="353" s="1"/>
  <c r="R74" i="353" s="1"/>
  <c r="T74" i="353" s="1"/>
  <c r="V74" i="353" s="1"/>
  <c r="X74" i="353" s="1"/>
  <c r="Z74" i="353" s="1"/>
  <c r="AB74" i="353" s="1"/>
  <c r="AD74" i="353" s="1"/>
  <c r="AF74" i="353" s="1"/>
  <c r="AH74" i="353" s="1"/>
  <c r="AJ74" i="353" s="1"/>
  <c r="AL74" i="353" s="1"/>
  <c r="AN74" i="353" s="1"/>
  <c r="AP74" i="353" s="1"/>
  <c r="AR74" i="353" s="1"/>
  <c r="AT74" i="353" s="1"/>
  <c r="AV74" i="353" s="1"/>
  <c r="AX74" i="353" s="1"/>
  <c r="AZ74" i="353" s="1"/>
  <c r="BB74" i="353" s="1"/>
  <c r="BD74" i="353" s="1"/>
  <c r="BF74" i="353" s="1"/>
  <c r="BH74" i="353" s="1"/>
  <c r="BJ74" i="353" s="1"/>
  <c r="BL74" i="353" s="1"/>
  <c r="BN74" i="353" s="1"/>
  <c r="BP74" i="353" s="1"/>
  <c r="BR74" i="353" s="1"/>
  <c r="BT74" i="353" s="1"/>
  <c r="BV74" i="353" s="1"/>
  <c r="BX74" i="353" s="1"/>
  <c r="CA74" i="353" s="1"/>
  <c r="H73" i="353"/>
  <c r="J73" i="353" s="1"/>
  <c r="L73" i="353" s="1"/>
  <c r="N73" i="353" s="1"/>
  <c r="P73" i="353" s="1"/>
  <c r="R73" i="353" s="1"/>
  <c r="T73" i="353" s="1"/>
  <c r="V73" i="353" s="1"/>
  <c r="X73" i="353" s="1"/>
  <c r="Z73" i="353" s="1"/>
  <c r="AB73" i="353" s="1"/>
  <c r="AD73" i="353" s="1"/>
  <c r="AF73" i="353" s="1"/>
  <c r="AH73" i="353" s="1"/>
  <c r="AJ73" i="353" s="1"/>
  <c r="AL73" i="353" s="1"/>
  <c r="AN73" i="353" s="1"/>
  <c r="AP73" i="353" s="1"/>
  <c r="AR73" i="353" s="1"/>
  <c r="AT73" i="353" s="1"/>
  <c r="AV73" i="353" s="1"/>
  <c r="AX73" i="353" s="1"/>
  <c r="AZ73" i="353" s="1"/>
  <c r="BB73" i="353" s="1"/>
  <c r="BD73" i="353" s="1"/>
  <c r="BF73" i="353" s="1"/>
  <c r="BH73" i="353" s="1"/>
  <c r="BJ73" i="353" s="1"/>
  <c r="BL73" i="353" s="1"/>
  <c r="BN73" i="353" s="1"/>
  <c r="BP73" i="353" s="1"/>
  <c r="BR73" i="353" s="1"/>
  <c r="BT73" i="353" s="1"/>
  <c r="BV73" i="353" s="1"/>
  <c r="BX73" i="353" s="1"/>
  <c r="CA73" i="353" s="1"/>
  <c r="CD73" i="350"/>
  <c r="CG73" i="350"/>
  <c r="CH73" i="350" s="1"/>
  <c r="CI73" i="350" s="1"/>
  <c r="CB73" i="350" s="1"/>
  <c r="CG74" i="350"/>
  <c r="CH74" i="350" s="1"/>
  <c r="CI74" i="350" s="1"/>
  <c r="CB74" i="350" s="1"/>
  <c r="CD74" i="350"/>
  <c r="D78" i="371" l="1"/>
  <c r="H77" i="371"/>
  <c r="J77" i="371" s="1"/>
  <c r="L77" i="371" s="1"/>
  <c r="N77" i="371" s="1"/>
  <c r="P77" i="371" s="1"/>
  <c r="R77" i="371" s="1"/>
  <c r="T77" i="371" s="1"/>
  <c r="V77" i="371" s="1"/>
  <c r="X77" i="371" s="1"/>
  <c r="Z77" i="371" s="1"/>
  <c r="AB77" i="371" s="1"/>
  <c r="AD77" i="371" s="1"/>
  <c r="AF77" i="371" s="1"/>
  <c r="AH77" i="371" s="1"/>
  <c r="AJ77" i="371" s="1"/>
  <c r="AL77" i="371" s="1"/>
  <c r="AN77" i="371" s="1"/>
  <c r="AP77" i="371" s="1"/>
  <c r="AR77" i="371" s="1"/>
  <c r="AT77" i="371" s="1"/>
  <c r="AV77" i="371" s="1"/>
  <c r="AX77" i="371" s="1"/>
  <c r="AZ77" i="371" s="1"/>
  <c r="BB77" i="371" s="1"/>
  <c r="BD77" i="371" s="1"/>
  <c r="BF77" i="371" s="1"/>
  <c r="BH77" i="371" s="1"/>
  <c r="BJ77" i="371" s="1"/>
  <c r="BL77" i="371" s="1"/>
  <c r="BN77" i="371" s="1"/>
  <c r="BP77" i="371" s="1"/>
  <c r="BR77" i="371" s="1"/>
  <c r="BT77" i="371" s="1"/>
  <c r="BV77" i="371" s="1"/>
  <c r="BX77" i="371" s="1"/>
  <c r="CA77" i="371" s="1"/>
  <c r="CD76" i="371"/>
  <c r="CG76" i="371"/>
  <c r="CH76" i="371" s="1"/>
  <c r="CI76" i="371" s="1"/>
  <c r="CB76" i="371" s="1"/>
  <c r="CD74" i="359"/>
  <c r="CG74" i="359"/>
  <c r="CH74" i="359" s="1"/>
  <c r="CI74" i="359" s="1"/>
  <c r="CB74" i="359" s="1"/>
  <c r="D76" i="359"/>
  <c r="H75" i="359"/>
  <c r="J75" i="359" s="1"/>
  <c r="L75" i="359" s="1"/>
  <c r="N75" i="359" s="1"/>
  <c r="P75" i="359" s="1"/>
  <c r="R75" i="359" s="1"/>
  <c r="T75" i="359" s="1"/>
  <c r="V75" i="359" s="1"/>
  <c r="X75" i="359" s="1"/>
  <c r="Z75" i="359" s="1"/>
  <c r="AB75" i="359" s="1"/>
  <c r="AD75" i="359" s="1"/>
  <c r="AF75" i="359" s="1"/>
  <c r="AH75" i="359" s="1"/>
  <c r="AJ75" i="359" s="1"/>
  <c r="AL75" i="359" s="1"/>
  <c r="AN75" i="359" s="1"/>
  <c r="AP75" i="359" s="1"/>
  <c r="AR75" i="359" s="1"/>
  <c r="AT75" i="359" s="1"/>
  <c r="AV75" i="359" s="1"/>
  <c r="AX75" i="359" s="1"/>
  <c r="AZ75" i="359" s="1"/>
  <c r="BB75" i="359" s="1"/>
  <c r="BD75" i="359" s="1"/>
  <c r="BF75" i="359" s="1"/>
  <c r="BH75" i="359" s="1"/>
  <c r="BJ75" i="359" s="1"/>
  <c r="BL75" i="359" s="1"/>
  <c r="BN75" i="359" s="1"/>
  <c r="BP75" i="359" s="1"/>
  <c r="BR75" i="359" s="1"/>
  <c r="BT75" i="359" s="1"/>
  <c r="BV75" i="359" s="1"/>
  <c r="BX75" i="359" s="1"/>
  <c r="CA75" i="359" s="1"/>
  <c r="D75" i="362"/>
  <c r="H74" i="362"/>
  <c r="J74" i="362" s="1"/>
  <c r="L74" i="362" s="1"/>
  <c r="N74" i="362" s="1"/>
  <c r="P74" i="362" s="1"/>
  <c r="R74" i="362" s="1"/>
  <c r="T74" i="362" s="1"/>
  <c r="V74" i="362" s="1"/>
  <c r="X74" i="362" s="1"/>
  <c r="Z74" i="362" s="1"/>
  <c r="AB74" i="362" s="1"/>
  <c r="AD74" i="362" s="1"/>
  <c r="AF74" i="362" s="1"/>
  <c r="AH74" i="362" s="1"/>
  <c r="AJ74" i="362" s="1"/>
  <c r="AL74" i="362" s="1"/>
  <c r="AN74" i="362" s="1"/>
  <c r="AP74" i="362" s="1"/>
  <c r="AR74" i="362" s="1"/>
  <c r="AT74" i="362" s="1"/>
  <c r="AV74" i="362" s="1"/>
  <c r="AX74" i="362" s="1"/>
  <c r="AZ74" i="362" s="1"/>
  <c r="BB74" i="362" s="1"/>
  <c r="BD74" i="362" s="1"/>
  <c r="BF74" i="362" s="1"/>
  <c r="BH74" i="362" s="1"/>
  <c r="BJ74" i="362" s="1"/>
  <c r="BL74" i="362" s="1"/>
  <c r="BN74" i="362" s="1"/>
  <c r="BP74" i="362" s="1"/>
  <c r="BR74" i="362" s="1"/>
  <c r="BT74" i="362" s="1"/>
  <c r="BV74" i="362" s="1"/>
  <c r="BX74" i="362" s="1"/>
  <c r="CA74" i="362" s="1"/>
  <c r="CG73" i="362"/>
  <c r="CH73" i="362" s="1"/>
  <c r="CI73" i="362" s="1"/>
  <c r="CB73" i="362" s="1"/>
  <c r="CD73" i="362"/>
  <c r="CD74" i="356"/>
  <c r="CG74" i="356"/>
  <c r="CH74" i="356" s="1"/>
  <c r="CI74" i="356" s="1"/>
  <c r="CB74" i="356" s="1"/>
  <c r="D76" i="356"/>
  <c r="H75" i="356"/>
  <c r="J75" i="356" s="1"/>
  <c r="L75" i="356" s="1"/>
  <c r="N75" i="356" s="1"/>
  <c r="P75" i="356" s="1"/>
  <c r="R75" i="356" s="1"/>
  <c r="T75" i="356" s="1"/>
  <c r="V75" i="356" s="1"/>
  <c r="X75" i="356" s="1"/>
  <c r="Z75" i="356" s="1"/>
  <c r="AB75" i="356" s="1"/>
  <c r="AD75" i="356" s="1"/>
  <c r="AF75" i="356" s="1"/>
  <c r="AH75" i="356" s="1"/>
  <c r="AJ75" i="356" s="1"/>
  <c r="AL75" i="356" s="1"/>
  <c r="AN75" i="356" s="1"/>
  <c r="AP75" i="356" s="1"/>
  <c r="AR75" i="356" s="1"/>
  <c r="AT75" i="356" s="1"/>
  <c r="AV75" i="356" s="1"/>
  <c r="AX75" i="356" s="1"/>
  <c r="AZ75" i="356" s="1"/>
  <c r="BB75" i="356" s="1"/>
  <c r="BD75" i="356" s="1"/>
  <c r="BF75" i="356" s="1"/>
  <c r="BH75" i="356" s="1"/>
  <c r="BJ75" i="356" s="1"/>
  <c r="BL75" i="356" s="1"/>
  <c r="BN75" i="356" s="1"/>
  <c r="BP75" i="356" s="1"/>
  <c r="BR75" i="356" s="1"/>
  <c r="BT75" i="356" s="1"/>
  <c r="BV75" i="356" s="1"/>
  <c r="BX75" i="356" s="1"/>
  <c r="CA75" i="356" s="1"/>
  <c r="CG74" i="353"/>
  <c r="CH74" i="353" s="1"/>
  <c r="CI74" i="353" s="1"/>
  <c r="CB74" i="353" s="1"/>
  <c r="CD74" i="353"/>
  <c r="CG73" i="353"/>
  <c r="CH73" i="353" s="1"/>
  <c r="CI73" i="353" s="1"/>
  <c r="CB73" i="353" s="1"/>
  <c r="CD73" i="353"/>
  <c r="CD77" i="371" l="1"/>
  <c r="CG77" i="371"/>
  <c r="CH77" i="371" s="1"/>
  <c r="CI77" i="371" s="1"/>
  <c r="CB77" i="371" s="1"/>
  <c r="D79" i="371"/>
  <c r="H78" i="371"/>
  <c r="J78" i="371" s="1"/>
  <c r="L78" i="371" s="1"/>
  <c r="N78" i="371" s="1"/>
  <c r="P78" i="371" s="1"/>
  <c r="R78" i="371" s="1"/>
  <c r="T78" i="371" s="1"/>
  <c r="V78" i="371" s="1"/>
  <c r="X78" i="371" s="1"/>
  <c r="Z78" i="371" s="1"/>
  <c r="AB78" i="371" s="1"/>
  <c r="AD78" i="371" s="1"/>
  <c r="AF78" i="371" s="1"/>
  <c r="AH78" i="371" s="1"/>
  <c r="AJ78" i="371" s="1"/>
  <c r="AL78" i="371" s="1"/>
  <c r="AN78" i="371" s="1"/>
  <c r="AP78" i="371" s="1"/>
  <c r="AR78" i="371" s="1"/>
  <c r="AT78" i="371" s="1"/>
  <c r="AV78" i="371" s="1"/>
  <c r="AX78" i="371" s="1"/>
  <c r="AZ78" i="371" s="1"/>
  <c r="BB78" i="371" s="1"/>
  <c r="BD78" i="371" s="1"/>
  <c r="BF78" i="371" s="1"/>
  <c r="BH78" i="371" s="1"/>
  <c r="BJ78" i="371" s="1"/>
  <c r="BL78" i="371" s="1"/>
  <c r="BN78" i="371" s="1"/>
  <c r="BP78" i="371" s="1"/>
  <c r="BR78" i="371" s="1"/>
  <c r="BT78" i="371" s="1"/>
  <c r="BV78" i="371" s="1"/>
  <c r="BX78" i="371" s="1"/>
  <c r="CA78" i="371" s="1"/>
  <c r="CG74" i="362"/>
  <c r="CH74" i="362" s="1"/>
  <c r="CI74" i="362" s="1"/>
  <c r="CB74" i="362" s="1"/>
  <c r="CD74" i="362"/>
  <c r="H75" i="362"/>
  <c r="J75" i="362" s="1"/>
  <c r="L75" i="362" s="1"/>
  <c r="N75" i="362" s="1"/>
  <c r="P75" i="362" s="1"/>
  <c r="R75" i="362" s="1"/>
  <c r="T75" i="362" s="1"/>
  <c r="V75" i="362" s="1"/>
  <c r="X75" i="362" s="1"/>
  <c r="Z75" i="362" s="1"/>
  <c r="AB75" i="362" s="1"/>
  <c r="AD75" i="362" s="1"/>
  <c r="AF75" i="362" s="1"/>
  <c r="AH75" i="362" s="1"/>
  <c r="AJ75" i="362" s="1"/>
  <c r="AL75" i="362" s="1"/>
  <c r="AN75" i="362" s="1"/>
  <c r="AP75" i="362" s="1"/>
  <c r="AR75" i="362" s="1"/>
  <c r="AT75" i="362" s="1"/>
  <c r="AV75" i="362" s="1"/>
  <c r="AX75" i="362" s="1"/>
  <c r="AZ75" i="362" s="1"/>
  <c r="BB75" i="362" s="1"/>
  <c r="BD75" i="362" s="1"/>
  <c r="BF75" i="362" s="1"/>
  <c r="BH75" i="362" s="1"/>
  <c r="BJ75" i="362" s="1"/>
  <c r="BL75" i="362" s="1"/>
  <c r="BN75" i="362" s="1"/>
  <c r="BP75" i="362" s="1"/>
  <c r="BR75" i="362" s="1"/>
  <c r="BT75" i="362" s="1"/>
  <c r="BV75" i="362" s="1"/>
  <c r="BX75" i="362" s="1"/>
  <c r="CA75" i="362" s="1"/>
  <c r="D76" i="362"/>
  <c r="CG75" i="359"/>
  <c r="CH75" i="359" s="1"/>
  <c r="CI75" i="359" s="1"/>
  <c r="CB75" i="359" s="1"/>
  <c r="CD75" i="359"/>
  <c r="D77" i="359"/>
  <c r="H76" i="359"/>
  <c r="J76" i="359" s="1"/>
  <c r="L76" i="359" s="1"/>
  <c r="N76" i="359" s="1"/>
  <c r="P76" i="359" s="1"/>
  <c r="R76" i="359" s="1"/>
  <c r="T76" i="359" s="1"/>
  <c r="V76" i="359" s="1"/>
  <c r="X76" i="359" s="1"/>
  <c r="Z76" i="359" s="1"/>
  <c r="AB76" i="359" s="1"/>
  <c r="AD76" i="359" s="1"/>
  <c r="AF76" i="359" s="1"/>
  <c r="AH76" i="359" s="1"/>
  <c r="AJ76" i="359" s="1"/>
  <c r="AL76" i="359" s="1"/>
  <c r="AN76" i="359" s="1"/>
  <c r="AP76" i="359" s="1"/>
  <c r="AR76" i="359" s="1"/>
  <c r="AT76" i="359" s="1"/>
  <c r="AV76" i="359" s="1"/>
  <c r="AX76" i="359" s="1"/>
  <c r="AZ76" i="359" s="1"/>
  <c r="BB76" i="359" s="1"/>
  <c r="BD76" i="359" s="1"/>
  <c r="BF76" i="359" s="1"/>
  <c r="BH76" i="359" s="1"/>
  <c r="BJ76" i="359" s="1"/>
  <c r="BL76" i="359" s="1"/>
  <c r="BN76" i="359" s="1"/>
  <c r="BP76" i="359" s="1"/>
  <c r="BR76" i="359" s="1"/>
  <c r="BT76" i="359" s="1"/>
  <c r="BV76" i="359" s="1"/>
  <c r="BX76" i="359" s="1"/>
  <c r="CA76" i="359" s="1"/>
  <c r="CD75" i="356"/>
  <c r="CG75" i="356"/>
  <c r="CH75" i="356" s="1"/>
  <c r="CI75" i="356" s="1"/>
  <c r="CB75" i="356" s="1"/>
  <c r="D77" i="356"/>
  <c r="H76" i="356"/>
  <c r="J76" i="356" s="1"/>
  <c r="L76" i="356" s="1"/>
  <c r="N76" i="356" s="1"/>
  <c r="P76" i="356" s="1"/>
  <c r="R76" i="356" s="1"/>
  <c r="T76" i="356" s="1"/>
  <c r="V76" i="356" s="1"/>
  <c r="X76" i="356" s="1"/>
  <c r="Z76" i="356" s="1"/>
  <c r="AB76" i="356" s="1"/>
  <c r="AD76" i="356" s="1"/>
  <c r="AF76" i="356" s="1"/>
  <c r="AH76" i="356" s="1"/>
  <c r="AJ76" i="356" s="1"/>
  <c r="AL76" i="356" s="1"/>
  <c r="AN76" i="356" s="1"/>
  <c r="AP76" i="356" s="1"/>
  <c r="AR76" i="356" s="1"/>
  <c r="AT76" i="356" s="1"/>
  <c r="AV76" i="356" s="1"/>
  <c r="AX76" i="356" s="1"/>
  <c r="AZ76" i="356" s="1"/>
  <c r="BB76" i="356" s="1"/>
  <c r="BD76" i="356" s="1"/>
  <c r="BF76" i="356" s="1"/>
  <c r="BH76" i="356" s="1"/>
  <c r="BJ76" i="356" s="1"/>
  <c r="BL76" i="356" s="1"/>
  <c r="BN76" i="356" s="1"/>
  <c r="BP76" i="356" s="1"/>
  <c r="BR76" i="356" s="1"/>
  <c r="BT76" i="356" s="1"/>
  <c r="BV76" i="356" s="1"/>
  <c r="BX76" i="356" s="1"/>
  <c r="CA76" i="356" s="1"/>
  <c r="CG78" i="371" l="1"/>
  <c r="CH78" i="371" s="1"/>
  <c r="CI78" i="371" s="1"/>
  <c r="CB78" i="371" s="1"/>
  <c r="CD78" i="371"/>
  <c r="H79" i="371"/>
  <c r="J79" i="371" s="1"/>
  <c r="L79" i="371" s="1"/>
  <c r="N79" i="371" s="1"/>
  <c r="P79" i="371" s="1"/>
  <c r="R79" i="371" s="1"/>
  <c r="T79" i="371" s="1"/>
  <c r="V79" i="371" s="1"/>
  <c r="X79" i="371" s="1"/>
  <c r="Z79" i="371" s="1"/>
  <c r="AB79" i="371" s="1"/>
  <c r="AD79" i="371" s="1"/>
  <c r="AF79" i="371" s="1"/>
  <c r="AH79" i="371" s="1"/>
  <c r="AJ79" i="371" s="1"/>
  <c r="AL79" i="371" s="1"/>
  <c r="AN79" i="371" s="1"/>
  <c r="AP79" i="371" s="1"/>
  <c r="AR79" i="371" s="1"/>
  <c r="AT79" i="371" s="1"/>
  <c r="AV79" i="371" s="1"/>
  <c r="AX79" i="371" s="1"/>
  <c r="AZ79" i="371" s="1"/>
  <c r="BB79" i="371" s="1"/>
  <c r="BD79" i="371" s="1"/>
  <c r="BF79" i="371" s="1"/>
  <c r="BH79" i="371" s="1"/>
  <c r="BJ79" i="371" s="1"/>
  <c r="BL79" i="371" s="1"/>
  <c r="BN79" i="371" s="1"/>
  <c r="BP79" i="371" s="1"/>
  <c r="BR79" i="371" s="1"/>
  <c r="BT79" i="371" s="1"/>
  <c r="BV79" i="371" s="1"/>
  <c r="BX79" i="371" s="1"/>
  <c r="CA79" i="371" s="1"/>
  <c r="D80" i="371"/>
  <c r="D77" i="362"/>
  <c r="H76" i="362"/>
  <c r="J76" i="362" s="1"/>
  <c r="L76" i="362" s="1"/>
  <c r="N76" i="362" s="1"/>
  <c r="P76" i="362" s="1"/>
  <c r="R76" i="362" s="1"/>
  <c r="T76" i="362" s="1"/>
  <c r="V76" i="362" s="1"/>
  <c r="X76" i="362" s="1"/>
  <c r="Z76" i="362" s="1"/>
  <c r="AB76" i="362" s="1"/>
  <c r="AD76" i="362" s="1"/>
  <c r="AF76" i="362" s="1"/>
  <c r="AH76" i="362" s="1"/>
  <c r="AJ76" i="362" s="1"/>
  <c r="AL76" i="362" s="1"/>
  <c r="AN76" i="362" s="1"/>
  <c r="AP76" i="362" s="1"/>
  <c r="AR76" i="362" s="1"/>
  <c r="AT76" i="362" s="1"/>
  <c r="AV76" i="362" s="1"/>
  <c r="AX76" i="362" s="1"/>
  <c r="AZ76" i="362" s="1"/>
  <c r="BB76" i="362" s="1"/>
  <c r="BD76" i="362" s="1"/>
  <c r="BF76" i="362" s="1"/>
  <c r="BH76" i="362" s="1"/>
  <c r="BJ76" i="362" s="1"/>
  <c r="BL76" i="362" s="1"/>
  <c r="BN76" i="362" s="1"/>
  <c r="BP76" i="362" s="1"/>
  <c r="BR76" i="362" s="1"/>
  <c r="BT76" i="362" s="1"/>
  <c r="BV76" i="362" s="1"/>
  <c r="BX76" i="362" s="1"/>
  <c r="CA76" i="362" s="1"/>
  <c r="CG75" i="362"/>
  <c r="CH75" i="362" s="1"/>
  <c r="CI75" i="362" s="1"/>
  <c r="CB75" i="362" s="1"/>
  <c r="CD75" i="362"/>
  <c r="CG76" i="359"/>
  <c r="CH76" i="359" s="1"/>
  <c r="CI76" i="359" s="1"/>
  <c r="CB76" i="359" s="1"/>
  <c r="CD76" i="359"/>
  <c r="D78" i="359"/>
  <c r="H77" i="359"/>
  <c r="J77" i="359" s="1"/>
  <c r="L77" i="359" s="1"/>
  <c r="N77" i="359" s="1"/>
  <c r="P77" i="359" s="1"/>
  <c r="R77" i="359" s="1"/>
  <c r="T77" i="359" s="1"/>
  <c r="V77" i="359" s="1"/>
  <c r="X77" i="359" s="1"/>
  <c r="Z77" i="359" s="1"/>
  <c r="AB77" i="359" s="1"/>
  <c r="AD77" i="359" s="1"/>
  <c r="AF77" i="359" s="1"/>
  <c r="AH77" i="359" s="1"/>
  <c r="AJ77" i="359" s="1"/>
  <c r="AL77" i="359" s="1"/>
  <c r="AN77" i="359" s="1"/>
  <c r="AP77" i="359" s="1"/>
  <c r="AR77" i="359" s="1"/>
  <c r="AT77" i="359" s="1"/>
  <c r="AV77" i="359" s="1"/>
  <c r="AX77" i="359" s="1"/>
  <c r="AZ77" i="359" s="1"/>
  <c r="BB77" i="359" s="1"/>
  <c r="BD77" i="359" s="1"/>
  <c r="BF77" i="359" s="1"/>
  <c r="BH77" i="359" s="1"/>
  <c r="BJ77" i="359" s="1"/>
  <c r="BL77" i="359" s="1"/>
  <c r="BN77" i="359" s="1"/>
  <c r="BP77" i="359" s="1"/>
  <c r="BR77" i="359" s="1"/>
  <c r="BT77" i="359" s="1"/>
  <c r="BV77" i="359" s="1"/>
  <c r="BX77" i="359" s="1"/>
  <c r="CA77" i="359" s="1"/>
  <c r="CG76" i="356"/>
  <c r="CH76" i="356" s="1"/>
  <c r="CI76" i="356" s="1"/>
  <c r="CB76" i="356" s="1"/>
  <c r="CD76" i="356"/>
  <c r="H77" i="356"/>
  <c r="J77" i="356" s="1"/>
  <c r="L77" i="356" s="1"/>
  <c r="N77" i="356" s="1"/>
  <c r="P77" i="356" s="1"/>
  <c r="R77" i="356" s="1"/>
  <c r="T77" i="356" s="1"/>
  <c r="V77" i="356" s="1"/>
  <c r="X77" i="356" s="1"/>
  <c r="Z77" i="356" s="1"/>
  <c r="AB77" i="356" s="1"/>
  <c r="AD77" i="356" s="1"/>
  <c r="AF77" i="356" s="1"/>
  <c r="AH77" i="356" s="1"/>
  <c r="AJ77" i="356" s="1"/>
  <c r="AL77" i="356" s="1"/>
  <c r="AN77" i="356" s="1"/>
  <c r="AP77" i="356" s="1"/>
  <c r="AR77" i="356" s="1"/>
  <c r="AT77" i="356" s="1"/>
  <c r="AV77" i="356" s="1"/>
  <c r="AX77" i="356" s="1"/>
  <c r="AZ77" i="356" s="1"/>
  <c r="BB77" i="356" s="1"/>
  <c r="BD77" i="356" s="1"/>
  <c r="BF77" i="356" s="1"/>
  <c r="BH77" i="356" s="1"/>
  <c r="BJ77" i="356" s="1"/>
  <c r="BL77" i="356" s="1"/>
  <c r="BN77" i="356" s="1"/>
  <c r="BP77" i="356" s="1"/>
  <c r="BR77" i="356" s="1"/>
  <c r="BT77" i="356" s="1"/>
  <c r="BV77" i="356" s="1"/>
  <c r="BX77" i="356" s="1"/>
  <c r="CA77" i="356" s="1"/>
  <c r="D78" i="356"/>
  <c r="CD79" i="371" l="1"/>
  <c r="CG79" i="371"/>
  <c r="CH79" i="371" s="1"/>
  <c r="CI79" i="371" s="1"/>
  <c r="CB79" i="371" s="1"/>
  <c r="D81" i="371"/>
  <c r="H80" i="371"/>
  <c r="J80" i="371" s="1"/>
  <c r="L80" i="371" s="1"/>
  <c r="N80" i="371" s="1"/>
  <c r="P80" i="371" s="1"/>
  <c r="R80" i="371" s="1"/>
  <c r="T80" i="371" s="1"/>
  <c r="V80" i="371" s="1"/>
  <c r="X80" i="371" s="1"/>
  <c r="Z80" i="371" s="1"/>
  <c r="AB80" i="371" s="1"/>
  <c r="AD80" i="371" s="1"/>
  <c r="AF80" i="371" s="1"/>
  <c r="AH80" i="371" s="1"/>
  <c r="AJ80" i="371" s="1"/>
  <c r="AL80" i="371" s="1"/>
  <c r="AN80" i="371" s="1"/>
  <c r="AP80" i="371" s="1"/>
  <c r="AR80" i="371" s="1"/>
  <c r="AT80" i="371" s="1"/>
  <c r="AV80" i="371" s="1"/>
  <c r="AX80" i="371" s="1"/>
  <c r="AZ80" i="371" s="1"/>
  <c r="BB80" i="371" s="1"/>
  <c r="BD80" i="371" s="1"/>
  <c r="BF80" i="371" s="1"/>
  <c r="BH80" i="371" s="1"/>
  <c r="BJ80" i="371" s="1"/>
  <c r="BL80" i="371" s="1"/>
  <c r="BN80" i="371" s="1"/>
  <c r="BP80" i="371" s="1"/>
  <c r="BR80" i="371" s="1"/>
  <c r="BT80" i="371" s="1"/>
  <c r="BV80" i="371" s="1"/>
  <c r="BX80" i="371" s="1"/>
  <c r="CA80" i="371" s="1"/>
  <c r="H78" i="359"/>
  <c r="J78" i="359" s="1"/>
  <c r="L78" i="359" s="1"/>
  <c r="N78" i="359" s="1"/>
  <c r="P78" i="359" s="1"/>
  <c r="R78" i="359" s="1"/>
  <c r="T78" i="359" s="1"/>
  <c r="V78" i="359" s="1"/>
  <c r="X78" i="359" s="1"/>
  <c r="Z78" i="359" s="1"/>
  <c r="AB78" i="359" s="1"/>
  <c r="AD78" i="359" s="1"/>
  <c r="AF78" i="359" s="1"/>
  <c r="AH78" i="359" s="1"/>
  <c r="AJ78" i="359" s="1"/>
  <c r="AL78" i="359" s="1"/>
  <c r="AN78" i="359" s="1"/>
  <c r="AP78" i="359" s="1"/>
  <c r="AR78" i="359" s="1"/>
  <c r="AT78" i="359" s="1"/>
  <c r="AV78" i="359" s="1"/>
  <c r="AX78" i="359" s="1"/>
  <c r="AZ78" i="359" s="1"/>
  <c r="BB78" i="359" s="1"/>
  <c r="BD78" i="359" s="1"/>
  <c r="BF78" i="359" s="1"/>
  <c r="BH78" i="359" s="1"/>
  <c r="BJ78" i="359" s="1"/>
  <c r="BL78" i="359" s="1"/>
  <c r="BN78" i="359" s="1"/>
  <c r="BP78" i="359" s="1"/>
  <c r="BR78" i="359" s="1"/>
  <c r="BT78" i="359" s="1"/>
  <c r="BV78" i="359" s="1"/>
  <c r="BX78" i="359" s="1"/>
  <c r="CA78" i="359" s="1"/>
  <c r="D79" i="359"/>
  <c r="CG77" i="359"/>
  <c r="CH77" i="359" s="1"/>
  <c r="CI77" i="359" s="1"/>
  <c r="CB77" i="359" s="1"/>
  <c r="CD77" i="359"/>
  <c r="CD76" i="362"/>
  <c r="CG76" i="362"/>
  <c r="CH76" i="362" s="1"/>
  <c r="CI76" i="362" s="1"/>
  <c r="CB76" i="362" s="1"/>
  <c r="D78" i="362"/>
  <c r="H77" i="362"/>
  <c r="J77" i="362" s="1"/>
  <c r="L77" i="362" s="1"/>
  <c r="N77" i="362" s="1"/>
  <c r="P77" i="362" s="1"/>
  <c r="R77" i="362" s="1"/>
  <c r="T77" i="362" s="1"/>
  <c r="V77" i="362" s="1"/>
  <c r="X77" i="362" s="1"/>
  <c r="Z77" i="362" s="1"/>
  <c r="AB77" i="362" s="1"/>
  <c r="AD77" i="362" s="1"/>
  <c r="AF77" i="362" s="1"/>
  <c r="AH77" i="362" s="1"/>
  <c r="AJ77" i="362" s="1"/>
  <c r="AL77" i="362" s="1"/>
  <c r="AN77" i="362" s="1"/>
  <c r="AP77" i="362" s="1"/>
  <c r="AR77" i="362" s="1"/>
  <c r="AT77" i="362" s="1"/>
  <c r="AV77" i="362" s="1"/>
  <c r="AX77" i="362" s="1"/>
  <c r="AZ77" i="362" s="1"/>
  <c r="BB77" i="362" s="1"/>
  <c r="BD77" i="362" s="1"/>
  <c r="BF77" i="362" s="1"/>
  <c r="BH77" i="362" s="1"/>
  <c r="BJ77" i="362" s="1"/>
  <c r="BL77" i="362" s="1"/>
  <c r="BN77" i="362" s="1"/>
  <c r="BP77" i="362" s="1"/>
  <c r="BR77" i="362" s="1"/>
  <c r="BT77" i="362" s="1"/>
  <c r="BV77" i="362" s="1"/>
  <c r="BX77" i="362" s="1"/>
  <c r="CA77" i="362" s="1"/>
  <c r="D79" i="356"/>
  <c r="H78" i="356"/>
  <c r="J78" i="356" s="1"/>
  <c r="L78" i="356" s="1"/>
  <c r="N78" i="356" s="1"/>
  <c r="P78" i="356" s="1"/>
  <c r="R78" i="356" s="1"/>
  <c r="T78" i="356" s="1"/>
  <c r="V78" i="356" s="1"/>
  <c r="X78" i="356" s="1"/>
  <c r="Z78" i="356" s="1"/>
  <c r="AB78" i="356" s="1"/>
  <c r="AD78" i="356" s="1"/>
  <c r="AF78" i="356" s="1"/>
  <c r="AH78" i="356" s="1"/>
  <c r="AJ78" i="356" s="1"/>
  <c r="AL78" i="356" s="1"/>
  <c r="AN78" i="356" s="1"/>
  <c r="AP78" i="356" s="1"/>
  <c r="AR78" i="356" s="1"/>
  <c r="AT78" i="356" s="1"/>
  <c r="AV78" i="356" s="1"/>
  <c r="AX78" i="356" s="1"/>
  <c r="AZ78" i="356" s="1"/>
  <c r="BB78" i="356" s="1"/>
  <c r="BD78" i="356" s="1"/>
  <c r="BF78" i="356" s="1"/>
  <c r="BH78" i="356" s="1"/>
  <c r="BJ78" i="356" s="1"/>
  <c r="BL78" i="356" s="1"/>
  <c r="BN78" i="356" s="1"/>
  <c r="BP78" i="356" s="1"/>
  <c r="BR78" i="356" s="1"/>
  <c r="BT78" i="356" s="1"/>
  <c r="BV78" i="356" s="1"/>
  <c r="BX78" i="356" s="1"/>
  <c r="CA78" i="356" s="1"/>
  <c r="CG77" i="356"/>
  <c r="CH77" i="356" s="1"/>
  <c r="CI77" i="356" s="1"/>
  <c r="CB77" i="356" s="1"/>
  <c r="CD77" i="356"/>
  <c r="H81" i="371" l="1"/>
  <c r="J81" i="371" s="1"/>
  <c r="L81" i="371" s="1"/>
  <c r="N81" i="371" s="1"/>
  <c r="P81" i="371" s="1"/>
  <c r="R81" i="371" s="1"/>
  <c r="T81" i="371" s="1"/>
  <c r="V81" i="371" s="1"/>
  <c r="X81" i="371" s="1"/>
  <c r="Z81" i="371" s="1"/>
  <c r="AB81" i="371" s="1"/>
  <c r="AD81" i="371" s="1"/>
  <c r="AF81" i="371" s="1"/>
  <c r="AH81" i="371" s="1"/>
  <c r="AJ81" i="371" s="1"/>
  <c r="AL81" i="371" s="1"/>
  <c r="AN81" i="371" s="1"/>
  <c r="AP81" i="371" s="1"/>
  <c r="AR81" i="371" s="1"/>
  <c r="AT81" i="371" s="1"/>
  <c r="AV81" i="371" s="1"/>
  <c r="AX81" i="371" s="1"/>
  <c r="AZ81" i="371" s="1"/>
  <c r="BB81" i="371" s="1"/>
  <c r="BD81" i="371" s="1"/>
  <c r="BF81" i="371" s="1"/>
  <c r="BH81" i="371" s="1"/>
  <c r="BJ81" i="371" s="1"/>
  <c r="BL81" i="371" s="1"/>
  <c r="BN81" i="371" s="1"/>
  <c r="BP81" i="371" s="1"/>
  <c r="BR81" i="371" s="1"/>
  <c r="BT81" i="371" s="1"/>
  <c r="BV81" i="371" s="1"/>
  <c r="BX81" i="371" s="1"/>
  <c r="CA81" i="371" s="1"/>
  <c r="D82" i="371"/>
  <c r="CG80" i="371"/>
  <c r="CH80" i="371" s="1"/>
  <c r="CI80" i="371" s="1"/>
  <c r="CB80" i="371" s="1"/>
  <c r="CD80" i="371"/>
  <c r="CG77" i="362"/>
  <c r="CH77" i="362" s="1"/>
  <c r="CI77" i="362" s="1"/>
  <c r="CB77" i="362" s="1"/>
  <c r="CD77" i="362"/>
  <c r="H78" i="362"/>
  <c r="J78" i="362" s="1"/>
  <c r="L78" i="362" s="1"/>
  <c r="N78" i="362" s="1"/>
  <c r="P78" i="362" s="1"/>
  <c r="R78" i="362" s="1"/>
  <c r="T78" i="362" s="1"/>
  <c r="V78" i="362" s="1"/>
  <c r="X78" i="362" s="1"/>
  <c r="Z78" i="362" s="1"/>
  <c r="AB78" i="362" s="1"/>
  <c r="AD78" i="362" s="1"/>
  <c r="AF78" i="362" s="1"/>
  <c r="AH78" i="362" s="1"/>
  <c r="AJ78" i="362" s="1"/>
  <c r="AL78" i="362" s="1"/>
  <c r="AN78" i="362" s="1"/>
  <c r="AP78" i="362" s="1"/>
  <c r="AR78" i="362" s="1"/>
  <c r="AT78" i="362" s="1"/>
  <c r="AV78" i="362" s="1"/>
  <c r="AX78" i="362" s="1"/>
  <c r="AZ78" i="362" s="1"/>
  <c r="BB78" i="362" s="1"/>
  <c r="BD78" i="362" s="1"/>
  <c r="BF78" i="362" s="1"/>
  <c r="BH78" i="362" s="1"/>
  <c r="BJ78" i="362" s="1"/>
  <c r="BL78" i="362" s="1"/>
  <c r="BN78" i="362" s="1"/>
  <c r="BP78" i="362" s="1"/>
  <c r="BR78" i="362" s="1"/>
  <c r="BT78" i="362" s="1"/>
  <c r="BV78" i="362" s="1"/>
  <c r="BX78" i="362" s="1"/>
  <c r="CA78" i="362" s="1"/>
  <c r="D79" i="362"/>
  <c r="D80" i="359"/>
  <c r="H79" i="359"/>
  <c r="J79" i="359" s="1"/>
  <c r="L79" i="359" s="1"/>
  <c r="N79" i="359" s="1"/>
  <c r="P79" i="359" s="1"/>
  <c r="R79" i="359" s="1"/>
  <c r="T79" i="359" s="1"/>
  <c r="V79" i="359" s="1"/>
  <c r="X79" i="359" s="1"/>
  <c r="Z79" i="359" s="1"/>
  <c r="AB79" i="359" s="1"/>
  <c r="AD79" i="359" s="1"/>
  <c r="AF79" i="359" s="1"/>
  <c r="AH79" i="359" s="1"/>
  <c r="AJ79" i="359" s="1"/>
  <c r="AL79" i="359" s="1"/>
  <c r="AN79" i="359" s="1"/>
  <c r="AP79" i="359" s="1"/>
  <c r="AR79" i="359" s="1"/>
  <c r="AT79" i="359" s="1"/>
  <c r="AV79" i="359" s="1"/>
  <c r="AX79" i="359" s="1"/>
  <c r="AZ79" i="359" s="1"/>
  <c r="BB79" i="359" s="1"/>
  <c r="BD79" i="359" s="1"/>
  <c r="BF79" i="359" s="1"/>
  <c r="BH79" i="359" s="1"/>
  <c r="BJ79" i="359" s="1"/>
  <c r="BL79" i="359" s="1"/>
  <c r="BN79" i="359" s="1"/>
  <c r="BP79" i="359" s="1"/>
  <c r="BR79" i="359" s="1"/>
  <c r="BT79" i="359" s="1"/>
  <c r="BV79" i="359" s="1"/>
  <c r="BX79" i="359" s="1"/>
  <c r="CA79" i="359" s="1"/>
  <c r="CG78" i="359"/>
  <c r="CH78" i="359" s="1"/>
  <c r="CI78" i="359" s="1"/>
  <c r="CB78" i="359" s="1"/>
  <c r="CD78" i="359"/>
  <c r="CD78" i="356"/>
  <c r="CG78" i="356"/>
  <c r="CH78" i="356" s="1"/>
  <c r="CI78" i="356" s="1"/>
  <c r="CB78" i="356" s="1"/>
  <c r="D80" i="356"/>
  <c r="H79" i="356"/>
  <c r="J79" i="356" s="1"/>
  <c r="L79" i="356" s="1"/>
  <c r="N79" i="356" s="1"/>
  <c r="P79" i="356" s="1"/>
  <c r="R79" i="356" s="1"/>
  <c r="T79" i="356" s="1"/>
  <c r="V79" i="356" s="1"/>
  <c r="X79" i="356" s="1"/>
  <c r="Z79" i="356" s="1"/>
  <c r="AB79" i="356" s="1"/>
  <c r="AD79" i="356" s="1"/>
  <c r="AF79" i="356" s="1"/>
  <c r="AH79" i="356" s="1"/>
  <c r="AJ79" i="356" s="1"/>
  <c r="AL79" i="356" s="1"/>
  <c r="AN79" i="356" s="1"/>
  <c r="AP79" i="356" s="1"/>
  <c r="AR79" i="356" s="1"/>
  <c r="AT79" i="356" s="1"/>
  <c r="AV79" i="356" s="1"/>
  <c r="AX79" i="356" s="1"/>
  <c r="AZ79" i="356" s="1"/>
  <c r="BB79" i="356" s="1"/>
  <c r="BD79" i="356" s="1"/>
  <c r="BF79" i="356" s="1"/>
  <c r="BH79" i="356" s="1"/>
  <c r="BJ79" i="356" s="1"/>
  <c r="BL79" i="356" s="1"/>
  <c r="BN79" i="356" s="1"/>
  <c r="BP79" i="356" s="1"/>
  <c r="BR79" i="356" s="1"/>
  <c r="BT79" i="356" s="1"/>
  <c r="BV79" i="356" s="1"/>
  <c r="BX79" i="356" s="1"/>
  <c r="CA79" i="356" s="1"/>
  <c r="H82" i="371" l="1"/>
  <c r="J82" i="371" s="1"/>
  <c r="L82" i="371" s="1"/>
  <c r="N82" i="371" s="1"/>
  <c r="P82" i="371" s="1"/>
  <c r="R82" i="371" s="1"/>
  <c r="T82" i="371" s="1"/>
  <c r="V82" i="371" s="1"/>
  <c r="X82" i="371" s="1"/>
  <c r="Z82" i="371" s="1"/>
  <c r="AB82" i="371" s="1"/>
  <c r="AD82" i="371" s="1"/>
  <c r="AF82" i="371" s="1"/>
  <c r="AH82" i="371" s="1"/>
  <c r="AJ82" i="371" s="1"/>
  <c r="AL82" i="371" s="1"/>
  <c r="AN82" i="371" s="1"/>
  <c r="AP82" i="371" s="1"/>
  <c r="AR82" i="371" s="1"/>
  <c r="AT82" i="371" s="1"/>
  <c r="AV82" i="371" s="1"/>
  <c r="AX82" i="371" s="1"/>
  <c r="AZ82" i="371" s="1"/>
  <c r="BB82" i="371" s="1"/>
  <c r="BD82" i="371" s="1"/>
  <c r="BF82" i="371" s="1"/>
  <c r="BH82" i="371" s="1"/>
  <c r="BJ82" i="371" s="1"/>
  <c r="BL82" i="371" s="1"/>
  <c r="BN82" i="371" s="1"/>
  <c r="BP82" i="371" s="1"/>
  <c r="BR82" i="371" s="1"/>
  <c r="BT82" i="371" s="1"/>
  <c r="BV82" i="371" s="1"/>
  <c r="BX82" i="371" s="1"/>
  <c r="CA82" i="371" s="1"/>
  <c r="D83" i="371"/>
  <c r="CG81" i="371"/>
  <c r="CH81" i="371" s="1"/>
  <c r="CI81" i="371" s="1"/>
  <c r="CB81" i="371" s="1"/>
  <c r="CD81" i="371"/>
  <c r="D81" i="359"/>
  <c r="H80" i="359"/>
  <c r="J80" i="359" s="1"/>
  <c r="L80" i="359" s="1"/>
  <c r="N80" i="359" s="1"/>
  <c r="P80" i="359" s="1"/>
  <c r="R80" i="359" s="1"/>
  <c r="T80" i="359" s="1"/>
  <c r="V80" i="359" s="1"/>
  <c r="X80" i="359" s="1"/>
  <c r="Z80" i="359" s="1"/>
  <c r="AB80" i="359" s="1"/>
  <c r="AD80" i="359" s="1"/>
  <c r="AF80" i="359" s="1"/>
  <c r="AH80" i="359" s="1"/>
  <c r="AJ80" i="359" s="1"/>
  <c r="AL80" i="359" s="1"/>
  <c r="AN80" i="359" s="1"/>
  <c r="AP80" i="359" s="1"/>
  <c r="AR80" i="359" s="1"/>
  <c r="AT80" i="359" s="1"/>
  <c r="AV80" i="359" s="1"/>
  <c r="AX80" i="359" s="1"/>
  <c r="AZ80" i="359" s="1"/>
  <c r="BB80" i="359" s="1"/>
  <c r="BD80" i="359" s="1"/>
  <c r="BF80" i="359" s="1"/>
  <c r="BH80" i="359" s="1"/>
  <c r="BJ80" i="359" s="1"/>
  <c r="BL80" i="359" s="1"/>
  <c r="BN80" i="359" s="1"/>
  <c r="BP80" i="359" s="1"/>
  <c r="BR80" i="359" s="1"/>
  <c r="BT80" i="359" s="1"/>
  <c r="BV80" i="359" s="1"/>
  <c r="BX80" i="359" s="1"/>
  <c r="CA80" i="359" s="1"/>
  <c r="D80" i="362"/>
  <c r="H79" i="362"/>
  <c r="J79" i="362" s="1"/>
  <c r="L79" i="362" s="1"/>
  <c r="N79" i="362" s="1"/>
  <c r="P79" i="362" s="1"/>
  <c r="R79" i="362" s="1"/>
  <c r="T79" i="362" s="1"/>
  <c r="V79" i="362" s="1"/>
  <c r="X79" i="362" s="1"/>
  <c r="Z79" i="362" s="1"/>
  <c r="AB79" i="362" s="1"/>
  <c r="AD79" i="362" s="1"/>
  <c r="AF79" i="362" s="1"/>
  <c r="AH79" i="362" s="1"/>
  <c r="AJ79" i="362" s="1"/>
  <c r="AL79" i="362" s="1"/>
  <c r="AN79" i="362" s="1"/>
  <c r="AP79" i="362" s="1"/>
  <c r="AR79" i="362" s="1"/>
  <c r="AT79" i="362" s="1"/>
  <c r="AV79" i="362" s="1"/>
  <c r="AX79" i="362" s="1"/>
  <c r="AZ79" i="362" s="1"/>
  <c r="BB79" i="362" s="1"/>
  <c r="BD79" i="362" s="1"/>
  <c r="BF79" i="362" s="1"/>
  <c r="BH79" i="362" s="1"/>
  <c r="BJ79" i="362" s="1"/>
  <c r="BL79" i="362" s="1"/>
  <c r="BN79" i="362" s="1"/>
  <c r="BP79" i="362" s="1"/>
  <c r="BR79" i="362" s="1"/>
  <c r="BT79" i="362" s="1"/>
  <c r="BV79" i="362" s="1"/>
  <c r="BX79" i="362" s="1"/>
  <c r="CA79" i="362" s="1"/>
  <c r="CG78" i="362"/>
  <c r="CH78" i="362" s="1"/>
  <c r="CI78" i="362" s="1"/>
  <c r="CB78" i="362" s="1"/>
  <c r="CD78" i="362"/>
  <c r="CD79" i="359"/>
  <c r="CG79" i="359"/>
  <c r="CH79" i="359" s="1"/>
  <c r="CI79" i="359" s="1"/>
  <c r="CB79" i="359" s="1"/>
  <c r="CG79" i="356"/>
  <c r="CH79" i="356" s="1"/>
  <c r="CI79" i="356" s="1"/>
  <c r="CB79" i="356" s="1"/>
  <c r="CD79" i="356"/>
  <c r="D81" i="356"/>
  <c r="H80" i="356"/>
  <c r="J80" i="356" s="1"/>
  <c r="L80" i="356" s="1"/>
  <c r="N80" i="356" s="1"/>
  <c r="P80" i="356" s="1"/>
  <c r="R80" i="356" s="1"/>
  <c r="T80" i="356" s="1"/>
  <c r="V80" i="356" s="1"/>
  <c r="X80" i="356" s="1"/>
  <c r="Z80" i="356" s="1"/>
  <c r="AB80" i="356" s="1"/>
  <c r="AD80" i="356" s="1"/>
  <c r="AF80" i="356" s="1"/>
  <c r="AH80" i="356" s="1"/>
  <c r="AJ80" i="356" s="1"/>
  <c r="AL80" i="356" s="1"/>
  <c r="AN80" i="356" s="1"/>
  <c r="AP80" i="356" s="1"/>
  <c r="AR80" i="356" s="1"/>
  <c r="AT80" i="356" s="1"/>
  <c r="AV80" i="356" s="1"/>
  <c r="AX80" i="356" s="1"/>
  <c r="AZ80" i="356" s="1"/>
  <c r="BB80" i="356" s="1"/>
  <c r="BD80" i="356" s="1"/>
  <c r="BF80" i="356" s="1"/>
  <c r="BH80" i="356" s="1"/>
  <c r="BJ80" i="356" s="1"/>
  <c r="BL80" i="356" s="1"/>
  <c r="BN80" i="356" s="1"/>
  <c r="BP80" i="356" s="1"/>
  <c r="BR80" i="356" s="1"/>
  <c r="BT80" i="356" s="1"/>
  <c r="BV80" i="356" s="1"/>
  <c r="BX80" i="356" s="1"/>
  <c r="CA80" i="356" s="1"/>
  <c r="D84" i="371" l="1"/>
  <c r="H84" i="371" s="1"/>
  <c r="J84" i="371" s="1"/>
  <c r="L84" i="371" s="1"/>
  <c r="N84" i="371" s="1"/>
  <c r="P84" i="371" s="1"/>
  <c r="R84" i="371" s="1"/>
  <c r="T84" i="371" s="1"/>
  <c r="V84" i="371" s="1"/>
  <c r="X84" i="371" s="1"/>
  <c r="Z84" i="371" s="1"/>
  <c r="AB84" i="371" s="1"/>
  <c r="AD84" i="371" s="1"/>
  <c r="AF84" i="371" s="1"/>
  <c r="AH84" i="371" s="1"/>
  <c r="AJ84" i="371" s="1"/>
  <c r="AL84" i="371" s="1"/>
  <c r="AN84" i="371" s="1"/>
  <c r="AP84" i="371" s="1"/>
  <c r="AR84" i="371" s="1"/>
  <c r="AT84" i="371" s="1"/>
  <c r="AV84" i="371" s="1"/>
  <c r="AX84" i="371" s="1"/>
  <c r="AZ84" i="371" s="1"/>
  <c r="BB84" i="371" s="1"/>
  <c r="BD84" i="371" s="1"/>
  <c r="BF84" i="371" s="1"/>
  <c r="BH84" i="371" s="1"/>
  <c r="BJ84" i="371" s="1"/>
  <c r="BL84" i="371" s="1"/>
  <c r="BN84" i="371" s="1"/>
  <c r="BP84" i="371" s="1"/>
  <c r="BR84" i="371" s="1"/>
  <c r="BT84" i="371" s="1"/>
  <c r="BV84" i="371" s="1"/>
  <c r="BX84" i="371" s="1"/>
  <c r="CA84" i="371" s="1"/>
  <c r="H83" i="371"/>
  <c r="J83" i="371" s="1"/>
  <c r="L83" i="371" s="1"/>
  <c r="N83" i="371" s="1"/>
  <c r="P83" i="371" s="1"/>
  <c r="R83" i="371" s="1"/>
  <c r="T83" i="371" s="1"/>
  <c r="V83" i="371" s="1"/>
  <c r="X83" i="371" s="1"/>
  <c r="Z83" i="371" s="1"/>
  <c r="AB83" i="371" s="1"/>
  <c r="AD83" i="371" s="1"/>
  <c r="AF83" i="371" s="1"/>
  <c r="AH83" i="371" s="1"/>
  <c r="AJ83" i="371" s="1"/>
  <c r="AL83" i="371" s="1"/>
  <c r="AN83" i="371" s="1"/>
  <c r="AP83" i="371" s="1"/>
  <c r="AR83" i="371" s="1"/>
  <c r="AT83" i="371" s="1"/>
  <c r="AV83" i="371" s="1"/>
  <c r="AX83" i="371" s="1"/>
  <c r="AZ83" i="371" s="1"/>
  <c r="BB83" i="371" s="1"/>
  <c r="BD83" i="371" s="1"/>
  <c r="BF83" i="371" s="1"/>
  <c r="BH83" i="371" s="1"/>
  <c r="BJ83" i="371" s="1"/>
  <c r="BL83" i="371" s="1"/>
  <c r="BN83" i="371" s="1"/>
  <c r="BP83" i="371" s="1"/>
  <c r="BR83" i="371" s="1"/>
  <c r="BT83" i="371" s="1"/>
  <c r="BV83" i="371" s="1"/>
  <c r="BX83" i="371" s="1"/>
  <c r="CA83" i="371" s="1"/>
  <c r="CD82" i="371"/>
  <c r="CG82" i="371"/>
  <c r="CH82" i="371" s="1"/>
  <c r="CI82" i="371" s="1"/>
  <c r="CB82" i="371" s="1"/>
  <c r="CG79" i="362"/>
  <c r="CH79" i="362" s="1"/>
  <c r="CI79" i="362" s="1"/>
  <c r="CB79" i="362" s="1"/>
  <c r="CD79" i="362"/>
  <c r="H80" i="362"/>
  <c r="J80" i="362" s="1"/>
  <c r="L80" i="362" s="1"/>
  <c r="N80" i="362" s="1"/>
  <c r="P80" i="362" s="1"/>
  <c r="R80" i="362" s="1"/>
  <c r="T80" i="362" s="1"/>
  <c r="V80" i="362" s="1"/>
  <c r="X80" i="362" s="1"/>
  <c r="Z80" i="362" s="1"/>
  <c r="AB80" i="362" s="1"/>
  <c r="AD80" i="362" s="1"/>
  <c r="AF80" i="362" s="1"/>
  <c r="AH80" i="362" s="1"/>
  <c r="AJ80" i="362" s="1"/>
  <c r="AL80" i="362" s="1"/>
  <c r="AN80" i="362" s="1"/>
  <c r="AP80" i="362" s="1"/>
  <c r="AR80" i="362" s="1"/>
  <c r="AT80" i="362" s="1"/>
  <c r="AV80" i="362" s="1"/>
  <c r="AX80" i="362" s="1"/>
  <c r="AZ80" i="362" s="1"/>
  <c r="BB80" i="362" s="1"/>
  <c r="BD80" i="362" s="1"/>
  <c r="BF80" i="362" s="1"/>
  <c r="BH80" i="362" s="1"/>
  <c r="BJ80" i="362" s="1"/>
  <c r="BL80" i="362" s="1"/>
  <c r="BN80" i="362" s="1"/>
  <c r="BP80" i="362" s="1"/>
  <c r="BR80" i="362" s="1"/>
  <c r="BT80" i="362" s="1"/>
  <c r="BV80" i="362" s="1"/>
  <c r="BX80" i="362" s="1"/>
  <c r="CA80" i="362" s="1"/>
  <c r="D81" i="362"/>
  <c r="CG80" i="359"/>
  <c r="CH80" i="359" s="1"/>
  <c r="CI80" i="359" s="1"/>
  <c r="CB80" i="359" s="1"/>
  <c r="CD80" i="359"/>
  <c r="H81" i="359"/>
  <c r="J81" i="359" s="1"/>
  <c r="L81" i="359" s="1"/>
  <c r="N81" i="359" s="1"/>
  <c r="P81" i="359" s="1"/>
  <c r="R81" i="359" s="1"/>
  <c r="T81" i="359" s="1"/>
  <c r="V81" i="359" s="1"/>
  <c r="X81" i="359" s="1"/>
  <c r="Z81" i="359" s="1"/>
  <c r="AB81" i="359" s="1"/>
  <c r="AD81" i="359" s="1"/>
  <c r="AF81" i="359" s="1"/>
  <c r="AH81" i="359" s="1"/>
  <c r="AJ81" i="359" s="1"/>
  <c r="AL81" i="359" s="1"/>
  <c r="AN81" i="359" s="1"/>
  <c r="AP81" i="359" s="1"/>
  <c r="AR81" i="359" s="1"/>
  <c r="AT81" i="359" s="1"/>
  <c r="AV81" i="359" s="1"/>
  <c r="AX81" i="359" s="1"/>
  <c r="AZ81" i="359" s="1"/>
  <c r="BB81" i="359" s="1"/>
  <c r="BD81" i="359" s="1"/>
  <c r="BF81" i="359" s="1"/>
  <c r="BH81" i="359" s="1"/>
  <c r="BJ81" i="359" s="1"/>
  <c r="BL81" i="359" s="1"/>
  <c r="BN81" i="359" s="1"/>
  <c r="BP81" i="359" s="1"/>
  <c r="BR81" i="359" s="1"/>
  <c r="BT81" i="359" s="1"/>
  <c r="BV81" i="359" s="1"/>
  <c r="BX81" i="359" s="1"/>
  <c r="CA81" i="359" s="1"/>
  <c r="D82" i="359"/>
  <c r="CG80" i="356"/>
  <c r="CH80" i="356" s="1"/>
  <c r="CI80" i="356" s="1"/>
  <c r="CB80" i="356" s="1"/>
  <c r="CD80" i="356"/>
  <c r="H81" i="356"/>
  <c r="J81" i="356" s="1"/>
  <c r="L81" i="356" s="1"/>
  <c r="N81" i="356" s="1"/>
  <c r="P81" i="356" s="1"/>
  <c r="R81" i="356" s="1"/>
  <c r="T81" i="356" s="1"/>
  <c r="V81" i="356" s="1"/>
  <c r="X81" i="356" s="1"/>
  <c r="Z81" i="356" s="1"/>
  <c r="AB81" i="356" s="1"/>
  <c r="AD81" i="356" s="1"/>
  <c r="AF81" i="356" s="1"/>
  <c r="AH81" i="356" s="1"/>
  <c r="AJ81" i="356" s="1"/>
  <c r="AL81" i="356" s="1"/>
  <c r="AN81" i="356" s="1"/>
  <c r="AP81" i="356" s="1"/>
  <c r="AR81" i="356" s="1"/>
  <c r="AT81" i="356" s="1"/>
  <c r="AV81" i="356" s="1"/>
  <c r="AX81" i="356" s="1"/>
  <c r="AZ81" i="356" s="1"/>
  <c r="BB81" i="356" s="1"/>
  <c r="BD81" i="356" s="1"/>
  <c r="BF81" i="356" s="1"/>
  <c r="BH81" i="356" s="1"/>
  <c r="BJ81" i="356" s="1"/>
  <c r="BL81" i="356" s="1"/>
  <c r="BN81" i="356" s="1"/>
  <c r="BP81" i="356" s="1"/>
  <c r="BR81" i="356" s="1"/>
  <c r="BT81" i="356" s="1"/>
  <c r="BV81" i="356" s="1"/>
  <c r="BX81" i="356" s="1"/>
  <c r="CA81" i="356" s="1"/>
  <c r="D82" i="356"/>
  <c r="CD83" i="371" l="1"/>
  <c r="CG83" i="371"/>
  <c r="CH83" i="371" s="1"/>
  <c r="CI83" i="371" s="1"/>
  <c r="CB83" i="371" s="1"/>
  <c r="CG84" i="371"/>
  <c r="CH84" i="371" s="1"/>
  <c r="CI84" i="371" s="1"/>
  <c r="CB84" i="371" s="1"/>
  <c r="CD84" i="371"/>
  <c r="D83" i="359"/>
  <c r="H82" i="359"/>
  <c r="J82" i="359" s="1"/>
  <c r="L82" i="359" s="1"/>
  <c r="N82" i="359" s="1"/>
  <c r="P82" i="359" s="1"/>
  <c r="R82" i="359" s="1"/>
  <c r="T82" i="359" s="1"/>
  <c r="V82" i="359" s="1"/>
  <c r="X82" i="359" s="1"/>
  <c r="Z82" i="359" s="1"/>
  <c r="AB82" i="359" s="1"/>
  <c r="AD82" i="359" s="1"/>
  <c r="AF82" i="359" s="1"/>
  <c r="AH82" i="359" s="1"/>
  <c r="AJ82" i="359" s="1"/>
  <c r="AL82" i="359" s="1"/>
  <c r="AN82" i="359" s="1"/>
  <c r="AP82" i="359" s="1"/>
  <c r="AR82" i="359" s="1"/>
  <c r="AT82" i="359" s="1"/>
  <c r="AV82" i="359" s="1"/>
  <c r="AX82" i="359" s="1"/>
  <c r="AZ82" i="359" s="1"/>
  <c r="BB82" i="359" s="1"/>
  <c r="BD82" i="359" s="1"/>
  <c r="BF82" i="359" s="1"/>
  <c r="BH82" i="359" s="1"/>
  <c r="BJ82" i="359" s="1"/>
  <c r="BL82" i="359" s="1"/>
  <c r="BN82" i="359" s="1"/>
  <c r="BP82" i="359" s="1"/>
  <c r="BR82" i="359" s="1"/>
  <c r="BT82" i="359" s="1"/>
  <c r="BV82" i="359" s="1"/>
  <c r="BX82" i="359" s="1"/>
  <c r="CA82" i="359" s="1"/>
  <c r="D82" i="362"/>
  <c r="H81" i="362"/>
  <c r="J81" i="362" s="1"/>
  <c r="L81" i="362" s="1"/>
  <c r="N81" i="362" s="1"/>
  <c r="P81" i="362" s="1"/>
  <c r="R81" i="362" s="1"/>
  <c r="T81" i="362" s="1"/>
  <c r="V81" i="362" s="1"/>
  <c r="X81" i="362" s="1"/>
  <c r="Z81" i="362" s="1"/>
  <c r="AB81" i="362" s="1"/>
  <c r="AD81" i="362" s="1"/>
  <c r="AF81" i="362" s="1"/>
  <c r="AH81" i="362" s="1"/>
  <c r="AJ81" i="362" s="1"/>
  <c r="AL81" i="362" s="1"/>
  <c r="AN81" i="362" s="1"/>
  <c r="AP81" i="362" s="1"/>
  <c r="AR81" i="362" s="1"/>
  <c r="AT81" i="362" s="1"/>
  <c r="AV81" i="362" s="1"/>
  <c r="AX81" i="362" s="1"/>
  <c r="AZ81" i="362" s="1"/>
  <c r="BB81" i="362" s="1"/>
  <c r="BD81" i="362" s="1"/>
  <c r="BF81" i="362" s="1"/>
  <c r="BH81" i="362" s="1"/>
  <c r="BJ81" i="362" s="1"/>
  <c r="BL81" i="362" s="1"/>
  <c r="BN81" i="362" s="1"/>
  <c r="BP81" i="362" s="1"/>
  <c r="BR81" i="362" s="1"/>
  <c r="BT81" i="362" s="1"/>
  <c r="BV81" i="362" s="1"/>
  <c r="BX81" i="362" s="1"/>
  <c r="CA81" i="362" s="1"/>
  <c r="CD80" i="362"/>
  <c r="CG80" i="362"/>
  <c r="CH80" i="362" s="1"/>
  <c r="CI80" i="362" s="1"/>
  <c r="CB80" i="362" s="1"/>
  <c r="CG81" i="359"/>
  <c r="CH81" i="359" s="1"/>
  <c r="CI81" i="359" s="1"/>
  <c r="CB81" i="359" s="1"/>
  <c r="CD81" i="359"/>
  <c r="H82" i="356"/>
  <c r="J82" i="356" s="1"/>
  <c r="L82" i="356" s="1"/>
  <c r="N82" i="356" s="1"/>
  <c r="P82" i="356" s="1"/>
  <c r="R82" i="356" s="1"/>
  <c r="T82" i="356" s="1"/>
  <c r="V82" i="356" s="1"/>
  <c r="X82" i="356" s="1"/>
  <c r="Z82" i="356" s="1"/>
  <c r="AB82" i="356" s="1"/>
  <c r="AD82" i="356" s="1"/>
  <c r="AF82" i="356" s="1"/>
  <c r="AH82" i="356" s="1"/>
  <c r="AJ82" i="356" s="1"/>
  <c r="AL82" i="356" s="1"/>
  <c r="AN82" i="356" s="1"/>
  <c r="AP82" i="356" s="1"/>
  <c r="AR82" i="356" s="1"/>
  <c r="AT82" i="356" s="1"/>
  <c r="AV82" i="356" s="1"/>
  <c r="AX82" i="356" s="1"/>
  <c r="AZ82" i="356" s="1"/>
  <c r="BB82" i="356" s="1"/>
  <c r="BD82" i="356" s="1"/>
  <c r="BF82" i="356" s="1"/>
  <c r="BH82" i="356" s="1"/>
  <c r="BJ82" i="356" s="1"/>
  <c r="BL82" i="356" s="1"/>
  <c r="BN82" i="356" s="1"/>
  <c r="BP82" i="356" s="1"/>
  <c r="BR82" i="356" s="1"/>
  <c r="BT82" i="356" s="1"/>
  <c r="BV82" i="356" s="1"/>
  <c r="BX82" i="356" s="1"/>
  <c r="CA82" i="356" s="1"/>
  <c r="D83" i="356"/>
  <c r="CG81" i="356"/>
  <c r="CH81" i="356" s="1"/>
  <c r="CI81" i="356" s="1"/>
  <c r="CB81" i="356" s="1"/>
  <c r="CD81" i="356"/>
  <c r="CD81" i="362" l="1"/>
  <c r="CG81" i="362"/>
  <c r="CH81" i="362" s="1"/>
  <c r="CI81" i="362" s="1"/>
  <c r="CB81" i="362" s="1"/>
  <c r="D83" i="362"/>
  <c r="H82" i="362"/>
  <c r="J82" i="362" s="1"/>
  <c r="L82" i="362" s="1"/>
  <c r="N82" i="362" s="1"/>
  <c r="P82" i="362" s="1"/>
  <c r="R82" i="362" s="1"/>
  <c r="T82" i="362" s="1"/>
  <c r="V82" i="362" s="1"/>
  <c r="X82" i="362" s="1"/>
  <c r="Z82" i="362" s="1"/>
  <c r="AB82" i="362" s="1"/>
  <c r="AD82" i="362" s="1"/>
  <c r="AF82" i="362" s="1"/>
  <c r="AH82" i="362" s="1"/>
  <c r="AJ82" i="362" s="1"/>
  <c r="AL82" i="362" s="1"/>
  <c r="AN82" i="362" s="1"/>
  <c r="AP82" i="362" s="1"/>
  <c r="AR82" i="362" s="1"/>
  <c r="AT82" i="362" s="1"/>
  <c r="AV82" i="362" s="1"/>
  <c r="AX82" i="362" s="1"/>
  <c r="AZ82" i="362" s="1"/>
  <c r="BB82" i="362" s="1"/>
  <c r="BD82" i="362" s="1"/>
  <c r="BF82" i="362" s="1"/>
  <c r="BH82" i="362" s="1"/>
  <c r="BJ82" i="362" s="1"/>
  <c r="BL82" i="362" s="1"/>
  <c r="BN82" i="362" s="1"/>
  <c r="BP82" i="362" s="1"/>
  <c r="BR82" i="362" s="1"/>
  <c r="BT82" i="362" s="1"/>
  <c r="BV82" i="362" s="1"/>
  <c r="BX82" i="362" s="1"/>
  <c r="CA82" i="362" s="1"/>
  <c r="CD82" i="359"/>
  <c r="CG82" i="359"/>
  <c r="CH82" i="359" s="1"/>
  <c r="CI82" i="359" s="1"/>
  <c r="CB82" i="359" s="1"/>
  <c r="D84" i="359"/>
  <c r="H83" i="359"/>
  <c r="J83" i="359" s="1"/>
  <c r="L83" i="359" s="1"/>
  <c r="N83" i="359" s="1"/>
  <c r="P83" i="359" s="1"/>
  <c r="R83" i="359" s="1"/>
  <c r="T83" i="359" s="1"/>
  <c r="V83" i="359" s="1"/>
  <c r="X83" i="359" s="1"/>
  <c r="Z83" i="359" s="1"/>
  <c r="AB83" i="359" s="1"/>
  <c r="AD83" i="359" s="1"/>
  <c r="AF83" i="359" s="1"/>
  <c r="AH83" i="359" s="1"/>
  <c r="AJ83" i="359" s="1"/>
  <c r="AL83" i="359" s="1"/>
  <c r="AN83" i="359" s="1"/>
  <c r="AP83" i="359" s="1"/>
  <c r="AR83" i="359" s="1"/>
  <c r="AT83" i="359" s="1"/>
  <c r="AV83" i="359" s="1"/>
  <c r="AX83" i="359" s="1"/>
  <c r="AZ83" i="359" s="1"/>
  <c r="BB83" i="359" s="1"/>
  <c r="BD83" i="359" s="1"/>
  <c r="BF83" i="359" s="1"/>
  <c r="BH83" i="359" s="1"/>
  <c r="BJ83" i="359" s="1"/>
  <c r="BL83" i="359" s="1"/>
  <c r="BN83" i="359" s="1"/>
  <c r="BP83" i="359" s="1"/>
  <c r="BR83" i="359" s="1"/>
  <c r="BT83" i="359" s="1"/>
  <c r="BV83" i="359" s="1"/>
  <c r="BX83" i="359" s="1"/>
  <c r="CA83" i="359" s="1"/>
  <c r="D84" i="356"/>
  <c r="H83" i="356"/>
  <c r="J83" i="356" s="1"/>
  <c r="L83" i="356" s="1"/>
  <c r="N83" i="356" s="1"/>
  <c r="P83" i="356" s="1"/>
  <c r="R83" i="356" s="1"/>
  <c r="T83" i="356" s="1"/>
  <c r="V83" i="356" s="1"/>
  <c r="X83" i="356" s="1"/>
  <c r="Z83" i="356" s="1"/>
  <c r="AB83" i="356" s="1"/>
  <c r="AD83" i="356" s="1"/>
  <c r="AF83" i="356" s="1"/>
  <c r="AH83" i="356" s="1"/>
  <c r="AJ83" i="356" s="1"/>
  <c r="AL83" i="356" s="1"/>
  <c r="AN83" i="356" s="1"/>
  <c r="AP83" i="356" s="1"/>
  <c r="AR83" i="356" s="1"/>
  <c r="AT83" i="356" s="1"/>
  <c r="AV83" i="356" s="1"/>
  <c r="AX83" i="356" s="1"/>
  <c r="AZ83" i="356" s="1"/>
  <c r="BB83" i="356" s="1"/>
  <c r="BD83" i="356" s="1"/>
  <c r="BF83" i="356" s="1"/>
  <c r="BH83" i="356" s="1"/>
  <c r="BJ83" i="356" s="1"/>
  <c r="BL83" i="356" s="1"/>
  <c r="BN83" i="356" s="1"/>
  <c r="BP83" i="356" s="1"/>
  <c r="BR83" i="356" s="1"/>
  <c r="BT83" i="356" s="1"/>
  <c r="BV83" i="356" s="1"/>
  <c r="BX83" i="356" s="1"/>
  <c r="CA83" i="356" s="1"/>
  <c r="CD82" i="356"/>
  <c r="CG82" i="356"/>
  <c r="CH82" i="356" s="1"/>
  <c r="CI82" i="356" s="1"/>
  <c r="CB82" i="356" s="1"/>
  <c r="CG83" i="359" l="1"/>
  <c r="CH83" i="359" s="1"/>
  <c r="CI83" i="359" s="1"/>
  <c r="CB83" i="359" s="1"/>
  <c r="CD83" i="359"/>
  <c r="CG82" i="362"/>
  <c r="CH82" i="362" s="1"/>
  <c r="CI82" i="362" s="1"/>
  <c r="CB82" i="362" s="1"/>
  <c r="CD82" i="362"/>
  <c r="D84" i="362"/>
  <c r="H83" i="362"/>
  <c r="J83" i="362" s="1"/>
  <c r="L83" i="362" s="1"/>
  <c r="N83" i="362" s="1"/>
  <c r="P83" i="362" s="1"/>
  <c r="R83" i="362" s="1"/>
  <c r="T83" i="362" s="1"/>
  <c r="V83" i="362" s="1"/>
  <c r="X83" i="362" s="1"/>
  <c r="Z83" i="362" s="1"/>
  <c r="AB83" i="362" s="1"/>
  <c r="AD83" i="362" s="1"/>
  <c r="AF83" i="362" s="1"/>
  <c r="AH83" i="362" s="1"/>
  <c r="AJ83" i="362" s="1"/>
  <c r="AL83" i="362" s="1"/>
  <c r="AN83" i="362" s="1"/>
  <c r="AP83" i="362" s="1"/>
  <c r="AR83" i="362" s="1"/>
  <c r="AT83" i="362" s="1"/>
  <c r="AV83" i="362" s="1"/>
  <c r="AX83" i="362" s="1"/>
  <c r="AZ83" i="362" s="1"/>
  <c r="BB83" i="362" s="1"/>
  <c r="BD83" i="362" s="1"/>
  <c r="BF83" i="362" s="1"/>
  <c r="BH83" i="362" s="1"/>
  <c r="BJ83" i="362" s="1"/>
  <c r="BL83" i="362" s="1"/>
  <c r="BN83" i="362" s="1"/>
  <c r="BP83" i="362" s="1"/>
  <c r="BR83" i="362" s="1"/>
  <c r="BT83" i="362" s="1"/>
  <c r="BV83" i="362" s="1"/>
  <c r="BX83" i="362" s="1"/>
  <c r="CA83" i="362" s="1"/>
  <c r="D85" i="359"/>
  <c r="H84" i="359"/>
  <c r="J84" i="359" s="1"/>
  <c r="L84" i="359" s="1"/>
  <c r="N84" i="359" s="1"/>
  <c r="P84" i="359" s="1"/>
  <c r="R84" i="359" s="1"/>
  <c r="T84" i="359" s="1"/>
  <c r="V84" i="359" s="1"/>
  <c r="X84" i="359" s="1"/>
  <c r="Z84" i="359" s="1"/>
  <c r="AB84" i="359" s="1"/>
  <c r="AD84" i="359" s="1"/>
  <c r="AF84" i="359" s="1"/>
  <c r="AH84" i="359" s="1"/>
  <c r="AJ84" i="359" s="1"/>
  <c r="AL84" i="359" s="1"/>
  <c r="AN84" i="359" s="1"/>
  <c r="AP84" i="359" s="1"/>
  <c r="AR84" i="359" s="1"/>
  <c r="AT84" i="359" s="1"/>
  <c r="AV84" i="359" s="1"/>
  <c r="AX84" i="359" s="1"/>
  <c r="AZ84" i="359" s="1"/>
  <c r="BB84" i="359" s="1"/>
  <c r="BD84" i="359" s="1"/>
  <c r="BF84" i="359" s="1"/>
  <c r="BH84" i="359" s="1"/>
  <c r="BJ84" i="359" s="1"/>
  <c r="BL84" i="359" s="1"/>
  <c r="BN84" i="359" s="1"/>
  <c r="BP84" i="359" s="1"/>
  <c r="BR84" i="359" s="1"/>
  <c r="BT84" i="359" s="1"/>
  <c r="BV84" i="359" s="1"/>
  <c r="BX84" i="359" s="1"/>
  <c r="CA84" i="359" s="1"/>
  <c r="CD83" i="356"/>
  <c r="CG83" i="356"/>
  <c r="CH83" i="356" s="1"/>
  <c r="CI83" i="356" s="1"/>
  <c r="CB83" i="356" s="1"/>
  <c r="D85" i="356"/>
  <c r="H84" i="356"/>
  <c r="J84" i="356" s="1"/>
  <c r="L84" i="356" s="1"/>
  <c r="N84" i="356" s="1"/>
  <c r="P84" i="356" s="1"/>
  <c r="R84" i="356" s="1"/>
  <c r="T84" i="356" s="1"/>
  <c r="V84" i="356" s="1"/>
  <c r="X84" i="356" s="1"/>
  <c r="Z84" i="356" s="1"/>
  <c r="AB84" i="356" s="1"/>
  <c r="AD84" i="356" s="1"/>
  <c r="AF84" i="356" s="1"/>
  <c r="AH84" i="356" s="1"/>
  <c r="AJ84" i="356" s="1"/>
  <c r="AL84" i="356" s="1"/>
  <c r="AN84" i="356" s="1"/>
  <c r="AP84" i="356" s="1"/>
  <c r="AR84" i="356" s="1"/>
  <c r="AT84" i="356" s="1"/>
  <c r="AV84" i="356" s="1"/>
  <c r="AX84" i="356" s="1"/>
  <c r="AZ84" i="356" s="1"/>
  <c r="BB84" i="356" s="1"/>
  <c r="BD84" i="356" s="1"/>
  <c r="BF84" i="356" s="1"/>
  <c r="BH84" i="356" s="1"/>
  <c r="BJ84" i="356" s="1"/>
  <c r="BL84" i="356" s="1"/>
  <c r="BN84" i="356" s="1"/>
  <c r="BP84" i="356" s="1"/>
  <c r="BR84" i="356" s="1"/>
  <c r="BT84" i="356" s="1"/>
  <c r="BV84" i="356" s="1"/>
  <c r="BX84" i="356" s="1"/>
  <c r="CA84" i="356" s="1"/>
  <c r="D86" i="359" l="1"/>
  <c r="H85" i="359"/>
  <c r="J85" i="359" s="1"/>
  <c r="L85" i="359" s="1"/>
  <c r="N85" i="359" s="1"/>
  <c r="P85" i="359" s="1"/>
  <c r="R85" i="359" s="1"/>
  <c r="T85" i="359" s="1"/>
  <c r="V85" i="359" s="1"/>
  <c r="X85" i="359" s="1"/>
  <c r="Z85" i="359" s="1"/>
  <c r="AB85" i="359" s="1"/>
  <c r="AD85" i="359" s="1"/>
  <c r="AF85" i="359" s="1"/>
  <c r="AH85" i="359" s="1"/>
  <c r="AJ85" i="359" s="1"/>
  <c r="AL85" i="359" s="1"/>
  <c r="AN85" i="359" s="1"/>
  <c r="AP85" i="359" s="1"/>
  <c r="AR85" i="359" s="1"/>
  <c r="AT85" i="359" s="1"/>
  <c r="AV85" i="359" s="1"/>
  <c r="AX85" i="359" s="1"/>
  <c r="AZ85" i="359" s="1"/>
  <c r="BB85" i="359" s="1"/>
  <c r="BD85" i="359" s="1"/>
  <c r="BF85" i="359" s="1"/>
  <c r="BH85" i="359" s="1"/>
  <c r="BJ85" i="359" s="1"/>
  <c r="BL85" i="359" s="1"/>
  <c r="BN85" i="359" s="1"/>
  <c r="BP85" i="359" s="1"/>
  <c r="BR85" i="359" s="1"/>
  <c r="BT85" i="359" s="1"/>
  <c r="BV85" i="359" s="1"/>
  <c r="BX85" i="359" s="1"/>
  <c r="CA85" i="359" s="1"/>
  <c r="CG84" i="359"/>
  <c r="CH84" i="359" s="1"/>
  <c r="CI84" i="359" s="1"/>
  <c r="CB84" i="359" s="1"/>
  <c r="CD84" i="359"/>
  <c r="H84" i="362"/>
  <c r="J84" i="362" s="1"/>
  <c r="L84" i="362" s="1"/>
  <c r="N84" i="362" s="1"/>
  <c r="P84" i="362" s="1"/>
  <c r="R84" i="362" s="1"/>
  <c r="T84" i="362" s="1"/>
  <c r="V84" i="362" s="1"/>
  <c r="X84" i="362" s="1"/>
  <c r="Z84" i="362" s="1"/>
  <c r="AB84" i="362" s="1"/>
  <c r="AD84" i="362" s="1"/>
  <c r="AF84" i="362" s="1"/>
  <c r="AH84" i="362" s="1"/>
  <c r="AJ84" i="362" s="1"/>
  <c r="AL84" i="362" s="1"/>
  <c r="AN84" i="362" s="1"/>
  <c r="AP84" i="362" s="1"/>
  <c r="AR84" i="362" s="1"/>
  <c r="AT84" i="362" s="1"/>
  <c r="AV84" i="362" s="1"/>
  <c r="AX84" i="362" s="1"/>
  <c r="AZ84" i="362" s="1"/>
  <c r="BB84" i="362" s="1"/>
  <c r="BD84" i="362" s="1"/>
  <c r="BF84" i="362" s="1"/>
  <c r="BH84" i="362" s="1"/>
  <c r="BJ84" i="362" s="1"/>
  <c r="BL84" i="362" s="1"/>
  <c r="BN84" i="362" s="1"/>
  <c r="BP84" i="362" s="1"/>
  <c r="BR84" i="362" s="1"/>
  <c r="BT84" i="362" s="1"/>
  <c r="BV84" i="362" s="1"/>
  <c r="BX84" i="362" s="1"/>
  <c r="CA84" i="362" s="1"/>
  <c r="D85" i="362"/>
  <c r="H85" i="362" s="1"/>
  <c r="J85" i="362" s="1"/>
  <c r="L85" i="362" s="1"/>
  <c r="N85" i="362" s="1"/>
  <c r="P85" i="362" s="1"/>
  <c r="R85" i="362" s="1"/>
  <c r="T85" i="362" s="1"/>
  <c r="V85" i="362" s="1"/>
  <c r="X85" i="362" s="1"/>
  <c r="Z85" i="362" s="1"/>
  <c r="AB85" i="362" s="1"/>
  <c r="AD85" i="362" s="1"/>
  <c r="AF85" i="362" s="1"/>
  <c r="AH85" i="362" s="1"/>
  <c r="AJ85" i="362" s="1"/>
  <c r="AL85" i="362" s="1"/>
  <c r="AN85" i="362" s="1"/>
  <c r="AP85" i="362" s="1"/>
  <c r="AR85" i="362" s="1"/>
  <c r="AT85" i="362" s="1"/>
  <c r="AV85" i="362" s="1"/>
  <c r="AX85" i="362" s="1"/>
  <c r="AZ85" i="362" s="1"/>
  <c r="BB85" i="362" s="1"/>
  <c r="BD85" i="362" s="1"/>
  <c r="BF85" i="362" s="1"/>
  <c r="BH85" i="362" s="1"/>
  <c r="BJ85" i="362" s="1"/>
  <c r="BL85" i="362" s="1"/>
  <c r="BN85" i="362" s="1"/>
  <c r="BP85" i="362" s="1"/>
  <c r="BR85" i="362" s="1"/>
  <c r="BT85" i="362" s="1"/>
  <c r="BV85" i="362" s="1"/>
  <c r="BX85" i="362" s="1"/>
  <c r="CA85" i="362" s="1"/>
  <c r="CG83" i="362"/>
  <c r="CH83" i="362" s="1"/>
  <c r="CI83" i="362" s="1"/>
  <c r="CB83" i="362" s="1"/>
  <c r="CD83" i="362"/>
  <c r="CG84" i="356"/>
  <c r="CH84" i="356" s="1"/>
  <c r="CI84" i="356" s="1"/>
  <c r="CB84" i="356" s="1"/>
  <c r="CD84" i="356"/>
  <c r="D86" i="356"/>
  <c r="H85" i="356"/>
  <c r="J85" i="356" s="1"/>
  <c r="L85" i="356" s="1"/>
  <c r="N85" i="356" s="1"/>
  <c r="P85" i="356" s="1"/>
  <c r="R85" i="356" s="1"/>
  <c r="T85" i="356" s="1"/>
  <c r="V85" i="356" s="1"/>
  <c r="X85" i="356" s="1"/>
  <c r="Z85" i="356" s="1"/>
  <c r="AB85" i="356" s="1"/>
  <c r="AD85" i="356" s="1"/>
  <c r="AF85" i="356" s="1"/>
  <c r="AH85" i="356" s="1"/>
  <c r="AJ85" i="356" s="1"/>
  <c r="AL85" i="356" s="1"/>
  <c r="AN85" i="356" s="1"/>
  <c r="AP85" i="356" s="1"/>
  <c r="AR85" i="356" s="1"/>
  <c r="AT85" i="356" s="1"/>
  <c r="AV85" i="356" s="1"/>
  <c r="AX85" i="356" s="1"/>
  <c r="AZ85" i="356" s="1"/>
  <c r="BB85" i="356" s="1"/>
  <c r="BD85" i="356" s="1"/>
  <c r="BF85" i="356" s="1"/>
  <c r="BH85" i="356" s="1"/>
  <c r="BJ85" i="356" s="1"/>
  <c r="BL85" i="356" s="1"/>
  <c r="BN85" i="356" s="1"/>
  <c r="BP85" i="356" s="1"/>
  <c r="BR85" i="356" s="1"/>
  <c r="BT85" i="356" s="1"/>
  <c r="BV85" i="356" s="1"/>
  <c r="BX85" i="356" s="1"/>
  <c r="CA85" i="356" s="1"/>
  <c r="CD85" i="362" l="1"/>
  <c r="CG85" i="362"/>
  <c r="CH85" i="362" s="1"/>
  <c r="CI85" i="362" s="1"/>
  <c r="CB85" i="362" s="1"/>
  <c r="CG84" i="362"/>
  <c r="CH84" i="362" s="1"/>
  <c r="CI84" i="362" s="1"/>
  <c r="CB84" i="362" s="1"/>
  <c r="CD84" i="362"/>
  <c r="CD85" i="359"/>
  <c r="CG85" i="359"/>
  <c r="CH85" i="359" s="1"/>
  <c r="CI85" i="359" s="1"/>
  <c r="CB85" i="359" s="1"/>
  <c r="D87" i="359"/>
  <c r="H86" i="359"/>
  <c r="J86" i="359" s="1"/>
  <c r="L86" i="359" s="1"/>
  <c r="N86" i="359" s="1"/>
  <c r="P86" i="359" s="1"/>
  <c r="R86" i="359" s="1"/>
  <c r="T86" i="359" s="1"/>
  <c r="V86" i="359" s="1"/>
  <c r="X86" i="359" s="1"/>
  <c r="Z86" i="359" s="1"/>
  <c r="AB86" i="359" s="1"/>
  <c r="AD86" i="359" s="1"/>
  <c r="AF86" i="359" s="1"/>
  <c r="AH86" i="359" s="1"/>
  <c r="AJ86" i="359" s="1"/>
  <c r="AL86" i="359" s="1"/>
  <c r="AN86" i="359" s="1"/>
  <c r="AP86" i="359" s="1"/>
  <c r="AR86" i="359" s="1"/>
  <c r="AT86" i="359" s="1"/>
  <c r="AV86" i="359" s="1"/>
  <c r="AX86" i="359" s="1"/>
  <c r="AZ86" i="359" s="1"/>
  <c r="BB86" i="359" s="1"/>
  <c r="BD86" i="359" s="1"/>
  <c r="BF86" i="359" s="1"/>
  <c r="BH86" i="359" s="1"/>
  <c r="BJ86" i="359" s="1"/>
  <c r="BL86" i="359" s="1"/>
  <c r="BN86" i="359" s="1"/>
  <c r="BP86" i="359" s="1"/>
  <c r="BR86" i="359" s="1"/>
  <c r="BT86" i="359" s="1"/>
  <c r="BV86" i="359" s="1"/>
  <c r="BX86" i="359" s="1"/>
  <c r="CA86" i="359" s="1"/>
  <c r="CG85" i="356"/>
  <c r="CH85" i="356" s="1"/>
  <c r="CI85" i="356" s="1"/>
  <c r="CB85" i="356" s="1"/>
  <c r="CD85" i="356"/>
  <c r="D87" i="356"/>
  <c r="H86" i="356"/>
  <c r="J86" i="356" s="1"/>
  <c r="L86" i="356" s="1"/>
  <c r="N86" i="356" s="1"/>
  <c r="P86" i="356" s="1"/>
  <c r="R86" i="356" s="1"/>
  <c r="T86" i="356" s="1"/>
  <c r="V86" i="356" s="1"/>
  <c r="X86" i="356" s="1"/>
  <c r="Z86" i="356" s="1"/>
  <c r="AB86" i="356" s="1"/>
  <c r="AD86" i="356" s="1"/>
  <c r="AF86" i="356" s="1"/>
  <c r="AH86" i="356" s="1"/>
  <c r="AJ86" i="356" s="1"/>
  <c r="AL86" i="356" s="1"/>
  <c r="AN86" i="356" s="1"/>
  <c r="AP86" i="356" s="1"/>
  <c r="AR86" i="356" s="1"/>
  <c r="AT86" i="356" s="1"/>
  <c r="AV86" i="356" s="1"/>
  <c r="AX86" i="356" s="1"/>
  <c r="AZ86" i="356" s="1"/>
  <c r="BB86" i="356" s="1"/>
  <c r="BD86" i="356" s="1"/>
  <c r="BF86" i="356" s="1"/>
  <c r="BH86" i="356" s="1"/>
  <c r="BJ86" i="356" s="1"/>
  <c r="BL86" i="356" s="1"/>
  <c r="BN86" i="356" s="1"/>
  <c r="BP86" i="356" s="1"/>
  <c r="BR86" i="356" s="1"/>
  <c r="BT86" i="356" s="1"/>
  <c r="BV86" i="356" s="1"/>
  <c r="BX86" i="356" s="1"/>
  <c r="CA86" i="356" s="1"/>
  <c r="CG86" i="359" l="1"/>
  <c r="CH86" i="359" s="1"/>
  <c r="CI86" i="359" s="1"/>
  <c r="CB86" i="359" s="1"/>
  <c r="CD86" i="359"/>
  <c r="D88" i="359"/>
  <c r="H87" i="359"/>
  <c r="J87" i="359" s="1"/>
  <c r="L87" i="359" s="1"/>
  <c r="N87" i="359" s="1"/>
  <c r="P87" i="359" s="1"/>
  <c r="R87" i="359" s="1"/>
  <c r="T87" i="359" s="1"/>
  <c r="V87" i="359" s="1"/>
  <c r="X87" i="359" s="1"/>
  <c r="Z87" i="359" s="1"/>
  <c r="AB87" i="359" s="1"/>
  <c r="AD87" i="359" s="1"/>
  <c r="AF87" i="359" s="1"/>
  <c r="AH87" i="359" s="1"/>
  <c r="AJ87" i="359" s="1"/>
  <c r="AL87" i="359" s="1"/>
  <c r="AN87" i="359" s="1"/>
  <c r="AP87" i="359" s="1"/>
  <c r="AR87" i="359" s="1"/>
  <c r="AT87" i="359" s="1"/>
  <c r="AV87" i="359" s="1"/>
  <c r="AX87" i="359" s="1"/>
  <c r="AZ87" i="359" s="1"/>
  <c r="BB87" i="359" s="1"/>
  <c r="BD87" i="359" s="1"/>
  <c r="BF87" i="359" s="1"/>
  <c r="BH87" i="359" s="1"/>
  <c r="BJ87" i="359" s="1"/>
  <c r="BL87" i="359" s="1"/>
  <c r="BN87" i="359" s="1"/>
  <c r="BP87" i="359" s="1"/>
  <c r="BR87" i="359" s="1"/>
  <c r="BT87" i="359" s="1"/>
  <c r="BV87" i="359" s="1"/>
  <c r="BX87" i="359" s="1"/>
  <c r="CA87" i="359" s="1"/>
  <c r="D88" i="356"/>
  <c r="H87" i="356"/>
  <c r="J87" i="356" s="1"/>
  <c r="L87" i="356" s="1"/>
  <c r="N87" i="356" s="1"/>
  <c r="P87" i="356" s="1"/>
  <c r="R87" i="356" s="1"/>
  <c r="T87" i="356" s="1"/>
  <c r="V87" i="356" s="1"/>
  <c r="X87" i="356" s="1"/>
  <c r="Z87" i="356" s="1"/>
  <c r="AB87" i="356" s="1"/>
  <c r="AD87" i="356" s="1"/>
  <c r="AF87" i="356" s="1"/>
  <c r="AH87" i="356" s="1"/>
  <c r="AJ87" i="356" s="1"/>
  <c r="AL87" i="356" s="1"/>
  <c r="AN87" i="356" s="1"/>
  <c r="AP87" i="356" s="1"/>
  <c r="AR87" i="356" s="1"/>
  <c r="AT87" i="356" s="1"/>
  <c r="AV87" i="356" s="1"/>
  <c r="AX87" i="356" s="1"/>
  <c r="AZ87" i="356" s="1"/>
  <c r="BB87" i="356" s="1"/>
  <c r="BD87" i="356" s="1"/>
  <c r="BF87" i="356" s="1"/>
  <c r="BH87" i="356" s="1"/>
  <c r="BJ87" i="356" s="1"/>
  <c r="BL87" i="356" s="1"/>
  <c r="BN87" i="356" s="1"/>
  <c r="BP87" i="356" s="1"/>
  <c r="BR87" i="356" s="1"/>
  <c r="BT87" i="356" s="1"/>
  <c r="BV87" i="356" s="1"/>
  <c r="BX87" i="356" s="1"/>
  <c r="CA87" i="356" s="1"/>
  <c r="CG86" i="356"/>
  <c r="CH86" i="356" s="1"/>
  <c r="CI86" i="356" s="1"/>
  <c r="CB86" i="356" s="1"/>
  <c r="CD86" i="356"/>
  <c r="CG87" i="359" l="1"/>
  <c r="CH87" i="359" s="1"/>
  <c r="CI87" i="359" s="1"/>
  <c r="CB87" i="359" s="1"/>
  <c r="CD87" i="359"/>
  <c r="D89" i="359"/>
  <c r="H88" i="359"/>
  <c r="J88" i="359" s="1"/>
  <c r="L88" i="359" s="1"/>
  <c r="N88" i="359" s="1"/>
  <c r="P88" i="359" s="1"/>
  <c r="R88" i="359" s="1"/>
  <c r="T88" i="359" s="1"/>
  <c r="V88" i="359" s="1"/>
  <c r="X88" i="359" s="1"/>
  <c r="Z88" i="359" s="1"/>
  <c r="AB88" i="359" s="1"/>
  <c r="AD88" i="359" s="1"/>
  <c r="AF88" i="359" s="1"/>
  <c r="AH88" i="359" s="1"/>
  <c r="AJ88" i="359" s="1"/>
  <c r="AL88" i="359" s="1"/>
  <c r="AN88" i="359" s="1"/>
  <c r="AP88" i="359" s="1"/>
  <c r="AR88" i="359" s="1"/>
  <c r="AT88" i="359" s="1"/>
  <c r="AV88" i="359" s="1"/>
  <c r="AX88" i="359" s="1"/>
  <c r="AZ88" i="359" s="1"/>
  <c r="BB88" i="359" s="1"/>
  <c r="BD88" i="359" s="1"/>
  <c r="BF88" i="359" s="1"/>
  <c r="BH88" i="359" s="1"/>
  <c r="BJ88" i="359" s="1"/>
  <c r="BL88" i="359" s="1"/>
  <c r="BN88" i="359" s="1"/>
  <c r="BP88" i="359" s="1"/>
  <c r="BR88" i="359" s="1"/>
  <c r="BT88" i="359" s="1"/>
  <c r="BV88" i="359" s="1"/>
  <c r="BX88" i="359" s="1"/>
  <c r="CA88" i="359" s="1"/>
  <c r="CG87" i="356"/>
  <c r="CH87" i="356" s="1"/>
  <c r="CI87" i="356" s="1"/>
  <c r="CB87" i="356" s="1"/>
  <c r="CD87" i="356"/>
  <c r="D89" i="356"/>
  <c r="H88" i="356"/>
  <c r="J88" i="356" s="1"/>
  <c r="L88" i="356" s="1"/>
  <c r="N88" i="356" s="1"/>
  <c r="P88" i="356" s="1"/>
  <c r="R88" i="356" s="1"/>
  <c r="T88" i="356" s="1"/>
  <c r="V88" i="356" s="1"/>
  <c r="X88" i="356" s="1"/>
  <c r="Z88" i="356" s="1"/>
  <c r="AB88" i="356" s="1"/>
  <c r="AD88" i="356" s="1"/>
  <c r="AF88" i="356" s="1"/>
  <c r="AH88" i="356" s="1"/>
  <c r="AJ88" i="356" s="1"/>
  <c r="AL88" i="356" s="1"/>
  <c r="AN88" i="356" s="1"/>
  <c r="AP88" i="356" s="1"/>
  <c r="AR88" i="356" s="1"/>
  <c r="AT88" i="356" s="1"/>
  <c r="AV88" i="356" s="1"/>
  <c r="AX88" i="356" s="1"/>
  <c r="AZ88" i="356" s="1"/>
  <c r="BB88" i="356" s="1"/>
  <c r="BD88" i="356" s="1"/>
  <c r="BF88" i="356" s="1"/>
  <c r="BH88" i="356" s="1"/>
  <c r="BJ88" i="356" s="1"/>
  <c r="BL88" i="356" s="1"/>
  <c r="BN88" i="356" s="1"/>
  <c r="BP88" i="356" s="1"/>
  <c r="BR88" i="356" s="1"/>
  <c r="BT88" i="356" s="1"/>
  <c r="BV88" i="356" s="1"/>
  <c r="BX88" i="356" s="1"/>
  <c r="CA88" i="356" s="1"/>
  <c r="H89" i="359" l="1"/>
  <c r="J89" i="359" s="1"/>
  <c r="L89" i="359" s="1"/>
  <c r="N89" i="359" s="1"/>
  <c r="P89" i="359" s="1"/>
  <c r="R89" i="359" s="1"/>
  <c r="T89" i="359" s="1"/>
  <c r="V89" i="359" s="1"/>
  <c r="X89" i="359" s="1"/>
  <c r="Z89" i="359" s="1"/>
  <c r="AB89" i="359" s="1"/>
  <c r="AD89" i="359" s="1"/>
  <c r="AF89" i="359" s="1"/>
  <c r="AH89" i="359" s="1"/>
  <c r="AJ89" i="359" s="1"/>
  <c r="AL89" i="359" s="1"/>
  <c r="AN89" i="359" s="1"/>
  <c r="AP89" i="359" s="1"/>
  <c r="AR89" i="359" s="1"/>
  <c r="AT89" i="359" s="1"/>
  <c r="AV89" i="359" s="1"/>
  <c r="AX89" i="359" s="1"/>
  <c r="AZ89" i="359" s="1"/>
  <c r="BB89" i="359" s="1"/>
  <c r="BD89" i="359" s="1"/>
  <c r="BF89" i="359" s="1"/>
  <c r="BH89" i="359" s="1"/>
  <c r="BJ89" i="359" s="1"/>
  <c r="BL89" i="359" s="1"/>
  <c r="BN89" i="359" s="1"/>
  <c r="BP89" i="359" s="1"/>
  <c r="BR89" i="359" s="1"/>
  <c r="BT89" i="359" s="1"/>
  <c r="BV89" i="359" s="1"/>
  <c r="BX89" i="359" s="1"/>
  <c r="CA89" i="359" s="1"/>
  <c r="D90" i="359"/>
  <c r="CG88" i="359"/>
  <c r="CH88" i="359" s="1"/>
  <c r="CI88" i="359" s="1"/>
  <c r="CB88" i="359" s="1"/>
  <c r="CD88" i="359"/>
  <c r="D90" i="356"/>
  <c r="H89" i="356"/>
  <c r="J89" i="356" s="1"/>
  <c r="L89" i="356" s="1"/>
  <c r="N89" i="356" s="1"/>
  <c r="P89" i="356" s="1"/>
  <c r="R89" i="356" s="1"/>
  <c r="T89" i="356" s="1"/>
  <c r="V89" i="356" s="1"/>
  <c r="X89" i="356" s="1"/>
  <c r="Z89" i="356" s="1"/>
  <c r="AB89" i="356" s="1"/>
  <c r="AD89" i="356" s="1"/>
  <c r="AF89" i="356" s="1"/>
  <c r="AH89" i="356" s="1"/>
  <c r="AJ89" i="356" s="1"/>
  <c r="AL89" i="356" s="1"/>
  <c r="AN89" i="356" s="1"/>
  <c r="AP89" i="356" s="1"/>
  <c r="AR89" i="356" s="1"/>
  <c r="AT89" i="356" s="1"/>
  <c r="AV89" i="356" s="1"/>
  <c r="AX89" i="356" s="1"/>
  <c r="AZ89" i="356" s="1"/>
  <c r="BB89" i="356" s="1"/>
  <c r="BD89" i="356" s="1"/>
  <c r="BF89" i="356" s="1"/>
  <c r="BH89" i="356" s="1"/>
  <c r="BJ89" i="356" s="1"/>
  <c r="BL89" i="356" s="1"/>
  <c r="BN89" i="356" s="1"/>
  <c r="BP89" i="356" s="1"/>
  <c r="BR89" i="356" s="1"/>
  <c r="BT89" i="356" s="1"/>
  <c r="BV89" i="356" s="1"/>
  <c r="BX89" i="356" s="1"/>
  <c r="CA89" i="356" s="1"/>
  <c r="CG88" i="356"/>
  <c r="CH88" i="356" s="1"/>
  <c r="CI88" i="356" s="1"/>
  <c r="CB88" i="356" s="1"/>
  <c r="CD88" i="356"/>
  <c r="D91" i="359" l="1"/>
  <c r="H90" i="359"/>
  <c r="J90" i="359" s="1"/>
  <c r="L90" i="359" s="1"/>
  <c r="N90" i="359" s="1"/>
  <c r="P90" i="359" s="1"/>
  <c r="R90" i="359" s="1"/>
  <c r="T90" i="359" s="1"/>
  <c r="V90" i="359" s="1"/>
  <c r="X90" i="359" s="1"/>
  <c r="Z90" i="359" s="1"/>
  <c r="AB90" i="359" s="1"/>
  <c r="AD90" i="359" s="1"/>
  <c r="AF90" i="359" s="1"/>
  <c r="AH90" i="359" s="1"/>
  <c r="AJ90" i="359" s="1"/>
  <c r="AL90" i="359" s="1"/>
  <c r="AN90" i="359" s="1"/>
  <c r="AP90" i="359" s="1"/>
  <c r="AR90" i="359" s="1"/>
  <c r="AT90" i="359" s="1"/>
  <c r="AV90" i="359" s="1"/>
  <c r="AX90" i="359" s="1"/>
  <c r="AZ90" i="359" s="1"/>
  <c r="BB90" i="359" s="1"/>
  <c r="BD90" i="359" s="1"/>
  <c r="BF90" i="359" s="1"/>
  <c r="BH90" i="359" s="1"/>
  <c r="BJ90" i="359" s="1"/>
  <c r="BL90" i="359" s="1"/>
  <c r="BN90" i="359" s="1"/>
  <c r="BP90" i="359" s="1"/>
  <c r="BR90" i="359" s="1"/>
  <c r="BT90" i="359" s="1"/>
  <c r="BV90" i="359" s="1"/>
  <c r="BX90" i="359" s="1"/>
  <c r="CA90" i="359" s="1"/>
  <c r="CD89" i="359"/>
  <c r="CG89" i="359"/>
  <c r="CH89" i="359" s="1"/>
  <c r="CI89" i="359" s="1"/>
  <c r="CB89" i="359" s="1"/>
  <c r="CG89" i="356"/>
  <c r="CH89" i="356" s="1"/>
  <c r="CI89" i="356" s="1"/>
  <c r="CB89" i="356" s="1"/>
  <c r="CD89" i="356"/>
  <c r="H90" i="356"/>
  <c r="J90" i="356" s="1"/>
  <c r="L90" i="356" s="1"/>
  <c r="N90" i="356" s="1"/>
  <c r="P90" i="356" s="1"/>
  <c r="R90" i="356" s="1"/>
  <c r="T90" i="356" s="1"/>
  <c r="V90" i="356" s="1"/>
  <c r="X90" i="356" s="1"/>
  <c r="Z90" i="356" s="1"/>
  <c r="AB90" i="356" s="1"/>
  <c r="AD90" i="356" s="1"/>
  <c r="AF90" i="356" s="1"/>
  <c r="AH90" i="356" s="1"/>
  <c r="AJ90" i="356" s="1"/>
  <c r="AL90" i="356" s="1"/>
  <c r="AN90" i="356" s="1"/>
  <c r="AP90" i="356" s="1"/>
  <c r="AR90" i="356" s="1"/>
  <c r="AT90" i="356" s="1"/>
  <c r="AV90" i="356" s="1"/>
  <c r="AX90" i="356" s="1"/>
  <c r="AZ90" i="356" s="1"/>
  <c r="BB90" i="356" s="1"/>
  <c r="BD90" i="356" s="1"/>
  <c r="BF90" i="356" s="1"/>
  <c r="BH90" i="356" s="1"/>
  <c r="BJ90" i="356" s="1"/>
  <c r="BL90" i="356" s="1"/>
  <c r="BN90" i="356" s="1"/>
  <c r="BP90" i="356" s="1"/>
  <c r="BR90" i="356" s="1"/>
  <c r="BT90" i="356" s="1"/>
  <c r="BV90" i="356" s="1"/>
  <c r="BX90" i="356" s="1"/>
  <c r="CA90" i="356" s="1"/>
  <c r="D91" i="356"/>
  <c r="CD90" i="359" l="1"/>
  <c r="CG90" i="359"/>
  <c r="CH90" i="359" s="1"/>
  <c r="CI90" i="359" s="1"/>
  <c r="CB90" i="359" s="1"/>
  <c r="D92" i="359"/>
  <c r="H91" i="359"/>
  <c r="J91" i="359" s="1"/>
  <c r="L91" i="359" s="1"/>
  <c r="N91" i="359" s="1"/>
  <c r="P91" i="359" s="1"/>
  <c r="R91" i="359" s="1"/>
  <c r="T91" i="359" s="1"/>
  <c r="V91" i="359" s="1"/>
  <c r="X91" i="359" s="1"/>
  <c r="Z91" i="359" s="1"/>
  <c r="AB91" i="359" s="1"/>
  <c r="AD91" i="359" s="1"/>
  <c r="AF91" i="359" s="1"/>
  <c r="AH91" i="359" s="1"/>
  <c r="AJ91" i="359" s="1"/>
  <c r="AL91" i="359" s="1"/>
  <c r="AN91" i="359" s="1"/>
  <c r="AP91" i="359" s="1"/>
  <c r="AR91" i="359" s="1"/>
  <c r="AT91" i="359" s="1"/>
  <c r="AV91" i="359" s="1"/>
  <c r="AX91" i="359" s="1"/>
  <c r="AZ91" i="359" s="1"/>
  <c r="BB91" i="359" s="1"/>
  <c r="BD91" i="359" s="1"/>
  <c r="BF91" i="359" s="1"/>
  <c r="BH91" i="359" s="1"/>
  <c r="BJ91" i="359" s="1"/>
  <c r="BL91" i="359" s="1"/>
  <c r="BN91" i="359" s="1"/>
  <c r="BP91" i="359" s="1"/>
  <c r="BR91" i="359" s="1"/>
  <c r="BT91" i="359" s="1"/>
  <c r="BV91" i="359" s="1"/>
  <c r="BX91" i="359" s="1"/>
  <c r="CA91" i="359" s="1"/>
  <c r="CG90" i="356"/>
  <c r="CH90" i="356" s="1"/>
  <c r="CI90" i="356" s="1"/>
  <c r="CB90" i="356" s="1"/>
  <c r="CD90" i="356"/>
  <c r="D92" i="356"/>
  <c r="H91" i="356"/>
  <c r="J91" i="356" s="1"/>
  <c r="L91" i="356" s="1"/>
  <c r="N91" i="356" s="1"/>
  <c r="P91" i="356" s="1"/>
  <c r="R91" i="356" s="1"/>
  <c r="T91" i="356" s="1"/>
  <c r="V91" i="356" s="1"/>
  <c r="X91" i="356" s="1"/>
  <c r="Z91" i="356" s="1"/>
  <c r="AB91" i="356" s="1"/>
  <c r="AD91" i="356" s="1"/>
  <c r="AF91" i="356" s="1"/>
  <c r="AH91" i="356" s="1"/>
  <c r="AJ91" i="356" s="1"/>
  <c r="AL91" i="356" s="1"/>
  <c r="AN91" i="356" s="1"/>
  <c r="AP91" i="356" s="1"/>
  <c r="AR91" i="356" s="1"/>
  <c r="AT91" i="356" s="1"/>
  <c r="AV91" i="356" s="1"/>
  <c r="AX91" i="356" s="1"/>
  <c r="AZ91" i="356" s="1"/>
  <c r="BB91" i="356" s="1"/>
  <c r="BD91" i="356" s="1"/>
  <c r="BF91" i="356" s="1"/>
  <c r="BH91" i="356" s="1"/>
  <c r="BJ91" i="356" s="1"/>
  <c r="BL91" i="356" s="1"/>
  <c r="BN91" i="356" s="1"/>
  <c r="BP91" i="356" s="1"/>
  <c r="BR91" i="356" s="1"/>
  <c r="BT91" i="356" s="1"/>
  <c r="BV91" i="356" s="1"/>
  <c r="BX91" i="356" s="1"/>
  <c r="CA91" i="356" s="1"/>
  <c r="CG91" i="359" l="1"/>
  <c r="CH91" i="359" s="1"/>
  <c r="CI91" i="359" s="1"/>
  <c r="CB91" i="359" s="1"/>
  <c r="CD91" i="359"/>
  <c r="H92" i="359"/>
  <c r="J92" i="359" s="1"/>
  <c r="L92" i="359" s="1"/>
  <c r="N92" i="359" s="1"/>
  <c r="P92" i="359" s="1"/>
  <c r="R92" i="359" s="1"/>
  <c r="T92" i="359" s="1"/>
  <c r="V92" i="359" s="1"/>
  <c r="X92" i="359" s="1"/>
  <c r="Z92" i="359" s="1"/>
  <c r="AB92" i="359" s="1"/>
  <c r="AD92" i="359" s="1"/>
  <c r="AF92" i="359" s="1"/>
  <c r="AH92" i="359" s="1"/>
  <c r="AJ92" i="359" s="1"/>
  <c r="AL92" i="359" s="1"/>
  <c r="AN92" i="359" s="1"/>
  <c r="AP92" i="359" s="1"/>
  <c r="AR92" i="359" s="1"/>
  <c r="AT92" i="359" s="1"/>
  <c r="AV92" i="359" s="1"/>
  <c r="AX92" i="359" s="1"/>
  <c r="AZ92" i="359" s="1"/>
  <c r="BB92" i="359" s="1"/>
  <c r="BD92" i="359" s="1"/>
  <c r="BF92" i="359" s="1"/>
  <c r="BH92" i="359" s="1"/>
  <c r="BJ92" i="359" s="1"/>
  <c r="BL92" i="359" s="1"/>
  <c r="BN92" i="359" s="1"/>
  <c r="BP92" i="359" s="1"/>
  <c r="BR92" i="359" s="1"/>
  <c r="BT92" i="359" s="1"/>
  <c r="BV92" i="359" s="1"/>
  <c r="BX92" i="359" s="1"/>
  <c r="CA92" i="359" s="1"/>
  <c r="D93" i="359"/>
  <c r="D93" i="356"/>
  <c r="H92" i="356"/>
  <c r="J92" i="356" s="1"/>
  <c r="L92" i="356" s="1"/>
  <c r="N92" i="356" s="1"/>
  <c r="P92" i="356" s="1"/>
  <c r="R92" i="356" s="1"/>
  <c r="T92" i="356" s="1"/>
  <c r="V92" i="356" s="1"/>
  <c r="X92" i="356" s="1"/>
  <c r="Z92" i="356" s="1"/>
  <c r="AB92" i="356" s="1"/>
  <c r="AD92" i="356" s="1"/>
  <c r="AF92" i="356" s="1"/>
  <c r="AH92" i="356" s="1"/>
  <c r="AJ92" i="356" s="1"/>
  <c r="AL92" i="356" s="1"/>
  <c r="AN92" i="356" s="1"/>
  <c r="AP92" i="356" s="1"/>
  <c r="AR92" i="356" s="1"/>
  <c r="AT92" i="356" s="1"/>
  <c r="AV92" i="356" s="1"/>
  <c r="AX92" i="356" s="1"/>
  <c r="AZ92" i="356" s="1"/>
  <c r="BB92" i="356" s="1"/>
  <c r="BD92" i="356" s="1"/>
  <c r="BF92" i="356" s="1"/>
  <c r="BH92" i="356" s="1"/>
  <c r="BJ92" i="356" s="1"/>
  <c r="BL92" i="356" s="1"/>
  <c r="BN92" i="356" s="1"/>
  <c r="BP92" i="356" s="1"/>
  <c r="BR92" i="356" s="1"/>
  <c r="BT92" i="356" s="1"/>
  <c r="BV92" i="356" s="1"/>
  <c r="BX92" i="356" s="1"/>
  <c r="CA92" i="356" s="1"/>
  <c r="CD91" i="356"/>
  <c r="CG91" i="356"/>
  <c r="CH91" i="356" s="1"/>
  <c r="CI91" i="356" s="1"/>
  <c r="CB91" i="356" s="1"/>
  <c r="D94" i="359" l="1"/>
  <c r="H93" i="359"/>
  <c r="J93" i="359" s="1"/>
  <c r="L93" i="359" s="1"/>
  <c r="N93" i="359" s="1"/>
  <c r="P93" i="359" s="1"/>
  <c r="R93" i="359" s="1"/>
  <c r="T93" i="359" s="1"/>
  <c r="V93" i="359" s="1"/>
  <c r="X93" i="359" s="1"/>
  <c r="Z93" i="359" s="1"/>
  <c r="AB93" i="359" s="1"/>
  <c r="AD93" i="359" s="1"/>
  <c r="AF93" i="359" s="1"/>
  <c r="AH93" i="359" s="1"/>
  <c r="AJ93" i="359" s="1"/>
  <c r="AL93" i="359" s="1"/>
  <c r="AN93" i="359" s="1"/>
  <c r="AP93" i="359" s="1"/>
  <c r="AR93" i="359" s="1"/>
  <c r="AT93" i="359" s="1"/>
  <c r="AV93" i="359" s="1"/>
  <c r="AX93" i="359" s="1"/>
  <c r="AZ93" i="359" s="1"/>
  <c r="BB93" i="359" s="1"/>
  <c r="BD93" i="359" s="1"/>
  <c r="BF93" i="359" s="1"/>
  <c r="BH93" i="359" s="1"/>
  <c r="BJ93" i="359" s="1"/>
  <c r="BL93" i="359" s="1"/>
  <c r="BN93" i="359" s="1"/>
  <c r="BP93" i="359" s="1"/>
  <c r="BR93" i="359" s="1"/>
  <c r="BT93" i="359" s="1"/>
  <c r="BV93" i="359" s="1"/>
  <c r="BX93" i="359" s="1"/>
  <c r="CA93" i="359" s="1"/>
  <c r="CG92" i="359"/>
  <c r="CH92" i="359" s="1"/>
  <c r="CI92" i="359" s="1"/>
  <c r="CB92" i="359" s="1"/>
  <c r="CD92" i="359"/>
  <c r="CG92" i="356"/>
  <c r="CH92" i="356" s="1"/>
  <c r="CI92" i="356" s="1"/>
  <c r="CB92" i="356" s="1"/>
  <c r="CD92" i="356"/>
  <c r="H93" i="356"/>
  <c r="J93" i="356" s="1"/>
  <c r="L93" i="356" s="1"/>
  <c r="N93" i="356" s="1"/>
  <c r="P93" i="356" s="1"/>
  <c r="R93" i="356" s="1"/>
  <c r="T93" i="356" s="1"/>
  <c r="V93" i="356" s="1"/>
  <c r="X93" i="356" s="1"/>
  <c r="Z93" i="356" s="1"/>
  <c r="AB93" i="356" s="1"/>
  <c r="AD93" i="356" s="1"/>
  <c r="AF93" i="356" s="1"/>
  <c r="AH93" i="356" s="1"/>
  <c r="AJ93" i="356" s="1"/>
  <c r="AL93" i="356" s="1"/>
  <c r="AN93" i="356" s="1"/>
  <c r="AP93" i="356" s="1"/>
  <c r="AR93" i="356" s="1"/>
  <c r="AT93" i="356" s="1"/>
  <c r="AV93" i="356" s="1"/>
  <c r="AX93" i="356" s="1"/>
  <c r="AZ93" i="356" s="1"/>
  <c r="BB93" i="356" s="1"/>
  <c r="BD93" i="356" s="1"/>
  <c r="BF93" i="356" s="1"/>
  <c r="BH93" i="356" s="1"/>
  <c r="BJ93" i="356" s="1"/>
  <c r="BL93" i="356" s="1"/>
  <c r="BN93" i="356" s="1"/>
  <c r="BP93" i="356" s="1"/>
  <c r="BR93" i="356" s="1"/>
  <c r="BT93" i="356" s="1"/>
  <c r="BV93" i="356" s="1"/>
  <c r="BX93" i="356" s="1"/>
  <c r="CA93" i="356" s="1"/>
  <c r="D94" i="356"/>
  <c r="CD93" i="359" l="1"/>
  <c r="CG93" i="359"/>
  <c r="CH93" i="359" s="1"/>
  <c r="CI93" i="359" s="1"/>
  <c r="CB93" i="359" s="1"/>
  <c r="D95" i="359"/>
  <c r="H94" i="359"/>
  <c r="J94" i="359" s="1"/>
  <c r="L94" i="359" s="1"/>
  <c r="N94" i="359" s="1"/>
  <c r="P94" i="359" s="1"/>
  <c r="R94" i="359" s="1"/>
  <c r="T94" i="359" s="1"/>
  <c r="V94" i="359" s="1"/>
  <c r="X94" i="359" s="1"/>
  <c r="Z94" i="359" s="1"/>
  <c r="AB94" i="359" s="1"/>
  <c r="AD94" i="359" s="1"/>
  <c r="AF94" i="359" s="1"/>
  <c r="AH94" i="359" s="1"/>
  <c r="AJ94" i="359" s="1"/>
  <c r="AL94" i="359" s="1"/>
  <c r="AN94" i="359" s="1"/>
  <c r="AP94" i="359" s="1"/>
  <c r="AR94" i="359" s="1"/>
  <c r="AT94" i="359" s="1"/>
  <c r="AV94" i="359" s="1"/>
  <c r="AX94" i="359" s="1"/>
  <c r="AZ94" i="359" s="1"/>
  <c r="BB94" i="359" s="1"/>
  <c r="BD94" i="359" s="1"/>
  <c r="BF94" i="359" s="1"/>
  <c r="BH94" i="359" s="1"/>
  <c r="BJ94" i="359" s="1"/>
  <c r="BL94" i="359" s="1"/>
  <c r="BN94" i="359" s="1"/>
  <c r="BP94" i="359" s="1"/>
  <c r="BR94" i="359" s="1"/>
  <c r="BT94" i="359" s="1"/>
  <c r="BV94" i="359" s="1"/>
  <c r="BX94" i="359" s="1"/>
  <c r="CA94" i="359" s="1"/>
  <c r="CG93" i="356"/>
  <c r="CH93" i="356" s="1"/>
  <c r="CI93" i="356" s="1"/>
  <c r="CB93" i="356" s="1"/>
  <c r="CD93" i="356"/>
  <c r="D95" i="356"/>
  <c r="H94" i="356"/>
  <c r="J94" i="356" s="1"/>
  <c r="L94" i="356" s="1"/>
  <c r="N94" i="356" s="1"/>
  <c r="P94" i="356" s="1"/>
  <c r="R94" i="356" s="1"/>
  <c r="T94" i="356" s="1"/>
  <c r="V94" i="356" s="1"/>
  <c r="X94" i="356" s="1"/>
  <c r="Z94" i="356" s="1"/>
  <c r="AB94" i="356" s="1"/>
  <c r="AD94" i="356" s="1"/>
  <c r="AF94" i="356" s="1"/>
  <c r="AH94" i="356" s="1"/>
  <c r="AJ94" i="356" s="1"/>
  <c r="AL94" i="356" s="1"/>
  <c r="AN94" i="356" s="1"/>
  <c r="AP94" i="356" s="1"/>
  <c r="AR94" i="356" s="1"/>
  <c r="AT94" i="356" s="1"/>
  <c r="AV94" i="356" s="1"/>
  <c r="AX94" i="356" s="1"/>
  <c r="AZ94" i="356" s="1"/>
  <c r="BB94" i="356" s="1"/>
  <c r="BD94" i="356" s="1"/>
  <c r="BF94" i="356" s="1"/>
  <c r="BH94" i="356" s="1"/>
  <c r="BJ94" i="356" s="1"/>
  <c r="BL94" i="356" s="1"/>
  <c r="BN94" i="356" s="1"/>
  <c r="BP94" i="356" s="1"/>
  <c r="BR94" i="356" s="1"/>
  <c r="BT94" i="356" s="1"/>
  <c r="BV94" i="356" s="1"/>
  <c r="BX94" i="356" s="1"/>
  <c r="CA94" i="356" s="1"/>
  <c r="CG94" i="359" l="1"/>
  <c r="CH94" i="359" s="1"/>
  <c r="CI94" i="359" s="1"/>
  <c r="CB94" i="359" s="1"/>
  <c r="CD94" i="359"/>
  <c r="D96" i="359"/>
  <c r="H96" i="359" s="1"/>
  <c r="J96" i="359" s="1"/>
  <c r="L96" i="359" s="1"/>
  <c r="N96" i="359" s="1"/>
  <c r="P96" i="359" s="1"/>
  <c r="R96" i="359" s="1"/>
  <c r="T96" i="359" s="1"/>
  <c r="V96" i="359" s="1"/>
  <c r="X96" i="359" s="1"/>
  <c r="Z96" i="359" s="1"/>
  <c r="AB96" i="359" s="1"/>
  <c r="AD96" i="359" s="1"/>
  <c r="AF96" i="359" s="1"/>
  <c r="AH96" i="359" s="1"/>
  <c r="AJ96" i="359" s="1"/>
  <c r="AL96" i="359" s="1"/>
  <c r="AN96" i="359" s="1"/>
  <c r="AP96" i="359" s="1"/>
  <c r="AR96" i="359" s="1"/>
  <c r="AT96" i="359" s="1"/>
  <c r="AV96" i="359" s="1"/>
  <c r="AX96" i="359" s="1"/>
  <c r="AZ96" i="359" s="1"/>
  <c r="BB96" i="359" s="1"/>
  <c r="BD96" i="359" s="1"/>
  <c r="BF96" i="359" s="1"/>
  <c r="BH96" i="359" s="1"/>
  <c r="BJ96" i="359" s="1"/>
  <c r="BL96" i="359" s="1"/>
  <c r="BN96" i="359" s="1"/>
  <c r="BP96" i="359" s="1"/>
  <c r="BR96" i="359" s="1"/>
  <c r="BT96" i="359" s="1"/>
  <c r="BV96" i="359" s="1"/>
  <c r="BX96" i="359" s="1"/>
  <c r="CA96" i="359" s="1"/>
  <c r="H95" i="359"/>
  <c r="J95" i="359" s="1"/>
  <c r="L95" i="359" s="1"/>
  <c r="N95" i="359" s="1"/>
  <c r="P95" i="359" s="1"/>
  <c r="R95" i="359" s="1"/>
  <c r="T95" i="359" s="1"/>
  <c r="V95" i="359" s="1"/>
  <c r="X95" i="359" s="1"/>
  <c r="Z95" i="359" s="1"/>
  <c r="AB95" i="359" s="1"/>
  <c r="AD95" i="359" s="1"/>
  <c r="AF95" i="359" s="1"/>
  <c r="AH95" i="359" s="1"/>
  <c r="AJ95" i="359" s="1"/>
  <c r="AL95" i="359" s="1"/>
  <c r="AN95" i="359" s="1"/>
  <c r="AP95" i="359" s="1"/>
  <c r="AR95" i="359" s="1"/>
  <c r="AT95" i="359" s="1"/>
  <c r="AV95" i="359" s="1"/>
  <c r="AX95" i="359" s="1"/>
  <c r="AZ95" i="359" s="1"/>
  <c r="BB95" i="359" s="1"/>
  <c r="BD95" i="359" s="1"/>
  <c r="BF95" i="359" s="1"/>
  <c r="BH95" i="359" s="1"/>
  <c r="BJ95" i="359" s="1"/>
  <c r="BL95" i="359" s="1"/>
  <c r="BN95" i="359" s="1"/>
  <c r="BP95" i="359" s="1"/>
  <c r="BR95" i="359" s="1"/>
  <c r="BT95" i="359" s="1"/>
  <c r="BV95" i="359" s="1"/>
  <c r="BX95" i="359" s="1"/>
  <c r="CA95" i="359" s="1"/>
  <c r="CG94" i="356"/>
  <c r="CH94" i="356" s="1"/>
  <c r="CI94" i="356" s="1"/>
  <c r="CB94" i="356" s="1"/>
  <c r="CD94" i="356"/>
  <c r="D96" i="356"/>
  <c r="H95" i="356"/>
  <c r="J95" i="356" s="1"/>
  <c r="L95" i="356" s="1"/>
  <c r="N95" i="356" s="1"/>
  <c r="P95" i="356" s="1"/>
  <c r="R95" i="356" s="1"/>
  <c r="T95" i="356" s="1"/>
  <c r="V95" i="356" s="1"/>
  <c r="X95" i="356" s="1"/>
  <c r="Z95" i="356" s="1"/>
  <c r="AB95" i="356" s="1"/>
  <c r="AD95" i="356" s="1"/>
  <c r="AF95" i="356" s="1"/>
  <c r="AH95" i="356" s="1"/>
  <c r="AJ95" i="356" s="1"/>
  <c r="AL95" i="356" s="1"/>
  <c r="AN95" i="356" s="1"/>
  <c r="AP95" i="356" s="1"/>
  <c r="AR95" i="356" s="1"/>
  <c r="AT95" i="356" s="1"/>
  <c r="AV95" i="356" s="1"/>
  <c r="AX95" i="356" s="1"/>
  <c r="AZ95" i="356" s="1"/>
  <c r="BB95" i="356" s="1"/>
  <c r="BD95" i="356" s="1"/>
  <c r="BF95" i="356" s="1"/>
  <c r="BH95" i="356" s="1"/>
  <c r="BJ95" i="356" s="1"/>
  <c r="BL95" i="356" s="1"/>
  <c r="BN95" i="356" s="1"/>
  <c r="BP95" i="356" s="1"/>
  <c r="BR95" i="356" s="1"/>
  <c r="BT95" i="356" s="1"/>
  <c r="BV95" i="356" s="1"/>
  <c r="BX95" i="356" s="1"/>
  <c r="CA95" i="356" s="1"/>
  <c r="CG95" i="359" l="1"/>
  <c r="CH95" i="359" s="1"/>
  <c r="CI95" i="359" s="1"/>
  <c r="CB95" i="359" s="1"/>
  <c r="CD95" i="359"/>
  <c r="CG96" i="359"/>
  <c r="CH96" i="359" s="1"/>
  <c r="CI96" i="359" s="1"/>
  <c r="CB96" i="359" s="1"/>
  <c r="CD96" i="359"/>
  <c r="CG95" i="356"/>
  <c r="CH95" i="356" s="1"/>
  <c r="CI95" i="356" s="1"/>
  <c r="CB95" i="356" s="1"/>
  <c r="CD95" i="356"/>
  <c r="D97" i="356"/>
  <c r="H96" i="356"/>
  <c r="J96" i="356" s="1"/>
  <c r="L96" i="356" s="1"/>
  <c r="N96" i="356" s="1"/>
  <c r="P96" i="356" s="1"/>
  <c r="R96" i="356" s="1"/>
  <c r="T96" i="356" s="1"/>
  <c r="V96" i="356" s="1"/>
  <c r="X96" i="356" s="1"/>
  <c r="Z96" i="356" s="1"/>
  <c r="AB96" i="356" s="1"/>
  <c r="AD96" i="356" s="1"/>
  <c r="AF96" i="356" s="1"/>
  <c r="AH96" i="356" s="1"/>
  <c r="AJ96" i="356" s="1"/>
  <c r="AL96" i="356" s="1"/>
  <c r="AN96" i="356" s="1"/>
  <c r="AP96" i="356" s="1"/>
  <c r="AR96" i="356" s="1"/>
  <c r="AT96" i="356" s="1"/>
  <c r="AV96" i="356" s="1"/>
  <c r="AX96" i="356" s="1"/>
  <c r="AZ96" i="356" s="1"/>
  <c r="BB96" i="356" s="1"/>
  <c r="BD96" i="356" s="1"/>
  <c r="BF96" i="356" s="1"/>
  <c r="BH96" i="356" s="1"/>
  <c r="BJ96" i="356" s="1"/>
  <c r="BL96" i="356" s="1"/>
  <c r="BN96" i="356" s="1"/>
  <c r="BP96" i="356" s="1"/>
  <c r="BR96" i="356" s="1"/>
  <c r="BT96" i="356" s="1"/>
  <c r="BV96" i="356" s="1"/>
  <c r="BX96" i="356" s="1"/>
  <c r="CA96" i="356" s="1"/>
  <c r="H97" i="356" l="1"/>
  <c r="J97" i="356" s="1"/>
  <c r="L97" i="356" s="1"/>
  <c r="N97" i="356" s="1"/>
  <c r="P97" i="356" s="1"/>
  <c r="R97" i="356" s="1"/>
  <c r="T97" i="356" s="1"/>
  <c r="V97" i="356" s="1"/>
  <c r="X97" i="356" s="1"/>
  <c r="Z97" i="356" s="1"/>
  <c r="AB97" i="356" s="1"/>
  <c r="AD97" i="356" s="1"/>
  <c r="AF97" i="356" s="1"/>
  <c r="AH97" i="356" s="1"/>
  <c r="AJ97" i="356" s="1"/>
  <c r="AL97" i="356" s="1"/>
  <c r="AN97" i="356" s="1"/>
  <c r="AP97" i="356" s="1"/>
  <c r="AR97" i="356" s="1"/>
  <c r="AT97" i="356" s="1"/>
  <c r="AV97" i="356" s="1"/>
  <c r="AX97" i="356" s="1"/>
  <c r="AZ97" i="356" s="1"/>
  <c r="BB97" i="356" s="1"/>
  <c r="BD97" i="356" s="1"/>
  <c r="BF97" i="356" s="1"/>
  <c r="BH97" i="356" s="1"/>
  <c r="BJ97" i="356" s="1"/>
  <c r="BL97" i="356" s="1"/>
  <c r="BN97" i="356" s="1"/>
  <c r="BP97" i="356" s="1"/>
  <c r="BR97" i="356" s="1"/>
  <c r="BT97" i="356" s="1"/>
  <c r="BV97" i="356" s="1"/>
  <c r="BX97" i="356" s="1"/>
  <c r="CA97" i="356" s="1"/>
  <c r="D98" i="356"/>
  <c r="CG96" i="356"/>
  <c r="CH96" i="356" s="1"/>
  <c r="CI96" i="356" s="1"/>
  <c r="CB96" i="356" s="1"/>
  <c r="CD96" i="356"/>
  <c r="H98" i="356" l="1"/>
  <c r="J98" i="356" s="1"/>
  <c r="L98" i="356" s="1"/>
  <c r="N98" i="356" s="1"/>
  <c r="P98" i="356" s="1"/>
  <c r="R98" i="356" s="1"/>
  <c r="T98" i="356" s="1"/>
  <c r="V98" i="356" s="1"/>
  <c r="X98" i="356" s="1"/>
  <c r="Z98" i="356" s="1"/>
  <c r="AB98" i="356" s="1"/>
  <c r="AD98" i="356" s="1"/>
  <c r="AF98" i="356" s="1"/>
  <c r="AH98" i="356" s="1"/>
  <c r="AJ98" i="356" s="1"/>
  <c r="AL98" i="356" s="1"/>
  <c r="AN98" i="356" s="1"/>
  <c r="AP98" i="356" s="1"/>
  <c r="AR98" i="356" s="1"/>
  <c r="AT98" i="356" s="1"/>
  <c r="AV98" i="356" s="1"/>
  <c r="AX98" i="356" s="1"/>
  <c r="AZ98" i="356" s="1"/>
  <c r="BB98" i="356" s="1"/>
  <c r="BD98" i="356" s="1"/>
  <c r="BF98" i="356" s="1"/>
  <c r="BH98" i="356" s="1"/>
  <c r="BJ98" i="356" s="1"/>
  <c r="BL98" i="356" s="1"/>
  <c r="BN98" i="356" s="1"/>
  <c r="BP98" i="356" s="1"/>
  <c r="BR98" i="356" s="1"/>
  <c r="BT98" i="356" s="1"/>
  <c r="BV98" i="356" s="1"/>
  <c r="BX98" i="356" s="1"/>
  <c r="CA98" i="356" s="1"/>
  <c r="D99" i="356"/>
  <c r="CG97" i="356"/>
  <c r="CH97" i="356" s="1"/>
  <c r="CI97" i="356" s="1"/>
  <c r="CB97" i="356" s="1"/>
  <c r="CD97" i="356"/>
  <c r="H99" i="356" l="1"/>
  <c r="J99" i="356" s="1"/>
  <c r="L99" i="356" s="1"/>
  <c r="N99" i="356" s="1"/>
  <c r="P99" i="356" s="1"/>
  <c r="R99" i="356" s="1"/>
  <c r="T99" i="356" s="1"/>
  <c r="V99" i="356" s="1"/>
  <c r="X99" i="356" s="1"/>
  <c r="Z99" i="356" s="1"/>
  <c r="AB99" i="356" s="1"/>
  <c r="AD99" i="356" s="1"/>
  <c r="AF99" i="356" s="1"/>
  <c r="AH99" i="356" s="1"/>
  <c r="AJ99" i="356" s="1"/>
  <c r="AL99" i="356" s="1"/>
  <c r="AN99" i="356" s="1"/>
  <c r="AP99" i="356" s="1"/>
  <c r="AR99" i="356" s="1"/>
  <c r="AT99" i="356" s="1"/>
  <c r="AV99" i="356" s="1"/>
  <c r="AX99" i="356" s="1"/>
  <c r="AZ99" i="356" s="1"/>
  <c r="BB99" i="356" s="1"/>
  <c r="BD99" i="356" s="1"/>
  <c r="BF99" i="356" s="1"/>
  <c r="BH99" i="356" s="1"/>
  <c r="BJ99" i="356" s="1"/>
  <c r="BL99" i="356" s="1"/>
  <c r="BN99" i="356" s="1"/>
  <c r="BP99" i="356" s="1"/>
  <c r="BR99" i="356" s="1"/>
  <c r="BT99" i="356" s="1"/>
  <c r="BV99" i="356" s="1"/>
  <c r="BX99" i="356" s="1"/>
  <c r="CA99" i="356" s="1"/>
  <c r="D100" i="356"/>
  <c r="H100" i="356" s="1"/>
  <c r="J100" i="356" s="1"/>
  <c r="L100" i="356" s="1"/>
  <c r="N100" i="356" s="1"/>
  <c r="P100" i="356" s="1"/>
  <c r="R100" i="356" s="1"/>
  <c r="T100" i="356" s="1"/>
  <c r="V100" i="356" s="1"/>
  <c r="X100" i="356" s="1"/>
  <c r="Z100" i="356" s="1"/>
  <c r="AB100" i="356" s="1"/>
  <c r="AD100" i="356" s="1"/>
  <c r="AF100" i="356" s="1"/>
  <c r="AH100" i="356" s="1"/>
  <c r="AJ100" i="356" s="1"/>
  <c r="AL100" i="356" s="1"/>
  <c r="AN100" i="356" s="1"/>
  <c r="AP100" i="356" s="1"/>
  <c r="AR100" i="356" s="1"/>
  <c r="AT100" i="356" s="1"/>
  <c r="AV100" i="356" s="1"/>
  <c r="AX100" i="356" s="1"/>
  <c r="AZ100" i="356" s="1"/>
  <c r="BB100" i="356" s="1"/>
  <c r="BD100" i="356" s="1"/>
  <c r="BF100" i="356" s="1"/>
  <c r="BH100" i="356" s="1"/>
  <c r="BJ100" i="356" s="1"/>
  <c r="BL100" i="356" s="1"/>
  <c r="BN100" i="356" s="1"/>
  <c r="BP100" i="356" s="1"/>
  <c r="BR100" i="356" s="1"/>
  <c r="BT100" i="356" s="1"/>
  <c r="BV100" i="356" s="1"/>
  <c r="BX100" i="356" s="1"/>
  <c r="CA100" i="356" s="1"/>
  <c r="CG98" i="356"/>
  <c r="CH98" i="356" s="1"/>
  <c r="CI98" i="356" s="1"/>
  <c r="CB98" i="356" s="1"/>
  <c r="CD98" i="356"/>
  <c r="CD100" i="356" l="1"/>
  <c r="CG100" i="356"/>
  <c r="CH100" i="356" s="1"/>
  <c r="CI100" i="356" s="1"/>
  <c r="CB100" i="356" s="1"/>
  <c r="CD99" i="356"/>
  <c r="CG99" i="356"/>
  <c r="CH99" i="356" s="1"/>
  <c r="CI99" i="356" s="1"/>
  <c r="CB99" i="356" s="1"/>
  <c r="L35" i="349" l="1"/>
  <c r="L32" i="349"/>
  <c r="CE27" i="349"/>
  <c r="CE26" i="349"/>
  <c r="CE25" i="349"/>
  <c r="CE24" i="349"/>
  <c r="G22" i="349"/>
  <c r="I22" i="349" s="1"/>
  <c r="K22" i="349" s="1"/>
  <c r="M22" i="349" s="1"/>
  <c r="O22" i="349" s="1"/>
  <c r="Q22" i="349" s="1"/>
  <c r="S22" i="349" s="1"/>
  <c r="U22" i="349" s="1"/>
  <c r="W22" i="349" s="1"/>
  <c r="Y22" i="349" s="1"/>
  <c r="AA22" i="349" s="1"/>
  <c r="AC22" i="349" s="1"/>
  <c r="AE22" i="349" s="1"/>
  <c r="AG22" i="349" s="1"/>
  <c r="AI22" i="349" s="1"/>
  <c r="AK22" i="349" s="1"/>
  <c r="AM22" i="349" s="1"/>
  <c r="AO22" i="349" s="1"/>
  <c r="AQ22" i="349" s="1"/>
  <c r="AS22" i="349" s="1"/>
  <c r="AU22" i="349" s="1"/>
  <c r="AW22" i="349" s="1"/>
  <c r="AY22" i="349" s="1"/>
  <c r="BA22" i="349" s="1"/>
  <c r="BC22" i="349" s="1"/>
  <c r="BE22" i="349" s="1"/>
  <c r="BG22" i="349" s="1"/>
  <c r="BI22" i="349" s="1"/>
  <c r="BK22" i="349" s="1"/>
  <c r="BM22" i="349" s="1"/>
  <c r="BO22" i="349" s="1"/>
  <c r="BQ22" i="349" s="1"/>
  <c r="BS22" i="349" s="1"/>
  <c r="BU22" i="349" s="1"/>
  <c r="BW22" i="349" s="1"/>
  <c r="F22" i="349"/>
  <c r="H22" i="349" s="1"/>
  <c r="J22" i="349" s="1"/>
  <c r="L22" i="349" s="1"/>
  <c r="N22" i="349" s="1"/>
  <c r="P22" i="349" s="1"/>
  <c r="R22" i="349" s="1"/>
  <c r="T22" i="349" s="1"/>
  <c r="V22" i="349" s="1"/>
  <c r="X22" i="349" s="1"/>
  <c r="Z22" i="349" s="1"/>
  <c r="AB22" i="349" s="1"/>
  <c r="AD22" i="349" s="1"/>
  <c r="AF22" i="349" s="1"/>
  <c r="AH22" i="349" s="1"/>
  <c r="AJ22" i="349" s="1"/>
  <c r="AL22" i="349" s="1"/>
  <c r="AN22" i="349" s="1"/>
  <c r="AP22" i="349" s="1"/>
  <c r="AR22" i="349" s="1"/>
  <c r="AT22" i="349" s="1"/>
  <c r="AV22" i="349" s="1"/>
  <c r="AX22" i="349" s="1"/>
  <c r="AZ22" i="349" s="1"/>
  <c r="BB22" i="349" s="1"/>
  <c r="BD22" i="349" s="1"/>
  <c r="BF22" i="349" s="1"/>
  <c r="BH22" i="349" s="1"/>
  <c r="BJ22" i="349" s="1"/>
  <c r="BL22" i="349" s="1"/>
  <c r="BN22" i="349" s="1"/>
  <c r="BP22" i="349" s="1"/>
  <c r="BR22" i="349" s="1"/>
  <c r="BT22" i="349" s="1"/>
  <c r="BV22" i="349" s="1"/>
  <c r="BX22" i="349" s="1"/>
  <c r="BZ21" i="349"/>
  <c r="L10" i="349"/>
  <c r="J24" i="349" l="1"/>
  <c r="L24" i="349" s="1"/>
  <c r="N24" i="349" s="1"/>
  <c r="P24" i="349" s="1"/>
  <c r="R24" i="349" s="1"/>
  <c r="T24" i="349" s="1"/>
  <c r="V24" i="349" s="1"/>
  <c r="X24" i="349" s="1"/>
  <c r="Z24" i="349" s="1"/>
  <c r="AB24" i="349" s="1"/>
  <c r="AD24" i="349" s="1"/>
  <c r="AF24" i="349" s="1"/>
  <c r="AH24" i="349" s="1"/>
  <c r="AJ24" i="349" s="1"/>
  <c r="AL24" i="349" s="1"/>
  <c r="AN24" i="349" s="1"/>
  <c r="AP24" i="349" s="1"/>
  <c r="AR24" i="349" s="1"/>
  <c r="AT24" i="349" s="1"/>
  <c r="AV24" i="349" s="1"/>
  <c r="AX24" i="349" s="1"/>
  <c r="AZ24" i="349" s="1"/>
  <c r="BB24" i="349" s="1"/>
  <c r="BD24" i="349" s="1"/>
  <c r="BF24" i="349" s="1"/>
  <c r="BH24" i="349" s="1"/>
  <c r="BJ24" i="349" s="1"/>
  <c r="BL24" i="349" l="1"/>
  <c r="BN24" i="349" s="1"/>
  <c r="BP24" i="349" s="1"/>
  <c r="BR24" i="349" s="1"/>
  <c r="BT24" i="349" s="1"/>
  <c r="BV24" i="349" s="1"/>
  <c r="BX24" i="349" s="1"/>
  <c r="CA24" i="349" s="1"/>
  <c r="CL24" i="349"/>
  <c r="CE28" i="223"/>
  <c r="CE27" i="223"/>
  <c r="CD24" i="349" l="1"/>
  <c r="CG24" i="349"/>
  <c r="CH24" i="349" s="1"/>
  <c r="CI24" i="349" s="1"/>
  <c r="J25" i="349" l="1"/>
  <c r="L25" i="349" s="1"/>
  <c r="N25" i="349" s="1"/>
  <c r="P25" i="349" s="1"/>
  <c r="R25" i="349" s="1"/>
  <c r="T25" i="349" s="1"/>
  <c r="V25" i="349" s="1"/>
  <c r="X25" i="349" s="1"/>
  <c r="Z25" i="349" s="1"/>
  <c r="AB25" i="349" s="1"/>
  <c r="AD25" i="349" s="1"/>
  <c r="AF25" i="349" s="1"/>
  <c r="AH25" i="349" s="1"/>
  <c r="AJ25" i="349" s="1"/>
  <c r="AL25" i="349" s="1"/>
  <c r="AN25" i="349" s="1"/>
  <c r="AP25" i="349" s="1"/>
  <c r="AR25" i="349" s="1"/>
  <c r="AT25" i="349" s="1"/>
  <c r="AV25" i="349" s="1"/>
  <c r="AX25" i="349" s="1"/>
  <c r="AZ25" i="349" s="1"/>
  <c r="BB25" i="349" s="1"/>
  <c r="BD25" i="349" s="1"/>
  <c r="BF25" i="349" s="1"/>
  <c r="BH25" i="349" s="1"/>
  <c r="BJ25" i="349" s="1"/>
  <c r="BL25" i="349" l="1"/>
  <c r="BN25" i="349" s="1"/>
  <c r="BP25" i="349" s="1"/>
  <c r="BR25" i="349" s="1"/>
  <c r="BT25" i="349" s="1"/>
  <c r="BV25" i="349" s="1"/>
  <c r="BX25" i="349" s="1"/>
  <c r="CA25" i="349" s="1"/>
  <c r="CL25" i="349"/>
  <c r="CD25" i="349" l="1"/>
  <c r="CG25" i="349"/>
  <c r="CH25" i="349" s="1"/>
  <c r="CI25" i="349" s="1"/>
  <c r="J26" i="349" l="1"/>
  <c r="L26" i="349" s="1"/>
  <c r="N26" i="349" s="1"/>
  <c r="P26" i="349" s="1"/>
  <c r="R26" i="349" s="1"/>
  <c r="T26" i="349" s="1"/>
  <c r="V26" i="349" s="1"/>
  <c r="X26" i="349" s="1"/>
  <c r="Z26" i="349" s="1"/>
  <c r="AB26" i="349" s="1"/>
  <c r="AD26" i="349" s="1"/>
  <c r="AF26" i="349" s="1"/>
  <c r="AH26" i="349" s="1"/>
  <c r="AJ26" i="349" s="1"/>
  <c r="AL26" i="349" s="1"/>
  <c r="AN26" i="349" s="1"/>
  <c r="AP26" i="349" s="1"/>
  <c r="AR26" i="349" s="1"/>
  <c r="AT26" i="349" s="1"/>
  <c r="AV26" i="349" s="1"/>
  <c r="AX26" i="349" s="1"/>
  <c r="AZ26" i="349" s="1"/>
  <c r="BB26" i="349" s="1"/>
  <c r="BD26" i="349" s="1"/>
  <c r="BF26" i="349" s="1"/>
  <c r="BH26" i="349" s="1"/>
  <c r="BJ26" i="349" s="1"/>
  <c r="CL26" i="349" l="1"/>
  <c r="BL26" i="349"/>
  <c r="BN26" i="349" s="1"/>
  <c r="BP26" i="349" s="1"/>
  <c r="BR26" i="349" s="1"/>
  <c r="BT26" i="349" s="1"/>
  <c r="BV26" i="349" s="1"/>
  <c r="BX26" i="349" s="1"/>
  <c r="CA26" i="349" s="1"/>
  <c r="CD26" i="349" l="1"/>
  <c r="CG26" i="349"/>
  <c r="CH26" i="349" s="1"/>
  <c r="CI26" i="349" s="1"/>
  <c r="CE43" i="220" l="1"/>
  <c r="CE34" i="220"/>
  <c r="J27" i="349" l="1"/>
  <c r="L27" i="349" s="1"/>
  <c r="N27" i="349" s="1"/>
  <c r="P27" i="349" s="1"/>
  <c r="R27" i="349" s="1"/>
  <c r="T27" i="349" s="1"/>
  <c r="V27" i="349" s="1"/>
  <c r="X27" i="349" s="1"/>
  <c r="Z27" i="349" s="1"/>
  <c r="AB27" i="349" s="1"/>
  <c r="AD27" i="349" s="1"/>
  <c r="AF27" i="349" s="1"/>
  <c r="AH27" i="349" s="1"/>
  <c r="AJ27" i="349" s="1"/>
  <c r="AL27" i="349" s="1"/>
  <c r="AN27" i="349" s="1"/>
  <c r="AP27" i="349" s="1"/>
  <c r="AR27" i="349" s="1"/>
  <c r="AT27" i="349" s="1"/>
  <c r="AV27" i="349" s="1"/>
  <c r="AX27" i="349" s="1"/>
  <c r="AZ27" i="349" s="1"/>
  <c r="BB27" i="349" s="1"/>
  <c r="BD27" i="349" s="1"/>
  <c r="BF27" i="349" s="1"/>
  <c r="BH27" i="349" s="1"/>
  <c r="BJ27" i="349" s="1"/>
  <c r="CL27" i="349" l="1"/>
  <c r="BL27" i="349"/>
  <c r="BN27" i="349" s="1"/>
  <c r="BP27" i="349" s="1"/>
  <c r="BR27" i="349" s="1"/>
  <c r="BT27" i="349" s="1"/>
  <c r="BV27" i="349" s="1"/>
  <c r="BX27" i="349" s="1"/>
  <c r="CA27" i="349" s="1"/>
  <c r="CG27" i="349" l="1"/>
  <c r="CH27" i="349" s="1"/>
  <c r="CI27" i="349" s="1"/>
  <c r="CD27" i="349"/>
  <c r="CE35" i="239" l="1"/>
  <c r="CE35" i="232"/>
  <c r="CE26" i="221"/>
  <c r="CE96" i="227" l="1"/>
  <c r="CE120" i="223" l="1"/>
  <c r="F24" i="239" l="1"/>
  <c r="H24" i="239" s="1"/>
  <c r="F24" i="232"/>
  <c r="H24" i="232" s="1"/>
  <c r="F24" i="225"/>
  <c r="H24" i="225" s="1"/>
  <c r="F24" i="238"/>
  <c r="H24" i="238" s="1"/>
  <c r="F24" i="231"/>
  <c r="H24" i="231" s="1"/>
  <c r="D25" i="224"/>
  <c r="F25" i="224" s="1"/>
  <c r="H25" i="224" s="1"/>
  <c r="F24" i="224"/>
  <c r="H24" i="224" s="1"/>
  <c r="D26" i="224" l="1"/>
  <c r="F26" i="224" s="1"/>
  <c r="H26" i="224" s="1"/>
  <c r="J41" i="240"/>
  <c r="CE36" i="240"/>
  <c r="CE35" i="240"/>
  <c r="CE34" i="240"/>
  <c r="CE33" i="240"/>
  <c r="CE32" i="240"/>
  <c r="CE31" i="240"/>
  <c r="CE30" i="240"/>
  <c r="CE29" i="240"/>
  <c r="CE28" i="240"/>
  <c r="CE27" i="240"/>
  <c r="CE26" i="240"/>
  <c r="CE25" i="240"/>
  <c r="D25" i="240"/>
  <c r="D26" i="240" s="1"/>
  <c r="H26" i="240" s="1"/>
  <c r="J26" i="240" s="1"/>
  <c r="L26" i="240" s="1"/>
  <c r="N26" i="240" s="1"/>
  <c r="P26" i="240" s="1"/>
  <c r="R26" i="240" s="1"/>
  <c r="T26" i="240" s="1"/>
  <c r="V26" i="240" s="1"/>
  <c r="X26" i="240" s="1"/>
  <c r="Z26" i="240" s="1"/>
  <c r="AB26" i="240" s="1"/>
  <c r="AD26" i="240" s="1"/>
  <c r="AF26" i="240" s="1"/>
  <c r="AH26" i="240" s="1"/>
  <c r="AJ26" i="240" s="1"/>
  <c r="AL26" i="240" s="1"/>
  <c r="CE24" i="240"/>
  <c r="H24" i="240"/>
  <c r="J24" i="240" s="1"/>
  <c r="L24" i="240" s="1"/>
  <c r="N24" i="240" s="1"/>
  <c r="P24" i="240" s="1"/>
  <c r="R24" i="240" s="1"/>
  <c r="T24" i="240" s="1"/>
  <c r="V24" i="240" s="1"/>
  <c r="X24" i="240" s="1"/>
  <c r="Z24" i="240" s="1"/>
  <c r="AB24" i="240" s="1"/>
  <c r="AD24" i="240" s="1"/>
  <c r="AF24" i="240" s="1"/>
  <c r="AH24" i="240" s="1"/>
  <c r="AJ24" i="240" s="1"/>
  <c r="AL24" i="240" s="1"/>
  <c r="AQ22" i="240"/>
  <c r="AM22" i="240"/>
  <c r="AE22" i="240"/>
  <c r="AA22" i="240"/>
  <c r="W22" i="240"/>
  <c r="S22" i="240"/>
  <c r="K22" i="240"/>
  <c r="G22" i="240"/>
  <c r="F22" i="240"/>
  <c r="H22" i="240" s="1"/>
  <c r="J22" i="240" s="1"/>
  <c r="L22" i="240" s="1"/>
  <c r="N22" i="240" s="1"/>
  <c r="P22" i="240" s="1"/>
  <c r="R22" i="240" s="1"/>
  <c r="T22" i="240" s="1"/>
  <c r="V22" i="240" s="1"/>
  <c r="X22" i="240" s="1"/>
  <c r="Z22" i="240" s="1"/>
  <c r="AB22" i="240" s="1"/>
  <c r="AD22" i="240" s="1"/>
  <c r="AF22" i="240" s="1"/>
  <c r="AH22" i="240" s="1"/>
  <c r="AJ22" i="240" s="1"/>
  <c r="AL22" i="240" s="1"/>
  <c r="AN22" i="240" s="1"/>
  <c r="AP22" i="240" s="1"/>
  <c r="AR22" i="240" s="1"/>
  <c r="AT22" i="240" s="1"/>
  <c r="AV22" i="240" s="1"/>
  <c r="AX22" i="240" s="1"/>
  <c r="AZ22" i="240" s="1"/>
  <c r="BB22" i="240" s="1"/>
  <c r="BD22" i="240" s="1"/>
  <c r="BF22" i="240" s="1"/>
  <c r="BH22" i="240" s="1"/>
  <c r="BJ22" i="240" s="1"/>
  <c r="BL22" i="240" s="1"/>
  <c r="BN22" i="240" s="1"/>
  <c r="BP22" i="240" s="1"/>
  <c r="BR22" i="240" s="1"/>
  <c r="BT22" i="240" s="1"/>
  <c r="BV22" i="240" s="1"/>
  <c r="BX22" i="240" s="1"/>
  <c r="BZ21" i="240"/>
  <c r="L10" i="240"/>
  <c r="J40" i="239"/>
  <c r="CE34" i="239"/>
  <c r="CE33" i="239"/>
  <c r="CE32" i="239"/>
  <c r="CE31" i="239"/>
  <c r="CE30" i="239"/>
  <c r="CE29" i="239"/>
  <c r="CE28" i="239"/>
  <c r="CE27" i="239"/>
  <c r="CE26" i="239"/>
  <c r="CE25" i="239"/>
  <c r="D25" i="239"/>
  <c r="D26" i="239" s="1"/>
  <c r="CE24" i="239"/>
  <c r="J24" i="239"/>
  <c r="L24" i="239" s="1"/>
  <c r="N24" i="239" s="1"/>
  <c r="P24" i="239" s="1"/>
  <c r="R24" i="239" s="1"/>
  <c r="T24" i="239" s="1"/>
  <c r="V24" i="239" s="1"/>
  <c r="X24" i="239" s="1"/>
  <c r="Z24" i="239" s="1"/>
  <c r="AB24" i="239" s="1"/>
  <c r="AD24" i="239" s="1"/>
  <c r="AF24" i="239" s="1"/>
  <c r="AH24" i="239" s="1"/>
  <c r="AJ24" i="239" s="1"/>
  <c r="AL24" i="239" s="1"/>
  <c r="AN24" i="239" s="1"/>
  <c r="AP24" i="239" s="1"/>
  <c r="AR24" i="239" s="1"/>
  <c r="AT24" i="239" s="1"/>
  <c r="AV24" i="239" s="1"/>
  <c r="AX24" i="239" s="1"/>
  <c r="AZ24" i="239" s="1"/>
  <c r="BB24" i="239" s="1"/>
  <c r="BD24" i="239" s="1"/>
  <c r="BF24" i="239" s="1"/>
  <c r="BH24" i="239" s="1"/>
  <c r="BJ24" i="239" s="1"/>
  <c r="BL24" i="239" s="1"/>
  <c r="BN24" i="239" s="1"/>
  <c r="BP24" i="239" s="1"/>
  <c r="BR24" i="239" s="1"/>
  <c r="BT24" i="239" s="1"/>
  <c r="BV24" i="239" s="1"/>
  <c r="BX24" i="239" s="1"/>
  <c r="CA24" i="239" s="1"/>
  <c r="AQ22" i="239"/>
  <c r="AM22" i="239"/>
  <c r="AE22" i="239"/>
  <c r="AA22" i="239"/>
  <c r="W22" i="239"/>
  <c r="S22" i="239"/>
  <c r="K22" i="239"/>
  <c r="G22" i="239"/>
  <c r="F22" i="239"/>
  <c r="H22" i="239" s="1"/>
  <c r="J22" i="239" s="1"/>
  <c r="L22" i="239" s="1"/>
  <c r="N22" i="239" s="1"/>
  <c r="P22" i="239" s="1"/>
  <c r="R22" i="239" s="1"/>
  <c r="T22" i="239" s="1"/>
  <c r="V22" i="239" s="1"/>
  <c r="X22" i="239" s="1"/>
  <c r="Z22" i="239" s="1"/>
  <c r="AB22" i="239" s="1"/>
  <c r="AD22" i="239" s="1"/>
  <c r="AF22" i="239" s="1"/>
  <c r="AH22" i="239" s="1"/>
  <c r="AJ22" i="239" s="1"/>
  <c r="AL22" i="239" s="1"/>
  <c r="AN22" i="239" s="1"/>
  <c r="AP22" i="239" s="1"/>
  <c r="AR22" i="239" s="1"/>
  <c r="AT22" i="239" s="1"/>
  <c r="AV22" i="239" s="1"/>
  <c r="AX22" i="239" s="1"/>
  <c r="AZ22" i="239" s="1"/>
  <c r="BB22" i="239" s="1"/>
  <c r="BD22" i="239" s="1"/>
  <c r="BF22" i="239" s="1"/>
  <c r="BH22" i="239" s="1"/>
  <c r="BJ22" i="239" s="1"/>
  <c r="BL22" i="239" s="1"/>
  <c r="BN22" i="239" s="1"/>
  <c r="BP22" i="239" s="1"/>
  <c r="BR22" i="239" s="1"/>
  <c r="BT22" i="239" s="1"/>
  <c r="BV22" i="239" s="1"/>
  <c r="BX22" i="239" s="1"/>
  <c r="BZ21" i="239"/>
  <c r="J10" i="239"/>
  <c r="J40" i="238"/>
  <c r="CE35" i="238"/>
  <c r="CE34" i="238"/>
  <c r="CE33" i="238"/>
  <c r="CE32" i="238"/>
  <c r="CE31" i="238"/>
  <c r="CE30" i="238"/>
  <c r="CE29" i="238"/>
  <c r="CE28" i="238"/>
  <c r="CE27" i="238"/>
  <c r="CE26" i="238"/>
  <c r="CE25" i="238"/>
  <c r="D25" i="238"/>
  <c r="F25" i="238" s="1"/>
  <c r="H25" i="238" s="1"/>
  <c r="CE24" i="238"/>
  <c r="J24" i="238"/>
  <c r="L24" i="238" s="1"/>
  <c r="N24" i="238" s="1"/>
  <c r="P24" i="238" s="1"/>
  <c r="R24" i="238" s="1"/>
  <c r="T24" i="238" s="1"/>
  <c r="V24" i="238" s="1"/>
  <c r="X24" i="238" s="1"/>
  <c r="Z24" i="238" s="1"/>
  <c r="AB24" i="238" s="1"/>
  <c r="AD24" i="238" s="1"/>
  <c r="AF24" i="238" s="1"/>
  <c r="AH24" i="238" s="1"/>
  <c r="AJ24" i="238" s="1"/>
  <c r="AL24" i="238" s="1"/>
  <c r="AN24" i="238" s="1"/>
  <c r="AP24" i="238" s="1"/>
  <c r="AR24" i="238" s="1"/>
  <c r="AT24" i="238" s="1"/>
  <c r="AV24" i="238" s="1"/>
  <c r="AX24" i="238" s="1"/>
  <c r="AZ24" i="238" s="1"/>
  <c r="BB24" i="238" s="1"/>
  <c r="BD24" i="238" s="1"/>
  <c r="BF24" i="238" s="1"/>
  <c r="BH24" i="238" s="1"/>
  <c r="BJ24" i="238" s="1"/>
  <c r="BL24" i="238" s="1"/>
  <c r="BN24" i="238" s="1"/>
  <c r="BP24" i="238" s="1"/>
  <c r="BR24" i="238" s="1"/>
  <c r="BT24" i="238" s="1"/>
  <c r="BV24" i="238" s="1"/>
  <c r="BX24" i="238" s="1"/>
  <c r="AQ22" i="238"/>
  <c r="AM22" i="238"/>
  <c r="AE22" i="238"/>
  <c r="AA22" i="238"/>
  <c r="W22" i="238"/>
  <c r="S22" i="238"/>
  <c r="K22" i="238"/>
  <c r="G22" i="238"/>
  <c r="F22" i="238"/>
  <c r="H22" i="238" s="1"/>
  <c r="J22" i="238" s="1"/>
  <c r="L22" i="238" s="1"/>
  <c r="N22" i="238" s="1"/>
  <c r="P22" i="238" s="1"/>
  <c r="R22" i="238" s="1"/>
  <c r="T22" i="238" s="1"/>
  <c r="V22" i="238" s="1"/>
  <c r="X22" i="238" s="1"/>
  <c r="Z22" i="238" s="1"/>
  <c r="AB22" i="238" s="1"/>
  <c r="AD22" i="238" s="1"/>
  <c r="AF22" i="238" s="1"/>
  <c r="AH22" i="238" s="1"/>
  <c r="AJ22" i="238" s="1"/>
  <c r="AL22" i="238" s="1"/>
  <c r="AN22" i="238" s="1"/>
  <c r="AP22" i="238" s="1"/>
  <c r="AR22" i="238" s="1"/>
  <c r="AT22" i="238" s="1"/>
  <c r="AV22" i="238" s="1"/>
  <c r="AX22" i="238" s="1"/>
  <c r="AZ22" i="238" s="1"/>
  <c r="BB22" i="238" s="1"/>
  <c r="BD22" i="238" s="1"/>
  <c r="BF22" i="238" s="1"/>
  <c r="BH22" i="238" s="1"/>
  <c r="BJ22" i="238" s="1"/>
  <c r="BL22" i="238" s="1"/>
  <c r="BN22" i="238" s="1"/>
  <c r="BP22" i="238" s="1"/>
  <c r="BR22" i="238" s="1"/>
  <c r="BT22" i="238" s="1"/>
  <c r="BV22" i="238" s="1"/>
  <c r="BX22" i="238" s="1"/>
  <c r="BZ21" i="238"/>
  <c r="J10" i="238"/>
  <c r="L79" i="237"/>
  <c r="L76" i="237"/>
  <c r="CE71" i="237"/>
  <c r="CE70" i="237"/>
  <c r="CE69" i="237"/>
  <c r="CE68" i="237"/>
  <c r="CE67" i="237"/>
  <c r="CE66" i="237"/>
  <c r="CE65" i="237"/>
  <c r="CE64" i="237"/>
  <c r="CE63" i="237"/>
  <c r="CE62" i="237"/>
  <c r="CE61" i="237"/>
  <c r="CE60" i="237"/>
  <c r="CE59" i="237"/>
  <c r="CE58" i="237"/>
  <c r="CE57" i="237"/>
  <c r="CE56" i="237"/>
  <c r="CE55" i="237"/>
  <c r="CE54" i="237"/>
  <c r="CE53" i="237"/>
  <c r="CE52" i="237"/>
  <c r="CE51" i="237"/>
  <c r="CE50" i="237"/>
  <c r="CE49" i="237"/>
  <c r="CE48" i="237"/>
  <c r="CE47" i="237"/>
  <c r="CE46" i="237"/>
  <c r="CE45" i="237"/>
  <c r="CE44" i="237"/>
  <c r="CE43" i="237"/>
  <c r="CE42" i="237"/>
  <c r="CE41" i="237"/>
  <c r="CE40" i="237"/>
  <c r="CE39" i="237"/>
  <c r="CE38" i="237"/>
  <c r="CE37" i="237"/>
  <c r="CE36" i="237"/>
  <c r="CE35" i="237"/>
  <c r="CE34" i="237"/>
  <c r="CE33" i="237"/>
  <c r="CE32" i="237"/>
  <c r="CE31" i="237"/>
  <c r="CE30" i="237"/>
  <c r="CE29" i="237"/>
  <c r="CE28" i="237"/>
  <c r="CE27" i="237"/>
  <c r="CE26" i="237"/>
  <c r="CE25" i="237"/>
  <c r="D25" i="237"/>
  <c r="H25" i="237" s="1"/>
  <c r="J25" i="237" s="1"/>
  <c r="L25" i="237" s="1"/>
  <c r="N25" i="237" s="1"/>
  <c r="P25" i="237" s="1"/>
  <c r="R25" i="237" s="1"/>
  <c r="T25" i="237" s="1"/>
  <c r="V25" i="237" s="1"/>
  <c r="X25" i="237" s="1"/>
  <c r="Z25" i="237" s="1"/>
  <c r="AB25" i="237" s="1"/>
  <c r="AD25" i="237" s="1"/>
  <c r="AF25" i="237" s="1"/>
  <c r="AH25" i="237" s="1"/>
  <c r="AJ25" i="237" s="1"/>
  <c r="AL25" i="237" s="1"/>
  <c r="AN25" i="237" s="1"/>
  <c r="AP25" i="237" s="1"/>
  <c r="AR25" i="237" s="1"/>
  <c r="AT25" i="237" s="1"/>
  <c r="AV25" i="237" s="1"/>
  <c r="AX25" i="237" s="1"/>
  <c r="AZ25" i="237" s="1"/>
  <c r="BB25" i="237" s="1"/>
  <c r="BD25" i="237" s="1"/>
  <c r="BF25" i="237" s="1"/>
  <c r="BH25" i="237" s="1"/>
  <c r="BJ25" i="237" s="1"/>
  <c r="CE24" i="237"/>
  <c r="H24" i="237"/>
  <c r="J24" i="237" s="1"/>
  <c r="L24" i="237" s="1"/>
  <c r="N24" i="237" s="1"/>
  <c r="P24" i="237" s="1"/>
  <c r="R24" i="237" s="1"/>
  <c r="T24" i="237" s="1"/>
  <c r="V24" i="237" s="1"/>
  <c r="X24" i="237" s="1"/>
  <c r="Z24" i="237" s="1"/>
  <c r="AB24" i="237" s="1"/>
  <c r="AD24" i="237" s="1"/>
  <c r="AF24" i="237" s="1"/>
  <c r="AH24" i="237" s="1"/>
  <c r="AJ24" i="237" s="1"/>
  <c r="AL24" i="237" s="1"/>
  <c r="AN24" i="237" s="1"/>
  <c r="AP24" i="237" s="1"/>
  <c r="AR24" i="237" s="1"/>
  <c r="AT24" i="237" s="1"/>
  <c r="AV24" i="237" s="1"/>
  <c r="AX24" i="237" s="1"/>
  <c r="AZ24" i="237" s="1"/>
  <c r="BB24" i="237" s="1"/>
  <c r="BD24" i="237" s="1"/>
  <c r="BF24" i="237" s="1"/>
  <c r="BH24" i="237" s="1"/>
  <c r="BJ24" i="237" s="1"/>
  <c r="G22" i="237"/>
  <c r="I22" i="237" s="1"/>
  <c r="K22" i="237" s="1"/>
  <c r="M22" i="237" s="1"/>
  <c r="O22" i="237" s="1"/>
  <c r="Q22" i="237" s="1"/>
  <c r="S22" i="237" s="1"/>
  <c r="U22" i="237" s="1"/>
  <c r="W22" i="237" s="1"/>
  <c r="Y22" i="237" s="1"/>
  <c r="AA22" i="237" s="1"/>
  <c r="AC22" i="237" s="1"/>
  <c r="AE22" i="237" s="1"/>
  <c r="AG22" i="237" s="1"/>
  <c r="AI22" i="237" s="1"/>
  <c r="AK22" i="237" s="1"/>
  <c r="AM22" i="237" s="1"/>
  <c r="AO22" i="237" s="1"/>
  <c r="AQ22" i="237" s="1"/>
  <c r="AS22" i="237" s="1"/>
  <c r="AU22" i="237" s="1"/>
  <c r="AW22" i="237" s="1"/>
  <c r="AY22" i="237" s="1"/>
  <c r="BA22" i="237" s="1"/>
  <c r="BC22" i="237" s="1"/>
  <c r="BE22" i="237" s="1"/>
  <c r="BG22" i="237" s="1"/>
  <c r="BI22" i="237" s="1"/>
  <c r="BK22" i="237" s="1"/>
  <c r="BM22" i="237" s="1"/>
  <c r="BO22" i="237" s="1"/>
  <c r="BQ22" i="237" s="1"/>
  <c r="BS22" i="237" s="1"/>
  <c r="BU22" i="237" s="1"/>
  <c r="BW22" i="237" s="1"/>
  <c r="F22" i="237"/>
  <c r="H22" i="237" s="1"/>
  <c r="J22" i="237" s="1"/>
  <c r="L22" i="237" s="1"/>
  <c r="N22" i="237" s="1"/>
  <c r="P22" i="237" s="1"/>
  <c r="R22" i="237" s="1"/>
  <c r="T22" i="237" s="1"/>
  <c r="V22" i="237" s="1"/>
  <c r="X22" i="237" s="1"/>
  <c r="Z22" i="237" s="1"/>
  <c r="AB22" i="237" s="1"/>
  <c r="AD22" i="237" s="1"/>
  <c r="AF22" i="237" s="1"/>
  <c r="AH22" i="237" s="1"/>
  <c r="AJ22" i="237" s="1"/>
  <c r="AL22" i="237" s="1"/>
  <c r="AN22" i="237" s="1"/>
  <c r="AP22" i="237" s="1"/>
  <c r="AR22" i="237" s="1"/>
  <c r="AT22" i="237" s="1"/>
  <c r="AV22" i="237" s="1"/>
  <c r="AX22" i="237" s="1"/>
  <c r="AZ22" i="237" s="1"/>
  <c r="BB22" i="237" s="1"/>
  <c r="BD22" i="237" s="1"/>
  <c r="BF22" i="237" s="1"/>
  <c r="BH22" i="237" s="1"/>
  <c r="BJ22" i="237" s="1"/>
  <c r="BL22" i="237" s="1"/>
  <c r="BN22" i="237" s="1"/>
  <c r="BP22" i="237" s="1"/>
  <c r="BR22" i="237" s="1"/>
  <c r="BT22" i="237" s="1"/>
  <c r="BV22" i="237" s="1"/>
  <c r="BX22" i="237" s="1"/>
  <c r="BZ21" i="237"/>
  <c r="L10" i="237"/>
  <c r="J47" i="236"/>
  <c r="CE42" i="236"/>
  <c r="CE41" i="236"/>
  <c r="CE40" i="236"/>
  <c r="CE39" i="236"/>
  <c r="CE38" i="236"/>
  <c r="CE37" i="236"/>
  <c r="CE36" i="236"/>
  <c r="CE35" i="236"/>
  <c r="CE34" i="236"/>
  <c r="CE33" i="236"/>
  <c r="CE32" i="236"/>
  <c r="CE31" i="236"/>
  <c r="CE30" i="236"/>
  <c r="CE29" i="236"/>
  <c r="CE28" i="236"/>
  <c r="CE27" i="236"/>
  <c r="CE26" i="236"/>
  <c r="CE25" i="236"/>
  <c r="D25" i="236"/>
  <c r="H25" i="236" s="1"/>
  <c r="J25" i="236" s="1"/>
  <c r="L25" i="236" s="1"/>
  <c r="N25" i="236" s="1"/>
  <c r="P25" i="236" s="1"/>
  <c r="R25" i="236" s="1"/>
  <c r="T25" i="236" s="1"/>
  <c r="V25" i="236" s="1"/>
  <c r="X25" i="236" s="1"/>
  <c r="Z25" i="236" s="1"/>
  <c r="AB25" i="236" s="1"/>
  <c r="AD25" i="236" s="1"/>
  <c r="AF25" i="236" s="1"/>
  <c r="AH25" i="236" s="1"/>
  <c r="AJ25" i="236" s="1"/>
  <c r="AL25" i="236" s="1"/>
  <c r="AN25" i="236" s="1"/>
  <c r="AP25" i="236" s="1"/>
  <c r="AR25" i="236" s="1"/>
  <c r="AT25" i="236" s="1"/>
  <c r="AV25" i="236" s="1"/>
  <c r="AX25" i="236" s="1"/>
  <c r="AZ25" i="236" s="1"/>
  <c r="BB25" i="236" s="1"/>
  <c r="BD25" i="236" s="1"/>
  <c r="BF25" i="236" s="1"/>
  <c r="BH25" i="236" s="1"/>
  <c r="BJ25" i="236" s="1"/>
  <c r="BL25" i="236" s="1"/>
  <c r="BN25" i="236" s="1"/>
  <c r="BP25" i="236" s="1"/>
  <c r="BR25" i="236" s="1"/>
  <c r="BT25" i="236" s="1"/>
  <c r="BV25" i="236" s="1"/>
  <c r="BX25" i="236" s="1"/>
  <c r="CA25" i="236" s="1"/>
  <c r="CE24" i="236"/>
  <c r="H24" i="236"/>
  <c r="J24" i="236" s="1"/>
  <c r="L24" i="236" s="1"/>
  <c r="N24" i="236" s="1"/>
  <c r="P24" i="236" s="1"/>
  <c r="R24" i="236" s="1"/>
  <c r="T24" i="236" s="1"/>
  <c r="V24" i="236" s="1"/>
  <c r="X24" i="236" s="1"/>
  <c r="Z24" i="236" s="1"/>
  <c r="AB24" i="236" s="1"/>
  <c r="AD24" i="236" s="1"/>
  <c r="AF24" i="236" s="1"/>
  <c r="AH24" i="236" s="1"/>
  <c r="AJ24" i="236" s="1"/>
  <c r="AL24" i="236" s="1"/>
  <c r="AN24" i="236" s="1"/>
  <c r="AP24" i="236" s="1"/>
  <c r="AR24" i="236" s="1"/>
  <c r="AT24" i="236" s="1"/>
  <c r="AV24" i="236" s="1"/>
  <c r="AX24" i="236" s="1"/>
  <c r="AZ24" i="236" s="1"/>
  <c r="BB24" i="236" s="1"/>
  <c r="BD24" i="236" s="1"/>
  <c r="BF24" i="236" s="1"/>
  <c r="BH24" i="236" s="1"/>
  <c r="BJ24" i="236" s="1"/>
  <c r="BL24" i="236" s="1"/>
  <c r="BN24" i="236" s="1"/>
  <c r="BP24" i="236" s="1"/>
  <c r="BR24" i="236" s="1"/>
  <c r="BT24" i="236" s="1"/>
  <c r="BV24" i="236" s="1"/>
  <c r="BX24" i="236" s="1"/>
  <c r="CA24" i="236" s="1"/>
  <c r="AQ22" i="236"/>
  <c r="AM22" i="236"/>
  <c r="AE22" i="236"/>
  <c r="AA22" i="236"/>
  <c r="W22" i="236"/>
  <c r="S22" i="236"/>
  <c r="K22" i="236"/>
  <c r="G22" i="236"/>
  <c r="F22" i="236"/>
  <c r="H22" i="236" s="1"/>
  <c r="J22" i="236" s="1"/>
  <c r="L22" i="236" s="1"/>
  <c r="N22" i="236" s="1"/>
  <c r="P22" i="236" s="1"/>
  <c r="R22" i="236" s="1"/>
  <c r="T22" i="236" s="1"/>
  <c r="V22" i="236" s="1"/>
  <c r="X22" i="236" s="1"/>
  <c r="Z22" i="236" s="1"/>
  <c r="AB22" i="236" s="1"/>
  <c r="AD22" i="236" s="1"/>
  <c r="AF22" i="236" s="1"/>
  <c r="AH22" i="236" s="1"/>
  <c r="AJ22" i="236" s="1"/>
  <c r="AL22" i="236" s="1"/>
  <c r="AN22" i="236" s="1"/>
  <c r="AP22" i="236" s="1"/>
  <c r="AR22" i="236" s="1"/>
  <c r="AT22" i="236" s="1"/>
  <c r="AV22" i="236" s="1"/>
  <c r="AX22" i="236" s="1"/>
  <c r="AZ22" i="236" s="1"/>
  <c r="BB22" i="236" s="1"/>
  <c r="BD22" i="236" s="1"/>
  <c r="BF22" i="236" s="1"/>
  <c r="BH22" i="236" s="1"/>
  <c r="BJ22" i="236" s="1"/>
  <c r="BL22" i="236" s="1"/>
  <c r="BN22" i="236" s="1"/>
  <c r="BP22" i="236" s="1"/>
  <c r="BR22" i="236" s="1"/>
  <c r="BT22" i="236" s="1"/>
  <c r="BV22" i="236" s="1"/>
  <c r="BX22" i="236" s="1"/>
  <c r="BZ21" i="236"/>
  <c r="J10" i="236"/>
  <c r="J46" i="235"/>
  <c r="CE41" i="235"/>
  <c r="CE40" i="235"/>
  <c r="CE39" i="235"/>
  <c r="CE38" i="235"/>
  <c r="CE37" i="235"/>
  <c r="CE36" i="235"/>
  <c r="CE35" i="235"/>
  <c r="CE34" i="235"/>
  <c r="CE33" i="235"/>
  <c r="CE32" i="235"/>
  <c r="CE31" i="235"/>
  <c r="CE30" i="235"/>
  <c r="CE29" i="235"/>
  <c r="CE28" i="235"/>
  <c r="CE27" i="235"/>
  <c r="CE26" i="235"/>
  <c r="CE25" i="235"/>
  <c r="D25" i="235"/>
  <c r="D26" i="235" s="1"/>
  <c r="H26" i="235" s="1"/>
  <c r="J26" i="235" s="1"/>
  <c r="L26" i="235" s="1"/>
  <c r="N26" i="235" s="1"/>
  <c r="P26" i="235" s="1"/>
  <c r="R26" i="235" s="1"/>
  <c r="T26" i="235" s="1"/>
  <c r="V26" i="235" s="1"/>
  <c r="X26" i="235" s="1"/>
  <c r="Z26" i="235" s="1"/>
  <c r="AB26" i="235" s="1"/>
  <c r="AD26" i="235" s="1"/>
  <c r="AF26" i="235" s="1"/>
  <c r="AH26" i="235" s="1"/>
  <c r="AJ26" i="235" s="1"/>
  <c r="AL26" i="235" s="1"/>
  <c r="AN26" i="235" s="1"/>
  <c r="AP26" i="235" s="1"/>
  <c r="AR26" i="235" s="1"/>
  <c r="AT26" i="235" s="1"/>
  <c r="AV26" i="235" s="1"/>
  <c r="AX26" i="235" s="1"/>
  <c r="AZ26" i="235" s="1"/>
  <c r="BB26" i="235" s="1"/>
  <c r="BD26" i="235" s="1"/>
  <c r="BF26" i="235" s="1"/>
  <c r="BH26" i="235" s="1"/>
  <c r="BJ26" i="235" s="1"/>
  <c r="BL26" i="235" s="1"/>
  <c r="BN26" i="235" s="1"/>
  <c r="BP26" i="235" s="1"/>
  <c r="BR26" i="235" s="1"/>
  <c r="BT26" i="235" s="1"/>
  <c r="BV26" i="235" s="1"/>
  <c r="BX26" i="235" s="1"/>
  <c r="CA26" i="235" s="1"/>
  <c r="CE24" i="235"/>
  <c r="H24" i="235"/>
  <c r="J24" i="235" s="1"/>
  <c r="L24" i="235" s="1"/>
  <c r="N24" i="235" s="1"/>
  <c r="P24" i="235" s="1"/>
  <c r="R24" i="235" s="1"/>
  <c r="T24" i="235" s="1"/>
  <c r="V24" i="235" s="1"/>
  <c r="X24" i="235" s="1"/>
  <c r="Z24" i="235" s="1"/>
  <c r="AB24" i="235" s="1"/>
  <c r="AD24" i="235" s="1"/>
  <c r="AF24" i="235" s="1"/>
  <c r="AH24" i="235" s="1"/>
  <c r="AJ24" i="235" s="1"/>
  <c r="AL24" i="235" s="1"/>
  <c r="AN24" i="235" s="1"/>
  <c r="AP24" i="235" s="1"/>
  <c r="AR24" i="235" s="1"/>
  <c r="AT24" i="235" s="1"/>
  <c r="AV24" i="235" s="1"/>
  <c r="AX24" i="235" s="1"/>
  <c r="AZ24" i="235" s="1"/>
  <c r="BB24" i="235" s="1"/>
  <c r="BD24" i="235" s="1"/>
  <c r="BF24" i="235" s="1"/>
  <c r="BH24" i="235" s="1"/>
  <c r="BJ24" i="235" s="1"/>
  <c r="BL24" i="235" s="1"/>
  <c r="BN24" i="235" s="1"/>
  <c r="BP24" i="235" s="1"/>
  <c r="BR24" i="235" s="1"/>
  <c r="BT24" i="235" s="1"/>
  <c r="BV24" i="235" s="1"/>
  <c r="BX24" i="235" s="1"/>
  <c r="CA24" i="235" s="1"/>
  <c r="AQ22" i="235"/>
  <c r="AM22" i="235"/>
  <c r="AE22" i="235"/>
  <c r="AA22" i="235"/>
  <c r="W22" i="235"/>
  <c r="S22" i="235"/>
  <c r="K22" i="235"/>
  <c r="G22" i="235"/>
  <c r="F22" i="235"/>
  <c r="H22" i="235" s="1"/>
  <c r="J22" i="235" s="1"/>
  <c r="L22" i="235" s="1"/>
  <c r="N22" i="235" s="1"/>
  <c r="P22" i="235" s="1"/>
  <c r="R22" i="235" s="1"/>
  <c r="T22" i="235" s="1"/>
  <c r="V22" i="235" s="1"/>
  <c r="X22" i="235" s="1"/>
  <c r="Z22" i="235" s="1"/>
  <c r="AB22" i="235" s="1"/>
  <c r="AD22" i="235" s="1"/>
  <c r="AF22" i="235" s="1"/>
  <c r="AH22" i="235" s="1"/>
  <c r="AJ22" i="235" s="1"/>
  <c r="AL22" i="235" s="1"/>
  <c r="AN22" i="235" s="1"/>
  <c r="AP22" i="235" s="1"/>
  <c r="AR22" i="235" s="1"/>
  <c r="AT22" i="235" s="1"/>
  <c r="AV22" i="235" s="1"/>
  <c r="AX22" i="235" s="1"/>
  <c r="AZ22" i="235" s="1"/>
  <c r="BB22" i="235" s="1"/>
  <c r="BD22" i="235" s="1"/>
  <c r="BF22" i="235" s="1"/>
  <c r="BH22" i="235" s="1"/>
  <c r="BJ22" i="235" s="1"/>
  <c r="BL22" i="235" s="1"/>
  <c r="BN22" i="235" s="1"/>
  <c r="BP22" i="235" s="1"/>
  <c r="BR22" i="235" s="1"/>
  <c r="BT22" i="235" s="1"/>
  <c r="BV22" i="235" s="1"/>
  <c r="BX22" i="235" s="1"/>
  <c r="BZ21" i="235"/>
  <c r="J10" i="235"/>
  <c r="N79" i="234"/>
  <c r="CE72" i="234"/>
  <c r="CE71" i="234"/>
  <c r="CE70" i="234"/>
  <c r="CE69" i="234"/>
  <c r="CE68" i="234"/>
  <c r="CE67" i="234"/>
  <c r="CE66" i="234"/>
  <c r="CE65" i="234"/>
  <c r="CE64" i="234"/>
  <c r="CE63" i="234"/>
  <c r="CE62" i="234"/>
  <c r="CE61" i="234"/>
  <c r="CE60" i="234"/>
  <c r="CE59" i="234"/>
  <c r="CE58" i="234"/>
  <c r="CE57" i="234"/>
  <c r="CE56" i="234"/>
  <c r="CE55" i="234"/>
  <c r="CE54" i="234"/>
  <c r="CE53" i="234"/>
  <c r="CE52" i="234"/>
  <c r="CE51" i="234"/>
  <c r="CE50" i="234"/>
  <c r="CE49" i="234"/>
  <c r="CE48" i="234"/>
  <c r="CE47" i="234"/>
  <c r="CE46" i="234"/>
  <c r="CE45" i="234"/>
  <c r="CE44" i="234"/>
  <c r="CE43" i="234"/>
  <c r="CE42" i="234"/>
  <c r="CE41" i="234"/>
  <c r="CE40" i="234"/>
  <c r="CE39" i="234"/>
  <c r="CE38" i="234"/>
  <c r="CE37" i="234"/>
  <c r="CE36" i="234"/>
  <c r="CE35" i="234"/>
  <c r="CE34" i="234"/>
  <c r="CE33" i="234"/>
  <c r="CE32" i="234"/>
  <c r="CE31" i="234"/>
  <c r="CE30" i="234"/>
  <c r="CE29" i="234"/>
  <c r="CE28" i="234"/>
  <c r="CE27" i="234"/>
  <c r="CE26" i="234"/>
  <c r="CE25" i="234"/>
  <c r="D25" i="234"/>
  <c r="D26" i="234" s="1"/>
  <c r="CE24" i="234"/>
  <c r="H24" i="234"/>
  <c r="J24" i="234" s="1"/>
  <c r="L24" i="234" s="1"/>
  <c r="N24" i="234" s="1"/>
  <c r="P24" i="234" s="1"/>
  <c r="R24" i="234" s="1"/>
  <c r="T24" i="234" s="1"/>
  <c r="V24" i="234" s="1"/>
  <c r="X24" i="234" s="1"/>
  <c r="Z24" i="234" s="1"/>
  <c r="AB24" i="234" s="1"/>
  <c r="AD24" i="234" s="1"/>
  <c r="AF24" i="234" s="1"/>
  <c r="AH24" i="234" s="1"/>
  <c r="AJ24" i="234" s="1"/>
  <c r="AL24" i="234" s="1"/>
  <c r="AN24" i="234" s="1"/>
  <c r="AP24" i="234" s="1"/>
  <c r="AR24" i="234" s="1"/>
  <c r="AT24" i="234" s="1"/>
  <c r="AV24" i="234" s="1"/>
  <c r="AX24" i="234" s="1"/>
  <c r="AZ24" i="234" s="1"/>
  <c r="BB24" i="234" s="1"/>
  <c r="BD24" i="234" s="1"/>
  <c r="BF24" i="234" s="1"/>
  <c r="BH24" i="234" s="1"/>
  <c r="BJ24" i="234" s="1"/>
  <c r="BL24" i="234" s="1"/>
  <c r="BN24" i="234" s="1"/>
  <c r="BP24" i="234" s="1"/>
  <c r="BR24" i="234" s="1"/>
  <c r="BT24" i="234" s="1"/>
  <c r="BV24" i="234" s="1"/>
  <c r="BX24" i="234" s="1"/>
  <c r="CA24" i="234" s="1"/>
  <c r="AQ22" i="234"/>
  <c r="AM22" i="234"/>
  <c r="AE22" i="234"/>
  <c r="AA22" i="234"/>
  <c r="W22" i="234"/>
  <c r="S22" i="234"/>
  <c r="K22" i="234"/>
  <c r="G22" i="234"/>
  <c r="F22" i="234"/>
  <c r="H22" i="234" s="1"/>
  <c r="J22" i="234" s="1"/>
  <c r="L22" i="234" s="1"/>
  <c r="N22" i="234" s="1"/>
  <c r="P22" i="234" s="1"/>
  <c r="R22" i="234" s="1"/>
  <c r="T22" i="234" s="1"/>
  <c r="V22" i="234" s="1"/>
  <c r="X22" i="234" s="1"/>
  <c r="Z22" i="234" s="1"/>
  <c r="AB22" i="234" s="1"/>
  <c r="AD22" i="234" s="1"/>
  <c r="AF22" i="234" s="1"/>
  <c r="AH22" i="234" s="1"/>
  <c r="AJ22" i="234" s="1"/>
  <c r="AL22" i="234" s="1"/>
  <c r="AN22" i="234" s="1"/>
  <c r="AP22" i="234" s="1"/>
  <c r="AR22" i="234" s="1"/>
  <c r="AT22" i="234" s="1"/>
  <c r="AV22" i="234" s="1"/>
  <c r="AX22" i="234" s="1"/>
  <c r="AZ22" i="234" s="1"/>
  <c r="BB22" i="234" s="1"/>
  <c r="BD22" i="234" s="1"/>
  <c r="BF22" i="234" s="1"/>
  <c r="BH22" i="234" s="1"/>
  <c r="BJ22" i="234" s="1"/>
  <c r="BL22" i="234" s="1"/>
  <c r="BN22" i="234" s="1"/>
  <c r="BP22" i="234" s="1"/>
  <c r="BR22" i="234" s="1"/>
  <c r="BT22" i="234" s="1"/>
  <c r="BV22" i="234" s="1"/>
  <c r="BX22" i="234" s="1"/>
  <c r="BZ21" i="234"/>
  <c r="N10" i="234"/>
  <c r="J43" i="233"/>
  <c r="CE38" i="233"/>
  <c r="CE37" i="233"/>
  <c r="CE36" i="233"/>
  <c r="CE35" i="233"/>
  <c r="CE34" i="233"/>
  <c r="CE33" i="233"/>
  <c r="CE32" i="233"/>
  <c r="CE31" i="233"/>
  <c r="CE30" i="233"/>
  <c r="CE29" i="233"/>
  <c r="CE28" i="233"/>
  <c r="CE27" i="233"/>
  <c r="CE26" i="233"/>
  <c r="CE25" i="233"/>
  <c r="D25" i="233"/>
  <c r="H25" i="233" s="1"/>
  <c r="J25" i="233" s="1"/>
  <c r="L25" i="233" s="1"/>
  <c r="N25" i="233" s="1"/>
  <c r="P25" i="233" s="1"/>
  <c r="R25" i="233" s="1"/>
  <c r="T25" i="233" s="1"/>
  <c r="V25" i="233" s="1"/>
  <c r="X25" i="233" s="1"/>
  <c r="Z25" i="233" s="1"/>
  <c r="AB25" i="233" s="1"/>
  <c r="AD25" i="233" s="1"/>
  <c r="AF25" i="233" s="1"/>
  <c r="AH25" i="233" s="1"/>
  <c r="AJ25" i="233" s="1"/>
  <c r="AL25" i="233" s="1"/>
  <c r="CE24" i="233"/>
  <c r="H24" i="233"/>
  <c r="J24" i="233" s="1"/>
  <c r="L24" i="233" s="1"/>
  <c r="N24" i="233" s="1"/>
  <c r="P24" i="233" s="1"/>
  <c r="R24" i="233" s="1"/>
  <c r="T24" i="233" s="1"/>
  <c r="V24" i="233" s="1"/>
  <c r="X24" i="233" s="1"/>
  <c r="Z24" i="233" s="1"/>
  <c r="AB24" i="233" s="1"/>
  <c r="AD24" i="233" s="1"/>
  <c r="AF24" i="233" s="1"/>
  <c r="AH24" i="233" s="1"/>
  <c r="AJ24" i="233" s="1"/>
  <c r="AL24" i="233" s="1"/>
  <c r="AQ22" i="233"/>
  <c r="AM22" i="233"/>
  <c r="AE22" i="233"/>
  <c r="AA22" i="233"/>
  <c r="W22" i="233"/>
  <c r="S22" i="233"/>
  <c r="K22" i="233"/>
  <c r="G22" i="233"/>
  <c r="F22" i="233"/>
  <c r="H22" i="233" s="1"/>
  <c r="J22" i="233" s="1"/>
  <c r="L22" i="233" s="1"/>
  <c r="N22" i="233" s="1"/>
  <c r="P22" i="233" s="1"/>
  <c r="R22" i="233" s="1"/>
  <c r="T22" i="233" s="1"/>
  <c r="V22" i="233" s="1"/>
  <c r="X22" i="233" s="1"/>
  <c r="Z22" i="233" s="1"/>
  <c r="AB22" i="233" s="1"/>
  <c r="AD22" i="233" s="1"/>
  <c r="AF22" i="233" s="1"/>
  <c r="AH22" i="233" s="1"/>
  <c r="AJ22" i="233" s="1"/>
  <c r="AL22" i="233" s="1"/>
  <c r="AN22" i="233" s="1"/>
  <c r="AP22" i="233" s="1"/>
  <c r="AR22" i="233" s="1"/>
  <c r="AT22" i="233" s="1"/>
  <c r="AV22" i="233" s="1"/>
  <c r="AX22" i="233" s="1"/>
  <c r="AZ22" i="233" s="1"/>
  <c r="BB22" i="233" s="1"/>
  <c r="BD22" i="233" s="1"/>
  <c r="BF22" i="233" s="1"/>
  <c r="BH22" i="233" s="1"/>
  <c r="BJ22" i="233" s="1"/>
  <c r="BL22" i="233" s="1"/>
  <c r="BN22" i="233" s="1"/>
  <c r="BP22" i="233" s="1"/>
  <c r="BR22" i="233" s="1"/>
  <c r="BT22" i="233" s="1"/>
  <c r="BV22" i="233" s="1"/>
  <c r="BX22" i="233" s="1"/>
  <c r="BZ21" i="233"/>
  <c r="L10" i="233"/>
  <c r="J40" i="232"/>
  <c r="CE34" i="232"/>
  <c r="CE33" i="232"/>
  <c r="CE32" i="232"/>
  <c r="CE31" i="232"/>
  <c r="CE30" i="232"/>
  <c r="CE29" i="232"/>
  <c r="CE28" i="232"/>
  <c r="CE27" i="232"/>
  <c r="CE26" i="232"/>
  <c r="CE25" i="232"/>
  <c r="D25" i="232"/>
  <c r="CE24" i="232"/>
  <c r="J24" i="232"/>
  <c r="L24" i="232" s="1"/>
  <c r="N24" i="232" s="1"/>
  <c r="P24" i="232" s="1"/>
  <c r="R24" i="232" s="1"/>
  <c r="T24" i="232" s="1"/>
  <c r="V24" i="232" s="1"/>
  <c r="X24" i="232" s="1"/>
  <c r="Z24" i="232" s="1"/>
  <c r="AB24" i="232" s="1"/>
  <c r="AD24" i="232" s="1"/>
  <c r="AF24" i="232" s="1"/>
  <c r="AH24" i="232" s="1"/>
  <c r="AJ24" i="232" s="1"/>
  <c r="AL24" i="232" s="1"/>
  <c r="AN24" i="232" s="1"/>
  <c r="AP24" i="232" s="1"/>
  <c r="AR24" i="232" s="1"/>
  <c r="AT24" i="232" s="1"/>
  <c r="AV24" i="232" s="1"/>
  <c r="AX24" i="232" s="1"/>
  <c r="AZ24" i="232" s="1"/>
  <c r="BB24" i="232" s="1"/>
  <c r="BD24" i="232" s="1"/>
  <c r="BF24" i="232" s="1"/>
  <c r="BH24" i="232" s="1"/>
  <c r="BJ24" i="232" s="1"/>
  <c r="BL24" i="232" s="1"/>
  <c r="BN24" i="232" s="1"/>
  <c r="BP24" i="232" s="1"/>
  <c r="BR24" i="232" s="1"/>
  <c r="BT24" i="232" s="1"/>
  <c r="BV24" i="232" s="1"/>
  <c r="BX24" i="232" s="1"/>
  <c r="CA24" i="232" s="1"/>
  <c r="AQ22" i="232"/>
  <c r="AM22" i="232"/>
  <c r="AE22" i="232"/>
  <c r="AA22" i="232"/>
  <c r="W22" i="232"/>
  <c r="S22" i="232"/>
  <c r="K22" i="232"/>
  <c r="G22" i="232"/>
  <c r="F22" i="232"/>
  <c r="H22" i="232" s="1"/>
  <c r="J22" i="232" s="1"/>
  <c r="L22" i="232" s="1"/>
  <c r="N22" i="232" s="1"/>
  <c r="P22" i="232" s="1"/>
  <c r="R22" i="232" s="1"/>
  <c r="T22" i="232" s="1"/>
  <c r="V22" i="232" s="1"/>
  <c r="X22" i="232" s="1"/>
  <c r="Z22" i="232" s="1"/>
  <c r="AB22" i="232" s="1"/>
  <c r="AD22" i="232" s="1"/>
  <c r="AF22" i="232" s="1"/>
  <c r="AH22" i="232" s="1"/>
  <c r="AJ22" i="232" s="1"/>
  <c r="AL22" i="232" s="1"/>
  <c r="AN22" i="232" s="1"/>
  <c r="AP22" i="232" s="1"/>
  <c r="AR22" i="232" s="1"/>
  <c r="AT22" i="232" s="1"/>
  <c r="AV22" i="232" s="1"/>
  <c r="AX22" i="232" s="1"/>
  <c r="AZ22" i="232" s="1"/>
  <c r="BB22" i="232" s="1"/>
  <c r="BD22" i="232" s="1"/>
  <c r="BF22" i="232" s="1"/>
  <c r="BH22" i="232" s="1"/>
  <c r="BJ22" i="232" s="1"/>
  <c r="BL22" i="232" s="1"/>
  <c r="BN22" i="232" s="1"/>
  <c r="BP22" i="232" s="1"/>
  <c r="BR22" i="232" s="1"/>
  <c r="BT22" i="232" s="1"/>
  <c r="BV22" i="232" s="1"/>
  <c r="BX22" i="232" s="1"/>
  <c r="BZ21" i="232"/>
  <c r="J10" i="232"/>
  <c r="J40" i="231"/>
  <c r="CE35" i="231"/>
  <c r="CE34" i="231"/>
  <c r="CE33" i="231"/>
  <c r="CE32" i="231"/>
  <c r="CE31" i="231"/>
  <c r="CE30" i="231"/>
  <c r="CE29" i="231"/>
  <c r="CE28" i="231"/>
  <c r="CE27" i="231"/>
  <c r="CE26" i="231"/>
  <c r="CE25" i="231"/>
  <c r="D25" i="231"/>
  <c r="F25" i="231" s="1"/>
  <c r="H25" i="231" s="1"/>
  <c r="CE24" i="231"/>
  <c r="J24" i="231"/>
  <c r="L24" i="231" s="1"/>
  <c r="N24" i="231" s="1"/>
  <c r="P24" i="231" s="1"/>
  <c r="R24" i="231" s="1"/>
  <c r="T24" i="231" s="1"/>
  <c r="V24" i="231" s="1"/>
  <c r="X24" i="231" s="1"/>
  <c r="Z24" i="231" s="1"/>
  <c r="AB24" i="231" s="1"/>
  <c r="AD24" i="231" s="1"/>
  <c r="AF24" i="231" s="1"/>
  <c r="AH24" i="231" s="1"/>
  <c r="AJ24" i="231" s="1"/>
  <c r="AL24" i="231" s="1"/>
  <c r="AN24" i="231" s="1"/>
  <c r="AP24" i="231" s="1"/>
  <c r="AR24" i="231" s="1"/>
  <c r="AQ22" i="231"/>
  <c r="AM22" i="231"/>
  <c r="AE22" i="231"/>
  <c r="AA22" i="231"/>
  <c r="W22" i="231"/>
  <c r="S22" i="231"/>
  <c r="K22" i="231"/>
  <c r="G22" i="231"/>
  <c r="F22" i="231"/>
  <c r="H22" i="231" s="1"/>
  <c r="J22" i="231" s="1"/>
  <c r="L22" i="231" s="1"/>
  <c r="N22" i="231" s="1"/>
  <c r="P22" i="231" s="1"/>
  <c r="R22" i="231" s="1"/>
  <c r="T22" i="231" s="1"/>
  <c r="V22" i="231" s="1"/>
  <c r="X22" i="231" s="1"/>
  <c r="Z22" i="231" s="1"/>
  <c r="AB22" i="231" s="1"/>
  <c r="AD22" i="231" s="1"/>
  <c r="AF22" i="231" s="1"/>
  <c r="AH22" i="231" s="1"/>
  <c r="AJ22" i="231" s="1"/>
  <c r="AL22" i="231" s="1"/>
  <c r="AN22" i="231" s="1"/>
  <c r="AP22" i="231" s="1"/>
  <c r="AR22" i="231" s="1"/>
  <c r="AT22" i="231" s="1"/>
  <c r="AV22" i="231" s="1"/>
  <c r="AX22" i="231" s="1"/>
  <c r="AZ22" i="231" s="1"/>
  <c r="BB22" i="231" s="1"/>
  <c r="BD22" i="231" s="1"/>
  <c r="BF22" i="231" s="1"/>
  <c r="BH22" i="231" s="1"/>
  <c r="BJ22" i="231" s="1"/>
  <c r="BL22" i="231" s="1"/>
  <c r="BN22" i="231" s="1"/>
  <c r="BP22" i="231" s="1"/>
  <c r="BR22" i="231" s="1"/>
  <c r="BT22" i="231" s="1"/>
  <c r="BV22" i="231" s="1"/>
  <c r="BX22" i="231" s="1"/>
  <c r="BZ21" i="231"/>
  <c r="J10" i="231"/>
  <c r="L103" i="230"/>
  <c r="L100" i="230"/>
  <c r="CE95" i="230"/>
  <c r="CE94" i="230"/>
  <c r="CE93" i="230"/>
  <c r="CE92" i="230"/>
  <c r="CE91" i="230"/>
  <c r="CE90" i="230"/>
  <c r="CE89" i="230"/>
  <c r="CE88" i="230"/>
  <c r="CE87" i="230"/>
  <c r="CE86" i="230"/>
  <c r="CE85" i="230"/>
  <c r="CE84" i="230"/>
  <c r="CE83" i="230"/>
  <c r="CE82" i="230"/>
  <c r="CE81" i="230"/>
  <c r="CE80" i="230"/>
  <c r="CE79" i="230"/>
  <c r="CE78" i="230"/>
  <c r="CE77" i="230"/>
  <c r="CE76" i="230"/>
  <c r="CE75" i="230"/>
  <c r="CE74" i="230"/>
  <c r="CE73" i="230"/>
  <c r="CE72" i="230"/>
  <c r="CE71" i="230"/>
  <c r="CE70" i="230"/>
  <c r="CE69" i="230"/>
  <c r="CE68" i="230"/>
  <c r="CE67" i="230"/>
  <c r="CE66" i="230"/>
  <c r="CE65" i="230"/>
  <c r="CE64" i="230"/>
  <c r="CE63" i="230"/>
  <c r="CE62" i="230"/>
  <c r="CE61" i="230"/>
  <c r="CE60" i="230"/>
  <c r="CE59" i="230"/>
  <c r="CE58" i="230"/>
  <c r="CE57" i="230"/>
  <c r="CE56" i="230"/>
  <c r="CE55" i="230"/>
  <c r="CE54" i="230"/>
  <c r="CE53" i="230"/>
  <c r="CE52" i="230"/>
  <c r="CE51" i="230"/>
  <c r="CE50" i="230"/>
  <c r="CE49" i="230"/>
  <c r="CE48" i="230"/>
  <c r="CE47" i="230"/>
  <c r="CE46" i="230"/>
  <c r="CE45" i="230"/>
  <c r="CE44" i="230"/>
  <c r="CE43" i="230"/>
  <c r="CE42" i="230"/>
  <c r="CE41" i="230"/>
  <c r="CE40" i="230"/>
  <c r="CE39" i="230"/>
  <c r="CE38" i="230"/>
  <c r="CE37" i="230"/>
  <c r="CE36" i="230"/>
  <c r="CE35" i="230"/>
  <c r="CE34" i="230"/>
  <c r="CE33" i="230"/>
  <c r="CE32" i="230"/>
  <c r="CE31" i="230"/>
  <c r="CE30" i="230"/>
  <c r="CE29" i="230"/>
  <c r="CE28" i="230"/>
  <c r="CE27" i="230"/>
  <c r="CE26" i="230"/>
  <c r="CE25" i="230"/>
  <c r="D25" i="230"/>
  <c r="CE24" i="230"/>
  <c r="H24" i="230"/>
  <c r="J24" i="230" s="1"/>
  <c r="L24" i="230" s="1"/>
  <c r="N24" i="230" s="1"/>
  <c r="P24" i="230" s="1"/>
  <c r="R24" i="230" s="1"/>
  <c r="T24" i="230" s="1"/>
  <c r="V24" i="230" s="1"/>
  <c r="X24" i="230" s="1"/>
  <c r="Z24" i="230" s="1"/>
  <c r="AB24" i="230" s="1"/>
  <c r="AD24" i="230" s="1"/>
  <c r="AF24" i="230" s="1"/>
  <c r="AH24" i="230" s="1"/>
  <c r="AJ24" i="230" s="1"/>
  <c r="AL24" i="230" s="1"/>
  <c r="AN24" i="230" s="1"/>
  <c r="AP24" i="230" s="1"/>
  <c r="AR24" i="230" s="1"/>
  <c r="AT24" i="230" s="1"/>
  <c r="AV24" i="230" s="1"/>
  <c r="AX24" i="230" s="1"/>
  <c r="AZ24" i="230" s="1"/>
  <c r="BB24" i="230" s="1"/>
  <c r="BD24" i="230" s="1"/>
  <c r="BF24" i="230" s="1"/>
  <c r="BH24" i="230" s="1"/>
  <c r="BJ24" i="230" s="1"/>
  <c r="G22" i="230"/>
  <c r="I22" i="230" s="1"/>
  <c r="K22" i="230" s="1"/>
  <c r="M22" i="230" s="1"/>
  <c r="O22" i="230" s="1"/>
  <c r="Q22" i="230" s="1"/>
  <c r="S22" i="230" s="1"/>
  <c r="U22" i="230" s="1"/>
  <c r="W22" i="230" s="1"/>
  <c r="Y22" i="230" s="1"/>
  <c r="AA22" i="230" s="1"/>
  <c r="AC22" i="230" s="1"/>
  <c r="AE22" i="230" s="1"/>
  <c r="AG22" i="230" s="1"/>
  <c r="AI22" i="230" s="1"/>
  <c r="AK22" i="230" s="1"/>
  <c r="AM22" i="230" s="1"/>
  <c r="AO22" i="230" s="1"/>
  <c r="AQ22" i="230" s="1"/>
  <c r="AS22" i="230" s="1"/>
  <c r="AU22" i="230" s="1"/>
  <c r="AW22" i="230" s="1"/>
  <c r="AY22" i="230" s="1"/>
  <c r="BA22" i="230" s="1"/>
  <c r="BC22" i="230" s="1"/>
  <c r="BE22" i="230" s="1"/>
  <c r="BG22" i="230" s="1"/>
  <c r="BI22" i="230" s="1"/>
  <c r="BK22" i="230" s="1"/>
  <c r="BM22" i="230" s="1"/>
  <c r="BO22" i="230" s="1"/>
  <c r="BQ22" i="230" s="1"/>
  <c r="BS22" i="230" s="1"/>
  <c r="BU22" i="230" s="1"/>
  <c r="BW22" i="230" s="1"/>
  <c r="F22" i="230"/>
  <c r="H22" i="230" s="1"/>
  <c r="J22" i="230" s="1"/>
  <c r="L22" i="230" s="1"/>
  <c r="N22" i="230" s="1"/>
  <c r="P22" i="230" s="1"/>
  <c r="R22" i="230" s="1"/>
  <c r="T22" i="230" s="1"/>
  <c r="V22" i="230" s="1"/>
  <c r="X22" i="230" s="1"/>
  <c r="Z22" i="230" s="1"/>
  <c r="AB22" i="230" s="1"/>
  <c r="AD22" i="230" s="1"/>
  <c r="AF22" i="230" s="1"/>
  <c r="AH22" i="230" s="1"/>
  <c r="AJ22" i="230" s="1"/>
  <c r="AL22" i="230" s="1"/>
  <c r="AN22" i="230" s="1"/>
  <c r="AP22" i="230" s="1"/>
  <c r="AR22" i="230" s="1"/>
  <c r="AT22" i="230" s="1"/>
  <c r="AV22" i="230" s="1"/>
  <c r="AX22" i="230" s="1"/>
  <c r="AZ22" i="230" s="1"/>
  <c r="BB22" i="230" s="1"/>
  <c r="BD22" i="230" s="1"/>
  <c r="BF22" i="230" s="1"/>
  <c r="BH22" i="230" s="1"/>
  <c r="BJ22" i="230" s="1"/>
  <c r="BL22" i="230" s="1"/>
  <c r="BN22" i="230" s="1"/>
  <c r="BP22" i="230" s="1"/>
  <c r="BR22" i="230" s="1"/>
  <c r="BT22" i="230" s="1"/>
  <c r="BV22" i="230" s="1"/>
  <c r="BX22" i="230" s="1"/>
  <c r="BZ21" i="230"/>
  <c r="L10" i="230"/>
  <c r="J48" i="229"/>
  <c r="CE43" i="229"/>
  <c r="CE42" i="229"/>
  <c r="CE41" i="229"/>
  <c r="CE40" i="229"/>
  <c r="CE39" i="229"/>
  <c r="CE38" i="229"/>
  <c r="CE37" i="229"/>
  <c r="CE36" i="229"/>
  <c r="CE35" i="229"/>
  <c r="CE34" i="229"/>
  <c r="CE33" i="229"/>
  <c r="CE32" i="229"/>
  <c r="CE31" i="229"/>
  <c r="CE30" i="229"/>
  <c r="CE29" i="229"/>
  <c r="CE28" i="229"/>
  <c r="CE27" i="229"/>
  <c r="CE26" i="229"/>
  <c r="CE25" i="229"/>
  <c r="D25" i="229"/>
  <c r="CE24" i="229"/>
  <c r="H24" i="229"/>
  <c r="J24" i="229" s="1"/>
  <c r="L24" i="229" s="1"/>
  <c r="N24" i="229" s="1"/>
  <c r="P24" i="229" s="1"/>
  <c r="R24" i="229" s="1"/>
  <c r="T24" i="229" s="1"/>
  <c r="V24" i="229" s="1"/>
  <c r="X24" i="229" s="1"/>
  <c r="Z24" i="229" s="1"/>
  <c r="AB24" i="229" s="1"/>
  <c r="AD24" i="229" s="1"/>
  <c r="AF24" i="229" s="1"/>
  <c r="AH24" i="229" s="1"/>
  <c r="AJ24" i="229" s="1"/>
  <c r="AL24" i="229" s="1"/>
  <c r="AN24" i="229" s="1"/>
  <c r="AP24" i="229" s="1"/>
  <c r="AR24" i="229" s="1"/>
  <c r="AT24" i="229" s="1"/>
  <c r="AV24" i="229" s="1"/>
  <c r="AX24" i="229" s="1"/>
  <c r="AZ24" i="229" s="1"/>
  <c r="BB24" i="229" s="1"/>
  <c r="BD24" i="229" s="1"/>
  <c r="BF24" i="229" s="1"/>
  <c r="BH24" i="229" s="1"/>
  <c r="BJ24" i="229" s="1"/>
  <c r="BL24" i="229" s="1"/>
  <c r="BN24" i="229" s="1"/>
  <c r="BP24" i="229" s="1"/>
  <c r="BR24" i="229" s="1"/>
  <c r="BT24" i="229" s="1"/>
  <c r="BV24" i="229" s="1"/>
  <c r="BX24" i="229" s="1"/>
  <c r="CA24" i="229" s="1"/>
  <c r="AQ22" i="229"/>
  <c r="AM22" i="229"/>
  <c r="AE22" i="229"/>
  <c r="AA22" i="229"/>
  <c r="W22" i="229"/>
  <c r="S22" i="229"/>
  <c r="K22" i="229"/>
  <c r="G22" i="229"/>
  <c r="F22" i="229"/>
  <c r="H22" i="229" s="1"/>
  <c r="J22" i="229" s="1"/>
  <c r="L22" i="229" s="1"/>
  <c r="N22" i="229" s="1"/>
  <c r="P22" i="229" s="1"/>
  <c r="R22" i="229" s="1"/>
  <c r="T22" i="229" s="1"/>
  <c r="V22" i="229" s="1"/>
  <c r="X22" i="229" s="1"/>
  <c r="Z22" i="229" s="1"/>
  <c r="AB22" i="229" s="1"/>
  <c r="AD22" i="229" s="1"/>
  <c r="AF22" i="229" s="1"/>
  <c r="AH22" i="229" s="1"/>
  <c r="AJ22" i="229" s="1"/>
  <c r="AL22" i="229" s="1"/>
  <c r="AN22" i="229" s="1"/>
  <c r="AP22" i="229" s="1"/>
  <c r="AR22" i="229" s="1"/>
  <c r="AT22" i="229" s="1"/>
  <c r="AV22" i="229" s="1"/>
  <c r="AX22" i="229" s="1"/>
  <c r="AZ22" i="229" s="1"/>
  <c r="BB22" i="229" s="1"/>
  <c r="BD22" i="229" s="1"/>
  <c r="BF22" i="229" s="1"/>
  <c r="BH22" i="229" s="1"/>
  <c r="BJ22" i="229" s="1"/>
  <c r="BL22" i="229" s="1"/>
  <c r="BN22" i="229" s="1"/>
  <c r="BP22" i="229" s="1"/>
  <c r="BR22" i="229" s="1"/>
  <c r="BT22" i="229" s="1"/>
  <c r="BV22" i="229" s="1"/>
  <c r="BX22" i="229" s="1"/>
  <c r="BZ21" i="229"/>
  <c r="J10" i="229"/>
  <c r="J49" i="228"/>
  <c r="CE44" i="228"/>
  <c r="CE43" i="228"/>
  <c r="CE42" i="228"/>
  <c r="CE41" i="228"/>
  <c r="CE40" i="228"/>
  <c r="CE39" i="228"/>
  <c r="CE38" i="228"/>
  <c r="CE37" i="228"/>
  <c r="CE36" i="228"/>
  <c r="CE35" i="228"/>
  <c r="CE34" i="228"/>
  <c r="CE33" i="228"/>
  <c r="CE32" i="228"/>
  <c r="CE31" i="228"/>
  <c r="CE30" i="228"/>
  <c r="CE29" i="228"/>
  <c r="CE28" i="228"/>
  <c r="CE27" i="228"/>
  <c r="CE26" i="228"/>
  <c r="CE25" i="228"/>
  <c r="D25" i="228"/>
  <c r="H25" i="228" s="1"/>
  <c r="J25" i="228" s="1"/>
  <c r="L25" i="228" s="1"/>
  <c r="N25" i="228" s="1"/>
  <c r="P25" i="228" s="1"/>
  <c r="R25" i="228" s="1"/>
  <c r="T25" i="228" s="1"/>
  <c r="V25" i="228" s="1"/>
  <c r="X25" i="228" s="1"/>
  <c r="Z25" i="228" s="1"/>
  <c r="AB25" i="228" s="1"/>
  <c r="AD25" i="228" s="1"/>
  <c r="AF25" i="228" s="1"/>
  <c r="AH25" i="228" s="1"/>
  <c r="AJ25" i="228" s="1"/>
  <c r="AL25" i="228" s="1"/>
  <c r="AN25" i="228" s="1"/>
  <c r="AP25" i="228" s="1"/>
  <c r="AR25" i="228" s="1"/>
  <c r="AT25" i="228" s="1"/>
  <c r="AV25" i="228" s="1"/>
  <c r="AX25" i="228" s="1"/>
  <c r="AZ25" i="228" s="1"/>
  <c r="BB25" i="228" s="1"/>
  <c r="BD25" i="228" s="1"/>
  <c r="BF25" i="228" s="1"/>
  <c r="BH25" i="228" s="1"/>
  <c r="BJ25" i="228" s="1"/>
  <c r="BL25" i="228" s="1"/>
  <c r="BN25" i="228" s="1"/>
  <c r="BP25" i="228" s="1"/>
  <c r="BR25" i="228" s="1"/>
  <c r="BT25" i="228" s="1"/>
  <c r="BV25" i="228" s="1"/>
  <c r="BX25" i="228" s="1"/>
  <c r="CA25" i="228" s="1"/>
  <c r="CE24" i="228"/>
  <c r="H24" i="228"/>
  <c r="J24" i="228" s="1"/>
  <c r="L24" i="228" s="1"/>
  <c r="N24" i="228" s="1"/>
  <c r="P24" i="228" s="1"/>
  <c r="R24" i="228" s="1"/>
  <c r="T24" i="228" s="1"/>
  <c r="V24" i="228" s="1"/>
  <c r="X24" i="228" s="1"/>
  <c r="Z24" i="228" s="1"/>
  <c r="AB24" i="228" s="1"/>
  <c r="AD24" i="228" s="1"/>
  <c r="AF24" i="228" s="1"/>
  <c r="AH24" i="228" s="1"/>
  <c r="AJ24" i="228" s="1"/>
  <c r="AL24" i="228" s="1"/>
  <c r="AN24" i="228" s="1"/>
  <c r="AP24" i="228" s="1"/>
  <c r="AR24" i="228" s="1"/>
  <c r="AT24" i="228" s="1"/>
  <c r="AV24" i="228" s="1"/>
  <c r="AX24" i="228" s="1"/>
  <c r="AZ24" i="228" s="1"/>
  <c r="BB24" i="228" s="1"/>
  <c r="BD24" i="228" s="1"/>
  <c r="BF24" i="228" s="1"/>
  <c r="BH24" i="228" s="1"/>
  <c r="BJ24" i="228" s="1"/>
  <c r="BL24" i="228" s="1"/>
  <c r="BN24" i="228" s="1"/>
  <c r="BP24" i="228" s="1"/>
  <c r="BR24" i="228" s="1"/>
  <c r="BT24" i="228" s="1"/>
  <c r="BV24" i="228" s="1"/>
  <c r="BX24" i="228" s="1"/>
  <c r="CA24" i="228" s="1"/>
  <c r="AQ22" i="228"/>
  <c r="AM22" i="228"/>
  <c r="AE22" i="228"/>
  <c r="AA22" i="228"/>
  <c r="W22" i="228"/>
  <c r="S22" i="228"/>
  <c r="K22" i="228"/>
  <c r="G22" i="228"/>
  <c r="F22" i="228"/>
  <c r="H22" i="228" s="1"/>
  <c r="J22" i="228" s="1"/>
  <c r="L22" i="228" s="1"/>
  <c r="N22" i="228" s="1"/>
  <c r="P22" i="228" s="1"/>
  <c r="R22" i="228" s="1"/>
  <c r="T22" i="228" s="1"/>
  <c r="V22" i="228" s="1"/>
  <c r="X22" i="228" s="1"/>
  <c r="Z22" i="228" s="1"/>
  <c r="AB22" i="228" s="1"/>
  <c r="AD22" i="228" s="1"/>
  <c r="AF22" i="228" s="1"/>
  <c r="AH22" i="228" s="1"/>
  <c r="AJ22" i="228" s="1"/>
  <c r="AL22" i="228" s="1"/>
  <c r="AN22" i="228" s="1"/>
  <c r="AP22" i="228" s="1"/>
  <c r="AR22" i="228" s="1"/>
  <c r="AT22" i="228" s="1"/>
  <c r="AV22" i="228" s="1"/>
  <c r="AX22" i="228" s="1"/>
  <c r="AZ22" i="228" s="1"/>
  <c r="BB22" i="228" s="1"/>
  <c r="BD22" i="228" s="1"/>
  <c r="BF22" i="228" s="1"/>
  <c r="BH22" i="228" s="1"/>
  <c r="BJ22" i="228" s="1"/>
  <c r="BL22" i="228" s="1"/>
  <c r="BN22" i="228" s="1"/>
  <c r="BP22" i="228" s="1"/>
  <c r="BR22" i="228" s="1"/>
  <c r="BT22" i="228" s="1"/>
  <c r="BV22" i="228" s="1"/>
  <c r="BX22" i="228" s="1"/>
  <c r="BZ21" i="228"/>
  <c r="J10" i="228"/>
  <c r="N101" i="227"/>
  <c r="CE95" i="227"/>
  <c r="CE94" i="227"/>
  <c r="CE93" i="227"/>
  <c r="CE92" i="227"/>
  <c r="CE91" i="227"/>
  <c r="CE90" i="227"/>
  <c r="CE89" i="227"/>
  <c r="CE88" i="227"/>
  <c r="CE87" i="227"/>
  <c r="CE86" i="227"/>
  <c r="CE85" i="227"/>
  <c r="CE84" i="227"/>
  <c r="CE83" i="227"/>
  <c r="CE82" i="227"/>
  <c r="CE81" i="227"/>
  <c r="CE80" i="227"/>
  <c r="CE79" i="227"/>
  <c r="CE78" i="227"/>
  <c r="CE77" i="227"/>
  <c r="CE76" i="227"/>
  <c r="CE75" i="227"/>
  <c r="CE74" i="227"/>
  <c r="CE73" i="227"/>
  <c r="CE72" i="227"/>
  <c r="CE71" i="227"/>
  <c r="CE70" i="227"/>
  <c r="CE69" i="227"/>
  <c r="CE68" i="227"/>
  <c r="CE67" i="227"/>
  <c r="CE66" i="227"/>
  <c r="CE65" i="227"/>
  <c r="CE64" i="227"/>
  <c r="CE63" i="227"/>
  <c r="CE62" i="227"/>
  <c r="CE61" i="227"/>
  <c r="CE60" i="227"/>
  <c r="CE59" i="227"/>
  <c r="CE58" i="227"/>
  <c r="CE57" i="227"/>
  <c r="CE56" i="227"/>
  <c r="CE55" i="227"/>
  <c r="CE54" i="227"/>
  <c r="CE53" i="227"/>
  <c r="CE52" i="227"/>
  <c r="CE51" i="227"/>
  <c r="CE50" i="227"/>
  <c r="CE49" i="227"/>
  <c r="CE48" i="227"/>
  <c r="CE47" i="227"/>
  <c r="CE46" i="227"/>
  <c r="CE45" i="227"/>
  <c r="CE44" i="227"/>
  <c r="CE43" i="227"/>
  <c r="CE42" i="227"/>
  <c r="CE41" i="227"/>
  <c r="CE40" i="227"/>
  <c r="CE39" i="227"/>
  <c r="CE38" i="227"/>
  <c r="CE37" i="227"/>
  <c r="CE36" i="227"/>
  <c r="CE35" i="227"/>
  <c r="CE34" i="227"/>
  <c r="CE33" i="227"/>
  <c r="CE32" i="227"/>
  <c r="CE31" i="227"/>
  <c r="CE30" i="227"/>
  <c r="CE29" i="227"/>
  <c r="CE28" i="227"/>
  <c r="CE27" i="227"/>
  <c r="CE26" i="227"/>
  <c r="CE25" i="227"/>
  <c r="D25" i="227"/>
  <c r="H25" i="227" s="1"/>
  <c r="J25" i="227" s="1"/>
  <c r="L25" i="227" s="1"/>
  <c r="N25" i="227" s="1"/>
  <c r="P25" i="227" s="1"/>
  <c r="R25" i="227" s="1"/>
  <c r="T25" i="227" s="1"/>
  <c r="V25" i="227" s="1"/>
  <c r="X25" i="227" s="1"/>
  <c r="Z25" i="227" s="1"/>
  <c r="AB25" i="227" s="1"/>
  <c r="AD25" i="227" s="1"/>
  <c r="AF25" i="227" s="1"/>
  <c r="AH25" i="227" s="1"/>
  <c r="AJ25" i="227" s="1"/>
  <c r="AL25" i="227" s="1"/>
  <c r="AN25" i="227" s="1"/>
  <c r="AP25" i="227" s="1"/>
  <c r="AR25" i="227" s="1"/>
  <c r="AT25" i="227" s="1"/>
  <c r="AV25" i="227" s="1"/>
  <c r="AX25" i="227" s="1"/>
  <c r="AZ25" i="227" s="1"/>
  <c r="BB25" i="227" s="1"/>
  <c r="BD25" i="227" s="1"/>
  <c r="BF25" i="227" s="1"/>
  <c r="BH25" i="227" s="1"/>
  <c r="BJ25" i="227" s="1"/>
  <c r="BL25" i="227" s="1"/>
  <c r="BN25" i="227" s="1"/>
  <c r="BP25" i="227" s="1"/>
  <c r="BR25" i="227" s="1"/>
  <c r="BT25" i="227" s="1"/>
  <c r="BV25" i="227" s="1"/>
  <c r="BX25" i="227" s="1"/>
  <c r="CA25" i="227" s="1"/>
  <c r="CE24" i="227"/>
  <c r="H24" i="227"/>
  <c r="J24" i="227" s="1"/>
  <c r="L24" i="227" s="1"/>
  <c r="N24" i="227" s="1"/>
  <c r="P24" i="227" s="1"/>
  <c r="R24" i="227" s="1"/>
  <c r="T24" i="227" s="1"/>
  <c r="V24" i="227" s="1"/>
  <c r="X24" i="227" s="1"/>
  <c r="Z24" i="227" s="1"/>
  <c r="AB24" i="227" s="1"/>
  <c r="AD24" i="227" s="1"/>
  <c r="AF24" i="227" s="1"/>
  <c r="AH24" i="227" s="1"/>
  <c r="AJ24" i="227" s="1"/>
  <c r="AL24" i="227" s="1"/>
  <c r="AN24" i="227" s="1"/>
  <c r="AP24" i="227" s="1"/>
  <c r="AR24" i="227" s="1"/>
  <c r="AT24" i="227" s="1"/>
  <c r="AV24" i="227" s="1"/>
  <c r="AX24" i="227" s="1"/>
  <c r="AZ24" i="227" s="1"/>
  <c r="BB24" i="227" s="1"/>
  <c r="BD24" i="227" s="1"/>
  <c r="BF24" i="227" s="1"/>
  <c r="BH24" i="227" s="1"/>
  <c r="BJ24" i="227" s="1"/>
  <c r="BL24" i="227" s="1"/>
  <c r="BN24" i="227" s="1"/>
  <c r="BP24" i="227" s="1"/>
  <c r="BR24" i="227" s="1"/>
  <c r="BT24" i="227" s="1"/>
  <c r="BV24" i="227" s="1"/>
  <c r="BX24" i="227" s="1"/>
  <c r="CA24" i="227" s="1"/>
  <c r="AQ22" i="227"/>
  <c r="AM22" i="227"/>
  <c r="AE22" i="227"/>
  <c r="AA22" i="227"/>
  <c r="W22" i="227"/>
  <c r="S22" i="227"/>
  <c r="K22" i="227"/>
  <c r="G22" i="227"/>
  <c r="F22" i="227"/>
  <c r="H22" i="227" s="1"/>
  <c r="J22" i="227" s="1"/>
  <c r="L22" i="227" s="1"/>
  <c r="N22" i="227" s="1"/>
  <c r="P22" i="227" s="1"/>
  <c r="R22" i="227" s="1"/>
  <c r="T22" i="227" s="1"/>
  <c r="V22" i="227" s="1"/>
  <c r="X22" i="227" s="1"/>
  <c r="Z22" i="227" s="1"/>
  <c r="AB22" i="227" s="1"/>
  <c r="AD22" i="227" s="1"/>
  <c r="AF22" i="227" s="1"/>
  <c r="AH22" i="227" s="1"/>
  <c r="AJ22" i="227" s="1"/>
  <c r="AL22" i="227" s="1"/>
  <c r="AN22" i="227" s="1"/>
  <c r="AP22" i="227" s="1"/>
  <c r="AR22" i="227" s="1"/>
  <c r="AT22" i="227" s="1"/>
  <c r="AV22" i="227" s="1"/>
  <c r="AX22" i="227" s="1"/>
  <c r="AZ22" i="227" s="1"/>
  <c r="BB22" i="227" s="1"/>
  <c r="BD22" i="227" s="1"/>
  <c r="BF22" i="227" s="1"/>
  <c r="BH22" i="227" s="1"/>
  <c r="BJ22" i="227" s="1"/>
  <c r="BL22" i="227" s="1"/>
  <c r="BN22" i="227" s="1"/>
  <c r="BP22" i="227" s="1"/>
  <c r="BR22" i="227" s="1"/>
  <c r="BT22" i="227" s="1"/>
  <c r="BV22" i="227" s="1"/>
  <c r="BX22" i="227" s="1"/>
  <c r="BZ21" i="227"/>
  <c r="N10" i="227"/>
  <c r="J47" i="226"/>
  <c r="CE42" i="226"/>
  <c r="H42" i="226"/>
  <c r="J42" i="226" s="1"/>
  <c r="L42" i="226" s="1"/>
  <c r="N42" i="226" s="1"/>
  <c r="P42" i="226" s="1"/>
  <c r="R42" i="226" s="1"/>
  <c r="T42" i="226" s="1"/>
  <c r="V42" i="226" s="1"/>
  <c r="X42" i="226" s="1"/>
  <c r="Z42" i="226" s="1"/>
  <c r="AB42" i="226" s="1"/>
  <c r="AD42" i="226" s="1"/>
  <c r="AF42" i="226" s="1"/>
  <c r="AH42" i="226" s="1"/>
  <c r="AJ42" i="226" s="1"/>
  <c r="AL42" i="226" s="1"/>
  <c r="CE41" i="226"/>
  <c r="H41" i="226"/>
  <c r="J41" i="226" s="1"/>
  <c r="L41" i="226" s="1"/>
  <c r="N41" i="226" s="1"/>
  <c r="P41" i="226" s="1"/>
  <c r="R41" i="226" s="1"/>
  <c r="T41" i="226" s="1"/>
  <c r="V41" i="226" s="1"/>
  <c r="X41" i="226" s="1"/>
  <c r="Z41" i="226" s="1"/>
  <c r="AB41" i="226" s="1"/>
  <c r="AD41" i="226" s="1"/>
  <c r="AF41" i="226" s="1"/>
  <c r="AH41" i="226" s="1"/>
  <c r="AJ41" i="226" s="1"/>
  <c r="AL41" i="226" s="1"/>
  <c r="CE40" i="226"/>
  <c r="H40" i="226"/>
  <c r="J40" i="226" s="1"/>
  <c r="L40" i="226" s="1"/>
  <c r="N40" i="226" s="1"/>
  <c r="P40" i="226" s="1"/>
  <c r="R40" i="226" s="1"/>
  <c r="T40" i="226" s="1"/>
  <c r="V40" i="226" s="1"/>
  <c r="X40" i="226" s="1"/>
  <c r="Z40" i="226" s="1"/>
  <c r="AB40" i="226" s="1"/>
  <c r="AD40" i="226" s="1"/>
  <c r="AF40" i="226" s="1"/>
  <c r="AH40" i="226" s="1"/>
  <c r="AJ40" i="226" s="1"/>
  <c r="AL40" i="226" s="1"/>
  <c r="CE39" i="226"/>
  <c r="H39" i="226"/>
  <c r="J39" i="226" s="1"/>
  <c r="L39" i="226" s="1"/>
  <c r="N39" i="226" s="1"/>
  <c r="P39" i="226" s="1"/>
  <c r="R39" i="226" s="1"/>
  <c r="T39" i="226" s="1"/>
  <c r="V39" i="226" s="1"/>
  <c r="X39" i="226" s="1"/>
  <c r="Z39" i="226" s="1"/>
  <c r="AB39" i="226" s="1"/>
  <c r="AD39" i="226" s="1"/>
  <c r="AF39" i="226" s="1"/>
  <c r="AH39" i="226" s="1"/>
  <c r="AJ39" i="226" s="1"/>
  <c r="AL39" i="226" s="1"/>
  <c r="CE38" i="226"/>
  <c r="H38" i="226"/>
  <c r="J38" i="226" s="1"/>
  <c r="L38" i="226" s="1"/>
  <c r="N38" i="226" s="1"/>
  <c r="P38" i="226" s="1"/>
  <c r="R38" i="226" s="1"/>
  <c r="T38" i="226" s="1"/>
  <c r="V38" i="226" s="1"/>
  <c r="X38" i="226" s="1"/>
  <c r="Z38" i="226" s="1"/>
  <c r="AB38" i="226" s="1"/>
  <c r="AD38" i="226" s="1"/>
  <c r="AF38" i="226" s="1"/>
  <c r="AH38" i="226" s="1"/>
  <c r="AJ38" i="226" s="1"/>
  <c r="AL38" i="226" s="1"/>
  <c r="CE37" i="226"/>
  <c r="H37" i="226"/>
  <c r="J37" i="226" s="1"/>
  <c r="L37" i="226" s="1"/>
  <c r="N37" i="226" s="1"/>
  <c r="P37" i="226" s="1"/>
  <c r="R37" i="226" s="1"/>
  <c r="T37" i="226" s="1"/>
  <c r="V37" i="226" s="1"/>
  <c r="X37" i="226" s="1"/>
  <c r="Z37" i="226" s="1"/>
  <c r="AB37" i="226" s="1"/>
  <c r="AD37" i="226" s="1"/>
  <c r="AF37" i="226" s="1"/>
  <c r="AH37" i="226" s="1"/>
  <c r="AJ37" i="226" s="1"/>
  <c r="AL37" i="226" s="1"/>
  <c r="CE36" i="226"/>
  <c r="H36" i="226"/>
  <c r="J36" i="226" s="1"/>
  <c r="L36" i="226" s="1"/>
  <c r="N36" i="226" s="1"/>
  <c r="P36" i="226" s="1"/>
  <c r="R36" i="226" s="1"/>
  <c r="T36" i="226" s="1"/>
  <c r="V36" i="226" s="1"/>
  <c r="X36" i="226" s="1"/>
  <c r="Z36" i="226" s="1"/>
  <c r="AB36" i="226" s="1"/>
  <c r="AD36" i="226" s="1"/>
  <c r="AF36" i="226" s="1"/>
  <c r="AH36" i="226" s="1"/>
  <c r="AJ36" i="226" s="1"/>
  <c r="AL36" i="226" s="1"/>
  <c r="CE35" i="226"/>
  <c r="H35" i="226"/>
  <c r="J35" i="226" s="1"/>
  <c r="L35" i="226" s="1"/>
  <c r="N35" i="226" s="1"/>
  <c r="P35" i="226" s="1"/>
  <c r="R35" i="226" s="1"/>
  <c r="T35" i="226" s="1"/>
  <c r="V35" i="226" s="1"/>
  <c r="X35" i="226" s="1"/>
  <c r="Z35" i="226" s="1"/>
  <c r="AB35" i="226" s="1"/>
  <c r="AD35" i="226" s="1"/>
  <c r="AF35" i="226" s="1"/>
  <c r="AH35" i="226" s="1"/>
  <c r="AJ35" i="226" s="1"/>
  <c r="AL35" i="226" s="1"/>
  <c r="CE34" i="226"/>
  <c r="H34" i="226"/>
  <c r="J34" i="226" s="1"/>
  <c r="L34" i="226" s="1"/>
  <c r="N34" i="226" s="1"/>
  <c r="P34" i="226" s="1"/>
  <c r="R34" i="226" s="1"/>
  <c r="T34" i="226" s="1"/>
  <c r="V34" i="226" s="1"/>
  <c r="X34" i="226" s="1"/>
  <c r="Z34" i="226" s="1"/>
  <c r="AB34" i="226" s="1"/>
  <c r="AD34" i="226" s="1"/>
  <c r="AF34" i="226" s="1"/>
  <c r="AH34" i="226" s="1"/>
  <c r="AJ34" i="226" s="1"/>
  <c r="AL34" i="226" s="1"/>
  <c r="CE33" i="226"/>
  <c r="H33" i="226"/>
  <c r="J33" i="226" s="1"/>
  <c r="L33" i="226" s="1"/>
  <c r="N33" i="226" s="1"/>
  <c r="P33" i="226" s="1"/>
  <c r="R33" i="226" s="1"/>
  <c r="T33" i="226" s="1"/>
  <c r="V33" i="226" s="1"/>
  <c r="X33" i="226" s="1"/>
  <c r="Z33" i="226" s="1"/>
  <c r="AB33" i="226" s="1"/>
  <c r="AD33" i="226" s="1"/>
  <c r="AF33" i="226" s="1"/>
  <c r="AH33" i="226" s="1"/>
  <c r="AJ33" i="226" s="1"/>
  <c r="AL33" i="226" s="1"/>
  <c r="CE32" i="226"/>
  <c r="H32" i="226"/>
  <c r="J32" i="226" s="1"/>
  <c r="L32" i="226" s="1"/>
  <c r="N32" i="226" s="1"/>
  <c r="P32" i="226" s="1"/>
  <c r="R32" i="226" s="1"/>
  <c r="T32" i="226" s="1"/>
  <c r="V32" i="226" s="1"/>
  <c r="X32" i="226" s="1"/>
  <c r="Z32" i="226" s="1"/>
  <c r="AB32" i="226" s="1"/>
  <c r="AD32" i="226" s="1"/>
  <c r="AF32" i="226" s="1"/>
  <c r="AH32" i="226" s="1"/>
  <c r="AJ32" i="226" s="1"/>
  <c r="AL32" i="226" s="1"/>
  <c r="CE31" i="226"/>
  <c r="H31" i="226"/>
  <c r="J31" i="226" s="1"/>
  <c r="L31" i="226" s="1"/>
  <c r="N31" i="226" s="1"/>
  <c r="P31" i="226" s="1"/>
  <c r="R31" i="226" s="1"/>
  <c r="T31" i="226" s="1"/>
  <c r="V31" i="226" s="1"/>
  <c r="X31" i="226" s="1"/>
  <c r="Z31" i="226" s="1"/>
  <c r="AB31" i="226" s="1"/>
  <c r="AD31" i="226" s="1"/>
  <c r="AF31" i="226" s="1"/>
  <c r="AH31" i="226" s="1"/>
  <c r="AJ31" i="226" s="1"/>
  <c r="AL31" i="226" s="1"/>
  <c r="CE30" i="226"/>
  <c r="H30" i="226"/>
  <c r="J30" i="226" s="1"/>
  <c r="L30" i="226" s="1"/>
  <c r="N30" i="226" s="1"/>
  <c r="P30" i="226" s="1"/>
  <c r="R30" i="226" s="1"/>
  <c r="T30" i="226" s="1"/>
  <c r="V30" i="226" s="1"/>
  <c r="X30" i="226" s="1"/>
  <c r="Z30" i="226" s="1"/>
  <c r="AB30" i="226" s="1"/>
  <c r="AD30" i="226" s="1"/>
  <c r="AF30" i="226" s="1"/>
  <c r="AH30" i="226" s="1"/>
  <c r="AJ30" i="226" s="1"/>
  <c r="AL30" i="226" s="1"/>
  <c r="CE29" i="226"/>
  <c r="H29" i="226"/>
  <c r="J29" i="226" s="1"/>
  <c r="L29" i="226" s="1"/>
  <c r="N29" i="226" s="1"/>
  <c r="P29" i="226" s="1"/>
  <c r="R29" i="226" s="1"/>
  <c r="T29" i="226" s="1"/>
  <c r="V29" i="226" s="1"/>
  <c r="X29" i="226" s="1"/>
  <c r="Z29" i="226" s="1"/>
  <c r="AB29" i="226" s="1"/>
  <c r="AD29" i="226" s="1"/>
  <c r="AF29" i="226" s="1"/>
  <c r="AH29" i="226" s="1"/>
  <c r="AJ29" i="226" s="1"/>
  <c r="AL29" i="226" s="1"/>
  <c r="CE28" i="226"/>
  <c r="H28" i="226"/>
  <c r="J28" i="226" s="1"/>
  <c r="L28" i="226" s="1"/>
  <c r="N28" i="226" s="1"/>
  <c r="P28" i="226" s="1"/>
  <c r="R28" i="226" s="1"/>
  <c r="T28" i="226" s="1"/>
  <c r="V28" i="226" s="1"/>
  <c r="X28" i="226" s="1"/>
  <c r="Z28" i="226" s="1"/>
  <c r="AB28" i="226" s="1"/>
  <c r="AD28" i="226" s="1"/>
  <c r="AF28" i="226" s="1"/>
  <c r="AH28" i="226" s="1"/>
  <c r="AJ28" i="226" s="1"/>
  <c r="AL28" i="226" s="1"/>
  <c r="CE27" i="226"/>
  <c r="H27" i="226"/>
  <c r="J27" i="226" s="1"/>
  <c r="L27" i="226" s="1"/>
  <c r="N27" i="226" s="1"/>
  <c r="P27" i="226" s="1"/>
  <c r="R27" i="226" s="1"/>
  <c r="T27" i="226" s="1"/>
  <c r="V27" i="226" s="1"/>
  <c r="X27" i="226" s="1"/>
  <c r="Z27" i="226" s="1"/>
  <c r="AB27" i="226" s="1"/>
  <c r="AD27" i="226" s="1"/>
  <c r="AF27" i="226" s="1"/>
  <c r="AH27" i="226" s="1"/>
  <c r="AJ27" i="226" s="1"/>
  <c r="AL27" i="226" s="1"/>
  <c r="CE26" i="226"/>
  <c r="H26" i="226"/>
  <c r="J26" i="226" s="1"/>
  <c r="L26" i="226" s="1"/>
  <c r="N26" i="226" s="1"/>
  <c r="P26" i="226" s="1"/>
  <c r="R26" i="226" s="1"/>
  <c r="T26" i="226" s="1"/>
  <c r="V26" i="226" s="1"/>
  <c r="X26" i="226" s="1"/>
  <c r="Z26" i="226" s="1"/>
  <c r="AB26" i="226" s="1"/>
  <c r="AD26" i="226" s="1"/>
  <c r="AF26" i="226" s="1"/>
  <c r="AH26" i="226" s="1"/>
  <c r="AJ26" i="226" s="1"/>
  <c r="AL26" i="226" s="1"/>
  <c r="CE25" i="226"/>
  <c r="H25" i="226"/>
  <c r="J25" i="226" s="1"/>
  <c r="L25" i="226" s="1"/>
  <c r="N25" i="226" s="1"/>
  <c r="P25" i="226" s="1"/>
  <c r="R25" i="226" s="1"/>
  <c r="T25" i="226" s="1"/>
  <c r="V25" i="226" s="1"/>
  <c r="X25" i="226" s="1"/>
  <c r="Z25" i="226" s="1"/>
  <c r="AB25" i="226" s="1"/>
  <c r="AD25" i="226" s="1"/>
  <c r="AF25" i="226" s="1"/>
  <c r="AH25" i="226" s="1"/>
  <c r="AJ25" i="226" s="1"/>
  <c r="AL25" i="226" s="1"/>
  <c r="CE24" i="226"/>
  <c r="H24" i="226"/>
  <c r="J24" i="226" s="1"/>
  <c r="L24" i="226" s="1"/>
  <c r="N24" i="226" s="1"/>
  <c r="P24" i="226" s="1"/>
  <c r="R24" i="226" s="1"/>
  <c r="T24" i="226" s="1"/>
  <c r="V24" i="226" s="1"/>
  <c r="X24" i="226" s="1"/>
  <c r="Z24" i="226" s="1"/>
  <c r="AB24" i="226" s="1"/>
  <c r="AD24" i="226" s="1"/>
  <c r="AF24" i="226" s="1"/>
  <c r="AH24" i="226" s="1"/>
  <c r="AJ24" i="226" s="1"/>
  <c r="AL24" i="226" s="1"/>
  <c r="AQ22" i="226"/>
  <c r="AM22" i="226"/>
  <c r="AE22" i="226"/>
  <c r="AA22" i="226"/>
  <c r="W22" i="226"/>
  <c r="S22" i="226"/>
  <c r="K22" i="226"/>
  <c r="G22" i="226"/>
  <c r="F22" i="226"/>
  <c r="H22" i="226" s="1"/>
  <c r="J22" i="226" s="1"/>
  <c r="L22" i="226" s="1"/>
  <c r="N22" i="226" s="1"/>
  <c r="P22" i="226" s="1"/>
  <c r="R22" i="226" s="1"/>
  <c r="T22" i="226" s="1"/>
  <c r="V22" i="226" s="1"/>
  <c r="X22" i="226" s="1"/>
  <c r="Z22" i="226" s="1"/>
  <c r="AB22" i="226" s="1"/>
  <c r="AD22" i="226" s="1"/>
  <c r="AF22" i="226" s="1"/>
  <c r="AH22" i="226" s="1"/>
  <c r="AJ22" i="226" s="1"/>
  <c r="AL22" i="226" s="1"/>
  <c r="AN22" i="226" s="1"/>
  <c r="AP22" i="226" s="1"/>
  <c r="AR22" i="226" s="1"/>
  <c r="AT22" i="226" s="1"/>
  <c r="AV22" i="226" s="1"/>
  <c r="AX22" i="226" s="1"/>
  <c r="AZ22" i="226" s="1"/>
  <c r="BB22" i="226" s="1"/>
  <c r="BD22" i="226" s="1"/>
  <c r="BF22" i="226" s="1"/>
  <c r="BH22" i="226" s="1"/>
  <c r="BJ22" i="226" s="1"/>
  <c r="BL22" i="226" s="1"/>
  <c r="BN22" i="226" s="1"/>
  <c r="BP22" i="226" s="1"/>
  <c r="BR22" i="226" s="1"/>
  <c r="BT22" i="226" s="1"/>
  <c r="BV22" i="226" s="1"/>
  <c r="BX22" i="226" s="1"/>
  <c r="BZ21" i="226"/>
  <c r="L10" i="226"/>
  <c r="J45" i="225"/>
  <c r="CE40" i="225"/>
  <c r="CE39" i="225"/>
  <c r="CE38" i="225"/>
  <c r="CE37" i="225"/>
  <c r="CE36" i="225"/>
  <c r="CE35" i="225"/>
  <c r="CE34" i="225"/>
  <c r="CE33" i="225"/>
  <c r="CE32" i="225"/>
  <c r="CE31" i="225"/>
  <c r="CE30" i="225"/>
  <c r="CE29" i="225"/>
  <c r="CE28" i="225"/>
  <c r="CE27" i="225"/>
  <c r="CE26" i="225"/>
  <c r="CE25" i="225"/>
  <c r="D25" i="225"/>
  <c r="F25" i="225" s="1"/>
  <c r="H25" i="225" s="1"/>
  <c r="CE24" i="225"/>
  <c r="J24" i="225"/>
  <c r="L24" i="225" s="1"/>
  <c r="N24" i="225" s="1"/>
  <c r="P24" i="225" s="1"/>
  <c r="R24" i="225" s="1"/>
  <c r="T24" i="225" s="1"/>
  <c r="V24" i="225" s="1"/>
  <c r="X24" i="225" s="1"/>
  <c r="Z24" i="225" s="1"/>
  <c r="AB24" i="225" s="1"/>
  <c r="AD24" i="225" s="1"/>
  <c r="AF24" i="225" s="1"/>
  <c r="AH24" i="225" s="1"/>
  <c r="AJ24" i="225" s="1"/>
  <c r="AL24" i="225" s="1"/>
  <c r="AN24" i="225" s="1"/>
  <c r="AP24" i="225" s="1"/>
  <c r="AR24" i="225" s="1"/>
  <c r="AT24" i="225" s="1"/>
  <c r="AV24" i="225" s="1"/>
  <c r="AX24" i="225" s="1"/>
  <c r="AZ24" i="225" s="1"/>
  <c r="BB24" i="225" s="1"/>
  <c r="BD24" i="225" s="1"/>
  <c r="BF24" i="225" s="1"/>
  <c r="BH24" i="225" s="1"/>
  <c r="BJ24" i="225" s="1"/>
  <c r="BL24" i="225" s="1"/>
  <c r="BN24" i="225" s="1"/>
  <c r="BP24" i="225" s="1"/>
  <c r="BR24" i="225" s="1"/>
  <c r="BT24" i="225" s="1"/>
  <c r="BV24" i="225" s="1"/>
  <c r="BX24" i="225" s="1"/>
  <c r="CA24" i="225" s="1"/>
  <c r="AQ22" i="225"/>
  <c r="AM22" i="225"/>
  <c r="AE22" i="225"/>
  <c r="AA22" i="225"/>
  <c r="W22" i="225"/>
  <c r="S22" i="225"/>
  <c r="K22" i="225"/>
  <c r="G22" i="225"/>
  <c r="F22" i="225"/>
  <c r="H22" i="225" s="1"/>
  <c r="J22" i="225" s="1"/>
  <c r="L22" i="225" s="1"/>
  <c r="N22" i="225" s="1"/>
  <c r="P22" i="225" s="1"/>
  <c r="R22" i="225" s="1"/>
  <c r="T22" i="225" s="1"/>
  <c r="V22" i="225" s="1"/>
  <c r="X22" i="225" s="1"/>
  <c r="Z22" i="225" s="1"/>
  <c r="AB22" i="225" s="1"/>
  <c r="AD22" i="225" s="1"/>
  <c r="AF22" i="225" s="1"/>
  <c r="AH22" i="225" s="1"/>
  <c r="AJ22" i="225" s="1"/>
  <c r="AL22" i="225" s="1"/>
  <c r="AN22" i="225" s="1"/>
  <c r="AP22" i="225" s="1"/>
  <c r="AR22" i="225" s="1"/>
  <c r="AT22" i="225" s="1"/>
  <c r="AV22" i="225" s="1"/>
  <c r="AX22" i="225" s="1"/>
  <c r="AZ22" i="225" s="1"/>
  <c r="BB22" i="225" s="1"/>
  <c r="BD22" i="225" s="1"/>
  <c r="BF22" i="225" s="1"/>
  <c r="BH22" i="225" s="1"/>
  <c r="BJ22" i="225" s="1"/>
  <c r="BL22" i="225" s="1"/>
  <c r="BN22" i="225" s="1"/>
  <c r="BP22" i="225" s="1"/>
  <c r="BR22" i="225" s="1"/>
  <c r="BT22" i="225" s="1"/>
  <c r="BV22" i="225" s="1"/>
  <c r="BX22" i="225" s="1"/>
  <c r="BZ21" i="225"/>
  <c r="J10" i="225"/>
  <c r="J44" i="224"/>
  <c r="CE39" i="224"/>
  <c r="CE38" i="224"/>
  <c r="CE37" i="224"/>
  <c r="CE36" i="224"/>
  <c r="CE35" i="224"/>
  <c r="CE34" i="224"/>
  <c r="CE33" i="224"/>
  <c r="CE32" i="224"/>
  <c r="CE31" i="224"/>
  <c r="CE30" i="224"/>
  <c r="CE29" i="224"/>
  <c r="CE28" i="224"/>
  <c r="CE27" i="224"/>
  <c r="CE26" i="224"/>
  <c r="CE25" i="224"/>
  <c r="CE24" i="224"/>
  <c r="J24" i="224"/>
  <c r="L24" i="224" s="1"/>
  <c r="N24" i="224" s="1"/>
  <c r="P24" i="224" s="1"/>
  <c r="R24" i="224" s="1"/>
  <c r="T24" i="224" s="1"/>
  <c r="V24" i="224" s="1"/>
  <c r="X24" i="224" s="1"/>
  <c r="Z24" i="224" s="1"/>
  <c r="AB24" i="224" s="1"/>
  <c r="AD24" i="224" s="1"/>
  <c r="AF24" i="224" s="1"/>
  <c r="AH24" i="224" s="1"/>
  <c r="AJ24" i="224" s="1"/>
  <c r="AL24" i="224" s="1"/>
  <c r="AN24" i="224" s="1"/>
  <c r="AP24" i="224" s="1"/>
  <c r="AQ22" i="224"/>
  <c r="AM22" i="224"/>
  <c r="AE22" i="224"/>
  <c r="AA22" i="224"/>
  <c r="W22" i="224"/>
  <c r="S22" i="224"/>
  <c r="K22" i="224"/>
  <c r="G22" i="224"/>
  <c r="F22" i="224"/>
  <c r="H22" i="224" s="1"/>
  <c r="J22" i="224" s="1"/>
  <c r="L22" i="224" s="1"/>
  <c r="N22" i="224" s="1"/>
  <c r="P22" i="224" s="1"/>
  <c r="R22" i="224" s="1"/>
  <c r="T22" i="224" s="1"/>
  <c r="V22" i="224" s="1"/>
  <c r="X22" i="224" s="1"/>
  <c r="Z22" i="224" s="1"/>
  <c r="AB22" i="224" s="1"/>
  <c r="AD22" i="224" s="1"/>
  <c r="AF22" i="224" s="1"/>
  <c r="AH22" i="224" s="1"/>
  <c r="AJ22" i="224" s="1"/>
  <c r="AL22" i="224" s="1"/>
  <c r="AN22" i="224" s="1"/>
  <c r="AP22" i="224" s="1"/>
  <c r="AR22" i="224" s="1"/>
  <c r="AT22" i="224" s="1"/>
  <c r="AV22" i="224" s="1"/>
  <c r="AX22" i="224" s="1"/>
  <c r="AZ22" i="224" s="1"/>
  <c r="BB22" i="224" s="1"/>
  <c r="BD22" i="224" s="1"/>
  <c r="BF22" i="224" s="1"/>
  <c r="BH22" i="224" s="1"/>
  <c r="BJ22" i="224" s="1"/>
  <c r="BL22" i="224" s="1"/>
  <c r="BN22" i="224" s="1"/>
  <c r="BP22" i="224" s="1"/>
  <c r="BR22" i="224" s="1"/>
  <c r="BT22" i="224" s="1"/>
  <c r="BV22" i="224" s="1"/>
  <c r="BX22" i="224" s="1"/>
  <c r="BZ21" i="224"/>
  <c r="J10" i="224"/>
  <c r="L128" i="223"/>
  <c r="L125" i="223"/>
  <c r="CE119" i="223"/>
  <c r="CE118" i="223"/>
  <c r="CE117" i="223"/>
  <c r="CE116" i="223"/>
  <c r="CE115" i="223"/>
  <c r="CE114" i="223"/>
  <c r="CE113" i="223"/>
  <c r="CE112" i="223"/>
  <c r="CE111" i="223"/>
  <c r="CE110" i="223"/>
  <c r="CE109" i="223"/>
  <c r="CE108" i="223"/>
  <c r="CE107" i="223"/>
  <c r="CE106" i="223"/>
  <c r="CE105" i="223"/>
  <c r="CE104" i="223"/>
  <c r="CE103" i="223"/>
  <c r="CE102" i="223"/>
  <c r="CE101" i="223"/>
  <c r="CE100" i="223"/>
  <c r="CE99" i="223"/>
  <c r="CE98" i="223"/>
  <c r="CE97" i="223"/>
  <c r="CE96" i="223"/>
  <c r="CE95" i="223"/>
  <c r="CE94" i="223"/>
  <c r="CE93" i="223"/>
  <c r="CE92" i="223"/>
  <c r="CE91" i="223"/>
  <c r="CE90" i="223"/>
  <c r="CE89" i="223"/>
  <c r="CE88" i="223"/>
  <c r="CE87" i="223"/>
  <c r="CE86" i="223"/>
  <c r="CE85" i="223"/>
  <c r="CE84" i="223"/>
  <c r="CE83" i="223"/>
  <c r="CE82" i="223"/>
  <c r="CE81" i="223"/>
  <c r="CE80" i="223"/>
  <c r="CE79" i="223"/>
  <c r="CE78" i="223"/>
  <c r="CE77" i="223"/>
  <c r="CE76" i="223"/>
  <c r="CE75" i="223"/>
  <c r="CE74" i="223"/>
  <c r="CE73" i="223"/>
  <c r="CE72" i="223"/>
  <c r="CE71" i="223"/>
  <c r="CE70" i="223"/>
  <c r="CE69" i="223"/>
  <c r="CE68" i="223"/>
  <c r="CE67" i="223"/>
  <c r="CE66" i="223"/>
  <c r="CE65" i="223"/>
  <c r="CE64" i="223"/>
  <c r="CE63" i="223"/>
  <c r="CE62" i="223"/>
  <c r="CE61" i="223"/>
  <c r="CE60" i="223"/>
  <c r="CE59" i="223"/>
  <c r="CE58" i="223"/>
  <c r="CE57" i="223"/>
  <c r="CE56" i="223"/>
  <c r="CE55" i="223"/>
  <c r="CE54" i="223"/>
  <c r="CE53" i="223"/>
  <c r="CE52" i="223"/>
  <c r="CE51" i="223"/>
  <c r="CE50" i="223"/>
  <c r="CE49" i="223"/>
  <c r="CE48" i="223"/>
  <c r="CE47" i="223"/>
  <c r="CE46" i="223"/>
  <c r="CE45" i="223"/>
  <c r="CE44" i="223"/>
  <c r="CE43" i="223"/>
  <c r="CE42" i="223"/>
  <c r="CE41" i="223"/>
  <c r="CE40" i="223"/>
  <c r="CE39" i="223"/>
  <c r="CE38" i="223"/>
  <c r="CE37" i="223"/>
  <c r="CE36" i="223"/>
  <c r="CE35" i="223"/>
  <c r="CE34" i="223"/>
  <c r="CE33" i="223"/>
  <c r="CE32" i="223"/>
  <c r="CE31" i="223"/>
  <c r="CE30" i="223"/>
  <c r="CE29" i="223"/>
  <c r="CE26" i="223"/>
  <c r="CE25" i="223"/>
  <c r="D25" i="223"/>
  <c r="CE24" i="223"/>
  <c r="H24" i="223"/>
  <c r="J24" i="223" s="1"/>
  <c r="L24" i="223" s="1"/>
  <c r="N24" i="223" s="1"/>
  <c r="P24" i="223" s="1"/>
  <c r="R24" i="223" s="1"/>
  <c r="T24" i="223" s="1"/>
  <c r="V24" i="223" s="1"/>
  <c r="X24" i="223" s="1"/>
  <c r="Z24" i="223" s="1"/>
  <c r="AB24" i="223" s="1"/>
  <c r="AD24" i="223" s="1"/>
  <c r="AF24" i="223" s="1"/>
  <c r="AH24" i="223" s="1"/>
  <c r="AJ24" i="223" s="1"/>
  <c r="AL24" i="223" s="1"/>
  <c r="AN24" i="223" s="1"/>
  <c r="AP24" i="223" s="1"/>
  <c r="AR24" i="223" s="1"/>
  <c r="AT24" i="223" s="1"/>
  <c r="AV24" i="223" s="1"/>
  <c r="AX24" i="223" s="1"/>
  <c r="AZ24" i="223" s="1"/>
  <c r="BB24" i="223" s="1"/>
  <c r="BD24" i="223" s="1"/>
  <c r="BF24" i="223" s="1"/>
  <c r="BH24" i="223" s="1"/>
  <c r="BJ24" i="223" s="1"/>
  <c r="G22" i="223"/>
  <c r="I22" i="223" s="1"/>
  <c r="K22" i="223" s="1"/>
  <c r="M22" i="223" s="1"/>
  <c r="O22" i="223" s="1"/>
  <c r="Q22" i="223" s="1"/>
  <c r="S22" i="223" s="1"/>
  <c r="U22" i="223" s="1"/>
  <c r="W22" i="223" s="1"/>
  <c r="Y22" i="223" s="1"/>
  <c r="AA22" i="223" s="1"/>
  <c r="AC22" i="223" s="1"/>
  <c r="AE22" i="223" s="1"/>
  <c r="AG22" i="223" s="1"/>
  <c r="AI22" i="223" s="1"/>
  <c r="AK22" i="223" s="1"/>
  <c r="AM22" i="223" s="1"/>
  <c r="AO22" i="223" s="1"/>
  <c r="AQ22" i="223" s="1"/>
  <c r="AS22" i="223" s="1"/>
  <c r="AU22" i="223" s="1"/>
  <c r="AW22" i="223" s="1"/>
  <c r="AY22" i="223" s="1"/>
  <c r="BA22" i="223" s="1"/>
  <c r="BC22" i="223" s="1"/>
  <c r="BE22" i="223" s="1"/>
  <c r="BG22" i="223" s="1"/>
  <c r="BI22" i="223" s="1"/>
  <c r="BK22" i="223" s="1"/>
  <c r="BM22" i="223" s="1"/>
  <c r="BO22" i="223" s="1"/>
  <c r="BQ22" i="223" s="1"/>
  <c r="BS22" i="223" s="1"/>
  <c r="BU22" i="223" s="1"/>
  <c r="BW22" i="223" s="1"/>
  <c r="F22" i="223"/>
  <c r="H22" i="223" s="1"/>
  <c r="J22" i="223" s="1"/>
  <c r="L22" i="223" s="1"/>
  <c r="N22" i="223" s="1"/>
  <c r="P22" i="223" s="1"/>
  <c r="R22" i="223" s="1"/>
  <c r="T22" i="223" s="1"/>
  <c r="V22" i="223" s="1"/>
  <c r="X22" i="223" s="1"/>
  <c r="Z22" i="223" s="1"/>
  <c r="AB22" i="223" s="1"/>
  <c r="AD22" i="223" s="1"/>
  <c r="AF22" i="223" s="1"/>
  <c r="AH22" i="223" s="1"/>
  <c r="AJ22" i="223" s="1"/>
  <c r="AL22" i="223" s="1"/>
  <c r="AN22" i="223" s="1"/>
  <c r="AP22" i="223" s="1"/>
  <c r="AR22" i="223" s="1"/>
  <c r="AT22" i="223" s="1"/>
  <c r="AV22" i="223" s="1"/>
  <c r="AX22" i="223" s="1"/>
  <c r="AZ22" i="223" s="1"/>
  <c r="BB22" i="223" s="1"/>
  <c r="BD22" i="223" s="1"/>
  <c r="BF22" i="223" s="1"/>
  <c r="BH22" i="223" s="1"/>
  <c r="BJ22" i="223" s="1"/>
  <c r="BL22" i="223" s="1"/>
  <c r="BN22" i="223" s="1"/>
  <c r="BP22" i="223" s="1"/>
  <c r="BR22" i="223" s="1"/>
  <c r="BT22" i="223" s="1"/>
  <c r="BV22" i="223" s="1"/>
  <c r="BX22" i="223" s="1"/>
  <c r="BZ21" i="223"/>
  <c r="L10" i="223"/>
  <c r="J31" i="221"/>
  <c r="CE25" i="221"/>
  <c r="D25" i="221"/>
  <c r="D26" i="221" s="1"/>
  <c r="H26" i="221" s="1"/>
  <c r="J26" i="221" s="1"/>
  <c r="L26" i="221" s="1"/>
  <c r="N26" i="221" s="1"/>
  <c r="P26" i="221" s="1"/>
  <c r="R26" i="221" s="1"/>
  <c r="T26" i="221" s="1"/>
  <c r="V26" i="221" s="1"/>
  <c r="X26" i="221" s="1"/>
  <c r="Z26" i="221" s="1"/>
  <c r="AB26" i="221" s="1"/>
  <c r="AD26" i="221" s="1"/>
  <c r="AF26" i="221" s="1"/>
  <c r="AH26" i="221" s="1"/>
  <c r="AJ26" i="221" s="1"/>
  <c r="AL26" i="221" s="1"/>
  <c r="AN26" i="221" s="1"/>
  <c r="AP26" i="221" s="1"/>
  <c r="AR26" i="221" s="1"/>
  <c r="AT26" i="221" s="1"/>
  <c r="AV26" i="221" s="1"/>
  <c r="AX26" i="221" s="1"/>
  <c r="AZ26" i="221" s="1"/>
  <c r="BB26" i="221" s="1"/>
  <c r="BD26" i="221" s="1"/>
  <c r="BF26" i="221" s="1"/>
  <c r="BH26" i="221" s="1"/>
  <c r="BJ26" i="221" s="1"/>
  <c r="BL26" i="221" s="1"/>
  <c r="BN26" i="221" s="1"/>
  <c r="BP26" i="221" s="1"/>
  <c r="BR26" i="221" s="1"/>
  <c r="BT26" i="221" s="1"/>
  <c r="BV26" i="221" s="1"/>
  <c r="BX26" i="221" s="1"/>
  <c r="CA26" i="221" s="1"/>
  <c r="CE24" i="221"/>
  <c r="H24" i="221"/>
  <c r="J24" i="221" s="1"/>
  <c r="L24" i="221" s="1"/>
  <c r="N24" i="221" s="1"/>
  <c r="P24" i="221" s="1"/>
  <c r="R24" i="221" s="1"/>
  <c r="T24" i="221" s="1"/>
  <c r="V24" i="221" s="1"/>
  <c r="X24" i="221" s="1"/>
  <c r="Z24" i="221" s="1"/>
  <c r="AB24" i="221" s="1"/>
  <c r="AD24" i="221" s="1"/>
  <c r="AF24" i="221" s="1"/>
  <c r="AH24" i="221" s="1"/>
  <c r="AJ24" i="221" s="1"/>
  <c r="AL24" i="221" s="1"/>
  <c r="AN24" i="221" s="1"/>
  <c r="AP24" i="221" s="1"/>
  <c r="AR24" i="221" s="1"/>
  <c r="AT24" i="221" s="1"/>
  <c r="AV24" i="221" s="1"/>
  <c r="AX24" i="221" s="1"/>
  <c r="AZ24" i="221" s="1"/>
  <c r="BB24" i="221" s="1"/>
  <c r="BD24" i="221" s="1"/>
  <c r="BF24" i="221" s="1"/>
  <c r="BH24" i="221" s="1"/>
  <c r="BJ24" i="221" s="1"/>
  <c r="BL24" i="221" s="1"/>
  <c r="BN24" i="221" s="1"/>
  <c r="BP24" i="221" s="1"/>
  <c r="BR24" i="221" s="1"/>
  <c r="BT24" i="221" s="1"/>
  <c r="BV24" i="221" s="1"/>
  <c r="BX24" i="221" s="1"/>
  <c r="CA24" i="221" s="1"/>
  <c r="AQ22" i="221"/>
  <c r="AM22" i="221"/>
  <c r="AE22" i="221"/>
  <c r="AA22" i="221"/>
  <c r="W22" i="221"/>
  <c r="S22" i="221"/>
  <c r="K22" i="221"/>
  <c r="G22" i="221"/>
  <c r="F22" i="221"/>
  <c r="H22" i="221" s="1"/>
  <c r="J22" i="221" s="1"/>
  <c r="L22" i="221" s="1"/>
  <c r="N22" i="221" s="1"/>
  <c r="P22" i="221" s="1"/>
  <c r="R22" i="221" s="1"/>
  <c r="T22" i="221" s="1"/>
  <c r="V22" i="221" s="1"/>
  <c r="X22" i="221" s="1"/>
  <c r="Z22" i="221" s="1"/>
  <c r="AB22" i="221" s="1"/>
  <c r="AD22" i="221" s="1"/>
  <c r="AF22" i="221" s="1"/>
  <c r="AH22" i="221" s="1"/>
  <c r="AJ22" i="221" s="1"/>
  <c r="AL22" i="221" s="1"/>
  <c r="AN22" i="221" s="1"/>
  <c r="AP22" i="221" s="1"/>
  <c r="AR22" i="221" s="1"/>
  <c r="AT22" i="221" s="1"/>
  <c r="AV22" i="221" s="1"/>
  <c r="AX22" i="221" s="1"/>
  <c r="AZ22" i="221" s="1"/>
  <c r="BB22" i="221" s="1"/>
  <c r="BD22" i="221" s="1"/>
  <c r="BF22" i="221" s="1"/>
  <c r="BH22" i="221" s="1"/>
  <c r="BJ22" i="221" s="1"/>
  <c r="BL22" i="221" s="1"/>
  <c r="BN22" i="221" s="1"/>
  <c r="BP22" i="221" s="1"/>
  <c r="BR22" i="221" s="1"/>
  <c r="BT22" i="221" s="1"/>
  <c r="BV22" i="221" s="1"/>
  <c r="BX22" i="221" s="1"/>
  <c r="BZ21" i="221"/>
  <c r="J10" i="221"/>
  <c r="J53" i="220"/>
  <c r="CE48" i="220"/>
  <c r="CE47" i="220"/>
  <c r="CE46" i="220"/>
  <c r="CE45" i="220"/>
  <c r="CE44" i="220"/>
  <c r="CE42" i="220"/>
  <c r="CE41" i="220"/>
  <c r="CE40" i="220"/>
  <c r="CE39" i="220"/>
  <c r="CE38" i="220"/>
  <c r="CE37" i="220"/>
  <c r="CE36" i="220"/>
  <c r="CE35" i="220"/>
  <c r="CE33" i="220"/>
  <c r="CE32" i="220"/>
  <c r="CE31" i="220"/>
  <c r="CE30" i="220"/>
  <c r="CE29" i="220"/>
  <c r="CE28" i="220"/>
  <c r="CE27" i="220"/>
  <c r="CE26" i="220"/>
  <c r="CE25" i="220"/>
  <c r="CE24" i="220"/>
  <c r="H24" i="220"/>
  <c r="J24" i="220" s="1"/>
  <c r="L24" i="220" s="1"/>
  <c r="N24" i="220" s="1"/>
  <c r="P24" i="220" s="1"/>
  <c r="R24" i="220" s="1"/>
  <c r="T24" i="220" s="1"/>
  <c r="V24" i="220" s="1"/>
  <c r="X24" i="220" s="1"/>
  <c r="Z24" i="220" s="1"/>
  <c r="AB24" i="220" s="1"/>
  <c r="AD24" i="220" s="1"/>
  <c r="AF24" i="220" s="1"/>
  <c r="AH24" i="220" s="1"/>
  <c r="AJ24" i="220" s="1"/>
  <c r="AL24" i="220" s="1"/>
  <c r="AN24" i="220" s="1"/>
  <c r="AP24" i="220" s="1"/>
  <c r="AR24" i="220" s="1"/>
  <c r="AT24" i="220" s="1"/>
  <c r="AV24" i="220" s="1"/>
  <c r="AX24" i="220" s="1"/>
  <c r="AZ24" i="220" s="1"/>
  <c r="BB24" i="220" s="1"/>
  <c r="BD24" i="220" s="1"/>
  <c r="BF24" i="220" s="1"/>
  <c r="BH24" i="220" s="1"/>
  <c r="BJ24" i="220" s="1"/>
  <c r="BL24" i="220" s="1"/>
  <c r="BN24" i="220" s="1"/>
  <c r="BP24" i="220" s="1"/>
  <c r="BR24" i="220" s="1"/>
  <c r="BT24" i="220" s="1"/>
  <c r="BV24" i="220" s="1"/>
  <c r="BX24" i="220" s="1"/>
  <c r="CA24" i="220" s="1"/>
  <c r="AQ22" i="220"/>
  <c r="AM22" i="220"/>
  <c r="AE22" i="220"/>
  <c r="AA22" i="220"/>
  <c r="W22" i="220"/>
  <c r="S22" i="220"/>
  <c r="K22" i="220"/>
  <c r="G22" i="220"/>
  <c r="F22" i="220"/>
  <c r="H22" i="220" s="1"/>
  <c r="J22" i="220" s="1"/>
  <c r="L22" i="220" s="1"/>
  <c r="N22" i="220" s="1"/>
  <c r="P22" i="220" s="1"/>
  <c r="R22" i="220" s="1"/>
  <c r="T22" i="220" s="1"/>
  <c r="V22" i="220" s="1"/>
  <c r="X22" i="220" s="1"/>
  <c r="Z22" i="220" s="1"/>
  <c r="AB22" i="220" s="1"/>
  <c r="AD22" i="220" s="1"/>
  <c r="AF22" i="220" s="1"/>
  <c r="AH22" i="220" s="1"/>
  <c r="AJ22" i="220" s="1"/>
  <c r="AL22" i="220" s="1"/>
  <c r="AN22" i="220" s="1"/>
  <c r="AP22" i="220" s="1"/>
  <c r="AR22" i="220" s="1"/>
  <c r="AT22" i="220" s="1"/>
  <c r="AV22" i="220" s="1"/>
  <c r="AX22" i="220" s="1"/>
  <c r="AZ22" i="220" s="1"/>
  <c r="BB22" i="220" s="1"/>
  <c r="BD22" i="220" s="1"/>
  <c r="BF22" i="220" s="1"/>
  <c r="BH22" i="220" s="1"/>
  <c r="BJ22" i="220" s="1"/>
  <c r="BL22" i="220" s="1"/>
  <c r="BN22" i="220" s="1"/>
  <c r="BP22" i="220" s="1"/>
  <c r="BR22" i="220" s="1"/>
  <c r="BT22" i="220" s="1"/>
  <c r="BV22" i="220" s="1"/>
  <c r="BX22" i="220" s="1"/>
  <c r="BZ21" i="220"/>
  <c r="J10" i="220"/>
  <c r="P137" i="219"/>
  <c r="D25" i="219"/>
  <c r="H25" i="219" s="1"/>
  <c r="J25" i="219" s="1"/>
  <c r="L25" i="219" s="1"/>
  <c r="N25" i="219" s="1"/>
  <c r="P25" i="219" s="1"/>
  <c r="R25" i="219" s="1"/>
  <c r="T25" i="219" s="1"/>
  <c r="V25" i="219" s="1"/>
  <c r="X25" i="219" s="1"/>
  <c r="Z25" i="219" s="1"/>
  <c r="AB25" i="219" s="1"/>
  <c r="AD25" i="219" s="1"/>
  <c r="AF25" i="219" s="1"/>
  <c r="AH25" i="219" s="1"/>
  <c r="AJ25" i="219" s="1"/>
  <c r="AL25" i="219" s="1"/>
  <c r="AN25" i="219" s="1"/>
  <c r="AP25" i="219" s="1"/>
  <c r="AR25" i="219" s="1"/>
  <c r="AT25" i="219" s="1"/>
  <c r="AV25" i="219" s="1"/>
  <c r="AX25" i="219" s="1"/>
  <c r="AZ25" i="219" s="1"/>
  <c r="BB25" i="219" s="1"/>
  <c r="BD25" i="219" s="1"/>
  <c r="BF25" i="219" s="1"/>
  <c r="BH25" i="219" s="1"/>
  <c r="BJ25" i="219" s="1"/>
  <c r="BL25" i="219" s="1"/>
  <c r="BN25" i="219" s="1"/>
  <c r="BP25" i="219" s="1"/>
  <c r="BR25" i="219" s="1"/>
  <c r="BT25" i="219" s="1"/>
  <c r="BV25" i="219" s="1"/>
  <c r="BX25" i="219" s="1"/>
  <c r="CA25" i="219" s="1"/>
  <c r="H24" i="219"/>
  <c r="J24" i="219" s="1"/>
  <c r="L24" i="219" s="1"/>
  <c r="N24" i="219" s="1"/>
  <c r="P24" i="219" s="1"/>
  <c r="R24" i="219" s="1"/>
  <c r="T24" i="219" s="1"/>
  <c r="V24" i="219" s="1"/>
  <c r="X24" i="219" s="1"/>
  <c r="Z24" i="219" s="1"/>
  <c r="AB24" i="219" s="1"/>
  <c r="AD24" i="219" s="1"/>
  <c r="AF24" i="219" s="1"/>
  <c r="AH24" i="219" s="1"/>
  <c r="AJ24" i="219" s="1"/>
  <c r="AL24" i="219" s="1"/>
  <c r="AN24" i="219" s="1"/>
  <c r="AP24" i="219" s="1"/>
  <c r="AR24" i="219" s="1"/>
  <c r="AT24" i="219" s="1"/>
  <c r="AV24" i="219" s="1"/>
  <c r="AX24" i="219" s="1"/>
  <c r="AZ24" i="219" s="1"/>
  <c r="BB24" i="219" s="1"/>
  <c r="BD24" i="219" s="1"/>
  <c r="BF24" i="219" s="1"/>
  <c r="BH24" i="219" s="1"/>
  <c r="BJ24" i="219" s="1"/>
  <c r="BL24" i="219" s="1"/>
  <c r="BN24" i="219" s="1"/>
  <c r="BP24" i="219" s="1"/>
  <c r="BR24" i="219" s="1"/>
  <c r="BT24" i="219" s="1"/>
  <c r="BV24" i="219" s="1"/>
  <c r="BX24" i="219" s="1"/>
  <c r="CA24" i="219" s="1"/>
  <c r="AQ22" i="219"/>
  <c r="AM22" i="219"/>
  <c r="AE22" i="219"/>
  <c r="AA22" i="219"/>
  <c r="W22" i="219"/>
  <c r="S22" i="219"/>
  <c r="K22" i="219"/>
  <c r="G22" i="219"/>
  <c r="F22" i="219"/>
  <c r="H22" i="219" s="1"/>
  <c r="J22" i="219" s="1"/>
  <c r="L22" i="219" s="1"/>
  <c r="N22" i="219" s="1"/>
  <c r="P22" i="219" s="1"/>
  <c r="R22" i="219" s="1"/>
  <c r="T22" i="219" s="1"/>
  <c r="V22" i="219" s="1"/>
  <c r="X22" i="219" s="1"/>
  <c r="Z22" i="219" s="1"/>
  <c r="AB22" i="219" s="1"/>
  <c r="AD22" i="219" s="1"/>
  <c r="AF22" i="219" s="1"/>
  <c r="AH22" i="219" s="1"/>
  <c r="AJ22" i="219" s="1"/>
  <c r="AL22" i="219" s="1"/>
  <c r="AN22" i="219" s="1"/>
  <c r="AP22" i="219" s="1"/>
  <c r="AR22" i="219" s="1"/>
  <c r="AT22" i="219" s="1"/>
  <c r="AV22" i="219" s="1"/>
  <c r="AX22" i="219" s="1"/>
  <c r="AZ22" i="219" s="1"/>
  <c r="BB22" i="219" s="1"/>
  <c r="BD22" i="219" s="1"/>
  <c r="BF22" i="219" s="1"/>
  <c r="BH22" i="219" s="1"/>
  <c r="BJ22" i="219" s="1"/>
  <c r="BL22" i="219" s="1"/>
  <c r="BN22" i="219" s="1"/>
  <c r="BP22" i="219" s="1"/>
  <c r="BR22" i="219" s="1"/>
  <c r="BT22" i="219" s="1"/>
  <c r="BV22" i="219" s="1"/>
  <c r="BX22" i="219" s="1"/>
  <c r="BZ21" i="219"/>
  <c r="N10" i="219"/>
  <c r="H25" i="240" l="1"/>
  <c r="J25" i="240" s="1"/>
  <c r="L25" i="240" s="1"/>
  <c r="N25" i="240" s="1"/>
  <c r="P25" i="240" s="1"/>
  <c r="R25" i="240" s="1"/>
  <c r="T25" i="240" s="1"/>
  <c r="V25" i="240" s="1"/>
  <c r="X25" i="240" s="1"/>
  <c r="Z25" i="240" s="1"/>
  <c r="AB25" i="240" s="1"/>
  <c r="AD25" i="240" s="1"/>
  <c r="AF25" i="240" s="1"/>
  <c r="AH25" i="240" s="1"/>
  <c r="AJ25" i="240" s="1"/>
  <c r="AL25" i="240" s="1"/>
  <c r="D26" i="219"/>
  <c r="D26" i="233"/>
  <c r="H26" i="233" s="1"/>
  <c r="J26" i="233" s="1"/>
  <c r="L26" i="233" s="1"/>
  <c r="N26" i="233" s="1"/>
  <c r="P26" i="233" s="1"/>
  <c r="R26" i="233" s="1"/>
  <c r="T26" i="233" s="1"/>
  <c r="V26" i="233" s="1"/>
  <c r="X26" i="233" s="1"/>
  <c r="Z26" i="233" s="1"/>
  <c r="AB26" i="233" s="1"/>
  <c r="AD26" i="233" s="1"/>
  <c r="AF26" i="233" s="1"/>
  <c r="AH26" i="233" s="1"/>
  <c r="AJ26" i="233" s="1"/>
  <c r="AL26" i="233" s="1"/>
  <c r="AN26" i="233" s="1"/>
  <c r="AP26" i="233" s="1"/>
  <c r="AR26" i="233" s="1"/>
  <c r="AT26" i="233" s="1"/>
  <c r="AV26" i="233" s="1"/>
  <c r="AX26" i="233" s="1"/>
  <c r="AZ26" i="233" s="1"/>
  <c r="BB26" i="233" s="1"/>
  <c r="BD26" i="233" s="1"/>
  <c r="BF26" i="233" s="1"/>
  <c r="BH26" i="233" s="1"/>
  <c r="BJ26" i="233" s="1"/>
  <c r="BL26" i="233" s="1"/>
  <c r="BN26" i="233" s="1"/>
  <c r="BP26" i="233" s="1"/>
  <c r="BR26" i="233" s="1"/>
  <c r="BT26" i="233" s="1"/>
  <c r="BV26" i="233" s="1"/>
  <c r="BX26" i="233" s="1"/>
  <c r="H25" i="235"/>
  <c r="J25" i="235" s="1"/>
  <c r="L25" i="235" s="1"/>
  <c r="N25" i="235" s="1"/>
  <c r="P25" i="235" s="1"/>
  <c r="R25" i="235" s="1"/>
  <c r="T25" i="235" s="1"/>
  <c r="V25" i="235" s="1"/>
  <c r="X25" i="235" s="1"/>
  <c r="Z25" i="235" s="1"/>
  <c r="AB25" i="235" s="1"/>
  <c r="AD25" i="235" s="1"/>
  <c r="AF25" i="235" s="1"/>
  <c r="AH25" i="235" s="1"/>
  <c r="AJ25" i="235" s="1"/>
  <c r="AL25" i="235" s="1"/>
  <c r="AN25" i="235" s="1"/>
  <c r="AP25" i="235" s="1"/>
  <c r="AR25" i="235" s="1"/>
  <c r="AT25" i="235" s="1"/>
  <c r="AV25" i="235" s="1"/>
  <c r="AX25" i="235" s="1"/>
  <c r="AZ25" i="235" s="1"/>
  <c r="BB25" i="235" s="1"/>
  <c r="BD25" i="235" s="1"/>
  <c r="BF25" i="235" s="1"/>
  <c r="BH25" i="235" s="1"/>
  <c r="BJ25" i="235" s="1"/>
  <c r="BL25" i="235" s="1"/>
  <c r="BN25" i="235" s="1"/>
  <c r="BP25" i="235" s="1"/>
  <c r="BR25" i="235" s="1"/>
  <c r="BT25" i="235" s="1"/>
  <c r="BV25" i="235" s="1"/>
  <c r="BX25" i="235" s="1"/>
  <c r="CA25" i="235" s="1"/>
  <c r="D27" i="235"/>
  <c r="D28" i="235" s="1"/>
  <c r="D29" i="235" s="1"/>
  <c r="D25" i="220"/>
  <c r="D26" i="220" s="1"/>
  <c r="H26" i="220" s="1"/>
  <c r="J26" i="220" s="1"/>
  <c r="L26" i="220" s="1"/>
  <c r="N26" i="220" s="1"/>
  <c r="P26" i="220" s="1"/>
  <c r="R26" i="220" s="1"/>
  <c r="T26" i="220" s="1"/>
  <c r="V26" i="220" s="1"/>
  <c r="X26" i="220" s="1"/>
  <c r="Z26" i="220" s="1"/>
  <c r="AB26" i="220" s="1"/>
  <c r="AD26" i="220" s="1"/>
  <c r="AF26" i="220" s="1"/>
  <c r="AH26" i="220" s="1"/>
  <c r="AJ26" i="220" s="1"/>
  <c r="AL26" i="220" s="1"/>
  <c r="AN26" i="220" s="1"/>
  <c r="AP26" i="220" s="1"/>
  <c r="AR26" i="220" s="1"/>
  <c r="AT26" i="220" s="1"/>
  <c r="AV26" i="220" s="1"/>
  <c r="AX26" i="220" s="1"/>
  <c r="AZ26" i="220" s="1"/>
  <c r="BB26" i="220" s="1"/>
  <c r="BD26" i="220" s="1"/>
  <c r="BF26" i="220" s="1"/>
  <c r="BH26" i="220" s="1"/>
  <c r="BJ26" i="220" s="1"/>
  <c r="BL26" i="220" s="1"/>
  <c r="BN26" i="220" s="1"/>
  <c r="BP26" i="220" s="1"/>
  <c r="BR26" i="220" s="1"/>
  <c r="BT26" i="220" s="1"/>
  <c r="BV26" i="220" s="1"/>
  <c r="BX26" i="220" s="1"/>
  <c r="CA26" i="220" s="1"/>
  <c r="H25" i="234"/>
  <c r="J25" i="234" s="1"/>
  <c r="L25" i="234" s="1"/>
  <c r="N25" i="234" s="1"/>
  <c r="P25" i="234" s="1"/>
  <c r="R25" i="234" s="1"/>
  <c r="T25" i="234" s="1"/>
  <c r="V25" i="234" s="1"/>
  <c r="X25" i="234" s="1"/>
  <c r="Z25" i="234" s="1"/>
  <c r="AB25" i="234" s="1"/>
  <c r="AD25" i="234" s="1"/>
  <c r="AF25" i="234" s="1"/>
  <c r="AH25" i="234" s="1"/>
  <c r="AJ25" i="234" s="1"/>
  <c r="AL25" i="234" s="1"/>
  <c r="AN25" i="234" s="1"/>
  <c r="AP25" i="234" s="1"/>
  <c r="AR25" i="234" s="1"/>
  <c r="AT25" i="234" s="1"/>
  <c r="AV25" i="234" s="1"/>
  <c r="AX25" i="234" s="1"/>
  <c r="AZ25" i="234" s="1"/>
  <c r="BB25" i="234" s="1"/>
  <c r="BD25" i="234" s="1"/>
  <c r="BF25" i="234" s="1"/>
  <c r="BH25" i="234" s="1"/>
  <c r="BJ25" i="234" s="1"/>
  <c r="BL25" i="234" s="1"/>
  <c r="BN25" i="234" s="1"/>
  <c r="BP25" i="234" s="1"/>
  <c r="BR25" i="234" s="1"/>
  <c r="BT25" i="234" s="1"/>
  <c r="BV25" i="234" s="1"/>
  <c r="BX25" i="234" s="1"/>
  <c r="CA25" i="234" s="1"/>
  <c r="CG25" i="234" s="1"/>
  <c r="CH25" i="234" s="1"/>
  <c r="CI25" i="234" s="1"/>
  <c r="CB25" i="234" s="1"/>
  <c r="D26" i="228"/>
  <c r="H26" i="228" s="1"/>
  <c r="J26" i="228" s="1"/>
  <c r="L26" i="228" s="1"/>
  <c r="N26" i="228" s="1"/>
  <c r="P26" i="228" s="1"/>
  <c r="R26" i="228" s="1"/>
  <c r="T26" i="228" s="1"/>
  <c r="V26" i="228" s="1"/>
  <c r="X26" i="228" s="1"/>
  <c r="Z26" i="228" s="1"/>
  <c r="AB26" i="228" s="1"/>
  <c r="AD26" i="228" s="1"/>
  <c r="AF26" i="228" s="1"/>
  <c r="AH26" i="228" s="1"/>
  <c r="AJ26" i="228" s="1"/>
  <c r="AL26" i="228" s="1"/>
  <c r="AN26" i="228" s="1"/>
  <c r="AP26" i="228" s="1"/>
  <c r="AR26" i="228" s="1"/>
  <c r="AT26" i="228" s="1"/>
  <c r="AV26" i="228" s="1"/>
  <c r="AX26" i="228" s="1"/>
  <c r="AZ26" i="228" s="1"/>
  <c r="BB26" i="228" s="1"/>
  <c r="BD26" i="228" s="1"/>
  <c r="BF26" i="228" s="1"/>
  <c r="BH26" i="228" s="1"/>
  <c r="BJ26" i="228" s="1"/>
  <c r="BL26" i="228" s="1"/>
  <c r="BN26" i="228" s="1"/>
  <c r="BP26" i="228" s="1"/>
  <c r="BR26" i="228" s="1"/>
  <c r="BT26" i="228" s="1"/>
  <c r="BV26" i="228" s="1"/>
  <c r="BX26" i="228" s="1"/>
  <c r="CA26" i="228" s="1"/>
  <c r="CD26" i="221"/>
  <c r="CG26" i="221"/>
  <c r="CH26" i="221" s="1"/>
  <c r="CI26" i="221" s="1"/>
  <c r="D26" i="227"/>
  <c r="H26" i="227" s="1"/>
  <c r="J26" i="227" s="1"/>
  <c r="L26" i="227" s="1"/>
  <c r="N26" i="227" s="1"/>
  <c r="P26" i="227" s="1"/>
  <c r="R26" i="227" s="1"/>
  <c r="T26" i="227" s="1"/>
  <c r="V26" i="227" s="1"/>
  <c r="X26" i="227" s="1"/>
  <c r="Z26" i="227" s="1"/>
  <c r="AB26" i="227" s="1"/>
  <c r="AD26" i="227" s="1"/>
  <c r="AF26" i="227" s="1"/>
  <c r="AH26" i="227" s="1"/>
  <c r="AJ26" i="227" s="1"/>
  <c r="AL26" i="227" s="1"/>
  <c r="AN26" i="227" s="1"/>
  <c r="AP26" i="227" s="1"/>
  <c r="AR26" i="227" s="1"/>
  <c r="AT26" i="227" s="1"/>
  <c r="AV26" i="227" s="1"/>
  <c r="AX26" i="227" s="1"/>
  <c r="AZ26" i="227" s="1"/>
  <c r="BB26" i="227" s="1"/>
  <c r="BD26" i="227" s="1"/>
  <c r="BF26" i="227" s="1"/>
  <c r="BH26" i="227" s="1"/>
  <c r="BJ26" i="227" s="1"/>
  <c r="BL26" i="227" s="1"/>
  <c r="BN26" i="227" s="1"/>
  <c r="BP26" i="227" s="1"/>
  <c r="BR26" i="227" s="1"/>
  <c r="BT26" i="227" s="1"/>
  <c r="BV26" i="227" s="1"/>
  <c r="BX26" i="227" s="1"/>
  <c r="CA26" i="227" s="1"/>
  <c r="H25" i="221"/>
  <c r="J25" i="221" s="1"/>
  <c r="L25" i="221" s="1"/>
  <c r="N25" i="221" s="1"/>
  <c r="P25" i="221" s="1"/>
  <c r="R25" i="221" s="1"/>
  <c r="T25" i="221" s="1"/>
  <c r="V25" i="221" s="1"/>
  <c r="X25" i="221" s="1"/>
  <c r="Z25" i="221" s="1"/>
  <c r="AB25" i="221" s="1"/>
  <c r="AD25" i="221" s="1"/>
  <c r="AF25" i="221" s="1"/>
  <c r="AH25" i="221" s="1"/>
  <c r="AJ25" i="221" s="1"/>
  <c r="AL25" i="221" s="1"/>
  <c r="AN25" i="221" s="1"/>
  <c r="AP25" i="221" s="1"/>
  <c r="AR25" i="221" s="1"/>
  <c r="AT25" i="221" s="1"/>
  <c r="AV25" i="221" s="1"/>
  <c r="AX25" i="221" s="1"/>
  <c r="AZ25" i="221" s="1"/>
  <c r="BB25" i="221" s="1"/>
  <c r="BD25" i="221" s="1"/>
  <c r="BF25" i="221" s="1"/>
  <c r="BH25" i="221" s="1"/>
  <c r="BJ25" i="221" s="1"/>
  <c r="BL25" i="221" s="1"/>
  <c r="BN25" i="221" s="1"/>
  <c r="BP25" i="221" s="1"/>
  <c r="BR25" i="221" s="1"/>
  <c r="BT25" i="221" s="1"/>
  <c r="BV25" i="221" s="1"/>
  <c r="BX25" i="221" s="1"/>
  <c r="CA25" i="221" s="1"/>
  <c r="CG25" i="221" s="1"/>
  <c r="CH25" i="221" s="1"/>
  <c r="CI25" i="221" s="1"/>
  <c r="D27" i="239"/>
  <c r="F26" i="239"/>
  <c r="H26" i="239" s="1"/>
  <c r="F25" i="239"/>
  <c r="H25" i="239" s="1"/>
  <c r="J25" i="239" s="1"/>
  <c r="L25" i="239" s="1"/>
  <c r="N25" i="239" s="1"/>
  <c r="P25" i="239" s="1"/>
  <c r="R25" i="239" s="1"/>
  <c r="T25" i="239" s="1"/>
  <c r="V25" i="239" s="1"/>
  <c r="X25" i="239" s="1"/>
  <c r="Z25" i="239" s="1"/>
  <c r="AB25" i="239" s="1"/>
  <c r="AD25" i="239" s="1"/>
  <c r="AF25" i="239" s="1"/>
  <c r="AH25" i="239" s="1"/>
  <c r="AJ25" i="239" s="1"/>
  <c r="AL25" i="239" s="1"/>
  <c r="AN25" i="239" s="1"/>
  <c r="AP25" i="239" s="1"/>
  <c r="AR25" i="239" s="1"/>
  <c r="AT25" i="239" s="1"/>
  <c r="AV25" i="239" s="1"/>
  <c r="AX25" i="239" s="1"/>
  <c r="AZ25" i="239" s="1"/>
  <c r="BB25" i="239" s="1"/>
  <c r="BD25" i="239" s="1"/>
  <c r="BF25" i="239" s="1"/>
  <c r="BH25" i="239" s="1"/>
  <c r="BJ25" i="239" s="1"/>
  <c r="BL25" i="239" s="1"/>
  <c r="BN25" i="239" s="1"/>
  <c r="BP25" i="239" s="1"/>
  <c r="BR25" i="239" s="1"/>
  <c r="BT25" i="239" s="1"/>
  <c r="BV25" i="239" s="1"/>
  <c r="BX25" i="239" s="1"/>
  <c r="CA25" i="239" s="1"/>
  <c r="F25" i="232"/>
  <c r="H25" i="232" s="1"/>
  <c r="J25" i="232" s="1"/>
  <c r="L25" i="232" s="1"/>
  <c r="N25" i="232" s="1"/>
  <c r="P25" i="232" s="1"/>
  <c r="R25" i="232" s="1"/>
  <c r="T25" i="232" s="1"/>
  <c r="V25" i="232" s="1"/>
  <c r="X25" i="232" s="1"/>
  <c r="Z25" i="232" s="1"/>
  <c r="AB25" i="232" s="1"/>
  <c r="AD25" i="232" s="1"/>
  <c r="AF25" i="232" s="1"/>
  <c r="AH25" i="232" s="1"/>
  <c r="AJ25" i="232" s="1"/>
  <c r="AL25" i="232" s="1"/>
  <c r="AN25" i="232" s="1"/>
  <c r="AP25" i="232" s="1"/>
  <c r="AR25" i="232" s="1"/>
  <c r="AT25" i="232" s="1"/>
  <c r="AV25" i="232" s="1"/>
  <c r="AX25" i="232" s="1"/>
  <c r="AZ25" i="232" s="1"/>
  <c r="BB25" i="232" s="1"/>
  <c r="BD25" i="232" s="1"/>
  <c r="BF25" i="232" s="1"/>
  <c r="BH25" i="232" s="1"/>
  <c r="BJ25" i="232" s="1"/>
  <c r="BL25" i="232" s="1"/>
  <c r="BN25" i="232" s="1"/>
  <c r="BP25" i="232" s="1"/>
  <c r="BR25" i="232" s="1"/>
  <c r="BT25" i="232" s="1"/>
  <c r="BV25" i="232" s="1"/>
  <c r="BX25" i="232" s="1"/>
  <c r="CA25" i="232" s="1"/>
  <c r="D26" i="232"/>
  <c r="J25" i="225"/>
  <c r="L25" i="225" s="1"/>
  <c r="N25" i="225" s="1"/>
  <c r="P25" i="225" s="1"/>
  <c r="R25" i="225" s="1"/>
  <c r="T25" i="225" s="1"/>
  <c r="V25" i="225" s="1"/>
  <c r="X25" i="225" s="1"/>
  <c r="Z25" i="225" s="1"/>
  <c r="AB25" i="225" s="1"/>
  <c r="AD25" i="225" s="1"/>
  <c r="AF25" i="225" s="1"/>
  <c r="AH25" i="225" s="1"/>
  <c r="AJ25" i="225" s="1"/>
  <c r="AL25" i="225" s="1"/>
  <c r="AN25" i="225" s="1"/>
  <c r="AP25" i="225" s="1"/>
  <c r="AR25" i="225" s="1"/>
  <c r="AT25" i="225" s="1"/>
  <c r="AV25" i="225" s="1"/>
  <c r="AX25" i="225" s="1"/>
  <c r="AZ25" i="225" s="1"/>
  <c r="BB25" i="225" s="1"/>
  <c r="BD25" i="225" s="1"/>
  <c r="BF25" i="225" s="1"/>
  <c r="BH25" i="225" s="1"/>
  <c r="BJ25" i="225" s="1"/>
  <c r="BL25" i="225" s="1"/>
  <c r="BN25" i="225" s="1"/>
  <c r="BP25" i="225" s="1"/>
  <c r="BR25" i="225" s="1"/>
  <c r="BT25" i="225" s="1"/>
  <c r="BV25" i="225" s="1"/>
  <c r="BX25" i="225" s="1"/>
  <c r="CA25" i="225" s="1"/>
  <c r="CG25" i="225" s="1"/>
  <c r="CH25" i="225" s="1"/>
  <c r="CI25" i="225" s="1"/>
  <c r="D26" i="225"/>
  <c r="AT24" i="231"/>
  <c r="AV24" i="231" s="1"/>
  <c r="AX24" i="231" s="1"/>
  <c r="AZ24" i="231" s="1"/>
  <c r="BB24" i="231" s="1"/>
  <c r="BD24" i="231" s="1"/>
  <c r="BF24" i="231" s="1"/>
  <c r="BH24" i="231" s="1"/>
  <c r="BJ24" i="231" s="1"/>
  <c r="BL24" i="231" s="1"/>
  <c r="BN24" i="231" s="1"/>
  <c r="BP24" i="231" s="1"/>
  <c r="BR24" i="231" s="1"/>
  <c r="BT24" i="231" s="1"/>
  <c r="BV24" i="231" s="1"/>
  <c r="BX24" i="231" s="1"/>
  <c r="CA24" i="231" s="1"/>
  <c r="CG24" i="231" s="1"/>
  <c r="CH24" i="231" s="1"/>
  <c r="CI24" i="231" s="1"/>
  <c r="CB24" i="231" s="1"/>
  <c r="AR24" i="224"/>
  <c r="AT24" i="224" s="1"/>
  <c r="AV24" i="224" s="1"/>
  <c r="AX24" i="224" s="1"/>
  <c r="AZ24" i="224" s="1"/>
  <c r="BB24" i="224" s="1"/>
  <c r="BD24" i="224" s="1"/>
  <c r="BF24" i="224" s="1"/>
  <c r="BH24" i="224" s="1"/>
  <c r="BJ24" i="224" s="1"/>
  <c r="BL24" i="224" s="1"/>
  <c r="BN24" i="224" s="1"/>
  <c r="BP24" i="224" s="1"/>
  <c r="BR24" i="224" s="1"/>
  <c r="BT24" i="224" s="1"/>
  <c r="BV24" i="224" s="1"/>
  <c r="BX24" i="224" s="1"/>
  <c r="CA24" i="224" s="1"/>
  <c r="CA25" i="240"/>
  <c r="AN25" i="240"/>
  <c r="AP25" i="240" s="1"/>
  <c r="AR25" i="240" s="1"/>
  <c r="AT25" i="240" s="1"/>
  <c r="AV25" i="240" s="1"/>
  <c r="AX25" i="240" s="1"/>
  <c r="AZ25" i="240" s="1"/>
  <c r="BB25" i="240" s="1"/>
  <c r="BD25" i="240" s="1"/>
  <c r="BF25" i="240" s="1"/>
  <c r="BH25" i="240" s="1"/>
  <c r="BJ25" i="240" s="1"/>
  <c r="BL25" i="240" s="1"/>
  <c r="BN25" i="240" s="1"/>
  <c r="BP25" i="240" s="1"/>
  <c r="BR25" i="240" s="1"/>
  <c r="BT25" i="240" s="1"/>
  <c r="BV25" i="240" s="1"/>
  <c r="BX25" i="240" s="1"/>
  <c r="AN26" i="240"/>
  <c r="AP26" i="240" s="1"/>
  <c r="AR26" i="240" s="1"/>
  <c r="AT26" i="240" s="1"/>
  <c r="AV26" i="240" s="1"/>
  <c r="AX26" i="240" s="1"/>
  <c r="AZ26" i="240" s="1"/>
  <c r="BB26" i="240" s="1"/>
  <c r="BD26" i="240" s="1"/>
  <c r="BF26" i="240" s="1"/>
  <c r="BH26" i="240" s="1"/>
  <c r="BJ26" i="240" s="1"/>
  <c r="BL26" i="240" s="1"/>
  <c r="BN26" i="240" s="1"/>
  <c r="BP26" i="240" s="1"/>
  <c r="BR26" i="240" s="1"/>
  <c r="BT26" i="240" s="1"/>
  <c r="BV26" i="240" s="1"/>
  <c r="BX26" i="240" s="1"/>
  <c r="CA26" i="240"/>
  <c r="CA24" i="240"/>
  <c r="AN24" i="240"/>
  <c r="AP24" i="240" s="1"/>
  <c r="AR24" i="240" s="1"/>
  <c r="AT24" i="240" s="1"/>
  <c r="AV24" i="240" s="1"/>
  <c r="AX24" i="240" s="1"/>
  <c r="AZ24" i="240" s="1"/>
  <c r="BB24" i="240" s="1"/>
  <c r="BD24" i="240" s="1"/>
  <c r="BF24" i="240" s="1"/>
  <c r="BH24" i="240" s="1"/>
  <c r="BJ24" i="240" s="1"/>
  <c r="BL24" i="240" s="1"/>
  <c r="BN24" i="240" s="1"/>
  <c r="BP24" i="240" s="1"/>
  <c r="BR24" i="240" s="1"/>
  <c r="BT24" i="240" s="1"/>
  <c r="BV24" i="240" s="1"/>
  <c r="BX24" i="240" s="1"/>
  <c r="D27" i="240"/>
  <c r="CD24" i="239"/>
  <c r="CG24" i="239"/>
  <c r="CH24" i="239" s="1"/>
  <c r="CI24" i="239" s="1"/>
  <c r="CB24" i="239" s="1"/>
  <c r="J26" i="239"/>
  <c r="L26" i="239" s="1"/>
  <c r="N26" i="239" s="1"/>
  <c r="P26" i="239" s="1"/>
  <c r="R26" i="239" s="1"/>
  <c r="T26" i="239" s="1"/>
  <c r="V26" i="239" s="1"/>
  <c r="X26" i="239" s="1"/>
  <c r="Z26" i="239" s="1"/>
  <c r="AB26" i="239" s="1"/>
  <c r="AD26" i="239" s="1"/>
  <c r="AF26" i="239" s="1"/>
  <c r="AH26" i="239" s="1"/>
  <c r="AJ26" i="239" s="1"/>
  <c r="AL26" i="239" s="1"/>
  <c r="AN26" i="239" s="1"/>
  <c r="AP26" i="239" s="1"/>
  <c r="AR26" i="239" s="1"/>
  <c r="AT26" i="239" s="1"/>
  <c r="AV26" i="239" s="1"/>
  <c r="AX26" i="239" s="1"/>
  <c r="AZ26" i="239" s="1"/>
  <c r="BB26" i="239" s="1"/>
  <c r="BD26" i="239" s="1"/>
  <c r="BF26" i="239" s="1"/>
  <c r="BH26" i="239" s="1"/>
  <c r="BJ26" i="239" s="1"/>
  <c r="BL26" i="239" s="1"/>
  <c r="BN26" i="239" s="1"/>
  <c r="BP26" i="239" s="1"/>
  <c r="BR26" i="239" s="1"/>
  <c r="BT26" i="239" s="1"/>
  <c r="BV26" i="239" s="1"/>
  <c r="BX26" i="239" s="1"/>
  <c r="CA26" i="239" s="1"/>
  <c r="CK24" i="238"/>
  <c r="CA24" i="238"/>
  <c r="D26" i="238"/>
  <c r="F26" i="238" s="1"/>
  <c r="H26" i="238" s="1"/>
  <c r="J25" i="238"/>
  <c r="L25" i="238" s="1"/>
  <c r="N25" i="238" s="1"/>
  <c r="P25" i="238" s="1"/>
  <c r="R25" i="238" s="1"/>
  <c r="T25" i="238" s="1"/>
  <c r="V25" i="238" s="1"/>
  <c r="X25" i="238" s="1"/>
  <c r="Z25" i="238" s="1"/>
  <c r="AB25" i="238" s="1"/>
  <c r="AD25" i="238" s="1"/>
  <c r="AF25" i="238" s="1"/>
  <c r="AH25" i="238" s="1"/>
  <c r="AJ25" i="238" s="1"/>
  <c r="AL25" i="238" s="1"/>
  <c r="AN25" i="238" s="1"/>
  <c r="AP25" i="238" s="1"/>
  <c r="AR25" i="238" s="1"/>
  <c r="AT25" i="238" s="1"/>
  <c r="AV25" i="238" s="1"/>
  <c r="AX25" i="238" s="1"/>
  <c r="AZ25" i="238" s="1"/>
  <c r="BB25" i="238" s="1"/>
  <c r="BD25" i="238" s="1"/>
  <c r="BF25" i="238" s="1"/>
  <c r="BH25" i="238" s="1"/>
  <c r="BJ25" i="238" s="1"/>
  <c r="BL25" i="238" s="1"/>
  <c r="BN25" i="238" s="1"/>
  <c r="BP25" i="238" s="1"/>
  <c r="BR25" i="238" s="1"/>
  <c r="BT25" i="238" s="1"/>
  <c r="BV25" i="238" s="1"/>
  <c r="BX25" i="238" s="1"/>
  <c r="CA25" i="238" s="1"/>
  <c r="CA24" i="237"/>
  <c r="BL24" i="237"/>
  <c r="BN24" i="237" s="1"/>
  <c r="BP24" i="237" s="1"/>
  <c r="BR24" i="237" s="1"/>
  <c r="BT24" i="237" s="1"/>
  <c r="BV24" i="237" s="1"/>
  <c r="BX24" i="237" s="1"/>
  <c r="CA25" i="237"/>
  <c r="BL25" i="237"/>
  <c r="BN25" i="237" s="1"/>
  <c r="BP25" i="237" s="1"/>
  <c r="BR25" i="237" s="1"/>
  <c r="BT25" i="237" s="1"/>
  <c r="BV25" i="237" s="1"/>
  <c r="BX25" i="237" s="1"/>
  <c r="D26" i="237"/>
  <c r="CD24" i="236"/>
  <c r="CG24" i="236"/>
  <c r="CH24" i="236" s="1"/>
  <c r="CI24" i="236" s="1"/>
  <c r="CB24" i="236" s="1"/>
  <c r="CD25" i="236"/>
  <c r="CG25" i="236"/>
  <c r="CH25" i="236" s="1"/>
  <c r="CI25" i="236" s="1"/>
  <c r="CB25" i="236" s="1"/>
  <c r="D26" i="236"/>
  <c r="CG25" i="235"/>
  <c r="CH25" i="235" s="1"/>
  <c r="CI25" i="235" s="1"/>
  <c r="CB25" i="235" s="1"/>
  <c r="CD25" i="235"/>
  <c r="CD24" i="235"/>
  <c r="CG24" i="235"/>
  <c r="CH24" i="235" s="1"/>
  <c r="CI24" i="235" s="1"/>
  <c r="CB24" i="235" s="1"/>
  <c r="CG26" i="235"/>
  <c r="CH26" i="235" s="1"/>
  <c r="CI26" i="235" s="1"/>
  <c r="CB26" i="235" s="1"/>
  <c r="CD26" i="235"/>
  <c r="H28" i="235"/>
  <c r="J28" i="235" s="1"/>
  <c r="L28" i="235" s="1"/>
  <c r="N28" i="235" s="1"/>
  <c r="P28" i="235" s="1"/>
  <c r="R28" i="235" s="1"/>
  <c r="T28" i="235" s="1"/>
  <c r="V28" i="235" s="1"/>
  <c r="X28" i="235" s="1"/>
  <c r="Z28" i="235" s="1"/>
  <c r="AB28" i="235" s="1"/>
  <c r="AD28" i="235" s="1"/>
  <c r="AF28" i="235" s="1"/>
  <c r="AH28" i="235" s="1"/>
  <c r="AJ28" i="235" s="1"/>
  <c r="AL28" i="235" s="1"/>
  <c r="AN28" i="235" s="1"/>
  <c r="AP28" i="235" s="1"/>
  <c r="AR28" i="235" s="1"/>
  <c r="AT28" i="235" s="1"/>
  <c r="AV28" i="235" s="1"/>
  <c r="AX28" i="235" s="1"/>
  <c r="AZ28" i="235" s="1"/>
  <c r="BB28" i="235" s="1"/>
  <c r="BD28" i="235" s="1"/>
  <c r="BF28" i="235" s="1"/>
  <c r="BH28" i="235" s="1"/>
  <c r="BJ28" i="235" s="1"/>
  <c r="BL28" i="235" s="1"/>
  <c r="BN28" i="235" s="1"/>
  <c r="BP28" i="235" s="1"/>
  <c r="BR28" i="235" s="1"/>
  <c r="BT28" i="235" s="1"/>
  <c r="BV28" i="235" s="1"/>
  <c r="BX28" i="235" s="1"/>
  <c r="CA28" i="235" s="1"/>
  <c r="CD24" i="234"/>
  <c r="CG24" i="234"/>
  <c r="CH24" i="234" s="1"/>
  <c r="CI24" i="234" s="1"/>
  <c r="CB24" i="234" s="1"/>
  <c r="D27" i="234"/>
  <c r="H26" i="234"/>
  <c r="J26" i="234" s="1"/>
  <c r="L26" i="234" s="1"/>
  <c r="N26" i="234" s="1"/>
  <c r="P26" i="234" s="1"/>
  <c r="R26" i="234" s="1"/>
  <c r="T26" i="234" s="1"/>
  <c r="V26" i="234" s="1"/>
  <c r="X26" i="234" s="1"/>
  <c r="Z26" i="234" s="1"/>
  <c r="AB26" i="234" s="1"/>
  <c r="AD26" i="234" s="1"/>
  <c r="AF26" i="234" s="1"/>
  <c r="AH26" i="234" s="1"/>
  <c r="AJ26" i="234" s="1"/>
  <c r="AL26" i="234" s="1"/>
  <c r="AN26" i="234" s="1"/>
  <c r="AP26" i="234" s="1"/>
  <c r="AR26" i="234" s="1"/>
  <c r="AT26" i="234" s="1"/>
  <c r="AV26" i="234" s="1"/>
  <c r="AX26" i="234" s="1"/>
  <c r="AZ26" i="234" s="1"/>
  <c r="BB26" i="234" s="1"/>
  <c r="BD26" i="234" s="1"/>
  <c r="BF26" i="234" s="1"/>
  <c r="BH26" i="234" s="1"/>
  <c r="BJ26" i="234" s="1"/>
  <c r="BL26" i="234" s="1"/>
  <c r="BN26" i="234" s="1"/>
  <c r="BP26" i="234" s="1"/>
  <c r="BR26" i="234" s="1"/>
  <c r="BT26" i="234" s="1"/>
  <c r="BV26" i="234" s="1"/>
  <c r="BX26" i="234" s="1"/>
  <c r="CA26" i="234" s="1"/>
  <c r="CA26" i="233"/>
  <c r="CA24" i="233"/>
  <c r="AN24" i="233"/>
  <c r="AP24" i="233" s="1"/>
  <c r="AR24" i="233" s="1"/>
  <c r="AT24" i="233" s="1"/>
  <c r="AV24" i="233" s="1"/>
  <c r="AX24" i="233" s="1"/>
  <c r="AZ24" i="233" s="1"/>
  <c r="BB24" i="233" s="1"/>
  <c r="BD24" i="233" s="1"/>
  <c r="BF24" i="233" s="1"/>
  <c r="BH24" i="233" s="1"/>
  <c r="BJ24" i="233" s="1"/>
  <c r="BL24" i="233" s="1"/>
  <c r="BN24" i="233" s="1"/>
  <c r="BP24" i="233" s="1"/>
  <c r="BR24" i="233" s="1"/>
  <c r="BT24" i="233" s="1"/>
  <c r="BV24" i="233" s="1"/>
  <c r="BX24" i="233" s="1"/>
  <c r="AN25" i="233"/>
  <c r="AP25" i="233" s="1"/>
  <c r="AR25" i="233" s="1"/>
  <c r="AT25" i="233" s="1"/>
  <c r="AV25" i="233" s="1"/>
  <c r="AX25" i="233" s="1"/>
  <c r="AZ25" i="233" s="1"/>
  <c r="BB25" i="233" s="1"/>
  <c r="BD25" i="233" s="1"/>
  <c r="BF25" i="233" s="1"/>
  <c r="BH25" i="233" s="1"/>
  <c r="BJ25" i="233" s="1"/>
  <c r="BL25" i="233" s="1"/>
  <c r="BN25" i="233" s="1"/>
  <c r="BP25" i="233" s="1"/>
  <c r="BR25" i="233" s="1"/>
  <c r="BT25" i="233" s="1"/>
  <c r="BV25" i="233" s="1"/>
  <c r="BX25" i="233" s="1"/>
  <c r="CA25" i="233"/>
  <c r="D27" i="233"/>
  <c r="CD24" i="232"/>
  <c r="CG24" i="232"/>
  <c r="CH24" i="232" s="1"/>
  <c r="CI24" i="232" s="1"/>
  <c r="CB24" i="232" s="1"/>
  <c r="D26" i="231"/>
  <c r="F26" i="231" s="1"/>
  <c r="H26" i="231" s="1"/>
  <c r="J25" i="231"/>
  <c r="L25" i="231" s="1"/>
  <c r="N25" i="231" s="1"/>
  <c r="P25" i="231" s="1"/>
  <c r="R25" i="231" s="1"/>
  <c r="T25" i="231" s="1"/>
  <c r="V25" i="231" s="1"/>
  <c r="X25" i="231" s="1"/>
  <c r="Z25" i="231" s="1"/>
  <c r="AB25" i="231" s="1"/>
  <c r="AD25" i="231" s="1"/>
  <c r="AF25" i="231" s="1"/>
  <c r="AH25" i="231" s="1"/>
  <c r="AJ25" i="231" s="1"/>
  <c r="AL25" i="231" s="1"/>
  <c r="AN25" i="231" s="1"/>
  <c r="AP25" i="231" s="1"/>
  <c r="AR25" i="231" s="1"/>
  <c r="BL24" i="230"/>
  <c r="BN24" i="230" s="1"/>
  <c r="BP24" i="230" s="1"/>
  <c r="BR24" i="230" s="1"/>
  <c r="BT24" i="230" s="1"/>
  <c r="BV24" i="230" s="1"/>
  <c r="BX24" i="230" s="1"/>
  <c r="CA24" i="230" s="1"/>
  <c r="D26" i="230"/>
  <c r="H25" i="230"/>
  <c r="J25" i="230" s="1"/>
  <c r="L25" i="230" s="1"/>
  <c r="N25" i="230" s="1"/>
  <c r="P25" i="230" s="1"/>
  <c r="R25" i="230" s="1"/>
  <c r="T25" i="230" s="1"/>
  <c r="V25" i="230" s="1"/>
  <c r="X25" i="230" s="1"/>
  <c r="Z25" i="230" s="1"/>
  <c r="AB25" i="230" s="1"/>
  <c r="AD25" i="230" s="1"/>
  <c r="AF25" i="230" s="1"/>
  <c r="AH25" i="230" s="1"/>
  <c r="AJ25" i="230" s="1"/>
  <c r="AL25" i="230" s="1"/>
  <c r="AN25" i="230" s="1"/>
  <c r="AP25" i="230" s="1"/>
  <c r="AR25" i="230" s="1"/>
  <c r="AT25" i="230" s="1"/>
  <c r="AV25" i="230" s="1"/>
  <c r="AX25" i="230" s="1"/>
  <c r="AZ25" i="230" s="1"/>
  <c r="BB25" i="230" s="1"/>
  <c r="BD25" i="230" s="1"/>
  <c r="BF25" i="230" s="1"/>
  <c r="BH25" i="230" s="1"/>
  <c r="BJ25" i="230" s="1"/>
  <c r="CG24" i="229"/>
  <c r="CH24" i="229" s="1"/>
  <c r="CI24" i="229" s="1"/>
  <c r="CB24" i="229" s="1"/>
  <c r="CD24" i="229"/>
  <c r="D26" i="229"/>
  <c r="H25" i="229"/>
  <c r="J25" i="229" s="1"/>
  <c r="L25" i="229" s="1"/>
  <c r="N25" i="229" s="1"/>
  <c r="P25" i="229" s="1"/>
  <c r="R25" i="229" s="1"/>
  <c r="T25" i="229" s="1"/>
  <c r="V25" i="229" s="1"/>
  <c r="X25" i="229" s="1"/>
  <c r="Z25" i="229" s="1"/>
  <c r="AB25" i="229" s="1"/>
  <c r="AD25" i="229" s="1"/>
  <c r="AF25" i="229" s="1"/>
  <c r="AH25" i="229" s="1"/>
  <c r="AJ25" i="229" s="1"/>
  <c r="AL25" i="229" s="1"/>
  <c r="AN25" i="229" s="1"/>
  <c r="AP25" i="229" s="1"/>
  <c r="AR25" i="229" s="1"/>
  <c r="AT25" i="229" s="1"/>
  <c r="AV25" i="229" s="1"/>
  <c r="AX25" i="229" s="1"/>
  <c r="AZ25" i="229" s="1"/>
  <c r="BB25" i="229" s="1"/>
  <c r="BD25" i="229" s="1"/>
  <c r="BF25" i="229" s="1"/>
  <c r="BH25" i="229" s="1"/>
  <c r="BJ25" i="229" s="1"/>
  <c r="BL25" i="229" s="1"/>
  <c r="BN25" i="229" s="1"/>
  <c r="BP25" i="229" s="1"/>
  <c r="BR25" i="229" s="1"/>
  <c r="BT25" i="229" s="1"/>
  <c r="BV25" i="229" s="1"/>
  <c r="BX25" i="229" s="1"/>
  <c r="CA25" i="229" s="1"/>
  <c r="CD25" i="228"/>
  <c r="CG25" i="228"/>
  <c r="CH25" i="228" s="1"/>
  <c r="CI25" i="228" s="1"/>
  <c r="CB25" i="228" s="1"/>
  <c r="CD24" i="228"/>
  <c r="CG24" i="228"/>
  <c r="CH24" i="228" s="1"/>
  <c r="CI24" i="228" s="1"/>
  <c r="CB24" i="228" s="1"/>
  <c r="CG24" i="227"/>
  <c r="CH24" i="227" s="1"/>
  <c r="CI24" i="227" s="1"/>
  <c r="CB24" i="227" s="1"/>
  <c r="CD24" i="227"/>
  <c r="CG25" i="227"/>
  <c r="CH25" i="227" s="1"/>
  <c r="CI25" i="227" s="1"/>
  <c r="CB25" i="227" s="1"/>
  <c r="CD25" i="227"/>
  <c r="CG26" i="227"/>
  <c r="CH26" i="227" s="1"/>
  <c r="CI26" i="227" s="1"/>
  <c r="CB26" i="227" s="1"/>
  <c r="CD26" i="227"/>
  <c r="AN28" i="226"/>
  <c r="AP28" i="226" s="1"/>
  <c r="AR28" i="226" s="1"/>
  <c r="AT28" i="226" s="1"/>
  <c r="AV28" i="226" s="1"/>
  <c r="AX28" i="226" s="1"/>
  <c r="AZ28" i="226" s="1"/>
  <c r="BB28" i="226" s="1"/>
  <c r="BD28" i="226" s="1"/>
  <c r="BF28" i="226" s="1"/>
  <c r="BH28" i="226" s="1"/>
  <c r="BJ28" i="226" s="1"/>
  <c r="BL28" i="226" s="1"/>
  <c r="BN28" i="226" s="1"/>
  <c r="BP28" i="226" s="1"/>
  <c r="BR28" i="226" s="1"/>
  <c r="BT28" i="226" s="1"/>
  <c r="BV28" i="226" s="1"/>
  <c r="BX28" i="226" s="1"/>
  <c r="CA28" i="226"/>
  <c r="AN36" i="226"/>
  <c r="AP36" i="226" s="1"/>
  <c r="AR36" i="226" s="1"/>
  <c r="AT36" i="226" s="1"/>
  <c r="AV36" i="226" s="1"/>
  <c r="AX36" i="226" s="1"/>
  <c r="AZ36" i="226" s="1"/>
  <c r="BB36" i="226" s="1"/>
  <c r="BD36" i="226" s="1"/>
  <c r="BF36" i="226" s="1"/>
  <c r="BH36" i="226" s="1"/>
  <c r="BJ36" i="226" s="1"/>
  <c r="BL36" i="226" s="1"/>
  <c r="BN36" i="226" s="1"/>
  <c r="BP36" i="226" s="1"/>
  <c r="BR36" i="226" s="1"/>
  <c r="BT36" i="226" s="1"/>
  <c r="BV36" i="226" s="1"/>
  <c r="BX36" i="226" s="1"/>
  <c r="CA36" i="226"/>
  <c r="AN40" i="226"/>
  <c r="AP40" i="226" s="1"/>
  <c r="AR40" i="226" s="1"/>
  <c r="AT40" i="226" s="1"/>
  <c r="AV40" i="226" s="1"/>
  <c r="AX40" i="226" s="1"/>
  <c r="AZ40" i="226" s="1"/>
  <c r="BB40" i="226" s="1"/>
  <c r="BD40" i="226" s="1"/>
  <c r="BF40" i="226" s="1"/>
  <c r="BH40" i="226" s="1"/>
  <c r="BJ40" i="226" s="1"/>
  <c r="BL40" i="226" s="1"/>
  <c r="BN40" i="226" s="1"/>
  <c r="BP40" i="226" s="1"/>
  <c r="BR40" i="226" s="1"/>
  <c r="BT40" i="226" s="1"/>
  <c r="BV40" i="226" s="1"/>
  <c r="BX40" i="226" s="1"/>
  <c r="CA40" i="226"/>
  <c r="CA27" i="226"/>
  <c r="AN27" i="226"/>
  <c r="AP27" i="226" s="1"/>
  <c r="AR27" i="226" s="1"/>
  <c r="AT27" i="226" s="1"/>
  <c r="AV27" i="226" s="1"/>
  <c r="AX27" i="226" s="1"/>
  <c r="AZ27" i="226" s="1"/>
  <c r="BB27" i="226" s="1"/>
  <c r="BD27" i="226" s="1"/>
  <c r="BF27" i="226" s="1"/>
  <c r="BH27" i="226" s="1"/>
  <c r="BJ27" i="226" s="1"/>
  <c r="BL27" i="226" s="1"/>
  <c r="BN27" i="226" s="1"/>
  <c r="BP27" i="226" s="1"/>
  <c r="BR27" i="226" s="1"/>
  <c r="BT27" i="226" s="1"/>
  <c r="BV27" i="226" s="1"/>
  <c r="BX27" i="226" s="1"/>
  <c r="CA30" i="226"/>
  <c r="AN30" i="226"/>
  <c r="AP30" i="226" s="1"/>
  <c r="AR30" i="226" s="1"/>
  <c r="AT30" i="226" s="1"/>
  <c r="AV30" i="226" s="1"/>
  <c r="AX30" i="226" s="1"/>
  <c r="AZ30" i="226" s="1"/>
  <c r="BB30" i="226" s="1"/>
  <c r="BD30" i="226" s="1"/>
  <c r="BF30" i="226" s="1"/>
  <c r="BH30" i="226" s="1"/>
  <c r="BJ30" i="226" s="1"/>
  <c r="BL30" i="226" s="1"/>
  <c r="BN30" i="226" s="1"/>
  <c r="BP30" i="226" s="1"/>
  <c r="BR30" i="226" s="1"/>
  <c r="BT30" i="226" s="1"/>
  <c r="BV30" i="226" s="1"/>
  <c r="BX30" i="226" s="1"/>
  <c r="AN24" i="226"/>
  <c r="AP24" i="226" s="1"/>
  <c r="AR24" i="226" s="1"/>
  <c r="AT24" i="226" s="1"/>
  <c r="AV24" i="226" s="1"/>
  <c r="AX24" i="226" s="1"/>
  <c r="AZ24" i="226" s="1"/>
  <c r="BB24" i="226" s="1"/>
  <c r="BD24" i="226" s="1"/>
  <c r="BF24" i="226" s="1"/>
  <c r="BH24" i="226" s="1"/>
  <c r="BJ24" i="226" s="1"/>
  <c r="BL24" i="226" s="1"/>
  <c r="BN24" i="226" s="1"/>
  <c r="BP24" i="226" s="1"/>
  <c r="BR24" i="226" s="1"/>
  <c r="BT24" i="226" s="1"/>
  <c r="BV24" i="226" s="1"/>
  <c r="BX24" i="226" s="1"/>
  <c r="CA24" i="226"/>
  <c r="AN37" i="226"/>
  <c r="AP37" i="226" s="1"/>
  <c r="AR37" i="226" s="1"/>
  <c r="AT37" i="226" s="1"/>
  <c r="AV37" i="226" s="1"/>
  <c r="AX37" i="226" s="1"/>
  <c r="AZ37" i="226" s="1"/>
  <c r="BB37" i="226" s="1"/>
  <c r="BD37" i="226" s="1"/>
  <c r="BF37" i="226" s="1"/>
  <c r="BH37" i="226" s="1"/>
  <c r="BJ37" i="226" s="1"/>
  <c r="BL37" i="226" s="1"/>
  <c r="BN37" i="226" s="1"/>
  <c r="BP37" i="226" s="1"/>
  <c r="BR37" i="226" s="1"/>
  <c r="BT37" i="226" s="1"/>
  <c r="BV37" i="226" s="1"/>
  <c r="BX37" i="226" s="1"/>
  <c r="CA37" i="226"/>
  <c r="CA41" i="226"/>
  <c r="AN41" i="226"/>
  <c r="AP41" i="226" s="1"/>
  <c r="AR41" i="226" s="1"/>
  <c r="AT41" i="226" s="1"/>
  <c r="AV41" i="226" s="1"/>
  <c r="AX41" i="226" s="1"/>
  <c r="AZ41" i="226" s="1"/>
  <c r="BB41" i="226" s="1"/>
  <c r="BD41" i="226" s="1"/>
  <c r="BF41" i="226" s="1"/>
  <c r="BH41" i="226" s="1"/>
  <c r="BJ41" i="226" s="1"/>
  <c r="BL41" i="226" s="1"/>
  <c r="BN41" i="226" s="1"/>
  <c r="BP41" i="226" s="1"/>
  <c r="BR41" i="226" s="1"/>
  <c r="BT41" i="226" s="1"/>
  <c r="BV41" i="226" s="1"/>
  <c r="BX41" i="226" s="1"/>
  <c r="AN31" i="226"/>
  <c r="AP31" i="226" s="1"/>
  <c r="AR31" i="226" s="1"/>
  <c r="AT31" i="226" s="1"/>
  <c r="AV31" i="226" s="1"/>
  <c r="AX31" i="226" s="1"/>
  <c r="AZ31" i="226" s="1"/>
  <c r="BB31" i="226" s="1"/>
  <c r="BD31" i="226" s="1"/>
  <c r="BF31" i="226" s="1"/>
  <c r="BH31" i="226" s="1"/>
  <c r="BJ31" i="226" s="1"/>
  <c r="BL31" i="226" s="1"/>
  <c r="BN31" i="226" s="1"/>
  <c r="BP31" i="226" s="1"/>
  <c r="BR31" i="226" s="1"/>
  <c r="BT31" i="226" s="1"/>
  <c r="BV31" i="226" s="1"/>
  <c r="BX31" i="226" s="1"/>
  <c r="CA31" i="226"/>
  <c r="AN34" i="226"/>
  <c r="AP34" i="226" s="1"/>
  <c r="AR34" i="226" s="1"/>
  <c r="AT34" i="226" s="1"/>
  <c r="AV34" i="226" s="1"/>
  <c r="AX34" i="226" s="1"/>
  <c r="AZ34" i="226" s="1"/>
  <c r="BB34" i="226" s="1"/>
  <c r="BD34" i="226" s="1"/>
  <c r="BF34" i="226" s="1"/>
  <c r="BH34" i="226" s="1"/>
  <c r="BJ34" i="226" s="1"/>
  <c r="BL34" i="226" s="1"/>
  <c r="BN34" i="226" s="1"/>
  <c r="BP34" i="226" s="1"/>
  <c r="BR34" i="226" s="1"/>
  <c r="BT34" i="226" s="1"/>
  <c r="BV34" i="226" s="1"/>
  <c r="BX34" i="226" s="1"/>
  <c r="CA34" i="226"/>
  <c r="CA25" i="226"/>
  <c r="AN25" i="226"/>
  <c r="AP25" i="226" s="1"/>
  <c r="AR25" i="226" s="1"/>
  <c r="AT25" i="226" s="1"/>
  <c r="AV25" i="226" s="1"/>
  <c r="AX25" i="226" s="1"/>
  <c r="AZ25" i="226" s="1"/>
  <c r="BB25" i="226" s="1"/>
  <c r="BD25" i="226" s="1"/>
  <c r="BF25" i="226" s="1"/>
  <c r="BH25" i="226" s="1"/>
  <c r="BJ25" i="226" s="1"/>
  <c r="BL25" i="226" s="1"/>
  <c r="BN25" i="226" s="1"/>
  <c r="BP25" i="226" s="1"/>
  <c r="BR25" i="226" s="1"/>
  <c r="BT25" i="226" s="1"/>
  <c r="BV25" i="226" s="1"/>
  <c r="BX25" i="226" s="1"/>
  <c r="AN38" i="226"/>
  <c r="AP38" i="226" s="1"/>
  <c r="AR38" i="226" s="1"/>
  <c r="AT38" i="226" s="1"/>
  <c r="AV38" i="226" s="1"/>
  <c r="AX38" i="226" s="1"/>
  <c r="AZ38" i="226" s="1"/>
  <c r="BB38" i="226" s="1"/>
  <c r="BD38" i="226" s="1"/>
  <c r="BF38" i="226" s="1"/>
  <c r="BH38" i="226" s="1"/>
  <c r="BJ38" i="226" s="1"/>
  <c r="BL38" i="226" s="1"/>
  <c r="BN38" i="226" s="1"/>
  <c r="BP38" i="226" s="1"/>
  <c r="BR38" i="226" s="1"/>
  <c r="BT38" i="226" s="1"/>
  <c r="BV38" i="226" s="1"/>
  <c r="BX38" i="226" s="1"/>
  <c r="CA38" i="226"/>
  <c r="CA35" i="226"/>
  <c r="AN35" i="226"/>
  <c r="AP35" i="226" s="1"/>
  <c r="AR35" i="226" s="1"/>
  <c r="AT35" i="226" s="1"/>
  <c r="AV35" i="226" s="1"/>
  <c r="AX35" i="226" s="1"/>
  <c r="AZ35" i="226" s="1"/>
  <c r="BB35" i="226" s="1"/>
  <c r="BD35" i="226" s="1"/>
  <c r="BF35" i="226" s="1"/>
  <c r="BH35" i="226" s="1"/>
  <c r="BJ35" i="226" s="1"/>
  <c r="BL35" i="226" s="1"/>
  <c r="BN35" i="226" s="1"/>
  <c r="BP35" i="226" s="1"/>
  <c r="BR35" i="226" s="1"/>
  <c r="BT35" i="226" s="1"/>
  <c r="BV35" i="226" s="1"/>
  <c r="BX35" i="226" s="1"/>
  <c r="CA39" i="226"/>
  <c r="AN39" i="226"/>
  <c r="AP39" i="226" s="1"/>
  <c r="AR39" i="226" s="1"/>
  <c r="AT39" i="226" s="1"/>
  <c r="AV39" i="226" s="1"/>
  <c r="AX39" i="226" s="1"/>
  <c r="AZ39" i="226" s="1"/>
  <c r="BB39" i="226" s="1"/>
  <c r="BD39" i="226" s="1"/>
  <c r="BF39" i="226" s="1"/>
  <c r="BH39" i="226" s="1"/>
  <c r="BJ39" i="226" s="1"/>
  <c r="BL39" i="226" s="1"/>
  <c r="BN39" i="226" s="1"/>
  <c r="BP39" i="226" s="1"/>
  <c r="BR39" i="226" s="1"/>
  <c r="BT39" i="226" s="1"/>
  <c r="BV39" i="226" s="1"/>
  <c r="BX39" i="226" s="1"/>
  <c r="AN32" i="226"/>
  <c r="AP32" i="226" s="1"/>
  <c r="AR32" i="226" s="1"/>
  <c r="AT32" i="226" s="1"/>
  <c r="AV32" i="226" s="1"/>
  <c r="AX32" i="226" s="1"/>
  <c r="AZ32" i="226" s="1"/>
  <c r="BB32" i="226" s="1"/>
  <c r="BD32" i="226" s="1"/>
  <c r="BF32" i="226" s="1"/>
  <c r="BH32" i="226" s="1"/>
  <c r="BJ32" i="226" s="1"/>
  <c r="BL32" i="226" s="1"/>
  <c r="BN32" i="226" s="1"/>
  <c r="BP32" i="226" s="1"/>
  <c r="BR32" i="226" s="1"/>
  <c r="BT32" i="226" s="1"/>
  <c r="BV32" i="226" s="1"/>
  <c r="BX32" i="226" s="1"/>
  <c r="CA32" i="226"/>
  <c r="AN42" i="226"/>
  <c r="AP42" i="226" s="1"/>
  <c r="AR42" i="226" s="1"/>
  <c r="AT42" i="226" s="1"/>
  <c r="AV42" i="226" s="1"/>
  <c r="AX42" i="226" s="1"/>
  <c r="AZ42" i="226" s="1"/>
  <c r="BB42" i="226" s="1"/>
  <c r="BD42" i="226" s="1"/>
  <c r="BF42" i="226" s="1"/>
  <c r="BH42" i="226" s="1"/>
  <c r="BJ42" i="226" s="1"/>
  <c r="BL42" i="226" s="1"/>
  <c r="BN42" i="226" s="1"/>
  <c r="BP42" i="226" s="1"/>
  <c r="BR42" i="226" s="1"/>
  <c r="BT42" i="226" s="1"/>
  <c r="BV42" i="226" s="1"/>
  <c r="BX42" i="226" s="1"/>
  <c r="CA42" i="226"/>
  <c r="AN26" i="226"/>
  <c r="AP26" i="226" s="1"/>
  <c r="AR26" i="226" s="1"/>
  <c r="AT26" i="226" s="1"/>
  <c r="AV26" i="226" s="1"/>
  <c r="AX26" i="226" s="1"/>
  <c r="AZ26" i="226" s="1"/>
  <c r="BB26" i="226" s="1"/>
  <c r="BD26" i="226" s="1"/>
  <c r="BF26" i="226" s="1"/>
  <c r="BH26" i="226" s="1"/>
  <c r="BJ26" i="226" s="1"/>
  <c r="BL26" i="226" s="1"/>
  <c r="BN26" i="226" s="1"/>
  <c r="BP26" i="226" s="1"/>
  <c r="BR26" i="226" s="1"/>
  <c r="BT26" i="226" s="1"/>
  <c r="BV26" i="226" s="1"/>
  <c r="BX26" i="226" s="1"/>
  <c r="CA26" i="226"/>
  <c r="AN29" i="226"/>
  <c r="AP29" i="226" s="1"/>
  <c r="AR29" i="226" s="1"/>
  <c r="AT29" i="226" s="1"/>
  <c r="AV29" i="226" s="1"/>
  <c r="AX29" i="226" s="1"/>
  <c r="AZ29" i="226" s="1"/>
  <c r="BB29" i="226" s="1"/>
  <c r="BD29" i="226" s="1"/>
  <c r="BF29" i="226" s="1"/>
  <c r="BH29" i="226" s="1"/>
  <c r="BJ29" i="226" s="1"/>
  <c r="BL29" i="226" s="1"/>
  <c r="BN29" i="226" s="1"/>
  <c r="BP29" i="226" s="1"/>
  <c r="BR29" i="226" s="1"/>
  <c r="BT29" i="226" s="1"/>
  <c r="BV29" i="226" s="1"/>
  <c r="BX29" i="226" s="1"/>
  <c r="CA29" i="226"/>
  <c r="CA33" i="226"/>
  <c r="AN33" i="226"/>
  <c r="AP33" i="226" s="1"/>
  <c r="AR33" i="226" s="1"/>
  <c r="AT33" i="226" s="1"/>
  <c r="AV33" i="226" s="1"/>
  <c r="AX33" i="226" s="1"/>
  <c r="AZ33" i="226" s="1"/>
  <c r="BB33" i="226" s="1"/>
  <c r="BD33" i="226" s="1"/>
  <c r="BF33" i="226" s="1"/>
  <c r="BH33" i="226" s="1"/>
  <c r="BJ33" i="226" s="1"/>
  <c r="BL33" i="226" s="1"/>
  <c r="BN33" i="226" s="1"/>
  <c r="BP33" i="226" s="1"/>
  <c r="BR33" i="226" s="1"/>
  <c r="BT33" i="226" s="1"/>
  <c r="BV33" i="226" s="1"/>
  <c r="BX33" i="226" s="1"/>
  <c r="CG24" i="225"/>
  <c r="CH24" i="225" s="1"/>
  <c r="CI24" i="225" s="1"/>
  <c r="CD24" i="225"/>
  <c r="CK24" i="224"/>
  <c r="J26" i="224"/>
  <c r="L26" i="224" s="1"/>
  <c r="N26" i="224" s="1"/>
  <c r="P26" i="224" s="1"/>
  <c r="R26" i="224" s="1"/>
  <c r="T26" i="224" s="1"/>
  <c r="V26" i="224" s="1"/>
  <c r="X26" i="224" s="1"/>
  <c r="Z26" i="224" s="1"/>
  <c r="AB26" i="224" s="1"/>
  <c r="AD26" i="224" s="1"/>
  <c r="AF26" i="224" s="1"/>
  <c r="AH26" i="224" s="1"/>
  <c r="AJ26" i="224" s="1"/>
  <c r="AL26" i="224" s="1"/>
  <c r="AN26" i="224" s="1"/>
  <c r="AP26" i="224" s="1"/>
  <c r="AR26" i="224" s="1"/>
  <c r="D27" i="224"/>
  <c r="F27" i="224" s="1"/>
  <c r="H27" i="224" s="1"/>
  <c r="J25" i="224"/>
  <c r="L25" i="224" s="1"/>
  <c r="N25" i="224" s="1"/>
  <c r="P25" i="224" s="1"/>
  <c r="R25" i="224" s="1"/>
  <c r="T25" i="224" s="1"/>
  <c r="V25" i="224" s="1"/>
  <c r="X25" i="224" s="1"/>
  <c r="Z25" i="224" s="1"/>
  <c r="AB25" i="224" s="1"/>
  <c r="AD25" i="224" s="1"/>
  <c r="AF25" i="224" s="1"/>
  <c r="AH25" i="224" s="1"/>
  <c r="AJ25" i="224" s="1"/>
  <c r="AL25" i="224" s="1"/>
  <c r="AN25" i="224" s="1"/>
  <c r="AP25" i="224" s="1"/>
  <c r="AR25" i="224" s="1"/>
  <c r="BL24" i="223"/>
  <c r="BN24" i="223" s="1"/>
  <c r="BP24" i="223" s="1"/>
  <c r="BR24" i="223" s="1"/>
  <c r="BT24" i="223" s="1"/>
  <c r="BV24" i="223" s="1"/>
  <c r="BX24" i="223" s="1"/>
  <c r="CA24" i="223" s="1"/>
  <c r="CL24" i="223"/>
  <c r="D26" i="223"/>
  <c r="D27" i="223" s="1"/>
  <c r="H25" i="223"/>
  <c r="J25" i="223" s="1"/>
  <c r="L25" i="223" s="1"/>
  <c r="N25" i="223" s="1"/>
  <c r="P25" i="223" s="1"/>
  <c r="R25" i="223" s="1"/>
  <c r="T25" i="223" s="1"/>
  <c r="V25" i="223" s="1"/>
  <c r="X25" i="223" s="1"/>
  <c r="Z25" i="223" s="1"/>
  <c r="CD24" i="221"/>
  <c r="CG24" i="221"/>
  <c r="CH24" i="221" s="1"/>
  <c r="CI24" i="221" s="1"/>
  <c r="CG24" i="220"/>
  <c r="CH24" i="220" s="1"/>
  <c r="CI24" i="220" s="1"/>
  <c r="CD24" i="220"/>
  <c r="CG24" i="219"/>
  <c r="CH24" i="219" s="1"/>
  <c r="CI24" i="219" s="1"/>
  <c r="CB24" i="219" s="1"/>
  <c r="CD24" i="219"/>
  <c r="CD25" i="219"/>
  <c r="CG25" i="219"/>
  <c r="CH25" i="219" s="1"/>
  <c r="CI25" i="219" s="1"/>
  <c r="CB25" i="219" s="1"/>
  <c r="D27" i="219"/>
  <c r="D28" i="219" s="1"/>
  <c r="H26" i="219"/>
  <c r="J26" i="219" s="1"/>
  <c r="L26" i="219" s="1"/>
  <c r="N26" i="219" s="1"/>
  <c r="P26" i="219" s="1"/>
  <c r="R26" i="219" s="1"/>
  <c r="T26" i="219" s="1"/>
  <c r="V26" i="219" s="1"/>
  <c r="X26" i="219" s="1"/>
  <c r="Z26" i="219" s="1"/>
  <c r="AB26" i="219" s="1"/>
  <c r="AD26" i="219" s="1"/>
  <c r="AF26" i="219" s="1"/>
  <c r="AH26" i="219" s="1"/>
  <c r="AJ26" i="219" s="1"/>
  <c r="AL26" i="219" s="1"/>
  <c r="AN26" i="219" s="1"/>
  <c r="AP26" i="219" s="1"/>
  <c r="AR26" i="219" s="1"/>
  <c r="AT26" i="219" s="1"/>
  <c r="AV26" i="219" s="1"/>
  <c r="AX26" i="219" s="1"/>
  <c r="AZ26" i="219" s="1"/>
  <c r="BB26" i="219" s="1"/>
  <c r="BD26" i="219" s="1"/>
  <c r="BF26" i="219" s="1"/>
  <c r="BH26" i="219" s="1"/>
  <c r="BJ26" i="219" s="1"/>
  <c r="BL26" i="219" s="1"/>
  <c r="BN26" i="219" s="1"/>
  <c r="BP26" i="219" s="1"/>
  <c r="BR26" i="219" s="1"/>
  <c r="BT26" i="219" s="1"/>
  <c r="BV26" i="219" s="1"/>
  <c r="BX26" i="219" s="1"/>
  <c r="CA26" i="219" s="1"/>
  <c r="D27" i="227" l="1"/>
  <c r="H27" i="227" s="1"/>
  <c r="J27" i="227" s="1"/>
  <c r="L27" i="227" s="1"/>
  <c r="N27" i="227" s="1"/>
  <c r="P27" i="227" s="1"/>
  <c r="R27" i="227" s="1"/>
  <c r="T27" i="227" s="1"/>
  <c r="V27" i="227" s="1"/>
  <c r="X27" i="227" s="1"/>
  <c r="Z27" i="227" s="1"/>
  <c r="AB27" i="227" s="1"/>
  <c r="AD27" i="227" s="1"/>
  <c r="AF27" i="227" s="1"/>
  <c r="AH27" i="227" s="1"/>
  <c r="AJ27" i="227" s="1"/>
  <c r="AL27" i="227" s="1"/>
  <c r="AN27" i="227" s="1"/>
  <c r="AP27" i="227" s="1"/>
  <c r="AR27" i="227" s="1"/>
  <c r="AT27" i="227" s="1"/>
  <c r="AV27" i="227" s="1"/>
  <c r="AX27" i="227" s="1"/>
  <c r="AZ27" i="227" s="1"/>
  <c r="BB27" i="227" s="1"/>
  <c r="BD27" i="227" s="1"/>
  <c r="BF27" i="227" s="1"/>
  <c r="BH27" i="227" s="1"/>
  <c r="BJ27" i="227" s="1"/>
  <c r="BL27" i="227" s="1"/>
  <c r="BN27" i="227" s="1"/>
  <c r="BP27" i="227" s="1"/>
  <c r="BR27" i="227" s="1"/>
  <c r="BT27" i="227" s="1"/>
  <c r="BV27" i="227" s="1"/>
  <c r="BX27" i="227" s="1"/>
  <c r="CA27" i="227" s="1"/>
  <c r="CD27" i="227" s="1"/>
  <c r="D27" i="220"/>
  <c r="D28" i="220" s="1"/>
  <c r="AB25" i="223"/>
  <c r="AD25" i="223" s="1"/>
  <c r="AF25" i="223" s="1"/>
  <c r="AH25" i="223" s="1"/>
  <c r="AJ25" i="223" s="1"/>
  <c r="AL25" i="223" s="1"/>
  <c r="AN25" i="223" s="1"/>
  <c r="AP25" i="223" s="1"/>
  <c r="H27" i="235"/>
  <c r="J27" i="235" s="1"/>
  <c r="L27" i="235" s="1"/>
  <c r="N27" i="235" s="1"/>
  <c r="P27" i="235" s="1"/>
  <c r="R27" i="235" s="1"/>
  <c r="T27" i="235" s="1"/>
  <c r="V27" i="235" s="1"/>
  <c r="X27" i="235" s="1"/>
  <c r="Z27" i="235" s="1"/>
  <c r="AB27" i="235" s="1"/>
  <c r="AD27" i="235" s="1"/>
  <c r="AF27" i="235" s="1"/>
  <c r="AH27" i="235" s="1"/>
  <c r="AJ27" i="235" s="1"/>
  <c r="AL27" i="235" s="1"/>
  <c r="AN27" i="235" s="1"/>
  <c r="AP27" i="235" s="1"/>
  <c r="AR27" i="235" s="1"/>
  <c r="AT27" i="235" s="1"/>
  <c r="AV27" i="235" s="1"/>
  <c r="AX27" i="235" s="1"/>
  <c r="AZ27" i="235" s="1"/>
  <c r="BB27" i="235" s="1"/>
  <c r="BD27" i="235" s="1"/>
  <c r="BF27" i="235" s="1"/>
  <c r="BH27" i="235" s="1"/>
  <c r="BJ27" i="235" s="1"/>
  <c r="BL27" i="235" s="1"/>
  <c r="BN27" i="235" s="1"/>
  <c r="BP27" i="235" s="1"/>
  <c r="BR27" i="235" s="1"/>
  <c r="BT27" i="235" s="1"/>
  <c r="BV27" i="235" s="1"/>
  <c r="BX27" i="235" s="1"/>
  <c r="CA27" i="235" s="1"/>
  <c r="CG27" i="235" s="1"/>
  <c r="CH27" i="235" s="1"/>
  <c r="CI27" i="235" s="1"/>
  <c r="CB27" i="235" s="1"/>
  <c r="D27" i="228"/>
  <c r="CD25" i="234"/>
  <c r="H25" i="220"/>
  <c r="J25" i="220" s="1"/>
  <c r="L25" i="220" s="1"/>
  <c r="N25" i="220" s="1"/>
  <c r="P25" i="220" s="1"/>
  <c r="R25" i="220" s="1"/>
  <c r="T25" i="220" s="1"/>
  <c r="V25" i="220" s="1"/>
  <c r="X25" i="220" s="1"/>
  <c r="Z25" i="220" s="1"/>
  <c r="AB25" i="220" s="1"/>
  <c r="AD25" i="220" s="1"/>
  <c r="AF25" i="220" s="1"/>
  <c r="AH25" i="220" s="1"/>
  <c r="AJ25" i="220" s="1"/>
  <c r="AL25" i="220" s="1"/>
  <c r="AN25" i="220" s="1"/>
  <c r="AP25" i="220" s="1"/>
  <c r="AR25" i="220" s="1"/>
  <c r="AT25" i="220" s="1"/>
  <c r="AV25" i="220" s="1"/>
  <c r="AX25" i="220" s="1"/>
  <c r="AZ25" i="220" s="1"/>
  <c r="BB25" i="220" s="1"/>
  <c r="BD25" i="220" s="1"/>
  <c r="BF25" i="220" s="1"/>
  <c r="BH25" i="220" s="1"/>
  <c r="BJ25" i="220" s="1"/>
  <c r="BL25" i="220" s="1"/>
  <c r="BN25" i="220" s="1"/>
  <c r="BP25" i="220" s="1"/>
  <c r="BR25" i="220" s="1"/>
  <c r="BT25" i="220" s="1"/>
  <c r="BV25" i="220" s="1"/>
  <c r="BX25" i="220" s="1"/>
  <c r="CA25" i="220" s="1"/>
  <c r="CD25" i="220" s="1"/>
  <c r="CD25" i="221"/>
  <c r="H28" i="219"/>
  <c r="J28" i="219" s="1"/>
  <c r="L28" i="219" s="1"/>
  <c r="N28" i="219" s="1"/>
  <c r="P28" i="219" s="1"/>
  <c r="R28" i="219" s="1"/>
  <c r="T28" i="219" s="1"/>
  <c r="V28" i="219" s="1"/>
  <c r="X28" i="219" s="1"/>
  <c r="Z28" i="219" s="1"/>
  <c r="AB28" i="219" s="1"/>
  <c r="AD28" i="219" s="1"/>
  <c r="AF28" i="219" s="1"/>
  <c r="AH28" i="219" s="1"/>
  <c r="AJ28" i="219" s="1"/>
  <c r="AL28" i="219" s="1"/>
  <c r="AN28" i="219" s="1"/>
  <c r="AP28" i="219" s="1"/>
  <c r="AR28" i="219" s="1"/>
  <c r="AT28" i="219" s="1"/>
  <c r="AV28" i="219" s="1"/>
  <c r="AX28" i="219" s="1"/>
  <c r="AZ28" i="219" s="1"/>
  <c r="BB28" i="219" s="1"/>
  <c r="BD28" i="219" s="1"/>
  <c r="BF28" i="219" s="1"/>
  <c r="BH28" i="219" s="1"/>
  <c r="BJ28" i="219" s="1"/>
  <c r="BL28" i="219" s="1"/>
  <c r="BN28" i="219" s="1"/>
  <c r="BP28" i="219" s="1"/>
  <c r="BR28" i="219" s="1"/>
  <c r="BT28" i="219" s="1"/>
  <c r="BV28" i="219" s="1"/>
  <c r="BX28" i="219" s="1"/>
  <c r="CA28" i="219" s="1"/>
  <c r="D29" i="219"/>
  <c r="CG25" i="239"/>
  <c r="CH25" i="239" s="1"/>
  <c r="CI25" i="239" s="1"/>
  <c r="CB25" i="239" s="1"/>
  <c r="CD25" i="239"/>
  <c r="D28" i="239"/>
  <c r="F27" i="239"/>
  <c r="H27" i="239" s="1"/>
  <c r="J27" i="239" s="1"/>
  <c r="L27" i="239" s="1"/>
  <c r="N27" i="239" s="1"/>
  <c r="P27" i="239" s="1"/>
  <c r="R27" i="239" s="1"/>
  <c r="T27" i="239" s="1"/>
  <c r="V27" i="239" s="1"/>
  <c r="X27" i="239" s="1"/>
  <c r="Z27" i="239" s="1"/>
  <c r="AB27" i="239" s="1"/>
  <c r="AD27" i="239" s="1"/>
  <c r="AF27" i="239" s="1"/>
  <c r="AH27" i="239" s="1"/>
  <c r="AJ27" i="239" s="1"/>
  <c r="AL27" i="239" s="1"/>
  <c r="AN27" i="239" s="1"/>
  <c r="AP27" i="239" s="1"/>
  <c r="AR27" i="239" s="1"/>
  <c r="AT27" i="239" s="1"/>
  <c r="AV27" i="239" s="1"/>
  <c r="AX27" i="239" s="1"/>
  <c r="AZ27" i="239" s="1"/>
  <c r="BB27" i="239" s="1"/>
  <c r="BD27" i="239" s="1"/>
  <c r="BF27" i="239" s="1"/>
  <c r="BH27" i="239" s="1"/>
  <c r="BJ27" i="239" s="1"/>
  <c r="BL27" i="239" s="1"/>
  <c r="BN27" i="239" s="1"/>
  <c r="BP27" i="239" s="1"/>
  <c r="BR27" i="239" s="1"/>
  <c r="BT27" i="239" s="1"/>
  <c r="BV27" i="239" s="1"/>
  <c r="BX27" i="239" s="1"/>
  <c r="CA27" i="239" s="1"/>
  <c r="CG25" i="232"/>
  <c r="CH25" i="232" s="1"/>
  <c r="CI25" i="232" s="1"/>
  <c r="CB25" i="232" s="1"/>
  <c r="CD25" i="232"/>
  <c r="D27" i="232"/>
  <c r="F26" i="232"/>
  <c r="H26" i="232" s="1"/>
  <c r="J26" i="232" s="1"/>
  <c r="L26" i="232" s="1"/>
  <c r="N26" i="232" s="1"/>
  <c r="P26" i="232" s="1"/>
  <c r="R26" i="232" s="1"/>
  <c r="T26" i="232" s="1"/>
  <c r="V26" i="232" s="1"/>
  <c r="X26" i="232" s="1"/>
  <c r="Z26" i="232" s="1"/>
  <c r="AB26" i="232" s="1"/>
  <c r="AD26" i="232" s="1"/>
  <c r="AF26" i="232" s="1"/>
  <c r="AH26" i="232" s="1"/>
  <c r="AJ26" i="232" s="1"/>
  <c r="AL26" i="232" s="1"/>
  <c r="AN26" i="232" s="1"/>
  <c r="AP26" i="232" s="1"/>
  <c r="AR26" i="232" s="1"/>
  <c r="AT26" i="232" s="1"/>
  <c r="AV26" i="232" s="1"/>
  <c r="AX26" i="232" s="1"/>
  <c r="AZ26" i="232" s="1"/>
  <c r="BB26" i="232" s="1"/>
  <c r="BD26" i="232" s="1"/>
  <c r="BF26" i="232" s="1"/>
  <c r="BH26" i="232" s="1"/>
  <c r="BJ26" i="232" s="1"/>
  <c r="BL26" i="232" s="1"/>
  <c r="BN26" i="232" s="1"/>
  <c r="BP26" i="232" s="1"/>
  <c r="BR26" i="232" s="1"/>
  <c r="BT26" i="232" s="1"/>
  <c r="BV26" i="232" s="1"/>
  <c r="BX26" i="232" s="1"/>
  <c r="CA26" i="232" s="1"/>
  <c r="CG26" i="232" s="1"/>
  <c r="CH26" i="232" s="1"/>
  <c r="CI26" i="232" s="1"/>
  <c r="CB26" i="232" s="1"/>
  <c r="CD25" i="225"/>
  <c r="F26" i="225"/>
  <c r="H26" i="225" s="1"/>
  <c r="J26" i="225" s="1"/>
  <c r="L26" i="225" s="1"/>
  <c r="N26" i="225" s="1"/>
  <c r="P26" i="225" s="1"/>
  <c r="R26" i="225" s="1"/>
  <c r="T26" i="225" s="1"/>
  <c r="V26" i="225" s="1"/>
  <c r="X26" i="225" s="1"/>
  <c r="Z26" i="225" s="1"/>
  <c r="AB26" i="225" s="1"/>
  <c r="AD26" i="225" s="1"/>
  <c r="AF26" i="225" s="1"/>
  <c r="AH26" i="225" s="1"/>
  <c r="AJ26" i="225" s="1"/>
  <c r="AL26" i="225" s="1"/>
  <c r="AN26" i="225" s="1"/>
  <c r="AP26" i="225" s="1"/>
  <c r="AR26" i="225" s="1"/>
  <c r="AT26" i="225" s="1"/>
  <c r="AV26" i="225" s="1"/>
  <c r="AX26" i="225" s="1"/>
  <c r="AZ26" i="225" s="1"/>
  <c r="BB26" i="225" s="1"/>
  <c r="BD26" i="225" s="1"/>
  <c r="BF26" i="225" s="1"/>
  <c r="BH26" i="225" s="1"/>
  <c r="BJ26" i="225" s="1"/>
  <c r="BL26" i="225" s="1"/>
  <c r="BN26" i="225" s="1"/>
  <c r="BP26" i="225" s="1"/>
  <c r="BR26" i="225" s="1"/>
  <c r="BT26" i="225" s="1"/>
  <c r="BV26" i="225" s="1"/>
  <c r="BX26" i="225" s="1"/>
  <c r="CA26" i="225" s="1"/>
  <c r="D27" i="225"/>
  <c r="AT25" i="231"/>
  <c r="AV25" i="231" s="1"/>
  <c r="AX25" i="231" s="1"/>
  <c r="AZ25" i="231" s="1"/>
  <c r="BB25" i="231" s="1"/>
  <c r="BD25" i="231" s="1"/>
  <c r="BF25" i="231" s="1"/>
  <c r="BH25" i="231" s="1"/>
  <c r="BJ25" i="231" s="1"/>
  <c r="BL25" i="231" s="1"/>
  <c r="BN25" i="231" s="1"/>
  <c r="BP25" i="231" s="1"/>
  <c r="BR25" i="231" s="1"/>
  <c r="BT25" i="231" s="1"/>
  <c r="BV25" i="231" s="1"/>
  <c r="BX25" i="231" s="1"/>
  <c r="CA25" i="231" s="1"/>
  <c r="CD24" i="231"/>
  <c r="AT26" i="224"/>
  <c r="AV26" i="224" s="1"/>
  <c r="AX26" i="224" s="1"/>
  <c r="AZ26" i="224" s="1"/>
  <c r="BB26" i="224" s="1"/>
  <c r="BD26" i="224" s="1"/>
  <c r="BF26" i="224" s="1"/>
  <c r="BH26" i="224" s="1"/>
  <c r="BJ26" i="224" s="1"/>
  <c r="BL26" i="224" s="1"/>
  <c r="BN26" i="224" s="1"/>
  <c r="BP26" i="224" s="1"/>
  <c r="BR26" i="224" s="1"/>
  <c r="BT26" i="224" s="1"/>
  <c r="BV26" i="224" s="1"/>
  <c r="BX26" i="224" s="1"/>
  <c r="CA26" i="224" s="1"/>
  <c r="AT25" i="224"/>
  <c r="AV25" i="224" s="1"/>
  <c r="AX25" i="224" s="1"/>
  <c r="AZ25" i="224" s="1"/>
  <c r="BB25" i="224" s="1"/>
  <c r="BD25" i="224" s="1"/>
  <c r="BF25" i="224" s="1"/>
  <c r="BH25" i="224" s="1"/>
  <c r="BJ25" i="224" s="1"/>
  <c r="BL25" i="224" s="1"/>
  <c r="BN25" i="224" s="1"/>
  <c r="BP25" i="224" s="1"/>
  <c r="BR25" i="224" s="1"/>
  <c r="BT25" i="224" s="1"/>
  <c r="BV25" i="224" s="1"/>
  <c r="BX25" i="224" s="1"/>
  <c r="CD24" i="224"/>
  <c r="CG24" i="224"/>
  <c r="CH24" i="224" s="1"/>
  <c r="CI24" i="224" s="1"/>
  <c r="D28" i="240"/>
  <c r="H27" i="240"/>
  <c r="J27" i="240" s="1"/>
  <c r="L27" i="240" s="1"/>
  <c r="N27" i="240" s="1"/>
  <c r="P27" i="240" s="1"/>
  <c r="R27" i="240" s="1"/>
  <c r="T27" i="240" s="1"/>
  <c r="V27" i="240" s="1"/>
  <c r="X27" i="240" s="1"/>
  <c r="Z27" i="240" s="1"/>
  <c r="AB27" i="240" s="1"/>
  <c r="AD27" i="240" s="1"/>
  <c r="AF27" i="240" s="1"/>
  <c r="AH27" i="240" s="1"/>
  <c r="AJ27" i="240" s="1"/>
  <c r="AL27" i="240" s="1"/>
  <c r="CD24" i="240"/>
  <c r="CG24" i="240"/>
  <c r="CH24" i="240" s="1"/>
  <c r="CI24" i="240" s="1"/>
  <c r="CB24" i="240" s="1"/>
  <c r="CG25" i="240"/>
  <c r="CH25" i="240" s="1"/>
  <c r="CI25" i="240" s="1"/>
  <c r="CB25" i="240" s="1"/>
  <c r="CD25" i="240"/>
  <c r="CG26" i="240"/>
  <c r="CH26" i="240" s="1"/>
  <c r="CI26" i="240" s="1"/>
  <c r="CB26" i="240" s="1"/>
  <c r="CD26" i="240"/>
  <c r="CD26" i="239"/>
  <c r="CG26" i="239"/>
  <c r="CH26" i="239" s="1"/>
  <c r="CI26" i="239" s="1"/>
  <c r="CB26" i="239" s="1"/>
  <c r="CD25" i="238"/>
  <c r="CG25" i="238"/>
  <c r="CH25" i="238" s="1"/>
  <c r="CI25" i="238" s="1"/>
  <c r="CB25" i="238" s="1"/>
  <c r="D27" i="238"/>
  <c r="F27" i="238" s="1"/>
  <c r="H27" i="238" s="1"/>
  <c r="J26" i="238"/>
  <c r="L26" i="238" s="1"/>
  <c r="N26" i="238" s="1"/>
  <c r="P26" i="238" s="1"/>
  <c r="R26" i="238" s="1"/>
  <c r="T26" i="238" s="1"/>
  <c r="V26" i="238" s="1"/>
  <c r="X26" i="238" s="1"/>
  <c r="Z26" i="238" s="1"/>
  <c r="AB26" i="238" s="1"/>
  <c r="AD26" i="238" s="1"/>
  <c r="AF26" i="238" s="1"/>
  <c r="AH26" i="238" s="1"/>
  <c r="AJ26" i="238" s="1"/>
  <c r="AL26" i="238" s="1"/>
  <c r="AN26" i="238" s="1"/>
  <c r="AP26" i="238" s="1"/>
  <c r="AR26" i="238" s="1"/>
  <c r="AT26" i="238" s="1"/>
  <c r="AV26" i="238" s="1"/>
  <c r="AX26" i="238" s="1"/>
  <c r="AZ26" i="238" s="1"/>
  <c r="BB26" i="238" s="1"/>
  <c r="BD26" i="238" s="1"/>
  <c r="BF26" i="238" s="1"/>
  <c r="BH26" i="238" s="1"/>
  <c r="BJ26" i="238" s="1"/>
  <c r="BL26" i="238" s="1"/>
  <c r="BN26" i="238" s="1"/>
  <c r="BP26" i="238" s="1"/>
  <c r="BR26" i="238" s="1"/>
  <c r="BT26" i="238" s="1"/>
  <c r="BV26" i="238" s="1"/>
  <c r="BX26" i="238" s="1"/>
  <c r="CA26" i="238" s="1"/>
  <c r="CK25" i="238"/>
  <c r="CG24" i="238"/>
  <c r="CH24" i="238" s="1"/>
  <c r="CI24" i="238" s="1"/>
  <c r="CB24" i="238" s="1"/>
  <c r="CD24" i="238"/>
  <c r="CG25" i="237"/>
  <c r="CH25" i="237" s="1"/>
  <c r="CI25" i="237" s="1"/>
  <c r="CB25" i="237" s="1"/>
  <c r="CD25" i="237"/>
  <c r="D27" i="237"/>
  <c r="H26" i="237"/>
  <c r="J26" i="237" s="1"/>
  <c r="L26" i="237" s="1"/>
  <c r="N26" i="237" s="1"/>
  <c r="P26" i="237" s="1"/>
  <c r="R26" i="237" s="1"/>
  <c r="T26" i="237" s="1"/>
  <c r="V26" i="237" s="1"/>
  <c r="X26" i="237" s="1"/>
  <c r="Z26" i="237" s="1"/>
  <c r="AB26" i="237" s="1"/>
  <c r="AD26" i="237" s="1"/>
  <c r="AF26" i="237" s="1"/>
  <c r="AH26" i="237" s="1"/>
  <c r="AJ26" i="237" s="1"/>
  <c r="AL26" i="237" s="1"/>
  <c r="AN26" i="237" s="1"/>
  <c r="AP26" i="237" s="1"/>
  <c r="AR26" i="237" s="1"/>
  <c r="AT26" i="237" s="1"/>
  <c r="AV26" i="237" s="1"/>
  <c r="AX26" i="237" s="1"/>
  <c r="AZ26" i="237" s="1"/>
  <c r="BB26" i="237" s="1"/>
  <c r="BD26" i="237" s="1"/>
  <c r="BF26" i="237" s="1"/>
  <c r="BH26" i="237" s="1"/>
  <c r="BJ26" i="237" s="1"/>
  <c r="CD24" i="237"/>
  <c r="CG24" i="237"/>
  <c r="CH24" i="237" s="1"/>
  <c r="CI24" i="237" s="1"/>
  <c r="CB24" i="237" s="1"/>
  <c r="H26" i="236"/>
  <c r="J26" i="236" s="1"/>
  <c r="L26" i="236" s="1"/>
  <c r="N26" i="236" s="1"/>
  <c r="P26" i="236" s="1"/>
  <c r="R26" i="236" s="1"/>
  <c r="T26" i="236" s="1"/>
  <c r="V26" i="236" s="1"/>
  <c r="X26" i="236" s="1"/>
  <c r="Z26" i="236" s="1"/>
  <c r="AB26" i="236" s="1"/>
  <c r="AD26" i="236" s="1"/>
  <c r="AF26" i="236" s="1"/>
  <c r="AH26" i="236" s="1"/>
  <c r="AJ26" i="236" s="1"/>
  <c r="AL26" i="236" s="1"/>
  <c r="AN26" i="236" s="1"/>
  <c r="AP26" i="236" s="1"/>
  <c r="AR26" i="236" s="1"/>
  <c r="AT26" i="236" s="1"/>
  <c r="AV26" i="236" s="1"/>
  <c r="AX26" i="236" s="1"/>
  <c r="AZ26" i="236" s="1"/>
  <c r="BB26" i="236" s="1"/>
  <c r="BD26" i="236" s="1"/>
  <c r="BF26" i="236" s="1"/>
  <c r="BH26" i="236" s="1"/>
  <c r="BJ26" i="236" s="1"/>
  <c r="BL26" i="236" s="1"/>
  <c r="BN26" i="236" s="1"/>
  <c r="BP26" i="236" s="1"/>
  <c r="BR26" i="236" s="1"/>
  <c r="BT26" i="236" s="1"/>
  <c r="BV26" i="236" s="1"/>
  <c r="BX26" i="236" s="1"/>
  <c r="CA26" i="236" s="1"/>
  <c r="D27" i="236"/>
  <c r="H29" i="235"/>
  <c r="J29" i="235" s="1"/>
  <c r="L29" i="235" s="1"/>
  <c r="N29" i="235" s="1"/>
  <c r="P29" i="235" s="1"/>
  <c r="R29" i="235" s="1"/>
  <c r="T29" i="235" s="1"/>
  <c r="V29" i="235" s="1"/>
  <c r="X29" i="235" s="1"/>
  <c r="Z29" i="235" s="1"/>
  <c r="AB29" i="235" s="1"/>
  <c r="AD29" i="235" s="1"/>
  <c r="AF29" i="235" s="1"/>
  <c r="AH29" i="235" s="1"/>
  <c r="AJ29" i="235" s="1"/>
  <c r="AL29" i="235" s="1"/>
  <c r="AN29" i="235" s="1"/>
  <c r="AP29" i="235" s="1"/>
  <c r="AR29" i="235" s="1"/>
  <c r="AT29" i="235" s="1"/>
  <c r="AV29" i="235" s="1"/>
  <c r="AX29" i="235" s="1"/>
  <c r="AZ29" i="235" s="1"/>
  <c r="BB29" i="235" s="1"/>
  <c r="BD29" i="235" s="1"/>
  <c r="BF29" i="235" s="1"/>
  <c r="BH29" i="235" s="1"/>
  <c r="BJ29" i="235" s="1"/>
  <c r="BL29" i="235" s="1"/>
  <c r="BN29" i="235" s="1"/>
  <c r="BP29" i="235" s="1"/>
  <c r="BR29" i="235" s="1"/>
  <c r="BT29" i="235" s="1"/>
  <c r="BV29" i="235" s="1"/>
  <c r="BX29" i="235" s="1"/>
  <c r="CA29" i="235" s="1"/>
  <c r="D30" i="235"/>
  <c r="CG28" i="235"/>
  <c r="CH28" i="235" s="1"/>
  <c r="CI28" i="235" s="1"/>
  <c r="CB28" i="235" s="1"/>
  <c r="CD28" i="235"/>
  <c r="H27" i="234"/>
  <c r="J27" i="234" s="1"/>
  <c r="L27" i="234" s="1"/>
  <c r="N27" i="234" s="1"/>
  <c r="P27" i="234" s="1"/>
  <c r="R27" i="234" s="1"/>
  <c r="T27" i="234" s="1"/>
  <c r="V27" i="234" s="1"/>
  <c r="X27" i="234" s="1"/>
  <c r="Z27" i="234" s="1"/>
  <c r="AB27" i="234" s="1"/>
  <c r="AD27" i="234" s="1"/>
  <c r="AF27" i="234" s="1"/>
  <c r="AH27" i="234" s="1"/>
  <c r="AJ27" i="234" s="1"/>
  <c r="AL27" i="234" s="1"/>
  <c r="AN27" i="234" s="1"/>
  <c r="AP27" i="234" s="1"/>
  <c r="AR27" i="234" s="1"/>
  <c r="AT27" i="234" s="1"/>
  <c r="AV27" i="234" s="1"/>
  <c r="AX27" i="234" s="1"/>
  <c r="AZ27" i="234" s="1"/>
  <c r="BB27" i="234" s="1"/>
  <c r="BD27" i="234" s="1"/>
  <c r="BF27" i="234" s="1"/>
  <c r="BH27" i="234" s="1"/>
  <c r="BJ27" i="234" s="1"/>
  <c r="BL27" i="234" s="1"/>
  <c r="BN27" i="234" s="1"/>
  <c r="BP27" i="234" s="1"/>
  <c r="BR27" i="234" s="1"/>
  <c r="BT27" i="234" s="1"/>
  <c r="BV27" i="234" s="1"/>
  <c r="BX27" i="234" s="1"/>
  <c r="CA27" i="234" s="1"/>
  <c r="D28" i="234"/>
  <c r="CG26" i="234"/>
  <c r="CH26" i="234" s="1"/>
  <c r="CI26" i="234" s="1"/>
  <c r="CB26" i="234" s="1"/>
  <c r="CD26" i="234"/>
  <c r="D28" i="233"/>
  <c r="H27" i="233"/>
  <c r="J27" i="233" s="1"/>
  <c r="L27" i="233" s="1"/>
  <c r="N27" i="233" s="1"/>
  <c r="P27" i="233" s="1"/>
  <c r="R27" i="233" s="1"/>
  <c r="T27" i="233" s="1"/>
  <c r="V27" i="233" s="1"/>
  <c r="X27" i="233" s="1"/>
  <c r="Z27" i="233" s="1"/>
  <c r="AB27" i="233" s="1"/>
  <c r="AD27" i="233" s="1"/>
  <c r="AF27" i="233" s="1"/>
  <c r="AH27" i="233" s="1"/>
  <c r="AJ27" i="233" s="1"/>
  <c r="AL27" i="233" s="1"/>
  <c r="CG25" i="233"/>
  <c r="CH25" i="233" s="1"/>
  <c r="CI25" i="233" s="1"/>
  <c r="CB25" i="233" s="1"/>
  <c r="CD25" i="233"/>
  <c r="CG24" i="233"/>
  <c r="CH24" i="233" s="1"/>
  <c r="CI24" i="233" s="1"/>
  <c r="CB24" i="233" s="1"/>
  <c r="CD24" i="233"/>
  <c r="CD26" i="233"/>
  <c r="CG26" i="233"/>
  <c r="CH26" i="233" s="1"/>
  <c r="CI26" i="233" s="1"/>
  <c r="CB26" i="233" s="1"/>
  <c r="D27" i="231"/>
  <c r="F27" i="231" s="1"/>
  <c r="H27" i="231" s="1"/>
  <c r="J26" i="231"/>
  <c r="L26" i="231" s="1"/>
  <c r="N26" i="231" s="1"/>
  <c r="P26" i="231" s="1"/>
  <c r="R26" i="231" s="1"/>
  <c r="T26" i="231" s="1"/>
  <c r="V26" i="231" s="1"/>
  <c r="X26" i="231" s="1"/>
  <c r="Z26" i="231" s="1"/>
  <c r="AB26" i="231" s="1"/>
  <c r="AD26" i="231" s="1"/>
  <c r="AF26" i="231" s="1"/>
  <c r="AH26" i="231" s="1"/>
  <c r="AJ26" i="231" s="1"/>
  <c r="AL26" i="231" s="1"/>
  <c r="AN26" i="231" s="1"/>
  <c r="AP26" i="231" s="1"/>
  <c r="AR26" i="231" s="1"/>
  <c r="CK24" i="231"/>
  <c r="BL25" i="230"/>
  <c r="BN25" i="230" s="1"/>
  <c r="BP25" i="230" s="1"/>
  <c r="BR25" i="230" s="1"/>
  <c r="BT25" i="230" s="1"/>
  <c r="BV25" i="230" s="1"/>
  <c r="BX25" i="230" s="1"/>
  <c r="CA25" i="230" s="1"/>
  <c r="H26" i="230"/>
  <c r="J26" i="230" s="1"/>
  <c r="L26" i="230" s="1"/>
  <c r="N26" i="230" s="1"/>
  <c r="P26" i="230" s="1"/>
  <c r="R26" i="230" s="1"/>
  <c r="T26" i="230" s="1"/>
  <c r="V26" i="230" s="1"/>
  <c r="X26" i="230" s="1"/>
  <c r="Z26" i="230" s="1"/>
  <c r="AB26" i="230" s="1"/>
  <c r="AD26" i="230" s="1"/>
  <c r="AF26" i="230" s="1"/>
  <c r="AH26" i="230" s="1"/>
  <c r="AJ26" i="230" s="1"/>
  <c r="AL26" i="230" s="1"/>
  <c r="AN26" i="230" s="1"/>
  <c r="AP26" i="230" s="1"/>
  <c r="AR26" i="230" s="1"/>
  <c r="AT26" i="230" s="1"/>
  <c r="AV26" i="230" s="1"/>
  <c r="AX26" i="230" s="1"/>
  <c r="AZ26" i="230" s="1"/>
  <c r="BB26" i="230" s="1"/>
  <c r="BD26" i="230" s="1"/>
  <c r="BF26" i="230" s="1"/>
  <c r="BH26" i="230" s="1"/>
  <c r="BJ26" i="230" s="1"/>
  <c r="D27" i="230"/>
  <c r="CG24" i="230"/>
  <c r="CH24" i="230" s="1"/>
  <c r="CI24" i="230" s="1"/>
  <c r="CB24" i="230" s="1"/>
  <c r="CD24" i="230"/>
  <c r="H26" i="229"/>
  <c r="J26" i="229" s="1"/>
  <c r="L26" i="229" s="1"/>
  <c r="N26" i="229" s="1"/>
  <c r="P26" i="229" s="1"/>
  <c r="R26" i="229" s="1"/>
  <c r="T26" i="229" s="1"/>
  <c r="V26" i="229" s="1"/>
  <c r="X26" i="229" s="1"/>
  <c r="Z26" i="229" s="1"/>
  <c r="AB26" i="229" s="1"/>
  <c r="AD26" i="229" s="1"/>
  <c r="AF26" i="229" s="1"/>
  <c r="AH26" i="229" s="1"/>
  <c r="AJ26" i="229" s="1"/>
  <c r="AL26" i="229" s="1"/>
  <c r="AN26" i="229" s="1"/>
  <c r="AP26" i="229" s="1"/>
  <c r="AR26" i="229" s="1"/>
  <c r="AT26" i="229" s="1"/>
  <c r="AV26" i="229" s="1"/>
  <c r="AX26" i="229" s="1"/>
  <c r="AZ26" i="229" s="1"/>
  <c r="BB26" i="229" s="1"/>
  <c r="BD26" i="229" s="1"/>
  <c r="BF26" i="229" s="1"/>
  <c r="BH26" i="229" s="1"/>
  <c r="BJ26" i="229" s="1"/>
  <c r="BL26" i="229" s="1"/>
  <c r="BN26" i="229" s="1"/>
  <c r="BP26" i="229" s="1"/>
  <c r="BR26" i="229" s="1"/>
  <c r="BT26" i="229" s="1"/>
  <c r="BV26" i="229" s="1"/>
  <c r="BX26" i="229" s="1"/>
  <c r="CA26" i="229" s="1"/>
  <c r="D27" i="229"/>
  <c r="CD25" i="229"/>
  <c r="CG25" i="229"/>
  <c r="CH25" i="229" s="1"/>
  <c r="CI25" i="229" s="1"/>
  <c r="CB25" i="229" s="1"/>
  <c r="CG26" i="228"/>
  <c r="CH26" i="228" s="1"/>
  <c r="CI26" i="228" s="1"/>
  <c r="CB26" i="228" s="1"/>
  <c r="CD26" i="228"/>
  <c r="H27" i="228"/>
  <c r="J27" i="228" s="1"/>
  <c r="L27" i="228" s="1"/>
  <c r="N27" i="228" s="1"/>
  <c r="P27" i="228" s="1"/>
  <c r="R27" i="228" s="1"/>
  <c r="T27" i="228" s="1"/>
  <c r="V27" i="228" s="1"/>
  <c r="X27" i="228" s="1"/>
  <c r="Z27" i="228" s="1"/>
  <c r="AB27" i="228" s="1"/>
  <c r="AD27" i="228" s="1"/>
  <c r="AF27" i="228" s="1"/>
  <c r="AH27" i="228" s="1"/>
  <c r="AJ27" i="228" s="1"/>
  <c r="AL27" i="228" s="1"/>
  <c r="AN27" i="228" s="1"/>
  <c r="AP27" i="228" s="1"/>
  <c r="AR27" i="228" s="1"/>
  <c r="AT27" i="228" s="1"/>
  <c r="AV27" i="228" s="1"/>
  <c r="AX27" i="228" s="1"/>
  <c r="AZ27" i="228" s="1"/>
  <c r="BB27" i="228" s="1"/>
  <c r="BD27" i="228" s="1"/>
  <c r="BF27" i="228" s="1"/>
  <c r="BH27" i="228" s="1"/>
  <c r="BJ27" i="228" s="1"/>
  <c r="BL27" i="228" s="1"/>
  <c r="BN27" i="228" s="1"/>
  <c r="BP27" i="228" s="1"/>
  <c r="BR27" i="228" s="1"/>
  <c r="BT27" i="228" s="1"/>
  <c r="BV27" i="228" s="1"/>
  <c r="BX27" i="228" s="1"/>
  <c r="CA27" i="228" s="1"/>
  <c r="D28" i="228"/>
  <c r="CG27" i="227"/>
  <c r="CH27" i="227" s="1"/>
  <c r="CI27" i="227" s="1"/>
  <c r="CB27" i="227" s="1"/>
  <c r="CG39" i="226"/>
  <c r="CH39" i="226" s="1"/>
  <c r="CI39" i="226" s="1"/>
  <c r="CD39" i="226"/>
  <c r="CG28" i="226"/>
  <c r="CH28" i="226" s="1"/>
  <c r="CI28" i="226" s="1"/>
  <c r="CD28" i="226"/>
  <c r="CD35" i="226"/>
  <c r="CG35" i="226"/>
  <c r="CH35" i="226" s="1"/>
  <c r="CI35" i="226" s="1"/>
  <c r="CD42" i="226"/>
  <c r="CG42" i="226"/>
  <c r="CH42" i="226" s="1"/>
  <c r="CI42" i="226" s="1"/>
  <c r="CD38" i="226"/>
  <c r="CG38" i="226"/>
  <c r="CH38" i="226" s="1"/>
  <c r="CI38" i="226" s="1"/>
  <c r="CD41" i="226"/>
  <c r="CG41" i="226"/>
  <c r="CH41" i="226" s="1"/>
  <c r="CI41" i="226" s="1"/>
  <c r="CD27" i="226"/>
  <c r="CG27" i="226"/>
  <c r="CH27" i="226" s="1"/>
  <c r="CI27" i="226" s="1"/>
  <c r="CD32" i="226"/>
  <c r="CG32" i="226"/>
  <c r="CH32" i="226" s="1"/>
  <c r="CI32" i="226" s="1"/>
  <c r="CD37" i="226"/>
  <c r="CG37" i="226"/>
  <c r="CH37" i="226" s="1"/>
  <c r="CI37" i="226" s="1"/>
  <c r="CD40" i="226"/>
  <c r="CG40" i="226"/>
  <c r="CH40" i="226" s="1"/>
  <c r="CI40" i="226" s="1"/>
  <c r="CG33" i="226"/>
  <c r="CH33" i="226" s="1"/>
  <c r="CI33" i="226" s="1"/>
  <c r="CD33" i="226"/>
  <c r="CG25" i="226"/>
  <c r="CH25" i="226" s="1"/>
  <c r="CI25" i="226" s="1"/>
  <c r="CD25" i="226"/>
  <c r="CD29" i="226"/>
  <c r="CG29" i="226"/>
  <c r="CH29" i="226" s="1"/>
  <c r="CI29" i="226" s="1"/>
  <c r="CG34" i="226"/>
  <c r="CH34" i="226" s="1"/>
  <c r="CI34" i="226" s="1"/>
  <c r="CD34" i="226"/>
  <c r="CD24" i="226"/>
  <c r="CG24" i="226"/>
  <c r="CH24" i="226" s="1"/>
  <c r="CI24" i="226" s="1"/>
  <c r="CG36" i="226"/>
  <c r="CH36" i="226" s="1"/>
  <c r="CI36" i="226" s="1"/>
  <c r="CD36" i="226"/>
  <c r="CG26" i="226"/>
  <c r="CH26" i="226" s="1"/>
  <c r="CI26" i="226" s="1"/>
  <c r="CD26" i="226"/>
  <c r="CG31" i="226"/>
  <c r="CH31" i="226" s="1"/>
  <c r="CI31" i="226" s="1"/>
  <c r="CD31" i="226"/>
  <c r="CG30" i="226"/>
  <c r="CH30" i="226" s="1"/>
  <c r="CI30" i="226" s="1"/>
  <c r="CD30" i="226"/>
  <c r="D28" i="224"/>
  <c r="F28" i="224" s="1"/>
  <c r="H28" i="224" s="1"/>
  <c r="J27" i="224"/>
  <c r="L27" i="224" s="1"/>
  <c r="N27" i="224" s="1"/>
  <c r="P27" i="224" s="1"/>
  <c r="R27" i="224" s="1"/>
  <c r="T27" i="224" s="1"/>
  <c r="V27" i="224" s="1"/>
  <c r="X27" i="224" s="1"/>
  <c r="Z27" i="224" s="1"/>
  <c r="AB27" i="224" s="1"/>
  <c r="AD27" i="224" s="1"/>
  <c r="AF27" i="224" s="1"/>
  <c r="AH27" i="224" s="1"/>
  <c r="AJ27" i="224" s="1"/>
  <c r="AL27" i="224" s="1"/>
  <c r="AN27" i="224" s="1"/>
  <c r="AP27" i="224" s="1"/>
  <c r="AR27" i="224" s="1"/>
  <c r="CD24" i="223"/>
  <c r="CG24" i="223"/>
  <c r="CH24" i="223" s="1"/>
  <c r="CI24" i="223" s="1"/>
  <c r="H26" i="223"/>
  <c r="J26" i="223" s="1"/>
  <c r="L26" i="223" s="1"/>
  <c r="N26" i="223" s="1"/>
  <c r="P26" i="223" s="1"/>
  <c r="R26" i="223" s="1"/>
  <c r="T26" i="223" s="1"/>
  <c r="V26" i="223" s="1"/>
  <c r="X26" i="223" s="1"/>
  <c r="Z26" i="223" s="1"/>
  <c r="H27" i="220"/>
  <c r="J27" i="220" s="1"/>
  <c r="L27" i="220" s="1"/>
  <c r="N27" i="220" s="1"/>
  <c r="P27" i="220" s="1"/>
  <c r="R27" i="220" s="1"/>
  <c r="T27" i="220" s="1"/>
  <c r="V27" i="220" s="1"/>
  <c r="X27" i="220" s="1"/>
  <c r="Z27" i="220" s="1"/>
  <c r="AB27" i="220" s="1"/>
  <c r="AD27" i="220" s="1"/>
  <c r="AF27" i="220" s="1"/>
  <c r="AH27" i="220" s="1"/>
  <c r="AJ27" i="220" s="1"/>
  <c r="AL27" i="220" s="1"/>
  <c r="AN27" i="220" s="1"/>
  <c r="AP27" i="220" s="1"/>
  <c r="AR27" i="220" s="1"/>
  <c r="AT27" i="220" s="1"/>
  <c r="AV27" i="220" s="1"/>
  <c r="AX27" i="220" s="1"/>
  <c r="AZ27" i="220" s="1"/>
  <c r="BB27" i="220" s="1"/>
  <c r="BD27" i="220" s="1"/>
  <c r="BF27" i="220" s="1"/>
  <c r="BH27" i="220" s="1"/>
  <c r="BJ27" i="220" s="1"/>
  <c r="BL27" i="220" s="1"/>
  <c r="BN27" i="220" s="1"/>
  <c r="BP27" i="220" s="1"/>
  <c r="BR27" i="220" s="1"/>
  <c r="BT27" i="220" s="1"/>
  <c r="BV27" i="220" s="1"/>
  <c r="BX27" i="220" s="1"/>
  <c r="CA27" i="220" s="1"/>
  <c r="CD26" i="220"/>
  <c r="CG26" i="220"/>
  <c r="CH26" i="220" s="1"/>
  <c r="CI26" i="220" s="1"/>
  <c r="H27" i="219"/>
  <c r="J27" i="219" s="1"/>
  <c r="L27" i="219" s="1"/>
  <c r="N27" i="219" s="1"/>
  <c r="P27" i="219" s="1"/>
  <c r="R27" i="219" s="1"/>
  <c r="T27" i="219" s="1"/>
  <c r="V27" i="219" s="1"/>
  <c r="X27" i="219" s="1"/>
  <c r="Z27" i="219" s="1"/>
  <c r="AB27" i="219" s="1"/>
  <c r="AD27" i="219" s="1"/>
  <c r="AF27" i="219" s="1"/>
  <c r="AH27" i="219" s="1"/>
  <c r="AJ27" i="219" s="1"/>
  <c r="AL27" i="219" s="1"/>
  <c r="AN27" i="219" s="1"/>
  <c r="AP27" i="219" s="1"/>
  <c r="AR27" i="219" s="1"/>
  <c r="AT27" i="219" s="1"/>
  <c r="AV27" i="219" s="1"/>
  <c r="AX27" i="219" s="1"/>
  <c r="AZ27" i="219" s="1"/>
  <c r="BB27" i="219" s="1"/>
  <c r="BD27" i="219" s="1"/>
  <c r="BF27" i="219" s="1"/>
  <c r="BH27" i="219" s="1"/>
  <c r="BJ27" i="219" s="1"/>
  <c r="BL27" i="219" s="1"/>
  <c r="BN27" i="219" s="1"/>
  <c r="BP27" i="219" s="1"/>
  <c r="BR27" i="219" s="1"/>
  <c r="BT27" i="219" s="1"/>
  <c r="BV27" i="219" s="1"/>
  <c r="BX27" i="219" s="1"/>
  <c r="CA27" i="219" s="1"/>
  <c r="CD26" i="219"/>
  <c r="CG26" i="219"/>
  <c r="CH26" i="219" s="1"/>
  <c r="CI26" i="219" s="1"/>
  <c r="CB26" i="219" s="1"/>
  <c r="D28" i="227" l="1"/>
  <c r="CD27" i="235"/>
  <c r="AR25" i="223"/>
  <c r="AT25" i="223" s="1"/>
  <c r="AV25" i="223" s="1"/>
  <c r="AX25" i="223" s="1"/>
  <c r="AZ25" i="223" s="1"/>
  <c r="BB25" i="223" s="1"/>
  <c r="BD25" i="223" s="1"/>
  <c r="BF25" i="223" s="1"/>
  <c r="BH25" i="223" s="1"/>
  <c r="BJ25" i="223" s="1"/>
  <c r="H27" i="223"/>
  <c r="J27" i="223" s="1"/>
  <c r="L27" i="223" s="1"/>
  <c r="N27" i="223" s="1"/>
  <c r="P27" i="223" s="1"/>
  <c r="R27" i="223" s="1"/>
  <c r="T27" i="223" s="1"/>
  <c r="V27" i="223" s="1"/>
  <c r="X27" i="223" s="1"/>
  <c r="Z27" i="223" s="1"/>
  <c r="D28" i="223"/>
  <c r="AB26" i="223"/>
  <c r="AD26" i="223" s="1"/>
  <c r="AF26" i="223" s="1"/>
  <c r="AH26" i="223" s="1"/>
  <c r="AJ26" i="223" s="1"/>
  <c r="AL26" i="223" s="1"/>
  <c r="AN26" i="223" s="1"/>
  <c r="AP26" i="223" s="1"/>
  <c r="CG25" i="220"/>
  <c r="CH25" i="220" s="1"/>
  <c r="CI25" i="220" s="1"/>
  <c r="CD26" i="224"/>
  <c r="CG26" i="224"/>
  <c r="CH26" i="224" s="1"/>
  <c r="CI26" i="224" s="1"/>
  <c r="CG28" i="219"/>
  <c r="CH28" i="219" s="1"/>
  <c r="CI28" i="219" s="1"/>
  <c r="CB28" i="219" s="1"/>
  <c r="CD28" i="219"/>
  <c r="CD27" i="239"/>
  <c r="CG27" i="239"/>
  <c r="CH27" i="239" s="1"/>
  <c r="CI27" i="239" s="1"/>
  <c r="CB27" i="239" s="1"/>
  <c r="D29" i="239"/>
  <c r="F28" i="239"/>
  <c r="H28" i="239" s="1"/>
  <c r="J28" i="239" s="1"/>
  <c r="L28" i="239" s="1"/>
  <c r="N28" i="239" s="1"/>
  <c r="P28" i="239" s="1"/>
  <c r="R28" i="239" s="1"/>
  <c r="T28" i="239" s="1"/>
  <c r="V28" i="239" s="1"/>
  <c r="X28" i="239" s="1"/>
  <c r="Z28" i="239" s="1"/>
  <c r="AB28" i="239" s="1"/>
  <c r="AD28" i="239" s="1"/>
  <c r="AF28" i="239" s="1"/>
  <c r="AH28" i="239" s="1"/>
  <c r="AJ28" i="239" s="1"/>
  <c r="AL28" i="239" s="1"/>
  <c r="AN28" i="239" s="1"/>
  <c r="AP28" i="239" s="1"/>
  <c r="AR28" i="239" s="1"/>
  <c r="AT28" i="239" s="1"/>
  <c r="AV28" i="239" s="1"/>
  <c r="AX28" i="239" s="1"/>
  <c r="AZ28" i="239" s="1"/>
  <c r="BB28" i="239" s="1"/>
  <c r="BD28" i="239" s="1"/>
  <c r="BF28" i="239" s="1"/>
  <c r="BH28" i="239" s="1"/>
  <c r="BJ28" i="239" s="1"/>
  <c r="BL28" i="239" s="1"/>
  <c r="BN28" i="239" s="1"/>
  <c r="BP28" i="239" s="1"/>
  <c r="BR28" i="239" s="1"/>
  <c r="BT28" i="239" s="1"/>
  <c r="BV28" i="239" s="1"/>
  <c r="BX28" i="239" s="1"/>
  <c r="CA28" i="239" s="1"/>
  <c r="F27" i="232"/>
  <c r="H27" i="232" s="1"/>
  <c r="J27" i="232" s="1"/>
  <c r="L27" i="232" s="1"/>
  <c r="N27" i="232" s="1"/>
  <c r="P27" i="232" s="1"/>
  <c r="R27" i="232" s="1"/>
  <c r="T27" i="232" s="1"/>
  <c r="V27" i="232" s="1"/>
  <c r="X27" i="232" s="1"/>
  <c r="Z27" i="232" s="1"/>
  <c r="AB27" i="232" s="1"/>
  <c r="AD27" i="232" s="1"/>
  <c r="AF27" i="232" s="1"/>
  <c r="AH27" i="232" s="1"/>
  <c r="AJ27" i="232" s="1"/>
  <c r="AL27" i="232" s="1"/>
  <c r="AN27" i="232" s="1"/>
  <c r="AP27" i="232" s="1"/>
  <c r="AR27" i="232" s="1"/>
  <c r="AT27" i="232" s="1"/>
  <c r="AV27" i="232" s="1"/>
  <c r="AX27" i="232" s="1"/>
  <c r="AZ27" i="232" s="1"/>
  <c r="BB27" i="232" s="1"/>
  <c r="BD27" i="232" s="1"/>
  <c r="BF27" i="232" s="1"/>
  <c r="BH27" i="232" s="1"/>
  <c r="BJ27" i="232" s="1"/>
  <c r="BL27" i="232" s="1"/>
  <c r="BN27" i="232" s="1"/>
  <c r="BP27" i="232" s="1"/>
  <c r="BR27" i="232" s="1"/>
  <c r="BT27" i="232" s="1"/>
  <c r="BV27" i="232" s="1"/>
  <c r="BX27" i="232" s="1"/>
  <c r="CA27" i="232" s="1"/>
  <c r="D28" i="232"/>
  <c r="CD26" i="232"/>
  <c r="F27" i="225"/>
  <c r="H27" i="225" s="1"/>
  <c r="J27" i="225" s="1"/>
  <c r="L27" i="225" s="1"/>
  <c r="N27" i="225" s="1"/>
  <c r="P27" i="225" s="1"/>
  <c r="R27" i="225" s="1"/>
  <c r="T27" i="225" s="1"/>
  <c r="V27" i="225" s="1"/>
  <c r="X27" i="225" s="1"/>
  <c r="Z27" i="225" s="1"/>
  <c r="AB27" i="225" s="1"/>
  <c r="AD27" i="225" s="1"/>
  <c r="AF27" i="225" s="1"/>
  <c r="AH27" i="225" s="1"/>
  <c r="AJ27" i="225" s="1"/>
  <c r="AL27" i="225" s="1"/>
  <c r="AN27" i="225" s="1"/>
  <c r="AP27" i="225" s="1"/>
  <c r="AR27" i="225" s="1"/>
  <c r="AT27" i="225" s="1"/>
  <c r="AV27" i="225" s="1"/>
  <c r="AX27" i="225" s="1"/>
  <c r="AZ27" i="225" s="1"/>
  <c r="BB27" i="225" s="1"/>
  <c r="BD27" i="225" s="1"/>
  <c r="BF27" i="225" s="1"/>
  <c r="BH27" i="225" s="1"/>
  <c r="BJ27" i="225" s="1"/>
  <c r="BL27" i="225" s="1"/>
  <c r="BN27" i="225" s="1"/>
  <c r="BP27" i="225" s="1"/>
  <c r="BR27" i="225" s="1"/>
  <c r="BT27" i="225" s="1"/>
  <c r="BV27" i="225" s="1"/>
  <c r="BX27" i="225" s="1"/>
  <c r="CA27" i="225" s="1"/>
  <c r="D28" i="225"/>
  <c r="CD26" i="225"/>
  <c r="CG26" i="225"/>
  <c r="CH26" i="225" s="1"/>
  <c r="CI26" i="225" s="1"/>
  <c r="AT26" i="231"/>
  <c r="AV26" i="231" s="1"/>
  <c r="AX26" i="231" s="1"/>
  <c r="AZ26" i="231" s="1"/>
  <c r="BB26" i="231" s="1"/>
  <c r="BD26" i="231" s="1"/>
  <c r="BF26" i="231" s="1"/>
  <c r="BH26" i="231" s="1"/>
  <c r="BJ26" i="231" s="1"/>
  <c r="BL26" i="231" s="1"/>
  <c r="BN26" i="231" s="1"/>
  <c r="BP26" i="231" s="1"/>
  <c r="BR26" i="231" s="1"/>
  <c r="BT26" i="231" s="1"/>
  <c r="BV26" i="231" s="1"/>
  <c r="BX26" i="231" s="1"/>
  <c r="CA26" i="231" s="1"/>
  <c r="CG25" i="231"/>
  <c r="CH25" i="231" s="1"/>
  <c r="CI25" i="231" s="1"/>
  <c r="CB25" i="231" s="1"/>
  <c r="CD25" i="231"/>
  <c r="CA25" i="224"/>
  <c r="CK25" i="224"/>
  <c r="AT27" i="224"/>
  <c r="AV27" i="224" s="1"/>
  <c r="AX27" i="224" s="1"/>
  <c r="AZ27" i="224" s="1"/>
  <c r="BB27" i="224" s="1"/>
  <c r="BD27" i="224" s="1"/>
  <c r="BF27" i="224" s="1"/>
  <c r="BH27" i="224" s="1"/>
  <c r="BJ27" i="224" s="1"/>
  <c r="BL27" i="224" s="1"/>
  <c r="BN27" i="224" s="1"/>
  <c r="BP27" i="224" s="1"/>
  <c r="BR27" i="224" s="1"/>
  <c r="BT27" i="224" s="1"/>
  <c r="BV27" i="224" s="1"/>
  <c r="BX27" i="224" s="1"/>
  <c r="CA27" i="224" s="1"/>
  <c r="CA27" i="240"/>
  <c r="AN27" i="240"/>
  <c r="AP27" i="240" s="1"/>
  <c r="AR27" i="240" s="1"/>
  <c r="AT27" i="240" s="1"/>
  <c r="AV27" i="240" s="1"/>
  <c r="AX27" i="240" s="1"/>
  <c r="AZ27" i="240" s="1"/>
  <c r="BB27" i="240" s="1"/>
  <c r="BD27" i="240" s="1"/>
  <c r="BF27" i="240" s="1"/>
  <c r="BH27" i="240" s="1"/>
  <c r="BJ27" i="240" s="1"/>
  <c r="BL27" i="240" s="1"/>
  <c r="BN27" i="240" s="1"/>
  <c r="BP27" i="240" s="1"/>
  <c r="BR27" i="240" s="1"/>
  <c r="BT27" i="240" s="1"/>
  <c r="BV27" i="240" s="1"/>
  <c r="BX27" i="240" s="1"/>
  <c r="D29" i="240"/>
  <c r="H28" i="240"/>
  <c r="J28" i="240" s="1"/>
  <c r="L28" i="240" s="1"/>
  <c r="N28" i="240" s="1"/>
  <c r="P28" i="240" s="1"/>
  <c r="R28" i="240" s="1"/>
  <c r="T28" i="240" s="1"/>
  <c r="V28" i="240" s="1"/>
  <c r="X28" i="240" s="1"/>
  <c r="Z28" i="240" s="1"/>
  <c r="AB28" i="240" s="1"/>
  <c r="AD28" i="240" s="1"/>
  <c r="AF28" i="240" s="1"/>
  <c r="AH28" i="240" s="1"/>
  <c r="AJ28" i="240" s="1"/>
  <c r="AL28" i="240" s="1"/>
  <c r="CG26" i="238"/>
  <c r="CH26" i="238" s="1"/>
  <c r="CI26" i="238" s="1"/>
  <c r="CB26" i="238" s="1"/>
  <c r="CD26" i="238"/>
  <c r="D28" i="238"/>
  <c r="F28" i="238" s="1"/>
  <c r="H28" i="238" s="1"/>
  <c r="J27" i="238"/>
  <c r="L27" i="238" s="1"/>
  <c r="N27" i="238" s="1"/>
  <c r="P27" i="238" s="1"/>
  <c r="R27" i="238" s="1"/>
  <c r="T27" i="238" s="1"/>
  <c r="V27" i="238" s="1"/>
  <c r="X27" i="238" s="1"/>
  <c r="Z27" i="238" s="1"/>
  <c r="AB27" i="238" s="1"/>
  <c r="AD27" i="238" s="1"/>
  <c r="AF27" i="238" s="1"/>
  <c r="AH27" i="238" s="1"/>
  <c r="AJ27" i="238" s="1"/>
  <c r="AL27" i="238" s="1"/>
  <c r="AN27" i="238" s="1"/>
  <c r="AP27" i="238" s="1"/>
  <c r="AR27" i="238" s="1"/>
  <c r="AT27" i="238" s="1"/>
  <c r="AV27" i="238" s="1"/>
  <c r="AX27" i="238" s="1"/>
  <c r="AZ27" i="238" s="1"/>
  <c r="BB27" i="238" s="1"/>
  <c r="BD27" i="238" s="1"/>
  <c r="BF27" i="238" s="1"/>
  <c r="BH27" i="238" s="1"/>
  <c r="BJ27" i="238" s="1"/>
  <c r="BL27" i="238" s="1"/>
  <c r="BN27" i="238" s="1"/>
  <c r="BP27" i="238" s="1"/>
  <c r="BR27" i="238" s="1"/>
  <c r="BT27" i="238" s="1"/>
  <c r="BV27" i="238" s="1"/>
  <c r="BX27" i="238" s="1"/>
  <c r="CA27" i="238" s="1"/>
  <c r="CK26" i="238"/>
  <c r="BL26" i="237"/>
  <c r="BN26" i="237" s="1"/>
  <c r="BP26" i="237" s="1"/>
  <c r="BR26" i="237" s="1"/>
  <c r="BT26" i="237" s="1"/>
  <c r="BV26" i="237" s="1"/>
  <c r="BX26" i="237" s="1"/>
  <c r="CA26" i="237"/>
  <c r="D28" i="237"/>
  <c r="H27" i="237"/>
  <c r="J27" i="237" s="1"/>
  <c r="L27" i="237" s="1"/>
  <c r="N27" i="237" s="1"/>
  <c r="P27" i="237" s="1"/>
  <c r="R27" i="237" s="1"/>
  <c r="T27" i="237" s="1"/>
  <c r="V27" i="237" s="1"/>
  <c r="X27" i="237" s="1"/>
  <c r="Z27" i="237" s="1"/>
  <c r="AB27" i="237" s="1"/>
  <c r="AD27" i="237" s="1"/>
  <c r="AF27" i="237" s="1"/>
  <c r="AH27" i="237" s="1"/>
  <c r="AJ27" i="237" s="1"/>
  <c r="AL27" i="237" s="1"/>
  <c r="AN27" i="237" s="1"/>
  <c r="AP27" i="237" s="1"/>
  <c r="AR27" i="237" s="1"/>
  <c r="AT27" i="237" s="1"/>
  <c r="AV27" i="237" s="1"/>
  <c r="AX27" i="237" s="1"/>
  <c r="AZ27" i="237" s="1"/>
  <c r="BB27" i="237" s="1"/>
  <c r="BD27" i="237" s="1"/>
  <c r="BF27" i="237" s="1"/>
  <c r="BH27" i="237" s="1"/>
  <c r="BJ27" i="237" s="1"/>
  <c r="D28" i="236"/>
  <c r="H27" i="236"/>
  <c r="J27" i="236" s="1"/>
  <c r="L27" i="236" s="1"/>
  <c r="N27" i="236" s="1"/>
  <c r="P27" i="236" s="1"/>
  <c r="R27" i="236" s="1"/>
  <c r="T27" i="236" s="1"/>
  <c r="V27" i="236" s="1"/>
  <c r="X27" i="236" s="1"/>
  <c r="Z27" i="236" s="1"/>
  <c r="AB27" i="236" s="1"/>
  <c r="AD27" i="236" s="1"/>
  <c r="AF27" i="236" s="1"/>
  <c r="AH27" i="236" s="1"/>
  <c r="AJ27" i="236" s="1"/>
  <c r="AL27" i="236" s="1"/>
  <c r="AN27" i="236" s="1"/>
  <c r="AP27" i="236" s="1"/>
  <c r="AR27" i="236" s="1"/>
  <c r="AT27" i="236" s="1"/>
  <c r="AV27" i="236" s="1"/>
  <c r="AX27" i="236" s="1"/>
  <c r="AZ27" i="236" s="1"/>
  <c r="BB27" i="236" s="1"/>
  <c r="BD27" i="236" s="1"/>
  <c r="BF27" i="236" s="1"/>
  <c r="BH27" i="236" s="1"/>
  <c r="BJ27" i="236" s="1"/>
  <c r="BL27" i="236" s="1"/>
  <c r="BN27" i="236" s="1"/>
  <c r="BP27" i="236" s="1"/>
  <c r="BR27" i="236" s="1"/>
  <c r="BT27" i="236" s="1"/>
  <c r="BV27" i="236" s="1"/>
  <c r="BX27" i="236" s="1"/>
  <c r="CA27" i="236" s="1"/>
  <c r="CG26" i="236"/>
  <c r="CH26" i="236" s="1"/>
  <c r="CI26" i="236" s="1"/>
  <c r="CB26" i="236" s="1"/>
  <c r="CD26" i="236"/>
  <c r="D31" i="235"/>
  <c r="H30" i="235"/>
  <c r="J30" i="235" s="1"/>
  <c r="L30" i="235" s="1"/>
  <c r="N30" i="235" s="1"/>
  <c r="P30" i="235" s="1"/>
  <c r="R30" i="235" s="1"/>
  <c r="T30" i="235" s="1"/>
  <c r="V30" i="235" s="1"/>
  <c r="X30" i="235" s="1"/>
  <c r="Z30" i="235" s="1"/>
  <c r="AB30" i="235" s="1"/>
  <c r="AD30" i="235" s="1"/>
  <c r="AF30" i="235" s="1"/>
  <c r="AH30" i="235" s="1"/>
  <c r="AJ30" i="235" s="1"/>
  <c r="AL30" i="235" s="1"/>
  <c r="AN30" i="235" s="1"/>
  <c r="AP30" i="235" s="1"/>
  <c r="AR30" i="235" s="1"/>
  <c r="AT30" i="235" s="1"/>
  <c r="AV30" i="235" s="1"/>
  <c r="AX30" i="235" s="1"/>
  <c r="AZ30" i="235" s="1"/>
  <c r="BB30" i="235" s="1"/>
  <c r="BD30" i="235" s="1"/>
  <c r="BF30" i="235" s="1"/>
  <c r="BH30" i="235" s="1"/>
  <c r="BJ30" i="235" s="1"/>
  <c r="BL30" i="235" s="1"/>
  <c r="BN30" i="235" s="1"/>
  <c r="BP30" i="235" s="1"/>
  <c r="BR30" i="235" s="1"/>
  <c r="BT30" i="235" s="1"/>
  <c r="BV30" i="235" s="1"/>
  <c r="BX30" i="235" s="1"/>
  <c r="CA30" i="235" s="1"/>
  <c r="CD29" i="235"/>
  <c r="CG29" i="235"/>
  <c r="CH29" i="235" s="1"/>
  <c r="CI29" i="235" s="1"/>
  <c r="CB29" i="235" s="1"/>
  <c r="H28" i="234"/>
  <c r="J28" i="234" s="1"/>
  <c r="L28" i="234" s="1"/>
  <c r="N28" i="234" s="1"/>
  <c r="P28" i="234" s="1"/>
  <c r="R28" i="234" s="1"/>
  <c r="T28" i="234" s="1"/>
  <c r="V28" i="234" s="1"/>
  <c r="X28" i="234" s="1"/>
  <c r="Z28" i="234" s="1"/>
  <c r="AB28" i="234" s="1"/>
  <c r="AD28" i="234" s="1"/>
  <c r="AF28" i="234" s="1"/>
  <c r="AH28" i="234" s="1"/>
  <c r="AJ28" i="234" s="1"/>
  <c r="AL28" i="234" s="1"/>
  <c r="AN28" i="234" s="1"/>
  <c r="AP28" i="234" s="1"/>
  <c r="AR28" i="234" s="1"/>
  <c r="AT28" i="234" s="1"/>
  <c r="AV28" i="234" s="1"/>
  <c r="AX28" i="234" s="1"/>
  <c r="AZ28" i="234" s="1"/>
  <c r="BB28" i="234" s="1"/>
  <c r="BD28" i="234" s="1"/>
  <c r="BF28" i="234" s="1"/>
  <c r="BH28" i="234" s="1"/>
  <c r="BJ28" i="234" s="1"/>
  <c r="BL28" i="234" s="1"/>
  <c r="BN28" i="234" s="1"/>
  <c r="BP28" i="234" s="1"/>
  <c r="BR28" i="234" s="1"/>
  <c r="BT28" i="234" s="1"/>
  <c r="BV28" i="234" s="1"/>
  <c r="BX28" i="234" s="1"/>
  <c r="CA28" i="234" s="1"/>
  <c r="D29" i="234"/>
  <c r="CG27" i="234"/>
  <c r="CH27" i="234" s="1"/>
  <c r="CI27" i="234" s="1"/>
  <c r="CB27" i="234" s="1"/>
  <c r="CD27" i="234"/>
  <c r="CA27" i="233"/>
  <c r="AN27" i="233"/>
  <c r="AP27" i="233" s="1"/>
  <c r="AR27" i="233" s="1"/>
  <c r="AT27" i="233" s="1"/>
  <c r="AV27" i="233" s="1"/>
  <c r="AX27" i="233" s="1"/>
  <c r="AZ27" i="233" s="1"/>
  <c r="BB27" i="233" s="1"/>
  <c r="BD27" i="233" s="1"/>
  <c r="BF27" i="233" s="1"/>
  <c r="BH27" i="233" s="1"/>
  <c r="BJ27" i="233" s="1"/>
  <c r="BL27" i="233" s="1"/>
  <c r="BN27" i="233" s="1"/>
  <c r="BP27" i="233" s="1"/>
  <c r="BR27" i="233" s="1"/>
  <c r="BT27" i="233" s="1"/>
  <c r="BV27" i="233" s="1"/>
  <c r="BX27" i="233" s="1"/>
  <c r="H28" i="233"/>
  <c r="J28" i="233" s="1"/>
  <c r="L28" i="233" s="1"/>
  <c r="N28" i="233" s="1"/>
  <c r="P28" i="233" s="1"/>
  <c r="R28" i="233" s="1"/>
  <c r="T28" i="233" s="1"/>
  <c r="V28" i="233" s="1"/>
  <c r="X28" i="233" s="1"/>
  <c r="Z28" i="233" s="1"/>
  <c r="AB28" i="233" s="1"/>
  <c r="AD28" i="233" s="1"/>
  <c r="AF28" i="233" s="1"/>
  <c r="AH28" i="233" s="1"/>
  <c r="AJ28" i="233" s="1"/>
  <c r="AL28" i="233" s="1"/>
  <c r="D29" i="233"/>
  <c r="D28" i="231"/>
  <c r="F28" i="231" s="1"/>
  <c r="H28" i="231" s="1"/>
  <c r="CK25" i="231"/>
  <c r="J27" i="231"/>
  <c r="L27" i="231" s="1"/>
  <c r="N27" i="231" s="1"/>
  <c r="P27" i="231" s="1"/>
  <c r="R27" i="231" s="1"/>
  <c r="T27" i="231" s="1"/>
  <c r="V27" i="231" s="1"/>
  <c r="X27" i="231" s="1"/>
  <c r="Z27" i="231" s="1"/>
  <c r="AB27" i="231" s="1"/>
  <c r="AD27" i="231" s="1"/>
  <c r="AF27" i="231" s="1"/>
  <c r="AH27" i="231" s="1"/>
  <c r="AJ27" i="231" s="1"/>
  <c r="AL27" i="231" s="1"/>
  <c r="AN27" i="231" s="1"/>
  <c r="AP27" i="231" s="1"/>
  <c r="AR27" i="231" s="1"/>
  <c r="D28" i="230"/>
  <c r="H27" i="230"/>
  <c r="J27" i="230" s="1"/>
  <c r="L27" i="230" s="1"/>
  <c r="N27" i="230" s="1"/>
  <c r="P27" i="230" s="1"/>
  <c r="R27" i="230" s="1"/>
  <c r="T27" i="230" s="1"/>
  <c r="V27" i="230" s="1"/>
  <c r="X27" i="230" s="1"/>
  <c r="Z27" i="230" s="1"/>
  <c r="AB27" i="230" s="1"/>
  <c r="AD27" i="230" s="1"/>
  <c r="AF27" i="230" s="1"/>
  <c r="AH27" i="230" s="1"/>
  <c r="AJ27" i="230" s="1"/>
  <c r="AL27" i="230" s="1"/>
  <c r="AN27" i="230" s="1"/>
  <c r="AP27" i="230" s="1"/>
  <c r="AR27" i="230" s="1"/>
  <c r="AT27" i="230" s="1"/>
  <c r="AV27" i="230" s="1"/>
  <c r="AX27" i="230" s="1"/>
  <c r="AZ27" i="230" s="1"/>
  <c r="BB27" i="230" s="1"/>
  <c r="BD27" i="230" s="1"/>
  <c r="BF27" i="230" s="1"/>
  <c r="BH27" i="230" s="1"/>
  <c r="BJ27" i="230" s="1"/>
  <c r="BL26" i="230"/>
  <c r="BN26" i="230" s="1"/>
  <c r="BP26" i="230" s="1"/>
  <c r="BR26" i="230" s="1"/>
  <c r="BT26" i="230" s="1"/>
  <c r="BV26" i="230" s="1"/>
  <c r="BX26" i="230" s="1"/>
  <c r="CA26" i="230" s="1"/>
  <c r="CG25" i="230"/>
  <c r="CH25" i="230" s="1"/>
  <c r="CI25" i="230" s="1"/>
  <c r="CB25" i="230" s="1"/>
  <c r="CD25" i="230"/>
  <c r="D28" i="229"/>
  <c r="H27" i="229"/>
  <c r="J27" i="229" s="1"/>
  <c r="L27" i="229" s="1"/>
  <c r="N27" i="229" s="1"/>
  <c r="P27" i="229" s="1"/>
  <c r="R27" i="229" s="1"/>
  <c r="T27" i="229" s="1"/>
  <c r="V27" i="229" s="1"/>
  <c r="X27" i="229" s="1"/>
  <c r="Z27" i="229" s="1"/>
  <c r="AB27" i="229" s="1"/>
  <c r="AD27" i="229" s="1"/>
  <c r="AF27" i="229" s="1"/>
  <c r="AH27" i="229" s="1"/>
  <c r="AJ27" i="229" s="1"/>
  <c r="AL27" i="229" s="1"/>
  <c r="AN27" i="229" s="1"/>
  <c r="AP27" i="229" s="1"/>
  <c r="AR27" i="229" s="1"/>
  <c r="AT27" i="229" s="1"/>
  <c r="AV27" i="229" s="1"/>
  <c r="AX27" i="229" s="1"/>
  <c r="AZ27" i="229" s="1"/>
  <c r="BB27" i="229" s="1"/>
  <c r="BD27" i="229" s="1"/>
  <c r="BF27" i="229" s="1"/>
  <c r="BH27" i="229" s="1"/>
  <c r="BJ27" i="229" s="1"/>
  <c r="BL27" i="229" s="1"/>
  <c r="BN27" i="229" s="1"/>
  <c r="BP27" i="229" s="1"/>
  <c r="BR27" i="229" s="1"/>
  <c r="BT27" i="229" s="1"/>
  <c r="BV27" i="229" s="1"/>
  <c r="BX27" i="229" s="1"/>
  <c r="CA27" i="229" s="1"/>
  <c r="CG26" i="229"/>
  <c r="CH26" i="229" s="1"/>
  <c r="CI26" i="229" s="1"/>
  <c r="CB26" i="229" s="1"/>
  <c r="CD26" i="229"/>
  <c r="D29" i="228"/>
  <c r="H28" i="228"/>
  <c r="J28" i="228" s="1"/>
  <c r="L28" i="228" s="1"/>
  <c r="N28" i="228" s="1"/>
  <c r="P28" i="228" s="1"/>
  <c r="R28" i="228" s="1"/>
  <c r="T28" i="228" s="1"/>
  <c r="V28" i="228" s="1"/>
  <c r="X28" i="228" s="1"/>
  <c r="Z28" i="228" s="1"/>
  <c r="AB28" i="228" s="1"/>
  <c r="AD28" i="228" s="1"/>
  <c r="AF28" i="228" s="1"/>
  <c r="AH28" i="228" s="1"/>
  <c r="AJ28" i="228" s="1"/>
  <c r="AL28" i="228" s="1"/>
  <c r="AN28" i="228" s="1"/>
  <c r="AP28" i="228" s="1"/>
  <c r="AR28" i="228" s="1"/>
  <c r="AT28" i="228" s="1"/>
  <c r="AV28" i="228" s="1"/>
  <c r="AX28" i="228" s="1"/>
  <c r="AZ28" i="228" s="1"/>
  <c r="BB28" i="228" s="1"/>
  <c r="BD28" i="228" s="1"/>
  <c r="BF28" i="228" s="1"/>
  <c r="BH28" i="228" s="1"/>
  <c r="BJ28" i="228" s="1"/>
  <c r="BL28" i="228" s="1"/>
  <c r="BN28" i="228" s="1"/>
  <c r="BP28" i="228" s="1"/>
  <c r="BR28" i="228" s="1"/>
  <c r="BT28" i="228" s="1"/>
  <c r="BV28" i="228" s="1"/>
  <c r="BX28" i="228" s="1"/>
  <c r="CA28" i="228" s="1"/>
  <c r="CD27" i="228"/>
  <c r="CG27" i="228"/>
  <c r="CH27" i="228" s="1"/>
  <c r="CI27" i="228" s="1"/>
  <c r="CB27" i="228" s="1"/>
  <c r="CK26" i="224"/>
  <c r="J28" i="224"/>
  <c r="L28" i="224" s="1"/>
  <c r="N28" i="224" s="1"/>
  <c r="P28" i="224" s="1"/>
  <c r="R28" i="224" s="1"/>
  <c r="T28" i="224" s="1"/>
  <c r="V28" i="224" s="1"/>
  <c r="X28" i="224" s="1"/>
  <c r="Z28" i="224" s="1"/>
  <c r="AB28" i="224" s="1"/>
  <c r="AD28" i="224" s="1"/>
  <c r="AF28" i="224" s="1"/>
  <c r="AH28" i="224" s="1"/>
  <c r="AJ28" i="224" s="1"/>
  <c r="AL28" i="224" s="1"/>
  <c r="AN28" i="224" s="1"/>
  <c r="AP28" i="224" s="1"/>
  <c r="AR28" i="224" s="1"/>
  <c r="D29" i="224"/>
  <c r="F29" i="224" s="1"/>
  <c r="H29" i="224" s="1"/>
  <c r="H28" i="220"/>
  <c r="J28" i="220" s="1"/>
  <c r="L28" i="220" s="1"/>
  <c r="N28" i="220" s="1"/>
  <c r="P28" i="220" s="1"/>
  <c r="R28" i="220" s="1"/>
  <c r="T28" i="220" s="1"/>
  <c r="V28" i="220" s="1"/>
  <c r="X28" i="220" s="1"/>
  <c r="Z28" i="220" s="1"/>
  <c r="AB28" i="220" s="1"/>
  <c r="AD28" i="220" s="1"/>
  <c r="AF28" i="220" s="1"/>
  <c r="AH28" i="220" s="1"/>
  <c r="AJ28" i="220" s="1"/>
  <c r="AL28" i="220" s="1"/>
  <c r="AN28" i="220" s="1"/>
  <c r="AP28" i="220" s="1"/>
  <c r="AR28" i="220" s="1"/>
  <c r="AT28" i="220" s="1"/>
  <c r="AV28" i="220" s="1"/>
  <c r="AX28" i="220" s="1"/>
  <c r="AZ28" i="220" s="1"/>
  <c r="BB28" i="220" s="1"/>
  <c r="BD28" i="220" s="1"/>
  <c r="BF28" i="220" s="1"/>
  <c r="BH28" i="220" s="1"/>
  <c r="BJ28" i="220" s="1"/>
  <c r="BL28" i="220" s="1"/>
  <c r="BN28" i="220" s="1"/>
  <c r="BP28" i="220" s="1"/>
  <c r="BR28" i="220" s="1"/>
  <c r="BT28" i="220" s="1"/>
  <c r="BV28" i="220" s="1"/>
  <c r="BX28" i="220" s="1"/>
  <c r="CA28" i="220" s="1"/>
  <c r="D29" i="220"/>
  <c r="CD27" i="220"/>
  <c r="CG27" i="220"/>
  <c r="CH27" i="220" s="1"/>
  <c r="CI27" i="220" s="1"/>
  <c r="CD27" i="219"/>
  <c r="CG27" i="219"/>
  <c r="CH27" i="219" s="1"/>
  <c r="CI27" i="219" s="1"/>
  <c r="CB27" i="219" s="1"/>
  <c r="H29" i="219"/>
  <c r="J29" i="219" s="1"/>
  <c r="L29" i="219" s="1"/>
  <c r="N29" i="219" s="1"/>
  <c r="P29" i="219" s="1"/>
  <c r="R29" i="219" s="1"/>
  <c r="T29" i="219" s="1"/>
  <c r="V29" i="219" s="1"/>
  <c r="X29" i="219" s="1"/>
  <c r="Z29" i="219" s="1"/>
  <c r="AB29" i="219" s="1"/>
  <c r="AD29" i="219" s="1"/>
  <c r="AF29" i="219" s="1"/>
  <c r="AH29" i="219" s="1"/>
  <c r="AJ29" i="219" s="1"/>
  <c r="AL29" i="219" s="1"/>
  <c r="AN29" i="219" s="1"/>
  <c r="AP29" i="219" s="1"/>
  <c r="AR29" i="219" s="1"/>
  <c r="AT29" i="219" s="1"/>
  <c r="AV29" i="219" s="1"/>
  <c r="AX29" i="219" s="1"/>
  <c r="AZ29" i="219" s="1"/>
  <c r="BB29" i="219" s="1"/>
  <c r="BD29" i="219" s="1"/>
  <c r="BF29" i="219" s="1"/>
  <c r="BH29" i="219" s="1"/>
  <c r="BJ29" i="219" s="1"/>
  <c r="BL29" i="219" s="1"/>
  <c r="BN29" i="219" s="1"/>
  <c r="BP29" i="219" s="1"/>
  <c r="BR29" i="219" s="1"/>
  <c r="BT29" i="219" s="1"/>
  <c r="BV29" i="219" s="1"/>
  <c r="BX29" i="219" s="1"/>
  <c r="CA29" i="219" s="1"/>
  <c r="D30" i="219"/>
  <c r="H28" i="227" l="1"/>
  <c r="J28" i="227" s="1"/>
  <c r="L28" i="227" s="1"/>
  <c r="N28" i="227" s="1"/>
  <c r="P28" i="227" s="1"/>
  <c r="R28" i="227" s="1"/>
  <c r="T28" i="227" s="1"/>
  <c r="V28" i="227" s="1"/>
  <c r="X28" i="227" s="1"/>
  <c r="Z28" i="227" s="1"/>
  <c r="AB28" i="227" s="1"/>
  <c r="AD28" i="227" s="1"/>
  <c r="AF28" i="227" s="1"/>
  <c r="AH28" i="227" s="1"/>
  <c r="AJ28" i="227" s="1"/>
  <c r="AL28" i="227" s="1"/>
  <c r="AN28" i="227" s="1"/>
  <c r="AP28" i="227" s="1"/>
  <c r="AR28" i="227" s="1"/>
  <c r="AT28" i="227" s="1"/>
  <c r="AV28" i="227" s="1"/>
  <c r="AX28" i="227" s="1"/>
  <c r="AZ28" i="227" s="1"/>
  <c r="BB28" i="227" s="1"/>
  <c r="BD28" i="227" s="1"/>
  <c r="BF28" i="227" s="1"/>
  <c r="BH28" i="227" s="1"/>
  <c r="BJ28" i="227" s="1"/>
  <c r="BL28" i="227" s="1"/>
  <c r="BN28" i="227" s="1"/>
  <c r="BP28" i="227" s="1"/>
  <c r="BR28" i="227" s="1"/>
  <c r="BT28" i="227" s="1"/>
  <c r="BV28" i="227" s="1"/>
  <c r="BX28" i="227" s="1"/>
  <c r="CA28" i="227" s="1"/>
  <c r="D29" i="227"/>
  <c r="CL25" i="223"/>
  <c r="BL25" i="223"/>
  <c r="BN25" i="223" s="1"/>
  <c r="BP25" i="223" s="1"/>
  <c r="BR25" i="223" s="1"/>
  <c r="BT25" i="223" s="1"/>
  <c r="BV25" i="223" s="1"/>
  <c r="BX25" i="223" s="1"/>
  <c r="CA25" i="223" s="1"/>
  <c r="H28" i="223"/>
  <c r="J28" i="223" s="1"/>
  <c r="L28" i="223" s="1"/>
  <c r="N28" i="223" s="1"/>
  <c r="P28" i="223" s="1"/>
  <c r="R28" i="223" s="1"/>
  <c r="T28" i="223" s="1"/>
  <c r="V28" i="223" s="1"/>
  <c r="X28" i="223" s="1"/>
  <c r="Z28" i="223" s="1"/>
  <c r="D29" i="223"/>
  <c r="D30" i="223" s="1"/>
  <c r="AB27" i="223"/>
  <c r="AD27" i="223" s="1"/>
  <c r="AF27" i="223" s="1"/>
  <c r="AH27" i="223" s="1"/>
  <c r="AJ27" i="223" s="1"/>
  <c r="AL27" i="223" s="1"/>
  <c r="AN27" i="223" s="1"/>
  <c r="AP27" i="223" s="1"/>
  <c r="AR26" i="223"/>
  <c r="AT26" i="223" s="1"/>
  <c r="AV26" i="223" s="1"/>
  <c r="AX26" i="223" s="1"/>
  <c r="AZ26" i="223" s="1"/>
  <c r="BB26" i="223" s="1"/>
  <c r="BD26" i="223" s="1"/>
  <c r="BF26" i="223" s="1"/>
  <c r="BH26" i="223" s="1"/>
  <c r="BJ26" i="223" s="1"/>
  <c r="CG28" i="239"/>
  <c r="CH28" i="239" s="1"/>
  <c r="CI28" i="239" s="1"/>
  <c r="CB28" i="239" s="1"/>
  <c r="CD28" i="239"/>
  <c r="D30" i="239"/>
  <c r="F29" i="239"/>
  <c r="H29" i="239" s="1"/>
  <c r="J29" i="239" s="1"/>
  <c r="L29" i="239" s="1"/>
  <c r="N29" i="239" s="1"/>
  <c r="P29" i="239" s="1"/>
  <c r="R29" i="239" s="1"/>
  <c r="T29" i="239" s="1"/>
  <c r="V29" i="239" s="1"/>
  <c r="X29" i="239" s="1"/>
  <c r="Z29" i="239" s="1"/>
  <c r="AB29" i="239" s="1"/>
  <c r="AD29" i="239" s="1"/>
  <c r="AF29" i="239" s="1"/>
  <c r="AH29" i="239" s="1"/>
  <c r="AJ29" i="239" s="1"/>
  <c r="AL29" i="239" s="1"/>
  <c r="AN29" i="239" s="1"/>
  <c r="AP29" i="239" s="1"/>
  <c r="AR29" i="239" s="1"/>
  <c r="AT29" i="239" s="1"/>
  <c r="AV29" i="239" s="1"/>
  <c r="AX29" i="239" s="1"/>
  <c r="AZ29" i="239" s="1"/>
  <c r="BB29" i="239" s="1"/>
  <c r="BD29" i="239" s="1"/>
  <c r="BF29" i="239" s="1"/>
  <c r="BH29" i="239" s="1"/>
  <c r="BJ29" i="239" s="1"/>
  <c r="BL29" i="239" s="1"/>
  <c r="BN29" i="239" s="1"/>
  <c r="BP29" i="239" s="1"/>
  <c r="BR29" i="239" s="1"/>
  <c r="BT29" i="239" s="1"/>
  <c r="BV29" i="239" s="1"/>
  <c r="BX29" i="239" s="1"/>
  <c r="CA29" i="239" s="1"/>
  <c r="F28" i="232"/>
  <c r="H28" i="232" s="1"/>
  <c r="J28" i="232" s="1"/>
  <c r="L28" i="232" s="1"/>
  <c r="N28" i="232" s="1"/>
  <c r="P28" i="232" s="1"/>
  <c r="R28" i="232" s="1"/>
  <c r="T28" i="232" s="1"/>
  <c r="V28" i="232" s="1"/>
  <c r="X28" i="232" s="1"/>
  <c r="Z28" i="232" s="1"/>
  <c r="AB28" i="232" s="1"/>
  <c r="AD28" i="232" s="1"/>
  <c r="AF28" i="232" s="1"/>
  <c r="AH28" i="232" s="1"/>
  <c r="AJ28" i="232" s="1"/>
  <c r="AL28" i="232" s="1"/>
  <c r="AN28" i="232" s="1"/>
  <c r="AP28" i="232" s="1"/>
  <c r="AR28" i="232" s="1"/>
  <c r="AT28" i="232" s="1"/>
  <c r="AV28" i="232" s="1"/>
  <c r="AX28" i="232" s="1"/>
  <c r="AZ28" i="232" s="1"/>
  <c r="BB28" i="232" s="1"/>
  <c r="BD28" i="232" s="1"/>
  <c r="BF28" i="232" s="1"/>
  <c r="BH28" i="232" s="1"/>
  <c r="BJ28" i="232" s="1"/>
  <c r="BL28" i="232" s="1"/>
  <c r="BN28" i="232" s="1"/>
  <c r="BP28" i="232" s="1"/>
  <c r="BR28" i="232" s="1"/>
  <c r="BT28" i="232" s="1"/>
  <c r="BV28" i="232" s="1"/>
  <c r="BX28" i="232" s="1"/>
  <c r="CA28" i="232" s="1"/>
  <c r="D29" i="232"/>
  <c r="CG27" i="232"/>
  <c r="CH27" i="232" s="1"/>
  <c r="CI27" i="232" s="1"/>
  <c r="CB27" i="232" s="1"/>
  <c r="CD27" i="232"/>
  <c r="CG27" i="225"/>
  <c r="CH27" i="225" s="1"/>
  <c r="CI27" i="225" s="1"/>
  <c r="CD27" i="225"/>
  <c r="F28" i="225"/>
  <c r="H28" i="225" s="1"/>
  <c r="D29" i="225"/>
  <c r="J28" i="225"/>
  <c r="L28" i="225" s="1"/>
  <c r="N28" i="225" s="1"/>
  <c r="P28" i="225" s="1"/>
  <c r="R28" i="225" s="1"/>
  <c r="T28" i="225" s="1"/>
  <c r="V28" i="225" s="1"/>
  <c r="X28" i="225" s="1"/>
  <c r="Z28" i="225" s="1"/>
  <c r="AB28" i="225" s="1"/>
  <c r="AD28" i="225" s="1"/>
  <c r="AF28" i="225" s="1"/>
  <c r="AH28" i="225" s="1"/>
  <c r="AJ28" i="225" s="1"/>
  <c r="AL28" i="225" s="1"/>
  <c r="AN28" i="225" s="1"/>
  <c r="AP28" i="225" s="1"/>
  <c r="AR28" i="225" s="1"/>
  <c r="AT28" i="225" s="1"/>
  <c r="AV28" i="225" s="1"/>
  <c r="AX28" i="225" s="1"/>
  <c r="AZ28" i="225" s="1"/>
  <c r="BB28" i="225" s="1"/>
  <c r="BD28" i="225" s="1"/>
  <c r="BF28" i="225" s="1"/>
  <c r="BH28" i="225" s="1"/>
  <c r="BJ28" i="225" s="1"/>
  <c r="BL28" i="225" s="1"/>
  <c r="BN28" i="225" s="1"/>
  <c r="BP28" i="225" s="1"/>
  <c r="BR28" i="225" s="1"/>
  <c r="BT28" i="225" s="1"/>
  <c r="BV28" i="225" s="1"/>
  <c r="BX28" i="225" s="1"/>
  <c r="CA28" i="225" s="1"/>
  <c r="CG26" i="231"/>
  <c r="CH26" i="231" s="1"/>
  <c r="CI26" i="231" s="1"/>
  <c r="CB26" i="231" s="1"/>
  <c r="CD26" i="231"/>
  <c r="AT27" i="231"/>
  <c r="AV27" i="231" s="1"/>
  <c r="AX27" i="231" s="1"/>
  <c r="AZ27" i="231" s="1"/>
  <c r="BB27" i="231" s="1"/>
  <c r="BD27" i="231" s="1"/>
  <c r="BF27" i="231" s="1"/>
  <c r="BH27" i="231" s="1"/>
  <c r="BJ27" i="231" s="1"/>
  <c r="BL27" i="231" s="1"/>
  <c r="BN27" i="231" s="1"/>
  <c r="BP27" i="231" s="1"/>
  <c r="BR27" i="231" s="1"/>
  <c r="BT27" i="231" s="1"/>
  <c r="BV27" i="231" s="1"/>
  <c r="BX27" i="231" s="1"/>
  <c r="CA27" i="231" s="1"/>
  <c r="CG27" i="231" s="1"/>
  <c r="CH27" i="231" s="1"/>
  <c r="CI27" i="231" s="1"/>
  <c r="CB27" i="231" s="1"/>
  <c r="CD25" i="224"/>
  <c r="CG25" i="224"/>
  <c r="CH25" i="224" s="1"/>
  <c r="CI25" i="224" s="1"/>
  <c r="CG27" i="224"/>
  <c r="CH27" i="224" s="1"/>
  <c r="CI27" i="224" s="1"/>
  <c r="CD27" i="224"/>
  <c r="AT28" i="224"/>
  <c r="AV28" i="224" s="1"/>
  <c r="AX28" i="224" s="1"/>
  <c r="AZ28" i="224" s="1"/>
  <c r="BB28" i="224" s="1"/>
  <c r="BD28" i="224" s="1"/>
  <c r="BF28" i="224" s="1"/>
  <c r="BH28" i="224" s="1"/>
  <c r="BJ28" i="224" s="1"/>
  <c r="BL28" i="224" s="1"/>
  <c r="BN28" i="224" s="1"/>
  <c r="BP28" i="224" s="1"/>
  <c r="BR28" i="224" s="1"/>
  <c r="BT28" i="224" s="1"/>
  <c r="BV28" i="224" s="1"/>
  <c r="BX28" i="224" s="1"/>
  <c r="CA28" i="224" s="1"/>
  <c r="AN28" i="240"/>
  <c r="AP28" i="240" s="1"/>
  <c r="AR28" i="240" s="1"/>
  <c r="AT28" i="240" s="1"/>
  <c r="AV28" i="240" s="1"/>
  <c r="AX28" i="240" s="1"/>
  <c r="AZ28" i="240" s="1"/>
  <c r="BB28" i="240" s="1"/>
  <c r="BD28" i="240" s="1"/>
  <c r="BF28" i="240" s="1"/>
  <c r="BH28" i="240" s="1"/>
  <c r="BJ28" i="240" s="1"/>
  <c r="BL28" i="240" s="1"/>
  <c r="BN28" i="240" s="1"/>
  <c r="BP28" i="240" s="1"/>
  <c r="BR28" i="240" s="1"/>
  <c r="BT28" i="240" s="1"/>
  <c r="BV28" i="240" s="1"/>
  <c r="BX28" i="240" s="1"/>
  <c r="CA28" i="240"/>
  <c r="H29" i="240"/>
  <c r="J29" i="240" s="1"/>
  <c r="L29" i="240" s="1"/>
  <c r="N29" i="240" s="1"/>
  <c r="P29" i="240" s="1"/>
  <c r="R29" i="240" s="1"/>
  <c r="T29" i="240" s="1"/>
  <c r="V29" i="240" s="1"/>
  <c r="X29" i="240" s="1"/>
  <c r="Z29" i="240" s="1"/>
  <c r="AB29" i="240" s="1"/>
  <c r="AD29" i="240" s="1"/>
  <c r="AF29" i="240" s="1"/>
  <c r="AH29" i="240" s="1"/>
  <c r="AJ29" i="240" s="1"/>
  <c r="AL29" i="240" s="1"/>
  <c r="D30" i="240"/>
  <c r="CD27" i="240"/>
  <c r="CG27" i="240"/>
  <c r="CH27" i="240" s="1"/>
  <c r="CI27" i="240" s="1"/>
  <c r="CB27" i="240" s="1"/>
  <c r="CG27" i="238"/>
  <c r="CH27" i="238" s="1"/>
  <c r="CI27" i="238" s="1"/>
  <c r="CB27" i="238" s="1"/>
  <c r="CD27" i="238"/>
  <c r="D29" i="238"/>
  <c r="F29" i="238" s="1"/>
  <c r="H29" i="238" s="1"/>
  <c r="J28" i="238"/>
  <c r="L28" i="238" s="1"/>
  <c r="N28" i="238" s="1"/>
  <c r="P28" i="238" s="1"/>
  <c r="R28" i="238" s="1"/>
  <c r="T28" i="238" s="1"/>
  <c r="V28" i="238" s="1"/>
  <c r="X28" i="238" s="1"/>
  <c r="Z28" i="238" s="1"/>
  <c r="AB28" i="238" s="1"/>
  <c r="AD28" i="238" s="1"/>
  <c r="AF28" i="238" s="1"/>
  <c r="AH28" i="238" s="1"/>
  <c r="AJ28" i="238" s="1"/>
  <c r="AL28" i="238" s="1"/>
  <c r="AN28" i="238" s="1"/>
  <c r="AP28" i="238" s="1"/>
  <c r="AR28" i="238" s="1"/>
  <c r="AT28" i="238" s="1"/>
  <c r="AV28" i="238" s="1"/>
  <c r="AX28" i="238" s="1"/>
  <c r="AZ28" i="238" s="1"/>
  <c r="BB28" i="238" s="1"/>
  <c r="BD28" i="238" s="1"/>
  <c r="BF28" i="238" s="1"/>
  <c r="BH28" i="238" s="1"/>
  <c r="BJ28" i="238" s="1"/>
  <c r="BL28" i="238" s="1"/>
  <c r="BN28" i="238" s="1"/>
  <c r="BP28" i="238" s="1"/>
  <c r="BR28" i="238" s="1"/>
  <c r="BT28" i="238" s="1"/>
  <c r="BV28" i="238" s="1"/>
  <c r="BX28" i="238" s="1"/>
  <c r="CA28" i="238" s="1"/>
  <c r="BL27" i="237"/>
  <c r="BN27" i="237" s="1"/>
  <c r="BP27" i="237" s="1"/>
  <c r="BR27" i="237" s="1"/>
  <c r="BT27" i="237" s="1"/>
  <c r="BV27" i="237" s="1"/>
  <c r="BX27" i="237" s="1"/>
  <c r="CA27" i="237"/>
  <c r="D29" i="237"/>
  <c r="H28" i="237"/>
  <c r="J28" i="237" s="1"/>
  <c r="L28" i="237" s="1"/>
  <c r="N28" i="237" s="1"/>
  <c r="P28" i="237" s="1"/>
  <c r="R28" i="237" s="1"/>
  <c r="T28" i="237" s="1"/>
  <c r="V28" i="237" s="1"/>
  <c r="X28" i="237" s="1"/>
  <c r="Z28" i="237" s="1"/>
  <c r="AB28" i="237" s="1"/>
  <c r="AD28" i="237" s="1"/>
  <c r="AF28" i="237" s="1"/>
  <c r="AH28" i="237" s="1"/>
  <c r="AJ28" i="237" s="1"/>
  <c r="AL28" i="237" s="1"/>
  <c r="AN28" i="237" s="1"/>
  <c r="AP28" i="237" s="1"/>
  <c r="AR28" i="237" s="1"/>
  <c r="AT28" i="237" s="1"/>
  <c r="AV28" i="237" s="1"/>
  <c r="AX28" i="237" s="1"/>
  <c r="AZ28" i="237" s="1"/>
  <c r="BB28" i="237" s="1"/>
  <c r="BD28" i="237" s="1"/>
  <c r="BF28" i="237" s="1"/>
  <c r="BH28" i="237" s="1"/>
  <c r="BJ28" i="237" s="1"/>
  <c r="CD26" i="237"/>
  <c r="CG26" i="237"/>
  <c r="CH26" i="237" s="1"/>
  <c r="CI26" i="237" s="1"/>
  <c r="CB26" i="237" s="1"/>
  <c r="CD27" i="236"/>
  <c r="CG27" i="236"/>
  <c r="CH27" i="236" s="1"/>
  <c r="CI27" i="236" s="1"/>
  <c r="CB27" i="236" s="1"/>
  <c r="D29" i="236"/>
  <c r="H28" i="236"/>
  <c r="J28" i="236" s="1"/>
  <c r="L28" i="236" s="1"/>
  <c r="N28" i="236" s="1"/>
  <c r="P28" i="236" s="1"/>
  <c r="R28" i="236" s="1"/>
  <c r="T28" i="236" s="1"/>
  <c r="V28" i="236" s="1"/>
  <c r="X28" i="236" s="1"/>
  <c r="Z28" i="236" s="1"/>
  <c r="AB28" i="236" s="1"/>
  <c r="AD28" i="236" s="1"/>
  <c r="AF28" i="236" s="1"/>
  <c r="AH28" i="236" s="1"/>
  <c r="AJ28" i="236" s="1"/>
  <c r="AL28" i="236" s="1"/>
  <c r="AN28" i="236" s="1"/>
  <c r="AP28" i="236" s="1"/>
  <c r="AR28" i="236" s="1"/>
  <c r="AT28" i="236" s="1"/>
  <c r="AV28" i="236" s="1"/>
  <c r="AX28" i="236" s="1"/>
  <c r="AZ28" i="236" s="1"/>
  <c r="BB28" i="236" s="1"/>
  <c r="BD28" i="236" s="1"/>
  <c r="BF28" i="236" s="1"/>
  <c r="BH28" i="236" s="1"/>
  <c r="BJ28" i="236" s="1"/>
  <c r="BL28" i="236" s="1"/>
  <c r="BN28" i="236" s="1"/>
  <c r="BP28" i="236" s="1"/>
  <c r="BR28" i="236" s="1"/>
  <c r="BT28" i="236" s="1"/>
  <c r="BV28" i="236" s="1"/>
  <c r="BX28" i="236" s="1"/>
  <c r="CA28" i="236" s="1"/>
  <c r="H31" i="235"/>
  <c r="J31" i="235" s="1"/>
  <c r="L31" i="235" s="1"/>
  <c r="N31" i="235" s="1"/>
  <c r="P31" i="235" s="1"/>
  <c r="R31" i="235" s="1"/>
  <c r="T31" i="235" s="1"/>
  <c r="V31" i="235" s="1"/>
  <c r="X31" i="235" s="1"/>
  <c r="Z31" i="235" s="1"/>
  <c r="AB31" i="235" s="1"/>
  <c r="AD31" i="235" s="1"/>
  <c r="AF31" i="235" s="1"/>
  <c r="AH31" i="235" s="1"/>
  <c r="AJ31" i="235" s="1"/>
  <c r="AL31" i="235" s="1"/>
  <c r="AN31" i="235" s="1"/>
  <c r="AP31" i="235" s="1"/>
  <c r="AR31" i="235" s="1"/>
  <c r="AT31" i="235" s="1"/>
  <c r="AV31" i="235" s="1"/>
  <c r="AX31" i="235" s="1"/>
  <c r="AZ31" i="235" s="1"/>
  <c r="BB31" i="235" s="1"/>
  <c r="BD31" i="235" s="1"/>
  <c r="BF31" i="235" s="1"/>
  <c r="BH31" i="235" s="1"/>
  <c r="BJ31" i="235" s="1"/>
  <c r="BL31" i="235" s="1"/>
  <c r="BN31" i="235" s="1"/>
  <c r="BP31" i="235" s="1"/>
  <c r="BR31" i="235" s="1"/>
  <c r="BT31" i="235" s="1"/>
  <c r="BV31" i="235" s="1"/>
  <c r="BX31" i="235" s="1"/>
  <c r="CA31" i="235" s="1"/>
  <c r="D32" i="235"/>
  <c r="CD30" i="235"/>
  <c r="CG30" i="235"/>
  <c r="CH30" i="235" s="1"/>
  <c r="CI30" i="235" s="1"/>
  <c r="CB30" i="235" s="1"/>
  <c r="D30" i="234"/>
  <c r="H29" i="234"/>
  <c r="J29" i="234" s="1"/>
  <c r="L29" i="234" s="1"/>
  <c r="N29" i="234" s="1"/>
  <c r="P29" i="234" s="1"/>
  <c r="R29" i="234" s="1"/>
  <c r="T29" i="234" s="1"/>
  <c r="V29" i="234" s="1"/>
  <c r="X29" i="234" s="1"/>
  <c r="Z29" i="234" s="1"/>
  <c r="AB29" i="234" s="1"/>
  <c r="AD29" i="234" s="1"/>
  <c r="AF29" i="234" s="1"/>
  <c r="AH29" i="234" s="1"/>
  <c r="AJ29" i="234" s="1"/>
  <c r="AL29" i="234" s="1"/>
  <c r="AN29" i="234" s="1"/>
  <c r="AP29" i="234" s="1"/>
  <c r="AR29" i="234" s="1"/>
  <c r="AT29" i="234" s="1"/>
  <c r="AV29" i="234" s="1"/>
  <c r="AX29" i="234" s="1"/>
  <c r="AZ29" i="234" s="1"/>
  <c r="BB29" i="234" s="1"/>
  <c r="BD29" i="234" s="1"/>
  <c r="BF29" i="234" s="1"/>
  <c r="BH29" i="234" s="1"/>
  <c r="BJ29" i="234" s="1"/>
  <c r="BL29" i="234" s="1"/>
  <c r="BN29" i="234" s="1"/>
  <c r="BP29" i="234" s="1"/>
  <c r="BR29" i="234" s="1"/>
  <c r="BT29" i="234" s="1"/>
  <c r="BV29" i="234" s="1"/>
  <c r="BX29" i="234" s="1"/>
  <c r="CA29" i="234" s="1"/>
  <c r="CD28" i="234"/>
  <c r="CG28" i="234"/>
  <c r="CH28" i="234" s="1"/>
  <c r="CI28" i="234" s="1"/>
  <c r="CB28" i="234" s="1"/>
  <c r="D30" i="233"/>
  <c r="H29" i="233"/>
  <c r="J29" i="233" s="1"/>
  <c r="L29" i="233" s="1"/>
  <c r="N29" i="233" s="1"/>
  <c r="P29" i="233" s="1"/>
  <c r="R29" i="233" s="1"/>
  <c r="T29" i="233" s="1"/>
  <c r="V29" i="233" s="1"/>
  <c r="X29" i="233" s="1"/>
  <c r="Z29" i="233" s="1"/>
  <c r="AB29" i="233" s="1"/>
  <c r="AD29" i="233" s="1"/>
  <c r="AF29" i="233" s="1"/>
  <c r="AH29" i="233" s="1"/>
  <c r="AJ29" i="233" s="1"/>
  <c r="AL29" i="233" s="1"/>
  <c r="AN28" i="233"/>
  <c r="AP28" i="233" s="1"/>
  <c r="AR28" i="233" s="1"/>
  <c r="AT28" i="233" s="1"/>
  <c r="AV28" i="233" s="1"/>
  <c r="AX28" i="233" s="1"/>
  <c r="AZ28" i="233" s="1"/>
  <c r="BB28" i="233" s="1"/>
  <c r="BD28" i="233" s="1"/>
  <c r="BF28" i="233" s="1"/>
  <c r="BH28" i="233" s="1"/>
  <c r="BJ28" i="233" s="1"/>
  <c r="BL28" i="233" s="1"/>
  <c r="BN28" i="233" s="1"/>
  <c r="BP28" i="233" s="1"/>
  <c r="BR28" i="233" s="1"/>
  <c r="BT28" i="233" s="1"/>
  <c r="BV28" i="233" s="1"/>
  <c r="BX28" i="233" s="1"/>
  <c r="CA28" i="233"/>
  <c r="CG27" i="233"/>
  <c r="CH27" i="233" s="1"/>
  <c r="CI27" i="233" s="1"/>
  <c r="CB27" i="233" s="1"/>
  <c r="CD27" i="233"/>
  <c r="D29" i="231"/>
  <c r="F29" i="231" s="1"/>
  <c r="H29" i="231" s="1"/>
  <c r="J28" i="231"/>
  <c r="L28" i="231" s="1"/>
  <c r="N28" i="231" s="1"/>
  <c r="P28" i="231" s="1"/>
  <c r="R28" i="231" s="1"/>
  <c r="T28" i="231" s="1"/>
  <c r="V28" i="231" s="1"/>
  <c r="X28" i="231" s="1"/>
  <c r="Z28" i="231" s="1"/>
  <c r="AB28" i="231" s="1"/>
  <c r="AD28" i="231" s="1"/>
  <c r="AF28" i="231" s="1"/>
  <c r="AH28" i="231" s="1"/>
  <c r="AJ28" i="231" s="1"/>
  <c r="AL28" i="231" s="1"/>
  <c r="AN28" i="231" s="1"/>
  <c r="AP28" i="231" s="1"/>
  <c r="AR28" i="231" s="1"/>
  <c r="CK26" i="231"/>
  <c r="CG26" i="230"/>
  <c r="CH26" i="230" s="1"/>
  <c r="CI26" i="230" s="1"/>
  <c r="CB26" i="230" s="1"/>
  <c r="CD26" i="230"/>
  <c r="BL27" i="230"/>
  <c r="BN27" i="230" s="1"/>
  <c r="BP27" i="230" s="1"/>
  <c r="BR27" i="230" s="1"/>
  <c r="BT27" i="230" s="1"/>
  <c r="BV27" i="230" s="1"/>
  <c r="BX27" i="230" s="1"/>
  <c r="CA27" i="230" s="1"/>
  <c r="H28" i="230"/>
  <c r="J28" i="230" s="1"/>
  <c r="L28" i="230" s="1"/>
  <c r="N28" i="230" s="1"/>
  <c r="P28" i="230" s="1"/>
  <c r="R28" i="230" s="1"/>
  <c r="T28" i="230" s="1"/>
  <c r="V28" i="230" s="1"/>
  <c r="X28" i="230" s="1"/>
  <c r="Z28" i="230" s="1"/>
  <c r="AB28" i="230" s="1"/>
  <c r="AD28" i="230" s="1"/>
  <c r="AF28" i="230" s="1"/>
  <c r="AH28" i="230" s="1"/>
  <c r="AJ28" i="230" s="1"/>
  <c r="AL28" i="230" s="1"/>
  <c r="AN28" i="230" s="1"/>
  <c r="AP28" i="230" s="1"/>
  <c r="AR28" i="230" s="1"/>
  <c r="AT28" i="230" s="1"/>
  <c r="AV28" i="230" s="1"/>
  <c r="AX28" i="230" s="1"/>
  <c r="AZ28" i="230" s="1"/>
  <c r="BB28" i="230" s="1"/>
  <c r="BD28" i="230" s="1"/>
  <c r="BF28" i="230" s="1"/>
  <c r="BH28" i="230" s="1"/>
  <c r="BJ28" i="230" s="1"/>
  <c r="D29" i="230"/>
  <c r="CG27" i="229"/>
  <c r="CH27" i="229" s="1"/>
  <c r="CI27" i="229" s="1"/>
  <c r="CB27" i="229" s="1"/>
  <c r="CD27" i="229"/>
  <c r="D29" i="229"/>
  <c r="H28" i="229"/>
  <c r="J28" i="229" s="1"/>
  <c r="L28" i="229" s="1"/>
  <c r="N28" i="229" s="1"/>
  <c r="P28" i="229" s="1"/>
  <c r="R28" i="229" s="1"/>
  <c r="T28" i="229" s="1"/>
  <c r="V28" i="229" s="1"/>
  <c r="X28" i="229" s="1"/>
  <c r="Z28" i="229" s="1"/>
  <c r="AB28" i="229" s="1"/>
  <c r="AD28" i="229" s="1"/>
  <c r="AF28" i="229" s="1"/>
  <c r="AH28" i="229" s="1"/>
  <c r="AJ28" i="229" s="1"/>
  <c r="AL28" i="229" s="1"/>
  <c r="AN28" i="229" s="1"/>
  <c r="AP28" i="229" s="1"/>
  <c r="AR28" i="229" s="1"/>
  <c r="AT28" i="229" s="1"/>
  <c r="AV28" i="229" s="1"/>
  <c r="AX28" i="229" s="1"/>
  <c r="AZ28" i="229" s="1"/>
  <c r="BB28" i="229" s="1"/>
  <c r="BD28" i="229" s="1"/>
  <c r="BF28" i="229" s="1"/>
  <c r="BH28" i="229" s="1"/>
  <c r="BJ28" i="229" s="1"/>
  <c r="BL28" i="229" s="1"/>
  <c r="BN28" i="229" s="1"/>
  <c r="BP28" i="229" s="1"/>
  <c r="BR28" i="229" s="1"/>
  <c r="BT28" i="229" s="1"/>
  <c r="BV28" i="229" s="1"/>
  <c r="BX28" i="229" s="1"/>
  <c r="CA28" i="229" s="1"/>
  <c r="H29" i="228"/>
  <c r="J29" i="228" s="1"/>
  <c r="L29" i="228" s="1"/>
  <c r="N29" i="228" s="1"/>
  <c r="P29" i="228" s="1"/>
  <c r="R29" i="228" s="1"/>
  <c r="T29" i="228" s="1"/>
  <c r="V29" i="228" s="1"/>
  <c r="X29" i="228" s="1"/>
  <c r="Z29" i="228" s="1"/>
  <c r="AB29" i="228" s="1"/>
  <c r="AD29" i="228" s="1"/>
  <c r="AF29" i="228" s="1"/>
  <c r="AH29" i="228" s="1"/>
  <c r="AJ29" i="228" s="1"/>
  <c r="AL29" i="228" s="1"/>
  <c r="AN29" i="228" s="1"/>
  <c r="AP29" i="228" s="1"/>
  <c r="AR29" i="228" s="1"/>
  <c r="AT29" i="228" s="1"/>
  <c r="AV29" i="228" s="1"/>
  <c r="AX29" i="228" s="1"/>
  <c r="AZ29" i="228" s="1"/>
  <c r="BB29" i="228" s="1"/>
  <c r="BD29" i="228" s="1"/>
  <c r="BF29" i="228" s="1"/>
  <c r="BH29" i="228" s="1"/>
  <c r="BJ29" i="228" s="1"/>
  <c r="BL29" i="228" s="1"/>
  <c r="BN29" i="228" s="1"/>
  <c r="BP29" i="228" s="1"/>
  <c r="BR29" i="228" s="1"/>
  <c r="BT29" i="228" s="1"/>
  <c r="BV29" i="228" s="1"/>
  <c r="BX29" i="228" s="1"/>
  <c r="CA29" i="228" s="1"/>
  <c r="D30" i="228"/>
  <c r="CG28" i="228"/>
  <c r="CH28" i="228" s="1"/>
  <c r="CI28" i="228" s="1"/>
  <c r="CB28" i="228" s="1"/>
  <c r="CD28" i="228"/>
  <c r="J29" i="224"/>
  <c r="L29" i="224" s="1"/>
  <c r="N29" i="224" s="1"/>
  <c r="P29" i="224" s="1"/>
  <c r="R29" i="224" s="1"/>
  <c r="T29" i="224" s="1"/>
  <c r="V29" i="224" s="1"/>
  <c r="X29" i="224" s="1"/>
  <c r="Z29" i="224" s="1"/>
  <c r="AB29" i="224" s="1"/>
  <c r="AD29" i="224" s="1"/>
  <c r="AF29" i="224" s="1"/>
  <c r="AH29" i="224" s="1"/>
  <c r="AJ29" i="224" s="1"/>
  <c r="AL29" i="224" s="1"/>
  <c r="AN29" i="224" s="1"/>
  <c r="AP29" i="224" s="1"/>
  <c r="AR29" i="224" s="1"/>
  <c r="D30" i="224"/>
  <c r="F30" i="224" s="1"/>
  <c r="H30" i="224" s="1"/>
  <c r="CK27" i="224"/>
  <c r="D30" i="220"/>
  <c r="H29" i="220"/>
  <c r="J29" i="220" s="1"/>
  <c r="L29" i="220" s="1"/>
  <c r="N29" i="220" s="1"/>
  <c r="P29" i="220" s="1"/>
  <c r="R29" i="220" s="1"/>
  <c r="T29" i="220" s="1"/>
  <c r="V29" i="220" s="1"/>
  <c r="X29" i="220" s="1"/>
  <c r="Z29" i="220" s="1"/>
  <c r="AB29" i="220" s="1"/>
  <c r="AD29" i="220" s="1"/>
  <c r="AF29" i="220" s="1"/>
  <c r="AH29" i="220" s="1"/>
  <c r="AJ29" i="220" s="1"/>
  <c r="AL29" i="220" s="1"/>
  <c r="AN29" i="220" s="1"/>
  <c r="AP29" i="220" s="1"/>
  <c r="AR29" i="220" s="1"/>
  <c r="AT29" i="220" s="1"/>
  <c r="AV29" i="220" s="1"/>
  <c r="AX29" i="220" s="1"/>
  <c r="AZ29" i="220" s="1"/>
  <c r="BB29" i="220" s="1"/>
  <c r="BD29" i="220" s="1"/>
  <c r="BF29" i="220" s="1"/>
  <c r="BH29" i="220" s="1"/>
  <c r="BJ29" i="220" s="1"/>
  <c r="BL29" i="220" s="1"/>
  <c r="BN29" i="220" s="1"/>
  <c r="BP29" i="220" s="1"/>
  <c r="BR29" i="220" s="1"/>
  <c r="BT29" i="220" s="1"/>
  <c r="BV29" i="220" s="1"/>
  <c r="BX29" i="220" s="1"/>
  <c r="CA29" i="220" s="1"/>
  <c r="CD28" i="220"/>
  <c r="CG28" i="220"/>
  <c r="CH28" i="220" s="1"/>
  <c r="CI28" i="220" s="1"/>
  <c r="CD29" i="219"/>
  <c r="CG29" i="219"/>
  <c r="CH29" i="219" s="1"/>
  <c r="CI29" i="219" s="1"/>
  <c r="CB29" i="219" s="1"/>
  <c r="H30" i="219"/>
  <c r="J30" i="219" s="1"/>
  <c r="L30" i="219" s="1"/>
  <c r="N30" i="219" s="1"/>
  <c r="P30" i="219" s="1"/>
  <c r="R30" i="219" s="1"/>
  <c r="T30" i="219" s="1"/>
  <c r="V30" i="219" s="1"/>
  <c r="X30" i="219" s="1"/>
  <c r="Z30" i="219" s="1"/>
  <c r="AB30" i="219" s="1"/>
  <c r="AD30" i="219" s="1"/>
  <c r="AF30" i="219" s="1"/>
  <c r="AH30" i="219" s="1"/>
  <c r="AJ30" i="219" s="1"/>
  <c r="AL30" i="219" s="1"/>
  <c r="AN30" i="219" s="1"/>
  <c r="AP30" i="219" s="1"/>
  <c r="AR30" i="219" s="1"/>
  <c r="AT30" i="219" s="1"/>
  <c r="AV30" i="219" s="1"/>
  <c r="AX30" i="219" s="1"/>
  <c r="AZ30" i="219" s="1"/>
  <c r="BB30" i="219" s="1"/>
  <c r="BD30" i="219" s="1"/>
  <c r="BF30" i="219" s="1"/>
  <c r="BH30" i="219" s="1"/>
  <c r="BJ30" i="219" s="1"/>
  <c r="BL30" i="219" s="1"/>
  <c r="BN30" i="219" s="1"/>
  <c r="BP30" i="219" s="1"/>
  <c r="BR30" i="219" s="1"/>
  <c r="BT30" i="219" s="1"/>
  <c r="BV30" i="219" s="1"/>
  <c r="BX30" i="219" s="1"/>
  <c r="CA30" i="219" s="1"/>
  <c r="D31" i="219"/>
  <c r="D30" i="227" l="1"/>
  <c r="H29" i="227"/>
  <c r="J29" i="227" s="1"/>
  <c r="L29" i="227" s="1"/>
  <c r="N29" i="227" s="1"/>
  <c r="P29" i="227" s="1"/>
  <c r="R29" i="227" s="1"/>
  <c r="T29" i="227" s="1"/>
  <c r="V29" i="227" s="1"/>
  <c r="X29" i="227" s="1"/>
  <c r="Z29" i="227" s="1"/>
  <c r="AB29" i="227" s="1"/>
  <c r="AD29" i="227" s="1"/>
  <c r="AF29" i="227" s="1"/>
  <c r="AH29" i="227" s="1"/>
  <c r="AJ29" i="227" s="1"/>
  <c r="AL29" i="227" s="1"/>
  <c r="AN29" i="227" s="1"/>
  <c r="AP29" i="227" s="1"/>
  <c r="AR29" i="227" s="1"/>
  <c r="AT29" i="227" s="1"/>
  <c r="AV29" i="227" s="1"/>
  <c r="AX29" i="227" s="1"/>
  <c r="AZ29" i="227" s="1"/>
  <c r="BB29" i="227" s="1"/>
  <c r="BD29" i="227" s="1"/>
  <c r="BF29" i="227" s="1"/>
  <c r="BH29" i="227" s="1"/>
  <c r="BJ29" i="227" s="1"/>
  <c r="BL29" i="227" s="1"/>
  <c r="BN29" i="227" s="1"/>
  <c r="BP29" i="227" s="1"/>
  <c r="BR29" i="227" s="1"/>
  <c r="BT29" i="227" s="1"/>
  <c r="BV29" i="227" s="1"/>
  <c r="BX29" i="227" s="1"/>
  <c r="CA29" i="227" s="1"/>
  <c r="CG28" i="227"/>
  <c r="CH28" i="227" s="1"/>
  <c r="CI28" i="227" s="1"/>
  <c r="CB28" i="227" s="1"/>
  <c r="CD28" i="227"/>
  <c r="H29" i="223"/>
  <c r="J29" i="223" s="1"/>
  <c r="L29" i="223" s="1"/>
  <c r="N29" i="223" s="1"/>
  <c r="P29" i="223" s="1"/>
  <c r="R29" i="223" s="1"/>
  <c r="T29" i="223" s="1"/>
  <c r="V29" i="223" s="1"/>
  <c r="X29" i="223" s="1"/>
  <c r="Z29" i="223" s="1"/>
  <c r="AB29" i="223" s="1"/>
  <c r="AD29" i="223" s="1"/>
  <c r="AF29" i="223" s="1"/>
  <c r="AH29" i="223" s="1"/>
  <c r="AJ29" i="223" s="1"/>
  <c r="AL29" i="223" s="1"/>
  <c r="AN29" i="223" s="1"/>
  <c r="AP29" i="223" s="1"/>
  <c r="CG25" i="223"/>
  <c r="CH25" i="223" s="1"/>
  <c r="CI25" i="223" s="1"/>
  <c r="CD25" i="223"/>
  <c r="AR27" i="223"/>
  <c r="AT27" i="223" s="1"/>
  <c r="AV27" i="223" s="1"/>
  <c r="AX27" i="223" s="1"/>
  <c r="AZ27" i="223" s="1"/>
  <c r="BB27" i="223" s="1"/>
  <c r="BD27" i="223" s="1"/>
  <c r="BF27" i="223" s="1"/>
  <c r="BH27" i="223" s="1"/>
  <c r="BJ27" i="223" s="1"/>
  <c r="AB28" i="223"/>
  <c r="AD28" i="223" s="1"/>
  <c r="AF28" i="223" s="1"/>
  <c r="AH28" i="223" s="1"/>
  <c r="AJ28" i="223" s="1"/>
  <c r="AL28" i="223" s="1"/>
  <c r="AN28" i="223" s="1"/>
  <c r="AP28" i="223" s="1"/>
  <c r="BL26" i="223"/>
  <c r="BN26" i="223" s="1"/>
  <c r="BP26" i="223" s="1"/>
  <c r="BR26" i="223" s="1"/>
  <c r="BT26" i="223" s="1"/>
  <c r="BV26" i="223" s="1"/>
  <c r="BX26" i="223" s="1"/>
  <c r="CA26" i="223" s="1"/>
  <c r="CL26" i="223"/>
  <c r="CD29" i="239"/>
  <c r="CG29" i="239"/>
  <c r="CH29" i="239" s="1"/>
  <c r="CI29" i="239" s="1"/>
  <c r="CB29" i="239" s="1"/>
  <c r="F30" i="239"/>
  <c r="H30" i="239" s="1"/>
  <c r="J30" i="239" s="1"/>
  <c r="L30" i="239" s="1"/>
  <c r="N30" i="239" s="1"/>
  <c r="P30" i="239" s="1"/>
  <c r="R30" i="239" s="1"/>
  <c r="T30" i="239" s="1"/>
  <c r="V30" i="239" s="1"/>
  <c r="X30" i="239" s="1"/>
  <c r="Z30" i="239" s="1"/>
  <c r="AB30" i="239" s="1"/>
  <c r="AD30" i="239" s="1"/>
  <c r="AF30" i="239" s="1"/>
  <c r="AH30" i="239" s="1"/>
  <c r="AJ30" i="239" s="1"/>
  <c r="AL30" i="239" s="1"/>
  <c r="AN30" i="239" s="1"/>
  <c r="AP30" i="239" s="1"/>
  <c r="AR30" i="239" s="1"/>
  <c r="AT30" i="239" s="1"/>
  <c r="AV30" i="239" s="1"/>
  <c r="AX30" i="239" s="1"/>
  <c r="AZ30" i="239" s="1"/>
  <c r="BB30" i="239" s="1"/>
  <c r="BD30" i="239" s="1"/>
  <c r="BF30" i="239" s="1"/>
  <c r="BH30" i="239" s="1"/>
  <c r="BJ30" i="239" s="1"/>
  <c r="BL30" i="239" s="1"/>
  <c r="BN30" i="239" s="1"/>
  <c r="BP30" i="239" s="1"/>
  <c r="BR30" i="239" s="1"/>
  <c r="BT30" i="239" s="1"/>
  <c r="BV30" i="239" s="1"/>
  <c r="BX30" i="239" s="1"/>
  <c r="CA30" i="239" s="1"/>
  <c r="D31" i="239"/>
  <c r="F29" i="232"/>
  <c r="H29" i="232" s="1"/>
  <c r="J29" i="232" s="1"/>
  <c r="L29" i="232" s="1"/>
  <c r="N29" i="232" s="1"/>
  <c r="P29" i="232" s="1"/>
  <c r="R29" i="232" s="1"/>
  <c r="T29" i="232" s="1"/>
  <c r="V29" i="232" s="1"/>
  <c r="X29" i="232" s="1"/>
  <c r="Z29" i="232" s="1"/>
  <c r="AB29" i="232" s="1"/>
  <c r="AD29" i="232" s="1"/>
  <c r="AF29" i="232" s="1"/>
  <c r="AH29" i="232" s="1"/>
  <c r="AJ29" i="232" s="1"/>
  <c r="AL29" i="232" s="1"/>
  <c r="AN29" i="232" s="1"/>
  <c r="AP29" i="232" s="1"/>
  <c r="AR29" i="232" s="1"/>
  <c r="AT29" i="232" s="1"/>
  <c r="AV29" i="232" s="1"/>
  <c r="AX29" i="232" s="1"/>
  <c r="AZ29" i="232" s="1"/>
  <c r="BB29" i="232" s="1"/>
  <c r="BD29" i="232" s="1"/>
  <c r="BF29" i="232" s="1"/>
  <c r="BH29" i="232" s="1"/>
  <c r="BJ29" i="232" s="1"/>
  <c r="BL29" i="232" s="1"/>
  <c r="BN29" i="232" s="1"/>
  <c r="BP29" i="232" s="1"/>
  <c r="BR29" i="232" s="1"/>
  <c r="BT29" i="232" s="1"/>
  <c r="BV29" i="232" s="1"/>
  <c r="BX29" i="232" s="1"/>
  <c r="CA29" i="232" s="1"/>
  <c r="D30" i="232"/>
  <c r="CG28" i="232"/>
  <c r="CH28" i="232" s="1"/>
  <c r="CI28" i="232" s="1"/>
  <c r="CB28" i="232" s="1"/>
  <c r="CD28" i="232"/>
  <c r="CD28" i="225"/>
  <c r="CG28" i="225"/>
  <c r="CH28" i="225" s="1"/>
  <c r="CI28" i="225" s="1"/>
  <c r="F29" i="225"/>
  <c r="H29" i="225" s="1"/>
  <c r="J29" i="225" s="1"/>
  <c r="L29" i="225" s="1"/>
  <c r="N29" i="225" s="1"/>
  <c r="P29" i="225" s="1"/>
  <c r="R29" i="225" s="1"/>
  <c r="T29" i="225" s="1"/>
  <c r="V29" i="225" s="1"/>
  <c r="X29" i="225" s="1"/>
  <c r="Z29" i="225" s="1"/>
  <c r="AB29" i="225" s="1"/>
  <c r="AD29" i="225" s="1"/>
  <c r="AF29" i="225" s="1"/>
  <c r="AH29" i="225" s="1"/>
  <c r="AJ29" i="225" s="1"/>
  <c r="AL29" i="225" s="1"/>
  <c r="AN29" i="225" s="1"/>
  <c r="AP29" i="225" s="1"/>
  <c r="AR29" i="225" s="1"/>
  <c r="AT29" i="225" s="1"/>
  <c r="AV29" i="225" s="1"/>
  <c r="AX29" i="225" s="1"/>
  <c r="AZ29" i="225" s="1"/>
  <c r="BB29" i="225" s="1"/>
  <c r="BD29" i="225" s="1"/>
  <c r="BF29" i="225" s="1"/>
  <c r="BH29" i="225" s="1"/>
  <c r="BJ29" i="225" s="1"/>
  <c r="BL29" i="225" s="1"/>
  <c r="BN29" i="225" s="1"/>
  <c r="BP29" i="225" s="1"/>
  <c r="BR29" i="225" s="1"/>
  <c r="BT29" i="225" s="1"/>
  <c r="BV29" i="225" s="1"/>
  <c r="BX29" i="225" s="1"/>
  <c r="CA29" i="225" s="1"/>
  <c r="D30" i="225"/>
  <c r="AT28" i="231"/>
  <c r="AV28" i="231" s="1"/>
  <c r="AX28" i="231" s="1"/>
  <c r="AZ28" i="231" s="1"/>
  <c r="BB28" i="231" s="1"/>
  <c r="BD28" i="231" s="1"/>
  <c r="BF28" i="231" s="1"/>
  <c r="BH28" i="231" s="1"/>
  <c r="BJ28" i="231" s="1"/>
  <c r="BL28" i="231" s="1"/>
  <c r="BN28" i="231" s="1"/>
  <c r="BP28" i="231" s="1"/>
  <c r="BR28" i="231" s="1"/>
  <c r="BT28" i="231" s="1"/>
  <c r="BV28" i="231" s="1"/>
  <c r="BX28" i="231" s="1"/>
  <c r="CD27" i="231"/>
  <c r="CD28" i="224"/>
  <c r="CG28" i="224"/>
  <c r="CH28" i="224" s="1"/>
  <c r="CI28" i="224" s="1"/>
  <c r="AT29" i="224"/>
  <c r="AV29" i="224" s="1"/>
  <c r="AX29" i="224" s="1"/>
  <c r="AZ29" i="224" s="1"/>
  <c r="BB29" i="224" s="1"/>
  <c r="BD29" i="224" s="1"/>
  <c r="BF29" i="224" s="1"/>
  <c r="BH29" i="224" s="1"/>
  <c r="BJ29" i="224" s="1"/>
  <c r="BL29" i="224" s="1"/>
  <c r="BN29" i="224" s="1"/>
  <c r="BP29" i="224" s="1"/>
  <c r="BR29" i="224" s="1"/>
  <c r="BT29" i="224" s="1"/>
  <c r="BV29" i="224" s="1"/>
  <c r="BX29" i="224" s="1"/>
  <c r="CA29" i="224" s="1"/>
  <c r="H30" i="240"/>
  <c r="J30" i="240" s="1"/>
  <c r="L30" i="240" s="1"/>
  <c r="N30" i="240" s="1"/>
  <c r="P30" i="240" s="1"/>
  <c r="R30" i="240" s="1"/>
  <c r="T30" i="240" s="1"/>
  <c r="V30" i="240" s="1"/>
  <c r="X30" i="240" s="1"/>
  <c r="Z30" i="240" s="1"/>
  <c r="AB30" i="240" s="1"/>
  <c r="AD30" i="240" s="1"/>
  <c r="AF30" i="240" s="1"/>
  <c r="AH30" i="240" s="1"/>
  <c r="AJ30" i="240" s="1"/>
  <c r="AL30" i="240" s="1"/>
  <c r="D31" i="240"/>
  <c r="CA29" i="240"/>
  <c r="AN29" i="240"/>
  <c r="AP29" i="240" s="1"/>
  <c r="AR29" i="240" s="1"/>
  <c r="AT29" i="240" s="1"/>
  <c r="AV29" i="240" s="1"/>
  <c r="AX29" i="240" s="1"/>
  <c r="AZ29" i="240" s="1"/>
  <c r="BB29" i="240" s="1"/>
  <c r="BD29" i="240" s="1"/>
  <c r="BF29" i="240" s="1"/>
  <c r="BH29" i="240" s="1"/>
  <c r="BJ29" i="240" s="1"/>
  <c r="BL29" i="240" s="1"/>
  <c r="BN29" i="240" s="1"/>
  <c r="BP29" i="240" s="1"/>
  <c r="BR29" i="240" s="1"/>
  <c r="BT29" i="240" s="1"/>
  <c r="BV29" i="240" s="1"/>
  <c r="BX29" i="240" s="1"/>
  <c r="CD28" i="240"/>
  <c r="CG28" i="240"/>
  <c r="CH28" i="240" s="1"/>
  <c r="CI28" i="240" s="1"/>
  <c r="CB28" i="240" s="1"/>
  <c r="CG28" i="238"/>
  <c r="CH28" i="238" s="1"/>
  <c r="CI28" i="238" s="1"/>
  <c r="CB28" i="238" s="1"/>
  <c r="CD28" i="238"/>
  <c r="D30" i="238"/>
  <c r="F30" i="238" s="1"/>
  <c r="H30" i="238" s="1"/>
  <c r="J29" i="238"/>
  <c r="L29" i="238" s="1"/>
  <c r="N29" i="238" s="1"/>
  <c r="P29" i="238" s="1"/>
  <c r="R29" i="238" s="1"/>
  <c r="T29" i="238" s="1"/>
  <c r="V29" i="238" s="1"/>
  <c r="X29" i="238" s="1"/>
  <c r="Z29" i="238" s="1"/>
  <c r="AB29" i="238" s="1"/>
  <c r="AD29" i="238" s="1"/>
  <c r="AF29" i="238" s="1"/>
  <c r="AH29" i="238" s="1"/>
  <c r="AJ29" i="238" s="1"/>
  <c r="AL29" i="238" s="1"/>
  <c r="AN29" i="238" s="1"/>
  <c r="AP29" i="238" s="1"/>
  <c r="AR29" i="238" s="1"/>
  <c r="AT29" i="238" s="1"/>
  <c r="AV29" i="238" s="1"/>
  <c r="AX29" i="238" s="1"/>
  <c r="AZ29" i="238" s="1"/>
  <c r="BB29" i="238" s="1"/>
  <c r="BD29" i="238" s="1"/>
  <c r="BF29" i="238" s="1"/>
  <c r="BH29" i="238" s="1"/>
  <c r="BJ29" i="238" s="1"/>
  <c r="BL29" i="238" s="1"/>
  <c r="BN29" i="238" s="1"/>
  <c r="BP29" i="238" s="1"/>
  <c r="BR29" i="238" s="1"/>
  <c r="BT29" i="238" s="1"/>
  <c r="BV29" i="238" s="1"/>
  <c r="BX29" i="238" s="1"/>
  <c r="CA29" i="238" s="1"/>
  <c r="CK28" i="238"/>
  <c r="CA28" i="237"/>
  <c r="BL28" i="237"/>
  <c r="BN28" i="237" s="1"/>
  <c r="BP28" i="237" s="1"/>
  <c r="BR28" i="237" s="1"/>
  <c r="BT28" i="237" s="1"/>
  <c r="BV28" i="237" s="1"/>
  <c r="BX28" i="237" s="1"/>
  <c r="D30" i="237"/>
  <c r="H29" i="237"/>
  <c r="J29" i="237" s="1"/>
  <c r="L29" i="237" s="1"/>
  <c r="N29" i="237" s="1"/>
  <c r="P29" i="237" s="1"/>
  <c r="R29" i="237" s="1"/>
  <c r="T29" i="237" s="1"/>
  <c r="V29" i="237" s="1"/>
  <c r="X29" i="237" s="1"/>
  <c r="Z29" i="237" s="1"/>
  <c r="AB29" i="237" s="1"/>
  <c r="AD29" i="237" s="1"/>
  <c r="AF29" i="237" s="1"/>
  <c r="AH29" i="237" s="1"/>
  <c r="AJ29" i="237" s="1"/>
  <c r="AL29" i="237" s="1"/>
  <c r="AN29" i="237" s="1"/>
  <c r="AP29" i="237" s="1"/>
  <c r="AR29" i="237" s="1"/>
  <c r="AT29" i="237" s="1"/>
  <c r="AV29" i="237" s="1"/>
  <c r="AX29" i="237" s="1"/>
  <c r="AZ29" i="237" s="1"/>
  <c r="BB29" i="237" s="1"/>
  <c r="BD29" i="237" s="1"/>
  <c r="BF29" i="237" s="1"/>
  <c r="BH29" i="237" s="1"/>
  <c r="BJ29" i="237" s="1"/>
  <c r="CG27" i="237"/>
  <c r="CH27" i="237" s="1"/>
  <c r="CI27" i="237" s="1"/>
  <c r="CB27" i="237" s="1"/>
  <c r="CD27" i="237"/>
  <c r="CG28" i="236"/>
  <c r="CH28" i="236" s="1"/>
  <c r="CI28" i="236" s="1"/>
  <c r="CB28" i="236" s="1"/>
  <c r="CD28" i="236"/>
  <c r="H29" i="236"/>
  <c r="J29" i="236" s="1"/>
  <c r="L29" i="236" s="1"/>
  <c r="N29" i="236" s="1"/>
  <c r="P29" i="236" s="1"/>
  <c r="R29" i="236" s="1"/>
  <c r="T29" i="236" s="1"/>
  <c r="V29" i="236" s="1"/>
  <c r="X29" i="236" s="1"/>
  <c r="Z29" i="236" s="1"/>
  <c r="AB29" i="236" s="1"/>
  <c r="AD29" i="236" s="1"/>
  <c r="AF29" i="236" s="1"/>
  <c r="AH29" i="236" s="1"/>
  <c r="AJ29" i="236" s="1"/>
  <c r="AL29" i="236" s="1"/>
  <c r="AN29" i="236" s="1"/>
  <c r="AP29" i="236" s="1"/>
  <c r="AR29" i="236" s="1"/>
  <c r="AT29" i="236" s="1"/>
  <c r="AV29" i="236" s="1"/>
  <c r="AX29" i="236" s="1"/>
  <c r="AZ29" i="236" s="1"/>
  <c r="BB29" i="236" s="1"/>
  <c r="BD29" i="236" s="1"/>
  <c r="BF29" i="236" s="1"/>
  <c r="BH29" i="236" s="1"/>
  <c r="BJ29" i="236" s="1"/>
  <c r="BL29" i="236" s="1"/>
  <c r="BN29" i="236" s="1"/>
  <c r="BP29" i="236" s="1"/>
  <c r="BR29" i="236" s="1"/>
  <c r="BT29" i="236" s="1"/>
  <c r="BV29" i="236" s="1"/>
  <c r="BX29" i="236" s="1"/>
  <c r="CA29" i="236" s="1"/>
  <c r="D30" i="236"/>
  <c r="CG31" i="235"/>
  <c r="CH31" i="235" s="1"/>
  <c r="CI31" i="235" s="1"/>
  <c r="CB31" i="235" s="1"/>
  <c r="CD31" i="235"/>
  <c r="H32" i="235"/>
  <c r="J32" i="235" s="1"/>
  <c r="L32" i="235" s="1"/>
  <c r="N32" i="235" s="1"/>
  <c r="P32" i="235" s="1"/>
  <c r="R32" i="235" s="1"/>
  <c r="T32" i="235" s="1"/>
  <c r="V32" i="235" s="1"/>
  <c r="X32" i="235" s="1"/>
  <c r="Z32" i="235" s="1"/>
  <c r="AB32" i="235" s="1"/>
  <c r="AD32" i="235" s="1"/>
  <c r="AF32" i="235" s="1"/>
  <c r="AH32" i="235" s="1"/>
  <c r="AJ32" i="235" s="1"/>
  <c r="AL32" i="235" s="1"/>
  <c r="AN32" i="235" s="1"/>
  <c r="AP32" i="235" s="1"/>
  <c r="AR32" i="235" s="1"/>
  <c r="AT32" i="235" s="1"/>
  <c r="AV32" i="235" s="1"/>
  <c r="AX32" i="235" s="1"/>
  <c r="AZ32" i="235" s="1"/>
  <c r="BB32" i="235" s="1"/>
  <c r="BD32" i="235" s="1"/>
  <c r="BF32" i="235" s="1"/>
  <c r="BH32" i="235" s="1"/>
  <c r="BJ32" i="235" s="1"/>
  <c r="BL32" i="235" s="1"/>
  <c r="BN32" i="235" s="1"/>
  <c r="BP32" i="235" s="1"/>
  <c r="BR32" i="235" s="1"/>
  <c r="BT32" i="235" s="1"/>
  <c r="BV32" i="235" s="1"/>
  <c r="BX32" i="235" s="1"/>
  <c r="CA32" i="235" s="1"/>
  <c r="D33" i="235"/>
  <c r="CG29" i="234"/>
  <c r="CH29" i="234" s="1"/>
  <c r="CI29" i="234" s="1"/>
  <c r="CB29" i="234" s="1"/>
  <c r="CD29" i="234"/>
  <c r="D31" i="234"/>
  <c r="H30" i="234"/>
  <c r="J30" i="234" s="1"/>
  <c r="L30" i="234" s="1"/>
  <c r="N30" i="234" s="1"/>
  <c r="P30" i="234" s="1"/>
  <c r="R30" i="234" s="1"/>
  <c r="T30" i="234" s="1"/>
  <c r="V30" i="234" s="1"/>
  <c r="X30" i="234" s="1"/>
  <c r="Z30" i="234" s="1"/>
  <c r="AB30" i="234" s="1"/>
  <c r="AD30" i="234" s="1"/>
  <c r="AF30" i="234" s="1"/>
  <c r="AH30" i="234" s="1"/>
  <c r="AJ30" i="234" s="1"/>
  <c r="AL30" i="234" s="1"/>
  <c r="AN30" i="234" s="1"/>
  <c r="AP30" i="234" s="1"/>
  <c r="AR30" i="234" s="1"/>
  <c r="AT30" i="234" s="1"/>
  <c r="AV30" i="234" s="1"/>
  <c r="AX30" i="234" s="1"/>
  <c r="AZ30" i="234" s="1"/>
  <c r="BB30" i="234" s="1"/>
  <c r="BD30" i="234" s="1"/>
  <c r="BF30" i="234" s="1"/>
  <c r="BH30" i="234" s="1"/>
  <c r="BJ30" i="234" s="1"/>
  <c r="BL30" i="234" s="1"/>
  <c r="BN30" i="234" s="1"/>
  <c r="BP30" i="234" s="1"/>
  <c r="BR30" i="234" s="1"/>
  <c r="BT30" i="234" s="1"/>
  <c r="BV30" i="234" s="1"/>
  <c r="BX30" i="234" s="1"/>
  <c r="CA30" i="234" s="1"/>
  <c r="CG28" i="233"/>
  <c r="CH28" i="233" s="1"/>
  <c r="CI28" i="233" s="1"/>
  <c r="CB28" i="233" s="1"/>
  <c r="CD28" i="233"/>
  <c r="CA29" i="233"/>
  <c r="AN29" i="233"/>
  <c r="AP29" i="233" s="1"/>
  <c r="AR29" i="233" s="1"/>
  <c r="AT29" i="233" s="1"/>
  <c r="AV29" i="233" s="1"/>
  <c r="AX29" i="233" s="1"/>
  <c r="AZ29" i="233" s="1"/>
  <c r="BB29" i="233" s="1"/>
  <c r="BD29" i="233" s="1"/>
  <c r="BF29" i="233" s="1"/>
  <c r="BH29" i="233" s="1"/>
  <c r="BJ29" i="233" s="1"/>
  <c r="BL29" i="233" s="1"/>
  <c r="BN29" i="233" s="1"/>
  <c r="BP29" i="233" s="1"/>
  <c r="BR29" i="233" s="1"/>
  <c r="BT29" i="233" s="1"/>
  <c r="BV29" i="233" s="1"/>
  <c r="BX29" i="233" s="1"/>
  <c r="D31" i="233"/>
  <c r="H30" i="233"/>
  <c r="J30" i="233" s="1"/>
  <c r="L30" i="233" s="1"/>
  <c r="N30" i="233" s="1"/>
  <c r="P30" i="233" s="1"/>
  <c r="R30" i="233" s="1"/>
  <c r="T30" i="233" s="1"/>
  <c r="V30" i="233" s="1"/>
  <c r="X30" i="233" s="1"/>
  <c r="Z30" i="233" s="1"/>
  <c r="AB30" i="233" s="1"/>
  <c r="AD30" i="233" s="1"/>
  <c r="AF30" i="233" s="1"/>
  <c r="AH30" i="233" s="1"/>
  <c r="AJ30" i="233" s="1"/>
  <c r="AL30" i="233" s="1"/>
  <c r="D30" i="231"/>
  <c r="F30" i="231" s="1"/>
  <c r="H30" i="231" s="1"/>
  <c r="CK27" i="231"/>
  <c r="J29" i="231"/>
  <c r="L29" i="231" s="1"/>
  <c r="N29" i="231" s="1"/>
  <c r="P29" i="231" s="1"/>
  <c r="R29" i="231" s="1"/>
  <c r="T29" i="231" s="1"/>
  <c r="V29" i="231" s="1"/>
  <c r="X29" i="231" s="1"/>
  <c r="Z29" i="231" s="1"/>
  <c r="AB29" i="231" s="1"/>
  <c r="AD29" i="231" s="1"/>
  <c r="AF29" i="231" s="1"/>
  <c r="AH29" i="231" s="1"/>
  <c r="AJ29" i="231" s="1"/>
  <c r="AL29" i="231" s="1"/>
  <c r="AN29" i="231" s="1"/>
  <c r="AP29" i="231" s="1"/>
  <c r="AR29" i="231" s="1"/>
  <c r="BL28" i="230"/>
  <c r="BN28" i="230" s="1"/>
  <c r="BP28" i="230" s="1"/>
  <c r="BR28" i="230" s="1"/>
  <c r="BT28" i="230" s="1"/>
  <c r="BV28" i="230" s="1"/>
  <c r="BX28" i="230" s="1"/>
  <c r="CA28" i="230" s="1"/>
  <c r="CG27" i="230"/>
  <c r="CH27" i="230" s="1"/>
  <c r="CI27" i="230" s="1"/>
  <c r="CB27" i="230" s="1"/>
  <c r="CD27" i="230"/>
  <c r="D30" i="230"/>
  <c r="H29" i="230"/>
  <c r="J29" i="230" s="1"/>
  <c r="L29" i="230" s="1"/>
  <c r="N29" i="230" s="1"/>
  <c r="P29" i="230" s="1"/>
  <c r="R29" i="230" s="1"/>
  <c r="T29" i="230" s="1"/>
  <c r="V29" i="230" s="1"/>
  <c r="X29" i="230" s="1"/>
  <c r="Z29" i="230" s="1"/>
  <c r="AB29" i="230" s="1"/>
  <c r="AD29" i="230" s="1"/>
  <c r="AF29" i="230" s="1"/>
  <c r="AH29" i="230" s="1"/>
  <c r="AJ29" i="230" s="1"/>
  <c r="AL29" i="230" s="1"/>
  <c r="AN29" i="230" s="1"/>
  <c r="AP29" i="230" s="1"/>
  <c r="AR29" i="230" s="1"/>
  <c r="AT29" i="230" s="1"/>
  <c r="AV29" i="230" s="1"/>
  <c r="AX29" i="230" s="1"/>
  <c r="AZ29" i="230" s="1"/>
  <c r="BB29" i="230" s="1"/>
  <c r="BD29" i="230" s="1"/>
  <c r="BF29" i="230" s="1"/>
  <c r="BH29" i="230" s="1"/>
  <c r="BJ29" i="230" s="1"/>
  <c r="CG28" i="229"/>
  <c r="CH28" i="229" s="1"/>
  <c r="CI28" i="229" s="1"/>
  <c r="CB28" i="229" s="1"/>
  <c r="CD28" i="229"/>
  <c r="D30" i="229"/>
  <c r="H29" i="229"/>
  <c r="J29" i="229" s="1"/>
  <c r="L29" i="229" s="1"/>
  <c r="N29" i="229" s="1"/>
  <c r="P29" i="229" s="1"/>
  <c r="R29" i="229" s="1"/>
  <c r="T29" i="229" s="1"/>
  <c r="V29" i="229" s="1"/>
  <c r="X29" i="229" s="1"/>
  <c r="Z29" i="229" s="1"/>
  <c r="AB29" i="229" s="1"/>
  <c r="AD29" i="229" s="1"/>
  <c r="AF29" i="229" s="1"/>
  <c r="AH29" i="229" s="1"/>
  <c r="AJ29" i="229" s="1"/>
  <c r="AL29" i="229" s="1"/>
  <c r="AN29" i="229" s="1"/>
  <c r="AP29" i="229" s="1"/>
  <c r="AR29" i="229" s="1"/>
  <c r="AT29" i="229" s="1"/>
  <c r="AV29" i="229" s="1"/>
  <c r="AX29" i="229" s="1"/>
  <c r="AZ29" i="229" s="1"/>
  <c r="BB29" i="229" s="1"/>
  <c r="BD29" i="229" s="1"/>
  <c r="BF29" i="229" s="1"/>
  <c r="BH29" i="229" s="1"/>
  <c r="BJ29" i="229" s="1"/>
  <c r="BL29" i="229" s="1"/>
  <c r="BN29" i="229" s="1"/>
  <c r="BP29" i="229" s="1"/>
  <c r="BR29" i="229" s="1"/>
  <c r="BT29" i="229" s="1"/>
  <c r="BV29" i="229" s="1"/>
  <c r="BX29" i="229" s="1"/>
  <c r="CA29" i="229" s="1"/>
  <c r="H30" i="228"/>
  <c r="J30" i="228" s="1"/>
  <c r="L30" i="228" s="1"/>
  <c r="N30" i="228" s="1"/>
  <c r="P30" i="228" s="1"/>
  <c r="R30" i="228" s="1"/>
  <c r="T30" i="228" s="1"/>
  <c r="V30" i="228" s="1"/>
  <c r="X30" i="228" s="1"/>
  <c r="Z30" i="228" s="1"/>
  <c r="AB30" i="228" s="1"/>
  <c r="AD30" i="228" s="1"/>
  <c r="AF30" i="228" s="1"/>
  <c r="AH30" i="228" s="1"/>
  <c r="AJ30" i="228" s="1"/>
  <c r="AL30" i="228" s="1"/>
  <c r="AN30" i="228" s="1"/>
  <c r="AP30" i="228" s="1"/>
  <c r="AR30" i="228" s="1"/>
  <c r="AT30" i="228" s="1"/>
  <c r="AV30" i="228" s="1"/>
  <c r="AX30" i="228" s="1"/>
  <c r="AZ30" i="228" s="1"/>
  <c r="BB30" i="228" s="1"/>
  <c r="BD30" i="228" s="1"/>
  <c r="BF30" i="228" s="1"/>
  <c r="BH30" i="228" s="1"/>
  <c r="BJ30" i="228" s="1"/>
  <c r="BL30" i="228" s="1"/>
  <c r="BN30" i="228" s="1"/>
  <c r="BP30" i="228" s="1"/>
  <c r="BR30" i="228" s="1"/>
  <c r="BT30" i="228" s="1"/>
  <c r="BV30" i="228" s="1"/>
  <c r="BX30" i="228" s="1"/>
  <c r="CA30" i="228" s="1"/>
  <c r="D31" i="228"/>
  <c r="CD29" i="228"/>
  <c r="CG29" i="228"/>
  <c r="CH29" i="228" s="1"/>
  <c r="CI29" i="228" s="1"/>
  <c r="CB29" i="228" s="1"/>
  <c r="CK28" i="224"/>
  <c r="J30" i="224"/>
  <c r="L30" i="224" s="1"/>
  <c r="N30" i="224" s="1"/>
  <c r="P30" i="224" s="1"/>
  <c r="R30" i="224" s="1"/>
  <c r="T30" i="224" s="1"/>
  <c r="V30" i="224" s="1"/>
  <c r="X30" i="224" s="1"/>
  <c r="Z30" i="224" s="1"/>
  <c r="AB30" i="224" s="1"/>
  <c r="AD30" i="224" s="1"/>
  <c r="AF30" i="224" s="1"/>
  <c r="AH30" i="224" s="1"/>
  <c r="AJ30" i="224" s="1"/>
  <c r="AL30" i="224" s="1"/>
  <c r="AN30" i="224" s="1"/>
  <c r="AP30" i="224" s="1"/>
  <c r="AR30" i="224" s="1"/>
  <c r="D31" i="224"/>
  <c r="F31" i="224" s="1"/>
  <c r="H31" i="224" s="1"/>
  <c r="D31" i="223"/>
  <c r="H30" i="223"/>
  <c r="J30" i="223" s="1"/>
  <c r="L30" i="223" s="1"/>
  <c r="N30" i="223" s="1"/>
  <c r="P30" i="223" s="1"/>
  <c r="R30" i="223" s="1"/>
  <c r="T30" i="223" s="1"/>
  <c r="V30" i="223" s="1"/>
  <c r="X30" i="223" s="1"/>
  <c r="Z30" i="223" s="1"/>
  <c r="CG29" i="220"/>
  <c r="CH29" i="220" s="1"/>
  <c r="CI29" i="220" s="1"/>
  <c r="CD29" i="220"/>
  <c r="H30" i="220"/>
  <c r="J30" i="220" s="1"/>
  <c r="L30" i="220" s="1"/>
  <c r="N30" i="220" s="1"/>
  <c r="P30" i="220" s="1"/>
  <c r="R30" i="220" s="1"/>
  <c r="T30" i="220" s="1"/>
  <c r="V30" i="220" s="1"/>
  <c r="X30" i="220" s="1"/>
  <c r="Z30" i="220" s="1"/>
  <c r="AB30" i="220" s="1"/>
  <c r="AD30" i="220" s="1"/>
  <c r="AF30" i="220" s="1"/>
  <c r="AH30" i="220" s="1"/>
  <c r="AJ30" i="220" s="1"/>
  <c r="AL30" i="220" s="1"/>
  <c r="AN30" i="220" s="1"/>
  <c r="AP30" i="220" s="1"/>
  <c r="AR30" i="220" s="1"/>
  <c r="AT30" i="220" s="1"/>
  <c r="AV30" i="220" s="1"/>
  <c r="AX30" i="220" s="1"/>
  <c r="AZ30" i="220" s="1"/>
  <c r="BB30" i="220" s="1"/>
  <c r="BD30" i="220" s="1"/>
  <c r="BF30" i="220" s="1"/>
  <c r="BH30" i="220" s="1"/>
  <c r="BJ30" i="220" s="1"/>
  <c r="BL30" i="220" s="1"/>
  <c r="BN30" i="220" s="1"/>
  <c r="BP30" i="220" s="1"/>
  <c r="BR30" i="220" s="1"/>
  <c r="BT30" i="220" s="1"/>
  <c r="BV30" i="220" s="1"/>
  <c r="BX30" i="220" s="1"/>
  <c r="CA30" i="220" s="1"/>
  <c r="D31" i="220"/>
  <c r="D32" i="219"/>
  <c r="H31" i="219"/>
  <c r="J31" i="219" s="1"/>
  <c r="L31" i="219" s="1"/>
  <c r="N31" i="219" s="1"/>
  <c r="P31" i="219" s="1"/>
  <c r="R31" i="219" s="1"/>
  <c r="T31" i="219" s="1"/>
  <c r="V31" i="219" s="1"/>
  <c r="X31" i="219" s="1"/>
  <c r="Z31" i="219" s="1"/>
  <c r="AB31" i="219" s="1"/>
  <c r="AD31" i="219" s="1"/>
  <c r="AF31" i="219" s="1"/>
  <c r="AH31" i="219" s="1"/>
  <c r="AJ31" i="219" s="1"/>
  <c r="AL31" i="219" s="1"/>
  <c r="AN31" i="219" s="1"/>
  <c r="AP31" i="219" s="1"/>
  <c r="AR31" i="219" s="1"/>
  <c r="AT31" i="219" s="1"/>
  <c r="AV31" i="219" s="1"/>
  <c r="AX31" i="219" s="1"/>
  <c r="AZ31" i="219" s="1"/>
  <c r="BB31" i="219" s="1"/>
  <c r="BD31" i="219" s="1"/>
  <c r="BF31" i="219" s="1"/>
  <c r="BH31" i="219" s="1"/>
  <c r="BJ31" i="219" s="1"/>
  <c r="BL31" i="219" s="1"/>
  <c r="BN31" i="219" s="1"/>
  <c r="BP31" i="219" s="1"/>
  <c r="BR31" i="219" s="1"/>
  <c r="BT31" i="219" s="1"/>
  <c r="BV31" i="219" s="1"/>
  <c r="BX31" i="219" s="1"/>
  <c r="CA31" i="219" s="1"/>
  <c r="CD30" i="219"/>
  <c r="CG30" i="219"/>
  <c r="CH30" i="219" s="1"/>
  <c r="CI30" i="219" s="1"/>
  <c r="CB30" i="219" s="1"/>
  <c r="CG29" i="227" l="1"/>
  <c r="CH29" i="227" s="1"/>
  <c r="CI29" i="227" s="1"/>
  <c r="CB29" i="227" s="1"/>
  <c r="CD29" i="227"/>
  <c r="D31" i="227"/>
  <c r="H30" i="227"/>
  <c r="J30" i="227" s="1"/>
  <c r="L30" i="227" s="1"/>
  <c r="N30" i="227" s="1"/>
  <c r="P30" i="227" s="1"/>
  <c r="R30" i="227" s="1"/>
  <c r="T30" i="227" s="1"/>
  <c r="V30" i="227" s="1"/>
  <c r="X30" i="227" s="1"/>
  <c r="Z30" i="227" s="1"/>
  <c r="AB30" i="227" s="1"/>
  <c r="AD30" i="227" s="1"/>
  <c r="AF30" i="227" s="1"/>
  <c r="AH30" i="227" s="1"/>
  <c r="AJ30" i="227" s="1"/>
  <c r="AL30" i="227" s="1"/>
  <c r="AN30" i="227" s="1"/>
  <c r="AP30" i="227" s="1"/>
  <c r="AR30" i="227" s="1"/>
  <c r="AT30" i="227" s="1"/>
  <c r="AV30" i="227" s="1"/>
  <c r="AX30" i="227" s="1"/>
  <c r="AZ30" i="227" s="1"/>
  <c r="BB30" i="227" s="1"/>
  <c r="BD30" i="227" s="1"/>
  <c r="BF30" i="227" s="1"/>
  <c r="BH30" i="227" s="1"/>
  <c r="BJ30" i="227" s="1"/>
  <c r="BL30" i="227" s="1"/>
  <c r="BN30" i="227" s="1"/>
  <c r="BP30" i="227" s="1"/>
  <c r="BR30" i="227" s="1"/>
  <c r="BT30" i="227" s="1"/>
  <c r="BV30" i="227" s="1"/>
  <c r="BX30" i="227" s="1"/>
  <c r="CA30" i="227" s="1"/>
  <c r="AR28" i="223"/>
  <c r="AT28" i="223" s="1"/>
  <c r="AV28" i="223" s="1"/>
  <c r="AX28" i="223" s="1"/>
  <c r="AZ28" i="223" s="1"/>
  <c r="BB28" i="223" s="1"/>
  <c r="BD28" i="223" s="1"/>
  <c r="BF28" i="223" s="1"/>
  <c r="BH28" i="223" s="1"/>
  <c r="BJ28" i="223" s="1"/>
  <c r="AR29" i="223"/>
  <c r="AT29" i="223" s="1"/>
  <c r="AV29" i="223" s="1"/>
  <c r="AX29" i="223" s="1"/>
  <c r="AZ29" i="223" s="1"/>
  <c r="BB29" i="223" s="1"/>
  <c r="BD29" i="223" s="1"/>
  <c r="BF29" i="223" s="1"/>
  <c r="BH29" i="223" s="1"/>
  <c r="BJ29" i="223" s="1"/>
  <c r="BL29" i="223" s="1"/>
  <c r="BN29" i="223" s="1"/>
  <c r="BP29" i="223" s="1"/>
  <c r="BR29" i="223" s="1"/>
  <c r="BT29" i="223" s="1"/>
  <c r="BV29" i="223" s="1"/>
  <c r="BX29" i="223" s="1"/>
  <c r="CA29" i="223" s="1"/>
  <c r="CG29" i="223" s="1"/>
  <c r="CH29" i="223" s="1"/>
  <c r="CI29" i="223" s="1"/>
  <c r="BL27" i="223"/>
  <c r="BN27" i="223" s="1"/>
  <c r="BP27" i="223" s="1"/>
  <c r="BR27" i="223" s="1"/>
  <c r="BT27" i="223" s="1"/>
  <c r="BV27" i="223" s="1"/>
  <c r="BX27" i="223" s="1"/>
  <c r="CA27" i="223" s="1"/>
  <c r="CL27" i="223"/>
  <c r="AB30" i="223"/>
  <c r="AD30" i="223" s="1"/>
  <c r="AF30" i="223" s="1"/>
  <c r="AH30" i="223" s="1"/>
  <c r="AJ30" i="223" s="1"/>
  <c r="AL30" i="223" s="1"/>
  <c r="AN30" i="223" s="1"/>
  <c r="AP30" i="223" s="1"/>
  <c r="CD26" i="223"/>
  <c r="CG26" i="223"/>
  <c r="CH26" i="223" s="1"/>
  <c r="CI26" i="223" s="1"/>
  <c r="F31" i="239"/>
  <c r="H31" i="239" s="1"/>
  <c r="J31" i="239" s="1"/>
  <c r="L31" i="239" s="1"/>
  <c r="N31" i="239" s="1"/>
  <c r="P31" i="239" s="1"/>
  <c r="R31" i="239" s="1"/>
  <c r="T31" i="239" s="1"/>
  <c r="V31" i="239" s="1"/>
  <c r="X31" i="239" s="1"/>
  <c r="Z31" i="239" s="1"/>
  <c r="AB31" i="239" s="1"/>
  <c r="AD31" i="239" s="1"/>
  <c r="AF31" i="239" s="1"/>
  <c r="AH31" i="239" s="1"/>
  <c r="AJ31" i="239" s="1"/>
  <c r="AL31" i="239" s="1"/>
  <c r="AN31" i="239" s="1"/>
  <c r="AP31" i="239" s="1"/>
  <c r="AR31" i="239" s="1"/>
  <c r="AT31" i="239" s="1"/>
  <c r="AV31" i="239" s="1"/>
  <c r="AX31" i="239" s="1"/>
  <c r="AZ31" i="239" s="1"/>
  <c r="BB31" i="239" s="1"/>
  <c r="BD31" i="239" s="1"/>
  <c r="BF31" i="239" s="1"/>
  <c r="BH31" i="239" s="1"/>
  <c r="BJ31" i="239" s="1"/>
  <c r="BL31" i="239" s="1"/>
  <c r="BN31" i="239" s="1"/>
  <c r="BP31" i="239" s="1"/>
  <c r="BR31" i="239" s="1"/>
  <c r="BT31" i="239" s="1"/>
  <c r="BV31" i="239" s="1"/>
  <c r="BX31" i="239" s="1"/>
  <c r="CA31" i="239" s="1"/>
  <c r="D32" i="239"/>
  <c r="CD30" i="239"/>
  <c r="CG30" i="239"/>
  <c r="CH30" i="239" s="1"/>
  <c r="CI30" i="239" s="1"/>
  <c r="CB30" i="239" s="1"/>
  <c r="F30" i="232"/>
  <c r="H30" i="232" s="1"/>
  <c r="J30" i="232" s="1"/>
  <c r="L30" i="232" s="1"/>
  <c r="N30" i="232" s="1"/>
  <c r="P30" i="232" s="1"/>
  <c r="R30" i="232" s="1"/>
  <c r="T30" i="232" s="1"/>
  <c r="V30" i="232" s="1"/>
  <c r="X30" i="232" s="1"/>
  <c r="Z30" i="232" s="1"/>
  <c r="AB30" i="232" s="1"/>
  <c r="AD30" i="232" s="1"/>
  <c r="AF30" i="232" s="1"/>
  <c r="AH30" i="232" s="1"/>
  <c r="AJ30" i="232" s="1"/>
  <c r="AL30" i="232" s="1"/>
  <c r="AN30" i="232" s="1"/>
  <c r="AP30" i="232" s="1"/>
  <c r="AR30" i="232" s="1"/>
  <c r="AT30" i="232" s="1"/>
  <c r="AV30" i="232" s="1"/>
  <c r="AX30" i="232" s="1"/>
  <c r="AZ30" i="232" s="1"/>
  <c r="BB30" i="232" s="1"/>
  <c r="BD30" i="232" s="1"/>
  <c r="BF30" i="232" s="1"/>
  <c r="BH30" i="232" s="1"/>
  <c r="BJ30" i="232" s="1"/>
  <c r="BL30" i="232" s="1"/>
  <c r="BN30" i="232" s="1"/>
  <c r="BP30" i="232" s="1"/>
  <c r="BR30" i="232" s="1"/>
  <c r="BT30" i="232" s="1"/>
  <c r="BV30" i="232" s="1"/>
  <c r="BX30" i="232" s="1"/>
  <c r="CA30" i="232" s="1"/>
  <c r="D31" i="232"/>
  <c r="CG29" i="232"/>
  <c r="CH29" i="232" s="1"/>
  <c r="CI29" i="232" s="1"/>
  <c r="CB29" i="232" s="1"/>
  <c r="CD29" i="232"/>
  <c r="CG29" i="225"/>
  <c r="CH29" i="225" s="1"/>
  <c r="CI29" i="225" s="1"/>
  <c r="CD29" i="225"/>
  <c r="F30" i="225"/>
  <c r="H30" i="225" s="1"/>
  <c r="J30" i="225" s="1"/>
  <c r="L30" i="225" s="1"/>
  <c r="N30" i="225" s="1"/>
  <c r="P30" i="225" s="1"/>
  <c r="R30" i="225" s="1"/>
  <c r="T30" i="225" s="1"/>
  <c r="V30" i="225" s="1"/>
  <c r="X30" i="225" s="1"/>
  <c r="Z30" i="225" s="1"/>
  <c r="AB30" i="225" s="1"/>
  <c r="AD30" i="225" s="1"/>
  <c r="AF30" i="225" s="1"/>
  <c r="AH30" i="225" s="1"/>
  <c r="AJ30" i="225" s="1"/>
  <c r="AL30" i="225" s="1"/>
  <c r="AN30" i="225" s="1"/>
  <c r="AP30" i="225" s="1"/>
  <c r="AR30" i="225" s="1"/>
  <c r="AT30" i="225" s="1"/>
  <c r="AV30" i="225" s="1"/>
  <c r="AX30" i="225" s="1"/>
  <c r="AZ30" i="225" s="1"/>
  <c r="BB30" i="225" s="1"/>
  <c r="BD30" i="225" s="1"/>
  <c r="BF30" i="225" s="1"/>
  <c r="BH30" i="225" s="1"/>
  <c r="BJ30" i="225" s="1"/>
  <c r="BL30" i="225" s="1"/>
  <c r="BN30" i="225" s="1"/>
  <c r="BP30" i="225" s="1"/>
  <c r="BR30" i="225" s="1"/>
  <c r="BT30" i="225" s="1"/>
  <c r="BV30" i="225" s="1"/>
  <c r="BX30" i="225" s="1"/>
  <c r="CA30" i="225" s="1"/>
  <c r="D31" i="225"/>
  <c r="CA28" i="231"/>
  <c r="CK28" i="231"/>
  <c r="AT29" i="231"/>
  <c r="AV29" i="231" s="1"/>
  <c r="AX29" i="231" s="1"/>
  <c r="AZ29" i="231" s="1"/>
  <c r="BB29" i="231" s="1"/>
  <c r="BD29" i="231" s="1"/>
  <c r="BF29" i="231" s="1"/>
  <c r="BH29" i="231" s="1"/>
  <c r="BJ29" i="231" s="1"/>
  <c r="BL29" i="231" s="1"/>
  <c r="BN29" i="231" s="1"/>
  <c r="BP29" i="231" s="1"/>
  <c r="BR29" i="231" s="1"/>
  <c r="BT29" i="231" s="1"/>
  <c r="BV29" i="231" s="1"/>
  <c r="BX29" i="231" s="1"/>
  <c r="CG29" i="224"/>
  <c r="CH29" i="224" s="1"/>
  <c r="CI29" i="224" s="1"/>
  <c r="CD29" i="224"/>
  <c r="AT30" i="224"/>
  <c r="AV30" i="224" s="1"/>
  <c r="AX30" i="224" s="1"/>
  <c r="AZ30" i="224" s="1"/>
  <c r="BB30" i="224" s="1"/>
  <c r="BD30" i="224" s="1"/>
  <c r="BF30" i="224" s="1"/>
  <c r="BH30" i="224" s="1"/>
  <c r="BJ30" i="224" s="1"/>
  <c r="BL30" i="224" s="1"/>
  <c r="BN30" i="224" s="1"/>
  <c r="BP30" i="224" s="1"/>
  <c r="BR30" i="224" s="1"/>
  <c r="BT30" i="224" s="1"/>
  <c r="BV30" i="224" s="1"/>
  <c r="BX30" i="224" s="1"/>
  <c r="CA30" i="224" s="1"/>
  <c r="CA30" i="240"/>
  <c r="AN30" i="240"/>
  <c r="AP30" i="240" s="1"/>
  <c r="AR30" i="240" s="1"/>
  <c r="AT30" i="240" s="1"/>
  <c r="AV30" i="240" s="1"/>
  <c r="AX30" i="240" s="1"/>
  <c r="AZ30" i="240" s="1"/>
  <c r="BB30" i="240" s="1"/>
  <c r="BD30" i="240" s="1"/>
  <c r="BF30" i="240" s="1"/>
  <c r="BH30" i="240" s="1"/>
  <c r="BJ30" i="240" s="1"/>
  <c r="BL30" i="240" s="1"/>
  <c r="BN30" i="240" s="1"/>
  <c r="BP30" i="240" s="1"/>
  <c r="BR30" i="240" s="1"/>
  <c r="BT30" i="240" s="1"/>
  <c r="BV30" i="240" s="1"/>
  <c r="BX30" i="240" s="1"/>
  <c r="CG29" i="240"/>
  <c r="CH29" i="240" s="1"/>
  <c r="CI29" i="240" s="1"/>
  <c r="CB29" i="240" s="1"/>
  <c r="CD29" i="240"/>
  <c r="H31" i="240"/>
  <c r="J31" i="240" s="1"/>
  <c r="L31" i="240" s="1"/>
  <c r="N31" i="240" s="1"/>
  <c r="P31" i="240" s="1"/>
  <c r="R31" i="240" s="1"/>
  <c r="T31" i="240" s="1"/>
  <c r="V31" i="240" s="1"/>
  <c r="X31" i="240" s="1"/>
  <c r="Z31" i="240" s="1"/>
  <c r="AB31" i="240" s="1"/>
  <c r="AD31" i="240" s="1"/>
  <c r="AF31" i="240" s="1"/>
  <c r="AH31" i="240" s="1"/>
  <c r="AJ31" i="240" s="1"/>
  <c r="AL31" i="240" s="1"/>
  <c r="D32" i="240"/>
  <c r="D31" i="238"/>
  <c r="F31" i="238" s="1"/>
  <c r="H31" i="238" s="1"/>
  <c r="J30" i="238"/>
  <c r="L30" i="238" s="1"/>
  <c r="N30" i="238" s="1"/>
  <c r="P30" i="238" s="1"/>
  <c r="R30" i="238" s="1"/>
  <c r="T30" i="238" s="1"/>
  <c r="V30" i="238" s="1"/>
  <c r="X30" i="238" s="1"/>
  <c r="Z30" i="238" s="1"/>
  <c r="AB30" i="238" s="1"/>
  <c r="AD30" i="238" s="1"/>
  <c r="AF30" i="238" s="1"/>
  <c r="AH30" i="238" s="1"/>
  <c r="AJ30" i="238" s="1"/>
  <c r="AL30" i="238" s="1"/>
  <c r="AN30" i="238" s="1"/>
  <c r="AP30" i="238" s="1"/>
  <c r="AR30" i="238" s="1"/>
  <c r="AT30" i="238" s="1"/>
  <c r="AV30" i="238" s="1"/>
  <c r="AX30" i="238" s="1"/>
  <c r="AZ30" i="238" s="1"/>
  <c r="BB30" i="238" s="1"/>
  <c r="BD30" i="238" s="1"/>
  <c r="BF30" i="238" s="1"/>
  <c r="BH30" i="238" s="1"/>
  <c r="BJ30" i="238" s="1"/>
  <c r="BL30" i="238" s="1"/>
  <c r="BN30" i="238" s="1"/>
  <c r="BP30" i="238" s="1"/>
  <c r="BR30" i="238" s="1"/>
  <c r="BT30" i="238" s="1"/>
  <c r="BV30" i="238" s="1"/>
  <c r="BX30" i="238" s="1"/>
  <c r="CA30" i="238" s="1"/>
  <c r="CG29" i="238"/>
  <c r="CH29" i="238" s="1"/>
  <c r="CI29" i="238" s="1"/>
  <c r="CB29" i="238" s="1"/>
  <c r="CD29" i="238"/>
  <c r="CG28" i="237"/>
  <c r="CH28" i="237" s="1"/>
  <c r="CI28" i="237" s="1"/>
  <c r="CB28" i="237" s="1"/>
  <c r="CD28" i="237"/>
  <c r="BL29" i="237"/>
  <c r="BN29" i="237" s="1"/>
  <c r="BP29" i="237" s="1"/>
  <c r="BR29" i="237" s="1"/>
  <c r="BT29" i="237" s="1"/>
  <c r="BV29" i="237" s="1"/>
  <c r="BX29" i="237" s="1"/>
  <c r="CA29" i="237"/>
  <c r="H30" i="237"/>
  <c r="J30" i="237" s="1"/>
  <c r="L30" i="237" s="1"/>
  <c r="N30" i="237" s="1"/>
  <c r="P30" i="237" s="1"/>
  <c r="R30" i="237" s="1"/>
  <c r="T30" i="237" s="1"/>
  <c r="V30" i="237" s="1"/>
  <c r="X30" i="237" s="1"/>
  <c r="Z30" i="237" s="1"/>
  <c r="AB30" i="237" s="1"/>
  <c r="AD30" i="237" s="1"/>
  <c r="AF30" i="237" s="1"/>
  <c r="AH30" i="237" s="1"/>
  <c r="AJ30" i="237" s="1"/>
  <c r="AL30" i="237" s="1"/>
  <c r="AN30" i="237" s="1"/>
  <c r="AP30" i="237" s="1"/>
  <c r="AR30" i="237" s="1"/>
  <c r="AT30" i="237" s="1"/>
  <c r="AV30" i="237" s="1"/>
  <c r="AX30" i="237" s="1"/>
  <c r="AZ30" i="237" s="1"/>
  <c r="BB30" i="237" s="1"/>
  <c r="BD30" i="237" s="1"/>
  <c r="BF30" i="237" s="1"/>
  <c r="BH30" i="237" s="1"/>
  <c r="BJ30" i="237" s="1"/>
  <c r="D31" i="237"/>
  <c r="H30" i="236"/>
  <c r="J30" i="236" s="1"/>
  <c r="L30" i="236" s="1"/>
  <c r="N30" i="236" s="1"/>
  <c r="P30" i="236" s="1"/>
  <c r="R30" i="236" s="1"/>
  <c r="T30" i="236" s="1"/>
  <c r="V30" i="236" s="1"/>
  <c r="X30" i="236" s="1"/>
  <c r="Z30" i="236" s="1"/>
  <c r="AB30" i="236" s="1"/>
  <c r="AD30" i="236" s="1"/>
  <c r="AF30" i="236" s="1"/>
  <c r="AH30" i="236" s="1"/>
  <c r="AJ30" i="236" s="1"/>
  <c r="AL30" i="236" s="1"/>
  <c r="AN30" i="236" s="1"/>
  <c r="AP30" i="236" s="1"/>
  <c r="AR30" i="236" s="1"/>
  <c r="AT30" i="236" s="1"/>
  <c r="AV30" i="236" s="1"/>
  <c r="AX30" i="236" s="1"/>
  <c r="AZ30" i="236" s="1"/>
  <c r="BB30" i="236" s="1"/>
  <c r="BD30" i="236" s="1"/>
  <c r="BF30" i="236" s="1"/>
  <c r="BH30" i="236" s="1"/>
  <c r="BJ30" i="236" s="1"/>
  <c r="BL30" i="236" s="1"/>
  <c r="BN30" i="236" s="1"/>
  <c r="BP30" i="236" s="1"/>
  <c r="BR30" i="236" s="1"/>
  <c r="BT30" i="236" s="1"/>
  <c r="BV30" i="236" s="1"/>
  <c r="BX30" i="236" s="1"/>
  <c r="CA30" i="236" s="1"/>
  <c r="D31" i="236"/>
  <c r="CG29" i="236"/>
  <c r="CH29" i="236" s="1"/>
  <c r="CI29" i="236" s="1"/>
  <c r="CB29" i="236" s="1"/>
  <c r="CD29" i="236"/>
  <c r="D34" i="235"/>
  <c r="H33" i="235"/>
  <c r="J33" i="235" s="1"/>
  <c r="L33" i="235" s="1"/>
  <c r="N33" i="235" s="1"/>
  <c r="P33" i="235" s="1"/>
  <c r="R33" i="235" s="1"/>
  <c r="T33" i="235" s="1"/>
  <c r="V33" i="235" s="1"/>
  <c r="X33" i="235" s="1"/>
  <c r="Z33" i="235" s="1"/>
  <c r="AB33" i="235" s="1"/>
  <c r="AD33" i="235" s="1"/>
  <c r="AF33" i="235" s="1"/>
  <c r="AH33" i="235" s="1"/>
  <c r="AJ33" i="235" s="1"/>
  <c r="AL33" i="235" s="1"/>
  <c r="AN33" i="235" s="1"/>
  <c r="AP33" i="235" s="1"/>
  <c r="AR33" i="235" s="1"/>
  <c r="AT33" i="235" s="1"/>
  <c r="AV33" i="235" s="1"/>
  <c r="AX33" i="235" s="1"/>
  <c r="AZ33" i="235" s="1"/>
  <c r="BB33" i="235" s="1"/>
  <c r="BD33" i="235" s="1"/>
  <c r="BF33" i="235" s="1"/>
  <c r="BH33" i="235" s="1"/>
  <c r="BJ33" i="235" s="1"/>
  <c r="BL33" i="235" s="1"/>
  <c r="BN33" i="235" s="1"/>
  <c r="BP33" i="235" s="1"/>
  <c r="BR33" i="235" s="1"/>
  <c r="BT33" i="235" s="1"/>
  <c r="BV33" i="235" s="1"/>
  <c r="BX33" i="235" s="1"/>
  <c r="CA33" i="235" s="1"/>
  <c r="CD32" i="235"/>
  <c r="CG32" i="235"/>
  <c r="CH32" i="235" s="1"/>
  <c r="CI32" i="235" s="1"/>
  <c r="CB32" i="235" s="1"/>
  <c r="CG30" i="234"/>
  <c r="CH30" i="234" s="1"/>
  <c r="CI30" i="234" s="1"/>
  <c r="CB30" i="234" s="1"/>
  <c r="CD30" i="234"/>
  <c r="D32" i="234"/>
  <c r="H31" i="234"/>
  <c r="J31" i="234" s="1"/>
  <c r="L31" i="234" s="1"/>
  <c r="N31" i="234" s="1"/>
  <c r="P31" i="234" s="1"/>
  <c r="R31" i="234" s="1"/>
  <c r="T31" i="234" s="1"/>
  <c r="V31" i="234" s="1"/>
  <c r="X31" i="234" s="1"/>
  <c r="Z31" i="234" s="1"/>
  <c r="AB31" i="234" s="1"/>
  <c r="AD31" i="234" s="1"/>
  <c r="AF31" i="234" s="1"/>
  <c r="AH31" i="234" s="1"/>
  <c r="AJ31" i="234" s="1"/>
  <c r="AL31" i="234" s="1"/>
  <c r="AN31" i="234" s="1"/>
  <c r="AP31" i="234" s="1"/>
  <c r="AR31" i="234" s="1"/>
  <c r="AT31" i="234" s="1"/>
  <c r="AV31" i="234" s="1"/>
  <c r="AX31" i="234" s="1"/>
  <c r="AZ31" i="234" s="1"/>
  <c r="BB31" i="234" s="1"/>
  <c r="BD31" i="234" s="1"/>
  <c r="BF31" i="234" s="1"/>
  <c r="BH31" i="234" s="1"/>
  <c r="BJ31" i="234" s="1"/>
  <c r="BL31" i="234" s="1"/>
  <c r="BN31" i="234" s="1"/>
  <c r="BP31" i="234" s="1"/>
  <c r="BR31" i="234" s="1"/>
  <c r="BT31" i="234" s="1"/>
  <c r="BV31" i="234" s="1"/>
  <c r="BX31" i="234" s="1"/>
  <c r="CA31" i="234" s="1"/>
  <c r="AN30" i="233"/>
  <c r="AP30" i="233" s="1"/>
  <c r="AR30" i="233" s="1"/>
  <c r="AT30" i="233" s="1"/>
  <c r="AV30" i="233" s="1"/>
  <c r="AX30" i="233" s="1"/>
  <c r="AZ30" i="233" s="1"/>
  <c r="BB30" i="233" s="1"/>
  <c r="BD30" i="233" s="1"/>
  <c r="BF30" i="233" s="1"/>
  <c r="BH30" i="233" s="1"/>
  <c r="BJ30" i="233" s="1"/>
  <c r="BL30" i="233" s="1"/>
  <c r="BN30" i="233" s="1"/>
  <c r="BP30" i="233" s="1"/>
  <c r="BR30" i="233" s="1"/>
  <c r="BT30" i="233" s="1"/>
  <c r="BV30" i="233" s="1"/>
  <c r="BX30" i="233" s="1"/>
  <c r="CA30" i="233"/>
  <c r="H31" i="233"/>
  <c r="J31" i="233" s="1"/>
  <c r="L31" i="233" s="1"/>
  <c r="N31" i="233" s="1"/>
  <c r="P31" i="233" s="1"/>
  <c r="R31" i="233" s="1"/>
  <c r="T31" i="233" s="1"/>
  <c r="V31" i="233" s="1"/>
  <c r="X31" i="233" s="1"/>
  <c r="Z31" i="233" s="1"/>
  <c r="AB31" i="233" s="1"/>
  <c r="AD31" i="233" s="1"/>
  <c r="AF31" i="233" s="1"/>
  <c r="AH31" i="233" s="1"/>
  <c r="AJ31" i="233" s="1"/>
  <c r="AL31" i="233" s="1"/>
  <c r="D32" i="233"/>
  <c r="CD29" i="233"/>
  <c r="CG29" i="233"/>
  <c r="CH29" i="233" s="1"/>
  <c r="CI29" i="233" s="1"/>
  <c r="CB29" i="233" s="1"/>
  <c r="J30" i="231"/>
  <c r="L30" i="231" s="1"/>
  <c r="N30" i="231" s="1"/>
  <c r="P30" i="231" s="1"/>
  <c r="R30" i="231" s="1"/>
  <c r="T30" i="231" s="1"/>
  <c r="V30" i="231" s="1"/>
  <c r="X30" i="231" s="1"/>
  <c r="Z30" i="231" s="1"/>
  <c r="AB30" i="231" s="1"/>
  <c r="AD30" i="231" s="1"/>
  <c r="AF30" i="231" s="1"/>
  <c r="AH30" i="231" s="1"/>
  <c r="AJ30" i="231" s="1"/>
  <c r="AL30" i="231" s="1"/>
  <c r="AN30" i="231" s="1"/>
  <c r="AP30" i="231" s="1"/>
  <c r="AR30" i="231" s="1"/>
  <c r="D31" i="231"/>
  <c r="F31" i="231" s="1"/>
  <c r="H31" i="231" s="1"/>
  <c r="CG28" i="230"/>
  <c r="CH28" i="230" s="1"/>
  <c r="CI28" i="230" s="1"/>
  <c r="CB28" i="230" s="1"/>
  <c r="CD28" i="230"/>
  <c r="BL29" i="230"/>
  <c r="BN29" i="230" s="1"/>
  <c r="BP29" i="230" s="1"/>
  <c r="BR29" i="230" s="1"/>
  <c r="BT29" i="230" s="1"/>
  <c r="BV29" i="230" s="1"/>
  <c r="BX29" i="230" s="1"/>
  <c r="CA29" i="230" s="1"/>
  <c r="D31" i="230"/>
  <c r="H30" i="230"/>
  <c r="J30" i="230" s="1"/>
  <c r="L30" i="230" s="1"/>
  <c r="N30" i="230" s="1"/>
  <c r="P30" i="230" s="1"/>
  <c r="R30" i="230" s="1"/>
  <c r="T30" i="230" s="1"/>
  <c r="V30" i="230" s="1"/>
  <c r="X30" i="230" s="1"/>
  <c r="Z30" i="230" s="1"/>
  <c r="AB30" i="230" s="1"/>
  <c r="AD30" i="230" s="1"/>
  <c r="AF30" i="230" s="1"/>
  <c r="AH30" i="230" s="1"/>
  <c r="AJ30" i="230" s="1"/>
  <c r="AL30" i="230" s="1"/>
  <c r="AN30" i="230" s="1"/>
  <c r="AP30" i="230" s="1"/>
  <c r="AR30" i="230" s="1"/>
  <c r="AT30" i="230" s="1"/>
  <c r="AV30" i="230" s="1"/>
  <c r="AX30" i="230" s="1"/>
  <c r="AZ30" i="230" s="1"/>
  <c r="BB30" i="230" s="1"/>
  <c r="BD30" i="230" s="1"/>
  <c r="BF30" i="230" s="1"/>
  <c r="BH30" i="230" s="1"/>
  <c r="BJ30" i="230" s="1"/>
  <c r="CD29" i="229"/>
  <c r="CG29" i="229"/>
  <c r="CH29" i="229" s="1"/>
  <c r="CI29" i="229" s="1"/>
  <c r="CB29" i="229" s="1"/>
  <c r="H30" i="229"/>
  <c r="J30" i="229" s="1"/>
  <c r="L30" i="229" s="1"/>
  <c r="N30" i="229" s="1"/>
  <c r="P30" i="229" s="1"/>
  <c r="R30" i="229" s="1"/>
  <c r="T30" i="229" s="1"/>
  <c r="V30" i="229" s="1"/>
  <c r="X30" i="229" s="1"/>
  <c r="Z30" i="229" s="1"/>
  <c r="AB30" i="229" s="1"/>
  <c r="AD30" i="229" s="1"/>
  <c r="AF30" i="229" s="1"/>
  <c r="AH30" i="229" s="1"/>
  <c r="AJ30" i="229" s="1"/>
  <c r="AL30" i="229" s="1"/>
  <c r="AN30" i="229" s="1"/>
  <c r="AP30" i="229" s="1"/>
  <c r="AR30" i="229" s="1"/>
  <c r="AT30" i="229" s="1"/>
  <c r="AV30" i="229" s="1"/>
  <c r="AX30" i="229" s="1"/>
  <c r="AZ30" i="229" s="1"/>
  <c r="BB30" i="229" s="1"/>
  <c r="BD30" i="229" s="1"/>
  <c r="BF30" i="229" s="1"/>
  <c r="BH30" i="229" s="1"/>
  <c r="BJ30" i="229" s="1"/>
  <c r="BL30" i="229" s="1"/>
  <c r="BN30" i="229" s="1"/>
  <c r="BP30" i="229" s="1"/>
  <c r="BR30" i="229" s="1"/>
  <c r="BT30" i="229" s="1"/>
  <c r="BV30" i="229" s="1"/>
  <c r="BX30" i="229" s="1"/>
  <c r="CA30" i="229" s="1"/>
  <c r="D31" i="229"/>
  <c r="H31" i="228"/>
  <c r="J31" i="228" s="1"/>
  <c r="L31" i="228" s="1"/>
  <c r="N31" i="228" s="1"/>
  <c r="P31" i="228" s="1"/>
  <c r="R31" i="228" s="1"/>
  <c r="T31" i="228" s="1"/>
  <c r="V31" i="228" s="1"/>
  <c r="X31" i="228" s="1"/>
  <c r="Z31" i="228" s="1"/>
  <c r="AB31" i="228" s="1"/>
  <c r="AD31" i="228" s="1"/>
  <c r="AF31" i="228" s="1"/>
  <c r="AH31" i="228" s="1"/>
  <c r="AJ31" i="228" s="1"/>
  <c r="AL31" i="228" s="1"/>
  <c r="AN31" i="228" s="1"/>
  <c r="AP31" i="228" s="1"/>
  <c r="AR31" i="228" s="1"/>
  <c r="AT31" i="228" s="1"/>
  <c r="AV31" i="228" s="1"/>
  <c r="AX31" i="228" s="1"/>
  <c r="AZ31" i="228" s="1"/>
  <c r="BB31" i="228" s="1"/>
  <c r="BD31" i="228" s="1"/>
  <c r="BF31" i="228" s="1"/>
  <c r="BH31" i="228" s="1"/>
  <c r="BJ31" i="228" s="1"/>
  <c r="BL31" i="228" s="1"/>
  <c r="BN31" i="228" s="1"/>
  <c r="BP31" i="228" s="1"/>
  <c r="BR31" i="228" s="1"/>
  <c r="BT31" i="228" s="1"/>
  <c r="BV31" i="228" s="1"/>
  <c r="BX31" i="228" s="1"/>
  <c r="CA31" i="228" s="1"/>
  <c r="D32" i="228"/>
  <c r="CG30" i="228"/>
  <c r="CH30" i="228" s="1"/>
  <c r="CI30" i="228" s="1"/>
  <c r="CB30" i="228" s="1"/>
  <c r="CD30" i="228"/>
  <c r="J31" i="224"/>
  <c r="L31" i="224" s="1"/>
  <c r="N31" i="224" s="1"/>
  <c r="P31" i="224" s="1"/>
  <c r="R31" i="224" s="1"/>
  <c r="T31" i="224" s="1"/>
  <c r="V31" i="224" s="1"/>
  <c r="X31" i="224" s="1"/>
  <c r="Z31" i="224" s="1"/>
  <c r="AB31" i="224" s="1"/>
  <c r="AD31" i="224" s="1"/>
  <c r="AF31" i="224" s="1"/>
  <c r="AH31" i="224" s="1"/>
  <c r="AJ31" i="224" s="1"/>
  <c r="AL31" i="224" s="1"/>
  <c r="AN31" i="224" s="1"/>
  <c r="AP31" i="224" s="1"/>
  <c r="AR31" i="224" s="1"/>
  <c r="D32" i="224"/>
  <c r="F32" i="224" s="1"/>
  <c r="H32" i="224" s="1"/>
  <c r="CK29" i="224"/>
  <c r="D32" i="223"/>
  <c r="H31" i="223"/>
  <c r="J31" i="223" s="1"/>
  <c r="L31" i="223" s="1"/>
  <c r="N31" i="223" s="1"/>
  <c r="P31" i="223" s="1"/>
  <c r="R31" i="223" s="1"/>
  <c r="T31" i="223" s="1"/>
  <c r="V31" i="223" s="1"/>
  <c r="X31" i="223" s="1"/>
  <c r="Z31" i="223" s="1"/>
  <c r="H31" i="220"/>
  <c r="J31" i="220" s="1"/>
  <c r="L31" i="220" s="1"/>
  <c r="N31" i="220" s="1"/>
  <c r="P31" i="220" s="1"/>
  <c r="R31" i="220" s="1"/>
  <c r="T31" i="220" s="1"/>
  <c r="V31" i="220" s="1"/>
  <c r="X31" i="220" s="1"/>
  <c r="Z31" i="220" s="1"/>
  <c r="AB31" i="220" s="1"/>
  <c r="AD31" i="220" s="1"/>
  <c r="AF31" i="220" s="1"/>
  <c r="AH31" i="220" s="1"/>
  <c r="AJ31" i="220" s="1"/>
  <c r="AL31" i="220" s="1"/>
  <c r="AN31" i="220" s="1"/>
  <c r="AP31" i="220" s="1"/>
  <c r="AR31" i="220" s="1"/>
  <c r="AT31" i="220" s="1"/>
  <c r="AV31" i="220" s="1"/>
  <c r="AX31" i="220" s="1"/>
  <c r="AZ31" i="220" s="1"/>
  <c r="BB31" i="220" s="1"/>
  <c r="BD31" i="220" s="1"/>
  <c r="BF31" i="220" s="1"/>
  <c r="BH31" i="220" s="1"/>
  <c r="BJ31" i="220" s="1"/>
  <c r="BL31" i="220" s="1"/>
  <c r="BN31" i="220" s="1"/>
  <c r="BP31" i="220" s="1"/>
  <c r="BR31" i="220" s="1"/>
  <c r="BT31" i="220" s="1"/>
  <c r="BV31" i="220" s="1"/>
  <c r="BX31" i="220" s="1"/>
  <c r="CA31" i="220" s="1"/>
  <c r="D32" i="220"/>
  <c r="CG30" i="220"/>
  <c r="CH30" i="220" s="1"/>
  <c r="CI30" i="220" s="1"/>
  <c r="CD30" i="220"/>
  <c r="CG31" i="219"/>
  <c r="CH31" i="219" s="1"/>
  <c r="CI31" i="219" s="1"/>
  <c r="CB31" i="219" s="1"/>
  <c r="CD31" i="219"/>
  <c r="D33" i="219"/>
  <c r="H32" i="219"/>
  <c r="J32" i="219" s="1"/>
  <c r="L32" i="219" s="1"/>
  <c r="N32" i="219" s="1"/>
  <c r="P32" i="219" s="1"/>
  <c r="R32" i="219" s="1"/>
  <c r="T32" i="219" s="1"/>
  <c r="V32" i="219" s="1"/>
  <c r="X32" i="219" s="1"/>
  <c r="Z32" i="219" s="1"/>
  <c r="AB32" i="219" s="1"/>
  <c r="AD32" i="219" s="1"/>
  <c r="AF32" i="219" s="1"/>
  <c r="AH32" i="219" s="1"/>
  <c r="AJ32" i="219" s="1"/>
  <c r="AL32" i="219" s="1"/>
  <c r="AN32" i="219" s="1"/>
  <c r="AP32" i="219" s="1"/>
  <c r="AR32" i="219" s="1"/>
  <c r="AT32" i="219" s="1"/>
  <c r="AV32" i="219" s="1"/>
  <c r="AX32" i="219" s="1"/>
  <c r="AZ32" i="219" s="1"/>
  <c r="BB32" i="219" s="1"/>
  <c r="BD32" i="219" s="1"/>
  <c r="BF32" i="219" s="1"/>
  <c r="BH32" i="219" s="1"/>
  <c r="BJ32" i="219" s="1"/>
  <c r="BL32" i="219" s="1"/>
  <c r="BN32" i="219" s="1"/>
  <c r="BP32" i="219" s="1"/>
  <c r="BR32" i="219" s="1"/>
  <c r="BT32" i="219" s="1"/>
  <c r="BV32" i="219" s="1"/>
  <c r="BX32" i="219" s="1"/>
  <c r="CA32" i="219" s="1"/>
  <c r="CG30" i="227" l="1"/>
  <c r="CH30" i="227" s="1"/>
  <c r="CI30" i="227" s="1"/>
  <c r="CB30" i="227" s="1"/>
  <c r="CD30" i="227"/>
  <c r="D32" i="227"/>
  <c r="H31" i="227"/>
  <c r="J31" i="227" s="1"/>
  <c r="L31" i="227" s="1"/>
  <c r="N31" i="227" s="1"/>
  <c r="P31" i="227" s="1"/>
  <c r="R31" i="227" s="1"/>
  <c r="T31" i="227" s="1"/>
  <c r="V31" i="227" s="1"/>
  <c r="X31" i="227" s="1"/>
  <c r="Z31" i="227" s="1"/>
  <c r="AB31" i="227" s="1"/>
  <c r="AD31" i="227" s="1"/>
  <c r="AF31" i="227" s="1"/>
  <c r="AH31" i="227" s="1"/>
  <c r="AJ31" i="227" s="1"/>
  <c r="AL31" i="227" s="1"/>
  <c r="AN31" i="227" s="1"/>
  <c r="AP31" i="227" s="1"/>
  <c r="AR31" i="227" s="1"/>
  <c r="AT31" i="227" s="1"/>
  <c r="AV31" i="227" s="1"/>
  <c r="AX31" i="227" s="1"/>
  <c r="AZ31" i="227" s="1"/>
  <c r="BB31" i="227" s="1"/>
  <c r="BD31" i="227" s="1"/>
  <c r="BF31" i="227" s="1"/>
  <c r="BH31" i="227" s="1"/>
  <c r="BJ31" i="227" s="1"/>
  <c r="BL31" i="227" s="1"/>
  <c r="BN31" i="227" s="1"/>
  <c r="BP31" i="227" s="1"/>
  <c r="BR31" i="227" s="1"/>
  <c r="BT31" i="227" s="1"/>
  <c r="BV31" i="227" s="1"/>
  <c r="BX31" i="227" s="1"/>
  <c r="CA31" i="227" s="1"/>
  <c r="CL29" i="223"/>
  <c r="AR30" i="223"/>
  <c r="AT30" i="223" s="1"/>
  <c r="AV30" i="223" s="1"/>
  <c r="AX30" i="223" s="1"/>
  <c r="AZ30" i="223" s="1"/>
  <c r="BB30" i="223" s="1"/>
  <c r="BD30" i="223" s="1"/>
  <c r="BF30" i="223" s="1"/>
  <c r="BH30" i="223" s="1"/>
  <c r="BJ30" i="223" s="1"/>
  <c r="CL30" i="223" s="1"/>
  <c r="CG27" i="223"/>
  <c r="CH27" i="223" s="1"/>
  <c r="CI27" i="223" s="1"/>
  <c r="CD27" i="223"/>
  <c r="BL28" i="223"/>
  <c r="BN28" i="223" s="1"/>
  <c r="BP28" i="223" s="1"/>
  <c r="BR28" i="223" s="1"/>
  <c r="BT28" i="223" s="1"/>
  <c r="BV28" i="223" s="1"/>
  <c r="BX28" i="223" s="1"/>
  <c r="CA28" i="223" s="1"/>
  <c r="CL28" i="223"/>
  <c r="CD29" i="223"/>
  <c r="AB31" i="223"/>
  <c r="AD31" i="223" s="1"/>
  <c r="AF31" i="223" s="1"/>
  <c r="AH31" i="223" s="1"/>
  <c r="AJ31" i="223" s="1"/>
  <c r="AL31" i="223" s="1"/>
  <c r="AN31" i="223" s="1"/>
  <c r="AP31" i="223" s="1"/>
  <c r="CD31" i="239"/>
  <c r="CG31" i="239"/>
  <c r="CH31" i="239" s="1"/>
  <c r="CI31" i="239" s="1"/>
  <c r="CB31" i="239" s="1"/>
  <c r="F32" i="239"/>
  <c r="H32" i="239" s="1"/>
  <c r="J32" i="239" s="1"/>
  <c r="L32" i="239" s="1"/>
  <c r="N32" i="239" s="1"/>
  <c r="P32" i="239" s="1"/>
  <c r="R32" i="239" s="1"/>
  <c r="T32" i="239" s="1"/>
  <c r="V32" i="239" s="1"/>
  <c r="X32" i="239" s="1"/>
  <c r="Z32" i="239" s="1"/>
  <c r="AB32" i="239" s="1"/>
  <c r="AD32" i="239" s="1"/>
  <c r="AF32" i="239" s="1"/>
  <c r="AH32" i="239" s="1"/>
  <c r="AJ32" i="239" s="1"/>
  <c r="AL32" i="239" s="1"/>
  <c r="AN32" i="239" s="1"/>
  <c r="AP32" i="239" s="1"/>
  <c r="AR32" i="239" s="1"/>
  <c r="AT32" i="239" s="1"/>
  <c r="AV32" i="239" s="1"/>
  <c r="AX32" i="239" s="1"/>
  <c r="AZ32" i="239" s="1"/>
  <c r="BB32" i="239" s="1"/>
  <c r="BD32" i="239" s="1"/>
  <c r="BF32" i="239" s="1"/>
  <c r="BH32" i="239" s="1"/>
  <c r="BJ32" i="239" s="1"/>
  <c r="BL32" i="239" s="1"/>
  <c r="BN32" i="239" s="1"/>
  <c r="BP32" i="239" s="1"/>
  <c r="BR32" i="239" s="1"/>
  <c r="BT32" i="239" s="1"/>
  <c r="BV32" i="239" s="1"/>
  <c r="BX32" i="239" s="1"/>
  <c r="CA32" i="239" s="1"/>
  <c r="D33" i="239"/>
  <c r="F31" i="232"/>
  <c r="H31" i="232" s="1"/>
  <c r="J31" i="232" s="1"/>
  <c r="L31" i="232" s="1"/>
  <c r="N31" i="232" s="1"/>
  <c r="P31" i="232" s="1"/>
  <c r="R31" i="232" s="1"/>
  <c r="T31" i="232" s="1"/>
  <c r="V31" i="232" s="1"/>
  <c r="X31" i="232" s="1"/>
  <c r="Z31" i="232" s="1"/>
  <c r="AB31" i="232" s="1"/>
  <c r="AD31" i="232" s="1"/>
  <c r="AF31" i="232" s="1"/>
  <c r="AH31" i="232" s="1"/>
  <c r="AJ31" i="232" s="1"/>
  <c r="AL31" i="232" s="1"/>
  <c r="AN31" i="232" s="1"/>
  <c r="AP31" i="232" s="1"/>
  <c r="AR31" i="232" s="1"/>
  <c r="AT31" i="232" s="1"/>
  <c r="AV31" i="232" s="1"/>
  <c r="AX31" i="232" s="1"/>
  <c r="AZ31" i="232" s="1"/>
  <c r="BB31" i="232" s="1"/>
  <c r="BD31" i="232" s="1"/>
  <c r="BF31" i="232" s="1"/>
  <c r="BH31" i="232" s="1"/>
  <c r="BJ31" i="232" s="1"/>
  <c r="BL31" i="232" s="1"/>
  <c r="BN31" i="232" s="1"/>
  <c r="BP31" i="232" s="1"/>
  <c r="BR31" i="232" s="1"/>
  <c r="BT31" i="232" s="1"/>
  <c r="BV31" i="232" s="1"/>
  <c r="BX31" i="232" s="1"/>
  <c r="CA31" i="232" s="1"/>
  <c r="D32" i="232"/>
  <c r="CD30" i="232"/>
  <c r="CG30" i="232"/>
  <c r="CH30" i="232" s="1"/>
  <c r="CI30" i="232" s="1"/>
  <c r="CB30" i="232" s="1"/>
  <c r="CD30" i="225"/>
  <c r="CG30" i="225"/>
  <c r="CH30" i="225" s="1"/>
  <c r="CI30" i="225" s="1"/>
  <c r="F31" i="225"/>
  <c r="H31" i="225" s="1"/>
  <c r="J31" i="225" s="1"/>
  <c r="L31" i="225" s="1"/>
  <c r="N31" i="225" s="1"/>
  <c r="P31" i="225" s="1"/>
  <c r="R31" i="225" s="1"/>
  <c r="T31" i="225" s="1"/>
  <c r="V31" i="225" s="1"/>
  <c r="X31" i="225" s="1"/>
  <c r="Z31" i="225" s="1"/>
  <c r="AB31" i="225" s="1"/>
  <c r="AD31" i="225" s="1"/>
  <c r="AF31" i="225" s="1"/>
  <c r="AH31" i="225" s="1"/>
  <c r="AJ31" i="225" s="1"/>
  <c r="AL31" i="225" s="1"/>
  <c r="AN31" i="225" s="1"/>
  <c r="AP31" i="225" s="1"/>
  <c r="AR31" i="225" s="1"/>
  <c r="AT31" i="225" s="1"/>
  <c r="AV31" i="225" s="1"/>
  <c r="AX31" i="225" s="1"/>
  <c r="AZ31" i="225" s="1"/>
  <c r="BB31" i="225" s="1"/>
  <c r="BD31" i="225" s="1"/>
  <c r="BF31" i="225" s="1"/>
  <c r="BH31" i="225" s="1"/>
  <c r="BJ31" i="225" s="1"/>
  <c r="BL31" i="225" s="1"/>
  <c r="BN31" i="225" s="1"/>
  <c r="BP31" i="225" s="1"/>
  <c r="BR31" i="225" s="1"/>
  <c r="BT31" i="225" s="1"/>
  <c r="BV31" i="225" s="1"/>
  <c r="BX31" i="225" s="1"/>
  <c r="CA31" i="225" s="1"/>
  <c r="D32" i="225"/>
  <c r="CA29" i="231"/>
  <c r="CK29" i="231"/>
  <c r="AT30" i="231"/>
  <c r="AV30" i="231" s="1"/>
  <c r="AX30" i="231" s="1"/>
  <c r="AZ30" i="231" s="1"/>
  <c r="BB30" i="231" s="1"/>
  <c r="BD30" i="231" s="1"/>
  <c r="BF30" i="231" s="1"/>
  <c r="BH30" i="231" s="1"/>
  <c r="BJ30" i="231" s="1"/>
  <c r="BL30" i="231" s="1"/>
  <c r="BN30" i="231" s="1"/>
  <c r="BP30" i="231" s="1"/>
  <c r="BR30" i="231" s="1"/>
  <c r="BT30" i="231" s="1"/>
  <c r="BV30" i="231" s="1"/>
  <c r="BX30" i="231" s="1"/>
  <c r="CG28" i="231"/>
  <c r="CH28" i="231" s="1"/>
  <c r="CI28" i="231" s="1"/>
  <c r="CB28" i="231" s="1"/>
  <c r="CD28" i="231"/>
  <c r="CD30" i="224"/>
  <c r="CG30" i="224"/>
  <c r="CH30" i="224" s="1"/>
  <c r="CI30" i="224" s="1"/>
  <c r="AT31" i="224"/>
  <c r="AV31" i="224" s="1"/>
  <c r="AX31" i="224" s="1"/>
  <c r="AZ31" i="224" s="1"/>
  <c r="BB31" i="224" s="1"/>
  <c r="BD31" i="224" s="1"/>
  <c r="BF31" i="224" s="1"/>
  <c r="BH31" i="224" s="1"/>
  <c r="BJ31" i="224" s="1"/>
  <c r="BL31" i="224" s="1"/>
  <c r="BN31" i="224" s="1"/>
  <c r="BP31" i="224" s="1"/>
  <c r="BR31" i="224" s="1"/>
  <c r="BT31" i="224" s="1"/>
  <c r="BV31" i="224" s="1"/>
  <c r="BX31" i="224" s="1"/>
  <c r="CA31" i="224" s="1"/>
  <c r="D33" i="240"/>
  <c r="H32" i="240"/>
  <c r="J32" i="240" s="1"/>
  <c r="L32" i="240" s="1"/>
  <c r="N32" i="240" s="1"/>
  <c r="P32" i="240" s="1"/>
  <c r="R32" i="240" s="1"/>
  <c r="T32" i="240" s="1"/>
  <c r="V32" i="240" s="1"/>
  <c r="X32" i="240" s="1"/>
  <c r="Z32" i="240" s="1"/>
  <c r="AB32" i="240" s="1"/>
  <c r="AD32" i="240" s="1"/>
  <c r="AF32" i="240" s="1"/>
  <c r="AH32" i="240" s="1"/>
  <c r="AJ32" i="240" s="1"/>
  <c r="AL32" i="240" s="1"/>
  <c r="AN31" i="240"/>
  <c r="AP31" i="240" s="1"/>
  <c r="AR31" i="240" s="1"/>
  <c r="AT31" i="240" s="1"/>
  <c r="AV31" i="240" s="1"/>
  <c r="AX31" i="240" s="1"/>
  <c r="AZ31" i="240" s="1"/>
  <c r="BB31" i="240" s="1"/>
  <c r="BD31" i="240" s="1"/>
  <c r="BF31" i="240" s="1"/>
  <c r="BH31" i="240" s="1"/>
  <c r="BJ31" i="240" s="1"/>
  <c r="BL31" i="240" s="1"/>
  <c r="BN31" i="240" s="1"/>
  <c r="BP31" i="240" s="1"/>
  <c r="BR31" i="240" s="1"/>
  <c r="BT31" i="240" s="1"/>
  <c r="BV31" i="240" s="1"/>
  <c r="BX31" i="240" s="1"/>
  <c r="CA31" i="240"/>
  <c r="CG30" i="240"/>
  <c r="CH30" i="240" s="1"/>
  <c r="CI30" i="240" s="1"/>
  <c r="CB30" i="240" s="1"/>
  <c r="CD30" i="240"/>
  <c r="CG30" i="238"/>
  <c r="CH30" i="238" s="1"/>
  <c r="CI30" i="238" s="1"/>
  <c r="CB30" i="238" s="1"/>
  <c r="CD30" i="238"/>
  <c r="D32" i="238"/>
  <c r="F32" i="238" s="1"/>
  <c r="H32" i="238" s="1"/>
  <c r="J31" i="238"/>
  <c r="L31" i="238" s="1"/>
  <c r="N31" i="238" s="1"/>
  <c r="P31" i="238" s="1"/>
  <c r="R31" i="238" s="1"/>
  <c r="T31" i="238" s="1"/>
  <c r="V31" i="238" s="1"/>
  <c r="X31" i="238" s="1"/>
  <c r="Z31" i="238" s="1"/>
  <c r="AB31" i="238" s="1"/>
  <c r="AD31" i="238" s="1"/>
  <c r="AF31" i="238" s="1"/>
  <c r="AH31" i="238" s="1"/>
  <c r="AJ31" i="238" s="1"/>
  <c r="AL31" i="238" s="1"/>
  <c r="AN31" i="238" s="1"/>
  <c r="AP31" i="238" s="1"/>
  <c r="AR31" i="238" s="1"/>
  <c r="AT31" i="238" s="1"/>
  <c r="AV31" i="238" s="1"/>
  <c r="AX31" i="238" s="1"/>
  <c r="AZ31" i="238" s="1"/>
  <c r="BB31" i="238" s="1"/>
  <c r="BD31" i="238" s="1"/>
  <c r="BF31" i="238" s="1"/>
  <c r="BH31" i="238" s="1"/>
  <c r="BJ31" i="238" s="1"/>
  <c r="BL31" i="238" s="1"/>
  <c r="BN31" i="238" s="1"/>
  <c r="BP31" i="238" s="1"/>
  <c r="BR31" i="238" s="1"/>
  <c r="BT31" i="238" s="1"/>
  <c r="BV31" i="238" s="1"/>
  <c r="BX31" i="238" s="1"/>
  <c r="CA31" i="238" s="1"/>
  <c r="CK30" i="238"/>
  <c r="CK27" i="238"/>
  <c r="CA30" i="237"/>
  <c r="BL30" i="237"/>
  <c r="BN30" i="237" s="1"/>
  <c r="BP30" i="237" s="1"/>
  <c r="BR30" i="237" s="1"/>
  <c r="BT30" i="237" s="1"/>
  <c r="BV30" i="237" s="1"/>
  <c r="BX30" i="237" s="1"/>
  <c r="CD29" i="237"/>
  <c r="CG29" i="237"/>
  <c r="CH29" i="237" s="1"/>
  <c r="CI29" i="237" s="1"/>
  <c r="CB29" i="237" s="1"/>
  <c r="D32" i="237"/>
  <c r="H31" i="237"/>
  <c r="J31" i="237" s="1"/>
  <c r="L31" i="237" s="1"/>
  <c r="N31" i="237" s="1"/>
  <c r="P31" i="237" s="1"/>
  <c r="R31" i="237" s="1"/>
  <c r="T31" i="237" s="1"/>
  <c r="V31" i="237" s="1"/>
  <c r="X31" i="237" s="1"/>
  <c r="Z31" i="237" s="1"/>
  <c r="AB31" i="237" s="1"/>
  <c r="AD31" i="237" s="1"/>
  <c r="AF31" i="237" s="1"/>
  <c r="AH31" i="237" s="1"/>
  <c r="AJ31" i="237" s="1"/>
  <c r="AL31" i="237" s="1"/>
  <c r="AN31" i="237" s="1"/>
  <c r="AP31" i="237" s="1"/>
  <c r="AR31" i="237" s="1"/>
  <c r="AT31" i="237" s="1"/>
  <c r="AV31" i="237" s="1"/>
  <c r="AX31" i="237" s="1"/>
  <c r="AZ31" i="237" s="1"/>
  <c r="BB31" i="237" s="1"/>
  <c r="BD31" i="237" s="1"/>
  <c r="BF31" i="237" s="1"/>
  <c r="BH31" i="237" s="1"/>
  <c r="BJ31" i="237" s="1"/>
  <c r="D32" i="236"/>
  <c r="H31" i="236"/>
  <c r="J31" i="236" s="1"/>
  <c r="L31" i="236" s="1"/>
  <c r="N31" i="236" s="1"/>
  <c r="P31" i="236" s="1"/>
  <c r="R31" i="236" s="1"/>
  <c r="T31" i="236" s="1"/>
  <c r="V31" i="236" s="1"/>
  <c r="X31" i="236" s="1"/>
  <c r="Z31" i="236" s="1"/>
  <c r="AB31" i="236" s="1"/>
  <c r="AD31" i="236" s="1"/>
  <c r="AF31" i="236" s="1"/>
  <c r="AH31" i="236" s="1"/>
  <c r="AJ31" i="236" s="1"/>
  <c r="AL31" i="236" s="1"/>
  <c r="AN31" i="236" s="1"/>
  <c r="AP31" i="236" s="1"/>
  <c r="AR31" i="236" s="1"/>
  <c r="AT31" i="236" s="1"/>
  <c r="AV31" i="236" s="1"/>
  <c r="AX31" i="236" s="1"/>
  <c r="AZ31" i="236" s="1"/>
  <c r="BB31" i="236" s="1"/>
  <c r="BD31" i="236" s="1"/>
  <c r="BF31" i="236" s="1"/>
  <c r="BH31" i="236" s="1"/>
  <c r="BJ31" i="236" s="1"/>
  <c r="BL31" i="236" s="1"/>
  <c r="BN31" i="236" s="1"/>
  <c r="BP31" i="236" s="1"/>
  <c r="BR31" i="236" s="1"/>
  <c r="BT31" i="236" s="1"/>
  <c r="BV31" i="236" s="1"/>
  <c r="BX31" i="236" s="1"/>
  <c r="CA31" i="236" s="1"/>
  <c r="CD30" i="236"/>
  <c r="CG30" i="236"/>
  <c r="CH30" i="236" s="1"/>
  <c r="CI30" i="236" s="1"/>
  <c r="CB30" i="236" s="1"/>
  <c r="D35" i="235"/>
  <c r="H34" i="235"/>
  <c r="J34" i="235" s="1"/>
  <c r="L34" i="235" s="1"/>
  <c r="N34" i="235" s="1"/>
  <c r="P34" i="235" s="1"/>
  <c r="R34" i="235" s="1"/>
  <c r="T34" i="235" s="1"/>
  <c r="V34" i="235" s="1"/>
  <c r="X34" i="235" s="1"/>
  <c r="Z34" i="235" s="1"/>
  <c r="AB34" i="235" s="1"/>
  <c r="AD34" i="235" s="1"/>
  <c r="AF34" i="235" s="1"/>
  <c r="AH34" i="235" s="1"/>
  <c r="AJ34" i="235" s="1"/>
  <c r="AL34" i="235" s="1"/>
  <c r="AN34" i="235" s="1"/>
  <c r="AP34" i="235" s="1"/>
  <c r="AR34" i="235" s="1"/>
  <c r="AT34" i="235" s="1"/>
  <c r="AV34" i="235" s="1"/>
  <c r="AX34" i="235" s="1"/>
  <c r="AZ34" i="235" s="1"/>
  <c r="BB34" i="235" s="1"/>
  <c r="BD34" i="235" s="1"/>
  <c r="BF34" i="235" s="1"/>
  <c r="BH34" i="235" s="1"/>
  <c r="BJ34" i="235" s="1"/>
  <c r="BL34" i="235" s="1"/>
  <c r="BN34" i="235" s="1"/>
  <c r="BP34" i="235" s="1"/>
  <c r="BR34" i="235" s="1"/>
  <c r="BT34" i="235" s="1"/>
  <c r="BV34" i="235" s="1"/>
  <c r="BX34" i="235" s="1"/>
  <c r="CA34" i="235" s="1"/>
  <c r="CD33" i="235"/>
  <c r="CG33" i="235"/>
  <c r="CH33" i="235" s="1"/>
  <c r="CI33" i="235" s="1"/>
  <c r="CB33" i="235" s="1"/>
  <c r="CD31" i="234"/>
  <c r="CG31" i="234"/>
  <c r="CH31" i="234" s="1"/>
  <c r="CI31" i="234" s="1"/>
  <c r="CB31" i="234" s="1"/>
  <c r="H32" i="234"/>
  <c r="J32" i="234" s="1"/>
  <c r="L32" i="234" s="1"/>
  <c r="N32" i="234" s="1"/>
  <c r="P32" i="234" s="1"/>
  <c r="R32" i="234" s="1"/>
  <c r="T32" i="234" s="1"/>
  <c r="V32" i="234" s="1"/>
  <c r="X32" i="234" s="1"/>
  <c r="Z32" i="234" s="1"/>
  <c r="AB32" i="234" s="1"/>
  <c r="AD32" i="234" s="1"/>
  <c r="AF32" i="234" s="1"/>
  <c r="AH32" i="234" s="1"/>
  <c r="AJ32" i="234" s="1"/>
  <c r="AL32" i="234" s="1"/>
  <c r="AN32" i="234" s="1"/>
  <c r="AP32" i="234" s="1"/>
  <c r="AR32" i="234" s="1"/>
  <c r="AT32" i="234" s="1"/>
  <c r="AV32" i="234" s="1"/>
  <c r="AX32" i="234" s="1"/>
  <c r="AZ32" i="234" s="1"/>
  <c r="BB32" i="234" s="1"/>
  <c r="BD32" i="234" s="1"/>
  <c r="BF32" i="234" s="1"/>
  <c r="BH32" i="234" s="1"/>
  <c r="BJ32" i="234" s="1"/>
  <c r="BL32" i="234" s="1"/>
  <c r="BN32" i="234" s="1"/>
  <c r="BP32" i="234" s="1"/>
  <c r="BR32" i="234" s="1"/>
  <c r="BT32" i="234" s="1"/>
  <c r="BV32" i="234" s="1"/>
  <c r="BX32" i="234" s="1"/>
  <c r="CA32" i="234" s="1"/>
  <c r="D33" i="234"/>
  <c r="D33" i="233"/>
  <c r="H32" i="233"/>
  <c r="J32" i="233" s="1"/>
  <c r="L32" i="233" s="1"/>
  <c r="N32" i="233" s="1"/>
  <c r="P32" i="233" s="1"/>
  <c r="R32" i="233" s="1"/>
  <c r="T32" i="233" s="1"/>
  <c r="V32" i="233" s="1"/>
  <c r="X32" i="233" s="1"/>
  <c r="Z32" i="233" s="1"/>
  <c r="AB32" i="233" s="1"/>
  <c r="AD32" i="233" s="1"/>
  <c r="AF32" i="233" s="1"/>
  <c r="AH32" i="233" s="1"/>
  <c r="AJ32" i="233" s="1"/>
  <c r="AL32" i="233" s="1"/>
  <c r="CG30" i="233"/>
  <c r="CH30" i="233" s="1"/>
  <c r="CI30" i="233" s="1"/>
  <c r="CB30" i="233" s="1"/>
  <c r="CD30" i="233"/>
  <c r="CA31" i="233"/>
  <c r="AN31" i="233"/>
  <c r="AP31" i="233" s="1"/>
  <c r="AR31" i="233" s="1"/>
  <c r="AT31" i="233" s="1"/>
  <c r="AV31" i="233" s="1"/>
  <c r="AX31" i="233" s="1"/>
  <c r="AZ31" i="233" s="1"/>
  <c r="BB31" i="233" s="1"/>
  <c r="BD31" i="233" s="1"/>
  <c r="BF31" i="233" s="1"/>
  <c r="BH31" i="233" s="1"/>
  <c r="BJ31" i="233" s="1"/>
  <c r="BL31" i="233" s="1"/>
  <c r="BN31" i="233" s="1"/>
  <c r="BP31" i="233" s="1"/>
  <c r="BR31" i="233" s="1"/>
  <c r="BT31" i="233" s="1"/>
  <c r="BV31" i="233" s="1"/>
  <c r="BX31" i="233" s="1"/>
  <c r="D32" i="231"/>
  <c r="F32" i="231" s="1"/>
  <c r="H32" i="231" s="1"/>
  <c r="J31" i="231"/>
  <c r="L31" i="231" s="1"/>
  <c r="N31" i="231" s="1"/>
  <c r="P31" i="231" s="1"/>
  <c r="R31" i="231" s="1"/>
  <c r="T31" i="231" s="1"/>
  <c r="V31" i="231" s="1"/>
  <c r="X31" i="231" s="1"/>
  <c r="Z31" i="231" s="1"/>
  <c r="AB31" i="231" s="1"/>
  <c r="AD31" i="231" s="1"/>
  <c r="AF31" i="231" s="1"/>
  <c r="AH31" i="231" s="1"/>
  <c r="AJ31" i="231" s="1"/>
  <c r="AL31" i="231" s="1"/>
  <c r="AN31" i="231" s="1"/>
  <c r="AP31" i="231" s="1"/>
  <c r="AR31" i="231" s="1"/>
  <c r="BL30" i="230"/>
  <c r="BN30" i="230" s="1"/>
  <c r="BP30" i="230" s="1"/>
  <c r="BR30" i="230" s="1"/>
  <c r="BT30" i="230" s="1"/>
  <c r="BV30" i="230" s="1"/>
  <c r="BX30" i="230" s="1"/>
  <c r="CA30" i="230" s="1"/>
  <c r="D32" i="230"/>
  <c r="H31" i="230"/>
  <c r="J31" i="230" s="1"/>
  <c r="L31" i="230" s="1"/>
  <c r="N31" i="230" s="1"/>
  <c r="P31" i="230" s="1"/>
  <c r="R31" i="230" s="1"/>
  <c r="T31" i="230" s="1"/>
  <c r="V31" i="230" s="1"/>
  <c r="X31" i="230" s="1"/>
  <c r="Z31" i="230" s="1"/>
  <c r="AB31" i="230" s="1"/>
  <c r="AD31" i="230" s="1"/>
  <c r="AF31" i="230" s="1"/>
  <c r="AH31" i="230" s="1"/>
  <c r="AJ31" i="230" s="1"/>
  <c r="AL31" i="230" s="1"/>
  <c r="AN31" i="230" s="1"/>
  <c r="AP31" i="230" s="1"/>
  <c r="AR31" i="230" s="1"/>
  <c r="AT31" i="230" s="1"/>
  <c r="AV31" i="230" s="1"/>
  <c r="AX31" i="230" s="1"/>
  <c r="AZ31" i="230" s="1"/>
  <c r="BB31" i="230" s="1"/>
  <c r="BD31" i="230" s="1"/>
  <c r="BF31" i="230" s="1"/>
  <c r="BH31" i="230" s="1"/>
  <c r="BJ31" i="230" s="1"/>
  <c r="CG29" i="230"/>
  <c r="CH29" i="230" s="1"/>
  <c r="CI29" i="230" s="1"/>
  <c r="CB29" i="230" s="1"/>
  <c r="CD29" i="230"/>
  <c r="D32" i="229"/>
  <c r="H31" i="229"/>
  <c r="J31" i="229" s="1"/>
  <c r="L31" i="229" s="1"/>
  <c r="N31" i="229" s="1"/>
  <c r="P31" i="229" s="1"/>
  <c r="R31" i="229" s="1"/>
  <c r="T31" i="229" s="1"/>
  <c r="V31" i="229" s="1"/>
  <c r="X31" i="229" s="1"/>
  <c r="Z31" i="229" s="1"/>
  <c r="AB31" i="229" s="1"/>
  <c r="AD31" i="229" s="1"/>
  <c r="AF31" i="229" s="1"/>
  <c r="AH31" i="229" s="1"/>
  <c r="AJ31" i="229" s="1"/>
  <c r="AL31" i="229" s="1"/>
  <c r="AN31" i="229" s="1"/>
  <c r="AP31" i="229" s="1"/>
  <c r="AR31" i="229" s="1"/>
  <c r="AT31" i="229" s="1"/>
  <c r="AV31" i="229" s="1"/>
  <c r="AX31" i="229" s="1"/>
  <c r="AZ31" i="229" s="1"/>
  <c r="BB31" i="229" s="1"/>
  <c r="BD31" i="229" s="1"/>
  <c r="BF31" i="229" s="1"/>
  <c r="BH31" i="229" s="1"/>
  <c r="BJ31" i="229" s="1"/>
  <c r="BL31" i="229" s="1"/>
  <c r="BN31" i="229" s="1"/>
  <c r="BP31" i="229" s="1"/>
  <c r="BR31" i="229" s="1"/>
  <c r="BT31" i="229" s="1"/>
  <c r="BV31" i="229" s="1"/>
  <c r="BX31" i="229" s="1"/>
  <c r="CA31" i="229" s="1"/>
  <c r="CG30" i="229"/>
  <c r="CH30" i="229" s="1"/>
  <c r="CI30" i="229" s="1"/>
  <c r="CB30" i="229" s="1"/>
  <c r="CD30" i="229"/>
  <c r="H32" i="228"/>
  <c r="J32" i="228" s="1"/>
  <c r="L32" i="228" s="1"/>
  <c r="N32" i="228" s="1"/>
  <c r="P32" i="228" s="1"/>
  <c r="R32" i="228" s="1"/>
  <c r="T32" i="228" s="1"/>
  <c r="V32" i="228" s="1"/>
  <c r="X32" i="228" s="1"/>
  <c r="Z32" i="228" s="1"/>
  <c r="AB32" i="228" s="1"/>
  <c r="AD32" i="228" s="1"/>
  <c r="AF32" i="228" s="1"/>
  <c r="AH32" i="228" s="1"/>
  <c r="AJ32" i="228" s="1"/>
  <c r="AL32" i="228" s="1"/>
  <c r="AN32" i="228" s="1"/>
  <c r="AP32" i="228" s="1"/>
  <c r="AR32" i="228" s="1"/>
  <c r="AT32" i="228" s="1"/>
  <c r="AV32" i="228" s="1"/>
  <c r="AX32" i="228" s="1"/>
  <c r="AZ32" i="228" s="1"/>
  <c r="BB32" i="228" s="1"/>
  <c r="BD32" i="228" s="1"/>
  <c r="BF32" i="228" s="1"/>
  <c r="BH32" i="228" s="1"/>
  <c r="BJ32" i="228" s="1"/>
  <c r="BL32" i="228" s="1"/>
  <c r="BN32" i="228" s="1"/>
  <c r="BP32" i="228" s="1"/>
  <c r="BR32" i="228" s="1"/>
  <c r="BT32" i="228" s="1"/>
  <c r="BV32" i="228" s="1"/>
  <c r="BX32" i="228" s="1"/>
  <c r="CA32" i="228" s="1"/>
  <c r="D33" i="228"/>
  <c r="CG31" i="228"/>
  <c r="CH31" i="228" s="1"/>
  <c r="CI31" i="228" s="1"/>
  <c r="CB31" i="228" s="1"/>
  <c r="CD31" i="228"/>
  <c r="D33" i="224"/>
  <c r="F33" i="224" s="1"/>
  <c r="H33" i="224" s="1"/>
  <c r="J32" i="224"/>
  <c r="L32" i="224" s="1"/>
  <c r="N32" i="224" s="1"/>
  <c r="P32" i="224" s="1"/>
  <c r="R32" i="224" s="1"/>
  <c r="T32" i="224" s="1"/>
  <c r="V32" i="224" s="1"/>
  <c r="X32" i="224" s="1"/>
  <c r="Z32" i="224" s="1"/>
  <c r="AB32" i="224" s="1"/>
  <c r="AD32" i="224" s="1"/>
  <c r="AF32" i="224" s="1"/>
  <c r="AH32" i="224" s="1"/>
  <c r="AJ32" i="224" s="1"/>
  <c r="AL32" i="224" s="1"/>
  <c r="AN32" i="224" s="1"/>
  <c r="AP32" i="224" s="1"/>
  <c r="AR32" i="224" s="1"/>
  <c r="H32" i="223"/>
  <c r="J32" i="223" s="1"/>
  <c r="L32" i="223" s="1"/>
  <c r="N32" i="223" s="1"/>
  <c r="P32" i="223" s="1"/>
  <c r="R32" i="223" s="1"/>
  <c r="T32" i="223" s="1"/>
  <c r="V32" i="223" s="1"/>
  <c r="X32" i="223" s="1"/>
  <c r="Z32" i="223" s="1"/>
  <c r="D33" i="223"/>
  <c r="H32" i="220"/>
  <c r="J32" i="220" s="1"/>
  <c r="L32" i="220" s="1"/>
  <c r="N32" i="220" s="1"/>
  <c r="P32" i="220" s="1"/>
  <c r="R32" i="220" s="1"/>
  <c r="T32" i="220" s="1"/>
  <c r="V32" i="220" s="1"/>
  <c r="X32" i="220" s="1"/>
  <c r="Z32" i="220" s="1"/>
  <c r="AB32" i="220" s="1"/>
  <c r="AD32" i="220" s="1"/>
  <c r="AF32" i="220" s="1"/>
  <c r="AH32" i="220" s="1"/>
  <c r="AJ32" i="220" s="1"/>
  <c r="AL32" i="220" s="1"/>
  <c r="AN32" i="220" s="1"/>
  <c r="AP32" i="220" s="1"/>
  <c r="AR32" i="220" s="1"/>
  <c r="AT32" i="220" s="1"/>
  <c r="AV32" i="220" s="1"/>
  <c r="AX32" i="220" s="1"/>
  <c r="AZ32" i="220" s="1"/>
  <c r="BB32" i="220" s="1"/>
  <c r="BD32" i="220" s="1"/>
  <c r="BF32" i="220" s="1"/>
  <c r="BH32" i="220" s="1"/>
  <c r="BJ32" i="220" s="1"/>
  <c r="BL32" i="220" s="1"/>
  <c r="BN32" i="220" s="1"/>
  <c r="BP32" i="220" s="1"/>
  <c r="BR32" i="220" s="1"/>
  <c r="BT32" i="220" s="1"/>
  <c r="BV32" i="220" s="1"/>
  <c r="BX32" i="220" s="1"/>
  <c r="CA32" i="220" s="1"/>
  <c r="D33" i="220"/>
  <c r="D34" i="220" s="1"/>
  <c r="CD31" i="220"/>
  <c r="CG31" i="220"/>
  <c r="CH31" i="220" s="1"/>
  <c r="CI31" i="220" s="1"/>
  <c r="CD32" i="219"/>
  <c r="CG32" i="219"/>
  <c r="CH32" i="219" s="1"/>
  <c r="CI32" i="219" s="1"/>
  <c r="CB32" i="219" s="1"/>
  <c r="D34" i="219"/>
  <c r="H33" i="219"/>
  <c r="J33" i="219" s="1"/>
  <c r="L33" i="219" s="1"/>
  <c r="N33" i="219" s="1"/>
  <c r="P33" i="219" s="1"/>
  <c r="R33" i="219" s="1"/>
  <c r="T33" i="219" s="1"/>
  <c r="V33" i="219" s="1"/>
  <c r="X33" i="219" s="1"/>
  <c r="Z33" i="219" s="1"/>
  <c r="AB33" i="219" s="1"/>
  <c r="AD33" i="219" s="1"/>
  <c r="AF33" i="219" s="1"/>
  <c r="AH33" i="219" s="1"/>
  <c r="AJ33" i="219" s="1"/>
  <c r="AL33" i="219" s="1"/>
  <c r="AN33" i="219" s="1"/>
  <c r="AP33" i="219" s="1"/>
  <c r="AR33" i="219" s="1"/>
  <c r="AT33" i="219" s="1"/>
  <c r="AV33" i="219" s="1"/>
  <c r="AX33" i="219" s="1"/>
  <c r="AZ33" i="219" s="1"/>
  <c r="BB33" i="219" s="1"/>
  <c r="BD33" i="219" s="1"/>
  <c r="BF33" i="219" s="1"/>
  <c r="BH33" i="219" s="1"/>
  <c r="BJ33" i="219" s="1"/>
  <c r="BL33" i="219" s="1"/>
  <c r="BN33" i="219" s="1"/>
  <c r="BP33" i="219" s="1"/>
  <c r="BR33" i="219" s="1"/>
  <c r="BT33" i="219" s="1"/>
  <c r="BV33" i="219" s="1"/>
  <c r="BX33" i="219" s="1"/>
  <c r="CA33" i="219" s="1"/>
  <c r="CD31" i="227" l="1"/>
  <c r="CG31" i="227"/>
  <c r="CH31" i="227" s="1"/>
  <c r="CI31" i="227" s="1"/>
  <c r="CB31" i="227" s="1"/>
  <c r="D33" i="227"/>
  <c r="H32" i="227"/>
  <c r="J32" i="227" s="1"/>
  <c r="L32" i="227" s="1"/>
  <c r="N32" i="227" s="1"/>
  <c r="P32" i="227" s="1"/>
  <c r="R32" i="227" s="1"/>
  <c r="T32" i="227" s="1"/>
  <c r="V32" i="227" s="1"/>
  <c r="X32" i="227" s="1"/>
  <c r="Z32" i="227" s="1"/>
  <c r="AB32" i="227" s="1"/>
  <c r="AD32" i="227" s="1"/>
  <c r="AF32" i="227" s="1"/>
  <c r="AH32" i="227" s="1"/>
  <c r="AJ32" i="227" s="1"/>
  <c r="AL32" i="227" s="1"/>
  <c r="AN32" i="227" s="1"/>
  <c r="AP32" i="227" s="1"/>
  <c r="AR32" i="227" s="1"/>
  <c r="AT32" i="227" s="1"/>
  <c r="AV32" i="227" s="1"/>
  <c r="AX32" i="227" s="1"/>
  <c r="AZ32" i="227" s="1"/>
  <c r="BB32" i="227" s="1"/>
  <c r="BD32" i="227" s="1"/>
  <c r="BF32" i="227" s="1"/>
  <c r="BH32" i="227" s="1"/>
  <c r="BJ32" i="227" s="1"/>
  <c r="BL32" i="227" s="1"/>
  <c r="BN32" i="227" s="1"/>
  <c r="BP32" i="227" s="1"/>
  <c r="BR32" i="227" s="1"/>
  <c r="BT32" i="227" s="1"/>
  <c r="BV32" i="227" s="1"/>
  <c r="BX32" i="227" s="1"/>
  <c r="CA32" i="227" s="1"/>
  <c r="AR31" i="223"/>
  <c r="AT31" i="223" s="1"/>
  <c r="AV31" i="223" s="1"/>
  <c r="AX31" i="223" s="1"/>
  <c r="AZ31" i="223" s="1"/>
  <c r="BB31" i="223" s="1"/>
  <c r="BD31" i="223" s="1"/>
  <c r="BF31" i="223" s="1"/>
  <c r="BH31" i="223" s="1"/>
  <c r="BJ31" i="223" s="1"/>
  <c r="BL31" i="223" s="1"/>
  <c r="BN31" i="223" s="1"/>
  <c r="BP31" i="223" s="1"/>
  <c r="BR31" i="223" s="1"/>
  <c r="BT31" i="223" s="1"/>
  <c r="BV31" i="223" s="1"/>
  <c r="BX31" i="223" s="1"/>
  <c r="CA31" i="223" s="1"/>
  <c r="CG28" i="223"/>
  <c r="CH28" i="223" s="1"/>
  <c r="CI28" i="223" s="1"/>
  <c r="CD28" i="223"/>
  <c r="BL30" i="223"/>
  <c r="BN30" i="223" s="1"/>
  <c r="BP30" i="223" s="1"/>
  <c r="BR30" i="223" s="1"/>
  <c r="BT30" i="223" s="1"/>
  <c r="BV30" i="223" s="1"/>
  <c r="BX30" i="223" s="1"/>
  <c r="CA30" i="223" s="1"/>
  <c r="AB32" i="223"/>
  <c r="AD32" i="223" s="1"/>
  <c r="AF32" i="223" s="1"/>
  <c r="AH32" i="223" s="1"/>
  <c r="AJ32" i="223" s="1"/>
  <c r="AL32" i="223" s="1"/>
  <c r="AN32" i="223" s="1"/>
  <c r="AP32" i="223" s="1"/>
  <c r="H34" i="220"/>
  <c r="J34" i="220" s="1"/>
  <c r="L34" i="220" s="1"/>
  <c r="N34" i="220" s="1"/>
  <c r="P34" i="220" s="1"/>
  <c r="R34" i="220" s="1"/>
  <c r="T34" i="220" s="1"/>
  <c r="V34" i="220" s="1"/>
  <c r="X34" i="220" s="1"/>
  <c r="Z34" i="220" s="1"/>
  <c r="AB34" i="220" s="1"/>
  <c r="AD34" i="220" s="1"/>
  <c r="AF34" i="220" s="1"/>
  <c r="AH34" i="220" s="1"/>
  <c r="AJ34" i="220" s="1"/>
  <c r="AL34" i="220" s="1"/>
  <c r="AN34" i="220" s="1"/>
  <c r="AP34" i="220" s="1"/>
  <c r="AR34" i="220" s="1"/>
  <c r="AT34" i="220" s="1"/>
  <c r="AV34" i="220" s="1"/>
  <c r="AX34" i="220" s="1"/>
  <c r="AZ34" i="220" s="1"/>
  <c r="BB34" i="220" s="1"/>
  <c r="BD34" i="220" s="1"/>
  <c r="BF34" i="220" s="1"/>
  <c r="BH34" i="220" s="1"/>
  <c r="BJ34" i="220" s="1"/>
  <c r="BL34" i="220" s="1"/>
  <c r="BN34" i="220" s="1"/>
  <c r="BP34" i="220" s="1"/>
  <c r="BR34" i="220" s="1"/>
  <c r="BT34" i="220" s="1"/>
  <c r="BV34" i="220" s="1"/>
  <c r="BX34" i="220" s="1"/>
  <c r="CA34" i="220" s="1"/>
  <c r="D35" i="220"/>
  <c r="CG32" i="239"/>
  <c r="CH32" i="239" s="1"/>
  <c r="CI32" i="239" s="1"/>
  <c r="CB32" i="239" s="1"/>
  <c r="CD32" i="239"/>
  <c r="F33" i="239"/>
  <c r="H33" i="239" s="1"/>
  <c r="J33" i="239" s="1"/>
  <c r="L33" i="239" s="1"/>
  <c r="N33" i="239" s="1"/>
  <c r="P33" i="239" s="1"/>
  <c r="R33" i="239" s="1"/>
  <c r="T33" i="239" s="1"/>
  <c r="V33" i="239" s="1"/>
  <c r="X33" i="239" s="1"/>
  <c r="Z33" i="239" s="1"/>
  <c r="AB33" i="239" s="1"/>
  <c r="AD33" i="239" s="1"/>
  <c r="AF33" i="239" s="1"/>
  <c r="AH33" i="239" s="1"/>
  <c r="AJ33" i="239" s="1"/>
  <c r="AL33" i="239" s="1"/>
  <c r="AN33" i="239" s="1"/>
  <c r="AP33" i="239" s="1"/>
  <c r="AR33" i="239" s="1"/>
  <c r="AT33" i="239" s="1"/>
  <c r="AV33" i="239" s="1"/>
  <c r="AX33" i="239" s="1"/>
  <c r="AZ33" i="239" s="1"/>
  <c r="BB33" i="239" s="1"/>
  <c r="BD33" i="239" s="1"/>
  <c r="BF33" i="239" s="1"/>
  <c r="BH33" i="239" s="1"/>
  <c r="BJ33" i="239" s="1"/>
  <c r="BL33" i="239" s="1"/>
  <c r="BN33" i="239" s="1"/>
  <c r="BP33" i="239" s="1"/>
  <c r="BR33" i="239" s="1"/>
  <c r="BT33" i="239" s="1"/>
  <c r="BV33" i="239" s="1"/>
  <c r="BX33" i="239" s="1"/>
  <c r="CA33" i="239" s="1"/>
  <c r="D34" i="239"/>
  <c r="D35" i="239" s="1"/>
  <c r="F35" i="239" s="1"/>
  <c r="H35" i="239" s="1"/>
  <c r="J35" i="239" s="1"/>
  <c r="L35" i="239" s="1"/>
  <c r="N35" i="239" s="1"/>
  <c r="P35" i="239" s="1"/>
  <c r="R35" i="239" s="1"/>
  <c r="T35" i="239" s="1"/>
  <c r="V35" i="239" s="1"/>
  <c r="X35" i="239" s="1"/>
  <c r="Z35" i="239" s="1"/>
  <c r="AB35" i="239" s="1"/>
  <c r="AD35" i="239" s="1"/>
  <c r="AF35" i="239" s="1"/>
  <c r="AH35" i="239" s="1"/>
  <c r="AJ35" i="239" s="1"/>
  <c r="AL35" i="239" s="1"/>
  <c r="AN35" i="239" s="1"/>
  <c r="AP35" i="239" s="1"/>
  <c r="AR35" i="239" s="1"/>
  <c r="AT35" i="239" s="1"/>
  <c r="AV35" i="239" s="1"/>
  <c r="AX35" i="239" s="1"/>
  <c r="AZ35" i="239" s="1"/>
  <c r="BB35" i="239" s="1"/>
  <c r="BD35" i="239" s="1"/>
  <c r="BF35" i="239" s="1"/>
  <c r="BH35" i="239" s="1"/>
  <c r="BJ35" i="239" s="1"/>
  <c r="BL35" i="239" s="1"/>
  <c r="BN35" i="239" s="1"/>
  <c r="BP35" i="239" s="1"/>
  <c r="BR35" i="239" s="1"/>
  <c r="BT35" i="239" s="1"/>
  <c r="BV35" i="239" s="1"/>
  <c r="BX35" i="239" s="1"/>
  <c r="CA35" i="239" s="1"/>
  <c r="F32" i="232"/>
  <c r="H32" i="232" s="1"/>
  <c r="J32" i="232" s="1"/>
  <c r="L32" i="232" s="1"/>
  <c r="N32" i="232" s="1"/>
  <c r="P32" i="232" s="1"/>
  <c r="R32" i="232" s="1"/>
  <c r="T32" i="232" s="1"/>
  <c r="V32" i="232" s="1"/>
  <c r="X32" i="232" s="1"/>
  <c r="Z32" i="232" s="1"/>
  <c r="AB32" i="232" s="1"/>
  <c r="AD32" i="232" s="1"/>
  <c r="AF32" i="232" s="1"/>
  <c r="AH32" i="232" s="1"/>
  <c r="AJ32" i="232" s="1"/>
  <c r="AL32" i="232" s="1"/>
  <c r="AN32" i="232" s="1"/>
  <c r="AP32" i="232" s="1"/>
  <c r="AR32" i="232" s="1"/>
  <c r="AT32" i="232" s="1"/>
  <c r="AV32" i="232" s="1"/>
  <c r="AX32" i="232" s="1"/>
  <c r="AZ32" i="232" s="1"/>
  <c r="BB32" i="232" s="1"/>
  <c r="BD32" i="232" s="1"/>
  <c r="BF32" i="232" s="1"/>
  <c r="BH32" i="232" s="1"/>
  <c r="BJ32" i="232" s="1"/>
  <c r="BL32" i="232" s="1"/>
  <c r="BN32" i="232" s="1"/>
  <c r="BP32" i="232" s="1"/>
  <c r="BR32" i="232" s="1"/>
  <c r="BT32" i="232" s="1"/>
  <c r="BV32" i="232" s="1"/>
  <c r="BX32" i="232" s="1"/>
  <c r="CA32" i="232" s="1"/>
  <c r="D33" i="232"/>
  <c r="CD31" i="232"/>
  <c r="CG31" i="232"/>
  <c r="CH31" i="232" s="1"/>
  <c r="CI31" i="232" s="1"/>
  <c r="CB31" i="232" s="1"/>
  <c r="CD31" i="225"/>
  <c r="CG31" i="225"/>
  <c r="CH31" i="225" s="1"/>
  <c r="CI31" i="225" s="1"/>
  <c r="F32" i="225"/>
  <c r="H32" i="225" s="1"/>
  <c r="J32" i="225" s="1"/>
  <c r="L32" i="225" s="1"/>
  <c r="N32" i="225" s="1"/>
  <c r="P32" i="225" s="1"/>
  <c r="R32" i="225" s="1"/>
  <c r="T32" i="225" s="1"/>
  <c r="V32" i="225" s="1"/>
  <c r="X32" i="225" s="1"/>
  <c r="Z32" i="225" s="1"/>
  <c r="AB32" i="225" s="1"/>
  <c r="AD32" i="225" s="1"/>
  <c r="AF32" i="225" s="1"/>
  <c r="AH32" i="225" s="1"/>
  <c r="AJ32" i="225" s="1"/>
  <c r="AL32" i="225" s="1"/>
  <c r="AN32" i="225" s="1"/>
  <c r="AP32" i="225" s="1"/>
  <c r="AR32" i="225" s="1"/>
  <c r="AT32" i="225" s="1"/>
  <c r="AV32" i="225" s="1"/>
  <c r="AX32" i="225" s="1"/>
  <c r="AZ32" i="225" s="1"/>
  <c r="BB32" i="225" s="1"/>
  <c r="BD32" i="225" s="1"/>
  <c r="BF32" i="225" s="1"/>
  <c r="BH32" i="225" s="1"/>
  <c r="BJ32" i="225" s="1"/>
  <c r="BL32" i="225" s="1"/>
  <c r="BN32" i="225" s="1"/>
  <c r="BP32" i="225" s="1"/>
  <c r="BR32" i="225" s="1"/>
  <c r="BT32" i="225" s="1"/>
  <c r="BV32" i="225" s="1"/>
  <c r="BX32" i="225" s="1"/>
  <c r="CA32" i="225" s="1"/>
  <c r="D33" i="225"/>
  <c r="CA30" i="231"/>
  <c r="CK30" i="231"/>
  <c r="AT31" i="231"/>
  <c r="AV31" i="231" s="1"/>
  <c r="AX31" i="231" s="1"/>
  <c r="AZ31" i="231" s="1"/>
  <c r="BB31" i="231" s="1"/>
  <c r="BD31" i="231" s="1"/>
  <c r="BF31" i="231" s="1"/>
  <c r="BH31" i="231" s="1"/>
  <c r="BJ31" i="231" s="1"/>
  <c r="BL31" i="231" s="1"/>
  <c r="BN31" i="231" s="1"/>
  <c r="BP31" i="231" s="1"/>
  <c r="BR31" i="231" s="1"/>
  <c r="BT31" i="231" s="1"/>
  <c r="BV31" i="231" s="1"/>
  <c r="BX31" i="231" s="1"/>
  <c r="CG29" i="231"/>
  <c r="CH29" i="231" s="1"/>
  <c r="CI29" i="231" s="1"/>
  <c r="CB29" i="231" s="1"/>
  <c r="CD29" i="231"/>
  <c r="CG31" i="224"/>
  <c r="CH31" i="224" s="1"/>
  <c r="CI31" i="224" s="1"/>
  <c r="CD31" i="224"/>
  <c r="AT32" i="224"/>
  <c r="AV32" i="224" s="1"/>
  <c r="AX32" i="224" s="1"/>
  <c r="AZ32" i="224" s="1"/>
  <c r="BB32" i="224" s="1"/>
  <c r="BD32" i="224" s="1"/>
  <c r="BF32" i="224" s="1"/>
  <c r="BH32" i="224" s="1"/>
  <c r="BJ32" i="224" s="1"/>
  <c r="BL32" i="224" s="1"/>
  <c r="BN32" i="224" s="1"/>
  <c r="BP32" i="224" s="1"/>
  <c r="BR32" i="224" s="1"/>
  <c r="BT32" i="224" s="1"/>
  <c r="BV32" i="224" s="1"/>
  <c r="BX32" i="224" s="1"/>
  <c r="CA32" i="224" s="1"/>
  <c r="D34" i="240"/>
  <c r="H33" i="240"/>
  <c r="J33" i="240" s="1"/>
  <c r="L33" i="240" s="1"/>
  <c r="N33" i="240" s="1"/>
  <c r="P33" i="240" s="1"/>
  <c r="R33" i="240" s="1"/>
  <c r="T33" i="240" s="1"/>
  <c r="V33" i="240" s="1"/>
  <c r="X33" i="240" s="1"/>
  <c r="Z33" i="240" s="1"/>
  <c r="AB33" i="240" s="1"/>
  <c r="AD33" i="240" s="1"/>
  <c r="AF33" i="240" s="1"/>
  <c r="AH33" i="240" s="1"/>
  <c r="AJ33" i="240" s="1"/>
  <c r="AL33" i="240" s="1"/>
  <c r="CD31" i="240"/>
  <c r="CG31" i="240"/>
  <c r="CH31" i="240" s="1"/>
  <c r="CI31" i="240" s="1"/>
  <c r="CB31" i="240" s="1"/>
  <c r="CA32" i="240"/>
  <c r="AN32" i="240"/>
  <c r="AP32" i="240" s="1"/>
  <c r="AR32" i="240" s="1"/>
  <c r="AT32" i="240" s="1"/>
  <c r="AV32" i="240" s="1"/>
  <c r="AX32" i="240" s="1"/>
  <c r="AZ32" i="240" s="1"/>
  <c r="BB32" i="240" s="1"/>
  <c r="BD32" i="240" s="1"/>
  <c r="BF32" i="240" s="1"/>
  <c r="BH32" i="240" s="1"/>
  <c r="BJ32" i="240" s="1"/>
  <c r="BL32" i="240" s="1"/>
  <c r="BN32" i="240" s="1"/>
  <c r="BP32" i="240" s="1"/>
  <c r="BR32" i="240" s="1"/>
  <c r="BT32" i="240" s="1"/>
  <c r="BV32" i="240" s="1"/>
  <c r="BX32" i="240" s="1"/>
  <c r="CG31" i="238"/>
  <c r="CH31" i="238" s="1"/>
  <c r="CI31" i="238" s="1"/>
  <c r="CB31" i="238" s="1"/>
  <c r="CD31" i="238"/>
  <c r="D33" i="238"/>
  <c r="F33" i="238" s="1"/>
  <c r="H33" i="238" s="1"/>
  <c r="CK31" i="238"/>
  <c r="J32" i="238"/>
  <c r="L32" i="238" s="1"/>
  <c r="N32" i="238" s="1"/>
  <c r="P32" i="238" s="1"/>
  <c r="R32" i="238" s="1"/>
  <c r="T32" i="238" s="1"/>
  <c r="V32" i="238" s="1"/>
  <c r="X32" i="238" s="1"/>
  <c r="Z32" i="238" s="1"/>
  <c r="AB32" i="238" s="1"/>
  <c r="AD32" i="238" s="1"/>
  <c r="AF32" i="238" s="1"/>
  <c r="AH32" i="238" s="1"/>
  <c r="AJ32" i="238" s="1"/>
  <c r="AL32" i="238" s="1"/>
  <c r="AN32" i="238" s="1"/>
  <c r="AP32" i="238" s="1"/>
  <c r="AR32" i="238" s="1"/>
  <c r="AT32" i="238" s="1"/>
  <c r="AV32" i="238" s="1"/>
  <c r="AX32" i="238" s="1"/>
  <c r="AZ32" i="238" s="1"/>
  <c r="BB32" i="238" s="1"/>
  <c r="BD32" i="238" s="1"/>
  <c r="BF32" i="238" s="1"/>
  <c r="BH32" i="238" s="1"/>
  <c r="BJ32" i="238" s="1"/>
  <c r="BL32" i="238" s="1"/>
  <c r="BN32" i="238" s="1"/>
  <c r="BP32" i="238" s="1"/>
  <c r="BR32" i="238" s="1"/>
  <c r="BT32" i="238" s="1"/>
  <c r="BV32" i="238" s="1"/>
  <c r="BX32" i="238" s="1"/>
  <c r="CA32" i="238" s="1"/>
  <c r="BL31" i="237"/>
  <c r="BN31" i="237" s="1"/>
  <c r="BP31" i="237" s="1"/>
  <c r="BR31" i="237" s="1"/>
  <c r="BT31" i="237" s="1"/>
  <c r="BV31" i="237" s="1"/>
  <c r="BX31" i="237" s="1"/>
  <c r="CA31" i="237"/>
  <c r="D33" i="237"/>
  <c r="H32" i="237"/>
  <c r="J32" i="237" s="1"/>
  <c r="L32" i="237" s="1"/>
  <c r="N32" i="237" s="1"/>
  <c r="P32" i="237" s="1"/>
  <c r="R32" i="237" s="1"/>
  <c r="T32" i="237" s="1"/>
  <c r="V32" i="237" s="1"/>
  <c r="X32" i="237" s="1"/>
  <c r="Z32" i="237" s="1"/>
  <c r="AB32" i="237" s="1"/>
  <c r="AD32" i="237" s="1"/>
  <c r="AF32" i="237" s="1"/>
  <c r="AH32" i="237" s="1"/>
  <c r="AJ32" i="237" s="1"/>
  <c r="AL32" i="237" s="1"/>
  <c r="AN32" i="237" s="1"/>
  <c r="AP32" i="237" s="1"/>
  <c r="AR32" i="237" s="1"/>
  <c r="AT32" i="237" s="1"/>
  <c r="AV32" i="237" s="1"/>
  <c r="AX32" i="237" s="1"/>
  <c r="AZ32" i="237" s="1"/>
  <c r="BB32" i="237" s="1"/>
  <c r="BD32" i="237" s="1"/>
  <c r="BF32" i="237" s="1"/>
  <c r="BH32" i="237" s="1"/>
  <c r="BJ32" i="237" s="1"/>
  <c r="CG30" i="237"/>
  <c r="CH30" i="237" s="1"/>
  <c r="CI30" i="237" s="1"/>
  <c r="CB30" i="237" s="1"/>
  <c r="CD30" i="237"/>
  <c r="H32" i="236"/>
  <c r="J32" i="236" s="1"/>
  <c r="L32" i="236" s="1"/>
  <c r="N32" i="236" s="1"/>
  <c r="P32" i="236" s="1"/>
  <c r="R32" i="236" s="1"/>
  <c r="T32" i="236" s="1"/>
  <c r="V32" i="236" s="1"/>
  <c r="X32" i="236" s="1"/>
  <c r="Z32" i="236" s="1"/>
  <c r="AB32" i="236" s="1"/>
  <c r="AD32" i="236" s="1"/>
  <c r="AF32" i="236" s="1"/>
  <c r="AH32" i="236" s="1"/>
  <c r="AJ32" i="236" s="1"/>
  <c r="AL32" i="236" s="1"/>
  <c r="AN32" i="236" s="1"/>
  <c r="AP32" i="236" s="1"/>
  <c r="AR32" i="236" s="1"/>
  <c r="AT32" i="236" s="1"/>
  <c r="AV32" i="236" s="1"/>
  <c r="AX32" i="236" s="1"/>
  <c r="AZ32" i="236" s="1"/>
  <c r="BB32" i="236" s="1"/>
  <c r="BD32" i="236" s="1"/>
  <c r="BF32" i="236" s="1"/>
  <c r="BH32" i="236" s="1"/>
  <c r="BJ32" i="236" s="1"/>
  <c r="BL32" i="236" s="1"/>
  <c r="BN32" i="236" s="1"/>
  <c r="BP32" i="236" s="1"/>
  <c r="BR32" i="236" s="1"/>
  <c r="BT32" i="236" s="1"/>
  <c r="BV32" i="236" s="1"/>
  <c r="BX32" i="236" s="1"/>
  <c r="CA32" i="236" s="1"/>
  <c r="D33" i="236"/>
  <c r="CD31" i="236"/>
  <c r="CG31" i="236"/>
  <c r="CH31" i="236" s="1"/>
  <c r="CI31" i="236" s="1"/>
  <c r="CB31" i="236" s="1"/>
  <c r="CG34" i="235"/>
  <c r="CH34" i="235" s="1"/>
  <c r="CI34" i="235" s="1"/>
  <c r="CB34" i="235" s="1"/>
  <c r="CD34" i="235"/>
  <c r="D36" i="235"/>
  <c r="H35" i="235"/>
  <c r="J35" i="235" s="1"/>
  <c r="L35" i="235" s="1"/>
  <c r="N35" i="235" s="1"/>
  <c r="P35" i="235" s="1"/>
  <c r="R35" i="235" s="1"/>
  <c r="T35" i="235" s="1"/>
  <c r="V35" i="235" s="1"/>
  <c r="X35" i="235" s="1"/>
  <c r="Z35" i="235" s="1"/>
  <c r="AB35" i="235" s="1"/>
  <c r="AD35" i="235" s="1"/>
  <c r="AF35" i="235" s="1"/>
  <c r="AH35" i="235" s="1"/>
  <c r="AJ35" i="235" s="1"/>
  <c r="AL35" i="235" s="1"/>
  <c r="AN35" i="235" s="1"/>
  <c r="AP35" i="235" s="1"/>
  <c r="AR35" i="235" s="1"/>
  <c r="AT35" i="235" s="1"/>
  <c r="AV35" i="235" s="1"/>
  <c r="AX35" i="235" s="1"/>
  <c r="AZ35" i="235" s="1"/>
  <c r="BB35" i="235" s="1"/>
  <c r="BD35" i="235" s="1"/>
  <c r="BF35" i="235" s="1"/>
  <c r="BH35" i="235" s="1"/>
  <c r="BJ35" i="235" s="1"/>
  <c r="BL35" i="235" s="1"/>
  <c r="BN35" i="235" s="1"/>
  <c r="BP35" i="235" s="1"/>
  <c r="BR35" i="235" s="1"/>
  <c r="BT35" i="235" s="1"/>
  <c r="BV35" i="235" s="1"/>
  <c r="BX35" i="235" s="1"/>
  <c r="CA35" i="235" s="1"/>
  <c r="D34" i="234"/>
  <c r="H33" i="234"/>
  <c r="J33" i="234" s="1"/>
  <c r="L33" i="234" s="1"/>
  <c r="N33" i="234" s="1"/>
  <c r="P33" i="234" s="1"/>
  <c r="R33" i="234" s="1"/>
  <c r="T33" i="234" s="1"/>
  <c r="V33" i="234" s="1"/>
  <c r="X33" i="234" s="1"/>
  <c r="Z33" i="234" s="1"/>
  <c r="AB33" i="234" s="1"/>
  <c r="AD33" i="234" s="1"/>
  <c r="AF33" i="234" s="1"/>
  <c r="AH33" i="234" s="1"/>
  <c r="AJ33" i="234" s="1"/>
  <c r="AL33" i="234" s="1"/>
  <c r="AN33" i="234" s="1"/>
  <c r="AP33" i="234" s="1"/>
  <c r="AR33" i="234" s="1"/>
  <c r="AT33" i="234" s="1"/>
  <c r="AV33" i="234" s="1"/>
  <c r="AX33" i="234" s="1"/>
  <c r="AZ33" i="234" s="1"/>
  <c r="BB33" i="234" s="1"/>
  <c r="BD33" i="234" s="1"/>
  <c r="BF33" i="234" s="1"/>
  <c r="BH33" i="234" s="1"/>
  <c r="BJ33" i="234" s="1"/>
  <c r="BL33" i="234" s="1"/>
  <c r="BN33" i="234" s="1"/>
  <c r="BP33" i="234" s="1"/>
  <c r="BR33" i="234" s="1"/>
  <c r="BT33" i="234" s="1"/>
  <c r="BV33" i="234" s="1"/>
  <c r="BX33" i="234" s="1"/>
  <c r="CA33" i="234" s="1"/>
  <c r="CD32" i="234"/>
  <c r="CG32" i="234"/>
  <c r="CH32" i="234" s="1"/>
  <c r="CI32" i="234" s="1"/>
  <c r="CB32" i="234" s="1"/>
  <c r="CA32" i="233"/>
  <c r="AN32" i="233"/>
  <c r="AP32" i="233" s="1"/>
  <c r="AR32" i="233" s="1"/>
  <c r="AT32" i="233" s="1"/>
  <c r="AV32" i="233" s="1"/>
  <c r="AX32" i="233" s="1"/>
  <c r="AZ32" i="233" s="1"/>
  <c r="BB32" i="233" s="1"/>
  <c r="BD32" i="233" s="1"/>
  <c r="BF32" i="233" s="1"/>
  <c r="BH32" i="233" s="1"/>
  <c r="BJ32" i="233" s="1"/>
  <c r="BL32" i="233" s="1"/>
  <c r="BN32" i="233" s="1"/>
  <c r="BP32" i="233" s="1"/>
  <c r="BR32" i="233" s="1"/>
  <c r="BT32" i="233" s="1"/>
  <c r="BV32" i="233" s="1"/>
  <c r="BX32" i="233" s="1"/>
  <c r="H33" i="233"/>
  <c r="J33" i="233" s="1"/>
  <c r="L33" i="233" s="1"/>
  <c r="N33" i="233" s="1"/>
  <c r="P33" i="233" s="1"/>
  <c r="R33" i="233" s="1"/>
  <c r="T33" i="233" s="1"/>
  <c r="V33" i="233" s="1"/>
  <c r="X33" i="233" s="1"/>
  <c r="Z33" i="233" s="1"/>
  <c r="AB33" i="233" s="1"/>
  <c r="AD33" i="233" s="1"/>
  <c r="AF33" i="233" s="1"/>
  <c r="AH33" i="233" s="1"/>
  <c r="AJ33" i="233" s="1"/>
  <c r="AL33" i="233" s="1"/>
  <c r="D34" i="233"/>
  <c r="CG31" i="233"/>
  <c r="CH31" i="233" s="1"/>
  <c r="CI31" i="233" s="1"/>
  <c r="CB31" i="233" s="1"/>
  <c r="CD31" i="233"/>
  <c r="D33" i="231"/>
  <c r="F33" i="231" s="1"/>
  <c r="H33" i="231" s="1"/>
  <c r="J32" i="231"/>
  <c r="L32" i="231" s="1"/>
  <c r="N32" i="231" s="1"/>
  <c r="P32" i="231" s="1"/>
  <c r="R32" i="231" s="1"/>
  <c r="T32" i="231" s="1"/>
  <c r="V32" i="231" s="1"/>
  <c r="X32" i="231" s="1"/>
  <c r="Z32" i="231" s="1"/>
  <c r="AB32" i="231" s="1"/>
  <c r="AD32" i="231" s="1"/>
  <c r="AF32" i="231" s="1"/>
  <c r="AH32" i="231" s="1"/>
  <c r="AJ32" i="231" s="1"/>
  <c r="AL32" i="231" s="1"/>
  <c r="AN32" i="231" s="1"/>
  <c r="AP32" i="231" s="1"/>
  <c r="AR32" i="231" s="1"/>
  <c r="CG30" i="230"/>
  <c r="CH30" i="230" s="1"/>
  <c r="CI30" i="230" s="1"/>
  <c r="CB30" i="230" s="1"/>
  <c r="CD30" i="230"/>
  <c r="BL31" i="230"/>
  <c r="BN31" i="230" s="1"/>
  <c r="BP31" i="230" s="1"/>
  <c r="BR31" i="230" s="1"/>
  <c r="BT31" i="230" s="1"/>
  <c r="BV31" i="230" s="1"/>
  <c r="BX31" i="230" s="1"/>
  <c r="CA31" i="230" s="1"/>
  <c r="D33" i="230"/>
  <c r="H32" i="230"/>
  <c r="J32" i="230" s="1"/>
  <c r="L32" i="230" s="1"/>
  <c r="N32" i="230" s="1"/>
  <c r="P32" i="230" s="1"/>
  <c r="R32" i="230" s="1"/>
  <c r="T32" i="230" s="1"/>
  <c r="V32" i="230" s="1"/>
  <c r="X32" i="230" s="1"/>
  <c r="Z32" i="230" s="1"/>
  <c r="AB32" i="230" s="1"/>
  <c r="AD32" i="230" s="1"/>
  <c r="AF32" i="230" s="1"/>
  <c r="AH32" i="230" s="1"/>
  <c r="AJ32" i="230" s="1"/>
  <c r="AL32" i="230" s="1"/>
  <c r="AN32" i="230" s="1"/>
  <c r="AP32" i="230" s="1"/>
  <c r="AR32" i="230" s="1"/>
  <c r="AT32" i="230" s="1"/>
  <c r="AV32" i="230" s="1"/>
  <c r="AX32" i="230" s="1"/>
  <c r="AZ32" i="230" s="1"/>
  <c r="BB32" i="230" s="1"/>
  <c r="BD32" i="230" s="1"/>
  <c r="BF32" i="230" s="1"/>
  <c r="BH32" i="230" s="1"/>
  <c r="BJ32" i="230" s="1"/>
  <c r="CG31" i="229"/>
  <c r="CH31" i="229" s="1"/>
  <c r="CI31" i="229" s="1"/>
  <c r="CB31" i="229" s="1"/>
  <c r="CD31" i="229"/>
  <c r="D33" i="229"/>
  <c r="H32" i="229"/>
  <c r="J32" i="229" s="1"/>
  <c r="L32" i="229" s="1"/>
  <c r="N32" i="229" s="1"/>
  <c r="P32" i="229" s="1"/>
  <c r="R32" i="229" s="1"/>
  <c r="T32" i="229" s="1"/>
  <c r="V32" i="229" s="1"/>
  <c r="X32" i="229" s="1"/>
  <c r="Z32" i="229" s="1"/>
  <c r="AB32" i="229" s="1"/>
  <c r="AD32" i="229" s="1"/>
  <c r="AF32" i="229" s="1"/>
  <c r="AH32" i="229" s="1"/>
  <c r="AJ32" i="229" s="1"/>
  <c r="AL32" i="229" s="1"/>
  <c r="AN32" i="229" s="1"/>
  <c r="AP32" i="229" s="1"/>
  <c r="AR32" i="229" s="1"/>
  <c r="AT32" i="229" s="1"/>
  <c r="AV32" i="229" s="1"/>
  <c r="AX32" i="229" s="1"/>
  <c r="AZ32" i="229" s="1"/>
  <c r="BB32" i="229" s="1"/>
  <c r="BD32" i="229" s="1"/>
  <c r="BF32" i="229" s="1"/>
  <c r="BH32" i="229" s="1"/>
  <c r="BJ32" i="229" s="1"/>
  <c r="BL32" i="229" s="1"/>
  <c r="BN32" i="229" s="1"/>
  <c r="BP32" i="229" s="1"/>
  <c r="BR32" i="229" s="1"/>
  <c r="BT32" i="229" s="1"/>
  <c r="BV32" i="229" s="1"/>
  <c r="BX32" i="229" s="1"/>
  <c r="CA32" i="229" s="1"/>
  <c r="H33" i="228"/>
  <c r="J33" i="228" s="1"/>
  <c r="L33" i="228" s="1"/>
  <c r="N33" i="228" s="1"/>
  <c r="P33" i="228" s="1"/>
  <c r="R33" i="228" s="1"/>
  <c r="T33" i="228" s="1"/>
  <c r="V33" i="228" s="1"/>
  <c r="X33" i="228" s="1"/>
  <c r="Z33" i="228" s="1"/>
  <c r="AB33" i="228" s="1"/>
  <c r="AD33" i="228" s="1"/>
  <c r="AF33" i="228" s="1"/>
  <c r="AH33" i="228" s="1"/>
  <c r="AJ33" i="228" s="1"/>
  <c r="AL33" i="228" s="1"/>
  <c r="AN33" i="228" s="1"/>
  <c r="AP33" i="228" s="1"/>
  <c r="AR33" i="228" s="1"/>
  <c r="AT33" i="228" s="1"/>
  <c r="AV33" i="228" s="1"/>
  <c r="AX33" i="228" s="1"/>
  <c r="AZ33" i="228" s="1"/>
  <c r="BB33" i="228" s="1"/>
  <c r="BD33" i="228" s="1"/>
  <c r="BF33" i="228" s="1"/>
  <c r="BH33" i="228" s="1"/>
  <c r="BJ33" i="228" s="1"/>
  <c r="BL33" i="228" s="1"/>
  <c r="BN33" i="228" s="1"/>
  <c r="BP33" i="228" s="1"/>
  <c r="BR33" i="228" s="1"/>
  <c r="BT33" i="228" s="1"/>
  <c r="BV33" i="228" s="1"/>
  <c r="BX33" i="228" s="1"/>
  <c r="CA33" i="228" s="1"/>
  <c r="D34" i="228"/>
  <c r="CD32" i="228"/>
  <c r="CG32" i="228"/>
  <c r="CH32" i="228" s="1"/>
  <c r="CI32" i="228" s="1"/>
  <c r="CB32" i="228" s="1"/>
  <c r="J33" i="224"/>
  <c r="L33" i="224" s="1"/>
  <c r="N33" i="224" s="1"/>
  <c r="P33" i="224" s="1"/>
  <c r="R33" i="224" s="1"/>
  <c r="T33" i="224" s="1"/>
  <c r="V33" i="224" s="1"/>
  <c r="X33" i="224" s="1"/>
  <c r="Z33" i="224" s="1"/>
  <c r="AB33" i="224" s="1"/>
  <c r="AD33" i="224" s="1"/>
  <c r="AF33" i="224" s="1"/>
  <c r="AH33" i="224" s="1"/>
  <c r="AJ33" i="224" s="1"/>
  <c r="AL33" i="224" s="1"/>
  <c r="AN33" i="224" s="1"/>
  <c r="AP33" i="224" s="1"/>
  <c r="AR33" i="224" s="1"/>
  <c r="D34" i="224"/>
  <c r="F34" i="224" s="1"/>
  <c r="H34" i="224" s="1"/>
  <c r="H33" i="223"/>
  <c r="J33" i="223" s="1"/>
  <c r="L33" i="223" s="1"/>
  <c r="N33" i="223" s="1"/>
  <c r="P33" i="223" s="1"/>
  <c r="R33" i="223" s="1"/>
  <c r="T33" i="223" s="1"/>
  <c r="V33" i="223" s="1"/>
  <c r="X33" i="223" s="1"/>
  <c r="Z33" i="223" s="1"/>
  <c r="D34" i="223"/>
  <c r="CG32" i="220"/>
  <c r="CH32" i="220" s="1"/>
  <c r="CI32" i="220" s="1"/>
  <c r="CD32" i="220"/>
  <c r="H33" i="220"/>
  <c r="J33" i="220" s="1"/>
  <c r="L33" i="220" s="1"/>
  <c r="N33" i="220" s="1"/>
  <c r="P33" i="220" s="1"/>
  <c r="R33" i="220" s="1"/>
  <c r="T33" i="220" s="1"/>
  <c r="V33" i="220" s="1"/>
  <c r="X33" i="220" s="1"/>
  <c r="Z33" i="220" s="1"/>
  <c r="AB33" i="220" s="1"/>
  <c r="AD33" i="220" s="1"/>
  <c r="AF33" i="220" s="1"/>
  <c r="AH33" i="220" s="1"/>
  <c r="AJ33" i="220" s="1"/>
  <c r="AL33" i="220" s="1"/>
  <c r="AN33" i="220" s="1"/>
  <c r="AP33" i="220" s="1"/>
  <c r="AR33" i="220" s="1"/>
  <c r="AT33" i="220" s="1"/>
  <c r="AV33" i="220" s="1"/>
  <c r="AX33" i="220" s="1"/>
  <c r="AZ33" i="220" s="1"/>
  <c r="BB33" i="220" s="1"/>
  <c r="BD33" i="220" s="1"/>
  <c r="BF33" i="220" s="1"/>
  <c r="BH33" i="220" s="1"/>
  <c r="BJ33" i="220" s="1"/>
  <c r="BL33" i="220" s="1"/>
  <c r="BN33" i="220" s="1"/>
  <c r="BP33" i="220" s="1"/>
  <c r="BR33" i="220" s="1"/>
  <c r="BT33" i="220" s="1"/>
  <c r="BV33" i="220" s="1"/>
  <c r="BX33" i="220" s="1"/>
  <c r="CA33" i="220" s="1"/>
  <c r="CD33" i="219"/>
  <c r="CG33" i="219"/>
  <c r="CH33" i="219" s="1"/>
  <c r="CI33" i="219" s="1"/>
  <c r="CB33" i="219" s="1"/>
  <c r="D35" i="219"/>
  <c r="H34" i="219"/>
  <c r="J34" i="219" s="1"/>
  <c r="L34" i="219" s="1"/>
  <c r="N34" i="219" s="1"/>
  <c r="P34" i="219" s="1"/>
  <c r="R34" i="219" s="1"/>
  <c r="T34" i="219" s="1"/>
  <c r="V34" i="219" s="1"/>
  <c r="X34" i="219" s="1"/>
  <c r="Z34" i="219" s="1"/>
  <c r="AB34" i="219" s="1"/>
  <c r="AD34" i="219" s="1"/>
  <c r="AF34" i="219" s="1"/>
  <c r="AH34" i="219" s="1"/>
  <c r="AJ34" i="219" s="1"/>
  <c r="AL34" i="219" s="1"/>
  <c r="AN34" i="219" s="1"/>
  <c r="AP34" i="219" s="1"/>
  <c r="AR34" i="219" s="1"/>
  <c r="AT34" i="219" s="1"/>
  <c r="AV34" i="219" s="1"/>
  <c r="AX34" i="219" s="1"/>
  <c r="AZ34" i="219" s="1"/>
  <c r="BB34" i="219" s="1"/>
  <c r="BD34" i="219" s="1"/>
  <c r="BF34" i="219" s="1"/>
  <c r="BH34" i="219" s="1"/>
  <c r="BJ34" i="219" s="1"/>
  <c r="BL34" i="219" s="1"/>
  <c r="BN34" i="219" s="1"/>
  <c r="BP34" i="219" s="1"/>
  <c r="BR34" i="219" s="1"/>
  <c r="BT34" i="219" s="1"/>
  <c r="BV34" i="219" s="1"/>
  <c r="BX34" i="219" s="1"/>
  <c r="CA34" i="219" s="1"/>
  <c r="CD32" i="227" l="1"/>
  <c r="CG32" i="227"/>
  <c r="CH32" i="227" s="1"/>
  <c r="CI32" i="227" s="1"/>
  <c r="CB32" i="227" s="1"/>
  <c r="H33" i="227"/>
  <c r="J33" i="227" s="1"/>
  <c r="L33" i="227" s="1"/>
  <c r="N33" i="227" s="1"/>
  <c r="P33" i="227" s="1"/>
  <c r="R33" i="227" s="1"/>
  <c r="T33" i="227" s="1"/>
  <c r="V33" i="227" s="1"/>
  <c r="X33" i="227" s="1"/>
  <c r="Z33" i="227" s="1"/>
  <c r="AB33" i="227" s="1"/>
  <c r="AD33" i="227" s="1"/>
  <c r="AF33" i="227" s="1"/>
  <c r="AH33" i="227" s="1"/>
  <c r="AJ33" i="227" s="1"/>
  <c r="AL33" i="227" s="1"/>
  <c r="AN33" i="227" s="1"/>
  <c r="AP33" i="227" s="1"/>
  <c r="AR33" i="227" s="1"/>
  <c r="AT33" i="227" s="1"/>
  <c r="AV33" i="227" s="1"/>
  <c r="AX33" i="227" s="1"/>
  <c r="AZ33" i="227" s="1"/>
  <c r="BB33" i="227" s="1"/>
  <c r="BD33" i="227" s="1"/>
  <c r="BF33" i="227" s="1"/>
  <c r="BH33" i="227" s="1"/>
  <c r="BJ33" i="227" s="1"/>
  <c r="BL33" i="227" s="1"/>
  <c r="BN33" i="227" s="1"/>
  <c r="BP33" i="227" s="1"/>
  <c r="BR33" i="227" s="1"/>
  <c r="BT33" i="227" s="1"/>
  <c r="BV33" i="227" s="1"/>
  <c r="BX33" i="227" s="1"/>
  <c r="CA33" i="227" s="1"/>
  <c r="D34" i="227"/>
  <c r="CL31" i="223"/>
  <c r="CD31" i="223"/>
  <c r="CG31" i="223"/>
  <c r="CH31" i="223" s="1"/>
  <c r="CI31" i="223" s="1"/>
  <c r="CD30" i="223"/>
  <c r="CG30" i="223"/>
  <c r="CH30" i="223" s="1"/>
  <c r="CI30" i="223" s="1"/>
  <c r="AR32" i="223"/>
  <c r="AT32" i="223" s="1"/>
  <c r="AV32" i="223" s="1"/>
  <c r="AX32" i="223" s="1"/>
  <c r="AZ32" i="223" s="1"/>
  <c r="BB32" i="223" s="1"/>
  <c r="BD32" i="223" s="1"/>
  <c r="BF32" i="223" s="1"/>
  <c r="BH32" i="223" s="1"/>
  <c r="BJ32" i="223" s="1"/>
  <c r="BL32" i="223" s="1"/>
  <c r="BN32" i="223" s="1"/>
  <c r="BP32" i="223" s="1"/>
  <c r="BR32" i="223" s="1"/>
  <c r="BT32" i="223" s="1"/>
  <c r="BV32" i="223" s="1"/>
  <c r="BX32" i="223" s="1"/>
  <c r="CA32" i="223" s="1"/>
  <c r="CG32" i="223" s="1"/>
  <c r="CH32" i="223" s="1"/>
  <c r="CI32" i="223" s="1"/>
  <c r="AB33" i="223"/>
  <c r="AD33" i="223" s="1"/>
  <c r="AF33" i="223" s="1"/>
  <c r="AH33" i="223" s="1"/>
  <c r="AJ33" i="223" s="1"/>
  <c r="AL33" i="223" s="1"/>
  <c r="AN33" i="223" s="1"/>
  <c r="AP33" i="223" s="1"/>
  <c r="AR33" i="223" s="1"/>
  <c r="AT33" i="223" s="1"/>
  <c r="AV33" i="223" s="1"/>
  <c r="AX33" i="223" s="1"/>
  <c r="AZ33" i="223" s="1"/>
  <c r="BB33" i="223" s="1"/>
  <c r="BD33" i="223" s="1"/>
  <c r="BF33" i="223" s="1"/>
  <c r="BH33" i="223" s="1"/>
  <c r="BJ33" i="223" s="1"/>
  <c r="CD34" i="220"/>
  <c r="CG34" i="220"/>
  <c r="CH34" i="220" s="1"/>
  <c r="CI34" i="220" s="1"/>
  <c r="CG35" i="239"/>
  <c r="CH35" i="239" s="1"/>
  <c r="CI35" i="239" s="1"/>
  <c r="CB35" i="239" s="1"/>
  <c r="CD35" i="239"/>
  <c r="CG33" i="239"/>
  <c r="CH33" i="239" s="1"/>
  <c r="CI33" i="239" s="1"/>
  <c r="CB33" i="239" s="1"/>
  <c r="CD33" i="239"/>
  <c r="F34" i="239"/>
  <c r="H34" i="239" s="1"/>
  <c r="J34" i="239" s="1"/>
  <c r="L34" i="239" s="1"/>
  <c r="N34" i="239" s="1"/>
  <c r="P34" i="239" s="1"/>
  <c r="R34" i="239" s="1"/>
  <c r="T34" i="239" s="1"/>
  <c r="V34" i="239" s="1"/>
  <c r="X34" i="239" s="1"/>
  <c r="Z34" i="239" s="1"/>
  <c r="AB34" i="239" s="1"/>
  <c r="AD34" i="239" s="1"/>
  <c r="AF34" i="239" s="1"/>
  <c r="AH34" i="239" s="1"/>
  <c r="AJ34" i="239" s="1"/>
  <c r="AL34" i="239" s="1"/>
  <c r="AN34" i="239" s="1"/>
  <c r="AP34" i="239" s="1"/>
  <c r="AR34" i="239" s="1"/>
  <c r="AT34" i="239" s="1"/>
  <c r="AV34" i="239" s="1"/>
  <c r="AX34" i="239" s="1"/>
  <c r="AZ34" i="239" s="1"/>
  <c r="BB34" i="239" s="1"/>
  <c r="BD34" i="239" s="1"/>
  <c r="BF34" i="239" s="1"/>
  <c r="BH34" i="239" s="1"/>
  <c r="BJ34" i="239" s="1"/>
  <c r="BL34" i="239" s="1"/>
  <c r="BN34" i="239" s="1"/>
  <c r="BP34" i="239" s="1"/>
  <c r="BR34" i="239" s="1"/>
  <c r="BT34" i="239" s="1"/>
  <c r="BV34" i="239" s="1"/>
  <c r="BX34" i="239" s="1"/>
  <c r="CA34" i="239" s="1"/>
  <c r="F33" i="232"/>
  <c r="H33" i="232" s="1"/>
  <c r="J33" i="232" s="1"/>
  <c r="L33" i="232" s="1"/>
  <c r="N33" i="232" s="1"/>
  <c r="P33" i="232" s="1"/>
  <c r="R33" i="232" s="1"/>
  <c r="T33" i="232" s="1"/>
  <c r="V33" i="232" s="1"/>
  <c r="X33" i="232" s="1"/>
  <c r="Z33" i="232" s="1"/>
  <c r="AB33" i="232" s="1"/>
  <c r="AD33" i="232" s="1"/>
  <c r="AF33" i="232" s="1"/>
  <c r="AH33" i="232" s="1"/>
  <c r="AJ33" i="232" s="1"/>
  <c r="AL33" i="232" s="1"/>
  <c r="AN33" i="232" s="1"/>
  <c r="AP33" i="232" s="1"/>
  <c r="AR33" i="232" s="1"/>
  <c r="AT33" i="232" s="1"/>
  <c r="AV33" i="232" s="1"/>
  <c r="AX33" i="232" s="1"/>
  <c r="AZ33" i="232" s="1"/>
  <c r="BB33" i="232" s="1"/>
  <c r="BD33" i="232" s="1"/>
  <c r="BF33" i="232" s="1"/>
  <c r="BH33" i="232" s="1"/>
  <c r="BJ33" i="232" s="1"/>
  <c r="BL33" i="232" s="1"/>
  <c r="BN33" i="232" s="1"/>
  <c r="BP33" i="232" s="1"/>
  <c r="BR33" i="232" s="1"/>
  <c r="BT33" i="232" s="1"/>
  <c r="BV33" i="232" s="1"/>
  <c r="BX33" i="232" s="1"/>
  <c r="CA33" i="232" s="1"/>
  <c r="D34" i="232"/>
  <c r="D35" i="232" s="1"/>
  <c r="F35" i="232" s="1"/>
  <c r="H35" i="232" s="1"/>
  <c r="J35" i="232" s="1"/>
  <c r="L35" i="232" s="1"/>
  <c r="N35" i="232" s="1"/>
  <c r="P35" i="232" s="1"/>
  <c r="R35" i="232" s="1"/>
  <c r="T35" i="232" s="1"/>
  <c r="V35" i="232" s="1"/>
  <c r="X35" i="232" s="1"/>
  <c r="Z35" i="232" s="1"/>
  <c r="AB35" i="232" s="1"/>
  <c r="AD35" i="232" s="1"/>
  <c r="AF35" i="232" s="1"/>
  <c r="AH35" i="232" s="1"/>
  <c r="AJ35" i="232" s="1"/>
  <c r="AL35" i="232" s="1"/>
  <c r="AN35" i="232" s="1"/>
  <c r="AP35" i="232" s="1"/>
  <c r="AR35" i="232" s="1"/>
  <c r="AT35" i="232" s="1"/>
  <c r="AV35" i="232" s="1"/>
  <c r="AX35" i="232" s="1"/>
  <c r="AZ35" i="232" s="1"/>
  <c r="BB35" i="232" s="1"/>
  <c r="BD35" i="232" s="1"/>
  <c r="BF35" i="232" s="1"/>
  <c r="BH35" i="232" s="1"/>
  <c r="BJ35" i="232" s="1"/>
  <c r="BL35" i="232" s="1"/>
  <c r="BN35" i="232" s="1"/>
  <c r="BP35" i="232" s="1"/>
  <c r="BR35" i="232" s="1"/>
  <c r="BT35" i="232" s="1"/>
  <c r="BV35" i="232" s="1"/>
  <c r="BX35" i="232" s="1"/>
  <c r="CA35" i="232" s="1"/>
  <c r="CG32" i="232"/>
  <c r="CH32" i="232" s="1"/>
  <c r="CI32" i="232" s="1"/>
  <c r="CB32" i="232" s="1"/>
  <c r="CD32" i="232"/>
  <c r="F33" i="225"/>
  <c r="H33" i="225" s="1"/>
  <c r="J33" i="225" s="1"/>
  <c r="L33" i="225" s="1"/>
  <c r="N33" i="225" s="1"/>
  <c r="P33" i="225" s="1"/>
  <c r="R33" i="225" s="1"/>
  <c r="T33" i="225" s="1"/>
  <c r="V33" i="225" s="1"/>
  <c r="X33" i="225" s="1"/>
  <c r="Z33" i="225" s="1"/>
  <c r="AB33" i="225" s="1"/>
  <c r="AD33" i="225" s="1"/>
  <c r="AF33" i="225" s="1"/>
  <c r="AH33" i="225" s="1"/>
  <c r="AJ33" i="225" s="1"/>
  <c r="AL33" i="225" s="1"/>
  <c r="AN33" i="225" s="1"/>
  <c r="AP33" i="225" s="1"/>
  <c r="AR33" i="225" s="1"/>
  <c r="AT33" i="225" s="1"/>
  <c r="AV33" i="225" s="1"/>
  <c r="AX33" i="225" s="1"/>
  <c r="AZ33" i="225" s="1"/>
  <c r="BB33" i="225" s="1"/>
  <c r="BD33" i="225" s="1"/>
  <c r="BF33" i="225" s="1"/>
  <c r="BH33" i="225" s="1"/>
  <c r="BJ33" i="225" s="1"/>
  <c r="BL33" i="225" s="1"/>
  <c r="BN33" i="225" s="1"/>
  <c r="BP33" i="225" s="1"/>
  <c r="BR33" i="225" s="1"/>
  <c r="BT33" i="225" s="1"/>
  <c r="BV33" i="225" s="1"/>
  <c r="BX33" i="225" s="1"/>
  <c r="CA33" i="225" s="1"/>
  <c r="D34" i="225"/>
  <c r="CG32" i="225"/>
  <c r="CH32" i="225" s="1"/>
  <c r="CI32" i="225" s="1"/>
  <c r="CD32" i="225"/>
  <c r="CA31" i="231"/>
  <c r="CK31" i="231"/>
  <c r="AT32" i="231"/>
  <c r="AV32" i="231" s="1"/>
  <c r="AX32" i="231" s="1"/>
  <c r="AZ32" i="231" s="1"/>
  <c r="BB32" i="231" s="1"/>
  <c r="BD32" i="231" s="1"/>
  <c r="BF32" i="231" s="1"/>
  <c r="BH32" i="231" s="1"/>
  <c r="BJ32" i="231" s="1"/>
  <c r="BL32" i="231" s="1"/>
  <c r="BN32" i="231" s="1"/>
  <c r="BP32" i="231" s="1"/>
  <c r="BR32" i="231" s="1"/>
  <c r="BT32" i="231" s="1"/>
  <c r="BV32" i="231" s="1"/>
  <c r="BX32" i="231" s="1"/>
  <c r="CD30" i="231"/>
  <c r="CG30" i="231"/>
  <c r="CH30" i="231" s="1"/>
  <c r="CI30" i="231" s="1"/>
  <c r="CB30" i="231" s="1"/>
  <c r="CD32" i="224"/>
  <c r="CG32" i="224"/>
  <c r="CH32" i="224" s="1"/>
  <c r="CI32" i="224" s="1"/>
  <c r="AT33" i="224"/>
  <c r="AV33" i="224" s="1"/>
  <c r="AX33" i="224" s="1"/>
  <c r="AZ33" i="224" s="1"/>
  <c r="BB33" i="224" s="1"/>
  <c r="BD33" i="224" s="1"/>
  <c r="BF33" i="224" s="1"/>
  <c r="BH33" i="224" s="1"/>
  <c r="BJ33" i="224" s="1"/>
  <c r="BL33" i="224" s="1"/>
  <c r="BN33" i="224" s="1"/>
  <c r="BP33" i="224" s="1"/>
  <c r="BR33" i="224" s="1"/>
  <c r="BT33" i="224" s="1"/>
  <c r="BV33" i="224" s="1"/>
  <c r="BX33" i="224" s="1"/>
  <c r="CA33" i="224" s="1"/>
  <c r="CG33" i="224" s="1"/>
  <c r="CH33" i="224" s="1"/>
  <c r="CI33" i="224" s="1"/>
  <c r="CD32" i="240"/>
  <c r="CG32" i="240"/>
  <c r="CH32" i="240" s="1"/>
  <c r="CI32" i="240" s="1"/>
  <c r="CB32" i="240" s="1"/>
  <c r="CA33" i="240"/>
  <c r="AN33" i="240"/>
  <c r="AP33" i="240" s="1"/>
  <c r="AR33" i="240" s="1"/>
  <c r="AT33" i="240" s="1"/>
  <c r="AV33" i="240" s="1"/>
  <c r="AX33" i="240" s="1"/>
  <c r="AZ33" i="240" s="1"/>
  <c r="BB33" i="240" s="1"/>
  <c r="BD33" i="240" s="1"/>
  <c r="BF33" i="240" s="1"/>
  <c r="BH33" i="240" s="1"/>
  <c r="BJ33" i="240" s="1"/>
  <c r="BL33" i="240" s="1"/>
  <c r="BN33" i="240" s="1"/>
  <c r="BP33" i="240" s="1"/>
  <c r="BR33" i="240" s="1"/>
  <c r="BT33" i="240" s="1"/>
  <c r="BV33" i="240" s="1"/>
  <c r="BX33" i="240" s="1"/>
  <c r="H34" i="240"/>
  <c r="J34" i="240" s="1"/>
  <c r="L34" i="240" s="1"/>
  <c r="N34" i="240" s="1"/>
  <c r="P34" i="240" s="1"/>
  <c r="R34" i="240" s="1"/>
  <c r="T34" i="240" s="1"/>
  <c r="V34" i="240" s="1"/>
  <c r="X34" i="240" s="1"/>
  <c r="Z34" i="240" s="1"/>
  <c r="AB34" i="240" s="1"/>
  <c r="AD34" i="240" s="1"/>
  <c r="AF34" i="240" s="1"/>
  <c r="AH34" i="240" s="1"/>
  <c r="AJ34" i="240" s="1"/>
  <c r="AL34" i="240" s="1"/>
  <c r="D35" i="240"/>
  <c r="D34" i="238"/>
  <c r="F34" i="238" s="1"/>
  <c r="H34" i="238" s="1"/>
  <c r="J33" i="238"/>
  <c r="L33" i="238" s="1"/>
  <c r="N33" i="238" s="1"/>
  <c r="P33" i="238" s="1"/>
  <c r="R33" i="238" s="1"/>
  <c r="T33" i="238" s="1"/>
  <c r="V33" i="238" s="1"/>
  <c r="X33" i="238" s="1"/>
  <c r="Z33" i="238" s="1"/>
  <c r="AB33" i="238" s="1"/>
  <c r="AD33" i="238" s="1"/>
  <c r="AF33" i="238" s="1"/>
  <c r="AH33" i="238" s="1"/>
  <c r="AJ33" i="238" s="1"/>
  <c r="AL33" i="238" s="1"/>
  <c r="AN33" i="238" s="1"/>
  <c r="AP33" i="238" s="1"/>
  <c r="AR33" i="238" s="1"/>
  <c r="AT33" i="238" s="1"/>
  <c r="AV33" i="238" s="1"/>
  <c r="AX33" i="238" s="1"/>
  <c r="AZ33" i="238" s="1"/>
  <c r="BB33" i="238" s="1"/>
  <c r="BD33" i="238" s="1"/>
  <c r="BF33" i="238" s="1"/>
  <c r="BH33" i="238" s="1"/>
  <c r="BJ33" i="238" s="1"/>
  <c r="BL33" i="238" s="1"/>
  <c r="BN33" i="238" s="1"/>
  <c r="BP33" i="238" s="1"/>
  <c r="BR33" i="238" s="1"/>
  <c r="BT33" i="238" s="1"/>
  <c r="BV33" i="238" s="1"/>
  <c r="BX33" i="238" s="1"/>
  <c r="CA33" i="238" s="1"/>
  <c r="CK29" i="238"/>
  <c r="CK32" i="238"/>
  <c r="CG32" i="238"/>
  <c r="CH32" i="238" s="1"/>
  <c r="CI32" i="238" s="1"/>
  <c r="CB32" i="238" s="1"/>
  <c r="CD32" i="238"/>
  <c r="CA32" i="237"/>
  <c r="BL32" i="237"/>
  <c r="BN32" i="237" s="1"/>
  <c r="BP32" i="237" s="1"/>
  <c r="BR32" i="237" s="1"/>
  <c r="BT32" i="237" s="1"/>
  <c r="BV32" i="237" s="1"/>
  <c r="BX32" i="237" s="1"/>
  <c r="D34" i="237"/>
  <c r="H33" i="237"/>
  <c r="J33" i="237" s="1"/>
  <c r="L33" i="237" s="1"/>
  <c r="N33" i="237" s="1"/>
  <c r="P33" i="237" s="1"/>
  <c r="R33" i="237" s="1"/>
  <c r="T33" i="237" s="1"/>
  <c r="V33" i="237" s="1"/>
  <c r="X33" i="237" s="1"/>
  <c r="Z33" i="237" s="1"/>
  <c r="AB33" i="237" s="1"/>
  <c r="AD33" i="237" s="1"/>
  <c r="AF33" i="237" s="1"/>
  <c r="AH33" i="237" s="1"/>
  <c r="AJ33" i="237" s="1"/>
  <c r="AL33" i="237" s="1"/>
  <c r="AN33" i="237" s="1"/>
  <c r="AP33" i="237" s="1"/>
  <c r="AR33" i="237" s="1"/>
  <c r="AT33" i="237" s="1"/>
  <c r="AV33" i="237" s="1"/>
  <c r="AX33" i="237" s="1"/>
  <c r="AZ33" i="237" s="1"/>
  <c r="BB33" i="237" s="1"/>
  <c r="BD33" i="237" s="1"/>
  <c r="BF33" i="237" s="1"/>
  <c r="BH33" i="237" s="1"/>
  <c r="BJ33" i="237" s="1"/>
  <c r="CD31" i="237"/>
  <c r="CG31" i="237"/>
  <c r="CH31" i="237" s="1"/>
  <c r="CI31" i="237" s="1"/>
  <c r="CB31" i="237" s="1"/>
  <c r="CG32" i="236"/>
  <c r="CH32" i="236" s="1"/>
  <c r="CI32" i="236" s="1"/>
  <c r="CB32" i="236" s="1"/>
  <c r="CD32" i="236"/>
  <c r="H33" i="236"/>
  <c r="J33" i="236" s="1"/>
  <c r="L33" i="236" s="1"/>
  <c r="N33" i="236" s="1"/>
  <c r="P33" i="236" s="1"/>
  <c r="R33" i="236" s="1"/>
  <c r="T33" i="236" s="1"/>
  <c r="V33" i="236" s="1"/>
  <c r="X33" i="236" s="1"/>
  <c r="Z33" i="236" s="1"/>
  <c r="AB33" i="236" s="1"/>
  <c r="AD33" i="236" s="1"/>
  <c r="AF33" i="236" s="1"/>
  <c r="AH33" i="236" s="1"/>
  <c r="AJ33" i="236" s="1"/>
  <c r="AL33" i="236" s="1"/>
  <c r="AN33" i="236" s="1"/>
  <c r="AP33" i="236" s="1"/>
  <c r="AR33" i="236" s="1"/>
  <c r="AT33" i="236" s="1"/>
  <c r="AV33" i="236" s="1"/>
  <c r="AX33" i="236" s="1"/>
  <c r="AZ33" i="236" s="1"/>
  <c r="BB33" i="236" s="1"/>
  <c r="BD33" i="236" s="1"/>
  <c r="BF33" i="236" s="1"/>
  <c r="BH33" i="236" s="1"/>
  <c r="BJ33" i="236" s="1"/>
  <c r="BL33" i="236" s="1"/>
  <c r="BN33" i="236" s="1"/>
  <c r="BP33" i="236" s="1"/>
  <c r="BR33" i="236" s="1"/>
  <c r="BT33" i="236" s="1"/>
  <c r="BV33" i="236" s="1"/>
  <c r="BX33" i="236" s="1"/>
  <c r="CA33" i="236" s="1"/>
  <c r="D34" i="236"/>
  <c r="CD35" i="235"/>
  <c r="CG35" i="235"/>
  <c r="CH35" i="235" s="1"/>
  <c r="CI35" i="235" s="1"/>
  <c r="CB35" i="235" s="1"/>
  <c r="H36" i="235"/>
  <c r="J36" i="235" s="1"/>
  <c r="L36" i="235" s="1"/>
  <c r="N36" i="235" s="1"/>
  <c r="P36" i="235" s="1"/>
  <c r="R36" i="235" s="1"/>
  <c r="T36" i="235" s="1"/>
  <c r="V36" i="235" s="1"/>
  <c r="X36" i="235" s="1"/>
  <c r="Z36" i="235" s="1"/>
  <c r="AB36" i="235" s="1"/>
  <c r="AD36" i="235" s="1"/>
  <c r="AF36" i="235" s="1"/>
  <c r="AH36" i="235" s="1"/>
  <c r="AJ36" i="235" s="1"/>
  <c r="AL36" i="235" s="1"/>
  <c r="AN36" i="235" s="1"/>
  <c r="AP36" i="235" s="1"/>
  <c r="AR36" i="235" s="1"/>
  <c r="AT36" i="235" s="1"/>
  <c r="AV36" i="235" s="1"/>
  <c r="AX36" i="235" s="1"/>
  <c r="AZ36" i="235" s="1"/>
  <c r="BB36" i="235" s="1"/>
  <c r="BD36" i="235" s="1"/>
  <c r="BF36" i="235" s="1"/>
  <c r="BH36" i="235" s="1"/>
  <c r="BJ36" i="235" s="1"/>
  <c r="BL36" i="235" s="1"/>
  <c r="BN36" i="235" s="1"/>
  <c r="BP36" i="235" s="1"/>
  <c r="BR36" i="235" s="1"/>
  <c r="BT36" i="235" s="1"/>
  <c r="BV36" i="235" s="1"/>
  <c r="BX36" i="235" s="1"/>
  <c r="CA36" i="235" s="1"/>
  <c r="D37" i="235"/>
  <c r="CG33" i="234"/>
  <c r="CH33" i="234" s="1"/>
  <c r="CI33" i="234" s="1"/>
  <c r="CB33" i="234" s="1"/>
  <c r="CD33" i="234"/>
  <c r="D35" i="234"/>
  <c r="H34" i="234"/>
  <c r="J34" i="234" s="1"/>
  <c r="L34" i="234" s="1"/>
  <c r="N34" i="234" s="1"/>
  <c r="P34" i="234" s="1"/>
  <c r="R34" i="234" s="1"/>
  <c r="T34" i="234" s="1"/>
  <c r="V34" i="234" s="1"/>
  <c r="X34" i="234" s="1"/>
  <c r="Z34" i="234" s="1"/>
  <c r="AB34" i="234" s="1"/>
  <c r="AD34" i="234" s="1"/>
  <c r="AF34" i="234" s="1"/>
  <c r="AH34" i="234" s="1"/>
  <c r="AJ34" i="234" s="1"/>
  <c r="AL34" i="234" s="1"/>
  <c r="AN34" i="234" s="1"/>
  <c r="AP34" i="234" s="1"/>
  <c r="AR34" i="234" s="1"/>
  <c r="AT34" i="234" s="1"/>
  <c r="AV34" i="234" s="1"/>
  <c r="AX34" i="234" s="1"/>
  <c r="AZ34" i="234" s="1"/>
  <c r="BB34" i="234" s="1"/>
  <c r="BD34" i="234" s="1"/>
  <c r="BF34" i="234" s="1"/>
  <c r="BH34" i="234" s="1"/>
  <c r="BJ34" i="234" s="1"/>
  <c r="BL34" i="234" s="1"/>
  <c r="BN34" i="234" s="1"/>
  <c r="BP34" i="234" s="1"/>
  <c r="BR34" i="234" s="1"/>
  <c r="BT34" i="234" s="1"/>
  <c r="BV34" i="234" s="1"/>
  <c r="BX34" i="234" s="1"/>
  <c r="CA34" i="234" s="1"/>
  <c r="D35" i="233"/>
  <c r="H34" i="233"/>
  <c r="J34" i="233" s="1"/>
  <c r="L34" i="233" s="1"/>
  <c r="N34" i="233" s="1"/>
  <c r="P34" i="233" s="1"/>
  <c r="R34" i="233" s="1"/>
  <c r="T34" i="233" s="1"/>
  <c r="V34" i="233" s="1"/>
  <c r="X34" i="233" s="1"/>
  <c r="Z34" i="233" s="1"/>
  <c r="AB34" i="233" s="1"/>
  <c r="AD34" i="233" s="1"/>
  <c r="AF34" i="233" s="1"/>
  <c r="AH34" i="233" s="1"/>
  <c r="AJ34" i="233" s="1"/>
  <c r="AL34" i="233" s="1"/>
  <c r="AN33" i="233"/>
  <c r="AP33" i="233" s="1"/>
  <c r="AR33" i="233" s="1"/>
  <c r="AT33" i="233" s="1"/>
  <c r="AV33" i="233" s="1"/>
  <c r="AX33" i="233" s="1"/>
  <c r="AZ33" i="233" s="1"/>
  <c r="BB33" i="233" s="1"/>
  <c r="BD33" i="233" s="1"/>
  <c r="BF33" i="233" s="1"/>
  <c r="BH33" i="233" s="1"/>
  <c r="BJ33" i="233" s="1"/>
  <c r="BL33" i="233" s="1"/>
  <c r="BN33" i="233" s="1"/>
  <c r="BP33" i="233" s="1"/>
  <c r="BR33" i="233" s="1"/>
  <c r="BT33" i="233" s="1"/>
  <c r="BV33" i="233" s="1"/>
  <c r="BX33" i="233" s="1"/>
  <c r="CA33" i="233"/>
  <c r="CG32" i="233"/>
  <c r="CH32" i="233" s="1"/>
  <c r="CI32" i="233" s="1"/>
  <c r="CB32" i="233" s="1"/>
  <c r="CD32" i="233"/>
  <c r="D34" i="231"/>
  <c r="F34" i="231" s="1"/>
  <c r="H34" i="231" s="1"/>
  <c r="J33" i="231"/>
  <c r="L33" i="231" s="1"/>
  <c r="N33" i="231" s="1"/>
  <c r="P33" i="231" s="1"/>
  <c r="R33" i="231" s="1"/>
  <c r="T33" i="231" s="1"/>
  <c r="V33" i="231" s="1"/>
  <c r="X33" i="231" s="1"/>
  <c r="Z33" i="231" s="1"/>
  <c r="AB33" i="231" s="1"/>
  <c r="AD33" i="231" s="1"/>
  <c r="AF33" i="231" s="1"/>
  <c r="AH33" i="231" s="1"/>
  <c r="AJ33" i="231" s="1"/>
  <c r="AL33" i="231" s="1"/>
  <c r="AN33" i="231" s="1"/>
  <c r="AP33" i="231" s="1"/>
  <c r="AR33" i="231" s="1"/>
  <c r="BL32" i="230"/>
  <c r="BN32" i="230" s="1"/>
  <c r="BP32" i="230" s="1"/>
  <c r="BR32" i="230" s="1"/>
  <c r="BT32" i="230" s="1"/>
  <c r="BV32" i="230" s="1"/>
  <c r="BX32" i="230" s="1"/>
  <c r="CA32" i="230" s="1"/>
  <c r="D34" i="230"/>
  <c r="H33" i="230"/>
  <c r="J33" i="230" s="1"/>
  <c r="L33" i="230" s="1"/>
  <c r="N33" i="230" s="1"/>
  <c r="P33" i="230" s="1"/>
  <c r="R33" i="230" s="1"/>
  <c r="T33" i="230" s="1"/>
  <c r="V33" i="230" s="1"/>
  <c r="X33" i="230" s="1"/>
  <c r="Z33" i="230" s="1"/>
  <c r="AB33" i="230" s="1"/>
  <c r="AD33" i="230" s="1"/>
  <c r="AF33" i="230" s="1"/>
  <c r="AH33" i="230" s="1"/>
  <c r="AJ33" i="230" s="1"/>
  <c r="AL33" i="230" s="1"/>
  <c r="AN33" i="230" s="1"/>
  <c r="AP33" i="230" s="1"/>
  <c r="AR33" i="230" s="1"/>
  <c r="AT33" i="230" s="1"/>
  <c r="AV33" i="230" s="1"/>
  <c r="AX33" i="230" s="1"/>
  <c r="AZ33" i="230" s="1"/>
  <c r="BB33" i="230" s="1"/>
  <c r="BD33" i="230" s="1"/>
  <c r="BF33" i="230" s="1"/>
  <c r="BH33" i="230" s="1"/>
  <c r="BJ33" i="230" s="1"/>
  <c r="CG31" i="230"/>
  <c r="CH31" i="230" s="1"/>
  <c r="CI31" i="230" s="1"/>
  <c r="CB31" i="230" s="1"/>
  <c r="CD31" i="230"/>
  <c r="CD32" i="229"/>
  <c r="CG32" i="229"/>
  <c r="CH32" i="229" s="1"/>
  <c r="CI32" i="229" s="1"/>
  <c r="CB32" i="229" s="1"/>
  <c r="H33" i="229"/>
  <c r="J33" i="229" s="1"/>
  <c r="L33" i="229" s="1"/>
  <c r="N33" i="229" s="1"/>
  <c r="P33" i="229" s="1"/>
  <c r="R33" i="229" s="1"/>
  <c r="T33" i="229" s="1"/>
  <c r="V33" i="229" s="1"/>
  <c r="X33" i="229" s="1"/>
  <c r="Z33" i="229" s="1"/>
  <c r="AB33" i="229" s="1"/>
  <c r="AD33" i="229" s="1"/>
  <c r="AF33" i="229" s="1"/>
  <c r="AH33" i="229" s="1"/>
  <c r="AJ33" i="229" s="1"/>
  <c r="AL33" i="229" s="1"/>
  <c r="AN33" i="229" s="1"/>
  <c r="AP33" i="229" s="1"/>
  <c r="AR33" i="229" s="1"/>
  <c r="AT33" i="229" s="1"/>
  <c r="AV33" i="229" s="1"/>
  <c r="AX33" i="229" s="1"/>
  <c r="AZ33" i="229" s="1"/>
  <c r="BB33" i="229" s="1"/>
  <c r="BD33" i="229" s="1"/>
  <c r="BF33" i="229" s="1"/>
  <c r="BH33" i="229" s="1"/>
  <c r="BJ33" i="229" s="1"/>
  <c r="BL33" i="229" s="1"/>
  <c r="BN33" i="229" s="1"/>
  <c r="BP33" i="229" s="1"/>
  <c r="BR33" i="229" s="1"/>
  <c r="BT33" i="229" s="1"/>
  <c r="BV33" i="229" s="1"/>
  <c r="BX33" i="229" s="1"/>
  <c r="CA33" i="229" s="1"/>
  <c r="D34" i="229"/>
  <c r="H34" i="228"/>
  <c r="J34" i="228" s="1"/>
  <c r="L34" i="228" s="1"/>
  <c r="N34" i="228" s="1"/>
  <c r="P34" i="228" s="1"/>
  <c r="R34" i="228" s="1"/>
  <c r="T34" i="228" s="1"/>
  <c r="V34" i="228" s="1"/>
  <c r="X34" i="228" s="1"/>
  <c r="Z34" i="228" s="1"/>
  <c r="AB34" i="228" s="1"/>
  <c r="AD34" i="228" s="1"/>
  <c r="AF34" i="228" s="1"/>
  <c r="AH34" i="228" s="1"/>
  <c r="AJ34" i="228" s="1"/>
  <c r="AL34" i="228" s="1"/>
  <c r="AN34" i="228" s="1"/>
  <c r="AP34" i="228" s="1"/>
  <c r="AR34" i="228" s="1"/>
  <c r="AT34" i="228" s="1"/>
  <c r="AV34" i="228" s="1"/>
  <c r="AX34" i="228" s="1"/>
  <c r="AZ34" i="228" s="1"/>
  <c r="BB34" i="228" s="1"/>
  <c r="BD34" i="228" s="1"/>
  <c r="BF34" i="228" s="1"/>
  <c r="BH34" i="228" s="1"/>
  <c r="BJ34" i="228" s="1"/>
  <c r="BL34" i="228" s="1"/>
  <c r="BN34" i="228" s="1"/>
  <c r="BP34" i="228" s="1"/>
  <c r="BR34" i="228" s="1"/>
  <c r="BT34" i="228" s="1"/>
  <c r="BV34" i="228" s="1"/>
  <c r="BX34" i="228" s="1"/>
  <c r="CA34" i="228" s="1"/>
  <c r="D35" i="228"/>
  <c r="CD33" i="228"/>
  <c r="CG33" i="228"/>
  <c r="CH33" i="228" s="1"/>
  <c r="CI33" i="228" s="1"/>
  <c r="CB33" i="228" s="1"/>
  <c r="J34" i="224"/>
  <c r="L34" i="224" s="1"/>
  <c r="N34" i="224" s="1"/>
  <c r="P34" i="224" s="1"/>
  <c r="R34" i="224" s="1"/>
  <c r="T34" i="224" s="1"/>
  <c r="V34" i="224" s="1"/>
  <c r="X34" i="224" s="1"/>
  <c r="Z34" i="224" s="1"/>
  <c r="AB34" i="224" s="1"/>
  <c r="AD34" i="224" s="1"/>
  <c r="AF34" i="224" s="1"/>
  <c r="AH34" i="224" s="1"/>
  <c r="AJ34" i="224" s="1"/>
  <c r="AL34" i="224" s="1"/>
  <c r="AN34" i="224" s="1"/>
  <c r="AP34" i="224" s="1"/>
  <c r="AR34" i="224" s="1"/>
  <c r="D35" i="224"/>
  <c r="F35" i="224" s="1"/>
  <c r="H35" i="224" s="1"/>
  <c r="H34" i="223"/>
  <c r="J34" i="223" s="1"/>
  <c r="L34" i="223" s="1"/>
  <c r="N34" i="223" s="1"/>
  <c r="P34" i="223" s="1"/>
  <c r="R34" i="223" s="1"/>
  <c r="T34" i="223" s="1"/>
  <c r="V34" i="223" s="1"/>
  <c r="X34" i="223" s="1"/>
  <c r="Z34" i="223" s="1"/>
  <c r="D35" i="223"/>
  <c r="H35" i="220"/>
  <c r="J35" i="220" s="1"/>
  <c r="L35" i="220" s="1"/>
  <c r="N35" i="220" s="1"/>
  <c r="P35" i="220" s="1"/>
  <c r="R35" i="220" s="1"/>
  <c r="T35" i="220" s="1"/>
  <c r="V35" i="220" s="1"/>
  <c r="X35" i="220" s="1"/>
  <c r="Z35" i="220" s="1"/>
  <c r="AB35" i="220" s="1"/>
  <c r="AD35" i="220" s="1"/>
  <c r="AF35" i="220" s="1"/>
  <c r="AH35" i="220" s="1"/>
  <c r="AJ35" i="220" s="1"/>
  <c r="AL35" i="220" s="1"/>
  <c r="AN35" i="220" s="1"/>
  <c r="AP35" i="220" s="1"/>
  <c r="AR35" i="220" s="1"/>
  <c r="AT35" i="220" s="1"/>
  <c r="AV35" i="220" s="1"/>
  <c r="AX35" i="220" s="1"/>
  <c r="AZ35" i="220" s="1"/>
  <c r="BB35" i="220" s="1"/>
  <c r="BD35" i="220" s="1"/>
  <c r="BF35" i="220" s="1"/>
  <c r="BH35" i="220" s="1"/>
  <c r="BJ35" i="220" s="1"/>
  <c r="BL35" i="220" s="1"/>
  <c r="BN35" i="220" s="1"/>
  <c r="BP35" i="220" s="1"/>
  <c r="BR35" i="220" s="1"/>
  <c r="BT35" i="220" s="1"/>
  <c r="BV35" i="220" s="1"/>
  <c r="BX35" i="220" s="1"/>
  <c r="CA35" i="220" s="1"/>
  <c r="D36" i="220"/>
  <c r="CG33" i="220"/>
  <c r="CH33" i="220" s="1"/>
  <c r="CI33" i="220" s="1"/>
  <c r="CD33" i="220"/>
  <c r="CD34" i="219"/>
  <c r="CG34" i="219"/>
  <c r="CH34" i="219" s="1"/>
  <c r="CI34" i="219" s="1"/>
  <c r="CB34" i="219" s="1"/>
  <c r="D36" i="219"/>
  <c r="H35" i="219"/>
  <c r="J35" i="219" s="1"/>
  <c r="L35" i="219" s="1"/>
  <c r="N35" i="219" s="1"/>
  <c r="P35" i="219" s="1"/>
  <c r="R35" i="219" s="1"/>
  <c r="T35" i="219" s="1"/>
  <c r="V35" i="219" s="1"/>
  <c r="X35" i="219" s="1"/>
  <c r="Z35" i="219" s="1"/>
  <c r="AB35" i="219" s="1"/>
  <c r="AD35" i="219" s="1"/>
  <c r="AF35" i="219" s="1"/>
  <c r="AH35" i="219" s="1"/>
  <c r="AJ35" i="219" s="1"/>
  <c r="AL35" i="219" s="1"/>
  <c r="AN35" i="219" s="1"/>
  <c r="AP35" i="219" s="1"/>
  <c r="AR35" i="219" s="1"/>
  <c r="AT35" i="219" s="1"/>
  <c r="AV35" i="219" s="1"/>
  <c r="AX35" i="219" s="1"/>
  <c r="AZ35" i="219" s="1"/>
  <c r="BB35" i="219" s="1"/>
  <c r="BD35" i="219" s="1"/>
  <c r="BF35" i="219" s="1"/>
  <c r="BH35" i="219" s="1"/>
  <c r="BJ35" i="219" s="1"/>
  <c r="BL35" i="219" s="1"/>
  <c r="BN35" i="219" s="1"/>
  <c r="BP35" i="219" s="1"/>
  <c r="BR35" i="219" s="1"/>
  <c r="BT35" i="219" s="1"/>
  <c r="BV35" i="219" s="1"/>
  <c r="BX35" i="219" s="1"/>
  <c r="H34" i="227" l="1"/>
  <c r="J34" i="227" s="1"/>
  <c r="L34" i="227" s="1"/>
  <c r="N34" i="227" s="1"/>
  <c r="P34" i="227" s="1"/>
  <c r="R34" i="227" s="1"/>
  <c r="T34" i="227" s="1"/>
  <c r="V34" i="227" s="1"/>
  <c r="X34" i="227" s="1"/>
  <c r="Z34" i="227" s="1"/>
  <c r="AB34" i="227" s="1"/>
  <c r="AD34" i="227" s="1"/>
  <c r="AF34" i="227" s="1"/>
  <c r="AH34" i="227" s="1"/>
  <c r="AJ34" i="227" s="1"/>
  <c r="AL34" i="227" s="1"/>
  <c r="AN34" i="227" s="1"/>
  <c r="AP34" i="227" s="1"/>
  <c r="AR34" i="227" s="1"/>
  <c r="AT34" i="227" s="1"/>
  <c r="AV34" i="227" s="1"/>
  <c r="AX34" i="227" s="1"/>
  <c r="AZ34" i="227" s="1"/>
  <c r="BB34" i="227" s="1"/>
  <c r="BD34" i="227" s="1"/>
  <c r="BF34" i="227" s="1"/>
  <c r="BH34" i="227" s="1"/>
  <c r="BJ34" i="227" s="1"/>
  <c r="BL34" i="227" s="1"/>
  <c r="BN34" i="227" s="1"/>
  <c r="BP34" i="227" s="1"/>
  <c r="BR34" i="227" s="1"/>
  <c r="BT34" i="227" s="1"/>
  <c r="BV34" i="227" s="1"/>
  <c r="BX34" i="227" s="1"/>
  <c r="CA34" i="227" s="1"/>
  <c r="D35" i="227"/>
  <c r="CD33" i="227"/>
  <c r="CG33" i="227"/>
  <c r="CH33" i="227" s="1"/>
  <c r="CI33" i="227" s="1"/>
  <c r="CB33" i="227" s="1"/>
  <c r="CL32" i="223"/>
  <c r="CD32" i="223"/>
  <c r="BL33" i="223"/>
  <c r="BN33" i="223" s="1"/>
  <c r="BP33" i="223" s="1"/>
  <c r="BR33" i="223" s="1"/>
  <c r="BT33" i="223" s="1"/>
  <c r="BV33" i="223" s="1"/>
  <c r="BX33" i="223" s="1"/>
  <c r="CA33" i="223" s="1"/>
  <c r="CD33" i="223" s="1"/>
  <c r="CL33" i="223"/>
  <c r="AB34" i="223"/>
  <c r="AD34" i="223" s="1"/>
  <c r="AF34" i="223" s="1"/>
  <c r="AH34" i="223" s="1"/>
  <c r="AJ34" i="223" s="1"/>
  <c r="AL34" i="223" s="1"/>
  <c r="AN34" i="223" s="1"/>
  <c r="AP34" i="223" s="1"/>
  <c r="AR34" i="223" s="1"/>
  <c r="AT34" i="223" s="1"/>
  <c r="AV34" i="223" s="1"/>
  <c r="AX34" i="223" s="1"/>
  <c r="AZ34" i="223" s="1"/>
  <c r="BB34" i="223" s="1"/>
  <c r="BD34" i="223" s="1"/>
  <c r="BF34" i="223" s="1"/>
  <c r="BH34" i="223" s="1"/>
  <c r="BJ34" i="223" s="1"/>
  <c r="CD35" i="232"/>
  <c r="CG35" i="232"/>
  <c r="CH35" i="232" s="1"/>
  <c r="CI35" i="232" s="1"/>
  <c r="CB35" i="232" s="1"/>
  <c r="CD34" i="239"/>
  <c r="CG34" i="239"/>
  <c r="CH34" i="239" s="1"/>
  <c r="CI34" i="239" s="1"/>
  <c r="CB34" i="239" s="1"/>
  <c r="F34" i="232"/>
  <c r="H34" i="232" s="1"/>
  <c r="J34" i="232" s="1"/>
  <c r="L34" i="232" s="1"/>
  <c r="N34" i="232" s="1"/>
  <c r="P34" i="232" s="1"/>
  <c r="R34" i="232" s="1"/>
  <c r="T34" i="232" s="1"/>
  <c r="V34" i="232" s="1"/>
  <c r="X34" i="232" s="1"/>
  <c r="Z34" i="232" s="1"/>
  <c r="AB34" i="232" s="1"/>
  <c r="AD34" i="232" s="1"/>
  <c r="AF34" i="232" s="1"/>
  <c r="AH34" i="232" s="1"/>
  <c r="AJ34" i="232" s="1"/>
  <c r="AL34" i="232" s="1"/>
  <c r="AN34" i="232" s="1"/>
  <c r="AP34" i="232" s="1"/>
  <c r="AR34" i="232" s="1"/>
  <c r="AT34" i="232" s="1"/>
  <c r="AV34" i="232" s="1"/>
  <c r="AX34" i="232" s="1"/>
  <c r="AZ34" i="232" s="1"/>
  <c r="BB34" i="232" s="1"/>
  <c r="BD34" i="232" s="1"/>
  <c r="BF34" i="232" s="1"/>
  <c r="BH34" i="232" s="1"/>
  <c r="BJ34" i="232" s="1"/>
  <c r="BL34" i="232" s="1"/>
  <c r="BN34" i="232" s="1"/>
  <c r="BP34" i="232" s="1"/>
  <c r="BR34" i="232" s="1"/>
  <c r="BT34" i="232" s="1"/>
  <c r="BV34" i="232" s="1"/>
  <c r="BX34" i="232" s="1"/>
  <c r="CA34" i="232" s="1"/>
  <c r="CG33" i="232"/>
  <c r="CH33" i="232" s="1"/>
  <c r="CI33" i="232" s="1"/>
  <c r="CB33" i="232" s="1"/>
  <c r="CD33" i="232"/>
  <c r="CG33" i="225"/>
  <c r="CH33" i="225" s="1"/>
  <c r="CI33" i="225" s="1"/>
  <c r="CD33" i="225"/>
  <c r="F34" i="225"/>
  <c r="H34" i="225" s="1"/>
  <c r="J34" i="225" s="1"/>
  <c r="L34" i="225" s="1"/>
  <c r="N34" i="225" s="1"/>
  <c r="P34" i="225" s="1"/>
  <c r="R34" i="225" s="1"/>
  <c r="T34" i="225" s="1"/>
  <c r="V34" i="225" s="1"/>
  <c r="X34" i="225" s="1"/>
  <c r="Z34" i="225" s="1"/>
  <c r="AB34" i="225" s="1"/>
  <c r="AD34" i="225" s="1"/>
  <c r="AF34" i="225" s="1"/>
  <c r="AH34" i="225" s="1"/>
  <c r="AJ34" i="225" s="1"/>
  <c r="AL34" i="225" s="1"/>
  <c r="AN34" i="225" s="1"/>
  <c r="AP34" i="225" s="1"/>
  <c r="AR34" i="225" s="1"/>
  <c r="AT34" i="225" s="1"/>
  <c r="AV34" i="225" s="1"/>
  <c r="AX34" i="225" s="1"/>
  <c r="AZ34" i="225" s="1"/>
  <c r="BB34" i="225" s="1"/>
  <c r="BD34" i="225" s="1"/>
  <c r="BF34" i="225" s="1"/>
  <c r="BH34" i="225" s="1"/>
  <c r="BJ34" i="225" s="1"/>
  <c r="BL34" i="225" s="1"/>
  <c r="BN34" i="225" s="1"/>
  <c r="BP34" i="225" s="1"/>
  <c r="BR34" i="225" s="1"/>
  <c r="BT34" i="225" s="1"/>
  <c r="BV34" i="225" s="1"/>
  <c r="BX34" i="225" s="1"/>
  <c r="CA34" i="225" s="1"/>
  <c r="D35" i="225"/>
  <c r="CA32" i="231"/>
  <c r="CK32" i="231"/>
  <c r="AT33" i="231"/>
  <c r="AV33" i="231" s="1"/>
  <c r="AX33" i="231" s="1"/>
  <c r="AZ33" i="231" s="1"/>
  <c r="BB33" i="231" s="1"/>
  <c r="BD33" i="231" s="1"/>
  <c r="BF33" i="231" s="1"/>
  <c r="BH33" i="231" s="1"/>
  <c r="BJ33" i="231" s="1"/>
  <c r="BL33" i="231" s="1"/>
  <c r="BN33" i="231" s="1"/>
  <c r="BP33" i="231" s="1"/>
  <c r="BR33" i="231" s="1"/>
  <c r="BT33" i="231" s="1"/>
  <c r="BV33" i="231" s="1"/>
  <c r="BX33" i="231" s="1"/>
  <c r="CA33" i="231" s="1"/>
  <c r="CG33" i="231" s="1"/>
  <c r="CH33" i="231" s="1"/>
  <c r="CI33" i="231" s="1"/>
  <c r="CB33" i="231" s="1"/>
  <c r="CG31" i="231"/>
  <c r="CH31" i="231" s="1"/>
  <c r="CI31" i="231" s="1"/>
  <c r="CB31" i="231" s="1"/>
  <c r="CD31" i="231"/>
  <c r="CD33" i="224"/>
  <c r="AT34" i="224"/>
  <c r="AV34" i="224" s="1"/>
  <c r="AX34" i="224" s="1"/>
  <c r="AZ34" i="224" s="1"/>
  <c r="BB34" i="224" s="1"/>
  <c r="BD34" i="224" s="1"/>
  <c r="BF34" i="224" s="1"/>
  <c r="BH34" i="224" s="1"/>
  <c r="BJ34" i="224" s="1"/>
  <c r="BL34" i="224" s="1"/>
  <c r="BN34" i="224" s="1"/>
  <c r="BP34" i="224" s="1"/>
  <c r="BR34" i="224" s="1"/>
  <c r="BT34" i="224" s="1"/>
  <c r="BV34" i="224" s="1"/>
  <c r="BX34" i="224" s="1"/>
  <c r="CA34" i="224" s="1"/>
  <c r="H35" i="240"/>
  <c r="J35" i="240" s="1"/>
  <c r="L35" i="240" s="1"/>
  <c r="N35" i="240" s="1"/>
  <c r="P35" i="240" s="1"/>
  <c r="R35" i="240" s="1"/>
  <c r="T35" i="240" s="1"/>
  <c r="V35" i="240" s="1"/>
  <c r="X35" i="240" s="1"/>
  <c r="Z35" i="240" s="1"/>
  <c r="AB35" i="240" s="1"/>
  <c r="AD35" i="240" s="1"/>
  <c r="AF35" i="240" s="1"/>
  <c r="AH35" i="240" s="1"/>
  <c r="AJ35" i="240" s="1"/>
  <c r="AL35" i="240" s="1"/>
  <c r="D36" i="240"/>
  <c r="H36" i="240" s="1"/>
  <c r="J36" i="240" s="1"/>
  <c r="L36" i="240" s="1"/>
  <c r="N36" i="240" s="1"/>
  <c r="P36" i="240" s="1"/>
  <c r="R36" i="240" s="1"/>
  <c r="T36" i="240" s="1"/>
  <c r="V36" i="240" s="1"/>
  <c r="X36" i="240" s="1"/>
  <c r="Z36" i="240" s="1"/>
  <c r="AB36" i="240" s="1"/>
  <c r="AD36" i="240" s="1"/>
  <c r="AF36" i="240" s="1"/>
  <c r="AH36" i="240" s="1"/>
  <c r="AJ36" i="240" s="1"/>
  <c r="AL36" i="240" s="1"/>
  <c r="CG33" i="240"/>
  <c r="CH33" i="240" s="1"/>
  <c r="CI33" i="240" s="1"/>
  <c r="CB33" i="240" s="1"/>
  <c r="CD33" i="240"/>
  <c r="AN34" i="240"/>
  <c r="AP34" i="240" s="1"/>
  <c r="AR34" i="240" s="1"/>
  <c r="AT34" i="240" s="1"/>
  <c r="AV34" i="240" s="1"/>
  <c r="AX34" i="240" s="1"/>
  <c r="AZ34" i="240" s="1"/>
  <c r="BB34" i="240" s="1"/>
  <c r="BD34" i="240" s="1"/>
  <c r="BF34" i="240" s="1"/>
  <c r="BH34" i="240" s="1"/>
  <c r="BJ34" i="240" s="1"/>
  <c r="BL34" i="240" s="1"/>
  <c r="BN34" i="240" s="1"/>
  <c r="BP34" i="240" s="1"/>
  <c r="BR34" i="240" s="1"/>
  <c r="BT34" i="240" s="1"/>
  <c r="BV34" i="240" s="1"/>
  <c r="BX34" i="240" s="1"/>
  <c r="CA34" i="240"/>
  <c r="CG33" i="238"/>
  <c r="CH33" i="238" s="1"/>
  <c r="CI33" i="238" s="1"/>
  <c r="CB33" i="238" s="1"/>
  <c r="CD33" i="238"/>
  <c r="D35" i="238"/>
  <c r="F35" i="238" s="1"/>
  <c r="H35" i="238" s="1"/>
  <c r="J34" i="238"/>
  <c r="L34" i="238" s="1"/>
  <c r="N34" i="238" s="1"/>
  <c r="P34" i="238" s="1"/>
  <c r="R34" i="238" s="1"/>
  <c r="T34" i="238" s="1"/>
  <c r="V34" i="238" s="1"/>
  <c r="X34" i="238" s="1"/>
  <c r="Z34" i="238" s="1"/>
  <c r="AB34" i="238" s="1"/>
  <c r="AD34" i="238" s="1"/>
  <c r="AF34" i="238" s="1"/>
  <c r="AH34" i="238" s="1"/>
  <c r="AJ34" i="238" s="1"/>
  <c r="AL34" i="238" s="1"/>
  <c r="AN34" i="238" s="1"/>
  <c r="AP34" i="238" s="1"/>
  <c r="AR34" i="238" s="1"/>
  <c r="AT34" i="238" s="1"/>
  <c r="AV34" i="238" s="1"/>
  <c r="AX34" i="238" s="1"/>
  <c r="AZ34" i="238" s="1"/>
  <c r="BB34" i="238" s="1"/>
  <c r="BD34" i="238" s="1"/>
  <c r="BF34" i="238" s="1"/>
  <c r="BH34" i="238" s="1"/>
  <c r="BJ34" i="238" s="1"/>
  <c r="BL34" i="238" s="1"/>
  <c r="BN34" i="238" s="1"/>
  <c r="BP34" i="238" s="1"/>
  <c r="BR34" i="238" s="1"/>
  <c r="BT34" i="238" s="1"/>
  <c r="BV34" i="238" s="1"/>
  <c r="BX34" i="238" s="1"/>
  <c r="CA34" i="238" s="1"/>
  <c r="CK33" i="238"/>
  <c r="BL33" i="237"/>
  <c r="BN33" i="237" s="1"/>
  <c r="BP33" i="237" s="1"/>
  <c r="BR33" i="237" s="1"/>
  <c r="BT33" i="237" s="1"/>
  <c r="BV33" i="237" s="1"/>
  <c r="BX33" i="237" s="1"/>
  <c r="CA33" i="237"/>
  <c r="D35" i="237"/>
  <c r="H34" i="237"/>
  <c r="J34" i="237" s="1"/>
  <c r="L34" i="237" s="1"/>
  <c r="N34" i="237" s="1"/>
  <c r="P34" i="237" s="1"/>
  <c r="R34" i="237" s="1"/>
  <c r="T34" i="237" s="1"/>
  <c r="V34" i="237" s="1"/>
  <c r="X34" i="237" s="1"/>
  <c r="Z34" i="237" s="1"/>
  <c r="AB34" i="237" s="1"/>
  <c r="AD34" i="237" s="1"/>
  <c r="AF34" i="237" s="1"/>
  <c r="AH34" i="237" s="1"/>
  <c r="AJ34" i="237" s="1"/>
  <c r="AL34" i="237" s="1"/>
  <c r="AN34" i="237" s="1"/>
  <c r="AP34" i="237" s="1"/>
  <c r="AR34" i="237" s="1"/>
  <c r="AT34" i="237" s="1"/>
  <c r="AV34" i="237" s="1"/>
  <c r="AX34" i="237" s="1"/>
  <c r="AZ34" i="237" s="1"/>
  <c r="BB34" i="237" s="1"/>
  <c r="BD34" i="237" s="1"/>
  <c r="BF34" i="237" s="1"/>
  <c r="BH34" i="237" s="1"/>
  <c r="BJ34" i="237" s="1"/>
  <c r="CG32" i="237"/>
  <c r="CH32" i="237" s="1"/>
  <c r="CI32" i="237" s="1"/>
  <c r="CB32" i="237" s="1"/>
  <c r="CD32" i="237"/>
  <c r="D35" i="236"/>
  <c r="H34" i="236"/>
  <c r="J34" i="236" s="1"/>
  <c r="L34" i="236" s="1"/>
  <c r="N34" i="236" s="1"/>
  <c r="P34" i="236" s="1"/>
  <c r="R34" i="236" s="1"/>
  <c r="T34" i="236" s="1"/>
  <c r="V34" i="236" s="1"/>
  <c r="X34" i="236" s="1"/>
  <c r="Z34" i="236" s="1"/>
  <c r="AB34" i="236" s="1"/>
  <c r="AD34" i="236" s="1"/>
  <c r="AF34" i="236" s="1"/>
  <c r="AH34" i="236" s="1"/>
  <c r="AJ34" i="236" s="1"/>
  <c r="AL34" i="236" s="1"/>
  <c r="AN34" i="236" s="1"/>
  <c r="AP34" i="236" s="1"/>
  <c r="AR34" i="236" s="1"/>
  <c r="AT34" i="236" s="1"/>
  <c r="AV34" i="236" s="1"/>
  <c r="AX34" i="236" s="1"/>
  <c r="AZ34" i="236" s="1"/>
  <c r="BB34" i="236" s="1"/>
  <c r="BD34" i="236" s="1"/>
  <c r="BF34" i="236" s="1"/>
  <c r="BH34" i="236" s="1"/>
  <c r="BJ34" i="236" s="1"/>
  <c r="BL34" i="236" s="1"/>
  <c r="BN34" i="236" s="1"/>
  <c r="BP34" i="236" s="1"/>
  <c r="BR34" i="236" s="1"/>
  <c r="BT34" i="236" s="1"/>
  <c r="BV34" i="236" s="1"/>
  <c r="BX34" i="236" s="1"/>
  <c r="CA34" i="236" s="1"/>
  <c r="CD33" i="236"/>
  <c r="CG33" i="236"/>
  <c r="CH33" i="236" s="1"/>
  <c r="CI33" i="236" s="1"/>
  <c r="CB33" i="236" s="1"/>
  <c r="D38" i="235"/>
  <c r="H37" i="235"/>
  <c r="J37" i="235" s="1"/>
  <c r="L37" i="235" s="1"/>
  <c r="N37" i="235" s="1"/>
  <c r="P37" i="235" s="1"/>
  <c r="R37" i="235" s="1"/>
  <c r="T37" i="235" s="1"/>
  <c r="V37" i="235" s="1"/>
  <c r="X37" i="235" s="1"/>
  <c r="Z37" i="235" s="1"/>
  <c r="AB37" i="235" s="1"/>
  <c r="AD37" i="235" s="1"/>
  <c r="AF37" i="235" s="1"/>
  <c r="AH37" i="235" s="1"/>
  <c r="AJ37" i="235" s="1"/>
  <c r="AL37" i="235" s="1"/>
  <c r="AN37" i="235" s="1"/>
  <c r="AP37" i="235" s="1"/>
  <c r="AR37" i="235" s="1"/>
  <c r="AT37" i="235" s="1"/>
  <c r="AV37" i="235" s="1"/>
  <c r="AX37" i="235" s="1"/>
  <c r="AZ37" i="235" s="1"/>
  <c r="BB37" i="235" s="1"/>
  <c r="BD37" i="235" s="1"/>
  <c r="BF37" i="235" s="1"/>
  <c r="BH37" i="235" s="1"/>
  <c r="BJ37" i="235" s="1"/>
  <c r="BL37" i="235" s="1"/>
  <c r="BN37" i="235" s="1"/>
  <c r="BP37" i="235" s="1"/>
  <c r="BR37" i="235" s="1"/>
  <c r="BT37" i="235" s="1"/>
  <c r="BV37" i="235" s="1"/>
  <c r="BX37" i="235" s="1"/>
  <c r="CA37" i="235" s="1"/>
  <c r="CD36" i="235"/>
  <c r="CG36" i="235"/>
  <c r="CH36" i="235" s="1"/>
  <c r="CI36" i="235" s="1"/>
  <c r="CB36" i="235" s="1"/>
  <c r="CG34" i="234"/>
  <c r="CH34" i="234" s="1"/>
  <c r="CI34" i="234" s="1"/>
  <c r="CB34" i="234" s="1"/>
  <c r="CD34" i="234"/>
  <c r="H35" i="234"/>
  <c r="J35" i="234" s="1"/>
  <c r="L35" i="234" s="1"/>
  <c r="N35" i="234" s="1"/>
  <c r="P35" i="234" s="1"/>
  <c r="R35" i="234" s="1"/>
  <c r="T35" i="234" s="1"/>
  <c r="V35" i="234" s="1"/>
  <c r="X35" i="234" s="1"/>
  <c r="Z35" i="234" s="1"/>
  <c r="AB35" i="234" s="1"/>
  <c r="AD35" i="234" s="1"/>
  <c r="AF35" i="234" s="1"/>
  <c r="AH35" i="234" s="1"/>
  <c r="AJ35" i="234" s="1"/>
  <c r="AL35" i="234" s="1"/>
  <c r="AN35" i="234" s="1"/>
  <c r="AP35" i="234" s="1"/>
  <c r="AR35" i="234" s="1"/>
  <c r="AT35" i="234" s="1"/>
  <c r="AV35" i="234" s="1"/>
  <c r="AX35" i="234" s="1"/>
  <c r="AZ35" i="234" s="1"/>
  <c r="BB35" i="234" s="1"/>
  <c r="BD35" i="234" s="1"/>
  <c r="BF35" i="234" s="1"/>
  <c r="BH35" i="234" s="1"/>
  <c r="BJ35" i="234" s="1"/>
  <c r="BL35" i="234" s="1"/>
  <c r="BN35" i="234" s="1"/>
  <c r="BP35" i="234" s="1"/>
  <c r="BR35" i="234" s="1"/>
  <c r="BT35" i="234" s="1"/>
  <c r="BV35" i="234" s="1"/>
  <c r="BX35" i="234" s="1"/>
  <c r="CA35" i="234" s="1"/>
  <c r="D36" i="234"/>
  <c r="CG33" i="233"/>
  <c r="CH33" i="233" s="1"/>
  <c r="CI33" i="233" s="1"/>
  <c r="CB33" i="233" s="1"/>
  <c r="CD33" i="233"/>
  <c r="CA34" i="233"/>
  <c r="AN34" i="233"/>
  <c r="AP34" i="233" s="1"/>
  <c r="AR34" i="233" s="1"/>
  <c r="AT34" i="233" s="1"/>
  <c r="AV34" i="233" s="1"/>
  <c r="AX34" i="233" s="1"/>
  <c r="AZ34" i="233" s="1"/>
  <c r="BB34" i="233" s="1"/>
  <c r="BD34" i="233" s="1"/>
  <c r="BF34" i="233" s="1"/>
  <c r="BH34" i="233" s="1"/>
  <c r="BJ34" i="233" s="1"/>
  <c r="BL34" i="233" s="1"/>
  <c r="BN34" i="233" s="1"/>
  <c r="BP34" i="233" s="1"/>
  <c r="BR34" i="233" s="1"/>
  <c r="BT34" i="233" s="1"/>
  <c r="BV34" i="233" s="1"/>
  <c r="BX34" i="233" s="1"/>
  <c r="D36" i="233"/>
  <c r="H35" i="233"/>
  <c r="J35" i="233" s="1"/>
  <c r="L35" i="233" s="1"/>
  <c r="N35" i="233" s="1"/>
  <c r="P35" i="233" s="1"/>
  <c r="R35" i="233" s="1"/>
  <c r="T35" i="233" s="1"/>
  <c r="V35" i="233" s="1"/>
  <c r="X35" i="233" s="1"/>
  <c r="Z35" i="233" s="1"/>
  <c r="AB35" i="233" s="1"/>
  <c r="AD35" i="233" s="1"/>
  <c r="AF35" i="233" s="1"/>
  <c r="AH35" i="233" s="1"/>
  <c r="AJ35" i="233" s="1"/>
  <c r="AL35" i="233" s="1"/>
  <c r="D35" i="231"/>
  <c r="J34" i="231"/>
  <c r="L34" i="231" s="1"/>
  <c r="N34" i="231" s="1"/>
  <c r="P34" i="231" s="1"/>
  <c r="R34" i="231" s="1"/>
  <c r="T34" i="231" s="1"/>
  <c r="V34" i="231" s="1"/>
  <c r="X34" i="231" s="1"/>
  <c r="Z34" i="231" s="1"/>
  <c r="AB34" i="231" s="1"/>
  <c r="AD34" i="231" s="1"/>
  <c r="AF34" i="231" s="1"/>
  <c r="AH34" i="231" s="1"/>
  <c r="AJ34" i="231" s="1"/>
  <c r="AL34" i="231" s="1"/>
  <c r="AN34" i="231" s="1"/>
  <c r="AP34" i="231" s="1"/>
  <c r="AR34" i="231" s="1"/>
  <c r="BL33" i="230"/>
  <c r="BN33" i="230" s="1"/>
  <c r="BP33" i="230" s="1"/>
  <c r="BR33" i="230" s="1"/>
  <c r="BT33" i="230" s="1"/>
  <c r="BV33" i="230" s="1"/>
  <c r="BX33" i="230" s="1"/>
  <c r="CA33" i="230" s="1"/>
  <c r="H34" i="230"/>
  <c r="J34" i="230" s="1"/>
  <c r="L34" i="230" s="1"/>
  <c r="N34" i="230" s="1"/>
  <c r="P34" i="230" s="1"/>
  <c r="R34" i="230" s="1"/>
  <c r="T34" i="230" s="1"/>
  <c r="V34" i="230" s="1"/>
  <c r="X34" i="230" s="1"/>
  <c r="Z34" i="230" s="1"/>
  <c r="AB34" i="230" s="1"/>
  <c r="AD34" i="230" s="1"/>
  <c r="AF34" i="230" s="1"/>
  <c r="AH34" i="230" s="1"/>
  <c r="AJ34" i="230" s="1"/>
  <c r="AL34" i="230" s="1"/>
  <c r="AN34" i="230" s="1"/>
  <c r="AP34" i="230" s="1"/>
  <c r="AR34" i="230" s="1"/>
  <c r="AT34" i="230" s="1"/>
  <c r="AV34" i="230" s="1"/>
  <c r="AX34" i="230" s="1"/>
  <c r="AZ34" i="230" s="1"/>
  <c r="BB34" i="230" s="1"/>
  <c r="BD34" i="230" s="1"/>
  <c r="BF34" i="230" s="1"/>
  <c r="BH34" i="230" s="1"/>
  <c r="BJ34" i="230" s="1"/>
  <c r="D35" i="230"/>
  <c r="CD32" i="230"/>
  <c r="CG32" i="230"/>
  <c r="CH32" i="230" s="1"/>
  <c r="CI32" i="230" s="1"/>
  <c r="CB32" i="230" s="1"/>
  <c r="CD33" i="229"/>
  <c r="CG33" i="229"/>
  <c r="CH33" i="229" s="1"/>
  <c r="CI33" i="229" s="1"/>
  <c r="CB33" i="229" s="1"/>
  <c r="D35" i="229"/>
  <c r="H34" i="229"/>
  <c r="J34" i="229" s="1"/>
  <c r="L34" i="229" s="1"/>
  <c r="N34" i="229" s="1"/>
  <c r="P34" i="229" s="1"/>
  <c r="R34" i="229" s="1"/>
  <c r="T34" i="229" s="1"/>
  <c r="V34" i="229" s="1"/>
  <c r="X34" i="229" s="1"/>
  <c r="Z34" i="229" s="1"/>
  <c r="AB34" i="229" s="1"/>
  <c r="AD34" i="229" s="1"/>
  <c r="AF34" i="229" s="1"/>
  <c r="AH34" i="229" s="1"/>
  <c r="AJ34" i="229" s="1"/>
  <c r="AL34" i="229" s="1"/>
  <c r="AN34" i="229" s="1"/>
  <c r="AP34" i="229" s="1"/>
  <c r="AR34" i="229" s="1"/>
  <c r="AT34" i="229" s="1"/>
  <c r="AV34" i="229" s="1"/>
  <c r="AX34" i="229" s="1"/>
  <c r="AZ34" i="229" s="1"/>
  <c r="BB34" i="229" s="1"/>
  <c r="BD34" i="229" s="1"/>
  <c r="BF34" i="229" s="1"/>
  <c r="BH34" i="229" s="1"/>
  <c r="BJ34" i="229" s="1"/>
  <c r="BL34" i="229" s="1"/>
  <c r="BN34" i="229" s="1"/>
  <c r="BP34" i="229" s="1"/>
  <c r="BR34" i="229" s="1"/>
  <c r="BT34" i="229" s="1"/>
  <c r="BV34" i="229" s="1"/>
  <c r="BX34" i="229" s="1"/>
  <c r="CA34" i="229" s="1"/>
  <c r="CD34" i="228"/>
  <c r="CG34" i="228"/>
  <c r="CH34" i="228" s="1"/>
  <c r="CI34" i="228" s="1"/>
  <c r="CB34" i="228" s="1"/>
  <c r="D36" i="228"/>
  <c r="H35" i="228"/>
  <c r="J35" i="228" s="1"/>
  <c r="L35" i="228" s="1"/>
  <c r="N35" i="228" s="1"/>
  <c r="P35" i="228" s="1"/>
  <c r="R35" i="228" s="1"/>
  <c r="T35" i="228" s="1"/>
  <c r="V35" i="228" s="1"/>
  <c r="X35" i="228" s="1"/>
  <c r="Z35" i="228" s="1"/>
  <c r="AB35" i="228" s="1"/>
  <c r="AD35" i="228" s="1"/>
  <c r="AF35" i="228" s="1"/>
  <c r="AH35" i="228" s="1"/>
  <c r="AJ35" i="228" s="1"/>
  <c r="AL35" i="228" s="1"/>
  <c r="AN35" i="228" s="1"/>
  <c r="AP35" i="228" s="1"/>
  <c r="AR35" i="228" s="1"/>
  <c r="AT35" i="228" s="1"/>
  <c r="AV35" i="228" s="1"/>
  <c r="AX35" i="228" s="1"/>
  <c r="AZ35" i="228" s="1"/>
  <c r="BB35" i="228" s="1"/>
  <c r="BD35" i="228" s="1"/>
  <c r="BF35" i="228" s="1"/>
  <c r="BH35" i="228" s="1"/>
  <c r="BJ35" i="228" s="1"/>
  <c r="BL35" i="228" s="1"/>
  <c r="BN35" i="228" s="1"/>
  <c r="BP35" i="228" s="1"/>
  <c r="BR35" i="228" s="1"/>
  <c r="BT35" i="228" s="1"/>
  <c r="BV35" i="228" s="1"/>
  <c r="BX35" i="228" s="1"/>
  <c r="CA35" i="228" s="1"/>
  <c r="J35" i="224"/>
  <c r="L35" i="224" s="1"/>
  <c r="N35" i="224" s="1"/>
  <c r="P35" i="224" s="1"/>
  <c r="R35" i="224" s="1"/>
  <c r="T35" i="224" s="1"/>
  <c r="V35" i="224" s="1"/>
  <c r="X35" i="224" s="1"/>
  <c r="Z35" i="224" s="1"/>
  <c r="AB35" i="224" s="1"/>
  <c r="AD35" i="224" s="1"/>
  <c r="AF35" i="224" s="1"/>
  <c r="AH35" i="224" s="1"/>
  <c r="AJ35" i="224" s="1"/>
  <c r="AL35" i="224" s="1"/>
  <c r="AN35" i="224" s="1"/>
  <c r="AP35" i="224" s="1"/>
  <c r="AR35" i="224" s="1"/>
  <c r="D36" i="224"/>
  <c r="F36" i="224" s="1"/>
  <c r="H36" i="224" s="1"/>
  <c r="H35" i="223"/>
  <c r="J35" i="223" s="1"/>
  <c r="L35" i="223" s="1"/>
  <c r="N35" i="223" s="1"/>
  <c r="P35" i="223" s="1"/>
  <c r="R35" i="223" s="1"/>
  <c r="T35" i="223" s="1"/>
  <c r="V35" i="223" s="1"/>
  <c r="X35" i="223" s="1"/>
  <c r="Z35" i="223" s="1"/>
  <c r="D36" i="223"/>
  <c r="H36" i="220"/>
  <c r="J36" i="220" s="1"/>
  <c r="L36" i="220" s="1"/>
  <c r="N36" i="220" s="1"/>
  <c r="P36" i="220" s="1"/>
  <c r="R36" i="220" s="1"/>
  <c r="T36" i="220" s="1"/>
  <c r="V36" i="220" s="1"/>
  <c r="X36" i="220" s="1"/>
  <c r="Z36" i="220" s="1"/>
  <c r="AB36" i="220" s="1"/>
  <c r="AD36" i="220" s="1"/>
  <c r="AF36" i="220" s="1"/>
  <c r="AH36" i="220" s="1"/>
  <c r="AJ36" i="220" s="1"/>
  <c r="AL36" i="220" s="1"/>
  <c r="AN36" i="220" s="1"/>
  <c r="AP36" i="220" s="1"/>
  <c r="AR36" i="220" s="1"/>
  <c r="AT36" i="220" s="1"/>
  <c r="AV36" i="220" s="1"/>
  <c r="AX36" i="220" s="1"/>
  <c r="AZ36" i="220" s="1"/>
  <c r="BB36" i="220" s="1"/>
  <c r="BD36" i="220" s="1"/>
  <c r="BF36" i="220" s="1"/>
  <c r="BH36" i="220" s="1"/>
  <c r="BJ36" i="220" s="1"/>
  <c r="BL36" i="220" s="1"/>
  <c r="BN36" i="220" s="1"/>
  <c r="BP36" i="220" s="1"/>
  <c r="BR36" i="220" s="1"/>
  <c r="BT36" i="220" s="1"/>
  <c r="BV36" i="220" s="1"/>
  <c r="BX36" i="220" s="1"/>
  <c r="CA36" i="220" s="1"/>
  <c r="D37" i="220"/>
  <c r="CG35" i="220"/>
  <c r="CH35" i="220" s="1"/>
  <c r="CI35" i="220" s="1"/>
  <c r="CD35" i="220"/>
  <c r="CK35" i="219"/>
  <c r="CA35" i="219"/>
  <c r="H36" i="219"/>
  <c r="J36" i="219" s="1"/>
  <c r="L36" i="219" s="1"/>
  <c r="N36" i="219" s="1"/>
  <c r="P36" i="219" s="1"/>
  <c r="R36" i="219" s="1"/>
  <c r="T36" i="219" s="1"/>
  <c r="V36" i="219" s="1"/>
  <c r="X36" i="219" s="1"/>
  <c r="Z36" i="219" s="1"/>
  <c r="AB36" i="219" s="1"/>
  <c r="AD36" i="219" s="1"/>
  <c r="AF36" i="219" s="1"/>
  <c r="AH36" i="219" s="1"/>
  <c r="AJ36" i="219" s="1"/>
  <c r="AL36" i="219" s="1"/>
  <c r="AN36" i="219" s="1"/>
  <c r="AP36" i="219" s="1"/>
  <c r="AR36" i="219" s="1"/>
  <c r="AT36" i="219" s="1"/>
  <c r="AV36" i="219" s="1"/>
  <c r="AX36" i="219" s="1"/>
  <c r="AZ36" i="219" s="1"/>
  <c r="BB36" i="219" s="1"/>
  <c r="BD36" i="219" s="1"/>
  <c r="BF36" i="219" s="1"/>
  <c r="BH36" i="219" s="1"/>
  <c r="BJ36" i="219" s="1"/>
  <c r="BL36" i="219" s="1"/>
  <c r="BN36" i="219" s="1"/>
  <c r="BP36" i="219" s="1"/>
  <c r="BR36" i="219" s="1"/>
  <c r="BT36" i="219" s="1"/>
  <c r="BV36" i="219" s="1"/>
  <c r="BX36" i="219" s="1"/>
  <c r="CA36" i="219" s="1"/>
  <c r="D37" i="219"/>
  <c r="D36" i="227" l="1"/>
  <c r="H35" i="227"/>
  <c r="J35" i="227" s="1"/>
  <c r="L35" i="227" s="1"/>
  <c r="N35" i="227" s="1"/>
  <c r="P35" i="227" s="1"/>
  <c r="R35" i="227" s="1"/>
  <c r="T35" i="227" s="1"/>
  <c r="V35" i="227" s="1"/>
  <c r="X35" i="227" s="1"/>
  <c r="Z35" i="227" s="1"/>
  <c r="AB35" i="227" s="1"/>
  <c r="AD35" i="227" s="1"/>
  <c r="AF35" i="227" s="1"/>
  <c r="AH35" i="227" s="1"/>
  <c r="AJ35" i="227" s="1"/>
  <c r="AL35" i="227" s="1"/>
  <c r="AN35" i="227" s="1"/>
  <c r="AP35" i="227" s="1"/>
  <c r="AR35" i="227" s="1"/>
  <c r="AT35" i="227" s="1"/>
  <c r="AV35" i="227" s="1"/>
  <c r="AX35" i="227" s="1"/>
  <c r="AZ35" i="227" s="1"/>
  <c r="BB35" i="227" s="1"/>
  <c r="BD35" i="227" s="1"/>
  <c r="BF35" i="227" s="1"/>
  <c r="BH35" i="227" s="1"/>
  <c r="BJ35" i="227" s="1"/>
  <c r="BL35" i="227" s="1"/>
  <c r="BN35" i="227" s="1"/>
  <c r="BP35" i="227" s="1"/>
  <c r="BR35" i="227" s="1"/>
  <c r="BT35" i="227" s="1"/>
  <c r="BV35" i="227" s="1"/>
  <c r="BX35" i="227" s="1"/>
  <c r="CA35" i="227" s="1"/>
  <c r="CD34" i="227"/>
  <c r="CG34" i="227"/>
  <c r="CH34" i="227" s="1"/>
  <c r="CI34" i="227" s="1"/>
  <c r="CB34" i="227" s="1"/>
  <c r="CG33" i="223"/>
  <c r="CH33" i="223" s="1"/>
  <c r="CI33" i="223" s="1"/>
  <c r="CL34" i="223"/>
  <c r="BL34" i="223"/>
  <c r="BN34" i="223" s="1"/>
  <c r="BP34" i="223" s="1"/>
  <c r="BR34" i="223" s="1"/>
  <c r="BT34" i="223" s="1"/>
  <c r="BV34" i="223" s="1"/>
  <c r="BX34" i="223" s="1"/>
  <c r="CA34" i="223" s="1"/>
  <c r="CD34" i="223" s="1"/>
  <c r="AB35" i="223"/>
  <c r="AD35" i="223" s="1"/>
  <c r="AF35" i="223" s="1"/>
  <c r="AH35" i="223" s="1"/>
  <c r="AJ35" i="223" s="1"/>
  <c r="AL35" i="223" s="1"/>
  <c r="AN35" i="223" s="1"/>
  <c r="AP35" i="223" s="1"/>
  <c r="CD34" i="232"/>
  <c r="CG34" i="232"/>
  <c r="CH34" i="232" s="1"/>
  <c r="CI34" i="232" s="1"/>
  <c r="CB34" i="232" s="1"/>
  <c r="CD34" i="225"/>
  <c r="CG34" i="225"/>
  <c r="CH34" i="225" s="1"/>
  <c r="CI34" i="225" s="1"/>
  <c r="F35" i="225"/>
  <c r="H35" i="225" s="1"/>
  <c r="J35" i="225" s="1"/>
  <c r="L35" i="225" s="1"/>
  <c r="N35" i="225" s="1"/>
  <c r="P35" i="225" s="1"/>
  <c r="R35" i="225" s="1"/>
  <c r="T35" i="225" s="1"/>
  <c r="V35" i="225" s="1"/>
  <c r="X35" i="225" s="1"/>
  <c r="Z35" i="225" s="1"/>
  <c r="AB35" i="225" s="1"/>
  <c r="AD35" i="225" s="1"/>
  <c r="AF35" i="225" s="1"/>
  <c r="AH35" i="225" s="1"/>
  <c r="AJ35" i="225" s="1"/>
  <c r="AL35" i="225" s="1"/>
  <c r="AN35" i="225" s="1"/>
  <c r="AP35" i="225" s="1"/>
  <c r="AR35" i="225" s="1"/>
  <c r="AT35" i="225" s="1"/>
  <c r="AV35" i="225" s="1"/>
  <c r="AX35" i="225" s="1"/>
  <c r="AZ35" i="225" s="1"/>
  <c r="BB35" i="225" s="1"/>
  <c r="BD35" i="225" s="1"/>
  <c r="BF35" i="225" s="1"/>
  <c r="BH35" i="225" s="1"/>
  <c r="BJ35" i="225" s="1"/>
  <c r="BL35" i="225" s="1"/>
  <c r="BN35" i="225" s="1"/>
  <c r="BP35" i="225" s="1"/>
  <c r="BR35" i="225" s="1"/>
  <c r="BT35" i="225" s="1"/>
  <c r="BV35" i="225" s="1"/>
  <c r="BX35" i="225" s="1"/>
  <c r="CA35" i="225" s="1"/>
  <c r="D36" i="225"/>
  <c r="F35" i="231"/>
  <c r="H35" i="231" s="1"/>
  <c r="J35" i="231" s="1"/>
  <c r="L35" i="231" s="1"/>
  <c r="N35" i="231" s="1"/>
  <c r="P35" i="231" s="1"/>
  <c r="R35" i="231" s="1"/>
  <c r="T35" i="231" s="1"/>
  <c r="V35" i="231" s="1"/>
  <c r="X35" i="231" s="1"/>
  <c r="Z35" i="231" s="1"/>
  <c r="AB35" i="231" s="1"/>
  <c r="AD35" i="231" s="1"/>
  <c r="AF35" i="231" s="1"/>
  <c r="AH35" i="231" s="1"/>
  <c r="AJ35" i="231" s="1"/>
  <c r="AL35" i="231" s="1"/>
  <c r="AN35" i="231" s="1"/>
  <c r="AP35" i="231" s="1"/>
  <c r="AR35" i="231" s="1"/>
  <c r="AT35" i="231" s="1"/>
  <c r="AV35" i="231" s="1"/>
  <c r="AX35" i="231" s="1"/>
  <c r="AZ35" i="231" s="1"/>
  <c r="BB35" i="231" s="1"/>
  <c r="BD35" i="231" s="1"/>
  <c r="BF35" i="231" s="1"/>
  <c r="BH35" i="231" s="1"/>
  <c r="BJ35" i="231" s="1"/>
  <c r="BL35" i="231" s="1"/>
  <c r="BN35" i="231" s="1"/>
  <c r="BP35" i="231" s="1"/>
  <c r="BR35" i="231" s="1"/>
  <c r="BT35" i="231" s="1"/>
  <c r="BV35" i="231" s="1"/>
  <c r="BX35" i="231" s="1"/>
  <c r="CK33" i="231"/>
  <c r="AT34" i="231"/>
  <c r="AV34" i="231" s="1"/>
  <c r="AX34" i="231" s="1"/>
  <c r="AZ34" i="231" s="1"/>
  <c r="BB34" i="231" s="1"/>
  <c r="BD34" i="231" s="1"/>
  <c r="BF34" i="231" s="1"/>
  <c r="BH34" i="231" s="1"/>
  <c r="BJ34" i="231" s="1"/>
  <c r="BL34" i="231" s="1"/>
  <c r="BN34" i="231" s="1"/>
  <c r="BP34" i="231" s="1"/>
  <c r="BR34" i="231" s="1"/>
  <c r="BT34" i="231" s="1"/>
  <c r="BV34" i="231" s="1"/>
  <c r="BX34" i="231" s="1"/>
  <c r="CD33" i="231"/>
  <c r="CG32" i="231"/>
  <c r="CH32" i="231" s="1"/>
  <c r="CI32" i="231" s="1"/>
  <c r="CB32" i="231" s="1"/>
  <c r="CD32" i="231"/>
  <c r="CD34" i="224"/>
  <c r="CG34" i="224"/>
  <c r="CH34" i="224" s="1"/>
  <c r="CI34" i="224" s="1"/>
  <c r="AT35" i="224"/>
  <c r="AV35" i="224" s="1"/>
  <c r="AX35" i="224" s="1"/>
  <c r="AZ35" i="224" s="1"/>
  <c r="BB35" i="224" s="1"/>
  <c r="BD35" i="224" s="1"/>
  <c r="BF35" i="224" s="1"/>
  <c r="BH35" i="224" s="1"/>
  <c r="BJ35" i="224" s="1"/>
  <c r="BL35" i="224" s="1"/>
  <c r="BN35" i="224" s="1"/>
  <c r="BP35" i="224" s="1"/>
  <c r="BR35" i="224" s="1"/>
  <c r="BT35" i="224" s="1"/>
  <c r="BV35" i="224" s="1"/>
  <c r="BX35" i="224" s="1"/>
  <c r="CA35" i="224" s="1"/>
  <c r="CG34" i="240"/>
  <c r="CH34" i="240" s="1"/>
  <c r="CI34" i="240" s="1"/>
  <c r="CB34" i="240" s="1"/>
  <c r="CD34" i="240"/>
  <c r="AN36" i="240"/>
  <c r="AP36" i="240" s="1"/>
  <c r="AR36" i="240" s="1"/>
  <c r="AT36" i="240" s="1"/>
  <c r="AV36" i="240" s="1"/>
  <c r="AX36" i="240" s="1"/>
  <c r="AZ36" i="240" s="1"/>
  <c r="BB36" i="240" s="1"/>
  <c r="BD36" i="240" s="1"/>
  <c r="BF36" i="240" s="1"/>
  <c r="BH36" i="240" s="1"/>
  <c r="BJ36" i="240" s="1"/>
  <c r="BL36" i="240" s="1"/>
  <c r="BN36" i="240" s="1"/>
  <c r="BP36" i="240" s="1"/>
  <c r="BR36" i="240" s="1"/>
  <c r="BT36" i="240" s="1"/>
  <c r="BV36" i="240" s="1"/>
  <c r="BX36" i="240" s="1"/>
  <c r="CA36" i="240"/>
  <c r="CA35" i="240"/>
  <c r="AN35" i="240"/>
  <c r="AP35" i="240" s="1"/>
  <c r="AR35" i="240" s="1"/>
  <c r="AT35" i="240" s="1"/>
  <c r="AV35" i="240" s="1"/>
  <c r="AX35" i="240" s="1"/>
  <c r="AZ35" i="240" s="1"/>
  <c r="BB35" i="240" s="1"/>
  <c r="BD35" i="240" s="1"/>
  <c r="BF35" i="240" s="1"/>
  <c r="BH35" i="240" s="1"/>
  <c r="BJ35" i="240" s="1"/>
  <c r="BL35" i="240" s="1"/>
  <c r="BN35" i="240" s="1"/>
  <c r="BP35" i="240" s="1"/>
  <c r="BR35" i="240" s="1"/>
  <c r="BT35" i="240" s="1"/>
  <c r="BV35" i="240" s="1"/>
  <c r="BX35" i="240" s="1"/>
  <c r="CG34" i="238"/>
  <c r="CH34" i="238" s="1"/>
  <c r="CI34" i="238" s="1"/>
  <c r="CB34" i="238" s="1"/>
  <c r="CD34" i="238"/>
  <c r="J35" i="238"/>
  <c r="L35" i="238" s="1"/>
  <c r="N35" i="238" s="1"/>
  <c r="P35" i="238" s="1"/>
  <c r="R35" i="238" s="1"/>
  <c r="T35" i="238" s="1"/>
  <c r="V35" i="238" s="1"/>
  <c r="X35" i="238" s="1"/>
  <c r="Z35" i="238" s="1"/>
  <c r="AB35" i="238" s="1"/>
  <c r="AD35" i="238" s="1"/>
  <c r="AF35" i="238" s="1"/>
  <c r="AH35" i="238" s="1"/>
  <c r="AJ35" i="238" s="1"/>
  <c r="AL35" i="238" s="1"/>
  <c r="AN35" i="238" s="1"/>
  <c r="AP35" i="238" s="1"/>
  <c r="AR35" i="238" s="1"/>
  <c r="AT35" i="238" s="1"/>
  <c r="AV35" i="238" s="1"/>
  <c r="AX35" i="238" s="1"/>
  <c r="AZ35" i="238" s="1"/>
  <c r="BB35" i="238" s="1"/>
  <c r="BD35" i="238" s="1"/>
  <c r="BF35" i="238" s="1"/>
  <c r="BH35" i="238" s="1"/>
  <c r="BJ35" i="238" s="1"/>
  <c r="BL35" i="238" s="1"/>
  <c r="BN35" i="238" s="1"/>
  <c r="BP35" i="238" s="1"/>
  <c r="BR35" i="238" s="1"/>
  <c r="BT35" i="238" s="1"/>
  <c r="BV35" i="238" s="1"/>
  <c r="BX35" i="238" s="1"/>
  <c r="CK34" i="238"/>
  <c r="CA34" i="237"/>
  <c r="BL34" i="237"/>
  <c r="BN34" i="237" s="1"/>
  <c r="BP34" i="237" s="1"/>
  <c r="BR34" i="237" s="1"/>
  <c r="BT34" i="237" s="1"/>
  <c r="BV34" i="237" s="1"/>
  <c r="BX34" i="237" s="1"/>
  <c r="D36" i="237"/>
  <c r="H35" i="237"/>
  <c r="J35" i="237" s="1"/>
  <c r="L35" i="237" s="1"/>
  <c r="N35" i="237" s="1"/>
  <c r="P35" i="237" s="1"/>
  <c r="R35" i="237" s="1"/>
  <c r="T35" i="237" s="1"/>
  <c r="V35" i="237" s="1"/>
  <c r="X35" i="237" s="1"/>
  <c r="Z35" i="237" s="1"/>
  <c r="AB35" i="237" s="1"/>
  <c r="AD35" i="237" s="1"/>
  <c r="AF35" i="237" s="1"/>
  <c r="AH35" i="237" s="1"/>
  <c r="AJ35" i="237" s="1"/>
  <c r="AL35" i="237" s="1"/>
  <c r="AN35" i="237" s="1"/>
  <c r="AP35" i="237" s="1"/>
  <c r="AR35" i="237" s="1"/>
  <c r="AT35" i="237" s="1"/>
  <c r="AV35" i="237" s="1"/>
  <c r="AX35" i="237" s="1"/>
  <c r="AZ35" i="237" s="1"/>
  <c r="BB35" i="237" s="1"/>
  <c r="BD35" i="237" s="1"/>
  <c r="BF35" i="237" s="1"/>
  <c r="BH35" i="237" s="1"/>
  <c r="BJ35" i="237" s="1"/>
  <c r="CD33" i="237"/>
  <c r="CG33" i="237"/>
  <c r="CH33" i="237" s="1"/>
  <c r="CI33" i="237" s="1"/>
  <c r="CB33" i="237" s="1"/>
  <c r="CG34" i="236"/>
  <c r="CH34" i="236" s="1"/>
  <c r="CI34" i="236" s="1"/>
  <c r="CB34" i="236" s="1"/>
  <c r="CD34" i="236"/>
  <c r="H35" i="236"/>
  <c r="J35" i="236" s="1"/>
  <c r="L35" i="236" s="1"/>
  <c r="N35" i="236" s="1"/>
  <c r="P35" i="236" s="1"/>
  <c r="R35" i="236" s="1"/>
  <c r="T35" i="236" s="1"/>
  <c r="V35" i="236" s="1"/>
  <c r="X35" i="236" s="1"/>
  <c r="Z35" i="236" s="1"/>
  <c r="AB35" i="236" s="1"/>
  <c r="AD35" i="236" s="1"/>
  <c r="AF35" i="236" s="1"/>
  <c r="AH35" i="236" s="1"/>
  <c r="AJ35" i="236" s="1"/>
  <c r="AL35" i="236" s="1"/>
  <c r="AN35" i="236" s="1"/>
  <c r="AP35" i="236" s="1"/>
  <c r="AR35" i="236" s="1"/>
  <c r="AT35" i="236" s="1"/>
  <c r="AV35" i="236" s="1"/>
  <c r="AX35" i="236" s="1"/>
  <c r="AZ35" i="236" s="1"/>
  <c r="BB35" i="236" s="1"/>
  <c r="BD35" i="236" s="1"/>
  <c r="BF35" i="236" s="1"/>
  <c r="BH35" i="236" s="1"/>
  <c r="BJ35" i="236" s="1"/>
  <c r="BL35" i="236" s="1"/>
  <c r="BN35" i="236" s="1"/>
  <c r="BP35" i="236" s="1"/>
  <c r="BR35" i="236" s="1"/>
  <c r="BT35" i="236" s="1"/>
  <c r="BV35" i="236" s="1"/>
  <c r="BX35" i="236" s="1"/>
  <c r="CA35" i="236" s="1"/>
  <c r="D36" i="236"/>
  <c r="CD37" i="235"/>
  <c r="CG37" i="235"/>
  <c r="CH37" i="235" s="1"/>
  <c r="CI37" i="235" s="1"/>
  <c r="CB37" i="235" s="1"/>
  <c r="D39" i="235"/>
  <c r="H38" i="235"/>
  <c r="J38" i="235" s="1"/>
  <c r="L38" i="235" s="1"/>
  <c r="N38" i="235" s="1"/>
  <c r="P38" i="235" s="1"/>
  <c r="R38" i="235" s="1"/>
  <c r="T38" i="235" s="1"/>
  <c r="V38" i="235" s="1"/>
  <c r="X38" i="235" s="1"/>
  <c r="Z38" i="235" s="1"/>
  <c r="AB38" i="235" s="1"/>
  <c r="AD38" i="235" s="1"/>
  <c r="AF38" i="235" s="1"/>
  <c r="AH38" i="235" s="1"/>
  <c r="AJ38" i="235" s="1"/>
  <c r="AL38" i="235" s="1"/>
  <c r="AN38" i="235" s="1"/>
  <c r="AP38" i="235" s="1"/>
  <c r="AR38" i="235" s="1"/>
  <c r="AT38" i="235" s="1"/>
  <c r="AV38" i="235" s="1"/>
  <c r="AX38" i="235" s="1"/>
  <c r="AZ38" i="235" s="1"/>
  <c r="BB38" i="235" s="1"/>
  <c r="BD38" i="235" s="1"/>
  <c r="BF38" i="235" s="1"/>
  <c r="BH38" i="235" s="1"/>
  <c r="BJ38" i="235" s="1"/>
  <c r="BL38" i="235" s="1"/>
  <c r="BN38" i="235" s="1"/>
  <c r="BP38" i="235" s="1"/>
  <c r="BR38" i="235" s="1"/>
  <c r="BT38" i="235" s="1"/>
  <c r="BV38" i="235" s="1"/>
  <c r="BX38" i="235" s="1"/>
  <c r="CA38" i="235" s="1"/>
  <c r="H36" i="234"/>
  <c r="J36" i="234" s="1"/>
  <c r="L36" i="234" s="1"/>
  <c r="N36" i="234" s="1"/>
  <c r="P36" i="234" s="1"/>
  <c r="R36" i="234" s="1"/>
  <c r="T36" i="234" s="1"/>
  <c r="V36" i="234" s="1"/>
  <c r="X36" i="234" s="1"/>
  <c r="Z36" i="234" s="1"/>
  <c r="AB36" i="234" s="1"/>
  <c r="AD36" i="234" s="1"/>
  <c r="AF36" i="234" s="1"/>
  <c r="AH36" i="234" s="1"/>
  <c r="AJ36" i="234" s="1"/>
  <c r="AL36" i="234" s="1"/>
  <c r="AN36" i="234" s="1"/>
  <c r="AP36" i="234" s="1"/>
  <c r="AR36" i="234" s="1"/>
  <c r="AT36" i="234" s="1"/>
  <c r="AV36" i="234" s="1"/>
  <c r="AX36" i="234" s="1"/>
  <c r="AZ36" i="234" s="1"/>
  <c r="BB36" i="234" s="1"/>
  <c r="BD36" i="234" s="1"/>
  <c r="BF36" i="234" s="1"/>
  <c r="BH36" i="234" s="1"/>
  <c r="BJ36" i="234" s="1"/>
  <c r="BL36" i="234" s="1"/>
  <c r="BN36" i="234" s="1"/>
  <c r="BP36" i="234" s="1"/>
  <c r="BR36" i="234" s="1"/>
  <c r="BT36" i="234" s="1"/>
  <c r="BV36" i="234" s="1"/>
  <c r="BX36" i="234" s="1"/>
  <c r="CA36" i="234" s="1"/>
  <c r="D37" i="234"/>
  <c r="CG35" i="234"/>
  <c r="CH35" i="234" s="1"/>
  <c r="CI35" i="234" s="1"/>
  <c r="CB35" i="234" s="1"/>
  <c r="CD35" i="234"/>
  <c r="CA35" i="233"/>
  <c r="AN35" i="233"/>
  <c r="AP35" i="233" s="1"/>
  <c r="AR35" i="233" s="1"/>
  <c r="AT35" i="233" s="1"/>
  <c r="AV35" i="233" s="1"/>
  <c r="AX35" i="233" s="1"/>
  <c r="AZ35" i="233" s="1"/>
  <c r="BB35" i="233" s="1"/>
  <c r="BD35" i="233" s="1"/>
  <c r="BF35" i="233" s="1"/>
  <c r="BH35" i="233" s="1"/>
  <c r="BJ35" i="233" s="1"/>
  <c r="BL35" i="233" s="1"/>
  <c r="BN35" i="233" s="1"/>
  <c r="BP35" i="233" s="1"/>
  <c r="BR35" i="233" s="1"/>
  <c r="BT35" i="233" s="1"/>
  <c r="BV35" i="233" s="1"/>
  <c r="BX35" i="233" s="1"/>
  <c r="H36" i="233"/>
  <c r="J36" i="233" s="1"/>
  <c r="L36" i="233" s="1"/>
  <c r="N36" i="233" s="1"/>
  <c r="P36" i="233" s="1"/>
  <c r="R36" i="233" s="1"/>
  <c r="T36" i="233" s="1"/>
  <c r="V36" i="233" s="1"/>
  <c r="X36" i="233" s="1"/>
  <c r="Z36" i="233" s="1"/>
  <c r="AB36" i="233" s="1"/>
  <c r="AD36" i="233" s="1"/>
  <c r="AF36" i="233" s="1"/>
  <c r="AH36" i="233" s="1"/>
  <c r="AJ36" i="233" s="1"/>
  <c r="AL36" i="233" s="1"/>
  <c r="D37" i="233"/>
  <c r="CD34" i="233"/>
  <c r="CG34" i="233"/>
  <c r="CH34" i="233" s="1"/>
  <c r="CI34" i="233" s="1"/>
  <c r="CB34" i="233" s="1"/>
  <c r="D36" i="230"/>
  <c r="H35" i="230"/>
  <c r="J35" i="230" s="1"/>
  <c r="L35" i="230" s="1"/>
  <c r="N35" i="230" s="1"/>
  <c r="P35" i="230" s="1"/>
  <c r="R35" i="230" s="1"/>
  <c r="T35" i="230" s="1"/>
  <c r="V35" i="230" s="1"/>
  <c r="X35" i="230" s="1"/>
  <c r="Z35" i="230" s="1"/>
  <c r="AB35" i="230" s="1"/>
  <c r="AD35" i="230" s="1"/>
  <c r="AF35" i="230" s="1"/>
  <c r="AH35" i="230" s="1"/>
  <c r="AJ35" i="230" s="1"/>
  <c r="AL35" i="230" s="1"/>
  <c r="AN35" i="230" s="1"/>
  <c r="AP35" i="230" s="1"/>
  <c r="AR35" i="230" s="1"/>
  <c r="AT35" i="230" s="1"/>
  <c r="AV35" i="230" s="1"/>
  <c r="AX35" i="230" s="1"/>
  <c r="AZ35" i="230" s="1"/>
  <c r="BB35" i="230" s="1"/>
  <c r="BD35" i="230" s="1"/>
  <c r="BF35" i="230" s="1"/>
  <c r="BH35" i="230" s="1"/>
  <c r="BJ35" i="230" s="1"/>
  <c r="BL34" i="230"/>
  <c r="BN34" i="230" s="1"/>
  <c r="BP34" i="230" s="1"/>
  <c r="BR34" i="230" s="1"/>
  <c r="BT34" i="230" s="1"/>
  <c r="BV34" i="230" s="1"/>
  <c r="BX34" i="230" s="1"/>
  <c r="CA34" i="230" s="1"/>
  <c r="CG33" i="230"/>
  <c r="CH33" i="230" s="1"/>
  <c r="CI33" i="230" s="1"/>
  <c r="CB33" i="230" s="1"/>
  <c r="CD33" i="230"/>
  <c r="CD34" i="229"/>
  <c r="CG34" i="229"/>
  <c r="CH34" i="229" s="1"/>
  <c r="CI34" i="229" s="1"/>
  <c r="CB34" i="229" s="1"/>
  <c r="D36" i="229"/>
  <c r="H35" i="229"/>
  <c r="J35" i="229" s="1"/>
  <c r="L35" i="229" s="1"/>
  <c r="N35" i="229" s="1"/>
  <c r="P35" i="229" s="1"/>
  <c r="R35" i="229" s="1"/>
  <c r="T35" i="229" s="1"/>
  <c r="V35" i="229" s="1"/>
  <c r="X35" i="229" s="1"/>
  <c r="Z35" i="229" s="1"/>
  <c r="AB35" i="229" s="1"/>
  <c r="AD35" i="229" s="1"/>
  <c r="AF35" i="229" s="1"/>
  <c r="AH35" i="229" s="1"/>
  <c r="AJ35" i="229" s="1"/>
  <c r="AL35" i="229" s="1"/>
  <c r="AN35" i="229" s="1"/>
  <c r="AP35" i="229" s="1"/>
  <c r="AR35" i="229" s="1"/>
  <c r="AT35" i="229" s="1"/>
  <c r="AV35" i="229" s="1"/>
  <c r="AX35" i="229" s="1"/>
  <c r="AZ35" i="229" s="1"/>
  <c r="BB35" i="229" s="1"/>
  <c r="BD35" i="229" s="1"/>
  <c r="BF35" i="229" s="1"/>
  <c r="BH35" i="229" s="1"/>
  <c r="BJ35" i="229" s="1"/>
  <c r="BL35" i="229" s="1"/>
  <c r="BN35" i="229" s="1"/>
  <c r="BP35" i="229" s="1"/>
  <c r="BR35" i="229" s="1"/>
  <c r="BT35" i="229" s="1"/>
  <c r="BV35" i="229" s="1"/>
  <c r="BX35" i="229" s="1"/>
  <c r="CA35" i="229" s="1"/>
  <c r="H36" i="228"/>
  <c r="J36" i="228" s="1"/>
  <c r="L36" i="228" s="1"/>
  <c r="N36" i="228" s="1"/>
  <c r="P36" i="228" s="1"/>
  <c r="R36" i="228" s="1"/>
  <c r="T36" i="228" s="1"/>
  <c r="V36" i="228" s="1"/>
  <c r="X36" i="228" s="1"/>
  <c r="Z36" i="228" s="1"/>
  <c r="AB36" i="228" s="1"/>
  <c r="AD36" i="228" s="1"/>
  <c r="AF36" i="228" s="1"/>
  <c r="AH36" i="228" s="1"/>
  <c r="AJ36" i="228" s="1"/>
  <c r="AL36" i="228" s="1"/>
  <c r="AN36" i="228" s="1"/>
  <c r="AP36" i="228" s="1"/>
  <c r="AR36" i="228" s="1"/>
  <c r="AT36" i="228" s="1"/>
  <c r="AV36" i="228" s="1"/>
  <c r="AX36" i="228" s="1"/>
  <c r="AZ36" i="228" s="1"/>
  <c r="BB36" i="228" s="1"/>
  <c r="BD36" i="228" s="1"/>
  <c r="BF36" i="228" s="1"/>
  <c r="BH36" i="228" s="1"/>
  <c r="BJ36" i="228" s="1"/>
  <c r="BL36" i="228" s="1"/>
  <c r="BN36" i="228" s="1"/>
  <c r="BP36" i="228" s="1"/>
  <c r="BR36" i="228" s="1"/>
  <c r="BT36" i="228" s="1"/>
  <c r="BV36" i="228" s="1"/>
  <c r="BX36" i="228" s="1"/>
  <c r="CA36" i="228" s="1"/>
  <c r="D37" i="228"/>
  <c r="CD35" i="228"/>
  <c r="CG35" i="228"/>
  <c r="CH35" i="228" s="1"/>
  <c r="CI35" i="228" s="1"/>
  <c r="CB35" i="228" s="1"/>
  <c r="D37" i="224"/>
  <c r="F37" i="224" s="1"/>
  <c r="H37" i="224" s="1"/>
  <c r="CK30" i="224"/>
  <c r="J36" i="224"/>
  <c r="L36" i="224" s="1"/>
  <c r="N36" i="224" s="1"/>
  <c r="P36" i="224" s="1"/>
  <c r="R36" i="224" s="1"/>
  <c r="T36" i="224" s="1"/>
  <c r="V36" i="224" s="1"/>
  <c r="X36" i="224" s="1"/>
  <c r="Z36" i="224" s="1"/>
  <c r="AB36" i="224" s="1"/>
  <c r="AD36" i="224" s="1"/>
  <c r="AF36" i="224" s="1"/>
  <c r="AH36" i="224" s="1"/>
  <c r="AJ36" i="224" s="1"/>
  <c r="AL36" i="224" s="1"/>
  <c r="AN36" i="224" s="1"/>
  <c r="AP36" i="224" s="1"/>
  <c r="AR36" i="224" s="1"/>
  <c r="H36" i="223"/>
  <c r="J36" i="223" s="1"/>
  <c r="L36" i="223" s="1"/>
  <c r="N36" i="223" s="1"/>
  <c r="P36" i="223" s="1"/>
  <c r="R36" i="223" s="1"/>
  <c r="T36" i="223" s="1"/>
  <c r="V36" i="223" s="1"/>
  <c r="X36" i="223" s="1"/>
  <c r="Z36" i="223" s="1"/>
  <c r="D37" i="223"/>
  <c r="D38" i="220"/>
  <c r="H37" i="220"/>
  <c r="J37" i="220" s="1"/>
  <c r="L37" i="220" s="1"/>
  <c r="N37" i="220" s="1"/>
  <c r="P37" i="220" s="1"/>
  <c r="R37" i="220" s="1"/>
  <c r="T37" i="220" s="1"/>
  <c r="V37" i="220" s="1"/>
  <c r="X37" i="220" s="1"/>
  <c r="Z37" i="220" s="1"/>
  <c r="AB37" i="220" s="1"/>
  <c r="AD37" i="220" s="1"/>
  <c r="AF37" i="220" s="1"/>
  <c r="AH37" i="220" s="1"/>
  <c r="AJ37" i="220" s="1"/>
  <c r="AL37" i="220" s="1"/>
  <c r="AN37" i="220" s="1"/>
  <c r="AP37" i="220" s="1"/>
  <c r="AR37" i="220" s="1"/>
  <c r="AT37" i="220" s="1"/>
  <c r="AV37" i="220" s="1"/>
  <c r="AX37" i="220" s="1"/>
  <c r="AZ37" i="220" s="1"/>
  <c r="BB37" i="220" s="1"/>
  <c r="BD37" i="220" s="1"/>
  <c r="BF37" i="220" s="1"/>
  <c r="BH37" i="220" s="1"/>
  <c r="BJ37" i="220" s="1"/>
  <c r="BL37" i="220" s="1"/>
  <c r="BN37" i="220" s="1"/>
  <c r="BP37" i="220" s="1"/>
  <c r="BR37" i="220" s="1"/>
  <c r="BT37" i="220" s="1"/>
  <c r="BV37" i="220" s="1"/>
  <c r="BX37" i="220" s="1"/>
  <c r="CA37" i="220" s="1"/>
  <c r="CD36" i="220"/>
  <c r="CG36" i="220"/>
  <c r="CH36" i="220" s="1"/>
  <c r="CI36" i="220" s="1"/>
  <c r="D38" i="219"/>
  <c r="H37" i="219"/>
  <c r="J37" i="219" s="1"/>
  <c r="L37" i="219" s="1"/>
  <c r="N37" i="219" s="1"/>
  <c r="P37" i="219" s="1"/>
  <c r="R37" i="219" s="1"/>
  <c r="T37" i="219" s="1"/>
  <c r="V37" i="219" s="1"/>
  <c r="X37" i="219" s="1"/>
  <c r="Z37" i="219" s="1"/>
  <c r="AB37" i="219" s="1"/>
  <c r="AD37" i="219" s="1"/>
  <c r="AF37" i="219" s="1"/>
  <c r="AH37" i="219" s="1"/>
  <c r="AJ37" i="219" s="1"/>
  <c r="AL37" i="219" s="1"/>
  <c r="AN37" i="219" s="1"/>
  <c r="AP37" i="219" s="1"/>
  <c r="AR37" i="219" s="1"/>
  <c r="AT37" i="219" s="1"/>
  <c r="AV37" i="219" s="1"/>
  <c r="AX37" i="219" s="1"/>
  <c r="AZ37" i="219" s="1"/>
  <c r="BB37" i="219" s="1"/>
  <c r="BD37" i="219" s="1"/>
  <c r="BF37" i="219" s="1"/>
  <c r="BH37" i="219" s="1"/>
  <c r="BJ37" i="219" s="1"/>
  <c r="BL37" i="219" s="1"/>
  <c r="BN37" i="219" s="1"/>
  <c r="BP37" i="219" s="1"/>
  <c r="BR37" i="219" s="1"/>
  <c r="BT37" i="219" s="1"/>
  <c r="BV37" i="219" s="1"/>
  <c r="BX37" i="219" s="1"/>
  <c r="CA37" i="219" s="1"/>
  <c r="CD36" i="219"/>
  <c r="CG36" i="219"/>
  <c r="CH36" i="219" s="1"/>
  <c r="CI36" i="219" s="1"/>
  <c r="CB36" i="219" s="1"/>
  <c r="CG35" i="219"/>
  <c r="CH35" i="219" s="1"/>
  <c r="CI35" i="219" s="1"/>
  <c r="CB35" i="219" s="1"/>
  <c r="CD35" i="219"/>
  <c r="CG35" i="227" l="1"/>
  <c r="CH35" i="227" s="1"/>
  <c r="CI35" i="227" s="1"/>
  <c r="CB35" i="227" s="1"/>
  <c r="CD35" i="227"/>
  <c r="H36" i="227"/>
  <c r="J36" i="227" s="1"/>
  <c r="L36" i="227" s="1"/>
  <c r="N36" i="227" s="1"/>
  <c r="P36" i="227" s="1"/>
  <c r="R36" i="227" s="1"/>
  <c r="T36" i="227" s="1"/>
  <c r="V36" i="227" s="1"/>
  <c r="X36" i="227" s="1"/>
  <c r="Z36" i="227" s="1"/>
  <c r="AB36" i="227" s="1"/>
  <c r="AD36" i="227" s="1"/>
  <c r="AF36" i="227" s="1"/>
  <c r="AH36" i="227" s="1"/>
  <c r="AJ36" i="227" s="1"/>
  <c r="AL36" i="227" s="1"/>
  <c r="AN36" i="227" s="1"/>
  <c r="AP36" i="227" s="1"/>
  <c r="AR36" i="227" s="1"/>
  <c r="AT36" i="227" s="1"/>
  <c r="AV36" i="227" s="1"/>
  <c r="AX36" i="227" s="1"/>
  <c r="AZ36" i="227" s="1"/>
  <c r="BB36" i="227" s="1"/>
  <c r="BD36" i="227" s="1"/>
  <c r="BF36" i="227" s="1"/>
  <c r="BH36" i="227" s="1"/>
  <c r="BJ36" i="227" s="1"/>
  <c r="BL36" i="227" s="1"/>
  <c r="BN36" i="227" s="1"/>
  <c r="BP36" i="227" s="1"/>
  <c r="BR36" i="227" s="1"/>
  <c r="BT36" i="227" s="1"/>
  <c r="BV36" i="227" s="1"/>
  <c r="BX36" i="227" s="1"/>
  <c r="CA36" i="227" s="1"/>
  <c r="D37" i="227"/>
  <c r="CG34" i="223"/>
  <c r="CH34" i="223" s="1"/>
  <c r="CI34" i="223" s="1"/>
  <c r="AR35" i="223"/>
  <c r="AT35" i="223" s="1"/>
  <c r="AV35" i="223" s="1"/>
  <c r="AX35" i="223" s="1"/>
  <c r="AZ35" i="223" s="1"/>
  <c r="BB35" i="223" s="1"/>
  <c r="BD35" i="223" s="1"/>
  <c r="BF35" i="223" s="1"/>
  <c r="BH35" i="223" s="1"/>
  <c r="BJ35" i="223" s="1"/>
  <c r="BL35" i="223" s="1"/>
  <c r="BN35" i="223" s="1"/>
  <c r="BP35" i="223" s="1"/>
  <c r="BR35" i="223" s="1"/>
  <c r="BT35" i="223" s="1"/>
  <c r="BV35" i="223" s="1"/>
  <c r="BX35" i="223" s="1"/>
  <c r="CA35" i="223" s="1"/>
  <c r="CG35" i="223" s="1"/>
  <c r="CH35" i="223" s="1"/>
  <c r="CI35" i="223" s="1"/>
  <c r="AB36" i="223"/>
  <c r="AD36" i="223" s="1"/>
  <c r="AF36" i="223" s="1"/>
  <c r="AH36" i="223" s="1"/>
  <c r="AJ36" i="223" s="1"/>
  <c r="AL36" i="223" s="1"/>
  <c r="AN36" i="223" s="1"/>
  <c r="AP36" i="223" s="1"/>
  <c r="AR36" i="223" s="1"/>
  <c r="AT36" i="223" s="1"/>
  <c r="AV36" i="223" s="1"/>
  <c r="AX36" i="223" s="1"/>
  <c r="AZ36" i="223" s="1"/>
  <c r="BB36" i="223" s="1"/>
  <c r="BD36" i="223" s="1"/>
  <c r="BF36" i="223" s="1"/>
  <c r="BH36" i="223" s="1"/>
  <c r="BJ36" i="223" s="1"/>
  <c r="CL36" i="223" s="1"/>
  <c r="CD35" i="225"/>
  <c r="CG35" i="225"/>
  <c r="CH35" i="225" s="1"/>
  <c r="CI35" i="225" s="1"/>
  <c r="F36" i="225"/>
  <c r="H36" i="225" s="1"/>
  <c r="J36" i="225" s="1"/>
  <c r="L36" i="225" s="1"/>
  <c r="N36" i="225" s="1"/>
  <c r="P36" i="225" s="1"/>
  <c r="R36" i="225" s="1"/>
  <c r="T36" i="225" s="1"/>
  <c r="V36" i="225" s="1"/>
  <c r="X36" i="225" s="1"/>
  <c r="Z36" i="225" s="1"/>
  <c r="AB36" i="225" s="1"/>
  <c r="AD36" i="225" s="1"/>
  <c r="AF36" i="225" s="1"/>
  <c r="AH36" i="225" s="1"/>
  <c r="AJ36" i="225" s="1"/>
  <c r="AL36" i="225" s="1"/>
  <c r="AN36" i="225" s="1"/>
  <c r="AP36" i="225" s="1"/>
  <c r="AR36" i="225" s="1"/>
  <c r="AT36" i="225" s="1"/>
  <c r="AV36" i="225" s="1"/>
  <c r="AX36" i="225" s="1"/>
  <c r="AZ36" i="225" s="1"/>
  <c r="BB36" i="225" s="1"/>
  <c r="BD36" i="225" s="1"/>
  <c r="BF36" i="225" s="1"/>
  <c r="BH36" i="225" s="1"/>
  <c r="BJ36" i="225" s="1"/>
  <c r="BL36" i="225" s="1"/>
  <c r="BN36" i="225" s="1"/>
  <c r="BP36" i="225" s="1"/>
  <c r="BR36" i="225" s="1"/>
  <c r="BT36" i="225" s="1"/>
  <c r="BV36" i="225" s="1"/>
  <c r="BX36" i="225" s="1"/>
  <c r="CA36" i="225" s="1"/>
  <c r="D37" i="225"/>
  <c r="CA34" i="231"/>
  <c r="CG34" i="231" s="1"/>
  <c r="CH34" i="231" s="1"/>
  <c r="CI34" i="231" s="1"/>
  <c r="CB34" i="231" s="1"/>
  <c r="CK34" i="231"/>
  <c r="CK35" i="231"/>
  <c r="CA35" i="231"/>
  <c r="CD35" i="231" s="1"/>
  <c r="CD35" i="224"/>
  <c r="CG35" i="224"/>
  <c r="CH35" i="224" s="1"/>
  <c r="CI35" i="224" s="1"/>
  <c r="AT36" i="224"/>
  <c r="AV36" i="224" s="1"/>
  <c r="AX36" i="224" s="1"/>
  <c r="AZ36" i="224" s="1"/>
  <c r="BB36" i="224" s="1"/>
  <c r="BD36" i="224" s="1"/>
  <c r="BF36" i="224" s="1"/>
  <c r="BH36" i="224" s="1"/>
  <c r="BJ36" i="224" s="1"/>
  <c r="BL36" i="224" s="1"/>
  <c r="BN36" i="224" s="1"/>
  <c r="BP36" i="224" s="1"/>
  <c r="BR36" i="224" s="1"/>
  <c r="BT36" i="224" s="1"/>
  <c r="BV36" i="224" s="1"/>
  <c r="BX36" i="224" s="1"/>
  <c r="CD35" i="240"/>
  <c r="CG35" i="240"/>
  <c r="CH35" i="240" s="1"/>
  <c r="CI35" i="240" s="1"/>
  <c r="CB35" i="240" s="1"/>
  <c r="CD36" i="240"/>
  <c r="CG36" i="240"/>
  <c r="CH36" i="240" s="1"/>
  <c r="CI36" i="240" s="1"/>
  <c r="CB36" i="240" s="1"/>
  <c r="CA35" i="238"/>
  <c r="CK35" i="238"/>
  <c r="BL35" i="237"/>
  <c r="BN35" i="237" s="1"/>
  <c r="BP35" i="237" s="1"/>
  <c r="BR35" i="237" s="1"/>
  <c r="BT35" i="237" s="1"/>
  <c r="BV35" i="237" s="1"/>
  <c r="BX35" i="237" s="1"/>
  <c r="CA35" i="237"/>
  <c r="H36" i="237"/>
  <c r="J36" i="237" s="1"/>
  <c r="L36" i="237" s="1"/>
  <c r="N36" i="237" s="1"/>
  <c r="P36" i="237" s="1"/>
  <c r="R36" i="237" s="1"/>
  <c r="T36" i="237" s="1"/>
  <c r="V36" i="237" s="1"/>
  <c r="X36" i="237" s="1"/>
  <c r="Z36" i="237" s="1"/>
  <c r="AB36" i="237" s="1"/>
  <c r="AD36" i="237" s="1"/>
  <c r="AF36" i="237" s="1"/>
  <c r="AH36" i="237" s="1"/>
  <c r="AJ36" i="237" s="1"/>
  <c r="AL36" i="237" s="1"/>
  <c r="AN36" i="237" s="1"/>
  <c r="AP36" i="237" s="1"/>
  <c r="AR36" i="237" s="1"/>
  <c r="AT36" i="237" s="1"/>
  <c r="AV36" i="237" s="1"/>
  <c r="AX36" i="237" s="1"/>
  <c r="AZ36" i="237" s="1"/>
  <c r="BB36" i="237" s="1"/>
  <c r="BD36" i="237" s="1"/>
  <c r="BF36" i="237" s="1"/>
  <c r="BH36" i="237" s="1"/>
  <c r="BJ36" i="237" s="1"/>
  <c r="D37" i="237"/>
  <c r="CG34" i="237"/>
  <c r="CH34" i="237" s="1"/>
  <c r="CI34" i="237" s="1"/>
  <c r="CB34" i="237" s="1"/>
  <c r="CD34" i="237"/>
  <c r="CG35" i="236"/>
  <c r="CH35" i="236" s="1"/>
  <c r="CI35" i="236" s="1"/>
  <c r="CB35" i="236" s="1"/>
  <c r="CD35" i="236"/>
  <c r="D37" i="236"/>
  <c r="H36" i="236"/>
  <c r="J36" i="236" s="1"/>
  <c r="L36" i="236" s="1"/>
  <c r="N36" i="236" s="1"/>
  <c r="P36" i="236" s="1"/>
  <c r="R36" i="236" s="1"/>
  <c r="T36" i="236" s="1"/>
  <c r="V36" i="236" s="1"/>
  <c r="X36" i="236" s="1"/>
  <c r="Z36" i="236" s="1"/>
  <c r="AB36" i="236" s="1"/>
  <c r="AD36" i="236" s="1"/>
  <c r="AF36" i="236" s="1"/>
  <c r="AH36" i="236" s="1"/>
  <c r="AJ36" i="236" s="1"/>
  <c r="AL36" i="236" s="1"/>
  <c r="AN36" i="236" s="1"/>
  <c r="AP36" i="236" s="1"/>
  <c r="AR36" i="236" s="1"/>
  <c r="AT36" i="236" s="1"/>
  <c r="AV36" i="236" s="1"/>
  <c r="AX36" i="236" s="1"/>
  <c r="AZ36" i="236" s="1"/>
  <c r="BB36" i="236" s="1"/>
  <c r="BD36" i="236" s="1"/>
  <c r="BF36" i="236" s="1"/>
  <c r="BH36" i="236" s="1"/>
  <c r="BJ36" i="236" s="1"/>
  <c r="BL36" i="236" s="1"/>
  <c r="BN36" i="236" s="1"/>
  <c r="BP36" i="236" s="1"/>
  <c r="BR36" i="236" s="1"/>
  <c r="BT36" i="236" s="1"/>
  <c r="BV36" i="236" s="1"/>
  <c r="BX36" i="236" s="1"/>
  <c r="CA36" i="236" s="1"/>
  <c r="CG38" i="235"/>
  <c r="CH38" i="235" s="1"/>
  <c r="CI38" i="235" s="1"/>
  <c r="CB38" i="235" s="1"/>
  <c r="CD38" i="235"/>
  <c r="H39" i="235"/>
  <c r="J39" i="235" s="1"/>
  <c r="L39" i="235" s="1"/>
  <c r="N39" i="235" s="1"/>
  <c r="P39" i="235" s="1"/>
  <c r="R39" i="235" s="1"/>
  <c r="T39" i="235" s="1"/>
  <c r="V39" i="235" s="1"/>
  <c r="X39" i="235" s="1"/>
  <c r="Z39" i="235" s="1"/>
  <c r="AB39" i="235" s="1"/>
  <c r="AD39" i="235" s="1"/>
  <c r="AF39" i="235" s="1"/>
  <c r="AH39" i="235" s="1"/>
  <c r="AJ39" i="235" s="1"/>
  <c r="AL39" i="235" s="1"/>
  <c r="AN39" i="235" s="1"/>
  <c r="AP39" i="235" s="1"/>
  <c r="AR39" i="235" s="1"/>
  <c r="AT39" i="235" s="1"/>
  <c r="AV39" i="235" s="1"/>
  <c r="AX39" i="235" s="1"/>
  <c r="AZ39" i="235" s="1"/>
  <c r="BB39" i="235" s="1"/>
  <c r="BD39" i="235" s="1"/>
  <c r="BF39" i="235" s="1"/>
  <c r="BH39" i="235" s="1"/>
  <c r="BJ39" i="235" s="1"/>
  <c r="BL39" i="235" s="1"/>
  <c r="BN39" i="235" s="1"/>
  <c r="BP39" i="235" s="1"/>
  <c r="BR39" i="235" s="1"/>
  <c r="BT39" i="235" s="1"/>
  <c r="BV39" i="235" s="1"/>
  <c r="BX39" i="235" s="1"/>
  <c r="CA39" i="235" s="1"/>
  <c r="D40" i="235"/>
  <c r="CD36" i="234"/>
  <c r="CG36" i="234"/>
  <c r="CH36" i="234" s="1"/>
  <c r="CI36" i="234" s="1"/>
  <c r="CB36" i="234" s="1"/>
  <c r="D38" i="234"/>
  <c r="H37" i="234"/>
  <c r="J37" i="234" s="1"/>
  <c r="L37" i="234" s="1"/>
  <c r="N37" i="234" s="1"/>
  <c r="P37" i="234" s="1"/>
  <c r="R37" i="234" s="1"/>
  <c r="T37" i="234" s="1"/>
  <c r="V37" i="234" s="1"/>
  <c r="X37" i="234" s="1"/>
  <c r="Z37" i="234" s="1"/>
  <c r="AB37" i="234" s="1"/>
  <c r="AD37" i="234" s="1"/>
  <c r="AF37" i="234" s="1"/>
  <c r="AH37" i="234" s="1"/>
  <c r="AJ37" i="234" s="1"/>
  <c r="AL37" i="234" s="1"/>
  <c r="AN37" i="234" s="1"/>
  <c r="AP37" i="234" s="1"/>
  <c r="AR37" i="234" s="1"/>
  <c r="AT37" i="234" s="1"/>
  <c r="AV37" i="234" s="1"/>
  <c r="AX37" i="234" s="1"/>
  <c r="AZ37" i="234" s="1"/>
  <c r="BB37" i="234" s="1"/>
  <c r="BD37" i="234" s="1"/>
  <c r="BF37" i="234" s="1"/>
  <c r="BH37" i="234" s="1"/>
  <c r="BJ37" i="234" s="1"/>
  <c r="BL37" i="234" s="1"/>
  <c r="BN37" i="234" s="1"/>
  <c r="BP37" i="234" s="1"/>
  <c r="BR37" i="234" s="1"/>
  <c r="BT37" i="234" s="1"/>
  <c r="BV37" i="234" s="1"/>
  <c r="BX37" i="234" s="1"/>
  <c r="CA37" i="234" s="1"/>
  <c r="D38" i="233"/>
  <c r="H38" i="233" s="1"/>
  <c r="J38" i="233" s="1"/>
  <c r="L38" i="233" s="1"/>
  <c r="N38" i="233" s="1"/>
  <c r="P38" i="233" s="1"/>
  <c r="R38" i="233" s="1"/>
  <c r="T38" i="233" s="1"/>
  <c r="V38" i="233" s="1"/>
  <c r="X38" i="233" s="1"/>
  <c r="Z38" i="233" s="1"/>
  <c r="AB38" i="233" s="1"/>
  <c r="AD38" i="233" s="1"/>
  <c r="AF38" i="233" s="1"/>
  <c r="AH38" i="233" s="1"/>
  <c r="AJ38" i="233" s="1"/>
  <c r="AL38" i="233" s="1"/>
  <c r="H37" i="233"/>
  <c r="J37" i="233" s="1"/>
  <c r="L37" i="233" s="1"/>
  <c r="N37" i="233" s="1"/>
  <c r="P37" i="233" s="1"/>
  <c r="R37" i="233" s="1"/>
  <c r="T37" i="233" s="1"/>
  <c r="V37" i="233" s="1"/>
  <c r="X37" i="233" s="1"/>
  <c r="Z37" i="233" s="1"/>
  <c r="AB37" i="233" s="1"/>
  <c r="AD37" i="233" s="1"/>
  <c r="AF37" i="233" s="1"/>
  <c r="AH37" i="233" s="1"/>
  <c r="AJ37" i="233" s="1"/>
  <c r="AL37" i="233" s="1"/>
  <c r="AN36" i="233"/>
  <c r="AP36" i="233" s="1"/>
  <c r="AR36" i="233" s="1"/>
  <c r="AT36" i="233" s="1"/>
  <c r="AV36" i="233" s="1"/>
  <c r="AX36" i="233" s="1"/>
  <c r="AZ36" i="233" s="1"/>
  <c r="BB36" i="233" s="1"/>
  <c r="BD36" i="233" s="1"/>
  <c r="BF36" i="233" s="1"/>
  <c r="BH36" i="233" s="1"/>
  <c r="BJ36" i="233" s="1"/>
  <c r="BL36" i="233" s="1"/>
  <c r="BN36" i="233" s="1"/>
  <c r="BP36" i="233" s="1"/>
  <c r="BR36" i="233" s="1"/>
  <c r="BT36" i="233" s="1"/>
  <c r="BV36" i="233" s="1"/>
  <c r="BX36" i="233" s="1"/>
  <c r="CA36" i="233"/>
  <c r="CG35" i="233"/>
  <c r="CH35" i="233" s="1"/>
  <c r="CI35" i="233" s="1"/>
  <c r="CB35" i="233" s="1"/>
  <c r="CD35" i="233"/>
  <c r="CG34" i="230"/>
  <c r="CH34" i="230" s="1"/>
  <c r="CI34" i="230" s="1"/>
  <c r="CB34" i="230" s="1"/>
  <c r="CD34" i="230"/>
  <c r="BL35" i="230"/>
  <c r="BN35" i="230" s="1"/>
  <c r="BP35" i="230" s="1"/>
  <c r="BR35" i="230" s="1"/>
  <c r="BT35" i="230" s="1"/>
  <c r="BV35" i="230" s="1"/>
  <c r="BX35" i="230" s="1"/>
  <c r="CA35" i="230" s="1"/>
  <c r="D37" i="230"/>
  <c r="H36" i="230"/>
  <c r="J36" i="230" s="1"/>
  <c r="L36" i="230" s="1"/>
  <c r="N36" i="230" s="1"/>
  <c r="P36" i="230" s="1"/>
  <c r="R36" i="230" s="1"/>
  <c r="T36" i="230" s="1"/>
  <c r="V36" i="230" s="1"/>
  <c r="X36" i="230" s="1"/>
  <c r="Z36" i="230" s="1"/>
  <c r="AB36" i="230" s="1"/>
  <c r="AD36" i="230" s="1"/>
  <c r="AF36" i="230" s="1"/>
  <c r="AH36" i="230" s="1"/>
  <c r="AJ36" i="230" s="1"/>
  <c r="AL36" i="230" s="1"/>
  <c r="AN36" i="230" s="1"/>
  <c r="AP36" i="230" s="1"/>
  <c r="AR36" i="230" s="1"/>
  <c r="AT36" i="230" s="1"/>
  <c r="AV36" i="230" s="1"/>
  <c r="AX36" i="230" s="1"/>
  <c r="AZ36" i="230" s="1"/>
  <c r="BB36" i="230" s="1"/>
  <c r="BD36" i="230" s="1"/>
  <c r="BF36" i="230" s="1"/>
  <c r="BH36" i="230" s="1"/>
  <c r="BJ36" i="230" s="1"/>
  <c r="D37" i="229"/>
  <c r="H36" i="229"/>
  <c r="J36" i="229" s="1"/>
  <c r="L36" i="229" s="1"/>
  <c r="N36" i="229" s="1"/>
  <c r="P36" i="229" s="1"/>
  <c r="R36" i="229" s="1"/>
  <c r="T36" i="229" s="1"/>
  <c r="V36" i="229" s="1"/>
  <c r="X36" i="229" s="1"/>
  <c r="Z36" i="229" s="1"/>
  <c r="AB36" i="229" s="1"/>
  <c r="AD36" i="229" s="1"/>
  <c r="AF36" i="229" s="1"/>
  <c r="AH36" i="229" s="1"/>
  <c r="AJ36" i="229" s="1"/>
  <c r="AL36" i="229" s="1"/>
  <c r="AN36" i="229" s="1"/>
  <c r="AP36" i="229" s="1"/>
  <c r="AR36" i="229" s="1"/>
  <c r="AT36" i="229" s="1"/>
  <c r="AV36" i="229" s="1"/>
  <c r="AX36" i="229" s="1"/>
  <c r="AZ36" i="229" s="1"/>
  <c r="BB36" i="229" s="1"/>
  <c r="BD36" i="229" s="1"/>
  <c r="BF36" i="229" s="1"/>
  <c r="BH36" i="229" s="1"/>
  <c r="BJ36" i="229" s="1"/>
  <c r="BL36" i="229" s="1"/>
  <c r="BN36" i="229" s="1"/>
  <c r="BP36" i="229" s="1"/>
  <c r="BR36" i="229" s="1"/>
  <c r="BT36" i="229" s="1"/>
  <c r="BV36" i="229" s="1"/>
  <c r="BX36" i="229" s="1"/>
  <c r="CA36" i="229" s="1"/>
  <c r="CD35" i="229"/>
  <c r="CG35" i="229"/>
  <c r="CH35" i="229" s="1"/>
  <c r="CI35" i="229" s="1"/>
  <c r="CB35" i="229" s="1"/>
  <c r="CG36" i="228"/>
  <c r="CH36" i="228" s="1"/>
  <c r="CI36" i="228" s="1"/>
  <c r="CB36" i="228" s="1"/>
  <c r="CD36" i="228"/>
  <c r="D38" i="228"/>
  <c r="H37" i="228"/>
  <c r="J37" i="228" s="1"/>
  <c r="L37" i="228" s="1"/>
  <c r="N37" i="228" s="1"/>
  <c r="P37" i="228" s="1"/>
  <c r="R37" i="228" s="1"/>
  <c r="T37" i="228" s="1"/>
  <c r="V37" i="228" s="1"/>
  <c r="X37" i="228" s="1"/>
  <c r="Z37" i="228" s="1"/>
  <c r="AB37" i="228" s="1"/>
  <c r="AD37" i="228" s="1"/>
  <c r="AF37" i="228" s="1"/>
  <c r="AH37" i="228" s="1"/>
  <c r="AJ37" i="228" s="1"/>
  <c r="AL37" i="228" s="1"/>
  <c r="AN37" i="228" s="1"/>
  <c r="AP37" i="228" s="1"/>
  <c r="AR37" i="228" s="1"/>
  <c r="AT37" i="228" s="1"/>
  <c r="AV37" i="228" s="1"/>
  <c r="AX37" i="228" s="1"/>
  <c r="AZ37" i="228" s="1"/>
  <c r="BB37" i="228" s="1"/>
  <c r="BD37" i="228" s="1"/>
  <c r="BF37" i="228" s="1"/>
  <c r="BH37" i="228" s="1"/>
  <c r="BJ37" i="228" s="1"/>
  <c r="BL37" i="228" s="1"/>
  <c r="BN37" i="228" s="1"/>
  <c r="BP37" i="228" s="1"/>
  <c r="BR37" i="228" s="1"/>
  <c r="BT37" i="228" s="1"/>
  <c r="BV37" i="228" s="1"/>
  <c r="BX37" i="228" s="1"/>
  <c r="CA37" i="228" s="1"/>
  <c r="J37" i="224"/>
  <c r="L37" i="224" s="1"/>
  <c r="N37" i="224" s="1"/>
  <c r="P37" i="224" s="1"/>
  <c r="R37" i="224" s="1"/>
  <c r="T37" i="224" s="1"/>
  <c r="V37" i="224" s="1"/>
  <c r="X37" i="224" s="1"/>
  <c r="Z37" i="224" s="1"/>
  <c r="AB37" i="224" s="1"/>
  <c r="AD37" i="224" s="1"/>
  <c r="AF37" i="224" s="1"/>
  <c r="AH37" i="224" s="1"/>
  <c r="AJ37" i="224" s="1"/>
  <c r="AL37" i="224" s="1"/>
  <c r="AN37" i="224" s="1"/>
  <c r="AP37" i="224" s="1"/>
  <c r="AR37" i="224" s="1"/>
  <c r="D38" i="224"/>
  <c r="F38" i="224" s="1"/>
  <c r="H38" i="224" s="1"/>
  <c r="CK31" i="224"/>
  <c r="D38" i="223"/>
  <c r="H37" i="223"/>
  <c r="J37" i="223" s="1"/>
  <c r="L37" i="223" s="1"/>
  <c r="N37" i="223" s="1"/>
  <c r="P37" i="223" s="1"/>
  <c r="R37" i="223" s="1"/>
  <c r="T37" i="223" s="1"/>
  <c r="V37" i="223" s="1"/>
  <c r="X37" i="223" s="1"/>
  <c r="Z37" i="223" s="1"/>
  <c r="CG37" i="220"/>
  <c r="CH37" i="220" s="1"/>
  <c r="CI37" i="220" s="1"/>
  <c r="CD37" i="220"/>
  <c r="H38" i="220"/>
  <c r="J38" i="220" s="1"/>
  <c r="L38" i="220" s="1"/>
  <c r="N38" i="220" s="1"/>
  <c r="P38" i="220" s="1"/>
  <c r="R38" i="220" s="1"/>
  <c r="T38" i="220" s="1"/>
  <c r="V38" i="220" s="1"/>
  <c r="X38" i="220" s="1"/>
  <c r="Z38" i="220" s="1"/>
  <c r="AB38" i="220" s="1"/>
  <c r="AD38" i="220" s="1"/>
  <c r="AF38" i="220" s="1"/>
  <c r="AH38" i="220" s="1"/>
  <c r="AJ38" i="220" s="1"/>
  <c r="AL38" i="220" s="1"/>
  <c r="AN38" i="220" s="1"/>
  <c r="AP38" i="220" s="1"/>
  <c r="AR38" i="220" s="1"/>
  <c r="AT38" i="220" s="1"/>
  <c r="AV38" i="220" s="1"/>
  <c r="AX38" i="220" s="1"/>
  <c r="AZ38" i="220" s="1"/>
  <c r="BB38" i="220" s="1"/>
  <c r="BD38" i="220" s="1"/>
  <c r="BF38" i="220" s="1"/>
  <c r="BH38" i="220" s="1"/>
  <c r="BJ38" i="220" s="1"/>
  <c r="BL38" i="220" s="1"/>
  <c r="BN38" i="220" s="1"/>
  <c r="BP38" i="220" s="1"/>
  <c r="BR38" i="220" s="1"/>
  <c r="BT38" i="220" s="1"/>
  <c r="BV38" i="220" s="1"/>
  <c r="BX38" i="220" s="1"/>
  <c r="CA38" i="220" s="1"/>
  <c r="D39" i="220"/>
  <c r="CD37" i="219"/>
  <c r="CG37" i="219"/>
  <c r="CH37" i="219" s="1"/>
  <c r="CI37" i="219" s="1"/>
  <c r="CB37" i="219" s="1"/>
  <c r="D39" i="219"/>
  <c r="CK24" i="219"/>
  <c r="H38" i="219"/>
  <c r="J38" i="219" s="1"/>
  <c r="L38" i="219" s="1"/>
  <c r="N38" i="219" s="1"/>
  <c r="P38" i="219" s="1"/>
  <c r="R38" i="219" s="1"/>
  <c r="T38" i="219" s="1"/>
  <c r="V38" i="219" s="1"/>
  <c r="X38" i="219" s="1"/>
  <c r="Z38" i="219" s="1"/>
  <c r="AB38" i="219" s="1"/>
  <c r="AD38" i="219" s="1"/>
  <c r="AF38" i="219" s="1"/>
  <c r="AH38" i="219" s="1"/>
  <c r="AJ38" i="219" s="1"/>
  <c r="AL38" i="219" s="1"/>
  <c r="AN38" i="219" s="1"/>
  <c r="AP38" i="219" s="1"/>
  <c r="AR38" i="219" s="1"/>
  <c r="AT38" i="219" s="1"/>
  <c r="AV38" i="219" s="1"/>
  <c r="AX38" i="219" s="1"/>
  <c r="AZ38" i="219" s="1"/>
  <c r="BB38" i="219" s="1"/>
  <c r="BD38" i="219" s="1"/>
  <c r="BF38" i="219" s="1"/>
  <c r="BH38" i="219" s="1"/>
  <c r="BJ38" i="219" s="1"/>
  <c r="BL38" i="219" s="1"/>
  <c r="BN38" i="219" s="1"/>
  <c r="BP38" i="219" s="1"/>
  <c r="BR38" i="219" s="1"/>
  <c r="BT38" i="219" s="1"/>
  <c r="BV38" i="219" s="1"/>
  <c r="BX38" i="219" s="1"/>
  <c r="CA38" i="219" s="1"/>
  <c r="D38" i="227" l="1"/>
  <c r="H37" i="227"/>
  <c r="J37" i="227" s="1"/>
  <c r="L37" i="227" s="1"/>
  <c r="N37" i="227" s="1"/>
  <c r="P37" i="227" s="1"/>
  <c r="R37" i="227" s="1"/>
  <c r="T37" i="227" s="1"/>
  <c r="V37" i="227" s="1"/>
  <c r="X37" i="227" s="1"/>
  <c r="Z37" i="227" s="1"/>
  <c r="AB37" i="227" s="1"/>
  <c r="AD37" i="227" s="1"/>
  <c r="AF37" i="227" s="1"/>
  <c r="AH37" i="227" s="1"/>
  <c r="AJ37" i="227" s="1"/>
  <c r="AL37" i="227" s="1"/>
  <c r="AN37" i="227" s="1"/>
  <c r="AP37" i="227" s="1"/>
  <c r="AR37" i="227" s="1"/>
  <c r="AT37" i="227" s="1"/>
  <c r="AV37" i="227" s="1"/>
  <c r="AX37" i="227" s="1"/>
  <c r="AZ37" i="227" s="1"/>
  <c r="BB37" i="227" s="1"/>
  <c r="BD37" i="227" s="1"/>
  <c r="BF37" i="227" s="1"/>
  <c r="BH37" i="227" s="1"/>
  <c r="BJ37" i="227" s="1"/>
  <c r="BL37" i="227" s="1"/>
  <c r="BN37" i="227" s="1"/>
  <c r="BP37" i="227" s="1"/>
  <c r="BR37" i="227" s="1"/>
  <c r="BT37" i="227" s="1"/>
  <c r="BV37" i="227" s="1"/>
  <c r="BX37" i="227" s="1"/>
  <c r="CA37" i="227" s="1"/>
  <c r="CG36" i="227"/>
  <c r="CH36" i="227" s="1"/>
  <c r="CI36" i="227" s="1"/>
  <c r="CB36" i="227" s="1"/>
  <c r="CD36" i="227"/>
  <c r="CD35" i="223"/>
  <c r="CL35" i="223"/>
  <c r="AB37" i="223"/>
  <c r="AD37" i="223" s="1"/>
  <c r="AF37" i="223" s="1"/>
  <c r="AH37" i="223" s="1"/>
  <c r="AJ37" i="223" s="1"/>
  <c r="AL37" i="223" s="1"/>
  <c r="AN37" i="223" s="1"/>
  <c r="AP37" i="223" s="1"/>
  <c r="BL36" i="223"/>
  <c r="BN36" i="223" s="1"/>
  <c r="BP36" i="223" s="1"/>
  <c r="BR36" i="223" s="1"/>
  <c r="BT36" i="223" s="1"/>
  <c r="BV36" i="223" s="1"/>
  <c r="BX36" i="223" s="1"/>
  <c r="CA36" i="223" s="1"/>
  <c r="CG36" i="223" s="1"/>
  <c r="CH36" i="223" s="1"/>
  <c r="CI36" i="223" s="1"/>
  <c r="CG35" i="231"/>
  <c r="CH35" i="231" s="1"/>
  <c r="CI35" i="231" s="1"/>
  <c r="CB35" i="231" s="1"/>
  <c r="CD34" i="231"/>
  <c r="CG36" i="225"/>
  <c r="CH36" i="225" s="1"/>
  <c r="CI36" i="225" s="1"/>
  <c r="CD36" i="225"/>
  <c r="F37" i="225"/>
  <c r="H37" i="225" s="1"/>
  <c r="J37" i="225" s="1"/>
  <c r="L37" i="225" s="1"/>
  <c r="N37" i="225" s="1"/>
  <c r="P37" i="225" s="1"/>
  <c r="R37" i="225" s="1"/>
  <c r="T37" i="225" s="1"/>
  <c r="V37" i="225" s="1"/>
  <c r="X37" i="225" s="1"/>
  <c r="Z37" i="225" s="1"/>
  <c r="AB37" i="225" s="1"/>
  <c r="AD37" i="225" s="1"/>
  <c r="AF37" i="225" s="1"/>
  <c r="AH37" i="225" s="1"/>
  <c r="AJ37" i="225" s="1"/>
  <c r="AL37" i="225" s="1"/>
  <c r="AN37" i="225" s="1"/>
  <c r="AP37" i="225" s="1"/>
  <c r="AR37" i="225" s="1"/>
  <c r="AT37" i="225" s="1"/>
  <c r="AV37" i="225" s="1"/>
  <c r="AX37" i="225" s="1"/>
  <c r="AZ37" i="225" s="1"/>
  <c r="BB37" i="225" s="1"/>
  <c r="BD37" i="225" s="1"/>
  <c r="BF37" i="225" s="1"/>
  <c r="BH37" i="225" s="1"/>
  <c r="BJ37" i="225" s="1"/>
  <c r="BL37" i="225" s="1"/>
  <c r="BN37" i="225" s="1"/>
  <c r="BP37" i="225" s="1"/>
  <c r="BR37" i="225" s="1"/>
  <c r="BT37" i="225" s="1"/>
  <c r="BV37" i="225" s="1"/>
  <c r="BX37" i="225" s="1"/>
  <c r="CA37" i="225" s="1"/>
  <c r="D38" i="225"/>
  <c r="CA36" i="224"/>
  <c r="CD36" i="224" s="1"/>
  <c r="CK36" i="224"/>
  <c r="AT37" i="224"/>
  <c r="AV37" i="224" s="1"/>
  <c r="AX37" i="224" s="1"/>
  <c r="AZ37" i="224" s="1"/>
  <c r="BB37" i="224" s="1"/>
  <c r="BD37" i="224" s="1"/>
  <c r="BF37" i="224" s="1"/>
  <c r="BH37" i="224" s="1"/>
  <c r="BJ37" i="224" s="1"/>
  <c r="BL37" i="224" s="1"/>
  <c r="BN37" i="224" s="1"/>
  <c r="BP37" i="224" s="1"/>
  <c r="BR37" i="224" s="1"/>
  <c r="BT37" i="224" s="1"/>
  <c r="BV37" i="224" s="1"/>
  <c r="BX37" i="224" s="1"/>
  <c r="CA37" i="224" s="1"/>
  <c r="CG35" i="238"/>
  <c r="CH35" i="238" s="1"/>
  <c r="CI35" i="238" s="1"/>
  <c r="CB35" i="238" s="1"/>
  <c r="CD35" i="238"/>
  <c r="H37" i="237"/>
  <c r="J37" i="237" s="1"/>
  <c r="L37" i="237" s="1"/>
  <c r="N37" i="237" s="1"/>
  <c r="P37" i="237" s="1"/>
  <c r="R37" i="237" s="1"/>
  <c r="T37" i="237" s="1"/>
  <c r="V37" i="237" s="1"/>
  <c r="X37" i="237" s="1"/>
  <c r="Z37" i="237" s="1"/>
  <c r="AB37" i="237" s="1"/>
  <c r="AD37" i="237" s="1"/>
  <c r="AF37" i="237" s="1"/>
  <c r="AH37" i="237" s="1"/>
  <c r="AJ37" i="237" s="1"/>
  <c r="AL37" i="237" s="1"/>
  <c r="AN37" i="237" s="1"/>
  <c r="AP37" i="237" s="1"/>
  <c r="AR37" i="237" s="1"/>
  <c r="AT37" i="237" s="1"/>
  <c r="AV37" i="237" s="1"/>
  <c r="AX37" i="237" s="1"/>
  <c r="AZ37" i="237" s="1"/>
  <c r="BB37" i="237" s="1"/>
  <c r="BD37" i="237" s="1"/>
  <c r="BF37" i="237" s="1"/>
  <c r="BH37" i="237" s="1"/>
  <c r="BJ37" i="237" s="1"/>
  <c r="D38" i="237"/>
  <c r="BL36" i="237"/>
  <c r="BN36" i="237" s="1"/>
  <c r="BP36" i="237" s="1"/>
  <c r="BR36" i="237" s="1"/>
  <c r="BT36" i="237" s="1"/>
  <c r="BV36" i="237" s="1"/>
  <c r="BX36" i="237" s="1"/>
  <c r="CA36" i="237"/>
  <c r="CD35" i="237"/>
  <c r="CG35" i="237"/>
  <c r="CH35" i="237" s="1"/>
  <c r="CI35" i="237" s="1"/>
  <c r="CB35" i="237" s="1"/>
  <c r="CG36" i="236"/>
  <c r="CH36" i="236" s="1"/>
  <c r="CI36" i="236" s="1"/>
  <c r="CB36" i="236" s="1"/>
  <c r="CD36" i="236"/>
  <c r="H37" i="236"/>
  <c r="J37" i="236" s="1"/>
  <c r="L37" i="236" s="1"/>
  <c r="N37" i="236" s="1"/>
  <c r="P37" i="236" s="1"/>
  <c r="R37" i="236" s="1"/>
  <c r="T37" i="236" s="1"/>
  <c r="V37" i="236" s="1"/>
  <c r="X37" i="236" s="1"/>
  <c r="Z37" i="236" s="1"/>
  <c r="AB37" i="236" s="1"/>
  <c r="AD37" i="236" s="1"/>
  <c r="AF37" i="236" s="1"/>
  <c r="AH37" i="236" s="1"/>
  <c r="AJ37" i="236" s="1"/>
  <c r="AL37" i="236" s="1"/>
  <c r="AN37" i="236" s="1"/>
  <c r="AP37" i="236" s="1"/>
  <c r="AR37" i="236" s="1"/>
  <c r="AT37" i="236" s="1"/>
  <c r="AV37" i="236" s="1"/>
  <c r="AX37" i="236" s="1"/>
  <c r="AZ37" i="236" s="1"/>
  <c r="BB37" i="236" s="1"/>
  <c r="BD37" i="236" s="1"/>
  <c r="BF37" i="236" s="1"/>
  <c r="BH37" i="236" s="1"/>
  <c r="BJ37" i="236" s="1"/>
  <c r="BL37" i="236" s="1"/>
  <c r="BN37" i="236" s="1"/>
  <c r="BP37" i="236" s="1"/>
  <c r="BR37" i="236" s="1"/>
  <c r="BT37" i="236" s="1"/>
  <c r="BV37" i="236" s="1"/>
  <c r="BX37" i="236" s="1"/>
  <c r="CA37" i="236" s="1"/>
  <c r="D38" i="236"/>
  <c r="D41" i="235"/>
  <c r="H41" i="235" s="1"/>
  <c r="J41" i="235" s="1"/>
  <c r="L41" i="235" s="1"/>
  <c r="N41" i="235" s="1"/>
  <c r="P41" i="235" s="1"/>
  <c r="R41" i="235" s="1"/>
  <c r="T41" i="235" s="1"/>
  <c r="V41" i="235" s="1"/>
  <c r="X41" i="235" s="1"/>
  <c r="Z41" i="235" s="1"/>
  <c r="AB41" i="235" s="1"/>
  <c r="AD41" i="235" s="1"/>
  <c r="AF41" i="235" s="1"/>
  <c r="AH41" i="235" s="1"/>
  <c r="AJ41" i="235" s="1"/>
  <c r="AL41" i="235" s="1"/>
  <c r="AN41" i="235" s="1"/>
  <c r="AP41" i="235" s="1"/>
  <c r="AR41" i="235" s="1"/>
  <c r="AT41" i="235" s="1"/>
  <c r="AV41" i="235" s="1"/>
  <c r="AX41" i="235" s="1"/>
  <c r="AZ41" i="235" s="1"/>
  <c r="BB41" i="235" s="1"/>
  <c r="BD41" i="235" s="1"/>
  <c r="BF41" i="235" s="1"/>
  <c r="BH41" i="235" s="1"/>
  <c r="BJ41" i="235" s="1"/>
  <c r="BL41" i="235" s="1"/>
  <c r="BN41" i="235" s="1"/>
  <c r="BP41" i="235" s="1"/>
  <c r="BR41" i="235" s="1"/>
  <c r="BT41" i="235" s="1"/>
  <c r="BV41" i="235" s="1"/>
  <c r="BX41" i="235" s="1"/>
  <c r="CA41" i="235" s="1"/>
  <c r="H40" i="235"/>
  <c r="J40" i="235" s="1"/>
  <c r="L40" i="235" s="1"/>
  <c r="N40" i="235" s="1"/>
  <c r="P40" i="235" s="1"/>
  <c r="R40" i="235" s="1"/>
  <c r="T40" i="235" s="1"/>
  <c r="V40" i="235" s="1"/>
  <c r="X40" i="235" s="1"/>
  <c r="Z40" i="235" s="1"/>
  <c r="AB40" i="235" s="1"/>
  <c r="AD40" i="235" s="1"/>
  <c r="AF40" i="235" s="1"/>
  <c r="AH40" i="235" s="1"/>
  <c r="AJ40" i="235" s="1"/>
  <c r="AL40" i="235" s="1"/>
  <c r="AN40" i="235" s="1"/>
  <c r="AP40" i="235" s="1"/>
  <c r="AR40" i="235" s="1"/>
  <c r="AT40" i="235" s="1"/>
  <c r="AV40" i="235" s="1"/>
  <c r="AX40" i="235" s="1"/>
  <c r="AZ40" i="235" s="1"/>
  <c r="BB40" i="235" s="1"/>
  <c r="BD40" i="235" s="1"/>
  <c r="BF40" i="235" s="1"/>
  <c r="BH40" i="235" s="1"/>
  <c r="BJ40" i="235" s="1"/>
  <c r="BL40" i="235" s="1"/>
  <c r="BN40" i="235" s="1"/>
  <c r="BP40" i="235" s="1"/>
  <c r="BR40" i="235" s="1"/>
  <c r="BT40" i="235" s="1"/>
  <c r="BV40" i="235" s="1"/>
  <c r="BX40" i="235" s="1"/>
  <c r="CA40" i="235" s="1"/>
  <c r="CG39" i="235"/>
  <c r="CH39" i="235" s="1"/>
  <c r="CI39" i="235" s="1"/>
  <c r="CB39" i="235" s="1"/>
  <c r="CD39" i="235"/>
  <c r="CG37" i="234"/>
  <c r="CH37" i="234" s="1"/>
  <c r="CI37" i="234" s="1"/>
  <c r="CB37" i="234" s="1"/>
  <c r="CD37" i="234"/>
  <c r="D39" i="234"/>
  <c r="H38" i="234"/>
  <c r="J38" i="234" s="1"/>
  <c r="L38" i="234" s="1"/>
  <c r="N38" i="234" s="1"/>
  <c r="P38" i="234" s="1"/>
  <c r="R38" i="234" s="1"/>
  <c r="T38" i="234" s="1"/>
  <c r="V38" i="234" s="1"/>
  <c r="X38" i="234" s="1"/>
  <c r="Z38" i="234" s="1"/>
  <c r="AB38" i="234" s="1"/>
  <c r="AD38" i="234" s="1"/>
  <c r="AF38" i="234" s="1"/>
  <c r="AH38" i="234" s="1"/>
  <c r="AJ38" i="234" s="1"/>
  <c r="AL38" i="234" s="1"/>
  <c r="AN38" i="234" s="1"/>
  <c r="AP38" i="234" s="1"/>
  <c r="AR38" i="234" s="1"/>
  <c r="AT38" i="234" s="1"/>
  <c r="AV38" i="234" s="1"/>
  <c r="AX38" i="234" s="1"/>
  <c r="AZ38" i="234" s="1"/>
  <c r="BB38" i="234" s="1"/>
  <c r="BD38" i="234" s="1"/>
  <c r="BF38" i="234" s="1"/>
  <c r="BH38" i="234" s="1"/>
  <c r="BJ38" i="234" s="1"/>
  <c r="BL38" i="234" s="1"/>
  <c r="BN38" i="234" s="1"/>
  <c r="BP38" i="234" s="1"/>
  <c r="BR38" i="234" s="1"/>
  <c r="BT38" i="234" s="1"/>
  <c r="BV38" i="234" s="1"/>
  <c r="BX38" i="234" s="1"/>
  <c r="CA38" i="234" s="1"/>
  <c r="CG36" i="233"/>
  <c r="CH36" i="233" s="1"/>
  <c r="CI36" i="233" s="1"/>
  <c r="CB36" i="233" s="1"/>
  <c r="CD36" i="233"/>
  <c r="CA37" i="233"/>
  <c r="AN37" i="233"/>
  <c r="AP37" i="233" s="1"/>
  <c r="AR37" i="233" s="1"/>
  <c r="AT37" i="233" s="1"/>
  <c r="AV37" i="233" s="1"/>
  <c r="AX37" i="233" s="1"/>
  <c r="AZ37" i="233" s="1"/>
  <c r="BB37" i="233" s="1"/>
  <c r="BD37" i="233" s="1"/>
  <c r="BF37" i="233" s="1"/>
  <c r="BH37" i="233" s="1"/>
  <c r="BJ37" i="233" s="1"/>
  <c r="BL37" i="233" s="1"/>
  <c r="BN37" i="233" s="1"/>
  <c r="BP37" i="233" s="1"/>
  <c r="BR37" i="233" s="1"/>
  <c r="BT37" i="233" s="1"/>
  <c r="BV37" i="233" s="1"/>
  <c r="BX37" i="233" s="1"/>
  <c r="AN38" i="233"/>
  <c r="AP38" i="233" s="1"/>
  <c r="AR38" i="233" s="1"/>
  <c r="AT38" i="233" s="1"/>
  <c r="AV38" i="233" s="1"/>
  <c r="AX38" i="233" s="1"/>
  <c r="AZ38" i="233" s="1"/>
  <c r="BB38" i="233" s="1"/>
  <c r="BD38" i="233" s="1"/>
  <c r="BF38" i="233" s="1"/>
  <c r="BH38" i="233" s="1"/>
  <c r="BJ38" i="233" s="1"/>
  <c r="BL38" i="233" s="1"/>
  <c r="BN38" i="233" s="1"/>
  <c r="BP38" i="233" s="1"/>
  <c r="BR38" i="233" s="1"/>
  <c r="BT38" i="233" s="1"/>
  <c r="BV38" i="233" s="1"/>
  <c r="BX38" i="233" s="1"/>
  <c r="CA38" i="233"/>
  <c r="BL36" i="230"/>
  <c r="BN36" i="230" s="1"/>
  <c r="BP36" i="230" s="1"/>
  <c r="BR36" i="230" s="1"/>
  <c r="BT36" i="230" s="1"/>
  <c r="BV36" i="230" s="1"/>
  <c r="BX36" i="230" s="1"/>
  <c r="CA36" i="230" s="1"/>
  <c r="D38" i="230"/>
  <c r="H37" i="230"/>
  <c r="J37" i="230" s="1"/>
  <c r="L37" i="230" s="1"/>
  <c r="N37" i="230" s="1"/>
  <c r="P37" i="230" s="1"/>
  <c r="R37" i="230" s="1"/>
  <c r="T37" i="230" s="1"/>
  <c r="V37" i="230" s="1"/>
  <c r="X37" i="230" s="1"/>
  <c r="Z37" i="230" s="1"/>
  <c r="AB37" i="230" s="1"/>
  <c r="AD37" i="230" s="1"/>
  <c r="AF37" i="230" s="1"/>
  <c r="AH37" i="230" s="1"/>
  <c r="AJ37" i="230" s="1"/>
  <c r="AL37" i="230" s="1"/>
  <c r="AN37" i="230" s="1"/>
  <c r="AP37" i="230" s="1"/>
  <c r="AR37" i="230" s="1"/>
  <c r="AT37" i="230" s="1"/>
  <c r="AV37" i="230" s="1"/>
  <c r="AX37" i="230" s="1"/>
  <c r="AZ37" i="230" s="1"/>
  <c r="BB37" i="230" s="1"/>
  <c r="BD37" i="230" s="1"/>
  <c r="BF37" i="230" s="1"/>
  <c r="BH37" i="230" s="1"/>
  <c r="BJ37" i="230" s="1"/>
  <c r="CG35" i="230"/>
  <c r="CH35" i="230" s="1"/>
  <c r="CI35" i="230" s="1"/>
  <c r="CB35" i="230" s="1"/>
  <c r="CD35" i="230"/>
  <c r="CG36" i="229"/>
  <c r="CH36" i="229" s="1"/>
  <c r="CI36" i="229" s="1"/>
  <c r="CB36" i="229" s="1"/>
  <c r="CD36" i="229"/>
  <c r="D38" i="229"/>
  <c r="H37" i="229"/>
  <c r="J37" i="229" s="1"/>
  <c r="L37" i="229" s="1"/>
  <c r="N37" i="229" s="1"/>
  <c r="P37" i="229" s="1"/>
  <c r="R37" i="229" s="1"/>
  <c r="T37" i="229" s="1"/>
  <c r="V37" i="229" s="1"/>
  <c r="X37" i="229" s="1"/>
  <c r="Z37" i="229" s="1"/>
  <c r="AB37" i="229" s="1"/>
  <c r="AD37" i="229" s="1"/>
  <c r="AF37" i="229" s="1"/>
  <c r="AH37" i="229" s="1"/>
  <c r="AJ37" i="229" s="1"/>
  <c r="AL37" i="229" s="1"/>
  <c r="AN37" i="229" s="1"/>
  <c r="AP37" i="229" s="1"/>
  <c r="AR37" i="229" s="1"/>
  <c r="AT37" i="229" s="1"/>
  <c r="AV37" i="229" s="1"/>
  <c r="AX37" i="229" s="1"/>
  <c r="AZ37" i="229" s="1"/>
  <c r="BB37" i="229" s="1"/>
  <c r="BD37" i="229" s="1"/>
  <c r="BF37" i="229" s="1"/>
  <c r="BH37" i="229" s="1"/>
  <c r="BJ37" i="229" s="1"/>
  <c r="BL37" i="229" s="1"/>
  <c r="BN37" i="229" s="1"/>
  <c r="BP37" i="229" s="1"/>
  <c r="BR37" i="229" s="1"/>
  <c r="BT37" i="229" s="1"/>
  <c r="BV37" i="229" s="1"/>
  <c r="BX37" i="229" s="1"/>
  <c r="CA37" i="229" s="1"/>
  <c r="CG37" i="228"/>
  <c r="CH37" i="228" s="1"/>
  <c r="CI37" i="228" s="1"/>
  <c r="CB37" i="228" s="1"/>
  <c r="CD37" i="228"/>
  <c r="D39" i="228"/>
  <c r="H38" i="228"/>
  <c r="J38" i="228" s="1"/>
  <c r="L38" i="228" s="1"/>
  <c r="N38" i="228" s="1"/>
  <c r="P38" i="228" s="1"/>
  <c r="R38" i="228" s="1"/>
  <c r="T38" i="228" s="1"/>
  <c r="V38" i="228" s="1"/>
  <c r="X38" i="228" s="1"/>
  <c r="Z38" i="228" s="1"/>
  <c r="AB38" i="228" s="1"/>
  <c r="AD38" i="228" s="1"/>
  <c r="AF38" i="228" s="1"/>
  <c r="AH38" i="228" s="1"/>
  <c r="AJ38" i="228" s="1"/>
  <c r="AL38" i="228" s="1"/>
  <c r="AN38" i="228" s="1"/>
  <c r="AP38" i="228" s="1"/>
  <c r="AR38" i="228" s="1"/>
  <c r="AT38" i="228" s="1"/>
  <c r="AV38" i="228" s="1"/>
  <c r="AX38" i="228" s="1"/>
  <c r="AZ38" i="228" s="1"/>
  <c r="BB38" i="228" s="1"/>
  <c r="BD38" i="228" s="1"/>
  <c r="BF38" i="228" s="1"/>
  <c r="BH38" i="228" s="1"/>
  <c r="BJ38" i="228" s="1"/>
  <c r="BL38" i="228" s="1"/>
  <c r="BN38" i="228" s="1"/>
  <c r="BP38" i="228" s="1"/>
  <c r="BR38" i="228" s="1"/>
  <c r="BT38" i="228" s="1"/>
  <c r="BV38" i="228" s="1"/>
  <c r="BX38" i="228" s="1"/>
  <c r="CA38" i="228" s="1"/>
  <c r="CK34" i="224"/>
  <c r="J38" i="224"/>
  <c r="L38" i="224" s="1"/>
  <c r="N38" i="224" s="1"/>
  <c r="P38" i="224" s="1"/>
  <c r="R38" i="224" s="1"/>
  <c r="T38" i="224" s="1"/>
  <c r="V38" i="224" s="1"/>
  <c r="X38" i="224" s="1"/>
  <c r="Z38" i="224" s="1"/>
  <c r="AB38" i="224" s="1"/>
  <c r="AD38" i="224" s="1"/>
  <c r="AF38" i="224" s="1"/>
  <c r="AH38" i="224" s="1"/>
  <c r="AJ38" i="224" s="1"/>
  <c r="AL38" i="224" s="1"/>
  <c r="AN38" i="224" s="1"/>
  <c r="AP38" i="224" s="1"/>
  <c r="AR38" i="224" s="1"/>
  <c r="D39" i="224"/>
  <c r="F39" i="224" s="1"/>
  <c r="H39" i="224" s="1"/>
  <c r="H38" i="223"/>
  <c r="J38" i="223" s="1"/>
  <c r="L38" i="223" s="1"/>
  <c r="N38" i="223" s="1"/>
  <c r="P38" i="223" s="1"/>
  <c r="R38" i="223" s="1"/>
  <c r="T38" i="223" s="1"/>
  <c r="V38" i="223" s="1"/>
  <c r="X38" i="223" s="1"/>
  <c r="Z38" i="223" s="1"/>
  <c r="D39" i="223"/>
  <c r="D40" i="220"/>
  <c r="H39" i="220"/>
  <c r="J39" i="220" s="1"/>
  <c r="L39" i="220" s="1"/>
  <c r="N39" i="220" s="1"/>
  <c r="P39" i="220" s="1"/>
  <c r="R39" i="220" s="1"/>
  <c r="T39" i="220" s="1"/>
  <c r="V39" i="220" s="1"/>
  <c r="X39" i="220" s="1"/>
  <c r="Z39" i="220" s="1"/>
  <c r="AB39" i="220" s="1"/>
  <c r="AD39" i="220" s="1"/>
  <c r="AF39" i="220" s="1"/>
  <c r="AH39" i="220" s="1"/>
  <c r="AJ39" i="220" s="1"/>
  <c r="AL39" i="220" s="1"/>
  <c r="AN39" i="220" s="1"/>
  <c r="AP39" i="220" s="1"/>
  <c r="AR39" i="220" s="1"/>
  <c r="AT39" i="220" s="1"/>
  <c r="AV39" i="220" s="1"/>
  <c r="AX39" i="220" s="1"/>
  <c r="AZ39" i="220" s="1"/>
  <c r="BB39" i="220" s="1"/>
  <c r="BD39" i="220" s="1"/>
  <c r="BF39" i="220" s="1"/>
  <c r="BH39" i="220" s="1"/>
  <c r="BJ39" i="220" s="1"/>
  <c r="BL39" i="220" s="1"/>
  <c r="BN39" i="220" s="1"/>
  <c r="BP39" i="220" s="1"/>
  <c r="BR39" i="220" s="1"/>
  <c r="BT39" i="220" s="1"/>
  <c r="BV39" i="220" s="1"/>
  <c r="BX39" i="220" s="1"/>
  <c r="CA39" i="220" s="1"/>
  <c r="CG38" i="220"/>
  <c r="CH38" i="220" s="1"/>
  <c r="CI38" i="220" s="1"/>
  <c r="CD38" i="220"/>
  <c r="CD38" i="219"/>
  <c r="CG38" i="219"/>
  <c r="CH38" i="219" s="1"/>
  <c r="CI38" i="219" s="1"/>
  <c r="CB38" i="219" s="1"/>
  <c r="H39" i="219"/>
  <c r="J39" i="219" s="1"/>
  <c r="L39" i="219" s="1"/>
  <c r="N39" i="219" s="1"/>
  <c r="P39" i="219" s="1"/>
  <c r="R39" i="219" s="1"/>
  <c r="T39" i="219" s="1"/>
  <c r="V39" i="219" s="1"/>
  <c r="X39" i="219" s="1"/>
  <c r="Z39" i="219" s="1"/>
  <c r="AB39" i="219" s="1"/>
  <c r="AD39" i="219" s="1"/>
  <c r="AF39" i="219" s="1"/>
  <c r="AH39" i="219" s="1"/>
  <c r="AJ39" i="219" s="1"/>
  <c r="AL39" i="219" s="1"/>
  <c r="AN39" i="219" s="1"/>
  <c r="AP39" i="219" s="1"/>
  <c r="AR39" i="219" s="1"/>
  <c r="AT39" i="219" s="1"/>
  <c r="AV39" i="219" s="1"/>
  <c r="AX39" i="219" s="1"/>
  <c r="AZ39" i="219" s="1"/>
  <c r="BB39" i="219" s="1"/>
  <c r="BD39" i="219" s="1"/>
  <c r="BF39" i="219" s="1"/>
  <c r="BH39" i="219" s="1"/>
  <c r="BJ39" i="219" s="1"/>
  <c r="BL39" i="219" s="1"/>
  <c r="BN39" i="219" s="1"/>
  <c r="BP39" i="219" s="1"/>
  <c r="BR39" i="219" s="1"/>
  <c r="BT39" i="219" s="1"/>
  <c r="BV39" i="219" s="1"/>
  <c r="BX39" i="219" s="1"/>
  <c r="CA39" i="219" s="1"/>
  <c r="D40" i="219"/>
  <c r="CK25" i="219"/>
  <c r="H38" i="227" l="1"/>
  <c r="J38" i="227" s="1"/>
  <c r="L38" i="227" s="1"/>
  <c r="N38" i="227" s="1"/>
  <c r="P38" i="227" s="1"/>
  <c r="R38" i="227" s="1"/>
  <c r="T38" i="227" s="1"/>
  <c r="V38" i="227" s="1"/>
  <c r="X38" i="227" s="1"/>
  <c r="Z38" i="227" s="1"/>
  <c r="AB38" i="227" s="1"/>
  <c r="AD38" i="227" s="1"/>
  <c r="AF38" i="227" s="1"/>
  <c r="AH38" i="227" s="1"/>
  <c r="AJ38" i="227" s="1"/>
  <c r="AL38" i="227" s="1"/>
  <c r="AN38" i="227" s="1"/>
  <c r="AP38" i="227" s="1"/>
  <c r="AR38" i="227" s="1"/>
  <c r="AT38" i="227" s="1"/>
  <c r="AV38" i="227" s="1"/>
  <c r="AX38" i="227" s="1"/>
  <c r="AZ38" i="227" s="1"/>
  <c r="BB38" i="227" s="1"/>
  <c r="BD38" i="227" s="1"/>
  <c r="BF38" i="227" s="1"/>
  <c r="BH38" i="227" s="1"/>
  <c r="BJ38" i="227" s="1"/>
  <c r="BL38" i="227" s="1"/>
  <c r="BN38" i="227" s="1"/>
  <c r="BP38" i="227" s="1"/>
  <c r="BR38" i="227" s="1"/>
  <c r="BT38" i="227" s="1"/>
  <c r="BV38" i="227" s="1"/>
  <c r="BX38" i="227" s="1"/>
  <c r="CA38" i="227" s="1"/>
  <c r="D39" i="227"/>
  <c r="CD37" i="227"/>
  <c r="CG37" i="227"/>
  <c r="CH37" i="227" s="1"/>
  <c r="CI37" i="227" s="1"/>
  <c r="CB37" i="227" s="1"/>
  <c r="AB38" i="223"/>
  <c r="AD38" i="223" s="1"/>
  <c r="AF38" i="223" s="1"/>
  <c r="AH38" i="223" s="1"/>
  <c r="AJ38" i="223" s="1"/>
  <c r="AL38" i="223" s="1"/>
  <c r="AN38" i="223" s="1"/>
  <c r="AP38" i="223" s="1"/>
  <c r="AR38" i="223" s="1"/>
  <c r="AT38" i="223" s="1"/>
  <c r="AV38" i="223" s="1"/>
  <c r="AX38" i="223" s="1"/>
  <c r="AZ38" i="223" s="1"/>
  <c r="BB38" i="223" s="1"/>
  <c r="BD38" i="223" s="1"/>
  <c r="BF38" i="223" s="1"/>
  <c r="BH38" i="223" s="1"/>
  <c r="BJ38" i="223" s="1"/>
  <c r="CL38" i="223" s="1"/>
  <c r="CD36" i="223"/>
  <c r="AR37" i="223"/>
  <c r="AT37" i="223" s="1"/>
  <c r="AV37" i="223" s="1"/>
  <c r="AX37" i="223" s="1"/>
  <c r="AZ37" i="223" s="1"/>
  <c r="BB37" i="223" s="1"/>
  <c r="BD37" i="223" s="1"/>
  <c r="BF37" i="223" s="1"/>
  <c r="BH37" i="223" s="1"/>
  <c r="BJ37" i="223" s="1"/>
  <c r="BL37" i="223" s="1"/>
  <c r="BN37" i="223" s="1"/>
  <c r="BP37" i="223" s="1"/>
  <c r="BR37" i="223" s="1"/>
  <c r="BT37" i="223" s="1"/>
  <c r="BV37" i="223" s="1"/>
  <c r="BX37" i="223" s="1"/>
  <c r="CA37" i="223" s="1"/>
  <c r="CG37" i="223" s="1"/>
  <c r="CH37" i="223" s="1"/>
  <c r="CI37" i="223" s="1"/>
  <c r="CG36" i="224"/>
  <c r="CH36" i="224" s="1"/>
  <c r="CI36" i="224" s="1"/>
  <c r="CD37" i="225"/>
  <c r="CG37" i="225"/>
  <c r="CH37" i="225" s="1"/>
  <c r="CI37" i="225" s="1"/>
  <c r="F38" i="225"/>
  <c r="H38" i="225" s="1"/>
  <c r="J38" i="225" s="1"/>
  <c r="L38" i="225" s="1"/>
  <c r="N38" i="225" s="1"/>
  <c r="P38" i="225" s="1"/>
  <c r="R38" i="225" s="1"/>
  <c r="T38" i="225" s="1"/>
  <c r="V38" i="225" s="1"/>
  <c r="X38" i="225" s="1"/>
  <c r="Z38" i="225" s="1"/>
  <c r="AB38" i="225" s="1"/>
  <c r="AD38" i="225" s="1"/>
  <c r="AF38" i="225" s="1"/>
  <c r="AH38" i="225" s="1"/>
  <c r="AJ38" i="225" s="1"/>
  <c r="AL38" i="225" s="1"/>
  <c r="AN38" i="225" s="1"/>
  <c r="AP38" i="225" s="1"/>
  <c r="AR38" i="225" s="1"/>
  <c r="AT38" i="225" s="1"/>
  <c r="AV38" i="225" s="1"/>
  <c r="AX38" i="225" s="1"/>
  <c r="AZ38" i="225" s="1"/>
  <c r="BB38" i="225" s="1"/>
  <c r="BD38" i="225" s="1"/>
  <c r="BF38" i="225" s="1"/>
  <c r="BH38" i="225" s="1"/>
  <c r="BJ38" i="225" s="1"/>
  <c r="BL38" i="225" s="1"/>
  <c r="BN38" i="225" s="1"/>
  <c r="BP38" i="225" s="1"/>
  <c r="BR38" i="225" s="1"/>
  <c r="BT38" i="225" s="1"/>
  <c r="BV38" i="225" s="1"/>
  <c r="BX38" i="225" s="1"/>
  <c r="CA38" i="225" s="1"/>
  <c r="D39" i="225"/>
  <c r="CD37" i="224"/>
  <c r="CG37" i="224"/>
  <c r="CH37" i="224" s="1"/>
  <c r="CI37" i="224" s="1"/>
  <c r="AT38" i="224"/>
  <c r="AV38" i="224" s="1"/>
  <c r="AX38" i="224" s="1"/>
  <c r="AZ38" i="224" s="1"/>
  <c r="BB38" i="224" s="1"/>
  <c r="BD38" i="224" s="1"/>
  <c r="BF38" i="224" s="1"/>
  <c r="BH38" i="224" s="1"/>
  <c r="BJ38" i="224" s="1"/>
  <c r="BL38" i="224" s="1"/>
  <c r="BN38" i="224" s="1"/>
  <c r="BP38" i="224" s="1"/>
  <c r="BR38" i="224" s="1"/>
  <c r="BT38" i="224" s="1"/>
  <c r="BV38" i="224" s="1"/>
  <c r="BX38" i="224" s="1"/>
  <c r="CA38" i="224" s="1"/>
  <c r="CD36" i="237"/>
  <c r="CG36" i="237"/>
  <c r="CH36" i="237" s="1"/>
  <c r="CI36" i="237" s="1"/>
  <c r="CB36" i="237" s="1"/>
  <c r="D39" i="237"/>
  <c r="H38" i="237"/>
  <c r="J38" i="237" s="1"/>
  <c r="L38" i="237" s="1"/>
  <c r="N38" i="237" s="1"/>
  <c r="P38" i="237" s="1"/>
  <c r="R38" i="237" s="1"/>
  <c r="T38" i="237" s="1"/>
  <c r="V38" i="237" s="1"/>
  <c r="X38" i="237" s="1"/>
  <c r="Z38" i="237" s="1"/>
  <c r="AB38" i="237" s="1"/>
  <c r="AD38" i="237" s="1"/>
  <c r="AF38" i="237" s="1"/>
  <c r="AH38" i="237" s="1"/>
  <c r="AJ38" i="237" s="1"/>
  <c r="AL38" i="237" s="1"/>
  <c r="AN38" i="237" s="1"/>
  <c r="AP38" i="237" s="1"/>
  <c r="AR38" i="237" s="1"/>
  <c r="AT38" i="237" s="1"/>
  <c r="AV38" i="237" s="1"/>
  <c r="AX38" i="237" s="1"/>
  <c r="AZ38" i="237" s="1"/>
  <c r="BB38" i="237" s="1"/>
  <c r="BD38" i="237" s="1"/>
  <c r="BF38" i="237" s="1"/>
  <c r="BH38" i="237" s="1"/>
  <c r="BJ38" i="237" s="1"/>
  <c r="BL37" i="237"/>
  <c r="BN37" i="237" s="1"/>
  <c r="BP37" i="237" s="1"/>
  <c r="BR37" i="237" s="1"/>
  <c r="BT37" i="237" s="1"/>
  <c r="BV37" i="237" s="1"/>
  <c r="BX37" i="237" s="1"/>
  <c r="CA37" i="237"/>
  <c r="CG37" i="236"/>
  <c r="CH37" i="236" s="1"/>
  <c r="CI37" i="236" s="1"/>
  <c r="CB37" i="236" s="1"/>
  <c r="CD37" i="236"/>
  <c r="H38" i="236"/>
  <c r="J38" i="236" s="1"/>
  <c r="L38" i="236" s="1"/>
  <c r="N38" i="236" s="1"/>
  <c r="P38" i="236" s="1"/>
  <c r="R38" i="236" s="1"/>
  <c r="T38" i="236" s="1"/>
  <c r="V38" i="236" s="1"/>
  <c r="X38" i="236" s="1"/>
  <c r="Z38" i="236" s="1"/>
  <c r="AB38" i="236" s="1"/>
  <c r="AD38" i="236" s="1"/>
  <c r="AF38" i="236" s="1"/>
  <c r="AH38" i="236" s="1"/>
  <c r="AJ38" i="236" s="1"/>
  <c r="AL38" i="236" s="1"/>
  <c r="AN38" i="236" s="1"/>
  <c r="AP38" i="236" s="1"/>
  <c r="AR38" i="236" s="1"/>
  <c r="AT38" i="236" s="1"/>
  <c r="AV38" i="236" s="1"/>
  <c r="AX38" i="236" s="1"/>
  <c r="AZ38" i="236" s="1"/>
  <c r="BB38" i="236" s="1"/>
  <c r="BD38" i="236" s="1"/>
  <c r="BF38" i="236" s="1"/>
  <c r="BH38" i="236" s="1"/>
  <c r="BJ38" i="236" s="1"/>
  <c r="BL38" i="236" s="1"/>
  <c r="BN38" i="236" s="1"/>
  <c r="BP38" i="236" s="1"/>
  <c r="BR38" i="236" s="1"/>
  <c r="BT38" i="236" s="1"/>
  <c r="BV38" i="236" s="1"/>
  <c r="BX38" i="236" s="1"/>
  <c r="CA38" i="236" s="1"/>
  <c r="D39" i="236"/>
  <c r="CD40" i="235"/>
  <c r="CG40" i="235"/>
  <c r="CH40" i="235" s="1"/>
  <c r="CI40" i="235" s="1"/>
  <c r="CB40" i="235" s="1"/>
  <c r="CG41" i="235"/>
  <c r="CH41" i="235" s="1"/>
  <c r="CI41" i="235" s="1"/>
  <c r="CB41" i="235" s="1"/>
  <c r="CD41" i="235"/>
  <c r="D40" i="234"/>
  <c r="H39" i="234"/>
  <c r="J39" i="234" s="1"/>
  <c r="L39" i="234" s="1"/>
  <c r="N39" i="234" s="1"/>
  <c r="P39" i="234" s="1"/>
  <c r="R39" i="234" s="1"/>
  <c r="T39" i="234" s="1"/>
  <c r="V39" i="234" s="1"/>
  <c r="X39" i="234" s="1"/>
  <c r="Z39" i="234" s="1"/>
  <c r="AB39" i="234" s="1"/>
  <c r="AD39" i="234" s="1"/>
  <c r="AF39" i="234" s="1"/>
  <c r="AH39" i="234" s="1"/>
  <c r="AJ39" i="234" s="1"/>
  <c r="AL39" i="234" s="1"/>
  <c r="AN39" i="234" s="1"/>
  <c r="AP39" i="234" s="1"/>
  <c r="AR39" i="234" s="1"/>
  <c r="AT39" i="234" s="1"/>
  <c r="AV39" i="234" s="1"/>
  <c r="AX39" i="234" s="1"/>
  <c r="AZ39" i="234" s="1"/>
  <c r="BB39" i="234" s="1"/>
  <c r="BD39" i="234" s="1"/>
  <c r="BF39" i="234" s="1"/>
  <c r="BH39" i="234" s="1"/>
  <c r="BJ39" i="234" s="1"/>
  <c r="BL39" i="234" s="1"/>
  <c r="BN39" i="234" s="1"/>
  <c r="BP39" i="234" s="1"/>
  <c r="BR39" i="234" s="1"/>
  <c r="BT39" i="234" s="1"/>
  <c r="BV39" i="234" s="1"/>
  <c r="BX39" i="234" s="1"/>
  <c r="CA39" i="234" s="1"/>
  <c r="CG38" i="234"/>
  <c r="CH38" i="234" s="1"/>
  <c r="CI38" i="234" s="1"/>
  <c r="CB38" i="234" s="1"/>
  <c r="CD38" i="234"/>
  <c r="CD37" i="233"/>
  <c r="CG37" i="233"/>
  <c r="CH37" i="233" s="1"/>
  <c r="CI37" i="233" s="1"/>
  <c r="CB37" i="233" s="1"/>
  <c r="CG38" i="233"/>
  <c r="CH38" i="233" s="1"/>
  <c r="CI38" i="233" s="1"/>
  <c r="CB38" i="233" s="1"/>
  <c r="CD38" i="233"/>
  <c r="BL37" i="230"/>
  <c r="BN37" i="230" s="1"/>
  <c r="BP37" i="230" s="1"/>
  <c r="BR37" i="230" s="1"/>
  <c r="BT37" i="230" s="1"/>
  <c r="BV37" i="230" s="1"/>
  <c r="BX37" i="230" s="1"/>
  <c r="CA37" i="230" s="1"/>
  <c r="CG36" i="230"/>
  <c r="CH36" i="230" s="1"/>
  <c r="CI36" i="230" s="1"/>
  <c r="CB36" i="230" s="1"/>
  <c r="CD36" i="230"/>
  <c r="H38" i="230"/>
  <c r="J38" i="230" s="1"/>
  <c r="L38" i="230" s="1"/>
  <c r="N38" i="230" s="1"/>
  <c r="P38" i="230" s="1"/>
  <c r="R38" i="230" s="1"/>
  <c r="T38" i="230" s="1"/>
  <c r="V38" i="230" s="1"/>
  <c r="X38" i="230" s="1"/>
  <c r="Z38" i="230" s="1"/>
  <c r="AB38" i="230" s="1"/>
  <c r="AD38" i="230" s="1"/>
  <c r="AF38" i="230" s="1"/>
  <c r="AH38" i="230" s="1"/>
  <c r="AJ38" i="230" s="1"/>
  <c r="AL38" i="230" s="1"/>
  <c r="AN38" i="230" s="1"/>
  <c r="AP38" i="230" s="1"/>
  <c r="AR38" i="230" s="1"/>
  <c r="AT38" i="230" s="1"/>
  <c r="AV38" i="230" s="1"/>
  <c r="AX38" i="230" s="1"/>
  <c r="AZ38" i="230" s="1"/>
  <c r="BB38" i="230" s="1"/>
  <c r="BD38" i="230" s="1"/>
  <c r="BF38" i="230" s="1"/>
  <c r="BH38" i="230" s="1"/>
  <c r="BJ38" i="230" s="1"/>
  <c r="D39" i="230"/>
  <c r="CD37" i="229"/>
  <c r="CG37" i="229"/>
  <c r="CH37" i="229" s="1"/>
  <c r="CI37" i="229" s="1"/>
  <c r="CB37" i="229" s="1"/>
  <c r="H38" i="229"/>
  <c r="J38" i="229" s="1"/>
  <c r="L38" i="229" s="1"/>
  <c r="N38" i="229" s="1"/>
  <c r="P38" i="229" s="1"/>
  <c r="R38" i="229" s="1"/>
  <c r="T38" i="229" s="1"/>
  <c r="V38" i="229" s="1"/>
  <c r="X38" i="229" s="1"/>
  <c r="Z38" i="229" s="1"/>
  <c r="AB38" i="229" s="1"/>
  <c r="AD38" i="229" s="1"/>
  <c r="AF38" i="229" s="1"/>
  <c r="AH38" i="229" s="1"/>
  <c r="AJ38" i="229" s="1"/>
  <c r="AL38" i="229" s="1"/>
  <c r="AN38" i="229" s="1"/>
  <c r="AP38" i="229" s="1"/>
  <c r="AR38" i="229" s="1"/>
  <c r="AT38" i="229" s="1"/>
  <c r="AV38" i="229" s="1"/>
  <c r="AX38" i="229" s="1"/>
  <c r="AZ38" i="229" s="1"/>
  <c r="BB38" i="229" s="1"/>
  <c r="BD38" i="229" s="1"/>
  <c r="BF38" i="229" s="1"/>
  <c r="BH38" i="229" s="1"/>
  <c r="BJ38" i="229" s="1"/>
  <c r="BL38" i="229" s="1"/>
  <c r="BN38" i="229" s="1"/>
  <c r="BP38" i="229" s="1"/>
  <c r="BR38" i="229" s="1"/>
  <c r="BT38" i="229" s="1"/>
  <c r="BV38" i="229" s="1"/>
  <c r="BX38" i="229" s="1"/>
  <c r="CA38" i="229" s="1"/>
  <c r="D39" i="229"/>
  <c r="CD38" i="228"/>
  <c r="CG38" i="228"/>
  <c r="CH38" i="228" s="1"/>
  <c r="CI38" i="228" s="1"/>
  <c r="CB38" i="228" s="1"/>
  <c r="H39" i="228"/>
  <c r="J39" i="228" s="1"/>
  <c r="L39" i="228" s="1"/>
  <c r="N39" i="228" s="1"/>
  <c r="P39" i="228" s="1"/>
  <c r="R39" i="228" s="1"/>
  <c r="T39" i="228" s="1"/>
  <c r="V39" i="228" s="1"/>
  <c r="X39" i="228" s="1"/>
  <c r="Z39" i="228" s="1"/>
  <c r="AB39" i="228" s="1"/>
  <c r="AD39" i="228" s="1"/>
  <c r="AF39" i="228" s="1"/>
  <c r="AH39" i="228" s="1"/>
  <c r="AJ39" i="228" s="1"/>
  <c r="AL39" i="228" s="1"/>
  <c r="AN39" i="228" s="1"/>
  <c r="AP39" i="228" s="1"/>
  <c r="AR39" i="228" s="1"/>
  <c r="AT39" i="228" s="1"/>
  <c r="AV39" i="228" s="1"/>
  <c r="AX39" i="228" s="1"/>
  <c r="AZ39" i="228" s="1"/>
  <c r="BB39" i="228" s="1"/>
  <c r="BD39" i="228" s="1"/>
  <c r="BF39" i="228" s="1"/>
  <c r="BH39" i="228" s="1"/>
  <c r="BJ39" i="228" s="1"/>
  <c r="BL39" i="228" s="1"/>
  <c r="BN39" i="228" s="1"/>
  <c r="BP39" i="228" s="1"/>
  <c r="BR39" i="228" s="1"/>
  <c r="BT39" i="228" s="1"/>
  <c r="BV39" i="228" s="1"/>
  <c r="BX39" i="228" s="1"/>
  <c r="CA39" i="228" s="1"/>
  <c r="D40" i="228"/>
  <c r="CK37" i="224"/>
  <c r="J39" i="224"/>
  <c r="L39" i="224" s="1"/>
  <c r="N39" i="224" s="1"/>
  <c r="P39" i="224" s="1"/>
  <c r="R39" i="224" s="1"/>
  <c r="T39" i="224" s="1"/>
  <c r="V39" i="224" s="1"/>
  <c r="X39" i="224" s="1"/>
  <c r="Z39" i="224" s="1"/>
  <c r="AB39" i="224" s="1"/>
  <c r="AD39" i="224" s="1"/>
  <c r="AF39" i="224" s="1"/>
  <c r="AH39" i="224" s="1"/>
  <c r="AJ39" i="224" s="1"/>
  <c r="AL39" i="224" s="1"/>
  <c r="AN39" i="224" s="1"/>
  <c r="AP39" i="224" s="1"/>
  <c r="AR39" i="224" s="1"/>
  <c r="CK35" i="224"/>
  <c r="D40" i="223"/>
  <c r="H39" i="223"/>
  <c r="J39" i="223" s="1"/>
  <c r="L39" i="223" s="1"/>
  <c r="N39" i="223" s="1"/>
  <c r="P39" i="223" s="1"/>
  <c r="R39" i="223" s="1"/>
  <c r="T39" i="223" s="1"/>
  <c r="V39" i="223" s="1"/>
  <c r="X39" i="223" s="1"/>
  <c r="Z39" i="223" s="1"/>
  <c r="CG39" i="220"/>
  <c r="CH39" i="220" s="1"/>
  <c r="CI39" i="220" s="1"/>
  <c r="CD39" i="220"/>
  <c r="H40" i="220"/>
  <c r="J40" i="220" s="1"/>
  <c r="L40" i="220" s="1"/>
  <c r="N40" i="220" s="1"/>
  <c r="P40" i="220" s="1"/>
  <c r="R40" i="220" s="1"/>
  <c r="T40" i="220" s="1"/>
  <c r="V40" i="220" s="1"/>
  <c r="X40" i="220" s="1"/>
  <c r="Z40" i="220" s="1"/>
  <c r="AB40" i="220" s="1"/>
  <c r="AD40" i="220" s="1"/>
  <c r="AF40" i="220" s="1"/>
  <c r="AH40" i="220" s="1"/>
  <c r="AJ40" i="220" s="1"/>
  <c r="AL40" i="220" s="1"/>
  <c r="AN40" i="220" s="1"/>
  <c r="AP40" i="220" s="1"/>
  <c r="AR40" i="220" s="1"/>
  <c r="AT40" i="220" s="1"/>
  <c r="AV40" i="220" s="1"/>
  <c r="AX40" i="220" s="1"/>
  <c r="AZ40" i="220" s="1"/>
  <c r="BB40" i="220" s="1"/>
  <c r="BD40" i="220" s="1"/>
  <c r="BF40" i="220" s="1"/>
  <c r="BH40" i="220" s="1"/>
  <c r="BJ40" i="220" s="1"/>
  <c r="BL40" i="220" s="1"/>
  <c r="BN40" i="220" s="1"/>
  <c r="BP40" i="220" s="1"/>
  <c r="BR40" i="220" s="1"/>
  <c r="BT40" i="220" s="1"/>
  <c r="BV40" i="220" s="1"/>
  <c r="BX40" i="220" s="1"/>
  <c r="CA40" i="220" s="1"/>
  <c r="D41" i="220"/>
  <c r="H40" i="219"/>
  <c r="J40" i="219" s="1"/>
  <c r="L40" i="219" s="1"/>
  <c r="N40" i="219" s="1"/>
  <c r="P40" i="219" s="1"/>
  <c r="R40" i="219" s="1"/>
  <c r="T40" i="219" s="1"/>
  <c r="V40" i="219" s="1"/>
  <c r="X40" i="219" s="1"/>
  <c r="Z40" i="219" s="1"/>
  <c r="AB40" i="219" s="1"/>
  <c r="AD40" i="219" s="1"/>
  <c r="AF40" i="219" s="1"/>
  <c r="AH40" i="219" s="1"/>
  <c r="AJ40" i="219" s="1"/>
  <c r="AL40" i="219" s="1"/>
  <c r="AN40" i="219" s="1"/>
  <c r="AP40" i="219" s="1"/>
  <c r="AR40" i="219" s="1"/>
  <c r="AT40" i="219" s="1"/>
  <c r="AV40" i="219" s="1"/>
  <c r="AX40" i="219" s="1"/>
  <c r="AZ40" i="219" s="1"/>
  <c r="BB40" i="219" s="1"/>
  <c r="BD40" i="219" s="1"/>
  <c r="BF40" i="219" s="1"/>
  <c r="BH40" i="219" s="1"/>
  <c r="BJ40" i="219" s="1"/>
  <c r="BL40" i="219" s="1"/>
  <c r="BN40" i="219" s="1"/>
  <c r="BP40" i="219" s="1"/>
  <c r="BR40" i="219" s="1"/>
  <c r="BT40" i="219" s="1"/>
  <c r="BV40" i="219" s="1"/>
  <c r="BX40" i="219" s="1"/>
  <c r="CA40" i="219" s="1"/>
  <c r="CK26" i="219"/>
  <c r="D41" i="219"/>
  <c r="CD39" i="219"/>
  <c r="CG39" i="219"/>
  <c r="CH39" i="219" s="1"/>
  <c r="CI39" i="219" s="1"/>
  <c r="CB39" i="219" s="1"/>
  <c r="D40" i="227" l="1"/>
  <c r="H39" i="227"/>
  <c r="J39" i="227" s="1"/>
  <c r="L39" i="227" s="1"/>
  <c r="N39" i="227" s="1"/>
  <c r="P39" i="227" s="1"/>
  <c r="R39" i="227" s="1"/>
  <c r="T39" i="227" s="1"/>
  <c r="V39" i="227" s="1"/>
  <c r="X39" i="227" s="1"/>
  <c r="Z39" i="227" s="1"/>
  <c r="AB39" i="227" s="1"/>
  <c r="AD39" i="227" s="1"/>
  <c r="AF39" i="227" s="1"/>
  <c r="AH39" i="227" s="1"/>
  <c r="AJ39" i="227" s="1"/>
  <c r="AL39" i="227" s="1"/>
  <c r="AN39" i="227" s="1"/>
  <c r="AP39" i="227" s="1"/>
  <c r="AR39" i="227" s="1"/>
  <c r="AT39" i="227" s="1"/>
  <c r="AV39" i="227" s="1"/>
  <c r="AX39" i="227" s="1"/>
  <c r="AZ39" i="227" s="1"/>
  <c r="BB39" i="227" s="1"/>
  <c r="BD39" i="227" s="1"/>
  <c r="BF39" i="227" s="1"/>
  <c r="BH39" i="227" s="1"/>
  <c r="BJ39" i="227" s="1"/>
  <c r="BL39" i="227" s="1"/>
  <c r="BN39" i="227" s="1"/>
  <c r="BP39" i="227" s="1"/>
  <c r="BR39" i="227" s="1"/>
  <c r="BT39" i="227" s="1"/>
  <c r="BV39" i="227" s="1"/>
  <c r="BX39" i="227" s="1"/>
  <c r="CA39" i="227" s="1"/>
  <c r="CD38" i="227"/>
  <c r="CG38" i="227"/>
  <c r="CH38" i="227" s="1"/>
  <c r="CI38" i="227" s="1"/>
  <c r="CB38" i="227" s="1"/>
  <c r="CL37" i="223"/>
  <c r="CD37" i="223"/>
  <c r="AB39" i="223"/>
  <c r="AD39" i="223" s="1"/>
  <c r="AF39" i="223" s="1"/>
  <c r="AH39" i="223" s="1"/>
  <c r="AJ39" i="223" s="1"/>
  <c r="AL39" i="223" s="1"/>
  <c r="AN39" i="223" s="1"/>
  <c r="AP39" i="223" s="1"/>
  <c r="AR39" i="223" s="1"/>
  <c r="AT39" i="223" s="1"/>
  <c r="AV39" i="223" s="1"/>
  <c r="AX39" i="223" s="1"/>
  <c r="AZ39" i="223" s="1"/>
  <c r="BB39" i="223" s="1"/>
  <c r="BD39" i="223" s="1"/>
  <c r="BF39" i="223" s="1"/>
  <c r="BH39" i="223" s="1"/>
  <c r="BJ39" i="223" s="1"/>
  <c r="BL39" i="223" s="1"/>
  <c r="BN39" i="223" s="1"/>
  <c r="BP39" i="223" s="1"/>
  <c r="BR39" i="223" s="1"/>
  <c r="BT39" i="223" s="1"/>
  <c r="BV39" i="223" s="1"/>
  <c r="BX39" i="223" s="1"/>
  <c r="CA39" i="223" s="1"/>
  <c r="BL38" i="223"/>
  <c r="BN38" i="223" s="1"/>
  <c r="BP38" i="223" s="1"/>
  <c r="BR38" i="223" s="1"/>
  <c r="BT38" i="223" s="1"/>
  <c r="BV38" i="223" s="1"/>
  <c r="BX38" i="223" s="1"/>
  <c r="CA38" i="223" s="1"/>
  <c r="CD38" i="223" s="1"/>
  <c r="CG38" i="225"/>
  <c r="CH38" i="225" s="1"/>
  <c r="CI38" i="225" s="1"/>
  <c r="CD38" i="225"/>
  <c r="F39" i="225"/>
  <c r="H39" i="225" s="1"/>
  <c r="J39" i="225" s="1"/>
  <c r="L39" i="225" s="1"/>
  <c r="N39" i="225" s="1"/>
  <c r="P39" i="225" s="1"/>
  <c r="R39" i="225" s="1"/>
  <c r="T39" i="225" s="1"/>
  <c r="V39" i="225" s="1"/>
  <c r="X39" i="225" s="1"/>
  <c r="Z39" i="225" s="1"/>
  <c r="AB39" i="225" s="1"/>
  <c r="AD39" i="225" s="1"/>
  <c r="AF39" i="225" s="1"/>
  <c r="AH39" i="225" s="1"/>
  <c r="AJ39" i="225" s="1"/>
  <c r="AL39" i="225" s="1"/>
  <c r="AN39" i="225" s="1"/>
  <c r="AP39" i="225" s="1"/>
  <c r="AR39" i="225" s="1"/>
  <c r="AT39" i="225" s="1"/>
  <c r="AV39" i="225" s="1"/>
  <c r="AX39" i="225" s="1"/>
  <c r="AZ39" i="225" s="1"/>
  <c r="BB39" i="225" s="1"/>
  <c r="BD39" i="225" s="1"/>
  <c r="BF39" i="225" s="1"/>
  <c r="BH39" i="225" s="1"/>
  <c r="BJ39" i="225" s="1"/>
  <c r="BL39" i="225" s="1"/>
  <c r="BN39" i="225" s="1"/>
  <c r="BP39" i="225" s="1"/>
  <c r="BR39" i="225" s="1"/>
  <c r="BT39" i="225" s="1"/>
  <c r="BV39" i="225" s="1"/>
  <c r="BX39" i="225" s="1"/>
  <c r="CA39" i="225" s="1"/>
  <c r="D40" i="225"/>
  <c r="CK38" i="224"/>
  <c r="AT39" i="224"/>
  <c r="AV39" i="224" s="1"/>
  <c r="AX39" i="224" s="1"/>
  <c r="AZ39" i="224" s="1"/>
  <c r="BB39" i="224" s="1"/>
  <c r="BD39" i="224" s="1"/>
  <c r="BF39" i="224" s="1"/>
  <c r="BH39" i="224" s="1"/>
  <c r="BJ39" i="224" s="1"/>
  <c r="BL39" i="224" s="1"/>
  <c r="BN39" i="224" s="1"/>
  <c r="BP39" i="224" s="1"/>
  <c r="BR39" i="224" s="1"/>
  <c r="BT39" i="224" s="1"/>
  <c r="BV39" i="224" s="1"/>
  <c r="BX39" i="224" s="1"/>
  <c r="CA38" i="237"/>
  <c r="BL38" i="237"/>
  <c r="BN38" i="237" s="1"/>
  <c r="BP38" i="237" s="1"/>
  <c r="BR38" i="237" s="1"/>
  <c r="BT38" i="237" s="1"/>
  <c r="BV38" i="237" s="1"/>
  <c r="BX38" i="237" s="1"/>
  <c r="H39" i="237"/>
  <c r="J39" i="237" s="1"/>
  <c r="L39" i="237" s="1"/>
  <c r="N39" i="237" s="1"/>
  <c r="P39" i="237" s="1"/>
  <c r="R39" i="237" s="1"/>
  <c r="T39" i="237" s="1"/>
  <c r="V39" i="237" s="1"/>
  <c r="X39" i="237" s="1"/>
  <c r="Z39" i="237" s="1"/>
  <c r="AB39" i="237" s="1"/>
  <c r="AD39" i="237" s="1"/>
  <c r="AF39" i="237" s="1"/>
  <c r="AH39" i="237" s="1"/>
  <c r="AJ39" i="237" s="1"/>
  <c r="AL39" i="237" s="1"/>
  <c r="AN39" i="237" s="1"/>
  <c r="AP39" i="237" s="1"/>
  <c r="AR39" i="237" s="1"/>
  <c r="AT39" i="237" s="1"/>
  <c r="AV39" i="237" s="1"/>
  <c r="AX39" i="237" s="1"/>
  <c r="AZ39" i="237" s="1"/>
  <c r="BB39" i="237" s="1"/>
  <c r="BD39" i="237" s="1"/>
  <c r="BF39" i="237" s="1"/>
  <c r="BH39" i="237" s="1"/>
  <c r="BJ39" i="237" s="1"/>
  <c r="D40" i="237"/>
  <c r="CG37" i="237"/>
  <c r="CH37" i="237" s="1"/>
  <c r="CI37" i="237" s="1"/>
  <c r="CB37" i="237" s="1"/>
  <c r="CD37" i="237"/>
  <c r="D40" i="236"/>
  <c r="H39" i="236"/>
  <c r="J39" i="236" s="1"/>
  <c r="L39" i="236" s="1"/>
  <c r="N39" i="236" s="1"/>
  <c r="P39" i="236" s="1"/>
  <c r="R39" i="236" s="1"/>
  <c r="T39" i="236" s="1"/>
  <c r="V39" i="236" s="1"/>
  <c r="X39" i="236" s="1"/>
  <c r="Z39" i="236" s="1"/>
  <c r="AB39" i="236" s="1"/>
  <c r="AD39" i="236" s="1"/>
  <c r="AF39" i="236" s="1"/>
  <c r="AH39" i="236" s="1"/>
  <c r="AJ39" i="236" s="1"/>
  <c r="AL39" i="236" s="1"/>
  <c r="AN39" i="236" s="1"/>
  <c r="AP39" i="236" s="1"/>
  <c r="AR39" i="236" s="1"/>
  <c r="AT39" i="236" s="1"/>
  <c r="AV39" i="236" s="1"/>
  <c r="AX39" i="236" s="1"/>
  <c r="AZ39" i="236" s="1"/>
  <c r="BB39" i="236" s="1"/>
  <c r="BD39" i="236" s="1"/>
  <c r="BF39" i="236" s="1"/>
  <c r="BH39" i="236" s="1"/>
  <c r="BJ39" i="236" s="1"/>
  <c r="BL39" i="236" s="1"/>
  <c r="BN39" i="236" s="1"/>
  <c r="BP39" i="236" s="1"/>
  <c r="BR39" i="236" s="1"/>
  <c r="BT39" i="236" s="1"/>
  <c r="BV39" i="236" s="1"/>
  <c r="BX39" i="236" s="1"/>
  <c r="CA39" i="236" s="1"/>
  <c r="CD38" i="236"/>
  <c r="CG38" i="236"/>
  <c r="CH38" i="236" s="1"/>
  <c r="CI38" i="236" s="1"/>
  <c r="CB38" i="236" s="1"/>
  <c r="H40" i="234"/>
  <c r="J40" i="234" s="1"/>
  <c r="L40" i="234" s="1"/>
  <c r="N40" i="234" s="1"/>
  <c r="P40" i="234" s="1"/>
  <c r="R40" i="234" s="1"/>
  <c r="T40" i="234" s="1"/>
  <c r="V40" i="234" s="1"/>
  <c r="X40" i="234" s="1"/>
  <c r="Z40" i="234" s="1"/>
  <c r="AB40" i="234" s="1"/>
  <c r="AD40" i="234" s="1"/>
  <c r="AF40" i="234" s="1"/>
  <c r="AH40" i="234" s="1"/>
  <c r="AJ40" i="234" s="1"/>
  <c r="AL40" i="234" s="1"/>
  <c r="AN40" i="234" s="1"/>
  <c r="AP40" i="234" s="1"/>
  <c r="AR40" i="234" s="1"/>
  <c r="AT40" i="234" s="1"/>
  <c r="AV40" i="234" s="1"/>
  <c r="AX40" i="234" s="1"/>
  <c r="AZ40" i="234" s="1"/>
  <c r="BB40" i="234" s="1"/>
  <c r="BD40" i="234" s="1"/>
  <c r="BF40" i="234" s="1"/>
  <c r="BH40" i="234" s="1"/>
  <c r="BJ40" i="234" s="1"/>
  <c r="BL40" i="234" s="1"/>
  <c r="BN40" i="234" s="1"/>
  <c r="BP40" i="234" s="1"/>
  <c r="BR40" i="234" s="1"/>
  <c r="BT40" i="234" s="1"/>
  <c r="BV40" i="234" s="1"/>
  <c r="BX40" i="234" s="1"/>
  <c r="CA40" i="234" s="1"/>
  <c r="D41" i="234"/>
  <c r="CG39" i="234"/>
  <c r="CH39" i="234" s="1"/>
  <c r="CI39" i="234" s="1"/>
  <c r="CB39" i="234" s="1"/>
  <c r="CD39" i="234"/>
  <c r="D40" i="230"/>
  <c r="H39" i="230"/>
  <c r="J39" i="230" s="1"/>
  <c r="L39" i="230" s="1"/>
  <c r="N39" i="230" s="1"/>
  <c r="P39" i="230" s="1"/>
  <c r="R39" i="230" s="1"/>
  <c r="T39" i="230" s="1"/>
  <c r="V39" i="230" s="1"/>
  <c r="X39" i="230" s="1"/>
  <c r="Z39" i="230" s="1"/>
  <c r="AB39" i="230" s="1"/>
  <c r="AD39" i="230" s="1"/>
  <c r="AF39" i="230" s="1"/>
  <c r="AH39" i="230" s="1"/>
  <c r="AJ39" i="230" s="1"/>
  <c r="AL39" i="230" s="1"/>
  <c r="AN39" i="230" s="1"/>
  <c r="AP39" i="230" s="1"/>
  <c r="AR39" i="230" s="1"/>
  <c r="AT39" i="230" s="1"/>
  <c r="AV39" i="230" s="1"/>
  <c r="AX39" i="230" s="1"/>
  <c r="AZ39" i="230" s="1"/>
  <c r="BB39" i="230" s="1"/>
  <c r="BD39" i="230" s="1"/>
  <c r="BF39" i="230" s="1"/>
  <c r="BH39" i="230" s="1"/>
  <c r="BJ39" i="230" s="1"/>
  <c r="BL38" i="230"/>
  <c r="BN38" i="230" s="1"/>
  <c r="BP38" i="230" s="1"/>
  <c r="BR38" i="230" s="1"/>
  <c r="BT38" i="230" s="1"/>
  <c r="BV38" i="230" s="1"/>
  <c r="BX38" i="230" s="1"/>
  <c r="CA38" i="230" s="1"/>
  <c r="CG37" i="230"/>
  <c r="CH37" i="230" s="1"/>
  <c r="CI37" i="230" s="1"/>
  <c r="CB37" i="230" s="1"/>
  <c r="CD37" i="230"/>
  <c r="CG38" i="229"/>
  <c r="CH38" i="229" s="1"/>
  <c r="CI38" i="229" s="1"/>
  <c r="CB38" i="229" s="1"/>
  <c r="CD38" i="229"/>
  <c r="D40" i="229"/>
  <c r="H39" i="229"/>
  <c r="J39" i="229" s="1"/>
  <c r="L39" i="229" s="1"/>
  <c r="N39" i="229" s="1"/>
  <c r="P39" i="229" s="1"/>
  <c r="R39" i="229" s="1"/>
  <c r="T39" i="229" s="1"/>
  <c r="V39" i="229" s="1"/>
  <c r="X39" i="229" s="1"/>
  <c r="Z39" i="229" s="1"/>
  <c r="AB39" i="229" s="1"/>
  <c r="AD39" i="229" s="1"/>
  <c r="AF39" i="229" s="1"/>
  <c r="AH39" i="229" s="1"/>
  <c r="AJ39" i="229" s="1"/>
  <c r="AL39" i="229" s="1"/>
  <c r="AN39" i="229" s="1"/>
  <c r="AP39" i="229" s="1"/>
  <c r="AR39" i="229" s="1"/>
  <c r="AT39" i="229" s="1"/>
  <c r="AV39" i="229" s="1"/>
  <c r="AX39" i="229" s="1"/>
  <c r="AZ39" i="229" s="1"/>
  <c r="BB39" i="229" s="1"/>
  <c r="BD39" i="229" s="1"/>
  <c r="BF39" i="229" s="1"/>
  <c r="BH39" i="229" s="1"/>
  <c r="BJ39" i="229" s="1"/>
  <c r="BL39" i="229" s="1"/>
  <c r="BN39" i="229" s="1"/>
  <c r="BP39" i="229" s="1"/>
  <c r="BR39" i="229" s="1"/>
  <c r="BT39" i="229" s="1"/>
  <c r="BV39" i="229" s="1"/>
  <c r="BX39" i="229" s="1"/>
  <c r="CA39" i="229" s="1"/>
  <c r="H40" i="228"/>
  <c r="J40" i="228" s="1"/>
  <c r="L40" i="228" s="1"/>
  <c r="N40" i="228" s="1"/>
  <c r="P40" i="228" s="1"/>
  <c r="R40" i="228" s="1"/>
  <c r="T40" i="228" s="1"/>
  <c r="V40" i="228" s="1"/>
  <c r="X40" i="228" s="1"/>
  <c r="Z40" i="228" s="1"/>
  <c r="AB40" i="228" s="1"/>
  <c r="AD40" i="228" s="1"/>
  <c r="AF40" i="228" s="1"/>
  <c r="AH40" i="228" s="1"/>
  <c r="AJ40" i="228" s="1"/>
  <c r="AL40" i="228" s="1"/>
  <c r="AN40" i="228" s="1"/>
  <c r="AP40" i="228" s="1"/>
  <c r="AR40" i="228" s="1"/>
  <c r="AT40" i="228" s="1"/>
  <c r="AV40" i="228" s="1"/>
  <c r="AX40" i="228" s="1"/>
  <c r="AZ40" i="228" s="1"/>
  <c r="BB40" i="228" s="1"/>
  <c r="BD40" i="228" s="1"/>
  <c r="BF40" i="228" s="1"/>
  <c r="BH40" i="228" s="1"/>
  <c r="BJ40" i="228" s="1"/>
  <c r="BL40" i="228" s="1"/>
  <c r="BN40" i="228" s="1"/>
  <c r="BP40" i="228" s="1"/>
  <c r="BR40" i="228" s="1"/>
  <c r="BT40" i="228" s="1"/>
  <c r="BV40" i="228" s="1"/>
  <c r="BX40" i="228" s="1"/>
  <c r="CA40" i="228" s="1"/>
  <c r="D41" i="228"/>
  <c r="CG39" i="228"/>
  <c r="CH39" i="228" s="1"/>
  <c r="CI39" i="228" s="1"/>
  <c r="CB39" i="228" s="1"/>
  <c r="CD39" i="228"/>
  <c r="CD38" i="224"/>
  <c r="CG38" i="224"/>
  <c r="CH38" i="224" s="1"/>
  <c r="CI38" i="224" s="1"/>
  <c r="H40" i="223"/>
  <c r="J40" i="223" s="1"/>
  <c r="L40" i="223" s="1"/>
  <c r="N40" i="223" s="1"/>
  <c r="P40" i="223" s="1"/>
  <c r="R40" i="223" s="1"/>
  <c r="T40" i="223" s="1"/>
  <c r="V40" i="223" s="1"/>
  <c r="X40" i="223" s="1"/>
  <c r="Z40" i="223" s="1"/>
  <c r="D41" i="223"/>
  <c r="H41" i="220"/>
  <c r="J41" i="220" s="1"/>
  <c r="L41" i="220" s="1"/>
  <c r="N41" i="220" s="1"/>
  <c r="P41" i="220" s="1"/>
  <c r="R41" i="220" s="1"/>
  <c r="T41" i="220" s="1"/>
  <c r="V41" i="220" s="1"/>
  <c r="X41" i="220" s="1"/>
  <c r="Z41" i="220" s="1"/>
  <c r="AB41" i="220" s="1"/>
  <c r="AD41" i="220" s="1"/>
  <c r="AF41" i="220" s="1"/>
  <c r="AH41" i="220" s="1"/>
  <c r="AJ41" i="220" s="1"/>
  <c r="AL41" i="220" s="1"/>
  <c r="AN41" i="220" s="1"/>
  <c r="AP41" i="220" s="1"/>
  <c r="AR41" i="220" s="1"/>
  <c r="AT41" i="220" s="1"/>
  <c r="AV41" i="220" s="1"/>
  <c r="AX41" i="220" s="1"/>
  <c r="AZ41" i="220" s="1"/>
  <c r="BB41" i="220" s="1"/>
  <c r="BD41" i="220" s="1"/>
  <c r="BF41" i="220" s="1"/>
  <c r="BH41" i="220" s="1"/>
  <c r="BJ41" i="220" s="1"/>
  <c r="BL41" i="220" s="1"/>
  <c r="BN41" i="220" s="1"/>
  <c r="BP41" i="220" s="1"/>
  <c r="BR41" i="220" s="1"/>
  <c r="BT41" i="220" s="1"/>
  <c r="BV41" i="220" s="1"/>
  <c r="BX41" i="220" s="1"/>
  <c r="CA41" i="220" s="1"/>
  <c r="D42" i="220"/>
  <c r="D43" i="220" s="1"/>
  <c r="CD40" i="220"/>
  <c r="CG40" i="220"/>
  <c r="CH40" i="220" s="1"/>
  <c r="CI40" i="220" s="1"/>
  <c r="D42" i="219"/>
  <c r="CK28" i="219" s="1"/>
  <c r="CK27" i="219"/>
  <c r="H41" i="219"/>
  <c r="J41" i="219" s="1"/>
  <c r="L41" i="219" s="1"/>
  <c r="N41" i="219" s="1"/>
  <c r="P41" i="219" s="1"/>
  <c r="R41" i="219" s="1"/>
  <c r="T41" i="219" s="1"/>
  <c r="V41" i="219" s="1"/>
  <c r="X41" i="219" s="1"/>
  <c r="Z41" i="219" s="1"/>
  <c r="AB41" i="219" s="1"/>
  <c r="AD41" i="219" s="1"/>
  <c r="AF41" i="219" s="1"/>
  <c r="AH41" i="219" s="1"/>
  <c r="AJ41" i="219" s="1"/>
  <c r="AL41" i="219" s="1"/>
  <c r="AN41" i="219" s="1"/>
  <c r="AP41" i="219" s="1"/>
  <c r="AR41" i="219" s="1"/>
  <c r="AT41" i="219" s="1"/>
  <c r="AV41" i="219" s="1"/>
  <c r="AX41" i="219" s="1"/>
  <c r="AZ41" i="219" s="1"/>
  <c r="BB41" i="219" s="1"/>
  <c r="BD41" i="219" s="1"/>
  <c r="BF41" i="219" s="1"/>
  <c r="BH41" i="219" s="1"/>
  <c r="BJ41" i="219" s="1"/>
  <c r="BL41" i="219" s="1"/>
  <c r="BN41" i="219" s="1"/>
  <c r="BP41" i="219" s="1"/>
  <c r="BR41" i="219" s="1"/>
  <c r="BT41" i="219" s="1"/>
  <c r="BV41" i="219" s="1"/>
  <c r="BX41" i="219" s="1"/>
  <c r="CA41" i="219" s="1"/>
  <c r="CD40" i="219"/>
  <c r="CG40" i="219"/>
  <c r="CH40" i="219" s="1"/>
  <c r="CI40" i="219" s="1"/>
  <c r="CB40" i="219" s="1"/>
  <c r="CG39" i="227" l="1"/>
  <c r="CH39" i="227" s="1"/>
  <c r="CI39" i="227" s="1"/>
  <c r="CB39" i="227" s="1"/>
  <c r="CD39" i="227"/>
  <c r="D41" i="227"/>
  <c r="H40" i="227"/>
  <c r="J40" i="227" s="1"/>
  <c r="L40" i="227" s="1"/>
  <c r="N40" i="227" s="1"/>
  <c r="P40" i="227" s="1"/>
  <c r="R40" i="227" s="1"/>
  <c r="T40" i="227" s="1"/>
  <c r="V40" i="227" s="1"/>
  <c r="X40" i="227" s="1"/>
  <c r="Z40" i="227" s="1"/>
  <c r="AB40" i="227" s="1"/>
  <c r="AD40" i="227" s="1"/>
  <c r="AF40" i="227" s="1"/>
  <c r="AH40" i="227" s="1"/>
  <c r="AJ40" i="227" s="1"/>
  <c r="AL40" i="227" s="1"/>
  <c r="AN40" i="227" s="1"/>
  <c r="AP40" i="227" s="1"/>
  <c r="AR40" i="227" s="1"/>
  <c r="AT40" i="227" s="1"/>
  <c r="AV40" i="227" s="1"/>
  <c r="AX40" i="227" s="1"/>
  <c r="AZ40" i="227" s="1"/>
  <c r="BB40" i="227" s="1"/>
  <c r="BD40" i="227" s="1"/>
  <c r="BF40" i="227" s="1"/>
  <c r="BH40" i="227" s="1"/>
  <c r="BJ40" i="227" s="1"/>
  <c r="BL40" i="227" s="1"/>
  <c r="BN40" i="227" s="1"/>
  <c r="BP40" i="227" s="1"/>
  <c r="BR40" i="227" s="1"/>
  <c r="BT40" i="227" s="1"/>
  <c r="BV40" i="227" s="1"/>
  <c r="BX40" i="227" s="1"/>
  <c r="CA40" i="227" s="1"/>
  <c r="CL39" i="223"/>
  <c r="AB40" i="223"/>
  <c r="AD40" i="223" s="1"/>
  <c r="AF40" i="223" s="1"/>
  <c r="AH40" i="223" s="1"/>
  <c r="AJ40" i="223" s="1"/>
  <c r="AL40" i="223" s="1"/>
  <c r="AN40" i="223" s="1"/>
  <c r="AP40" i="223" s="1"/>
  <c r="AR40" i="223" s="1"/>
  <c r="AT40" i="223" s="1"/>
  <c r="AV40" i="223" s="1"/>
  <c r="AX40" i="223" s="1"/>
  <c r="AZ40" i="223" s="1"/>
  <c r="BB40" i="223" s="1"/>
  <c r="BD40" i="223" s="1"/>
  <c r="BF40" i="223" s="1"/>
  <c r="BH40" i="223" s="1"/>
  <c r="BJ40" i="223" s="1"/>
  <c r="CG38" i="223"/>
  <c r="CH38" i="223" s="1"/>
  <c r="CI38" i="223" s="1"/>
  <c r="H43" i="220"/>
  <c r="J43" i="220" s="1"/>
  <c r="L43" i="220" s="1"/>
  <c r="N43" i="220" s="1"/>
  <c r="P43" i="220" s="1"/>
  <c r="R43" i="220" s="1"/>
  <c r="T43" i="220" s="1"/>
  <c r="V43" i="220" s="1"/>
  <c r="X43" i="220" s="1"/>
  <c r="Z43" i="220" s="1"/>
  <c r="AB43" i="220" s="1"/>
  <c r="AD43" i="220" s="1"/>
  <c r="AF43" i="220" s="1"/>
  <c r="AH43" i="220" s="1"/>
  <c r="AJ43" i="220" s="1"/>
  <c r="AL43" i="220" s="1"/>
  <c r="AN43" i="220" s="1"/>
  <c r="AP43" i="220" s="1"/>
  <c r="AR43" i="220" s="1"/>
  <c r="AT43" i="220" s="1"/>
  <c r="AV43" i="220" s="1"/>
  <c r="AX43" i="220" s="1"/>
  <c r="AZ43" i="220" s="1"/>
  <c r="BB43" i="220" s="1"/>
  <c r="BD43" i="220" s="1"/>
  <c r="BF43" i="220" s="1"/>
  <c r="BH43" i="220" s="1"/>
  <c r="BJ43" i="220" s="1"/>
  <c r="BL43" i="220" s="1"/>
  <c r="BN43" i="220" s="1"/>
  <c r="BP43" i="220" s="1"/>
  <c r="BR43" i="220" s="1"/>
  <c r="BT43" i="220" s="1"/>
  <c r="BV43" i="220" s="1"/>
  <c r="BX43" i="220" s="1"/>
  <c r="CA43" i="220" s="1"/>
  <c r="D44" i="220"/>
  <c r="F40" i="225"/>
  <c r="H40" i="225" s="1"/>
  <c r="J40" i="225" s="1"/>
  <c r="L40" i="225" s="1"/>
  <c r="N40" i="225" s="1"/>
  <c r="P40" i="225" s="1"/>
  <c r="R40" i="225" s="1"/>
  <c r="T40" i="225" s="1"/>
  <c r="V40" i="225" s="1"/>
  <c r="X40" i="225" s="1"/>
  <c r="Z40" i="225" s="1"/>
  <c r="AB40" i="225" s="1"/>
  <c r="AD40" i="225" s="1"/>
  <c r="AF40" i="225" s="1"/>
  <c r="AH40" i="225" s="1"/>
  <c r="AJ40" i="225" s="1"/>
  <c r="AL40" i="225" s="1"/>
  <c r="AN40" i="225" s="1"/>
  <c r="AP40" i="225" s="1"/>
  <c r="AR40" i="225" s="1"/>
  <c r="AT40" i="225" s="1"/>
  <c r="AV40" i="225" s="1"/>
  <c r="AX40" i="225" s="1"/>
  <c r="AZ40" i="225" s="1"/>
  <c r="BB40" i="225" s="1"/>
  <c r="BD40" i="225" s="1"/>
  <c r="BF40" i="225" s="1"/>
  <c r="BH40" i="225" s="1"/>
  <c r="BJ40" i="225" s="1"/>
  <c r="BL40" i="225" s="1"/>
  <c r="BN40" i="225" s="1"/>
  <c r="BP40" i="225" s="1"/>
  <c r="BR40" i="225" s="1"/>
  <c r="BT40" i="225" s="1"/>
  <c r="BV40" i="225" s="1"/>
  <c r="BX40" i="225" s="1"/>
  <c r="CA40" i="225" s="1"/>
  <c r="CD39" i="225"/>
  <c r="CG39" i="225"/>
  <c r="CH39" i="225" s="1"/>
  <c r="CI39" i="225" s="1"/>
  <c r="CK39" i="224"/>
  <c r="CA39" i="224"/>
  <c r="CG39" i="224" s="1"/>
  <c r="CH39" i="224" s="1"/>
  <c r="CI39" i="224" s="1"/>
  <c r="H40" i="237"/>
  <c r="J40" i="237" s="1"/>
  <c r="L40" i="237" s="1"/>
  <c r="N40" i="237" s="1"/>
  <c r="P40" i="237" s="1"/>
  <c r="R40" i="237" s="1"/>
  <c r="T40" i="237" s="1"/>
  <c r="V40" i="237" s="1"/>
  <c r="X40" i="237" s="1"/>
  <c r="Z40" i="237" s="1"/>
  <c r="AB40" i="237" s="1"/>
  <c r="AD40" i="237" s="1"/>
  <c r="AF40" i="237" s="1"/>
  <c r="AH40" i="237" s="1"/>
  <c r="AJ40" i="237" s="1"/>
  <c r="AL40" i="237" s="1"/>
  <c r="AN40" i="237" s="1"/>
  <c r="AP40" i="237" s="1"/>
  <c r="AR40" i="237" s="1"/>
  <c r="AT40" i="237" s="1"/>
  <c r="AV40" i="237" s="1"/>
  <c r="AX40" i="237" s="1"/>
  <c r="AZ40" i="237" s="1"/>
  <c r="BB40" i="237" s="1"/>
  <c r="BD40" i="237" s="1"/>
  <c r="BF40" i="237" s="1"/>
  <c r="BH40" i="237" s="1"/>
  <c r="BJ40" i="237" s="1"/>
  <c r="D41" i="237"/>
  <c r="BL39" i="237"/>
  <c r="BN39" i="237" s="1"/>
  <c r="BP39" i="237" s="1"/>
  <c r="BR39" i="237" s="1"/>
  <c r="BT39" i="237" s="1"/>
  <c r="BV39" i="237" s="1"/>
  <c r="BX39" i="237" s="1"/>
  <c r="CA39" i="237"/>
  <c r="CG38" i="237"/>
  <c r="CH38" i="237" s="1"/>
  <c r="CI38" i="237" s="1"/>
  <c r="CB38" i="237" s="1"/>
  <c r="CD38" i="237"/>
  <c r="H40" i="236"/>
  <c r="J40" i="236" s="1"/>
  <c r="L40" i="236" s="1"/>
  <c r="N40" i="236" s="1"/>
  <c r="P40" i="236" s="1"/>
  <c r="R40" i="236" s="1"/>
  <c r="T40" i="236" s="1"/>
  <c r="V40" i="236" s="1"/>
  <c r="X40" i="236" s="1"/>
  <c r="Z40" i="236" s="1"/>
  <c r="AB40" i="236" s="1"/>
  <c r="AD40" i="236" s="1"/>
  <c r="AF40" i="236" s="1"/>
  <c r="AH40" i="236" s="1"/>
  <c r="AJ40" i="236" s="1"/>
  <c r="AL40" i="236" s="1"/>
  <c r="AN40" i="236" s="1"/>
  <c r="AP40" i="236" s="1"/>
  <c r="AR40" i="236" s="1"/>
  <c r="AT40" i="236" s="1"/>
  <c r="AV40" i="236" s="1"/>
  <c r="AX40" i="236" s="1"/>
  <c r="AZ40" i="236" s="1"/>
  <c r="BB40" i="236" s="1"/>
  <c r="BD40" i="236" s="1"/>
  <c r="BF40" i="236" s="1"/>
  <c r="BH40" i="236" s="1"/>
  <c r="BJ40" i="236" s="1"/>
  <c r="BL40" i="236" s="1"/>
  <c r="BN40" i="236" s="1"/>
  <c r="BP40" i="236" s="1"/>
  <c r="BR40" i="236" s="1"/>
  <c r="BT40" i="236" s="1"/>
  <c r="BV40" i="236" s="1"/>
  <c r="BX40" i="236" s="1"/>
  <c r="CA40" i="236" s="1"/>
  <c r="D41" i="236"/>
  <c r="CD39" i="236"/>
  <c r="CG39" i="236"/>
  <c r="CH39" i="236" s="1"/>
  <c r="CI39" i="236" s="1"/>
  <c r="CB39" i="236" s="1"/>
  <c r="H41" i="234"/>
  <c r="J41" i="234" s="1"/>
  <c r="L41" i="234" s="1"/>
  <c r="N41" i="234" s="1"/>
  <c r="P41" i="234" s="1"/>
  <c r="R41" i="234" s="1"/>
  <c r="T41" i="234" s="1"/>
  <c r="V41" i="234" s="1"/>
  <c r="X41" i="234" s="1"/>
  <c r="Z41" i="234" s="1"/>
  <c r="AB41" i="234" s="1"/>
  <c r="AD41" i="234" s="1"/>
  <c r="AF41" i="234" s="1"/>
  <c r="AH41" i="234" s="1"/>
  <c r="AJ41" i="234" s="1"/>
  <c r="AL41" i="234" s="1"/>
  <c r="AN41" i="234" s="1"/>
  <c r="AP41" i="234" s="1"/>
  <c r="AR41" i="234" s="1"/>
  <c r="AT41" i="234" s="1"/>
  <c r="AV41" i="234" s="1"/>
  <c r="AX41" i="234" s="1"/>
  <c r="AZ41" i="234" s="1"/>
  <c r="BB41" i="234" s="1"/>
  <c r="BD41" i="234" s="1"/>
  <c r="BF41" i="234" s="1"/>
  <c r="BH41" i="234" s="1"/>
  <c r="BJ41" i="234" s="1"/>
  <c r="BL41" i="234" s="1"/>
  <c r="BN41" i="234" s="1"/>
  <c r="BP41" i="234" s="1"/>
  <c r="BR41" i="234" s="1"/>
  <c r="BT41" i="234" s="1"/>
  <c r="BV41" i="234" s="1"/>
  <c r="BX41" i="234" s="1"/>
  <c r="CA41" i="234" s="1"/>
  <c r="D42" i="234"/>
  <c r="CG40" i="234"/>
  <c r="CH40" i="234" s="1"/>
  <c r="CI40" i="234" s="1"/>
  <c r="CB40" i="234" s="1"/>
  <c r="CD40" i="234"/>
  <c r="BL39" i="230"/>
  <c r="BN39" i="230" s="1"/>
  <c r="BP39" i="230" s="1"/>
  <c r="BR39" i="230" s="1"/>
  <c r="BT39" i="230" s="1"/>
  <c r="BV39" i="230" s="1"/>
  <c r="BX39" i="230" s="1"/>
  <c r="CA39" i="230" s="1"/>
  <c r="D41" i="230"/>
  <c r="H40" i="230"/>
  <c r="J40" i="230" s="1"/>
  <c r="L40" i="230" s="1"/>
  <c r="N40" i="230" s="1"/>
  <c r="P40" i="230" s="1"/>
  <c r="R40" i="230" s="1"/>
  <c r="T40" i="230" s="1"/>
  <c r="V40" i="230" s="1"/>
  <c r="X40" i="230" s="1"/>
  <c r="Z40" i="230" s="1"/>
  <c r="AB40" i="230" s="1"/>
  <c r="AD40" i="230" s="1"/>
  <c r="AF40" i="230" s="1"/>
  <c r="AH40" i="230" s="1"/>
  <c r="AJ40" i="230" s="1"/>
  <c r="AL40" i="230" s="1"/>
  <c r="AN40" i="230" s="1"/>
  <c r="AP40" i="230" s="1"/>
  <c r="AR40" i="230" s="1"/>
  <c r="AT40" i="230" s="1"/>
  <c r="AV40" i="230" s="1"/>
  <c r="AX40" i="230" s="1"/>
  <c r="AZ40" i="230" s="1"/>
  <c r="BB40" i="230" s="1"/>
  <c r="BD40" i="230" s="1"/>
  <c r="BF40" i="230" s="1"/>
  <c r="BH40" i="230" s="1"/>
  <c r="BJ40" i="230" s="1"/>
  <c r="CD38" i="230"/>
  <c r="CG38" i="230"/>
  <c r="CH38" i="230" s="1"/>
  <c r="CI38" i="230" s="1"/>
  <c r="CB38" i="230" s="1"/>
  <c r="CD39" i="229"/>
  <c r="CG39" i="229"/>
  <c r="CH39" i="229" s="1"/>
  <c r="CI39" i="229" s="1"/>
  <c r="CB39" i="229" s="1"/>
  <c r="H40" i="229"/>
  <c r="J40" i="229" s="1"/>
  <c r="L40" i="229" s="1"/>
  <c r="N40" i="229" s="1"/>
  <c r="P40" i="229" s="1"/>
  <c r="R40" i="229" s="1"/>
  <c r="T40" i="229" s="1"/>
  <c r="V40" i="229" s="1"/>
  <c r="X40" i="229" s="1"/>
  <c r="Z40" i="229" s="1"/>
  <c r="AB40" i="229" s="1"/>
  <c r="AD40" i="229" s="1"/>
  <c r="AF40" i="229" s="1"/>
  <c r="AH40" i="229" s="1"/>
  <c r="AJ40" i="229" s="1"/>
  <c r="AL40" i="229" s="1"/>
  <c r="AN40" i="229" s="1"/>
  <c r="AP40" i="229" s="1"/>
  <c r="AR40" i="229" s="1"/>
  <c r="AT40" i="229" s="1"/>
  <c r="AV40" i="229" s="1"/>
  <c r="AX40" i="229" s="1"/>
  <c r="AZ40" i="229" s="1"/>
  <c r="BB40" i="229" s="1"/>
  <c r="BD40" i="229" s="1"/>
  <c r="BF40" i="229" s="1"/>
  <c r="BH40" i="229" s="1"/>
  <c r="BJ40" i="229" s="1"/>
  <c r="BL40" i="229" s="1"/>
  <c r="BN40" i="229" s="1"/>
  <c r="BP40" i="229" s="1"/>
  <c r="BR40" i="229" s="1"/>
  <c r="BT40" i="229" s="1"/>
  <c r="BV40" i="229" s="1"/>
  <c r="BX40" i="229" s="1"/>
  <c r="CA40" i="229" s="1"/>
  <c r="D41" i="229"/>
  <c r="H41" i="228"/>
  <c r="J41" i="228" s="1"/>
  <c r="L41" i="228" s="1"/>
  <c r="N41" i="228" s="1"/>
  <c r="P41" i="228" s="1"/>
  <c r="R41" i="228" s="1"/>
  <c r="T41" i="228" s="1"/>
  <c r="V41" i="228" s="1"/>
  <c r="X41" i="228" s="1"/>
  <c r="Z41" i="228" s="1"/>
  <c r="AB41" i="228" s="1"/>
  <c r="AD41" i="228" s="1"/>
  <c r="AF41" i="228" s="1"/>
  <c r="AH41" i="228" s="1"/>
  <c r="AJ41" i="228" s="1"/>
  <c r="AL41" i="228" s="1"/>
  <c r="AN41" i="228" s="1"/>
  <c r="AP41" i="228" s="1"/>
  <c r="AR41" i="228" s="1"/>
  <c r="AT41" i="228" s="1"/>
  <c r="AV41" i="228" s="1"/>
  <c r="AX41" i="228" s="1"/>
  <c r="AZ41" i="228" s="1"/>
  <c r="BB41" i="228" s="1"/>
  <c r="BD41" i="228" s="1"/>
  <c r="BF41" i="228" s="1"/>
  <c r="BH41" i="228" s="1"/>
  <c r="BJ41" i="228" s="1"/>
  <c r="BL41" i="228" s="1"/>
  <c r="BN41" i="228" s="1"/>
  <c r="BP41" i="228" s="1"/>
  <c r="BR41" i="228" s="1"/>
  <c r="BT41" i="228" s="1"/>
  <c r="BV41" i="228" s="1"/>
  <c r="BX41" i="228" s="1"/>
  <c r="CA41" i="228" s="1"/>
  <c r="D42" i="228"/>
  <c r="CD40" i="228"/>
  <c r="CG40" i="228"/>
  <c r="CH40" i="228" s="1"/>
  <c r="CI40" i="228" s="1"/>
  <c r="CB40" i="228" s="1"/>
  <c r="CD39" i="224"/>
  <c r="H41" i="223"/>
  <c r="J41" i="223" s="1"/>
  <c r="L41" i="223" s="1"/>
  <c r="N41" i="223" s="1"/>
  <c r="P41" i="223" s="1"/>
  <c r="R41" i="223" s="1"/>
  <c r="T41" i="223" s="1"/>
  <c r="V41" i="223" s="1"/>
  <c r="X41" i="223" s="1"/>
  <c r="Z41" i="223" s="1"/>
  <c r="D42" i="223"/>
  <c r="CG39" i="223"/>
  <c r="CH39" i="223" s="1"/>
  <c r="CI39" i="223" s="1"/>
  <c r="CD39" i="223"/>
  <c r="H42" i="220"/>
  <c r="J42" i="220" s="1"/>
  <c r="L42" i="220" s="1"/>
  <c r="N42" i="220" s="1"/>
  <c r="P42" i="220" s="1"/>
  <c r="R42" i="220" s="1"/>
  <c r="T42" i="220" s="1"/>
  <c r="V42" i="220" s="1"/>
  <c r="X42" i="220" s="1"/>
  <c r="Z42" i="220" s="1"/>
  <c r="AB42" i="220" s="1"/>
  <c r="AD42" i="220" s="1"/>
  <c r="AF42" i="220" s="1"/>
  <c r="AH42" i="220" s="1"/>
  <c r="AJ42" i="220" s="1"/>
  <c r="AL42" i="220" s="1"/>
  <c r="AN42" i="220" s="1"/>
  <c r="AP42" i="220" s="1"/>
  <c r="AR42" i="220" s="1"/>
  <c r="AT42" i="220" s="1"/>
  <c r="AV42" i="220" s="1"/>
  <c r="AX42" i="220" s="1"/>
  <c r="AZ42" i="220" s="1"/>
  <c r="BB42" i="220" s="1"/>
  <c r="BD42" i="220" s="1"/>
  <c r="BF42" i="220" s="1"/>
  <c r="BH42" i="220" s="1"/>
  <c r="BJ42" i="220" s="1"/>
  <c r="BL42" i="220" s="1"/>
  <c r="BN42" i="220" s="1"/>
  <c r="BP42" i="220" s="1"/>
  <c r="BR42" i="220" s="1"/>
  <c r="BT42" i="220" s="1"/>
  <c r="BV42" i="220" s="1"/>
  <c r="BX42" i="220" s="1"/>
  <c r="CA42" i="220" s="1"/>
  <c r="CD41" i="220"/>
  <c r="CG41" i="220"/>
  <c r="CH41" i="220" s="1"/>
  <c r="CI41" i="220" s="1"/>
  <c r="CD41" i="219"/>
  <c r="CG41" i="219"/>
  <c r="CH41" i="219" s="1"/>
  <c r="CI41" i="219" s="1"/>
  <c r="CB41" i="219" s="1"/>
  <c r="H42" i="219"/>
  <c r="J42" i="219" s="1"/>
  <c r="L42" i="219" s="1"/>
  <c r="N42" i="219" s="1"/>
  <c r="P42" i="219" s="1"/>
  <c r="R42" i="219" s="1"/>
  <c r="T42" i="219" s="1"/>
  <c r="V42" i="219" s="1"/>
  <c r="X42" i="219" s="1"/>
  <c r="Z42" i="219" s="1"/>
  <c r="AB42" i="219" s="1"/>
  <c r="AD42" i="219" s="1"/>
  <c r="AF42" i="219" s="1"/>
  <c r="AH42" i="219" s="1"/>
  <c r="AJ42" i="219" s="1"/>
  <c r="AL42" i="219" s="1"/>
  <c r="AN42" i="219" s="1"/>
  <c r="AP42" i="219" s="1"/>
  <c r="AR42" i="219" s="1"/>
  <c r="AT42" i="219" s="1"/>
  <c r="AV42" i="219" s="1"/>
  <c r="AX42" i="219" s="1"/>
  <c r="AZ42" i="219" s="1"/>
  <c r="BB42" i="219" s="1"/>
  <c r="BD42" i="219" s="1"/>
  <c r="BF42" i="219" s="1"/>
  <c r="BH42" i="219" s="1"/>
  <c r="BJ42" i="219" s="1"/>
  <c r="BL42" i="219" s="1"/>
  <c r="BN42" i="219" s="1"/>
  <c r="BP42" i="219" s="1"/>
  <c r="BR42" i="219" s="1"/>
  <c r="BT42" i="219" s="1"/>
  <c r="BV42" i="219" s="1"/>
  <c r="BX42" i="219" s="1"/>
  <c r="CA42" i="219" s="1"/>
  <c r="CK29" i="219"/>
  <c r="D43" i="219"/>
  <c r="CD40" i="227" l="1"/>
  <c r="CG40" i="227"/>
  <c r="CH40" i="227" s="1"/>
  <c r="CI40" i="227" s="1"/>
  <c r="CB40" i="227" s="1"/>
  <c r="D42" i="227"/>
  <c r="H41" i="227"/>
  <c r="J41" i="227" s="1"/>
  <c r="L41" i="227" s="1"/>
  <c r="N41" i="227" s="1"/>
  <c r="P41" i="227" s="1"/>
  <c r="R41" i="227" s="1"/>
  <c r="T41" i="227" s="1"/>
  <c r="V41" i="227" s="1"/>
  <c r="X41" i="227" s="1"/>
  <c r="Z41" i="227" s="1"/>
  <c r="AB41" i="227" s="1"/>
  <c r="AD41" i="227" s="1"/>
  <c r="AF41" i="227" s="1"/>
  <c r="AH41" i="227" s="1"/>
  <c r="AJ41" i="227" s="1"/>
  <c r="AL41" i="227" s="1"/>
  <c r="AN41" i="227" s="1"/>
  <c r="AP41" i="227" s="1"/>
  <c r="AR41" i="227" s="1"/>
  <c r="AT41" i="227" s="1"/>
  <c r="AV41" i="227" s="1"/>
  <c r="AX41" i="227" s="1"/>
  <c r="AZ41" i="227" s="1"/>
  <c r="BB41" i="227" s="1"/>
  <c r="BD41" i="227" s="1"/>
  <c r="BF41" i="227" s="1"/>
  <c r="BH41" i="227" s="1"/>
  <c r="BJ41" i="227" s="1"/>
  <c r="BL41" i="227" s="1"/>
  <c r="BN41" i="227" s="1"/>
  <c r="BP41" i="227" s="1"/>
  <c r="BR41" i="227" s="1"/>
  <c r="BT41" i="227" s="1"/>
  <c r="BV41" i="227" s="1"/>
  <c r="BX41" i="227" s="1"/>
  <c r="CA41" i="227" s="1"/>
  <c r="BL40" i="223"/>
  <c r="BN40" i="223" s="1"/>
  <c r="BP40" i="223" s="1"/>
  <c r="BR40" i="223" s="1"/>
  <c r="BT40" i="223" s="1"/>
  <c r="BV40" i="223" s="1"/>
  <c r="BX40" i="223" s="1"/>
  <c r="CA40" i="223" s="1"/>
  <c r="CG40" i="223" s="1"/>
  <c r="CH40" i="223" s="1"/>
  <c r="CI40" i="223" s="1"/>
  <c r="CL40" i="223"/>
  <c r="AB41" i="223"/>
  <c r="AD41" i="223" s="1"/>
  <c r="AF41" i="223" s="1"/>
  <c r="AH41" i="223" s="1"/>
  <c r="AJ41" i="223" s="1"/>
  <c r="AL41" i="223" s="1"/>
  <c r="AN41" i="223" s="1"/>
  <c r="AP41" i="223" s="1"/>
  <c r="AR41" i="223" s="1"/>
  <c r="AT41" i="223" s="1"/>
  <c r="AV41" i="223" s="1"/>
  <c r="AX41" i="223" s="1"/>
  <c r="AZ41" i="223" s="1"/>
  <c r="BB41" i="223" s="1"/>
  <c r="BD41" i="223" s="1"/>
  <c r="BF41" i="223" s="1"/>
  <c r="BH41" i="223" s="1"/>
  <c r="BJ41" i="223" s="1"/>
  <c r="CG43" i="220"/>
  <c r="CH43" i="220" s="1"/>
  <c r="CI43" i="220" s="1"/>
  <c r="CD43" i="220"/>
  <c r="CD40" i="225"/>
  <c r="CG40" i="225"/>
  <c r="CH40" i="225" s="1"/>
  <c r="CI40" i="225" s="1"/>
  <c r="CD39" i="237"/>
  <c r="CG39" i="237"/>
  <c r="CH39" i="237" s="1"/>
  <c r="CI39" i="237" s="1"/>
  <c r="CB39" i="237" s="1"/>
  <c r="D42" i="237"/>
  <c r="H41" i="237"/>
  <c r="J41" i="237" s="1"/>
  <c r="L41" i="237" s="1"/>
  <c r="N41" i="237" s="1"/>
  <c r="P41" i="237" s="1"/>
  <c r="R41" i="237" s="1"/>
  <c r="T41" i="237" s="1"/>
  <c r="V41" i="237" s="1"/>
  <c r="X41" i="237" s="1"/>
  <c r="Z41" i="237" s="1"/>
  <c r="AB41" i="237" s="1"/>
  <c r="AD41" i="237" s="1"/>
  <c r="AF41" i="237" s="1"/>
  <c r="AH41" i="237" s="1"/>
  <c r="AJ41" i="237" s="1"/>
  <c r="AL41" i="237" s="1"/>
  <c r="AN41" i="237" s="1"/>
  <c r="AP41" i="237" s="1"/>
  <c r="AR41" i="237" s="1"/>
  <c r="AT41" i="237" s="1"/>
  <c r="AV41" i="237" s="1"/>
  <c r="AX41" i="237" s="1"/>
  <c r="AZ41" i="237" s="1"/>
  <c r="BB41" i="237" s="1"/>
  <c r="BD41" i="237" s="1"/>
  <c r="BF41" i="237" s="1"/>
  <c r="BH41" i="237" s="1"/>
  <c r="BJ41" i="237" s="1"/>
  <c r="CA40" i="237"/>
  <c r="BL40" i="237"/>
  <c r="BN40" i="237" s="1"/>
  <c r="BP40" i="237" s="1"/>
  <c r="BR40" i="237" s="1"/>
  <c r="BT40" i="237" s="1"/>
  <c r="BV40" i="237" s="1"/>
  <c r="BX40" i="237" s="1"/>
  <c r="D42" i="236"/>
  <c r="H42" i="236" s="1"/>
  <c r="J42" i="236" s="1"/>
  <c r="L42" i="236" s="1"/>
  <c r="N42" i="236" s="1"/>
  <c r="P42" i="236" s="1"/>
  <c r="R42" i="236" s="1"/>
  <c r="T42" i="236" s="1"/>
  <c r="V42" i="236" s="1"/>
  <c r="X42" i="236" s="1"/>
  <c r="Z42" i="236" s="1"/>
  <c r="AB42" i="236" s="1"/>
  <c r="AD42" i="236" s="1"/>
  <c r="AF42" i="236" s="1"/>
  <c r="AH42" i="236" s="1"/>
  <c r="AJ42" i="236" s="1"/>
  <c r="AL42" i="236" s="1"/>
  <c r="AN42" i="236" s="1"/>
  <c r="AP42" i="236" s="1"/>
  <c r="AR42" i="236" s="1"/>
  <c r="AT42" i="236" s="1"/>
  <c r="AV42" i="236" s="1"/>
  <c r="AX42" i="236" s="1"/>
  <c r="AZ42" i="236" s="1"/>
  <c r="BB42" i="236" s="1"/>
  <c r="BD42" i="236" s="1"/>
  <c r="BF42" i="236" s="1"/>
  <c r="BH42" i="236" s="1"/>
  <c r="BJ42" i="236" s="1"/>
  <c r="BL42" i="236" s="1"/>
  <c r="BN42" i="236" s="1"/>
  <c r="BP42" i="236" s="1"/>
  <c r="BR42" i="236" s="1"/>
  <c r="BT42" i="236" s="1"/>
  <c r="BV42" i="236" s="1"/>
  <c r="BX42" i="236" s="1"/>
  <c r="CA42" i="236" s="1"/>
  <c r="H41" i="236"/>
  <c r="J41" i="236" s="1"/>
  <c r="L41" i="236" s="1"/>
  <c r="N41" i="236" s="1"/>
  <c r="P41" i="236" s="1"/>
  <c r="R41" i="236" s="1"/>
  <c r="T41" i="236" s="1"/>
  <c r="V41" i="236" s="1"/>
  <c r="X41" i="236" s="1"/>
  <c r="Z41" i="236" s="1"/>
  <c r="AB41" i="236" s="1"/>
  <c r="AD41" i="236" s="1"/>
  <c r="AF41" i="236" s="1"/>
  <c r="AH41" i="236" s="1"/>
  <c r="AJ41" i="236" s="1"/>
  <c r="AL41" i="236" s="1"/>
  <c r="AN41" i="236" s="1"/>
  <c r="AP41" i="236" s="1"/>
  <c r="AR41" i="236" s="1"/>
  <c r="AT41" i="236" s="1"/>
  <c r="AV41" i="236" s="1"/>
  <c r="AX41" i="236" s="1"/>
  <c r="AZ41" i="236" s="1"/>
  <c r="BB41" i="236" s="1"/>
  <c r="BD41" i="236" s="1"/>
  <c r="BF41" i="236" s="1"/>
  <c r="BH41" i="236" s="1"/>
  <c r="BJ41" i="236" s="1"/>
  <c r="BL41" i="236" s="1"/>
  <c r="BN41" i="236" s="1"/>
  <c r="BP41" i="236" s="1"/>
  <c r="BR41" i="236" s="1"/>
  <c r="BT41" i="236" s="1"/>
  <c r="BV41" i="236" s="1"/>
  <c r="BX41" i="236" s="1"/>
  <c r="CA41" i="236" s="1"/>
  <c r="CG40" i="236"/>
  <c r="CH40" i="236" s="1"/>
  <c r="CI40" i="236" s="1"/>
  <c r="CB40" i="236" s="1"/>
  <c r="CD40" i="236"/>
  <c r="H42" i="234"/>
  <c r="J42" i="234" s="1"/>
  <c r="L42" i="234" s="1"/>
  <c r="N42" i="234" s="1"/>
  <c r="P42" i="234" s="1"/>
  <c r="R42" i="234" s="1"/>
  <c r="T42" i="234" s="1"/>
  <c r="V42" i="234" s="1"/>
  <c r="X42" i="234" s="1"/>
  <c r="Z42" i="234" s="1"/>
  <c r="AB42" i="234" s="1"/>
  <c r="AD42" i="234" s="1"/>
  <c r="AF42" i="234" s="1"/>
  <c r="AH42" i="234" s="1"/>
  <c r="AJ42" i="234" s="1"/>
  <c r="AL42" i="234" s="1"/>
  <c r="AN42" i="234" s="1"/>
  <c r="AP42" i="234" s="1"/>
  <c r="AR42" i="234" s="1"/>
  <c r="AT42" i="234" s="1"/>
  <c r="AV42" i="234" s="1"/>
  <c r="AX42" i="234" s="1"/>
  <c r="AZ42" i="234" s="1"/>
  <c r="BB42" i="234" s="1"/>
  <c r="BD42" i="234" s="1"/>
  <c r="BF42" i="234" s="1"/>
  <c r="BH42" i="234" s="1"/>
  <c r="BJ42" i="234" s="1"/>
  <c r="BL42" i="234" s="1"/>
  <c r="BN42" i="234" s="1"/>
  <c r="BP42" i="234" s="1"/>
  <c r="BR42" i="234" s="1"/>
  <c r="BT42" i="234" s="1"/>
  <c r="BV42" i="234" s="1"/>
  <c r="BX42" i="234" s="1"/>
  <c r="CA42" i="234" s="1"/>
  <c r="D43" i="234"/>
  <c r="CD41" i="234"/>
  <c r="CG41" i="234"/>
  <c r="CH41" i="234" s="1"/>
  <c r="CI41" i="234" s="1"/>
  <c r="CB41" i="234" s="1"/>
  <c r="CG39" i="230"/>
  <c r="CH39" i="230" s="1"/>
  <c r="CI39" i="230" s="1"/>
  <c r="CB39" i="230" s="1"/>
  <c r="CD39" i="230"/>
  <c r="D42" i="230"/>
  <c r="H41" i="230"/>
  <c r="J41" i="230" s="1"/>
  <c r="L41" i="230" s="1"/>
  <c r="N41" i="230" s="1"/>
  <c r="P41" i="230" s="1"/>
  <c r="R41" i="230" s="1"/>
  <c r="T41" i="230" s="1"/>
  <c r="V41" i="230" s="1"/>
  <c r="X41" i="230" s="1"/>
  <c r="Z41" i="230" s="1"/>
  <c r="AB41" i="230" s="1"/>
  <c r="AD41" i="230" s="1"/>
  <c r="AF41" i="230" s="1"/>
  <c r="AH41" i="230" s="1"/>
  <c r="AJ41" i="230" s="1"/>
  <c r="AL41" i="230" s="1"/>
  <c r="AN41" i="230" s="1"/>
  <c r="AP41" i="230" s="1"/>
  <c r="AR41" i="230" s="1"/>
  <c r="AT41" i="230" s="1"/>
  <c r="AV41" i="230" s="1"/>
  <c r="AX41" i="230" s="1"/>
  <c r="AZ41" i="230" s="1"/>
  <c r="BB41" i="230" s="1"/>
  <c r="BD41" i="230" s="1"/>
  <c r="BF41" i="230" s="1"/>
  <c r="BH41" i="230" s="1"/>
  <c r="BJ41" i="230" s="1"/>
  <c r="BL40" i="230"/>
  <c r="BN40" i="230" s="1"/>
  <c r="BP40" i="230" s="1"/>
  <c r="BR40" i="230" s="1"/>
  <c r="BT40" i="230" s="1"/>
  <c r="BV40" i="230" s="1"/>
  <c r="BX40" i="230" s="1"/>
  <c r="CA40" i="230" s="1"/>
  <c r="CG40" i="229"/>
  <c r="CH40" i="229" s="1"/>
  <c r="CI40" i="229" s="1"/>
  <c r="CB40" i="229" s="1"/>
  <c r="CD40" i="229"/>
  <c r="H41" i="229"/>
  <c r="J41" i="229" s="1"/>
  <c r="L41" i="229" s="1"/>
  <c r="N41" i="229" s="1"/>
  <c r="P41" i="229" s="1"/>
  <c r="R41" i="229" s="1"/>
  <c r="T41" i="229" s="1"/>
  <c r="V41" i="229" s="1"/>
  <c r="X41" i="229" s="1"/>
  <c r="Z41" i="229" s="1"/>
  <c r="AB41" i="229" s="1"/>
  <c r="AD41" i="229" s="1"/>
  <c r="AF41" i="229" s="1"/>
  <c r="AH41" i="229" s="1"/>
  <c r="AJ41" i="229" s="1"/>
  <c r="AL41" i="229" s="1"/>
  <c r="AN41" i="229" s="1"/>
  <c r="AP41" i="229" s="1"/>
  <c r="AR41" i="229" s="1"/>
  <c r="AT41" i="229" s="1"/>
  <c r="AV41" i="229" s="1"/>
  <c r="AX41" i="229" s="1"/>
  <c r="AZ41" i="229" s="1"/>
  <c r="BB41" i="229" s="1"/>
  <c r="BD41" i="229" s="1"/>
  <c r="BF41" i="229" s="1"/>
  <c r="BH41" i="229" s="1"/>
  <c r="BJ41" i="229" s="1"/>
  <c r="BL41" i="229" s="1"/>
  <c r="BN41" i="229" s="1"/>
  <c r="BP41" i="229" s="1"/>
  <c r="BR41" i="229" s="1"/>
  <c r="BT41" i="229" s="1"/>
  <c r="BV41" i="229" s="1"/>
  <c r="BX41" i="229" s="1"/>
  <c r="CA41" i="229" s="1"/>
  <c r="D42" i="229"/>
  <c r="H42" i="228"/>
  <c r="J42" i="228" s="1"/>
  <c r="L42" i="228" s="1"/>
  <c r="N42" i="228" s="1"/>
  <c r="P42" i="228" s="1"/>
  <c r="R42" i="228" s="1"/>
  <c r="T42" i="228" s="1"/>
  <c r="V42" i="228" s="1"/>
  <c r="X42" i="228" s="1"/>
  <c r="Z42" i="228" s="1"/>
  <c r="AB42" i="228" s="1"/>
  <c r="AD42" i="228" s="1"/>
  <c r="AF42" i="228" s="1"/>
  <c r="AH42" i="228" s="1"/>
  <c r="AJ42" i="228" s="1"/>
  <c r="AL42" i="228" s="1"/>
  <c r="AN42" i="228" s="1"/>
  <c r="AP42" i="228" s="1"/>
  <c r="AR42" i="228" s="1"/>
  <c r="AT42" i="228" s="1"/>
  <c r="AV42" i="228" s="1"/>
  <c r="AX42" i="228" s="1"/>
  <c r="AZ42" i="228" s="1"/>
  <c r="BB42" i="228" s="1"/>
  <c r="BD42" i="228" s="1"/>
  <c r="BF42" i="228" s="1"/>
  <c r="BH42" i="228" s="1"/>
  <c r="BJ42" i="228" s="1"/>
  <c r="BL42" i="228" s="1"/>
  <c r="BN42" i="228" s="1"/>
  <c r="BP42" i="228" s="1"/>
  <c r="BR42" i="228" s="1"/>
  <c r="BT42" i="228" s="1"/>
  <c r="BV42" i="228" s="1"/>
  <c r="BX42" i="228" s="1"/>
  <c r="CA42" i="228" s="1"/>
  <c r="D43" i="228"/>
  <c r="CG41" i="228"/>
  <c r="CH41" i="228" s="1"/>
  <c r="CI41" i="228" s="1"/>
  <c r="CB41" i="228" s="1"/>
  <c r="CD41" i="228"/>
  <c r="H42" i="223"/>
  <c r="J42" i="223" s="1"/>
  <c r="L42" i="223" s="1"/>
  <c r="N42" i="223" s="1"/>
  <c r="P42" i="223" s="1"/>
  <c r="R42" i="223" s="1"/>
  <c r="T42" i="223" s="1"/>
  <c r="V42" i="223" s="1"/>
  <c r="X42" i="223" s="1"/>
  <c r="Z42" i="223" s="1"/>
  <c r="D43" i="223"/>
  <c r="D45" i="220"/>
  <c r="H44" i="220"/>
  <c r="J44" i="220" s="1"/>
  <c r="L44" i="220" s="1"/>
  <c r="N44" i="220" s="1"/>
  <c r="P44" i="220" s="1"/>
  <c r="R44" i="220" s="1"/>
  <c r="T44" i="220" s="1"/>
  <c r="V44" i="220" s="1"/>
  <c r="X44" i="220" s="1"/>
  <c r="Z44" i="220" s="1"/>
  <c r="AB44" i="220" s="1"/>
  <c r="AD44" i="220" s="1"/>
  <c r="AF44" i="220" s="1"/>
  <c r="AH44" i="220" s="1"/>
  <c r="AJ44" i="220" s="1"/>
  <c r="AL44" i="220" s="1"/>
  <c r="AN44" i="220" s="1"/>
  <c r="AP44" i="220" s="1"/>
  <c r="AR44" i="220" s="1"/>
  <c r="AT44" i="220" s="1"/>
  <c r="AV44" i="220" s="1"/>
  <c r="AX44" i="220" s="1"/>
  <c r="AZ44" i="220" s="1"/>
  <c r="BB44" i="220" s="1"/>
  <c r="BD44" i="220" s="1"/>
  <c r="BF44" i="220" s="1"/>
  <c r="BH44" i="220" s="1"/>
  <c r="BJ44" i="220" s="1"/>
  <c r="BL44" i="220" s="1"/>
  <c r="BN44" i="220" s="1"/>
  <c r="BP44" i="220" s="1"/>
  <c r="BR44" i="220" s="1"/>
  <c r="BT44" i="220" s="1"/>
  <c r="BV44" i="220" s="1"/>
  <c r="BX44" i="220" s="1"/>
  <c r="CA44" i="220" s="1"/>
  <c r="CG42" i="220"/>
  <c r="CH42" i="220" s="1"/>
  <c r="CI42" i="220" s="1"/>
  <c r="CD42" i="220"/>
  <c r="D44" i="219"/>
  <c r="H43" i="219"/>
  <c r="J43" i="219" s="1"/>
  <c r="L43" i="219" s="1"/>
  <c r="N43" i="219" s="1"/>
  <c r="P43" i="219" s="1"/>
  <c r="R43" i="219" s="1"/>
  <c r="T43" i="219" s="1"/>
  <c r="V43" i="219" s="1"/>
  <c r="X43" i="219" s="1"/>
  <c r="Z43" i="219" s="1"/>
  <c r="AB43" i="219" s="1"/>
  <c r="AD43" i="219" s="1"/>
  <c r="AF43" i="219" s="1"/>
  <c r="AH43" i="219" s="1"/>
  <c r="AJ43" i="219" s="1"/>
  <c r="AL43" i="219" s="1"/>
  <c r="AN43" i="219" s="1"/>
  <c r="AP43" i="219" s="1"/>
  <c r="AR43" i="219" s="1"/>
  <c r="AT43" i="219" s="1"/>
  <c r="AV43" i="219" s="1"/>
  <c r="AX43" i="219" s="1"/>
  <c r="AZ43" i="219" s="1"/>
  <c r="BB43" i="219" s="1"/>
  <c r="BD43" i="219" s="1"/>
  <c r="BF43" i="219" s="1"/>
  <c r="BH43" i="219" s="1"/>
  <c r="BJ43" i="219" s="1"/>
  <c r="BL43" i="219" s="1"/>
  <c r="BN43" i="219" s="1"/>
  <c r="BP43" i="219" s="1"/>
  <c r="BR43" i="219" s="1"/>
  <c r="BT43" i="219" s="1"/>
  <c r="BV43" i="219" s="1"/>
  <c r="BX43" i="219" s="1"/>
  <c r="CA43" i="219" s="1"/>
  <c r="CK30" i="219"/>
  <c r="CD42" i="219"/>
  <c r="CG42" i="219"/>
  <c r="CH42" i="219" s="1"/>
  <c r="CI42" i="219" s="1"/>
  <c r="CB42" i="219" s="1"/>
  <c r="CD41" i="227" l="1"/>
  <c r="CG41" i="227"/>
  <c r="CH41" i="227" s="1"/>
  <c r="CI41" i="227" s="1"/>
  <c r="CB41" i="227" s="1"/>
  <c r="H42" i="227"/>
  <c r="J42" i="227" s="1"/>
  <c r="L42" i="227" s="1"/>
  <c r="N42" i="227" s="1"/>
  <c r="P42" i="227" s="1"/>
  <c r="R42" i="227" s="1"/>
  <c r="T42" i="227" s="1"/>
  <c r="V42" i="227" s="1"/>
  <c r="X42" i="227" s="1"/>
  <c r="Z42" i="227" s="1"/>
  <c r="AB42" i="227" s="1"/>
  <c r="AD42" i="227" s="1"/>
  <c r="AF42" i="227" s="1"/>
  <c r="AH42" i="227" s="1"/>
  <c r="AJ42" i="227" s="1"/>
  <c r="AL42" i="227" s="1"/>
  <c r="AN42" i="227" s="1"/>
  <c r="AP42" i="227" s="1"/>
  <c r="AR42" i="227" s="1"/>
  <c r="AT42" i="227" s="1"/>
  <c r="AV42" i="227" s="1"/>
  <c r="AX42" i="227" s="1"/>
  <c r="AZ42" i="227" s="1"/>
  <c r="BB42" i="227" s="1"/>
  <c r="BD42" i="227" s="1"/>
  <c r="BF42" i="227" s="1"/>
  <c r="BH42" i="227" s="1"/>
  <c r="BJ42" i="227" s="1"/>
  <c r="BL42" i="227" s="1"/>
  <c r="BN42" i="227" s="1"/>
  <c r="BP42" i="227" s="1"/>
  <c r="BR42" i="227" s="1"/>
  <c r="BT42" i="227" s="1"/>
  <c r="BV42" i="227" s="1"/>
  <c r="BX42" i="227" s="1"/>
  <c r="CA42" i="227" s="1"/>
  <c r="D43" i="227"/>
  <c r="CD40" i="223"/>
  <c r="AB42" i="223"/>
  <c r="AD42" i="223" s="1"/>
  <c r="AF42" i="223" s="1"/>
  <c r="AH42" i="223" s="1"/>
  <c r="AJ42" i="223" s="1"/>
  <c r="AL42" i="223" s="1"/>
  <c r="AN42" i="223" s="1"/>
  <c r="AP42" i="223" s="1"/>
  <c r="BL41" i="223"/>
  <c r="BN41" i="223" s="1"/>
  <c r="BP41" i="223" s="1"/>
  <c r="BR41" i="223" s="1"/>
  <c r="BT41" i="223" s="1"/>
  <c r="BV41" i="223" s="1"/>
  <c r="BX41" i="223" s="1"/>
  <c r="CA41" i="223" s="1"/>
  <c r="CG41" i="223" s="1"/>
  <c r="CH41" i="223" s="1"/>
  <c r="CI41" i="223" s="1"/>
  <c r="CL41" i="223"/>
  <c r="CD40" i="237"/>
  <c r="CG40" i="237"/>
  <c r="CH40" i="237" s="1"/>
  <c r="CI40" i="237" s="1"/>
  <c r="CB40" i="237" s="1"/>
  <c r="CA41" i="237"/>
  <c r="BL41" i="237"/>
  <c r="BN41" i="237" s="1"/>
  <c r="BP41" i="237" s="1"/>
  <c r="BR41" i="237" s="1"/>
  <c r="BT41" i="237" s="1"/>
  <c r="BV41" i="237" s="1"/>
  <c r="BX41" i="237" s="1"/>
  <c r="D43" i="237"/>
  <c r="H42" i="237"/>
  <c r="J42" i="237" s="1"/>
  <c r="L42" i="237" s="1"/>
  <c r="N42" i="237" s="1"/>
  <c r="P42" i="237" s="1"/>
  <c r="R42" i="237" s="1"/>
  <c r="T42" i="237" s="1"/>
  <c r="V42" i="237" s="1"/>
  <c r="X42" i="237" s="1"/>
  <c r="Z42" i="237" s="1"/>
  <c r="AB42" i="237" s="1"/>
  <c r="AD42" i="237" s="1"/>
  <c r="AF42" i="237" s="1"/>
  <c r="AH42" i="237" s="1"/>
  <c r="AJ42" i="237" s="1"/>
  <c r="AL42" i="237" s="1"/>
  <c r="AN42" i="237" s="1"/>
  <c r="AP42" i="237" s="1"/>
  <c r="AR42" i="237" s="1"/>
  <c r="AT42" i="237" s="1"/>
  <c r="AV42" i="237" s="1"/>
  <c r="AX42" i="237" s="1"/>
  <c r="AZ42" i="237" s="1"/>
  <c r="BB42" i="237" s="1"/>
  <c r="BD42" i="237" s="1"/>
  <c r="BF42" i="237" s="1"/>
  <c r="BH42" i="237" s="1"/>
  <c r="BJ42" i="237" s="1"/>
  <c r="CD41" i="236"/>
  <c r="CG41" i="236"/>
  <c r="CH41" i="236" s="1"/>
  <c r="CI41" i="236" s="1"/>
  <c r="CB41" i="236" s="1"/>
  <c r="CG42" i="236"/>
  <c r="CH42" i="236" s="1"/>
  <c r="CI42" i="236" s="1"/>
  <c r="CB42" i="236" s="1"/>
  <c r="CD42" i="236"/>
  <c r="H43" i="234"/>
  <c r="J43" i="234" s="1"/>
  <c r="L43" i="234" s="1"/>
  <c r="N43" i="234" s="1"/>
  <c r="P43" i="234" s="1"/>
  <c r="R43" i="234" s="1"/>
  <c r="T43" i="234" s="1"/>
  <c r="V43" i="234" s="1"/>
  <c r="X43" i="234" s="1"/>
  <c r="Z43" i="234" s="1"/>
  <c r="AB43" i="234" s="1"/>
  <c r="AD43" i="234" s="1"/>
  <c r="AF43" i="234" s="1"/>
  <c r="AH43" i="234" s="1"/>
  <c r="AJ43" i="234" s="1"/>
  <c r="AL43" i="234" s="1"/>
  <c r="AN43" i="234" s="1"/>
  <c r="AP43" i="234" s="1"/>
  <c r="AR43" i="234" s="1"/>
  <c r="AT43" i="234" s="1"/>
  <c r="AV43" i="234" s="1"/>
  <c r="AX43" i="234" s="1"/>
  <c r="AZ43" i="234" s="1"/>
  <c r="BB43" i="234" s="1"/>
  <c r="BD43" i="234" s="1"/>
  <c r="BF43" i="234" s="1"/>
  <c r="BH43" i="234" s="1"/>
  <c r="BJ43" i="234" s="1"/>
  <c r="BL43" i="234" s="1"/>
  <c r="BN43" i="234" s="1"/>
  <c r="BP43" i="234" s="1"/>
  <c r="BR43" i="234" s="1"/>
  <c r="BT43" i="234" s="1"/>
  <c r="BV43" i="234" s="1"/>
  <c r="BX43" i="234" s="1"/>
  <c r="CA43" i="234" s="1"/>
  <c r="D44" i="234"/>
  <c r="CD42" i="234"/>
  <c r="CG42" i="234"/>
  <c r="CH42" i="234" s="1"/>
  <c r="CI42" i="234" s="1"/>
  <c r="CB42" i="234" s="1"/>
  <c r="CD40" i="230"/>
  <c r="CG40" i="230"/>
  <c r="CH40" i="230" s="1"/>
  <c r="CI40" i="230" s="1"/>
  <c r="CB40" i="230" s="1"/>
  <c r="BL41" i="230"/>
  <c r="BN41" i="230" s="1"/>
  <c r="BP41" i="230" s="1"/>
  <c r="BR41" i="230" s="1"/>
  <c r="BT41" i="230" s="1"/>
  <c r="BV41" i="230" s="1"/>
  <c r="BX41" i="230" s="1"/>
  <c r="CA41" i="230" s="1"/>
  <c r="H42" i="230"/>
  <c r="J42" i="230" s="1"/>
  <c r="L42" i="230" s="1"/>
  <c r="N42" i="230" s="1"/>
  <c r="P42" i="230" s="1"/>
  <c r="R42" i="230" s="1"/>
  <c r="T42" i="230" s="1"/>
  <c r="V42" i="230" s="1"/>
  <c r="X42" i="230" s="1"/>
  <c r="Z42" i="230" s="1"/>
  <c r="AB42" i="230" s="1"/>
  <c r="AD42" i="230" s="1"/>
  <c r="AF42" i="230" s="1"/>
  <c r="AH42" i="230" s="1"/>
  <c r="AJ42" i="230" s="1"/>
  <c r="AL42" i="230" s="1"/>
  <c r="AN42" i="230" s="1"/>
  <c r="AP42" i="230" s="1"/>
  <c r="AR42" i="230" s="1"/>
  <c r="AT42" i="230" s="1"/>
  <c r="AV42" i="230" s="1"/>
  <c r="AX42" i="230" s="1"/>
  <c r="AZ42" i="230" s="1"/>
  <c r="BB42" i="230" s="1"/>
  <c r="BD42" i="230" s="1"/>
  <c r="BF42" i="230" s="1"/>
  <c r="BH42" i="230" s="1"/>
  <c r="BJ42" i="230" s="1"/>
  <c r="D43" i="230"/>
  <c r="CG41" i="229"/>
  <c r="CH41" i="229" s="1"/>
  <c r="CI41" i="229" s="1"/>
  <c r="CB41" i="229" s="1"/>
  <c r="CD41" i="229"/>
  <c r="D43" i="229"/>
  <c r="H43" i="229" s="1"/>
  <c r="J43" i="229" s="1"/>
  <c r="L43" i="229" s="1"/>
  <c r="N43" i="229" s="1"/>
  <c r="P43" i="229" s="1"/>
  <c r="R43" i="229" s="1"/>
  <c r="T43" i="229" s="1"/>
  <c r="V43" i="229" s="1"/>
  <c r="X43" i="229" s="1"/>
  <c r="Z43" i="229" s="1"/>
  <c r="AB43" i="229" s="1"/>
  <c r="AD43" i="229" s="1"/>
  <c r="AF43" i="229" s="1"/>
  <c r="AH43" i="229" s="1"/>
  <c r="AJ43" i="229" s="1"/>
  <c r="AL43" i="229" s="1"/>
  <c r="AN43" i="229" s="1"/>
  <c r="AP43" i="229" s="1"/>
  <c r="AR43" i="229" s="1"/>
  <c r="AT43" i="229" s="1"/>
  <c r="AV43" i="229" s="1"/>
  <c r="AX43" i="229" s="1"/>
  <c r="AZ43" i="229" s="1"/>
  <c r="BB43" i="229" s="1"/>
  <c r="BD43" i="229" s="1"/>
  <c r="BF43" i="229" s="1"/>
  <c r="BH43" i="229" s="1"/>
  <c r="BJ43" i="229" s="1"/>
  <c r="BL43" i="229" s="1"/>
  <c r="BN43" i="229" s="1"/>
  <c r="BP43" i="229" s="1"/>
  <c r="BR43" i="229" s="1"/>
  <c r="BT43" i="229" s="1"/>
  <c r="BV43" i="229" s="1"/>
  <c r="BX43" i="229" s="1"/>
  <c r="CA43" i="229" s="1"/>
  <c r="H42" i="229"/>
  <c r="J42" i="229" s="1"/>
  <c r="L42" i="229" s="1"/>
  <c r="N42" i="229" s="1"/>
  <c r="P42" i="229" s="1"/>
  <c r="R42" i="229" s="1"/>
  <c r="T42" i="229" s="1"/>
  <c r="V42" i="229" s="1"/>
  <c r="X42" i="229" s="1"/>
  <c r="Z42" i="229" s="1"/>
  <c r="AB42" i="229" s="1"/>
  <c r="AD42" i="229" s="1"/>
  <c r="AF42" i="229" s="1"/>
  <c r="AH42" i="229" s="1"/>
  <c r="AJ42" i="229" s="1"/>
  <c r="AL42" i="229" s="1"/>
  <c r="AN42" i="229" s="1"/>
  <c r="AP42" i="229" s="1"/>
  <c r="AR42" i="229" s="1"/>
  <c r="AT42" i="229" s="1"/>
  <c r="AV42" i="229" s="1"/>
  <c r="AX42" i="229" s="1"/>
  <c r="AZ42" i="229" s="1"/>
  <c r="BB42" i="229" s="1"/>
  <c r="BD42" i="229" s="1"/>
  <c r="BF42" i="229" s="1"/>
  <c r="BH42" i="229" s="1"/>
  <c r="BJ42" i="229" s="1"/>
  <c r="BL42" i="229" s="1"/>
  <c r="BN42" i="229" s="1"/>
  <c r="BP42" i="229" s="1"/>
  <c r="BR42" i="229" s="1"/>
  <c r="BT42" i="229" s="1"/>
  <c r="BV42" i="229" s="1"/>
  <c r="BX42" i="229" s="1"/>
  <c r="CA42" i="229" s="1"/>
  <c r="D44" i="228"/>
  <c r="H44" i="228" s="1"/>
  <c r="J44" i="228" s="1"/>
  <c r="L44" i="228" s="1"/>
  <c r="N44" i="228" s="1"/>
  <c r="P44" i="228" s="1"/>
  <c r="R44" i="228" s="1"/>
  <c r="T44" i="228" s="1"/>
  <c r="V44" i="228" s="1"/>
  <c r="X44" i="228" s="1"/>
  <c r="Z44" i="228" s="1"/>
  <c r="AB44" i="228" s="1"/>
  <c r="AD44" i="228" s="1"/>
  <c r="AF44" i="228" s="1"/>
  <c r="AH44" i="228" s="1"/>
  <c r="AJ44" i="228" s="1"/>
  <c r="AL44" i="228" s="1"/>
  <c r="AN44" i="228" s="1"/>
  <c r="AP44" i="228" s="1"/>
  <c r="AR44" i="228" s="1"/>
  <c r="AT44" i="228" s="1"/>
  <c r="AV44" i="228" s="1"/>
  <c r="AX44" i="228" s="1"/>
  <c r="AZ44" i="228" s="1"/>
  <c r="BB44" i="228" s="1"/>
  <c r="BD44" i="228" s="1"/>
  <c r="BF44" i="228" s="1"/>
  <c r="BH44" i="228" s="1"/>
  <c r="BJ44" i="228" s="1"/>
  <c r="BL44" i="228" s="1"/>
  <c r="BN44" i="228" s="1"/>
  <c r="BP44" i="228" s="1"/>
  <c r="BR44" i="228" s="1"/>
  <c r="BT44" i="228" s="1"/>
  <c r="BV44" i="228" s="1"/>
  <c r="BX44" i="228" s="1"/>
  <c r="CA44" i="228" s="1"/>
  <c r="H43" i="228"/>
  <c r="J43" i="228" s="1"/>
  <c r="L43" i="228" s="1"/>
  <c r="N43" i="228" s="1"/>
  <c r="P43" i="228" s="1"/>
  <c r="R43" i="228" s="1"/>
  <c r="T43" i="228" s="1"/>
  <c r="V43" i="228" s="1"/>
  <c r="X43" i="228" s="1"/>
  <c r="Z43" i="228" s="1"/>
  <c r="AB43" i="228" s="1"/>
  <c r="AD43" i="228" s="1"/>
  <c r="AF43" i="228" s="1"/>
  <c r="AH43" i="228" s="1"/>
  <c r="AJ43" i="228" s="1"/>
  <c r="AL43" i="228" s="1"/>
  <c r="AN43" i="228" s="1"/>
  <c r="AP43" i="228" s="1"/>
  <c r="AR43" i="228" s="1"/>
  <c r="AT43" i="228" s="1"/>
  <c r="AV43" i="228" s="1"/>
  <c r="AX43" i="228" s="1"/>
  <c r="AZ43" i="228" s="1"/>
  <c r="BB43" i="228" s="1"/>
  <c r="BD43" i="228" s="1"/>
  <c r="BF43" i="228" s="1"/>
  <c r="BH43" i="228" s="1"/>
  <c r="BJ43" i="228" s="1"/>
  <c r="BL43" i="228" s="1"/>
  <c r="BN43" i="228" s="1"/>
  <c r="BP43" i="228" s="1"/>
  <c r="BR43" i="228" s="1"/>
  <c r="BT43" i="228" s="1"/>
  <c r="BV43" i="228" s="1"/>
  <c r="BX43" i="228" s="1"/>
  <c r="CA43" i="228" s="1"/>
  <c r="CD42" i="228"/>
  <c r="CG42" i="228"/>
  <c r="CH42" i="228" s="1"/>
  <c r="CI42" i="228" s="1"/>
  <c r="CB42" i="228" s="1"/>
  <c r="D44" i="223"/>
  <c r="H43" i="223"/>
  <c r="J43" i="223" s="1"/>
  <c r="L43" i="223" s="1"/>
  <c r="N43" i="223" s="1"/>
  <c r="P43" i="223" s="1"/>
  <c r="R43" i="223" s="1"/>
  <c r="T43" i="223" s="1"/>
  <c r="V43" i="223" s="1"/>
  <c r="X43" i="223" s="1"/>
  <c r="Z43" i="223" s="1"/>
  <c r="CG44" i="220"/>
  <c r="CH44" i="220" s="1"/>
  <c r="CI44" i="220" s="1"/>
  <c r="CD44" i="220"/>
  <c r="D46" i="220"/>
  <c r="H45" i="220"/>
  <c r="J45" i="220" s="1"/>
  <c r="L45" i="220" s="1"/>
  <c r="N45" i="220" s="1"/>
  <c r="P45" i="220" s="1"/>
  <c r="R45" i="220" s="1"/>
  <c r="T45" i="220" s="1"/>
  <c r="V45" i="220" s="1"/>
  <c r="X45" i="220" s="1"/>
  <c r="Z45" i="220" s="1"/>
  <c r="AB45" i="220" s="1"/>
  <c r="AD45" i="220" s="1"/>
  <c r="AF45" i="220" s="1"/>
  <c r="AH45" i="220" s="1"/>
  <c r="AJ45" i="220" s="1"/>
  <c r="AL45" i="220" s="1"/>
  <c r="AN45" i="220" s="1"/>
  <c r="AP45" i="220" s="1"/>
  <c r="AR45" i="220" s="1"/>
  <c r="AT45" i="220" s="1"/>
  <c r="AV45" i="220" s="1"/>
  <c r="AX45" i="220" s="1"/>
  <c r="AZ45" i="220" s="1"/>
  <c r="BB45" i="220" s="1"/>
  <c r="BD45" i="220" s="1"/>
  <c r="BF45" i="220" s="1"/>
  <c r="BH45" i="220" s="1"/>
  <c r="BJ45" i="220" s="1"/>
  <c r="BL45" i="220" s="1"/>
  <c r="BN45" i="220" s="1"/>
  <c r="BP45" i="220" s="1"/>
  <c r="BR45" i="220" s="1"/>
  <c r="BT45" i="220" s="1"/>
  <c r="BV45" i="220" s="1"/>
  <c r="BX45" i="220" s="1"/>
  <c r="CA45" i="220" s="1"/>
  <c r="CD43" i="219"/>
  <c r="CG43" i="219"/>
  <c r="CH43" i="219" s="1"/>
  <c r="CI43" i="219" s="1"/>
  <c r="CB43" i="219" s="1"/>
  <c r="H44" i="219"/>
  <c r="J44" i="219" s="1"/>
  <c r="L44" i="219" s="1"/>
  <c r="N44" i="219" s="1"/>
  <c r="P44" i="219" s="1"/>
  <c r="R44" i="219" s="1"/>
  <c r="T44" i="219" s="1"/>
  <c r="V44" i="219" s="1"/>
  <c r="X44" i="219" s="1"/>
  <c r="Z44" i="219" s="1"/>
  <c r="AB44" i="219" s="1"/>
  <c r="AD44" i="219" s="1"/>
  <c r="AF44" i="219" s="1"/>
  <c r="AH44" i="219" s="1"/>
  <c r="AJ44" i="219" s="1"/>
  <c r="AL44" i="219" s="1"/>
  <c r="AN44" i="219" s="1"/>
  <c r="AP44" i="219" s="1"/>
  <c r="AR44" i="219" s="1"/>
  <c r="AT44" i="219" s="1"/>
  <c r="AV44" i="219" s="1"/>
  <c r="AX44" i="219" s="1"/>
  <c r="AZ44" i="219" s="1"/>
  <c r="BB44" i="219" s="1"/>
  <c r="BD44" i="219" s="1"/>
  <c r="BF44" i="219" s="1"/>
  <c r="BH44" i="219" s="1"/>
  <c r="BJ44" i="219" s="1"/>
  <c r="BL44" i="219" s="1"/>
  <c r="BN44" i="219" s="1"/>
  <c r="BP44" i="219" s="1"/>
  <c r="BR44" i="219" s="1"/>
  <c r="BT44" i="219" s="1"/>
  <c r="BV44" i="219" s="1"/>
  <c r="BX44" i="219" s="1"/>
  <c r="CA44" i="219" s="1"/>
  <c r="D45" i="219"/>
  <c r="CK31" i="219"/>
  <c r="H43" i="227" l="1"/>
  <c r="J43" i="227" s="1"/>
  <c r="L43" i="227" s="1"/>
  <c r="N43" i="227" s="1"/>
  <c r="P43" i="227" s="1"/>
  <c r="R43" i="227" s="1"/>
  <c r="T43" i="227" s="1"/>
  <c r="V43" i="227" s="1"/>
  <c r="X43" i="227" s="1"/>
  <c r="Z43" i="227" s="1"/>
  <c r="AB43" i="227" s="1"/>
  <c r="AD43" i="227" s="1"/>
  <c r="AF43" i="227" s="1"/>
  <c r="AH43" i="227" s="1"/>
  <c r="AJ43" i="227" s="1"/>
  <c r="AL43" i="227" s="1"/>
  <c r="AN43" i="227" s="1"/>
  <c r="AP43" i="227" s="1"/>
  <c r="AR43" i="227" s="1"/>
  <c r="AT43" i="227" s="1"/>
  <c r="AV43" i="227" s="1"/>
  <c r="AX43" i="227" s="1"/>
  <c r="AZ43" i="227" s="1"/>
  <c r="BB43" i="227" s="1"/>
  <c r="BD43" i="227" s="1"/>
  <c r="BF43" i="227" s="1"/>
  <c r="BH43" i="227" s="1"/>
  <c r="BJ43" i="227" s="1"/>
  <c r="BL43" i="227" s="1"/>
  <c r="BN43" i="227" s="1"/>
  <c r="BP43" i="227" s="1"/>
  <c r="BR43" i="227" s="1"/>
  <c r="BT43" i="227" s="1"/>
  <c r="BV43" i="227" s="1"/>
  <c r="BX43" i="227" s="1"/>
  <c r="CA43" i="227" s="1"/>
  <c r="D44" i="227"/>
  <c r="CG42" i="227"/>
  <c r="CH42" i="227" s="1"/>
  <c r="CI42" i="227" s="1"/>
  <c r="CB42" i="227" s="1"/>
  <c r="CD42" i="227"/>
  <c r="CD41" i="223"/>
  <c r="AR42" i="223"/>
  <c r="AT42" i="223" s="1"/>
  <c r="AV42" i="223" s="1"/>
  <c r="AX42" i="223" s="1"/>
  <c r="AZ42" i="223" s="1"/>
  <c r="BB42" i="223" s="1"/>
  <c r="BD42" i="223" s="1"/>
  <c r="BF42" i="223" s="1"/>
  <c r="BH42" i="223" s="1"/>
  <c r="BJ42" i="223" s="1"/>
  <c r="BL42" i="223" s="1"/>
  <c r="BN42" i="223" s="1"/>
  <c r="BP42" i="223" s="1"/>
  <c r="BR42" i="223" s="1"/>
  <c r="BT42" i="223" s="1"/>
  <c r="BV42" i="223" s="1"/>
  <c r="BX42" i="223" s="1"/>
  <c r="CA42" i="223" s="1"/>
  <c r="CD42" i="223" s="1"/>
  <c r="AB43" i="223"/>
  <c r="AD43" i="223" s="1"/>
  <c r="AF43" i="223" s="1"/>
  <c r="AH43" i="223" s="1"/>
  <c r="AJ43" i="223" s="1"/>
  <c r="AL43" i="223" s="1"/>
  <c r="AN43" i="223" s="1"/>
  <c r="AP43" i="223" s="1"/>
  <c r="AR43" i="223" s="1"/>
  <c r="AT43" i="223" s="1"/>
  <c r="AV43" i="223" s="1"/>
  <c r="AX43" i="223" s="1"/>
  <c r="AZ43" i="223" s="1"/>
  <c r="BB43" i="223" s="1"/>
  <c r="BD43" i="223" s="1"/>
  <c r="BF43" i="223" s="1"/>
  <c r="BH43" i="223" s="1"/>
  <c r="BJ43" i="223" s="1"/>
  <c r="CD41" i="237"/>
  <c r="CG41" i="237"/>
  <c r="CH41" i="237" s="1"/>
  <c r="CI41" i="237" s="1"/>
  <c r="CB41" i="237" s="1"/>
  <c r="H43" i="237"/>
  <c r="J43" i="237" s="1"/>
  <c r="L43" i="237" s="1"/>
  <c r="N43" i="237" s="1"/>
  <c r="P43" i="237" s="1"/>
  <c r="R43" i="237" s="1"/>
  <c r="T43" i="237" s="1"/>
  <c r="V43" i="237" s="1"/>
  <c r="X43" i="237" s="1"/>
  <c r="Z43" i="237" s="1"/>
  <c r="AB43" i="237" s="1"/>
  <c r="AD43" i="237" s="1"/>
  <c r="AF43" i="237" s="1"/>
  <c r="AH43" i="237" s="1"/>
  <c r="AJ43" i="237" s="1"/>
  <c r="AL43" i="237" s="1"/>
  <c r="AN43" i="237" s="1"/>
  <c r="AP43" i="237" s="1"/>
  <c r="AR43" i="237" s="1"/>
  <c r="AT43" i="237" s="1"/>
  <c r="AV43" i="237" s="1"/>
  <c r="AX43" i="237" s="1"/>
  <c r="AZ43" i="237" s="1"/>
  <c r="BB43" i="237" s="1"/>
  <c r="BD43" i="237" s="1"/>
  <c r="BF43" i="237" s="1"/>
  <c r="BH43" i="237" s="1"/>
  <c r="BJ43" i="237" s="1"/>
  <c r="D44" i="237"/>
  <c r="CA42" i="237"/>
  <c r="BL42" i="237"/>
  <c r="BN42" i="237" s="1"/>
  <c r="BP42" i="237" s="1"/>
  <c r="BR42" i="237" s="1"/>
  <c r="BT42" i="237" s="1"/>
  <c r="BV42" i="237" s="1"/>
  <c r="BX42" i="237" s="1"/>
  <c r="D45" i="234"/>
  <c r="H44" i="234"/>
  <c r="J44" i="234" s="1"/>
  <c r="L44" i="234" s="1"/>
  <c r="N44" i="234" s="1"/>
  <c r="P44" i="234" s="1"/>
  <c r="R44" i="234" s="1"/>
  <c r="T44" i="234" s="1"/>
  <c r="V44" i="234" s="1"/>
  <c r="X44" i="234" s="1"/>
  <c r="Z44" i="234" s="1"/>
  <c r="AB44" i="234" s="1"/>
  <c r="AD44" i="234" s="1"/>
  <c r="AF44" i="234" s="1"/>
  <c r="AH44" i="234" s="1"/>
  <c r="AJ44" i="234" s="1"/>
  <c r="AL44" i="234" s="1"/>
  <c r="AN44" i="234" s="1"/>
  <c r="AP44" i="234" s="1"/>
  <c r="AR44" i="234" s="1"/>
  <c r="AT44" i="234" s="1"/>
  <c r="AV44" i="234" s="1"/>
  <c r="AX44" i="234" s="1"/>
  <c r="AZ44" i="234" s="1"/>
  <c r="BB44" i="234" s="1"/>
  <c r="BD44" i="234" s="1"/>
  <c r="BF44" i="234" s="1"/>
  <c r="BH44" i="234" s="1"/>
  <c r="BJ44" i="234" s="1"/>
  <c r="BL44" i="234" s="1"/>
  <c r="BN44" i="234" s="1"/>
  <c r="BP44" i="234" s="1"/>
  <c r="BR44" i="234" s="1"/>
  <c r="BT44" i="234" s="1"/>
  <c r="BV44" i="234" s="1"/>
  <c r="BX44" i="234" s="1"/>
  <c r="CA44" i="234" s="1"/>
  <c r="CG43" i="234"/>
  <c r="CH43" i="234" s="1"/>
  <c r="CI43" i="234" s="1"/>
  <c r="CB43" i="234" s="1"/>
  <c r="CD43" i="234"/>
  <c r="D44" i="230"/>
  <c r="H43" i="230"/>
  <c r="J43" i="230" s="1"/>
  <c r="L43" i="230" s="1"/>
  <c r="N43" i="230" s="1"/>
  <c r="P43" i="230" s="1"/>
  <c r="R43" i="230" s="1"/>
  <c r="T43" i="230" s="1"/>
  <c r="V43" i="230" s="1"/>
  <c r="X43" i="230" s="1"/>
  <c r="Z43" i="230" s="1"/>
  <c r="AB43" i="230" s="1"/>
  <c r="AD43" i="230" s="1"/>
  <c r="AF43" i="230" s="1"/>
  <c r="AH43" i="230" s="1"/>
  <c r="AJ43" i="230" s="1"/>
  <c r="AL43" i="230" s="1"/>
  <c r="AN43" i="230" s="1"/>
  <c r="AP43" i="230" s="1"/>
  <c r="AR43" i="230" s="1"/>
  <c r="AT43" i="230" s="1"/>
  <c r="AV43" i="230" s="1"/>
  <c r="AX43" i="230" s="1"/>
  <c r="AZ43" i="230" s="1"/>
  <c r="BB43" i="230" s="1"/>
  <c r="BD43" i="230" s="1"/>
  <c r="BF43" i="230" s="1"/>
  <c r="BH43" i="230" s="1"/>
  <c r="BJ43" i="230" s="1"/>
  <c r="BL42" i="230"/>
  <c r="BN42" i="230" s="1"/>
  <c r="BP42" i="230" s="1"/>
  <c r="BR42" i="230" s="1"/>
  <c r="BT42" i="230" s="1"/>
  <c r="BV42" i="230" s="1"/>
  <c r="BX42" i="230" s="1"/>
  <c r="CA42" i="230" s="1"/>
  <c r="CG41" i="230"/>
  <c r="CH41" i="230" s="1"/>
  <c r="CI41" i="230" s="1"/>
  <c r="CB41" i="230" s="1"/>
  <c r="CD41" i="230"/>
  <c r="CD42" i="229"/>
  <c r="CG42" i="229"/>
  <c r="CH42" i="229" s="1"/>
  <c r="CI42" i="229" s="1"/>
  <c r="CB42" i="229" s="1"/>
  <c r="CG43" i="229"/>
  <c r="CH43" i="229" s="1"/>
  <c r="CI43" i="229" s="1"/>
  <c r="CB43" i="229" s="1"/>
  <c r="CD43" i="229"/>
  <c r="CG43" i="228"/>
  <c r="CH43" i="228" s="1"/>
  <c r="CI43" i="228" s="1"/>
  <c r="CB43" i="228" s="1"/>
  <c r="CD43" i="228"/>
  <c r="CG44" i="228"/>
  <c r="CH44" i="228" s="1"/>
  <c r="CI44" i="228" s="1"/>
  <c r="CB44" i="228" s="1"/>
  <c r="CD44" i="228"/>
  <c r="H44" i="223"/>
  <c r="J44" i="223" s="1"/>
  <c r="L44" i="223" s="1"/>
  <c r="N44" i="223" s="1"/>
  <c r="P44" i="223" s="1"/>
  <c r="R44" i="223" s="1"/>
  <c r="T44" i="223" s="1"/>
  <c r="V44" i="223" s="1"/>
  <c r="X44" i="223" s="1"/>
  <c r="Z44" i="223" s="1"/>
  <c r="D45" i="223"/>
  <c r="CD45" i="220"/>
  <c r="CG45" i="220"/>
  <c r="CH45" i="220" s="1"/>
  <c r="CI45" i="220" s="1"/>
  <c r="D47" i="220"/>
  <c r="H46" i="220"/>
  <c r="J46" i="220" s="1"/>
  <c r="L46" i="220" s="1"/>
  <c r="N46" i="220" s="1"/>
  <c r="P46" i="220" s="1"/>
  <c r="R46" i="220" s="1"/>
  <c r="T46" i="220" s="1"/>
  <c r="V46" i="220" s="1"/>
  <c r="X46" i="220" s="1"/>
  <c r="Z46" i="220" s="1"/>
  <c r="AB46" i="220" s="1"/>
  <c r="AD46" i="220" s="1"/>
  <c r="AF46" i="220" s="1"/>
  <c r="AH46" i="220" s="1"/>
  <c r="AJ46" i="220" s="1"/>
  <c r="AL46" i="220" s="1"/>
  <c r="AN46" i="220" s="1"/>
  <c r="AP46" i="220" s="1"/>
  <c r="AR46" i="220" s="1"/>
  <c r="AT46" i="220" s="1"/>
  <c r="AV46" i="220" s="1"/>
  <c r="AX46" i="220" s="1"/>
  <c r="AZ46" i="220" s="1"/>
  <c r="BB46" i="220" s="1"/>
  <c r="BD46" i="220" s="1"/>
  <c r="BF46" i="220" s="1"/>
  <c r="BH46" i="220" s="1"/>
  <c r="BJ46" i="220" s="1"/>
  <c r="BL46" i="220" s="1"/>
  <c r="BN46" i="220" s="1"/>
  <c r="BP46" i="220" s="1"/>
  <c r="BR46" i="220" s="1"/>
  <c r="BT46" i="220" s="1"/>
  <c r="BV46" i="220" s="1"/>
  <c r="BX46" i="220" s="1"/>
  <c r="CA46" i="220" s="1"/>
  <c r="CK32" i="219"/>
  <c r="D46" i="219"/>
  <c r="H45" i="219"/>
  <c r="J45" i="219" s="1"/>
  <c r="L45" i="219" s="1"/>
  <c r="N45" i="219" s="1"/>
  <c r="P45" i="219" s="1"/>
  <c r="R45" i="219" s="1"/>
  <c r="T45" i="219" s="1"/>
  <c r="V45" i="219" s="1"/>
  <c r="X45" i="219" s="1"/>
  <c r="Z45" i="219" s="1"/>
  <c r="AB45" i="219" s="1"/>
  <c r="AD45" i="219" s="1"/>
  <c r="AF45" i="219" s="1"/>
  <c r="AH45" i="219" s="1"/>
  <c r="AJ45" i="219" s="1"/>
  <c r="AL45" i="219" s="1"/>
  <c r="AN45" i="219" s="1"/>
  <c r="AP45" i="219" s="1"/>
  <c r="AR45" i="219" s="1"/>
  <c r="AT45" i="219" s="1"/>
  <c r="AV45" i="219" s="1"/>
  <c r="AX45" i="219" s="1"/>
  <c r="AZ45" i="219" s="1"/>
  <c r="BB45" i="219" s="1"/>
  <c r="BD45" i="219" s="1"/>
  <c r="BF45" i="219" s="1"/>
  <c r="BH45" i="219" s="1"/>
  <c r="BJ45" i="219" s="1"/>
  <c r="BL45" i="219" s="1"/>
  <c r="BN45" i="219" s="1"/>
  <c r="BP45" i="219" s="1"/>
  <c r="BR45" i="219" s="1"/>
  <c r="BT45" i="219" s="1"/>
  <c r="BV45" i="219" s="1"/>
  <c r="BX45" i="219" s="1"/>
  <c r="CA45" i="219" s="1"/>
  <c r="CD44" i="219"/>
  <c r="CG44" i="219"/>
  <c r="CH44" i="219" s="1"/>
  <c r="CI44" i="219" s="1"/>
  <c r="CB44" i="219" s="1"/>
  <c r="H44" i="227" l="1"/>
  <c r="J44" i="227" s="1"/>
  <c r="L44" i="227" s="1"/>
  <c r="N44" i="227" s="1"/>
  <c r="P44" i="227" s="1"/>
  <c r="R44" i="227" s="1"/>
  <c r="T44" i="227" s="1"/>
  <c r="V44" i="227" s="1"/>
  <c r="X44" i="227" s="1"/>
  <c r="Z44" i="227" s="1"/>
  <c r="AB44" i="227" s="1"/>
  <c r="AD44" i="227" s="1"/>
  <c r="AF44" i="227" s="1"/>
  <c r="AH44" i="227" s="1"/>
  <c r="AJ44" i="227" s="1"/>
  <c r="AL44" i="227" s="1"/>
  <c r="AN44" i="227" s="1"/>
  <c r="AP44" i="227" s="1"/>
  <c r="AR44" i="227" s="1"/>
  <c r="AT44" i="227" s="1"/>
  <c r="AV44" i="227" s="1"/>
  <c r="AX44" i="227" s="1"/>
  <c r="AZ44" i="227" s="1"/>
  <c r="BB44" i="227" s="1"/>
  <c r="BD44" i="227" s="1"/>
  <c r="BF44" i="227" s="1"/>
  <c r="BH44" i="227" s="1"/>
  <c r="BJ44" i="227" s="1"/>
  <c r="BL44" i="227" s="1"/>
  <c r="BN44" i="227" s="1"/>
  <c r="BP44" i="227" s="1"/>
  <c r="BR44" i="227" s="1"/>
  <c r="BT44" i="227" s="1"/>
  <c r="BV44" i="227" s="1"/>
  <c r="BX44" i="227" s="1"/>
  <c r="CA44" i="227" s="1"/>
  <c r="D45" i="227"/>
  <c r="CD43" i="227"/>
  <c r="CG43" i="227"/>
  <c r="CH43" i="227" s="1"/>
  <c r="CI43" i="227" s="1"/>
  <c r="CB43" i="227" s="1"/>
  <c r="CG42" i="223"/>
  <c r="CH42" i="223" s="1"/>
  <c r="CI42" i="223" s="1"/>
  <c r="CL42" i="223"/>
  <c r="CL43" i="223"/>
  <c r="AB44" i="223"/>
  <c r="AD44" i="223" s="1"/>
  <c r="AF44" i="223" s="1"/>
  <c r="AH44" i="223" s="1"/>
  <c r="AJ44" i="223" s="1"/>
  <c r="AL44" i="223" s="1"/>
  <c r="AN44" i="223" s="1"/>
  <c r="AP44" i="223" s="1"/>
  <c r="BL43" i="223"/>
  <c r="BN43" i="223" s="1"/>
  <c r="BP43" i="223" s="1"/>
  <c r="BR43" i="223" s="1"/>
  <c r="BT43" i="223" s="1"/>
  <c r="BV43" i="223" s="1"/>
  <c r="BX43" i="223" s="1"/>
  <c r="CA43" i="223" s="1"/>
  <c r="CG43" i="223" s="1"/>
  <c r="CH43" i="223" s="1"/>
  <c r="CI43" i="223" s="1"/>
  <c r="D45" i="237"/>
  <c r="H44" i="237"/>
  <c r="J44" i="237" s="1"/>
  <c r="L44" i="237" s="1"/>
  <c r="N44" i="237" s="1"/>
  <c r="P44" i="237" s="1"/>
  <c r="R44" i="237" s="1"/>
  <c r="T44" i="237" s="1"/>
  <c r="V44" i="237" s="1"/>
  <c r="X44" i="237" s="1"/>
  <c r="Z44" i="237" s="1"/>
  <c r="AB44" i="237" s="1"/>
  <c r="AD44" i="237" s="1"/>
  <c r="AF44" i="237" s="1"/>
  <c r="AH44" i="237" s="1"/>
  <c r="AJ44" i="237" s="1"/>
  <c r="AL44" i="237" s="1"/>
  <c r="AN44" i="237" s="1"/>
  <c r="AP44" i="237" s="1"/>
  <c r="AR44" i="237" s="1"/>
  <c r="AT44" i="237" s="1"/>
  <c r="AV44" i="237" s="1"/>
  <c r="AX44" i="237" s="1"/>
  <c r="AZ44" i="237" s="1"/>
  <c r="BB44" i="237" s="1"/>
  <c r="BD44" i="237" s="1"/>
  <c r="BF44" i="237" s="1"/>
  <c r="BH44" i="237" s="1"/>
  <c r="BJ44" i="237" s="1"/>
  <c r="BL43" i="237"/>
  <c r="BN43" i="237" s="1"/>
  <c r="BP43" i="237" s="1"/>
  <c r="BR43" i="237" s="1"/>
  <c r="BT43" i="237" s="1"/>
  <c r="BV43" i="237" s="1"/>
  <c r="BX43" i="237" s="1"/>
  <c r="CA43" i="237"/>
  <c r="CG42" i="237"/>
  <c r="CH42" i="237" s="1"/>
  <c r="CI42" i="237" s="1"/>
  <c r="CB42" i="237" s="1"/>
  <c r="CD42" i="237"/>
  <c r="H45" i="234"/>
  <c r="J45" i="234" s="1"/>
  <c r="L45" i="234" s="1"/>
  <c r="N45" i="234" s="1"/>
  <c r="P45" i="234" s="1"/>
  <c r="R45" i="234" s="1"/>
  <c r="T45" i="234" s="1"/>
  <c r="V45" i="234" s="1"/>
  <c r="X45" i="234" s="1"/>
  <c r="Z45" i="234" s="1"/>
  <c r="AB45" i="234" s="1"/>
  <c r="AD45" i="234" s="1"/>
  <c r="AF45" i="234" s="1"/>
  <c r="AH45" i="234" s="1"/>
  <c r="AJ45" i="234" s="1"/>
  <c r="AL45" i="234" s="1"/>
  <c r="AN45" i="234" s="1"/>
  <c r="AP45" i="234" s="1"/>
  <c r="AR45" i="234" s="1"/>
  <c r="AT45" i="234" s="1"/>
  <c r="AV45" i="234" s="1"/>
  <c r="AX45" i="234" s="1"/>
  <c r="AZ45" i="234" s="1"/>
  <c r="BB45" i="234" s="1"/>
  <c r="BD45" i="234" s="1"/>
  <c r="BF45" i="234" s="1"/>
  <c r="BH45" i="234" s="1"/>
  <c r="BJ45" i="234" s="1"/>
  <c r="BL45" i="234" s="1"/>
  <c r="BN45" i="234" s="1"/>
  <c r="BP45" i="234" s="1"/>
  <c r="BR45" i="234" s="1"/>
  <c r="BT45" i="234" s="1"/>
  <c r="BV45" i="234" s="1"/>
  <c r="BX45" i="234" s="1"/>
  <c r="CA45" i="234" s="1"/>
  <c r="D46" i="234"/>
  <c r="CD44" i="234"/>
  <c r="CG44" i="234"/>
  <c r="CH44" i="234" s="1"/>
  <c r="CI44" i="234" s="1"/>
  <c r="CB44" i="234" s="1"/>
  <c r="BL43" i="230"/>
  <c r="BN43" i="230" s="1"/>
  <c r="BP43" i="230" s="1"/>
  <c r="BR43" i="230" s="1"/>
  <c r="BT43" i="230" s="1"/>
  <c r="BV43" i="230" s="1"/>
  <c r="BX43" i="230" s="1"/>
  <c r="CA43" i="230" s="1"/>
  <c r="D45" i="230"/>
  <c r="H44" i="230"/>
  <c r="J44" i="230" s="1"/>
  <c r="L44" i="230" s="1"/>
  <c r="N44" i="230" s="1"/>
  <c r="P44" i="230" s="1"/>
  <c r="R44" i="230" s="1"/>
  <c r="T44" i="230" s="1"/>
  <c r="V44" i="230" s="1"/>
  <c r="X44" i="230" s="1"/>
  <c r="Z44" i="230" s="1"/>
  <c r="AB44" i="230" s="1"/>
  <c r="AD44" i="230" s="1"/>
  <c r="AF44" i="230" s="1"/>
  <c r="AH44" i="230" s="1"/>
  <c r="AJ44" i="230" s="1"/>
  <c r="AL44" i="230" s="1"/>
  <c r="AN44" i="230" s="1"/>
  <c r="AP44" i="230" s="1"/>
  <c r="AR44" i="230" s="1"/>
  <c r="AT44" i="230" s="1"/>
  <c r="AV44" i="230" s="1"/>
  <c r="AX44" i="230" s="1"/>
  <c r="AZ44" i="230" s="1"/>
  <c r="BB44" i="230" s="1"/>
  <c r="BD44" i="230" s="1"/>
  <c r="BF44" i="230" s="1"/>
  <c r="BH44" i="230" s="1"/>
  <c r="BJ44" i="230" s="1"/>
  <c r="CD42" i="230"/>
  <c r="CG42" i="230"/>
  <c r="CH42" i="230" s="1"/>
  <c r="CI42" i="230" s="1"/>
  <c r="CB42" i="230" s="1"/>
  <c r="D46" i="223"/>
  <c r="H45" i="223"/>
  <c r="J45" i="223" s="1"/>
  <c r="L45" i="223" s="1"/>
  <c r="N45" i="223" s="1"/>
  <c r="P45" i="223" s="1"/>
  <c r="R45" i="223" s="1"/>
  <c r="T45" i="223" s="1"/>
  <c r="V45" i="223" s="1"/>
  <c r="X45" i="223" s="1"/>
  <c r="Z45" i="223" s="1"/>
  <c r="CG46" i="220"/>
  <c r="CH46" i="220" s="1"/>
  <c r="CI46" i="220" s="1"/>
  <c r="CD46" i="220"/>
  <c r="H47" i="220"/>
  <c r="J47" i="220" s="1"/>
  <c r="L47" i="220" s="1"/>
  <c r="N47" i="220" s="1"/>
  <c r="P47" i="220" s="1"/>
  <c r="R47" i="220" s="1"/>
  <c r="T47" i="220" s="1"/>
  <c r="V47" i="220" s="1"/>
  <c r="X47" i="220" s="1"/>
  <c r="Z47" i="220" s="1"/>
  <c r="AB47" i="220" s="1"/>
  <c r="AD47" i="220" s="1"/>
  <c r="AF47" i="220" s="1"/>
  <c r="AH47" i="220" s="1"/>
  <c r="AJ47" i="220" s="1"/>
  <c r="AL47" i="220" s="1"/>
  <c r="AN47" i="220" s="1"/>
  <c r="AP47" i="220" s="1"/>
  <c r="AR47" i="220" s="1"/>
  <c r="AT47" i="220" s="1"/>
  <c r="AV47" i="220" s="1"/>
  <c r="AX47" i="220" s="1"/>
  <c r="AZ47" i="220" s="1"/>
  <c r="BB47" i="220" s="1"/>
  <c r="BD47" i="220" s="1"/>
  <c r="BF47" i="220" s="1"/>
  <c r="BH47" i="220" s="1"/>
  <c r="BJ47" i="220" s="1"/>
  <c r="BL47" i="220" s="1"/>
  <c r="BN47" i="220" s="1"/>
  <c r="BP47" i="220" s="1"/>
  <c r="BR47" i="220" s="1"/>
  <c r="BT47" i="220" s="1"/>
  <c r="BV47" i="220" s="1"/>
  <c r="BX47" i="220" s="1"/>
  <c r="CA47" i="220" s="1"/>
  <c r="D48" i="220"/>
  <c r="H48" i="220" s="1"/>
  <c r="J48" i="220" s="1"/>
  <c r="L48" i="220" s="1"/>
  <c r="N48" i="220" s="1"/>
  <c r="P48" i="220" s="1"/>
  <c r="R48" i="220" s="1"/>
  <c r="T48" i="220" s="1"/>
  <c r="V48" i="220" s="1"/>
  <c r="X48" i="220" s="1"/>
  <c r="Z48" i="220" s="1"/>
  <c r="AB48" i="220" s="1"/>
  <c r="AD48" i="220" s="1"/>
  <c r="AF48" i="220" s="1"/>
  <c r="AH48" i="220" s="1"/>
  <c r="AJ48" i="220" s="1"/>
  <c r="AL48" i="220" s="1"/>
  <c r="AN48" i="220" s="1"/>
  <c r="AP48" i="220" s="1"/>
  <c r="AR48" i="220" s="1"/>
  <c r="AT48" i="220" s="1"/>
  <c r="AV48" i="220" s="1"/>
  <c r="AX48" i="220" s="1"/>
  <c r="AZ48" i="220" s="1"/>
  <c r="BB48" i="220" s="1"/>
  <c r="BD48" i="220" s="1"/>
  <c r="BF48" i="220" s="1"/>
  <c r="BH48" i="220" s="1"/>
  <c r="BJ48" i="220" s="1"/>
  <c r="BL48" i="220" s="1"/>
  <c r="BN48" i="220" s="1"/>
  <c r="BP48" i="220" s="1"/>
  <c r="BR48" i="220" s="1"/>
  <c r="BT48" i="220" s="1"/>
  <c r="BV48" i="220" s="1"/>
  <c r="BX48" i="220" s="1"/>
  <c r="CA48" i="220" s="1"/>
  <c r="CD45" i="219"/>
  <c r="CG45" i="219"/>
  <c r="CH45" i="219" s="1"/>
  <c r="CI45" i="219" s="1"/>
  <c r="CB45" i="219" s="1"/>
  <c r="D47" i="219"/>
  <c r="D48" i="219" s="1"/>
  <c r="H46" i="219"/>
  <c r="J46" i="219" s="1"/>
  <c r="L46" i="219" s="1"/>
  <c r="N46" i="219" s="1"/>
  <c r="P46" i="219" s="1"/>
  <c r="R46" i="219" s="1"/>
  <c r="T46" i="219" s="1"/>
  <c r="V46" i="219" s="1"/>
  <c r="X46" i="219" s="1"/>
  <c r="Z46" i="219" s="1"/>
  <c r="AB46" i="219" s="1"/>
  <c r="AD46" i="219" s="1"/>
  <c r="AF46" i="219" s="1"/>
  <c r="AH46" i="219" s="1"/>
  <c r="AJ46" i="219" s="1"/>
  <c r="AL46" i="219" s="1"/>
  <c r="AN46" i="219" s="1"/>
  <c r="AP46" i="219" s="1"/>
  <c r="AR46" i="219" s="1"/>
  <c r="AT46" i="219" s="1"/>
  <c r="AV46" i="219" s="1"/>
  <c r="AX46" i="219" s="1"/>
  <c r="AZ46" i="219" s="1"/>
  <c r="BB46" i="219" s="1"/>
  <c r="BD46" i="219" s="1"/>
  <c r="BF46" i="219" s="1"/>
  <c r="BH46" i="219" s="1"/>
  <c r="BJ46" i="219" s="1"/>
  <c r="BL46" i="219" s="1"/>
  <c r="BN46" i="219" s="1"/>
  <c r="BP46" i="219" s="1"/>
  <c r="BR46" i="219" s="1"/>
  <c r="BT46" i="219" s="1"/>
  <c r="BV46" i="219" s="1"/>
  <c r="BX46" i="219" s="1"/>
  <c r="CA46" i="219" s="1"/>
  <c r="CK33" i="219"/>
  <c r="D46" i="227" l="1"/>
  <c r="H45" i="227"/>
  <c r="J45" i="227" s="1"/>
  <c r="L45" i="227" s="1"/>
  <c r="N45" i="227" s="1"/>
  <c r="P45" i="227" s="1"/>
  <c r="R45" i="227" s="1"/>
  <c r="T45" i="227" s="1"/>
  <c r="V45" i="227" s="1"/>
  <c r="X45" i="227" s="1"/>
  <c r="Z45" i="227" s="1"/>
  <c r="AB45" i="227" s="1"/>
  <c r="AD45" i="227" s="1"/>
  <c r="AF45" i="227" s="1"/>
  <c r="AH45" i="227" s="1"/>
  <c r="AJ45" i="227" s="1"/>
  <c r="AL45" i="227" s="1"/>
  <c r="AN45" i="227" s="1"/>
  <c r="AP45" i="227" s="1"/>
  <c r="AR45" i="227" s="1"/>
  <c r="AT45" i="227" s="1"/>
  <c r="AV45" i="227" s="1"/>
  <c r="AX45" i="227" s="1"/>
  <c r="AZ45" i="227" s="1"/>
  <c r="BB45" i="227" s="1"/>
  <c r="BD45" i="227" s="1"/>
  <c r="BF45" i="227" s="1"/>
  <c r="BH45" i="227" s="1"/>
  <c r="BJ45" i="227" s="1"/>
  <c r="BL45" i="227" s="1"/>
  <c r="BN45" i="227" s="1"/>
  <c r="BP45" i="227" s="1"/>
  <c r="BR45" i="227" s="1"/>
  <c r="BT45" i="227" s="1"/>
  <c r="BV45" i="227" s="1"/>
  <c r="BX45" i="227" s="1"/>
  <c r="CA45" i="227" s="1"/>
  <c r="CG44" i="227"/>
  <c r="CH44" i="227" s="1"/>
  <c r="CI44" i="227" s="1"/>
  <c r="CB44" i="227" s="1"/>
  <c r="CD44" i="227"/>
  <c r="AR44" i="223"/>
  <c r="AT44" i="223" s="1"/>
  <c r="AV44" i="223" s="1"/>
  <c r="AX44" i="223" s="1"/>
  <c r="AZ44" i="223" s="1"/>
  <c r="BB44" i="223" s="1"/>
  <c r="BD44" i="223" s="1"/>
  <c r="BF44" i="223" s="1"/>
  <c r="BH44" i="223" s="1"/>
  <c r="BJ44" i="223" s="1"/>
  <c r="AB45" i="223"/>
  <c r="AD45" i="223" s="1"/>
  <c r="AF45" i="223" s="1"/>
  <c r="AH45" i="223" s="1"/>
  <c r="AJ45" i="223" s="1"/>
  <c r="AL45" i="223" s="1"/>
  <c r="AN45" i="223" s="1"/>
  <c r="AP45" i="223" s="1"/>
  <c r="AR45" i="223" s="1"/>
  <c r="AT45" i="223" s="1"/>
  <c r="AV45" i="223" s="1"/>
  <c r="AX45" i="223" s="1"/>
  <c r="AZ45" i="223" s="1"/>
  <c r="BB45" i="223" s="1"/>
  <c r="BD45" i="223" s="1"/>
  <c r="BF45" i="223" s="1"/>
  <c r="BH45" i="223" s="1"/>
  <c r="BJ45" i="223" s="1"/>
  <c r="BL45" i="223" s="1"/>
  <c r="BN45" i="223" s="1"/>
  <c r="BP45" i="223" s="1"/>
  <c r="BR45" i="223" s="1"/>
  <c r="BT45" i="223" s="1"/>
  <c r="BV45" i="223" s="1"/>
  <c r="BX45" i="223" s="1"/>
  <c r="CA45" i="223" s="1"/>
  <c r="CD43" i="223"/>
  <c r="H48" i="219"/>
  <c r="J48" i="219" s="1"/>
  <c r="L48" i="219" s="1"/>
  <c r="N48" i="219" s="1"/>
  <c r="P48" i="219" s="1"/>
  <c r="R48" i="219" s="1"/>
  <c r="T48" i="219" s="1"/>
  <c r="V48" i="219" s="1"/>
  <c r="X48" i="219" s="1"/>
  <c r="Z48" i="219" s="1"/>
  <c r="AB48" i="219" s="1"/>
  <c r="AD48" i="219" s="1"/>
  <c r="AF48" i="219" s="1"/>
  <c r="AH48" i="219" s="1"/>
  <c r="AJ48" i="219" s="1"/>
  <c r="AL48" i="219" s="1"/>
  <c r="AN48" i="219" s="1"/>
  <c r="AP48" i="219" s="1"/>
  <c r="AR48" i="219" s="1"/>
  <c r="AT48" i="219" s="1"/>
  <c r="AV48" i="219" s="1"/>
  <c r="AX48" i="219" s="1"/>
  <c r="AZ48" i="219" s="1"/>
  <c r="BB48" i="219" s="1"/>
  <c r="BD48" i="219" s="1"/>
  <c r="BF48" i="219" s="1"/>
  <c r="BH48" i="219" s="1"/>
  <c r="BJ48" i="219" s="1"/>
  <c r="BL48" i="219" s="1"/>
  <c r="BN48" i="219" s="1"/>
  <c r="BP48" i="219" s="1"/>
  <c r="BR48" i="219" s="1"/>
  <c r="BT48" i="219" s="1"/>
  <c r="BV48" i="219" s="1"/>
  <c r="BX48" i="219" s="1"/>
  <c r="CA48" i="219" s="1"/>
  <c r="D49" i="219"/>
  <c r="CD43" i="237"/>
  <c r="CG43" i="237"/>
  <c r="CH43" i="237" s="1"/>
  <c r="CI43" i="237" s="1"/>
  <c r="CB43" i="237" s="1"/>
  <c r="CA44" i="237"/>
  <c r="BL44" i="237"/>
  <c r="BN44" i="237" s="1"/>
  <c r="BP44" i="237" s="1"/>
  <c r="BR44" i="237" s="1"/>
  <c r="BT44" i="237" s="1"/>
  <c r="BV44" i="237" s="1"/>
  <c r="BX44" i="237" s="1"/>
  <c r="D46" i="237"/>
  <c r="H45" i="237"/>
  <c r="J45" i="237" s="1"/>
  <c r="L45" i="237" s="1"/>
  <c r="N45" i="237" s="1"/>
  <c r="P45" i="237" s="1"/>
  <c r="R45" i="237" s="1"/>
  <c r="T45" i="237" s="1"/>
  <c r="V45" i="237" s="1"/>
  <c r="X45" i="237" s="1"/>
  <c r="Z45" i="237" s="1"/>
  <c r="AB45" i="237" s="1"/>
  <c r="AD45" i="237" s="1"/>
  <c r="AF45" i="237" s="1"/>
  <c r="AH45" i="237" s="1"/>
  <c r="AJ45" i="237" s="1"/>
  <c r="AL45" i="237" s="1"/>
  <c r="AN45" i="237" s="1"/>
  <c r="AP45" i="237" s="1"/>
  <c r="AR45" i="237" s="1"/>
  <c r="AT45" i="237" s="1"/>
  <c r="AV45" i="237" s="1"/>
  <c r="AX45" i="237" s="1"/>
  <c r="AZ45" i="237" s="1"/>
  <c r="BB45" i="237" s="1"/>
  <c r="BD45" i="237" s="1"/>
  <c r="BF45" i="237" s="1"/>
  <c r="BH45" i="237" s="1"/>
  <c r="BJ45" i="237" s="1"/>
  <c r="D47" i="234"/>
  <c r="H46" i="234"/>
  <c r="J46" i="234" s="1"/>
  <c r="L46" i="234" s="1"/>
  <c r="N46" i="234" s="1"/>
  <c r="P46" i="234" s="1"/>
  <c r="R46" i="234" s="1"/>
  <c r="T46" i="234" s="1"/>
  <c r="V46" i="234" s="1"/>
  <c r="X46" i="234" s="1"/>
  <c r="Z46" i="234" s="1"/>
  <c r="AB46" i="234" s="1"/>
  <c r="AD46" i="234" s="1"/>
  <c r="AF46" i="234" s="1"/>
  <c r="AH46" i="234" s="1"/>
  <c r="AJ46" i="234" s="1"/>
  <c r="AL46" i="234" s="1"/>
  <c r="AN46" i="234" s="1"/>
  <c r="AP46" i="234" s="1"/>
  <c r="AR46" i="234" s="1"/>
  <c r="AT46" i="234" s="1"/>
  <c r="AV46" i="234" s="1"/>
  <c r="AX46" i="234" s="1"/>
  <c r="AZ46" i="234" s="1"/>
  <c r="BB46" i="234" s="1"/>
  <c r="BD46" i="234" s="1"/>
  <c r="BF46" i="234" s="1"/>
  <c r="BH46" i="234" s="1"/>
  <c r="BJ46" i="234" s="1"/>
  <c r="BL46" i="234" s="1"/>
  <c r="BN46" i="234" s="1"/>
  <c r="BP46" i="234" s="1"/>
  <c r="BR46" i="234" s="1"/>
  <c r="BT46" i="234" s="1"/>
  <c r="BV46" i="234" s="1"/>
  <c r="BX46" i="234" s="1"/>
  <c r="CA46" i="234" s="1"/>
  <c r="CG45" i="234"/>
  <c r="CH45" i="234" s="1"/>
  <c r="CI45" i="234" s="1"/>
  <c r="CB45" i="234" s="1"/>
  <c r="CD45" i="234"/>
  <c r="BL44" i="230"/>
  <c r="BN44" i="230" s="1"/>
  <c r="BP44" i="230" s="1"/>
  <c r="BR44" i="230" s="1"/>
  <c r="BT44" i="230" s="1"/>
  <c r="BV44" i="230" s="1"/>
  <c r="BX44" i="230" s="1"/>
  <c r="CA44" i="230" s="1"/>
  <c r="D46" i="230"/>
  <c r="H45" i="230"/>
  <c r="J45" i="230" s="1"/>
  <c r="L45" i="230" s="1"/>
  <c r="N45" i="230" s="1"/>
  <c r="P45" i="230" s="1"/>
  <c r="R45" i="230" s="1"/>
  <c r="T45" i="230" s="1"/>
  <c r="V45" i="230" s="1"/>
  <c r="X45" i="230" s="1"/>
  <c r="Z45" i="230" s="1"/>
  <c r="AB45" i="230" s="1"/>
  <c r="AD45" i="230" s="1"/>
  <c r="AF45" i="230" s="1"/>
  <c r="AH45" i="230" s="1"/>
  <c r="AJ45" i="230" s="1"/>
  <c r="AL45" i="230" s="1"/>
  <c r="AN45" i="230" s="1"/>
  <c r="AP45" i="230" s="1"/>
  <c r="AR45" i="230" s="1"/>
  <c r="AT45" i="230" s="1"/>
  <c r="AV45" i="230" s="1"/>
  <c r="AX45" i="230" s="1"/>
  <c r="AZ45" i="230" s="1"/>
  <c r="BB45" i="230" s="1"/>
  <c r="BD45" i="230" s="1"/>
  <c r="BF45" i="230" s="1"/>
  <c r="BH45" i="230" s="1"/>
  <c r="BJ45" i="230" s="1"/>
  <c r="CG43" i="230"/>
  <c r="CH43" i="230" s="1"/>
  <c r="CI43" i="230" s="1"/>
  <c r="CB43" i="230" s="1"/>
  <c r="CD43" i="230"/>
  <c r="H46" i="223"/>
  <c r="J46" i="223" s="1"/>
  <c r="L46" i="223" s="1"/>
  <c r="N46" i="223" s="1"/>
  <c r="P46" i="223" s="1"/>
  <c r="R46" i="223" s="1"/>
  <c r="T46" i="223" s="1"/>
  <c r="V46" i="223" s="1"/>
  <c r="X46" i="223" s="1"/>
  <c r="Z46" i="223" s="1"/>
  <c r="D47" i="223"/>
  <c r="CG48" i="220"/>
  <c r="CH48" i="220" s="1"/>
  <c r="CI48" i="220" s="1"/>
  <c r="CD48" i="220"/>
  <c r="CD47" i="220"/>
  <c r="CG47" i="220"/>
  <c r="CH47" i="220" s="1"/>
  <c r="CI47" i="220" s="1"/>
  <c r="CD46" i="219"/>
  <c r="CG46" i="219"/>
  <c r="CH46" i="219" s="1"/>
  <c r="CI46" i="219" s="1"/>
  <c r="CB46" i="219" s="1"/>
  <c r="CK34" i="219"/>
  <c r="H47" i="219"/>
  <c r="J47" i="219" s="1"/>
  <c r="L47" i="219" s="1"/>
  <c r="N47" i="219" s="1"/>
  <c r="P47" i="219" s="1"/>
  <c r="R47" i="219" s="1"/>
  <c r="T47" i="219" s="1"/>
  <c r="V47" i="219" s="1"/>
  <c r="X47" i="219" s="1"/>
  <c r="Z47" i="219" s="1"/>
  <c r="AB47" i="219" s="1"/>
  <c r="AD47" i="219" s="1"/>
  <c r="AF47" i="219" s="1"/>
  <c r="AH47" i="219" s="1"/>
  <c r="AJ47" i="219" s="1"/>
  <c r="AL47" i="219" s="1"/>
  <c r="AN47" i="219" s="1"/>
  <c r="AP47" i="219" s="1"/>
  <c r="AR47" i="219" s="1"/>
  <c r="AT47" i="219" s="1"/>
  <c r="AV47" i="219" s="1"/>
  <c r="AX47" i="219" s="1"/>
  <c r="AZ47" i="219" s="1"/>
  <c r="BB47" i="219" s="1"/>
  <c r="BD47" i="219" s="1"/>
  <c r="BF47" i="219" s="1"/>
  <c r="BH47" i="219" s="1"/>
  <c r="BJ47" i="219" s="1"/>
  <c r="BL47" i="219" s="1"/>
  <c r="BN47" i="219" s="1"/>
  <c r="BP47" i="219" s="1"/>
  <c r="BR47" i="219" s="1"/>
  <c r="BT47" i="219" s="1"/>
  <c r="BV47" i="219" s="1"/>
  <c r="BX47" i="219" s="1"/>
  <c r="CA47" i="219" s="1"/>
  <c r="CG45" i="227" l="1"/>
  <c r="CH45" i="227" s="1"/>
  <c r="CI45" i="227" s="1"/>
  <c r="CB45" i="227" s="1"/>
  <c r="CD45" i="227"/>
  <c r="H46" i="227"/>
  <c r="J46" i="227" s="1"/>
  <c r="L46" i="227" s="1"/>
  <c r="N46" i="227" s="1"/>
  <c r="P46" i="227" s="1"/>
  <c r="R46" i="227" s="1"/>
  <c r="T46" i="227" s="1"/>
  <c r="V46" i="227" s="1"/>
  <c r="X46" i="227" s="1"/>
  <c r="Z46" i="227" s="1"/>
  <c r="AB46" i="227" s="1"/>
  <c r="AD46" i="227" s="1"/>
  <c r="AF46" i="227" s="1"/>
  <c r="AH46" i="227" s="1"/>
  <c r="AJ46" i="227" s="1"/>
  <c r="AL46" i="227" s="1"/>
  <c r="AN46" i="227" s="1"/>
  <c r="AP46" i="227" s="1"/>
  <c r="AR46" i="227" s="1"/>
  <c r="AT46" i="227" s="1"/>
  <c r="AV46" i="227" s="1"/>
  <c r="AX46" i="227" s="1"/>
  <c r="AZ46" i="227" s="1"/>
  <c r="BB46" i="227" s="1"/>
  <c r="BD46" i="227" s="1"/>
  <c r="BF46" i="227" s="1"/>
  <c r="BH46" i="227" s="1"/>
  <c r="BJ46" i="227" s="1"/>
  <c r="BL46" i="227" s="1"/>
  <c r="BN46" i="227" s="1"/>
  <c r="BP46" i="227" s="1"/>
  <c r="BR46" i="227" s="1"/>
  <c r="BT46" i="227" s="1"/>
  <c r="BV46" i="227" s="1"/>
  <c r="BX46" i="227" s="1"/>
  <c r="CA46" i="227" s="1"/>
  <c r="D47" i="227"/>
  <c r="BL44" i="223"/>
  <c r="BN44" i="223" s="1"/>
  <c r="BP44" i="223" s="1"/>
  <c r="BR44" i="223" s="1"/>
  <c r="BT44" i="223" s="1"/>
  <c r="BV44" i="223" s="1"/>
  <c r="BX44" i="223" s="1"/>
  <c r="CA44" i="223" s="1"/>
  <c r="CD44" i="223" s="1"/>
  <c r="CL44" i="223"/>
  <c r="AB46" i="223"/>
  <c r="AD46" i="223" s="1"/>
  <c r="AF46" i="223" s="1"/>
  <c r="AH46" i="223" s="1"/>
  <c r="AJ46" i="223" s="1"/>
  <c r="AL46" i="223" s="1"/>
  <c r="AN46" i="223" s="1"/>
  <c r="AP46" i="223" s="1"/>
  <c r="AR46" i="223" s="1"/>
  <c r="AT46" i="223" s="1"/>
  <c r="AV46" i="223" s="1"/>
  <c r="AX46" i="223" s="1"/>
  <c r="AZ46" i="223" s="1"/>
  <c r="BB46" i="223" s="1"/>
  <c r="BD46" i="223" s="1"/>
  <c r="BF46" i="223" s="1"/>
  <c r="BH46" i="223" s="1"/>
  <c r="BJ46" i="223" s="1"/>
  <c r="CL46" i="223" s="1"/>
  <c r="CL45" i="223"/>
  <c r="CD48" i="219"/>
  <c r="CG48" i="219"/>
  <c r="CH48" i="219" s="1"/>
  <c r="CI48" i="219" s="1"/>
  <c r="CB48" i="219" s="1"/>
  <c r="D47" i="237"/>
  <c r="H46" i="237"/>
  <c r="J46" i="237" s="1"/>
  <c r="L46" i="237" s="1"/>
  <c r="N46" i="237" s="1"/>
  <c r="P46" i="237" s="1"/>
  <c r="R46" i="237" s="1"/>
  <c r="T46" i="237" s="1"/>
  <c r="V46" i="237" s="1"/>
  <c r="X46" i="237" s="1"/>
  <c r="Z46" i="237" s="1"/>
  <c r="AB46" i="237" s="1"/>
  <c r="AD46" i="237" s="1"/>
  <c r="AF46" i="237" s="1"/>
  <c r="AH46" i="237" s="1"/>
  <c r="AJ46" i="237" s="1"/>
  <c r="AL46" i="237" s="1"/>
  <c r="AN46" i="237" s="1"/>
  <c r="AP46" i="237" s="1"/>
  <c r="AR46" i="237" s="1"/>
  <c r="AT46" i="237" s="1"/>
  <c r="AV46" i="237" s="1"/>
  <c r="AX46" i="237" s="1"/>
  <c r="AZ46" i="237" s="1"/>
  <c r="BB46" i="237" s="1"/>
  <c r="BD46" i="237" s="1"/>
  <c r="BF46" i="237" s="1"/>
  <c r="BH46" i="237" s="1"/>
  <c r="BJ46" i="237" s="1"/>
  <c r="CG44" i="237"/>
  <c r="CH44" i="237" s="1"/>
  <c r="CI44" i="237" s="1"/>
  <c r="CB44" i="237" s="1"/>
  <c r="CD44" i="237"/>
  <c r="BL45" i="237"/>
  <c r="BN45" i="237" s="1"/>
  <c r="BP45" i="237" s="1"/>
  <c r="BR45" i="237" s="1"/>
  <c r="BT45" i="237" s="1"/>
  <c r="BV45" i="237" s="1"/>
  <c r="BX45" i="237" s="1"/>
  <c r="CA45" i="237"/>
  <c r="D48" i="234"/>
  <c r="H47" i="234"/>
  <c r="J47" i="234" s="1"/>
  <c r="L47" i="234" s="1"/>
  <c r="N47" i="234" s="1"/>
  <c r="P47" i="234" s="1"/>
  <c r="R47" i="234" s="1"/>
  <c r="T47" i="234" s="1"/>
  <c r="V47" i="234" s="1"/>
  <c r="X47" i="234" s="1"/>
  <c r="Z47" i="234" s="1"/>
  <c r="AB47" i="234" s="1"/>
  <c r="AD47" i="234" s="1"/>
  <c r="AF47" i="234" s="1"/>
  <c r="AH47" i="234" s="1"/>
  <c r="AJ47" i="234" s="1"/>
  <c r="AL47" i="234" s="1"/>
  <c r="AN47" i="234" s="1"/>
  <c r="AP47" i="234" s="1"/>
  <c r="AR47" i="234" s="1"/>
  <c r="AT47" i="234" s="1"/>
  <c r="AV47" i="234" s="1"/>
  <c r="AX47" i="234" s="1"/>
  <c r="AZ47" i="234" s="1"/>
  <c r="BB47" i="234" s="1"/>
  <c r="BD47" i="234" s="1"/>
  <c r="BF47" i="234" s="1"/>
  <c r="BH47" i="234" s="1"/>
  <c r="BJ47" i="234" s="1"/>
  <c r="BL47" i="234" s="1"/>
  <c r="BN47" i="234" s="1"/>
  <c r="BP47" i="234" s="1"/>
  <c r="BR47" i="234" s="1"/>
  <c r="BT47" i="234" s="1"/>
  <c r="BV47" i="234" s="1"/>
  <c r="BX47" i="234" s="1"/>
  <c r="CA47" i="234" s="1"/>
  <c r="CD46" i="234"/>
  <c r="CG46" i="234"/>
  <c r="CH46" i="234" s="1"/>
  <c r="CI46" i="234" s="1"/>
  <c r="CB46" i="234" s="1"/>
  <c r="BL45" i="230"/>
  <c r="BN45" i="230" s="1"/>
  <c r="BP45" i="230" s="1"/>
  <c r="BR45" i="230" s="1"/>
  <c r="BT45" i="230" s="1"/>
  <c r="BV45" i="230" s="1"/>
  <c r="BX45" i="230" s="1"/>
  <c r="CA45" i="230" s="1"/>
  <c r="H46" i="230"/>
  <c r="J46" i="230" s="1"/>
  <c r="L46" i="230" s="1"/>
  <c r="N46" i="230" s="1"/>
  <c r="P46" i="230" s="1"/>
  <c r="R46" i="230" s="1"/>
  <c r="T46" i="230" s="1"/>
  <c r="V46" i="230" s="1"/>
  <c r="X46" i="230" s="1"/>
  <c r="Z46" i="230" s="1"/>
  <c r="AB46" i="230" s="1"/>
  <c r="AD46" i="230" s="1"/>
  <c r="AF46" i="230" s="1"/>
  <c r="AH46" i="230" s="1"/>
  <c r="AJ46" i="230" s="1"/>
  <c r="AL46" i="230" s="1"/>
  <c r="AN46" i="230" s="1"/>
  <c r="AP46" i="230" s="1"/>
  <c r="AR46" i="230" s="1"/>
  <c r="AT46" i="230" s="1"/>
  <c r="AV46" i="230" s="1"/>
  <c r="AX46" i="230" s="1"/>
  <c r="AZ46" i="230" s="1"/>
  <c r="BB46" i="230" s="1"/>
  <c r="BD46" i="230" s="1"/>
  <c r="BF46" i="230" s="1"/>
  <c r="BH46" i="230" s="1"/>
  <c r="BJ46" i="230" s="1"/>
  <c r="D47" i="230"/>
  <c r="CG44" i="230"/>
  <c r="CH44" i="230" s="1"/>
  <c r="CI44" i="230" s="1"/>
  <c r="CB44" i="230" s="1"/>
  <c r="CD44" i="230"/>
  <c r="CG45" i="223"/>
  <c r="CH45" i="223" s="1"/>
  <c r="CI45" i="223" s="1"/>
  <c r="CD45" i="223"/>
  <c r="D48" i="223"/>
  <c r="H47" i="223"/>
  <c r="J47" i="223" s="1"/>
  <c r="L47" i="223" s="1"/>
  <c r="N47" i="223" s="1"/>
  <c r="P47" i="223" s="1"/>
  <c r="R47" i="223" s="1"/>
  <c r="T47" i="223" s="1"/>
  <c r="V47" i="223" s="1"/>
  <c r="X47" i="223" s="1"/>
  <c r="Z47" i="223" s="1"/>
  <c r="CG47" i="219"/>
  <c r="CH47" i="219" s="1"/>
  <c r="CI47" i="219" s="1"/>
  <c r="CB47" i="219" s="1"/>
  <c r="CD47" i="219"/>
  <c r="D50" i="219"/>
  <c r="H49" i="219"/>
  <c r="J49" i="219" s="1"/>
  <c r="L49" i="219" s="1"/>
  <c r="N49" i="219" s="1"/>
  <c r="P49" i="219" s="1"/>
  <c r="R49" i="219" s="1"/>
  <c r="T49" i="219" s="1"/>
  <c r="V49" i="219" s="1"/>
  <c r="X49" i="219" s="1"/>
  <c r="Z49" i="219" s="1"/>
  <c r="AB49" i="219" s="1"/>
  <c r="AD49" i="219" s="1"/>
  <c r="AF49" i="219" s="1"/>
  <c r="AH49" i="219" s="1"/>
  <c r="AJ49" i="219" s="1"/>
  <c r="AL49" i="219" s="1"/>
  <c r="AN49" i="219" s="1"/>
  <c r="AP49" i="219" s="1"/>
  <c r="AR49" i="219" s="1"/>
  <c r="AT49" i="219" s="1"/>
  <c r="AV49" i="219" s="1"/>
  <c r="AX49" i="219" s="1"/>
  <c r="AZ49" i="219" s="1"/>
  <c r="BB49" i="219" s="1"/>
  <c r="BD49" i="219" s="1"/>
  <c r="BF49" i="219" s="1"/>
  <c r="BH49" i="219" s="1"/>
  <c r="BJ49" i="219" s="1"/>
  <c r="BL49" i="219" s="1"/>
  <c r="BN49" i="219" s="1"/>
  <c r="BP49" i="219" s="1"/>
  <c r="BR49" i="219" s="1"/>
  <c r="BT49" i="219" s="1"/>
  <c r="BV49" i="219" s="1"/>
  <c r="BX49" i="219" s="1"/>
  <c r="CA49" i="219" s="1"/>
  <c r="CK36" i="219"/>
  <c r="H47" i="227" l="1"/>
  <c r="J47" i="227" s="1"/>
  <c r="L47" i="227" s="1"/>
  <c r="N47" i="227" s="1"/>
  <c r="P47" i="227" s="1"/>
  <c r="R47" i="227" s="1"/>
  <c r="T47" i="227" s="1"/>
  <c r="V47" i="227" s="1"/>
  <c r="X47" i="227" s="1"/>
  <c r="Z47" i="227" s="1"/>
  <c r="AB47" i="227" s="1"/>
  <c r="AD47" i="227" s="1"/>
  <c r="AF47" i="227" s="1"/>
  <c r="AH47" i="227" s="1"/>
  <c r="AJ47" i="227" s="1"/>
  <c r="AL47" i="227" s="1"/>
  <c r="AN47" i="227" s="1"/>
  <c r="AP47" i="227" s="1"/>
  <c r="AR47" i="227" s="1"/>
  <c r="AT47" i="227" s="1"/>
  <c r="AV47" i="227" s="1"/>
  <c r="AX47" i="227" s="1"/>
  <c r="AZ47" i="227" s="1"/>
  <c r="BB47" i="227" s="1"/>
  <c r="BD47" i="227" s="1"/>
  <c r="BF47" i="227" s="1"/>
  <c r="BH47" i="227" s="1"/>
  <c r="BJ47" i="227" s="1"/>
  <c r="BL47" i="227" s="1"/>
  <c r="BN47" i="227" s="1"/>
  <c r="BP47" i="227" s="1"/>
  <c r="BR47" i="227" s="1"/>
  <c r="BT47" i="227" s="1"/>
  <c r="BV47" i="227" s="1"/>
  <c r="BX47" i="227" s="1"/>
  <c r="CA47" i="227" s="1"/>
  <c r="D48" i="227"/>
  <c r="CG46" i="227"/>
  <c r="CH46" i="227" s="1"/>
  <c r="CI46" i="227" s="1"/>
  <c r="CB46" i="227" s="1"/>
  <c r="CD46" i="227"/>
  <c r="CG44" i="223"/>
  <c r="CH44" i="223" s="1"/>
  <c r="CI44" i="223" s="1"/>
  <c r="AB47" i="223"/>
  <c r="AD47" i="223" s="1"/>
  <c r="AF47" i="223" s="1"/>
  <c r="AH47" i="223" s="1"/>
  <c r="AJ47" i="223" s="1"/>
  <c r="AL47" i="223" s="1"/>
  <c r="AN47" i="223" s="1"/>
  <c r="AP47" i="223" s="1"/>
  <c r="AR47" i="223" s="1"/>
  <c r="AT47" i="223" s="1"/>
  <c r="AV47" i="223" s="1"/>
  <c r="AX47" i="223" s="1"/>
  <c r="AZ47" i="223" s="1"/>
  <c r="BB47" i="223" s="1"/>
  <c r="BD47" i="223" s="1"/>
  <c r="BF47" i="223" s="1"/>
  <c r="BH47" i="223" s="1"/>
  <c r="BJ47" i="223" s="1"/>
  <c r="CL47" i="223" s="1"/>
  <c r="BL46" i="223"/>
  <c r="BN46" i="223" s="1"/>
  <c r="BP46" i="223" s="1"/>
  <c r="BR46" i="223" s="1"/>
  <c r="BT46" i="223" s="1"/>
  <c r="BV46" i="223" s="1"/>
  <c r="BX46" i="223" s="1"/>
  <c r="CA46" i="223" s="1"/>
  <c r="CD46" i="223" s="1"/>
  <c r="CD45" i="237"/>
  <c r="CG45" i="237"/>
  <c r="CH45" i="237" s="1"/>
  <c r="CI45" i="237" s="1"/>
  <c r="CB45" i="237" s="1"/>
  <c r="CA46" i="237"/>
  <c r="BL46" i="237"/>
  <c r="BN46" i="237" s="1"/>
  <c r="BP46" i="237" s="1"/>
  <c r="BR46" i="237" s="1"/>
  <c r="BT46" i="237" s="1"/>
  <c r="BV46" i="237" s="1"/>
  <c r="BX46" i="237" s="1"/>
  <c r="H47" i="237"/>
  <c r="J47" i="237" s="1"/>
  <c r="L47" i="237" s="1"/>
  <c r="N47" i="237" s="1"/>
  <c r="P47" i="237" s="1"/>
  <c r="R47" i="237" s="1"/>
  <c r="T47" i="237" s="1"/>
  <c r="V47" i="237" s="1"/>
  <c r="X47" i="237" s="1"/>
  <c r="Z47" i="237" s="1"/>
  <c r="AB47" i="237" s="1"/>
  <c r="AD47" i="237" s="1"/>
  <c r="AF47" i="237" s="1"/>
  <c r="AH47" i="237" s="1"/>
  <c r="AJ47" i="237" s="1"/>
  <c r="AL47" i="237" s="1"/>
  <c r="AN47" i="237" s="1"/>
  <c r="AP47" i="237" s="1"/>
  <c r="AR47" i="237" s="1"/>
  <c r="AT47" i="237" s="1"/>
  <c r="AV47" i="237" s="1"/>
  <c r="AX47" i="237" s="1"/>
  <c r="AZ47" i="237" s="1"/>
  <c r="BB47" i="237" s="1"/>
  <c r="BD47" i="237" s="1"/>
  <c r="BF47" i="237" s="1"/>
  <c r="BH47" i="237" s="1"/>
  <c r="BJ47" i="237" s="1"/>
  <c r="D48" i="237"/>
  <c r="CG47" i="234"/>
  <c r="CH47" i="234" s="1"/>
  <c r="CI47" i="234" s="1"/>
  <c r="CB47" i="234" s="1"/>
  <c r="CD47" i="234"/>
  <c r="H48" i="234"/>
  <c r="J48" i="234" s="1"/>
  <c r="L48" i="234" s="1"/>
  <c r="N48" i="234" s="1"/>
  <c r="P48" i="234" s="1"/>
  <c r="R48" i="234" s="1"/>
  <c r="T48" i="234" s="1"/>
  <c r="V48" i="234" s="1"/>
  <c r="X48" i="234" s="1"/>
  <c r="Z48" i="234" s="1"/>
  <c r="AB48" i="234" s="1"/>
  <c r="AD48" i="234" s="1"/>
  <c r="AF48" i="234" s="1"/>
  <c r="AH48" i="234" s="1"/>
  <c r="AJ48" i="234" s="1"/>
  <c r="AL48" i="234" s="1"/>
  <c r="AN48" i="234" s="1"/>
  <c r="AP48" i="234" s="1"/>
  <c r="AR48" i="234" s="1"/>
  <c r="AT48" i="234" s="1"/>
  <c r="AV48" i="234" s="1"/>
  <c r="AX48" i="234" s="1"/>
  <c r="AZ48" i="234" s="1"/>
  <c r="BB48" i="234" s="1"/>
  <c r="BD48" i="234" s="1"/>
  <c r="BF48" i="234" s="1"/>
  <c r="BH48" i="234" s="1"/>
  <c r="BJ48" i="234" s="1"/>
  <c r="BL48" i="234" s="1"/>
  <c r="BN48" i="234" s="1"/>
  <c r="BP48" i="234" s="1"/>
  <c r="BR48" i="234" s="1"/>
  <c r="BT48" i="234" s="1"/>
  <c r="BV48" i="234" s="1"/>
  <c r="BX48" i="234" s="1"/>
  <c r="CA48" i="234" s="1"/>
  <c r="D49" i="234"/>
  <c r="D48" i="230"/>
  <c r="H47" i="230"/>
  <c r="J47" i="230" s="1"/>
  <c r="L47" i="230" s="1"/>
  <c r="N47" i="230" s="1"/>
  <c r="P47" i="230" s="1"/>
  <c r="R47" i="230" s="1"/>
  <c r="T47" i="230" s="1"/>
  <c r="V47" i="230" s="1"/>
  <c r="X47" i="230" s="1"/>
  <c r="Z47" i="230" s="1"/>
  <c r="AB47" i="230" s="1"/>
  <c r="AD47" i="230" s="1"/>
  <c r="AF47" i="230" s="1"/>
  <c r="AH47" i="230" s="1"/>
  <c r="AJ47" i="230" s="1"/>
  <c r="AL47" i="230" s="1"/>
  <c r="AN47" i="230" s="1"/>
  <c r="AP47" i="230" s="1"/>
  <c r="AR47" i="230" s="1"/>
  <c r="AT47" i="230" s="1"/>
  <c r="AV47" i="230" s="1"/>
  <c r="AX47" i="230" s="1"/>
  <c r="AZ47" i="230" s="1"/>
  <c r="BB47" i="230" s="1"/>
  <c r="BD47" i="230" s="1"/>
  <c r="BF47" i="230" s="1"/>
  <c r="BH47" i="230" s="1"/>
  <c r="BJ47" i="230" s="1"/>
  <c r="BL46" i="230"/>
  <c r="BN46" i="230" s="1"/>
  <c r="BP46" i="230" s="1"/>
  <c r="BR46" i="230" s="1"/>
  <c r="BT46" i="230" s="1"/>
  <c r="BV46" i="230" s="1"/>
  <c r="BX46" i="230" s="1"/>
  <c r="CA46" i="230" s="1"/>
  <c r="CG45" i="230"/>
  <c r="CH45" i="230" s="1"/>
  <c r="CI45" i="230" s="1"/>
  <c r="CB45" i="230" s="1"/>
  <c r="CD45" i="230"/>
  <c r="H48" i="223"/>
  <c r="J48" i="223" s="1"/>
  <c r="L48" i="223" s="1"/>
  <c r="N48" i="223" s="1"/>
  <c r="P48" i="223" s="1"/>
  <c r="R48" i="223" s="1"/>
  <c r="T48" i="223" s="1"/>
  <c r="V48" i="223" s="1"/>
  <c r="X48" i="223" s="1"/>
  <c r="Z48" i="223" s="1"/>
  <c r="D49" i="223"/>
  <c r="CD49" i="219"/>
  <c r="CG49" i="219"/>
  <c r="CH49" i="219" s="1"/>
  <c r="CI49" i="219" s="1"/>
  <c r="CB49" i="219" s="1"/>
  <c r="H50" i="219"/>
  <c r="J50" i="219" s="1"/>
  <c r="L50" i="219" s="1"/>
  <c r="N50" i="219" s="1"/>
  <c r="P50" i="219" s="1"/>
  <c r="R50" i="219" s="1"/>
  <c r="T50" i="219" s="1"/>
  <c r="V50" i="219" s="1"/>
  <c r="X50" i="219" s="1"/>
  <c r="Z50" i="219" s="1"/>
  <c r="AB50" i="219" s="1"/>
  <c r="AD50" i="219" s="1"/>
  <c r="AF50" i="219" s="1"/>
  <c r="AH50" i="219" s="1"/>
  <c r="AJ50" i="219" s="1"/>
  <c r="AL50" i="219" s="1"/>
  <c r="AN50" i="219" s="1"/>
  <c r="AP50" i="219" s="1"/>
  <c r="AR50" i="219" s="1"/>
  <c r="AT50" i="219" s="1"/>
  <c r="AV50" i="219" s="1"/>
  <c r="AX50" i="219" s="1"/>
  <c r="AZ50" i="219" s="1"/>
  <c r="BB50" i="219" s="1"/>
  <c r="BD50" i="219" s="1"/>
  <c r="BF50" i="219" s="1"/>
  <c r="BH50" i="219" s="1"/>
  <c r="BJ50" i="219" s="1"/>
  <c r="BL50" i="219" s="1"/>
  <c r="BN50" i="219" s="1"/>
  <c r="BP50" i="219" s="1"/>
  <c r="BR50" i="219" s="1"/>
  <c r="BT50" i="219" s="1"/>
  <c r="BV50" i="219" s="1"/>
  <c r="BX50" i="219" s="1"/>
  <c r="CA50" i="219" s="1"/>
  <c r="D51" i="219"/>
  <c r="CK37" i="219"/>
  <c r="D49" i="227" l="1"/>
  <c r="H48" i="227"/>
  <c r="J48" i="227" s="1"/>
  <c r="L48" i="227" s="1"/>
  <c r="N48" i="227" s="1"/>
  <c r="P48" i="227" s="1"/>
  <c r="R48" i="227" s="1"/>
  <c r="T48" i="227" s="1"/>
  <c r="V48" i="227" s="1"/>
  <c r="X48" i="227" s="1"/>
  <c r="Z48" i="227" s="1"/>
  <c r="AB48" i="227" s="1"/>
  <c r="AD48" i="227" s="1"/>
  <c r="AF48" i="227" s="1"/>
  <c r="AH48" i="227" s="1"/>
  <c r="AJ48" i="227" s="1"/>
  <c r="AL48" i="227" s="1"/>
  <c r="AN48" i="227" s="1"/>
  <c r="AP48" i="227" s="1"/>
  <c r="AR48" i="227" s="1"/>
  <c r="AT48" i="227" s="1"/>
  <c r="AV48" i="227" s="1"/>
  <c r="AX48" i="227" s="1"/>
  <c r="AZ48" i="227" s="1"/>
  <c r="BB48" i="227" s="1"/>
  <c r="BD48" i="227" s="1"/>
  <c r="BF48" i="227" s="1"/>
  <c r="BH48" i="227" s="1"/>
  <c r="BJ48" i="227" s="1"/>
  <c r="BL48" i="227" s="1"/>
  <c r="BN48" i="227" s="1"/>
  <c r="BP48" i="227" s="1"/>
  <c r="BR48" i="227" s="1"/>
  <c r="BT48" i="227" s="1"/>
  <c r="BV48" i="227" s="1"/>
  <c r="BX48" i="227" s="1"/>
  <c r="CA48" i="227" s="1"/>
  <c r="CD47" i="227"/>
  <c r="CG47" i="227"/>
  <c r="CH47" i="227" s="1"/>
  <c r="CI47" i="227" s="1"/>
  <c r="CB47" i="227" s="1"/>
  <c r="AB48" i="223"/>
  <c r="AD48" i="223" s="1"/>
  <c r="AF48" i="223" s="1"/>
  <c r="AH48" i="223" s="1"/>
  <c r="AJ48" i="223" s="1"/>
  <c r="AL48" i="223" s="1"/>
  <c r="AN48" i="223" s="1"/>
  <c r="AP48" i="223" s="1"/>
  <c r="CG46" i="223"/>
  <c r="CH46" i="223" s="1"/>
  <c r="CI46" i="223" s="1"/>
  <c r="BL47" i="223"/>
  <c r="BN47" i="223" s="1"/>
  <c r="BP47" i="223" s="1"/>
  <c r="BR47" i="223" s="1"/>
  <c r="BT47" i="223" s="1"/>
  <c r="BV47" i="223" s="1"/>
  <c r="BX47" i="223" s="1"/>
  <c r="CA47" i="223" s="1"/>
  <c r="CD47" i="223" s="1"/>
  <c r="BL47" i="237"/>
  <c r="BN47" i="237" s="1"/>
  <c r="BP47" i="237" s="1"/>
  <c r="BR47" i="237" s="1"/>
  <c r="BT47" i="237" s="1"/>
  <c r="BV47" i="237" s="1"/>
  <c r="BX47" i="237" s="1"/>
  <c r="CA47" i="237"/>
  <c r="CG46" i="237"/>
  <c r="CH46" i="237" s="1"/>
  <c r="CI46" i="237" s="1"/>
  <c r="CB46" i="237" s="1"/>
  <c r="CD46" i="237"/>
  <c r="D49" i="237"/>
  <c r="H48" i="237"/>
  <c r="J48" i="237" s="1"/>
  <c r="L48" i="237" s="1"/>
  <c r="N48" i="237" s="1"/>
  <c r="P48" i="237" s="1"/>
  <c r="R48" i="237" s="1"/>
  <c r="T48" i="237" s="1"/>
  <c r="V48" i="237" s="1"/>
  <c r="X48" i="237" s="1"/>
  <c r="Z48" i="237" s="1"/>
  <c r="AB48" i="237" s="1"/>
  <c r="AD48" i="237" s="1"/>
  <c r="AF48" i="237" s="1"/>
  <c r="AH48" i="237" s="1"/>
  <c r="AJ48" i="237" s="1"/>
  <c r="AL48" i="237" s="1"/>
  <c r="AN48" i="237" s="1"/>
  <c r="AP48" i="237" s="1"/>
  <c r="AR48" i="237" s="1"/>
  <c r="AT48" i="237" s="1"/>
  <c r="AV48" i="237" s="1"/>
  <c r="AX48" i="237" s="1"/>
  <c r="AZ48" i="237" s="1"/>
  <c r="BB48" i="237" s="1"/>
  <c r="BD48" i="237" s="1"/>
  <c r="BF48" i="237" s="1"/>
  <c r="BH48" i="237" s="1"/>
  <c r="BJ48" i="237" s="1"/>
  <c r="D50" i="234"/>
  <c r="H49" i="234"/>
  <c r="J49" i="234" s="1"/>
  <c r="L49" i="234" s="1"/>
  <c r="N49" i="234" s="1"/>
  <c r="P49" i="234" s="1"/>
  <c r="R49" i="234" s="1"/>
  <c r="T49" i="234" s="1"/>
  <c r="V49" i="234" s="1"/>
  <c r="X49" i="234" s="1"/>
  <c r="Z49" i="234" s="1"/>
  <c r="AB49" i="234" s="1"/>
  <c r="AD49" i="234" s="1"/>
  <c r="AF49" i="234" s="1"/>
  <c r="AH49" i="234" s="1"/>
  <c r="AJ49" i="234" s="1"/>
  <c r="AL49" i="234" s="1"/>
  <c r="AN49" i="234" s="1"/>
  <c r="AP49" i="234" s="1"/>
  <c r="AR49" i="234" s="1"/>
  <c r="AT49" i="234" s="1"/>
  <c r="AV49" i="234" s="1"/>
  <c r="AX49" i="234" s="1"/>
  <c r="AZ49" i="234" s="1"/>
  <c r="BB49" i="234" s="1"/>
  <c r="BD49" i="234" s="1"/>
  <c r="BF49" i="234" s="1"/>
  <c r="BH49" i="234" s="1"/>
  <c r="BJ49" i="234" s="1"/>
  <c r="BL49" i="234" s="1"/>
  <c r="BN49" i="234" s="1"/>
  <c r="BP49" i="234" s="1"/>
  <c r="BR49" i="234" s="1"/>
  <c r="BT49" i="234" s="1"/>
  <c r="BV49" i="234" s="1"/>
  <c r="BX49" i="234" s="1"/>
  <c r="CA49" i="234" s="1"/>
  <c r="CG48" i="234"/>
  <c r="CH48" i="234" s="1"/>
  <c r="CI48" i="234" s="1"/>
  <c r="CB48" i="234" s="1"/>
  <c r="CD48" i="234"/>
  <c r="CG46" i="230"/>
  <c r="CH46" i="230" s="1"/>
  <c r="CI46" i="230" s="1"/>
  <c r="CB46" i="230" s="1"/>
  <c r="CD46" i="230"/>
  <c r="BL47" i="230"/>
  <c r="BN47" i="230" s="1"/>
  <c r="BP47" i="230" s="1"/>
  <c r="BR47" i="230" s="1"/>
  <c r="BT47" i="230" s="1"/>
  <c r="BV47" i="230" s="1"/>
  <c r="BX47" i="230" s="1"/>
  <c r="CA47" i="230" s="1"/>
  <c r="D49" i="230"/>
  <c r="H48" i="230"/>
  <c r="J48" i="230" s="1"/>
  <c r="L48" i="230" s="1"/>
  <c r="N48" i="230" s="1"/>
  <c r="P48" i="230" s="1"/>
  <c r="R48" i="230" s="1"/>
  <c r="T48" i="230" s="1"/>
  <c r="V48" i="230" s="1"/>
  <c r="X48" i="230" s="1"/>
  <c r="Z48" i="230" s="1"/>
  <c r="AB48" i="230" s="1"/>
  <c r="AD48" i="230" s="1"/>
  <c r="AF48" i="230" s="1"/>
  <c r="AH48" i="230" s="1"/>
  <c r="AJ48" i="230" s="1"/>
  <c r="AL48" i="230" s="1"/>
  <c r="AN48" i="230" s="1"/>
  <c r="AP48" i="230" s="1"/>
  <c r="AR48" i="230" s="1"/>
  <c r="AT48" i="230" s="1"/>
  <c r="AV48" i="230" s="1"/>
  <c r="AX48" i="230" s="1"/>
  <c r="AZ48" i="230" s="1"/>
  <c r="BB48" i="230" s="1"/>
  <c r="BD48" i="230" s="1"/>
  <c r="BF48" i="230" s="1"/>
  <c r="BH48" i="230" s="1"/>
  <c r="BJ48" i="230" s="1"/>
  <c r="H49" i="223"/>
  <c r="J49" i="223" s="1"/>
  <c r="L49" i="223" s="1"/>
  <c r="N49" i="223" s="1"/>
  <c r="P49" i="223" s="1"/>
  <c r="R49" i="223" s="1"/>
  <c r="T49" i="223" s="1"/>
  <c r="V49" i="223" s="1"/>
  <c r="X49" i="223" s="1"/>
  <c r="Z49" i="223" s="1"/>
  <c r="D50" i="223"/>
  <c r="D52" i="219"/>
  <c r="CK38" i="219"/>
  <c r="H51" i="219"/>
  <c r="J51" i="219" s="1"/>
  <c r="L51" i="219" s="1"/>
  <c r="N51" i="219" s="1"/>
  <c r="P51" i="219" s="1"/>
  <c r="R51" i="219" s="1"/>
  <c r="T51" i="219" s="1"/>
  <c r="V51" i="219" s="1"/>
  <c r="X51" i="219" s="1"/>
  <c r="Z51" i="219" s="1"/>
  <c r="AB51" i="219" s="1"/>
  <c r="AD51" i="219" s="1"/>
  <c r="AF51" i="219" s="1"/>
  <c r="AH51" i="219" s="1"/>
  <c r="AJ51" i="219" s="1"/>
  <c r="AL51" i="219" s="1"/>
  <c r="AN51" i="219" s="1"/>
  <c r="AP51" i="219" s="1"/>
  <c r="AR51" i="219" s="1"/>
  <c r="AT51" i="219" s="1"/>
  <c r="AV51" i="219" s="1"/>
  <c r="AX51" i="219" s="1"/>
  <c r="AZ51" i="219" s="1"/>
  <c r="BB51" i="219" s="1"/>
  <c r="BD51" i="219" s="1"/>
  <c r="BF51" i="219" s="1"/>
  <c r="BH51" i="219" s="1"/>
  <c r="BJ51" i="219" s="1"/>
  <c r="BL51" i="219" s="1"/>
  <c r="BN51" i="219" s="1"/>
  <c r="BP51" i="219" s="1"/>
  <c r="BR51" i="219" s="1"/>
  <c r="BT51" i="219" s="1"/>
  <c r="BV51" i="219" s="1"/>
  <c r="BX51" i="219" s="1"/>
  <c r="CA51" i="219" s="1"/>
  <c r="CG50" i="219"/>
  <c r="CH50" i="219" s="1"/>
  <c r="CI50" i="219" s="1"/>
  <c r="CB50" i="219" s="1"/>
  <c r="CD50" i="219"/>
  <c r="H49" i="227" l="1"/>
  <c r="J49" i="227" s="1"/>
  <c r="L49" i="227" s="1"/>
  <c r="N49" i="227" s="1"/>
  <c r="P49" i="227" s="1"/>
  <c r="R49" i="227" s="1"/>
  <c r="T49" i="227" s="1"/>
  <c r="V49" i="227" s="1"/>
  <c r="X49" i="227" s="1"/>
  <c r="Z49" i="227" s="1"/>
  <c r="AB49" i="227" s="1"/>
  <c r="AD49" i="227" s="1"/>
  <c r="AF49" i="227" s="1"/>
  <c r="AH49" i="227" s="1"/>
  <c r="AJ49" i="227" s="1"/>
  <c r="AL49" i="227" s="1"/>
  <c r="AN49" i="227" s="1"/>
  <c r="AP49" i="227" s="1"/>
  <c r="AR49" i="227" s="1"/>
  <c r="AT49" i="227" s="1"/>
  <c r="AV49" i="227" s="1"/>
  <c r="AX49" i="227" s="1"/>
  <c r="AZ49" i="227" s="1"/>
  <c r="BB49" i="227" s="1"/>
  <c r="BD49" i="227" s="1"/>
  <c r="BF49" i="227" s="1"/>
  <c r="BH49" i="227" s="1"/>
  <c r="BJ49" i="227" s="1"/>
  <c r="BL49" i="227" s="1"/>
  <c r="BN49" i="227" s="1"/>
  <c r="BP49" i="227" s="1"/>
  <c r="BR49" i="227" s="1"/>
  <c r="BT49" i="227" s="1"/>
  <c r="BV49" i="227" s="1"/>
  <c r="BX49" i="227" s="1"/>
  <c r="CA49" i="227" s="1"/>
  <c r="D50" i="227"/>
  <c r="CG48" i="227"/>
  <c r="CH48" i="227" s="1"/>
  <c r="CI48" i="227" s="1"/>
  <c r="CB48" i="227" s="1"/>
  <c r="CD48" i="227"/>
  <c r="CG47" i="223"/>
  <c r="CH47" i="223" s="1"/>
  <c r="CI47" i="223" s="1"/>
  <c r="AR48" i="223"/>
  <c r="AT48" i="223" s="1"/>
  <c r="AV48" i="223" s="1"/>
  <c r="AX48" i="223" s="1"/>
  <c r="AZ48" i="223" s="1"/>
  <c r="BB48" i="223" s="1"/>
  <c r="BD48" i="223" s="1"/>
  <c r="BF48" i="223" s="1"/>
  <c r="BH48" i="223" s="1"/>
  <c r="BJ48" i="223" s="1"/>
  <c r="BL48" i="223" s="1"/>
  <c r="BN48" i="223" s="1"/>
  <c r="BP48" i="223" s="1"/>
  <c r="BR48" i="223" s="1"/>
  <c r="BT48" i="223" s="1"/>
  <c r="BV48" i="223" s="1"/>
  <c r="BX48" i="223" s="1"/>
  <c r="CA48" i="223" s="1"/>
  <c r="CG48" i="223" s="1"/>
  <c r="CH48" i="223" s="1"/>
  <c r="CI48" i="223" s="1"/>
  <c r="AB49" i="223"/>
  <c r="AD49" i="223" s="1"/>
  <c r="AF49" i="223" s="1"/>
  <c r="AH49" i="223" s="1"/>
  <c r="AJ49" i="223" s="1"/>
  <c r="AL49" i="223" s="1"/>
  <c r="AN49" i="223" s="1"/>
  <c r="AP49" i="223" s="1"/>
  <c r="AR49" i="223" s="1"/>
  <c r="AT49" i="223" s="1"/>
  <c r="AV49" i="223" s="1"/>
  <c r="AX49" i="223" s="1"/>
  <c r="AZ49" i="223" s="1"/>
  <c r="BB49" i="223" s="1"/>
  <c r="BD49" i="223" s="1"/>
  <c r="BF49" i="223" s="1"/>
  <c r="BH49" i="223" s="1"/>
  <c r="BJ49" i="223" s="1"/>
  <c r="D50" i="237"/>
  <c r="H49" i="237"/>
  <c r="J49" i="237" s="1"/>
  <c r="L49" i="237" s="1"/>
  <c r="N49" i="237" s="1"/>
  <c r="P49" i="237" s="1"/>
  <c r="R49" i="237" s="1"/>
  <c r="T49" i="237" s="1"/>
  <c r="V49" i="237" s="1"/>
  <c r="X49" i="237" s="1"/>
  <c r="Z49" i="237" s="1"/>
  <c r="AB49" i="237" s="1"/>
  <c r="AD49" i="237" s="1"/>
  <c r="AF49" i="237" s="1"/>
  <c r="AH49" i="237" s="1"/>
  <c r="AJ49" i="237" s="1"/>
  <c r="AL49" i="237" s="1"/>
  <c r="AN49" i="237" s="1"/>
  <c r="AP49" i="237" s="1"/>
  <c r="AR49" i="237" s="1"/>
  <c r="AT49" i="237" s="1"/>
  <c r="AV49" i="237" s="1"/>
  <c r="AX49" i="237" s="1"/>
  <c r="AZ49" i="237" s="1"/>
  <c r="BB49" i="237" s="1"/>
  <c r="BD49" i="237" s="1"/>
  <c r="BF49" i="237" s="1"/>
  <c r="BH49" i="237" s="1"/>
  <c r="BJ49" i="237" s="1"/>
  <c r="CA48" i="237"/>
  <c r="BL48" i="237"/>
  <c r="BN48" i="237" s="1"/>
  <c r="BP48" i="237" s="1"/>
  <c r="BR48" i="237" s="1"/>
  <c r="BT48" i="237" s="1"/>
  <c r="BV48" i="237" s="1"/>
  <c r="BX48" i="237" s="1"/>
  <c r="CG47" i="237"/>
  <c r="CH47" i="237" s="1"/>
  <c r="CI47" i="237" s="1"/>
  <c r="CB47" i="237" s="1"/>
  <c r="CD47" i="237"/>
  <c r="CD49" i="234"/>
  <c r="CG49" i="234"/>
  <c r="CH49" i="234" s="1"/>
  <c r="CI49" i="234" s="1"/>
  <c r="CB49" i="234" s="1"/>
  <c r="D51" i="234"/>
  <c r="H50" i="234"/>
  <c r="J50" i="234" s="1"/>
  <c r="L50" i="234" s="1"/>
  <c r="N50" i="234" s="1"/>
  <c r="P50" i="234" s="1"/>
  <c r="R50" i="234" s="1"/>
  <c r="T50" i="234" s="1"/>
  <c r="V50" i="234" s="1"/>
  <c r="X50" i="234" s="1"/>
  <c r="Z50" i="234" s="1"/>
  <c r="AB50" i="234" s="1"/>
  <c r="AD50" i="234" s="1"/>
  <c r="AF50" i="234" s="1"/>
  <c r="AH50" i="234" s="1"/>
  <c r="AJ50" i="234" s="1"/>
  <c r="AL50" i="234" s="1"/>
  <c r="AN50" i="234" s="1"/>
  <c r="AP50" i="234" s="1"/>
  <c r="AR50" i="234" s="1"/>
  <c r="AT50" i="234" s="1"/>
  <c r="AV50" i="234" s="1"/>
  <c r="AX50" i="234" s="1"/>
  <c r="AZ50" i="234" s="1"/>
  <c r="BB50" i="234" s="1"/>
  <c r="BD50" i="234" s="1"/>
  <c r="BF50" i="234" s="1"/>
  <c r="BH50" i="234" s="1"/>
  <c r="BJ50" i="234" s="1"/>
  <c r="BL50" i="234" s="1"/>
  <c r="BN50" i="234" s="1"/>
  <c r="BP50" i="234" s="1"/>
  <c r="BR50" i="234" s="1"/>
  <c r="BT50" i="234" s="1"/>
  <c r="BV50" i="234" s="1"/>
  <c r="BX50" i="234" s="1"/>
  <c r="CA50" i="234" s="1"/>
  <c r="CG47" i="230"/>
  <c r="CH47" i="230" s="1"/>
  <c r="CI47" i="230" s="1"/>
  <c r="CB47" i="230" s="1"/>
  <c r="CD47" i="230"/>
  <c r="BL48" i="230"/>
  <c r="BN48" i="230" s="1"/>
  <c r="BP48" i="230" s="1"/>
  <c r="BR48" i="230" s="1"/>
  <c r="BT48" i="230" s="1"/>
  <c r="BV48" i="230" s="1"/>
  <c r="BX48" i="230" s="1"/>
  <c r="CA48" i="230" s="1"/>
  <c r="D50" i="230"/>
  <c r="H49" i="230"/>
  <c r="J49" i="230" s="1"/>
  <c r="L49" i="230" s="1"/>
  <c r="N49" i="230" s="1"/>
  <c r="P49" i="230" s="1"/>
  <c r="R49" i="230" s="1"/>
  <c r="T49" i="230" s="1"/>
  <c r="V49" i="230" s="1"/>
  <c r="X49" i="230" s="1"/>
  <c r="Z49" i="230" s="1"/>
  <c r="AB49" i="230" s="1"/>
  <c r="AD49" i="230" s="1"/>
  <c r="AF49" i="230" s="1"/>
  <c r="AH49" i="230" s="1"/>
  <c r="AJ49" i="230" s="1"/>
  <c r="AL49" i="230" s="1"/>
  <c r="AN49" i="230" s="1"/>
  <c r="AP49" i="230" s="1"/>
  <c r="AR49" i="230" s="1"/>
  <c r="AT49" i="230" s="1"/>
  <c r="AV49" i="230" s="1"/>
  <c r="AX49" i="230" s="1"/>
  <c r="AZ49" i="230" s="1"/>
  <c r="BB49" i="230" s="1"/>
  <c r="BD49" i="230" s="1"/>
  <c r="BF49" i="230" s="1"/>
  <c r="BH49" i="230" s="1"/>
  <c r="BJ49" i="230" s="1"/>
  <c r="D51" i="223"/>
  <c r="H50" i="223"/>
  <c r="J50" i="223" s="1"/>
  <c r="L50" i="223" s="1"/>
  <c r="N50" i="223" s="1"/>
  <c r="P50" i="223" s="1"/>
  <c r="R50" i="223" s="1"/>
  <c r="T50" i="223" s="1"/>
  <c r="V50" i="223" s="1"/>
  <c r="X50" i="223" s="1"/>
  <c r="Z50" i="223" s="1"/>
  <c r="CD51" i="219"/>
  <c r="CG51" i="219"/>
  <c r="CH51" i="219" s="1"/>
  <c r="CI51" i="219" s="1"/>
  <c r="CB51" i="219" s="1"/>
  <c r="CK39" i="219"/>
  <c r="D53" i="219"/>
  <c r="H52" i="219"/>
  <c r="J52" i="219" s="1"/>
  <c r="L52" i="219" s="1"/>
  <c r="N52" i="219" s="1"/>
  <c r="P52" i="219" s="1"/>
  <c r="R52" i="219" s="1"/>
  <c r="T52" i="219" s="1"/>
  <c r="V52" i="219" s="1"/>
  <c r="X52" i="219" s="1"/>
  <c r="Z52" i="219" s="1"/>
  <c r="AB52" i="219" s="1"/>
  <c r="AD52" i="219" s="1"/>
  <c r="AF52" i="219" s="1"/>
  <c r="AH52" i="219" s="1"/>
  <c r="AJ52" i="219" s="1"/>
  <c r="AL52" i="219" s="1"/>
  <c r="AN52" i="219" s="1"/>
  <c r="AP52" i="219" s="1"/>
  <c r="AR52" i="219" s="1"/>
  <c r="AT52" i="219" s="1"/>
  <c r="AV52" i="219" s="1"/>
  <c r="AX52" i="219" s="1"/>
  <c r="AZ52" i="219" s="1"/>
  <c r="BB52" i="219" s="1"/>
  <c r="BD52" i="219" s="1"/>
  <c r="BF52" i="219" s="1"/>
  <c r="BH52" i="219" s="1"/>
  <c r="BJ52" i="219" s="1"/>
  <c r="BL52" i="219" s="1"/>
  <c r="BN52" i="219" s="1"/>
  <c r="BP52" i="219" s="1"/>
  <c r="BR52" i="219" s="1"/>
  <c r="BT52" i="219" s="1"/>
  <c r="BV52" i="219" s="1"/>
  <c r="BX52" i="219" s="1"/>
  <c r="CA52" i="219" s="1"/>
  <c r="H50" i="227" l="1"/>
  <c r="J50" i="227" s="1"/>
  <c r="L50" i="227" s="1"/>
  <c r="N50" i="227" s="1"/>
  <c r="P50" i="227" s="1"/>
  <c r="R50" i="227" s="1"/>
  <c r="T50" i="227" s="1"/>
  <c r="V50" i="227" s="1"/>
  <c r="X50" i="227" s="1"/>
  <c r="Z50" i="227" s="1"/>
  <c r="AB50" i="227" s="1"/>
  <c r="AD50" i="227" s="1"/>
  <c r="AF50" i="227" s="1"/>
  <c r="AH50" i="227" s="1"/>
  <c r="AJ50" i="227" s="1"/>
  <c r="AL50" i="227" s="1"/>
  <c r="AN50" i="227" s="1"/>
  <c r="AP50" i="227" s="1"/>
  <c r="AR50" i="227" s="1"/>
  <c r="AT50" i="227" s="1"/>
  <c r="AV50" i="227" s="1"/>
  <c r="AX50" i="227" s="1"/>
  <c r="AZ50" i="227" s="1"/>
  <c r="BB50" i="227" s="1"/>
  <c r="BD50" i="227" s="1"/>
  <c r="BF50" i="227" s="1"/>
  <c r="BH50" i="227" s="1"/>
  <c r="BJ50" i="227" s="1"/>
  <c r="BL50" i="227" s="1"/>
  <c r="BN50" i="227" s="1"/>
  <c r="BP50" i="227" s="1"/>
  <c r="BR50" i="227" s="1"/>
  <c r="BT50" i="227" s="1"/>
  <c r="BV50" i="227" s="1"/>
  <c r="BX50" i="227" s="1"/>
  <c r="CA50" i="227" s="1"/>
  <c r="D51" i="227"/>
  <c r="CG49" i="227"/>
  <c r="CH49" i="227" s="1"/>
  <c r="CI49" i="227" s="1"/>
  <c r="CB49" i="227" s="1"/>
  <c r="CD49" i="227"/>
  <c r="CD48" i="223"/>
  <c r="CL48" i="223"/>
  <c r="CL49" i="223"/>
  <c r="BL49" i="223"/>
  <c r="BN49" i="223" s="1"/>
  <c r="BP49" i="223" s="1"/>
  <c r="BR49" i="223" s="1"/>
  <c r="BT49" i="223" s="1"/>
  <c r="BV49" i="223" s="1"/>
  <c r="BX49" i="223" s="1"/>
  <c r="CA49" i="223" s="1"/>
  <c r="CG49" i="223" s="1"/>
  <c r="CH49" i="223" s="1"/>
  <c r="CI49" i="223" s="1"/>
  <c r="AB50" i="223"/>
  <c r="AD50" i="223" s="1"/>
  <c r="AF50" i="223" s="1"/>
  <c r="AH50" i="223" s="1"/>
  <c r="AJ50" i="223" s="1"/>
  <c r="AL50" i="223" s="1"/>
  <c r="AN50" i="223" s="1"/>
  <c r="AP50" i="223" s="1"/>
  <c r="AR50" i="223" s="1"/>
  <c r="AT50" i="223" s="1"/>
  <c r="AV50" i="223" s="1"/>
  <c r="AX50" i="223" s="1"/>
  <c r="AZ50" i="223" s="1"/>
  <c r="BB50" i="223" s="1"/>
  <c r="BD50" i="223" s="1"/>
  <c r="BF50" i="223" s="1"/>
  <c r="BH50" i="223" s="1"/>
  <c r="BJ50" i="223" s="1"/>
  <c r="BL50" i="223" s="1"/>
  <c r="BN50" i="223" s="1"/>
  <c r="BP50" i="223" s="1"/>
  <c r="BR50" i="223" s="1"/>
  <c r="BT50" i="223" s="1"/>
  <c r="BV50" i="223" s="1"/>
  <c r="BX50" i="223" s="1"/>
  <c r="CA50" i="223" s="1"/>
  <c r="CD48" i="237"/>
  <c r="CG48" i="237"/>
  <c r="CH48" i="237" s="1"/>
  <c r="CI48" i="237" s="1"/>
  <c r="CB48" i="237" s="1"/>
  <c r="BL49" i="237"/>
  <c r="BN49" i="237" s="1"/>
  <c r="BP49" i="237" s="1"/>
  <c r="BR49" i="237" s="1"/>
  <c r="BT49" i="237" s="1"/>
  <c r="BV49" i="237" s="1"/>
  <c r="BX49" i="237" s="1"/>
  <c r="CA49" i="237"/>
  <c r="H50" i="237"/>
  <c r="J50" i="237" s="1"/>
  <c r="L50" i="237" s="1"/>
  <c r="N50" i="237" s="1"/>
  <c r="P50" i="237" s="1"/>
  <c r="R50" i="237" s="1"/>
  <c r="T50" i="237" s="1"/>
  <c r="V50" i="237" s="1"/>
  <c r="X50" i="237" s="1"/>
  <c r="Z50" i="237" s="1"/>
  <c r="AB50" i="237" s="1"/>
  <c r="AD50" i="237" s="1"/>
  <c r="AF50" i="237" s="1"/>
  <c r="AH50" i="237" s="1"/>
  <c r="AJ50" i="237" s="1"/>
  <c r="AL50" i="237" s="1"/>
  <c r="AN50" i="237" s="1"/>
  <c r="AP50" i="237" s="1"/>
  <c r="AR50" i="237" s="1"/>
  <c r="AT50" i="237" s="1"/>
  <c r="AV50" i="237" s="1"/>
  <c r="AX50" i="237" s="1"/>
  <c r="AZ50" i="237" s="1"/>
  <c r="BB50" i="237" s="1"/>
  <c r="BD50" i="237" s="1"/>
  <c r="BF50" i="237" s="1"/>
  <c r="BH50" i="237" s="1"/>
  <c r="BJ50" i="237" s="1"/>
  <c r="D51" i="237"/>
  <c r="CG50" i="234"/>
  <c r="CH50" i="234" s="1"/>
  <c r="CI50" i="234" s="1"/>
  <c r="CB50" i="234" s="1"/>
  <c r="CD50" i="234"/>
  <c r="D52" i="234"/>
  <c r="H51" i="234"/>
  <c r="J51" i="234" s="1"/>
  <c r="L51" i="234" s="1"/>
  <c r="N51" i="234" s="1"/>
  <c r="P51" i="234" s="1"/>
  <c r="R51" i="234" s="1"/>
  <c r="T51" i="234" s="1"/>
  <c r="V51" i="234" s="1"/>
  <c r="X51" i="234" s="1"/>
  <c r="Z51" i="234" s="1"/>
  <c r="AB51" i="234" s="1"/>
  <c r="AD51" i="234" s="1"/>
  <c r="AF51" i="234" s="1"/>
  <c r="AH51" i="234" s="1"/>
  <c r="AJ51" i="234" s="1"/>
  <c r="AL51" i="234" s="1"/>
  <c r="AN51" i="234" s="1"/>
  <c r="AP51" i="234" s="1"/>
  <c r="AR51" i="234" s="1"/>
  <c r="AT51" i="234" s="1"/>
  <c r="AV51" i="234" s="1"/>
  <c r="AX51" i="234" s="1"/>
  <c r="AZ51" i="234" s="1"/>
  <c r="BB51" i="234" s="1"/>
  <c r="BD51" i="234" s="1"/>
  <c r="BF51" i="234" s="1"/>
  <c r="BH51" i="234" s="1"/>
  <c r="BJ51" i="234" s="1"/>
  <c r="BL51" i="234" s="1"/>
  <c r="BN51" i="234" s="1"/>
  <c r="BP51" i="234" s="1"/>
  <c r="BR51" i="234" s="1"/>
  <c r="BT51" i="234" s="1"/>
  <c r="BV51" i="234" s="1"/>
  <c r="BX51" i="234" s="1"/>
  <c r="CA51" i="234" s="1"/>
  <c r="BL49" i="230"/>
  <c r="BN49" i="230" s="1"/>
  <c r="BP49" i="230" s="1"/>
  <c r="BR49" i="230" s="1"/>
  <c r="BT49" i="230" s="1"/>
  <c r="BV49" i="230" s="1"/>
  <c r="BX49" i="230" s="1"/>
  <c r="CA49" i="230" s="1"/>
  <c r="D51" i="230"/>
  <c r="H50" i="230"/>
  <c r="J50" i="230" s="1"/>
  <c r="L50" i="230" s="1"/>
  <c r="N50" i="230" s="1"/>
  <c r="P50" i="230" s="1"/>
  <c r="R50" i="230" s="1"/>
  <c r="T50" i="230" s="1"/>
  <c r="V50" i="230" s="1"/>
  <c r="X50" i="230" s="1"/>
  <c r="Z50" i="230" s="1"/>
  <c r="AB50" i="230" s="1"/>
  <c r="AD50" i="230" s="1"/>
  <c r="AF50" i="230" s="1"/>
  <c r="AH50" i="230" s="1"/>
  <c r="AJ50" i="230" s="1"/>
  <c r="AL50" i="230" s="1"/>
  <c r="AN50" i="230" s="1"/>
  <c r="AP50" i="230" s="1"/>
  <c r="AR50" i="230" s="1"/>
  <c r="AT50" i="230" s="1"/>
  <c r="AV50" i="230" s="1"/>
  <c r="AX50" i="230" s="1"/>
  <c r="AZ50" i="230" s="1"/>
  <c r="BB50" i="230" s="1"/>
  <c r="BD50" i="230" s="1"/>
  <c r="BF50" i="230" s="1"/>
  <c r="BH50" i="230" s="1"/>
  <c r="BJ50" i="230" s="1"/>
  <c r="CG48" i="230"/>
  <c r="CH48" i="230" s="1"/>
  <c r="CI48" i="230" s="1"/>
  <c r="CB48" i="230" s="1"/>
  <c r="CD48" i="230"/>
  <c r="H51" i="223"/>
  <c r="J51" i="223" s="1"/>
  <c r="L51" i="223" s="1"/>
  <c r="N51" i="223" s="1"/>
  <c r="P51" i="223" s="1"/>
  <c r="R51" i="223" s="1"/>
  <c r="T51" i="223" s="1"/>
  <c r="V51" i="223" s="1"/>
  <c r="X51" i="223" s="1"/>
  <c r="Z51" i="223" s="1"/>
  <c r="D52" i="223"/>
  <c r="CG52" i="219"/>
  <c r="CH52" i="219" s="1"/>
  <c r="CI52" i="219" s="1"/>
  <c r="CB52" i="219" s="1"/>
  <c r="CD52" i="219"/>
  <c r="H53" i="219"/>
  <c r="J53" i="219" s="1"/>
  <c r="L53" i="219" s="1"/>
  <c r="N53" i="219" s="1"/>
  <c r="P53" i="219" s="1"/>
  <c r="R53" i="219" s="1"/>
  <c r="T53" i="219" s="1"/>
  <c r="V53" i="219" s="1"/>
  <c r="X53" i="219" s="1"/>
  <c r="Z53" i="219" s="1"/>
  <c r="AB53" i="219" s="1"/>
  <c r="AD53" i="219" s="1"/>
  <c r="AF53" i="219" s="1"/>
  <c r="AH53" i="219" s="1"/>
  <c r="AJ53" i="219" s="1"/>
  <c r="AL53" i="219" s="1"/>
  <c r="AN53" i="219" s="1"/>
  <c r="AP53" i="219" s="1"/>
  <c r="AR53" i="219" s="1"/>
  <c r="AT53" i="219" s="1"/>
  <c r="AV53" i="219" s="1"/>
  <c r="AX53" i="219" s="1"/>
  <c r="AZ53" i="219" s="1"/>
  <c r="BB53" i="219" s="1"/>
  <c r="BD53" i="219" s="1"/>
  <c r="BF53" i="219" s="1"/>
  <c r="BH53" i="219" s="1"/>
  <c r="BJ53" i="219" s="1"/>
  <c r="BL53" i="219" s="1"/>
  <c r="BN53" i="219" s="1"/>
  <c r="BP53" i="219" s="1"/>
  <c r="BR53" i="219" s="1"/>
  <c r="BT53" i="219" s="1"/>
  <c r="BV53" i="219" s="1"/>
  <c r="BX53" i="219" s="1"/>
  <c r="CA53" i="219" s="1"/>
  <c r="CK40" i="219"/>
  <c r="D54" i="219"/>
  <c r="H51" i="227" l="1"/>
  <c r="J51" i="227" s="1"/>
  <c r="L51" i="227" s="1"/>
  <c r="N51" i="227" s="1"/>
  <c r="P51" i="227" s="1"/>
  <c r="R51" i="227" s="1"/>
  <c r="T51" i="227" s="1"/>
  <c r="V51" i="227" s="1"/>
  <c r="X51" i="227" s="1"/>
  <c r="Z51" i="227" s="1"/>
  <c r="AB51" i="227" s="1"/>
  <c r="AD51" i="227" s="1"/>
  <c r="AF51" i="227" s="1"/>
  <c r="AH51" i="227" s="1"/>
  <c r="AJ51" i="227" s="1"/>
  <c r="AL51" i="227" s="1"/>
  <c r="AN51" i="227" s="1"/>
  <c r="AP51" i="227" s="1"/>
  <c r="AR51" i="227" s="1"/>
  <c r="AT51" i="227" s="1"/>
  <c r="AV51" i="227" s="1"/>
  <c r="AX51" i="227" s="1"/>
  <c r="AZ51" i="227" s="1"/>
  <c r="BB51" i="227" s="1"/>
  <c r="BD51" i="227" s="1"/>
  <c r="BF51" i="227" s="1"/>
  <c r="BH51" i="227" s="1"/>
  <c r="BJ51" i="227" s="1"/>
  <c r="BL51" i="227" s="1"/>
  <c r="BN51" i="227" s="1"/>
  <c r="BP51" i="227" s="1"/>
  <c r="BR51" i="227" s="1"/>
  <c r="BT51" i="227" s="1"/>
  <c r="BV51" i="227" s="1"/>
  <c r="BX51" i="227" s="1"/>
  <c r="CA51" i="227" s="1"/>
  <c r="D52" i="227"/>
  <c r="CG50" i="227"/>
  <c r="CH50" i="227" s="1"/>
  <c r="CI50" i="227" s="1"/>
  <c r="CB50" i="227" s="1"/>
  <c r="CD50" i="227"/>
  <c r="CD49" i="223"/>
  <c r="AB51" i="223"/>
  <c r="AD51" i="223" s="1"/>
  <c r="AF51" i="223" s="1"/>
  <c r="AH51" i="223" s="1"/>
  <c r="AJ51" i="223" s="1"/>
  <c r="AL51" i="223" s="1"/>
  <c r="AN51" i="223" s="1"/>
  <c r="AP51" i="223" s="1"/>
  <c r="AR51" i="223" s="1"/>
  <c r="AT51" i="223" s="1"/>
  <c r="AV51" i="223" s="1"/>
  <c r="AX51" i="223" s="1"/>
  <c r="AZ51" i="223" s="1"/>
  <c r="BB51" i="223" s="1"/>
  <c r="BD51" i="223" s="1"/>
  <c r="BF51" i="223" s="1"/>
  <c r="BH51" i="223" s="1"/>
  <c r="BJ51" i="223" s="1"/>
  <c r="CL50" i="223"/>
  <c r="BL50" i="237"/>
  <c r="BN50" i="237" s="1"/>
  <c r="BP50" i="237" s="1"/>
  <c r="BR50" i="237" s="1"/>
  <c r="BT50" i="237" s="1"/>
  <c r="BV50" i="237" s="1"/>
  <c r="BX50" i="237" s="1"/>
  <c r="CA50" i="237"/>
  <c r="D52" i="237"/>
  <c r="H51" i="237"/>
  <c r="J51" i="237" s="1"/>
  <c r="L51" i="237" s="1"/>
  <c r="N51" i="237" s="1"/>
  <c r="P51" i="237" s="1"/>
  <c r="R51" i="237" s="1"/>
  <c r="T51" i="237" s="1"/>
  <c r="V51" i="237" s="1"/>
  <c r="X51" i="237" s="1"/>
  <c r="Z51" i="237" s="1"/>
  <c r="AB51" i="237" s="1"/>
  <c r="AD51" i="237" s="1"/>
  <c r="AF51" i="237" s="1"/>
  <c r="AH51" i="237" s="1"/>
  <c r="AJ51" i="237" s="1"/>
  <c r="AL51" i="237" s="1"/>
  <c r="AN51" i="237" s="1"/>
  <c r="AP51" i="237" s="1"/>
  <c r="AR51" i="237" s="1"/>
  <c r="AT51" i="237" s="1"/>
  <c r="AV51" i="237" s="1"/>
  <c r="AX51" i="237" s="1"/>
  <c r="AZ51" i="237" s="1"/>
  <c r="BB51" i="237" s="1"/>
  <c r="BD51" i="237" s="1"/>
  <c r="BF51" i="237" s="1"/>
  <c r="BH51" i="237" s="1"/>
  <c r="BJ51" i="237" s="1"/>
  <c r="CG49" i="237"/>
  <c r="CH49" i="237" s="1"/>
  <c r="CI49" i="237" s="1"/>
  <c r="CB49" i="237" s="1"/>
  <c r="CD49" i="237"/>
  <c r="CD51" i="234"/>
  <c r="CG51" i="234"/>
  <c r="CH51" i="234" s="1"/>
  <c r="CI51" i="234" s="1"/>
  <c r="CB51" i="234" s="1"/>
  <c r="D53" i="234"/>
  <c r="H52" i="234"/>
  <c r="J52" i="234" s="1"/>
  <c r="L52" i="234" s="1"/>
  <c r="N52" i="234" s="1"/>
  <c r="P52" i="234" s="1"/>
  <c r="R52" i="234" s="1"/>
  <c r="T52" i="234" s="1"/>
  <c r="V52" i="234" s="1"/>
  <c r="X52" i="234" s="1"/>
  <c r="Z52" i="234" s="1"/>
  <c r="AB52" i="234" s="1"/>
  <c r="AD52" i="234" s="1"/>
  <c r="AF52" i="234" s="1"/>
  <c r="AH52" i="234" s="1"/>
  <c r="AJ52" i="234" s="1"/>
  <c r="AL52" i="234" s="1"/>
  <c r="AN52" i="234" s="1"/>
  <c r="AP52" i="234" s="1"/>
  <c r="AR52" i="234" s="1"/>
  <c r="AT52" i="234" s="1"/>
  <c r="AV52" i="234" s="1"/>
  <c r="AX52" i="234" s="1"/>
  <c r="AZ52" i="234" s="1"/>
  <c r="BB52" i="234" s="1"/>
  <c r="BD52" i="234" s="1"/>
  <c r="BF52" i="234" s="1"/>
  <c r="BH52" i="234" s="1"/>
  <c r="BJ52" i="234" s="1"/>
  <c r="BL52" i="234" s="1"/>
  <c r="BN52" i="234" s="1"/>
  <c r="BP52" i="234" s="1"/>
  <c r="BR52" i="234" s="1"/>
  <c r="BT52" i="234" s="1"/>
  <c r="BV52" i="234" s="1"/>
  <c r="BX52" i="234" s="1"/>
  <c r="CA52" i="234" s="1"/>
  <c r="BL50" i="230"/>
  <c r="BN50" i="230" s="1"/>
  <c r="BP50" i="230" s="1"/>
  <c r="BR50" i="230" s="1"/>
  <c r="BT50" i="230" s="1"/>
  <c r="BV50" i="230" s="1"/>
  <c r="BX50" i="230" s="1"/>
  <c r="CA50" i="230" s="1"/>
  <c r="D52" i="230"/>
  <c r="H51" i="230"/>
  <c r="J51" i="230" s="1"/>
  <c r="L51" i="230" s="1"/>
  <c r="N51" i="230" s="1"/>
  <c r="P51" i="230" s="1"/>
  <c r="R51" i="230" s="1"/>
  <c r="T51" i="230" s="1"/>
  <c r="V51" i="230" s="1"/>
  <c r="X51" i="230" s="1"/>
  <c r="Z51" i="230" s="1"/>
  <c r="AB51" i="230" s="1"/>
  <c r="AD51" i="230" s="1"/>
  <c r="AF51" i="230" s="1"/>
  <c r="AH51" i="230" s="1"/>
  <c r="AJ51" i="230" s="1"/>
  <c r="AL51" i="230" s="1"/>
  <c r="AN51" i="230" s="1"/>
  <c r="AP51" i="230" s="1"/>
  <c r="AR51" i="230" s="1"/>
  <c r="AT51" i="230" s="1"/>
  <c r="AV51" i="230" s="1"/>
  <c r="AX51" i="230" s="1"/>
  <c r="AZ51" i="230" s="1"/>
  <c r="BB51" i="230" s="1"/>
  <c r="BD51" i="230" s="1"/>
  <c r="BF51" i="230" s="1"/>
  <c r="BH51" i="230" s="1"/>
  <c r="BJ51" i="230" s="1"/>
  <c r="CG49" i="230"/>
  <c r="CH49" i="230" s="1"/>
  <c r="CI49" i="230" s="1"/>
  <c r="CB49" i="230" s="1"/>
  <c r="CD49" i="230"/>
  <c r="H52" i="223"/>
  <c r="J52" i="223" s="1"/>
  <c r="L52" i="223" s="1"/>
  <c r="N52" i="223" s="1"/>
  <c r="P52" i="223" s="1"/>
  <c r="R52" i="223" s="1"/>
  <c r="T52" i="223" s="1"/>
  <c r="V52" i="223" s="1"/>
  <c r="X52" i="223" s="1"/>
  <c r="Z52" i="223" s="1"/>
  <c r="D53" i="223"/>
  <c r="CD50" i="223"/>
  <c r="CG50" i="223"/>
  <c r="CH50" i="223" s="1"/>
  <c r="CI50" i="223" s="1"/>
  <c r="D55" i="219"/>
  <c r="H54" i="219"/>
  <c r="J54" i="219" s="1"/>
  <c r="L54" i="219" s="1"/>
  <c r="N54" i="219" s="1"/>
  <c r="P54" i="219" s="1"/>
  <c r="R54" i="219" s="1"/>
  <c r="T54" i="219" s="1"/>
  <c r="V54" i="219" s="1"/>
  <c r="X54" i="219" s="1"/>
  <c r="Z54" i="219" s="1"/>
  <c r="AB54" i="219" s="1"/>
  <c r="AD54" i="219" s="1"/>
  <c r="AF54" i="219" s="1"/>
  <c r="AH54" i="219" s="1"/>
  <c r="AJ54" i="219" s="1"/>
  <c r="AL54" i="219" s="1"/>
  <c r="AN54" i="219" s="1"/>
  <c r="AP54" i="219" s="1"/>
  <c r="AR54" i="219" s="1"/>
  <c r="AT54" i="219" s="1"/>
  <c r="AV54" i="219" s="1"/>
  <c r="AX54" i="219" s="1"/>
  <c r="AZ54" i="219" s="1"/>
  <c r="BB54" i="219" s="1"/>
  <c r="BD54" i="219" s="1"/>
  <c r="BF54" i="219" s="1"/>
  <c r="BH54" i="219" s="1"/>
  <c r="BJ54" i="219" s="1"/>
  <c r="BL54" i="219" s="1"/>
  <c r="BN54" i="219" s="1"/>
  <c r="BP54" i="219" s="1"/>
  <c r="BR54" i="219" s="1"/>
  <c r="BT54" i="219" s="1"/>
  <c r="BV54" i="219" s="1"/>
  <c r="BX54" i="219" s="1"/>
  <c r="CA54" i="219" s="1"/>
  <c r="CK41" i="219"/>
  <c r="CD53" i="219"/>
  <c r="CG53" i="219"/>
  <c r="CH53" i="219" s="1"/>
  <c r="CI53" i="219" s="1"/>
  <c r="CB53" i="219" s="1"/>
  <c r="H52" i="227" l="1"/>
  <c r="J52" i="227" s="1"/>
  <c r="L52" i="227" s="1"/>
  <c r="N52" i="227" s="1"/>
  <c r="P52" i="227" s="1"/>
  <c r="R52" i="227" s="1"/>
  <c r="T52" i="227" s="1"/>
  <c r="V52" i="227" s="1"/>
  <c r="X52" i="227" s="1"/>
  <c r="Z52" i="227" s="1"/>
  <c r="AB52" i="227" s="1"/>
  <c r="AD52" i="227" s="1"/>
  <c r="AF52" i="227" s="1"/>
  <c r="AH52" i="227" s="1"/>
  <c r="AJ52" i="227" s="1"/>
  <c r="AL52" i="227" s="1"/>
  <c r="AN52" i="227" s="1"/>
  <c r="AP52" i="227" s="1"/>
  <c r="AR52" i="227" s="1"/>
  <c r="AT52" i="227" s="1"/>
  <c r="AV52" i="227" s="1"/>
  <c r="AX52" i="227" s="1"/>
  <c r="AZ52" i="227" s="1"/>
  <c r="BB52" i="227" s="1"/>
  <c r="BD52" i="227" s="1"/>
  <c r="BF52" i="227" s="1"/>
  <c r="BH52" i="227" s="1"/>
  <c r="BJ52" i="227" s="1"/>
  <c r="BL52" i="227" s="1"/>
  <c r="BN52" i="227" s="1"/>
  <c r="BP52" i="227" s="1"/>
  <c r="BR52" i="227" s="1"/>
  <c r="BT52" i="227" s="1"/>
  <c r="BV52" i="227" s="1"/>
  <c r="BX52" i="227" s="1"/>
  <c r="CA52" i="227" s="1"/>
  <c r="D53" i="227"/>
  <c r="CD51" i="227"/>
  <c r="CG51" i="227"/>
  <c r="CH51" i="227" s="1"/>
  <c r="CI51" i="227" s="1"/>
  <c r="CB51" i="227" s="1"/>
  <c r="BL51" i="223"/>
  <c r="BN51" i="223" s="1"/>
  <c r="BP51" i="223" s="1"/>
  <c r="BR51" i="223" s="1"/>
  <c r="BT51" i="223" s="1"/>
  <c r="BV51" i="223" s="1"/>
  <c r="BX51" i="223" s="1"/>
  <c r="CA51" i="223" s="1"/>
  <c r="CG51" i="223" s="1"/>
  <c r="CH51" i="223" s="1"/>
  <c r="CI51" i="223" s="1"/>
  <c r="CL51" i="223"/>
  <c r="AB52" i="223"/>
  <c r="AD52" i="223" s="1"/>
  <c r="AF52" i="223" s="1"/>
  <c r="AH52" i="223" s="1"/>
  <c r="AJ52" i="223" s="1"/>
  <c r="AL52" i="223" s="1"/>
  <c r="AN52" i="223" s="1"/>
  <c r="AP52" i="223" s="1"/>
  <c r="AR52" i="223" s="1"/>
  <c r="AT52" i="223" s="1"/>
  <c r="AV52" i="223" s="1"/>
  <c r="AX52" i="223" s="1"/>
  <c r="AZ52" i="223" s="1"/>
  <c r="BB52" i="223" s="1"/>
  <c r="BD52" i="223" s="1"/>
  <c r="BF52" i="223" s="1"/>
  <c r="BH52" i="223" s="1"/>
  <c r="BJ52" i="223" s="1"/>
  <c r="BL51" i="237"/>
  <c r="BN51" i="237" s="1"/>
  <c r="BP51" i="237" s="1"/>
  <c r="BR51" i="237" s="1"/>
  <c r="BT51" i="237" s="1"/>
  <c r="BV51" i="237" s="1"/>
  <c r="BX51" i="237" s="1"/>
  <c r="CA51" i="237"/>
  <c r="D53" i="237"/>
  <c r="H52" i="237"/>
  <c r="J52" i="237" s="1"/>
  <c r="L52" i="237" s="1"/>
  <c r="N52" i="237" s="1"/>
  <c r="P52" i="237" s="1"/>
  <c r="R52" i="237" s="1"/>
  <c r="T52" i="237" s="1"/>
  <c r="V52" i="237" s="1"/>
  <c r="X52" i="237" s="1"/>
  <c r="Z52" i="237" s="1"/>
  <c r="AB52" i="237" s="1"/>
  <c r="AD52" i="237" s="1"/>
  <c r="AF52" i="237" s="1"/>
  <c r="AH52" i="237" s="1"/>
  <c r="AJ52" i="237" s="1"/>
  <c r="AL52" i="237" s="1"/>
  <c r="AN52" i="237" s="1"/>
  <c r="AP52" i="237" s="1"/>
  <c r="AR52" i="237" s="1"/>
  <c r="AT52" i="237" s="1"/>
  <c r="AV52" i="237" s="1"/>
  <c r="AX52" i="237" s="1"/>
  <c r="AZ52" i="237" s="1"/>
  <c r="BB52" i="237" s="1"/>
  <c r="BD52" i="237" s="1"/>
  <c r="BF52" i="237" s="1"/>
  <c r="BH52" i="237" s="1"/>
  <c r="BJ52" i="237" s="1"/>
  <c r="CG50" i="237"/>
  <c r="CH50" i="237" s="1"/>
  <c r="CI50" i="237" s="1"/>
  <c r="CB50" i="237" s="1"/>
  <c r="CD50" i="237"/>
  <c r="CG52" i="234"/>
  <c r="CH52" i="234" s="1"/>
  <c r="CI52" i="234" s="1"/>
  <c r="CB52" i="234" s="1"/>
  <c r="CD52" i="234"/>
  <c r="H53" i="234"/>
  <c r="J53" i="234" s="1"/>
  <c r="L53" i="234" s="1"/>
  <c r="N53" i="234" s="1"/>
  <c r="P53" i="234" s="1"/>
  <c r="R53" i="234" s="1"/>
  <c r="T53" i="234" s="1"/>
  <c r="V53" i="234" s="1"/>
  <c r="X53" i="234" s="1"/>
  <c r="Z53" i="234" s="1"/>
  <c r="AB53" i="234" s="1"/>
  <c r="AD53" i="234" s="1"/>
  <c r="AF53" i="234" s="1"/>
  <c r="AH53" i="234" s="1"/>
  <c r="AJ53" i="234" s="1"/>
  <c r="AL53" i="234" s="1"/>
  <c r="AN53" i="234" s="1"/>
  <c r="AP53" i="234" s="1"/>
  <c r="AR53" i="234" s="1"/>
  <c r="AT53" i="234" s="1"/>
  <c r="AV53" i="234" s="1"/>
  <c r="AX53" i="234" s="1"/>
  <c r="AZ53" i="234" s="1"/>
  <c r="BB53" i="234" s="1"/>
  <c r="BD53" i="234" s="1"/>
  <c r="BF53" i="234" s="1"/>
  <c r="BH53" i="234" s="1"/>
  <c r="BJ53" i="234" s="1"/>
  <c r="BL53" i="234" s="1"/>
  <c r="BN53" i="234" s="1"/>
  <c r="BP53" i="234" s="1"/>
  <c r="BR53" i="234" s="1"/>
  <c r="BT53" i="234" s="1"/>
  <c r="BV53" i="234" s="1"/>
  <c r="BX53" i="234" s="1"/>
  <c r="CA53" i="234" s="1"/>
  <c r="D54" i="234"/>
  <c r="BL51" i="230"/>
  <c r="BN51" i="230" s="1"/>
  <c r="BP51" i="230" s="1"/>
  <c r="BR51" i="230" s="1"/>
  <c r="BT51" i="230" s="1"/>
  <c r="BV51" i="230" s="1"/>
  <c r="BX51" i="230" s="1"/>
  <c r="CA51" i="230" s="1"/>
  <c r="D53" i="230"/>
  <c r="H52" i="230"/>
  <c r="J52" i="230" s="1"/>
  <c r="L52" i="230" s="1"/>
  <c r="N52" i="230" s="1"/>
  <c r="P52" i="230" s="1"/>
  <c r="R52" i="230" s="1"/>
  <c r="T52" i="230" s="1"/>
  <c r="V52" i="230" s="1"/>
  <c r="X52" i="230" s="1"/>
  <c r="Z52" i="230" s="1"/>
  <c r="AB52" i="230" s="1"/>
  <c r="AD52" i="230" s="1"/>
  <c r="AF52" i="230" s="1"/>
  <c r="AH52" i="230" s="1"/>
  <c r="AJ52" i="230" s="1"/>
  <c r="AL52" i="230" s="1"/>
  <c r="AN52" i="230" s="1"/>
  <c r="AP52" i="230" s="1"/>
  <c r="AR52" i="230" s="1"/>
  <c r="AT52" i="230" s="1"/>
  <c r="AV52" i="230" s="1"/>
  <c r="AX52" i="230" s="1"/>
  <c r="AZ52" i="230" s="1"/>
  <c r="BB52" i="230" s="1"/>
  <c r="BD52" i="230" s="1"/>
  <c r="BF52" i="230" s="1"/>
  <c r="BH52" i="230" s="1"/>
  <c r="BJ52" i="230" s="1"/>
  <c r="CD50" i="230"/>
  <c r="CG50" i="230"/>
  <c r="CH50" i="230" s="1"/>
  <c r="CI50" i="230" s="1"/>
  <c r="CB50" i="230" s="1"/>
  <c r="H53" i="223"/>
  <c r="J53" i="223" s="1"/>
  <c r="L53" i="223" s="1"/>
  <c r="N53" i="223" s="1"/>
  <c r="P53" i="223" s="1"/>
  <c r="R53" i="223" s="1"/>
  <c r="T53" i="223" s="1"/>
  <c r="V53" i="223" s="1"/>
  <c r="X53" i="223" s="1"/>
  <c r="Z53" i="223" s="1"/>
  <c r="D54" i="223"/>
  <c r="CG54" i="219"/>
  <c r="CH54" i="219" s="1"/>
  <c r="CI54" i="219" s="1"/>
  <c r="CB54" i="219" s="1"/>
  <c r="CD54" i="219"/>
  <c r="CK42" i="219"/>
  <c r="D56" i="219"/>
  <c r="H55" i="219"/>
  <c r="J55" i="219" s="1"/>
  <c r="L55" i="219" s="1"/>
  <c r="N55" i="219" s="1"/>
  <c r="P55" i="219" s="1"/>
  <c r="R55" i="219" s="1"/>
  <c r="T55" i="219" s="1"/>
  <c r="V55" i="219" s="1"/>
  <c r="X55" i="219" s="1"/>
  <c r="Z55" i="219" s="1"/>
  <c r="AB55" i="219" s="1"/>
  <c r="AD55" i="219" s="1"/>
  <c r="AF55" i="219" s="1"/>
  <c r="AH55" i="219" s="1"/>
  <c r="AJ55" i="219" s="1"/>
  <c r="AL55" i="219" s="1"/>
  <c r="AN55" i="219" s="1"/>
  <c r="AP55" i="219" s="1"/>
  <c r="AR55" i="219" s="1"/>
  <c r="AT55" i="219" s="1"/>
  <c r="AV55" i="219" s="1"/>
  <c r="AX55" i="219" s="1"/>
  <c r="AZ55" i="219" s="1"/>
  <c r="BB55" i="219" s="1"/>
  <c r="BD55" i="219" s="1"/>
  <c r="BF55" i="219" s="1"/>
  <c r="BH55" i="219" s="1"/>
  <c r="BJ55" i="219" s="1"/>
  <c r="BL55" i="219" s="1"/>
  <c r="BN55" i="219" s="1"/>
  <c r="BP55" i="219" s="1"/>
  <c r="BR55" i="219" s="1"/>
  <c r="BT55" i="219" s="1"/>
  <c r="BV55" i="219" s="1"/>
  <c r="BX55" i="219" s="1"/>
  <c r="CA55" i="219" s="1"/>
  <c r="CD52" i="227" l="1"/>
  <c r="CG52" i="227"/>
  <c r="CH52" i="227" s="1"/>
  <c r="CI52" i="227" s="1"/>
  <c r="CB52" i="227" s="1"/>
  <c r="D54" i="227"/>
  <c r="H53" i="227"/>
  <c r="J53" i="227" s="1"/>
  <c r="L53" i="227" s="1"/>
  <c r="N53" i="227" s="1"/>
  <c r="P53" i="227" s="1"/>
  <c r="R53" i="227" s="1"/>
  <c r="T53" i="227" s="1"/>
  <c r="V53" i="227" s="1"/>
  <c r="X53" i="227" s="1"/>
  <c r="Z53" i="227" s="1"/>
  <c r="AB53" i="227" s="1"/>
  <c r="AD53" i="227" s="1"/>
  <c r="AF53" i="227" s="1"/>
  <c r="AH53" i="227" s="1"/>
  <c r="AJ53" i="227" s="1"/>
  <c r="AL53" i="227" s="1"/>
  <c r="AN53" i="227" s="1"/>
  <c r="AP53" i="227" s="1"/>
  <c r="AR53" i="227" s="1"/>
  <c r="AT53" i="227" s="1"/>
  <c r="AV53" i="227" s="1"/>
  <c r="AX53" i="227" s="1"/>
  <c r="AZ53" i="227" s="1"/>
  <c r="BB53" i="227" s="1"/>
  <c r="BD53" i="227" s="1"/>
  <c r="BF53" i="227" s="1"/>
  <c r="BH53" i="227" s="1"/>
  <c r="BJ53" i="227" s="1"/>
  <c r="BL53" i="227" s="1"/>
  <c r="BN53" i="227" s="1"/>
  <c r="BP53" i="227" s="1"/>
  <c r="BR53" i="227" s="1"/>
  <c r="BT53" i="227" s="1"/>
  <c r="BV53" i="227" s="1"/>
  <c r="BX53" i="227" s="1"/>
  <c r="CA53" i="227" s="1"/>
  <c r="BL52" i="223"/>
  <c r="BN52" i="223" s="1"/>
  <c r="BP52" i="223" s="1"/>
  <c r="BR52" i="223" s="1"/>
  <c r="BT52" i="223" s="1"/>
  <c r="BV52" i="223" s="1"/>
  <c r="BX52" i="223" s="1"/>
  <c r="CA52" i="223" s="1"/>
  <c r="CG52" i="223" s="1"/>
  <c r="CH52" i="223" s="1"/>
  <c r="CI52" i="223" s="1"/>
  <c r="CL52" i="223"/>
  <c r="CD51" i="223"/>
  <c r="AB53" i="223"/>
  <c r="AD53" i="223" s="1"/>
  <c r="AF53" i="223" s="1"/>
  <c r="AH53" i="223" s="1"/>
  <c r="AJ53" i="223" s="1"/>
  <c r="AL53" i="223" s="1"/>
  <c r="AN53" i="223" s="1"/>
  <c r="AP53" i="223" s="1"/>
  <c r="AR53" i="223" s="1"/>
  <c r="AT53" i="223" s="1"/>
  <c r="AV53" i="223" s="1"/>
  <c r="AX53" i="223" s="1"/>
  <c r="AZ53" i="223" s="1"/>
  <c r="BB53" i="223" s="1"/>
  <c r="BD53" i="223" s="1"/>
  <c r="BF53" i="223" s="1"/>
  <c r="BH53" i="223" s="1"/>
  <c r="BJ53" i="223" s="1"/>
  <c r="BL52" i="237"/>
  <c r="BN52" i="237" s="1"/>
  <c r="BP52" i="237" s="1"/>
  <c r="BR52" i="237" s="1"/>
  <c r="BT52" i="237" s="1"/>
  <c r="BV52" i="237" s="1"/>
  <c r="BX52" i="237" s="1"/>
  <c r="CA52" i="237"/>
  <c r="D54" i="237"/>
  <c r="H53" i="237"/>
  <c r="J53" i="237" s="1"/>
  <c r="L53" i="237" s="1"/>
  <c r="N53" i="237" s="1"/>
  <c r="P53" i="237" s="1"/>
  <c r="R53" i="237" s="1"/>
  <c r="T53" i="237" s="1"/>
  <c r="V53" i="237" s="1"/>
  <c r="X53" i="237" s="1"/>
  <c r="Z53" i="237" s="1"/>
  <c r="AB53" i="237" s="1"/>
  <c r="AD53" i="237" s="1"/>
  <c r="AF53" i="237" s="1"/>
  <c r="AH53" i="237" s="1"/>
  <c r="AJ53" i="237" s="1"/>
  <c r="AL53" i="237" s="1"/>
  <c r="AN53" i="237" s="1"/>
  <c r="AP53" i="237" s="1"/>
  <c r="AR53" i="237" s="1"/>
  <c r="AT53" i="237" s="1"/>
  <c r="AV53" i="237" s="1"/>
  <c r="AX53" i="237" s="1"/>
  <c r="AZ53" i="237" s="1"/>
  <c r="BB53" i="237" s="1"/>
  <c r="BD53" i="237" s="1"/>
  <c r="BF53" i="237" s="1"/>
  <c r="BH53" i="237" s="1"/>
  <c r="BJ53" i="237" s="1"/>
  <c r="CD51" i="237"/>
  <c r="CG51" i="237"/>
  <c r="CH51" i="237" s="1"/>
  <c r="CI51" i="237" s="1"/>
  <c r="CB51" i="237" s="1"/>
  <c r="H54" i="234"/>
  <c r="J54" i="234" s="1"/>
  <c r="L54" i="234" s="1"/>
  <c r="N54" i="234" s="1"/>
  <c r="P54" i="234" s="1"/>
  <c r="R54" i="234" s="1"/>
  <c r="T54" i="234" s="1"/>
  <c r="V54" i="234" s="1"/>
  <c r="X54" i="234" s="1"/>
  <c r="Z54" i="234" s="1"/>
  <c r="AB54" i="234" s="1"/>
  <c r="AD54" i="234" s="1"/>
  <c r="AF54" i="234" s="1"/>
  <c r="AH54" i="234" s="1"/>
  <c r="AJ54" i="234" s="1"/>
  <c r="AL54" i="234" s="1"/>
  <c r="AN54" i="234" s="1"/>
  <c r="AP54" i="234" s="1"/>
  <c r="AR54" i="234" s="1"/>
  <c r="AT54" i="234" s="1"/>
  <c r="AV54" i="234" s="1"/>
  <c r="AX54" i="234" s="1"/>
  <c r="AZ54" i="234" s="1"/>
  <c r="BB54" i="234" s="1"/>
  <c r="BD54" i="234" s="1"/>
  <c r="BF54" i="234" s="1"/>
  <c r="BH54" i="234" s="1"/>
  <c r="BJ54" i="234" s="1"/>
  <c r="BL54" i="234" s="1"/>
  <c r="BN54" i="234" s="1"/>
  <c r="BP54" i="234" s="1"/>
  <c r="BR54" i="234" s="1"/>
  <c r="BT54" i="234" s="1"/>
  <c r="BV54" i="234" s="1"/>
  <c r="BX54" i="234" s="1"/>
  <c r="CA54" i="234" s="1"/>
  <c r="D55" i="234"/>
  <c r="CG53" i="234"/>
  <c r="CH53" i="234" s="1"/>
  <c r="CI53" i="234" s="1"/>
  <c r="CB53" i="234" s="1"/>
  <c r="CD53" i="234"/>
  <c r="BL52" i="230"/>
  <c r="BN52" i="230" s="1"/>
  <c r="BP52" i="230" s="1"/>
  <c r="BR52" i="230" s="1"/>
  <c r="BT52" i="230" s="1"/>
  <c r="BV52" i="230" s="1"/>
  <c r="BX52" i="230" s="1"/>
  <c r="CA52" i="230" s="1"/>
  <c r="D54" i="230"/>
  <c r="H53" i="230"/>
  <c r="J53" i="230" s="1"/>
  <c r="L53" i="230" s="1"/>
  <c r="N53" i="230" s="1"/>
  <c r="P53" i="230" s="1"/>
  <c r="R53" i="230" s="1"/>
  <c r="T53" i="230" s="1"/>
  <c r="V53" i="230" s="1"/>
  <c r="X53" i="230" s="1"/>
  <c r="Z53" i="230" s="1"/>
  <c r="AB53" i="230" s="1"/>
  <c r="AD53" i="230" s="1"/>
  <c r="AF53" i="230" s="1"/>
  <c r="AH53" i="230" s="1"/>
  <c r="AJ53" i="230" s="1"/>
  <c r="AL53" i="230" s="1"/>
  <c r="AN53" i="230" s="1"/>
  <c r="AP53" i="230" s="1"/>
  <c r="AR53" i="230" s="1"/>
  <c r="AT53" i="230" s="1"/>
  <c r="AV53" i="230" s="1"/>
  <c r="AX53" i="230" s="1"/>
  <c r="AZ53" i="230" s="1"/>
  <c r="BB53" i="230" s="1"/>
  <c r="BD53" i="230" s="1"/>
  <c r="BF53" i="230" s="1"/>
  <c r="BH53" i="230" s="1"/>
  <c r="BJ53" i="230" s="1"/>
  <c r="CD51" i="230"/>
  <c r="CG51" i="230"/>
  <c r="CH51" i="230" s="1"/>
  <c r="CI51" i="230" s="1"/>
  <c r="CB51" i="230" s="1"/>
  <c r="D55" i="223"/>
  <c r="H54" i="223"/>
  <c r="J54" i="223" s="1"/>
  <c r="L54" i="223" s="1"/>
  <c r="N54" i="223" s="1"/>
  <c r="P54" i="223" s="1"/>
  <c r="R54" i="223" s="1"/>
  <c r="T54" i="223" s="1"/>
  <c r="V54" i="223" s="1"/>
  <c r="X54" i="223" s="1"/>
  <c r="Z54" i="223" s="1"/>
  <c r="D57" i="219"/>
  <c r="H56" i="219"/>
  <c r="J56" i="219" s="1"/>
  <c r="L56" i="219" s="1"/>
  <c r="N56" i="219" s="1"/>
  <c r="P56" i="219" s="1"/>
  <c r="R56" i="219" s="1"/>
  <c r="T56" i="219" s="1"/>
  <c r="V56" i="219" s="1"/>
  <c r="X56" i="219" s="1"/>
  <c r="Z56" i="219" s="1"/>
  <c r="AB56" i="219" s="1"/>
  <c r="AD56" i="219" s="1"/>
  <c r="AF56" i="219" s="1"/>
  <c r="AH56" i="219" s="1"/>
  <c r="AJ56" i="219" s="1"/>
  <c r="AL56" i="219" s="1"/>
  <c r="AN56" i="219" s="1"/>
  <c r="AP56" i="219" s="1"/>
  <c r="AR56" i="219" s="1"/>
  <c r="AT56" i="219" s="1"/>
  <c r="AV56" i="219" s="1"/>
  <c r="AX56" i="219" s="1"/>
  <c r="AZ56" i="219" s="1"/>
  <c r="BB56" i="219" s="1"/>
  <c r="BD56" i="219" s="1"/>
  <c r="BF56" i="219" s="1"/>
  <c r="BH56" i="219" s="1"/>
  <c r="BJ56" i="219" s="1"/>
  <c r="BL56" i="219" s="1"/>
  <c r="BN56" i="219" s="1"/>
  <c r="BP56" i="219" s="1"/>
  <c r="BR56" i="219" s="1"/>
  <c r="BT56" i="219" s="1"/>
  <c r="BV56" i="219" s="1"/>
  <c r="BX56" i="219" s="1"/>
  <c r="CA56" i="219" s="1"/>
  <c r="CK43" i="219"/>
  <c r="CD55" i="219"/>
  <c r="CG55" i="219"/>
  <c r="CH55" i="219" s="1"/>
  <c r="CI55" i="219" s="1"/>
  <c r="CB55" i="219" s="1"/>
  <c r="CD53" i="227" l="1"/>
  <c r="CG53" i="227"/>
  <c r="CH53" i="227" s="1"/>
  <c r="CI53" i="227" s="1"/>
  <c r="CB53" i="227" s="1"/>
  <c r="H54" i="227"/>
  <c r="J54" i="227" s="1"/>
  <c r="L54" i="227" s="1"/>
  <c r="N54" i="227" s="1"/>
  <c r="P54" i="227" s="1"/>
  <c r="R54" i="227" s="1"/>
  <c r="T54" i="227" s="1"/>
  <c r="V54" i="227" s="1"/>
  <c r="X54" i="227" s="1"/>
  <c r="Z54" i="227" s="1"/>
  <c r="AB54" i="227" s="1"/>
  <c r="AD54" i="227" s="1"/>
  <c r="AF54" i="227" s="1"/>
  <c r="AH54" i="227" s="1"/>
  <c r="AJ54" i="227" s="1"/>
  <c r="AL54" i="227" s="1"/>
  <c r="AN54" i="227" s="1"/>
  <c r="AP54" i="227" s="1"/>
  <c r="AR54" i="227" s="1"/>
  <c r="AT54" i="227" s="1"/>
  <c r="AV54" i="227" s="1"/>
  <c r="AX54" i="227" s="1"/>
  <c r="AZ54" i="227" s="1"/>
  <c r="BB54" i="227" s="1"/>
  <c r="BD54" i="227" s="1"/>
  <c r="BF54" i="227" s="1"/>
  <c r="BH54" i="227" s="1"/>
  <c r="BJ54" i="227" s="1"/>
  <c r="BL54" i="227" s="1"/>
  <c r="BN54" i="227" s="1"/>
  <c r="BP54" i="227" s="1"/>
  <c r="BR54" i="227" s="1"/>
  <c r="BT54" i="227" s="1"/>
  <c r="BV54" i="227" s="1"/>
  <c r="BX54" i="227" s="1"/>
  <c r="CA54" i="227" s="1"/>
  <c r="D55" i="227"/>
  <c r="CD52" i="223"/>
  <c r="BL53" i="223"/>
  <c r="BN53" i="223" s="1"/>
  <c r="BP53" i="223" s="1"/>
  <c r="BR53" i="223" s="1"/>
  <c r="BT53" i="223" s="1"/>
  <c r="BV53" i="223" s="1"/>
  <c r="BX53" i="223" s="1"/>
  <c r="CA53" i="223" s="1"/>
  <c r="CD53" i="223" s="1"/>
  <c r="AB54" i="223"/>
  <c r="AD54" i="223" s="1"/>
  <c r="AF54" i="223" s="1"/>
  <c r="AH54" i="223" s="1"/>
  <c r="AJ54" i="223" s="1"/>
  <c r="AL54" i="223" s="1"/>
  <c r="AN54" i="223" s="1"/>
  <c r="AP54" i="223" s="1"/>
  <c r="AR54" i="223" s="1"/>
  <c r="AT54" i="223" s="1"/>
  <c r="AV54" i="223" s="1"/>
  <c r="AX54" i="223" s="1"/>
  <c r="AZ54" i="223" s="1"/>
  <c r="BB54" i="223" s="1"/>
  <c r="BD54" i="223" s="1"/>
  <c r="BF54" i="223" s="1"/>
  <c r="BH54" i="223" s="1"/>
  <c r="BJ54" i="223" s="1"/>
  <c r="CL53" i="223"/>
  <c r="CA53" i="237"/>
  <c r="BL53" i="237"/>
  <c r="BN53" i="237" s="1"/>
  <c r="BP53" i="237" s="1"/>
  <c r="BR53" i="237" s="1"/>
  <c r="BT53" i="237" s="1"/>
  <c r="BV53" i="237" s="1"/>
  <c r="BX53" i="237" s="1"/>
  <c r="H54" i="237"/>
  <c r="J54" i="237" s="1"/>
  <c r="L54" i="237" s="1"/>
  <c r="N54" i="237" s="1"/>
  <c r="P54" i="237" s="1"/>
  <c r="R54" i="237" s="1"/>
  <c r="T54" i="237" s="1"/>
  <c r="V54" i="237" s="1"/>
  <c r="X54" i="237" s="1"/>
  <c r="Z54" i="237" s="1"/>
  <c r="AB54" i="237" s="1"/>
  <c r="AD54" i="237" s="1"/>
  <c r="AF54" i="237" s="1"/>
  <c r="AH54" i="237" s="1"/>
  <c r="AJ54" i="237" s="1"/>
  <c r="AL54" i="237" s="1"/>
  <c r="AN54" i="237" s="1"/>
  <c r="AP54" i="237" s="1"/>
  <c r="AR54" i="237" s="1"/>
  <c r="AT54" i="237" s="1"/>
  <c r="AV54" i="237" s="1"/>
  <c r="AX54" i="237" s="1"/>
  <c r="AZ54" i="237" s="1"/>
  <c r="BB54" i="237" s="1"/>
  <c r="BD54" i="237" s="1"/>
  <c r="BF54" i="237" s="1"/>
  <c r="BH54" i="237" s="1"/>
  <c r="BJ54" i="237" s="1"/>
  <c r="D55" i="237"/>
  <c r="CG52" i="237"/>
  <c r="CH52" i="237" s="1"/>
  <c r="CI52" i="237" s="1"/>
  <c r="CB52" i="237" s="1"/>
  <c r="CD52" i="237"/>
  <c r="H55" i="234"/>
  <c r="J55" i="234" s="1"/>
  <c r="L55" i="234" s="1"/>
  <c r="N55" i="234" s="1"/>
  <c r="P55" i="234" s="1"/>
  <c r="R55" i="234" s="1"/>
  <c r="T55" i="234" s="1"/>
  <c r="V55" i="234" s="1"/>
  <c r="X55" i="234" s="1"/>
  <c r="Z55" i="234" s="1"/>
  <c r="AB55" i="234" s="1"/>
  <c r="AD55" i="234" s="1"/>
  <c r="AF55" i="234" s="1"/>
  <c r="AH55" i="234" s="1"/>
  <c r="AJ55" i="234" s="1"/>
  <c r="AL55" i="234" s="1"/>
  <c r="AN55" i="234" s="1"/>
  <c r="AP55" i="234" s="1"/>
  <c r="AR55" i="234" s="1"/>
  <c r="AT55" i="234" s="1"/>
  <c r="AV55" i="234" s="1"/>
  <c r="AX55" i="234" s="1"/>
  <c r="AZ55" i="234" s="1"/>
  <c r="BB55" i="234" s="1"/>
  <c r="BD55" i="234" s="1"/>
  <c r="BF55" i="234" s="1"/>
  <c r="BH55" i="234" s="1"/>
  <c r="BJ55" i="234" s="1"/>
  <c r="BL55" i="234" s="1"/>
  <c r="BN55" i="234" s="1"/>
  <c r="BP55" i="234" s="1"/>
  <c r="BR55" i="234" s="1"/>
  <c r="BT55" i="234" s="1"/>
  <c r="BV55" i="234" s="1"/>
  <c r="BX55" i="234" s="1"/>
  <c r="CA55" i="234" s="1"/>
  <c r="D56" i="234"/>
  <c r="CD54" i="234"/>
  <c r="CG54" i="234"/>
  <c r="CH54" i="234" s="1"/>
  <c r="CI54" i="234" s="1"/>
  <c r="CB54" i="234" s="1"/>
  <c r="BL53" i="230"/>
  <c r="BN53" i="230" s="1"/>
  <c r="BP53" i="230" s="1"/>
  <c r="BR53" i="230" s="1"/>
  <c r="BT53" i="230" s="1"/>
  <c r="BV53" i="230" s="1"/>
  <c r="BX53" i="230" s="1"/>
  <c r="CA53" i="230" s="1"/>
  <c r="H54" i="230"/>
  <c r="J54" i="230" s="1"/>
  <c r="L54" i="230" s="1"/>
  <c r="N54" i="230" s="1"/>
  <c r="P54" i="230" s="1"/>
  <c r="R54" i="230" s="1"/>
  <c r="T54" i="230" s="1"/>
  <c r="V54" i="230" s="1"/>
  <c r="X54" i="230" s="1"/>
  <c r="Z54" i="230" s="1"/>
  <c r="AB54" i="230" s="1"/>
  <c r="AD54" i="230" s="1"/>
  <c r="AF54" i="230" s="1"/>
  <c r="AH54" i="230" s="1"/>
  <c r="AJ54" i="230" s="1"/>
  <c r="AL54" i="230" s="1"/>
  <c r="AN54" i="230" s="1"/>
  <c r="AP54" i="230" s="1"/>
  <c r="AR54" i="230" s="1"/>
  <c r="AT54" i="230" s="1"/>
  <c r="AV54" i="230" s="1"/>
  <c r="AX54" i="230" s="1"/>
  <c r="AZ54" i="230" s="1"/>
  <c r="BB54" i="230" s="1"/>
  <c r="BD54" i="230" s="1"/>
  <c r="BF54" i="230" s="1"/>
  <c r="BH54" i="230" s="1"/>
  <c r="BJ54" i="230" s="1"/>
  <c r="D55" i="230"/>
  <c r="CG52" i="230"/>
  <c r="CH52" i="230" s="1"/>
  <c r="CI52" i="230" s="1"/>
  <c r="CB52" i="230" s="1"/>
  <c r="CD52" i="230"/>
  <c r="H55" i="223"/>
  <c r="J55" i="223" s="1"/>
  <c r="L55" i="223" s="1"/>
  <c r="N55" i="223" s="1"/>
  <c r="P55" i="223" s="1"/>
  <c r="R55" i="223" s="1"/>
  <c r="T55" i="223" s="1"/>
  <c r="V55" i="223" s="1"/>
  <c r="X55" i="223" s="1"/>
  <c r="Z55" i="223" s="1"/>
  <c r="D56" i="223"/>
  <c r="CD56" i="219"/>
  <c r="CG56" i="219"/>
  <c r="CH56" i="219" s="1"/>
  <c r="CI56" i="219" s="1"/>
  <c r="CB56" i="219" s="1"/>
  <c r="D58" i="219"/>
  <c r="H57" i="219"/>
  <c r="J57" i="219" s="1"/>
  <c r="L57" i="219" s="1"/>
  <c r="N57" i="219" s="1"/>
  <c r="P57" i="219" s="1"/>
  <c r="R57" i="219" s="1"/>
  <c r="T57" i="219" s="1"/>
  <c r="V57" i="219" s="1"/>
  <c r="X57" i="219" s="1"/>
  <c r="Z57" i="219" s="1"/>
  <c r="AB57" i="219" s="1"/>
  <c r="AD57" i="219" s="1"/>
  <c r="AF57" i="219" s="1"/>
  <c r="AH57" i="219" s="1"/>
  <c r="AJ57" i="219" s="1"/>
  <c r="AL57" i="219" s="1"/>
  <c r="AN57" i="219" s="1"/>
  <c r="AP57" i="219" s="1"/>
  <c r="AR57" i="219" s="1"/>
  <c r="AT57" i="219" s="1"/>
  <c r="AV57" i="219" s="1"/>
  <c r="AX57" i="219" s="1"/>
  <c r="AZ57" i="219" s="1"/>
  <c r="BB57" i="219" s="1"/>
  <c r="BD57" i="219" s="1"/>
  <c r="BF57" i="219" s="1"/>
  <c r="BH57" i="219" s="1"/>
  <c r="BJ57" i="219" s="1"/>
  <c r="BL57" i="219" s="1"/>
  <c r="BN57" i="219" s="1"/>
  <c r="BP57" i="219" s="1"/>
  <c r="BR57" i="219" s="1"/>
  <c r="BT57" i="219" s="1"/>
  <c r="BV57" i="219" s="1"/>
  <c r="BX57" i="219" s="1"/>
  <c r="CA57" i="219" s="1"/>
  <c r="CK44" i="219"/>
  <c r="H55" i="227" l="1"/>
  <c r="J55" i="227" s="1"/>
  <c r="L55" i="227" s="1"/>
  <c r="N55" i="227" s="1"/>
  <c r="P55" i="227" s="1"/>
  <c r="R55" i="227" s="1"/>
  <c r="T55" i="227" s="1"/>
  <c r="V55" i="227" s="1"/>
  <c r="X55" i="227" s="1"/>
  <c r="Z55" i="227" s="1"/>
  <c r="AB55" i="227" s="1"/>
  <c r="AD55" i="227" s="1"/>
  <c r="AF55" i="227" s="1"/>
  <c r="AH55" i="227" s="1"/>
  <c r="AJ55" i="227" s="1"/>
  <c r="AL55" i="227" s="1"/>
  <c r="AN55" i="227" s="1"/>
  <c r="AP55" i="227" s="1"/>
  <c r="AR55" i="227" s="1"/>
  <c r="AT55" i="227" s="1"/>
  <c r="AV55" i="227" s="1"/>
  <c r="AX55" i="227" s="1"/>
  <c r="AZ55" i="227" s="1"/>
  <c r="BB55" i="227" s="1"/>
  <c r="BD55" i="227" s="1"/>
  <c r="BF55" i="227" s="1"/>
  <c r="BH55" i="227" s="1"/>
  <c r="BJ55" i="227" s="1"/>
  <c r="BL55" i="227" s="1"/>
  <c r="BN55" i="227" s="1"/>
  <c r="BP55" i="227" s="1"/>
  <c r="BR55" i="227" s="1"/>
  <c r="BT55" i="227" s="1"/>
  <c r="BV55" i="227" s="1"/>
  <c r="BX55" i="227" s="1"/>
  <c r="CA55" i="227" s="1"/>
  <c r="D56" i="227"/>
  <c r="CG54" i="227"/>
  <c r="CH54" i="227" s="1"/>
  <c r="CI54" i="227" s="1"/>
  <c r="CB54" i="227" s="1"/>
  <c r="CD54" i="227"/>
  <c r="CG53" i="223"/>
  <c r="CH53" i="223" s="1"/>
  <c r="CI53" i="223" s="1"/>
  <c r="BL54" i="223"/>
  <c r="BN54" i="223" s="1"/>
  <c r="BP54" i="223" s="1"/>
  <c r="BR54" i="223" s="1"/>
  <c r="BT54" i="223" s="1"/>
  <c r="BV54" i="223" s="1"/>
  <c r="BX54" i="223" s="1"/>
  <c r="CA54" i="223" s="1"/>
  <c r="CG54" i="223" s="1"/>
  <c r="CH54" i="223" s="1"/>
  <c r="CI54" i="223" s="1"/>
  <c r="CL54" i="223"/>
  <c r="AB55" i="223"/>
  <c r="AD55" i="223" s="1"/>
  <c r="AF55" i="223" s="1"/>
  <c r="AH55" i="223" s="1"/>
  <c r="AJ55" i="223" s="1"/>
  <c r="AL55" i="223" s="1"/>
  <c r="AN55" i="223" s="1"/>
  <c r="AP55" i="223" s="1"/>
  <c r="AR55" i="223" s="1"/>
  <c r="AT55" i="223" s="1"/>
  <c r="AV55" i="223" s="1"/>
  <c r="AX55" i="223" s="1"/>
  <c r="AZ55" i="223" s="1"/>
  <c r="BB55" i="223" s="1"/>
  <c r="BD55" i="223" s="1"/>
  <c r="BF55" i="223" s="1"/>
  <c r="BH55" i="223" s="1"/>
  <c r="BJ55" i="223" s="1"/>
  <c r="BL55" i="223" s="1"/>
  <c r="BN55" i="223" s="1"/>
  <c r="BP55" i="223" s="1"/>
  <c r="BR55" i="223" s="1"/>
  <c r="BT55" i="223" s="1"/>
  <c r="BV55" i="223" s="1"/>
  <c r="BX55" i="223" s="1"/>
  <c r="CA55" i="223" s="1"/>
  <c r="D56" i="237"/>
  <c r="H55" i="237"/>
  <c r="J55" i="237" s="1"/>
  <c r="L55" i="237" s="1"/>
  <c r="N55" i="237" s="1"/>
  <c r="P55" i="237" s="1"/>
  <c r="R55" i="237" s="1"/>
  <c r="T55" i="237" s="1"/>
  <c r="V55" i="237" s="1"/>
  <c r="X55" i="237" s="1"/>
  <c r="Z55" i="237" s="1"/>
  <c r="AB55" i="237" s="1"/>
  <c r="AD55" i="237" s="1"/>
  <c r="AF55" i="237" s="1"/>
  <c r="AH55" i="237" s="1"/>
  <c r="AJ55" i="237" s="1"/>
  <c r="AL55" i="237" s="1"/>
  <c r="AN55" i="237" s="1"/>
  <c r="AP55" i="237" s="1"/>
  <c r="AR55" i="237" s="1"/>
  <c r="AT55" i="237" s="1"/>
  <c r="AV55" i="237" s="1"/>
  <c r="AX55" i="237" s="1"/>
  <c r="AZ55" i="237" s="1"/>
  <c r="BB55" i="237" s="1"/>
  <c r="BD55" i="237" s="1"/>
  <c r="BF55" i="237" s="1"/>
  <c r="BH55" i="237" s="1"/>
  <c r="BJ55" i="237" s="1"/>
  <c r="CA54" i="237"/>
  <c r="BL54" i="237"/>
  <c r="BN54" i="237" s="1"/>
  <c r="BP54" i="237" s="1"/>
  <c r="BR54" i="237" s="1"/>
  <c r="BT54" i="237" s="1"/>
  <c r="BV54" i="237" s="1"/>
  <c r="BX54" i="237" s="1"/>
  <c r="CG53" i="237"/>
  <c r="CH53" i="237" s="1"/>
  <c r="CI53" i="237" s="1"/>
  <c r="CB53" i="237" s="1"/>
  <c r="CD53" i="237"/>
  <c r="H56" i="234"/>
  <c r="J56" i="234" s="1"/>
  <c r="L56" i="234" s="1"/>
  <c r="N56" i="234" s="1"/>
  <c r="P56" i="234" s="1"/>
  <c r="R56" i="234" s="1"/>
  <c r="T56" i="234" s="1"/>
  <c r="V56" i="234" s="1"/>
  <c r="X56" i="234" s="1"/>
  <c r="Z56" i="234" s="1"/>
  <c r="AB56" i="234" s="1"/>
  <c r="AD56" i="234" s="1"/>
  <c r="AF56" i="234" s="1"/>
  <c r="AH56" i="234" s="1"/>
  <c r="AJ56" i="234" s="1"/>
  <c r="AL56" i="234" s="1"/>
  <c r="AN56" i="234" s="1"/>
  <c r="AP56" i="234" s="1"/>
  <c r="AR56" i="234" s="1"/>
  <c r="AT56" i="234" s="1"/>
  <c r="AV56" i="234" s="1"/>
  <c r="AX56" i="234" s="1"/>
  <c r="AZ56" i="234" s="1"/>
  <c r="BB56" i="234" s="1"/>
  <c r="BD56" i="234" s="1"/>
  <c r="BF56" i="234" s="1"/>
  <c r="BH56" i="234" s="1"/>
  <c r="BJ56" i="234" s="1"/>
  <c r="BL56" i="234" s="1"/>
  <c r="BN56" i="234" s="1"/>
  <c r="BP56" i="234" s="1"/>
  <c r="BR56" i="234" s="1"/>
  <c r="BT56" i="234" s="1"/>
  <c r="BV56" i="234" s="1"/>
  <c r="BX56" i="234" s="1"/>
  <c r="CA56" i="234" s="1"/>
  <c r="D57" i="234"/>
  <c r="CD55" i="234"/>
  <c r="CG55" i="234"/>
  <c r="CH55" i="234" s="1"/>
  <c r="CI55" i="234" s="1"/>
  <c r="CB55" i="234" s="1"/>
  <c r="H55" i="230"/>
  <c r="J55" i="230" s="1"/>
  <c r="L55" i="230" s="1"/>
  <c r="N55" i="230" s="1"/>
  <c r="P55" i="230" s="1"/>
  <c r="R55" i="230" s="1"/>
  <c r="T55" i="230" s="1"/>
  <c r="V55" i="230" s="1"/>
  <c r="X55" i="230" s="1"/>
  <c r="Z55" i="230" s="1"/>
  <c r="AB55" i="230" s="1"/>
  <c r="AD55" i="230" s="1"/>
  <c r="AF55" i="230" s="1"/>
  <c r="AH55" i="230" s="1"/>
  <c r="AJ55" i="230" s="1"/>
  <c r="AL55" i="230" s="1"/>
  <c r="AN55" i="230" s="1"/>
  <c r="AP55" i="230" s="1"/>
  <c r="AR55" i="230" s="1"/>
  <c r="AT55" i="230" s="1"/>
  <c r="AV55" i="230" s="1"/>
  <c r="AX55" i="230" s="1"/>
  <c r="AZ55" i="230" s="1"/>
  <c r="BB55" i="230" s="1"/>
  <c r="BD55" i="230" s="1"/>
  <c r="BF55" i="230" s="1"/>
  <c r="BH55" i="230" s="1"/>
  <c r="BJ55" i="230" s="1"/>
  <c r="D56" i="230"/>
  <c r="CG53" i="230"/>
  <c r="CH53" i="230" s="1"/>
  <c r="CI53" i="230" s="1"/>
  <c r="CB53" i="230" s="1"/>
  <c r="CD53" i="230"/>
  <c r="BL54" i="230"/>
  <c r="BN54" i="230" s="1"/>
  <c r="BP54" i="230" s="1"/>
  <c r="BR54" i="230" s="1"/>
  <c r="BT54" i="230" s="1"/>
  <c r="BV54" i="230" s="1"/>
  <c r="BX54" i="230" s="1"/>
  <c r="CA54" i="230" s="1"/>
  <c r="D57" i="223"/>
  <c r="H56" i="223"/>
  <c r="J56" i="223" s="1"/>
  <c r="L56" i="223" s="1"/>
  <c r="N56" i="223" s="1"/>
  <c r="P56" i="223" s="1"/>
  <c r="R56" i="223" s="1"/>
  <c r="T56" i="223" s="1"/>
  <c r="V56" i="223" s="1"/>
  <c r="X56" i="223" s="1"/>
  <c r="Z56" i="223" s="1"/>
  <c r="CD57" i="219"/>
  <c r="CG57" i="219"/>
  <c r="CH57" i="219" s="1"/>
  <c r="CI57" i="219" s="1"/>
  <c r="CB57" i="219" s="1"/>
  <c r="H58" i="219"/>
  <c r="J58" i="219" s="1"/>
  <c r="L58" i="219" s="1"/>
  <c r="N58" i="219" s="1"/>
  <c r="P58" i="219" s="1"/>
  <c r="R58" i="219" s="1"/>
  <c r="T58" i="219" s="1"/>
  <c r="V58" i="219" s="1"/>
  <c r="X58" i="219" s="1"/>
  <c r="Z58" i="219" s="1"/>
  <c r="AB58" i="219" s="1"/>
  <c r="AD58" i="219" s="1"/>
  <c r="AF58" i="219" s="1"/>
  <c r="AH58" i="219" s="1"/>
  <c r="AJ58" i="219" s="1"/>
  <c r="AL58" i="219" s="1"/>
  <c r="AN58" i="219" s="1"/>
  <c r="AP58" i="219" s="1"/>
  <c r="AR58" i="219" s="1"/>
  <c r="AT58" i="219" s="1"/>
  <c r="AV58" i="219" s="1"/>
  <c r="AX58" i="219" s="1"/>
  <c r="AZ58" i="219" s="1"/>
  <c r="BB58" i="219" s="1"/>
  <c r="BD58" i="219" s="1"/>
  <c r="BF58" i="219" s="1"/>
  <c r="BH58" i="219" s="1"/>
  <c r="BJ58" i="219" s="1"/>
  <c r="BL58" i="219" s="1"/>
  <c r="BN58" i="219" s="1"/>
  <c r="BP58" i="219" s="1"/>
  <c r="BR58" i="219" s="1"/>
  <c r="BT58" i="219" s="1"/>
  <c r="BV58" i="219" s="1"/>
  <c r="BX58" i="219" s="1"/>
  <c r="CA58" i="219" s="1"/>
  <c r="D59" i="219"/>
  <c r="D57" i="227" l="1"/>
  <c r="H56" i="227"/>
  <c r="J56" i="227" s="1"/>
  <c r="L56" i="227" s="1"/>
  <c r="N56" i="227" s="1"/>
  <c r="P56" i="227" s="1"/>
  <c r="R56" i="227" s="1"/>
  <c r="T56" i="227" s="1"/>
  <c r="V56" i="227" s="1"/>
  <c r="X56" i="227" s="1"/>
  <c r="Z56" i="227" s="1"/>
  <c r="AB56" i="227" s="1"/>
  <c r="AD56" i="227" s="1"/>
  <c r="AF56" i="227" s="1"/>
  <c r="AH56" i="227" s="1"/>
  <c r="AJ56" i="227" s="1"/>
  <c r="AL56" i="227" s="1"/>
  <c r="AN56" i="227" s="1"/>
  <c r="AP56" i="227" s="1"/>
  <c r="AR56" i="227" s="1"/>
  <c r="AT56" i="227" s="1"/>
  <c r="AV56" i="227" s="1"/>
  <c r="AX56" i="227" s="1"/>
  <c r="AZ56" i="227" s="1"/>
  <c r="BB56" i="227" s="1"/>
  <c r="BD56" i="227" s="1"/>
  <c r="BF56" i="227" s="1"/>
  <c r="BH56" i="227" s="1"/>
  <c r="BJ56" i="227" s="1"/>
  <c r="BL56" i="227" s="1"/>
  <c r="BN56" i="227" s="1"/>
  <c r="BP56" i="227" s="1"/>
  <c r="BR56" i="227" s="1"/>
  <c r="BT56" i="227" s="1"/>
  <c r="BV56" i="227" s="1"/>
  <c r="BX56" i="227" s="1"/>
  <c r="CA56" i="227" s="1"/>
  <c r="CG55" i="227"/>
  <c r="CH55" i="227" s="1"/>
  <c r="CI55" i="227" s="1"/>
  <c r="CB55" i="227" s="1"/>
  <c r="CD55" i="227"/>
  <c r="CD54" i="223"/>
  <c r="AB56" i="223"/>
  <c r="AD56" i="223" s="1"/>
  <c r="AF56" i="223" s="1"/>
  <c r="AH56" i="223" s="1"/>
  <c r="AJ56" i="223" s="1"/>
  <c r="AL56" i="223" s="1"/>
  <c r="AN56" i="223" s="1"/>
  <c r="AP56" i="223" s="1"/>
  <c r="AR56" i="223" s="1"/>
  <c r="AT56" i="223" s="1"/>
  <c r="AV56" i="223" s="1"/>
  <c r="AX56" i="223" s="1"/>
  <c r="AZ56" i="223" s="1"/>
  <c r="BB56" i="223" s="1"/>
  <c r="BD56" i="223" s="1"/>
  <c r="BF56" i="223" s="1"/>
  <c r="BH56" i="223" s="1"/>
  <c r="BJ56" i="223" s="1"/>
  <c r="CL55" i="223"/>
  <c r="CG54" i="237"/>
  <c r="CH54" i="237" s="1"/>
  <c r="CI54" i="237" s="1"/>
  <c r="CB54" i="237" s="1"/>
  <c r="CD54" i="237"/>
  <c r="CA55" i="237"/>
  <c r="BL55" i="237"/>
  <c r="BN55" i="237" s="1"/>
  <c r="BP55" i="237" s="1"/>
  <c r="BR55" i="237" s="1"/>
  <c r="BT55" i="237" s="1"/>
  <c r="BV55" i="237" s="1"/>
  <c r="BX55" i="237" s="1"/>
  <c r="H56" i="237"/>
  <c r="J56" i="237" s="1"/>
  <c r="L56" i="237" s="1"/>
  <c r="N56" i="237" s="1"/>
  <c r="P56" i="237" s="1"/>
  <c r="R56" i="237" s="1"/>
  <c r="T56" i="237" s="1"/>
  <c r="V56" i="237" s="1"/>
  <c r="X56" i="237" s="1"/>
  <c r="Z56" i="237" s="1"/>
  <c r="AB56" i="237" s="1"/>
  <c r="AD56" i="237" s="1"/>
  <c r="AF56" i="237" s="1"/>
  <c r="AH56" i="237" s="1"/>
  <c r="AJ56" i="237" s="1"/>
  <c r="AL56" i="237" s="1"/>
  <c r="AN56" i="237" s="1"/>
  <c r="AP56" i="237" s="1"/>
  <c r="AR56" i="237" s="1"/>
  <c r="AT56" i="237" s="1"/>
  <c r="AV56" i="237" s="1"/>
  <c r="AX56" i="237" s="1"/>
  <c r="AZ56" i="237" s="1"/>
  <c r="BB56" i="237" s="1"/>
  <c r="BD56" i="237" s="1"/>
  <c r="BF56" i="237" s="1"/>
  <c r="BH56" i="237" s="1"/>
  <c r="BJ56" i="237" s="1"/>
  <c r="D57" i="237"/>
  <c r="D58" i="234"/>
  <c r="H57" i="234"/>
  <c r="J57" i="234" s="1"/>
  <c r="L57" i="234" s="1"/>
  <c r="N57" i="234" s="1"/>
  <c r="P57" i="234" s="1"/>
  <c r="R57" i="234" s="1"/>
  <c r="T57" i="234" s="1"/>
  <c r="V57" i="234" s="1"/>
  <c r="X57" i="234" s="1"/>
  <c r="Z57" i="234" s="1"/>
  <c r="AB57" i="234" s="1"/>
  <c r="AD57" i="234" s="1"/>
  <c r="AF57" i="234" s="1"/>
  <c r="AH57" i="234" s="1"/>
  <c r="AJ57" i="234" s="1"/>
  <c r="AL57" i="234" s="1"/>
  <c r="AN57" i="234" s="1"/>
  <c r="AP57" i="234" s="1"/>
  <c r="AR57" i="234" s="1"/>
  <c r="AT57" i="234" s="1"/>
  <c r="AV57" i="234" s="1"/>
  <c r="AX57" i="234" s="1"/>
  <c r="AZ57" i="234" s="1"/>
  <c r="BB57" i="234" s="1"/>
  <c r="BD57" i="234" s="1"/>
  <c r="BF57" i="234" s="1"/>
  <c r="BH57" i="234" s="1"/>
  <c r="BJ57" i="234" s="1"/>
  <c r="BL57" i="234" s="1"/>
  <c r="BN57" i="234" s="1"/>
  <c r="BP57" i="234" s="1"/>
  <c r="BR57" i="234" s="1"/>
  <c r="BT57" i="234" s="1"/>
  <c r="BV57" i="234" s="1"/>
  <c r="BX57" i="234" s="1"/>
  <c r="CA57" i="234" s="1"/>
  <c r="CD56" i="234"/>
  <c r="CG56" i="234"/>
  <c r="CH56" i="234" s="1"/>
  <c r="CI56" i="234" s="1"/>
  <c r="CB56" i="234" s="1"/>
  <c r="CD54" i="230"/>
  <c r="CG54" i="230"/>
  <c r="CH54" i="230" s="1"/>
  <c r="CI54" i="230" s="1"/>
  <c r="CB54" i="230" s="1"/>
  <c r="D57" i="230"/>
  <c r="H56" i="230"/>
  <c r="J56" i="230" s="1"/>
  <c r="L56" i="230" s="1"/>
  <c r="N56" i="230" s="1"/>
  <c r="P56" i="230" s="1"/>
  <c r="R56" i="230" s="1"/>
  <c r="T56" i="230" s="1"/>
  <c r="V56" i="230" s="1"/>
  <c r="X56" i="230" s="1"/>
  <c r="Z56" i="230" s="1"/>
  <c r="AB56" i="230" s="1"/>
  <c r="AD56" i="230" s="1"/>
  <c r="AF56" i="230" s="1"/>
  <c r="AH56" i="230" s="1"/>
  <c r="AJ56" i="230" s="1"/>
  <c r="AL56" i="230" s="1"/>
  <c r="AN56" i="230" s="1"/>
  <c r="AP56" i="230" s="1"/>
  <c r="AR56" i="230" s="1"/>
  <c r="AT56" i="230" s="1"/>
  <c r="AV56" i="230" s="1"/>
  <c r="AX56" i="230" s="1"/>
  <c r="AZ56" i="230" s="1"/>
  <c r="BB56" i="230" s="1"/>
  <c r="BD56" i="230" s="1"/>
  <c r="BF56" i="230" s="1"/>
  <c r="BH56" i="230" s="1"/>
  <c r="BJ56" i="230" s="1"/>
  <c r="BL55" i="230"/>
  <c r="BN55" i="230" s="1"/>
  <c r="BP55" i="230" s="1"/>
  <c r="BR55" i="230" s="1"/>
  <c r="BT55" i="230" s="1"/>
  <c r="BV55" i="230" s="1"/>
  <c r="BX55" i="230" s="1"/>
  <c r="CA55" i="230" s="1"/>
  <c r="H57" i="223"/>
  <c r="J57" i="223" s="1"/>
  <c r="L57" i="223" s="1"/>
  <c r="N57" i="223" s="1"/>
  <c r="P57" i="223" s="1"/>
  <c r="R57" i="223" s="1"/>
  <c r="T57" i="223" s="1"/>
  <c r="V57" i="223" s="1"/>
  <c r="X57" i="223" s="1"/>
  <c r="Z57" i="223" s="1"/>
  <c r="D58" i="223"/>
  <c r="CD55" i="223"/>
  <c r="CG55" i="223"/>
  <c r="CH55" i="223" s="1"/>
  <c r="CI55" i="223" s="1"/>
  <c r="D60" i="219"/>
  <c r="H59" i="219"/>
  <c r="J59" i="219" s="1"/>
  <c r="L59" i="219" s="1"/>
  <c r="N59" i="219" s="1"/>
  <c r="P59" i="219" s="1"/>
  <c r="R59" i="219" s="1"/>
  <c r="T59" i="219" s="1"/>
  <c r="V59" i="219" s="1"/>
  <c r="X59" i="219" s="1"/>
  <c r="Z59" i="219" s="1"/>
  <c r="AB59" i="219" s="1"/>
  <c r="AD59" i="219" s="1"/>
  <c r="AF59" i="219" s="1"/>
  <c r="AH59" i="219" s="1"/>
  <c r="AJ59" i="219" s="1"/>
  <c r="AL59" i="219" s="1"/>
  <c r="AN59" i="219" s="1"/>
  <c r="AP59" i="219" s="1"/>
  <c r="AR59" i="219" s="1"/>
  <c r="AT59" i="219" s="1"/>
  <c r="AV59" i="219" s="1"/>
  <c r="AX59" i="219" s="1"/>
  <c r="AZ59" i="219" s="1"/>
  <c r="BB59" i="219" s="1"/>
  <c r="BD59" i="219" s="1"/>
  <c r="BF59" i="219" s="1"/>
  <c r="BH59" i="219" s="1"/>
  <c r="BJ59" i="219" s="1"/>
  <c r="BL59" i="219" s="1"/>
  <c r="BN59" i="219" s="1"/>
  <c r="BP59" i="219" s="1"/>
  <c r="BR59" i="219" s="1"/>
  <c r="BT59" i="219" s="1"/>
  <c r="BV59" i="219" s="1"/>
  <c r="BX59" i="219" s="1"/>
  <c r="CA59" i="219" s="1"/>
  <c r="CD58" i="219"/>
  <c r="CG58" i="219"/>
  <c r="CH58" i="219" s="1"/>
  <c r="CI58" i="219" s="1"/>
  <c r="CB58" i="219" s="1"/>
  <c r="CG56" i="227" l="1"/>
  <c r="CH56" i="227" s="1"/>
  <c r="CI56" i="227" s="1"/>
  <c r="CB56" i="227" s="1"/>
  <c r="CD56" i="227"/>
  <c r="H57" i="227"/>
  <c r="J57" i="227" s="1"/>
  <c r="L57" i="227" s="1"/>
  <c r="N57" i="227" s="1"/>
  <c r="P57" i="227" s="1"/>
  <c r="R57" i="227" s="1"/>
  <c r="T57" i="227" s="1"/>
  <c r="V57" i="227" s="1"/>
  <c r="X57" i="227" s="1"/>
  <c r="Z57" i="227" s="1"/>
  <c r="AB57" i="227" s="1"/>
  <c r="AD57" i="227" s="1"/>
  <c r="AF57" i="227" s="1"/>
  <c r="AH57" i="227" s="1"/>
  <c r="AJ57" i="227" s="1"/>
  <c r="AL57" i="227" s="1"/>
  <c r="AN57" i="227" s="1"/>
  <c r="AP57" i="227" s="1"/>
  <c r="AR57" i="227" s="1"/>
  <c r="AT57" i="227" s="1"/>
  <c r="AV57" i="227" s="1"/>
  <c r="AX57" i="227" s="1"/>
  <c r="AZ57" i="227" s="1"/>
  <c r="BB57" i="227" s="1"/>
  <c r="BD57" i="227" s="1"/>
  <c r="BF57" i="227" s="1"/>
  <c r="BH57" i="227" s="1"/>
  <c r="BJ57" i="227" s="1"/>
  <c r="BL57" i="227" s="1"/>
  <c r="BN57" i="227" s="1"/>
  <c r="BP57" i="227" s="1"/>
  <c r="BR57" i="227" s="1"/>
  <c r="BT57" i="227" s="1"/>
  <c r="BV57" i="227" s="1"/>
  <c r="BX57" i="227" s="1"/>
  <c r="CA57" i="227" s="1"/>
  <c r="D58" i="227"/>
  <c r="BL56" i="223"/>
  <c r="BN56" i="223" s="1"/>
  <c r="BP56" i="223" s="1"/>
  <c r="BR56" i="223" s="1"/>
  <c r="BT56" i="223" s="1"/>
  <c r="BV56" i="223" s="1"/>
  <c r="BX56" i="223" s="1"/>
  <c r="CA56" i="223" s="1"/>
  <c r="CG56" i="223" s="1"/>
  <c r="CH56" i="223" s="1"/>
  <c r="CI56" i="223" s="1"/>
  <c r="CL56" i="223"/>
  <c r="AB57" i="223"/>
  <c r="AD57" i="223" s="1"/>
  <c r="AF57" i="223" s="1"/>
  <c r="AH57" i="223" s="1"/>
  <c r="AJ57" i="223" s="1"/>
  <c r="AL57" i="223" s="1"/>
  <c r="AN57" i="223" s="1"/>
  <c r="AP57" i="223" s="1"/>
  <c r="AR57" i="223" s="1"/>
  <c r="AT57" i="223" s="1"/>
  <c r="AV57" i="223" s="1"/>
  <c r="AX57" i="223" s="1"/>
  <c r="AZ57" i="223" s="1"/>
  <c r="BB57" i="223" s="1"/>
  <c r="BD57" i="223" s="1"/>
  <c r="BF57" i="223" s="1"/>
  <c r="BH57" i="223" s="1"/>
  <c r="BJ57" i="223" s="1"/>
  <c r="BL57" i="223" s="1"/>
  <c r="BN57" i="223" s="1"/>
  <c r="BP57" i="223" s="1"/>
  <c r="BR57" i="223" s="1"/>
  <c r="BT57" i="223" s="1"/>
  <c r="BV57" i="223" s="1"/>
  <c r="BX57" i="223" s="1"/>
  <c r="CA57" i="223" s="1"/>
  <c r="CG55" i="237"/>
  <c r="CH55" i="237" s="1"/>
  <c r="CI55" i="237" s="1"/>
  <c r="CB55" i="237" s="1"/>
  <c r="CD55" i="237"/>
  <c r="D58" i="237"/>
  <c r="H57" i="237"/>
  <c r="J57" i="237" s="1"/>
  <c r="L57" i="237" s="1"/>
  <c r="N57" i="237" s="1"/>
  <c r="P57" i="237" s="1"/>
  <c r="R57" i="237" s="1"/>
  <c r="T57" i="237" s="1"/>
  <c r="V57" i="237" s="1"/>
  <c r="X57" i="237" s="1"/>
  <c r="Z57" i="237" s="1"/>
  <c r="AB57" i="237" s="1"/>
  <c r="AD57" i="237" s="1"/>
  <c r="AF57" i="237" s="1"/>
  <c r="AH57" i="237" s="1"/>
  <c r="AJ57" i="237" s="1"/>
  <c r="AL57" i="237" s="1"/>
  <c r="AN57" i="237" s="1"/>
  <c r="AP57" i="237" s="1"/>
  <c r="AR57" i="237" s="1"/>
  <c r="AT57" i="237" s="1"/>
  <c r="AV57" i="237" s="1"/>
  <c r="AX57" i="237" s="1"/>
  <c r="AZ57" i="237" s="1"/>
  <c r="BB57" i="237" s="1"/>
  <c r="BD57" i="237" s="1"/>
  <c r="BF57" i="237" s="1"/>
  <c r="BH57" i="237" s="1"/>
  <c r="BJ57" i="237" s="1"/>
  <c r="BL56" i="237"/>
  <c r="BN56" i="237" s="1"/>
  <c r="BP56" i="237" s="1"/>
  <c r="BR56" i="237" s="1"/>
  <c r="BT56" i="237" s="1"/>
  <c r="BV56" i="237" s="1"/>
  <c r="BX56" i="237" s="1"/>
  <c r="CA56" i="237"/>
  <c r="CD57" i="234"/>
  <c r="CG57" i="234"/>
  <c r="CH57" i="234" s="1"/>
  <c r="CI57" i="234" s="1"/>
  <c r="CB57" i="234" s="1"/>
  <c r="D59" i="234"/>
  <c r="H58" i="234"/>
  <c r="J58" i="234" s="1"/>
  <c r="L58" i="234" s="1"/>
  <c r="N58" i="234" s="1"/>
  <c r="P58" i="234" s="1"/>
  <c r="R58" i="234" s="1"/>
  <c r="T58" i="234" s="1"/>
  <c r="V58" i="234" s="1"/>
  <c r="X58" i="234" s="1"/>
  <c r="Z58" i="234" s="1"/>
  <c r="AB58" i="234" s="1"/>
  <c r="AD58" i="234" s="1"/>
  <c r="AF58" i="234" s="1"/>
  <c r="AH58" i="234" s="1"/>
  <c r="AJ58" i="234" s="1"/>
  <c r="AL58" i="234" s="1"/>
  <c r="AN58" i="234" s="1"/>
  <c r="AP58" i="234" s="1"/>
  <c r="AR58" i="234" s="1"/>
  <c r="AT58" i="234" s="1"/>
  <c r="AV58" i="234" s="1"/>
  <c r="AX58" i="234" s="1"/>
  <c r="AZ58" i="234" s="1"/>
  <c r="BB58" i="234" s="1"/>
  <c r="BD58" i="234" s="1"/>
  <c r="BF58" i="234" s="1"/>
  <c r="BH58" i="234" s="1"/>
  <c r="BJ58" i="234" s="1"/>
  <c r="BL58" i="234" s="1"/>
  <c r="BN58" i="234" s="1"/>
  <c r="BP58" i="234" s="1"/>
  <c r="BR58" i="234" s="1"/>
  <c r="BT58" i="234" s="1"/>
  <c r="BV58" i="234" s="1"/>
  <c r="BX58" i="234" s="1"/>
  <c r="CA58" i="234" s="1"/>
  <c r="BL56" i="230"/>
  <c r="BN56" i="230" s="1"/>
  <c r="BP56" i="230" s="1"/>
  <c r="BR56" i="230" s="1"/>
  <c r="BT56" i="230" s="1"/>
  <c r="BV56" i="230" s="1"/>
  <c r="BX56" i="230" s="1"/>
  <c r="CA56" i="230" s="1"/>
  <c r="D58" i="230"/>
  <c r="H57" i="230"/>
  <c r="J57" i="230" s="1"/>
  <c r="L57" i="230" s="1"/>
  <c r="N57" i="230" s="1"/>
  <c r="P57" i="230" s="1"/>
  <c r="R57" i="230" s="1"/>
  <c r="T57" i="230" s="1"/>
  <c r="V57" i="230" s="1"/>
  <c r="X57" i="230" s="1"/>
  <c r="Z57" i="230" s="1"/>
  <c r="AB57" i="230" s="1"/>
  <c r="AD57" i="230" s="1"/>
  <c r="AF57" i="230" s="1"/>
  <c r="AH57" i="230" s="1"/>
  <c r="AJ57" i="230" s="1"/>
  <c r="AL57" i="230" s="1"/>
  <c r="AN57" i="230" s="1"/>
  <c r="AP57" i="230" s="1"/>
  <c r="AR57" i="230" s="1"/>
  <c r="AT57" i="230" s="1"/>
  <c r="AV57" i="230" s="1"/>
  <c r="AX57" i="230" s="1"/>
  <c r="AZ57" i="230" s="1"/>
  <c r="BB57" i="230" s="1"/>
  <c r="BD57" i="230" s="1"/>
  <c r="BF57" i="230" s="1"/>
  <c r="BH57" i="230" s="1"/>
  <c r="BJ57" i="230" s="1"/>
  <c r="CG55" i="230"/>
  <c r="CH55" i="230" s="1"/>
  <c r="CI55" i="230" s="1"/>
  <c r="CB55" i="230" s="1"/>
  <c r="CD55" i="230"/>
  <c r="D59" i="223"/>
  <c r="H58" i="223"/>
  <c r="J58" i="223" s="1"/>
  <c r="L58" i="223" s="1"/>
  <c r="N58" i="223" s="1"/>
  <c r="P58" i="223" s="1"/>
  <c r="R58" i="223" s="1"/>
  <c r="T58" i="223" s="1"/>
  <c r="V58" i="223" s="1"/>
  <c r="X58" i="223" s="1"/>
  <c r="Z58" i="223" s="1"/>
  <c r="CD59" i="219"/>
  <c r="CG59" i="219"/>
  <c r="CH59" i="219" s="1"/>
  <c r="CI59" i="219" s="1"/>
  <c r="CB59" i="219" s="1"/>
  <c r="H60" i="219"/>
  <c r="J60" i="219" s="1"/>
  <c r="L60" i="219" s="1"/>
  <c r="N60" i="219" s="1"/>
  <c r="P60" i="219" s="1"/>
  <c r="R60" i="219" s="1"/>
  <c r="T60" i="219" s="1"/>
  <c r="V60" i="219" s="1"/>
  <c r="X60" i="219" s="1"/>
  <c r="Z60" i="219" s="1"/>
  <c r="AB60" i="219" s="1"/>
  <c r="AD60" i="219" s="1"/>
  <c r="AF60" i="219" s="1"/>
  <c r="AH60" i="219" s="1"/>
  <c r="AJ60" i="219" s="1"/>
  <c r="AL60" i="219" s="1"/>
  <c r="AN60" i="219" s="1"/>
  <c r="AP60" i="219" s="1"/>
  <c r="AR60" i="219" s="1"/>
  <c r="AT60" i="219" s="1"/>
  <c r="AV60" i="219" s="1"/>
  <c r="AX60" i="219" s="1"/>
  <c r="AZ60" i="219" s="1"/>
  <c r="BB60" i="219" s="1"/>
  <c r="BD60" i="219" s="1"/>
  <c r="BF60" i="219" s="1"/>
  <c r="BH60" i="219" s="1"/>
  <c r="BJ60" i="219" s="1"/>
  <c r="BL60" i="219" s="1"/>
  <c r="BN60" i="219" s="1"/>
  <c r="BP60" i="219" s="1"/>
  <c r="BR60" i="219" s="1"/>
  <c r="BT60" i="219" s="1"/>
  <c r="BV60" i="219" s="1"/>
  <c r="BX60" i="219" s="1"/>
  <c r="CA60" i="219" s="1"/>
  <c r="D61" i="219"/>
  <c r="D59" i="227" l="1"/>
  <c r="H58" i="227"/>
  <c r="J58" i="227" s="1"/>
  <c r="L58" i="227" s="1"/>
  <c r="N58" i="227" s="1"/>
  <c r="P58" i="227" s="1"/>
  <c r="R58" i="227" s="1"/>
  <c r="T58" i="227" s="1"/>
  <c r="V58" i="227" s="1"/>
  <c r="X58" i="227" s="1"/>
  <c r="Z58" i="227" s="1"/>
  <c r="AB58" i="227" s="1"/>
  <c r="AD58" i="227" s="1"/>
  <c r="AF58" i="227" s="1"/>
  <c r="AH58" i="227" s="1"/>
  <c r="AJ58" i="227" s="1"/>
  <c r="AL58" i="227" s="1"/>
  <c r="AN58" i="227" s="1"/>
  <c r="AP58" i="227" s="1"/>
  <c r="AR58" i="227" s="1"/>
  <c r="AT58" i="227" s="1"/>
  <c r="AV58" i="227" s="1"/>
  <c r="AX58" i="227" s="1"/>
  <c r="AZ58" i="227" s="1"/>
  <c r="BB58" i="227" s="1"/>
  <c r="BD58" i="227" s="1"/>
  <c r="BF58" i="227" s="1"/>
  <c r="BH58" i="227" s="1"/>
  <c r="BJ58" i="227" s="1"/>
  <c r="BL58" i="227" s="1"/>
  <c r="BN58" i="227" s="1"/>
  <c r="BP58" i="227" s="1"/>
  <c r="BR58" i="227" s="1"/>
  <c r="BT58" i="227" s="1"/>
  <c r="BV58" i="227" s="1"/>
  <c r="BX58" i="227" s="1"/>
  <c r="CA58" i="227" s="1"/>
  <c r="CG57" i="227"/>
  <c r="CH57" i="227" s="1"/>
  <c r="CI57" i="227" s="1"/>
  <c r="CB57" i="227" s="1"/>
  <c r="CD57" i="227"/>
  <c r="AB58" i="223"/>
  <c r="AD58" i="223" s="1"/>
  <c r="AF58" i="223" s="1"/>
  <c r="AH58" i="223" s="1"/>
  <c r="AJ58" i="223" s="1"/>
  <c r="AL58" i="223" s="1"/>
  <c r="AN58" i="223" s="1"/>
  <c r="AP58" i="223" s="1"/>
  <c r="AR58" i="223" s="1"/>
  <c r="AT58" i="223" s="1"/>
  <c r="AV58" i="223" s="1"/>
  <c r="AX58" i="223" s="1"/>
  <c r="AZ58" i="223" s="1"/>
  <c r="BB58" i="223" s="1"/>
  <c r="BD58" i="223" s="1"/>
  <c r="BF58" i="223" s="1"/>
  <c r="BH58" i="223" s="1"/>
  <c r="BJ58" i="223" s="1"/>
  <c r="CD56" i="223"/>
  <c r="CL57" i="223"/>
  <c r="D59" i="237"/>
  <c r="H58" i="237"/>
  <c r="J58" i="237" s="1"/>
  <c r="L58" i="237" s="1"/>
  <c r="N58" i="237" s="1"/>
  <c r="P58" i="237" s="1"/>
  <c r="R58" i="237" s="1"/>
  <c r="T58" i="237" s="1"/>
  <c r="V58" i="237" s="1"/>
  <c r="X58" i="237" s="1"/>
  <c r="Z58" i="237" s="1"/>
  <c r="AB58" i="237" s="1"/>
  <c r="AD58" i="237" s="1"/>
  <c r="AF58" i="237" s="1"/>
  <c r="AH58" i="237" s="1"/>
  <c r="AJ58" i="237" s="1"/>
  <c r="AL58" i="237" s="1"/>
  <c r="AN58" i="237" s="1"/>
  <c r="AP58" i="237" s="1"/>
  <c r="AR58" i="237" s="1"/>
  <c r="AT58" i="237" s="1"/>
  <c r="AV58" i="237" s="1"/>
  <c r="AX58" i="237" s="1"/>
  <c r="AZ58" i="237" s="1"/>
  <c r="BB58" i="237" s="1"/>
  <c r="BD58" i="237" s="1"/>
  <c r="BF58" i="237" s="1"/>
  <c r="BH58" i="237" s="1"/>
  <c r="BJ58" i="237" s="1"/>
  <c r="CG56" i="237"/>
  <c r="CH56" i="237" s="1"/>
  <c r="CI56" i="237" s="1"/>
  <c r="CB56" i="237" s="1"/>
  <c r="CD56" i="237"/>
  <c r="BL57" i="237"/>
  <c r="BN57" i="237" s="1"/>
  <c r="BP57" i="237" s="1"/>
  <c r="BR57" i="237" s="1"/>
  <c r="BT57" i="237" s="1"/>
  <c r="BV57" i="237" s="1"/>
  <c r="BX57" i="237" s="1"/>
  <c r="CA57" i="237"/>
  <c r="CD58" i="234"/>
  <c r="CG58" i="234"/>
  <c r="CH58" i="234" s="1"/>
  <c r="CI58" i="234" s="1"/>
  <c r="CB58" i="234" s="1"/>
  <c r="H59" i="234"/>
  <c r="J59" i="234" s="1"/>
  <c r="L59" i="234" s="1"/>
  <c r="N59" i="234" s="1"/>
  <c r="P59" i="234" s="1"/>
  <c r="R59" i="234" s="1"/>
  <c r="T59" i="234" s="1"/>
  <c r="V59" i="234" s="1"/>
  <c r="X59" i="234" s="1"/>
  <c r="Z59" i="234" s="1"/>
  <c r="AB59" i="234" s="1"/>
  <c r="AD59" i="234" s="1"/>
  <c r="AF59" i="234" s="1"/>
  <c r="AH59" i="234" s="1"/>
  <c r="AJ59" i="234" s="1"/>
  <c r="AL59" i="234" s="1"/>
  <c r="AN59" i="234" s="1"/>
  <c r="AP59" i="234" s="1"/>
  <c r="AR59" i="234" s="1"/>
  <c r="AT59" i="234" s="1"/>
  <c r="AV59" i="234" s="1"/>
  <c r="AX59" i="234" s="1"/>
  <c r="AZ59" i="234" s="1"/>
  <c r="BB59" i="234" s="1"/>
  <c r="BD59" i="234" s="1"/>
  <c r="BF59" i="234" s="1"/>
  <c r="BH59" i="234" s="1"/>
  <c r="BJ59" i="234" s="1"/>
  <c r="BL59" i="234" s="1"/>
  <c r="BN59" i="234" s="1"/>
  <c r="BP59" i="234" s="1"/>
  <c r="BR59" i="234" s="1"/>
  <c r="BT59" i="234" s="1"/>
  <c r="BV59" i="234" s="1"/>
  <c r="BX59" i="234" s="1"/>
  <c r="CA59" i="234" s="1"/>
  <c r="D60" i="234"/>
  <c r="BL57" i="230"/>
  <c r="BN57" i="230" s="1"/>
  <c r="BP57" i="230" s="1"/>
  <c r="BR57" i="230" s="1"/>
  <c r="BT57" i="230" s="1"/>
  <c r="BV57" i="230" s="1"/>
  <c r="BX57" i="230" s="1"/>
  <c r="CA57" i="230" s="1"/>
  <c r="D59" i="230"/>
  <c r="H58" i="230"/>
  <c r="J58" i="230" s="1"/>
  <c r="L58" i="230" s="1"/>
  <c r="N58" i="230" s="1"/>
  <c r="P58" i="230" s="1"/>
  <c r="R58" i="230" s="1"/>
  <c r="T58" i="230" s="1"/>
  <c r="V58" i="230" s="1"/>
  <c r="X58" i="230" s="1"/>
  <c r="Z58" i="230" s="1"/>
  <c r="AB58" i="230" s="1"/>
  <c r="AD58" i="230" s="1"/>
  <c r="AF58" i="230" s="1"/>
  <c r="AH58" i="230" s="1"/>
  <c r="AJ58" i="230" s="1"/>
  <c r="AL58" i="230" s="1"/>
  <c r="AN58" i="230" s="1"/>
  <c r="AP58" i="230" s="1"/>
  <c r="AR58" i="230" s="1"/>
  <c r="AT58" i="230" s="1"/>
  <c r="AV58" i="230" s="1"/>
  <c r="AX58" i="230" s="1"/>
  <c r="AZ58" i="230" s="1"/>
  <c r="BB58" i="230" s="1"/>
  <c r="BD58" i="230" s="1"/>
  <c r="BF58" i="230" s="1"/>
  <c r="BH58" i="230" s="1"/>
  <c r="BJ58" i="230" s="1"/>
  <c r="CG56" i="230"/>
  <c r="CH56" i="230" s="1"/>
  <c r="CI56" i="230" s="1"/>
  <c r="CB56" i="230" s="1"/>
  <c r="CD56" i="230"/>
  <c r="CD57" i="223"/>
  <c r="CG57" i="223"/>
  <c r="CH57" i="223" s="1"/>
  <c r="CI57" i="223" s="1"/>
  <c r="H59" i="223"/>
  <c r="J59" i="223" s="1"/>
  <c r="L59" i="223" s="1"/>
  <c r="N59" i="223" s="1"/>
  <c r="P59" i="223" s="1"/>
  <c r="R59" i="223" s="1"/>
  <c r="T59" i="223" s="1"/>
  <c r="V59" i="223" s="1"/>
  <c r="X59" i="223" s="1"/>
  <c r="Z59" i="223" s="1"/>
  <c r="D60" i="223"/>
  <c r="D61" i="223" s="1"/>
  <c r="H61" i="219"/>
  <c r="J61" i="219" s="1"/>
  <c r="L61" i="219" s="1"/>
  <c r="N61" i="219" s="1"/>
  <c r="P61" i="219" s="1"/>
  <c r="R61" i="219" s="1"/>
  <c r="T61" i="219" s="1"/>
  <c r="V61" i="219" s="1"/>
  <c r="X61" i="219" s="1"/>
  <c r="Z61" i="219" s="1"/>
  <c r="AB61" i="219" s="1"/>
  <c r="AD61" i="219" s="1"/>
  <c r="AF61" i="219" s="1"/>
  <c r="AH61" i="219" s="1"/>
  <c r="AJ61" i="219" s="1"/>
  <c r="AL61" i="219" s="1"/>
  <c r="AN61" i="219" s="1"/>
  <c r="AP61" i="219" s="1"/>
  <c r="AR61" i="219" s="1"/>
  <c r="AT61" i="219" s="1"/>
  <c r="AV61" i="219" s="1"/>
  <c r="AX61" i="219" s="1"/>
  <c r="AZ61" i="219" s="1"/>
  <c r="BB61" i="219" s="1"/>
  <c r="BD61" i="219" s="1"/>
  <c r="BF61" i="219" s="1"/>
  <c r="BH61" i="219" s="1"/>
  <c r="BJ61" i="219" s="1"/>
  <c r="BL61" i="219" s="1"/>
  <c r="BN61" i="219" s="1"/>
  <c r="BP61" i="219" s="1"/>
  <c r="BR61" i="219" s="1"/>
  <c r="BT61" i="219" s="1"/>
  <c r="BV61" i="219" s="1"/>
  <c r="BX61" i="219" s="1"/>
  <c r="CA61" i="219" s="1"/>
  <c r="D62" i="219"/>
  <c r="CG60" i="219"/>
  <c r="CH60" i="219" s="1"/>
  <c r="CI60" i="219" s="1"/>
  <c r="CB60" i="219" s="1"/>
  <c r="CD60" i="219"/>
  <c r="CG58" i="227" l="1"/>
  <c r="CH58" i="227" s="1"/>
  <c r="CI58" i="227" s="1"/>
  <c r="CB58" i="227" s="1"/>
  <c r="CD58" i="227"/>
  <c r="H59" i="227"/>
  <c r="J59" i="227" s="1"/>
  <c r="L59" i="227" s="1"/>
  <c r="N59" i="227" s="1"/>
  <c r="P59" i="227" s="1"/>
  <c r="R59" i="227" s="1"/>
  <c r="T59" i="227" s="1"/>
  <c r="V59" i="227" s="1"/>
  <c r="X59" i="227" s="1"/>
  <c r="Z59" i="227" s="1"/>
  <c r="AB59" i="227" s="1"/>
  <c r="AD59" i="227" s="1"/>
  <c r="AF59" i="227" s="1"/>
  <c r="AH59" i="227" s="1"/>
  <c r="AJ59" i="227" s="1"/>
  <c r="AL59" i="227" s="1"/>
  <c r="AN59" i="227" s="1"/>
  <c r="AP59" i="227" s="1"/>
  <c r="AR59" i="227" s="1"/>
  <c r="AT59" i="227" s="1"/>
  <c r="AV59" i="227" s="1"/>
  <c r="AX59" i="227" s="1"/>
  <c r="AZ59" i="227" s="1"/>
  <c r="BB59" i="227" s="1"/>
  <c r="BD59" i="227" s="1"/>
  <c r="BF59" i="227" s="1"/>
  <c r="BH59" i="227" s="1"/>
  <c r="BJ59" i="227" s="1"/>
  <c r="BL59" i="227" s="1"/>
  <c r="BN59" i="227" s="1"/>
  <c r="BP59" i="227" s="1"/>
  <c r="BR59" i="227" s="1"/>
  <c r="BT59" i="227" s="1"/>
  <c r="BV59" i="227" s="1"/>
  <c r="BX59" i="227" s="1"/>
  <c r="CA59" i="227" s="1"/>
  <c r="D60" i="227"/>
  <c r="BL58" i="223"/>
  <c r="BN58" i="223" s="1"/>
  <c r="BP58" i="223" s="1"/>
  <c r="BR58" i="223" s="1"/>
  <c r="BT58" i="223" s="1"/>
  <c r="BV58" i="223" s="1"/>
  <c r="BX58" i="223" s="1"/>
  <c r="CA58" i="223" s="1"/>
  <c r="CG58" i="223" s="1"/>
  <c r="CH58" i="223" s="1"/>
  <c r="CI58" i="223" s="1"/>
  <c r="AB59" i="223"/>
  <c r="AD59" i="223" s="1"/>
  <c r="AF59" i="223" s="1"/>
  <c r="AH59" i="223" s="1"/>
  <c r="AJ59" i="223" s="1"/>
  <c r="AL59" i="223" s="1"/>
  <c r="AN59" i="223" s="1"/>
  <c r="AP59" i="223" s="1"/>
  <c r="AR59" i="223" s="1"/>
  <c r="AT59" i="223" s="1"/>
  <c r="AV59" i="223" s="1"/>
  <c r="AX59" i="223" s="1"/>
  <c r="AZ59" i="223" s="1"/>
  <c r="BB59" i="223" s="1"/>
  <c r="BD59" i="223" s="1"/>
  <c r="BF59" i="223" s="1"/>
  <c r="BH59" i="223" s="1"/>
  <c r="BJ59" i="223" s="1"/>
  <c r="CL58" i="223"/>
  <c r="CD57" i="237"/>
  <c r="CG57" i="237"/>
  <c r="CH57" i="237" s="1"/>
  <c r="CI57" i="237" s="1"/>
  <c r="CB57" i="237" s="1"/>
  <c r="BL58" i="237"/>
  <c r="BN58" i="237" s="1"/>
  <c r="BP58" i="237" s="1"/>
  <c r="BR58" i="237" s="1"/>
  <c r="BT58" i="237" s="1"/>
  <c r="BV58" i="237" s="1"/>
  <c r="BX58" i="237" s="1"/>
  <c r="CA58" i="237"/>
  <c r="H59" i="237"/>
  <c r="J59" i="237" s="1"/>
  <c r="L59" i="237" s="1"/>
  <c r="N59" i="237" s="1"/>
  <c r="P59" i="237" s="1"/>
  <c r="R59" i="237" s="1"/>
  <c r="T59" i="237" s="1"/>
  <c r="V59" i="237" s="1"/>
  <c r="X59" i="237" s="1"/>
  <c r="Z59" i="237" s="1"/>
  <c r="AB59" i="237" s="1"/>
  <c r="AD59" i="237" s="1"/>
  <c r="AF59" i="237" s="1"/>
  <c r="AH59" i="237" s="1"/>
  <c r="AJ59" i="237" s="1"/>
  <c r="AL59" i="237" s="1"/>
  <c r="AN59" i="237" s="1"/>
  <c r="AP59" i="237" s="1"/>
  <c r="AR59" i="237" s="1"/>
  <c r="AT59" i="237" s="1"/>
  <c r="AV59" i="237" s="1"/>
  <c r="AX59" i="237" s="1"/>
  <c r="AZ59" i="237" s="1"/>
  <c r="BB59" i="237" s="1"/>
  <c r="BD59" i="237" s="1"/>
  <c r="BF59" i="237" s="1"/>
  <c r="BH59" i="237" s="1"/>
  <c r="BJ59" i="237" s="1"/>
  <c r="D60" i="237"/>
  <c r="CG59" i="234"/>
  <c r="CH59" i="234" s="1"/>
  <c r="CI59" i="234" s="1"/>
  <c r="CB59" i="234" s="1"/>
  <c r="CD59" i="234"/>
  <c r="H60" i="234"/>
  <c r="J60" i="234" s="1"/>
  <c r="L60" i="234" s="1"/>
  <c r="N60" i="234" s="1"/>
  <c r="P60" i="234" s="1"/>
  <c r="R60" i="234" s="1"/>
  <c r="T60" i="234" s="1"/>
  <c r="V60" i="234" s="1"/>
  <c r="X60" i="234" s="1"/>
  <c r="Z60" i="234" s="1"/>
  <c r="AB60" i="234" s="1"/>
  <c r="AD60" i="234" s="1"/>
  <c r="AF60" i="234" s="1"/>
  <c r="AH60" i="234" s="1"/>
  <c r="AJ60" i="234" s="1"/>
  <c r="AL60" i="234" s="1"/>
  <c r="AN60" i="234" s="1"/>
  <c r="AP60" i="234" s="1"/>
  <c r="AR60" i="234" s="1"/>
  <c r="AT60" i="234" s="1"/>
  <c r="AV60" i="234" s="1"/>
  <c r="AX60" i="234" s="1"/>
  <c r="AZ60" i="234" s="1"/>
  <c r="BB60" i="234" s="1"/>
  <c r="BD60" i="234" s="1"/>
  <c r="BF60" i="234" s="1"/>
  <c r="BH60" i="234" s="1"/>
  <c r="BJ60" i="234" s="1"/>
  <c r="BL60" i="234" s="1"/>
  <c r="BN60" i="234" s="1"/>
  <c r="BP60" i="234" s="1"/>
  <c r="BR60" i="234" s="1"/>
  <c r="BT60" i="234" s="1"/>
  <c r="BV60" i="234" s="1"/>
  <c r="BX60" i="234" s="1"/>
  <c r="CA60" i="234" s="1"/>
  <c r="D61" i="234"/>
  <c r="BL58" i="230"/>
  <c r="BN58" i="230" s="1"/>
  <c r="BP58" i="230" s="1"/>
  <c r="BR58" i="230" s="1"/>
  <c r="BT58" i="230" s="1"/>
  <c r="BV58" i="230" s="1"/>
  <c r="BX58" i="230" s="1"/>
  <c r="CA58" i="230" s="1"/>
  <c r="D60" i="230"/>
  <c r="H59" i="230"/>
  <c r="J59" i="230" s="1"/>
  <c r="L59" i="230" s="1"/>
  <c r="N59" i="230" s="1"/>
  <c r="P59" i="230" s="1"/>
  <c r="R59" i="230" s="1"/>
  <c r="T59" i="230" s="1"/>
  <c r="V59" i="230" s="1"/>
  <c r="X59" i="230" s="1"/>
  <c r="Z59" i="230" s="1"/>
  <c r="AB59" i="230" s="1"/>
  <c r="AD59" i="230" s="1"/>
  <c r="AF59" i="230" s="1"/>
  <c r="AH59" i="230" s="1"/>
  <c r="AJ59" i="230" s="1"/>
  <c r="AL59" i="230" s="1"/>
  <c r="AN59" i="230" s="1"/>
  <c r="AP59" i="230" s="1"/>
  <c r="AR59" i="230" s="1"/>
  <c r="AT59" i="230" s="1"/>
  <c r="AV59" i="230" s="1"/>
  <c r="AX59" i="230" s="1"/>
  <c r="AZ59" i="230" s="1"/>
  <c r="BB59" i="230" s="1"/>
  <c r="BD59" i="230" s="1"/>
  <c r="BF59" i="230" s="1"/>
  <c r="BH59" i="230" s="1"/>
  <c r="BJ59" i="230" s="1"/>
  <c r="CG57" i="230"/>
  <c r="CH57" i="230" s="1"/>
  <c r="CI57" i="230" s="1"/>
  <c r="CB57" i="230" s="1"/>
  <c r="CD57" i="230"/>
  <c r="H60" i="223"/>
  <c r="J60" i="223" s="1"/>
  <c r="L60" i="223" s="1"/>
  <c r="N60" i="223" s="1"/>
  <c r="P60" i="223" s="1"/>
  <c r="R60" i="223" s="1"/>
  <c r="T60" i="223" s="1"/>
  <c r="V60" i="223" s="1"/>
  <c r="X60" i="223" s="1"/>
  <c r="Z60" i="223" s="1"/>
  <c r="D63" i="219"/>
  <c r="H62" i="219"/>
  <c r="J62" i="219" s="1"/>
  <c r="L62" i="219" s="1"/>
  <c r="N62" i="219" s="1"/>
  <c r="P62" i="219" s="1"/>
  <c r="R62" i="219" s="1"/>
  <c r="T62" i="219" s="1"/>
  <c r="V62" i="219" s="1"/>
  <c r="X62" i="219" s="1"/>
  <c r="Z62" i="219" s="1"/>
  <c r="AB62" i="219" s="1"/>
  <c r="AD62" i="219" s="1"/>
  <c r="AF62" i="219" s="1"/>
  <c r="AH62" i="219" s="1"/>
  <c r="AJ62" i="219" s="1"/>
  <c r="AL62" i="219" s="1"/>
  <c r="AN62" i="219" s="1"/>
  <c r="AP62" i="219" s="1"/>
  <c r="AR62" i="219" s="1"/>
  <c r="AT62" i="219" s="1"/>
  <c r="AV62" i="219" s="1"/>
  <c r="AX62" i="219" s="1"/>
  <c r="AZ62" i="219" s="1"/>
  <c r="BB62" i="219" s="1"/>
  <c r="BD62" i="219" s="1"/>
  <c r="BF62" i="219" s="1"/>
  <c r="BH62" i="219" s="1"/>
  <c r="BJ62" i="219" s="1"/>
  <c r="BL62" i="219" s="1"/>
  <c r="BN62" i="219" s="1"/>
  <c r="BP62" i="219" s="1"/>
  <c r="BR62" i="219" s="1"/>
  <c r="BT62" i="219" s="1"/>
  <c r="BV62" i="219" s="1"/>
  <c r="BX62" i="219" s="1"/>
  <c r="CA62" i="219" s="1"/>
  <c r="CD61" i="219"/>
  <c r="CG61" i="219"/>
  <c r="CH61" i="219" s="1"/>
  <c r="CI61" i="219" s="1"/>
  <c r="CB61" i="219" s="1"/>
  <c r="D61" i="227" l="1"/>
  <c r="H60" i="227"/>
  <c r="J60" i="227" s="1"/>
  <c r="L60" i="227" s="1"/>
  <c r="N60" i="227" s="1"/>
  <c r="P60" i="227" s="1"/>
  <c r="R60" i="227" s="1"/>
  <c r="T60" i="227" s="1"/>
  <c r="V60" i="227" s="1"/>
  <c r="X60" i="227" s="1"/>
  <c r="Z60" i="227" s="1"/>
  <c r="AB60" i="227" s="1"/>
  <c r="AD60" i="227" s="1"/>
  <c r="AF60" i="227" s="1"/>
  <c r="AH60" i="227" s="1"/>
  <c r="AJ60" i="227" s="1"/>
  <c r="AL60" i="227" s="1"/>
  <c r="AN60" i="227" s="1"/>
  <c r="AP60" i="227" s="1"/>
  <c r="AR60" i="227" s="1"/>
  <c r="AT60" i="227" s="1"/>
  <c r="AV60" i="227" s="1"/>
  <c r="AX60" i="227" s="1"/>
  <c r="AZ60" i="227" s="1"/>
  <c r="BB60" i="227" s="1"/>
  <c r="BD60" i="227" s="1"/>
  <c r="BF60" i="227" s="1"/>
  <c r="BH60" i="227" s="1"/>
  <c r="BJ60" i="227" s="1"/>
  <c r="BL60" i="227" s="1"/>
  <c r="BN60" i="227" s="1"/>
  <c r="BP60" i="227" s="1"/>
  <c r="BR60" i="227" s="1"/>
  <c r="BT60" i="227" s="1"/>
  <c r="BV60" i="227" s="1"/>
  <c r="BX60" i="227" s="1"/>
  <c r="CA60" i="227" s="1"/>
  <c r="CD59" i="227"/>
  <c r="CG59" i="227"/>
  <c r="CH59" i="227" s="1"/>
  <c r="CI59" i="227" s="1"/>
  <c r="CB59" i="227" s="1"/>
  <c r="CD58" i="223"/>
  <c r="BL59" i="223"/>
  <c r="BN59" i="223" s="1"/>
  <c r="BP59" i="223" s="1"/>
  <c r="BR59" i="223" s="1"/>
  <c r="BT59" i="223" s="1"/>
  <c r="BV59" i="223" s="1"/>
  <c r="BX59" i="223" s="1"/>
  <c r="CA59" i="223" s="1"/>
  <c r="CD59" i="223" s="1"/>
  <c r="CL59" i="223"/>
  <c r="AB60" i="223"/>
  <c r="AD60" i="223" s="1"/>
  <c r="AF60" i="223" s="1"/>
  <c r="AH60" i="223" s="1"/>
  <c r="AJ60" i="223" s="1"/>
  <c r="AL60" i="223" s="1"/>
  <c r="AN60" i="223" s="1"/>
  <c r="AP60" i="223" s="1"/>
  <c r="BL59" i="237"/>
  <c r="BN59" i="237" s="1"/>
  <c r="BP59" i="237" s="1"/>
  <c r="BR59" i="237" s="1"/>
  <c r="BT59" i="237" s="1"/>
  <c r="BV59" i="237" s="1"/>
  <c r="BX59" i="237" s="1"/>
  <c r="CA59" i="237"/>
  <c r="CG58" i="237"/>
  <c r="CH58" i="237" s="1"/>
  <c r="CI58" i="237" s="1"/>
  <c r="CB58" i="237" s="1"/>
  <c r="CD58" i="237"/>
  <c r="D61" i="237"/>
  <c r="H60" i="237"/>
  <c r="J60" i="237" s="1"/>
  <c r="L60" i="237" s="1"/>
  <c r="N60" i="237" s="1"/>
  <c r="P60" i="237" s="1"/>
  <c r="R60" i="237" s="1"/>
  <c r="T60" i="237" s="1"/>
  <c r="V60" i="237" s="1"/>
  <c r="X60" i="237" s="1"/>
  <c r="Z60" i="237" s="1"/>
  <c r="AB60" i="237" s="1"/>
  <c r="AD60" i="237" s="1"/>
  <c r="AF60" i="237" s="1"/>
  <c r="AH60" i="237" s="1"/>
  <c r="AJ60" i="237" s="1"/>
  <c r="AL60" i="237" s="1"/>
  <c r="AN60" i="237" s="1"/>
  <c r="AP60" i="237" s="1"/>
  <c r="AR60" i="237" s="1"/>
  <c r="AT60" i="237" s="1"/>
  <c r="AV60" i="237" s="1"/>
  <c r="AX60" i="237" s="1"/>
  <c r="AZ60" i="237" s="1"/>
  <c r="BB60" i="237" s="1"/>
  <c r="BD60" i="237" s="1"/>
  <c r="BF60" i="237" s="1"/>
  <c r="BH60" i="237" s="1"/>
  <c r="BJ60" i="237" s="1"/>
  <c r="D62" i="234"/>
  <c r="H61" i="234"/>
  <c r="J61" i="234" s="1"/>
  <c r="L61" i="234" s="1"/>
  <c r="N61" i="234" s="1"/>
  <c r="P61" i="234" s="1"/>
  <c r="R61" i="234" s="1"/>
  <c r="T61" i="234" s="1"/>
  <c r="V61" i="234" s="1"/>
  <c r="X61" i="234" s="1"/>
  <c r="Z61" i="234" s="1"/>
  <c r="AB61" i="234" s="1"/>
  <c r="AD61" i="234" s="1"/>
  <c r="AF61" i="234" s="1"/>
  <c r="AH61" i="234" s="1"/>
  <c r="AJ61" i="234" s="1"/>
  <c r="AL61" i="234" s="1"/>
  <c r="AN61" i="234" s="1"/>
  <c r="AP61" i="234" s="1"/>
  <c r="AR61" i="234" s="1"/>
  <c r="AT61" i="234" s="1"/>
  <c r="AV61" i="234" s="1"/>
  <c r="AX61" i="234" s="1"/>
  <c r="AZ61" i="234" s="1"/>
  <c r="BB61" i="234" s="1"/>
  <c r="BD61" i="234" s="1"/>
  <c r="BF61" i="234" s="1"/>
  <c r="BH61" i="234" s="1"/>
  <c r="BJ61" i="234" s="1"/>
  <c r="BL61" i="234" s="1"/>
  <c r="BN61" i="234" s="1"/>
  <c r="BP61" i="234" s="1"/>
  <c r="BR61" i="234" s="1"/>
  <c r="BT61" i="234" s="1"/>
  <c r="BV61" i="234" s="1"/>
  <c r="BX61" i="234" s="1"/>
  <c r="CA61" i="234" s="1"/>
  <c r="CD60" i="234"/>
  <c r="CG60" i="234"/>
  <c r="CH60" i="234" s="1"/>
  <c r="CI60" i="234" s="1"/>
  <c r="CB60" i="234" s="1"/>
  <c r="BL59" i="230"/>
  <c r="BN59" i="230" s="1"/>
  <c r="BP59" i="230" s="1"/>
  <c r="BR59" i="230" s="1"/>
  <c r="BT59" i="230" s="1"/>
  <c r="BV59" i="230" s="1"/>
  <c r="BX59" i="230" s="1"/>
  <c r="CA59" i="230" s="1"/>
  <c r="H60" i="230"/>
  <c r="J60" i="230" s="1"/>
  <c r="L60" i="230" s="1"/>
  <c r="N60" i="230" s="1"/>
  <c r="P60" i="230" s="1"/>
  <c r="R60" i="230" s="1"/>
  <c r="T60" i="230" s="1"/>
  <c r="V60" i="230" s="1"/>
  <c r="X60" i="230" s="1"/>
  <c r="Z60" i="230" s="1"/>
  <c r="AB60" i="230" s="1"/>
  <c r="AD60" i="230" s="1"/>
  <c r="AF60" i="230" s="1"/>
  <c r="AH60" i="230" s="1"/>
  <c r="AJ60" i="230" s="1"/>
  <c r="AL60" i="230" s="1"/>
  <c r="AN60" i="230" s="1"/>
  <c r="AP60" i="230" s="1"/>
  <c r="AR60" i="230" s="1"/>
  <c r="AT60" i="230" s="1"/>
  <c r="AV60" i="230" s="1"/>
  <c r="AX60" i="230" s="1"/>
  <c r="AZ60" i="230" s="1"/>
  <c r="BB60" i="230" s="1"/>
  <c r="BD60" i="230" s="1"/>
  <c r="BF60" i="230" s="1"/>
  <c r="BH60" i="230" s="1"/>
  <c r="BJ60" i="230" s="1"/>
  <c r="D61" i="230"/>
  <c r="CD58" i="230"/>
  <c r="CG58" i="230"/>
  <c r="CH58" i="230" s="1"/>
  <c r="CI58" i="230" s="1"/>
  <c r="CB58" i="230" s="1"/>
  <c r="CD62" i="219"/>
  <c r="CG62" i="219"/>
  <c r="CH62" i="219" s="1"/>
  <c r="CI62" i="219" s="1"/>
  <c r="CB62" i="219" s="1"/>
  <c r="H63" i="219"/>
  <c r="J63" i="219" s="1"/>
  <c r="L63" i="219" s="1"/>
  <c r="N63" i="219" s="1"/>
  <c r="P63" i="219" s="1"/>
  <c r="R63" i="219" s="1"/>
  <c r="T63" i="219" s="1"/>
  <c r="V63" i="219" s="1"/>
  <c r="X63" i="219" s="1"/>
  <c r="Z63" i="219" s="1"/>
  <c r="AB63" i="219" s="1"/>
  <c r="AD63" i="219" s="1"/>
  <c r="AF63" i="219" s="1"/>
  <c r="AH63" i="219" s="1"/>
  <c r="AJ63" i="219" s="1"/>
  <c r="AL63" i="219" s="1"/>
  <c r="AN63" i="219" s="1"/>
  <c r="AP63" i="219" s="1"/>
  <c r="AR63" i="219" s="1"/>
  <c r="AT63" i="219" s="1"/>
  <c r="AV63" i="219" s="1"/>
  <c r="AX63" i="219" s="1"/>
  <c r="AZ63" i="219" s="1"/>
  <c r="BB63" i="219" s="1"/>
  <c r="BD63" i="219" s="1"/>
  <c r="BF63" i="219" s="1"/>
  <c r="BH63" i="219" s="1"/>
  <c r="BJ63" i="219" s="1"/>
  <c r="BL63" i="219" s="1"/>
  <c r="BN63" i="219" s="1"/>
  <c r="BP63" i="219" s="1"/>
  <c r="BR63" i="219" s="1"/>
  <c r="BT63" i="219" s="1"/>
  <c r="BV63" i="219" s="1"/>
  <c r="BX63" i="219" s="1"/>
  <c r="CA63" i="219" s="1"/>
  <c r="D64" i="219"/>
  <c r="D62" i="227" l="1"/>
  <c r="H61" i="227"/>
  <c r="J61" i="227" s="1"/>
  <c r="L61" i="227" s="1"/>
  <c r="N61" i="227" s="1"/>
  <c r="P61" i="227" s="1"/>
  <c r="R61" i="227" s="1"/>
  <c r="T61" i="227" s="1"/>
  <c r="V61" i="227" s="1"/>
  <c r="X61" i="227" s="1"/>
  <c r="Z61" i="227" s="1"/>
  <c r="AB61" i="227" s="1"/>
  <c r="AD61" i="227" s="1"/>
  <c r="AF61" i="227" s="1"/>
  <c r="AH61" i="227" s="1"/>
  <c r="AJ61" i="227" s="1"/>
  <c r="AL61" i="227" s="1"/>
  <c r="AN61" i="227" s="1"/>
  <c r="AP61" i="227" s="1"/>
  <c r="AR61" i="227" s="1"/>
  <c r="AT61" i="227" s="1"/>
  <c r="AV61" i="227" s="1"/>
  <c r="AX61" i="227" s="1"/>
  <c r="AZ61" i="227" s="1"/>
  <c r="BB61" i="227" s="1"/>
  <c r="BD61" i="227" s="1"/>
  <c r="BF61" i="227" s="1"/>
  <c r="BH61" i="227" s="1"/>
  <c r="BJ61" i="227" s="1"/>
  <c r="BL61" i="227" s="1"/>
  <c r="BN61" i="227" s="1"/>
  <c r="BP61" i="227" s="1"/>
  <c r="BR61" i="227" s="1"/>
  <c r="BT61" i="227" s="1"/>
  <c r="BV61" i="227" s="1"/>
  <c r="BX61" i="227" s="1"/>
  <c r="CA61" i="227" s="1"/>
  <c r="CD60" i="227"/>
  <c r="CG60" i="227"/>
  <c r="CH60" i="227" s="1"/>
  <c r="CI60" i="227" s="1"/>
  <c r="CB60" i="227" s="1"/>
  <c r="AR60" i="223"/>
  <c r="AT60" i="223" s="1"/>
  <c r="AV60" i="223" s="1"/>
  <c r="AX60" i="223" s="1"/>
  <c r="AZ60" i="223" s="1"/>
  <c r="BB60" i="223" s="1"/>
  <c r="BD60" i="223" s="1"/>
  <c r="BF60" i="223" s="1"/>
  <c r="BH60" i="223" s="1"/>
  <c r="BJ60" i="223" s="1"/>
  <c r="CG59" i="223"/>
  <c r="CH59" i="223" s="1"/>
  <c r="CI59" i="223" s="1"/>
  <c r="BL60" i="237"/>
  <c r="BN60" i="237" s="1"/>
  <c r="BP60" i="237" s="1"/>
  <c r="BR60" i="237" s="1"/>
  <c r="BT60" i="237" s="1"/>
  <c r="BV60" i="237" s="1"/>
  <c r="BX60" i="237" s="1"/>
  <c r="CA60" i="237"/>
  <c r="H61" i="237"/>
  <c r="J61" i="237" s="1"/>
  <c r="L61" i="237" s="1"/>
  <c r="N61" i="237" s="1"/>
  <c r="P61" i="237" s="1"/>
  <c r="R61" i="237" s="1"/>
  <c r="T61" i="237" s="1"/>
  <c r="V61" i="237" s="1"/>
  <c r="X61" i="237" s="1"/>
  <c r="Z61" i="237" s="1"/>
  <c r="AB61" i="237" s="1"/>
  <c r="AD61" i="237" s="1"/>
  <c r="AF61" i="237" s="1"/>
  <c r="AH61" i="237" s="1"/>
  <c r="AJ61" i="237" s="1"/>
  <c r="AL61" i="237" s="1"/>
  <c r="AN61" i="237" s="1"/>
  <c r="AP61" i="237" s="1"/>
  <c r="AR61" i="237" s="1"/>
  <c r="AT61" i="237" s="1"/>
  <c r="AV61" i="237" s="1"/>
  <c r="AX61" i="237" s="1"/>
  <c r="AZ61" i="237" s="1"/>
  <c r="BB61" i="237" s="1"/>
  <c r="BD61" i="237" s="1"/>
  <c r="BF61" i="237" s="1"/>
  <c r="BH61" i="237" s="1"/>
  <c r="BJ61" i="237" s="1"/>
  <c r="D62" i="237"/>
  <c r="CG59" i="237"/>
  <c r="CH59" i="237" s="1"/>
  <c r="CI59" i="237" s="1"/>
  <c r="CB59" i="237" s="1"/>
  <c r="CD59" i="237"/>
  <c r="CG61" i="234"/>
  <c r="CH61" i="234" s="1"/>
  <c r="CI61" i="234" s="1"/>
  <c r="CB61" i="234" s="1"/>
  <c r="CD61" i="234"/>
  <c r="H62" i="234"/>
  <c r="J62" i="234" s="1"/>
  <c r="L62" i="234" s="1"/>
  <c r="N62" i="234" s="1"/>
  <c r="P62" i="234" s="1"/>
  <c r="R62" i="234" s="1"/>
  <c r="T62" i="234" s="1"/>
  <c r="V62" i="234" s="1"/>
  <c r="X62" i="234" s="1"/>
  <c r="Z62" i="234" s="1"/>
  <c r="AB62" i="234" s="1"/>
  <c r="AD62" i="234" s="1"/>
  <c r="AF62" i="234" s="1"/>
  <c r="AH62" i="234" s="1"/>
  <c r="AJ62" i="234" s="1"/>
  <c r="AL62" i="234" s="1"/>
  <c r="AN62" i="234" s="1"/>
  <c r="AP62" i="234" s="1"/>
  <c r="AR62" i="234" s="1"/>
  <c r="AT62" i="234" s="1"/>
  <c r="AV62" i="234" s="1"/>
  <c r="AX62" i="234" s="1"/>
  <c r="AZ62" i="234" s="1"/>
  <c r="BB62" i="234" s="1"/>
  <c r="BD62" i="234" s="1"/>
  <c r="BF62" i="234" s="1"/>
  <c r="BH62" i="234" s="1"/>
  <c r="BJ62" i="234" s="1"/>
  <c r="BL62" i="234" s="1"/>
  <c r="BN62" i="234" s="1"/>
  <c r="BP62" i="234" s="1"/>
  <c r="BR62" i="234" s="1"/>
  <c r="BT62" i="234" s="1"/>
  <c r="BV62" i="234" s="1"/>
  <c r="BX62" i="234" s="1"/>
  <c r="CA62" i="234" s="1"/>
  <c r="D63" i="234"/>
  <c r="D62" i="230"/>
  <c r="H61" i="230"/>
  <c r="J61" i="230" s="1"/>
  <c r="L61" i="230" s="1"/>
  <c r="N61" i="230" s="1"/>
  <c r="P61" i="230" s="1"/>
  <c r="R61" i="230" s="1"/>
  <c r="T61" i="230" s="1"/>
  <c r="V61" i="230" s="1"/>
  <c r="X61" i="230" s="1"/>
  <c r="Z61" i="230" s="1"/>
  <c r="AB61" i="230" s="1"/>
  <c r="AD61" i="230" s="1"/>
  <c r="AF61" i="230" s="1"/>
  <c r="AH61" i="230" s="1"/>
  <c r="AJ61" i="230" s="1"/>
  <c r="AL61" i="230" s="1"/>
  <c r="AN61" i="230" s="1"/>
  <c r="AP61" i="230" s="1"/>
  <c r="AR61" i="230" s="1"/>
  <c r="AT61" i="230" s="1"/>
  <c r="AV61" i="230" s="1"/>
  <c r="AX61" i="230" s="1"/>
  <c r="AZ61" i="230" s="1"/>
  <c r="BB61" i="230" s="1"/>
  <c r="BD61" i="230" s="1"/>
  <c r="BF61" i="230" s="1"/>
  <c r="BH61" i="230" s="1"/>
  <c r="BJ61" i="230" s="1"/>
  <c r="BL60" i="230"/>
  <c r="BN60" i="230" s="1"/>
  <c r="BP60" i="230" s="1"/>
  <c r="BR60" i="230" s="1"/>
  <c r="BT60" i="230" s="1"/>
  <c r="BV60" i="230" s="1"/>
  <c r="BX60" i="230" s="1"/>
  <c r="CA60" i="230" s="1"/>
  <c r="CD59" i="230"/>
  <c r="CG59" i="230"/>
  <c r="CH59" i="230" s="1"/>
  <c r="CI59" i="230" s="1"/>
  <c r="CB59" i="230" s="1"/>
  <c r="H61" i="223"/>
  <c r="J61" i="223" s="1"/>
  <c r="L61" i="223" s="1"/>
  <c r="N61" i="223" s="1"/>
  <c r="P61" i="223" s="1"/>
  <c r="R61" i="223" s="1"/>
  <c r="T61" i="223" s="1"/>
  <c r="V61" i="223" s="1"/>
  <c r="X61" i="223" s="1"/>
  <c r="Z61" i="223" s="1"/>
  <c r="D62" i="223"/>
  <c r="D65" i="219"/>
  <c r="H64" i="219"/>
  <c r="J64" i="219" s="1"/>
  <c r="L64" i="219" s="1"/>
  <c r="N64" i="219" s="1"/>
  <c r="P64" i="219" s="1"/>
  <c r="R64" i="219" s="1"/>
  <c r="T64" i="219" s="1"/>
  <c r="V64" i="219" s="1"/>
  <c r="X64" i="219" s="1"/>
  <c r="Z64" i="219" s="1"/>
  <c r="AB64" i="219" s="1"/>
  <c r="AD64" i="219" s="1"/>
  <c r="AF64" i="219" s="1"/>
  <c r="AH64" i="219" s="1"/>
  <c r="AJ64" i="219" s="1"/>
  <c r="AL64" i="219" s="1"/>
  <c r="AN64" i="219" s="1"/>
  <c r="AP64" i="219" s="1"/>
  <c r="AR64" i="219" s="1"/>
  <c r="AT64" i="219" s="1"/>
  <c r="AV64" i="219" s="1"/>
  <c r="AX64" i="219" s="1"/>
  <c r="AZ64" i="219" s="1"/>
  <c r="BB64" i="219" s="1"/>
  <c r="BD64" i="219" s="1"/>
  <c r="BF64" i="219" s="1"/>
  <c r="BH64" i="219" s="1"/>
  <c r="BJ64" i="219" s="1"/>
  <c r="BL64" i="219" s="1"/>
  <c r="BN64" i="219" s="1"/>
  <c r="BP64" i="219" s="1"/>
  <c r="BR64" i="219" s="1"/>
  <c r="BT64" i="219" s="1"/>
  <c r="BV64" i="219" s="1"/>
  <c r="BX64" i="219" s="1"/>
  <c r="CA64" i="219" s="1"/>
  <c r="CG63" i="219"/>
  <c r="CH63" i="219" s="1"/>
  <c r="CI63" i="219" s="1"/>
  <c r="CB63" i="219" s="1"/>
  <c r="CD63" i="219"/>
  <c r="D63" i="227" l="1"/>
  <c r="H62" i="227"/>
  <c r="J62" i="227" s="1"/>
  <c r="L62" i="227" s="1"/>
  <c r="N62" i="227" s="1"/>
  <c r="P62" i="227" s="1"/>
  <c r="R62" i="227" s="1"/>
  <c r="T62" i="227" s="1"/>
  <c r="V62" i="227" s="1"/>
  <c r="X62" i="227" s="1"/>
  <c r="Z62" i="227" s="1"/>
  <c r="AB62" i="227" s="1"/>
  <c r="AD62" i="227" s="1"/>
  <c r="AF62" i="227" s="1"/>
  <c r="AH62" i="227" s="1"/>
  <c r="AJ62" i="227" s="1"/>
  <c r="AL62" i="227" s="1"/>
  <c r="AN62" i="227" s="1"/>
  <c r="AP62" i="227" s="1"/>
  <c r="AR62" i="227" s="1"/>
  <c r="AT62" i="227" s="1"/>
  <c r="AV62" i="227" s="1"/>
  <c r="AX62" i="227" s="1"/>
  <c r="AZ62" i="227" s="1"/>
  <c r="BB62" i="227" s="1"/>
  <c r="BD62" i="227" s="1"/>
  <c r="BF62" i="227" s="1"/>
  <c r="BH62" i="227" s="1"/>
  <c r="BJ62" i="227" s="1"/>
  <c r="BL62" i="227" s="1"/>
  <c r="BN62" i="227" s="1"/>
  <c r="BP62" i="227" s="1"/>
  <c r="BR62" i="227" s="1"/>
  <c r="BT62" i="227" s="1"/>
  <c r="BV62" i="227" s="1"/>
  <c r="BX62" i="227" s="1"/>
  <c r="CA62" i="227" s="1"/>
  <c r="CG61" i="227"/>
  <c r="CH61" i="227" s="1"/>
  <c r="CI61" i="227" s="1"/>
  <c r="CB61" i="227" s="1"/>
  <c r="CD61" i="227"/>
  <c r="BL60" i="223"/>
  <c r="BN60" i="223" s="1"/>
  <c r="BP60" i="223" s="1"/>
  <c r="BR60" i="223" s="1"/>
  <c r="BT60" i="223" s="1"/>
  <c r="BV60" i="223" s="1"/>
  <c r="BX60" i="223" s="1"/>
  <c r="CA60" i="223" s="1"/>
  <c r="CL60" i="223"/>
  <c r="AB61" i="223"/>
  <c r="AD61" i="223" s="1"/>
  <c r="AF61" i="223" s="1"/>
  <c r="AH61" i="223" s="1"/>
  <c r="AJ61" i="223" s="1"/>
  <c r="AL61" i="223" s="1"/>
  <c r="AN61" i="223" s="1"/>
  <c r="AP61" i="223" s="1"/>
  <c r="AR61" i="223" s="1"/>
  <c r="AT61" i="223" s="1"/>
  <c r="AV61" i="223" s="1"/>
  <c r="AX61" i="223" s="1"/>
  <c r="AZ61" i="223" s="1"/>
  <c r="BB61" i="223" s="1"/>
  <c r="BD61" i="223" s="1"/>
  <c r="BF61" i="223" s="1"/>
  <c r="BH61" i="223" s="1"/>
  <c r="BJ61" i="223" s="1"/>
  <c r="D63" i="237"/>
  <c r="H62" i="237"/>
  <c r="J62" i="237" s="1"/>
  <c r="L62" i="237" s="1"/>
  <c r="N62" i="237" s="1"/>
  <c r="P62" i="237" s="1"/>
  <c r="R62" i="237" s="1"/>
  <c r="T62" i="237" s="1"/>
  <c r="V62" i="237" s="1"/>
  <c r="X62" i="237" s="1"/>
  <c r="Z62" i="237" s="1"/>
  <c r="AB62" i="237" s="1"/>
  <c r="AD62" i="237" s="1"/>
  <c r="AF62" i="237" s="1"/>
  <c r="AH62" i="237" s="1"/>
  <c r="AJ62" i="237" s="1"/>
  <c r="AL62" i="237" s="1"/>
  <c r="AN62" i="237" s="1"/>
  <c r="AP62" i="237" s="1"/>
  <c r="AR62" i="237" s="1"/>
  <c r="AT62" i="237" s="1"/>
  <c r="AV62" i="237" s="1"/>
  <c r="AX62" i="237" s="1"/>
  <c r="AZ62" i="237" s="1"/>
  <c r="BB62" i="237" s="1"/>
  <c r="BD62" i="237" s="1"/>
  <c r="BF62" i="237" s="1"/>
  <c r="BH62" i="237" s="1"/>
  <c r="BJ62" i="237" s="1"/>
  <c r="BL61" i="237"/>
  <c r="BN61" i="237" s="1"/>
  <c r="BP61" i="237" s="1"/>
  <c r="BR61" i="237" s="1"/>
  <c r="BT61" i="237" s="1"/>
  <c r="BV61" i="237" s="1"/>
  <c r="BX61" i="237" s="1"/>
  <c r="CA61" i="237"/>
  <c r="CD60" i="237"/>
  <c r="CG60" i="237"/>
  <c r="CH60" i="237" s="1"/>
  <c r="CI60" i="237" s="1"/>
  <c r="CB60" i="237" s="1"/>
  <c r="H63" i="234"/>
  <c r="J63" i="234" s="1"/>
  <c r="L63" i="234" s="1"/>
  <c r="N63" i="234" s="1"/>
  <c r="P63" i="234" s="1"/>
  <c r="R63" i="234" s="1"/>
  <c r="T63" i="234" s="1"/>
  <c r="V63" i="234" s="1"/>
  <c r="X63" i="234" s="1"/>
  <c r="Z63" i="234" s="1"/>
  <c r="AB63" i="234" s="1"/>
  <c r="AD63" i="234" s="1"/>
  <c r="AF63" i="234" s="1"/>
  <c r="AH63" i="234" s="1"/>
  <c r="AJ63" i="234" s="1"/>
  <c r="AL63" i="234" s="1"/>
  <c r="AN63" i="234" s="1"/>
  <c r="AP63" i="234" s="1"/>
  <c r="AR63" i="234" s="1"/>
  <c r="AT63" i="234" s="1"/>
  <c r="AV63" i="234" s="1"/>
  <c r="AX63" i="234" s="1"/>
  <c r="AZ63" i="234" s="1"/>
  <c r="BB63" i="234" s="1"/>
  <c r="BD63" i="234" s="1"/>
  <c r="BF63" i="234" s="1"/>
  <c r="BH63" i="234" s="1"/>
  <c r="BJ63" i="234" s="1"/>
  <c r="BL63" i="234" s="1"/>
  <c r="BN63" i="234" s="1"/>
  <c r="BP63" i="234" s="1"/>
  <c r="BR63" i="234" s="1"/>
  <c r="BT63" i="234" s="1"/>
  <c r="BV63" i="234" s="1"/>
  <c r="BX63" i="234" s="1"/>
  <c r="CA63" i="234" s="1"/>
  <c r="D64" i="234"/>
  <c r="CG62" i="234"/>
  <c r="CH62" i="234" s="1"/>
  <c r="CI62" i="234" s="1"/>
  <c r="CB62" i="234" s="1"/>
  <c r="CD62" i="234"/>
  <c r="CG60" i="230"/>
  <c r="CH60" i="230" s="1"/>
  <c r="CI60" i="230" s="1"/>
  <c r="CB60" i="230" s="1"/>
  <c r="CD60" i="230"/>
  <c r="BL61" i="230"/>
  <c r="BN61" i="230" s="1"/>
  <c r="BP61" i="230" s="1"/>
  <c r="BR61" i="230" s="1"/>
  <c r="BT61" i="230" s="1"/>
  <c r="BV61" i="230" s="1"/>
  <c r="BX61" i="230" s="1"/>
  <c r="CA61" i="230" s="1"/>
  <c r="D63" i="230"/>
  <c r="H62" i="230"/>
  <c r="J62" i="230" s="1"/>
  <c r="L62" i="230" s="1"/>
  <c r="N62" i="230" s="1"/>
  <c r="P62" i="230" s="1"/>
  <c r="R62" i="230" s="1"/>
  <c r="T62" i="230" s="1"/>
  <c r="V62" i="230" s="1"/>
  <c r="X62" i="230" s="1"/>
  <c r="Z62" i="230" s="1"/>
  <c r="AB62" i="230" s="1"/>
  <c r="AD62" i="230" s="1"/>
  <c r="AF62" i="230" s="1"/>
  <c r="AH62" i="230" s="1"/>
  <c r="AJ62" i="230" s="1"/>
  <c r="AL62" i="230" s="1"/>
  <c r="AN62" i="230" s="1"/>
  <c r="AP62" i="230" s="1"/>
  <c r="AR62" i="230" s="1"/>
  <c r="AT62" i="230" s="1"/>
  <c r="AV62" i="230" s="1"/>
  <c r="AX62" i="230" s="1"/>
  <c r="AZ62" i="230" s="1"/>
  <c r="BB62" i="230" s="1"/>
  <c r="BD62" i="230" s="1"/>
  <c r="BF62" i="230" s="1"/>
  <c r="BH62" i="230" s="1"/>
  <c r="BJ62" i="230" s="1"/>
  <c r="H62" i="223"/>
  <c r="J62" i="223" s="1"/>
  <c r="L62" i="223" s="1"/>
  <c r="N62" i="223" s="1"/>
  <c r="P62" i="223" s="1"/>
  <c r="R62" i="223" s="1"/>
  <c r="T62" i="223" s="1"/>
  <c r="V62" i="223" s="1"/>
  <c r="X62" i="223" s="1"/>
  <c r="Z62" i="223" s="1"/>
  <c r="D63" i="223"/>
  <c r="CD64" i="219"/>
  <c r="CG64" i="219"/>
  <c r="CH64" i="219" s="1"/>
  <c r="CI64" i="219" s="1"/>
  <c r="CB64" i="219" s="1"/>
  <c r="D66" i="219"/>
  <c r="H65" i="219"/>
  <c r="J65" i="219" s="1"/>
  <c r="L65" i="219" s="1"/>
  <c r="N65" i="219" s="1"/>
  <c r="P65" i="219" s="1"/>
  <c r="R65" i="219" s="1"/>
  <c r="T65" i="219" s="1"/>
  <c r="V65" i="219" s="1"/>
  <c r="X65" i="219" s="1"/>
  <c r="Z65" i="219" s="1"/>
  <c r="AB65" i="219" s="1"/>
  <c r="AD65" i="219" s="1"/>
  <c r="AF65" i="219" s="1"/>
  <c r="AH65" i="219" s="1"/>
  <c r="AJ65" i="219" s="1"/>
  <c r="AL65" i="219" s="1"/>
  <c r="AN65" i="219" s="1"/>
  <c r="AP65" i="219" s="1"/>
  <c r="AR65" i="219" s="1"/>
  <c r="AT65" i="219" s="1"/>
  <c r="AV65" i="219" s="1"/>
  <c r="AX65" i="219" s="1"/>
  <c r="AZ65" i="219" s="1"/>
  <c r="BB65" i="219" s="1"/>
  <c r="BD65" i="219" s="1"/>
  <c r="BF65" i="219" s="1"/>
  <c r="BH65" i="219" s="1"/>
  <c r="BJ65" i="219" s="1"/>
  <c r="BL65" i="219" s="1"/>
  <c r="BN65" i="219" s="1"/>
  <c r="BP65" i="219" s="1"/>
  <c r="BR65" i="219" s="1"/>
  <c r="BT65" i="219" s="1"/>
  <c r="BV65" i="219" s="1"/>
  <c r="BX65" i="219" s="1"/>
  <c r="CA65" i="219" s="1"/>
  <c r="CK45" i="219"/>
  <c r="CG62" i="227" l="1"/>
  <c r="CH62" i="227" s="1"/>
  <c r="CI62" i="227" s="1"/>
  <c r="CB62" i="227" s="1"/>
  <c r="CD62" i="227"/>
  <c r="H63" i="227"/>
  <c r="J63" i="227" s="1"/>
  <c r="L63" i="227" s="1"/>
  <c r="N63" i="227" s="1"/>
  <c r="P63" i="227" s="1"/>
  <c r="R63" i="227" s="1"/>
  <c r="T63" i="227" s="1"/>
  <c r="V63" i="227" s="1"/>
  <c r="X63" i="227" s="1"/>
  <c r="Z63" i="227" s="1"/>
  <c r="AB63" i="227" s="1"/>
  <c r="AD63" i="227" s="1"/>
  <c r="AF63" i="227" s="1"/>
  <c r="AH63" i="227" s="1"/>
  <c r="AJ63" i="227" s="1"/>
  <c r="AL63" i="227" s="1"/>
  <c r="AN63" i="227" s="1"/>
  <c r="AP63" i="227" s="1"/>
  <c r="AR63" i="227" s="1"/>
  <c r="AT63" i="227" s="1"/>
  <c r="AV63" i="227" s="1"/>
  <c r="AX63" i="227" s="1"/>
  <c r="AZ63" i="227" s="1"/>
  <c r="BB63" i="227" s="1"/>
  <c r="BD63" i="227" s="1"/>
  <c r="BF63" i="227" s="1"/>
  <c r="BH63" i="227" s="1"/>
  <c r="BJ63" i="227" s="1"/>
  <c r="BL63" i="227" s="1"/>
  <c r="BN63" i="227" s="1"/>
  <c r="BP63" i="227" s="1"/>
  <c r="BR63" i="227" s="1"/>
  <c r="BT63" i="227" s="1"/>
  <c r="BV63" i="227" s="1"/>
  <c r="BX63" i="227" s="1"/>
  <c r="CA63" i="227" s="1"/>
  <c r="D64" i="227"/>
  <c r="CL61" i="223"/>
  <c r="BL61" i="223"/>
  <c r="BN61" i="223" s="1"/>
  <c r="BP61" i="223" s="1"/>
  <c r="BR61" i="223" s="1"/>
  <c r="BT61" i="223" s="1"/>
  <c r="BV61" i="223" s="1"/>
  <c r="BX61" i="223" s="1"/>
  <c r="CA61" i="223" s="1"/>
  <c r="CD61" i="223" s="1"/>
  <c r="CD60" i="223"/>
  <c r="CG60" i="223"/>
  <c r="CH60" i="223" s="1"/>
  <c r="CI60" i="223" s="1"/>
  <c r="AB62" i="223"/>
  <c r="AD62" i="223" s="1"/>
  <c r="AF62" i="223" s="1"/>
  <c r="AH62" i="223" s="1"/>
  <c r="AJ62" i="223" s="1"/>
  <c r="AL62" i="223" s="1"/>
  <c r="AN62" i="223" s="1"/>
  <c r="AP62" i="223" s="1"/>
  <c r="CG61" i="237"/>
  <c r="CH61" i="237" s="1"/>
  <c r="CI61" i="237" s="1"/>
  <c r="CB61" i="237" s="1"/>
  <c r="CD61" i="237"/>
  <c r="CA62" i="237"/>
  <c r="BL62" i="237"/>
  <c r="BN62" i="237" s="1"/>
  <c r="BP62" i="237" s="1"/>
  <c r="BR62" i="237" s="1"/>
  <c r="BT62" i="237" s="1"/>
  <c r="BV62" i="237" s="1"/>
  <c r="BX62" i="237" s="1"/>
  <c r="D64" i="237"/>
  <c r="H63" i="237"/>
  <c r="J63" i="237" s="1"/>
  <c r="L63" i="237" s="1"/>
  <c r="N63" i="237" s="1"/>
  <c r="P63" i="237" s="1"/>
  <c r="R63" i="237" s="1"/>
  <c r="T63" i="237" s="1"/>
  <c r="V63" i="237" s="1"/>
  <c r="X63" i="237" s="1"/>
  <c r="Z63" i="237" s="1"/>
  <c r="AB63" i="237" s="1"/>
  <c r="AD63" i="237" s="1"/>
  <c r="AF63" i="237" s="1"/>
  <c r="AH63" i="237" s="1"/>
  <c r="AJ63" i="237" s="1"/>
  <c r="AL63" i="237" s="1"/>
  <c r="AN63" i="237" s="1"/>
  <c r="AP63" i="237" s="1"/>
  <c r="AR63" i="237" s="1"/>
  <c r="AT63" i="237" s="1"/>
  <c r="AV63" i="237" s="1"/>
  <c r="AX63" i="237" s="1"/>
  <c r="AZ63" i="237" s="1"/>
  <c r="BB63" i="237" s="1"/>
  <c r="BD63" i="237" s="1"/>
  <c r="BF63" i="237" s="1"/>
  <c r="BH63" i="237" s="1"/>
  <c r="BJ63" i="237" s="1"/>
  <c r="D65" i="234"/>
  <c r="H64" i="234"/>
  <c r="J64" i="234" s="1"/>
  <c r="L64" i="234" s="1"/>
  <c r="N64" i="234" s="1"/>
  <c r="P64" i="234" s="1"/>
  <c r="R64" i="234" s="1"/>
  <c r="T64" i="234" s="1"/>
  <c r="V64" i="234" s="1"/>
  <c r="X64" i="234" s="1"/>
  <c r="Z64" i="234" s="1"/>
  <c r="AB64" i="234" s="1"/>
  <c r="AD64" i="234" s="1"/>
  <c r="AF64" i="234" s="1"/>
  <c r="AH64" i="234" s="1"/>
  <c r="AJ64" i="234" s="1"/>
  <c r="AL64" i="234" s="1"/>
  <c r="AN64" i="234" s="1"/>
  <c r="AP64" i="234" s="1"/>
  <c r="AR64" i="234" s="1"/>
  <c r="AT64" i="234" s="1"/>
  <c r="AV64" i="234" s="1"/>
  <c r="AX64" i="234" s="1"/>
  <c r="AZ64" i="234" s="1"/>
  <c r="BB64" i="234" s="1"/>
  <c r="BD64" i="234" s="1"/>
  <c r="BF64" i="234" s="1"/>
  <c r="BH64" i="234" s="1"/>
  <c r="BJ64" i="234" s="1"/>
  <c r="BL64" i="234" s="1"/>
  <c r="BN64" i="234" s="1"/>
  <c r="BP64" i="234" s="1"/>
  <c r="BR64" i="234" s="1"/>
  <c r="BT64" i="234" s="1"/>
  <c r="BV64" i="234" s="1"/>
  <c r="BX64" i="234" s="1"/>
  <c r="CA64" i="234" s="1"/>
  <c r="CD63" i="234"/>
  <c r="CG63" i="234"/>
  <c r="CH63" i="234" s="1"/>
  <c r="CI63" i="234" s="1"/>
  <c r="CB63" i="234" s="1"/>
  <c r="BL62" i="230"/>
  <c r="BN62" i="230" s="1"/>
  <c r="BP62" i="230" s="1"/>
  <c r="BR62" i="230" s="1"/>
  <c r="BT62" i="230" s="1"/>
  <c r="BV62" i="230" s="1"/>
  <c r="BX62" i="230" s="1"/>
  <c r="CA62" i="230" s="1"/>
  <c r="D64" i="230"/>
  <c r="H63" i="230"/>
  <c r="J63" i="230" s="1"/>
  <c r="L63" i="230" s="1"/>
  <c r="N63" i="230" s="1"/>
  <c r="P63" i="230" s="1"/>
  <c r="R63" i="230" s="1"/>
  <c r="T63" i="230" s="1"/>
  <c r="V63" i="230" s="1"/>
  <c r="X63" i="230" s="1"/>
  <c r="Z63" i="230" s="1"/>
  <c r="AB63" i="230" s="1"/>
  <c r="AD63" i="230" s="1"/>
  <c r="AF63" i="230" s="1"/>
  <c r="AH63" i="230" s="1"/>
  <c r="AJ63" i="230" s="1"/>
  <c r="AL63" i="230" s="1"/>
  <c r="AN63" i="230" s="1"/>
  <c r="AP63" i="230" s="1"/>
  <c r="AR63" i="230" s="1"/>
  <c r="AT63" i="230" s="1"/>
  <c r="AV63" i="230" s="1"/>
  <c r="AX63" i="230" s="1"/>
  <c r="AZ63" i="230" s="1"/>
  <c r="BB63" i="230" s="1"/>
  <c r="BD63" i="230" s="1"/>
  <c r="BF63" i="230" s="1"/>
  <c r="BH63" i="230" s="1"/>
  <c r="BJ63" i="230" s="1"/>
  <c r="CG61" i="230"/>
  <c r="CH61" i="230" s="1"/>
  <c r="CI61" i="230" s="1"/>
  <c r="CB61" i="230" s="1"/>
  <c r="CD61" i="230"/>
  <c r="D64" i="223"/>
  <c r="H63" i="223"/>
  <c r="J63" i="223" s="1"/>
  <c r="L63" i="223" s="1"/>
  <c r="N63" i="223" s="1"/>
  <c r="P63" i="223" s="1"/>
  <c r="R63" i="223" s="1"/>
  <c r="T63" i="223" s="1"/>
  <c r="V63" i="223" s="1"/>
  <c r="X63" i="223" s="1"/>
  <c r="Z63" i="223" s="1"/>
  <c r="CG65" i="219"/>
  <c r="CH65" i="219" s="1"/>
  <c r="CI65" i="219" s="1"/>
  <c r="CB65" i="219" s="1"/>
  <c r="CD65" i="219"/>
  <c r="D67" i="219"/>
  <c r="CK46" i="219"/>
  <c r="H66" i="219"/>
  <c r="J66" i="219" s="1"/>
  <c r="L66" i="219" s="1"/>
  <c r="N66" i="219" s="1"/>
  <c r="P66" i="219" s="1"/>
  <c r="R66" i="219" s="1"/>
  <c r="T66" i="219" s="1"/>
  <c r="V66" i="219" s="1"/>
  <c r="X66" i="219" s="1"/>
  <c r="Z66" i="219" s="1"/>
  <c r="AB66" i="219" s="1"/>
  <c r="AD66" i="219" s="1"/>
  <c r="AF66" i="219" s="1"/>
  <c r="AH66" i="219" s="1"/>
  <c r="AJ66" i="219" s="1"/>
  <c r="AL66" i="219" s="1"/>
  <c r="AN66" i="219" s="1"/>
  <c r="AP66" i="219" s="1"/>
  <c r="AR66" i="219" s="1"/>
  <c r="AT66" i="219" s="1"/>
  <c r="AV66" i="219" s="1"/>
  <c r="AX66" i="219" s="1"/>
  <c r="AZ66" i="219" s="1"/>
  <c r="BB66" i="219" s="1"/>
  <c r="BD66" i="219" s="1"/>
  <c r="BF66" i="219" s="1"/>
  <c r="BH66" i="219" s="1"/>
  <c r="BJ66" i="219" s="1"/>
  <c r="BL66" i="219" s="1"/>
  <c r="BN66" i="219" s="1"/>
  <c r="BP66" i="219" s="1"/>
  <c r="BR66" i="219" s="1"/>
  <c r="BT66" i="219" s="1"/>
  <c r="BV66" i="219" s="1"/>
  <c r="BX66" i="219" s="1"/>
  <c r="CA66" i="219" s="1"/>
  <c r="D65" i="227" l="1"/>
  <c r="H64" i="227"/>
  <c r="J64" i="227" s="1"/>
  <c r="L64" i="227" s="1"/>
  <c r="N64" i="227" s="1"/>
  <c r="P64" i="227" s="1"/>
  <c r="R64" i="227" s="1"/>
  <c r="T64" i="227" s="1"/>
  <c r="V64" i="227" s="1"/>
  <c r="X64" i="227" s="1"/>
  <c r="Z64" i="227" s="1"/>
  <c r="AB64" i="227" s="1"/>
  <c r="AD64" i="227" s="1"/>
  <c r="AF64" i="227" s="1"/>
  <c r="AH64" i="227" s="1"/>
  <c r="AJ64" i="227" s="1"/>
  <c r="AL64" i="227" s="1"/>
  <c r="AN64" i="227" s="1"/>
  <c r="AP64" i="227" s="1"/>
  <c r="AR64" i="227" s="1"/>
  <c r="AT64" i="227" s="1"/>
  <c r="AV64" i="227" s="1"/>
  <c r="AX64" i="227" s="1"/>
  <c r="AZ64" i="227" s="1"/>
  <c r="BB64" i="227" s="1"/>
  <c r="BD64" i="227" s="1"/>
  <c r="BF64" i="227" s="1"/>
  <c r="BH64" i="227" s="1"/>
  <c r="BJ64" i="227" s="1"/>
  <c r="BL64" i="227" s="1"/>
  <c r="BN64" i="227" s="1"/>
  <c r="BP64" i="227" s="1"/>
  <c r="BR64" i="227" s="1"/>
  <c r="BT64" i="227" s="1"/>
  <c r="BV64" i="227" s="1"/>
  <c r="BX64" i="227" s="1"/>
  <c r="CA64" i="227" s="1"/>
  <c r="CD63" i="227"/>
  <c r="CG63" i="227"/>
  <c r="CH63" i="227" s="1"/>
  <c r="CI63" i="227" s="1"/>
  <c r="CB63" i="227" s="1"/>
  <c r="CG61" i="223"/>
  <c r="CH61" i="223" s="1"/>
  <c r="CI61" i="223" s="1"/>
  <c r="AB63" i="223"/>
  <c r="AD63" i="223" s="1"/>
  <c r="AF63" i="223" s="1"/>
  <c r="AH63" i="223" s="1"/>
  <c r="AJ63" i="223" s="1"/>
  <c r="AL63" i="223" s="1"/>
  <c r="AN63" i="223" s="1"/>
  <c r="AP63" i="223" s="1"/>
  <c r="AR63" i="223" s="1"/>
  <c r="AT63" i="223" s="1"/>
  <c r="AV63" i="223" s="1"/>
  <c r="AX63" i="223" s="1"/>
  <c r="AZ63" i="223" s="1"/>
  <c r="BB63" i="223" s="1"/>
  <c r="BD63" i="223" s="1"/>
  <c r="BF63" i="223" s="1"/>
  <c r="BH63" i="223" s="1"/>
  <c r="BJ63" i="223" s="1"/>
  <c r="BL63" i="223" s="1"/>
  <c r="BN63" i="223" s="1"/>
  <c r="BP63" i="223" s="1"/>
  <c r="BR63" i="223" s="1"/>
  <c r="BT63" i="223" s="1"/>
  <c r="BV63" i="223" s="1"/>
  <c r="BX63" i="223" s="1"/>
  <c r="CA63" i="223" s="1"/>
  <c r="AR62" i="223"/>
  <c r="AT62" i="223" s="1"/>
  <c r="AV62" i="223" s="1"/>
  <c r="AX62" i="223" s="1"/>
  <c r="AZ62" i="223" s="1"/>
  <c r="BB62" i="223" s="1"/>
  <c r="BD62" i="223" s="1"/>
  <c r="BF62" i="223" s="1"/>
  <c r="BH62" i="223" s="1"/>
  <c r="BJ62" i="223" s="1"/>
  <c r="CA63" i="237"/>
  <c r="BL63" i="237"/>
  <c r="BN63" i="237" s="1"/>
  <c r="BP63" i="237" s="1"/>
  <c r="BR63" i="237" s="1"/>
  <c r="BT63" i="237" s="1"/>
  <c r="BV63" i="237" s="1"/>
  <c r="BX63" i="237" s="1"/>
  <c r="H64" i="237"/>
  <c r="J64" i="237" s="1"/>
  <c r="L64" i="237" s="1"/>
  <c r="N64" i="237" s="1"/>
  <c r="P64" i="237" s="1"/>
  <c r="R64" i="237" s="1"/>
  <c r="T64" i="237" s="1"/>
  <c r="V64" i="237" s="1"/>
  <c r="X64" i="237" s="1"/>
  <c r="Z64" i="237" s="1"/>
  <c r="AB64" i="237" s="1"/>
  <c r="AD64" i="237" s="1"/>
  <c r="AF64" i="237" s="1"/>
  <c r="AH64" i="237" s="1"/>
  <c r="AJ64" i="237" s="1"/>
  <c r="AL64" i="237" s="1"/>
  <c r="AN64" i="237" s="1"/>
  <c r="AP64" i="237" s="1"/>
  <c r="AR64" i="237" s="1"/>
  <c r="AT64" i="237" s="1"/>
  <c r="AV64" i="237" s="1"/>
  <c r="AX64" i="237" s="1"/>
  <c r="AZ64" i="237" s="1"/>
  <c r="BB64" i="237" s="1"/>
  <c r="BD64" i="237" s="1"/>
  <c r="BF64" i="237" s="1"/>
  <c r="BH64" i="237" s="1"/>
  <c r="BJ64" i="237" s="1"/>
  <c r="D65" i="237"/>
  <c r="CD62" i="237"/>
  <c r="CG62" i="237"/>
  <c r="CH62" i="237" s="1"/>
  <c r="CI62" i="237" s="1"/>
  <c r="CB62" i="237" s="1"/>
  <c r="CG64" i="234"/>
  <c r="CH64" i="234" s="1"/>
  <c r="CI64" i="234" s="1"/>
  <c r="CB64" i="234" s="1"/>
  <c r="CD64" i="234"/>
  <c r="H65" i="234"/>
  <c r="J65" i="234" s="1"/>
  <c r="L65" i="234" s="1"/>
  <c r="N65" i="234" s="1"/>
  <c r="P65" i="234" s="1"/>
  <c r="R65" i="234" s="1"/>
  <c r="T65" i="234" s="1"/>
  <c r="V65" i="234" s="1"/>
  <c r="X65" i="234" s="1"/>
  <c r="Z65" i="234" s="1"/>
  <c r="AB65" i="234" s="1"/>
  <c r="AD65" i="234" s="1"/>
  <c r="AF65" i="234" s="1"/>
  <c r="AH65" i="234" s="1"/>
  <c r="AJ65" i="234" s="1"/>
  <c r="AL65" i="234" s="1"/>
  <c r="AN65" i="234" s="1"/>
  <c r="AP65" i="234" s="1"/>
  <c r="AR65" i="234" s="1"/>
  <c r="AT65" i="234" s="1"/>
  <c r="AV65" i="234" s="1"/>
  <c r="AX65" i="234" s="1"/>
  <c r="AZ65" i="234" s="1"/>
  <c r="BB65" i="234" s="1"/>
  <c r="BD65" i="234" s="1"/>
  <c r="BF65" i="234" s="1"/>
  <c r="BH65" i="234" s="1"/>
  <c r="BJ65" i="234" s="1"/>
  <c r="BL65" i="234" s="1"/>
  <c r="BN65" i="234" s="1"/>
  <c r="BP65" i="234" s="1"/>
  <c r="BR65" i="234" s="1"/>
  <c r="BT65" i="234" s="1"/>
  <c r="BV65" i="234" s="1"/>
  <c r="BX65" i="234" s="1"/>
  <c r="CA65" i="234" s="1"/>
  <c r="D66" i="234"/>
  <c r="D65" i="230"/>
  <c r="H64" i="230"/>
  <c r="J64" i="230" s="1"/>
  <c r="L64" i="230" s="1"/>
  <c r="N64" i="230" s="1"/>
  <c r="P64" i="230" s="1"/>
  <c r="R64" i="230" s="1"/>
  <c r="T64" i="230" s="1"/>
  <c r="V64" i="230" s="1"/>
  <c r="X64" i="230" s="1"/>
  <c r="Z64" i="230" s="1"/>
  <c r="AB64" i="230" s="1"/>
  <c r="AD64" i="230" s="1"/>
  <c r="AF64" i="230" s="1"/>
  <c r="AH64" i="230" s="1"/>
  <c r="AJ64" i="230" s="1"/>
  <c r="AL64" i="230" s="1"/>
  <c r="AN64" i="230" s="1"/>
  <c r="AP64" i="230" s="1"/>
  <c r="AR64" i="230" s="1"/>
  <c r="AT64" i="230" s="1"/>
  <c r="AV64" i="230" s="1"/>
  <c r="AX64" i="230" s="1"/>
  <c r="AZ64" i="230" s="1"/>
  <c r="BB64" i="230" s="1"/>
  <c r="BD64" i="230" s="1"/>
  <c r="BF64" i="230" s="1"/>
  <c r="BH64" i="230" s="1"/>
  <c r="BJ64" i="230" s="1"/>
  <c r="BL63" i="230"/>
  <c r="BN63" i="230" s="1"/>
  <c r="BP63" i="230" s="1"/>
  <c r="BR63" i="230" s="1"/>
  <c r="BT63" i="230" s="1"/>
  <c r="BV63" i="230" s="1"/>
  <c r="BX63" i="230" s="1"/>
  <c r="CA63" i="230" s="1"/>
  <c r="CD62" i="230"/>
  <c r="CG62" i="230"/>
  <c r="CH62" i="230" s="1"/>
  <c r="CI62" i="230" s="1"/>
  <c r="CB62" i="230" s="1"/>
  <c r="H64" i="223"/>
  <c r="J64" i="223" s="1"/>
  <c r="L64" i="223" s="1"/>
  <c r="N64" i="223" s="1"/>
  <c r="P64" i="223" s="1"/>
  <c r="R64" i="223" s="1"/>
  <c r="T64" i="223" s="1"/>
  <c r="V64" i="223" s="1"/>
  <c r="X64" i="223" s="1"/>
  <c r="Z64" i="223" s="1"/>
  <c r="D65" i="223"/>
  <c r="CG66" i="219"/>
  <c r="CH66" i="219" s="1"/>
  <c r="CI66" i="219" s="1"/>
  <c r="CB66" i="219" s="1"/>
  <c r="CD66" i="219"/>
  <c r="H67" i="219"/>
  <c r="J67" i="219" s="1"/>
  <c r="L67" i="219" s="1"/>
  <c r="N67" i="219" s="1"/>
  <c r="P67" i="219" s="1"/>
  <c r="R67" i="219" s="1"/>
  <c r="T67" i="219" s="1"/>
  <c r="V67" i="219" s="1"/>
  <c r="X67" i="219" s="1"/>
  <c r="Z67" i="219" s="1"/>
  <c r="AB67" i="219" s="1"/>
  <c r="AD67" i="219" s="1"/>
  <c r="AF67" i="219" s="1"/>
  <c r="AH67" i="219" s="1"/>
  <c r="AJ67" i="219" s="1"/>
  <c r="AL67" i="219" s="1"/>
  <c r="AN67" i="219" s="1"/>
  <c r="AP67" i="219" s="1"/>
  <c r="AR67" i="219" s="1"/>
  <c r="AT67" i="219" s="1"/>
  <c r="AV67" i="219" s="1"/>
  <c r="AX67" i="219" s="1"/>
  <c r="AZ67" i="219" s="1"/>
  <c r="BB67" i="219" s="1"/>
  <c r="BD67" i="219" s="1"/>
  <c r="BF67" i="219" s="1"/>
  <c r="BH67" i="219" s="1"/>
  <c r="BJ67" i="219" s="1"/>
  <c r="BL67" i="219" s="1"/>
  <c r="BN67" i="219" s="1"/>
  <c r="BP67" i="219" s="1"/>
  <c r="BR67" i="219" s="1"/>
  <c r="BT67" i="219" s="1"/>
  <c r="BV67" i="219" s="1"/>
  <c r="BX67" i="219" s="1"/>
  <c r="CA67" i="219" s="1"/>
  <c r="CK47" i="219"/>
  <c r="D68" i="219"/>
  <c r="CK48" i="219" s="1"/>
  <c r="CG64" i="227" l="1"/>
  <c r="CH64" i="227" s="1"/>
  <c r="CI64" i="227" s="1"/>
  <c r="CB64" i="227" s="1"/>
  <c r="CD64" i="227"/>
  <c r="H65" i="227"/>
  <c r="J65" i="227" s="1"/>
  <c r="L65" i="227" s="1"/>
  <c r="N65" i="227" s="1"/>
  <c r="P65" i="227" s="1"/>
  <c r="R65" i="227" s="1"/>
  <c r="T65" i="227" s="1"/>
  <c r="V65" i="227" s="1"/>
  <c r="X65" i="227" s="1"/>
  <c r="Z65" i="227" s="1"/>
  <c r="AB65" i="227" s="1"/>
  <c r="AD65" i="227" s="1"/>
  <c r="AF65" i="227" s="1"/>
  <c r="AH65" i="227" s="1"/>
  <c r="AJ65" i="227" s="1"/>
  <c r="AL65" i="227" s="1"/>
  <c r="AN65" i="227" s="1"/>
  <c r="AP65" i="227" s="1"/>
  <c r="AR65" i="227" s="1"/>
  <c r="AT65" i="227" s="1"/>
  <c r="AV65" i="227" s="1"/>
  <c r="AX65" i="227" s="1"/>
  <c r="AZ65" i="227" s="1"/>
  <c r="BB65" i="227" s="1"/>
  <c r="BD65" i="227" s="1"/>
  <c r="BF65" i="227" s="1"/>
  <c r="BH65" i="227" s="1"/>
  <c r="BJ65" i="227" s="1"/>
  <c r="BL65" i="227" s="1"/>
  <c r="BN65" i="227" s="1"/>
  <c r="BP65" i="227" s="1"/>
  <c r="BR65" i="227" s="1"/>
  <c r="BT65" i="227" s="1"/>
  <c r="BV65" i="227" s="1"/>
  <c r="BX65" i="227" s="1"/>
  <c r="CA65" i="227" s="1"/>
  <c r="D66" i="227"/>
  <c r="AB64" i="223"/>
  <c r="AD64" i="223" s="1"/>
  <c r="AF64" i="223" s="1"/>
  <c r="AH64" i="223" s="1"/>
  <c r="AJ64" i="223" s="1"/>
  <c r="AL64" i="223" s="1"/>
  <c r="AN64" i="223" s="1"/>
  <c r="AP64" i="223" s="1"/>
  <c r="CL62" i="223"/>
  <c r="BL62" i="223"/>
  <c r="BN62" i="223" s="1"/>
  <c r="BP62" i="223" s="1"/>
  <c r="BR62" i="223" s="1"/>
  <c r="BT62" i="223" s="1"/>
  <c r="BV62" i="223" s="1"/>
  <c r="BX62" i="223" s="1"/>
  <c r="CA62" i="223" s="1"/>
  <c r="CL63" i="223"/>
  <c r="D66" i="237"/>
  <c r="H65" i="237"/>
  <c r="J65" i="237" s="1"/>
  <c r="L65" i="237" s="1"/>
  <c r="N65" i="237" s="1"/>
  <c r="P65" i="237" s="1"/>
  <c r="R65" i="237" s="1"/>
  <c r="T65" i="237" s="1"/>
  <c r="V65" i="237" s="1"/>
  <c r="X65" i="237" s="1"/>
  <c r="Z65" i="237" s="1"/>
  <c r="AB65" i="237" s="1"/>
  <c r="AD65" i="237" s="1"/>
  <c r="AF65" i="237" s="1"/>
  <c r="AH65" i="237" s="1"/>
  <c r="AJ65" i="237" s="1"/>
  <c r="AL65" i="237" s="1"/>
  <c r="AN65" i="237" s="1"/>
  <c r="AP65" i="237" s="1"/>
  <c r="AR65" i="237" s="1"/>
  <c r="AT65" i="237" s="1"/>
  <c r="AV65" i="237" s="1"/>
  <c r="AX65" i="237" s="1"/>
  <c r="AZ65" i="237" s="1"/>
  <c r="BB65" i="237" s="1"/>
  <c r="BD65" i="237" s="1"/>
  <c r="BF65" i="237" s="1"/>
  <c r="BH65" i="237" s="1"/>
  <c r="BJ65" i="237" s="1"/>
  <c r="CA64" i="237"/>
  <c r="BL64" i="237"/>
  <c r="BN64" i="237" s="1"/>
  <c r="BP64" i="237" s="1"/>
  <c r="BR64" i="237" s="1"/>
  <c r="BT64" i="237" s="1"/>
  <c r="BV64" i="237" s="1"/>
  <c r="BX64" i="237" s="1"/>
  <c r="CD63" i="237"/>
  <c r="CG63" i="237"/>
  <c r="CH63" i="237" s="1"/>
  <c r="CI63" i="237" s="1"/>
  <c r="CB63" i="237" s="1"/>
  <c r="D67" i="234"/>
  <c r="H66" i="234"/>
  <c r="J66" i="234" s="1"/>
  <c r="L66" i="234" s="1"/>
  <c r="N66" i="234" s="1"/>
  <c r="P66" i="234" s="1"/>
  <c r="R66" i="234" s="1"/>
  <c r="T66" i="234" s="1"/>
  <c r="V66" i="234" s="1"/>
  <c r="X66" i="234" s="1"/>
  <c r="Z66" i="234" s="1"/>
  <c r="AB66" i="234" s="1"/>
  <c r="AD66" i="234" s="1"/>
  <c r="AF66" i="234" s="1"/>
  <c r="AH66" i="234" s="1"/>
  <c r="AJ66" i="234" s="1"/>
  <c r="AL66" i="234" s="1"/>
  <c r="AN66" i="234" s="1"/>
  <c r="AP66" i="234" s="1"/>
  <c r="AR66" i="234" s="1"/>
  <c r="AT66" i="234" s="1"/>
  <c r="AV66" i="234" s="1"/>
  <c r="AX66" i="234" s="1"/>
  <c r="AZ66" i="234" s="1"/>
  <c r="BB66" i="234" s="1"/>
  <c r="BD66" i="234" s="1"/>
  <c r="BF66" i="234" s="1"/>
  <c r="BH66" i="234" s="1"/>
  <c r="BJ66" i="234" s="1"/>
  <c r="BL66" i="234" s="1"/>
  <c r="BN66" i="234" s="1"/>
  <c r="BP66" i="234" s="1"/>
  <c r="BR66" i="234" s="1"/>
  <c r="BT66" i="234" s="1"/>
  <c r="BV66" i="234" s="1"/>
  <c r="BX66" i="234" s="1"/>
  <c r="CA66" i="234" s="1"/>
  <c r="CG65" i="234"/>
  <c r="CH65" i="234" s="1"/>
  <c r="CI65" i="234" s="1"/>
  <c r="CB65" i="234" s="1"/>
  <c r="CD65" i="234"/>
  <c r="CD63" i="230"/>
  <c r="CG63" i="230"/>
  <c r="CH63" i="230" s="1"/>
  <c r="CI63" i="230" s="1"/>
  <c r="CB63" i="230" s="1"/>
  <c r="BL64" i="230"/>
  <c r="BN64" i="230" s="1"/>
  <c r="BP64" i="230" s="1"/>
  <c r="BR64" i="230" s="1"/>
  <c r="BT64" i="230" s="1"/>
  <c r="BV64" i="230" s="1"/>
  <c r="BX64" i="230" s="1"/>
  <c r="CA64" i="230" s="1"/>
  <c r="H65" i="230"/>
  <c r="J65" i="230" s="1"/>
  <c r="L65" i="230" s="1"/>
  <c r="N65" i="230" s="1"/>
  <c r="P65" i="230" s="1"/>
  <c r="R65" i="230" s="1"/>
  <c r="T65" i="230" s="1"/>
  <c r="V65" i="230" s="1"/>
  <c r="X65" i="230" s="1"/>
  <c r="Z65" i="230" s="1"/>
  <c r="AB65" i="230" s="1"/>
  <c r="AD65" i="230" s="1"/>
  <c r="AF65" i="230" s="1"/>
  <c r="AH65" i="230" s="1"/>
  <c r="AJ65" i="230" s="1"/>
  <c r="AL65" i="230" s="1"/>
  <c r="AN65" i="230" s="1"/>
  <c r="AP65" i="230" s="1"/>
  <c r="AR65" i="230" s="1"/>
  <c r="AT65" i="230" s="1"/>
  <c r="AV65" i="230" s="1"/>
  <c r="AX65" i="230" s="1"/>
  <c r="AZ65" i="230" s="1"/>
  <c r="BB65" i="230" s="1"/>
  <c r="BD65" i="230" s="1"/>
  <c r="BF65" i="230" s="1"/>
  <c r="BH65" i="230" s="1"/>
  <c r="BJ65" i="230" s="1"/>
  <c r="D66" i="230"/>
  <c r="D66" i="223"/>
  <c r="H65" i="223"/>
  <c r="J65" i="223" s="1"/>
  <c r="L65" i="223" s="1"/>
  <c r="N65" i="223" s="1"/>
  <c r="P65" i="223" s="1"/>
  <c r="R65" i="223" s="1"/>
  <c r="T65" i="223" s="1"/>
  <c r="V65" i="223" s="1"/>
  <c r="X65" i="223" s="1"/>
  <c r="Z65" i="223" s="1"/>
  <c r="CG63" i="223"/>
  <c r="CH63" i="223" s="1"/>
  <c r="CI63" i="223" s="1"/>
  <c r="CD63" i="223"/>
  <c r="D69" i="219"/>
  <c r="H68" i="219"/>
  <c r="J68" i="219" s="1"/>
  <c r="L68" i="219" s="1"/>
  <c r="N68" i="219" s="1"/>
  <c r="P68" i="219" s="1"/>
  <c r="R68" i="219" s="1"/>
  <c r="T68" i="219" s="1"/>
  <c r="V68" i="219" s="1"/>
  <c r="X68" i="219" s="1"/>
  <c r="Z68" i="219" s="1"/>
  <c r="AB68" i="219" s="1"/>
  <c r="AD68" i="219" s="1"/>
  <c r="AF68" i="219" s="1"/>
  <c r="AH68" i="219" s="1"/>
  <c r="AJ68" i="219" s="1"/>
  <c r="AL68" i="219" s="1"/>
  <c r="AN68" i="219" s="1"/>
  <c r="AP68" i="219" s="1"/>
  <c r="AR68" i="219" s="1"/>
  <c r="AT68" i="219" s="1"/>
  <c r="AV68" i="219" s="1"/>
  <c r="AX68" i="219" s="1"/>
  <c r="AZ68" i="219" s="1"/>
  <c r="BB68" i="219" s="1"/>
  <c r="BD68" i="219" s="1"/>
  <c r="BF68" i="219" s="1"/>
  <c r="BH68" i="219" s="1"/>
  <c r="BJ68" i="219" s="1"/>
  <c r="BL68" i="219" s="1"/>
  <c r="BN68" i="219" s="1"/>
  <c r="BP68" i="219" s="1"/>
  <c r="BR68" i="219" s="1"/>
  <c r="BT68" i="219" s="1"/>
  <c r="BV68" i="219" s="1"/>
  <c r="BX68" i="219" s="1"/>
  <c r="CA68" i="219" s="1"/>
  <c r="CG67" i="219"/>
  <c r="CH67" i="219" s="1"/>
  <c r="CI67" i="219" s="1"/>
  <c r="CB67" i="219" s="1"/>
  <c r="CD67" i="219"/>
  <c r="D67" i="227" l="1"/>
  <c r="H66" i="227"/>
  <c r="J66" i="227" s="1"/>
  <c r="L66" i="227" s="1"/>
  <c r="N66" i="227" s="1"/>
  <c r="P66" i="227" s="1"/>
  <c r="R66" i="227" s="1"/>
  <c r="T66" i="227" s="1"/>
  <c r="V66" i="227" s="1"/>
  <c r="X66" i="227" s="1"/>
  <c r="Z66" i="227" s="1"/>
  <c r="AB66" i="227" s="1"/>
  <c r="AD66" i="227" s="1"/>
  <c r="AF66" i="227" s="1"/>
  <c r="AH66" i="227" s="1"/>
  <c r="AJ66" i="227" s="1"/>
  <c r="AL66" i="227" s="1"/>
  <c r="AN66" i="227" s="1"/>
  <c r="AP66" i="227" s="1"/>
  <c r="AR66" i="227" s="1"/>
  <c r="AT66" i="227" s="1"/>
  <c r="AV66" i="227" s="1"/>
  <c r="AX66" i="227" s="1"/>
  <c r="AZ66" i="227" s="1"/>
  <c r="BB66" i="227" s="1"/>
  <c r="BD66" i="227" s="1"/>
  <c r="BF66" i="227" s="1"/>
  <c r="BH66" i="227" s="1"/>
  <c r="BJ66" i="227" s="1"/>
  <c r="BL66" i="227" s="1"/>
  <c r="BN66" i="227" s="1"/>
  <c r="BP66" i="227" s="1"/>
  <c r="BR66" i="227" s="1"/>
  <c r="BT66" i="227" s="1"/>
  <c r="BV66" i="227" s="1"/>
  <c r="BX66" i="227" s="1"/>
  <c r="CA66" i="227" s="1"/>
  <c r="CD65" i="227"/>
  <c r="CG65" i="227"/>
  <c r="CH65" i="227" s="1"/>
  <c r="CI65" i="227" s="1"/>
  <c r="CB65" i="227" s="1"/>
  <c r="AR64" i="223"/>
  <c r="AT64" i="223" s="1"/>
  <c r="AV64" i="223" s="1"/>
  <c r="AX64" i="223" s="1"/>
  <c r="AZ64" i="223" s="1"/>
  <c r="BB64" i="223" s="1"/>
  <c r="BD64" i="223" s="1"/>
  <c r="BF64" i="223" s="1"/>
  <c r="BH64" i="223" s="1"/>
  <c r="BJ64" i="223" s="1"/>
  <c r="BL64" i="223" s="1"/>
  <c r="BN64" i="223" s="1"/>
  <c r="BP64" i="223" s="1"/>
  <c r="BR64" i="223" s="1"/>
  <c r="BT64" i="223" s="1"/>
  <c r="BV64" i="223" s="1"/>
  <c r="BX64" i="223" s="1"/>
  <c r="CA64" i="223" s="1"/>
  <c r="CG64" i="223" s="1"/>
  <c r="CH64" i="223" s="1"/>
  <c r="CI64" i="223" s="1"/>
  <c r="AB65" i="223"/>
  <c r="AD65" i="223" s="1"/>
  <c r="AF65" i="223" s="1"/>
  <c r="AH65" i="223" s="1"/>
  <c r="AJ65" i="223" s="1"/>
  <c r="AL65" i="223" s="1"/>
  <c r="AN65" i="223" s="1"/>
  <c r="AP65" i="223" s="1"/>
  <c r="AR65" i="223" s="1"/>
  <c r="AT65" i="223" s="1"/>
  <c r="AV65" i="223" s="1"/>
  <c r="AX65" i="223" s="1"/>
  <c r="AZ65" i="223" s="1"/>
  <c r="BB65" i="223" s="1"/>
  <c r="BD65" i="223" s="1"/>
  <c r="BF65" i="223" s="1"/>
  <c r="BH65" i="223" s="1"/>
  <c r="BJ65" i="223" s="1"/>
  <c r="BL65" i="223" s="1"/>
  <c r="BN65" i="223" s="1"/>
  <c r="BP65" i="223" s="1"/>
  <c r="BR65" i="223" s="1"/>
  <c r="BT65" i="223" s="1"/>
  <c r="BV65" i="223" s="1"/>
  <c r="BX65" i="223" s="1"/>
  <c r="CA65" i="223" s="1"/>
  <c r="CD62" i="223"/>
  <c r="CG62" i="223"/>
  <c r="CH62" i="223" s="1"/>
  <c r="CI62" i="223" s="1"/>
  <c r="CG64" i="237"/>
  <c r="CH64" i="237" s="1"/>
  <c r="CI64" i="237" s="1"/>
  <c r="CB64" i="237" s="1"/>
  <c r="CD64" i="237"/>
  <c r="BL65" i="237"/>
  <c r="BN65" i="237" s="1"/>
  <c r="BP65" i="237" s="1"/>
  <c r="BR65" i="237" s="1"/>
  <c r="BT65" i="237" s="1"/>
  <c r="BV65" i="237" s="1"/>
  <c r="BX65" i="237" s="1"/>
  <c r="CA65" i="237"/>
  <c r="D67" i="237"/>
  <c r="H66" i="237"/>
  <c r="J66" i="237" s="1"/>
  <c r="L66" i="237" s="1"/>
  <c r="N66" i="237" s="1"/>
  <c r="P66" i="237" s="1"/>
  <c r="R66" i="237" s="1"/>
  <c r="T66" i="237" s="1"/>
  <c r="V66" i="237" s="1"/>
  <c r="X66" i="237" s="1"/>
  <c r="Z66" i="237" s="1"/>
  <c r="AB66" i="237" s="1"/>
  <c r="AD66" i="237" s="1"/>
  <c r="AF66" i="237" s="1"/>
  <c r="AH66" i="237" s="1"/>
  <c r="AJ66" i="237" s="1"/>
  <c r="AL66" i="237" s="1"/>
  <c r="AN66" i="237" s="1"/>
  <c r="AP66" i="237" s="1"/>
  <c r="AR66" i="237" s="1"/>
  <c r="AT66" i="237" s="1"/>
  <c r="AV66" i="237" s="1"/>
  <c r="AX66" i="237" s="1"/>
  <c r="AZ66" i="237" s="1"/>
  <c r="BB66" i="237" s="1"/>
  <c r="BD66" i="237" s="1"/>
  <c r="BF66" i="237" s="1"/>
  <c r="BH66" i="237" s="1"/>
  <c r="BJ66" i="237" s="1"/>
  <c r="CD66" i="234"/>
  <c r="CG66" i="234"/>
  <c r="CH66" i="234" s="1"/>
  <c r="CI66" i="234" s="1"/>
  <c r="CB66" i="234" s="1"/>
  <c r="H67" i="234"/>
  <c r="J67" i="234" s="1"/>
  <c r="L67" i="234" s="1"/>
  <c r="N67" i="234" s="1"/>
  <c r="P67" i="234" s="1"/>
  <c r="R67" i="234" s="1"/>
  <c r="T67" i="234" s="1"/>
  <c r="V67" i="234" s="1"/>
  <c r="X67" i="234" s="1"/>
  <c r="Z67" i="234" s="1"/>
  <c r="AB67" i="234" s="1"/>
  <c r="AD67" i="234" s="1"/>
  <c r="AF67" i="234" s="1"/>
  <c r="AH67" i="234" s="1"/>
  <c r="AJ67" i="234" s="1"/>
  <c r="AL67" i="234" s="1"/>
  <c r="AN67" i="234" s="1"/>
  <c r="AP67" i="234" s="1"/>
  <c r="AR67" i="234" s="1"/>
  <c r="AT67" i="234" s="1"/>
  <c r="AV67" i="234" s="1"/>
  <c r="AX67" i="234" s="1"/>
  <c r="AZ67" i="234" s="1"/>
  <c r="BB67" i="234" s="1"/>
  <c r="BD67" i="234" s="1"/>
  <c r="BF67" i="234" s="1"/>
  <c r="BH67" i="234" s="1"/>
  <c r="BJ67" i="234" s="1"/>
  <c r="BL67" i="234" s="1"/>
  <c r="BN67" i="234" s="1"/>
  <c r="BP67" i="234" s="1"/>
  <c r="BR67" i="234" s="1"/>
  <c r="BT67" i="234" s="1"/>
  <c r="BV67" i="234" s="1"/>
  <c r="BX67" i="234" s="1"/>
  <c r="CA67" i="234" s="1"/>
  <c r="D68" i="234"/>
  <c r="BL65" i="230"/>
  <c r="BN65" i="230" s="1"/>
  <c r="BP65" i="230" s="1"/>
  <c r="BR65" i="230" s="1"/>
  <c r="BT65" i="230" s="1"/>
  <c r="BV65" i="230" s="1"/>
  <c r="BX65" i="230" s="1"/>
  <c r="CA65" i="230" s="1"/>
  <c r="CG64" i="230"/>
  <c r="CH64" i="230" s="1"/>
  <c r="CI64" i="230" s="1"/>
  <c r="CB64" i="230" s="1"/>
  <c r="CD64" i="230"/>
  <c r="D67" i="230"/>
  <c r="H66" i="230"/>
  <c r="J66" i="230" s="1"/>
  <c r="L66" i="230" s="1"/>
  <c r="N66" i="230" s="1"/>
  <c r="P66" i="230" s="1"/>
  <c r="R66" i="230" s="1"/>
  <c r="T66" i="230" s="1"/>
  <c r="V66" i="230" s="1"/>
  <c r="X66" i="230" s="1"/>
  <c r="Z66" i="230" s="1"/>
  <c r="AB66" i="230" s="1"/>
  <c r="AD66" i="230" s="1"/>
  <c r="AF66" i="230" s="1"/>
  <c r="AH66" i="230" s="1"/>
  <c r="AJ66" i="230" s="1"/>
  <c r="AL66" i="230" s="1"/>
  <c r="AN66" i="230" s="1"/>
  <c r="AP66" i="230" s="1"/>
  <c r="AR66" i="230" s="1"/>
  <c r="AT66" i="230" s="1"/>
  <c r="AV66" i="230" s="1"/>
  <c r="AX66" i="230" s="1"/>
  <c r="AZ66" i="230" s="1"/>
  <c r="BB66" i="230" s="1"/>
  <c r="BD66" i="230" s="1"/>
  <c r="BF66" i="230" s="1"/>
  <c r="BH66" i="230" s="1"/>
  <c r="BJ66" i="230" s="1"/>
  <c r="H66" i="223"/>
  <c r="J66" i="223" s="1"/>
  <c r="L66" i="223" s="1"/>
  <c r="N66" i="223" s="1"/>
  <c r="P66" i="223" s="1"/>
  <c r="R66" i="223" s="1"/>
  <c r="T66" i="223" s="1"/>
  <c r="V66" i="223" s="1"/>
  <c r="X66" i="223" s="1"/>
  <c r="Z66" i="223" s="1"/>
  <c r="D67" i="223"/>
  <c r="CG68" i="219"/>
  <c r="CH68" i="219" s="1"/>
  <c r="CI68" i="219" s="1"/>
  <c r="CB68" i="219" s="1"/>
  <c r="CD68" i="219"/>
  <c r="D70" i="219"/>
  <c r="H69" i="219"/>
  <c r="J69" i="219" s="1"/>
  <c r="L69" i="219" s="1"/>
  <c r="N69" i="219" s="1"/>
  <c r="P69" i="219" s="1"/>
  <c r="R69" i="219" s="1"/>
  <c r="T69" i="219" s="1"/>
  <c r="V69" i="219" s="1"/>
  <c r="X69" i="219" s="1"/>
  <c r="Z69" i="219" s="1"/>
  <c r="AB69" i="219" s="1"/>
  <c r="AD69" i="219" s="1"/>
  <c r="AF69" i="219" s="1"/>
  <c r="AH69" i="219" s="1"/>
  <c r="AJ69" i="219" s="1"/>
  <c r="AL69" i="219" s="1"/>
  <c r="AN69" i="219" s="1"/>
  <c r="AP69" i="219" s="1"/>
  <c r="AR69" i="219" s="1"/>
  <c r="AT69" i="219" s="1"/>
  <c r="AV69" i="219" s="1"/>
  <c r="AX69" i="219" s="1"/>
  <c r="AZ69" i="219" s="1"/>
  <c r="BB69" i="219" s="1"/>
  <c r="BD69" i="219" s="1"/>
  <c r="BF69" i="219" s="1"/>
  <c r="BH69" i="219" s="1"/>
  <c r="BJ69" i="219" s="1"/>
  <c r="BL69" i="219" s="1"/>
  <c r="BN69" i="219" s="1"/>
  <c r="BP69" i="219" s="1"/>
  <c r="BR69" i="219" s="1"/>
  <c r="BT69" i="219" s="1"/>
  <c r="BV69" i="219" s="1"/>
  <c r="BX69" i="219" s="1"/>
  <c r="CA69" i="219" s="1"/>
  <c r="CK49" i="219"/>
  <c r="CG66" i="227" l="1"/>
  <c r="CH66" i="227" s="1"/>
  <c r="CI66" i="227" s="1"/>
  <c r="CB66" i="227" s="1"/>
  <c r="CD66" i="227"/>
  <c r="H67" i="227"/>
  <c r="J67" i="227" s="1"/>
  <c r="L67" i="227" s="1"/>
  <c r="N67" i="227" s="1"/>
  <c r="P67" i="227" s="1"/>
  <c r="R67" i="227" s="1"/>
  <c r="T67" i="227" s="1"/>
  <c r="V67" i="227" s="1"/>
  <c r="X67" i="227" s="1"/>
  <c r="Z67" i="227" s="1"/>
  <c r="AB67" i="227" s="1"/>
  <c r="AD67" i="227" s="1"/>
  <c r="AF67" i="227" s="1"/>
  <c r="AH67" i="227" s="1"/>
  <c r="AJ67" i="227" s="1"/>
  <c r="AL67" i="227" s="1"/>
  <c r="AN67" i="227" s="1"/>
  <c r="AP67" i="227" s="1"/>
  <c r="AR67" i="227" s="1"/>
  <c r="AT67" i="227" s="1"/>
  <c r="AV67" i="227" s="1"/>
  <c r="AX67" i="227" s="1"/>
  <c r="AZ67" i="227" s="1"/>
  <c r="BB67" i="227" s="1"/>
  <c r="BD67" i="227" s="1"/>
  <c r="BF67" i="227" s="1"/>
  <c r="BH67" i="227" s="1"/>
  <c r="BJ67" i="227" s="1"/>
  <c r="BL67" i="227" s="1"/>
  <c r="BN67" i="227" s="1"/>
  <c r="BP67" i="227" s="1"/>
  <c r="BR67" i="227" s="1"/>
  <c r="BT67" i="227" s="1"/>
  <c r="BV67" i="227" s="1"/>
  <c r="BX67" i="227" s="1"/>
  <c r="CA67" i="227" s="1"/>
  <c r="D68" i="227"/>
  <c r="CL64" i="223"/>
  <c r="CD64" i="223"/>
  <c r="AB66" i="223"/>
  <c r="AD66" i="223" s="1"/>
  <c r="AF66" i="223" s="1"/>
  <c r="AH66" i="223" s="1"/>
  <c r="AJ66" i="223" s="1"/>
  <c r="AL66" i="223" s="1"/>
  <c r="AN66" i="223" s="1"/>
  <c r="AP66" i="223" s="1"/>
  <c r="CL65" i="223"/>
  <c r="BL66" i="237"/>
  <c r="BN66" i="237" s="1"/>
  <c r="BP66" i="237" s="1"/>
  <c r="BR66" i="237" s="1"/>
  <c r="BT66" i="237" s="1"/>
  <c r="BV66" i="237" s="1"/>
  <c r="BX66" i="237" s="1"/>
  <c r="CA66" i="237"/>
  <c r="D68" i="237"/>
  <c r="H67" i="237"/>
  <c r="J67" i="237" s="1"/>
  <c r="L67" i="237" s="1"/>
  <c r="N67" i="237" s="1"/>
  <c r="P67" i="237" s="1"/>
  <c r="R67" i="237" s="1"/>
  <c r="T67" i="237" s="1"/>
  <c r="V67" i="237" s="1"/>
  <c r="X67" i="237" s="1"/>
  <c r="Z67" i="237" s="1"/>
  <c r="AB67" i="237" s="1"/>
  <c r="AD67" i="237" s="1"/>
  <c r="AF67" i="237" s="1"/>
  <c r="AH67" i="237" s="1"/>
  <c r="AJ67" i="237" s="1"/>
  <c r="AL67" i="237" s="1"/>
  <c r="AN67" i="237" s="1"/>
  <c r="AP67" i="237" s="1"/>
  <c r="AR67" i="237" s="1"/>
  <c r="AT67" i="237" s="1"/>
  <c r="AV67" i="237" s="1"/>
  <c r="AX67" i="237" s="1"/>
  <c r="AZ67" i="237" s="1"/>
  <c r="BB67" i="237" s="1"/>
  <c r="BD67" i="237" s="1"/>
  <c r="BF67" i="237" s="1"/>
  <c r="BH67" i="237" s="1"/>
  <c r="BJ67" i="237" s="1"/>
  <c r="CD65" i="237"/>
  <c r="CG65" i="237"/>
  <c r="CH65" i="237" s="1"/>
  <c r="CI65" i="237" s="1"/>
  <c r="CB65" i="237" s="1"/>
  <c r="CG67" i="234"/>
  <c r="CH67" i="234" s="1"/>
  <c r="CI67" i="234" s="1"/>
  <c r="CB67" i="234" s="1"/>
  <c r="CD67" i="234"/>
  <c r="H68" i="234"/>
  <c r="J68" i="234" s="1"/>
  <c r="L68" i="234" s="1"/>
  <c r="N68" i="234" s="1"/>
  <c r="P68" i="234" s="1"/>
  <c r="R68" i="234" s="1"/>
  <c r="T68" i="234" s="1"/>
  <c r="V68" i="234" s="1"/>
  <c r="X68" i="234" s="1"/>
  <c r="Z68" i="234" s="1"/>
  <c r="AB68" i="234" s="1"/>
  <c r="AD68" i="234" s="1"/>
  <c r="AF68" i="234" s="1"/>
  <c r="AH68" i="234" s="1"/>
  <c r="AJ68" i="234" s="1"/>
  <c r="AL68" i="234" s="1"/>
  <c r="AN68" i="234" s="1"/>
  <c r="AP68" i="234" s="1"/>
  <c r="AR68" i="234" s="1"/>
  <c r="AT68" i="234" s="1"/>
  <c r="AV68" i="234" s="1"/>
  <c r="AX68" i="234" s="1"/>
  <c r="AZ68" i="234" s="1"/>
  <c r="BB68" i="234" s="1"/>
  <c r="BD68" i="234" s="1"/>
  <c r="BF68" i="234" s="1"/>
  <c r="BH68" i="234" s="1"/>
  <c r="BJ68" i="234" s="1"/>
  <c r="BL68" i="234" s="1"/>
  <c r="BN68" i="234" s="1"/>
  <c r="BP68" i="234" s="1"/>
  <c r="BR68" i="234" s="1"/>
  <c r="BT68" i="234" s="1"/>
  <c r="BV68" i="234" s="1"/>
  <c r="BX68" i="234" s="1"/>
  <c r="CA68" i="234" s="1"/>
  <c r="D69" i="234"/>
  <c r="D68" i="230"/>
  <c r="H67" i="230"/>
  <c r="J67" i="230" s="1"/>
  <c r="L67" i="230" s="1"/>
  <c r="N67" i="230" s="1"/>
  <c r="P67" i="230" s="1"/>
  <c r="R67" i="230" s="1"/>
  <c r="T67" i="230" s="1"/>
  <c r="V67" i="230" s="1"/>
  <c r="X67" i="230" s="1"/>
  <c r="Z67" i="230" s="1"/>
  <c r="AB67" i="230" s="1"/>
  <c r="AD67" i="230" s="1"/>
  <c r="AF67" i="230" s="1"/>
  <c r="AH67" i="230" s="1"/>
  <c r="AJ67" i="230" s="1"/>
  <c r="AL67" i="230" s="1"/>
  <c r="AN67" i="230" s="1"/>
  <c r="AP67" i="230" s="1"/>
  <c r="AR67" i="230" s="1"/>
  <c r="AT67" i="230" s="1"/>
  <c r="AV67" i="230" s="1"/>
  <c r="AX67" i="230" s="1"/>
  <c r="AZ67" i="230" s="1"/>
  <c r="BB67" i="230" s="1"/>
  <c r="BD67" i="230" s="1"/>
  <c r="BF67" i="230" s="1"/>
  <c r="BH67" i="230" s="1"/>
  <c r="BJ67" i="230" s="1"/>
  <c r="CG65" i="230"/>
  <c r="CH65" i="230" s="1"/>
  <c r="CI65" i="230" s="1"/>
  <c r="CB65" i="230" s="1"/>
  <c r="CD65" i="230"/>
  <c r="BL66" i="230"/>
  <c r="BN66" i="230" s="1"/>
  <c r="BP66" i="230" s="1"/>
  <c r="BR66" i="230" s="1"/>
  <c r="BT66" i="230" s="1"/>
  <c r="BV66" i="230" s="1"/>
  <c r="BX66" i="230" s="1"/>
  <c r="CA66" i="230" s="1"/>
  <c r="CD65" i="223"/>
  <c r="CG65" i="223"/>
  <c r="CH65" i="223" s="1"/>
  <c r="CI65" i="223" s="1"/>
  <c r="H67" i="223"/>
  <c r="J67" i="223" s="1"/>
  <c r="L67" i="223" s="1"/>
  <c r="N67" i="223" s="1"/>
  <c r="P67" i="223" s="1"/>
  <c r="R67" i="223" s="1"/>
  <c r="T67" i="223" s="1"/>
  <c r="V67" i="223" s="1"/>
  <c r="X67" i="223" s="1"/>
  <c r="Z67" i="223" s="1"/>
  <c r="D68" i="223"/>
  <c r="CG69" i="219"/>
  <c r="CH69" i="219" s="1"/>
  <c r="CI69" i="219" s="1"/>
  <c r="CB69" i="219" s="1"/>
  <c r="CD69" i="219"/>
  <c r="D71" i="219"/>
  <c r="H70" i="219"/>
  <c r="J70" i="219" s="1"/>
  <c r="L70" i="219" s="1"/>
  <c r="N70" i="219" s="1"/>
  <c r="P70" i="219" s="1"/>
  <c r="R70" i="219" s="1"/>
  <c r="T70" i="219" s="1"/>
  <c r="V70" i="219" s="1"/>
  <c r="X70" i="219" s="1"/>
  <c r="Z70" i="219" s="1"/>
  <c r="AB70" i="219" s="1"/>
  <c r="AD70" i="219" s="1"/>
  <c r="AF70" i="219" s="1"/>
  <c r="AH70" i="219" s="1"/>
  <c r="AJ70" i="219" s="1"/>
  <c r="AL70" i="219" s="1"/>
  <c r="AN70" i="219" s="1"/>
  <c r="AP70" i="219" s="1"/>
  <c r="AR70" i="219" s="1"/>
  <c r="AT70" i="219" s="1"/>
  <c r="AV70" i="219" s="1"/>
  <c r="AX70" i="219" s="1"/>
  <c r="AZ70" i="219" s="1"/>
  <c r="BB70" i="219" s="1"/>
  <c r="BD70" i="219" s="1"/>
  <c r="BF70" i="219" s="1"/>
  <c r="BH70" i="219" s="1"/>
  <c r="BJ70" i="219" s="1"/>
  <c r="BL70" i="219" s="1"/>
  <c r="BN70" i="219" s="1"/>
  <c r="BP70" i="219" s="1"/>
  <c r="BR70" i="219" s="1"/>
  <c r="BT70" i="219" s="1"/>
  <c r="BV70" i="219" s="1"/>
  <c r="BX70" i="219" s="1"/>
  <c r="CA70" i="219" s="1"/>
  <c r="CK50" i="219"/>
  <c r="H68" i="227" l="1"/>
  <c r="J68" i="227" s="1"/>
  <c r="L68" i="227" s="1"/>
  <c r="N68" i="227" s="1"/>
  <c r="P68" i="227" s="1"/>
  <c r="R68" i="227" s="1"/>
  <c r="T68" i="227" s="1"/>
  <c r="V68" i="227" s="1"/>
  <c r="X68" i="227" s="1"/>
  <c r="Z68" i="227" s="1"/>
  <c r="AB68" i="227" s="1"/>
  <c r="AD68" i="227" s="1"/>
  <c r="AF68" i="227" s="1"/>
  <c r="AH68" i="227" s="1"/>
  <c r="AJ68" i="227" s="1"/>
  <c r="AL68" i="227" s="1"/>
  <c r="AN68" i="227" s="1"/>
  <c r="AP68" i="227" s="1"/>
  <c r="AR68" i="227" s="1"/>
  <c r="AT68" i="227" s="1"/>
  <c r="AV68" i="227" s="1"/>
  <c r="AX68" i="227" s="1"/>
  <c r="AZ68" i="227" s="1"/>
  <c r="BB68" i="227" s="1"/>
  <c r="BD68" i="227" s="1"/>
  <c r="BF68" i="227" s="1"/>
  <c r="BH68" i="227" s="1"/>
  <c r="BJ68" i="227" s="1"/>
  <c r="BL68" i="227" s="1"/>
  <c r="BN68" i="227" s="1"/>
  <c r="BP68" i="227" s="1"/>
  <c r="BR68" i="227" s="1"/>
  <c r="BT68" i="227" s="1"/>
  <c r="BV68" i="227" s="1"/>
  <c r="BX68" i="227" s="1"/>
  <c r="CA68" i="227" s="1"/>
  <c r="D69" i="227"/>
  <c r="CG67" i="227"/>
  <c r="CH67" i="227" s="1"/>
  <c r="CI67" i="227" s="1"/>
  <c r="CB67" i="227" s="1"/>
  <c r="CD67" i="227"/>
  <c r="AR66" i="223"/>
  <c r="AT66" i="223" s="1"/>
  <c r="AV66" i="223" s="1"/>
  <c r="AX66" i="223" s="1"/>
  <c r="AZ66" i="223" s="1"/>
  <c r="BB66" i="223" s="1"/>
  <c r="BD66" i="223" s="1"/>
  <c r="BF66" i="223" s="1"/>
  <c r="BH66" i="223" s="1"/>
  <c r="BJ66" i="223" s="1"/>
  <c r="AB67" i="223"/>
  <c r="AD67" i="223" s="1"/>
  <c r="AF67" i="223" s="1"/>
  <c r="AH67" i="223" s="1"/>
  <c r="AJ67" i="223" s="1"/>
  <c r="AL67" i="223" s="1"/>
  <c r="AN67" i="223" s="1"/>
  <c r="AP67" i="223" s="1"/>
  <c r="AR67" i="223" s="1"/>
  <c r="AT67" i="223" s="1"/>
  <c r="AV67" i="223" s="1"/>
  <c r="AX67" i="223" s="1"/>
  <c r="AZ67" i="223" s="1"/>
  <c r="BB67" i="223" s="1"/>
  <c r="BD67" i="223" s="1"/>
  <c r="BF67" i="223" s="1"/>
  <c r="BH67" i="223" s="1"/>
  <c r="BJ67" i="223" s="1"/>
  <c r="CA67" i="237"/>
  <c r="BL67" i="237"/>
  <c r="BN67" i="237" s="1"/>
  <c r="BP67" i="237" s="1"/>
  <c r="BR67" i="237" s="1"/>
  <c r="BT67" i="237" s="1"/>
  <c r="BV67" i="237" s="1"/>
  <c r="BX67" i="237" s="1"/>
  <c r="D69" i="237"/>
  <c r="H68" i="237"/>
  <c r="J68" i="237" s="1"/>
  <c r="L68" i="237" s="1"/>
  <c r="N68" i="237" s="1"/>
  <c r="P68" i="237" s="1"/>
  <c r="R68" i="237" s="1"/>
  <c r="T68" i="237" s="1"/>
  <c r="V68" i="237" s="1"/>
  <c r="X68" i="237" s="1"/>
  <c r="Z68" i="237" s="1"/>
  <c r="AB68" i="237" s="1"/>
  <c r="AD68" i="237" s="1"/>
  <c r="AF68" i="237" s="1"/>
  <c r="AH68" i="237" s="1"/>
  <c r="AJ68" i="237" s="1"/>
  <c r="AL68" i="237" s="1"/>
  <c r="AN68" i="237" s="1"/>
  <c r="AP68" i="237" s="1"/>
  <c r="AR68" i="237" s="1"/>
  <c r="AT68" i="237" s="1"/>
  <c r="AV68" i="237" s="1"/>
  <c r="AX68" i="237" s="1"/>
  <c r="AZ68" i="237" s="1"/>
  <c r="BB68" i="237" s="1"/>
  <c r="BD68" i="237" s="1"/>
  <c r="BF68" i="237" s="1"/>
  <c r="BH68" i="237" s="1"/>
  <c r="BJ68" i="237" s="1"/>
  <c r="CG66" i="237"/>
  <c r="CH66" i="237" s="1"/>
  <c r="CI66" i="237" s="1"/>
  <c r="CB66" i="237" s="1"/>
  <c r="CD66" i="237"/>
  <c r="CD68" i="234"/>
  <c r="CG68" i="234"/>
  <c r="CH68" i="234" s="1"/>
  <c r="CI68" i="234" s="1"/>
  <c r="CB68" i="234" s="1"/>
  <c r="D70" i="234"/>
  <c r="H69" i="234"/>
  <c r="J69" i="234" s="1"/>
  <c r="L69" i="234" s="1"/>
  <c r="N69" i="234" s="1"/>
  <c r="P69" i="234" s="1"/>
  <c r="R69" i="234" s="1"/>
  <c r="T69" i="234" s="1"/>
  <c r="V69" i="234" s="1"/>
  <c r="X69" i="234" s="1"/>
  <c r="Z69" i="234" s="1"/>
  <c r="AB69" i="234" s="1"/>
  <c r="AD69" i="234" s="1"/>
  <c r="AF69" i="234" s="1"/>
  <c r="AH69" i="234" s="1"/>
  <c r="AJ69" i="234" s="1"/>
  <c r="AL69" i="234" s="1"/>
  <c r="AN69" i="234" s="1"/>
  <c r="AP69" i="234" s="1"/>
  <c r="AR69" i="234" s="1"/>
  <c r="AT69" i="234" s="1"/>
  <c r="AV69" i="234" s="1"/>
  <c r="AX69" i="234" s="1"/>
  <c r="AZ69" i="234" s="1"/>
  <c r="BB69" i="234" s="1"/>
  <c r="BD69" i="234" s="1"/>
  <c r="BF69" i="234" s="1"/>
  <c r="BH69" i="234" s="1"/>
  <c r="BJ69" i="234" s="1"/>
  <c r="BL69" i="234" s="1"/>
  <c r="BN69" i="234" s="1"/>
  <c r="BP69" i="234" s="1"/>
  <c r="BR69" i="234" s="1"/>
  <c r="BT69" i="234" s="1"/>
  <c r="BV69" i="234" s="1"/>
  <c r="BX69" i="234" s="1"/>
  <c r="CA69" i="234" s="1"/>
  <c r="CG66" i="230"/>
  <c r="CH66" i="230" s="1"/>
  <c r="CI66" i="230" s="1"/>
  <c r="CB66" i="230" s="1"/>
  <c r="CD66" i="230"/>
  <c r="BL67" i="230"/>
  <c r="BN67" i="230" s="1"/>
  <c r="BP67" i="230" s="1"/>
  <c r="BR67" i="230" s="1"/>
  <c r="BT67" i="230" s="1"/>
  <c r="BV67" i="230" s="1"/>
  <c r="BX67" i="230" s="1"/>
  <c r="CA67" i="230" s="1"/>
  <c r="D69" i="230"/>
  <c r="H68" i="230"/>
  <c r="J68" i="230" s="1"/>
  <c r="L68" i="230" s="1"/>
  <c r="N68" i="230" s="1"/>
  <c r="P68" i="230" s="1"/>
  <c r="R68" i="230" s="1"/>
  <c r="T68" i="230" s="1"/>
  <c r="V68" i="230" s="1"/>
  <c r="X68" i="230" s="1"/>
  <c r="Z68" i="230" s="1"/>
  <c r="AB68" i="230" s="1"/>
  <c r="AD68" i="230" s="1"/>
  <c r="AF68" i="230" s="1"/>
  <c r="AH68" i="230" s="1"/>
  <c r="AJ68" i="230" s="1"/>
  <c r="AL68" i="230" s="1"/>
  <c r="AN68" i="230" s="1"/>
  <c r="AP68" i="230" s="1"/>
  <c r="AR68" i="230" s="1"/>
  <c r="AT68" i="230" s="1"/>
  <c r="AV68" i="230" s="1"/>
  <c r="AX68" i="230" s="1"/>
  <c r="AZ68" i="230" s="1"/>
  <c r="BB68" i="230" s="1"/>
  <c r="BD68" i="230" s="1"/>
  <c r="BF68" i="230" s="1"/>
  <c r="BH68" i="230" s="1"/>
  <c r="BJ68" i="230" s="1"/>
  <c r="H68" i="223"/>
  <c r="J68" i="223" s="1"/>
  <c r="L68" i="223" s="1"/>
  <c r="N68" i="223" s="1"/>
  <c r="P68" i="223" s="1"/>
  <c r="R68" i="223" s="1"/>
  <c r="T68" i="223" s="1"/>
  <c r="V68" i="223" s="1"/>
  <c r="X68" i="223" s="1"/>
  <c r="Z68" i="223" s="1"/>
  <c r="D69" i="223"/>
  <c r="CG70" i="219"/>
  <c r="CH70" i="219" s="1"/>
  <c r="CI70" i="219" s="1"/>
  <c r="CB70" i="219" s="1"/>
  <c r="CD70" i="219"/>
  <c r="D72" i="219"/>
  <c r="H71" i="219"/>
  <c r="J71" i="219" s="1"/>
  <c r="L71" i="219" s="1"/>
  <c r="N71" i="219" s="1"/>
  <c r="P71" i="219" s="1"/>
  <c r="R71" i="219" s="1"/>
  <c r="T71" i="219" s="1"/>
  <c r="V71" i="219" s="1"/>
  <c r="X71" i="219" s="1"/>
  <c r="Z71" i="219" s="1"/>
  <c r="AB71" i="219" s="1"/>
  <c r="AD71" i="219" s="1"/>
  <c r="AF71" i="219" s="1"/>
  <c r="AH71" i="219" s="1"/>
  <c r="AJ71" i="219" s="1"/>
  <c r="AL71" i="219" s="1"/>
  <c r="AN71" i="219" s="1"/>
  <c r="AP71" i="219" s="1"/>
  <c r="AR71" i="219" s="1"/>
  <c r="AT71" i="219" s="1"/>
  <c r="AV71" i="219" s="1"/>
  <c r="AX71" i="219" s="1"/>
  <c r="AZ71" i="219" s="1"/>
  <c r="BB71" i="219" s="1"/>
  <c r="BD71" i="219" s="1"/>
  <c r="BF71" i="219" s="1"/>
  <c r="BH71" i="219" s="1"/>
  <c r="BJ71" i="219" s="1"/>
  <c r="BL71" i="219" s="1"/>
  <c r="BN71" i="219" s="1"/>
  <c r="BP71" i="219" s="1"/>
  <c r="BR71" i="219" s="1"/>
  <c r="BT71" i="219" s="1"/>
  <c r="BV71" i="219" s="1"/>
  <c r="BX71" i="219" s="1"/>
  <c r="CK51" i="219"/>
  <c r="H69" i="227" l="1"/>
  <c r="J69" i="227" s="1"/>
  <c r="L69" i="227" s="1"/>
  <c r="N69" i="227" s="1"/>
  <c r="P69" i="227" s="1"/>
  <c r="R69" i="227" s="1"/>
  <c r="T69" i="227" s="1"/>
  <c r="V69" i="227" s="1"/>
  <c r="X69" i="227" s="1"/>
  <c r="Z69" i="227" s="1"/>
  <c r="AB69" i="227" s="1"/>
  <c r="AD69" i="227" s="1"/>
  <c r="AF69" i="227" s="1"/>
  <c r="AH69" i="227" s="1"/>
  <c r="AJ69" i="227" s="1"/>
  <c r="AL69" i="227" s="1"/>
  <c r="AN69" i="227" s="1"/>
  <c r="AP69" i="227" s="1"/>
  <c r="AR69" i="227" s="1"/>
  <c r="AT69" i="227" s="1"/>
  <c r="AV69" i="227" s="1"/>
  <c r="AX69" i="227" s="1"/>
  <c r="AZ69" i="227" s="1"/>
  <c r="BB69" i="227" s="1"/>
  <c r="BD69" i="227" s="1"/>
  <c r="BF69" i="227" s="1"/>
  <c r="BH69" i="227" s="1"/>
  <c r="BJ69" i="227" s="1"/>
  <c r="BL69" i="227" s="1"/>
  <c r="BN69" i="227" s="1"/>
  <c r="BP69" i="227" s="1"/>
  <c r="BR69" i="227" s="1"/>
  <c r="BT69" i="227" s="1"/>
  <c r="BV69" i="227" s="1"/>
  <c r="BX69" i="227" s="1"/>
  <c r="CA69" i="227" s="1"/>
  <c r="D70" i="227"/>
  <c r="CG68" i="227"/>
  <c r="CH68" i="227" s="1"/>
  <c r="CI68" i="227" s="1"/>
  <c r="CB68" i="227" s="1"/>
  <c r="CD68" i="227"/>
  <c r="BL67" i="223"/>
  <c r="BN67" i="223" s="1"/>
  <c r="BP67" i="223" s="1"/>
  <c r="BR67" i="223" s="1"/>
  <c r="BT67" i="223" s="1"/>
  <c r="BV67" i="223" s="1"/>
  <c r="BX67" i="223" s="1"/>
  <c r="CA67" i="223" s="1"/>
  <c r="CG67" i="223" s="1"/>
  <c r="CH67" i="223" s="1"/>
  <c r="CI67" i="223" s="1"/>
  <c r="CL67" i="223"/>
  <c r="BL66" i="223"/>
  <c r="BN66" i="223" s="1"/>
  <c r="BP66" i="223" s="1"/>
  <c r="BR66" i="223" s="1"/>
  <c r="BT66" i="223" s="1"/>
  <c r="BV66" i="223" s="1"/>
  <c r="BX66" i="223" s="1"/>
  <c r="CA66" i="223" s="1"/>
  <c r="CL66" i="223"/>
  <c r="AB68" i="223"/>
  <c r="AD68" i="223" s="1"/>
  <c r="AF68" i="223" s="1"/>
  <c r="AH68" i="223" s="1"/>
  <c r="AJ68" i="223" s="1"/>
  <c r="AL68" i="223" s="1"/>
  <c r="AN68" i="223" s="1"/>
  <c r="AP68" i="223" s="1"/>
  <c r="AR68" i="223" s="1"/>
  <c r="AT68" i="223" s="1"/>
  <c r="AV68" i="223" s="1"/>
  <c r="AX68" i="223" s="1"/>
  <c r="AZ68" i="223" s="1"/>
  <c r="BB68" i="223" s="1"/>
  <c r="BD68" i="223" s="1"/>
  <c r="BF68" i="223" s="1"/>
  <c r="BH68" i="223" s="1"/>
  <c r="BJ68" i="223" s="1"/>
  <c r="H69" i="237"/>
  <c r="J69" i="237" s="1"/>
  <c r="L69" i="237" s="1"/>
  <c r="N69" i="237" s="1"/>
  <c r="P69" i="237" s="1"/>
  <c r="R69" i="237" s="1"/>
  <c r="T69" i="237" s="1"/>
  <c r="V69" i="237" s="1"/>
  <c r="X69" i="237" s="1"/>
  <c r="Z69" i="237" s="1"/>
  <c r="AB69" i="237" s="1"/>
  <c r="AD69" i="237" s="1"/>
  <c r="AF69" i="237" s="1"/>
  <c r="AH69" i="237" s="1"/>
  <c r="AJ69" i="237" s="1"/>
  <c r="AL69" i="237" s="1"/>
  <c r="AN69" i="237" s="1"/>
  <c r="AP69" i="237" s="1"/>
  <c r="AR69" i="237" s="1"/>
  <c r="AT69" i="237" s="1"/>
  <c r="AV69" i="237" s="1"/>
  <c r="AX69" i="237" s="1"/>
  <c r="AZ69" i="237" s="1"/>
  <c r="BB69" i="237" s="1"/>
  <c r="BD69" i="237" s="1"/>
  <c r="BF69" i="237" s="1"/>
  <c r="BH69" i="237" s="1"/>
  <c r="BJ69" i="237" s="1"/>
  <c r="D70" i="237"/>
  <c r="BL68" i="237"/>
  <c r="BN68" i="237" s="1"/>
  <c r="BP68" i="237" s="1"/>
  <c r="BR68" i="237" s="1"/>
  <c r="BT68" i="237" s="1"/>
  <c r="BV68" i="237" s="1"/>
  <c r="BX68" i="237" s="1"/>
  <c r="CA68" i="237"/>
  <c r="CG67" i="237"/>
  <c r="CH67" i="237" s="1"/>
  <c r="CI67" i="237" s="1"/>
  <c r="CB67" i="237" s="1"/>
  <c r="CD67" i="237"/>
  <c r="CG69" i="234"/>
  <c r="CH69" i="234" s="1"/>
  <c r="CI69" i="234" s="1"/>
  <c r="CB69" i="234" s="1"/>
  <c r="CD69" i="234"/>
  <c r="H70" i="234"/>
  <c r="J70" i="234" s="1"/>
  <c r="L70" i="234" s="1"/>
  <c r="N70" i="234" s="1"/>
  <c r="P70" i="234" s="1"/>
  <c r="R70" i="234" s="1"/>
  <c r="T70" i="234" s="1"/>
  <c r="V70" i="234" s="1"/>
  <c r="X70" i="234" s="1"/>
  <c r="Z70" i="234" s="1"/>
  <c r="AB70" i="234" s="1"/>
  <c r="AD70" i="234" s="1"/>
  <c r="AF70" i="234" s="1"/>
  <c r="AH70" i="234" s="1"/>
  <c r="AJ70" i="234" s="1"/>
  <c r="AL70" i="234" s="1"/>
  <c r="AN70" i="234" s="1"/>
  <c r="AP70" i="234" s="1"/>
  <c r="AR70" i="234" s="1"/>
  <c r="AT70" i="234" s="1"/>
  <c r="AV70" i="234" s="1"/>
  <c r="AX70" i="234" s="1"/>
  <c r="AZ70" i="234" s="1"/>
  <c r="BB70" i="234" s="1"/>
  <c r="BD70" i="234" s="1"/>
  <c r="BF70" i="234" s="1"/>
  <c r="BH70" i="234" s="1"/>
  <c r="BJ70" i="234" s="1"/>
  <c r="BL70" i="234" s="1"/>
  <c r="BN70" i="234" s="1"/>
  <c r="BP70" i="234" s="1"/>
  <c r="BR70" i="234" s="1"/>
  <c r="BT70" i="234" s="1"/>
  <c r="BV70" i="234" s="1"/>
  <c r="BX70" i="234" s="1"/>
  <c r="CA70" i="234" s="1"/>
  <c r="D71" i="234"/>
  <c r="CD67" i="230"/>
  <c r="CG67" i="230"/>
  <c r="CH67" i="230" s="1"/>
  <c r="CI67" i="230" s="1"/>
  <c r="CB67" i="230" s="1"/>
  <c r="D70" i="230"/>
  <c r="H69" i="230"/>
  <c r="J69" i="230" s="1"/>
  <c r="L69" i="230" s="1"/>
  <c r="N69" i="230" s="1"/>
  <c r="P69" i="230" s="1"/>
  <c r="R69" i="230" s="1"/>
  <c r="T69" i="230" s="1"/>
  <c r="V69" i="230" s="1"/>
  <c r="X69" i="230" s="1"/>
  <c r="Z69" i="230" s="1"/>
  <c r="AB69" i="230" s="1"/>
  <c r="AD69" i="230" s="1"/>
  <c r="AF69" i="230" s="1"/>
  <c r="AH69" i="230" s="1"/>
  <c r="AJ69" i="230" s="1"/>
  <c r="AL69" i="230" s="1"/>
  <c r="AN69" i="230" s="1"/>
  <c r="AP69" i="230" s="1"/>
  <c r="AR69" i="230" s="1"/>
  <c r="AT69" i="230" s="1"/>
  <c r="AV69" i="230" s="1"/>
  <c r="AX69" i="230" s="1"/>
  <c r="AZ69" i="230" s="1"/>
  <c r="BB69" i="230" s="1"/>
  <c r="BD69" i="230" s="1"/>
  <c r="BF69" i="230" s="1"/>
  <c r="BH69" i="230" s="1"/>
  <c r="BJ69" i="230" s="1"/>
  <c r="BL68" i="230"/>
  <c r="BN68" i="230" s="1"/>
  <c r="BP68" i="230" s="1"/>
  <c r="BR68" i="230" s="1"/>
  <c r="BT68" i="230" s="1"/>
  <c r="BV68" i="230" s="1"/>
  <c r="BX68" i="230" s="1"/>
  <c r="CA68" i="230" s="1"/>
  <c r="H69" i="223"/>
  <c r="J69" i="223" s="1"/>
  <c r="L69" i="223" s="1"/>
  <c r="N69" i="223" s="1"/>
  <c r="P69" i="223" s="1"/>
  <c r="R69" i="223" s="1"/>
  <c r="T69" i="223" s="1"/>
  <c r="V69" i="223" s="1"/>
  <c r="X69" i="223" s="1"/>
  <c r="Z69" i="223" s="1"/>
  <c r="D70" i="223"/>
  <c r="CA71" i="219"/>
  <c r="CK71" i="219"/>
  <c r="H72" i="219"/>
  <c r="J72" i="219" s="1"/>
  <c r="L72" i="219" s="1"/>
  <c r="N72" i="219" s="1"/>
  <c r="P72" i="219" s="1"/>
  <c r="R72" i="219" s="1"/>
  <c r="T72" i="219" s="1"/>
  <c r="V72" i="219" s="1"/>
  <c r="X72" i="219" s="1"/>
  <c r="Z72" i="219" s="1"/>
  <c r="AB72" i="219" s="1"/>
  <c r="AD72" i="219" s="1"/>
  <c r="AF72" i="219" s="1"/>
  <c r="AH72" i="219" s="1"/>
  <c r="AJ72" i="219" s="1"/>
  <c r="AL72" i="219" s="1"/>
  <c r="AN72" i="219" s="1"/>
  <c r="AP72" i="219" s="1"/>
  <c r="AR72" i="219" s="1"/>
  <c r="AT72" i="219" s="1"/>
  <c r="AV72" i="219" s="1"/>
  <c r="AX72" i="219" s="1"/>
  <c r="AZ72" i="219" s="1"/>
  <c r="BB72" i="219" s="1"/>
  <c r="BD72" i="219" s="1"/>
  <c r="BF72" i="219" s="1"/>
  <c r="BH72" i="219" s="1"/>
  <c r="BJ72" i="219" s="1"/>
  <c r="BL72" i="219" s="1"/>
  <c r="BN72" i="219" s="1"/>
  <c r="BP72" i="219" s="1"/>
  <c r="BR72" i="219" s="1"/>
  <c r="BT72" i="219" s="1"/>
  <c r="BV72" i="219" s="1"/>
  <c r="BX72" i="219" s="1"/>
  <c r="CA72" i="219" s="1"/>
  <c r="D73" i="219"/>
  <c r="CK52" i="219"/>
  <c r="H70" i="227" l="1"/>
  <c r="J70" i="227" s="1"/>
  <c r="L70" i="227" s="1"/>
  <c r="N70" i="227" s="1"/>
  <c r="P70" i="227" s="1"/>
  <c r="R70" i="227" s="1"/>
  <c r="T70" i="227" s="1"/>
  <c r="V70" i="227" s="1"/>
  <c r="X70" i="227" s="1"/>
  <c r="Z70" i="227" s="1"/>
  <c r="AB70" i="227" s="1"/>
  <c r="AD70" i="227" s="1"/>
  <c r="AF70" i="227" s="1"/>
  <c r="AH70" i="227" s="1"/>
  <c r="AJ70" i="227" s="1"/>
  <c r="AL70" i="227" s="1"/>
  <c r="AN70" i="227" s="1"/>
  <c r="AP70" i="227" s="1"/>
  <c r="AR70" i="227" s="1"/>
  <c r="AT70" i="227" s="1"/>
  <c r="AV70" i="227" s="1"/>
  <c r="AX70" i="227" s="1"/>
  <c r="AZ70" i="227" s="1"/>
  <c r="BB70" i="227" s="1"/>
  <c r="BD70" i="227" s="1"/>
  <c r="BF70" i="227" s="1"/>
  <c r="BH70" i="227" s="1"/>
  <c r="BJ70" i="227" s="1"/>
  <c r="BL70" i="227" s="1"/>
  <c r="BN70" i="227" s="1"/>
  <c r="BP70" i="227" s="1"/>
  <c r="BR70" i="227" s="1"/>
  <c r="BT70" i="227" s="1"/>
  <c r="BV70" i="227" s="1"/>
  <c r="BX70" i="227" s="1"/>
  <c r="CA70" i="227" s="1"/>
  <c r="D71" i="227"/>
  <c r="CG69" i="227"/>
  <c r="CH69" i="227" s="1"/>
  <c r="CI69" i="227" s="1"/>
  <c r="CB69" i="227" s="1"/>
  <c r="CD69" i="227"/>
  <c r="CD67" i="223"/>
  <c r="CL68" i="223"/>
  <c r="BL68" i="223"/>
  <c r="BN68" i="223" s="1"/>
  <c r="BP68" i="223" s="1"/>
  <c r="BR68" i="223" s="1"/>
  <c r="BT68" i="223" s="1"/>
  <c r="BV68" i="223" s="1"/>
  <c r="BX68" i="223" s="1"/>
  <c r="CA68" i="223" s="1"/>
  <c r="CG68" i="223" s="1"/>
  <c r="CH68" i="223" s="1"/>
  <c r="CI68" i="223" s="1"/>
  <c r="CG66" i="223"/>
  <c r="CH66" i="223" s="1"/>
  <c r="CI66" i="223" s="1"/>
  <c r="CD66" i="223"/>
  <c r="AB69" i="223"/>
  <c r="AD69" i="223" s="1"/>
  <c r="AF69" i="223" s="1"/>
  <c r="AH69" i="223" s="1"/>
  <c r="AJ69" i="223" s="1"/>
  <c r="AL69" i="223" s="1"/>
  <c r="AN69" i="223" s="1"/>
  <c r="AP69" i="223" s="1"/>
  <c r="CG68" i="237"/>
  <c r="CH68" i="237" s="1"/>
  <c r="CI68" i="237" s="1"/>
  <c r="CB68" i="237" s="1"/>
  <c r="CD68" i="237"/>
  <c r="D71" i="237"/>
  <c r="H71" i="237" s="1"/>
  <c r="J71" i="237" s="1"/>
  <c r="L71" i="237" s="1"/>
  <c r="N71" i="237" s="1"/>
  <c r="P71" i="237" s="1"/>
  <c r="R71" i="237" s="1"/>
  <c r="T71" i="237" s="1"/>
  <c r="V71" i="237" s="1"/>
  <c r="X71" i="237" s="1"/>
  <c r="Z71" i="237" s="1"/>
  <c r="AB71" i="237" s="1"/>
  <c r="AD71" i="237" s="1"/>
  <c r="AF71" i="237" s="1"/>
  <c r="AH71" i="237" s="1"/>
  <c r="AJ71" i="237" s="1"/>
  <c r="AL71" i="237" s="1"/>
  <c r="AN71" i="237" s="1"/>
  <c r="AP71" i="237" s="1"/>
  <c r="AR71" i="237" s="1"/>
  <c r="AT71" i="237" s="1"/>
  <c r="AV71" i="237" s="1"/>
  <c r="AX71" i="237" s="1"/>
  <c r="AZ71" i="237" s="1"/>
  <c r="BB71" i="237" s="1"/>
  <c r="BD71" i="237" s="1"/>
  <c r="BF71" i="237" s="1"/>
  <c r="BH71" i="237" s="1"/>
  <c r="BJ71" i="237" s="1"/>
  <c r="H70" i="237"/>
  <c r="J70" i="237" s="1"/>
  <c r="L70" i="237" s="1"/>
  <c r="N70" i="237" s="1"/>
  <c r="P70" i="237" s="1"/>
  <c r="R70" i="237" s="1"/>
  <c r="T70" i="237" s="1"/>
  <c r="V70" i="237" s="1"/>
  <c r="X70" i="237" s="1"/>
  <c r="Z70" i="237" s="1"/>
  <c r="AB70" i="237" s="1"/>
  <c r="AD70" i="237" s="1"/>
  <c r="AF70" i="237" s="1"/>
  <c r="AH70" i="237" s="1"/>
  <c r="AJ70" i="237" s="1"/>
  <c r="AL70" i="237" s="1"/>
  <c r="AN70" i="237" s="1"/>
  <c r="AP70" i="237" s="1"/>
  <c r="AR70" i="237" s="1"/>
  <c r="AT70" i="237" s="1"/>
  <c r="AV70" i="237" s="1"/>
  <c r="AX70" i="237" s="1"/>
  <c r="AZ70" i="237" s="1"/>
  <c r="BB70" i="237" s="1"/>
  <c r="BD70" i="237" s="1"/>
  <c r="BF70" i="237" s="1"/>
  <c r="BH70" i="237" s="1"/>
  <c r="BJ70" i="237" s="1"/>
  <c r="BL69" i="237"/>
  <c r="BN69" i="237" s="1"/>
  <c r="BP69" i="237" s="1"/>
  <c r="BR69" i="237" s="1"/>
  <c r="BT69" i="237" s="1"/>
  <c r="BV69" i="237" s="1"/>
  <c r="BX69" i="237" s="1"/>
  <c r="CA69" i="237"/>
  <c r="CG70" i="234"/>
  <c r="CH70" i="234" s="1"/>
  <c r="CI70" i="234" s="1"/>
  <c r="CB70" i="234" s="1"/>
  <c r="CD70" i="234"/>
  <c r="D72" i="234"/>
  <c r="H72" i="234" s="1"/>
  <c r="J72" i="234" s="1"/>
  <c r="L72" i="234" s="1"/>
  <c r="N72" i="234" s="1"/>
  <c r="P72" i="234" s="1"/>
  <c r="R72" i="234" s="1"/>
  <c r="T72" i="234" s="1"/>
  <c r="V72" i="234" s="1"/>
  <c r="X72" i="234" s="1"/>
  <c r="Z72" i="234" s="1"/>
  <c r="AB72" i="234" s="1"/>
  <c r="AD72" i="234" s="1"/>
  <c r="AF72" i="234" s="1"/>
  <c r="AH72" i="234" s="1"/>
  <c r="AJ72" i="234" s="1"/>
  <c r="AL72" i="234" s="1"/>
  <c r="AN72" i="234" s="1"/>
  <c r="AP72" i="234" s="1"/>
  <c r="AR72" i="234" s="1"/>
  <c r="AT72" i="234" s="1"/>
  <c r="AV72" i="234" s="1"/>
  <c r="AX72" i="234" s="1"/>
  <c r="AZ72" i="234" s="1"/>
  <c r="BB72" i="234" s="1"/>
  <c r="BD72" i="234" s="1"/>
  <c r="BF72" i="234" s="1"/>
  <c r="BH72" i="234" s="1"/>
  <c r="BJ72" i="234" s="1"/>
  <c r="BL72" i="234" s="1"/>
  <c r="BN72" i="234" s="1"/>
  <c r="BP72" i="234" s="1"/>
  <c r="BR72" i="234" s="1"/>
  <c r="BT72" i="234" s="1"/>
  <c r="BV72" i="234" s="1"/>
  <c r="BX72" i="234" s="1"/>
  <c r="CA72" i="234" s="1"/>
  <c r="H71" i="234"/>
  <c r="J71" i="234" s="1"/>
  <c r="L71" i="234" s="1"/>
  <c r="N71" i="234" s="1"/>
  <c r="P71" i="234" s="1"/>
  <c r="R71" i="234" s="1"/>
  <c r="T71" i="234" s="1"/>
  <c r="V71" i="234" s="1"/>
  <c r="X71" i="234" s="1"/>
  <c r="Z71" i="234" s="1"/>
  <c r="AB71" i="234" s="1"/>
  <c r="AD71" i="234" s="1"/>
  <c r="AF71" i="234" s="1"/>
  <c r="AH71" i="234" s="1"/>
  <c r="AJ71" i="234" s="1"/>
  <c r="AL71" i="234" s="1"/>
  <c r="AN71" i="234" s="1"/>
  <c r="AP71" i="234" s="1"/>
  <c r="AR71" i="234" s="1"/>
  <c r="AT71" i="234" s="1"/>
  <c r="AV71" i="234" s="1"/>
  <c r="AX71" i="234" s="1"/>
  <c r="AZ71" i="234" s="1"/>
  <c r="BB71" i="234" s="1"/>
  <c r="BD71" i="234" s="1"/>
  <c r="BF71" i="234" s="1"/>
  <c r="BH71" i="234" s="1"/>
  <c r="BJ71" i="234" s="1"/>
  <c r="BL71" i="234" s="1"/>
  <c r="BN71" i="234" s="1"/>
  <c r="BP71" i="234" s="1"/>
  <c r="BR71" i="234" s="1"/>
  <c r="BT71" i="234" s="1"/>
  <c r="BV71" i="234" s="1"/>
  <c r="BX71" i="234" s="1"/>
  <c r="CA71" i="234" s="1"/>
  <c r="BL69" i="230"/>
  <c r="BN69" i="230" s="1"/>
  <c r="BP69" i="230" s="1"/>
  <c r="BR69" i="230" s="1"/>
  <c r="BT69" i="230" s="1"/>
  <c r="BV69" i="230" s="1"/>
  <c r="BX69" i="230" s="1"/>
  <c r="CA69" i="230" s="1"/>
  <c r="D71" i="230"/>
  <c r="H70" i="230"/>
  <c r="J70" i="230" s="1"/>
  <c r="L70" i="230" s="1"/>
  <c r="N70" i="230" s="1"/>
  <c r="P70" i="230" s="1"/>
  <c r="R70" i="230" s="1"/>
  <c r="T70" i="230" s="1"/>
  <c r="V70" i="230" s="1"/>
  <c r="X70" i="230" s="1"/>
  <c r="Z70" i="230" s="1"/>
  <c r="AB70" i="230" s="1"/>
  <c r="AD70" i="230" s="1"/>
  <c r="AF70" i="230" s="1"/>
  <c r="AH70" i="230" s="1"/>
  <c r="AJ70" i="230" s="1"/>
  <c r="AL70" i="230" s="1"/>
  <c r="AN70" i="230" s="1"/>
  <c r="AP70" i="230" s="1"/>
  <c r="AR70" i="230" s="1"/>
  <c r="AT70" i="230" s="1"/>
  <c r="AV70" i="230" s="1"/>
  <c r="AX70" i="230" s="1"/>
  <c r="AZ70" i="230" s="1"/>
  <c r="BB70" i="230" s="1"/>
  <c r="BD70" i="230" s="1"/>
  <c r="BF70" i="230" s="1"/>
  <c r="BH70" i="230" s="1"/>
  <c r="BJ70" i="230" s="1"/>
  <c r="CD68" i="230"/>
  <c r="CG68" i="230"/>
  <c r="CH68" i="230" s="1"/>
  <c r="CI68" i="230" s="1"/>
  <c r="CB68" i="230" s="1"/>
  <c r="H70" i="223"/>
  <c r="J70" i="223" s="1"/>
  <c r="L70" i="223" s="1"/>
  <c r="N70" i="223" s="1"/>
  <c r="P70" i="223" s="1"/>
  <c r="R70" i="223" s="1"/>
  <c r="T70" i="223" s="1"/>
  <c r="V70" i="223" s="1"/>
  <c r="X70" i="223" s="1"/>
  <c r="Z70" i="223" s="1"/>
  <c r="D71" i="223"/>
  <c r="D74" i="219"/>
  <c r="CK53" i="219"/>
  <c r="H73" i="219"/>
  <c r="J73" i="219" s="1"/>
  <c r="L73" i="219" s="1"/>
  <c r="N73" i="219" s="1"/>
  <c r="P73" i="219" s="1"/>
  <c r="R73" i="219" s="1"/>
  <c r="T73" i="219" s="1"/>
  <c r="V73" i="219" s="1"/>
  <c r="X73" i="219" s="1"/>
  <c r="Z73" i="219" s="1"/>
  <c r="AB73" i="219" s="1"/>
  <c r="AD73" i="219" s="1"/>
  <c r="AF73" i="219" s="1"/>
  <c r="AH73" i="219" s="1"/>
  <c r="AJ73" i="219" s="1"/>
  <c r="AL73" i="219" s="1"/>
  <c r="AN73" i="219" s="1"/>
  <c r="AP73" i="219" s="1"/>
  <c r="AR73" i="219" s="1"/>
  <c r="AT73" i="219" s="1"/>
  <c r="AV73" i="219" s="1"/>
  <c r="AX73" i="219" s="1"/>
  <c r="AZ73" i="219" s="1"/>
  <c r="BB73" i="219" s="1"/>
  <c r="BD73" i="219" s="1"/>
  <c r="BF73" i="219" s="1"/>
  <c r="BH73" i="219" s="1"/>
  <c r="BJ73" i="219" s="1"/>
  <c r="BL73" i="219" s="1"/>
  <c r="BN73" i="219" s="1"/>
  <c r="BP73" i="219" s="1"/>
  <c r="BR73" i="219" s="1"/>
  <c r="BT73" i="219" s="1"/>
  <c r="BV73" i="219" s="1"/>
  <c r="BX73" i="219" s="1"/>
  <c r="CA73" i="219" s="1"/>
  <c r="CG72" i="219"/>
  <c r="CH72" i="219" s="1"/>
  <c r="CI72" i="219" s="1"/>
  <c r="CB72" i="219" s="1"/>
  <c r="CD72" i="219"/>
  <c r="CD71" i="219"/>
  <c r="CG71" i="219"/>
  <c r="CH71" i="219" s="1"/>
  <c r="CI71" i="219" s="1"/>
  <c r="CB71" i="219" s="1"/>
  <c r="CD70" i="227" l="1"/>
  <c r="CG70" i="227"/>
  <c r="CH70" i="227" s="1"/>
  <c r="CI70" i="227" s="1"/>
  <c r="CB70" i="227" s="1"/>
  <c r="H71" i="227"/>
  <c r="J71" i="227" s="1"/>
  <c r="L71" i="227" s="1"/>
  <c r="N71" i="227" s="1"/>
  <c r="P71" i="227" s="1"/>
  <c r="R71" i="227" s="1"/>
  <c r="T71" i="227" s="1"/>
  <c r="V71" i="227" s="1"/>
  <c r="X71" i="227" s="1"/>
  <c r="Z71" i="227" s="1"/>
  <c r="AB71" i="227" s="1"/>
  <c r="AD71" i="227" s="1"/>
  <c r="AF71" i="227" s="1"/>
  <c r="AH71" i="227" s="1"/>
  <c r="AJ71" i="227" s="1"/>
  <c r="AL71" i="227" s="1"/>
  <c r="AN71" i="227" s="1"/>
  <c r="AP71" i="227" s="1"/>
  <c r="AR71" i="227" s="1"/>
  <c r="AT71" i="227" s="1"/>
  <c r="AV71" i="227" s="1"/>
  <c r="AX71" i="227" s="1"/>
  <c r="AZ71" i="227" s="1"/>
  <c r="BB71" i="227" s="1"/>
  <c r="BD71" i="227" s="1"/>
  <c r="BF71" i="227" s="1"/>
  <c r="BH71" i="227" s="1"/>
  <c r="BJ71" i="227" s="1"/>
  <c r="BL71" i="227" s="1"/>
  <c r="BN71" i="227" s="1"/>
  <c r="BP71" i="227" s="1"/>
  <c r="BR71" i="227" s="1"/>
  <c r="BT71" i="227" s="1"/>
  <c r="BV71" i="227" s="1"/>
  <c r="BX71" i="227" s="1"/>
  <c r="CA71" i="227" s="1"/>
  <c r="D72" i="227"/>
  <c r="CD68" i="223"/>
  <c r="AR69" i="223"/>
  <c r="AT69" i="223" s="1"/>
  <c r="AV69" i="223" s="1"/>
  <c r="AX69" i="223" s="1"/>
  <c r="AZ69" i="223" s="1"/>
  <c r="BB69" i="223" s="1"/>
  <c r="BD69" i="223" s="1"/>
  <c r="BF69" i="223" s="1"/>
  <c r="BH69" i="223" s="1"/>
  <c r="BJ69" i="223" s="1"/>
  <c r="BL69" i="223" s="1"/>
  <c r="BN69" i="223" s="1"/>
  <c r="BP69" i="223" s="1"/>
  <c r="BR69" i="223" s="1"/>
  <c r="BT69" i="223" s="1"/>
  <c r="BV69" i="223" s="1"/>
  <c r="BX69" i="223" s="1"/>
  <c r="CA69" i="223" s="1"/>
  <c r="CD69" i="223" s="1"/>
  <c r="AB70" i="223"/>
  <c r="AD70" i="223" s="1"/>
  <c r="AF70" i="223" s="1"/>
  <c r="AH70" i="223" s="1"/>
  <c r="AJ70" i="223" s="1"/>
  <c r="AL70" i="223" s="1"/>
  <c r="AN70" i="223" s="1"/>
  <c r="AP70" i="223" s="1"/>
  <c r="AR70" i="223" s="1"/>
  <c r="AT70" i="223" s="1"/>
  <c r="AV70" i="223" s="1"/>
  <c r="AX70" i="223" s="1"/>
  <c r="AZ70" i="223" s="1"/>
  <c r="BB70" i="223" s="1"/>
  <c r="BD70" i="223" s="1"/>
  <c r="BF70" i="223" s="1"/>
  <c r="BH70" i="223" s="1"/>
  <c r="BJ70" i="223" s="1"/>
  <c r="CG69" i="237"/>
  <c r="CH69" i="237" s="1"/>
  <c r="CI69" i="237" s="1"/>
  <c r="CB69" i="237" s="1"/>
  <c r="CD69" i="237"/>
  <c r="CA70" i="237"/>
  <c r="BL70" i="237"/>
  <c r="BN70" i="237" s="1"/>
  <c r="BP70" i="237" s="1"/>
  <c r="BR70" i="237" s="1"/>
  <c r="BT70" i="237" s="1"/>
  <c r="BV70" i="237" s="1"/>
  <c r="BX70" i="237" s="1"/>
  <c r="CA71" i="237"/>
  <c r="BL71" i="237"/>
  <c r="BN71" i="237" s="1"/>
  <c r="BP71" i="237" s="1"/>
  <c r="BR71" i="237" s="1"/>
  <c r="BT71" i="237" s="1"/>
  <c r="BV71" i="237" s="1"/>
  <c r="BX71" i="237" s="1"/>
  <c r="CD71" i="234"/>
  <c r="CG71" i="234"/>
  <c r="CH71" i="234" s="1"/>
  <c r="CI71" i="234" s="1"/>
  <c r="CB71" i="234" s="1"/>
  <c r="CG72" i="234"/>
  <c r="CH72" i="234" s="1"/>
  <c r="CI72" i="234" s="1"/>
  <c r="CB72" i="234" s="1"/>
  <c r="CD72" i="234"/>
  <c r="BL70" i="230"/>
  <c r="BN70" i="230" s="1"/>
  <c r="BP70" i="230" s="1"/>
  <c r="BR70" i="230" s="1"/>
  <c r="BT70" i="230" s="1"/>
  <c r="BV70" i="230" s="1"/>
  <c r="BX70" i="230" s="1"/>
  <c r="CA70" i="230" s="1"/>
  <c r="D72" i="230"/>
  <c r="H71" i="230"/>
  <c r="J71" i="230" s="1"/>
  <c r="L71" i="230" s="1"/>
  <c r="N71" i="230" s="1"/>
  <c r="P71" i="230" s="1"/>
  <c r="R71" i="230" s="1"/>
  <c r="T71" i="230" s="1"/>
  <c r="V71" i="230" s="1"/>
  <c r="X71" i="230" s="1"/>
  <c r="Z71" i="230" s="1"/>
  <c r="AB71" i="230" s="1"/>
  <c r="AD71" i="230" s="1"/>
  <c r="AF71" i="230" s="1"/>
  <c r="AH71" i="230" s="1"/>
  <c r="AJ71" i="230" s="1"/>
  <c r="AL71" i="230" s="1"/>
  <c r="AN71" i="230" s="1"/>
  <c r="AP71" i="230" s="1"/>
  <c r="AR71" i="230" s="1"/>
  <c r="AT71" i="230" s="1"/>
  <c r="AV71" i="230" s="1"/>
  <c r="AX71" i="230" s="1"/>
  <c r="AZ71" i="230" s="1"/>
  <c r="BB71" i="230" s="1"/>
  <c r="BD71" i="230" s="1"/>
  <c r="BF71" i="230" s="1"/>
  <c r="BH71" i="230" s="1"/>
  <c r="BJ71" i="230" s="1"/>
  <c r="CD69" i="230"/>
  <c r="CG69" i="230"/>
  <c r="CH69" i="230" s="1"/>
  <c r="CI69" i="230" s="1"/>
  <c r="CB69" i="230" s="1"/>
  <c r="D72" i="223"/>
  <c r="H71" i="223"/>
  <c r="J71" i="223" s="1"/>
  <c r="L71" i="223" s="1"/>
  <c r="N71" i="223" s="1"/>
  <c r="P71" i="223" s="1"/>
  <c r="R71" i="223" s="1"/>
  <c r="T71" i="223" s="1"/>
  <c r="V71" i="223" s="1"/>
  <c r="X71" i="223" s="1"/>
  <c r="Z71" i="223" s="1"/>
  <c r="CG73" i="219"/>
  <c r="CH73" i="219" s="1"/>
  <c r="CI73" i="219" s="1"/>
  <c r="CB73" i="219" s="1"/>
  <c r="CD73" i="219"/>
  <c r="D75" i="219"/>
  <c r="H74" i="219"/>
  <c r="J74" i="219" s="1"/>
  <c r="L74" i="219" s="1"/>
  <c r="N74" i="219" s="1"/>
  <c r="P74" i="219" s="1"/>
  <c r="R74" i="219" s="1"/>
  <c r="T74" i="219" s="1"/>
  <c r="V74" i="219" s="1"/>
  <c r="X74" i="219" s="1"/>
  <c r="Z74" i="219" s="1"/>
  <c r="AB74" i="219" s="1"/>
  <c r="AD74" i="219" s="1"/>
  <c r="AF74" i="219" s="1"/>
  <c r="AH74" i="219" s="1"/>
  <c r="AJ74" i="219" s="1"/>
  <c r="AL74" i="219" s="1"/>
  <c r="AN74" i="219" s="1"/>
  <c r="AP74" i="219" s="1"/>
  <c r="AR74" i="219" s="1"/>
  <c r="AT74" i="219" s="1"/>
  <c r="AV74" i="219" s="1"/>
  <c r="AX74" i="219" s="1"/>
  <c r="AZ74" i="219" s="1"/>
  <c r="BB74" i="219" s="1"/>
  <c r="BD74" i="219" s="1"/>
  <c r="BF74" i="219" s="1"/>
  <c r="BH74" i="219" s="1"/>
  <c r="BJ74" i="219" s="1"/>
  <c r="BL74" i="219" s="1"/>
  <c r="BN74" i="219" s="1"/>
  <c r="BP74" i="219" s="1"/>
  <c r="BR74" i="219" s="1"/>
  <c r="BT74" i="219" s="1"/>
  <c r="BV74" i="219" s="1"/>
  <c r="BX74" i="219" s="1"/>
  <c r="CA74" i="219" s="1"/>
  <c r="CK54" i="219"/>
  <c r="H72" i="227" l="1"/>
  <c r="J72" i="227" s="1"/>
  <c r="L72" i="227" s="1"/>
  <c r="N72" i="227" s="1"/>
  <c r="P72" i="227" s="1"/>
  <c r="R72" i="227" s="1"/>
  <c r="T72" i="227" s="1"/>
  <c r="V72" i="227" s="1"/>
  <c r="X72" i="227" s="1"/>
  <c r="Z72" i="227" s="1"/>
  <c r="AB72" i="227" s="1"/>
  <c r="AD72" i="227" s="1"/>
  <c r="AF72" i="227" s="1"/>
  <c r="AH72" i="227" s="1"/>
  <c r="AJ72" i="227" s="1"/>
  <c r="AL72" i="227" s="1"/>
  <c r="AN72" i="227" s="1"/>
  <c r="AP72" i="227" s="1"/>
  <c r="AR72" i="227" s="1"/>
  <c r="AT72" i="227" s="1"/>
  <c r="AV72" i="227" s="1"/>
  <c r="AX72" i="227" s="1"/>
  <c r="AZ72" i="227" s="1"/>
  <c r="BB72" i="227" s="1"/>
  <c r="BD72" i="227" s="1"/>
  <c r="BF72" i="227" s="1"/>
  <c r="BH72" i="227" s="1"/>
  <c r="BJ72" i="227" s="1"/>
  <c r="BL72" i="227" s="1"/>
  <c r="BN72" i="227" s="1"/>
  <c r="BP72" i="227" s="1"/>
  <c r="BR72" i="227" s="1"/>
  <c r="BT72" i="227" s="1"/>
  <c r="BV72" i="227" s="1"/>
  <c r="BX72" i="227" s="1"/>
  <c r="CA72" i="227" s="1"/>
  <c r="D73" i="227"/>
  <c r="CD71" i="227"/>
  <c r="CG71" i="227"/>
  <c r="CH71" i="227" s="1"/>
  <c r="CI71" i="227" s="1"/>
  <c r="CB71" i="227" s="1"/>
  <c r="CL69" i="223"/>
  <c r="CG69" i="223"/>
  <c r="CH69" i="223" s="1"/>
  <c r="CI69" i="223" s="1"/>
  <c r="AB71" i="223"/>
  <c r="AD71" i="223" s="1"/>
  <c r="AF71" i="223" s="1"/>
  <c r="AH71" i="223" s="1"/>
  <c r="AJ71" i="223" s="1"/>
  <c r="AL71" i="223" s="1"/>
  <c r="AN71" i="223" s="1"/>
  <c r="AP71" i="223" s="1"/>
  <c r="BL70" i="223"/>
  <c r="BN70" i="223" s="1"/>
  <c r="BP70" i="223" s="1"/>
  <c r="BR70" i="223" s="1"/>
  <c r="BT70" i="223" s="1"/>
  <c r="BV70" i="223" s="1"/>
  <c r="BX70" i="223" s="1"/>
  <c r="CA70" i="223" s="1"/>
  <c r="CG70" i="223" s="1"/>
  <c r="CH70" i="223" s="1"/>
  <c r="CI70" i="223" s="1"/>
  <c r="CL70" i="223"/>
  <c r="CG71" i="237"/>
  <c r="CH71" i="237" s="1"/>
  <c r="CI71" i="237" s="1"/>
  <c r="CB71" i="237" s="1"/>
  <c r="CD71" i="237"/>
  <c r="CD70" i="237"/>
  <c r="CG70" i="237"/>
  <c r="CH70" i="237" s="1"/>
  <c r="CI70" i="237" s="1"/>
  <c r="CB70" i="237" s="1"/>
  <c r="BL71" i="230"/>
  <c r="BN71" i="230" s="1"/>
  <c r="BP71" i="230" s="1"/>
  <c r="BR71" i="230" s="1"/>
  <c r="BT71" i="230" s="1"/>
  <c r="BV71" i="230" s="1"/>
  <c r="BX71" i="230" s="1"/>
  <c r="CA71" i="230" s="1"/>
  <c r="D73" i="230"/>
  <c r="H72" i="230"/>
  <c r="J72" i="230" s="1"/>
  <c r="L72" i="230" s="1"/>
  <c r="N72" i="230" s="1"/>
  <c r="P72" i="230" s="1"/>
  <c r="R72" i="230" s="1"/>
  <c r="T72" i="230" s="1"/>
  <c r="V72" i="230" s="1"/>
  <c r="X72" i="230" s="1"/>
  <c r="Z72" i="230" s="1"/>
  <c r="AB72" i="230" s="1"/>
  <c r="AD72" i="230" s="1"/>
  <c r="AF72" i="230" s="1"/>
  <c r="AH72" i="230" s="1"/>
  <c r="AJ72" i="230" s="1"/>
  <c r="AL72" i="230" s="1"/>
  <c r="AN72" i="230" s="1"/>
  <c r="AP72" i="230" s="1"/>
  <c r="AR72" i="230" s="1"/>
  <c r="AT72" i="230" s="1"/>
  <c r="AV72" i="230" s="1"/>
  <c r="AX72" i="230" s="1"/>
  <c r="AZ72" i="230" s="1"/>
  <c r="BB72" i="230" s="1"/>
  <c r="BD72" i="230" s="1"/>
  <c r="BF72" i="230" s="1"/>
  <c r="BH72" i="230" s="1"/>
  <c r="BJ72" i="230" s="1"/>
  <c r="CG70" i="230"/>
  <c r="CH70" i="230" s="1"/>
  <c r="CI70" i="230" s="1"/>
  <c r="CB70" i="230" s="1"/>
  <c r="CD70" i="230"/>
  <c r="H72" i="223"/>
  <c r="J72" i="223" s="1"/>
  <c r="L72" i="223" s="1"/>
  <c r="N72" i="223" s="1"/>
  <c r="P72" i="223" s="1"/>
  <c r="R72" i="223" s="1"/>
  <c r="T72" i="223" s="1"/>
  <c r="V72" i="223" s="1"/>
  <c r="X72" i="223" s="1"/>
  <c r="Z72" i="223" s="1"/>
  <c r="D73" i="223"/>
  <c r="D74" i="223" s="1"/>
  <c r="CG74" i="219"/>
  <c r="CH74" i="219" s="1"/>
  <c r="CI74" i="219" s="1"/>
  <c r="CB74" i="219" s="1"/>
  <c r="CD74" i="219"/>
  <c r="D76" i="219"/>
  <c r="H75" i="219"/>
  <c r="J75" i="219" s="1"/>
  <c r="L75" i="219" s="1"/>
  <c r="N75" i="219" s="1"/>
  <c r="P75" i="219" s="1"/>
  <c r="R75" i="219" s="1"/>
  <c r="T75" i="219" s="1"/>
  <c r="V75" i="219" s="1"/>
  <c r="X75" i="219" s="1"/>
  <c r="Z75" i="219" s="1"/>
  <c r="AB75" i="219" s="1"/>
  <c r="AD75" i="219" s="1"/>
  <c r="AF75" i="219" s="1"/>
  <c r="AH75" i="219" s="1"/>
  <c r="AJ75" i="219" s="1"/>
  <c r="AL75" i="219" s="1"/>
  <c r="AN75" i="219" s="1"/>
  <c r="AP75" i="219" s="1"/>
  <c r="AR75" i="219" s="1"/>
  <c r="AT75" i="219" s="1"/>
  <c r="AV75" i="219" s="1"/>
  <c r="AX75" i="219" s="1"/>
  <c r="AZ75" i="219" s="1"/>
  <c r="BB75" i="219" s="1"/>
  <c r="BD75" i="219" s="1"/>
  <c r="BF75" i="219" s="1"/>
  <c r="BH75" i="219" s="1"/>
  <c r="BJ75" i="219" s="1"/>
  <c r="BL75" i="219" s="1"/>
  <c r="BN75" i="219" s="1"/>
  <c r="BP75" i="219" s="1"/>
  <c r="BR75" i="219" s="1"/>
  <c r="BT75" i="219" s="1"/>
  <c r="BV75" i="219" s="1"/>
  <c r="BX75" i="219" s="1"/>
  <c r="CA75" i="219" s="1"/>
  <c r="CK55" i="219"/>
  <c r="D74" i="227" l="1"/>
  <c r="H73" i="227"/>
  <c r="J73" i="227" s="1"/>
  <c r="L73" i="227" s="1"/>
  <c r="N73" i="227" s="1"/>
  <c r="P73" i="227" s="1"/>
  <c r="R73" i="227" s="1"/>
  <c r="T73" i="227" s="1"/>
  <c r="V73" i="227" s="1"/>
  <c r="X73" i="227" s="1"/>
  <c r="Z73" i="227" s="1"/>
  <c r="AB73" i="227" s="1"/>
  <c r="AD73" i="227" s="1"/>
  <c r="AF73" i="227" s="1"/>
  <c r="AH73" i="227" s="1"/>
  <c r="AJ73" i="227" s="1"/>
  <c r="AL73" i="227" s="1"/>
  <c r="AN73" i="227" s="1"/>
  <c r="AP73" i="227" s="1"/>
  <c r="AR73" i="227" s="1"/>
  <c r="AT73" i="227" s="1"/>
  <c r="AV73" i="227" s="1"/>
  <c r="AX73" i="227" s="1"/>
  <c r="AZ73" i="227" s="1"/>
  <c r="BB73" i="227" s="1"/>
  <c r="BD73" i="227" s="1"/>
  <c r="BF73" i="227" s="1"/>
  <c r="BH73" i="227" s="1"/>
  <c r="BJ73" i="227" s="1"/>
  <c r="BL73" i="227" s="1"/>
  <c r="BN73" i="227" s="1"/>
  <c r="BP73" i="227" s="1"/>
  <c r="BR73" i="227" s="1"/>
  <c r="BT73" i="227" s="1"/>
  <c r="BV73" i="227" s="1"/>
  <c r="BX73" i="227" s="1"/>
  <c r="CA73" i="227" s="1"/>
  <c r="CG72" i="227"/>
  <c r="CH72" i="227" s="1"/>
  <c r="CI72" i="227" s="1"/>
  <c r="CB72" i="227" s="1"/>
  <c r="CD72" i="227"/>
  <c r="AR71" i="223"/>
  <c r="AT71" i="223" s="1"/>
  <c r="AV71" i="223" s="1"/>
  <c r="AX71" i="223" s="1"/>
  <c r="AZ71" i="223" s="1"/>
  <c r="BB71" i="223" s="1"/>
  <c r="BD71" i="223" s="1"/>
  <c r="BF71" i="223" s="1"/>
  <c r="BH71" i="223" s="1"/>
  <c r="BJ71" i="223" s="1"/>
  <c r="BL71" i="223" s="1"/>
  <c r="BN71" i="223" s="1"/>
  <c r="BP71" i="223" s="1"/>
  <c r="BR71" i="223" s="1"/>
  <c r="BT71" i="223" s="1"/>
  <c r="BV71" i="223" s="1"/>
  <c r="BX71" i="223" s="1"/>
  <c r="CA71" i="223" s="1"/>
  <c r="CD71" i="223" s="1"/>
  <c r="CD70" i="223"/>
  <c r="AB72" i="223"/>
  <c r="AD72" i="223" s="1"/>
  <c r="AF72" i="223" s="1"/>
  <c r="AH72" i="223" s="1"/>
  <c r="AJ72" i="223" s="1"/>
  <c r="AL72" i="223" s="1"/>
  <c r="AN72" i="223" s="1"/>
  <c r="AP72" i="223" s="1"/>
  <c r="AR72" i="223" s="1"/>
  <c r="AT72" i="223" s="1"/>
  <c r="AV72" i="223" s="1"/>
  <c r="AX72" i="223" s="1"/>
  <c r="AZ72" i="223" s="1"/>
  <c r="BB72" i="223" s="1"/>
  <c r="BD72" i="223" s="1"/>
  <c r="BF72" i="223" s="1"/>
  <c r="BH72" i="223" s="1"/>
  <c r="BJ72" i="223" s="1"/>
  <c r="BL72" i="230"/>
  <c r="BN72" i="230" s="1"/>
  <c r="BP72" i="230" s="1"/>
  <c r="BR72" i="230" s="1"/>
  <c r="BT72" i="230" s="1"/>
  <c r="BV72" i="230" s="1"/>
  <c r="BX72" i="230" s="1"/>
  <c r="CA72" i="230" s="1"/>
  <c r="CG71" i="230"/>
  <c r="CH71" i="230" s="1"/>
  <c r="CI71" i="230" s="1"/>
  <c r="CB71" i="230" s="1"/>
  <c r="CD71" i="230"/>
  <c r="D74" i="230"/>
  <c r="H73" i="230"/>
  <c r="J73" i="230" s="1"/>
  <c r="L73" i="230" s="1"/>
  <c r="N73" i="230" s="1"/>
  <c r="P73" i="230" s="1"/>
  <c r="R73" i="230" s="1"/>
  <c r="T73" i="230" s="1"/>
  <c r="V73" i="230" s="1"/>
  <c r="X73" i="230" s="1"/>
  <c r="Z73" i="230" s="1"/>
  <c r="AB73" i="230" s="1"/>
  <c r="AD73" i="230" s="1"/>
  <c r="AF73" i="230" s="1"/>
  <c r="AH73" i="230" s="1"/>
  <c r="AJ73" i="230" s="1"/>
  <c r="AL73" i="230" s="1"/>
  <c r="AN73" i="230" s="1"/>
  <c r="AP73" i="230" s="1"/>
  <c r="AR73" i="230" s="1"/>
  <c r="AT73" i="230" s="1"/>
  <c r="AV73" i="230" s="1"/>
  <c r="AX73" i="230" s="1"/>
  <c r="AZ73" i="230" s="1"/>
  <c r="BB73" i="230" s="1"/>
  <c r="BD73" i="230" s="1"/>
  <c r="BF73" i="230" s="1"/>
  <c r="BH73" i="230" s="1"/>
  <c r="BJ73" i="230" s="1"/>
  <c r="H73" i="223"/>
  <c r="J73" i="223" s="1"/>
  <c r="L73" i="223" s="1"/>
  <c r="N73" i="223" s="1"/>
  <c r="P73" i="223" s="1"/>
  <c r="R73" i="223" s="1"/>
  <c r="T73" i="223" s="1"/>
  <c r="V73" i="223" s="1"/>
  <c r="X73" i="223" s="1"/>
  <c r="Z73" i="223" s="1"/>
  <c r="CD75" i="219"/>
  <c r="CG75" i="219"/>
  <c r="CH75" i="219" s="1"/>
  <c r="CI75" i="219" s="1"/>
  <c r="CB75" i="219" s="1"/>
  <c r="CK56" i="219"/>
  <c r="D77" i="219"/>
  <c r="H76" i="219"/>
  <c r="J76" i="219" s="1"/>
  <c r="L76" i="219" s="1"/>
  <c r="N76" i="219" s="1"/>
  <c r="P76" i="219" s="1"/>
  <c r="R76" i="219" s="1"/>
  <c r="T76" i="219" s="1"/>
  <c r="V76" i="219" s="1"/>
  <c r="X76" i="219" s="1"/>
  <c r="Z76" i="219" s="1"/>
  <c r="AB76" i="219" s="1"/>
  <c r="AD76" i="219" s="1"/>
  <c r="AF76" i="219" s="1"/>
  <c r="AH76" i="219" s="1"/>
  <c r="AJ76" i="219" s="1"/>
  <c r="AL76" i="219" s="1"/>
  <c r="AN76" i="219" s="1"/>
  <c r="AP76" i="219" s="1"/>
  <c r="AR76" i="219" s="1"/>
  <c r="AT76" i="219" s="1"/>
  <c r="AV76" i="219" s="1"/>
  <c r="AX76" i="219" s="1"/>
  <c r="AZ76" i="219" s="1"/>
  <c r="BB76" i="219" s="1"/>
  <c r="BD76" i="219" s="1"/>
  <c r="BF76" i="219" s="1"/>
  <c r="BH76" i="219" s="1"/>
  <c r="BJ76" i="219" s="1"/>
  <c r="BL76" i="219" s="1"/>
  <c r="BN76" i="219" s="1"/>
  <c r="BP76" i="219" s="1"/>
  <c r="BR76" i="219" s="1"/>
  <c r="BT76" i="219" s="1"/>
  <c r="BV76" i="219" s="1"/>
  <c r="BX76" i="219" s="1"/>
  <c r="CA76" i="219" s="1"/>
  <c r="CD73" i="227" l="1"/>
  <c r="CG73" i="227"/>
  <c r="CH73" i="227" s="1"/>
  <c r="CI73" i="227" s="1"/>
  <c r="CB73" i="227" s="1"/>
  <c r="H74" i="227"/>
  <c r="J74" i="227" s="1"/>
  <c r="L74" i="227" s="1"/>
  <c r="N74" i="227" s="1"/>
  <c r="P74" i="227" s="1"/>
  <c r="R74" i="227" s="1"/>
  <c r="T74" i="227" s="1"/>
  <c r="V74" i="227" s="1"/>
  <c r="X74" i="227" s="1"/>
  <c r="Z74" i="227" s="1"/>
  <c r="AB74" i="227" s="1"/>
  <c r="AD74" i="227" s="1"/>
  <c r="AF74" i="227" s="1"/>
  <c r="AH74" i="227" s="1"/>
  <c r="AJ74" i="227" s="1"/>
  <c r="AL74" i="227" s="1"/>
  <c r="AN74" i="227" s="1"/>
  <c r="AP74" i="227" s="1"/>
  <c r="AR74" i="227" s="1"/>
  <c r="AT74" i="227" s="1"/>
  <c r="AV74" i="227" s="1"/>
  <c r="AX74" i="227" s="1"/>
  <c r="AZ74" i="227" s="1"/>
  <c r="BB74" i="227" s="1"/>
  <c r="BD74" i="227" s="1"/>
  <c r="BF74" i="227" s="1"/>
  <c r="BH74" i="227" s="1"/>
  <c r="BJ74" i="227" s="1"/>
  <c r="BL74" i="227" s="1"/>
  <c r="BN74" i="227" s="1"/>
  <c r="BP74" i="227" s="1"/>
  <c r="BR74" i="227" s="1"/>
  <c r="BT74" i="227" s="1"/>
  <c r="BV74" i="227" s="1"/>
  <c r="BX74" i="227" s="1"/>
  <c r="CA74" i="227" s="1"/>
  <c r="D75" i="227"/>
  <c r="CG71" i="223"/>
  <c r="CH71" i="223" s="1"/>
  <c r="CI71" i="223" s="1"/>
  <c r="CL71" i="223"/>
  <c r="BL72" i="223"/>
  <c r="BN72" i="223" s="1"/>
  <c r="BP72" i="223" s="1"/>
  <c r="BR72" i="223" s="1"/>
  <c r="BT72" i="223" s="1"/>
  <c r="BV72" i="223" s="1"/>
  <c r="BX72" i="223" s="1"/>
  <c r="CA72" i="223" s="1"/>
  <c r="CD72" i="223" s="1"/>
  <c r="AB73" i="223"/>
  <c r="AD73" i="223" s="1"/>
  <c r="AF73" i="223" s="1"/>
  <c r="AH73" i="223" s="1"/>
  <c r="AJ73" i="223" s="1"/>
  <c r="AL73" i="223" s="1"/>
  <c r="AN73" i="223" s="1"/>
  <c r="AP73" i="223" s="1"/>
  <c r="AR73" i="223" s="1"/>
  <c r="AT73" i="223" s="1"/>
  <c r="AV73" i="223" s="1"/>
  <c r="AX73" i="223" s="1"/>
  <c r="AZ73" i="223" s="1"/>
  <c r="BB73" i="223" s="1"/>
  <c r="BD73" i="223" s="1"/>
  <c r="BF73" i="223" s="1"/>
  <c r="BH73" i="223" s="1"/>
  <c r="BJ73" i="223" s="1"/>
  <c r="BL73" i="223" s="1"/>
  <c r="BN73" i="223" s="1"/>
  <c r="BP73" i="223" s="1"/>
  <c r="BR73" i="223" s="1"/>
  <c r="BT73" i="223" s="1"/>
  <c r="BV73" i="223" s="1"/>
  <c r="BX73" i="223" s="1"/>
  <c r="CA73" i="223" s="1"/>
  <c r="CL72" i="223"/>
  <c r="H74" i="230"/>
  <c r="J74" i="230" s="1"/>
  <c r="L74" i="230" s="1"/>
  <c r="N74" i="230" s="1"/>
  <c r="P74" i="230" s="1"/>
  <c r="R74" i="230" s="1"/>
  <c r="T74" i="230" s="1"/>
  <c r="V74" i="230" s="1"/>
  <c r="X74" i="230" s="1"/>
  <c r="Z74" i="230" s="1"/>
  <c r="AB74" i="230" s="1"/>
  <c r="AD74" i="230" s="1"/>
  <c r="AF74" i="230" s="1"/>
  <c r="AH74" i="230" s="1"/>
  <c r="AJ74" i="230" s="1"/>
  <c r="AL74" i="230" s="1"/>
  <c r="AN74" i="230" s="1"/>
  <c r="AP74" i="230" s="1"/>
  <c r="AR74" i="230" s="1"/>
  <c r="AT74" i="230" s="1"/>
  <c r="AV74" i="230" s="1"/>
  <c r="AX74" i="230" s="1"/>
  <c r="AZ74" i="230" s="1"/>
  <c r="BB74" i="230" s="1"/>
  <c r="BD74" i="230" s="1"/>
  <c r="BF74" i="230" s="1"/>
  <c r="BH74" i="230" s="1"/>
  <c r="BJ74" i="230" s="1"/>
  <c r="D75" i="230"/>
  <c r="BL73" i="230"/>
  <c r="BN73" i="230" s="1"/>
  <c r="BP73" i="230" s="1"/>
  <c r="BR73" i="230" s="1"/>
  <c r="BT73" i="230" s="1"/>
  <c r="BV73" i="230" s="1"/>
  <c r="BX73" i="230" s="1"/>
  <c r="CA73" i="230" s="1"/>
  <c r="CG72" i="230"/>
  <c r="CH72" i="230" s="1"/>
  <c r="CI72" i="230" s="1"/>
  <c r="CB72" i="230" s="1"/>
  <c r="CD72" i="230"/>
  <c r="CG76" i="219"/>
  <c r="CH76" i="219" s="1"/>
  <c r="CI76" i="219" s="1"/>
  <c r="CB76" i="219" s="1"/>
  <c r="CD76" i="219"/>
  <c r="D78" i="219"/>
  <c r="CK57" i="219"/>
  <c r="H77" i="219"/>
  <c r="J77" i="219" s="1"/>
  <c r="L77" i="219" s="1"/>
  <c r="N77" i="219" s="1"/>
  <c r="P77" i="219" s="1"/>
  <c r="R77" i="219" s="1"/>
  <c r="T77" i="219" s="1"/>
  <c r="V77" i="219" s="1"/>
  <c r="X77" i="219" s="1"/>
  <c r="Z77" i="219" s="1"/>
  <c r="AB77" i="219" s="1"/>
  <c r="AD77" i="219" s="1"/>
  <c r="AF77" i="219" s="1"/>
  <c r="AH77" i="219" s="1"/>
  <c r="AJ77" i="219" s="1"/>
  <c r="AL77" i="219" s="1"/>
  <c r="AN77" i="219" s="1"/>
  <c r="AP77" i="219" s="1"/>
  <c r="AR77" i="219" s="1"/>
  <c r="AT77" i="219" s="1"/>
  <c r="AV77" i="219" s="1"/>
  <c r="AX77" i="219" s="1"/>
  <c r="AZ77" i="219" s="1"/>
  <c r="BB77" i="219" s="1"/>
  <c r="BD77" i="219" s="1"/>
  <c r="BF77" i="219" s="1"/>
  <c r="BH77" i="219" s="1"/>
  <c r="BJ77" i="219" s="1"/>
  <c r="BL77" i="219" s="1"/>
  <c r="BN77" i="219" s="1"/>
  <c r="BP77" i="219" s="1"/>
  <c r="BR77" i="219" s="1"/>
  <c r="BT77" i="219" s="1"/>
  <c r="BV77" i="219" s="1"/>
  <c r="BX77" i="219" s="1"/>
  <c r="CA77" i="219" s="1"/>
  <c r="D76" i="227" l="1"/>
  <c r="H75" i="227"/>
  <c r="J75" i="227" s="1"/>
  <c r="L75" i="227" s="1"/>
  <c r="N75" i="227" s="1"/>
  <c r="P75" i="227" s="1"/>
  <c r="R75" i="227" s="1"/>
  <c r="T75" i="227" s="1"/>
  <c r="V75" i="227" s="1"/>
  <c r="X75" i="227" s="1"/>
  <c r="Z75" i="227" s="1"/>
  <c r="AB75" i="227" s="1"/>
  <c r="AD75" i="227" s="1"/>
  <c r="AF75" i="227" s="1"/>
  <c r="AH75" i="227" s="1"/>
  <c r="AJ75" i="227" s="1"/>
  <c r="AL75" i="227" s="1"/>
  <c r="AN75" i="227" s="1"/>
  <c r="AP75" i="227" s="1"/>
  <c r="AR75" i="227" s="1"/>
  <c r="AT75" i="227" s="1"/>
  <c r="AV75" i="227" s="1"/>
  <c r="AX75" i="227" s="1"/>
  <c r="AZ75" i="227" s="1"/>
  <c r="BB75" i="227" s="1"/>
  <c r="BD75" i="227" s="1"/>
  <c r="BF75" i="227" s="1"/>
  <c r="BH75" i="227" s="1"/>
  <c r="BJ75" i="227" s="1"/>
  <c r="BL75" i="227" s="1"/>
  <c r="BN75" i="227" s="1"/>
  <c r="BP75" i="227" s="1"/>
  <c r="BR75" i="227" s="1"/>
  <c r="BT75" i="227" s="1"/>
  <c r="BV75" i="227" s="1"/>
  <c r="BX75" i="227" s="1"/>
  <c r="CA75" i="227" s="1"/>
  <c r="CG74" i="227"/>
  <c r="CH74" i="227" s="1"/>
  <c r="CI74" i="227" s="1"/>
  <c r="CB74" i="227" s="1"/>
  <c r="CD74" i="227"/>
  <c r="CG72" i="223"/>
  <c r="CH72" i="223" s="1"/>
  <c r="CI72" i="223" s="1"/>
  <c r="CL73" i="223"/>
  <c r="CD73" i="230"/>
  <c r="CG73" i="230"/>
  <c r="CH73" i="230" s="1"/>
  <c r="CI73" i="230" s="1"/>
  <c r="CB73" i="230" s="1"/>
  <c r="H75" i="230"/>
  <c r="J75" i="230" s="1"/>
  <c r="L75" i="230" s="1"/>
  <c r="N75" i="230" s="1"/>
  <c r="P75" i="230" s="1"/>
  <c r="R75" i="230" s="1"/>
  <c r="T75" i="230" s="1"/>
  <c r="V75" i="230" s="1"/>
  <c r="X75" i="230" s="1"/>
  <c r="Z75" i="230" s="1"/>
  <c r="AB75" i="230" s="1"/>
  <c r="AD75" i="230" s="1"/>
  <c r="AF75" i="230" s="1"/>
  <c r="AH75" i="230" s="1"/>
  <c r="AJ75" i="230" s="1"/>
  <c r="AL75" i="230" s="1"/>
  <c r="AN75" i="230" s="1"/>
  <c r="AP75" i="230" s="1"/>
  <c r="AR75" i="230" s="1"/>
  <c r="AT75" i="230" s="1"/>
  <c r="AV75" i="230" s="1"/>
  <c r="AX75" i="230" s="1"/>
  <c r="AZ75" i="230" s="1"/>
  <c r="BB75" i="230" s="1"/>
  <c r="BD75" i="230" s="1"/>
  <c r="BF75" i="230" s="1"/>
  <c r="BH75" i="230" s="1"/>
  <c r="BJ75" i="230" s="1"/>
  <c r="D76" i="230"/>
  <c r="BL74" i="230"/>
  <c r="BN74" i="230" s="1"/>
  <c r="BP74" i="230" s="1"/>
  <c r="BR74" i="230" s="1"/>
  <c r="BT74" i="230" s="1"/>
  <c r="BV74" i="230" s="1"/>
  <c r="BX74" i="230" s="1"/>
  <c r="CA74" i="230" s="1"/>
  <c r="D75" i="223"/>
  <c r="H74" i="223"/>
  <c r="J74" i="223" s="1"/>
  <c r="L74" i="223" s="1"/>
  <c r="N74" i="223" s="1"/>
  <c r="P74" i="223" s="1"/>
  <c r="R74" i="223" s="1"/>
  <c r="T74" i="223" s="1"/>
  <c r="V74" i="223" s="1"/>
  <c r="X74" i="223" s="1"/>
  <c r="Z74" i="223" s="1"/>
  <c r="CG73" i="223"/>
  <c r="CH73" i="223" s="1"/>
  <c r="CI73" i="223" s="1"/>
  <c r="CD73" i="223"/>
  <c r="CG77" i="219"/>
  <c r="CH77" i="219" s="1"/>
  <c r="CI77" i="219" s="1"/>
  <c r="CB77" i="219" s="1"/>
  <c r="CD77" i="219"/>
  <c r="H78" i="219"/>
  <c r="J78" i="219" s="1"/>
  <c r="L78" i="219" s="1"/>
  <c r="N78" i="219" s="1"/>
  <c r="P78" i="219" s="1"/>
  <c r="R78" i="219" s="1"/>
  <c r="T78" i="219" s="1"/>
  <c r="V78" i="219" s="1"/>
  <c r="X78" i="219" s="1"/>
  <c r="Z78" i="219" s="1"/>
  <c r="AB78" i="219" s="1"/>
  <c r="AD78" i="219" s="1"/>
  <c r="AF78" i="219" s="1"/>
  <c r="AH78" i="219" s="1"/>
  <c r="AJ78" i="219" s="1"/>
  <c r="AL78" i="219" s="1"/>
  <c r="AN78" i="219" s="1"/>
  <c r="AP78" i="219" s="1"/>
  <c r="AR78" i="219" s="1"/>
  <c r="AT78" i="219" s="1"/>
  <c r="AV78" i="219" s="1"/>
  <c r="AX78" i="219" s="1"/>
  <c r="AZ78" i="219" s="1"/>
  <c r="BB78" i="219" s="1"/>
  <c r="BD78" i="219" s="1"/>
  <c r="BF78" i="219" s="1"/>
  <c r="BH78" i="219" s="1"/>
  <c r="BJ78" i="219" s="1"/>
  <c r="BL78" i="219" s="1"/>
  <c r="BN78" i="219" s="1"/>
  <c r="BP78" i="219" s="1"/>
  <c r="BR78" i="219" s="1"/>
  <c r="BT78" i="219" s="1"/>
  <c r="BV78" i="219" s="1"/>
  <c r="BX78" i="219" s="1"/>
  <c r="CA78" i="219" s="1"/>
  <c r="CK65" i="219"/>
  <c r="CK58" i="219"/>
  <c r="D79" i="219"/>
  <c r="CD75" i="227" l="1"/>
  <c r="CG75" i="227"/>
  <c r="CH75" i="227" s="1"/>
  <c r="CI75" i="227" s="1"/>
  <c r="CB75" i="227" s="1"/>
  <c r="D77" i="227"/>
  <c r="H76" i="227"/>
  <c r="J76" i="227" s="1"/>
  <c r="L76" i="227" s="1"/>
  <c r="N76" i="227" s="1"/>
  <c r="P76" i="227" s="1"/>
  <c r="R76" i="227" s="1"/>
  <c r="T76" i="227" s="1"/>
  <c r="V76" i="227" s="1"/>
  <c r="X76" i="227" s="1"/>
  <c r="Z76" i="227" s="1"/>
  <c r="AB76" i="227" s="1"/>
  <c r="AD76" i="227" s="1"/>
  <c r="AF76" i="227" s="1"/>
  <c r="AH76" i="227" s="1"/>
  <c r="AJ76" i="227" s="1"/>
  <c r="AL76" i="227" s="1"/>
  <c r="AN76" i="227" s="1"/>
  <c r="AP76" i="227" s="1"/>
  <c r="AR76" i="227" s="1"/>
  <c r="AT76" i="227" s="1"/>
  <c r="AV76" i="227" s="1"/>
  <c r="AX76" i="227" s="1"/>
  <c r="AZ76" i="227" s="1"/>
  <c r="BB76" i="227" s="1"/>
  <c r="BD76" i="227" s="1"/>
  <c r="BF76" i="227" s="1"/>
  <c r="BH76" i="227" s="1"/>
  <c r="BJ76" i="227" s="1"/>
  <c r="BL76" i="227" s="1"/>
  <c r="BN76" i="227" s="1"/>
  <c r="BP76" i="227" s="1"/>
  <c r="BR76" i="227" s="1"/>
  <c r="BT76" i="227" s="1"/>
  <c r="BV76" i="227" s="1"/>
  <c r="BX76" i="227" s="1"/>
  <c r="CA76" i="227" s="1"/>
  <c r="AB74" i="223"/>
  <c r="AD74" i="223" s="1"/>
  <c r="AF74" i="223" s="1"/>
  <c r="AH74" i="223" s="1"/>
  <c r="AJ74" i="223" s="1"/>
  <c r="AL74" i="223" s="1"/>
  <c r="AN74" i="223" s="1"/>
  <c r="AP74" i="223" s="1"/>
  <c r="AR74" i="223" s="1"/>
  <c r="AT74" i="223" s="1"/>
  <c r="AV74" i="223" s="1"/>
  <c r="AX74" i="223" s="1"/>
  <c r="AZ74" i="223" s="1"/>
  <c r="BB74" i="223" s="1"/>
  <c r="BD74" i="223" s="1"/>
  <c r="BF74" i="223" s="1"/>
  <c r="BH74" i="223" s="1"/>
  <c r="BJ74" i="223" s="1"/>
  <c r="BL74" i="223" s="1"/>
  <c r="BN74" i="223" s="1"/>
  <c r="BP74" i="223" s="1"/>
  <c r="BR74" i="223" s="1"/>
  <c r="BT74" i="223" s="1"/>
  <c r="BV74" i="223" s="1"/>
  <c r="BX74" i="223" s="1"/>
  <c r="CA74" i="223" s="1"/>
  <c r="CG74" i="230"/>
  <c r="CH74" i="230" s="1"/>
  <c r="CI74" i="230" s="1"/>
  <c r="CB74" i="230" s="1"/>
  <c r="CD74" i="230"/>
  <c r="BL75" i="230"/>
  <c r="BN75" i="230" s="1"/>
  <c r="BP75" i="230" s="1"/>
  <c r="BR75" i="230" s="1"/>
  <c r="BT75" i="230" s="1"/>
  <c r="BV75" i="230" s="1"/>
  <c r="BX75" i="230" s="1"/>
  <c r="CA75" i="230" s="1"/>
  <c r="H76" i="230"/>
  <c r="J76" i="230" s="1"/>
  <c r="L76" i="230" s="1"/>
  <c r="N76" i="230" s="1"/>
  <c r="P76" i="230" s="1"/>
  <c r="R76" i="230" s="1"/>
  <c r="T76" i="230" s="1"/>
  <c r="V76" i="230" s="1"/>
  <c r="X76" i="230" s="1"/>
  <c r="Z76" i="230" s="1"/>
  <c r="AB76" i="230" s="1"/>
  <c r="AD76" i="230" s="1"/>
  <c r="AF76" i="230" s="1"/>
  <c r="AH76" i="230" s="1"/>
  <c r="AJ76" i="230" s="1"/>
  <c r="AL76" i="230" s="1"/>
  <c r="AN76" i="230" s="1"/>
  <c r="AP76" i="230" s="1"/>
  <c r="AR76" i="230" s="1"/>
  <c r="AT76" i="230" s="1"/>
  <c r="AV76" i="230" s="1"/>
  <c r="AX76" i="230" s="1"/>
  <c r="AZ76" i="230" s="1"/>
  <c r="BB76" i="230" s="1"/>
  <c r="BD76" i="230" s="1"/>
  <c r="BF76" i="230" s="1"/>
  <c r="BH76" i="230" s="1"/>
  <c r="BJ76" i="230" s="1"/>
  <c r="D77" i="230"/>
  <c r="H75" i="223"/>
  <c r="J75" i="223" s="1"/>
  <c r="L75" i="223" s="1"/>
  <c r="N75" i="223" s="1"/>
  <c r="P75" i="223" s="1"/>
  <c r="R75" i="223" s="1"/>
  <c r="T75" i="223" s="1"/>
  <c r="V75" i="223" s="1"/>
  <c r="X75" i="223" s="1"/>
  <c r="Z75" i="223" s="1"/>
  <c r="D76" i="223"/>
  <c r="D80" i="219"/>
  <c r="H79" i="219"/>
  <c r="J79" i="219" s="1"/>
  <c r="L79" i="219" s="1"/>
  <c r="N79" i="219" s="1"/>
  <c r="P79" i="219" s="1"/>
  <c r="R79" i="219" s="1"/>
  <c r="T79" i="219" s="1"/>
  <c r="V79" i="219" s="1"/>
  <c r="X79" i="219" s="1"/>
  <c r="Z79" i="219" s="1"/>
  <c r="AB79" i="219" s="1"/>
  <c r="AD79" i="219" s="1"/>
  <c r="AF79" i="219" s="1"/>
  <c r="AH79" i="219" s="1"/>
  <c r="AJ79" i="219" s="1"/>
  <c r="AL79" i="219" s="1"/>
  <c r="AN79" i="219" s="1"/>
  <c r="AP79" i="219" s="1"/>
  <c r="AR79" i="219" s="1"/>
  <c r="AT79" i="219" s="1"/>
  <c r="AV79" i="219" s="1"/>
  <c r="AX79" i="219" s="1"/>
  <c r="AZ79" i="219" s="1"/>
  <c r="BB79" i="219" s="1"/>
  <c r="BD79" i="219" s="1"/>
  <c r="BF79" i="219" s="1"/>
  <c r="BH79" i="219" s="1"/>
  <c r="BJ79" i="219" s="1"/>
  <c r="BL79" i="219" s="1"/>
  <c r="BN79" i="219" s="1"/>
  <c r="BP79" i="219" s="1"/>
  <c r="BR79" i="219" s="1"/>
  <c r="BT79" i="219" s="1"/>
  <c r="BV79" i="219" s="1"/>
  <c r="BX79" i="219" s="1"/>
  <c r="CA79" i="219" s="1"/>
  <c r="CK66" i="219"/>
  <c r="CK59" i="219"/>
  <c r="CG78" i="219"/>
  <c r="CH78" i="219" s="1"/>
  <c r="CI78" i="219" s="1"/>
  <c r="CB78" i="219" s="1"/>
  <c r="CD78" i="219"/>
  <c r="CG76" i="227" l="1"/>
  <c r="CH76" i="227" s="1"/>
  <c r="CI76" i="227" s="1"/>
  <c r="CB76" i="227" s="1"/>
  <c r="CD76" i="227"/>
  <c r="H77" i="227"/>
  <c r="J77" i="227" s="1"/>
  <c r="L77" i="227" s="1"/>
  <c r="N77" i="227" s="1"/>
  <c r="P77" i="227" s="1"/>
  <c r="R77" i="227" s="1"/>
  <c r="T77" i="227" s="1"/>
  <c r="V77" i="227" s="1"/>
  <c r="X77" i="227" s="1"/>
  <c r="Z77" i="227" s="1"/>
  <c r="AB77" i="227" s="1"/>
  <c r="AD77" i="227" s="1"/>
  <c r="AF77" i="227" s="1"/>
  <c r="AH77" i="227" s="1"/>
  <c r="AJ77" i="227" s="1"/>
  <c r="AL77" i="227" s="1"/>
  <c r="AN77" i="227" s="1"/>
  <c r="AP77" i="227" s="1"/>
  <c r="AR77" i="227" s="1"/>
  <c r="AT77" i="227" s="1"/>
  <c r="AV77" i="227" s="1"/>
  <c r="AX77" i="227" s="1"/>
  <c r="AZ77" i="227" s="1"/>
  <c r="BB77" i="227" s="1"/>
  <c r="BD77" i="227" s="1"/>
  <c r="BF77" i="227" s="1"/>
  <c r="BH77" i="227" s="1"/>
  <c r="BJ77" i="227" s="1"/>
  <c r="BL77" i="227" s="1"/>
  <c r="BN77" i="227" s="1"/>
  <c r="BP77" i="227" s="1"/>
  <c r="BR77" i="227" s="1"/>
  <c r="BT77" i="227" s="1"/>
  <c r="BV77" i="227" s="1"/>
  <c r="BX77" i="227" s="1"/>
  <c r="CA77" i="227" s="1"/>
  <c r="D78" i="227"/>
  <c r="AB75" i="223"/>
  <c r="AD75" i="223" s="1"/>
  <c r="AF75" i="223" s="1"/>
  <c r="AH75" i="223" s="1"/>
  <c r="AJ75" i="223" s="1"/>
  <c r="AL75" i="223" s="1"/>
  <c r="AN75" i="223" s="1"/>
  <c r="AP75" i="223" s="1"/>
  <c r="AR75" i="223" s="1"/>
  <c r="AT75" i="223" s="1"/>
  <c r="AV75" i="223" s="1"/>
  <c r="AX75" i="223" s="1"/>
  <c r="AZ75" i="223" s="1"/>
  <c r="BB75" i="223" s="1"/>
  <c r="BD75" i="223" s="1"/>
  <c r="BF75" i="223" s="1"/>
  <c r="BH75" i="223" s="1"/>
  <c r="BJ75" i="223" s="1"/>
  <c r="BL75" i="223" s="1"/>
  <c r="BN75" i="223" s="1"/>
  <c r="BP75" i="223" s="1"/>
  <c r="BR75" i="223" s="1"/>
  <c r="BT75" i="223" s="1"/>
  <c r="BV75" i="223" s="1"/>
  <c r="BX75" i="223" s="1"/>
  <c r="CA75" i="223" s="1"/>
  <c r="CL74" i="223"/>
  <c r="BL76" i="230"/>
  <c r="BN76" i="230" s="1"/>
  <c r="BP76" i="230" s="1"/>
  <c r="BR76" i="230" s="1"/>
  <c r="BT76" i="230" s="1"/>
  <c r="BV76" i="230" s="1"/>
  <c r="BX76" i="230" s="1"/>
  <c r="CA76" i="230" s="1"/>
  <c r="H77" i="230"/>
  <c r="J77" i="230" s="1"/>
  <c r="L77" i="230" s="1"/>
  <c r="N77" i="230" s="1"/>
  <c r="P77" i="230" s="1"/>
  <c r="R77" i="230" s="1"/>
  <c r="T77" i="230" s="1"/>
  <c r="V77" i="230" s="1"/>
  <c r="X77" i="230" s="1"/>
  <c r="Z77" i="230" s="1"/>
  <c r="AB77" i="230" s="1"/>
  <c r="AD77" i="230" s="1"/>
  <c r="AF77" i="230" s="1"/>
  <c r="AH77" i="230" s="1"/>
  <c r="AJ77" i="230" s="1"/>
  <c r="AL77" i="230" s="1"/>
  <c r="AN77" i="230" s="1"/>
  <c r="AP77" i="230" s="1"/>
  <c r="AR77" i="230" s="1"/>
  <c r="AT77" i="230" s="1"/>
  <c r="AV77" i="230" s="1"/>
  <c r="AX77" i="230" s="1"/>
  <c r="AZ77" i="230" s="1"/>
  <c r="BB77" i="230" s="1"/>
  <c r="BD77" i="230" s="1"/>
  <c r="BF77" i="230" s="1"/>
  <c r="BH77" i="230" s="1"/>
  <c r="BJ77" i="230" s="1"/>
  <c r="D78" i="230"/>
  <c r="CG75" i="230"/>
  <c r="CH75" i="230" s="1"/>
  <c r="CI75" i="230" s="1"/>
  <c r="CB75" i="230" s="1"/>
  <c r="CD75" i="230"/>
  <c r="H76" i="223"/>
  <c r="J76" i="223" s="1"/>
  <c r="L76" i="223" s="1"/>
  <c r="N76" i="223" s="1"/>
  <c r="P76" i="223" s="1"/>
  <c r="R76" i="223" s="1"/>
  <c r="T76" i="223" s="1"/>
  <c r="V76" i="223" s="1"/>
  <c r="X76" i="223" s="1"/>
  <c r="Z76" i="223" s="1"/>
  <c r="D77" i="223"/>
  <c r="CG74" i="223"/>
  <c r="CH74" i="223" s="1"/>
  <c r="CI74" i="223" s="1"/>
  <c r="CD74" i="223"/>
  <c r="CG79" i="219"/>
  <c r="CH79" i="219" s="1"/>
  <c r="CI79" i="219" s="1"/>
  <c r="CB79" i="219" s="1"/>
  <c r="CD79" i="219"/>
  <c r="H80" i="219"/>
  <c r="J80" i="219" s="1"/>
  <c r="L80" i="219" s="1"/>
  <c r="N80" i="219" s="1"/>
  <c r="P80" i="219" s="1"/>
  <c r="R80" i="219" s="1"/>
  <c r="T80" i="219" s="1"/>
  <c r="V80" i="219" s="1"/>
  <c r="X80" i="219" s="1"/>
  <c r="Z80" i="219" s="1"/>
  <c r="AB80" i="219" s="1"/>
  <c r="AD80" i="219" s="1"/>
  <c r="AF80" i="219" s="1"/>
  <c r="AH80" i="219" s="1"/>
  <c r="AJ80" i="219" s="1"/>
  <c r="AL80" i="219" s="1"/>
  <c r="AN80" i="219" s="1"/>
  <c r="AP80" i="219" s="1"/>
  <c r="AR80" i="219" s="1"/>
  <c r="AT80" i="219" s="1"/>
  <c r="AV80" i="219" s="1"/>
  <c r="AX80" i="219" s="1"/>
  <c r="AZ80" i="219" s="1"/>
  <c r="BB80" i="219" s="1"/>
  <c r="BD80" i="219" s="1"/>
  <c r="BF80" i="219" s="1"/>
  <c r="BH80" i="219" s="1"/>
  <c r="BJ80" i="219" s="1"/>
  <c r="BL80" i="219" s="1"/>
  <c r="BN80" i="219" s="1"/>
  <c r="BP80" i="219" s="1"/>
  <c r="BR80" i="219" s="1"/>
  <c r="BT80" i="219" s="1"/>
  <c r="BV80" i="219" s="1"/>
  <c r="BX80" i="219" s="1"/>
  <c r="CA80" i="219" s="1"/>
  <c r="D81" i="219"/>
  <c r="CK67" i="219"/>
  <c r="CK60" i="219"/>
  <c r="D79" i="227" l="1"/>
  <c r="H78" i="227"/>
  <c r="J78" i="227" s="1"/>
  <c r="L78" i="227" s="1"/>
  <c r="N78" i="227" s="1"/>
  <c r="P78" i="227" s="1"/>
  <c r="R78" i="227" s="1"/>
  <c r="T78" i="227" s="1"/>
  <c r="V78" i="227" s="1"/>
  <c r="X78" i="227" s="1"/>
  <c r="Z78" i="227" s="1"/>
  <c r="AB78" i="227" s="1"/>
  <c r="AD78" i="227" s="1"/>
  <c r="AF78" i="227" s="1"/>
  <c r="AH78" i="227" s="1"/>
  <c r="AJ78" i="227" s="1"/>
  <c r="AL78" i="227" s="1"/>
  <c r="AN78" i="227" s="1"/>
  <c r="AP78" i="227" s="1"/>
  <c r="AR78" i="227" s="1"/>
  <c r="AT78" i="227" s="1"/>
  <c r="AV78" i="227" s="1"/>
  <c r="AX78" i="227" s="1"/>
  <c r="AZ78" i="227" s="1"/>
  <c r="BB78" i="227" s="1"/>
  <c r="BD78" i="227" s="1"/>
  <c r="BF78" i="227" s="1"/>
  <c r="BH78" i="227" s="1"/>
  <c r="BJ78" i="227" s="1"/>
  <c r="BL78" i="227" s="1"/>
  <c r="BN78" i="227" s="1"/>
  <c r="BP78" i="227" s="1"/>
  <c r="BR78" i="227" s="1"/>
  <c r="BT78" i="227" s="1"/>
  <c r="BV78" i="227" s="1"/>
  <c r="BX78" i="227" s="1"/>
  <c r="CA78" i="227" s="1"/>
  <c r="CG77" i="227"/>
  <c r="CH77" i="227" s="1"/>
  <c r="CI77" i="227" s="1"/>
  <c r="CB77" i="227" s="1"/>
  <c r="CD77" i="227"/>
  <c r="AB76" i="223"/>
  <c r="AD76" i="223" s="1"/>
  <c r="AF76" i="223" s="1"/>
  <c r="AH76" i="223" s="1"/>
  <c r="AJ76" i="223" s="1"/>
  <c r="AL76" i="223" s="1"/>
  <c r="AN76" i="223" s="1"/>
  <c r="AP76" i="223" s="1"/>
  <c r="AR76" i="223" s="1"/>
  <c r="AT76" i="223" s="1"/>
  <c r="AV76" i="223" s="1"/>
  <c r="AX76" i="223" s="1"/>
  <c r="AZ76" i="223" s="1"/>
  <c r="BB76" i="223" s="1"/>
  <c r="BD76" i="223" s="1"/>
  <c r="BF76" i="223" s="1"/>
  <c r="BH76" i="223" s="1"/>
  <c r="BJ76" i="223" s="1"/>
  <c r="BL76" i="223" s="1"/>
  <c r="BN76" i="223" s="1"/>
  <c r="BP76" i="223" s="1"/>
  <c r="BR76" i="223" s="1"/>
  <c r="BT76" i="223" s="1"/>
  <c r="BV76" i="223" s="1"/>
  <c r="BX76" i="223" s="1"/>
  <c r="CA76" i="223" s="1"/>
  <c r="CL75" i="223"/>
  <c r="H78" i="230"/>
  <c r="J78" i="230" s="1"/>
  <c r="L78" i="230" s="1"/>
  <c r="N78" i="230" s="1"/>
  <c r="P78" i="230" s="1"/>
  <c r="R78" i="230" s="1"/>
  <c r="T78" i="230" s="1"/>
  <c r="V78" i="230" s="1"/>
  <c r="X78" i="230" s="1"/>
  <c r="Z78" i="230" s="1"/>
  <c r="AB78" i="230" s="1"/>
  <c r="AD78" i="230" s="1"/>
  <c r="AF78" i="230" s="1"/>
  <c r="AH78" i="230" s="1"/>
  <c r="AJ78" i="230" s="1"/>
  <c r="AL78" i="230" s="1"/>
  <c r="AN78" i="230" s="1"/>
  <c r="AP78" i="230" s="1"/>
  <c r="AR78" i="230" s="1"/>
  <c r="AT78" i="230" s="1"/>
  <c r="AV78" i="230" s="1"/>
  <c r="AX78" i="230" s="1"/>
  <c r="AZ78" i="230" s="1"/>
  <c r="BB78" i="230" s="1"/>
  <c r="BD78" i="230" s="1"/>
  <c r="BF78" i="230" s="1"/>
  <c r="BH78" i="230" s="1"/>
  <c r="BJ78" i="230" s="1"/>
  <c r="D79" i="230"/>
  <c r="BL77" i="230"/>
  <c r="BN77" i="230" s="1"/>
  <c r="BP77" i="230" s="1"/>
  <c r="BR77" i="230" s="1"/>
  <c r="BT77" i="230" s="1"/>
  <c r="BV77" i="230" s="1"/>
  <c r="BX77" i="230" s="1"/>
  <c r="CA77" i="230" s="1"/>
  <c r="CG76" i="230"/>
  <c r="CH76" i="230" s="1"/>
  <c r="CI76" i="230" s="1"/>
  <c r="CB76" i="230" s="1"/>
  <c r="CD76" i="230"/>
  <c r="H77" i="223"/>
  <c r="J77" i="223" s="1"/>
  <c r="L77" i="223" s="1"/>
  <c r="N77" i="223" s="1"/>
  <c r="P77" i="223" s="1"/>
  <c r="R77" i="223" s="1"/>
  <c r="T77" i="223" s="1"/>
  <c r="V77" i="223" s="1"/>
  <c r="X77" i="223" s="1"/>
  <c r="Z77" i="223" s="1"/>
  <c r="D78" i="223"/>
  <c r="CD75" i="223"/>
  <c r="CG75" i="223"/>
  <c r="CH75" i="223" s="1"/>
  <c r="CI75" i="223" s="1"/>
  <c r="D82" i="219"/>
  <c r="CK61" i="219"/>
  <c r="H81" i="219"/>
  <c r="J81" i="219" s="1"/>
  <c r="L81" i="219" s="1"/>
  <c r="N81" i="219" s="1"/>
  <c r="P81" i="219" s="1"/>
  <c r="R81" i="219" s="1"/>
  <c r="T81" i="219" s="1"/>
  <c r="V81" i="219" s="1"/>
  <c r="X81" i="219" s="1"/>
  <c r="Z81" i="219" s="1"/>
  <c r="AB81" i="219" s="1"/>
  <c r="AD81" i="219" s="1"/>
  <c r="AF81" i="219" s="1"/>
  <c r="AH81" i="219" s="1"/>
  <c r="AJ81" i="219" s="1"/>
  <c r="AL81" i="219" s="1"/>
  <c r="AN81" i="219" s="1"/>
  <c r="AP81" i="219" s="1"/>
  <c r="AR81" i="219" s="1"/>
  <c r="AT81" i="219" s="1"/>
  <c r="AV81" i="219" s="1"/>
  <c r="AX81" i="219" s="1"/>
  <c r="AZ81" i="219" s="1"/>
  <c r="BB81" i="219" s="1"/>
  <c r="BD81" i="219" s="1"/>
  <c r="BF81" i="219" s="1"/>
  <c r="BH81" i="219" s="1"/>
  <c r="BJ81" i="219" s="1"/>
  <c r="BL81" i="219" s="1"/>
  <c r="BN81" i="219" s="1"/>
  <c r="BP81" i="219" s="1"/>
  <c r="BR81" i="219" s="1"/>
  <c r="BT81" i="219" s="1"/>
  <c r="BV81" i="219" s="1"/>
  <c r="BX81" i="219" s="1"/>
  <c r="CA81" i="219" s="1"/>
  <c r="CG80" i="219"/>
  <c r="CH80" i="219" s="1"/>
  <c r="CI80" i="219" s="1"/>
  <c r="CB80" i="219" s="1"/>
  <c r="CD80" i="219"/>
  <c r="CG78" i="227" l="1"/>
  <c r="CH78" i="227" s="1"/>
  <c r="CI78" i="227" s="1"/>
  <c r="CB78" i="227" s="1"/>
  <c r="CD78" i="227"/>
  <c r="D80" i="227"/>
  <c r="H79" i="227"/>
  <c r="J79" i="227" s="1"/>
  <c r="L79" i="227" s="1"/>
  <c r="N79" i="227" s="1"/>
  <c r="P79" i="227" s="1"/>
  <c r="R79" i="227" s="1"/>
  <c r="T79" i="227" s="1"/>
  <c r="V79" i="227" s="1"/>
  <c r="X79" i="227" s="1"/>
  <c r="Z79" i="227" s="1"/>
  <c r="AB79" i="227" s="1"/>
  <c r="AD79" i="227" s="1"/>
  <c r="AF79" i="227" s="1"/>
  <c r="AH79" i="227" s="1"/>
  <c r="AJ79" i="227" s="1"/>
  <c r="AL79" i="227" s="1"/>
  <c r="AN79" i="227" s="1"/>
  <c r="AP79" i="227" s="1"/>
  <c r="AR79" i="227" s="1"/>
  <c r="AT79" i="227" s="1"/>
  <c r="AV79" i="227" s="1"/>
  <c r="AX79" i="227" s="1"/>
  <c r="AZ79" i="227" s="1"/>
  <c r="BB79" i="227" s="1"/>
  <c r="BD79" i="227" s="1"/>
  <c r="BF79" i="227" s="1"/>
  <c r="BH79" i="227" s="1"/>
  <c r="BJ79" i="227" s="1"/>
  <c r="BL79" i="227" s="1"/>
  <c r="BN79" i="227" s="1"/>
  <c r="BP79" i="227" s="1"/>
  <c r="BR79" i="227" s="1"/>
  <c r="BT79" i="227" s="1"/>
  <c r="BV79" i="227" s="1"/>
  <c r="BX79" i="227" s="1"/>
  <c r="CA79" i="227" s="1"/>
  <c r="CL76" i="223"/>
  <c r="AB77" i="223"/>
  <c r="AD77" i="223" s="1"/>
  <c r="AF77" i="223" s="1"/>
  <c r="AH77" i="223" s="1"/>
  <c r="AJ77" i="223" s="1"/>
  <c r="AL77" i="223" s="1"/>
  <c r="AN77" i="223" s="1"/>
  <c r="AP77" i="223" s="1"/>
  <c r="AR77" i="223" s="1"/>
  <c r="AT77" i="223" s="1"/>
  <c r="AV77" i="223" s="1"/>
  <c r="AX77" i="223" s="1"/>
  <c r="AZ77" i="223" s="1"/>
  <c r="BB77" i="223" s="1"/>
  <c r="BD77" i="223" s="1"/>
  <c r="BF77" i="223" s="1"/>
  <c r="BH77" i="223" s="1"/>
  <c r="BJ77" i="223" s="1"/>
  <c r="CG77" i="230"/>
  <c r="CH77" i="230" s="1"/>
  <c r="CI77" i="230" s="1"/>
  <c r="CB77" i="230" s="1"/>
  <c r="CD77" i="230"/>
  <c r="H79" i="230"/>
  <c r="J79" i="230" s="1"/>
  <c r="L79" i="230" s="1"/>
  <c r="N79" i="230" s="1"/>
  <c r="P79" i="230" s="1"/>
  <c r="R79" i="230" s="1"/>
  <c r="T79" i="230" s="1"/>
  <c r="V79" i="230" s="1"/>
  <c r="X79" i="230" s="1"/>
  <c r="Z79" i="230" s="1"/>
  <c r="AB79" i="230" s="1"/>
  <c r="AD79" i="230" s="1"/>
  <c r="AF79" i="230" s="1"/>
  <c r="AH79" i="230" s="1"/>
  <c r="AJ79" i="230" s="1"/>
  <c r="AL79" i="230" s="1"/>
  <c r="AN79" i="230" s="1"/>
  <c r="AP79" i="230" s="1"/>
  <c r="AR79" i="230" s="1"/>
  <c r="AT79" i="230" s="1"/>
  <c r="AV79" i="230" s="1"/>
  <c r="AX79" i="230" s="1"/>
  <c r="AZ79" i="230" s="1"/>
  <c r="BB79" i="230" s="1"/>
  <c r="BD79" i="230" s="1"/>
  <c r="BF79" i="230" s="1"/>
  <c r="BH79" i="230" s="1"/>
  <c r="BJ79" i="230" s="1"/>
  <c r="D80" i="230"/>
  <c r="BL78" i="230"/>
  <c r="BN78" i="230" s="1"/>
  <c r="BP78" i="230" s="1"/>
  <c r="BR78" i="230" s="1"/>
  <c r="BT78" i="230" s="1"/>
  <c r="BV78" i="230" s="1"/>
  <c r="BX78" i="230" s="1"/>
  <c r="CA78" i="230" s="1"/>
  <c r="CG76" i="223"/>
  <c r="CH76" i="223" s="1"/>
  <c r="CI76" i="223" s="1"/>
  <c r="CD76" i="223"/>
  <c r="H78" i="223"/>
  <c r="J78" i="223" s="1"/>
  <c r="L78" i="223" s="1"/>
  <c r="N78" i="223" s="1"/>
  <c r="P78" i="223" s="1"/>
  <c r="R78" i="223" s="1"/>
  <c r="T78" i="223" s="1"/>
  <c r="V78" i="223" s="1"/>
  <c r="X78" i="223" s="1"/>
  <c r="Z78" i="223" s="1"/>
  <c r="D79" i="223"/>
  <c r="CD81" i="219"/>
  <c r="CG81" i="219"/>
  <c r="CH81" i="219" s="1"/>
  <c r="CI81" i="219" s="1"/>
  <c r="CB81" i="219" s="1"/>
  <c r="H82" i="219"/>
  <c r="J82" i="219" s="1"/>
  <c r="L82" i="219" s="1"/>
  <c r="N82" i="219" s="1"/>
  <c r="P82" i="219" s="1"/>
  <c r="R82" i="219" s="1"/>
  <c r="T82" i="219" s="1"/>
  <c r="V82" i="219" s="1"/>
  <c r="X82" i="219" s="1"/>
  <c r="Z82" i="219" s="1"/>
  <c r="AB82" i="219" s="1"/>
  <c r="AD82" i="219" s="1"/>
  <c r="AF82" i="219" s="1"/>
  <c r="AH82" i="219" s="1"/>
  <c r="AJ82" i="219" s="1"/>
  <c r="AL82" i="219" s="1"/>
  <c r="AN82" i="219" s="1"/>
  <c r="AP82" i="219" s="1"/>
  <c r="AR82" i="219" s="1"/>
  <c r="AT82" i="219" s="1"/>
  <c r="AV82" i="219" s="1"/>
  <c r="AX82" i="219" s="1"/>
  <c r="AZ82" i="219" s="1"/>
  <c r="BB82" i="219" s="1"/>
  <c r="BD82" i="219" s="1"/>
  <c r="BF82" i="219" s="1"/>
  <c r="BH82" i="219" s="1"/>
  <c r="BJ82" i="219" s="1"/>
  <c r="BL82" i="219" s="1"/>
  <c r="BN82" i="219" s="1"/>
  <c r="BP82" i="219" s="1"/>
  <c r="BR82" i="219" s="1"/>
  <c r="BT82" i="219" s="1"/>
  <c r="BV82" i="219" s="1"/>
  <c r="BX82" i="219" s="1"/>
  <c r="CA82" i="219" s="1"/>
  <c r="D83" i="219"/>
  <c r="CK62" i="219"/>
  <c r="CD79" i="227" l="1"/>
  <c r="CG79" i="227"/>
  <c r="CH79" i="227" s="1"/>
  <c r="CI79" i="227" s="1"/>
  <c r="CB79" i="227" s="1"/>
  <c r="H80" i="227"/>
  <c r="J80" i="227" s="1"/>
  <c r="L80" i="227" s="1"/>
  <c r="N80" i="227" s="1"/>
  <c r="P80" i="227" s="1"/>
  <c r="R80" i="227" s="1"/>
  <c r="T80" i="227" s="1"/>
  <c r="V80" i="227" s="1"/>
  <c r="X80" i="227" s="1"/>
  <c r="Z80" i="227" s="1"/>
  <c r="AB80" i="227" s="1"/>
  <c r="AD80" i="227" s="1"/>
  <c r="AF80" i="227" s="1"/>
  <c r="AH80" i="227" s="1"/>
  <c r="AJ80" i="227" s="1"/>
  <c r="AL80" i="227" s="1"/>
  <c r="AN80" i="227" s="1"/>
  <c r="AP80" i="227" s="1"/>
  <c r="AR80" i="227" s="1"/>
  <c r="AT80" i="227" s="1"/>
  <c r="AV80" i="227" s="1"/>
  <c r="AX80" i="227" s="1"/>
  <c r="AZ80" i="227" s="1"/>
  <c r="BB80" i="227" s="1"/>
  <c r="BD80" i="227" s="1"/>
  <c r="BF80" i="227" s="1"/>
  <c r="BH80" i="227" s="1"/>
  <c r="BJ80" i="227" s="1"/>
  <c r="BL80" i="227" s="1"/>
  <c r="BN80" i="227" s="1"/>
  <c r="BP80" i="227" s="1"/>
  <c r="BR80" i="227" s="1"/>
  <c r="BT80" i="227" s="1"/>
  <c r="BV80" i="227" s="1"/>
  <c r="BX80" i="227" s="1"/>
  <c r="CA80" i="227" s="1"/>
  <c r="D81" i="227"/>
  <c r="BL77" i="223"/>
  <c r="BN77" i="223" s="1"/>
  <c r="BP77" i="223" s="1"/>
  <c r="BR77" i="223" s="1"/>
  <c r="BT77" i="223" s="1"/>
  <c r="BV77" i="223" s="1"/>
  <c r="BX77" i="223" s="1"/>
  <c r="CA77" i="223" s="1"/>
  <c r="CD77" i="223" s="1"/>
  <c r="CL77" i="223"/>
  <c r="AB78" i="223"/>
  <c r="AD78" i="223" s="1"/>
  <c r="AF78" i="223" s="1"/>
  <c r="AH78" i="223" s="1"/>
  <c r="AJ78" i="223" s="1"/>
  <c r="AL78" i="223" s="1"/>
  <c r="AN78" i="223" s="1"/>
  <c r="AP78" i="223" s="1"/>
  <c r="AR78" i="223" s="1"/>
  <c r="AT78" i="223" s="1"/>
  <c r="AV78" i="223" s="1"/>
  <c r="AX78" i="223" s="1"/>
  <c r="AZ78" i="223" s="1"/>
  <c r="BB78" i="223" s="1"/>
  <c r="BD78" i="223" s="1"/>
  <c r="BF78" i="223" s="1"/>
  <c r="BH78" i="223" s="1"/>
  <c r="BJ78" i="223" s="1"/>
  <c r="H80" i="230"/>
  <c r="J80" i="230" s="1"/>
  <c r="L80" i="230" s="1"/>
  <c r="N80" i="230" s="1"/>
  <c r="P80" i="230" s="1"/>
  <c r="R80" i="230" s="1"/>
  <c r="T80" i="230" s="1"/>
  <c r="V80" i="230" s="1"/>
  <c r="X80" i="230" s="1"/>
  <c r="Z80" i="230" s="1"/>
  <c r="AB80" i="230" s="1"/>
  <c r="AD80" i="230" s="1"/>
  <c r="AF80" i="230" s="1"/>
  <c r="AH80" i="230" s="1"/>
  <c r="AJ80" i="230" s="1"/>
  <c r="AL80" i="230" s="1"/>
  <c r="AN80" i="230" s="1"/>
  <c r="AP80" i="230" s="1"/>
  <c r="AR80" i="230" s="1"/>
  <c r="AT80" i="230" s="1"/>
  <c r="AV80" i="230" s="1"/>
  <c r="AX80" i="230" s="1"/>
  <c r="AZ80" i="230" s="1"/>
  <c r="BB80" i="230" s="1"/>
  <c r="BD80" i="230" s="1"/>
  <c r="BF80" i="230" s="1"/>
  <c r="BH80" i="230" s="1"/>
  <c r="BJ80" i="230" s="1"/>
  <c r="D81" i="230"/>
  <c r="BL79" i="230"/>
  <c r="BN79" i="230" s="1"/>
  <c r="BP79" i="230" s="1"/>
  <c r="BR79" i="230" s="1"/>
  <c r="BT79" i="230" s="1"/>
  <c r="BV79" i="230" s="1"/>
  <c r="BX79" i="230" s="1"/>
  <c r="CA79" i="230" s="1"/>
  <c r="CG78" i="230"/>
  <c r="CH78" i="230" s="1"/>
  <c r="CI78" i="230" s="1"/>
  <c r="CB78" i="230" s="1"/>
  <c r="CD78" i="230"/>
  <c r="H79" i="223"/>
  <c r="J79" i="223" s="1"/>
  <c r="L79" i="223" s="1"/>
  <c r="N79" i="223" s="1"/>
  <c r="P79" i="223" s="1"/>
  <c r="R79" i="223" s="1"/>
  <c r="T79" i="223" s="1"/>
  <c r="V79" i="223" s="1"/>
  <c r="X79" i="223" s="1"/>
  <c r="Z79" i="223" s="1"/>
  <c r="D80" i="223"/>
  <c r="D84" i="219"/>
  <c r="H83" i="219"/>
  <c r="J83" i="219" s="1"/>
  <c r="L83" i="219" s="1"/>
  <c r="N83" i="219" s="1"/>
  <c r="P83" i="219" s="1"/>
  <c r="R83" i="219" s="1"/>
  <c r="T83" i="219" s="1"/>
  <c r="V83" i="219" s="1"/>
  <c r="X83" i="219" s="1"/>
  <c r="Z83" i="219" s="1"/>
  <c r="AB83" i="219" s="1"/>
  <c r="AD83" i="219" s="1"/>
  <c r="AF83" i="219" s="1"/>
  <c r="AH83" i="219" s="1"/>
  <c r="AJ83" i="219" s="1"/>
  <c r="AL83" i="219" s="1"/>
  <c r="AN83" i="219" s="1"/>
  <c r="AP83" i="219" s="1"/>
  <c r="AR83" i="219" s="1"/>
  <c r="AT83" i="219" s="1"/>
  <c r="AV83" i="219" s="1"/>
  <c r="AX83" i="219" s="1"/>
  <c r="AZ83" i="219" s="1"/>
  <c r="BB83" i="219" s="1"/>
  <c r="BD83" i="219" s="1"/>
  <c r="BF83" i="219" s="1"/>
  <c r="BH83" i="219" s="1"/>
  <c r="BJ83" i="219" s="1"/>
  <c r="BL83" i="219" s="1"/>
  <c r="BN83" i="219" s="1"/>
  <c r="BP83" i="219" s="1"/>
  <c r="BR83" i="219" s="1"/>
  <c r="BT83" i="219" s="1"/>
  <c r="BV83" i="219" s="1"/>
  <c r="BX83" i="219" s="1"/>
  <c r="CA83" i="219" s="1"/>
  <c r="CK63" i="219"/>
  <c r="CG82" i="219"/>
  <c r="CH82" i="219" s="1"/>
  <c r="CI82" i="219" s="1"/>
  <c r="CB82" i="219" s="1"/>
  <c r="CD82" i="219"/>
  <c r="D82" i="227" l="1"/>
  <c r="H81" i="227"/>
  <c r="J81" i="227" s="1"/>
  <c r="L81" i="227" s="1"/>
  <c r="N81" i="227" s="1"/>
  <c r="P81" i="227" s="1"/>
  <c r="R81" i="227" s="1"/>
  <c r="T81" i="227" s="1"/>
  <c r="V81" i="227" s="1"/>
  <c r="X81" i="227" s="1"/>
  <c r="Z81" i="227" s="1"/>
  <c r="AB81" i="227" s="1"/>
  <c r="AD81" i="227" s="1"/>
  <c r="AF81" i="227" s="1"/>
  <c r="AH81" i="227" s="1"/>
  <c r="AJ81" i="227" s="1"/>
  <c r="AL81" i="227" s="1"/>
  <c r="AN81" i="227" s="1"/>
  <c r="AP81" i="227" s="1"/>
  <c r="AR81" i="227" s="1"/>
  <c r="AT81" i="227" s="1"/>
  <c r="AV81" i="227" s="1"/>
  <c r="AX81" i="227" s="1"/>
  <c r="AZ81" i="227" s="1"/>
  <c r="BB81" i="227" s="1"/>
  <c r="BD81" i="227" s="1"/>
  <c r="BF81" i="227" s="1"/>
  <c r="BH81" i="227" s="1"/>
  <c r="BJ81" i="227" s="1"/>
  <c r="BL81" i="227" s="1"/>
  <c r="BN81" i="227" s="1"/>
  <c r="BP81" i="227" s="1"/>
  <c r="BR81" i="227" s="1"/>
  <c r="BT81" i="227" s="1"/>
  <c r="BV81" i="227" s="1"/>
  <c r="BX81" i="227" s="1"/>
  <c r="CA81" i="227" s="1"/>
  <c r="CD80" i="227"/>
  <c r="CG80" i="227"/>
  <c r="CH80" i="227" s="1"/>
  <c r="CI80" i="227" s="1"/>
  <c r="CB80" i="227" s="1"/>
  <c r="CG77" i="223"/>
  <c r="CH77" i="223" s="1"/>
  <c r="CI77" i="223" s="1"/>
  <c r="CL78" i="223"/>
  <c r="BL78" i="223"/>
  <c r="BN78" i="223" s="1"/>
  <c r="BP78" i="223" s="1"/>
  <c r="BR78" i="223" s="1"/>
  <c r="BT78" i="223" s="1"/>
  <c r="BV78" i="223" s="1"/>
  <c r="BX78" i="223" s="1"/>
  <c r="CA78" i="223" s="1"/>
  <c r="CD78" i="223" s="1"/>
  <c r="AB79" i="223"/>
  <c r="AD79" i="223" s="1"/>
  <c r="AF79" i="223" s="1"/>
  <c r="AH79" i="223" s="1"/>
  <c r="AJ79" i="223" s="1"/>
  <c r="AL79" i="223" s="1"/>
  <c r="AN79" i="223" s="1"/>
  <c r="AP79" i="223" s="1"/>
  <c r="AR79" i="223" s="1"/>
  <c r="AT79" i="223" s="1"/>
  <c r="AV79" i="223" s="1"/>
  <c r="AX79" i="223" s="1"/>
  <c r="AZ79" i="223" s="1"/>
  <c r="BB79" i="223" s="1"/>
  <c r="BD79" i="223" s="1"/>
  <c r="BF79" i="223" s="1"/>
  <c r="BH79" i="223" s="1"/>
  <c r="BJ79" i="223" s="1"/>
  <c r="BL79" i="223" s="1"/>
  <c r="BN79" i="223" s="1"/>
  <c r="BP79" i="223" s="1"/>
  <c r="BR79" i="223" s="1"/>
  <c r="BT79" i="223" s="1"/>
  <c r="BV79" i="223" s="1"/>
  <c r="BX79" i="223" s="1"/>
  <c r="CA79" i="223" s="1"/>
  <c r="CG79" i="230"/>
  <c r="CH79" i="230" s="1"/>
  <c r="CI79" i="230" s="1"/>
  <c r="CB79" i="230" s="1"/>
  <c r="CD79" i="230"/>
  <c r="H81" i="230"/>
  <c r="J81" i="230" s="1"/>
  <c r="L81" i="230" s="1"/>
  <c r="N81" i="230" s="1"/>
  <c r="P81" i="230" s="1"/>
  <c r="R81" i="230" s="1"/>
  <c r="T81" i="230" s="1"/>
  <c r="V81" i="230" s="1"/>
  <c r="X81" i="230" s="1"/>
  <c r="Z81" i="230" s="1"/>
  <c r="AB81" i="230" s="1"/>
  <c r="AD81" i="230" s="1"/>
  <c r="AF81" i="230" s="1"/>
  <c r="AH81" i="230" s="1"/>
  <c r="AJ81" i="230" s="1"/>
  <c r="AL81" i="230" s="1"/>
  <c r="AN81" i="230" s="1"/>
  <c r="AP81" i="230" s="1"/>
  <c r="AR81" i="230" s="1"/>
  <c r="AT81" i="230" s="1"/>
  <c r="AV81" i="230" s="1"/>
  <c r="AX81" i="230" s="1"/>
  <c r="AZ81" i="230" s="1"/>
  <c r="BB81" i="230" s="1"/>
  <c r="BD81" i="230" s="1"/>
  <c r="BF81" i="230" s="1"/>
  <c r="BH81" i="230" s="1"/>
  <c r="BJ81" i="230" s="1"/>
  <c r="D82" i="230"/>
  <c r="BL80" i="230"/>
  <c r="BN80" i="230" s="1"/>
  <c r="BP80" i="230" s="1"/>
  <c r="BR80" i="230" s="1"/>
  <c r="BT80" i="230" s="1"/>
  <c r="BV80" i="230" s="1"/>
  <c r="BX80" i="230" s="1"/>
  <c r="CA80" i="230" s="1"/>
  <c r="D81" i="223"/>
  <c r="H80" i="223"/>
  <c r="J80" i="223" s="1"/>
  <c r="L80" i="223" s="1"/>
  <c r="N80" i="223" s="1"/>
  <c r="P80" i="223" s="1"/>
  <c r="R80" i="223" s="1"/>
  <c r="T80" i="223" s="1"/>
  <c r="V80" i="223" s="1"/>
  <c r="X80" i="223" s="1"/>
  <c r="Z80" i="223" s="1"/>
  <c r="CG83" i="219"/>
  <c r="CH83" i="219" s="1"/>
  <c r="CI83" i="219" s="1"/>
  <c r="CB83" i="219" s="1"/>
  <c r="CD83" i="219"/>
  <c r="H84" i="219"/>
  <c r="J84" i="219" s="1"/>
  <c r="L84" i="219" s="1"/>
  <c r="N84" i="219" s="1"/>
  <c r="P84" i="219" s="1"/>
  <c r="R84" i="219" s="1"/>
  <c r="T84" i="219" s="1"/>
  <c r="V84" i="219" s="1"/>
  <c r="X84" i="219" s="1"/>
  <c r="Z84" i="219" s="1"/>
  <c r="AB84" i="219" s="1"/>
  <c r="AD84" i="219" s="1"/>
  <c r="AF84" i="219" s="1"/>
  <c r="AH84" i="219" s="1"/>
  <c r="AJ84" i="219" s="1"/>
  <c r="AL84" i="219" s="1"/>
  <c r="AN84" i="219" s="1"/>
  <c r="AP84" i="219" s="1"/>
  <c r="AR84" i="219" s="1"/>
  <c r="AT84" i="219" s="1"/>
  <c r="AV84" i="219" s="1"/>
  <c r="AX84" i="219" s="1"/>
  <c r="AZ84" i="219" s="1"/>
  <c r="BB84" i="219" s="1"/>
  <c r="BD84" i="219" s="1"/>
  <c r="BF84" i="219" s="1"/>
  <c r="BH84" i="219" s="1"/>
  <c r="BJ84" i="219" s="1"/>
  <c r="BL84" i="219" s="1"/>
  <c r="BN84" i="219" s="1"/>
  <c r="BP84" i="219" s="1"/>
  <c r="BR84" i="219" s="1"/>
  <c r="BT84" i="219" s="1"/>
  <c r="BV84" i="219" s="1"/>
  <c r="BX84" i="219" s="1"/>
  <c r="CA84" i="219" s="1"/>
  <c r="D85" i="219"/>
  <c r="CK64" i="219"/>
  <c r="CD81" i="227" l="1"/>
  <c r="CG81" i="227"/>
  <c r="CH81" i="227" s="1"/>
  <c r="CI81" i="227" s="1"/>
  <c r="CB81" i="227" s="1"/>
  <c r="D83" i="227"/>
  <c r="H82" i="227"/>
  <c r="J82" i="227" s="1"/>
  <c r="L82" i="227" s="1"/>
  <c r="N82" i="227" s="1"/>
  <c r="P82" i="227" s="1"/>
  <c r="R82" i="227" s="1"/>
  <c r="T82" i="227" s="1"/>
  <c r="V82" i="227" s="1"/>
  <c r="X82" i="227" s="1"/>
  <c r="Z82" i="227" s="1"/>
  <c r="AB82" i="227" s="1"/>
  <c r="AD82" i="227" s="1"/>
  <c r="AF82" i="227" s="1"/>
  <c r="AH82" i="227" s="1"/>
  <c r="AJ82" i="227" s="1"/>
  <c r="AL82" i="227" s="1"/>
  <c r="AN82" i="227" s="1"/>
  <c r="AP82" i="227" s="1"/>
  <c r="AR82" i="227" s="1"/>
  <c r="AT82" i="227" s="1"/>
  <c r="AV82" i="227" s="1"/>
  <c r="AX82" i="227" s="1"/>
  <c r="AZ82" i="227" s="1"/>
  <c r="BB82" i="227" s="1"/>
  <c r="BD82" i="227" s="1"/>
  <c r="BF82" i="227" s="1"/>
  <c r="BH82" i="227" s="1"/>
  <c r="BJ82" i="227" s="1"/>
  <c r="BL82" i="227" s="1"/>
  <c r="BN82" i="227" s="1"/>
  <c r="BP82" i="227" s="1"/>
  <c r="BR82" i="227" s="1"/>
  <c r="BT82" i="227" s="1"/>
  <c r="BV82" i="227" s="1"/>
  <c r="BX82" i="227" s="1"/>
  <c r="CA82" i="227" s="1"/>
  <c r="CG78" i="223"/>
  <c r="CH78" i="223" s="1"/>
  <c r="CI78" i="223" s="1"/>
  <c r="CL79" i="223"/>
  <c r="AB80" i="223"/>
  <c r="AD80" i="223" s="1"/>
  <c r="AF80" i="223" s="1"/>
  <c r="AH80" i="223" s="1"/>
  <c r="AJ80" i="223" s="1"/>
  <c r="AL80" i="223" s="1"/>
  <c r="AN80" i="223" s="1"/>
  <c r="AP80" i="223" s="1"/>
  <c r="AR80" i="223" s="1"/>
  <c r="AT80" i="223" s="1"/>
  <c r="AV80" i="223" s="1"/>
  <c r="AX80" i="223" s="1"/>
  <c r="AZ80" i="223" s="1"/>
  <c r="BB80" i="223" s="1"/>
  <c r="BD80" i="223" s="1"/>
  <c r="BF80" i="223" s="1"/>
  <c r="BH80" i="223" s="1"/>
  <c r="BJ80" i="223" s="1"/>
  <c r="CL80" i="223" s="1"/>
  <c r="H82" i="230"/>
  <c r="J82" i="230" s="1"/>
  <c r="L82" i="230" s="1"/>
  <c r="N82" i="230" s="1"/>
  <c r="P82" i="230" s="1"/>
  <c r="R82" i="230" s="1"/>
  <c r="T82" i="230" s="1"/>
  <c r="V82" i="230" s="1"/>
  <c r="X82" i="230" s="1"/>
  <c r="Z82" i="230" s="1"/>
  <c r="AB82" i="230" s="1"/>
  <c r="AD82" i="230" s="1"/>
  <c r="AF82" i="230" s="1"/>
  <c r="AH82" i="230" s="1"/>
  <c r="AJ82" i="230" s="1"/>
  <c r="AL82" i="230" s="1"/>
  <c r="AN82" i="230" s="1"/>
  <c r="AP82" i="230" s="1"/>
  <c r="AR82" i="230" s="1"/>
  <c r="AT82" i="230" s="1"/>
  <c r="AV82" i="230" s="1"/>
  <c r="AX82" i="230" s="1"/>
  <c r="AZ82" i="230" s="1"/>
  <c r="BB82" i="230" s="1"/>
  <c r="BD82" i="230" s="1"/>
  <c r="BF82" i="230" s="1"/>
  <c r="BH82" i="230" s="1"/>
  <c r="BJ82" i="230" s="1"/>
  <c r="D83" i="230"/>
  <c r="BL81" i="230"/>
  <c r="BN81" i="230" s="1"/>
  <c r="BP81" i="230" s="1"/>
  <c r="BR81" i="230" s="1"/>
  <c r="BT81" i="230" s="1"/>
  <c r="BV81" i="230" s="1"/>
  <c r="BX81" i="230" s="1"/>
  <c r="CA81" i="230" s="1"/>
  <c r="CG80" i="230"/>
  <c r="CH80" i="230" s="1"/>
  <c r="CI80" i="230" s="1"/>
  <c r="CB80" i="230" s="1"/>
  <c r="CD80" i="230"/>
  <c r="D82" i="223"/>
  <c r="H81" i="223"/>
  <c r="J81" i="223" s="1"/>
  <c r="L81" i="223" s="1"/>
  <c r="N81" i="223" s="1"/>
  <c r="P81" i="223" s="1"/>
  <c r="R81" i="223" s="1"/>
  <c r="T81" i="223" s="1"/>
  <c r="V81" i="223" s="1"/>
  <c r="X81" i="223" s="1"/>
  <c r="Z81" i="223" s="1"/>
  <c r="CD79" i="223"/>
  <c r="CG79" i="223"/>
  <c r="CH79" i="223" s="1"/>
  <c r="CI79" i="223" s="1"/>
  <c r="D86" i="219"/>
  <c r="H85" i="219"/>
  <c r="J85" i="219" s="1"/>
  <c r="L85" i="219" s="1"/>
  <c r="N85" i="219" s="1"/>
  <c r="P85" i="219" s="1"/>
  <c r="R85" i="219" s="1"/>
  <c r="T85" i="219" s="1"/>
  <c r="V85" i="219" s="1"/>
  <c r="X85" i="219" s="1"/>
  <c r="Z85" i="219" s="1"/>
  <c r="AB85" i="219" s="1"/>
  <c r="AD85" i="219" s="1"/>
  <c r="AF85" i="219" s="1"/>
  <c r="AH85" i="219" s="1"/>
  <c r="AJ85" i="219" s="1"/>
  <c r="AL85" i="219" s="1"/>
  <c r="AN85" i="219" s="1"/>
  <c r="AP85" i="219" s="1"/>
  <c r="AR85" i="219" s="1"/>
  <c r="AT85" i="219" s="1"/>
  <c r="AV85" i="219" s="1"/>
  <c r="AX85" i="219" s="1"/>
  <c r="AZ85" i="219" s="1"/>
  <c r="BB85" i="219" s="1"/>
  <c r="BD85" i="219" s="1"/>
  <c r="BF85" i="219" s="1"/>
  <c r="BH85" i="219" s="1"/>
  <c r="BJ85" i="219" s="1"/>
  <c r="BL85" i="219" s="1"/>
  <c r="BN85" i="219" s="1"/>
  <c r="BP85" i="219" s="1"/>
  <c r="BR85" i="219" s="1"/>
  <c r="BT85" i="219" s="1"/>
  <c r="BV85" i="219" s="1"/>
  <c r="BX85" i="219" s="1"/>
  <c r="CA85" i="219" s="1"/>
  <c r="CG84" i="219"/>
  <c r="CH84" i="219" s="1"/>
  <c r="CI84" i="219" s="1"/>
  <c r="CB84" i="219" s="1"/>
  <c r="CD84" i="219"/>
  <c r="CD82" i="227" l="1"/>
  <c r="CG82" i="227"/>
  <c r="CH82" i="227" s="1"/>
  <c r="CI82" i="227" s="1"/>
  <c r="CB82" i="227" s="1"/>
  <c r="H83" i="227"/>
  <c r="J83" i="227" s="1"/>
  <c r="L83" i="227" s="1"/>
  <c r="N83" i="227" s="1"/>
  <c r="P83" i="227" s="1"/>
  <c r="R83" i="227" s="1"/>
  <c r="T83" i="227" s="1"/>
  <c r="V83" i="227" s="1"/>
  <c r="X83" i="227" s="1"/>
  <c r="Z83" i="227" s="1"/>
  <c r="AB83" i="227" s="1"/>
  <c r="AD83" i="227" s="1"/>
  <c r="AF83" i="227" s="1"/>
  <c r="AH83" i="227" s="1"/>
  <c r="AJ83" i="227" s="1"/>
  <c r="AL83" i="227" s="1"/>
  <c r="AN83" i="227" s="1"/>
  <c r="AP83" i="227" s="1"/>
  <c r="AR83" i="227" s="1"/>
  <c r="AT83" i="227" s="1"/>
  <c r="AV83" i="227" s="1"/>
  <c r="AX83" i="227" s="1"/>
  <c r="AZ83" i="227" s="1"/>
  <c r="BB83" i="227" s="1"/>
  <c r="BD83" i="227" s="1"/>
  <c r="BF83" i="227" s="1"/>
  <c r="BH83" i="227" s="1"/>
  <c r="BJ83" i="227" s="1"/>
  <c r="BL83" i="227" s="1"/>
  <c r="BN83" i="227" s="1"/>
  <c r="BP83" i="227" s="1"/>
  <c r="BR83" i="227" s="1"/>
  <c r="BT83" i="227" s="1"/>
  <c r="BV83" i="227" s="1"/>
  <c r="BX83" i="227" s="1"/>
  <c r="CA83" i="227" s="1"/>
  <c r="D84" i="227"/>
  <c r="BL80" i="223"/>
  <c r="BN80" i="223" s="1"/>
  <c r="BP80" i="223" s="1"/>
  <c r="BR80" i="223" s="1"/>
  <c r="BT80" i="223" s="1"/>
  <c r="BV80" i="223" s="1"/>
  <c r="BX80" i="223" s="1"/>
  <c r="CA80" i="223" s="1"/>
  <c r="CD80" i="223" s="1"/>
  <c r="AB81" i="223"/>
  <c r="AD81" i="223" s="1"/>
  <c r="AF81" i="223" s="1"/>
  <c r="AH81" i="223" s="1"/>
  <c r="AJ81" i="223" s="1"/>
  <c r="AL81" i="223" s="1"/>
  <c r="AN81" i="223" s="1"/>
  <c r="AP81" i="223" s="1"/>
  <c r="AR81" i="223" s="1"/>
  <c r="AT81" i="223" s="1"/>
  <c r="AV81" i="223" s="1"/>
  <c r="AX81" i="223" s="1"/>
  <c r="AZ81" i="223" s="1"/>
  <c r="BB81" i="223" s="1"/>
  <c r="BD81" i="223" s="1"/>
  <c r="BF81" i="223" s="1"/>
  <c r="BH81" i="223" s="1"/>
  <c r="BJ81" i="223" s="1"/>
  <c r="CG81" i="230"/>
  <c r="CH81" i="230" s="1"/>
  <c r="CI81" i="230" s="1"/>
  <c r="CB81" i="230" s="1"/>
  <c r="CD81" i="230"/>
  <c r="H83" i="230"/>
  <c r="J83" i="230" s="1"/>
  <c r="L83" i="230" s="1"/>
  <c r="N83" i="230" s="1"/>
  <c r="P83" i="230" s="1"/>
  <c r="R83" i="230" s="1"/>
  <c r="T83" i="230" s="1"/>
  <c r="V83" i="230" s="1"/>
  <c r="X83" i="230" s="1"/>
  <c r="Z83" i="230" s="1"/>
  <c r="AB83" i="230" s="1"/>
  <c r="AD83" i="230" s="1"/>
  <c r="AF83" i="230" s="1"/>
  <c r="AH83" i="230" s="1"/>
  <c r="AJ83" i="230" s="1"/>
  <c r="AL83" i="230" s="1"/>
  <c r="AN83" i="230" s="1"/>
  <c r="AP83" i="230" s="1"/>
  <c r="AR83" i="230" s="1"/>
  <c r="AT83" i="230" s="1"/>
  <c r="AV83" i="230" s="1"/>
  <c r="AX83" i="230" s="1"/>
  <c r="AZ83" i="230" s="1"/>
  <c r="BB83" i="230" s="1"/>
  <c r="BD83" i="230" s="1"/>
  <c r="BF83" i="230" s="1"/>
  <c r="BH83" i="230" s="1"/>
  <c r="BJ83" i="230" s="1"/>
  <c r="D84" i="230"/>
  <c r="BL82" i="230"/>
  <c r="BN82" i="230" s="1"/>
  <c r="BP82" i="230" s="1"/>
  <c r="BR82" i="230" s="1"/>
  <c r="BT82" i="230" s="1"/>
  <c r="BV82" i="230" s="1"/>
  <c r="BX82" i="230" s="1"/>
  <c r="CA82" i="230" s="1"/>
  <c r="D83" i="223"/>
  <c r="H82" i="223"/>
  <c r="J82" i="223" s="1"/>
  <c r="L82" i="223" s="1"/>
  <c r="N82" i="223" s="1"/>
  <c r="P82" i="223" s="1"/>
  <c r="R82" i="223" s="1"/>
  <c r="T82" i="223" s="1"/>
  <c r="V82" i="223" s="1"/>
  <c r="X82" i="223" s="1"/>
  <c r="Z82" i="223" s="1"/>
  <c r="CG85" i="219"/>
  <c r="CH85" i="219" s="1"/>
  <c r="CI85" i="219" s="1"/>
  <c r="CB85" i="219" s="1"/>
  <c r="CD85" i="219"/>
  <c r="H86" i="219"/>
  <c r="J86" i="219" s="1"/>
  <c r="L86" i="219" s="1"/>
  <c r="N86" i="219" s="1"/>
  <c r="P86" i="219" s="1"/>
  <c r="R86" i="219" s="1"/>
  <c r="T86" i="219" s="1"/>
  <c r="V86" i="219" s="1"/>
  <c r="X86" i="219" s="1"/>
  <c r="Z86" i="219" s="1"/>
  <c r="AB86" i="219" s="1"/>
  <c r="AD86" i="219" s="1"/>
  <c r="AF86" i="219" s="1"/>
  <c r="AH86" i="219" s="1"/>
  <c r="AJ86" i="219" s="1"/>
  <c r="AL86" i="219" s="1"/>
  <c r="AN86" i="219" s="1"/>
  <c r="AP86" i="219" s="1"/>
  <c r="AR86" i="219" s="1"/>
  <c r="AT86" i="219" s="1"/>
  <c r="AV86" i="219" s="1"/>
  <c r="AX86" i="219" s="1"/>
  <c r="AZ86" i="219" s="1"/>
  <c r="BB86" i="219" s="1"/>
  <c r="BD86" i="219" s="1"/>
  <c r="BF86" i="219" s="1"/>
  <c r="BH86" i="219" s="1"/>
  <c r="BJ86" i="219" s="1"/>
  <c r="BL86" i="219" s="1"/>
  <c r="BN86" i="219" s="1"/>
  <c r="BP86" i="219" s="1"/>
  <c r="BR86" i="219" s="1"/>
  <c r="BT86" i="219" s="1"/>
  <c r="BV86" i="219" s="1"/>
  <c r="BX86" i="219" s="1"/>
  <c r="CA86" i="219" s="1"/>
  <c r="D87" i="219"/>
  <c r="H84" i="227" l="1"/>
  <c r="J84" i="227" s="1"/>
  <c r="L84" i="227" s="1"/>
  <c r="N84" i="227" s="1"/>
  <c r="P84" i="227" s="1"/>
  <c r="R84" i="227" s="1"/>
  <c r="T84" i="227" s="1"/>
  <c r="V84" i="227" s="1"/>
  <c r="X84" i="227" s="1"/>
  <c r="Z84" i="227" s="1"/>
  <c r="AB84" i="227" s="1"/>
  <c r="AD84" i="227" s="1"/>
  <c r="AF84" i="227" s="1"/>
  <c r="AH84" i="227" s="1"/>
  <c r="AJ84" i="227" s="1"/>
  <c r="AL84" i="227" s="1"/>
  <c r="AN84" i="227" s="1"/>
  <c r="AP84" i="227" s="1"/>
  <c r="AR84" i="227" s="1"/>
  <c r="AT84" i="227" s="1"/>
  <c r="AV84" i="227" s="1"/>
  <c r="AX84" i="227" s="1"/>
  <c r="AZ84" i="227" s="1"/>
  <c r="BB84" i="227" s="1"/>
  <c r="BD84" i="227" s="1"/>
  <c r="BF84" i="227" s="1"/>
  <c r="BH84" i="227" s="1"/>
  <c r="BJ84" i="227" s="1"/>
  <c r="BL84" i="227" s="1"/>
  <c r="BN84" i="227" s="1"/>
  <c r="BP84" i="227" s="1"/>
  <c r="BR84" i="227" s="1"/>
  <c r="BT84" i="227" s="1"/>
  <c r="BV84" i="227" s="1"/>
  <c r="BX84" i="227" s="1"/>
  <c r="CA84" i="227" s="1"/>
  <c r="D85" i="227"/>
  <c r="CG83" i="227"/>
  <c r="CH83" i="227" s="1"/>
  <c r="CI83" i="227" s="1"/>
  <c r="CB83" i="227" s="1"/>
  <c r="CD83" i="227"/>
  <c r="CG80" i="223"/>
  <c r="CH80" i="223" s="1"/>
  <c r="CI80" i="223" s="1"/>
  <c r="BL81" i="223"/>
  <c r="BN81" i="223" s="1"/>
  <c r="BP81" i="223" s="1"/>
  <c r="BR81" i="223" s="1"/>
  <c r="BT81" i="223" s="1"/>
  <c r="BV81" i="223" s="1"/>
  <c r="BX81" i="223" s="1"/>
  <c r="CA81" i="223" s="1"/>
  <c r="CG81" i="223" s="1"/>
  <c r="CH81" i="223" s="1"/>
  <c r="CI81" i="223" s="1"/>
  <c r="CL81" i="223"/>
  <c r="AB82" i="223"/>
  <c r="AD82" i="223" s="1"/>
  <c r="AF82" i="223" s="1"/>
  <c r="AH82" i="223" s="1"/>
  <c r="AJ82" i="223" s="1"/>
  <c r="AL82" i="223" s="1"/>
  <c r="AN82" i="223" s="1"/>
  <c r="AP82" i="223" s="1"/>
  <c r="AR82" i="223" s="1"/>
  <c r="AT82" i="223" s="1"/>
  <c r="AV82" i="223" s="1"/>
  <c r="AX82" i="223" s="1"/>
  <c r="AZ82" i="223" s="1"/>
  <c r="BB82" i="223" s="1"/>
  <c r="BD82" i="223" s="1"/>
  <c r="BF82" i="223" s="1"/>
  <c r="BH82" i="223" s="1"/>
  <c r="BJ82" i="223" s="1"/>
  <c r="CL82" i="223" s="1"/>
  <c r="CG82" i="230"/>
  <c r="CH82" i="230" s="1"/>
  <c r="CI82" i="230" s="1"/>
  <c r="CB82" i="230" s="1"/>
  <c r="CD82" i="230"/>
  <c r="BL83" i="230"/>
  <c r="BN83" i="230" s="1"/>
  <c r="BP83" i="230" s="1"/>
  <c r="BR83" i="230" s="1"/>
  <c r="BT83" i="230" s="1"/>
  <c r="BV83" i="230" s="1"/>
  <c r="BX83" i="230" s="1"/>
  <c r="CA83" i="230" s="1"/>
  <c r="H84" i="230"/>
  <c r="J84" i="230" s="1"/>
  <c r="L84" i="230" s="1"/>
  <c r="N84" i="230" s="1"/>
  <c r="P84" i="230" s="1"/>
  <c r="R84" i="230" s="1"/>
  <c r="T84" i="230" s="1"/>
  <c r="V84" i="230" s="1"/>
  <c r="X84" i="230" s="1"/>
  <c r="Z84" i="230" s="1"/>
  <c r="AB84" i="230" s="1"/>
  <c r="AD84" i="230" s="1"/>
  <c r="AF84" i="230" s="1"/>
  <c r="AH84" i="230" s="1"/>
  <c r="AJ84" i="230" s="1"/>
  <c r="AL84" i="230" s="1"/>
  <c r="AN84" i="230" s="1"/>
  <c r="AP84" i="230" s="1"/>
  <c r="AR84" i="230" s="1"/>
  <c r="AT84" i="230" s="1"/>
  <c r="AV84" i="230" s="1"/>
  <c r="AX84" i="230" s="1"/>
  <c r="AZ84" i="230" s="1"/>
  <c r="BB84" i="230" s="1"/>
  <c r="BD84" i="230" s="1"/>
  <c r="BF84" i="230" s="1"/>
  <c r="BH84" i="230" s="1"/>
  <c r="BJ84" i="230" s="1"/>
  <c r="D85" i="230"/>
  <c r="D84" i="223"/>
  <c r="H83" i="223"/>
  <c r="J83" i="223" s="1"/>
  <c r="L83" i="223" s="1"/>
  <c r="N83" i="223" s="1"/>
  <c r="P83" i="223" s="1"/>
  <c r="R83" i="223" s="1"/>
  <c r="T83" i="223" s="1"/>
  <c r="V83" i="223" s="1"/>
  <c r="X83" i="223" s="1"/>
  <c r="Z83" i="223" s="1"/>
  <c r="D88" i="219"/>
  <c r="H87" i="219"/>
  <c r="J87" i="219" s="1"/>
  <c r="L87" i="219" s="1"/>
  <c r="N87" i="219" s="1"/>
  <c r="P87" i="219" s="1"/>
  <c r="R87" i="219" s="1"/>
  <c r="T87" i="219" s="1"/>
  <c r="V87" i="219" s="1"/>
  <c r="X87" i="219" s="1"/>
  <c r="Z87" i="219" s="1"/>
  <c r="AB87" i="219" s="1"/>
  <c r="AD87" i="219" s="1"/>
  <c r="AF87" i="219" s="1"/>
  <c r="AH87" i="219" s="1"/>
  <c r="AJ87" i="219" s="1"/>
  <c r="AL87" i="219" s="1"/>
  <c r="AN87" i="219" s="1"/>
  <c r="AP87" i="219" s="1"/>
  <c r="AR87" i="219" s="1"/>
  <c r="AT87" i="219" s="1"/>
  <c r="AV87" i="219" s="1"/>
  <c r="AX87" i="219" s="1"/>
  <c r="AZ87" i="219" s="1"/>
  <c r="BB87" i="219" s="1"/>
  <c r="BD87" i="219" s="1"/>
  <c r="BF87" i="219" s="1"/>
  <c r="BH87" i="219" s="1"/>
  <c r="BJ87" i="219" s="1"/>
  <c r="BL87" i="219" s="1"/>
  <c r="BN87" i="219" s="1"/>
  <c r="BP87" i="219" s="1"/>
  <c r="BR87" i="219" s="1"/>
  <c r="BT87" i="219" s="1"/>
  <c r="BV87" i="219" s="1"/>
  <c r="BX87" i="219" s="1"/>
  <c r="CA87" i="219" s="1"/>
  <c r="CG86" i="219"/>
  <c r="CH86" i="219" s="1"/>
  <c r="CI86" i="219" s="1"/>
  <c r="CB86" i="219" s="1"/>
  <c r="CD86" i="219"/>
  <c r="D86" i="227" l="1"/>
  <c r="H85" i="227"/>
  <c r="J85" i="227" s="1"/>
  <c r="L85" i="227" s="1"/>
  <c r="N85" i="227" s="1"/>
  <c r="P85" i="227" s="1"/>
  <c r="R85" i="227" s="1"/>
  <c r="T85" i="227" s="1"/>
  <c r="V85" i="227" s="1"/>
  <c r="X85" i="227" s="1"/>
  <c r="Z85" i="227" s="1"/>
  <c r="AB85" i="227" s="1"/>
  <c r="AD85" i="227" s="1"/>
  <c r="AF85" i="227" s="1"/>
  <c r="AH85" i="227" s="1"/>
  <c r="AJ85" i="227" s="1"/>
  <c r="AL85" i="227" s="1"/>
  <c r="AN85" i="227" s="1"/>
  <c r="AP85" i="227" s="1"/>
  <c r="AR85" i="227" s="1"/>
  <c r="AT85" i="227" s="1"/>
  <c r="AV85" i="227" s="1"/>
  <c r="AX85" i="227" s="1"/>
  <c r="AZ85" i="227" s="1"/>
  <c r="BB85" i="227" s="1"/>
  <c r="BD85" i="227" s="1"/>
  <c r="BF85" i="227" s="1"/>
  <c r="BH85" i="227" s="1"/>
  <c r="BJ85" i="227" s="1"/>
  <c r="BL85" i="227" s="1"/>
  <c r="BN85" i="227" s="1"/>
  <c r="BP85" i="227" s="1"/>
  <c r="BR85" i="227" s="1"/>
  <c r="BT85" i="227" s="1"/>
  <c r="BV85" i="227" s="1"/>
  <c r="BX85" i="227" s="1"/>
  <c r="CA85" i="227" s="1"/>
  <c r="CD84" i="227"/>
  <c r="CG84" i="227"/>
  <c r="CH84" i="227" s="1"/>
  <c r="CI84" i="227" s="1"/>
  <c r="CB84" i="227" s="1"/>
  <c r="CD81" i="223"/>
  <c r="AB83" i="223"/>
  <c r="AD83" i="223" s="1"/>
  <c r="AF83" i="223" s="1"/>
  <c r="AH83" i="223" s="1"/>
  <c r="AJ83" i="223" s="1"/>
  <c r="AL83" i="223" s="1"/>
  <c r="AN83" i="223" s="1"/>
  <c r="AP83" i="223" s="1"/>
  <c r="AR83" i="223" s="1"/>
  <c r="AT83" i="223" s="1"/>
  <c r="AV83" i="223" s="1"/>
  <c r="AX83" i="223" s="1"/>
  <c r="AZ83" i="223" s="1"/>
  <c r="BB83" i="223" s="1"/>
  <c r="BD83" i="223" s="1"/>
  <c r="BF83" i="223" s="1"/>
  <c r="BH83" i="223" s="1"/>
  <c r="BJ83" i="223" s="1"/>
  <c r="BL83" i="223" s="1"/>
  <c r="BN83" i="223" s="1"/>
  <c r="BP83" i="223" s="1"/>
  <c r="BR83" i="223" s="1"/>
  <c r="BT83" i="223" s="1"/>
  <c r="BV83" i="223" s="1"/>
  <c r="BX83" i="223" s="1"/>
  <c r="CA83" i="223" s="1"/>
  <c r="BL82" i="223"/>
  <c r="BN82" i="223" s="1"/>
  <c r="BP82" i="223" s="1"/>
  <c r="BR82" i="223" s="1"/>
  <c r="BT82" i="223" s="1"/>
  <c r="BV82" i="223" s="1"/>
  <c r="BX82" i="223" s="1"/>
  <c r="CA82" i="223" s="1"/>
  <c r="CG82" i="223" s="1"/>
  <c r="CH82" i="223" s="1"/>
  <c r="CI82" i="223" s="1"/>
  <c r="BL84" i="230"/>
  <c r="BN84" i="230" s="1"/>
  <c r="BP84" i="230" s="1"/>
  <c r="BR84" i="230" s="1"/>
  <c r="BT84" i="230" s="1"/>
  <c r="BV84" i="230" s="1"/>
  <c r="BX84" i="230" s="1"/>
  <c r="CA84" i="230" s="1"/>
  <c r="H85" i="230"/>
  <c r="J85" i="230" s="1"/>
  <c r="L85" i="230" s="1"/>
  <c r="N85" i="230" s="1"/>
  <c r="P85" i="230" s="1"/>
  <c r="R85" i="230" s="1"/>
  <c r="T85" i="230" s="1"/>
  <c r="V85" i="230" s="1"/>
  <c r="X85" i="230" s="1"/>
  <c r="Z85" i="230" s="1"/>
  <c r="AB85" i="230" s="1"/>
  <c r="AD85" i="230" s="1"/>
  <c r="AF85" i="230" s="1"/>
  <c r="AH85" i="230" s="1"/>
  <c r="AJ85" i="230" s="1"/>
  <c r="AL85" i="230" s="1"/>
  <c r="AN85" i="230" s="1"/>
  <c r="AP85" i="230" s="1"/>
  <c r="AR85" i="230" s="1"/>
  <c r="AT85" i="230" s="1"/>
  <c r="AV85" i="230" s="1"/>
  <c r="AX85" i="230" s="1"/>
  <c r="AZ85" i="230" s="1"/>
  <c r="BB85" i="230" s="1"/>
  <c r="BD85" i="230" s="1"/>
  <c r="BF85" i="230" s="1"/>
  <c r="BH85" i="230" s="1"/>
  <c r="BJ85" i="230" s="1"/>
  <c r="D86" i="230"/>
  <c r="CG83" i="230"/>
  <c r="CH83" i="230" s="1"/>
  <c r="CI83" i="230" s="1"/>
  <c r="CB83" i="230" s="1"/>
  <c r="CD83" i="230"/>
  <c r="H84" i="223"/>
  <c r="J84" i="223" s="1"/>
  <c r="L84" i="223" s="1"/>
  <c r="N84" i="223" s="1"/>
  <c r="P84" i="223" s="1"/>
  <c r="R84" i="223" s="1"/>
  <c r="T84" i="223" s="1"/>
  <c r="V84" i="223" s="1"/>
  <c r="X84" i="223" s="1"/>
  <c r="Z84" i="223" s="1"/>
  <c r="D85" i="223"/>
  <c r="CD87" i="219"/>
  <c r="CG87" i="219"/>
  <c r="CH87" i="219" s="1"/>
  <c r="CI87" i="219" s="1"/>
  <c r="CB87" i="219" s="1"/>
  <c r="H88" i="219"/>
  <c r="J88" i="219" s="1"/>
  <c r="L88" i="219" s="1"/>
  <c r="N88" i="219" s="1"/>
  <c r="P88" i="219" s="1"/>
  <c r="R88" i="219" s="1"/>
  <c r="T88" i="219" s="1"/>
  <c r="V88" i="219" s="1"/>
  <c r="X88" i="219" s="1"/>
  <c r="Z88" i="219" s="1"/>
  <c r="AB88" i="219" s="1"/>
  <c r="AD88" i="219" s="1"/>
  <c r="AF88" i="219" s="1"/>
  <c r="AH88" i="219" s="1"/>
  <c r="AJ88" i="219" s="1"/>
  <c r="AL88" i="219" s="1"/>
  <c r="AN88" i="219" s="1"/>
  <c r="AP88" i="219" s="1"/>
  <c r="AR88" i="219" s="1"/>
  <c r="AT88" i="219" s="1"/>
  <c r="AV88" i="219" s="1"/>
  <c r="AX88" i="219" s="1"/>
  <c r="AZ88" i="219" s="1"/>
  <c r="BB88" i="219" s="1"/>
  <c r="BD88" i="219" s="1"/>
  <c r="BF88" i="219" s="1"/>
  <c r="BH88" i="219" s="1"/>
  <c r="BJ88" i="219" s="1"/>
  <c r="BL88" i="219" s="1"/>
  <c r="BN88" i="219" s="1"/>
  <c r="BP88" i="219" s="1"/>
  <c r="BR88" i="219" s="1"/>
  <c r="BT88" i="219" s="1"/>
  <c r="BV88" i="219" s="1"/>
  <c r="BX88" i="219" s="1"/>
  <c r="CA88" i="219" s="1"/>
  <c r="D89" i="219"/>
  <c r="CD85" i="227" l="1"/>
  <c r="CG85" i="227"/>
  <c r="CH85" i="227" s="1"/>
  <c r="CI85" i="227" s="1"/>
  <c r="CB85" i="227" s="1"/>
  <c r="H86" i="227"/>
  <c r="J86" i="227" s="1"/>
  <c r="L86" i="227" s="1"/>
  <c r="N86" i="227" s="1"/>
  <c r="P86" i="227" s="1"/>
  <c r="R86" i="227" s="1"/>
  <c r="T86" i="227" s="1"/>
  <c r="V86" i="227" s="1"/>
  <c r="X86" i="227" s="1"/>
  <c r="Z86" i="227" s="1"/>
  <c r="AB86" i="227" s="1"/>
  <c r="AD86" i="227" s="1"/>
  <c r="AF86" i="227" s="1"/>
  <c r="AH86" i="227" s="1"/>
  <c r="AJ86" i="227" s="1"/>
  <c r="AL86" i="227" s="1"/>
  <c r="AN86" i="227" s="1"/>
  <c r="AP86" i="227" s="1"/>
  <c r="AR86" i="227" s="1"/>
  <c r="AT86" i="227" s="1"/>
  <c r="AV86" i="227" s="1"/>
  <c r="AX86" i="227" s="1"/>
  <c r="AZ86" i="227" s="1"/>
  <c r="BB86" i="227" s="1"/>
  <c r="BD86" i="227" s="1"/>
  <c r="BF86" i="227" s="1"/>
  <c r="BH86" i="227" s="1"/>
  <c r="BJ86" i="227" s="1"/>
  <c r="BL86" i="227" s="1"/>
  <c r="BN86" i="227" s="1"/>
  <c r="BP86" i="227" s="1"/>
  <c r="BR86" i="227" s="1"/>
  <c r="BT86" i="227" s="1"/>
  <c r="BV86" i="227" s="1"/>
  <c r="BX86" i="227" s="1"/>
  <c r="CA86" i="227" s="1"/>
  <c r="D87" i="227"/>
  <c r="AB84" i="223"/>
  <c r="AD84" i="223" s="1"/>
  <c r="AF84" i="223" s="1"/>
  <c r="AH84" i="223" s="1"/>
  <c r="AJ84" i="223" s="1"/>
  <c r="AL84" i="223" s="1"/>
  <c r="AN84" i="223" s="1"/>
  <c r="AP84" i="223" s="1"/>
  <c r="AR84" i="223" s="1"/>
  <c r="AT84" i="223" s="1"/>
  <c r="AV84" i="223" s="1"/>
  <c r="AX84" i="223" s="1"/>
  <c r="AZ84" i="223" s="1"/>
  <c r="BB84" i="223" s="1"/>
  <c r="BD84" i="223" s="1"/>
  <c r="BF84" i="223" s="1"/>
  <c r="BH84" i="223" s="1"/>
  <c r="BJ84" i="223" s="1"/>
  <c r="CD82" i="223"/>
  <c r="CL83" i="223"/>
  <c r="H86" i="230"/>
  <c r="J86" i="230" s="1"/>
  <c r="L86" i="230" s="1"/>
  <c r="N86" i="230" s="1"/>
  <c r="P86" i="230" s="1"/>
  <c r="R86" i="230" s="1"/>
  <c r="T86" i="230" s="1"/>
  <c r="V86" i="230" s="1"/>
  <c r="X86" i="230" s="1"/>
  <c r="Z86" i="230" s="1"/>
  <c r="AB86" i="230" s="1"/>
  <c r="AD86" i="230" s="1"/>
  <c r="AF86" i="230" s="1"/>
  <c r="AH86" i="230" s="1"/>
  <c r="AJ86" i="230" s="1"/>
  <c r="AL86" i="230" s="1"/>
  <c r="AN86" i="230" s="1"/>
  <c r="AP86" i="230" s="1"/>
  <c r="AR86" i="230" s="1"/>
  <c r="AT86" i="230" s="1"/>
  <c r="AV86" i="230" s="1"/>
  <c r="AX86" i="230" s="1"/>
  <c r="AZ86" i="230" s="1"/>
  <c r="BB86" i="230" s="1"/>
  <c r="BD86" i="230" s="1"/>
  <c r="BF86" i="230" s="1"/>
  <c r="BH86" i="230" s="1"/>
  <c r="BJ86" i="230" s="1"/>
  <c r="D87" i="230"/>
  <c r="BL85" i="230"/>
  <c r="BN85" i="230" s="1"/>
  <c r="BP85" i="230" s="1"/>
  <c r="BR85" i="230" s="1"/>
  <c r="BT85" i="230" s="1"/>
  <c r="BV85" i="230" s="1"/>
  <c r="BX85" i="230" s="1"/>
  <c r="CA85" i="230" s="1"/>
  <c r="CG84" i="230"/>
  <c r="CH84" i="230" s="1"/>
  <c r="CI84" i="230" s="1"/>
  <c r="CB84" i="230" s="1"/>
  <c r="CD84" i="230"/>
  <c r="D86" i="223"/>
  <c r="H85" i="223"/>
  <c r="J85" i="223" s="1"/>
  <c r="L85" i="223" s="1"/>
  <c r="N85" i="223" s="1"/>
  <c r="P85" i="223" s="1"/>
  <c r="R85" i="223" s="1"/>
  <c r="T85" i="223" s="1"/>
  <c r="V85" i="223" s="1"/>
  <c r="X85" i="223" s="1"/>
  <c r="Z85" i="223" s="1"/>
  <c r="CG83" i="223"/>
  <c r="CH83" i="223" s="1"/>
  <c r="CI83" i="223" s="1"/>
  <c r="CD83" i="223"/>
  <c r="D90" i="219"/>
  <c r="H89" i="219"/>
  <c r="J89" i="219" s="1"/>
  <c r="L89" i="219" s="1"/>
  <c r="N89" i="219" s="1"/>
  <c r="P89" i="219" s="1"/>
  <c r="R89" i="219" s="1"/>
  <c r="T89" i="219" s="1"/>
  <c r="V89" i="219" s="1"/>
  <c r="X89" i="219" s="1"/>
  <c r="Z89" i="219" s="1"/>
  <c r="AB89" i="219" s="1"/>
  <c r="AD89" i="219" s="1"/>
  <c r="AF89" i="219" s="1"/>
  <c r="AH89" i="219" s="1"/>
  <c r="AJ89" i="219" s="1"/>
  <c r="AL89" i="219" s="1"/>
  <c r="AN89" i="219" s="1"/>
  <c r="AP89" i="219" s="1"/>
  <c r="AR89" i="219" s="1"/>
  <c r="AT89" i="219" s="1"/>
  <c r="AV89" i="219" s="1"/>
  <c r="AX89" i="219" s="1"/>
  <c r="AZ89" i="219" s="1"/>
  <c r="BB89" i="219" s="1"/>
  <c r="BD89" i="219" s="1"/>
  <c r="BF89" i="219" s="1"/>
  <c r="BH89" i="219" s="1"/>
  <c r="BJ89" i="219" s="1"/>
  <c r="BL89" i="219" s="1"/>
  <c r="BN89" i="219" s="1"/>
  <c r="BP89" i="219" s="1"/>
  <c r="BR89" i="219" s="1"/>
  <c r="BT89" i="219" s="1"/>
  <c r="BV89" i="219" s="1"/>
  <c r="BX89" i="219" s="1"/>
  <c r="CA89" i="219" s="1"/>
  <c r="CG88" i="219"/>
  <c r="CH88" i="219" s="1"/>
  <c r="CI88" i="219" s="1"/>
  <c r="CB88" i="219" s="1"/>
  <c r="CD88" i="219"/>
  <c r="D88" i="227" l="1"/>
  <c r="H87" i="227"/>
  <c r="J87" i="227" s="1"/>
  <c r="L87" i="227" s="1"/>
  <c r="N87" i="227" s="1"/>
  <c r="P87" i="227" s="1"/>
  <c r="R87" i="227" s="1"/>
  <c r="T87" i="227" s="1"/>
  <c r="V87" i="227" s="1"/>
  <c r="X87" i="227" s="1"/>
  <c r="Z87" i="227" s="1"/>
  <c r="AB87" i="227" s="1"/>
  <c r="AD87" i="227" s="1"/>
  <c r="AF87" i="227" s="1"/>
  <c r="AH87" i="227" s="1"/>
  <c r="AJ87" i="227" s="1"/>
  <c r="AL87" i="227" s="1"/>
  <c r="AN87" i="227" s="1"/>
  <c r="AP87" i="227" s="1"/>
  <c r="AR87" i="227" s="1"/>
  <c r="AT87" i="227" s="1"/>
  <c r="AV87" i="227" s="1"/>
  <c r="AX87" i="227" s="1"/>
  <c r="AZ87" i="227" s="1"/>
  <c r="BB87" i="227" s="1"/>
  <c r="BD87" i="227" s="1"/>
  <c r="BF87" i="227" s="1"/>
  <c r="BH87" i="227" s="1"/>
  <c r="BJ87" i="227" s="1"/>
  <c r="BL87" i="227" s="1"/>
  <c r="BN87" i="227" s="1"/>
  <c r="BP87" i="227" s="1"/>
  <c r="BR87" i="227" s="1"/>
  <c r="BT87" i="227" s="1"/>
  <c r="BV87" i="227" s="1"/>
  <c r="BX87" i="227" s="1"/>
  <c r="CA87" i="227" s="1"/>
  <c r="CD86" i="227"/>
  <c r="CG86" i="227"/>
  <c r="CH86" i="227" s="1"/>
  <c r="CI86" i="227" s="1"/>
  <c r="CB86" i="227" s="1"/>
  <c r="CL84" i="223"/>
  <c r="BL84" i="223"/>
  <c r="BN84" i="223" s="1"/>
  <c r="BP84" i="223" s="1"/>
  <c r="BR84" i="223" s="1"/>
  <c r="BT84" i="223" s="1"/>
  <c r="BV84" i="223" s="1"/>
  <c r="BX84" i="223" s="1"/>
  <c r="CA84" i="223" s="1"/>
  <c r="CG84" i="223" s="1"/>
  <c r="CH84" i="223" s="1"/>
  <c r="CI84" i="223" s="1"/>
  <c r="AB85" i="223"/>
  <c r="AD85" i="223" s="1"/>
  <c r="AF85" i="223" s="1"/>
  <c r="AH85" i="223" s="1"/>
  <c r="AJ85" i="223" s="1"/>
  <c r="AL85" i="223" s="1"/>
  <c r="AN85" i="223" s="1"/>
  <c r="AP85" i="223" s="1"/>
  <c r="AR85" i="223" s="1"/>
  <c r="AT85" i="223" s="1"/>
  <c r="AV85" i="223" s="1"/>
  <c r="AX85" i="223" s="1"/>
  <c r="AZ85" i="223" s="1"/>
  <c r="BB85" i="223" s="1"/>
  <c r="BD85" i="223" s="1"/>
  <c r="BF85" i="223" s="1"/>
  <c r="BH85" i="223" s="1"/>
  <c r="BJ85" i="223" s="1"/>
  <c r="CG85" i="230"/>
  <c r="CH85" i="230" s="1"/>
  <c r="CI85" i="230" s="1"/>
  <c r="CB85" i="230" s="1"/>
  <c r="CD85" i="230"/>
  <c r="H87" i="230"/>
  <c r="J87" i="230" s="1"/>
  <c r="L87" i="230" s="1"/>
  <c r="N87" i="230" s="1"/>
  <c r="P87" i="230" s="1"/>
  <c r="R87" i="230" s="1"/>
  <c r="T87" i="230" s="1"/>
  <c r="V87" i="230" s="1"/>
  <c r="X87" i="230" s="1"/>
  <c r="Z87" i="230" s="1"/>
  <c r="AB87" i="230" s="1"/>
  <c r="AD87" i="230" s="1"/>
  <c r="AF87" i="230" s="1"/>
  <c r="AH87" i="230" s="1"/>
  <c r="AJ87" i="230" s="1"/>
  <c r="AL87" i="230" s="1"/>
  <c r="AN87" i="230" s="1"/>
  <c r="AP87" i="230" s="1"/>
  <c r="AR87" i="230" s="1"/>
  <c r="AT87" i="230" s="1"/>
  <c r="AV87" i="230" s="1"/>
  <c r="AX87" i="230" s="1"/>
  <c r="AZ87" i="230" s="1"/>
  <c r="BB87" i="230" s="1"/>
  <c r="BD87" i="230" s="1"/>
  <c r="BF87" i="230" s="1"/>
  <c r="BH87" i="230" s="1"/>
  <c r="BJ87" i="230" s="1"/>
  <c r="D88" i="230"/>
  <c r="BL86" i="230"/>
  <c r="BN86" i="230" s="1"/>
  <c r="BP86" i="230" s="1"/>
  <c r="BR86" i="230" s="1"/>
  <c r="BT86" i="230" s="1"/>
  <c r="BV86" i="230" s="1"/>
  <c r="BX86" i="230" s="1"/>
  <c r="CA86" i="230" s="1"/>
  <c r="D87" i="223"/>
  <c r="H86" i="223"/>
  <c r="J86" i="223" s="1"/>
  <c r="L86" i="223" s="1"/>
  <c r="N86" i="223" s="1"/>
  <c r="P86" i="223" s="1"/>
  <c r="R86" i="223" s="1"/>
  <c r="T86" i="223" s="1"/>
  <c r="V86" i="223" s="1"/>
  <c r="X86" i="223" s="1"/>
  <c r="Z86" i="223" s="1"/>
  <c r="CD89" i="219"/>
  <c r="CG89" i="219"/>
  <c r="CH89" i="219" s="1"/>
  <c r="CI89" i="219" s="1"/>
  <c r="CB89" i="219" s="1"/>
  <c r="H90" i="219"/>
  <c r="J90" i="219" s="1"/>
  <c r="L90" i="219" s="1"/>
  <c r="N90" i="219" s="1"/>
  <c r="P90" i="219" s="1"/>
  <c r="R90" i="219" s="1"/>
  <c r="T90" i="219" s="1"/>
  <c r="V90" i="219" s="1"/>
  <c r="X90" i="219" s="1"/>
  <c r="Z90" i="219" s="1"/>
  <c r="AB90" i="219" s="1"/>
  <c r="AD90" i="219" s="1"/>
  <c r="AF90" i="219" s="1"/>
  <c r="AH90" i="219" s="1"/>
  <c r="AJ90" i="219" s="1"/>
  <c r="AL90" i="219" s="1"/>
  <c r="AN90" i="219" s="1"/>
  <c r="AP90" i="219" s="1"/>
  <c r="AR90" i="219" s="1"/>
  <c r="AT90" i="219" s="1"/>
  <c r="AV90" i="219" s="1"/>
  <c r="AX90" i="219" s="1"/>
  <c r="AZ90" i="219" s="1"/>
  <c r="BB90" i="219" s="1"/>
  <c r="BD90" i="219" s="1"/>
  <c r="BF90" i="219" s="1"/>
  <c r="BH90" i="219" s="1"/>
  <c r="BJ90" i="219" s="1"/>
  <c r="BL90" i="219" s="1"/>
  <c r="BN90" i="219" s="1"/>
  <c r="BP90" i="219" s="1"/>
  <c r="BR90" i="219" s="1"/>
  <c r="BT90" i="219" s="1"/>
  <c r="BV90" i="219" s="1"/>
  <c r="BX90" i="219" s="1"/>
  <c r="CA90" i="219" s="1"/>
  <c r="D91" i="219"/>
  <c r="CD87" i="227" l="1"/>
  <c r="CG87" i="227"/>
  <c r="CH87" i="227" s="1"/>
  <c r="CI87" i="227" s="1"/>
  <c r="CB87" i="227" s="1"/>
  <c r="H88" i="227"/>
  <c r="J88" i="227" s="1"/>
  <c r="L88" i="227" s="1"/>
  <c r="N88" i="227" s="1"/>
  <c r="P88" i="227" s="1"/>
  <c r="R88" i="227" s="1"/>
  <c r="T88" i="227" s="1"/>
  <c r="V88" i="227" s="1"/>
  <c r="X88" i="227" s="1"/>
  <c r="Z88" i="227" s="1"/>
  <c r="AB88" i="227" s="1"/>
  <c r="AD88" i="227" s="1"/>
  <c r="AF88" i="227" s="1"/>
  <c r="AH88" i="227" s="1"/>
  <c r="AJ88" i="227" s="1"/>
  <c r="AL88" i="227" s="1"/>
  <c r="AN88" i="227" s="1"/>
  <c r="AP88" i="227" s="1"/>
  <c r="AR88" i="227" s="1"/>
  <c r="AT88" i="227" s="1"/>
  <c r="AV88" i="227" s="1"/>
  <c r="AX88" i="227" s="1"/>
  <c r="AZ88" i="227" s="1"/>
  <c r="BB88" i="227" s="1"/>
  <c r="BD88" i="227" s="1"/>
  <c r="BF88" i="227" s="1"/>
  <c r="BH88" i="227" s="1"/>
  <c r="BJ88" i="227" s="1"/>
  <c r="BL88" i="227" s="1"/>
  <c r="BN88" i="227" s="1"/>
  <c r="BP88" i="227" s="1"/>
  <c r="BR88" i="227" s="1"/>
  <c r="BT88" i="227" s="1"/>
  <c r="BV88" i="227" s="1"/>
  <c r="BX88" i="227" s="1"/>
  <c r="CA88" i="227" s="1"/>
  <c r="D89" i="227"/>
  <c r="CL85" i="223"/>
  <c r="BL85" i="223"/>
  <c r="BN85" i="223" s="1"/>
  <c r="BP85" i="223" s="1"/>
  <c r="BR85" i="223" s="1"/>
  <c r="BT85" i="223" s="1"/>
  <c r="BV85" i="223" s="1"/>
  <c r="BX85" i="223" s="1"/>
  <c r="CA85" i="223" s="1"/>
  <c r="CD85" i="223" s="1"/>
  <c r="AB86" i="223"/>
  <c r="AD86" i="223" s="1"/>
  <c r="AF86" i="223" s="1"/>
  <c r="AH86" i="223" s="1"/>
  <c r="AJ86" i="223" s="1"/>
  <c r="AL86" i="223" s="1"/>
  <c r="AN86" i="223" s="1"/>
  <c r="AP86" i="223" s="1"/>
  <c r="CD84" i="223"/>
  <c r="CG86" i="230"/>
  <c r="CH86" i="230" s="1"/>
  <c r="CI86" i="230" s="1"/>
  <c r="CB86" i="230" s="1"/>
  <c r="CD86" i="230"/>
  <c r="H88" i="230"/>
  <c r="J88" i="230" s="1"/>
  <c r="L88" i="230" s="1"/>
  <c r="N88" i="230" s="1"/>
  <c r="P88" i="230" s="1"/>
  <c r="R88" i="230" s="1"/>
  <c r="T88" i="230" s="1"/>
  <c r="V88" i="230" s="1"/>
  <c r="X88" i="230" s="1"/>
  <c r="Z88" i="230" s="1"/>
  <c r="AB88" i="230" s="1"/>
  <c r="AD88" i="230" s="1"/>
  <c r="AF88" i="230" s="1"/>
  <c r="AH88" i="230" s="1"/>
  <c r="AJ88" i="230" s="1"/>
  <c r="AL88" i="230" s="1"/>
  <c r="AN88" i="230" s="1"/>
  <c r="AP88" i="230" s="1"/>
  <c r="AR88" i="230" s="1"/>
  <c r="AT88" i="230" s="1"/>
  <c r="AV88" i="230" s="1"/>
  <c r="AX88" i="230" s="1"/>
  <c r="AZ88" i="230" s="1"/>
  <c r="BB88" i="230" s="1"/>
  <c r="BD88" i="230" s="1"/>
  <c r="BF88" i="230" s="1"/>
  <c r="BH88" i="230" s="1"/>
  <c r="BJ88" i="230" s="1"/>
  <c r="D89" i="230"/>
  <c r="BL87" i="230"/>
  <c r="BN87" i="230" s="1"/>
  <c r="BP87" i="230" s="1"/>
  <c r="BR87" i="230" s="1"/>
  <c r="BT87" i="230" s="1"/>
  <c r="BV87" i="230" s="1"/>
  <c r="BX87" i="230" s="1"/>
  <c r="CA87" i="230" s="1"/>
  <c r="D88" i="223"/>
  <c r="H87" i="223"/>
  <c r="J87" i="223" s="1"/>
  <c r="L87" i="223" s="1"/>
  <c r="N87" i="223" s="1"/>
  <c r="P87" i="223" s="1"/>
  <c r="R87" i="223" s="1"/>
  <c r="T87" i="223" s="1"/>
  <c r="V87" i="223" s="1"/>
  <c r="X87" i="223" s="1"/>
  <c r="Z87" i="223" s="1"/>
  <c r="CG90" i="219"/>
  <c r="CH90" i="219" s="1"/>
  <c r="CI90" i="219" s="1"/>
  <c r="CB90" i="219" s="1"/>
  <c r="CD90" i="219"/>
  <c r="H91" i="219"/>
  <c r="J91" i="219" s="1"/>
  <c r="L91" i="219" s="1"/>
  <c r="N91" i="219" s="1"/>
  <c r="P91" i="219" s="1"/>
  <c r="R91" i="219" s="1"/>
  <c r="T91" i="219" s="1"/>
  <c r="V91" i="219" s="1"/>
  <c r="X91" i="219" s="1"/>
  <c r="Z91" i="219" s="1"/>
  <c r="AB91" i="219" s="1"/>
  <c r="AD91" i="219" s="1"/>
  <c r="AF91" i="219" s="1"/>
  <c r="AH91" i="219" s="1"/>
  <c r="AJ91" i="219" s="1"/>
  <c r="AL91" i="219" s="1"/>
  <c r="AN91" i="219" s="1"/>
  <c r="AP91" i="219" s="1"/>
  <c r="AR91" i="219" s="1"/>
  <c r="AT91" i="219" s="1"/>
  <c r="AV91" i="219" s="1"/>
  <c r="AX91" i="219" s="1"/>
  <c r="AZ91" i="219" s="1"/>
  <c r="BB91" i="219" s="1"/>
  <c r="BD91" i="219" s="1"/>
  <c r="BF91" i="219" s="1"/>
  <c r="BH91" i="219" s="1"/>
  <c r="BJ91" i="219" s="1"/>
  <c r="BL91" i="219" s="1"/>
  <c r="BN91" i="219" s="1"/>
  <c r="BP91" i="219" s="1"/>
  <c r="BR91" i="219" s="1"/>
  <c r="BT91" i="219" s="1"/>
  <c r="BV91" i="219" s="1"/>
  <c r="BX91" i="219" s="1"/>
  <c r="CA91" i="219" s="1"/>
  <c r="D92" i="219"/>
  <c r="D90" i="227" l="1"/>
  <c r="H89" i="227"/>
  <c r="J89" i="227" s="1"/>
  <c r="L89" i="227" s="1"/>
  <c r="N89" i="227" s="1"/>
  <c r="P89" i="227" s="1"/>
  <c r="R89" i="227" s="1"/>
  <c r="T89" i="227" s="1"/>
  <c r="V89" i="227" s="1"/>
  <c r="X89" i="227" s="1"/>
  <c r="Z89" i="227" s="1"/>
  <c r="AB89" i="227" s="1"/>
  <c r="AD89" i="227" s="1"/>
  <c r="AF89" i="227" s="1"/>
  <c r="AH89" i="227" s="1"/>
  <c r="AJ89" i="227" s="1"/>
  <c r="AL89" i="227" s="1"/>
  <c r="AN89" i="227" s="1"/>
  <c r="AP89" i="227" s="1"/>
  <c r="AR89" i="227" s="1"/>
  <c r="AT89" i="227" s="1"/>
  <c r="AV89" i="227" s="1"/>
  <c r="AX89" i="227" s="1"/>
  <c r="AZ89" i="227" s="1"/>
  <c r="BB89" i="227" s="1"/>
  <c r="BD89" i="227" s="1"/>
  <c r="BF89" i="227" s="1"/>
  <c r="BH89" i="227" s="1"/>
  <c r="BJ89" i="227" s="1"/>
  <c r="BL89" i="227" s="1"/>
  <c r="BN89" i="227" s="1"/>
  <c r="BP89" i="227" s="1"/>
  <c r="BR89" i="227" s="1"/>
  <c r="BT89" i="227" s="1"/>
  <c r="BV89" i="227" s="1"/>
  <c r="BX89" i="227" s="1"/>
  <c r="CA89" i="227" s="1"/>
  <c r="CD88" i="227"/>
  <c r="CG88" i="227"/>
  <c r="CH88" i="227" s="1"/>
  <c r="CI88" i="227" s="1"/>
  <c r="CB88" i="227" s="1"/>
  <c r="CG85" i="223"/>
  <c r="CH85" i="223" s="1"/>
  <c r="CI85" i="223" s="1"/>
  <c r="AR86" i="223"/>
  <c r="AT86" i="223" s="1"/>
  <c r="AV86" i="223" s="1"/>
  <c r="AX86" i="223" s="1"/>
  <c r="AZ86" i="223" s="1"/>
  <c r="BB86" i="223" s="1"/>
  <c r="BD86" i="223" s="1"/>
  <c r="BF86" i="223" s="1"/>
  <c r="BH86" i="223" s="1"/>
  <c r="BJ86" i="223" s="1"/>
  <c r="AB87" i="223"/>
  <c r="AD87" i="223" s="1"/>
  <c r="AF87" i="223" s="1"/>
  <c r="AH87" i="223" s="1"/>
  <c r="AJ87" i="223" s="1"/>
  <c r="AL87" i="223" s="1"/>
  <c r="AN87" i="223" s="1"/>
  <c r="AP87" i="223" s="1"/>
  <c r="AR87" i="223" s="1"/>
  <c r="AT87" i="223" s="1"/>
  <c r="AV87" i="223" s="1"/>
  <c r="AX87" i="223" s="1"/>
  <c r="AZ87" i="223" s="1"/>
  <c r="BB87" i="223" s="1"/>
  <c r="BD87" i="223" s="1"/>
  <c r="BF87" i="223" s="1"/>
  <c r="BH87" i="223" s="1"/>
  <c r="BJ87" i="223" s="1"/>
  <c r="H89" i="230"/>
  <c r="J89" i="230" s="1"/>
  <c r="L89" i="230" s="1"/>
  <c r="N89" i="230" s="1"/>
  <c r="P89" i="230" s="1"/>
  <c r="R89" i="230" s="1"/>
  <c r="T89" i="230" s="1"/>
  <c r="V89" i="230" s="1"/>
  <c r="X89" i="230" s="1"/>
  <c r="Z89" i="230" s="1"/>
  <c r="AB89" i="230" s="1"/>
  <c r="AD89" i="230" s="1"/>
  <c r="AF89" i="230" s="1"/>
  <c r="AH89" i="230" s="1"/>
  <c r="AJ89" i="230" s="1"/>
  <c r="AL89" i="230" s="1"/>
  <c r="AN89" i="230" s="1"/>
  <c r="AP89" i="230" s="1"/>
  <c r="AR89" i="230" s="1"/>
  <c r="AT89" i="230" s="1"/>
  <c r="AV89" i="230" s="1"/>
  <c r="AX89" i="230" s="1"/>
  <c r="AZ89" i="230" s="1"/>
  <c r="BB89" i="230" s="1"/>
  <c r="BD89" i="230" s="1"/>
  <c r="BF89" i="230" s="1"/>
  <c r="BH89" i="230" s="1"/>
  <c r="BJ89" i="230" s="1"/>
  <c r="D90" i="230"/>
  <c r="CG87" i="230"/>
  <c r="CH87" i="230" s="1"/>
  <c r="CI87" i="230" s="1"/>
  <c r="CB87" i="230" s="1"/>
  <c r="CD87" i="230"/>
  <c r="BL88" i="230"/>
  <c r="BN88" i="230" s="1"/>
  <c r="BP88" i="230" s="1"/>
  <c r="BR88" i="230" s="1"/>
  <c r="BT88" i="230" s="1"/>
  <c r="BV88" i="230" s="1"/>
  <c r="BX88" i="230" s="1"/>
  <c r="CA88" i="230" s="1"/>
  <c r="D89" i="223"/>
  <c r="H88" i="223"/>
  <c r="J88" i="223" s="1"/>
  <c r="L88" i="223" s="1"/>
  <c r="N88" i="223" s="1"/>
  <c r="P88" i="223" s="1"/>
  <c r="R88" i="223" s="1"/>
  <c r="T88" i="223" s="1"/>
  <c r="V88" i="223" s="1"/>
  <c r="X88" i="223" s="1"/>
  <c r="Z88" i="223" s="1"/>
  <c r="H92" i="219"/>
  <c r="J92" i="219" s="1"/>
  <c r="L92" i="219" s="1"/>
  <c r="N92" i="219" s="1"/>
  <c r="P92" i="219" s="1"/>
  <c r="R92" i="219" s="1"/>
  <c r="T92" i="219" s="1"/>
  <c r="V92" i="219" s="1"/>
  <c r="X92" i="219" s="1"/>
  <c r="Z92" i="219" s="1"/>
  <c r="AB92" i="219" s="1"/>
  <c r="AD92" i="219" s="1"/>
  <c r="AF92" i="219" s="1"/>
  <c r="AH92" i="219" s="1"/>
  <c r="AJ92" i="219" s="1"/>
  <c r="AL92" i="219" s="1"/>
  <c r="AN92" i="219" s="1"/>
  <c r="AP92" i="219" s="1"/>
  <c r="AR92" i="219" s="1"/>
  <c r="AT92" i="219" s="1"/>
  <c r="AV92" i="219" s="1"/>
  <c r="AX92" i="219" s="1"/>
  <c r="AZ92" i="219" s="1"/>
  <c r="BB92" i="219" s="1"/>
  <c r="BD92" i="219" s="1"/>
  <c r="BF92" i="219" s="1"/>
  <c r="BH92" i="219" s="1"/>
  <c r="BJ92" i="219" s="1"/>
  <c r="BL92" i="219" s="1"/>
  <c r="BN92" i="219" s="1"/>
  <c r="BP92" i="219" s="1"/>
  <c r="BR92" i="219" s="1"/>
  <c r="BT92" i="219" s="1"/>
  <c r="BV92" i="219" s="1"/>
  <c r="BX92" i="219" s="1"/>
  <c r="CA92" i="219" s="1"/>
  <c r="D93" i="219"/>
  <c r="CD91" i="219"/>
  <c r="CG91" i="219"/>
  <c r="CH91" i="219" s="1"/>
  <c r="CI91" i="219" s="1"/>
  <c r="CB91" i="219" s="1"/>
  <c r="CG89" i="227" l="1"/>
  <c r="CH89" i="227" s="1"/>
  <c r="CI89" i="227" s="1"/>
  <c r="CB89" i="227" s="1"/>
  <c r="CD89" i="227"/>
  <c r="H90" i="227"/>
  <c r="J90" i="227" s="1"/>
  <c r="L90" i="227" s="1"/>
  <c r="N90" i="227" s="1"/>
  <c r="P90" i="227" s="1"/>
  <c r="R90" i="227" s="1"/>
  <c r="T90" i="227" s="1"/>
  <c r="V90" i="227" s="1"/>
  <c r="X90" i="227" s="1"/>
  <c r="Z90" i="227" s="1"/>
  <c r="AB90" i="227" s="1"/>
  <c r="AD90" i="227" s="1"/>
  <c r="AF90" i="227" s="1"/>
  <c r="AH90" i="227" s="1"/>
  <c r="AJ90" i="227" s="1"/>
  <c r="AL90" i="227" s="1"/>
  <c r="AN90" i="227" s="1"/>
  <c r="AP90" i="227" s="1"/>
  <c r="AR90" i="227" s="1"/>
  <c r="AT90" i="227" s="1"/>
  <c r="AV90" i="227" s="1"/>
  <c r="AX90" i="227" s="1"/>
  <c r="AZ90" i="227" s="1"/>
  <c r="BB90" i="227" s="1"/>
  <c r="BD90" i="227" s="1"/>
  <c r="BF90" i="227" s="1"/>
  <c r="BH90" i="227" s="1"/>
  <c r="BJ90" i="227" s="1"/>
  <c r="BL90" i="227" s="1"/>
  <c r="BN90" i="227" s="1"/>
  <c r="BP90" i="227" s="1"/>
  <c r="BR90" i="227" s="1"/>
  <c r="BT90" i="227" s="1"/>
  <c r="BV90" i="227" s="1"/>
  <c r="BX90" i="227" s="1"/>
  <c r="CA90" i="227" s="1"/>
  <c r="D91" i="227"/>
  <c r="BL86" i="223"/>
  <c r="BN86" i="223" s="1"/>
  <c r="BP86" i="223" s="1"/>
  <c r="BR86" i="223" s="1"/>
  <c r="BT86" i="223" s="1"/>
  <c r="BV86" i="223" s="1"/>
  <c r="BX86" i="223" s="1"/>
  <c r="CA86" i="223" s="1"/>
  <c r="CG86" i="223" s="1"/>
  <c r="CH86" i="223" s="1"/>
  <c r="CI86" i="223" s="1"/>
  <c r="CL86" i="223"/>
  <c r="AB88" i="223"/>
  <c r="AD88" i="223" s="1"/>
  <c r="AF88" i="223" s="1"/>
  <c r="AH88" i="223" s="1"/>
  <c r="AJ88" i="223" s="1"/>
  <c r="AL88" i="223" s="1"/>
  <c r="AN88" i="223" s="1"/>
  <c r="AP88" i="223" s="1"/>
  <c r="CL87" i="223"/>
  <c r="BL87" i="223"/>
  <c r="BN87" i="223" s="1"/>
  <c r="BP87" i="223" s="1"/>
  <c r="BR87" i="223" s="1"/>
  <c r="BT87" i="223" s="1"/>
  <c r="BV87" i="223" s="1"/>
  <c r="BX87" i="223" s="1"/>
  <c r="CA87" i="223" s="1"/>
  <c r="CD87" i="223" s="1"/>
  <c r="CG88" i="230"/>
  <c r="CH88" i="230" s="1"/>
  <c r="CI88" i="230" s="1"/>
  <c r="CB88" i="230" s="1"/>
  <c r="CD88" i="230"/>
  <c r="H90" i="230"/>
  <c r="J90" i="230" s="1"/>
  <c r="L90" i="230" s="1"/>
  <c r="N90" i="230" s="1"/>
  <c r="P90" i="230" s="1"/>
  <c r="R90" i="230" s="1"/>
  <c r="T90" i="230" s="1"/>
  <c r="V90" i="230" s="1"/>
  <c r="X90" i="230" s="1"/>
  <c r="Z90" i="230" s="1"/>
  <c r="AB90" i="230" s="1"/>
  <c r="AD90" i="230" s="1"/>
  <c r="AF90" i="230" s="1"/>
  <c r="AH90" i="230" s="1"/>
  <c r="AJ90" i="230" s="1"/>
  <c r="AL90" i="230" s="1"/>
  <c r="AN90" i="230" s="1"/>
  <c r="AP90" i="230" s="1"/>
  <c r="AR90" i="230" s="1"/>
  <c r="AT90" i="230" s="1"/>
  <c r="AV90" i="230" s="1"/>
  <c r="AX90" i="230" s="1"/>
  <c r="AZ90" i="230" s="1"/>
  <c r="BB90" i="230" s="1"/>
  <c r="BD90" i="230" s="1"/>
  <c r="BF90" i="230" s="1"/>
  <c r="BH90" i="230" s="1"/>
  <c r="BJ90" i="230" s="1"/>
  <c r="D91" i="230"/>
  <c r="BL89" i="230"/>
  <c r="BN89" i="230" s="1"/>
  <c r="BP89" i="230" s="1"/>
  <c r="BR89" i="230" s="1"/>
  <c r="BT89" i="230" s="1"/>
  <c r="BV89" i="230" s="1"/>
  <c r="BX89" i="230" s="1"/>
  <c r="CA89" i="230" s="1"/>
  <c r="D90" i="223"/>
  <c r="H89" i="223"/>
  <c r="J89" i="223" s="1"/>
  <c r="L89" i="223" s="1"/>
  <c r="N89" i="223" s="1"/>
  <c r="P89" i="223" s="1"/>
  <c r="R89" i="223" s="1"/>
  <c r="T89" i="223" s="1"/>
  <c r="V89" i="223" s="1"/>
  <c r="X89" i="223" s="1"/>
  <c r="Z89" i="223" s="1"/>
  <c r="H93" i="219"/>
  <c r="J93" i="219" s="1"/>
  <c r="L93" i="219" s="1"/>
  <c r="N93" i="219" s="1"/>
  <c r="P93" i="219" s="1"/>
  <c r="R93" i="219" s="1"/>
  <c r="T93" i="219" s="1"/>
  <c r="V93" i="219" s="1"/>
  <c r="X93" i="219" s="1"/>
  <c r="Z93" i="219" s="1"/>
  <c r="AB93" i="219" s="1"/>
  <c r="AD93" i="219" s="1"/>
  <c r="AF93" i="219" s="1"/>
  <c r="AH93" i="219" s="1"/>
  <c r="AJ93" i="219" s="1"/>
  <c r="AL93" i="219" s="1"/>
  <c r="AN93" i="219" s="1"/>
  <c r="AP93" i="219" s="1"/>
  <c r="AR93" i="219" s="1"/>
  <c r="AT93" i="219" s="1"/>
  <c r="AV93" i="219" s="1"/>
  <c r="AX93" i="219" s="1"/>
  <c r="AZ93" i="219" s="1"/>
  <c r="BB93" i="219" s="1"/>
  <c r="BD93" i="219" s="1"/>
  <c r="BF93" i="219" s="1"/>
  <c r="BH93" i="219" s="1"/>
  <c r="BJ93" i="219" s="1"/>
  <c r="BL93" i="219" s="1"/>
  <c r="BN93" i="219" s="1"/>
  <c r="BP93" i="219" s="1"/>
  <c r="BR93" i="219" s="1"/>
  <c r="BT93" i="219" s="1"/>
  <c r="BV93" i="219" s="1"/>
  <c r="BX93" i="219" s="1"/>
  <c r="CA93" i="219" s="1"/>
  <c r="D94" i="219"/>
  <c r="CG92" i="219"/>
  <c r="CH92" i="219" s="1"/>
  <c r="CI92" i="219" s="1"/>
  <c r="CB92" i="219" s="1"/>
  <c r="CD92" i="219"/>
  <c r="D92" i="227" l="1"/>
  <c r="H91" i="227"/>
  <c r="J91" i="227" s="1"/>
  <c r="L91" i="227" s="1"/>
  <c r="N91" i="227" s="1"/>
  <c r="P91" i="227" s="1"/>
  <c r="R91" i="227" s="1"/>
  <c r="T91" i="227" s="1"/>
  <c r="V91" i="227" s="1"/>
  <c r="X91" i="227" s="1"/>
  <c r="Z91" i="227" s="1"/>
  <c r="AB91" i="227" s="1"/>
  <c r="AD91" i="227" s="1"/>
  <c r="AF91" i="227" s="1"/>
  <c r="AH91" i="227" s="1"/>
  <c r="AJ91" i="227" s="1"/>
  <c r="AL91" i="227" s="1"/>
  <c r="AN91" i="227" s="1"/>
  <c r="AP91" i="227" s="1"/>
  <c r="AR91" i="227" s="1"/>
  <c r="AT91" i="227" s="1"/>
  <c r="AV91" i="227" s="1"/>
  <c r="AX91" i="227" s="1"/>
  <c r="AZ91" i="227" s="1"/>
  <c r="BB91" i="227" s="1"/>
  <c r="BD91" i="227" s="1"/>
  <c r="BF91" i="227" s="1"/>
  <c r="BH91" i="227" s="1"/>
  <c r="BJ91" i="227" s="1"/>
  <c r="BL91" i="227" s="1"/>
  <c r="BN91" i="227" s="1"/>
  <c r="BP91" i="227" s="1"/>
  <c r="BR91" i="227" s="1"/>
  <c r="BT91" i="227" s="1"/>
  <c r="BV91" i="227" s="1"/>
  <c r="BX91" i="227" s="1"/>
  <c r="CA91" i="227" s="1"/>
  <c r="CD90" i="227"/>
  <c r="CG90" i="227"/>
  <c r="CH90" i="227" s="1"/>
  <c r="CI90" i="227" s="1"/>
  <c r="CB90" i="227" s="1"/>
  <c r="CD86" i="223"/>
  <c r="AR88" i="223"/>
  <c r="AT88" i="223" s="1"/>
  <c r="AV88" i="223" s="1"/>
  <c r="AX88" i="223" s="1"/>
  <c r="AZ88" i="223" s="1"/>
  <c r="BB88" i="223" s="1"/>
  <c r="BD88" i="223" s="1"/>
  <c r="BF88" i="223" s="1"/>
  <c r="BH88" i="223" s="1"/>
  <c r="BJ88" i="223" s="1"/>
  <c r="BL88" i="223" s="1"/>
  <c r="BN88" i="223" s="1"/>
  <c r="BP88" i="223" s="1"/>
  <c r="BR88" i="223" s="1"/>
  <c r="BT88" i="223" s="1"/>
  <c r="BV88" i="223" s="1"/>
  <c r="BX88" i="223" s="1"/>
  <c r="CA88" i="223" s="1"/>
  <c r="CG88" i="223" s="1"/>
  <c r="CH88" i="223" s="1"/>
  <c r="CI88" i="223" s="1"/>
  <c r="AB89" i="223"/>
  <c r="AD89" i="223" s="1"/>
  <c r="AF89" i="223" s="1"/>
  <c r="AH89" i="223" s="1"/>
  <c r="AJ89" i="223" s="1"/>
  <c r="AL89" i="223" s="1"/>
  <c r="AN89" i="223" s="1"/>
  <c r="AP89" i="223" s="1"/>
  <c r="AR89" i="223" s="1"/>
  <c r="AT89" i="223" s="1"/>
  <c r="AV89" i="223" s="1"/>
  <c r="AX89" i="223" s="1"/>
  <c r="AZ89" i="223" s="1"/>
  <c r="BB89" i="223" s="1"/>
  <c r="BD89" i="223" s="1"/>
  <c r="BF89" i="223" s="1"/>
  <c r="BH89" i="223" s="1"/>
  <c r="BJ89" i="223" s="1"/>
  <c r="CG87" i="223"/>
  <c r="CH87" i="223" s="1"/>
  <c r="CI87" i="223" s="1"/>
  <c r="H91" i="230"/>
  <c r="J91" i="230" s="1"/>
  <c r="L91" i="230" s="1"/>
  <c r="N91" i="230" s="1"/>
  <c r="P91" i="230" s="1"/>
  <c r="R91" i="230" s="1"/>
  <c r="T91" i="230" s="1"/>
  <c r="V91" i="230" s="1"/>
  <c r="X91" i="230" s="1"/>
  <c r="Z91" i="230" s="1"/>
  <c r="AB91" i="230" s="1"/>
  <c r="AD91" i="230" s="1"/>
  <c r="AF91" i="230" s="1"/>
  <c r="AH91" i="230" s="1"/>
  <c r="AJ91" i="230" s="1"/>
  <c r="AL91" i="230" s="1"/>
  <c r="AN91" i="230" s="1"/>
  <c r="AP91" i="230" s="1"/>
  <c r="AR91" i="230" s="1"/>
  <c r="AT91" i="230" s="1"/>
  <c r="AV91" i="230" s="1"/>
  <c r="AX91" i="230" s="1"/>
  <c r="AZ91" i="230" s="1"/>
  <c r="BB91" i="230" s="1"/>
  <c r="BD91" i="230" s="1"/>
  <c r="BF91" i="230" s="1"/>
  <c r="BH91" i="230" s="1"/>
  <c r="BJ91" i="230" s="1"/>
  <c r="D92" i="230"/>
  <c r="CG89" i="230"/>
  <c r="CH89" i="230" s="1"/>
  <c r="CI89" i="230" s="1"/>
  <c r="CB89" i="230" s="1"/>
  <c r="CD89" i="230"/>
  <c r="BL90" i="230"/>
  <c r="BN90" i="230" s="1"/>
  <c r="BP90" i="230" s="1"/>
  <c r="BR90" i="230" s="1"/>
  <c r="BT90" i="230" s="1"/>
  <c r="BV90" i="230" s="1"/>
  <c r="BX90" i="230" s="1"/>
  <c r="CA90" i="230" s="1"/>
  <c r="D91" i="223"/>
  <c r="H90" i="223"/>
  <c r="J90" i="223" s="1"/>
  <c r="L90" i="223" s="1"/>
  <c r="N90" i="223" s="1"/>
  <c r="P90" i="223" s="1"/>
  <c r="R90" i="223" s="1"/>
  <c r="T90" i="223" s="1"/>
  <c r="V90" i="223" s="1"/>
  <c r="X90" i="223" s="1"/>
  <c r="Z90" i="223" s="1"/>
  <c r="H94" i="219"/>
  <c r="J94" i="219" s="1"/>
  <c r="L94" i="219" s="1"/>
  <c r="N94" i="219" s="1"/>
  <c r="P94" i="219" s="1"/>
  <c r="R94" i="219" s="1"/>
  <c r="T94" i="219" s="1"/>
  <c r="V94" i="219" s="1"/>
  <c r="X94" i="219" s="1"/>
  <c r="Z94" i="219" s="1"/>
  <c r="AB94" i="219" s="1"/>
  <c r="AD94" i="219" s="1"/>
  <c r="AF94" i="219" s="1"/>
  <c r="AH94" i="219" s="1"/>
  <c r="AJ94" i="219" s="1"/>
  <c r="AL94" i="219" s="1"/>
  <c r="AN94" i="219" s="1"/>
  <c r="AP94" i="219" s="1"/>
  <c r="AR94" i="219" s="1"/>
  <c r="AT94" i="219" s="1"/>
  <c r="AV94" i="219" s="1"/>
  <c r="AX94" i="219" s="1"/>
  <c r="AZ94" i="219" s="1"/>
  <c r="BB94" i="219" s="1"/>
  <c r="BD94" i="219" s="1"/>
  <c r="BF94" i="219" s="1"/>
  <c r="BH94" i="219" s="1"/>
  <c r="BJ94" i="219" s="1"/>
  <c r="BL94" i="219" s="1"/>
  <c r="BN94" i="219" s="1"/>
  <c r="BP94" i="219" s="1"/>
  <c r="BR94" i="219" s="1"/>
  <c r="BT94" i="219" s="1"/>
  <c r="BV94" i="219" s="1"/>
  <c r="BX94" i="219" s="1"/>
  <c r="CA94" i="219" s="1"/>
  <c r="D95" i="219"/>
  <c r="CD93" i="219"/>
  <c r="CG93" i="219"/>
  <c r="CH93" i="219" s="1"/>
  <c r="CI93" i="219" s="1"/>
  <c r="CB93" i="219" s="1"/>
  <c r="CD91" i="227" l="1"/>
  <c r="CG91" i="227"/>
  <c r="CH91" i="227" s="1"/>
  <c r="CI91" i="227" s="1"/>
  <c r="CB91" i="227" s="1"/>
  <c r="H92" i="227"/>
  <c r="J92" i="227" s="1"/>
  <c r="L92" i="227" s="1"/>
  <c r="N92" i="227" s="1"/>
  <c r="P92" i="227" s="1"/>
  <c r="R92" i="227" s="1"/>
  <c r="T92" i="227" s="1"/>
  <c r="V92" i="227" s="1"/>
  <c r="X92" i="227" s="1"/>
  <c r="Z92" i="227" s="1"/>
  <c r="AB92" i="227" s="1"/>
  <c r="AD92" i="227" s="1"/>
  <c r="AF92" i="227" s="1"/>
  <c r="AH92" i="227" s="1"/>
  <c r="AJ92" i="227" s="1"/>
  <c r="AL92" i="227" s="1"/>
  <c r="AN92" i="227" s="1"/>
  <c r="AP92" i="227" s="1"/>
  <c r="AR92" i="227" s="1"/>
  <c r="AT92" i="227" s="1"/>
  <c r="AV92" i="227" s="1"/>
  <c r="AX92" i="227" s="1"/>
  <c r="AZ92" i="227" s="1"/>
  <c r="BB92" i="227" s="1"/>
  <c r="BD92" i="227" s="1"/>
  <c r="BF92" i="227" s="1"/>
  <c r="BH92" i="227" s="1"/>
  <c r="BJ92" i="227" s="1"/>
  <c r="BL92" i="227" s="1"/>
  <c r="BN92" i="227" s="1"/>
  <c r="BP92" i="227" s="1"/>
  <c r="BR92" i="227" s="1"/>
  <c r="BT92" i="227" s="1"/>
  <c r="BV92" i="227" s="1"/>
  <c r="BX92" i="227" s="1"/>
  <c r="CA92" i="227" s="1"/>
  <c r="D93" i="227"/>
  <c r="CL88" i="223"/>
  <c r="BL89" i="223"/>
  <c r="BN89" i="223" s="1"/>
  <c r="BP89" i="223" s="1"/>
  <c r="BR89" i="223" s="1"/>
  <c r="BT89" i="223" s="1"/>
  <c r="BV89" i="223" s="1"/>
  <c r="BX89" i="223" s="1"/>
  <c r="CA89" i="223" s="1"/>
  <c r="CD89" i="223" s="1"/>
  <c r="CL89" i="223"/>
  <c r="CD88" i="223"/>
  <c r="AB90" i="223"/>
  <c r="AD90" i="223" s="1"/>
  <c r="AF90" i="223" s="1"/>
  <c r="AH90" i="223" s="1"/>
  <c r="AJ90" i="223" s="1"/>
  <c r="AL90" i="223" s="1"/>
  <c r="AN90" i="223" s="1"/>
  <c r="AP90" i="223" s="1"/>
  <c r="H92" i="230"/>
  <c r="J92" i="230" s="1"/>
  <c r="L92" i="230" s="1"/>
  <c r="N92" i="230" s="1"/>
  <c r="P92" i="230" s="1"/>
  <c r="R92" i="230" s="1"/>
  <c r="T92" i="230" s="1"/>
  <c r="V92" i="230" s="1"/>
  <c r="X92" i="230" s="1"/>
  <c r="Z92" i="230" s="1"/>
  <c r="AB92" i="230" s="1"/>
  <c r="AD92" i="230" s="1"/>
  <c r="AF92" i="230" s="1"/>
  <c r="AH92" i="230" s="1"/>
  <c r="AJ92" i="230" s="1"/>
  <c r="AL92" i="230" s="1"/>
  <c r="AN92" i="230" s="1"/>
  <c r="AP92" i="230" s="1"/>
  <c r="AR92" i="230" s="1"/>
  <c r="AT92" i="230" s="1"/>
  <c r="AV92" i="230" s="1"/>
  <c r="AX92" i="230" s="1"/>
  <c r="AZ92" i="230" s="1"/>
  <c r="BB92" i="230" s="1"/>
  <c r="BD92" i="230" s="1"/>
  <c r="BF92" i="230" s="1"/>
  <c r="BH92" i="230" s="1"/>
  <c r="BJ92" i="230" s="1"/>
  <c r="D93" i="230"/>
  <c r="CG90" i="230"/>
  <c r="CH90" i="230" s="1"/>
  <c r="CI90" i="230" s="1"/>
  <c r="CB90" i="230" s="1"/>
  <c r="CD90" i="230"/>
  <c r="BL91" i="230"/>
  <c r="BN91" i="230" s="1"/>
  <c r="BP91" i="230" s="1"/>
  <c r="BR91" i="230" s="1"/>
  <c r="BT91" i="230" s="1"/>
  <c r="BV91" i="230" s="1"/>
  <c r="BX91" i="230" s="1"/>
  <c r="CA91" i="230" s="1"/>
  <c r="D92" i="223"/>
  <c r="H91" i="223"/>
  <c r="J91" i="223" s="1"/>
  <c r="L91" i="223" s="1"/>
  <c r="N91" i="223" s="1"/>
  <c r="P91" i="223" s="1"/>
  <c r="R91" i="223" s="1"/>
  <c r="T91" i="223" s="1"/>
  <c r="V91" i="223" s="1"/>
  <c r="X91" i="223" s="1"/>
  <c r="Z91" i="223" s="1"/>
  <c r="D96" i="219"/>
  <c r="H95" i="219"/>
  <c r="J95" i="219" s="1"/>
  <c r="L95" i="219" s="1"/>
  <c r="N95" i="219" s="1"/>
  <c r="P95" i="219" s="1"/>
  <c r="R95" i="219" s="1"/>
  <c r="T95" i="219" s="1"/>
  <c r="V95" i="219" s="1"/>
  <c r="X95" i="219" s="1"/>
  <c r="Z95" i="219" s="1"/>
  <c r="AB95" i="219" s="1"/>
  <c r="AD95" i="219" s="1"/>
  <c r="AF95" i="219" s="1"/>
  <c r="AH95" i="219" s="1"/>
  <c r="AJ95" i="219" s="1"/>
  <c r="AL95" i="219" s="1"/>
  <c r="AN95" i="219" s="1"/>
  <c r="AP95" i="219" s="1"/>
  <c r="AR95" i="219" s="1"/>
  <c r="AT95" i="219" s="1"/>
  <c r="AV95" i="219" s="1"/>
  <c r="AX95" i="219" s="1"/>
  <c r="AZ95" i="219" s="1"/>
  <c r="BB95" i="219" s="1"/>
  <c r="BD95" i="219" s="1"/>
  <c r="BF95" i="219" s="1"/>
  <c r="BH95" i="219" s="1"/>
  <c r="BJ95" i="219" s="1"/>
  <c r="BL95" i="219" s="1"/>
  <c r="BN95" i="219" s="1"/>
  <c r="BP95" i="219" s="1"/>
  <c r="BR95" i="219" s="1"/>
  <c r="BT95" i="219" s="1"/>
  <c r="BV95" i="219" s="1"/>
  <c r="BX95" i="219" s="1"/>
  <c r="CA95" i="219" s="1"/>
  <c r="CK68" i="219"/>
  <c r="CG94" i="219"/>
  <c r="CH94" i="219" s="1"/>
  <c r="CI94" i="219" s="1"/>
  <c r="CB94" i="219" s="1"/>
  <c r="CD94" i="219"/>
  <c r="H93" i="227" l="1"/>
  <c r="J93" i="227" s="1"/>
  <c r="L93" i="227" s="1"/>
  <c r="N93" i="227" s="1"/>
  <c r="P93" i="227" s="1"/>
  <c r="R93" i="227" s="1"/>
  <c r="T93" i="227" s="1"/>
  <c r="V93" i="227" s="1"/>
  <c r="X93" i="227" s="1"/>
  <c r="Z93" i="227" s="1"/>
  <c r="AB93" i="227" s="1"/>
  <c r="AD93" i="227" s="1"/>
  <c r="AF93" i="227" s="1"/>
  <c r="AH93" i="227" s="1"/>
  <c r="AJ93" i="227" s="1"/>
  <c r="AL93" i="227" s="1"/>
  <c r="AN93" i="227" s="1"/>
  <c r="AP93" i="227" s="1"/>
  <c r="AR93" i="227" s="1"/>
  <c r="AT93" i="227" s="1"/>
  <c r="AV93" i="227" s="1"/>
  <c r="AX93" i="227" s="1"/>
  <c r="AZ93" i="227" s="1"/>
  <c r="BB93" i="227" s="1"/>
  <c r="BD93" i="227" s="1"/>
  <c r="BF93" i="227" s="1"/>
  <c r="BH93" i="227" s="1"/>
  <c r="BJ93" i="227" s="1"/>
  <c r="BL93" i="227" s="1"/>
  <c r="BN93" i="227" s="1"/>
  <c r="BP93" i="227" s="1"/>
  <c r="BR93" i="227" s="1"/>
  <c r="BT93" i="227" s="1"/>
  <c r="BV93" i="227" s="1"/>
  <c r="BX93" i="227" s="1"/>
  <c r="CA93" i="227" s="1"/>
  <c r="D94" i="227"/>
  <c r="CD92" i="227"/>
  <c r="CG92" i="227"/>
  <c r="CH92" i="227" s="1"/>
  <c r="CI92" i="227" s="1"/>
  <c r="CB92" i="227" s="1"/>
  <c r="CG89" i="223"/>
  <c r="CH89" i="223" s="1"/>
  <c r="CI89" i="223" s="1"/>
  <c r="AR90" i="223"/>
  <c r="AT90" i="223" s="1"/>
  <c r="AV90" i="223" s="1"/>
  <c r="AX90" i="223" s="1"/>
  <c r="AZ90" i="223" s="1"/>
  <c r="BB90" i="223" s="1"/>
  <c r="BD90" i="223" s="1"/>
  <c r="BF90" i="223" s="1"/>
  <c r="BH90" i="223" s="1"/>
  <c r="BJ90" i="223" s="1"/>
  <c r="CL90" i="223" s="1"/>
  <c r="AB91" i="223"/>
  <c r="AD91" i="223" s="1"/>
  <c r="AF91" i="223" s="1"/>
  <c r="AH91" i="223" s="1"/>
  <c r="AJ91" i="223" s="1"/>
  <c r="AL91" i="223" s="1"/>
  <c r="AN91" i="223" s="1"/>
  <c r="AP91" i="223" s="1"/>
  <c r="AR91" i="223" s="1"/>
  <c r="AT91" i="223" s="1"/>
  <c r="AV91" i="223" s="1"/>
  <c r="AX91" i="223" s="1"/>
  <c r="AZ91" i="223" s="1"/>
  <c r="BB91" i="223" s="1"/>
  <c r="BD91" i="223" s="1"/>
  <c r="BF91" i="223" s="1"/>
  <c r="BH91" i="223" s="1"/>
  <c r="BJ91" i="223" s="1"/>
  <c r="CG91" i="230"/>
  <c r="CH91" i="230" s="1"/>
  <c r="CI91" i="230" s="1"/>
  <c r="CB91" i="230" s="1"/>
  <c r="CD91" i="230"/>
  <c r="D94" i="230"/>
  <c r="H93" i="230"/>
  <c r="J93" i="230" s="1"/>
  <c r="L93" i="230" s="1"/>
  <c r="N93" i="230" s="1"/>
  <c r="P93" i="230" s="1"/>
  <c r="R93" i="230" s="1"/>
  <c r="T93" i="230" s="1"/>
  <c r="V93" i="230" s="1"/>
  <c r="X93" i="230" s="1"/>
  <c r="Z93" i="230" s="1"/>
  <c r="AB93" i="230" s="1"/>
  <c r="AD93" i="230" s="1"/>
  <c r="AF93" i="230" s="1"/>
  <c r="AH93" i="230" s="1"/>
  <c r="AJ93" i="230" s="1"/>
  <c r="AL93" i="230" s="1"/>
  <c r="AN93" i="230" s="1"/>
  <c r="AP93" i="230" s="1"/>
  <c r="AR93" i="230" s="1"/>
  <c r="AT93" i="230" s="1"/>
  <c r="AV93" i="230" s="1"/>
  <c r="AX93" i="230" s="1"/>
  <c r="AZ93" i="230" s="1"/>
  <c r="BB93" i="230" s="1"/>
  <c r="BD93" i="230" s="1"/>
  <c r="BF93" i="230" s="1"/>
  <c r="BH93" i="230" s="1"/>
  <c r="BJ93" i="230" s="1"/>
  <c r="BL92" i="230"/>
  <c r="BN92" i="230" s="1"/>
  <c r="BP92" i="230" s="1"/>
  <c r="BR92" i="230" s="1"/>
  <c r="BT92" i="230" s="1"/>
  <c r="BV92" i="230" s="1"/>
  <c r="BX92" i="230" s="1"/>
  <c r="CA92" i="230" s="1"/>
  <c r="D93" i="223"/>
  <c r="H92" i="223"/>
  <c r="J92" i="223" s="1"/>
  <c r="L92" i="223" s="1"/>
  <c r="N92" i="223" s="1"/>
  <c r="P92" i="223" s="1"/>
  <c r="R92" i="223" s="1"/>
  <c r="T92" i="223" s="1"/>
  <c r="V92" i="223" s="1"/>
  <c r="X92" i="223" s="1"/>
  <c r="Z92" i="223" s="1"/>
  <c r="CG95" i="219"/>
  <c r="CH95" i="219" s="1"/>
  <c r="CI95" i="219" s="1"/>
  <c r="CB95" i="219" s="1"/>
  <c r="CD95" i="219"/>
  <c r="H96" i="219"/>
  <c r="J96" i="219" s="1"/>
  <c r="L96" i="219" s="1"/>
  <c r="N96" i="219" s="1"/>
  <c r="P96" i="219" s="1"/>
  <c r="R96" i="219" s="1"/>
  <c r="T96" i="219" s="1"/>
  <c r="V96" i="219" s="1"/>
  <c r="X96" i="219" s="1"/>
  <c r="Z96" i="219" s="1"/>
  <c r="AB96" i="219" s="1"/>
  <c r="AD96" i="219" s="1"/>
  <c r="AF96" i="219" s="1"/>
  <c r="AH96" i="219" s="1"/>
  <c r="AJ96" i="219" s="1"/>
  <c r="AL96" i="219" s="1"/>
  <c r="AN96" i="219" s="1"/>
  <c r="AP96" i="219" s="1"/>
  <c r="AR96" i="219" s="1"/>
  <c r="AT96" i="219" s="1"/>
  <c r="AV96" i="219" s="1"/>
  <c r="AX96" i="219" s="1"/>
  <c r="AZ96" i="219" s="1"/>
  <c r="BB96" i="219" s="1"/>
  <c r="BD96" i="219" s="1"/>
  <c r="BF96" i="219" s="1"/>
  <c r="BH96" i="219" s="1"/>
  <c r="BJ96" i="219" s="1"/>
  <c r="BL96" i="219" s="1"/>
  <c r="BN96" i="219" s="1"/>
  <c r="BP96" i="219" s="1"/>
  <c r="BR96" i="219" s="1"/>
  <c r="BT96" i="219" s="1"/>
  <c r="BV96" i="219" s="1"/>
  <c r="BX96" i="219" s="1"/>
  <c r="CA96" i="219" s="1"/>
  <c r="D97" i="219"/>
  <c r="CK69" i="219"/>
  <c r="H94" i="227" l="1"/>
  <c r="J94" i="227" s="1"/>
  <c r="L94" i="227" s="1"/>
  <c r="N94" i="227" s="1"/>
  <c r="P94" i="227" s="1"/>
  <c r="R94" i="227" s="1"/>
  <c r="T94" i="227" s="1"/>
  <c r="V94" i="227" s="1"/>
  <c r="X94" i="227" s="1"/>
  <c r="Z94" i="227" s="1"/>
  <c r="AB94" i="227" s="1"/>
  <c r="AD94" i="227" s="1"/>
  <c r="AF94" i="227" s="1"/>
  <c r="AH94" i="227" s="1"/>
  <c r="AJ94" i="227" s="1"/>
  <c r="AL94" i="227" s="1"/>
  <c r="AN94" i="227" s="1"/>
  <c r="AP94" i="227" s="1"/>
  <c r="AR94" i="227" s="1"/>
  <c r="AT94" i="227" s="1"/>
  <c r="AV94" i="227" s="1"/>
  <c r="AX94" i="227" s="1"/>
  <c r="AZ94" i="227" s="1"/>
  <c r="BB94" i="227" s="1"/>
  <c r="BD94" i="227" s="1"/>
  <c r="BF94" i="227" s="1"/>
  <c r="BH94" i="227" s="1"/>
  <c r="BJ94" i="227" s="1"/>
  <c r="BL94" i="227" s="1"/>
  <c r="BN94" i="227" s="1"/>
  <c r="BP94" i="227" s="1"/>
  <c r="BR94" i="227" s="1"/>
  <c r="BT94" i="227" s="1"/>
  <c r="BV94" i="227" s="1"/>
  <c r="BX94" i="227" s="1"/>
  <c r="CA94" i="227" s="1"/>
  <c r="D95" i="227"/>
  <c r="CG93" i="227"/>
  <c r="CH93" i="227" s="1"/>
  <c r="CI93" i="227" s="1"/>
  <c r="CB93" i="227" s="1"/>
  <c r="CD93" i="227"/>
  <c r="BL90" i="223"/>
  <c r="BN90" i="223" s="1"/>
  <c r="BP90" i="223" s="1"/>
  <c r="BR90" i="223" s="1"/>
  <c r="BT90" i="223" s="1"/>
  <c r="BV90" i="223" s="1"/>
  <c r="BX90" i="223" s="1"/>
  <c r="CA90" i="223" s="1"/>
  <c r="CG90" i="223" s="1"/>
  <c r="CH90" i="223" s="1"/>
  <c r="CI90" i="223" s="1"/>
  <c r="BL91" i="223"/>
  <c r="BN91" i="223" s="1"/>
  <c r="BP91" i="223" s="1"/>
  <c r="BR91" i="223" s="1"/>
  <c r="BT91" i="223" s="1"/>
  <c r="BV91" i="223" s="1"/>
  <c r="BX91" i="223" s="1"/>
  <c r="CA91" i="223" s="1"/>
  <c r="CG91" i="223" s="1"/>
  <c r="CH91" i="223" s="1"/>
  <c r="CI91" i="223" s="1"/>
  <c r="CL91" i="223"/>
  <c r="AB92" i="223"/>
  <c r="AD92" i="223" s="1"/>
  <c r="AF92" i="223" s="1"/>
  <c r="AH92" i="223" s="1"/>
  <c r="AJ92" i="223" s="1"/>
  <c r="AL92" i="223" s="1"/>
  <c r="AN92" i="223" s="1"/>
  <c r="AP92" i="223" s="1"/>
  <c r="AR92" i="223" s="1"/>
  <c r="AT92" i="223" s="1"/>
  <c r="AV92" i="223" s="1"/>
  <c r="AX92" i="223" s="1"/>
  <c r="AZ92" i="223" s="1"/>
  <c r="BB92" i="223" s="1"/>
  <c r="BD92" i="223" s="1"/>
  <c r="BF92" i="223" s="1"/>
  <c r="BH92" i="223" s="1"/>
  <c r="BJ92" i="223" s="1"/>
  <c r="BL92" i="223" s="1"/>
  <c r="BN92" i="223" s="1"/>
  <c r="BP92" i="223" s="1"/>
  <c r="BR92" i="223" s="1"/>
  <c r="BT92" i="223" s="1"/>
  <c r="BV92" i="223" s="1"/>
  <c r="BX92" i="223" s="1"/>
  <c r="CA92" i="223" s="1"/>
  <c r="CG92" i="230"/>
  <c r="CH92" i="230" s="1"/>
  <c r="CI92" i="230" s="1"/>
  <c r="CB92" i="230" s="1"/>
  <c r="CD92" i="230"/>
  <c r="BL93" i="230"/>
  <c r="BN93" i="230" s="1"/>
  <c r="BP93" i="230" s="1"/>
  <c r="BR93" i="230" s="1"/>
  <c r="BT93" i="230" s="1"/>
  <c r="BV93" i="230" s="1"/>
  <c r="BX93" i="230" s="1"/>
  <c r="CA93" i="230" s="1"/>
  <c r="H94" i="230"/>
  <c r="J94" i="230" s="1"/>
  <c r="L94" i="230" s="1"/>
  <c r="N94" i="230" s="1"/>
  <c r="P94" i="230" s="1"/>
  <c r="R94" i="230" s="1"/>
  <c r="T94" i="230" s="1"/>
  <c r="V94" i="230" s="1"/>
  <c r="X94" i="230" s="1"/>
  <c r="Z94" i="230" s="1"/>
  <c r="AB94" i="230" s="1"/>
  <c r="AD94" i="230" s="1"/>
  <c r="AF94" i="230" s="1"/>
  <c r="AH94" i="230" s="1"/>
  <c r="AJ94" i="230" s="1"/>
  <c r="AL94" i="230" s="1"/>
  <c r="AN94" i="230" s="1"/>
  <c r="AP94" i="230" s="1"/>
  <c r="AR94" i="230" s="1"/>
  <c r="AT94" i="230" s="1"/>
  <c r="AV94" i="230" s="1"/>
  <c r="AX94" i="230" s="1"/>
  <c r="AZ94" i="230" s="1"/>
  <c r="BB94" i="230" s="1"/>
  <c r="BD94" i="230" s="1"/>
  <c r="BF94" i="230" s="1"/>
  <c r="BH94" i="230" s="1"/>
  <c r="BJ94" i="230" s="1"/>
  <c r="D95" i="230"/>
  <c r="H95" i="230" s="1"/>
  <c r="J95" i="230" s="1"/>
  <c r="L95" i="230" s="1"/>
  <c r="N95" i="230" s="1"/>
  <c r="P95" i="230" s="1"/>
  <c r="R95" i="230" s="1"/>
  <c r="T95" i="230" s="1"/>
  <c r="V95" i="230" s="1"/>
  <c r="X95" i="230" s="1"/>
  <c r="Z95" i="230" s="1"/>
  <c r="AB95" i="230" s="1"/>
  <c r="AD95" i="230" s="1"/>
  <c r="AF95" i="230" s="1"/>
  <c r="AH95" i="230" s="1"/>
  <c r="AJ95" i="230" s="1"/>
  <c r="AL95" i="230" s="1"/>
  <c r="AN95" i="230" s="1"/>
  <c r="AP95" i="230" s="1"/>
  <c r="AR95" i="230" s="1"/>
  <c r="AT95" i="230" s="1"/>
  <c r="AV95" i="230" s="1"/>
  <c r="AX95" i="230" s="1"/>
  <c r="AZ95" i="230" s="1"/>
  <c r="BB95" i="230" s="1"/>
  <c r="BD95" i="230" s="1"/>
  <c r="BF95" i="230" s="1"/>
  <c r="BH95" i="230" s="1"/>
  <c r="BJ95" i="230" s="1"/>
  <c r="D94" i="223"/>
  <c r="H93" i="223"/>
  <c r="J93" i="223" s="1"/>
  <c r="L93" i="223" s="1"/>
  <c r="N93" i="223" s="1"/>
  <c r="P93" i="223" s="1"/>
  <c r="R93" i="223" s="1"/>
  <c r="T93" i="223" s="1"/>
  <c r="V93" i="223" s="1"/>
  <c r="X93" i="223" s="1"/>
  <c r="Z93" i="223" s="1"/>
  <c r="H97" i="219"/>
  <c r="J97" i="219" s="1"/>
  <c r="L97" i="219" s="1"/>
  <c r="N97" i="219" s="1"/>
  <c r="P97" i="219" s="1"/>
  <c r="R97" i="219" s="1"/>
  <c r="T97" i="219" s="1"/>
  <c r="V97" i="219" s="1"/>
  <c r="X97" i="219" s="1"/>
  <c r="Z97" i="219" s="1"/>
  <c r="AB97" i="219" s="1"/>
  <c r="AD97" i="219" s="1"/>
  <c r="AF97" i="219" s="1"/>
  <c r="AH97" i="219" s="1"/>
  <c r="AJ97" i="219" s="1"/>
  <c r="AL97" i="219" s="1"/>
  <c r="AN97" i="219" s="1"/>
  <c r="AP97" i="219" s="1"/>
  <c r="AR97" i="219" s="1"/>
  <c r="AT97" i="219" s="1"/>
  <c r="AV97" i="219" s="1"/>
  <c r="AX97" i="219" s="1"/>
  <c r="AZ97" i="219" s="1"/>
  <c r="BB97" i="219" s="1"/>
  <c r="BD97" i="219" s="1"/>
  <c r="BF97" i="219" s="1"/>
  <c r="BH97" i="219" s="1"/>
  <c r="BJ97" i="219" s="1"/>
  <c r="BL97" i="219" s="1"/>
  <c r="BN97" i="219" s="1"/>
  <c r="BP97" i="219" s="1"/>
  <c r="BR97" i="219" s="1"/>
  <c r="BT97" i="219" s="1"/>
  <c r="BV97" i="219" s="1"/>
  <c r="BX97" i="219" s="1"/>
  <c r="CA97" i="219" s="1"/>
  <c r="D98" i="219"/>
  <c r="CK70" i="219"/>
  <c r="CG96" i="219"/>
  <c r="CH96" i="219" s="1"/>
  <c r="CI96" i="219" s="1"/>
  <c r="CB96" i="219" s="1"/>
  <c r="CD96" i="219"/>
  <c r="D96" i="227" l="1"/>
  <c r="H96" i="227" s="1"/>
  <c r="J96" i="227" s="1"/>
  <c r="L96" i="227" s="1"/>
  <c r="N96" i="227" s="1"/>
  <c r="P96" i="227" s="1"/>
  <c r="R96" i="227" s="1"/>
  <c r="T96" i="227" s="1"/>
  <c r="V96" i="227" s="1"/>
  <c r="X96" i="227" s="1"/>
  <c r="Z96" i="227" s="1"/>
  <c r="AB96" i="227" s="1"/>
  <c r="AD96" i="227" s="1"/>
  <c r="AF96" i="227" s="1"/>
  <c r="AH96" i="227" s="1"/>
  <c r="AJ96" i="227" s="1"/>
  <c r="AL96" i="227" s="1"/>
  <c r="AN96" i="227" s="1"/>
  <c r="AP96" i="227" s="1"/>
  <c r="AR96" i="227" s="1"/>
  <c r="AT96" i="227" s="1"/>
  <c r="AV96" i="227" s="1"/>
  <c r="AX96" i="227" s="1"/>
  <c r="AZ96" i="227" s="1"/>
  <c r="BB96" i="227" s="1"/>
  <c r="BD96" i="227" s="1"/>
  <c r="BF96" i="227" s="1"/>
  <c r="BH96" i="227" s="1"/>
  <c r="BJ96" i="227" s="1"/>
  <c r="BL96" i="227" s="1"/>
  <c r="BN96" i="227" s="1"/>
  <c r="BP96" i="227" s="1"/>
  <c r="BR96" i="227" s="1"/>
  <c r="BT96" i="227" s="1"/>
  <c r="BV96" i="227" s="1"/>
  <c r="BX96" i="227" s="1"/>
  <c r="CA96" i="227" s="1"/>
  <c r="H95" i="227"/>
  <c r="J95" i="227" s="1"/>
  <c r="L95" i="227" s="1"/>
  <c r="N95" i="227" s="1"/>
  <c r="P95" i="227" s="1"/>
  <c r="R95" i="227" s="1"/>
  <c r="T95" i="227" s="1"/>
  <c r="V95" i="227" s="1"/>
  <c r="X95" i="227" s="1"/>
  <c r="Z95" i="227" s="1"/>
  <c r="AB95" i="227" s="1"/>
  <c r="AD95" i="227" s="1"/>
  <c r="AF95" i="227" s="1"/>
  <c r="AH95" i="227" s="1"/>
  <c r="AJ95" i="227" s="1"/>
  <c r="AL95" i="227" s="1"/>
  <c r="AN95" i="227" s="1"/>
  <c r="AP95" i="227" s="1"/>
  <c r="AR95" i="227" s="1"/>
  <c r="AT95" i="227" s="1"/>
  <c r="AV95" i="227" s="1"/>
  <c r="AX95" i="227" s="1"/>
  <c r="AZ95" i="227" s="1"/>
  <c r="BB95" i="227" s="1"/>
  <c r="BD95" i="227" s="1"/>
  <c r="BF95" i="227" s="1"/>
  <c r="BH95" i="227" s="1"/>
  <c r="BJ95" i="227" s="1"/>
  <c r="BL95" i="227" s="1"/>
  <c r="BN95" i="227" s="1"/>
  <c r="BP95" i="227" s="1"/>
  <c r="BR95" i="227" s="1"/>
  <c r="BT95" i="227" s="1"/>
  <c r="BV95" i="227" s="1"/>
  <c r="BX95" i="227" s="1"/>
  <c r="CA95" i="227" s="1"/>
  <c r="CD94" i="227"/>
  <c r="CG94" i="227"/>
  <c r="CH94" i="227" s="1"/>
  <c r="CI94" i="227" s="1"/>
  <c r="CB94" i="227" s="1"/>
  <c r="CD90" i="223"/>
  <c r="CD91" i="223"/>
  <c r="AB93" i="223"/>
  <c r="AD93" i="223" s="1"/>
  <c r="AF93" i="223" s="1"/>
  <c r="AH93" i="223" s="1"/>
  <c r="AJ93" i="223" s="1"/>
  <c r="AL93" i="223" s="1"/>
  <c r="AN93" i="223" s="1"/>
  <c r="AP93" i="223" s="1"/>
  <c r="AR93" i="223" s="1"/>
  <c r="AT93" i="223" s="1"/>
  <c r="AV93" i="223" s="1"/>
  <c r="AX93" i="223" s="1"/>
  <c r="AZ93" i="223" s="1"/>
  <c r="BB93" i="223" s="1"/>
  <c r="BD93" i="223" s="1"/>
  <c r="BF93" i="223" s="1"/>
  <c r="BH93" i="223" s="1"/>
  <c r="BJ93" i="223" s="1"/>
  <c r="CL92" i="223"/>
  <c r="BL95" i="230"/>
  <c r="BN95" i="230" s="1"/>
  <c r="BP95" i="230" s="1"/>
  <c r="BR95" i="230" s="1"/>
  <c r="BT95" i="230" s="1"/>
  <c r="BV95" i="230" s="1"/>
  <c r="BX95" i="230" s="1"/>
  <c r="CA95" i="230" s="1"/>
  <c r="BL94" i="230"/>
  <c r="BN94" i="230" s="1"/>
  <c r="BP94" i="230" s="1"/>
  <c r="BR94" i="230" s="1"/>
  <c r="BT94" i="230" s="1"/>
  <c r="BV94" i="230" s="1"/>
  <c r="BX94" i="230" s="1"/>
  <c r="CA94" i="230" s="1"/>
  <c r="CG93" i="230"/>
  <c r="CH93" i="230" s="1"/>
  <c r="CI93" i="230" s="1"/>
  <c r="CB93" i="230" s="1"/>
  <c r="CD93" i="230"/>
  <c r="D95" i="223"/>
  <c r="H94" i="223"/>
  <c r="J94" i="223" s="1"/>
  <c r="L94" i="223" s="1"/>
  <c r="N94" i="223" s="1"/>
  <c r="P94" i="223" s="1"/>
  <c r="R94" i="223" s="1"/>
  <c r="T94" i="223" s="1"/>
  <c r="V94" i="223" s="1"/>
  <c r="X94" i="223" s="1"/>
  <c r="Z94" i="223" s="1"/>
  <c r="CG92" i="223"/>
  <c r="CH92" i="223" s="1"/>
  <c r="CI92" i="223" s="1"/>
  <c r="CD92" i="223"/>
  <c r="H98" i="219"/>
  <c r="J98" i="219" s="1"/>
  <c r="L98" i="219" s="1"/>
  <c r="N98" i="219" s="1"/>
  <c r="P98" i="219" s="1"/>
  <c r="R98" i="219" s="1"/>
  <c r="T98" i="219" s="1"/>
  <c r="V98" i="219" s="1"/>
  <c r="X98" i="219" s="1"/>
  <c r="Z98" i="219" s="1"/>
  <c r="AB98" i="219" s="1"/>
  <c r="AD98" i="219" s="1"/>
  <c r="AF98" i="219" s="1"/>
  <c r="AH98" i="219" s="1"/>
  <c r="AJ98" i="219" s="1"/>
  <c r="AL98" i="219" s="1"/>
  <c r="AN98" i="219" s="1"/>
  <c r="AP98" i="219" s="1"/>
  <c r="AR98" i="219" s="1"/>
  <c r="AT98" i="219" s="1"/>
  <c r="AV98" i="219" s="1"/>
  <c r="AX98" i="219" s="1"/>
  <c r="AZ98" i="219" s="1"/>
  <c r="BB98" i="219" s="1"/>
  <c r="BD98" i="219" s="1"/>
  <c r="BF98" i="219" s="1"/>
  <c r="BH98" i="219" s="1"/>
  <c r="BJ98" i="219" s="1"/>
  <c r="BL98" i="219" s="1"/>
  <c r="BN98" i="219" s="1"/>
  <c r="BP98" i="219" s="1"/>
  <c r="BR98" i="219" s="1"/>
  <c r="BT98" i="219" s="1"/>
  <c r="BV98" i="219" s="1"/>
  <c r="BX98" i="219" s="1"/>
  <c r="CA98" i="219" s="1"/>
  <c r="CK72" i="219"/>
  <c r="D99" i="219"/>
  <c r="CG97" i="219"/>
  <c r="CH97" i="219" s="1"/>
  <c r="CI97" i="219" s="1"/>
  <c r="CB97" i="219" s="1"/>
  <c r="CD97" i="219"/>
  <c r="CD95" i="227" l="1"/>
  <c r="CG95" i="227"/>
  <c r="CH95" i="227" s="1"/>
  <c r="CI95" i="227" s="1"/>
  <c r="CB95" i="227" s="1"/>
  <c r="CG96" i="227"/>
  <c r="CH96" i="227" s="1"/>
  <c r="CI96" i="227" s="1"/>
  <c r="CB96" i="227" s="1"/>
  <c r="CD96" i="227"/>
  <c r="CL93" i="223"/>
  <c r="AB94" i="223"/>
  <c r="AD94" i="223" s="1"/>
  <c r="AF94" i="223" s="1"/>
  <c r="AH94" i="223" s="1"/>
  <c r="AJ94" i="223" s="1"/>
  <c r="AL94" i="223" s="1"/>
  <c r="AN94" i="223" s="1"/>
  <c r="AP94" i="223" s="1"/>
  <c r="AR94" i="223" s="1"/>
  <c r="AT94" i="223" s="1"/>
  <c r="AV94" i="223" s="1"/>
  <c r="AX94" i="223" s="1"/>
  <c r="AZ94" i="223" s="1"/>
  <c r="BB94" i="223" s="1"/>
  <c r="BD94" i="223" s="1"/>
  <c r="BF94" i="223" s="1"/>
  <c r="BH94" i="223" s="1"/>
  <c r="BJ94" i="223" s="1"/>
  <c r="CL94" i="223" s="1"/>
  <c r="BL93" i="223"/>
  <c r="BN93" i="223" s="1"/>
  <c r="BP93" i="223" s="1"/>
  <c r="BR93" i="223" s="1"/>
  <c r="BT93" i="223" s="1"/>
  <c r="BV93" i="223" s="1"/>
  <c r="BX93" i="223" s="1"/>
  <c r="CA93" i="223" s="1"/>
  <c r="CG93" i="223" s="1"/>
  <c r="CH93" i="223" s="1"/>
  <c r="CI93" i="223" s="1"/>
  <c r="CG94" i="230"/>
  <c r="CH94" i="230" s="1"/>
  <c r="CI94" i="230" s="1"/>
  <c r="CB94" i="230" s="1"/>
  <c r="CD94" i="230"/>
  <c r="CG95" i="230"/>
  <c r="CH95" i="230" s="1"/>
  <c r="CI95" i="230" s="1"/>
  <c r="CB95" i="230" s="1"/>
  <c r="CD95" i="230"/>
  <c r="D96" i="223"/>
  <c r="H95" i="223"/>
  <c r="J95" i="223" s="1"/>
  <c r="L95" i="223" s="1"/>
  <c r="N95" i="223" s="1"/>
  <c r="P95" i="223" s="1"/>
  <c r="R95" i="223" s="1"/>
  <c r="T95" i="223" s="1"/>
  <c r="V95" i="223" s="1"/>
  <c r="X95" i="223" s="1"/>
  <c r="Z95" i="223" s="1"/>
  <c r="D100" i="219"/>
  <c r="H99" i="219"/>
  <c r="J99" i="219" s="1"/>
  <c r="L99" i="219" s="1"/>
  <c r="N99" i="219" s="1"/>
  <c r="P99" i="219" s="1"/>
  <c r="R99" i="219" s="1"/>
  <c r="T99" i="219" s="1"/>
  <c r="V99" i="219" s="1"/>
  <c r="X99" i="219" s="1"/>
  <c r="Z99" i="219" s="1"/>
  <c r="AB99" i="219" s="1"/>
  <c r="AD99" i="219" s="1"/>
  <c r="AF99" i="219" s="1"/>
  <c r="AH99" i="219" s="1"/>
  <c r="AJ99" i="219" s="1"/>
  <c r="AL99" i="219" s="1"/>
  <c r="AN99" i="219" s="1"/>
  <c r="AP99" i="219" s="1"/>
  <c r="AR99" i="219" s="1"/>
  <c r="AT99" i="219" s="1"/>
  <c r="AV99" i="219" s="1"/>
  <c r="AX99" i="219" s="1"/>
  <c r="AZ99" i="219" s="1"/>
  <c r="BB99" i="219" s="1"/>
  <c r="BD99" i="219" s="1"/>
  <c r="BF99" i="219" s="1"/>
  <c r="BH99" i="219" s="1"/>
  <c r="BJ99" i="219" s="1"/>
  <c r="BL99" i="219" s="1"/>
  <c r="BN99" i="219" s="1"/>
  <c r="BP99" i="219" s="1"/>
  <c r="BR99" i="219" s="1"/>
  <c r="BT99" i="219" s="1"/>
  <c r="BV99" i="219" s="1"/>
  <c r="BX99" i="219" s="1"/>
  <c r="CA99" i="219" s="1"/>
  <c r="CK73" i="219"/>
  <c r="CD98" i="219"/>
  <c r="CG98" i="219"/>
  <c r="CH98" i="219" s="1"/>
  <c r="CI98" i="219" s="1"/>
  <c r="CB98" i="219" s="1"/>
  <c r="CD93" i="223" l="1"/>
  <c r="BL94" i="223"/>
  <c r="BN94" i="223" s="1"/>
  <c r="BP94" i="223" s="1"/>
  <c r="BR94" i="223" s="1"/>
  <c r="BT94" i="223" s="1"/>
  <c r="BV94" i="223" s="1"/>
  <c r="BX94" i="223" s="1"/>
  <c r="CA94" i="223" s="1"/>
  <c r="CG94" i="223" s="1"/>
  <c r="CH94" i="223" s="1"/>
  <c r="CI94" i="223" s="1"/>
  <c r="AB95" i="223"/>
  <c r="AD95" i="223" s="1"/>
  <c r="AF95" i="223" s="1"/>
  <c r="AH95" i="223" s="1"/>
  <c r="AJ95" i="223" s="1"/>
  <c r="AL95" i="223" s="1"/>
  <c r="AN95" i="223" s="1"/>
  <c r="AP95" i="223" s="1"/>
  <c r="AR95" i="223" s="1"/>
  <c r="AT95" i="223" s="1"/>
  <c r="AV95" i="223" s="1"/>
  <c r="AX95" i="223" s="1"/>
  <c r="AZ95" i="223" s="1"/>
  <c r="BB95" i="223" s="1"/>
  <c r="BD95" i="223" s="1"/>
  <c r="BF95" i="223" s="1"/>
  <c r="BH95" i="223" s="1"/>
  <c r="BJ95" i="223" s="1"/>
  <c r="D97" i="223"/>
  <c r="H96" i="223"/>
  <c r="J96" i="223" s="1"/>
  <c r="L96" i="223" s="1"/>
  <c r="N96" i="223" s="1"/>
  <c r="P96" i="223" s="1"/>
  <c r="R96" i="223" s="1"/>
  <c r="T96" i="223" s="1"/>
  <c r="V96" i="223" s="1"/>
  <c r="X96" i="223" s="1"/>
  <c r="Z96" i="223" s="1"/>
  <c r="CD99" i="219"/>
  <c r="CG99" i="219"/>
  <c r="CH99" i="219" s="1"/>
  <c r="CI99" i="219" s="1"/>
  <c r="CB99" i="219" s="1"/>
  <c r="H100" i="219"/>
  <c r="J100" i="219" s="1"/>
  <c r="L100" i="219" s="1"/>
  <c r="N100" i="219" s="1"/>
  <c r="P100" i="219" s="1"/>
  <c r="R100" i="219" s="1"/>
  <c r="T100" i="219" s="1"/>
  <c r="V100" i="219" s="1"/>
  <c r="X100" i="219" s="1"/>
  <c r="Z100" i="219" s="1"/>
  <c r="AB100" i="219" s="1"/>
  <c r="AD100" i="219" s="1"/>
  <c r="AF100" i="219" s="1"/>
  <c r="AH100" i="219" s="1"/>
  <c r="AJ100" i="219" s="1"/>
  <c r="AL100" i="219" s="1"/>
  <c r="AN100" i="219" s="1"/>
  <c r="AP100" i="219" s="1"/>
  <c r="AR100" i="219" s="1"/>
  <c r="AT100" i="219" s="1"/>
  <c r="AV100" i="219" s="1"/>
  <c r="AX100" i="219" s="1"/>
  <c r="AZ100" i="219" s="1"/>
  <c r="BB100" i="219" s="1"/>
  <c r="BD100" i="219" s="1"/>
  <c r="BF100" i="219" s="1"/>
  <c r="BH100" i="219" s="1"/>
  <c r="BJ100" i="219" s="1"/>
  <c r="BL100" i="219" s="1"/>
  <c r="BN100" i="219" s="1"/>
  <c r="BP100" i="219" s="1"/>
  <c r="BR100" i="219" s="1"/>
  <c r="BT100" i="219" s="1"/>
  <c r="BV100" i="219" s="1"/>
  <c r="BX100" i="219" s="1"/>
  <c r="CA100" i="219" s="1"/>
  <c r="D101" i="219"/>
  <c r="CK74" i="219"/>
  <c r="CD94" i="223" l="1"/>
  <c r="CL95" i="223"/>
  <c r="BL95" i="223"/>
  <c r="BN95" i="223" s="1"/>
  <c r="BP95" i="223" s="1"/>
  <c r="BR95" i="223" s="1"/>
  <c r="BT95" i="223" s="1"/>
  <c r="BV95" i="223" s="1"/>
  <c r="BX95" i="223" s="1"/>
  <c r="CA95" i="223" s="1"/>
  <c r="CG95" i="223" s="1"/>
  <c r="CH95" i="223" s="1"/>
  <c r="CI95" i="223" s="1"/>
  <c r="AB96" i="223"/>
  <c r="AD96" i="223" s="1"/>
  <c r="AF96" i="223" s="1"/>
  <c r="AH96" i="223" s="1"/>
  <c r="AJ96" i="223" s="1"/>
  <c r="AL96" i="223" s="1"/>
  <c r="AN96" i="223" s="1"/>
  <c r="AP96" i="223" s="1"/>
  <c r="H97" i="223"/>
  <c r="J97" i="223" s="1"/>
  <c r="L97" i="223" s="1"/>
  <c r="N97" i="223" s="1"/>
  <c r="P97" i="223" s="1"/>
  <c r="R97" i="223" s="1"/>
  <c r="T97" i="223" s="1"/>
  <c r="V97" i="223" s="1"/>
  <c r="X97" i="223" s="1"/>
  <c r="Z97" i="223" s="1"/>
  <c r="D98" i="223"/>
  <c r="D102" i="219"/>
  <c r="H101" i="219"/>
  <c r="J101" i="219" s="1"/>
  <c r="L101" i="219" s="1"/>
  <c r="N101" i="219" s="1"/>
  <c r="P101" i="219" s="1"/>
  <c r="R101" i="219" s="1"/>
  <c r="T101" i="219" s="1"/>
  <c r="V101" i="219" s="1"/>
  <c r="X101" i="219" s="1"/>
  <c r="Z101" i="219" s="1"/>
  <c r="AB101" i="219" s="1"/>
  <c r="AD101" i="219" s="1"/>
  <c r="AF101" i="219" s="1"/>
  <c r="AH101" i="219" s="1"/>
  <c r="AJ101" i="219" s="1"/>
  <c r="AL101" i="219" s="1"/>
  <c r="AN101" i="219" s="1"/>
  <c r="AP101" i="219" s="1"/>
  <c r="AR101" i="219" s="1"/>
  <c r="AT101" i="219" s="1"/>
  <c r="AV101" i="219" s="1"/>
  <c r="AX101" i="219" s="1"/>
  <c r="AZ101" i="219" s="1"/>
  <c r="BB101" i="219" s="1"/>
  <c r="BD101" i="219" s="1"/>
  <c r="BF101" i="219" s="1"/>
  <c r="BH101" i="219" s="1"/>
  <c r="BJ101" i="219" s="1"/>
  <c r="BL101" i="219" s="1"/>
  <c r="BN101" i="219" s="1"/>
  <c r="BP101" i="219" s="1"/>
  <c r="BR101" i="219" s="1"/>
  <c r="BT101" i="219" s="1"/>
  <c r="BV101" i="219" s="1"/>
  <c r="BX101" i="219" s="1"/>
  <c r="CA101" i="219" s="1"/>
  <c r="CK75" i="219"/>
  <c r="CD100" i="219"/>
  <c r="CG100" i="219"/>
  <c r="CH100" i="219" s="1"/>
  <c r="CI100" i="219" s="1"/>
  <c r="CB100" i="219" s="1"/>
  <c r="AR96" i="223" l="1"/>
  <c r="AT96" i="223" s="1"/>
  <c r="AV96" i="223" s="1"/>
  <c r="AX96" i="223" s="1"/>
  <c r="AZ96" i="223" s="1"/>
  <c r="BB96" i="223" s="1"/>
  <c r="BD96" i="223" s="1"/>
  <c r="BF96" i="223" s="1"/>
  <c r="BH96" i="223" s="1"/>
  <c r="BJ96" i="223" s="1"/>
  <c r="CL96" i="223" s="1"/>
  <c r="CD95" i="223"/>
  <c r="AB97" i="223"/>
  <c r="AD97" i="223" s="1"/>
  <c r="AF97" i="223" s="1"/>
  <c r="AH97" i="223" s="1"/>
  <c r="AJ97" i="223" s="1"/>
  <c r="AL97" i="223" s="1"/>
  <c r="AN97" i="223" s="1"/>
  <c r="AP97" i="223" s="1"/>
  <c r="AR97" i="223" s="1"/>
  <c r="AT97" i="223" s="1"/>
  <c r="AV97" i="223" s="1"/>
  <c r="AX97" i="223" s="1"/>
  <c r="AZ97" i="223" s="1"/>
  <c r="BB97" i="223" s="1"/>
  <c r="BD97" i="223" s="1"/>
  <c r="BF97" i="223" s="1"/>
  <c r="BH97" i="223" s="1"/>
  <c r="BJ97" i="223" s="1"/>
  <c r="BL97" i="223" s="1"/>
  <c r="BN97" i="223" s="1"/>
  <c r="BP97" i="223" s="1"/>
  <c r="BR97" i="223" s="1"/>
  <c r="BT97" i="223" s="1"/>
  <c r="BV97" i="223" s="1"/>
  <c r="BX97" i="223" s="1"/>
  <c r="CA97" i="223" s="1"/>
  <c r="D99" i="223"/>
  <c r="H98" i="223"/>
  <c r="J98" i="223" s="1"/>
  <c r="L98" i="223" s="1"/>
  <c r="N98" i="223" s="1"/>
  <c r="P98" i="223" s="1"/>
  <c r="R98" i="223" s="1"/>
  <c r="T98" i="223" s="1"/>
  <c r="V98" i="223" s="1"/>
  <c r="X98" i="223" s="1"/>
  <c r="Z98" i="223" s="1"/>
  <c r="CD101" i="219"/>
  <c r="CG101" i="219"/>
  <c r="CH101" i="219" s="1"/>
  <c r="CI101" i="219" s="1"/>
  <c r="CB101" i="219" s="1"/>
  <c r="H102" i="219"/>
  <c r="J102" i="219" s="1"/>
  <c r="L102" i="219" s="1"/>
  <c r="N102" i="219" s="1"/>
  <c r="P102" i="219" s="1"/>
  <c r="R102" i="219" s="1"/>
  <c r="T102" i="219" s="1"/>
  <c r="V102" i="219" s="1"/>
  <c r="X102" i="219" s="1"/>
  <c r="Z102" i="219" s="1"/>
  <c r="AB102" i="219" s="1"/>
  <c r="AD102" i="219" s="1"/>
  <c r="AF102" i="219" s="1"/>
  <c r="AH102" i="219" s="1"/>
  <c r="AJ102" i="219" s="1"/>
  <c r="AL102" i="219" s="1"/>
  <c r="AN102" i="219" s="1"/>
  <c r="AP102" i="219" s="1"/>
  <c r="AR102" i="219" s="1"/>
  <c r="AT102" i="219" s="1"/>
  <c r="AV102" i="219" s="1"/>
  <c r="AX102" i="219" s="1"/>
  <c r="AZ102" i="219" s="1"/>
  <c r="BB102" i="219" s="1"/>
  <c r="BD102" i="219" s="1"/>
  <c r="BF102" i="219" s="1"/>
  <c r="BH102" i="219" s="1"/>
  <c r="BJ102" i="219" s="1"/>
  <c r="BL102" i="219" s="1"/>
  <c r="BN102" i="219" s="1"/>
  <c r="BP102" i="219" s="1"/>
  <c r="BR102" i="219" s="1"/>
  <c r="BT102" i="219" s="1"/>
  <c r="BV102" i="219" s="1"/>
  <c r="BX102" i="219" s="1"/>
  <c r="CA102" i="219" s="1"/>
  <c r="D103" i="219"/>
  <c r="CK76" i="219"/>
  <c r="BL96" i="223" l="1"/>
  <c r="BN96" i="223" s="1"/>
  <c r="BP96" i="223" s="1"/>
  <c r="BR96" i="223" s="1"/>
  <c r="BT96" i="223" s="1"/>
  <c r="BV96" i="223" s="1"/>
  <c r="BX96" i="223" s="1"/>
  <c r="CA96" i="223" s="1"/>
  <c r="CD96" i="223" s="1"/>
  <c r="CL97" i="223"/>
  <c r="AB98" i="223"/>
  <c r="AD98" i="223" s="1"/>
  <c r="AF98" i="223" s="1"/>
  <c r="AH98" i="223" s="1"/>
  <c r="AJ98" i="223" s="1"/>
  <c r="AL98" i="223" s="1"/>
  <c r="AN98" i="223" s="1"/>
  <c r="AP98" i="223" s="1"/>
  <c r="AR98" i="223" s="1"/>
  <c r="AT98" i="223" s="1"/>
  <c r="AV98" i="223" s="1"/>
  <c r="AX98" i="223" s="1"/>
  <c r="AZ98" i="223" s="1"/>
  <c r="BB98" i="223" s="1"/>
  <c r="BD98" i="223" s="1"/>
  <c r="BF98" i="223" s="1"/>
  <c r="BH98" i="223" s="1"/>
  <c r="BJ98" i="223" s="1"/>
  <c r="D100" i="223"/>
  <c r="H99" i="223"/>
  <c r="J99" i="223" s="1"/>
  <c r="L99" i="223" s="1"/>
  <c r="N99" i="223" s="1"/>
  <c r="P99" i="223" s="1"/>
  <c r="R99" i="223" s="1"/>
  <c r="T99" i="223" s="1"/>
  <c r="V99" i="223" s="1"/>
  <c r="X99" i="223" s="1"/>
  <c r="Z99" i="223" s="1"/>
  <c r="CG97" i="223"/>
  <c r="CH97" i="223" s="1"/>
  <c r="CI97" i="223" s="1"/>
  <c r="CD97" i="223"/>
  <c r="D104" i="219"/>
  <c r="H103" i="219"/>
  <c r="J103" i="219" s="1"/>
  <c r="L103" i="219" s="1"/>
  <c r="N103" i="219" s="1"/>
  <c r="P103" i="219" s="1"/>
  <c r="R103" i="219" s="1"/>
  <c r="T103" i="219" s="1"/>
  <c r="V103" i="219" s="1"/>
  <c r="X103" i="219" s="1"/>
  <c r="Z103" i="219" s="1"/>
  <c r="AB103" i="219" s="1"/>
  <c r="AD103" i="219" s="1"/>
  <c r="AF103" i="219" s="1"/>
  <c r="AH103" i="219" s="1"/>
  <c r="AJ103" i="219" s="1"/>
  <c r="AL103" i="219" s="1"/>
  <c r="AN103" i="219" s="1"/>
  <c r="AP103" i="219" s="1"/>
  <c r="AR103" i="219" s="1"/>
  <c r="AT103" i="219" s="1"/>
  <c r="AV103" i="219" s="1"/>
  <c r="AX103" i="219" s="1"/>
  <c r="AZ103" i="219" s="1"/>
  <c r="BB103" i="219" s="1"/>
  <c r="BD103" i="219" s="1"/>
  <c r="BF103" i="219" s="1"/>
  <c r="BH103" i="219" s="1"/>
  <c r="BJ103" i="219" s="1"/>
  <c r="BL103" i="219" s="1"/>
  <c r="BN103" i="219" s="1"/>
  <c r="BP103" i="219" s="1"/>
  <c r="BR103" i="219" s="1"/>
  <c r="BT103" i="219" s="1"/>
  <c r="BV103" i="219" s="1"/>
  <c r="BX103" i="219" s="1"/>
  <c r="CA103" i="219" s="1"/>
  <c r="CK77" i="219"/>
  <c r="CD102" i="219"/>
  <c r="CG102" i="219"/>
  <c r="CH102" i="219" s="1"/>
  <c r="CI102" i="219" s="1"/>
  <c r="CB102" i="219" s="1"/>
  <c r="CG96" i="223" l="1"/>
  <c r="CH96" i="223" s="1"/>
  <c r="CI96" i="223" s="1"/>
  <c r="CL98" i="223"/>
  <c r="BL98" i="223"/>
  <c r="BN98" i="223" s="1"/>
  <c r="BP98" i="223" s="1"/>
  <c r="BR98" i="223" s="1"/>
  <c r="BT98" i="223" s="1"/>
  <c r="BV98" i="223" s="1"/>
  <c r="BX98" i="223" s="1"/>
  <c r="CA98" i="223" s="1"/>
  <c r="CG98" i="223" s="1"/>
  <c r="CH98" i="223" s="1"/>
  <c r="CI98" i="223" s="1"/>
  <c r="AB99" i="223"/>
  <c r="AD99" i="223" s="1"/>
  <c r="AF99" i="223" s="1"/>
  <c r="AH99" i="223" s="1"/>
  <c r="AJ99" i="223" s="1"/>
  <c r="AL99" i="223" s="1"/>
  <c r="AN99" i="223" s="1"/>
  <c r="AP99" i="223" s="1"/>
  <c r="AR99" i="223" s="1"/>
  <c r="AT99" i="223" s="1"/>
  <c r="AV99" i="223" s="1"/>
  <c r="AX99" i="223" s="1"/>
  <c r="AZ99" i="223" s="1"/>
  <c r="BB99" i="223" s="1"/>
  <c r="BD99" i="223" s="1"/>
  <c r="BF99" i="223" s="1"/>
  <c r="BH99" i="223" s="1"/>
  <c r="BJ99" i="223" s="1"/>
  <c r="H100" i="223"/>
  <c r="J100" i="223" s="1"/>
  <c r="L100" i="223" s="1"/>
  <c r="N100" i="223" s="1"/>
  <c r="P100" i="223" s="1"/>
  <c r="R100" i="223" s="1"/>
  <c r="T100" i="223" s="1"/>
  <c r="V100" i="223" s="1"/>
  <c r="X100" i="223" s="1"/>
  <c r="Z100" i="223" s="1"/>
  <c r="D101" i="223"/>
  <c r="CD103" i="219"/>
  <c r="CG103" i="219"/>
  <c r="CH103" i="219" s="1"/>
  <c r="CI103" i="219" s="1"/>
  <c r="CB103" i="219" s="1"/>
  <c r="D105" i="219"/>
  <c r="H104" i="219"/>
  <c r="J104" i="219" s="1"/>
  <c r="L104" i="219" s="1"/>
  <c r="N104" i="219" s="1"/>
  <c r="P104" i="219" s="1"/>
  <c r="R104" i="219" s="1"/>
  <c r="T104" i="219" s="1"/>
  <c r="V104" i="219" s="1"/>
  <c r="X104" i="219" s="1"/>
  <c r="Z104" i="219" s="1"/>
  <c r="AB104" i="219" s="1"/>
  <c r="AD104" i="219" s="1"/>
  <c r="AF104" i="219" s="1"/>
  <c r="AH104" i="219" s="1"/>
  <c r="AJ104" i="219" s="1"/>
  <c r="AL104" i="219" s="1"/>
  <c r="AN104" i="219" s="1"/>
  <c r="AP104" i="219" s="1"/>
  <c r="AR104" i="219" s="1"/>
  <c r="AT104" i="219" s="1"/>
  <c r="AV104" i="219" s="1"/>
  <c r="AX104" i="219" s="1"/>
  <c r="AZ104" i="219" s="1"/>
  <c r="BB104" i="219" s="1"/>
  <c r="BD104" i="219" s="1"/>
  <c r="BF104" i="219" s="1"/>
  <c r="BH104" i="219" s="1"/>
  <c r="BJ104" i="219" s="1"/>
  <c r="BL104" i="219" s="1"/>
  <c r="BN104" i="219" s="1"/>
  <c r="BP104" i="219" s="1"/>
  <c r="BR104" i="219" s="1"/>
  <c r="BT104" i="219" s="1"/>
  <c r="BV104" i="219" s="1"/>
  <c r="BX104" i="219" s="1"/>
  <c r="CA104" i="219" s="1"/>
  <c r="CK78" i="219"/>
  <c r="CD98" i="223" l="1"/>
  <c r="BL99" i="223"/>
  <c r="BN99" i="223" s="1"/>
  <c r="BP99" i="223" s="1"/>
  <c r="BR99" i="223" s="1"/>
  <c r="BT99" i="223" s="1"/>
  <c r="BV99" i="223" s="1"/>
  <c r="BX99" i="223" s="1"/>
  <c r="CA99" i="223" s="1"/>
  <c r="CG99" i="223" s="1"/>
  <c r="CH99" i="223" s="1"/>
  <c r="CI99" i="223" s="1"/>
  <c r="CL99" i="223"/>
  <c r="AB100" i="223"/>
  <c r="AD100" i="223" s="1"/>
  <c r="AF100" i="223" s="1"/>
  <c r="AH100" i="223" s="1"/>
  <c r="AJ100" i="223" s="1"/>
  <c r="AL100" i="223" s="1"/>
  <c r="AN100" i="223" s="1"/>
  <c r="AP100" i="223" s="1"/>
  <c r="AR100" i="223" s="1"/>
  <c r="AT100" i="223" s="1"/>
  <c r="AV100" i="223" s="1"/>
  <c r="AX100" i="223" s="1"/>
  <c r="AZ100" i="223" s="1"/>
  <c r="BB100" i="223" s="1"/>
  <c r="BD100" i="223" s="1"/>
  <c r="BF100" i="223" s="1"/>
  <c r="BH100" i="223" s="1"/>
  <c r="BJ100" i="223" s="1"/>
  <c r="BL100" i="223" s="1"/>
  <c r="BN100" i="223" s="1"/>
  <c r="BP100" i="223" s="1"/>
  <c r="BR100" i="223" s="1"/>
  <c r="BT100" i="223" s="1"/>
  <c r="BV100" i="223" s="1"/>
  <c r="BX100" i="223" s="1"/>
  <c r="CA100" i="223" s="1"/>
  <c r="D102" i="223"/>
  <c r="H101" i="223"/>
  <c r="J101" i="223" s="1"/>
  <c r="L101" i="223" s="1"/>
  <c r="N101" i="223" s="1"/>
  <c r="P101" i="223" s="1"/>
  <c r="R101" i="223" s="1"/>
  <c r="T101" i="223" s="1"/>
  <c r="V101" i="223" s="1"/>
  <c r="X101" i="223" s="1"/>
  <c r="Z101" i="223" s="1"/>
  <c r="CD104" i="219"/>
  <c r="CG104" i="219"/>
  <c r="CH104" i="219" s="1"/>
  <c r="CI104" i="219" s="1"/>
  <c r="CB104" i="219" s="1"/>
  <c r="D106" i="219"/>
  <c r="H105" i="219"/>
  <c r="J105" i="219" s="1"/>
  <c r="L105" i="219" s="1"/>
  <c r="N105" i="219" s="1"/>
  <c r="P105" i="219" s="1"/>
  <c r="R105" i="219" s="1"/>
  <c r="T105" i="219" s="1"/>
  <c r="V105" i="219" s="1"/>
  <c r="X105" i="219" s="1"/>
  <c r="Z105" i="219" s="1"/>
  <c r="AB105" i="219" s="1"/>
  <c r="AD105" i="219" s="1"/>
  <c r="AF105" i="219" s="1"/>
  <c r="AH105" i="219" s="1"/>
  <c r="AJ105" i="219" s="1"/>
  <c r="AL105" i="219" s="1"/>
  <c r="AN105" i="219" s="1"/>
  <c r="AP105" i="219" s="1"/>
  <c r="AR105" i="219" s="1"/>
  <c r="AT105" i="219" s="1"/>
  <c r="AV105" i="219" s="1"/>
  <c r="AX105" i="219" s="1"/>
  <c r="AZ105" i="219" s="1"/>
  <c r="BB105" i="219" s="1"/>
  <c r="BD105" i="219" s="1"/>
  <c r="BF105" i="219" s="1"/>
  <c r="BH105" i="219" s="1"/>
  <c r="BJ105" i="219" s="1"/>
  <c r="BL105" i="219" s="1"/>
  <c r="BN105" i="219" s="1"/>
  <c r="BP105" i="219" s="1"/>
  <c r="BR105" i="219" s="1"/>
  <c r="BT105" i="219" s="1"/>
  <c r="BV105" i="219" s="1"/>
  <c r="BX105" i="219" s="1"/>
  <c r="CA105" i="219" s="1"/>
  <c r="CK79" i="219"/>
  <c r="CD99" i="223" l="1"/>
  <c r="AB101" i="223"/>
  <c r="AD101" i="223" s="1"/>
  <c r="AF101" i="223" s="1"/>
  <c r="AH101" i="223" s="1"/>
  <c r="AJ101" i="223" s="1"/>
  <c r="AL101" i="223" s="1"/>
  <c r="AN101" i="223" s="1"/>
  <c r="AP101" i="223" s="1"/>
  <c r="AR101" i="223" s="1"/>
  <c r="AT101" i="223" s="1"/>
  <c r="AV101" i="223" s="1"/>
  <c r="AX101" i="223" s="1"/>
  <c r="AZ101" i="223" s="1"/>
  <c r="BB101" i="223" s="1"/>
  <c r="BD101" i="223" s="1"/>
  <c r="BF101" i="223" s="1"/>
  <c r="BH101" i="223" s="1"/>
  <c r="BJ101" i="223" s="1"/>
  <c r="CL101" i="223" s="1"/>
  <c r="CL100" i="223"/>
  <c r="CD100" i="223"/>
  <c r="CG100" i="223"/>
  <c r="CH100" i="223" s="1"/>
  <c r="CI100" i="223" s="1"/>
  <c r="H102" i="223"/>
  <c r="J102" i="223" s="1"/>
  <c r="L102" i="223" s="1"/>
  <c r="N102" i="223" s="1"/>
  <c r="P102" i="223" s="1"/>
  <c r="R102" i="223" s="1"/>
  <c r="T102" i="223" s="1"/>
  <c r="V102" i="223" s="1"/>
  <c r="X102" i="223" s="1"/>
  <c r="Z102" i="223" s="1"/>
  <c r="D103" i="223"/>
  <c r="CG105" i="219"/>
  <c r="CH105" i="219" s="1"/>
  <c r="CI105" i="219" s="1"/>
  <c r="CB105" i="219" s="1"/>
  <c r="CD105" i="219"/>
  <c r="D107" i="219"/>
  <c r="H106" i="219"/>
  <c r="J106" i="219" s="1"/>
  <c r="L106" i="219" s="1"/>
  <c r="N106" i="219" s="1"/>
  <c r="P106" i="219" s="1"/>
  <c r="R106" i="219" s="1"/>
  <c r="T106" i="219" s="1"/>
  <c r="V106" i="219" s="1"/>
  <c r="X106" i="219" s="1"/>
  <c r="Z106" i="219" s="1"/>
  <c r="AB106" i="219" s="1"/>
  <c r="AD106" i="219" s="1"/>
  <c r="AF106" i="219" s="1"/>
  <c r="AH106" i="219" s="1"/>
  <c r="AJ106" i="219" s="1"/>
  <c r="AL106" i="219" s="1"/>
  <c r="AN106" i="219" s="1"/>
  <c r="AP106" i="219" s="1"/>
  <c r="AR106" i="219" s="1"/>
  <c r="AT106" i="219" s="1"/>
  <c r="AV106" i="219" s="1"/>
  <c r="AX106" i="219" s="1"/>
  <c r="AZ106" i="219" s="1"/>
  <c r="BB106" i="219" s="1"/>
  <c r="BD106" i="219" s="1"/>
  <c r="BF106" i="219" s="1"/>
  <c r="BH106" i="219" s="1"/>
  <c r="BJ106" i="219" s="1"/>
  <c r="BL106" i="219" s="1"/>
  <c r="BN106" i="219" s="1"/>
  <c r="BP106" i="219" s="1"/>
  <c r="BR106" i="219" s="1"/>
  <c r="BT106" i="219" s="1"/>
  <c r="BV106" i="219" s="1"/>
  <c r="BX106" i="219" s="1"/>
  <c r="CA106" i="219" s="1"/>
  <c r="CK80" i="219"/>
  <c r="AB102" i="223" l="1"/>
  <c r="AD102" i="223" s="1"/>
  <c r="AF102" i="223" s="1"/>
  <c r="AH102" i="223" s="1"/>
  <c r="AJ102" i="223" s="1"/>
  <c r="AL102" i="223" s="1"/>
  <c r="AN102" i="223" s="1"/>
  <c r="AP102" i="223" s="1"/>
  <c r="AR102" i="223" s="1"/>
  <c r="AT102" i="223" s="1"/>
  <c r="AV102" i="223" s="1"/>
  <c r="AX102" i="223" s="1"/>
  <c r="AZ102" i="223" s="1"/>
  <c r="BB102" i="223" s="1"/>
  <c r="BD102" i="223" s="1"/>
  <c r="BF102" i="223" s="1"/>
  <c r="BH102" i="223" s="1"/>
  <c r="BJ102" i="223" s="1"/>
  <c r="CL102" i="223" s="1"/>
  <c r="BL101" i="223"/>
  <c r="BN101" i="223" s="1"/>
  <c r="BP101" i="223" s="1"/>
  <c r="BR101" i="223" s="1"/>
  <c r="BT101" i="223" s="1"/>
  <c r="BV101" i="223" s="1"/>
  <c r="BX101" i="223" s="1"/>
  <c r="CA101" i="223" s="1"/>
  <c r="CG101" i="223" s="1"/>
  <c r="CH101" i="223" s="1"/>
  <c r="CI101" i="223" s="1"/>
  <c r="D104" i="223"/>
  <c r="H103" i="223"/>
  <c r="J103" i="223" s="1"/>
  <c r="L103" i="223" s="1"/>
  <c r="N103" i="223" s="1"/>
  <c r="P103" i="223" s="1"/>
  <c r="R103" i="223" s="1"/>
  <c r="T103" i="223" s="1"/>
  <c r="V103" i="223" s="1"/>
  <c r="X103" i="223" s="1"/>
  <c r="Z103" i="223" s="1"/>
  <c r="CD106" i="219"/>
  <c r="CG106" i="219"/>
  <c r="CH106" i="219" s="1"/>
  <c r="CI106" i="219" s="1"/>
  <c r="CB106" i="219" s="1"/>
  <c r="CK95" i="219"/>
  <c r="D108" i="219"/>
  <c r="CK81" i="219"/>
  <c r="H107" i="219"/>
  <c r="J107" i="219" s="1"/>
  <c r="L107" i="219" s="1"/>
  <c r="N107" i="219" s="1"/>
  <c r="P107" i="219" s="1"/>
  <c r="R107" i="219" s="1"/>
  <c r="T107" i="219" s="1"/>
  <c r="V107" i="219" s="1"/>
  <c r="X107" i="219" s="1"/>
  <c r="Z107" i="219" s="1"/>
  <c r="AB107" i="219" s="1"/>
  <c r="AD107" i="219" s="1"/>
  <c r="AF107" i="219" s="1"/>
  <c r="AH107" i="219" s="1"/>
  <c r="AJ107" i="219" s="1"/>
  <c r="AL107" i="219" s="1"/>
  <c r="AN107" i="219" s="1"/>
  <c r="AP107" i="219" s="1"/>
  <c r="AR107" i="219" s="1"/>
  <c r="AT107" i="219" s="1"/>
  <c r="AV107" i="219" s="1"/>
  <c r="AX107" i="219" s="1"/>
  <c r="AZ107" i="219" s="1"/>
  <c r="BB107" i="219" s="1"/>
  <c r="BD107" i="219" s="1"/>
  <c r="BF107" i="219" s="1"/>
  <c r="BH107" i="219" s="1"/>
  <c r="BJ107" i="219" s="1"/>
  <c r="BL107" i="219" s="1"/>
  <c r="BN107" i="219" s="1"/>
  <c r="BP107" i="219" s="1"/>
  <c r="BR107" i="219" s="1"/>
  <c r="BT107" i="219" s="1"/>
  <c r="BV107" i="219" s="1"/>
  <c r="BX107" i="219" s="1"/>
  <c r="CA107" i="219" s="1"/>
  <c r="AB103" i="223" l="1"/>
  <c r="AD103" i="223" s="1"/>
  <c r="AF103" i="223" s="1"/>
  <c r="AH103" i="223" s="1"/>
  <c r="AJ103" i="223" s="1"/>
  <c r="AL103" i="223" s="1"/>
  <c r="AN103" i="223" s="1"/>
  <c r="AP103" i="223" s="1"/>
  <c r="AR103" i="223" s="1"/>
  <c r="AT103" i="223" s="1"/>
  <c r="AV103" i="223" s="1"/>
  <c r="AX103" i="223" s="1"/>
  <c r="AZ103" i="223" s="1"/>
  <c r="BB103" i="223" s="1"/>
  <c r="BD103" i="223" s="1"/>
  <c r="BF103" i="223" s="1"/>
  <c r="BH103" i="223" s="1"/>
  <c r="BJ103" i="223" s="1"/>
  <c r="CD101" i="223"/>
  <c r="BL102" i="223"/>
  <c r="BN102" i="223" s="1"/>
  <c r="BP102" i="223" s="1"/>
  <c r="BR102" i="223" s="1"/>
  <c r="BT102" i="223" s="1"/>
  <c r="BV102" i="223" s="1"/>
  <c r="BX102" i="223" s="1"/>
  <c r="CA102" i="223" s="1"/>
  <c r="CG102" i="223" s="1"/>
  <c r="CH102" i="223" s="1"/>
  <c r="CI102" i="223" s="1"/>
  <c r="D105" i="223"/>
  <c r="H104" i="223"/>
  <c r="J104" i="223" s="1"/>
  <c r="L104" i="223" s="1"/>
  <c r="N104" i="223" s="1"/>
  <c r="P104" i="223" s="1"/>
  <c r="R104" i="223" s="1"/>
  <c r="T104" i="223" s="1"/>
  <c r="V104" i="223" s="1"/>
  <c r="X104" i="223" s="1"/>
  <c r="Z104" i="223" s="1"/>
  <c r="CG107" i="219"/>
  <c r="CH107" i="219" s="1"/>
  <c r="CI107" i="219" s="1"/>
  <c r="CB107" i="219" s="1"/>
  <c r="CD107" i="219"/>
  <c r="D109" i="219"/>
  <c r="H108" i="219"/>
  <c r="J108" i="219" s="1"/>
  <c r="L108" i="219" s="1"/>
  <c r="N108" i="219" s="1"/>
  <c r="P108" i="219" s="1"/>
  <c r="R108" i="219" s="1"/>
  <c r="T108" i="219" s="1"/>
  <c r="V108" i="219" s="1"/>
  <c r="X108" i="219" s="1"/>
  <c r="Z108" i="219" s="1"/>
  <c r="AB108" i="219" s="1"/>
  <c r="AD108" i="219" s="1"/>
  <c r="AF108" i="219" s="1"/>
  <c r="AH108" i="219" s="1"/>
  <c r="AJ108" i="219" s="1"/>
  <c r="AL108" i="219" s="1"/>
  <c r="AN108" i="219" s="1"/>
  <c r="AP108" i="219" s="1"/>
  <c r="AR108" i="219" s="1"/>
  <c r="AT108" i="219" s="1"/>
  <c r="AV108" i="219" s="1"/>
  <c r="AX108" i="219" s="1"/>
  <c r="AZ108" i="219" s="1"/>
  <c r="BB108" i="219" s="1"/>
  <c r="BD108" i="219" s="1"/>
  <c r="BF108" i="219" s="1"/>
  <c r="BH108" i="219" s="1"/>
  <c r="BJ108" i="219" s="1"/>
  <c r="BL108" i="219" s="1"/>
  <c r="BN108" i="219" s="1"/>
  <c r="BP108" i="219" s="1"/>
  <c r="BR108" i="219" s="1"/>
  <c r="BT108" i="219" s="1"/>
  <c r="BV108" i="219" s="1"/>
  <c r="BX108" i="219" s="1"/>
  <c r="CA108" i="219" s="1"/>
  <c r="CK82" i="219"/>
  <c r="CK96" i="219"/>
  <c r="CL103" i="223" l="1"/>
  <c r="CD102" i="223"/>
  <c r="AB104" i="223"/>
  <c r="AD104" i="223" s="1"/>
  <c r="AF104" i="223" s="1"/>
  <c r="AH104" i="223" s="1"/>
  <c r="AJ104" i="223" s="1"/>
  <c r="AL104" i="223" s="1"/>
  <c r="AN104" i="223" s="1"/>
  <c r="AP104" i="223" s="1"/>
  <c r="AR104" i="223" s="1"/>
  <c r="AT104" i="223" s="1"/>
  <c r="AV104" i="223" s="1"/>
  <c r="AX104" i="223" s="1"/>
  <c r="AZ104" i="223" s="1"/>
  <c r="BB104" i="223" s="1"/>
  <c r="BD104" i="223" s="1"/>
  <c r="BF104" i="223" s="1"/>
  <c r="BH104" i="223" s="1"/>
  <c r="BJ104" i="223" s="1"/>
  <c r="BL104" i="223" s="1"/>
  <c r="BN104" i="223" s="1"/>
  <c r="BP104" i="223" s="1"/>
  <c r="BR104" i="223" s="1"/>
  <c r="BT104" i="223" s="1"/>
  <c r="BV104" i="223" s="1"/>
  <c r="BX104" i="223" s="1"/>
  <c r="CA104" i="223" s="1"/>
  <c r="BL103" i="223"/>
  <c r="BN103" i="223" s="1"/>
  <c r="BP103" i="223" s="1"/>
  <c r="BR103" i="223" s="1"/>
  <c r="BT103" i="223" s="1"/>
  <c r="BV103" i="223" s="1"/>
  <c r="BX103" i="223" s="1"/>
  <c r="CA103" i="223" s="1"/>
  <c r="CG103" i="223" s="1"/>
  <c r="CH103" i="223" s="1"/>
  <c r="CI103" i="223" s="1"/>
  <c r="D106" i="223"/>
  <c r="D107" i="223" s="1"/>
  <c r="H105" i="223"/>
  <c r="J105" i="223" s="1"/>
  <c r="L105" i="223" s="1"/>
  <c r="N105" i="223" s="1"/>
  <c r="P105" i="223" s="1"/>
  <c r="R105" i="223" s="1"/>
  <c r="T105" i="223" s="1"/>
  <c r="V105" i="223" s="1"/>
  <c r="X105" i="223" s="1"/>
  <c r="Z105" i="223" s="1"/>
  <c r="CG108" i="219"/>
  <c r="CH108" i="219" s="1"/>
  <c r="CI108" i="219" s="1"/>
  <c r="CB108" i="219" s="1"/>
  <c r="CD108" i="219"/>
  <c r="CK97" i="219"/>
  <c r="H109" i="219"/>
  <c r="J109" i="219" s="1"/>
  <c r="L109" i="219" s="1"/>
  <c r="N109" i="219" s="1"/>
  <c r="P109" i="219" s="1"/>
  <c r="R109" i="219" s="1"/>
  <c r="T109" i="219" s="1"/>
  <c r="V109" i="219" s="1"/>
  <c r="X109" i="219" s="1"/>
  <c r="Z109" i="219" s="1"/>
  <c r="AB109" i="219" s="1"/>
  <c r="AD109" i="219" s="1"/>
  <c r="AF109" i="219" s="1"/>
  <c r="AH109" i="219" s="1"/>
  <c r="AJ109" i="219" s="1"/>
  <c r="AL109" i="219" s="1"/>
  <c r="AN109" i="219" s="1"/>
  <c r="AP109" i="219" s="1"/>
  <c r="AR109" i="219" s="1"/>
  <c r="AT109" i="219" s="1"/>
  <c r="AV109" i="219" s="1"/>
  <c r="AX109" i="219" s="1"/>
  <c r="AZ109" i="219" s="1"/>
  <c r="BB109" i="219" s="1"/>
  <c r="BD109" i="219" s="1"/>
  <c r="BF109" i="219" s="1"/>
  <c r="BH109" i="219" s="1"/>
  <c r="BJ109" i="219" s="1"/>
  <c r="BL109" i="219" s="1"/>
  <c r="BN109" i="219" s="1"/>
  <c r="BP109" i="219" s="1"/>
  <c r="BR109" i="219" s="1"/>
  <c r="BT109" i="219" s="1"/>
  <c r="BV109" i="219" s="1"/>
  <c r="BX109" i="219" s="1"/>
  <c r="CA109" i="219" s="1"/>
  <c r="D110" i="219"/>
  <c r="CK83" i="219"/>
  <c r="CD103" i="223" l="1"/>
  <c r="AB105" i="223"/>
  <c r="AD105" i="223" s="1"/>
  <c r="AF105" i="223" s="1"/>
  <c r="AH105" i="223" s="1"/>
  <c r="AJ105" i="223" s="1"/>
  <c r="AL105" i="223" s="1"/>
  <c r="AN105" i="223" s="1"/>
  <c r="AP105" i="223" s="1"/>
  <c r="AR105" i="223" s="1"/>
  <c r="AT105" i="223" s="1"/>
  <c r="AV105" i="223" s="1"/>
  <c r="AX105" i="223" s="1"/>
  <c r="AZ105" i="223" s="1"/>
  <c r="BB105" i="223" s="1"/>
  <c r="BD105" i="223" s="1"/>
  <c r="BF105" i="223" s="1"/>
  <c r="BH105" i="223" s="1"/>
  <c r="BJ105" i="223" s="1"/>
  <c r="BL105" i="223" s="1"/>
  <c r="BN105" i="223" s="1"/>
  <c r="BP105" i="223" s="1"/>
  <c r="BR105" i="223" s="1"/>
  <c r="BT105" i="223" s="1"/>
  <c r="BV105" i="223" s="1"/>
  <c r="BX105" i="223" s="1"/>
  <c r="CA105" i="223" s="1"/>
  <c r="CL104" i="223"/>
  <c r="H106" i="223"/>
  <c r="J106" i="223" s="1"/>
  <c r="L106" i="223" s="1"/>
  <c r="N106" i="223" s="1"/>
  <c r="P106" i="223" s="1"/>
  <c r="R106" i="223" s="1"/>
  <c r="T106" i="223" s="1"/>
  <c r="V106" i="223" s="1"/>
  <c r="X106" i="223" s="1"/>
  <c r="Z106" i="223" s="1"/>
  <c r="CG104" i="223"/>
  <c r="CH104" i="223" s="1"/>
  <c r="CI104" i="223" s="1"/>
  <c r="CD104" i="223"/>
  <c r="CD109" i="219"/>
  <c r="CG109" i="219"/>
  <c r="CH109" i="219" s="1"/>
  <c r="CI109" i="219" s="1"/>
  <c r="CB109" i="219" s="1"/>
  <c r="H110" i="219"/>
  <c r="J110" i="219" s="1"/>
  <c r="L110" i="219" s="1"/>
  <c r="N110" i="219" s="1"/>
  <c r="P110" i="219" s="1"/>
  <c r="R110" i="219" s="1"/>
  <c r="T110" i="219" s="1"/>
  <c r="V110" i="219" s="1"/>
  <c r="X110" i="219" s="1"/>
  <c r="Z110" i="219" s="1"/>
  <c r="AB110" i="219" s="1"/>
  <c r="AD110" i="219" s="1"/>
  <c r="AF110" i="219" s="1"/>
  <c r="AH110" i="219" s="1"/>
  <c r="AJ110" i="219" s="1"/>
  <c r="AL110" i="219" s="1"/>
  <c r="AN110" i="219" s="1"/>
  <c r="AP110" i="219" s="1"/>
  <c r="AR110" i="219" s="1"/>
  <c r="AT110" i="219" s="1"/>
  <c r="AV110" i="219" s="1"/>
  <c r="AX110" i="219" s="1"/>
  <c r="AZ110" i="219" s="1"/>
  <c r="BB110" i="219" s="1"/>
  <c r="BD110" i="219" s="1"/>
  <c r="BF110" i="219" s="1"/>
  <c r="BH110" i="219" s="1"/>
  <c r="BJ110" i="219" s="1"/>
  <c r="BL110" i="219" s="1"/>
  <c r="BN110" i="219" s="1"/>
  <c r="BP110" i="219" s="1"/>
  <c r="BR110" i="219" s="1"/>
  <c r="BT110" i="219" s="1"/>
  <c r="BV110" i="219" s="1"/>
  <c r="BX110" i="219" s="1"/>
  <c r="CA110" i="219" s="1"/>
  <c r="D111" i="219"/>
  <c r="CK84" i="219"/>
  <c r="CL105" i="223" l="1"/>
  <c r="AB106" i="223"/>
  <c r="AD106" i="223" s="1"/>
  <c r="AF106" i="223" s="1"/>
  <c r="AH106" i="223" s="1"/>
  <c r="AJ106" i="223" s="1"/>
  <c r="AL106" i="223" s="1"/>
  <c r="AN106" i="223" s="1"/>
  <c r="AP106" i="223" s="1"/>
  <c r="AR106" i="223" s="1"/>
  <c r="AT106" i="223" s="1"/>
  <c r="AV106" i="223" s="1"/>
  <c r="AX106" i="223" s="1"/>
  <c r="AZ106" i="223" s="1"/>
  <c r="BB106" i="223" s="1"/>
  <c r="BD106" i="223" s="1"/>
  <c r="BF106" i="223" s="1"/>
  <c r="BH106" i="223" s="1"/>
  <c r="BJ106" i="223" s="1"/>
  <c r="CG105" i="223"/>
  <c r="CH105" i="223" s="1"/>
  <c r="CI105" i="223" s="1"/>
  <c r="CD105" i="223"/>
  <c r="CK85" i="219"/>
  <c r="H111" i="219"/>
  <c r="J111" i="219" s="1"/>
  <c r="L111" i="219" s="1"/>
  <c r="N111" i="219" s="1"/>
  <c r="P111" i="219" s="1"/>
  <c r="R111" i="219" s="1"/>
  <c r="T111" i="219" s="1"/>
  <c r="V111" i="219" s="1"/>
  <c r="X111" i="219" s="1"/>
  <c r="Z111" i="219" s="1"/>
  <c r="AB111" i="219" s="1"/>
  <c r="AD111" i="219" s="1"/>
  <c r="AF111" i="219" s="1"/>
  <c r="AH111" i="219" s="1"/>
  <c r="AJ111" i="219" s="1"/>
  <c r="AL111" i="219" s="1"/>
  <c r="AN111" i="219" s="1"/>
  <c r="AP111" i="219" s="1"/>
  <c r="AR111" i="219" s="1"/>
  <c r="AT111" i="219" s="1"/>
  <c r="AV111" i="219" s="1"/>
  <c r="AX111" i="219" s="1"/>
  <c r="AZ111" i="219" s="1"/>
  <c r="BB111" i="219" s="1"/>
  <c r="BD111" i="219" s="1"/>
  <c r="BF111" i="219" s="1"/>
  <c r="BH111" i="219" s="1"/>
  <c r="BJ111" i="219" s="1"/>
  <c r="BL111" i="219" s="1"/>
  <c r="BN111" i="219" s="1"/>
  <c r="BP111" i="219" s="1"/>
  <c r="BR111" i="219" s="1"/>
  <c r="BT111" i="219" s="1"/>
  <c r="BV111" i="219" s="1"/>
  <c r="BX111" i="219" s="1"/>
  <c r="CA111" i="219" s="1"/>
  <c r="CK98" i="219"/>
  <c r="D112" i="219"/>
  <c r="CG110" i="219"/>
  <c r="CH110" i="219" s="1"/>
  <c r="CI110" i="219" s="1"/>
  <c r="CB110" i="219" s="1"/>
  <c r="CD110" i="219"/>
  <c r="CL106" i="223" l="1"/>
  <c r="BL106" i="223"/>
  <c r="BN106" i="223" s="1"/>
  <c r="BP106" i="223" s="1"/>
  <c r="BR106" i="223" s="1"/>
  <c r="BT106" i="223" s="1"/>
  <c r="BV106" i="223" s="1"/>
  <c r="BX106" i="223" s="1"/>
  <c r="CA106" i="223" s="1"/>
  <c r="CD106" i="223" s="1"/>
  <c r="H107" i="223"/>
  <c r="J107" i="223" s="1"/>
  <c r="L107" i="223" s="1"/>
  <c r="N107" i="223" s="1"/>
  <c r="P107" i="223" s="1"/>
  <c r="R107" i="223" s="1"/>
  <c r="T107" i="223" s="1"/>
  <c r="V107" i="223" s="1"/>
  <c r="X107" i="223" s="1"/>
  <c r="Z107" i="223" s="1"/>
  <c r="D108" i="223"/>
  <c r="CK99" i="219"/>
  <c r="D113" i="219"/>
  <c r="H112" i="219"/>
  <c r="J112" i="219" s="1"/>
  <c r="L112" i="219" s="1"/>
  <c r="N112" i="219" s="1"/>
  <c r="P112" i="219" s="1"/>
  <c r="R112" i="219" s="1"/>
  <c r="T112" i="219" s="1"/>
  <c r="V112" i="219" s="1"/>
  <c r="X112" i="219" s="1"/>
  <c r="Z112" i="219" s="1"/>
  <c r="AB112" i="219" s="1"/>
  <c r="AD112" i="219" s="1"/>
  <c r="AF112" i="219" s="1"/>
  <c r="AH112" i="219" s="1"/>
  <c r="AJ112" i="219" s="1"/>
  <c r="AL112" i="219" s="1"/>
  <c r="AN112" i="219" s="1"/>
  <c r="AP112" i="219" s="1"/>
  <c r="AR112" i="219" s="1"/>
  <c r="AT112" i="219" s="1"/>
  <c r="AV112" i="219" s="1"/>
  <c r="AX112" i="219" s="1"/>
  <c r="AZ112" i="219" s="1"/>
  <c r="BB112" i="219" s="1"/>
  <c r="BD112" i="219" s="1"/>
  <c r="BF112" i="219" s="1"/>
  <c r="BH112" i="219" s="1"/>
  <c r="BJ112" i="219" s="1"/>
  <c r="BL112" i="219" s="1"/>
  <c r="BN112" i="219" s="1"/>
  <c r="BP112" i="219" s="1"/>
  <c r="BR112" i="219" s="1"/>
  <c r="BT112" i="219" s="1"/>
  <c r="BV112" i="219" s="1"/>
  <c r="BX112" i="219" s="1"/>
  <c r="CA112" i="219" s="1"/>
  <c r="CK86" i="219"/>
  <c r="CG111" i="219"/>
  <c r="CH111" i="219" s="1"/>
  <c r="CI111" i="219" s="1"/>
  <c r="CB111" i="219" s="1"/>
  <c r="CD111" i="219"/>
  <c r="CG106" i="223" l="1"/>
  <c r="CH106" i="223" s="1"/>
  <c r="CI106" i="223" s="1"/>
  <c r="AB107" i="223"/>
  <c r="AD107" i="223" s="1"/>
  <c r="AF107" i="223" s="1"/>
  <c r="AH107" i="223" s="1"/>
  <c r="AJ107" i="223" s="1"/>
  <c r="AL107" i="223" s="1"/>
  <c r="AN107" i="223" s="1"/>
  <c r="AP107" i="223" s="1"/>
  <c r="AR107" i="223" s="1"/>
  <c r="AT107" i="223" s="1"/>
  <c r="AV107" i="223" s="1"/>
  <c r="AX107" i="223" s="1"/>
  <c r="AZ107" i="223" s="1"/>
  <c r="BB107" i="223" s="1"/>
  <c r="BD107" i="223" s="1"/>
  <c r="BF107" i="223" s="1"/>
  <c r="BH107" i="223" s="1"/>
  <c r="BJ107" i="223" s="1"/>
  <c r="BL107" i="223" s="1"/>
  <c r="BN107" i="223" s="1"/>
  <c r="BP107" i="223" s="1"/>
  <c r="BR107" i="223" s="1"/>
  <c r="BT107" i="223" s="1"/>
  <c r="BV107" i="223" s="1"/>
  <c r="BX107" i="223" s="1"/>
  <c r="CA107" i="223" s="1"/>
  <c r="H108" i="223"/>
  <c r="J108" i="223" s="1"/>
  <c r="L108" i="223" s="1"/>
  <c r="N108" i="223" s="1"/>
  <c r="P108" i="223" s="1"/>
  <c r="R108" i="223" s="1"/>
  <c r="T108" i="223" s="1"/>
  <c r="V108" i="223" s="1"/>
  <c r="X108" i="223" s="1"/>
  <c r="Z108" i="223" s="1"/>
  <c r="D109" i="223"/>
  <c r="CD112" i="219"/>
  <c r="CG112" i="219"/>
  <c r="CH112" i="219" s="1"/>
  <c r="CI112" i="219" s="1"/>
  <c r="CB112" i="219" s="1"/>
  <c r="D114" i="219"/>
  <c r="H113" i="219"/>
  <c r="J113" i="219" s="1"/>
  <c r="L113" i="219" s="1"/>
  <c r="N113" i="219" s="1"/>
  <c r="P113" i="219" s="1"/>
  <c r="R113" i="219" s="1"/>
  <c r="T113" i="219" s="1"/>
  <c r="V113" i="219" s="1"/>
  <c r="X113" i="219" s="1"/>
  <c r="Z113" i="219" s="1"/>
  <c r="AB113" i="219" s="1"/>
  <c r="AD113" i="219" s="1"/>
  <c r="AF113" i="219" s="1"/>
  <c r="AH113" i="219" s="1"/>
  <c r="AJ113" i="219" s="1"/>
  <c r="AL113" i="219" s="1"/>
  <c r="AN113" i="219" s="1"/>
  <c r="AP113" i="219" s="1"/>
  <c r="AR113" i="219" s="1"/>
  <c r="AT113" i="219" s="1"/>
  <c r="AV113" i="219" s="1"/>
  <c r="AX113" i="219" s="1"/>
  <c r="AZ113" i="219" s="1"/>
  <c r="BB113" i="219" s="1"/>
  <c r="BD113" i="219" s="1"/>
  <c r="BF113" i="219" s="1"/>
  <c r="BH113" i="219" s="1"/>
  <c r="BJ113" i="219" s="1"/>
  <c r="BL113" i="219" s="1"/>
  <c r="BN113" i="219" s="1"/>
  <c r="BP113" i="219" s="1"/>
  <c r="BR113" i="219" s="1"/>
  <c r="BT113" i="219" s="1"/>
  <c r="BV113" i="219" s="1"/>
  <c r="BX113" i="219" s="1"/>
  <c r="CA113" i="219" s="1"/>
  <c r="CK100" i="219"/>
  <c r="CK87" i="219"/>
  <c r="CL107" i="223" l="1"/>
  <c r="AB108" i="223"/>
  <c r="AD108" i="223" s="1"/>
  <c r="AF108" i="223" s="1"/>
  <c r="AH108" i="223" s="1"/>
  <c r="AJ108" i="223" s="1"/>
  <c r="AL108" i="223" s="1"/>
  <c r="AN108" i="223" s="1"/>
  <c r="AP108" i="223" s="1"/>
  <c r="CD107" i="223"/>
  <c r="CG107" i="223"/>
  <c r="CH107" i="223" s="1"/>
  <c r="CI107" i="223" s="1"/>
  <c r="D110" i="223"/>
  <c r="H109" i="223"/>
  <c r="J109" i="223" s="1"/>
  <c r="L109" i="223" s="1"/>
  <c r="N109" i="223" s="1"/>
  <c r="P109" i="223" s="1"/>
  <c r="R109" i="223" s="1"/>
  <c r="T109" i="223" s="1"/>
  <c r="V109" i="223" s="1"/>
  <c r="X109" i="223" s="1"/>
  <c r="Z109" i="223" s="1"/>
  <c r="CG113" i="219"/>
  <c r="CH113" i="219" s="1"/>
  <c r="CI113" i="219" s="1"/>
  <c r="CB113" i="219" s="1"/>
  <c r="CD113" i="219"/>
  <c r="CK101" i="219"/>
  <c r="H114" i="219"/>
  <c r="J114" i="219" s="1"/>
  <c r="L114" i="219" s="1"/>
  <c r="N114" i="219" s="1"/>
  <c r="P114" i="219" s="1"/>
  <c r="R114" i="219" s="1"/>
  <c r="T114" i="219" s="1"/>
  <c r="V114" i="219" s="1"/>
  <c r="X114" i="219" s="1"/>
  <c r="Z114" i="219" s="1"/>
  <c r="AB114" i="219" s="1"/>
  <c r="AD114" i="219" s="1"/>
  <c r="AF114" i="219" s="1"/>
  <c r="AH114" i="219" s="1"/>
  <c r="AJ114" i="219" s="1"/>
  <c r="AL114" i="219" s="1"/>
  <c r="AN114" i="219" s="1"/>
  <c r="AP114" i="219" s="1"/>
  <c r="AR114" i="219" s="1"/>
  <c r="AT114" i="219" s="1"/>
  <c r="AV114" i="219" s="1"/>
  <c r="AX114" i="219" s="1"/>
  <c r="AZ114" i="219" s="1"/>
  <c r="BB114" i="219" s="1"/>
  <c r="BD114" i="219" s="1"/>
  <c r="BF114" i="219" s="1"/>
  <c r="BH114" i="219" s="1"/>
  <c r="BJ114" i="219" s="1"/>
  <c r="BL114" i="219" s="1"/>
  <c r="BN114" i="219" s="1"/>
  <c r="BP114" i="219" s="1"/>
  <c r="BR114" i="219" s="1"/>
  <c r="BT114" i="219" s="1"/>
  <c r="BV114" i="219" s="1"/>
  <c r="BX114" i="219" s="1"/>
  <c r="CA114" i="219" s="1"/>
  <c r="CK88" i="219"/>
  <c r="D115" i="219"/>
  <c r="AR108" i="223" l="1"/>
  <c r="AT108" i="223" s="1"/>
  <c r="AV108" i="223" s="1"/>
  <c r="AX108" i="223" s="1"/>
  <c r="AZ108" i="223" s="1"/>
  <c r="BB108" i="223" s="1"/>
  <c r="BD108" i="223" s="1"/>
  <c r="BF108" i="223" s="1"/>
  <c r="BH108" i="223" s="1"/>
  <c r="BJ108" i="223" s="1"/>
  <c r="AB109" i="223"/>
  <c r="AD109" i="223" s="1"/>
  <c r="AF109" i="223" s="1"/>
  <c r="AH109" i="223" s="1"/>
  <c r="AJ109" i="223" s="1"/>
  <c r="AL109" i="223" s="1"/>
  <c r="AN109" i="223" s="1"/>
  <c r="AP109" i="223" s="1"/>
  <c r="AR109" i="223" s="1"/>
  <c r="AT109" i="223" s="1"/>
  <c r="AV109" i="223" s="1"/>
  <c r="AX109" i="223" s="1"/>
  <c r="AZ109" i="223" s="1"/>
  <c r="BB109" i="223" s="1"/>
  <c r="BD109" i="223" s="1"/>
  <c r="BF109" i="223" s="1"/>
  <c r="BH109" i="223" s="1"/>
  <c r="BJ109" i="223" s="1"/>
  <c r="BL109" i="223" s="1"/>
  <c r="BN109" i="223" s="1"/>
  <c r="BP109" i="223" s="1"/>
  <c r="BR109" i="223" s="1"/>
  <c r="BT109" i="223" s="1"/>
  <c r="BV109" i="223" s="1"/>
  <c r="BX109" i="223" s="1"/>
  <c r="CA109" i="223" s="1"/>
  <c r="H110" i="223"/>
  <c r="J110" i="223" s="1"/>
  <c r="L110" i="223" s="1"/>
  <c r="N110" i="223" s="1"/>
  <c r="P110" i="223" s="1"/>
  <c r="R110" i="223" s="1"/>
  <c r="T110" i="223" s="1"/>
  <c r="V110" i="223" s="1"/>
  <c r="X110" i="223" s="1"/>
  <c r="Z110" i="223" s="1"/>
  <c r="D111" i="223"/>
  <c r="D116" i="219"/>
  <c r="H115" i="219"/>
  <c r="J115" i="219" s="1"/>
  <c r="L115" i="219" s="1"/>
  <c r="N115" i="219" s="1"/>
  <c r="P115" i="219" s="1"/>
  <c r="R115" i="219" s="1"/>
  <c r="T115" i="219" s="1"/>
  <c r="V115" i="219" s="1"/>
  <c r="X115" i="219" s="1"/>
  <c r="Z115" i="219" s="1"/>
  <c r="AB115" i="219" s="1"/>
  <c r="AD115" i="219" s="1"/>
  <c r="AF115" i="219" s="1"/>
  <c r="AH115" i="219" s="1"/>
  <c r="AJ115" i="219" s="1"/>
  <c r="AL115" i="219" s="1"/>
  <c r="AN115" i="219" s="1"/>
  <c r="AP115" i="219" s="1"/>
  <c r="AR115" i="219" s="1"/>
  <c r="AT115" i="219" s="1"/>
  <c r="AV115" i="219" s="1"/>
  <c r="AX115" i="219" s="1"/>
  <c r="AZ115" i="219" s="1"/>
  <c r="BB115" i="219" s="1"/>
  <c r="BD115" i="219" s="1"/>
  <c r="BF115" i="219" s="1"/>
  <c r="BH115" i="219" s="1"/>
  <c r="BJ115" i="219" s="1"/>
  <c r="BL115" i="219" s="1"/>
  <c r="BN115" i="219" s="1"/>
  <c r="BP115" i="219" s="1"/>
  <c r="BR115" i="219" s="1"/>
  <c r="BT115" i="219" s="1"/>
  <c r="BV115" i="219" s="1"/>
  <c r="BX115" i="219" s="1"/>
  <c r="CA115" i="219" s="1"/>
  <c r="CK89" i="219"/>
  <c r="CG114" i="219"/>
  <c r="CH114" i="219" s="1"/>
  <c r="CI114" i="219" s="1"/>
  <c r="CB114" i="219" s="1"/>
  <c r="CD114" i="219"/>
  <c r="CL109" i="223" l="1"/>
  <c r="AB110" i="223"/>
  <c r="AD110" i="223" s="1"/>
  <c r="AF110" i="223" s="1"/>
  <c r="AH110" i="223" s="1"/>
  <c r="AJ110" i="223" s="1"/>
  <c r="AL110" i="223" s="1"/>
  <c r="AN110" i="223" s="1"/>
  <c r="AP110" i="223" s="1"/>
  <c r="CL108" i="223"/>
  <c r="BL108" i="223"/>
  <c r="BN108" i="223" s="1"/>
  <c r="BP108" i="223" s="1"/>
  <c r="BR108" i="223" s="1"/>
  <c r="BT108" i="223" s="1"/>
  <c r="BV108" i="223" s="1"/>
  <c r="BX108" i="223" s="1"/>
  <c r="CA108" i="223" s="1"/>
  <c r="D112" i="223"/>
  <c r="H111" i="223"/>
  <c r="J111" i="223" s="1"/>
  <c r="L111" i="223" s="1"/>
  <c r="N111" i="223" s="1"/>
  <c r="P111" i="223" s="1"/>
  <c r="R111" i="223" s="1"/>
  <c r="T111" i="223" s="1"/>
  <c r="V111" i="223" s="1"/>
  <c r="X111" i="223" s="1"/>
  <c r="Z111" i="223" s="1"/>
  <c r="CD109" i="223"/>
  <c r="CG109" i="223"/>
  <c r="CH109" i="223" s="1"/>
  <c r="CI109" i="223" s="1"/>
  <c r="CG115" i="219"/>
  <c r="CH115" i="219" s="1"/>
  <c r="CI115" i="219" s="1"/>
  <c r="CB115" i="219" s="1"/>
  <c r="CD115" i="219"/>
  <c r="D117" i="219"/>
  <c r="H116" i="219"/>
  <c r="J116" i="219" s="1"/>
  <c r="L116" i="219" s="1"/>
  <c r="N116" i="219" s="1"/>
  <c r="P116" i="219" s="1"/>
  <c r="R116" i="219" s="1"/>
  <c r="T116" i="219" s="1"/>
  <c r="V116" i="219" s="1"/>
  <c r="X116" i="219" s="1"/>
  <c r="Z116" i="219" s="1"/>
  <c r="AB116" i="219" s="1"/>
  <c r="AD116" i="219" s="1"/>
  <c r="AF116" i="219" s="1"/>
  <c r="AH116" i="219" s="1"/>
  <c r="AJ116" i="219" s="1"/>
  <c r="AL116" i="219" s="1"/>
  <c r="AN116" i="219" s="1"/>
  <c r="AP116" i="219" s="1"/>
  <c r="AR116" i="219" s="1"/>
  <c r="AT116" i="219" s="1"/>
  <c r="AV116" i="219" s="1"/>
  <c r="AX116" i="219" s="1"/>
  <c r="AZ116" i="219" s="1"/>
  <c r="BB116" i="219" s="1"/>
  <c r="BD116" i="219" s="1"/>
  <c r="BF116" i="219" s="1"/>
  <c r="BH116" i="219" s="1"/>
  <c r="BJ116" i="219" s="1"/>
  <c r="BL116" i="219" s="1"/>
  <c r="BN116" i="219" s="1"/>
  <c r="BP116" i="219" s="1"/>
  <c r="BR116" i="219" s="1"/>
  <c r="BT116" i="219" s="1"/>
  <c r="BV116" i="219" s="1"/>
  <c r="BX116" i="219" s="1"/>
  <c r="CA116" i="219" s="1"/>
  <c r="CK90" i="219"/>
  <c r="AR110" i="223" l="1"/>
  <c r="AT110" i="223" s="1"/>
  <c r="AV110" i="223" s="1"/>
  <c r="AX110" i="223" s="1"/>
  <c r="AZ110" i="223" s="1"/>
  <c r="BB110" i="223" s="1"/>
  <c r="BD110" i="223" s="1"/>
  <c r="BF110" i="223" s="1"/>
  <c r="BH110" i="223" s="1"/>
  <c r="BJ110" i="223" s="1"/>
  <c r="CL110" i="223" s="1"/>
  <c r="AB111" i="223"/>
  <c r="AD111" i="223" s="1"/>
  <c r="AF111" i="223" s="1"/>
  <c r="AH111" i="223" s="1"/>
  <c r="AJ111" i="223" s="1"/>
  <c r="AL111" i="223" s="1"/>
  <c r="AN111" i="223" s="1"/>
  <c r="AP111" i="223" s="1"/>
  <c r="CG108" i="223"/>
  <c r="CH108" i="223" s="1"/>
  <c r="CI108" i="223" s="1"/>
  <c r="CD108" i="223"/>
  <c r="H112" i="223"/>
  <c r="J112" i="223" s="1"/>
  <c r="L112" i="223" s="1"/>
  <c r="N112" i="223" s="1"/>
  <c r="P112" i="223" s="1"/>
  <c r="R112" i="223" s="1"/>
  <c r="T112" i="223" s="1"/>
  <c r="V112" i="223" s="1"/>
  <c r="X112" i="223" s="1"/>
  <c r="Z112" i="223" s="1"/>
  <c r="D113" i="223"/>
  <c r="CD116" i="219"/>
  <c r="CG116" i="219"/>
  <c r="CH116" i="219" s="1"/>
  <c r="CI116" i="219" s="1"/>
  <c r="CB116" i="219" s="1"/>
  <c r="D118" i="219"/>
  <c r="H117" i="219"/>
  <c r="J117" i="219" s="1"/>
  <c r="L117" i="219" s="1"/>
  <c r="N117" i="219" s="1"/>
  <c r="P117" i="219" s="1"/>
  <c r="R117" i="219" s="1"/>
  <c r="T117" i="219" s="1"/>
  <c r="V117" i="219" s="1"/>
  <c r="X117" i="219" s="1"/>
  <c r="Z117" i="219" s="1"/>
  <c r="AB117" i="219" s="1"/>
  <c r="AD117" i="219" s="1"/>
  <c r="AF117" i="219" s="1"/>
  <c r="AH117" i="219" s="1"/>
  <c r="AJ117" i="219" s="1"/>
  <c r="AL117" i="219" s="1"/>
  <c r="AN117" i="219" s="1"/>
  <c r="AP117" i="219" s="1"/>
  <c r="AR117" i="219" s="1"/>
  <c r="AT117" i="219" s="1"/>
  <c r="AV117" i="219" s="1"/>
  <c r="AX117" i="219" s="1"/>
  <c r="AZ117" i="219" s="1"/>
  <c r="BB117" i="219" s="1"/>
  <c r="BD117" i="219" s="1"/>
  <c r="BF117" i="219" s="1"/>
  <c r="BH117" i="219" s="1"/>
  <c r="BJ117" i="219" s="1"/>
  <c r="BL117" i="219" s="1"/>
  <c r="BN117" i="219" s="1"/>
  <c r="BP117" i="219" s="1"/>
  <c r="BR117" i="219" s="1"/>
  <c r="BT117" i="219" s="1"/>
  <c r="BV117" i="219" s="1"/>
  <c r="BX117" i="219" s="1"/>
  <c r="CA117" i="219" s="1"/>
  <c r="CK91" i="219"/>
  <c r="BL110" i="223" l="1"/>
  <c r="BN110" i="223" s="1"/>
  <c r="BP110" i="223" s="1"/>
  <c r="BR110" i="223" s="1"/>
  <c r="BT110" i="223" s="1"/>
  <c r="BV110" i="223" s="1"/>
  <c r="BX110" i="223" s="1"/>
  <c r="CA110" i="223" s="1"/>
  <c r="CD110" i="223" s="1"/>
  <c r="AR111" i="223"/>
  <c r="AT111" i="223" s="1"/>
  <c r="AV111" i="223" s="1"/>
  <c r="AX111" i="223" s="1"/>
  <c r="AZ111" i="223" s="1"/>
  <c r="BB111" i="223" s="1"/>
  <c r="BD111" i="223" s="1"/>
  <c r="BF111" i="223" s="1"/>
  <c r="BH111" i="223" s="1"/>
  <c r="BJ111" i="223" s="1"/>
  <c r="CL111" i="223" s="1"/>
  <c r="AB112" i="223"/>
  <c r="AD112" i="223" s="1"/>
  <c r="AF112" i="223" s="1"/>
  <c r="AH112" i="223" s="1"/>
  <c r="AJ112" i="223" s="1"/>
  <c r="AL112" i="223" s="1"/>
  <c r="AN112" i="223" s="1"/>
  <c r="AP112" i="223" s="1"/>
  <c r="AR112" i="223" s="1"/>
  <c r="AT112" i="223" s="1"/>
  <c r="AV112" i="223" s="1"/>
  <c r="AX112" i="223" s="1"/>
  <c r="AZ112" i="223" s="1"/>
  <c r="BB112" i="223" s="1"/>
  <c r="BD112" i="223" s="1"/>
  <c r="BF112" i="223" s="1"/>
  <c r="BH112" i="223" s="1"/>
  <c r="BJ112" i="223" s="1"/>
  <c r="CL112" i="223" s="1"/>
  <c r="D114" i="223"/>
  <c r="H113" i="223"/>
  <c r="J113" i="223" s="1"/>
  <c r="L113" i="223" s="1"/>
  <c r="N113" i="223" s="1"/>
  <c r="P113" i="223" s="1"/>
  <c r="R113" i="223" s="1"/>
  <c r="T113" i="223" s="1"/>
  <c r="V113" i="223" s="1"/>
  <c r="X113" i="223" s="1"/>
  <c r="Z113" i="223" s="1"/>
  <c r="CG117" i="219"/>
  <c r="CH117" i="219" s="1"/>
  <c r="CI117" i="219" s="1"/>
  <c r="CB117" i="219" s="1"/>
  <c r="CD117" i="219"/>
  <c r="H118" i="219"/>
  <c r="J118" i="219" s="1"/>
  <c r="L118" i="219" s="1"/>
  <c r="N118" i="219" s="1"/>
  <c r="P118" i="219" s="1"/>
  <c r="R118" i="219" s="1"/>
  <c r="T118" i="219" s="1"/>
  <c r="V118" i="219" s="1"/>
  <c r="X118" i="219" s="1"/>
  <c r="Z118" i="219" s="1"/>
  <c r="AB118" i="219" s="1"/>
  <c r="AD118" i="219" s="1"/>
  <c r="AF118" i="219" s="1"/>
  <c r="AH118" i="219" s="1"/>
  <c r="AJ118" i="219" s="1"/>
  <c r="AL118" i="219" s="1"/>
  <c r="AN118" i="219" s="1"/>
  <c r="AP118" i="219" s="1"/>
  <c r="AR118" i="219" s="1"/>
  <c r="AT118" i="219" s="1"/>
  <c r="AV118" i="219" s="1"/>
  <c r="AX118" i="219" s="1"/>
  <c r="AZ118" i="219" s="1"/>
  <c r="BB118" i="219" s="1"/>
  <c r="BD118" i="219" s="1"/>
  <c r="BF118" i="219" s="1"/>
  <c r="BH118" i="219" s="1"/>
  <c r="BJ118" i="219" s="1"/>
  <c r="BL118" i="219" s="1"/>
  <c r="BN118" i="219" s="1"/>
  <c r="BP118" i="219" s="1"/>
  <c r="BR118" i="219" s="1"/>
  <c r="BT118" i="219" s="1"/>
  <c r="BV118" i="219" s="1"/>
  <c r="BX118" i="219" s="1"/>
  <c r="CA118" i="219" s="1"/>
  <c r="D119" i="219"/>
  <c r="CK92" i="219"/>
  <c r="CG110" i="223" l="1"/>
  <c r="CH110" i="223" s="1"/>
  <c r="CI110" i="223" s="1"/>
  <c r="BL111" i="223"/>
  <c r="BN111" i="223" s="1"/>
  <c r="BP111" i="223" s="1"/>
  <c r="BR111" i="223" s="1"/>
  <c r="BT111" i="223" s="1"/>
  <c r="BV111" i="223" s="1"/>
  <c r="BX111" i="223" s="1"/>
  <c r="CA111" i="223" s="1"/>
  <c r="BL112" i="223"/>
  <c r="BN112" i="223" s="1"/>
  <c r="BP112" i="223" s="1"/>
  <c r="BR112" i="223" s="1"/>
  <c r="BT112" i="223" s="1"/>
  <c r="BV112" i="223" s="1"/>
  <c r="BX112" i="223" s="1"/>
  <c r="CA112" i="223" s="1"/>
  <c r="CD112" i="223" s="1"/>
  <c r="AB113" i="223"/>
  <c r="AD113" i="223" s="1"/>
  <c r="AF113" i="223" s="1"/>
  <c r="AH113" i="223" s="1"/>
  <c r="AJ113" i="223" s="1"/>
  <c r="AL113" i="223" s="1"/>
  <c r="AN113" i="223" s="1"/>
  <c r="AP113" i="223" s="1"/>
  <c r="AR113" i="223" s="1"/>
  <c r="AT113" i="223" s="1"/>
  <c r="AV113" i="223" s="1"/>
  <c r="AX113" i="223" s="1"/>
  <c r="AZ113" i="223" s="1"/>
  <c r="BB113" i="223" s="1"/>
  <c r="BD113" i="223" s="1"/>
  <c r="BF113" i="223" s="1"/>
  <c r="BH113" i="223" s="1"/>
  <c r="BJ113" i="223" s="1"/>
  <c r="BL113" i="223" s="1"/>
  <c r="BN113" i="223" s="1"/>
  <c r="BP113" i="223" s="1"/>
  <c r="BR113" i="223" s="1"/>
  <c r="BT113" i="223" s="1"/>
  <c r="BV113" i="223" s="1"/>
  <c r="BX113" i="223" s="1"/>
  <c r="CA113" i="223" s="1"/>
  <c r="H114" i="223"/>
  <c r="J114" i="223" s="1"/>
  <c r="L114" i="223" s="1"/>
  <c r="N114" i="223" s="1"/>
  <c r="P114" i="223" s="1"/>
  <c r="R114" i="223" s="1"/>
  <c r="T114" i="223" s="1"/>
  <c r="V114" i="223" s="1"/>
  <c r="X114" i="223" s="1"/>
  <c r="Z114" i="223" s="1"/>
  <c r="D115" i="223"/>
  <c r="D120" i="219"/>
  <c r="CK93" i="219"/>
  <c r="H119" i="219"/>
  <c r="J119" i="219" s="1"/>
  <c r="L119" i="219" s="1"/>
  <c r="N119" i="219" s="1"/>
  <c r="P119" i="219" s="1"/>
  <c r="R119" i="219" s="1"/>
  <c r="T119" i="219" s="1"/>
  <c r="V119" i="219" s="1"/>
  <c r="X119" i="219" s="1"/>
  <c r="Z119" i="219" s="1"/>
  <c r="AB119" i="219" s="1"/>
  <c r="AD119" i="219" s="1"/>
  <c r="AF119" i="219" s="1"/>
  <c r="AH119" i="219" s="1"/>
  <c r="AJ119" i="219" s="1"/>
  <c r="AL119" i="219" s="1"/>
  <c r="AN119" i="219" s="1"/>
  <c r="AP119" i="219" s="1"/>
  <c r="AR119" i="219" s="1"/>
  <c r="AT119" i="219" s="1"/>
  <c r="AV119" i="219" s="1"/>
  <c r="AX119" i="219" s="1"/>
  <c r="AZ119" i="219" s="1"/>
  <c r="BB119" i="219" s="1"/>
  <c r="BD119" i="219" s="1"/>
  <c r="BF119" i="219" s="1"/>
  <c r="BH119" i="219" s="1"/>
  <c r="BJ119" i="219" s="1"/>
  <c r="BL119" i="219" s="1"/>
  <c r="BN119" i="219" s="1"/>
  <c r="BP119" i="219" s="1"/>
  <c r="BR119" i="219" s="1"/>
  <c r="BT119" i="219" s="1"/>
  <c r="BV119" i="219" s="1"/>
  <c r="BX119" i="219" s="1"/>
  <c r="CA119" i="219" s="1"/>
  <c r="CG118" i="219"/>
  <c r="CH118" i="219" s="1"/>
  <c r="CI118" i="219" s="1"/>
  <c r="CB118" i="219" s="1"/>
  <c r="CD118" i="219"/>
  <c r="CG111" i="223" l="1"/>
  <c r="CH111" i="223" s="1"/>
  <c r="CI111" i="223" s="1"/>
  <c r="CD111" i="223"/>
  <c r="CG112" i="223"/>
  <c r="CH112" i="223" s="1"/>
  <c r="CI112" i="223" s="1"/>
  <c r="CL113" i="223"/>
  <c r="AB114" i="223"/>
  <c r="AD114" i="223" s="1"/>
  <c r="AF114" i="223" s="1"/>
  <c r="AH114" i="223" s="1"/>
  <c r="AJ114" i="223" s="1"/>
  <c r="AL114" i="223" s="1"/>
  <c r="AN114" i="223" s="1"/>
  <c r="AP114" i="223" s="1"/>
  <c r="H115" i="223"/>
  <c r="J115" i="223" s="1"/>
  <c r="L115" i="223" s="1"/>
  <c r="N115" i="223" s="1"/>
  <c r="P115" i="223" s="1"/>
  <c r="R115" i="223" s="1"/>
  <c r="T115" i="223" s="1"/>
  <c r="V115" i="223" s="1"/>
  <c r="X115" i="223" s="1"/>
  <c r="Z115" i="223" s="1"/>
  <c r="D116" i="223"/>
  <c r="CG113" i="223"/>
  <c r="CH113" i="223" s="1"/>
  <c r="CI113" i="223" s="1"/>
  <c r="CD113" i="223"/>
  <c r="CD119" i="219"/>
  <c r="CG119" i="219"/>
  <c r="CH119" i="219" s="1"/>
  <c r="CI119" i="219" s="1"/>
  <c r="CB119" i="219" s="1"/>
  <c r="D121" i="219"/>
  <c r="H120" i="219"/>
  <c r="J120" i="219" s="1"/>
  <c r="L120" i="219" s="1"/>
  <c r="N120" i="219" s="1"/>
  <c r="P120" i="219" s="1"/>
  <c r="R120" i="219" s="1"/>
  <c r="T120" i="219" s="1"/>
  <c r="V120" i="219" s="1"/>
  <c r="X120" i="219" s="1"/>
  <c r="Z120" i="219" s="1"/>
  <c r="AB120" i="219" s="1"/>
  <c r="AD120" i="219" s="1"/>
  <c r="AF120" i="219" s="1"/>
  <c r="AH120" i="219" s="1"/>
  <c r="AJ120" i="219" s="1"/>
  <c r="AL120" i="219" s="1"/>
  <c r="AN120" i="219" s="1"/>
  <c r="AP120" i="219" s="1"/>
  <c r="AR120" i="219" s="1"/>
  <c r="AT120" i="219" s="1"/>
  <c r="AV120" i="219" s="1"/>
  <c r="AX120" i="219" s="1"/>
  <c r="AZ120" i="219" s="1"/>
  <c r="BB120" i="219" s="1"/>
  <c r="BD120" i="219" s="1"/>
  <c r="BF120" i="219" s="1"/>
  <c r="BH120" i="219" s="1"/>
  <c r="BJ120" i="219" s="1"/>
  <c r="BL120" i="219" s="1"/>
  <c r="BN120" i="219" s="1"/>
  <c r="BP120" i="219" s="1"/>
  <c r="BR120" i="219" s="1"/>
  <c r="BT120" i="219" s="1"/>
  <c r="BV120" i="219" s="1"/>
  <c r="BX120" i="219" s="1"/>
  <c r="CA120" i="219" s="1"/>
  <c r="CK94" i="219"/>
  <c r="AR114" i="223" l="1"/>
  <c r="AT114" i="223" s="1"/>
  <c r="AV114" i="223" s="1"/>
  <c r="AX114" i="223" s="1"/>
  <c r="AZ114" i="223" s="1"/>
  <c r="BB114" i="223" s="1"/>
  <c r="BD114" i="223" s="1"/>
  <c r="BF114" i="223" s="1"/>
  <c r="BH114" i="223" s="1"/>
  <c r="BJ114" i="223" s="1"/>
  <c r="BL114" i="223" s="1"/>
  <c r="BN114" i="223" s="1"/>
  <c r="BP114" i="223" s="1"/>
  <c r="BR114" i="223" s="1"/>
  <c r="BT114" i="223" s="1"/>
  <c r="BV114" i="223" s="1"/>
  <c r="BX114" i="223" s="1"/>
  <c r="CA114" i="223" s="1"/>
  <c r="CD114" i="223" s="1"/>
  <c r="AB115" i="223"/>
  <c r="AD115" i="223" s="1"/>
  <c r="AF115" i="223" s="1"/>
  <c r="AH115" i="223" s="1"/>
  <c r="AJ115" i="223" s="1"/>
  <c r="AL115" i="223" s="1"/>
  <c r="AN115" i="223" s="1"/>
  <c r="AP115" i="223" s="1"/>
  <c r="AR115" i="223" s="1"/>
  <c r="AT115" i="223" s="1"/>
  <c r="AV115" i="223" s="1"/>
  <c r="AX115" i="223" s="1"/>
  <c r="AZ115" i="223" s="1"/>
  <c r="BB115" i="223" s="1"/>
  <c r="BD115" i="223" s="1"/>
  <c r="BF115" i="223" s="1"/>
  <c r="BH115" i="223" s="1"/>
  <c r="BJ115" i="223" s="1"/>
  <c r="H116" i="223"/>
  <c r="J116" i="223" s="1"/>
  <c r="L116" i="223" s="1"/>
  <c r="N116" i="223" s="1"/>
  <c r="P116" i="223" s="1"/>
  <c r="R116" i="223" s="1"/>
  <c r="T116" i="223" s="1"/>
  <c r="V116" i="223" s="1"/>
  <c r="X116" i="223" s="1"/>
  <c r="Z116" i="223" s="1"/>
  <c r="D117" i="223"/>
  <c r="D122" i="219"/>
  <c r="H121" i="219"/>
  <c r="J121" i="219" s="1"/>
  <c r="L121" i="219" s="1"/>
  <c r="N121" i="219" s="1"/>
  <c r="P121" i="219" s="1"/>
  <c r="R121" i="219" s="1"/>
  <c r="T121" i="219" s="1"/>
  <c r="V121" i="219" s="1"/>
  <c r="X121" i="219" s="1"/>
  <c r="Z121" i="219" s="1"/>
  <c r="AB121" i="219" s="1"/>
  <c r="AD121" i="219" s="1"/>
  <c r="AF121" i="219" s="1"/>
  <c r="AH121" i="219" s="1"/>
  <c r="AJ121" i="219" s="1"/>
  <c r="AL121" i="219" s="1"/>
  <c r="AN121" i="219" s="1"/>
  <c r="AP121" i="219" s="1"/>
  <c r="AR121" i="219" s="1"/>
  <c r="AT121" i="219" s="1"/>
  <c r="AV121" i="219" s="1"/>
  <c r="AX121" i="219" s="1"/>
  <c r="AZ121" i="219" s="1"/>
  <c r="BB121" i="219" s="1"/>
  <c r="BD121" i="219" s="1"/>
  <c r="BF121" i="219" s="1"/>
  <c r="BH121" i="219" s="1"/>
  <c r="BJ121" i="219" s="1"/>
  <c r="BL121" i="219" s="1"/>
  <c r="BN121" i="219" s="1"/>
  <c r="BP121" i="219" s="1"/>
  <c r="BR121" i="219" s="1"/>
  <c r="BT121" i="219" s="1"/>
  <c r="BV121" i="219" s="1"/>
  <c r="BX121" i="219" s="1"/>
  <c r="CA121" i="219" s="1"/>
  <c r="CG120" i="219"/>
  <c r="CH120" i="219" s="1"/>
  <c r="CI120" i="219" s="1"/>
  <c r="CB120" i="219" s="1"/>
  <c r="CD120" i="219"/>
  <c r="CL114" i="223" l="1"/>
  <c r="CG114" i="223"/>
  <c r="CH114" i="223" s="1"/>
  <c r="CI114" i="223" s="1"/>
  <c r="CL115" i="223"/>
  <c r="BL115" i="223"/>
  <c r="BN115" i="223" s="1"/>
  <c r="BP115" i="223" s="1"/>
  <c r="BR115" i="223" s="1"/>
  <c r="BT115" i="223" s="1"/>
  <c r="BV115" i="223" s="1"/>
  <c r="BX115" i="223" s="1"/>
  <c r="CA115" i="223" s="1"/>
  <c r="CD115" i="223" s="1"/>
  <c r="AB116" i="223"/>
  <c r="AD116" i="223" s="1"/>
  <c r="AF116" i="223" s="1"/>
  <c r="AH116" i="223" s="1"/>
  <c r="AJ116" i="223" s="1"/>
  <c r="AL116" i="223" s="1"/>
  <c r="AN116" i="223" s="1"/>
  <c r="AP116" i="223" s="1"/>
  <c r="AR116" i="223" s="1"/>
  <c r="AT116" i="223" s="1"/>
  <c r="AV116" i="223" s="1"/>
  <c r="AX116" i="223" s="1"/>
  <c r="AZ116" i="223" s="1"/>
  <c r="BB116" i="223" s="1"/>
  <c r="BD116" i="223" s="1"/>
  <c r="BF116" i="223" s="1"/>
  <c r="BH116" i="223" s="1"/>
  <c r="BJ116" i="223" s="1"/>
  <c r="BL116" i="223" s="1"/>
  <c r="BN116" i="223" s="1"/>
  <c r="BP116" i="223" s="1"/>
  <c r="BR116" i="223" s="1"/>
  <c r="BT116" i="223" s="1"/>
  <c r="BV116" i="223" s="1"/>
  <c r="BX116" i="223" s="1"/>
  <c r="CA116" i="223" s="1"/>
  <c r="H117" i="223"/>
  <c r="J117" i="223" s="1"/>
  <c r="L117" i="223" s="1"/>
  <c r="N117" i="223" s="1"/>
  <c r="P117" i="223" s="1"/>
  <c r="R117" i="223" s="1"/>
  <c r="T117" i="223" s="1"/>
  <c r="V117" i="223" s="1"/>
  <c r="X117" i="223" s="1"/>
  <c r="Z117" i="223" s="1"/>
  <c r="D118" i="223"/>
  <c r="CG121" i="219"/>
  <c r="CH121" i="219" s="1"/>
  <c r="CI121" i="219" s="1"/>
  <c r="CB121" i="219" s="1"/>
  <c r="CD121" i="219"/>
  <c r="D123" i="219"/>
  <c r="H122" i="219"/>
  <c r="J122" i="219" s="1"/>
  <c r="L122" i="219" s="1"/>
  <c r="N122" i="219" s="1"/>
  <c r="P122" i="219" s="1"/>
  <c r="R122" i="219" s="1"/>
  <c r="T122" i="219" s="1"/>
  <c r="V122" i="219" s="1"/>
  <c r="X122" i="219" s="1"/>
  <c r="Z122" i="219" s="1"/>
  <c r="AB122" i="219" s="1"/>
  <c r="AD122" i="219" s="1"/>
  <c r="AF122" i="219" s="1"/>
  <c r="AH122" i="219" s="1"/>
  <c r="AJ122" i="219" s="1"/>
  <c r="AL122" i="219" s="1"/>
  <c r="AN122" i="219" s="1"/>
  <c r="AP122" i="219" s="1"/>
  <c r="AR122" i="219" s="1"/>
  <c r="AT122" i="219" s="1"/>
  <c r="AV122" i="219" s="1"/>
  <c r="AX122" i="219" s="1"/>
  <c r="AZ122" i="219" s="1"/>
  <c r="BB122" i="219" s="1"/>
  <c r="BD122" i="219" s="1"/>
  <c r="BF122" i="219" s="1"/>
  <c r="BH122" i="219" s="1"/>
  <c r="BJ122" i="219" s="1"/>
  <c r="BL122" i="219" s="1"/>
  <c r="BN122" i="219" s="1"/>
  <c r="BP122" i="219" s="1"/>
  <c r="BR122" i="219" s="1"/>
  <c r="BT122" i="219" s="1"/>
  <c r="BV122" i="219" s="1"/>
  <c r="BX122" i="219" s="1"/>
  <c r="CA122" i="219" s="1"/>
  <c r="CG115" i="223" l="1"/>
  <c r="CH115" i="223" s="1"/>
  <c r="CI115" i="223" s="1"/>
  <c r="CL116" i="223"/>
  <c r="AB117" i="223"/>
  <c r="AD117" i="223" s="1"/>
  <c r="AF117" i="223" s="1"/>
  <c r="AH117" i="223" s="1"/>
  <c r="AJ117" i="223" s="1"/>
  <c r="AL117" i="223" s="1"/>
  <c r="AN117" i="223" s="1"/>
  <c r="AP117" i="223" s="1"/>
  <c r="AR117" i="223" s="1"/>
  <c r="AT117" i="223" s="1"/>
  <c r="AV117" i="223" s="1"/>
  <c r="AX117" i="223" s="1"/>
  <c r="AZ117" i="223" s="1"/>
  <c r="BB117" i="223" s="1"/>
  <c r="BD117" i="223" s="1"/>
  <c r="BF117" i="223" s="1"/>
  <c r="BH117" i="223" s="1"/>
  <c r="BJ117" i="223" s="1"/>
  <c r="BL117" i="223" s="1"/>
  <c r="BN117" i="223" s="1"/>
  <c r="BP117" i="223" s="1"/>
  <c r="BR117" i="223" s="1"/>
  <c r="BT117" i="223" s="1"/>
  <c r="BV117" i="223" s="1"/>
  <c r="BX117" i="223" s="1"/>
  <c r="CA117" i="223" s="1"/>
  <c r="CG116" i="223"/>
  <c r="CH116" i="223" s="1"/>
  <c r="CI116" i="223" s="1"/>
  <c r="CD116" i="223"/>
  <c r="H118" i="223"/>
  <c r="J118" i="223" s="1"/>
  <c r="L118" i="223" s="1"/>
  <c r="N118" i="223" s="1"/>
  <c r="P118" i="223" s="1"/>
  <c r="R118" i="223" s="1"/>
  <c r="T118" i="223" s="1"/>
  <c r="V118" i="223" s="1"/>
  <c r="X118" i="223" s="1"/>
  <c r="Z118" i="223" s="1"/>
  <c r="D119" i="223"/>
  <c r="CG122" i="219"/>
  <c r="CH122" i="219" s="1"/>
  <c r="CI122" i="219" s="1"/>
  <c r="CB122" i="219" s="1"/>
  <c r="CD122" i="219"/>
  <c r="D124" i="219"/>
  <c r="H123" i="219"/>
  <c r="J123" i="219" s="1"/>
  <c r="L123" i="219" s="1"/>
  <c r="N123" i="219" s="1"/>
  <c r="P123" i="219" s="1"/>
  <c r="R123" i="219" s="1"/>
  <c r="T123" i="219" s="1"/>
  <c r="V123" i="219" s="1"/>
  <c r="X123" i="219" s="1"/>
  <c r="Z123" i="219" s="1"/>
  <c r="AB123" i="219" s="1"/>
  <c r="AD123" i="219" s="1"/>
  <c r="AF123" i="219" s="1"/>
  <c r="AH123" i="219" s="1"/>
  <c r="AJ123" i="219" s="1"/>
  <c r="AL123" i="219" s="1"/>
  <c r="AN123" i="219" s="1"/>
  <c r="AP123" i="219" s="1"/>
  <c r="AR123" i="219" s="1"/>
  <c r="AT123" i="219" s="1"/>
  <c r="AV123" i="219" s="1"/>
  <c r="AX123" i="219" s="1"/>
  <c r="AZ123" i="219" s="1"/>
  <c r="BB123" i="219" s="1"/>
  <c r="BD123" i="219" s="1"/>
  <c r="BF123" i="219" s="1"/>
  <c r="BH123" i="219" s="1"/>
  <c r="BJ123" i="219" s="1"/>
  <c r="BL123" i="219" s="1"/>
  <c r="BN123" i="219" s="1"/>
  <c r="BP123" i="219" s="1"/>
  <c r="BR123" i="219" s="1"/>
  <c r="BT123" i="219" s="1"/>
  <c r="BV123" i="219" s="1"/>
  <c r="BX123" i="219" s="1"/>
  <c r="CA123" i="219" s="1"/>
  <c r="AB118" i="223" l="1"/>
  <c r="AD118" i="223" s="1"/>
  <c r="AF118" i="223" s="1"/>
  <c r="AH118" i="223" s="1"/>
  <c r="AJ118" i="223" s="1"/>
  <c r="AL118" i="223" s="1"/>
  <c r="AN118" i="223" s="1"/>
  <c r="AP118" i="223" s="1"/>
  <c r="AR118" i="223" s="1"/>
  <c r="AT118" i="223" s="1"/>
  <c r="AV118" i="223" s="1"/>
  <c r="AX118" i="223" s="1"/>
  <c r="AZ118" i="223" s="1"/>
  <c r="BB118" i="223" s="1"/>
  <c r="BD118" i="223" s="1"/>
  <c r="BF118" i="223" s="1"/>
  <c r="BH118" i="223" s="1"/>
  <c r="BJ118" i="223" s="1"/>
  <c r="CL118" i="223" s="1"/>
  <c r="CL117" i="223"/>
  <c r="H119" i="223"/>
  <c r="J119" i="223" s="1"/>
  <c r="L119" i="223" s="1"/>
  <c r="N119" i="223" s="1"/>
  <c r="P119" i="223" s="1"/>
  <c r="R119" i="223" s="1"/>
  <c r="T119" i="223" s="1"/>
  <c r="V119" i="223" s="1"/>
  <c r="X119" i="223" s="1"/>
  <c r="Z119" i="223" s="1"/>
  <c r="D120" i="223"/>
  <c r="H120" i="223" s="1"/>
  <c r="J120" i="223" s="1"/>
  <c r="L120" i="223" s="1"/>
  <c r="N120" i="223" s="1"/>
  <c r="P120" i="223" s="1"/>
  <c r="R120" i="223" s="1"/>
  <c r="T120" i="223" s="1"/>
  <c r="V120" i="223" s="1"/>
  <c r="X120" i="223" s="1"/>
  <c r="Z120" i="223" s="1"/>
  <c r="CG117" i="223"/>
  <c r="CH117" i="223" s="1"/>
  <c r="CI117" i="223" s="1"/>
  <c r="CD117" i="223"/>
  <c r="CG123" i="219"/>
  <c r="CH123" i="219" s="1"/>
  <c r="CI123" i="219" s="1"/>
  <c r="CB123" i="219" s="1"/>
  <c r="CD123" i="219"/>
  <c r="D125" i="219"/>
  <c r="H124" i="219"/>
  <c r="J124" i="219" s="1"/>
  <c r="L124" i="219" s="1"/>
  <c r="N124" i="219" s="1"/>
  <c r="P124" i="219" s="1"/>
  <c r="R124" i="219" s="1"/>
  <c r="T124" i="219" s="1"/>
  <c r="V124" i="219" s="1"/>
  <c r="X124" i="219" s="1"/>
  <c r="Z124" i="219" s="1"/>
  <c r="AB124" i="219" s="1"/>
  <c r="AD124" i="219" s="1"/>
  <c r="AF124" i="219" s="1"/>
  <c r="AH124" i="219" s="1"/>
  <c r="AJ124" i="219" s="1"/>
  <c r="AL124" i="219" s="1"/>
  <c r="AN124" i="219" s="1"/>
  <c r="AP124" i="219" s="1"/>
  <c r="AR124" i="219" s="1"/>
  <c r="AT124" i="219" s="1"/>
  <c r="AV124" i="219" s="1"/>
  <c r="AX124" i="219" s="1"/>
  <c r="AZ124" i="219" s="1"/>
  <c r="BB124" i="219" s="1"/>
  <c r="BD124" i="219" s="1"/>
  <c r="BF124" i="219" s="1"/>
  <c r="BH124" i="219" s="1"/>
  <c r="BJ124" i="219" s="1"/>
  <c r="BL124" i="219" s="1"/>
  <c r="BN124" i="219" s="1"/>
  <c r="BP124" i="219" s="1"/>
  <c r="BR124" i="219" s="1"/>
  <c r="BT124" i="219" s="1"/>
  <c r="BV124" i="219" s="1"/>
  <c r="BX124" i="219" s="1"/>
  <c r="CA124" i="219" s="1"/>
  <c r="AB119" i="223" l="1"/>
  <c r="AD119" i="223" s="1"/>
  <c r="AF119" i="223" s="1"/>
  <c r="AH119" i="223" s="1"/>
  <c r="AJ119" i="223" s="1"/>
  <c r="AL119" i="223" s="1"/>
  <c r="AN119" i="223" s="1"/>
  <c r="AP119" i="223" s="1"/>
  <c r="AR119" i="223" s="1"/>
  <c r="AT119" i="223" s="1"/>
  <c r="AV119" i="223" s="1"/>
  <c r="AX119" i="223" s="1"/>
  <c r="AZ119" i="223" s="1"/>
  <c r="BB119" i="223" s="1"/>
  <c r="BD119" i="223" s="1"/>
  <c r="BF119" i="223" s="1"/>
  <c r="BH119" i="223" s="1"/>
  <c r="BJ119" i="223" s="1"/>
  <c r="BL119" i="223" s="1"/>
  <c r="BN119" i="223" s="1"/>
  <c r="BP119" i="223" s="1"/>
  <c r="BR119" i="223" s="1"/>
  <c r="BT119" i="223" s="1"/>
  <c r="BV119" i="223" s="1"/>
  <c r="BX119" i="223" s="1"/>
  <c r="CA119" i="223" s="1"/>
  <c r="CG119" i="223" s="1"/>
  <c r="CH119" i="223" s="1"/>
  <c r="CI119" i="223" s="1"/>
  <c r="AB120" i="223"/>
  <c r="AD120" i="223" s="1"/>
  <c r="AF120" i="223" s="1"/>
  <c r="AH120" i="223" s="1"/>
  <c r="AJ120" i="223" s="1"/>
  <c r="AL120" i="223" s="1"/>
  <c r="AN120" i="223" s="1"/>
  <c r="AP120" i="223" s="1"/>
  <c r="AR120" i="223" s="1"/>
  <c r="AT120" i="223" s="1"/>
  <c r="AV120" i="223" s="1"/>
  <c r="AX120" i="223" s="1"/>
  <c r="AZ120" i="223" s="1"/>
  <c r="BB120" i="223" s="1"/>
  <c r="BD120" i="223" s="1"/>
  <c r="BF120" i="223" s="1"/>
  <c r="BH120" i="223" s="1"/>
  <c r="BJ120" i="223" s="1"/>
  <c r="BL120" i="223" s="1"/>
  <c r="BN120" i="223" s="1"/>
  <c r="BP120" i="223" s="1"/>
  <c r="BR120" i="223" s="1"/>
  <c r="BT120" i="223" s="1"/>
  <c r="BV120" i="223" s="1"/>
  <c r="BX120" i="223" s="1"/>
  <c r="CA120" i="223" s="1"/>
  <c r="BL118" i="223"/>
  <c r="BN118" i="223" s="1"/>
  <c r="BP118" i="223" s="1"/>
  <c r="BR118" i="223" s="1"/>
  <c r="BT118" i="223" s="1"/>
  <c r="BV118" i="223" s="1"/>
  <c r="BX118" i="223" s="1"/>
  <c r="CA118" i="223" s="1"/>
  <c r="CG118" i="223" s="1"/>
  <c r="CH118" i="223" s="1"/>
  <c r="CI118" i="223" s="1"/>
  <c r="CG124" i="219"/>
  <c r="CH124" i="219" s="1"/>
  <c r="CI124" i="219" s="1"/>
  <c r="CB124" i="219" s="1"/>
  <c r="CD124" i="219"/>
  <c r="D126" i="219"/>
  <c r="H125" i="219"/>
  <c r="J125" i="219" s="1"/>
  <c r="L125" i="219" s="1"/>
  <c r="N125" i="219" s="1"/>
  <c r="P125" i="219" s="1"/>
  <c r="R125" i="219" s="1"/>
  <c r="T125" i="219" s="1"/>
  <c r="V125" i="219" s="1"/>
  <c r="X125" i="219" s="1"/>
  <c r="Z125" i="219" s="1"/>
  <c r="AB125" i="219" s="1"/>
  <c r="AD125" i="219" s="1"/>
  <c r="AF125" i="219" s="1"/>
  <c r="AH125" i="219" s="1"/>
  <c r="AJ125" i="219" s="1"/>
  <c r="AL125" i="219" s="1"/>
  <c r="AN125" i="219" s="1"/>
  <c r="AP125" i="219" s="1"/>
  <c r="AR125" i="219" s="1"/>
  <c r="AT125" i="219" s="1"/>
  <c r="AV125" i="219" s="1"/>
  <c r="AX125" i="219" s="1"/>
  <c r="AZ125" i="219" s="1"/>
  <c r="BB125" i="219" s="1"/>
  <c r="BD125" i="219" s="1"/>
  <c r="BF125" i="219" s="1"/>
  <c r="BH125" i="219" s="1"/>
  <c r="BJ125" i="219" s="1"/>
  <c r="BL125" i="219" s="1"/>
  <c r="BN125" i="219" s="1"/>
  <c r="BP125" i="219" s="1"/>
  <c r="BR125" i="219" s="1"/>
  <c r="BT125" i="219" s="1"/>
  <c r="BV125" i="219" s="1"/>
  <c r="BX125" i="219" s="1"/>
  <c r="CA125" i="219" s="1"/>
  <c r="CD118" i="223" l="1"/>
  <c r="CL120" i="223"/>
  <c r="CL119" i="223"/>
  <c r="CD119" i="223"/>
  <c r="CD120" i="223"/>
  <c r="CG120" i="223"/>
  <c r="CH120" i="223" s="1"/>
  <c r="CI120" i="223" s="1"/>
  <c r="CD125" i="219"/>
  <c r="CG125" i="219"/>
  <c r="CH125" i="219" s="1"/>
  <c r="CI125" i="219" s="1"/>
  <c r="CB125" i="219" s="1"/>
  <c r="H126" i="219"/>
  <c r="J126" i="219" s="1"/>
  <c r="L126" i="219" s="1"/>
  <c r="N126" i="219" s="1"/>
  <c r="P126" i="219" s="1"/>
  <c r="R126" i="219" s="1"/>
  <c r="T126" i="219" s="1"/>
  <c r="V126" i="219" s="1"/>
  <c r="X126" i="219" s="1"/>
  <c r="Z126" i="219" s="1"/>
  <c r="AB126" i="219" s="1"/>
  <c r="AD126" i="219" s="1"/>
  <c r="AF126" i="219" s="1"/>
  <c r="AH126" i="219" s="1"/>
  <c r="AJ126" i="219" s="1"/>
  <c r="AL126" i="219" s="1"/>
  <c r="AN126" i="219" s="1"/>
  <c r="AP126" i="219" s="1"/>
  <c r="AR126" i="219" s="1"/>
  <c r="AT126" i="219" s="1"/>
  <c r="AV126" i="219" s="1"/>
  <c r="AX126" i="219" s="1"/>
  <c r="AZ126" i="219" s="1"/>
  <c r="BB126" i="219" s="1"/>
  <c r="BD126" i="219" s="1"/>
  <c r="BF126" i="219" s="1"/>
  <c r="BH126" i="219" s="1"/>
  <c r="BJ126" i="219" s="1"/>
  <c r="BL126" i="219" s="1"/>
  <c r="BN126" i="219" s="1"/>
  <c r="BP126" i="219" s="1"/>
  <c r="BR126" i="219" s="1"/>
  <c r="BT126" i="219" s="1"/>
  <c r="BV126" i="219" s="1"/>
  <c r="BX126" i="219" s="1"/>
  <c r="CA126" i="219" s="1"/>
  <c r="D127" i="219"/>
  <c r="D128" i="219" l="1"/>
  <c r="H127" i="219"/>
  <c r="J127" i="219" s="1"/>
  <c r="L127" i="219" s="1"/>
  <c r="N127" i="219" s="1"/>
  <c r="P127" i="219" s="1"/>
  <c r="R127" i="219" s="1"/>
  <c r="T127" i="219" s="1"/>
  <c r="V127" i="219" s="1"/>
  <c r="X127" i="219" s="1"/>
  <c r="Z127" i="219" s="1"/>
  <c r="AB127" i="219" s="1"/>
  <c r="AD127" i="219" s="1"/>
  <c r="AF127" i="219" s="1"/>
  <c r="AH127" i="219" s="1"/>
  <c r="AJ127" i="219" s="1"/>
  <c r="AL127" i="219" s="1"/>
  <c r="AN127" i="219" s="1"/>
  <c r="AP127" i="219" s="1"/>
  <c r="AR127" i="219" s="1"/>
  <c r="AT127" i="219" s="1"/>
  <c r="AV127" i="219" s="1"/>
  <c r="AX127" i="219" s="1"/>
  <c r="AZ127" i="219" s="1"/>
  <c r="BB127" i="219" s="1"/>
  <c r="BD127" i="219" s="1"/>
  <c r="BF127" i="219" s="1"/>
  <c r="BH127" i="219" s="1"/>
  <c r="BJ127" i="219" s="1"/>
  <c r="BL127" i="219" s="1"/>
  <c r="BN127" i="219" s="1"/>
  <c r="BP127" i="219" s="1"/>
  <c r="BR127" i="219" s="1"/>
  <c r="BT127" i="219" s="1"/>
  <c r="BV127" i="219" s="1"/>
  <c r="BX127" i="219" s="1"/>
  <c r="CA127" i="219" s="1"/>
  <c r="CD126" i="219"/>
  <c r="CG126" i="219"/>
  <c r="CH126" i="219" s="1"/>
  <c r="CI126" i="219" s="1"/>
  <c r="CB126" i="219" s="1"/>
  <c r="CD127" i="219" l="1"/>
  <c r="CG127" i="219"/>
  <c r="CH127" i="219" s="1"/>
  <c r="CI127" i="219" s="1"/>
  <c r="CB127" i="219" s="1"/>
  <c r="D129" i="219"/>
  <c r="H128" i="219"/>
  <c r="J128" i="219" s="1"/>
  <c r="L128" i="219" s="1"/>
  <c r="N128" i="219" s="1"/>
  <c r="P128" i="219" s="1"/>
  <c r="R128" i="219" s="1"/>
  <c r="T128" i="219" s="1"/>
  <c r="V128" i="219" s="1"/>
  <c r="X128" i="219" s="1"/>
  <c r="Z128" i="219" s="1"/>
  <c r="AB128" i="219" s="1"/>
  <c r="AD128" i="219" s="1"/>
  <c r="AF128" i="219" s="1"/>
  <c r="AH128" i="219" s="1"/>
  <c r="AJ128" i="219" s="1"/>
  <c r="AL128" i="219" s="1"/>
  <c r="AN128" i="219" s="1"/>
  <c r="AP128" i="219" s="1"/>
  <c r="AR128" i="219" s="1"/>
  <c r="AT128" i="219" s="1"/>
  <c r="AV128" i="219" s="1"/>
  <c r="AX128" i="219" s="1"/>
  <c r="AZ128" i="219" s="1"/>
  <c r="BB128" i="219" s="1"/>
  <c r="BD128" i="219" s="1"/>
  <c r="BF128" i="219" s="1"/>
  <c r="BH128" i="219" s="1"/>
  <c r="BJ128" i="219" s="1"/>
  <c r="BL128" i="219" s="1"/>
  <c r="BN128" i="219" s="1"/>
  <c r="BP128" i="219" s="1"/>
  <c r="BR128" i="219" s="1"/>
  <c r="BT128" i="219" s="1"/>
  <c r="BV128" i="219" s="1"/>
  <c r="BX128" i="219" s="1"/>
  <c r="CA128" i="219" s="1"/>
  <c r="CG128" i="219" l="1"/>
  <c r="CH128" i="219" s="1"/>
  <c r="CI128" i="219" s="1"/>
  <c r="CB128" i="219" s="1"/>
  <c r="CD128" i="219"/>
  <c r="D130" i="219"/>
  <c r="H129" i="219"/>
  <c r="J129" i="219" s="1"/>
  <c r="L129" i="219" s="1"/>
  <c r="N129" i="219" s="1"/>
  <c r="P129" i="219" s="1"/>
  <c r="R129" i="219" s="1"/>
  <c r="T129" i="219" s="1"/>
  <c r="V129" i="219" s="1"/>
  <c r="X129" i="219" s="1"/>
  <c r="Z129" i="219" s="1"/>
  <c r="AB129" i="219" s="1"/>
  <c r="AD129" i="219" s="1"/>
  <c r="AF129" i="219" s="1"/>
  <c r="AH129" i="219" s="1"/>
  <c r="AJ129" i="219" s="1"/>
  <c r="AL129" i="219" s="1"/>
  <c r="AN129" i="219" s="1"/>
  <c r="AP129" i="219" s="1"/>
  <c r="AR129" i="219" s="1"/>
  <c r="AT129" i="219" s="1"/>
  <c r="AV129" i="219" s="1"/>
  <c r="AX129" i="219" s="1"/>
  <c r="AZ129" i="219" s="1"/>
  <c r="BB129" i="219" s="1"/>
  <c r="BD129" i="219" s="1"/>
  <c r="BF129" i="219" s="1"/>
  <c r="BH129" i="219" s="1"/>
  <c r="BJ129" i="219" s="1"/>
  <c r="BL129" i="219" s="1"/>
  <c r="BN129" i="219" s="1"/>
  <c r="BP129" i="219" s="1"/>
  <c r="BR129" i="219" s="1"/>
  <c r="BT129" i="219" s="1"/>
  <c r="BV129" i="219" s="1"/>
  <c r="BX129" i="219" s="1"/>
  <c r="CA129" i="219" s="1"/>
  <c r="CG129" i="219" l="1"/>
  <c r="CH129" i="219" s="1"/>
  <c r="CI129" i="219" s="1"/>
  <c r="CB129" i="219" s="1"/>
  <c r="CD129" i="219"/>
  <c r="D131" i="219"/>
  <c r="H130" i="219"/>
  <c r="J130" i="219" s="1"/>
  <c r="L130" i="219" s="1"/>
  <c r="N130" i="219" s="1"/>
  <c r="P130" i="219" s="1"/>
  <c r="R130" i="219" s="1"/>
  <c r="T130" i="219" s="1"/>
  <c r="V130" i="219" s="1"/>
  <c r="X130" i="219" s="1"/>
  <c r="Z130" i="219" s="1"/>
  <c r="AB130" i="219" s="1"/>
  <c r="AD130" i="219" s="1"/>
  <c r="AF130" i="219" s="1"/>
  <c r="AH130" i="219" s="1"/>
  <c r="AJ130" i="219" s="1"/>
  <c r="AL130" i="219" s="1"/>
  <c r="AN130" i="219" s="1"/>
  <c r="AP130" i="219" s="1"/>
  <c r="AR130" i="219" s="1"/>
  <c r="AT130" i="219" s="1"/>
  <c r="AV130" i="219" s="1"/>
  <c r="AX130" i="219" s="1"/>
  <c r="AZ130" i="219" s="1"/>
  <c r="BB130" i="219" s="1"/>
  <c r="BD130" i="219" s="1"/>
  <c r="BF130" i="219" s="1"/>
  <c r="BH130" i="219" s="1"/>
  <c r="BJ130" i="219" s="1"/>
  <c r="BL130" i="219" s="1"/>
  <c r="BN130" i="219" s="1"/>
  <c r="BP130" i="219" s="1"/>
  <c r="BR130" i="219" s="1"/>
  <c r="BT130" i="219" s="1"/>
  <c r="BV130" i="219" s="1"/>
  <c r="BX130" i="219" s="1"/>
  <c r="CA130" i="219" s="1"/>
  <c r="H131" i="219" l="1"/>
  <c r="J131" i="219" s="1"/>
  <c r="L131" i="219" s="1"/>
  <c r="N131" i="219" s="1"/>
  <c r="P131" i="219" s="1"/>
  <c r="R131" i="219" s="1"/>
  <c r="T131" i="219" s="1"/>
  <c r="V131" i="219" s="1"/>
  <c r="X131" i="219" s="1"/>
  <c r="Z131" i="219" s="1"/>
  <c r="AB131" i="219" s="1"/>
  <c r="AD131" i="219" s="1"/>
  <c r="AF131" i="219" s="1"/>
  <c r="AH131" i="219" s="1"/>
  <c r="AJ131" i="219" s="1"/>
  <c r="AL131" i="219" s="1"/>
  <c r="AN131" i="219" s="1"/>
  <c r="AP131" i="219" s="1"/>
  <c r="AR131" i="219" s="1"/>
  <c r="AT131" i="219" s="1"/>
  <c r="AV131" i="219" s="1"/>
  <c r="AX131" i="219" s="1"/>
  <c r="AZ131" i="219" s="1"/>
  <c r="BB131" i="219" s="1"/>
  <c r="BD131" i="219" s="1"/>
  <c r="BF131" i="219" s="1"/>
  <c r="BH131" i="219" s="1"/>
  <c r="BJ131" i="219" s="1"/>
  <c r="BL131" i="219" s="1"/>
  <c r="BN131" i="219" s="1"/>
  <c r="BP131" i="219" s="1"/>
  <c r="BR131" i="219" s="1"/>
  <c r="BT131" i="219" s="1"/>
  <c r="BV131" i="219" s="1"/>
  <c r="BX131" i="219" s="1"/>
  <c r="CA131" i="219" s="1"/>
  <c r="CG131" i="219" s="1"/>
  <c r="CH131" i="219" s="1"/>
  <c r="CI131" i="219" s="1"/>
  <c r="CB131" i="219" s="1"/>
  <c r="D132" i="219"/>
  <c r="H132" i="219" s="1"/>
  <c r="J132" i="219" s="1"/>
  <c r="L132" i="219" s="1"/>
  <c r="N132" i="219" s="1"/>
  <c r="CD130" i="219"/>
  <c r="CG130" i="219"/>
  <c r="CH130" i="219" s="1"/>
  <c r="CI130" i="219" s="1"/>
  <c r="CB130" i="219" s="1"/>
  <c r="CE28" i="219" l="1"/>
  <c r="CE48" i="219"/>
  <c r="P132" i="219"/>
  <c r="R132" i="219" s="1"/>
  <c r="T132" i="219" s="1"/>
  <c r="V132" i="219" s="1"/>
  <c r="X132" i="219" s="1"/>
  <c r="Z132" i="219" s="1"/>
  <c r="AB132" i="219" s="1"/>
  <c r="AD132" i="219" s="1"/>
  <c r="AF132" i="219" s="1"/>
  <c r="AH132" i="219" s="1"/>
  <c r="AJ132" i="219" s="1"/>
  <c r="AL132" i="219" s="1"/>
  <c r="AN132" i="219" s="1"/>
  <c r="AP132" i="219" s="1"/>
  <c r="AR132" i="219" s="1"/>
  <c r="AT132" i="219" s="1"/>
  <c r="AV132" i="219" s="1"/>
  <c r="AX132" i="219" s="1"/>
  <c r="AZ132" i="219" s="1"/>
  <c r="BB132" i="219" s="1"/>
  <c r="BD132" i="219" s="1"/>
  <c r="BF132" i="219" s="1"/>
  <c r="BH132" i="219" s="1"/>
  <c r="BJ132" i="219" s="1"/>
  <c r="BL132" i="219" s="1"/>
  <c r="BN132" i="219" s="1"/>
  <c r="BP132" i="219" s="1"/>
  <c r="BR132" i="219" s="1"/>
  <c r="BT132" i="219" s="1"/>
  <c r="BV132" i="219" s="1"/>
  <c r="BX132" i="219" s="1"/>
  <c r="CA132" i="219" s="1"/>
  <c r="CE132" i="219"/>
  <c r="CE130" i="219"/>
  <c r="CE122" i="219"/>
  <c r="CE114" i="219"/>
  <c r="CE106" i="219"/>
  <c r="CE98" i="219"/>
  <c r="CE90" i="219"/>
  <c r="CE82" i="219"/>
  <c r="CE74" i="219"/>
  <c r="CE66" i="219"/>
  <c r="CE58" i="219"/>
  <c r="CE50" i="219"/>
  <c r="CE41" i="219"/>
  <c r="CE33" i="219"/>
  <c r="CE25" i="219"/>
  <c r="CE129" i="219"/>
  <c r="CE121" i="219"/>
  <c r="CE113" i="219"/>
  <c r="CE105" i="219"/>
  <c r="CE97" i="219"/>
  <c r="CE89" i="219"/>
  <c r="CE81" i="219"/>
  <c r="CE73" i="219"/>
  <c r="CE65" i="219"/>
  <c r="CE57" i="219"/>
  <c r="CE49" i="219"/>
  <c r="CE40" i="219"/>
  <c r="CE32" i="219"/>
  <c r="CE125" i="219"/>
  <c r="CE93" i="219"/>
  <c r="CE77" i="219"/>
  <c r="CE61" i="219"/>
  <c r="CE44" i="219"/>
  <c r="CE27" i="219"/>
  <c r="CE124" i="219"/>
  <c r="CE108" i="219"/>
  <c r="CE84" i="219"/>
  <c r="CE60" i="219"/>
  <c r="CE35" i="219"/>
  <c r="CE115" i="219"/>
  <c r="CE91" i="219"/>
  <c r="CE67" i="219"/>
  <c r="CE51" i="219"/>
  <c r="CE128" i="219"/>
  <c r="CE120" i="219"/>
  <c r="CE112" i="219"/>
  <c r="CE104" i="219"/>
  <c r="CE96" i="219"/>
  <c r="CE88" i="219"/>
  <c r="CE80" i="219"/>
  <c r="CE72" i="219"/>
  <c r="CE64" i="219"/>
  <c r="CE56" i="219"/>
  <c r="CE47" i="219"/>
  <c r="CE39" i="219"/>
  <c r="CE31" i="219"/>
  <c r="CE24" i="219"/>
  <c r="CE126" i="219"/>
  <c r="CE110" i="219"/>
  <c r="CE102" i="219"/>
  <c r="CE94" i="219"/>
  <c r="CE86" i="219"/>
  <c r="CE70" i="219"/>
  <c r="CE62" i="219"/>
  <c r="CE45" i="219"/>
  <c r="CE29" i="219"/>
  <c r="CE117" i="219"/>
  <c r="CE109" i="219"/>
  <c r="CE101" i="219"/>
  <c r="CE85" i="219"/>
  <c r="CE69" i="219"/>
  <c r="CE53" i="219"/>
  <c r="CE36" i="219"/>
  <c r="CE100" i="219"/>
  <c r="CE68" i="219"/>
  <c r="CE43" i="219"/>
  <c r="CE131" i="219"/>
  <c r="CE99" i="219"/>
  <c r="CE75" i="219"/>
  <c r="CE42" i="219"/>
  <c r="CE127" i="219"/>
  <c r="CE119" i="219"/>
  <c r="CE111" i="219"/>
  <c r="CE103" i="219"/>
  <c r="CE95" i="219"/>
  <c r="CE87" i="219"/>
  <c r="CE79" i="219"/>
  <c r="CE71" i="219"/>
  <c r="CE63" i="219"/>
  <c r="CE55" i="219"/>
  <c r="CE46" i="219"/>
  <c r="CE38" i="219"/>
  <c r="CE30" i="219"/>
  <c r="CE118" i="219"/>
  <c r="CE78" i="219"/>
  <c r="CE54" i="219"/>
  <c r="CE37" i="219"/>
  <c r="CE116" i="219"/>
  <c r="CE92" i="219"/>
  <c r="CE76" i="219"/>
  <c r="CE52" i="219"/>
  <c r="CE26" i="219"/>
  <c r="CE123" i="219"/>
  <c r="CE107" i="219"/>
  <c r="CE83" i="219"/>
  <c r="CE59" i="219"/>
  <c r="CE34" i="219"/>
  <c r="CD131" i="219"/>
  <c r="CG132" i="219" l="1"/>
  <c r="CH132" i="219" s="1"/>
  <c r="CI132" i="219" s="1"/>
  <c r="CB132" i="219" s="1"/>
  <c r="CD132" i="219"/>
  <c r="J29" i="183" l="1"/>
  <c r="CE24" i="183"/>
  <c r="H24" i="183"/>
  <c r="J24" i="183" s="1"/>
  <c r="L24" i="183" s="1"/>
  <c r="N24" i="183" s="1"/>
  <c r="P24" i="183" s="1"/>
  <c r="R24" i="183" s="1"/>
  <c r="T24" i="183" s="1"/>
  <c r="V24" i="183" s="1"/>
  <c r="X24" i="183" s="1"/>
  <c r="Z24" i="183" s="1"/>
  <c r="AB24" i="183" s="1"/>
  <c r="AD24" i="183" s="1"/>
  <c r="AF24" i="183" s="1"/>
  <c r="AH24" i="183" s="1"/>
  <c r="AJ24" i="183" s="1"/>
  <c r="AL24" i="183" s="1"/>
  <c r="AN24" i="183" s="1"/>
  <c r="AP24" i="183" s="1"/>
  <c r="AR24" i="183" s="1"/>
  <c r="AT24" i="183" s="1"/>
  <c r="AV24" i="183" s="1"/>
  <c r="AX24" i="183" s="1"/>
  <c r="AZ24" i="183" s="1"/>
  <c r="BB24" i="183" s="1"/>
  <c r="BD24" i="183" s="1"/>
  <c r="BF24" i="183" s="1"/>
  <c r="BH24" i="183" s="1"/>
  <c r="BJ24" i="183" s="1"/>
  <c r="BL24" i="183" s="1"/>
  <c r="BN24" i="183" s="1"/>
  <c r="BP24" i="183" s="1"/>
  <c r="BR24" i="183" s="1"/>
  <c r="BT24" i="183" s="1"/>
  <c r="BV24" i="183" s="1"/>
  <c r="BX24" i="183" s="1"/>
  <c r="CA24" i="183" s="1"/>
  <c r="G22" i="183"/>
  <c r="I22" i="183" s="1"/>
  <c r="K22" i="183" s="1"/>
  <c r="M22" i="183" s="1"/>
  <c r="O22" i="183" s="1"/>
  <c r="Q22" i="183" s="1"/>
  <c r="S22" i="183" s="1"/>
  <c r="U22" i="183" s="1"/>
  <c r="W22" i="183" s="1"/>
  <c r="Y22" i="183" s="1"/>
  <c r="AA22" i="183" s="1"/>
  <c r="AC22" i="183" s="1"/>
  <c r="AE22" i="183" s="1"/>
  <c r="AG22" i="183" s="1"/>
  <c r="AI22" i="183" s="1"/>
  <c r="AK22" i="183" s="1"/>
  <c r="AM22" i="183" s="1"/>
  <c r="AO22" i="183" s="1"/>
  <c r="AQ22" i="183" s="1"/>
  <c r="AS22" i="183" s="1"/>
  <c r="AU22" i="183" s="1"/>
  <c r="AW22" i="183" s="1"/>
  <c r="AY22" i="183" s="1"/>
  <c r="BA22" i="183" s="1"/>
  <c r="BC22" i="183" s="1"/>
  <c r="BE22" i="183" s="1"/>
  <c r="BG22" i="183" s="1"/>
  <c r="BI22" i="183" s="1"/>
  <c r="BK22" i="183" s="1"/>
  <c r="BM22" i="183" s="1"/>
  <c r="BO22" i="183" s="1"/>
  <c r="BQ22" i="183" s="1"/>
  <c r="BS22" i="183" s="1"/>
  <c r="BU22" i="183" s="1"/>
  <c r="BW22" i="183" s="1"/>
  <c r="F22" i="183"/>
  <c r="H22" i="183" s="1"/>
  <c r="J22" i="183" s="1"/>
  <c r="L22" i="183" s="1"/>
  <c r="N22" i="183" s="1"/>
  <c r="P22" i="183" s="1"/>
  <c r="R22" i="183" s="1"/>
  <c r="T22" i="183" s="1"/>
  <c r="V22" i="183" s="1"/>
  <c r="X22" i="183" s="1"/>
  <c r="Z22" i="183" s="1"/>
  <c r="AB22" i="183" s="1"/>
  <c r="AD22" i="183" s="1"/>
  <c r="AF22" i="183" s="1"/>
  <c r="AH22" i="183" s="1"/>
  <c r="AJ22" i="183" s="1"/>
  <c r="AL22" i="183" s="1"/>
  <c r="AN22" i="183" s="1"/>
  <c r="AP22" i="183" s="1"/>
  <c r="AR22" i="183" s="1"/>
  <c r="AT22" i="183" s="1"/>
  <c r="AV22" i="183" s="1"/>
  <c r="AX22" i="183" s="1"/>
  <c r="AZ22" i="183" s="1"/>
  <c r="BB22" i="183" s="1"/>
  <c r="BD22" i="183" s="1"/>
  <c r="BF22" i="183" s="1"/>
  <c r="BH22" i="183" s="1"/>
  <c r="BJ22" i="183" s="1"/>
  <c r="BL22" i="183" s="1"/>
  <c r="BN22" i="183" s="1"/>
  <c r="BP22" i="183" s="1"/>
  <c r="BR22" i="183" s="1"/>
  <c r="BT22" i="183" s="1"/>
  <c r="BV22" i="183" s="1"/>
  <c r="BX22" i="183" s="1"/>
  <c r="BZ21" i="183"/>
  <c r="J29" i="182"/>
  <c r="CE24" i="182"/>
  <c r="H24" i="182"/>
  <c r="J24" i="182" s="1"/>
  <c r="L24" i="182" s="1"/>
  <c r="N24" i="182" s="1"/>
  <c r="P24" i="182" s="1"/>
  <c r="R24" i="182" s="1"/>
  <c r="T24" i="182" s="1"/>
  <c r="V24" i="182" s="1"/>
  <c r="X24" i="182" s="1"/>
  <c r="Z24" i="182" s="1"/>
  <c r="AB24" i="182" s="1"/>
  <c r="AD24" i="182" s="1"/>
  <c r="AF24" i="182" s="1"/>
  <c r="AH24" i="182" s="1"/>
  <c r="AJ24" i="182" s="1"/>
  <c r="AL24" i="182" s="1"/>
  <c r="AN24" i="182" s="1"/>
  <c r="AP24" i="182" s="1"/>
  <c r="AR24" i="182" s="1"/>
  <c r="AT24" i="182" s="1"/>
  <c r="AV24" i="182" s="1"/>
  <c r="AX24" i="182" s="1"/>
  <c r="AZ24" i="182" s="1"/>
  <c r="BB24" i="182" s="1"/>
  <c r="BD24" i="182" s="1"/>
  <c r="BF24" i="182" s="1"/>
  <c r="BH24" i="182" s="1"/>
  <c r="BJ24" i="182" s="1"/>
  <c r="BL24" i="182" s="1"/>
  <c r="BN24" i="182" s="1"/>
  <c r="BP24" i="182" s="1"/>
  <c r="BR24" i="182" s="1"/>
  <c r="BT24" i="182" s="1"/>
  <c r="BV24" i="182" s="1"/>
  <c r="BX24" i="182" s="1"/>
  <c r="CA24" i="182" s="1"/>
  <c r="G22" i="182"/>
  <c r="I22" i="182" s="1"/>
  <c r="K22" i="182" s="1"/>
  <c r="M22" i="182" s="1"/>
  <c r="O22" i="182" s="1"/>
  <c r="Q22" i="182" s="1"/>
  <c r="S22" i="182" s="1"/>
  <c r="U22" i="182" s="1"/>
  <c r="W22" i="182" s="1"/>
  <c r="Y22" i="182" s="1"/>
  <c r="AA22" i="182" s="1"/>
  <c r="AC22" i="182" s="1"/>
  <c r="AE22" i="182" s="1"/>
  <c r="AG22" i="182" s="1"/>
  <c r="AI22" i="182" s="1"/>
  <c r="AK22" i="182" s="1"/>
  <c r="AM22" i="182" s="1"/>
  <c r="AO22" i="182" s="1"/>
  <c r="AQ22" i="182" s="1"/>
  <c r="AS22" i="182" s="1"/>
  <c r="AU22" i="182" s="1"/>
  <c r="AW22" i="182" s="1"/>
  <c r="AY22" i="182" s="1"/>
  <c r="BA22" i="182" s="1"/>
  <c r="BC22" i="182" s="1"/>
  <c r="BE22" i="182" s="1"/>
  <c r="BG22" i="182" s="1"/>
  <c r="BI22" i="182" s="1"/>
  <c r="BK22" i="182" s="1"/>
  <c r="BM22" i="182" s="1"/>
  <c r="BO22" i="182" s="1"/>
  <c r="BQ22" i="182" s="1"/>
  <c r="BS22" i="182" s="1"/>
  <c r="BU22" i="182" s="1"/>
  <c r="BW22" i="182" s="1"/>
  <c r="F22" i="182"/>
  <c r="H22" i="182" s="1"/>
  <c r="J22" i="182" s="1"/>
  <c r="L22" i="182" s="1"/>
  <c r="N22" i="182" s="1"/>
  <c r="P22" i="182" s="1"/>
  <c r="R22" i="182" s="1"/>
  <c r="T22" i="182" s="1"/>
  <c r="V22" i="182" s="1"/>
  <c r="X22" i="182" s="1"/>
  <c r="Z22" i="182" s="1"/>
  <c r="AB22" i="182" s="1"/>
  <c r="AD22" i="182" s="1"/>
  <c r="AF22" i="182" s="1"/>
  <c r="AH22" i="182" s="1"/>
  <c r="AJ22" i="182" s="1"/>
  <c r="AL22" i="182" s="1"/>
  <c r="AN22" i="182" s="1"/>
  <c r="AP22" i="182" s="1"/>
  <c r="AR22" i="182" s="1"/>
  <c r="AT22" i="182" s="1"/>
  <c r="AV22" i="182" s="1"/>
  <c r="AX22" i="182" s="1"/>
  <c r="AZ22" i="182" s="1"/>
  <c r="BB22" i="182" s="1"/>
  <c r="BD22" i="182" s="1"/>
  <c r="BF22" i="182" s="1"/>
  <c r="BH22" i="182" s="1"/>
  <c r="BJ22" i="182" s="1"/>
  <c r="BL22" i="182" s="1"/>
  <c r="BN22" i="182" s="1"/>
  <c r="BP22" i="182" s="1"/>
  <c r="BR22" i="182" s="1"/>
  <c r="BT22" i="182" s="1"/>
  <c r="BV22" i="182" s="1"/>
  <c r="BX22" i="182" s="1"/>
  <c r="BZ21" i="182"/>
  <c r="J29" i="181"/>
  <c r="CE24" i="181"/>
  <c r="H24" i="181"/>
  <c r="J24" i="181" s="1"/>
  <c r="L24" i="181" s="1"/>
  <c r="N24" i="181" s="1"/>
  <c r="P24" i="181" s="1"/>
  <c r="R24" i="181" s="1"/>
  <c r="T24" i="181" s="1"/>
  <c r="V24" i="181" s="1"/>
  <c r="X24" i="181" s="1"/>
  <c r="Z24" i="181" s="1"/>
  <c r="AB24" i="181" s="1"/>
  <c r="AD24" i="181" s="1"/>
  <c r="AF24" i="181" s="1"/>
  <c r="AH24" i="181" s="1"/>
  <c r="AJ24" i="181" s="1"/>
  <c r="AL24" i="181" s="1"/>
  <c r="AN24" i="181" s="1"/>
  <c r="AP24" i="181" s="1"/>
  <c r="AR24" i="181" s="1"/>
  <c r="AT24" i="181" s="1"/>
  <c r="AV24" i="181" s="1"/>
  <c r="AX24" i="181" s="1"/>
  <c r="AZ24" i="181" s="1"/>
  <c r="BB24" i="181" s="1"/>
  <c r="BD24" i="181" s="1"/>
  <c r="BF24" i="181" s="1"/>
  <c r="BH24" i="181" s="1"/>
  <c r="BJ24" i="181" s="1"/>
  <c r="BL24" i="181" s="1"/>
  <c r="BN24" i="181" s="1"/>
  <c r="BP24" i="181" s="1"/>
  <c r="BR24" i="181" s="1"/>
  <c r="BT24" i="181" s="1"/>
  <c r="BV24" i="181" s="1"/>
  <c r="BX24" i="181" s="1"/>
  <c r="CA24" i="181" s="1"/>
  <c r="G22" i="181"/>
  <c r="I22" i="181" s="1"/>
  <c r="K22" i="181" s="1"/>
  <c r="M22" i="181" s="1"/>
  <c r="O22" i="181" s="1"/>
  <c r="Q22" i="181" s="1"/>
  <c r="S22" i="181" s="1"/>
  <c r="U22" i="181" s="1"/>
  <c r="W22" i="181" s="1"/>
  <c r="Y22" i="181" s="1"/>
  <c r="AA22" i="181" s="1"/>
  <c r="AC22" i="181" s="1"/>
  <c r="AE22" i="181" s="1"/>
  <c r="AG22" i="181" s="1"/>
  <c r="AI22" i="181" s="1"/>
  <c r="AK22" i="181" s="1"/>
  <c r="AM22" i="181" s="1"/>
  <c r="AO22" i="181" s="1"/>
  <c r="AQ22" i="181" s="1"/>
  <c r="AS22" i="181" s="1"/>
  <c r="AU22" i="181" s="1"/>
  <c r="AW22" i="181" s="1"/>
  <c r="AY22" i="181" s="1"/>
  <c r="BA22" i="181" s="1"/>
  <c r="BC22" i="181" s="1"/>
  <c r="BE22" i="181" s="1"/>
  <c r="BG22" i="181" s="1"/>
  <c r="BI22" i="181" s="1"/>
  <c r="BK22" i="181" s="1"/>
  <c r="BM22" i="181" s="1"/>
  <c r="BO22" i="181" s="1"/>
  <c r="BQ22" i="181" s="1"/>
  <c r="BS22" i="181" s="1"/>
  <c r="BU22" i="181" s="1"/>
  <c r="BW22" i="181" s="1"/>
  <c r="F22" i="181"/>
  <c r="H22" i="181" s="1"/>
  <c r="J22" i="181" s="1"/>
  <c r="L22" i="181" s="1"/>
  <c r="N22" i="181" s="1"/>
  <c r="P22" i="181" s="1"/>
  <c r="R22" i="181" s="1"/>
  <c r="T22" i="181" s="1"/>
  <c r="V22" i="181" s="1"/>
  <c r="X22" i="181" s="1"/>
  <c r="Z22" i="181" s="1"/>
  <c r="AB22" i="181" s="1"/>
  <c r="AD22" i="181" s="1"/>
  <c r="AF22" i="181" s="1"/>
  <c r="AH22" i="181" s="1"/>
  <c r="AJ22" i="181" s="1"/>
  <c r="AL22" i="181" s="1"/>
  <c r="AN22" i="181" s="1"/>
  <c r="AP22" i="181" s="1"/>
  <c r="AR22" i="181" s="1"/>
  <c r="AT22" i="181" s="1"/>
  <c r="AV22" i="181" s="1"/>
  <c r="AX22" i="181" s="1"/>
  <c r="AZ22" i="181" s="1"/>
  <c r="BB22" i="181" s="1"/>
  <c r="BD22" i="181" s="1"/>
  <c r="BF22" i="181" s="1"/>
  <c r="BH22" i="181" s="1"/>
  <c r="BJ22" i="181" s="1"/>
  <c r="BL22" i="181" s="1"/>
  <c r="BN22" i="181" s="1"/>
  <c r="BP22" i="181" s="1"/>
  <c r="BR22" i="181" s="1"/>
  <c r="BT22" i="181" s="1"/>
  <c r="BV22" i="181" s="1"/>
  <c r="BX22" i="181" s="1"/>
  <c r="BZ21" i="181"/>
  <c r="CD24" i="182" l="1"/>
  <c r="CG24" i="182"/>
  <c r="CH24" i="182" s="1"/>
  <c r="CI24" i="182" s="1"/>
  <c r="CB24" i="182" s="1"/>
  <c r="CD24" i="183"/>
  <c r="CG24" i="183"/>
  <c r="CH24" i="183" s="1"/>
  <c r="CI24" i="183" s="1"/>
  <c r="CB24" i="183" s="1"/>
  <c r="CD24" i="181"/>
  <c r="CG24" i="181"/>
  <c r="CH24" i="181" s="1"/>
  <c r="CI24" i="181" s="1"/>
  <c r="CB24" i="181" s="1"/>
</calcChain>
</file>

<file path=xl/sharedStrings.xml><?xml version="1.0" encoding="utf-8"?>
<sst xmlns="http://schemas.openxmlformats.org/spreadsheetml/2006/main" count="4685" uniqueCount="237">
  <si>
    <r>
      <t>ANEXO IV - FORMULARIO TIPO 02</t>
    </r>
    <r>
      <rPr>
        <b/>
        <sz val="10"/>
        <rFont val="Arial"/>
        <family val="2"/>
      </rPr>
      <t>. MODELO PLANILLA PRESENTACIÓN DE HORARIOS</t>
    </r>
  </si>
  <si>
    <t>EMPRESA:</t>
  </si>
  <si>
    <t>GRUPO:</t>
  </si>
  <si>
    <t>Temporada:</t>
  </si>
  <si>
    <t>Días:</t>
  </si>
  <si>
    <t>Habiles Diurnos y Nocturnos</t>
  </si>
  <si>
    <t xml:space="preserve">Número de Línea:         </t>
  </si>
  <si>
    <t>Denominación de Línea:</t>
  </si>
  <si>
    <t>Codificación Sistema Prepago:</t>
  </si>
  <si>
    <r>
      <t xml:space="preserve">Descripición del recorrido: </t>
    </r>
    <r>
      <rPr>
        <sz val="10"/>
        <color indexed="12"/>
        <rFont val="Arial"/>
        <family val="2"/>
      </rPr>
      <t>Lo escrito en azul corresponde a recorrido hasta terminal desde donde se larga el servicio</t>
    </r>
  </si>
  <si>
    <t>SALIDA</t>
  </si>
  <si>
    <t>ETAPAS</t>
  </si>
  <si>
    <t>LLEGADA</t>
  </si>
  <si>
    <t>Longitud Total (KM)</t>
  </si>
  <si>
    <t>Tiempo de vuelta (H:M)</t>
  </si>
  <si>
    <t>Velocidad media de  operación (KM/HR)</t>
  </si>
  <si>
    <t>Observaciones</t>
  </si>
  <si>
    <t>Pza G.Cruz (Lavalle y Colon)</t>
  </si>
  <si>
    <t>Minutos</t>
  </si>
  <si>
    <t>Km</t>
  </si>
  <si>
    <t>tiempo sin km muertos para velocidad media de operacio</t>
  </si>
  <si>
    <t>Kilometros</t>
  </si>
  <si>
    <t>Kilometros acumulados</t>
  </si>
  <si>
    <t>PLANILLA DE HORARIOS</t>
  </si>
  <si>
    <t>FRECUENCIAS</t>
  </si>
  <si>
    <t>Frecuencias Diurnas:</t>
  </si>
  <si>
    <t>Frecuencias Nocturnas:</t>
  </si>
  <si>
    <t>Frecuencias Totales:</t>
  </si>
  <si>
    <t>Longitud del recorrido (Sin Km Muertos):</t>
  </si>
  <si>
    <t>Kilometros Muertos</t>
  </si>
  <si>
    <t>Observaciones:</t>
  </si>
  <si>
    <t xml:space="preserve">Longitud Total </t>
  </si>
  <si>
    <t>Sabado Diurnos y Nocturnos</t>
  </si>
  <si>
    <t>Domingo Diurnos y Nocturnos</t>
  </si>
  <si>
    <t>Hº El Carmen</t>
  </si>
  <si>
    <t>Hº Lagomagiore</t>
  </si>
  <si>
    <t>B° SUPE - CENTRO</t>
  </si>
  <si>
    <t>Descripición del recorrido:</t>
  </si>
  <si>
    <t>CONTROL TRAPICHE</t>
  </si>
  <si>
    <t xml:space="preserve">CONTROL TRAPICHE </t>
  </si>
  <si>
    <t>Rot De T.Benegas y Soler</t>
  </si>
  <si>
    <t>DAD</t>
  </si>
  <si>
    <t>UN CUYO</t>
  </si>
  <si>
    <t>Rivadavia y Colon</t>
  </si>
  <si>
    <t>Pza G. Cruz (Rivadavia y Colon)</t>
  </si>
  <si>
    <t>Pza G. Cruz (Lavalle y Colon)</t>
  </si>
  <si>
    <t>Bº ESTANZUELA - R. PEÑA por Pza. G. Cruz</t>
  </si>
  <si>
    <r>
      <rPr>
        <b/>
        <sz val="10"/>
        <rFont val="Arial"/>
        <family val="2"/>
      </rPr>
      <t xml:space="preserve">Inicio del Servicio: </t>
    </r>
    <r>
      <rPr>
        <sz val="11"/>
        <color theme="1"/>
        <rFont val="Calibri"/>
        <family val="2"/>
        <scheme val="minor"/>
      </rPr>
      <t>T.Benegas y Los Aguaribay</t>
    </r>
  </si>
  <si>
    <t>Est. Progreso (Progreso y V. Grande)</t>
  </si>
  <si>
    <t>Pza G.Cruz (Rivadavia y Colon)</t>
  </si>
  <si>
    <t>ç</t>
  </si>
  <si>
    <t>Bº BOMBAL - CENTRO - Bº DORREGO por L. Moyano</t>
  </si>
  <si>
    <t>Ugarte y Las Heras</t>
  </si>
  <si>
    <t>Italia y Rio Mendoza</t>
  </si>
  <si>
    <t>J.V.Gonzalez y Lavalle</t>
  </si>
  <si>
    <t>H° El Carmen</t>
  </si>
  <si>
    <t>A. Brown y Arizu</t>
  </si>
  <si>
    <t xml:space="preserve">España y P.Molina </t>
  </si>
  <si>
    <t xml:space="preserve"> Godoy Cruz y 9 de Julio</t>
  </si>
  <si>
    <t>Sgo Del Estero y Ramirez</t>
  </si>
  <si>
    <t>Coronel Diaz y L. Moyano</t>
  </si>
  <si>
    <t>L. Moyano y M. Saenz</t>
  </si>
  <si>
    <t>L. Moyano e Independencia</t>
  </si>
  <si>
    <t>Martino y Bufano</t>
  </si>
  <si>
    <t>Amanecer y Martino</t>
  </si>
  <si>
    <t xml:space="preserve">P. Mendocinas y P.Molina </t>
  </si>
  <si>
    <t>San Martin y Arizu</t>
  </si>
  <si>
    <t>J.V.Gonzalez y Salta</t>
  </si>
  <si>
    <t>Bº ESTANZUELA - Bº FOECyT - DAD - UNCUYO - H. LAGOMAGGIORE por Chuquisaca</t>
  </si>
  <si>
    <t>A.Illia y Los Nihuiles</t>
  </si>
  <si>
    <t>A.Illia y S.Civit</t>
  </si>
  <si>
    <t>A.Illia y Rio Juramento</t>
  </si>
  <si>
    <t>Chuquisaca y Gorriti</t>
  </si>
  <si>
    <t>Ruiz Leal y Thays</t>
  </si>
  <si>
    <t>Bº ESTANZUELA - Bº FOECyT - SIN DAD - SIN UNCUYO - H. LAGOMAGGIORE por Chuquisaca</t>
  </si>
  <si>
    <t>Autotransportes Presidente Alvear S.A. Y Autotransportes El Trapiche  S.R.L. (UT)</t>
  </si>
  <si>
    <t>T.Benegas y Los Aguaribay</t>
  </si>
  <si>
    <t>J.D.Peron y Los Nihuiles</t>
  </si>
  <si>
    <t>A.Illia y S.Arias</t>
  </si>
  <si>
    <t>Lavalle y Colon</t>
  </si>
  <si>
    <t>Hº NOTTI</t>
  </si>
  <si>
    <t>San Martin y Rivadavia</t>
  </si>
  <si>
    <t>J.V.Gonzalez y Rivadavia</t>
  </si>
  <si>
    <t>Bº ESTANZUELA - Bº FOECyT - Bº SARMIENTO - CENTRO - Bº DORREGO por Olascoaga</t>
  </si>
  <si>
    <t>Pinamar y S.Arias</t>
  </si>
  <si>
    <t>España y P. Molina</t>
  </si>
  <si>
    <t>G. Cruz y 9 de Julio</t>
  </si>
  <si>
    <t>Ituizango y Chacabuco</t>
  </si>
  <si>
    <t>C. Diaz y Olascuaga</t>
  </si>
  <si>
    <t>Olascuoaga e Independencia</t>
  </si>
  <si>
    <t>Olascuoaga y Dorrego</t>
  </si>
  <si>
    <t>G. Cruz y Patricias</t>
  </si>
  <si>
    <t xml:space="preserve">Patricias y P. Molina </t>
  </si>
  <si>
    <t>San Martin y Barraquero</t>
  </si>
  <si>
    <r>
      <rPr>
        <b/>
        <sz val="10"/>
        <rFont val="Arial"/>
        <family val="2"/>
      </rPr>
      <t xml:space="preserve">Fin del Servicio: </t>
    </r>
    <r>
      <rPr>
        <sz val="11"/>
        <color theme="1"/>
        <rFont val="Calibri"/>
        <family val="2"/>
        <scheme val="minor"/>
      </rPr>
      <t>T.Benegas y Los Aguaribay</t>
    </r>
  </si>
  <si>
    <t>Rot. De R. de Escalada y Progreso</t>
  </si>
  <si>
    <t>EST. INDEPENDENCIA (Alsina e Independencia)</t>
  </si>
  <si>
    <t>Elpidio Gonzalez y Estrada</t>
  </si>
  <si>
    <t>Estrada y Cangallo</t>
  </si>
  <si>
    <t>Estrada y Acc. Este</t>
  </si>
  <si>
    <t>Hudson y Mansilla</t>
  </si>
  <si>
    <t>La Barraca</t>
  </si>
  <si>
    <t>Hudson y Palacios</t>
  </si>
  <si>
    <t>Bº ESTANZUELA - Bº ALIMENTACION - H. NOTTI por Pza. G. Cruz</t>
  </si>
  <si>
    <t xml:space="preserve">J.V.Gonzalez y Lavalle </t>
  </si>
  <si>
    <t>Alsina e Independencia</t>
  </si>
  <si>
    <t>Bº ESTANZUELA - Bº ALIMENTACION - H. NOTTI - Ap. Las Cañas por Pza. G. Cruz</t>
  </si>
  <si>
    <t>Bº VANDOR - Bº ESTANZUELA - Bº BATALLA DEL PILAR por Pza G. Cruz</t>
  </si>
  <si>
    <t>Cementerio Los andes Memorial</t>
  </si>
  <si>
    <t>S.Sombra y J.D. Peron (Bº Solidaridad)</t>
  </si>
  <si>
    <t>A. Illia t¡y S. Civit</t>
  </si>
  <si>
    <t>A. Illia y S. Civit</t>
  </si>
  <si>
    <t>L. Hermoso y A. Illia</t>
  </si>
  <si>
    <t>J.V.Gonzalez y L.Hermoso</t>
  </si>
  <si>
    <t>Washington y R. de Escalada</t>
  </si>
  <si>
    <t>Habiles</t>
  </si>
  <si>
    <t>Escolar 4</t>
  </si>
  <si>
    <t>REFUERZO VINCULACION LICEO AGRICOLA Y D.A.D. DE LA MAÑANA</t>
  </si>
  <si>
    <t>Escolar 5</t>
  </si>
  <si>
    <t>REFUERZO VINCULACION LICEO AGRICOLA Y D.A.D. DEL MEDIO DIA</t>
  </si>
  <si>
    <t>Escolar 6</t>
  </si>
  <si>
    <t>REFUERZO VINCULACION LICEO AGRICOLA Y D.A.D. TARDE.</t>
  </si>
  <si>
    <t>Bº FLOR DE CUYO - PALMARES - CENTRO - RAWSON por Pza. G. Cruz</t>
  </si>
  <si>
    <t>Bº FUCHS - CENTRO - RAWSON por Pza. de G. Cruz</t>
  </si>
  <si>
    <t>Inicio de Servicio: Cementerio Los Andes Memorial</t>
  </si>
  <si>
    <t>Fin de Servicio: Cementerio Los Andes Memorial</t>
  </si>
  <si>
    <t>Perón y Los Cardos (inicio Servicio)</t>
  </si>
  <si>
    <t>LAVALLE Y COLON (PZA G. CRUZ)</t>
  </si>
  <si>
    <t>España y P.Molina</t>
  </si>
  <si>
    <t>Godoy Cruz y 9 de Julio</t>
  </si>
  <si>
    <t>P. MENDOCINAS Y P. MOLINA</t>
  </si>
  <si>
    <t>San Martin y Barraqueros</t>
  </si>
  <si>
    <t>Bº ESTANZUELA - Bº FOECYT - B° SARMIENTO - CENTRO  B° DORREGO por Olascoaga Ap. Instituto Bicentenario</t>
  </si>
  <si>
    <t>INVIERNO 2022</t>
  </si>
  <si>
    <t>Invierno</t>
  </si>
  <si>
    <t>CONTROL CERVANTES</t>
  </si>
  <si>
    <r>
      <rPr>
        <b/>
        <sz val="10"/>
        <rFont val="Arial"/>
        <family val="2"/>
      </rPr>
      <t>Inicio de Servicio:</t>
    </r>
    <r>
      <rPr>
        <sz val="10"/>
        <rFont val="Arial"/>
        <family val="2"/>
      </rPr>
      <t xml:space="preserve">  Baigorria y P. Moreno</t>
    </r>
  </si>
  <si>
    <t>Baigorria y P. Moreno</t>
  </si>
  <si>
    <t>Italia y Gral Paz</t>
  </si>
  <si>
    <t>Rivadavia y Tomba</t>
  </si>
  <si>
    <t>Plaza Godoy Cruz</t>
  </si>
  <si>
    <t>San Martin Y Barraqueros</t>
  </si>
  <si>
    <t>Peru y P. Molina</t>
  </si>
  <si>
    <t>Peru y G. Cruz</t>
  </si>
  <si>
    <t>Peru y Cipolletti</t>
  </si>
  <si>
    <t>Dr. Moreno y P. de Los Andes</t>
  </si>
  <si>
    <t>Dr. Moreno y Maza</t>
  </si>
  <si>
    <t>Dr Moreno y Rawson (G4 Los Andes)</t>
  </si>
  <si>
    <t xml:space="preserve">Dr Moreno y Rawson </t>
  </si>
  <si>
    <t>P.Mendocina y P.Molina</t>
  </si>
  <si>
    <t>Colon y Lavalle</t>
  </si>
  <si>
    <t>Av. del Trabajo y San Martin</t>
  </si>
  <si>
    <t>Italia y Pedro Benegas</t>
  </si>
  <si>
    <t>Pza de G. Cruz</t>
  </si>
  <si>
    <t>Dr Moreno y Rawson</t>
  </si>
  <si>
    <t>San Martin Sur y Rio Vacas</t>
  </si>
  <si>
    <t>Bº LOS ALERCES - H. LAGOMAGGIORE - PLAZA LAS HERAS por Paso de los Andes</t>
  </si>
  <si>
    <t>Terrada y J.J.Paso</t>
  </si>
  <si>
    <t>J.J. Paso y 1 de Mayo</t>
  </si>
  <si>
    <t>V.Sarsfield y Rawson</t>
  </si>
  <si>
    <t>Alem y A. del Valle</t>
  </si>
  <si>
    <t>J.V.Gonzalez y P.Benegas</t>
  </si>
  <si>
    <t>J.V. Gonzalez y Salta</t>
  </si>
  <si>
    <t>P. de Los Andes y Derqui</t>
  </si>
  <si>
    <t>P. de Los Andes y M.Moreno</t>
  </si>
  <si>
    <t>P. de Los Andes y J.V.Justo</t>
  </si>
  <si>
    <t>Hº Lagomaggiore</t>
  </si>
  <si>
    <t>Peru y G.Cruz</t>
  </si>
  <si>
    <t>San Miguel y Belgrano (Pza )</t>
  </si>
  <si>
    <t>San Miguel y Belgrano</t>
  </si>
  <si>
    <t>CONTROL SUPE</t>
  </si>
  <si>
    <t xml:space="preserve">Rotonda de Talcahuano y Zonda </t>
  </si>
  <si>
    <t>Talcahuano y Zonda</t>
  </si>
  <si>
    <t>Rotonda de Talcahuano y San Vicente</t>
  </si>
  <si>
    <t>Talcahuano y San Vicente</t>
  </si>
  <si>
    <t>Rev. de Mayo y Gorriti</t>
  </si>
  <si>
    <t>P. de Los Andes y M. Moreno</t>
  </si>
  <si>
    <t>Av. P.Molina y P.Mendocinas</t>
  </si>
  <si>
    <t>Av. P. Molina y P. Mendocinas</t>
  </si>
  <si>
    <t>G.Cruz y 9 de Julio</t>
  </si>
  <si>
    <t>P. de Los Andes y P. Godoy</t>
  </si>
  <si>
    <t>Bº SUPE - Bº SAN IGNACIO - Bº JUDICIAL - CENTRO</t>
  </si>
  <si>
    <t>San Vicente y Gorriti</t>
  </si>
  <si>
    <t>Chapanay y V.Mercedes</t>
  </si>
  <si>
    <t>C.Silva y Gorriti</t>
  </si>
  <si>
    <t>B° SUPE-B° SAN IGNACIO - Bº JUDICIAL - CENTRO - Ap. Bº Los Barrancos</t>
  </si>
  <si>
    <t>Bº SUPE - Bº BATALLA DEL PILAR por Pza. G. Cruz</t>
  </si>
  <si>
    <t>Cayetano Silva y Gorriti</t>
  </si>
  <si>
    <t>Chapanay y Pirovano</t>
  </si>
  <si>
    <t>Pirovano y Rio Juramento</t>
  </si>
  <si>
    <t>Gral Alvear y C. Lorenzini</t>
  </si>
  <si>
    <t>Progreso y Parana</t>
  </si>
  <si>
    <t>Progreso y Palmira</t>
  </si>
  <si>
    <t>Montecaseros y Balcarce</t>
  </si>
  <si>
    <t>Bº COVIMET - PZA. G. CRUZ - DAD - UNCUYO - H. LAGOMAGGIORE por Chuquisaca</t>
  </si>
  <si>
    <t>Terrada y J.J. Paso</t>
  </si>
  <si>
    <t>Terrada y Rawson</t>
  </si>
  <si>
    <t>Azul y Sarmiento</t>
  </si>
  <si>
    <t>Puente Olive</t>
  </si>
  <si>
    <t>Beltran y Anzorena</t>
  </si>
  <si>
    <t>H° Lencinas</t>
  </si>
  <si>
    <t>Ruiz Leal y C. Thays</t>
  </si>
  <si>
    <t>Boulongne Sur Mer y Plantamura</t>
  </si>
  <si>
    <t>H° Lagomaggiore</t>
  </si>
  <si>
    <t>Beltran y Chacabuco</t>
  </si>
  <si>
    <t>Bº COVIMET - PZA. G. CRUZ - SIN DAD - SIN UNCUYO - H. LAGOMAGGIORE por Chuquisaca</t>
  </si>
  <si>
    <t>T.Benegas y J.V Gonzalez</t>
  </si>
  <si>
    <t>T. Benegas y J.V. Gonzalez</t>
  </si>
  <si>
    <t>Gral Paz y J V Gonzalez</t>
  </si>
  <si>
    <t>Gral Paz y J. V. Gonzalez</t>
  </si>
  <si>
    <t>Cipolletti y San Martin</t>
  </si>
  <si>
    <t>San Martin y Cipolletti</t>
  </si>
  <si>
    <t>Est. Progreso</t>
  </si>
  <si>
    <t>Rodriguez Peña y Acceso Sur</t>
  </si>
  <si>
    <t>Rodriguez Peña y Azcuenaga</t>
  </si>
  <si>
    <t>Rodriguez Peña y Maza</t>
  </si>
  <si>
    <t>Rodriguez Peña y Urquiza</t>
  </si>
  <si>
    <t>Rodriguez Peña y Acceso Este</t>
  </si>
  <si>
    <t xml:space="preserve">San Martin y Cipolletti </t>
  </si>
  <si>
    <t xml:space="preserve">T.Benegas y J.V.Gonzalez </t>
  </si>
  <si>
    <t>Escolar 1</t>
  </si>
  <si>
    <t>REFUERZO LICEO AGRICOLA Y D.A.D. DE LAS MAÑANA</t>
  </si>
  <si>
    <t xml:space="preserve">CONTROL CERVANTES  </t>
  </si>
  <si>
    <t xml:space="preserve">CONTROL ALVEAR </t>
  </si>
  <si>
    <r>
      <rPr>
        <b/>
        <sz val="10"/>
        <rFont val="Arial"/>
        <family val="2"/>
      </rPr>
      <t>Fin de Servicio:</t>
    </r>
    <r>
      <rPr>
        <sz val="10"/>
        <rFont val="Arial"/>
        <family val="2"/>
      </rPr>
      <t xml:space="preserve"> Terrada y J.J.Paso</t>
    </r>
  </si>
  <si>
    <t xml:space="preserve">CONTROL </t>
  </si>
  <si>
    <t>Escolar 2</t>
  </si>
  <si>
    <t>REFUERZO LICEO AGRICOLA Y D.A.D. DEL MEDIO DIA</t>
  </si>
  <si>
    <t>Escolar 3</t>
  </si>
  <si>
    <t>REFUERZO LICEO AGRICOLA Y D.A.D. DE LA TARDE</t>
  </si>
  <si>
    <r>
      <rPr>
        <b/>
        <sz val="10"/>
        <rFont val="Arial"/>
        <family val="2"/>
      </rPr>
      <t>Inicio de Servicio:</t>
    </r>
    <r>
      <rPr>
        <sz val="10"/>
        <rFont val="Arial"/>
        <family val="2"/>
      </rPr>
      <t xml:space="preserve"> Terrada y J.J.Paso</t>
    </r>
  </si>
  <si>
    <t>Escolar 7</t>
  </si>
  <si>
    <t>REFUERZO VINCULACION LICEO AGRICOLA Y D.A.D. POR EL OESTE; T. MAÑANA</t>
  </si>
  <si>
    <t>J.V Gonzalez y Rivadavia</t>
  </si>
  <si>
    <t>America y Chuquisaca</t>
  </si>
  <si>
    <t>Escolar 8</t>
  </si>
  <si>
    <t>REFUERZO VINCULACION LICEO AGRICOLA Y D.A.D. POR EL OESTE; MEDIO 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</si>
</sst>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 #,##0.00_-;\-&quot;$&quot;\ * #,##0.00_-;_-&quot;$&quot;\ * &quot;-&quot;??_-;_-@_-"/>
    <numFmt numFmtId="164" formatCode="_ &quot;$&quot;\ * #,##0.00_ ;_ &quot;$&quot;\ * \-#,##0.00_ ;_ &quot;$&quot;\ * &quot;-&quot;??_ ;_ @_ "/>
    <numFmt numFmtId="165" formatCode="_ * #,##0.00_ ;_ * \-#,##0.00_ ;_ * &quot;-&quot;??_ ;_ @_ "/>
    <numFmt numFmtId="166" formatCode="0.000"/>
    <numFmt numFmtId="167" formatCode="_-* #,##0.00&quot; €&quot;_-;\-* #,##0.00&quot; €&quot;_-;_-* \-??&quot; €&quot;_-;_-@_-"/>
    <numFmt numFmtId="168" formatCode="#,##0.00&quot; € &quot;;\-#,##0.00&quot; € &quot;;&quot; -&quot;#&quot; € &quot;;@\ "/>
    <numFmt numFmtId="169" formatCode="[$-2C0A]General"/>
    <numFmt numFmtId="170" formatCode="[$-2C0A]0%"/>
    <numFmt numFmtId="171" formatCode="_ * #,##0_ ;_ * \-#,##0_ ;_ * \-_ ;_ @_ "/>
    <numFmt numFmtId="172" formatCode="#,##0\ ;&quot; -&quot;#,##0\ ;&quot; - &quot;;@\ "/>
    <numFmt numFmtId="173" formatCode="_ * #,##0.00_ ;_ * \-#,##0.00_ ;_ * \-??_ ;_ @_ "/>
    <numFmt numFmtId="174" formatCode="#,##0.00\ ;&quot; -&quot;#,##0.00\ ;&quot; -&quot;#\ ;@\ "/>
    <numFmt numFmtId="175" formatCode="_ &quot;$ &quot;* #,##0_ ;_ &quot;$ &quot;* \-#,##0_ ;_ &quot;$ &quot;* \-_ ;_ @_ "/>
    <numFmt numFmtId="176" formatCode="&quot; $ &quot;#,##0\ ;&quot; $ -&quot;#,##0\ ;&quot; $ - &quot;;@\ "/>
    <numFmt numFmtId="177" formatCode="_ &quot;$ &quot;* #,##0.00_ ;_ &quot;$ &quot;* \-#,##0.00_ ;_ &quot;$ &quot;* \-??_ ;_ @_ "/>
    <numFmt numFmtId="178" formatCode="[$$-2C0A]#,##0.00;[Red]&quot;(&quot;[$$-2C0A]#,##0.00&quot;)&quot;"/>
    <numFmt numFmtId="179" formatCode="[$$-2C0A]#,##0.00;[Red]\([$$-2C0A]#,##0.00\)"/>
    <numFmt numFmtId="180" formatCode="_-* #,##0.00\ _€_-;\-* #,##0.00\ _€_-;_-* &quot;-&quot;??\ _€_-;_-@_-"/>
  </numFmts>
  <fonts count="77" x14ac:knownFonts="1">
    <font>
      <sz val="11"/>
      <color theme="1"/>
      <name val="Calibri"/>
      <family val="2"/>
      <scheme val="minor"/>
    </font>
    <font>
      <sz val="11"/>
      <color indexed="8"/>
      <name val="Calibri"/>
      <family val="2"/>
    </font>
    <font>
      <sz val="11"/>
      <color indexed="17"/>
      <name val="Calibri"/>
      <family val="2"/>
    </font>
    <font>
      <b/>
      <sz val="11"/>
      <color indexed="8"/>
      <name val="Calibri"/>
      <family val="2"/>
    </font>
    <font>
      <sz val="10"/>
      <name val="Arial"/>
      <family val="2"/>
    </font>
    <font>
      <b/>
      <u/>
      <sz val="10"/>
      <name val="Arial"/>
      <family val="2"/>
    </font>
    <font>
      <b/>
      <sz val="10"/>
      <name val="Arial"/>
      <family val="2"/>
    </font>
    <font>
      <sz val="10"/>
      <name val="Arial"/>
      <family val="2"/>
    </font>
    <font>
      <sz val="10"/>
      <color indexed="12"/>
      <name val="Arial"/>
      <family val="2"/>
    </font>
    <font>
      <sz val="11"/>
      <color indexed="8"/>
      <name val="Calibri"/>
      <family val="2"/>
    </font>
    <font>
      <b/>
      <sz val="8"/>
      <name val="Arial"/>
      <family val="2"/>
    </font>
    <font>
      <b/>
      <sz val="10"/>
      <color indexed="10"/>
      <name val="Arial"/>
      <family val="2"/>
    </font>
    <font>
      <sz val="10"/>
      <color indexed="8"/>
      <name val="Arial"/>
      <family val="2"/>
    </font>
    <font>
      <sz val="11"/>
      <color indexed="9"/>
      <name val="Calibri"/>
      <family val="2"/>
    </font>
    <font>
      <sz val="12"/>
      <color indexed="17"/>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4"/>
      <name val="Calibri"/>
      <family val="2"/>
    </font>
    <font>
      <b/>
      <sz val="11"/>
      <color indexed="54"/>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4"/>
      <name val="Calibri"/>
      <family val="2"/>
    </font>
    <font>
      <sz val="18"/>
      <color indexed="54"/>
      <name val="Calibri Light"/>
      <family val="2"/>
    </font>
    <font>
      <b/>
      <sz val="11"/>
      <color indexed="8"/>
      <name val="Calibri"/>
      <family val="2"/>
    </font>
    <font>
      <u/>
      <sz val="10"/>
      <name val="Arial"/>
      <family val="2"/>
    </font>
    <font>
      <b/>
      <sz val="8"/>
      <color indexed="8"/>
      <name val="Times New Roman"/>
      <family val="1"/>
    </font>
    <font>
      <sz val="10"/>
      <color indexed="10"/>
      <name val="Arial"/>
      <family val="2"/>
    </font>
    <font>
      <b/>
      <sz val="11"/>
      <color indexed="56"/>
      <name val="Calibri"/>
      <family val="2"/>
    </font>
    <font>
      <b/>
      <sz val="18"/>
      <color indexed="56"/>
      <name val="Cambria"/>
      <family val="2"/>
    </font>
    <font>
      <b/>
      <sz val="13"/>
      <color indexed="56"/>
      <name val="Calibri"/>
      <family val="2"/>
    </font>
    <font>
      <sz val="10"/>
      <name val="Times New Roman"/>
      <family val="1"/>
    </font>
    <font>
      <sz val="11"/>
      <color theme="1"/>
      <name val="Calibri"/>
      <family val="2"/>
      <scheme val="minor"/>
    </font>
    <font>
      <b/>
      <sz val="10"/>
      <color rgb="FFFF0000"/>
      <name val="Arial"/>
      <family val="2"/>
    </font>
    <font>
      <sz val="11"/>
      <color indexed="17"/>
      <name val="Calibri"/>
      <family val="2"/>
      <charset val="1"/>
    </font>
    <font>
      <sz val="10"/>
      <name val="Mangal"/>
      <family val="2"/>
    </font>
    <font>
      <sz val="10"/>
      <name val="Mangal"/>
      <family val="2"/>
      <charset val="1"/>
    </font>
    <font>
      <sz val="11"/>
      <color indexed="8"/>
      <name val="Calibri"/>
      <family val="2"/>
      <charset val="1"/>
    </font>
    <font>
      <sz val="11"/>
      <color indexed="16"/>
      <name val="Calibri"/>
      <family val="2"/>
      <charset val="1"/>
    </font>
    <font>
      <b/>
      <sz val="11"/>
      <color indexed="52"/>
      <name val="Calibri"/>
      <family val="2"/>
      <charset val="1"/>
    </font>
    <font>
      <b/>
      <sz val="11"/>
      <color indexed="9"/>
      <name val="Calibri"/>
      <family val="2"/>
      <charset val="1"/>
    </font>
    <font>
      <sz val="11"/>
      <color indexed="58"/>
      <name val="Calibri"/>
      <family val="2"/>
      <charset val="1"/>
    </font>
    <font>
      <b/>
      <sz val="15"/>
      <color indexed="38"/>
      <name val="Calibri"/>
      <family val="2"/>
      <charset val="1"/>
    </font>
    <font>
      <b/>
      <sz val="15"/>
      <color indexed="28"/>
      <name val="Calibri"/>
      <family val="2"/>
      <charset val="1"/>
    </font>
    <font>
      <b/>
      <sz val="15"/>
      <color indexed="54"/>
      <name val="Calibri"/>
      <family val="2"/>
      <charset val="1"/>
    </font>
    <font>
      <b/>
      <sz val="13"/>
      <color indexed="38"/>
      <name val="Calibri"/>
      <family val="2"/>
      <charset val="1"/>
    </font>
    <font>
      <b/>
      <sz val="11"/>
      <color indexed="38"/>
      <name val="Calibri"/>
      <family val="2"/>
      <charset val="1"/>
    </font>
    <font>
      <b/>
      <sz val="11"/>
      <color indexed="54"/>
      <name val="Calibri"/>
      <family val="2"/>
      <charset val="1"/>
    </font>
    <font>
      <b/>
      <sz val="11"/>
      <color indexed="28"/>
      <name val="Calibri"/>
      <family val="2"/>
      <charset val="1"/>
    </font>
    <font>
      <sz val="11"/>
      <color indexed="62"/>
      <name val="Calibri"/>
      <family val="2"/>
      <charset val="1"/>
    </font>
    <font>
      <sz val="11"/>
      <color indexed="52"/>
      <name val="Calibri"/>
      <family val="2"/>
      <charset val="1"/>
    </font>
    <font>
      <sz val="11"/>
      <color indexed="37"/>
      <name val="Calibri"/>
      <family val="2"/>
      <charset val="1"/>
    </font>
    <font>
      <sz val="11"/>
      <color rgb="FF000000"/>
      <name val="Calibri"/>
      <family val="2"/>
    </font>
    <font>
      <b/>
      <sz val="11"/>
      <color indexed="59"/>
      <name val="Calibri"/>
      <family val="2"/>
      <charset val="1"/>
    </font>
    <font>
      <b/>
      <sz val="11"/>
      <color indexed="63"/>
      <name val="Calibri"/>
      <family val="2"/>
      <charset val="1"/>
    </font>
    <font>
      <b/>
      <sz val="18"/>
      <color indexed="38"/>
      <name val="Cambria"/>
      <family val="2"/>
      <charset val="1"/>
    </font>
    <font>
      <b/>
      <sz val="18"/>
      <color indexed="54"/>
      <name val="Cambria"/>
      <family val="2"/>
      <charset val="1"/>
    </font>
    <font>
      <sz val="11"/>
      <color indexed="10"/>
      <name val="Calibri"/>
      <family val="2"/>
      <charset val="1"/>
    </font>
    <font>
      <b/>
      <i/>
      <sz val="16"/>
      <color theme="1"/>
      <name val="Arial"/>
      <family val="2"/>
    </font>
    <font>
      <b/>
      <i/>
      <sz val="16"/>
      <color indexed="8"/>
      <name val="Arial"/>
      <family val="2"/>
      <charset val="1"/>
    </font>
    <font>
      <sz val="10"/>
      <name val="Arial"/>
      <family val="2"/>
      <charset val="1"/>
    </font>
    <font>
      <sz val="10"/>
      <color rgb="FF000000"/>
      <name val="Times New Roman"/>
      <family val="1"/>
    </font>
    <font>
      <sz val="11"/>
      <color indexed="8"/>
      <name val="Arial"/>
      <family val="2"/>
      <charset val="1"/>
    </font>
    <font>
      <b/>
      <i/>
      <u/>
      <sz val="11"/>
      <color theme="1"/>
      <name val="Arial"/>
      <family val="2"/>
    </font>
    <font>
      <b/>
      <i/>
      <u/>
      <sz val="11"/>
      <color indexed="8"/>
      <name val="Arial"/>
      <family val="2"/>
      <charset val="1"/>
    </font>
    <font>
      <sz val="16"/>
      <name val="Arial"/>
      <family val="2"/>
    </font>
    <font>
      <sz val="10"/>
      <color rgb="FFFF0000"/>
      <name val="Arial"/>
      <family val="2"/>
    </font>
    <font>
      <sz val="10"/>
      <color rgb="FF000000"/>
      <name val="Arial"/>
      <family val="2"/>
      <charset val="1"/>
    </font>
    <font>
      <sz val="11"/>
      <color rgb="FF9C5700"/>
      <name val="Calibri"/>
      <family val="2"/>
      <scheme val="minor"/>
    </font>
    <font>
      <b/>
      <sz val="10"/>
      <name val="Arial"/>
      <family val="2"/>
      <charset val="1"/>
    </font>
    <font>
      <sz val="10"/>
      <color theme="1"/>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42"/>
        <bgColor indexed="64"/>
      </patternFill>
    </fill>
    <fill>
      <patternFill patternType="solid">
        <fgColor indexed="13"/>
        <bgColor indexed="64"/>
      </patternFill>
    </fill>
    <fill>
      <patternFill patternType="solid">
        <fgColor indexed="11"/>
        <bgColor indexed="64"/>
      </patternFill>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indexed="27"/>
        <bgColor indexed="42"/>
      </patternFill>
    </fill>
    <fill>
      <patternFill patternType="solid">
        <fgColor indexed="45"/>
        <bgColor indexed="47"/>
      </patternFill>
    </fill>
    <fill>
      <patternFill patternType="solid">
        <fgColor indexed="18"/>
        <bgColor indexed="9"/>
      </patternFill>
    </fill>
    <fill>
      <patternFill patternType="solid">
        <fgColor indexed="36"/>
        <bgColor indexed="35"/>
      </patternFill>
    </fill>
    <fill>
      <patternFill patternType="solid">
        <fgColor indexed="42"/>
        <bgColor indexed="41"/>
      </patternFill>
    </fill>
    <fill>
      <patternFill patternType="solid">
        <fgColor indexed="47"/>
        <bgColor indexed="45"/>
      </patternFill>
    </fill>
    <fill>
      <patternFill patternType="solid">
        <fgColor indexed="13"/>
        <bgColor indexed="51"/>
      </patternFill>
    </fill>
    <fill>
      <patternFill patternType="solid">
        <fgColor indexed="34"/>
        <bgColor indexed="43"/>
      </patternFill>
    </fill>
    <fill>
      <patternFill patternType="solid">
        <fgColor indexed="26"/>
        <bgColor indexed="9"/>
      </patternFill>
    </fill>
    <fill>
      <patternFill patternType="solid">
        <fgColor indexed="14"/>
        <bgColor indexed="10"/>
      </patternFill>
    </fill>
    <fill>
      <patternFill patternType="solid">
        <fgColor rgb="FFFFEB9C"/>
      </patternFill>
    </fill>
    <fill>
      <patternFill patternType="solid">
        <fgColor theme="6" tint="0.39997558519241921"/>
        <bgColor indexed="64"/>
      </patternFill>
    </fill>
    <fill>
      <patternFill patternType="solid">
        <fgColor rgb="FFCCFFCC"/>
        <bgColor indexed="64"/>
      </patternFill>
    </fill>
    <fill>
      <patternFill patternType="solid">
        <fgColor rgb="FFCCFFFF"/>
        <bgColor indexed="64"/>
      </patternFill>
    </fill>
    <fill>
      <patternFill patternType="solid">
        <fgColor theme="0" tint="-0.14999847407452621"/>
        <bgColor indexed="64"/>
      </patternFill>
    </fill>
    <fill>
      <patternFill patternType="solid">
        <fgColor indexed="50"/>
        <bgColor indexed="64"/>
      </patternFill>
    </fill>
    <fill>
      <patternFill patternType="solid">
        <fgColor rgb="FF92D050"/>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4"/>
      </bottom>
      <diagonal/>
    </border>
    <border>
      <left/>
      <right/>
      <top style="thin">
        <color indexed="62"/>
      </top>
      <bottom style="double">
        <color indexed="62"/>
      </bottom>
      <diagonal/>
    </border>
    <border>
      <left/>
      <right/>
      <top style="thin">
        <color indexed="49"/>
      </top>
      <bottom style="double">
        <color indexed="49"/>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double">
        <color indexed="59"/>
      </left>
      <right style="double">
        <color indexed="59"/>
      </right>
      <top style="double">
        <color indexed="59"/>
      </top>
      <bottom style="double">
        <color indexed="59"/>
      </bottom>
      <diagonal/>
    </border>
    <border>
      <left/>
      <right/>
      <top/>
      <bottom style="thick">
        <color indexed="48"/>
      </bottom>
      <diagonal/>
    </border>
    <border>
      <left/>
      <right/>
      <top/>
      <bottom style="thick">
        <color indexed="54"/>
      </bottom>
      <diagonal/>
    </border>
    <border>
      <left/>
      <right/>
      <top/>
      <bottom style="thick">
        <color indexed="24"/>
      </bottom>
      <diagonal/>
    </border>
    <border>
      <left/>
      <right/>
      <top/>
      <bottom style="medium">
        <color indexed="24"/>
      </bottom>
      <diagonal/>
    </border>
    <border>
      <left/>
      <right/>
      <top/>
      <bottom style="medium">
        <color indexed="40"/>
      </bottom>
      <diagonal/>
    </border>
    <border>
      <left style="thin">
        <color indexed="51"/>
      </left>
      <right style="thin">
        <color indexed="51"/>
      </right>
      <top style="thin">
        <color indexed="51"/>
      </top>
      <bottom style="thin">
        <color indexed="51"/>
      </bottom>
      <diagonal/>
    </border>
    <border>
      <left style="thin">
        <color indexed="35"/>
      </left>
      <right style="thin">
        <color indexed="35"/>
      </right>
      <top style="thin">
        <color indexed="35"/>
      </top>
      <bottom style="thin">
        <color indexed="35"/>
      </bottom>
      <diagonal/>
    </border>
    <border>
      <left style="thin">
        <color indexed="29"/>
      </left>
      <right style="thin">
        <color indexed="29"/>
      </right>
      <top style="thin">
        <color indexed="29"/>
      </top>
      <bottom style="thin">
        <color indexed="29"/>
      </bottom>
      <diagonal/>
    </border>
    <border>
      <left style="thin">
        <color indexed="59"/>
      </left>
      <right style="thin">
        <color indexed="59"/>
      </right>
      <top style="thin">
        <color indexed="59"/>
      </top>
      <bottom style="thin">
        <color indexed="59"/>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s>
  <cellStyleXfs count="232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9"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9"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9"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9"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9"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9"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9"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9"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9"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9"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22"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5"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6" fillId="14" borderId="1" applyNumberFormat="0" applyAlignment="0" applyProtection="0"/>
    <xf numFmtId="0" fontId="16" fillId="14" borderId="1" applyNumberFormat="0" applyAlignment="0" applyProtection="0"/>
    <xf numFmtId="0" fontId="16" fillId="14" borderId="1" applyNumberFormat="0" applyAlignment="0" applyProtection="0"/>
    <xf numFmtId="0" fontId="16" fillId="14" borderId="1" applyNumberFormat="0" applyAlignment="0" applyProtection="0"/>
    <xf numFmtId="0" fontId="16" fillId="14" borderId="1" applyNumberFormat="0" applyAlignment="0" applyProtection="0"/>
    <xf numFmtId="0" fontId="17" fillId="24" borderId="2" applyNumberFormat="0" applyAlignment="0" applyProtection="0"/>
    <xf numFmtId="0" fontId="17" fillId="24" borderId="2" applyNumberFormat="0" applyAlignment="0" applyProtection="0"/>
    <xf numFmtId="0" fontId="17" fillId="24" borderId="2" applyNumberFormat="0" applyAlignment="0" applyProtection="0"/>
    <xf numFmtId="0" fontId="17" fillId="24" borderId="2" applyNumberFormat="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7" fillId="24" borderId="2" applyNumberFormat="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4" fillId="0" borderId="0" applyNumberFormat="0" applyFill="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6" fillId="0" borderId="0" applyNumberFormat="0" applyFill="0" applyBorder="0" applyAlignment="0" applyProtection="0"/>
    <xf numFmtId="0" fontId="2" fillId="4" borderId="0" applyNumberFormat="0" applyBorder="0" applyAlignment="0" applyProtection="0"/>
    <xf numFmtId="0" fontId="27" fillId="0" borderId="5" applyNumberFormat="0" applyFill="0" applyAlignment="0" applyProtection="0"/>
    <xf numFmtId="0" fontId="36" fillId="0" borderId="6" applyNumberFormat="0" applyFill="0" applyAlignment="0" applyProtection="0"/>
    <xf numFmtId="0" fontId="34" fillId="0" borderId="7" applyNumberFormat="0" applyFill="0" applyAlignment="0" applyProtection="0"/>
    <xf numFmtId="0" fontId="34" fillId="0" borderId="0" applyNumberForma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1" fillId="7" borderId="1" applyNumberFormat="0" applyAlignment="0" applyProtection="0"/>
    <xf numFmtId="0" fontId="18" fillId="0" borderId="3" applyNumberFormat="0" applyFill="0" applyAlignment="0" applyProtection="0"/>
    <xf numFmtId="165"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applyNumberFormat="0" applyFill="0" applyBorder="0" applyAlignment="0" applyProtection="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3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38" fillId="0" borderId="0"/>
    <xf numFmtId="0" fontId="3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37" fillId="9" borderId="8" applyNumberFormat="0" applyFont="0" applyAlignment="0" applyProtection="0"/>
    <xf numFmtId="0" fontId="24" fillId="14" borderId="9" applyNumberFormat="0" applyAlignment="0" applyProtection="0"/>
    <xf numFmtId="9" fontId="37" fillId="0" borderId="0" applyFont="0" applyFill="0" applyBorder="0" applyAlignment="0" applyProtection="0"/>
    <xf numFmtId="0" fontId="24" fillId="14" borderId="9" applyNumberFormat="0" applyAlignment="0" applyProtection="0"/>
    <xf numFmtId="0" fontId="24" fillId="14" borderId="9" applyNumberFormat="0" applyAlignment="0" applyProtection="0"/>
    <xf numFmtId="0" fontId="24" fillId="14" borderId="9" applyNumberFormat="0" applyAlignment="0" applyProtection="0"/>
    <xf numFmtId="0" fontId="24" fillId="14" borderId="9"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19" fillId="0" borderId="4"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36" fillId="0" borderId="6"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34" fillId="0" borderId="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5" fillId="0" borderId="0" applyNumberFormat="0" applyFill="0" applyBorder="0" applyAlignment="0" applyProtection="0"/>
    <xf numFmtId="0" fontId="30"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0"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2" applyNumberFormat="0" applyFill="0" applyAlignment="0" applyProtection="0"/>
    <xf numFmtId="0" fontId="25" fillId="0" borderId="0" applyNumberForma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6" fillId="14" borderId="1" applyNumberFormat="0" applyAlignment="0" applyProtection="0"/>
    <xf numFmtId="0" fontId="16" fillId="14" borderId="1" applyNumberFormat="0" applyAlignment="0" applyProtection="0"/>
    <xf numFmtId="0" fontId="17" fillId="24" borderId="2" applyNumberFormat="0" applyAlignment="0" applyProtection="0"/>
    <xf numFmtId="0" fontId="17" fillId="24" borderId="2" applyNumberFormat="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21" fillId="7" borderId="1" applyNumberFormat="0" applyAlignment="0" applyProtection="0"/>
    <xf numFmtId="0" fontId="21" fillId="7" borderId="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 fillId="0" borderId="0"/>
    <xf numFmtId="0" fontId="1" fillId="0" borderId="0"/>
    <xf numFmtId="0" fontId="4" fillId="0" borderId="0"/>
    <xf numFmtId="0" fontId="4" fillId="0" borderId="0"/>
    <xf numFmtId="0" fontId="4" fillId="0" borderId="0"/>
    <xf numFmtId="0" fontId="4" fillId="0" borderId="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4" fillId="9" borderId="8" applyNumberFormat="0" applyFont="0" applyAlignment="0" applyProtection="0"/>
    <xf numFmtId="0" fontId="24" fillId="14" borderId="9" applyNumberFormat="0" applyAlignment="0" applyProtection="0"/>
    <xf numFmtId="0" fontId="24" fillId="14" borderId="9" applyNumberFormat="0" applyAlignment="0" applyProtection="0"/>
    <xf numFmtId="0" fontId="27" fillId="0" borderId="5" applyNumberFormat="0" applyFill="0" applyAlignment="0" applyProtection="0"/>
    <xf numFmtId="0" fontId="27" fillId="0" borderId="5" applyNumberFormat="0" applyFill="0" applyAlignment="0" applyProtection="0"/>
    <xf numFmtId="0" fontId="4"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3" fillId="18" borderId="0" applyNumberFormat="0" applyBorder="0" applyAlignment="0" applyProtection="0"/>
    <xf numFmtId="0" fontId="40" fillId="33" borderId="0" applyNumberFormat="0" applyBorder="0" applyAlignment="0" applyProtection="0"/>
    <xf numFmtId="0" fontId="16" fillId="14" borderId="1" applyNumberFormat="0" applyAlignment="0" applyProtection="0"/>
    <xf numFmtId="0" fontId="17" fillId="24" borderId="2" applyNumberFormat="0" applyAlignment="0" applyProtection="0"/>
    <xf numFmtId="0" fontId="18" fillId="0" borderId="3" applyNumberFormat="0" applyFill="0" applyAlignment="0" applyProtection="0"/>
    <xf numFmtId="0" fontId="21" fillId="7" borderId="1" applyNumberFormat="0" applyAlignment="0" applyProtection="0"/>
    <xf numFmtId="167"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0" fontId="44" fillId="34" borderId="0" applyNumberFormat="0" applyBorder="0" applyAlignment="0" applyProtection="0"/>
    <xf numFmtId="0" fontId="45" fillId="35" borderId="1" applyNumberFormat="0" applyAlignment="0" applyProtection="0"/>
    <xf numFmtId="0" fontId="46" fillId="36" borderId="92" applyNumberFormat="0" applyAlignment="0" applyProtection="0"/>
    <xf numFmtId="0" fontId="40" fillId="37" borderId="0" applyNumberFormat="0" applyBorder="0" applyAlignment="0" applyProtection="0"/>
    <xf numFmtId="0" fontId="47" fillId="33" borderId="0" applyNumberFormat="0" applyBorder="0" applyAlignment="0" applyProtection="0"/>
    <xf numFmtId="0" fontId="48" fillId="0" borderId="93" applyNumberFormat="0" applyFill="0" applyAlignment="0" applyProtection="0"/>
    <xf numFmtId="0" fontId="49" fillId="0" borderId="94" applyNumberFormat="0" applyFill="0" applyAlignment="0" applyProtection="0"/>
    <xf numFmtId="0" fontId="50" fillId="0" borderId="95" applyNumberFormat="0" applyFill="0" applyAlignment="0" applyProtection="0"/>
    <xf numFmtId="0" fontId="51" fillId="0" borderId="10" applyNumberFormat="0" applyFill="0" applyAlignment="0" applyProtection="0"/>
    <xf numFmtId="0" fontId="52" fillId="0" borderId="11" applyNumberFormat="0" applyFill="0" applyAlignment="0" applyProtection="0"/>
    <xf numFmtId="0" fontId="53" fillId="0" borderId="7" applyNumberFormat="0" applyFill="0" applyAlignment="0" applyProtection="0"/>
    <xf numFmtId="0" fontId="54" fillId="0" borderId="96" applyNumberFormat="0" applyFill="0" applyAlignment="0" applyProtection="0"/>
    <xf numFmtId="0" fontId="53" fillId="0" borderId="97" applyNumberFormat="0" applyFill="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5" fillId="38" borderId="1" applyNumberFormat="0" applyAlignment="0" applyProtection="0"/>
    <xf numFmtId="0" fontId="55" fillId="39" borderId="98" applyNumberFormat="0" applyAlignment="0" applyProtection="0"/>
    <xf numFmtId="0" fontId="56" fillId="0" borderId="3" applyNumberFormat="0" applyFill="0" applyAlignment="0" applyProtection="0"/>
    <xf numFmtId="0" fontId="57" fillId="40" borderId="0" applyNumberFormat="0" applyBorder="0" applyAlignment="0" applyProtection="0"/>
    <xf numFmtId="169" fontId="58" fillId="0" borderId="0"/>
    <xf numFmtId="0" fontId="41" fillId="41" borderId="99" applyNumberFormat="0" applyAlignment="0" applyProtection="0"/>
    <xf numFmtId="0" fontId="42" fillId="41" borderId="100" applyNumberFormat="0" applyAlignment="0" applyProtection="0"/>
    <xf numFmtId="0" fontId="59" fillId="35" borderId="101" applyNumberFormat="0" applyAlignment="0" applyProtection="0"/>
    <xf numFmtId="0" fontId="60" fillId="42" borderId="9" applyNumberFormat="0" applyAlignment="0" applyProtection="0"/>
    <xf numFmtId="170" fontId="58" fillId="0" borderId="0"/>
    <xf numFmtId="0" fontId="6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lignment horizontal="center"/>
    </xf>
    <xf numFmtId="0" fontId="64" fillId="0" borderId="0">
      <alignment horizontal="center" textRotation="90"/>
    </xf>
    <xf numFmtId="0" fontId="65" fillId="0" borderId="0" applyNumberFormat="0" applyBorder="0" applyProtection="0">
      <alignment horizontal="center" textRotation="90"/>
    </xf>
    <xf numFmtId="0" fontId="65" fillId="0" borderId="0" applyNumberFormat="0" applyBorder="0" applyProtection="0">
      <alignment horizontal="center" textRotation="90"/>
    </xf>
    <xf numFmtId="0" fontId="22" fillId="3" borderId="0" applyNumberFormat="0" applyBorder="0" applyAlignment="0" applyProtection="0"/>
    <xf numFmtId="171" fontId="41" fillId="0" borderId="0" applyFill="0" applyBorder="0" applyAlignment="0" applyProtection="0"/>
    <xf numFmtId="171" fontId="41" fillId="0" borderId="0" applyFill="0" applyBorder="0" applyAlignment="0" applyProtection="0"/>
    <xf numFmtId="171" fontId="42" fillId="0" borderId="0" applyFill="0" applyBorder="0" applyAlignment="0" applyProtection="0"/>
    <xf numFmtId="171" fontId="43" fillId="0" borderId="0" applyFill="0" applyBorder="0" applyAlignment="0" applyProtection="0"/>
    <xf numFmtId="172" fontId="42" fillId="0" borderId="0" applyFill="0" applyBorder="0" applyAlignment="0" applyProtection="0"/>
    <xf numFmtId="172" fontId="42" fillId="0" borderId="0" applyFill="0" applyBorder="0" applyAlignment="0" applyProtection="0"/>
    <xf numFmtId="171" fontId="42" fillId="0" borderId="0" applyFill="0" applyBorder="0" applyAlignment="0" applyProtection="0"/>
    <xf numFmtId="171" fontId="43" fillId="0" borderId="0" applyFill="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175" fontId="41" fillId="0" borderId="0" applyFill="0" applyBorder="0" applyAlignment="0" applyProtection="0"/>
    <xf numFmtId="175" fontId="41" fillId="0" borderId="0" applyFill="0" applyBorder="0" applyAlignment="0" applyProtection="0"/>
    <xf numFmtId="175" fontId="42" fillId="0" borderId="0" applyFill="0" applyBorder="0" applyAlignment="0" applyProtection="0"/>
    <xf numFmtId="175" fontId="43" fillId="0" borderId="0" applyFill="0" applyBorder="0" applyAlignment="0" applyProtection="0"/>
    <xf numFmtId="176" fontId="42" fillId="0" borderId="0" applyFill="0" applyBorder="0" applyAlignment="0" applyProtection="0"/>
    <xf numFmtId="176" fontId="42" fillId="0" borderId="0" applyFill="0" applyBorder="0" applyAlignment="0" applyProtection="0"/>
    <xf numFmtId="175" fontId="42" fillId="0" borderId="0" applyFill="0" applyBorder="0" applyAlignment="0" applyProtection="0"/>
    <xf numFmtId="175" fontId="42" fillId="0" borderId="0" applyFill="0" applyBorder="0" applyAlignment="0" applyProtection="0"/>
    <xf numFmtId="175" fontId="43" fillId="0" borderId="0" applyFill="0" applyBorder="0" applyAlignment="0" applyProtection="0"/>
    <xf numFmtId="177" fontId="43" fillId="0" borderId="0" applyFill="0" applyBorder="0" applyAlignment="0" applyProtection="0"/>
    <xf numFmtId="177" fontId="42" fillId="0" borderId="0" applyFill="0" applyBorder="0" applyAlignment="0" applyProtection="0"/>
    <xf numFmtId="177" fontId="43" fillId="0" borderId="0" applyFill="0" applyBorder="0" applyAlignment="0" applyProtection="0"/>
    <xf numFmtId="177" fontId="41"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167" fontId="41" fillId="0" borderId="0" applyFill="0" applyBorder="0" applyAlignment="0" applyProtection="0"/>
    <xf numFmtId="167" fontId="41"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168" fontId="42" fillId="0" borderId="0" applyFill="0" applyBorder="0" applyAlignment="0" applyProtection="0"/>
    <xf numFmtId="168" fontId="42" fillId="0" borderId="0" applyFill="0" applyBorder="0" applyAlignment="0" applyProtection="0"/>
    <xf numFmtId="167" fontId="42" fillId="0" borderId="0" applyFill="0" applyBorder="0" applyAlignment="0" applyProtection="0"/>
    <xf numFmtId="167"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3" fillId="0" borderId="0" applyFill="0" applyBorder="0" applyAlignment="0" applyProtection="0"/>
    <xf numFmtId="164" fontId="38" fillId="0" borderId="0" applyFont="0" applyFill="0" applyBorder="0" applyAlignment="0" applyProtection="0"/>
    <xf numFmtId="0" fontId="23" fillId="15" borderId="0" applyNumberFormat="0" applyBorder="0" applyAlignment="0" applyProtection="0"/>
    <xf numFmtId="0" fontId="66" fillId="0" borderId="0"/>
    <xf numFmtId="0" fontId="38" fillId="0" borderId="0"/>
    <xf numFmtId="0" fontId="66" fillId="0" borderId="0"/>
    <xf numFmtId="0" fontId="66" fillId="0" borderId="0"/>
    <xf numFmtId="0" fontId="67" fillId="0" borderId="0"/>
    <xf numFmtId="0" fontId="66" fillId="0" borderId="0"/>
    <xf numFmtId="0" fontId="66"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43" fillId="0" borderId="0"/>
    <xf numFmtId="0" fontId="43" fillId="0" borderId="0"/>
    <xf numFmtId="0" fontId="43" fillId="0" borderId="0"/>
    <xf numFmtId="0" fontId="43" fillId="0" borderId="0"/>
    <xf numFmtId="0" fontId="66" fillId="0" borderId="0"/>
    <xf numFmtId="0" fontId="66" fillId="0" borderId="0"/>
    <xf numFmtId="0" fontId="43" fillId="0" borderId="0"/>
    <xf numFmtId="0" fontId="43" fillId="0" borderId="0"/>
    <xf numFmtId="0" fontId="66" fillId="0" borderId="0"/>
    <xf numFmtId="0" fontId="6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6" fillId="0" borderId="0"/>
    <xf numFmtId="0" fontId="6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43" fillId="0" borderId="0"/>
    <xf numFmtId="0" fontId="43" fillId="0" borderId="0"/>
    <xf numFmtId="0" fontId="43" fillId="0" borderId="0"/>
    <xf numFmtId="0" fontId="68" fillId="0" borderId="0"/>
    <xf numFmtId="0" fontId="68" fillId="0" borderId="0"/>
    <xf numFmtId="0" fontId="66" fillId="0" borderId="0"/>
    <xf numFmtId="0" fontId="38" fillId="0" borderId="0"/>
    <xf numFmtId="9" fontId="1" fillId="0" borderId="0" applyFont="0" applyFill="0" applyBorder="0" applyAlignment="0" applyProtection="0"/>
    <xf numFmtId="9" fontId="38" fillId="0" borderId="0" applyFont="0" applyFill="0" applyBorder="0" applyAlignment="0" applyProtection="0"/>
    <xf numFmtId="9" fontId="41" fillId="0" borderId="0" applyFill="0" applyBorder="0" applyAlignment="0" applyProtection="0"/>
    <xf numFmtId="9" fontId="41" fillId="0" borderId="0" applyFill="0" applyBorder="0" applyAlignment="0" applyProtection="0"/>
    <xf numFmtId="9" fontId="42" fillId="0" borderId="0" applyFill="0" applyBorder="0" applyAlignment="0" applyProtection="0"/>
    <xf numFmtId="9" fontId="43" fillId="0" borderId="0" applyFill="0" applyBorder="0" applyAlignment="0" applyProtection="0"/>
    <xf numFmtId="9" fontId="42" fillId="0" borderId="0" applyFill="0" applyBorder="0" applyAlignment="0" applyProtection="0"/>
    <xf numFmtId="9" fontId="42" fillId="0" borderId="0" applyFill="0" applyBorder="0" applyAlignment="0" applyProtection="0"/>
    <xf numFmtId="9" fontId="43" fillId="0" borderId="0" applyFill="0" applyBorder="0" applyAlignment="0" applyProtection="0"/>
    <xf numFmtId="0" fontId="69" fillId="0" borderId="0"/>
    <xf numFmtId="0" fontId="70" fillId="0" borderId="0" applyNumberFormat="0" applyBorder="0" applyProtection="0"/>
    <xf numFmtId="0" fontId="70" fillId="0" borderId="0" applyNumberFormat="0" applyBorder="0" applyProtection="0"/>
    <xf numFmtId="178" fontId="69" fillId="0" borderId="0"/>
    <xf numFmtId="179" fontId="70" fillId="0" borderId="0" applyBorder="0" applyProtection="0"/>
    <xf numFmtId="179" fontId="70" fillId="0" borderId="0" applyBorder="0" applyProtection="0"/>
    <xf numFmtId="0" fontId="24" fillId="14" borderId="9" applyNumberFormat="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3" fontId="66" fillId="0" borderId="0" applyBorder="0" applyAlignment="0" applyProtection="0"/>
    <xf numFmtId="174" fontId="66" fillId="0" borderId="0" applyBorder="0" applyAlignment="0" applyProtection="0"/>
    <xf numFmtId="174" fontId="66" fillId="0" borderId="0" applyBorder="0" applyAlignment="0" applyProtection="0"/>
    <xf numFmtId="173" fontId="66" fillId="0" borderId="0" applyBorder="0" applyAlignment="0" applyProtection="0"/>
    <xf numFmtId="173" fontId="66" fillId="0" borderId="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77" fontId="43" fillId="0" borderId="0" applyFill="0" applyBorder="0" applyAlignment="0" applyProtection="0"/>
    <xf numFmtId="177" fontId="42" fillId="0" borderId="0" applyFill="0" applyBorder="0" applyAlignment="0" applyProtection="0"/>
    <xf numFmtId="0" fontId="38" fillId="0" borderId="0"/>
    <xf numFmtId="177" fontId="43" fillId="0" borderId="0" applyFill="0" applyBorder="0" applyAlignment="0" applyProtection="0"/>
    <xf numFmtId="177" fontId="42" fillId="0" borderId="0" applyFill="0" applyBorder="0" applyAlignment="0" applyProtection="0"/>
    <xf numFmtId="0" fontId="38" fillId="0" borderId="0"/>
    <xf numFmtId="177" fontId="43" fillId="0" borderId="0" applyFill="0" applyBorder="0" applyAlignment="0" applyProtection="0"/>
    <xf numFmtId="177" fontId="42" fillId="0" borderId="0" applyFill="0" applyBorder="0" applyAlignment="0" applyProtection="0"/>
    <xf numFmtId="0" fontId="38" fillId="0" borderId="0"/>
    <xf numFmtId="0" fontId="4" fillId="0" borderId="0"/>
    <xf numFmtId="0" fontId="4" fillId="0" borderId="0"/>
    <xf numFmtId="165"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3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73" fillId="0" borderId="0"/>
    <xf numFmtId="0" fontId="38" fillId="0" borderId="0"/>
    <xf numFmtId="0" fontId="38" fillId="0" borderId="0"/>
    <xf numFmtId="0" fontId="38" fillId="0" borderId="0"/>
    <xf numFmtId="0" fontId="38" fillId="0" borderId="0"/>
    <xf numFmtId="165" fontId="38" fillId="0" borderId="0" applyFont="0" applyFill="0" applyBorder="0" applyAlignment="0" applyProtection="0"/>
    <xf numFmtId="180" fontId="3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74" fillId="43" borderId="0" applyNumberFormat="0" applyBorder="0" applyAlignment="0" applyProtection="0"/>
    <xf numFmtId="0" fontId="38" fillId="0" borderId="0"/>
    <xf numFmtId="0" fontId="38" fillId="0" borderId="0"/>
    <xf numFmtId="0" fontId="37" fillId="0" borderId="0"/>
    <xf numFmtId="0" fontId="4" fillId="0" borderId="0"/>
    <xf numFmtId="0" fontId="38" fillId="0" borderId="0"/>
    <xf numFmtId="0" fontId="4"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4" fillId="0" borderId="0" applyFont="0" applyFill="0" applyBorder="0" applyAlignment="0" applyProtection="0"/>
    <xf numFmtId="9" fontId="38" fillId="0" borderId="0" applyFont="0" applyFill="0" applyBorder="0" applyAlignment="0" applyProtection="0"/>
    <xf numFmtId="0" fontId="38" fillId="0" borderId="0"/>
    <xf numFmtId="0" fontId="73" fillId="0" borderId="0"/>
    <xf numFmtId="0" fontId="73" fillId="0" borderId="0"/>
    <xf numFmtId="0" fontId="73" fillId="0" borderId="0"/>
    <xf numFmtId="0" fontId="73" fillId="0" borderId="0"/>
    <xf numFmtId="0" fontId="73" fillId="0" borderId="0"/>
    <xf numFmtId="0" fontId="73" fillId="0" borderId="0"/>
    <xf numFmtId="0" fontId="38" fillId="0" borderId="0"/>
    <xf numFmtId="0" fontId="73" fillId="0" borderId="0"/>
    <xf numFmtId="0" fontId="38" fillId="0" borderId="0"/>
    <xf numFmtId="0" fontId="38" fillId="0" borderId="0"/>
    <xf numFmtId="0" fontId="73" fillId="0" borderId="0"/>
    <xf numFmtId="0" fontId="38" fillId="0" borderId="0"/>
    <xf numFmtId="0" fontId="73" fillId="0" borderId="0"/>
    <xf numFmtId="0" fontId="4" fillId="0" borderId="0"/>
    <xf numFmtId="0" fontId="4" fillId="0" borderId="0"/>
    <xf numFmtId="0" fontId="4" fillId="0" borderId="0"/>
    <xf numFmtId="0" fontId="4" fillId="0" borderId="0"/>
    <xf numFmtId="0" fontId="4" fillId="0" borderId="0"/>
  </cellStyleXfs>
  <cellXfs count="1365">
    <xf numFmtId="0" fontId="0" fillId="0" borderId="0" xfId="0"/>
    <xf numFmtId="1" fontId="4" fillId="0" borderId="39" xfId="253" applyNumberFormat="1" applyBorder="1" applyAlignment="1">
      <alignment horizontal="center"/>
    </xf>
    <xf numFmtId="20" fontId="4" fillId="0" borderId="43" xfId="253" applyNumberFormat="1" applyBorder="1" applyAlignment="1">
      <alignment horizontal="center"/>
    </xf>
    <xf numFmtId="0" fontId="6" fillId="0" borderId="33" xfId="253" applyFont="1" applyBorder="1" applyAlignment="1">
      <alignment horizontal="center"/>
    </xf>
    <xf numFmtId="20" fontId="4" fillId="0" borderId="28" xfId="253" applyNumberFormat="1" applyBorder="1" applyAlignment="1">
      <alignment horizontal="center"/>
    </xf>
    <xf numFmtId="20" fontId="6" fillId="0" borderId="54" xfId="253" applyNumberFormat="1" applyFont="1" applyBorder="1" applyAlignment="1">
      <alignment horizontal="center"/>
    </xf>
    <xf numFmtId="20" fontId="4" fillId="0" borderId="54" xfId="253" applyNumberFormat="1" applyBorder="1" applyAlignment="1">
      <alignment horizontal="center"/>
    </xf>
    <xf numFmtId="0" fontId="6" fillId="0" borderId="57" xfId="253" applyFont="1" applyBorder="1" applyAlignment="1">
      <alignment horizontal="center"/>
    </xf>
    <xf numFmtId="0" fontId="6" fillId="0" borderId="64" xfId="253" applyFont="1" applyBorder="1" applyAlignment="1">
      <alignment horizontal="center"/>
    </xf>
    <xf numFmtId="20" fontId="4" fillId="0" borderId="75" xfId="253" applyNumberFormat="1" applyBorder="1" applyAlignment="1">
      <alignment horizontal="center"/>
    </xf>
    <xf numFmtId="0" fontId="11" fillId="0" borderId="0" xfId="253" applyFont="1" applyAlignment="1">
      <alignment horizontal="center"/>
    </xf>
    <xf numFmtId="2" fontId="4" fillId="0" borderId="0" xfId="253" applyNumberFormat="1" applyAlignment="1">
      <alignment horizontal="center"/>
    </xf>
    <xf numFmtId="20" fontId="6" fillId="0" borderId="57" xfId="253" applyNumberFormat="1" applyFont="1" applyBorder="1" applyAlignment="1">
      <alignment horizontal="center"/>
    </xf>
    <xf numFmtId="20" fontId="6" fillId="0" borderId="58" xfId="253" applyNumberFormat="1" applyFont="1" applyBorder="1" applyAlignment="1">
      <alignment horizontal="center"/>
    </xf>
    <xf numFmtId="20" fontId="6" fillId="0" borderId="59" xfId="253" applyNumberFormat="1" applyFont="1" applyBorder="1" applyAlignment="1">
      <alignment horizontal="center"/>
    </xf>
    <xf numFmtId="20" fontId="4" fillId="0" borderId="85" xfId="253" applyNumberFormat="1" applyBorder="1" applyAlignment="1">
      <alignment horizontal="center"/>
    </xf>
    <xf numFmtId="0" fontId="0" fillId="0" borderId="0" xfId="0" applyAlignment="1">
      <alignment horizontal="left"/>
    </xf>
    <xf numFmtId="0" fontId="32" fillId="0" borderId="0" xfId="0" applyFont="1"/>
    <xf numFmtId="0" fontId="12" fillId="0" borderId="0" xfId="337" applyFont="1" applyAlignment="1">
      <alignment vertical="center"/>
    </xf>
    <xf numFmtId="20" fontId="6" fillId="0" borderId="56" xfId="253" applyNumberFormat="1" applyFont="1" applyBorder="1" applyAlignment="1">
      <alignment horizontal="center"/>
    </xf>
    <xf numFmtId="20" fontId="4" fillId="28" borderId="37" xfId="253" applyNumberFormat="1" applyFill="1" applyBorder="1" applyAlignment="1">
      <alignment horizontal="center"/>
    </xf>
    <xf numFmtId="20" fontId="4" fillId="28" borderId="31" xfId="253" applyNumberFormat="1" applyFill="1" applyBorder="1" applyAlignment="1">
      <alignment horizontal="center"/>
    </xf>
    <xf numFmtId="0" fontId="4" fillId="28" borderId="0" xfId="253" applyFill="1"/>
    <xf numFmtId="0" fontId="4" fillId="28" borderId="41" xfId="253" applyFill="1" applyBorder="1"/>
    <xf numFmtId="20" fontId="4" fillId="28" borderId="39" xfId="253" applyNumberFormat="1" applyFill="1" applyBorder="1" applyAlignment="1">
      <alignment horizontal="center"/>
    </xf>
    <xf numFmtId="0" fontId="4" fillId="28" borderId="44" xfId="253" applyFill="1" applyBorder="1" applyAlignment="1">
      <alignment horizontal="center"/>
    </xf>
    <xf numFmtId="20" fontId="4" fillId="28" borderId="43" xfId="253" applyNumberFormat="1" applyFill="1" applyBorder="1" applyAlignment="1">
      <alignment horizontal="center"/>
    </xf>
    <xf numFmtId="20" fontId="6" fillId="28" borderId="57" xfId="253" applyNumberFormat="1" applyFont="1" applyFill="1" applyBorder="1" applyAlignment="1">
      <alignment horizontal="center"/>
    </xf>
    <xf numFmtId="0" fontId="4" fillId="28" borderId="0" xfId="253" applyFill="1" applyAlignment="1">
      <alignment horizontal="center" vertical="center"/>
    </xf>
    <xf numFmtId="0" fontId="4" fillId="28" borderId="76" xfId="253" applyFill="1" applyBorder="1"/>
    <xf numFmtId="0" fontId="4" fillId="28" borderId="40" xfId="253" applyFill="1" applyBorder="1"/>
    <xf numFmtId="0" fontId="4" fillId="28" borderId="26" xfId="253" applyFill="1" applyBorder="1"/>
    <xf numFmtId="166" fontId="4" fillId="28" borderId="0" xfId="253" applyNumberFormat="1" applyFill="1"/>
    <xf numFmtId="20" fontId="4" fillId="0" borderId="26" xfId="253" applyNumberFormat="1" applyBorder="1"/>
    <xf numFmtId="0" fontId="4" fillId="0" borderId="26" xfId="253" applyBorder="1"/>
    <xf numFmtId="2" fontId="4" fillId="0" borderId="26" xfId="253" applyNumberFormat="1" applyBorder="1"/>
    <xf numFmtId="20" fontId="6" fillId="0" borderId="0" xfId="253" applyNumberFormat="1" applyFont="1" applyAlignment="1">
      <alignment horizontal="center"/>
    </xf>
    <xf numFmtId="0" fontId="6" fillId="0" borderId="0" xfId="253" applyFont="1" applyAlignment="1">
      <alignment horizontal="center" vertical="center" textRotation="90" wrapText="1"/>
    </xf>
    <xf numFmtId="0" fontId="4" fillId="0" borderId="24" xfId="253" applyBorder="1" applyAlignment="1">
      <alignment horizontal="center" vertical="center"/>
    </xf>
    <xf numFmtId="0" fontId="4" fillId="0" borderId="32" xfId="253" applyBorder="1" applyAlignment="1">
      <alignment horizontal="center" vertical="center"/>
    </xf>
    <xf numFmtId="0" fontId="4" fillId="0" borderId="0" xfId="300" applyAlignment="1">
      <alignment horizontal="center"/>
    </xf>
    <xf numFmtId="0" fontId="4" fillId="0" borderId="15" xfId="300" applyBorder="1" applyAlignment="1">
      <alignment horizontal="center" vertical="center" wrapText="1"/>
    </xf>
    <xf numFmtId="0" fontId="4" fillId="0" borderId="18" xfId="300" applyBorder="1" applyAlignment="1">
      <alignment horizontal="center" vertical="center" wrapText="1"/>
    </xf>
    <xf numFmtId="20" fontId="4" fillId="0" borderId="37" xfId="262" applyNumberFormat="1" applyBorder="1" applyAlignment="1">
      <alignment horizontal="center"/>
    </xf>
    <xf numFmtId="20" fontId="4" fillId="0" borderId="55" xfId="253" applyNumberFormat="1" applyBorder="1" applyAlignment="1">
      <alignment horizontal="center" vertical="center"/>
    </xf>
    <xf numFmtId="20" fontId="4" fillId="0" borderId="40" xfId="253" applyNumberFormat="1" applyBorder="1" applyAlignment="1">
      <alignment horizontal="center" vertical="center"/>
    </xf>
    <xf numFmtId="0" fontId="4" fillId="0" borderId="37" xfId="253" applyBorder="1"/>
    <xf numFmtId="20" fontId="11" fillId="26" borderId="37" xfId="253" applyNumberFormat="1" applyFont="1" applyFill="1" applyBorder="1" applyAlignment="1">
      <alignment horizontal="center"/>
    </xf>
    <xf numFmtId="0" fontId="4" fillId="0" borderId="27" xfId="253" applyBorder="1"/>
    <xf numFmtId="20" fontId="4" fillId="0" borderId="37" xfId="253" applyNumberFormat="1" applyBorder="1"/>
    <xf numFmtId="2" fontId="4" fillId="0" borderId="37" xfId="253" applyNumberFormat="1" applyBorder="1"/>
    <xf numFmtId="2" fontId="4" fillId="0" borderId="50" xfId="253" applyNumberFormat="1" applyBorder="1"/>
    <xf numFmtId="20" fontId="4" fillId="0" borderId="31" xfId="253" applyNumberFormat="1" applyBorder="1"/>
    <xf numFmtId="0" fontId="4" fillId="0" borderId="31" xfId="253" applyBorder="1"/>
    <xf numFmtId="2" fontId="4" fillId="0" borderId="31" xfId="253" applyNumberFormat="1" applyBorder="1"/>
    <xf numFmtId="20" fontId="4" fillId="0" borderId="75" xfId="253" applyNumberFormat="1" applyBorder="1" applyAlignment="1">
      <alignment horizontal="center" vertical="center"/>
    </xf>
    <xf numFmtId="20" fontId="4" fillId="0" borderId="51" xfId="253" applyNumberFormat="1" applyBorder="1"/>
    <xf numFmtId="0" fontId="4" fillId="0" borderId="51" xfId="253" applyBorder="1"/>
    <xf numFmtId="2" fontId="4" fillId="0" borderId="51" xfId="253" applyNumberFormat="1" applyBorder="1"/>
    <xf numFmtId="2" fontId="4" fillId="0" borderId="25" xfId="253" applyNumberFormat="1" applyBorder="1"/>
    <xf numFmtId="20" fontId="4" fillId="0" borderId="21" xfId="253" applyNumberFormat="1" applyBorder="1"/>
    <xf numFmtId="0" fontId="4" fillId="0" borderId="21" xfId="253" applyBorder="1"/>
    <xf numFmtId="2" fontId="4" fillId="0" borderId="21" xfId="253" applyNumberFormat="1" applyBorder="1"/>
    <xf numFmtId="0" fontId="6" fillId="0" borderId="0" xfId="253" applyFont="1"/>
    <xf numFmtId="2" fontId="6" fillId="0" borderId="0" xfId="253" applyNumberFormat="1" applyFont="1"/>
    <xf numFmtId="20" fontId="6" fillId="0" borderId="0" xfId="253" applyNumberFormat="1" applyFont="1"/>
    <xf numFmtId="1" fontId="4" fillId="0" borderId="42" xfId="253" applyNumberFormat="1" applyBorder="1" applyAlignment="1">
      <alignment horizontal="center"/>
    </xf>
    <xf numFmtId="0" fontId="4" fillId="0" borderId="26" xfId="253" applyBorder="1" applyAlignment="1">
      <alignment horizontal="center"/>
    </xf>
    <xf numFmtId="20" fontId="4" fillId="0" borderId="23" xfId="253" applyNumberFormat="1" applyBorder="1" applyAlignment="1">
      <alignment horizontal="center"/>
    </xf>
    <xf numFmtId="20" fontId="4" fillId="0" borderId="76" xfId="253" applyNumberFormat="1" applyBorder="1" applyAlignment="1">
      <alignment horizontal="center"/>
    </xf>
    <xf numFmtId="20" fontId="4" fillId="0" borderId="29" xfId="253" applyNumberFormat="1" applyBorder="1" applyAlignment="1">
      <alignment horizontal="center"/>
    </xf>
    <xf numFmtId="0" fontId="5" fillId="0" borderId="0" xfId="253" applyFont="1"/>
    <xf numFmtId="0" fontId="6" fillId="0" borderId="0" xfId="253" applyFont="1" applyAlignment="1">
      <alignment horizontal="center"/>
    </xf>
    <xf numFmtId="0" fontId="4" fillId="0" borderId="0" xfId="253" applyAlignment="1">
      <alignment horizontal="left"/>
    </xf>
    <xf numFmtId="0" fontId="4" fillId="0" borderId="0" xfId="256" applyAlignment="1">
      <alignment horizontal="center"/>
    </xf>
    <xf numFmtId="0" fontId="4" fillId="0" borderId="0" xfId="256" applyAlignment="1">
      <alignment horizontal="left"/>
    </xf>
    <xf numFmtId="0" fontId="4" fillId="0" borderId="15" xfId="253" applyBorder="1" applyAlignment="1">
      <alignment horizontal="center" vertical="center" wrapText="1"/>
    </xf>
    <xf numFmtId="0" fontId="6" fillId="0" borderId="16" xfId="253" applyFont="1" applyBorder="1" applyAlignment="1">
      <alignment vertical="center" wrapText="1"/>
    </xf>
    <xf numFmtId="0" fontId="6" fillId="0" borderId="17" xfId="253" applyFont="1" applyBorder="1" applyAlignment="1">
      <alignment vertical="center" wrapText="1"/>
    </xf>
    <xf numFmtId="0" fontId="4" fillId="0" borderId="18" xfId="256" applyBorder="1" applyAlignment="1">
      <alignment horizontal="center" vertical="center" wrapText="1"/>
    </xf>
    <xf numFmtId="0" fontId="4" fillId="0" borderId="19" xfId="256" applyBorder="1" applyAlignment="1">
      <alignment horizontal="center" vertical="center" wrapText="1"/>
    </xf>
    <xf numFmtId="0" fontId="4" fillId="0" borderId="15" xfId="256" applyBorder="1" applyAlignment="1">
      <alignment horizontal="center" vertical="center" wrapText="1"/>
    </xf>
    <xf numFmtId="0" fontId="4" fillId="0" borderId="0" xfId="253" applyAlignment="1">
      <alignment horizontal="center" vertical="center"/>
    </xf>
    <xf numFmtId="166" fontId="4" fillId="0" borderId="21" xfId="253" applyNumberFormat="1" applyBorder="1" applyAlignment="1">
      <alignment horizontal="center" vertical="center" wrapText="1"/>
    </xf>
    <xf numFmtId="166" fontId="4" fillId="0" borderId="22" xfId="253" applyNumberFormat="1" applyBorder="1" applyAlignment="1">
      <alignment horizontal="center" vertical="center" wrapText="1"/>
    </xf>
    <xf numFmtId="166" fontId="4" fillId="0" borderId="23" xfId="253" applyNumberFormat="1" applyBorder="1" applyAlignment="1">
      <alignment horizontal="center" vertical="center" wrapText="1"/>
    </xf>
    <xf numFmtId="166" fontId="4" fillId="0" borderId="24" xfId="253" applyNumberFormat="1" applyBorder="1" applyAlignment="1">
      <alignment horizontal="center" vertical="center" wrapText="1"/>
    </xf>
    <xf numFmtId="166" fontId="4" fillId="0" borderId="25" xfId="253" applyNumberFormat="1" applyBorder="1" applyAlignment="1">
      <alignment horizontal="center" vertical="center" wrapText="1"/>
    </xf>
    <xf numFmtId="0" fontId="4" fillId="0" borderId="0" xfId="253"/>
    <xf numFmtId="166" fontId="4" fillId="0" borderId="27" xfId="253" applyNumberFormat="1" applyBorder="1" applyAlignment="1">
      <alignment horizontal="center" vertical="center" wrapText="1"/>
    </xf>
    <xf numFmtId="166" fontId="4" fillId="0" borderId="28" xfId="253" applyNumberFormat="1" applyBorder="1" applyAlignment="1">
      <alignment horizontal="center" vertical="center" wrapText="1"/>
    </xf>
    <xf numFmtId="166" fontId="4" fillId="0" borderId="29" xfId="253" applyNumberFormat="1" applyBorder="1" applyAlignment="1">
      <alignment horizontal="center" vertical="center" wrapText="1"/>
    </xf>
    <xf numFmtId="166" fontId="4" fillId="0" borderId="30" xfId="253" applyNumberFormat="1" applyBorder="1" applyAlignment="1">
      <alignment horizontal="center" vertical="center" wrapText="1"/>
    </xf>
    <xf numFmtId="166" fontId="4" fillId="0" borderId="31" xfId="253" applyNumberFormat="1" applyBorder="1" applyAlignment="1">
      <alignment horizontal="center" vertical="center" wrapText="1"/>
    </xf>
    <xf numFmtId="166" fontId="4" fillId="0" borderId="32" xfId="253" applyNumberFormat="1" applyBorder="1" applyAlignment="1">
      <alignment horizontal="center" vertical="center" wrapText="1"/>
    </xf>
    <xf numFmtId="166" fontId="4" fillId="0" borderId="0" xfId="253" applyNumberFormat="1" applyAlignment="1">
      <alignment horizontal="center" vertical="center" wrapText="1"/>
    </xf>
    <xf numFmtId="0" fontId="4" fillId="25" borderId="26" xfId="253" applyFill="1" applyBorder="1"/>
    <xf numFmtId="166" fontId="4" fillId="0" borderId="0" xfId="253" applyNumberFormat="1"/>
    <xf numFmtId="20" fontId="4" fillId="0" borderId="21" xfId="253" applyNumberFormat="1" applyBorder="1" applyAlignment="1">
      <alignment horizontal="center"/>
    </xf>
    <xf numFmtId="20" fontId="4" fillId="25" borderId="26" xfId="253" applyNumberFormat="1" applyFill="1" applyBorder="1"/>
    <xf numFmtId="2" fontId="4" fillId="25" borderId="26" xfId="253" applyNumberFormat="1" applyFill="1" applyBorder="1"/>
    <xf numFmtId="20" fontId="4" fillId="0" borderId="26" xfId="253" applyNumberFormat="1" applyBorder="1" applyAlignment="1">
      <alignment horizontal="center"/>
    </xf>
    <xf numFmtId="20" fontId="6" fillId="0" borderId="37" xfId="253" applyNumberFormat="1" applyFont="1" applyBorder="1" applyAlignment="1">
      <alignment horizontal="center"/>
    </xf>
    <xf numFmtId="0" fontId="4" fillId="0" borderId="40" xfId="253" applyBorder="1" applyAlignment="1">
      <alignment horizontal="center"/>
    </xf>
    <xf numFmtId="20" fontId="4" fillId="0" borderId="37" xfId="253" applyNumberFormat="1" applyBorder="1" applyAlignment="1">
      <alignment horizontal="center"/>
    </xf>
    <xf numFmtId="20" fontId="4" fillId="0" borderId="31" xfId="253" applyNumberFormat="1" applyBorder="1" applyAlignment="1">
      <alignment horizontal="center"/>
    </xf>
    <xf numFmtId="0" fontId="4" fillId="0" borderId="50" xfId="253" applyBorder="1"/>
    <xf numFmtId="20" fontId="6" fillId="0" borderId="51" xfId="253" applyNumberFormat="1" applyFont="1" applyBorder="1" applyAlignment="1">
      <alignment horizontal="center"/>
    </xf>
    <xf numFmtId="20" fontId="4" fillId="0" borderId="0" xfId="253" applyNumberFormat="1"/>
    <xf numFmtId="20" fontId="6" fillId="0" borderId="27" xfId="253" applyNumberFormat="1" applyFont="1" applyBorder="1" applyAlignment="1">
      <alignment horizontal="center"/>
    </xf>
    <xf numFmtId="20" fontId="4" fillId="0" borderId="27" xfId="253" applyNumberFormat="1" applyBorder="1" applyAlignment="1">
      <alignment horizontal="center"/>
    </xf>
    <xf numFmtId="20" fontId="6" fillId="0" borderId="39" xfId="253" applyNumberFormat="1" applyFont="1" applyBorder="1" applyAlignment="1">
      <alignment horizontal="center"/>
    </xf>
    <xf numFmtId="20" fontId="6" fillId="0" borderId="42" xfId="253" applyNumberFormat="1" applyFont="1" applyBorder="1" applyAlignment="1">
      <alignment horizontal="center"/>
    </xf>
    <xf numFmtId="0" fontId="4" fillId="0" borderId="0" xfId="253" applyAlignment="1">
      <alignment horizontal="center"/>
    </xf>
    <xf numFmtId="20" fontId="4" fillId="0" borderId="65" xfId="253" applyNumberFormat="1" applyBorder="1" applyAlignment="1">
      <alignment horizontal="center"/>
    </xf>
    <xf numFmtId="20" fontId="4" fillId="0" borderId="39" xfId="253" applyNumberFormat="1" applyBorder="1" applyAlignment="1">
      <alignment horizontal="center"/>
    </xf>
    <xf numFmtId="20" fontId="4" fillId="0" borderId="51" xfId="253" applyNumberFormat="1" applyBorder="1" applyAlignment="1">
      <alignment horizontal="center"/>
    </xf>
    <xf numFmtId="0" fontId="6" fillId="0" borderId="16" xfId="256" applyFont="1" applyBorder="1" applyAlignment="1">
      <alignment vertical="center" wrapText="1"/>
    </xf>
    <xf numFmtId="0" fontId="6" fillId="0" borderId="17" xfId="256" applyFont="1" applyBorder="1" applyAlignment="1">
      <alignment vertical="center" wrapText="1"/>
    </xf>
    <xf numFmtId="166" fontId="4" fillId="0" borderId="21" xfId="256" applyNumberFormat="1" applyBorder="1" applyAlignment="1">
      <alignment horizontal="center" vertical="center" wrapText="1"/>
    </xf>
    <xf numFmtId="166" fontId="4" fillId="0" borderId="22" xfId="256" applyNumberFormat="1" applyBorder="1" applyAlignment="1">
      <alignment horizontal="center" vertical="center" wrapText="1"/>
    </xf>
    <xf numFmtId="166" fontId="4" fillId="0" borderId="23" xfId="256" applyNumberFormat="1" applyBorder="1" applyAlignment="1">
      <alignment horizontal="center" vertical="center" wrapText="1"/>
    </xf>
    <xf numFmtId="166" fontId="4" fillId="0" borderId="24" xfId="256" applyNumberFormat="1" applyBorder="1" applyAlignment="1">
      <alignment horizontal="center" vertical="center" wrapText="1"/>
    </xf>
    <xf numFmtId="166" fontId="4" fillId="0" borderId="25" xfId="256" applyNumberFormat="1" applyBorder="1" applyAlignment="1">
      <alignment horizontal="center" vertical="center" wrapText="1"/>
    </xf>
    <xf numFmtId="20" fontId="4" fillId="0" borderId="35" xfId="256" applyNumberFormat="1" applyBorder="1" applyAlignment="1">
      <alignment horizontal="center"/>
    </xf>
    <xf numFmtId="20" fontId="4" fillId="0" borderId="21" xfId="256" applyNumberFormat="1" applyBorder="1" applyAlignment="1">
      <alignment horizontal="center"/>
    </xf>
    <xf numFmtId="20" fontId="4" fillId="0" borderId="42" xfId="256" applyNumberFormat="1" applyBorder="1" applyAlignment="1">
      <alignment horizontal="center"/>
    </xf>
    <xf numFmtId="20" fontId="4" fillId="0" borderId="26" xfId="256" applyNumberFormat="1" applyBorder="1" applyAlignment="1">
      <alignment horizontal="center"/>
    </xf>
    <xf numFmtId="1" fontId="4" fillId="0" borderId="39" xfId="256" applyNumberFormat="1" applyBorder="1" applyAlignment="1">
      <alignment horizontal="center"/>
    </xf>
    <xf numFmtId="0" fontId="4" fillId="0" borderId="40" xfId="256" applyBorder="1" applyAlignment="1">
      <alignment horizontal="center"/>
    </xf>
    <xf numFmtId="20" fontId="4" fillId="0" borderId="37" xfId="256" applyNumberFormat="1" applyBorder="1" applyAlignment="1">
      <alignment horizontal="center"/>
    </xf>
    <xf numFmtId="20" fontId="4" fillId="0" borderId="43" xfId="256" applyNumberFormat="1" applyBorder="1" applyAlignment="1">
      <alignment horizontal="center"/>
    </xf>
    <xf numFmtId="20" fontId="4" fillId="0" borderId="51" xfId="256" applyNumberFormat="1" applyBorder="1" applyAlignment="1">
      <alignment horizontal="center"/>
    </xf>
    <xf numFmtId="0" fontId="4" fillId="0" borderId="0" xfId="256" applyAlignment="1">
      <alignment horizontal="center" vertical="center"/>
    </xf>
    <xf numFmtId="0" fontId="4" fillId="0" borderId="0" xfId="256"/>
    <xf numFmtId="0" fontId="4" fillId="0" borderId="26" xfId="256" applyBorder="1"/>
    <xf numFmtId="166" fontId="4" fillId="0" borderId="27" xfId="256" applyNumberFormat="1" applyBorder="1" applyAlignment="1">
      <alignment horizontal="center" vertical="center" wrapText="1"/>
    </xf>
    <xf numFmtId="166" fontId="4" fillId="0" borderId="28" xfId="256" applyNumberFormat="1" applyBorder="1" applyAlignment="1">
      <alignment horizontal="center" vertical="center" wrapText="1"/>
    </xf>
    <xf numFmtId="166" fontId="4" fillId="0" borderId="29" xfId="256" applyNumberFormat="1" applyBorder="1" applyAlignment="1">
      <alignment horizontal="center" vertical="center" wrapText="1"/>
    </xf>
    <xf numFmtId="166" fontId="4" fillId="0" borderId="0" xfId="256" applyNumberFormat="1" applyAlignment="1">
      <alignment horizontal="center" vertical="center" wrapText="1"/>
    </xf>
    <xf numFmtId="0" fontId="4" fillId="0" borderId="24" xfId="256" applyBorder="1" applyAlignment="1">
      <alignment horizontal="center"/>
    </xf>
    <xf numFmtId="166" fontId="4" fillId="0" borderId="62" xfId="256" applyNumberFormat="1" applyBorder="1" applyAlignment="1">
      <alignment horizontal="center" vertical="center" wrapText="1"/>
    </xf>
    <xf numFmtId="1" fontId="4" fillId="0" borderId="35" xfId="256" applyNumberFormat="1" applyBorder="1" applyAlignment="1">
      <alignment horizontal="center"/>
    </xf>
    <xf numFmtId="166" fontId="4" fillId="0" borderId="0" xfId="256" applyNumberFormat="1"/>
    <xf numFmtId="20" fontId="6" fillId="0" borderId="37" xfId="256" applyNumberFormat="1" applyFont="1" applyBorder="1" applyAlignment="1">
      <alignment horizontal="center"/>
    </xf>
    <xf numFmtId="20" fontId="4" fillId="0" borderId="41" xfId="256" applyNumberFormat="1" applyBorder="1" applyAlignment="1">
      <alignment horizontal="center"/>
    </xf>
    <xf numFmtId="20" fontId="4" fillId="0" borderId="38" xfId="256" applyNumberFormat="1" applyBorder="1" applyAlignment="1">
      <alignment horizontal="center"/>
    </xf>
    <xf numFmtId="0" fontId="10" fillId="0" borderId="23" xfId="337" applyFont="1" applyBorder="1" applyAlignment="1">
      <alignment horizontal="center" vertical="center"/>
    </xf>
    <xf numFmtId="166" fontId="4" fillId="0" borderId="35" xfId="253" applyNumberFormat="1" applyBorder="1" applyAlignment="1">
      <alignment horizontal="center" vertical="center" wrapText="1"/>
    </xf>
    <xf numFmtId="0" fontId="10" fillId="0" borderId="74" xfId="337" applyFont="1" applyBorder="1" applyAlignment="1">
      <alignment vertical="distributed" wrapText="1"/>
    </xf>
    <xf numFmtId="166" fontId="4" fillId="0" borderId="60" xfId="253" applyNumberFormat="1" applyBorder="1" applyAlignment="1">
      <alignment horizontal="center" vertical="center" wrapText="1"/>
    </xf>
    <xf numFmtId="166" fontId="4" fillId="0" borderId="47" xfId="253" applyNumberFormat="1" applyBorder="1" applyAlignment="1">
      <alignment horizontal="center" vertical="center" wrapText="1"/>
    </xf>
    <xf numFmtId="0" fontId="4" fillId="0" borderId="62" xfId="253" applyBorder="1" applyAlignment="1">
      <alignment horizontal="center"/>
    </xf>
    <xf numFmtId="0" fontId="4" fillId="0" borderId="44" xfId="253" applyBorder="1" applyAlignment="1">
      <alignment horizontal="center"/>
    </xf>
    <xf numFmtId="0" fontId="6" fillId="0" borderId="76" xfId="253" applyFont="1" applyBorder="1" applyAlignment="1">
      <alignment horizontal="center"/>
    </xf>
    <xf numFmtId="2" fontId="11" fillId="0" borderId="0" xfId="253" applyNumberFormat="1" applyFont="1" applyAlignment="1">
      <alignment horizontal="center"/>
    </xf>
    <xf numFmtId="0" fontId="6" fillId="0" borderId="30" xfId="253" applyFont="1" applyBorder="1" applyAlignment="1">
      <alignment horizontal="center"/>
    </xf>
    <xf numFmtId="0" fontId="6" fillId="0" borderId="14" xfId="253" applyFont="1" applyBorder="1" applyAlignment="1">
      <alignment vertical="center" wrapText="1"/>
    </xf>
    <xf numFmtId="166" fontId="4" fillId="0" borderId="62" xfId="253" applyNumberFormat="1" applyBorder="1" applyAlignment="1">
      <alignment horizontal="center" vertical="center" wrapText="1"/>
    </xf>
    <xf numFmtId="0" fontId="4" fillId="0" borderId="32" xfId="253" applyBorder="1" applyAlignment="1">
      <alignment horizontal="center"/>
    </xf>
    <xf numFmtId="0" fontId="4" fillId="0" borderId="25" xfId="253" applyBorder="1"/>
    <xf numFmtId="1" fontId="4" fillId="0" borderId="21" xfId="253" applyNumberFormat="1" applyBorder="1" applyAlignment="1">
      <alignment horizontal="center"/>
    </xf>
    <xf numFmtId="0" fontId="4" fillId="0" borderId="24" xfId="253" applyBorder="1" applyAlignment="1">
      <alignment horizontal="center"/>
    </xf>
    <xf numFmtId="0" fontId="6" fillId="0" borderId="23" xfId="253" applyFont="1" applyBorder="1" applyAlignment="1">
      <alignment horizontal="center"/>
    </xf>
    <xf numFmtId="20" fontId="6" fillId="0" borderId="80" xfId="253" applyNumberFormat="1" applyFont="1" applyBorder="1" applyAlignment="1">
      <alignment horizontal="center"/>
    </xf>
    <xf numFmtId="20" fontId="4" fillId="0" borderId="81" xfId="253" applyNumberFormat="1" applyBorder="1" applyAlignment="1">
      <alignment horizontal="center"/>
    </xf>
    <xf numFmtId="20" fontId="6" fillId="0" borderId="81" xfId="253" applyNumberFormat="1" applyFont="1" applyBorder="1" applyAlignment="1">
      <alignment horizontal="center"/>
    </xf>
    <xf numFmtId="0" fontId="4" fillId="0" borderId="82" xfId="253" applyBorder="1" applyAlignment="1">
      <alignment horizontal="center"/>
    </xf>
    <xf numFmtId="20" fontId="6" fillId="0" borderId="83" xfId="253" applyNumberFormat="1" applyFont="1" applyBorder="1" applyAlignment="1">
      <alignment horizontal="center"/>
    </xf>
    <xf numFmtId="20" fontId="6" fillId="0" borderId="65" xfId="253" applyNumberFormat="1" applyFont="1" applyBorder="1" applyAlignment="1">
      <alignment horizontal="center"/>
    </xf>
    <xf numFmtId="20" fontId="6" fillId="0" borderId="84" xfId="253" applyNumberFormat="1" applyFont="1" applyBorder="1" applyAlignment="1">
      <alignment horizontal="center"/>
    </xf>
    <xf numFmtId="20" fontId="6" fillId="0" borderId="52" xfId="253" applyNumberFormat="1" applyFont="1" applyBorder="1" applyAlignment="1">
      <alignment horizontal="center"/>
    </xf>
    <xf numFmtId="0" fontId="4" fillId="0" borderId="66" xfId="253" applyBorder="1" applyAlignment="1">
      <alignment horizontal="center"/>
    </xf>
    <xf numFmtId="0" fontId="4" fillId="0" borderId="70" xfId="253" applyBorder="1" applyAlignment="1">
      <alignment horizontal="center" vertical="center" wrapText="1"/>
    </xf>
    <xf numFmtId="0" fontId="10" fillId="0" borderId="77" xfId="337" applyFont="1" applyBorder="1" applyAlignment="1">
      <alignment horizontal="center" vertical="center"/>
    </xf>
    <xf numFmtId="166" fontId="4" fillId="0" borderId="37" xfId="253" applyNumberFormat="1" applyBorder="1" applyAlignment="1">
      <alignment horizontal="center" vertical="center" wrapText="1"/>
    </xf>
    <xf numFmtId="166" fontId="4" fillId="0" borderId="43" xfId="253" applyNumberFormat="1" applyBorder="1" applyAlignment="1">
      <alignment horizontal="center" vertical="center" wrapText="1"/>
    </xf>
    <xf numFmtId="166" fontId="4" fillId="0" borderId="77" xfId="253" applyNumberFormat="1" applyBorder="1" applyAlignment="1">
      <alignment horizontal="center" vertical="center" wrapText="1"/>
    </xf>
    <xf numFmtId="166" fontId="4" fillId="0" borderId="15" xfId="253" applyNumberFormat="1" applyBorder="1" applyAlignment="1">
      <alignment horizontal="center" vertical="center" wrapText="1"/>
    </xf>
    <xf numFmtId="20" fontId="6" fillId="0" borderId="43" xfId="256" applyNumberFormat="1" applyFont="1" applyBorder="1" applyAlignment="1">
      <alignment horizontal="center"/>
    </xf>
    <xf numFmtId="0" fontId="6" fillId="0" borderId="0" xfId="256" applyFont="1"/>
    <xf numFmtId="2" fontId="4" fillId="0" borderId="0" xfId="253" applyNumberFormat="1"/>
    <xf numFmtId="0" fontId="4" fillId="0" borderId="26" xfId="253" applyBorder="1" applyAlignment="1">
      <alignment horizontal="center" vertical="center"/>
    </xf>
    <xf numFmtId="1" fontId="4" fillId="0" borderId="26" xfId="253" applyNumberFormat="1" applyBorder="1" applyAlignment="1">
      <alignment horizontal="center" vertical="center"/>
    </xf>
    <xf numFmtId="0" fontId="4" fillId="0" borderId="40" xfId="253" applyBorder="1" applyAlignment="1">
      <alignment horizontal="center" vertical="center"/>
    </xf>
    <xf numFmtId="0" fontId="4" fillId="0" borderId="37" xfId="253" applyBorder="1" applyAlignment="1">
      <alignment horizontal="center" vertical="center"/>
    </xf>
    <xf numFmtId="1" fontId="4" fillId="0" borderId="37" xfId="253" applyNumberFormat="1" applyBorder="1" applyAlignment="1">
      <alignment horizontal="center" vertical="center"/>
    </xf>
    <xf numFmtId="0" fontId="4" fillId="0" borderId="44" xfId="253" applyBorder="1" applyAlignment="1">
      <alignment horizontal="center" vertical="center"/>
    </xf>
    <xf numFmtId="20" fontId="4" fillId="0" borderId="43" xfId="253" applyNumberFormat="1" applyBorder="1" applyAlignment="1">
      <alignment horizontal="center" vertical="center"/>
    </xf>
    <xf numFmtId="20" fontId="4" fillId="0" borderId="35" xfId="253" applyNumberFormat="1" applyBorder="1" applyAlignment="1">
      <alignment horizontal="center" vertical="center"/>
    </xf>
    <xf numFmtId="20" fontId="4" fillId="0" borderId="39" xfId="253" applyNumberFormat="1" applyBorder="1" applyAlignment="1">
      <alignment horizontal="center" vertical="center"/>
    </xf>
    <xf numFmtId="20" fontId="4" fillId="0" borderId="54" xfId="253" applyNumberFormat="1" applyBorder="1" applyAlignment="1">
      <alignment horizontal="center" vertical="center"/>
    </xf>
    <xf numFmtId="0" fontId="4" fillId="0" borderId="75" xfId="253" applyBorder="1"/>
    <xf numFmtId="20" fontId="6" fillId="0" borderId="21" xfId="256" applyNumberFormat="1" applyFont="1" applyBorder="1" applyAlignment="1">
      <alignment horizontal="center"/>
    </xf>
    <xf numFmtId="20" fontId="4" fillId="0" borderId="22" xfId="256" applyNumberFormat="1" applyBorder="1" applyAlignment="1">
      <alignment horizontal="center"/>
    </xf>
    <xf numFmtId="20" fontId="4" fillId="0" borderId="34" xfId="256" applyNumberFormat="1" applyBorder="1" applyAlignment="1">
      <alignment horizontal="center"/>
    </xf>
    <xf numFmtId="20" fontId="4" fillId="0" borderId="81" xfId="256" applyNumberFormat="1" applyBorder="1" applyAlignment="1">
      <alignment horizontal="center"/>
    </xf>
    <xf numFmtId="20" fontId="4" fillId="0" borderId="52" xfId="256" applyNumberFormat="1" applyBorder="1" applyAlignment="1">
      <alignment horizontal="center"/>
    </xf>
    <xf numFmtId="20" fontId="6" fillId="0" borderId="51" xfId="256" applyNumberFormat="1" applyFont="1" applyBorder="1" applyAlignment="1">
      <alignment horizontal="center"/>
    </xf>
    <xf numFmtId="20" fontId="4" fillId="0" borderId="50" xfId="256" applyNumberFormat="1" applyBorder="1" applyAlignment="1">
      <alignment horizontal="center"/>
    </xf>
    <xf numFmtId="0" fontId="4" fillId="0" borderId="83" xfId="256" applyBorder="1" applyAlignment="1">
      <alignment horizontal="center"/>
    </xf>
    <xf numFmtId="20" fontId="6" fillId="0" borderId="22" xfId="256" applyNumberFormat="1" applyFont="1" applyBorder="1" applyAlignment="1">
      <alignment horizontal="center"/>
    </xf>
    <xf numFmtId="1" fontId="4" fillId="0" borderId="90" xfId="256" applyNumberFormat="1" applyBorder="1" applyAlignment="1">
      <alignment horizontal="center"/>
    </xf>
    <xf numFmtId="20" fontId="4" fillId="0" borderId="65" xfId="256" applyNumberFormat="1" applyBorder="1" applyAlignment="1">
      <alignment horizontal="center"/>
    </xf>
    <xf numFmtId="20" fontId="4" fillId="0" borderId="27" xfId="256" applyNumberFormat="1" applyBorder="1" applyAlignment="1">
      <alignment horizontal="center"/>
    </xf>
    <xf numFmtId="1" fontId="4" fillId="0" borderId="65" xfId="256" applyNumberFormat="1" applyBorder="1" applyAlignment="1">
      <alignment horizontal="center"/>
    </xf>
    <xf numFmtId="0" fontId="4" fillId="0" borderId="62" xfId="256" applyBorder="1" applyAlignment="1">
      <alignment horizontal="center"/>
    </xf>
    <xf numFmtId="1" fontId="4" fillId="0" borderId="79" xfId="256" applyNumberFormat="1" applyBorder="1" applyAlignment="1">
      <alignment horizontal="center"/>
    </xf>
    <xf numFmtId="0" fontId="4" fillId="0" borderId="79" xfId="256" applyBorder="1" applyAlignment="1">
      <alignment horizontal="center"/>
    </xf>
    <xf numFmtId="20" fontId="6" fillId="0" borderId="35" xfId="253" applyNumberFormat="1" applyFont="1" applyBorder="1" applyAlignment="1">
      <alignment horizontal="center"/>
    </xf>
    <xf numFmtId="0" fontId="0" fillId="0" borderId="0" xfId="0" applyAlignment="1">
      <alignment horizontal="center"/>
    </xf>
    <xf numFmtId="0" fontId="6" fillId="0" borderId="14" xfId="256" applyFont="1" applyBorder="1" applyAlignment="1">
      <alignment horizontal="center" vertical="center" wrapText="1"/>
    </xf>
    <xf numFmtId="0" fontId="4" fillId="0" borderId="40" xfId="263" applyBorder="1" applyAlignment="1">
      <alignment horizontal="center"/>
    </xf>
    <xf numFmtId="0" fontId="4" fillId="0" borderId="24" xfId="263" applyBorder="1" applyAlignment="1">
      <alignment horizontal="center"/>
    </xf>
    <xf numFmtId="1" fontId="4" fillId="0" borderId="21" xfId="263" applyNumberFormat="1" applyBorder="1" applyAlignment="1">
      <alignment horizontal="center"/>
    </xf>
    <xf numFmtId="20" fontId="4" fillId="0" borderId="21" xfId="263" applyNumberFormat="1" applyBorder="1" applyAlignment="1">
      <alignment horizontal="center"/>
    </xf>
    <xf numFmtId="20" fontId="4" fillId="25" borderId="21" xfId="263" applyNumberFormat="1" applyFill="1" applyBorder="1" applyAlignment="1">
      <alignment horizontal="center"/>
    </xf>
    <xf numFmtId="20" fontId="6" fillId="0" borderId="21" xfId="263" applyNumberFormat="1" applyFont="1" applyBorder="1" applyAlignment="1">
      <alignment horizontal="center"/>
    </xf>
    <xf numFmtId="20" fontId="6" fillId="30" borderId="21" xfId="263" applyNumberFormat="1" applyFont="1" applyFill="1" applyBorder="1" applyAlignment="1">
      <alignment horizontal="center"/>
    </xf>
    <xf numFmtId="20" fontId="4" fillId="0" borderId="22" xfId="253" applyNumberFormat="1" applyBorder="1" applyAlignment="1">
      <alignment horizontal="center"/>
    </xf>
    <xf numFmtId="20" fontId="6" fillId="0" borderId="26" xfId="253" applyNumberFormat="1" applyFont="1" applyBorder="1" applyAlignment="1">
      <alignment horizontal="center"/>
    </xf>
    <xf numFmtId="20" fontId="4" fillId="0" borderId="36" xfId="253" applyNumberFormat="1" applyBorder="1" applyAlignment="1">
      <alignment horizontal="center"/>
    </xf>
    <xf numFmtId="0" fontId="6" fillId="0" borderId="45" xfId="253" applyFont="1" applyBorder="1" applyAlignment="1">
      <alignment horizontal="center"/>
    </xf>
    <xf numFmtId="20" fontId="4" fillId="0" borderId="46" xfId="253" applyNumberFormat="1" applyBorder="1" applyAlignment="1">
      <alignment horizontal="center"/>
    </xf>
    <xf numFmtId="0" fontId="6" fillId="0" borderId="60" xfId="253" applyFont="1" applyBorder="1" applyAlignment="1">
      <alignment horizontal="center"/>
    </xf>
    <xf numFmtId="0" fontId="6" fillId="0" borderId="63" xfId="253" applyFont="1" applyBorder="1" applyAlignment="1">
      <alignment horizontal="center"/>
    </xf>
    <xf numFmtId="20" fontId="4" fillId="0" borderId="35" xfId="253" applyNumberFormat="1" applyBorder="1" applyAlignment="1">
      <alignment horizontal="center"/>
    </xf>
    <xf numFmtId="20" fontId="4" fillId="0" borderId="42" xfId="253" applyNumberFormat="1" applyBorder="1" applyAlignment="1">
      <alignment horizontal="center"/>
    </xf>
    <xf numFmtId="20" fontId="4" fillId="0" borderId="47" xfId="253" applyNumberFormat="1" applyBorder="1" applyAlignment="1">
      <alignment horizontal="center"/>
    </xf>
    <xf numFmtId="20" fontId="4" fillId="0" borderId="26" xfId="253" applyNumberFormat="1" applyBorder="1" applyAlignment="1">
      <alignment horizontal="center" vertical="center"/>
    </xf>
    <xf numFmtId="20" fontId="4" fillId="0" borderId="31" xfId="253" applyNumberFormat="1" applyBorder="1" applyAlignment="1">
      <alignment horizontal="center" vertical="center"/>
    </xf>
    <xf numFmtId="20" fontId="4" fillId="0" borderId="37" xfId="253" applyNumberFormat="1" applyBorder="1" applyAlignment="1">
      <alignment horizontal="center" vertical="center"/>
    </xf>
    <xf numFmtId="20" fontId="4" fillId="0" borderId="36" xfId="253" applyNumberFormat="1" applyBorder="1" applyAlignment="1">
      <alignment horizontal="center" vertical="center"/>
    </xf>
    <xf numFmtId="20" fontId="4" fillId="0" borderId="46" xfId="253" applyNumberFormat="1" applyBorder="1" applyAlignment="1">
      <alignment horizontal="center" vertical="center"/>
    </xf>
    <xf numFmtId="20" fontId="4" fillId="0" borderId="42" xfId="253" applyNumberFormat="1" applyBorder="1" applyAlignment="1">
      <alignment horizontal="center" vertical="center"/>
    </xf>
    <xf numFmtId="20" fontId="4" fillId="0" borderId="47" xfId="253" applyNumberFormat="1" applyBorder="1" applyAlignment="1">
      <alignment horizontal="center" vertical="center"/>
    </xf>
    <xf numFmtId="20" fontId="4" fillId="25" borderId="76" xfId="253" applyNumberFormat="1" applyFill="1" applyBorder="1"/>
    <xf numFmtId="2" fontId="4" fillId="25" borderId="40" xfId="253" applyNumberFormat="1" applyFill="1" applyBorder="1"/>
    <xf numFmtId="20" fontId="4" fillId="28" borderId="26" xfId="253" applyNumberFormat="1" applyFill="1" applyBorder="1" applyAlignment="1">
      <alignment horizontal="center"/>
    </xf>
    <xf numFmtId="20" fontId="6" fillId="28" borderId="33" xfId="253" applyNumberFormat="1" applyFont="1" applyFill="1" applyBorder="1" applyAlignment="1">
      <alignment horizontal="center"/>
    </xf>
    <xf numFmtId="20" fontId="4" fillId="28" borderId="36" xfId="253" applyNumberFormat="1" applyFill="1" applyBorder="1" applyAlignment="1">
      <alignment horizontal="center"/>
    </xf>
    <xf numFmtId="20" fontId="4" fillId="28" borderId="42" xfId="253" applyNumberFormat="1" applyFill="1" applyBorder="1" applyAlignment="1">
      <alignment horizontal="center"/>
    </xf>
    <xf numFmtId="0" fontId="4" fillId="28" borderId="40" xfId="253" applyFill="1" applyBorder="1" applyAlignment="1">
      <alignment horizontal="center"/>
    </xf>
    <xf numFmtId="20" fontId="6" fillId="28" borderId="58" xfId="253" applyNumberFormat="1" applyFont="1" applyFill="1" applyBorder="1" applyAlignment="1">
      <alignment horizontal="center"/>
    </xf>
    <xf numFmtId="20" fontId="11" fillId="26" borderId="26" xfId="253" applyNumberFormat="1" applyFont="1" applyFill="1" applyBorder="1" applyAlignment="1">
      <alignment horizontal="center"/>
    </xf>
    <xf numFmtId="1" fontId="4" fillId="0" borderId="26" xfId="262" applyNumberFormat="1" applyBorder="1" applyAlignment="1">
      <alignment horizontal="center"/>
    </xf>
    <xf numFmtId="1" fontId="4" fillId="0" borderId="26" xfId="263" applyNumberFormat="1" applyBorder="1" applyAlignment="1">
      <alignment horizontal="center"/>
    </xf>
    <xf numFmtId="20" fontId="4" fillId="0" borderId="26" xfId="262" applyNumberFormat="1" applyBorder="1" applyAlignment="1">
      <alignment horizontal="center"/>
    </xf>
    <xf numFmtId="20" fontId="4" fillId="0" borderId="26" xfId="263" applyNumberFormat="1" applyBorder="1" applyAlignment="1">
      <alignment horizontal="center"/>
    </xf>
    <xf numFmtId="20" fontId="6" fillId="0" borderId="26" xfId="263" applyNumberFormat="1" applyFont="1" applyBorder="1" applyAlignment="1">
      <alignment horizontal="center"/>
    </xf>
    <xf numFmtId="20" fontId="4" fillId="0" borderId="42" xfId="264" applyNumberFormat="1" applyBorder="1" applyAlignment="1">
      <alignment horizontal="center"/>
    </xf>
    <xf numFmtId="20" fontId="4" fillId="0" borderId="26" xfId="264" applyNumberFormat="1" applyBorder="1" applyAlignment="1">
      <alignment horizontal="center"/>
    </xf>
    <xf numFmtId="20" fontId="4" fillId="0" borderId="36" xfId="264" applyNumberFormat="1" applyBorder="1" applyAlignment="1">
      <alignment horizontal="center"/>
    </xf>
    <xf numFmtId="0" fontId="4" fillId="0" borderId="40" xfId="264" applyBorder="1" applyAlignment="1">
      <alignment horizontal="center"/>
    </xf>
    <xf numFmtId="20" fontId="6" fillId="0" borderId="26" xfId="264" applyNumberFormat="1" applyFont="1" applyBorder="1" applyAlignment="1">
      <alignment horizontal="center"/>
    </xf>
    <xf numFmtId="20" fontId="6" fillId="30" borderId="26" xfId="262" applyNumberFormat="1" applyFont="1" applyFill="1" applyBorder="1" applyAlignment="1">
      <alignment horizontal="center"/>
    </xf>
    <xf numFmtId="20" fontId="4" fillId="25" borderId="26" xfId="263" applyNumberFormat="1" applyFill="1" applyBorder="1" applyAlignment="1">
      <alignment horizontal="center"/>
    </xf>
    <xf numFmtId="20" fontId="6" fillId="0" borderId="39" xfId="262" applyNumberFormat="1" applyFont="1" applyBorder="1" applyAlignment="1">
      <alignment horizontal="center"/>
    </xf>
    <xf numFmtId="20" fontId="6" fillId="30" borderId="26" xfId="263" applyNumberFormat="1" applyFont="1" applyFill="1" applyBorder="1" applyAlignment="1">
      <alignment horizontal="center"/>
    </xf>
    <xf numFmtId="20" fontId="4" fillId="32" borderId="26" xfId="263" applyNumberFormat="1" applyFill="1" applyBorder="1" applyAlignment="1">
      <alignment horizontal="center"/>
    </xf>
    <xf numFmtId="0" fontId="5" fillId="0" borderId="0" xfId="256" applyFont="1"/>
    <xf numFmtId="0" fontId="6" fillId="0" borderId="0" xfId="256" applyFont="1" applyAlignment="1">
      <alignment horizontal="center"/>
    </xf>
    <xf numFmtId="0" fontId="6" fillId="0" borderId="14" xfId="256" applyFont="1" applyBorder="1" applyAlignment="1">
      <alignment vertical="center" wrapText="1"/>
    </xf>
    <xf numFmtId="0" fontId="4" fillId="0" borderId="68" xfId="256" applyBorder="1" applyAlignment="1">
      <alignment horizontal="center" vertical="center" wrapText="1"/>
    </xf>
    <xf numFmtId="166" fontId="4" fillId="0" borderId="63" xfId="256" applyNumberFormat="1" applyBorder="1" applyAlignment="1">
      <alignment horizontal="center" vertical="center" wrapText="1"/>
    </xf>
    <xf numFmtId="166" fontId="4" fillId="0" borderId="45" xfId="256" applyNumberFormat="1" applyBorder="1" applyAlignment="1">
      <alignment horizontal="center" vertical="center" wrapText="1"/>
    </xf>
    <xf numFmtId="166" fontId="4" fillId="0" borderId="30" xfId="256" applyNumberFormat="1" applyBorder="1" applyAlignment="1">
      <alignment horizontal="center" vertical="center" wrapText="1"/>
    </xf>
    <xf numFmtId="166" fontId="4" fillId="0" borderId="31" xfId="256" applyNumberFormat="1" applyBorder="1" applyAlignment="1">
      <alignment horizontal="center" vertical="center" wrapText="1"/>
    </xf>
    <xf numFmtId="166" fontId="4" fillId="0" borderId="32" xfId="256" applyNumberFormat="1" applyBorder="1" applyAlignment="1">
      <alignment horizontal="center" vertical="center" wrapText="1"/>
    </xf>
    <xf numFmtId="0" fontId="6" fillId="0" borderId="15" xfId="256" applyFont="1" applyBorder="1" applyAlignment="1">
      <alignment horizontal="center" vertical="center" textRotation="90" wrapText="1"/>
    </xf>
    <xf numFmtId="0" fontId="6" fillId="0" borderId="15" xfId="256" applyFont="1" applyBorder="1" applyAlignment="1">
      <alignment horizontal="center"/>
    </xf>
    <xf numFmtId="20" fontId="6" fillId="0" borderId="17" xfId="256" applyNumberFormat="1" applyFont="1" applyBorder="1" applyAlignment="1">
      <alignment horizontal="center"/>
    </xf>
    <xf numFmtId="20" fontId="6" fillId="0" borderId="15" xfId="256" applyNumberFormat="1" applyFont="1" applyBorder="1" applyAlignment="1">
      <alignment horizontal="center"/>
    </xf>
    <xf numFmtId="20" fontId="4" fillId="0" borderId="69" xfId="256" applyNumberFormat="1" applyBorder="1" applyAlignment="1">
      <alignment horizontal="center"/>
    </xf>
    <xf numFmtId="0" fontId="4" fillId="0" borderId="70" xfId="256" applyBorder="1"/>
    <xf numFmtId="20" fontId="4" fillId="0" borderId="70" xfId="256" applyNumberFormat="1" applyBorder="1" applyAlignment="1">
      <alignment horizontal="center"/>
    </xf>
    <xf numFmtId="20" fontId="6" fillId="0" borderId="70" xfId="256" applyNumberFormat="1" applyFont="1" applyBorder="1" applyAlignment="1">
      <alignment horizontal="center"/>
    </xf>
    <xf numFmtId="20" fontId="4" fillId="0" borderId="71" xfId="256" applyNumberFormat="1" applyBorder="1" applyAlignment="1">
      <alignment horizontal="center"/>
    </xf>
    <xf numFmtId="20" fontId="4" fillId="0" borderId="15" xfId="256" applyNumberFormat="1" applyBorder="1" applyAlignment="1">
      <alignment horizontal="center"/>
    </xf>
    <xf numFmtId="1" fontId="4" fillId="0" borderId="69" xfId="256" applyNumberFormat="1" applyBorder="1" applyAlignment="1">
      <alignment horizontal="center"/>
    </xf>
    <xf numFmtId="0" fontId="4" fillId="0" borderId="72" xfId="256" applyBorder="1" applyAlignment="1">
      <alignment horizontal="center"/>
    </xf>
    <xf numFmtId="20" fontId="4" fillId="0" borderId="26" xfId="256" applyNumberFormat="1" applyBorder="1"/>
    <xf numFmtId="2" fontId="4" fillId="0" borderId="26" xfId="256" applyNumberFormat="1" applyBorder="1"/>
    <xf numFmtId="0" fontId="11" fillId="0" borderId="0" xfId="256" applyFont="1" applyAlignment="1">
      <alignment horizontal="center"/>
    </xf>
    <xf numFmtId="2" fontId="4" fillId="0" borderId="0" xfId="256" applyNumberFormat="1" applyAlignment="1">
      <alignment horizontal="center"/>
    </xf>
    <xf numFmtId="0" fontId="6" fillId="0" borderId="18" xfId="244" applyFont="1" applyBorder="1" applyAlignment="1">
      <alignment horizontal="center" vertical="center" wrapText="1"/>
    </xf>
    <xf numFmtId="166" fontId="4" fillId="0" borderId="35" xfId="256" applyNumberFormat="1" applyBorder="1" applyAlignment="1">
      <alignment horizontal="center" vertical="center" wrapText="1"/>
    </xf>
    <xf numFmtId="166" fontId="4" fillId="0" borderId="46" xfId="256" applyNumberFormat="1" applyBorder="1" applyAlignment="1">
      <alignment horizontal="center" vertical="center" wrapText="1"/>
    </xf>
    <xf numFmtId="166" fontId="4" fillId="0" borderId="47" xfId="256" applyNumberFormat="1" applyBorder="1" applyAlignment="1">
      <alignment horizontal="center" vertical="center" wrapText="1"/>
    </xf>
    <xf numFmtId="20" fontId="4" fillId="27" borderId="70" xfId="256" applyNumberFormat="1" applyFill="1" applyBorder="1" applyAlignment="1">
      <alignment horizontal="center"/>
    </xf>
    <xf numFmtId="0" fontId="6" fillId="0" borderId="48" xfId="253" applyFont="1" applyBorder="1" applyAlignment="1">
      <alignment horizontal="center"/>
    </xf>
    <xf numFmtId="20" fontId="6" fillId="0" borderId="57" xfId="253" applyNumberFormat="1" applyFont="1" applyBorder="1" applyAlignment="1">
      <alignment horizontal="center" vertical="center"/>
    </xf>
    <xf numFmtId="20" fontId="4" fillId="0" borderId="61" xfId="256" applyNumberFormat="1" applyBorder="1" applyAlignment="1">
      <alignment horizontal="center"/>
    </xf>
    <xf numFmtId="20" fontId="4" fillId="0" borderId="43" xfId="264" applyNumberFormat="1" applyBorder="1" applyAlignment="1">
      <alignment horizontal="center"/>
    </xf>
    <xf numFmtId="20" fontId="6" fillId="0" borderId="58" xfId="253" applyNumberFormat="1" applyFont="1" applyBorder="1" applyAlignment="1">
      <alignment horizontal="center" vertical="center"/>
    </xf>
    <xf numFmtId="20" fontId="6" fillId="0" borderId="59" xfId="253" applyNumberFormat="1" applyFont="1" applyBorder="1" applyAlignment="1">
      <alignment horizontal="center" vertical="center"/>
    </xf>
    <xf numFmtId="0" fontId="6" fillId="0" borderId="23" xfId="337" applyFont="1" applyBorder="1" applyAlignment="1">
      <alignment horizontal="center" vertical="center"/>
    </xf>
    <xf numFmtId="20" fontId="4" fillId="0" borderId="28" xfId="256" applyNumberFormat="1" applyBorder="1" applyAlignment="1">
      <alignment horizontal="center"/>
    </xf>
    <xf numFmtId="0" fontId="6" fillId="0" borderId="58" xfId="256" applyFont="1" applyBorder="1" applyAlignment="1">
      <alignment horizontal="center"/>
    </xf>
    <xf numFmtId="0" fontId="6" fillId="0" borderId="56" xfId="256" applyFont="1" applyBorder="1" applyAlignment="1">
      <alignment horizontal="center"/>
    </xf>
    <xf numFmtId="0" fontId="6" fillId="0" borderId="74" xfId="337" applyFont="1" applyBorder="1" applyAlignment="1">
      <alignment vertical="distributed" wrapText="1"/>
    </xf>
    <xf numFmtId="0" fontId="6" fillId="0" borderId="64" xfId="256" applyFont="1" applyBorder="1" applyAlignment="1">
      <alignment horizontal="center"/>
    </xf>
    <xf numFmtId="20" fontId="6" fillId="0" borderId="27" xfId="256" applyNumberFormat="1" applyFont="1" applyBorder="1" applyAlignment="1">
      <alignment horizontal="center"/>
    </xf>
    <xf numFmtId="0" fontId="6" fillId="0" borderId="58" xfId="262" applyFont="1" applyBorder="1" applyAlignment="1">
      <alignment horizontal="center"/>
    </xf>
    <xf numFmtId="0" fontId="6" fillId="0" borderId="57" xfId="262" applyFont="1" applyBorder="1" applyAlignment="1">
      <alignment horizontal="center"/>
    </xf>
    <xf numFmtId="20" fontId="6" fillId="0" borderId="35" xfId="262" applyNumberFormat="1" applyFont="1" applyBorder="1" applyAlignment="1">
      <alignment horizontal="center"/>
    </xf>
    <xf numFmtId="0" fontId="6" fillId="0" borderId="56" xfId="262" applyFont="1" applyBorder="1" applyAlignment="1">
      <alignment horizontal="center"/>
    </xf>
    <xf numFmtId="0" fontId="6" fillId="0" borderId="56" xfId="253" applyFont="1" applyBorder="1" applyAlignment="1">
      <alignment horizontal="center"/>
    </xf>
    <xf numFmtId="0" fontId="6" fillId="0" borderId="58" xfId="253" applyFont="1" applyBorder="1" applyAlignment="1">
      <alignment horizontal="center"/>
    </xf>
    <xf numFmtId="0" fontId="6" fillId="0" borderId="59" xfId="253" applyFont="1" applyBorder="1" applyAlignment="1">
      <alignment horizontal="center"/>
    </xf>
    <xf numFmtId="0" fontId="6" fillId="0" borderId="0" xfId="253" applyFont="1" applyAlignment="1">
      <alignment vertical="center" textRotation="90" wrapText="1"/>
    </xf>
    <xf numFmtId="20" fontId="72" fillId="0" borderId="21" xfId="253" applyNumberFormat="1" applyFont="1" applyBorder="1" applyAlignment="1">
      <alignment horizontal="center"/>
    </xf>
    <xf numFmtId="20" fontId="72" fillId="0" borderId="26" xfId="253" applyNumberFormat="1" applyFont="1" applyBorder="1" applyAlignment="1">
      <alignment horizontal="center"/>
    </xf>
    <xf numFmtId="20" fontId="33" fillId="0" borderId="26" xfId="253" applyNumberFormat="1" applyFont="1" applyBorder="1" applyAlignment="1">
      <alignment horizontal="center"/>
    </xf>
    <xf numFmtId="20" fontId="33" fillId="0" borderId="37" xfId="253" applyNumberFormat="1" applyFont="1" applyBorder="1" applyAlignment="1">
      <alignment horizontal="center"/>
    </xf>
    <xf numFmtId="20" fontId="33" fillId="0" borderId="31" xfId="253" applyNumberFormat="1" applyFont="1" applyBorder="1" applyAlignment="1">
      <alignment horizontal="center"/>
    </xf>
    <xf numFmtId="0" fontId="33" fillId="0" borderId="0" xfId="253" applyFont="1" applyAlignment="1">
      <alignment horizontal="center"/>
    </xf>
    <xf numFmtId="0" fontId="4" fillId="0" borderId="0" xfId="253" applyAlignment="1">
      <alignment vertical="center" textRotation="90" wrapText="1"/>
    </xf>
    <xf numFmtId="20" fontId="4" fillId="0" borderId="57" xfId="253" applyNumberFormat="1" applyBorder="1" applyAlignment="1">
      <alignment horizontal="center"/>
    </xf>
    <xf numFmtId="20" fontId="4" fillId="0" borderId="58" xfId="253" applyNumberFormat="1" applyBorder="1" applyAlignment="1">
      <alignment horizontal="center"/>
    </xf>
    <xf numFmtId="20" fontId="4" fillId="0" borderId="59" xfId="253" applyNumberFormat="1" applyBorder="1" applyAlignment="1">
      <alignment horizontal="center"/>
    </xf>
    <xf numFmtId="20" fontId="39" fillId="0" borderId="37" xfId="253" applyNumberFormat="1" applyFont="1" applyBorder="1" applyAlignment="1">
      <alignment horizontal="center" vertical="center"/>
    </xf>
    <xf numFmtId="20" fontId="39" fillId="0" borderId="26" xfId="253" applyNumberFormat="1" applyFont="1" applyBorder="1" applyAlignment="1">
      <alignment horizontal="center" vertical="center"/>
    </xf>
    <xf numFmtId="20" fontId="4" fillId="0" borderId="57" xfId="253" applyNumberFormat="1" applyBorder="1" applyAlignment="1">
      <alignment horizontal="center" vertical="center"/>
    </xf>
    <xf numFmtId="20" fontId="4" fillId="0" borderId="58" xfId="253" applyNumberFormat="1" applyBorder="1" applyAlignment="1">
      <alignment horizontal="center" vertical="center"/>
    </xf>
    <xf numFmtId="20" fontId="4" fillId="0" borderId="19" xfId="253" applyNumberFormat="1" applyBorder="1" applyAlignment="1">
      <alignment horizontal="center" vertical="center"/>
    </xf>
    <xf numFmtId="20" fontId="4" fillId="0" borderId="56" xfId="253" applyNumberFormat="1" applyBorder="1" applyAlignment="1">
      <alignment horizontal="center" vertical="center"/>
    </xf>
    <xf numFmtId="0" fontId="4" fillId="0" borderId="31" xfId="253" applyBorder="1" applyAlignment="1">
      <alignment horizontal="center" vertical="center"/>
    </xf>
    <xf numFmtId="0" fontId="6" fillId="0" borderId="58" xfId="264" applyFont="1" applyBorder="1" applyAlignment="1">
      <alignment horizontal="center"/>
    </xf>
    <xf numFmtId="20" fontId="4" fillId="0" borderId="102" xfId="253" applyNumberFormat="1" applyBorder="1" applyAlignment="1">
      <alignment horizontal="center"/>
    </xf>
    <xf numFmtId="1" fontId="4" fillId="28" borderId="39" xfId="253" applyNumberFormat="1" applyFill="1" applyBorder="1" applyAlignment="1">
      <alignment horizontal="center"/>
    </xf>
    <xf numFmtId="1" fontId="4" fillId="28" borderId="42" xfId="253" applyNumberFormat="1" applyFill="1" applyBorder="1" applyAlignment="1">
      <alignment horizontal="center"/>
    </xf>
    <xf numFmtId="1" fontId="4" fillId="0" borderId="80" xfId="253" applyNumberFormat="1" applyBorder="1" applyAlignment="1">
      <alignment horizontal="center"/>
    </xf>
    <xf numFmtId="1" fontId="4" fillId="0" borderId="65" xfId="253" applyNumberFormat="1" applyBorder="1" applyAlignment="1">
      <alignment horizontal="center"/>
    </xf>
    <xf numFmtId="1" fontId="4" fillId="0" borderId="52" xfId="253" applyNumberFormat="1" applyBorder="1" applyAlignment="1">
      <alignment horizontal="center"/>
    </xf>
    <xf numFmtId="1" fontId="4" fillId="0" borderId="47" xfId="253" applyNumberFormat="1" applyBorder="1" applyAlignment="1">
      <alignment horizontal="center"/>
    </xf>
    <xf numFmtId="0" fontId="6" fillId="0" borderId="77" xfId="253" applyFont="1" applyBorder="1" applyAlignment="1">
      <alignment horizontal="center"/>
    </xf>
    <xf numFmtId="20" fontId="6" fillId="0" borderId="90" xfId="253" applyNumberFormat="1" applyFont="1" applyBorder="1" applyAlignment="1">
      <alignment horizontal="center"/>
    </xf>
    <xf numFmtId="20" fontId="6" fillId="0" borderId="55" xfId="253" applyNumberFormat="1" applyFont="1" applyBorder="1" applyAlignment="1">
      <alignment horizontal="center"/>
    </xf>
    <xf numFmtId="1" fontId="4" fillId="0" borderId="55" xfId="253" applyNumberFormat="1" applyBorder="1" applyAlignment="1">
      <alignment horizontal="center"/>
    </xf>
    <xf numFmtId="0" fontId="4" fillId="0" borderId="73" xfId="253" applyBorder="1" applyAlignment="1">
      <alignment horizontal="center"/>
    </xf>
    <xf numFmtId="1" fontId="4" fillId="0" borderId="35" xfId="253" applyNumberFormat="1" applyBorder="1" applyAlignment="1">
      <alignment horizontal="center"/>
    </xf>
    <xf numFmtId="20" fontId="4" fillId="0" borderId="77" xfId="253" applyNumberFormat="1" applyBorder="1" applyAlignment="1">
      <alignment horizontal="center"/>
    </xf>
    <xf numFmtId="20" fontId="4" fillId="0" borderId="52" xfId="253" applyNumberFormat="1" applyBorder="1" applyAlignment="1">
      <alignment horizontal="center"/>
    </xf>
    <xf numFmtId="20" fontId="6" fillId="0" borderId="31" xfId="253" applyNumberFormat="1" applyFont="1" applyBorder="1" applyAlignment="1">
      <alignment horizontal="center"/>
    </xf>
    <xf numFmtId="20" fontId="4" fillId="0" borderId="54" xfId="256" applyNumberFormat="1" applyBorder="1" applyAlignment="1">
      <alignment horizontal="center"/>
    </xf>
    <xf numFmtId="20" fontId="4" fillId="0" borderId="80" xfId="256" applyNumberFormat="1" applyBorder="1" applyAlignment="1">
      <alignment horizontal="center"/>
    </xf>
    <xf numFmtId="20" fontId="6" fillId="0" borderId="64" xfId="256" applyNumberFormat="1" applyFont="1" applyBorder="1" applyAlignment="1">
      <alignment horizontal="center"/>
    </xf>
    <xf numFmtId="20" fontId="6" fillId="0" borderId="56" xfId="256" applyNumberFormat="1" applyFont="1" applyBorder="1" applyAlignment="1">
      <alignment horizontal="center"/>
    </xf>
    <xf numFmtId="20" fontId="6" fillId="0" borderId="57" xfId="256" applyNumberFormat="1" applyFont="1" applyBorder="1" applyAlignment="1">
      <alignment horizontal="center"/>
    </xf>
    <xf numFmtId="0" fontId="4" fillId="0" borderId="41" xfId="256" applyBorder="1"/>
    <xf numFmtId="20" fontId="6" fillId="0" borderId="19" xfId="256" applyNumberFormat="1" applyFont="1" applyBorder="1" applyAlignment="1">
      <alignment horizontal="center"/>
    </xf>
    <xf numFmtId="20" fontId="6" fillId="0" borderId="54" xfId="256" applyNumberFormat="1" applyFont="1" applyBorder="1" applyAlignment="1">
      <alignment horizontal="center"/>
    </xf>
    <xf numFmtId="20" fontId="4" fillId="0" borderId="31" xfId="256" applyNumberFormat="1" applyBorder="1" applyAlignment="1">
      <alignment horizontal="center"/>
    </xf>
    <xf numFmtId="20" fontId="4" fillId="0" borderId="75" xfId="256" applyNumberFormat="1" applyBorder="1" applyAlignment="1">
      <alignment horizontal="center"/>
    </xf>
    <xf numFmtId="20" fontId="6" fillId="0" borderId="20" xfId="256" applyNumberFormat="1" applyFont="1" applyBorder="1" applyAlignment="1">
      <alignment horizontal="center"/>
    </xf>
    <xf numFmtId="20" fontId="11" fillId="26" borderId="31" xfId="253" applyNumberFormat="1" applyFont="1" applyFill="1" applyBorder="1" applyAlignment="1">
      <alignment horizontal="center"/>
    </xf>
    <xf numFmtId="20" fontId="39" fillId="0" borderId="31" xfId="253" applyNumberFormat="1" applyFont="1" applyBorder="1" applyAlignment="1">
      <alignment horizontal="center" vertical="center"/>
    </xf>
    <xf numFmtId="20" fontId="6" fillId="28" borderId="45" xfId="253" applyNumberFormat="1" applyFont="1" applyFill="1" applyBorder="1" applyAlignment="1">
      <alignment horizontal="center"/>
    </xf>
    <xf numFmtId="20" fontId="6" fillId="28" borderId="59" xfId="253" applyNumberFormat="1" applyFont="1" applyFill="1" applyBorder="1" applyAlignment="1">
      <alignment horizontal="center"/>
    </xf>
    <xf numFmtId="20" fontId="4" fillId="28" borderId="47" xfId="253" applyNumberFormat="1" applyFill="1" applyBorder="1" applyAlignment="1">
      <alignment horizontal="center"/>
    </xf>
    <xf numFmtId="20" fontId="4" fillId="28" borderId="46" xfId="253" applyNumberFormat="1" applyFill="1" applyBorder="1" applyAlignment="1">
      <alignment horizontal="center"/>
    </xf>
    <xf numFmtId="1" fontId="4" fillId="28" borderId="47" xfId="253" applyNumberFormat="1" applyFill="1" applyBorder="1" applyAlignment="1">
      <alignment horizontal="center"/>
    </xf>
    <xf numFmtId="0" fontId="4" fillId="28" borderId="32" xfId="253" applyFill="1" applyBorder="1" applyAlignment="1">
      <alignment horizontal="center"/>
    </xf>
    <xf numFmtId="0" fontId="4" fillId="28" borderId="31" xfId="253" applyFill="1" applyBorder="1"/>
    <xf numFmtId="20" fontId="4" fillId="0" borderId="27" xfId="253" applyNumberFormat="1" applyBorder="1" applyAlignment="1">
      <alignment horizontal="center" vertical="center"/>
    </xf>
    <xf numFmtId="20" fontId="4" fillId="0" borderId="28" xfId="253" applyNumberFormat="1" applyBorder="1" applyAlignment="1">
      <alignment horizontal="center" vertical="center"/>
    </xf>
    <xf numFmtId="20" fontId="4" fillId="0" borderId="64" xfId="253" applyNumberFormat="1" applyBorder="1" applyAlignment="1">
      <alignment horizontal="center" vertical="center"/>
    </xf>
    <xf numFmtId="1" fontId="4" fillId="0" borderId="27" xfId="253" applyNumberFormat="1" applyBorder="1" applyAlignment="1">
      <alignment horizontal="center" vertical="center"/>
    </xf>
    <xf numFmtId="0" fontId="4" fillId="0" borderId="62" xfId="253" applyBorder="1" applyAlignment="1">
      <alignment horizontal="center" vertical="center"/>
    </xf>
    <xf numFmtId="0" fontId="6" fillId="0" borderId="59" xfId="262" applyFont="1" applyBorder="1" applyAlignment="1">
      <alignment horizontal="center"/>
    </xf>
    <xf numFmtId="20" fontId="4" fillId="0" borderId="31" xfId="262" applyNumberFormat="1" applyBorder="1" applyAlignment="1">
      <alignment horizontal="center"/>
    </xf>
    <xf numFmtId="0" fontId="6" fillId="0" borderId="14" xfId="253" applyFont="1" applyBorder="1" applyAlignment="1">
      <alignment horizontal="center" vertical="center" wrapText="1"/>
    </xf>
    <xf numFmtId="0" fontId="4" fillId="0" borderId="18" xfId="253" applyBorder="1" applyAlignment="1">
      <alignment horizontal="center" vertical="center" wrapText="1"/>
    </xf>
    <xf numFmtId="0" fontId="4" fillId="0" borderId="19" xfId="253" applyBorder="1" applyAlignment="1">
      <alignment horizontal="center" vertical="center" wrapText="1"/>
    </xf>
    <xf numFmtId="0" fontId="4" fillId="0" borderId="20" xfId="256" applyBorder="1" applyAlignment="1">
      <alignment horizontal="center" vertical="center" wrapText="1"/>
    </xf>
    <xf numFmtId="20" fontId="6" fillId="0" borderId="47" xfId="253" applyNumberFormat="1" applyFont="1" applyBorder="1" applyAlignment="1">
      <alignment horizontal="center"/>
    </xf>
    <xf numFmtId="0" fontId="4" fillId="0" borderId="0" xfId="2277" applyAlignment="1">
      <alignment horizontal="left"/>
    </xf>
    <xf numFmtId="0" fontId="4" fillId="0" borderId="0" xfId="2277" applyAlignment="1">
      <alignment horizontal="center"/>
    </xf>
    <xf numFmtId="0" fontId="4" fillId="0" borderId="18" xfId="2277" applyBorder="1" applyAlignment="1">
      <alignment horizontal="center" vertical="center" wrapText="1"/>
    </xf>
    <xf numFmtId="0" fontId="4" fillId="0" borderId="15" xfId="2277" applyBorder="1" applyAlignment="1">
      <alignment horizontal="center" vertical="center" wrapText="1"/>
    </xf>
    <xf numFmtId="20" fontId="4" fillId="0" borderId="21" xfId="2277" applyNumberFormat="1" applyBorder="1" applyAlignment="1">
      <alignment horizontal="center"/>
    </xf>
    <xf numFmtId="20" fontId="4" fillId="0" borderId="26" xfId="2277" applyNumberFormat="1" applyBorder="1" applyAlignment="1">
      <alignment horizontal="center"/>
    </xf>
    <xf numFmtId="20" fontId="4" fillId="0" borderId="37" xfId="2277" applyNumberFormat="1" applyBorder="1" applyAlignment="1">
      <alignment horizontal="center"/>
    </xf>
    <xf numFmtId="20" fontId="4" fillId="0" borderId="31" xfId="2277" applyNumberFormat="1" applyBorder="1" applyAlignment="1">
      <alignment horizontal="center"/>
    </xf>
    <xf numFmtId="0" fontId="4" fillId="0" borderId="19" xfId="2277" applyBorder="1" applyAlignment="1">
      <alignment horizontal="center" vertical="center" wrapText="1"/>
    </xf>
    <xf numFmtId="0" fontId="4" fillId="0" borderId="20" xfId="2277" applyBorder="1" applyAlignment="1">
      <alignment horizontal="center" vertical="center" wrapText="1"/>
    </xf>
    <xf numFmtId="20" fontId="11" fillId="0" borderId="37" xfId="253" applyNumberFormat="1" applyFont="1" applyBorder="1" applyAlignment="1">
      <alignment horizontal="center" vertical="center"/>
    </xf>
    <xf numFmtId="20" fontId="11" fillId="0" borderId="37" xfId="261" applyNumberFormat="1" applyFont="1" applyBorder="1" applyAlignment="1">
      <alignment horizontal="center" vertical="center"/>
    </xf>
    <xf numFmtId="0" fontId="33" fillId="0" borderId="0" xfId="253" applyFont="1"/>
    <xf numFmtId="20" fontId="11" fillId="0" borderId="54" xfId="253" applyNumberFormat="1" applyFont="1" applyBorder="1" applyAlignment="1">
      <alignment horizontal="center" vertical="center"/>
    </xf>
    <xf numFmtId="20" fontId="11" fillId="0" borderId="54" xfId="261" applyNumberFormat="1" applyFont="1" applyBorder="1" applyAlignment="1">
      <alignment horizontal="center" vertical="center"/>
    </xf>
    <xf numFmtId="20" fontId="4" fillId="0" borderId="76" xfId="253" applyNumberFormat="1" applyBorder="1" applyAlignment="1">
      <alignment horizontal="center" vertical="center"/>
    </xf>
    <xf numFmtId="20" fontId="11" fillId="0" borderId="26" xfId="253" applyNumberFormat="1" applyFont="1" applyBorder="1" applyAlignment="1">
      <alignment horizontal="center" vertical="center"/>
    </xf>
    <xf numFmtId="20" fontId="11" fillId="0" borderId="26" xfId="261" applyNumberFormat="1" applyFont="1" applyBorder="1" applyAlignment="1">
      <alignment horizontal="center" vertical="center"/>
    </xf>
    <xf numFmtId="0" fontId="33" fillId="0" borderId="25" xfId="253" applyFont="1" applyBorder="1"/>
    <xf numFmtId="20" fontId="4" fillId="0" borderId="65" xfId="253" applyNumberFormat="1" applyBorder="1" applyAlignment="1">
      <alignment horizontal="center" vertical="center"/>
    </xf>
    <xf numFmtId="20" fontId="4" fillId="0" borderId="22" xfId="253" applyNumberFormat="1" applyBorder="1" applyAlignment="1">
      <alignment horizontal="center" vertical="center"/>
    </xf>
    <xf numFmtId="20" fontId="4" fillId="0" borderId="21" xfId="253" applyNumberFormat="1" applyBorder="1" applyAlignment="1">
      <alignment horizontal="center" vertical="center"/>
    </xf>
    <xf numFmtId="20" fontId="11" fillId="0" borderId="21" xfId="253" applyNumberFormat="1" applyFont="1" applyBorder="1" applyAlignment="1">
      <alignment horizontal="center" vertical="center"/>
    </xf>
    <xf numFmtId="20" fontId="11" fillId="0" borderId="21" xfId="261" applyNumberFormat="1" applyFont="1" applyBorder="1" applyAlignment="1">
      <alignment horizontal="center" vertical="center"/>
    </xf>
    <xf numFmtId="0" fontId="4" fillId="0" borderId="0" xfId="2277"/>
    <xf numFmtId="0" fontId="5" fillId="0" borderId="0" xfId="2277" applyFont="1"/>
    <xf numFmtId="0" fontId="6" fillId="0" borderId="0" xfId="2277" applyFont="1"/>
    <xf numFmtId="0" fontId="6" fillId="0" borderId="0" xfId="2277" applyFont="1" applyAlignment="1">
      <alignment horizontal="center"/>
    </xf>
    <xf numFmtId="0" fontId="6" fillId="0" borderId="16" xfId="2277" applyFont="1" applyBorder="1" applyAlignment="1">
      <alignment vertical="center" wrapText="1"/>
    </xf>
    <xf numFmtId="0" fontId="6" fillId="0" borderId="17" xfId="2277" applyFont="1" applyBorder="1" applyAlignment="1">
      <alignment vertical="center" wrapText="1"/>
    </xf>
    <xf numFmtId="0" fontId="6" fillId="0" borderId="14" xfId="2277" applyFont="1" applyBorder="1" applyAlignment="1">
      <alignment horizontal="center" vertical="center" wrapText="1"/>
    </xf>
    <xf numFmtId="0" fontId="4" fillId="0" borderId="0" xfId="2277" applyAlignment="1">
      <alignment horizontal="center" vertical="center"/>
    </xf>
    <xf numFmtId="166" fontId="4" fillId="0" borderId="21" xfId="2277" applyNumberFormat="1" applyBorder="1" applyAlignment="1">
      <alignment horizontal="center" vertical="center" wrapText="1"/>
    </xf>
    <xf numFmtId="166" fontId="4" fillId="0" borderId="22" xfId="2277" applyNumberFormat="1" applyBorder="1" applyAlignment="1">
      <alignment horizontal="center" vertical="center" wrapText="1"/>
    </xf>
    <xf numFmtId="166" fontId="4" fillId="0" borderId="23" xfId="2277" applyNumberFormat="1" applyBorder="1" applyAlignment="1">
      <alignment horizontal="center" vertical="center" wrapText="1"/>
    </xf>
    <xf numFmtId="166" fontId="4" fillId="0" borderId="24" xfId="2277" applyNumberFormat="1" applyBorder="1" applyAlignment="1">
      <alignment horizontal="center" vertical="center" wrapText="1"/>
    </xf>
    <xf numFmtId="166" fontId="4" fillId="0" borderId="25" xfId="2277" applyNumberFormat="1" applyBorder="1" applyAlignment="1">
      <alignment horizontal="center" vertical="center" wrapText="1"/>
    </xf>
    <xf numFmtId="0" fontId="4" fillId="0" borderId="26" xfId="2277" applyBorder="1"/>
    <xf numFmtId="166" fontId="4" fillId="0" borderId="27" xfId="2277" applyNumberFormat="1" applyBorder="1" applyAlignment="1">
      <alignment horizontal="center" vertical="center" wrapText="1"/>
    </xf>
    <xf numFmtId="166" fontId="4" fillId="0" borderId="28" xfId="2277" applyNumberFormat="1" applyBorder="1" applyAlignment="1">
      <alignment horizontal="center" vertical="center" wrapText="1"/>
    </xf>
    <xf numFmtId="166" fontId="4" fillId="0" borderId="29" xfId="2277" applyNumberFormat="1" applyBorder="1" applyAlignment="1">
      <alignment horizontal="center" vertical="center" wrapText="1"/>
    </xf>
    <xf numFmtId="166" fontId="4" fillId="0" borderId="62" xfId="2277" applyNumberFormat="1" applyBorder="1" applyAlignment="1">
      <alignment horizontal="center" vertical="center" wrapText="1"/>
    </xf>
    <xf numFmtId="166" fontId="4" fillId="0" borderId="0" xfId="2277" applyNumberFormat="1" applyAlignment="1">
      <alignment horizontal="center" vertical="center" wrapText="1"/>
    </xf>
    <xf numFmtId="166" fontId="4" fillId="0" borderId="0" xfId="2277" applyNumberFormat="1"/>
    <xf numFmtId="20" fontId="4" fillId="25" borderId="26" xfId="2277" applyNumberFormat="1" applyFill="1" applyBorder="1"/>
    <xf numFmtId="0" fontId="4" fillId="25" borderId="26" xfId="2277" applyFill="1" applyBorder="1"/>
    <xf numFmtId="2" fontId="4" fillId="25" borderId="26" xfId="2277" applyNumberFormat="1" applyFill="1" applyBorder="1"/>
    <xf numFmtId="20" fontId="11" fillId="26" borderId="26" xfId="262" applyNumberFormat="1" applyFont="1" applyFill="1" applyBorder="1" applyAlignment="1">
      <alignment horizontal="center"/>
    </xf>
    <xf numFmtId="20" fontId="11" fillId="26" borderId="21" xfId="263" applyNumberFormat="1" applyFont="1" applyFill="1" applyBorder="1" applyAlignment="1">
      <alignment horizontal="center"/>
    </xf>
    <xf numFmtId="20" fontId="11" fillId="26" borderId="26" xfId="263" applyNumberFormat="1" applyFont="1" applyFill="1" applyBorder="1" applyAlignment="1">
      <alignment horizontal="center"/>
    </xf>
    <xf numFmtId="0" fontId="4" fillId="0" borderId="50" xfId="2277" applyBorder="1"/>
    <xf numFmtId="20" fontId="4" fillId="25" borderId="31" xfId="2277" applyNumberFormat="1" applyFill="1" applyBorder="1"/>
    <xf numFmtId="0" fontId="4" fillId="25" borderId="31" xfId="2277" applyFill="1" applyBorder="1"/>
    <xf numFmtId="0" fontId="11" fillId="0" borderId="0" xfId="2277" applyFont="1" applyAlignment="1">
      <alignment horizontal="center"/>
    </xf>
    <xf numFmtId="2" fontId="4" fillId="0" borderId="0" xfId="2277" applyNumberFormat="1" applyAlignment="1">
      <alignment horizontal="center"/>
    </xf>
    <xf numFmtId="0" fontId="6" fillId="0" borderId="14" xfId="2277" applyFont="1" applyBorder="1" applyAlignment="1">
      <alignment vertical="center" wrapText="1"/>
    </xf>
    <xf numFmtId="0" fontId="4" fillId="0" borderId="14" xfId="2277" applyBorder="1" applyAlignment="1">
      <alignment horizontal="center" vertical="center" wrapText="1"/>
    </xf>
    <xf numFmtId="0" fontId="6" fillId="0" borderId="18" xfId="2277" applyFont="1" applyBorder="1" applyAlignment="1">
      <alignment horizontal="center" vertical="center" wrapText="1"/>
    </xf>
    <xf numFmtId="0" fontId="4" fillId="0" borderId="68" xfId="2277" applyBorder="1" applyAlignment="1">
      <alignment horizontal="center" vertical="center" wrapText="1"/>
    </xf>
    <xf numFmtId="166" fontId="4" fillId="0" borderId="30" xfId="2277" applyNumberFormat="1" applyBorder="1" applyAlignment="1">
      <alignment horizontal="center" vertical="center" wrapText="1"/>
    </xf>
    <xf numFmtId="166" fontId="4" fillId="0" borderId="31" xfId="2277" applyNumberFormat="1" applyBorder="1" applyAlignment="1">
      <alignment horizontal="center" vertical="center" wrapText="1"/>
    </xf>
    <xf numFmtId="166" fontId="4" fillId="0" borderId="32" xfId="2277" applyNumberFormat="1" applyBorder="1" applyAlignment="1">
      <alignment horizontal="center" vertical="center" wrapText="1"/>
    </xf>
    <xf numFmtId="20" fontId="4" fillId="0" borderId="26" xfId="264" applyNumberFormat="1" applyBorder="1" applyAlignment="1">
      <alignment horizontal="center" vertical="center"/>
    </xf>
    <xf numFmtId="1" fontId="4" fillId="0" borderId="42" xfId="264" applyNumberFormat="1" applyBorder="1" applyAlignment="1">
      <alignment horizontal="center"/>
    </xf>
    <xf numFmtId="166" fontId="4" fillId="0" borderId="37" xfId="2277" applyNumberFormat="1" applyBorder="1" applyAlignment="1">
      <alignment horizontal="center" vertical="center" wrapText="1"/>
    </xf>
    <xf numFmtId="166" fontId="4" fillId="0" borderId="43" xfId="2277" applyNumberFormat="1" applyBorder="1" applyAlignment="1">
      <alignment horizontal="center" vertical="center" wrapText="1"/>
    </xf>
    <xf numFmtId="166" fontId="4" fillId="0" borderId="77" xfId="2277" applyNumberFormat="1" applyBorder="1" applyAlignment="1">
      <alignment horizontal="center" vertical="center" wrapText="1"/>
    </xf>
    <xf numFmtId="166" fontId="4" fillId="0" borderId="15" xfId="2277" applyNumberFormat="1" applyBorder="1" applyAlignment="1">
      <alignment horizontal="center" vertical="center" wrapText="1"/>
    </xf>
    <xf numFmtId="2" fontId="4" fillId="0" borderId="0" xfId="2277" applyNumberFormat="1"/>
    <xf numFmtId="0" fontId="6" fillId="0" borderId="56" xfId="2277" applyFont="1" applyBorder="1" applyAlignment="1">
      <alignment horizontal="center" vertical="center"/>
    </xf>
    <xf numFmtId="20" fontId="6" fillId="0" borderId="24" xfId="2277" applyNumberFormat="1" applyFont="1" applyBorder="1" applyAlignment="1">
      <alignment horizontal="center" vertical="center"/>
    </xf>
    <xf numFmtId="20" fontId="4" fillId="0" borderId="39" xfId="2277" applyNumberFormat="1" applyBorder="1" applyAlignment="1">
      <alignment horizontal="center" vertical="center"/>
    </xf>
    <xf numFmtId="0" fontId="4" fillId="0" borderId="37" xfId="2277" applyBorder="1" applyAlignment="1">
      <alignment horizontal="center" vertical="center"/>
    </xf>
    <xf numFmtId="20" fontId="4" fillId="0" borderId="43" xfId="2277" applyNumberFormat="1" applyBorder="1" applyAlignment="1">
      <alignment horizontal="center" vertical="center"/>
    </xf>
    <xf numFmtId="20" fontId="4" fillId="0" borderId="77" xfId="2277" applyNumberFormat="1" applyBorder="1" applyAlignment="1">
      <alignment horizontal="center" vertical="center"/>
    </xf>
    <xf numFmtId="20" fontId="4" fillId="0" borderId="37" xfId="2277" applyNumberFormat="1" applyBorder="1" applyAlignment="1">
      <alignment horizontal="center" vertical="center"/>
    </xf>
    <xf numFmtId="20" fontId="4" fillId="0" borderId="44" xfId="2277" applyNumberFormat="1" applyBorder="1" applyAlignment="1">
      <alignment horizontal="center" vertical="center"/>
    </xf>
    <xf numFmtId="1" fontId="4" fillId="0" borderId="37" xfId="2277" applyNumberFormat="1" applyBorder="1" applyAlignment="1">
      <alignment horizontal="center" vertical="center"/>
    </xf>
    <xf numFmtId="0" fontId="4" fillId="0" borderId="44" xfId="2277" applyBorder="1" applyAlignment="1">
      <alignment horizontal="center" vertical="center"/>
    </xf>
    <xf numFmtId="0" fontId="6" fillId="0" borderId="58" xfId="2277" applyFont="1" applyBorder="1" applyAlignment="1">
      <alignment horizontal="center" vertical="center"/>
    </xf>
    <xf numFmtId="20" fontId="6" fillId="0" borderId="40" xfId="2277" applyNumberFormat="1" applyFont="1" applyBorder="1" applyAlignment="1">
      <alignment horizontal="center" vertical="center"/>
    </xf>
    <xf numFmtId="20" fontId="4" fillId="0" borderId="42" xfId="2277" applyNumberFormat="1" applyBorder="1" applyAlignment="1">
      <alignment horizontal="center" vertical="center"/>
    </xf>
    <xf numFmtId="0" fontId="4" fillId="0" borderId="26" xfId="2277" applyBorder="1" applyAlignment="1">
      <alignment horizontal="center" vertical="center"/>
    </xf>
    <xf numFmtId="20" fontId="4" fillId="0" borderId="36" xfId="2277" applyNumberFormat="1" applyBorder="1" applyAlignment="1">
      <alignment horizontal="center" vertical="center"/>
    </xf>
    <xf numFmtId="20" fontId="4" fillId="0" borderId="76" xfId="2277" applyNumberFormat="1" applyBorder="1" applyAlignment="1">
      <alignment horizontal="center" vertical="center"/>
    </xf>
    <xf numFmtId="20" fontId="4" fillId="0" borderId="26" xfId="2277" applyNumberFormat="1" applyBorder="1" applyAlignment="1">
      <alignment horizontal="center" vertical="center"/>
    </xf>
    <xf numFmtId="20" fontId="4" fillId="0" borderId="40" xfId="2277" applyNumberFormat="1" applyBorder="1" applyAlignment="1">
      <alignment horizontal="center" vertical="center"/>
    </xf>
    <xf numFmtId="1" fontId="4" fillId="0" borderId="26" xfId="2277" applyNumberFormat="1" applyBorder="1" applyAlignment="1">
      <alignment horizontal="center" vertical="center"/>
    </xf>
    <xf numFmtId="0" fontId="4" fillId="0" borderId="40" xfId="2277" applyBorder="1" applyAlignment="1">
      <alignment horizontal="center" vertical="center"/>
    </xf>
    <xf numFmtId="20" fontId="39" fillId="0" borderId="26" xfId="2277" applyNumberFormat="1" applyFont="1" applyBorder="1" applyAlignment="1">
      <alignment horizontal="center" vertical="center"/>
    </xf>
    <xf numFmtId="20" fontId="6" fillId="0" borderId="44" xfId="2277" applyNumberFormat="1" applyFont="1" applyBorder="1" applyAlignment="1">
      <alignment horizontal="center" vertical="center"/>
    </xf>
    <xf numFmtId="20" fontId="4" fillId="0" borderId="26" xfId="2277" applyNumberFormat="1" applyBorder="1"/>
    <xf numFmtId="2" fontId="4" fillId="0" borderId="26" xfId="2277" applyNumberFormat="1" applyBorder="1"/>
    <xf numFmtId="0" fontId="6" fillId="0" borderId="59" xfId="2277" applyFont="1" applyBorder="1" applyAlignment="1">
      <alignment horizontal="center" vertical="center"/>
    </xf>
    <xf numFmtId="20" fontId="6" fillId="0" borderId="32" xfId="2277" applyNumberFormat="1" applyFont="1" applyBorder="1" applyAlignment="1">
      <alignment horizontal="center" vertical="center"/>
    </xf>
    <xf numFmtId="20" fontId="4" fillId="0" borderId="47" xfId="2277" applyNumberFormat="1" applyBorder="1" applyAlignment="1">
      <alignment horizontal="center" vertical="center"/>
    </xf>
    <xf numFmtId="0" fontId="4" fillId="0" borderId="31" xfId="2277" applyBorder="1" applyAlignment="1">
      <alignment horizontal="center" vertical="center"/>
    </xf>
    <xf numFmtId="20" fontId="4" fillId="0" borderId="46" xfId="2277" applyNumberFormat="1" applyBorder="1" applyAlignment="1">
      <alignment horizontal="center" vertical="center"/>
    </xf>
    <xf numFmtId="20" fontId="4" fillId="0" borderId="30" xfId="2277" applyNumberFormat="1" applyBorder="1" applyAlignment="1">
      <alignment horizontal="center" vertical="center"/>
    </xf>
    <xf numFmtId="20" fontId="4" fillId="0" borderId="31" xfId="2277" applyNumberFormat="1" applyBorder="1" applyAlignment="1">
      <alignment horizontal="center" vertical="center"/>
    </xf>
    <xf numFmtId="20" fontId="4" fillId="0" borderId="27" xfId="2277" applyNumberFormat="1" applyBorder="1" applyAlignment="1">
      <alignment horizontal="center" vertical="center"/>
    </xf>
    <xf numFmtId="20" fontId="4" fillId="0" borderId="32" xfId="2277" applyNumberFormat="1" applyBorder="1" applyAlignment="1">
      <alignment horizontal="center" vertical="center"/>
    </xf>
    <xf numFmtId="1" fontId="4" fillId="0" borderId="31" xfId="2277" applyNumberFormat="1" applyBorder="1" applyAlignment="1">
      <alignment horizontal="center" vertical="center"/>
    </xf>
    <xf numFmtId="0" fontId="4" fillId="0" borderId="32" xfId="2277" applyBorder="1" applyAlignment="1">
      <alignment horizontal="center" vertical="center"/>
    </xf>
    <xf numFmtId="0" fontId="6" fillId="0" borderId="57" xfId="2277" applyFont="1" applyBorder="1" applyAlignment="1">
      <alignment horizontal="center" vertical="center"/>
    </xf>
    <xf numFmtId="20" fontId="39" fillId="0" borderId="37" xfId="2277" applyNumberFormat="1" applyFont="1" applyBorder="1" applyAlignment="1">
      <alignment horizontal="center" vertical="center"/>
    </xf>
    <xf numFmtId="20" fontId="39" fillId="0" borderId="31" xfId="2277" applyNumberFormat="1" applyFont="1" applyBorder="1" applyAlignment="1">
      <alignment horizontal="center" vertical="center"/>
    </xf>
    <xf numFmtId="0" fontId="6" fillId="0" borderId="56" xfId="2277" applyFont="1" applyBorder="1" applyAlignment="1">
      <alignment horizontal="center"/>
    </xf>
    <xf numFmtId="20" fontId="4" fillId="0" borderId="35" xfId="2277" applyNumberFormat="1" applyBorder="1" applyAlignment="1">
      <alignment horizontal="center"/>
    </xf>
    <xf numFmtId="20" fontId="6" fillId="0" borderId="21" xfId="2277" applyNumberFormat="1" applyFont="1" applyBorder="1" applyAlignment="1">
      <alignment horizontal="center"/>
    </xf>
    <xf numFmtId="20" fontId="4" fillId="0" borderId="22" xfId="2277" applyNumberFormat="1" applyBorder="1" applyAlignment="1">
      <alignment horizontal="center"/>
    </xf>
    <xf numFmtId="20" fontId="4" fillId="0" borderId="34" xfId="2277" applyNumberFormat="1" applyBorder="1" applyAlignment="1">
      <alignment horizontal="center"/>
    </xf>
    <xf numFmtId="0" fontId="6" fillId="0" borderId="58" xfId="2277" applyFont="1" applyBorder="1" applyAlignment="1">
      <alignment horizontal="center"/>
    </xf>
    <xf numFmtId="20" fontId="4" fillId="0" borderId="42" xfId="2277" applyNumberFormat="1" applyBorder="1" applyAlignment="1">
      <alignment horizontal="center"/>
    </xf>
    <xf numFmtId="20" fontId="6" fillId="0" borderId="26" xfId="2277" applyNumberFormat="1" applyFont="1" applyBorder="1" applyAlignment="1">
      <alignment horizontal="center"/>
    </xf>
    <xf numFmtId="20" fontId="4" fillId="0" borderId="43" xfId="2277" applyNumberFormat="1" applyBorder="1" applyAlignment="1">
      <alignment horizontal="center"/>
    </xf>
    <xf numFmtId="20" fontId="4" fillId="0" borderId="41" xfId="2277" applyNumberFormat="1" applyBorder="1" applyAlignment="1">
      <alignment horizontal="center"/>
    </xf>
    <xf numFmtId="1" fontId="4" fillId="0" borderId="39" xfId="2277" applyNumberFormat="1" applyBorder="1" applyAlignment="1">
      <alignment horizontal="center"/>
    </xf>
    <xf numFmtId="0" fontId="4" fillId="0" borderId="40" xfId="2277" applyBorder="1" applyAlignment="1">
      <alignment horizontal="center"/>
    </xf>
    <xf numFmtId="20" fontId="4" fillId="0" borderId="39" xfId="2277" applyNumberFormat="1" applyBorder="1" applyAlignment="1">
      <alignment horizontal="center"/>
    </xf>
    <xf numFmtId="0" fontId="4" fillId="0" borderId="44" xfId="2277" applyBorder="1" applyAlignment="1">
      <alignment horizontal="center"/>
    </xf>
    <xf numFmtId="0" fontId="6" fillId="0" borderId="64" xfId="2277" applyFont="1" applyBorder="1" applyAlignment="1">
      <alignment horizontal="center"/>
    </xf>
    <xf numFmtId="20" fontId="4" fillId="0" borderId="54" xfId="2277" applyNumberFormat="1" applyBorder="1" applyAlignment="1">
      <alignment horizontal="center"/>
    </xf>
    <xf numFmtId="20" fontId="4" fillId="0" borderId="27" xfId="2277" applyNumberFormat="1" applyBorder="1" applyAlignment="1">
      <alignment horizontal="center"/>
    </xf>
    <xf numFmtId="20" fontId="6" fillId="0" borderId="27" xfId="2277" applyNumberFormat="1" applyFont="1" applyBorder="1" applyAlignment="1">
      <alignment horizontal="center"/>
    </xf>
    <xf numFmtId="20" fontId="4" fillId="0" borderId="75" xfId="2277" applyNumberFormat="1" applyBorder="1" applyAlignment="1">
      <alignment horizontal="center"/>
    </xf>
    <xf numFmtId="20" fontId="4" fillId="0" borderId="0" xfId="2277" applyNumberFormat="1" applyAlignment="1">
      <alignment horizontal="center"/>
    </xf>
    <xf numFmtId="1" fontId="4" fillId="0" borderId="55" xfId="2277" applyNumberFormat="1" applyBorder="1" applyAlignment="1">
      <alignment horizontal="center"/>
    </xf>
    <xf numFmtId="0" fontId="4" fillId="0" borderId="73" xfId="2277" applyBorder="1" applyAlignment="1">
      <alignment horizontal="center"/>
    </xf>
    <xf numFmtId="0" fontId="6" fillId="0" borderId="59" xfId="2277" applyFont="1" applyBorder="1" applyAlignment="1">
      <alignment horizontal="center"/>
    </xf>
    <xf numFmtId="20" fontId="4" fillId="0" borderId="47" xfId="2277" applyNumberFormat="1" applyBorder="1" applyAlignment="1">
      <alignment horizontal="center"/>
    </xf>
    <xf numFmtId="20" fontId="6" fillId="0" borderId="31" xfId="2277" applyNumberFormat="1" applyFont="1" applyBorder="1" applyAlignment="1">
      <alignment horizontal="center"/>
    </xf>
    <xf numFmtId="20" fontId="4" fillId="0" borderId="46" xfId="2277" applyNumberFormat="1" applyBorder="1" applyAlignment="1">
      <alignment horizontal="center"/>
    </xf>
    <xf numFmtId="20" fontId="4" fillId="0" borderId="67" xfId="2277" applyNumberFormat="1" applyBorder="1" applyAlignment="1">
      <alignment horizontal="center"/>
    </xf>
    <xf numFmtId="1" fontId="4" fillId="0" borderId="47" xfId="2277" applyNumberFormat="1" applyBorder="1" applyAlignment="1">
      <alignment horizontal="center"/>
    </xf>
    <xf numFmtId="1" fontId="4" fillId="0" borderId="35" xfId="2277" applyNumberFormat="1" applyBorder="1" applyAlignment="1">
      <alignment horizontal="center"/>
    </xf>
    <xf numFmtId="0" fontId="4" fillId="0" borderId="24" xfId="2277" applyBorder="1" applyAlignment="1">
      <alignment horizontal="center"/>
    </xf>
    <xf numFmtId="20" fontId="6" fillId="0" borderId="37" xfId="2277" applyNumberFormat="1" applyFont="1" applyBorder="1" applyAlignment="1">
      <alignment horizontal="center"/>
    </xf>
    <xf numFmtId="20" fontId="4" fillId="0" borderId="51" xfId="2277" applyNumberFormat="1" applyBorder="1" applyAlignment="1">
      <alignment horizontal="center"/>
    </xf>
    <xf numFmtId="20" fontId="4" fillId="0" borderId="85" xfId="2277" applyNumberFormat="1" applyBorder="1" applyAlignment="1">
      <alignment horizontal="center"/>
    </xf>
    <xf numFmtId="20" fontId="4" fillId="0" borderId="50" xfId="2277" applyNumberFormat="1" applyBorder="1" applyAlignment="1">
      <alignment horizontal="center"/>
    </xf>
    <xf numFmtId="1" fontId="4" fillId="0" borderId="52" xfId="2277" applyNumberFormat="1" applyBorder="1" applyAlignment="1">
      <alignment horizontal="center"/>
    </xf>
    <xf numFmtId="0" fontId="4" fillId="0" borderId="32" xfId="2277" applyBorder="1" applyAlignment="1">
      <alignment horizontal="center"/>
    </xf>
    <xf numFmtId="0" fontId="6" fillId="0" borderId="23" xfId="2277" applyFont="1" applyBorder="1" applyAlignment="1">
      <alignment horizontal="center"/>
    </xf>
    <xf numFmtId="20" fontId="4" fillId="0" borderId="24" xfId="2277" applyNumberFormat="1" applyBorder="1" applyAlignment="1">
      <alignment horizontal="center"/>
    </xf>
    <xf numFmtId="20" fontId="4" fillId="0" borderId="23" xfId="2277" applyNumberFormat="1" applyBorder="1" applyAlignment="1">
      <alignment horizontal="center"/>
    </xf>
    <xf numFmtId="0" fontId="6" fillId="0" borderId="76" xfId="2277" applyFont="1" applyBorder="1" applyAlignment="1">
      <alignment horizontal="center"/>
    </xf>
    <xf numFmtId="20" fontId="4" fillId="0" borderId="40" xfId="2277" applyNumberFormat="1" applyBorder="1" applyAlignment="1">
      <alignment horizontal="center"/>
    </xf>
    <xf numFmtId="20" fontId="4" fillId="0" borderId="38" xfId="2277" applyNumberFormat="1" applyBorder="1" applyAlignment="1">
      <alignment horizontal="center"/>
    </xf>
    <xf numFmtId="20" fontId="4" fillId="0" borderId="76" xfId="2277" applyNumberFormat="1" applyBorder="1" applyAlignment="1">
      <alignment horizontal="center"/>
    </xf>
    <xf numFmtId="20" fontId="4" fillId="0" borderId="36" xfId="2277" applyNumberFormat="1" applyBorder="1" applyAlignment="1">
      <alignment horizontal="center"/>
    </xf>
    <xf numFmtId="20" fontId="4" fillId="0" borderId="44" xfId="2277" applyNumberFormat="1" applyBorder="1" applyAlignment="1">
      <alignment horizontal="center"/>
    </xf>
    <xf numFmtId="20" fontId="4" fillId="0" borderId="77" xfId="2277" applyNumberFormat="1" applyBorder="1" applyAlignment="1">
      <alignment horizontal="center"/>
    </xf>
    <xf numFmtId="0" fontId="6" fillId="0" borderId="30" xfId="2277" applyFont="1" applyBorder="1" applyAlignment="1">
      <alignment horizontal="center"/>
    </xf>
    <xf numFmtId="20" fontId="4" fillId="0" borderId="32" xfId="2277" applyNumberFormat="1" applyBorder="1" applyAlignment="1">
      <alignment horizontal="center"/>
    </xf>
    <xf numFmtId="20" fontId="4" fillId="0" borderId="30" xfId="2277" applyNumberFormat="1" applyBorder="1" applyAlignment="1">
      <alignment horizontal="center"/>
    </xf>
    <xf numFmtId="20" fontId="6" fillId="0" borderId="37" xfId="253" applyNumberFormat="1" applyFont="1" applyBorder="1" applyAlignment="1">
      <alignment horizontal="center" vertical="center"/>
    </xf>
    <xf numFmtId="1" fontId="4" fillId="0" borderId="39" xfId="253" applyNumberFormat="1" applyBorder="1" applyAlignment="1">
      <alignment horizontal="center" vertical="center"/>
    </xf>
    <xf numFmtId="20" fontId="6" fillId="0" borderId="26" xfId="253" applyNumberFormat="1" applyFont="1" applyBorder="1" applyAlignment="1">
      <alignment horizontal="center" vertical="center"/>
    </xf>
    <xf numFmtId="1" fontId="4" fillId="0" borderId="42" xfId="253" applyNumberFormat="1" applyBorder="1" applyAlignment="1">
      <alignment horizontal="center" vertical="center"/>
    </xf>
    <xf numFmtId="20" fontId="6" fillId="0" borderId="64" xfId="253" applyNumberFormat="1" applyFont="1" applyBorder="1" applyAlignment="1">
      <alignment horizontal="center" vertical="center"/>
    </xf>
    <xf numFmtId="0" fontId="4" fillId="0" borderId="27" xfId="253" applyBorder="1" applyAlignment="1">
      <alignment horizontal="center" vertical="center"/>
    </xf>
    <xf numFmtId="20" fontId="39" fillId="0" borderId="27" xfId="253" applyNumberFormat="1" applyFont="1" applyBorder="1" applyAlignment="1">
      <alignment horizontal="center" vertical="center"/>
    </xf>
    <xf numFmtId="20" fontId="6" fillId="0" borderId="27" xfId="253" applyNumberFormat="1" applyFont="1" applyBorder="1" applyAlignment="1">
      <alignment horizontal="center" vertical="center"/>
    </xf>
    <xf numFmtId="1" fontId="4" fillId="0" borderId="65" xfId="253" applyNumberFormat="1" applyBorder="1" applyAlignment="1">
      <alignment horizontal="center" vertical="center"/>
    </xf>
    <xf numFmtId="20" fontId="6" fillId="0" borderId="56" xfId="253" applyNumberFormat="1" applyFont="1" applyBorder="1" applyAlignment="1">
      <alignment horizontal="center" vertical="center"/>
    </xf>
    <xf numFmtId="0" fontId="4" fillId="0" borderId="21" xfId="253" applyBorder="1" applyAlignment="1">
      <alignment horizontal="center" vertical="center"/>
    </xf>
    <xf numFmtId="20" fontId="39" fillId="0" borderId="21" xfId="253" applyNumberFormat="1" applyFont="1" applyBorder="1" applyAlignment="1">
      <alignment horizontal="center" vertical="center"/>
    </xf>
    <xf numFmtId="20" fontId="6" fillId="0" borderId="21" xfId="253" applyNumberFormat="1" applyFont="1" applyBorder="1" applyAlignment="1">
      <alignment horizontal="center" vertical="center"/>
    </xf>
    <xf numFmtId="1" fontId="4" fillId="0" borderId="35" xfId="253" applyNumberFormat="1" applyBorder="1" applyAlignment="1">
      <alignment horizontal="center" vertical="center"/>
    </xf>
    <xf numFmtId="20" fontId="4" fillId="0" borderId="51" xfId="253" applyNumberFormat="1" applyBorder="1" applyAlignment="1">
      <alignment horizontal="center" vertical="center"/>
    </xf>
    <xf numFmtId="20" fontId="39" fillId="0" borderId="51" xfId="253" applyNumberFormat="1" applyFont="1" applyBorder="1" applyAlignment="1">
      <alignment horizontal="center" vertical="center"/>
    </xf>
    <xf numFmtId="20" fontId="6" fillId="0" borderId="31" xfId="253" applyNumberFormat="1" applyFont="1" applyBorder="1" applyAlignment="1">
      <alignment horizontal="center" vertical="center"/>
    </xf>
    <xf numFmtId="20" fontId="4" fillId="0" borderId="20" xfId="253" applyNumberFormat="1" applyBorder="1" applyAlignment="1">
      <alignment horizontal="center" vertical="center"/>
    </xf>
    <xf numFmtId="1" fontId="4" fillId="0" borderId="47" xfId="253" applyNumberFormat="1" applyBorder="1" applyAlignment="1">
      <alignment horizontal="center" vertical="center"/>
    </xf>
    <xf numFmtId="20" fontId="6" fillId="0" borderId="79" xfId="2277" applyNumberFormat="1" applyFont="1" applyBorder="1" applyAlignment="1">
      <alignment horizontal="center"/>
    </xf>
    <xf numFmtId="20" fontId="6" fillId="0" borderId="56" xfId="2277" applyNumberFormat="1" applyFont="1" applyBorder="1" applyAlignment="1">
      <alignment horizontal="center"/>
    </xf>
    <xf numFmtId="20" fontId="6" fillId="0" borderId="83" xfId="2277" applyNumberFormat="1" applyFont="1" applyBorder="1" applyAlignment="1">
      <alignment horizontal="center"/>
    </xf>
    <xf numFmtId="20" fontId="6" fillId="0" borderId="57" xfId="2277" applyNumberFormat="1" applyFont="1" applyBorder="1" applyAlignment="1">
      <alignment horizontal="center"/>
    </xf>
    <xf numFmtId="20" fontId="6" fillId="0" borderId="84" xfId="2277" applyNumberFormat="1" applyFont="1" applyBorder="1" applyAlignment="1">
      <alignment horizontal="center"/>
    </xf>
    <xf numFmtId="20" fontId="6" fillId="0" borderId="20" xfId="2277" applyNumberFormat="1" applyFont="1" applyBorder="1" applyAlignment="1">
      <alignment horizontal="center"/>
    </xf>
    <xf numFmtId="20" fontId="6" fillId="0" borderId="64" xfId="253" applyNumberFormat="1" applyFont="1" applyBorder="1" applyAlignment="1">
      <alignment horizontal="center"/>
    </xf>
    <xf numFmtId="20" fontId="4" fillId="0" borderId="56" xfId="253" applyNumberFormat="1" applyBorder="1" applyAlignment="1">
      <alignment horizontal="center"/>
    </xf>
    <xf numFmtId="2" fontId="6" fillId="0" borderId="0" xfId="253" applyNumberFormat="1" applyFont="1" applyAlignment="1">
      <alignment horizontal="center"/>
    </xf>
    <xf numFmtId="0" fontId="6" fillId="0" borderId="26" xfId="253" applyFont="1" applyBorder="1" applyAlignment="1">
      <alignment horizontal="center"/>
    </xf>
    <xf numFmtId="20" fontId="4" fillId="0" borderId="27" xfId="253" applyNumberFormat="1" applyBorder="1"/>
    <xf numFmtId="0" fontId="6" fillId="0" borderId="27" xfId="253" applyFont="1" applyBorder="1" applyAlignment="1">
      <alignment horizontal="center"/>
    </xf>
    <xf numFmtId="0" fontId="6" fillId="0" borderId="37" xfId="253" applyFont="1" applyBorder="1" applyAlignment="1">
      <alignment horizontal="center"/>
    </xf>
    <xf numFmtId="20" fontId="11" fillId="0" borderId="26" xfId="253" applyNumberFormat="1" applyFont="1" applyBorder="1" applyAlignment="1">
      <alignment horizontal="center"/>
    </xf>
    <xf numFmtId="20" fontId="11" fillId="0" borderId="31" xfId="253" applyNumberFormat="1" applyFont="1" applyBorder="1" applyAlignment="1">
      <alignment horizontal="center"/>
    </xf>
    <xf numFmtId="20" fontId="11" fillId="0" borderId="37" xfId="253" applyNumberFormat="1" applyFont="1" applyBorder="1" applyAlignment="1">
      <alignment horizontal="center"/>
    </xf>
    <xf numFmtId="20" fontId="11" fillId="0" borderId="21" xfId="253" applyNumberFormat="1" applyFont="1" applyBorder="1" applyAlignment="1">
      <alignment horizontal="center"/>
    </xf>
    <xf numFmtId="20" fontId="11" fillId="0" borderId="51" xfId="253" applyNumberFormat="1" applyFont="1" applyBorder="1" applyAlignment="1">
      <alignment horizontal="center"/>
    </xf>
    <xf numFmtId="20" fontId="11" fillId="0" borderId="21" xfId="256" applyNumberFormat="1" applyFont="1" applyBorder="1" applyAlignment="1">
      <alignment horizontal="center"/>
    </xf>
    <xf numFmtId="20" fontId="6" fillId="0" borderId="21" xfId="253" applyNumberFormat="1" applyFont="1" applyBorder="1" applyAlignment="1">
      <alignment horizontal="center"/>
    </xf>
    <xf numFmtId="20" fontId="11" fillId="0" borderId="26" xfId="256" applyNumberFormat="1" applyFont="1" applyBorder="1" applyAlignment="1">
      <alignment horizontal="center"/>
    </xf>
    <xf numFmtId="1" fontId="4" fillId="0" borderId="26" xfId="253" applyNumberFormat="1" applyBorder="1" applyAlignment="1">
      <alignment horizontal="center"/>
    </xf>
    <xf numFmtId="1" fontId="4" fillId="0" borderId="31" xfId="253" applyNumberFormat="1" applyBorder="1" applyAlignment="1">
      <alignment horizontal="center"/>
    </xf>
    <xf numFmtId="0" fontId="4" fillId="0" borderId="0" xfId="338"/>
    <xf numFmtId="0" fontId="4" fillId="0" borderId="76" xfId="253" applyBorder="1"/>
    <xf numFmtId="0" fontId="4" fillId="0" borderId="40" xfId="253" applyBorder="1"/>
    <xf numFmtId="20" fontId="4" fillId="0" borderId="76" xfId="253" applyNumberFormat="1" applyBorder="1"/>
    <xf numFmtId="2" fontId="4" fillId="0" borderId="40" xfId="253" applyNumberFormat="1" applyBorder="1"/>
    <xf numFmtId="20" fontId="6" fillId="0" borderId="79" xfId="253" applyNumberFormat="1" applyFont="1" applyBorder="1" applyAlignment="1">
      <alignment horizontal="center"/>
    </xf>
    <xf numFmtId="0" fontId="4" fillId="0" borderId="41" xfId="253" applyBorder="1"/>
    <xf numFmtId="20" fontId="6" fillId="0" borderId="88" xfId="253" applyNumberFormat="1" applyFont="1" applyBorder="1" applyAlignment="1">
      <alignment horizontal="center"/>
    </xf>
    <xf numFmtId="2" fontId="4" fillId="0" borderId="27" xfId="253" applyNumberFormat="1" applyBorder="1"/>
    <xf numFmtId="20" fontId="4" fillId="0" borderId="0" xfId="253" applyNumberFormat="1" applyAlignment="1">
      <alignment horizontal="center"/>
    </xf>
    <xf numFmtId="20" fontId="6" fillId="0" borderId="33" xfId="2277" applyNumberFormat="1" applyFont="1" applyBorder="1" applyAlignment="1">
      <alignment horizontal="center" vertical="center"/>
    </xf>
    <xf numFmtId="20" fontId="6" fillId="0" borderId="90" xfId="2277" applyNumberFormat="1" applyFont="1" applyBorder="1" applyAlignment="1">
      <alignment horizontal="center" vertical="center"/>
    </xf>
    <xf numFmtId="20" fontId="6" fillId="0" borderId="48" xfId="2277" applyNumberFormat="1" applyFont="1" applyBorder="1" applyAlignment="1">
      <alignment horizontal="center" vertical="center"/>
    </xf>
    <xf numFmtId="20" fontId="6" fillId="0" borderId="83" xfId="2277" applyNumberFormat="1" applyFont="1" applyBorder="1" applyAlignment="1">
      <alignment horizontal="center" vertical="center"/>
    </xf>
    <xf numFmtId="20" fontId="4" fillId="0" borderId="27" xfId="2277" applyNumberFormat="1" applyBorder="1"/>
    <xf numFmtId="0" fontId="4" fillId="0" borderId="27" xfId="2277" applyBorder="1"/>
    <xf numFmtId="2" fontId="4" fillId="0" borderId="27" xfId="2277" applyNumberFormat="1" applyBorder="1"/>
    <xf numFmtId="20" fontId="4" fillId="0" borderId="0" xfId="2277" applyNumberFormat="1"/>
    <xf numFmtId="20" fontId="4" fillId="0" borderId="37" xfId="2277" applyNumberFormat="1" applyBorder="1"/>
    <xf numFmtId="0" fontId="4" fillId="0" borderId="37" xfId="2277" applyBorder="1"/>
    <xf numFmtId="2" fontId="4" fillId="0" borderId="37" xfId="2277" applyNumberFormat="1" applyBorder="1"/>
    <xf numFmtId="2" fontId="4" fillId="0" borderId="50" xfId="2277" applyNumberFormat="1" applyBorder="1"/>
    <xf numFmtId="20" fontId="4" fillId="0" borderId="31" xfId="2277" applyNumberFormat="1" applyBorder="1"/>
    <xf numFmtId="0" fontId="4" fillId="0" borderId="31" xfId="2277" applyBorder="1"/>
    <xf numFmtId="2" fontId="4" fillId="0" borderId="31" xfId="2277" applyNumberFormat="1" applyBorder="1"/>
    <xf numFmtId="20" fontId="6" fillId="0" borderId="45" xfId="2277" applyNumberFormat="1" applyFont="1" applyBorder="1" applyAlignment="1">
      <alignment horizontal="center" vertical="center"/>
    </xf>
    <xf numFmtId="20" fontId="39" fillId="0" borderId="27" xfId="2277" applyNumberFormat="1" applyFont="1" applyBorder="1" applyAlignment="1">
      <alignment horizontal="center" vertical="center"/>
    </xf>
    <xf numFmtId="20" fontId="6" fillId="0" borderId="84" xfId="2277" applyNumberFormat="1" applyFont="1" applyBorder="1" applyAlignment="1">
      <alignment horizontal="center" vertical="center"/>
    </xf>
    <xf numFmtId="20" fontId="39" fillId="0" borderId="21" xfId="2277" applyNumberFormat="1" applyFont="1" applyBorder="1" applyAlignment="1">
      <alignment horizontal="center" vertical="center"/>
    </xf>
    <xf numFmtId="20" fontId="4" fillId="0" borderId="21" xfId="2277" applyNumberFormat="1" applyBorder="1" applyAlignment="1">
      <alignment horizontal="center" vertical="center"/>
    </xf>
    <xf numFmtId="2" fontId="33" fillId="0" borderId="0" xfId="2277" applyNumberFormat="1" applyFont="1" applyAlignment="1">
      <alignment horizontal="center"/>
    </xf>
    <xf numFmtId="2" fontId="33" fillId="0" borderId="0" xfId="253" applyNumberFormat="1" applyFont="1" applyAlignment="1">
      <alignment horizontal="center"/>
    </xf>
    <xf numFmtId="20" fontId="11" fillId="0" borderId="26" xfId="262" applyNumberFormat="1" applyFont="1" applyBorder="1" applyAlignment="1">
      <alignment horizontal="center"/>
    </xf>
    <xf numFmtId="20" fontId="6" fillId="0" borderId="47" xfId="262" applyNumberFormat="1" applyFont="1" applyBorder="1" applyAlignment="1">
      <alignment horizontal="center"/>
    </xf>
    <xf numFmtId="20" fontId="11" fillId="0" borderId="31" xfId="262" applyNumberFormat="1" applyFont="1" applyBorder="1" applyAlignment="1">
      <alignment horizontal="center"/>
    </xf>
    <xf numFmtId="1" fontId="4" fillId="0" borderId="31" xfId="262" applyNumberFormat="1" applyBorder="1" applyAlignment="1">
      <alignment horizontal="center"/>
    </xf>
    <xf numFmtId="2" fontId="11" fillId="0" borderId="0" xfId="256" applyNumberFormat="1" applyFont="1" applyAlignment="1">
      <alignment horizontal="center"/>
    </xf>
    <xf numFmtId="0" fontId="4" fillId="0" borderId="25" xfId="2277" applyBorder="1"/>
    <xf numFmtId="20" fontId="4" fillId="0" borderId="80" xfId="2277" applyNumberFormat="1" applyBorder="1" applyAlignment="1">
      <alignment horizontal="center"/>
    </xf>
    <xf numFmtId="20" fontId="6" fillId="0" borderId="88" xfId="2277" applyNumberFormat="1" applyFont="1" applyBorder="1" applyAlignment="1">
      <alignment horizontal="center"/>
    </xf>
    <xf numFmtId="20" fontId="6" fillId="0" borderId="19" xfId="2277" applyNumberFormat="1" applyFont="1" applyBorder="1" applyAlignment="1">
      <alignment horizontal="center"/>
    </xf>
    <xf numFmtId="20" fontId="6" fillId="0" borderId="59" xfId="2277" applyNumberFormat="1" applyFont="1" applyBorder="1" applyAlignment="1">
      <alignment horizontal="center"/>
    </xf>
    <xf numFmtId="0" fontId="4" fillId="0" borderId="61" xfId="2277" applyBorder="1"/>
    <xf numFmtId="2" fontId="11" fillId="0" borderId="0" xfId="2277" applyNumberFormat="1" applyFont="1" applyAlignment="1">
      <alignment horizontal="center"/>
    </xf>
    <xf numFmtId="20" fontId="6" fillId="0" borderId="79" xfId="256" applyNumberFormat="1" applyFont="1" applyBorder="1" applyAlignment="1">
      <alignment horizontal="center"/>
    </xf>
    <xf numFmtId="20" fontId="6" fillId="0" borderId="83" xfId="256" applyNumberFormat="1" applyFont="1" applyBorder="1" applyAlignment="1">
      <alignment horizontal="center"/>
    </xf>
    <xf numFmtId="20" fontId="4" fillId="0" borderId="37" xfId="256" applyNumberFormat="1" applyBorder="1"/>
    <xf numFmtId="0" fontId="4" fillId="0" borderId="37" xfId="256" applyBorder="1"/>
    <xf numFmtId="2" fontId="4" fillId="0" borderId="37" xfId="256" applyNumberFormat="1" applyBorder="1"/>
    <xf numFmtId="20" fontId="6" fillId="0" borderId="58" xfId="2277" applyNumberFormat="1" applyFont="1" applyBorder="1" applyAlignment="1">
      <alignment horizontal="center"/>
    </xf>
    <xf numFmtId="0" fontId="4" fillId="0" borderId="41" xfId="2277" applyBorder="1"/>
    <xf numFmtId="20" fontId="6" fillId="0" borderId="48" xfId="264" applyNumberFormat="1" applyFont="1" applyBorder="1" applyAlignment="1">
      <alignment horizontal="center"/>
    </xf>
    <xf numFmtId="0" fontId="4" fillId="0" borderId="26" xfId="264" applyBorder="1"/>
    <xf numFmtId="20" fontId="6" fillId="0" borderId="58" xfId="264" applyNumberFormat="1" applyFont="1" applyBorder="1" applyAlignment="1">
      <alignment horizontal="center"/>
    </xf>
    <xf numFmtId="20" fontId="11" fillId="0" borderId="38" xfId="264" applyNumberFormat="1" applyFont="1" applyBorder="1" applyAlignment="1">
      <alignment horizontal="center"/>
    </xf>
    <xf numFmtId="20" fontId="11" fillId="0" borderId="26" xfId="264" applyNumberFormat="1" applyFont="1" applyBorder="1" applyAlignment="1">
      <alignment horizontal="center"/>
    </xf>
    <xf numFmtId="20" fontId="4" fillId="0" borderId="58" xfId="264" applyNumberFormat="1" applyBorder="1" applyAlignment="1">
      <alignment horizontal="center"/>
    </xf>
    <xf numFmtId="20" fontId="6" fillId="0" borderId="34" xfId="2277" applyNumberFormat="1" applyFont="1" applyBorder="1" applyAlignment="1">
      <alignment horizontal="center"/>
    </xf>
    <xf numFmtId="20" fontId="4" fillId="0" borderId="56" xfId="2277" applyNumberFormat="1" applyBorder="1" applyAlignment="1">
      <alignment horizontal="center"/>
    </xf>
    <xf numFmtId="0" fontId="4" fillId="0" borderId="87" xfId="2277" applyBorder="1"/>
    <xf numFmtId="20" fontId="6" fillId="0" borderId="41" xfId="2277" applyNumberFormat="1" applyFont="1" applyBorder="1" applyAlignment="1">
      <alignment horizontal="center"/>
    </xf>
    <xf numFmtId="20" fontId="4" fillId="0" borderId="58" xfId="2277" applyNumberFormat="1" applyBorder="1" applyAlignment="1">
      <alignment horizontal="center"/>
    </xf>
    <xf numFmtId="20" fontId="6" fillId="0" borderId="50" xfId="2277" applyNumberFormat="1" applyFont="1" applyBorder="1" applyAlignment="1">
      <alignment horizontal="center"/>
    </xf>
    <xf numFmtId="20" fontId="4" fillId="0" borderId="59" xfId="2277" applyNumberFormat="1" applyBorder="1" applyAlignment="1">
      <alignment horizontal="center"/>
    </xf>
    <xf numFmtId="0" fontId="71" fillId="0" borderId="0" xfId="2277" applyFont="1"/>
    <xf numFmtId="20" fontId="6" fillId="0" borderId="35" xfId="2277" applyNumberFormat="1" applyFont="1" applyBorder="1" applyAlignment="1">
      <alignment horizontal="center"/>
    </xf>
    <xf numFmtId="20" fontId="6" fillId="0" borderId="39" xfId="2277" applyNumberFormat="1" applyFont="1" applyBorder="1" applyAlignment="1">
      <alignment horizontal="center"/>
    </xf>
    <xf numFmtId="20" fontId="6" fillId="0" borderId="52" xfId="2277" applyNumberFormat="1" applyFont="1" applyBorder="1" applyAlignment="1">
      <alignment horizontal="center"/>
    </xf>
    <xf numFmtId="20" fontId="6" fillId="0" borderId="51" xfId="2277" applyNumberFormat="1" applyFont="1" applyBorder="1" applyAlignment="1">
      <alignment horizontal="center"/>
    </xf>
    <xf numFmtId="0" fontId="71" fillId="0" borderId="0" xfId="2277" applyFont="1" applyAlignment="1">
      <alignment horizontal="center"/>
    </xf>
    <xf numFmtId="0" fontId="4" fillId="0" borderId="67" xfId="253" applyBorder="1"/>
    <xf numFmtId="0" fontId="4" fillId="0" borderId="78" xfId="253" applyBorder="1"/>
    <xf numFmtId="20" fontId="6" fillId="0" borderId="19" xfId="253" applyNumberFormat="1" applyFont="1" applyBorder="1" applyAlignment="1">
      <alignment horizontal="center"/>
    </xf>
    <xf numFmtId="20" fontId="6" fillId="0" borderId="20" xfId="253" applyNumberFormat="1" applyFont="1" applyBorder="1" applyAlignment="1">
      <alignment horizontal="center"/>
    </xf>
    <xf numFmtId="0" fontId="4" fillId="0" borderId="61" xfId="253" applyBorder="1"/>
    <xf numFmtId="20" fontId="6" fillId="31" borderId="21" xfId="2277" applyNumberFormat="1" applyFont="1" applyFill="1" applyBorder="1" applyAlignment="1">
      <alignment horizontal="center"/>
    </xf>
    <xf numFmtId="20" fontId="6" fillId="31" borderId="26" xfId="2277" applyNumberFormat="1" applyFont="1" applyFill="1" applyBorder="1" applyAlignment="1">
      <alignment horizontal="center"/>
    </xf>
    <xf numFmtId="20" fontId="6" fillId="31" borderId="37" xfId="2277" applyNumberFormat="1" applyFont="1" applyFill="1" applyBorder="1" applyAlignment="1">
      <alignment horizontal="center"/>
    </xf>
    <xf numFmtId="20" fontId="6" fillId="31" borderId="26" xfId="256" applyNumberFormat="1" applyFont="1" applyFill="1" applyBorder="1" applyAlignment="1">
      <alignment horizontal="center"/>
    </xf>
    <xf numFmtId="20" fontId="6" fillId="31" borderId="21" xfId="256" applyNumberFormat="1" applyFont="1" applyFill="1" applyBorder="1" applyAlignment="1">
      <alignment horizontal="center"/>
    </xf>
    <xf numFmtId="20" fontId="6" fillId="31" borderId="27" xfId="256" applyNumberFormat="1" applyFont="1" applyFill="1" applyBorder="1" applyAlignment="1">
      <alignment horizontal="center"/>
    </xf>
    <xf numFmtId="20" fontId="6" fillId="31" borderId="37" xfId="256" applyNumberFormat="1" applyFont="1" applyFill="1" applyBorder="1" applyAlignment="1">
      <alignment horizontal="center"/>
    </xf>
    <xf numFmtId="20" fontId="11" fillId="0" borderId="27" xfId="253" applyNumberFormat="1" applyFont="1" applyBorder="1" applyAlignment="1">
      <alignment horizontal="center"/>
    </xf>
    <xf numFmtId="20" fontId="33" fillId="0" borderId="21" xfId="253" applyNumberFormat="1" applyFont="1" applyBorder="1" applyAlignment="1">
      <alignment horizontal="center"/>
    </xf>
    <xf numFmtId="1" fontId="4" fillId="0" borderId="23" xfId="253" applyNumberFormat="1" applyBorder="1" applyAlignment="1">
      <alignment horizontal="center"/>
    </xf>
    <xf numFmtId="1" fontId="4" fillId="0" borderId="76" xfId="253" applyNumberFormat="1" applyBorder="1" applyAlignment="1">
      <alignment horizontal="center"/>
    </xf>
    <xf numFmtId="1" fontId="4" fillId="0" borderId="30" xfId="253" applyNumberFormat="1" applyBorder="1" applyAlignment="1">
      <alignment horizontal="center"/>
    </xf>
    <xf numFmtId="20" fontId="4" fillId="0" borderId="65" xfId="2277" applyNumberFormat="1" applyBorder="1" applyAlignment="1">
      <alignment horizontal="center"/>
    </xf>
    <xf numFmtId="20" fontId="6" fillId="31" borderId="54" xfId="2277" applyNumberFormat="1" applyFont="1" applyFill="1" applyBorder="1" applyAlignment="1">
      <alignment horizontal="center"/>
    </xf>
    <xf numFmtId="20" fontId="4" fillId="0" borderId="61" xfId="2277" applyNumberFormat="1" applyBorder="1" applyAlignment="1">
      <alignment horizontal="center"/>
    </xf>
    <xf numFmtId="0" fontId="4" fillId="0" borderId="62" xfId="2277" applyBorder="1" applyAlignment="1">
      <alignment horizontal="center"/>
    </xf>
    <xf numFmtId="20" fontId="6" fillId="0" borderId="88" xfId="256" applyNumberFormat="1" applyFont="1" applyBorder="1" applyAlignment="1">
      <alignment horizontal="center"/>
    </xf>
    <xf numFmtId="20" fontId="6" fillId="31" borderId="54" xfId="256" applyNumberFormat="1" applyFont="1" applyFill="1" applyBorder="1" applyAlignment="1">
      <alignment horizontal="center"/>
    </xf>
    <xf numFmtId="20" fontId="6" fillId="0" borderId="75" xfId="256" applyNumberFormat="1" applyFont="1" applyBorder="1" applyAlignment="1">
      <alignment horizontal="center"/>
    </xf>
    <xf numFmtId="1" fontId="4" fillId="0" borderId="89" xfId="256" applyNumberFormat="1" applyBorder="1" applyAlignment="1">
      <alignment horizontal="center"/>
    </xf>
    <xf numFmtId="0" fontId="4" fillId="0" borderId="88" xfId="256" applyBorder="1" applyAlignment="1">
      <alignment horizontal="center"/>
    </xf>
    <xf numFmtId="20" fontId="11" fillId="0" borderId="51" xfId="261" applyNumberFormat="1" applyFont="1" applyBorder="1" applyAlignment="1">
      <alignment horizontal="center" vertical="center"/>
    </xf>
    <xf numFmtId="20" fontId="11" fillId="0" borderId="51" xfId="253" applyNumberFormat="1" applyFont="1" applyBorder="1" applyAlignment="1">
      <alignment horizontal="center" vertical="center"/>
    </xf>
    <xf numFmtId="20" fontId="11" fillId="0" borderId="27" xfId="261" applyNumberFormat="1" applyFont="1" applyBorder="1" applyAlignment="1">
      <alignment horizontal="center" vertical="center"/>
    </xf>
    <xf numFmtId="20" fontId="11" fillId="0" borderId="27" xfId="253" applyNumberFormat="1" applyFont="1" applyBorder="1" applyAlignment="1">
      <alignment horizontal="center" vertical="center"/>
    </xf>
    <xf numFmtId="20" fontId="11" fillId="0" borderId="31" xfId="256" applyNumberFormat="1" applyFont="1" applyBorder="1" applyAlignment="1">
      <alignment horizontal="center"/>
    </xf>
    <xf numFmtId="1" fontId="4" fillId="0" borderId="27" xfId="253" applyNumberFormat="1" applyBorder="1" applyAlignment="1">
      <alignment horizontal="center"/>
    </xf>
    <xf numFmtId="0" fontId="6" fillId="0" borderId="20" xfId="253" applyFont="1" applyBorder="1" applyAlignment="1">
      <alignment horizontal="center" vertical="center"/>
    </xf>
    <xf numFmtId="20" fontId="6" fillId="0" borderId="20" xfId="253" applyNumberFormat="1" applyFont="1" applyBorder="1" applyAlignment="1">
      <alignment horizontal="center" vertical="center"/>
    </xf>
    <xf numFmtId="20" fontId="4" fillId="0" borderId="52" xfId="253" applyNumberFormat="1" applyBorder="1" applyAlignment="1">
      <alignment horizontal="center" vertical="center"/>
    </xf>
    <xf numFmtId="0" fontId="4" fillId="0" borderId="51" xfId="253" applyBorder="1" applyAlignment="1">
      <alignment vertical="center"/>
    </xf>
    <xf numFmtId="20" fontId="33" fillId="0" borderId="51" xfId="253" applyNumberFormat="1" applyFont="1" applyBorder="1" applyAlignment="1">
      <alignment horizontal="center" vertical="center"/>
    </xf>
    <xf numFmtId="20" fontId="4" fillId="0" borderId="85" xfId="253" applyNumberFormat="1" applyBorder="1" applyAlignment="1">
      <alignment horizontal="center" vertical="center"/>
    </xf>
    <xf numFmtId="1" fontId="4" fillId="0" borderId="103" xfId="253" applyNumberFormat="1" applyBorder="1" applyAlignment="1">
      <alignment horizontal="center" vertical="center"/>
    </xf>
    <xf numFmtId="0" fontId="4" fillId="0" borderId="66" xfId="253" applyBorder="1" applyAlignment="1">
      <alignment horizontal="center" vertical="center"/>
    </xf>
    <xf numFmtId="0" fontId="6" fillId="0" borderId="15" xfId="253" applyFont="1" applyBorder="1" applyAlignment="1">
      <alignment horizontal="center" vertical="center"/>
    </xf>
    <xf numFmtId="20" fontId="6" fillId="0" borderId="68" xfId="253" applyNumberFormat="1" applyFont="1" applyBorder="1" applyAlignment="1">
      <alignment horizontal="center" vertical="center"/>
    </xf>
    <xf numFmtId="20" fontId="6" fillId="0" borderId="18" xfId="253" applyNumberFormat="1" applyFont="1" applyBorder="1" applyAlignment="1">
      <alignment horizontal="center" vertical="center"/>
    </xf>
    <xf numFmtId="20" fontId="4" fillId="0" borderId="80" xfId="253" applyNumberFormat="1" applyBorder="1" applyAlignment="1">
      <alignment horizontal="center" vertical="center"/>
    </xf>
    <xf numFmtId="0" fontId="4" fillId="0" borderId="25" xfId="253" applyBorder="1" applyAlignment="1">
      <alignment vertical="center"/>
    </xf>
    <xf numFmtId="20" fontId="4" fillId="0" borderId="81" xfId="253" applyNumberFormat="1" applyBorder="1" applyAlignment="1">
      <alignment horizontal="center" vertical="center"/>
    </xf>
    <xf numFmtId="20" fontId="11" fillId="0" borderId="81" xfId="253" applyNumberFormat="1" applyFont="1" applyBorder="1" applyAlignment="1">
      <alignment horizontal="center" vertical="center"/>
    </xf>
    <xf numFmtId="20" fontId="4" fillId="0" borderId="102" xfId="253" applyNumberFormat="1" applyBorder="1" applyAlignment="1">
      <alignment horizontal="center" vertical="center"/>
    </xf>
    <xf numFmtId="20" fontId="4" fillId="0" borderId="18" xfId="253" applyNumberFormat="1" applyBorder="1" applyAlignment="1">
      <alignment horizontal="center" vertical="center"/>
    </xf>
    <xf numFmtId="1" fontId="4" fillId="0" borderId="25" xfId="253" applyNumberFormat="1" applyBorder="1" applyAlignment="1">
      <alignment horizontal="center" vertical="center"/>
    </xf>
    <xf numFmtId="0" fontId="4" fillId="0" borderId="18" xfId="253" applyBorder="1" applyAlignment="1">
      <alignment horizontal="center" vertical="center"/>
    </xf>
    <xf numFmtId="0" fontId="6" fillId="0" borderId="56" xfId="253" applyFont="1" applyBorder="1" applyAlignment="1">
      <alignment horizontal="center" vertical="center"/>
    </xf>
    <xf numFmtId="20" fontId="6" fillId="0" borderId="63" xfId="253" applyNumberFormat="1" applyFont="1" applyBorder="1" applyAlignment="1">
      <alignment horizontal="center" vertical="center"/>
    </xf>
    <xf numFmtId="0" fontId="4" fillId="0" borderId="34" xfId="253" applyBorder="1" applyAlignment="1">
      <alignment vertical="center"/>
    </xf>
    <xf numFmtId="1" fontId="4" fillId="0" borderId="34" xfId="253" applyNumberFormat="1" applyBorder="1" applyAlignment="1">
      <alignment horizontal="center" vertical="center"/>
    </xf>
    <xf numFmtId="0" fontId="4" fillId="0" borderId="56" xfId="253" applyBorder="1" applyAlignment="1">
      <alignment horizontal="center" vertical="center"/>
    </xf>
    <xf numFmtId="20" fontId="6" fillId="0" borderId="49" xfId="253" applyNumberFormat="1" applyFont="1" applyBorder="1" applyAlignment="1">
      <alignment horizontal="center" vertical="center"/>
    </xf>
    <xf numFmtId="0" fontId="4" fillId="0" borderId="50" xfId="253" applyBorder="1" applyAlignment="1">
      <alignment vertical="center"/>
    </xf>
    <xf numFmtId="1" fontId="4" fillId="0" borderId="50" xfId="253" applyNumberFormat="1" applyBorder="1" applyAlignment="1">
      <alignment horizontal="center" vertical="center"/>
    </xf>
    <xf numFmtId="0" fontId="4" fillId="0" borderId="20" xfId="253" applyBorder="1" applyAlignment="1">
      <alignment horizontal="center" vertical="center"/>
    </xf>
    <xf numFmtId="20" fontId="6" fillId="0" borderId="64" xfId="2277" applyNumberFormat="1" applyFont="1" applyBorder="1" applyAlignment="1">
      <alignment horizontal="center"/>
    </xf>
    <xf numFmtId="20" fontId="6" fillId="31" borderId="51" xfId="2277" applyNumberFormat="1" applyFont="1" applyFill="1" applyBorder="1" applyAlignment="1">
      <alignment horizontal="center"/>
    </xf>
    <xf numFmtId="0" fontId="6" fillId="0" borderId="20" xfId="2277" applyFont="1" applyBorder="1" applyAlignment="1">
      <alignment horizontal="center"/>
    </xf>
    <xf numFmtId="20" fontId="6" fillId="0" borderId="78" xfId="2277" applyNumberFormat="1" applyFont="1" applyBorder="1" applyAlignment="1">
      <alignment horizontal="center"/>
    </xf>
    <xf numFmtId="20" fontId="4" fillId="0" borderId="52" xfId="2277" applyNumberFormat="1" applyBorder="1" applyAlignment="1">
      <alignment horizontal="center"/>
    </xf>
    <xf numFmtId="0" fontId="4" fillId="0" borderId="66" xfId="2277" applyBorder="1" applyAlignment="1">
      <alignment horizontal="center"/>
    </xf>
    <xf numFmtId="20" fontId="6" fillId="31" borderId="51" xfId="256" applyNumberFormat="1" applyFont="1" applyFill="1" applyBorder="1" applyAlignment="1">
      <alignment horizontal="center"/>
    </xf>
    <xf numFmtId="20" fontId="6" fillId="0" borderId="85" xfId="256" applyNumberFormat="1" applyFont="1" applyBorder="1" applyAlignment="1">
      <alignment horizontal="center"/>
    </xf>
    <xf numFmtId="20" fontId="4" fillId="0" borderId="85" xfId="256" applyNumberFormat="1" applyBorder="1" applyAlignment="1">
      <alignment horizontal="center"/>
    </xf>
    <xf numFmtId="1" fontId="4" fillId="0" borderId="78" xfId="256" applyNumberFormat="1" applyBorder="1" applyAlignment="1">
      <alignment horizontal="center"/>
    </xf>
    <xf numFmtId="0" fontId="6" fillId="0" borderId="20" xfId="256" applyFont="1" applyBorder="1" applyAlignment="1">
      <alignment horizontal="center"/>
    </xf>
    <xf numFmtId="20" fontId="6" fillId="0" borderId="78" xfId="256" applyNumberFormat="1" applyFont="1" applyBorder="1" applyAlignment="1">
      <alignment horizontal="center"/>
    </xf>
    <xf numFmtId="0" fontId="4" fillId="0" borderId="78" xfId="256" applyBorder="1" applyAlignment="1">
      <alignment horizontal="center"/>
    </xf>
    <xf numFmtId="20" fontId="6" fillId="0" borderId="33" xfId="253" applyNumberFormat="1" applyFont="1" applyBorder="1" applyAlignment="1">
      <alignment horizontal="center"/>
    </xf>
    <xf numFmtId="20" fontId="6" fillId="28" borderId="37" xfId="253" applyNumberFormat="1" applyFont="1" applyFill="1" applyBorder="1" applyAlignment="1">
      <alignment horizontal="center"/>
    </xf>
    <xf numFmtId="20" fontId="6" fillId="28" borderId="31" xfId="253" applyNumberFormat="1" applyFont="1" applyFill="1" applyBorder="1" applyAlignment="1">
      <alignment horizontal="center"/>
    </xf>
    <xf numFmtId="20" fontId="6" fillId="44" borderId="33" xfId="253" applyNumberFormat="1" applyFont="1" applyFill="1" applyBorder="1" applyAlignment="1">
      <alignment horizontal="center"/>
    </xf>
    <xf numFmtId="20" fontId="4" fillId="44" borderId="42" xfId="253" applyNumberFormat="1" applyFill="1" applyBorder="1" applyAlignment="1">
      <alignment horizontal="center"/>
    </xf>
    <xf numFmtId="0" fontId="4" fillId="44" borderId="26" xfId="253" applyFill="1" applyBorder="1"/>
    <xf numFmtId="20" fontId="4" fillId="44" borderId="26" xfId="253" applyNumberFormat="1" applyFill="1" applyBorder="1" applyAlignment="1">
      <alignment horizontal="center"/>
    </xf>
    <xf numFmtId="0" fontId="6" fillId="32" borderId="57" xfId="253" applyFont="1" applyFill="1" applyBorder="1" applyAlignment="1">
      <alignment horizontal="center"/>
    </xf>
    <xf numFmtId="20" fontId="4" fillId="32" borderId="37" xfId="253" applyNumberFormat="1" applyFill="1" applyBorder="1" applyAlignment="1">
      <alignment horizontal="center"/>
    </xf>
    <xf numFmtId="20" fontId="11" fillId="32" borderId="37" xfId="253" applyNumberFormat="1" applyFont="1" applyFill="1" applyBorder="1" applyAlignment="1">
      <alignment horizontal="center"/>
    </xf>
    <xf numFmtId="20" fontId="11" fillId="32" borderId="26" xfId="253" applyNumberFormat="1" applyFont="1" applyFill="1" applyBorder="1" applyAlignment="1">
      <alignment horizontal="center"/>
    </xf>
    <xf numFmtId="20" fontId="4" fillId="32" borderId="26" xfId="253" applyNumberFormat="1" applyFill="1" applyBorder="1" applyAlignment="1">
      <alignment horizontal="center"/>
    </xf>
    <xf numFmtId="20" fontId="4" fillId="32" borderId="36" xfId="253" applyNumberFormat="1" applyFill="1" applyBorder="1" applyAlignment="1">
      <alignment horizontal="center"/>
    </xf>
    <xf numFmtId="20" fontId="4" fillId="32" borderId="42" xfId="253" applyNumberFormat="1" applyFill="1" applyBorder="1" applyAlignment="1">
      <alignment horizontal="center"/>
    </xf>
    <xf numFmtId="20" fontId="6" fillId="32" borderId="37" xfId="253" applyNumberFormat="1" applyFont="1" applyFill="1" applyBorder="1" applyAlignment="1">
      <alignment horizontal="center"/>
    </xf>
    <xf numFmtId="1" fontId="4" fillId="32" borderId="42" xfId="253" applyNumberFormat="1" applyFill="1" applyBorder="1" applyAlignment="1">
      <alignment horizontal="center"/>
    </xf>
    <xf numFmtId="0" fontId="4" fillId="32" borderId="40" xfId="253" applyFill="1" applyBorder="1" applyAlignment="1">
      <alignment horizontal="center"/>
    </xf>
    <xf numFmtId="20" fontId="6" fillId="32" borderId="58" xfId="253" applyNumberFormat="1" applyFont="1" applyFill="1" applyBorder="1" applyAlignment="1">
      <alignment horizontal="center"/>
    </xf>
    <xf numFmtId="0" fontId="4" fillId="0" borderId="16" xfId="253" applyBorder="1" applyAlignment="1">
      <alignment horizontal="center" vertical="center" wrapText="1"/>
    </xf>
    <xf numFmtId="0" fontId="4" fillId="0" borderId="14" xfId="253" applyBorder="1" applyAlignment="1">
      <alignment horizontal="center" vertical="center" wrapText="1"/>
    </xf>
    <xf numFmtId="20" fontId="6" fillId="0" borderId="19" xfId="253" applyNumberFormat="1" applyFont="1" applyBorder="1" applyAlignment="1">
      <alignment horizontal="center" vertical="center"/>
    </xf>
    <xf numFmtId="0" fontId="75" fillId="0" borderId="15" xfId="0" applyFont="1" applyBorder="1" applyAlignment="1">
      <alignment horizontal="center" vertical="center" wrapText="1"/>
    </xf>
    <xf numFmtId="0" fontId="6" fillId="0" borderId="37" xfId="253" applyFont="1" applyBorder="1" applyAlignment="1">
      <alignment vertical="center"/>
    </xf>
    <xf numFmtId="20" fontId="6" fillId="0" borderId="43" xfId="253" applyNumberFormat="1" applyFont="1" applyBorder="1" applyAlignment="1">
      <alignment horizontal="center" vertical="center"/>
    </xf>
    <xf numFmtId="0" fontId="6" fillId="0" borderId="26" xfId="253" applyFont="1" applyBorder="1" applyAlignment="1">
      <alignment vertical="center"/>
    </xf>
    <xf numFmtId="20" fontId="6" fillId="0" borderId="36" xfId="253" applyNumberFormat="1" applyFont="1" applyBorder="1" applyAlignment="1">
      <alignment horizontal="center" vertical="center"/>
    </xf>
    <xf numFmtId="0" fontId="6" fillId="0" borderId="42" xfId="253" applyFont="1" applyBorder="1" applyAlignment="1">
      <alignment vertical="center"/>
    </xf>
    <xf numFmtId="20" fontId="6" fillId="0" borderId="42" xfId="253" applyNumberFormat="1" applyFont="1" applyBorder="1" applyAlignment="1">
      <alignment horizontal="center" vertical="center"/>
    </xf>
    <xf numFmtId="20" fontId="6" fillId="0" borderId="54" xfId="253" applyNumberFormat="1" applyFont="1" applyBorder="1" applyAlignment="1">
      <alignment horizontal="center" vertical="center"/>
    </xf>
    <xf numFmtId="0" fontId="6" fillId="0" borderId="0" xfId="253" applyFont="1" applyAlignment="1">
      <alignment vertical="center"/>
    </xf>
    <xf numFmtId="20" fontId="6" fillId="0" borderId="62" xfId="253" applyNumberFormat="1" applyFont="1" applyBorder="1" applyAlignment="1">
      <alignment horizontal="center" vertical="center"/>
    </xf>
    <xf numFmtId="0" fontId="6" fillId="0" borderId="36" xfId="253" applyFont="1" applyBorder="1" applyAlignment="1">
      <alignment vertical="center"/>
    </xf>
    <xf numFmtId="20" fontId="6" fillId="0" borderId="40" xfId="253" applyNumberFormat="1" applyFont="1" applyBorder="1" applyAlignment="1">
      <alignment horizontal="center" vertical="center"/>
    </xf>
    <xf numFmtId="0" fontId="6" fillId="0" borderId="27" xfId="253" applyFont="1" applyBorder="1" applyAlignment="1">
      <alignment vertical="center"/>
    </xf>
    <xf numFmtId="20" fontId="6" fillId="0" borderId="28" xfId="253" applyNumberFormat="1" applyFont="1" applyBorder="1" applyAlignment="1">
      <alignment horizontal="center" vertical="center"/>
    </xf>
    <xf numFmtId="0" fontId="6" fillId="0" borderId="21" xfId="253" applyFont="1" applyBorder="1" applyAlignment="1">
      <alignment vertical="center"/>
    </xf>
    <xf numFmtId="20" fontId="6" fillId="0" borderId="22" xfId="253" applyNumberFormat="1" applyFont="1" applyBorder="1" applyAlignment="1">
      <alignment horizontal="center" vertical="center"/>
    </xf>
    <xf numFmtId="0" fontId="6" fillId="0" borderId="31" xfId="253" applyFont="1" applyBorder="1" applyAlignment="1">
      <alignment vertical="center"/>
    </xf>
    <xf numFmtId="20" fontId="6" fillId="0" borderId="46" xfId="253" applyNumberFormat="1" applyFont="1" applyBorder="1" applyAlignment="1">
      <alignment horizontal="center" vertical="center"/>
    </xf>
    <xf numFmtId="20" fontId="6" fillId="0" borderId="39" xfId="253" applyNumberFormat="1" applyFont="1" applyBorder="1" applyAlignment="1">
      <alignment horizontal="center" vertical="center"/>
    </xf>
    <xf numFmtId="20" fontId="6" fillId="0" borderId="55" xfId="253" applyNumberFormat="1" applyFont="1" applyBorder="1" applyAlignment="1">
      <alignment horizontal="center" vertical="center"/>
    </xf>
    <xf numFmtId="20" fontId="6" fillId="0" borderId="65" xfId="253" applyNumberFormat="1" applyFont="1" applyBorder="1" applyAlignment="1">
      <alignment horizontal="center" vertical="center"/>
    </xf>
    <xf numFmtId="20" fontId="6" fillId="0" borderId="35" xfId="253" applyNumberFormat="1" applyFont="1" applyBorder="1" applyAlignment="1">
      <alignment horizontal="center" vertical="center"/>
    </xf>
    <xf numFmtId="20" fontId="6" fillId="0" borderId="47" xfId="253" applyNumberFormat="1" applyFont="1" applyBorder="1" applyAlignment="1">
      <alignment horizontal="center" vertical="center"/>
    </xf>
    <xf numFmtId="20" fontId="6" fillId="0" borderId="37" xfId="2277" applyNumberFormat="1" applyFont="1" applyBorder="1" applyAlignment="1">
      <alignment horizontal="center" vertical="center"/>
    </xf>
    <xf numFmtId="20" fontId="6" fillId="0" borderId="26" xfId="2277" applyNumberFormat="1" applyFont="1" applyBorder="1" applyAlignment="1">
      <alignment horizontal="center" vertical="center"/>
    </xf>
    <xf numFmtId="20" fontId="6" fillId="0" borderId="31" xfId="2277" applyNumberFormat="1" applyFont="1" applyBorder="1" applyAlignment="1">
      <alignment horizontal="center" vertical="center"/>
    </xf>
    <xf numFmtId="20" fontId="6" fillId="29" borderId="58" xfId="253" applyNumberFormat="1" applyFont="1" applyFill="1" applyBorder="1" applyAlignment="1">
      <alignment horizontal="center"/>
    </xf>
    <xf numFmtId="20" fontId="11" fillId="0" borderId="31" xfId="261" applyNumberFormat="1" applyFont="1" applyBorder="1" applyAlignment="1">
      <alignment horizontal="center" vertical="center"/>
    </xf>
    <xf numFmtId="20" fontId="11" fillId="0" borderId="31" xfId="253" applyNumberFormat="1" applyFont="1" applyBorder="1" applyAlignment="1">
      <alignment horizontal="center" vertical="center"/>
    </xf>
    <xf numFmtId="1" fontId="4" fillId="0" borderId="21" xfId="253" applyNumberFormat="1" applyBorder="1" applyAlignment="1">
      <alignment horizontal="center" vertical="center"/>
    </xf>
    <xf numFmtId="20" fontId="4" fillId="0" borderId="59" xfId="253" applyNumberFormat="1" applyBorder="1" applyAlignment="1">
      <alignment horizontal="center" vertical="center"/>
    </xf>
    <xf numFmtId="1" fontId="4" fillId="0" borderId="31" xfId="253" applyNumberFormat="1" applyBorder="1" applyAlignment="1">
      <alignment horizontal="center" vertical="center"/>
    </xf>
    <xf numFmtId="0" fontId="6" fillId="0" borderId="63" xfId="253" applyFont="1" applyBorder="1" applyAlignment="1">
      <alignment horizontal="center" vertical="center"/>
    </xf>
    <xf numFmtId="0" fontId="6" fillId="0" borderId="48" xfId="253" applyFont="1" applyBorder="1" applyAlignment="1">
      <alignment horizontal="center" vertical="center"/>
    </xf>
    <xf numFmtId="0" fontId="6" fillId="0" borderId="45" xfId="253" applyFont="1" applyBorder="1" applyAlignment="1">
      <alignment horizontal="center" vertical="center"/>
    </xf>
    <xf numFmtId="0" fontId="4" fillId="0" borderId="0" xfId="0" applyFont="1" applyAlignment="1">
      <alignment horizontal="left" vertical="center"/>
    </xf>
    <xf numFmtId="0" fontId="4" fillId="28" borderId="89" xfId="253" applyFill="1" applyBorder="1"/>
    <xf numFmtId="20" fontId="11" fillId="45" borderId="37" xfId="253" applyNumberFormat="1" applyFont="1" applyFill="1" applyBorder="1" applyAlignment="1">
      <alignment horizontal="center"/>
    </xf>
    <xf numFmtId="20" fontId="39" fillId="45" borderId="43" xfId="253" applyNumberFormat="1" applyFont="1" applyFill="1" applyBorder="1" applyAlignment="1">
      <alignment horizontal="center"/>
    </xf>
    <xf numFmtId="20" fontId="39" fillId="0" borderId="81" xfId="253" applyNumberFormat="1" applyFont="1" applyBorder="1" applyAlignment="1">
      <alignment horizontal="center" vertical="center"/>
    </xf>
    <xf numFmtId="20" fontId="11" fillId="45" borderId="81" xfId="253" applyNumberFormat="1" applyFont="1" applyFill="1" applyBorder="1" applyAlignment="1">
      <alignment horizontal="center" vertical="center"/>
    </xf>
    <xf numFmtId="20" fontId="11" fillId="45" borderId="21" xfId="253" applyNumberFormat="1" applyFont="1" applyFill="1" applyBorder="1" applyAlignment="1">
      <alignment horizontal="center" vertical="center"/>
    </xf>
    <xf numFmtId="20" fontId="11" fillId="45" borderId="51" xfId="253" applyNumberFormat="1" applyFont="1" applyFill="1" applyBorder="1" applyAlignment="1">
      <alignment horizontal="center" vertical="center"/>
    </xf>
    <xf numFmtId="20" fontId="39" fillId="45" borderId="81" xfId="253" applyNumberFormat="1" applyFont="1" applyFill="1" applyBorder="1" applyAlignment="1">
      <alignment horizontal="center" vertical="center"/>
    </xf>
    <xf numFmtId="20" fontId="39" fillId="45" borderId="21" xfId="253" applyNumberFormat="1" applyFont="1" applyFill="1" applyBorder="1" applyAlignment="1">
      <alignment horizontal="center" vertical="center"/>
    </xf>
    <xf numFmtId="20" fontId="39" fillId="45" borderId="51" xfId="253" applyNumberFormat="1" applyFont="1" applyFill="1" applyBorder="1" applyAlignment="1">
      <alignment horizontal="center" vertical="center"/>
    </xf>
    <xf numFmtId="20" fontId="39" fillId="45" borderId="102" xfId="253" applyNumberFormat="1" applyFont="1" applyFill="1" applyBorder="1" applyAlignment="1">
      <alignment horizontal="center" vertical="center"/>
    </xf>
    <xf numFmtId="20" fontId="39" fillId="45" borderId="85" xfId="253" applyNumberFormat="1" applyFont="1" applyFill="1" applyBorder="1" applyAlignment="1">
      <alignment horizontal="center" vertical="center"/>
    </xf>
    <xf numFmtId="20" fontId="4" fillId="0" borderId="21" xfId="262" applyNumberFormat="1" applyBorder="1" applyAlignment="1">
      <alignment horizontal="center"/>
    </xf>
    <xf numFmtId="20" fontId="6" fillId="30" borderId="21" xfId="262" applyNumberFormat="1" applyFont="1" applyFill="1" applyBorder="1" applyAlignment="1">
      <alignment horizontal="center"/>
    </xf>
    <xf numFmtId="20" fontId="11" fillId="26" borderId="21" xfId="262" applyNumberFormat="1" applyFont="1" applyFill="1" applyBorder="1" applyAlignment="1">
      <alignment horizontal="center"/>
    </xf>
    <xf numFmtId="20" fontId="11" fillId="0" borderId="21" xfId="262" applyNumberFormat="1" applyFont="1" applyBorder="1" applyAlignment="1">
      <alignment horizontal="center"/>
    </xf>
    <xf numFmtId="1" fontId="4" fillId="0" borderId="21" xfId="262" applyNumberFormat="1" applyBorder="1" applyAlignment="1">
      <alignment horizontal="center"/>
    </xf>
    <xf numFmtId="0" fontId="4" fillId="0" borderId="24" xfId="262" applyBorder="1" applyAlignment="1">
      <alignment horizontal="center"/>
    </xf>
    <xf numFmtId="0" fontId="4" fillId="0" borderId="40" xfId="262" applyBorder="1" applyAlignment="1">
      <alignment horizontal="center"/>
    </xf>
    <xf numFmtId="20" fontId="6" fillId="30" borderId="31" xfId="262" applyNumberFormat="1" applyFont="1" applyFill="1" applyBorder="1" applyAlignment="1">
      <alignment horizontal="center"/>
    </xf>
    <xf numFmtId="20" fontId="11" fillId="26" borderId="31" xfId="262" applyNumberFormat="1" applyFont="1" applyFill="1" applyBorder="1" applyAlignment="1">
      <alignment horizontal="center"/>
    </xf>
    <xf numFmtId="0" fontId="4" fillId="0" borderId="32" xfId="262" applyBorder="1" applyAlignment="1">
      <alignment horizontal="center"/>
    </xf>
    <xf numFmtId="20" fontId="11" fillId="46" borderId="26" xfId="264" applyNumberFormat="1" applyFont="1" applyFill="1" applyBorder="1" applyAlignment="1">
      <alignment horizontal="center"/>
    </xf>
    <xf numFmtId="20" fontId="39" fillId="46" borderId="26" xfId="264" applyNumberFormat="1" applyFont="1" applyFill="1" applyBorder="1" applyAlignment="1">
      <alignment horizontal="center"/>
    </xf>
    <xf numFmtId="0" fontId="6" fillId="0" borderId="56" xfId="264" applyFont="1" applyBorder="1" applyAlignment="1">
      <alignment horizontal="center"/>
    </xf>
    <xf numFmtId="20" fontId="6" fillId="0" borderId="63" xfId="264" applyNumberFormat="1" applyFont="1" applyBorder="1" applyAlignment="1">
      <alignment horizontal="center"/>
    </xf>
    <xf numFmtId="20" fontId="4" fillId="0" borderId="21" xfId="264" applyNumberFormat="1" applyBorder="1" applyAlignment="1">
      <alignment horizontal="center"/>
    </xf>
    <xf numFmtId="20" fontId="4" fillId="0" borderId="35" xfId="264" applyNumberFormat="1" applyBorder="1" applyAlignment="1">
      <alignment horizontal="center"/>
    </xf>
    <xf numFmtId="0" fontId="4" fillId="0" borderId="21" xfId="264" applyBorder="1"/>
    <xf numFmtId="20" fontId="4" fillId="0" borderId="22" xfId="264" applyNumberFormat="1" applyBorder="1" applyAlignment="1">
      <alignment horizontal="center"/>
    </xf>
    <xf numFmtId="20" fontId="6" fillId="0" borderId="56" xfId="264" applyNumberFormat="1" applyFont="1" applyBorder="1" applyAlignment="1">
      <alignment horizontal="center"/>
    </xf>
    <xf numFmtId="20" fontId="11" fillId="0" borderId="34" xfId="264" applyNumberFormat="1" applyFont="1" applyBorder="1" applyAlignment="1">
      <alignment horizontal="center"/>
    </xf>
    <xf numFmtId="20" fontId="4" fillId="0" borderId="21" xfId="264" applyNumberFormat="1" applyBorder="1" applyAlignment="1">
      <alignment horizontal="center" vertical="center"/>
    </xf>
    <xf numFmtId="20" fontId="11" fillId="46" borderId="21" xfId="264" applyNumberFormat="1" applyFont="1" applyFill="1" applyBorder="1" applyAlignment="1">
      <alignment horizontal="center"/>
    </xf>
    <xf numFmtId="20" fontId="11" fillId="0" borderId="21" xfId="264" applyNumberFormat="1" applyFont="1" applyBorder="1" applyAlignment="1">
      <alignment horizontal="center"/>
    </xf>
    <xf numFmtId="20" fontId="39" fillId="46" borderId="21" xfId="264" applyNumberFormat="1" applyFont="1" applyFill="1" applyBorder="1" applyAlignment="1">
      <alignment horizontal="center"/>
    </xf>
    <xf numFmtId="20" fontId="6" fillId="0" borderId="21" xfId="264" applyNumberFormat="1" applyFont="1" applyBorder="1" applyAlignment="1">
      <alignment horizontal="center"/>
    </xf>
    <xf numFmtId="20" fontId="4" fillId="0" borderId="56" xfId="264" applyNumberFormat="1" applyBorder="1" applyAlignment="1">
      <alignment horizontal="center"/>
    </xf>
    <xf numFmtId="1" fontId="4" fillId="0" borderId="35" xfId="264" applyNumberFormat="1" applyBorder="1" applyAlignment="1">
      <alignment horizontal="center"/>
    </xf>
    <xf numFmtId="0" fontId="4" fillId="0" borderId="24" xfId="264" applyBorder="1" applyAlignment="1">
      <alignment horizontal="center"/>
    </xf>
    <xf numFmtId="0" fontId="6" fillId="0" borderId="59" xfId="264" applyFont="1" applyBorder="1" applyAlignment="1">
      <alignment horizontal="center"/>
    </xf>
    <xf numFmtId="20" fontId="6" fillId="0" borderId="45" xfId="264" applyNumberFormat="1" applyFont="1" applyBorder="1" applyAlignment="1">
      <alignment horizontal="center"/>
    </xf>
    <xf numFmtId="20" fontId="4" fillId="0" borderId="31" xfId="264" applyNumberFormat="1" applyBorder="1" applyAlignment="1">
      <alignment horizontal="center"/>
    </xf>
    <xf numFmtId="20" fontId="4" fillId="0" borderId="47" xfId="264" applyNumberFormat="1" applyBorder="1" applyAlignment="1">
      <alignment horizontal="center"/>
    </xf>
    <xf numFmtId="0" fontId="4" fillId="0" borderId="31" xfId="264" applyBorder="1"/>
    <xf numFmtId="20" fontId="4" fillId="0" borderId="85" xfId="264" applyNumberFormat="1" applyBorder="1" applyAlignment="1">
      <alignment horizontal="center"/>
    </xf>
    <xf numFmtId="20" fontId="6" fillId="0" borderId="59" xfId="264" applyNumberFormat="1" applyFont="1" applyBorder="1" applyAlignment="1">
      <alignment horizontal="center"/>
    </xf>
    <xf numFmtId="20" fontId="11" fillId="0" borderId="67" xfId="264" applyNumberFormat="1" applyFont="1" applyBorder="1" applyAlignment="1">
      <alignment horizontal="center"/>
    </xf>
    <xf numFmtId="20" fontId="4" fillId="0" borderId="31" xfId="264" applyNumberFormat="1" applyBorder="1" applyAlignment="1">
      <alignment horizontal="center" vertical="center"/>
    </xf>
    <xf numFmtId="20" fontId="11" fillId="46" borderId="31" xfId="264" applyNumberFormat="1" applyFont="1" applyFill="1" applyBorder="1" applyAlignment="1">
      <alignment horizontal="center"/>
    </xf>
    <xf numFmtId="20" fontId="11" fillId="0" borderId="31" xfId="264" applyNumberFormat="1" applyFont="1" applyBorder="1" applyAlignment="1">
      <alignment horizontal="center"/>
    </xf>
    <xf numFmtId="20" fontId="39" fillId="46" borderId="31" xfId="264" applyNumberFormat="1" applyFont="1" applyFill="1" applyBorder="1" applyAlignment="1">
      <alignment horizontal="center"/>
    </xf>
    <xf numFmtId="20" fontId="6" fillId="0" borderId="31" xfId="264" applyNumberFormat="1" applyFont="1" applyBorder="1" applyAlignment="1">
      <alignment horizontal="center"/>
    </xf>
    <xf numFmtId="20" fontId="4" fillId="0" borderId="46" xfId="264" applyNumberFormat="1" applyBorder="1" applyAlignment="1">
      <alignment horizontal="center"/>
    </xf>
    <xf numFmtId="20" fontId="4" fillId="0" borderId="59" xfId="264" applyNumberFormat="1" applyBorder="1" applyAlignment="1">
      <alignment horizontal="center"/>
    </xf>
    <xf numFmtId="1" fontId="4" fillId="0" borderId="47" xfId="264" applyNumberFormat="1" applyBorder="1" applyAlignment="1">
      <alignment horizontal="center"/>
    </xf>
    <xf numFmtId="0" fontId="4" fillId="0" borderId="32" xfId="264" applyBorder="1" applyAlignment="1">
      <alignment horizontal="center"/>
    </xf>
    <xf numFmtId="0" fontId="6" fillId="0" borderId="18" xfId="256" applyFont="1" applyBorder="1" applyAlignment="1">
      <alignment horizontal="center" vertical="center" textRotation="90" wrapText="1"/>
    </xf>
    <xf numFmtId="0" fontId="6" fillId="0" borderId="15" xfId="2277" applyFont="1" applyBorder="1" applyAlignment="1">
      <alignment horizontal="center" vertical="center" wrapText="1"/>
    </xf>
    <xf numFmtId="0" fontId="6" fillId="0" borderId="19" xfId="262" applyFont="1" applyBorder="1" applyAlignment="1">
      <alignment horizontal="center"/>
    </xf>
    <xf numFmtId="20" fontId="6" fillId="0" borderId="55" xfId="262" applyNumberFormat="1" applyFont="1" applyBorder="1" applyAlignment="1">
      <alignment horizontal="center"/>
    </xf>
    <xf numFmtId="20" fontId="4" fillId="0" borderId="27" xfId="263" applyNumberFormat="1" applyBorder="1" applyAlignment="1">
      <alignment horizontal="center"/>
    </xf>
    <xf numFmtId="20" fontId="6" fillId="30" borderId="27" xfId="263" applyNumberFormat="1" applyFont="1" applyFill="1" applyBorder="1" applyAlignment="1">
      <alignment horizontal="center"/>
    </xf>
    <xf numFmtId="20" fontId="11" fillId="26" borderId="27" xfId="263" applyNumberFormat="1" applyFont="1" applyFill="1" applyBorder="1" applyAlignment="1">
      <alignment horizontal="center"/>
    </xf>
    <xf numFmtId="20" fontId="4" fillId="32" borderId="27" xfId="263" applyNumberFormat="1" applyFill="1" applyBorder="1" applyAlignment="1">
      <alignment horizontal="center"/>
    </xf>
    <xf numFmtId="20" fontId="6" fillId="0" borderId="27" xfId="263" applyNumberFormat="1" applyFont="1" applyBorder="1" applyAlignment="1">
      <alignment horizontal="center"/>
    </xf>
    <xf numFmtId="20" fontId="4" fillId="25" borderId="27" xfId="263" applyNumberFormat="1" applyFill="1" applyBorder="1" applyAlignment="1">
      <alignment horizontal="center"/>
    </xf>
    <xf numFmtId="1" fontId="4" fillId="0" borderId="27" xfId="263" applyNumberFormat="1" applyBorder="1" applyAlignment="1">
      <alignment horizontal="center"/>
    </xf>
    <xf numFmtId="0" fontId="4" fillId="0" borderId="62" xfId="263" applyBorder="1" applyAlignment="1">
      <alignment horizontal="center"/>
    </xf>
    <xf numFmtId="0" fontId="6" fillId="0" borderId="15" xfId="262" applyFont="1" applyBorder="1" applyAlignment="1">
      <alignment horizontal="center"/>
    </xf>
    <xf numFmtId="20" fontId="6" fillId="0" borderId="69" xfId="262" applyNumberFormat="1" applyFont="1" applyBorder="1" applyAlignment="1">
      <alignment horizontal="center"/>
    </xf>
    <xf numFmtId="20" fontId="4" fillId="0" borderId="70" xfId="263" applyNumberFormat="1" applyBorder="1" applyAlignment="1">
      <alignment horizontal="center"/>
    </xf>
    <xf numFmtId="20" fontId="6" fillId="30" borderId="70" xfId="263" applyNumberFormat="1" applyFont="1" applyFill="1" applyBorder="1" applyAlignment="1">
      <alignment horizontal="center"/>
    </xf>
    <xf numFmtId="20" fontId="11" fillId="26" borderId="70" xfId="263" applyNumberFormat="1" applyFont="1" applyFill="1" applyBorder="1" applyAlignment="1">
      <alignment horizontal="center"/>
    </xf>
    <xf numFmtId="20" fontId="4" fillId="32" borderId="70" xfId="263" applyNumberFormat="1" applyFill="1" applyBorder="1" applyAlignment="1">
      <alignment horizontal="center"/>
    </xf>
    <xf numFmtId="20" fontId="6" fillId="0" borderId="70" xfId="263" applyNumberFormat="1" applyFont="1" applyBorder="1" applyAlignment="1">
      <alignment horizontal="center"/>
    </xf>
    <xf numFmtId="20" fontId="4" fillId="25" borderId="70" xfId="263" applyNumberFormat="1" applyFill="1" applyBorder="1" applyAlignment="1">
      <alignment horizontal="center"/>
    </xf>
    <xf numFmtId="1" fontId="4" fillId="0" borderId="70" xfId="263" applyNumberFormat="1" applyBorder="1" applyAlignment="1">
      <alignment horizontal="center"/>
    </xf>
    <xf numFmtId="0" fontId="4" fillId="0" borderId="72" xfId="263" applyBorder="1" applyAlignment="1">
      <alignment horizontal="center"/>
    </xf>
    <xf numFmtId="0" fontId="6" fillId="0" borderId="18" xfId="256" applyFont="1" applyBorder="1" applyAlignment="1">
      <alignment horizontal="center"/>
    </xf>
    <xf numFmtId="20" fontId="6" fillId="0" borderId="81" xfId="256" applyNumberFormat="1" applyFont="1" applyBorder="1" applyAlignment="1">
      <alignment horizontal="center"/>
    </xf>
    <xf numFmtId="20" fontId="4" fillId="0" borderId="102" xfId="256" applyNumberFormat="1" applyBorder="1" applyAlignment="1">
      <alignment horizontal="center"/>
    </xf>
    <xf numFmtId="20" fontId="4" fillId="0" borderId="25" xfId="256" applyNumberFormat="1" applyBorder="1" applyAlignment="1">
      <alignment horizontal="center"/>
    </xf>
    <xf numFmtId="20" fontId="6" fillId="0" borderId="18" xfId="256" applyNumberFormat="1" applyFont="1" applyBorder="1" applyAlignment="1">
      <alignment horizontal="center"/>
    </xf>
    <xf numFmtId="1" fontId="4" fillId="0" borderId="80" xfId="256" applyNumberFormat="1" applyBorder="1" applyAlignment="1">
      <alignment horizontal="center"/>
    </xf>
    <xf numFmtId="0" fontId="4" fillId="0" borderId="82" xfId="256" applyBorder="1" applyAlignment="1">
      <alignment horizontal="center"/>
    </xf>
    <xf numFmtId="20" fontId="4" fillId="0" borderId="0" xfId="256" applyNumberFormat="1" applyAlignment="1">
      <alignment horizontal="center"/>
    </xf>
    <xf numFmtId="1" fontId="4" fillId="0" borderId="55" xfId="256" applyNumberFormat="1" applyBorder="1" applyAlignment="1">
      <alignment horizontal="center"/>
    </xf>
    <xf numFmtId="0" fontId="4" fillId="0" borderId="73" xfId="256" applyBorder="1" applyAlignment="1">
      <alignment horizontal="center"/>
    </xf>
    <xf numFmtId="1" fontId="4" fillId="0" borderId="52" xfId="256" applyNumberFormat="1" applyBorder="1" applyAlignment="1">
      <alignment horizontal="center"/>
    </xf>
    <xf numFmtId="0" fontId="4" fillId="0" borderId="66" xfId="256" applyBorder="1" applyAlignment="1">
      <alignment horizontal="center"/>
    </xf>
    <xf numFmtId="20" fontId="6" fillId="0" borderId="14" xfId="2277" applyNumberFormat="1" applyFont="1" applyBorder="1" applyAlignment="1">
      <alignment horizontal="center"/>
    </xf>
    <xf numFmtId="20" fontId="6" fillId="0" borderId="14" xfId="256" applyNumberFormat="1" applyFont="1" applyBorder="1" applyAlignment="1">
      <alignment horizontal="center"/>
    </xf>
    <xf numFmtId="20" fontId="6" fillId="31" borderId="31" xfId="256" applyNumberFormat="1" applyFont="1" applyFill="1" applyBorder="1" applyAlignment="1">
      <alignment horizontal="center"/>
    </xf>
    <xf numFmtId="20" fontId="6" fillId="31" borderId="70" xfId="256" applyNumberFormat="1" applyFont="1" applyFill="1" applyBorder="1" applyAlignment="1">
      <alignment horizontal="center"/>
    </xf>
    <xf numFmtId="20" fontId="4" fillId="0" borderId="17" xfId="256" applyNumberFormat="1" applyBorder="1" applyAlignment="1">
      <alignment horizontal="center"/>
    </xf>
    <xf numFmtId="20" fontId="6" fillId="31" borderId="31" xfId="2277" applyNumberFormat="1" applyFont="1" applyFill="1" applyBorder="1" applyAlignment="1">
      <alignment horizontal="center"/>
    </xf>
    <xf numFmtId="0" fontId="6" fillId="0" borderId="41" xfId="253" applyFont="1" applyBorder="1" applyAlignment="1">
      <alignment horizontal="center"/>
    </xf>
    <xf numFmtId="20" fontId="6" fillId="47" borderId="56" xfId="253" applyNumberFormat="1" applyFont="1" applyFill="1" applyBorder="1" applyAlignment="1">
      <alignment horizontal="center"/>
    </xf>
    <xf numFmtId="20" fontId="4" fillId="47" borderId="39" xfId="253" applyNumberFormat="1" applyFill="1" applyBorder="1" applyAlignment="1">
      <alignment horizontal="center"/>
    </xf>
    <xf numFmtId="0" fontId="4" fillId="47" borderId="0" xfId="253" applyFill="1"/>
    <xf numFmtId="20" fontId="4" fillId="47" borderId="43" xfId="253" applyNumberFormat="1" applyFill="1" applyBorder="1" applyAlignment="1">
      <alignment horizontal="center"/>
    </xf>
    <xf numFmtId="20" fontId="4" fillId="47" borderId="39" xfId="2319" applyNumberFormat="1" applyFill="1" applyBorder="1" applyAlignment="1">
      <alignment horizontal="center"/>
    </xf>
    <xf numFmtId="20" fontId="4" fillId="47" borderId="56" xfId="253" applyNumberFormat="1" applyFill="1" applyBorder="1" applyAlignment="1">
      <alignment horizontal="center"/>
    </xf>
    <xf numFmtId="20" fontId="4" fillId="47" borderId="43" xfId="2319" applyNumberFormat="1" applyFill="1" applyBorder="1" applyAlignment="1">
      <alignment horizontal="center"/>
    </xf>
    <xf numFmtId="20" fontId="4" fillId="47" borderId="21" xfId="253" applyNumberFormat="1" applyFill="1" applyBorder="1" applyAlignment="1">
      <alignment horizontal="center"/>
    </xf>
    <xf numFmtId="20" fontId="4" fillId="47" borderId="37" xfId="2319" applyNumberFormat="1" applyFill="1" applyBorder="1" applyAlignment="1">
      <alignment horizontal="center"/>
    </xf>
    <xf numFmtId="20" fontId="4" fillId="47" borderId="37" xfId="253" applyNumberFormat="1" applyFill="1" applyBorder="1" applyAlignment="1">
      <alignment horizontal="center"/>
    </xf>
    <xf numFmtId="20" fontId="6" fillId="47" borderId="37" xfId="253" applyNumberFormat="1" applyFont="1" applyFill="1" applyBorder="1" applyAlignment="1">
      <alignment horizontal="center"/>
    </xf>
    <xf numFmtId="20" fontId="4" fillId="0" borderId="41" xfId="253" applyNumberFormat="1" applyBorder="1" applyAlignment="1">
      <alignment horizontal="center"/>
    </xf>
    <xf numFmtId="0" fontId="6" fillId="0" borderId="38" xfId="253" applyFont="1" applyBorder="1" applyAlignment="1">
      <alignment horizontal="center"/>
    </xf>
    <xf numFmtId="20" fontId="6" fillId="47" borderId="58" xfId="253" applyNumberFormat="1" applyFont="1" applyFill="1" applyBorder="1" applyAlignment="1">
      <alignment horizontal="center"/>
    </xf>
    <xf numFmtId="20" fontId="4" fillId="47" borderId="42" xfId="253" applyNumberFormat="1" applyFill="1" applyBorder="1" applyAlignment="1">
      <alignment horizontal="center"/>
    </xf>
    <xf numFmtId="20" fontId="4" fillId="47" borderId="58" xfId="253" applyNumberFormat="1" applyFill="1" applyBorder="1" applyAlignment="1">
      <alignment horizontal="center"/>
    </xf>
    <xf numFmtId="20" fontId="4" fillId="47" borderId="26" xfId="253" applyNumberFormat="1" applyFill="1" applyBorder="1" applyAlignment="1">
      <alignment horizontal="center"/>
    </xf>
    <xf numFmtId="20" fontId="4" fillId="0" borderId="37" xfId="2319" applyNumberFormat="1" applyBorder="1" applyAlignment="1">
      <alignment horizontal="center"/>
    </xf>
    <xf numFmtId="20" fontId="4" fillId="0" borderId="38" xfId="253" applyNumberFormat="1" applyBorder="1" applyAlignment="1">
      <alignment horizontal="center"/>
    </xf>
    <xf numFmtId="20" fontId="4" fillId="0" borderId="39" xfId="2319" applyNumberFormat="1" applyBorder="1" applyAlignment="1">
      <alignment horizontal="center"/>
    </xf>
    <xf numFmtId="20" fontId="4" fillId="0" borderId="43" xfId="2319" applyNumberFormat="1" applyBorder="1" applyAlignment="1">
      <alignment horizontal="center"/>
    </xf>
    <xf numFmtId="20" fontId="6" fillId="0" borderId="49" xfId="253" applyNumberFormat="1" applyFont="1" applyBorder="1" applyAlignment="1">
      <alignment horizontal="center"/>
    </xf>
    <xf numFmtId="20" fontId="6" fillId="47" borderId="59" xfId="253" applyNumberFormat="1" applyFont="1" applyFill="1" applyBorder="1" applyAlignment="1">
      <alignment horizontal="center"/>
    </xf>
    <xf numFmtId="20" fontId="4" fillId="47" borderId="47" xfId="253" applyNumberFormat="1" applyFill="1" applyBorder="1" applyAlignment="1">
      <alignment horizontal="center"/>
    </xf>
    <xf numFmtId="0" fontId="4" fillId="47" borderId="50" xfId="253" applyFill="1" applyBorder="1"/>
    <xf numFmtId="20" fontId="4" fillId="47" borderId="85" xfId="253" applyNumberFormat="1" applyFill="1" applyBorder="1" applyAlignment="1">
      <alignment horizontal="center"/>
    </xf>
    <xf numFmtId="20" fontId="4" fillId="47" borderId="52" xfId="2319" applyNumberFormat="1" applyFill="1" applyBorder="1" applyAlignment="1">
      <alignment horizontal="center"/>
    </xf>
    <xf numFmtId="20" fontId="4" fillId="47" borderId="59" xfId="253" applyNumberFormat="1" applyFill="1" applyBorder="1" applyAlignment="1">
      <alignment horizontal="center"/>
    </xf>
    <xf numFmtId="20" fontId="4" fillId="47" borderId="31" xfId="253" applyNumberFormat="1" applyFill="1" applyBorder="1" applyAlignment="1">
      <alignment horizontal="center"/>
    </xf>
    <xf numFmtId="20" fontId="4" fillId="47" borderId="31" xfId="2319" applyNumberFormat="1" applyFill="1" applyBorder="1" applyAlignment="1">
      <alignment horizontal="center"/>
    </xf>
    <xf numFmtId="20" fontId="4" fillId="47" borderId="51" xfId="2319" applyNumberFormat="1" applyFill="1" applyBorder="1" applyAlignment="1">
      <alignment horizontal="center"/>
    </xf>
    <xf numFmtId="20" fontId="4" fillId="47" borderId="51" xfId="253" applyNumberFormat="1" applyFill="1" applyBorder="1" applyAlignment="1">
      <alignment horizontal="center"/>
    </xf>
    <xf numFmtId="20" fontId="4" fillId="47" borderId="85" xfId="2319" applyNumberFormat="1" applyFill="1" applyBorder="1" applyAlignment="1">
      <alignment horizontal="center"/>
    </xf>
    <xf numFmtId="20" fontId="6" fillId="47" borderId="51" xfId="253" applyNumberFormat="1" applyFont="1" applyFill="1" applyBorder="1" applyAlignment="1">
      <alignment horizontal="center"/>
    </xf>
    <xf numFmtId="20" fontId="4" fillId="0" borderId="50" xfId="253" applyNumberFormat="1" applyBorder="1" applyAlignment="1">
      <alignment horizontal="center"/>
    </xf>
    <xf numFmtId="20" fontId="6" fillId="47" borderId="57" xfId="253" applyNumberFormat="1" applyFont="1" applyFill="1" applyBorder="1" applyAlignment="1">
      <alignment horizontal="center"/>
    </xf>
    <xf numFmtId="20" fontId="4" fillId="47" borderId="57" xfId="253" applyNumberFormat="1" applyFill="1" applyBorder="1" applyAlignment="1">
      <alignment horizontal="center"/>
    </xf>
    <xf numFmtId="20" fontId="4" fillId="47" borderId="54" xfId="2319" applyNumberFormat="1" applyFill="1" applyBorder="1" applyAlignment="1">
      <alignment horizontal="center"/>
    </xf>
    <xf numFmtId="20" fontId="4" fillId="47" borderId="54" xfId="253" applyNumberFormat="1" applyFill="1" applyBorder="1" applyAlignment="1">
      <alignment horizontal="center"/>
    </xf>
    <xf numFmtId="20" fontId="4" fillId="47" borderId="26" xfId="2319" applyNumberFormat="1" applyFill="1" applyBorder="1" applyAlignment="1">
      <alignment horizontal="center"/>
    </xf>
    <xf numFmtId="166" fontId="6" fillId="0" borderId="0" xfId="253" applyNumberFormat="1" applyFont="1" applyAlignment="1">
      <alignment horizontal="center"/>
    </xf>
    <xf numFmtId="166" fontId="11" fillId="0" borderId="0" xfId="253" applyNumberFormat="1" applyFont="1" applyAlignment="1">
      <alignment horizontal="center"/>
    </xf>
    <xf numFmtId="0" fontId="4" fillId="0" borderId="0" xfId="2320"/>
    <xf numFmtId="20" fontId="4" fillId="0" borderId="67" xfId="253" applyNumberFormat="1" applyBorder="1" applyAlignment="1">
      <alignment horizontal="center"/>
    </xf>
    <xf numFmtId="20" fontId="6" fillId="0" borderId="48" xfId="253" applyNumberFormat="1" applyFont="1" applyBorder="1" applyAlignment="1">
      <alignment horizontal="center"/>
    </xf>
    <xf numFmtId="20" fontId="6" fillId="0" borderId="45" xfId="253" applyNumberFormat="1" applyFont="1" applyBorder="1" applyAlignment="1">
      <alignment horizontal="center"/>
    </xf>
    <xf numFmtId="0" fontId="4" fillId="0" borderId="0" xfId="2321"/>
    <xf numFmtId="20" fontId="4" fillId="0" borderId="25" xfId="253" applyNumberFormat="1" applyBorder="1"/>
    <xf numFmtId="20" fontId="4" fillId="0" borderId="35" xfId="2319" applyNumberFormat="1" applyBorder="1" applyAlignment="1">
      <alignment horizontal="center"/>
    </xf>
    <xf numFmtId="20" fontId="4" fillId="47" borderId="22" xfId="2319" applyNumberFormat="1" applyFill="1" applyBorder="1" applyAlignment="1">
      <alignment horizontal="center"/>
    </xf>
    <xf numFmtId="20" fontId="4" fillId="0" borderId="21" xfId="2319" applyNumberFormat="1" applyBorder="1" applyAlignment="1">
      <alignment horizontal="center"/>
    </xf>
    <xf numFmtId="20" fontId="4" fillId="47" borderId="81" xfId="2319" applyNumberFormat="1" applyFill="1" applyBorder="1" applyAlignment="1">
      <alignment horizontal="center"/>
    </xf>
    <xf numFmtId="20" fontId="4" fillId="47" borderId="81" xfId="253" applyNumberFormat="1" applyFill="1" applyBorder="1" applyAlignment="1">
      <alignment horizontal="center"/>
    </xf>
    <xf numFmtId="20" fontId="4" fillId="47" borderId="21" xfId="2319" applyNumberFormat="1" applyFill="1" applyBorder="1" applyAlignment="1">
      <alignment horizontal="center"/>
    </xf>
    <xf numFmtId="20" fontId="4" fillId="0" borderId="22" xfId="2319" applyNumberFormat="1" applyBorder="1" applyAlignment="1">
      <alignment horizontal="center"/>
    </xf>
    <xf numFmtId="20" fontId="4" fillId="0" borderId="25" xfId="253" applyNumberFormat="1" applyBorder="1" applyAlignment="1">
      <alignment horizontal="center"/>
    </xf>
    <xf numFmtId="20" fontId="4" fillId="0" borderId="55" xfId="2319" applyNumberFormat="1" applyBorder="1" applyAlignment="1">
      <alignment horizontal="center"/>
    </xf>
    <xf numFmtId="20" fontId="4" fillId="0" borderId="64" xfId="253" applyNumberFormat="1" applyBorder="1" applyAlignment="1">
      <alignment horizontal="center"/>
    </xf>
    <xf numFmtId="20" fontId="4" fillId="47" borderId="75" xfId="2319" applyNumberFormat="1" applyFill="1" applyBorder="1" applyAlignment="1">
      <alignment horizontal="center"/>
    </xf>
    <xf numFmtId="20" fontId="4" fillId="0" borderId="54" xfId="2319" applyNumberFormat="1" applyBorder="1" applyAlignment="1">
      <alignment horizontal="center"/>
    </xf>
    <xf numFmtId="20" fontId="4" fillId="0" borderId="75" xfId="2319" applyNumberFormat="1" applyBorder="1" applyAlignment="1">
      <alignment horizontal="center"/>
    </xf>
    <xf numFmtId="20" fontId="4" fillId="0" borderId="42" xfId="2319" applyNumberFormat="1" applyBorder="1" applyAlignment="1">
      <alignment horizontal="center"/>
    </xf>
    <xf numFmtId="20" fontId="4" fillId="47" borderId="36" xfId="2319" applyNumberFormat="1" applyFill="1" applyBorder="1" applyAlignment="1">
      <alignment horizontal="center"/>
    </xf>
    <xf numFmtId="20" fontId="4" fillId="0" borderId="26" xfId="2319" applyNumberFormat="1" applyBorder="1" applyAlignment="1">
      <alignment horizontal="center"/>
    </xf>
    <xf numFmtId="20" fontId="4" fillId="47" borderId="27" xfId="2319" applyNumberFormat="1" applyFill="1" applyBorder="1" applyAlignment="1">
      <alignment horizontal="center"/>
    </xf>
    <xf numFmtId="20" fontId="4" fillId="47" borderId="27" xfId="253" applyNumberFormat="1" applyFill="1" applyBorder="1" applyAlignment="1">
      <alignment horizontal="center"/>
    </xf>
    <xf numFmtId="20" fontId="4" fillId="0" borderId="36" xfId="2319" applyNumberFormat="1" applyBorder="1" applyAlignment="1">
      <alignment horizontal="center"/>
    </xf>
    <xf numFmtId="20" fontId="4" fillId="0" borderId="52" xfId="2319" applyNumberFormat="1" applyBorder="1" applyAlignment="1">
      <alignment horizontal="center"/>
    </xf>
    <xf numFmtId="20" fontId="4" fillId="0" borderId="51" xfId="2319" applyNumberFormat="1" applyBorder="1" applyAlignment="1">
      <alignment horizontal="center"/>
    </xf>
    <xf numFmtId="20" fontId="4" fillId="0" borderId="85" xfId="2319" applyNumberFormat="1" applyBorder="1" applyAlignment="1">
      <alignment horizontal="center"/>
    </xf>
    <xf numFmtId="20" fontId="4" fillId="47" borderId="52" xfId="253" applyNumberFormat="1" applyFill="1" applyBorder="1" applyAlignment="1">
      <alignment horizontal="center"/>
    </xf>
    <xf numFmtId="20" fontId="6" fillId="0" borderId="53" xfId="253" applyNumberFormat="1" applyFont="1" applyBorder="1" applyAlignment="1">
      <alignment horizontal="center"/>
    </xf>
    <xf numFmtId="20" fontId="4" fillId="0" borderId="61" xfId="253" applyNumberFormat="1" applyBorder="1" applyAlignment="1">
      <alignment horizontal="center"/>
    </xf>
    <xf numFmtId="20" fontId="4" fillId="0" borderId="67" xfId="253" applyNumberFormat="1" applyBorder="1"/>
    <xf numFmtId="20" fontId="4" fillId="0" borderId="50" xfId="253" applyNumberFormat="1" applyBorder="1"/>
    <xf numFmtId="20" fontId="6" fillId="47" borderId="90" xfId="253" applyNumberFormat="1" applyFont="1" applyFill="1" applyBorder="1" applyAlignment="1">
      <alignment horizontal="center"/>
    </xf>
    <xf numFmtId="20" fontId="6" fillId="47" borderId="26" xfId="253" applyNumberFormat="1" applyFont="1" applyFill="1" applyBorder="1" applyAlignment="1">
      <alignment horizontal="center"/>
    </xf>
    <xf numFmtId="20" fontId="6" fillId="47" borderId="83" xfId="253" applyNumberFormat="1" applyFont="1" applyFill="1" applyBorder="1" applyAlignment="1">
      <alignment horizontal="center"/>
    </xf>
    <xf numFmtId="20" fontId="6" fillId="47" borderId="31" xfId="253" applyNumberFormat="1" applyFont="1" applyFill="1" applyBorder="1" applyAlignment="1">
      <alignment horizontal="center"/>
    </xf>
    <xf numFmtId="20" fontId="6" fillId="47" borderId="84" xfId="253" applyNumberFormat="1" applyFont="1" applyFill="1" applyBorder="1" applyAlignment="1">
      <alignment horizontal="center"/>
    </xf>
    <xf numFmtId="20" fontId="4" fillId="47" borderId="36" xfId="253" applyNumberFormat="1" applyFill="1" applyBorder="1" applyAlignment="1">
      <alignment horizontal="center"/>
    </xf>
    <xf numFmtId="20" fontId="4" fillId="47" borderId="46" xfId="253" applyNumberFormat="1" applyFill="1" applyBorder="1" applyAlignment="1">
      <alignment horizontal="center"/>
    </xf>
    <xf numFmtId="0" fontId="4" fillId="0" borderId="0" xfId="259"/>
    <xf numFmtId="0" fontId="4" fillId="0" borderId="0" xfId="259" applyAlignment="1">
      <alignment horizontal="center"/>
    </xf>
    <xf numFmtId="0" fontId="5" fillId="0" borderId="0" xfId="259" applyFont="1"/>
    <xf numFmtId="0" fontId="6" fillId="0" borderId="0" xfId="259" applyFont="1"/>
    <xf numFmtId="0" fontId="6" fillId="0" borderId="0" xfId="259" applyFont="1" applyAlignment="1">
      <alignment horizontal="center"/>
    </xf>
    <xf numFmtId="0" fontId="4" fillId="0" borderId="0" xfId="259" applyAlignment="1">
      <alignment horizontal="left"/>
    </xf>
    <xf numFmtId="0" fontId="4" fillId="0" borderId="15" xfId="259" applyBorder="1" applyAlignment="1">
      <alignment horizontal="center" vertical="center" wrapText="1"/>
    </xf>
    <xf numFmtId="0" fontId="6" fillId="0" borderId="16" xfId="259" applyFont="1" applyBorder="1" applyAlignment="1">
      <alignment vertical="center" wrapText="1"/>
    </xf>
    <xf numFmtId="0" fontId="6" fillId="0" borderId="17" xfId="259" applyFont="1" applyBorder="1" applyAlignment="1">
      <alignment vertical="center" wrapText="1"/>
    </xf>
    <xf numFmtId="0" fontId="6" fillId="0" borderId="14" xfId="259" applyFont="1" applyBorder="1" applyAlignment="1">
      <alignment vertical="center" wrapText="1"/>
    </xf>
    <xf numFmtId="0" fontId="6" fillId="0" borderId="14" xfId="259" applyFont="1" applyBorder="1" applyAlignment="1">
      <alignment horizontal="center" vertical="center" wrapText="1"/>
    </xf>
    <xf numFmtId="0" fontId="4" fillId="0" borderId="18" xfId="259" applyBorder="1" applyAlignment="1">
      <alignment horizontal="center" vertical="center" wrapText="1"/>
    </xf>
    <xf numFmtId="0" fontId="4" fillId="0" borderId="68" xfId="259" applyBorder="1" applyAlignment="1">
      <alignment horizontal="center" vertical="center" wrapText="1"/>
    </xf>
    <xf numFmtId="0" fontId="4" fillId="0" borderId="16" xfId="259" applyBorder="1" applyAlignment="1">
      <alignment horizontal="center" vertical="center" wrapText="1"/>
    </xf>
    <xf numFmtId="0" fontId="4" fillId="0" borderId="19" xfId="259" applyBorder="1" applyAlignment="1">
      <alignment horizontal="center" vertical="center" wrapText="1"/>
    </xf>
    <xf numFmtId="0" fontId="4" fillId="0" borderId="20" xfId="259" applyBorder="1" applyAlignment="1">
      <alignment horizontal="center" vertical="center" wrapText="1"/>
    </xf>
    <xf numFmtId="0" fontId="4" fillId="0" borderId="0" xfId="259" applyAlignment="1">
      <alignment horizontal="center" vertical="center"/>
    </xf>
    <xf numFmtId="166" fontId="4" fillId="0" borderId="21" xfId="259" applyNumberFormat="1" applyBorder="1" applyAlignment="1">
      <alignment horizontal="center" vertical="center" wrapText="1"/>
    </xf>
    <xf numFmtId="166" fontId="4" fillId="0" borderId="22" xfId="259" applyNumberFormat="1" applyBorder="1" applyAlignment="1">
      <alignment horizontal="center" vertical="center" wrapText="1"/>
    </xf>
    <xf numFmtId="166" fontId="4" fillId="0" borderId="23" xfId="259" applyNumberFormat="1" applyBorder="1" applyAlignment="1">
      <alignment horizontal="center" vertical="center" wrapText="1"/>
    </xf>
    <xf numFmtId="166" fontId="4" fillId="0" borderId="24" xfId="259" applyNumberFormat="1" applyBorder="1" applyAlignment="1">
      <alignment horizontal="center" vertical="center" wrapText="1"/>
    </xf>
    <xf numFmtId="166" fontId="4" fillId="0" borderId="25" xfId="259" applyNumberFormat="1" applyBorder="1" applyAlignment="1">
      <alignment horizontal="center" vertical="center" wrapText="1"/>
    </xf>
    <xf numFmtId="0" fontId="4" fillId="0" borderId="26" xfId="259" applyBorder="1"/>
    <xf numFmtId="0" fontId="10" fillId="0" borderId="103" xfId="337" applyFont="1" applyBorder="1" applyAlignment="1">
      <alignment vertical="distributed" wrapText="1"/>
    </xf>
    <xf numFmtId="166" fontId="4" fillId="0" borderId="31" xfId="259" applyNumberFormat="1" applyBorder="1" applyAlignment="1">
      <alignment horizontal="center" vertical="center" wrapText="1"/>
    </xf>
    <xf numFmtId="166" fontId="4" fillId="0" borderId="46" xfId="259" applyNumberFormat="1" applyBorder="1" applyAlignment="1">
      <alignment horizontal="center" vertical="center" wrapText="1"/>
    </xf>
    <xf numFmtId="166" fontId="4" fillId="0" borderId="30" xfId="259" applyNumberFormat="1" applyBorder="1" applyAlignment="1">
      <alignment horizontal="center" vertical="center" wrapText="1"/>
    </xf>
    <xf numFmtId="166" fontId="4" fillId="0" borderId="32" xfId="259" applyNumberFormat="1" applyBorder="1" applyAlignment="1">
      <alignment horizontal="center" vertical="center" wrapText="1"/>
    </xf>
    <xf numFmtId="166" fontId="4" fillId="0" borderId="50" xfId="259" applyNumberFormat="1" applyBorder="1" applyAlignment="1">
      <alignment horizontal="center" vertical="center" wrapText="1"/>
    </xf>
    <xf numFmtId="166" fontId="4" fillId="0" borderId="0" xfId="259" applyNumberFormat="1"/>
    <xf numFmtId="0" fontId="6" fillId="0" borderId="33" xfId="259" applyFont="1" applyBorder="1" applyAlignment="1">
      <alignment horizontal="center"/>
    </xf>
    <xf numFmtId="20" fontId="6" fillId="0" borderId="57" xfId="259" applyNumberFormat="1" applyFont="1" applyBorder="1" applyAlignment="1">
      <alignment horizontal="center"/>
    </xf>
    <xf numFmtId="20" fontId="6" fillId="47" borderId="58" xfId="259" applyNumberFormat="1" applyFont="1" applyFill="1" applyBorder="1" applyAlignment="1">
      <alignment horizontal="center"/>
    </xf>
    <xf numFmtId="20" fontId="4" fillId="47" borderId="42" xfId="259" applyNumberFormat="1" applyFill="1" applyBorder="1" applyAlignment="1">
      <alignment horizontal="center"/>
    </xf>
    <xf numFmtId="0" fontId="4" fillId="47" borderId="0" xfId="259" applyFill="1"/>
    <xf numFmtId="20" fontId="4" fillId="47" borderId="37" xfId="259" applyNumberFormat="1" applyFill="1" applyBorder="1" applyAlignment="1">
      <alignment horizontal="center"/>
    </xf>
    <xf numFmtId="20" fontId="4" fillId="47" borderId="37" xfId="2322" applyNumberFormat="1" applyFill="1" applyBorder="1" applyAlignment="1">
      <alignment horizontal="center"/>
    </xf>
    <xf numFmtId="20" fontId="72" fillId="47" borderId="37" xfId="2322" applyNumberFormat="1" applyFont="1" applyFill="1" applyBorder="1" applyAlignment="1">
      <alignment horizontal="center"/>
    </xf>
    <xf numFmtId="20" fontId="4" fillId="47" borderId="43" xfId="259" applyNumberFormat="1" applyFill="1" applyBorder="1" applyAlignment="1">
      <alignment horizontal="center"/>
    </xf>
    <xf numFmtId="20" fontId="6" fillId="47" borderId="57" xfId="259" applyNumberFormat="1" applyFont="1" applyFill="1" applyBorder="1" applyAlignment="1">
      <alignment horizontal="center"/>
    </xf>
    <xf numFmtId="20" fontId="4" fillId="0" borderId="41" xfId="259" applyNumberFormat="1" applyBorder="1" applyAlignment="1">
      <alignment horizontal="center"/>
    </xf>
    <xf numFmtId="20" fontId="4" fillId="0" borderId="37" xfId="259" applyNumberFormat="1" applyBorder="1" applyAlignment="1">
      <alignment horizontal="center"/>
    </xf>
    <xf numFmtId="20" fontId="4" fillId="0" borderId="55" xfId="259" applyNumberFormat="1" applyBorder="1" applyAlignment="1">
      <alignment horizontal="center"/>
    </xf>
    <xf numFmtId="1" fontId="4" fillId="0" borderId="39" xfId="259" applyNumberFormat="1" applyBorder="1" applyAlignment="1">
      <alignment horizontal="center"/>
    </xf>
    <xf numFmtId="0" fontId="4" fillId="0" borderId="44" xfId="259" applyBorder="1" applyAlignment="1">
      <alignment horizontal="center"/>
    </xf>
    <xf numFmtId="20" fontId="4" fillId="0" borderId="26" xfId="259" applyNumberFormat="1" applyBorder="1"/>
    <xf numFmtId="2" fontId="4" fillId="0" borderId="26" xfId="259" applyNumberFormat="1" applyBorder="1"/>
    <xf numFmtId="0" fontId="6" fillId="0" borderId="48" xfId="259" applyFont="1" applyBorder="1" applyAlignment="1">
      <alignment horizontal="center"/>
    </xf>
    <xf numFmtId="20" fontId="4" fillId="0" borderId="38" xfId="259" applyNumberFormat="1" applyBorder="1" applyAlignment="1">
      <alignment horizontal="center"/>
    </xf>
    <xf numFmtId="20" fontId="4" fillId="0" borderId="26" xfId="259" applyNumberFormat="1" applyBorder="1" applyAlignment="1">
      <alignment horizontal="center"/>
    </xf>
    <xf numFmtId="0" fontId="4" fillId="0" borderId="40" xfId="259" applyBorder="1" applyAlignment="1">
      <alignment horizontal="center"/>
    </xf>
    <xf numFmtId="20" fontId="6" fillId="0" borderId="58" xfId="259" applyNumberFormat="1" applyFont="1" applyBorder="1" applyAlignment="1">
      <alignment horizontal="center"/>
    </xf>
    <xf numFmtId="20" fontId="4" fillId="0" borderId="42" xfId="259" applyNumberFormat="1" applyBorder="1" applyAlignment="1">
      <alignment horizontal="center"/>
    </xf>
    <xf numFmtId="20" fontId="4" fillId="0" borderId="37" xfId="2322" applyNumberFormat="1" applyBorder="1" applyAlignment="1">
      <alignment horizontal="center"/>
    </xf>
    <xf numFmtId="20" fontId="72" fillId="0" borderId="37" xfId="2322" applyNumberFormat="1" applyFont="1" applyBorder="1" applyAlignment="1">
      <alignment horizontal="center"/>
    </xf>
    <xf numFmtId="20" fontId="4" fillId="0" borderId="39" xfId="259" applyNumberFormat="1" applyBorder="1" applyAlignment="1">
      <alignment horizontal="center"/>
    </xf>
    <xf numFmtId="1" fontId="4" fillId="0" borderId="37" xfId="259" applyNumberFormat="1" applyBorder="1" applyAlignment="1">
      <alignment horizontal="center"/>
    </xf>
    <xf numFmtId="1" fontId="4" fillId="0" borderId="26" xfId="259" applyNumberFormat="1" applyBorder="1" applyAlignment="1">
      <alignment horizontal="center"/>
    </xf>
    <xf numFmtId="20" fontId="39" fillId="0" borderId="58" xfId="259" applyNumberFormat="1" applyFont="1" applyBorder="1" applyAlignment="1">
      <alignment horizontal="center"/>
    </xf>
    <xf numFmtId="0" fontId="6" fillId="0" borderId="60" xfId="259" applyFont="1" applyBorder="1" applyAlignment="1">
      <alignment horizontal="center"/>
    </xf>
    <xf numFmtId="20" fontId="6" fillId="0" borderId="19" xfId="259" applyNumberFormat="1" applyFont="1" applyBorder="1" applyAlignment="1">
      <alignment horizontal="center"/>
    </xf>
    <xf numFmtId="20" fontId="6" fillId="47" borderId="64" xfId="259" applyNumberFormat="1" applyFont="1" applyFill="1" applyBorder="1" applyAlignment="1">
      <alignment horizontal="center"/>
    </xf>
    <xf numFmtId="20" fontId="4" fillId="47" borderId="65" xfId="259" applyNumberFormat="1" applyFill="1" applyBorder="1" applyAlignment="1">
      <alignment horizontal="center"/>
    </xf>
    <xf numFmtId="20" fontId="4" fillId="47" borderId="54" xfId="259" applyNumberFormat="1" applyFill="1" applyBorder="1" applyAlignment="1">
      <alignment horizontal="center"/>
    </xf>
    <xf numFmtId="20" fontId="4" fillId="47" borderId="54" xfId="2322" applyNumberFormat="1" applyFill="1" applyBorder="1" applyAlignment="1">
      <alignment horizontal="center"/>
    </xf>
    <xf numFmtId="20" fontId="72" fillId="47" borderId="54" xfId="2322" applyNumberFormat="1" applyFont="1" applyFill="1" applyBorder="1" applyAlignment="1">
      <alignment horizontal="center"/>
    </xf>
    <xf numFmtId="20" fontId="4" fillId="47" borderId="75" xfId="259" applyNumberFormat="1" applyFill="1" applyBorder="1" applyAlignment="1">
      <alignment horizontal="center"/>
    </xf>
    <xf numFmtId="20" fontId="6" fillId="47" borderId="19" xfId="259" applyNumberFormat="1" applyFont="1" applyFill="1" applyBorder="1" applyAlignment="1">
      <alignment horizontal="center"/>
    </xf>
    <xf numFmtId="20" fontId="4" fillId="0" borderId="65" xfId="259" applyNumberFormat="1" applyBorder="1" applyAlignment="1">
      <alignment horizontal="center"/>
    </xf>
    <xf numFmtId="20" fontId="4" fillId="0" borderId="27" xfId="259" applyNumberFormat="1" applyBorder="1" applyAlignment="1">
      <alignment horizontal="center"/>
    </xf>
    <xf numFmtId="1" fontId="4" fillId="0" borderId="27" xfId="259" applyNumberFormat="1" applyBorder="1" applyAlignment="1">
      <alignment horizontal="center"/>
    </xf>
    <xf numFmtId="0" fontId="4" fillId="0" borderId="62" xfId="259" applyBorder="1" applyAlignment="1">
      <alignment horizontal="center"/>
    </xf>
    <xf numFmtId="0" fontId="6" fillId="0" borderId="45" xfId="259" applyFont="1" applyBorder="1" applyAlignment="1">
      <alignment horizontal="center"/>
    </xf>
    <xf numFmtId="20" fontId="6" fillId="0" borderId="59" xfId="259" applyNumberFormat="1" applyFont="1" applyBorder="1" applyAlignment="1">
      <alignment horizontal="center"/>
    </xf>
    <xf numFmtId="20" fontId="6" fillId="47" borderId="59" xfId="259" applyNumberFormat="1" applyFont="1" applyFill="1" applyBorder="1" applyAlignment="1">
      <alignment horizontal="center"/>
    </xf>
    <xf numFmtId="20" fontId="4" fillId="47" borderId="47" xfId="259" applyNumberFormat="1" applyFill="1" applyBorder="1" applyAlignment="1">
      <alignment horizontal="center"/>
    </xf>
    <xf numFmtId="0" fontId="4" fillId="47" borderId="67" xfId="259" applyFill="1" applyBorder="1"/>
    <xf numFmtId="20" fontId="4" fillId="47" borderId="31" xfId="259" applyNumberFormat="1" applyFill="1" applyBorder="1" applyAlignment="1">
      <alignment horizontal="center"/>
    </xf>
    <xf numFmtId="20" fontId="4" fillId="47" borderId="31" xfId="2322" applyNumberFormat="1" applyFill="1" applyBorder="1" applyAlignment="1">
      <alignment horizontal="center"/>
    </xf>
    <xf numFmtId="20" fontId="72" fillId="47" borderId="31" xfId="2322" applyNumberFormat="1" applyFont="1" applyFill="1" applyBorder="1" applyAlignment="1">
      <alignment horizontal="center"/>
    </xf>
    <xf numFmtId="20" fontId="4" fillId="47" borderId="46" xfId="259" applyNumberFormat="1" applyFill="1" applyBorder="1" applyAlignment="1">
      <alignment horizontal="center"/>
    </xf>
    <xf numFmtId="20" fontId="4" fillId="0" borderId="47" xfId="259" applyNumberFormat="1" applyBorder="1" applyAlignment="1">
      <alignment horizontal="center"/>
    </xf>
    <xf numFmtId="20" fontId="4" fillId="0" borderId="31" xfId="259" applyNumberFormat="1" applyBorder="1" applyAlignment="1">
      <alignment horizontal="center"/>
    </xf>
    <xf numFmtId="1" fontId="4" fillId="0" borderId="31" xfId="259" applyNumberFormat="1" applyBorder="1" applyAlignment="1">
      <alignment horizontal="center"/>
    </xf>
    <xf numFmtId="0" fontId="4" fillId="0" borderId="32" xfId="259" applyBorder="1" applyAlignment="1">
      <alignment horizontal="center"/>
    </xf>
    <xf numFmtId="20" fontId="4" fillId="47" borderId="39" xfId="259" applyNumberFormat="1" applyFill="1" applyBorder="1" applyAlignment="1">
      <alignment horizontal="center"/>
    </xf>
    <xf numFmtId="0" fontId="4" fillId="47" borderId="41" xfId="259" applyFill="1" applyBorder="1"/>
    <xf numFmtId="0" fontId="4" fillId="0" borderId="41" xfId="259" applyBorder="1"/>
    <xf numFmtId="20" fontId="6" fillId="0" borderId="20" xfId="259" applyNumberFormat="1" applyFont="1" applyBorder="1" applyAlignment="1">
      <alignment horizontal="center"/>
    </xf>
    <xf numFmtId="0" fontId="4" fillId="0" borderId="50" xfId="259" applyBorder="1"/>
    <xf numFmtId="20" fontId="4" fillId="0" borderId="51" xfId="259" applyNumberFormat="1" applyBorder="1" applyAlignment="1">
      <alignment horizontal="center"/>
    </xf>
    <xf numFmtId="20" fontId="4" fillId="0" borderId="51" xfId="2322" applyNumberFormat="1" applyBorder="1" applyAlignment="1">
      <alignment horizontal="center"/>
    </xf>
    <xf numFmtId="20" fontId="72" fillId="0" borderId="51" xfId="2322" applyNumberFormat="1" applyFont="1" applyBorder="1" applyAlignment="1">
      <alignment horizontal="center"/>
    </xf>
    <xf numFmtId="0" fontId="11" fillId="0" borderId="0" xfId="259" applyFont="1" applyAlignment="1">
      <alignment horizontal="center"/>
    </xf>
    <xf numFmtId="2" fontId="4" fillId="0" borderId="0" xfId="259" applyNumberFormat="1" applyAlignment="1">
      <alignment horizontal="center"/>
    </xf>
    <xf numFmtId="20" fontId="4" fillId="0" borderId="0" xfId="259" applyNumberFormat="1"/>
    <xf numFmtId="166" fontId="4" fillId="0" borderId="50" xfId="256" applyNumberFormat="1" applyBorder="1" applyAlignment="1">
      <alignment horizontal="center" vertical="center" wrapText="1"/>
    </xf>
    <xf numFmtId="0" fontId="6" fillId="0" borderId="33" xfId="256" applyFont="1" applyBorder="1" applyAlignment="1">
      <alignment horizontal="center"/>
    </xf>
    <xf numFmtId="20" fontId="6" fillId="0" borderId="33" xfId="256" applyNumberFormat="1" applyFont="1" applyBorder="1" applyAlignment="1">
      <alignment horizontal="center"/>
    </xf>
    <xf numFmtId="20" fontId="4" fillId="0" borderId="55" xfId="256" applyNumberFormat="1" applyBorder="1" applyAlignment="1">
      <alignment horizontal="center"/>
    </xf>
    <xf numFmtId="0" fontId="4" fillId="0" borderId="44" xfId="256" applyBorder="1" applyAlignment="1">
      <alignment horizontal="center"/>
    </xf>
    <xf numFmtId="0" fontId="6" fillId="0" borderId="48" xfId="256" applyFont="1" applyBorder="1" applyAlignment="1">
      <alignment horizontal="center"/>
    </xf>
    <xf numFmtId="0" fontId="6" fillId="0" borderId="60" xfId="256" applyFont="1" applyBorder="1" applyAlignment="1">
      <alignment horizontal="center"/>
    </xf>
    <xf numFmtId="20" fontId="6" fillId="0" borderId="53" xfId="256" applyNumberFormat="1" applyFont="1" applyBorder="1" applyAlignment="1">
      <alignment horizontal="center"/>
    </xf>
    <xf numFmtId="0" fontId="6" fillId="0" borderId="45" xfId="256" applyFont="1" applyBorder="1" applyAlignment="1">
      <alignment horizontal="center"/>
    </xf>
    <xf numFmtId="20" fontId="6" fillId="0" borderId="45" xfId="256" applyNumberFormat="1" applyFont="1" applyBorder="1" applyAlignment="1">
      <alignment horizontal="center"/>
    </xf>
    <xf numFmtId="0" fontId="4" fillId="47" borderId="50" xfId="259" applyFill="1" applyBorder="1"/>
    <xf numFmtId="20" fontId="4" fillId="47" borderId="51" xfId="259" applyNumberFormat="1" applyFill="1" applyBorder="1" applyAlignment="1">
      <alignment horizontal="center"/>
    </xf>
    <xf numFmtId="20" fontId="4" fillId="0" borderId="67" xfId="256" applyNumberFormat="1" applyBorder="1" applyAlignment="1">
      <alignment horizontal="center"/>
    </xf>
    <xf numFmtId="1" fontId="4" fillId="0" borderId="47" xfId="256" applyNumberFormat="1" applyBorder="1" applyAlignment="1">
      <alignment horizontal="center"/>
    </xf>
    <xf numFmtId="0" fontId="4" fillId="0" borderId="32" xfId="256" applyBorder="1" applyAlignment="1">
      <alignment horizontal="center"/>
    </xf>
    <xf numFmtId="0" fontId="6" fillId="0" borderId="77" xfId="256" applyFont="1" applyBorder="1" applyAlignment="1">
      <alignment horizontal="center"/>
    </xf>
    <xf numFmtId="20" fontId="6" fillId="0" borderId="58" xfId="256" applyNumberFormat="1" applyFont="1" applyBorder="1" applyAlignment="1">
      <alignment horizontal="center"/>
    </xf>
    <xf numFmtId="20" fontId="4" fillId="0" borderId="39" xfId="256" applyNumberFormat="1" applyBorder="1" applyAlignment="1">
      <alignment horizontal="center"/>
    </xf>
    <xf numFmtId="1" fontId="4" fillId="0" borderId="37" xfId="256" applyNumberFormat="1" applyBorder="1" applyAlignment="1">
      <alignment horizontal="center"/>
    </xf>
    <xf numFmtId="0" fontId="6" fillId="0" borderId="76" xfId="256" applyFont="1" applyBorder="1" applyAlignment="1">
      <alignment horizontal="center"/>
    </xf>
    <xf numFmtId="1" fontId="4" fillId="0" borderId="26" xfId="256" applyNumberFormat="1" applyBorder="1" applyAlignment="1">
      <alignment horizontal="center"/>
    </xf>
    <xf numFmtId="0" fontId="6" fillId="0" borderId="74" xfId="256" applyFont="1" applyBorder="1" applyAlignment="1">
      <alignment horizontal="center"/>
    </xf>
    <xf numFmtId="20" fontId="4" fillId="0" borderId="54" xfId="259" applyNumberFormat="1" applyBorder="1" applyAlignment="1">
      <alignment horizontal="center"/>
    </xf>
    <xf numFmtId="20" fontId="4" fillId="0" borderId="54" xfId="2322" applyNumberFormat="1" applyBorder="1" applyAlignment="1">
      <alignment horizontal="center"/>
    </xf>
    <xf numFmtId="20" fontId="72" fillId="0" borderId="54" xfId="2322" applyNumberFormat="1" applyFont="1" applyBorder="1" applyAlignment="1">
      <alignment horizontal="center"/>
    </xf>
    <xf numFmtId="1" fontId="4" fillId="0" borderId="54" xfId="256" applyNumberFormat="1" applyBorder="1" applyAlignment="1">
      <alignment horizontal="center"/>
    </xf>
    <xf numFmtId="0" fontId="6" fillId="0" borderId="30" xfId="256" applyFont="1" applyBorder="1" applyAlignment="1">
      <alignment horizontal="center"/>
    </xf>
    <xf numFmtId="20" fontId="6" fillId="0" borderId="46" xfId="256" applyNumberFormat="1" applyFont="1" applyBorder="1" applyAlignment="1">
      <alignment horizontal="center"/>
    </xf>
    <xf numFmtId="20" fontId="6" fillId="0" borderId="59" xfId="256" applyNumberFormat="1" applyFont="1" applyBorder="1" applyAlignment="1">
      <alignment horizontal="center"/>
    </xf>
    <xf numFmtId="20" fontId="4" fillId="0" borderId="47" xfId="256" applyNumberFormat="1" applyBorder="1" applyAlignment="1">
      <alignment horizontal="center"/>
    </xf>
    <xf numFmtId="0" fontId="4" fillId="0" borderId="67" xfId="256" applyBorder="1"/>
    <xf numFmtId="20" fontId="4" fillId="0" borderId="31" xfId="2322" applyNumberFormat="1" applyBorder="1" applyAlignment="1">
      <alignment horizontal="center"/>
    </xf>
    <xf numFmtId="20" fontId="72" fillId="0" borderId="31" xfId="2322" applyNumberFormat="1" applyFont="1" applyBorder="1" applyAlignment="1">
      <alignment horizontal="center"/>
    </xf>
    <xf numFmtId="1" fontId="4" fillId="0" borderId="31" xfId="256" applyNumberFormat="1" applyBorder="1" applyAlignment="1">
      <alignment horizontal="center"/>
    </xf>
    <xf numFmtId="0" fontId="6" fillId="0" borderId="63" xfId="256" applyFont="1" applyBorder="1" applyAlignment="1">
      <alignment horizontal="center"/>
    </xf>
    <xf numFmtId="20" fontId="6" fillId="0" borderId="63" xfId="256" applyNumberFormat="1" applyFont="1" applyBorder="1" applyAlignment="1">
      <alignment horizontal="center"/>
    </xf>
    <xf numFmtId="20" fontId="6" fillId="47" borderId="58" xfId="256" applyNumberFormat="1" applyFont="1" applyFill="1" applyBorder="1" applyAlignment="1">
      <alignment horizontal="center"/>
    </xf>
    <xf numFmtId="20" fontId="4" fillId="47" borderId="42" xfId="256" applyNumberFormat="1" applyFill="1" applyBorder="1" applyAlignment="1">
      <alignment horizontal="center"/>
    </xf>
    <xf numFmtId="0" fontId="4" fillId="47" borderId="0" xfId="256" applyFill="1"/>
    <xf numFmtId="20" fontId="4" fillId="47" borderId="37" xfId="2323" applyNumberFormat="1" applyFill="1" applyBorder="1" applyAlignment="1">
      <alignment horizontal="center"/>
    </xf>
    <xf numFmtId="20" fontId="4" fillId="47" borderId="43" xfId="2323" applyNumberFormat="1" applyFill="1" applyBorder="1" applyAlignment="1">
      <alignment horizontal="center"/>
    </xf>
    <xf numFmtId="20" fontId="4" fillId="0" borderId="37" xfId="2323" applyNumberFormat="1" applyBorder="1" applyAlignment="1">
      <alignment horizontal="center"/>
    </xf>
    <xf numFmtId="20" fontId="4" fillId="0" borderId="43" xfId="2323" applyNumberFormat="1" applyBorder="1" applyAlignment="1">
      <alignment horizontal="center"/>
    </xf>
    <xf numFmtId="20" fontId="6" fillId="0" borderId="49" xfId="256" applyNumberFormat="1" applyFont="1" applyBorder="1" applyAlignment="1">
      <alignment horizontal="center"/>
    </xf>
    <xf numFmtId="20" fontId="6" fillId="47" borderId="59" xfId="256" applyNumberFormat="1" applyFont="1" applyFill="1" applyBorder="1" applyAlignment="1">
      <alignment horizontal="center"/>
    </xf>
    <xf numFmtId="20" fontId="4" fillId="47" borderId="47" xfId="256" applyNumberFormat="1" applyFill="1" applyBorder="1" applyAlignment="1">
      <alignment horizontal="center"/>
    </xf>
    <xf numFmtId="0" fontId="4" fillId="47" borderId="50" xfId="256" applyFill="1" applyBorder="1"/>
    <xf numFmtId="20" fontId="4" fillId="47" borderId="51" xfId="2323" applyNumberFormat="1" applyFill="1" applyBorder="1" applyAlignment="1">
      <alignment horizontal="center"/>
    </xf>
    <xf numFmtId="20" fontId="4" fillId="47" borderId="85" xfId="2323" applyNumberFormat="1" applyFill="1" applyBorder="1" applyAlignment="1">
      <alignment horizontal="center"/>
    </xf>
    <xf numFmtId="20" fontId="6" fillId="47" borderId="20" xfId="259" applyNumberFormat="1" applyFont="1" applyFill="1" applyBorder="1" applyAlignment="1">
      <alignment horizontal="center"/>
    </xf>
    <xf numFmtId="20" fontId="6" fillId="47" borderId="57" xfId="256" applyNumberFormat="1" applyFont="1" applyFill="1" applyBorder="1" applyAlignment="1">
      <alignment horizontal="center"/>
    </xf>
    <xf numFmtId="20" fontId="4" fillId="47" borderId="39" xfId="256" applyNumberFormat="1" applyFill="1" applyBorder="1" applyAlignment="1">
      <alignment horizontal="center"/>
    </xf>
    <xf numFmtId="0" fontId="6" fillId="0" borderId="90" xfId="256" applyFont="1" applyBorder="1" applyAlignment="1">
      <alignment horizontal="center"/>
    </xf>
    <xf numFmtId="20" fontId="6" fillId="0" borderId="41" xfId="256" applyNumberFormat="1" applyFont="1" applyBorder="1" applyAlignment="1">
      <alignment horizontal="center"/>
    </xf>
    <xf numFmtId="0" fontId="6" fillId="0" borderId="83" xfId="256" applyFont="1" applyBorder="1" applyAlignment="1">
      <alignment horizontal="center"/>
    </xf>
    <xf numFmtId="0" fontId="6" fillId="0" borderId="88" xfId="256" applyFont="1" applyBorder="1" applyAlignment="1">
      <alignment horizontal="center"/>
    </xf>
    <xf numFmtId="20" fontId="6" fillId="0" borderId="0" xfId="256" applyNumberFormat="1" applyFont="1" applyAlignment="1">
      <alignment horizontal="center"/>
    </xf>
    <xf numFmtId="0" fontId="6" fillId="0" borderId="59" xfId="256" applyFont="1" applyBorder="1" applyAlignment="1">
      <alignment horizontal="center"/>
    </xf>
    <xf numFmtId="20" fontId="6" fillId="0" borderId="67" xfId="256" applyNumberFormat="1" applyFont="1" applyBorder="1" applyAlignment="1">
      <alignment horizontal="center"/>
    </xf>
    <xf numFmtId="1" fontId="4" fillId="0" borderId="27" xfId="256" applyNumberFormat="1" applyBorder="1" applyAlignment="1">
      <alignment horizontal="center"/>
    </xf>
    <xf numFmtId="20" fontId="4" fillId="0" borderId="0" xfId="256" applyNumberFormat="1"/>
    <xf numFmtId="20" fontId="4" fillId="25" borderId="41" xfId="256" applyNumberFormat="1" applyFill="1" applyBorder="1" applyAlignment="1">
      <alignment horizontal="center"/>
    </xf>
    <xf numFmtId="20" fontId="4" fillId="25" borderId="26" xfId="256" applyNumberFormat="1" applyFill="1" applyBorder="1"/>
    <xf numFmtId="0" fontId="4" fillId="25" borderId="26" xfId="256" applyFill="1" applyBorder="1"/>
    <xf numFmtId="2" fontId="4" fillId="25" borderId="36" xfId="256" applyNumberFormat="1" applyFill="1" applyBorder="1"/>
    <xf numFmtId="20" fontId="4" fillId="25" borderId="38" xfId="256" applyNumberFormat="1" applyFill="1" applyBorder="1" applyAlignment="1">
      <alignment horizontal="center"/>
    </xf>
    <xf numFmtId="20" fontId="4" fillId="25" borderId="67" xfId="256" applyNumberFormat="1" applyFill="1" applyBorder="1" applyAlignment="1">
      <alignment horizontal="center"/>
    </xf>
    <xf numFmtId="20" fontId="4" fillId="0" borderId="31" xfId="2323" applyNumberFormat="1" applyBorder="1" applyAlignment="1">
      <alignment horizontal="center"/>
    </xf>
    <xf numFmtId="20" fontId="4" fillId="0" borderId="46" xfId="2323" applyNumberFormat="1" applyBorder="1" applyAlignment="1">
      <alignment horizontal="center"/>
    </xf>
    <xf numFmtId="1" fontId="4" fillId="0" borderId="42" xfId="256" applyNumberFormat="1" applyBorder="1" applyAlignment="1">
      <alignment horizontal="center"/>
    </xf>
    <xf numFmtId="0" fontId="6" fillId="0" borderId="49" xfId="256" applyFont="1" applyBorder="1" applyAlignment="1">
      <alignment horizontal="center"/>
    </xf>
    <xf numFmtId="20" fontId="6" fillId="0" borderId="60" xfId="256" applyNumberFormat="1" applyFont="1" applyBorder="1" applyAlignment="1">
      <alignment horizontal="center"/>
    </xf>
    <xf numFmtId="0" fontId="4" fillId="0" borderId="61" xfId="256" applyBorder="1"/>
    <xf numFmtId="20" fontId="4" fillId="0" borderId="54" xfId="2323" applyNumberFormat="1" applyBorder="1" applyAlignment="1">
      <alignment horizontal="center"/>
    </xf>
    <xf numFmtId="20" fontId="4" fillId="0" borderId="75" xfId="2323" applyNumberFormat="1" applyBorder="1" applyAlignment="1">
      <alignment horizontal="center"/>
    </xf>
    <xf numFmtId="0" fontId="4" fillId="0" borderId="50" xfId="256" applyBorder="1"/>
    <xf numFmtId="20" fontId="4" fillId="0" borderId="51" xfId="2323" applyNumberFormat="1" applyBorder="1" applyAlignment="1">
      <alignment horizontal="center"/>
    </xf>
    <xf numFmtId="20" fontId="4" fillId="0" borderId="85" xfId="2323" applyNumberFormat="1" applyBorder="1" applyAlignment="1">
      <alignment horizontal="center"/>
    </xf>
    <xf numFmtId="0" fontId="4" fillId="0" borderId="25" xfId="256" applyBorder="1"/>
    <xf numFmtId="20" fontId="4" fillId="0" borderId="21" xfId="259" applyNumberFormat="1" applyBorder="1" applyAlignment="1">
      <alignment horizontal="center"/>
    </xf>
    <xf numFmtId="0" fontId="0" fillId="0" borderId="18" xfId="259" applyFont="1" applyBorder="1" applyAlignment="1">
      <alignment horizontal="center" vertical="center" wrapText="1"/>
    </xf>
    <xf numFmtId="166" fontId="4" fillId="0" borderId="27" xfId="259" applyNumberFormat="1" applyBorder="1" applyAlignment="1">
      <alignment horizontal="center" vertical="center" wrapText="1"/>
    </xf>
    <xf numFmtId="166" fontId="4" fillId="0" borderId="28" xfId="259" applyNumberFormat="1" applyBorder="1" applyAlignment="1">
      <alignment horizontal="center" vertical="center" wrapText="1"/>
    </xf>
    <xf numFmtId="166" fontId="4" fillId="0" borderId="29" xfId="259" applyNumberFormat="1" applyBorder="1" applyAlignment="1">
      <alignment horizontal="center" vertical="center" wrapText="1"/>
    </xf>
    <xf numFmtId="166" fontId="4" fillId="0" borderId="62" xfId="259" applyNumberFormat="1" applyBorder="1" applyAlignment="1">
      <alignment horizontal="center" vertical="center" wrapText="1"/>
    </xf>
    <xf numFmtId="166" fontId="4" fillId="0" borderId="0" xfId="259" applyNumberFormat="1" applyAlignment="1">
      <alignment horizontal="center" vertical="center" wrapText="1"/>
    </xf>
    <xf numFmtId="0" fontId="6" fillId="0" borderId="56" xfId="259" applyFont="1" applyBorder="1" applyAlignment="1">
      <alignment horizontal="center"/>
    </xf>
    <xf numFmtId="20" fontId="6" fillId="0" borderId="34" xfId="259" applyNumberFormat="1" applyFont="1" applyBorder="1" applyAlignment="1">
      <alignment horizontal="center"/>
    </xf>
    <xf numFmtId="20" fontId="6" fillId="0" borderId="21" xfId="259" applyNumberFormat="1" applyFont="1" applyBorder="1" applyAlignment="1">
      <alignment horizontal="center"/>
    </xf>
    <xf numFmtId="0" fontId="4" fillId="0" borderId="25" xfId="259" applyBorder="1"/>
    <xf numFmtId="20" fontId="4" fillId="0" borderId="22" xfId="259" applyNumberFormat="1" applyBorder="1" applyAlignment="1">
      <alignment horizontal="center"/>
    </xf>
    <xf numFmtId="20" fontId="4" fillId="0" borderId="35" xfId="259" applyNumberFormat="1" applyBorder="1" applyAlignment="1">
      <alignment horizontal="center"/>
    </xf>
    <xf numFmtId="20" fontId="4" fillId="0" borderId="34" xfId="259" applyNumberFormat="1" applyBorder="1" applyAlignment="1">
      <alignment horizontal="center"/>
    </xf>
    <xf numFmtId="20" fontId="4" fillId="0" borderId="80" xfId="259" applyNumberFormat="1" applyBorder="1" applyAlignment="1">
      <alignment horizontal="center"/>
    </xf>
    <xf numFmtId="1" fontId="4" fillId="0" borderId="35" xfId="259" applyNumberFormat="1" applyBorder="1" applyAlignment="1">
      <alignment horizontal="center"/>
    </xf>
    <xf numFmtId="0" fontId="4" fillId="0" borderId="24" xfId="259" applyBorder="1" applyAlignment="1">
      <alignment horizontal="center"/>
    </xf>
    <xf numFmtId="0" fontId="6" fillId="0" borderId="58" xfId="259" applyFont="1" applyBorder="1" applyAlignment="1">
      <alignment horizontal="center"/>
    </xf>
    <xf numFmtId="20" fontId="6" fillId="0" borderId="41" xfId="259" applyNumberFormat="1" applyFont="1" applyBorder="1" applyAlignment="1">
      <alignment horizontal="center"/>
    </xf>
    <xf numFmtId="20" fontId="6" fillId="0" borderId="26" xfId="259" applyNumberFormat="1" applyFont="1" applyBorder="1" applyAlignment="1">
      <alignment horizontal="center"/>
    </xf>
    <xf numFmtId="20" fontId="4" fillId="0" borderId="43" xfId="259" applyNumberFormat="1" applyBorder="1" applyAlignment="1">
      <alignment horizontal="center"/>
    </xf>
    <xf numFmtId="20" fontId="4" fillId="0" borderId="36" xfId="259" applyNumberFormat="1" applyBorder="1" applyAlignment="1">
      <alignment horizontal="center"/>
    </xf>
    <xf numFmtId="20" fontId="6" fillId="0" borderId="51" xfId="259" applyNumberFormat="1" applyFont="1" applyBorder="1" applyAlignment="1">
      <alignment horizontal="center"/>
    </xf>
    <xf numFmtId="20" fontId="4" fillId="0" borderId="67" xfId="259" applyNumberFormat="1" applyBorder="1" applyAlignment="1">
      <alignment horizontal="center"/>
    </xf>
    <xf numFmtId="1" fontId="4" fillId="0" borderId="52" xfId="259" applyNumberFormat="1" applyBorder="1" applyAlignment="1">
      <alignment horizontal="center"/>
    </xf>
    <xf numFmtId="0" fontId="6" fillId="0" borderId="57" xfId="259" applyFont="1" applyBorder="1" applyAlignment="1">
      <alignment horizontal="center"/>
    </xf>
    <xf numFmtId="20" fontId="4" fillId="47" borderId="26" xfId="259" applyNumberFormat="1" applyFill="1" applyBorder="1" applyAlignment="1">
      <alignment horizontal="center"/>
    </xf>
    <xf numFmtId="20" fontId="6" fillId="47" borderId="26" xfId="259" applyNumberFormat="1" applyFont="1" applyFill="1" applyBorder="1" applyAlignment="1">
      <alignment horizontal="center"/>
    </xf>
    <xf numFmtId="20" fontId="6" fillId="47" borderId="37" xfId="259" applyNumberFormat="1" applyFont="1" applyFill="1" applyBorder="1" applyAlignment="1">
      <alignment horizontal="center"/>
    </xf>
    <xf numFmtId="20" fontId="6" fillId="0" borderId="37" xfId="259" applyNumberFormat="1" applyFont="1" applyBorder="1" applyAlignment="1">
      <alignment horizontal="center"/>
    </xf>
    <xf numFmtId="0" fontId="76" fillId="0" borderId="0" xfId="259" applyFont="1"/>
    <xf numFmtId="0" fontId="6" fillId="0" borderId="59" xfId="259" applyFont="1" applyBorder="1" applyAlignment="1">
      <alignment horizontal="center"/>
    </xf>
    <xf numFmtId="20" fontId="6" fillId="0" borderId="50" xfId="259" applyNumberFormat="1" applyFont="1" applyBorder="1" applyAlignment="1">
      <alignment horizontal="center"/>
    </xf>
    <xf numFmtId="20" fontId="4" fillId="0" borderId="85" xfId="259" applyNumberFormat="1" applyBorder="1" applyAlignment="1">
      <alignment horizontal="center"/>
    </xf>
    <xf numFmtId="20" fontId="4" fillId="0" borderId="52" xfId="259" applyNumberFormat="1" applyBorder="1" applyAlignment="1">
      <alignment horizontal="center"/>
    </xf>
    <xf numFmtId="20" fontId="6" fillId="0" borderId="31" xfId="259" applyNumberFormat="1" applyFont="1" applyBorder="1" applyAlignment="1">
      <alignment horizontal="center"/>
    </xf>
    <xf numFmtId="20" fontId="4" fillId="0" borderId="46" xfId="259" applyNumberFormat="1" applyBorder="1" applyAlignment="1">
      <alignment horizontal="center"/>
    </xf>
    <xf numFmtId="20" fontId="4" fillId="0" borderId="70" xfId="259" applyNumberFormat="1" applyBorder="1" applyAlignment="1">
      <alignment horizontal="center"/>
    </xf>
    <xf numFmtId="0" fontId="6" fillId="0" borderId="20" xfId="259" applyFont="1" applyBorder="1" applyAlignment="1">
      <alignment horizontal="center"/>
    </xf>
    <xf numFmtId="1" fontId="4" fillId="0" borderId="51" xfId="259" applyNumberFormat="1" applyBorder="1" applyAlignment="1">
      <alignment horizontal="center"/>
    </xf>
    <xf numFmtId="0" fontId="4" fillId="0" borderId="61" xfId="259" applyBorder="1"/>
    <xf numFmtId="2" fontId="6" fillId="0" borderId="0" xfId="259" applyNumberFormat="1" applyFont="1" applyAlignment="1">
      <alignment horizontal="center"/>
    </xf>
    <xf numFmtId="2" fontId="11" fillId="0" borderId="0" xfId="259" applyNumberFormat="1" applyFont="1" applyAlignment="1">
      <alignment horizontal="center"/>
    </xf>
    <xf numFmtId="20" fontId="4" fillId="0" borderId="87" xfId="256" applyNumberFormat="1" applyBorder="1" applyAlignment="1">
      <alignment horizontal="center"/>
    </xf>
    <xf numFmtId="20" fontId="4" fillId="0" borderId="88" xfId="256" applyNumberFormat="1" applyBorder="1" applyAlignment="1">
      <alignment horizontal="center"/>
    </xf>
    <xf numFmtId="20" fontId="4" fillId="0" borderId="90" xfId="256" applyNumberFormat="1" applyBorder="1" applyAlignment="1">
      <alignment horizontal="center"/>
    </xf>
    <xf numFmtId="20" fontId="4" fillId="0" borderId="36" xfId="256" applyNumberFormat="1" applyBorder="1" applyAlignment="1">
      <alignment horizontal="center"/>
    </xf>
    <xf numFmtId="20" fontId="4" fillId="0" borderId="83" xfId="256" applyNumberFormat="1" applyBorder="1" applyAlignment="1">
      <alignment horizontal="center"/>
    </xf>
    <xf numFmtId="20" fontId="6" fillId="0" borderId="26" xfId="256" applyNumberFormat="1" applyFont="1" applyBorder="1" applyAlignment="1">
      <alignment horizontal="center"/>
    </xf>
    <xf numFmtId="0" fontId="6" fillId="0" borderId="53" xfId="256" applyFont="1" applyBorder="1" applyAlignment="1">
      <alignment horizontal="center"/>
    </xf>
    <xf numFmtId="20" fontId="4" fillId="0" borderId="89" xfId="256" applyNumberFormat="1" applyBorder="1" applyAlignment="1">
      <alignment horizontal="center"/>
    </xf>
    <xf numFmtId="20" fontId="4" fillId="0" borderId="79" xfId="256" applyNumberFormat="1" applyBorder="1" applyAlignment="1">
      <alignment horizontal="center"/>
    </xf>
    <xf numFmtId="20" fontId="4" fillId="0" borderId="84" xfId="256" applyNumberFormat="1" applyBorder="1" applyAlignment="1">
      <alignment horizontal="center"/>
    </xf>
    <xf numFmtId="20" fontId="4" fillId="0" borderId="46" xfId="256" applyNumberFormat="1" applyBorder="1" applyAlignment="1">
      <alignment horizontal="center"/>
    </xf>
    <xf numFmtId="2" fontId="6" fillId="0" borderId="0" xfId="256" applyNumberFormat="1" applyFont="1" applyAlignment="1">
      <alignment horizontal="center"/>
    </xf>
    <xf numFmtId="20" fontId="4" fillId="29" borderId="37" xfId="256" applyNumberFormat="1" applyFill="1" applyBorder="1" applyAlignment="1">
      <alignment horizontal="center"/>
    </xf>
    <xf numFmtId="20" fontId="4" fillId="29" borderId="26" xfId="256" applyNumberFormat="1" applyFill="1" applyBorder="1" applyAlignment="1">
      <alignment horizontal="center"/>
    </xf>
    <xf numFmtId="20" fontId="4" fillId="29" borderId="36" xfId="256" applyNumberFormat="1" applyFill="1" applyBorder="1" applyAlignment="1">
      <alignment horizontal="center"/>
    </xf>
    <xf numFmtId="20" fontId="6" fillId="0" borderId="31" xfId="256" applyNumberFormat="1" applyFont="1" applyBorder="1" applyAlignment="1">
      <alignment horizontal="center"/>
    </xf>
    <xf numFmtId="0" fontId="6" fillId="0" borderId="18" xfId="259" applyFont="1" applyBorder="1" applyAlignment="1">
      <alignment horizontal="center"/>
    </xf>
    <xf numFmtId="20" fontId="6" fillId="0" borderId="25" xfId="259" applyNumberFormat="1" applyFont="1" applyBorder="1" applyAlignment="1">
      <alignment horizontal="center"/>
    </xf>
    <xf numFmtId="20" fontId="4" fillId="0" borderId="25" xfId="259" applyNumberFormat="1" applyBorder="1" applyAlignment="1">
      <alignment horizontal="center"/>
    </xf>
    <xf numFmtId="20" fontId="4" fillId="0" borderId="81" xfId="259" applyNumberFormat="1" applyBorder="1" applyAlignment="1">
      <alignment horizontal="center"/>
    </xf>
    <xf numFmtId="1" fontId="4" fillId="0" borderId="80" xfId="259" applyNumberFormat="1" applyBorder="1" applyAlignment="1">
      <alignment horizontal="center"/>
    </xf>
    <xf numFmtId="0" fontId="6" fillId="0" borderId="76" xfId="259" applyFont="1" applyBorder="1" applyAlignment="1">
      <alignment horizontal="center"/>
    </xf>
    <xf numFmtId="2" fontId="4" fillId="25" borderId="26" xfId="256" applyNumberFormat="1" applyFill="1" applyBorder="1"/>
    <xf numFmtId="0" fontId="38" fillId="0" borderId="18" xfId="256" applyFont="1" applyBorder="1" applyAlignment="1">
      <alignment horizontal="center" vertical="center" wrapText="1"/>
    </xf>
    <xf numFmtId="0" fontId="0" fillId="0" borderId="18" xfId="256" applyFont="1" applyBorder="1" applyAlignment="1">
      <alignment horizontal="center" vertical="center" wrapText="1"/>
    </xf>
    <xf numFmtId="20" fontId="6" fillId="47" borderId="48" xfId="256" applyNumberFormat="1" applyFont="1" applyFill="1" applyBorder="1" applyAlignment="1">
      <alignment horizontal="center"/>
    </xf>
    <xf numFmtId="20" fontId="4" fillId="47" borderId="26" xfId="256" applyNumberFormat="1" applyFill="1" applyBorder="1" applyAlignment="1">
      <alignment horizontal="center"/>
    </xf>
    <xf numFmtId="20" fontId="4" fillId="47" borderId="36" xfId="256" applyNumberFormat="1" applyFill="1" applyBorder="1" applyAlignment="1">
      <alignment horizontal="center"/>
    </xf>
    <xf numFmtId="20" fontId="6" fillId="47" borderId="37" xfId="256" applyNumberFormat="1" applyFont="1" applyFill="1" applyBorder="1" applyAlignment="1">
      <alignment horizontal="center"/>
    </xf>
    <xf numFmtId="20" fontId="6" fillId="0" borderId="48" xfId="256" applyNumberFormat="1" applyFont="1" applyBorder="1" applyAlignment="1">
      <alignment horizontal="center"/>
    </xf>
    <xf numFmtId="1" fontId="4" fillId="0" borderId="21" xfId="256" applyNumberFormat="1" applyBorder="1" applyAlignment="1">
      <alignment horizontal="center"/>
    </xf>
    <xf numFmtId="1" fontId="4" fillId="0" borderId="51" xfId="256" applyNumberFormat="1" applyBorder="1" applyAlignment="1">
      <alignment horizontal="center"/>
    </xf>
    <xf numFmtId="0" fontId="4" fillId="0" borderId="18" xfId="244" applyBorder="1" applyAlignment="1">
      <alignment horizontal="center" vertical="center" wrapText="1"/>
    </xf>
    <xf numFmtId="20" fontId="6" fillId="0" borderId="34" xfId="256" applyNumberFormat="1" applyFont="1" applyBorder="1" applyAlignment="1">
      <alignment horizontal="center"/>
    </xf>
    <xf numFmtId="0" fontId="4" fillId="0" borderId="21" xfId="256" applyBorder="1"/>
    <xf numFmtId="20" fontId="4" fillId="27" borderId="21" xfId="256" applyNumberFormat="1" applyFill="1" applyBorder="1" applyAlignment="1">
      <alignment horizontal="center"/>
    </xf>
    <xf numFmtId="20" fontId="4" fillId="48" borderId="21" xfId="256" applyNumberFormat="1" applyFill="1" applyBorder="1" applyAlignment="1">
      <alignment horizontal="center"/>
    </xf>
    <xf numFmtId="20" fontId="4" fillId="0" borderId="56" xfId="256" applyNumberFormat="1" applyBorder="1" applyAlignment="1">
      <alignment horizontal="center"/>
    </xf>
    <xf numFmtId="20" fontId="6" fillId="0" borderId="38" xfId="256" applyNumberFormat="1" applyFont="1" applyBorder="1" applyAlignment="1">
      <alignment horizontal="center"/>
    </xf>
    <xf numFmtId="20" fontId="4" fillId="27" borderId="37" xfId="256" applyNumberFormat="1" applyFill="1" applyBorder="1" applyAlignment="1">
      <alignment horizontal="center"/>
    </xf>
    <xf numFmtId="20" fontId="4" fillId="0" borderId="58" xfId="256" applyNumberFormat="1" applyBorder="1" applyAlignment="1">
      <alignment horizontal="center"/>
    </xf>
    <xf numFmtId="0" fontId="4" fillId="0" borderId="31" xfId="256" applyBorder="1"/>
    <xf numFmtId="20" fontId="4" fillId="27" borderId="51" xfId="256" applyNumberFormat="1" applyFill="1" applyBorder="1" applyAlignment="1">
      <alignment horizontal="center"/>
    </xf>
    <xf numFmtId="20" fontId="4" fillId="0" borderId="59" xfId="256" applyNumberFormat="1" applyBorder="1" applyAlignment="1">
      <alignment horizontal="center"/>
    </xf>
    <xf numFmtId="20" fontId="4" fillId="27" borderId="22" xfId="256" applyNumberFormat="1" applyFill="1" applyBorder="1" applyAlignment="1">
      <alignment horizontal="center"/>
    </xf>
    <xf numFmtId="20" fontId="6" fillId="49" borderId="70" xfId="263" applyNumberFormat="1" applyFont="1" applyFill="1" applyBorder="1" applyAlignment="1">
      <alignment horizontal="center"/>
    </xf>
    <xf numFmtId="20" fontId="4" fillId="29" borderId="26" xfId="253" applyNumberFormat="1" applyFill="1" applyBorder="1" applyAlignment="1">
      <alignment horizontal="center"/>
    </xf>
    <xf numFmtId="20" fontId="4" fillId="29" borderId="26" xfId="253" applyNumberFormat="1" applyFill="1" applyBorder="1" applyAlignment="1">
      <alignment horizontal="center" vertical="center"/>
    </xf>
    <xf numFmtId="0" fontId="4" fillId="0" borderId="36" xfId="253" applyBorder="1" applyAlignment="1">
      <alignment horizontal="center" wrapText="1"/>
    </xf>
    <xf numFmtId="0" fontId="4" fillId="0" borderId="38" xfId="253" applyBorder="1" applyAlignment="1">
      <alignment horizontal="center" wrapText="1"/>
    </xf>
    <xf numFmtId="0" fontId="4" fillId="0" borderId="42" xfId="253" applyBorder="1" applyAlignment="1">
      <alignment horizontal="center" wrapText="1"/>
    </xf>
    <xf numFmtId="166" fontId="11" fillId="0" borderId="18" xfId="253" applyNumberFormat="1" applyFont="1" applyBorder="1" applyAlignment="1">
      <alignment horizontal="center" vertical="center" wrapText="1"/>
    </xf>
    <xf numFmtId="166" fontId="11" fillId="0" borderId="20" xfId="253" applyNumberFormat="1" applyFont="1" applyBorder="1" applyAlignment="1">
      <alignment horizontal="center" vertical="center" wrapText="1"/>
    </xf>
    <xf numFmtId="0" fontId="6" fillId="0" borderId="16" xfId="253" applyFont="1" applyBorder="1" applyAlignment="1">
      <alignment horizontal="center" vertical="center" wrapText="1"/>
    </xf>
    <xf numFmtId="0" fontId="6" fillId="0" borderId="17" xfId="253" applyFont="1" applyBorder="1" applyAlignment="1">
      <alignment horizontal="center" vertical="center" wrapText="1"/>
    </xf>
    <xf numFmtId="0" fontId="6" fillId="0" borderId="14" xfId="253" applyFont="1" applyBorder="1" applyAlignment="1">
      <alignment horizontal="center" vertical="center" wrapText="1"/>
    </xf>
    <xf numFmtId="0" fontId="6" fillId="0" borderId="18" xfId="253" applyFont="1" applyBorder="1" applyAlignment="1">
      <alignment horizontal="center" vertical="center" textRotation="90" wrapText="1"/>
    </xf>
    <xf numFmtId="0" fontId="6" fillId="0" borderId="19" xfId="253" applyFont="1" applyBorder="1" applyAlignment="1">
      <alignment horizontal="center" vertical="center" textRotation="90" wrapText="1"/>
    </xf>
    <xf numFmtId="0" fontId="4" fillId="0" borderId="18" xfId="336" applyFont="1" applyBorder="1" applyAlignment="1">
      <alignment horizontal="center" vertical="center" wrapText="1"/>
    </xf>
    <xf numFmtId="0" fontId="4" fillId="0" borderId="20" xfId="336" applyFont="1" applyBorder="1" applyAlignment="1">
      <alignment horizontal="center" vertical="center" wrapText="1"/>
    </xf>
    <xf numFmtId="0" fontId="4" fillId="0" borderId="18" xfId="253" applyBorder="1" applyAlignment="1">
      <alignment horizontal="center" vertical="center" wrapText="1"/>
    </xf>
    <xf numFmtId="0" fontId="4" fillId="0" borderId="19" xfId="253" applyBorder="1" applyAlignment="1">
      <alignment horizontal="center" vertical="center" wrapText="1"/>
    </xf>
    <xf numFmtId="0" fontId="4" fillId="0" borderId="20" xfId="253" applyBorder="1" applyAlignment="1">
      <alignment horizontal="center" vertical="center" wrapText="1"/>
    </xf>
    <xf numFmtId="0" fontId="4" fillId="0" borderId="16" xfId="253" applyBorder="1" applyAlignment="1">
      <alignment horizontal="center" vertical="center" wrapText="1"/>
    </xf>
    <xf numFmtId="0" fontId="4" fillId="0" borderId="17" xfId="253" applyBorder="1" applyAlignment="1">
      <alignment horizontal="center" vertical="center" wrapText="1"/>
    </xf>
    <xf numFmtId="0" fontId="4" fillId="0" borderId="14" xfId="253" applyBorder="1" applyAlignment="1">
      <alignment horizontal="center" vertical="center" wrapText="1"/>
    </xf>
    <xf numFmtId="166" fontId="11" fillId="0" borderId="19" xfId="253" applyNumberFormat="1" applyFont="1" applyBorder="1" applyAlignment="1">
      <alignment horizontal="center" vertical="center" wrapText="1"/>
    </xf>
    <xf numFmtId="0" fontId="6" fillId="0" borderId="25" xfId="253" applyFont="1" applyBorder="1" applyAlignment="1">
      <alignment horizontal="center" vertical="center" wrapText="1"/>
    </xf>
    <xf numFmtId="0" fontId="6" fillId="0" borderId="56" xfId="253" applyFont="1" applyBorder="1" applyAlignment="1">
      <alignment horizontal="center" vertical="center" textRotation="90" wrapText="1"/>
    </xf>
    <xf numFmtId="0" fontId="6" fillId="0" borderId="58" xfId="253" applyFont="1" applyBorder="1" applyAlignment="1">
      <alignment horizontal="center" vertical="center" textRotation="90" wrapText="1"/>
    </xf>
    <xf numFmtId="0" fontId="4" fillId="0" borderId="68" xfId="336" applyFont="1" applyBorder="1" applyAlignment="1">
      <alignment horizontal="center" vertical="center" wrapText="1"/>
    </xf>
    <xf numFmtId="0" fontId="4" fillId="0" borderId="53" xfId="336" applyFont="1" applyBorder="1" applyAlignment="1">
      <alignment horizontal="center" vertical="center" wrapText="1"/>
    </xf>
    <xf numFmtId="0" fontId="6" fillId="0" borderId="59" xfId="253" applyFont="1" applyBorder="1" applyAlignment="1">
      <alignment horizontal="center" vertical="center" textRotation="90" wrapText="1"/>
    </xf>
    <xf numFmtId="0" fontId="6" fillId="0" borderId="20" xfId="253" applyFont="1" applyBorder="1" applyAlignment="1">
      <alignment horizontal="center" vertical="center" textRotation="90" wrapText="1"/>
    </xf>
    <xf numFmtId="0" fontId="6" fillId="0" borderId="68" xfId="253" applyFont="1" applyBorder="1" applyAlignment="1">
      <alignment horizontal="center" vertical="center" wrapText="1"/>
    </xf>
    <xf numFmtId="0" fontId="6" fillId="0" borderId="87" xfId="253" applyFont="1" applyBorder="1" applyAlignment="1">
      <alignment horizontal="center" vertical="center" wrapText="1"/>
    </xf>
    <xf numFmtId="0" fontId="4" fillId="0" borderId="68" xfId="253" applyBorder="1" applyAlignment="1">
      <alignment horizontal="center" vertical="center" wrapText="1"/>
    </xf>
    <xf numFmtId="0" fontId="4" fillId="0" borderId="25" xfId="253" applyBorder="1" applyAlignment="1">
      <alignment horizontal="center" vertical="center" wrapText="1"/>
    </xf>
    <xf numFmtId="0" fontId="4" fillId="0" borderId="87" xfId="253" applyBorder="1" applyAlignment="1">
      <alignment horizontal="center" vertical="center" wrapText="1"/>
    </xf>
    <xf numFmtId="0" fontId="6" fillId="0" borderId="63" xfId="253" applyFont="1" applyBorder="1" applyAlignment="1">
      <alignment horizontal="center" vertical="center" textRotation="90" wrapText="1"/>
    </xf>
    <xf numFmtId="0" fontId="6" fillId="0" borderId="48" xfId="253" applyFont="1" applyBorder="1" applyAlignment="1">
      <alignment horizontal="center" vertical="center" textRotation="90" wrapText="1"/>
    </xf>
    <xf numFmtId="0" fontId="6" fillId="0" borderId="60" xfId="253" applyFont="1" applyBorder="1" applyAlignment="1">
      <alignment horizontal="center" vertical="center" textRotation="90" wrapText="1"/>
    </xf>
    <xf numFmtId="0" fontId="6" fillId="0" borderId="64" xfId="253" applyFont="1" applyBorder="1" applyAlignment="1">
      <alignment horizontal="center" vertical="center" textRotation="90" wrapText="1"/>
    </xf>
    <xf numFmtId="0" fontId="4" fillId="28" borderId="63" xfId="253" applyFill="1" applyBorder="1" applyAlignment="1">
      <alignment horizontal="center" wrapText="1"/>
    </xf>
    <xf numFmtId="0" fontId="4" fillId="28" borderId="34" xfId="253" applyFill="1" applyBorder="1" applyAlignment="1">
      <alignment horizontal="center" wrapText="1"/>
    </xf>
    <xf numFmtId="0" fontId="4" fillId="28" borderId="79" xfId="253" applyFill="1" applyBorder="1" applyAlignment="1">
      <alignment horizontal="center" wrapText="1"/>
    </xf>
    <xf numFmtId="0" fontId="6" fillId="28" borderId="68" xfId="253" applyFont="1" applyFill="1" applyBorder="1" applyAlignment="1">
      <alignment horizontal="center" vertical="center" wrapText="1"/>
    </xf>
    <xf numFmtId="0" fontId="6" fillId="28" borderId="17" xfId="253" applyFont="1" applyFill="1" applyBorder="1" applyAlignment="1">
      <alignment horizontal="center" vertical="center" wrapText="1"/>
    </xf>
    <xf numFmtId="0" fontId="6" fillId="28" borderId="14" xfId="253" applyFont="1" applyFill="1" applyBorder="1" applyAlignment="1">
      <alignment horizontal="center" vertical="center" wrapText="1"/>
    </xf>
    <xf numFmtId="0" fontId="4" fillId="0" borderId="63" xfId="253" applyBorder="1" applyAlignment="1">
      <alignment horizontal="center" wrapText="1"/>
    </xf>
    <xf numFmtId="0" fontId="4" fillId="0" borderId="34" xfId="253" applyBorder="1" applyAlignment="1">
      <alignment horizontal="center" wrapText="1"/>
    </xf>
    <xf numFmtId="0" fontId="4" fillId="0" borderId="79" xfId="253" applyBorder="1" applyAlignment="1">
      <alignment horizontal="center" wrapText="1"/>
    </xf>
    <xf numFmtId="0" fontId="4" fillId="0" borderId="36" xfId="259" applyBorder="1" applyAlignment="1">
      <alignment horizontal="center" wrapText="1"/>
    </xf>
    <xf numFmtId="0" fontId="4" fillId="0" borderId="38" xfId="259" applyBorder="1" applyAlignment="1">
      <alignment horizontal="center" wrapText="1"/>
    </xf>
    <xf numFmtId="0" fontId="4" fillId="0" borderId="42" xfId="259" applyBorder="1" applyAlignment="1">
      <alignment horizontal="center" wrapText="1"/>
    </xf>
    <xf numFmtId="166" fontId="11" fillId="0" borderId="18" xfId="259" applyNumberFormat="1" applyFont="1" applyBorder="1" applyAlignment="1">
      <alignment horizontal="center" vertical="center" wrapText="1"/>
    </xf>
    <xf numFmtId="166" fontId="11" fillId="0" borderId="20" xfId="259" applyNumberFormat="1" applyFont="1" applyBorder="1" applyAlignment="1">
      <alignment horizontal="center" vertical="center" wrapText="1"/>
    </xf>
    <xf numFmtId="0" fontId="6" fillId="0" borderId="16" xfId="259" applyFont="1" applyBorder="1" applyAlignment="1">
      <alignment horizontal="center" vertical="center" wrapText="1"/>
    </xf>
    <xf numFmtId="0" fontId="6" fillId="0" borderId="17" xfId="259" applyFont="1" applyBorder="1" applyAlignment="1">
      <alignment horizontal="center" vertical="center" wrapText="1"/>
    </xf>
    <xf numFmtId="0" fontId="6" fillId="0" borderId="14" xfId="259" applyFont="1" applyBorder="1" applyAlignment="1">
      <alignment horizontal="center" vertical="center" wrapText="1"/>
    </xf>
    <xf numFmtId="0" fontId="6" fillId="0" borderId="56" xfId="259" applyFont="1" applyBorder="1" applyAlignment="1">
      <alignment horizontal="center" vertical="center" textRotation="90" wrapText="1"/>
    </xf>
    <xf numFmtId="0" fontId="6" fillId="0" borderId="58" xfId="259" applyFont="1" applyBorder="1" applyAlignment="1">
      <alignment horizontal="center" vertical="center" textRotation="90" wrapText="1"/>
    </xf>
    <xf numFmtId="0" fontId="6" fillId="0" borderId="48" xfId="259" applyFont="1" applyBorder="1" applyAlignment="1">
      <alignment horizontal="center" vertical="center" textRotation="90" wrapText="1"/>
    </xf>
    <xf numFmtId="0" fontId="6" fillId="0" borderId="60" xfId="259" applyFont="1" applyBorder="1" applyAlignment="1">
      <alignment horizontal="center" vertical="center" textRotation="90" wrapText="1"/>
    </xf>
    <xf numFmtId="0" fontId="4" fillId="0" borderId="18" xfId="259" applyBorder="1" applyAlignment="1">
      <alignment horizontal="center" vertical="center" wrapText="1"/>
    </xf>
    <xf numFmtId="0" fontId="4" fillId="0" borderId="19" xfId="259" applyBorder="1" applyAlignment="1">
      <alignment horizontal="center" vertical="center" wrapText="1"/>
    </xf>
    <xf numFmtId="0" fontId="4" fillId="0" borderId="20" xfId="259" applyBorder="1" applyAlignment="1">
      <alignment horizontal="center" vertical="center" wrapText="1"/>
    </xf>
    <xf numFmtId="0" fontId="4" fillId="0" borderId="68" xfId="259" applyBorder="1" applyAlignment="1">
      <alignment horizontal="center" vertical="center" wrapText="1"/>
    </xf>
    <xf numFmtId="0" fontId="4" fillId="0" borderId="25" xfId="259" applyBorder="1" applyAlignment="1">
      <alignment horizontal="center" vertical="center" wrapText="1"/>
    </xf>
    <xf numFmtId="0" fontId="4" fillId="0" borderId="87" xfId="259" applyBorder="1" applyAlignment="1">
      <alignment horizontal="center" vertical="center" wrapText="1"/>
    </xf>
    <xf numFmtId="0" fontId="4" fillId="0" borderId="36" xfId="256" applyBorder="1" applyAlignment="1">
      <alignment horizontal="center" wrapText="1"/>
    </xf>
    <xf numFmtId="0" fontId="4" fillId="0" borderId="38" xfId="256" applyBorder="1" applyAlignment="1">
      <alignment horizontal="center" wrapText="1"/>
    </xf>
    <xf numFmtId="0" fontId="4" fillId="0" borderId="42" xfId="256" applyBorder="1" applyAlignment="1">
      <alignment horizontal="center" wrapText="1"/>
    </xf>
    <xf numFmtId="166" fontId="11" fillId="0" borderId="18" xfId="256" applyNumberFormat="1" applyFont="1" applyBorder="1" applyAlignment="1">
      <alignment horizontal="center" vertical="center" wrapText="1"/>
    </xf>
    <xf numFmtId="166" fontId="11" fillId="0" borderId="20" xfId="256" applyNumberFormat="1" applyFont="1" applyBorder="1" applyAlignment="1">
      <alignment horizontal="center" vertical="center" wrapText="1"/>
    </xf>
    <xf numFmtId="0" fontId="6" fillId="0" borderId="16" xfId="256" applyFont="1" applyBorder="1" applyAlignment="1">
      <alignment horizontal="center" vertical="center" wrapText="1"/>
    </xf>
    <xf numFmtId="0" fontId="6" fillId="0" borderId="17" xfId="256" applyFont="1" applyBorder="1" applyAlignment="1">
      <alignment horizontal="center" vertical="center" wrapText="1"/>
    </xf>
    <xf numFmtId="0" fontId="6" fillId="0" borderId="14" xfId="256" applyFont="1" applyBorder="1" applyAlignment="1">
      <alignment horizontal="center" vertical="center" wrapText="1"/>
    </xf>
    <xf numFmtId="0" fontId="6" fillId="0" borderId="56" xfId="256" applyFont="1" applyBorder="1" applyAlignment="1">
      <alignment horizontal="center" vertical="center" textRotation="90" wrapText="1"/>
    </xf>
    <xf numFmtId="0" fontId="6" fillId="0" borderId="58" xfId="256" applyFont="1" applyBorder="1" applyAlignment="1">
      <alignment horizontal="center" vertical="center" textRotation="90" wrapText="1"/>
    </xf>
    <xf numFmtId="0" fontId="4" fillId="0" borderId="18" xfId="256" applyBorder="1" applyAlignment="1">
      <alignment horizontal="center" vertical="center" wrapText="1"/>
    </xf>
    <xf numFmtId="0" fontId="4" fillId="0" borderId="19" xfId="256" applyBorder="1" applyAlignment="1">
      <alignment horizontal="center" vertical="center" wrapText="1"/>
    </xf>
    <xf numFmtId="0" fontId="4" fillId="0" borderId="20" xfId="256" applyBorder="1" applyAlignment="1">
      <alignment horizontal="center" vertical="center" wrapText="1"/>
    </xf>
    <xf numFmtId="166" fontId="11" fillId="0" borderId="19" xfId="256" applyNumberFormat="1" applyFont="1" applyBorder="1" applyAlignment="1">
      <alignment horizontal="center" vertical="center" wrapText="1"/>
    </xf>
    <xf numFmtId="0" fontId="4" fillId="0" borderId="68" xfId="256" applyBorder="1" applyAlignment="1">
      <alignment horizontal="center" vertical="center" wrapText="1"/>
    </xf>
    <xf numFmtId="0" fontId="4" fillId="0" borderId="25" xfId="256" applyBorder="1" applyAlignment="1">
      <alignment horizontal="center" vertical="center" wrapText="1"/>
    </xf>
    <xf numFmtId="0" fontId="4" fillId="0" borderId="87" xfId="256" applyBorder="1" applyAlignment="1">
      <alignment horizontal="center" vertical="center" wrapText="1"/>
    </xf>
    <xf numFmtId="0" fontId="6" fillId="0" borderId="64" xfId="256" applyFont="1" applyBorder="1" applyAlignment="1">
      <alignment horizontal="center" vertical="center" textRotation="90" wrapText="1"/>
    </xf>
    <xf numFmtId="0" fontId="6" fillId="0" borderId="18" xfId="256" applyFont="1" applyBorder="1" applyAlignment="1">
      <alignment horizontal="center" vertical="center" textRotation="90" wrapText="1"/>
    </xf>
    <xf numFmtId="0" fontId="6" fillId="0" borderId="19" xfId="256" applyFont="1" applyBorder="1" applyAlignment="1">
      <alignment horizontal="center" vertical="center" textRotation="90" wrapText="1"/>
    </xf>
    <xf numFmtId="2" fontId="11" fillId="0" borderId="18" xfId="253" applyNumberFormat="1" applyFont="1" applyBorder="1" applyAlignment="1">
      <alignment horizontal="center" vertical="center" wrapText="1"/>
    </xf>
    <xf numFmtId="2" fontId="11" fillId="0" borderId="19" xfId="253" applyNumberFormat="1" applyFont="1" applyBorder="1" applyAlignment="1">
      <alignment horizontal="center" vertical="center" wrapText="1"/>
    </xf>
    <xf numFmtId="0" fontId="31" fillId="0" borderId="18" xfId="253" applyFont="1" applyBorder="1" applyAlignment="1">
      <alignment horizontal="center" vertical="center" wrapText="1"/>
    </xf>
    <xf numFmtId="0" fontId="31" fillId="0" borderId="19" xfId="253" applyFont="1" applyBorder="1" applyAlignment="1">
      <alignment horizontal="center" vertical="center" wrapText="1"/>
    </xf>
    <xf numFmtId="0" fontId="4" fillId="0" borderId="36" xfId="2277" applyBorder="1" applyAlignment="1">
      <alignment horizontal="center" wrapText="1"/>
    </xf>
    <xf numFmtId="0" fontId="4" fillId="0" borderId="38" xfId="2277" applyBorder="1" applyAlignment="1">
      <alignment horizontal="center" wrapText="1"/>
    </xf>
    <xf numFmtId="0" fontId="4" fillId="0" borderId="42" xfId="2277" applyBorder="1" applyAlignment="1">
      <alignment horizontal="center" wrapText="1"/>
    </xf>
    <xf numFmtId="2" fontId="11" fillId="0" borderId="18" xfId="2277" applyNumberFormat="1" applyFont="1" applyBorder="1" applyAlignment="1">
      <alignment horizontal="center" vertical="center" wrapText="1"/>
    </xf>
    <xf numFmtId="2" fontId="11" fillId="0" borderId="19" xfId="2277" applyNumberFormat="1" applyFont="1" applyBorder="1" applyAlignment="1">
      <alignment horizontal="center" vertical="center" wrapText="1"/>
    </xf>
    <xf numFmtId="0" fontId="6" fillId="0" borderId="16" xfId="337" applyFont="1" applyBorder="1" applyAlignment="1">
      <alignment horizontal="center" vertical="distributed" wrapText="1"/>
    </xf>
    <xf numFmtId="0" fontId="6" fillId="0" borderId="17" xfId="337" applyFont="1" applyBorder="1" applyAlignment="1">
      <alignment horizontal="center" vertical="distributed" wrapText="1"/>
    </xf>
    <xf numFmtId="0" fontId="6" fillId="0" borderId="14" xfId="337" applyFont="1" applyBorder="1" applyAlignment="1">
      <alignment horizontal="center" vertical="distributed" wrapText="1"/>
    </xf>
    <xf numFmtId="0" fontId="6" fillId="0" borderId="18" xfId="2277" applyFont="1" applyBorder="1" applyAlignment="1">
      <alignment horizontal="center" vertical="center" textRotation="90" wrapText="1"/>
    </xf>
    <xf numFmtId="0" fontId="6" fillId="0" borderId="19" xfId="2277" applyFont="1" applyBorder="1" applyAlignment="1">
      <alignment horizontal="center" vertical="center" textRotation="90" wrapText="1"/>
    </xf>
    <xf numFmtId="0" fontId="6" fillId="0" borderId="16" xfId="2277" applyFont="1" applyBorder="1" applyAlignment="1">
      <alignment horizontal="center" vertical="center" wrapText="1"/>
    </xf>
    <xf numFmtId="0" fontId="6" fillId="0" borderId="17" xfId="2277" applyFont="1" applyBorder="1" applyAlignment="1">
      <alignment horizontal="center" vertical="center" wrapText="1"/>
    </xf>
    <xf numFmtId="0" fontId="6" fillId="0" borderId="14" xfId="2277" applyFont="1" applyBorder="1" applyAlignment="1">
      <alignment horizontal="center" vertical="center" wrapText="1"/>
    </xf>
    <xf numFmtId="0" fontId="4" fillId="0" borderId="18" xfId="2277" applyBorder="1" applyAlignment="1">
      <alignment horizontal="center" vertical="center" wrapText="1"/>
    </xf>
    <xf numFmtId="0" fontId="4" fillId="0" borderId="19" xfId="2277" applyBorder="1" applyAlignment="1">
      <alignment horizontal="center" vertical="center" wrapText="1"/>
    </xf>
    <xf numFmtId="0" fontId="31" fillId="0" borderId="18" xfId="2277" applyFont="1" applyBorder="1" applyAlignment="1">
      <alignment horizontal="center" vertical="center" wrapText="1"/>
    </xf>
    <xf numFmtId="0" fontId="31" fillId="0" borderId="19" xfId="2277" applyFont="1" applyBorder="1" applyAlignment="1">
      <alignment horizontal="center" vertical="center" wrapText="1"/>
    </xf>
    <xf numFmtId="2" fontId="11" fillId="0" borderId="20" xfId="253" applyNumberFormat="1" applyFont="1" applyBorder="1" applyAlignment="1">
      <alignment horizontal="center" vertical="center" wrapText="1"/>
    </xf>
    <xf numFmtId="0" fontId="6" fillId="0" borderId="20" xfId="2277" applyFont="1" applyBorder="1" applyAlignment="1">
      <alignment horizontal="center" vertical="center" textRotation="90" wrapText="1"/>
    </xf>
    <xf numFmtId="0" fontId="4" fillId="0" borderId="68" xfId="2277" applyBorder="1" applyAlignment="1">
      <alignment horizontal="center" vertical="center" wrapText="1"/>
    </xf>
    <xf numFmtId="0" fontId="4" fillId="0" borderId="25" xfId="2277" applyBorder="1" applyAlignment="1">
      <alignment horizontal="center" vertical="center" wrapText="1"/>
    </xf>
    <xf numFmtId="0" fontId="4" fillId="0" borderId="87" xfId="2277" applyBorder="1" applyAlignment="1">
      <alignment horizontal="center" vertical="center" wrapText="1"/>
    </xf>
    <xf numFmtId="0" fontId="6" fillId="0" borderId="68" xfId="2277" applyFont="1" applyBorder="1" applyAlignment="1">
      <alignment horizontal="center" vertical="center" wrapText="1"/>
    </xf>
    <xf numFmtId="0" fontId="6" fillId="0" borderId="25" xfId="2277" applyFont="1" applyBorder="1" applyAlignment="1">
      <alignment horizontal="center" vertical="center" wrapText="1"/>
    </xf>
    <xf numFmtId="0" fontId="6" fillId="0" borderId="63" xfId="2277" applyFont="1" applyBorder="1" applyAlignment="1">
      <alignment horizontal="center" vertical="center" textRotation="90" wrapText="1"/>
    </xf>
    <xf numFmtId="0" fontId="6" fillId="0" borderId="48" xfId="2277" applyFont="1" applyBorder="1" applyAlignment="1">
      <alignment horizontal="center" vertical="center" textRotation="90" wrapText="1"/>
    </xf>
    <xf numFmtId="0" fontId="6" fillId="0" borderId="45" xfId="2277" applyFont="1" applyBorder="1" applyAlignment="1">
      <alignment horizontal="center" vertical="center" textRotation="90" wrapText="1"/>
    </xf>
    <xf numFmtId="2" fontId="11" fillId="0" borderId="18" xfId="256" applyNumberFormat="1" applyFont="1" applyBorder="1" applyAlignment="1">
      <alignment horizontal="center" vertical="center" wrapText="1"/>
    </xf>
    <xf numFmtId="2" fontId="11" fillId="0" borderId="19" xfId="256" applyNumberFormat="1" applyFont="1" applyBorder="1" applyAlignment="1">
      <alignment horizontal="center" vertical="center" wrapText="1"/>
    </xf>
    <xf numFmtId="0" fontId="6" fillId="0" borderId="86" xfId="256" applyFont="1" applyBorder="1" applyAlignment="1">
      <alignment horizontal="center" vertical="center" wrapText="1"/>
    </xf>
    <xf numFmtId="0" fontId="6" fillId="0" borderId="81" xfId="256" applyFont="1" applyBorder="1" applyAlignment="1">
      <alignment horizontal="center" vertical="center" wrapText="1"/>
    </xf>
    <xf numFmtId="0" fontId="6" fillId="0" borderId="82" xfId="256" applyFont="1" applyBorder="1" applyAlignment="1">
      <alignment horizontal="center" vertical="center" wrapText="1"/>
    </xf>
    <xf numFmtId="0" fontId="6" fillId="0" borderId="59" xfId="256" applyFont="1" applyBorder="1" applyAlignment="1">
      <alignment horizontal="center" vertical="center" textRotation="90" wrapText="1"/>
    </xf>
    <xf numFmtId="0" fontId="6" fillId="0" borderId="87" xfId="2277" applyFont="1" applyBorder="1" applyAlignment="1">
      <alignment horizontal="center" vertical="center" wrapText="1"/>
    </xf>
    <xf numFmtId="0" fontId="6" fillId="0" borderId="20" xfId="256" applyFont="1" applyBorder="1" applyAlignment="1">
      <alignment horizontal="center" vertical="center" textRotation="90" wrapText="1"/>
    </xf>
    <xf numFmtId="0" fontId="6" fillId="0" borderId="91" xfId="256" applyFont="1" applyBorder="1" applyAlignment="1">
      <alignment horizontal="center" vertical="center" wrapText="1"/>
    </xf>
    <xf numFmtId="0" fontId="6" fillId="0" borderId="70" xfId="256" applyFont="1" applyBorder="1" applyAlignment="1">
      <alignment horizontal="center" vertical="center" wrapText="1"/>
    </xf>
    <xf numFmtId="0" fontId="6" fillId="0" borderId="72" xfId="256" applyFont="1" applyBorder="1" applyAlignment="1">
      <alignment horizontal="center" vertical="center" wrapText="1"/>
    </xf>
    <xf numFmtId="2" fontId="11" fillId="0" borderId="18" xfId="259" applyNumberFormat="1" applyFont="1" applyBorder="1" applyAlignment="1">
      <alignment horizontal="center" vertical="center" wrapText="1"/>
    </xf>
    <xf numFmtId="2" fontId="11" fillId="0" borderId="19" xfId="259" applyNumberFormat="1" applyFont="1" applyBorder="1" applyAlignment="1">
      <alignment horizontal="center" vertical="center" wrapText="1"/>
    </xf>
    <xf numFmtId="0" fontId="6" fillId="0" borderId="64" xfId="259" applyFont="1" applyBorder="1" applyAlignment="1">
      <alignment horizontal="center" vertical="center" textRotation="90" wrapText="1"/>
    </xf>
    <xf numFmtId="0" fontId="6" fillId="0" borderId="63" xfId="256" applyFont="1" applyBorder="1" applyAlignment="1">
      <alignment horizontal="center" vertical="center" textRotation="90" wrapText="1"/>
    </xf>
    <xf numFmtId="0" fontId="6" fillId="0" borderId="48" xfId="256" applyFont="1" applyBorder="1" applyAlignment="1">
      <alignment horizontal="center" vertical="center" textRotation="90" wrapText="1"/>
    </xf>
    <xf numFmtId="0" fontId="6" fillId="0" borderId="60" xfId="256" applyFont="1" applyBorder="1" applyAlignment="1">
      <alignment horizontal="center" vertical="center" textRotation="90" wrapText="1"/>
    </xf>
    <xf numFmtId="0" fontId="6" fillId="0" borderId="45" xfId="256" applyFont="1" applyBorder="1" applyAlignment="1">
      <alignment horizontal="center" vertical="center" textRotation="90" wrapText="1"/>
    </xf>
    <xf numFmtId="0" fontId="6" fillId="0" borderId="68" xfId="256" applyFont="1" applyBorder="1" applyAlignment="1">
      <alignment horizontal="center" vertical="center" textRotation="90" wrapText="1"/>
    </xf>
    <xf numFmtId="0" fontId="6" fillId="0" borderId="53" xfId="256" applyFont="1" applyBorder="1" applyAlignment="1">
      <alignment horizontal="center" vertical="center" textRotation="90" wrapText="1"/>
    </xf>
    <xf numFmtId="2" fontId="11" fillId="0" borderId="20" xfId="256" applyNumberFormat="1" applyFont="1" applyBorder="1" applyAlignment="1">
      <alignment horizontal="center" vertical="center" wrapText="1"/>
    </xf>
    <xf numFmtId="0" fontId="6" fillId="0" borderId="25" xfId="256" applyFont="1" applyBorder="1" applyAlignment="1">
      <alignment horizontal="center" vertical="center" wrapText="1"/>
    </xf>
    <xf numFmtId="0" fontId="6" fillId="0" borderId="56" xfId="2277" applyFont="1" applyBorder="1" applyAlignment="1">
      <alignment horizontal="center" vertical="center" textRotation="90" wrapText="1"/>
    </xf>
    <xf numFmtId="0" fontId="6" fillId="0" borderId="58" xfId="2277" applyFont="1" applyBorder="1" applyAlignment="1">
      <alignment horizontal="center" vertical="center" textRotation="90" wrapText="1"/>
    </xf>
    <xf numFmtId="0" fontId="6" fillId="0" borderId="64" xfId="2277" applyFont="1" applyBorder="1" applyAlignment="1">
      <alignment horizontal="center" vertical="center" textRotation="90" wrapText="1"/>
    </xf>
    <xf numFmtId="0" fontId="6" fillId="0" borderId="59" xfId="2277" applyFont="1" applyBorder="1" applyAlignment="1">
      <alignment horizontal="center" vertical="center" textRotation="90" wrapText="1"/>
    </xf>
    <xf numFmtId="166" fontId="4" fillId="0" borderId="18" xfId="256" applyNumberFormat="1" applyBorder="1" applyAlignment="1">
      <alignment horizontal="center" vertical="center" wrapText="1"/>
    </xf>
    <xf numFmtId="166" fontId="4" fillId="0" borderId="19" xfId="256" applyNumberFormat="1" applyBorder="1" applyAlignment="1">
      <alignment horizontal="center" vertical="center" wrapText="1"/>
    </xf>
    <xf numFmtId="0" fontId="6" fillId="0" borderId="68" xfId="256" applyFont="1" applyBorder="1" applyAlignment="1">
      <alignment horizontal="center" vertical="center" wrapText="1"/>
    </xf>
    <xf numFmtId="0" fontId="6" fillId="0" borderId="0" xfId="256" applyFont="1" applyAlignment="1">
      <alignment horizontal="center" vertical="center" wrapText="1"/>
    </xf>
    <xf numFmtId="0" fontId="6" fillId="0" borderId="87" xfId="256" applyFont="1" applyBorder="1" applyAlignment="1">
      <alignment horizontal="center" vertical="center" wrapText="1"/>
    </xf>
  </cellXfs>
  <cellStyles count="2324">
    <cellStyle name="20% - Accent1" xfId="1" xr:uid="{00000000-0005-0000-0000-000000000000}"/>
    <cellStyle name="20% - Accent1 2" xfId="458" xr:uid="{00000000-0005-0000-0000-000001000000}"/>
    <cellStyle name="20% - Accent1 3" xfId="596" xr:uid="{00000000-0005-0000-0000-000002000000}"/>
    <cellStyle name="20% - Accent2" xfId="2" xr:uid="{00000000-0005-0000-0000-000003000000}"/>
    <cellStyle name="20% - Accent2 2" xfId="459" xr:uid="{00000000-0005-0000-0000-000004000000}"/>
    <cellStyle name="20% - Accent2 3" xfId="597" xr:uid="{00000000-0005-0000-0000-000005000000}"/>
    <cellStyle name="20% - Accent3" xfId="3" xr:uid="{00000000-0005-0000-0000-000006000000}"/>
    <cellStyle name="20% - Accent3 2" xfId="460" xr:uid="{00000000-0005-0000-0000-000007000000}"/>
    <cellStyle name="20% - Accent3 3" xfId="598" xr:uid="{00000000-0005-0000-0000-000008000000}"/>
    <cellStyle name="20% - Accent4" xfId="4" xr:uid="{00000000-0005-0000-0000-000009000000}"/>
    <cellStyle name="20% - Accent4 2" xfId="461" xr:uid="{00000000-0005-0000-0000-00000A000000}"/>
    <cellStyle name="20% - Accent4 3" xfId="599" xr:uid="{00000000-0005-0000-0000-00000B000000}"/>
    <cellStyle name="20% - Accent5" xfId="5" xr:uid="{00000000-0005-0000-0000-00000C000000}"/>
    <cellStyle name="20% - Accent5 2" xfId="462" xr:uid="{00000000-0005-0000-0000-00000D000000}"/>
    <cellStyle name="20% - Accent5 3" xfId="600" xr:uid="{00000000-0005-0000-0000-00000E000000}"/>
    <cellStyle name="20% - Accent6" xfId="6" xr:uid="{00000000-0005-0000-0000-00000F000000}"/>
    <cellStyle name="20% - Accent6 2" xfId="463" xr:uid="{00000000-0005-0000-0000-000010000000}"/>
    <cellStyle name="20% - Accent6 3" xfId="601" xr:uid="{00000000-0005-0000-0000-000011000000}"/>
    <cellStyle name="20% - Énfasis1 2" xfId="7" xr:uid="{00000000-0005-0000-0000-000012000000}"/>
    <cellStyle name="20% - Énfasis1 2 2" xfId="8" xr:uid="{00000000-0005-0000-0000-000013000000}"/>
    <cellStyle name="20% - Énfasis1 2 2 2" xfId="464" xr:uid="{00000000-0005-0000-0000-000014000000}"/>
    <cellStyle name="20% - Énfasis1 2 2 3" xfId="603" xr:uid="{00000000-0005-0000-0000-000015000000}"/>
    <cellStyle name="20% - Énfasis1 2 3" xfId="465" xr:uid="{00000000-0005-0000-0000-000016000000}"/>
    <cellStyle name="20% - Énfasis1 2 4" xfId="602" xr:uid="{00000000-0005-0000-0000-000017000000}"/>
    <cellStyle name="20% - Énfasis1 2_000-Planilla Horaria Grupo 400 - INVIERNO 2019 - PARA CLEARING - 24-02-2019 ( 2019-02-25)" xfId="9" xr:uid="{00000000-0005-0000-0000-000018000000}"/>
    <cellStyle name="20% - Énfasis1 3" xfId="10" xr:uid="{00000000-0005-0000-0000-000019000000}"/>
    <cellStyle name="20% - Énfasis1 3 2" xfId="11" xr:uid="{00000000-0005-0000-0000-00001A000000}"/>
    <cellStyle name="20% - Énfasis1 3 2 2" xfId="466" xr:uid="{00000000-0005-0000-0000-00001B000000}"/>
    <cellStyle name="20% - Énfasis1 3 2 3" xfId="605" xr:uid="{00000000-0005-0000-0000-00001C000000}"/>
    <cellStyle name="20% - Énfasis1 3 3" xfId="467" xr:uid="{00000000-0005-0000-0000-00001D000000}"/>
    <cellStyle name="20% - Énfasis1 3 4" xfId="604" xr:uid="{00000000-0005-0000-0000-00001E000000}"/>
    <cellStyle name="20% - Énfasis1 3_000-Planilla Horaria Grupo 400 - INVIERNO 2019 - PARA CLEARING - 24-02-2019 ( 2019-02-25)" xfId="12" xr:uid="{00000000-0005-0000-0000-00001F000000}"/>
    <cellStyle name="20% - Énfasis1 4" xfId="13" xr:uid="{00000000-0005-0000-0000-000020000000}"/>
    <cellStyle name="20% - Énfasis1 4 2" xfId="468" xr:uid="{00000000-0005-0000-0000-000021000000}"/>
    <cellStyle name="20% - Énfasis1 4 3" xfId="606" xr:uid="{00000000-0005-0000-0000-000022000000}"/>
    <cellStyle name="20% - Énfasis1 5" xfId="14" xr:uid="{00000000-0005-0000-0000-000023000000}"/>
    <cellStyle name="20% - Énfasis1 5 2" xfId="469" xr:uid="{00000000-0005-0000-0000-000024000000}"/>
    <cellStyle name="20% - Énfasis1 5 3" xfId="607" xr:uid="{00000000-0005-0000-0000-000025000000}"/>
    <cellStyle name="20% - Énfasis2 2" xfId="15" xr:uid="{00000000-0005-0000-0000-000026000000}"/>
    <cellStyle name="20% - Énfasis2 2 2" xfId="16" xr:uid="{00000000-0005-0000-0000-000027000000}"/>
    <cellStyle name="20% - Énfasis2 2 2 2" xfId="470" xr:uid="{00000000-0005-0000-0000-000028000000}"/>
    <cellStyle name="20% - Énfasis2 2 2 3" xfId="609" xr:uid="{00000000-0005-0000-0000-000029000000}"/>
    <cellStyle name="20% - Énfasis2 2 3" xfId="471" xr:uid="{00000000-0005-0000-0000-00002A000000}"/>
    <cellStyle name="20% - Énfasis2 2 4" xfId="608" xr:uid="{00000000-0005-0000-0000-00002B000000}"/>
    <cellStyle name="20% - Énfasis2 2_000-Planilla Horaria Grupo 400 - INVIERNO 2019 - PARA CLEARING - 24-02-2019 ( 2019-02-25)" xfId="17" xr:uid="{00000000-0005-0000-0000-00002C000000}"/>
    <cellStyle name="20% - Énfasis2 3" xfId="18" xr:uid="{00000000-0005-0000-0000-00002D000000}"/>
    <cellStyle name="20% - Énfasis2 3 2" xfId="19" xr:uid="{00000000-0005-0000-0000-00002E000000}"/>
    <cellStyle name="20% - Énfasis2 3 2 2" xfId="472" xr:uid="{00000000-0005-0000-0000-00002F000000}"/>
    <cellStyle name="20% - Énfasis2 3 2 3" xfId="611" xr:uid="{00000000-0005-0000-0000-000030000000}"/>
    <cellStyle name="20% - Énfasis2 3 3" xfId="473" xr:uid="{00000000-0005-0000-0000-000031000000}"/>
    <cellStyle name="20% - Énfasis2 3 4" xfId="610" xr:uid="{00000000-0005-0000-0000-000032000000}"/>
    <cellStyle name="20% - Énfasis2 3_000-Planilla Horaria Grupo 400 - INVIERNO 2019 - PARA CLEARING - 24-02-2019 ( 2019-02-25)" xfId="20" xr:uid="{00000000-0005-0000-0000-000033000000}"/>
    <cellStyle name="20% - Énfasis2 4" xfId="21" xr:uid="{00000000-0005-0000-0000-000034000000}"/>
    <cellStyle name="20% - Énfasis2 4 2" xfId="474" xr:uid="{00000000-0005-0000-0000-000035000000}"/>
    <cellStyle name="20% - Énfasis2 4 3" xfId="612" xr:uid="{00000000-0005-0000-0000-000036000000}"/>
    <cellStyle name="20% - Énfasis2 5" xfId="22" xr:uid="{00000000-0005-0000-0000-000037000000}"/>
    <cellStyle name="20% - Énfasis2 5 2" xfId="475" xr:uid="{00000000-0005-0000-0000-000038000000}"/>
    <cellStyle name="20% - Énfasis2 5 3" xfId="613" xr:uid="{00000000-0005-0000-0000-000039000000}"/>
    <cellStyle name="20% - Énfasis3 2" xfId="23" xr:uid="{00000000-0005-0000-0000-00003A000000}"/>
    <cellStyle name="20% - Énfasis3 2 2" xfId="24" xr:uid="{00000000-0005-0000-0000-00003B000000}"/>
    <cellStyle name="20% - Énfasis3 2 2 2" xfId="476" xr:uid="{00000000-0005-0000-0000-00003C000000}"/>
    <cellStyle name="20% - Énfasis3 2 2 3" xfId="615" xr:uid="{00000000-0005-0000-0000-00003D000000}"/>
    <cellStyle name="20% - Énfasis3 2 3" xfId="477" xr:uid="{00000000-0005-0000-0000-00003E000000}"/>
    <cellStyle name="20% - Énfasis3 2 4" xfId="614" xr:uid="{00000000-0005-0000-0000-00003F000000}"/>
    <cellStyle name="20% - Énfasis3 2_000-Planilla Horaria Grupo 400 - INVIERNO 2019 - PARA CLEARING - 24-02-2019 ( 2019-02-25)" xfId="25" xr:uid="{00000000-0005-0000-0000-000040000000}"/>
    <cellStyle name="20% - Énfasis3 3" xfId="26" xr:uid="{00000000-0005-0000-0000-000041000000}"/>
    <cellStyle name="20% - Énfasis3 3 2" xfId="27" xr:uid="{00000000-0005-0000-0000-000042000000}"/>
    <cellStyle name="20% - Énfasis3 3 2 2" xfId="478" xr:uid="{00000000-0005-0000-0000-000043000000}"/>
    <cellStyle name="20% - Énfasis3 3 2 3" xfId="617" xr:uid="{00000000-0005-0000-0000-000044000000}"/>
    <cellStyle name="20% - Énfasis3 3 3" xfId="479" xr:uid="{00000000-0005-0000-0000-000045000000}"/>
    <cellStyle name="20% - Énfasis3 3 4" xfId="616" xr:uid="{00000000-0005-0000-0000-000046000000}"/>
    <cellStyle name="20% - Énfasis3 3_000-Planilla Horaria Grupo 400 - INVIERNO 2019 - PARA CLEARING - 24-02-2019 ( 2019-02-25)" xfId="28" xr:uid="{00000000-0005-0000-0000-000047000000}"/>
    <cellStyle name="20% - Énfasis3 4" xfId="29" xr:uid="{00000000-0005-0000-0000-000048000000}"/>
    <cellStyle name="20% - Énfasis3 4 2" xfId="480" xr:uid="{00000000-0005-0000-0000-000049000000}"/>
    <cellStyle name="20% - Énfasis3 4 3" xfId="618" xr:uid="{00000000-0005-0000-0000-00004A000000}"/>
    <cellStyle name="20% - Énfasis3 5" xfId="30" xr:uid="{00000000-0005-0000-0000-00004B000000}"/>
    <cellStyle name="20% - Énfasis3 5 2" xfId="481" xr:uid="{00000000-0005-0000-0000-00004C000000}"/>
    <cellStyle name="20% - Énfasis3 5 3" xfId="619" xr:uid="{00000000-0005-0000-0000-00004D000000}"/>
    <cellStyle name="20% - Énfasis4 2" xfId="31" xr:uid="{00000000-0005-0000-0000-00004E000000}"/>
    <cellStyle name="20% - Énfasis4 2 2" xfId="32" xr:uid="{00000000-0005-0000-0000-00004F000000}"/>
    <cellStyle name="20% - Énfasis4 2 2 2" xfId="482" xr:uid="{00000000-0005-0000-0000-000050000000}"/>
    <cellStyle name="20% - Énfasis4 2 2 3" xfId="621" xr:uid="{00000000-0005-0000-0000-000051000000}"/>
    <cellStyle name="20% - Énfasis4 2 3" xfId="483" xr:uid="{00000000-0005-0000-0000-000052000000}"/>
    <cellStyle name="20% - Énfasis4 2 4" xfId="620" xr:uid="{00000000-0005-0000-0000-000053000000}"/>
    <cellStyle name="20% - Énfasis4 2_000-Planilla Horaria Grupo 400 - INVIERNO 2019 - PARA CLEARING - 24-02-2019 ( 2019-02-25)" xfId="33" xr:uid="{00000000-0005-0000-0000-000054000000}"/>
    <cellStyle name="20% - Énfasis4 3" xfId="34" xr:uid="{00000000-0005-0000-0000-000055000000}"/>
    <cellStyle name="20% - Énfasis4 3 2" xfId="35" xr:uid="{00000000-0005-0000-0000-000056000000}"/>
    <cellStyle name="20% - Énfasis4 3 2 2" xfId="484" xr:uid="{00000000-0005-0000-0000-000057000000}"/>
    <cellStyle name="20% - Énfasis4 3 2 3" xfId="623" xr:uid="{00000000-0005-0000-0000-000058000000}"/>
    <cellStyle name="20% - Énfasis4 3 3" xfId="485" xr:uid="{00000000-0005-0000-0000-000059000000}"/>
    <cellStyle name="20% - Énfasis4 3 4" xfId="622" xr:uid="{00000000-0005-0000-0000-00005A000000}"/>
    <cellStyle name="20% - Énfasis4 3_000-Planilla Horaria Grupo 400 - INVIERNO 2019 - PARA CLEARING - 24-02-2019 ( 2019-02-25)" xfId="36" xr:uid="{00000000-0005-0000-0000-00005B000000}"/>
    <cellStyle name="20% - Énfasis4 4" xfId="37" xr:uid="{00000000-0005-0000-0000-00005C000000}"/>
    <cellStyle name="20% - Énfasis4 4 2" xfId="486" xr:uid="{00000000-0005-0000-0000-00005D000000}"/>
    <cellStyle name="20% - Énfasis4 4 3" xfId="624" xr:uid="{00000000-0005-0000-0000-00005E000000}"/>
    <cellStyle name="20% - Énfasis4 5" xfId="38" xr:uid="{00000000-0005-0000-0000-00005F000000}"/>
    <cellStyle name="20% - Énfasis4 5 2" xfId="487" xr:uid="{00000000-0005-0000-0000-000060000000}"/>
    <cellStyle name="20% - Énfasis4 5 3" xfId="625" xr:uid="{00000000-0005-0000-0000-000061000000}"/>
    <cellStyle name="20% - Énfasis5 2" xfId="39" xr:uid="{00000000-0005-0000-0000-000062000000}"/>
    <cellStyle name="20% - Énfasis5 2 2" xfId="40" xr:uid="{00000000-0005-0000-0000-000063000000}"/>
    <cellStyle name="20% - Énfasis5 2 2 2" xfId="488" xr:uid="{00000000-0005-0000-0000-000064000000}"/>
    <cellStyle name="20% - Énfasis5 2 2 3" xfId="627" xr:uid="{00000000-0005-0000-0000-000065000000}"/>
    <cellStyle name="20% - Énfasis5 2 3" xfId="489" xr:uid="{00000000-0005-0000-0000-000066000000}"/>
    <cellStyle name="20% - Énfasis5 2 4" xfId="626" xr:uid="{00000000-0005-0000-0000-000067000000}"/>
    <cellStyle name="20% - Énfasis5 2_000-Planilla Horaria Grupo 400 - INVIERNO 2019 - PARA CLEARING - 24-02-2019 ( 2019-02-25)" xfId="41" xr:uid="{00000000-0005-0000-0000-000068000000}"/>
    <cellStyle name="20% - Énfasis5 3" xfId="42" xr:uid="{00000000-0005-0000-0000-000069000000}"/>
    <cellStyle name="20% - Énfasis5 3 2" xfId="43" xr:uid="{00000000-0005-0000-0000-00006A000000}"/>
    <cellStyle name="20% - Énfasis5 3 2 2" xfId="490" xr:uid="{00000000-0005-0000-0000-00006B000000}"/>
    <cellStyle name="20% - Énfasis5 3 2 3" xfId="629" xr:uid="{00000000-0005-0000-0000-00006C000000}"/>
    <cellStyle name="20% - Énfasis5 3 3" xfId="491" xr:uid="{00000000-0005-0000-0000-00006D000000}"/>
    <cellStyle name="20% - Énfasis5 3 4" xfId="628" xr:uid="{00000000-0005-0000-0000-00006E000000}"/>
    <cellStyle name="20% - Énfasis5 3_000-Planilla Horaria Grupo 400 - INVIERNO 2019 - PARA CLEARING - 24-02-2019 ( 2019-02-25)" xfId="44" xr:uid="{00000000-0005-0000-0000-00006F000000}"/>
    <cellStyle name="20% - Énfasis5 4" xfId="45" xr:uid="{00000000-0005-0000-0000-000070000000}"/>
    <cellStyle name="20% - Énfasis5 4 2" xfId="492" xr:uid="{00000000-0005-0000-0000-000071000000}"/>
    <cellStyle name="20% - Énfasis5 4 3" xfId="630" xr:uid="{00000000-0005-0000-0000-000072000000}"/>
    <cellStyle name="20% - Énfasis5 5" xfId="46" xr:uid="{00000000-0005-0000-0000-000073000000}"/>
    <cellStyle name="20% - Énfasis5 5 2" xfId="493" xr:uid="{00000000-0005-0000-0000-000074000000}"/>
    <cellStyle name="20% - Énfasis5 5 3" xfId="631" xr:uid="{00000000-0005-0000-0000-000075000000}"/>
    <cellStyle name="20% - Énfasis6 2" xfId="47" xr:uid="{00000000-0005-0000-0000-000076000000}"/>
    <cellStyle name="20% - Énfasis6 2 2" xfId="48" xr:uid="{00000000-0005-0000-0000-000077000000}"/>
    <cellStyle name="20% - Énfasis6 2 2 2" xfId="494" xr:uid="{00000000-0005-0000-0000-000078000000}"/>
    <cellStyle name="20% - Énfasis6 2 2 3" xfId="633" xr:uid="{00000000-0005-0000-0000-000079000000}"/>
    <cellStyle name="20% - Énfasis6 2 3" xfId="495" xr:uid="{00000000-0005-0000-0000-00007A000000}"/>
    <cellStyle name="20% - Énfasis6 2 4" xfId="632" xr:uid="{00000000-0005-0000-0000-00007B000000}"/>
    <cellStyle name="20% - Énfasis6 2_000-Planilla Horaria Grupo 400 - INVIERNO 2019 - PARA CLEARING - 24-02-2019 ( 2019-02-25)" xfId="49" xr:uid="{00000000-0005-0000-0000-00007C000000}"/>
    <cellStyle name="20% - Énfasis6 3" xfId="50" xr:uid="{00000000-0005-0000-0000-00007D000000}"/>
    <cellStyle name="20% - Énfasis6 3 2" xfId="51" xr:uid="{00000000-0005-0000-0000-00007E000000}"/>
    <cellStyle name="20% - Énfasis6 3 2 2" xfId="496" xr:uid="{00000000-0005-0000-0000-00007F000000}"/>
    <cellStyle name="20% - Énfasis6 3 2 3" xfId="635" xr:uid="{00000000-0005-0000-0000-000080000000}"/>
    <cellStyle name="20% - Énfasis6 3 3" xfId="497" xr:uid="{00000000-0005-0000-0000-000081000000}"/>
    <cellStyle name="20% - Énfasis6 3 4" xfId="634" xr:uid="{00000000-0005-0000-0000-000082000000}"/>
    <cellStyle name="20% - Énfasis6 3_000-Planilla Horaria Grupo 400 - INVIERNO 2019 - PARA CLEARING - 24-02-2019 ( 2019-02-25)" xfId="52" xr:uid="{00000000-0005-0000-0000-000083000000}"/>
    <cellStyle name="20% - Énfasis6 4" xfId="53" xr:uid="{00000000-0005-0000-0000-000084000000}"/>
    <cellStyle name="20% - Énfasis6 4 2" xfId="498" xr:uid="{00000000-0005-0000-0000-000085000000}"/>
    <cellStyle name="20% - Énfasis6 4 3" xfId="636" xr:uid="{00000000-0005-0000-0000-000086000000}"/>
    <cellStyle name="20% - Énfasis6 5" xfId="54" xr:uid="{00000000-0005-0000-0000-000087000000}"/>
    <cellStyle name="20% - Énfasis6 5 2" xfId="499" xr:uid="{00000000-0005-0000-0000-000088000000}"/>
    <cellStyle name="20% - Énfasis6 5 3" xfId="637" xr:uid="{00000000-0005-0000-0000-000089000000}"/>
    <cellStyle name="40% - Accent1" xfId="55" xr:uid="{00000000-0005-0000-0000-00008A000000}"/>
    <cellStyle name="40% - Accent1 2" xfId="500" xr:uid="{00000000-0005-0000-0000-00008B000000}"/>
    <cellStyle name="40% - Accent1 3" xfId="638" xr:uid="{00000000-0005-0000-0000-00008C000000}"/>
    <cellStyle name="40% - Accent2" xfId="56" xr:uid="{00000000-0005-0000-0000-00008D000000}"/>
    <cellStyle name="40% - Accent2 2" xfId="501" xr:uid="{00000000-0005-0000-0000-00008E000000}"/>
    <cellStyle name="40% - Accent2 3" xfId="639" xr:uid="{00000000-0005-0000-0000-00008F000000}"/>
    <cellStyle name="40% - Accent3" xfId="57" xr:uid="{00000000-0005-0000-0000-000090000000}"/>
    <cellStyle name="40% - Accent3 2" xfId="502" xr:uid="{00000000-0005-0000-0000-000091000000}"/>
    <cellStyle name="40% - Accent3 3" xfId="640" xr:uid="{00000000-0005-0000-0000-000092000000}"/>
    <cellStyle name="40% - Accent4" xfId="58" xr:uid="{00000000-0005-0000-0000-000093000000}"/>
    <cellStyle name="40% - Accent4 2" xfId="503" xr:uid="{00000000-0005-0000-0000-000094000000}"/>
    <cellStyle name="40% - Accent4 3" xfId="641" xr:uid="{00000000-0005-0000-0000-000095000000}"/>
    <cellStyle name="40% - Accent5" xfId="59" xr:uid="{00000000-0005-0000-0000-000096000000}"/>
    <cellStyle name="40% - Accent5 2" xfId="504" xr:uid="{00000000-0005-0000-0000-000097000000}"/>
    <cellStyle name="40% - Accent5 3" xfId="642" xr:uid="{00000000-0005-0000-0000-000098000000}"/>
    <cellStyle name="40% - Accent6" xfId="60" xr:uid="{00000000-0005-0000-0000-000099000000}"/>
    <cellStyle name="40% - Accent6 2" xfId="505" xr:uid="{00000000-0005-0000-0000-00009A000000}"/>
    <cellStyle name="40% - Accent6 3" xfId="643" xr:uid="{00000000-0005-0000-0000-00009B000000}"/>
    <cellStyle name="40% - Énfasis1 2" xfId="61" xr:uid="{00000000-0005-0000-0000-00009C000000}"/>
    <cellStyle name="40% - Énfasis1 2 2" xfId="62" xr:uid="{00000000-0005-0000-0000-00009D000000}"/>
    <cellStyle name="40% - Énfasis1 2 2 2" xfId="506" xr:uid="{00000000-0005-0000-0000-00009E000000}"/>
    <cellStyle name="40% - Énfasis1 2 2 3" xfId="645" xr:uid="{00000000-0005-0000-0000-00009F000000}"/>
    <cellStyle name="40% - Énfasis1 2 3" xfId="507" xr:uid="{00000000-0005-0000-0000-0000A0000000}"/>
    <cellStyle name="40% - Énfasis1 2 4" xfId="644" xr:uid="{00000000-0005-0000-0000-0000A1000000}"/>
    <cellStyle name="40% - Énfasis1 2_000-Planilla Horaria Grupo 400 - INVIERNO 2019 - PARA CLEARING - 24-02-2019 ( 2019-02-25)" xfId="63" xr:uid="{00000000-0005-0000-0000-0000A2000000}"/>
    <cellStyle name="40% - Énfasis1 3" xfId="64" xr:uid="{00000000-0005-0000-0000-0000A3000000}"/>
    <cellStyle name="40% - Énfasis1 3 2" xfId="65" xr:uid="{00000000-0005-0000-0000-0000A4000000}"/>
    <cellStyle name="40% - Énfasis1 3 2 2" xfId="508" xr:uid="{00000000-0005-0000-0000-0000A5000000}"/>
    <cellStyle name="40% - Énfasis1 3 2 3" xfId="647" xr:uid="{00000000-0005-0000-0000-0000A6000000}"/>
    <cellStyle name="40% - Énfasis1 3 3" xfId="509" xr:uid="{00000000-0005-0000-0000-0000A7000000}"/>
    <cellStyle name="40% - Énfasis1 3 4" xfId="646" xr:uid="{00000000-0005-0000-0000-0000A8000000}"/>
    <cellStyle name="40% - Énfasis1 3_000-Planilla Horaria Grupo 400 - INVIERNO 2019 - PARA CLEARING - 24-02-2019 ( 2019-02-25)" xfId="66" xr:uid="{00000000-0005-0000-0000-0000A9000000}"/>
    <cellStyle name="40% - Énfasis1 4" xfId="67" xr:uid="{00000000-0005-0000-0000-0000AA000000}"/>
    <cellStyle name="40% - Énfasis1 4 2" xfId="510" xr:uid="{00000000-0005-0000-0000-0000AB000000}"/>
    <cellStyle name="40% - Énfasis1 4 3" xfId="648" xr:uid="{00000000-0005-0000-0000-0000AC000000}"/>
    <cellStyle name="40% - Énfasis2 2" xfId="68" xr:uid="{00000000-0005-0000-0000-0000AD000000}"/>
    <cellStyle name="40% - Énfasis2 2 2" xfId="69" xr:uid="{00000000-0005-0000-0000-0000AE000000}"/>
    <cellStyle name="40% - Énfasis2 2 2 2" xfId="511" xr:uid="{00000000-0005-0000-0000-0000AF000000}"/>
    <cellStyle name="40% - Énfasis2 2 2 3" xfId="650" xr:uid="{00000000-0005-0000-0000-0000B0000000}"/>
    <cellStyle name="40% - Énfasis2 2 3" xfId="512" xr:uid="{00000000-0005-0000-0000-0000B1000000}"/>
    <cellStyle name="40% - Énfasis2 2 4" xfId="649" xr:uid="{00000000-0005-0000-0000-0000B2000000}"/>
    <cellStyle name="40% - Énfasis2 2_000-Planilla Horaria Grupo 400 - INVIERNO 2019 - PARA CLEARING - 24-02-2019 ( 2019-02-25)" xfId="70" xr:uid="{00000000-0005-0000-0000-0000B3000000}"/>
    <cellStyle name="40% - Énfasis2 3" xfId="71" xr:uid="{00000000-0005-0000-0000-0000B4000000}"/>
    <cellStyle name="40% - Énfasis2 3 2" xfId="72" xr:uid="{00000000-0005-0000-0000-0000B5000000}"/>
    <cellStyle name="40% - Énfasis2 3 2 2" xfId="513" xr:uid="{00000000-0005-0000-0000-0000B6000000}"/>
    <cellStyle name="40% - Énfasis2 3 2 3" xfId="652" xr:uid="{00000000-0005-0000-0000-0000B7000000}"/>
    <cellStyle name="40% - Énfasis2 3 3" xfId="514" xr:uid="{00000000-0005-0000-0000-0000B8000000}"/>
    <cellStyle name="40% - Énfasis2 3 4" xfId="651" xr:uid="{00000000-0005-0000-0000-0000B9000000}"/>
    <cellStyle name="40% - Énfasis2 3_000-Planilla Horaria Grupo 400 - INVIERNO 2019 - PARA CLEARING - 24-02-2019 ( 2019-02-25)" xfId="73" xr:uid="{00000000-0005-0000-0000-0000BA000000}"/>
    <cellStyle name="40% - Énfasis2 4" xfId="74" xr:uid="{00000000-0005-0000-0000-0000BB000000}"/>
    <cellStyle name="40% - Énfasis2 4 2" xfId="515" xr:uid="{00000000-0005-0000-0000-0000BC000000}"/>
    <cellStyle name="40% - Énfasis2 4 3" xfId="653" xr:uid="{00000000-0005-0000-0000-0000BD000000}"/>
    <cellStyle name="40% - Énfasis2 5" xfId="75" xr:uid="{00000000-0005-0000-0000-0000BE000000}"/>
    <cellStyle name="40% - Énfasis2 5 2" xfId="516" xr:uid="{00000000-0005-0000-0000-0000BF000000}"/>
    <cellStyle name="40% - Énfasis2 5 3" xfId="654" xr:uid="{00000000-0005-0000-0000-0000C0000000}"/>
    <cellStyle name="40% - Énfasis3 2" xfId="76" xr:uid="{00000000-0005-0000-0000-0000C1000000}"/>
    <cellStyle name="40% - Énfasis3 2 2" xfId="77" xr:uid="{00000000-0005-0000-0000-0000C2000000}"/>
    <cellStyle name="40% - Énfasis3 2 2 2" xfId="517" xr:uid="{00000000-0005-0000-0000-0000C3000000}"/>
    <cellStyle name="40% - Énfasis3 2 2 3" xfId="656" xr:uid="{00000000-0005-0000-0000-0000C4000000}"/>
    <cellStyle name="40% - Énfasis3 2 3" xfId="518" xr:uid="{00000000-0005-0000-0000-0000C5000000}"/>
    <cellStyle name="40% - Énfasis3 2 4" xfId="655" xr:uid="{00000000-0005-0000-0000-0000C6000000}"/>
    <cellStyle name="40% - Énfasis3 2_000-Planilla Horaria Grupo 400 - INVIERNO 2019 - PARA CLEARING - 24-02-2019 ( 2019-02-25)" xfId="78" xr:uid="{00000000-0005-0000-0000-0000C7000000}"/>
    <cellStyle name="40% - Énfasis3 3" xfId="79" xr:uid="{00000000-0005-0000-0000-0000C8000000}"/>
    <cellStyle name="40% - Énfasis3 3 2" xfId="80" xr:uid="{00000000-0005-0000-0000-0000C9000000}"/>
    <cellStyle name="40% - Énfasis3 3 2 2" xfId="519" xr:uid="{00000000-0005-0000-0000-0000CA000000}"/>
    <cellStyle name="40% - Énfasis3 3 2 3" xfId="658" xr:uid="{00000000-0005-0000-0000-0000CB000000}"/>
    <cellStyle name="40% - Énfasis3 3 3" xfId="520" xr:uid="{00000000-0005-0000-0000-0000CC000000}"/>
    <cellStyle name="40% - Énfasis3 3 4" xfId="657" xr:uid="{00000000-0005-0000-0000-0000CD000000}"/>
    <cellStyle name="40% - Énfasis3 3_000-Planilla Horaria Grupo 400 - INVIERNO 2019 - PARA CLEARING - 24-02-2019 ( 2019-02-25)" xfId="81" xr:uid="{00000000-0005-0000-0000-0000CE000000}"/>
    <cellStyle name="40% - Énfasis3 4" xfId="82" xr:uid="{00000000-0005-0000-0000-0000CF000000}"/>
    <cellStyle name="40% - Énfasis3 4 2" xfId="521" xr:uid="{00000000-0005-0000-0000-0000D0000000}"/>
    <cellStyle name="40% - Énfasis3 4 3" xfId="659" xr:uid="{00000000-0005-0000-0000-0000D1000000}"/>
    <cellStyle name="40% - Énfasis3 5" xfId="83" xr:uid="{00000000-0005-0000-0000-0000D2000000}"/>
    <cellStyle name="40% - Énfasis3 5 2" xfId="522" xr:uid="{00000000-0005-0000-0000-0000D3000000}"/>
    <cellStyle name="40% - Énfasis3 5 3" xfId="660" xr:uid="{00000000-0005-0000-0000-0000D4000000}"/>
    <cellStyle name="40% - Énfasis4 2" xfId="84" xr:uid="{00000000-0005-0000-0000-0000D5000000}"/>
    <cellStyle name="40% - Énfasis4 2 2" xfId="85" xr:uid="{00000000-0005-0000-0000-0000D6000000}"/>
    <cellStyle name="40% - Énfasis4 2 2 2" xfId="523" xr:uid="{00000000-0005-0000-0000-0000D7000000}"/>
    <cellStyle name="40% - Énfasis4 2 2 3" xfId="662" xr:uid="{00000000-0005-0000-0000-0000D8000000}"/>
    <cellStyle name="40% - Énfasis4 2 3" xfId="524" xr:uid="{00000000-0005-0000-0000-0000D9000000}"/>
    <cellStyle name="40% - Énfasis4 2 4" xfId="661" xr:uid="{00000000-0005-0000-0000-0000DA000000}"/>
    <cellStyle name="40% - Énfasis4 2_000-Planilla Horaria Grupo 400 - INVIERNO 2019 - PARA CLEARING - 24-02-2019 ( 2019-02-25)" xfId="86" xr:uid="{00000000-0005-0000-0000-0000DB000000}"/>
    <cellStyle name="40% - Énfasis4 3" xfId="87" xr:uid="{00000000-0005-0000-0000-0000DC000000}"/>
    <cellStyle name="40% - Énfasis4 3 2" xfId="88" xr:uid="{00000000-0005-0000-0000-0000DD000000}"/>
    <cellStyle name="40% - Énfasis4 3 2 2" xfId="525" xr:uid="{00000000-0005-0000-0000-0000DE000000}"/>
    <cellStyle name="40% - Énfasis4 3 2 3" xfId="664" xr:uid="{00000000-0005-0000-0000-0000DF000000}"/>
    <cellStyle name="40% - Énfasis4 3 3" xfId="526" xr:uid="{00000000-0005-0000-0000-0000E0000000}"/>
    <cellStyle name="40% - Énfasis4 3 4" xfId="663" xr:uid="{00000000-0005-0000-0000-0000E1000000}"/>
    <cellStyle name="40% - Énfasis4 3_000-Planilla Horaria Grupo 400 - INVIERNO 2019 - PARA CLEARING - 24-02-2019 ( 2019-02-25)" xfId="89" xr:uid="{00000000-0005-0000-0000-0000E2000000}"/>
    <cellStyle name="40% - Énfasis4 4" xfId="90" xr:uid="{00000000-0005-0000-0000-0000E3000000}"/>
    <cellStyle name="40% - Énfasis4 4 2" xfId="527" xr:uid="{00000000-0005-0000-0000-0000E4000000}"/>
    <cellStyle name="40% - Énfasis4 4 3" xfId="665" xr:uid="{00000000-0005-0000-0000-0000E5000000}"/>
    <cellStyle name="40% - Énfasis4 5" xfId="91" xr:uid="{00000000-0005-0000-0000-0000E6000000}"/>
    <cellStyle name="40% - Énfasis4 5 2" xfId="528" xr:uid="{00000000-0005-0000-0000-0000E7000000}"/>
    <cellStyle name="40% - Énfasis4 5 3" xfId="666" xr:uid="{00000000-0005-0000-0000-0000E8000000}"/>
    <cellStyle name="40% - Énfasis5 2" xfId="92" xr:uid="{00000000-0005-0000-0000-0000E9000000}"/>
    <cellStyle name="40% - Énfasis5 2 2" xfId="93" xr:uid="{00000000-0005-0000-0000-0000EA000000}"/>
    <cellStyle name="40% - Énfasis5 2 2 2" xfId="529" xr:uid="{00000000-0005-0000-0000-0000EB000000}"/>
    <cellStyle name="40% - Énfasis5 2 2 3" xfId="668" xr:uid="{00000000-0005-0000-0000-0000EC000000}"/>
    <cellStyle name="40% - Énfasis5 2 3" xfId="530" xr:uid="{00000000-0005-0000-0000-0000ED000000}"/>
    <cellStyle name="40% - Énfasis5 2 4" xfId="667" xr:uid="{00000000-0005-0000-0000-0000EE000000}"/>
    <cellStyle name="40% - Énfasis5 2_000-Planilla Horaria Grupo 400 - INVIERNO 2019 - PARA CLEARING - 24-02-2019 ( 2019-02-25)" xfId="94" xr:uid="{00000000-0005-0000-0000-0000EF000000}"/>
    <cellStyle name="40% - Énfasis5 3" xfId="95" xr:uid="{00000000-0005-0000-0000-0000F0000000}"/>
    <cellStyle name="40% - Énfasis5 3 2" xfId="96" xr:uid="{00000000-0005-0000-0000-0000F1000000}"/>
    <cellStyle name="40% - Énfasis5 3 2 2" xfId="531" xr:uid="{00000000-0005-0000-0000-0000F2000000}"/>
    <cellStyle name="40% - Énfasis5 3 2 3" xfId="670" xr:uid="{00000000-0005-0000-0000-0000F3000000}"/>
    <cellStyle name="40% - Énfasis5 3 3" xfId="532" xr:uid="{00000000-0005-0000-0000-0000F4000000}"/>
    <cellStyle name="40% - Énfasis5 3 4" xfId="669" xr:uid="{00000000-0005-0000-0000-0000F5000000}"/>
    <cellStyle name="40% - Énfasis5 3_000-Planilla Horaria Grupo 400 - INVIERNO 2019 - PARA CLEARING - 24-02-2019 ( 2019-02-25)" xfId="97" xr:uid="{00000000-0005-0000-0000-0000F6000000}"/>
    <cellStyle name="40% - Énfasis5 4" xfId="98" xr:uid="{00000000-0005-0000-0000-0000F7000000}"/>
    <cellStyle name="40% - Énfasis5 4 2" xfId="533" xr:uid="{00000000-0005-0000-0000-0000F8000000}"/>
    <cellStyle name="40% - Énfasis5 4 3" xfId="671" xr:uid="{00000000-0005-0000-0000-0000F9000000}"/>
    <cellStyle name="40% - Énfasis6 2" xfId="99" xr:uid="{00000000-0005-0000-0000-0000FA000000}"/>
    <cellStyle name="40% - Énfasis6 2 2" xfId="100" xr:uid="{00000000-0005-0000-0000-0000FB000000}"/>
    <cellStyle name="40% - Énfasis6 2 2 2" xfId="534" xr:uid="{00000000-0005-0000-0000-0000FC000000}"/>
    <cellStyle name="40% - Énfasis6 2 2 3" xfId="673" xr:uid="{00000000-0005-0000-0000-0000FD000000}"/>
    <cellStyle name="40% - Énfasis6 2 3" xfId="535" xr:uid="{00000000-0005-0000-0000-0000FE000000}"/>
    <cellStyle name="40% - Énfasis6 2 4" xfId="672" xr:uid="{00000000-0005-0000-0000-0000FF000000}"/>
    <cellStyle name="40% - Énfasis6 2_000-Planilla Horaria Grupo 400 - INVIERNO 2019 - PARA CLEARING - 24-02-2019 ( 2019-02-25)" xfId="101" xr:uid="{00000000-0005-0000-0000-000000010000}"/>
    <cellStyle name="40% - Énfasis6 3" xfId="102" xr:uid="{00000000-0005-0000-0000-000001010000}"/>
    <cellStyle name="40% - Énfasis6 3 2" xfId="103" xr:uid="{00000000-0005-0000-0000-000002010000}"/>
    <cellStyle name="40% - Énfasis6 3 2 2" xfId="536" xr:uid="{00000000-0005-0000-0000-000003010000}"/>
    <cellStyle name="40% - Énfasis6 3 2 3" xfId="675" xr:uid="{00000000-0005-0000-0000-000004010000}"/>
    <cellStyle name="40% - Énfasis6 3 3" xfId="537" xr:uid="{00000000-0005-0000-0000-000005010000}"/>
    <cellStyle name="40% - Énfasis6 3 4" xfId="674" xr:uid="{00000000-0005-0000-0000-000006010000}"/>
    <cellStyle name="40% - Énfasis6 3_000-Planilla Horaria Grupo 400 - INVIERNO 2019 - PARA CLEARING - 24-02-2019 ( 2019-02-25)" xfId="104" xr:uid="{00000000-0005-0000-0000-000007010000}"/>
    <cellStyle name="40% - Énfasis6 4" xfId="105" xr:uid="{00000000-0005-0000-0000-000008010000}"/>
    <cellStyle name="40% - Énfasis6 4 2" xfId="538" xr:uid="{00000000-0005-0000-0000-000009010000}"/>
    <cellStyle name="40% - Énfasis6 4 3" xfId="676" xr:uid="{00000000-0005-0000-0000-00000A010000}"/>
    <cellStyle name="40% - Énfasis6 5" xfId="106" xr:uid="{00000000-0005-0000-0000-00000B010000}"/>
    <cellStyle name="40% - Énfasis6 5 2" xfId="539" xr:uid="{00000000-0005-0000-0000-00000C010000}"/>
    <cellStyle name="40% - Énfasis6 5 3" xfId="677" xr:uid="{00000000-0005-0000-0000-00000D010000}"/>
    <cellStyle name="60% - Accent1" xfId="107" xr:uid="{00000000-0005-0000-0000-00000E010000}"/>
    <cellStyle name="60% - Accent2" xfId="108" xr:uid="{00000000-0005-0000-0000-00000F010000}"/>
    <cellStyle name="60% - Accent3" xfId="109" xr:uid="{00000000-0005-0000-0000-000010010000}"/>
    <cellStyle name="60% - Accent4" xfId="110" xr:uid="{00000000-0005-0000-0000-000011010000}"/>
    <cellStyle name="60% - Accent5" xfId="111" xr:uid="{00000000-0005-0000-0000-000012010000}"/>
    <cellStyle name="60% - Accent6" xfId="112" xr:uid="{00000000-0005-0000-0000-000013010000}"/>
    <cellStyle name="60% - Énfasis1 2" xfId="113" xr:uid="{00000000-0005-0000-0000-000014010000}"/>
    <cellStyle name="60% - Énfasis1 2 2" xfId="114" xr:uid="{00000000-0005-0000-0000-000015010000}"/>
    <cellStyle name="60% - Énfasis1 3" xfId="115" xr:uid="{00000000-0005-0000-0000-000016010000}"/>
    <cellStyle name="60% - Énfasis1 3 2" xfId="116" xr:uid="{00000000-0005-0000-0000-000017010000}"/>
    <cellStyle name="60% - Énfasis1 4" xfId="117" xr:uid="{00000000-0005-0000-0000-000018010000}"/>
    <cellStyle name="60% - Énfasis2 2" xfId="118" xr:uid="{00000000-0005-0000-0000-000019010000}"/>
    <cellStyle name="60% - Énfasis2 2 2" xfId="119" xr:uid="{00000000-0005-0000-0000-00001A010000}"/>
    <cellStyle name="60% - Énfasis2 3" xfId="120" xr:uid="{00000000-0005-0000-0000-00001B010000}"/>
    <cellStyle name="60% - Énfasis2 3 2" xfId="121" xr:uid="{00000000-0005-0000-0000-00001C010000}"/>
    <cellStyle name="60% - Énfasis2 4" xfId="122" xr:uid="{00000000-0005-0000-0000-00001D010000}"/>
    <cellStyle name="60% - Énfasis3 2" xfId="123" xr:uid="{00000000-0005-0000-0000-00001E010000}"/>
    <cellStyle name="60% - Énfasis3 2 2" xfId="124" xr:uid="{00000000-0005-0000-0000-00001F010000}"/>
    <cellStyle name="60% - Énfasis3 3" xfId="125" xr:uid="{00000000-0005-0000-0000-000020010000}"/>
    <cellStyle name="60% - Énfasis3 3 2" xfId="126" xr:uid="{00000000-0005-0000-0000-000021010000}"/>
    <cellStyle name="60% - Énfasis3 4" xfId="127" xr:uid="{00000000-0005-0000-0000-000022010000}"/>
    <cellStyle name="60% - Énfasis4 2" xfId="128" xr:uid="{00000000-0005-0000-0000-000023010000}"/>
    <cellStyle name="60% - Énfasis4 2 2" xfId="129" xr:uid="{00000000-0005-0000-0000-000024010000}"/>
    <cellStyle name="60% - Énfasis4 3" xfId="130" xr:uid="{00000000-0005-0000-0000-000025010000}"/>
    <cellStyle name="60% - Énfasis4 3 2" xfId="131" xr:uid="{00000000-0005-0000-0000-000026010000}"/>
    <cellStyle name="60% - Énfasis4 4" xfId="132" xr:uid="{00000000-0005-0000-0000-000027010000}"/>
    <cellStyle name="60% - Énfasis5 2" xfId="133" xr:uid="{00000000-0005-0000-0000-000028010000}"/>
    <cellStyle name="60% - Énfasis5 2 2" xfId="134" xr:uid="{00000000-0005-0000-0000-000029010000}"/>
    <cellStyle name="60% - Énfasis5 3" xfId="135" xr:uid="{00000000-0005-0000-0000-00002A010000}"/>
    <cellStyle name="60% - Énfasis5 3 2" xfId="136" xr:uid="{00000000-0005-0000-0000-00002B010000}"/>
    <cellStyle name="60% - Énfasis5 4" xfId="685" xr:uid="{00000000-0005-0000-0000-00002C010000}"/>
    <cellStyle name="60% - Énfasis6 2" xfId="137" xr:uid="{00000000-0005-0000-0000-00002D010000}"/>
    <cellStyle name="60% - Énfasis6 2 2" xfId="138" xr:uid="{00000000-0005-0000-0000-00002E010000}"/>
    <cellStyle name="60% - Énfasis6 3" xfId="139" xr:uid="{00000000-0005-0000-0000-00002F010000}"/>
    <cellStyle name="60% - Énfasis6 3 2" xfId="140" xr:uid="{00000000-0005-0000-0000-000030010000}"/>
    <cellStyle name="60% - Énfasis6 4" xfId="141" xr:uid="{00000000-0005-0000-0000-000031010000}"/>
    <cellStyle name="Accent1" xfId="142" xr:uid="{00000000-0005-0000-0000-000032010000}"/>
    <cellStyle name="Accent2" xfId="143" xr:uid="{00000000-0005-0000-0000-000033010000}"/>
    <cellStyle name="Accent3" xfId="144" xr:uid="{00000000-0005-0000-0000-000034010000}"/>
    <cellStyle name="Accent4" xfId="145" xr:uid="{00000000-0005-0000-0000-000035010000}"/>
    <cellStyle name="Accent5" xfId="146" xr:uid="{00000000-0005-0000-0000-000036010000}"/>
    <cellStyle name="Accent6" xfId="147" xr:uid="{00000000-0005-0000-0000-000037010000}"/>
    <cellStyle name="Bad" xfId="148" xr:uid="{00000000-0005-0000-0000-000038010000}"/>
    <cellStyle name="Buena 2" xfId="149" xr:uid="{00000000-0005-0000-0000-000039010000}"/>
    <cellStyle name="Buena 2 2" xfId="686" xr:uid="{00000000-0005-0000-0000-00003A010000}"/>
    <cellStyle name="Buena 3" xfId="150" xr:uid="{00000000-0005-0000-0000-00003B010000}"/>
    <cellStyle name="Buena 4" xfId="151" xr:uid="{00000000-0005-0000-0000-00003C010000}"/>
    <cellStyle name="Buena 4 2" xfId="152" xr:uid="{00000000-0005-0000-0000-00003D010000}"/>
    <cellStyle name="Buena 4 3" xfId="153" xr:uid="{00000000-0005-0000-0000-00003E010000}"/>
    <cellStyle name="Buena 4_000-Planilla Horaria Grupo 400 - INVIERNO 2019 - PARA CLEARING - 24-02-2019 ( 2019-02-25)" xfId="154" xr:uid="{00000000-0005-0000-0000-00003F010000}"/>
    <cellStyle name="Bueno" xfId="155" xr:uid="{00000000-0005-0000-0000-000040010000}"/>
    <cellStyle name="Bueno 2" xfId="156" xr:uid="{00000000-0005-0000-0000-000041010000}"/>
    <cellStyle name="Bueno 2 2" xfId="157" xr:uid="{00000000-0005-0000-0000-000042010000}"/>
    <cellStyle name="Bueno 2 3" xfId="158" xr:uid="{00000000-0005-0000-0000-000043010000}"/>
    <cellStyle name="Bueno 2_000-Planilla Horaria Grupo 400 - INVIERNO 2019 - PARA CLEARING - 24-02-2019 ( 2019-02-25)" xfId="159" xr:uid="{00000000-0005-0000-0000-000044010000}"/>
    <cellStyle name="Bueno 3" xfId="160" xr:uid="{00000000-0005-0000-0000-000045010000}"/>
    <cellStyle name="Calculation" xfId="161" xr:uid="{00000000-0005-0000-0000-000046010000}"/>
    <cellStyle name="Cálculo 2" xfId="162" xr:uid="{00000000-0005-0000-0000-000047010000}"/>
    <cellStyle name="Cálculo 2 2" xfId="163" xr:uid="{00000000-0005-0000-0000-000048010000}"/>
    <cellStyle name="Cálculo 2_705 -EXPRESO MENDOZA-LUJAN-CARRIZAL x Araoz" xfId="540" xr:uid="{00000000-0005-0000-0000-000049010000}"/>
    <cellStyle name="Cálculo 3" xfId="164" xr:uid="{00000000-0005-0000-0000-00004A010000}"/>
    <cellStyle name="Cálculo 3 2" xfId="165" xr:uid="{00000000-0005-0000-0000-00004B010000}"/>
    <cellStyle name="Cálculo 3_705 -EXPRESO MENDOZA-LUJAN-CARRIZAL x Araoz" xfId="541" xr:uid="{00000000-0005-0000-0000-00004C010000}"/>
    <cellStyle name="Cálculo 4" xfId="687" xr:uid="{00000000-0005-0000-0000-00004D010000}"/>
    <cellStyle name="Celda de comprobación 2" xfId="166" xr:uid="{00000000-0005-0000-0000-00004E010000}"/>
    <cellStyle name="Celda de comprobación 2 2" xfId="167" xr:uid="{00000000-0005-0000-0000-00004F010000}"/>
    <cellStyle name="Celda de comprobación 2_705 -EXPRESO MENDOZA-LUJAN-CARRIZAL x Araoz" xfId="542" xr:uid="{00000000-0005-0000-0000-000050010000}"/>
    <cellStyle name="Celda de comprobación 3" xfId="168" xr:uid="{00000000-0005-0000-0000-000051010000}"/>
    <cellStyle name="Celda de comprobación 3 2" xfId="169" xr:uid="{00000000-0005-0000-0000-000052010000}"/>
    <cellStyle name="Celda de comprobación 3_705 -EXPRESO MENDOZA-LUJAN-CARRIZAL x Araoz" xfId="543" xr:uid="{00000000-0005-0000-0000-000053010000}"/>
    <cellStyle name="Celda de comprobación 4" xfId="688" xr:uid="{00000000-0005-0000-0000-000054010000}"/>
    <cellStyle name="Celda vinculada 2" xfId="170" xr:uid="{00000000-0005-0000-0000-000055010000}"/>
    <cellStyle name="Celda vinculada 2 2" xfId="171" xr:uid="{00000000-0005-0000-0000-000056010000}"/>
    <cellStyle name="Celda vinculada 2_705 -EXPRESO MENDOZA-LUJAN-CARRIZAL x Araoz" xfId="544" xr:uid="{00000000-0005-0000-0000-000057010000}"/>
    <cellStyle name="Celda vinculada 3" xfId="172" xr:uid="{00000000-0005-0000-0000-000058010000}"/>
    <cellStyle name="Celda vinculada 3 2" xfId="173" xr:uid="{00000000-0005-0000-0000-000059010000}"/>
    <cellStyle name="Celda vinculada 3_705 -EXPRESO MENDOZA-LUJAN-CARRIZAL x Araoz" xfId="545" xr:uid="{00000000-0005-0000-0000-00005A010000}"/>
    <cellStyle name="Celda vinculada 4" xfId="689" xr:uid="{00000000-0005-0000-0000-00005B010000}"/>
    <cellStyle name="Check Cell" xfId="174" xr:uid="{00000000-0005-0000-0000-00005C010000}"/>
    <cellStyle name="Encabezado 1" xfId="175" xr:uid="{00000000-0005-0000-0000-00005D010000}"/>
    <cellStyle name="Encabezado 1 2" xfId="176" xr:uid="{00000000-0005-0000-0000-00005E010000}"/>
    <cellStyle name="Encabezado 1_713 - 714" xfId="546" xr:uid="{00000000-0005-0000-0000-00005F010000}"/>
    <cellStyle name="Encabezado 4 2" xfId="177" xr:uid="{00000000-0005-0000-0000-000060010000}"/>
    <cellStyle name="Encabezado 4 3" xfId="178" xr:uid="{00000000-0005-0000-0000-000061010000}"/>
    <cellStyle name="Encabezado 4 4" xfId="179" xr:uid="{00000000-0005-0000-0000-000062010000}"/>
    <cellStyle name="Énfasis1 2" xfId="180" xr:uid="{00000000-0005-0000-0000-000063010000}"/>
    <cellStyle name="Énfasis1 2 2" xfId="181" xr:uid="{00000000-0005-0000-0000-000064010000}"/>
    <cellStyle name="Énfasis1 3" xfId="182" xr:uid="{00000000-0005-0000-0000-000065010000}"/>
    <cellStyle name="Énfasis1 3 2" xfId="183" xr:uid="{00000000-0005-0000-0000-000066010000}"/>
    <cellStyle name="Énfasis1 4" xfId="184" xr:uid="{00000000-0005-0000-0000-000067010000}"/>
    <cellStyle name="Énfasis2 2" xfId="185" xr:uid="{00000000-0005-0000-0000-000068010000}"/>
    <cellStyle name="Énfasis2 2 2" xfId="186" xr:uid="{00000000-0005-0000-0000-000069010000}"/>
    <cellStyle name="Énfasis2 3" xfId="187" xr:uid="{00000000-0005-0000-0000-00006A010000}"/>
    <cellStyle name="Énfasis2 3 2" xfId="188" xr:uid="{00000000-0005-0000-0000-00006B010000}"/>
    <cellStyle name="Énfasis2 4" xfId="189" xr:uid="{00000000-0005-0000-0000-00006C010000}"/>
    <cellStyle name="Énfasis3 2" xfId="190" xr:uid="{00000000-0005-0000-0000-00006D010000}"/>
    <cellStyle name="Énfasis3 2 2" xfId="191" xr:uid="{00000000-0005-0000-0000-00006E010000}"/>
    <cellStyle name="Énfasis3 3" xfId="192" xr:uid="{00000000-0005-0000-0000-00006F010000}"/>
    <cellStyle name="Énfasis3 3 2" xfId="193" xr:uid="{00000000-0005-0000-0000-000070010000}"/>
    <cellStyle name="Énfasis3 4" xfId="194" xr:uid="{00000000-0005-0000-0000-000071010000}"/>
    <cellStyle name="Énfasis4 2" xfId="195" xr:uid="{00000000-0005-0000-0000-000072010000}"/>
    <cellStyle name="Énfasis4 2 2" xfId="196" xr:uid="{00000000-0005-0000-0000-000073010000}"/>
    <cellStyle name="Énfasis4 3" xfId="197" xr:uid="{00000000-0005-0000-0000-000074010000}"/>
    <cellStyle name="Énfasis4 3 2" xfId="198" xr:uid="{00000000-0005-0000-0000-000075010000}"/>
    <cellStyle name="Énfasis4 4" xfId="199" xr:uid="{00000000-0005-0000-0000-000076010000}"/>
    <cellStyle name="Énfasis5 2" xfId="200" xr:uid="{00000000-0005-0000-0000-000077010000}"/>
    <cellStyle name="Énfasis5 2 2" xfId="201" xr:uid="{00000000-0005-0000-0000-000078010000}"/>
    <cellStyle name="Énfasis5 3" xfId="202" xr:uid="{00000000-0005-0000-0000-000079010000}"/>
    <cellStyle name="Énfasis5 3 2" xfId="203" xr:uid="{00000000-0005-0000-0000-00007A010000}"/>
    <cellStyle name="Énfasis5 4" xfId="204" xr:uid="{00000000-0005-0000-0000-00007B010000}"/>
    <cellStyle name="Énfasis6 2" xfId="205" xr:uid="{00000000-0005-0000-0000-00007C010000}"/>
    <cellStyle name="Énfasis6 2 2" xfId="206" xr:uid="{00000000-0005-0000-0000-00007D010000}"/>
    <cellStyle name="Énfasis6 3" xfId="207" xr:uid="{00000000-0005-0000-0000-00007E010000}"/>
    <cellStyle name="Énfasis6 3 2" xfId="208" xr:uid="{00000000-0005-0000-0000-00007F010000}"/>
    <cellStyle name="Énfasis6 4" xfId="209" xr:uid="{00000000-0005-0000-0000-000080010000}"/>
    <cellStyle name="Entrada 2" xfId="210" xr:uid="{00000000-0005-0000-0000-000081010000}"/>
    <cellStyle name="Entrada 2 2" xfId="211" xr:uid="{00000000-0005-0000-0000-000082010000}"/>
    <cellStyle name="Entrada 2_705 -EXPRESO MENDOZA-LUJAN-CARRIZAL x Araoz" xfId="547" xr:uid="{00000000-0005-0000-0000-000083010000}"/>
    <cellStyle name="Entrada 3" xfId="212" xr:uid="{00000000-0005-0000-0000-000084010000}"/>
    <cellStyle name="Entrada 3 2" xfId="213" xr:uid="{00000000-0005-0000-0000-000085010000}"/>
    <cellStyle name="Entrada 3_705 -EXPRESO MENDOZA-LUJAN-CARRIZAL x Araoz" xfId="548" xr:uid="{00000000-0005-0000-0000-000086010000}"/>
    <cellStyle name="Entrada 4" xfId="690" xr:uid="{00000000-0005-0000-0000-000087010000}"/>
    <cellStyle name="Euro" xfId="691" xr:uid="{00000000-0005-0000-0000-000088010000}"/>
    <cellStyle name="Euro 10" xfId="692" xr:uid="{00000000-0005-0000-0000-000089010000}"/>
    <cellStyle name="Euro 10 2" xfId="693" xr:uid="{00000000-0005-0000-0000-00008A010000}"/>
    <cellStyle name="Euro 10 2 2" xfId="694" xr:uid="{00000000-0005-0000-0000-00008B010000}"/>
    <cellStyle name="Euro 10 2 3" xfId="695" xr:uid="{00000000-0005-0000-0000-00008C010000}"/>
    <cellStyle name="Euro 10 3" xfId="696" xr:uid="{00000000-0005-0000-0000-00008D010000}"/>
    <cellStyle name="Euro 10 3 2" xfId="697" xr:uid="{00000000-0005-0000-0000-00008E010000}"/>
    <cellStyle name="Euro 10 4" xfId="698" xr:uid="{00000000-0005-0000-0000-00008F010000}"/>
    <cellStyle name="Euro 10 5" xfId="699" xr:uid="{00000000-0005-0000-0000-000090010000}"/>
    <cellStyle name="Euro 11" xfId="700" xr:uid="{00000000-0005-0000-0000-000091010000}"/>
    <cellStyle name="Euro 11 2" xfId="701" xr:uid="{00000000-0005-0000-0000-000092010000}"/>
    <cellStyle name="Euro 11 2 2" xfId="702" xr:uid="{00000000-0005-0000-0000-000093010000}"/>
    <cellStyle name="Euro 11 2 3" xfId="703" xr:uid="{00000000-0005-0000-0000-000094010000}"/>
    <cellStyle name="Euro 11 3" xfId="704" xr:uid="{00000000-0005-0000-0000-000095010000}"/>
    <cellStyle name="Euro 11 3 2" xfId="705" xr:uid="{00000000-0005-0000-0000-000096010000}"/>
    <cellStyle name="Euro 11 4" xfId="706" xr:uid="{00000000-0005-0000-0000-000097010000}"/>
    <cellStyle name="Euro 11 5" xfId="707" xr:uid="{00000000-0005-0000-0000-000098010000}"/>
    <cellStyle name="Euro 12" xfId="708" xr:uid="{00000000-0005-0000-0000-000099010000}"/>
    <cellStyle name="Euro 12 2" xfId="709" xr:uid="{00000000-0005-0000-0000-00009A010000}"/>
    <cellStyle name="Euro 12 2 2" xfId="710" xr:uid="{00000000-0005-0000-0000-00009B010000}"/>
    <cellStyle name="Euro 12 2 3" xfId="711" xr:uid="{00000000-0005-0000-0000-00009C010000}"/>
    <cellStyle name="Euro 12 3" xfId="712" xr:uid="{00000000-0005-0000-0000-00009D010000}"/>
    <cellStyle name="Euro 12 3 2" xfId="713" xr:uid="{00000000-0005-0000-0000-00009E010000}"/>
    <cellStyle name="Euro 12 4" xfId="714" xr:uid="{00000000-0005-0000-0000-00009F010000}"/>
    <cellStyle name="Euro 12 5" xfId="715" xr:uid="{00000000-0005-0000-0000-0000A0010000}"/>
    <cellStyle name="Euro 13" xfId="716" xr:uid="{00000000-0005-0000-0000-0000A1010000}"/>
    <cellStyle name="Euro 13 2" xfId="717" xr:uid="{00000000-0005-0000-0000-0000A2010000}"/>
    <cellStyle name="Euro 13 2 2" xfId="718" xr:uid="{00000000-0005-0000-0000-0000A3010000}"/>
    <cellStyle name="Euro 13 2 3" xfId="719" xr:uid="{00000000-0005-0000-0000-0000A4010000}"/>
    <cellStyle name="Euro 13 3" xfId="720" xr:uid="{00000000-0005-0000-0000-0000A5010000}"/>
    <cellStyle name="Euro 13 3 2" xfId="721" xr:uid="{00000000-0005-0000-0000-0000A6010000}"/>
    <cellStyle name="Euro 13 4" xfId="722" xr:uid="{00000000-0005-0000-0000-0000A7010000}"/>
    <cellStyle name="Euro 13 5" xfId="723" xr:uid="{00000000-0005-0000-0000-0000A8010000}"/>
    <cellStyle name="Euro 14" xfId="724" xr:uid="{00000000-0005-0000-0000-0000A9010000}"/>
    <cellStyle name="Euro 14 2" xfId="725" xr:uid="{00000000-0005-0000-0000-0000AA010000}"/>
    <cellStyle name="Euro 14 2 2" xfId="726" xr:uid="{00000000-0005-0000-0000-0000AB010000}"/>
    <cellStyle name="Euro 14 2 3" xfId="727" xr:uid="{00000000-0005-0000-0000-0000AC010000}"/>
    <cellStyle name="Euro 14 3" xfId="728" xr:uid="{00000000-0005-0000-0000-0000AD010000}"/>
    <cellStyle name="Euro 14 3 2" xfId="729" xr:uid="{00000000-0005-0000-0000-0000AE010000}"/>
    <cellStyle name="Euro 14 4" xfId="730" xr:uid="{00000000-0005-0000-0000-0000AF010000}"/>
    <cellStyle name="Euro 14 5" xfId="731" xr:uid="{00000000-0005-0000-0000-0000B0010000}"/>
    <cellStyle name="Euro 15" xfId="732" xr:uid="{00000000-0005-0000-0000-0000B1010000}"/>
    <cellStyle name="Euro 15 2" xfId="733" xr:uid="{00000000-0005-0000-0000-0000B2010000}"/>
    <cellStyle name="Euro 15 2 2" xfId="734" xr:uid="{00000000-0005-0000-0000-0000B3010000}"/>
    <cellStyle name="Euro 15 2 3" xfId="735" xr:uid="{00000000-0005-0000-0000-0000B4010000}"/>
    <cellStyle name="Euro 15 3" xfId="736" xr:uid="{00000000-0005-0000-0000-0000B5010000}"/>
    <cellStyle name="Euro 15 3 2" xfId="737" xr:uid="{00000000-0005-0000-0000-0000B6010000}"/>
    <cellStyle name="Euro 15 4" xfId="738" xr:uid="{00000000-0005-0000-0000-0000B7010000}"/>
    <cellStyle name="Euro 15 5" xfId="739" xr:uid="{00000000-0005-0000-0000-0000B8010000}"/>
    <cellStyle name="Euro 16" xfId="740" xr:uid="{00000000-0005-0000-0000-0000B9010000}"/>
    <cellStyle name="Euro 16 2" xfId="741" xr:uid="{00000000-0005-0000-0000-0000BA010000}"/>
    <cellStyle name="Euro 16 2 2" xfId="742" xr:uid="{00000000-0005-0000-0000-0000BB010000}"/>
    <cellStyle name="Euro 16 2 3" xfId="743" xr:uid="{00000000-0005-0000-0000-0000BC010000}"/>
    <cellStyle name="Euro 16 3" xfId="744" xr:uid="{00000000-0005-0000-0000-0000BD010000}"/>
    <cellStyle name="Euro 16 3 2" xfId="745" xr:uid="{00000000-0005-0000-0000-0000BE010000}"/>
    <cellStyle name="Euro 16 4" xfId="746" xr:uid="{00000000-0005-0000-0000-0000BF010000}"/>
    <cellStyle name="Euro 16 5" xfId="747" xr:uid="{00000000-0005-0000-0000-0000C0010000}"/>
    <cellStyle name="Euro 17" xfId="748" xr:uid="{00000000-0005-0000-0000-0000C1010000}"/>
    <cellStyle name="Euro 17 2" xfId="749" xr:uid="{00000000-0005-0000-0000-0000C2010000}"/>
    <cellStyle name="Euro 17 2 2" xfId="750" xr:uid="{00000000-0005-0000-0000-0000C3010000}"/>
    <cellStyle name="Euro 17 2 3" xfId="751" xr:uid="{00000000-0005-0000-0000-0000C4010000}"/>
    <cellStyle name="Euro 17 3" xfId="752" xr:uid="{00000000-0005-0000-0000-0000C5010000}"/>
    <cellStyle name="Euro 17 3 2" xfId="753" xr:uid="{00000000-0005-0000-0000-0000C6010000}"/>
    <cellStyle name="Euro 17 4" xfId="754" xr:uid="{00000000-0005-0000-0000-0000C7010000}"/>
    <cellStyle name="Euro 17 5" xfId="755" xr:uid="{00000000-0005-0000-0000-0000C8010000}"/>
    <cellStyle name="Euro 18" xfId="756" xr:uid="{00000000-0005-0000-0000-0000C9010000}"/>
    <cellStyle name="Euro 18 2" xfId="757" xr:uid="{00000000-0005-0000-0000-0000CA010000}"/>
    <cellStyle name="Euro 18 2 2" xfId="758" xr:uid="{00000000-0005-0000-0000-0000CB010000}"/>
    <cellStyle name="Euro 18 2 3" xfId="759" xr:uid="{00000000-0005-0000-0000-0000CC010000}"/>
    <cellStyle name="Euro 18 3" xfId="760" xr:uid="{00000000-0005-0000-0000-0000CD010000}"/>
    <cellStyle name="Euro 18 3 2" xfId="761" xr:uid="{00000000-0005-0000-0000-0000CE010000}"/>
    <cellStyle name="Euro 18 4" xfId="762" xr:uid="{00000000-0005-0000-0000-0000CF010000}"/>
    <cellStyle name="Euro 18 5" xfId="763" xr:uid="{00000000-0005-0000-0000-0000D0010000}"/>
    <cellStyle name="Euro 19" xfId="764" xr:uid="{00000000-0005-0000-0000-0000D1010000}"/>
    <cellStyle name="Euro 19 2" xfId="765" xr:uid="{00000000-0005-0000-0000-0000D2010000}"/>
    <cellStyle name="Euro 19 2 2" xfId="766" xr:uid="{00000000-0005-0000-0000-0000D3010000}"/>
    <cellStyle name="Euro 19 2 3" xfId="767" xr:uid="{00000000-0005-0000-0000-0000D4010000}"/>
    <cellStyle name="Euro 19 3" xfId="768" xr:uid="{00000000-0005-0000-0000-0000D5010000}"/>
    <cellStyle name="Euro 19 3 2" xfId="769" xr:uid="{00000000-0005-0000-0000-0000D6010000}"/>
    <cellStyle name="Euro 19 4" xfId="770" xr:uid="{00000000-0005-0000-0000-0000D7010000}"/>
    <cellStyle name="Euro 19 5" xfId="771" xr:uid="{00000000-0005-0000-0000-0000D8010000}"/>
    <cellStyle name="Euro 2" xfId="772" xr:uid="{00000000-0005-0000-0000-0000D9010000}"/>
    <cellStyle name="Euro 2 2" xfId="773" xr:uid="{00000000-0005-0000-0000-0000DA010000}"/>
    <cellStyle name="Euro 2 2 2" xfId="774" xr:uid="{00000000-0005-0000-0000-0000DB010000}"/>
    <cellStyle name="Euro 2 2 3" xfId="775" xr:uid="{00000000-0005-0000-0000-0000DC010000}"/>
    <cellStyle name="Euro 2 3" xfId="776" xr:uid="{00000000-0005-0000-0000-0000DD010000}"/>
    <cellStyle name="Euro 2 3 2" xfId="777" xr:uid="{00000000-0005-0000-0000-0000DE010000}"/>
    <cellStyle name="Euro 2 4" xfId="778" xr:uid="{00000000-0005-0000-0000-0000DF010000}"/>
    <cellStyle name="Euro 2 5" xfId="779" xr:uid="{00000000-0005-0000-0000-0000E0010000}"/>
    <cellStyle name="Euro 20" xfId="780" xr:uid="{00000000-0005-0000-0000-0000E1010000}"/>
    <cellStyle name="Euro 20 2" xfId="781" xr:uid="{00000000-0005-0000-0000-0000E2010000}"/>
    <cellStyle name="Euro 20 2 2" xfId="782" xr:uid="{00000000-0005-0000-0000-0000E3010000}"/>
    <cellStyle name="Euro 20 2 3" xfId="783" xr:uid="{00000000-0005-0000-0000-0000E4010000}"/>
    <cellStyle name="Euro 20 3" xfId="784" xr:uid="{00000000-0005-0000-0000-0000E5010000}"/>
    <cellStyle name="Euro 20 3 2" xfId="785" xr:uid="{00000000-0005-0000-0000-0000E6010000}"/>
    <cellStyle name="Euro 20 4" xfId="786" xr:uid="{00000000-0005-0000-0000-0000E7010000}"/>
    <cellStyle name="Euro 20 5" xfId="787" xr:uid="{00000000-0005-0000-0000-0000E8010000}"/>
    <cellStyle name="Euro 21" xfId="788" xr:uid="{00000000-0005-0000-0000-0000E9010000}"/>
    <cellStyle name="Euro 21 2" xfId="789" xr:uid="{00000000-0005-0000-0000-0000EA010000}"/>
    <cellStyle name="Euro 21 2 2" xfId="790" xr:uid="{00000000-0005-0000-0000-0000EB010000}"/>
    <cellStyle name="Euro 21 2 3" xfId="791" xr:uid="{00000000-0005-0000-0000-0000EC010000}"/>
    <cellStyle name="Euro 21 3" xfId="792" xr:uid="{00000000-0005-0000-0000-0000ED010000}"/>
    <cellStyle name="Euro 21 3 2" xfId="793" xr:uid="{00000000-0005-0000-0000-0000EE010000}"/>
    <cellStyle name="Euro 21 4" xfId="794" xr:uid="{00000000-0005-0000-0000-0000EF010000}"/>
    <cellStyle name="Euro 21 5" xfId="795" xr:uid="{00000000-0005-0000-0000-0000F0010000}"/>
    <cellStyle name="Euro 22" xfId="796" xr:uid="{00000000-0005-0000-0000-0000F1010000}"/>
    <cellStyle name="Euro 22 2" xfId="797" xr:uid="{00000000-0005-0000-0000-0000F2010000}"/>
    <cellStyle name="Euro 22 2 2" xfId="798" xr:uid="{00000000-0005-0000-0000-0000F3010000}"/>
    <cellStyle name="Euro 22 2 3" xfId="799" xr:uid="{00000000-0005-0000-0000-0000F4010000}"/>
    <cellStyle name="Euro 22 3" xfId="800" xr:uid="{00000000-0005-0000-0000-0000F5010000}"/>
    <cellStyle name="Euro 22 3 2" xfId="801" xr:uid="{00000000-0005-0000-0000-0000F6010000}"/>
    <cellStyle name="Euro 22 4" xfId="802" xr:uid="{00000000-0005-0000-0000-0000F7010000}"/>
    <cellStyle name="Euro 22 5" xfId="803" xr:uid="{00000000-0005-0000-0000-0000F8010000}"/>
    <cellStyle name="Euro 23" xfId="804" xr:uid="{00000000-0005-0000-0000-0000F9010000}"/>
    <cellStyle name="Euro 23 2" xfId="805" xr:uid="{00000000-0005-0000-0000-0000FA010000}"/>
    <cellStyle name="Euro 23 2 2" xfId="806" xr:uid="{00000000-0005-0000-0000-0000FB010000}"/>
    <cellStyle name="Euro 23 2 3" xfId="807" xr:uid="{00000000-0005-0000-0000-0000FC010000}"/>
    <cellStyle name="Euro 23 3" xfId="808" xr:uid="{00000000-0005-0000-0000-0000FD010000}"/>
    <cellStyle name="Euro 23 3 2" xfId="809" xr:uid="{00000000-0005-0000-0000-0000FE010000}"/>
    <cellStyle name="Euro 23 4" xfId="810" xr:uid="{00000000-0005-0000-0000-0000FF010000}"/>
    <cellStyle name="Euro 23 5" xfId="811" xr:uid="{00000000-0005-0000-0000-000000020000}"/>
    <cellStyle name="Euro 24" xfId="812" xr:uid="{00000000-0005-0000-0000-000001020000}"/>
    <cellStyle name="Euro 24 2" xfId="813" xr:uid="{00000000-0005-0000-0000-000002020000}"/>
    <cellStyle name="Euro 24 2 2" xfId="814" xr:uid="{00000000-0005-0000-0000-000003020000}"/>
    <cellStyle name="Euro 24 2 3" xfId="815" xr:uid="{00000000-0005-0000-0000-000004020000}"/>
    <cellStyle name="Euro 24 3" xfId="816" xr:uid="{00000000-0005-0000-0000-000005020000}"/>
    <cellStyle name="Euro 24 3 2" xfId="817" xr:uid="{00000000-0005-0000-0000-000006020000}"/>
    <cellStyle name="Euro 24 4" xfId="818" xr:uid="{00000000-0005-0000-0000-000007020000}"/>
    <cellStyle name="Euro 24 5" xfId="819" xr:uid="{00000000-0005-0000-0000-000008020000}"/>
    <cellStyle name="Euro 25" xfId="820" xr:uid="{00000000-0005-0000-0000-000009020000}"/>
    <cellStyle name="Euro 25 2" xfId="821" xr:uid="{00000000-0005-0000-0000-00000A020000}"/>
    <cellStyle name="Euro 25 2 2" xfId="822" xr:uid="{00000000-0005-0000-0000-00000B020000}"/>
    <cellStyle name="Euro 25 2 3" xfId="823" xr:uid="{00000000-0005-0000-0000-00000C020000}"/>
    <cellStyle name="Euro 25 3" xfId="824" xr:uid="{00000000-0005-0000-0000-00000D020000}"/>
    <cellStyle name="Euro 25 3 2" xfId="825" xr:uid="{00000000-0005-0000-0000-00000E020000}"/>
    <cellStyle name="Euro 25 4" xfId="826" xr:uid="{00000000-0005-0000-0000-00000F020000}"/>
    <cellStyle name="Euro 25 5" xfId="827" xr:uid="{00000000-0005-0000-0000-000010020000}"/>
    <cellStyle name="Euro 26" xfId="828" xr:uid="{00000000-0005-0000-0000-000011020000}"/>
    <cellStyle name="Euro 26 2" xfId="829" xr:uid="{00000000-0005-0000-0000-000012020000}"/>
    <cellStyle name="Euro 26 2 2" xfId="830" xr:uid="{00000000-0005-0000-0000-000013020000}"/>
    <cellStyle name="Euro 26 2 3" xfId="831" xr:uid="{00000000-0005-0000-0000-000014020000}"/>
    <cellStyle name="Euro 26 3" xfId="832" xr:uid="{00000000-0005-0000-0000-000015020000}"/>
    <cellStyle name="Euro 26 3 2" xfId="833" xr:uid="{00000000-0005-0000-0000-000016020000}"/>
    <cellStyle name="Euro 26 4" xfId="834" xr:uid="{00000000-0005-0000-0000-000017020000}"/>
    <cellStyle name="Euro 26 5" xfId="835" xr:uid="{00000000-0005-0000-0000-000018020000}"/>
    <cellStyle name="Euro 27" xfId="836" xr:uid="{00000000-0005-0000-0000-000019020000}"/>
    <cellStyle name="Euro 27 2" xfId="837" xr:uid="{00000000-0005-0000-0000-00001A020000}"/>
    <cellStyle name="Euro 27 2 2" xfId="838" xr:uid="{00000000-0005-0000-0000-00001B020000}"/>
    <cellStyle name="Euro 27 2 3" xfId="839" xr:uid="{00000000-0005-0000-0000-00001C020000}"/>
    <cellStyle name="Euro 27 3" xfId="840" xr:uid="{00000000-0005-0000-0000-00001D020000}"/>
    <cellStyle name="Euro 27 3 2" xfId="841" xr:uid="{00000000-0005-0000-0000-00001E020000}"/>
    <cellStyle name="Euro 27 4" xfId="842" xr:uid="{00000000-0005-0000-0000-00001F020000}"/>
    <cellStyle name="Euro 27 5" xfId="843" xr:uid="{00000000-0005-0000-0000-000020020000}"/>
    <cellStyle name="Euro 28" xfId="844" xr:uid="{00000000-0005-0000-0000-000021020000}"/>
    <cellStyle name="Euro 28 2" xfId="845" xr:uid="{00000000-0005-0000-0000-000022020000}"/>
    <cellStyle name="Euro 28 2 2" xfId="846" xr:uid="{00000000-0005-0000-0000-000023020000}"/>
    <cellStyle name="Euro 28 2 3" xfId="847" xr:uid="{00000000-0005-0000-0000-000024020000}"/>
    <cellStyle name="Euro 28 3" xfId="848" xr:uid="{00000000-0005-0000-0000-000025020000}"/>
    <cellStyle name="Euro 28 3 2" xfId="849" xr:uid="{00000000-0005-0000-0000-000026020000}"/>
    <cellStyle name="Euro 28 4" xfId="850" xr:uid="{00000000-0005-0000-0000-000027020000}"/>
    <cellStyle name="Euro 28 5" xfId="851" xr:uid="{00000000-0005-0000-0000-000028020000}"/>
    <cellStyle name="Euro 29" xfId="852" xr:uid="{00000000-0005-0000-0000-000029020000}"/>
    <cellStyle name="Euro 29 2" xfId="853" xr:uid="{00000000-0005-0000-0000-00002A020000}"/>
    <cellStyle name="Euro 29 2 2" xfId="854" xr:uid="{00000000-0005-0000-0000-00002B020000}"/>
    <cellStyle name="Euro 29 2 3" xfId="855" xr:uid="{00000000-0005-0000-0000-00002C020000}"/>
    <cellStyle name="Euro 29 3" xfId="856" xr:uid="{00000000-0005-0000-0000-00002D020000}"/>
    <cellStyle name="Euro 29 3 2" xfId="857" xr:uid="{00000000-0005-0000-0000-00002E020000}"/>
    <cellStyle name="Euro 29 4" xfId="858" xr:uid="{00000000-0005-0000-0000-00002F020000}"/>
    <cellStyle name="Euro 29 5" xfId="859" xr:uid="{00000000-0005-0000-0000-000030020000}"/>
    <cellStyle name="Euro 3" xfId="860" xr:uid="{00000000-0005-0000-0000-000031020000}"/>
    <cellStyle name="Euro 3 2" xfId="861" xr:uid="{00000000-0005-0000-0000-000032020000}"/>
    <cellStyle name="Euro 3 2 2" xfId="862" xr:uid="{00000000-0005-0000-0000-000033020000}"/>
    <cellStyle name="Euro 3 2 3" xfId="863" xr:uid="{00000000-0005-0000-0000-000034020000}"/>
    <cellStyle name="Euro 3 3" xfId="864" xr:uid="{00000000-0005-0000-0000-000035020000}"/>
    <cellStyle name="Euro 3 3 2" xfId="865" xr:uid="{00000000-0005-0000-0000-000036020000}"/>
    <cellStyle name="Euro 3 4" xfId="866" xr:uid="{00000000-0005-0000-0000-000037020000}"/>
    <cellStyle name="Euro 3 5" xfId="867" xr:uid="{00000000-0005-0000-0000-000038020000}"/>
    <cellStyle name="Euro 30" xfId="868" xr:uid="{00000000-0005-0000-0000-000039020000}"/>
    <cellStyle name="Euro 30 2" xfId="869" xr:uid="{00000000-0005-0000-0000-00003A020000}"/>
    <cellStyle name="Euro 30 2 2" xfId="870" xr:uid="{00000000-0005-0000-0000-00003B020000}"/>
    <cellStyle name="Euro 30 2 3" xfId="871" xr:uid="{00000000-0005-0000-0000-00003C020000}"/>
    <cellStyle name="Euro 30 3" xfId="872" xr:uid="{00000000-0005-0000-0000-00003D020000}"/>
    <cellStyle name="Euro 30 3 2" xfId="873" xr:uid="{00000000-0005-0000-0000-00003E020000}"/>
    <cellStyle name="Euro 30 4" xfId="874" xr:uid="{00000000-0005-0000-0000-00003F020000}"/>
    <cellStyle name="Euro 30 5" xfId="875" xr:uid="{00000000-0005-0000-0000-000040020000}"/>
    <cellStyle name="Euro 31" xfId="876" xr:uid="{00000000-0005-0000-0000-000041020000}"/>
    <cellStyle name="Euro 31 2" xfId="877" xr:uid="{00000000-0005-0000-0000-000042020000}"/>
    <cellStyle name="Euro 31 3" xfId="878" xr:uid="{00000000-0005-0000-0000-000043020000}"/>
    <cellStyle name="Euro 32" xfId="879" xr:uid="{00000000-0005-0000-0000-000044020000}"/>
    <cellStyle name="Euro 32 2" xfId="880" xr:uid="{00000000-0005-0000-0000-000045020000}"/>
    <cellStyle name="Euro 33" xfId="881" xr:uid="{00000000-0005-0000-0000-000046020000}"/>
    <cellStyle name="Euro 34" xfId="882" xr:uid="{00000000-0005-0000-0000-000047020000}"/>
    <cellStyle name="Euro 4" xfId="883" xr:uid="{00000000-0005-0000-0000-000048020000}"/>
    <cellStyle name="Euro 4 2" xfId="884" xr:uid="{00000000-0005-0000-0000-000049020000}"/>
    <cellStyle name="Euro 4 2 2" xfId="885" xr:uid="{00000000-0005-0000-0000-00004A020000}"/>
    <cellStyle name="Euro 4 2 3" xfId="886" xr:uid="{00000000-0005-0000-0000-00004B020000}"/>
    <cellStyle name="Euro 4 3" xfId="887" xr:uid="{00000000-0005-0000-0000-00004C020000}"/>
    <cellStyle name="Euro 4 3 2" xfId="888" xr:uid="{00000000-0005-0000-0000-00004D020000}"/>
    <cellStyle name="Euro 4 4" xfId="889" xr:uid="{00000000-0005-0000-0000-00004E020000}"/>
    <cellStyle name="Euro 4 5" xfId="890" xr:uid="{00000000-0005-0000-0000-00004F020000}"/>
    <cellStyle name="Euro 5" xfId="891" xr:uid="{00000000-0005-0000-0000-000050020000}"/>
    <cellStyle name="Euro 5 2" xfId="892" xr:uid="{00000000-0005-0000-0000-000051020000}"/>
    <cellStyle name="Euro 5 2 2" xfId="893" xr:uid="{00000000-0005-0000-0000-000052020000}"/>
    <cellStyle name="Euro 5 2 3" xfId="894" xr:uid="{00000000-0005-0000-0000-000053020000}"/>
    <cellStyle name="Euro 5 3" xfId="895" xr:uid="{00000000-0005-0000-0000-000054020000}"/>
    <cellStyle name="Euro 5 3 2" xfId="896" xr:uid="{00000000-0005-0000-0000-000055020000}"/>
    <cellStyle name="Euro 5 4" xfId="897" xr:uid="{00000000-0005-0000-0000-000056020000}"/>
    <cellStyle name="Euro 5 5" xfId="898" xr:uid="{00000000-0005-0000-0000-000057020000}"/>
    <cellStyle name="Euro 6" xfId="899" xr:uid="{00000000-0005-0000-0000-000058020000}"/>
    <cellStyle name="Euro 6 2" xfId="900" xr:uid="{00000000-0005-0000-0000-000059020000}"/>
    <cellStyle name="Euro 6 2 2" xfId="901" xr:uid="{00000000-0005-0000-0000-00005A020000}"/>
    <cellStyle name="Euro 6 2 3" xfId="902" xr:uid="{00000000-0005-0000-0000-00005B020000}"/>
    <cellStyle name="Euro 6 3" xfId="903" xr:uid="{00000000-0005-0000-0000-00005C020000}"/>
    <cellStyle name="Euro 6 3 2" xfId="904" xr:uid="{00000000-0005-0000-0000-00005D020000}"/>
    <cellStyle name="Euro 6 4" xfId="905" xr:uid="{00000000-0005-0000-0000-00005E020000}"/>
    <cellStyle name="Euro 6 5" xfId="906" xr:uid="{00000000-0005-0000-0000-00005F020000}"/>
    <cellStyle name="Euro 7" xfId="907" xr:uid="{00000000-0005-0000-0000-000060020000}"/>
    <cellStyle name="Euro 7 2" xfId="908" xr:uid="{00000000-0005-0000-0000-000061020000}"/>
    <cellStyle name="Euro 7 2 2" xfId="909" xr:uid="{00000000-0005-0000-0000-000062020000}"/>
    <cellStyle name="Euro 7 2 3" xfId="910" xr:uid="{00000000-0005-0000-0000-000063020000}"/>
    <cellStyle name="Euro 7 3" xfId="911" xr:uid="{00000000-0005-0000-0000-000064020000}"/>
    <cellStyle name="Euro 7 3 2" xfId="912" xr:uid="{00000000-0005-0000-0000-000065020000}"/>
    <cellStyle name="Euro 7 4" xfId="913" xr:uid="{00000000-0005-0000-0000-000066020000}"/>
    <cellStyle name="Euro 7 5" xfId="914" xr:uid="{00000000-0005-0000-0000-000067020000}"/>
    <cellStyle name="Euro 8" xfId="915" xr:uid="{00000000-0005-0000-0000-000068020000}"/>
    <cellStyle name="Euro 8 2" xfId="916" xr:uid="{00000000-0005-0000-0000-000069020000}"/>
    <cellStyle name="Euro 8 2 2" xfId="917" xr:uid="{00000000-0005-0000-0000-00006A020000}"/>
    <cellStyle name="Euro 8 2 3" xfId="918" xr:uid="{00000000-0005-0000-0000-00006B020000}"/>
    <cellStyle name="Euro 8 3" xfId="919" xr:uid="{00000000-0005-0000-0000-00006C020000}"/>
    <cellStyle name="Euro 8 3 2" xfId="920" xr:uid="{00000000-0005-0000-0000-00006D020000}"/>
    <cellStyle name="Euro 8 4" xfId="921" xr:uid="{00000000-0005-0000-0000-00006E020000}"/>
    <cellStyle name="Euro 8 5" xfId="922" xr:uid="{00000000-0005-0000-0000-00006F020000}"/>
    <cellStyle name="Euro 9" xfId="923" xr:uid="{00000000-0005-0000-0000-000070020000}"/>
    <cellStyle name="Euro 9 2" xfId="924" xr:uid="{00000000-0005-0000-0000-000071020000}"/>
    <cellStyle name="Euro 9 2 2" xfId="925" xr:uid="{00000000-0005-0000-0000-000072020000}"/>
    <cellStyle name="Euro 9 2 3" xfId="926" xr:uid="{00000000-0005-0000-0000-000073020000}"/>
    <cellStyle name="Euro 9 3" xfId="927" xr:uid="{00000000-0005-0000-0000-000074020000}"/>
    <cellStyle name="Euro 9 3 2" xfId="928" xr:uid="{00000000-0005-0000-0000-000075020000}"/>
    <cellStyle name="Euro 9 4" xfId="929" xr:uid="{00000000-0005-0000-0000-000076020000}"/>
    <cellStyle name="Euro 9 5" xfId="930" xr:uid="{00000000-0005-0000-0000-000077020000}"/>
    <cellStyle name="Excel Built-in Bad" xfId="931" xr:uid="{00000000-0005-0000-0000-000078020000}"/>
    <cellStyle name="Excel Built-in Calculation" xfId="932" xr:uid="{00000000-0005-0000-0000-000079020000}"/>
    <cellStyle name="Excel Built-in Check Cell" xfId="933" xr:uid="{00000000-0005-0000-0000-00007A020000}"/>
    <cellStyle name="Excel Built-in Good" xfId="934" xr:uid="{00000000-0005-0000-0000-00007B020000}"/>
    <cellStyle name="Excel Built-in Good 4" xfId="935" xr:uid="{00000000-0005-0000-0000-00007C020000}"/>
    <cellStyle name="Excel Built-in Heading 1" xfId="936" xr:uid="{00000000-0005-0000-0000-00007D020000}"/>
    <cellStyle name="Excel Built-in Heading 1 3" xfId="937" xr:uid="{00000000-0005-0000-0000-00007E020000}"/>
    <cellStyle name="Excel Built-in Heading 1 4" xfId="938" xr:uid="{00000000-0005-0000-0000-00007F020000}"/>
    <cellStyle name="Excel Built-in Heading 2" xfId="939" xr:uid="{00000000-0005-0000-0000-000080020000}"/>
    <cellStyle name="Excel Built-in Heading 3" xfId="940" xr:uid="{00000000-0005-0000-0000-000081020000}"/>
    <cellStyle name="Excel Built-in Heading 3 1" xfId="941" xr:uid="{00000000-0005-0000-0000-000082020000}"/>
    <cellStyle name="Excel Built-in Heading 3 3" xfId="942" xr:uid="{00000000-0005-0000-0000-000083020000}"/>
    <cellStyle name="Excel Built-in Heading 3 4" xfId="943" xr:uid="{00000000-0005-0000-0000-000084020000}"/>
    <cellStyle name="Excel Built-in Heading 4" xfId="944" xr:uid="{00000000-0005-0000-0000-000085020000}"/>
    <cellStyle name="Excel Built-in Heading 4 2" xfId="945" xr:uid="{00000000-0005-0000-0000-000086020000}"/>
    <cellStyle name="Excel Built-in Input" xfId="946" xr:uid="{00000000-0005-0000-0000-000087020000}"/>
    <cellStyle name="Excel Built-in Input 2" xfId="947" xr:uid="{00000000-0005-0000-0000-000088020000}"/>
    <cellStyle name="Excel Built-in Linked Cell" xfId="948" xr:uid="{00000000-0005-0000-0000-000089020000}"/>
    <cellStyle name="Excel Built-in Neutral" xfId="949" xr:uid="{00000000-0005-0000-0000-00008A020000}"/>
    <cellStyle name="Excel Built-in Normal" xfId="950" xr:uid="{00000000-0005-0000-0000-00008B020000}"/>
    <cellStyle name="Excel Built-in Note" xfId="951" xr:uid="{00000000-0005-0000-0000-00008C020000}"/>
    <cellStyle name="Excel Built-in Note 3" xfId="952" xr:uid="{00000000-0005-0000-0000-00008D020000}"/>
    <cellStyle name="Excel Built-in Output" xfId="953" xr:uid="{00000000-0005-0000-0000-00008E020000}"/>
    <cellStyle name="Excel Built-in Output 2" xfId="954" xr:uid="{00000000-0005-0000-0000-00008F020000}"/>
    <cellStyle name="Excel Built-in Percent" xfId="955" xr:uid="{00000000-0005-0000-0000-000090020000}"/>
    <cellStyle name="Excel Built-in Title" xfId="956" xr:uid="{00000000-0005-0000-0000-000091020000}"/>
    <cellStyle name="Excel Built-in Title 1" xfId="957" xr:uid="{00000000-0005-0000-0000-000092020000}"/>
    <cellStyle name="Excel Built-in Title 4" xfId="958" xr:uid="{00000000-0005-0000-0000-000093020000}"/>
    <cellStyle name="Excel Built-in Warning Text" xfId="959" xr:uid="{00000000-0005-0000-0000-000094020000}"/>
    <cellStyle name="Explanatory Text" xfId="214" xr:uid="{00000000-0005-0000-0000-000095020000}"/>
    <cellStyle name="Good" xfId="215" xr:uid="{00000000-0005-0000-0000-000096020000}"/>
    <cellStyle name="Heading" xfId="960" xr:uid="{00000000-0005-0000-0000-000097020000}"/>
    <cellStyle name="Heading 1" xfId="216" xr:uid="{00000000-0005-0000-0000-000098020000}"/>
    <cellStyle name="Heading 2" xfId="217" xr:uid="{00000000-0005-0000-0000-000099020000}"/>
    <cellStyle name="Heading 3" xfId="218" xr:uid="{00000000-0005-0000-0000-00009A020000}"/>
    <cellStyle name="Heading 4" xfId="219" xr:uid="{00000000-0005-0000-0000-00009B020000}"/>
    <cellStyle name="Heading1" xfId="961" xr:uid="{00000000-0005-0000-0000-00009C020000}"/>
    <cellStyle name="Heading1 1" xfId="962" xr:uid="{00000000-0005-0000-0000-00009D020000}"/>
    <cellStyle name="Heading1 2" xfId="963" xr:uid="{00000000-0005-0000-0000-00009E020000}"/>
    <cellStyle name="Incorrecto 2" xfId="220" xr:uid="{00000000-0005-0000-0000-00009F020000}"/>
    <cellStyle name="Incorrecto 2 2" xfId="221" xr:uid="{00000000-0005-0000-0000-0000A0020000}"/>
    <cellStyle name="Incorrecto 3" xfId="222" xr:uid="{00000000-0005-0000-0000-0000A1020000}"/>
    <cellStyle name="Incorrecto 3 2" xfId="223" xr:uid="{00000000-0005-0000-0000-0000A2020000}"/>
    <cellStyle name="Incorrecto 4" xfId="964" xr:uid="{00000000-0005-0000-0000-0000A3020000}"/>
    <cellStyle name="Input" xfId="224" xr:uid="{00000000-0005-0000-0000-0000A4020000}"/>
    <cellStyle name="Linked Cell" xfId="225" xr:uid="{00000000-0005-0000-0000-0000A5020000}"/>
    <cellStyle name="Millares [0] 2" xfId="965" xr:uid="{00000000-0005-0000-0000-0000A6020000}"/>
    <cellStyle name="Millares [0] 2 2" xfId="966" xr:uid="{00000000-0005-0000-0000-0000A7020000}"/>
    <cellStyle name="Millares [0] 2 2 2" xfId="967" xr:uid="{00000000-0005-0000-0000-0000A8020000}"/>
    <cellStyle name="Millares [0] 2 2 3" xfId="968" xr:uid="{00000000-0005-0000-0000-0000A9020000}"/>
    <cellStyle name="Millares [0] 2 3" xfId="969" xr:uid="{00000000-0005-0000-0000-0000AA020000}"/>
    <cellStyle name="Millares [0] 2 3 2" xfId="970" xr:uid="{00000000-0005-0000-0000-0000AB020000}"/>
    <cellStyle name="Millares [0] 2 4" xfId="971" xr:uid="{00000000-0005-0000-0000-0000AC020000}"/>
    <cellStyle name="Millares [0] 2 5" xfId="972" xr:uid="{00000000-0005-0000-0000-0000AD020000}"/>
    <cellStyle name="Millares 10" xfId="973" xr:uid="{00000000-0005-0000-0000-0000AE020000}"/>
    <cellStyle name="Millares 10 2" xfId="974" xr:uid="{00000000-0005-0000-0000-0000AF020000}"/>
    <cellStyle name="Millares 10 2 2" xfId="975" xr:uid="{00000000-0005-0000-0000-0000B0020000}"/>
    <cellStyle name="Millares 10 2 3" xfId="976" xr:uid="{00000000-0005-0000-0000-0000B1020000}"/>
    <cellStyle name="Millares 10 3" xfId="977" xr:uid="{00000000-0005-0000-0000-0000B2020000}"/>
    <cellStyle name="Millares 10 3 2" xfId="978" xr:uid="{00000000-0005-0000-0000-0000B3020000}"/>
    <cellStyle name="Millares 10 4" xfId="979" xr:uid="{00000000-0005-0000-0000-0000B4020000}"/>
    <cellStyle name="Millares 10 5" xfId="980" xr:uid="{00000000-0005-0000-0000-0000B5020000}"/>
    <cellStyle name="Millares 100" xfId="1985" xr:uid="{00000000-0005-0000-0000-0000B6020000}"/>
    <cellStyle name="Millares 100 2" xfId="2187" xr:uid="{00000000-0005-0000-0000-0000B7020000}"/>
    <cellStyle name="Millares 101" xfId="1987" xr:uid="{00000000-0005-0000-0000-0000B8020000}"/>
    <cellStyle name="Millares 101 2" xfId="2189" xr:uid="{00000000-0005-0000-0000-0000B9020000}"/>
    <cellStyle name="Millares 102" xfId="1997" xr:uid="{00000000-0005-0000-0000-0000BA020000}"/>
    <cellStyle name="Millares 102 2" xfId="2199" xr:uid="{00000000-0005-0000-0000-0000BB020000}"/>
    <cellStyle name="Millares 103" xfId="1998" xr:uid="{00000000-0005-0000-0000-0000BC020000}"/>
    <cellStyle name="Millares 103 2" xfId="2200" xr:uid="{00000000-0005-0000-0000-0000BD020000}"/>
    <cellStyle name="Millares 104" xfId="1999" xr:uid="{00000000-0005-0000-0000-0000BE020000}"/>
    <cellStyle name="Millares 104 2" xfId="2201" xr:uid="{00000000-0005-0000-0000-0000BF020000}"/>
    <cellStyle name="Millares 105" xfId="2008" xr:uid="{00000000-0005-0000-0000-0000C0020000}"/>
    <cellStyle name="Millares 105 2" xfId="2210" xr:uid="{00000000-0005-0000-0000-0000C1020000}"/>
    <cellStyle name="Millares 106" xfId="2001" xr:uid="{00000000-0005-0000-0000-0000C2020000}"/>
    <cellStyle name="Millares 106 2" xfId="2203" xr:uid="{00000000-0005-0000-0000-0000C3020000}"/>
    <cellStyle name="Millares 107" xfId="2006" xr:uid="{00000000-0005-0000-0000-0000C4020000}"/>
    <cellStyle name="Millares 107 2" xfId="2208" xr:uid="{00000000-0005-0000-0000-0000C5020000}"/>
    <cellStyle name="Millares 108" xfId="2002" xr:uid="{00000000-0005-0000-0000-0000C6020000}"/>
    <cellStyle name="Millares 108 2" xfId="2204" xr:uid="{00000000-0005-0000-0000-0000C7020000}"/>
    <cellStyle name="Millares 109" xfId="2005" xr:uid="{00000000-0005-0000-0000-0000C8020000}"/>
    <cellStyle name="Millares 109 2" xfId="2207" xr:uid="{00000000-0005-0000-0000-0000C9020000}"/>
    <cellStyle name="Millares 11" xfId="981" xr:uid="{00000000-0005-0000-0000-0000CA020000}"/>
    <cellStyle name="Millares 11 2" xfId="982" xr:uid="{00000000-0005-0000-0000-0000CB020000}"/>
    <cellStyle name="Millares 11 2 2" xfId="983" xr:uid="{00000000-0005-0000-0000-0000CC020000}"/>
    <cellStyle name="Millares 11 2 3" xfId="984" xr:uid="{00000000-0005-0000-0000-0000CD020000}"/>
    <cellStyle name="Millares 11 3" xfId="985" xr:uid="{00000000-0005-0000-0000-0000CE020000}"/>
    <cellStyle name="Millares 11 3 2" xfId="986" xr:uid="{00000000-0005-0000-0000-0000CF020000}"/>
    <cellStyle name="Millares 11 4" xfId="987" xr:uid="{00000000-0005-0000-0000-0000D0020000}"/>
    <cellStyle name="Millares 11 5" xfId="988" xr:uid="{00000000-0005-0000-0000-0000D1020000}"/>
    <cellStyle name="Millares 110" xfId="2010" xr:uid="{00000000-0005-0000-0000-0000D2020000}"/>
    <cellStyle name="Millares 110 2" xfId="2212" xr:uid="{00000000-0005-0000-0000-0000D3020000}"/>
    <cellStyle name="Millares 111" xfId="2007" xr:uid="{00000000-0005-0000-0000-0000D4020000}"/>
    <cellStyle name="Millares 111 2" xfId="2209" xr:uid="{00000000-0005-0000-0000-0000D5020000}"/>
    <cellStyle name="Millares 112" xfId="2003" xr:uid="{00000000-0005-0000-0000-0000D6020000}"/>
    <cellStyle name="Millares 112 2" xfId="2205" xr:uid="{00000000-0005-0000-0000-0000D7020000}"/>
    <cellStyle name="Millares 113" xfId="2009" xr:uid="{00000000-0005-0000-0000-0000D8020000}"/>
    <cellStyle name="Millares 113 2" xfId="2211" xr:uid="{00000000-0005-0000-0000-0000D9020000}"/>
    <cellStyle name="Millares 114" xfId="2004" xr:uid="{00000000-0005-0000-0000-0000DA020000}"/>
    <cellStyle name="Millares 114 2" xfId="2206" xr:uid="{00000000-0005-0000-0000-0000DB020000}"/>
    <cellStyle name="Millares 115" xfId="2000" xr:uid="{00000000-0005-0000-0000-0000DC020000}"/>
    <cellStyle name="Millares 115 2" xfId="2202" xr:uid="{00000000-0005-0000-0000-0000DD020000}"/>
    <cellStyle name="Millares 116" xfId="2011" xr:uid="{00000000-0005-0000-0000-0000DE020000}"/>
    <cellStyle name="Millares 116 2" xfId="2213" xr:uid="{00000000-0005-0000-0000-0000DF020000}"/>
    <cellStyle name="Millares 117" xfId="2016" xr:uid="{00000000-0005-0000-0000-0000E0020000}"/>
    <cellStyle name="Millares 117 2" xfId="2218" xr:uid="{00000000-0005-0000-0000-0000E1020000}"/>
    <cellStyle name="Millares 118" xfId="2012" xr:uid="{00000000-0005-0000-0000-0000E2020000}"/>
    <cellStyle name="Millares 118 2" xfId="2214" xr:uid="{00000000-0005-0000-0000-0000E3020000}"/>
    <cellStyle name="Millares 119" xfId="2015" xr:uid="{00000000-0005-0000-0000-0000E4020000}"/>
    <cellStyle name="Millares 119 2" xfId="2217" xr:uid="{00000000-0005-0000-0000-0000E5020000}"/>
    <cellStyle name="Millares 12" xfId="989" xr:uid="{00000000-0005-0000-0000-0000E6020000}"/>
    <cellStyle name="Millares 12 2" xfId="990" xr:uid="{00000000-0005-0000-0000-0000E7020000}"/>
    <cellStyle name="Millares 12 2 2" xfId="991" xr:uid="{00000000-0005-0000-0000-0000E8020000}"/>
    <cellStyle name="Millares 12 2 3" xfId="992" xr:uid="{00000000-0005-0000-0000-0000E9020000}"/>
    <cellStyle name="Millares 12 3" xfId="993" xr:uid="{00000000-0005-0000-0000-0000EA020000}"/>
    <cellStyle name="Millares 12 3 2" xfId="994" xr:uid="{00000000-0005-0000-0000-0000EB020000}"/>
    <cellStyle name="Millares 12 4" xfId="995" xr:uid="{00000000-0005-0000-0000-0000EC020000}"/>
    <cellStyle name="Millares 12 5" xfId="996" xr:uid="{00000000-0005-0000-0000-0000ED020000}"/>
    <cellStyle name="Millares 120" xfId="2013" xr:uid="{00000000-0005-0000-0000-0000EE020000}"/>
    <cellStyle name="Millares 120 2" xfId="2215" xr:uid="{00000000-0005-0000-0000-0000EF020000}"/>
    <cellStyle name="Millares 121" xfId="2014" xr:uid="{00000000-0005-0000-0000-0000F0020000}"/>
    <cellStyle name="Millares 121 2" xfId="2216" xr:uid="{00000000-0005-0000-0000-0000F1020000}"/>
    <cellStyle name="Millares 122" xfId="2017" xr:uid="{00000000-0005-0000-0000-0000F2020000}"/>
    <cellStyle name="Millares 122 2" xfId="2219" xr:uid="{00000000-0005-0000-0000-0000F3020000}"/>
    <cellStyle name="Millares 123" xfId="2028" xr:uid="{00000000-0005-0000-0000-0000F4020000}"/>
    <cellStyle name="Millares 123 2" xfId="2230" xr:uid="{00000000-0005-0000-0000-0000F5020000}"/>
    <cellStyle name="Millares 124" xfId="2020" xr:uid="{00000000-0005-0000-0000-0000F6020000}"/>
    <cellStyle name="Millares 124 2" xfId="2222" xr:uid="{00000000-0005-0000-0000-0000F7020000}"/>
    <cellStyle name="Millares 125" xfId="2019" xr:uid="{00000000-0005-0000-0000-0000F8020000}"/>
    <cellStyle name="Millares 125 2" xfId="2221" xr:uid="{00000000-0005-0000-0000-0000F9020000}"/>
    <cellStyle name="Millares 126" xfId="2027" xr:uid="{00000000-0005-0000-0000-0000FA020000}"/>
    <cellStyle name="Millares 126 2" xfId="2229" xr:uid="{00000000-0005-0000-0000-0000FB020000}"/>
    <cellStyle name="Millares 127" xfId="2026" xr:uid="{00000000-0005-0000-0000-0000FC020000}"/>
    <cellStyle name="Millares 127 2" xfId="2228" xr:uid="{00000000-0005-0000-0000-0000FD020000}"/>
    <cellStyle name="Millares 128" xfId="2022" xr:uid="{00000000-0005-0000-0000-0000FE020000}"/>
    <cellStyle name="Millares 128 2" xfId="2224" xr:uid="{00000000-0005-0000-0000-0000FF020000}"/>
    <cellStyle name="Millares 129" xfId="2025" xr:uid="{00000000-0005-0000-0000-000000030000}"/>
    <cellStyle name="Millares 129 2" xfId="2227" xr:uid="{00000000-0005-0000-0000-000001030000}"/>
    <cellStyle name="Millares 13" xfId="549" xr:uid="{00000000-0005-0000-0000-000002030000}"/>
    <cellStyle name="Millares 13 2" xfId="2099" xr:uid="{00000000-0005-0000-0000-000003030000}"/>
    <cellStyle name="Millares 130" xfId="2023" xr:uid="{00000000-0005-0000-0000-000004030000}"/>
    <cellStyle name="Millares 130 2" xfId="2225" xr:uid="{00000000-0005-0000-0000-000005030000}"/>
    <cellStyle name="Millares 131" xfId="2018" xr:uid="{00000000-0005-0000-0000-000006030000}"/>
    <cellStyle name="Millares 131 2" xfId="2220" xr:uid="{00000000-0005-0000-0000-000007030000}"/>
    <cellStyle name="Millares 132" xfId="2021" xr:uid="{00000000-0005-0000-0000-000008030000}"/>
    <cellStyle name="Millares 132 2" xfId="2223" xr:uid="{00000000-0005-0000-0000-000009030000}"/>
    <cellStyle name="Millares 133" xfId="2024" xr:uid="{00000000-0005-0000-0000-00000A030000}"/>
    <cellStyle name="Millares 133 2" xfId="2226" xr:uid="{00000000-0005-0000-0000-00000B030000}"/>
    <cellStyle name="Millares 134" xfId="2029" xr:uid="{00000000-0005-0000-0000-00000C030000}"/>
    <cellStyle name="Millares 134 2" xfId="2231" xr:uid="{00000000-0005-0000-0000-00000D030000}"/>
    <cellStyle name="Millares 135" xfId="2039" xr:uid="{00000000-0005-0000-0000-00000E030000}"/>
    <cellStyle name="Millares 135 2" xfId="2241" xr:uid="{00000000-0005-0000-0000-00000F030000}"/>
    <cellStyle name="Millares 136" xfId="2031" xr:uid="{00000000-0005-0000-0000-000010030000}"/>
    <cellStyle name="Millares 136 2" xfId="2233" xr:uid="{00000000-0005-0000-0000-000011030000}"/>
    <cellStyle name="Millares 137" xfId="2037" xr:uid="{00000000-0005-0000-0000-000012030000}"/>
    <cellStyle name="Millares 137 2" xfId="2239" xr:uid="{00000000-0005-0000-0000-000013030000}"/>
    <cellStyle name="Millares 138" xfId="2032" xr:uid="{00000000-0005-0000-0000-000014030000}"/>
    <cellStyle name="Millares 138 2" xfId="2234" xr:uid="{00000000-0005-0000-0000-000015030000}"/>
    <cellStyle name="Millares 139" xfId="2035" xr:uid="{00000000-0005-0000-0000-000016030000}"/>
    <cellStyle name="Millares 139 2" xfId="2237" xr:uid="{00000000-0005-0000-0000-000017030000}"/>
    <cellStyle name="Millares 14" xfId="1916" xr:uid="{00000000-0005-0000-0000-000018030000}"/>
    <cellStyle name="Millares 14 2" xfId="2118" xr:uid="{00000000-0005-0000-0000-000019030000}"/>
    <cellStyle name="Millares 140" xfId="2036" xr:uid="{00000000-0005-0000-0000-00001A030000}"/>
    <cellStyle name="Millares 140 2" xfId="2238" xr:uid="{00000000-0005-0000-0000-00001B030000}"/>
    <cellStyle name="Millares 141" xfId="2038" xr:uid="{00000000-0005-0000-0000-00001C030000}"/>
    <cellStyle name="Millares 141 2" xfId="2240" xr:uid="{00000000-0005-0000-0000-00001D030000}"/>
    <cellStyle name="Millares 142" xfId="2033" xr:uid="{00000000-0005-0000-0000-00001E030000}"/>
    <cellStyle name="Millares 142 2" xfId="2235" xr:uid="{00000000-0005-0000-0000-00001F030000}"/>
    <cellStyle name="Millares 143" xfId="2040" xr:uid="{00000000-0005-0000-0000-000020030000}"/>
    <cellStyle name="Millares 143 2" xfId="2242" xr:uid="{00000000-0005-0000-0000-000021030000}"/>
    <cellStyle name="Millares 144" xfId="2034" xr:uid="{00000000-0005-0000-0000-000022030000}"/>
    <cellStyle name="Millares 144 2" xfId="2236" xr:uid="{00000000-0005-0000-0000-000023030000}"/>
    <cellStyle name="Millares 145" xfId="2030" xr:uid="{00000000-0005-0000-0000-000024030000}"/>
    <cellStyle name="Millares 145 2" xfId="2232" xr:uid="{00000000-0005-0000-0000-000025030000}"/>
    <cellStyle name="Millares 146" xfId="2041" xr:uid="{00000000-0005-0000-0000-000026030000}"/>
    <cellStyle name="Millares 146 2" xfId="2243" xr:uid="{00000000-0005-0000-0000-000027030000}"/>
    <cellStyle name="Millares 147" xfId="2042" xr:uid="{00000000-0005-0000-0000-000028030000}"/>
    <cellStyle name="Millares 147 2" xfId="2244" xr:uid="{00000000-0005-0000-0000-000029030000}"/>
    <cellStyle name="Millares 148" xfId="2045" xr:uid="{00000000-0005-0000-0000-00002A030000}"/>
    <cellStyle name="Millares 148 2" xfId="2247" xr:uid="{00000000-0005-0000-0000-00002B030000}"/>
    <cellStyle name="Millares 149" xfId="2053" xr:uid="{00000000-0005-0000-0000-00002C030000}"/>
    <cellStyle name="Millares 149 2" xfId="2255" xr:uid="{00000000-0005-0000-0000-00002D030000}"/>
    <cellStyle name="Millares 15" xfId="1922" xr:uid="{00000000-0005-0000-0000-00002E030000}"/>
    <cellStyle name="Millares 15 2" xfId="2124" xr:uid="{00000000-0005-0000-0000-00002F030000}"/>
    <cellStyle name="Millares 150" xfId="2043" xr:uid="{00000000-0005-0000-0000-000030030000}"/>
    <cellStyle name="Millares 150 2" xfId="2245" xr:uid="{00000000-0005-0000-0000-000031030000}"/>
    <cellStyle name="Millares 151" xfId="2046" xr:uid="{00000000-0005-0000-0000-000032030000}"/>
    <cellStyle name="Millares 151 2" xfId="2248" xr:uid="{00000000-0005-0000-0000-000033030000}"/>
    <cellStyle name="Millares 152" xfId="2052" xr:uid="{00000000-0005-0000-0000-000034030000}"/>
    <cellStyle name="Millares 152 2" xfId="2254" xr:uid="{00000000-0005-0000-0000-000035030000}"/>
    <cellStyle name="Millares 153" xfId="2044" xr:uid="{00000000-0005-0000-0000-000036030000}"/>
    <cellStyle name="Millares 153 2" xfId="2246" xr:uid="{00000000-0005-0000-0000-000037030000}"/>
    <cellStyle name="Millares 154" xfId="2048" xr:uid="{00000000-0005-0000-0000-000038030000}"/>
    <cellStyle name="Millares 154 2" xfId="2250" xr:uid="{00000000-0005-0000-0000-000039030000}"/>
    <cellStyle name="Millares 155" xfId="2051" xr:uid="{00000000-0005-0000-0000-00003A030000}"/>
    <cellStyle name="Millares 155 2" xfId="2253" xr:uid="{00000000-0005-0000-0000-00003B030000}"/>
    <cellStyle name="Millares 156" xfId="2049" xr:uid="{00000000-0005-0000-0000-00003C030000}"/>
    <cellStyle name="Millares 156 2" xfId="2251" xr:uid="{00000000-0005-0000-0000-00003D030000}"/>
    <cellStyle name="Millares 157" xfId="2054" xr:uid="{00000000-0005-0000-0000-00003E030000}"/>
    <cellStyle name="Millares 157 2" xfId="2256" xr:uid="{00000000-0005-0000-0000-00003F030000}"/>
    <cellStyle name="Millares 158" xfId="2050" xr:uid="{00000000-0005-0000-0000-000040030000}"/>
    <cellStyle name="Millares 158 2" xfId="2252" xr:uid="{00000000-0005-0000-0000-000041030000}"/>
    <cellStyle name="Millares 159" xfId="2047" xr:uid="{00000000-0005-0000-0000-000042030000}"/>
    <cellStyle name="Millares 159 2" xfId="2249" xr:uid="{00000000-0005-0000-0000-000043030000}"/>
    <cellStyle name="Millares 16" xfId="1914" xr:uid="{00000000-0005-0000-0000-000044030000}"/>
    <cellStyle name="Millares 16 2" xfId="2116" xr:uid="{00000000-0005-0000-0000-000045030000}"/>
    <cellStyle name="Millares 160" xfId="2056" xr:uid="{00000000-0005-0000-0000-000046030000}"/>
    <cellStyle name="Millares 160 2" xfId="2258" xr:uid="{00000000-0005-0000-0000-000047030000}"/>
    <cellStyle name="Millares 161" xfId="2058" xr:uid="{00000000-0005-0000-0000-000048030000}"/>
    <cellStyle name="Millares 161 2" xfId="2260" xr:uid="{00000000-0005-0000-0000-000049030000}"/>
    <cellStyle name="Millares 162" xfId="2055" xr:uid="{00000000-0005-0000-0000-00004A030000}"/>
    <cellStyle name="Millares 162 2" xfId="2257" xr:uid="{00000000-0005-0000-0000-00004B030000}"/>
    <cellStyle name="Millares 163" xfId="2057" xr:uid="{00000000-0005-0000-0000-00004C030000}"/>
    <cellStyle name="Millares 163 2" xfId="2259" xr:uid="{00000000-0005-0000-0000-00004D030000}"/>
    <cellStyle name="Millares 164" xfId="2060" xr:uid="{00000000-0005-0000-0000-00004E030000}"/>
    <cellStyle name="Millares 164 2" xfId="2262" xr:uid="{00000000-0005-0000-0000-00004F030000}"/>
    <cellStyle name="Millares 165" xfId="2069" xr:uid="{00000000-0005-0000-0000-000050030000}"/>
    <cellStyle name="Millares 165 2" xfId="2271" xr:uid="{00000000-0005-0000-0000-000051030000}"/>
    <cellStyle name="Millares 166" xfId="2062" xr:uid="{00000000-0005-0000-0000-000052030000}"/>
    <cellStyle name="Millares 166 2" xfId="2264" xr:uid="{00000000-0005-0000-0000-000053030000}"/>
    <cellStyle name="Millares 167" xfId="2068" xr:uid="{00000000-0005-0000-0000-000054030000}"/>
    <cellStyle name="Millares 167 2" xfId="2270" xr:uid="{00000000-0005-0000-0000-000055030000}"/>
    <cellStyle name="Millares 168" xfId="2063" xr:uid="{00000000-0005-0000-0000-000056030000}"/>
    <cellStyle name="Millares 168 2" xfId="2265" xr:uid="{00000000-0005-0000-0000-000057030000}"/>
    <cellStyle name="Millares 169" xfId="2067" xr:uid="{00000000-0005-0000-0000-000058030000}"/>
    <cellStyle name="Millares 169 2" xfId="2269" xr:uid="{00000000-0005-0000-0000-000059030000}"/>
    <cellStyle name="Millares 17" xfId="997" xr:uid="{00000000-0005-0000-0000-00005A030000}"/>
    <cellStyle name="Millares 17 2" xfId="998" xr:uid="{00000000-0005-0000-0000-00005B030000}"/>
    <cellStyle name="Millares 17 2 2" xfId="999" xr:uid="{00000000-0005-0000-0000-00005C030000}"/>
    <cellStyle name="Millares 17 2 3" xfId="1000" xr:uid="{00000000-0005-0000-0000-00005D030000}"/>
    <cellStyle name="Millares 17 3" xfId="1001" xr:uid="{00000000-0005-0000-0000-00005E030000}"/>
    <cellStyle name="Millares 17 3 2" xfId="1002" xr:uid="{00000000-0005-0000-0000-00005F030000}"/>
    <cellStyle name="Millares 17 4" xfId="1003" xr:uid="{00000000-0005-0000-0000-000060030000}"/>
    <cellStyle name="Millares 17 5" xfId="1004" xr:uid="{00000000-0005-0000-0000-000061030000}"/>
    <cellStyle name="Millares 170" xfId="2064" xr:uid="{00000000-0005-0000-0000-000062030000}"/>
    <cellStyle name="Millares 170 2" xfId="2266" xr:uid="{00000000-0005-0000-0000-000063030000}"/>
    <cellStyle name="Millares 171" xfId="2066" xr:uid="{00000000-0005-0000-0000-000064030000}"/>
    <cellStyle name="Millares 171 2" xfId="2268" xr:uid="{00000000-0005-0000-0000-000065030000}"/>
    <cellStyle name="Millares 172" xfId="2065" xr:uid="{00000000-0005-0000-0000-000066030000}"/>
    <cellStyle name="Millares 172 2" xfId="2267" xr:uid="{00000000-0005-0000-0000-000067030000}"/>
    <cellStyle name="Millares 173" xfId="2070" xr:uid="{00000000-0005-0000-0000-000068030000}"/>
    <cellStyle name="Millares 173 2" xfId="2272" xr:uid="{00000000-0005-0000-0000-000069030000}"/>
    <cellStyle name="Millares 174" xfId="2061" xr:uid="{00000000-0005-0000-0000-00006A030000}"/>
    <cellStyle name="Millares 174 2" xfId="2263" xr:uid="{00000000-0005-0000-0000-00006B030000}"/>
    <cellStyle name="Millares 175" xfId="2059" xr:uid="{00000000-0005-0000-0000-00006C030000}"/>
    <cellStyle name="Millares 175 2" xfId="2261" xr:uid="{00000000-0005-0000-0000-00006D030000}"/>
    <cellStyle name="Millares 176" xfId="2071" xr:uid="{00000000-0005-0000-0000-00006E030000}"/>
    <cellStyle name="Millares 176 2" xfId="2273" xr:uid="{00000000-0005-0000-0000-00006F030000}"/>
    <cellStyle name="Millares 177" xfId="2072" xr:uid="{00000000-0005-0000-0000-000070030000}"/>
    <cellStyle name="Millares 177 2" xfId="2274" xr:uid="{00000000-0005-0000-0000-000071030000}"/>
    <cellStyle name="Millares 18" xfId="1005" xr:uid="{00000000-0005-0000-0000-000072030000}"/>
    <cellStyle name="Millares 18 2" xfId="1006" xr:uid="{00000000-0005-0000-0000-000073030000}"/>
    <cellStyle name="Millares 18 2 2" xfId="1007" xr:uid="{00000000-0005-0000-0000-000074030000}"/>
    <cellStyle name="Millares 18 2 3" xfId="1008" xr:uid="{00000000-0005-0000-0000-000075030000}"/>
    <cellStyle name="Millares 18 3" xfId="1009" xr:uid="{00000000-0005-0000-0000-000076030000}"/>
    <cellStyle name="Millares 18 3 2" xfId="1010" xr:uid="{00000000-0005-0000-0000-000077030000}"/>
    <cellStyle name="Millares 18 4" xfId="1011" xr:uid="{00000000-0005-0000-0000-000078030000}"/>
    <cellStyle name="Millares 18 5" xfId="1012" xr:uid="{00000000-0005-0000-0000-000079030000}"/>
    <cellStyle name="Millares 19" xfId="1013" xr:uid="{00000000-0005-0000-0000-00007A030000}"/>
    <cellStyle name="Millares 19 2" xfId="1014" xr:uid="{00000000-0005-0000-0000-00007B030000}"/>
    <cellStyle name="Millares 19 2 2" xfId="1015" xr:uid="{00000000-0005-0000-0000-00007C030000}"/>
    <cellStyle name="Millares 19 2 3" xfId="1016" xr:uid="{00000000-0005-0000-0000-00007D030000}"/>
    <cellStyle name="Millares 19 3" xfId="1017" xr:uid="{00000000-0005-0000-0000-00007E030000}"/>
    <cellStyle name="Millares 19 3 2" xfId="1018" xr:uid="{00000000-0005-0000-0000-00007F030000}"/>
    <cellStyle name="Millares 19 4" xfId="1019" xr:uid="{00000000-0005-0000-0000-000080030000}"/>
    <cellStyle name="Millares 19 5" xfId="1020" xr:uid="{00000000-0005-0000-0000-000081030000}"/>
    <cellStyle name="Millares 2" xfId="226" xr:uid="{00000000-0005-0000-0000-000082030000}"/>
    <cellStyle name="Millares 2 2" xfId="550" xr:uid="{00000000-0005-0000-0000-000083030000}"/>
    <cellStyle name="Millares 2 2 2" xfId="1021" xr:uid="{00000000-0005-0000-0000-000084030000}"/>
    <cellStyle name="Millares 2 2 3" xfId="1022" xr:uid="{00000000-0005-0000-0000-000085030000}"/>
    <cellStyle name="Millares 2 2 4" xfId="2100" xr:uid="{00000000-0005-0000-0000-000086030000}"/>
    <cellStyle name="Millares 2 3" xfId="679" xr:uid="{00000000-0005-0000-0000-000087030000}"/>
    <cellStyle name="Millares 2 3 2" xfId="1023" xr:uid="{00000000-0005-0000-0000-000088030000}"/>
    <cellStyle name="Millares 2 3 3" xfId="2109" xr:uid="{00000000-0005-0000-0000-000089030000}"/>
    <cellStyle name="Millares 2 4" xfId="1024" xr:uid="{00000000-0005-0000-0000-00008A030000}"/>
    <cellStyle name="Millares 2 5" xfId="1025" xr:uid="{00000000-0005-0000-0000-00008B030000}"/>
    <cellStyle name="Millares 2 6" xfId="1026" xr:uid="{00000000-0005-0000-0000-00008C030000}"/>
    <cellStyle name="Millares 2 7" xfId="2087" xr:uid="{00000000-0005-0000-0000-00008D030000}"/>
    <cellStyle name="Millares 2 8" xfId="2283" xr:uid="{00000000-0005-0000-0000-00008E030000}"/>
    <cellStyle name="Millares 20" xfId="1027" xr:uid="{00000000-0005-0000-0000-00008F030000}"/>
    <cellStyle name="Millares 20 2" xfId="1028" xr:uid="{00000000-0005-0000-0000-000090030000}"/>
    <cellStyle name="Millares 20 2 2" xfId="1029" xr:uid="{00000000-0005-0000-0000-000091030000}"/>
    <cellStyle name="Millares 20 2 3" xfId="1030" xr:uid="{00000000-0005-0000-0000-000092030000}"/>
    <cellStyle name="Millares 20 3" xfId="1031" xr:uid="{00000000-0005-0000-0000-000093030000}"/>
    <cellStyle name="Millares 20 3 2" xfId="1032" xr:uid="{00000000-0005-0000-0000-000094030000}"/>
    <cellStyle name="Millares 20 4" xfId="1033" xr:uid="{00000000-0005-0000-0000-000095030000}"/>
    <cellStyle name="Millares 20 5" xfId="1034" xr:uid="{00000000-0005-0000-0000-000096030000}"/>
    <cellStyle name="Millares 21" xfId="1035" xr:uid="{00000000-0005-0000-0000-000097030000}"/>
    <cellStyle name="Millares 21 2" xfId="1036" xr:uid="{00000000-0005-0000-0000-000098030000}"/>
    <cellStyle name="Millares 21 2 2" xfId="1037" xr:uid="{00000000-0005-0000-0000-000099030000}"/>
    <cellStyle name="Millares 21 2 3" xfId="1038" xr:uid="{00000000-0005-0000-0000-00009A030000}"/>
    <cellStyle name="Millares 21 3" xfId="1039" xr:uid="{00000000-0005-0000-0000-00009B030000}"/>
    <cellStyle name="Millares 21 3 2" xfId="1040" xr:uid="{00000000-0005-0000-0000-00009C030000}"/>
    <cellStyle name="Millares 21 4" xfId="1041" xr:uid="{00000000-0005-0000-0000-00009D030000}"/>
    <cellStyle name="Millares 21 5" xfId="1042" xr:uid="{00000000-0005-0000-0000-00009E030000}"/>
    <cellStyle name="Millares 22" xfId="1917" xr:uid="{00000000-0005-0000-0000-00009F030000}"/>
    <cellStyle name="Millares 22 2" xfId="2119" xr:uid="{00000000-0005-0000-0000-0000A0030000}"/>
    <cellStyle name="Millares 23" xfId="1919" xr:uid="{00000000-0005-0000-0000-0000A1030000}"/>
    <cellStyle name="Millares 23 2" xfId="2121" xr:uid="{00000000-0005-0000-0000-0000A2030000}"/>
    <cellStyle name="Millares 24" xfId="1915" xr:uid="{00000000-0005-0000-0000-0000A3030000}"/>
    <cellStyle name="Millares 24 2" xfId="2117" xr:uid="{00000000-0005-0000-0000-0000A4030000}"/>
    <cellStyle name="Millares 25" xfId="1923" xr:uid="{00000000-0005-0000-0000-0000A5030000}"/>
    <cellStyle name="Millares 25 2" xfId="2125" xr:uid="{00000000-0005-0000-0000-0000A6030000}"/>
    <cellStyle name="Millares 26" xfId="1921" xr:uid="{00000000-0005-0000-0000-0000A7030000}"/>
    <cellStyle name="Millares 26 2" xfId="2123" xr:uid="{00000000-0005-0000-0000-0000A8030000}"/>
    <cellStyle name="Millares 27" xfId="1918" xr:uid="{00000000-0005-0000-0000-0000A9030000}"/>
    <cellStyle name="Millares 27 2" xfId="2120" xr:uid="{00000000-0005-0000-0000-0000AA030000}"/>
    <cellStyle name="Millares 28" xfId="1924" xr:uid="{00000000-0005-0000-0000-0000AB030000}"/>
    <cellStyle name="Millares 28 2" xfId="2126" xr:uid="{00000000-0005-0000-0000-0000AC030000}"/>
    <cellStyle name="Millares 29" xfId="1920" xr:uid="{00000000-0005-0000-0000-0000AD030000}"/>
    <cellStyle name="Millares 29 2" xfId="2122" xr:uid="{00000000-0005-0000-0000-0000AE030000}"/>
    <cellStyle name="Millares 3" xfId="551" xr:uid="{00000000-0005-0000-0000-0000AF030000}"/>
    <cellStyle name="Millares 3 2" xfId="552" xr:uid="{00000000-0005-0000-0000-0000B0030000}"/>
    <cellStyle name="Millares 3 2 2" xfId="1043" xr:uid="{00000000-0005-0000-0000-0000B1030000}"/>
    <cellStyle name="Millares 3 2 3" xfId="1044" xr:uid="{00000000-0005-0000-0000-0000B2030000}"/>
    <cellStyle name="Millares 3 2 4" xfId="2102" xr:uid="{00000000-0005-0000-0000-0000B3030000}"/>
    <cellStyle name="Millares 3 3" xfId="680" xr:uid="{00000000-0005-0000-0000-0000B4030000}"/>
    <cellStyle name="Millares 3 3 2" xfId="1045" xr:uid="{00000000-0005-0000-0000-0000B5030000}"/>
    <cellStyle name="Millares 3 3 3" xfId="2110" xr:uid="{00000000-0005-0000-0000-0000B6030000}"/>
    <cellStyle name="Millares 3 4" xfId="1046" xr:uid="{00000000-0005-0000-0000-0000B7030000}"/>
    <cellStyle name="Millares 3 5" xfId="1047" xr:uid="{00000000-0005-0000-0000-0000B8030000}"/>
    <cellStyle name="Millares 3 6" xfId="1048" xr:uid="{00000000-0005-0000-0000-0000B9030000}"/>
    <cellStyle name="Millares 3 7" xfId="2101" xr:uid="{00000000-0005-0000-0000-0000BA030000}"/>
    <cellStyle name="Millares 3 8" xfId="2284" xr:uid="{00000000-0005-0000-0000-0000BB030000}"/>
    <cellStyle name="Millares 30" xfId="1926" xr:uid="{00000000-0005-0000-0000-0000BC030000}"/>
    <cellStyle name="Millares 30 2" xfId="2128" xr:uid="{00000000-0005-0000-0000-0000BD030000}"/>
    <cellStyle name="Millares 31" xfId="1929" xr:uid="{00000000-0005-0000-0000-0000BE030000}"/>
    <cellStyle name="Millares 31 2" xfId="2131" xr:uid="{00000000-0005-0000-0000-0000BF030000}"/>
    <cellStyle name="Millares 32" xfId="1925" xr:uid="{00000000-0005-0000-0000-0000C0030000}"/>
    <cellStyle name="Millares 32 2" xfId="2127" xr:uid="{00000000-0005-0000-0000-0000C1030000}"/>
    <cellStyle name="Millares 33" xfId="1930" xr:uid="{00000000-0005-0000-0000-0000C2030000}"/>
    <cellStyle name="Millares 33 2" xfId="2132" xr:uid="{00000000-0005-0000-0000-0000C3030000}"/>
    <cellStyle name="Millares 34" xfId="1927" xr:uid="{00000000-0005-0000-0000-0000C4030000}"/>
    <cellStyle name="Millares 34 2" xfId="2129" xr:uid="{00000000-0005-0000-0000-0000C5030000}"/>
    <cellStyle name="Millares 35" xfId="1928" xr:uid="{00000000-0005-0000-0000-0000C6030000}"/>
    <cellStyle name="Millares 35 2" xfId="2130" xr:uid="{00000000-0005-0000-0000-0000C7030000}"/>
    <cellStyle name="Millares 36" xfId="1935" xr:uid="{00000000-0005-0000-0000-0000C8030000}"/>
    <cellStyle name="Millares 36 2" xfId="2137" xr:uid="{00000000-0005-0000-0000-0000C9030000}"/>
    <cellStyle name="Millares 37" xfId="1940" xr:uid="{00000000-0005-0000-0000-0000CA030000}"/>
    <cellStyle name="Millares 37 2" xfId="2142" xr:uid="{00000000-0005-0000-0000-0000CB030000}"/>
    <cellStyle name="Millares 38" xfId="1933" xr:uid="{00000000-0005-0000-0000-0000CC030000}"/>
    <cellStyle name="Millares 38 2" xfId="2135" xr:uid="{00000000-0005-0000-0000-0000CD030000}"/>
    <cellStyle name="Millares 39" xfId="1936" xr:uid="{00000000-0005-0000-0000-0000CE030000}"/>
    <cellStyle name="Millares 39 2" xfId="2138" xr:uid="{00000000-0005-0000-0000-0000CF030000}"/>
    <cellStyle name="Millares 4" xfId="553" xr:uid="{00000000-0005-0000-0000-0000D0030000}"/>
    <cellStyle name="Millares 4 2" xfId="554" xr:uid="{00000000-0005-0000-0000-0000D1030000}"/>
    <cellStyle name="Millares 4 2 2" xfId="1049" xr:uid="{00000000-0005-0000-0000-0000D2030000}"/>
    <cellStyle name="Millares 4 2 3" xfId="1050" xr:uid="{00000000-0005-0000-0000-0000D3030000}"/>
    <cellStyle name="Millares 4 2 4" xfId="2104" xr:uid="{00000000-0005-0000-0000-0000D4030000}"/>
    <cellStyle name="Millares 4 3" xfId="681" xr:uid="{00000000-0005-0000-0000-0000D5030000}"/>
    <cellStyle name="Millares 4 3 2" xfId="1051" xr:uid="{00000000-0005-0000-0000-0000D6030000}"/>
    <cellStyle name="Millares 4 3 3" xfId="2111" xr:uid="{00000000-0005-0000-0000-0000D7030000}"/>
    <cellStyle name="Millares 4 4" xfId="1052" xr:uid="{00000000-0005-0000-0000-0000D8030000}"/>
    <cellStyle name="Millares 4 5" xfId="1053" xr:uid="{00000000-0005-0000-0000-0000D9030000}"/>
    <cellStyle name="Millares 4 6" xfId="2103" xr:uid="{00000000-0005-0000-0000-0000DA030000}"/>
    <cellStyle name="Millares 4 7" xfId="2285" xr:uid="{00000000-0005-0000-0000-0000DB030000}"/>
    <cellStyle name="Millares 40" xfId="1939" xr:uid="{00000000-0005-0000-0000-0000DC030000}"/>
    <cellStyle name="Millares 40 2" xfId="2141" xr:uid="{00000000-0005-0000-0000-0000DD030000}"/>
    <cellStyle name="Millares 41" xfId="1934" xr:uid="{00000000-0005-0000-0000-0000DE030000}"/>
    <cellStyle name="Millares 41 2" xfId="2136" xr:uid="{00000000-0005-0000-0000-0000DF030000}"/>
    <cellStyle name="Millares 42" xfId="1941" xr:uid="{00000000-0005-0000-0000-0000E0030000}"/>
    <cellStyle name="Millares 42 2" xfId="2143" xr:uid="{00000000-0005-0000-0000-0000E1030000}"/>
    <cellStyle name="Millares 43" xfId="1932" xr:uid="{00000000-0005-0000-0000-0000E2030000}"/>
    <cellStyle name="Millares 43 2" xfId="2134" xr:uid="{00000000-0005-0000-0000-0000E3030000}"/>
    <cellStyle name="Millares 44" xfId="1938" xr:uid="{00000000-0005-0000-0000-0000E4030000}"/>
    <cellStyle name="Millares 44 2" xfId="2140" xr:uid="{00000000-0005-0000-0000-0000E5030000}"/>
    <cellStyle name="Millares 45" xfId="1931" xr:uid="{00000000-0005-0000-0000-0000E6030000}"/>
    <cellStyle name="Millares 45 2" xfId="2133" xr:uid="{00000000-0005-0000-0000-0000E7030000}"/>
    <cellStyle name="Millares 46" xfId="1937" xr:uid="{00000000-0005-0000-0000-0000E8030000}"/>
    <cellStyle name="Millares 46 2" xfId="2139" xr:uid="{00000000-0005-0000-0000-0000E9030000}"/>
    <cellStyle name="Millares 47" xfId="1942" xr:uid="{00000000-0005-0000-0000-0000EA030000}"/>
    <cellStyle name="Millares 47 2" xfId="2144" xr:uid="{00000000-0005-0000-0000-0000EB030000}"/>
    <cellStyle name="Millares 48" xfId="1945" xr:uid="{00000000-0005-0000-0000-0000EC030000}"/>
    <cellStyle name="Millares 48 2" xfId="2147" xr:uid="{00000000-0005-0000-0000-0000ED030000}"/>
    <cellStyle name="Millares 49" xfId="1953" xr:uid="{00000000-0005-0000-0000-0000EE030000}"/>
    <cellStyle name="Millares 49 2" xfId="2155" xr:uid="{00000000-0005-0000-0000-0000EF030000}"/>
    <cellStyle name="Millares 5" xfId="555" xr:uid="{00000000-0005-0000-0000-0000F0030000}"/>
    <cellStyle name="Millares 5 2" xfId="556" xr:uid="{00000000-0005-0000-0000-0000F1030000}"/>
    <cellStyle name="Millares 5 2 2" xfId="2106" xr:uid="{00000000-0005-0000-0000-0000F2030000}"/>
    <cellStyle name="Millares 5 3" xfId="682" xr:uid="{00000000-0005-0000-0000-0000F3030000}"/>
    <cellStyle name="Millares 5 3 2" xfId="2112" xr:uid="{00000000-0005-0000-0000-0000F4030000}"/>
    <cellStyle name="Millares 5 4" xfId="2105" xr:uid="{00000000-0005-0000-0000-0000F5030000}"/>
    <cellStyle name="Millares 5 5" xfId="2286" xr:uid="{00000000-0005-0000-0000-0000F6030000}"/>
    <cellStyle name="Millares 50" xfId="1943" xr:uid="{00000000-0005-0000-0000-0000F7030000}"/>
    <cellStyle name="Millares 50 2" xfId="2145" xr:uid="{00000000-0005-0000-0000-0000F8030000}"/>
    <cellStyle name="Millares 51" xfId="1946" xr:uid="{00000000-0005-0000-0000-0000F9030000}"/>
    <cellStyle name="Millares 51 2" xfId="2148" xr:uid="{00000000-0005-0000-0000-0000FA030000}"/>
    <cellStyle name="Millares 52" xfId="1947" xr:uid="{00000000-0005-0000-0000-0000FB030000}"/>
    <cellStyle name="Millares 52 2" xfId="2149" xr:uid="{00000000-0005-0000-0000-0000FC030000}"/>
    <cellStyle name="Millares 53" xfId="1950" xr:uid="{00000000-0005-0000-0000-0000FD030000}"/>
    <cellStyle name="Millares 53 2" xfId="2152" xr:uid="{00000000-0005-0000-0000-0000FE030000}"/>
    <cellStyle name="Millares 54" xfId="1954" xr:uid="{00000000-0005-0000-0000-0000FF030000}"/>
    <cellStyle name="Millares 54 2" xfId="2156" xr:uid="{00000000-0005-0000-0000-000000040000}"/>
    <cellStyle name="Millares 55" xfId="1949" xr:uid="{00000000-0005-0000-0000-000001040000}"/>
    <cellStyle name="Millares 55 2" xfId="2151" xr:uid="{00000000-0005-0000-0000-000002040000}"/>
    <cellStyle name="Millares 56" xfId="1944" xr:uid="{00000000-0005-0000-0000-000003040000}"/>
    <cellStyle name="Millares 56 2" xfId="2146" xr:uid="{00000000-0005-0000-0000-000004040000}"/>
    <cellStyle name="Millares 57" xfId="1951" xr:uid="{00000000-0005-0000-0000-000005040000}"/>
    <cellStyle name="Millares 57 2" xfId="2153" xr:uid="{00000000-0005-0000-0000-000006040000}"/>
    <cellStyle name="Millares 58" xfId="1952" xr:uid="{00000000-0005-0000-0000-000007040000}"/>
    <cellStyle name="Millares 58 2" xfId="2154" xr:uid="{00000000-0005-0000-0000-000008040000}"/>
    <cellStyle name="Millares 59" xfId="1948" xr:uid="{00000000-0005-0000-0000-000009040000}"/>
    <cellStyle name="Millares 59 2" xfId="2150" xr:uid="{00000000-0005-0000-0000-00000A040000}"/>
    <cellStyle name="Millares 6" xfId="557" xr:uid="{00000000-0005-0000-0000-00000B040000}"/>
    <cellStyle name="Millares 6 2" xfId="2107" xr:uid="{00000000-0005-0000-0000-00000C040000}"/>
    <cellStyle name="Millares 60" xfId="1957" xr:uid="{00000000-0005-0000-0000-00000D040000}"/>
    <cellStyle name="Millares 60 2" xfId="2159" xr:uid="{00000000-0005-0000-0000-00000E040000}"/>
    <cellStyle name="Millares 61" xfId="1965" xr:uid="{00000000-0005-0000-0000-00000F040000}"/>
    <cellStyle name="Millares 61 2" xfId="2167" xr:uid="{00000000-0005-0000-0000-000010040000}"/>
    <cellStyle name="Millares 62" xfId="1955" xr:uid="{00000000-0005-0000-0000-000011040000}"/>
    <cellStyle name="Millares 62 2" xfId="2157" xr:uid="{00000000-0005-0000-0000-000012040000}"/>
    <cellStyle name="Millares 63" xfId="1958" xr:uid="{00000000-0005-0000-0000-000013040000}"/>
    <cellStyle name="Millares 63 2" xfId="2160" xr:uid="{00000000-0005-0000-0000-000014040000}"/>
    <cellStyle name="Millares 64" xfId="1959" xr:uid="{00000000-0005-0000-0000-000015040000}"/>
    <cellStyle name="Millares 64 2" xfId="2161" xr:uid="{00000000-0005-0000-0000-000016040000}"/>
    <cellStyle name="Millares 65" xfId="1963" xr:uid="{00000000-0005-0000-0000-000017040000}"/>
    <cellStyle name="Millares 65 2" xfId="2165" xr:uid="{00000000-0005-0000-0000-000018040000}"/>
    <cellStyle name="Millares 66" xfId="1966" xr:uid="{00000000-0005-0000-0000-000019040000}"/>
    <cellStyle name="Millares 66 2" xfId="2168" xr:uid="{00000000-0005-0000-0000-00001A040000}"/>
    <cellStyle name="Millares 67" xfId="1962" xr:uid="{00000000-0005-0000-0000-00001B040000}"/>
    <cellStyle name="Millares 67 2" xfId="2164" xr:uid="{00000000-0005-0000-0000-00001C040000}"/>
    <cellStyle name="Millares 68" xfId="1960" xr:uid="{00000000-0005-0000-0000-00001D040000}"/>
    <cellStyle name="Millares 68 2" xfId="2162" xr:uid="{00000000-0005-0000-0000-00001E040000}"/>
    <cellStyle name="Millares 69" xfId="1964" xr:uid="{00000000-0005-0000-0000-00001F040000}"/>
    <cellStyle name="Millares 69 2" xfId="2166" xr:uid="{00000000-0005-0000-0000-000020040000}"/>
    <cellStyle name="Millares 7" xfId="678" xr:uid="{00000000-0005-0000-0000-000021040000}"/>
    <cellStyle name="Millares 7 2" xfId="1054" xr:uid="{00000000-0005-0000-0000-000022040000}"/>
    <cellStyle name="Millares 7 2 2" xfId="1055" xr:uid="{00000000-0005-0000-0000-000023040000}"/>
    <cellStyle name="Millares 7 2 3" xfId="1056" xr:uid="{00000000-0005-0000-0000-000024040000}"/>
    <cellStyle name="Millares 7 3" xfId="1057" xr:uid="{00000000-0005-0000-0000-000025040000}"/>
    <cellStyle name="Millares 7 3 2" xfId="1058" xr:uid="{00000000-0005-0000-0000-000026040000}"/>
    <cellStyle name="Millares 7 4" xfId="1059" xr:uid="{00000000-0005-0000-0000-000027040000}"/>
    <cellStyle name="Millares 7 5" xfId="1060" xr:uid="{00000000-0005-0000-0000-000028040000}"/>
    <cellStyle name="Millares 7 6" xfId="2108" xr:uid="{00000000-0005-0000-0000-000029040000}"/>
    <cellStyle name="Millares 70" xfId="1956" xr:uid="{00000000-0005-0000-0000-00002A040000}"/>
    <cellStyle name="Millares 70 2" xfId="2158" xr:uid="{00000000-0005-0000-0000-00002B040000}"/>
    <cellStyle name="Millares 71" xfId="1961" xr:uid="{00000000-0005-0000-0000-00002C040000}"/>
    <cellStyle name="Millares 71 2" xfId="2163" xr:uid="{00000000-0005-0000-0000-00002D040000}"/>
    <cellStyle name="Millares 72" xfId="1967" xr:uid="{00000000-0005-0000-0000-00002E040000}"/>
    <cellStyle name="Millares 72 2" xfId="2169" xr:uid="{00000000-0005-0000-0000-00002F040000}"/>
    <cellStyle name="Millares 73" xfId="1968" xr:uid="{00000000-0005-0000-0000-000030040000}"/>
    <cellStyle name="Millares 73 2" xfId="2170" xr:uid="{00000000-0005-0000-0000-000031040000}"/>
    <cellStyle name="Millares 74" xfId="1969" xr:uid="{00000000-0005-0000-0000-000032040000}"/>
    <cellStyle name="Millares 74 2" xfId="2171" xr:uid="{00000000-0005-0000-0000-000033040000}"/>
    <cellStyle name="Millares 75" xfId="1974" xr:uid="{00000000-0005-0000-0000-000034040000}"/>
    <cellStyle name="Millares 75 2" xfId="2176" xr:uid="{00000000-0005-0000-0000-000035040000}"/>
    <cellStyle name="Millares 76" xfId="1979" xr:uid="{00000000-0005-0000-0000-000036040000}"/>
    <cellStyle name="Millares 76 2" xfId="2181" xr:uid="{00000000-0005-0000-0000-000037040000}"/>
    <cellStyle name="Millares 77" xfId="1971" xr:uid="{00000000-0005-0000-0000-000038040000}"/>
    <cellStyle name="Millares 77 2" xfId="2173" xr:uid="{00000000-0005-0000-0000-000039040000}"/>
    <cellStyle name="Millares 78" xfId="1977" xr:uid="{00000000-0005-0000-0000-00003A040000}"/>
    <cellStyle name="Millares 78 2" xfId="2179" xr:uid="{00000000-0005-0000-0000-00003B040000}"/>
    <cellStyle name="Millares 79" xfId="1973" xr:uid="{00000000-0005-0000-0000-00003C040000}"/>
    <cellStyle name="Millares 79 2" xfId="2175" xr:uid="{00000000-0005-0000-0000-00003D040000}"/>
    <cellStyle name="Millares 8" xfId="683" xr:uid="{00000000-0005-0000-0000-00003E040000}"/>
    <cellStyle name="Millares 8 2" xfId="1061" xr:uid="{00000000-0005-0000-0000-00003F040000}"/>
    <cellStyle name="Millares 8 2 2" xfId="1062" xr:uid="{00000000-0005-0000-0000-000040040000}"/>
    <cellStyle name="Millares 8 2 3" xfId="1063" xr:uid="{00000000-0005-0000-0000-000041040000}"/>
    <cellStyle name="Millares 8 3" xfId="1064" xr:uid="{00000000-0005-0000-0000-000042040000}"/>
    <cellStyle name="Millares 8 3 2" xfId="1065" xr:uid="{00000000-0005-0000-0000-000043040000}"/>
    <cellStyle name="Millares 8 4" xfId="1066" xr:uid="{00000000-0005-0000-0000-000044040000}"/>
    <cellStyle name="Millares 8 5" xfId="1067" xr:uid="{00000000-0005-0000-0000-000045040000}"/>
    <cellStyle name="Millares 8 6" xfId="2113" xr:uid="{00000000-0005-0000-0000-000046040000}"/>
    <cellStyle name="Millares 80" xfId="1972" xr:uid="{00000000-0005-0000-0000-000047040000}"/>
    <cellStyle name="Millares 80 2" xfId="2174" xr:uid="{00000000-0005-0000-0000-000048040000}"/>
    <cellStyle name="Millares 81" xfId="1980" xr:uid="{00000000-0005-0000-0000-000049040000}"/>
    <cellStyle name="Millares 81 2" xfId="2182" xr:uid="{00000000-0005-0000-0000-00004A040000}"/>
    <cellStyle name="Millares 82" xfId="1978" xr:uid="{00000000-0005-0000-0000-00004B040000}"/>
    <cellStyle name="Millares 82 2" xfId="2180" xr:uid="{00000000-0005-0000-0000-00004C040000}"/>
    <cellStyle name="Millares 83" xfId="1975" xr:uid="{00000000-0005-0000-0000-00004D040000}"/>
    <cellStyle name="Millares 83 2" xfId="2177" xr:uid="{00000000-0005-0000-0000-00004E040000}"/>
    <cellStyle name="Millares 84" xfId="1976" xr:uid="{00000000-0005-0000-0000-00004F040000}"/>
    <cellStyle name="Millares 84 2" xfId="2178" xr:uid="{00000000-0005-0000-0000-000050040000}"/>
    <cellStyle name="Millares 85" xfId="1970" xr:uid="{00000000-0005-0000-0000-000051040000}"/>
    <cellStyle name="Millares 85 2" xfId="2172" xr:uid="{00000000-0005-0000-0000-000052040000}"/>
    <cellStyle name="Millares 86" xfId="1981" xr:uid="{00000000-0005-0000-0000-000053040000}"/>
    <cellStyle name="Millares 86 2" xfId="2183" xr:uid="{00000000-0005-0000-0000-000054040000}"/>
    <cellStyle name="Millares 87" xfId="1983" xr:uid="{00000000-0005-0000-0000-000055040000}"/>
    <cellStyle name="Millares 87 2" xfId="2185" xr:uid="{00000000-0005-0000-0000-000056040000}"/>
    <cellStyle name="Millares 88" xfId="1984" xr:uid="{00000000-0005-0000-0000-000057040000}"/>
    <cellStyle name="Millares 88 2" xfId="2186" xr:uid="{00000000-0005-0000-0000-000058040000}"/>
    <cellStyle name="Millares 89" xfId="1982" xr:uid="{00000000-0005-0000-0000-000059040000}"/>
    <cellStyle name="Millares 89 2" xfId="2184" xr:uid="{00000000-0005-0000-0000-00005A040000}"/>
    <cellStyle name="Millares 9" xfId="684" xr:uid="{00000000-0005-0000-0000-00005B040000}"/>
    <cellStyle name="Millares 9 2" xfId="1068" xr:uid="{00000000-0005-0000-0000-00005C040000}"/>
    <cellStyle name="Millares 9 2 2" xfId="1069" xr:uid="{00000000-0005-0000-0000-00005D040000}"/>
    <cellStyle name="Millares 9 2 3" xfId="1070" xr:uid="{00000000-0005-0000-0000-00005E040000}"/>
    <cellStyle name="Millares 9 3" xfId="1071" xr:uid="{00000000-0005-0000-0000-00005F040000}"/>
    <cellStyle name="Millares 9 3 2" xfId="1072" xr:uid="{00000000-0005-0000-0000-000060040000}"/>
    <cellStyle name="Millares 9 4" xfId="1073" xr:uid="{00000000-0005-0000-0000-000061040000}"/>
    <cellStyle name="Millares 9 5" xfId="1074" xr:uid="{00000000-0005-0000-0000-000062040000}"/>
    <cellStyle name="Millares 9 6" xfId="2114" xr:uid="{00000000-0005-0000-0000-000063040000}"/>
    <cellStyle name="Millares 90" xfId="1986" xr:uid="{00000000-0005-0000-0000-000064040000}"/>
    <cellStyle name="Millares 90 2" xfId="2188" xr:uid="{00000000-0005-0000-0000-000065040000}"/>
    <cellStyle name="Millares 91" xfId="1995" xr:uid="{00000000-0005-0000-0000-000066040000}"/>
    <cellStyle name="Millares 91 2" xfId="2197" xr:uid="{00000000-0005-0000-0000-000067040000}"/>
    <cellStyle name="Millares 92" xfId="1988" xr:uid="{00000000-0005-0000-0000-000068040000}"/>
    <cellStyle name="Millares 92 2" xfId="2190" xr:uid="{00000000-0005-0000-0000-000069040000}"/>
    <cellStyle name="Millares 93" xfId="1994" xr:uid="{00000000-0005-0000-0000-00006A040000}"/>
    <cellStyle name="Millares 93 2" xfId="2196" xr:uid="{00000000-0005-0000-0000-00006B040000}"/>
    <cellStyle name="Millares 94" xfId="1989" xr:uid="{00000000-0005-0000-0000-00006C040000}"/>
    <cellStyle name="Millares 94 2" xfId="2191" xr:uid="{00000000-0005-0000-0000-00006D040000}"/>
    <cellStyle name="Millares 95" xfId="1993" xr:uid="{00000000-0005-0000-0000-00006E040000}"/>
    <cellStyle name="Millares 95 2" xfId="2195" xr:uid="{00000000-0005-0000-0000-00006F040000}"/>
    <cellStyle name="Millares 96" xfId="1990" xr:uid="{00000000-0005-0000-0000-000070040000}"/>
    <cellStyle name="Millares 96 2" xfId="2192" xr:uid="{00000000-0005-0000-0000-000071040000}"/>
    <cellStyle name="Millares 97" xfId="1992" xr:uid="{00000000-0005-0000-0000-000072040000}"/>
    <cellStyle name="Millares 97 2" xfId="2194" xr:uid="{00000000-0005-0000-0000-000073040000}"/>
    <cellStyle name="Millares 98" xfId="1991" xr:uid="{00000000-0005-0000-0000-000074040000}"/>
    <cellStyle name="Millares 98 2" xfId="2193" xr:uid="{00000000-0005-0000-0000-000075040000}"/>
    <cellStyle name="Millares 99" xfId="1996" xr:uid="{00000000-0005-0000-0000-000076040000}"/>
    <cellStyle name="Millares 99 2" xfId="2198" xr:uid="{00000000-0005-0000-0000-000077040000}"/>
    <cellStyle name="Moneda [0] 2" xfId="1075" xr:uid="{00000000-0005-0000-0000-000078040000}"/>
    <cellStyle name="Moneda [0] 2 2" xfId="1076" xr:uid="{00000000-0005-0000-0000-000079040000}"/>
    <cellStyle name="Moneda [0] 2 2 2" xfId="1077" xr:uid="{00000000-0005-0000-0000-00007A040000}"/>
    <cellStyle name="Moneda [0] 2 2 3" xfId="1078" xr:uid="{00000000-0005-0000-0000-00007B040000}"/>
    <cellStyle name="Moneda [0] 2 3" xfId="1079" xr:uid="{00000000-0005-0000-0000-00007C040000}"/>
    <cellStyle name="Moneda [0] 2 3 2" xfId="1080" xr:uid="{00000000-0005-0000-0000-00007D040000}"/>
    <cellStyle name="Moneda [0] 2 4" xfId="1081" xr:uid="{00000000-0005-0000-0000-00007E040000}"/>
    <cellStyle name="Moneda [0] 2 4 2" xfId="1082" xr:uid="{00000000-0005-0000-0000-00007F040000}"/>
    <cellStyle name="Moneda [0] 2 5" xfId="1083" xr:uid="{00000000-0005-0000-0000-000080040000}"/>
    <cellStyle name="Moneda 2" xfId="227" xr:uid="{00000000-0005-0000-0000-000081040000}"/>
    <cellStyle name="Moneda 2 2" xfId="228" xr:uid="{00000000-0005-0000-0000-000082040000}"/>
    <cellStyle name="Moneda 2 2 2" xfId="229" xr:uid="{00000000-0005-0000-0000-000083040000}"/>
    <cellStyle name="Moneda 2 2 2 2" xfId="2090" xr:uid="{00000000-0005-0000-0000-000084040000}"/>
    <cellStyle name="Moneda 2 2 3" xfId="230" xr:uid="{00000000-0005-0000-0000-000085040000}"/>
    <cellStyle name="Moneda 2 2 3 2" xfId="2073" xr:uid="{00000000-0005-0000-0000-000086040000}"/>
    <cellStyle name="Moneda 2 2 3 2 2" xfId="2275" xr:uid="{00000000-0005-0000-0000-000087040000}"/>
    <cellStyle name="Moneda 2 2 3 3" xfId="2076" xr:uid="{00000000-0005-0000-0000-000088040000}"/>
    <cellStyle name="Moneda 2 2 3 4" xfId="2079" xr:uid="{00000000-0005-0000-0000-000089040000}"/>
    <cellStyle name="Moneda 2 2 3 5" xfId="2082" xr:uid="{00000000-0005-0000-0000-00008A040000}"/>
    <cellStyle name="Moneda 2 2 3 6" xfId="1084" xr:uid="{00000000-0005-0000-0000-00008B040000}"/>
    <cellStyle name="Moneda 2 2 3 7" xfId="2091" xr:uid="{00000000-0005-0000-0000-00008C040000}"/>
    <cellStyle name="Moneda 2 2 4" xfId="2089" xr:uid="{00000000-0005-0000-0000-00008D040000}"/>
    <cellStyle name="Moneda 2 3" xfId="231" xr:uid="{00000000-0005-0000-0000-00008E040000}"/>
    <cellStyle name="Moneda 2 3 2" xfId="232" xr:uid="{00000000-0005-0000-0000-00008F040000}"/>
    <cellStyle name="Moneda 2 3 2 2" xfId="2093" xr:uid="{00000000-0005-0000-0000-000090040000}"/>
    <cellStyle name="Moneda 2 3 3" xfId="233" xr:uid="{00000000-0005-0000-0000-000091040000}"/>
    <cellStyle name="Moneda 2 3 3 2" xfId="2094" xr:uid="{00000000-0005-0000-0000-000092040000}"/>
    <cellStyle name="Moneda 2 3 4" xfId="2092" xr:uid="{00000000-0005-0000-0000-000093040000}"/>
    <cellStyle name="Moneda 2 4" xfId="234" xr:uid="{00000000-0005-0000-0000-000094040000}"/>
    <cellStyle name="Moneda 2 4 2" xfId="2074" xr:uid="{00000000-0005-0000-0000-000095040000}"/>
    <cellStyle name="Moneda 2 4 2 2" xfId="2276" xr:uid="{00000000-0005-0000-0000-000096040000}"/>
    <cellStyle name="Moneda 2 4 3" xfId="2077" xr:uid="{00000000-0005-0000-0000-000097040000}"/>
    <cellStyle name="Moneda 2 4 4" xfId="2080" xr:uid="{00000000-0005-0000-0000-000098040000}"/>
    <cellStyle name="Moneda 2 4 5" xfId="2083" xr:uid="{00000000-0005-0000-0000-000099040000}"/>
    <cellStyle name="Moneda 2 4 6" xfId="1085" xr:uid="{00000000-0005-0000-0000-00009A040000}"/>
    <cellStyle name="Moneda 2 4 7" xfId="2095" xr:uid="{00000000-0005-0000-0000-00009B040000}"/>
    <cellStyle name="Moneda 2 5" xfId="1086" xr:uid="{00000000-0005-0000-0000-00009C040000}"/>
    <cellStyle name="Moneda 2 6" xfId="1087" xr:uid="{00000000-0005-0000-0000-00009D040000}"/>
    <cellStyle name="Moneda 2 7" xfId="2088" xr:uid="{00000000-0005-0000-0000-00009E040000}"/>
    <cellStyle name="Moneda 2 8" xfId="2287" xr:uid="{00000000-0005-0000-0000-00009F040000}"/>
    <cellStyle name="Moneda 3" xfId="235" xr:uid="{00000000-0005-0000-0000-0000A0040000}"/>
    <cellStyle name="Moneda 3 2" xfId="236" xr:uid="{00000000-0005-0000-0000-0000A1040000}"/>
    <cellStyle name="Moneda 3 2 2" xfId="2097" xr:uid="{00000000-0005-0000-0000-0000A2040000}"/>
    <cellStyle name="Moneda 3 3" xfId="237" xr:uid="{00000000-0005-0000-0000-0000A3040000}"/>
    <cellStyle name="Moneda 3 3 2" xfId="2098" xr:uid="{00000000-0005-0000-0000-0000A4040000}"/>
    <cellStyle name="Moneda 3 4" xfId="2096" xr:uid="{00000000-0005-0000-0000-0000A5040000}"/>
    <cellStyle name="Moneda 30" xfId="1088" xr:uid="{00000000-0005-0000-0000-0000A6040000}"/>
    <cellStyle name="Moneda 30 10" xfId="1089" xr:uid="{00000000-0005-0000-0000-0000A7040000}"/>
    <cellStyle name="Moneda 30 10 2" xfId="1090" xr:uid="{00000000-0005-0000-0000-0000A8040000}"/>
    <cellStyle name="Moneda 30 10 2 2" xfId="1091" xr:uid="{00000000-0005-0000-0000-0000A9040000}"/>
    <cellStyle name="Moneda 30 10 2 3" xfId="1092" xr:uid="{00000000-0005-0000-0000-0000AA040000}"/>
    <cellStyle name="Moneda 30 10 3" xfId="1093" xr:uid="{00000000-0005-0000-0000-0000AB040000}"/>
    <cellStyle name="Moneda 30 10 3 2" xfId="1094" xr:uid="{00000000-0005-0000-0000-0000AC040000}"/>
    <cellStyle name="Moneda 30 10 4" xfId="1095" xr:uid="{00000000-0005-0000-0000-0000AD040000}"/>
    <cellStyle name="Moneda 30 11" xfId="1096" xr:uid="{00000000-0005-0000-0000-0000AE040000}"/>
    <cellStyle name="Moneda 30 11 2" xfId="1097" xr:uid="{00000000-0005-0000-0000-0000AF040000}"/>
    <cellStyle name="Moneda 30 11 2 2" xfId="1098" xr:uid="{00000000-0005-0000-0000-0000B0040000}"/>
    <cellStyle name="Moneda 30 11 2 3" xfId="1099" xr:uid="{00000000-0005-0000-0000-0000B1040000}"/>
    <cellStyle name="Moneda 30 11 3" xfId="1100" xr:uid="{00000000-0005-0000-0000-0000B2040000}"/>
    <cellStyle name="Moneda 30 11 3 2" xfId="1101" xr:uid="{00000000-0005-0000-0000-0000B3040000}"/>
    <cellStyle name="Moneda 30 11 4" xfId="1102" xr:uid="{00000000-0005-0000-0000-0000B4040000}"/>
    <cellStyle name="Moneda 30 12" xfId="1103" xr:uid="{00000000-0005-0000-0000-0000B5040000}"/>
    <cellStyle name="Moneda 30 12 2" xfId="1104" xr:uid="{00000000-0005-0000-0000-0000B6040000}"/>
    <cellStyle name="Moneda 30 12 2 2" xfId="1105" xr:uid="{00000000-0005-0000-0000-0000B7040000}"/>
    <cellStyle name="Moneda 30 12 2 3" xfId="1106" xr:uid="{00000000-0005-0000-0000-0000B8040000}"/>
    <cellStyle name="Moneda 30 12 3" xfId="1107" xr:uid="{00000000-0005-0000-0000-0000B9040000}"/>
    <cellStyle name="Moneda 30 12 3 2" xfId="1108" xr:uid="{00000000-0005-0000-0000-0000BA040000}"/>
    <cellStyle name="Moneda 30 12 4" xfId="1109" xr:uid="{00000000-0005-0000-0000-0000BB040000}"/>
    <cellStyle name="Moneda 30 13" xfId="1110" xr:uid="{00000000-0005-0000-0000-0000BC040000}"/>
    <cellStyle name="Moneda 30 13 2" xfId="1111" xr:uid="{00000000-0005-0000-0000-0000BD040000}"/>
    <cellStyle name="Moneda 30 13 2 2" xfId="1112" xr:uid="{00000000-0005-0000-0000-0000BE040000}"/>
    <cellStyle name="Moneda 30 13 2 3" xfId="1113" xr:uid="{00000000-0005-0000-0000-0000BF040000}"/>
    <cellStyle name="Moneda 30 13 3" xfId="1114" xr:uid="{00000000-0005-0000-0000-0000C0040000}"/>
    <cellStyle name="Moneda 30 13 3 2" xfId="1115" xr:uid="{00000000-0005-0000-0000-0000C1040000}"/>
    <cellStyle name="Moneda 30 13 4" xfId="1116" xr:uid="{00000000-0005-0000-0000-0000C2040000}"/>
    <cellStyle name="Moneda 30 14" xfId="1117" xr:uid="{00000000-0005-0000-0000-0000C3040000}"/>
    <cellStyle name="Moneda 30 14 2" xfId="1118" xr:uid="{00000000-0005-0000-0000-0000C4040000}"/>
    <cellStyle name="Moneda 30 14 2 2" xfId="1119" xr:uid="{00000000-0005-0000-0000-0000C5040000}"/>
    <cellStyle name="Moneda 30 14 2 3" xfId="1120" xr:uid="{00000000-0005-0000-0000-0000C6040000}"/>
    <cellStyle name="Moneda 30 14 3" xfId="1121" xr:uid="{00000000-0005-0000-0000-0000C7040000}"/>
    <cellStyle name="Moneda 30 14 3 2" xfId="1122" xr:uid="{00000000-0005-0000-0000-0000C8040000}"/>
    <cellStyle name="Moneda 30 14 4" xfId="1123" xr:uid="{00000000-0005-0000-0000-0000C9040000}"/>
    <cellStyle name="Moneda 30 15" xfId="1124" xr:uid="{00000000-0005-0000-0000-0000CA040000}"/>
    <cellStyle name="Moneda 30 15 2" xfId="1125" xr:uid="{00000000-0005-0000-0000-0000CB040000}"/>
    <cellStyle name="Moneda 30 15 2 2" xfId="1126" xr:uid="{00000000-0005-0000-0000-0000CC040000}"/>
    <cellStyle name="Moneda 30 15 2 3" xfId="1127" xr:uid="{00000000-0005-0000-0000-0000CD040000}"/>
    <cellStyle name="Moneda 30 15 3" xfId="1128" xr:uid="{00000000-0005-0000-0000-0000CE040000}"/>
    <cellStyle name="Moneda 30 15 3 2" xfId="1129" xr:uid="{00000000-0005-0000-0000-0000CF040000}"/>
    <cellStyle name="Moneda 30 15 4" xfId="1130" xr:uid="{00000000-0005-0000-0000-0000D0040000}"/>
    <cellStyle name="Moneda 30 16" xfId="1131" xr:uid="{00000000-0005-0000-0000-0000D1040000}"/>
    <cellStyle name="Moneda 30 16 2" xfId="1132" xr:uid="{00000000-0005-0000-0000-0000D2040000}"/>
    <cellStyle name="Moneda 30 16 2 2" xfId="1133" xr:uid="{00000000-0005-0000-0000-0000D3040000}"/>
    <cellStyle name="Moneda 30 16 2 3" xfId="1134" xr:uid="{00000000-0005-0000-0000-0000D4040000}"/>
    <cellStyle name="Moneda 30 16 3" xfId="1135" xr:uid="{00000000-0005-0000-0000-0000D5040000}"/>
    <cellStyle name="Moneda 30 16 3 2" xfId="1136" xr:uid="{00000000-0005-0000-0000-0000D6040000}"/>
    <cellStyle name="Moneda 30 16 4" xfId="1137" xr:uid="{00000000-0005-0000-0000-0000D7040000}"/>
    <cellStyle name="Moneda 30 17" xfId="1138" xr:uid="{00000000-0005-0000-0000-0000D8040000}"/>
    <cellStyle name="Moneda 30 17 2" xfId="1139" xr:uid="{00000000-0005-0000-0000-0000D9040000}"/>
    <cellStyle name="Moneda 30 17 2 2" xfId="1140" xr:uid="{00000000-0005-0000-0000-0000DA040000}"/>
    <cellStyle name="Moneda 30 17 2 3" xfId="1141" xr:uid="{00000000-0005-0000-0000-0000DB040000}"/>
    <cellStyle name="Moneda 30 17 3" xfId="1142" xr:uid="{00000000-0005-0000-0000-0000DC040000}"/>
    <cellStyle name="Moneda 30 17 3 2" xfId="1143" xr:uid="{00000000-0005-0000-0000-0000DD040000}"/>
    <cellStyle name="Moneda 30 17 4" xfId="1144" xr:uid="{00000000-0005-0000-0000-0000DE040000}"/>
    <cellStyle name="Moneda 30 18" xfId="1145" xr:uid="{00000000-0005-0000-0000-0000DF040000}"/>
    <cellStyle name="Moneda 30 18 2" xfId="1146" xr:uid="{00000000-0005-0000-0000-0000E0040000}"/>
    <cellStyle name="Moneda 30 18 2 2" xfId="1147" xr:uid="{00000000-0005-0000-0000-0000E1040000}"/>
    <cellStyle name="Moneda 30 18 2 3" xfId="1148" xr:uid="{00000000-0005-0000-0000-0000E2040000}"/>
    <cellStyle name="Moneda 30 18 3" xfId="1149" xr:uid="{00000000-0005-0000-0000-0000E3040000}"/>
    <cellStyle name="Moneda 30 18 3 2" xfId="1150" xr:uid="{00000000-0005-0000-0000-0000E4040000}"/>
    <cellStyle name="Moneda 30 18 4" xfId="1151" xr:uid="{00000000-0005-0000-0000-0000E5040000}"/>
    <cellStyle name="Moneda 30 19" xfId="1152" xr:uid="{00000000-0005-0000-0000-0000E6040000}"/>
    <cellStyle name="Moneda 30 19 2" xfId="1153" xr:uid="{00000000-0005-0000-0000-0000E7040000}"/>
    <cellStyle name="Moneda 30 19 2 2" xfId="1154" xr:uid="{00000000-0005-0000-0000-0000E8040000}"/>
    <cellStyle name="Moneda 30 19 2 3" xfId="1155" xr:uid="{00000000-0005-0000-0000-0000E9040000}"/>
    <cellStyle name="Moneda 30 19 3" xfId="1156" xr:uid="{00000000-0005-0000-0000-0000EA040000}"/>
    <cellStyle name="Moneda 30 19 3 2" xfId="1157" xr:uid="{00000000-0005-0000-0000-0000EB040000}"/>
    <cellStyle name="Moneda 30 19 4" xfId="1158" xr:uid="{00000000-0005-0000-0000-0000EC040000}"/>
    <cellStyle name="Moneda 30 2" xfId="1159" xr:uid="{00000000-0005-0000-0000-0000ED040000}"/>
    <cellStyle name="Moneda 30 2 2" xfId="1160" xr:uid="{00000000-0005-0000-0000-0000EE040000}"/>
    <cellStyle name="Moneda 30 2 2 2" xfId="1161" xr:uid="{00000000-0005-0000-0000-0000EF040000}"/>
    <cellStyle name="Moneda 30 2 2 2 2" xfId="1162" xr:uid="{00000000-0005-0000-0000-0000F0040000}"/>
    <cellStyle name="Moneda 30 2 2 2 3" xfId="1163" xr:uid="{00000000-0005-0000-0000-0000F1040000}"/>
    <cellStyle name="Moneda 30 2 2 3" xfId="1164" xr:uid="{00000000-0005-0000-0000-0000F2040000}"/>
    <cellStyle name="Moneda 30 2 2 3 2" xfId="1165" xr:uid="{00000000-0005-0000-0000-0000F3040000}"/>
    <cellStyle name="Moneda 30 2 2 4" xfId="1166" xr:uid="{00000000-0005-0000-0000-0000F4040000}"/>
    <cellStyle name="Moneda 30 2 2 5" xfId="1167" xr:uid="{00000000-0005-0000-0000-0000F5040000}"/>
    <cellStyle name="Moneda 30 2 3" xfId="1168" xr:uid="{00000000-0005-0000-0000-0000F6040000}"/>
    <cellStyle name="Moneda 30 2 3 2" xfId="1169" xr:uid="{00000000-0005-0000-0000-0000F7040000}"/>
    <cellStyle name="Moneda 30 2 3 3" xfId="1170" xr:uid="{00000000-0005-0000-0000-0000F8040000}"/>
    <cellStyle name="Moneda 30 2 4" xfId="1171" xr:uid="{00000000-0005-0000-0000-0000F9040000}"/>
    <cellStyle name="Moneda 30 2 4 2" xfId="1172" xr:uid="{00000000-0005-0000-0000-0000FA040000}"/>
    <cellStyle name="Moneda 30 2 5" xfId="1173" xr:uid="{00000000-0005-0000-0000-0000FB040000}"/>
    <cellStyle name="Moneda 30 20" xfId="1174" xr:uid="{00000000-0005-0000-0000-0000FC040000}"/>
    <cellStyle name="Moneda 30 20 2" xfId="1175" xr:uid="{00000000-0005-0000-0000-0000FD040000}"/>
    <cellStyle name="Moneda 30 20 2 2" xfId="1176" xr:uid="{00000000-0005-0000-0000-0000FE040000}"/>
    <cellStyle name="Moneda 30 20 2 3" xfId="1177" xr:uid="{00000000-0005-0000-0000-0000FF040000}"/>
    <cellStyle name="Moneda 30 20 3" xfId="1178" xr:uid="{00000000-0005-0000-0000-000000050000}"/>
    <cellStyle name="Moneda 30 20 3 2" xfId="1179" xr:uid="{00000000-0005-0000-0000-000001050000}"/>
    <cellStyle name="Moneda 30 20 4" xfId="1180" xr:uid="{00000000-0005-0000-0000-000002050000}"/>
    <cellStyle name="Moneda 30 21" xfId="1181" xr:uid="{00000000-0005-0000-0000-000003050000}"/>
    <cellStyle name="Moneda 30 21 2" xfId="1182" xr:uid="{00000000-0005-0000-0000-000004050000}"/>
    <cellStyle name="Moneda 30 21 2 2" xfId="1183" xr:uid="{00000000-0005-0000-0000-000005050000}"/>
    <cellStyle name="Moneda 30 21 2 3" xfId="1184" xr:uid="{00000000-0005-0000-0000-000006050000}"/>
    <cellStyle name="Moneda 30 21 3" xfId="1185" xr:uid="{00000000-0005-0000-0000-000007050000}"/>
    <cellStyle name="Moneda 30 21 3 2" xfId="1186" xr:uid="{00000000-0005-0000-0000-000008050000}"/>
    <cellStyle name="Moneda 30 21 4" xfId="1187" xr:uid="{00000000-0005-0000-0000-000009050000}"/>
    <cellStyle name="Moneda 30 22" xfId="1188" xr:uid="{00000000-0005-0000-0000-00000A050000}"/>
    <cellStyle name="Moneda 30 22 2" xfId="1189" xr:uid="{00000000-0005-0000-0000-00000B050000}"/>
    <cellStyle name="Moneda 30 22 2 2" xfId="1190" xr:uid="{00000000-0005-0000-0000-00000C050000}"/>
    <cellStyle name="Moneda 30 22 2 3" xfId="1191" xr:uid="{00000000-0005-0000-0000-00000D050000}"/>
    <cellStyle name="Moneda 30 22 3" xfId="1192" xr:uid="{00000000-0005-0000-0000-00000E050000}"/>
    <cellStyle name="Moneda 30 22 3 2" xfId="1193" xr:uid="{00000000-0005-0000-0000-00000F050000}"/>
    <cellStyle name="Moneda 30 22 4" xfId="1194" xr:uid="{00000000-0005-0000-0000-000010050000}"/>
    <cellStyle name="Moneda 30 23" xfId="1195" xr:uid="{00000000-0005-0000-0000-000011050000}"/>
    <cellStyle name="Moneda 30 23 2" xfId="1196" xr:uid="{00000000-0005-0000-0000-000012050000}"/>
    <cellStyle name="Moneda 30 23 2 2" xfId="1197" xr:uid="{00000000-0005-0000-0000-000013050000}"/>
    <cellStyle name="Moneda 30 23 2 3" xfId="1198" xr:uid="{00000000-0005-0000-0000-000014050000}"/>
    <cellStyle name="Moneda 30 23 3" xfId="1199" xr:uid="{00000000-0005-0000-0000-000015050000}"/>
    <cellStyle name="Moneda 30 23 3 2" xfId="1200" xr:uid="{00000000-0005-0000-0000-000016050000}"/>
    <cellStyle name="Moneda 30 23 4" xfId="1201" xr:uid="{00000000-0005-0000-0000-000017050000}"/>
    <cellStyle name="Moneda 30 24" xfId="1202" xr:uid="{00000000-0005-0000-0000-000018050000}"/>
    <cellStyle name="Moneda 30 24 2" xfId="1203" xr:uid="{00000000-0005-0000-0000-000019050000}"/>
    <cellStyle name="Moneda 30 24 2 2" xfId="1204" xr:uid="{00000000-0005-0000-0000-00001A050000}"/>
    <cellStyle name="Moneda 30 24 2 3" xfId="1205" xr:uid="{00000000-0005-0000-0000-00001B050000}"/>
    <cellStyle name="Moneda 30 24 3" xfId="1206" xr:uid="{00000000-0005-0000-0000-00001C050000}"/>
    <cellStyle name="Moneda 30 24 3 2" xfId="1207" xr:uid="{00000000-0005-0000-0000-00001D050000}"/>
    <cellStyle name="Moneda 30 24 4" xfId="1208" xr:uid="{00000000-0005-0000-0000-00001E050000}"/>
    <cellStyle name="Moneda 30 25" xfId="1209" xr:uid="{00000000-0005-0000-0000-00001F050000}"/>
    <cellStyle name="Moneda 30 25 2" xfId="1210" xr:uid="{00000000-0005-0000-0000-000020050000}"/>
    <cellStyle name="Moneda 30 25 2 2" xfId="1211" xr:uid="{00000000-0005-0000-0000-000021050000}"/>
    <cellStyle name="Moneda 30 25 2 3" xfId="1212" xr:uid="{00000000-0005-0000-0000-000022050000}"/>
    <cellStyle name="Moneda 30 25 3" xfId="1213" xr:uid="{00000000-0005-0000-0000-000023050000}"/>
    <cellStyle name="Moneda 30 25 3 2" xfId="1214" xr:uid="{00000000-0005-0000-0000-000024050000}"/>
    <cellStyle name="Moneda 30 25 4" xfId="1215" xr:uid="{00000000-0005-0000-0000-000025050000}"/>
    <cellStyle name="Moneda 30 26" xfId="1216" xr:uid="{00000000-0005-0000-0000-000026050000}"/>
    <cellStyle name="Moneda 30 26 2" xfId="1217" xr:uid="{00000000-0005-0000-0000-000027050000}"/>
    <cellStyle name="Moneda 30 26 2 2" xfId="1218" xr:uid="{00000000-0005-0000-0000-000028050000}"/>
    <cellStyle name="Moneda 30 26 2 3" xfId="1219" xr:uid="{00000000-0005-0000-0000-000029050000}"/>
    <cellStyle name="Moneda 30 26 3" xfId="1220" xr:uid="{00000000-0005-0000-0000-00002A050000}"/>
    <cellStyle name="Moneda 30 26 3 2" xfId="1221" xr:uid="{00000000-0005-0000-0000-00002B050000}"/>
    <cellStyle name="Moneda 30 26 4" xfId="1222" xr:uid="{00000000-0005-0000-0000-00002C050000}"/>
    <cellStyle name="Moneda 30 27" xfId="1223" xr:uid="{00000000-0005-0000-0000-00002D050000}"/>
    <cellStyle name="Moneda 30 27 2" xfId="1224" xr:uid="{00000000-0005-0000-0000-00002E050000}"/>
    <cellStyle name="Moneda 30 27 2 2" xfId="1225" xr:uid="{00000000-0005-0000-0000-00002F050000}"/>
    <cellStyle name="Moneda 30 27 2 3" xfId="1226" xr:uid="{00000000-0005-0000-0000-000030050000}"/>
    <cellStyle name="Moneda 30 27 3" xfId="1227" xr:uid="{00000000-0005-0000-0000-000031050000}"/>
    <cellStyle name="Moneda 30 27 3 2" xfId="1228" xr:uid="{00000000-0005-0000-0000-000032050000}"/>
    <cellStyle name="Moneda 30 27 4" xfId="1229" xr:uid="{00000000-0005-0000-0000-000033050000}"/>
    <cellStyle name="Moneda 30 28" xfId="1230" xr:uid="{00000000-0005-0000-0000-000034050000}"/>
    <cellStyle name="Moneda 30 28 2" xfId="1231" xr:uid="{00000000-0005-0000-0000-000035050000}"/>
    <cellStyle name="Moneda 30 28 2 2" xfId="1232" xr:uid="{00000000-0005-0000-0000-000036050000}"/>
    <cellStyle name="Moneda 30 28 2 3" xfId="1233" xr:uid="{00000000-0005-0000-0000-000037050000}"/>
    <cellStyle name="Moneda 30 28 3" xfId="1234" xr:uid="{00000000-0005-0000-0000-000038050000}"/>
    <cellStyle name="Moneda 30 28 3 2" xfId="1235" xr:uid="{00000000-0005-0000-0000-000039050000}"/>
    <cellStyle name="Moneda 30 28 4" xfId="1236" xr:uid="{00000000-0005-0000-0000-00003A050000}"/>
    <cellStyle name="Moneda 30 29" xfId="1237" xr:uid="{00000000-0005-0000-0000-00003B050000}"/>
    <cellStyle name="Moneda 30 29 2" xfId="1238" xr:uid="{00000000-0005-0000-0000-00003C050000}"/>
    <cellStyle name="Moneda 30 29 2 2" xfId="1239" xr:uid="{00000000-0005-0000-0000-00003D050000}"/>
    <cellStyle name="Moneda 30 29 2 3" xfId="1240" xr:uid="{00000000-0005-0000-0000-00003E050000}"/>
    <cellStyle name="Moneda 30 29 3" xfId="1241" xr:uid="{00000000-0005-0000-0000-00003F050000}"/>
    <cellStyle name="Moneda 30 29 3 2" xfId="1242" xr:uid="{00000000-0005-0000-0000-000040050000}"/>
    <cellStyle name="Moneda 30 29 4" xfId="1243" xr:uid="{00000000-0005-0000-0000-000041050000}"/>
    <cellStyle name="Moneda 30 3" xfId="1244" xr:uid="{00000000-0005-0000-0000-000042050000}"/>
    <cellStyle name="Moneda 30 3 2" xfId="1245" xr:uid="{00000000-0005-0000-0000-000043050000}"/>
    <cellStyle name="Moneda 30 3 2 2" xfId="1246" xr:uid="{00000000-0005-0000-0000-000044050000}"/>
    <cellStyle name="Moneda 30 3 2 3" xfId="1247" xr:uid="{00000000-0005-0000-0000-000045050000}"/>
    <cellStyle name="Moneda 30 3 3" xfId="1248" xr:uid="{00000000-0005-0000-0000-000046050000}"/>
    <cellStyle name="Moneda 30 3 3 2" xfId="1249" xr:uid="{00000000-0005-0000-0000-000047050000}"/>
    <cellStyle name="Moneda 30 3 4" xfId="1250" xr:uid="{00000000-0005-0000-0000-000048050000}"/>
    <cellStyle name="Moneda 30 3 5" xfId="1251" xr:uid="{00000000-0005-0000-0000-000049050000}"/>
    <cellStyle name="Moneda 30 30" xfId="1252" xr:uid="{00000000-0005-0000-0000-00004A050000}"/>
    <cellStyle name="Moneda 30 30 2" xfId="1253" xr:uid="{00000000-0005-0000-0000-00004B050000}"/>
    <cellStyle name="Moneda 30 30 2 2" xfId="1254" xr:uid="{00000000-0005-0000-0000-00004C050000}"/>
    <cellStyle name="Moneda 30 30 2 3" xfId="1255" xr:uid="{00000000-0005-0000-0000-00004D050000}"/>
    <cellStyle name="Moneda 30 30 3" xfId="1256" xr:uid="{00000000-0005-0000-0000-00004E050000}"/>
    <cellStyle name="Moneda 30 30 3 2" xfId="1257" xr:uid="{00000000-0005-0000-0000-00004F050000}"/>
    <cellStyle name="Moneda 30 30 4" xfId="1258" xr:uid="{00000000-0005-0000-0000-000050050000}"/>
    <cellStyle name="Moneda 30 31" xfId="1259" xr:uid="{00000000-0005-0000-0000-000051050000}"/>
    <cellStyle name="Moneda 30 31 2" xfId="1260" xr:uid="{00000000-0005-0000-0000-000052050000}"/>
    <cellStyle name="Moneda 30 31 2 2" xfId="1261" xr:uid="{00000000-0005-0000-0000-000053050000}"/>
    <cellStyle name="Moneda 30 31 2 3" xfId="1262" xr:uid="{00000000-0005-0000-0000-000054050000}"/>
    <cellStyle name="Moneda 30 31 3" xfId="1263" xr:uid="{00000000-0005-0000-0000-000055050000}"/>
    <cellStyle name="Moneda 30 31 3 2" xfId="1264" xr:uid="{00000000-0005-0000-0000-000056050000}"/>
    <cellStyle name="Moneda 30 31 4" xfId="1265" xr:uid="{00000000-0005-0000-0000-000057050000}"/>
    <cellStyle name="Moneda 30 32" xfId="1266" xr:uid="{00000000-0005-0000-0000-000058050000}"/>
    <cellStyle name="Moneda 30 32 2" xfId="1267" xr:uid="{00000000-0005-0000-0000-000059050000}"/>
    <cellStyle name="Moneda 30 32 2 2" xfId="1268" xr:uid="{00000000-0005-0000-0000-00005A050000}"/>
    <cellStyle name="Moneda 30 32 2 3" xfId="1269" xr:uid="{00000000-0005-0000-0000-00005B050000}"/>
    <cellStyle name="Moneda 30 32 3" xfId="1270" xr:uid="{00000000-0005-0000-0000-00005C050000}"/>
    <cellStyle name="Moneda 30 32 3 2" xfId="1271" xr:uid="{00000000-0005-0000-0000-00005D050000}"/>
    <cellStyle name="Moneda 30 32 4" xfId="1272" xr:uid="{00000000-0005-0000-0000-00005E050000}"/>
    <cellStyle name="Moneda 30 33" xfId="1273" xr:uid="{00000000-0005-0000-0000-00005F050000}"/>
    <cellStyle name="Moneda 30 33 2" xfId="1274" xr:uid="{00000000-0005-0000-0000-000060050000}"/>
    <cellStyle name="Moneda 30 33 2 2" xfId="1275" xr:uid="{00000000-0005-0000-0000-000061050000}"/>
    <cellStyle name="Moneda 30 33 2 3" xfId="1276" xr:uid="{00000000-0005-0000-0000-000062050000}"/>
    <cellStyle name="Moneda 30 33 3" xfId="1277" xr:uid="{00000000-0005-0000-0000-000063050000}"/>
    <cellStyle name="Moneda 30 33 3 2" xfId="1278" xr:uid="{00000000-0005-0000-0000-000064050000}"/>
    <cellStyle name="Moneda 30 33 4" xfId="1279" xr:uid="{00000000-0005-0000-0000-000065050000}"/>
    <cellStyle name="Moneda 30 34" xfId="1280" xr:uid="{00000000-0005-0000-0000-000066050000}"/>
    <cellStyle name="Moneda 30 34 2" xfId="1281" xr:uid="{00000000-0005-0000-0000-000067050000}"/>
    <cellStyle name="Moneda 30 34 2 2" xfId="1282" xr:uid="{00000000-0005-0000-0000-000068050000}"/>
    <cellStyle name="Moneda 30 34 2 3" xfId="1283" xr:uid="{00000000-0005-0000-0000-000069050000}"/>
    <cellStyle name="Moneda 30 34 3" xfId="1284" xr:uid="{00000000-0005-0000-0000-00006A050000}"/>
    <cellStyle name="Moneda 30 34 3 2" xfId="1285" xr:uid="{00000000-0005-0000-0000-00006B050000}"/>
    <cellStyle name="Moneda 30 34 4" xfId="1286" xr:uid="{00000000-0005-0000-0000-00006C050000}"/>
    <cellStyle name="Moneda 30 35" xfId="1287" xr:uid="{00000000-0005-0000-0000-00006D050000}"/>
    <cellStyle name="Moneda 30 35 2" xfId="1288" xr:uid="{00000000-0005-0000-0000-00006E050000}"/>
    <cellStyle name="Moneda 30 35 2 2" xfId="1289" xr:uid="{00000000-0005-0000-0000-00006F050000}"/>
    <cellStyle name="Moneda 30 35 2 3" xfId="1290" xr:uid="{00000000-0005-0000-0000-000070050000}"/>
    <cellStyle name="Moneda 30 35 3" xfId="1291" xr:uid="{00000000-0005-0000-0000-000071050000}"/>
    <cellStyle name="Moneda 30 35 3 2" xfId="1292" xr:uid="{00000000-0005-0000-0000-000072050000}"/>
    <cellStyle name="Moneda 30 35 4" xfId="1293" xr:uid="{00000000-0005-0000-0000-000073050000}"/>
    <cellStyle name="Moneda 30 36" xfId="1294" xr:uid="{00000000-0005-0000-0000-000074050000}"/>
    <cellStyle name="Moneda 30 36 2" xfId="1295" xr:uid="{00000000-0005-0000-0000-000075050000}"/>
    <cellStyle name="Moneda 30 36 3" xfId="1296" xr:uid="{00000000-0005-0000-0000-000076050000}"/>
    <cellStyle name="Moneda 30 37" xfId="1297" xr:uid="{00000000-0005-0000-0000-000077050000}"/>
    <cellStyle name="Moneda 30 37 2" xfId="1298" xr:uid="{00000000-0005-0000-0000-000078050000}"/>
    <cellStyle name="Moneda 30 38" xfId="1299" xr:uid="{00000000-0005-0000-0000-000079050000}"/>
    <cellStyle name="Moneda 30 4" xfId="1300" xr:uid="{00000000-0005-0000-0000-00007A050000}"/>
    <cellStyle name="Moneda 30 4 2" xfId="1301" xr:uid="{00000000-0005-0000-0000-00007B050000}"/>
    <cellStyle name="Moneda 30 4 2 2" xfId="1302" xr:uid="{00000000-0005-0000-0000-00007C050000}"/>
    <cellStyle name="Moneda 30 4 2 3" xfId="1303" xr:uid="{00000000-0005-0000-0000-00007D050000}"/>
    <cellStyle name="Moneda 30 4 3" xfId="1304" xr:uid="{00000000-0005-0000-0000-00007E050000}"/>
    <cellStyle name="Moneda 30 4 3 2" xfId="1305" xr:uid="{00000000-0005-0000-0000-00007F050000}"/>
    <cellStyle name="Moneda 30 4 4" xfId="1306" xr:uid="{00000000-0005-0000-0000-000080050000}"/>
    <cellStyle name="Moneda 30 4 5" xfId="1307" xr:uid="{00000000-0005-0000-0000-000081050000}"/>
    <cellStyle name="Moneda 30 5" xfId="1308" xr:uid="{00000000-0005-0000-0000-000082050000}"/>
    <cellStyle name="Moneda 30 5 2" xfId="1309" xr:uid="{00000000-0005-0000-0000-000083050000}"/>
    <cellStyle name="Moneda 30 5 2 2" xfId="1310" xr:uid="{00000000-0005-0000-0000-000084050000}"/>
    <cellStyle name="Moneda 30 5 2 3" xfId="1311" xr:uid="{00000000-0005-0000-0000-000085050000}"/>
    <cellStyle name="Moneda 30 5 3" xfId="1312" xr:uid="{00000000-0005-0000-0000-000086050000}"/>
    <cellStyle name="Moneda 30 5 3 2" xfId="1313" xr:uid="{00000000-0005-0000-0000-000087050000}"/>
    <cellStyle name="Moneda 30 5 4" xfId="1314" xr:uid="{00000000-0005-0000-0000-000088050000}"/>
    <cellStyle name="Moneda 30 6" xfId="1315" xr:uid="{00000000-0005-0000-0000-000089050000}"/>
    <cellStyle name="Moneda 30 6 2" xfId="1316" xr:uid="{00000000-0005-0000-0000-00008A050000}"/>
    <cellStyle name="Moneda 30 6 2 2" xfId="1317" xr:uid="{00000000-0005-0000-0000-00008B050000}"/>
    <cellStyle name="Moneda 30 6 2 3" xfId="1318" xr:uid="{00000000-0005-0000-0000-00008C050000}"/>
    <cellStyle name="Moneda 30 6 3" xfId="1319" xr:uid="{00000000-0005-0000-0000-00008D050000}"/>
    <cellStyle name="Moneda 30 6 3 2" xfId="1320" xr:uid="{00000000-0005-0000-0000-00008E050000}"/>
    <cellStyle name="Moneda 30 6 4" xfId="1321" xr:uid="{00000000-0005-0000-0000-00008F050000}"/>
    <cellStyle name="Moneda 30 7" xfId="1322" xr:uid="{00000000-0005-0000-0000-000090050000}"/>
    <cellStyle name="Moneda 30 7 2" xfId="1323" xr:uid="{00000000-0005-0000-0000-000091050000}"/>
    <cellStyle name="Moneda 30 7 2 2" xfId="1324" xr:uid="{00000000-0005-0000-0000-000092050000}"/>
    <cellStyle name="Moneda 30 7 2 3" xfId="1325" xr:uid="{00000000-0005-0000-0000-000093050000}"/>
    <cellStyle name="Moneda 30 7 3" xfId="1326" xr:uid="{00000000-0005-0000-0000-000094050000}"/>
    <cellStyle name="Moneda 30 7 3 2" xfId="1327" xr:uid="{00000000-0005-0000-0000-000095050000}"/>
    <cellStyle name="Moneda 30 7 4" xfId="1328" xr:uid="{00000000-0005-0000-0000-000096050000}"/>
    <cellStyle name="Moneda 30 8" xfId="1329" xr:uid="{00000000-0005-0000-0000-000097050000}"/>
    <cellStyle name="Moneda 30 8 2" xfId="1330" xr:uid="{00000000-0005-0000-0000-000098050000}"/>
    <cellStyle name="Moneda 30 8 2 2" xfId="1331" xr:uid="{00000000-0005-0000-0000-000099050000}"/>
    <cellStyle name="Moneda 30 8 2 3" xfId="1332" xr:uid="{00000000-0005-0000-0000-00009A050000}"/>
    <cellStyle name="Moneda 30 8 3" xfId="1333" xr:uid="{00000000-0005-0000-0000-00009B050000}"/>
    <cellStyle name="Moneda 30 8 3 2" xfId="1334" xr:uid="{00000000-0005-0000-0000-00009C050000}"/>
    <cellStyle name="Moneda 30 8 4" xfId="1335" xr:uid="{00000000-0005-0000-0000-00009D050000}"/>
    <cellStyle name="Moneda 30 9" xfId="1336" xr:uid="{00000000-0005-0000-0000-00009E050000}"/>
    <cellStyle name="Moneda 30 9 2" xfId="1337" xr:uid="{00000000-0005-0000-0000-00009F050000}"/>
    <cellStyle name="Moneda 30 9 2 2" xfId="1338" xr:uid="{00000000-0005-0000-0000-0000A0050000}"/>
    <cellStyle name="Moneda 30 9 2 3" xfId="1339" xr:uid="{00000000-0005-0000-0000-0000A1050000}"/>
    <cellStyle name="Moneda 30 9 3" xfId="1340" xr:uid="{00000000-0005-0000-0000-0000A2050000}"/>
    <cellStyle name="Moneda 30 9 3 2" xfId="1341" xr:uid="{00000000-0005-0000-0000-0000A3050000}"/>
    <cellStyle name="Moneda 30 9 4" xfId="1342" xr:uid="{00000000-0005-0000-0000-0000A4050000}"/>
    <cellStyle name="Moneda 4" xfId="1343" xr:uid="{00000000-0005-0000-0000-0000A5050000}"/>
    <cellStyle name="Moneda 4 2" xfId="2115" xr:uid="{00000000-0005-0000-0000-0000A6050000}"/>
    <cellStyle name="Moneda 4 3" xfId="2288" xr:uid="{00000000-0005-0000-0000-0000A7050000}"/>
    <cellStyle name="Neutral 2" xfId="238" xr:uid="{00000000-0005-0000-0000-0000A8050000}"/>
    <cellStyle name="Neutral 2 2" xfId="239" xr:uid="{00000000-0005-0000-0000-0000A9050000}"/>
    <cellStyle name="Neutral 2 3" xfId="2289" xr:uid="{00000000-0005-0000-0000-0000AA050000}"/>
    <cellStyle name="Neutral 3" xfId="240" xr:uid="{00000000-0005-0000-0000-0000AB050000}"/>
    <cellStyle name="Neutral 3 2" xfId="241" xr:uid="{00000000-0005-0000-0000-0000AC050000}"/>
    <cellStyle name="Neutral 4" xfId="1344" xr:uid="{00000000-0005-0000-0000-0000AD050000}"/>
    <cellStyle name="Normal" xfId="0" builtinId="0"/>
    <cellStyle name="Normal 10" xfId="242" xr:uid="{00000000-0005-0000-0000-0000AF050000}"/>
    <cellStyle name="Normal 10 2" xfId="243" xr:uid="{00000000-0005-0000-0000-0000B0050000}"/>
    <cellStyle name="Normal 10 2 2" xfId="244" xr:uid="{00000000-0005-0000-0000-0000B1050000}"/>
    <cellStyle name="Normal 10 2 3" xfId="245" xr:uid="{00000000-0005-0000-0000-0000B2050000}"/>
    <cellStyle name="Normal 10 2_000-Planilla Horaria Grupo 400 - INVIERNO 2019 - PARA CLEARING - 24-02-2019 ( 2019-02-25)" xfId="246" xr:uid="{00000000-0005-0000-0000-0000B3050000}"/>
    <cellStyle name="Normal 10 3" xfId="247" xr:uid="{00000000-0005-0000-0000-0000B4050000}"/>
    <cellStyle name="Normal 10 3 2" xfId="248" xr:uid="{00000000-0005-0000-0000-0000B5050000}"/>
    <cellStyle name="Normal 10 3 3" xfId="249" xr:uid="{00000000-0005-0000-0000-0000B6050000}"/>
    <cellStyle name="Normal 10 3_713 - 714" xfId="558" xr:uid="{00000000-0005-0000-0000-0000B7050000}"/>
    <cellStyle name="Normal 10_000-Planilla Horaria Grupo 400 - INVIERNO 2019 - PARA CLEARING - 24-02-2019 ( 2019-02-25)" xfId="250" xr:uid="{00000000-0005-0000-0000-0000B8050000}"/>
    <cellStyle name="Normal 11" xfId="251" xr:uid="{00000000-0005-0000-0000-0000B9050000}"/>
    <cellStyle name="Normal 11 2" xfId="1345" xr:uid="{00000000-0005-0000-0000-0000BA050000}"/>
    <cellStyle name="Normal 11 2 2" xfId="1346" xr:uid="{00000000-0005-0000-0000-0000BB050000}"/>
    <cellStyle name="Normal 12" xfId="1347" xr:uid="{00000000-0005-0000-0000-0000BC050000}"/>
    <cellStyle name="Normal 12 2" xfId="1348" xr:uid="{00000000-0005-0000-0000-0000BD050000}"/>
    <cellStyle name="Normal 12 3" xfId="1349" xr:uid="{00000000-0005-0000-0000-0000BE050000}"/>
    <cellStyle name="Normal 12 4" xfId="2291" xr:uid="{00000000-0005-0000-0000-0000BF050000}"/>
    <cellStyle name="Normal 13" xfId="1350" xr:uid="{00000000-0005-0000-0000-0000C0050000}"/>
    <cellStyle name="Normal 13 2" xfId="1351" xr:uid="{00000000-0005-0000-0000-0000C1050000}"/>
    <cellStyle name="Normal 13 3" xfId="1352" xr:uid="{00000000-0005-0000-0000-0000C2050000}"/>
    <cellStyle name="Normal 14" xfId="1353" xr:uid="{00000000-0005-0000-0000-0000C3050000}"/>
    <cellStyle name="Normal 14 2" xfId="252" xr:uid="{00000000-0005-0000-0000-0000C4050000}"/>
    <cellStyle name="Normal 15" xfId="1354" xr:uid="{00000000-0005-0000-0000-0000C5050000}"/>
    <cellStyle name="Normal 15 2" xfId="1355" xr:uid="{00000000-0005-0000-0000-0000C6050000}"/>
    <cellStyle name="Normal 16" xfId="1356" xr:uid="{00000000-0005-0000-0000-0000C7050000}"/>
    <cellStyle name="Normal 16 2" xfId="1357" xr:uid="{00000000-0005-0000-0000-0000C8050000}"/>
    <cellStyle name="Normal 17" xfId="1358" xr:uid="{00000000-0005-0000-0000-0000C9050000}"/>
    <cellStyle name="Normal 17 2" xfId="1359" xr:uid="{00000000-0005-0000-0000-0000CA050000}"/>
    <cellStyle name="Normal 18" xfId="1360" xr:uid="{00000000-0005-0000-0000-0000CB050000}"/>
    <cellStyle name="Normal 18 2" xfId="1361" xr:uid="{00000000-0005-0000-0000-0000CC050000}"/>
    <cellStyle name="Normal 19" xfId="1362" xr:uid="{00000000-0005-0000-0000-0000CD050000}"/>
    <cellStyle name="Normal 19 2" xfId="1363" xr:uid="{00000000-0005-0000-0000-0000CE050000}"/>
    <cellStyle name="Normal 2" xfId="253" xr:uid="{00000000-0005-0000-0000-0000CF050000}"/>
    <cellStyle name="Normal 2 10" xfId="1364" xr:uid="{00000000-0005-0000-0000-0000D0050000}"/>
    <cellStyle name="Normal 2 10 2" xfId="1365" xr:uid="{00000000-0005-0000-0000-0000D1050000}"/>
    <cellStyle name="Normal 2 10 2 2" xfId="1366" xr:uid="{00000000-0005-0000-0000-0000D2050000}"/>
    <cellStyle name="Normal 2 10 2 3" xfId="1367" xr:uid="{00000000-0005-0000-0000-0000D3050000}"/>
    <cellStyle name="Normal 2 10 3" xfId="1368" xr:uid="{00000000-0005-0000-0000-0000D4050000}"/>
    <cellStyle name="Normal 2 10 3 2" xfId="1369" xr:uid="{00000000-0005-0000-0000-0000D5050000}"/>
    <cellStyle name="Normal 2 10 4" xfId="1370" xr:uid="{00000000-0005-0000-0000-0000D6050000}"/>
    <cellStyle name="Normal 2 11" xfId="1371" xr:uid="{00000000-0005-0000-0000-0000D7050000}"/>
    <cellStyle name="Normal 2 11 2" xfId="1372" xr:uid="{00000000-0005-0000-0000-0000D8050000}"/>
    <cellStyle name="Normal 2 11 2 2" xfId="1373" xr:uid="{00000000-0005-0000-0000-0000D9050000}"/>
    <cellStyle name="Normal 2 11 2 3" xfId="1374" xr:uid="{00000000-0005-0000-0000-0000DA050000}"/>
    <cellStyle name="Normal 2 11 3" xfId="1375" xr:uid="{00000000-0005-0000-0000-0000DB050000}"/>
    <cellStyle name="Normal 2 11 3 2" xfId="1376" xr:uid="{00000000-0005-0000-0000-0000DC050000}"/>
    <cellStyle name="Normal 2 11 4" xfId="1377" xr:uid="{00000000-0005-0000-0000-0000DD050000}"/>
    <cellStyle name="Normal 2 12" xfId="1378" xr:uid="{00000000-0005-0000-0000-0000DE050000}"/>
    <cellStyle name="Normal 2 12 2" xfId="1379" xr:uid="{00000000-0005-0000-0000-0000DF050000}"/>
    <cellStyle name="Normal 2 12 2 2" xfId="1380" xr:uid="{00000000-0005-0000-0000-0000E0050000}"/>
    <cellStyle name="Normal 2 12 2 3" xfId="1381" xr:uid="{00000000-0005-0000-0000-0000E1050000}"/>
    <cellStyle name="Normal 2 12 3" xfId="1382" xr:uid="{00000000-0005-0000-0000-0000E2050000}"/>
    <cellStyle name="Normal 2 12 3 2" xfId="1383" xr:uid="{00000000-0005-0000-0000-0000E3050000}"/>
    <cellStyle name="Normal 2 12 4" xfId="1384" xr:uid="{00000000-0005-0000-0000-0000E4050000}"/>
    <cellStyle name="Normal 2 13" xfId="1385" xr:uid="{00000000-0005-0000-0000-0000E5050000}"/>
    <cellStyle name="Normal 2 13 2" xfId="1386" xr:uid="{00000000-0005-0000-0000-0000E6050000}"/>
    <cellStyle name="Normal 2 13 2 2" xfId="1387" xr:uid="{00000000-0005-0000-0000-0000E7050000}"/>
    <cellStyle name="Normal 2 13 2 3" xfId="1388" xr:uid="{00000000-0005-0000-0000-0000E8050000}"/>
    <cellStyle name="Normal 2 13 3" xfId="1389" xr:uid="{00000000-0005-0000-0000-0000E9050000}"/>
    <cellStyle name="Normal 2 13 3 2" xfId="1390" xr:uid="{00000000-0005-0000-0000-0000EA050000}"/>
    <cellStyle name="Normal 2 13 4" xfId="1391" xr:uid="{00000000-0005-0000-0000-0000EB050000}"/>
    <cellStyle name="Normal 2 14" xfId="1392" xr:uid="{00000000-0005-0000-0000-0000EC050000}"/>
    <cellStyle name="Normal 2 14 2" xfId="1393" xr:uid="{00000000-0005-0000-0000-0000ED050000}"/>
    <cellStyle name="Normal 2 14 2 2" xfId="1394" xr:uid="{00000000-0005-0000-0000-0000EE050000}"/>
    <cellStyle name="Normal 2 14 2 3" xfId="1395" xr:uid="{00000000-0005-0000-0000-0000EF050000}"/>
    <cellStyle name="Normal 2 14 3" xfId="1396" xr:uid="{00000000-0005-0000-0000-0000F0050000}"/>
    <cellStyle name="Normal 2 14 3 2" xfId="1397" xr:uid="{00000000-0005-0000-0000-0000F1050000}"/>
    <cellStyle name="Normal 2 14 4" xfId="1398" xr:uid="{00000000-0005-0000-0000-0000F2050000}"/>
    <cellStyle name="Normal 2 15" xfId="1399" xr:uid="{00000000-0005-0000-0000-0000F3050000}"/>
    <cellStyle name="Normal 2 15 2" xfId="1400" xr:uid="{00000000-0005-0000-0000-0000F4050000}"/>
    <cellStyle name="Normal 2 15 2 2" xfId="1401" xr:uid="{00000000-0005-0000-0000-0000F5050000}"/>
    <cellStyle name="Normal 2 15 2 3" xfId="1402" xr:uid="{00000000-0005-0000-0000-0000F6050000}"/>
    <cellStyle name="Normal 2 15 3" xfId="1403" xr:uid="{00000000-0005-0000-0000-0000F7050000}"/>
    <cellStyle name="Normal 2 15 3 2" xfId="1404" xr:uid="{00000000-0005-0000-0000-0000F8050000}"/>
    <cellStyle name="Normal 2 15 4" xfId="1405" xr:uid="{00000000-0005-0000-0000-0000F9050000}"/>
    <cellStyle name="Normal 2 16" xfId="1406" xr:uid="{00000000-0005-0000-0000-0000FA050000}"/>
    <cellStyle name="Normal 2 16 2" xfId="1407" xr:uid="{00000000-0005-0000-0000-0000FB050000}"/>
    <cellStyle name="Normal 2 16 2 2" xfId="1408" xr:uid="{00000000-0005-0000-0000-0000FC050000}"/>
    <cellStyle name="Normal 2 16 2 3" xfId="1409" xr:uid="{00000000-0005-0000-0000-0000FD050000}"/>
    <cellStyle name="Normal 2 16 3" xfId="1410" xr:uid="{00000000-0005-0000-0000-0000FE050000}"/>
    <cellStyle name="Normal 2 16 3 2" xfId="1411" xr:uid="{00000000-0005-0000-0000-0000FF050000}"/>
    <cellStyle name="Normal 2 16 4" xfId="1412" xr:uid="{00000000-0005-0000-0000-000000060000}"/>
    <cellStyle name="Normal 2 17" xfId="1413" xr:uid="{00000000-0005-0000-0000-000001060000}"/>
    <cellStyle name="Normal 2 17 2" xfId="1414" xr:uid="{00000000-0005-0000-0000-000002060000}"/>
    <cellStyle name="Normal 2 17 2 2" xfId="1415" xr:uid="{00000000-0005-0000-0000-000003060000}"/>
    <cellStyle name="Normal 2 17 2 3" xfId="1416" xr:uid="{00000000-0005-0000-0000-000004060000}"/>
    <cellStyle name="Normal 2 17 3" xfId="1417" xr:uid="{00000000-0005-0000-0000-000005060000}"/>
    <cellStyle name="Normal 2 17 3 2" xfId="1418" xr:uid="{00000000-0005-0000-0000-000006060000}"/>
    <cellStyle name="Normal 2 17 4" xfId="1419" xr:uid="{00000000-0005-0000-0000-000007060000}"/>
    <cellStyle name="Normal 2 18" xfId="1420" xr:uid="{00000000-0005-0000-0000-000008060000}"/>
    <cellStyle name="Normal 2 18 2" xfId="1421" xr:uid="{00000000-0005-0000-0000-000009060000}"/>
    <cellStyle name="Normal 2 18 2 2" xfId="1422" xr:uid="{00000000-0005-0000-0000-00000A060000}"/>
    <cellStyle name="Normal 2 18 2 3" xfId="1423" xr:uid="{00000000-0005-0000-0000-00000B060000}"/>
    <cellStyle name="Normal 2 18 3" xfId="1424" xr:uid="{00000000-0005-0000-0000-00000C060000}"/>
    <cellStyle name="Normal 2 18 3 2" xfId="1425" xr:uid="{00000000-0005-0000-0000-00000D060000}"/>
    <cellStyle name="Normal 2 18 4" xfId="1426" xr:uid="{00000000-0005-0000-0000-00000E060000}"/>
    <cellStyle name="Normal 2 19" xfId="1427" xr:uid="{00000000-0005-0000-0000-00000F060000}"/>
    <cellStyle name="Normal 2 19 2" xfId="1428" xr:uid="{00000000-0005-0000-0000-000010060000}"/>
    <cellStyle name="Normal 2 19 2 2" xfId="1429" xr:uid="{00000000-0005-0000-0000-000011060000}"/>
    <cellStyle name="Normal 2 19 2 3" xfId="1430" xr:uid="{00000000-0005-0000-0000-000012060000}"/>
    <cellStyle name="Normal 2 19 3" xfId="1431" xr:uid="{00000000-0005-0000-0000-000013060000}"/>
    <cellStyle name="Normal 2 19 3 2" xfId="1432" xr:uid="{00000000-0005-0000-0000-000014060000}"/>
    <cellStyle name="Normal 2 19 4" xfId="1433" xr:uid="{00000000-0005-0000-0000-000015060000}"/>
    <cellStyle name="Normal 2 2" xfId="254" xr:uid="{00000000-0005-0000-0000-000016060000}"/>
    <cellStyle name="Normal 2 2 10" xfId="1434" xr:uid="{00000000-0005-0000-0000-000017060000}"/>
    <cellStyle name="Normal 2 2 10 2" xfId="1435" xr:uid="{00000000-0005-0000-0000-000018060000}"/>
    <cellStyle name="Normal 2 2 10 2 2 2" xfId="2277" xr:uid="{00000000-0005-0000-0000-000019060000}"/>
    <cellStyle name="Normal 2 2 11" xfId="1436" xr:uid="{00000000-0005-0000-0000-00001A060000}"/>
    <cellStyle name="Normal 2 2 11 2" xfId="1437" xr:uid="{00000000-0005-0000-0000-00001B060000}"/>
    <cellStyle name="Normal 2 2 12" xfId="1438" xr:uid="{00000000-0005-0000-0000-00001C060000}"/>
    <cellStyle name="Normal 2 2 12 2" xfId="1439" xr:uid="{00000000-0005-0000-0000-00001D060000}"/>
    <cellStyle name="Normal 2 2 13" xfId="1440" xr:uid="{00000000-0005-0000-0000-00001E060000}"/>
    <cellStyle name="Normal 2 2 13 2" xfId="1441" xr:uid="{00000000-0005-0000-0000-00001F060000}"/>
    <cellStyle name="Normal 2 2 14" xfId="1442" xr:uid="{00000000-0005-0000-0000-000020060000}"/>
    <cellStyle name="Normal 2 2 14 2" xfId="1443" xr:uid="{00000000-0005-0000-0000-000021060000}"/>
    <cellStyle name="Normal 2 2 15" xfId="1444" xr:uid="{00000000-0005-0000-0000-000022060000}"/>
    <cellStyle name="Normal 2 2 15 2" xfId="1445" xr:uid="{00000000-0005-0000-0000-000023060000}"/>
    <cellStyle name="Normal 2 2 16" xfId="1446" xr:uid="{00000000-0005-0000-0000-000024060000}"/>
    <cellStyle name="Normal 2 2 16 2" xfId="1447" xr:uid="{00000000-0005-0000-0000-000025060000}"/>
    <cellStyle name="Normal 2 2 17" xfId="1448" xr:uid="{00000000-0005-0000-0000-000026060000}"/>
    <cellStyle name="Normal 2 2 17 2" xfId="1449" xr:uid="{00000000-0005-0000-0000-000027060000}"/>
    <cellStyle name="Normal 2 2 18" xfId="1450" xr:uid="{00000000-0005-0000-0000-000028060000}"/>
    <cellStyle name="Normal 2 2 18 2" xfId="1451" xr:uid="{00000000-0005-0000-0000-000029060000}"/>
    <cellStyle name="Normal 2 2 19" xfId="1452" xr:uid="{00000000-0005-0000-0000-00002A060000}"/>
    <cellStyle name="Normal 2 2 19 2" xfId="1453" xr:uid="{00000000-0005-0000-0000-00002B060000}"/>
    <cellStyle name="Normal 2 2 2" xfId="255" xr:uid="{00000000-0005-0000-0000-00002C060000}"/>
    <cellStyle name="Normal 2 2 2 2" xfId="256" xr:uid="{00000000-0005-0000-0000-00002D060000}"/>
    <cellStyle name="Normal 2 2 2 3" xfId="257" xr:uid="{00000000-0005-0000-0000-00002E060000}"/>
    <cellStyle name="Normal 2 2 2_000-Planilla Horaria Grupo 400 - INVIERNO 2019 - PARA CLEARING - 24-02-2019 ( 2019-02-25)" xfId="258" xr:uid="{00000000-0005-0000-0000-00002F060000}"/>
    <cellStyle name="Normal 2 2 20" xfId="1454" xr:uid="{00000000-0005-0000-0000-000030060000}"/>
    <cellStyle name="Normal 2 2 20 2" xfId="1455" xr:uid="{00000000-0005-0000-0000-000031060000}"/>
    <cellStyle name="Normal 2 2 21" xfId="1456" xr:uid="{00000000-0005-0000-0000-000032060000}"/>
    <cellStyle name="Normal 2 2 21 2" xfId="1457" xr:uid="{00000000-0005-0000-0000-000033060000}"/>
    <cellStyle name="Normal 2 2 22" xfId="1458" xr:uid="{00000000-0005-0000-0000-000034060000}"/>
    <cellStyle name="Normal 2 2 22 2" xfId="1459" xr:uid="{00000000-0005-0000-0000-000035060000}"/>
    <cellStyle name="Normal 2 2 23" xfId="1460" xr:uid="{00000000-0005-0000-0000-000036060000}"/>
    <cellStyle name="Normal 2 2 23 2" xfId="1461" xr:uid="{00000000-0005-0000-0000-000037060000}"/>
    <cellStyle name="Normal 2 2 24" xfId="1462" xr:uid="{00000000-0005-0000-0000-000038060000}"/>
    <cellStyle name="Normal 2 2 24 2" xfId="1463" xr:uid="{00000000-0005-0000-0000-000039060000}"/>
    <cellStyle name="Normal 2 2 25" xfId="1464" xr:uid="{00000000-0005-0000-0000-00003A060000}"/>
    <cellStyle name="Normal 2 2 25 2" xfId="1465" xr:uid="{00000000-0005-0000-0000-00003B060000}"/>
    <cellStyle name="Normal 2 2 26" xfId="1466" xr:uid="{00000000-0005-0000-0000-00003C060000}"/>
    <cellStyle name="Normal 2 2 26 2" xfId="1467" xr:uid="{00000000-0005-0000-0000-00003D060000}"/>
    <cellStyle name="Normal 2 2 27" xfId="1468" xr:uid="{00000000-0005-0000-0000-00003E060000}"/>
    <cellStyle name="Normal 2 2 27 2" xfId="1469" xr:uid="{00000000-0005-0000-0000-00003F060000}"/>
    <cellStyle name="Normal 2 2 28" xfId="1470" xr:uid="{00000000-0005-0000-0000-000040060000}"/>
    <cellStyle name="Normal 2 2 28 2" xfId="1471" xr:uid="{00000000-0005-0000-0000-000041060000}"/>
    <cellStyle name="Normal 2 2 29" xfId="1472" xr:uid="{00000000-0005-0000-0000-000042060000}"/>
    <cellStyle name="Normal 2 2 29 2" xfId="1473" xr:uid="{00000000-0005-0000-0000-000043060000}"/>
    <cellStyle name="Normal 2 2 3" xfId="259" xr:uid="{00000000-0005-0000-0000-000044060000}"/>
    <cellStyle name="Normal 2 2 3 2" xfId="1474" xr:uid="{00000000-0005-0000-0000-000045060000}"/>
    <cellStyle name="Normal 2 2 3 3" xfId="2292" xr:uid="{00000000-0005-0000-0000-000046060000}"/>
    <cellStyle name="Normal 2 2 30" xfId="1475" xr:uid="{00000000-0005-0000-0000-000047060000}"/>
    <cellStyle name="Normal 2 2 30 2" xfId="1476" xr:uid="{00000000-0005-0000-0000-000048060000}"/>
    <cellStyle name="Normal 2 2 31" xfId="1477" xr:uid="{00000000-0005-0000-0000-000049060000}"/>
    <cellStyle name="Normal 2 2 31 2" xfId="1478" xr:uid="{00000000-0005-0000-0000-00004A060000}"/>
    <cellStyle name="Normal 2 2 32" xfId="1479" xr:uid="{00000000-0005-0000-0000-00004B060000}"/>
    <cellStyle name="Normal 2 2 32 2" xfId="1480" xr:uid="{00000000-0005-0000-0000-00004C060000}"/>
    <cellStyle name="Normal 2 2 33" xfId="1481" xr:uid="{00000000-0005-0000-0000-00004D060000}"/>
    <cellStyle name="Normal 2 2 33 2" xfId="1482" xr:uid="{00000000-0005-0000-0000-00004E060000}"/>
    <cellStyle name="Normal 2 2 34" xfId="1483" xr:uid="{00000000-0005-0000-0000-00004F060000}"/>
    <cellStyle name="Normal 2 2 34 2" xfId="1484" xr:uid="{00000000-0005-0000-0000-000050060000}"/>
    <cellStyle name="Normal 2 2 35" xfId="1485" xr:uid="{00000000-0005-0000-0000-000051060000}"/>
    <cellStyle name="Normal 2 2 35 2" xfId="1486" xr:uid="{00000000-0005-0000-0000-000052060000}"/>
    <cellStyle name="Normal 2 2 36" xfId="1487" xr:uid="{00000000-0005-0000-0000-000053060000}"/>
    <cellStyle name="Normal 2 2 36 2" xfId="1488" xr:uid="{00000000-0005-0000-0000-000054060000}"/>
    <cellStyle name="Normal 2 2 37" xfId="1489" xr:uid="{00000000-0005-0000-0000-000055060000}"/>
    <cellStyle name="Normal 2 2 37 2" xfId="1490" xr:uid="{00000000-0005-0000-0000-000056060000}"/>
    <cellStyle name="Normal 2 2 38" xfId="1491" xr:uid="{00000000-0005-0000-0000-000057060000}"/>
    <cellStyle name="Normal 2 2 38 2" xfId="1492" xr:uid="{00000000-0005-0000-0000-000058060000}"/>
    <cellStyle name="Normal 2 2 39" xfId="1493" xr:uid="{00000000-0005-0000-0000-000059060000}"/>
    <cellStyle name="Normal 2 2 39 2" xfId="1494" xr:uid="{00000000-0005-0000-0000-00005A060000}"/>
    <cellStyle name="Normal 2 2 4" xfId="1495" xr:uid="{00000000-0005-0000-0000-00005B060000}"/>
    <cellStyle name="Normal 2 2 4 2" xfId="1496" xr:uid="{00000000-0005-0000-0000-00005C060000}"/>
    <cellStyle name="Normal 2 2 40" xfId="1497" xr:uid="{00000000-0005-0000-0000-00005D060000}"/>
    <cellStyle name="Normal 2 2 40 2" xfId="1498" xr:uid="{00000000-0005-0000-0000-00005E060000}"/>
    <cellStyle name="Normal 2 2 41" xfId="1499" xr:uid="{00000000-0005-0000-0000-00005F060000}"/>
    <cellStyle name="Normal 2 2 41 2" xfId="1500" xr:uid="{00000000-0005-0000-0000-000060060000}"/>
    <cellStyle name="Normal 2 2 42" xfId="1501" xr:uid="{00000000-0005-0000-0000-000061060000}"/>
    <cellStyle name="Normal 2 2 42 2" xfId="1502" xr:uid="{00000000-0005-0000-0000-000062060000}"/>
    <cellStyle name="Normal 2 2 43" xfId="1503" xr:uid="{00000000-0005-0000-0000-000063060000}"/>
    <cellStyle name="Normal 2 2 43 2" xfId="1504" xr:uid="{00000000-0005-0000-0000-000064060000}"/>
    <cellStyle name="Normal 2 2 44" xfId="1505" xr:uid="{00000000-0005-0000-0000-000065060000}"/>
    <cellStyle name="Normal 2 2 44 2" xfId="1506" xr:uid="{00000000-0005-0000-0000-000066060000}"/>
    <cellStyle name="Normal 2 2 45" xfId="1507" xr:uid="{00000000-0005-0000-0000-000067060000}"/>
    <cellStyle name="Normal 2 2 45 2" xfId="1508" xr:uid="{00000000-0005-0000-0000-000068060000}"/>
    <cellStyle name="Normal 2 2 46" xfId="1509" xr:uid="{00000000-0005-0000-0000-000069060000}"/>
    <cellStyle name="Normal 2 2 46 2" xfId="1510" xr:uid="{00000000-0005-0000-0000-00006A060000}"/>
    <cellStyle name="Normal 2 2 47" xfId="1511" xr:uid="{00000000-0005-0000-0000-00006B060000}"/>
    <cellStyle name="Normal 2 2 47 2" xfId="1512" xr:uid="{00000000-0005-0000-0000-00006C060000}"/>
    <cellStyle name="Normal 2 2 48" xfId="1513" xr:uid="{00000000-0005-0000-0000-00006D060000}"/>
    <cellStyle name="Normal 2 2 48 2" xfId="1514" xr:uid="{00000000-0005-0000-0000-00006E060000}"/>
    <cellStyle name="Normal 2 2 49" xfId="1515" xr:uid="{00000000-0005-0000-0000-00006F060000}"/>
    <cellStyle name="Normal 2 2 49 2" xfId="1516" xr:uid="{00000000-0005-0000-0000-000070060000}"/>
    <cellStyle name="Normal 2 2 5" xfId="1517" xr:uid="{00000000-0005-0000-0000-000071060000}"/>
    <cellStyle name="Normal 2 2 5 2" xfId="1518" xr:uid="{00000000-0005-0000-0000-000072060000}"/>
    <cellStyle name="Normal 2 2 50" xfId="1519" xr:uid="{00000000-0005-0000-0000-000073060000}"/>
    <cellStyle name="Normal 2 2 50 2" xfId="1520" xr:uid="{00000000-0005-0000-0000-000074060000}"/>
    <cellStyle name="Normal 2 2 51" xfId="1521" xr:uid="{00000000-0005-0000-0000-000075060000}"/>
    <cellStyle name="Normal 2 2 51 2" xfId="1522" xr:uid="{00000000-0005-0000-0000-000076060000}"/>
    <cellStyle name="Normal 2 2 52" xfId="1523" xr:uid="{00000000-0005-0000-0000-000077060000}"/>
    <cellStyle name="Normal 2 2 52 2" xfId="1524" xr:uid="{00000000-0005-0000-0000-000078060000}"/>
    <cellStyle name="Normal 2 2 53" xfId="1525" xr:uid="{00000000-0005-0000-0000-000079060000}"/>
    <cellStyle name="Normal 2 2 53 2" xfId="1526" xr:uid="{00000000-0005-0000-0000-00007A060000}"/>
    <cellStyle name="Normal 2 2 54" xfId="1527" xr:uid="{00000000-0005-0000-0000-00007B060000}"/>
    <cellStyle name="Normal 2 2 54 2" xfId="1528" xr:uid="{00000000-0005-0000-0000-00007C060000}"/>
    <cellStyle name="Normal 2 2 55" xfId="1529" xr:uid="{00000000-0005-0000-0000-00007D060000}"/>
    <cellStyle name="Normal 2 2 55 2" xfId="1530" xr:uid="{00000000-0005-0000-0000-00007E060000}"/>
    <cellStyle name="Normal 2 2 56" xfId="1531" xr:uid="{00000000-0005-0000-0000-00007F060000}"/>
    <cellStyle name="Normal 2 2 56 2" xfId="1532" xr:uid="{00000000-0005-0000-0000-000080060000}"/>
    <cellStyle name="Normal 2 2 57" xfId="1533" xr:uid="{00000000-0005-0000-0000-000081060000}"/>
    <cellStyle name="Normal 2 2 57 2" xfId="1534" xr:uid="{00000000-0005-0000-0000-000082060000}"/>
    <cellStyle name="Normal 2 2 58" xfId="1535" xr:uid="{00000000-0005-0000-0000-000083060000}"/>
    <cellStyle name="Normal 2 2 58 2" xfId="1536" xr:uid="{00000000-0005-0000-0000-000084060000}"/>
    <cellStyle name="Normal 2 2 59" xfId="1537" xr:uid="{00000000-0005-0000-0000-000085060000}"/>
    <cellStyle name="Normal 2 2 59 2" xfId="1538" xr:uid="{00000000-0005-0000-0000-000086060000}"/>
    <cellStyle name="Normal 2 2 6" xfId="1539" xr:uid="{00000000-0005-0000-0000-000087060000}"/>
    <cellStyle name="Normal 2 2 6 2" xfId="1540" xr:uid="{00000000-0005-0000-0000-000088060000}"/>
    <cellStyle name="Normal 2 2 60" xfId="1541" xr:uid="{00000000-0005-0000-0000-000089060000}"/>
    <cellStyle name="Normal 2 2 60 2" xfId="1542" xr:uid="{00000000-0005-0000-0000-00008A060000}"/>
    <cellStyle name="Normal 2 2 61" xfId="1543" xr:uid="{00000000-0005-0000-0000-00008B060000}"/>
    <cellStyle name="Normal 2 2 61 2" xfId="1544" xr:uid="{00000000-0005-0000-0000-00008C060000}"/>
    <cellStyle name="Normal 2 2 62" xfId="1545" xr:uid="{00000000-0005-0000-0000-00008D060000}"/>
    <cellStyle name="Normal 2 2 62 2" xfId="1546" xr:uid="{00000000-0005-0000-0000-00008E060000}"/>
    <cellStyle name="Normal 2 2 63" xfId="1547" xr:uid="{00000000-0005-0000-0000-00008F060000}"/>
    <cellStyle name="Normal 2 2 63 2" xfId="1548" xr:uid="{00000000-0005-0000-0000-000090060000}"/>
    <cellStyle name="Normal 2 2 64" xfId="1549" xr:uid="{00000000-0005-0000-0000-000091060000}"/>
    <cellStyle name="Normal 2 2 64 2" xfId="1550" xr:uid="{00000000-0005-0000-0000-000092060000}"/>
    <cellStyle name="Normal 2 2 65" xfId="1551" xr:uid="{00000000-0005-0000-0000-000093060000}"/>
    <cellStyle name="Normal 2 2 65 2" xfId="1552" xr:uid="{00000000-0005-0000-0000-000094060000}"/>
    <cellStyle name="Normal 2 2 66" xfId="1553" xr:uid="{00000000-0005-0000-0000-000095060000}"/>
    <cellStyle name="Normal 2 2 66 2" xfId="1554" xr:uid="{00000000-0005-0000-0000-000096060000}"/>
    <cellStyle name="Normal 2 2 67" xfId="1555" xr:uid="{00000000-0005-0000-0000-000097060000}"/>
    <cellStyle name="Normal 2 2 67 2" xfId="1556" xr:uid="{00000000-0005-0000-0000-000098060000}"/>
    <cellStyle name="Normal 2 2 68" xfId="1557" xr:uid="{00000000-0005-0000-0000-000099060000}"/>
    <cellStyle name="Normal 2 2 68 2" xfId="1558" xr:uid="{00000000-0005-0000-0000-00009A060000}"/>
    <cellStyle name="Normal 2 2 69" xfId="1559" xr:uid="{00000000-0005-0000-0000-00009B060000}"/>
    <cellStyle name="Normal 2 2 69 2" xfId="1560" xr:uid="{00000000-0005-0000-0000-00009C060000}"/>
    <cellStyle name="Normal 2 2 7" xfId="1561" xr:uid="{00000000-0005-0000-0000-00009D060000}"/>
    <cellStyle name="Normal 2 2 7 2" xfId="1562" xr:uid="{00000000-0005-0000-0000-00009E060000}"/>
    <cellStyle name="Normal 2 2 70" xfId="1563" xr:uid="{00000000-0005-0000-0000-00009F060000}"/>
    <cellStyle name="Normal 2 2 70 2" xfId="1564" xr:uid="{00000000-0005-0000-0000-0000A0060000}"/>
    <cellStyle name="Normal 2 2 71" xfId="1565" xr:uid="{00000000-0005-0000-0000-0000A1060000}"/>
    <cellStyle name="Normal 2 2 71 2" xfId="1566" xr:uid="{00000000-0005-0000-0000-0000A2060000}"/>
    <cellStyle name="Normal 2 2 72" xfId="1567" xr:uid="{00000000-0005-0000-0000-0000A3060000}"/>
    <cellStyle name="Normal 2 2 72 2" xfId="1568" xr:uid="{00000000-0005-0000-0000-0000A4060000}"/>
    <cellStyle name="Normal 2 2 73" xfId="1569" xr:uid="{00000000-0005-0000-0000-0000A5060000}"/>
    <cellStyle name="Normal 2 2 73 2" xfId="1570" xr:uid="{00000000-0005-0000-0000-0000A6060000}"/>
    <cellStyle name="Normal 2 2 74" xfId="1571" xr:uid="{00000000-0005-0000-0000-0000A7060000}"/>
    <cellStyle name="Normal 2 2 74 2" xfId="1572" xr:uid="{00000000-0005-0000-0000-0000A8060000}"/>
    <cellStyle name="Normal 2 2 75" xfId="1573" xr:uid="{00000000-0005-0000-0000-0000A9060000}"/>
    <cellStyle name="Normal 2 2 75 2" xfId="1574" xr:uid="{00000000-0005-0000-0000-0000AA060000}"/>
    <cellStyle name="Normal 2 2 76" xfId="1575" xr:uid="{00000000-0005-0000-0000-0000AB060000}"/>
    <cellStyle name="Normal 2 2 76 2" xfId="1576" xr:uid="{00000000-0005-0000-0000-0000AC060000}"/>
    <cellStyle name="Normal 2 2 77" xfId="1577" xr:uid="{00000000-0005-0000-0000-0000AD060000}"/>
    <cellStyle name="Normal 2 2 77 2" xfId="1578" xr:uid="{00000000-0005-0000-0000-0000AE060000}"/>
    <cellStyle name="Normal 2 2 78" xfId="1579" xr:uid="{00000000-0005-0000-0000-0000AF060000}"/>
    <cellStyle name="Normal 2 2 78 2" xfId="1580" xr:uid="{00000000-0005-0000-0000-0000B0060000}"/>
    <cellStyle name="Normal 2 2 78 3" xfId="1581" xr:uid="{00000000-0005-0000-0000-0000B1060000}"/>
    <cellStyle name="Normal 2 2 79" xfId="1582" xr:uid="{00000000-0005-0000-0000-0000B2060000}"/>
    <cellStyle name="Normal 2 2 79 2" xfId="1583" xr:uid="{00000000-0005-0000-0000-0000B3060000}"/>
    <cellStyle name="Normal 2 2 8" xfId="1584" xr:uid="{00000000-0005-0000-0000-0000B4060000}"/>
    <cellStyle name="Normal 2 2 8 2" xfId="1585" xr:uid="{00000000-0005-0000-0000-0000B5060000}"/>
    <cellStyle name="Normal 2 2 80" xfId="1586" xr:uid="{00000000-0005-0000-0000-0000B6060000}"/>
    <cellStyle name="Normal 2 2 81" xfId="1587" xr:uid="{00000000-0005-0000-0000-0000B7060000}"/>
    <cellStyle name="Normal 2 2 9" xfId="1588" xr:uid="{00000000-0005-0000-0000-0000B8060000}"/>
    <cellStyle name="Normal 2 2 9 2" xfId="1589" xr:uid="{00000000-0005-0000-0000-0000B9060000}"/>
    <cellStyle name="Normal 2 2_000-Planilla Horaria Grupo 400 - INVIERNO 2019 - PARA CLEARING - 24-02-2019 ( 2019-02-25)" xfId="260" xr:uid="{00000000-0005-0000-0000-0000BA060000}"/>
    <cellStyle name="Normal 2 2_Recorrido 461 HabiL" xfId="261" xr:uid="{00000000-0005-0000-0000-0000BB060000}"/>
    <cellStyle name="Normal 2 2_Recorrido 462 Habiles" xfId="262" xr:uid="{00000000-0005-0000-0000-0000BC060000}"/>
    <cellStyle name="Normal 2 2_Recorrido 463 Habiles" xfId="263" xr:uid="{00000000-0005-0000-0000-0000BD060000}"/>
    <cellStyle name="Normal 2 2_Recorrido 467 Habiles" xfId="264" xr:uid="{00000000-0005-0000-0000-0000BE060000}"/>
    <cellStyle name="Normal 2 20" xfId="1590" xr:uid="{00000000-0005-0000-0000-0000BF060000}"/>
    <cellStyle name="Normal 2 20 2" xfId="1591" xr:uid="{00000000-0005-0000-0000-0000C0060000}"/>
    <cellStyle name="Normal 2 20 2 2" xfId="1592" xr:uid="{00000000-0005-0000-0000-0000C1060000}"/>
    <cellStyle name="Normal 2 20 2 3" xfId="1593" xr:uid="{00000000-0005-0000-0000-0000C2060000}"/>
    <cellStyle name="Normal 2 20 3" xfId="1594" xr:uid="{00000000-0005-0000-0000-0000C3060000}"/>
    <cellStyle name="Normal 2 20 3 2" xfId="1595" xr:uid="{00000000-0005-0000-0000-0000C4060000}"/>
    <cellStyle name="Normal 2 20 4" xfId="1596" xr:uid="{00000000-0005-0000-0000-0000C5060000}"/>
    <cellStyle name="Normal 2 21" xfId="1597" xr:uid="{00000000-0005-0000-0000-0000C6060000}"/>
    <cellStyle name="Normal 2 21 2" xfId="1598" xr:uid="{00000000-0005-0000-0000-0000C7060000}"/>
    <cellStyle name="Normal 2 21 2 2" xfId="1599" xr:uid="{00000000-0005-0000-0000-0000C8060000}"/>
    <cellStyle name="Normal 2 21 2 3" xfId="1600" xr:uid="{00000000-0005-0000-0000-0000C9060000}"/>
    <cellStyle name="Normal 2 21 3" xfId="1601" xr:uid="{00000000-0005-0000-0000-0000CA060000}"/>
    <cellStyle name="Normal 2 21 3 2" xfId="1602" xr:uid="{00000000-0005-0000-0000-0000CB060000}"/>
    <cellStyle name="Normal 2 21 4" xfId="1603" xr:uid="{00000000-0005-0000-0000-0000CC060000}"/>
    <cellStyle name="Normal 2 22" xfId="1604" xr:uid="{00000000-0005-0000-0000-0000CD060000}"/>
    <cellStyle name="Normal 2 22 2" xfId="1605" xr:uid="{00000000-0005-0000-0000-0000CE060000}"/>
    <cellStyle name="Normal 2 22 2 2" xfId="1606" xr:uid="{00000000-0005-0000-0000-0000CF060000}"/>
    <cellStyle name="Normal 2 22 2 3" xfId="1607" xr:uid="{00000000-0005-0000-0000-0000D0060000}"/>
    <cellStyle name="Normal 2 22 3" xfId="1608" xr:uid="{00000000-0005-0000-0000-0000D1060000}"/>
    <cellStyle name="Normal 2 22 3 2" xfId="1609" xr:uid="{00000000-0005-0000-0000-0000D2060000}"/>
    <cellStyle name="Normal 2 22 4" xfId="1610" xr:uid="{00000000-0005-0000-0000-0000D3060000}"/>
    <cellStyle name="Normal 2 23" xfId="1611" xr:uid="{00000000-0005-0000-0000-0000D4060000}"/>
    <cellStyle name="Normal 2 23 2" xfId="1612" xr:uid="{00000000-0005-0000-0000-0000D5060000}"/>
    <cellStyle name="Normal 2 23 2 2" xfId="1613" xr:uid="{00000000-0005-0000-0000-0000D6060000}"/>
    <cellStyle name="Normal 2 23 2 3" xfId="1614" xr:uid="{00000000-0005-0000-0000-0000D7060000}"/>
    <cellStyle name="Normal 2 23 3" xfId="1615" xr:uid="{00000000-0005-0000-0000-0000D8060000}"/>
    <cellStyle name="Normal 2 23 3 2" xfId="1616" xr:uid="{00000000-0005-0000-0000-0000D9060000}"/>
    <cellStyle name="Normal 2 23 4" xfId="1617" xr:uid="{00000000-0005-0000-0000-0000DA060000}"/>
    <cellStyle name="Normal 2 24" xfId="1618" xr:uid="{00000000-0005-0000-0000-0000DB060000}"/>
    <cellStyle name="Normal 2 24 2" xfId="1619" xr:uid="{00000000-0005-0000-0000-0000DC060000}"/>
    <cellStyle name="Normal 2 24 2 2" xfId="1620" xr:uid="{00000000-0005-0000-0000-0000DD060000}"/>
    <cellStyle name="Normal 2 24 2 3" xfId="1621" xr:uid="{00000000-0005-0000-0000-0000DE060000}"/>
    <cellStyle name="Normal 2 24 3" xfId="1622" xr:uid="{00000000-0005-0000-0000-0000DF060000}"/>
    <cellStyle name="Normal 2 24 3 2" xfId="1623" xr:uid="{00000000-0005-0000-0000-0000E0060000}"/>
    <cellStyle name="Normal 2 24 4" xfId="1624" xr:uid="{00000000-0005-0000-0000-0000E1060000}"/>
    <cellStyle name="Normal 2 25" xfId="1625" xr:uid="{00000000-0005-0000-0000-0000E2060000}"/>
    <cellStyle name="Normal 2 25 2" xfId="1626" xr:uid="{00000000-0005-0000-0000-0000E3060000}"/>
    <cellStyle name="Normal 2 25 2 2" xfId="1627" xr:uid="{00000000-0005-0000-0000-0000E4060000}"/>
    <cellStyle name="Normal 2 25 2 3" xfId="1628" xr:uid="{00000000-0005-0000-0000-0000E5060000}"/>
    <cellStyle name="Normal 2 25 3" xfId="1629" xr:uid="{00000000-0005-0000-0000-0000E6060000}"/>
    <cellStyle name="Normal 2 25 3 2" xfId="1630" xr:uid="{00000000-0005-0000-0000-0000E7060000}"/>
    <cellStyle name="Normal 2 25 4" xfId="1631" xr:uid="{00000000-0005-0000-0000-0000E8060000}"/>
    <cellStyle name="Normal 2 26" xfId="1632" xr:uid="{00000000-0005-0000-0000-0000E9060000}"/>
    <cellStyle name="Normal 2 26 2" xfId="1633" xr:uid="{00000000-0005-0000-0000-0000EA060000}"/>
    <cellStyle name="Normal 2 26 2 2" xfId="1634" xr:uid="{00000000-0005-0000-0000-0000EB060000}"/>
    <cellStyle name="Normal 2 26 2 3" xfId="1635" xr:uid="{00000000-0005-0000-0000-0000EC060000}"/>
    <cellStyle name="Normal 2 26 3" xfId="1636" xr:uid="{00000000-0005-0000-0000-0000ED060000}"/>
    <cellStyle name="Normal 2 26 3 2" xfId="1637" xr:uid="{00000000-0005-0000-0000-0000EE060000}"/>
    <cellStyle name="Normal 2 26 4" xfId="1638" xr:uid="{00000000-0005-0000-0000-0000EF060000}"/>
    <cellStyle name="Normal 2 27" xfId="1639" xr:uid="{00000000-0005-0000-0000-0000F0060000}"/>
    <cellStyle name="Normal 2 27 2" xfId="1640" xr:uid="{00000000-0005-0000-0000-0000F1060000}"/>
    <cellStyle name="Normal 2 27 2 2" xfId="1641" xr:uid="{00000000-0005-0000-0000-0000F2060000}"/>
    <cellStyle name="Normal 2 27 2 3" xfId="1642" xr:uid="{00000000-0005-0000-0000-0000F3060000}"/>
    <cellStyle name="Normal 2 27 3" xfId="1643" xr:uid="{00000000-0005-0000-0000-0000F4060000}"/>
    <cellStyle name="Normal 2 27 3 2" xfId="1644" xr:uid="{00000000-0005-0000-0000-0000F5060000}"/>
    <cellStyle name="Normal 2 27 4" xfId="1645" xr:uid="{00000000-0005-0000-0000-0000F6060000}"/>
    <cellStyle name="Normal 2 28" xfId="1646" xr:uid="{00000000-0005-0000-0000-0000F7060000}"/>
    <cellStyle name="Normal 2 28 2" xfId="1647" xr:uid="{00000000-0005-0000-0000-0000F8060000}"/>
    <cellStyle name="Normal 2 28 2 2" xfId="1648" xr:uid="{00000000-0005-0000-0000-0000F9060000}"/>
    <cellStyle name="Normal 2 28 2 3" xfId="1649" xr:uid="{00000000-0005-0000-0000-0000FA060000}"/>
    <cellStyle name="Normal 2 28 3" xfId="1650" xr:uid="{00000000-0005-0000-0000-0000FB060000}"/>
    <cellStyle name="Normal 2 28 3 2" xfId="1651" xr:uid="{00000000-0005-0000-0000-0000FC060000}"/>
    <cellStyle name="Normal 2 28 4" xfId="1652" xr:uid="{00000000-0005-0000-0000-0000FD060000}"/>
    <cellStyle name="Normal 2 29" xfId="1653" xr:uid="{00000000-0005-0000-0000-0000FE060000}"/>
    <cellStyle name="Normal 2 29 2" xfId="1654" xr:uid="{00000000-0005-0000-0000-0000FF060000}"/>
    <cellStyle name="Normal 2 29 2 2" xfId="1655" xr:uid="{00000000-0005-0000-0000-000000070000}"/>
    <cellStyle name="Normal 2 29 2 3" xfId="1656" xr:uid="{00000000-0005-0000-0000-000001070000}"/>
    <cellStyle name="Normal 2 29 3" xfId="1657" xr:uid="{00000000-0005-0000-0000-000002070000}"/>
    <cellStyle name="Normal 2 29 3 2" xfId="1658" xr:uid="{00000000-0005-0000-0000-000003070000}"/>
    <cellStyle name="Normal 2 29 4" xfId="1659" xr:uid="{00000000-0005-0000-0000-000004070000}"/>
    <cellStyle name="Normal 2 3" xfId="265" xr:uid="{00000000-0005-0000-0000-000005070000}"/>
    <cellStyle name="Normal 2 3 2" xfId="266" xr:uid="{00000000-0005-0000-0000-000006070000}"/>
    <cellStyle name="Normal 2 3 2 2" xfId="1660" xr:uid="{00000000-0005-0000-0000-000007070000}"/>
    <cellStyle name="Normal 2 3 2 2 2" xfId="1661" xr:uid="{00000000-0005-0000-0000-000008070000}"/>
    <cellStyle name="Normal 2 3 2 2 3" xfId="1662" xr:uid="{00000000-0005-0000-0000-000009070000}"/>
    <cellStyle name="Normal 2 3 2 3" xfId="1663" xr:uid="{00000000-0005-0000-0000-00000A070000}"/>
    <cellStyle name="Normal 2 3 2 3 2" xfId="1664" xr:uid="{00000000-0005-0000-0000-00000B070000}"/>
    <cellStyle name="Normal 2 3 2 4" xfId="1665" xr:uid="{00000000-0005-0000-0000-00000C070000}"/>
    <cellStyle name="Normal 2 3 3" xfId="267" xr:uid="{00000000-0005-0000-0000-00000D070000}"/>
    <cellStyle name="Normal 2 3 4" xfId="268" xr:uid="{00000000-0005-0000-0000-00000E070000}"/>
    <cellStyle name="Normal 2 3 5" xfId="269" xr:uid="{00000000-0005-0000-0000-00000F070000}"/>
    <cellStyle name="Normal 2 3 6" xfId="270" xr:uid="{00000000-0005-0000-0000-000010070000}"/>
    <cellStyle name="Normal 2 3 7" xfId="595" xr:uid="{00000000-0005-0000-0000-000011070000}"/>
    <cellStyle name="Normal 2 3 8" xfId="2085" xr:uid="{00000000-0005-0000-0000-000012070000}"/>
    <cellStyle name="Normal 2 3 9" xfId="2086" xr:uid="{00000000-0005-0000-0000-000013070000}"/>
    <cellStyle name="Normal 2 30" xfId="1666" xr:uid="{00000000-0005-0000-0000-000014070000}"/>
    <cellStyle name="Normal 2 30 2" xfId="1667" xr:uid="{00000000-0005-0000-0000-000015070000}"/>
    <cellStyle name="Normal 2 30 2 2" xfId="1668" xr:uid="{00000000-0005-0000-0000-000016070000}"/>
    <cellStyle name="Normal 2 30 2 3" xfId="1669" xr:uid="{00000000-0005-0000-0000-000017070000}"/>
    <cellStyle name="Normal 2 30 3" xfId="1670" xr:uid="{00000000-0005-0000-0000-000018070000}"/>
    <cellStyle name="Normal 2 30 3 2" xfId="1671" xr:uid="{00000000-0005-0000-0000-000019070000}"/>
    <cellStyle name="Normal 2 30 4" xfId="1672" xr:uid="{00000000-0005-0000-0000-00001A070000}"/>
    <cellStyle name="Normal 2 31" xfId="1673" xr:uid="{00000000-0005-0000-0000-00001B070000}"/>
    <cellStyle name="Normal 2 31 2" xfId="1674" xr:uid="{00000000-0005-0000-0000-00001C070000}"/>
    <cellStyle name="Normal 2 31 2 2" xfId="1675" xr:uid="{00000000-0005-0000-0000-00001D070000}"/>
    <cellStyle name="Normal 2 31 2 3" xfId="1676" xr:uid="{00000000-0005-0000-0000-00001E070000}"/>
    <cellStyle name="Normal 2 31 3" xfId="1677" xr:uid="{00000000-0005-0000-0000-00001F070000}"/>
    <cellStyle name="Normal 2 31 3 2" xfId="1678" xr:uid="{00000000-0005-0000-0000-000020070000}"/>
    <cellStyle name="Normal 2 31 4" xfId="1679" xr:uid="{00000000-0005-0000-0000-000021070000}"/>
    <cellStyle name="Normal 2 32" xfId="1680" xr:uid="{00000000-0005-0000-0000-000022070000}"/>
    <cellStyle name="Normal 2 32 2" xfId="1681" xr:uid="{00000000-0005-0000-0000-000023070000}"/>
    <cellStyle name="Normal 2 32 2 2" xfId="1682" xr:uid="{00000000-0005-0000-0000-000024070000}"/>
    <cellStyle name="Normal 2 32 2 3" xfId="1683" xr:uid="{00000000-0005-0000-0000-000025070000}"/>
    <cellStyle name="Normal 2 32 3" xfId="1684" xr:uid="{00000000-0005-0000-0000-000026070000}"/>
    <cellStyle name="Normal 2 32 3 2" xfId="1685" xr:uid="{00000000-0005-0000-0000-000027070000}"/>
    <cellStyle name="Normal 2 32 4" xfId="1686" xr:uid="{00000000-0005-0000-0000-000028070000}"/>
    <cellStyle name="Normal 2 33" xfId="1687" xr:uid="{00000000-0005-0000-0000-000029070000}"/>
    <cellStyle name="Normal 2 33 2" xfId="1688" xr:uid="{00000000-0005-0000-0000-00002A070000}"/>
    <cellStyle name="Normal 2 33 2 2" xfId="1689" xr:uid="{00000000-0005-0000-0000-00002B070000}"/>
    <cellStyle name="Normal 2 33 2 3" xfId="1690" xr:uid="{00000000-0005-0000-0000-00002C070000}"/>
    <cellStyle name="Normal 2 33 3" xfId="1691" xr:uid="{00000000-0005-0000-0000-00002D070000}"/>
    <cellStyle name="Normal 2 33 3 2" xfId="1692" xr:uid="{00000000-0005-0000-0000-00002E070000}"/>
    <cellStyle name="Normal 2 33 4" xfId="1693" xr:uid="{00000000-0005-0000-0000-00002F070000}"/>
    <cellStyle name="Normal 2 34" xfId="1694" xr:uid="{00000000-0005-0000-0000-000030070000}"/>
    <cellStyle name="Normal 2 34 2" xfId="1695" xr:uid="{00000000-0005-0000-0000-000031070000}"/>
    <cellStyle name="Normal 2 34 2 2" xfId="1696" xr:uid="{00000000-0005-0000-0000-000032070000}"/>
    <cellStyle name="Normal 2 34 2 3" xfId="1697" xr:uid="{00000000-0005-0000-0000-000033070000}"/>
    <cellStyle name="Normal 2 34 3" xfId="1698" xr:uid="{00000000-0005-0000-0000-000034070000}"/>
    <cellStyle name="Normal 2 34 3 2" xfId="1699" xr:uid="{00000000-0005-0000-0000-000035070000}"/>
    <cellStyle name="Normal 2 34 4" xfId="1700" xr:uid="{00000000-0005-0000-0000-000036070000}"/>
    <cellStyle name="Normal 2 35" xfId="1701" xr:uid="{00000000-0005-0000-0000-000037070000}"/>
    <cellStyle name="Normal 2 35 2" xfId="1702" xr:uid="{00000000-0005-0000-0000-000038070000}"/>
    <cellStyle name="Normal 2 35 2 2" xfId="1703" xr:uid="{00000000-0005-0000-0000-000039070000}"/>
    <cellStyle name="Normal 2 35 2 3" xfId="1704" xr:uid="{00000000-0005-0000-0000-00003A070000}"/>
    <cellStyle name="Normal 2 35 3" xfId="1705" xr:uid="{00000000-0005-0000-0000-00003B070000}"/>
    <cellStyle name="Normal 2 35 3 2" xfId="1706" xr:uid="{00000000-0005-0000-0000-00003C070000}"/>
    <cellStyle name="Normal 2 35 4" xfId="1707" xr:uid="{00000000-0005-0000-0000-00003D070000}"/>
    <cellStyle name="Normal 2 36" xfId="1708" xr:uid="{00000000-0005-0000-0000-00003E070000}"/>
    <cellStyle name="Normal 2 36 2" xfId="1709" xr:uid="{00000000-0005-0000-0000-00003F070000}"/>
    <cellStyle name="Normal 2 36 2 2" xfId="1710" xr:uid="{00000000-0005-0000-0000-000040070000}"/>
    <cellStyle name="Normal 2 36 2 3" xfId="1711" xr:uid="{00000000-0005-0000-0000-000041070000}"/>
    <cellStyle name="Normal 2 36 3" xfId="1712" xr:uid="{00000000-0005-0000-0000-000042070000}"/>
    <cellStyle name="Normal 2 36 3 2" xfId="1713" xr:uid="{00000000-0005-0000-0000-000043070000}"/>
    <cellStyle name="Normal 2 36 4" xfId="1714" xr:uid="{00000000-0005-0000-0000-000044070000}"/>
    <cellStyle name="Normal 2 37" xfId="1715" xr:uid="{00000000-0005-0000-0000-000045070000}"/>
    <cellStyle name="Normal 2 37 2" xfId="1716" xr:uid="{00000000-0005-0000-0000-000046070000}"/>
    <cellStyle name="Normal 2 37 2 2" xfId="1717" xr:uid="{00000000-0005-0000-0000-000047070000}"/>
    <cellStyle name="Normal 2 37 2 3" xfId="1718" xr:uid="{00000000-0005-0000-0000-000048070000}"/>
    <cellStyle name="Normal 2 37 3" xfId="1719" xr:uid="{00000000-0005-0000-0000-000049070000}"/>
    <cellStyle name="Normal 2 37 3 2" xfId="1720" xr:uid="{00000000-0005-0000-0000-00004A070000}"/>
    <cellStyle name="Normal 2 37 4" xfId="1721" xr:uid="{00000000-0005-0000-0000-00004B070000}"/>
    <cellStyle name="Normal 2 38" xfId="1722" xr:uid="{00000000-0005-0000-0000-00004C070000}"/>
    <cellStyle name="Normal 2 38 2" xfId="1723" xr:uid="{00000000-0005-0000-0000-00004D070000}"/>
    <cellStyle name="Normal 2 38 2 2" xfId="1724" xr:uid="{00000000-0005-0000-0000-00004E070000}"/>
    <cellStyle name="Normal 2 38 2 3" xfId="1725" xr:uid="{00000000-0005-0000-0000-00004F070000}"/>
    <cellStyle name="Normal 2 38 3" xfId="1726" xr:uid="{00000000-0005-0000-0000-000050070000}"/>
    <cellStyle name="Normal 2 38 3 2" xfId="1727" xr:uid="{00000000-0005-0000-0000-000051070000}"/>
    <cellStyle name="Normal 2 38 4" xfId="1728" xr:uid="{00000000-0005-0000-0000-000052070000}"/>
    <cellStyle name="Normal 2 39" xfId="1729" xr:uid="{00000000-0005-0000-0000-000053070000}"/>
    <cellStyle name="Normal 2 39 2" xfId="1730" xr:uid="{00000000-0005-0000-0000-000054070000}"/>
    <cellStyle name="Normal 2 39 2 2" xfId="1731" xr:uid="{00000000-0005-0000-0000-000055070000}"/>
    <cellStyle name="Normal 2 39 2 3" xfId="1732" xr:uid="{00000000-0005-0000-0000-000056070000}"/>
    <cellStyle name="Normal 2 39 3" xfId="1733" xr:uid="{00000000-0005-0000-0000-000057070000}"/>
    <cellStyle name="Normal 2 39 3 2" xfId="1734" xr:uid="{00000000-0005-0000-0000-000058070000}"/>
    <cellStyle name="Normal 2 39 4" xfId="1735" xr:uid="{00000000-0005-0000-0000-000059070000}"/>
    <cellStyle name="Normal 2 4" xfId="271" xr:uid="{00000000-0005-0000-0000-00005A070000}"/>
    <cellStyle name="Normal 2 4 2" xfId="1736" xr:uid="{00000000-0005-0000-0000-00005B070000}"/>
    <cellStyle name="Normal 2 4 2 2" xfId="1737" xr:uid="{00000000-0005-0000-0000-00005C070000}"/>
    <cellStyle name="Normal 2 4 2 3" xfId="1738" xr:uid="{00000000-0005-0000-0000-00005D070000}"/>
    <cellStyle name="Normal 2 4 3" xfId="1739" xr:uid="{00000000-0005-0000-0000-00005E070000}"/>
    <cellStyle name="Normal 2 4 3 2" xfId="1740" xr:uid="{00000000-0005-0000-0000-00005F070000}"/>
    <cellStyle name="Normal 2 4 4" xfId="1741" xr:uid="{00000000-0005-0000-0000-000060070000}"/>
    <cellStyle name="Normal 2 4 5" xfId="2293" xr:uid="{00000000-0005-0000-0000-000061070000}"/>
    <cellStyle name="Normal 2 40" xfId="1742" xr:uid="{00000000-0005-0000-0000-000062070000}"/>
    <cellStyle name="Normal 2 40 2" xfId="1743" xr:uid="{00000000-0005-0000-0000-000063070000}"/>
    <cellStyle name="Normal 2 40 2 2" xfId="1744" xr:uid="{00000000-0005-0000-0000-000064070000}"/>
    <cellStyle name="Normal 2 40 2 3" xfId="1745" xr:uid="{00000000-0005-0000-0000-000065070000}"/>
    <cellStyle name="Normal 2 40 3" xfId="1746" xr:uid="{00000000-0005-0000-0000-000066070000}"/>
    <cellStyle name="Normal 2 40 3 2" xfId="1747" xr:uid="{00000000-0005-0000-0000-000067070000}"/>
    <cellStyle name="Normal 2 40 4" xfId="1748" xr:uid="{00000000-0005-0000-0000-000068070000}"/>
    <cellStyle name="Normal 2 41" xfId="1749" xr:uid="{00000000-0005-0000-0000-000069070000}"/>
    <cellStyle name="Normal 2 41 2" xfId="1750" xr:uid="{00000000-0005-0000-0000-00006A070000}"/>
    <cellStyle name="Normal 2 41 2 2" xfId="1751" xr:uid="{00000000-0005-0000-0000-00006B070000}"/>
    <cellStyle name="Normal 2 41 2 3" xfId="1752" xr:uid="{00000000-0005-0000-0000-00006C070000}"/>
    <cellStyle name="Normal 2 41 3" xfId="1753" xr:uid="{00000000-0005-0000-0000-00006D070000}"/>
    <cellStyle name="Normal 2 41 3 2" xfId="1754" xr:uid="{00000000-0005-0000-0000-00006E070000}"/>
    <cellStyle name="Normal 2 41 4" xfId="1755" xr:uid="{00000000-0005-0000-0000-00006F070000}"/>
    <cellStyle name="Normal 2 42" xfId="1756" xr:uid="{00000000-0005-0000-0000-000070070000}"/>
    <cellStyle name="Normal 2 42 2" xfId="1757" xr:uid="{00000000-0005-0000-0000-000071070000}"/>
    <cellStyle name="Normal 2 42 2 2" xfId="1758" xr:uid="{00000000-0005-0000-0000-000072070000}"/>
    <cellStyle name="Normal 2 42 2 3" xfId="1759" xr:uid="{00000000-0005-0000-0000-000073070000}"/>
    <cellStyle name="Normal 2 42 3" xfId="1760" xr:uid="{00000000-0005-0000-0000-000074070000}"/>
    <cellStyle name="Normal 2 42 3 2" xfId="1761" xr:uid="{00000000-0005-0000-0000-000075070000}"/>
    <cellStyle name="Normal 2 42 4" xfId="1762" xr:uid="{00000000-0005-0000-0000-000076070000}"/>
    <cellStyle name="Normal 2 43" xfId="1763" xr:uid="{00000000-0005-0000-0000-000077070000}"/>
    <cellStyle name="Normal 2 43 2" xfId="1764" xr:uid="{00000000-0005-0000-0000-000078070000}"/>
    <cellStyle name="Normal 2 43 2 2" xfId="1765" xr:uid="{00000000-0005-0000-0000-000079070000}"/>
    <cellStyle name="Normal 2 43 2 3" xfId="1766" xr:uid="{00000000-0005-0000-0000-00007A070000}"/>
    <cellStyle name="Normal 2 43 3" xfId="1767" xr:uid="{00000000-0005-0000-0000-00007B070000}"/>
    <cellStyle name="Normal 2 43 3 2" xfId="1768" xr:uid="{00000000-0005-0000-0000-00007C070000}"/>
    <cellStyle name="Normal 2 43 4" xfId="1769" xr:uid="{00000000-0005-0000-0000-00007D070000}"/>
    <cellStyle name="Normal 2 44" xfId="1770" xr:uid="{00000000-0005-0000-0000-00007E070000}"/>
    <cellStyle name="Normal 2 44 2" xfId="1771" xr:uid="{00000000-0005-0000-0000-00007F070000}"/>
    <cellStyle name="Normal 2 44 2 2" xfId="1772" xr:uid="{00000000-0005-0000-0000-000080070000}"/>
    <cellStyle name="Normal 2 44 2 3" xfId="1773" xr:uid="{00000000-0005-0000-0000-000081070000}"/>
    <cellStyle name="Normal 2 44 3" xfId="1774" xr:uid="{00000000-0005-0000-0000-000082070000}"/>
    <cellStyle name="Normal 2 44 3 2" xfId="1775" xr:uid="{00000000-0005-0000-0000-000083070000}"/>
    <cellStyle name="Normal 2 44 4" xfId="1776" xr:uid="{00000000-0005-0000-0000-000084070000}"/>
    <cellStyle name="Normal 2 45" xfId="1777" xr:uid="{00000000-0005-0000-0000-000085070000}"/>
    <cellStyle name="Normal 2 45 2" xfId="1778" xr:uid="{00000000-0005-0000-0000-000086070000}"/>
    <cellStyle name="Normal 2 45 2 2" xfId="1779" xr:uid="{00000000-0005-0000-0000-000087070000}"/>
    <cellStyle name="Normal 2 45 2 3" xfId="1780" xr:uid="{00000000-0005-0000-0000-000088070000}"/>
    <cellStyle name="Normal 2 45 3" xfId="1781" xr:uid="{00000000-0005-0000-0000-000089070000}"/>
    <cellStyle name="Normal 2 45 3 2" xfId="1782" xr:uid="{00000000-0005-0000-0000-00008A070000}"/>
    <cellStyle name="Normal 2 45 4" xfId="1783" xr:uid="{00000000-0005-0000-0000-00008B070000}"/>
    <cellStyle name="Normal 2 46" xfId="1784" xr:uid="{00000000-0005-0000-0000-00008C070000}"/>
    <cellStyle name="Normal 2 46 2" xfId="1785" xr:uid="{00000000-0005-0000-0000-00008D070000}"/>
    <cellStyle name="Normal 2 46 2 2" xfId="1786" xr:uid="{00000000-0005-0000-0000-00008E070000}"/>
    <cellStyle name="Normal 2 46 2 3" xfId="1787" xr:uid="{00000000-0005-0000-0000-00008F070000}"/>
    <cellStyle name="Normal 2 46 3" xfId="1788" xr:uid="{00000000-0005-0000-0000-000090070000}"/>
    <cellStyle name="Normal 2 46 3 2" xfId="1789" xr:uid="{00000000-0005-0000-0000-000091070000}"/>
    <cellStyle name="Normal 2 46 4" xfId="1790" xr:uid="{00000000-0005-0000-0000-000092070000}"/>
    <cellStyle name="Normal 2 47" xfId="1791" xr:uid="{00000000-0005-0000-0000-000093070000}"/>
    <cellStyle name="Normal 2 47 2" xfId="1792" xr:uid="{00000000-0005-0000-0000-000094070000}"/>
    <cellStyle name="Normal 2 47 2 2" xfId="1793" xr:uid="{00000000-0005-0000-0000-000095070000}"/>
    <cellStyle name="Normal 2 47 2 3" xfId="1794" xr:uid="{00000000-0005-0000-0000-000096070000}"/>
    <cellStyle name="Normal 2 47 3" xfId="1795" xr:uid="{00000000-0005-0000-0000-000097070000}"/>
    <cellStyle name="Normal 2 47 3 2" xfId="1796" xr:uid="{00000000-0005-0000-0000-000098070000}"/>
    <cellStyle name="Normal 2 47 4" xfId="1797" xr:uid="{00000000-0005-0000-0000-000099070000}"/>
    <cellStyle name="Normal 2 48" xfId="1798" xr:uid="{00000000-0005-0000-0000-00009A070000}"/>
    <cellStyle name="Normal 2 48 2" xfId="1799" xr:uid="{00000000-0005-0000-0000-00009B070000}"/>
    <cellStyle name="Normal 2 48 2 2" xfId="1800" xr:uid="{00000000-0005-0000-0000-00009C070000}"/>
    <cellStyle name="Normal 2 48 2 3" xfId="1801" xr:uid="{00000000-0005-0000-0000-00009D070000}"/>
    <cellStyle name="Normal 2 48 3" xfId="1802" xr:uid="{00000000-0005-0000-0000-00009E070000}"/>
    <cellStyle name="Normal 2 48 3 2" xfId="1803" xr:uid="{00000000-0005-0000-0000-00009F070000}"/>
    <cellStyle name="Normal 2 48 4" xfId="1804" xr:uid="{00000000-0005-0000-0000-0000A0070000}"/>
    <cellStyle name="Normal 2 49" xfId="1805" xr:uid="{00000000-0005-0000-0000-0000A1070000}"/>
    <cellStyle name="Normal 2 49 2" xfId="1806" xr:uid="{00000000-0005-0000-0000-0000A2070000}"/>
    <cellStyle name="Normal 2 49 2 2" xfId="1807" xr:uid="{00000000-0005-0000-0000-0000A3070000}"/>
    <cellStyle name="Normal 2 49 2 3" xfId="1808" xr:uid="{00000000-0005-0000-0000-0000A4070000}"/>
    <cellStyle name="Normal 2 49 3" xfId="1809" xr:uid="{00000000-0005-0000-0000-0000A5070000}"/>
    <cellStyle name="Normal 2 49 3 2" xfId="1810" xr:uid="{00000000-0005-0000-0000-0000A6070000}"/>
    <cellStyle name="Normal 2 49 4" xfId="1811" xr:uid="{00000000-0005-0000-0000-0000A7070000}"/>
    <cellStyle name="Normal 2 5" xfId="1812" xr:uid="{00000000-0005-0000-0000-0000A8070000}"/>
    <cellStyle name="Normal 2 5 2" xfId="1813" xr:uid="{00000000-0005-0000-0000-0000A9070000}"/>
    <cellStyle name="Normal 2 5 2 2" xfId="1814" xr:uid="{00000000-0005-0000-0000-0000AA070000}"/>
    <cellStyle name="Normal 2 5 2 3" xfId="1815" xr:uid="{00000000-0005-0000-0000-0000AB070000}"/>
    <cellStyle name="Normal 2 5 3" xfId="1816" xr:uid="{00000000-0005-0000-0000-0000AC070000}"/>
    <cellStyle name="Normal 2 5 3 2" xfId="1817" xr:uid="{00000000-0005-0000-0000-0000AD070000}"/>
    <cellStyle name="Normal 2 5 4" xfId="1818" xr:uid="{00000000-0005-0000-0000-0000AE070000}"/>
    <cellStyle name="Normal 2 50" xfId="1819" xr:uid="{00000000-0005-0000-0000-0000AF070000}"/>
    <cellStyle name="Normal 2 50 2" xfId="1820" xr:uid="{00000000-0005-0000-0000-0000B0070000}"/>
    <cellStyle name="Normal 2 51" xfId="1821" xr:uid="{00000000-0005-0000-0000-0000B1070000}"/>
    <cellStyle name="Normal 2 51 2" xfId="1822" xr:uid="{00000000-0005-0000-0000-0000B2070000}"/>
    <cellStyle name="Normal 2 52" xfId="1823" xr:uid="{00000000-0005-0000-0000-0000B3070000}"/>
    <cellStyle name="Normal 2 52 2" xfId="1824" xr:uid="{00000000-0005-0000-0000-0000B4070000}"/>
    <cellStyle name="Normal 2 53" xfId="1825" xr:uid="{00000000-0005-0000-0000-0000B5070000}"/>
    <cellStyle name="Normal 2 54" xfId="1826" xr:uid="{00000000-0005-0000-0000-0000B6070000}"/>
    <cellStyle name="Normal 2 6" xfId="1827" xr:uid="{00000000-0005-0000-0000-0000B7070000}"/>
    <cellStyle name="Normal 2 6 2" xfId="1828" xr:uid="{00000000-0005-0000-0000-0000B8070000}"/>
    <cellStyle name="Normal 2 6 2 2" xfId="1829" xr:uid="{00000000-0005-0000-0000-0000B9070000}"/>
    <cellStyle name="Normal 2 6 2 3" xfId="1830" xr:uid="{00000000-0005-0000-0000-0000BA070000}"/>
    <cellStyle name="Normal 2 6 3" xfId="1831" xr:uid="{00000000-0005-0000-0000-0000BB070000}"/>
    <cellStyle name="Normal 2 6 3 2" xfId="1832" xr:uid="{00000000-0005-0000-0000-0000BC070000}"/>
    <cellStyle name="Normal 2 6 4" xfId="1833" xr:uid="{00000000-0005-0000-0000-0000BD070000}"/>
    <cellStyle name="Normal 2 7" xfId="1834" xr:uid="{00000000-0005-0000-0000-0000BE070000}"/>
    <cellStyle name="Normal 2 7 2" xfId="1835" xr:uid="{00000000-0005-0000-0000-0000BF070000}"/>
    <cellStyle name="Normal 2 7 2 2" xfId="1836" xr:uid="{00000000-0005-0000-0000-0000C0070000}"/>
    <cellStyle name="Normal 2 7 2 3" xfId="1837" xr:uid="{00000000-0005-0000-0000-0000C1070000}"/>
    <cellStyle name="Normal 2 7 3" xfId="1838" xr:uid="{00000000-0005-0000-0000-0000C2070000}"/>
    <cellStyle name="Normal 2 7 3 2" xfId="1839" xr:uid="{00000000-0005-0000-0000-0000C3070000}"/>
    <cellStyle name="Normal 2 7 4" xfId="1840" xr:uid="{00000000-0005-0000-0000-0000C4070000}"/>
    <cellStyle name="Normal 2 8" xfId="1841" xr:uid="{00000000-0005-0000-0000-0000C5070000}"/>
    <cellStyle name="Normal 2 8 2" xfId="1842" xr:uid="{00000000-0005-0000-0000-0000C6070000}"/>
    <cellStyle name="Normal 2 8 2 2" xfId="1843" xr:uid="{00000000-0005-0000-0000-0000C7070000}"/>
    <cellStyle name="Normal 2 8 2 3" xfId="1844" xr:uid="{00000000-0005-0000-0000-0000C8070000}"/>
    <cellStyle name="Normal 2 8 3" xfId="1845" xr:uid="{00000000-0005-0000-0000-0000C9070000}"/>
    <cellStyle name="Normal 2 8 3 2" xfId="1846" xr:uid="{00000000-0005-0000-0000-0000CA070000}"/>
    <cellStyle name="Normal 2 8 4" xfId="1847" xr:uid="{00000000-0005-0000-0000-0000CB070000}"/>
    <cellStyle name="Normal 2 9" xfId="1848" xr:uid="{00000000-0005-0000-0000-0000CC070000}"/>
    <cellStyle name="Normal 2 9 2" xfId="1849" xr:uid="{00000000-0005-0000-0000-0000CD070000}"/>
    <cellStyle name="Normal 2 9 2 2" xfId="1850" xr:uid="{00000000-0005-0000-0000-0000CE070000}"/>
    <cellStyle name="Normal 2 9 2 3" xfId="1851" xr:uid="{00000000-0005-0000-0000-0000CF070000}"/>
    <cellStyle name="Normal 2 9 3" xfId="1852" xr:uid="{00000000-0005-0000-0000-0000D0070000}"/>
    <cellStyle name="Normal 2 9 3 2" xfId="1853" xr:uid="{00000000-0005-0000-0000-0000D1070000}"/>
    <cellStyle name="Normal 2 9 4" xfId="1854" xr:uid="{00000000-0005-0000-0000-0000D2070000}"/>
    <cellStyle name="Normal 2_CLEAR 733 habil desde 12-01" xfId="1855" xr:uid="{00000000-0005-0000-0000-0000D3070000}"/>
    <cellStyle name="Normal 20" xfId="1856" xr:uid="{00000000-0005-0000-0000-0000D4070000}"/>
    <cellStyle name="Normal 20 2" xfId="1857" xr:uid="{00000000-0005-0000-0000-0000D5070000}"/>
    <cellStyle name="Normal 21" xfId="1858" xr:uid="{00000000-0005-0000-0000-0000D6070000}"/>
    <cellStyle name="Normal 21 2" xfId="1859" xr:uid="{00000000-0005-0000-0000-0000D7070000}"/>
    <cellStyle name="Normal 22" xfId="1860" xr:uid="{00000000-0005-0000-0000-0000D8070000}"/>
    <cellStyle name="Normal 22 2" xfId="1861" xr:uid="{00000000-0005-0000-0000-0000D9070000}"/>
    <cellStyle name="Normal 23" xfId="1862" xr:uid="{00000000-0005-0000-0000-0000DA070000}"/>
    <cellStyle name="Normal 23 2" xfId="1863" xr:uid="{00000000-0005-0000-0000-0000DB070000}"/>
    <cellStyle name="Normal 24" xfId="1864" xr:uid="{00000000-0005-0000-0000-0000DC070000}"/>
    <cellStyle name="Normal 24 2" xfId="1865" xr:uid="{00000000-0005-0000-0000-0000DD070000}"/>
    <cellStyle name="Normal 25" xfId="1866" xr:uid="{00000000-0005-0000-0000-0000DE070000}"/>
    <cellStyle name="Normal 25 2" xfId="1867" xr:uid="{00000000-0005-0000-0000-0000DF070000}"/>
    <cellStyle name="Normal 26" xfId="1868" xr:uid="{00000000-0005-0000-0000-0000E0070000}"/>
    <cellStyle name="Normal 26 2" xfId="1869" xr:uid="{00000000-0005-0000-0000-0000E1070000}"/>
    <cellStyle name="Normal 27" xfId="1870" xr:uid="{00000000-0005-0000-0000-0000E2070000}"/>
    <cellStyle name="Normal 27 2" xfId="1871" xr:uid="{00000000-0005-0000-0000-0000E3070000}"/>
    <cellStyle name="Normal 28" xfId="1872" xr:uid="{00000000-0005-0000-0000-0000E4070000}"/>
    <cellStyle name="Normal 28 2" xfId="1873" xr:uid="{00000000-0005-0000-0000-0000E5070000}"/>
    <cellStyle name="Normal 29" xfId="1874" xr:uid="{00000000-0005-0000-0000-0000E6070000}"/>
    <cellStyle name="Normal 29 2" xfId="1875" xr:uid="{00000000-0005-0000-0000-0000E7070000}"/>
    <cellStyle name="Normal 3" xfId="272" xr:uid="{00000000-0005-0000-0000-0000E8070000}"/>
    <cellStyle name="Normal 3 2" xfId="273" xr:uid="{00000000-0005-0000-0000-0000E9070000}"/>
    <cellStyle name="Normal 3 2 2" xfId="274" xr:uid="{00000000-0005-0000-0000-0000EA070000}"/>
    <cellStyle name="Normal 3 2 2 2" xfId="275" xr:uid="{00000000-0005-0000-0000-0000EB070000}"/>
    <cellStyle name="Normal 3 2 2 3" xfId="276" xr:uid="{00000000-0005-0000-0000-0000EC070000}"/>
    <cellStyle name="Normal 3 2 2_000-Planilla Horaria Grupo 400 - INVIERNO 2019 - PARA CLEARING - 24-02-2019 ( 2019-02-25)" xfId="277" xr:uid="{00000000-0005-0000-0000-0000ED070000}"/>
    <cellStyle name="Normal 3 2 3" xfId="278" xr:uid="{00000000-0005-0000-0000-0000EE070000}"/>
    <cellStyle name="Normal 3 2 4" xfId="279" xr:uid="{00000000-0005-0000-0000-0000EF070000}"/>
    <cellStyle name="Normal 3 2 5" xfId="2294" xr:uid="{00000000-0005-0000-0000-0000F0070000}"/>
    <cellStyle name="Normal 3 2 6" xfId="2281" xr:uid="{00000000-0005-0000-0000-0000F1070000}"/>
    <cellStyle name="Normal 3 2 7" xfId="2290" xr:uid="{00000000-0005-0000-0000-0000F2070000}"/>
    <cellStyle name="Normal 3 2 8" xfId="2282" xr:uid="{00000000-0005-0000-0000-0000F3070000}"/>
    <cellStyle name="Normal 3 2_000-Planilla Horaria Grupo 400 - INVIERNO 2019 - PARA CLEARING - 24-02-2019 ( 2019-02-25)" xfId="280" xr:uid="{00000000-0005-0000-0000-0000F4070000}"/>
    <cellStyle name="Normal 3 3" xfId="281" xr:uid="{00000000-0005-0000-0000-0000F5070000}"/>
    <cellStyle name="Normal 3 3 2" xfId="282" xr:uid="{00000000-0005-0000-0000-0000F6070000}"/>
    <cellStyle name="Normal 3 3 3" xfId="283" xr:uid="{00000000-0005-0000-0000-0000F7070000}"/>
    <cellStyle name="Normal 3 3_000-Planilla Horaria Grupo 400 - INVIERNO 2019 - PARA CLEARING - 24-02-2019 ( 2019-02-25)" xfId="284" xr:uid="{00000000-0005-0000-0000-0000F8070000}"/>
    <cellStyle name="Normal 3 4" xfId="285" xr:uid="{00000000-0005-0000-0000-0000F9070000}"/>
    <cellStyle name="Normal 3 5" xfId="286" xr:uid="{00000000-0005-0000-0000-0000FA070000}"/>
    <cellStyle name="Normal 3 5 2" xfId="2075" xr:uid="{00000000-0005-0000-0000-0000FB070000}"/>
    <cellStyle name="Normal 3 5 3" xfId="2078" xr:uid="{00000000-0005-0000-0000-0000FC070000}"/>
    <cellStyle name="Normal 3 5 4" xfId="2081" xr:uid="{00000000-0005-0000-0000-0000FD070000}"/>
    <cellStyle name="Normal 3 5 5" xfId="2084" xr:uid="{00000000-0005-0000-0000-0000FE070000}"/>
    <cellStyle name="Normal 3 5 6" xfId="1876" xr:uid="{00000000-0005-0000-0000-0000FF070000}"/>
    <cellStyle name="Normal 3 6" xfId="2278" xr:uid="{00000000-0005-0000-0000-000000080000}"/>
    <cellStyle name="Normal 3_000 - planilla modificada G7 con formato nuevo - CLEARING" xfId="287" xr:uid="{00000000-0005-0000-0000-000001080000}"/>
    <cellStyle name="Normal 30" xfId="1877" xr:uid="{00000000-0005-0000-0000-000002080000}"/>
    <cellStyle name="Normal 30 2" xfId="1878" xr:uid="{00000000-0005-0000-0000-000003080000}"/>
    <cellStyle name="Normal 31" xfId="1879" xr:uid="{00000000-0005-0000-0000-000004080000}"/>
    <cellStyle name="Normal 31 2" xfId="1880" xr:uid="{00000000-0005-0000-0000-000005080000}"/>
    <cellStyle name="Normal 32" xfId="1881" xr:uid="{00000000-0005-0000-0000-000006080000}"/>
    <cellStyle name="Normal 32 2" xfId="1882" xr:uid="{00000000-0005-0000-0000-000007080000}"/>
    <cellStyle name="Normal 32 3" xfId="1883" xr:uid="{00000000-0005-0000-0000-000008080000}"/>
    <cellStyle name="Normal 33" xfId="1884" xr:uid="{00000000-0005-0000-0000-000009080000}"/>
    <cellStyle name="Normal 33 2" xfId="1885" xr:uid="{00000000-0005-0000-0000-00000A080000}"/>
    <cellStyle name="Normal 34" xfId="2305" xr:uid="{00000000-0005-0000-0000-00000B080000}"/>
    <cellStyle name="Normal 35" xfId="2306" xr:uid="{00000000-0005-0000-0000-00000C080000}"/>
    <cellStyle name="Normal 36" xfId="2307" xr:uid="{00000000-0005-0000-0000-00000D080000}"/>
    <cellStyle name="Normal 37" xfId="2308" xr:uid="{00000000-0005-0000-0000-00000E080000}"/>
    <cellStyle name="Normal 38" xfId="2309" xr:uid="{00000000-0005-0000-0000-00000F080000}"/>
    <cellStyle name="Normal 39" xfId="2310" xr:uid="{00000000-0005-0000-0000-000010080000}"/>
    <cellStyle name="Normal 4" xfId="288" xr:uid="{00000000-0005-0000-0000-000011080000}"/>
    <cellStyle name="Normal 4 2" xfId="289" xr:uid="{00000000-0005-0000-0000-000012080000}"/>
    <cellStyle name="Normal 4 2 2" xfId="2296" xr:uid="{00000000-0005-0000-0000-000013080000}"/>
    <cellStyle name="Normal 4 2 2 2" xfId="2297" xr:uid="{00000000-0005-0000-0000-000014080000}"/>
    <cellStyle name="Normal 4 2 3" xfId="2295" xr:uid="{00000000-0005-0000-0000-000015080000}"/>
    <cellStyle name="Normal 4 3" xfId="1886" xr:uid="{00000000-0005-0000-0000-000016080000}"/>
    <cellStyle name="Normal 4 3 2" xfId="2298" xr:uid="{00000000-0005-0000-0000-000017080000}"/>
    <cellStyle name="Normal 4 4" xfId="2299" xr:uid="{00000000-0005-0000-0000-000018080000}"/>
    <cellStyle name="Normal 4 4 2" xfId="2300" xr:uid="{00000000-0005-0000-0000-000019080000}"/>
    <cellStyle name="Normal 4_705 -EXPRESO MENDOZA-LUJAN-CARRIZAL x Araoz" xfId="559" xr:uid="{00000000-0005-0000-0000-00001A080000}"/>
    <cellStyle name="Normal 40" xfId="2311" xr:uid="{00000000-0005-0000-0000-00001B080000}"/>
    <cellStyle name="Normal 41" xfId="2312" xr:uid="{00000000-0005-0000-0000-00001C080000}"/>
    <cellStyle name="Normal 42" xfId="2313" xr:uid="{00000000-0005-0000-0000-00001D080000}"/>
    <cellStyle name="Normal 43" xfId="2314" xr:uid="{00000000-0005-0000-0000-00001E080000}"/>
    <cellStyle name="Normal 44" xfId="2315" xr:uid="{00000000-0005-0000-0000-00001F080000}"/>
    <cellStyle name="Normal 45" xfId="2316" xr:uid="{00000000-0005-0000-0000-000020080000}"/>
    <cellStyle name="Normal 46" xfId="2317" xr:uid="{00000000-0005-0000-0000-000021080000}"/>
    <cellStyle name="Normal 47" xfId="2318" xr:uid="{00000000-0005-0000-0000-000022080000}"/>
    <cellStyle name="Normal 5" xfId="290" xr:uid="{00000000-0005-0000-0000-000023080000}"/>
    <cellStyle name="Normal 5 2" xfId="291" xr:uid="{00000000-0005-0000-0000-000024080000}"/>
    <cellStyle name="Normal 5 2 2" xfId="292" xr:uid="{00000000-0005-0000-0000-000025080000}"/>
    <cellStyle name="Normal 5 2 3" xfId="293" xr:uid="{00000000-0005-0000-0000-000026080000}"/>
    <cellStyle name="Normal 5 2_000-Planilla Horaria Grupo 400 - INVIERNO 2019 - PARA CLEARING - 24-02-2019 ( 2019-02-25)" xfId="294" xr:uid="{00000000-0005-0000-0000-000027080000}"/>
    <cellStyle name="Normal 5 3" xfId="295" xr:uid="{00000000-0005-0000-0000-000028080000}"/>
    <cellStyle name="Normal 5 4" xfId="296" xr:uid="{00000000-0005-0000-0000-000029080000}"/>
    <cellStyle name="Normal 5_000-Planilla Horaria Grupo 400 - INVIERNO 2019 - PARA CLEARING - 24-02-2019 ( 2019-02-25)" xfId="297" xr:uid="{00000000-0005-0000-0000-00002A080000}"/>
    <cellStyle name="Normal 6" xfId="298" xr:uid="{00000000-0005-0000-0000-00002B080000}"/>
    <cellStyle name="Normal 6 2" xfId="299" xr:uid="{00000000-0005-0000-0000-00002C080000}"/>
    <cellStyle name="Normal 6 2 2" xfId="300" xr:uid="{00000000-0005-0000-0000-00002D080000}"/>
    <cellStyle name="Normal 6 2_000-Planilla Horaria Grupo 400 - INVIERNO 2019 - PARA CLEARING - 24-02-2019 ( 2019-02-25)" xfId="301" xr:uid="{00000000-0005-0000-0000-00002E080000}"/>
    <cellStyle name="Normal 6 3" xfId="302" xr:uid="{00000000-0005-0000-0000-00002F080000}"/>
    <cellStyle name="Normal 6 3 2" xfId="303" xr:uid="{00000000-0005-0000-0000-000030080000}"/>
    <cellStyle name="Normal 6 3 3" xfId="304" xr:uid="{00000000-0005-0000-0000-000031080000}"/>
    <cellStyle name="Normal 6 3_713 - 714" xfId="560" xr:uid="{00000000-0005-0000-0000-000032080000}"/>
    <cellStyle name="Normal 6 4" xfId="1887" xr:uid="{00000000-0005-0000-0000-000033080000}"/>
    <cellStyle name="Normal 6_000-Planilla Horaria Grupo 400 - INVIERNO 2019 - PARA CLEARING - 24-02-2019 ( 2019-02-25)" xfId="305" xr:uid="{00000000-0005-0000-0000-000034080000}"/>
    <cellStyle name="Normal 7" xfId="306" xr:uid="{00000000-0005-0000-0000-000035080000}"/>
    <cellStyle name="Normal 7 2" xfId="307" xr:uid="{00000000-0005-0000-0000-000036080000}"/>
    <cellStyle name="Normal 7 2 2" xfId="308" xr:uid="{00000000-0005-0000-0000-000037080000}"/>
    <cellStyle name="Normal 7 2 3" xfId="309" xr:uid="{00000000-0005-0000-0000-000038080000}"/>
    <cellStyle name="Normal 7 2_000-Planilla Horaria Grupo 400 - INVIERNO 2019 - PARA CLEARING - 24-02-2019 ( 2019-02-25)" xfId="310" xr:uid="{00000000-0005-0000-0000-000039080000}"/>
    <cellStyle name="Normal 7 3" xfId="311" xr:uid="{00000000-0005-0000-0000-00003A080000}"/>
    <cellStyle name="Normal 7 3 2" xfId="312" xr:uid="{00000000-0005-0000-0000-00003B080000}"/>
    <cellStyle name="Normal 7 3 3" xfId="313" xr:uid="{00000000-0005-0000-0000-00003C080000}"/>
    <cellStyle name="Normal 7 3_713 - 714" xfId="561" xr:uid="{00000000-0005-0000-0000-00003D080000}"/>
    <cellStyle name="Normal 7 4" xfId="314" xr:uid="{00000000-0005-0000-0000-00003E080000}"/>
    <cellStyle name="Normal 7_000-Planilla Horaria Grupo 400 - INVIERNO 2019 - PARA CLEARING - 24-02-2019 ( 2019-02-25)" xfId="315" xr:uid="{00000000-0005-0000-0000-00003F080000}"/>
    <cellStyle name="Normal 8" xfId="316" xr:uid="{00000000-0005-0000-0000-000040080000}"/>
    <cellStyle name="Normal 8 2" xfId="317" xr:uid="{00000000-0005-0000-0000-000041080000}"/>
    <cellStyle name="Normal 8 2 2" xfId="318" xr:uid="{00000000-0005-0000-0000-000042080000}"/>
    <cellStyle name="Normal 8 2 3" xfId="319" xr:uid="{00000000-0005-0000-0000-000043080000}"/>
    <cellStyle name="Normal 8 2_000-Planilla Horaria Grupo 400 - INVIERNO 2019 - PARA CLEARING - 24-02-2019 ( 2019-02-25)" xfId="320" xr:uid="{00000000-0005-0000-0000-000044080000}"/>
    <cellStyle name="Normal 8 3" xfId="321" xr:uid="{00000000-0005-0000-0000-000045080000}"/>
    <cellStyle name="Normal 8 3 2" xfId="322" xr:uid="{00000000-0005-0000-0000-000046080000}"/>
    <cellStyle name="Normal 8 3 3" xfId="323" xr:uid="{00000000-0005-0000-0000-000047080000}"/>
    <cellStyle name="Normal 8 3_713 - 714" xfId="562" xr:uid="{00000000-0005-0000-0000-000048080000}"/>
    <cellStyle name="Normal 8 4" xfId="324" xr:uid="{00000000-0005-0000-0000-000049080000}"/>
    <cellStyle name="Normal 8 5" xfId="2302" xr:uid="{00000000-0005-0000-0000-00004A080000}"/>
    <cellStyle name="Normal 8 6" xfId="2279" xr:uid="{00000000-0005-0000-0000-00004B080000}"/>
    <cellStyle name="Normal 8 7" xfId="2301" xr:uid="{00000000-0005-0000-0000-00004C080000}"/>
    <cellStyle name="Normal 8 8" xfId="2280" xr:uid="{00000000-0005-0000-0000-00004D080000}"/>
    <cellStyle name="Normal 8_000-Planilla Horaria Grupo 400 - INVIERNO 2019 - PARA CLEARING - 24-02-2019 ( 2019-02-25)" xfId="325" xr:uid="{00000000-0005-0000-0000-00004E080000}"/>
    <cellStyle name="Normal 9" xfId="326" xr:uid="{00000000-0005-0000-0000-00004F080000}"/>
    <cellStyle name="Normal 9 2" xfId="327" xr:uid="{00000000-0005-0000-0000-000050080000}"/>
    <cellStyle name="Normal 9 2 2" xfId="328" xr:uid="{00000000-0005-0000-0000-000051080000}"/>
    <cellStyle name="Normal 9 2 3" xfId="329" xr:uid="{00000000-0005-0000-0000-000052080000}"/>
    <cellStyle name="Normal 9 2_000-Planilla Horaria Grupo 400 - INVIERNO 2019 - PARA CLEARING - 24-02-2019 ( 2019-02-25)" xfId="330" xr:uid="{00000000-0005-0000-0000-000053080000}"/>
    <cellStyle name="Normal 9 3" xfId="331" xr:uid="{00000000-0005-0000-0000-000054080000}"/>
    <cellStyle name="Normal 9 3 2" xfId="332" xr:uid="{00000000-0005-0000-0000-000055080000}"/>
    <cellStyle name="Normal 9 3 3" xfId="333" xr:uid="{00000000-0005-0000-0000-000056080000}"/>
    <cellStyle name="Normal 9 3_713 - 714" xfId="563" xr:uid="{00000000-0005-0000-0000-000057080000}"/>
    <cellStyle name="Normal 9 4" xfId="334" xr:uid="{00000000-0005-0000-0000-000058080000}"/>
    <cellStyle name="Normal 9_000-Planilla Horaria Grupo 400 - INVIERNO 2019 - PARA CLEARING - 24-02-2019 ( 2019-02-25)" xfId="335" xr:uid="{00000000-0005-0000-0000-000059080000}"/>
    <cellStyle name="Normal_Recorrido 136 Domingo 2" xfId="336" xr:uid="{00000000-0005-0000-0000-00005A080000}"/>
    <cellStyle name="Normal_Recorrido 29 Habiles 2" xfId="337" xr:uid="{00000000-0005-0000-0000-00005B080000}"/>
    <cellStyle name="Normal_Recorrido 400 Domingo" xfId="2321" xr:uid="{00000000-0005-0000-0000-00005C080000}"/>
    <cellStyle name="Normal_Recorrido 400 Habiles 2" xfId="338" xr:uid="{00000000-0005-0000-0000-00005D080000}"/>
    <cellStyle name="Normal_Recorrido 400 Habiles_1" xfId="2319" xr:uid="{00000000-0005-0000-0000-00005E080000}"/>
    <cellStyle name="Normal_Recorrido 400 Sabado" xfId="2320" xr:uid="{00000000-0005-0000-0000-00005F080000}"/>
    <cellStyle name="Normal_Recorrido 440 Habiles 2" xfId="2322" xr:uid="{00000000-0005-0000-0000-000060080000}"/>
    <cellStyle name="Normal_Recorrido 441 Habiles" xfId="2323" xr:uid="{00000000-0005-0000-0000-000061080000}"/>
    <cellStyle name="Notas 10" xfId="339" xr:uid="{00000000-0005-0000-0000-000062080000}"/>
    <cellStyle name="Notas 10 2" xfId="340" xr:uid="{00000000-0005-0000-0000-000063080000}"/>
    <cellStyle name="Notas 10 2 2" xfId="341" xr:uid="{00000000-0005-0000-0000-000064080000}"/>
    <cellStyle name="Notas 10 2 3" xfId="342" xr:uid="{00000000-0005-0000-0000-000065080000}"/>
    <cellStyle name="Notas 10 2_MENDOTRAN HORARIOS OK (00000002)" xfId="564" xr:uid="{00000000-0005-0000-0000-000066080000}"/>
    <cellStyle name="Notas 10 3" xfId="343" xr:uid="{00000000-0005-0000-0000-000067080000}"/>
    <cellStyle name="Notas 10 4" xfId="344" xr:uid="{00000000-0005-0000-0000-000068080000}"/>
    <cellStyle name="Notas 10_MENDOTRAN HORARIOS OK (00000002)" xfId="565" xr:uid="{00000000-0005-0000-0000-000069080000}"/>
    <cellStyle name="Notas 2" xfId="345" xr:uid="{00000000-0005-0000-0000-00006A080000}"/>
    <cellStyle name="Notas 2 2" xfId="346" xr:uid="{00000000-0005-0000-0000-00006B080000}"/>
    <cellStyle name="Notas 2 2 2" xfId="347" xr:uid="{00000000-0005-0000-0000-00006C080000}"/>
    <cellStyle name="Notas 2 2 2 2" xfId="348" xr:uid="{00000000-0005-0000-0000-00006D080000}"/>
    <cellStyle name="Notas 2 2 2 3" xfId="349" xr:uid="{00000000-0005-0000-0000-00006E080000}"/>
    <cellStyle name="Notas 2 2 2_MENDOTRAN HORARIOS OK (00000002)" xfId="566" xr:uid="{00000000-0005-0000-0000-00006F080000}"/>
    <cellStyle name="Notas 2 2 3" xfId="350" xr:uid="{00000000-0005-0000-0000-000070080000}"/>
    <cellStyle name="Notas 2 2 4" xfId="351" xr:uid="{00000000-0005-0000-0000-000071080000}"/>
    <cellStyle name="Notas 2 2_705 -EXPRESO MENDOZA-LUJAN-CARRIZAL x Araoz" xfId="567" xr:uid="{00000000-0005-0000-0000-000072080000}"/>
    <cellStyle name="Notas 2 3" xfId="352" xr:uid="{00000000-0005-0000-0000-000073080000}"/>
    <cellStyle name="Notas 2 3 2" xfId="353" xr:uid="{00000000-0005-0000-0000-000074080000}"/>
    <cellStyle name="Notas 2 3 2 2" xfId="354" xr:uid="{00000000-0005-0000-0000-000075080000}"/>
    <cellStyle name="Notas 2 3 2 3" xfId="355" xr:uid="{00000000-0005-0000-0000-000076080000}"/>
    <cellStyle name="Notas 2 3 2_MENDOTRAN HORARIOS OK (00000002)" xfId="568" xr:uid="{00000000-0005-0000-0000-000077080000}"/>
    <cellStyle name="Notas 2 3 3" xfId="356" xr:uid="{00000000-0005-0000-0000-000078080000}"/>
    <cellStyle name="Notas 2 3 4" xfId="357" xr:uid="{00000000-0005-0000-0000-000079080000}"/>
    <cellStyle name="Notas 2 3_705 -EXPRESO MENDOZA-LUJAN-CARRIZAL x Araoz" xfId="569" xr:uid="{00000000-0005-0000-0000-00007A080000}"/>
    <cellStyle name="Notas 2 4" xfId="358" xr:uid="{00000000-0005-0000-0000-00007B080000}"/>
    <cellStyle name="Notas 2 4 2" xfId="359" xr:uid="{00000000-0005-0000-0000-00007C080000}"/>
    <cellStyle name="Notas 2 4 3" xfId="360" xr:uid="{00000000-0005-0000-0000-00007D080000}"/>
    <cellStyle name="Notas 2 4_MENDOTRAN HORARIOS OK (00000002)" xfId="570" xr:uid="{00000000-0005-0000-0000-00007E080000}"/>
    <cellStyle name="Notas 2 5" xfId="361" xr:uid="{00000000-0005-0000-0000-00007F080000}"/>
    <cellStyle name="Notas 2 6" xfId="362" xr:uid="{00000000-0005-0000-0000-000080080000}"/>
    <cellStyle name="Notas 2_705 -EXPRESO MENDOZA-LUJAN-CARRIZAL x Araoz" xfId="571" xr:uid="{00000000-0005-0000-0000-000081080000}"/>
    <cellStyle name="Notas 3" xfId="363" xr:uid="{00000000-0005-0000-0000-000082080000}"/>
    <cellStyle name="Notas 3 2" xfId="364" xr:uid="{00000000-0005-0000-0000-000083080000}"/>
    <cellStyle name="Notas 3 2 2" xfId="365" xr:uid="{00000000-0005-0000-0000-000084080000}"/>
    <cellStyle name="Notas 3 2 3" xfId="366" xr:uid="{00000000-0005-0000-0000-000085080000}"/>
    <cellStyle name="Notas 3 2_MENDOTRAN HORARIOS OK (00000002)" xfId="572" xr:uid="{00000000-0005-0000-0000-000086080000}"/>
    <cellStyle name="Notas 3 3" xfId="367" xr:uid="{00000000-0005-0000-0000-000087080000}"/>
    <cellStyle name="Notas 3 4" xfId="368" xr:uid="{00000000-0005-0000-0000-000088080000}"/>
    <cellStyle name="Notas 3_705 -EXPRESO MENDOZA-LUJAN-CARRIZAL x Araoz" xfId="573" xr:uid="{00000000-0005-0000-0000-000089080000}"/>
    <cellStyle name="Notas 4" xfId="369" xr:uid="{00000000-0005-0000-0000-00008A080000}"/>
    <cellStyle name="Notas 4 2" xfId="370" xr:uid="{00000000-0005-0000-0000-00008B080000}"/>
    <cellStyle name="Notas 4 2 2" xfId="371" xr:uid="{00000000-0005-0000-0000-00008C080000}"/>
    <cellStyle name="Notas 4 2 2 2" xfId="372" xr:uid="{00000000-0005-0000-0000-00008D080000}"/>
    <cellStyle name="Notas 4 2 2 3" xfId="373" xr:uid="{00000000-0005-0000-0000-00008E080000}"/>
    <cellStyle name="Notas 4 2 2_MENDOTRAN HORARIOS OK (00000002)" xfId="574" xr:uid="{00000000-0005-0000-0000-00008F080000}"/>
    <cellStyle name="Notas 4 2 3" xfId="374" xr:uid="{00000000-0005-0000-0000-000090080000}"/>
    <cellStyle name="Notas 4 2 4" xfId="375" xr:uid="{00000000-0005-0000-0000-000091080000}"/>
    <cellStyle name="Notas 4 2_705 -EXPRESO MENDOZA-LUJAN-CARRIZAL x Araoz" xfId="575" xr:uid="{00000000-0005-0000-0000-000092080000}"/>
    <cellStyle name="Notas 4 3" xfId="376" xr:uid="{00000000-0005-0000-0000-000093080000}"/>
    <cellStyle name="Notas 4 3 2" xfId="377" xr:uid="{00000000-0005-0000-0000-000094080000}"/>
    <cellStyle name="Notas 4 3 3" xfId="378" xr:uid="{00000000-0005-0000-0000-000095080000}"/>
    <cellStyle name="Notas 4 3_MENDOTRAN HORARIOS OK (00000002)" xfId="576" xr:uid="{00000000-0005-0000-0000-000096080000}"/>
    <cellStyle name="Notas 4 4" xfId="379" xr:uid="{00000000-0005-0000-0000-000097080000}"/>
    <cellStyle name="Notas 4 5" xfId="380" xr:uid="{00000000-0005-0000-0000-000098080000}"/>
    <cellStyle name="Notas 4_705 -EXPRESO MENDOZA-LUJAN-CARRIZAL x Araoz" xfId="577" xr:uid="{00000000-0005-0000-0000-000099080000}"/>
    <cellStyle name="Notas 5" xfId="381" xr:uid="{00000000-0005-0000-0000-00009A080000}"/>
    <cellStyle name="Notas 5 2" xfId="382" xr:uid="{00000000-0005-0000-0000-00009B080000}"/>
    <cellStyle name="Notas 5 2 2" xfId="383" xr:uid="{00000000-0005-0000-0000-00009C080000}"/>
    <cellStyle name="Notas 5 2 3" xfId="384" xr:uid="{00000000-0005-0000-0000-00009D080000}"/>
    <cellStyle name="Notas 5 2_MENDOTRAN HORARIOS OK (00000002)" xfId="578" xr:uid="{00000000-0005-0000-0000-00009E080000}"/>
    <cellStyle name="Notas 5 3" xfId="385" xr:uid="{00000000-0005-0000-0000-00009F080000}"/>
    <cellStyle name="Notas 5 4" xfId="386" xr:uid="{00000000-0005-0000-0000-0000A0080000}"/>
    <cellStyle name="Notas 5_705 -EXPRESO MENDOZA-LUJAN-CARRIZAL x Araoz" xfId="579" xr:uid="{00000000-0005-0000-0000-0000A1080000}"/>
    <cellStyle name="Notas 6" xfId="387" xr:uid="{00000000-0005-0000-0000-0000A2080000}"/>
    <cellStyle name="Notas 6 2" xfId="388" xr:uid="{00000000-0005-0000-0000-0000A3080000}"/>
    <cellStyle name="Notas 6 2 2" xfId="389" xr:uid="{00000000-0005-0000-0000-0000A4080000}"/>
    <cellStyle name="Notas 6 2 3" xfId="390" xr:uid="{00000000-0005-0000-0000-0000A5080000}"/>
    <cellStyle name="Notas 6 2_MENDOTRAN HORARIOS OK (00000002)" xfId="580" xr:uid="{00000000-0005-0000-0000-0000A6080000}"/>
    <cellStyle name="Notas 6 3" xfId="391" xr:uid="{00000000-0005-0000-0000-0000A7080000}"/>
    <cellStyle name="Notas 6 4" xfId="392" xr:uid="{00000000-0005-0000-0000-0000A8080000}"/>
    <cellStyle name="Notas 6_705 -EXPRESO MENDOZA-LUJAN-CARRIZAL x Araoz" xfId="581" xr:uid="{00000000-0005-0000-0000-0000A9080000}"/>
    <cellStyle name="Notas 7" xfId="393" xr:uid="{00000000-0005-0000-0000-0000AA080000}"/>
    <cellStyle name="Notas 7 2" xfId="394" xr:uid="{00000000-0005-0000-0000-0000AB080000}"/>
    <cellStyle name="Notas 7 2 2" xfId="395" xr:uid="{00000000-0005-0000-0000-0000AC080000}"/>
    <cellStyle name="Notas 7 2 2 2" xfId="396" xr:uid="{00000000-0005-0000-0000-0000AD080000}"/>
    <cellStyle name="Notas 7 2 2 3" xfId="397" xr:uid="{00000000-0005-0000-0000-0000AE080000}"/>
    <cellStyle name="Notas 7 2 2_MENDOTRAN HORARIOS OK (00000002)" xfId="582" xr:uid="{00000000-0005-0000-0000-0000AF080000}"/>
    <cellStyle name="Notas 7 2 3" xfId="398" xr:uid="{00000000-0005-0000-0000-0000B0080000}"/>
    <cellStyle name="Notas 7 2 4" xfId="399" xr:uid="{00000000-0005-0000-0000-0000B1080000}"/>
    <cellStyle name="Notas 7 2_MENDOTRAN HORARIOS OK (00000002)" xfId="583" xr:uid="{00000000-0005-0000-0000-0000B2080000}"/>
    <cellStyle name="Notas 7 3" xfId="400" xr:uid="{00000000-0005-0000-0000-0000B3080000}"/>
    <cellStyle name="Notas 7 3 2" xfId="401" xr:uid="{00000000-0005-0000-0000-0000B4080000}"/>
    <cellStyle name="Notas 7 3 3" xfId="402" xr:uid="{00000000-0005-0000-0000-0000B5080000}"/>
    <cellStyle name="Notas 7 3_MENDOTRAN HORARIOS OK (00000002)" xfId="584" xr:uid="{00000000-0005-0000-0000-0000B6080000}"/>
    <cellStyle name="Notas 7_713 - 714" xfId="585" xr:uid="{00000000-0005-0000-0000-0000B7080000}"/>
    <cellStyle name="Notas 8" xfId="403" xr:uid="{00000000-0005-0000-0000-0000B8080000}"/>
    <cellStyle name="Notas 8 2" xfId="404" xr:uid="{00000000-0005-0000-0000-0000B9080000}"/>
    <cellStyle name="Notas 8 2 2" xfId="405" xr:uid="{00000000-0005-0000-0000-0000BA080000}"/>
    <cellStyle name="Notas 8 2 2 2" xfId="406" xr:uid="{00000000-0005-0000-0000-0000BB080000}"/>
    <cellStyle name="Notas 8 2 2 3" xfId="407" xr:uid="{00000000-0005-0000-0000-0000BC080000}"/>
    <cellStyle name="Notas 8 2 2_MENDOTRAN HORARIOS OK (00000002)" xfId="586" xr:uid="{00000000-0005-0000-0000-0000BD080000}"/>
    <cellStyle name="Notas 8 2 3" xfId="408" xr:uid="{00000000-0005-0000-0000-0000BE080000}"/>
    <cellStyle name="Notas 8 2 4" xfId="409" xr:uid="{00000000-0005-0000-0000-0000BF080000}"/>
    <cellStyle name="Notas 8 2_713 - 714" xfId="587" xr:uid="{00000000-0005-0000-0000-0000C0080000}"/>
    <cellStyle name="Notas 8 3" xfId="410" xr:uid="{00000000-0005-0000-0000-0000C1080000}"/>
    <cellStyle name="Notas 8 4" xfId="411" xr:uid="{00000000-0005-0000-0000-0000C2080000}"/>
    <cellStyle name="Notas 8_713 - 714" xfId="588" xr:uid="{00000000-0005-0000-0000-0000C3080000}"/>
    <cellStyle name="Notas 9" xfId="412" xr:uid="{00000000-0005-0000-0000-0000C4080000}"/>
    <cellStyle name="Notas 9 2" xfId="413" xr:uid="{00000000-0005-0000-0000-0000C5080000}"/>
    <cellStyle name="Notas 9 2 2" xfId="414" xr:uid="{00000000-0005-0000-0000-0000C6080000}"/>
    <cellStyle name="Notas 9 2 3" xfId="415" xr:uid="{00000000-0005-0000-0000-0000C7080000}"/>
    <cellStyle name="Notas 9 2_MENDOTRAN HORARIOS OK (00000002)" xfId="589" xr:uid="{00000000-0005-0000-0000-0000C8080000}"/>
    <cellStyle name="Notas 9 3" xfId="416" xr:uid="{00000000-0005-0000-0000-0000C9080000}"/>
    <cellStyle name="Notas 9 4" xfId="417" xr:uid="{00000000-0005-0000-0000-0000CA080000}"/>
    <cellStyle name="Notas 9_713 - 714" xfId="590" xr:uid="{00000000-0005-0000-0000-0000CB080000}"/>
    <cellStyle name="Note" xfId="418" xr:uid="{00000000-0005-0000-0000-0000CC080000}"/>
    <cellStyle name="Output" xfId="419" xr:uid="{00000000-0005-0000-0000-0000CD080000}"/>
    <cellStyle name="Porcentaje 2" xfId="1888" xr:uid="{00000000-0005-0000-0000-0000CE080000}"/>
    <cellStyle name="Porcentaje 2 2" xfId="1889" xr:uid="{00000000-0005-0000-0000-0000CF080000}"/>
    <cellStyle name="Porcentaje 2 3" xfId="2303" xr:uid="{00000000-0005-0000-0000-0000D0080000}"/>
    <cellStyle name="Porcentaje 3" xfId="1890" xr:uid="{00000000-0005-0000-0000-0000D1080000}"/>
    <cellStyle name="Porcentaje 3 2" xfId="2304" xr:uid="{00000000-0005-0000-0000-0000D2080000}"/>
    <cellStyle name="Porcentual 2" xfId="420" xr:uid="{00000000-0005-0000-0000-0000D3080000}"/>
    <cellStyle name="Porcentual 2 2" xfId="1891" xr:uid="{00000000-0005-0000-0000-0000D4080000}"/>
    <cellStyle name="Porcentual 2 2 2" xfId="1892" xr:uid="{00000000-0005-0000-0000-0000D5080000}"/>
    <cellStyle name="Porcentual 2 2 3" xfId="1893" xr:uid="{00000000-0005-0000-0000-0000D6080000}"/>
    <cellStyle name="Porcentual 2 3" xfId="1894" xr:uid="{00000000-0005-0000-0000-0000D7080000}"/>
    <cellStyle name="Porcentual 2 3 2" xfId="1895" xr:uid="{00000000-0005-0000-0000-0000D8080000}"/>
    <cellStyle name="Porcentual 2 4" xfId="1896" xr:uid="{00000000-0005-0000-0000-0000D9080000}"/>
    <cellStyle name="Result" xfId="1897" xr:uid="{00000000-0005-0000-0000-0000DA080000}"/>
    <cellStyle name="Result 1" xfId="1898" xr:uid="{00000000-0005-0000-0000-0000DB080000}"/>
    <cellStyle name="Result 2" xfId="1899" xr:uid="{00000000-0005-0000-0000-0000DC080000}"/>
    <cellStyle name="Result2" xfId="1900" xr:uid="{00000000-0005-0000-0000-0000DD080000}"/>
    <cellStyle name="Result2 1" xfId="1901" xr:uid="{00000000-0005-0000-0000-0000DE080000}"/>
    <cellStyle name="Result2 2" xfId="1902" xr:uid="{00000000-0005-0000-0000-0000DF080000}"/>
    <cellStyle name="Salida 2" xfId="421" xr:uid="{00000000-0005-0000-0000-0000E0080000}"/>
    <cellStyle name="Salida 2 2" xfId="422" xr:uid="{00000000-0005-0000-0000-0000E1080000}"/>
    <cellStyle name="Salida 2_705 -EXPRESO MENDOZA-LUJAN-CARRIZAL x Araoz" xfId="591" xr:uid="{00000000-0005-0000-0000-0000E2080000}"/>
    <cellStyle name="Salida 3" xfId="423" xr:uid="{00000000-0005-0000-0000-0000E3080000}"/>
    <cellStyle name="Salida 3 2" xfId="424" xr:uid="{00000000-0005-0000-0000-0000E4080000}"/>
    <cellStyle name="Salida 3_705 -EXPRESO MENDOZA-LUJAN-CARRIZAL x Araoz" xfId="592" xr:uid="{00000000-0005-0000-0000-0000E5080000}"/>
    <cellStyle name="Salida 4" xfId="1903" xr:uid="{00000000-0005-0000-0000-0000E6080000}"/>
    <cellStyle name="TableStyleLight1" xfId="1904" xr:uid="{00000000-0005-0000-0000-0000E7080000}"/>
    <cellStyle name="TableStyleLight1 2" xfId="1905" xr:uid="{00000000-0005-0000-0000-0000E8080000}"/>
    <cellStyle name="TableStyleLight1 2 2" xfId="1906" xr:uid="{00000000-0005-0000-0000-0000E9080000}"/>
    <cellStyle name="TableStyleLight1 2 3" xfId="1907" xr:uid="{00000000-0005-0000-0000-0000EA080000}"/>
    <cellStyle name="TableStyleLight1 3" xfId="1908" xr:uid="{00000000-0005-0000-0000-0000EB080000}"/>
    <cellStyle name="TableStyleLight1 3 2" xfId="1909" xr:uid="{00000000-0005-0000-0000-0000EC080000}"/>
    <cellStyle name="TableStyleLight1 4" xfId="1910" xr:uid="{00000000-0005-0000-0000-0000ED080000}"/>
    <cellStyle name="TableStyleLight1 5" xfId="1911" xr:uid="{00000000-0005-0000-0000-0000EE080000}"/>
    <cellStyle name="Texto de advertencia 2" xfId="425" xr:uid="{00000000-0005-0000-0000-0000EF080000}"/>
    <cellStyle name="Texto de advertencia 2 2" xfId="426" xr:uid="{00000000-0005-0000-0000-0000F0080000}"/>
    <cellStyle name="Texto de advertencia 3" xfId="427" xr:uid="{00000000-0005-0000-0000-0000F1080000}"/>
    <cellStyle name="Texto de advertencia 3 2" xfId="428" xr:uid="{00000000-0005-0000-0000-0000F2080000}"/>
    <cellStyle name="Texto de advertencia 4" xfId="1912" xr:uid="{00000000-0005-0000-0000-0000F3080000}"/>
    <cellStyle name="Texto explicativo 2" xfId="429" xr:uid="{00000000-0005-0000-0000-0000F4080000}"/>
    <cellStyle name="Texto explicativo 2 2" xfId="430" xr:uid="{00000000-0005-0000-0000-0000F5080000}"/>
    <cellStyle name="Texto explicativo 3" xfId="431" xr:uid="{00000000-0005-0000-0000-0000F6080000}"/>
    <cellStyle name="Texto explicativo 3 2" xfId="432" xr:uid="{00000000-0005-0000-0000-0000F7080000}"/>
    <cellStyle name="Texto explicativo 4" xfId="1913" xr:uid="{00000000-0005-0000-0000-0000F8080000}"/>
    <cellStyle name="Title" xfId="433" xr:uid="{00000000-0005-0000-0000-0000F9080000}"/>
    <cellStyle name="Título 1 2" xfId="434" xr:uid="{00000000-0005-0000-0000-0000FA080000}"/>
    <cellStyle name="Título 1 2 2" xfId="435" xr:uid="{00000000-0005-0000-0000-0000FB080000}"/>
    <cellStyle name="Título 1 2_705 -EXPRESO MENDOZA-LUJAN-CARRIZAL x Araoz" xfId="593" xr:uid="{00000000-0005-0000-0000-0000FC080000}"/>
    <cellStyle name="Título 1 3" xfId="436" xr:uid="{00000000-0005-0000-0000-0000FD080000}"/>
    <cellStyle name="Título 1 3 2" xfId="437" xr:uid="{00000000-0005-0000-0000-0000FE080000}"/>
    <cellStyle name="Título 1 3_705 -EXPRESO MENDOZA-LUJAN-CARRIZAL x Araoz" xfId="594" xr:uid="{00000000-0005-0000-0000-0000FF080000}"/>
    <cellStyle name="Título 1 4" xfId="438" xr:uid="{00000000-0005-0000-0000-000000090000}"/>
    <cellStyle name="Título 2 2" xfId="439" xr:uid="{00000000-0005-0000-0000-000001090000}"/>
    <cellStyle name="Título 2 3" xfId="440" xr:uid="{00000000-0005-0000-0000-000002090000}"/>
    <cellStyle name="Título 2 4" xfId="441" xr:uid="{00000000-0005-0000-0000-000003090000}"/>
    <cellStyle name="Título 3 2" xfId="442" xr:uid="{00000000-0005-0000-0000-000004090000}"/>
    <cellStyle name="Título 3 3" xfId="443" xr:uid="{00000000-0005-0000-0000-000005090000}"/>
    <cellStyle name="Título 3 4" xfId="444" xr:uid="{00000000-0005-0000-0000-000006090000}"/>
    <cellStyle name="Título 4" xfId="445" xr:uid="{00000000-0005-0000-0000-000007090000}"/>
    <cellStyle name="Título 5" xfId="446" xr:uid="{00000000-0005-0000-0000-000008090000}"/>
    <cellStyle name="Título 6" xfId="447" xr:uid="{00000000-0005-0000-0000-000009090000}"/>
    <cellStyle name="Total 2" xfId="448" xr:uid="{00000000-0005-0000-0000-00000A090000}"/>
    <cellStyle name="Total 2 2" xfId="449" xr:uid="{00000000-0005-0000-0000-00000B090000}"/>
    <cellStyle name="Total 2 3" xfId="450" xr:uid="{00000000-0005-0000-0000-00000C090000}"/>
    <cellStyle name="Total 2_000-Planilla Horaria Grupo 400 - INVIERNO 2019 - PARA CLEARING - 24-02-2019 ( 2019-02-25)" xfId="451" xr:uid="{00000000-0005-0000-0000-00000D090000}"/>
    <cellStyle name="Total 3" xfId="452" xr:uid="{00000000-0005-0000-0000-00000E090000}"/>
    <cellStyle name="Total 3 2" xfId="453" xr:uid="{00000000-0005-0000-0000-00000F090000}"/>
    <cellStyle name="Total 3 3" xfId="454" xr:uid="{00000000-0005-0000-0000-000010090000}"/>
    <cellStyle name="Total 3_000-Planilla Horaria Grupo 400 - INVIERNO 2019 - PARA CLEARING - 24-02-2019 ( 2019-02-25)" xfId="455" xr:uid="{00000000-0005-0000-0000-000011090000}"/>
    <cellStyle name="Total 4" xfId="456" xr:uid="{00000000-0005-0000-0000-000012090000}"/>
    <cellStyle name="Warning Text" xfId="457" xr:uid="{00000000-0005-0000-0000-000013090000}"/>
  </cellStyles>
  <dxfs count="0"/>
  <tableStyles count="0" defaultTableStyle="TableStyleMedium2" defaultPivotStyle="PivotStyleLight16"/>
  <colors>
    <mruColors>
      <color rgb="FFCCFFFF"/>
      <color rgb="FFCCFFCC"/>
      <color rgb="FFFF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5.xml.rels><?xml version="1.0" encoding="UTF-8" standalone="yes"?>
<Relationships xmlns="http://schemas.openxmlformats.org/package/2006/relationships"><Relationship Id="rId1" Type="http://schemas.openxmlformats.org/officeDocument/2006/relationships/image" Target="../media/image1.emf"/></Relationships>
</file>

<file path=xl/drawings/_rels/drawing56.xml.rels><?xml version="1.0" encoding="UTF-8" standalone="yes"?>
<Relationships xmlns="http://schemas.openxmlformats.org/package/2006/relationships"><Relationship Id="rId1" Type="http://schemas.openxmlformats.org/officeDocument/2006/relationships/image" Target="../media/image1.emf"/></Relationships>
</file>

<file path=xl/drawings/_rels/drawing57.xml.rels><?xml version="1.0" encoding="UTF-8" standalone="yes"?>
<Relationships xmlns="http://schemas.openxmlformats.org/package/2006/relationships"><Relationship Id="rId1" Type="http://schemas.openxmlformats.org/officeDocument/2006/relationships/image" Target="../media/image1.emf"/></Relationships>
</file>

<file path=xl/drawings/_rels/drawing58.xml.rels><?xml version="1.0" encoding="UTF-8" standalone="yes"?>
<Relationships xmlns="http://schemas.openxmlformats.org/package/2006/relationships"><Relationship Id="rId1" Type="http://schemas.openxmlformats.org/officeDocument/2006/relationships/image" Target="../media/image1.emf"/></Relationships>
</file>

<file path=xl/drawings/_rels/drawing59.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21</xdr:col>
      <xdr:colOff>263098</xdr:colOff>
      <xdr:row>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0"/>
          <a:ext cx="4825573"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40822</xdr:colOff>
      <xdr:row>17</xdr:row>
      <xdr:rowOff>40821</xdr:rowOff>
    </xdr:from>
    <xdr:to>
      <xdr:col>80</xdr:col>
      <xdr:colOff>884625</xdr:colOff>
      <xdr:row>17</xdr:row>
      <xdr:rowOff>748393</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421822" y="2793546"/>
          <a:ext cx="13559678" cy="70757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solidFill>
                <a:srgbClr val="0070C0"/>
              </a:solidFill>
              <a:effectLst/>
              <a:latin typeface="Arial" pitchFamily="34" charset="0"/>
              <a:ea typeface="+mn-ea"/>
              <a:cs typeface="Arial" pitchFamily="34" charset="0"/>
            </a:rPr>
            <a:t>CONTROL CERVANTES, Cervantes</a:t>
          </a:r>
          <a:r>
            <a:rPr lang="es-AR" sz="1000" b="0" i="0" baseline="0">
              <a:solidFill>
                <a:srgbClr val="FF0000"/>
              </a:solidFill>
              <a:effectLst/>
              <a:latin typeface="Arial" pitchFamily="34" charset="0"/>
              <a:ea typeface="+mn-ea"/>
              <a:cs typeface="Arial" pitchFamily="34" charset="0"/>
            </a:rPr>
            <a:t>, </a:t>
          </a:r>
          <a:r>
            <a:rPr lang="es-AR" sz="1100" b="0" i="0" u="none" strike="noStrike" baseline="0">
              <a:solidFill>
                <a:srgbClr val="FF0000"/>
              </a:solidFill>
              <a:latin typeface="+mn-lt"/>
              <a:ea typeface="+mn-ea"/>
              <a:cs typeface="+mn-cs"/>
            </a:rPr>
            <a:t>P. Moreno, Videla, Ugarte, Irigoyen, , Francia, Las Heras, Medrano, F. Frias, Braile, Humahuaca</a:t>
          </a:r>
          <a:r>
            <a:rPr lang="es-AR" sz="1100" b="0" i="0" u="none" strike="noStrike" baseline="0">
              <a:latin typeface="+mn-lt"/>
              <a:ea typeface="+mn-ea"/>
              <a:cs typeface="+mn-cs"/>
            </a:rPr>
            <a:t>, San Martín, Italia, Gral. Paz, P. Moreno, </a:t>
          </a:r>
          <a:r>
            <a:rPr lang="es-AR" sz="1100" b="0" i="0" u="none" strike="noStrike" baseline="0">
              <a:solidFill>
                <a:srgbClr val="FF0000"/>
              </a:solidFill>
              <a:latin typeface="+mn-lt"/>
              <a:ea typeface="+mn-ea"/>
              <a:cs typeface="+mn-cs"/>
            </a:rPr>
            <a:t>Rivadavia</a:t>
          </a:r>
          <a:r>
            <a:rPr lang="es-AR" sz="1100" b="0" i="0" u="none" strike="noStrike" baseline="0">
              <a:latin typeface="+mn-lt"/>
              <a:ea typeface="+mn-ea"/>
              <a:cs typeface="+mn-cs"/>
            </a:rPr>
            <a:t>, San Martín, Peltier, Pampa, V. del Carmen de Cuyo, Perú, San Lorenzo, Chile, Godoy Cruz, Perú, Cipolletti, San Miguel, Dr. Moreno, Prov. Unidas, Cuadros, Rawson, Dr. Moreno, P. de Los Andes, San Miguel, Perú, Godoy Cruz, P. Mendocinas, V. del Carmen de Cuyo, España, Peltier, San Martín, Lavalle, Colon, Sarmiento, T. Benegas, Italia, San Martín, Av. del Trabajo, </a:t>
          </a:r>
          <a:r>
            <a:rPr lang="es-AR" sz="1100" b="0" i="0" u="none" strike="noStrike" baseline="0">
              <a:solidFill>
                <a:srgbClr val="FF0000"/>
              </a:solidFill>
              <a:latin typeface="+mn-lt"/>
              <a:ea typeface="+mn-ea"/>
              <a:cs typeface="+mn-cs"/>
            </a:rPr>
            <a:t>P. Moreno,</a:t>
          </a:r>
          <a:r>
            <a:rPr lang="es-AR" sz="1100" b="0" i="0" baseline="0">
              <a:solidFill>
                <a:srgbClr val="FF0000"/>
              </a:solidFill>
              <a:effectLst/>
              <a:latin typeface="+mn-lt"/>
              <a:ea typeface="+mn-ea"/>
              <a:cs typeface="+mn-cs"/>
            </a:rPr>
            <a:t>, R. Darío, Braile, F. Frias, Medrano, Las Heras, Francia, Irigoyen, Ugarte, </a:t>
          </a:r>
          <a:r>
            <a:rPr lang="es-AR" sz="1100" b="0" i="0" u="none" strike="noStrike" baseline="0">
              <a:solidFill>
                <a:srgbClr val="FF0000"/>
              </a:solidFill>
              <a:latin typeface="+mn-lt"/>
              <a:ea typeface="+mn-ea"/>
              <a:cs typeface="+mn-cs"/>
            </a:rPr>
            <a:t> R. Videla,, P. Moreno</a:t>
          </a:r>
          <a:r>
            <a:rPr lang="es-AR" sz="1000" b="0" i="0" baseline="0">
              <a:solidFill>
                <a:srgbClr val="0070C0"/>
              </a:solidFill>
              <a:effectLst/>
              <a:latin typeface="Arial" pitchFamily="34" charset="0"/>
              <a:ea typeface="+mn-ea"/>
              <a:cs typeface="Arial" pitchFamily="34" charset="0"/>
            </a:rPr>
            <a:t>,  Baigorria, Cervantes, CONTROL CERVANTES.</a:t>
          </a:r>
          <a:endParaRPr lang="es-AR" sz="1000">
            <a:solidFill>
              <a:srgbClr val="0070C0"/>
            </a:solidFill>
            <a:effectLst/>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23</xdr:col>
      <xdr:colOff>162246</xdr:colOff>
      <xdr:row>6</xdr:row>
      <xdr:rowOff>19050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61042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19050</xdr:rowOff>
    </xdr:from>
    <xdr:to>
      <xdr:col>23</xdr:col>
      <xdr:colOff>431347</xdr:colOff>
      <xdr:row>6</xdr:row>
      <xdr:rowOff>19050</xdr:rowOff>
    </xdr:to>
    <xdr:pic>
      <xdr:nvPicPr>
        <xdr:cNvPr id="3" name="Picture 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79522"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95250</xdr:rowOff>
    </xdr:from>
    <xdr:to>
      <xdr:col>80</xdr:col>
      <xdr:colOff>838200</xdr:colOff>
      <xdr:row>17</xdr:row>
      <xdr:rowOff>800100</xdr:rowOff>
    </xdr:to>
    <xdr:sp macro="" textlink="">
      <xdr:nvSpPr>
        <xdr:cNvPr id="4" name="Text Box 2">
          <a:extLst>
            <a:ext uri="{FF2B5EF4-FFF2-40B4-BE49-F238E27FC236}">
              <a16:creationId xmlns:a16="http://schemas.microsoft.com/office/drawing/2014/main" id="{00000000-0008-0000-0A00-000004000000}"/>
            </a:ext>
          </a:extLst>
        </xdr:cNvPr>
        <xdr:cNvSpPr txBox="1">
          <a:spLocks noChangeArrowheads="1"/>
        </xdr:cNvSpPr>
      </xdr:nvSpPr>
      <xdr:spPr bwMode="auto">
        <a:xfrm>
          <a:off x="400050" y="2847975"/>
          <a:ext cx="13706475" cy="704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CERVANTES, Cervantes, San Martín, </a:t>
          </a:r>
          <a:r>
            <a:rPr lang="es-AR" sz="1000" b="0" i="0" u="none" strike="noStrike" baseline="0">
              <a:solidFill>
                <a:srgbClr val="000000"/>
              </a:solidFill>
              <a:latin typeface="Calibri"/>
              <a:cs typeface="Calibri"/>
            </a:rPr>
            <a:t>J.J. Paso, Terrada, Los Abetos, Ortiz, Malvinas Argentinas, Vélez Sarfield, Rawson, Alem, Aristóbulo del Valle, Peltier, P. Moreno, Loria Oeste, San Martín Sur, P. Benegas, J.V. González, Paso de los Andes, A. Maure, Bolougne Sur Mer, Gordillo, Rotonda Hospital Lagomaggiore, Gordillo, J. Newbery, Paso de los Andes, Fader, Bolougne Sur Mer, Cipolletti, Rivero, J. M. Godoy, Perú, Espejo, Moreno, Belgrano, San Miguel, Roca, Perú, J. M. Godoy, Rivero, Cipolletti, Bolougne Sur Mer, Gordillo, Rotonda Hospital Lagomaggiore, Gordillo, Bolougne Sur Mer, Las Tipas, Santiago del Estero, Paso de los Andes, J.V. González, Benegas, San Martín Sur, Loria Oeste, P. Moreno, Peltier, Aristóbulo del Valle, Alem, Rawson, Vélez Sarfield, Carrodilla, Ortiz, Isla de los Estados, Terrada, J.J. Paso, </a:t>
          </a:r>
          <a:r>
            <a:rPr lang="es-AR" sz="1000" b="0" i="0" u="none" strike="noStrike" baseline="0">
              <a:solidFill>
                <a:srgbClr val="0070C0"/>
              </a:solidFill>
              <a:latin typeface="Calibri"/>
              <a:cs typeface="Calibri"/>
            </a:rPr>
            <a:t>San Martín, Cervantes, CONTROL CERVANTES.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342900</xdr:colOff>
      <xdr:row>0</xdr:row>
      <xdr:rowOff>123825</xdr:rowOff>
    </xdr:from>
    <xdr:to>
      <xdr:col>23</xdr:col>
      <xdr:colOff>495300</xdr:colOff>
      <xdr:row>6</xdr:row>
      <xdr:rowOff>123825</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23825"/>
          <a:ext cx="51435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95250</xdr:rowOff>
    </xdr:from>
    <xdr:to>
      <xdr:col>80</xdr:col>
      <xdr:colOff>809625</xdr:colOff>
      <xdr:row>17</xdr:row>
      <xdr:rowOff>800100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400050" y="2847975"/>
          <a:ext cx="13687425" cy="704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CERVANTES, Cervantes, San Martín, </a:t>
          </a:r>
          <a:r>
            <a:rPr lang="es-AR" sz="1000" b="0" i="0" u="none" strike="noStrike" baseline="0">
              <a:solidFill>
                <a:srgbClr val="000000"/>
              </a:solidFill>
              <a:latin typeface="Calibri"/>
              <a:cs typeface="Calibri"/>
            </a:rPr>
            <a:t>J.J. Paso, Terrada, Los Abetos, Ortiz, Malvinas Argentinas, Vélez Sarfield, Rawson, Alem, Aristóbulo del Valle, Peltier, P. Moreno, Loria Oeste, San Martín Sur, P. Benegas, J.V. González, Paso de los Andes, A. Maure, Bolougne Sur Mer, Gordillo, Rotonda Hospital Lagomaggiore, Gordillo, J. Newbery, Paso de los Andes, Fader, Bolougne Sur Mer, Cipolletti, Rivero, J. M. Godoy, Perú, Espejo, Moreno, Belgrano, San Miguel, Roca, Perú, J. M. Godoy, Rivero, Cipolletti, Bolougne Sur Mer, Gordillo, Rotonda Hospital Lagomaggiore, Gordillo, Bolougne Sur Mer, Las Tipas, Santiago del Estero, Paso de los Andes, J.V. González, Benegas, San Martín Sur, Loria Oeste, P. Moreno, Peltier, Aristóbulo del Valle, Alem, Rawson, Vélez Sarfield, Carrodilla, Ortiz, Isla de los Estados, Terrada, J.J. Paso, </a:t>
          </a:r>
          <a:r>
            <a:rPr lang="es-AR" sz="1000" b="0" i="0" u="none" strike="noStrike" baseline="0">
              <a:solidFill>
                <a:srgbClr val="0070C0"/>
              </a:solidFill>
              <a:latin typeface="Calibri"/>
              <a:cs typeface="Calibri"/>
            </a:rPr>
            <a:t>San Martín, Cervantes, CONTROL CERVANTES.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23</xdr:col>
      <xdr:colOff>476250</xdr:colOff>
      <xdr:row>6</xdr:row>
      <xdr:rowOff>19050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933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19050</xdr:rowOff>
    </xdr:from>
    <xdr:to>
      <xdr:col>23</xdr:col>
      <xdr:colOff>476250</xdr:colOff>
      <xdr:row>6</xdr:row>
      <xdr:rowOff>19050</xdr:rowOff>
    </xdr:to>
    <xdr:pic>
      <xdr:nvPicPr>
        <xdr:cNvPr id="3" name="Picture 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933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17</xdr:row>
      <xdr:rowOff>76200</xdr:rowOff>
    </xdr:from>
    <xdr:to>
      <xdr:col>80</xdr:col>
      <xdr:colOff>866775</xdr:colOff>
      <xdr:row>17</xdr:row>
      <xdr:rowOff>781050</xdr:rowOff>
    </xdr:to>
    <xdr:sp macro="" textlink="">
      <xdr:nvSpPr>
        <xdr:cNvPr id="4" name="Text Box 2">
          <a:extLst>
            <a:ext uri="{FF2B5EF4-FFF2-40B4-BE49-F238E27FC236}">
              <a16:creationId xmlns:a16="http://schemas.microsoft.com/office/drawing/2014/main" id="{00000000-0008-0000-0C00-000004000000}"/>
            </a:ext>
          </a:extLst>
        </xdr:cNvPr>
        <xdr:cNvSpPr txBox="1">
          <a:spLocks noChangeArrowheads="1"/>
        </xdr:cNvSpPr>
      </xdr:nvSpPr>
      <xdr:spPr bwMode="auto">
        <a:xfrm>
          <a:off x="361950" y="2828925"/>
          <a:ext cx="13782675" cy="704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CERVANTES, Cervantes, San Martín, </a:t>
          </a:r>
          <a:r>
            <a:rPr lang="es-AR" sz="1000" b="0" i="0" u="none" strike="noStrike" baseline="0">
              <a:solidFill>
                <a:srgbClr val="000000"/>
              </a:solidFill>
              <a:latin typeface="Calibri"/>
              <a:cs typeface="Calibri"/>
            </a:rPr>
            <a:t>J.J. Paso, Terrada, Los Abetos, Ortiz, Malvinas Argentinas, Vélez Sarfield, Rawson, Alem, Aristóbulo del Valle, Peltier, P. Moreno, Loria Oeste, San Martín Sur, P. Benegas, J.V. González, Paso de los Andes, A. Maure, Bolougne Sur Mer, Gordillo, Rotonda Hospital Lagomaggiore, Gordillo, J. Newbery, Paso de los Andes, Fader, Bolougne Sur Mer, Cipolletti, Rivero, J. M. Godoy, Perú, Espejo, Moreno, Belgrano, San Miguel, Roca, Perú, J. M. Godoy, Rivero, Cipolletti, Bolougne Sur Mer, Gordillo, Rotonda Hospital Lagomaggiore, Gordillo, Bolougne Sur Mer, Las Tipas, Santiago del Estero, Paso de los Andes, J.V. González, Benegas, San Martín Sur, Loria Oeste, P. Moreno, Peltier, Aristóbulo del Valle, Alem, Rawson, Vélez Sarfield, Carrodilla, Ortiz, Isla de los Estados, Terrada, J.J. Paso, </a:t>
          </a:r>
          <a:r>
            <a:rPr lang="es-AR" sz="1000" b="0" i="0" u="none" strike="noStrike" baseline="0">
              <a:solidFill>
                <a:srgbClr val="0070C0"/>
              </a:solidFill>
              <a:latin typeface="Calibri"/>
              <a:cs typeface="Calibri"/>
            </a:rPr>
            <a:t>San Martín, Cervantes, CONTROL CERVANTES.</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106680</xdr:rowOff>
    </xdr:from>
    <xdr:to>
      <xdr:col>17</xdr:col>
      <xdr:colOff>56030</xdr:colOff>
      <xdr:row>6</xdr:row>
      <xdr:rowOff>106680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1" y="106680"/>
          <a:ext cx="4919382" cy="94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36196</xdr:colOff>
      <xdr:row>17</xdr:row>
      <xdr:rowOff>47625</xdr:rowOff>
    </xdr:from>
    <xdr:to>
      <xdr:col>80</xdr:col>
      <xdr:colOff>822061</xdr:colOff>
      <xdr:row>17</xdr:row>
      <xdr:rowOff>714375</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417196" y="2800350"/>
          <a:ext cx="15130515" cy="666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900"/>
            </a:lnSpc>
            <a:defRPr sz="1000"/>
          </a:pPr>
          <a:r>
            <a:rPr lang="es-AR" sz="1000" b="0" i="0" u="none" strike="noStrike" baseline="0">
              <a:solidFill>
                <a:srgbClr val="000000"/>
              </a:solidFill>
              <a:latin typeface="Arial" pitchFamily="34" charset="0"/>
              <a:cs typeface="Arial" pitchFamily="34" charset="0"/>
            </a:rPr>
            <a:t>CONTROL TRAPICHE, Italia, Tiburcio Benegas,  Soler, Olmo Zarate, Los Cardos, A. Illia, Los Nihuiles, Cruz del Eje, Punilla, S. Civit A. Illia, Chuquisaca, San Vicente, San Francisco, Rotonda Ruiz  leal, San Francisco (DAD) San Francisco,  Ruiz Leal, Thays, Orzali, circuito Ciudad Universitaria, Orzali, Lencinas, J. Ingeniero, Democracia, Cabildo, Plantamura, Lebhenson, Ascasubi, J. Ingenieros, A. Yupanqui, Castillo, Colectora Sur, Gordillo, Rotonda Hº Lagomaggiore, Gordillo, Colectora Sur, Calle 3, Larralde, Padre Llorens, A. Yupanqui, J. Ingenieros, Lencinas, Orzali, circuito Ciudad Universitaria, Orzali, Thays, Ruiz Leal, San Francisco, S Entrada   DAD, San  Francisco, Sann Vicente, Chuquisaca, A. Illia, S. Civit, Punilla, Cruz del Eje, Los Nihuiles, D. de Los Españoles, A. Illia, Los Cardos, Olmo Zarate, Soler, Rotonda de Soler y Tiburcio Benegas, Tiburcio Benegas, Grousac, Córdoba, J.V. González, P. Benegas, CONTROL TRAPICHE.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7</xdr:col>
      <xdr:colOff>344693</xdr:colOff>
      <xdr:row>6</xdr:row>
      <xdr:rowOff>22860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1403873"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0</xdr:row>
      <xdr:rowOff>22860</xdr:rowOff>
    </xdr:from>
    <xdr:to>
      <xdr:col>17</xdr:col>
      <xdr:colOff>112059</xdr:colOff>
      <xdr:row>6</xdr:row>
      <xdr:rowOff>22860</xdr:rowOff>
    </xdr:to>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4815392" cy="94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xdr:row>
      <xdr:rowOff>47625</xdr:rowOff>
    </xdr:from>
    <xdr:to>
      <xdr:col>80</xdr:col>
      <xdr:colOff>832491</xdr:colOff>
      <xdr:row>17</xdr:row>
      <xdr:rowOff>742950</xdr:rowOff>
    </xdr:to>
    <xdr:sp macro="" textlink="">
      <xdr:nvSpPr>
        <xdr:cNvPr id="4" name="Text Box 2">
          <a:extLst>
            <a:ext uri="{FF2B5EF4-FFF2-40B4-BE49-F238E27FC236}">
              <a16:creationId xmlns:a16="http://schemas.microsoft.com/office/drawing/2014/main" id="{00000000-0008-0000-0E00-000004000000}"/>
            </a:ext>
          </a:extLst>
        </xdr:cNvPr>
        <xdr:cNvSpPr txBox="1">
          <a:spLocks noChangeArrowheads="1"/>
        </xdr:cNvSpPr>
      </xdr:nvSpPr>
      <xdr:spPr bwMode="auto">
        <a:xfrm>
          <a:off x="409575" y="2800350"/>
          <a:ext cx="15643866" cy="695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r>
            <a:rPr lang="es-AR" sz="1000" b="0" i="0" baseline="0">
              <a:effectLst/>
              <a:latin typeface="Arial" pitchFamily="34" charset="0"/>
              <a:ea typeface="+mn-ea"/>
              <a:cs typeface="Arial" pitchFamily="34" charset="0"/>
            </a:rPr>
            <a:t>CONTROL TRAPICHE, Italia, Tiburcio Benegas,  Soler, Olmo Zarate, Los Cardos, A. Illia, Los Nihuiles, Cruz del Eje, Punilla, S. Civit A. Illia, Chuquisaca, San Vicente, San Francisco, Rotonda Ruiz  leal, San Francisco (DAD) San Francisco,  Ruiz Leal, Thays, Orzali, circuito Ciudad Universitaria, Orzali, Lencinas, J. Ingeniero, Democracia, Cabildo, Plantamura, Lebhenson, Ascasubi, J. Ingenieros, A. Yupanqui, Castillo, Colectora Sur, Gordillo, Rotonda Hº Lagomaggiore, Gordillo, Colectora Sur, Calle 3, Larralde, Padre Llorens, A. Yupanqui, J. Ingenieros, Lencinas, Orzali, circuito Ciudad Universitaria, Orzali, Thays, Ruiz Leal, San Francisco, S Entrada   DAD, San  Francisco, Sann Vicente, Chuquisaca, A. Illia, S. Civit, Punilla, Cruz del Eje, Los Nihuiles, D. de Los Españoles, A. Illia, Los Cardos, Olmo Zarate, Soler, Rotonda de Soler y Tiburcio Benegas, Tiburcio Benegas, Grousac, Córdoba, J.V. González, P. Benegas, CONTROL TRAPICHE.</a:t>
          </a:r>
          <a:endParaRPr lang="es-AR" sz="1000">
            <a:effectLst/>
            <a:latin typeface="Arial" pitchFamily="34" charset="0"/>
            <a:cs typeface="Arial"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36195</xdr:colOff>
      <xdr:row>17</xdr:row>
      <xdr:rowOff>47625</xdr:rowOff>
    </xdr:from>
    <xdr:to>
      <xdr:col>80</xdr:col>
      <xdr:colOff>842005</xdr:colOff>
      <xdr:row>17</xdr:row>
      <xdr:rowOff>714375</xdr:rowOff>
    </xdr:to>
    <xdr:sp macro="" textlink="">
      <xdr:nvSpPr>
        <xdr:cNvPr id="4" name="Text Box 2">
          <a:extLst>
            <a:ext uri="{FF2B5EF4-FFF2-40B4-BE49-F238E27FC236}">
              <a16:creationId xmlns:a16="http://schemas.microsoft.com/office/drawing/2014/main" id="{00000000-0008-0000-0F00-000004000000}"/>
            </a:ext>
          </a:extLst>
        </xdr:cNvPr>
        <xdr:cNvSpPr txBox="1">
          <a:spLocks noChangeArrowheads="1"/>
        </xdr:cNvSpPr>
      </xdr:nvSpPr>
      <xdr:spPr bwMode="auto">
        <a:xfrm>
          <a:off x="417195" y="2800350"/>
          <a:ext cx="15998185" cy="666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TRAPICHE, Italia, Tiburcio Benegas, Rotonda de Soler y Tiburcio Benegas, Soler, Olmo Zarate, Los Cardos, A. Illia, Los Nihuiles, Cruz del Eje, Punilla, S. Civit A. Illia, Chuquisaca, San Vicente, San Francisco, Ruiz Leal, Thays, Orzali, circuito Ciudad Universitaria, Orzali, Lencinas, J. Ingeniero, Democracia, Cabildo, Plantamura, Lebhenson, Ascasubi, J. Ingenieros, A. Yupanqui, Castillo, Colectora Sur, Gordillo, Rotonda Hº Lagomaggiore, Gordillo, Colectora Sur, Calle 3, Larralde, Padre Llorens, A. Yupanqui, J. Ingenieros, Lencinas, Orzali, circuito Ciudad Universitaria, Orzali, Thays, Ruiz Leal, San Francisco, San Vicente, Chuquisaca, A. Illia, S. Civit, Punilla, Cruz del Eje, Los Nihuiles, D. de Los Españoles, A. Illia, Los Cardos, Olmo Zarate, Soler, Rotonda de Soler y Tiburcio Benegas, Tiburcio Benegas, Grousac, Córdoba, J.V. González, P. Benegas, CONTROL TRAPICHE.</a:t>
          </a:r>
        </a:p>
      </xdr:txBody>
    </xdr:sp>
    <xdr:clientData/>
  </xdr:twoCellAnchor>
  <xdr:twoCellAnchor editAs="oneCell">
    <xdr:from>
      <xdr:col>1</xdr:col>
      <xdr:colOff>160021</xdr:colOff>
      <xdr:row>0</xdr:row>
      <xdr:rowOff>22860</xdr:rowOff>
    </xdr:from>
    <xdr:to>
      <xdr:col>17</xdr:col>
      <xdr:colOff>100854</xdr:colOff>
      <xdr:row>6</xdr:row>
      <xdr:rowOff>104503</xdr:rowOff>
    </xdr:to>
    <xdr:pic>
      <xdr:nvPicPr>
        <xdr:cNvPr id="6" name="Picture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1" y="22860"/>
          <a:ext cx="4804186" cy="1022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xdr:colOff>
      <xdr:row>17</xdr:row>
      <xdr:rowOff>47625</xdr:rowOff>
    </xdr:from>
    <xdr:to>
      <xdr:col>80</xdr:col>
      <xdr:colOff>832486</xdr:colOff>
      <xdr:row>17</xdr:row>
      <xdr:rowOff>750591</xdr:rowOff>
    </xdr:to>
    <xdr:sp macro="" textlink="">
      <xdr:nvSpPr>
        <xdr:cNvPr id="7" name="Text Box 2">
          <a:extLst>
            <a:ext uri="{FF2B5EF4-FFF2-40B4-BE49-F238E27FC236}">
              <a16:creationId xmlns:a16="http://schemas.microsoft.com/office/drawing/2014/main" id="{00000000-0008-0000-0F00-000007000000}"/>
            </a:ext>
          </a:extLst>
        </xdr:cNvPr>
        <xdr:cNvSpPr txBox="1">
          <a:spLocks noChangeArrowheads="1"/>
        </xdr:cNvSpPr>
      </xdr:nvSpPr>
      <xdr:spPr bwMode="auto">
        <a:xfrm>
          <a:off x="417195" y="2800350"/>
          <a:ext cx="15988666" cy="70296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r>
            <a:rPr lang="es-AR" sz="1000" b="0" i="0" baseline="0">
              <a:effectLst/>
              <a:latin typeface="Arial" pitchFamily="34" charset="0"/>
              <a:ea typeface="+mn-ea"/>
              <a:cs typeface="Arial" pitchFamily="34" charset="0"/>
            </a:rPr>
            <a:t>CONTROL TRAPICHE, Italia, Tiburcio Benegas,  Soler, Olmo Zarate, Los Cardos, A. Illia, Los Nihuiles, Cruz del Eje, Punilla, S. Civit A. Illia, Chuquisaca, San Vicente, San Francisco, Rotonda Ruiz  leal, San Francisco (DAD) San Francisco,  Ruiz Leal, Thays, Orzali, circuito Ciudad Universitaria, Orzali, Lencinas, J. Ingeniero, Democracia, Cabildo, Plantamura, Lebhenson, Ascasubi, J. Ingenieros, A. Yupanqui, Castillo, Colectora Sur, Gordillo, Rotonda Hº Lagomaggiore, Gordillo, Colectora Sur, Calle 3, Larralde, Padre Llorens, A. Yupanqui, J. Ingenieros, Lencinas, Orzali, circuito Ciudad Universitaria, Orzali, Thays, Ruiz Leal, San Francisco, S Entrada   DAD, San  Francisco, Sann Vicente, Chuquisaca, A. Illia, S. Civit, Punilla, Cruz del Eje, Los Nihuiles, D. de Los Españoles, A. Illia, Los Cardos, Olmo Zarate, Soler, Rotonda de Soler y Tiburcio Benegas, Tiburcio Benegas, Grousac, Córdoba, J.V. González, P. Benegas, CONTROL TRAPICHE.</a:t>
          </a:r>
          <a:endParaRPr lang="es-AR" sz="1000">
            <a:effectLst/>
            <a:latin typeface="Arial" pitchFamily="34" charset="0"/>
            <a:cs typeface="Arial"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365760</xdr:colOff>
      <xdr:row>0</xdr:row>
      <xdr:rowOff>68580</xdr:rowOff>
    </xdr:from>
    <xdr:to>
      <xdr:col>16</xdr:col>
      <xdr:colOff>0</xdr:colOff>
      <xdr:row>6</xdr:row>
      <xdr:rowOff>68580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 y="68580"/>
          <a:ext cx="491109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xdr:row>
      <xdr:rowOff>47625</xdr:rowOff>
    </xdr:from>
    <xdr:to>
      <xdr:col>80</xdr:col>
      <xdr:colOff>889635</xdr:colOff>
      <xdr:row>17</xdr:row>
      <xdr:rowOff>714375</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409575" y="2800350"/>
          <a:ext cx="15577185" cy="666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Arial" pitchFamily="34" charset="0"/>
              <a:cs typeface="Arial" pitchFamily="34" charset="0"/>
            </a:rPr>
            <a:t>CONTROL TRAPICHE, Italia, Tiburcio Benegas,  Soler, Olmo Zarate, Los Cardos, A. Illia, Los Nihuiles, Cruz del Eje, Punilla, S. Civit A. Illia, Chuquisaca, San Vicente, San Francisco, Ruiz Leal, Thays, Orzali,Lencinas, J. Ingeniero, Democracia, Cabildo, Plantamura, Lebhenson, Ascasubi, J. Ingenieros, A. Yupanqui, Castillo, Colectora Sur, Gordillo, Rotonda Hº Lagomaggiore, Gordillo, Colectora Sur, Calle 3, Larralde, Padre Llorens, A. Yupanqui, J. Ingenieros, Lencinas, Orrzali, Thays, Ruiz Leal, San Francisco, San Vicente, Chuquisaca, A. Illia, S. Civit, Punilla, Cruz del Eje, Los Nihuiles, D. de Los Españoles, A. Illia, Los Cardos, Olmo Zarate, Soler, Rotonda de Soler y Tiburcio Benegas, Tiburcio Benegas, Grousac, Córdoba, J.V. González, P. Benegas, CONTROL TRAPICHE.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16</xdr:col>
      <xdr:colOff>0</xdr:colOff>
      <xdr:row>6</xdr:row>
      <xdr:rowOff>22860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473583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xdr:row>
      <xdr:rowOff>47625</xdr:rowOff>
    </xdr:from>
    <xdr:to>
      <xdr:col>80</xdr:col>
      <xdr:colOff>832487</xdr:colOff>
      <xdr:row>17</xdr:row>
      <xdr:rowOff>742950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409575" y="2800350"/>
          <a:ext cx="15462887" cy="695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r>
            <a:rPr lang="es-AR" sz="1000" b="0" i="0" baseline="0">
              <a:effectLst/>
              <a:latin typeface="Arial" pitchFamily="34" charset="0"/>
              <a:ea typeface="+mn-ea"/>
              <a:cs typeface="Arial" pitchFamily="34" charset="0"/>
            </a:rPr>
            <a:t>CONTROL TRAPICHE, Italia, Tiburcio Benegas,  Soler, Olmo Zarate, Los Cardos, A. Illia, Los Nihuiles, Cruz del Eje, Punilla, S. Civit A. Illia, Chuquisaca, San Vicente, San Francisco, Ruiz Leal, Thays, Orzali,Lencinas, J. Ingeniero, Democracia, Cabildo, Plantamura, Lebhenson, Ascasubi, J. Ingenieros, A. Yupanqui, Castillo, Colectora Sur, Gordillo, Rotonda Hº Lagomaggiore, Gordillo, Colectora Sur, Calle 3, Larralde, Padre Llorens, A. Yupanqui, J. Ingenieros, Lencinas, Orrzali, Thays, Ruiz Leal, San Francisco, San Vicente, Chuquisaca, A. Illia, S. Civit, Punilla, Cruz del Eje, Los Nihuiles, D. de Los Españoles, A. Illia, Los Cardos, Olmo Zarate, Soler, Rotonda de Soler y Tiburcio Benegas, Tiburcio Benegas, Grousac, Córdoba, J.V. González, P. Benegas, CONTROL TRAPICHE.</a:t>
          </a:r>
          <a:endParaRPr lang="es-AR" sz="1000">
            <a:effectLst/>
            <a:latin typeface="Arial" pitchFamily="34" charset="0"/>
            <a:cs typeface="Arial"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160019</xdr:colOff>
      <xdr:row>0</xdr:row>
      <xdr:rowOff>22860</xdr:rowOff>
    </xdr:from>
    <xdr:to>
      <xdr:col>21</xdr:col>
      <xdr:colOff>378277</xdr:colOff>
      <xdr:row>6</xdr:row>
      <xdr:rowOff>22860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19" y="22860"/>
          <a:ext cx="5761808"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xdr:row>
      <xdr:rowOff>47625</xdr:rowOff>
    </xdr:from>
    <xdr:to>
      <xdr:col>80</xdr:col>
      <xdr:colOff>863304</xdr:colOff>
      <xdr:row>17</xdr:row>
      <xdr:rowOff>742950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409575" y="2800350"/>
          <a:ext cx="15522279" cy="695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lnSpc>
              <a:spcPts val="900"/>
            </a:lnSpc>
          </a:pPr>
          <a:r>
            <a:rPr lang="es-AR" sz="1000" b="0" i="0" baseline="0">
              <a:effectLst/>
              <a:latin typeface="Arial" pitchFamily="34" charset="0"/>
              <a:ea typeface="+mn-ea"/>
              <a:cs typeface="Arial" pitchFamily="34" charset="0"/>
            </a:rPr>
            <a:t>CONTROL TRAPICHE, Italia, Tiburcio Benegas,  Soler, Olmo Zarate, Los Cardos, A. Illia, Los Nihuiles, Cruz del Eje, Punilla, S. Civit A. Illia, Chuquisaca, San Vicente, San Francisco, Ruiz Leal, Thays, Orzali,Lencinas, J. Ingeniero, Democracia, Cabildo, Plantamura, Lebhenson, Ascasubi, J. Ingenieros, A. Yupanqui, Castillo, Colectora Sur, Gordillo, Rotonda Hº Lagomaggiore, Gordillo, Colectora Sur, Calle 3, Larralde, Padre Llorens, A. Yupanqui, J. Ingenieros, Lencinas, Orrzali, Thays, Ruiz Leal, San Francisco, San Vicente, Chuquisaca, A. Illia, S. Civit, Punilla, Cruz del Eje, Los Nihuiles, D. de Los Españoles, A. Illia, Los Cardos, Olmo Zarate, Soler, Rotonda de Soler y Tiburcio Benegas, Tiburcio Benegas, Grousac, Córdoba, J.V. González, P. Benegas, CONTROL TRAPICHE.</a:t>
          </a:r>
          <a:endParaRPr lang="es-AR" sz="1000">
            <a:effectLst/>
            <a:latin typeface="Arial" pitchFamily="34" charset="0"/>
            <a:cs typeface="Arial"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15</xdr:col>
      <xdr:colOff>569819</xdr:colOff>
      <xdr:row>6</xdr:row>
      <xdr:rowOff>19050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37019"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17</xdr:row>
      <xdr:rowOff>38100</xdr:rowOff>
    </xdr:from>
    <xdr:to>
      <xdr:col>80</xdr:col>
      <xdr:colOff>819150</xdr:colOff>
      <xdr:row>17</xdr:row>
      <xdr:rowOff>647700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361950" y="2790825"/>
          <a:ext cx="1350645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R. de Mayo, Gorriti, Monte de Oca, Av. Las Tipas, Paraguay, P. de Los Andes, Sobremonte, P. Molina, Rodeau, Salta, Córdoba, Av. San Martín, G. Cruz, P. Mendocinas, Virgen d.C. de Cuyo, España, Peltier, Pueyrredon, Martínez de Rosas, M. Moreno, P. de Los Andes, P. Godoy, México, Paraguay, Av. Las Tipas, Gorriti, R. de Mayo, Talcahuano, La Patagonia, Lautaro, El Zonda, Talcahuano, CONTROL Bº SUPE.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xdr:col>
      <xdr:colOff>152400</xdr:colOff>
      <xdr:row>6</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17</xdr:row>
      <xdr:rowOff>95250</xdr:rowOff>
    </xdr:from>
    <xdr:to>
      <xdr:col>80</xdr:col>
      <xdr:colOff>851646</xdr:colOff>
      <xdr:row>17</xdr:row>
      <xdr:rowOff>704850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00049" y="2847975"/>
          <a:ext cx="13567522"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100" b="0" i="0" baseline="0">
              <a:effectLst/>
              <a:latin typeface="+mn-lt"/>
              <a:ea typeface="+mn-ea"/>
              <a:cs typeface="+mn-cs"/>
            </a:rPr>
            <a:t>CONTROL CERVANTES, Cervantes, P. Moreno, Videla, Ugarte, Irigoyen, , Francia, Las Heras, Medrano, F. Frias, Braile, Humahuaca, San Martín, Italia, Gral. Paz, P. Moreno, Rivadavia, San Martín, Peltier, Pampa, V. del Carmen de Cuyo, Perú, San Lorenzo, Chile, Godoy Cruz, Perú, Cipolletti, San Miguel, Dr. Moreno, Prov. Unidas, Cuadros, Rawson, Dr. Moreno, P. de Los Andes, San Miguel, Perú, Godoy Cruz, P. Mendocinas, V. del Carmen de Cuyo, España, Peltier, San Martín, Lavalle, Colon, Sarmiento, T. Benegas, Italia, San Martín, Av. del Trabajo, P. Moreno,, R. Darío, Braile, F. Frias, Medrano, Las Heras, Francia, Irigoyen, Ugarte,  R. Videla,, P. Moreno,  Baigorria, Cervantes, CONTROL CERVANTES</a:t>
          </a:r>
          <a:r>
            <a:rPr lang="es-AR" sz="1100" b="0" i="0" u="none" strike="noStrike" baseline="0">
              <a:latin typeface="+mn-lt"/>
              <a:ea typeface="+mn-ea"/>
              <a:cs typeface="+mn-cs"/>
            </a:rPr>
            <a:t>Frias, Braile, R. Darío, P. Moreno </a:t>
          </a:r>
          <a:r>
            <a:rPr lang="es-AR" sz="1000" b="0" i="0" baseline="0">
              <a:solidFill>
                <a:srgbClr val="0070C0"/>
              </a:solidFill>
              <a:effectLst/>
              <a:latin typeface="Arial" pitchFamily="34" charset="0"/>
              <a:ea typeface="+mn-ea"/>
              <a:cs typeface="Arial" pitchFamily="34" charset="0"/>
            </a:rPr>
            <a:t>Cervantes, CONTROL CERVANTES.</a:t>
          </a:r>
          <a:endParaRPr lang="es-AR" sz="1000">
            <a:solidFill>
              <a:srgbClr val="0070C0"/>
            </a:solidFill>
            <a:effectLst/>
            <a:latin typeface="Arial" pitchFamily="34" charset="0"/>
            <a:cs typeface="Arial" pitchFamily="34" charset="0"/>
          </a:endParaRPr>
        </a:p>
      </xdr:txBody>
    </xdr:sp>
    <xdr:clientData/>
  </xdr:twoCellAnchor>
  <xdr:twoCellAnchor editAs="oneCell">
    <xdr:from>
      <xdr:col>1</xdr:col>
      <xdr:colOff>142876</xdr:colOff>
      <xdr:row>0</xdr:row>
      <xdr:rowOff>0</xdr:rowOff>
    </xdr:from>
    <xdr:to>
      <xdr:col>18</xdr:col>
      <xdr:colOff>0</xdr:colOff>
      <xdr:row>6</xdr:row>
      <xdr:rowOff>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6" y="0"/>
          <a:ext cx="4543424"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13</xdr:col>
      <xdr:colOff>573181</xdr:colOff>
      <xdr:row>6</xdr:row>
      <xdr:rowOff>19050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30856"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17</xdr:row>
      <xdr:rowOff>38100</xdr:rowOff>
    </xdr:from>
    <xdr:to>
      <xdr:col>80</xdr:col>
      <xdr:colOff>800100</xdr:colOff>
      <xdr:row>17</xdr:row>
      <xdr:rowOff>647700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361950" y="2790825"/>
          <a:ext cx="1423035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R. de Mayo, Gorriti, Monte de Oca, Av. Las Tipas, Paraguay, P. de Los Andes, Sobremonte, P. Molina, Rodeau, Salta, Córdoba, Av. San Martín, G. Cruz, P. Mendocinas, Virgen d.C. de Cuyo, España, Peltier, Pueyrredon, Martínez de Rosas, M. Moreno, P. de Los Andes, P. Godoy, México, Paraguay, Av. Las Tipas, Gorriti, R. de Mayo, Talcahuano, La Patagonia, Lautaro, El Zonda, Talcahuano, CONTROL Bº SUPE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15</xdr:col>
      <xdr:colOff>523875</xdr:colOff>
      <xdr:row>6</xdr:row>
      <xdr:rowOff>19050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006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17</xdr:row>
      <xdr:rowOff>38100</xdr:rowOff>
    </xdr:from>
    <xdr:to>
      <xdr:col>80</xdr:col>
      <xdr:colOff>809625</xdr:colOff>
      <xdr:row>17</xdr:row>
      <xdr:rowOff>647700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361950" y="2790825"/>
          <a:ext cx="1350645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R. de Mayo, Gorriti, Monte de Oca, Av. Las Tipas, Paraguay, P. de Los Andes, Sobremonte, P. Molina, Rodeau, Salta, Córdoba, Av. San Martín, G. Cruz, P. Mendocinas, Virgen d.C. de Cuyo, España, Peltier, Pueyrredon, Martínez de Rosas, M. Moreno, P. de Los Andes, P. Godoy, México, Paraguay, Av. Las Tipas, Gorriti, R. de Mayo, Talcahuano, La Patagonia, Lautaro, El Zonda, Talcahuano, CONTROL Bº SUPE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359628</xdr:colOff>
      <xdr:row>6</xdr:row>
      <xdr:rowOff>19050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560153"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95250</xdr:rowOff>
    </xdr:from>
    <xdr:to>
      <xdr:col>80</xdr:col>
      <xdr:colOff>962025</xdr:colOff>
      <xdr:row>17</xdr:row>
      <xdr:rowOff>704850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xdr:from>
      <xdr:col>1</xdr:col>
      <xdr:colOff>19050</xdr:colOff>
      <xdr:row>17</xdr:row>
      <xdr:rowOff>95250</xdr:rowOff>
    </xdr:from>
    <xdr:to>
      <xdr:col>80</xdr:col>
      <xdr:colOff>962025</xdr:colOff>
      <xdr:row>17</xdr:row>
      <xdr:rowOff>704850</xdr:rowOff>
    </xdr:to>
    <xdr:sp macro="" textlink="">
      <xdr:nvSpPr>
        <xdr:cNvPr id="4" name="Text Box 2">
          <a:extLst>
            <a:ext uri="{FF2B5EF4-FFF2-40B4-BE49-F238E27FC236}">
              <a16:creationId xmlns:a16="http://schemas.microsoft.com/office/drawing/2014/main" id="{00000000-0008-0000-1600-000004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xdr:from>
      <xdr:col>1</xdr:col>
      <xdr:colOff>19050</xdr:colOff>
      <xdr:row>17</xdr:row>
      <xdr:rowOff>95250</xdr:rowOff>
    </xdr:from>
    <xdr:to>
      <xdr:col>80</xdr:col>
      <xdr:colOff>962025</xdr:colOff>
      <xdr:row>17</xdr:row>
      <xdr:rowOff>704850</xdr:rowOff>
    </xdr:to>
    <xdr:sp macro="" textlink="">
      <xdr:nvSpPr>
        <xdr:cNvPr id="5" name="Text Box 2">
          <a:extLst>
            <a:ext uri="{FF2B5EF4-FFF2-40B4-BE49-F238E27FC236}">
              <a16:creationId xmlns:a16="http://schemas.microsoft.com/office/drawing/2014/main" id="{00000000-0008-0000-1600-000005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xdr:from>
      <xdr:col>1</xdr:col>
      <xdr:colOff>19050</xdr:colOff>
      <xdr:row>17</xdr:row>
      <xdr:rowOff>95250</xdr:rowOff>
    </xdr:from>
    <xdr:to>
      <xdr:col>80</xdr:col>
      <xdr:colOff>962025</xdr:colOff>
      <xdr:row>17</xdr:row>
      <xdr:rowOff>704850</xdr:rowOff>
    </xdr:to>
    <xdr:sp macro="" textlink="">
      <xdr:nvSpPr>
        <xdr:cNvPr id="6" name="Text Box 2">
          <a:extLst>
            <a:ext uri="{FF2B5EF4-FFF2-40B4-BE49-F238E27FC236}">
              <a16:creationId xmlns:a16="http://schemas.microsoft.com/office/drawing/2014/main" id="{00000000-0008-0000-1600-000006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editAs="oneCell">
    <xdr:from>
      <xdr:col>1</xdr:col>
      <xdr:colOff>133350</xdr:colOff>
      <xdr:row>0</xdr:row>
      <xdr:rowOff>0</xdr:rowOff>
    </xdr:from>
    <xdr:to>
      <xdr:col>19</xdr:col>
      <xdr:colOff>597753</xdr:colOff>
      <xdr:row>6</xdr:row>
      <xdr:rowOff>0</xdr:rowOff>
    </xdr:to>
    <xdr:pic>
      <xdr:nvPicPr>
        <xdr:cNvPr id="7" name="Picture 1">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0"/>
          <a:ext cx="4817328"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95250</xdr:rowOff>
    </xdr:from>
    <xdr:to>
      <xdr:col>80</xdr:col>
      <xdr:colOff>962025</xdr:colOff>
      <xdr:row>17</xdr:row>
      <xdr:rowOff>704850</xdr:rowOff>
    </xdr:to>
    <xdr:sp macro="" textlink="">
      <xdr:nvSpPr>
        <xdr:cNvPr id="8" name="Text Box 2">
          <a:extLst>
            <a:ext uri="{FF2B5EF4-FFF2-40B4-BE49-F238E27FC236}">
              <a16:creationId xmlns:a16="http://schemas.microsoft.com/office/drawing/2014/main" id="{00000000-0008-0000-1600-000008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xdr:from>
      <xdr:col>1</xdr:col>
      <xdr:colOff>19050</xdr:colOff>
      <xdr:row>17</xdr:row>
      <xdr:rowOff>95250</xdr:rowOff>
    </xdr:from>
    <xdr:to>
      <xdr:col>80</xdr:col>
      <xdr:colOff>962025</xdr:colOff>
      <xdr:row>17</xdr:row>
      <xdr:rowOff>704850</xdr:rowOff>
    </xdr:to>
    <xdr:sp macro="" textlink="">
      <xdr:nvSpPr>
        <xdr:cNvPr id="9" name="Text Box 2">
          <a:extLst>
            <a:ext uri="{FF2B5EF4-FFF2-40B4-BE49-F238E27FC236}">
              <a16:creationId xmlns:a16="http://schemas.microsoft.com/office/drawing/2014/main" id="{00000000-0008-0000-1600-000009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xdr:from>
      <xdr:col>1</xdr:col>
      <xdr:colOff>19050</xdr:colOff>
      <xdr:row>17</xdr:row>
      <xdr:rowOff>95250</xdr:rowOff>
    </xdr:from>
    <xdr:to>
      <xdr:col>80</xdr:col>
      <xdr:colOff>962025</xdr:colOff>
      <xdr:row>17</xdr:row>
      <xdr:rowOff>704850</xdr:rowOff>
    </xdr:to>
    <xdr:sp macro="" textlink="">
      <xdr:nvSpPr>
        <xdr:cNvPr id="10" name="Text Box 2">
          <a:extLst>
            <a:ext uri="{FF2B5EF4-FFF2-40B4-BE49-F238E27FC236}">
              <a16:creationId xmlns:a16="http://schemas.microsoft.com/office/drawing/2014/main" id="{00000000-0008-0000-1600-00000A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AR" sz="1000">
              <a:effectLst/>
              <a:latin typeface="+mn-lt"/>
              <a:ea typeface="+mn-ea"/>
              <a:cs typeface="+mn-cs"/>
            </a:rPr>
            <a:t>CONTROL LUJAN (Av. Saenz Peña y Embalse Potrerillo), Av. Sáenz Peña, Rotonda del Arado, Av. Sáenz Peña, Rotonda Virgen, </a:t>
          </a:r>
          <a:r>
            <a:rPr lang="es-AR" sz="1000" b="1">
              <a:effectLst/>
              <a:latin typeface="+mn-lt"/>
              <a:ea typeface="+mn-ea"/>
              <a:cs typeface="+mn-cs"/>
            </a:rPr>
            <a:t>Av. Sáenz Peña, Balcarce, Bustamante, Sarmiento, Av. San Martín,</a:t>
          </a:r>
          <a:r>
            <a:rPr lang="es-AR" sz="1000">
              <a:effectLst/>
              <a:latin typeface="+mn-lt"/>
              <a:ea typeface="+mn-ea"/>
              <a:cs typeface="+mn-cs"/>
            </a:rPr>
            <a:t>  Araoz, Acceso Sur, Rodríguez Peña, Av. Costanera, Av. Gob. Videla, Reconquista, Montecaseros, Córdoba, Rioja, Brasil, Av. Costanera, Acceso Sur, Araoz, Av. </a:t>
          </a:r>
          <a:r>
            <a:rPr lang="es-AR" sz="1000" b="1">
              <a:effectLst/>
              <a:latin typeface="+mn-lt"/>
              <a:ea typeface="+mn-ea"/>
              <a:cs typeface="+mn-cs"/>
            </a:rPr>
            <a:t>San Martín, Godoy Cruz, Guiñazu, Av. Sáenz Peña</a:t>
          </a:r>
          <a:r>
            <a:rPr lang="es-AR" sz="1000">
              <a:effectLst/>
              <a:latin typeface="+mn-lt"/>
              <a:ea typeface="+mn-ea"/>
              <a:cs typeface="+mn-cs"/>
            </a:rPr>
            <a:t>, Rotonda Virgen, Av. Sáenz Peña, </a:t>
          </a:r>
          <a:r>
            <a:rPr lang="es-AR" sz="1000" baseline="0">
              <a:effectLst/>
              <a:latin typeface="+mn-lt"/>
              <a:ea typeface="+mn-ea"/>
              <a:cs typeface="+mn-cs"/>
            </a:rPr>
            <a:t>CONTROL LUJAN (Av. Saenz Peña y Embalse Potrerillo)</a:t>
          </a:r>
          <a:endParaRPr lang="es-AR" sz="800" b="0" i="0" u="none" strike="noStrike" baseline="0">
            <a:solidFill>
              <a:srgbClr val="000000"/>
            </a:solidFill>
            <a:latin typeface="Arial"/>
            <a:cs typeface="Arial"/>
          </a:endParaRPr>
        </a:p>
      </xdr:txBody>
    </xdr:sp>
    <xdr:clientData/>
  </xdr:twoCellAnchor>
  <xdr:twoCellAnchor>
    <xdr:from>
      <xdr:col>1</xdr:col>
      <xdr:colOff>19050</xdr:colOff>
      <xdr:row>17</xdr:row>
      <xdr:rowOff>95250</xdr:rowOff>
    </xdr:from>
    <xdr:to>
      <xdr:col>80</xdr:col>
      <xdr:colOff>962025</xdr:colOff>
      <xdr:row>17</xdr:row>
      <xdr:rowOff>704850</xdr:rowOff>
    </xdr:to>
    <xdr:sp macro="" textlink="">
      <xdr:nvSpPr>
        <xdr:cNvPr id="11" name="Text Box 2">
          <a:extLst>
            <a:ext uri="{FF2B5EF4-FFF2-40B4-BE49-F238E27FC236}">
              <a16:creationId xmlns:a16="http://schemas.microsoft.com/office/drawing/2014/main" id="{00000000-0008-0000-1600-00000B000000}"/>
            </a:ext>
          </a:extLst>
        </xdr:cNvPr>
        <xdr:cNvSpPr txBox="1">
          <a:spLocks noChangeArrowheads="1"/>
        </xdr:cNvSpPr>
      </xdr:nvSpPr>
      <xdr:spPr bwMode="auto">
        <a:xfrm>
          <a:off x="400050" y="2847975"/>
          <a:ext cx="137160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San Vicente, P. Goyena, Chuquisaca, América, La Plata, V. Mercedes,  Alas argentinas, J.D. Perón, Obera,V. Mercedes, Chapanay, C. Silva, Gorriti, Monte de Oca, Av. Las Tipas, Paraguay, P. de Los Andes, Sobremonte, P. Molina, Rodeau, Salta, Córdoba, Av. San Martín, G. Cruz, P. Mendocinas, Virgen d.C. de Cuyo, España, Peltier, Pueyrredon, Martínez de Rosas, Mármol, P. Godoy, México, Paraguay, Av. Las Tipas, Gorriti, C. Silva, Chapanay, V. Mercedes, Obera, J.D. Perón, Alas Argentinas, Chuquisaca, P. Goyena, San Vicente, Talcahuano, La Patagonia, Lautaro, Chiclana, El Zonda, Talcahuano, CONTROL Bº SUPE.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333375</xdr:colOff>
      <xdr:row>6</xdr:row>
      <xdr:rowOff>19050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533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19050</xdr:rowOff>
    </xdr:from>
    <xdr:to>
      <xdr:col>19</xdr:col>
      <xdr:colOff>419100</xdr:colOff>
      <xdr:row>6</xdr:row>
      <xdr:rowOff>19050</xdr:rowOff>
    </xdr:to>
    <xdr:pic>
      <xdr:nvPicPr>
        <xdr:cNvPr id="3" name="Picture 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6196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9525</xdr:rowOff>
    </xdr:from>
    <xdr:to>
      <xdr:col>19</xdr:col>
      <xdr:colOff>590550</xdr:colOff>
      <xdr:row>6</xdr:row>
      <xdr:rowOff>9525</xdr:rowOff>
    </xdr:to>
    <xdr:pic>
      <xdr:nvPicPr>
        <xdr:cNvPr id="4" name="Picture 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9525"/>
          <a:ext cx="48101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xdr:row>
      <xdr:rowOff>28575</xdr:rowOff>
    </xdr:from>
    <xdr:to>
      <xdr:col>80</xdr:col>
      <xdr:colOff>828675</xdr:colOff>
      <xdr:row>17</xdr:row>
      <xdr:rowOff>638175</xdr:rowOff>
    </xdr:to>
    <xdr:sp macro="" textlink="">
      <xdr:nvSpPr>
        <xdr:cNvPr id="5" name="Text Box 2">
          <a:extLst>
            <a:ext uri="{FF2B5EF4-FFF2-40B4-BE49-F238E27FC236}">
              <a16:creationId xmlns:a16="http://schemas.microsoft.com/office/drawing/2014/main" id="{00000000-0008-0000-1700-000005000000}"/>
            </a:ext>
          </a:extLst>
        </xdr:cNvPr>
        <xdr:cNvSpPr txBox="1">
          <a:spLocks noChangeArrowheads="1"/>
        </xdr:cNvSpPr>
      </xdr:nvSpPr>
      <xdr:spPr bwMode="auto">
        <a:xfrm>
          <a:off x="457200" y="2781300"/>
          <a:ext cx="13554075"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San Vicente, P. Goyena, Chuquisaca, América,  La Plata, V. Mercedes,  Alas argentinas, J.D. Perón, Obera,V. Mercedes, Chapanay, C. Silva, Gorriti, Monte de Oca, Av. Las Tipas, Paraguay, P. de Los Andes, Sobremonte, P. Molina, Rodeau, Salta, Córdoba, Av. San Martín, G. Cruz, P. Mendocinas, Virgen d.C. de Cuyo, España, Peltier, Pueyrredon, Martínez de Rosas, Mármol, P. Godoy, México, Paraguay, Av. Las Tipas, Gorriti, C. Silva, Chapanay, V. Mercedes, Obera, J.D. Perón, Alas Argentinas, Chuquisaca, P. Goyena, San Vicente, Talcahuano, La Patagonia, Lautaro, Chiclana, El Zonda, Talcahuano, CONTROL Bº SUPE.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400050</xdr:colOff>
      <xdr:row>6</xdr:row>
      <xdr:rowOff>19050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600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19050</xdr:rowOff>
    </xdr:from>
    <xdr:to>
      <xdr:col>19</xdr:col>
      <xdr:colOff>485775</xdr:colOff>
      <xdr:row>6</xdr:row>
      <xdr:rowOff>19050</xdr:rowOff>
    </xdr:to>
    <xdr:pic>
      <xdr:nvPicPr>
        <xdr:cNvPr id="3" name="Picture 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6863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19050</xdr:rowOff>
    </xdr:from>
    <xdr:to>
      <xdr:col>19</xdr:col>
      <xdr:colOff>657225</xdr:colOff>
      <xdr:row>6</xdr:row>
      <xdr:rowOff>19050</xdr:rowOff>
    </xdr:to>
    <xdr:pic>
      <xdr:nvPicPr>
        <xdr:cNvPr id="4" name="Picture 1">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57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377639</xdr:colOff>
      <xdr:row>17</xdr:row>
      <xdr:rowOff>39221</xdr:rowOff>
    </xdr:from>
    <xdr:to>
      <xdr:col>80</xdr:col>
      <xdr:colOff>939614</xdr:colOff>
      <xdr:row>17</xdr:row>
      <xdr:rowOff>648821</xdr:rowOff>
    </xdr:to>
    <xdr:sp macro="" textlink="">
      <xdr:nvSpPr>
        <xdr:cNvPr id="5" name="Text Box 2">
          <a:extLst>
            <a:ext uri="{FF2B5EF4-FFF2-40B4-BE49-F238E27FC236}">
              <a16:creationId xmlns:a16="http://schemas.microsoft.com/office/drawing/2014/main" id="{00000000-0008-0000-1800-000005000000}"/>
            </a:ext>
          </a:extLst>
        </xdr:cNvPr>
        <xdr:cNvSpPr txBox="1">
          <a:spLocks noChangeArrowheads="1"/>
        </xdr:cNvSpPr>
      </xdr:nvSpPr>
      <xdr:spPr bwMode="auto">
        <a:xfrm>
          <a:off x="377639" y="2791946"/>
          <a:ext cx="13744575"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San Vicente, P. Goyena, Chuquisaca, América, La Plata, V. Mercedes, Alas argentinas, J.D. Perón, Obera,V. Mercedes, Chapanay, C. Silva, Gorriti, Monte de Oca, Av. Las Tipas, Paraguay, P. de Los Andes, Sobremonte, P. Molina, Rodeau, Salta, Córdoba, Av. San Martín, G. Cruz, P. Mendocinas, Virgen d.C. de Cuyo, España, Peltier, Pueyrredon, Martínez de Rosas, Mármol, P. Godoy, México, Paraguay, Av. Las Tipas, Gorriti, C. Silva, Chapanay, V. Mercedes, Obera, J.D. Perón, Alas Argentinas, Chuquisaca, P. Goyena, San Vicente, Talcahuano, La Patagonia, Lautaro, Chiclana, El Zonda, Talcahuano, CONTROL Bº SUPE.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257175</xdr:colOff>
      <xdr:row>6</xdr:row>
      <xdr:rowOff>19050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5720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0</xdr:row>
      <xdr:rowOff>0</xdr:rowOff>
    </xdr:from>
    <xdr:to>
      <xdr:col>19</xdr:col>
      <xdr:colOff>466725</xdr:colOff>
      <xdr:row>6</xdr:row>
      <xdr:rowOff>0</xdr:rowOff>
    </xdr:to>
    <xdr:pic>
      <xdr:nvPicPr>
        <xdr:cNvPr id="3" name="Picture 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0"/>
          <a:ext cx="47910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17</xdr:row>
      <xdr:rowOff>28575</xdr:rowOff>
    </xdr:from>
    <xdr:to>
      <xdr:col>80</xdr:col>
      <xdr:colOff>895350</xdr:colOff>
      <xdr:row>17</xdr:row>
      <xdr:rowOff>733425</xdr:rowOff>
    </xdr:to>
    <xdr:sp macro="" textlink="">
      <xdr:nvSpPr>
        <xdr:cNvPr id="4" name="Text Box 2">
          <a:extLst>
            <a:ext uri="{FF2B5EF4-FFF2-40B4-BE49-F238E27FC236}">
              <a16:creationId xmlns:a16="http://schemas.microsoft.com/office/drawing/2014/main" id="{00000000-0008-0000-1900-000004000000}"/>
            </a:ext>
          </a:extLst>
        </xdr:cNvPr>
        <xdr:cNvSpPr txBox="1">
          <a:spLocks noChangeArrowheads="1"/>
        </xdr:cNvSpPr>
      </xdr:nvSpPr>
      <xdr:spPr bwMode="auto">
        <a:xfrm>
          <a:off x="361950" y="2781300"/>
          <a:ext cx="13696950" cy="704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Patagonia, Talcahuano, San Vicente, P. Goyena, Chuquisaca, América,La Plata, V. Mercedes,  Alas argentinas, J.D. Perón, Jamaica, Coronado,  El Salvador, Cuba, Rep. Dominicana, Coronado, Jamaica, J.D. Perón, Obera,V. Mercedes, Chapanay, C. Silva, Gorriti, Monte de Oca, Av. Las Tipas, Paraguay, P. de Los Andes, Sobremonte, P. Molina, Rodeau, Salta, Córdoba, Av. San Martín, G. Cruz, P. Mendocinas, Virgen d.C. de Cuyo, España, Peltier, Pueyrredon, Martínez de Rosas, Mármol, P. Godoy, México, Paraguay, Av. Las Tipas, Gorriti, C. Silva, Chapanay, V. Mercedes, Obera, J.D. Perón, Jamaica, Coronado,  Rep Dominicana, Cuba, El Salvador, Coronado, Jamaica, J.D. Perón, Alas Argentinas, Chuquisaca, P. Goyena, San Vicente, Talcahuano, La Patagonia, Lautaro, Chiclana, El Zonda, Talcahuano, CONTROL Bº SUPE.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95250</xdr:colOff>
      <xdr:row>0</xdr:row>
      <xdr:rowOff>0</xdr:rowOff>
    </xdr:from>
    <xdr:to>
      <xdr:col>19</xdr:col>
      <xdr:colOff>561975</xdr:colOff>
      <xdr:row>6</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0"/>
          <a:ext cx="4933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28016</xdr:rowOff>
    </xdr:from>
    <xdr:to>
      <xdr:col>80</xdr:col>
      <xdr:colOff>962025</xdr:colOff>
      <xdr:row>17</xdr:row>
      <xdr:rowOff>683559</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400050" y="2780741"/>
          <a:ext cx="13725525" cy="65554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effectLst/>
              <a:latin typeface="+mn-lt"/>
              <a:ea typeface="+mn-ea"/>
              <a:cs typeface="+mn-cs"/>
            </a:rPr>
            <a:t>CONTROL Bº SUPE, Chaco, Las cuevas, Huarpes, Sunchales Este, Rosario, El Zonda, Lautaro, La Patagonia, Talcahuano, San Vicente, P. Goyena, Chuquisaca, América,La Plata, V. Mercedes,  Alas argentinas, J.D. Perón, Jamaica, Coronado,  El Salvador, Cuba, Rep. Dominicana, Coronado, Jamaica, J.D. Perón, Obera,V. Mercedes, Chapanay, C. Silva, Gorriti, Monte de Oca, Av. Las Tipas, Paraguay, P. de Los Andes, Sobremonte, P. Molina, Rodeau, Salta, Córdoba, Av. San Martín, G. Cruz, P. Mendocinas, Virgen d.C. de Cuyo, España, Peltier, Pueyrredon, Martínez de Rosas, Mármol, P. Godoy, México, Paraguay, Av. Las Tipas, Gorriti, C. Silva, Chapanay, V. Mercedes, Obera, J.D. Perón, Jamaica, Coronado,  Rep Dominicana, Cuba, El Salvador, Coronado, Jamaica, J.D. Perón, Alas Argentinas, Chuquisaca, P. Goyena, San Vicente, Talcahuano, La Patagonia, Lautaro, Chiclana, El Zonda, Talcahuano, CONTROL Bº SUPE.</a:t>
          </a:r>
          <a:endParaRPr lang="es-AR" sz="1000">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514350</xdr:colOff>
      <xdr:row>6</xdr:row>
      <xdr:rowOff>19050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291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377639</xdr:colOff>
      <xdr:row>17</xdr:row>
      <xdr:rowOff>26334</xdr:rowOff>
    </xdr:from>
    <xdr:to>
      <xdr:col>80</xdr:col>
      <xdr:colOff>939614</xdr:colOff>
      <xdr:row>17</xdr:row>
      <xdr:rowOff>759759</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377639" y="2779059"/>
          <a:ext cx="13725525"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effectLst/>
              <a:latin typeface="+mn-lt"/>
              <a:ea typeface="+mn-ea"/>
              <a:cs typeface="+mn-cs"/>
            </a:rPr>
            <a:t>CONTROL Bº SUPE, Chaco, Las cuevas, Huarpes, Sunchales Este, Rosario, El Zonda, Lautaro, La Patagonia, Talcahuano, San Vicente, P. Goyena, Chuquisaca, América,La Plata, V. Mercedes,  Alas argentinas, J.D. Perón, Jamaica, Coronado,  El Salvador, Cuba, Rep. Dominicana, Coronado, Jamaica, J.D. Perón, Obera,V. Mercedes, Chapanay, C. Silva, Gorriti, Monte de Oca, Av. Las Tipas, Paraguay, P. de Los Andes, Sobremonte, P. Molina, Rodeau, Salta, Córdoba, Av. San Martín, G. Cruz, P. Mendocinas, Virgen d.C. de Cuyo, España, Peltier, Pueyrredon, Martínez de Rosas, Mármol, P. Godoy, México, Paraguay, Av. Las Tipas, Gorriti, C. Silva, Chapanay, V. Mercedes, Obera, J.D. Perón, Jamaica, Coronado,  Rep Dominicana, Cuba, El Salvador, Coronado, Jamaica, J.D. Perón, Alas Argentinas, Chuquisaca, P. Goyena, San Vicente, Talcahuano, La Patagonia, Lautaro, Chiclana, El Zonda, Talcahuano, CONTROL Bº SUPE.</a:t>
          </a:r>
          <a:endParaRPr lang="es-AR" sz="1000">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438150</xdr:colOff>
      <xdr:row>6</xdr:row>
      <xdr:rowOff>19050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581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xdr:colOff>
      <xdr:row>17</xdr:row>
      <xdr:rowOff>39220</xdr:rowOff>
    </xdr:from>
    <xdr:to>
      <xdr:col>80</xdr:col>
      <xdr:colOff>950819</xdr:colOff>
      <xdr:row>17</xdr:row>
      <xdr:rowOff>648820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388844" y="2791945"/>
          <a:ext cx="1373505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Patagónia, Talcahuano, López de Vega, C. Silva, Chapanay, Pirovano, R. Juramento, Montes de Oca, C. Lorenzini, Gral. Alvear-Luzuriaga, Lavalle, Azopardo, F. Alcorta, A. Thomas, Juan XXIII, Progreso, Palmira, R. de Escalada, Balcarce, Montecaseros, Balcarce, Rivadavia, Colon, Urquiza, Salta, Luzuriaga, Gral. Alvear, PaalmiraR,. Juramento, Pirovano, Chapanay, C. Silva, Gorriti, R. de Mayo, Talcahuano, La Patagonia, Lautaro, El Zonda, Talcahuano, CONTROL Bº SUPE.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504825</xdr:colOff>
      <xdr:row>6</xdr:row>
      <xdr:rowOff>19050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6482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xdr:colOff>
      <xdr:row>17</xdr:row>
      <xdr:rowOff>39220</xdr:rowOff>
    </xdr:from>
    <xdr:to>
      <xdr:col>80</xdr:col>
      <xdr:colOff>950819</xdr:colOff>
      <xdr:row>17</xdr:row>
      <xdr:rowOff>648820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88844" y="2791945"/>
          <a:ext cx="1373505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Patagónia, Talcahuano, López de Vega, C. Silva, Chapanay, Pirovano, R. Juramento, Montes de Oca, C. Lorenzini, Gral. Alvear-Luzuriaga, Lavalle, Azopardo, F. Alcorta, A. Thomas, Juan XXIII, Progreso, Palmira, R. de Escalada, Balcarce, Montecaseros, Balcarce, Rivadavia, Colon, Urquiza, Salta, Luzuriaga, Gral. Alvear, PaalmiraR,. Juramento, Pirovano, Chapanay, C. Silva, Gorriti, R. de Mayo, Talcahuano, La Patagonia, Lautaro, El Zonda, Talcahuano, CONTROL Bº SUPE.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171450</xdr:colOff>
      <xdr:row>0</xdr:row>
      <xdr:rowOff>0</xdr:rowOff>
    </xdr:from>
    <xdr:to>
      <xdr:col>21</xdr:col>
      <xdr:colOff>314325</xdr:colOff>
      <xdr:row>6</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0"/>
          <a:ext cx="48291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39220</xdr:rowOff>
    </xdr:from>
    <xdr:to>
      <xdr:col>80</xdr:col>
      <xdr:colOff>828675</xdr:colOff>
      <xdr:row>18</xdr:row>
      <xdr:rowOff>11205</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400050" y="2791945"/>
          <a:ext cx="13544550" cy="7339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100" b="0" i="0" baseline="0">
              <a:effectLst/>
              <a:latin typeface="+mn-lt"/>
              <a:ea typeface="+mn-ea"/>
              <a:cs typeface="+mn-cs"/>
            </a:rPr>
            <a:t>CONTROL CERVANTES, Cervantes, P. Moreno, Videla, Ugarte, Irigoyen, , Francia, Las Heras, Medrano, F. Frias, Braile, Humahuaca, San Martín, Italia, Gral. Paz, P. Moreno, Rivadavia, San Martín, Peltier, Pampa, V. del Carmen de Cuyo, Perú, San Lorenzo, Chile, Godoy Cruz, Perú, Cipolletti, San Miguel, Dr. Moreno, Prov. Unidas, Cuadros, Rawson, Dr. Moreno, P. de Los Andes, San Miguel, Perú, Godoy Cruz, P. Mendocinas, V. del Carmen de Cuyo, España, Peltier, San Martín, Lavalle, Colon, Sarmiento, T. Benegas, Italia, San Martín, Av. del Trabajo, P. Moreno,, R. Darío, Braile, F. Frias, Medrano, Las Heras, Francia, Irigoyen, Ugarte,  R. Videla,, P. Moreno,  Baigorria, Cervantes, CONTROL CERVANTES</a:t>
          </a:r>
          <a:endParaRPr lang="es-AR" sz="1000">
            <a:solidFill>
              <a:srgbClr val="0070C0"/>
            </a:solidFill>
            <a:effectLst/>
            <a:latin typeface="Arial" pitchFamily="34" charset="0"/>
            <a:cs typeface="Arial"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19</xdr:col>
      <xdr:colOff>571500</xdr:colOff>
      <xdr:row>6</xdr:row>
      <xdr:rowOff>19050</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7148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xdr:colOff>
      <xdr:row>17</xdr:row>
      <xdr:rowOff>39220</xdr:rowOff>
    </xdr:from>
    <xdr:to>
      <xdr:col>80</xdr:col>
      <xdr:colOff>950819</xdr:colOff>
      <xdr:row>17</xdr:row>
      <xdr:rowOff>648820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388844" y="2791945"/>
          <a:ext cx="1373505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CONTROL Bº SUPE, Chaco, Las cuevas, Huarpes, Sunchales Este, Rosario, El Zonda, Lautaro, La Patagónia, Talcahuano, López de Vega, C. Silva, Chapanay, Pirovano, R. Juramento, Montes de Oca, C. Lorenzini, Gral. Alvear-Luzuriaga, Lavalle, Azopardo, F. Alcorta, A. Thomas, Juan XXIII, Progreso, Palmira, R. de Escalada, Balcarce, Montecaseros, Balcarce, Rivadavia, Colon, Urquiza, Salta, Luzuriaga, Gral. Alvear, PaalmiraR,. Juramento, Pirovano, Chapanay, C. Silva, Gorriti, R. de Mayo, Talcahuano, La Patagonia, Lautaro, El Zonda, Talcahuano, CONTROL Bº SUPE.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25</xdr:col>
      <xdr:colOff>734785</xdr:colOff>
      <xdr:row>6</xdr:row>
      <xdr:rowOff>22860</xdr:rowOff>
    </xdr:to>
    <xdr:pic>
      <xdr:nvPicPr>
        <xdr:cNvPr id="2" name="Picture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6072051"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0</xdr:rowOff>
    </xdr:from>
    <xdr:to>
      <xdr:col>80</xdr:col>
      <xdr:colOff>911679</xdr:colOff>
      <xdr:row>17</xdr:row>
      <xdr:rowOff>742950</xdr:rowOff>
    </xdr:to>
    <xdr:sp macro="" textlink="">
      <xdr:nvSpPr>
        <xdr:cNvPr id="4" name="Text Box 2">
          <a:extLst>
            <a:ext uri="{FF2B5EF4-FFF2-40B4-BE49-F238E27FC236}">
              <a16:creationId xmlns:a16="http://schemas.microsoft.com/office/drawing/2014/main" id="{00000000-0008-0000-1F00-000004000000}"/>
            </a:ext>
          </a:extLst>
        </xdr:cNvPr>
        <xdr:cNvSpPr txBox="1">
          <a:spLocks noChangeArrowheads="1"/>
        </xdr:cNvSpPr>
      </xdr:nvSpPr>
      <xdr:spPr bwMode="auto">
        <a:xfrm>
          <a:off x="381000" y="2775857"/>
          <a:ext cx="19050000" cy="742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a:t>
          </a:r>
          <a:r>
            <a:rPr lang="es-AR" sz="1000" b="0" i="0" u="none" strike="noStrike" baseline="0">
              <a:solidFill>
                <a:srgbClr val="000000"/>
              </a:solidFill>
              <a:latin typeface="Calibri"/>
              <a:cs typeface="Calibri"/>
            </a:rPr>
            <a:t>Tiburcio Benegas, Los Aguaribay, Los Nihuiles, Los Jacaranda, T. Benegas, Soler, Olmo Zarate, Los Cardos, J.D. Perón, Los Nihuiles, Cruz del Eje, Punilla, S. Civit, A. Illia, Chapadmalal, Pinamar, S. Arias, M. Hermoso, Chapadmalal, A. Illia, S. Arias, J.V González, Lavalle, P. Moreno, </a:t>
          </a:r>
          <a:r>
            <a:rPr lang="es-AR" sz="1000">
              <a:effectLst/>
              <a:latin typeface="+mn-lt"/>
              <a:ea typeface="+mn-ea"/>
              <a:cs typeface="+mn-cs"/>
            </a:rPr>
            <a:t>Rivadavia, San Martín, Peltier</a:t>
          </a:r>
          <a:r>
            <a:rPr lang="es-ES" sz="1000">
              <a:effectLst/>
              <a:latin typeface="+mn-lt"/>
              <a:ea typeface="+mn-ea"/>
              <a:cs typeface="+mn-cs"/>
            </a:rPr>
            <a:t>, España, Montevideo, Chile</a:t>
          </a:r>
          <a:r>
            <a:rPr lang="es-ES" sz="1000" u="none">
              <a:effectLst/>
              <a:latin typeface="+mn-lt"/>
              <a:ea typeface="+mn-ea"/>
              <a:cs typeface="+mn-cs"/>
            </a:rPr>
            <a:t>, Godoy Cruz, San Martín, </a:t>
          </a:r>
          <a:r>
            <a:rPr lang="es-ES" sz="1000">
              <a:effectLst/>
              <a:latin typeface="+mn-lt"/>
              <a:ea typeface="+mn-ea"/>
              <a:cs typeface="+mn-cs"/>
            </a:rPr>
            <a:t>Corrientes, Salta, Alberdi, Montecaseros, Chacabuco, Videla Castillo, Cnel. Díaz, Olascoaga, Corvalan – Matheu, L. Moyano, Amanecer, </a:t>
          </a:r>
          <a:r>
            <a:rPr lang="es-AR" sz="1000">
              <a:effectLst/>
              <a:latin typeface="+mn-lt"/>
              <a:ea typeface="+mn-ea"/>
              <a:cs typeface="+mn-cs"/>
            </a:rPr>
            <a:t>Martino, Corvalan - Matheu</a:t>
          </a:r>
          <a:r>
            <a:rPr lang="es-ES" sz="1000">
              <a:effectLst/>
              <a:latin typeface="+mn-lt"/>
              <a:ea typeface="+mn-ea"/>
              <a:cs typeface="+mn-cs"/>
            </a:rPr>
            <a:t>, Olascoaga, Ituizango, Beltrán, Rioja, Córdoba</a:t>
          </a:r>
          <a:r>
            <a:rPr lang="es-ES" sz="1000" u="none">
              <a:effectLst/>
              <a:latin typeface="+mn-lt"/>
              <a:ea typeface="+mn-ea"/>
              <a:cs typeface="+mn-cs"/>
            </a:rPr>
            <a:t>, San Martín, Godoy Cruz, Patricias</a:t>
          </a:r>
          <a:r>
            <a:rPr lang="es-ES" sz="1000">
              <a:effectLst/>
              <a:latin typeface="+mn-lt"/>
              <a:ea typeface="+mn-ea"/>
              <a:cs typeface="+mn-cs"/>
            </a:rPr>
            <a:t>, V. Del Carmen de Cuyo, España, Peltier,</a:t>
          </a:r>
          <a:r>
            <a:rPr lang="es-AR" sz="1000" b="0" i="0" u="none" strike="noStrike" baseline="0">
              <a:solidFill>
                <a:srgbClr val="000000"/>
              </a:solidFill>
              <a:effectLst/>
              <a:latin typeface="Calibri"/>
              <a:ea typeface="+mn-ea"/>
              <a:cs typeface="Calibri"/>
            </a:rPr>
            <a:t> </a:t>
          </a:r>
          <a:r>
            <a:rPr lang="es-AR" sz="1000" b="0" i="0" u="none" strike="noStrike" baseline="0">
              <a:solidFill>
                <a:srgbClr val="000000"/>
              </a:solidFill>
              <a:latin typeface="Calibri"/>
              <a:cs typeface="Calibri"/>
            </a:rPr>
            <a:t>San Martín, Rivadavia, J.V. González, Salta, Luzuriaga, S. Arias, A. Illia, Chapadmalal, M. Hermoso, S. Arias, Pinamar, Chapadmalal, A. Illia, Punilla, Cruz del Eje, Los Nihuiles, J.D. Perón, Los Cardos, Olmo Zarate, Soler, T. Benegas, Los Jacaranda, Los Nihuiles, Los Aguaribay, Tiburcio Benegas, </a:t>
          </a:r>
          <a:r>
            <a:rPr lang="es-AR" sz="1000" b="0" i="0" u="none" strike="noStrike" baseline="0">
              <a:solidFill>
                <a:srgbClr val="0070C0"/>
              </a:solidFill>
              <a:latin typeface="Calibri"/>
              <a:cs typeface="Calibri"/>
            </a:rPr>
            <a:t>Grousac, Córdoba, J.V. González, P. Benegas, CONTROL TRAPICHE.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xdr:col>
      <xdr:colOff>748393</xdr:colOff>
      <xdr:row>2</xdr:row>
      <xdr:rowOff>0</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 y="22860"/>
          <a:ext cx="582930"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30479</xdr:colOff>
      <xdr:row>0</xdr:row>
      <xdr:rowOff>60960</xdr:rowOff>
    </xdr:from>
    <xdr:to>
      <xdr:col>25</xdr:col>
      <xdr:colOff>721178</xdr:colOff>
      <xdr:row>5</xdr:row>
      <xdr:rowOff>121920</xdr:rowOff>
    </xdr:to>
    <xdr:pic>
      <xdr:nvPicPr>
        <xdr:cNvPr id="3" name="Picture 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79" y="60960"/>
          <a:ext cx="6187985" cy="877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0</xdr:rowOff>
    </xdr:from>
    <xdr:to>
      <xdr:col>80</xdr:col>
      <xdr:colOff>911679</xdr:colOff>
      <xdr:row>17</xdr:row>
      <xdr:rowOff>742950</xdr:rowOff>
    </xdr:to>
    <xdr:sp macro="" textlink="">
      <xdr:nvSpPr>
        <xdr:cNvPr id="5" name="Text Box 2">
          <a:extLst>
            <a:ext uri="{FF2B5EF4-FFF2-40B4-BE49-F238E27FC236}">
              <a16:creationId xmlns:a16="http://schemas.microsoft.com/office/drawing/2014/main" id="{00000000-0008-0000-2000-000005000000}"/>
            </a:ext>
          </a:extLst>
        </xdr:cNvPr>
        <xdr:cNvSpPr txBox="1">
          <a:spLocks noChangeArrowheads="1"/>
        </xdr:cNvSpPr>
      </xdr:nvSpPr>
      <xdr:spPr bwMode="auto">
        <a:xfrm>
          <a:off x="381000" y="2775857"/>
          <a:ext cx="19050000" cy="742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a:t>
          </a:r>
          <a:r>
            <a:rPr lang="es-AR" sz="1000" b="0" i="0" u="none" strike="noStrike" baseline="0">
              <a:solidFill>
                <a:srgbClr val="000000"/>
              </a:solidFill>
              <a:latin typeface="Calibri"/>
              <a:cs typeface="Calibri"/>
            </a:rPr>
            <a:t>Tiburcio Benegas, Los Aguaribay, Los Nihuiles, Los Jacaranda, T. Benegas, Soler, Olmo Zarate, Los Cardos, J.D. Perón, Los Nihuiles, Cruz del Eje, Punilla, S. Civit, A. Illia, Chapadmalal, Pinamar, S. Arias, M. Hermoso, Chapadmalal, A. Illia, S. Arias, J.V González, Lavalle, P. Moreno, </a:t>
          </a:r>
          <a:r>
            <a:rPr lang="es-AR" sz="1000">
              <a:effectLst/>
              <a:latin typeface="+mn-lt"/>
              <a:ea typeface="+mn-ea"/>
              <a:cs typeface="+mn-cs"/>
            </a:rPr>
            <a:t>Rivadavia, San Martín, Peltier</a:t>
          </a:r>
          <a:r>
            <a:rPr lang="es-ES" sz="1000">
              <a:effectLst/>
              <a:latin typeface="+mn-lt"/>
              <a:ea typeface="+mn-ea"/>
              <a:cs typeface="+mn-cs"/>
            </a:rPr>
            <a:t>, España, Montevideo, Chile</a:t>
          </a:r>
          <a:r>
            <a:rPr lang="es-ES" sz="1000" u="none">
              <a:effectLst/>
              <a:latin typeface="+mn-lt"/>
              <a:ea typeface="+mn-ea"/>
              <a:cs typeface="+mn-cs"/>
            </a:rPr>
            <a:t>, Godoy Cruz, San Martín, </a:t>
          </a:r>
          <a:r>
            <a:rPr lang="es-ES" sz="1000">
              <a:effectLst/>
              <a:latin typeface="+mn-lt"/>
              <a:ea typeface="+mn-ea"/>
              <a:cs typeface="+mn-cs"/>
            </a:rPr>
            <a:t>Corrientes, Salta, Alberdi, Montecaseros, Chacabuco, Videla Castillo, Cnel. Díaz, Olascoaga, Corvalan – Matheu, L. Moyano, Amanecer, </a:t>
          </a:r>
          <a:r>
            <a:rPr lang="es-AR" sz="1000">
              <a:effectLst/>
              <a:latin typeface="+mn-lt"/>
              <a:ea typeface="+mn-ea"/>
              <a:cs typeface="+mn-cs"/>
            </a:rPr>
            <a:t>Martino, Corvalan - Matheu</a:t>
          </a:r>
          <a:r>
            <a:rPr lang="es-ES" sz="1000">
              <a:effectLst/>
              <a:latin typeface="+mn-lt"/>
              <a:ea typeface="+mn-ea"/>
              <a:cs typeface="+mn-cs"/>
            </a:rPr>
            <a:t>, Olascoaga, Ituizango, Beltrán, Rioja, Córdoba</a:t>
          </a:r>
          <a:r>
            <a:rPr lang="es-ES" sz="1000" u="none">
              <a:effectLst/>
              <a:latin typeface="+mn-lt"/>
              <a:ea typeface="+mn-ea"/>
              <a:cs typeface="+mn-cs"/>
            </a:rPr>
            <a:t>, San Martín, Godoy Cruz, Patricias</a:t>
          </a:r>
          <a:r>
            <a:rPr lang="es-ES" sz="1000">
              <a:effectLst/>
              <a:latin typeface="+mn-lt"/>
              <a:ea typeface="+mn-ea"/>
              <a:cs typeface="+mn-cs"/>
            </a:rPr>
            <a:t>, V. Del Carmen de Cuyo, España, Peltier,</a:t>
          </a:r>
          <a:r>
            <a:rPr lang="es-AR" sz="1000" b="0" i="0" u="none" strike="noStrike" baseline="0">
              <a:solidFill>
                <a:srgbClr val="000000"/>
              </a:solidFill>
              <a:effectLst/>
              <a:latin typeface="Calibri"/>
              <a:ea typeface="+mn-ea"/>
              <a:cs typeface="Calibri"/>
            </a:rPr>
            <a:t> </a:t>
          </a:r>
          <a:r>
            <a:rPr lang="es-AR" sz="1000" b="0" i="0" u="none" strike="noStrike" baseline="0">
              <a:solidFill>
                <a:srgbClr val="000000"/>
              </a:solidFill>
              <a:latin typeface="Calibri"/>
              <a:cs typeface="Calibri"/>
            </a:rPr>
            <a:t>San Martín, Rivadavia, J.V. González, Salta, Luzuriaga, S. Arias, A. Illia, Chapadmalal, M. Hermoso, S. Arias, Pinamar, Chapadmalal, A. Illia, Punilla, Cruz del Eje, Los Nihuiles, J.D. Perón, Los Cardos, Olmo Zarate, Soler, T. Benegas, Los Jacaranda, Los Nihuiles, Los Aguaribay, Tiburcio Benegas, </a:t>
          </a:r>
          <a:r>
            <a:rPr lang="es-AR" sz="1000" b="0" i="0" u="none" strike="noStrike" baseline="0">
              <a:solidFill>
                <a:srgbClr val="0070C0"/>
              </a:solidFill>
              <a:latin typeface="Calibri"/>
              <a:cs typeface="Calibri"/>
            </a:rPr>
            <a:t>Grousac, Córdoba, J.V. González, P. Benegas, CONTROL TRAPICHE.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3</xdr:col>
      <xdr:colOff>530678</xdr:colOff>
      <xdr:row>6</xdr:row>
      <xdr:rowOff>22860</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1113608"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0</xdr:row>
      <xdr:rowOff>0</xdr:rowOff>
    </xdr:from>
    <xdr:to>
      <xdr:col>27</xdr:col>
      <xdr:colOff>74962</xdr:colOff>
      <xdr:row>6</xdr:row>
      <xdr:rowOff>0</xdr:rowOff>
    </xdr:to>
    <xdr:pic>
      <xdr:nvPicPr>
        <xdr:cNvPr id="3" name="Picture 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0"/>
          <a:ext cx="6160621"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0</xdr:rowOff>
    </xdr:from>
    <xdr:to>
      <xdr:col>80</xdr:col>
      <xdr:colOff>911679</xdr:colOff>
      <xdr:row>17</xdr:row>
      <xdr:rowOff>742950</xdr:rowOff>
    </xdr:to>
    <xdr:sp macro="" textlink="">
      <xdr:nvSpPr>
        <xdr:cNvPr id="5" name="Text Box 2">
          <a:extLst>
            <a:ext uri="{FF2B5EF4-FFF2-40B4-BE49-F238E27FC236}">
              <a16:creationId xmlns:a16="http://schemas.microsoft.com/office/drawing/2014/main" id="{00000000-0008-0000-2100-000005000000}"/>
            </a:ext>
          </a:extLst>
        </xdr:cNvPr>
        <xdr:cNvSpPr txBox="1">
          <a:spLocks noChangeArrowheads="1"/>
        </xdr:cNvSpPr>
      </xdr:nvSpPr>
      <xdr:spPr bwMode="auto">
        <a:xfrm>
          <a:off x="381000" y="2775857"/>
          <a:ext cx="19050000" cy="742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a:t>
          </a:r>
          <a:r>
            <a:rPr lang="es-AR" sz="1000" b="0" i="0" u="none" strike="noStrike" baseline="0">
              <a:solidFill>
                <a:srgbClr val="000000"/>
              </a:solidFill>
              <a:latin typeface="Calibri"/>
              <a:cs typeface="Calibri"/>
            </a:rPr>
            <a:t>Tiburcio Benegas, Los Aguaribay, Los Nihuiles, Los Jacaranda, T. Benegas, Soler, Olmo Zarate, Los Cardos, J.D. Perón, Los Nihuiles, Cruz del Eje, Punilla, S. Civit, A. Illia, Chapadmalal, Pinamar, S. Arias, M. Hermoso, Chapadmalal, A. Illia, S. Arias, J.V González, Lavalle, P. Moreno, </a:t>
          </a:r>
          <a:r>
            <a:rPr lang="es-AR" sz="1000">
              <a:effectLst/>
              <a:latin typeface="+mn-lt"/>
              <a:ea typeface="+mn-ea"/>
              <a:cs typeface="+mn-cs"/>
            </a:rPr>
            <a:t>Rivadavia, San Martín, Peltier</a:t>
          </a:r>
          <a:r>
            <a:rPr lang="es-ES" sz="1000">
              <a:effectLst/>
              <a:latin typeface="+mn-lt"/>
              <a:ea typeface="+mn-ea"/>
              <a:cs typeface="+mn-cs"/>
            </a:rPr>
            <a:t>, España, Montevideo, Chile</a:t>
          </a:r>
          <a:r>
            <a:rPr lang="es-ES" sz="1000" u="none">
              <a:effectLst/>
              <a:latin typeface="+mn-lt"/>
              <a:ea typeface="+mn-ea"/>
              <a:cs typeface="+mn-cs"/>
            </a:rPr>
            <a:t>, Godoy Cruz, San Martín, </a:t>
          </a:r>
          <a:r>
            <a:rPr lang="es-ES" sz="1000">
              <a:effectLst/>
              <a:latin typeface="+mn-lt"/>
              <a:ea typeface="+mn-ea"/>
              <a:cs typeface="+mn-cs"/>
            </a:rPr>
            <a:t>Corrientes, Salta, Alberdi, Montecaseros, Chacabuco, Videla Castillo, Cnel. Díaz, Olascoaga, Corvalan – Matheu, L. Moyano, Amanecer, </a:t>
          </a:r>
          <a:r>
            <a:rPr lang="es-AR" sz="1000">
              <a:effectLst/>
              <a:latin typeface="+mn-lt"/>
              <a:ea typeface="+mn-ea"/>
              <a:cs typeface="+mn-cs"/>
            </a:rPr>
            <a:t>Martino, Corvalan - Matheu</a:t>
          </a:r>
          <a:r>
            <a:rPr lang="es-ES" sz="1000">
              <a:effectLst/>
              <a:latin typeface="+mn-lt"/>
              <a:ea typeface="+mn-ea"/>
              <a:cs typeface="+mn-cs"/>
            </a:rPr>
            <a:t>, Olascoaga, Ituizango, Beltrán, Rioja, Córdoba</a:t>
          </a:r>
          <a:r>
            <a:rPr lang="es-ES" sz="1000" u="none">
              <a:effectLst/>
              <a:latin typeface="+mn-lt"/>
              <a:ea typeface="+mn-ea"/>
              <a:cs typeface="+mn-cs"/>
            </a:rPr>
            <a:t>, San Martín, Godoy Cruz, Patricias</a:t>
          </a:r>
          <a:r>
            <a:rPr lang="es-ES" sz="1000">
              <a:effectLst/>
              <a:latin typeface="+mn-lt"/>
              <a:ea typeface="+mn-ea"/>
              <a:cs typeface="+mn-cs"/>
            </a:rPr>
            <a:t>, V. Del Carmen de Cuyo, España, Peltier,</a:t>
          </a:r>
          <a:r>
            <a:rPr lang="es-AR" sz="1000" b="0" i="0" u="none" strike="noStrike" baseline="0">
              <a:solidFill>
                <a:srgbClr val="000000"/>
              </a:solidFill>
              <a:effectLst/>
              <a:latin typeface="Calibri"/>
              <a:ea typeface="+mn-ea"/>
              <a:cs typeface="Calibri"/>
            </a:rPr>
            <a:t> </a:t>
          </a:r>
          <a:r>
            <a:rPr lang="es-AR" sz="1000" b="0" i="0" u="none" strike="noStrike" baseline="0">
              <a:solidFill>
                <a:srgbClr val="000000"/>
              </a:solidFill>
              <a:latin typeface="Calibri"/>
              <a:cs typeface="Calibri"/>
            </a:rPr>
            <a:t>San Martín, Rivadavia, J.V. González, Salta, Luzuriaga, S. Arias, A. Illia, Chapadmalal, M. Hermoso, S. Arias, Pinamar, Chapadmalal, A. Illia, Punilla, Cruz del Eje, Los Nihuiles, J.D. Perón, Los Cardos, Olmo Zarate, Soler, T. Benegas, Los Jacaranda, Los Nihuiles, Los Aguaribay, Tiburcio Benegas, </a:t>
          </a:r>
          <a:r>
            <a:rPr lang="es-AR" sz="1000" b="0" i="0" u="none" strike="noStrike" baseline="0">
              <a:solidFill>
                <a:srgbClr val="0070C0"/>
              </a:solidFill>
              <a:latin typeface="Calibri"/>
              <a:cs typeface="Calibri"/>
            </a:rPr>
            <a:t>Grousac, Córdoba, J.V. González, P. Benegas, CONTROL TRAPICHE.</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13</xdr:col>
      <xdr:colOff>195942</xdr:colOff>
      <xdr:row>6</xdr:row>
      <xdr:rowOff>7620</xdr:rowOff>
    </xdr:to>
    <xdr:pic>
      <xdr:nvPicPr>
        <xdr:cNvPr id="2" name="Picture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4895033" cy="9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0</xdr:row>
      <xdr:rowOff>22860</xdr:rowOff>
    </xdr:from>
    <xdr:to>
      <xdr:col>13</xdr:col>
      <xdr:colOff>195942</xdr:colOff>
      <xdr:row>6</xdr:row>
      <xdr:rowOff>7620</xdr:rowOff>
    </xdr:to>
    <xdr:pic>
      <xdr:nvPicPr>
        <xdr:cNvPr id="4" name="Picture 1">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4895033" cy="9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0</xdr:row>
      <xdr:rowOff>22860</xdr:rowOff>
    </xdr:from>
    <xdr:to>
      <xdr:col>13</xdr:col>
      <xdr:colOff>195942</xdr:colOff>
      <xdr:row>6</xdr:row>
      <xdr:rowOff>7620</xdr:rowOff>
    </xdr:to>
    <xdr:pic>
      <xdr:nvPicPr>
        <xdr:cNvPr id="6" name="Picture 1">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4895033" cy="9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13607</xdr:colOff>
      <xdr:row>17</xdr:row>
      <xdr:rowOff>92528</xdr:rowOff>
    </xdr:from>
    <xdr:to>
      <xdr:col>80</xdr:col>
      <xdr:colOff>820881</xdr:colOff>
      <xdr:row>17</xdr:row>
      <xdr:rowOff>884464</xdr:rowOff>
    </xdr:to>
    <xdr:sp macro="" textlink="">
      <xdr:nvSpPr>
        <xdr:cNvPr id="7" name="Text Box 2">
          <a:extLst>
            <a:ext uri="{FF2B5EF4-FFF2-40B4-BE49-F238E27FC236}">
              <a16:creationId xmlns:a16="http://schemas.microsoft.com/office/drawing/2014/main" id="{00000000-0008-0000-2200-000007000000}"/>
            </a:ext>
          </a:extLst>
        </xdr:cNvPr>
        <xdr:cNvSpPr txBox="1">
          <a:spLocks noChangeArrowheads="1"/>
        </xdr:cNvSpPr>
      </xdr:nvSpPr>
      <xdr:spPr bwMode="auto">
        <a:xfrm>
          <a:off x="394607" y="2868385"/>
          <a:ext cx="14101453" cy="79193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J. D. Perón y Los Cardos (Inicio del Servicios)</a:t>
          </a:r>
          <a:r>
            <a:rPr lang="es-AR" sz="1100">
              <a:effectLst/>
              <a:latin typeface="+mn-lt"/>
              <a:ea typeface="+mn-ea"/>
              <a:cs typeface="+mn-cs"/>
            </a:rPr>
            <a:t>, Perón, Soler, Pte. Illia (Al Sur), Los Cardos, Olmo Zárate, Soler (Al Este), Rotonda Soler, Soler (Al Oeste), Pte. Illia (Al Norte), S. Civit, J.V. González </a:t>
          </a:r>
          <a:r>
            <a:rPr lang="es-ES" sz="1100" b="1">
              <a:effectLst/>
              <a:latin typeface="+mn-lt"/>
              <a:ea typeface="+mn-ea"/>
              <a:cs typeface="+mn-cs"/>
            </a:rPr>
            <a:t>(J.V. González y Salta Hº EL CARMEN)</a:t>
          </a:r>
          <a:r>
            <a:rPr lang="es-AR" sz="1100">
              <a:effectLst/>
              <a:latin typeface="+mn-lt"/>
              <a:ea typeface="+mn-ea"/>
              <a:cs typeface="+mn-cs"/>
            </a:rPr>
            <a:t>, Lavalle, Azopardo, R. de Escalada, A. Thomas, Alsina </a:t>
          </a:r>
          <a:r>
            <a:rPr lang="es-AR" sz="1100" b="1">
              <a:effectLst/>
              <a:latin typeface="+mn-lt"/>
              <a:ea typeface="+mn-ea"/>
              <a:cs typeface="+mn-cs"/>
            </a:rPr>
            <a:t>(Alsina e Independencia Est. Independencia de MetroTranvía)</a:t>
          </a:r>
          <a:r>
            <a:rPr lang="es-AR" sz="1100">
              <a:effectLst/>
              <a:latin typeface="+mn-lt"/>
              <a:ea typeface="+mn-ea"/>
              <a:cs typeface="+mn-cs"/>
            </a:rPr>
            <a:t>, Independencia, E. González, Estrada, Sarmiento, Pringues, Artigas, Godoy Cruz, Palacios, Hudson, Artigas, Av. B. de Los Andes, Sarmiento</a:t>
          </a:r>
          <a:r>
            <a:rPr lang="es-ES" sz="1100" b="1">
              <a:effectLst/>
              <a:latin typeface="+mn-lt"/>
              <a:ea typeface="+mn-ea"/>
              <a:cs typeface="+mn-cs"/>
            </a:rPr>
            <a:t> (B. de Los Andes y Sarmiento Hº NOTTI)</a:t>
          </a:r>
          <a:r>
            <a:rPr lang="es-AR" sz="1100">
              <a:effectLst/>
              <a:latin typeface="+mn-lt"/>
              <a:ea typeface="+mn-ea"/>
              <a:cs typeface="+mn-cs"/>
            </a:rPr>
            <a:t>, Sarmiento, Estrada, E. González, Independencia, Alsina </a:t>
          </a:r>
          <a:r>
            <a:rPr lang="es-AR" sz="1100" b="1">
              <a:effectLst/>
              <a:latin typeface="+mn-lt"/>
              <a:ea typeface="+mn-ea"/>
              <a:cs typeface="+mn-cs"/>
            </a:rPr>
            <a:t>(Independencia y Alsina Est. Independencia de MetroTranvía)</a:t>
          </a:r>
          <a:r>
            <a:rPr lang="es-AR" sz="1100">
              <a:effectLst/>
              <a:latin typeface="+mn-lt"/>
              <a:ea typeface="+mn-ea"/>
              <a:cs typeface="+mn-cs"/>
            </a:rPr>
            <a:t>, A. Thomas, Cervantes, R. de Escalada, Rivadavia, J.V. González </a:t>
          </a:r>
          <a:r>
            <a:rPr lang="es-ES" sz="1100" b="1">
              <a:effectLst/>
              <a:latin typeface="+mn-lt"/>
              <a:ea typeface="+mn-ea"/>
              <a:cs typeface="+mn-cs"/>
            </a:rPr>
            <a:t>(J.V. González y Salta Hº EL CARMEN)</a:t>
          </a:r>
          <a:r>
            <a:rPr lang="es-AR" sz="1100">
              <a:effectLst/>
              <a:latin typeface="+mn-lt"/>
              <a:ea typeface="+mn-ea"/>
              <a:cs typeface="+mn-cs"/>
            </a:rPr>
            <a:t>, S. Civit, A. Illia, Soler (Al Este), Rotonda Soler, Soler (Al Oeste),  Olmo Zarate, Los Cardos, Pte. Illia, Soler (Al Oeste), J. D. Perón. </a:t>
          </a:r>
          <a:r>
            <a:rPr lang="es-ES" sz="1100" b="1">
              <a:effectLst/>
              <a:latin typeface="+mn-lt"/>
              <a:ea typeface="+mn-ea"/>
              <a:cs typeface="+mn-cs"/>
            </a:rPr>
            <a:t>J. D. Perón y Los Cardos (Fin del Servicios)</a:t>
          </a:r>
          <a:endParaRPr lang="es-AR" sz="1000">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5</xdr:col>
      <xdr:colOff>748393</xdr:colOff>
      <xdr:row>6</xdr:row>
      <xdr:rowOff>22860</xdr:rowOff>
    </xdr:to>
    <xdr:pic>
      <xdr:nvPicPr>
        <xdr:cNvPr id="2" name="Pictur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133540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0</xdr:row>
      <xdr:rowOff>22860</xdr:rowOff>
    </xdr:from>
    <xdr:to>
      <xdr:col>17</xdr:col>
      <xdr:colOff>669152</xdr:colOff>
      <xdr:row>6</xdr:row>
      <xdr:rowOff>22860</xdr:rowOff>
    </xdr:to>
    <xdr:pic>
      <xdr:nvPicPr>
        <xdr:cNvPr id="3" name="Picture 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512635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33617</xdr:colOff>
      <xdr:row>17</xdr:row>
      <xdr:rowOff>38099</xdr:rowOff>
    </xdr:from>
    <xdr:to>
      <xdr:col>80</xdr:col>
      <xdr:colOff>866103</xdr:colOff>
      <xdr:row>17</xdr:row>
      <xdr:rowOff>784411</xdr:rowOff>
    </xdr:to>
    <xdr:sp macro="" textlink="">
      <xdr:nvSpPr>
        <xdr:cNvPr id="4" name="Text Box 2">
          <a:extLst>
            <a:ext uri="{FF2B5EF4-FFF2-40B4-BE49-F238E27FC236}">
              <a16:creationId xmlns:a16="http://schemas.microsoft.com/office/drawing/2014/main" id="{00000000-0008-0000-2300-000004000000}"/>
            </a:ext>
          </a:extLst>
        </xdr:cNvPr>
        <xdr:cNvSpPr txBox="1">
          <a:spLocks noChangeArrowheads="1"/>
        </xdr:cNvSpPr>
      </xdr:nvSpPr>
      <xdr:spPr bwMode="auto">
        <a:xfrm>
          <a:off x="414617" y="2705099"/>
          <a:ext cx="14100251" cy="7463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J. D. Perón y Los Cardos (Inicio del Servicios)</a:t>
          </a:r>
          <a:r>
            <a:rPr lang="es-AR" sz="1100">
              <a:effectLst/>
              <a:latin typeface="+mn-lt"/>
              <a:ea typeface="+mn-ea"/>
              <a:cs typeface="+mn-cs"/>
            </a:rPr>
            <a:t>, Perón, Soler, Pte. Illia (Al Sur), Los Cardos, Olmo Zárate, Soler (Al Este), Rotonda Soler, Soler (Al Oeste), Pte. Illia (Al Norte), S. Civit, J.V. González </a:t>
          </a:r>
          <a:r>
            <a:rPr lang="es-ES" sz="1100" b="1">
              <a:effectLst/>
              <a:latin typeface="+mn-lt"/>
              <a:ea typeface="+mn-ea"/>
              <a:cs typeface="+mn-cs"/>
            </a:rPr>
            <a:t>(J.V. González y Salta Hº EL CARMEN)</a:t>
          </a:r>
          <a:r>
            <a:rPr lang="es-AR" sz="1100">
              <a:effectLst/>
              <a:latin typeface="+mn-lt"/>
              <a:ea typeface="+mn-ea"/>
              <a:cs typeface="+mn-cs"/>
            </a:rPr>
            <a:t>, Lavalle, Azopardo, R. de Escalada, A. Thomas, Alsina </a:t>
          </a:r>
          <a:r>
            <a:rPr lang="es-AR" sz="1100" b="1">
              <a:effectLst/>
              <a:latin typeface="+mn-lt"/>
              <a:ea typeface="+mn-ea"/>
              <a:cs typeface="+mn-cs"/>
            </a:rPr>
            <a:t>(Alsina e Independencia Est. Independencia de MetroTranvía)</a:t>
          </a:r>
          <a:r>
            <a:rPr lang="es-AR" sz="1100">
              <a:effectLst/>
              <a:latin typeface="+mn-lt"/>
              <a:ea typeface="+mn-ea"/>
              <a:cs typeface="+mn-cs"/>
            </a:rPr>
            <a:t>, Independencia, E. González, Estrada, Sarmiento, Pringues, Artigas, Godoy Cruz, Palacios, Hudson, Artigas, Av. B. de Los Andes, Sarmiento</a:t>
          </a:r>
          <a:r>
            <a:rPr lang="es-ES" sz="1100" b="1">
              <a:effectLst/>
              <a:latin typeface="+mn-lt"/>
              <a:ea typeface="+mn-ea"/>
              <a:cs typeface="+mn-cs"/>
            </a:rPr>
            <a:t> (B. de Los Andes y Sarmiento Hº NOTTI)</a:t>
          </a:r>
          <a:r>
            <a:rPr lang="es-AR" sz="1100">
              <a:effectLst/>
              <a:latin typeface="+mn-lt"/>
              <a:ea typeface="+mn-ea"/>
              <a:cs typeface="+mn-cs"/>
            </a:rPr>
            <a:t>, Sarmiento, Estrada, E. González, Independencia, Alsina </a:t>
          </a:r>
          <a:r>
            <a:rPr lang="es-AR" sz="1100" b="1">
              <a:effectLst/>
              <a:latin typeface="+mn-lt"/>
              <a:ea typeface="+mn-ea"/>
              <a:cs typeface="+mn-cs"/>
            </a:rPr>
            <a:t>(Independencia y Alsina Est. Independencia de MetroTranvía)</a:t>
          </a:r>
          <a:r>
            <a:rPr lang="es-AR" sz="1100">
              <a:effectLst/>
              <a:latin typeface="+mn-lt"/>
              <a:ea typeface="+mn-ea"/>
              <a:cs typeface="+mn-cs"/>
            </a:rPr>
            <a:t>, A. Thomas, Cervantes, R. de Escalada, Rivadavia, J.V. González </a:t>
          </a:r>
          <a:r>
            <a:rPr lang="es-ES" sz="1100" b="1">
              <a:effectLst/>
              <a:latin typeface="+mn-lt"/>
              <a:ea typeface="+mn-ea"/>
              <a:cs typeface="+mn-cs"/>
            </a:rPr>
            <a:t>(J.V. González y Salta Hº EL CARMEN)</a:t>
          </a:r>
          <a:r>
            <a:rPr lang="es-AR" sz="1100">
              <a:effectLst/>
              <a:latin typeface="+mn-lt"/>
              <a:ea typeface="+mn-ea"/>
              <a:cs typeface="+mn-cs"/>
            </a:rPr>
            <a:t>, S. Civit, A. Illia, Soler (Al Este), Rotonda Soler, Soler (Al Oeste),  Olmo Zarate, Los Cardos, Pte. Illia, Soler (Al Oeste), J. D. Perón. </a:t>
          </a:r>
          <a:r>
            <a:rPr lang="es-ES" sz="1100" b="1">
              <a:effectLst/>
              <a:latin typeface="+mn-lt"/>
              <a:ea typeface="+mn-ea"/>
              <a:cs typeface="+mn-cs"/>
            </a:rPr>
            <a:t>J. D. Perón y Los Cardos (Fin del Servicios)</a:t>
          </a:r>
          <a:endParaRPr lang="es-AR" sz="1000">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7</xdr:col>
      <xdr:colOff>485952</xdr:colOff>
      <xdr:row>6</xdr:row>
      <xdr:rowOff>22860</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184857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0</xdr:row>
      <xdr:rowOff>22860</xdr:rowOff>
    </xdr:from>
    <xdr:to>
      <xdr:col>17</xdr:col>
      <xdr:colOff>478331</xdr:colOff>
      <xdr:row>6</xdr:row>
      <xdr:rowOff>22860</xdr:rowOff>
    </xdr:to>
    <xdr:pic>
      <xdr:nvPicPr>
        <xdr:cNvPr id="3" name="Picture 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4936576"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38099</xdr:rowOff>
    </xdr:from>
    <xdr:to>
      <xdr:col>80</xdr:col>
      <xdr:colOff>721212</xdr:colOff>
      <xdr:row>17</xdr:row>
      <xdr:rowOff>870856</xdr:rowOff>
    </xdr:to>
    <xdr:sp macro="" textlink="">
      <xdr:nvSpPr>
        <xdr:cNvPr id="4" name="Text Box 2">
          <a:extLst>
            <a:ext uri="{FF2B5EF4-FFF2-40B4-BE49-F238E27FC236}">
              <a16:creationId xmlns:a16="http://schemas.microsoft.com/office/drawing/2014/main" id="{00000000-0008-0000-2400-000004000000}"/>
            </a:ext>
          </a:extLst>
        </xdr:cNvPr>
        <xdr:cNvSpPr txBox="1">
          <a:spLocks noChangeArrowheads="1"/>
        </xdr:cNvSpPr>
      </xdr:nvSpPr>
      <xdr:spPr bwMode="auto">
        <a:xfrm>
          <a:off x="381000" y="2813956"/>
          <a:ext cx="14028998" cy="83275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J. D. Perón y Los Cardos (Inicio del Servicios)</a:t>
          </a:r>
          <a:r>
            <a:rPr lang="es-AR" sz="1100">
              <a:effectLst/>
              <a:latin typeface="+mn-lt"/>
              <a:ea typeface="+mn-ea"/>
              <a:cs typeface="+mn-cs"/>
            </a:rPr>
            <a:t>, Perón, Soler, Pte. Illia (Al Sur), Los Cardos, Olmo Zárate, Soler (Al Este), Rotonda Soler, Soler (Al Oeste), Pte. Illia (Al Norte), S. Civit, J.V. González </a:t>
          </a:r>
          <a:r>
            <a:rPr lang="es-ES" sz="1100" b="1">
              <a:effectLst/>
              <a:latin typeface="+mn-lt"/>
              <a:ea typeface="+mn-ea"/>
              <a:cs typeface="+mn-cs"/>
            </a:rPr>
            <a:t>(J.V. González y Salta Hº EL CARMEN)</a:t>
          </a:r>
          <a:r>
            <a:rPr lang="es-AR" sz="1100">
              <a:effectLst/>
              <a:latin typeface="+mn-lt"/>
              <a:ea typeface="+mn-ea"/>
              <a:cs typeface="+mn-cs"/>
            </a:rPr>
            <a:t>, Lavalle, Azopardo, R. de Escalada, A. Thomas, Alsina </a:t>
          </a:r>
          <a:r>
            <a:rPr lang="es-AR" sz="1100" b="1">
              <a:effectLst/>
              <a:latin typeface="+mn-lt"/>
              <a:ea typeface="+mn-ea"/>
              <a:cs typeface="+mn-cs"/>
            </a:rPr>
            <a:t>(Alsina e Independencia Est. Independencia de MetroTranvía)</a:t>
          </a:r>
          <a:r>
            <a:rPr lang="es-AR" sz="1100">
              <a:effectLst/>
              <a:latin typeface="+mn-lt"/>
              <a:ea typeface="+mn-ea"/>
              <a:cs typeface="+mn-cs"/>
            </a:rPr>
            <a:t>, Independencia, E. González, Estrada, Sarmiento, Pringues, Artigas, Godoy Cruz, Palacios, Hudson, Artigas, Av. B. de Los Andes, Sarmiento</a:t>
          </a:r>
          <a:r>
            <a:rPr lang="es-ES" sz="1100" b="1">
              <a:effectLst/>
              <a:latin typeface="+mn-lt"/>
              <a:ea typeface="+mn-ea"/>
              <a:cs typeface="+mn-cs"/>
            </a:rPr>
            <a:t> (B. de Los Andes y Sarmiento Hº NOTTI)</a:t>
          </a:r>
          <a:r>
            <a:rPr lang="es-AR" sz="1100">
              <a:effectLst/>
              <a:latin typeface="+mn-lt"/>
              <a:ea typeface="+mn-ea"/>
              <a:cs typeface="+mn-cs"/>
            </a:rPr>
            <a:t>, Sarmiento, Estrada, E. González, Independencia, Alsina </a:t>
          </a:r>
          <a:r>
            <a:rPr lang="es-AR" sz="1100" b="1">
              <a:effectLst/>
              <a:latin typeface="+mn-lt"/>
              <a:ea typeface="+mn-ea"/>
              <a:cs typeface="+mn-cs"/>
            </a:rPr>
            <a:t>(Independencia y Alsina Est. Independencia de MetroTranvía)</a:t>
          </a:r>
          <a:r>
            <a:rPr lang="es-AR" sz="1100">
              <a:effectLst/>
              <a:latin typeface="+mn-lt"/>
              <a:ea typeface="+mn-ea"/>
              <a:cs typeface="+mn-cs"/>
            </a:rPr>
            <a:t>, A. Thomas, Cervantes, R. de Escalada, Rivadavia, J.V. González </a:t>
          </a:r>
          <a:r>
            <a:rPr lang="es-ES" sz="1100" b="1">
              <a:effectLst/>
              <a:latin typeface="+mn-lt"/>
              <a:ea typeface="+mn-ea"/>
              <a:cs typeface="+mn-cs"/>
            </a:rPr>
            <a:t>(J.V. González y Salta Hº EL CARMEN)</a:t>
          </a:r>
          <a:r>
            <a:rPr lang="es-AR" sz="1100">
              <a:effectLst/>
              <a:latin typeface="+mn-lt"/>
              <a:ea typeface="+mn-ea"/>
              <a:cs typeface="+mn-cs"/>
            </a:rPr>
            <a:t>, S. Civit, A. Illia, Soler (Al Este), Rotonda Soler, Soler (Al Oeste),  Olmo Zarate, Los Cardos, Pte. Illia, Soler (Al Oeste), J. D. Perón. </a:t>
          </a:r>
          <a:r>
            <a:rPr lang="es-ES" sz="1100" b="1">
              <a:effectLst/>
              <a:latin typeface="+mn-lt"/>
              <a:ea typeface="+mn-ea"/>
              <a:cs typeface="+mn-cs"/>
            </a:rPr>
            <a:t>J. D. Perón y Los Cardos (Fin del Servicios)</a:t>
          </a:r>
          <a:endParaRPr lang="es-AR" sz="1000">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35</xdr:col>
      <xdr:colOff>576942</xdr:colOff>
      <xdr:row>6</xdr:row>
      <xdr:rowOff>22860</xdr:rowOff>
    </xdr:to>
    <xdr:pic>
      <xdr:nvPicPr>
        <xdr:cNvPr id="2" name="Picture 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818660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19049</xdr:rowOff>
    </xdr:from>
    <xdr:to>
      <xdr:col>80</xdr:col>
      <xdr:colOff>842010</xdr:colOff>
      <xdr:row>17</xdr:row>
      <xdr:rowOff>952500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390525" y="2794906"/>
          <a:ext cx="14398806" cy="93345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J. D. Perón y Los Cardos (Inicio del Servicios)</a:t>
          </a:r>
          <a:r>
            <a:rPr lang="es-AR" sz="1100">
              <a:effectLst/>
              <a:latin typeface="+mn-lt"/>
              <a:ea typeface="+mn-ea"/>
              <a:cs typeface="+mn-cs"/>
            </a:rPr>
            <a:t>, Perón, Soler, Pte. Illia (Al Sur), Los Cardos, Olmo Zárate, Soler (Al Este), Rotonda Soler, Soler (Al Oeste), Pte. Illia (Al Norte), S. Civit, J.V. González </a:t>
          </a:r>
          <a:r>
            <a:rPr lang="es-ES" sz="1100" b="1">
              <a:effectLst/>
              <a:latin typeface="+mn-lt"/>
              <a:ea typeface="+mn-ea"/>
              <a:cs typeface="+mn-cs"/>
            </a:rPr>
            <a:t>(J.V. González y Salta Hº EL CARMEN)</a:t>
          </a:r>
          <a:r>
            <a:rPr lang="es-AR" sz="1100">
              <a:effectLst/>
              <a:latin typeface="+mn-lt"/>
              <a:ea typeface="+mn-ea"/>
              <a:cs typeface="+mn-cs"/>
            </a:rPr>
            <a:t>, Lavalle, Azopardo, R. de Escalada, A. Thomas, Alsina </a:t>
          </a:r>
          <a:r>
            <a:rPr lang="es-AR" sz="1100" b="1">
              <a:effectLst/>
              <a:latin typeface="+mn-lt"/>
              <a:ea typeface="+mn-ea"/>
              <a:cs typeface="+mn-cs"/>
            </a:rPr>
            <a:t>(Alsina e Independencia Est. Independencia de MetroTranvía)</a:t>
          </a:r>
          <a:r>
            <a:rPr lang="es-AR" sz="1100">
              <a:effectLst/>
              <a:latin typeface="+mn-lt"/>
              <a:ea typeface="+mn-ea"/>
              <a:cs typeface="+mn-cs"/>
            </a:rPr>
            <a:t>, Independencia, San Francisco del Monte, Las Cañas </a:t>
          </a:r>
          <a:r>
            <a:rPr lang="es-ES" sz="1100" b="1">
              <a:effectLst/>
              <a:latin typeface="+mn-lt"/>
              <a:ea typeface="+mn-ea"/>
              <a:cs typeface="+mn-cs"/>
            </a:rPr>
            <a:t>(Las Cañas y Gutiérrez La Barraca Mall)</a:t>
          </a:r>
          <a:r>
            <a:rPr lang="es-AR" sz="1100">
              <a:effectLst/>
              <a:latin typeface="+mn-lt"/>
              <a:ea typeface="+mn-ea"/>
              <a:cs typeface="+mn-cs"/>
            </a:rPr>
            <a:t>, J.M. Gutiérrez, Estrada, Sarmiento, Pringues, Artigas, Godoy Cruz, Palacios, Hudson, Artigas, Av. B. de Los Andes </a:t>
          </a:r>
          <a:r>
            <a:rPr lang="es-ES" sz="1100" b="1">
              <a:effectLst/>
              <a:latin typeface="+mn-lt"/>
              <a:ea typeface="+mn-ea"/>
              <a:cs typeface="+mn-cs"/>
            </a:rPr>
            <a:t>(B. de Los Andes y Sarmiento Hº NOTTI)</a:t>
          </a:r>
          <a:r>
            <a:rPr lang="es-AR" sz="1100">
              <a:effectLst/>
              <a:latin typeface="+mn-lt"/>
              <a:ea typeface="+mn-ea"/>
              <a:cs typeface="+mn-cs"/>
            </a:rPr>
            <a:t>, Sarmiento, Estrada, J.M. Gutiérrez, C. de Mercedes, Río Gallegos, Las Cañas, San Francisco del Monte, E. González, Independencia, Alsina </a:t>
          </a:r>
          <a:r>
            <a:rPr lang="es-AR" sz="1100" b="1">
              <a:effectLst/>
              <a:latin typeface="+mn-lt"/>
              <a:ea typeface="+mn-ea"/>
              <a:cs typeface="+mn-cs"/>
            </a:rPr>
            <a:t>(Independencia y Alsina Est. Independencia de MetroTranvía)</a:t>
          </a:r>
          <a:r>
            <a:rPr lang="es-AR" sz="1100">
              <a:effectLst/>
              <a:latin typeface="+mn-lt"/>
              <a:ea typeface="+mn-ea"/>
              <a:cs typeface="+mn-cs"/>
            </a:rPr>
            <a:t>, A. Thomas, Cervantes, R. de Escalada, Rivadavia, J.V. González </a:t>
          </a:r>
          <a:r>
            <a:rPr lang="es-ES" sz="1100" b="1">
              <a:effectLst/>
              <a:latin typeface="+mn-lt"/>
              <a:ea typeface="+mn-ea"/>
              <a:cs typeface="+mn-cs"/>
            </a:rPr>
            <a:t>(J.V. González y Salta Hº EL CARMEN)</a:t>
          </a:r>
          <a:r>
            <a:rPr lang="es-AR" sz="1100">
              <a:effectLst/>
              <a:latin typeface="+mn-lt"/>
              <a:ea typeface="+mn-ea"/>
              <a:cs typeface="+mn-cs"/>
            </a:rPr>
            <a:t>, S. Civit, A. Illia, Soler (Al Este), Rotonda Soler, Soler (Al Oeste),  Olmo Zarate, Los Cardos, Pte. Illia, Soler (Al Oeste), J. D. Perón. </a:t>
          </a:r>
          <a:r>
            <a:rPr lang="es-ES" sz="1100" b="1">
              <a:effectLst/>
              <a:latin typeface="+mn-lt"/>
              <a:ea typeface="+mn-ea"/>
              <a:cs typeface="+mn-cs"/>
            </a:rPr>
            <a:t>J. D. Perón y Los Cardos (Fin del Servicios)</a:t>
          </a:r>
          <a:endParaRPr lang="es-AR" sz="1000">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3</xdr:col>
      <xdr:colOff>224118</xdr:colOff>
      <xdr:row>6</xdr:row>
      <xdr:rowOff>22860</xdr:rowOff>
    </xdr:to>
    <xdr:pic>
      <xdr:nvPicPr>
        <xdr:cNvPr id="2" name="Picture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807048"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0</xdr:row>
      <xdr:rowOff>22860</xdr:rowOff>
    </xdr:from>
    <xdr:to>
      <xdr:col>11</xdr:col>
      <xdr:colOff>554852</xdr:colOff>
      <xdr:row>6</xdr:row>
      <xdr:rowOff>22860</xdr:rowOff>
    </xdr:to>
    <xdr:pic>
      <xdr:nvPicPr>
        <xdr:cNvPr id="3" name="Picture 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 y="22860"/>
          <a:ext cx="3879669"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19050</xdr:rowOff>
    </xdr:from>
    <xdr:to>
      <xdr:col>80</xdr:col>
      <xdr:colOff>824865</xdr:colOff>
      <xdr:row>17</xdr:row>
      <xdr:rowOff>941294</xdr:rowOff>
    </xdr:to>
    <xdr:sp macro="" textlink="">
      <xdr:nvSpPr>
        <xdr:cNvPr id="4" name="Text Box 2">
          <a:extLst>
            <a:ext uri="{FF2B5EF4-FFF2-40B4-BE49-F238E27FC236}">
              <a16:creationId xmlns:a16="http://schemas.microsoft.com/office/drawing/2014/main" id="{00000000-0008-0000-2600-000004000000}"/>
            </a:ext>
          </a:extLst>
        </xdr:cNvPr>
        <xdr:cNvSpPr txBox="1">
          <a:spLocks noChangeArrowheads="1"/>
        </xdr:cNvSpPr>
      </xdr:nvSpPr>
      <xdr:spPr bwMode="auto">
        <a:xfrm>
          <a:off x="390525" y="2686050"/>
          <a:ext cx="14363252" cy="92224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J. D. Perón y Los Cardos (Inicio del Servicios)</a:t>
          </a:r>
          <a:r>
            <a:rPr lang="es-AR" sz="1100">
              <a:effectLst/>
              <a:latin typeface="+mn-lt"/>
              <a:ea typeface="+mn-ea"/>
              <a:cs typeface="+mn-cs"/>
            </a:rPr>
            <a:t>, Perón, Soler, Pte. Illia (Al Sur), Los Cardos, Olmo Zárate, Soler (Al Este), Rotonda Soler, Soler (Al Oeste), Pte. Illia (Al Norte), S. Civit, J.V. González </a:t>
          </a:r>
          <a:r>
            <a:rPr lang="es-ES" sz="1100" b="1">
              <a:effectLst/>
              <a:latin typeface="+mn-lt"/>
              <a:ea typeface="+mn-ea"/>
              <a:cs typeface="+mn-cs"/>
            </a:rPr>
            <a:t>(J.V. González y Salta Hº EL CARMEN)</a:t>
          </a:r>
          <a:r>
            <a:rPr lang="es-AR" sz="1100">
              <a:effectLst/>
              <a:latin typeface="+mn-lt"/>
              <a:ea typeface="+mn-ea"/>
              <a:cs typeface="+mn-cs"/>
            </a:rPr>
            <a:t>, Lavalle, Azopardo, R. de Escalada, A. Thomas, Alsina </a:t>
          </a:r>
          <a:r>
            <a:rPr lang="es-AR" sz="1100" b="1">
              <a:effectLst/>
              <a:latin typeface="+mn-lt"/>
              <a:ea typeface="+mn-ea"/>
              <a:cs typeface="+mn-cs"/>
            </a:rPr>
            <a:t>(Alsina e Independencia Est. Independencia de MetroTranvía)</a:t>
          </a:r>
          <a:r>
            <a:rPr lang="es-AR" sz="1100">
              <a:effectLst/>
              <a:latin typeface="+mn-lt"/>
              <a:ea typeface="+mn-ea"/>
              <a:cs typeface="+mn-cs"/>
            </a:rPr>
            <a:t>, Independencia, San Francisco del Monte, Las Cañas </a:t>
          </a:r>
          <a:r>
            <a:rPr lang="es-ES" sz="1100" b="1">
              <a:effectLst/>
              <a:latin typeface="+mn-lt"/>
              <a:ea typeface="+mn-ea"/>
              <a:cs typeface="+mn-cs"/>
            </a:rPr>
            <a:t>(Las Cañas y Gutiérrez La Barraca Mall)</a:t>
          </a:r>
          <a:r>
            <a:rPr lang="es-AR" sz="1100">
              <a:effectLst/>
              <a:latin typeface="+mn-lt"/>
              <a:ea typeface="+mn-ea"/>
              <a:cs typeface="+mn-cs"/>
            </a:rPr>
            <a:t>, J.M. Gutiérrez, Estrada, Sarmiento, Pringues, Artigas, Godoy Cruz, Palacios, Hudson, Artigas, Av. B. de Los Andes </a:t>
          </a:r>
          <a:r>
            <a:rPr lang="es-ES" sz="1100" b="1">
              <a:effectLst/>
              <a:latin typeface="+mn-lt"/>
              <a:ea typeface="+mn-ea"/>
              <a:cs typeface="+mn-cs"/>
            </a:rPr>
            <a:t>(B. de Los Andes y Sarmiento Hº NOTTI)</a:t>
          </a:r>
          <a:r>
            <a:rPr lang="es-AR" sz="1100">
              <a:effectLst/>
              <a:latin typeface="+mn-lt"/>
              <a:ea typeface="+mn-ea"/>
              <a:cs typeface="+mn-cs"/>
            </a:rPr>
            <a:t>, Sarmiento, Estrada, J.M. Gutiérrez, C. de Mercedes, Río Gallegos, Las Cañas, San Francisco del Monte, E. González, Independencia, Alsina </a:t>
          </a:r>
          <a:r>
            <a:rPr lang="es-AR" sz="1100" b="1">
              <a:effectLst/>
              <a:latin typeface="+mn-lt"/>
              <a:ea typeface="+mn-ea"/>
              <a:cs typeface="+mn-cs"/>
            </a:rPr>
            <a:t>(Independencia y Alsina Est. Independencia de MetroTranvía)</a:t>
          </a:r>
          <a:r>
            <a:rPr lang="es-AR" sz="1100">
              <a:effectLst/>
              <a:latin typeface="+mn-lt"/>
              <a:ea typeface="+mn-ea"/>
              <a:cs typeface="+mn-cs"/>
            </a:rPr>
            <a:t>, A. Thomas, Cervantes, R. de Escalada, Rivadavia, J.V. González </a:t>
          </a:r>
          <a:r>
            <a:rPr lang="es-ES" sz="1100" b="1">
              <a:effectLst/>
              <a:latin typeface="+mn-lt"/>
              <a:ea typeface="+mn-ea"/>
              <a:cs typeface="+mn-cs"/>
            </a:rPr>
            <a:t>(J.V. González y Salta Hº EL CARMEN)</a:t>
          </a:r>
          <a:r>
            <a:rPr lang="es-AR" sz="1100">
              <a:effectLst/>
              <a:latin typeface="+mn-lt"/>
              <a:ea typeface="+mn-ea"/>
              <a:cs typeface="+mn-cs"/>
            </a:rPr>
            <a:t>, S. Civit, A. Illia, Soler (Al Este), Rotonda Soler, Soler (Al Oeste),  Olmo Zarate, Los Cardos, Pte. Illia, Soler (Al Oeste), J. D. Perón. </a:t>
          </a:r>
          <a:r>
            <a:rPr lang="es-ES" sz="1100" b="1">
              <a:effectLst/>
              <a:latin typeface="+mn-lt"/>
              <a:ea typeface="+mn-ea"/>
              <a:cs typeface="+mn-cs"/>
            </a:rPr>
            <a:t>J. D. Perón y Los Cardos (Fin del Servicios)</a:t>
          </a:r>
          <a:endParaRPr lang="es-AR" sz="1000">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15</xdr:col>
      <xdr:colOff>404340</xdr:colOff>
      <xdr:row>6</xdr:row>
      <xdr:rowOff>22860</xdr:rowOff>
    </xdr:to>
    <xdr:pic>
      <xdr:nvPicPr>
        <xdr:cNvPr id="2" name="Picture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500682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19050</xdr:rowOff>
    </xdr:from>
    <xdr:to>
      <xdr:col>80</xdr:col>
      <xdr:colOff>832486</xdr:colOff>
      <xdr:row>17</xdr:row>
      <xdr:rowOff>1020536</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390525" y="2794907"/>
          <a:ext cx="14389282" cy="10014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J. D. Perón y Los Cardos (Inicio del Servicios)</a:t>
          </a:r>
          <a:r>
            <a:rPr lang="es-AR" sz="1100">
              <a:effectLst/>
              <a:latin typeface="+mn-lt"/>
              <a:ea typeface="+mn-ea"/>
              <a:cs typeface="+mn-cs"/>
            </a:rPr>
            <a:t>, Perón, Soler, Pte. Illia (Al Sur), Los Cardos, Olmo Zárate, Soler (Al Este), Rotonda Soler, Soler (Al Oeste), Pte. Illia (Al Norte), S. Civit, J.V. González </a:t>
          </a:r>
          <a:r>
            <a:rPr lang="es-ES" sz="1100" b="1">
              <a:effectLst/>
              <a:latin typeface="+mn-lt"/>
              <a:ea typeface="+mn-ea"/>
              <a:cs typeface="+mn-cs"/>
            </a:rPr>
            <a:t>(J.V. González y Salta Hº EL CARMEN)</a:t>
          </a:r>
          <a:r>
            <a:rPr lang="es-AR" sz="1100">
              <a:effectLst/>
              <a:latin typeface="+mn-lt"/>
              <a:ea typeface="+mn-ea"/>
              <a:cs typeface="+mn-cs"/>
            </a:rPr>
            <a:t>, Lavalle, Azopardo, R. de Escalada, A. Thomas, Alsina </a:t>
          </a:r>
          <a:r>
            <a:rPr lang="es-AR" sz="1100" b="1">
              <a:effectLst/>
              <a:latin typeface="+mn-lt"/>
              <a:ea typeface="+mn-ea"/>
              <a:cs typeface="+mn-cs"/>
            </a:rPr>
            <a:t>(Alsina e Independencia Est. Independencia de MetroTranvía)</a:t>
          </a:r>
          <a:r>
            <a:rPr lang="es-AR" sz="1100">
              <a:effectLst/>
              <a:latin typeface="+mn-lt"/>
              <a:ea typeface="+mn-ea"/>
              <a:cs typeface="+mn-cs"/>
            </a:rPr>
            <a:t>, Independencia, San Francisco del Monte, Las Cañas </a:t>
          </a:r>
          <a:r>
            <a:rPr lang="es-ES" sz="1100" b="1">
              <a:effectLst/>
              <a:latin typeface="+mn-lt"/>
              <a:ea typeface="+mn-ea"/>
              <a:cs typeface="+mn-cs"/>
            </a:rPr>
            <a:t>(Las Cañas y Gutiérrez La Barraca Mall)</a:t>
          </a:r>
          <a:r>
            <a:rPr lang="es-AR" sz="1100">
              <a:effectLst/>
              <a:latin typeface="+mn-lt"/>
              <a:ea typeface="+mn-ea"/>
              <a:cs typeface="+mn-cs"/>
            </a:rPr>
            <a:t>, J.M. Gutiérrez, Estrada, Sarmiento, Pringues, Artigas, Godoy Cruz, Palacios, Hudson, Artigas, Av. B. de Los Andes </a:t>
          </a:r>
          <a:r>
            <a:rPr lang="es-ES" sz="1100" b="1">
              <a:effectLst/>
              <a:latin typeface="+mn-lt"/>
              <a:ea typeface="+mn-ea"/>
              <a:cs typeface="+mn-cs"/>
            </a:rPr>
            <a:t>(B. de Los Andes y Sarmiento Hº NOTTI)</a:t>
          </a:r>
          <a:r>
            <a:rPr lang="es-AR" sz="1100">
              <a:effectLst/>
              <a:latin typeface="+mn-lt"/>
              <a:ea typeface="+mn-ea"/>
              <a:cs typeface="+mn-cs"/>
            </a:rPr>
            <a:t>, Sarmiento, Estrada, J.M. Gutiérrez, C. de Mercedes, Río Gallegos, Las Cañas, San Francisco del Monte, E. González, Independencia, Alsina </a:t>
          </a:r>
          <a:r>
            <a:rPr lang="es-AR" sz="1100" b="1">
              <a:effectLst/>
              <a:latin typeface="+mn-lt"/>
              <a:ea typeface="+mn-ea"/>
              <a:cs typeface="+mn-cs"/>
            </a:rPr>
            <a:t>(Independencia y Alsina Est. Independencia de MetroTranvía)</a:t>
          </a:r>
          <a:r>
            <a:rPr lang="es-AR" sz="1100">
              <a:effectLst/>
              <a:latin typeface="+mn-lt"/>
              <a:ea typeface="+mn-ea"/>
              <a:cs typeface="+mn-cs"/>
            </a:rPr>
            <a:t>, A. Thomas, Cervantes, R. de Escalada, Rivadavia, J.V. González </a:t>
          </a:r>
          <a:r>
            <a:rPr lang="es-ES" sz="1100" b="1">
              <a:effectLst/>
              <a:latin typeface="+mn-lt"/>
              <a:ea typeface="+mn-ea"/>
              <a:cs typeface="+mn-cs"/>
            </a:rPr>
            <a:t>(J.V. González y Salta Hº EL CARMEN)</a:t>
          </a:r>
          <a:r>
            <a:rPr lang="es-AR" sz="1100">
              <a:effectLst/>
              <a:latin typeface="+mn-lt"/>
              <a:ea typeface="+mn-ea"/>
              <a:cs typeface="+mn-cs"/>
            </a:rPr>
            <a:t>, S. Civit, A. Illia, Soler (Al Este), Rotonda Soler, Soler (Al Oeste),  Olmo Zarate, Los Cardos, Pte. Illia, Soler (Al Oeste), J. D. Perón. </a:t>
          </a:r>
          <a:r>
            <a:rPr lang="es-ES" sz="1100" b="1">
              <a:effectLst/>
              <a:latin typeface="+mn-lt"/>
              <a:ea typeface="+mn-ea"/>
              <a:cs typeface="+mn-cs"/>
            </a:rPr>
            <a:t>J. D. Perón y Los Cardos (Fin del Servicios)</a:t>
          </a:r>
          <a:endParaRPr lang="es-AR" sz="10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160021</xdr:colOff>
      <xdr:row>0</xdr:row>
      <xdr:rowOff>22860</xdr:rowOff>
    </xdr:from>
    <xdr:to>
      <xdr:col>25</xdr:col>
      <xdr:colOff>526678</xdr:colOff>
      <xdr:row>6</xdr:row>
      <xdr:rowOff>22860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1" y="22860"/>
          <a:ext cx="480306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xdr:colOff>
      <xdr:row>17</xdr:row>
      <xdr:rowOff>47625</xdr:rowOff>
    </xdr:from>
    <xdr:to>
      <xdr:col>80</xdr:col>
      <xdr:colOff>974912</xdr:colOff>
      <xdr:row>17</xdr:row>
      <xdr:rowOff>723900</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388844" y="2800350"/>
          <a:ext cx="14244918"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lnSpc>
              <a:spcPts val="900"/>
            </a:lnSpc>
          </a:pPr>
          <a:r>
            <a:rPr lang="es-AR" sz="1000" b="0" i="0" baseline="0">
              <a:effectLst/>
              <a:latin typeface="Arial" pitchFamily="34" charset="0"/>
              <a:ea typeface="+mn-ea"/>
              <a:cs typeface="Arial" pitchFamily="34" charset="0"/>
            </a:rPr>
            <a:t>CONTROL TRAPICHE, Italia, P. Benegas, San Martín, Río Mendoza, J.V. González, Lag. de Guanacache, Lago Argentino, Manso, J.V. González,Lavalle, </a:t>
          </a:r>
          <a:r>
            <a:rPr lang="es-AR" sz="1000">
              <a:effectLst/>
              <a:latin typeface="Arial" pitchFamily="34" charset="0"/>
              <a:ea typeface="+mn-ea"/>
              <a:cs typeface="Arial" pitchFamily="34" charset="0"/>
            </a:rPr>
            <a:t>Beltrán Sur, Beltrán, Chacabuco, Alte. Brown, Tucumán, Alte. Brown, España, Montevideo, Chile, Godoy Cruz, San Martín, Corrientes, Salta, Stgo. del Estero, Villagra Francisco, Pescadores, L. Moyano,</a:t>
          </a:r>
          <a:r>
            <a:rPr lang="es-AR" sz="1000" baseline="0">
              <a:effectLst/>
              <a:latin typeface="Arial" pitchFamily="34" charset="0"/>
              <a:ea typeface="+mn-ea"/>
              <a:cs typeface="Arial" pitchFamily="34" charset="0"/>
            </a:rPr>
            <a:t> Amanecer</a:t>
          </a:r>
          <a:r>
            <a:rPr lang="es-AR" sz="1000">
              <a:effectLst/>
              <a:latin typeface="Arial" pitchFamily="34" charset="0"/>
              <a:ea typeface="+mn-ea"/>
              <a:cs typeface="Arial" pitchFamily="34" charset="0"/>
            </a:rPr>
            <a:t>, Martino, Colombia</a:t>
          </a:r>
          <a:r>
            <a:rPr lang="es-AR" sz="1000" baseline="0">
              <a:effectLst/>
              <a:latin typeface="Arial" pitchFamily="34" charset="0"/>
              <a:ea typeface="+mn-ea"/>
              <a:cs typeface="Arial" pitchFamily="34" charset="0"/>
            </a:rPr>
            <a:t> (Escuela)</a:t>
          </a:r>
          <a:r>
            <a:rPr lang="es-AR" sz="1000">
              <a:effectLst/>
              <a:latin typeface="Arial" pitchFamily="34" charset="0"/>
              <a:ea typeface="+mn-ea"/>
              <a:cs typeface="Arial" pitchFamily="34" charset="0"/>
            </a:rPr>
            <a:t>,</a:t>
          </a:r>
          <a:r>
            <a:rPr lang="es-AR" sz="1000" baseline="0">
              <a:effectLst/>
              <a:latin typeface="Arial" pitchFamily="34" charset="0"/>
              <a:ea typeface="+mn-ea"/>
              <a:cs typeface="Arial" pitchFamily="34" charset="0"/>
            </a:rPr>
            <a:t> </a:t>
          </a:r>
          <a:r>
            <a:rPr lang="es-AR" sz="1000">
              <a:effectLst/>
              <a:latin typeface="Arial" pitchFamily="34" charset="0"/>
              <a:ea typeface="+mn-ea"/>
              <a:cs typeface="Arial" pitchFamily="34" charset="0"/>
            </a:rPr>
            <a:t>L. Moyano, Ramírez, Jujuy, M. Moreno, Maipú, Rioja, Córdoba, San Martín, Godoy Cruz, P. Mendocinas, Virgen del C. de Cuyo, España, Av. Peltier, Av. San Martín, Salta, </a:t>
          </a:r>
          <a:r>
            <a:rPr lang="es-AR" sz="1000" b="0" i="0" baseline="0">
              <a:effectLst/>
              <a:latin typeface="Arial" pitchFamily="34" charset="0"/>
              <a:ea typeface="+mn-ea"/>
              <a:cs typeface="Arial" pitchFamily="34" charset="0"/>
            </a:rPr>
            <a:t>J.V. González, Manso, Lago Argentino, Laguna de Guanacache, J.V. González, Río Mendoza, Av. Martín Sur,  P. Benegas,   CONTROL TRAPICHE</a:t>
          </a:r>
          <a:endParaRPr lang="es-AR" sz="1000">
            <a:effectLst/>
            <a:latin typeface="Arial" pitchFamily="34" charset="0"/>
            <a:cs typeface="Arial"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27</xdr:col>
      <xdr:colOff>74839</xdr:colOff>
      <xdr:row>6</xdr:row>
      <xdr:rowOff>19050</xdr:rowOff>
    </xdr:to>
    <xdr:pic>
      <xdr:nvPicPr>
        <xdr:cNvPr id="2" name="Picture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5027839"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9525</xdr:rowOff>
    </xdr:from>
    <xdr:to>
      <xdr:col>80</xdr:col>
      <xdr:colOff>828675</xdr:colOff>
      <xdr:row>17</xdr:row>
      <xdr:rowOff>781050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390525" y="2762250"/>
          <a:ext cx="13677900" cy="771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Arial" pitchFamily="34" charset="0"/>
              <a:cs typeface="Arial" pitchFamily="34" charset="0"/>
            </a:rPr>
            <a:t>CONTROL TRAPICHE, Italia, Av. San Martín, Av. del Trabajo, P. Moreno, Baigorria, Cervantes, San Martín, J.J. Paso, </a:t>
          </a:r>
          <a:r>
            <a:rPr lang="es-AR" sz="1000" b="0" i="0" u="none" strike="noStrike" baseline="0">
              <a:solidFill>
                <a:srgbClr val="000000"/>
              </a:solidFill>
              <a:latin typeface="Arial" pitchFamily="34" charset="0"/>
              <a:cs typeface="Arial" pitchFamily="34" charset="0"/>
            </a:rPr>
            <a:t>Terrada y J.J. Paso, Terrada, A. del Valle, Azul, Sarmiento, Cervantes, R. de Escalada, Rivadavia, Beltrán Sur, Beltrán, Anzorena, M. Argentina, Derqui, P. de los Andes, M. Moreno, Av. Las Tipas, Talcahuano, San Vicente, San Francisco, Ruiz Leal hacer rotonda y volver, San Francisco, entra al DAD, San Francisco, R. Leal, Thays, Orzali, circuito Ciudad Universitaria, Orzali, Lencinas, J. Ingeniero, Plantamura, B. Sur Mer, Gordillo, Rot. Hº Lagomaggiore, B. Sur Mer, Plantamura, J. Ingeniero, Lencinas, Orzali, circuito Ciudad Universitaria, Orzali, Thays, Ruiz Leal, San Francisco, San Vicente, Talcahuano, Av. Las Tipas, Paraguay, P. de los Andes, Derqui, Santos Dumont, Chacabuco, Beltrán, Beltrán Sur, Lavalle, Azopardo, R. de Escalada, Cervantes, Sarmiento, Azul, A. del Valle, Terrada y J.J. Paso, </a:t>
          </a:r>
          <a:r>
            <a:rPr lang="es-AR" sz="1000" b="0" i="0" u="none" strike="noStrike" baseline="0">
              <a:solidFill>
                <a:srgbClr val="0070C0"/>
              </a:solidFill>
              <a:latin typeface="Arial" pitchFamily="34" charset="0"/>
              <a:cs typeface="Arial" pitchFamily="34" charset="0"/>
            </a:rPr>
            <a:t>J.J. Paso, San Martín, Cervantes, Baigorria, P. Moreno, Av. del Trabajo, Av. San Martín, Italia, CONTROL TRAPICHE.</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23</xdr:col>
      <xdr:colOff>352425</xdr:colOff>
      <xdr:row>6</xdr:row>
      <xdr:rowOff>19050</xdr:rowOff>
    </xdr:to>
    <xdr:pic>
      <xdr:nvPicPr>
        <xdr:cNvPr id="2" name="Picture 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38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9525</xdr:rowOff>
    </xdr:from>
    <xdr:to>
      <xdr:col>80</xdr:col>
      <xdr:colOff>771525</xdr:colOff>
      <xdr:row>17</xdr:row>
      <xdr:rowOff>742950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390525" y="2762250"/>
          <a:ext cx="13639800"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lnSpc>
              <a:spcPts val="1000"/>
            </a:lnSpc>
          </a:pPr>
          <a:r>
            <a:rPr lang="es-AR" sz="1000" b="0" i="0" baseline="0">
              <a:solidFill>
                <a:srgbClr val="0070C0"/>
              </a:solidFill>
              <a:effectLst/>
              <a:latin typeface="Arial" pitchFamily="34" charset="0"/>
              <a:ea typeface="+mn-ea"/>
              <a:cs typeface="Arial" pitchFamily="34" charset="0"/>
            </a:rPr>
            <a:t>CONTROL TRAPICHE, Italia, Av. San Martín, Av. del Trabajo, P. Moreno, Baigorria, Cervantes, San Martín, J.J. Paso, </a:t>
          </a:r>
          <a:r>
            <a:rPr lang="es-AR" sz="1000" b="0" i="0" baseline="0">
              <a:effectLst/>
              <a:latin typeface="Arial" pitchFamily="34" charset="0"/>
              <a:ea typeface="+mn-ea"/>
              <a:cs typeface="Arial" pitchFamily="34" charset="0"/>
            </a:rPr>
            <a:t>Terrada y J.J. Paso, Terrada, A. del Valle, Azul, Sarmiento, Cervantes, R. de Escalada, Rivadavia, Beltrán Sur, Beltrán, Anzorena, M. Argentina, Derqui, P. de los Andes, M. Moreno, Av. Las Tipas, Talcahuano, San Vicente, San Francisco, Ruiz Leal hacer rotonda y volver, San Francisco, entra al DAD, San Francisco, R. Leal, Thays, Orzali, circuito Ciudad Universitaria, Orzali, Lencinas, J. Ingeniero, Plantamura, B. Sur Mer, Gordillo, Rot. Hº Lagomaggiore, B. Sur Mer, Plantamura, J. Ingeniero, Lencinas, Orzali, circuito Ciudad Universitaria, Orzali, Thays, Ruiz Leal, San Francisco, San Vicente, Talcahuano, Av. Las Tipas, Paraguay, P. de los Andes, Derqui, Santos Dumont, Chacabuco, Beltrán, Beltrán Sur, Lavalle, Azopardo, R. de Escalada, Cervantes, Sarmiento, Azul, A. del Valle, Terrada y J.J. Paso, </a:t>
          </a:r>
          <a:r>
            <a:rPr lang="es-AR" sz="1000" b="0" i="0" baseline="0">
              <a:solidFill>
                <a:srgbClr val="0070C0"/>
              </a:solidFill>
              <a:effectLst/>
              <a:latin typeface="Arial" pitchFamily="34" charset="0"/>
              <a:ea typeface="+mn-ea"/>
              <a:cs typeface="Arial" pitchFamily="34" charset="0"/>
            </a:rPr>
            <a:t>J.J. Paso, San Martín, Cervantes, Baigorria, P. Moreno, Av. del Trabajo, Av. San Martín, Italia, CONTROL TRAPICHE.</a:t>
          </a:r>
          <a:endParaRPr lang="es-AR" sz="1000">
            <a:solidFill>
              <a:srgbClr val="0070C0"/>
            </a:solidFill>
            <a:effectLst/>
            <a:latin typeface="Arial" pitchFamily="34" charset="0"/>
            <a:cs typeface="Arial"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23</xdr:col>
      <xdr:colOff>238125</xdr:colOff>
      <xdr:row>6</xdr:row>
      <xdr:rowOff>38100</xdr:rowOff>
    </xdr:to>
    <xdr:pic>
      <xdr:nvPicPr>
        <xdr:cNvPr id="2" name="Picture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38100"/>
          <a:ext cx="4857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9525</xdr:rowOff>
    </xdr:from>
    <xdr:to>
      <xdr:col>80</xdr:col>
      <xdr:colOff>819150</xdr:colOff>
      <xdr:row>17</xdr:row>
      <xdr:rowOff>742950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390525" y="2762250"/>
          <a:ext cx="13687425"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solidFill>
                <a:srgbClr val="0070C0"/>
              </a:solidFill>
              <a:effectLst/>
              <a:latin typeface="Arial" pitchFamily="34" charset="0"/>
              <a:ea typeface="+mn-ea"/>
              <a:cs typeface="Arial" pitchFamily="34" charset="0"/>
            </a:rPr>
            <a:t>CONTROL TRAPICHE, Italia, Av. San Martín, Av. del Trabajo, P. Moreno, Baigorria, Cervantes, San Martín, J.J. Paso, </a:t>
          </a:r>
          <a:r>
            <a:rPr lang="es-AR" sz="1000" b="0" i="0" baseline="0">
              <a:effectLst/>
              <a:latin typeface="Arial" pitchFamily="34" charset="0"/>
              <a:ea typeface="+mn-ea"/>
              <a:cs typeface="Arial" pitchFamily="34" charset="0"/>
            </a:rPr>
            <a:t>Terrada y J.J. Paso, Terrada, A. del Valle, Azul, Sarmiento, Cervantes, R. de Escalada, Rivadavia, Beltrán Sur, Beltrán, Anzorena, M. Argentina, Derqui, P. de los Andes, M. Moreno, Av. Las Tipas, Talcahuano, San Vicente, San Francisco, Ruiz Leal hacer rotonda y volver, San Francisco, entra al DAD, San Francisco, R. Leal, Thays, Orzali, circuito Ciudad Universitaria, Orzali, Lencinas, J. Ingeniero, Plantamura, B. Sur Mer, Gordillo, Rot. Hº Lagomaggiore, B. Sur Mer, Plantamura, J. Ingeniero, Lencinas, Orzali, circuito Ciudad Universitaria, Orzali, Thays, Ruiz Leal, San Francisco, San Vicente, Talcahuano, Av. Las Tipas, Paraguay, P. de los Andes, Derqui, Santos Dumont, Chacabuco, Beltrán, Beltrán Sur, Lavalle, Azopardo, R. de Escalada, Cervantes, Sarmiento, Azul, A. del Valle, Terrada y J.J. Paso, J</a:t>
          </a:r>
          <a:r>
            <a:rPr lang="es-AR" sz="1000" b="0" i="0" baseline="0">
              <a:solidFill>
                <a:srgbClr val="0070C0"/>
              </a:solidFill>
              <a:effectLst/>
              <a:latin typeface="Arial" pitchFamily="34" charset="0"/>
              <a:ea typeface="+mn-ea"/>
              <a:cs typeface="Arial" pitchFamily="34" charset="0"/>
            </a:rPr>
            <a:t>.J. Paso, San Martín, Cervantes, Baigorria, P. Moreno, Av. del Trabajo, Av. San Martín, Italia, CONTROL TRAPICHE.</a:t>
          </a:r>
          <a:endParaRPr lang="es-AR" sz="1000">
            <a:solidFill>
              <a:srgbClr val="0070C0"/>
            </a:solidFill>
            <a:effectLst/>
            <a:latin typeface="Arial" pitchFamily="34" charset="0"/>
            <a:cs typeface="Arial"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371475</xdr:colOff>
      <xdr:row>0</xdr:row>
      <xdr:rowOff>104775</xdr:rowOff>
    </xdr:from>
    <xdr:to>
      <xdr:col>27</xdr:col>
      <xdr:colOff>142875</xdr:colOff>
      <xdr:row>6</xdr:row>
      <xdr:rowOff>104775</xdr:rowOff>
    </xdr:to>
    <xdr:pic>
      <xdr:nvPicPr>
        <xdr:cNvPr id="2" name="Picture 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04775"/>
          <a:ext cx="52768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9525</xdr:rowOff>
    </xdr:from>
    <xdr:to>
      <xdr:col>80</xdr:col>
      <xdr:colOff>771525</xdr:colOff>
      <xdr:row>17</xdr:row>
      <xdr:rowOff>742950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390525" y="2762250"/>
          <a:ext cx="13639800"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solidFill>
                <a:srgbClr val="0070C0"/>
              </a:solidFill>
              <a:effectLst/>
              <a:latin typeface="Arial" pitchFamily="34" charset="0"/>
              <a:ea typeface="+mn-ea"/>
              <a:cs typeface="Arial" pitchFamily="34" charset="0"/>
            </a:rPr>
            <a:t>CONTROL TRAPICHE, Italia, Av. San Martín, Av. del Trabajo, P. Moreno, Baigorria, Cervantes, San Martín, J.J. Paso, </a:t>
          </a:r>
          <a:r>
            <a:rPr lang="es-AR" sz="1000" b="0" i="0" baseline="0">
              <a:effectLst/>
              <a:latin typeface="Arial" pitchFamily="34" charset="0"/>
              <a:ea typeface="+mn-ea"/>
              <a:cs typeface="Arial" pitchFamily="34" charset="0"/>
            </a:rPr>
            <a:t>Terrada y J.J. Paso, Terrada, A. del Valle, Azul, Sarmiento, Cervantes, R. de Escalada, Rivadavia, Beltrán Sur, Beltrán, Anzorena, M. Argentina, Derqui, P. de los Andes, M. Moreno, Av. Las Tipas, Talcahuano, San Vicente, San Francisco, R. Leal, Thays, Orzali, Lencinas, J. Ingeniero, Plantamura, B. Sur Mer, Gordillo, Rot. Hº Lagomaggiore, B. Sur Mer, Plantamura, J. Ingeniero, Lencinas, Orzali, Thays, Ruiz Leal, San Francisco, San Vicente, Talcahuano, Av. Las Tipas, Paraguay, P. de los Andes, Derqui, Santos Dumont, Chacabuco, Beltrán, Beltrán Sur, Lavalle, Azopardo, R. de Escalada, Cervantes, Sarmiento, Azul, A. del Valle, Terrada y J.J. Paso, J.J. </a:t>
          </a:r>
          <a:r>
            <a:rPr lang="es-AR" sz="1000" b="0" i="0" baseline="0">
              <a:solidFill>
                <a:srgbClr val="0070C0"/>
              </a:solidFill>
              <a:effectLst/>
              <a:latin typeface="Arial" pitchFamily="34" charset="0"/>
              <a:ea typeface="+mn-ea"/>
              <a:cs typeface="Arial" pitchFamily="34" charset="0"/>
            </a:rPr>
            <a:t>Paso, San Martín, Cervantes, Baigorria, P. Moreno, Av. del Trabajo, Av. San Martín, Italia, CONTROL TRAPICHE</a:t>
          </a:r>
          <a:r>
            <a:rPr lang="es-AR" sz="1000" b="0" i="0" baseline="0">
              <a:effectLst/>
              <a:latin typeface="Arial" pitchFamily="34" charset="0"/>
              <a:ea typeface="+mn-ea"/>
              <a:cs typeface="Arial" pitchFamily="34" charset="0"/>
            </a:rPr>
            <a:t>.</a:t>
          </a:r>
          <a:endParaRPr lang="es-AR" sz="1000">
            <a:effectLst/>
            <a:latin typeface="Arial" pitchFamily="34" charset="0"/>
            <a:cs typeface="Arial"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9525</xdr:colOff>
      <xdr:row>17</xdr:row>
      <xdr:rowOff>9525</xdr:rowOff>
    </xdr:from>
    <xdr:to>
      <xdr:col>80</xdr:col>
      <xdr:colOff>771525</xdr:colOff>
      <xdr:row>17</xdr:row>
      <xdr:rowOff>742950</xdr:rowOff>
    </xdr:to>
    <xdr:sp macro="" textlink="">
      <xdr:nvSpPr>
        <xdr:cNvPr id="2" name="Text Box 2">
          <a:extLst>
            <a:ext uri="{FF2B5EF4-FFF2-40B4-BE49-F238E27FC236}">
              <a16:creationId xmlns:a16="http://schemas.microsoft.com/office/drawing/2014/main" id="{00000000-0008-0000-2C00-000002000000}"/>
            </a:ext>
          </a:extLst>
        </xdr:cNvPr>
        <xdr:cNvSpPr txBox="1">
          <a:spLocks noChangeArrowheads="1"/>
        </xdr:cNvSpPr>
      </xdr:nvSpPr>
      <xdr:spPr bwMode="auto">
        <a:xfrm>
          <a:off x="390525" y="2762250"/>
          <a:ext cx="13639800"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lnSpc>
              <a:spcPts val="1000"/>
            </a:lnSpc>
          </a:pPr>
          <a:r>
            <a:rPr lang="es-AR" sz="1000" b="0" i="0" baseline="0">
              <a:solidFill>
                <a:srgbClr val="0070C0"/>
              </a:solidFill>
              <a:effectLst/>
              <a:latin typeface="Arial" pitchFamily="34" charset="0"/>
              <a:ea typeface="+mn-ea"/>
              <a:cs typeface="Arial" pitchFamily="34" charset="0"/>
            </a:rPr>
            <a:t>CONTROL TRAPICHE, Italia, Av. San Martín, Av. del Trabajo, P. Moreno, Baigorria, Cervantes, San Martín, J.J. Paso, </a:t>
          </a:r>
          <a:r>
            <a:rPr lang="es-AR" sz="1000" b="0" i="0" baseline="0">
              <a:effectLst/>
              <a:latin typeface="Arial" pitchFamily="34" charset="0"/>
              <a:ea typeface="+mn-ea"/>
              <a:cs typeface="Arial" pitchFamily="34" charset="0"/>
            </a:rPr>
            <a:t>Terrada y J.J. Paso, Terrada, A. del Valle, Azul, Sarmiento, Cervantes, R. de Escalada, Rivadavia, Beltrán Sur, Beltrán, Anzorena, M. Argentina, Derqui, P. de los Andes, M. Moreno, Av. Las Tipas, Talcahuano, San Vicente, San Francisco, Ruiz Leal hacer rotonda y volver, San Francisco, entra al DAD, San Francisco, R. Leal, Thays, Orzali, circuito Ciudad Universitaria, Orzali, Lencinas, J. Ingeniero, Plantamura, B. Sur Mer, Gordillo, Rot. Hº Lagomaggiore, B. Sur Mer, Plantamura, J. Ingeniero, Lencinas, Orzali, circuito Ciudad Universitaria, Orzali, Thays, Ruiz Leal, San Francisco, San Vicente, Talcahuano, Av. Las Tipas, Paraguay, P. de los Andes, Derqui, Santos Dumont, Chacabuco, Beltrán, Beltrán Sur, Lavalle, Azopardo, R. de Escalada, Cervantes, Sarmiento, Azul, A. del Valle, Terrada y J.J. Paso, </a:t>
          </a:r>
          <a:r>
            <a:rPr lang="es-AR" sz="1000" b="0" i="0" baseline="0">
              <a:solidFill>
                <a:srgbClr val="0070C0"/>
              </a:solidFill>
              <a:effectLst/>
              <a:latin typeface="Arial" pitchFamily="34" charset="0"/>
              <a:ea typeface="+mn-ea"/>
              <a:cs typeface="Arial" pitchFamily="34" charset="0"/>
            </a:rPr>
            <a:t>J.J. Paso, San Martín, Cervantes, Baigorria, P. Moreno, Av. del Trabajo, Av. San Martín, Italia, CONTROL TRAPICHE.</a:t>
          </a:r>
          <a:endParaRPr lang="es-AR" sz="1000">
            <a:solidFill>
              <a:srgbClr val="0070C0"/>
            </a:solidFill>
            <a:effectLst/>
            <a:latin typeface="Arial" pitchFamily="34" charset="0"/>
            <a:cs typeface="Arial" pitchFamily="34" charset="0"/>
          </a:endParaRPr>
        </a:p>
      </xdr:txBody>
    </xdr:sp>
    <xdr:clientData/>
  </xdr:twoCellAnchor>
  <xdr:twoCellAnchor editAs="oneCell">
    <xdr:from>
      <xdr:col>1</xdr:col>
      <xdr:colOff>47625</xdr:colOff>
      <xdr:row>0</xdr:row>
      <xdr:rowOff>38100</xdr:rowOff>
    </xdr:from>
    <xdr:to>
      <xdr:col>23</xdr:col>
      <xdr:colOff>276225</xdr:colOff>
      <xdr:row>6</xdr:row>
      <xdr:rowOff>38100</xdr:rowOff>
    </xdr:to>
    <xdr:pic>
      <xdr:nvPicPr>
        <xdr:cNvPr id="3" name="Picture 1">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38100"/>
          <a:ext cx="48672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9525</xdr:rowOff>
    </xdr:from>
    <xdr:to>
      <xdr:col>80</xdr:col>
      <xdr:colOff>771525</xdr:colOff>
      <xdr:row>17</xdr:row>
      <xdr:rowOff>742950</xdr:rowOff>
    </xdr:to>
    <xdr:sp macro="" textlink="">
      <xdr:nvSpPr>
        <xdr:cNvPr id="4" name="Text Box 2">
          <a:extLst>
            <a:ext uri="{FF2B5EF4-FFF2-40B4-BE49-F238E27FC236}">
              <a16:creationId xmlns:a16="http://schemas.microsoft.com/office/drawing/2014/main" id="{00000000-0008-0000-2C00-000004000000}"/>
            </a:ext>
          </a:extLst>
        </xdr:cNvPr>
        <xdr:cNvSpPr txBox="1">
          <a:spLocks noChangeArrowheads="1"/>
        </xdr:cNvSpPr>
      </xdr:nvSpPr>
      <xdr:spPr bwMode="auto">
        <a:xfrm>
          <a:off x="390525" y="2762250"/>
          <a:ext cx="13639800"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solidFill>
                <a:srgbClr val="0070C0"/>
              </a:solidFill>
              <a:effectLst/>
              <a:latin typeface="Arial" pitchFamily="34" charset="0"/>
              <a:ea typeface="+mn-ea"/>
              <a:cs typeface="Arial" pitchFamily="34" charset="0"/>
            </a:rPr>
            <a:t>CONTROL TRAPICHE, Italia, Av. San Martín, Av. del Trabajo, P. Moreno, Baigorria, Cervantes, San Martín, J.J. Paso, </a:t>
          </a:r>
          <a:r>
            <a:rPr lang="es-AR" sz="1000" b="0" i="0" baseline="0">
              <a:effectLst/>
              <a:latin typeface="Arial" pitchFamily="34" charset="0"/>
              <a:ea typeface="+mn-ea"/>
              <a:cs typeface="Arial" pitchFamily="34" charset="0"/>
            </a:rPr>
            <a:t>Terrada y J.J. Paso, Terrada, A. del Valle, Azul, Sarmiento, Cervantes, R. de Escalada, Rivadavia, Beltrán Sur, Beltrán, Anzorena, M. Argentina, Derqui, P. de los Andes, M. Moreno, Av. Las Tipas, Talcahuano, San Vicente, San Francisco, R. Leal, Thays, Orzali, Lencinas, J. Ingeniero, Plantamura, B. Sur Mer, Gordillo, Rot. Hº Lagomaggiore, B. Sur Mer, Plantamura, J. Ingeniero, Lencinas, Orzali, Thays, Ruiz Leal, San Francisco, San Vicente, Talcahuano, Av. Las Tipas, Paraguay, P. de los Andes, Derqui, Santos Dumont, Chacabuco, Beltrán, Beltrán Sur, Lavalle, Azopardo, R. de Escalada, Cervantes, Sarmiento, Azul, A. del Valle, Terrada y J.J. Paso, J.J. </a:t>
          </a:r>
          <a:r>
            <a:rPr lang="es-AR" sz="1000" b="0" i="0" baseline="0">
              <a:solidFill>
                <a:srgbClr val="0070C0"/>
              </a:solidFill>
              <a:effectLst/>
              <a:latin typeface="Arial" pitchFamily="34" charset="0"/>
              <a:ea typeface="+mn-ea"/>
              <a:cs typeface="Arial" pitchFamily="34" charset="0"/>
            </a:rPr>
            <a:t>Paso, San Martín, Cervantes, Baigorria, P. Moreno, Av. del Trabajo, Av. San Martín, Italia, CONTROL TRAPICHE</a:t>
          </a:r>
          <a:r>
            <a:rPr lang="es-AR" sz="1000" b="0" i="0" baseline="0">
              <a:effectLst/>
              <a:latin typeface="Arial" pitchFamily="34" charset="0"/>
              <a:ea typeface="+mn-ea"/>
              <a:cs typeface="Arial" pitchFamily="34" charset="0"/>
            </a:rPr>
            <a:t>.</a:t>
          </a:r>
          <a:endParaRPr lang="es-AR" sz="1000">
            <a:effectLst/>
            <a:latin typeface="Arial" pitchFamily="34" charset="0"/>
            <a:cs typeface="Arial"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23</xdr:col>
      <xdr:colOff>333375</xdr:colOff>
      <xdr:row>6</xdr:row>
      <xdr:rowOff>19050</xdr:rowOff>
    </xdr:to>
    <xdr:pic>
      <xdr:nvPicPr>
        <xdr:cNvPr id="2" name="Picture 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8196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9525</xdr:rowOff>
    </xdr:from>
    <xdr:to>
      <xdr:col>80</xdr:col>
      <xdr:colOff>762000</xdr:colOff>
      <xdr:row>17</xdr:row>
      <xdr:rowOff>742950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390525" y="2762250"/>
          <a:ext cx="13630275" cy="733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rtl="0"/>
          <a:r>
            <a:rPr lang="es-AR" sz="1000" b="0" i="0" baseline="0">
              <a:solidFill>
                <a:srgbClr val="0070C0"/>
              </a:solidFill>
              <a:effectLst/>
              <a:latin typeface="Arial" pitchFamily="34" charset="0"/>
              <a:ea typeface="+mn-ea"/>
              <a:cs typeface="Arial" pitchFamily="34" charset="0"/>
            </a:rPr>
            <a:t>CONTROL TRAPICHE, Italia, Av. San Martín, Av. del Trabajo, P. Moreno, Baigorria, Cervantes, San Martín, J.J. Paso</a:t>
          </a:r>
          <a:r>
            <a:rPr lang="es-AR" sz="1000" b="0" i="0" baseline="0">
              <a:effectLst/>
              <a:latin typeface="Arial" pitchFamily="34" charset="0"/>
              <a:ea typeface="+mn-ea"/>
              <a:cs typeface="Arial" pitchFamily="34" charset="0"/>
            </a:rPr>
            <a:t>, Terrada y J.J. Paso, Terrada, A. del Valle, Azul, Sarmiento, Cervantes, R. de Escalada, Rivadavia, Beltrán Sur, Beltrán, Anzorena, M. Argentina, Derqui, P. de los Andes, M. Moreno, Av. Las Tipas, Talcahuano, San Vicente, San Francisco, R. Leal, Thays, Orzali, Lencinas, J. Ingeniero, Plantamura, B. Sur Mer, Gordillo, Rot. Hº Lagomaggiore, B. Sur Mer, Plantamura, J. Ingeniero, Lencinas, Orzali, Thays, Ruiz Leal, San Francisco, San Vicente, Talcahuano, Av. Las Tipas, Paraguay, P. de los Andes, Derqui, Santos Dumont, Chacabuco, Beltrán, Beltrán Sur, Lavalle, Azopardo, R. de Escalada, Cervantes, Sarmiento, Azul, A. del Valle, Terrada y J.J. Paso, J.J</a:t>
          </a:r>
          <a:r>
            <a:rPr lang="es-AR" sz="1000" b="0" i="0" baseline="0">
              <a:solidFill>
                <a:srgbClr val="0070C0"/>
              </a:solidFill>
              <a:effectLst/>
              <a:latin typeface="Arial" pitchFamily="34" charset="0"/>
              <a:ea typeface="+mn-ea"/>
              <a:cs typeface="Arial" pitchFamily="34" charset="0"/>
            </a:rPr>
            <a:t>. Paso, San Martín, Cervantes, Baigorria, P. Moreno, Av. del Trabajo, Av. San Martín, Italia, CONTROL TRAPICHE.</a:t>
          </a:r>
          <a:endParaRPr lang="es-AR" sz="1000">
            <a:solidFill>
              <a:srgbClr val="0070C0"/>
            </a:solidFill>
            <a:effectLst/>
            <a:latin typeface="Arial" pitchFamily="34" charset="0"/>
            <a:cs typeface="Arial"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16</xdr:col>
      <xdr:colOff>0</xdr:colOff>
      <xdr:row>6</xdr:row>
      <xdr:rowOff>19050</xdr:rowOff>
    </xdr:to>
    <xdr:pic>
      <xdr:nvPicPr>
        <xdr:cNvPr id="2" name="Picture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581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19050</xdr:rowOff>
    </xdr:from>
    <xdr:to>
      <xdr:col>80</xdr:col>
      <xdr:colOff>847725</xdr:colOff>
      <xdr:row>17</xdr:row>
      <xdr:rowOff>628650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390525" y="2771775"/>
          <a:ext cx="134493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Tiburcio Benegas, Rotonda de Soler ,</a:t>
          </a:r>
          <a:r>
            <a:rPr lang="es-AR" sz="1000" b="0" i="0" u="none" strike="noStrike" baseline="0">
              <a:solidFill>
                <a:srgbClr val="000000"/>
              </a:solidFill>
              <a:latin typeface="Calibri"/>
              <a:cs typeface="Calibri"/>
            </a:rPr>
            <a:t>Tiburcio Benegas, Soler, Olmo Zarate, Los Cardos, A. Illia, Soler, T. Benegas, J.V. González, Gral. Paz, Italia, Cipolletti, Ing. Huergo, El Nihuil, Mosconi, Cipolletti, San Martín, Lavalle, Azopardo, R. de Escalada, Progreso, Lateral Sur de Av. Gob. Videla (Costanera), R. Peña, retoro en rotonda de  R. Peña y Acceso Este (25 de Mayo-Viejo Viñedo), R. Peña, Lateral Norte de Av. Gob. Videla (Costanera), Elpidio González, Palmira, Washington, Rivadavia, San Martín, Cipolletti, Italia, T. Benegas, Soler, A. Illia, Los Cardos, Olmo Zarate, Soler, Rotonda de Soler ,Tiburcio Benegas, </a:t>
          </a:r>
          <a:r>
            <a:rPr lang="es-AR" sz="1000" b="0" i="0" u="none" strike="noStrike" baseline="0">
              <a:solidFill>
                <a:srgbClr val="0070C0"/>
              </a:solidFill>
              <a:latin typeface="Calibri"/>
              <a:cs typeface="Calibri"/>
            </a:rPr>
            <a:t>Tiburcio Benegas, Grousac, Córdoba, J.V. González, P. Benegas, CONTROL TRAPICHE.</a:t>
          </a:r>
        </a:p>
      </xdr:txBody>
    </xdr:sp>
    <xdr:clientData/>
  </xdr:twoCellAnchor>
  <xdr:twoCellAnchor editAs="oneCell">
    <xdr:from>
      <xdr:col>1</xdr:col>
      <xdr:colOff>152400</xdr:colOff>
      <xdr:row>0</xdr:row>
      <xdr:rowOff>19050</xdr:rowOff>
    </xdr:from>
    <xdr:to>
      <xdr:col>16</xdr:col>
      <xdr:colOff>0</xdr:colOff>
      <xdr:row>6</xdr:row>
      <xdr:rowOff>19050</xdr:rowOff>
    </xdr:to>
    <xdr:pic>
      <xdr:nvPicPr>
        <xdr:cNvPr id="4" name="Picture 1">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581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19050</xdr:rowOff>
    </xdr:from>
    <xdr:to>
      <xdr:col>80</xdr:col>
      <xdr:colOff>847725</xdr:colOff>
      <xdr:row>17</xdr:row>
      <xdr:rowOff>628650</xdr:rowOff>
    </xdr:to>
    <xdr:sp macro="" textlink="">
      <xdr:nvSpPr>
        <xdr:cNvPr id="5" name="Text Box 2">
          <a:extLst>
            <a:ext uri="{FF2B5EF4-FFF2-40B4-BE49-F238E27FC236}">
              <a16:creationId xmlns:a16="http://schemas.microsoft.com/office/drawing/2014/main" id="{00000000-0008-0000-2E00-000005000000}"/>
            </a:ext>
          </a:extLst>
        </xdr:cNvPr>
        <xdr:cNvSpPr txBox="1">
          <a:spLocks noChangeArrowheads="1"/>
        </xdr:cNvSpPr>
      </xdr:nvSpPr>
      <xdr:spPr bwMode="auto">
        <a:xfrm>
          <a:off x="390525" y="2771775"/>
          <a:ext cx="134493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Tiburcio Benegas, Rotonda de Soler ,</a:t>
          </a:r>
          <a:r>
            <a:rPr lang="es-AR" sz="1000" b="0" i="0" u="none" strike="noStrike" baseline="0">
              <a:solidFill>
                <a:srgbClr val="000000"/>
              </a:solidFill>
              <a:latin typeface="Calibri"/>
              <a:cs typeface="Calibri"/>
            </a:rPr>
            <a:t>Tiburcio Benegas, Soler, Olmo Zarate, Los Cardos, A. Illia, Soler, T. Benegas, J.V. González, Gral. Paz, Italia, Cipolletti, Ing. Huergo, El Nihuil, Mosconi, Cipolletti, San Martín, Lavalle, Azopardo, R. de Escalada, Progreso, Lateral Sur de Av. Gob. Videla (Costanera), R. Peña, retoro en rotonda de  R. Peña y Acceso Este (25 de Mayo-Viejo Viñedo), R. Peña, Lateral Norte de Av. Gob. Videla (Costanera), Elpidio González, Palmira, Washington, Rivadavia, San Martín, Cipolletti, Italia, T. Benegas, Soler, A. Illia, Los Cardos, Olmo Zarate, Soler, Rotonda de Soler ,Tiburcio Benegas, </a:t>
          </a:r>
          <a:r>
            <a:rPr lang="es-AR" sz="1000" b="0" i="0" u="none" strike="noStrike" baseline="0">
              <a:solidFill>
                <a:srgbClr val="0070C0"/>
              </a:solidFill>
              <a:latin typeface="Calibri"/>
              <a:cs typeface="Calibri"/>
            </a:rPr>
            <a:t>Tiburcio Benegas, Grousac, Córdoba, J.V. González, P. Benegas, CONTROL TRAPICHE.</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21</xdr:col>
      <xdr:colOff>114300</xdr:colOff>
      <xdr:row>6</xdr:row>
      <xdr:rowOff>19050</xdr:rowOff>
    </xdr:to>
    <xdr:pic>
      <xdr:nvPicPr>
        <xdr:cNvPr id="2" name="Picture 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705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17</xdr:row>
      <xdr:rowOff>19050</xdr:rowOff>
    </xdr:from>
    <xdr:to>
      <xdr:col>80</xdr:col>
      <xdr:colOff>838200</xdr:colOff>
      <xdr:row>17</xdr:row>
      <xdr:rowOff>628650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390525" y="2771775"/>
          <a:ext cx="13449300"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Tiburcio Benegas, Rotonda de Soler y Tiburcio </a:t>
          </a:r>
          <a:r>
            <a:rPr lang="es-AR" sz="1000" b="0" i="0" u="none" strike="noStrike" baseline="0">
              <a:solidFill>
                <a:srgbClr val="000000"/>
              </a:solidFill>
              <a:latin typeface="Calibri"/>
              <a:cs typeface="Calibri"/>
            </a:rPr>
            <a:t>Benegas, Soler, Olmo Zarate, Los Cardos, A. Illia, Soler, T. Benegas, J.V. González, Gral. Paz, Italia, Cipolletti, Ing. Huergo, El Nihuil, Mosconi, Cipolletti, San Martín, Lavalle, Azopardo, R. de Escalada, Progreso, Lateral Sur de Av. Gob. Videla (Costanera), R. Peña, retoro en rotonda de  R. Peña y Acceso Este (25 de Mayo-Viejo Viñedo), R. Peña, Lateral Norte de Av. Gob. Videla (Costanera), Elpidio González, Palmira, Washington, Rivadavia, San Martín, Cipolletti, Italia, T. Benegas, Soler, A. Illia, Los Cardos, Olmo Zarate, Soler, Rotonda de Soler y Tiburcio Benegas, </a:t>
          </a:r>
          <a:r>
            <a:rPr lang="es-AR" sz="1000" b="0" i="0" u="none" strike="noStrike" baseline="0">
              <a:solidFill>
                <a:srgbClr val="0070C0"/>
              </a:solidFill>
              <a:latin typeface="Calibri"/>
              <a:cs typeface="Calibri"/>
            </a:rPr>
            <a:t>Tiburcio Benegas, Grousac, Córdoba, J.V. González, P. Benegas, CONTROL TRAPICHE.</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15</xdr:col>
      <xdr:colOff>142875</xdr:colOff>
      <xdr:row>6</xdr:row>
      <xdr:rowOff>19050</xdr:rowOff>
    </xdr:to>
    <xdr:pic>
      <xdr:nvPicPr>
        <xdr:cNvPr id="2" name="Picture 1">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40290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xdr:row>
      <xdr:rowOff>28575</xdr:rowOff>
    </xdr:from>
    <xdr:to>
      <xdr:col>80</xdr:col>
      <xdr:colOff>838200</xdr:colOff>
      <xdr:row>17</xdr:row>
      <xdr:rowOff>638175</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409575" y="2781300"/>
          <a:ext cx="13420725"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Tiburcio Benegas, Rotonda de Soler y </a:t>
          </a:r>
          <a:r>
            <a:rPr lang="es-AR" sz="1000" b="0" i="0" u="none" strike="noStrike" baseline="0">
              <a:solidFill>
                <a:srgbClr val="000000"/>
              </a:solidFill>
              <a:latin typeface="Calibri"/>
              <a:cs typeface="Calibri"/>
            </a:rPr>
            <a:t>Tiburcio Benegas, Soler, Olmo Zarate, Los Cardos, A. Illia, Soler, T. Benegas, J.V. González, Gral. Paz, Italia, Cipolletti, Ing. Huergo, El Nihuil, Mosconi, Cipolletti, San Martín, Lavalle, Azopardo, R. de Escalada, Progreso, Lateral Sur de Av. Gob. Videla (Costanera), R. Peña, retoro en rotonda de  R. Peña y Acceso Este (25 de Mayo-Viejo Viñedo), R. Peña, Lateral Norte de Av. Gob. Videla (Costanera), Elpidio González, Palmira, Washington, Rivadavia, San Martín, Cipolletti, Italia, T. Benegas, Soler, A. Illia, Los Cardos, Olmo Zarate, Soler, Rotonda de Soler y Tiburcio Benegas, </a:t>
          </a:r>
          <a:r>
            <a:rPr lang="es-AR" sz="1000" b="0" i="0" u="none" strike="noStrike" baseline="0">
              <a:solidFill>
                <a:srgbClr val="0070C0"/>
              </a:solidFill>
              <a:latin typeface="Calibri"/>
              <a:cs typeface="Calibri"/>
            </a:rPr>
            <a:t>Tiburcio Benegas, Grousac, Córdoba, J.V. González, P. Benegas, CONTROL TRAPICHE.</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19</xdr:col>
      <xdr:colOff>250371</xdr:colOff>
      <xdr:row>6</xdr:row>
      <xdr:rowOff>22860</xdr:rowOff>
    </xdr:to>
    <xdr:pic>
      <xdr:nvPicPr>
        <xdr:cNvPr id="2" name="Picture 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5722347"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xdr:colOff>
      <xdr:row>17</xdr:row>
      <xdr:rowOff>102870</xdr:rowOff>
    </xdr:from>
    <xdr:to>
      <xdr:col>80</xdr:col>
      <xdr:colOff>818476</xdr:colOff>
      <xdr:row>17</xdr:row>
      <xdr:rowOff>712470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407670" y="3055620"/>
          <a:ext cx="15574606" cy="609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S. Civit y J.D. Perón Norte, Segundo Sombra, Pergamino, El Plumerillo, Panquehua, El Plumerillo, Chuquisaca, Pablo Iglesias, J.D. Perón Norte, Einstein, Chuquisaca, Segundo Sombra, J.D. Perón Norte, S. Civit, A. Illia, L. Hermoso, J.V. González, Lavalle, Azopardo, Remedios de Escalada, Progreso, Av. Gob. Videla (Costanera), Washington, Rivadavia, J.V. González, L. Hermoso, A. IIlia,  S. Civit, J.D. Perón Norte, Segundo Sombra, Pergamino, El Plumerillo, Panquehua, El Plumerillo, Chuquisaca, Pablo Iglesias, J.D. Perón Norte, Einstein, Chuquisaca, Segundo Sombra, J.D. Perón Norte, S. Civit, S. Civit y J.D. Perón Norte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2</xdr:col>
      <xdr:colOff>0</xdr:colOff>
      <xdr:row>6</xdr:row>
      <xdr:rowOff>22860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58293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160019</xdr:colOff>
      <xdr:row>0</xdr:row>
      <xdr:rowOff>22860</xdr:rowOff>
    </xdr:from>
    <xdr:to>
      <xdr:col>25</xdr:col>
      <xdr:colOff>546846</xdr:colOff>
      <xdr:row>6</xdr:row>
      <xdr:rowOff>22860</xdr:rowOff>
    </xdr:to>
    <xdr:pic>
      <xdr:nvPicPr>
        <xdr:cNvPr id="3" name="Picture 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19" y="22860"/>
          <a:ext cx="482323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xdr:colOff>
      <xdr:row>17</xdr:row>
      <xdr:rowOff>47625</xdr:rowOff>
    </xdr:from>
    <xdr:to>
      <xdr:col>80</xdr:col>
      <xdr:colOff>974912</xdr:colOff>
      <xdr:row>17</xdr:row>
      <xdr:rowOff>723900</xdr:rowOff>
    </xdr:to>
    <xdr:sp macro="" textlink="">
      <xdr:nvSpPr>
        <xdr:cNvPr id="4" name="Text Box 2">
          <a:extLst>
            <a:ext uri="{FF2B5EF4-FFF2-40B4-BE49-F238E27FC236}">
              <a16:creationId xmlns:a16="http://schemas.microsoft.com/office/drawing/2014/main" id="{00000000-0008-0000-0500-000004000000}"/>
            </a:ext>
          </a:extLst>
        </xdr:cNvPr>
        <xdr:cNvSpPr txBox="1">
          <a:spLocks noChangeArrowheads="1"/>
        </xdr:cNvSpPr>
      </xdr:nvSpPr>
      <xdr:spPr bwMode="auto">
        <a:xfrm>
          <a:off x="388844" y="2800350"/>
          <a:ext cx="14025843"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lnSpc>
              <a:spcPts val="900"/>
            </a:lnSpc>
          </a:pPr>
          <a:r>
            <a:rPr lang="es-AR" sz="1000" b="0" i="0" baseline="0">
              <a:effectLst/>
              <a:latin typeface="Arial" pitchFamily="34" charset="0"/>
              <a:ea typeface="+mn-ea"/>
              <a:cs typeface="Arial" pitchFamily="34" charset="0"/>
            </a:rPr>
            <a:t>CONTROL TRAPICHE, Italia, P. Benegas, San Martín, Río Mendoza, J.V. González, Lag. de Guanacache, Lago Argentino, Manso, J.V. González,Lavalle, </a:t>
          </a:r>
          <a:r>
            <a:rPr lang="es-AR" sz="1000">
              <a:effectLst/>
              <a:latin typeface="Arial" pitchFamily="34" charset="0"/>
              <a:ea typeface="+mn-ea"/>
              <a:cs typeface="Arial" pitchFamily="34" charset="0"/>
            </a:rPr>
            <a:t>Beltrán Sur, Beltrán, Chacabuco, Alte. Brown, Tucumán, Alte. Brown, España, Montevideo, Chile, Godoy Cruz, San Martín, Corrientes, Salta, Stgo. del Estero, Villagra Francisco, Pescadores, L. Moyano,</a:t>
          </a:r>
          <a:r>
            <a:rPr lang="es-AR" sz="1000" baseline="0">
              <a:effectLst/>
              <a:latin typeface="Arial" pitchFamily="34" charset="0"/>
              <a:ea typeface="+mn-ea"/>
              <a:cs typeface="Arial" pitchFamily="34" charset="0"/>
            </a:rPr>
            <a:t> Amanecer</a:t>
          </a:r>
          <a:r>
            <a:rPr lang="es-AR" sz="1000">
              <a:effectLst/>
              <a:latin typeface="Arial" pitchFamily="34" charset="0"/>
              <a:ea typeface="+mn-ea"/>
              <a:cs typeface="Arial" pitchFamily="34" charset="0"/>
            </a:rPr>
            <a:t>, Martino, Colombia</a:t>
          </a:r>
          <a:r>
            <a:rPr lang="es-AR" sz="1000" baseline="0">
              <a:effectLst/>
              <a:latin typeface="Arial" pitchFamily="34" charset="0"/>
              <a:ea typeface="+mn-ea"/>
              <a:cs typeface="Arial" pitchFamily="34" charset="0"/>
            </a:rPr>
            <a:t> (Escuela)</a:t>
          </a:r>
          <a:r>
            <a:rPr lang="es-AR" sz="1000">
              <a:effectLst/>
              <a:latin typeface="Arial" pitchFamily="34" charset="0"/>
              <a:ea typeface="+mn-ea"/>
              <a:cs typeface="Arial" pitchFamily="34" charset="0"/>
            </a:rPr>
            <a:t>,</a:t>
          </a:r>
          <a:r>
            <a:rPr lang="es-AR" sz="1000" baseline="0">
              <a:effectLst/>
              <a:latin typeface="Arial" pitchFamily="34" charset="0"/>
              <a:ea typeface="+mn-ea"/>
              <a:cs typeface="Arial" pitchFamily="34" charset="0"/>
            </a:rPr>
            <a:t> </a:t>
          </a:r>
          <a:r>
            <a:rPr lang="es-AR" sz="1000">
              <a:effectLst/>
              <a:latin typeface="Arial" pitchFamily="34" charset="0"/>
              <a:ea typeface="+mn-ea"/>
              <a:cs typeface="Arial" pitchFamily="34" charset="0"/>
            </a:rPr>
            <a:t>L. Moyano, Ramírez, Jujuy, M. Moreno, Maipú, Rioja, Córdoba, San Martín, Godoy Cruz, P. Mendocinas, Virgen del C. de Cuyo, España, Av. Peltier, Av. San Martín, Salta, </a:t>
          </a:r>
          <a:r>
            <a:rPr lang="es-AR" sz="1000" b="0" i="0" baseline="0">
              <a:effectLst/>
              <a:latin typeface="Arial" pitchFamily="34" charset="0"/>
              <a:ea typeface="+mn-ea"/>
              <a:cs typeface="Arial" pitchFamily="34" charset="0"/>
            </a:rPr>
            <a:t>J.V. González, Manso, Lago Argentino, Laguna de Guanacache, J.V. González, Río Mendoza, Av. Martín Sur,  P. Benegas,   CONTROL TRAPICHE</a:t>
          </a:r>
          <a:endParaRPr lang="es-AR" sz="1000">
            <a:effectLst/>
            <a:latin typeface="Arial" pitchFamily="34" charset="0"/>
            <a:cs typeface="Arial"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19</xdr:col>
      <xdr:colOff>163286</xdr:colOff>
      <xdr:row>6</xdr:row>
      <xdr:rowOff>22860</xdr:rowOff>
    </xdr:to>
    <xdr:pic>
      <xdr:nvPicPr>
        <xdr:cNvPr id="2" name="Picture 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5740037"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xdr:colOff>
      <xdr:row>17</xdr:row>
      <xdr:rowOff>102870</xdr:rowOff>
    </xdr:from>
    <xdr:to>
      <xdr:col>80</xdr:col>
      <xdr:colOff>818476</xdr:colOff>
      <xdr:row>17</xdr:row>
      <xdr:rowOff>712470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407670" y="3055620"/>
          <a:ext cx="16631881" cy="609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S. Civit y .D. Perón Norte, Segundo Sombra, Pergamino, El Plumerillo, Panquehua, El Plumerillo, Chuquisaca, Pablo Iglesias, J.D. Perón Norte, Einstein, Chuquisaca, Segundo Sombra, J.D. Perón Norte, S. Civit, A. Illia, L. Hermoso, J.V. González, Lavalle, Azopardo, Remedios de Escalada, Progreso, Av. Gob. Videla (Costanera), Washington, Rivadavia, J.V. González, L. Hermoso, A. IIlia,  S. Civit, J.D. Perón Norte, Segundo Sombra, Pergamino, El Plumerillo, Panquehua, El Plumerillo, Chuquisaca, Pablo Iglesias, J.D. Perón Norte, Einstein, Chuquisaca, Segundo Sombra, J.D. Perón Norte, S. Civit, S. Civit y J.D. Perón Norte,.</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19</xdr:col>
      <xdr:colOff>32657</xdr:colOff>
      <xdr:row>6</xdr:row>
      <xdr:rowOff>38100</xdr:rowOff>
    </xdr:to>
    <xdr:pic>
      <xdr:nvPicPr>
        <xdr:cNvPr id="2" name="Picture 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5778137" cy="1239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xdr:colOff>
      <xdr:row>17</xdr:row>
      <xdr:rowOff>102870</xdr:rowOff>
    </xdr:from>
    <xdr:to>
      <xdr:col>80</xdr:col>
      <xdr:colOff>807272</xdr:colOff>
      <xdr:row>17</xdr:row>
      <xdr:rowOff>712470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407670" y="2960370"/>
          <a:ext cx="16754027" cy="609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Calibri"/>
              <a:cs typeface="Calibri"/>
            </a:rPr>
            <a:t>S. Civit y J.D. Perón Norte, Segundo Sombra, Pergamino, El Plumerillo, Panquehua, El Plumerillo, Chuquisaca, Pablo Iglesias, J.D. Perón Norte, Einstein, Chuquisaca, Segundo Sombra, J.D. Perón Norte, S. Civit, A. Illia, L. Hermoso, J.V. González, Lavalle, Azopardo, Remedios de Escalada, Progreso, Av. Gob. Videla (Costanera), Washington, Rivadavia, J.V. González, L. Hermoso, A. IIlia,  S. Civit, J.D. Perón Norte, Segundo Sombra, Pergamino, El Plumerillo, Panquehua, El Plumerillo, Chuquisaca, Pablo Iglesias, J.D. Perón Norte, Einstein, Chuquisaca, Segundo Sombra, J.D. Perón Norte, S. Civit, S. Civit y J.D. Perón Norte,.</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160020</xdr:colOff>
      <xdr:row>0</xdr:row>
      <xdr:rowOff>22860</xdr:rowOff>
    </xdr:from>
    <xdr:to>
      <xdr:col>25</xdr:col>
      <xdr:colOff>734785</xdr:colOff>
      <xdr:row>6</xdr:row>
      <xdr:rowOff>22860</xdr:rowOff>
    </xdr:to>
    <xdr:pic>
      <xdr:nvPicPr>
        <xdr:cNvPr id="2" name="Picture 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 y="22860"/>
          <a:ext cx="608974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0</xdr:rowOff>
    </xdr:from>
    <xdr:to>
      <xdr:col>80</xdr:col>
      <xdr:colOff>911679</xdr:colOff>
      <xdr:row>17</xdr:row>
      <xdr:rowOff>742950</xdr:rowOff>
    </xdr:to>
    <xdr:sp macro="" textlink="">
      <xdr:nvSpPr>
        <xdr:cNvPr id="4" name="Text Box 2">
          <a:extLst>
            <a:ext uri="{FF2B5EF4-FFF2-40B4-BE49-F238E27FC236}">
              <a16:creationId xmlns:a16="http://schemas.microsoft.com/office/drawing/2014/main" id="{00000000-0008-0000-3400-000004000000}"/>
            </a:ext>
          </a:extLst>
        </xdr:cNvPr>
        <xdr:cNvSpPr txBox="1">
          <a:spLocks noChangeArrowheads="1"/>
        </xdr:cNvSpPr>
      </xdr:nvSpPr>
      <xdr:spPr bwMode="auto">
        <a:xfrm>
          <a:off x="381000" y="2775857"/>
          <a:ext cx="19050000" cy="742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70C0"/>
              </a:solidFill>
              <a:latin typeface="Calibri"/>
              <a:cs typeface="Calibri"/>
            </a:rPr>
            <a:t>CONTROL TRAPICHE, Italia, </a:t>
          </a:r>
          <a:r>
            <a:rPr lang="es-AR" sz="1000" b="0" i="0" u="none" strike="noStrike" baseline="0">
              <a:solidFill>
                <a:srgbClr val="000000"/>
              </a:solidFill>
              <a:latin typeface="Calibri"/>
              <a:cs typeface="Calibri"/>
            </a:rPr>
            <a:t>Tiburcio Benegas, Los Aguaribay, Los Nihuiles, Los Jacaranda, T. Benegas, Soler, Olmo Zarate, Los Cardos, J.D. Perón, Los Nihuiles, Cruz del Eje, Punilla, S. Civit, A. Illia, Chapadmalal, Punta Mogote, S. Arias, M. Hermoso, Chapadmalal, A. Illia, S. Arias, J.V González, Lavalle, P. Moreno, </a:t>
          </a:r>
          <a:r>
            <a:rPr lang="es-AR" sz="1000">
              <a:effectLst/>
              <a:latin typeface="+mn-lt"/>
              <a:ea typeface="+mn-ea"/>
              <a:cs typeface="+mn-cs"/>
            </a:rPr>
            <a:t>Rivadavia, San Martín, Peltier</a:t>
          </a:r>
          <a:r>
            <a:rPr lang="es-ES" sz="1000">
              <a:effectLst/>
              <a:latin typeface="+mn-lt"/>
              <a:ea typeface="+mn-ea"/>
              <a:cs typeface="+mn-cs"/>
            </a:rPr>
            <a:t>, España, Montevideo, Chile</a:t>
          </a:r>
          <a:r>
            <a:rPr lang="es-ES" sz="1000" u="none">
              <a:effectLst/>
              <a:latin typeface="+mn-lt"/>
              <a:ea typeface="+mn-ea"/>
              <a:cs typeface="+mn-cs"/>
            </a:rPr>
            <a:t>, Godoy Cruz, San Martín, </a:t>
          </a:r>
          <a:r>
            <a:rPr lang="es-ES" sz="1000">
              <a:effectLst/>
              <a:latin typeface="+mn-lt"/>
              <a:ea typeface="+mn-ea"/>
              <a:cs typeface="+mn-cs"/>
            </a:rPr>
            <a:t>Corrientes, Salta, Alberdi, Montecaseros, Chacabuco, Videla Castillo, Cnel. Díaz, Olascoaga, Corvalan – Matheu, L. Moyano, Amanecer, </a:t>
          </a:r>
          <a:r>
            <a:rPr lang="es-AR" sz="1000">
              <a:effectLst/>
              <a:latin typeface="+mn-lt"/>
              <a:ea typeface="+mn-ea"/>
              <a:cs typeface="+mn-cs"/>
            </a:rPr>
            <a:t>Martino, Corvalan - Matheu</a:t>
          </a:r>
          <a:r>
            <a:rPr lang="es-ES" sz="1000">
              <a:effectLst/>
              <a:latin typeface="+mn-lt"/>
              <a:ea typeface="+mn-ea"/>
              <a:cs typeface="+mn-cs"/>
            </a:rPr>
            <a:t>, Olascoaga, Ituizango, Beltrán, Rioja, Córdoba</a:t>
          </a:r>
          <a:r>
            <a:rPr lang="es-ES" sz="1000" u="none">
              <a:effectLst/>
              <a:latin typeface="+mn-lt"/>
              <a:ea typeface="+mn-ea"/>
              <a:cs typeface="+mn-cs"/>
            </a:rPr>
            <a:t>, San Martín, Godoy Cruz, Patricias</a:t>
          </a:r>
          <a:r>
            <a:rPr lang="es-ES" sz="1000">
              <a:effectLst/>
              <a:latin typeface="+mn-lt"/>
              <a:ea typeface="+mn-ea"/>
              <a:cs typeface="+mn-cs"/>
            </a:rPr>
            <a:t>, V. Del Carmen de Cuyo, España, Peltier,</a:t>
          </a:r>
          <a:r>
            <a:rPr lang="es-AR" sz="1000" b="0" i="0" u="none" strike="noStrike" baseline="0">
              <a:solidFill>
                <a:srgbClr val="000000"/>
              </a:solidFill>
              <a:effectLst/>
              <a:latin typeface="Calibri"/>
              <a:ea typeface="+mn-ea"/>
              <a:cs typeface="Calibri"/>
            </a:rPr>
            <a:t> </a:t>
          </a:r>
          <a:r>
            <a:rPr lang="es-AR" sz="1000" b="0" i="0" u="none" strike="noStrike" baseline="0">
              <a:solidFill>
                <a:srgbClr val="000000"/>
              </a:solidFill>
              <a:latin typeface="Calibri"/>
              <a:cs typeface="Calibri"/>
            </a:rPr>
            <a:t>San Martín, Rivadavia, J.V. González, Salta, Luzuriaga, S. Arias, A. Illia, Chapadmalal, M. Hermoso, S. Arias, Punta Mogote, Chapadmalal, A. Illia, Punilla, Cruz del Eje, Los Nihuiles, J.D. Perón, Los Cardos, Olmo Zarate, Soler, T. Benegas, Los Jacaranda, Los Nihuiles, Los Aguaribay, Tiburcio Benegas, </a:t>
          </a:r>
          <a:r>
            <a:rPr lang="es-AR" sz="1000" b="0" i="0" u="none" strike="noStrike" baseline="0">
              <a:solidFill>
                <a:srgbClr val="0070C0"/>
              </a:solidFill>
              <a:latin typeface="Calibri"/>
              <a:cs typeface="Calibri"/>
            </a:rPr>
            <a:t>Grousac, Córdoba, J.V. González, P. Benegas, CONTROL TRAPICHE.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9525</xdr:colOff>
      <xdr:row>17</xdr:row>
      <xdr:rowOff>47624</xdr:rowOff>
    </xdr:from>
    <xdr:to>
      <xdr:col>80</xdr:col>
      <xdr:colOff>933450</xdr:colOff>
      <xdr:row>17</xdr:row>
      <xdr:rowOff>1438275</xdr:rowOff>
    </xdr:to>
    <xdr:sp macro="" textlink="">
      <xdr:nvSpPr>
        <xdr:cNvPr id="2" name="Text Box 2">
          <a:extLst>
            <a:ext uri="{FF2B5EF4-FFF2-40B4-BE49-F238E27FC236}">
              <a16:creationId xmlns:a16="http://schemas.microsoft.com/office/drawing/2014/main" id="{00000000-0008-0000-3500-000002000000}"/>
            </a:ext>
          </a:extLst>
        </xdr:cNvPr>
        <xdr:cNvSpPr txBox="1">
          <a:spLocks noChangeArrowheads="1"/>
        </xdr:cNvSpPr>
      </xdr:nvSpPr>
      <xdr:spPr bwMode="auto">
        <a:xfrm>
          <a:off x="390525" y="2828924"/>
          <a:ext cx="11563350" cy="13906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ES" sz="1100" b="1">
              <a:effectLst/>
              <a:latin typeface="+mn-lt"/>
              <a:ea typeface="+mn-ea"/>
              <a:cs typeface="+mn-cs"/>
            </a:rPr>
            <a:t>CONTROL </a:t>
          </a:r>
          <a:r>
            <a:rPr lang="es-AR" sz="1100" b="1">
              <a:effectLst/>
              <a:latin typeface="+mn-lt"/>
              <a:ea typeface="+mn-ea"/>
              <a:cs typeface="+mn-cs"/>
            </a:rPr>
            <a:t>CERVANTES (Inicio del servicio)</a:t>
          </a:r>
          <a:r>
            <a:rPr lang="es-AR" sz="1100">
              <a:effectLst/>
              <a:latin typeface="+mn-lt"/>
              <a:ea typeface="+mn-ea"/>
              <a:cs typeface="+mn-cs"/>
            </a:rPr>
            <a:t>.Cervantes, Rawson, Terrada, A. del Valle, Azul, Sarmiento, Cervantes, R. de Escalada, Rivadavia (</a:t>
          </a:r>
          <a:r>
            <a:rPr lang="es-AR" sz="1100" b="1">
              <a:effectLst/>
              <a:latin typeface="+mn-lt"/>
              <a:ea typeface="+mn-ea"/>
              <a:cs typeface="+mn-cs"/>
            </a:rPr>
            <a:t>Escuela San Vicente Ferrer-</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Rawson-</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Compañía de Maria-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Rivadavia</a:t>
          </a:r>
          <a:r>
            <a:rPr lang="es-AR" sz="1100" b="1">
              <a:effectLst/>
              <a:latin typeface="+mn-lt"/>
              <a:ea typeface="+mn-ea"/>
              <a:cs typeface="+mn-cs"/>
            </a:rPr>
            <a:t> </a:t>
          </a:r>
          <a:r>
            <a:rPr lang="es-AR" sz="1100">
              <a:effectLst/>
              <a:latin typeface="+mn-lt"/>
              <a:ea typeface="+mn-ea"/>
              <a:cs typeface="+mn-cs"/>
            </a:rPr>
            <a:t>, Beltrán Sur, Beltrán, Anzorena, M. Argentina (</a:t>
          </a:r>
          <a:r>
            <a:rPr lang="es-AR" sz="1100" b="1">
              <a:effectLst/>
              <a:latin typeface="+mn-lt"/>
              <a:ea typeface="+mn-ea"/>
              <a:cs typeface="+mn-cs"/>
            </a:rPr>
            <a:t>Escuela Avelino Maure-</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Derqui (</a:t>
          </a:r>
          <a:r>
            <a:rPr lang="es-AR" sz="1100" b="1">
              <a:effectLst/>
              <a:latin typeface="+mn-lt"/>
              <a:ea typeface="+mn-ea"/>
              <a:cs typeface="+mn-cs"/>
            </a:rPr>
            <a:t>Escuela Antequera-</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Mahatma Gandhi-</a:t>
          </a:r>
          <a:r>
            <a:rPr lang="es-AR" sz="1100">
              <a:effectLst/>
              <a:latin typeface="+mn-lt"/>
              <a:ea typeface="+mn-ea"/>
              <a:cs typeface="+mn-cs"/>
            </a:rPr>
            <a:t>descenso de escolares (1 cuadra); (</a:t>
          </a:r>
          <a:r>
            <a:rPr lang="es-AR" sz="1100" b="1">
              <a:effectLst/>
              <a:latin typeface="+mn-lt"/>
              <a:ea typeface="+mn-ea"/>
              <a:cs typeface="+mn-cs"/>
            </a:rPr>
            <a:t>Escuela Pompeya-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P. de los Andes (</a:t>
          </a:r>
          <a:r>
            <a:rPr lang="es-AR" sz="1100" b="1">
              <a:effectLst/>
              <a:latin typeface="+mn-lt"/>
              <a:ea typeface="+mn-ea"/>
              <a:cs typeface="+mn-cs"/>
            </a:rPr>
            <a:t>Escuela Boneti-</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M. Moreno, Av. Las Tipas, Talcahuano (</a:t>
          </a:r>
          <a:r>
            <a:rPr lang="es-AR" sz="1100" b="1">
              <a:effectLst/>
              <a:latin typeface="+mn-lt"/>
              <a:ea typeface="+mn-ea"/>
              <a:cs typeface="+mn-cs"/>
            </a:rPr>
            <a:t>Escuela Mullner-</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San Vicente, San Francisco, Ruiz Leal hacer rotonda y volver, San Francisco, </a:t>
          </a:r>
          <a:r>
            <a:rPr lang="es-AR" sz="1100" b="1">
              <a:effectLst/>
              <a:latin typeface="+mn-lt"/>
              <a:ea typeface="+mn-ea"/>
              <a:cs typeface="+mn-cs"/>
            </a:rPr>
            <a:t>entra al DAD</a:t>
          </a:r>
          <a:r>
            <a:rPr lang="es-AR" sz="1100">
              <a:effectLst/>
              <a:latin typeface="+mn-lt"/>
              <a:ea typeface="+mn-ea"/>
              <a:cs typeface="+mn-cs"/>
            </a:rPr>
            <a:t>, San Francisco, R. Leal, Thays (</a:t>
          </a:r>
          <a:r>
            <a:rPr lang="es-AR" sz="1100" b="1">
              <a:effectLst/>
              <a:latin typeface="+mn-lt"/>
              <a:ea typeface="+mn-ea"/>
              <a:cs typeface="+mn-cs"/>
            </a:rPr>
            <a:t>Escuela Eva Perón-</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Orzali (</a:t>
          </a:r>
          <a:r>
            <a:rPr lang="es-AR" sz="1100" b="1">
              <a:effectLst/>
              <a:latin typeface="+mn-lt"/>
              <a:ea typeface="+mn-ea"/>
              <a:cs typeface="+mn-cs"/>
            </a:rPr>
            <a:t>Escuela Videla-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circuito Ciudad Universitaria </a:t>
          </a:r>
          <a:r>
            <a:rPr lang="es-AR" sz="1100" b="1">
              <a:effectLst/>
              <a:latin typeface="+mn-lt"/>
              <a:ea typeface="+mn-ea"/>
              <a:cs typeface="+mn-cs"/>
            </a:rPr>
            <a:t>(U.N.CUYO)</a:t>
          </a:r>
          <a:r>
            <a:rPr lang="es-AR" sz="1100">
              <a:effectLst/>
              <a:latin typeface="+mn-lt"/>
              <a:ea typeface="+mn-ea"/>
              <a:cs typeface="+mn-cs"/>
            </a:rPr>
            <a:t>, Orzali, Thays, Ruiz Leal, San Francisco </a:t>
          </a:r>
          <a:r>
            <a:rPr lang="es-AR" sz="1100" b="1">
              <a:effectLst/>
              <a:latin typeface="+mn-lt"/>
              <a:ea typeface="+mn-ea"/>
              <a:cs typeface="+mn-cs"/>
            </a:rPr>
            <a:t>(entra D.A.D.)</a:t>
          </a:r>
          <a:r>
            <a:rPr lang="es-AR" sz="1100">
              <a:effectLst/>
              <a:latin typeface="+mn-lt"/>
              <a:ea typeface="+mn-ea"/>
              <a:cs typeface="+mn-cs"/>
            </a:rPr>
            <a:t>, San Vicente, Talcahuano, Av. Las Tipas, Paraguay, P. de los Andes, Derqui, Santos Dumont, Chacabuco, Beltrán, Beltrán Sur, Lavalle, Azopardo, R. de Escalada, Cervantes, Sarmiento, Azul, A. del Valle, Terrada, Terrada y J.J. Paso </a:t>
          </a:r>
          <a:r>
            <a:rPr lang="es-AR" sz="1100" b="1">
              <a:effectLst/>
              <a:latin typeface="+mn-lt"/>
              <a:ea typeface="+mn-ea"/>
              <a:cs typeface="+mn-cs"/>
            </a:rPr>
            <a:t>(Fin del Servicio)</a:t>
          </a:r>
          <a:endParaRPr lang="es-AR" sz="1100">
            <a:effectLst/>
            <a:latin typeface="+mn-lt"/>
            <a:ea typeface="+mn-ea"/>
            <a:cs typeface="+mn-cs"/>
          </a:endParaRPr>
        </a:p>
      </xdr:txBody>
    </xdr:sp>
    <xdr:clientData/>
  </xdr:twoCellAnchor>
  <xdr:twoCellAnchor editAs="oneCell">
    <xdr:from>
      <xdr:col>1</xdr:col>
      <xdr:colOff>0</xdr:colOff>
      <xdr:row>0</xdr:row>
      <xdr:rowOff>0</xdr:rowOff>
    </xdr:from>
    <xdr:to>
      <xdr:col>15</xdr:col>
      <xdr:colOff>660587</xdr:colOff>
      <xdr:row>6</xdr:row>
      <xdr:rowOff>0</xdr:rowOff>
    </xdr:to>
    <xdr:pic>
      <xdr:nvPicPr>
        <xdr:cNvPr id="3" name="Picture 1">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5232587"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9525</xdr:colOff>
      <xdr:row>17</xdr:row>
      <xdr:rowOff>47626</xdr:rowOff>
    </xdr:from>
    <xdr:to>
      <xdr:col>80</xdr:col>
      <xdr:colOff>876300</xdr:colOff>
      <xdr:row>17</xdr:row>
      <xdr:rowOff>1419226</xdr:rowOff>
    </xdr:to>
    <xdr:sp macro="" textlink="">
      <xdr:nvSpPr>
        <xdr:cNvPr id="2" name="Text Box 2">
          <a:extLst>
            <a:ext uri="{FF2B5EF4-FFF2-40B4-BE49-F238E27FC236}">
              <a16:creationId xmlns:a16="http://schemas.microsoft.com/office/drawing/2014/main" id="{00000000-0008-0000-3600-000002000000}"/>
            </a:ext>
          </a:extLst>
        </xdr:cNvPr>
        <xdr:cNvSpPr txBox="1">
          <a:spLocks noChangeArrowheads="1"/>
        </xdr:cNvSpPr>
      </xdr:nvSpPr>
      <xdr:spPr bwMode="auto">
        <a:xfrm>
          <a:off x="390525" y="2828926"/>
          <a:ext cx="13763625" cy="1371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CONTROL </a:t>
          </a:r>
          <a:r>
            <a:rPr lang="es-AR" sz="1100" b="1">
              <a:effectLst/>
              <a:latin typeface="+mn-lt"/>
              <a:ea typeface="+mn-ea"/>
              <a:cs typeface="+mn-cs"/>
            </a:rPr>
            <a:t>CERVANTES (Inicio del servicio)</a:t>
          </a:r>
          <a:r>
            <a:rPr lang="es-AR" sz="1100">
              <a:effectLst/>
              <a:latin typeface="+mn-lt"/>
              <a:ea typeface="+mn-ea"/>
              <a:cs typeface="+mn-cs"/>
            </a:rPr>
            <a:t>.Cervantes, Rawson, Terrada, A. del Valle, Azul, Sarmiento, Cervantes, R. de Escalada, Rivadavia (</a:t>
          </a:r>
          <a:r>
            <a:rPr lang="es-AR" sz="1100" b="1">
              <a:effectLst/>
              <a:latin typeface="+mn-lt"/>
              <a:ea typeface="+mn-ea"/>
              <a:cs typeface="+mn-cs"/>
            </a:rPr>
            <a:t>Escuela San Vicente Ferrer-</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Rawson-</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Compañía de Maria-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Beltrán Sur, Beltrán, Anzorena, M. Argentina (</a:t>
          </a:r>
          <a:r>
            <a:rPr lang="es-AR" sz="1100" b="1">
              <a:effectLst/>
              <a:latin typeface="+mn-lt"/>
              <a:ea typeface="+mn-ea"/>
              <a:cs typeface="+mn-cs"/>
            </a:rPr>
            <a:t>Escuela Avelino Maure-</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Derqui (</a:t>
          </a:r>
          <a:r>
            <a:rPr lang="es-AR" sz="1100" b="1">
              <a:effectLst/>
              <a:latin typeface="+mn-lt"/>
              <a:ea typeface="+mn-ea"/>
              <a:cs typeface="+mn-cs"/>
            </a:rPr>
            <a:t>Escuela Antequera-</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Mahatma Gandhi-</a:t>
          </a:r>
          <a:r>
            <a:rPr lang="es-AR" sz="1100">
              <a:effectLst/>
              <a:latin typeface="+mn-lt"/>
              <a:ea typeface="+mn-ea"/>
              <a:cs typeface="+mn-cs"/>
            </a:rPr>
            <a:t>descenso de escolares (1 cuadra)</a:t>
          </a:r>
          <a:r>
            <a:rPr lang="es-AR" sz="1100" b="1">
              <a:effectLst/>
              <a:latin typeface="+mn-lt"/>
              <a:ea typeface="+mn-ea"/>
              <a:cs typeface="+mn-cs"/>
            </a:rPr>
            <a:t>;</a:t>
          </a:r>
          <a:r>
            <a:rPr lang="es-AR" sz="1100">
              <a:effectLst/>
              <a:latin typeface="+mn-lt"/>
              <a:ea typeface="+mn-ea"/>
              <a:cs typeface="+mn-cs"/>
            </a:rPr>
            <a:t> (</a:t>
          </a:r>
          <a:r>
            <a:rPr lang="es-AR" sz="1100" b="1">
              <a:effectLst/>
              <a:latin typeface="+mn-lt"/>
              <a:ea typeface="+mn-ea"/>
              <a:cs typeface="+mn-cs"/>
            </a:rPr>
            <a:t>Escuela Pompeya-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P. de los Andes (</a:t>
          </a:r>
          <a:r>
            <a:rPr lang="es-AR" sz="1100" b="1">
              <a:effectLst/>
              <a:latin typeface="+mn-lt"/>
              <a:ea typeface="+mn-ea"/>
              <a:cs typeface="+mn-cs"/>
            </a:rPr>
            <a:t>Escuela Boneti-</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M. Moreno, Av. Las Tipas, Talcahuano (</a:t>
          </a:r>
          <a:r>
            <a:rPr lang="es-AR" sz="1100" b="1">
              <a:effectLst/>
              <a:latin typeface="+mn-lt"/>
              <a:ea typeface="+mn-ea"/>
              <a:cs typeface="+mn-cs"/>
            </a:rPr>
            <a:t>Escuela Mullner-</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San Vicente, San Francisco, Ruiz Leal hacer rotonda y volver, San Francisco, </a:t>
          </a:r>
          <a:r>
            <a:rPr lang="es-AR" sz="1100" b="1">
              <a:effectLst/>
              <a:latin typeface="+mn-lt"/>
              <a:ea typeface="+mn-ea"/>
              <a:cs typeface="+mn-cs"/>
            </a:rPr>
            <a:t>entra al DAD (Bajan y Suben)</a:t>
          </a:r>
          <a:r>
            <a:rPr lang="es-AR" sz="1100">
              <a:effectLst/>
              <a:latin typeface="+mn-lt"/>
              <a:ea typeface="+mn-ea"/>
              <a:cs typeface="+mn-cs"/>
            </a:rPr>
            <a:t>, San Francisco, San Vicente, Talcahuano (</a:t>
          </a:r>
          <a:r>
            <a:rPr lang="es-AR" sz="1100" b="1">
              <a:effectLst/>
              <a:latin typeface="+mn-lt"/>
              <a:ea typeface="+mn-ea"/>
              <a:cs typeface="+mn-cs"/>
            </a:rPr>
            <a:t>Escuela Mullner-</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Av. Las Tipas, Paraguay, P. de los Andes (</a:t>
          </a:r>
          <a:r>
            <a:rPr lang="es-AR" sz="1100" b="1">
              <a:effectLst/>
              <a:latin typeface="+mn-lt"/>
              <a:ea typeface="+mn-ea"/>
              <a:cs typeface="+mn-cs"/>
            </a:rPr>
            <a:t>Escuela Boneti-</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Derqui (</a:t>
          </a:r>
          <a:r>
            <a:rPr lang="es-AR" sz="1100" b="1">
              <a:effectLst/>
              <a:latin typeface="+mn-lt"/>
              <a:ea typeface="+mn-ea"/>
              <a:cs typeface="+mn-cs"/>
            </a:rPr>
            <a:t>Escuela Pompeya-</a:t>
          </a:r>
          <a:r>
            <a:rPr lang="es-AR" sz="1100">
              <a:effectLst/>
              <a:latin typeface="+mn-lt"/>
              <a:ea typeface="+mn-ea"/>
              <a:cs typeface="+mn-cs"/>
            </a:rPr>
            <a:t>ascenso de escolares); (</a:t>
          </a:r>
          <a:r>
            <a:rPr lang="es-AR" sz="1100" b="1">
              <a:effectLst/>
              <a:latin typeface="+mn-lt"/>
              <a:ea typeface="+mn-ea"/>
              <a:cs typeface="+mn-cs"/>
            </a:rPr>
            <a:t>Escuela Antequera-</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Mahatma Gandhi-</a:t>
          </a:r>
          <a:r>
            <a:rPr lang="es-AR" sz="1100">
              <a:effectLst/>
              <a:latin typeface="+mn-lt"/>
              <a:ea typeface="+mn-ea"/>
              <a:cs typeface="+mn-cs"/>
            </a:rPr>
            <a:t>descenso de escolares (1 cuadra)</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Avelino Maure-</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Santos Dumont, Chacabuco, Beltrán, Beltrán Sur, Lavalle (</a:t>
          </a:r>
          <a:r>
            <a:rPr lang="es-AR" sz="1100" b="1">
              <a:effectLst/>
              <a:latin typeface="+mn-lt"/>
              <a:ea typeface="+mn-ea"/>
              <a:cs typeface="+mn-cs"/>
            </a:rPr>
            <a:t>Escuela San Vicente Ferrer-</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Rawson-</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Compañía de Maria-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Azopardo, R. de Escalada, Cervantes, Sarmiento, Azul, A. del Valle, Terrada, Rawson, Cervantes, Alberdi, </a:t>
          </a:r>
          <a:r>
            <a:rPr lang="es-ES" sz="1100" b="1">
              <a:effectLst/>
              <a:latin typeface="+mn-lt"/>
              <a:ea typeface="+mn-ea"/>
              <a:cs typeface="+mn-cs"/>
            </a:rPr>
            <a:t>CONTROL </a:t>
          </a:r>
          <a:r>
            <a:rPr lang="es-AR" sz="1100" b="1">
              <a:effectLst/>
              <a:latin typeface="+mn-lt"/>
              <a:ea typeface="+mn-ea"/>
              <a:cs typeface="+mn-cs"/>
            </a:rPr>
            <a:t>CERVANTES (Fin del servicio).</a:t>
          </a:r>
          <a:endParaRPr lang="es-AR" sz="1100">
            <a:effectLst/>
            <a:latin typeface="+mn-lt"/>
            <a:ea typeface="+mn-ea"/>
            <a:cs typeface="+mn-cs"/>
          </a:endParaRPr>
        </a:p>
        <a:p>
          <a:r>
            <a:rPr lang="es-AR" sz="1100">
              <a:effectLst/>
              <a:latin typeface="+mn-lt"/>
              <a:ea typeface="+mn-ea"/>
              <a:cs typeface="+mn-cs"/>
            </a:rPr>
            <a:t>.</a:t>
          </a:r>
          <a:endParaRPr lang="es-AR">
            <a:effectLst/>
          </a:endParaRPr>
        </a:p>
      </xdr:txBody>
    </xdr:sp>
    <xdr:clientData/>
  </xdr:twoCellAnchor>
  <xdr:twoCellAnchor editAs="oneCell">
    <xdr:from>
      <xdr:col>1</xdr:col>
      <xdr:colOff>0</xdr:colOff>
      <xdr:row>0</xdr:row>
      <xdr:rowOff>9525</xdr:rowOff>
    </xdr:from>
    <xdr:to>
      <xdr:col>15</xdr:col>
      <xdr:colOff>683079</xdr:colOff>
      <xdr:row>6</xdr:row>
      <xdr:rowOff>9525</xdr:rowOff>
    </xdr:to>
    <xdr:pic>
      <xdr:nvPicPr>
        <xdr:cNvPr id="3" name="Picture 1">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9525"/>
          <a:ext cx="5255079"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9525</xdr:colOff>
      <xdr:row>17</xdr:row>
      <xdr:rowOff>47625</xdr:rowOff>
    </xdr:from>
    <xdr:to>
      <xdr:col>80</xdr:col>
      <xdr:colOff>914400</xdr:colOff>
      <xdr:row>17</xdr:row>
      <xdr:rowOff>1428751</xdr:rowOff>
    </xdr:to>
    <xdr:sp macro="" textlink="">
      <xdr:nvSpPr>
        <xdr:cNvPr id="2" name="Text Box 2">
          <a:extLst>
            <a:ext uri="{FF2B5EF4-FFF2-40B4-BE49-F238E27FC236}">
              <a16:creationId xmlns:a16="http://schemas.microsoft.com/office/drawing/2014/main" id="{00000000-0008-0000-3700-000002000000}"/>
            </a:ext>
          </a:extLst>
        </xdr:cNvPr>
        <xdr:cNvSpPr txBox="1">
          <a:spLocks noChangeArrowheads="1"/>
        </xdr:cNvSpPr>
      </xdr:nvSpPr>
      <xdr:spPr bwMode="auto">
        <a:xfrm>
          <a:off x="390525" y="2828925"/>
          <a:ext cx="11544300" cy="138112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AR" sz="1100" b="1">
              <a:effectLst/>
              <a:latin typeface="+mn-lt"/>
              <a:ea typeface="+mn-ea"/>
              <a:cs typeface="+mn-cs"/>
            </a:rPr>
            <a:t>(Inicio del Servicio)</a:t>
          </a:r>
          <a:r>
            <a:rPr lang="es-AR" sz="1100">
              <a:effectLst/>
              <a:latin typeface="+mn-lt"/>
              <a:ea typeface="+mn-ea"/>
              <a:cs typeface="+mn-cs"/>
            </a:rPr>
            <a:t>, Terrada y J.J. Paso, A. del Valle, Azul, Sarmiento, Cervantes, R. de Escalada, Rivadavia, Beltrán Sur, Beltrán, Anzorena, M. Argentina, Derqui, P. de los Andes, M. Moreno, Av. Las Tipas, Talcahuano </a:t>
          </a:r>
          <a:r>
            <a:rPr lang="es-AR" sz="1100" b="1">
              <a:effectLst/>
              <a:latin typeface="+mn-lt"/>
              <a:ea typeface="+mn-ea"/>
              <a:cs typeface="+mn-cs"/>
            </a:rPr>
            <a:t>(Hº LENCINAS)</a:t>
          </a:r>
          <a:r>
            <a:rPr lang="es-AR" sz="1100">
              <a:effectLst/>
              <a:latin typeface="+mn-lt"/>
              <a:ea typeface="+mn-ea"/>
              <a:cs typeface="+mn-cs"/>
            </a:rPr>
            <a:t>, San Vicente, San Francisco, R. Leal, Thays, Orzali, circuito Ciudad Universitaria </a:t>
          </a:r>
          <a:r>
            <a:rPr lang="es-AR" sz="1100" b="1">
              <a:effectLst/>
              <a:latin typeface="+mn-lt"/>
              <a:ea typeface="+mn-ea"/>
              <a:cs typeface="+mn-cs"/>
            </a:rPr>
            <a:t>(U.N.CUYO)</a:t>
          </a:r>
          <a:r>
            <a:rPr lang="es-AR" sz="1100">
              <a:effectLst/>
              <a:latin typeface="+mn-lt"/>
              <a:ea typeface="+mn-ea"/>
              <a:cs typeface="+mn-cs"/>
            </a:rPr>
            <a:t>, Orzali (</a:t>
          </a:r>
          <a:r>
            <a:rPr lang="es-AR" sz="1100" b="1">
              <a:effectLst/>
              <a:latin typeface="+mn-lt"/>
              <a:ea typeface="+mn-ea"/>
              <a:cs typeface="+mn-cs"/>
            </a:rPr>
            <a:t>Escuela Videla-</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Thays (</a:t>
          </a:r>
          <a:r>
            <a:rPr lang="es-AR" sz="1100" b="1">
              <a:effectLst/>
              <a:latin typeface="+mn-lt"/>
              <a:ea typeface="+mn-ea"/>
              <a:cs typeface="+mn-cs"/>
            </a:rPr>
            <a:t>Escuela Eva Perón-</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Ruiz Leal, San Francisco </a:t>
          </a:r>
          <a:r>
            <a:rPr lang="es-AR" sz="1100" b="1">
              <a:effectLst/>
              <a:latin typeface="+mn-lt"/>
              <a:ea typeface="+mn-ea"/>
              <a:cs typeface="+mn-cs"/>
            </a:rPr>
            <a:t>entra al DAD,</a:t>
          </a:r>
          <a:r>
            <a:rPr lang="es-AR" sz="1100">
              <a:effectLst/>
              <a:latin typeface="+mn-lt"/>
              <a:ea typeface="+mn-ea"/>
              <a:cs typeface="+mn-cs"/>
            </a:rPr>
            <a:t> San Vicente, Talcahuano (</a:t>
          </a:r>
          <a:r>
            <a:rPr lang="es-AR" sz="1100" b="1">
              <a:effectLst/>
              <a:latin typeface="+mn-lt"/>
              <a:ea typeface="+mn-ea"/>
              <a:cs typeface="+mn-cs"/>
            </a:rPr>
            <a:t>Escuela Mullner-</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Av. Las Tipas, Paraguay, P. de los Andes (</a:t>
          </a:r>
          <a:r>
            <a:rPr lang="es-AR" sz="1100" b="1">
              <a:effectLst/>
              <a:latin typeface="+mn-lt"/>
              <a:ea typeface="+mn-ea"/>
              <a:cs typeface="+mn-cs"/>
            </a:rPr>
            <a:t>Escuela Boneti-</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Derqui (</a:t>
          </a:r>
          <a:r>
            <a:rPr lang="es-AR" sz="1100" b="1">
              <a:effectLst/>
              <a:latin typeface="+mn-lt"/>
              <a:ea typeface="+mn-ea"/>
              <a:cs typeface="+mn-cs"/>
            </a:rPr>
            <a:t>Escuela Pompeya-</a:t>
          </a:r>
          <a:r>
            <a:rPr lang="es-AR" sz="1100">
              <a:effectLst/>
              <a:latin typeface="+mn-lt"/>
              <a:ea typeface="+mn-ea"/>
              <a:cs typeface="+mn-cs"/>
            </a:rPr>
            <a:t>ascenso de escolares); (</a:t>
          </a:r>
          <a:r>
            <a:rPr lang="es-AR" sz="1100" b="1">
              <a:effectLst/>
              <a:latin typeface="+mn-lt"/>
              <a:ea typeface="+mn-ea"/>
              <a:cs typeface="+mn-cs"/>
            </a:rPr>
            <a:t>Escuela Antequera-</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Mahatma Gandhi-</a:t>
          </a:r>
          <a:r>
            <a:rPr lang="es-AR" sz="1100">
              <a:effectLst/>
              <a:latin typeface="+mn-lt"/>
              <a:ea typeface="+mn-ea"/>
              <a:cs typeface="+mn-cs"/>
            </a:rPr>
            <a:t>descenso de escolares (1 cuadra)</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Avelino Maure-</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Santos Dumont, Chacabuco, Beltrán, Beltrán Sur, Lavalle (</a:t>
          </a:r>
          <a:r>
            <a:rPr lang="es-AR" sz="1100" b="1">
              <a:effectLst/>
              <a:latin typeface="+mn-lt"/>
              <a:ea typeface="+mn-ea"/>
              <a:cs typeface="+mn-cs"/>
            </a:rPr>
            <a:t>Escuela San Vicente Ferrer-</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Rawson-</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a:t>
          </a:r>
          <a:r>
            <a:rPr lang="es-AR" sz="1100" b="1">
              <a:effectLst/>
              <a:latin typeface="+mn-lt"/>
              <a:ea typeface="+mn-ea"/>
              <a:cs typeface="+mn-cs"/>
            </a:rPr>
            <a:t>Escuela Compañía de Maria-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Azopardo, R. de Escalada, Cervantes, Sarmiento, Azul, A. del Valle, Terrada, Rawson, Cervantes, Alberdi, </a:t>
          </a:r>
          <a:r>
            <a:rPr lang="es-ES" sz="1100" b="1">
              <a:effectLst/>
              <a:latin typeface="+mn-lt"/>
              <a:ea typeface="+mn-ea"/>
              <a:cs typeface="+mn-cs"/>
            </a:rPr>
            <a:t>CONTROL </a:t>
          </a:r>
          <a:r>
            <a:rPr lang="es-AR" sz="1100" b="1">
              <a:effectLst/>
              <a:latin typeface="+mn-lt"/>
              <a:ea typeface="+mn-ea"/>
              <a:cs typeface="+mn-cs"/>
            </a:rPr>
            <a:t>CERVANTES</a:t>
          </a:r>
          <a:r>
            <a:rPr lang="es-AR" sz="1100">
              <a:effectLst/>
              <a:latin typeface="+mn-lt"/>
              <a:ea typeface="+mn-ea"/>
              <a:cs typeface="+mn-cs"/>
            </a:rPr>
            <a:t> </a:t>
          </a:r>
          <a:r>
            <a:rPr lang="es-AR" sz="1100" b="1">
              <a:effectLst/>
              <a:latin typeface="+mn-lt"/>
              <a:ea typeface="+mn-ea"/>
              <a:cs typeface="+mn-cs"/>
            </a:rPr>
            <a:t>(Fin del Servicio)</a:t>
          </a:r>
          <a:r>
            <a:rPr lang="es-AR" sz="1100">
              <a:effectLst/>
              <a:latin typeface="+mn-lt"/>
              <a:ea typeface="+mn-ea"/>
              <a:cs typeface="+mn-cs"/>
            </a:rPr>
            <a:t>.</a:t>
          </a:r>
        </a:p>
      </xdr:txBody>
    </xdr:sp>
    <xdr:clientData/>
  </xdr:twoCellAnchor>
  <xdr:twoCellAnchor editAs="oneCell">
    <xdr:from>
      <xdr:col>1</xdr:col>
      <xdr:colOff>0</xdr:colOff>
      <xdr:row>0</xdr:row>
      <xdr:rowOff>0</xdr:rowOff>
    </xdr:from>
    <xdr:to>
      <xdr:col>15</xdr:col>
      <xdr:colOff>657225</xdr:colOff>
      <xdr:row>6</xdr:row>
      <xdr:rowOff>0</xdr:rowOff>
    </xdr:to>
    <xdr:pic>
      <xdr:nvPicPr>
        <xdr:cNvPr id="3" name="Picture 1">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5229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9525</xdr:colOff>
      <xdr:row>17</xdr:row>
      <xdr:rowOff>47625</xdr:rowOff>
    </xdr:from>
    <xdr:to>
      <xdr:col>80</xdr:col>
      <xdr:colOff>956308</xdr:colOff>
      <xdr:row>17</xdr:row>
      <xdr:rowOff>1098176</xdr:rowOff>
    </xdr:to>
    <xdr:sp macro="" textlink="">
      <xdr:nvSpPr>
        <xdr:cNvPr id="2" name="Text Box 2">
          <a:extLst>
            <a:ext uri="{FF2B5EF4-FFF2-40B4-BE49-F238E27FC236}">
              <a16:creationId xmlns:a16="http://schemas.microsoft.com/office/drawing/2014/main" id="{00000000-0008-0000-3800-000002000000}"/>
            </a:ext>
          </a:extLst>
        </xdr:cNvPr>
        <xdr:cNvSpPr txBox="1">
          <a:spLocks noChangeArrowheads="1"/>
        </xdr:cNvSpPr>
      </xdr:nvSpPr>
      <xdr:spPr bwMode="auto">
        <a:xfrm>
          <a:off x="390525" y="2748243"/>
          <a:ext cx="10830371" cy="105055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CONTROL</a:t>
          </a:r>
          <a:r>
            <a:rPr lang="es-AR" sz="1100" b="1">
              <a:effectLst/>
              <a:latin typeface="+mn-lt"/>
              <a:ea typeface="+mn-ea"/>
              <a:cs typeface="+mn-cs"/>
            </a:rPr>
            <a:t> TRAPICHE (Inicio de servicio)</a:t>
          </a:r>
          <a:r>
            <a:rPr lang="es-AR" sz="1100">
              <a:effectLst/>
              <a:latin typeface="+mn-lt"/>
              <a:ea typeface="+mn-ea"/>
              <a:cs typeface="+mn-cs"/>
            </a:rPr>
            <a:t> Italia, P. Benegas, J.V. González, Córdoba, Grousac, Tiburcio Benegas, Soler, Olmo Zarate, Los Cardos, A. Illia, Los Nihuiles, Cruz del Eje, Punilla (</a:t>
          </a:r>
          <a:r>
            <a:rPr lang="es-AR" sz="1100" b="1">
              <a:effectLst/>
              <a:latin typeface="+mn-lt"/>
              <a:ea typeface="+mn-ea"/>
              <a:cs typeface="+mn-cs"/>
            </a:rPr>
            <a:t>Escuela San Gabriel-</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S. Civit A. Illia, Chuquisaca (</a:t>
          </a:r>
          <a:r>
            <a:rPr lang="es-AR" sz="1100" b="1">
              <a:effectLst/>
              <a:latin typeface="+mn-lt"/>
              <a:ea typeface="+mn-ea"/>
              <a:cs typeface="+mn-cs"/>
            </a:rPr>
            <a:t>Escuela Cervera-</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Chuquisaca, Talcahuano, El Zonda, Lautaro, Patagonia, Talcahuano, San Vicente, San Francisco, hacer rotonda y volver </a:t>
          </a:r>
          <a:r>
            <a:rPr lang="es-AR" sz="1100" b="1">
              <a:effectLst/>
              <a:latin typeface="+mn-lt"/>
              <a:ea typeface="+mn-ea"/>
              <a:cs typeface="+mn-cs"/>
            </a:rPr>
            <a:t>entra al DAD,</a:t>
          </a:r>
          <a:r>
            <a:rPr lang="es-AR" sz="1100">
              <a:effectLst/>
              <a:latin typeface="+mn-lt"/>
              <a:ea typeface="+mn-ea"/>
              <a:cs typeface="+mn-cs"/>
            </a:rPr>
            <a:t> San Francisco, Ruiz Leal, Thays (</a:t>
          </a:r>
          <a:r>
            <a:rPr lang="es-AR" sz="1100" b="1">
              <a:effectLst/>
              <a:latin typeface="+mn-lt"/>
              <a:ea typeface="+mn-ea"/>
              <a:cs typeface="+mn-cs"/>
            </a:rPr>
            <a:t>Escuela Eva Perón-</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Orzali (</a:t>
          </a:r>
          <a:r>
            <a:rPr lang="es-AR" sz="1100" b="1">
              <a:effectLst/>
              <a:latin typeface="+mn-lt"/>
              <a:ea typeface="+mn-ea"/>
              <a:cs typeface="+mn-cs"/>
            </a:rPr>
            <a:t>Escuela Videla-</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circuito Ciudad Universitaria </a:t>
          </a:r>
          <a:r>
            <a:rPr lang="es-AR" sz="1100" b="1">
              <a:effectLst/>
              <a:latin typeface="+mn-lt"/>
              <a:ea typeface="+mn-ea"/>
              <a:cs typeface="+mn-cs"/>
            </a:rPr>
            <a:t>(U.N.CUYO)</a:t>
          </a:r>
          <a:r>
            <a:rPr lang="es-AR" sz="1100">
              <a:effectLst/>
              <a:latin typeface="+mn-lt"/>
              <a:ea typeface="+mn-ea"/>
              <a:cs typeface="+mn-cs"/>
            </a:rPr>
            <a:t>, Orzali, Thays, Ruiz Leal, San Francisco, San Vicente, Chuquisaca, A. Illia, S. Civit, Punilla, Cruz del Eje, Los Nihuiles, D. de Los Españoles, A. Illia, Los Cardos, Olmo Zarate, Soler, Tiburcio Benegas, Grousac, Córdoba, J.V. González, P. Benegas, </a:t>
          </a:r>
          <a:r>
            <a:rPr lang="es-ES" sz="1100" b="1">
              <a:effectLst/>
              <a:latin typeface="+mn-lt"/>
              <a:ea typeface="+mn-ea"/>
              <a:cs typeface="+mn-cs"/>
            </a:rPr>
            <a:t>CONTROL</a:t>
          </a:r>
          <a:r>
            <a:rPr lang="es-AR" sz="1100" b="1">
              <a:effectLst/>
              <a:latin typeface="+mn-lt"/>
              <a:ea typeface="+mn-ea"/>
              <a:cs typeface="+mn-cs"/>
            </a:rPr>
            <a:t> TRAPICHE (Fin de servicio)</a:t>
          </a:r>
          <a:endParaRPr lang="es-AR" sz="1100">
            <a:effectLst/>
            <a:latin typeface="+mn-lt"/>
            <a:ea typeface="+mn-ea"/>
            <a:cs typeface="+mn-cs"/>
          </a:endParaRPr>
        </a:p>
      </xdr:txBody>
    </xdr:sp>
    <xdr:clientData/>
  </xdr:twoCellAnchor>
  <xdr:twoCellAnchor editAs="oneCell">
    <xdr:from>
      <xdr:col>1</xdr:col>
      <xdr:colOff>0</xdr:colOff>
      <xdr:row>0</xdr:row>
      <xdr:rowOff>0</xdr:rowOff>
    </xdr:from>
    <xdr:to>
      <xdr:col>15</xdr:col>
      <xdr:colOff>678180</xdr:colOff>
      <xdr:row>6</xdr:row>
      <xdr:rowOff>0</xdr:rowOff>
    </xdr:to>
    <xdr:pic>
      <xdr:nvPicPr>
        <xdr:cNvPr id="3" name="Picture 1">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0"/>
          <a:ext cx="53797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9525</xdr:colOff>
      <xdr:row>17</xdr:row>
      <xdr:rowOff>47625</xdr:rowOff>
    </xdr:from>
    <xdr:to>
      <xdr:col>80</xdr:col>
      <xdr:colOff>982985</xdr:colOff>
      <xdr:row>17</xdr:row>
      <xdr:rowOff>1030941</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390525" y="2748243"/>
          <a:ext cx="14622225" cy="98331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CONTROL </a:t>
          </a:r>
          <a:r>
            <a:rPr lang="es-AR" sz="1100" b="1">
              <a:effectLst/>
              <a:latin typeface="+mn-lt"/>
              <a:ea typeface="+mn-ea"/>
              <a:cs typeface="+mn-cs"/>
            </a:rPr>
            <a:t>TRAPICHE (Inicio de servicio).</a:t>
          </a:r>
          <a:r>
            <a:rPr lang="es-AR" sz="1100">
              <a:effectLst/>
              <a:latin typeface="+mn-lt"/>
              <a:ea typeface="+mn-ea"/>
              <a:cs typeface="+mn-cs"/>
            </a:rPr>
            <a:t> Italia, P. Benegas, J.V. González, Córdoba, Grousac, Tiburcio Benegas, Soler, Olmo Zarate, Los Cardos, A. Illia, Los Nihuiles, Cruz del Eje, Punilla (</a:t>
          </a:r>
          <a:r>
            <a:rPr lang="es-AR" sz="1100" b="1">
              <a:effectLst/>
              <a:latin typeface="+mn-lt"/>
              <a:ea typeface="+mn-ea"/>
              <a:cs typeface="+mn-cs"/>
            </a:rPr>
            <a:t>Escuela San Gabriel-</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S. Civit A. Illia, Chuquisaca (</a:t>
          </a:r>
          <a:r>
            <a:rPr lang="es-AR" sz="1100" b="1">
              <a:effectLst/>
              <a:latin typeface="+mn-lt"/>
              <a:ea typeface="+mn-ea"/>
              <a:cs typeface="+mn-cs"/>
            </a:rPr>
            <a:t>Escuela Cervera-</a:t>
          </a:r>
          <a:r>
            <a:rPr lang="es-AR" sz="1100">
              <a:effectLst/>
              <a:latin typeface="+mn-lt"/>
              <a:ea typeface="+mn-ea"/>
              <a:cs typeface="+mn-cs"/>
            </a:rPr>
            <a:t>descenso de escolares</a:t>
          </a:r>
          <a:r>
            <a:rPr lang="es-AR" sz="1100" b="1">
              <a:effectLst/>
              <a:latin typeface="+mn-lt"/>
              <a:ea typeface="+mn-ea"/>
              <a:cs typeface="+mn-cs"/>
            </a:rPr>
            <a:t>), </a:t>
          </a:r>
          <a:r>
            <a:rPr lang="es-AR" sz="1100">
              <a:effectLst/>
              <a:latin typeface="+mn-lt"/>
              <a:ea typeface="+mn-ea"/>
              <a:cs typeface="+mn-cs"/>
            </a:rPr>
            <a:t>Chuquisaca, Talcahuano, El Zonda, Lautaro, Patagonia, Talcahuano, San Vicente, San Francisco, hacer rotonda y volver </a:t>
          </a:r>
          <a:r>
            <a:rPr lang="es-AR" sz="1100" b="1">
              <a:effectLst/>
              <a:latin typeface="+mn-lt"/>
              <a:ea typeface="+mn-ea"/>
              <a:cs typeface="+mn-cs"/>
            </a:rPr>
            <a:t>entra al DAD</a:t>
          </a:r>
          <a:r>
            <a:rPr lang="es-AR" sz="1100">
              <a:effectLst/>
              <a:latin typeface="+mn-lt"/>
              <a:ea typeface="+mn-ea"/>
              <a:cs typeface="+mn-cs"/>
            </a:rPr>
            <a:t>, San Vicente, Talcahuano, El Zonda, Lautaro, Patagonia, Talcahuano, Chuquisaca (</a:t>
          </a:r>
          <a:r>
            <a:rPr lang="es-AR" sz="1100" b="1">
              <a:effectLst/>
              <a:latin typeface="+mn-lt"/>
              <a:ea typeface="+mn-ea"/>
              <a:cs typeface="+mn-cs"/>
            </a:rPr>
            <a:t>Escuela Cervera-</a:t>
          </a:r>
          <a:r>
            <a:rPr lang="es-AR" sz="1100">
              <a:effectLst/>
              <a:latin typeface="+mn-lt"/>
              <a:ea typeface="+mn-ea"/>
              <a:cs typeface="+mn-cs"/>
            </a:rPr>
            <a:t>acenso de escolares</a:t>
          </a:r>
          <a:r>
            <a:rPr lang="es-AR" sz="1100" b="1">
              <a:effectLst/>
              <a:latin typeface="+mn-lt"/>
              <a:ea typeface="+mn-ea"/>
              <a:cs typeface="+mn-cs"/>
            </a:rPr>
            <a:t>)</a:t>
          </a:r>
          <a:r>
            <a:rPr lang="es-AR" sz="1100">
              <a:effectLst/>
              <a:latin typeface="+mn-lt"/>
              <a:ea typeface="+mn-ea"/>
              <a:cs typeface="+mn-cs"/>
            </a:rPr>
            <a:t>, A. Illia, S. Civit, Punilla (</a:t>
          </a:r>
          <a:r>
            <a:rPr lang="es-AR" sz="1100" b="1">
              <a:effectLst/>
              <a:latin typeface="+mn-lt"/>
              <a:ea typeface="+mn-ea"/>
              <a:cs typeface="+mn-cs"/>
            </a:rPr>
            <a:t>Escuela San Gabriel-</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Cruz del Eje, Los Nihuiles, D. de Los Españoles, A. Illia, Los Cardos, Olmo Zarate, Soler, Tiburcio Benegas, Grousac, Córdoba, J.V. González, P. Benegas, </a:t>
          </a:r>
          <a:r>
            <a:rPr lang="es-ES" sz="1100" b="1">
              <a:effectLst/>
              <a:latin typeface="+mn-lt"/>
              <a:ea typeface="+mn-ea"/>
              <a:cs typeface="+mn-cs"/>
            </a:rPr>
            <a:t>CONTROL</a:t>
          </a:r>
          <a:r>
            <a:rPr lang="es-AR" sz="1100" b="1">
              <a:effectLst/>
              <a:latin typeface="+mn-lt"/>
              <a:ea typeface="+mn-ea"/>
              <a:cs typeface="+mn-cs"/>
            </a:rPr>
            <a:t> TRAPICHE (Fin de servicio)</a:t>
          </a:r>
          <a:endParaRPr lang="es-AR" sz="1100">
            <a:effectLst/>
            <a:latin typeface="+mn-lt"/>
            <a:ea typeface="+mn-ea"/>
            <a:cs typeface="+mn-cs"/>
          </a:endParaRPr>
        </a:p>
      </xdr:txBody>
    </xdr:sp>
    <xdr:clientData/>
  </xdr:twoCellAnchor>
  <xdr:twoCellAnchor editAs="oneCell">
    <xdr:from>
      <xdr:col>1</xdr:col>
      <xdr:colOff>0</xdr:colOff>
      <xdr:row>0</xdr:row>
      <xdr:rowOff>0</xdr:rowOff>
    </xdr:from>
    <xdr:to>
      <xdr:col>15</xdr:col>
      <xdr:colOff>678180</xdr:colOff>
      <xdr:row>6</xdr:row>
      <xdr:rowOff>0</xdr:rowOff>
    </xdr:to>
    <xdr:pic>
      <xdr:nvPicPr>
        <xdr:cNvPr id="4" name="Picture 1">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0"/>
          <a:ext cx="53797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9525</xdr:colOff>
      <xdr:row>17</xdr:row>
      <xdr:rowOff>47625</xdr:rowOff>
    </xdr:from>
    <xdr:to>
      <xdr:col>80</xdr:col>
      <xdr:colOff>981089</xdr:colOff>
      <xdr:row>17</xdr:row>
      <xdr:rowOff>1086970</xdr:rowOff>
    </xdr:to>
    <xdr:sp macro="" textlink="">
      <xdr:nvSpPr>
        <xdr:cNvPr id="2" name="Text Box 2">
          <a:extLst>
            <a:ext uri="{FF2B5EF4-FFF2-40B4-BE49-F238E27FC236}">
              <a16:creationId xmlns:a16="http://schemas.microsoft.com/office/drawing/2014/main" id="{00000000-0008-0000-3A00-000002000000}"/>
            </a:ext>
          </a:extLst>
        </xdr:cNvPr>
        <xdr:cNvSpPr txBox="1">
          <a:spLocks noChangeArrowheads="1"/>
        </xdr:cNvSpPr>
      </xdr:nvSpPr>
      <xdr:spPr bwMode="auto">
        <a:xfrm>
          <a:off x="390525" y="2748243"/>
          <a:ext cx="10126770" cy="10393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r>
            <a:rPr lang="es-ES" sz="1100" b="1">
              <a:effectLst/>
              <a:latin typeface="+mn-lt"/>
              <a:ea typeface="+mn-ea"/>
              <a:cs typeface="+mn-cs"/>
            </a:rPr>
            <a:t>CONTROL</a:t>
          </a:r>
          <a:r>
            <a:rPr lang="es-AR" sz="1100" b="1">
              <a:effectLst/>
              <a:latin typeface="+mn-lt"/>
              <a:ea typeface="+mn-ea"/>
              <a:cs typeface="+mn-cs"/>
            </a:rPr>
            <a:t> TRAPICHE (Inicio de servicio).</a:t>
          </a:r>
          <a:r>
            <a:rPr lang="es-AR" sz="1100">
              <a:effectLst/>
              <a:latin typeface="+mn-lt"/>
              <a:ea typeface="+mn-ea"/>
              <a:cs typeface="+mn-cs"/>
            </a:rPr>
            <a:t> Italia, Tiburcio Benegas, Soler, Olmo Zarate, Los Cardos, A. Illia, Los Nihuiles, Cruz del Eje, S. Civit A. Illia</a:t>
          </a:r>
          <a:r>
            <a:rPr lang="es-AR" sz="1100" b="1">
              <a:effectLst/>
              <a:latin typeface="+mn-lt"/>
              <a:ea typeface="+mn-ea"/>
              <a:cs typeface="+mn-cs"/>
            </a:rPr>
            <a:t>, </a:t>
          </a:r>
          <a:r>
            <a:rPr lang="es-AR" sz="1100">
              <a:effectLst/>
              <a:latin typeface="+mn-lt"/>
              <a:ea typeface="+mn-ea"/>
              <a:cs typeface="+mn-cs"/>
            </a:rPr>
            <a:t>Chuquisaca, San Vicente, San Francisco, Ruiz Leal, Thays, Orzali, circuito Ciudad Universitaria </a:t>
          </a:r>
          <a:r>
            <a:rPr lang="es-AR" sz="1100" b="1">
              <a:effectLst/>
              <a:latin typeface="+mn-lt"/>
              <a:ea typeface="+mn-ea"/>
              <a:cs typeface="+mn-cs"/>
            </a:rPr>
            <a:t>(U.N.CUYO)</a:t>
          </a:r>
          <a:r>
            <a:rPr lang="es-AR" sz="1100">
              <a:effectLst/>
              <a:latin typeface="+mn-lt"/>
              <a:ea typeface="+mn-ea"/>
              <a:cs typeface="+mn-cs"/>
            </a:rPr>
            <a:t>, Orzali (</a:t>
          </a:r>
          <a:r>
            <a:rPr lang="es-AR" sz="1100" b="1">
              <a:effectLst/>
              <a:latin typeface="+mn-lt"/>
              <a:ea typeface="+mn-ea"/>
              <a:cs typeface="+mn-cs"/>
            </a:rPr>
            <a:t>Escuela Videla-</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Thays (</a:t>
          </a:r>
          <a:r>
            <a:rPr lang="es-AR" sz="1100" b="1">
              <a:effectLst/>
              <a:latin typeface="+mn-lt"/>
              <a:ea typeface="+mn-ea"/>
              <a:cs typeface="+mn-cs"/>
            </a:rPr>
            <a:t>Escuela Eva Perón-</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Ruiz Leal, San Francisco </a:t>
          </a:r>
          <a:r>
            <a:rPr lang="es-AR" sz="1100" b="1">
              <a:effectLst/>
              <a:latin typeface="+mn-lt"/>
              <a:ea typeface="+mn-ea"/>
              <a:cs typeface="+mn-cs"/>
            </a:rPr>
            <a:t>entra al DAD</a:t>
          </a:r>
          <a:r>
            <a:rPr lang="es-AR" sz="1100">
              <a:effectLst/>
              <a:latin typeface="+mn-lt"/>
              <a:ea typeface="+mn-ea"/>
              <a:cs typeface="+mn-cs"/>
            </a:rPr>
            <a:t>, San Vicente, Talcahuano, El Zonda, Lautaro, Patagonia, Talcahuano, Chuquisaca (</a:t>
          </a:r>
          <a:r>
            <a:rPr lang="es-AR" sz="1100" b="1">
              <a:effectLst/>
              <a:latin typeface="+mn-lt"/>
              <a:ea typeface="+mn-ea"/>
              <a:cs typeface="+mn-cs"/>
            </a:rPr>
            <a:t>Escuela Cervera-</a:t>
          </a:r>
          <a:r>
            <a:rPr lang="es-AR" sz="1100">
              <a:effectLst/>
              <a:latin typeface="+mn-lt"/>
              <a:ea typeface="+mn-ea"/>
              <a:cs typeface="+mn-cs"/>
            </a:rPr>
            <a:t>acenso de escolares</a:t>
          </a:r>
          <a:r>
            <a:rPr lang="es-AR" sz="1100" b="1">
              <a:effectLst/>
              <a:latin typeface="+mn-lt"/>
              <a:ea typeface="+mn-ea"/>
              <a:cs typeface="+mn-cs"/>
            </a:rPr>
            <a:t>)</a:t>
          </a:r>
          <a:r>
            <a:rPr lang="es-AR" sz="1100">
              <a:effectLst/>
              <a:latin typeface="+mn-lt"/>
              <a:ea typeface="+mn-ea"/>
              <a:cs typeface="+mn-cs"/>
            </a:rPr>
            <a:t>, A. Illia, S. Civit, Punilla (</a:t>
          </a:r>
          <a:r>
            <a:rPr lang="es-AR" sz="1100" b="1">
              <a:effectLst/>
              <a:latin typeface="+mn-lt"/>
              <a:ea typeface="+mn-ea"/>
              <a:cs typeface="+mn-cs"/>
            </a:rPr>
            <a:t>Escuela San Gabriel-</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Cruz del Eje, Los Nihuiles, D. de Los Españoles, A. Illia, Los Cardos, Olmo Zarate, Soler, Tiburcio Benegas, Grousac, Córdoba, J.V. González, P. Benegas, </a:t>
          </a:r>
          <a:r>
            <a:rPr lang="es-ES" sz="1100" b="1">
              <a:effectLst/>
              <a:latin typeface="+mn-lt"/>
              <a:ea typeface="+mn-ea"/>
              <a:cs typeface="+mn-cs"/>
            </a:rPr>
            <a:t>CONTROL</a:t>
          </a:r>
          <a:r>
            <a:rPr lang="es-AR" sz="1100" b="1">
              <a:effectLst/>
              <a:latin typeface="+mn-lt"/>
              <a:ea typeface="+mn-ea"/>
              <a:cs typeface="+mn-cs"/>
            </a:rPr>
            <a:t> TRAPICHE (Fin de servicio)</a:t>
          </a:r>
          <a:endParaRPr lang="es-AR" sz="1100">
            <a:effectLst/>
            <a:latin typeface="+mn-lt"/>
            <a:ea typeface="+mn-ea"/>
            <a:cs typeface="+mn-cs"/>
          </a:endParaRPr>
        </a:p>
      </xdr:txBody>
    </xdr:sp>
    <xdr:clientData/>
  </xdr:twoCellAnchor>
  <xdr:twoCellAnchor editAs="oneCell">
    <xdr:from>
      <xdr:col>1</xdr:col>
      <xdr:colOff>0</xdr:colOff>
      <xdr:row>0</xdr:row>
      <xdr:rowOff>0</xdr:rowOff>
    </xdr:from>
    <xdr:to>
      <xdr:col>15</xdr:col>
      <xdr:colOff>678180</xdr:colOff>
      <xdr:row>6</xdr:row>
      <xdr:rowOff>0</xdr:rowOff>
    </xdr:to>
    <xdr:pic>
      <xdr:nvPicPr>
        <xdr:cNvPr id="3" name="Picture 1">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0"/>
          <a:ext cx="53797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19050</xdr:colOff>
      <xdr:row>17</xdr:row>
      <xdr:rowOff>38100</xdr:rowOff>
    </xdr:from>
    <xdr:to>
      <xdr:col>88</xdr:col>
      <xdr:colOff>9525</xdr:colOff>
      <xdr:row>17</xdr:row>
      <xdr:rowOff>971550</xdr:rowOff>
    </xdr:to>
    <xdr:sp macro="" textlink="">
      <xdr:nvSpPr>
        <xdr:cNvPr id="2" name="Text Box 2">
          <a:extLst>
            <a:ext uri="{FF2B5EF4-FFF2-40B4-BE49-F238E27FC236}">
              <a16:creationId xmlns:a16="http://schemas.microsoft.com/office/drawing/2014/main" id="{00000000-0008-0000-3B00-000002000000}"/>
            </a:ext>
          </a:extLst>
        </xdr:cNvPr>
        <xdr:cNvSpPr txBox="1">
          <a:spLocks noChangeArrowheads="1"/>
        </xdr:cNvSpPr>
      </xdr:nvSpPr>
      <xdr:spPr bwMode="auto">
        <a:xfrm>
          <a:off x="400050" y="2819400"/>
          <a:ext cx="12372975" cy="933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ES" sz="1100" b="1">
              <a:effectLst/>
              <a:latin typeface="+mn-lt"/>
              <a:ea typeface="+mn-ea"/>
              <a:cs typeface="+mn-cs"/>
            </a:rPr>
            <a:t>CONTROL </a:t>
          </a:r>
          <a:r>
            <a:rPr lang="es-AR" sz="1100" b="1">
              <a:effectLst/>
              <a:latin typeface="+mn-lt"/>
              <a:ea typeface="+mn-ea"/>
              <a:cs typeface="+mn-cs"/>
            </a:rPr>
            <a:t>CERVANTES (Inicio del servicio).</a:t>
          </a:r>
          <a:r>
            <a:rPr lang="es-AR" sz="1100">
              <a:effectLst/>
              <a:latin typeface="+mn-lt"/>
              <a:ea typeface="+mn-ea"/>
              <a:cs typeface="+mn-cs"/>
            </a:rPr>
            <a:t> Cervantes, Sarmiento (al Oeste), Rep. Líbano, Godoy, F. Alcorta, T. Ditella, Ortiz, Granaderos, San Martín Sur, P. Benegas (</a:t>
          </a:r>
          <a:r>
            <a:rPr lang="es-AR" sz="1100" b="1">
              <a:effectLst/>
              <a:latin typeface="+mn-lt"/>
              <a:ea typeface="+mn-ea"/>
              <a:cs typeface="+mn-cs"/>
            </a:rPr>
            <a:t>Escuela M. E. Champeau-</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J. V. González-P. De Los Andes, A. Argentina, Alvear, Paraná, Rió Juramento, C. Silva, Chapanay, Chuquisaca, San Vicente, San Francisco, hacer rotonda y volver </a:t>
          </a:r>
          <a:r>
            <a:rPr lang="es-AR" sz="1100" b="1">
              <a:effectLst/>
              <a:latin typeface="+mn-lt"/>
              <a:ea typeface="+mn-ea"/>
              <a:cs typeface="+mn-cs"/>
            </a:rPr>
            <a:t>entra al DAD,</a:t>
          </a:r>
          <a:r>
            <a:rPr lang="es-AR" sz="1100">
              <a:effectLst/>
              <a:latin typeface="+mn-lt"/>
              <a:ea typeface="+mn-ea"/>
              <a:cs typeface="+mn-cs"/>
            </a:rPr>
            <a:t> San Vicente, Talcahuano, Av. Las Tipas, Paraguay, P. de los Andes, Derqui, Santos Dumont, Chacabuco, Beltrán, Beltrán Sur, Lavalle, Azopardo, R. de Escalada, Cervantes, Sarmiento, Azul, A. del Valle, Terrada, Terrada y J.J. Paso </a:t>
          </a:r>
          <a:r>
            <a:rPr lang="es-AR" sz="1100" b="1">
              <a:effectLst/>
              <a:latin typeface="+mn-lt"/>
              <a:ea typeface="+mn-ea"/>
              <a:cs typeface="+mn-cs"/>
            </a:rPr>
            <a:t>(Fin del Servicio)</a:t>
          </a:r>
          <a:endParaRPr lang="es-AR" sz="1100">
            <a:effectLst/>
            <a:latin typeface="+mn-lt"/>
            <a:ea typeface="+mn-ea"/>
            <a:cs typeface="+mn-cs"/>
          </a:endParaRPr>
        </a:p>
      </xdr:txBody>
    </xdr:sp>
    <xdr:clientData/>
  </xdr:twoCellAnchor>
  <xdr:twoCellAnchor editAs="oneCell">
    <xdr:from>
      <xdr:col>1</xdr:col>
      <xdr:colOff>0</xdr:colOff>
      <xdr:row>0</xdr:row>
      <xdr:rowOff>0</xdr:rowOff>
    </xdr:from>
    <xdr:to>
      <xdr:col>15</xdr:col>
      <xdr:colOff>657225</xdr:colOff>
      <xdr:row>6</xdr:row>
      <xdr:rowOff>0</xdr:rowOff>
    </xdr:to>
    <xdr:pic>
      <xdr:nvPicPr>
        <xdr:cNvPr id="3" name="Picture 1">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5229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47960</xdr:colOff>
      <xdr:row>0</xdr:row>
      <xdr:rowOff>0</xdr:rowOff>
    </xdr:from>
    <xdr:to>
      <xdr:col>25</xdr:col>
      <xdr:colOff>179294</xdr:colOff>
      <xdr:row>5</xdr:row>
      <xdr:rowOff>141642</xdr:rowOff>
    </xdr:to>
    <xdr:pic>
      <xdr:nvPicPr>
        <xdr:cNvPr id="3" name="Picture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960" y="0"/>
          <a:ext cx="4568863" cy="926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xdr:colOff>
      <xdr:row>17</xdr:row>
      <xdr:rowOff>47625</xdr:rowOff>
    </xdr:from>
    <xdr:to>
      <xdr:col>80</xdr:col>
      <xdr:colOff>971694</xdr:colOff>
      <xdr:row>17</xdr:row>
      <xdr:rowOff>723900</xdr:rowOff>
    </xdr:to>
    <xdr:sp macro="" textlink="">
      <xdr:nvSpPr>
        <xdr:cNvPr id="4" name="Text Box 2">
          <a:extLst>
            <a:ext uri="{FF2B5EF4-FFF2-40B4-BE49-F238E27FC236}">
              <a16:creationId xmlns:a16="http://schemas.microsoft.com/office/drawing/2014/main" id="{00000000-0008-0000-0600-000004000000}"/>
            </a:ext>
          </a:extLst>
        </xdr:cNvPr>
        <xdr:cNvSpPr txBox="1">
          <a:spLocks noChangeArrowheads="1"/>
        </xdr:cNvSpPr>
      </xdr:nvSpPr>
      <xdr:spPr bwMode="auto">
        <a:xfrm>
          <a:off x="388844" y="2800350"/>
          <a:ext cx="14289325"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lnSpc>
              <a:spcPts val="900"/>
            </a:lnSpc>
          </a:pPr>
          <a:r>
            <a:rPr lang="es-AR" sz="1000" b="0" i="0" baseline="0">
              <a:effectLst/>
              <a:latin typeface="Arial" pitchFamily="34" charset="0"/>
              <a:ea typeface="+mn-ea"/>
              <a:cs typeface="Arial" pitchFamily="34" charset="0"/>
            </a:rPr>
            <a:t>CONTROL TRAPICHE, Italia, P. Benegas, San Martín, Río Mendoza, J.V. González, Lag. de Guanacache, Lago Argentino, Manso, J.V. González,Lavalle, </a:t>
          </a:r>
          <a:r>
            <a:rPr lang="es-AR" sz="1000">
              <a:effectLst/>
              <a:latin typeface="Arial" pitchFamily="34" charset="0"/>
              <a:ea typeface="+mn-ea"/>
              <a:cs typeface="Arial" pitchFamily="34" charset="0"/>
            </a:rPr>
            <a:t>Beltrán Sur, Beltrán, Chacabuco, Alte. Brown, Tucumán, Alte. Brown, España, Montevideo, Chile, Godoy Cruz, San Martín, Corrientes, Salta, Stgo. del Estero, Villagra Francisco, Pescadores, L. Moyano,</a:t>
          </a:r>
          <a:r>
            <a:rPr lang="es-AR" sz="1000" baseline="0">
              <a:effectLst/>
              <a:latin typeface="Arial" pitchFamily="34" charset="0"/>
              <a:ea typeface="+mn-ea"/>
              <a:cs typeface="Arial" pitchFamily="34" charset="0"/>
            </a:rPr>
            <a:t> Amanecer</a:t>
          </a:r>
          <a:r>
            <a:rPr lang="es-AR" sz="1000">
              <a:effectLst/>
              <a:latin typeface="Arial" pitchFamily="34" charset="0"/>
              <a:ea typeface="+mn-ea"/>
              <a:cs typeface="Arial" pitchFamily="34" charset="0"/>
            </a:rPr>
            <a:t>, Martino, Colombia</a:t>
          </a:r>
          <a:r>
            <a:rPr lang="es-AR" sz="1000" baseline="0">
              <a:effectLst/>
              <a:latin typeface="Arial" pitchFamily="34" charset="0"/>
              <a:ea typeface="+mn-ea"/>
              <a:cs typeface="Arial" pitchFamily="34" charset="0"/>
            </a:rPr>
            <a:t> (Escuela)</a:t>
          </a:r>
          <a:r>
            <a:rPr lang="es-AR" sz="1000">
              <a:effectLst/>
              <a:latin typeface="Arial" pitchFamily="34" charset="0"/>
              <a:ea typeface="+mn-ea"/>
              <a:cs typeface="Arial" pitchFamily="34" charset="0"/>
            </a:rPr>
            <a:t>,</a:t>
          </a:r>
          <a:r>
            <a:rPr lang="es-AR" sz="1000" baseline="0">
              <a:effectLst/>
              <a:latin typeface="Arial" pitchFamily="34" charset="0"/>
              <a:ea typeface="+mn-ea"/>
              <a:cs typeface="Arial" pitchFamily="34" charset="0"/>
            </a:rPr>
            <a:t> </a:t>
          </a:r>
          <a:r>
            <a:rPr lang="es-AR" sz="1000">
              <a:effectLst/>
              <a:latin typeface="Arial" pitchFamily="34" charset="0"/>
              <a:ea typeface="+mn-ea"/>
              <a:cs typeface="Arial" pitchFamily="34" charset="0"/>
            </a:rPr>
            <a:t>L. Moyano, Ramírez, Jujuy, M. Moreno, Maipú, Rioja, Córdoba, San Martín, Godoy Cruz, P. Mendocinas, Virgen del C. de Cuyo, España, Av. Peltier, Av. San Martín, Salta, </a:t>
          </a:r>
          <a:r>
            <a:rPr lang="es-AR" sz="1000" b="0" i="0" baseline="0">
              <a:effectLst/>
              <a:latin typeface="Arial" pitchFamily="34" charset="0"/>
              <a:ea typeface="+mn-ea"/>
              <a:cs typeface="Arial" pitchFamily="34" charset="0"/>
            </a:rPr>
            <a:t>J.V. González, Manso, Lago Argentino, Laguna de Guanacache, J.V. González, Río Mendoza, Av. Martín Sur,  P. Benegas,   CONTROL TRAPICHE</a:t>
          </a:r>
          <a:endParaRPr lang="es-AR" sz="1000">
            <a:effectLst/>
            <a:latin typeface="Arial" pitchFamily="34" charset="0"/>
            <a:cs typeface="Arial"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9525</xdr:colOff>
      <xdr:row>17</xdr:row>
      <xdr:rowOff>47625</xdr:rowOff>
    </xdr:from>
    <xdr:to>
      <xdr:col>80</xdr:col>
      <xdr:colOff>952500</xdr:colOff>
      <xdr:row>17</xdr:row>
      <xdr:rowOff>895350</xdr:rowOff>
    </xdr:to>
    <xdr:sp macro="" textlink="">
      <xdr:nvSpPr>
        <xdr:cNvPr id="2" name="Text Box 2">
          <a:extLst>
            <a:ext uri="{FF2B5EF4-FFF2-40B4-BE49-F238E27FC236}">
              <a16:creationId xmlns:a16="http://schemas.microsoft.com/office/drawing/2014/main" id="{00000000-0008-0000-3C00-000002000000}"/>
            </a:ext>
          </a:extLst>
        </xdr:cNvPr>
        <xdr:cNvSpPr txBox="1">
          <a:spLocks noChangeArrowheads="1"/>
        </xdr:cNvSpPr>
      </xdr:nvSpPr>
      <xdr:spPr bwMode="auto">
        <a:xfrm>
          <a:off x="390525" y="2828925"/>
          <a:ext cx="10210800" cy="847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ES" sz="1100" b="1">
              <a:effectLst/>
              <a:latin typeface="+mn-lt"/>
              <a:ea typeface="+mn-ea"/>
              <a:cs typeface="+mn-cs"/>
            </a:rPr>
            <a:t>CONTROL </a:t>
          </a:r>
          <a:r>
            <a:rPr lang="es-AR" sz="1100" b="1">
              <a:effectLst/>
              <a:latin typeface="+mn-lt"/>
              <a:ea typeface="+mn-ea"/>
              <a:cs typeface="+mn-cs"/>
            </a:rPr>
            <a:t>CERVANTES (Inicio del servicio).</a:t>
          </a:r>
          <a:r>
            <a:rPr lang="es-AR" sz="1100">
              <a:effectLst/>
              <a:latin typeface="+mn-lt"/>
              <a:ea typeface="+mn-ea"/>
              <a:cs typeface="+mn-cs"/>
            </a:rPr>
            <a:t> Cervantes, Sarmiento (al Oeste), Rep. Líbano, Godoy, F. Alcorta, T. Ditella, Ortiz, Granaderos, San Martín Sur, P. Benegas (</a:t>
          </a:r>
          <a:r>
            <a:rPr lang="es-AR" sz="1100" b="1">
              <a:effectLst/>
              <a:latin typeface="+mn-lt"/>
              <a:ea typeface="+mn-ea"/>
              <a:cs typeface="+mn-cs"/>
            </a:rPr>
            <a:t>Escuela M. E. Champeau-</a:t>
          </a:r>
          <a:r>
            <a:rPr lang="es-AR" sz="1100">
              <a:effectLst/>
              <a:latin typeface="+mn-lt"/>
              <a:ea typeface="+mn-ea"/>
              <a:cs typeface="+mn-cs"/>
            </a:rPr>
            <a:t>descenso de escolares</a:t>
          </a:r>
          <a:r>
            <a:rPr lang="es-AR" sz="1100" b="1">
              <a:effectLst/>
              <a:latin typeface="+mn-lt"/>
              <a:ea typeface="+mn-ea"/>
              <a:cs typeface="+mn-cs"/>
            </a:rPr>
            <a:t>)</a:t>
          </a:r>
          <a:r>
            <a:rPr lang="es-AR" sz="1100">
              <a:effectLst/>
              <a:latin typeface="+mn-lt"/>
              <a:ea typeface="+mn-ea"/>
              <a:cs typeface="+mn-cs"/>
            </a:rPr>
            <a:t>, J. V. González-P. De Los Andes, A. Argentina, Alvear, Paraná, Rió Juramento, C. Silva, Chapanay, Chuquisaca, San Vicente, San Francisco, hacer rotonda y volver </a:t>
          </a:r>
          <a:r>
            <a:rPr lang="es-AR" sz="1100" b="1">
              <a:effectLst/>
              <a:latin typeface="+mn-lt"/>
              <a:ea typeface="+mn-ea"/>
              <a:cs typeface="+mn-cs"/>
            </a:rPr>
            <a:t>entra al DAD,</a:t>
          </a:r>
          <a:r>
            <a:rPr lang="es-AR" sz="1100">
              <a:effectLst/>
              <a:latin typeface="+mn-lt"/>
              <a:ea typeface="+mn-ea"/>
              <a:cs typeface="+mn-cs"/>
            </a:rPr>
            <a:t> San Vicente, Chuquisaca, Chapanay, C. Silva, Rió Juramento, Monte de Oca, C. Lorencini, P. De Los Andes- J. V. González, P. Benegas (</a:t>
          </a:r>
          <a:r>
            <a:rPr lang="es-AR" sz="1100" b="1">
              <a:effectLst/>
              <a:latin typeface="+mn-lt"/>
              <a:ea typeface="+mn-ea"/>
              <a:cs typeface="+mn-cs"/>
            </a:rPr>
            <a:t>Escuela M. E. Champeau-</a:t>
          </a:r>
          <a:r>
            <a:rPr lang="es-AR" sz="1100">
              <a:effectLst/>
              <a:latin typeface="+mn-lt"/>
              <a:ea typeface="+mn-ea"/>
              <a:cs typeface="+mn-cs"/>
            </a:rPr>
            <a:t>ascenso de escolares</a:t>
          </a:r>
          <a:r>
            <a:rPr lang="es-AR" sz="1100" b="1">
              <a:effectLst/>
              <a:latin typeface="+mn-lt"/>
              <a:ea typeface="+mn-ea"/>
              <a:cs typeface="+mn-cs"/>
            </a:rPr>
            <a:t>)</a:t>
          </a:r>
          <a:r>
            <a:rPr lang="es-AR" sz="1100">
              <a:effectLst/>
              <a:latin typeface="+mn-lt"/>
              <a:ea typeface="+mn-ea"/>
              <a:cs typeface="+mn-cs"/>
            </a:rPr>
            <a:t>, San Martín Sur, Pueyrredon, R. Oligado, P. Moreno, Ortiz, Sarmiento, Cervantes, </a:t>
          </a:r>
          <a:r>
            <a:rPr lang="es-ES" sz="1100" b="1">
              <a:effectLst/>
              <a:latin typeface="+mn-lt"/>
              <a:ea typeface="+mn-ea"/>
              <a:cs typeface="+mn-cs"/>
            </a:rPr>
            <a:t>CONTROL </a:t>
          </a:r>
          <a:r>
            <a:rPr lang="es-AR" sz="1100" b="1">
              <a:effectLst/>
              <a:latin typeface="+mn-lt"/>
              <a:ea typeface="+mn-ea"/>
              <a:cs typeface="+mn-cs"/>
            </a:rPr>
            <a:t>CERVANTES (Fin del servicio)</a:t>
          </a:r>
          <a:endParaRPr lang="es-AR" sz="1100">
            <a:effectLst/>
            <a:latin typeface="+mn-lt"/>
            <a:ea typeface="+mn-ea"/>
            <a:cs typeface="+mn-cs"/>
          </a:endParaRPr>
        </a:p>
        <a:p>
          <a:r>
            <a:rPr lang="es-ES" sz="1100">
              <a:effectLst/>
              <a:latin typeface="+mn-lt"/>
              <a:ea typeface="+mn-ea"/>
              <a:cs typeface="+mn-cs"/>
            </a:rPr>
            <a:t> </a:t>
          </a:r>
          <a:endParaRPr lang="es-AR" sz="1100">
            <a:effectLst/>
            <a:latin typeface="+mn-lt"/>
            <a:ea typeface="+mn-ea"/>
            <a:cs typeface="+mn-cs"/>
          </a:endParaRPr>
        </a:p>
      </xdr:txBody>
    </xdr:sp>
    <xdr:clientData/>
  </xdr:twoCellAnchor>
  <xdr:twoCellAnchor editAs="oneCell">
    <xdr:from>
      <xdr:col>1</xdr:col>
      <xdr:colOff>0</xdr:colOff>
      <xdr:row>0</xdr:row>
      <xdr:rowOff>0</xdr:rowOff>
    </xdr:from>
    <xdr:to>
      <xdr:col>13</xdr:col>
      <xdr:colOff>581025</xdr:colOff>
      <xdr:row>6</xdr:row>
      <xdr:rowOff>0</xdr:rowOff>
    </xdr:to>
    <xdr:pic>
      <xdr:nvPicPr>
        <xdr:cNvPr id="3" name="Picture 1">
          <a:extLst>
            <a:ext uri="{FF2B5EF4-FFF2-40B4-BE49-F238E27FC236}">
              <a16:creationId xmlns:a16="http://schemas.microsoft.com/office/drawing/2014/main" id="{00000000-0008-0000-3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5229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17</xdr:row>
      <xdr:rowOff>95250</xdr:rowOff>
    </xdr:from>
    <xdr:to>
      <xdr:col>80</xdr:col>
      <xdr:colOff>862853</xdr:colOff>
      <xdr:row>17</xdr:row>
      <xdr:rowOff>717176</xdr:rowOff>
    </xdr:to>
    <xdr:sp macro="" textlink="">
      <xdr:nvSpPr>
        <xdr:cNvPr id="2" name="Text Box 2">
          <a:extLst>
            <a:ext uri="{FF2B5EF4-FFF2-40B4-BE49-F238E27FC236}">
              <a16:creationId xmlns:a16="http://schemas.microsoft.com/office/drawing/2014/main" id="{00000000-0008-0000-0700-000002000000}"/>
            </a:ext>
          </a:extLst>
        </xdr:cNvPr>
        <xdr:cNvSpPr txBox="1">
          <a:spLocks noChangeArrowheads="1"/>
        </xdr:cNvSpPr>
      </xdr:nvSpPr>
      <xdr:spPr bwMode="auto">
        <a:xfrm>
          <a:off x="400050" y="2847975"/>
          <a:ext cx="13569203" cy="62192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AR" sz="1100">
              <a:effectLst/>
              <a:latin typeface="+mn-lt"/>
              <a:ea typeface="+mn-ea"/>
              <a:cs typeface="+mn-cs"/>
            </a:rPr>
            <a:t>Control Trapiche-Italia-P. Benegas-Joaquín V. González-L. Hermoso-L. Argentino-L. Guanacache-L. Grande-L. Diamante-Rotonda Av del Trabajo-Av. San Martín Sur-P. Benegas-Italia-Cipolletti-Huergo-García-Gral Paz-P. Moreno-Rivadavia-San Martín-Peltier-La Pampa-V. del Carmen de Cuyo-Perú-San Lorenzo-Chile -Av. Godoy Cruz-Perú-Ing. Cipolletti-San Miguel-Dr. Moreno-Provincias Unidas-Rawson-Dr. Moreno-Paso de Los Andes-San Miguel-Perú-Av. Godoy Cruz-P. Mendocinas-V. del Carmen de Cuyo-Av. España-Peltier-Av. San Martín-Lavalle-Colón-Sarmiento-T. Benegas-García-Huergo-Cipolletti-Italia-P. Benegas-Av. San Martín Sur-. V. González-L. Diamante-L. Grande-L. Guanacache-L. Argentino-L. Hermoso-j. V. González-Italia-Control</a:t>
          </a:r>
        </a:p>
      </xdr:txBody>
    </xdr:sp>
    <xdr:clientData/>
  </xdr:twoCellAnchor>
  <xdr:twoCellAnchor editAs="oneCell">
    <xdr:from>
      <xdr:col>1</xdr:col>
      <xdr:colOff>104775</xdr:colOff>
      <xdr:row>0</xdr:row>
      <xdr:rowOff>0</xdr:rowOff>
    </xdr:from>
    <xdr:to>
      <xdr:col>23</xdr:col>
      <xdr:colOff>270062</xdr:colOff>
      <xdr:row>6</xdr:row>
      <xdr:rowOff>0</xdr:rowOff>
    </xdr:to>
    <xdr:pic>
      <xdr:nvPicPr>
        <xdr:cNvPr id="3" name="Picture 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0"/>
          <a:ext cx="4832537"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152400</xdr:colOff>
      <xdr:row>0</xdr:row>
      <xdr:rowOff>19050</xdr:rowOff>
    </xdr:from>
    <xdr:to>
      <xdr:col>1</xdr:col>
      <xdr:colOff>152400</xdr:colOff>
      <xdr:row>6</xdr:row>
      <xdr:rowOff>19050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17</xdr:row>
      <xdr:rowOff>95250</xdr:rowOff>
    </xdr:from>
    <xdr:to>
      <xdr:col>80</xdr:col>
      <xdr:colOff>851646</xdr:colOff>
      <xdr:row>17</xdr:row>
      <xdr:rowOff>704850</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400049" y="2847975"/>
          <a:ext cx="13577047"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AR" sz="1100">
              <a:effectLst/>
              <a:latin typeface="+mn-lt"/>
              <a:ea typeface="+mn-ea"/>
              <a:cs typeface="+mn-cs"/>
            </a:rPr>
            <a:t>Control Trapiche-Italia-P. Benegas-Joaquín V. González-L. Hermoso-L. Argentino-L. Guanacache-L. Grande-L. Diamante-Rotonda Av del Trabajo-Av. San Martín Sur-P. Benegas-Italia-Cipolletti-Huergo-García-Gral Paz-P. Moreno-Rivadavia-San Martín-Peltier-La Pampa-V. del Carmen de Cuyo-Perú-San Lorenzo-Chile -Av. Godoy Cruz-Perú-Ing. Cipolletti-San Miguel-Dr. Moreno-Provincias Unidas-Rawson-Dr. Moreno-Paso de Los Andes-San Miguel-Perú-Av. Godoy Cruz-P. Mendocinas-V. del Carmen de Cuyo-Av. España-Peltier-Av. San Martín-Lavalle-Colón-Sarmiento-T. Benegas-García-Huergo-Cipolletti-Italia-P. Benegas-Av. San Martín Sur-. V. González-L. Diamante-L. Grande-L. Guanacache-L. Argentino-L. Hermoso-j. V. González-Italia-Control</a:t>
          </a:r>
        </a:p>
      </xdr:txBody>
    </xdr:sp>
    <xdr:clientData/>
  </xdr:twoCellAnchor>
  <xdr:twoCellAnchor editAs="oneCell">
    <xdr:from>
      <xdr:col>1</xdr:col>
      <xdr:colOff>142876</xdr:colOff>
      <xdr:row>0</xdr:row>
      <xdr:rowOff>0</xdr:rowOff>
    </xdr:from>
    <xdr:to>
      <xdr:col>19</xdr:col>
      <xdr:colOff>737908</xdr:colOff>
      <xdr:row>6</xdr:row>
      <xdr:rowOff>0</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6" y="0"/>
          <a:ext cx="4528857"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171450</xdr:colOff>
      <xdr:row>0</xdr:row>
      <xdr:rowOff>0</xdr:rowOff>
    </xdr:from>
    <xdr:to>
      <xdr:col>23</xdr:col>
      <xdr:colOff>320248</xdr:colOff>
      <xdr:row>6</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0"/>
          <a:ext cx="4835098"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xdr:row>
      <xdr:rowOff>95250</xdr:rowOff>
    </xdr:from>
    <xdr:to>
      <xdr:col>80</xdr:col>
      <xdr:colOff>828675</xdr:colOff>
      <xdr:row>17</xdr:row>
      <xdr:rowOff>704850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400050" y="2847975"/>
          <a:ext cx="13554075"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es-AR" sz="1100">
              <a:effectLst/>
              <a:latin typeface="+mn-lt"/>
              <a:ea typeface="+mn-ea"/>
              <a:cs typeface="+mn-cs"/>
            </a:rPr>
            <a:t>Control Trapiche-Italia-P. Benegas-Joaquín V. González-L. Hermoso-L. Argentino-L. Guanacache-L. Grande-L. Diamante-Rotonda Av del Trabajo-Av. San Martín Sur-P. Benegas-Italia-Cipolletti-Huergo-García-Gral Paz-P. Moreno-Rivadavia-San Martín-Peltier-La Pampa-V. del Carmen de Cuyo-Perú-San Lorenzo-Chile -Av. Godoy Cruz-Perú-Ing. Cipolletti-San Miguel-Dr. Moreno-Provincias Unidas-Rawson-Dr. Moreno-Paso de Los Andes-San Miguel-Perú-Av. Godoy Cruz-P. Mendocinas-V. del Carmen de Cuyo-Av. España-Peltier-Av. San Martín-Lavalle-Colón-Sarmiento-T. Benegas-García-Huergo-Cipolletti-Italia-P. Benegas-Av. San Martín Sr-J. V. González-L. Diamante-L. Grande-L. Guanacache-L. Argentino-L. Hermoso-j. V. González-Italia-Control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p450/Downloads/Planilla%20Horaria%20Grupo%204%20-%20Verano%202019%20-%20CLEARING%20PARA%20CARTILLAS%20-%2008-01-20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0.0.140\HORARIOS%20-%20CLEAR%20-%20WARA%20G400%20Y%20G700%20A%20PARTIR%2006-11-2019\GRUPO%20400\Planilla%20Horaria%20Grupo%204%20-%20Verano%202019%20-%20CLEARING%20PARA%20CARTILLAS%20-%2008-01-2019%200000000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0.0.140\HORARIOS%20-%20CLEAR%20-%20WARA%20G400%20Y%20G700%20A%20PARTIR%2006-11-2019\GRUPO%20400\Planilla%20Horaria%20Grupo%204%20-%20Verano%202019%20-%20CLEARING%20PARA%20CARTILLAS%20-%2008-01-20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0.0.140\HORARIOS%20-%20CLEAR%20-%20WARA%20G400%20Y%20G700%20A%20PARTIR%2006-11-2019\GRUPO%20400\Planilla%20Horaria%20Grupo%204%20-%20Verano%2020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0.140\HORARIOS%20-%20CLEAR%20-%20WARA%20G400%20Y%20G700%20A%20PARTIR%2006-11-2019\GRUPO%20400\Planilla%20Horaria%20Grupo%204%20-%20Verano%202019%20-%20CLEARING%20PARA%20CARTILLAS%20-%202%20-%2008-01-20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0.140\HORARIOS%20-%20CLEAR%20-%20WARA%20G400%20Y%20G700%20A%20PARTIR%2006-11-2019\GRUPO%20400\Planilla%20Horaria%20Grupo%204%20-%20Verano%202019%20-%20CLEARING%20PARA%20CART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p450/Downloads/Planilla%20Horaria%20Grupo%204%20-%20Verano%20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 Red G 9"/>
      <sheetName val="111 H"/>
      <sheetName val="111 S"/>
      <sheetName val="111 D"/>
      <sheetName val="112 H"/>
      <sheetName val="112 S"/>
      <sheetName val="112 D"/>
      <sheetName val=" 115 H"/>
      <sheetName val=" 115 S"/>
      <sheetName val="121 H"/>
      <sheetName val="121 S"/>
      <sheetName val="121 D"/>
      <sheetName val="124 H"/>
      <sheetName val="124 S"/>
      <sheetName val="124 D"/>
      <sheetName val="125 H"/>
      <sheetName val="125 S"/>
      <sheetName val="125 D"/>
      <sheetName val="126 H"/>
      <sheetName val="127 H"/>
      <sheetName val="128 H"/>
      <sheetName val="128 S"/>
      <sheetName val="128 D"/>
      <sheetName val="129 H"/>
      <sheetName val="129 S"/>
      <sheetName val="129 D"/>
      <sheetName val="130 H"/>
      <sheetName val="130 S"/>
      <sheetName val="130 D"/>
      <sheetName val="131 H"/>
      <sheetName val="131 S"/>
      <sheetName val="131 D"/>
      <sheetName val="132 H"/>
      <sheetName val="132 S"/>
      <sheetName val="132 D"/>
      <sheetName val="148"/>
      <sheetName val="149"/>
      <sheetName val="153"/>
      <sheetName val="154"/>
      <sheetName val="155"/>
      <sheetName val="156"/>
      <sheetName val="157"/>
      <sheetName val="158"/>
      <sheetName val="161 H"/>
      <sheetName val="161 S"/>
      <sheetName val="161 D"/>
      <sheetName val="162 H"/>
      <sheetName val="162 S"/>
      <sheetName val="162 D"/>
      <sheetName val="163 H"/>
      <sheetName val="163 S"/>
      <sheetName val="163 D"/>
      <sheetName val="164 H"/>
      <sheetName val="169 H"/>
      <sheetName val="170H"/>
      <sheetName val="170 S"/>
      <sheetName val="170 D"/>
      <sheetName val="171 H"/>
      <sheetName val="172 H"/>
      <sheetName val="172 S"/>
      <sheetName val="172 D"/>
      <sheetName val="173"/>
      <sheetName val="174"/>
      <sheetName val="175"/>
      <sheetName val="176"/>
      <sheetName val="177"/>
      <sheetName val="180 H"/>
      <sheetName val="180 S"/>
      <sheetName val="180 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rrido 401 Habiles"/>
      <sheetName val="Recorrido 401 Sabado"/>
      <sheetName val="Recorrido 401 Domingo"/>
      <sheetName val="Recorrido 420 Habiles"/>
      <sheetName val="Recorrido 420 Sabado"/>
      <sheetName val="Recorrido 420 Domingo"/>
      <sheetName val="Recorrido 421 Habiles"/>
      <sheetName val="Recorrido 421 Sabado"/>
      <sheetName val="Recorrido 421 Domingo"/>
      <sheetName val="Recorrido 422 Habiles"/>
      <sheetName val="Recorrido 422 Sabado"/>
      <sheetName val="Recorrido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60 Habiles"/>
      <sheetName val="Recorrido 460 Sabado"/>
      <sheetName val="Recorrido 460 Domingo"/>
      <sheetName val="Recorrido 461 Habiles"/>
      <sheetName val="Recorrido 461 Sabado"/>
      <sheetName val="Recorrido 461 Domingo"/>
      <sheetName val="Recorrido 462 Habiles"/>
      <sheetName val="Recorrido 462 Sabado"/>
      <sheetName val="Recorrido 462 Domingo"/>
      <sheetName val="Recorrido 463 Habiles"/>
      <sheetName val="Recorrido 463 Sabado"/>
      <sheetName val="Recorrido 463 Domingo"/>
      <sheetName val="Recorrido 464 Habiles"/>
      <sheetName val="Recorrido 464 Sabado"/>
      <sheetName val="Recorrido 464 Domingo"/>
      <sheetName val="Recorrido 465 Habiles"/>
      <sheetName val="Recorrido 465 Sabado"/>
      <sheetName val="Recorrido 465 Domingo"/>
      <sheetName val="Recorrido 466 Habiles"/>
      <sheetName val="Recorrido 466 Sabado"/>
      <sheetName val="Recorrido 466 Domingo"/>
      <sheetName val="Recorrido 467 Habiles"/>
      <sheetName val="Recorrido 467 Sabado"/>
      <sheetName val="Recorrido 467 Dom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0">
          <cell r="J10" t="str">
            <v>Autotransportes Presidente Alvear S.A. Y Autotransportes El Trapiche  S.R.L. (UT)</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 401 Habiles AL 21-01-2019 "/>
      <sheetName val="Recorrido 401 Habile 22-01-2019"/>
      <sheetName val="401 H PARA HORARIOS 22-01-2019"/>
      <sheetName val="TURNOS 401 HABILE 22-01-2019"/>
      <sheetName val="Recorrido 401 Sabado"/>
      <sheetName val="Recorrido 401 Domingo"/>
      <sheetName val="Recorrido 420 Habiles"/>
      <sheetName val="Recorrido 420 Sabado"/>
      <sheetName val="Recorrido 420 Domingo"/>
      <sheetName val="Recorrido 421 Habiles"/>
      <sheetName val="Recorrido 421 Sabados"/>
      <sheetName val="Recorrido 421 Domingo"/>
      <sheetName val="Recorrido 422 Habiles"/>
      <sheetName val="Recorrido 422 Sabado"/>
      <sheetName val="Recorrido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21 Sabado"/>
      <sheetName val="TURNOS 401 HABILES gente"/>
      <sheetName val="TURNOS 401 Sabados"/>
      <sheetName val="TURNOS 401 Domingos"/>
      <sheetName val="TURNOS 421+422 HABILES"/>
      <sheetName val="TURNOS 421+422 HABILES p gente"/>
      <sheetName val="TURNOS 421+422 SABADOS"/>
      <sheetName val="TURNOS 422 DOMINGO"/>
      <sheetName val="Recorrido 460 Habiles"/>
      <sheetName val="Recorrido 460 Sabado"/>
      <sheetName val="Recorrido 460 Domingo"/>
      <sheetName val="Recorrido 461 Habiles"/>
      <sheetName val="Recorrido 461 HabiL 22-01"/>
      <sheetName val="461 H PARA HORARIOS 22-01-2019"/>
      <sheetName val="TURNOS 461 HABILES 22-01"/>
      <sheetName val="Recorrido 461 Sabado"/>
      <sheetName val="Recorrido 461 Domingo"/>
      <sheetName val="Recorrido 462 Habiles"/>
      <sheetName val="Recorrido 462 Sabado"/>
      <sheetName val="Recorrido 462 Domingo"/>
      <sheetName val="Recorrido 463 Habiles"/>
      <sheetName val="Recorrido 463 Sabado"/>
      <sheetName val="Recorrido 463 Domingo"/>
      <sheetName val="Recorrido 464 Habiles"/>
      <sheetName val="Recorrido 464 Sabado"/>
      <sheetName val="Recorrido 464 Domingo"/>
      <sheetName val="Recorrido 465 Habiles"/>
      <sheetName val="Recorrido 465 Sabado"/>
      <sheetName val="Recorrido 465 Domingo"/>
      <sheetName val="Recorrido 466 Habiles"/>
      <sheetName val="Recorrido 466 Sabado"/>
      <sheetName val="Recorrido 466 Domingo"/>
      <sheetName val="Recorrido 467 Habiles"/>
      <sheetName val="Recorrido 467 Sabado"/>
      <sheetName val="Recorrido 467 Domingo"/>
      <sheetName val="TURNOS 461 HABILES para gente"/>
      <sheetName val="TURNOS 461 SABADOS"/>
      <sheetName val="TURNOS 461 DOMINGOS"/>
      <sheetName val="TURNOS 462 HABILES"/>
      <sheetName val="TURNOS 462 HABILES para gente"/>
      <sheetName val="TURNOS 462 SABADOS"/>
      <sheetName val="TURNOS 463 SABADOS"/>
      <sheetName val="TURNOS 462 DOMINGOS"/>
      <sheetName val="TURNOS 463 HABILES"/>
      <sheetName val="TURNOS 463 HABILES para gente"/>
      <sheetName val="TURNOS 463 DOMINGOS"/>
      <sheetName val="CLEAR + TURNOS HABILES 466-467"/>
      <sheetName val="TURNOS 466-467 HABILES p gente"/>
      <sheetName val="TURNOS 466-467 HABILES"/>
      <sheetName val="TURNOS SABADOS 467"/>
      <sheetName val="TURNOS DOMINGO 4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0">
          <cell r="J10" t="str">
            <v>Autotransportes Presidente Alvear S.A. Y Autotransportes El Trapiche  S.R.L. (UT)</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rrido 401 Habiles"/>
      <sheetName val="Recorrido 401 Sabado"/>
      <sheetName val="Recorrido 401 Domingo"/>
      <sheetName val="Recorrido 420 Habiles"/>
      <sheetName val="Recorrido 420 Sabado"/>
      <sheetName val="Recorrido 420 Domingo"/>
      <sheetName val="Recorrido 421 Habiles"/>
      <sheetName val="Recorrido 421 Sabado"/>
      <sheetName val="Recorrido 421 Domingo"/>
      <sheetName val="Recorrido 422 Habiles"/>
      <sheetName val="Recorrido 422 Sabado"/>
      <sheetName val="Recorrido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60 Habiles"/>
      <sheetName val="Recorrido 460 Sabado"/>
      <sheetName val="Recorrido 460 Domingo"/>
      <sheetName val="Recorrido 461 Habiles"/>
      <sheetName val="Recorrido 461 Sabado"/>
      <sheetName val="Recorrido 461 Domingo"/>
      <sheetName val="Recorrido 462 Habiles"/>
      <sheetName val="Recorrido 462 Sabado"/>
      <sheetName val="Recorrido 462 Domingo"/>
      <sheetName val="Recorrido 463 Habiles"/>
      <sheetName val="Recorrido 463 Sabado"/>
      <sheetName val="Recorrido 463 Domingo"/>
      <sheetName val="Recorrido 464 Habiles"/>
      <sheetName val="Recorrido 464 Sabado"/>
      <sheetName val="Recorrido 464 Domingo"/>
      <sheetName val="Recorrido 465 Habiles"/>
      <sheetName val="Recorrido 465 Sabado"/>
      <sheetName val="Recorrido 465 Domingo"/>
      <sheetName val="Recorrido 466 Habiles"/>
      <sheetName val="Recorrido 466 Sabado"/>
      <sheetName val="Recorrido 466 Domingo"/>
      <sheetName val="Recorrido 467 Habiles"/>
      <sheetName val="Recorrido 467 Sabado"/>
      <sheetName val="Recorrido 467 Dom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0">
          <cell r="J10" t="str">
            <v>Autotransportes Presidente Alvear S.A. Y Autotransportes El Trapiche  S.R.L. (UT)</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rrido 401 Habiles"/>
      <sheetName val="Recorrido 401 Sabado"/>
      <sheetName val="Recorrido 401 Domingo"/>
      <sheetName val="Recorrido 420 Habiles"/>
      <sheetName val="Recorrido 420 Sabado"/>
      <sheetName val="Recorrido 420 Domingo"/>
      <sheetName val="Recorrido 421 Habiles"/>
      <sheetName val="Recorrido 421 Sabado"/>
      <sheetName val="Recorrido 421 Domingo"/>
      <sheetName val="Recorrido 422 Habiles"/>
      <sheetName val="Recorrido 422 Sabado"/>
      <sheetName val="Recorrido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60 Habiles"/>
      <sheetName val="Recorrido 460 Sabado"/>
      <sheetName val="Recorrido 460 Domingo"/>
      <sheetName val="Recorrido 461 Habiles"/>
      <sheetName val="Recorrido 461 Sabado"/>
      <sheetName val="Recorrido 461 Domingo"/>
      <sheetName val="Recorrido 462 Habiles"/>
      <sheetName val="Recorrido 462 Sabado"/>
      <sheetName val="Recorrido 462 Domingo"/>
      <sheetName val="Recorrido 463 Habiles"/>
      <sheetName val="Recorrido 463 Sabado"/>
      <sheetName val="Recorrido 463 Domingo"/>
      <sheetName val="Recorrido 464 Habiles"/>
      <sheetName val="Recorrido 464 Sabado"/>
      <sheetName val="Recorrido 464 Domingo"/>
      <sheetName val="Recorrido 465 Habiles"/>
      <sheetName val="Recorrido 465 Sabado"/>
      <sheetName val="Recorrido 465 Domingo"/>
      <sheetName val="Recorrido 466 Habiles"/>
      <sheetName val="Recorrido 466 Sabado"/>
      <sheetName val="Recorrido 466 Domingo"/>
      <sheetName val="Recorrido 467 Habiles"/>
      <sheetName val="Recorrido 467 Sabado"/>
      <sheetName val="Recorrido 467 Dom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0">
          <cell r="J10" t="str">
            <v>Autotransportes Presidente Alvear S.A. Y Autotransportes El Trapiche  S.R.L. (UT)</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rrido 401 Habiles"/>
      <sheetName val="TURNOS 401 HABILES"/>
      <sheetName val="TURNOS 401 HABILES gente"/>
      <sheetName val="TURNOS 401 Sabados"/>
      <sheetName val="Recorrido 401 Sabado"/>
      <sheetName val="Recorrido 401 Domingo"/>
      <sheetName val="TURNOS 401 Domingos"/>
      <sheetName val="Recorrido 420 Habiles"/>
      <sheetName val="Recorrido 420 Sabado"/>
      <sheetName val="Recorrido 420 Domingo"/>
      <sheetName val="Recorrido 421+422 Habiles"/>
      <sheetName val="TURNOS 421+422 HABILES"/>
      <sheetName val="TURNOS 421+422 HABILES p gente"/>
      <sheetName val="Clear Sabados 421-422"/>
      <sheetName val="TURNOS 421+422 SABADOS"/>
      <sheetName val="Recorrido 421 Sabado"/>
      <sheetName val="Recorrido 421 Domingo"/>
      <sheetName val="Recorrido 422 Habiles"/>
      <sheetName val="Recorrido 422 Sabado"/>
      <sheetName val="Recorrido 422 Domingo"/>
      <sheetName val="TURNOS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60 Habiles"/>
      <sheetName val="Recorrido 460 Sabado"/>
      <sheetName val="Recorrido 460 Domingo"/>
      <sheetName val="Recorrido 461 Habiles"/>
      <sheetName val="TURNOS 461 HABILES"/>
      <sheetName val="TURNOS 461 HABILES para gente"/>
      <sheetName val="Recorrido 461 Sabado"/>
      <sheetName val="TURNOS 461 SABADOS"/>
      <sheetName val="Recorrido 461 Domingo"/>
      <sheetName val="TURNOS 461 DOMINGOS"/>
      <sheetName val="Recorrido 462 Habiles"/>
      <sheetName val="TURNOS 462 HABILES"/>
      <sheetName val="TURNOS 462 HABILES para gente"/>
      <sheetName val="Recorrido 462 Sabado"/>
      <sheetName val="TURNOS 462 SABADOS"/>
      <sheetName val="Recorrido 462 Domingo"/>
      <sheetName val="TURNOS 462 DOMINGOS"/>
      <sheetName val="Recorrido 463 Habiles"/>
      <sheetName val="TURNOS 463 HABILES"/>
      <sheetName val="TURNOS 463 HABILES para gente"/>
      <sheetName val="Recorrido 463 Sabado"/>
      <sheetName val="TURNOS 463 SABADOS"/>
      <sheetName val="Recorrido 463 Domingo"/>
      <sheetName val="TURNOS 463 DOMINGOS"/>
      <sheetName val="Recorrido 464 Habiles"/>
      <sheetName val="Recorrido 464 Sabado"/>
      <sheetName val="Recorrido 464 Domingo"/>
      <sheetName val="Recorrido 465 Habiles"/>
      <sheetName val="Recorrido 465 Sabado"/>
      <sheetName val="Recorrido 465 Domingo"/>
      <sheetName val="TURNOS 466-467 HABILES"/>
      <sheetName val="TURNOS 466-467 HABILES p gente"/>
      <sheetName val="Recorrido 466 Habiles"/>
      <sheetName val="Recorrido 467 Habiles"/>
      <sheetName val="TURNOS HABILES 467"/>
      <sheetName val="Recorrido 466 Sabado"/>
      <sheetName val="CLEAR + TURNOS SABADOS 466-467"/>
      <sheetName val="Recorrido 467 Sabado"/>
      <sheetName val="CLEAR + TURNOS DOMINGO 466-467"/>
      <sheetName val="Recorrido 466 Domingo"/>
      <sheetName val="Recorrido 467 Dom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
          <cell r="J10" t="str">
            <v>Autotransportes Presidente Alvear S.A. Y Autotransportes El Trapiche  S.R.L. (UT)</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rrido 401 Habiles"/>
      <sheetName val="TURNOS 401 HABILES"/>
      <sheetName val="TURNOS 401 HABILES gente"/>
      <sheetName val="Recorrido 401 Sabado"/>
      <sheetName val="Recorrido 401 Domingo"/>
      <sheetName val="Recorrido 420 Habiles"/>
      <sheetName val="Recorrido 420 Sabado"/>
      <sheetName val="Recorrido 420 Domingo"/>
      <sheetName val="Recorrido 421+422 Habiles"/>
      <sheetName val="TURNOS 421+422 HABILES"/>
      <sheetName val="TURNOS 421+422 HABILES p gente"/>
      <sheetName val="Clear Sabados 421-422"/>
      <sheetName val="Recorrido 421 Sabado"/>
      <sheetName val="Recorrido 421 Domingo"/>
      <sheetName val="Recorrido 422 Habiles"/>
      <sheetName val="Recorrido 422 Sabado"/>
      <sheetName val="Recorrido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60 Habiles"/>
      <sheetName val="Recorrido 460 Sabado"/>
      <sheetName val="Recorrido 460 Domingo"/>
      <sheetName val="Recorrido 461 Habiles"/>
      <sheetName val="TURNOS 461 HABILES"/>
      <sheetName val="TURNOS 461 HABILES para gente"/>
      <sheetName val="Recorrido 461 Sabado"/>
      <sheetName val="Recorrido 461 Domingo"/>
      <sheetName val="Recorrido 462 Habiles"/>
      <sheetName val="TURNOS 462 HABILES"/>
      <sheetName val="TURNOS 462 HABILES para gente"/>
      <sheetName val="Recorrido 462 Sabado"/>
      <sheetName val="Recorrido 462 Domingo"/>
      <sheetName val="Recorrido 463 Habiles"/>
      <sheetName val="TURNOS 463 HABILES"/>
      <sheetName val="TURNOS 463 HABILES para gente"/>
      <sheetName val="Recorrido 463 Sabado"/>
      <sheetName val="Recorrido 463 Domingo"/>
      <sheetName val="Recorrido 464 Habiles"/>
      <sheetName val="Recorrido 464 Sabado"/>
      <sheetName val="Recorrido 464 Domingo"/>
      <sheetName val="Recorrido 465 Habiles"/>
      <sheetName val="Recorrido 465 Sabado"/>
      <sheetName val="Recorrido 465 Domingo"/>
      <sheetName val="CLEAR + TURNOS HABILES 466-467"/>
      <sheetName val="TURNOS 466-467 HABILES"/>
      <sheetName val="TURNOS 466-467 HABILES p gente"/>
      <sheetName val="Recorrido 466 Habiles"/>
      <sheetName val="Recorrido 467 Habiles"/>
      <sheetName val="Recorrido 466 Sabado"/>
      <sheetName val="CLEAR + TURNOS SABADOS 466-467"/>
      <sheetName val="Recorrido 467 Sabado"/>
      <sheetName val="CLEAR + TURNOS DOMINGO 466-467"/>
      <sheetName val="Recorrido 466 Domingo"/>
      <sheetName val="Recorrido 467 Dom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0">
          <cell r="J10" t="str">
            <v>Autotransportes Presidente Alvear S.A. Y Autotransportes El Trapiche  S.R.L. (UT)</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patron "/>
      <sheetName val="581"/>
      <sheetName val="582"/>
      <sheetName val="583"/>
      <sheetName val="MUESTRA CON SALIDA DEL CONTROL"/>
      <sheetName val="PLANILLA CON SALIDA DEL CONTROL"/>
      <sheetName val="PLANILLA SIN SALIR CONTROL"/>
      <sheetName val="Recorrido 400 Habiles"/>
      <sheetName val="Recorrido 400 Sabado"/>
      <sheetName val="Recorrido 400 Domingo"/>
      <sheetName val="Recorrido 401 Habiles"/>
      <sheetName val="Recorrido 401 Sabado"/>
      <sheetName val="Recorrido 401 Domingo"/>
      <sheetName val="Recorrido 420 Habiles"/>
      <sheetName val="Recorrido 420 Sabado"/>
      <sheetName val="Recorrido 420 Domingo"/>
      <sheetName val="Recorrido 421 Habiles"/>
      <sheetName val="Recorrido 421 Sabado"/>
      <sheetName val="Recorrido 421 Domingo"/>
      <sheetName val="Recorrido 422 Habiles"/>
      <sheetName val="Recorrido 422 Sabado"/>
      <sheetName val="Recorrido 422 Domingo"/>
      <sheetName val="Recorrido 440 Habiles"/>
      <sheetName val="Recorrido 440 Sabado"/>
      <sheetName val="Recorrido 440 Domingo"/>
      <sheetName val="Recorrido 441 Habiles"/>
      <sheetName val="Recorrido 441 Sabado"/>
      <sheetName val="Recorrido 441 Domingo"/>
      <sheetName val="Recorrido 442 Habiles"/>
      <sheetName val="Recorrido 442 Sabado"/>
      <sheetName val="Recorrido 442 Domingo"/>
      <sheetName val="Recorrido 443 Habiles"/>
      <sheetName val="Recorrido 443 Sabado"/>
      <sheetName val="Recorrido 443 Domingo"/>
      <sheetName val="Recorrido 460 Habiles"/>
      <sheetName val="Recorrido 460 Sabado"/>
      <sheetName val="Recorrido 460 Domingo"/>
      <sheetName val="Recorrido 461 Habiles"/>
      <sheetName val="Recorrido 461 Sabado"/>
      <sheetName val="Recorrido 461 Domingo"/>
      <sheetName val="Recorrido 462 Habiles"/>
      <sheetName val="Recorrido 462 Sabado"/>
      <sheetName val="Recorrido 462 Domingo"/>
      <sheetName val="Recorrido 463 Habiles"/>
      <sheetName val="Recorrido 463 Sabado"/>
      <sheetName val="Recorrido 463 Domingo"/>
      <sheetName val="Recorrido 464 Habiles"/>
      <sheetName val="Recorrido 464 Sabado"/>
      <sheetName val="Recorrido 464 Domingo"/>
      <sheetName val="Recorrido 465 Habiles"/>
      <sheetName val="Recorrido 465 Sabado"/>
      <sheetName val="Recorrido 465 Domingo"/>
      <sheetName val="Recorrido 466 Habiles"/>
      <sheetName val="Recorrido 466 Sabado"/>
      <sheetName val="Recorrido 466 Domingo"/>
      <sheetName val="Recorrido 467 Habiles"/>
      <sheetName val="Recorrido 467 Sabado"/>
      <sheetName val="Recorrido 467 Dom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0">
          <cell r="J10" t="str">
            <v>Autotransportes Presidente Alvear S.A. Y Autotransportes El Trapiche  S.R.L. (UT)</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3:CK85"/>
  <sheetViews>
    <sheetView tabSelected="1" zoomScale="70" zoomScaleNormal="70" workbookViewId="0">
      <selection activeCell="J12" sqref="J12"/>
    </sheetView>
  </sheetViews>
  <sheetFormatPr baseColWidth="10" defaultRowHeight="12.75" x14ac:dyDescent="0.2"/>
  <cols>
    <col min="1" max="1" width="5.7109375" style="88" customWidth="1"/>
    <col min="2" max="2" width="11.140625" style="88" customWidth="1"/>
    <col min="3" max="3" width="11.140625" style="88" hidden="1" customWidth="1"/>
    <col min="4" max="4" width="9" style="88" customWidth="1"/>
    <col min="5" max="6" width="12.140625" style="88" hidden="1" customWidth="1"/>
    <col min="7" max="7" width="11" style="88" hidden="1" customWidth="1"/>
    <col min="8" max="8" width="10" style="113" customWidth="1"/>
    <col min="9" max="9" width="11.28515625" style="113" hidden="1" customWidth="1"/>
    <col min="10" max="10" width="8.5703125" style="113" customWidth="1"/>
    <col min="11" max="11" width="14.42578125" style="113" hidden="1" customWidth="1"/>
    <col min="12" max="12" width="11.28515625" style="88" customWidth="1"/>
    <col min="13" max="13" width="11.28515625" style="88" hidden="1" customWidth="1"/>
    <col min="14" max="14" width="11" style="88" customWidth="1"/>
    <col min="15" max="17" width="11.28515625" style="88" hidden="1" customWidth="1"/>
    <col min="18" max="18" width="9" style="88" customWidth="1"/>
    <col min="19" max="21" width="10.85546875" style="88" hidden="1" customWidth="1"/>
    <col min="22" max="22" width="11.28515625" style="88" customWidth="1"/>
    <col min="23" max="25" width="11.28515625" style="88" hidden="1" customWidth="1"/>
    <col min="26" max="26" width="10.140625" style="88" customWidth="1"/>
    <col min="27" max="28" width="11.28515625" style="88" hidden="1" customWidth="1"/>
    <col min="29" max="29" width="11.42578125" style="88" hidden="1" customWidth="1"/>
    <col min="30" max="30" width="11.42578125" style="88"/>
    <col min="31" max="33" width="11.42578125" style="88" hidden="1" customWidth="1"/>
    <col min="34" max="34" width="9.28515625" style="88" customWidth="1"/>
    <col min="35" max="37" width="11.42578125" style="88" hidden="1" customWidth="1"/>
    <col min="38" max="38" width="11.42578125" style="88"/>
    <col min="39" max="39" width="11.42578125" style="88" hidden="1" customWidth="1"/>
    <col min="40" max="40" width="8.28515625" style="88" customWidth="1"/>
    <col min="41" max="41" width="11.42578125" style="88" hidden="1" customWidth="1"/>
    <col min="42" max="42" width="10.140625" style="88" customWidth="1"/>
    <col min="43" max="43" width="11.42578125" style="88" hidden="1" customWidth="1"/>
    <col min="44" max="44" width="11.42578125" style="88"/>
    <col min="45" max="74" width="11.42578125" style="88" hidden="1" customWidth="1"/>
    <col min="75" max="75" width="12.42578125" style="88" hidden="1" customWidth="1"/>
    <col min="76" max="76" width="11.42578125" style="88"/>
    <col min="77" max="77" width="11.42578125" style="88" hidden="1" customWidth="1"/>
    <col min="78" max="78" width="9.7109375" style="88" customWidth="1"/>
    <col min="79" max="79" width="7" style="88" customWidth="1"/>
    <col min="80" max="80" width="9.1406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9" width="11.140625" style="88" customWidth="1"/>
    <col min="260" max="260" width="9" style="88" customWidth="1"/>
    <col min="261" max="263" width="0" style="88" hidden="1" customWidth="1"/>
    <col min="264" max="264" width="10" style="88" customWidth="1"/>
    <col min="265" max="265" width="0" style="88" hidden="1" customWidth="1"/>
    <col min="266" max="266" width="8.5703125" style="88" customWidth="1"/>
    <col min="267" max="267" width="0" style="88" hidden="1" customWidth="1"/>
    <col min="268" max="268" width="11.28515625" style="88" customWidth="1"/>
    <col min="269" max="269" width="0" style="88" hidden="1" customWidth="1"/>
    <col min="270" max="270" width="17" style="88" customWidth="1"/>
    <col min="271" max="273" width="0" style="88" hidden="1" customWidth="1"/>
    <col min="274" max="274" width="9" style="88" customWidth="1"/>
    <col min="275" max="277" width="0" style="88" hidden="1" customWidth="1"/>
    <col min="278" max="278" width="11.28515625" style="88" customWidth="1"/>
    <col min="279" max="281" width="0" style="88" hidden="1" customWidth="1"/>
    <col min="282" max="282" width="10.140625" style="88" customWidth="1"/>
    <col min="283" max="285" width="0" style="88" hidden="1" customWidth="1"/>
    <col min="286" max="286" width="11.42578125" style="88"/>
    <col min="287" max="289" width="0" style="88" hidden="1" customWidth="1"/>
    <col min="290" max="290" width="9.28515625" style="88" customWidth="1"/>
    <col min="291" max="291" width="0" style="88" hidden="1" customWidth="1"/>
    <col min="292" max="292" width="11.42578125" style="88" customWidth="1"/>
    <col min="293" max="293" width="0" style="88" hidden="1" customWidth="1"/>
    <col min="294" max="294" width="11.42578125" style="88"/>
    <col min="295" max="295" width="0" style="88" hidden="1" customWidth="1"/>
    <col min="296" max="296" width="8.28515625" style="88" customWidth="1"/>
    <col min="297" max="297" width="0" style="88" hidden="1" customWidth="1"/>
    <col min="298" max="298" width="10.140625" style="88" customWidth="1"/>
    <col min="299" max="299" width="0" style="88" hidden="1" customWidth="1"/>
    <col min="300" max="300" width="11.42578125" style="88"/>
    <col min="301" max="331" width="0" style="88" hidden="1" customWidth="1"/>
    <col min="332" max="332" width="11.42578125" style="88"/>
    <col min="333" max="333" width="0" style="88" hidden="1" customWidth="1"/>
    <col min="334" max="334" width="9.7109375" style="88" customWidth="1"/>
    <col min="335" max="335" width="7" style="88" customWidth="1"/>
    <col min="336" max="336" width="9.140625" style="88" customWidth="1"/>
    <col min="337" max="337" width="13.7109375" style="88" customWidth="1"/>
    <col min="338" max="343" width="0" style="88" hidden="1" customWidth="1"/>
    <col min="344" max="512" width="11.42578125" style="88"/>
    <col min="513" max="513" width="5.7109375" style="88" customWidth="1"/>
    <col min="514" max="515" width="11.140625" style="88" customWidth="1"/>
    <col min="516" max="516" width="9" style="88" customWidth="1"/>
    <col min="517" max="519" width="0" style="88" hidden="1" customWidth="1"/>
    <col min="520" max="520" width="10" style="88" customWidth="1"/>
    <col min="521" max="521" width="0" style="88" hidden="1" customWidth="1"/>
    <col min="522" max="522" width="8.5703125" style="88" customWidth="1"/>
    <col min="523" max="523" width="0" style="88" hidden="1" customWidth="1"/>
    <col min="524" max="524" width="11.28515625" style="88" customWidth="1"/>
    <col min="525" max="525" width="0" style="88" hidden="1" customWidth="1"/>
    <col min="526" max="526" width="17" style="88" customWidth="1"/>
    <col min="527" max="529" width="0" style="88" hidden="1" customWidth="1"/>
    <col min="530" max="530" width="9" style="88" customWidth="1"/>
    <col min="531" max="533" width="0" style="88" hidden="1" customWidth="1"/>
    <col min="534" max="534" width="11.28515625" style="88" customWidth="1"/>
    <col min="535" max="537" width="0" style="88" hidden="1" customWidth="1"/>
    <col min="538" max="538" width="10.140625" style="88" customWidth="1"/>
    <col min="539" max="541" width="0" style="88" hidden="1" customWidth="1"/>
    <col min="542" max="542" width="11.42578125" style="88"/>
    <col min="543" max="545" width="0" style="88" hidden="1" customWidth="1"/>
    <col min="546" max="546" width="9.28515625" style="88" customWidth="1"/>
    <col min="547" max="547" width="0" style="88" hidden="1" customWidth="1"/>
    <col min="548" max="548" width="11.42578125" style="88" customWidth="1"/>
    <col min="549" max="549" width="0" style="88" hidden="1" customWidth="1"/>
    <col min="550" max="550" width="11.42578125" style="88"/>
    <col min="551" max="551" width="0" style="88" hidden="1" customWidth="1"/>
    <col min="552" max="552" width="8.28515625" style="88" customWidth="1"/>
    <col min="553" max="553" width="0" style="88" hidden="1" customWidth="1"/>
    <col min="554" max="554" width="10.140625" style="88" customWidth="1"/>
    <col min="555" max="555" width="0" style="88" hidden="1" customWidth="1"/>
    <col min="556" max="556" width="11.42578125" style="88"/>
    <col min="557" max="587" width="0" style="88" hidden="1" customWidth="1"/>
    <col min="588" max="588" width="11.42578125" style="88"/>
    <col min="589" max="589" width="0" style="88" hidden="1" customWidth="1"/>
    <col min="590" max="590" width="9.7109375" style="88" customWidth="1"/>
    <col min="591" max="591" width="7" style="88" customWidth="1"/>
    <col min="592" max="592" width="9.140625" style="88" customWidth="1"/>
    <col min="593" max="593" width="13.7109375" style="88" customWidth="1"/>
    <col min="594" max="599" width="0" style="88" hidden="1" customWidth="1"/>
    <col min="600" max="768" width="11.42578125" style="88"/>
    <col min="769" max="769" width="5.7109375" style="88" customWidth="1"/>
    <col min="770" max="771" width="11.140625" style="88" customWidth="1"/>
    <col min="772" max="772" width="9" style="88" customWidth="1"/>
    <col min="773" max="775" width="0" style="88" hidden="1" customWidth="1"/>
    <col min="776" max="776" width="10" style="88" customWidth="1"/>
    <col min="777" max="777" width="0" style="88" hidden="1" customWidth="1"/>
    <col min="778" max="778" width="8.5703125" style="88" customWidth="1"/>
    <col min="779" max="779" width="0" style="88" hidden="1" customWidth="1"/>
    <col min="780" max="780" width="11.28515625" style="88" customWidth="1"/>
    <col min="781" max="781" width="0" style="88" hidden="1" customWidth="1"/>
    <col min="782" max="782" width="17" style="88" customWidth="1"/>
    <col min="783" max="785" width="0" style="88" hidden="1" customWidth="1"/>
    <col min="786" max="786" width="9" style="88" customWidth="1"/>
    <col min="787" max="789" width="0" style="88" hidden="1" customWidth="1"/>
    <col min="790" max="790" width="11.28515625" style="88" customWidth="1"/>
    <col min="791" max="793" width="0" style="88" hidden="1" customWidth="1"/>
    <col min="794" max="794" width="10.140625" style="88" customWidth="1"/>
    <col min="795" max="797" width="0" style="88" hidden="1" customWidth="1"/>
    <col min="798" max="798" width="11.42578125" style="88"/>
    <col min="799" max="801" width="0" style="88" hidden="1" customWidth="1"/>
    <col min="802" max="802" width="9.28515625" style="88" customWidth="1"/>
    <col min="803" max="803" width="0" style="88" hidden="1" customWidth="1"/>
    <col min="804" max="804" width="11.42578125" style="88" customWidth="1"/>
    <col min="805" max="805" width="0" style="88" hidden="1" customWidth="1"/>
    <col min="806" max="806" width="11.42578125" style="88"/>
    <col min="807" max="807" width="0" style="88" hidden="1" customWidth="1"/>
    <col min="808" max="808" width="8.28515625" style="88" customWidth="1"/>
    <col min="809" max="809" width="0" style="88" hidden="1" customWidth="1"/>
    <col min="810" max="810" width="10.140625" style="88" customWidth="1"/>
    <col min="811" max="811" width="0" style="88" hidden="1" customWidth="1"/>
    <col min="812" max="812" width="11.42578125" style="88"/>
    <col min="813" max="843" width="0" style="88" hidden="1" customWidth="1"/>
    <col min="844" max="844" width="11.42578125" style="88"/>
    <col min="845" max="845" width="0" style="88" hidden="1" customWidth="1"/>
    <col min="846" max="846" width="9.7109375" style="88" customWidth="1"/>
    <col min="847" max="847" width="7" style="88" customWidth="1"/>
    <col min="848" max="848" width="9.140625" style="88" customWidth="1"/>
    <col min="849" max="849" width="13.7109375" style="88" customWidth="1"/>
    <col min="850" max="855" width="0" style="88" hidden="1" customWidth="1"/>
    <col min="856" max="1024" width="11.42578125" style="88"/>
    <col min="1025" max="1025" width="5.7109375" style="88" customWidth="1"/>
    <col min="1026" max="1027" width="11.140625" style="88" customWidth="1"/>
    <col min="1028" max="1028" width="9" style="88" customWidth="1"/>
    <col min="1029" max="1031" width="0" style="88" hidden="1" customWidth="1"/>
    <col min="1032" max="1032" width="10" style="88" customWidth="1"/>
    <col min="1033" max="1033" width="0" style="88" hidden="1" customWidth="1"/>
    <col min="1034" max="1034" width="8.5703125" style="88" customWidth="1"/>
    <col min="1035" max="1035" width="0" style="88" hidden="1" customWidth="1"/>
    <col min="1036" max="1036" width="11.28515625" style="88" customWidth="1"/>
    <col min="1037" max="1037" width="0" style="88" hidden="1" customWidth="1"/>
    <col min="1038" max="1038" width="17" style="88" customWidth="1"/>
    <col min="1039" max="1041" width="0" style="88" hidden="1" customWidth="1"/>
    <col min="1042" max="1042" width="9" style="88" customWidth="1"/>
    <col min="1043" max="1045" width="0" style="88" hidden="1" customWidth="1"/>
    <col min="1046" max="1046" width="11.28515625" style="88" customWidth="1"/>
    <col min="1047" max="1049" width="0" style="88" hidden="1" customWidth="1"/>
    <col min="1050" max="1050" width="10.140625" style="88" customWidth="1"/>
    <col min="1051" max="1053" width="0" style="88" hidden="1" customWidth="1"/>
    <col min="1054" max="1054" width="11.42578125" style="88"/>
    <col min="1055" max="1057" width="0" style="88" hidden="1" customWidth="1"/>
    <col min="1058" max="1058" width="9.28515625" style="88" customWidth="1"/>
    <col min="1059" max="1059" width="0" style="88" hidden="1" customWidth="1"/>
    <col min="1060" max="1060" width="11.42578125" style="88" customWidth="1"/>
    <col min="1061" max="1061" width="0" style="88" hidden="1" customWidth="1"/>
    <col min="1062" max="1062" width="11.42578125" style="88"/>
    <col min="1063" max="1063" width="0" style="88" hidden="1" customWidth="1"/>
    <col min="1064" max="1064" width="8.28515625" style="88" customWidth="1"/>
    <col min="1065" max="1065" width="0" style="88" hidden="1" customWidth="1"/>
    <col min="1066" max="1066" width="10.140625" style="88" customWidth="1"/>
    <col min="1067" max="1067" width="0" style="88" hidden="1" customWidth="1"/>
    <col min="1068" max="1068" width="11.42578125" style="88"/>
    <col min="1069" max="1099" width="0" style="88" hidden="1" customWidth="1"/>
    <col min="1100" max="1100" width="11.42578125" style="88"/>
    <col min="1101" max="1101" width="0" style="88" hidden="1" customWidth="1"/>
    <col min="1102" max="1102" width="9.7109375" style="88" customWidth="1"/>
    <col min="1103" max="1103" width="7" style="88" customWidth="1"/>
    <col min="1104" max="1104" width="9.140625" style="88" customWidth="1"/>
    <col min="1105" max="1105" width="13.7109375" style="88" customWidth="1"/>
    <col min="1106" max="1111" width="0" style="88" hidden="1" customWidth="1"/>
    <col min="1112" max="1280" width="11.42578125" style="88"/>
    <col min="1281" max="1281" width="5.7109375" style="88" customWidth="1"/>
    <col min="1282" max="1283" width="11.140625" style="88" customWidth="1"/>
    <col min="1284" max="1284" width="9" style="88" customWidth="1"/>
    <col min="1285" max="1287" width="0" style="88" hidden="1" customWidth="1"/>
    <col min="1288" max="1288" width="10" style="88" customWidth="1"/>
    <col min="1289" max="1289" width="0" style="88" hidden="1" customWidth="1"/>
    <col min="1290" max="1290" width="8.5703125" style="88" customWidth="1"/>
    <col min="1291" max="1291" width="0" style="88" hidden="1" customWidth="1"/>
    <col min="1292" max="1292" width="11.28515625" style="88" customWidth="1"/>
    <col min="1293" max="1293" width="0" style="88" hidden="1" customWidth="1"/>
    <col min="1294" max="1294" width="17" style="88" customWidth="1"/>
    <col min="1295" max="1297" width="0" style="88" hidden="1" customWidth="1"/>
    <col min="1298" max="1298" width="9" style="88" customWidth="1"/>
    <col min="1299" max="1301" width="0" style="88" hidden="1" customWidth="1"/>
    <col min="1302" max="1302" width="11.28515625" style="88" customWidth="1"/>
    <col min="1303" max="1305" width="0" style="88" hidden="1" customWidth="1"/>
    <col min="1306" max="1306" width="10.140625" style="88" customWidth="1"/>
    <col min="1307" max="1309" width="0" style="88" hidden="1" customWidth="1"/>
    <col min="1310" max="1310" width="11.42578125" style="88"/>
    <col min="1311" max="1313" width="0" style="88" hidden="1" customWidth="1"/>
    <col min="1314" max="1314" width="9.28515625" style="88" customWidth="1"/>
    <col min="1315" max="1315" width="0" style="88" hidden="1" customWidth="1"/>
    <col min="1316" max="1316" width="11.42578125" style="88" customWidth="1"/>
    <col min="1317" max="1317" width="0" style="88" hidden="1" customWidth="1"/>
    <col min="1318" max="1318" width="11.42578125" style="88"/>
    <col min="1319" max="1319" width="0" style="88" hidden="1" customWidth="1"/>
    <col min="1320" max="1320" width="8.28515625" style="88" customWidth="1"/>
    <col min="1321" max="1321" width="0" style="88" hidden="1" customWidth="1"/>
    <col min="1322" max="1322" width="10.140625" style="88" customWidth="1"/>
    <col min="1323" max="1323" width="0" style="88" hidden="1" customWidth="1"/>
    <col min="1324" max="1324" width="11.42578125" style="88"/>
    <col min="1325" max="1355" width="0" style="88" hidden="1" customWidth="1"/>
    <col min="1356" max="1356" width="11.42578125" style="88"/>
    <col min="1357" max="1357" width="0" style="88" hidden="1" customWidth="1"/>
    <col min="1358" max="1358" width="9.7109375" style="88" customWidth="1"/>
    <col min="1359" max="1359" width="7" style="88" customWidth="1"/>
    <col min="1360" max="1360" width="9.140625" style="88" customWidth="1"/>
    <col min="1361" max="1361" width="13.7109375" style="88" customWidth="1"/>
    <col min="1362" max="1367" width="0" style="88" hidden="1" customWidth="1"/>
    <col min="1368" max="1536" width="11.42578125" style="88"/>
    <col min="1537" max="1537" width="5.7109375" style="88" customWidth="1"/>
    <col min="1538" max="1539" width="11.140625" style="88" customWidth="1"/>
    <col min="1540" max="1540" width="9" style="88" customWidth="1"/>
    <col min="1541" max="1543" width="0" style="88" hidden="1" customWidth="1"/>
    <col min="1544" max="1544" width="10" style="88" customWidth="1"/>
    <col min="1545" max="1545" width="0" style="88" hidden="1" customWidth="1"/>
    <col min="1546" max="1546" width="8.5703125" style="88" customWidth="1"/>
    <col min="1547" max="1547" width="0" style="88" hidden="1" customWidth="1"/>
    <col min="1548" max="1548" width="11.28515625" style="88" customWidth="1"/>
    <col min="1549" max="1549" width="0" style="88" hidden="1" customWidth="1"/>
    <col min="1550" max="1550" width="17" style="88" customWidth="1"/>
    <col min="1551" max="1553" width="0" style="88" hidden="1" customWidth="1"/>
    <col min="1554" max="1554" width="9" style="88" customWidth="1"/>
    <col min="1555" max="1557" width="0" style="88" hidden="1" customWidth="1"/>
    <col min="1558" max="1558" width="11.28515625" style="88" customWidth="1"/>
    <col min="1559" max="1561" width="0" style="88" hidden="1" customWidth="1"/>
    <col min="1562" max="1562" width="10.140625" style="88" customWidth="1"/>
    <col min="1563" max="1565" width="0" style="88" hidden="1" customWidth="1"/>
    <col min="1566" max="1566" width="11.42578125" style="88"/>
    <col min="1567" max="1569" width="0" style="88" hidden="1" customWidth="1"/>
    <col min="1570" max="1570" width="9.28515625" style="88" customWidth="1"/>
    <col min="1571" max="1571" width="0" style="88" hidden="1" customWidth="1"/>
    <col min="1572" max="1572" width="11.42578125" style="88" customWidth="1"/>
    <col min="1573" max="1573" width="0" style="88" hidden="1" customWidth="1"/>
    <col min="1574" max="1574" width="11.42578125" style="88"/>
    <col min="1575" max="1575" width="0" style="88" hidden="1" customWidth="1"/>
    <col min="1576" max="1576" width="8.28515625" style="88" customWidth="1"/>
    <col min="1577" max="1577" width="0" style="88" hidden="1" customWidth="1"/>
    <col min="1578" max="1578" width="10.140625" style="88" customWidth="1"/>
    <col min="1579" max="1579" width="0" style="88" hidden="1" customWidth="1"/>
    <col min="1580" max="1580" width="11.42578125" style="88"/>
    <col min="1581" max="1611" width="0" style="88" hidden="1" customWidth="1"/>
    <col min="1612" max="1612" width="11.42578125" style="88"/>
    <col min="1613" max="1613" width="0" style="88" hidden="1" customWidth="1"/>
    <col min="1614" max="1614" width="9.7109375" style="88" customWidth="1"/>
    <col min="1615" max="1615" width="7" style="88" customWidth="1"/>
    <col min="1616" max="1616" width="9.140625" style="88" customWidth="1"/>
    <col min="1617" max="1617" width="13.7109375" style="88" customWidth="1"/>
    <col min="1618" max="1623" width="0" style="88" hidden="1" customWidth="1"/>
    <col min="1624" max="1792" width="11.42578125" style="88"/>
    <col min="1793" max="1793" width="5.7109375" style="88" customWidth="1"/>
    <col min="1794" max="1795" width="11.140625" style="88" customWidth="1"/>
    <col min="1796" max="1796" width="9" style="88" customWidth="1"/>
    <col min="1797" max="1799" width="0" style="88" hidden="1" customWidth="1"/>
    <col min="1800" max="1800" width="10" style="88" customWidth="1"/>
    <col min="1801" max="1801" width="0" style="88" hidden="1" customWidth="1"/>
    <col min="1802" max="1802" width="8.5703125" style="88" customWidth="1"/>
    <col min="1803" max="1803" width="0" style="88" hidden="1" customWidth="1"/>
    <col min="1804" max="1804" width="11.28515625" style="88" customWidth="1"/>
    <col min="1805" max="1805" width="0" style="88" hidden="1" customWidth="1"/>
    <col min="1806" max="1806" width="17" style="88" customWidth="1"/>
    <col min="1807" max="1809" width="0" style="88" hidden="1" customWidth="1"/>
    <col min="1810" max="1810" width="9" style="88" customWidth="1"/>
    <col min="1811" max="1813" width="0" style="88" hidden="1" customWidth="1"/>
    <col min="1814" max="1814" width="11.28515625" style="88" customWidth="1"/>
    <col min="1815" max="1817" width="0" style="88" hidden="1" customWidth="1"/>
    <col min="1818" max="1818" width="10.140625" style="88" customWidth="1"/>
    <col min="1819" max="1821" width="0" style="88" hidden="1" customWidth="1"/>
    <col min="1822" max="1822" width="11.42578125" style="88"/>
    <col min="1823" max="1825" width="0" style="88" hidden="1" customWidth="1"/>
    <col min="1826" max="1826" width="9.28515625" style="88" customWidth="1"/>
    <col min="1827" max="1827" width="0" style="88" hidden="1" customWidth="1"/>
    <col min="1828" max="1828" width="11.42578125" style="88" customWidth="1"/>
    <col min="1829" max="1829" width="0" style="88" hidden="1" customWidth="1"/>
    <col min="1830" max="1830" width="11.42578125" style="88"/>
    <col min="1831" max="1831" width="0" style="88" hidden="1" customWidth="1"/>
    <col min="1832" max="1832" width="8.28515625" style="88" customWidth="1"/>
    <col min="1833" max="1833" width="0" style="88" hidden="1" customWidth="1"/>
    <col min="1834" max="1834" width="10.140625" style="88" customWidth="1"/>
    <col min="1835" max="1835" width="0" style="88" hidden="1" customWidth="1"/>
    <col min="1836" max="1836" width="11.42578125" style="88"/>
    <col min="1837" max="1867" width="0" style="88" hidden="1" customWidth="1"/>
    <col min="1868" max="1868" width="11.42578125" style="88"/>
    <col min="1869" max="1869" width="0" style="88" hidden="1" customWidth="1"/>
    <col min="1870" max="1870" width="9.7109375" style="88" customWidth="1"/>
    <col min="1871" max="1871" width="7" style="88" customWidth="1"/>
    <col min="1872" max="1872" width="9.140625" style="88" customWidth="1"/>
    <col min="1873" max="1873" width="13.7109375" style="88" customWidth="1"/>
    <col min="1874" max="1879" width="0" style="88" hidden="1" customWidth="1"/>
    <col min="1880" max="2048" width="11.42578125" style="88"/>
    <col min="2049" max="2049" width="5.7109375" style="88" customWidth="1"/>
    <col min="2050" max="2051" width="11.140625" style="88" customWidth="1"/>
    <col min="2052" max="2052" width="9" style="88" customWidth="1"/>
    <col min="2053" max="2055" width="0" style="88" hidden="1" customWidth="1"/>
    <col min="2056" max="2056" width="10" style="88" customWidth="1"/>
    <col min="2057" max="2057" width="0" style="88" hidden="1" customWidth="1"/>
    <col min="2058" max="2058" width="8.5703125" style="88" customWidth="1"/>
    <col min="2059" max="2059" width="0" style="88" hidden="1" customWidth="1"/>
    <col min="2060" max="2060" width="11.28515625" style="88" customWidth="1"/>
    <col min="2061" max="2061" width="0" style="88" hidden="1" customWidth="1"/>
    <col min="2062" max="2062" width="17" style="88" customWidth="1"/>
    <col min="2063" max="2065" width="0" style="88" hidden="1" customWidth="1"/>
    <col min="2066" max="2066" width="9" style="88" customWidth="1"/>
    <col min="2067" max="2069" width="0" style="88" hidden="1" customWidth="1"/>
    <col min="2070" max="2070" width="11.28515625" style="88" customWidth="1"/>
    <col min="2071" max="2073" width="0" style="88" hidden="1" customWidth="1"/>
    <col min="2074" max="2074" width="10.140625" style="88" customWidth="1"/>
    <col min="2075" max="2077" width="0" style="88" hidden="1" customWidth="1"/>
    <col min="2078" max="2078" width="11.42578125" style="88"/>
    <col min="2079" max="2081" width="0" style="88" hidden="1" customWidth="1"/>
    <col min="2082" max="2082" width="9.28515625" style="88" customWidth="1"/>
    <col min="2083" max="2083" width="0" style="88" hidden="1" customWidth="1"/>
    <col min="2084" max="2084" width="11.42578125" style="88" customWidth="1"/>
    <col min="2085" max="2085" width="0" style="88" hidden="1" customWidth="1"/>
    <col min="2086" max="2086" width="11.42578125" style="88"/>
    <col min="2087" max="2087" width="0" style="88" hidden="1" customWidth="1"/>
    <col min="2088" max="2088" width="8.28515625" style="88" customWidth="1"/>
    <col min="2089" max="2089" width="0" style="88" hidden="1" customWidth="1"/>
    <col min="2090" max="2090" width="10.140625" style="88" customWidth="1"/>
    <col min="2091" max="2091" width="0" style="88" hidden="1" customWidth="1"/>
    <col min="2092" max="2092" width="11.42578125" style="88"/>
    <col min="2093" max="2123" width="0" style="88" hidden="1" customWidth="1"/>
    <col min="2124" max="2124" width="11.42578125" style="88"/>
    <col min="2125" max="2125" width="0" style="88" hidden="1" customWidth="1"/>
    <col min="2126" max="2126" width="9.7109375" style="88" customWidth="1"/>
    <col min="2127" max="2127" width="7" style="88" customWidth="1"/>
    <col min="2128" max="2128" width="9.140625" style="88" customWidth="1"/>
    <col min="2129" max="2129" width="13.7109375" style="88" customWidth="1"/>
    <col min="2130" max="2135" width="0" style="88" hidden="1" customWidth="1"/>
    <col min="2136" max="2304" width="11.42578125" style="88"/>
    <col min="2305" max="2305" width="5.7109375" style="88" customWidth="1"/>
    <col min="2306" max="2307" width="11.140625" style="88" customWidth="1"/>
    <col min="2308" max="2308" width="9" style="88" customWidth="1"/>
    <col min="2309" max="2311" width="0" style="88" hidden="1" customWidth="1"/>
    <col min="2312" max="2312" width="10" style="88" customWidth="1"/>
    <col min="2313" max="2313" width="0" style="88" hidden="1" customWidth="1"/>
    <col min="2314" max="2314" width="8.5703125" style="88" customWidth="1"/>
    <col min="2315" max="2315" width="0" style="88" hidden="1" customWidth="1"/>
    <col min="2316" max="2316" width="11.28515625" style="88" customWidth="1"/>
    <col min="2317" max="2317" width="0" style="88" hidden="1" customWidth="1"/>
    <col min="2318" max="2318" width="17" style="88" customWidth="1"/>
    <col min="2319" max="2321" width="0" style="88" hidden="1" customWidth="1"/>
    <col min="2322" max="2322" width="9" style="88" customWidth="1"/>
    <col min="2323" max="2325" width="0" style="88" hidden="1" customWidth="1"/>
    <col min="2326" max="2326" width="11.28515625" style="88" customWidth="1"/>
    <col min="2327" max="2329" width="0" style="88" hidden="1" customWidth="1"/>
    <col min="2330" max="2330" width="10.140625" style="88" customWidth="1"/>
    <col min="2331" max="2333" width="0" style="88" hidden="1" customWidth="1"/>
    <col min="2334" max="2334" width="11.42578125" style="88"/>
    <col min="2335" max="2337" width="0" style="88" hidden="1" customWidth="1"/>
    <col min="2338" max="2338" width="9.28515625" style="88" customWidth="1"/>
    <col min="2339" max="2339" width="0" style="88" hidden="1" customWidth="1"/>
    <col min="2340" max="2340" width="11.42578125" style="88" customWidth="1"/>
    <col min="2341" max="2341" width="0" style="88" hidden="1" customWidth="1"/>
    <col min="2342" max="2342" width="11.42578125" style="88"/>
    <col min="2343" max="2343" width="0" style="88" hidden="1" customWidth="1"/>
    <col min="2344" max="2344" width="8.28515625" style="88" customWidth="1"/>
    <col min="2345" max="2345" width="0" style="88" hidden="1" customWidth="1"/>
    <col min="2346" max="2346" width="10.140625" style="88" customWidth="1"/>
    <col min="2347" max="2347" width="0" style="88" hidden="1" customWidth="1"/>
    <col min="2348" max="2348" width="11.42578125" style="88"/>
    <col min="2349" max="2379" width="0" style="88" hidden="1" customWidth="1"/>
    <col min="2380" max="2380" width="11.42578125" style="88"/>
    <col min="2381" max="2381" width="0" style="88" hidden="1" customWidth="1"/>
    <col min="2382" max="2382" width="9.7109375" style="88" customWidth="1"/>
    <col min="2383" max="2383" width="7" style="88" customWidth="1"/>
    <col min="2384" max="2384" width="9.140625" style="88" customWidth="1"/>
    <col min="2385" max="2385" width="13.7109375" style="88" customWidth="1"/>
    <col min="2386" max="2391" width="0" style="88" hidden="1" customWidth="1"/>
    <col min="2392" max="2560" width="11.42578125" style="88"/>
    <col min="2561" max="2561" width="5.7109375" style="88" customWidth="1"/>
    <col min="2562" max="2563" width="11.140625" style="88" customWidth="1"/>
    <col min="2564" max="2564" width="9" style="88" customWidth="1"/>
    <col min="2565" max="2567" width="0" style="88" hidden="1" customWidth="1"/>
    <col min="2568" max="2568" width="10" style="88" customWidth="1"/>
    <col min="2569" max="2569" width="0" style="88" hidden="1" customWidth="1"/>
    <col min="2570" max="2570" width="8.5703125" style="88" customWidth="1"/>
    <col min="2571" max="2571" width="0" style="88" hidden="1" customWidth="1"/>
    <col min="2572" max="2572" width="11.28515625" style="88" customWidth="1"/>
    <col min="2573" max="2573" width="0" style="88" hidden="1" customWidth="1"/>
    <col min="2574" max="2574" width="17" style="88" customWidth="1"/>
    <col min="2575" max="2577" width="0" style="88" hidden="1" customWidth="1"/>
    <col min="2578" max="2578" width="9" style="88" customWidth="1"/>
    <col min="2579" max="2581" width="0" style="88" hidden="1" customWidth="1"/>
    <col min="2582" max="2582" width="11.28515625" style="88" customWidth="1"/>
    <col min="2583" max="2585" width="0" style="88" hidden="1" customWidth="1"/>
    <col min="2586" max="2586" width="10.140625" style="88" customWidth="1"/>
    <col min="2587" max="2589" width="0" style="88" hidden="1" customWidth="1"/>
    <col min="2590" max="2590" width="11.42578125" style="88"/>
    <col min="2591" max="2593" width="0" style="88" hidden="1" customWidth="1"/>
    <col min="2594" max="2594" width="9.28515625" style="88" customWidth="1"/>
    <col min="2595" max="2595" width="0" style="88" hidden="1" customWidth="1"/>
    <col min="2596" max="2596" width="11.42578125" style="88" customWidth="1"/>
    <col min="2597" max="2597" width="0" style="88" hidden="1" customWidth="1"/>
    <col min="2598" max="2598" width="11.42578125" style="88"/>
    <col min="2599" max="2599" width="0" style="88" hidden="1" customWidth="1"/>
    <col min="2600" max="2600" width="8.28515625" style="88" customWidth="1"/>
    <col min="2601" max="2601" width="0" style="88" hidden="1" customWidth="1"/>
    <col min="2602" max="2602" width="10.140625" style="88" customWidth="1"/>
    <col min="2603" max="2603" width="0" style="88" hidden="1" customWidth="1"/>
    <col min="2604" max="2604" width="11.42578125" style="88"/>
    <col min="2605" max="2635" width="0" style="88" hidden="1" customWidth="1"/>
    <col min="2636" max="2636" width="11.42578125" style="88"/>
    <col min="2637" max="2637" width="0" style="88" hidden="1" customWidth="1"/>
    <col min="2638" max="2638" width="9.7109375" style="88" customWidth="1"/>
    <col min="2639" max="2639" width="7" style="88" customWidth="1"/>
    <col min="2640" max="2640" width="9.140625" style="88" customWidth="1"/>
    <col min="2641" max="2641" width="13.7109375" style="88" customWidth="1"/>
    <col min="2642" max="2647" width="0" style="88" hidden="1" customWidth="1"/>
    <col min="2648" max="2816" width="11.42578125" style="88"/>
    <col min="2817" max="2817" width="5.7109375" style="88" customWidth="1"/>
    <col min="2818" max="2819" width="11.140625" style="88" customWidth="1"/>
    <col min="2820" max="2820" width="9" style="88" customWidth="1"/>
    <col min="2821" max="2823" width="0" style="88" hidden="1" customWidth="1"/>
    <col min="2824" max="2824" width="10" style="88" customWidth="1"/>
    <col min="2825" max="2825" width="0" style="88" hidden="1" customWidth="1"/>
    <col min="2826" max="2826" width="8.5703125" style="88" customWidth="1"/>
    <col min="2827" max="2827" width="0" style="88" hidden="1" customWidth="1"/>
    <col min="2828" max="2828" width="11.28515625" style="88" customWidth="1"/>
    <col min="2829" max="2829" width="0" style="88" hidden="1" customWidth="1"/>
    <col min="2830" max="2830" width="17" style="88" customWidth="1"/>
    <col min="2831" max="2833" width="0" style="88" hidden="1" customWidth="1"/>
    <col min="2834" max="2834" width="9" style="88" customWidth="1"/>
    <col min="2835" max="2837" width="0" style="88" hidden="1" customWidth="1"/>
    <col min="2838" max="2838" width="11.28515625" style="88" customWidth="1"/>
    <col min="2839" max="2841" width="0" style="88" hidden="1" customWidth="1"/>
    <col min="2842" max="2842" width="10.140625" style="88" customWidth="1"/>
    <col min="2843" max="2845" width="0" style="88" hidden="1" customWidth="1"/>
    <col min="2846" max="2846" width="11.42578125" style="88"/>
    <col min="2847" max="2849" width="0" style="88" hidden="1" customWidth="1"/>
    <col min="2850" max="2850" width="9.28515625" style="88" customWidth="1"/>
    <col min="2851" max="2851" width="0" style="88" hidden="1" customWidth="1"/>
    <col min="2852" max="2852" width="11.42578125" style="88" customWidth="1"/>
    <col min="2853" max="2853" width="0" style="88" hidden="1" customWidth="1"/>
    <col min="2854" max="2854" width="11.42578125" style="88"/>
    <col min="2855" max="2855" width="0" style="88" hidden="1" customWidth="1"/>
    <col min="2856" max="2856" width="8.28515625" style="88" customWidth="1"/>
    <col min="2857" max="2857" width="0" style="88" hidden="1" customWidth="1"/>
    <col min="2858" max="2858" width="10.140625" style="88" customWidth="1"/>
    <col min="2859" max="2859" width="0" style="88" hidden="1" customWidth="1"/>
    <col min="2860" max="2860" width="11.42578125" style="88"/>
    <col min="2861" max="2891" width="0" style="88" hidden="1" customWidth="1"/>
    <col min="2892" max="2892" width="11.42578125" style="88"/>
    <col min="2893" max="2893" width="0" style="88" hidden="1" customWidth="1"/>
    <col min="2894" max="2894" width="9.7109375" style="88" customWidth="1"/>
    <col min="2895" max="2895" width="7" style="88" customWidth="1"/>
    <col min="2896" max="2896" width="9.140625" style="88" customWidth="1"/>
    <col min="2897" max="2897" width="13.7109375" style="88" customWidth="1"/>
    <col min="2898" max="2903" width="0" style="88" hidden="1" customWidth="1"/>
    <col min="2904" max="3072" width="11.42578125" style="88"/>
    <col min="3073" max="3073" width="5.7109375" style="88" customWidth="1"/>
    <col min="3074" max="3075" width="11.140625" style="88" customWidth="1"/>
    <col min="3076" max="3076" width="9" style="88" customWidth="1"/>
    <col min="3077" max="3079" width="0" style="88" hidden="1" customWidth="1"/>
    <col min="3080" max="3080" width="10" style="88" customWidth="1"/>
    <col min="3081" max="3081" width="0" style="88" hidden="1" customWidth="1"/>
    <col min="3082" max="3082" width="8.5703125" style="88" customWidth="1"/>
    <col min="3083" max="3083" width="0" style="88" hidden="1" customWidth="1"/>
    <col min="3084" max="3084" width="11.28515625" style="88" customWidth="1"/>
    <col min="3085" max="3085" width="0" style="88" hidden="1" customWidth="1"/>
    <col min="3086" max="3086" width="17" style="88" customWidth="1"/>
    <col min="3087" max="3089" width="0" style="88" hidden="1" customWidth="1"/>
    <col min="3090" max="3090" width="9" style="88" customWidth="1"/>
    <col min="3091" max="3093" width="0" style="88" hidden="1" customWidth="1"/>
    <col min="3094" max="3094" width="11.28515625" style="88" customWidth="1"/>
    <col min="3095" max="3097" width="0" style="88" hidden="1" customWidth="1"/>
    <col min="3098" max="3098" width="10.140625" style="88" customWidth="1"/>
    <col min="3099" max="3101" width="0" style="88" hidden="1" customWidth="1"/>
    <col min="3102" max="3102" width="11.42578125" style="88"/>
    <col min="3103" max="3105" width="0" style="88" hidden="1" customWidth="1"/>
    <col min="3106" max="3106" width="9.28515625" style="88" customWidth="1"/>
    <col min="3107" max="3107" width="0" style="88" hidden="1" customWidth="1"/>
    <col min="3108" max="3108" width="11.42578125" style="88" customWidth="1"/>
    <col min="3109" max="3109" width="0" style="88" hidden="1" customWidth="1"/>
    <col min="3110" max="3110" width="11.42578125" style="88"/>
    <col min="3111" max="3111" width="0" style="88" hidden="1" customWidth="1"/>
    <col min="3112" max="3112" width="8.28515625" style="88" customWidth="1"/>
    <col min="3113" max="3113" width="0" style="88" hidden="1" customWidth="1"/>
    <col min="3114" max="3114" width="10.140625" style="88" customWidth="1"/>
    <col min="3115" max="3115" width="0" style="88" hidden="1" customWidth="1"/>
    <col min="3116" max="3116" width="11.42578125" style="88"/>
    <col min="3117" max="3147" width="0" style="88" hidden="1" customWidth="1"/>
    <col min="3148" max="3148" width="11.42578125" style="88"/>
    <col min="3149" max="3149" width="0" style="88" hidden="1" customWidth="1"/>
    <col min="3150" max="3150" width="9.7109375" style="88" customWidth="1"/>
    <col min="3151" max="3151" width="7" style="88" customWidth="1"/>
    <col min="3152" max="3152" width="9.140625" style="88" customWidth="1"/>
    <col min="3153" max="3153" width="13.7109375" style="88" customWidth="1"/>
    <col min="3154" max="3159" width="0" style="88" hidden="1" customWidth="1"/>
    <col min="3160" max="3328" width="11.42578125" style="88"/>
    <col min="3329" max="3329" width="5.7109375" style="88" customWidth="1"/>
    <col min="3330" max="3331" width="11.140625" style="88" customWidth="1"/>
    <col min="3332" max="3332" width="9" style="88" customWidth="1"/>
    <col min="3333" max="3335" width="0" style="88" hidden="1" customWidth="1"/>
    <col min="3336" max="3336" width="10" style="88" customWidth="1"/>
    <col min="3337" max="3337" width="0" style="88" hidden="1" customWidth="1"/>
    <col min="3338" max="3338" width="8.5703125" style="88" customWidth="1"/>
    <col min="3339" max="3339" width="0" style="88" hidden="1" customWidth="1"/>
    <col min="3340" max="3340" width="11.28515625" style="88" customWidth="1"/>
    <col min="3341" max="3341" width="0" style="88" hidden="1" customWidth="1"/>
    <col min="3342" max="3342" width="17" style="88" customWidth="1"/>
    <col min="3343" max="3345" width="0" style="88" hidden="1" customWidth="1"/>
    <col min="3346" max="3346" width="9" style="88" customWidth="1"/>
    <col min="3347" max="3349" width="0" style="88" hidden="1" customWidth="1"/>
    <col min="3350" max="3350" width="11.28515625" style="88" customWidth="1"/>
    <col min="3351" max="3353" width="0" style="88" hidden="1" customWidth="1"/>
    <col min="3354" max="3354" width="10.140625" style="88" customWidth="1"/>
    <col min="3355" max="3357" width="0" style="88" hidden="1" customWidth="1"/>
    <col min="3358" max="3358" width="11.42578125" style="88"/>
    <col min="3359" max="3361" width="0" style="88" hidden="1" customWidth="1"/>
    <col min="3362" max="3362" width="9.28515625" style="88" customWidth="1"/>
    <col min="3363" max="3363" width="0" style="88" hidden="1" customWidth="1"/>
    <col min="3364" max="3364" width="11.42578125" style="88" customWidth="1"/>
    <col min="3365" max="3365" width="0" style="88" hidden="1" customWidth="1"/>
    <col min="3366" max="3366" width="11.42578125" style="88"/>
    <col min="3367" max="3367" width="0" style="88" hidden="1" customWidth="1"/>
    <col min="3368" max="3368" width="8.28515625" style="88" customWidth="1"/>
    <col min="3369" max="3369" width="0" style="88" hidden="1" customWidth="1"/>
    <col min="3370" max="3370" width="10.140625" style="88" customWidth="1"/>
    <col min="3371" max="3371" width="0" style="88" hidden="1" customWidth="1"/>
    <col min="3372" max="3372" width="11.42578125" style="88"/>
    <col min="3373" max="3403" width="0" style="88" hidden="1" customWidth="1"/>
    <col min="3404" max="3404" width="11.42578125" style="88"/>
    <col min="3405" max="3405" width="0" style="88" hidden="1" customWidth="1"/>
    <col min="3406" max="3406" width="9.7109375" style="88" customWidth="1"/>
    <col min="3407" max="3407" width="7" style="88" customWidth="1"/>
    <col min="3408" max="3408" width="9.140625" style="88" customWidth="1"/>
    <col min="3409" max="3409" width="13.7109375" style="88" customWidth="1"/>
    <col min="3410" max="3415" width="0" style="88" hidden="1" customWidth="1"/>
    <col min="3416" max="3584" width="11.42578125" style="88"/>
    <col min="3585" max="3585" width="5.7109375" style="88" customWidth="1"/>
    <col min="3586" max="3587" width="11.140625" style="88" customWidth="1"/>
    <col min="3588" max="3588" width="9" style="88" customWidth="1"/>
    <col min="3589" max="3591" width="0" style="88" hidden="1" customWidth="1"/>
    <col min="3592" max="3592" width="10" style="88" customWidth="1"/>
    <col min="3593" max="3593" width="0" style="88" hidden="1" customWidth="1"/>
    <col min="3594" max="3594" width="8.5703125" style="88" customWidth="1"/>
    <col min="3595" max="3595" width="0" style="88" hidden="1" customWidth="1"/>
    <col min="3596" max="3596" width="11.28515625" style="88" customWidth="1"/>
    <col min="3597" max="3597" width="0" style="88" hidden="1" customWidth="1"/>
    <col min="3598" max="3598" width="17" style="88" customWidth="1"/>
    <col min="3599" max="3601" width="0" style="88" hidden="1" customWidth="1"/>
    <col min="3602" max="3602" width="9" style="88" customWidth="1"/>
    <col min="3603" max="3605" width="0" style="88" hidden="1" customWidth="1"/>
    <col min="3606" max="3606" width="11.28515625" style="88" customWidth="1"/>
    <col min="3607" max="3609" width="0" style="88" hidden="1" customWidth="1"/>
    <col min="3610" max="3610" width="10.140625" style="88" customWidth="1"/>
    <col min="3611" max="3613" width="0" style="88" hidden="1" customWidth="1"/>
    <col min="3614" max="3614" width="11.42578125" style="88"/>
    <col min="3615" max="3617" width="0" style="88" hidden="1" customWidth="1"/>
    <col min="3618" max="3618" width="9.28515625" style="88" customWidth="1"/>
    <col min="3619" max="3619" width="0" style="88" hidden="1" customWidth="1"/>
    <col min="3620" max="3620" width="11.42578125" style="88" customWidth="1"/>
    <col min="3621" max="3621" width="0" style="88" hidden="1" customWidth="1"/>
    <col min="3622" max="3622" width="11.42578125" style="88"/>
    <col min="3623" max="3623" width="0" style="88" hidden="1" customWidth="1"/>
    <col min="3624" max="3624" width="8.28515625" style="88" customWidth="1"/>
    <col min="3625" max="3625" width="0" style="88" hidden="1" customWidth="1"/>
    <col min="3626" max="3626" width="10.140625" style="88" customWidth="1"/>
    <col min="3627" max="3627" width="0" style="88" hidden="1" customWidth="1"/>
    <col min="3628" max="3628" width="11.42578125" style="88"/>
    <col min="3629" max="3659" width="0" style="88" hidden="1" customWidth="1"/>
    <col min="3660" max="3660" width="11.42578125" style="88"/>
    <col min="3661" max="3661" width="0" style="88" hidden="1" customWidth="1"/>
    <col min="3662" max="3662" width="9.7109375" style="88" customWidth="1"/>
    <col min="3663" max="3663" width="7" style="88" customWidth="1"/>
    <col min="3664" max="3664" width="9.140625" style="88" customWidth="1"/>
    <col min="3665" max="3665" width="13.7109375" style="88" customWidth="1"/>
    <col min="3666" max="3671" width="0" style="88" hidden="1" customWidth="1"/>
    <col min="3672" max="3840" width="11.42578125" style="88"/>
    <col min="3841" max="3841" width="5.7109375" style="88" customWidth="1"/>
    <col min="3842" max="3843" width="11.140625" style="88" customWidth="1"/>
    <col min="3844" max="3844" width="9" style="88" customWidth="1"/>
    <col min="3845" max="3847" width="0" style="88" hidden="1" customWidth="1"/>
    <col min="3848" max="3848" width="10" style="88" customWidth="1"/>
    <col min="3849" max="3849" width="0" style="88" hidden="1" customWidth="1"/>
    <col min="3850" max="3850" width="8.5703125" style="88" customWidth="1"/>
    <col min="3851" max="3851" width="0" style="88" hidden="1" customWidth="1"/>
    <col min="3852" max="3852" width="11.28515625" style="88" customWidth="1"/>
    <col min="3853" max="3853" width="0" style="88" hidden="1" customWidth="1"/>
    <col min="3854" max="3854" width="17" style="88" customWidth="1"/>
    <col min="3855" max="3857" width="0" style="88" hidden="1" customWidth="1"/>
    <col min="3858" max="3858" width="9" style="88" customWidth="1"/>
    <col min="3859" max="3861" width="0" style="88" hidden="1" customWidth="1"/>
    <col min="3862" max="3862" width="11.28515625" style="88" customWidth="1"/>
    <col min="3863" max="3865" width="0" style="88" hidden="1" customWidth="1"/>
    <col min="3866" max="3866" width="10.140625" style="88" customWidth="1"/>
    <col min="3867" max="3869" width="0" style="88" hidden="1" customWidth="1"/>
    <col min="3870" max="3870" width="11.42578125" style="88"/>
    <col min="3871" max="3873" width="0" style="88" hidden="1" customWidth="1"/>
    <col min="3874" max="3874" width="9.28515625" style="88" customWidth="1"/>
    <col min="3875" max="3875" width="0" style="88" hidden="1" customWidth="1"/>
    <col min="3876" max="3876" width="11.42578125" style="88" customWidth="1"/>
    <col min="3877" max="3877" width="0" style="88" hidden="1" customWidth="1"/>
    <col min="3878" max="3878" width="11.42578125" style="88"/>
    <col min="3879" max="3879" width="0" style="88" hidden="1" customWidth="1"/>
    <col min="3880" max="3880" width="8.28515625" style="88" customWidth="1"/>
    <col min="3881" max="3881" width="0" style="88" hidden="1" customWidth="1"/>
    <col min="3882" max="3882" width="10.140625" style="88" customWidth="1"/>
    <col min="3883" max="3883" width="0" style="88" hidden="1" customWidth="1"/>
    <col min="3884" max="3884" width="11.42578125" style="88"/>
    <col min="3885" max="3915" width="0" style="88" hidden="1" customWidth="1"/>
    <col min="3916" max="3916" width="11.42578125" style="88"/>
    <col min="3917" max="3917" width="0" style="88" hidden="1" customWidth="1"/>
    <col min="3918" max="3918" width="9.7109375" style="88" customWidth="1"/>
    <col min="3919" max="3919" width="7" style="88" customWidth="1"/>
    <col min="3920" max="3920" width="9.140625" style="88" customWidth="1"/>
    <col min="3921" max="3921" width="13.7109375" style="88" customWidth="1"/>
    <col min="3922" max="3927" width="0" style="88" hidden="1" customWidth="1"/>
    <col min="3928" max="4096" width="11.42578125" style="88"/>
    <col min="4097" max="4097" width="5.7109375" style="88" customWidth="1"/>
    <col min="4098" max="4099" width="11.140625" style="88" customWidth="1"/>
    <col min="4100" max="4100" width="9" style="88" customWidth="1"/>
    <col min="4101" max="4103" width="0" style="88" hidden="1" customWidth="1"/>
    <col min="4104" max="4104" width="10" style="88" customWidth="1"/>
    <col min="4105" max="4105" width="0" style="88" hidden="1" customWidth="1"/>
    <col min="4106" max="4106" width="8.5703125" style="88" customWidth="1"/>
    <col min="4107" max="4107" width="0" style="88" hidden="1" customWidth="1"/>
    <col min="4108" max="4108" width="11.28515625" style="88" customWidth="1"/>
    <col min="4109" max="4109" width="0" style="88" hidden="1" customWidth="1"/>
    <col min="4110" max="4110" width="17" style="88" customWidth="1"/>
    <col min="4111" max="4113" width="0" style="88" hidden="1" customWidth="1"/>
    <col min="4114" max="4114" width="9" style="88" customWidth="1"/>
    <col min="4115" max="4117" width="0" style="88" hidden="1" customWidth="1"/>
    <col min="4118" max="4118" width="11.28515625" style="88" customWidth="1"/>
    <col min="4119" max="4121" width="0" style="88" hidden="1" customWidth="1"/>
    <col min="4122" max="4122" width="10.140625" style="88" customWidth="1"/>
    <col min="4123" max="4125" width="0" style="88" hidden="1" customWidth="1"/>
    <col min="4126" max="4126" width="11.42578125" style="88"/>
    <col min="4127" max="4129" width="0" style="88" hidden="1" customWidth="1"/>
    <col min="4130" max="4130" width="9.28515625" style="88" customWidth="1"/>
    <col min="4131" max="4131" width="0" style="88" hidden="1" customWidth="1"/>
    <col min="4132" max="4132" width="11.42578125" style="88" customWidth="1"/>
    <col min="4133" max="4133" width="0" style="88" hidden="1" customWidth="1"/>
    <col min="4134" max="4134" width="11.42578125" style="88"/>
    <col min="4135" max="4135" width="0" style="88" hidden="1" customWidth="1"/>
    <col min="4136" max="4136" width="8.28515625" style="88" customWidth="1"/>
    <col min="4137" max="4137" width="0" style="88" hidden="1" customWidth="1"/>
    <col min="4138" max="4138" width="10.140625" style="88" customWidth="1"/>
    <col min="4139" max="4139" width="0" style="88" hidden="1" customWidth="1"/>
    <col min="4140" max="4140" width="11.42578125" style="88"/>
    <col min="4141" max="4171" width="0" style="88" hidden="1" customWidth="1"/>
    <col min="4172" max="4172" width="11.42578125" style="88"/>
    <col min="4173" max="4173" width="0" style="88" hidden="1" customWidth="1"/>
    <col min="4174" max="4174" width="9.7109375" style="88" customWidth="1"/>
    <col min="4175" max="4175" width="7" style="88" customWidth="1"/>
    <col min="4176" max="4176" width="9.140625" style="88" customWidth="1"/>
    <col min="4177" max="4177" width="13.7109375" style="88" customWidth="1"/>
    <col min="4178" max="4183" width="0" style="88" hidden="1" customWidth="1"/>
    <col min="4184" max="4352" width="11.42578125" style="88"/>
    <col min="4353" max="4353" width="5.7109375" style="88" customWidth="1"/>
    <col min="4354" max="4355" width="11.140625" style="88" customWidth="1"/>
    <col min="4356" max="4356" width="9" style="88" customWidth="1"/>
    <col min="4357" max="4359" width="0" style="88" hidden="1" customWidth="1"/>
    <col min="4360" max="4360" width="10" style="88" customWidth="1"/>
    <col min="4361" max="4361" width="0" style="88" hidden="1" customWidth="1"/>
    <col min="4362" max="4362" width="8.5703125" style="88" customWidth="1"/>
    <col min="4363" max="4363" width="0" style="88" hidden="1" customWidth="1"/>
    <col min="4364" max="4364" width="11.28515625" style="88" customWidth="1"/>
    <col min="4365" max="4365" width="0" style="88" hidden="1" customWidth="1"/>
    <col min="4366" max="4366" width="17" style="88" customWidth="1"/>
    <col min="4367" max="4369" width="0" style="88" hidden="1" customWidth="1"/>
    <col min="4370" max="4370" width="9" style="88" customWidth="1"/>
    <col min="4371" max="4373" width="0" style="88" hidden="1" customWidth="1"/>
    <col min="4374" max="4374" width="11.28515625" style="88" customWidth="1"/>
    <col min="4375" max="4377" width="0" style="88" hidden="1" customWidth="1"/>
    <col min="4378" max="4378" width="10.140625" style="88" customWidth="1"/>
    <col min="4379" max="4381" width="0" style="88" hidden="1" customWidth="1"/>
    <col min="4382" max="4382" width="11.42578125" style="88"/>
    <col min="4383" max="4385" width="0" style="88" hidden="1" customWidth="1"/>
    <col min="4386" max="4386" width="9.28515625" style="88" customWidth="1"/>
    <col min="4387" max="4387" width="0" style="88" hidden="1" customWidth="1"/>
    <col min="4388" max="4388" width="11.42578125" style="88" customWidth="1"/>
    <col min="4389" max="4389" width="0" style="88" hidden="1" customWidth="1"/>
    <col min="4390" max="4390" width="11.42578125" style="88"/>
    <col min="4391" max="4391" width="0" style="88" hidden="1" customWidth="1"/>
    <col min="4392" max="4392" width="8.28515625" style="88" customWidth="1"/>
    <col min="4393" max="4393" width="0" style="88" hidden="1" customWidth="1"/>
    <col min="4394" max="4394" width="10.140625" style="88" customWidth="1"/>
    <col min="4395" max="4395" width="0" style="88" hidden="1" customWidth="1"/>
    <col min="4396" max="4396" width="11.42578125" style="88"/>
    <col min="4397" max="4427" width="0" style="88" hidden="1" customWidth="1"/>
    <col min="4428" max="4428" width="11.42578125" style="88"/>
    <col min="4429" max="4429" width="0" style="88" hidden="1" customWidth="1"/>
    <col min="4430" max="4430" width="9.7109375" style="88" customWidth="1"/>
    <col min="4431" max="4431" width="7" style="88" customWidth="1"/>
    <col min="4432" max="4432" width="9.140625" style="88" customWidth="1"/>
    <col min="4433" max="4433" width="13.7109375" style="88" customWidth="1"/>
    <col min="4434" max="4439" width="0" style="88" hidden="1" customWidth="1"/>
    <col min="4440" max="4608" width="11.42578125" style="88"/>
    <col min="4609" max="4609" width="5.7109375" style="88" customWidth="1"/>
    <col min="4610" max="4611" width="11.140625" style="88" customWidth="1"/>
    <col min="4612" max="4612" width="9" style="88" customWidth="1"/>
    <col min="4613" max="4615" width="0" style="88" hidden="1" customWidth="1"/>
    <col min="4616" max="4616" width="10" style="88" customWidth="1"/>
    <col min="4617" max="4617" width="0" style="88" hidden="1" customWidth="1"/>
    <col min="4618" max="4618" width="8.5703125" style="88" customWidth="1"/>
    <col min="4619" max="4619" width="0" style="88" hidden="1" customWidth="1"/>
    <col min="4620" max="4620" width="11.28515625" style="88" customWidth="1"/>
    <col min="4621" max="4621" width="0" style="88" hidden="1" customWidth="1"/>
    <col min="4622" max="4622" width="17" style="88" customWidth="1"/>
    <col min="4623" max="4625" width="0" style="88" hidden="1" customWidth="1"/>
    <col min="4626" max="4626" width="9" style="88" customWidth="1"/>
    <col min="4627" max="4629" width="0" style="88" hidden="1" customWidth="1"/>
    <col min="4630" max="4630" width="11.28515625" style="88" customWidth="1"/>
    <col min="4631" max="4633" width="0" style="88" hidden="1" customWidth="1"/>
    <col min="4634" max="4634" width="10.140625" style="88" customWidth="1"/>
    <col min="4635" max="4637" width="0" style="88" hidden="1" customWidth="1"/>
    <col min="4638" max="4638" width="11.42578125" style="88"/>
    <col min="4639" max="4641" width="0" style="88" hidden="1" customWidth="1"/>
    <col min="4642" max="4642" width="9.28515625" style="88" customWidth="1"/>
    <col min="4643" max="4643" width="0" style="88" hidden="1" customWidth="1"/>
    <col min="4644" max="4644" width="11.42578125" style="88" customWidth="1"/>
    <col min="4645" max="4645" width="0" style="88" hidden="1" customWidth="1"/>
    <col min="4646" max="4646" width="11.42578125" style="88"/>
    <col min="4647" max="4647" width="0" style="88" hidden="1" customWidth="1"/>
    <col min="4648" max="4648" width="8.28515625" style="88" customWidth="1"/>
    <col min="4649" max="4649" width="0" style="88" hidden="1" customWidth="1"/>
    <col min="4650" max="4650" width="10.140625" style="88" customWidth="1"/>
    <col min="4651" max="4651" width="0" style="88" hidden="1" customWidth="1"/>
    <col min="4652" max="4652" width="11.42578125" style="88"/>
    <col min="4653" max="4683" width="0" style="88" hidden="1" customWidth="1"/>
    <col min="4684" max="4684" width="11.42578125" style="88"/>
    <col min="4685" max="4685" width="0" style="88" hidden="1" customWidth="1"/>
    <col min="4686" max="4686" width="9.7109375" style="88" customWidth="1"/>
    <col min="4687" max="4687" width="7" style="88" customWidth="1"/>
    <col min="4688" max="4688" width="9.140625" style="88" customWidth="1"/>
    <col min="4689" max="4689" width="13.7109375" style="88" customWidth="1"/>
    <col min="4690" max="4695" width="0" style="88" hidden="1" customWidth="1"/>
    <col min="4696" max="4864" width="11.42578125" style="88"/>
    <col min="4865" max="4865" width="5.7109375" style="88" customWidth="1"/>
    <col min="4866" max="4867" width="11.140625" style="88" customWidth="1"/>
    <col min="4868" max="4868" width="9" style="88" customWidth="1"/>
    <col min="4869" max="4871" width="0" style="88" hidden="1" customWidth="1"/>
    <col min="4872" max="4872" width="10" style="88" customWidth="1"/>
    <col min="4873" max="4873" width="0" style="88" hidden="1" customWidth="1"/>
    <col min="4874" max="4874" width="8.5703125" style="88" customWidth="1"/>
    <col min="4875" max="4875" width="0" style="88" hidden="1" customWidth="1"/>
    <col min="4876" max="4876" width="11.28515625" style="88" customWidth="1"/>
    <col min="4877" max="4877" width="0" style="88" hidden="1" customWidth="1"/>
    <col min="4878" max="4878" width="17" style="88" customWidth="1"/>
    <col min="4879" max="4881" width="0" style="88" hidden="1" customWidth="1"/>
    <col min="4882" max="4882" width="9" style="88" customWidth="1"/>
    <col min="4883" max="4885" width="0" style="88" hidden="1" customWidth="1"/>
    <col min="4886" max="4886" width="11.28515625" style="88" customWidth="1"/>
    <col min="4887" max="4889" width="0" style="88" hidden="1" customWidth="1"/>
    <col min="4890" max="4890" width="10.140625" style="88" customWidth="1"/>
    <col min="4891" max="4893" width="0" style="88" hidden="1" customWidth="1"/>
    <col min="4894" max="4894" width="11.42578125" style="88"/>
    <col min="4895" max="4897" width="0" style="88" hidden="1" customWidth="1"/>
    <col min="4898" max="4898" width="9.28515625" style="88" customWidth="1"/>
    <col min="4899" max="4899" width="0" style="88" hidden="1" customWidth="1"/>
    <col min="4900" max="4900" width="11.42578125" style="88" customWidth="1"/>
    <col min="4901" max="4901" width="0" style="88" hidden="1" customWidth="1"/>
    <col min="4902" max="4902" width="11.42578125" style="88"/>
    <col min="4903" max="4903" width="0" style="88" hidden="1" customWidth="1"/>
    <col min="4904" max="4904" width="8.28515625" style="88" customWidth="1"/>
    <col min="4905" max="4905" width="0" style="88" hidden="1" customWidth="1"/>
    <col min="4906" max="4906" width="10.140625" style="88" customWidth="1"/>
    <col min="4907" max="4907" width="0" style="88" hidden="1" customWidth="1"/>
    <col min="4908" max="4908" width="11.42578125" style="88"/>
    <col min="4909" max="4939" width="0" style="88" hidden="1" customWidth="1"/>
    <col min="4940" max="4940" width="11.42578125" style="88"/>
    <col min="4941" max="4941" width="0" style="88" hidden="1" customWidth="1"/>
    <col min="4942" max="4942" width="9.7109375" style="88" customWidth="1"/>
    <col min="4943" max="4943" width="7" style="88" customWidth="1"/>
    <col min="4944" max="4944" width="9.140625" style="88" customWidth="1"/>
    <col min="4945" max="4945" width="13.7109375" style="88" customWidth="1"/>
    <col min="4946" max="4951" width="0" style="88" hidden="1" customWidth="1"/>
    <col min="4952" max="5120" width="11.42578125" style="88"/>
    <col min="5121" max="5121" width="5.7109375" style="88" customWidth="1"/>
    <col min="5122" max="5123" width="11.140625" style="88" customWidth="1"/>
    <col min="5124" max="5124" width="9" style="88" customWidth="1"/>
    <col min="5125" max="5127" width="0" style="88" hidden="1" customWidth="1"/>
    <col min="5128" max="5128" width="10" style="88" customWidth="1"/>
    <col min="5129" max="5129" width="0" style="88" hidden="1" customWidth="1"/>
    <col min="5130" max="5130" width="8.5703125" style="88" customWidth="1"/>
    <col min="5131" max="5131" width="0" style="88" hidden="1" customWidth="1"/>
    <col min="5132" max="5132" width="11.28515625" style="88" customWidth="1"/>
    <col min="5133" max="5133" width="0" style="88" hidden="1" customWidth="1"/>
    <col min="5134" max="5134" width="17" style="88" customWidth="1"/>
    <col min="5135" max="5137" width="0" style="88" hidden="1" customWidth="1"/>
    <col min="5138" max="5138" width="9" style="88" customWidth="1"/>
    <col min="5139" max="5141" width="0" style="88" hidden="1" customWidth="1"/>
    <col min="5142" max="5142" width="11.28515625" style="88" customWidth="1"/>
    <col min="5143" max="5145" width="0" style="88" hidden="1" customWidth="1"/>
    <col min="5146" max="5146" width="10.140625" style="88" customWidth="1"/>
    <col min="5147" max="5149" width="0" style="88" hidden="1" customWidth="1"/>
    <col min="5150" max="5150" width="11.42578125" style="88"/>
    <col min="5151" max="5153" width="0" style="88" hidden="1" customWidth="1"/>
    <col min="5154" max="5154" width="9.28515625" style="88" customWidth="1"/>
    <col min="5155" max="5155" width="0" style="88" hidden="1" customWidth="1"/>
    <col min="5156" max="5156" width="11.42578125" style="88" customWidth="1"/>
    <col min="5157" max="5157" width="0" style="88" hidden="1" customWidth="1"/>
    <col min="5158" max="5158" width="11.42578125" style="88"/>
    <col min="5159" max="5159" width="0" style="88" hidden="1" customWidth="1"/>
    <col min="5160" max="5160" width="8.28515625" style="88" customWidth="1"/>
    <col min="5161" max="5161" width="0" style="88" hidden="1" customWidth="1"/>
    <col min="5162" max="5162" width="10.140625" style="88" customWidth="1"/>
    <col min="5163" max="5163" width="0" style="88" hidden="1" customWidth="1"/>
    <col min="5164" max="5164" width="11.42578125" style="88"/>
    <col min="5165" max="5195" width="0" style="88" hidden="1" customWidth="1"/>
    <col min="5196" max="5196" width="11.42578125" style="88"/>
    <col min="5197" max="5197" width="0" style="88" hidden="1" customWidth="1"/>
    <col min="5198" max="5198" width="9.7109375" style="88" customWidth="1"/>
    <col min="5199" max="5199" width="7" style="88" customWidth="1"/>
    <col min="5200" max="5200" width="9.140625" style="88" customWidth="1"/>
    <col min="5201" max="5201" width="13.7109375" style="88" customWidth="1"/>
    <col min="5202" max="5207" width="0" style="88" hidden="1" customWidth="1"/>
    <col min="5208" max="5376" width="11.42578125" style="88"/>
    <col min="5377" max="5377" width="5.7109375" style="88" customWidth="1"/>
    <col min="5378" max="5379" width="11.140625" style="88" customWidth="1"/>
    <col min="5380" max="5380" width="9" style="88" customWidth="1"/>
    <col min="5381" max="5383" width="0" style="88" hidden="1" customWidth="1"/>
    <col min="5384" max="5384" width="10" style="88" customWidth="1"/>
    <col min="5385" max="5385" width="0" style="88" hidden="1" customWidth="1"/>
    <col min="5386" max="5386" width="8.5703125" style="88" customWidth="1"/>
    <col min="5387" max="5387" width="0" style="88" hidden="1" customWidth="1"/>
    <col min="5388" max="5388" width="11.28515625" style="88" customWidth="1"/>
    <col min="5389" max="5389" width="0" style="88" hidden="1" customWidth="1"/>
    <col min="5390" max="5390" width="17" style="88" customWidth="1"/>
    <col min="5391" max="5393" width="0" style="88" hidden="1" customWidth="1"/>
    <col min="5394" max="5394" width="9" style="88" customWidth="1"/>
    <col min="5395" max="5397" width="0" style="88" hidden="1" customWidth="1"/>
    <col min="5398" max="5398" width="11.28515625" style="88" customWidth="1"/>
    <col min="5399" max="5401" width="0" style="88" hidden="1" customWidth="1"/>
    <col min="5402" max="5402" width="10.140625" style="88" customWidth="1"/>
    <col min="5403" max="5405" width="0" style="88" hidden="1" customWidth="1"/>
    <col min="5406" max="5406" width="11.42578125" style="88"/>
    <col min="5407" max="5409" width="0" style="88" hidden="1" customWidth="1"/>
    <col min="5410" max="5410" width="9.28515625" style="88" customWidth="1"/>
    <col min="5411" max="5411" width="0" style="88" hidden="1" customWidth="1"/>
    <col min="5412" max="5412" width="11.42578125" style="88" customWidth="1"/>
    <col min="5413" max="5413" width="0" style="88" hidden="1" customWidth="1"/>
    <col min="5414" max="5414" width="11.42578125" style="88"/>
    <col min="5415" max="5415" width="0" style="88" hidden="1" customWidth="1"/>
    <col min="5416" max="5416" width="8.28515625" style="88" customWidth="1"/>
    <col min="5417" max="5417" width="0" style="88" hidden="1" customWidth="1"/>
    <col min="5418" max="5418" width="10.140625" style="88" customWidth="1"/>
    <col min="5419" max="5419" width="0" style="88" hidden="1" customWidth="1"/>
    <col min="5420" max="5420" width="11.42578125" style="88"/>
    <col min="5421" max="5451" width="0" style="88" hidden="1" customWidth="1"/>
    <col min="5452" max="5452" width="11.42578125" style="88"/>
    <col min="5453" max="5453" width="0" style="88" hidden="1" customWidth="1"/>
    <col min="5454" max="5454" width="9.7109375" style="88" customWidth="1"/>
    <col min="5455" max="5455" width="7" style="88" customWidth="1"/>
    <col min="5456" max="5456" width="9.140625" style="88" customWidth="1"/>
    <col min="5457" max="5457" width="13.7109375" style="88" customWidth="1"/>
    <col min="5458" max="5463" width="0" style="88" hidden="1" customWidth="1"/>
    <col min="5464" max="5632" width="11.42578125" style="88"/>
    <col min="5633" max="5633" width="5.7109375" style="88" customWidth="1"/>
    <col min="5634" max="5635" width="11.140625" style="88" customWidth="1"/>
    <col min="5636" max="5636" width="9" style="88" customWidth="1"/>
    <col min="5637" max="5639" width="0" style="88" hidden="1" customWidth="1"/>
    <col min="5640" max="5640" width="10" style="88" customWidth="1"/>
    <col min="5641" max="5641" width="0" style="88" hidden="1" customWidth="1"/>
    <col min="5642" max="5642" width="8.5703125" style="88" customWidth="1"/>
    <col min="5643" max="5643" width="0" style="88" hidden="1" customWidth="1"/>
    <col min="5644" max="5644" width="11.28515625" style="88" customWidth="1"/>
    <col min="5645" max="5645" width="0" style="88" hidden="1" customWidth="1"/>
    <col min="5646" max="5646" width="17" style="88" customWidth="1"/>
    <col min="5647" max="5649" width="0" style="88" hidden="1" customWidth="1"/>
    <col min="5650" max="5650" width="9" style="88" customWidth="1"/>
    <col min="5651" max="5653" width="0" style="88" hidden="1" customWidth="1"/>
    <col min="5654" max="5654" width="11.28515625" style="88" customWidth="1"/>
    <col min="5655" max="5657" width="0" style="88" hidden="1" customWidth="1"/>
    <col min="5658" max="5658" width="10.140625" style="88" customWidth="1"/>
    <col min="5659" max="5661" width="0" style="88" hidden="1" customWidth="1"/>
    <col min="5662" max="5662" width="11.42578125" style="88"/>
    <col min="5663" max="5665" width="0" style="88" hidden="1" customWidth="1"/>
    <col min="5666" max="5666" width="9.28515625" style="88" customWidth="1"/>
    <col min="5667" max="5667" width="0" style="88" hidden="1" customWidth="1"/>
    <col min="5668" max="5668" width="11.42578125" style="88" customWidth="1"/>
    <col min="5669" max="5669" width="0" style="88" hidden="1" customWidth="1"/>
    <col min="5670" max="5670" width="11.42578125" style="88"/>
    <col min="5671" max="5671" width="0" style="88" hidden="1" customWidth="1"/>
    <col min="5672" max="5672" width="8.28515625" style="88" customWidth="1"/>
    <col min="5673" max="5673" width="0" style="88" hidden="1" customWidth="1"/>
    <col min="5674" max="5674" width="10.140625" style="88" customWidth="1"/>
    <col min="5675" max="5675" width="0" style="88" hidden="1" customWidth="1"/>
    <col min="5676" max="5676" width="11.42578125" style="88"/>
    <col min="5677" max="5707" width="0" style="88" hidden="1" customWidth="1"/>
    <col min="5708" max="5708" width="11.42578125" style="88"/>
    <col min="5709" max="5709" width="0" style="88" hidden="1" customWidth="1"/>
    <col min="5710" max="5710" width="9.7109375" style="88" customWidth="1"/>
    <col min="5711" max="5711" width="7" style="88" customWidth="1"/>
    <col min="5712" max="5712" width="9.140625" style="88" customWidth="1"/>
    <col min="5713" max="5713" width="13.7109375" style="88" customWidth="1"/>
    <col min="5714" max="5719" width="0" style="88" hidden="1" customWidth="1"/>
    <col min="5720" max="5888" width="11.42578125" style="88"/>
    <col min="5889" max="5889" width="5.7109375" style="88" customWidth="1"/>
    <col min="5890" max="5891" width="11.140625" style="88" customWidth="1"/>
    <col min="5892" max="5892" width="9" style="88" customWidth="1"/>
    <col min="5893" max="5895" width="0" style="88" hidden="1" customWidth="1"/>
    <col min="5896" max="5896" width="10" style="88" customWidth="1"/>
    <col min="5897" max="5897" width="0" style="88" hidden="1" customWidth="1"/>
    <col min="5898" max="5898" width="8.5703125" style="88" customWidth="1"/>
    <col min="5899" max="5899" width="0" style="88" hidden="1" customWidth="1"/>
    <col min="5900" max="5900" width="11.28515625" style="88" customWidth="1"/>
    <col min="5901" max="5901" width="0" style="88" hidden="1" customWidth="1"/>
    <col min="5902" max="5902" width="17" style="88" customWidth="1"/>
    <col min="5903" max="5905" width="0" style="88" hidden="1" customWidth="1"/>
    <col min="5906" max="5906" width="9" style="88" customWidth="1"/>
    <col min="5907" max="5909" width="0" style="88" hidden="1" customWidth="1"/>
    <col min="5910" max="5910" width="11.28515625" style="88" customWidth="1"/>
    <col min="5911" max="5913" width="0" style="88" hidden="1" customWidth="1"/>
    <col min="5914" max="5914" width="10.140625" style="88" customWidth="1"/>
    <col min="5915" max="5917" width="0" style="88" hidden="1" customWidth="1"/>
    <col min="5918" max="5918" width="11.42578125" style="88"/>
    <col min="5919" max="5921" width="0" style="88" hidden="1" customWidth="1"/>
    <col min="5922" max="5922" width="9.28515625" style="88" customWidth="1"/>
    <col min="5923" max="5923" width="0" style="88" hidden="1" customWidth="1"/>
    <col min="5924" max="5924" width="11.42578125" style="88" customWidth="1"/>
    <col min="5925" max="5925" width="0" style="88" hidden="1" customWidth="1"/>
    <col min="5926" max="5926" width="11.42578125" style="88"/>
    <col min="5927" max="5927" width="0" style="88" hidden="1" customWidth="1"/>
    <col min="5928" max="5928" width="8.28515625" style="88" customWidth="1"/>
    <col min="5929" max="5929" width="0" style="88" hidden="1" customWidth="1"/>
    <col min="5930" max="5930" width="10.140625" style="88" customWidth="1"/>
    <col min="5931" max="5931" width="0" style="88" hidden="1" customWidth="1"/>
    <col min="5932" max="5932" width="11.42578125" style="88"/>
    <col min="5933" max="5963" width="0" style="88" hidden="1" customWidth="1"/>
    <col min="5964" max="5964" width="11.42578125" style="88"/>
    <col min="5965" max="5965" width="0" style="88" hidden="1" customWidth="1"/>
    <col min="5966" max="5966" width="9.7109375" style="88" customWidth="1"/>
    <col min="5967" max="5967" width="7" style="88" customWidth="1"/>
    <col min="5968" max="5968" width="9.140625" style="88" customWidth="1"/>
    <col min="5969" max="5969" width="13.7109375" style="88" customWidth="1"/>
    <col min="5970" max="5975" width="0" style="88" hidden="1" customWidth="1"/>
    <col min="5976" max="6144" width="11.42578125" style="88"/>
    <col min="6145" max="6145" width="5.7109375" style="88" customWidth="1"/>
    <col min="6146" max="6147" width="11.140625" style="88" customWidth="1"/>
    <col min="6148" max="6148" width="9" style="88" customWidth="1"/>
    <col min="6149" max="6151" width="0" style="88" hidden="1" customWidth="1"/>
    <col min="6152" max="6152" width="10" style="88" customWidth="1"/>
    <col min="6153" max="6153" width="0" style="88" hidden="1" customWidth="1"/>
    <col min="6154" max="6154" width="8.5703125" style="88" customWidth="1"/>
    <col min="6155" max="6155" width="0" style="88" hidden="1" customWidth="1"/>
    <col min="6156" max="6156" width="11.28515625" style="88" customWidth="1"/>
    <col min="6157" max="6157" width="0" style="88" hidden="1" customWidth="1"/>
    <col min="6158" max="6158" width="17" style="88" customWidth="1"/>
    <col min="6159" max="6161" width="0" style="88" hidden="1" customWidth="1"/>
    <col min="6162" max="6162" width="9" style="88" customWidth="1"/>
    <col min="6163" max="6165" width="0" style="88" hidden="1" customWidth="1"/>
    <col min="6166" max="6166" width="11.28515625" style="88" customWidth="1"/>
    <col min="6167" max="6169" width="0" style="88" hidden="1" customWidth="1"/>
    <col min="6170" max="6170" width="10.140625" style="88" customWidth="1"/>
    <col min="6171" max="6173" width="0" style="88" hidden="1" customWidth="1"/>
    <col min="6174" max="6174" width="11.42578125" style="88"/>
    <col min="6175" max="6177" width="0" style="88" hidden="1" customWidth="1"/>
    <col min="6178" max="6178" width="9.28515625" style="88" customWidth="1"/>
    <col min="6179" max="6179" width="0" style="88" hidden="1" customWidth="1"/>
    <col min="6180" max="6180" width="11.42578125" style="88" customWidth="1"/>
    <col min="6181" max="6181" width="0" style="88" hidden="1" customWidth="1"/>
    <col min="6182" max="6182" width="11.42578125" style="88"/>
    <col min="6183" max="6183" width="0" style="88" hidden="1" customWidth="1"/>
    <col min="6184" max="6184" width="8.28515625" style="88" customWidth="1"/>
    <col min="6185" max="6185" width="0" style="88" hidden="1" customWidth="1"/>
    <col min="6186" max="6186" width="10.140625" style="88" customWidth="1"/>
    <col min="6187" max="6187" width="0" style="88" hidden="1" customWidth="1"/>
    <col min="6188" max="6188" width="11.42578125" style="88"/>
    <col min="6189" max="6219" width="0" style="88" hidden="1" customWidth="1"/>
    <col min="6220" max="6220" width="11.42578125" style="88"/>
    <col min="6221" max="6221" width="0" style="88" hidden="1" customWidth="1"/>
    <col min="6222" max="6222" width="9.7109375" style="88" customWidth="1"/>
    <col min="6223" max="6223" width="7" style="88" customWidth="1"/>
    <col min="6224" max="6224" width="9.140625" style="88" customWidth="1"/>
    <col min="6225" max="6225" width="13.7109375" style="88" customWidth="1"/>
    <col min="6226" max="6231" width="0" style="88" hidden="1" customWidth="1"/>
    <col min="6232" max="6400" width="11.42578125" style="88"/>
    <col min="6401" max="6401" width="5.7109375" style="88" customWidth="1"/>
    <col min="6402" max="6403" width="11.140625" style="88" customWidth="1"/>
    <col min="6404" max="6404" width="9" style="88" customWidth="1"/>
    <col min="6405" max="6407" width="0" style="88" hidden="1" customWidth="1"/>
    <col min="6408" max="6408" width="10" style="88" customWidth="1"/>
    <col min="6409" max="6409" width="0" style="88" hidden="1" customWidth="1"/>
    <col min="6410" max="6410" width="8.5703125" style="88" customWidth="1"/>
    <col min="6411" max="6411" width="0" style="88" hidden="1" customWidth="1"/>
    <col min="6412" max="6412" width="11.28515625" style="88" customWidth="1"/>
    <col min="6413" max="6413" width="0" style="88" hidden="1" customWidth="1"/>
    <col min="6414" max="6414" width="17" style="88" customWidth="1"/>
    <col min="6415" max="6417" width="0" style="88" hidden="1" customWidth="1"/>
    <col min="6418" max="6418" width="9" style="88" customWidth="1"/>
    <col min="6419" max="6421" width="0" style="88" hidden="1" customWidth="1"/>
    <col min="6422" max="6422" width="11.28515625" style="88" customWidth="1"/>
    <col min="6423" max="6425" width="0" style="88" hidden="1" customWidth="1"/>
    <col min="6426" max="6426" width="10.140625" style="88" customWidth="1"/>
    <col min="6427" max="6429" width="0" style="88" hidden="1" customWidth="1"/>
    <col min="6430" max="6430" width="11.42578125" style="88"/>
    <col min="6431" max="6433" width="0" style="88" hidden="1" customWidth="1"/>
    <col min="6434" max="6434" width="9.28515625" style="88" customWidth="1"/>
    <col min="6435" max="6435" width="0" style="88" hidden="1" customWidth="1"/>
    <col min="6436" max="6436" width="11.42578125" style="88" customWidth="1"/>
    <col min="6437" max="6437" width="0" style="88" hidden="1" customWidth="1"/>
    <col min="6438" max="6438" width="11.42578125" style="88"/>
    <col min="6439" max="6439" width="0" style="88" hidden="1" customWidth="1"/>
    <col min="6440" max="6440" width="8.28515625" style="88" customWidth="1"/>
    <col min="6441" max="6441" width="0" style="88" hidden="1" customWidth="1"/>
    <col min="6442" max="6442" width="10.140625" style="88" customWidth="1"/>
    <col min="6443" max="6443" width="0" style="88" hidden="1" customWidth="1"/>
    <col min="6444" max="6444" width="11.42578125" style="88"/>
    <col min="6445" max="6475" width="0" style="88" hidden="1" customWidth="1"/>
    <col min="6476" max="6476" width="11.42578125" style="88"/>
    <col min="6477" max="6477" width="0" style="88" hidden="1" customWidth="1"/>
    <col min="6478" max="6478" width="9.7109375" style="88" customWidth="1"/>
    <col min="6479" max="6479" width="7" style="88" customWidth="1"/>
    <col min="6480" max="6480" width="9.140625" style="88" customWidth="1"/>
    <col min="6481" max="6481" width="13.7109375" style="88" customWidth="1"/>
    <col min="6482" max="6487" width="0" style="88" hidden="1" customWidth="1"/>
    <col min="6488" max="6656" width="11.42578125" style="88"/>
    <col min="6657" max="6657" width="5.7109375" style="88" customWidth="1"/>
    <col min="6658" max="6659" width="11.140625" style="88" customWidth="1"/>
    <col min="6660" max="6660" width="9" style="88" customWidth="1"/>
    <col min="6661" max="6663" width="0" style="88" hidden="1" customWidth="1"/>
    <col min="6664" max="6664" width="10" style="88" customWidth="1"/>
    <col min="6665" max="6665" width="0" style="88" hidden="1" customWidth="1"/>
    <col min="6666" max="6666" width="8.5703125" style="88" customWidth="1"/>
    <col min="6667" max="6667" width="0" style="88" hidden="1" customWidth="1"/>
    <col min="6668" max="6668" width="11.28515625" style="88" customWidth="1"/>
    <col min="6669" max="6669" width="0" style="88" hidden="1" customWidth="1"/>
    <col min="6670" max="6670" width="17" style="88" customWidth="1"/>
    <col min="6671" max="6673" width="0" style="88" hidden="1" customWidth="1"/>
    <col min="6674" max="6674" width="9" style="88" customWidth="1"/>
    <col min="6675" max="6677" width="0" style="88" hidden="1" customWidth="1"/>
    <col min="6678" max="6678" width="11.28515625" style="88" customWidth="1"/>
    <col min="6679" max="6681" width="0" style="88" hidden="1" customWidth="1"/>
    <col min="6682" max="6682" width="10.140625" style="88" customWidth="1"/>
    <col min="6683" max="6685" width="0" style="88" hidden="1" customWidth="1"/>
    <col min="6686" max="6686" width="11.42578125" style="88"/>
    <col min="6687" max="6689" width="0" style="88" hidden="1" customWidth="1"/>
    <col min="6690" max="6690" width="9.28515625" style="88" customWidth="1"/>
    <col min="6691" max="6691" width="0" style="88" hidden="1" customWidth="1"/>
    <col min="6692" max="6692" width="11.42578125" style="88" customWidth="1"/>
    <col min="6693" max="6693" width="0" style="88" hidden="1" customWidth="1"/>
    <col min="6694" max="6694" width="11.42578125" style="88"/>
    <col min="6695" max="6695" width="0" style="88" hidden="1" customWidth="1"/>
    <col min="6696" max="6696" width="8.28515625" style="88" customWidth="1"/>
    <col min="6697" max="6697" width="0" style="88" hidden="1" customWidth="1"/>
    <col min="6698" max="6698" width="10.140625" style="88" customWidth="1"/>
    <col min="6699" max="6699" width="0" style="88" hidden="1" customWidth="1"/>
    <col min="6700" max="6700" width="11.42578125" style="88"/>
    <col min="6701" max="6731" width="0" style="88" hidden="1" customWidth="1"/>
    <col min="6732" max="6732" width="11.42578125" style="88"/>
    <col min="6733" max="6733" width="0" style="88" hidden="1" customWidth="1"/>
    <col min="6734" max="6734" width="9.7109375" style="88" customWidth="1"/>
    <col min="6735" max="6735" width="7" style="88" customWidth="1"/>
    <col min="6736" max="6736" width="9.140625" style="88" customWidth="1"/>
    <col min="6737" max="6737" width="13.7109375" style="88" customWidth="1"/>
    <col min="6738" max="6743" width="0" style="88" hidden="1" customWidth="1"/>
    <col min="6744" max="6912" width="11.42578125" style="88"/>
    <col min="6913" max="6913" width="5.7109375" style="88" customWidth="1"/>
    <col min="6914" max="6915" width="11.140625" style="88" customWidth="1"/>
    <col min="6916" max="6916" width="9" style="88" customWidth="1"/>
    <col min="6917" max="6919" width="0" style="88" hidden="1" customWidth="1"/>
    <col min="6920" max="6920" width="10" style="88" customWidth="1"/>
    <col min="6921" max="6921" width="0" style="88" hidden="1" customWidth="1"/>
    <col min="6922" max="6922" width="8.5703125" style="88" customWidth="1"/>
    <col min="6923" max="6923" width="0" style="88" hidden="1" customWidth="1"/>
    <col min="6924" max="6924" width="11.28515625" style="88" customWidth="1"/>
    <col min="6925" max="6925" width="0" style="88" hidden="1" customWidth="1"/>
    <col min="6926" max="6926" width="17" style="88" customWidth="1"/>
    <col min="6927" max="6929" width="0" style="88" hidden="1" customWidth="1"/>
    <col min="6930" max="6930" width="9" style="88" customWidth="1"/>
    <col min="6931" max="6933" width="0" style="88" hidden="1" customWidth="1"/>
    <col min="6934" max="6934" width="11.28515625" style="88" customWidth="1"/>
    <col min="6935" max="6937" width="0" style="88" hidden="1" customWidth="1"/>
    <col min="6938" max="6938" width="10.140625" style="88" customWidth="1"/>
    <col min="6939" max="6941" width="0" style="88" hidden="1" customWidth="1"/>
    <col min="6942" max="6942" width="11.42578125" style="88"/>
    <col min="6943" max="6945" width="0" style="88" hidden="1" customWidth="1"/>
    <col min="6946" max="6946" width="9.28515625" style="88" customWidth="1"/>
    <col min="6947" max="6947" width="0" style="88" hidden="1" customWidth="1"/>
    <col min="6948" max="6948" width="11.42578125" style="88" customWidth="1"/>
    <col min="6949" max="6949" width="0" style="88" hidden="1" customWidth="1"/>
    <col min="6950" max="6950" width="11.42578125" style="88"/>
    <col min="6951" max="6951" width="0" style="88" hidden="1" customWidth="1"/>
    <col min="6952" max="6952" width="8.28515625" style="88" customWidth="1"/>
    <col min="6953" max="6953" width="0" style="88" hidden="1" customWidth="1"/>
    <col min="6954" max="6954" width="10.140625" style="88" customWidth="1"/>
    <col min="6955" max="6955" width="0" style="88" hidden="1" customWidth="1"/>
    <col min="6956" max="6956" width="11.42578125" style="88"/>
    <col min="6957" max="6987" width="0" style="88" hidden="1" customWidth="1"/>
    <col min="6988" max="6988" width="11.42578125" style="88"/>
    <col min="6989" max="6989" width="0" style="88" hidden="1" customWidth="1"/>
    <col min="6990" max="6990" width="9.7109375" style="88" customWidth="1"/>
    <col min="6991" max="6991" width="7" style="88" customWidth="1"/>
    <col min="6992" max="6992" width="9.140625" style="88" customWidth="1"/>
    <col min="6993" max="6993" width="13.7109375" style="88" customWidth="1"/>
    <col min="6994" max="6999" width="0" style="88" hidden="1" customWidth="1"/>
    <col min="7000" max="7168" width="11.42578125" style="88"/>
    <col min="7169" max="7169" width="5.7109375" style="88" customWidth="1"/>
    <col min="7170" max="7171" width="11.140625" style="88" customWidth="1"/>
    <col min="7172" max="7172" width="9" style="88" customWidth="1"/>
    <col min="7173" max="7175" width="0" style="88" hidden="1" customWidth="1"/>
    <col min="7176" max="7176" width="10" style="88" customWidth="1"/>
    <col min="7177" max="7177" width="0" style="88" hidden="1" customWidth="1"/>
    <col min="7178" max="7178" width="8.5703125" style="88" customWidth="1"/>
    <col min="7179" max="7179" width="0" style="88" hidden="1" customWidth="1"/>
    <col min="7180" max="7180" width="11.28515625" style="88" customWidth="1"/>
    <col min="7181" max="7181" width="0" style="88" hidden="1" customWidth="1"/>
    <col min="7182" max="7182" width="17" style="88" customWidth="1"/>
    <col min="7183" max="7185" width="0" style="88" hidden="1" customWidth="1"/>
    <col min="7186" max="7186" width="9" style="88" customWidth="1"/>
    <col min="7187" max="7189" width="0" style="88" hidden="1" customWidth="1"/>
    <col min="7190" max="7190" width="11.28515625" style="88" customWidth="1"/>
    <col min="7191" max="7193" width="0" style="88" hidden="1" customWidth="1"/>
    <col min="7194" max="7194" width="10.140625" style="88" customWidth="1"/>
    <col min="7195" max="7197" width="0" style="88" hidden="1" customWidth="1"/>
    <col min="7198" max="7198" width="11.42578125" style="88"/>
    <col min="7199" max="7201" width="0" style="88" hidden="1" customWidth="1"/>
    <col min="7202" max="7202" width="9.28515625" style="88" customWidth="1"/>
    <col min="7203" max="7203" width="0" style="88" hidden="1" customWidth="1"/>
    <col min="7204" max="7204" width="11.42578125" style="88" customWidth="1"/>
    <col min="7205" max="7205" width="0" style="88" hidden="1" customWidth="1"/>
    <col min="7206" max="7206" width="11.42578125" style="88"/>
    <col min="7207" max="7207" width="0" style="88" hidden="1" customWidth="1"/>
    <col min="7208" max="7208" width="8.28515625" style="88" customWidth="1"/>
    <col min="7209" max="7209" width="0" style="88" hidden="1" customWidth="1"/>
    <col min="7210" max="7210" width="10.140625" style="88" customWidth="1"/>
    <col min="7211" max="7211" width="0" style="88" hidden="1" customWidth="1"/>
    <col min="7212" max="7212" width="11.42578125" style="88"/>
    <col min="7213" max="7243" width="0" style="88" hidden="1" customWidth="1"/>
    <col min="7244" max="7244" width="11.42578125" style="88"/>
    <col min="7245" max="7245" width="0" style="88" hidden="1" customWidth="1"/>
    <col min="7246" max="7246" width="9.7109375" style="88" customWidth="1"/>
    <col min="7247" max="7247" width="7" style="88" customWidth="1"/>
    <col min="7248" max="7248" width="9.140625" style="88" customWidth="1"/>
    <col min="7249" max="7249" width="13.7109375" style="88" customWidth="1"/>
    <col min="7250" max="7255" width="0" style="88" hidden="1" customWidth="1"/>
    <col min="7256" max="7424" width="11.42578125" style="88"/>
    <col min="7425" max="7425" width="5.7109375" style="88" customWidth="1"/>
    <col min="7426" max="7427" width="11.140625" style="88" customWidth="1"/>
    <col min="7428" max="7428" width="9" style="88" customWidth="1"/>
    <col min="7429" max="7431" width="0" style="88" hidden="1" customWidth="1"/>
    <col min="7432" max="7432" width="10" style="88" customWidth="1"/>
    <col min="7433" max="7433" width="0" style="88" hidden="1" customWidth="1"/>
    <col min="7434" max="7434" width="8.5703125" style="88" customWidth="1"/>
    <col min="7435" max="7435" width="0" style="88" hidden="1" customWidth="1"/>
    <col min="7436" max="7436" width="11.28515625" style="88" customWidth="1"/>
    <col min="7437" max="7437" width="0" style="88" hidden="1" customWidth="1"/>
    <col min="7438" max="7438" width="17" style="88" customWidth="1"/>
    <col min="7439" max="7441" width="0" style="88" hidden="1" customWidth="1"/>
    <col min="7442" max="7442" width="9" style="88" customWidth="1"/>
    <col min="7443" max="7445" width="0" style="88" hidden="1" customWidth="1"/>
    <col min="7446" max="7446" width="11.28515625" style="88" customWidth="1"/>
    <col min="7447" max="7449" width="0" style="88" hidden="1" customWidth="1"/>
    <col min="7450" max="7450" width="10.140625" style="88" customWidth="1"/>
    <col min="7451" max="7453" width="0" style="88" hidden="1" customWidth="1"/>
    <col min="7454" max="7454" width="11.42578125" style="88"/>
    <col min="7455" max="7457" width="0" style="88" hidden="1" customWidth="1"/>
    <col min="7458" max="7458" width="9.28515625" style="88" customWidth="1"/>
    <col min="7459" max="7459" width="0" style="88" hidden="1" customWidth="1"/>
    <col min="7460" max="7460" width="11.42578125" style="88" customWidth="1"/>
    <col min="7461" max="7461" width="0" style="88" hidden="1" customWidth="1"/>
    <col min="7462" max="7462" width="11.42578125" style="88"/>
    <col min="7463" max="7463" width="0" style="88" hidden="1" customWidth="1"/>
    <col min="7464" max="7464" width="8.28515625" style="88" customWidth="1"/>
    <col min="7465" max="7465" width="0" style="88" hidden="1" customWidth="1"/>
    <col min="7466" max="7466" width="10.140625" style="88" customWidth="1"/>
    <col min="7467" max="7467" width="0" style="88" hidden="1" customWidth="1"/>
    <col min="7468" max="7468" width="11.42578125" style="88"/>
    <col min="7469" max="7499" width="0" style="88" hidden="1" customWidth="1"/>
    <col min="7500" max="7500" width="11.42578125" style="88"/>
    <col min="7501" max="7501" width="0" style="88" hidden="1" customWidth="1"/>
    <col min="7502" max="7502" width="9.7109375" style="88" customWidth="1"/>
    <col min="7503" max="7503" width="7" style="88" customWidth="1"/>
    <col min="7504" max="7504" width="9.140625" style="88" customWidth="1"/>
    <col min="7505" max="7505" width="13.7109375" style="88" customWidth="1"/>
    <col min="7506" max="7511" width="0" style="88" hidden="1" customWidth="1"/>
    <col min="7512" max="7680" width="11.42578125" style="88"/>
    <col min="7681" max="7681" width="5.7109375" style="88" customWidth="1"/>
    <col min="7682" max="7683" width="11.140625" style="88" customWidth="1"/>
    <col min="7684" max="7684" width="9" style="88" customWidth="1"/>
    <col min="7685" max="7687" width="0" style="88" hidden="1" customWidth="1"/>
    <col min="7688" max="7688" width="10" style="88" customWidth="1"/>
    <col min="7689" max="7689" width="0" style="88" hidden="1" customWidth="1"/>
    <col min="7690" max="7690" width="8.5703125" style="88" customWidth="1"/>
    <col min="7691" max="7691" width="0" style="88" hidden="1" customWidth="1"/>
    <col min="7692" max="7692" width="11.28515625" style="88" customWidth="1"/>
    <col min="7693" max="7693" width="0" style="88" hidden="1" customWidth="1"/>
    <col min="7694" max="7694" width="17" style="88" customWidth="1"/>
    <col min="7695" max="7697" width="0" style="88" hidden="1" customWidth="1"/>
    <col min="7698" max="7698" width="9" style="88" customWidth="1"/>
    <col min="7699" max="7701" width="0" style="88" hidden="1" customWidth="1"/>
    <col min="7702" max="7702" width="11.28515625" style="88" customWidth="1"/>
    <col min="7703" max="7705" width="0" style="88" hidden="1" customWidth="1"/>
    <col min="7706" max="7706" width="10.140625" style="88" customWidth="1"/>
    <col min="7707" max="7709" width="0" style="88" hidden="1" customWidth="1"/>
    <col min="7710" max="7710" width="11.42578125" style="88"/>
    <col min="7711" max="7713" width="0" style="88" hidden="1" customWidth="1"/>
    <col min="7714" max="7714" width="9.28515625" style="88" customWidth="1"/>
    <col min="7715" max="7715" width="0" style="88" hidden="1" customWidth="1"/>
    <col min="7716" max="7716" width="11.42578125" style="88" customWidth="1"/>
    <col min="7717" max="7717" width="0" style="88" hidden="1" customWidth="1"/>
    <col min="7718" max="7718" width="11.42578125" style="88"/>
    <col min="7719" max="7719" width="0" style="88" hidden="1" customWidth="1"/>
    <col min="7720" max="7720" width="8.28515625" style="88" customWidth="1"/>
    <col min="7721" max="7721" width="0" style="88" hidden="1" customWidth="1"/>
    <col min="7722" max="7722" width="10.140625" style="88" customWidth="1"/>
    <col min="7723" max="7723" width="0" style="88" hidden="1" customWidth="1"/>
    <col min="7724" max="7724" width="11.42578125" style="88"/>
    <col min="7725" max="7755" width="0" style="88" hidden="1" customWidth="1"/>
    <col min="7756" max="7756" width="11.42578125" style="88"/>
    <col min="7757" max="7757" width="0" style="88" hidden="1" customWidth="1"/>
    <col min="7758" max="7758" width="9.7109375" style="88" customWidth="1"/>
    <col min="7759" max="7759" width="7" style="88" customWidth="1"/>
    <col min="7760" max="7760" width="9.140625" style="88" customWidth="1"/>
    <col min="7761" max="7761" width="13.7109375" style="88" customWidth="1"/>
    <col min="7762" max="7767" width="0" style="88" hidden="1" customWidth="1"/>
    <col min="7768" max="7936" width="11.42578125" style="88"/>
    <col min="7937" max="7937" width="5.7109375" style="88" customWidth="1"/>
    <col min="7938" max="7939" width="11.140625" style="88" customWidth="1"/>
    <col min="7940" max="7940" width="9" style="88" customWidth="1"/>
    <col min="7941" max="7943" width="0" style="88" hidden="1" customWidth="1"/>
    <col min="7944" max="7944" width="10" style="88" customWidth="1"/>
    <col min="7945" max="7945" width="0" style="88" hidden="1" customWidth="1"/>
    <col min="7946" max="7946" width="8.5703125" style="88" customWidth="1"/>
    <col min="7947" max="7947" width="0" style="88" hidden="1" customWidth="1"/>
    <col min="7948" max="7948" width="11.28515625" style="88" customWidth="1"/>
    <col min="7949" max="7949" width="0" style="88" hidden="1" customWidth="1"/>
    <col min="7950" max="7950" width="17" style="88" customWidth="1"/>
    <col min="7951" max="7953" width="0" style="88" hidden="1" customWidth="1"/>
    <col min="7954" max="7954" width="9" style="88" customWidth="1"/>
    <col min="7955" max="7957" width="0" style="88" hidden="1" customWidth="1"/>
    <col min="7958" max="7958" width="11.28515625" style="88" customWidth="1"/>
    <col min="7959" max="7961" width="0" style="88" hidden="1" customWidth="1"/>
    <col min="7962" max="7962" width="10.140625" style="88" customWidth="1"/>
    <col min="7963" max="7965" width="0" style="88" hidden="1" customWidth="1"/>
    <col min="7966" max="7966" width="11.42578125" style="88"/>
    <col min="7967" max="7969" width="0" style="88" hidden="1" customWidth="1"/>
    <col min="7970" max="7970" width="9.28515625" style="88" customWidth="1"/>
    <col min="7971" max="7971" width="0" style="88" hidden="1" customWidth="1"/>
    <col min="7972" max="7972" width="11.42578125" style="88" customWidth="1"/>
    <col min="7973" max="7973" width="0" style="88" hidden="1" customWidth="1"/>
    <col min="7974" max="7974" width="11.42578125" style="88"/>
    <col min="7975" max="7975" width="0" style="88" hidden="1" customWidth="1"/>
    <col min="7976" max="7976" width="8.28515625" style="88" customWidth="1"/>
    <col min="7977" max="7977" width="0" style="88" hidden="1" customWidth="1"/>
    <col min="7978" max="7978" width="10.140625" style="88" customWidth="1"/>
    <col min="7979" max="7979" width="0" style="88" hidden="1" customWidth="1"/>
    <col min="7980" max="7980" width="11.42578125" style="88"/>
    <col min="7981" max="8011" width="0" style="88" hidden="1" customWidth="1"/>
    <col min="8012" max="8012" width="11.42578125" style="88"/>
    <col min="8013" max="8013" width="0" style="88" hidden="1" customWidth="1"/>
    <col min="8014" max="8014" width="9.7109375" style="88" customWidth="1"/>
    <col min="8015" max="8015" width="7" style="88" customWidth="1"/>
    <col min="8016" max="8016" width="9.140625" style="88" customWidth="1"/>
    <col min="8017" max="8017" width="13.7109375" style="88" customWidth="1"/>
    <col min="8018" max="8023" width="0" style="88" hidden="1" customWidth="1"/>
    <col min="8024" max="8192" width="11.42578125" style="88"/>
    <col min="8193" max="8193" width="5.7109375" style="88" customWidth="1"/>
    <col min="8194" max="8195" width="11.140625" style="88" customWidth="1"/>
    <col min="8196" max="8196" width="9" style="88" customWidth="1"/>
    <col min="8197" max="8199" width="0" style="88" hidden="1" customWidth="1"/>
    <col min="8200" max="8200" width="10" style="88" customWidth="1"/>
    <col min="8201" max="8201" width="0" style="88" hidden="1" customWidth="1"/>
    <col min="8202" max="8202" width="8.5703125" style="88" customWidth="1"/>
    <col min="8203" max="8203" width="0" style="88" hidden="1" customWidth="1"/>
    <col min="8204" max="8204" width="11.28515625" style="88" customWidth="1"/>
    <col min="8205" max="8205" width="0" style="88" hidden="1" customWidth="1"/>
    <col min="8206" max="8206" width="17" style="88" customWidth="1"/>
    <col min="8207" max="8209" width="0" style="88" hidden="1" customWidth="1"/>
    <col min="8210" max="8210" width="9" style="88" customWidth="1"/>
    <col min="8211" max="8213" width="0" style="88" hidden="1" customWidth="1"/>
    <col min="8214" max="8214" width="11.28515625" style="88" customWidth="1"/>
    <col min="8215" max="8217" width="0" style="88" hidden="1" customWidth="1"/>
    <col min="8218" max="8218" width="10.140625" style="88" customWidth="1"/>
    <col min="8219" max="8221" width="0" style="88" hidden="1" customWidth="1"/>
    <col min="8222" max="8222" width="11.42578125" style="88"/>
    <col min="8223" max="8225" width="0" style="88" hidden="1" customWidth="1"/>
    <col min="8226" max="8226" width="9.28515625" style="88" customWidth="1"/>
    <col min="8227" max="8227" width="0" style="88" hidden="1" customWidth="1"/>
    <col min="8228" max="8228" width="11.42578125" style="88" customWidth="1"/>
    <col min="8229" max="8229" width="0" style="88" hidden="1" customWidth="1"/>
    <col min="8230" max="8230" width="11.42578125" style="88"/>
    <col min="8231" max="8231" width="0" style="88" hidden="1" customWidth="1"/>
    <col min="8232" max="8232" width="8.28515625" style="88" customWidth="1"/>
    <col min="8233" max="8233" width="0" style="88" hidden="1" customWidth="1"/>
    <col min="8234" max="8234" width="10.140625" style="88" customWidth="1"/>
    <col min="8235" max="8235" width="0" style="88" hidden="1" customWidth="1"/>
    <col min="8236" max="8236" width="11.42578125" style="88"/>
    <col min="8237" max="8267" width="0" style="88" hidden="1" customWidth="1"/>
    <col min="8268" max="8268" width="11.42578125" style="88"/>
    <col min="8269" max="8269" width="0" style="88" hidden="1" customWidth="1"/>
    <col min="8270" max="8270" width="9.7109375" style="88" customWidth="1"/>
    <col min="8271" max="8271" width="7" style="88" customWidth="1"/>
    <col min="8272" max="8272" width="9.140625" style="88" customWidth="1"/>
    <col min="8273" max="8273" width="13.7109375" style="88" customWidth="1"/>
    <col min="8274" max="8279" width="0" style="88" hidden="1" customWidth="1"/>
    <col min="8280" max="8448" width="11.42578125" style="88"/>
    <col min="8449" max="8449" width="5.7109375" style="88" customWidth="1"/>
    <col min="8450" max="8451" width="11.140625" style="88" customWidth="1"/>
    <col min="8452" max="8452" width="9" style="88" customWidth="1"/>
    <col min="8453" max="8455" width="0" style="88" hidden="1" customWidth="1"/>
    <col min="8456" max="8456" width="10" style="88" customWidth="1"/>
    <col min="8457" max="8457" width="0" style="88" hidden="1" customWidth="1"/>
    <col min="8458" max="8458" width="8.5703125" style="88" customWidth="1"/>
    <col min="8459" max="8459" width="0" style="88" hidden="1" customWidth="1"/>
    <col min="8460" max="8460" width="11.28515625" style="88" customWidth="1"/>
    <col min="8461" max="8461" width="0" style="88" hidden="1" customWidth="1"/>
    <col min="8462" max="8462" width="17" style="88" customWidth="1"/>
    <col min="8463" max="8465" width="0" style="88" hidden="1" customWidth="1"/>
    <col min="8466" max="8466" width="9" style="88" customWidth="1"/>
    <col min="8467" max="8469" width="0" style="88" hidden="1" customWidth="1"/>
    <col min="8470" max="8470" width="11.28515625" style="88" customWidth="1"/>
    <col min="8471" max="8473" width="0" style="88" hidden="1" customWidth="1"/>
    <col min="8474" max="8474" width="10.140625" style="88" customWidth="1"/>
    <col min="8475" max="8477" width="0" style="88" hidden="1" customWidth="1"/>
    <col min="8478" max="8478" width="11.42578125" style="88"/>
    <col min="8479" max="8481" width="0" style="88" hidden="1" customWidth="1"/>
    <col min="8482" max="8482" width="9.28515625" style="88" customWidth="1"/>
    <col min="8483" max="8483" width="0" style="88" hidden="1" customWidth="1"/>
    <col min="8484" max="8484" width="11.42578125" style="88" customWidth="1"/>
    <col min="8485" max="8485" width="0" style="88" hidden="1" customWidth="1"/>
    <col min="8486" max="8486" width="11.42578125" style="88"/>
    <col min="8487" max="8487" width="0" style="88" hidden="1" customWidth="1"/>
    <col min="8488" max="8488" width="8.28515625" style="88" customWidth="1"/>
    <col min="8489" max="8489" width="0" style="88" hidden="1" customWidth="1"/>
    <col min="8490" max="8490" width="10.140625" style="88" customWidth="1"/>
    <col min="8491" max="8491" width="0" style="88" hidden="1" customWidth="1"/>
    <col min="8492" max="8492" width="11.42578125" style="88"/>
    <col min="8493" max="8523" width="0" style="88" hidden="1" customWidth="1"/>
    <col min="8524" max="8524" width="11.42578125" style="88"/>
    <col min="8525" max="8525" width="0" style="88" hidden="1" customWidth="1"/>
    <col min="8526" max="8526" width="9.7109375" style="88" customWidth="1"/>
    <col min="8527" max="8527" width="7" style="88" customWidth="1"/>
    <col min="8528" max="8528" width="9.140625" style="88" customWidth="1"/>
    <col min="8529" max="8529" width="13.7109375" style="88" customWidth="1"/>
    <col min="8530" max="8535" width="0" style="88" hidden="1" customWidth="1"/>
    <col min="8536" max="8704" width="11.42578125" style="88"/>
    <col min="8705" max="8705" width="5.7109375" style="88" customWidth="1"/>
    <col min="8706" max="8707" width="11.140625" style="88" customWidth="1"/>
    <col min="8708" max="8708" width="9" style="88" customWidth="1"/>
    <col min="8709" max="8711" width="0" style="88" hidden="1" customWidth="1"/>
    <col min="8712" max="8712" width="10" style="88" customWidth="1"/>
    <col min="8713" max="8713" width="0" style="88" hidden="1" customWidth="1"/>
    <col min="8714" max="8714" width="8.5703125" style="88" customWidth="1"/>
    <col min="8715" max="8715" width="0" style="88" hidden="1" customWidth="1"/>
    <col min="8716" max="8716" width="11.28515625" style="88" customWidth="1"/>
    <col min="8717" max="8717" width="0" style="88" hidden="1" customWidth="1"/>
    <col min="8718" max="8718" width="17" style="88" customWidth="1"/>
    <col min="8719" max="8721" width="0" style="88" hidden="1" customWidth="1"/>
    <col min="8722" max="8722" width="9" style="88" customWidth="1"/>
    <col min="8723" max="8725" width="0" style="88" hidden="1" customWidth="1"/>
    <col min="8726" max="8726" width="11.28515625" style="88" customWidth="1"/>
    <col min="8727" max="8729" width="0" style="88" hidden="1" customWidth="1"/>
    <col min="8730" max="8730" width="10.140625" style="88" customWidth="1"/>
    <col min="8731" max="8733" width="0" style="88" hidden="1" customWidth="1"/>
    <col min="8734" max="8734" width="11.42578125" style="88"/>
    <col min="8735" max="8737" width="0" style="88" hidden="1" customWidth="1"/>
    <col min="8738" max="8738" width="9.28515625" style="88" customWidth="1"/>
    <col min="8739" max="8739" width="0" style="88" hidden="1" customWidth="1"/>
    <col min="8740" max="8740" width="11.42578125" style="88" customWidth="1"/>
    <col min="8741" max="8741" width="0" style="88" hidden="1" customWidth="1"/>
    <col min="8742" max="8742" width="11.42578125" style="88"/>
    <col min="8743" max="8743" width="0" style="88" hidden="1" customWidth="1"/>
    <col min="8744" max="8744" width="8.28515625" style="88" customWidth="1"/>
    <col min="8745" max="8745" width="0" style="88" hidden="1" customWidth="1"/>
    <col min="8746" max="8746" width="10.140625" style="88" customWidth="1"/>
    <col min="8747" max="8747" width="0" style="88" hidden="1" customWidth="1"/>
    <col min="8748" max="8748" width="11.42578125" style="88"/>
    <col min="8749" max="8779" width="0" style="88" hidden="1" customWidth="1"/>
    <col min="8780" max="8780" width="11.42578125" style="88"/>
    <col min="8781" max="8781" width="0" style="88" hidden="1" customWidth="1"/>
    <col min="8782" max="8782" width="9.7109375" style="88" customWidth="1"/>
    <col min="8783" max="8783" width="7" style="88" customWidth="1"/>
    <col min="8784" max="8784" width="9.140625" style="88" customWidth="1"/>
    <col min="8785" max="8785" width="13.7109375" style="88" customWidth="1"/>
    <col min="8786" max="8791" width="0" style="88" hidden="1" customWidth="1"/>
    <col min="8792" max="8960" width="11.42578125" style="88"/>
    <col min="8961" max="8961" width="5.7109375" style="88" customWidth="1"/>
    <col min="8962" max="8963" width="11.140625" style="88" customWidth="1"/>
    <col min="8964" max="8964" width="9" style="88" customWidth="1"/>
    <col min="8965" max="8967" width="0" style="88" hidden="1" customWidth="1"/>
    <col min="8968" max="8968" width="10" style="88" customWidth="1"/>
    <col min="8969" max="8969" width="0" style="88" hidden="1" customWidth="1"/>
    <col min="8970" max="8970" width="8.5703125" style="88" customWidth="1"/>
    <col min="8971" max="8971" width="0" style="88" hidden="1" customWidth="1"/>
    <col min="8972" max="8972" width="11.28515625" style="88" customWidth="1"/>
    <col min="8973" max="8973" width="0" style="88" hidden="1" customWidth="1"/>
    <col min="8974" max="8974" width="17" style="88" customWidth="1"/>
    <col min="8975" max="8977" width="0" style="88" hidden="1" customWidth="1"/>
    <col min="8978" max="8978" width="9" style="88" customWidth="1"/>
    <col min="8979" max="8981" width="0" style="88" hidden="1" customWidth="1"/>
    <col min="8982" max="8982" width="11.28515625" style="88" customWidth="1"/>
    <col min="8983" max="8985" width="0" style="88" hidden="1" customWidth="1"/>
    <col min="8986" max="8986" width="10.140625" style="88" customWidth="1"/>
    <col min="8987" max="8989" width="0" style="88" hidden="1" customWidth="1"/>
    <col min="8990" max="8990" width="11.42578125" style="88"/>
    <col min="8991" max="8993" width="0" style="88" hidden="1" customWidth="1"/>
    <col min="8994" max="8994" width="9.28515625" style="88" customWidth="1"/>
    <col min="8995" max="8995" width="0" style="88" hidden="1" customWidth="1"/>
    <col min="8996" max="8996" width="11.42578125" style="88" customWidth="1"/>
    <col min="8997" max="8997" width="0" style="88" hidden="1" customWidth="1"/>
    <col min="8998" max="8998" width="11.42578125" style="88"/>
    <col min="8999" max="8999" width="0" style="88" hidden="1" customWidth="1"/>
    <col min="9000" max="9000" width="8.28515625" style="88" customWidth="1"/>
    <col min="9001" max="9001" width="0" style="88" hidden="1" customWidth="1"/>
    <col min="9002" max="9002" width="10.140625" style="88" customWidth="1"/>
    <col min="9003" max="9003" width="0" style="88" hidden="1" customWidth="1"/>
    <col min="9004" max="9004" width="11.42578125" style="88"/>
    <col min="9005" max="9035" width="0" style="88" hidden="1" customWidth="1"/>
    <col min="9036" max="9036" width="11.42578125" style="88"/>
    <col min="9037" max="9037" width="0" style="88" hidden="1" customWidth="1"/>
    <col min="9038" max="9038" width="9.7109375" style="88" customWidth="1"/>
    <col min="9039" max="9039" width="7" style="88" customWidth="1"/>
    <col min="9040" max="9040" width="9.140625" style="88" customWidth="1"/>
    <col min="9041" max="9041" width="13.7109375" style="88" customWidth="1"/>
    <col min="9042" max="9047" width="0" style="88" hidden="1" customWidth="1"/>
    <col min="9048" max="9216" width="11.42578125" style="88"/>
    <col min="9217" max="9217" width="5.7109375" style="88" customWidth="1"/>
    <col min="9218" max="9219" width="11.140625" style="88" customWidth="1"/>
    <col min="9220" max="9220" width="9" style="88" customWidth="1"/>
    <col min="9221" max="9223" width="0" style="88" hidden="1" customWidth="1"/>
    <col min="9224" max="9224" width="10" style="88" customWidth="1"/>
    <col min="9225" max="9225" width="0" style="88" hidden="1" customWidth="1"/>
    <col min="9226" max="9226" width="8.5703125" style="88" customWidth="1"/>
    <col min="9227" max="9227" width="0" style="88" hidden="1" customWidth="1"/>
    <col min="9228" max="9228" width="11.28515625" style="88" customWidth="1"/>
    <col min="9229" max="9229" width="0" style="88" hidden="1" customWidth="1"/>
    <col min="9230" max="9230" width="17" style="88" customWidth="1"/>
    <col min="9231" max="9233" width="0" style="88" hidden="1" customWidth="1"/>
    <col min="9234" max="9234" width="9" style="88" customWidth="1"/>
    <col min="9235" max="9237" width="0" style="88" hidden="1" customWidth="1"/>
    <col min="9238" max="9238" width="11.28515625" style="88" customWidth="1"/>
    <col min="9239" max="9241" width="0" style="88" hidden="1" customWidth="1"/>
    <col min="9242" max="9242" width="10.140625" style="88" customWidth="1"/>
    <col min="9243" max="9245" width="0" style="88" hidden="1" customWidth="1"/>
    <col min="9246" max="9246" width="11.42578125" style="88"/>
    <col min="9247" max="9249" width="0" style="88" hidden="1" customWidth="1"/>
    <col min="9250" max="9250" width="9.28515625" style="88" customWidth="1"/>
    <col min="9251" max="9251" width="0" style="88" hidden="1" customWidth="1"/>
    <col min="9252" max="9252" width="11.42578125" style="88" customWidth="1"/>
    <col min="9253" max="9253" width="0" style="88" hidden="1" customWidth="1"/>
    <col min="9254" max="9254" width="11.42578125" style="88"/>
    <col min="9255" max="9255" width="0" style="88" hidden="1" customWidth="1"/>
    <col min="9256" max="9256" width="8.28515625" style="88" customWidth="1"/>
    <col min="9257" max="9257" width="0" style="88" hidden="1" customWidth="1"/>
    <col min="9258" max="9258" width="10.140625" style="88" customWidth="1"/>
    <col min="9259" max="9259" width="0" style="88" hidden="1" customWidth="1"/>
    <col min="9260" max="9260" width="11.42578125" style="88"/>
    <col min="9261" max="9291" width="0" style="88" hidden="1" customWidth="1"/>
    <col min="9292" max="9292" width="11.42578125" style="88"/>
    <col min="9293" max="9293" width="0" style="88" hidden="1" customWidth="1"/>
    <col min="9294" max="9294" width="9.7109375" style="88" customWidth="1"/>
    <col min="9295" max="9295" width="7" style="88" customWidth="1"/>
    <col min="9296" max="9296" width="9.140625" style="88" customWidth="1"/>
    <col min="9297" max="9297" width="13.7109375" style="88" customWidth="1"/>
    <col min="9298" max="9303" width="0" style="88" hidden="1" customWidth="1"/>
    <col min="9304" max="9472" width="11.42578125" style="88"/>
    <col min="9473" max="9473" width="5.7109375" style="88" customWidth="1"/>
    <col min="9474" max="9475" width="11.140625" style="88" customWidth="1"/>
    <col min="9476" max="9476" width="9" style="88" customWidth="1"/>
    <col min="9477" max="9479" width="0" style="88" hidden="1" customWidth="1"/>
    <col min="9480" max="9480" width="10" style="88" customWidth="1"/>
    <col min="9481" max="9481" width="0" style="88" hidden="1" customWidth="1"/>
    <col min="9482" max="9482" width="8.5703125" style="88" customWidth="1"/>
    <col min="9483" max="9483" width="0" style="88" hidden="1" customWidth="1"/>
    <col min="9484" max="9484" width="11.28515625" style="88" customWidth="1"/>
    <col min="9485" max="9485" width="0" style="88" hidden="1" customWidth="1"/>
    <col min="9486" max="9486" width="17" style="88" customWidth="1"/>
    <col min="9487" max="9489" width="0" style="88" hidden="1" customWidth="1"/>
    <col min="9490" max="9490" width="9" style="88" customWidth="1"/>
    <col min="9491" max="9493" width="0" style="88" hidden="1" customWidth="1"/>
    <col min="9494" max="9494" width="11.28515625" style="88" customWidth="1"/>
    <col min="9495" max="9497" width="0" style="88" hidden="1" customWidth="1"/>
    <col min="9498" max="9498" width="10.140625" style="88" customWidth="1"/>
    <col min="9499" max="9501" width="0" style="88" hidden="1" customWidth="1"/>
    <col min="9502" max="9502" width="11.42578125" style="88"/>
    <col min="9503" max="9505" width="0" style="88" hidden="1" customWidth="1"/>
    <col min="9506" max="9506" width="9.28515625" style="88" customWidth="1"/>
    <col min="9507" max="9507" width="0" style="88" hidden="1" customWidth="1"/>
    <col min="9508" max="9508" width="11.42578125" style="88" customWidth="1"/>
    <col min="9509" max="9509" width="0" style="88" hidden="1" customWidth="1"/>
    <col min="9510" max="9510" width="11.42578125" style="88"/>
    <col min="9511" max="9511" width="0" style="88" hidden="1" customWidth="1"/>
    <col min="9512" max="9512" width="8.28515625" style="88" customWidth="1"/>
    <col min="9513" max="9513" width="0" style="88" hidden="1" customWidth="1"/>
    <col min="9514" max="9514" width="10.140625" style="88" customWidth="1"/>
    <col min="9515" max="9515" width="0" style="88" hidden="1" customWidth="1"/>
    <col min="9516" max="9516" width="11.42578125" style="88"/>
    <col min="9517" max="9547" width="0" style="88" hidden="1" customWidth="1"/>
    <col min="9548" max="9548" width="11.42578125" style="88"/>
    <col min="9549" max="9549" width="0" style="88" hidden="1" customWidth="1"/>
    <col min="9550" max="9550" width="9.7109375" style="88" customWidth="1"/>
    <col min="9551" max="9551" width="7" style="88" customWidth="1"/>
    <col min="9552" max="9552" width="9.140625" style="88" customWidth="1"/>
    <col min="9553" max="9553" width="13.7109375" style="88" customWidth="1"/>
    <col min="9554" max="9559" width="0" style="88" hidden="1" customWidth="1"/>
    <col min="9560" max="9728" width="11.42578125" style="88"/>
    <col min="9729" max="9729" width="5.7109375" style="88" customWidth="1"/>
    <col min="9730" max="9731" width="11.140625" style="88" customWidth="1"/>
    <col min="9732" max="9732" width="9" style="88" customWidth="1"/>
    <col min="9733" max="9735" width="0" style="88" hidden="1" customWidth="1"/>
    <col min="9736" max="9736" width="10" style="88" customWidth="1"/>
    <col min="9737" max="9737" width="0" style="88" hidden="1" customWidth="1"/>
    <col min="9738" max="9738" width="8.5703125" style="88" customWidth="1"/>
    <col min="9739" max="9739" width="0" style="88" hidden="1" customWidth="1"/>
    <col min="9740" max="9740" width="11.28515625" style="88" customWidth="1"/>
    <col min="9741" max="9741" width="0" style="88" hidden="1" customWidth="1"/>
    <col min="9742" max="9742" width="17" style="88" customWidth="1"/>
    <col min="9743" max="9745" width="0" style="88" hidden="1" customWidth="1"/>
    <col min="9746" max="9746" width="9" style="88" customWidth="1"/>
    <col min="9747" max="9749" width="0" style="88" hidden="1" customWidth="1"/>
    <col min="9750" max="9750" width="11.28515625" style="88" customWidth="1"/>
    <col min="9751" max="9753" width="0" style="88" hidden="1" customWidth="1"/>
    <col min="9754" max="9754" width="10.140625" style="88" customWidth="1"/>
    <col min="9755" max="9757" width="0" style="88" hidden="1" customWidth="1"/>
    <col min="9758" max="9758" width="11.42578125" style="88"/>
    <col min="9759" max="9761" width="0" style="88" hidden="1" customWidth="1"/>
    <col min="9762" max="9762" width="9.28515625" style="88" customWidth="1"/>
    <col min="9763" max="9763" width="0" style="88" hidden="1" customWidth="1"/>
    <col min="9764" max="9764" width="11.42578125" style="88" customWidth="1"/>
    <col min="9765" max="9765" width="0" style="88" hidden="1" customWidth="1"/>
    <col min="9766" max="9766" width="11.42578125" style="88"/>
    <col min="9767" max="9767" width="0" style="88" hidden="1" customWidth="1"/>
    <col min="9768" max="9768" width="8.28515625" style="88" customWidth="1"/>
    <col min="9769" max="9769" width="0" style="88" hidden="1" customWidth="1"/>
    <col min="9770" max="9770" width="10.140625" style="88" customWidth="1"/>
    <col min="9771" max="9771" width="0" style="88" hidden="1" customWidth="1"/>
    <col min="9772" max="9772" width="11.42578125" style="88"/>
    <col min="9773" max="9803" width="0" style="88" hidden="1" customWidth="1"/>
    <col min="9804" max="9804" width="11.42578125" style="88"/>
    <col min="9805" max="9805" width="0" style="88" hidden="1" customWidth="1"/>
    <col min="9806" max="9806" width="9.7109375" style="88" customWidth="1"/>
    <col min="9807" max="9807" width="7" style="88" customWidth="1"/>
    <col min="9808" max="9808" width="9.140625" style="88" customWidth="1"/>
    <col min="9809" max="9809" width="13.7109375" style="88" customWidth="1"/>
    <col min="9810" max="9815" width="0" style="88" hidden="1" customWidth="1"/>
    <col min="9816" max="9984" width="11.42578125" style="88"/>
    <col min="9985" max="9985" width="5.7109375" style="88" customWidth="1"/>
    <col min="9986" max="9987" width="11.140625" style="88" customWidth="1"/>
    <col min="9988" max="9988" width="9" style="88" customWidth="1"/>
    <col min="9989" max="9991" width="0" style="88" hidden="1" customWidth="1"/>
    <col min="9992" max="9992" width="10" style="88" customWidth="1"/>
    <col min="9993" max="9993" width="0" style="88" hidden="1" customWidth="1"/>
    <col min="9994" max="9994" width="8.5703125" style="88" customWidth="1"/>
    <col min="9995" max="9995" width="0" style="88" hidden="1" customWidth="1"/>
    <col min="9996" max="9996" width="11.28515625" style="88" customWidth="1"/>
    <col min="9997" max="9997" width="0" style="88" hidden="1" customWidth="1"/>
    <col min="9998" max="9998" width="17" style="88" customWidth="1"/>
    <col min="9999" max="10001" width="0" style="88" hidden="1" customWidth="1"/>
    <col min="10002" max="10002" width="9" style="88" customWidth="1"/>
    <col min="10003" max="10005" width="0" style="88" hidden="1" customWidth="1"/>
    <col min="10006" max="10006" width="11.28515625" style="88" customWidth="1"/>
    <col min="10007" max="10009" width="0" style="88" hidden="1" customWidth="1"/>
    <col min="10010" max="10010" width="10.140625" style="88" customWidth="1"/>
    <col min="10011" max="10013" width="0" style="88" hidden="1" customWidth="1"/>
    <col min="10014" max="10014" width="11.42578125" style="88"/>
    <col min="10015" max="10017" width="0" style="88" hidden="1" customWidth="1"/>
    <col min="10018" max="10018" width="9.28515625" style="88" customWidth="1"/>
    <col min="10019" max="10019" width="0" style="88" hidden="1" customWidth="1"/>
    <col min="10020" max="10020" width="11.42578125" style="88" customWidth="1"/>
    <col min="10021" max="10021" width="0" style="88" hidden="1" customWidth="1"/>
    <col min="10022" max="10022" width="11.42578125" style="88"/>
    <col min="10023" max="10023" width="0" style="88" hidden="1" customWidth="1"/>
    <col min="10024" max="10024" width="8.28515625" style="88" customWidth="1"/>
    <col min="10025" max="10025" width="0" style="88" hidden="1" customWidth="1"/>
    <col min="10026" max="10026" width="10.140625" style="88" customWidth="1"/>
    <col min="10027" max="10027" width="0" style="88" hidden="1" customWidth="1"/>
    <col min="10028" max="10028" width="11.42578125" style="88"/>
    <col min="10029" max="10059" width="0" style="88" hidden="1" customWidth="1"/>
    <col min="10060" max="10060" width="11.42578125" style="88"/>
    <col min="10061" max="10061" width="0" style="88" hidden="1" customWidth="1"/>
    <col min="10062" max="10062" width="9.7109375" style="88" customWidth="1"/>
    <col min="10063" max="10063" width="7" style="88" customWidth="1"/>
    <col min="10064" max="10064" width="9.140625" style="88" customWidth="1"/>
    <col min="10065" max="10065" width="13.7109375" style="88" customWidth="1"/>
    <col min="10066" max="10071" width="0" style="88" hidden="1" customWidth="1"/>
    <col min="10072" max="10240" width="11.42578125" style="88"/>
    <col min="10241" max="10241" width="5.7109375" style="88" customWidth="1"/>
    <col min="10242" max="10243" width="11.140625" style="88" customWidth="1"/>
    <col min="10244" max="10244" width="9" style="88" customWidth="1"/>
    <col min="10245" max="10247" width="0" style="88" hidden="1" customWidth="1"/>
    <col min="10248" max="10248" width="10" style="88" customWidth="1"/>
    <col min="10249" max="10249" width="0" style="88" hidden="1" customWidth="1"/>
    <col min="10250" max="10250" width="8.5703125" style="88" customWidth="1"/>
    <col min="10251" max="10251" width="0" style="88" hidden="1" customWidth="1"/>
    <col min="10252" max="10252" width="11.28515625" style="88" customWidth="1"/>
    <col min="10253" max="10253" width="0" style="88" hidden="1" customWidth="1"/>
    <col min="10254" max="10254" width="17" style="88" customWidth="1"/>
    <col min="10255" max="10257" width="0" style="88" hidden="1" customWidth="1"/>
    <col min="10258" max="10258" width="9" style="88" customWidth="1"/>
    <col min="10259" max="10261" width="0" style="88" hidden="1" customWidth="1"/>
    <col min="10262" max="10262" width="11.28515625" style="88" customWidth="1"/>
    <col min="10263" max="10265" width="0" style="88" hidden="1" customWidth="1"/>
    <col min="10266" max="10266" width="10.140625" style="88" customWidth="1"/>
    <col min="10267" max="10269" width="0" style="88" hidden="1" customWidth="1"/>
    <col min="10270" max="10270" width="11.42578125" style="88"/>
    <col min="10271" max="10273" width="0" style="88" hidden="1" customWidth="1"/>
    <col min="10274" max="10274" width="9.28515625" style="88" customWidth="1"/>
    <col min="10275" max="10275" width="0" style="88" hidden="1" customWidth="1"/>
    <col min="10276" max="10276" width="11.42578125" style="88" customWidth="1"/>
    <col min="10277" max="10277" width="0" style="88" hidden="1" customWidth="1"/>
    <col min="10278" max="10278" width="11.42578125" style="88"/>
    <col min="10279" max="10279" width="0" style="88" hidden="1" customWidth="1"/>
    <col min="10280" max="10280" width="8.28515625" style="88" customWidth="1"/>
    <col min="10281" max="10281" width="0" style="88" hidden="1" customWidth="1"/>
    <col min="10282" max="10282" width="10.140625" style="88" customWidth="1"/>
    <col min="10283" max="10283" width="0" style="88" hidden="1" customWidth="1"/>
    <col min="10284" max="10284" width="11.42578125" style="88"/>
    <col min="10285" max="10315" width="0" style="88" hidden="1" customWidth="1"/>
    <col min="10316" max="10316" width="11.42578125" style="88"/>
    <col min="10317" max="10317" width="0" style="88" hidden="1" customWidth="1"/>
    <col min="10318" max="10318" width="9.7109375" style="88" customWidth="1"/>
    <col min="10319" max="10319" width="7" style="88" customWidth="1"/>
    <col min="10320" max="10320" width="9.140625" style="88" customWidth="1"/>
    <col min="10321" max="10321" width="13.7109375" style="88" customWidth="1"/>
    <col min="10322" max="10327" width="0" style="88" hidden="1" customWidth="1"/>
    <col min="10328" max="10496" width="11.42578125" style="88"/>
    <col min="10497" max="10497" width="5.7109375" style="88" customWidth="1"/>
    <col min="10498" max="10499" width="11.140625" style="88" customWidth="1"/>
    <col min="10500" max="10500" width="9" style="88" customWidth="1"/>
    <col min="10501" max="10503" width="0" style="88" hidden="1" customWidth="1"/>
    <col min="10504" max="10504" width="10" style="88" customWidth="1"/>
    <col min="10505" max="10505" width="0" style="88" hidden="1" customWidth="1"/>
    <col min="10506" max="10506" width="8.5703125" style="88" customWidth="1"/>
    <col min="10507" max="10507" width="0" style="88" hidden="1" customWidth="1"/>
    <col min="10508" max="10508" width="11.28515625" style="88" customWidth="1"/>
    <col min="10509" max="10509" width="0" style="88" hidden="1" customWidth="1"/>
    <col min="10510" max="10510" width="17" style="88" customWidth="1"/>
    <col min="10511" max="10513" width="0" style="88" hidden="1" customWidth="1"/>
    <col min="10514" max="10514" width="9" style="88" customWidth="1"/>
    <col min="10515" max="10517" width="0" style="88" hidden="1" customWidth="1"/>
    <col min="10518" max="10518" width="11.28515625" style="88" customWidth="1"/>
    <col min="10519" max="10521" width="0" style="88" hidden="1" customWidth="1"/>
    <col min="10522" max="10522" width="10.140625" style="88" customWidth="1"/>
    <col min="10523" max="10525" width="0" style="88" hidden="1" customWidth="1"/>
    <col min="10526" max="10526" width="11.42578125" style="88"/>
    <col min="10527" max="10529" width="0" style="88" hidden="1" customWidth="1"/>
    <col min="10530" max="10530" width="9.28515625" style="88" customWidth="1"/>
    <col min="10531" max="10531" width="0" style="88" hidden="1" customWidth="1"/>
    <col min="10532" max="10532" width="11.42578125" style="88" customWidth="1"/>
    <col min="10533" max="10533" width="0" style="88" hidden="1" customWidth="1"/>
    <col min="10534" max="10534" width="11.42578125" style="88"/>
    <col min="10535" max="10535" width="0" style="88" hidden="1" customWidth="1"/>
    <col min="10536" max="10536" width="8.28515625" style="88" customWidth="1"/>
    <col min="10537" max="10537" width="0" style="88" hidden="1" customWidth="1"/>
    <col min="10538" max="10538" width="10.140625" style="88" customWidth="1"/>
    <col min="10539" max="10539" width="0" style="88" hidden="1" customWidth="1"/>
    <col min="10540" max="10540" width="11.42578125" style="88"/>
    <col min="10541" max="10571" width="0" style="88" hidden="1" customWidth="1"/>
    <col min="10572" max="10572" width="11.42578125" style="88"/>
    <col min="10573" max="10573" width="0" style="88" hidden="1" customWidth="1"/>
    <col min="10574" max="10574" width="9.7109375" style="88" customWidth="1"/>
    <col min="10575" max="10575" width="7" style="88" customWidth="1"/>
    <col min="10576" max="10576" width="9.140625" style="88" customWidth="1"/>
    <col min="10577" max="10577" width="13.7109375" style="88" customWidth="1"/>
    <col min="10578" max="10583" width="0" style="88" hidden="1" customWidth="1"/>
    <col min="10584" max="10752" width="11.42578125" style="88"/>
    <col min="10753" max="10753" width="5.7109375" style="88" customWidth="1"/>
    <col min="10754" max="10755" width="11.140625" style="88" customWidth="1"/>
    <col min="10756" max="10756" width="9" style="88" customWidth="1"/>
    <col min="10757" max="10759" width="0" style="88" hidden="1" customWidth="1"/>
    <col min="10760" max="10760" width="10" style="88" customWidth="1"/>
    <col min="10761" max="10761" width="0" style="88" hidden="1" customWidth="1"/>
    <col min="10762" max="10762" width="8.5703125" style="88" customWidth="1"/>
    <col min="10763" max="10763" width="0" style="88" hidden="1" customWidth="1"/>
    <col min="10764" max="10764" width="11.28515625" style="88" customWidth="1"/>
    <col min="10765" max="10765" width="0" style="88" hidden="1" customWidth="1"/>
    <col min="10766" max="10766" width="17" style="88" customWidth="1"/>
    <col min="10767" max="10769" width="0" style="88" hidden="1" customWidth="1"/>
    <col min="10770" max="10770" width="9" style="88" customWidth="1"/>
    <col min="10771" max="10773" width="0" style="88" hidden="1" customWidth="1"/>
    <col min="10774" max="10774" width="11.28515625" style="88" customWidth="1"/>
    <col min="10775" max="10777" width="0" style="88" hidden="1" customWidth="1"/>
    <col min="10778" max="10778" width="10.140625" style="88" customWidth="1"/>
    <col min="10779" max="10781" width="0" style="88" hidden="1" customWidth="1"/>
    <col min="10782" max="10782" width="11.42578125" style="88"/>
    <col min="10783" max="10785" width="0" style="88" hidden="1" customWidth="1"/>
    <col min="10786" max="10786" width="9.28515625" style="88" customWidth="1"/>
    <col min="10787" max="10787" width="0" style="88" hidden="1" customWidth="1"/>
    <col min="10788" max="10788" width="11.42578125" style="88" customWidth="1"/>
    <col min="10789" max="10789" width="0" style="88" hidden="1" customWidth="1"/>
    <col min="10790" max="10790" width="11.42578125" style="88"/>
    <col min="10791" max="10791" width="0" style="88" hidden="1" customWidth="1"/>
    <col min="10792" max="10792" width="8.28515625" style="88" customWidth="1"/>
    <col min="10793" max="10793" width="0" style="88" hidden="1" customWidth="1"/>
    <col min="10794" max="10794" width="10.140625" style="88" customWidth="1"/>
    <col min="10795" max="10795" width="0" style="88" hidden="1" customWidth="1"/>
    <col min="10796" max="10796" width="11.42578125" style="88"/>
    <col min="10797" max="10827" width="0" style="88" hidden="1" customWidth="1"/>
    <col min="10828" max="10828" width="11.42578125" style="88"/>
    <col min="10829" max="10829" width="0" style="88" hidden="1" customWidth="1"/>
    <col min="10830" max="10830" width="9.7109375" style="88" customWidth="1"/>
    <col min="10831" max="10831" width="7" style="88" customWidth="1"/>
    <col min="10832" max="10832" width="9.140625" style="88" customWidth="1"/>
    <col min="10833" max="10833" width="13.7109375" style="88" customWidth="1"/>
    <col min="10834" max="10839" width="0" style="88" hidden="1" customWidth="1"/>
    <col min="10840" max="11008" width="11.42578125" style="88"/>
    <col min="11009" max="11009" width="5.7109375" style="88" customWidth="1"/>
    <col min="11010" max="11011" width="11.140625" style="88" customWidth="1"/>
    <col min="11012" max="11012" width="9" style="88" customWidth="1"/>
    <col min="11013" max="11015" width="0" style="88" hidden="1" customWidth="1"/>
    <col min="11016" max="11016" width="10" style="88" customWidth="1"/>
    <col min="11017" max="11017" width="0" style="88" hidden="1" customWidth="1"/>
    <col min="11018" max="11018" width="8.5703125" style="88" customWidth="1"/>
    <col min="11019" max="11019" width="0" style="88" hidden="1" customWidth="1"/>
    <col min="11020" max="11020" width="11.28515625" style="88" customWidth="1"/>
    <col min="11021" max="11021" width="0" style="88" hidden="1" customWidth="1"/>
    <col min="11022" max="11022" width="17" style="88" customWidth="1"/>
    <col min="11023" max="11025" width="0" style="88" hidden="1" customWidth="1"/>
    <col min="11026" max="11026" width="9" style="88" customWidth="1"/>
    <col min="11027" max="11029" width="0" style="88" hidden="1" customWidth="1"/>
    <col min="11030" max="11030" width="11.28515625" style="88" customWidth="1"/>
    <col min="11031" max="11033" width="0" style="88" hidden="1" customWidth="1"/>
    <col min="11034" max="11034" width="10.140625" style="88" customWidth="1"/>
    <col min="11035" max="11037" width="0" style="88" hidden="1" customWidth="1"/>
    <col min="11038" max="11038" width="11.42578125" style="88"/>
    <col min="11039" max="11041" width="0" style="88" hidden="1" customWidth="1"/>
    <col min="11042" max="11042" width="9.28515625" style="88" customWidth="1"/>
    <col min="11043" max="11043" width="0" style="88" hidden="1" customWidth="1"/>
    <col min="11044" max="11044" width="11.42578125" style="88" customWidth="1"/>
    <col min="11045" max="11045" width="0" style="88" hidden="1" customWidth="1"/>
    <col min="11046" max="11046" width="11.42578125" style="88"/>
    <col min="11047" max="11047" width="0" style="88" hidden="1" customWidth="1"/>
    <col min="11048" max="11048" width="8.28515625" style="88" customWidth="1"/>
    <col min="11049" max="11049" width="0" style="88" hidden="1" customWidth="1"/>
    <col min="11050" max="11050" width="10.140625" style="88" customWidth="1"/>
    <col min="11051" max="11051" width="0" style="88" hidden="1" customWidth="1"/>
    <col min="11052" max="11052" width="11.42578125" style="88"/>
    <col min="11053" max="11083" width="0" style="88" hidden="1" customWidth="1"/>
    <col min="11084" max="11084" width="11.42578125" style="88"/>
    <col min="11085" max="11085" width="0" style="88" hidden="1" customWidth="1"/>
    <col min="11086" max="11086" width="9.7109375" style="88" customWidth="1"/>
    <col min="11087" max="11087" width="7" style="88" customWidth="1"/>
    <col min="11088" max="11088" width="9.140625" style="88" customWidth="1"/>
    <col min="11089" max="11089" width="13.7109375" style="88" customWidth="1"/>
    <col min="11090" max="11095" width="0" style="88" hidden="1" customWidth="1"/>
    <col min="11096" max="11264" width="11.42578125" style="88"/>
    <col min="11265" max="11265" width="5.7109375" style="88" customWidth="1"/>
    <col min="11266" max="11267" width="11.140625" style="88" customWidth="1"/>
    <col min="11268" max="11268" width="9" style="88" customWidth="1"/>
    <col min="11269" max="11271" width="0" style="88" hidden="1" customWidth="1"/>
    <col min="11272" max="11272" width="10" style="88" customWidth="1"/>
    <col min="11273" max="11273" width="0" style="88" hidden="1" customWidth="1"/>
    <col min="11274" max="11274" width="8.5703125" style="88" customWidth="1"/>
    <col min="11275" max="11275" width="0" style="88" hidden="1" customWidth="1"/>
    <col min="11276" max="11276" width="11.28515625" style="88" customWidth="1"/>
    <col min="11277" max="11277" width="0" style="88" hidden="1" customWidth="1"/>
    <col min="11278" max="11278" width="17" style="88" customWidth="1"/>
    <col min="11279" max="11281" width="0" style="88" hidden="1" customWidth="1"/>
    <col min="11282" max="11282" width="9" style="88" customWidth="1"/>
    <col min="11283" max="11285" width="0" style="88" hidden="1" customWidth="1"/>
    <col min="11286" max="11286" width="11.28515625" style="88" customWidth="1"/>
    <col min="11287" max="11289" width="0" style="88" hidden="1" customWidth="1"/>
    <col min="11290" max="11290" width="10.140625" style="88" customWidth="1"/>
    <col min="11291" max="11293" width="0" style="88" hidden="1" customWidth="1"/>
    <col min="11294" max="11294" width="11.42578125" style="88"/>
    <col min="11295" max="11297" width="0" style="88" hidden="1" customWidth="1"/>
    <col min="11298" max="11298" width="9.28515625" style="88" customWidth="1"/>
    <col min="11299" max="11299" width="0" style="88" hidden="1" customWidth="1"/>
    <col min="11300" max="11300" width="11.42578125" style="88" customWidth="1"/>
    <col min="11301" max="11301" width="0" style="88" hidden="1" customWidth="1"/>
    <col min="11302" max="11302" width="11.42578125" style="88"/>
    <col min="11303" max="11303" width="0" style="88" hidden="1" customWidth="1"/>
    <col min="11304" max="11304" width="8.28515625" style="88" customWidth="1"/>
    <col min="11305" max="11305" width="0" style="88" hidden="1" customWidth="1"/>
    <col min="11306" max="11306" width="10.140625" style="88" customWidth="1"/>
    <col min="11307" max="11307" width="0" style="88" hidden="1" customWidth="1"/>
    <col min="11308" max="11308" width="11.42578125" style="88"/>
    <col min="11309" max="11339" width="0" style="88" hidden="1" customWidth="1"/>
    <col min="11340" max="11340" width="11.42578125" style="88"/>
    <col min="11341" max="11341" width="0" style="88" hidden="1" customWidth="1"/>
    <col min="11342" max="11342" width="9.7109375" style="88" customWidth="1"/>
    <col min="11343" max="11343" width="7" style="88" customWidth="1"/>
    <col min="11344" max="11344" width="9.140625" style="88" customWidth="1"/>
    <col min="11345" max="11345" width="13.7109375" style="88" customWidth="1"/>
    <col min="11346" max="11351" width="0" style="88" hidden="1" customWidth="1"/>
    <col min="11352" max="11520" width="11.42578125" style="88"/>
    <col min="11521" max="11521" width="5.7109375" style="88" customWidth="1"/>
    <col min="11522" max="11523" width="11.140625" style="88" customWidth="1"/>
    <col min="11524" max="11524" width="9" style="88" customWidth="1"/>
    <col min="11525" max="11527" width="0" style="88" hidden="1" customWidth="1"/>
    <col min="11528" max="11528" width="10" style="88" customWidth="1"/>
    <col min="11529" max="11529" width="0" style="88" hidden="1" customWidth="1"/>
    <col min="11530" max="11530" width="8.5703125" style="88" customWidth="1"/>
    <col min="11531" max="11531" width="0" style="88" hidden="1" customWidth="1"/>
    <col min="11532" max="11532" width="11.28515625" style="88" customWidth="1"/>
    <col min="11533" max="11533" width="0" style="88" hidden="1" customWidth="1"/>
    <col min="11534" max="11534" width="17" style="88" customWidth="1"/>
    <col min="11535" max="11537" width="0" style="88" hidden="1" customWidth="1"/>
    <col min="11538" max="11538" width="9" style="88" customWidth="1"/>
    <col min="11539" max="11541" width="0" style="88" hidden="1" customWidth="1"/>
    <col min="11542" max="11542" width="11.28515625" style="88" customWidth="1"/>
    <col min="11543" max="11545" width="0" style="88" hidden="1" customWidth="1"/>
    <col min="11546" max="11546" width="10.140625" style="88" customWidth="1"/>
    <col min="11547" max="11549" width="0" style="88" hidden="1" customWidth="1"/>
    <col min="11550" max="11550" width="11.42578125" style="88"/>
    <col min="11551" max="11553" width="0" style="88" hidden="1" customWidth="1"/>
    <col min="11554" max="11554" width="9.28515625" style="88" customWidth="1"/>
    <col min="11555" max="11555" width="0" style="88" hidden="1" customWidth="1"/>
    <col min="11556" max="11556" width="11.42578125" style="88" customWidth="1"/>
    <col min="11557" max="11557" width="0" style="88" hidden="1" customWidth="1"/>
    <col min="11558" max="11558" width="11.42578125" style="88"/>
    <col min="11559" max="11559" width="0" style="88" hidden="1" customWidth="1"/>
    <col min="11560" max="11560" width="8.28515625" style="88" customWidth="1"/>
    <col min="11561" max="11561" width="0" style="88" hidden="1" customWidth="1"/>
    <col min="11562" max="11562" width="10.140625" style="88" customWidth="1"/>
    <col min="11563" max="11563" width="0" style="88" hidden="1" customWidth="1"/>
    <col min="11564" max="11564" width="11.42578125" style="88"/>
    <col min="11565" max="11595" width="0" style="88" hidden="1" customWidth="1"/>
    <col min="11596" max="11596" width="11.42578125" style="88"/>
    <col min="11597" max="11597" width="0" style="88" hidden="1" customWidth="1"/>
    <col min="11598" max="11598" width="9.7109375" style="88" customWidth="1"/>
    <col min="11599" max="11599" width="7" style="88" customWidth="1"/>
    <col min="11600" max="11600" width="9.140625" style="88" customWidth="1"/>
    <col min="11601" max="11601" width="13.7109375" style="88" customWidth="1"/>
    <col min="11602" max="11607" width="0" style="88" hidden="1" customWidth="1"/>
    <col min="11608" max="11776" width="11.42578125" style="88"/>
    <col min="11777" max="11777" width="5.7109375" style="88" customWidth="1"/>
    <col min="11778" max="11779" width="11.140625" style="88" customWidth="1"/>
    <col min="11780" max="11780" width="9" style="88" customWidth="1"/>
    <col min="11781" max="11783" width="0" style="88" hidden="1" customWidth="1"/>
    <col min="11784" max="11784" width="10" style="88" customWidth="1"/>
    <col min="11785" max="11785" width="0" style="88" hidden="1" customWidth="1"/>
    <col min="11786" max="11786" width="8.5703125" style="88" customWidth="1"/>
    <col min="11787" max="11787" width="0" style="88" hidden="1" customWidth="1"/>
    <col min="11788" max="11788" width="11.28515625" style="88" customWidth="1"/>
    <col min="11789" max="11789" width="0" style="88" hidden="1" customWidth="1"/>
    <col min="11790" max="11790" width="17" style="88" customWidth="1"/>
    <col min="11791" max="11793" width="0" style="88" hidden="1" customWidth="1"/>
    <col min="11794" max="11794" width="9" style="88" customWidth="1"/>
    <col min="11795" max="11797" width="0" style="88" hidden="1" customWidth="1"/>
    <col min="11798" max="11798" width="11.28515625" style="88" customWidth="1"/>
    <col min="11799" max="11801" width="0" style="88" hidden="1" customWidth="1"/>
    <col min="11802" max="11802" width="10.140625" style="88" customWidth="1"/>
    <col min="11803" max="11805" width="0" style="88" hidden="1" customWidth="1"/>
    <col min="11806" max="11806" width="11.42578125" style="88"/>
    <col min="11807" max="11809" width="0" style="88" hidden="1" customWidth="1"/>
    <col min="11810" max="11810" width="9.28515625" style="88" customWidth="1"/>
    <col min="11811" max="11811" width="0" style="88" hidden="1" customWidth="1"/>
    <col min="11812" max="11812" width="11.42578125" style="88" customWidth="1"/>
    <col min="11813" max="11813" width="0" style="88" hidden="1" customWidth="1"/>
    <col min="11814" max="11814" width="11.42578125" style="88"/>
    <col min="11815" max="11815" width="0" style="88" hidden="1" customWidth="1"/>
    <col min="11816" max="11816" width="8.28515625" style="88" customWidth="1"/>
    <col min="11817" max="11817" width="0" style="88" hidden="1" customWidth="1"/>
    <col min="11818" max="11818" width="10.140625" style="88" customWidth="1"/>
    <col min="11819" max="11819" width="0" style="88" hidden="1" customWidth="1"/>
    <col min="11820" max="11820" width="11.42578125" style="88"/>
    <col min="11821" max="11851" width="0" style="88" hidden="1" customWidth="1"/>
    <col min="11852" max="11852" width="11.42578125" style="88"/>
    <col min="11853" max="11853" width="0" style="88" hidden="1" customWidth="1"/>
    <col min="11854" max="11854" width="9.7109375" style="88" customWidth="1"/>
    <col min="11855" max="11855" width="7" style="88" customWidth="1"/>
    <col min="11856" max="11856" width="9.140625" style="88" customWidth="1"/>
    <col min="11857" max="11857" width="13.7109375" style="88" customWidth="1"/>
    <col min="11858" max="11863" width="0" style="88" hidden="1" customWidth="1"/>
    <col min="11864" max="12032" width="11.42578125" style="88"/>
    <col min="12033" max="12033" width="5.7109375" style="88" customWidth="1"/>
    <col min="12034" max="12035" width="11.140625" style="88" customWidth="1"/>
    <col min="12036" max="12036" width="9" style="88" customWidth="1"/>
    <col min="12037" max="12039" width="0" style="88" hidden="1" customWidth="1"/>
    <col min="12040" max="12040" width="10" style="88" customWidth="1"/>
    <col min="12041" max="12041" width="0" style="88" hidden="1" customWidth="1"/>
    <col min="12042" max="12042" width="8.5703125" style="88" customWidth="1"/>
    <col min="12043" max="12043" width="0" style="88" hidden="1" customWidth="1"/>
    <col min="12044" max="12044" width="11.28515625" style="88" customWidth="1"/>
    <col min="12045" max="12045" width="0" style="88" hidden="1" customWidth="1"/>
    <col min="12046" max="12046" width="17" style="88" customWidth="1"/>
    <col min="12047" max="12049" width="0" style="88" hidden="1" customWidth="1"/>
    <col min="12050" max="12050" width="9" style="88" customWidth="1"/>
    <col min="12051" max="12053" width="0" style="88" hidden="1" customWidth="1"/>
    <col min="12054" max="12054" width="11.28515625" style="88" customWidth="1"/>
    <col min="12055" max="12057" width="0" style="88" hidden="1" customWidth="1"/>
    <col min="12058" max="12058" width="10.140625" style="88" customWidth="1"/>
    <col min="12059" max="12061" width="0" style="88" hidden="1" customWidth="1"/>
    <col min="12062" max="12062" width="11.42578125" style="88"/>
    <col min="12063" max="12065" width="0" style="88" hidden="1" customWidth="1"/>
    <col min="12066" max="12066" width="9.28515625" style="88" customWidth="1"/>
    <col min="12067" max="12067" width="0" style="88" hidden="1" customWidth="1"/>
    <col min="12068" max="12068" width="11.42578125" style="88" customWidth="1"/>
    <col min="12069" max="12069" width="0" style="88" hidden="1" customWidth="1"/>
    <col min="12070" max="12070" width="11.42578125" style="88"/>
    <col min="12071" max="12071" width="0" style="88" hidden="1" customWidth="1"/>
    <col min="12072" max="12072" width="8.28515625" style="88" customWidth="1"/>
    <col min="12073" max="12073" width="0" style="88" hidden="1" customWidth="1"/>
    <col min="12074" max="12074" width="10.140625" style="88" customWidth="1"/>
    <col min="12075" max="12075" width="0" style="88" hidden="1" customWidth="1"/>
    <col min="12076" max="12076" width="11.42578125" style="88"/>
    <col min="12077" max="12107" width="0" style="88" hidden="1" customWidth="1"/>
    <col min="12108" max="12108" width="11.42578125" style="88"/>
    <col min="12109" max="12109" width="0" style="88" hidden="1" customWidth="1"/>
    <col min="12110" max="12110" width="9.7109375" style="88" customWidth="1"/>
    <col min="12111" max="12111" width="7" style="88" customWidth="1"/>
    <col min="12112" max="12112" width="9.140625" style="88" customWidth="1"/>
    <col min="12113" max="12113" width="13.7109375" style="88" customWidth="1"/>
    <col min="12114" max="12119" width="0" style="88" hidden="1" customWidth="1"/>
    <col min="12120" max="12288" width="11.42578125" style="88"/>
    <col min="12289" max="12289" width="5.7109375" style="88" customWidth="1"/>
    <col min="12290" max="12291" width="11.140625" style="88" customWidth="1"/>
    <col min="12292" max="12292" width="9" style="88" customWidth="1"/>
    <col min="12293" max="12295" width="0" style="88" hidden="1" customWidth="1"/>
    <col min="12296" max="12296" width="10" style="88" customWidth="1"/>
    <col min="12297" max="12297" width="0" style="88" hidden="1" customWidth="1"/>
    <col min="12298" max="12298" width="8.5703125" style="88" customWidth="1"/>
    <col min="12299" max="12299" width="0" style="88" hidden="1" customWidth="1"/>
    <col min="12300" max="12300" width="11.28515625" style="88" customWidth="1"/>
    <col min="12301" max="12301" width="0" style="88" hidden="1" customWidth="1"/>
    <col min="12302" max="12302" width="17" style="88" customWidth="1"/>
    <col min="12303" max="12305" width="0" style="88" hidden="1" customWidth="1"/>
    <col min="12306" max="12306" width="9" style="88" customWidth="1"/>
    <col min="12307" max="12309" width="0" style="88" hidden="1" customWidth="1"/>
    <col min="12310" max="12310" width="11.28515625" style="88" customWidth="1"/>
    <col min="12311" max="12313" width="0" style="88" hidden="1" customWidth="1"/>
    <col min="12314" max="12314" width="10.140625" style="88" customWidth="1"/>
    <col min="12315" max="12317" width="0" style="88" hidden="1" customWidth="1"/>
    <col min="12318" max="12318" width="11.42578125" style="88"/>
    <col min="12319" max="12321" width="0" style="88" hidden="1" customWidth="1"/>
    <col min="12322" max="12322" width="9.28515625" style="88" customWidth="1"/>
    <col min="12323" max="12323" width="0" style="88" hidden="1" customWidth="1"/>
    <col min="12324" max="12324" width="11.42578125" style="88" customWidth="1"/>
    <col min="12325" max="12325" width="0" style="88" hidden="1" customWidth="1"/>
    <col min="12326" max="12326" width="11.42578125" style="88"/>
    <col min="12327" max="12327" width="0" style="88" hidden="1" customWidth="1"/>
    <col min="12328" max="12328" width="8.28515625" style="88" customWidth="1"/>
    <col min="12329" max="12329" width="0" style="88" hidden="1" customWidth="1"/>
    <col min="12330" max="12330" width="10.140625" style="88" customWidth="1"/>
    <col min="12331" max="12331" width="0" style="88" hidden="1" customWidth="1"/>
    <col min="12332" max="12332" width="11.42578125" style="88"/>
    <col min="12333" max="12363" width="0" style="88" hidden="1" customWidth="1"/>
    <col min="12364" max="12364" width="11.42578125" style="88"/>
    <col min="12365" max="12365" width="0" style="88" hidden="1" customWidth="1"/>
    <col min="12366" max="12366" width="9.7109375" style="88" customWidth="1"/>
    <col min="12367" max="12367" width="7" style="88" customWidth="1"/>
    <col min="12368" max="12368" width="9.140625" style="88" customWidth="1"/>
    <col min="12369" max="12369" width="13.7109375" style="88" customWidth="1"/>
    <col min="12370" max="12375" width="0" style="88" hidden="1" customWidth="1"/>
    <col min="12376" max="12544" width="11.42578125" style="88"/>
    <col min="12545" max="12545" width="5.7109375" style="88" customWidth="1"/>
    <col min="12546" max="12547" width="11.140625" style="88" customWidth="1"/>
    <col min="12548" max="12548" width="9" style="88" customWidth="1"/>
    <col min="12549" max="12551" width="0" style="88" hidden="1" customWidth="1"/>
    <col min="12552" max="12552" width="10" style="88" customWidth="1"/>
    <col min="12553" max="12553" width="0" style="88" hidden="1" customWidth="1"/>
    <col min="12554" max="12554" width="8.5703125" style="88" customWidth="1"/>
    <col min="12555" max="12555" width="0" style="88" hidden="1" customWidth="1"/>
    <col min="12556" max="12556" width="11.28515625" style="88" customWidth="1"/>
    <col min="12557" max="12557" width="0" style="88" hidden="1" customWidth="1"/>
    <col min="12558" max="12558" width="17" style="88" customWidth="1"/>
    <col min="12559" max="12561" width="0" style="88" hidden="1" customWidth="1"/>
    <col min="12562" max="12562" width="9" style="88" customWidth="1"/>
    <col min="12563" max="12565" width="0" style="88" hidden="1" customWidth="1"/>
    <col min="12566" max="12566" width="11.28515625" style="88" customWidth="1"/>
    <col min="12567" max="12569" width="0" style="88" hidden="1" customWidth="1"/>
    <col min="12570" max="12570" width="10.140625" style="88" customWidth="1"/>
    <col min="12571" max="12573" width="0" style="88" hidden="1" customWidth="1"/>
    <col min="12574" max="12574" width="11.42578125" style="88"/>
    <col min="12575" max="12577" width="0" style="88" hidden="1" customWidth="1"/>
    <col min="12578" max="12578" width="9.28515625" style="88" customWidth="1"/>
    <col min="12579" max="12579" width="0" style="88" hidden="1" customWidth="1"/>
    <col min="12580" max="12580" width="11.42578125" style="88" customWidth="1"/>
    <col min="12581" max="12581" width="0" style="88" hidden="1" customWidth="1"/>
    <col min="12582" max="12582" width="11.42578125" style="88"/>
    <col min="12583" max="12583" width="0" style="88" hidden="1" customWidth="1"/>
    <col min="12584" max="12584" width="8.28515625" style="88" customWidth="1"/>
    <col min="12585" max="12585" width="0" style="88" hidden="1" customWidth="1"/>
    <col min="12586" max="12586" width="10.140625" style="88" customWidth="1"/>
    <col min="12587" max="12587" width="0" style="88" hidden="1" customWidth="1"/>
    <col min="12588" max="12588" width="11.42578125" style="88"/>
    <col min="12589" max="12619" width="0" style="88" hidden="1" customWidth="1"/>
    <col min="12620" max="12620" width="11.42578125" style="88"/>
    <col min="12621" max="12621" width="0" style="88" hidden="1" customWidth="1"/>
    <col min="12622" max="12622" width="9.7109375" style="88" customWidth="1"/>
    <col min="12623" max="12623" width="7" style="88" customWidth="1"/>
    <col min="12624" max="12624" width="9.140625" style="88" customWidth="1"/>
    <col min="12625" max="12625" width="13.7109375" style="88" customWidth="1"/>
    <col min="12626" max="12631" width="0" style="88" hidden="1" customWidth="1"/>
    <col min="12632" max="12800" width="11.42578125" style="88"/>
    <col min="12801" max="12801" width="5.7109375" style="88" customWidth="1"/>
    <col min="12802" max="12803" width="11.140625" style="88" customWidth="1"/>
    <col min="12804" max="12804" width="9" style="88" customWidth="1"/>
    <col min="12805" max="12807" width="0" style="88" hidden="1" customWidth="1"/>
    <col min="12808" max="12808" width="10" style="88" customWidth="1"/>
    <col min="12809" max="12809" width="0" style="88" hidden="1" customWidth="1"/>
    <col min="12810" max="12810" width="8.5703125" style="88" customWidth="1"/>
    <col min="12811" max="12811" width="0" style="88" hidden="1" customWidth="1"/>
    <col min="12812" max="12812" width="11.28515625" style="88" customWidth="1"/>
    <col min="12813" max="12813" width="0" style="88" hidden="1" customWidth="1"/>
    <col min="12814" max="12814" width="17" style="88" customWidth="1"/>
    <col min="12815" max="12817" width="0" style="88" hidden="1" customWidth="1"/>
    <col min="12818" max="12818" width="9" style="88" customWidth="1"/>
    <col min="12819" max="12821" width="0" style="88" hidden="1" customWidth="1"/>
    <col min="12822" max="12822" width="11.28515625" style="88" customWidth="1"/>
    <col min="12823" max="12825" width="0" style="88" hidden="1" customWidth="1"/>
    <col min="12826" max="12826" width="10.140625" style="88" customWidth="1"/>
    <col min="12827" max="12829" width="0" style="88" hidden="1" customWidth="1"/>
    <col min="12830" max="12830" width="11.42578125" style="88"/>
    <col min="12831" max="12833" width="0" style="88" hidden="1" customWidth="1"/>
    <col min="12834" max="12834" width="9.28515625" style="88" customWidth="1"/>
    <col min="12835" max="12835" width="0" style="88" hidden="1" customWidth="1"/>
    <col min="12836" max="12836" width="11.42578125" style="88" customWidth="1"/>
    <col min="12837" max="12837" width="0" style="88" hidden="1" customWidth="1"/>
    <col min="12838" max="12838" width="11.42578125" style="88"/>
    <col min="12839" max="12839" width="0" style="88" hidden="1" customWidth="1"/>
    <col min="12840" max="12840" width="8.28515625" style="88" customWidth="1"/>
    <col min="12841" max="12841" width="0" style="88" hidden="1" customWidth="1"/>
    <col min="12842" max="12842" width="10.140625" style="88" customWidth="1"/>
    <col min="12843" max="12843" width="0" style="88" hidden="1" customWidth="1"/>
    <col min="12844" max="12844" width="11.42578125" style="88"/>
    <col min="12845" max="12875" width="0" style="88" hidden="1" customWidth="1"/>
    <col min="12876" max="12876" width="11.42578125" style="88"/>
    <col min="12877" max="12877" width="0" style="88" hidden="1" customWidth="1"/>
    <col min="12878" max="12878" width="9.7109375" style="88" customWidth="1"/>
    <col min="12879" max="12879" width="7" style="88" customWidth="1"/>
    <col min="12880" max="12880" width="9.140625" style="88" customWidth="1"/>
    <col min="12881" max="12881" width="13.7109375" style="88" customWidth="1"/>
    <col min="12882" max="12887" width="0" style="88" hidden="1" customWidth="1"/>
    <col min="12888" max="13056" width="11.42578125" style="88"/>
    <col min="13057" max="13057" width="5.7109375" style="88" customWidth="1"/>
    <col min="13058" max="13059" width="11.140625" style="88" customWidth="1"/>
    <col min="13060" max="13060" width="9" style="88" customWidth="1"/>
    <col min="13061" max="13063" width="0" style="88" hidden="1" customWidth="1"/>
    <col min="13064" max="13064" width="10" style="88" customWidth="1"/>
    <col min="13065" max="13065" width="0" style="88" hidden="1" customWidth="1"/>
    <col min="13066" max="13066" width="8.5703125" style="88" customWidth="1"/>
    <col min="13067" max="13067" width="0" style="88" hidden="1" customWidth="1"/>
    <col min="13068" max="13068" width="11.28515625" style="88" customWidth="1"/>
    <col min="13069" max="13069" width="0" style="88" hidden="1" customWidth="1"/>
    <col min="13070" max="13070" width="17" style="88" customWidth="1"/>
    <col min="13071" max="13073" width="0" style="88" hidden="1" customWidth="1"/>
    <col min="13074" max="13074" width="9" style="88" customWidth="1"/>
    <col min="13075" max="13077" width="0" style="88" hidden="1" customWidth="1"/>
    <col min="13078" max="13078" width="11.28515625" style="88" customWidth="1"/>
    <col min="13079" max="13081" width="0" style="88" hidden="1" customWidth="1"/>
    <col min="13082" max="13082" width="10.140625" style="88" customWidth="1"/>
    <col min="13083" max="13085" width="0" style="88" hidden="1" customWidth="1"/>
    <col min="13086" max="13086" width="11.42578125" style="88"/>
    <col min="13087" max="13089" width="0" style="88" hidden="1" customWidth="1"/>
    <col min="13090" max="13090" width="9.28515625" style="88" customWidth="1"/>
    <col min="13091" max="13091" width="0" style="88" hidden="1" customWidth="1"/>
    <col min="13092" max="13092" width="11.42578125" style="88" customWidth="1"/>
    <col min="13093" max="13093" width="0" style="88" hidden="1" customWidth="1"/>
    <col min="13094" max="13094" width="11.42578125" style="88"/>
    <col min="13095" max="13095" width="0" style="88" hidden="1" customWidth="1"/>
    <col min="13096" max="13096" width="8.28515625" style="88" customWidth="1"/>
    <col min="13097" max="13097" width="0" style="88" hidden="1" customWidth="1"/>
    <col min="13098" max="13098" width="10.140625" style="88" customWidth="1"/>
    <col min="13099" max="13099" width="0" style="88" hidden="1" customWidth="1"/>
    <col min="13100" max="13100" width="11.42578125" style="88"/>
    <col min="13101" max="13131" width="0" style="88" hidden="1" customWidth="1"/>
    <col min="13132" max="13132" width="11.42578125" style="88"/>
    <col min="13133" max="13133" width="0" style="88" hidden="1" customWidth="1"/>
    <col min="13134" max="13134" width="9.7109375" style="88" customWidth="1"/>
    <col min="13135" max="13135" width="7" style="88" customWidth="1"/>
    <col min="13136" max="13136" width="9.140625" style="88" customWidth="1"/>
    <col min="13137" max="13137" width="13.7109375" style="88" customWidth="1"/>
    <col min="13138" max="13143" width="0" style="88" hidden="1" customWidth="1"/>
    <col min="13144" max="13312" width="11.42578125" style="88"/>
    <col min="13313" max="13313" width="5.7109375" style="88" customWidth="1"/>
    <col min="13314" max="13315" width="11.140625" style="88" customWidth="1"/>
    <col min="13316" max="13316" width="9" style="88" customWidth="1"/>
    <col min="13317" max="13319" width="0" style="88" hidden="1" customWidth="1"/>
    <col min="13320" max="13320" width="10" style="88" customWidth="1"/>
    <col min="13321" max="13321" width="0" style="88" hidden="1" customWidth="1"/>
    <col min="13322" max="13322" width="8.5703125" style="88" customWidth="1"/>
    <col min="13323" max="13323" width="0" style="88" hidden="1" customWidth="1"/>
    <col min="13324" max="13324" width="11.28515625" style="88" customWidth="1"/>
    <col min="13325" max="13325" width="0" style="88" hidden="1" customWidth="1"/>
    <col min="13326" max="13326" width="17" style="88" customWidth="1"/>
    <col min="13327" max="13329" width="0" style="88" hidden="1" customWidth="1"/>
    <col min="13330" max="13330" width="9" style="88" customWidth="1"/>
    <col min="13331" max="13333" width="0" style="88" hidden="1" customWidth="1"/>
    <col min="13334" max="13334" width="11.28515625" style="88" customWidth="1"/>
    <col min="13335" max="13337" width="0" style="88" hidden="1" customWidth="1"/>
    <col min="13338" max="13338" width="10.140625" style="88" customWidth="1"/>
    <col min="13339" max="13341" width="0" style="88" hidden="1" customWidth="1"/>
    <col min="13342" max="13342" width="11.42578125" style="88"/>
    <col min="13343" max="13345" width="0" style="88" hidden="1" customWidth="1"/>
    <col min="13346" max="13346" width="9.28515625" style="88" customWidth="1"/>
    <col min="13347" max="13347" width="0" style="88" hidden="1" customWidth="1"/>
    <col min="13348" max="13348" width="11.42578125" style="88" customWidth="1"/>
    <col min="13349" max="13349" width="0" style="88" hidden="1" customWidth="1"/>
    <col min="13350" max="13350" width="11.42578125" style="88"/>
    <col min="13351" max="13351" width="0" style="88" hidden="1" customWidth="1"/>
    <col min="13352" max="13352" width="8.28515625" style="88" customWidth="1"/>
    <col min="13353" max="13353" width="0" style="88" hidden="1" customWidth="1"/>
    <col min="13354" max="13354" width="10.140625" style="88" customWidth="1"/>
    <col min="13355" max="13355" width="0" style="88" hidden="1" customWidth="1"/>
    <col min="13356" max="13356" width="11.42578125" style="88"/>
    <col min="13357" max="13387" width="0" style="88" hidden="1" customWidth="1"/>
    <col min="13388" max="13388" width="11.42578125" style="88"/>
    <col min="13389" max="13389" width="0" style="88" hidden="1" customWidth="1"/>
    <col min="13390" max="13390" width="9.7109375" style="88" customWidth="1"/>
    <col min="13391" max="13391" width="7" style="88" customWidth="1"/>
    <col min="13392" max="13392" width="9.140625" style="88" customWidth="1"/>
    <col min="13393" max="13393" width="13.7109375" style="88" customWidth="1"/>
    <col min="13394" max="13399" width="0" style="88" hidden="1" customWidth="1"/>
    <col min="13400" max="13568" width="11.42578125" style="88"/>
    <col min="13569" max="13569" width="5.7109375" style="88" customWidth="1"/>
    <col min="13570" max="13571" width="11.140625" style="88" customWidth="1"/>
    <col min="13572" max="13572" width="9" style="88" customWidth="1"/>
    <col min="13573" max="13575" width="0" style="88" hidden="1" customWidth="1"/>
    <col min="13576" max="13576" width="10" style="88" customWidth="1"/>
    <col min="13577" max="13577" width="0" style="88" hidden="1" customWidth="1"/>
    <col min="13578" max="13578" width="8.5703125" style="88" customWidth="1"/>
    <col min="13579" max="13579" width="0" style="88" hidden="1" customWidth="1"/>
    <col min="13580" max="13580" width="11.28515625" style="88" customWidth="1"/>
    <col min="13581" max="13581" width="0" style="88" hidden="1" customWidth="1"/>
    <col min="13582" max="13582" width="17" style="88" customWidth="1"/>
    <col min="13583" max="13585" width="0" style="88" hidden="1" customWidth="1"/>
    <col min="13586" max="13586" width="9" style="88" customWidth="1"/>
    <col min="13587" max="13589" width="0" style="88" hidden="1" customWidth="1"/>
    <col min="13590" max="13590" width="11.28515625" style="88" customWidth="1"/>
    <col min="13591" max="13593" width="0" style="88" hidden="1" customWidth="1"/>
    <col min="13594" max="13594" width="10.140625" style="88" customWidth="1"/>
    <col min="13595" max="13597" width="0" style="88" hidden="1" customWidth="1"/>
    <col min="13598" max="13598" width="11.42578125" style="88"/>
    <col min="13599" max="13601" width="0" style="88" hidden="1" customWidth="1"/>
    <col min="13602" max="13602" width="9.28515625" style="88" customWidth="1"/>
    <col min="13603" max="13603" width="0" style="88" hidden="1" customWidth="1"/>
    <col min="13604" max="13604" width="11.42578125" style="88" customWidth="1"/>
    <col min="13605" max="13605" width="0" style="88" hidden="1" customWidth="1"/>
    <col min="13606" max="13606" width="11.42578125" style="88"/>
    <col min="13607" max="13607" width="0" style="88" hidden="1" customWidth="1"/>
    <col min="13608" max="13608" width="8.28515625" style="88" customWidth="1"/>
    <col min="13609" max="13609" width="0" style="88" hidden="1" customWidth="1"/>
    <col min="13610" max="13610" width="10.140625" style="88" customWidth="1"/>
    <col min="13611" max="13611" width="0" style="88" hidden="1" customWidth="1"/>
    <col min="13612" max="13612" width="11.42578125" style="88"/>
    <col min="13613" max="13643" width="0" style="88" hidden="1" customWidth="1"/>
    <col min="13644" max="13644" width="11.42578125" style="88"/>
    <col min="13645" max="13645" width="0" style="88" hidden="1" customWidth="1"/>
    <col min="13646" max="13646" width="9.7109375" style="88" customWidth="1"/>
    <col min="13647" max="13647" width="7" style="88" customWidth="1"/>
    <col min="13648" max="13648" width="9.140625" style="88" customWidth="1"/>
    <col min="13649" max="13649" width="13.7109375" style="88" customWidth="1"/>
    <col min="13650" max="13655" width="0" style="88" hidden="1" customWidth="1"/>
    <col min="13656" max="13824" width="11.42578125" style="88"/>
    <col min="13825" max="13825" width="5.7109375" style="88" customWidth="1"/>
    <col min="13826" max="13827" width="11.140625" style="88" customWidth="1"/>
    <col min="13828" max="13828" width="9" style="88" customWidth="1"/>
    <col min="13829" max="13831" width="0" style="88" hidden="1" customWidth="1"/>
    <col min="13832" max="13832" width="10" style="88" customWidth="1"/>
    <col min="13833" max="13833" width="0" style="88" hidden="1" customWidth="1"/>
    <col min="13834" max="13834" width="8.5703125" style="88" customWidth="1"/>
    <col min="13835" max="13835" width="0" style="88" hidden="1" customWidth="1"/>
    <col min="13836" max="13836" width="11.28515625" style="88" customWidth="1"/>
    <col min="13837" max="13837" width="0" style="88" hidden="1" customWidth="1"/>
    <col min="13838" max="13838" width="17" style="88" customWidth="1"/>
    <col min="13839" max="13841" width="0" style="88" hidden="1" customWidth="1"/>
    <col min="13842" max="13842" width="9" style="88" customWidth="1"/>
    <col min="13843" max="13845" width="0" style="88" hidden="1" customWidth="1"/>
    <col min="13846" max="13846" width="11.28515625" style="88" customWidth="1"/>
    <col min="13847" max="13849" width="0" style="88" hidden="1" customWidth="1"/>
    <col min="13850" max="13850" width="10.140625" style="88" customWidth="1"/>
    <col min="13851" max="13853" width="0" style="88" hidden="1" customWidth="1"/>
    <col min="13854" max="13854" width="11.42578125" style="88"/>
    <col min="13855" max="13857" width="0" style="88" hidden="1" customWidth="1"/>
    <col min="13858" max="13858" width="9.28515625" style="88" customWidth="1"/>
    <col min="13859" max="13859" width="0" style="88" hidden="1" customWidth="1"/>
    <col min="13860" max="13860" width="11.42578125" style="88" customWidth="1"/>
    <col min="13861" max="13861" width="0" style="88" hidden="1" customWidth="1"/>
    <col min="13862" max="13862" width="11.42578125" style="88"/>
    <col min="13863" max="13863" width="0" style="88" hidden="1" customWidth="1"/>
    <col min="13864" max="13864" width="8.28515625" style="88" customWidth="1"/>
    <col min="13865" max="13865" width="0" style="88" hidden="1" customWidth="1"/>
    <col min="13866" max="13866" width="10.140625" style="88" customWidth="1"/>
    <col min="13867" max="13867" width="0" style="88" hidden="1" customWidth="1"/>
    <col min="13868" max="13868" width="11.42578125" style="88"/>
    <col min="13869" max="13899" width="0" style="88" hidden="1" customWidth="1"/>
    <col min="13900" max="13900" width="11.42578125" style="88"/>
    <col min="13901" max="13901" width="0" style="88" hidden="1" customWidth="1"/>
    <col min="13902" max="13902" width="9.7109375" style="88" customWidth="1"/>
    <col min="13903" max="13903" width="7" style="88" customWidth="1"/>
    <col min="13904" max="13904" width="9.140625" style="88" customWidth="1"/>
    <col min="13905" max="13905" width="13.7109375" style="88" customWidth="1"/>
    <col min="13906" max="13911" width="0" style="88" hidden="1" customWidth="1"/>
    <col min="13912" max="14080" width="11.42578125" style="88"/>
    <col min="14081" max="14081" width="5.7109375" style="88" customWidth="1"/>
    <col min="14082" max="14083" width="11.140625" style="88" customWidth="1"/>
    <col min="14084" max="14084" width="9" style="88" customWidth="1"/>
    <col min="14085" max="14087" width="0" style="88" hidden="1" customWidth="1"/>
    <col min="14088" max="14088" width="10" style="88" customWidth="1"/>
    <col min="14089" max="14089" width="0" style="88" hidden="1" customWidth="1"/>
    <col min="14090" max="14090" width="8.5703125" style="88" customWidth="1"/>
    <col min="14091" max="14091" width="0" style="88" hidden="1" customWidth="1"/>
    <col min="14092" max="14092" width="11.28515625" style="88" customWidth="1"/>
    <col min="14093" max="14093" width="0" style="88" hidden="1" customWidth="1"/>
    <col min="14094" max="14094" width="17" style="88" customWidth="1"/>
    <col min="14095" max="14097" width="0" style="88" hidden="1" customWidth="1"/>
    <col min="14098" max="14098" width="9" style="88" customWidth="1"/>
    <col min="14099" max="14101" width="0" style="88" hidden="1" customWidth="1"/>
    <col min="14102" max="14102" width="11.28515625" style="88" customWidth="1"/>
    <col min="14103" max="14105" width="0" style="88" hidden="1" customWidth="1"/>
    <col min="14106" max="14106" width="10.140625" style="88" customWidth="1"/>
    <col min="14107" max="14109" width="0" style="88" hidden="1" customWidth="1"/>
    <col min="14110" max="14110" width="11.42578125" style="88"/>
    <col min="14111" max="14113" width="0" style="88" hidden="1" customWidth="1"/>
    <col min="14114" max="14114" width="9.28515625" style="88" customWidth="1"/>
    <col min="14115" max="14115" width="0" style="88" hidden="1" customWidth="1"/>
    <col min="14116" max="14116" width="11.42578125" style="88" customWidth="1"/>
    <col min="14117" max="14117" width="0" style="88" hidden="1" customWidth="1"/>
    <col min="14118" max="14118" width="11.42578125" style="88"/>
    <col min="14119" max="14119" width="0" style="88" hidden="1" customWidth="1"/>
    <col min="14120" max="14120" width="8.28515625" style="88" customWidth="1"/>
    <col min="14121" max="14121" width="0" style="88" hidden="1" customWidth="1"/>
    <col min="14122" max="14122" width="10.140625" style="88" customWidth="1"/>
    <col min="14123" max="14123" width="0" style="88" hidden="1" customWidth="1"/>
    <col min="14124" max="14124" width="11.42578125" style="88"/>
    <col min="14125" max="14155" width="0" style="88" hidden="1" customWidth="1"/>
    <col min="14156" max="14156" width="11.42578125" style="88"/>
    <col min="14157" max="14157" width="0" style="88" hidden="1" customWidth="1"/>
    <col min="14158" max="14158" width="9.7109375" style="88" customWidth="1"/>
    <col min="14159" max="14159" width="7" style="88" customWidth="1"/>
    <col min="14160" max="14160" width="9.140625" style="88" customWidth="1"/>
    <col min="14161" max="14161" width="13.7109375" style="88" customWidth="1"/>
    <col min="14162" max="14167" width="0" style="88" hidden="1" customWidth="1"/>
    <col min="14168" max="14336" width="11.42578125" style="88"/>
    <col min="14337" max="14337" width="5.7109375" style="88" customWidth="1"/>
    <col min="14338" max="14339" width="11.140625" style="88" customWidth="1"/>
    <col min="14340" max="14340" width="9" style="88" customWidth="1"/>
    <col min="14341" max="14343" width="0" style="88" hidden="1" customWidth="1"/>
    <col min="14344" max="14344" width="10" style="88" customWidth="1"/>
    <col min="14345" max="14345" width="0" style="88" hidden="1" customWidth="1"/>
    <col min="14346" max="14346" width="8.5703125" style="88" customWidth="1"/>
    <col min="14347" max="14347" width="0" style="88" hidden="1" customWidth="1"/>
    <col min="14348" max="14348" width="11.28515625" style="88" customWidth="1"/>
    <col min="14349" max="14349" width="0" style="88" hidden="1" customWidth="1"/>
    <col min="14350" max="14350" width="17" style="88" customWidth="1"/>
    <col min="14351" max="14353" width="0" style="88" hidden="1" customWidth="1"/>
    <col min="14354" max="14354" width="9" style="88" customWidth="1"/>
    <col min="14355" max="14357" width="0" style="88" hidden="1" customWidth="1"/>
    <col min="14358" max="14358" width="11.28515625" style="88" customWidth="1"/>
    <col min="14359" max="14361" width="0" style="88" hidden="1" customWidth="1"/>
    <col min="14362" max="14362" width="10.140625" style="88" customWidth="1"/>
    <col min="14363" max="14365" width="0" style="88" hidden="1" customWidth="1"/>
    <col min="14366" max="14366" width="11.42578125" style="88"/>
    <col min="14367" max="14369" width="0" style="88" hidden="1" customWidth="1"/>
    <col min="14370" max="14370" width="9.28515625" style="88" customWidth="1"/>
    <col min="14371" max="14371" width="0" style="88" hidden="1" customWidth="1"/>
    <col min="14372" max="14372" width="11.42578125" style="88" customWidth="1"/>
    <col min="14373" max="14373" width="0" style="88" hidden="1" customWidth="1"/>
    <col min="14374" max="14374" width="11.42578125" style="88"/>
    <col min="14375" max="14375" width="0" style="88" hidden="1" customWidth="1"/>
    <col min="14376" max="14376" width="8.28515625" style="88" customWidth="1"/>
    <col min="14377" max="14377" width="0" style="88" hidden="1" customWidth="1"/>
    <col min="14378" max="14378" width="10.140625" style="88" customWidth="1"/>
    <col min="14379" max="14379" width="0" style="88" hidden="1" customWidth="1"/>
    <col min="14380" max="14380" width="11.42578125" style="88"/>
    <col min="14381" max="14411" width="0" style="88" hidden="1" customWidth="1"/>
    <col min="14412" max="14412" width="11.42578125" style="88"/>
    <col min="14413" max="14413" width="0" style="88" hidden="1" customWidth="1"/>
    <col min="14414" max="14414" width="9.7109375" style="88" customWidth="1"/>
    <col min="14415" max="14415" width="7" style="88" customWidth="1"/>
    <col min="14416" max="14416" width="9.140625" style="88" customWidth="1"/>
    <col min="14417" max="14417" width="13.7109375" style="88" customWidth="1"/>
    <col min="14418" max="14423" width="0" style="88" hidden="1" customWidth="1"/>
    <col min="14424" max="14592" width="11.42578125" style="88"/>
    <col min="14593" max="14593" width="5.7109375" style="88" customWidth="1"/>
    <col min="14594" max="14595" width="11.140625" style="88" customWidth="1"/>
    <col min="14596" max="14596" width="9" style="88" customWidth="1"/>
    <col min="14597" max="14599" width="0" style="88" hidden="1" customWidth="1"/>
    <col min="14600" max="14600" width="10" style="88" customWidth="1"/>
    <col min="14601" max="14601" width="0" style="88" hidden="1" customWidth="1"/>
    <col min="14602" max="14602" width="8.5703125" style="88" customWidth="1"/>
    <col min="14603" max="14603" width="0" style="88" hidden="1" customWidth="1"/>
    <col min="14604" max="14604" width="11.28515625" style="88" customWidth="1"/>
    <col min="14605" max="14605" width="0" style="88" hidden="1" customWidth="1"/>
    <col min="14606" max="14606" width="17" style="88" customWidth="1"/>
    <col min="14607" max="14609" width="0" style="88" hidden="1" customWidth="1"/>
    <col min="14610" max="14610" width="9" style="88" customWidth="1"/>
    <col min="14611" max="14613" width="0" style="88" hidden="1" customWidth="1"/>
    <col min="14614" max="14614" width="11.28515625" style="88" customWidth="1"/>
    <col min="14615" max="14617" width="0" style="88" hidden="1" customWidth="1"/>
    <col min="14618" max="14618" width="10.140625" style="88" customWidth="1"/>
    <col min="14619" max="14621" width="0" style="88" hidden="1" customWidth="1"/>
    <col min="14622" max="14622" width="11.42578125" style="88"/>
    <col min="14623" max="14625" width="0" style="88" hidden="1" customWidth="1"/>
    <col min="14626" max="14626" width="9.28515625" style="88" customWidth="1"/>
    <col min="14627" max="14627" width="0" style="88" hidden="1" customWidth="1"/>
    <col min="14628" max="14628" width="11.42578125" style="88" customWidth="1"/>
    <col min="14629" max="14629" width="0" style="88" hidden="1" customWidth="1"/>
    <col min="14630" max="14630" width="11.42578125" style="88"/>
    <col min="14631" max="14631" width="0" style="88" hidden="1" customWidth="1"/>
    <col min="14632" max="14632" width="8.28515625" style="88" customWidth="1"/>
    <col min="14633" max="14633" width="0" style="88" hidden="1" customWidth="1"/>
    <col min="14634" max="14634" width="10.140625" style="88" customWidth="1"/>
    <col min="14635" max="14635" width="0" style="88" hidden="1" customWidth="1"/>
    <col min="14636" max="14636" width="11.42578125" style="88"/>
    <col min="14637" max="14667" width="0" style="88" hidden="1" customWidth="1"/>
    <col min="14668" max="14668" width="11.42578125" style="88"/>
    <col min="14669" max="14669" width="0" style="88" hidden="1" customWidth="1"/>
    <col min="14670" max="14670" width="9.7109375" style="88" customWidth="1"/>
    <col min="14671" max="14671" width="7" style="88" customWidth="1"/>
    <col min="14672" max="14672" width="9.140625" style="88" customWidth="1"/>
    <col min="14673" max="14673" width="13.7109375" style="88" customWidth="1"/>
    <col min="14674" max="14679" width="0" style="88" hidden="1" customWidth="1"/>
    <col min="14680" max="14848" width="11.42578125" style="88"/>
    <col min="14849" max="14849" width="5.7109375" style="88" customWidth="1"/>
    <col min="14850" max="14851" width="11.140625" style="88" customWidth="1"/>
    <col min="14852" max="14852" width="9" style="88" customWidth="1"/>
    <col min="14853" max="14855" width="0" style="88" hidden="1" customWidth="1"/>
    <col min="14856" max="14856" width="10" style="88" customWidth="1"/>
    <col min="14857" max="14857" width="0" style="88" hidden="1" customWidth="1"/>
    <col min="14858" max="14858" width="8.5703125" style="88" customWidth="1"/>
    <col min="14859" max="14859" width="0" style="88" hidden="1" customWidth="1"/>
    <col min="14860" max="14860" width="11.28515625" style="88" customWidth="1"/>
    <col min="14861" max="14861" width="0" style="88" hidden="1" customWidth="1"/>
    <col min="14862" max="14862" width="17" style="88" customWidth="1"/>
    <col min="14863" max="14865" width="0" style="88" hidden="1" customWidth="1"/>
    <col min="14866" max="14866" width="9" style="88" customWidth="1"/>
    <col min="14867" max="14869" width="0" style="88" hidden="1" customWidth="1"/>
    <col min="14870" max="14870" width="11.28515625" style="88" customWidth="1"/>
    <col min="14871" max="14873" width="0" style="88" hidden="1" customWidth="1"/>
    <col min="14874" max="14874" width="10.140625" style="88" customWidth="1"/>
    <col min="14875" max="14877" width="0" style="88" hidden="1" customWidth="1"/>
    <col min="14878" max="14878" width="11.42578125" style="88"/>
    <col min="14879" max="14881" width="0" style="88" hidden="1" customWidth="1"/>
    <col min="14882" max="14882" width="9.28515625" style="88" customWidth="1"/>
    <col min="14883" max="14883" width="0" style="88" hidden="1" customWidth="1"/>
    <col min="14884" max="14884" width="11.42578125" style="88" customWidth="1"/>
    <col min="14885" max="14885" width="0" style="88" hidden="1" customWidth="1"/>
    <col min="14886" max="14886" width="11.42578125" style="88"/>
    <col min="14887" max="14887" width="0" style="88" hidden="1" customWidth="1"/>
    <col min="14888" max="14888" width="8.28515625" style="88" customWidth="1"/>
    <col min="14889" max="14889" width="0" style="88" hidden="1" customWidth="1"/>
    <col min="14890" max="14890" width="10.140625" style="88" customWidth="1"/>
    <col min="14891" max="14891" width="0" style="88" hidden="1" customWidth="1"/>
    <col min="14892" max="14892" width="11.42578125" style="88"/>
    <col min="14893" max="14923" width="0" style="88" hidden="1" customWidth="1"/>
    <col min="14924" max="14924" width="11.42578125" style="88"/>
    <col min="14925" max="14925" width="0" style="88" hidden="1" customWidth="1"/>
    <col min="14926" max="14926" width="9.7109375" style="88" customWidth="1"/>
    <col min="14927" max="14927" width="7" style="88" customWidth="1"/>
    <col min="14928" max="14928" width="9.140625" style="88" customWidth="1"/>
    <col min="14929" max="14929" width="13.7109375" style="88" customWidth="1"/>
    <col min="14930" max="14935" width="0" style="88" hidden="1" customWidth="1"/>
    <col min="14936" max="15104" width="11.42578125" style="88"/>
    <col min="15105" max="15105" width="5.7109375" style="88" customWidth="1"/>
    <col min="15106" max="15107" width="11.140625" style="88" customWidth="1"/>
    <col min="15108" max="15108" width="9" style="88" customWidth="1"/>
    <col min="15109" max="15111" width="0" style="88" hidden="1" customWidth="1"/>
    <col min="15112" max="15112" width="10" style="88" customWidth="1"/>
    <col min="15113" max="15113" width="0" style="88" hidden="1" customWidth="1"/>
    <col min="15114" max="15114" width="8.5703125" style="88" customWidth="1"/>
    <col min="15115" max="15115" width="0" style="88" hidden="1" customWidth="1"/>
    <col min="15116" max="15116" width="11.28515625" style="88" customWidth="1"/>
    <col min="15117" max="15117" width="0" style="88" hidden="1" customWidth="1"/>
    <col min="15118" max="15118" width="17" style="88" customWidth="1"/>
    <col min="15119" max="15121" width="0" style="88" hidden="1" customWidth="1"/>
    <col min="15122" max="15122" width="9" style="88" customWidth="1"/>
    <col min="15123" max="15125" width="0" style="88" hidden="1" customWidth="1"/>
    <col min="15126" max="15126" width="11.28515625" style="88" customWidth="1"/>
    <col min="15127" max="15129" width="0" style="88" hidden="1" customWidth="1"/>
    <col min="15130" max="15130" width="10.140625" style="88" customWidth="1"/>
    <col min="15131" max="15133" width="0" style="88" hidden="1" customWidth="1"/>
    <col min="15134" max="15134" width="11.42578125" style="88"/>
    <col min="15135" max="15137" width="0" style="88" hidden="1" customWidth="1"/>
    <col min="15138" max="15138" width="9.28515625" style="88" customWidth="1"/>
    <col min="15139" max="15139" width="0" style="88" hidden="1" customWidth="1"/>
    <col min="15140" max="15140" width="11.42578125" style="88" customWidth="1"/>
    <col min="15141" max="15141" width="0" style="88" hidden="1" customWidth="1"/>
    <col min="15142" max="15142" width="11.42578125" style="88"/>
    <col min="15143" max="15143" width="0" style="88" hidden="1" customWidth="1"/>
    <col min="15144" max="15144" width="8.28515625" style="88" customWidth="1"/>
    <col min="15145" max="15145" width="0" style="88" hidden="1" customWidth="1"/>
    <col min="15146" max="15146" width="10.140625" style="88" customWidth="1"/>
    <col min="15147" max="15147" width="0" style="88" hidden="1" customWidth="1"/>
    <col min="15148" max="15148" width="11.42578125" style="88"/>
    <col min="15149" max="15179" width="0" style="88" hidden="1" customWidth="1"/>
    <col min="15180" max="15180" width="11.42578125" style="88"/>
    <col min="15181" max="15181" width="0" style="88" hidden="1" customWidth="1"/>
    <col min="15182" max="15182" width="9.7109375" style="88" customWidth="1"/>
    <col min="15183" max="15183" width="7" style="88" customWidth="1"/>
    <col min="15184" max="15184" width="9.140625" style="88" customWidth="1"/>
    <col min="15185" max="15185" width="13.7109375" style="88" customWidth="1"/>
    <col min="15186" max="15191" width="0" style="88" hidden="1" customWidth="1"/>
    <col min="15192" max="15360" width="11.42578125" style="88"/>
    <col min="15361" max="15361" width="5.7109375" style="88" customWidth="1"/>
    <col min="15362" max="15363" width="11.140625" style="88" customWidth="1"/>
    <col min="15364" max="15364" width="9" style="88" customWidth="1"/>
    <col min="15365" max="15367" width="0" style="88" hidden="1" customWidth="1"/>
    <col min="15368" max="15368" width="10" style="88" customWidth="1"/>
    <col min="15369" max="15369" width="0" style="88" hidden="1" customWidth="1"/>
    <col min="15370" max="15370" width="8.5703125" style="88" customWidth="1"/>
    <col min="15371" max="15371" width="0" style="88" hidden="1" customWidth="1"/>
    <col min="15372" max="15372" width="11.28515625" style="88" customWidth="1"/>
    <col min="15373" max="15373" width="0" style="88" hidden="1" customWidth="1"/>
    <col min="15374" max="15374" width="17" style="88" customWidth="1"/>
    <col min="15375" max="15377" width="0" style="88" hidden="1" customWidth="1"/>
    <col min="15378" max="15378" width="9" style="88" customWidth="1"/>
    <col min="15379" max="15381" width="0" style="88" hidden="1" customWidth="1"/>
    <col min="15382" max="15382" width="11.28515625" style="88" customWidth="1"/>
    <col min="15383" max="15385" width="0" style="88" hidden="1" customWidth="1"/>
    <col min="15386" max="15386" width="10.140625" style="88" customWidth="1"/>
    <col min="15387" max="15389" width="0" style="88" hidden="1" customWidth="1"/>
    <col min="15390" max="15390" width="11.42578125" style="88"/>
    <col min="15391" max="15393" width="0" style="88" hidden="1" customWidth="1"/>
    <col min="15394" max="15394" width="9.28515625" style="88" customWidth="1"/>
    <col min="15395" max="15395" width="0" style="88" hidden="1" customWidth="1"/>
    <col min="15396" max="15396" width="11.42578125" style="88" customWidth="1"/>
    <col min="15397" max="15397" width="0" style="88" hidden="1" customWidth="1"/>
    <col min="15398" max="15398" width="11.42578125" style="88"/>
    <col min="15399" max="15399" width="0" style="88" hidden="1" customWidth="1"/>
    <col min="15400" max="15400" width="8.28515625" style="88" customWidth="1"/>
    <col min="15401" max="15401" width="0" style="88" hidden="1" customWidth="1"/>
    <col min="15402" max="15402" width="10.140625" style="88" customWidth="1"/>
    <col min="15403" max="15403" width="0" style="88" hidden="1" customWidth="1"/>
    <col min="15404" max="15404" width="11.42578125" style="88"/>
    <col min="15405" max="15435" width="0" style="88" hidden="1" customWidth="1"/>
    <col min="15436" max="15436" width="11.42578125" style="88"/>
    <col min="15437" max="15437" width="0" style="88" hidden="1" customWidth="1"/>
    <col min="15438" max="15438" width="9.7109375" style="88" customWidth="1"/>
    <col min="15439" max="15439" width="7" style="88" customWidth="1"/>
    <col min="15440" max="15440" width="9.140625" style="88" customWidth="1"/>
    <col min="15441" max="15441" width="13.7109375" style="88" customWidth="1"/>
    <col min="15442" max="15447" width="0" style="88" hidden="1" customWidth="1"/>
    <col min="15448" max="15616" width="11.42578125" style="88"/>
    <col min="15617" max="15617" width="5.7109375" style="88" customWidth="1"/>
    <col min="15618" max="15619" width="11.140625" style="88" customWidth="1"/>
    <col min="15620" max="15620" width="9" style="88" customWidth="1"/>
    <col min="15621" max="15623" width="0" style="88" hidden="1" customWidth="1"/>
    <col min="15624" max="15624" width="10" style="88" customWidth="1"/>
    <col min="15625" max="15625" width="0" style="88" hidden="1" customWidth="1"/>
    <col min="15626" max="15626" width="8.5703125" style="88" customWidth="1"/>
    <col min="15627" max="15627" width="0" style="88" hidden="1" customWidth="1"/>
    <col min="15628" max="15628" width="11.28515625" style="88" customWidth="1"/>
    <col min="15629" max="15629" width="0" style="88" hidden="1" customWidth="1"/>
    <col min="15630" max="15630" width="17" style="88" customWidth="1"/>
    <col min="15631" max="15633" width="0" style="88" hidden="1" customWidth="1"/>
    <col min="15634" max="15634" width="9" style="88" customWidth="1"/>
    <col min="15635" max="15637" width="0" style="88" hidden="1" customWidth="1"/>
    <col min="15638" max="15638" width="11.28515625" style="88" customWidth="1"/>
    <col min="15639" max="15641" width="0" style="88" hidden="1" customWidth="1"/>
    <col min="15642" max="15642" width="10.140625" style="88" customWidth="1"/>
    <col min="15643" max="15645" width="0" style="88" hidden="1" customWidth="1"/>
    <col min="15646" max="15646" width="11.42578125" style="88"/>
    <col min="15647" max="15649" width="0" style="88" hidden="1" customWidth="1"/>
    <col min="15650" max="15650" width="9.28515625" style="88" customWidth="1"/>
    <col min="15651" max="15651" width="0" style="88" hidden="1" customWidth="1"/>
    <col min="15652" max="15652" width="11.42578125" style="88" customWidth="1"/>
    <col min="15653" max="15653" width="0" style="88" hidden="1" customWidth="1"/>
    <col min="15654" max="15654" width="11.42578125" style="88"/>
    <col min="15655" max="15655" width="0" style="88" hidden="1" customWidth="1"/>
    <col min="15656" max="15656" width="8.28515625" style="88" customWidth="1"/>
    <col min="15657" max="15657" width="0" style="88" hidden="1" customWidth="1"/>
    <col min="15658" max="15658" width="10.140625" style="88" customWidth="1"/>
    <col min="15659" max="15659" width="0" style="88" hidden="1" customWidth="1"/>
    <col min="15660" max="15660" width="11.42578125" style="88"/>
    <col min="15661" max="15691" width="0" style="88" hidden="1" customWidth="1"/>
    <col min="15692" max="15692" width="11.42578125" style="88"/>
    <col min="15693" max="15693" width="0" style="88" hidden="1" customWidth="1"/>
    <col min="15694" max="15694" width="9.7109375" style="88" customWidth="1"/>
    <col min="15695" max="15695" width="7" style="88" customWidth="1"/>
    <col min="15696" max="15696" width="9.140625" style="88" customWidth="1"/>
    <col min="15697" max="15697" width="13.7109375" style="88" customWidth="1"/>
    <col min="15698" max="15703" width="0" style="88" hidden="1" customWidth="1"/>
    <col min="15704" max="15872" width="11.42578125" style="88"/>
    <col min="15873" max="15873" width="5.7109375" style="88" customWidth="1"/>
    <col min="15874" max="15875" width="11.140625" style="88" customWidth="1"/>
    <col min="15876" max="15876" width="9" style="88" customWidth="1"/>
    <col min="15877" max="15879" width="0" style="88" hidden="1" customWidth="1"/>
    <col min="15880" max="15880" width="10" style="88" customWidth="1"/>
    <col min="15881" max="15881" width="0" style="88" hidden="1" customWidth="1"/>
    <col min="15882" max="15882" width="8.5703125" style="88" customWidth="1"/>
    <col min="15883" max="15883" width="0" style="88" hidden="1" customWidth="1"/>
    <col min="15884" max="15884" width="11.28515625" style="88" customWidth="1"/>
    <col min="15885" max="15885" width="0" style="88" hidden="1" customWidth="1"/>
    <col min="15886" max="15886" width="17" style="88" customWidth="1"/>
    <col min="15887" max="15889" width="0" style="88" hidden="1" customWidth="1"/>
    <col min="15890" max="15890" width="9" style="88" customWidth="1"/>
    <col min="15891" max="15893" width="0" style="88" hidden="1" customWidth="1"/>
    <col min="15894" max="15894" width="11.28515625" style="88" customWidth="1"/>
    <col min="15895" max="15897" width="0" style="88" hidden="1" customWidth="1"/>
    <col min="15898" max="15898" width="10.140625" style="88" customWidth="1"/>
    <col min="15899" max="15901" width="0" style="88" hidden="1" customWidth="1"/>
    <col min="15902" max="15902" width="11.42578125" style="88"/>
    <col min="15903" max="15905" width="0" style="88" hidden="1" customWidth="1"/>
    <col min="15906" max="15906" width="9.28515625" style="88" customWidth="1"/>
    <col min="15907" max="15907" width="0" style="88" hidden="1" customWidth="1"/>
    <col min="15908" max="15908" width="11.42578125" style="88" customWidth="1"/>
    <col min="15909" max="15909" width="0" style="88" hidden="1" customWidth="1"/>
    <col min="15910" max="15910" width="11.42578125" style="88"/>
    <col min="15911" max="15911" width="0" style="88" hidden="1" customWidth="1"/>
    <col min="15912" max="15912" width="8.28515625" style="88" customWidth="1"/>
    <col min="15913" max="15913" width="0" style="88" hidden="1" customWidth="1"/>
    <col min="15914" max="15914" width="10.140625" style="88" customWidth="1"/>
    <col min="15915" max="15915" width="0" style="88" hidden="1" customWidth="1"/>
    <col min="15916" max="15916" width="11.42578125" style="88"/>
    <col min="15917" max="15947" width="0" style="88" hidden="1" customWidth="1"/>
    <col min="15948" max="15948" width="11.42578125" style="88"/>
    <col min="15949" max="15949" width="0" style="88" hidden="1" customWidth="1"/>
    <col min="15950" max="15950" width="9.7109375" style="88" customWidth="1"/>
    <col min="15951" max="15951" width="7" style="88" customWidth="1"/>
    <col min="15952" max="15952" width="9.140625" style="88" customWidth="1"/>
    <col min="15953" max="15953" width="13.7109375" style="88" customWidth="1"/>
    <col min="15954" max="15959" width="0" style="88" hidden="1" customWidth="1"/>
    <col min="15960" max="16128" width="11.42578125" style="88"/>
    <col min="16129" max="16129" width="5.7109375" style="88" customWidth="1"/>
    <col min="16130" max="16131" width="11.140625" style="88" customWidth="1"/>
    <col min="16132" max="16132" width="9" style="88" customWidth="1"/>
    <col min="16133" max="16135" width="0" style="88" hidden="1" customWidth="1"/>
    <col min="16136" max="16136" width="10" style="88" customWidth="1"/>
    <col min="16137" max="16137" width="0" style="88" hidden="1" customWidth="1"/>
    <col min="16138" max="16138" width="8.5703125" style="88" customWidth="1"/>
    <col min="16139" max="16139" width="0" style="88" hidden="1" customWidth="1"/>
    <col min="16140" max="16140" width="11.28515625" style="88" customWidth="1"/>
    <col min="16141" max="16141" width="0" style="88" hidden="1" customWidth="1"/>
    <col min="16142" max="16142" width="17" style="88" customWidth="1"/>
    <col min="16143" max="16145" width="0" style="88" hidden="1" customWidth="1"/>
    <col min="16146" max="16146" width="9" style="88" customWidth="1"/>
    <col min="16147" max="16149" width="0" style="88" hidden="1" customWidth="1"/>
    <col min="16150" max="16150" width="11.28515625" style="88" customWidth="1"/>
    <col min="16151" max="16153" width="0" style="88" hidden="1" customWidth="1"/>
    <col min="16154" max="16154" width="10.140625" style="88" customWidth="1"/>
    <col min="16155" max="16157" width="0" style="88" hidden="1" customWidth="1"/>
    <col min="16158" max="16158" width="11.42578125" style="88"/>
    <col min="16159" max="16161" width="0" style="88" hidden="1" customWidth="1"/>
    <col min="16162" max="16162" width="9.28515625" style="88" customWidth="1"/>
    <col min="16163" max="16163" width="0" style="88" hidden="1" customWidth="1"/>
    <col min="16164" max="16164" width="11.42578125" style="88" customWidth="1"/>
    <col min="16165" max="16165" width="0" style="88" hidden="1" customWidth="1"/>
    <col min="16166" max="16166" width="11.42578125" style="88"/>
    <col min="16167" max="16167" width="0" style="88" hidden="1" customWidth="1"/>
    <col min="16168" max="16168" width="8.28515625" style="88" customWidth="1"/>
    <col min="16169" max="16169" width="0" style="88" hidden="1" customWidth="1"/>
    <col min="16170" max="16170" width="10.140625" style="88" customWidth="1"/>
    <col min="16171" max="16171" width="0" style="88" hidden="1" customWidth="1"/>
    <col min="16172" max="16172" width="11.42578125" style="88"/>
    <col min="16173" max="16203" width="0" style="88" hidden="1" customWidth="1"/>
    <col min="16204" max="16204" width="11.42578125" style="88"/>
    <col min="16205" max="16205" width="0" style="88" hidden="1" customWidth="1"/>
    <col min="16206" max="16206" width="9.7109375" style="88" customWidth="1"/>
    <col min="16207" max="16207" width="7" style="88" customWidth="1"/>
    <col min="16208" max="16208" width="9.140625" style="88" customWidth="1"/>
    <col min="16209" max="16209" width="13.7109375" style="88" customWidth="1"/>
    <col min="16210" max="16215" width="0" style="88" hidden="1" customWidth="1"/>
    <col min="16216"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+'[2]Recorrido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74" t="s">
        <v>134</v>
      </c>
    </row>
    <row r="13" spans="2:28" x14ac:dyDescent="0.2">
      <c r="B13" s="88" t="s">
        <v>4</v>
      </c>
      <c r="I13" s="73"/>
      <c r="J13" s="75" t="s">
        <v>5</v>
      </c>
      <c r="K13" s="73"/>
    </row>
    <row r="14" spans="2:28" x14ac:dyDescent="0.2">
      <c r="B14" s="88" t="s">
        <v>6</v>
      </c>
      <c r="J14" s="74">
        <v>400</v>
      </c>
    </row>
    <row r="15" spans="2:28" x14ac:dyDescent="0.2">
      <c r="B15" s="88" t="s">
        <v>7</v>
      </c>
      <c r="I15" s="73"/>
      <c r="J15" s="73" t="s">
        <v>122</v>
      </c>
      <c r="K15" s="73"/>
    </row>
    <row r="16" spans="2:28" x14ac:dyDescent="0.2">
      <c r="B16" s="88" t="s">
        <v>8</v>
      </c>
      <c r="J16" s="74">
        <v>400</v>
      </c>
    </row>
    <row r="17" spans="1:89" x14ac:dyDescent="0.2">
      <c r="B17" s="575" t="s">
        <v>9</v>
      </c>
      <c r="H17" s="88"/>
      <c r="I17" s="88"/>
    </row>
    <row r="18" spans="1:89" ht="66.75" customHeight="1" thickBot="1" x14ac:dyDescent="0.25"/>
    <row r="19" spans="1:89" ht="12.75" customHeight="1" thickBot="1" x14ac:dyDescent="0.25">
      <c r="B19" s="1226" t="s">
        <v>10</v>
      </c>
      <c r="C19" s="1227"/>
      <c r="D19" s="1228"/>
      <c r="E19" s="76"/>
      <c r="F19" s="77" t="s">
        <v>11</v>
      </c>
      <c r="G19" s="78"/>
      <c r="H19" s="1227"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8"/>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31" t="s">
        <v>13</v>
      </c>
      <c r="CA19" s="1233" t="s">
        <v>14</v>
      </c>
      <c r="CB19" s="1233" t="s">
        <v>15</v>
      </c>
      <c r="CC19" s="1233" t="s">
        <v>16</v>
      </c>
      <c r="CD19" s="88">
        <v>1440</v>
      </c>
    </row>
    <row r="20" spans="1:89" ht="54" customHeight="1" thickBot="1" x14ac:dyDescent="0.25">
      <c r="B20" s="1236" t="s">
        <v>135</v>
      </c>
      <c r="C20" s="1237"/>
      <c r="D20" s="1238"/>
      <c r="E20" s="373" t="s">
        <v>135</v>
      </c>
      <c r="F20" s="373" t="s">
        <v>135</v>
      </c>
      <c r="G20" s="373" t="s">
        <v>136</v>
      </c>
      <c r="H20" s="373" t="s">
        <v>137</v>
      </c>
      <c r="I20" s="373" t="s">
        <v>138</v>
      </c>
      <c r="J20" s="373" t="s">
        <v>138</v>
      </c>
      <c r="K20" s="373" t="s">
        <v>139</v>
      </c>
      <c r="L20" s="373" t="s">
        <v>140</v>
      </c>
      <c r="M20" s="373" t="s">
        <v>141</v>
      </c>
      <c r="N20" s="373" t="s">
        <v>131</v>
      </c>
      <c r="O20" s="373" t="s">
        <v>142</v>
      </c>
      <c r="P20" s="373" t="s">
        <v>142</v>
      </c>
      <c r="Q20" s="373" t="s">
        <v>143</v>
      </c>
      <c r="R20" s="373" t="s">
        <v>143</v>
      </c>
      <c r="S20" s="373" t="s">
        <v>144</v>
      </c>
      <c r="T20" s="373" t="s">
        <v>144</v>
      </c>
      <c r="U20" s="373" t="s">
        <v>145</v>
      </c>
      <c r="V20" s="373" t="s">
        <v>145</v>
      </c>
      <c r="W20" s="373" t="s">
        <v>146</v>
      </c>
      <c r="X20" s="373" t="s">
        <v>146</v>
      </c>
      <c r="Y20" s="373" t="s">
        <v>147</v>
      </c>
      <c r="Z20" s="373" t="s">
        <v>148</v>
      </c>
      <c r="AA20" s="373" t="s">
        <v>146</v>
      </c>
      <c r="AB20" s="373" t="s">
        <v>146</v>
      </c>
      <c r="AC20" s="373" t="s">
        <v>145</v>
      </c>
      <c r="AD20" s="373" t="s">
        <v>145</v>
      </c>
      <c r="AE20" s="373" t="s">
        <v>144</v>
      </c>
      <c r="AF20" s="373" t="s">
        <v>144</v>
      </c>
      <c r="AG20" s="373" t="s">
        <v>143</v>
      </c>
      <c r="AH20" s="373" t="s">
        <v>143</v>
      </c>
      <c r="AI20" s="373" t="s">
        <v>149</v>
      </c>
      <c r="AJ20" s="373" t="s">
        <v>149</v>
      </c>
      <c r="AK20" s="373" t="s">
        <v>141</v>
      </c>
      <c r="AL20" s="373" t="s">
        <v>141</v>
      </c>
      <c r="AM20" s="373" t="s">
        <v>150</v>
      </c>
      <c r="AN20" s="373" t="s">
        <v>140</v>
      </c>
      <c r="AO20" s="373" t="s">
        <v>138</v>
      </c>
      <c r="AP20" s="373" t="s">
        <v>138</v>
      </c>
      <c r="AQ20" s="373" t="s">
        <v>151</v>
      </c>
      <c r="AR20" s="373" t="s">
        <v>137</v>
      </c>
      <c r="AS20" s="79"/>
      <c r="AT20" s="79"/>
      <c r="AU20" s="79"/>
      <c r="AV20" s="79"/>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32"/>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2.028</v>
      </c>
      <c r="I21" s="83">
        <v>0</v>
      </c>
      <c r="J21" s="83">
        <v>5.0949999999999998</v>
      </c>
      <c r="K21" s="83">
        <v>0</v>
      </c>
      <c r="L21" s="83">
        <v>2.9359999999999999</v>
      </c>
      <c r="M21" s="83">
        <v>0</v>
      </c>
      <c r="N21" s="83">
        <v>2.4990000000000001</v>
      </c>
      <c r="O21" s="83">
        <v>0</v>
      </c>
      <c r="P21" s="83">
        <v>0</v>
      </c>
      <c r="Q21" s="83">
        <v>0</v>
      </c>
      <c r="R21" s="83">
        <v>3.8090000000000002</v>
      </c>
      <c r="S21" s="83">
        <v>0</v>
      </c>
      <c r="T21" s="83">
        <v>0</v>
      </c>
      <c r="U21" s="83">
        <v>0</v>
      </c>
      <c r="V21" s="83">
        <v>4.274</v>
      </c>
      <c r="W21" s="83">
        <v>0</v>
      </c>
      <c r="X21" s="83">
        <v>0</v>
      </c>
      <c r="Y21" s="83">
        <v>0</v>
      </c>
      <c r="Z21" s="83">
        <v>3.0950000000000002</v>
      </c>
      <c r="AA21" s="83">
        <v>0</v>
      </c>
      <c r="AB21" s="83">
        <v>0</v>
      </c>
      <c r="AC21" s="83">
        <v>0</v>
      </c>
      <c r="AD21" s="83">
        <v>2.621</v>
      </c>
      <c r="AE21" s="83">
        <v>0</v>
      </c>
      <c r="AF21" s="83">
        <v>0</v>
      </c>
      <c r="AG21" s="83">
        <v>0</v>
      </c>
      <c r="AH21" s="83">
        <v>4.2889999999999997</v>
      </c>
      <c r="AI21" s="83">
        <v>0</v>
      </c>
      <c r="AJ21" s="83">
        <v>0</v>
      </c>
      <c r="AK21" s="83">
        <v>0</v>
      </c>
      <c r="AL21" s="83">
        <v>3.2029999999999998</v>
      </c>
      <c r="AM21" s="83">
        <v>0</v>
      </c>
      <c r="AN21" s="83">
        <v>2.72</v>
      </c>
      <c r="AO21" s="83">
        <v>0</v>
      </c>
      <c r="AP21" s="83">
        <v>2.9980000000000002</v>
      </c>
      <c r="AQ21" s="83">
        <v>0</v>
      </c>
      <c r="AR21" s="83">
        <v>5.6909999999999998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2.0329999999999999</v>
      </c>
      <c r="BY21" s="87"/>
      <c r="BZ21" s="1224">
        <f>+D21+F21+H21+J21+L21+N21+P21+R21+T21+V21+X21+Z21+AB21+AD21+BX21+AF21+AH21+AJ21+AL21+AN21+AP21+AR21+AT21+AV21+AX21+AZ21+BB21+BD21+BF21+BH21+BJ21+BL21+BN21+BP21+BR21+BT21+BV21</f>
        <v>47.291000000000004</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2.028</v>
      </c>
      <c r="I22" s="93">
        <v>0</v>
      </c>
      <c r="J22" s="93">
        <f>+J21+H22</f>
        <v>7.1229999999999993</v>
      </c>
      <c r="K22" s="93">
        <f>+K21+I22</f>
        <v>0</v>
      </c>
      <c r="L22" s="93">
        <f>+L21+J22</f>
        <v>10.058999999999999</v>
      </c>
      <c r="M22" s="93">
        <v>0</v>
      </c>
      <c r="N22" s="93">
        <f>+N21+L22</f>
        <v>12.558</v>
      </c>
      <c r="O22" s="93">
        <v>0</v>
      </c>
      <c r="P22" s="93">
        <f>+P21+N22</f>
        <v>12.558</v>
      </c>
      <c r="Q22" s="93">
        <v>0</v>
      </c>
      <c r="R22" s="93">
        <f>+R21+P22</f>
        <v>16.367000000000001</v>
      </c>
      <c r="S22" s="93">
        <f>+S21+Q22</f>
        <v>0</v>
      </c>
      <c r="T22" s="93">
        <f>+T21+R22</f>
        <v>16.367000000000001</v>
      </c>
      <c r="U22" s="93">
        <v>0</v>
      </c>
      <c r="V22" s="93">
        <f>+V21+T22</f>
        <v>20.641000000000002</v>
      </c>
      <c r="W22" s="93">
        <f>+W21+U22</f>
        <v>0</v>
      </c>
      <c r="X22" s="93">
        <f>+X21+V22</f>
        <v>20.641000000000002</v>
      </c>
      <c r="Y22" s="93">
        <v>0</v>
      </c>
      <c r="Z22" s="93">
        <f>+Z21+X22</f>
        <v>23.736000000000001</v>
      </c>
      <c r="AA22" s="93">
        <f>+AA21+Y22</f>
        <v>0</v>
      </c>
      <c r="AB22" s="93">
        <f>+AB21+Z22</f>
        <v>23.736000000000001</v>
      </c>
      <c r="AC22" s="93">
        <v>0</v>
      </c>
      <c r="AD22" s="93">
        <f>+AD21+AB22</f>
        <v>26.356999999999999</v>
      </c>
      <c r="AE22" s="93">
        <f>+AE21+AC22</f>
        <v>0</v>
      </c>
      <c r="AF22" s="93">
        <f>+AF21+AD22</f>
        <v>26.356999999999999</v>
      </c>
      <c r="AG22" s="93">
        <v>0</v>
      </c>
      <c r="AH22" s="93">
        <f>+AH21+AF22</f>
        <v>30.646000000000001</v>
      </c>
      <c r="AI22" s="93">
        <v>0</v>
      </c>
      <c r="AJ22" s="93">
        <f>+AJ21+AH22</f>
        <v>30.646000000000001</v>
      </c>
      <c r="AK22" s="93">
        <v>0</v>
      </c>
      <c r="AL22" s="93">
        <f>+AL21+AJ22</f>
        <v>33.849000000000004</v>
      </c>
      <c r="AM22" s="93">
        <f>+AM21+AK22</f>
        <v>0</v>
      </c>
      <c r="AN22" s="93">
        <f>+AN21+AL22</f>
        <v>36.569000000000003</v>
      </c>
      <c r="AO22" s="93">
        <v>0</v>
      </c>
      <c r="AP22" s="93">
        <f>+AP21+AN22</f>
        <v>39.567</v>
      </c>
      <c r="AQ22" s="93">
        <f>+AQ21+AO22</f>
        <v>0</v>
      </c>
      <c r="AR22" s="93">
        <f>+AR21+AP22</f>
        <v>45.258000000000003</v>
      </c>
      <c r="AS22" s="93">
        <v>0</v>
      </c>
      <c r="AT22" s="93">
        <f>+AT21+AR22</f>
        <v>45.258000000000003</v>
      </c>
      <c r="AU22" s="93">
        <v>0</v>
      </c>
      <c r="AV22" s="93">
        <f>+AV21+AT22</f>
        <v>45.258000000000003</v>
      </c>
      <c r="AW22" s="93">
        <v>0</v>
      </c>
      <c r="AX22" s="93">
        <f>+AX21+AV22</f>
        <v>45.258000000000003</v>
      </c>
      <c r="AY22" s="93">
        <v>0</v>
      </c>
      <c r="AZ22" s="93">
        <f>+AZ21+AX22</f>
        <v>45.258000000000003</v>
      </c>
      <c r="BA22" s="93">
        <v>0</v>
      </c>
      <c r="BB22" s="93">
        <f>+BB21+AZ22</f>
        <v>45.258000000000003</v>
      </c>
      <c r="BC22" s="93">
        <v>0</v>
      </c>
      <c r="BD22" s="93">
        <f>+BD21+BB22</f>
        <v>45.258000000000003</v>
      </c>
      <c r="BE22" s="93">
        <v>0</v>
      </c>
      <c r="BF22" s="93">
        <f>+BF21+BD22</f>
        <v>45.258000000000003</v>
      </c>
      <c r="BG22" s="93">
        <v>0</v>
      </c>
      <c r="BH22" s="93">
        <f>+BH21+BF22</f>
        <v>45.258000000000003</v>
      </c>
      <c r="BI22" s="93">
        <v>0</v>
      </c>
      <c r="BJ22" s="93">
        <f>+BJ21+BH22</f>
        <v>45.258000000000003</v>
      </c>
      <c r="BK22" s="93">
        <v>0</v>
      </c>
      <c r="BL22" s="93">
        <f>+BL21+BJ22</f>
        <v>45.258000000000003</v>
      </c>
      <c r="BM22" s="93">
        <v>0</v>
      </c>
      <c r="BN22" s="93">
        <f>+BN21+BL22</f>
        <v>45.258000000000003</v>
      </c>
      <c r="BO22" s="93">
        <v>0</v>
      </c>
      <c r="BP22" s="93">
        <f>+BP21+BN22</f>
        <v>45.258000000000003</v>
      </c>
      <c r="BQ22" s="93">
        <v>0</v>
      </c>
      <c r="BR22" s="93">
        <f>+BR21+BP22</f>
        <v>45.258000000000003</v>
      </c>
      <c r="BS22" s="93">
        <v>0</v>
      </c>
      <c r="BT22" s="93">
        <f>+BT21+BR22</f>
        <v>45.258000000000003</v>
      </c>
      <c r="BU22" s="93">
        <v>0</v>
      </c>
      <c r="BV22" s="93">
        <f>+BV21+BT22</f>
        <v>45.258000000000003</v>
      </c>
      <c r="BW22" s="93">
        <v>0</v>
      </c>
      <c r="BX22" s="94">
        <f>+BX21+BV22</f>
        <v>47.291000000000004</v>
      </c>
      <c r="BY22" s="95"/>
      <c r="BZ22" s="1225"/>
      <c r="CA22" s="1235"/>
      <c r="CB22" s="1235"/>
      <c r="CC22" s="1235"/>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K23" s="97"/>
    </row>
    <row r="24" spans="1:89" ht="12.75" customHeight="1" x14ac:dyDescent="0.2">
      <c r="A24" s="1229" t="s">
        <v>24</v>
      </c>
      <c r="B24" s="872">
        <v>1</v>
      </c>
      <c r="C24" s="718"/>
      <c r="D24" s="873">
        <v>0.21111111111111111</v>
      </c>
      <c r="E24" s="874">
        <v>0</v>
      </c>
      <c r="F24" s="875"/>
      <c r="G24" s="876">
        <v>3.472222222222222E-3</v>
      </c>
      <c r="H24" s="873">
        <f>+G24+D24</f>
        <v>0.21458333333333332</v>
      </c>
      <c r="I24" s="877">
        <v>9.7222222222222224E-3</v>
      </c>
      <c r="J24" s="878">
        <f>+I24+H24</f>
        <v>0.22430555555555554</v>
      </c>
      <c r="K24" s="879">
        <v>5.5555555555555558E-3</v>
      </c>
      <c r="L24" s="880">
        <f>+K24+J24</f>
        <v>0.2298611111111111</v>
      </c>
      <c r="M24" s="877">
        <v>6.2499999999999995E-3</v>
      </c>
      <c r="N24" s="880">
        <f>+M24+L24</f>
        <v>0.2361111111111111</v>
      </c>
      <c r="O24" s="881">
        <v>3.472222222222222E-3</v>
      </c>
      <c r="P24" s="880">
        <f>+O24+N24</f>
        <v>0.23958333333333331</v>
      </c>
      <c r="Q24" s="881">
        <v>5.5555555555555558E-3</v>
      </c>
      <c r="R24" s="880">
        <f>+Q24+P24</f>
        <v>0.24513888888888888</v>
      </c>
      <c r="S24" s="881">
        <v>4.1666666666666666E-3</v>
      </c>
      <c r="T24" s="880">
        <f>+S24+R24</f>
        <v>0.24930555555555556</v>
      </c>
      <c r="U24" s="881">
        <v>4.8611111111111112E-3</v>
      </c>
      <c r="V24" s="880">
        <f>+U24+T24</f>
        <v>0.25416666666666665</v>
      </c>
      <c r="W24" s="882">
        <v>2.7777777777777779E-3</v>
      </c>
      <c r="X24" s="880">
        <f>+W24+V24</f>
        <v>0.25694444444444442</v>
      </c>
      <c r="Y24" s="882">
        <v>2.7777777777777779E-3</v>
      </c>
      <c r="Z24" s="880">
        <f>+Y24+X24</f>
        <v>0.25972222222222219</v>
      </c>
      <c r="AA24" s="882">
        <v>2.7777777777777779E-3</v>
      </c>
      <c r="AB24" s="880">
        <f>+AA24+Z24</f>
        <v>0.26249999999999996</v>
      </c>
      <c r="AC24" s="882">
        <v>2.7777777777777779E-3</v>
      </c>
      <c r="AD24" s="880">
        <f>+AC24+AB24</f>
        <v>0.26527777777777772</v>
      </c>
      <c r="AE24" s="881">
        <v>4.8611111111111112E-3</v>
      </c>
      <c r="AF24" s="880">
        <f>+AE24+AD24</f>
        <v>0.27013888888888882</v>
      </c>
      <c r="AG24" s="881">
        <v>4.8611111111111112E-3</v>
      </c>
      <c r="AH24" s="880">
        <f>+AG24+AF24</f>
        <v>0.27499999999999991</v>
      </c>
      <c r="AI24" s="881">
        <v>5.5555555555555558E-3</v>
      </c>
      <c r="AJ24" s="880">
        <f>+AI24+AH24</f>
        <v>0.28055555555555545</v>
      </c>
      <c r="AK24" s="882">
        <v>2.7777777777777779E-3</v>
      </c>
      <c r="AL24" s="880">
        <f>+AK24+AJ24</f>
        <v>0.28333333333333321</v>
      </c>
      <c r="AM24" s="881">
        <v>5.5555555555555558E-3</v>
      </c>
      <c r="AN24" s="880">
        <f>+AM24+AL24</f>
        <v>0.28888888888888875</v>
      </c>
      <c r="AO24" s="881">
        <v>5.5555555555555558E-3</v>
      </c>
      <c r="AP24" s="880">
        <f>+AO24+AN24</f>
        <v>0.29444444444444429</v>
      </c>
      <c r="AQ24" s="879">
        <v>9.7222222222222224E-3</v>
      </c>
      <c r="AR24" s="873">
        <f>+AQ24+AP24</f>
        <v>0.30416666666666653</v>
      </c>
      <c r="AS24" s="874">
        <v>0</v>
      </c>
      <c r="AT24" s="882">
        <f>+AS24+AR24</f>
        <v>0.30416666666666653</v>
      </c>
      <c r="AU24" s="882">
        <v>0</v>
      </c>
      <c r="AV24" s="882">
        <f>+AU24+AT24</f>
        <v>0.30416666666666653</v>
      </c>
      <c r="AW24" s="882">
        <v>0</v>
      </c>
      <c r="AX24" s="882">
        <f>+AW24+AV24</f>
        <v>0.30416666666666653</v>
      </c>
      <c r="AY24" s="882">
        <v>0</v>
      </c>
      <c r="AZ24" s="882">
        <f>+AY24+AX24</f>
        <v>0.30416666666666653</v>
      </c>
      <c r="BA24" s="882">
        <v>0</v>
      </c>
      <c r="BB24" s="882">
        <f>+BA24+AZ24</f>
        <v>0.30416666666666653</v>
      </c>
      <c r="BC24" s="882">
        <v>0</v>
      </c>
      <c r="BD24" s="882">
        <f>+BC24+BB24</f>
        <v>0.30416666666666653</v>
      </c>
      <c r="BE24" s="882">
        <v>0</v>
      </c>
      <c r="BF24" s="882">
        <f>+BE24+BD24</f>
        <v>0.30416666666666653</v>
      </c>
      <c r="BG24" s="882">
        <v>0</v>
      </c>
      <c r="BH24" s="882">
        <f>+BG24+BF24</f>
        <v>0.30416666666666653</v>
      </c>
      <c r="BI24" s="882">
        <v>0</v>
      </c>
      <c r="BJ24" s="882">
        <f>+BI24+BH24</f>
        <v>0.30416666666666653</v>
      </c>
      <c r="BK24" s="882">
        <v>0</v>
      </c>
      <c r="BL24" s="882">
        <f>+BK24+BJ24</f>
        <v>0.30416666666666653</v>
      </c>
      <c r="BM24" s="882">
        <v>0</v>
      </c>
      <c r="BN24" s="882">
        <f>+BM24+BL24</f>
        <v>0.30416666666666653</v>
      </c>
      <c r="BO24" s="882">
        <v>0</v>
      </c>
      <c r="BP24" s="882">
        <f>+BO24+BN24</f>
        <v>0.30416666666666653</v>
      </c>
      <c r="BQ24" s="882">
        <v>0</v>
      </c>
      <c r="BR24" s="882">
        <f>+BQ24+BP24</f>
        <v>0.30416666666666653</v>
      </c>
      <c r="BS24" s="882">
        <v>0</v>
      </c>
      <c r="BT24" s="882">
        <f>+BS24+BR24</f>
        <v>0.30416666666666653</v>
      </c>
      <c r="BU24" s="882">
        <v>0</v>
      </c>
      <c r="BV24" s="882">
        <f>+BU24+BT24</f>
        <v>0.30416666666666653</v>
      </c>
      <c r="BW24" s="882">
        <v>3.472222222222222E-3</v>
      </c>
      <c r="BX24" s="883">
        <f>+BW24+BV24</f>
        <v>0.30763888888888874</v>
      </c>
      <c r="BY24" s="884"/>
      <c r="BZ24" s="101"/>
      <c r="CA24" s="104">
        <f>+BX24-D24</f>
        <v>9.6527777777777629E-2</v>
      </c>
      <c r="CB24" s="1">
        <f t="shared" ref="CB24:CB74" si="0">+$J$80/CI24</f>
        <v>17.697841726618734</v>
      </c>
      <c r="CC24" s="153"/>
      <c r="CD24" s="88">
        <f t="shared" ref="CD24:CD74" si="1">+CA24*$CD$19</f>
        <v>138.99999999999977</v>
      </c>
      <c r="CE24" s="88">
        <f t="shared" ref="CE24:CE74" si="2">+$J$80</f>
        <v>41</v>
      </c>
      <c r="CG24" s="99">
        <f>+CA24</f>
        <v>9.6527777777777629E-2</v>
      </c>
      <c r="CH24" s="96">
        <f t="shared" ref="CH24:CH74" si="3">+CG24*$CD$19</f>
        <v>138.99999999999977</v>
      </c>
      <c r="CI24" s="100">
        <f>+CH24/60</f>
        <v>2.3166666666666629</v>
      </c>
      <c r="CK24" s="108"/>
    </row>
    <row r="25" spans="1:89" x14ac:dyDescent="0.2">
      <c r="A25" s="1230"/>
      <c r="B25" s="885">
        <v>2</v>
      </c>
      <c r="C25" s="718">
        <v>1.5277777777777777E-2</v>
      </c>
      <c r="D25" s="886">
        <f>+C25+D24</f>
        <v>0.22638888888888889</v>
      </c>
      <c r="E25" s="887">
        <v>0</v>
      </c>
      <c r="F25" s="875"/>
      <c r="G25" s="876">
        <v>3.472222222222222E-3</v>
      </c>
      <c r="H25" s="886">
        <f>+G25+D25</f>
        <v>0.2298611111111111</v>
      </c>
      <c r="I25" s="877">
        <v>9.7222222222222224E-3</v>
      </c>
      <c r="J25" s="888">
        <f>+I25+H25</f>
        <v>0.23958333333333331</v>
      </c>
      <c r="K25" s="879">
        <v>5.5555555555555558E-3</v>
      </c>
      <c r="L25" s="889">
        <f>+K25+J25</f>
        <v>0.24513888888888888</v>
      </c>
      <c r="M25" s="877">
        <v>6.9444444444444441E-3</v>
      </c>
      <c r="N25" s="889">
        <f>+M25+L25</f>
        <v>0.25208333333333333</v>
      </c>
      <c r="O25" s="881">
        <v>4.1666666666666666E-3</v>
      </c>
      <c r="P25" s="889">
        <f>+O25+N25</f>
        <v>0.25624999999999998</v>
      </c>
      <c r="Q25" s="881">
        <v>5.5555555555555558E-3</v>
      </c>
      <c r="R25" s="889">
        <f>+Q25+P25</f>
        <v>0.26180555555555551</v>
      </c>
      <c r="S25" s="881">
        <v>4.1666666666666666E-3</v>
      </c>
      <c r="T25" s="889">
        <f>+S25+R25</f>
        <v>0.26597222222222217</v>
      </c>
      <c r="U25" s="881">
        <v>4.8611111111111112E-3</v>
      </c>
      <c r="V25" s="889">
        <f>+U25+T25</f>
        <v>0.27083333333333326</v>
      </c>
      <c r="W25" s="882">
        <v>2.7777777777777779E-3</v>
      </c>
      <c r="X25" s="889">
        <f>+W25+V25</f>
        <v>0.27361111111111103</v>
      </c>
      <c r="Y25" s="882">
        <v>2.7777777777777779E-3</v>
      </c>
      <c r="Z25" s="889">
        <f>+Y25+X25</f>
        <v>0.2763888888888888</v>
      </c>
      <c r="AA25" s="882">
        <v>2.7777777777777779E-3</v>
      </c>
      <c r="AB25" s="889">
        <f>+AA25+Z25</f>
        <v>0.27916666666666656</v>
      </c>
      <c r="AC25" s="882">
        <v>2.7777777777777779E-3</v>
      </c>
      <c r="AD25" s="889">
        <f>+AC25+AB25</f>
        <v>0.28194444444444433</v>
      </c>
      <c r="AE25" s="881">
        <v>4.8611111111111112E-3</v>
      </c>
      <c r="AF25" s="889">
        <f>+AE25+AD25</f>
        <v>0.28680555555555542</v>
      </c>
      <c r="AG25" s="881">
        <v>4.8611111111111112E-3</v>
      </c>
      <c r="AH25" s="889">
        <f>+AG25+AF25</f>
        <v>0.29166666666666652</v>
      </c>
      <c r="AI25" s="881">
        <v>5.5555555555555558E-3</v>
      </c>
      <c r="AJ25" s="889">
        <f>+AI25+AH25</f>
        <v>0.29722222222222205</v>
      </c>
      <c r="AK25" s="882">
        <v>2.7777777777777779E-3</v>
      </c>
      <c r="AL25" s="889">
        <f>+AK25+AJ25</f>
        <v>0.29999999999999982</v>
      </c>
      <c r="AM25" s="890">
        <v>6.2499999999999995E-3</v>
      </c>
      <c r="AN25" s="889">
        <f>+AM25+AL25</f>
        <v>0.3062499999999998</v>
      </c>
      <c r="AO25" s="881">
        <v>5.5555555555555558E-3</v>
      </c>
      <c r="AP25" s="889">
        <f>+AO25+AN25</f>
        <v>0.31180555555555534</v>
      </c>
      <c r="AQ25" s="879">
        <v>9.7222222222222224E-3</v>
      </c>
      <c r="AR25" s="886">
        <f>+AQ25+AP25</f>
        <v>0.32152777777777758</v>
      </c>
      <c r="AS25" s="887">
        <v>0</v>
      </c>
      <c r="AT25" s="889">
        <f>+AS25+AR25</f>
        <v>0.32152777777777758</v>
      </c>
      <c r="AU25" s="889">
        <v>0</v>
      </c>
      <c r="AV25" s="889">
        <f>+AU25+AT25</f>
        <v>0.32152777777777758</v>
      </c>
      <c r="AW25" s="889">
        <v>0</v>
      </c>
      <c r="AX25" s="889">
        <f>+AW25+AV25</f>
        <v>0.32152777777777758</v>
      </c>
      <c r="AY25" s="889">
        <v>0</v>
      </c>
      <c r="AZ25" s="889">
        <f>+AY25+AX25</f>
        <v>0.32152777777777758</v>
      </c>
      <c r="BA25" s="889">
        <v>0</v>
      </c>
      <c r="BB25" s="889">
        <f>+BA25+AZ25</f>
        <v>0.32152777777777758</v>
      </c>
      <c r="BC25" s="889">
        <v>0</v>
      </c>
      <c r="BD25" s="889">
        <f>+BC25+BB25</f>
        <v>0.32152777777777758</v>
      </c>
      <c r="BE25" s="889">
        <v>0</v>
      </c>
      <c r="BF25" s="889">
        <f>+BE25+BD25</f>
        <v>0.32152777777777758</v>
      </c>
      <c r="BG25" s="889">
        <v>0</v>
      </c>
      <c r="BH25" s="889">
        <f>+BG25+BF25</f>
        <v>0.32152777777777758</v>
      </c>
      <c r="BI25" s="889">
        <v>0</v>
      </c>
      <c r="BJ25" s="889">
        <f>+BI25+BH25</f>
        <v>0.32152777777777758</v>
      </c>
      <c r="BK25" s="889">
        <v>0</v>
      </c>
      <c r="BL25" s="889">
        <f>+BK25+BJ25</f>
        <v>0.32152777777777758</v>
      </c>
      <c r="BM25" s="889">
        <v>0</v>
      </c>
      <c r="BN25" s="889">
        <f>+BM25+BL25</f>
        <v>0.32152777777777758</v>
      </c>
      <c r="BO25" s="889">
        <v>0</v>
      </c>
      <c r="BP25" s="889">
        <f>+BO25+BN25</f>
        <v>0.32152777777777758</v>
      </c>
      <c r="BQ25" s="889">
        <v>0</v>
      </c>
      <c r="BR25" s="889">
        <f>+BQ25+BP25</f>
        <v>0.32152777777777758</v>
      </c>
      <c r="BS25" s="889">
        <v>0</v>
      </c>
      <c r="BT25" s="889">
        <f>+BS25+BR25</f>
        <v>0.32152777777777758</v>
      </c>
      <c r="BU25" s="889">
        <v>0</v>
      </c>
      <c r="BV25" s="889">
        <f>+BU25+BT25</f>
        <v>0.32152777777777758</v>
      </c>
      <c r="BW25" s="882">
        <v>3.472222222222222E-3</v>
      </c>
      <c r="BX25" s="883">
        <f>+BW25+BV25</f>
        <v>0.32499999999999979</v>
      </c>
      <c r="BY25" s="891"/>
      <c r="BZ25" s="101"/>
      <c r="CA25" s="101">
        <f t="shared" ref="CA25:CA74" si="4">+BX25-D25</f>
        <v>9.86111111111109E-2</v>
      </c>
      <c r="CB25" s="1">
        <f t="shared" si="0"/>
        <v>17.323943661971871</v>
      </c>
      <c r="CC25" s="103"/>
      <c r="CD25" s="88">
        <f t="shared" si="1"/>
        <v>141.99999999999969</v>
      </c>
      <c r="CE25" s="88">
        <f t="shared" si="2"/>
        <v>41</v>
      </c>
      <c r="CG25" s="99">
        <f t="shared" ref="CG25:CG74" si="5">+CA25</f>
        <v>9.86111111111109E-2</v>
      </c>
      <c r="CH25" s="96">
        <f t="shared" si="3"/>
        <v>141.99999999999969</v>
      </c>
      <c r="CI25" s="100">
        <f t="shared" ref="CI25:CI74" si="6">+CH25/60</f>
        <v>2.3666666666666614</v>
      </c>
      <c r="CK25" s="108"/>
    </row>
    <row r="26" spans="1:89" x14ac:dyDescent="0.2">
      <c r="A26" s="1230"/>
      <c r="B26" s="885">
        <v>3</v>
      </c>
      <c r="C26" s="718">
        <v>1.5277777777777777E-2</v>
      </c>
      <c r="D26" s="13">
        <f t="shared" ref="D26:D74" si="7">+C26+D25</f>
        <v>0.24166666666666667</v>
      </c>
      <c r="E26" s="227">
        <v>0</v>
      </c>
      <c r="G26" s="2">
        <v>3.472222222222222E-3</v>
      </c>
      <c r="H26" s="13">
        <f>+G26+D26</f>
        <v>0.24513888888888888</v>
      </c>
      <c r="I26" s="892">
        <v>9.7222222222222224E-3</v>
      </c>
      <c r="J26" s="319">
        <f>+I26+H26</f>
        <v>0.25486111111111109</v>
      </c>
      <c r="K26" s="879">
        <v>5.5555555555555558E-3</v>
      </c>
      <c r="L26" s="101">
        <f>+K26+J26</f>
        <v>0.26041666666666663</v>
      </c>
      <c r="M26" s="892">
        <v>6.9444444444444441E-3</v>
      </c>
      <c r="N26" s="101">
        <f>+M26+L26</f>
        <v>0.26736111111111105</v>
      </c>
      <c r="O26" s="890">
        <v>4.8611111111111112E-3</v>
      </c>
      <c r="P26" s="101">
        <f>+O26+N26</f>
        <v>0.27222222222222214</v>
      </c>
      <c r="Q26" s="890">
        <v>6.2499999999999995E-3</v>
      </c>
      <c r="R26" s="101">
        <f>+Q26+P26</f>
        <v>0.27847222222222212</v>
      </c>
      <c r="S26" s="890">
        <v>4.8611111111111112E-3</v>
      </c>
      <c r="T26" s="101">
        <f>+S26+R26</f>
        <v>0.28333333333333321</v>
      </c>
      <c r="U26" s="890">
        <v>4.8611111111111112E-3</v>
      </c>
      <c r="V26" s="101">
        <f>+U26+T26</f>
        <v>0.28819444444444431</v>
      </c>
      <c r="W26" s="104">
        <v>2.7777777777777779E-3</v>
      </c>
      <c r="X26" s="101">
        <f>+W26+V26</f>
        <v>0.29097222222222208</v>
      </c>
      <c r="Y26" s="104">
        <v>2.7777777777777779E-3</v>
      </c>
      <c r="Z26" s="101">
        <f>+Y26+X26</f>
        <v>0.29374999999999984</v>
      </c>
      <c r="AA26" s="104">
        <v>2.7777777777777779E-3</v>
      </c>
      <c r="AB26" s="101">
        <f>+AA26+Z26</f>
        <v>0.29652777777777761</v>
      </c>
      <c r="AC26" s="104">
        <v>2.7777777777777779E-3</v>
      </c>
      <c r="AD26" s="101">
        <f>+AC26+AB26</f>
        <v>0.29930555555555538</v>
      </c>
      <c r="AE26" s="890">
        <v>4.8611111111111112E-3</v>
      </c>
      <c r="AF26" s="101">
        <f>+AE26+AD26</f>
        <v>0.30416666666666647</v>
      </c>
      <c r="AG26" s="890">
        <v>4.8611111111111112E-3</v>
      </c>
      <c r="AH26" s="101">
        <f>+AG26+AF26</f>
        <v>0.30902777777777757</v>
      </c>
      <c r="AI26" s="890">
        <v>5.5555555555555558E-3</v>
      </c>
      <c r="AJ26" s="101">
        <f>+AI26+AH26</f>
        <v>0.3145833333333331</v>
      </c>
      <c r="AK26" s="104">
        <v>2.7777777777777779E-3</v>
      </c>
      <c r="AL26" s="101">
        <f>+AK26+AJ26</f>
        <v>0.31736111111111087</v>
      </c>
      <c r="AM26" s="890">
        <v>6.2499999999999995E-3</v>
      </c>
      <c r="AN26" s="101">
        <f>+AM26+AL26</f>
        <v>0.32361111111111085</v>
      </c>
      <c r="AO26" s="881">
        <v>5.5555555555555558E-3</v>
      </c>
      <c r="AP26" s="101">
        <f>+AO26+AN26</f>
        <v>0.32916666666666639</v>
      </c>
      <c r="AQ26" s="893">
        <v>9.7222222222222224E-3</v>
      </c>
      <c r="AR26" s="13">
        <f>+AQ26+AP26</f>
        <v>0.33888888888888863</v>
      </c>
      <c r="AS26" s="227">
        <v>0</v>
      </c>
      <c r="AT26" s="101">
        <f>+AS26+AR26</f>
        <v>0.33888888888888863</v>
      </c>
      <c r="AU26" s="101">
        <v>0</v>
      </c>
      <c r="AV26" s="101">
        <f>+AU26+AT26</f>
        <v>0.33888888888888863</v>
      </c>
      <c r="AW26" s="101">
        <v>0</v>
      </c>
      <c r="AX26" s="101">
        <f>+AW26+AV26</f>
        <v>0.33888888888888863</v>
      </c>
      <c r="AY26" s="101">
        <v>0</v>
      </c>
      <c r="AZ26" s="101">
        <f>+AY26+AX26</f>
        <v>0.33888888888888863</v>
      </c>
      <c r="BA26" s="101">
        <v>0</v>
      </c>
      <c r="BB26" s="101">
        <f>+BA26+AZ26</f>
        <v>0.33888888888888863</v>
      </c>
      <c r="BC26" s="101">
        <v>0</v>
      </c>
      <c r="BD26" s="101">
        <f>+BC26+BB26</f>
        <v>0.33888888888888863</v>
      </c>
      <c r="BE26" s="101">
        <v>0</v>
      </c>
      <c r="BF26" s="101">
        <f>+BE26+BD26</f>
        <v>0.33888888888888863</v>
      </c>
      <c r="BG26" s="101">
        <v>0</v>
      </c>
      <c r="BH26" s="101">
        <f>+BG26+BF26</f>
        <v>0.33888888888888863</v>
      </c>
      <c r="BI26" s="101">
        <v>0</v>
      </c>
      <c r="BJ26" s="101">
        <f>+BI26+BH26</f>
        <v>0.33888888888888863</v>
      </c>
      <c r="BK26" s="101">
        <v>0</v>
      </c>
      <c r="BL26" s="101">
        <f>+BK26+BJ26</f>
        <v>0.33888888888888863</v>
      </c>
      <c r="BM26" s="101">
        <v>0</v>
      </c>
      <c r="BN26" s="101">
        <f>+BM26+BL26</f>
        <v>0.33888888888888863</v>
      </c>
      <c r="BO26" s="101">
        <v>0</v>
      </c>
      <c r="BP26" s="101">
        <f>+BO26+BN26</f>
        <v>0.33888888888888863</v>
      </c>
      <c r="BQ26" s="101">
        <v>0</v>
      </c>
      <c r="BR26" s="101">
        <f>+BQ26+BP26</f>
        <v>0.33888888888888863</v>
      </c>
      <c r="BS26" s="101">
        <v>0</v>
      </c>
      <c r="BT26" s="101">
        <f>+BS26+BR26</f>
        <v>0.33888888888888863</v>
      </c>
      <c r="BU26" s="101">
        <v>0</v>
      </c>
      <c r="BV26" s="101">
        <f>+BU26+BT26</f>
        <v>0.33888888888888863</v>
      </c>
      <c r="BW26" s="104">
        <v>3.472222222222222E-3</v>
      </c>
      <c r="BX26" s="102">
        <f>+BW26+BV26</f>
        <v>0.34236111111111084</v>
      </c>
      <c r="BY26" s="891"/>
      <c r="BZ26" s="101"/>
      <c r="CA26" s="101">
        <f t="shared" si="4"/>
        <v>0.10069444444444417</v>
      </c>
      <c r="CB26" s="1">
        <f t="shared" si="0"/>
        <v>16.965517241379359</v>
      </c>
      <c r="CC26" s="103"/>
      <c r="CD26" s="88">
        <f t="shared" si="1"/>
        <v>144.9999999999996</v>
      </c>
      <c r="CE26" s="88">
        <f t="shared" si="2"/>
        <v>41</v>
      </c>
      <c r="CG26" s="99">
        <f t="shared" si="5"/>
        <v>0.10069444444444417</v>
      </c>
      <c r="CH26" s="96">
        <f t="shared" si="3"/>
        <v>144.9999999999996</v>
      </c>
      <c r="CI26" s="100">
        <f t="shared" si="6"/>
        <v>2.4166666666666599</v>
      </c>
      <c r="CK26" s="108"/>
    </row>
    <row r="27" spans="1:89" x14ac:dyDescent="0.2">
      <c r="A27" s="1230"/>
      <c r="B27" s="872">
        <v>4</v>
      </c>
      <c r="C27" s="718">
        <v>1.4583333333333332E-2</v>
      </c>
      <c r="D27" s="13">
        <f>+C27+D26</f>
        <v>0.25624999999999998</v>
      </c>
      <c r="E27" s="227">
        <v>0</v>
      </c>
      <c r="G27" s="2">
        <v>3.472222222222222E-3</v>
      </c>
      <c r="H27" s="13">
        <f>+G27+D27</f>
        <v>0.25972222222222219</v>
      </c>
      <c r="I27" s="892">
        <v>9.7222222222222224E-3</v>
      </c>
      <c r="J27" s="319">
        <f>+I27+H27</f>
        <v>0.26944444444444443</v>
      </c>
      <c r="K27" s="879">
        <v>5.5555555555555558E-3</v>
      </c>
      <c r="L27" s="101">
        <f>+K27+J27</f>
        <v>0.27499999999999997</v>
      </c>
      <c r="M27" s="892">
        <v>6.9444444444444441E-3</v>
      </c>
      <c r="N27" s="101">
        <f>+M27+L27</f>
        <v>0.28194444444444439</v>
      </c>
      <c r="O27" s="890">
        <v>4.8611111111111112E-3</v>
      </c>
      <c r="P27" s="101">
        <f>+O27+N27</f>
        <v>0.28680555555555548</v>
      </c>
      <c r="Q27" s="890">
        <v>6.2499999999999995E-3</v>
      </c>
      <c r="R27" s="101">
        <f>+Q27+P27</f>
        <v>0.29305555555555546</v>
      </c>
      <c r="S27" s="890">
        <v>4.8611111111111112E-3</v>
      </c>
      <c r="T27" s="101">
        <f>+S27+R27</f>
        <v>0.29791666666666655</v>
      </c>
      <c r="U27" s="890">
        <v>4.8611111111111112E-3</v>
      </c>
      <c r="V27" s="101">
        <f>+U27+T27</f>
        <v>0.30277777777777765</v>
      </c>
      <c r="W27" s="104">
        <v>2.7777777777777779E-3</v>
      </c>
      <c r="X27" s="101">
        <f>+W27+V27</f>
        <v>0.30555555555555541</v>
      </c>
      <c r="Y27" s="104">
        <v>2.7777777777777779E-3</v>
      </c>
      <c r="Z27" s="101">
        <f>+Y27+X27</f>
        <v>0.30833333333333318</v>
      </c>
      <c r="AA27" s="104">
        <v>2.7777777777777779E-3</v>
      </c>
      <c r="AB27" s="101">
        <f>+AA27+Z27</f>
        <v>0.31111111111111095</v>
      </c>
      <c r="AC27" s="104">
        <v>2.7777777777777779E-3</v>
      </c>
      <c r="AD27" s="101">
        <f>+AC27+AB27</f>
        <v>0.31388888888888872</v>
      </c>
      <c r="AE27" s="890">
        <v>4.8611111111111112E-3</v>
      </c>
      <c r="AF27" s="101">
        <f>+AE27+AD27</f>
        <v>0.31874999999999981</v>
      </c>
      <c r="AG27" s="890">
        <v>4.8611111111111112E-3</v>
      </c>
      <c r="AH27" s="101">
        <f>+AG27+AF27</f>
        <v>0.32361111111111091</v>
      </c>
      <c r="AI27" s="890">
        <v>5.5555555555555558E-3</v>
      </c>
      <c r="AJ27" s="101">
        <f>+AI27+AH27</f>
        <v>0.32916666666666644</v>
      </c>
      <c r="AK27" s="104">
        <v>2.7777777777777779E-3</v>
      </c>
      <c r="AL27" s="101">
        <f>+AK27+AJ27</f>
        <v>0.33194444444444421</v>
      </c>
      <c r="AM27" s="890">
        <v>6.2499999999999995E-3</v>
      </c>
      <c r="AN27" s="101">
        <f>+AM27+AL27</f>
        <v>0.33819444444444419</v>
      </c>
      <c r="AO27" s="881">
        <v>5.5555555555555558E-3</v>
      </c>
      <c r="AP27" s="101">
        <f>+AO27+AN27</f>
        <v>0.34374999999999972</v>
      </c>
      <c r="AQ27" s="893">
        <v>9.7222222222222224E-3</v>
      </c>
      <c r="AR27" s="13">
        <f>+AQ27+AP27</f>
        <v>0.35347222222222197</v>
      </c>
      <c r="AS27" s="227">
        <v>0</v>
      </c>
      <c r="AT27" s="101">
        <f>+AS27+AR27</f>
        <v>0.35347222222222197</v>
      </c>
      <c r="AU27" s="101">
        <v>0</v>
      </c>
      <c r="AV27" s="101">
        <f>+AU27+AT27</f>
        <v>0.35347222222222197</v>
      </c>
      <c r="AW27" s="101">
        <v>0</v>
      </c>
      <c r="AX27" s="101">
        <f>+AW27+AV27</f>
        <v>0.35347222222222197</v>
      </c>
      <c r="AY27" s="101">
        <v>0</v>
      </c>
      <c r="AZ27" s="101">
        <f>+AY27+AX27</f>
        <v>0.35347222222222197</v>
      </c>
      <c r="BA27" s="101">
        <v>0</v>
      </c>
      <c r="BB27" s="101">
        <f>+BA27+AZ27</f>
        <v>0.35347222222222197</v>
      </c>
      <c r="BC27" s="101">
        <v>0</v>
      </c>
      <c r="BD27" s="101">
        <f>+BC27+BB27</f>
        <v>0.35347222222222197</v>
      </c>
      <c r="BE27" s="101">
        <v>0</v>
      </c>
      <c r="BF27" s="101">
        <f>+BE27+BD27</f>
        <v>0.35347222222222197</v>
      </c>
      <c r="BG27" s="101">
        <v>0</v>
      </c>
      <c r="BH27" s="101">
        <f>+BG27+BF27</f>
        <v>0.35347222222222197</v>
      </c>
      <c r="BI27" s="101">
        <v>0</v>
      </c>
      <c r="BJ27" s="101">
        <f>+BI27+BH27</f>
        <v>0.35347222222222197</v>
      </c>
      <c r="BK27" s="101">
        <v>0</v>
      </c>
      <c r="BL27" s="101">
        <f>+BK27+BJ27</f>
        <v>0.35347222222222197</v>
      </c>
      <c r="BM27" s="101">
        <v>0</v>
      </c>
      <c r="BN27" s="101">
        <f>+BM27+BL27</f>
        <v>0.35347222222222197</v>
      </c>
      <c r="BO27" s="101">
        <v>0</v>
      </c>
      <c r="BP27" s="101">
        <f>+BO27+BN27</f>
        <v>0.35347222222222197</v>
      </c>
      <c r="BQ27" s="101">
        <v>0</v>
      </c>
      <c r="BR27" s="101">
        <f>+BQ27+BP27</f>
        <v>0.35347222222222197</v>
      </c>
      <c r="BS27" s="101">
        <v>0</v>
      </c>
      <c r="BT27" s="101">
        <f>+BS27+BR27</f>
        <v>0.35347222222222197</v>
      </c>
      <c r="BU27" s="101">
        <v>0</v>
      </c>
      <c r="BV27" s="101">
        <f>+BU27+BT27</f>
        <v>0.35347222222222197</v>
      </c>
      <c r="BW27" s="104">
        <v>3.472222222222222E-3</v>
      </c>
      <c r="BX27" s="102">
        <f>+BW27+BV27</f>
        <v>0.35694444444444418</v>
      </c>
      <c r="BY27" s="884"/>
      <c r="BZ27" s="101"/>
      <c r="CA27" s="101">
        <f>+BX27-D27</f>
        <v>0.1006944444444442</v>
      </c>
      <c r="CB27" s="1">
        <f t="shared" si="0"/>
        <v>16.965517241379349</v>
      </c>
      <c r="CC27" s="153"/>
      <c r="CD27" s="88">
        <f t="shared" si="1"/>
        <v>144.99999999999966</v>
      </c>
      <c r="CE27" s="88">
        <f t="shared" si="2"/>
        <v>41</v>
      </c>
      <c r="CG27" s="99">
        <f t="shared" si="5"/>
        <v>0.1006944444444442</v>
      </c>
      <c r="CH27" s="96">
        <f t="shared" si="3"/>
        <v>144.99999999999966</v>
      </c>
      <c r="CI27" s="100">
        <f t="shared" si="6"/>
        <v>2.4166666666666612</v>
      </c>
    </row>
    <row r="28" spans="1:89" x14ac:dyDescent="0.2">
      <c r="A28" s="1230"/>
      <c r="B28" s="885">
        <v>5</v>
      </c>
      <c r="C28" s="718">
        <v>1.3888888888888888E-2</v>
      </c>
      <c r="D28" s="13">
        <f t="shared" si="7"/>
        <v>0.27013888888888887</v>
      </c>
      <c r="E28" s="227">
        <v>0</v>
      </c>
      <c r="G28" s="2">
        <v>3.472222222222222E-3</v>
      </c>
      <c r="H28" s="13">
        <f t="shared" ref="H28:H74" si="8">+G28+D28</f>
        <v>0.27361111111111108</v>
      </c>
      <c r="I28" s="892">
        <v>9.7222222222222224E-3</v>
      </c>
      <c r="J28" s="319">
        <f t="shared" ref="J28:J74" si="9">+I28+H28</f>
        <v>0.28333333333333333</v>
      </c>
      <c r="K28" s="879">
        <v>5.5555555555555558E-3</v>
      </c>
      <c r="L28" s="101">
        <f t="shared" ref="L28:L74" si="10">+K28+J28</f>
        <v>0.28888888888888886</v>
      </c>
      <c r="M28" s="892">
        <v>6.9444444444444441E-3</v>
      </c>
      <c r="N28" s="101">
        <f t="shared" ref="N28:N74" si="11">+M28+L28</f>
        <v>0.29583333333333328</v>
      </c>
      <c r="O28" s="890">
        <v>4.8611111111111112E-3</v>
      </c>
      <c r="P28" s="101">
        <f t="shared" ref="P28:P69" si="12">+O28+N28</f>
        <v>0.30069444444444438</v>
      </c>
      <c r="Q28" s="890">
        <v>6.2499999999999995E-3</v>
      </c>
      <c r="R28" s="101">
        <f t="shared" ref="R28:R74" si="13">+Q28+P28</f>
        <v>0.30694444444444435</v>
      </c>
      <c r="S28" s="890">
        <v>4.8611111111111112E-3</v>
      </c>
      <c r="T28" s="101">
        <f t="shared" ref="T28:T74" si="14">+S28+R28</f>
        <v>0.31180555555555545</v>
      </c>
      <c r="U28" s="890">
        <v>4.8611111111111112E-3</v>
      </c>
      <c r="V28" s="101">
        <f t="shared" ref="V28:V74" si="15">+U28+T28</f>
        <v>0.31666666666666654</v>
      </c>
      <c r="W28" s="104">
        <v>2.7777777777777779E-3</v>
      </c>
      <c r="X28" s="101">
        <f t="shared" ref="X28:X74" si="16">+W28+V28</f>
        <v>0.31944444444444431</v>
      </c>
      <c r="Y28" s="104">
        <v>2.7777777777777779E-3</v>
      </c>
      <c r="Z28" s="101">
        <f t="shared" ref="Z28:Z74" si="17">+Y28+X28</f>
        <v>0.32222222222222208</v>
      </c>
      <c r="AA28" s="104">
        <v>2.7777777777777779E-3</v>
      </c>
      <c r="AB28" s="101">
        <f t="shared" ref="AB28:AB74" si="18">+AA28+Z28</f>
        <v>0.32499999999999984</v>
      </c>
      <c r="AC28" s="104">
        <v>2.7777777777777779E-3</v>
      </c>
      <c r="AD28" s="101">
        <f t="shared" ref="AD28:AD74" si="19">+AC28+AB28</f>
        <v>0.32777777777777761</v>
      </c>
      <c r="AE28" s="890">
        <v>4.8611111111111112E-3</v>
      </c>
      <c r="AF28" s="101">
        <f t="shared" ref="AF28:AF74" si="20">+AE28+AD28</f>
        <v>0.33263888888888871</v>
      </c>
      <c r="AG28" s="890">
        <v>4.8611111111111112E-3</v>
      </c>
      <c r="AH28" s="101">
        <f t="shared" ref="AH28:AH74" si="21">+AG28+AF28</f>
        <v>0.3374999999999998</v>
      </c>
      <c r="AI28" s="890">
        <v>5.5555555555555558E-3</v>
      </c>
      <c r="AJ28" s="101">
        <f t="shared" ref="AJ28:AJ74" si="22">+AI28+AH28</f>
        <v>0.34305555555555534</v>
      </c>
      <c r="AK28" s="104">
        <v>2.7777777777777779E-3</v>
      </c>
      <c r="AL28" s="101">
        <f t="shared" ref="AL28:AL74" si="23">+AK28+AJ28</f>
        <v>0.3458333333333331</v>
      </c>
      <c r="AM28" s="890">
        <v>6.2499999999999995E-3</v>
      </c>
      <c r="AN28" s="101">
        <f t="shared" ref="AN28:AN74" si="24">+AM28+AL28</f>
        <v>0.35208333333333308</v>
      </c>
      <c r="AO28" s="881">
        <v>5.5555555555555558E-3</v>
      </c>
      <c r="AP28" s="101">
        <f t="shared" ref="AP28:AP74" si="25">+AO28+AN28</f>
        <v>0.35763888888888862</v>
      </c>
      <c r="AQ28" s="893">
        <v>9.7222222222222224E-3</v>
      </c>
      <c r="AR28" s="13">
        <f t="shared" ref="AR28:AR74" si="26">+AQ28+AP28</f>
        <v>0.36736111111111086</v>
      </c>
      <c r="AS28" s="227">
        <v>0</v>
      </c>
      <c r="AT28" s="101">
        <f t="shared" ref="AT28:AT74" si="27">+AS28+AR28</f>
        <v>0.36736111111111086</v>
      </c>
      <c r="AU28" s="101">
        <v>0</v>
      </c>
      <c r="AV28" s="101">
        <f t="shared" ref="AV28:AV74" si="28">+AU28+AT28</f>
        <v>0.36736111111111086</v>
      </c>
      <c r="AW28" s="101">
        <v>0</v>
      </c>
      <c r="AX28" s="101">
        <f t="shared" ref="AX28:AX74" si="29">+AW28+AV28</f>
        <v>0.36736111111111086</v>
      </c>
      <c r="AY28" s="101">
        <v>0</v>
      </c>
      <c r="AZ28" s="101">
        <f t="shared" ref="AZ28:AZ74" si="30">+AY28+AX28</f>
        <v>0.36736111111111086</v>
      </c>
      <c r="BA28" s="101">
        <v>0</v>
      </c>
      <c r="BB28" s="101">
        <f t="shared" ref="BB28:BB74" si="31">+BA28+AZ28</f>
        <v>0.36736111111111086</v>
      </c>
      <c r="BC28" s="101">
        <v>0</v>
      </c>
      <c r="BD28" s="101">
        <f t="shared" ref="BD28:BD74" si="32">+BC28+BB28</f>
        <v>0.36736111111111086</v>
      </c>
      <c r="BE28" s="101">
        <v>0</v>
      </c>
      <c r="BF28" s="101">
        <f t="shared" ref="BF28:BF74" si="33">+BE28+BD28</f>
        <v>0.36736111111111086</v>
      </c>
      <c r="BG28" s="101">
        <v>0</v>
      </c>
      <c r="BH28" s="101">
        <f t="shared" ref="BH28:BH74" si="34">+BG28+BF28</f>
        <v>0.36736111111111086</v>
      </c>
      <c r="BI28" s="101">
        <v>0</v>
      </c>
      <c r="BJ28" s="101">
        <f t="shared" ref="BJ28:BJ74" si="35">+BI28+BH28</f>
        <v>0.36736111111111086</v>
      </c>
      <c r="BK28" s="101">
        <v>0</v>
      </c>
      <c r="BL28" s="101">
        <f t="shared" ref="BL28:BL74" si="36">+BK28+BJ28</f>
        <v>0.36736111111111086</v>
      </c>
      <c r="BM28" s="101">
        <v>0</v>
      </c>
      <c r="BN28" s="101">
        <f t="shared" ref="BN28:BN74" si="37">+BM28+BL28</f>
        <v>0.36736111111111086</v>
      </c>
      <c r="BO28" s="101">
        <v>0</v>
      </c>
      <c r="BP28" s="101">
        <f t="shared" ref="BP28:BP74" si="38">+BO28+BN28</f>
        <v>0.36736111111111086</v>
      </c>
      <c r="BQ28" s="101">
        <v>0</v>
      </c>
      <c r="BR28" s="101">
        <f t="shared" ref="BR28:BR74" si="39">+BQ28+BP28</f>
        <v>0.36736111111111086</v>
      </c>
      <c r="BS28" s="101">
        <v>0</v>
      </c>
      <c r="BT28" s="101">
        <f t="shared" ref="BT28:BT74" si="40">+BS28+BR28</f>
        <v>0.36736111111111086</v>
      </c>
      <c r="BU28" s="101">
        <v>0</v>
      </c>
      <c r="BV28" s="101">
        <f t="shared" ref="BV28:BV74" si="41">+BU28+BT28</f>
        <v>0.36736111111111086</v>
      </c>
      <c r="BW28" s="104">
        <v>3.472222222222222E-3</v>
      </c>
      <c r="BX28" s="102">
        <f t="shared" ref="BX28:BX74" si="42">+BW28+BV28</f>
        <v>0.37083333333333307</v>
      </c>
      <c r="BY28" s="884"/>
      <c r="BZ28" s="101"/>
      <c r="CA28" s="101">
        <f t="shared" si="4"/>
        <v>0.1006944444444442</v>
      </c>
      <c r="CB28" s="1">
        <f t="shared" si="0"/>
        <v>16.965517241379349</v>
      </c>
      <c r="CC28" s="103"/>
      <c r="CD28" s="88">
        <f t="shared" si="1"/>
        <v>144.99999999999966</v>
      </c>
      <c r="CE28" s="88">
        <f t="shared" si="2"/>
        <v>41</v>
      </c>
      <c r="CG28" s="99">
        <f t="shared" si="5"/>
        <v>0.1006944444444442</v>
      </c>
      <c r="CH28" s="96">
        <f t="shared" si="3"/>
        <v>144.99999999999966</v>
      </c>
      <c r="CI28" s="100">
        <f t="shared" si="6"/>
        <v>2.4166666666666612</v>
      </c>
    </row>
    <row r="29" spans="1:89" x14ac:dyDescent="0.2">
      <c r="A29" s="1230"/>
      <c r="B29" s="885">
        <v>6</v>
      </c>
      <c r="C29" s="718">
        <v>1.3888888888888888E-2</v>
      </c>
      <c r="D29" s="13">
        <f t="shared" si="7"/>
        <v>0.28402777777777777</v>
      </c>
      <c r="E29" s="227">
        <v>0</v>
      </c>
      <c r="G29" s="2">
        <v>3.472222222222222E-3</v>
      </c>
      <c r="H29" s="13">
        <f t="shared" si="8"/>
        <v>0.28749999999999998</v>
      </c>
      <c r="I29" s="892">
        <v>9.7222222222222224E-3</v>
      </c>
      <c r="J29" s="319">
        <f t="shared" si="9"/>
        <v>0.29722222222222222</v>
      </c>
      <c r="K29" s="879">
        <v>5.5555555555555558E-3</v>
      </c>
      <c r="L29" s="101">
        <f t="shared" si="10"/>
        <v>0.30277777777777776</v>
      </c>
      <c r="M29" s="892">
        <v>6.9444444444444441E-3</v>
      </c>
      <c r="N29" s="101">
        <f t="shared" si="11"/>
        <v>0.30972222222222218</v>
      </c>
      <c r="O29" s="890">
        <v>4.8611111111111112E-3</v>
      </c>
      <c r="P29" s="101">
        <f t="shared" si="12"/>
        <v>0.31458333333333327</v>
      </c>
      <c r="Q29" s="890">
        <v>6.2499999999999995E-3</v>
      </c>
      <c r="R29" s="101">
        <f t="shared" si="13"/>
        <v>0.32083333333333325</v>
      </c>
      <c r="S29" s="890">
        <v>4.8611111111111112E-3</v>
      </c>
      <c r="T29" s="101">
        <f t="shared" si="14"/>
        <v>0.32569444444444434</v>
      </c>
      <c r="U29" s="890">
        <v>4.8611111111111112E-3</v>
      </c>
      <c r="V29" s="101">
        <f t="shared" si="15"/>
        <v>0.33055555555555544</v>
      </c>
      <c r="W29" s="104">
        <v>2.7777777777777779E-3</v>
      </c>
      <c r="X29" s="101">
        <f t="shared" si="16"/>
        <v>0.3333333333333332</v>
      </c>
      <c r="Y29" s="104">
        <v>2.7777777777777779E-3</v>
      </c>
      <c r="Z29" s="101">
        <f t="shared" si="17"/>
        <v>0.33611111111111097</v>
      </c>
      <c r="AA29" s="104">
        <v>2.7777777777777779E-3</v>
      </c>
      <c r="AB29" s="101">
        <f t="shared" si="18"/>
        <v>0.33888888888888874</v>
      </c>
      <c r="AC29" s="104">
        <v>2.7777777777777779E-3</v>
      </c>
      <c r="AD29" s="101">
        <f t="shared" si="19"/>
        <v>0.34166666666666651</v>
      </c>
      <c r="AE29" s="890">
        <v>4.8611111111111112E-3</v>
      </c>
      <c r="AF29" s="101">
        <f t="shared" si="20"/>
        <v>0.3465277777777776</v>
      </c>
      <c r="AG29" s="890">
        <v>4.8611111111111112E-3</v>
      </c>
      <c r="AH29" s="101">
        <f t="shared" si="21"/>
        <v>0.3513888888888887</v>
      </c>
      <c r="AI29" s="890">
        <v>5.5555555555555558E-3</v>
      </c>
      <c r="AJ29" s="101">
        <f t="shared" si="22"/>
        <v>0.35694444444444423</v>
      </c>
      <c r="AK29" s="104">
        <v>2.7777777777777779E-3</v>
      </c>
      <c r="AL29" s="101">
        <f t="shared" si="23"/>
        <v>0.359722222222222</v>
      </c>
      <c r="AM29" s="890">
        <v>6.2499999999999995E-3</v>
      </c>
      <c r="AN29" s="101">
        <f t="shared" si="24"/>
        <v>0.36597222222222198</v>
      </c>
      <c r="AO29" s="881">
        <v>5.5555555555555558E-3</v>
      </c>
      <c r="AP29" s="101">
        <f t="shared" si="25"/>
        <v>0.37152777777777751</v>
      </c>
      <c r="AQ29" s="893">
        <v>9.7222222222222224E-3</v>
      </c>
      <c r="AR29" s="13">
        <f t="shared" si="26"/>
        <v>0.38124999999999976</v>
      </c>
      <c r="AS29" s="227">
        <v>0</v>
      </c>
      <c r="AT29" s="101">
        <f t="shared" si="27"/>
        <v>0.38124999999999976</v>
      </c>
      <c r="AU29" s="101">
        <v>0</v>
      </c>
      <c r="AV29" s="101">
        <f t="shared" si="28"/>
        <v>0.38124999999999976</v>
      </c>
      <c r="AW29" s="101">
        <v>0</v>
      </c>
      <c r="AX29" s="101">
        <f t="shared" si="29"/>
        <v>0.38124999999999976</v>
      </c>
      <c r="AY29" s="101">
        <v>0</v>
      </c>
      <c r="AZ29" s="101">
        <f t="shared" si="30"/>
        <v>0.38124999999999976</v>
      </c>
      <c r="BA29" s="101">
        <v>0</v>
      </c>
      <c r="BB29" s="101">
        <f t="shared" si="31"/>
        <v>0.38124999999999976</v>
      </c>
      <c r="BC29" s="101">
        <v>0</v>
      </c>
      <c r="BD29" s="101">
        <f t="shared" si="32"/>
        <v>0.38124999999999976</v>
      </c>
      <c r="BE29" s="101">
        <v>0</v>
      </c>
      <c r="BF29" s="101">
        <f t="shared" si="33"/>
        <v>0.38124999999999976</v>
      </c>
      <c r="BG29" s="101">
        <v>0</v>
      </c>
      <c r="BH29" s="101">
        <f t="shared" si="34"/>
        <v>0.38124999999999976</v>
      </c>
      <c r="BI29" s="101">
        <v>0</v>
      </c>
      <c r="BJ29" s="101">
        <f t="shared" si="35"/>
        <v>0.38124999999999976</v>
      </c>
      <c r="BK29" s="101">
        <v>0</v>
      </c>
      <c r="BL29" s="101">
        <f t="shared" si="36"/>
        <v>0.38124999999999976</v>
      </c>
      <c r="BM29" s="101">
        <v>0</v>
      </c>
      <c r="BN29" s="101">
        <f t="shared" si="37"/>
        <v>0.38124999999999976</v>
      </c>
      <c r="BO29" s="101">
        <v>0</v>
      </c>
      <c r="BP29" s="101">
        <f t="shared" si="38"/>
        <v>0.38124999999999976</v>
      </c>
      <c r="BQ29" s="101">
        <v>0</v>
      </c>
      <c r="BR29" s="101">
        <f t="shared" si="39"/>
        <v>0.38124999999999976</v>
      </c>
      <c r="BS29" s="101">
        <v>0</v>
      </c>
      <c r="BT29" s="101">
        <f t="shared" si="40"/>
        <v>0.38124999999999976</v>
      </c>
      <c r="BU29" s="101">
        <v>0</v>
      </c>
      <c r="BV29" s="101">
        <f t="shared" si="41"/>
        <v>0.38124999999999976</v>
      </c>
      <c r="BW29" s="104">
        <v>3.472222222222222E-3</v>
      </c>
      <c r="BX29" s="102">
        <f t="shared" si="42"/>
        <v>0.38472222222222197</v>
      </c>
      <c r="BY29" s="891"/>
      <c r="BZ29" s="101"/>
      <c r="CA29" s="101">
        <f t="shared" si="4"/>
        <v>0.1006944444444442</v>
      </c>
      <c r="CB29" s="1">
        <f t="shared" si="0"/>
        <v>16.965517241379349</v>
      </c>
      <c r="CC29" s="103"/>
      <c r="CD29" s="88">
        <f t="shared" si="1"/>
        <v>144.99999999999966</v>
      </c>
      <c r="CE29" s="88">
        <f t="shared" si="2"/>
        <v>41</v>
      </c>
      <c r="CG29" s="99">
        <f t="shared" si="5"/>
        <v>0.1006944444444442</v>
      </c>
      <c r="CH29" s="96">
        <f t="shared" si="3"/>
        <v>144.99999999999966</v>
      </c>
      <c r="CI29" s="100">
        <f t="shared" si="6"/>
        <v>2.4166666666666612</v>
      </c>
    </row>
    <row r="30" spans="1:89" x14ac:dyDescent="0.2">
      <c r="A30" s="1230"/>
      <c r="B30" s="872">
        <v>7</v>
      </c>
      <c r="C30" s="718">
        <v>1.3888888888888888E-2</v>
      </c>
      <c r="D30" s="13">
        <f t="shared" si="7"/>
        <v>0.29791666666666666</v>
      </c>
      <c r="E30" s="227">
        <v>0</v>
      </c>
      <c r="G30" s="2">
        <v>3.472222222222222E-3</v>
      </c>
      <c r="H30" s="13">
        <f t="shared" si="8"/>
        <v>0.30138888888888887</v>
      </c>
      <c r="I30" s="892">
        <v>9.7222222222222224E-3</v>
      </c>
      <c r="J30" s="319">
        <f t="shared" si="9"/>
        <v>0.31111111111111112</v>
      </c>
      <c r="K30" s="879">
        <v>5.5555555555555558E-3</v>
      </c>
      <c r="L30" s="101">
        <f t="shared" si="10"/>
        <v>0.31666666666666665</v>
      </c>
      <c r="M30" s="892">
        <v>6.9444444444444441E-3</v>
      </c>
      <c r="N30" s="101">
        <f t="shared" si="11"/>
        <v>0.32361111111111107</v>
      </c>
      <c r="O30" s="890">
        <v>4.8611111111111112E-3</v>
      </c>
      <c r="P30" s="101">
        <f t="shared" si="12"/>
        <v>0.32847222222222217</v>
      </c>
      <c r="Q30" s="890">
        <v>6.2499999999999995E-3</v>
      </c>
      <c r="R30" s="101">
        <f t="shared" si="13"/>
        <v>0.33472222222222214</v>
      </c>
      <c r="S30" s="890">
        <v>4.8611111111111112E-3</v>
      </c>
      <c r="T30" s="101">
        <f t="shared" si="14"/>
        <v>0.33958333333333324</v>
      </c>
      <c r="U30" s="890">
        <v>4.8611111111111112E-3</v>
      </c>
      <c r="V30" s="101">
        <f t="shared" si="15"/>
        <v>0.34444444444444433</v>
      </c>
      <c r="W30" s="104">
        <v>2.7777777777777779E-3</v>
      </c>
      <c r="X30" s="101">
        <f t="shared" si="16"/>
        <v>0.3472222222222221</v>
      </c>
      <c r="Y30" s="104">
        <v>2.7777777777777779E-3</v>
      </c>
      <c r="Z30" s="101">
        <f t="shared" si="17"/>
        <v>0.34999999999999987</v>
      </c>
      <c r="AA30" s="104">
        <v>2.7777777777777779E-3</v>
      </c>
      <c r="AB30" s="101">
        <f t="shared" si="18"/>
        <v>0.35277777777777763</v>
      </c>
      <c r="AC30" s="104">
        <v>2.7777777777777779E-3</v>
      </c>
      <c r="AD30" s="101">
        <f t="shared" si="19"/>
        <v>0.3555555555555554</v>
      </c>
      <c r="AE30" s="890">
        <v>4.8611111111111112E-3</v>
      </c>
      <c r="AF30" s="101">
        <f t="shared" si="20"/>
        <v>0.3604166666666665</v>
      </c>
      <c r="AG30" s="890">
        <v>4.8611111111111112E-3</v>
      </c>
      <c r="AH30" s="101">
        <f t="shared" si="21"/>
        <v>0.36527777777777759</v>
      </c>
      <c r="AI30" s="890">
        <v>5.5555555555555558E-3</v>
      </c>
      <c r="AJ30" s="101">
        <f t="shared" si="22"/>
        <v>0.37083333333333313</v>
      </c>
      <c r="AK30" s="104">
        <v>2.7777777777777779E-3</v>
      </c>
      <c r="AL30" s="101">
        <f t="shared" si="23"/>
        <v>0.37361111111111089</v>
      </c>
      <c r="AM30" s="890">
        <v>6.2499999999999995E-3</v>
      </c>
      <c r="AN30" s="101">
        <f t="shared" si="24"/>
        <v>0.37986111111111087</v>
      </c>
      <c r="AO30" s="881">
        <v>5.5555555555555558E-3</v>
      </c>
      <c r="AP30" s="101">
        <f t="shared" si="25"/>
        <v>0.38541666666666641</v>
      </c>
      <c r="AQ30" s="893">
        <v>9.7222222222222224E-3</v>
      </c>
      <c r="AR30" s="13">
        <f t="shared" si="26"/>
        <v>0.39513888888888865</v>
      </c>
      <c r="AS30" s="227">
        <v>0</v>
      </c>
      <c r="AT30" s="101">
        <f t="shared" si="27"/>
        <v>0.39513888888888865</v>
      </c>
      <c r="AU30" s="101">
        <v>0</v>
      </c>
      <c r="AV30" s="101">
        <f t="shared" si="28"/>
        <v>0.39513888888888865</v>
      </c>
      <c r="AW30" s="101">
        <v>0</v>
      </c>
      <c r="AX30" s="101">
        <f t="shared" si="29"/>
        <v>0.39513888888888865</v>
      </c>
      <c r="AY30" s="101">
        <v>0</v>
      </c>
      <c r="AZ30" s="101">
        <f t="shared" si="30"/>
        <v>0.39513888888888865</v>
      </c>
      <c r="BA30" s="101">
        <v>0</v>
      </c>
      <c r="BB30" s="101">
        <f t="shared" si="31"/>
        <v>0.39513888888888865</v>
      </c>
      <c r="BC30" s="101">
        <v>0</v>
      </c>
      <c r="BD30" s="101">
        <f t="shared" si="32"/>
        <v>0.39513888888888865</v>
      </c>
      <c r="BE30" s="101">
        <v>0</v>
      </c>
      <c r="BF30" s="101">
        <f t="shared" si="33"/>
        <v>0.39513888888888865</v>
      </c>
      <c r="BG30" s="101">
        <v>0</v>
      </c>
      <c r="BH30" s="101">
        <f t="shared" si="34"/>
        <v>0.39513888888888865</v>
      </c>
      <c r="BI30" s="101">
        <v>0</v>
      </c>
      <c r="BJ30" s="101">
        <f t="shared" si="35"/>
        <v>0.39513888888888865</v>
      </c>
      <c r="BK30" s="101">
        <v>0</v>
      </c>
      <c r="BL30" s="101">
        <f t="shared" si="36"/>
        <v>0.39513888888888865</v>
      </c>
      <c r="BM30" s="101">
        <v>0</v>
      </c>
      <c r="BN30" s="101">
        <f t="shared" si="37"/>
        <v>0.39513888888888865</v>
      </c>
      <c r="BO30" s="101">
        <v>0</v>
      </c>
      <c r="BP30" s="101">
        <f t="shared" si="38"/>
        <v>0.39513888888888865</v>
      </c>
      <c r="BQ30" s="101">
        <v>0</v>
      </c>
      <c r="BR30" s="101">
        <f t="shared" si="39"/>
        <v>0.39513888888888865</v>
      </c>
      <c r="BS30" s="101">
        <v>0</v>
      </c>
      <c r="BT30" s="101">
        <f t="shared" si="40"/>
        <v>0.39513888888888865</v>
      </c>
      <c r="BU30" s="101">
        <v>0</v>
      </c>
      <c r="BV30" s="101">
        <f t="shared" si="41"/>
        <v>0.39513888888888865</v>
      </c>
      <c r="BW30" s="104">
        <v>3.472222222222222E-3</v>
      </c>
      <c r="BX30" s="102">
        <f t="shared" si="42"/>
        <v>0.39861111111111086</v>
      </c>
      <c r="BY30" s="891"/>
      <c r="BZ30" s="101"/>
      <c r="CA30" s="101">
        <f t="shared" si="4"/>
        <v>0.1006944444444442</v>
      </c>
      <c r="CB30" s="1">
        <f t="shared" si="0"/>
        <v>16.965517241379349</v>
      </c>
      <c r="CC30" s="153"/>
      <c r="CD30" s="88">
        <f t="shared" si="1"/>
        <v>144.99999999999966</v>
      </c>
      <c r="CE30" s="88">
        <f t="shared" si="2"/>
        <v>41</v>
      </c>
      <c r="CG30" s="99">
        <f t="shared" si="5"/>
        <v>0.1006944444444442</v>
      </c>
      <c r="CH30" s="96">
        <f t="shared" si="3"/>
        <v>144.99999999999966</v>
      </c>
      <c r="CI30" s="100">
        <f t="shared" si="6"/>
        <v>2.4166666666666612</v>
      </c>
    </row>
    <row r="31" spans="1:89" x14ac:dyDescent="0.2">
      <c r="A31" s="1230"/>
      <c r="B31" s="885">
        <v>8</v>
      </c>
      <c r="C31" s="718">
        <v>1.3888888888888888E-2</v>
      </c>
      <c r="D31" s="13">
        <f t="shared" si="7"/>
        <v>0.31180555555555556</v>
      </c>
      <c r="E31" s="227">
        <v>0</v>
      </c>
      <c r="G31" s="2">
        <v>3.472222222222222E-3</v>
      </c>
      <c r="H31" s="13">
        <f t="shared" si="8"/>
        <v>0.31527777777777777</v>
      </c>
      <c r="I31" s="892">
        <v>9.7222222222222224E-3</v>
      </c>
      <c r="J31" s="319">
        <f t="shared" si="9"/>
        <v>0.32500000000000001</v>
      </c>
      <c r="K31" s="879">
        <v>5.5555555555555558E-3</v>
      </c>
      <c r="L31" s="101">
        <f t="shared" si="10"/>
        <v>0.33055555555555555</v>
      </c>
      <c r="M31" s="892">
        <v>6.9444444444444441E-3</v>
      </c>
      <c r="N31" s="101">
        <f t="shared" si="11"/>
        <v>0.33749999999999997</v>
      </c>
      <c r="O31" s="890">
        <v>4.8611111111111112E-3</v>
      </c>
      <c r="P31" s="101">
        <f t="shared" si="12"/>
        <v>0.34236111111111106</v>
      </c>
      <c r="Q31" s="890">
        <v>6.2499999999999995E-3</v>
      </c>
      <c r="R31" s="101">
        <f t="shared" si="13"/>
        <v>0.34861111111111104</v>
      </c>
      <c r="S31" s="890">
        <v>4.8611111111111112E-3</v>
      </c>
      <c r="T31" s="101">
        <f t="shared" si="14"/>
        <v>0.35347222222222213</v>
      </c>
      <c r="U31" s="890">
        <v>4.8611111111111112E-3</v>
      </c>
      <c r="V31" s="101">
        <f t="shared" si="15"/>
        <v>0.35833333333333323</v>
      </c>
      <c r="W31" s="104">
        <v>2.7777777777777779E-3</v>
      </c>
      <c r="X31" s="101">
        <f t="shared" si="16"/>
        <v>0.36111111111111099</v>
      </c>
      <c r="Y31" s="104">
        <v>2.7777777777777779E-3</v>
      </c>
      <c r="Z31" s="101">
        <f t="shared" si="17"/>
        <v>0.36388888888888876</v>
      </c>
      <c r="AA31" s="104">
        <v>2.7777777777777779E-3</v>
      </c>
      <c r="AB31" s="101">
        <f t="shared" si="18"/>
        <v>0.36666666666666653</v>
      </c>
      <c r="AC31" s="104">
        <v>2.7777777777777779E-3</v>
      </c>
      <c r="AD31" s="101">
        <f t="shared" si="19"/>
        <v>0.3694444444444443</v>
      </c>
      <c r="AE31" s="890">
        <v>4.8611111111111112E-3</v>
      </c>
      <c r="AF31" s="101">
        <f t="shared" si="20"/>
        <v>0.37430555555555539</v>
      </c>
      <c r="AG31" s="890">
        <v>4.8611111111111112E-3</v>
      </c>
      <c r="AH31" s="101">
        <f t="shared" si="21"/>
        <v>0.37916666666666649</v>
      </c>
      <c r="AI31" s="890">
        <v>5.5555555555555558E-3</v>
      </c>
      <c r="AJ31" s="101">
        <f t="shared" si="22"/>
        <v>0.38472222222222202</v>
      </c>
      <c r="AK31" s="104">
        <v>2.7777777777777779E-3</v>
      </c>
      <c r="AL31" s="101">
        <f t="shared" si="23"/>
        <v>0.38749999999999979</v>
      </c>
      <c r="AM31" s="890">
        <v>6.2499999999999995E-3</v>
      </c>
      <c r="AN31" s="101">
        <f t="shared" si="24"/>
        <v>0.39374999999999977</v>
      </c>
      <c r="AO31" s="881">
        <v>5.5555555555555558E-3</v>
      </c>
      <c r="AP31" s="101">
        <f t="shared" si="25"/>
        <v>0.3993055555555553</v>
      </c>
      <c r="AQ31" s="893">
        <v>9.7222222222222224E-3</v>
      </c>
      <c r="AR31" s="13">
        <f t="shared" si="26"/>
        <v>0.40902777777777755</v>
      </c>
      <c r="AS31" s="227">
        <v>0</v>
      </c>
      <c r="AT31" s="101">
        <f t="shared" si="27"/>
        <v>0.40902777777777755</v>
      </c>
      <c r="AU31" s="101">
        <v>0</v>
      </c>
      <c r="AV31" s="101">
        <f t="shared" si="28"/>
        <v>0.40902777777777755</v>
      </c>
      <c r="AW31" s="101">
        <v>0</v>
      </c>
      <c r="AX31" s="101">
        <f t="shared" si="29"/>
        <v>0.40902777777777755</v>
      </c>
      <c r="AY31" s="101">
        <v>0</v>
      </c>
      <c r="AZ31" s="101">
        <f t="shared" si="30"/>
        <v>0.40902777777777755</v>
      </c>
      <c r="BA31" s="101">
        <v>0</v>
      </c>
      <c r="BB31" s="101">
        <f t="shared" si="31"/>
        <v>0.40902777777777755</v>
      </c>
      <c r="BC31" s="101">
        <v>0</v>
      </c>
      <c r="BD31" s="101">
        <f t="shared" si="32"/>
        <v>0.40902777777777755</v>
      </c>
      <c r="BE31" s="101">
        <v>0</v>
      </c>
      <c r="BF31" s="101">
        <f t="shared" si="33"/>
        <v>0.40902777777777755</v>
      </c>
      <c r="BG31" s="101">
        <v>0</v>
      </c>
      <c r="BH31" s="101">
        <f t="shared" si="34"/>
        <v>0.40902777777777755</v>
      </c>
      <c r="BI31" s="101">
        <v>0</v>
      </c>
      <c r="BJ31" s="101">
        <f t="shared" si="35"/>
        <v>0.40902777777777755</v>
      </c>
      <c r="BK31" s="101">
        <v>0</v>
      </c>
      <c r="BL31" s="101">
        <f t="shared" si="36"/>
        <v>0.40902777777777755</v>
      </c>
      <c r="BM31" s="101">
        <v>0</v>
      </c>
      <c r="BN31" s="101">
        <f t="shared" si="37"/>
        <v>0.40902777777777755</v>
      </c>
      <c r="BO31" s="101">
        <v>0</v>
      </c>
      <c r="BP31" s="101">
        <f t="shared" si="38"/>
        <v>0.40902777777777755</v>
      </c>
      <c r="BQ31" s="101">
        <v>0</v>
      </c>
      <c r="BR31" s="101">
        <f t="shared" si="39"/>
        <v>0.40902777777777755</v>
      </c>
      <c r="BS31" s="101">
        <v>0</v>
      </c>
      <c r="BT31" s="101">
        <f t="shared" si="40"/>
        <v>0.40902777777777755</v>
      </c>
      <c r="BU31" s="101">
        <v>0</v>
      </c>
      <c r="BV31" s="101">
        <f t="shared" si="41"/>
        <v>0.40902777777777755</v>
      </c>
      <c r="BW31" s="104">
        <v>3.472222222222222E-3</v>
      </c>
      <c r="BX31" s="102">
        <f t="shared" si="42"/>
        <v>0.41249999999999976</v>
      </c>
      <c r="BY31" s="891"/>
      <c r="BZ31" s="101"/>
      <c r="CA31" s="101">
        <f t="shared" si="4"/>
        <v>0.1006944444444442</v>
      </c>
      <c r="CB31" s="1">
        <f t="shared" si="0"/>
        <v>16.965517241379349</v>
      </c>
      <c r="CC31" s="103"/>
      <c r="CD31" s="88">
        <f t="shared" si="1"/>
        <v>144.99999999999966</v>
      </c>
      <c r="CE31" s="88">
        <f t="shared" si="2"/>
        <v>41</v>
      </c>
      <c r="CG31" s="99">
        <f t="shared" si="5"/>
        <v>0.1006944444444442</v>
      </c>
      <c r="CH31" s="96">
        <f t="shared" si="3"/>
        <v>144.99999999999966</v>
      </c>
      <c r="CI31" s="100">
        <f t="shared" si="6"/>
        <v>2.4166666666666612</v>
      </c>
    </row>
    <row r="32" spans="1:89" x14ac:dyDescent="0.2">
      <c r="A32" s="1230"/>
      <c r="B32" s="885">
        <v>9</v>
      </c>
      <c r="C32" s="718">
        <v>1.3888888888888888E-2</v>
      </c>
      <c r="D32" s="13">
        <f t="shared" si="7"/>
        <v>0.32569444444444445</v>
      </c>
      <c r="E32" s="227">
        <v>0</v>
      </c>
      <c r="G32" s="2">
        <v>3.472222222222222E-3</v>
      </c>
      <c r="H32" s="13">
        <f t="shared" si="8"/>
        <v>0.32916666666666666</v>
      </c>
      <c r="I32" s="892">
        <v>9.7222222222222224E-3</v>
      </c>
      <c r="J32" s="319">
        <f t="shared" si="9"/>
        <v>0.33888888888888891</v>
      </c>
      <c r="K32" s="879">
        <v>5.5555555555555558E-3</v>
      </c>
      <c r="L32" s="101">
        <f t="shared" si="10"/>
        <v>0.34444444444444444</v>
      </c>
      <c r="M32" s="892">
        <v>6.9444444444444441E-3</v>
      </c>
      <c r="N32" s="101">
        <f t="shared" si="11"/>
        <v>0.35138888888888886</v>
      </c>
      <c r="O32" s="890">
        <v>4.8611111111111112E-3</v>
      </c>
      <c r="P32" s="101">
        <f t="shared" si="12"/>
        <v>0.35624999999999996</v>
      </c>
      <c r="Q32" s="890">
        <v>6.2499999999999995E-3</v>
      </c>
      <c r="R32" s="101">
        <f t="shared" si="13"/>
        <v>0.36249999999999993</v>
      </c>
      <c r="S32" s="890">
        <v>4.8611111111111112E-3</v>
      </c>
      <c r="T32" s="101">
        <f t="shared" si="14"/>
        <v>0.36736111111111103</v>
      </c>
      <c r="U32" s="890">
        <v>4.8611111111111112E-3</v>
      </c>
      <c r="V32" s="101">
        <f t="shared" si="15"/>
        <v>0.37222222222222212</v>
      </c>
      <c r="W32" s="104">
        <v>2.7777777777777779E-3</v>
      </c>
      <c r="X32" s="101">
        <f t="shared" si="16"/>
        <v>0.37499999999999989</v>
      </c>
      <c r="Y32" s="104">
        <v>2.7777777777777779E-3</v>
      </c>
      <c r="Z32" s="101">
        <f t="shared" si="17"/>
        <v>0.37777777777777766</v>
      </c>
      <c r="AA32" s="104">
        <v>2.7777777777777779E-3</v>
      </c>
      <c r="AB32" s="101">
        <f t="shared" si="18"/>
        <v>0.38055555555555542</v>
      </c>
      <c r="AC32" s="104">
        <v>2.7777777777777779E-3</v>
      </c>
      <c r="AD32" s="101">
        <f t="shared" si="19"/>
        <v>0.38333333333333319</v>
      </c>
      <c r="AE32" s="890">
        <v>4.8611111111111112E-3</v>
      </c>
      <c r="AF32" s="101">
        <f t="shared" si="20"/>
        <v>0.38819444444444429</v>
      </c>
      <c r="AG32" s="890">
        <v>4.8611111111111112E-3</v>
      </c>
      <c r="AH32" s="101">
        <f t="shared" si="21"/>
        <v>0.39305555555555538</v>
      </c>
      <c r="AI32" s="890">
        <v>5.5555555555555558E-3</v>
      </c>
      <c r="AJ32" s="101">
        <f t="shared" si="22"/>
        <v>0.39861111111111092</v>
      </c>
      <c r="AK32" s="104">
        <v>2.7777777777777779E-3</v>
      </c>
      <c r="AL32" s="101">
        <f t="shared" si="23"/>
        <v>0.40138888888888868</v>
      </c>
      <c r="AM32" s="890">
        <v>6.2499999999999995E-3</v>
      </c>
      <c r="AN32" s="101">
        <f t="shared" si="24"/>
        <v>0.40763888888888866</v>
      </c>
      <c r="AO32" s="881">
        <v>5.5555555555555558E-3</v>
      </c>
      <c r="AP32" s="101">
        <f t="shared" si="25"/>
        <v>0.4131944444444442</v>
      </c>
      <c r="AQ32" s="893">
        <v>9.7222222222222224E-3</v>
      </c>
      <c r="AR32" s="13">
        <f t="shared" si="26"/>
        <v>0.42291666666666644</v>
      </c>
      <c r="AS32" s="227">
        <v>0</v>
      </c>
      <c r="AT32" s="101">
        <f t="shared" si="27"/>
        <v>0.42291666666666644</v>
      </c>
      <c r="AU32" s="101">
        <v>0</v>
      </c>
      <c r="AV32" s="101">
        <f t="shared" si="28"/>
        <v>0.42291666666666644</v>
      </c>
      <c r="AW32" s="101">
        <v>0</v>
      </c>
      <c r="AX32" s="101">
        <f t="shared" si="29"/>
        <v>0.42291666666666644</v>
      </c>
      <c r="AY32" s="101">
        <v>0</v>
      </c>
      <c r="AZ32" s="101">
        <f t="shared" si="30"/>
        <v>0.42291666666666644</v>
      </c>
      <c r="BA32" s="101">
        <v>0</v>
      </c>
      <c r="BB32" s="101">
        <f t="shared" si="31"/>
        <v>0.42291666666666644</v>
      </c>
      <c r="BC32" s="101">
        <v>0</v>
      </c>
      <c r="BD32" s="101">
        <f t="shared" si="32"/>
        <v>0.42291666666666644</v>
      </c>
      <c r="BE32" s="101">
        <v>0</v>
      </c>
      <c r="BF32" s="101">
        <f t="shared" si="33"/>
        <v>0.42291666666666644</v>
      </c>
      <c r="BG32" s="101">
        <v>0</v>
      </c>
      <c r="BH32" s="101">
        <f t="shared" si="34"/>
        <v>0.42291666666666644</v>
      </c>
      <c r="BI32" s="101">
        <v>0</v>
      </c>
      <c r="BJ32" s="101">
        <f t="shared" si="35"/>
        <v>0.42291666666666644</v>
      </c>
      <c r="BK32" s="101">
        <v>0</v>
      </c>
      <c r="BL32" s="101">
        <f t="shared" si="36"/>
        <v>0.42291666666666644</v>
      </c>
      <c r="BM32" s="101">
        <v>0</v>
      </c>
      <c r="BN32" s="101">
        <f t="shared" si="37"/>
        <v>0.42291666666666644</v>
      </c>
      <c r="BO32" s="101">
        <v>0</v>
      </c>
      <c r="BP32" s="101">
        <f t="shared" si="38"/>
        <v>0.42291666666666644</v>
      </c>
      <c r="BQ32" s="101">
        <v>0</v>
      </c>
      <c r="BR32" s="101">
        <f t="shared" si="39"/>
        <v>0.42291666666666644</v>
      </c>
      <c r="BS32" s="101">
        <v>0</v>
      </c>
      <c r="BT32" s="101">
        <f t="shared" si="40"/>
        <v>0.42291666666666644</v>
      </c>
      <c r="BU32" s="101">
        <v>0</v>
      </c>
      <c r="BV32" s="101">
        <f t="shared" si="41"/>
        <v>0.42291666666666644</v>
      </c>
      <c r="BW32" s="104">
        <v>3.472222222222222E-3</v>
      </c>
      <c r="BX32" s="102">
        <f t="shared" si="42"/>
        <v>0.42638888888888865</v>
      </c>
      <c r="BY32" s="884"/>
      <c r="BZ32" s="101"/>
      <c r="CA32" s="101">
        <f t="shared" si="4"/>
        <v>0.1006944444444442</v>
      </c>
      <c r="CB32" s="1">
        <f t="shared" si="0"/>
        <v>16.965517241379349</v>
      </c>
      <c r="CC32" s="103"/>
      <c r="CD32" s="88">
        <f t="shared" si="1"/>
        <v>144.99999999999966</v>
      </c>
      <c r="CE32" s="88">
        <f t="shared" si="2"/>
        <v>41</v>
      </c>
      <c r="CG32" s="99">
        <f t="shared" si="5"/>
        <v>0.1006944444444442</v>
      </c>
      <c r="CH32" s="96">
        <f t="shared" si="3"/>
        <v>144.99999999999966</v>
      </c>
      <c r="CI32" s="100">
        <f t="shared" si="6"/>
        <v>2.4166666666666612</v>
      </c>
    </row>
    <row r="33" spans="1:89" x14ac:dyDescent="0.2">
      <c r="A33" s="1230"/>
      <c r="B33" s="872">
        <v>10</v>
      </c>
      <c r="C33" s="718">
        <v>1.3888888888888888E-2</v>
      </c>
      <c r="D33" s="13">
        <f t="shared" si="7"/>
        <v>0.33958333333333335</v>
      </c>
      <c r="E33" s="227">
        <v>0</v>
      </c>
      <c r="G33" s="2">
        <v>3.472222222222222E-3</v>
      </c>
      <c r="H33" s="13">
        <f t="shared" si="8"/>
        <v>0.34305555555555556</v>
      </c>
      <c r="I33" s="892">
        <v>9.7222222222222224E-3</v>
      </c>
      <c r="J33" s="319">
        <f t="shared" si="9"/>
        <v>0.3527777777777778</v>
      </c>
      <c r="K33" s="879">
        <v>5.5555555555555558E-3</v>
      </c>
      <c r="L33" s="101">
        <f t="shared" si="10"/>
        <v>0.35833333333333334</v>
      </c>
      <c r="M33" s="892">
        <v>6.9444444444444441E-3</v>
      </c>
      <c r="N33" s="101">
        <f t="shared" si="11"/>
        <v>0.36527777777777776</v>
      </c>
      <c r="O33" s="890">
        <v>4.8611111111111112E-3</v>
      </c>
      <c r="P33" s="101">
        <f t="shared" si="12"/>
        <v>0.37013888888888885</v>
      </c>
      <c r="Q33" s="890">
        <v>6.2499999999999995E-3</v>
      </c>
      <c r="R33" s="101">
        <f t="shared" si="13"/>
        <v>0.37638888888888883</v>
      </c>
      <c r="S33" s="890">
        <v>4.8611111111111112E-3</v>
      </c>
      <c r="T33" s="101">
        <f t="shared" si="14"/>
        <v>0.38124999999999992</v>
      </c>
      <c r="U33" s="890">
        <v>4.8611111111111112E-3</v>
      </c>
      <c r="V33" s="101">
        <f t="shared" si="15"/>
        <v>0.38611111111111102</v>
      </c>
      <c r="W33" s="104">
        <v>2.7777777777777779E-3</v>
      </c>
      <c r="X33" s="101">
        <f t="shared" si="16"/>
        <v>0.38888888888888878</v>
      </c>
      <c r="Y33" s="104">
        <v>2.7777777777777779E-3</v>
      </c>
      <c r="Z33" s="101">
        <f t="shared" si="17"/>
        <v>0.39166666666666655</v>
      </c>
      <c r="AA33" s="104">
        <v>2.7777777777777779E-3</v>
      </c>
      <c r="AB33" s="101">
        <f t="shared" si="18"/>
        <v>0.39444444444444432</v>
      </c>
      <c r="AC33" s="104">
        <v>2.7777777777777779E-3</v>
      </c>
      <c r="AD33" s="101">
        <f t="shared" si="19"/>
        <v>0.39722222222222209</v>
      </c>
      <c r="AE33" s="890">
        <v>4.8611111111111112E-3</v>
      </c>
      <c r="AF33" s="101">
        <f t="shared" si="20"/>
        <v>0.40208333333333318</v>
      </c>
      <c r="AG33" s="890">
        <v>4.8611111111111112E-3</v>
      </c>
      <c r="AH33" s="101">
        <f t="shared" si="21"/>
        <v>0.40694444444444428</v>
      </c>
      <c r="AI33" s="890">
        <v>5.5555555555555558E-3</v>
      </c>
      <c r="AJ33" s="101">
        <f t="shared" si="22"/>
        <v>0.41249999999999981</v>
      </c>
      <c r="AK33" s="104">
        <v>2.7777777777777779E-3</v>
      </c>
      <c r="AL33" s="101">
        <f t="shared" si="23"/>
        <v>0.41527777777777758</v>
      </c>
      <c r="AM33" s="890">
        <v>6.2499999999999995E-3</v>
      </c>
      <c r="AN33" s="101">
        <f t="shared" si="24"/>
        <v>0.42152777777777756</v>
      </c>
      <c r="AO33" s="881">
        <v>5.5555555555555558E-3</v>
      </c>
      <c r="AP33" s="101">
        <f t="shared" si="25"/>
        <v>0.42708333333333309</v>
      </c>
      <c r="AQ33" s="893">
        <v>9.7222222222222224E-3</v>
      </c>
      <c r="AR33" s="13">
        <f t="shared" si="26"/>
        <v>0.43680555555555534</v>
      </c>
      <c r="AS33" s="227">
        <v>0</v>
      </c>
      <c r="AT33" s="101">
        <f t="shared" si="27"/>
        <v>0.43680555555555534</v>
      </c>
      <c r="AU33" s="101">
        <v>0</v>
      </c>
      <c r="AV33" s="101">
        <f t="shared" si="28"/>
        <v>0.43680555555555534</v>
      </c>
      <c r="AW33" s="101">
        <v>0</v>
      </c>
      <c r="AX33" s="101">
        <f t="shared" si="29"/>
        <v>0.43680555555555534</v>
      </c>
      <c r="AY33" s="101">
        <v>0</v>
      </c>
      <c r="AZ33" s="101">
        <f t="shared" si="30"/>
        <v>0.43680555555555534</v>
      </c>
      <c r="BA33" s="101">
        <v>0</v>
      </c>
      <c r="BB33" s="101">
        <f t="shared" si="31"/>
        <v>0.43680555555555534</v>
      </c>
      <c r="BC33" s="101">
        <v>0</v>
      </c>
      <c r="BD33" s="101">
        <f t="shared" si="32"/>
        <v>0.43680555555555534</v>
      </c>
      <c r="BE33" s="101">
        <v>0</v>
      </c>
      <c r="BF33" s="101">
        <f t="shared" si="33"/>
        <v>0.43680555555555534</v>
      </c>
      <c r="BG33" s="101">
        <v>0</v>
      </c>
      <c r="BH33" s="101">
        <f t="shared" si="34"/>
        <v>0.43680555555555534</v>
      </c>
      <c r="BI33" s="101">
        <v>0</v>
      </c>
      <c r="BJ33" s="101">
        <f t="shared" si="35"/>
        <v>0.43680555555555534</v>
      </c>
      <c r="BK33" s="101">
        <v>0</v>
      </c>
      <c r="BL33" s="101">
        <f t="shared" si="36"/>
        <v>0.43680555555555534</v>
      </c>
      <c r="BM33" s="101">
        <v>0</v>
      </c>
      <c r="BN33" s="101">
        <f t="shared" si="37"/>
        <v>0.43680555555555534</v>
      </c>
      <c r="BO33" s="101">
        <v>0</v>
      </c>
      <c r="BP33" s="101">
        <f t="shared" si="38"/>
        <v>0.43680555555555534</v>
      </c>
      <c r="BQ33" s="101">
        <v>0</v>
      </c>
      <c r="BR33" s="101">
        <f t="shared" si="39"/>
        <v>0.43680555555555534</v>
      </c>
      <c r="BS33" s="101">
        <v>0</v>
      </c>
      <c r="BT33" s="101">
        <f t="shared" si="40"/>
        <v>0.43680555555555534</v>
      </c>
      <c r="BU33" s="101">
        <v>0</v>
      </c>
      <c r="BV33" s="101">
        <f t="shared" si="41"/>
        <v>0.43680555555555534</v>
      </c>
      <c r="BW33" s="104">
        <v>3.472222222222222E-3</v>
      </c>
      <c r="BX33" s="102">
        <f t="shared" si="42"/>
        <v>0.44027777777777755</v>
      </c>
      <c r="BY33" s="891"/>
      <c r="BZ33" s="101"/>
      <c r="CA33" s="101">
        <f t="shared" si="4"/>
        <v>0.1006944444444442</v>
      </c>
      <c r="CB33" s="1">
        <f t="shared" si="0"/>
        <v>16.965517241379349</v>
      </c>
      <c r="CC33" s="153"/>
      <c r="CD33" s="88">
        <f t="shared" si="1"/>
        <v>144.99999999999966</v>
      </c>
      <c r="CE33" s="88">
        <f t="shared" si="2"/>
        <v>41</v>
      </c>
      <c r="CG33" s="99">
        <f t="shared" si="5"/>
        <v>0.1006944444444442</v>
      </c>
      <c r="CH33" s="96">
        <f t="shared" si="3"/>
        <v>144.99999999999966</v>
      </c>
      <c r="CI33" s="100">
        <f t="shared" si="6"/>
        <v>2.4166666666666612</v>
      </c>
    </row>
    <row r="34" spans="1:89" x14ac:dyDescent="0.2">
      <c r="A34" s="1230"/>
      <c r="B34" s="885">
        <v>11</v>
      </c>
      <c r="C34" s="718">
        <v>1.3888888888888888E-2</v>
      </c>
      <c r="D34" s="13">
        <f t="shared" si="7"/>
        <v>0.35347222222222224</v>
      </c>
      <c r="E34" s="227">
        <v>0</v>
      </c>
      <c r="G34" s="2">
        <v>3.472222222222222E-3</v>
      </c>
      <c r="H34" s="13">
        <f t="shared" si="8"/>
        <v>0.35694444444444445</v>
      </c>
      <c r="I34" s="892">
        <v>9.7222222222222224E-3</v>
      </c>
      <c r="J34" s="319">
        <f t="shared" si="9"/>
        <v>0.3666666666666667</v>
      </c>
      <c r="K34" s="879">
        <v>5.5555555555555558E-3</v>
      </c>
      <c r="L34" s="101">
        <f t="shared" si="10"/>
        <v>0.37222222222222223</v>
      </c>
      <c r="M34" s="892">
        <v>6.9444444444444441E-3</v>
      </c>
      <c r="N34" s="101">
        <f t="shared" si="11"/>
        <v>0.37916666666666665</v>
      </c>
      <c r="O34" s="890">
        <v>4.8611111111111112E-3</v>
      </c>
      <c r="P34" s="101">
        <f t="shared" si="12"/>
        <v>0.38402777777777775</v>
      </c>
      <c r="Q34" s="890">
        <v>6.2499999999999995E-3</v>
      </c>
      <c r="R34" s="101">
        <f t="shared" si="13"/>
        <v>0.39027777777777772</v>
      </c>
      <c r="S34" s="890">
        <v>4.8611111111111112E-3</v>
      </c>
      <c r="T34" s="101">
        <f t="shared" si="14"/>
        <v>0.39513888888888882</v>
      </c>
      <c r="U34" s="890">
        <v>4.8611111111111112E-3</v>
      </c>
      <c r="V34" s="101">
        <f t="shared" si="15"/>
        <v>0.39999999999999991</v>
      </c>
      <c r="W34" s="104">
        <v>2.7777777777777779E-3</v>
      </c>
      <c r="X34" s="101">
        <f t="shared" si="16"/>
        <v>0.40277777777777768</v>
      </c>
      <c r="Y34" s="104">
        <v>2.7777777777777779E-3</v>
      </c>
      <c r="Z34" s="101">
        <f t="shared" si="17"/>
        <v>0.40555555555555545</v>
      </c>
      <c r="AA34" s="104">
        <v>2.7777777777777779E-3</v>
      </c>
      <c r="AB34" s="101">
        <f t="shared" si="18"/>
        <v>0.40833333333333321</v>
      </c>
      <c r="AC34" s="104">
        <v>2.7777777777777779E-3</v>
      </c>
      <c r="AD34" s="101">
        <f t="shared" si="19"/>
        <v>0.41111111111111098</v>
      </c>
      <c r="AE34" s="890">
        <v>4.8611111111111112E-3</v>
      </c>
      <c r="AF34" s="101">
        <f t="shared" si="20"/>
        <v>0.41597222222222208</v>
      </c>
      <c r="AG34" s="890">
        <v>4.8611111111111112E-3</v>
      </c>
      <c r="AH34" s="101">
        <f t="shared" si="21"/>
        <v>0.42083333333333317</v>
      </c>
      <c r="AI34" s="890">
        <v>5.5555555555555558E-3</v>
      </c>
      <c r="AJ34" s="101">
        <f t="shared" si="22"/>
        <v>0.42638888888888871</v>
      </c>
      <c r="AK34" s="104">
        <v>2.7777777777777779E-3</v>
      </c>
      <c r="AL34" s="101">
        <f t="shared" si="23"/>
        <v>0.42916666666666647</v>
      </c>
      <c r="AM34" s="890">
        <v>6.2499999999999995E-3</v>
      </c>
      <c r="AN34" s="101">
        <f t="shared" si="24"/>
        <v>0.43541666666666645</v>
      </c>
      <c r="AO34" s="881">
        <v>5.5555555555555558E-3</v>
      </c>
      <c r="AP34" s="101">
        <f t="shared" si="25"/>
        <v>0.44097222222222199</v>
      </c>
      <c r="AQ34" s="893">
        <v>9.7222222222222224E-3</v>
      </c>
      <c r="AR34" s="13">
        <f t="shared" si="26"/>
        <v>0.45069444444444423</v>
      </c>
      <c r="AS34" s="227">
        <v>0</v>
      </c>
      <c r="AT34" s="101">
        <f t="shared" si="27"/>
        <v>0.45069444444444423</v>
      </c>
      <c r="AU34" s="101">
        <v>0</v>
      </c>
      <c r="AV34" s="101">
        <f t="shared" si="28"/>
        <v>0.45069444444444423</v>
      </c>
      <c r="AW34" s="101">
        <v>0</v>
      </c>
      <c r="AX34" s="101">
        <f t="shared" si="29"/>
        <v>0.45069444444444423</v>
      </c>
      <c r="AY34" s="101">
        <v>0</v>
      </c>
      <c r="AZ34" s="101">
        <f t="shared" si="30"/>
        <v>0.45069444444444423</v>
      </c>
      <c r="BA34" s="101">
        <v>0</v>
      </c>
      <c r="BB34" s="101">
        <f t="shared" si="31"/>
        <v>0.45069444444444423</v>
      </c>
      <c r="BC34" s="101">
        <v>0</v>
      </c>
      <c r="BD34" s="101">
        <f t="shared" si="32"/>
        <v>0.45069444444444423</v>
      </c>
      <c r="BE34" s="101">
        <v>0</v>
      </c>
      <c r="BF34" s="101">
        <f t="shared" si="33"/>
        <v>0.45069444444444423</v>
      </c>
      <c r="BG34" s="101">
        <v>0</v>
      </c>
      <c r="BH34" s="101">
        <f t="shared" si="34"/>
        <v>0.45069444444444423</v>
      </c>
      <c r="BI34" s="101">
        <v>0</v>
      </c>
      <c r="BJ34" s="101">
        <f t="shared" si="35"/>
        <v>0.45069444444444423</v>
      </c>
      <c r="BK34" s="101">
        <v>0</v>
      </c>
      <c r="BL34" s="101">
        <f t="shared" si="36"/>
        <v>0.45069444444444423</v>
      </c>
      <c r="BM34" s="101">
        <v>0</v>
      </c>
      <c r="BN34" s="101">
        <f t="shared" si="37"/>
        <v>0.45069444444444423</v>
      </c>
      <c r="BO34" s="101">
        <v>0</v>
      </c>
      <c r="BP34" s="101">
        <f t="shared" si="38"/>
        <v>0.45069444444444423</v>
      </c>
      <c r="BQ34" s="101">
        <v>0</v>
      </c>
      <c r="BR34" s="101">
        <f t="shared" si="39"/>
        <v>0.45069444444444423</v>
      </c>
      <c r="BS34" s="101">
        <v>0</v>
      </c>
      <c r="BT34" s="101">
        <f t="shared" si="40"/>
        <v>0.45069444444444423</v>
      </c>
      <c r="BU34" s="101">
        <v>0</v>
      </c>
      <c r="BV34" s="101">
        <f t="shared" si="41"/>
        <v>0.45069444444444423</v>
      </c>
      <c r="BW34" s="104">
        <v>3.472222222222222E-3</v>
      </c>
      <c r="BX34" s="102">
        <f t="shared" si="42"/>
        <v>0.45416666666666644</v>
      </c>
      <c r="BY34" s="891"/>
      <c r="BZ34" s="101"/>
      <c r="CA34" s="101">
        <f t="shared" si="4"/>
        <v>0.1006944444444442</v>
      </c>
      <c r="CB34" s="1">
        <f t="shared" si="0"/>
        <v>16.965517241379349</v>
      </c>
      <c r="CC34" s="103"/>
      <c r="CD34" s="88">
        <f t="shared" si="1"/>
        <v>144.99999999999966</v>
      </c>
      <c r="CE34" s="88">
        <f t="shared" si="2"/>
        <v>41</v>
      </c>
      <c r="CG34" s="99">
        <f t="shared" si="5"/>
        <v>0.1006944444444442</v>
      </c>
      <c r="CH34" s="96">
        <f t="shared" si="3"/>
        <v>144.99999999999966</v>
      </c>
      <c r="CI34" s="100">
        <f t="shared" si="6"/>
        <v>2.4166666666666612</v>
      </c>
    </row>
    <row r="35" spans="1:89" x14ac:dyDescent="0.2">
      <c r="A35" s="1230"/>
      <c r="B35" s="885">
        <v>12</v>
      </c>
      <c r="C35" s="718">
        <v>1.4583333333333332E-2</v>
      </c>
      <c r="D35" s="13">
        <f t="shared" si="7"/>
        <v>0.36805555555555558</v>
      </c>
      <c r="E35" s="227">
        <v>0</v>
      </c>
      <c r="G35" s="2">
        <v>3.472222222222222E-3</v>
      </c>
      <c r="H35" s="13">
        <f t="shared" si="8"/>
        <v>0.37152777777777779</v>
      </c>
      <c r="I35" s="892">
        <v>9.7222222222222224E-3</v>
      </c>
      <c r="J35" s="319">
        <f t="shared" si="9"/>
        <v>0.38125000000000003</v>
      </c>
      <c r="K35" s="879">
        <v>5.5555555555555558E-3</v>
      </c>
      <c r="L35" s="101">
        <f t="shared" si="10"/>
        <v>0.38680555555555557</v>
      </c>
      <c r="M35" s="892">
        <v>6.9444444444444441E-3</v>
      </c>
      <c r="N35" s="101">
        <f t="shared" si="11"/>
        <v>0.39374999999999999</v>
      </c>
      <c r="O35" s="890">
        <v>4.8611111111111112E-3</v>
      </c>
      <c r="P35" s="101">
        <f t="shared" si="12"/>
        <v>0.39861111111111108</v>
      </c>
      <c r="Q35" s="890">
        <v>6.2499999999999995E-3</v>
      </c>
      <c r="R35" s="101">
        <f t="shared" si="13"/>
        <v>0.40486111111111106</v>
      </c>
      <c r="S35" s="890">
        <v>4.8611111111111112E-3</v>
      </c>
      <c r="T35" s="101">
        <f t="shared" si="14"/>
        <v>0.40972222222222215</v>
      </c>
      <c r="U35" s="890">
        <v>4.8611111111111112E-3</v>
      </c>
      <c r="V35" s="101">
        <f t="shared" si="15"/>
        <v>0.41458333333333325</v>
      </c>
      <c r="W35" s="104">
        <v>2.7777777777777779E-3</v>
      </c>
      <c r="X35" s="101">
        <f t="shared" si="16"/>
        <v>0.41736111111111102</v>
      </c>
      <c r="Y35" s="104">
        <v>2.7777777777777779E-3</v>
      </c>
      <c r="Z35" s="101">
        <f t="shared" si="17"/>
        <v>0.42013888888888878</v>
      </c>
      <c r="AA35" s="104">
        <v>2.7777777777777779E-3</v>
      </c>
      <c r="AB35" s="101">
        <f t="shared" si="18"/>
        <v>0.42291666666666655</v>
      </c>
      <c r="AC35" s="104">
        <v>2.7777777777777779E-3</v>
      </c>
      <c r="AD35" s="101">
        <f t="shared" si="19"/>
        <v>0.42569444444444432</v>
      </c>
      <c r="AE35" s="890">
        <v>4.8611111111111112E-3</v>
      </c>
      <c r="AF35" s="101">
        <f t="shared" si="20"/>
        <v>0.43055555555555541</v>
      </c>
      <c r="AG35" s="890">
        <v>4.8611111111111112E-3</v>
      </c>
      <c r="AH35" s="101">
        <f t="shared" si="21"/>
        <v>0.43541666666666651</v>
      </c>
      <c r="AI35" s="890">
        <v>5.5555555555555558E-3</v>
      </c>
      <c r="AJ35" s="101">
        <f t="shared" si="22"/>
        <v>0.44097222222222204</v>
      </c>
      <c r="AK35" s="104">
        <v>2.7777777777777779E-3</v>
      </c>
      <c r="AL35" s="101">
        <f t="shared" si="23"/>
        <v>0.44374999999999981</v>
      </c>
      <c r="AM35" s="890">
        <v>6.2499999999999995E-3</v>
      </c>
      <c r="AN35" s="101">
        <f t="shared" si="24"/>
        <v>0.44999999999999979</v>
      </c>
      <c r="AO35" s="881">
        <v>5.5555555555555558E-3</v>
      </c>
      <c r="AP35" s="101">
        <f t="shared" si="25"/>
        <v>0.45555555555555532</v>
      </c>
      <c r="AQ35" s="893">
        <v>9.7222222222222224E-3</v>
      </c>
      <c r="AR35" s="13">
        <f t="shared" si="26"/>
        <v>0.46527777777777757</v>
      </c>
      <c r="AS35" s="227">
        <v>0</v>
      </c>
      <c r="AT35" s="101">
        <f t="shared" si="27"/>
        <v>0.46527777777777757</v>
      </c>
      <c r="AU35" s="101">
        <v>0</v>
      </c>
      <c r="AV35" s="101">
        <f t="shared" si="28"/>
        <v>0.46527777777777757</v>
      </c>
      <c r="AW35" s="101">
        <v>0</v>
      </c>
      <c r="AX35" s="101">
        <f t="shared" si="29"/>
        <v>0.46527777777777757</v>
      </c>
      <c r="AY35" s="101">
        <v>0</v>
      </c>
      <c r="AZ35" s="101">
        <f t="shared" si="30"/>
        <v>0.46527777777777757</v>
      </c>
      <c r="BA35" s="101">
        <v>0</v>
      </c>
      <c r="BB35" s="101">
        <f t="shared" si="31"/>
        <v>0.46527777777777757</v>
      </c>
      <c r="BC35" s="101">
        <v>0</v>
      </c>
      <c r="BD35" s="101">
        <f t="shared" si="32"/>
        <v>0.46527777777777757</v>
      </c>
      <c r="BE35" s="101">
        <v>0</v>
      </c>
      <c r="BF35" s="101">
        <f t="shared" si="33"/>
        <v>0.46527777777777757</v>
      </c>
      <c r="BG35" s="101">
        <v>0</v>
      </c>
      <c r="BH35" s="101">
        <f t="shared" si="34"/>
        <v>0.46527777777777757</v>
      </c>
      <c r="BI35" s="101">
        <v>0</v>
      </c>
      <c r="BJ35" s="101">
        <f t="shared" si="35"/>
        <v>0.46527777777777757</v>
      </c>
      <c r="BK35" s="101">
        <v>0</v>
      </c>
      <c r="BL35" s="101">
        <f t="shared" si="36"/>
        <v>0.46527777777777757</v>
      </c>
      <c r="BM35" s="101">
        <v>0</v>
      </c>
      <c r="BN35" s="101">
        <f t="shared" si="37"/>
        <v>0.46527777777777757</v>
      </c>
      <c r="BO35" s="101">
        <v>0</v>
      </c>
      <c r="BP35" s="101">
        <f t="shared" si="38"/>
        <v>0.46527777777777757</v>
      </c>
      <c r="BQ35" s="101">
        <v>0</v>
      </c>
      <c r="BR35" s="101">
        <f t="shared" si="39"/>
        <v>0.46527777777777757</v>
      </c>
      <c r="BS35" s="101">
        <v>0</v>
      </c>
      <c r="BT35" s="101">
        <f t="shared" si="40"/>
        <v>0.46527777777777757</v>
      </c>
      <c r="BU35" s="101">
        <v>0</v>
      </c>
      <c r="BV35" s="101">
        <f t="shared" si="41"/>
        <v>0.46527777777777757</v>
      </c>
      <c r="BW35" s="104">
        <v>3.472222222222222E-3</v>
      </c>
      <c r="BX35" s="102">
        <f t="shared" si="42"/>
        <v>0.46874999999999978</v>
      </c>
      <c r="BY35" s="891"/>
      <c r="BZ35" s="101"/>
      <c r="CA35" s="101">
        <f t="shared" si="4"/>
        <v>0.1006944444444442</v>
      </c>
      <c r="CB35" s="1">
        <f t="shared" si="0"/>
        <v>16.965517241379349</v>
      </c>
      <c r="CC35" s="103"/>
      <c r="CD35" s="88">
        <f t="shared" si="1"/>
        <v>144.99999999999966</v>
      </c>
      <c r="CE35" s="88">
        <f t="shared" si="2"/>
        <v>41</v>
      </c>
      <c r="CG35" s="99">
        <f t="shared" si="5"/>
        <v>0.1006944444444442</v>
      </c>
      <c r="CH35" s="96">
        <f t="shared" si="3"/>
        <v>144.99999999999966</v>
      </c>
      <c r="CI35" s="100">
        <f t="shared" si="6"/>
        <v>2.4166666666666612</v>
      </c>
    </row>
    <row r="36" spans="1:89" x14ac:dyDescent="0.2">
      <c r="A36" s="1230"/>
      <c r="B36" s="872">
        <v>13</v>
      </c>
      <c r="C36" s="718">
        <v>1.4583333333333332E-2</v>
      </c>
      <c r="D36" s="886">
        <f t="shared" si="7"/>
        <v>0.38263888888888892</v>
      </c>
      <c r="E36" s="887">
        <v>0</v>
      </c>
      <c r="F36" s="875"/>
      <c r="G36" s="876">
        <v>3.472222222222222E-3</v>
      </c>
      <c r="H36" s="886">
        <f t="shared" si="8"/>
        <v>0.38611111111111113</v>
      </c>
      <c r="I36" s="877">
        <v>9.7222222222222224E-3</v>
      </c>
      <c r="J36" s="888">
        <f t="shared" si="9"/>
        <v>0.39583333333333337</v>
      </c>
      <c r="K36" s="879">
        <v>5.5555555555555558E-3</v>
      </c>
      <c r="L36" s="889">
        <f t="shared" si="10"/>
        <v>0.40138888888888891</v>
      </c>
      <c r="M36" s="877">
        <v>6.9444444444444441E-3</v>
      </c>
      <c r="N36" s="889">
        <f t="shared" si="11"/>
        <v>0.40833333333333333</v>
      </c>
      <c r="O36" s="881">
        <v>4.1666666666666666E-3</v>
      </c>
      <c r="P36" s="889">
        <f t="shared" si="12"/>
        <v>0.41249999999999998</v>
      </c>
      <c r="Q36" s="881">
        <v>5.5555555555555558E-3</v>
      </c>
      <c r="R36" s="889">
        <f t="shared" si="13"/>
        <v>0.41805555555555551</v>
      </c>
      <c r="S36" s="881">
        <v>4.1666666666666666E-3</v>
      </c>
      <c r="T36" s="889">
        <f t="shared" si="14"/>
        <v>0.42222222222222217</v>
      </c>
      <c r="U36" s="881">
        <v>4.8611111111111112E-3</v>
      </c>
      <c r="V36" s="889">
        <f t="shared" si="15"/>
        <v>0.42708333333333326</v>
      </c>
      <c r="W36" s="882">
        <v>2.7777777777777779E-3</v>
      </c>
      <c r="X36" s="889">
        <f t="shared" si="16"/>
        <v>0.42986111111111103</v>
      </c>
      <c r="Y36" s="882">
        <v>2.7777777777777779E-3</v>
      </c>
      <c r="Z36" s="889">
        <f t="shared" si="17"/>
        <v>0.4326388888888888</v>
      </c>
      <c r="AA36" s="882">
        <v>2.7777777777777779E-3</v>
      </c>
      <c r="AB36" s="889">
        <f t="shared" si="18"/>
        <v>0.43541666666666656</v>
      </c>
      <c r="AC36" s="882">
        <v>2.7777777777777779E-3</v>
      </c>
      <c r="AD36" s="889">
        <f t="shared" si="19"/>
        <v>0.43819444444444433</v>
      </c>
      <c r="AE36" s="881">
        <v>4.8611111111111112E-3</v>
      </c>
      <c r="AF36" s="889">
        <f t="shared" si="20"/>
        <v>0.44305555555555542</v>
      </c>
      <c r="AG36" s="881">
        <v>4.8611111111111112E-3</v>
      </c>
      <c r="AH36" s="889">
        <f t="shared" si="21"/>
        <v>0.44791666666666652</v>
      </c>
      <c r="AI36" s="881">
        <v>5.5555555555555558E-3</v>
      </c>
      <c r="AJ36" s="889">
        <f t="shared" si="22"/>
        <v>0.45347222222222205</v>
      </c>
      <c r="AK36" s="882">
        <v>2.7777777777777779E-3</v>
      </c>
      <c r="AL36" s="889">
        <f t="shared" si="23"/>
        <v>0.45624999999999982</v>
      </c>
      <c r="AM36" s="890">
        <v>6.2499999999999995E-3</v>
      </c>
      <c r="AN36" s="889">
        <f t="shared" si="24"/>
        <v>0.4624999999999998</v>
      </c>
      <c r="AO36" s="881">
        <v>5.5555555555555558E-3</v>
      </c>
      <c r="AP36" s="889">
        <f t="shared" si="25"/>
        <v>0.46805555555555534</v>
      </c>
      <c r="AQ36" s="879">
        <v>9.7222222222222224E-3</v>
      </c>
      <c r="AR36" s="886">
        <f t="shared" si="26"/>
        <v>0.47777777777777758</v>
      </c>
      <c r="AS36" s="887">
        <v>0</v>
      </c>
      <c r="AT36" s="889">
        <f t="shared" si="27"/>
        <v>0.47777777777777758</v>
      </c>
      <c r="AU36" s="889">
        <v>0</v>
      </c>
      <c r="AV36" s="889">
        <f t="shared" si="28"/>
        <v>0.47777777777777758</v>
      </c>
      <c r="AW36" s="889">
        <v>0</v>
      </c>
      <c r="AX36" s="889">
        <f t="shared" si="29"/>
        <v>0.47777777777777758</v>
      </c>
      <c r="AY36" s="889">
        <v>0</v>
      </c>
      <c r="AZ36" s="889">
        <f t="shared" si="30"/>
        <v>0.47777777777777758</v>
      </c>
      <c r="BA36" s="889">
        <v>0</v>
      </c>
      <c r="BB36" s="889">
        <f t="shared" si="31"/>
        <v>0.47777777777777758</v>
      </c>
      <c r="BC36" s="889">
        <v>0</v>
      </c>
      <c r="BD36" s="889">
        <f t="shared" si="32"/>
        <v>0.47777777777777758</v>
      </c>
      <c r="BE36" s="889">
        <v>0</v>
      </c>
      <c r="BF36" s="889">
        <f t="shared" si="33"/>
        <v>0.47777777777777758</v>
      </c>
      <c r="BG36" s="889">
        <v>0</v>
      </c>
      <c r="BH36" s="889">
        <f t="shared" si="34"/>
        <v>0.47777777777777758</v>
      </c>
      <c r="BI36" s="889">
        <v>0</v>
      </c>
      <c r="BJ36" s="889">
        <f t="shared" si="35"/>
        <v>0.47777777777777758</v>
      </c>
      <c r="BK36" s="889">
        <v>0</v>
      </c>
      <c r="BL36" s="889">
        <f t="shared" si="36"/>
        <v>0.47777777777777758</v>
      </c>
      <c r="BM36" s="889">
        <v>0</v>
      </c>
      <c r="BN36" s="889">
        <f t="shared" si="37"/>
        <v>0.47777777777777758</v>
      </c>
      <c r="BO36" s="889">
        <v>0</v>
      </c>
      <c r="BP36" s="889">
        <f t="shared" si="38"/>
        <v>0.47777777777777758</v>
      </c>
      <c r="BQ36" s="889">
        <v>0</v>
      </c>
      <c r="BR36" s="889">
        <f t="shared" si="39"/>
        <v>0.47777777777777758</v>
      </c>
      <c r="BS36" s="889">
        <v>0</v>
      </c>
      <c r="BT36" s="889">
        <f t="shared" si="40"/>
        <v>0.47777777777777758</v>
      </c>
      <c r="BU36" s="889">
        <v>0</v>
      </c>
      <c r="BV36" s="889">
        <f t="shared" si="41"/>
        <v>0.47777777777777758</v>
      </c>
      <c r="BW36" s="882">
        <v>3.472222222222222E-3</v>
      </c>
      <c r="BX36" s="883">
        <f t="shared" si="42"/>
        <v>0.48124999999999979</v>
      </c>
      <c r="BY36" s="884"/>
      <c r="BZ36" s="101"/>
      <c r="CA36" s="101">
        <f t="shared" si="4"/>
        <v>9.8611111111110872E-2</v>
      </c>
      <c r="CB36" s="1">
        <f t="shared" si="0"/>
        <v>17.323943661971875</v>
      </c>
      <c r="CC36" s="153"/>
      <c r="CD36" s="88">
        <f t="shared" si="1"/>
        <v>141.99999999999966</v>
      </c>
      <c r="CE36" s="88">
        <f t="shared" si="2"/>
        <v>41</v>
      </c>
      <c r="CG36" s="99">
        <f t="shared" si="5"/>
        <v>9.8611111111110872E-2</v>
      </c>
      <c r="CH36" s="96">
        <f t="shared" si="3"/>
        <v>141.99999999999966</v>
      </c>
      <c r="CI36" s="100">
        <f t="shared" si="6"/>
        <v>2.3666666666666609</v>
      </c>
    </row>
    <row r="37" spans="1:89" x14ac:dyDescent="0.2">
      <c r="A37" s="1230"/>
      <c r="B37" s="885">
        <v>14</v>
      </c>
      <c r="C37" s="718">
        <v>1.5277777777777777E-2</v>
      </c>
      <c r="D37" s="886">
        <f t="shared" si="7"/>
        <v>0.3979166666666667</v>
      </c>
      <c r="E37" s="887">
        <v>0</v>
      </c>
      <c r="F37" s="875"/>
      <c r="G37" s="876">
        <v>3.472222222222222E-3</v>
      </c>
      <c r="H37" s="886">
        <f t="shared" si="8"/>
        <v>0.40138888888888891</v>
      </c>
      <c r="I37" s="877">
        <v>9.7222222222222224E-3</v>
      </c>
      <c r="J37" s="888">
        <f t="shared" si="9"/>
        <v>0.41111111111111115</v>
      </c>
      <c r="K37" s="879">
        <v>5.5555555555555558E-3</v>
      </c>
      <c r="L37" s="889">
        <f t="shared" si="10"/>
        <v>0.41666666666666669</v>
      </c>
      <c r="M37" s="877">
        <v>6.9444444444444441E-3</v>
      </c>
      <c r="N37" s="889">
        <f t="shared" si="11"/>
        <v>0.4236111111111111</v>
      </c>
      <c r="O37" s="881">
        <v>4.1666666666666666E-3</v>
      </c>
      <c r="P37" s="889">
        <f t="shared" si="12"/>
        <v>0.42777777777777776</v>
      </c>
      <c r="Q37" s="881">
        <v>5.5555555555555558E-3</v>
      </c>
      <c r="R37" s="889">
        <f t="shared" si="13"/>
        <v>0.43333333333333329</v>
      </c>
      <c r="S37" s="881">
        <v>4.1666666666666666E-3</v>
      </c>
      <c r="T37" s="889">
        <f t="shared" si="14"/>
        <v>0.43749999999999994</v>
      </c>
      <c r="U37" s="881">
        <v>4.8611111111111112E-3</v>
      </c>
      <c r="V37" s="889">
        <f t="shared" si="15"/>
        <v>0.44236111111111104</v>
      </c>
      <c r="W37" s="882">
        <v>2.7777777777777779E-3</v>
      </c>
      <c r="X37" s="889">
        <f t="shared" si="16"/>
        <v>0.44513888888888881</v>
      </c>
      <c r="Y37" s="882">
        <v>2.7777777777777779E-3</v>
      </c>
      <c r="Z37" s="889">
        <f t="shared" si="17"/>
        <v>0.44791666666666657</v>
      </c>
      <c r="AA37" s="882">
        <v>2.7777777777777779E-3</v>
      </c>
      <c r="AB37" s="889">
        <f t="shared" si="18"/>
        <v>0.45069444444444434</v>
      </c>
      <c r="AC37" s="882">
        <v>2.7777777777777779E-3</v>
      </c>
      <c r="AD37" s="889">
        <f t="shared" si="19"/>
        <v>0.45347222222222211</v>
      </c>
      <c r="AE37" s="881">
        <v>4.8611111111111112E-3</v>
      </c>
      <c r="AF37" s="889">
        <f t="shared" si="20"/>
        <v>0.4583333333333332</v>
      </c>
      <c r="AG37" s="881">
        <v>4.8611111111111112E-3</v>
      </c>
      <c r="AH37" s="889">
        <f t="shared" si="21"/>
        <v>0.4631944444444443</v>
      </c>
      <c r="AI37" s="881">
        <v>5.5555555555555558E-3</v>
      </c>
      <c r="AJ37" s="889">
        <f t="shared" si="22"/>
        <v>0.46874999999999983</v>
      </c>
      <c r="AK37" s="882">
        <v>2.7777777777777779E-3</v>
      </c>
      <c r="AL37" s="889">
        <f t="shared" si="23"/>
        <v>0.4715277777777776</v>
      </c>
      <c r="AM37" s="890">
        <v>6.2499999999999995E-3</v>
      </c>
      <c r="AN37" s="889">
        <f t="shared" si="24"/>
        <v>0.47777777777777758</v>
      </c>
      <c r="AO37" s="881">
        <v>5.5555555555555558E-3</v>
      </c>
      <c r="AP37" s="889">
        <f t="shared" si="25"/>
        <v>0.48333333333333311</v>
      </c>
      <c r="AQ37" s="879">
        <v>9.7222222222222224E-3</v>
      </c>
      <c r="AR37" s="886">
        <f t="shared" si="26"/>
        <v>0.49305555555555536</v>
      </c>
      <c r="AS37" s="887">
        <v>0</v>
      </c>
      <c r="AT37" s="889">
        <f t="shared" si="27"/>
        <v>0.49305555555555536</v>
      </c>
      <c r="AU37" s="889">
        <v>0</v>
      </c>
      <c r="AV37" s="889">
        <f t="shared" si="28"/>
        <v>0.49305555555555536</v>
      </c>
      <c r="AW37" s="889">
        <v>0</v>
      </c>
      <c r="AX37" s="889">
        <f t="shared" si="29"/>
        <v>0.49305555555555536</v>
      </c>
      <c r="AY37" s="889">
        <v>0</v>
      </c>
      <c r="AZ37" s="889">
        <f t="shared" si="30"/>
        <v>0.49305555555555536</v>
      </c>
      <c r="BA37" s="889">
        <v>0</v>
      </c>
      <c r="BB37" s="889">
        <f t="shared" si="31"/>
        <v>0.49305555555555536</v>
      </c>
      <c r="BC37" s="889">
        <v>0</v>
      </c>
      <c r="BD37" s="889">
        <f t="shared" si="32"/>
        <v>0.49305555555555536</v>
      </c>
      <c r="BE37" s="889">
        <v>0</v>
      </c>
      <c r="BF37" s="889">
        <f t="shared" si="33"/>
        <v>0.49305555555555536</v>
      </c>
      <c r="BG37" s="889">
        <v>0</v>
      </c>
      <c r="BH37" s="889">
        <f t="shared" si="34"/>
        <v>0.49305555555555536</v>
      </c>
      <c r="BI37" s="889">
        <v>0</v>
      </c>
      <c r="BJ37" s="889">
        <f t="shared" si="35"/>
        <v>0.49305555555555536</v>
      </c>
      <c r="BK37" s="889">
        <v>0</v>
      </c>
      <c r="BL37" s="889">
        <f t="shared" si="36"/>
        <v>0.49305555555555536</v>
      </c>
      <c r="BM37" s="889">
        <v>0</v>
      </c>
      <c r="BN37" s="889">
        <f t="shared" si="37"/>
        <v>0.49305555555555536</v>
      </c>
      <c r="BO37" s="889">
        <v>0</v>
      </c>
      <c r="BP37" s="889">
        <f t="shared" si="38"/>
        <v>0.49305555555555536</v>
      </c>
      <c r="BQ37" s="889">
        <v>0</v>
      </c>
      <c r="BR37" s="889">
        <f t="shared" si="39"/>
        <v>0.49305555555555536</v>
      </c>
      <c r="BS37" s="889">
        <v>0</v>
      </c>
      <c r="BT37" s="889">
        <f t="shared" si="40"/>
        <v>0.49305555555555536</v>
      </c>
      <c r="BU37" s="889">
        <v>0</v>
      </c>
      <c r="BV37" s="889">
        <f t="shared" si="41"/>
        <v>0.49305555555555536</v>
      </c>
      <c r="BW37" s="882">
        <v>3.472222222222222E-3</v>
      </c>
      <c r="BX37" s="883">
        <f t="shared" si="42"/>
        <v>0.49652777777777757</v>
      </c>
      <c r="BY37" s="891"/>
      <c r="BZ37" s="101"/>
      <c r="CA37" s="101">
        <f t="shared" si="4"/>
        <v>9.8611111111110872E-2</v>
      </c>
      <c r="CB37" s="1">
        <f t="shared" si="0"/>
        <v>17.323943661971875</v>
      </c>
      <c r="CC37" s="103"/>
      <c r="CD37" s="88">
        <f t="shared" si="1"/>
        <v>141.99999999999966</v>
      </c>
      <c r="CE37" s="88">
        <f t="shared" si="2"/>
        <v>41</v>
      </c>
      <c r="CG37" s="99">
        <f t="shared" si="5"/>
        <v>9.8611111111110872E-2</v>
      </c>
      <c r="CH37" s="96">
        <f t="shared" si="3"/>
        <v>141.99999999999966</v>
      </c>
      <c r="CI37" s="100">
        <f t="shared" si="6"/>
        <v>2.3666666666666609</v>
      </c>
    </row>
    <row r="38" spans="1:89" x14ac:dyDescent="0.2">
      <c r="A38" s="1230"/>
      <c r="B38" s="885">
        <v>15</v>
      </c>
      <c r="C38" s="718">
        <v>1.5277777777777777E-2</v>
      </c>
      <c r="D38" s="13">
        <f t="shared" si="7"/>
        <v>0.41319444444444448</v>
      </c>
      <c r="E38" s="227">
        <v>0</v>
      </c>
      <c r="G38" s="2">
        <v>3.472222222222222E-3</v>
      </c>
      <c r="H38" s="13">
        <f t="shared" si="8"/>
        <v>0.41666666666666669</v>
      </c>
      <c r="I38" s="892">
        <v>9.7222222222222224E-3</v>
      </c>
      <c r="J38" s="319">
        <f t="shared" si="9"/>
        <v>0.42638888888888893</v>
      </c>
      <c r="K38" s="879">
        <v>5.5555555555555558E-3</v>
      </c>
      <c r="L38" s="101">
        <f t="shared" si="10"/>
        <v>0.43194444444444446</v>
      </c>
      <c r="M38" s="892">
        <v>6.9444444444444441E-3</v>
      </c>
      <c r="N38" s="101">
        <f t="shared" si="11"/>
        <v>0.43888888888888888</v>
      </c>
      <c r="O38" s="890">
        <v>4.8611111111111112E-3</v>
      </c>
      <c r="P38" s="101">
        <f t="shared" si="12"/>
        <v>0.44374999999999998</v>
      </c>
      <c r="Q38" s="890">
        <v>6.2499999999999995E-3</v>
      </c>
      <c r="R38" s="101">
        <f t="shared" si="13"/>
        <v>0.44999999999999996</v>
      </c>
      <c r="S38" s="890">
        <v>4.8611111111111112E-3</v>
      </c>
      <c r="T38" s="101">
        <f t="shared" si="14"/>
        <v>0.45486111111111105</v>
      </c>
      <c r="U38" s="890">
        <v>4.8611111111111112E-3</v>
      </c>
      <c r="V38" s="101">
        <f t="shared" si="15"/>
        <v>0.45972222222222214</v>
      </c>
      <c r="W38" s="104">
        <v>2.7777777777777779E-3</v>
      </c>
      <c r="X38" s="101">
        <f t="shared" si="16"/>
        <v>0.46249999999999991</v>
      </c>
      <c r="Y38" s="104">
        <v>2.7777777777777779E-3</v>
      </c>
      <c r="Z38" s="101">
        <f t="shared" si="17"/>
        <v>0.46527777777777768</v>
      </c>
      <c r="AA38" s="104">
        <v>2.7777777777777779E-3</v>
      </c>
      <c r="AB38" s="101">
        <f t="shared" si="18"/>
        <v>0.46805555555555545</v>
      </c>
      <c r="AC38" s="104">
        <v>2.7777777777777779E-3</v>
      </c>
      <c r="AD38" s="101">
        <f t="shared" si="19"/>
        <v>0.47083333333333321</v>
      </c>
      <c r="AE38" s="890">
        <v>4.8611111111111112E-3</v>
      </c>
      <c r="AF38" s="101">
        <f t="shared" si="20"/>
        <v>0.47569444444444431</v>
      </c>
      <c r="AG38" s="890">
        <v>4.8611111111111112E-3</v>
      </c>
      <c r="AH38" s="101">
        <f t="shared" si="21"/>
        <v>0.4805555555555554</v>
      </c>
      <c r="AI38" s="890">
        <v>5.5555555555555558E-3</v>
      </c>
      <c r="AJ38" s="101">
        <f t="shared" si="22"/>
        <v>0.48611111111111094</v>
      </c>
      <c r="AK38" s="104">
        <v>2.7777777777777779E-3</v>
      </c>
      <c r="AL38" s="101">
        <f t="shared" si="23"/>
        <v>0.48888888888888871</v>
      </c>
      <c r="AM38" s="890">
        <v>6.2499999999999995E-3</v>
      </c>
      <c r="AN38" s="101">
        <f t="shared" si="24"/>
        <v>0.49513888888888868</v>
      </c>
      <c r="AO38" s="881">
        <v>5.5555555555555558E-3</v>
      </c>
      <c r="AP38" s="101">
        <f t="shared" si="25"/>
        <v>0.50069444444444422</v>
      </c>
      <c r="AQ38" s="893">
        <v>9.7222222222222224E-3</v>
      </c>
      <c r="AR38" s="13">
        <f t="shared" si="26"/>
        <v>0.51041666666666641</v>
      </c>
      <c r="AS38" s="227">
        <v>0</v>
      </c>
      <c r="AT38" s="101">
        <f t="shared" si="27"/>
        <v>0.51041666666666641</v>
      </c>
      <c r="AU38" s="101">
        <v>0</v>
      </c>
      <c r="AV38" s="101">
        <f t="shared" si="28"/>
        <v>0.51041666666666641</v>
      </c>
      <c r="AW38" s="101">
        <v>0</v>
      </c>
      <c r="AX38" s="101">
        <f t="shared" si="29"/>
        <v>0.51041666666666641</v>
      </c>
      <c r="AY38" s="101">
        <v>0</v>
      </c>
      <c r="AZ38" s="101">
        <f t="shared" si="30"/>
        <v>0.51041666666666641</v>
      </c>
      <c r="BA38" s="101">
        <v>0</v>
      </c>
      <c r="BB38" s="101">
        <f t="shared" si="31"/>
        <v>0.51041666666666641</v>
      </c>
      <c r="BC38" s="101">
        <v>0</v>
      </c>
      <c r="BD38" s="101">
        <f t="shared" si="32"/>
        <v>0.51041666666666641</v>
      </c>
      <c r="BE38" s="101">
        <v>0</v>
      </c>
      <c r="BF38" s="101">
        <f t="shared" si="33"/>
        <v>0.51041666666666641</v>
      </c>
      <c r="BG38" s="101">
        <v>0</v>
      </c>
      <c r="BH38" s="101">
        <f t="shared" si="34"/>
        <v>0.51041666666666641</v>
      </c>
      <c r="BI38" s="101">
        <v>0</v>
      </c>
      <c r="BJ38" s="101">
        <f t="shared" si="35"/>
        <v>0.51041666666666641</v>
      </c>
      <c r="BK38" s="101">
        <v>0</v>
      </c>
      <c r="BL38" s="101">
        <f t="shared" si="36"/>
        <v>0.51041666666666641</v>
      </c>
      <c r="BM38" s="101">
        <v>0</v>
      </c>
      <c r="BN38" s="101">
        <f t="shared" si="37"/>
        <v>0.51041666666666641</v>
      </c>
      <c r="BO38" s="101">
        <v>0</v>
      </c>
      <c r="BP38" s="101">
        <f t="shared" si="38"/>
        <v>0.51041666666666641</v>
      </c>
      <c r="BQ38" s="101">
        <v>0</v>
      </c>
      <c r="BR38" s="101">
        <f t="shared" si="39"/>
        <v>0.51041666666666641</v>
      </c>
      <c r="BS38" s="101">
        <v>0</v>
      </c>
      <c r="BT38" s="101">
        <f t="shared" si="40"/>
        <v>0.51041666666666641</v>
      </c>
      <c r="BU38" s="101">
        <v>0</v>
      </c>
      <c r="BV38" s="101">
        <f t="shared" si="41"/>
        <v>0.51041666666666641</v>
      </c>
      <c r="BW38" s="104">
        <v>3.472222222222222E-3</v>
      </c>
      <c r="BX38" s="102">
        <f t="shared" si="42"/>
        <v>0.51388888888888862</v>
      </c>
      <c r="BY38" s="884"/>
      <c r="BZ38" s="101"/>
      <c r="CA38" s="101">
        <f t="shared" si="4"/>
        <v>0.10069444444444414</v>
      </c>
      <c r="CB38" s="1">
        <f t="shared" si="0"/>
        <v>16.965517241379363</v>
      </c>
      <c r="CC38" s="103"/>
      <c r="CD38" s="88">
        <f t="shared" si="1"/>
        <v>144.99999999999957</v>
      </c>
      <c r="CE38" s="88">
        <f t="shared" si="2"/>
        <v>41</v>
      </c>
      <c r="CG38" s="99">
        <f t="shared" si="5"/>
        <v>0.10069444444444414</v>
      </c>
      <c r="CH38" s="96">
        <f t="shared" si="3"/>
        <v>144.99999999999957</v>
      </c>
      <c r="CI38" s="100">
        <f t="shared" si="6"/>
        <v>2.4166666666666594</v>
      </c>
    </row>
    <row r="39" spans="1:89" x14ac:dyDescent="0.2">
      <c r="A39" s="1230"/>
      <c r="B39" s="872">
        <v>16</v>
      </c>
      <c r="C39" s="718">
        <v>1.3888888888888888E-2</v>
      </c>
      <c r="D39" s="13">
        <f t="shared" si="7"/>
        <v>0.42708333333333337</v>
      </c>
      <c r="E39" s="227">
        <v>0</v>
      </c>
      <c r="G39" s="2">
        <v>3.472222222222222E-3</v>
      </c>
      <c r="H39" s="13">
        <f t="shared" si="8"/>
        <v>0.43055555555555558</v>
      </c>
      <c r="I39" s="892">
        <v>9.7222222222222224E-3</v>
      </c>
      <c r="J39" s="319">
        <f t="shared" si="9"/>
        <v>0.44027777777777782</v>
      </c>
      <c r="K39" s="879">
        <v>5.5555555555555558E-3</v>
      </c>
      <c r="L39" s="101">
        <f t="shared" si="10"/>
        <v>0.44583333333333336</v>
      </c>
      <c r="M39" s="892">
        <v>6.9444444444444441E-3</v>
      </c>
      <c r="N39" s="101">
        <f t="shared" si="11"/>
        <v>0.45277777777777778</v>
      </c>
      <c r="O39" s="890">
        <v>4.8611111111111112E-3</v>
      </c>
      <c r="P39" s="101">
        <f t="shared" si="12"/>
        <v>0.45763888888888887</v>
      </c>
      <c r="Q39" s="890">
        <v>6.2499999999999995E-3</v>
      </c>
      <c r="R39" s="101">
        <f t="shared" si="13"/>
        <v>0.46388888888888885</v>
      </c>
      <c r="S39" s="890">
        <v>4.8611111111111112E-3</v>
      </c>
      <c r="T39" s="101">
        <f t="shared" si="14"/>
        <v>0.46874999999999994</v>
      </c>
      <c r="U39" s="890">
        <v>4.8611111111111112E-3</v>
      </c>
      <c r="V39" s="101">
        <f t="shared" si="15"/>
        <v>0.47361111111111104</v>
      </c>
      <c r="W39" s="104">
        <v>2.7777777777777779E-3</v>
      </c>
      <c r="X39" s="101">
        <f t="shared" si="16"/>
        <v>0.47638888888888881</v>
      </c>
      <c r="Y39" s="104">
        <v>2.7777777777777779E-3</v>
      </c>
      <c r="Z39" s="101">
        <f t="shared" si="17"/>
        <v>0.47916666666666657</v>
      </c>
      <c r="AA39" s="104">
        <v>2.7777777777777779E-3</v>
      </c>
      <c r="AB39" s="101">
        <f t="shared" si="18"/>
        <v>0.48194444444444434</v>
      </c>
      <c r="AC39" s="104">
        <v>2.7777777777777779E-3</v>
      </c>
      <c r="AD39" s="101">
        <f t="shared" si="19"/>
        <v>0.48472222222222211</v>
      </c>
      <c r="AE39" s="890">
        <v>4.8611111111111112E-3</v>
      </c>
      <c r="AF39" s="101">
        <f t="shared" si="20"/>
        <v>0.4895833333333332</v>
      </c>
      <c r="AG39" s="890">
        <v>4.8611111111111112E-3</v>
      </c>
      <c r="AH39" s="101">
        <f t="shared" si="21"/>
        <v>0.4944444444444443</v>
      </c>
      <c r="AI39" s="890">
        <v>5.5555555555555558E-3</v>
      </c>
      <c r="AJ39" s="101">
        <f t="shared" si="22"/>
        <v>0.49999999999999983</v>
      </c>
      <c r="AK39" s="104">
        <v>2.7777777777777779E-3</v>
      </c>
      <c r="AL39" s="101">
        <f t="shared" si="23"/>
        <v>0.50277777777777766</v>
      </c>
      <c r="AM39" s="890">
        <v>6.2499999999999995E-3</v>
      </c>
      <c r="AN39" s="101">
        <f t="shared" si="24"/>
        <v>0.50902777777777763</v>
      </c>
      <c r="AO39" s="881">
        <v>5.5555555555555558E-3</v>
      </c>
      <c r="AP39" s="101">
        <f t="shared" si="25"/>
        <v>0.51458333333333317</v>
      </c>
      <c r="AQ39" s="893">
        <v>9.7222222222222224E-3</v>
      </c>
      <c r="AR39" s="13">
        <f t="shared" si="26"/>
        <v>0.52430555555555536</v>
      </c>
      <c r="AS39" s="227">
        <v>0</v>
      </c>
      <c r="AT39" s="101">
        <f t="shared" si="27"/>
        <v>0.52430555555555536</v>
      </c>
      <c r="AU39" s="101">
        <v>0</v>
      </c>
      <c r="AV39" s="101">
        <f t="shared" si="28"/>
        <v>0.52430555555555536</v>
      </c>
      <c r="AW39" s="101">
        <v>0</v>
      </c>
      <c r="AX39" s="101">
        <f t="shared" si="29"/>
        <v>0.52430555555555536</v>
      </c>
      <c r="AY39" s="101">
        <v>0</v>
      </c>
      <c r="AZ39" s="101">
        <f t="shared" si="30"/>
        <v>0.52430555555555536</v>
      </c>
      <c r="BA39" s="101">
        <v>0</v>
      </c>
      <c r="BB39" s="101">
        <f t="shared" si="31"/>
        <v>0.52430555555555536</v>
      </c>
      <c r="BC39" s="101">
        <v>0</v>
      </c>
      <c r="BD39" s="101">
        <f t="shared" si="32"/>
        <v>0.52430555555555536</v>
      </c>
      <c r="BE39" s="101">
        <v>0</v>
      </c>
      <c r="BF39" s="101">
        <f t="shared" si="33"/>
        <v>0.52430555555555536</v>
      </c>
      <c r="BG39" s="101">
        <v>0</v>
      </c>
      <c r="BH39" s="101">
        <f t="shared" si="34"/>
        <v>0.52430555555555536</v>
      </c>
      <c r="BI39" s="101">
        <v>0</v>
      </c>
      <c r="BJ39" s="101">
        <f t="shared" si="35"/>
        <v>0.52430555555555536</v>
      </c>
      <c r="BK39" s="101">
        <v>0</v>
      </c>
      <c r="BL39" s="101">
        <f t="shared" si="36"/>
        <v>0.52430555555555536</v>
      </c>
      <c r="BM39" s="101">
        <v>0</v>
      </c>
      <c r="BN39" s="101">
        <f t="shared" si="37"/>
        <v>0.52430555555555536</v>
      </c>
      <c r="BO39" s="101">
        <v>0</v>
      </c>
      <c r="BP39" s="101">
        <f t="shared" si="38"/>
        <v>0.52430555555555536</v>
      </c>
      <c r="BQ39" s="101">
        <v>0</v>
      </c>
      <c r="BR39" s="101">
        <f t="shared" si="39"/>
        <v>0.52430555555555536</v>
      </c>
      <c r="BS39" s="101">
        <v>0</v>
      </c>
      <c r="BT39" s="101">
        <f t="shared" si="40"/>
        <v>0.52430555555555536</v>
      </c>
      <c r="BU39" s="101">
        <v>0</v>
      </c>
      <c r="BV39" s="101">
        <f t="shared" si="41"/>
        <v>0.52430555555555536</v>
      </c>
      <c r="BW39" s="104">
        <v>3.472222222222222E-3</v>
      </c>
      <c r="BX39" s="102">
        <f t="shared" si="42"/>
        <v>0.52777777777777757</v>
      </c>
      <c r="BY39" s="891"/>
      <c r="BZ39" s="101"/>
      <c r="CA39" s="101">
        <f t="shared" si="4"/>
        <v>0.1006944444444442</v>
      </c>
      <c r="CB39" s="1">
        <f t="shared" si="0"/>
        <v>16.965517241379349</v>
      </c>
      <c r="CC39" s="153"/>
      <c r="CD39" s="88">
        <f t="shared" si="1"/>
        <v>144.99999999999966</v>
      </c>
      <c r="CE39" s="88">
        <f t="shared" si="2"/>
        <v>41</v>
      </c>
      <c r="CG39" s="99">
        <f t="shared" si="5"/>
        <v>0.1006944444444442</v>
      </c>
      <c r="CH39" s="96">
        <f t="shared" si="3"/>
        <v>144.99999999999966</v>
      </c>
      <c r="CI39" s="100">
        <f t="shared" si="6"/>
        <v>2.4166666666666612</v>
      </c>
    </row>
    <row r="40" spans="1:89" x14ac:dyDescent="0.2">
      <c r="A40" s="1230"/>
      <c r="B40" s="885">
        <v>17</v>
      </c>
      <c r="C40" s="718">
        <v>1.3888888888888888E-2</v>
      </c>
      <c r="D40" s="13">
        <f t="shared" si="7"/>
        <v>0.44097222222222227</v>
      </c>
      <c r="E40" s="227">
        <v>0</v>
      </c>
      <c r="G40" s="2">
        <v>3.472222222222222E-3</v>
      </c>
      <c r="H40" s="13">
        <f t="shared" si="8"/>
        <v>0.44444444444444448</v>
      </c>
      <c r="I40" s="892">
        <v>9.7222222222222224E-3</v>
      </c>
      <c r="J40" s="319">
        <f t="shared" si="9"/>
        <v>0.45416666666666672</v>
      </c>
      <c r="K40" s="879">
        <v>5.5555555555555558E-3</v>
      </c>
      <c r="L40" s="101">
        <f t="shared" si="10"/>
        <v>0.45972222222222225</v>
      </c>
      <c r="M40" s="892">
        <v>6.9444444444444441E-3</v>
      </c>
      <c r="N40" s="101">
        <f t="shared" si="11"/>
        <v>0.46666666666666667</v>
      </c>
      <c r="O40" s="890">
        <v>4.8611111111111112E-3</v>
      </c>
      <c r="P40" s="101">
        <f t="shared" si="12"/>
        <v>0.47152777777777777</v>
      </c>
      <c r="Q40" s="890">
        <v>6.2499999999999995E-3</v>
      </c>
      <c r="R40" s="101">
        <f t="shared" si="13"/>
        <v>0.47777777777777775</v>
      </c>
      <c r="S40" s="890">
        <v>4.8611111111111112E-3</v>
      </c>
      <c r="T40" s="101">
        <f t="shared" si="14"/>
        <v>0.48263888888888884</v>
      </c>
      <c r="U40" s="890">
        <v>4.8611111111111112E-3</v>
      </c>
      <c r="V40" s="101">
        <f t="shared" si="15"/>
        <v>0.48749999999999993</v>
      </c>
      <c r="W40" s="104">
        <v>2.7777777777777779E-3</v>
      </c>
      <c r="X40" s="101">
        <f t="shared" si="16"/>
        <v>0.4902777777777777</v>
      </c>
      <c r="Y40" s="104">
        <v>2.7777777777777779E-3</v>
      </c>
      <c r="Z40" s="101">
        <f t="shared" si="17"/>
        <v>0.49305555555555547</v>
      </c>
      <c r="AA40" s="104">
        <v>2.7777777777777779E-3</v>
      </c>
      <c r="AB40" s="101">
        <f t="shared" si="18"/>
        <v>0.49583333333333324</v>
      </c>
      <c r="AC40" s="104">
        <v>2.7777777777777779E-3</v>
      </c>
      <c r="AD40" s="101">
        <f t="shared" si="19"/>
        <v>0.49861111111111101</v>
      </c>
      <c r="AE40" s="890">
        <v>4.8611111111111112E-3</v>
      </c>
      <c r="AF40" s="101">
        <f t="shared" si="20"/>
        <v>0.5034722222222221</v>
      </c>
      <c r="AG40" s="890">
        <v>4.8611111111111112E-3</v>
      </c>
      <c r="AH40" s="101">
        <f t="shared" si="21"/>
        <v>0.50833333333333319</v>
      </c>
      <c r="AI40" s="890">
        <v>5.5555555555555558E-3</v>
      </c>
      <c r="AJ40" s="101">
        <f t="shared" si="22"/>
        <v>0.51388888888888873</v>
      </c>
      <c r="AK40" s="104">
        <v>2.7777777777777779E-3</v>
      </c>
      <c r="AL40" s="101">
        <f t="shared" si="23"/>
        <v>0.5166666666666665</v>
      </c>
      <c r="AM40" s="890">
        <v>6.2499999999999995E-3</v>
      </c>
      <c r="AN40" s="101">
        <f t="shared" si="24"/>
        <v>0.52291666666666647</v>
      </c>
      <c r="AO40" s="881">
        <v>5.5555555555555558E-3</v>
      </c>
      <c r="AP40" s="101">
        <f t="shared" si="25"/>
        <v>0.52847222222222201</v>
      </c>
      <c r="AQ40" s="893">
        <v>9.7222222222222224E-3</v>
      </c>
      <c r="AR40" s="13">
        <f t="shared" si="26"/>
        <v>0.5381944444444442</v>
      </c>
      <c r="AS40" s="227">
        <v>0</v>
      </c>
      <c r="AT40" s="101">
        <f t="shared" si="27"/>
        <v>0.5381944444444442</v>
      </c>
      <c r="AU40" s="101">
        <v>0</v>
      </c>
      <c r="AV40" s="101">
        <f t="shared" si="28"/>
        <v>0.5381944444444442</v>
      </c>
      <c r="AW40" s="101">
        <v>0</v>
      </c>
      <c r="AX40" s="101">
        <f t="shared" si="29"/>
        <v>0.5381944444444442</v>
      </c>
      <c r="AY40" s="101">
        <v>0</v>
      </c>
      <c r="AZ40" s="101">
        <f t="shared" si="30"/>
        <v>0.5381944444444442</v>
      </c>
      <c r="BA40" s="101">
        <v>0</v>
      </c>
      <c r="BB40" s="101">
        <f t="shared" si="31"/>
        <v>0.5381944444444442</v>
      </c>
      <c r="BC40" s="101">
        <v>0</v>
      </c>
      <c r="BD40" s="101">
        <f t="shared" si="32"/>
        <v>0.5381944444444442</v>
      </c>
      <c r="BE40" s="101">
        <v>0</v>
      </c>
      <c r="BF40" s="101">
        <f t="shared" si="33"/>
        <v>0.5381944444444442</v>
      </c>
      <c r="BG40" s="101">
        <v>0</v>
      </c>
      <c r="BH40" s="101">
        <f t="shared" si="34"/>
        <v>0.5381944444444442</v>
      </c>
      <c r="BI40" s="101">
        <v>0</v>
      </c>
      <c r="BJ40" s="101">
        <f t="shared" si="35"/>
        <v>0.5381944444444442</v>
      </c>
      <c r="BK40" s="101">
        <v>0</v>
      </c>
      <c r="BL40" s="101">
        <f t="shared" si="36"/>
        <v>0.5381944444444442</v>
      </c>
      <c r="BM40" s="101">
        <v>0</v>
      </c>
      <c r="BN40" s="101">
        <f t="shared" si="37"/>
        <v>0.5381944444444442</v>
      </c>
      <c r="BO40" s="101">
        <v>0</v>
      </c>
      <c r="BP40" s="101">
        <f t="shared" si="38"/>
        <v>0.5381944444444442</v>
      </c>
      <c r="BQ40" s="101">
        <v>0</v>
      </c>
      <c r="BR40" s="101">
        <f t="shared" si="39"/>
        <v>0.5381944444444442</v>
      </c>
      <c r="BS40" s="101">
        <v>0</v>
      </c>
      <c r="BT40" s="101">
        <f t="shared" si="40"/>
        <v>0.5381944444444442</v>
      </c>
      <c r="BU40" s="101">
        <v>0</v>
      </c>
      <c r="BV40" s="101">
        <f t="shared" si="41"/>
        <v>0.5381944444444442</v>
      </c>
      <c r="BW40" s="104">
        <v>3.472222222222222E-3</v>
      </c>
      <c r="BX40" s="102">
        <f t="shared" si="42"/>
        <v>0.54166666666666641</v>
      </c>
      <c r="BY40" s="884"/>
      <c r="BZ40" s="101"/>
      <c r="CA40" s="101">
        <f t="shared" si="4"/>
        <v>0.10069444444444414</v>
      </c>
      <c r="CB40" s="1">
        <f t="shared" si="0"/>
        <v>16.965517241379363</v>
      </c>
      <c r="CC40" s="103"/>
      <c r="CD40" s="88">
        <f t="shared" si="1"/>
        <v>144.99999999999957</v>
      </c>
      <c r="CE40" s="88">
        <f t="shared" si="2"/>
        <v>41</v>
      </c>
      <c r="CG40" s="99">
        <f t="shared" si="5"/>
        <v>0.10069444444444414</v>
      </c>
      <c r="CH40" s="96">
        <f t="shared" si="3"/>
        <v>144.99999999999957</v>
      </c>
      <c r="CI40" s="100">
        <f t="shared" si="6"/>
        <v>2.4166666666666594</v>
      </c>
    </row>
    <row r="41" spans="1:89" x14ac:dyDescent="0.2">
      <c r="A41" s="1230"/>
      <c r="B41" s="885">
        <v>18</v>
      </c>
      <c r="C41" s="718">
        <v>1.3888888888888888E-2</v>
      </c>
      <c r="D41" s="13">
        <f t="shared" si="7"/>
        <v>0.45486111111111116</v>
      </c>
      <c r="E41" s="227">
        <v>0</v>
      </c>
      <c r="G41" s="2">
        <v>3.472222222222222E-3</v>
      </c>
      <c r="H41" s="13">
        <f t="shared" si="8"/>
        <v>0.45833333333333337</v>
      </c>
      <c r="I41" s="892">
        <v>9.7222222222222224E-3</v>
      </c>
      <c r="J41" s="319">
        <f t="shared" si="9"/>
        <v>0.46805555555555561</v>
      </c>
      <c r="K41" s="879">
        <v>5.5555555555555558E-3</v>
      </c>
      <c r="L41" s="101">
        <f t="shared" si="10"/>
        <v>0.47361111111111115</v>
      </c>
      <c r="M41" s="892">
        <v>6.9444444444444441E-3</v>
      </c>
      <c r="N41" s="101">
        <f t="shared" si="11"/>
        <v>0.48055555555555557</v>
      </c>
      <c r="O41" s="890">
        <v>4.8611111111111112E-3</v>
      </c>
      <c r="P41" s="101">
        <f t="shared" si="12"/>
        <v>0.48541666666666666</v>
      </c>
      <c r="Q41" s="890">
        <v>6.2499999999999995E-3</v>
      </c>
      <c r="R41" s="101">
        <f t="shared" si="13"/>
        <v>0.49166666666666664</v>
      </c>
      <c r="S41" s="890">
        <v>4.8611111111111112E-3</v>
      </c>
      <c r="T41" s="101">
        <f t="shared" si="14"/>
        <v>0.49652777777777773</v>
      </c>
      <c r="U41" s="890">
        <v>4.8611111111111112E-3</v>
      </c>
      <c r="V41" s="101">
        <f t="shared" si="15"/>
        <v>0.50138888888888888</v>
      </c>
      <c r="W41" s="104">
        <v>2.7777777777777779E-3</v>
      </c>
      <c r="X41" s="101">
        <f t="shared" si="16"/>
        <v>0.50416666666666665</v>
      </c>
      <c r="Y41" s="104">
        <v>2.7777777777777779E-3</v>
      </c>
      <c r="Z41" s="101">
        <f t="shared" si="17"/>
        <v>0.50694444444444442</v>
      </c>
      <c r="AA41" s="104">
        <v>2.7777777777777779E-3</v>
      </c>
      <c r="AB41" s="101">
        <f t="shared" si="18"/>
        <v>0.50972222222222219</v>
      </c>
      <c r="AC41" s="104">
        <v>2.7777777777777779E-3</v>
      </c>
      <c r="AD41" s="101">
        <f t="shared" si="19"/>
        <v>0.51249999999999996</v>
      </c>
      <c r="AE41" s="890">
        <v>4.8611111111111112E-3</v>
      </c>
      <c r="AF41" s="101">
        <f t="shared" si="20"/>
        <v>0.51736111111111105</v>
      </c>
      <c r="AG41" s="890">
        <v>4.8611111111111112E-3</v>
      </c>
      <c r="AH41" s="101">
        <f t="shared" si="21"/>
        <v>0.52222222222222214</v>
      </c>
      <c r="AI41" s="890">
        <v>5.5555555555555558E-3</v>
      </c>
      <c r="AJ41" s="101">
        <f t="shared" si="22"/>
        <v>0.52777777777777768</v>
      </c>
      <c r="AK41" s="104">
        <v>2.7777777777777779E-3</v>
      </c>
      <c r="AL41" s="101">
        <f t="shared" si="23"/>
        <v>0.53055555555555545</v>
      </c>
      <c r="AM41" s="890">
        <v>6.2499999999999995E-3</v>
      </c>
      <c r="AN41" s="101">
        <f t="shared" si="24"/>
        <v>0.53680555555555542</v>
      </c>
      <c r="AO41" s="881">
        <v>5.5555555555555558E-3</v>
      </c>
      <c r="AP41" s="101">
        <f t="shared" si="25"/>
        <v>0.54236111111111096</v>
      </c>
      <c r="AQ41" s="893">
        <v>9.7222222222222224E-3</v>
      </c>
      <c r="AR41" s="13">
        <f t="shared" si="26"/>
        <v>0.55208333333333315</v>
      </c>
      <c r="AS41" s="227">
        <v>0</v>
      </c>
      <c r="AT41" s="101">
        <f t="shared" si="27"/>
        <v>0.55208333333333315</v>
      </c>
      <c r="AU41" s="101">
        <v>0</v>
      </c>
      <c r="AV41" s="101">
        <f t="shared" si="28"/>
        <v>0.55208333333333315</v>
      </c>
      <c r="AW41" s="101">
        <v>0</v>
      </c>
      <c r="AX41" s="101">
        <f t="shared" si="29"/>
        <v>0.55208333333333315</v>
      </c>
      <c r="AY41" s="101">
        <v>0</v>
      </c>
      <c r="AZ41" s="101">
        <f t="shared" si="30"/>
        <v>0.55208333333333315</v>
      </c>
      <c r="BA41" s="101">
        <v>0</v>
      </c>
      <c r="BB41" s="101">
        <f t="shared" si="31"/>
        <v>0.55208333333333315</v>
      </c>
      <c r="BC41" s="101">
        <v>0</v>
      </c>
      <c r="BD41" s="101">
        <f t="shared" si="32"/>
        <v>0.55208333333333315</v>
      </c>
      <c r="BE41" s="101">
        <v>0</v>
      </c>
      <c r="BF41" s="101">
        <f t="shared" si="33"/>
        <v>0.55208333333333315</v>
      </c>
      <c r="BG41" s="101">
        <v>0</v>
      </c>
      <c r="BH41" s="101">
        <f t="shared" si="34"/>
        <v>0.55208333333333315</v>
      </c>
      <c r="BI41" s="101">
        <v>0</v>
      </c>
      <c r="BJ41" s="101">
        <f t="shared" si="35"/>
        <v>0.55208333333333315</v>
      </c>
      <c r="BK41" s="101">
        <v>0</v>
      </c>
      <c r="BL41" s="101">
        <f t="shared" si="36"/>
        <v>0.55208333333333315</v>
      </c>
      <c r="BM41" s="101">
        <v>0</v>
      </c>
      <c r="BN41" s="101">
        <f t="shared" si="37"/>
        <v>0.55208333333333315</v>
      </c>
      <c r="BO41" s="101">
        <v>0</v>
      </c>
      <c r="BP41" s="101">
        <f t="shared" si="38"/>
        <v>0.55208333333333315</v>
      </c>
      <c r="BQ41" s="101">
        <v>0</v>
      </c>
      <c r="BR41" s="101">
        <f t="shared" si="39"/>
        <v>0.55208333333333315</v>
      </c>
      <c r="BS41" s="101">
        <v>0</v>
      </c>
      <c r="BT41" s="101">
        <f t="shared" si="40"/>
        <v>0.55208333333333315</v>
      </c>
      <c r="BU41" s="101">
        <v>0</v>
      </c>
      <c r="BV41" s="101">
        <f t="shared" si="41"/>
        <v>0.55208333333333315</v>
      </c>
      <c r="BW41" s="104">
        <v>3.472222222222222E-3</v>
      </c>
      <c r="BX41" s="102">
        <f t="shared" si="42"/>
        <v>0.55555555555555536</v>
      </c>
      <c r="BY41" s="891"/>
      <c r="BZ41" s="101"/>
      <c r="CA41" s="101">
        <f t="shared" si="4"/>
        <v>0.1006944444444442</v>
      </c>
      <c r="CB41" s="1">
        <f t="shared" si="0"/>
        <v>16.965517241379349</v>
      </c>
      <c r="CC41" s="103"/>
      <c r="CD41" s="88">
        <f t="shared" si="1"/>
        <v>144.99999999999966</v>
      </c>
      <c r="CE41" s="88">
        <f t="shared" si="2"/>
        <v>41</v>
      </c>
      <c r="CG41" s="99">
        <f t="shared" si="5"/>
        <v>0.1006944444444442</v>
      </c>
      <c r="CH41" s="96">
        <f t="shared" si="3"/>
        <v>144.99999999999966</v>
      </c>
      <c r="CI41" s="100">
        <f t="shared" si="6"/>
        <v>2.4166666666666612</v>
      </c>
    </row>
    <row r="42" spans="1:89" x14ac:dyDescent="0.2">
      <c r="A42" s="1230"/>
      <c r="B42" s="872">
        <v>19</v>
      </c>
      <c r="C42" s="718">
        <v>1.3888888888888888E-2</v>
      </c>
      <c r="D42" s="13">
        <f>+C42+D41</f>
        <v>0.46875000000000006</v>
      </c>
      <c r="E42" s="227">
        <v>0</v>
      </c>
      <c r="G42" s="2">
        <v>3.472222222222222E-3</v>
      </c>
      <c r="H42" s="13">
        <f>+G42+D42</f>
        <v>0.47222222222222227</v>
      </c>
      <c r="I42" s="892">
        <v>9.7222222222222224E-3</v>
      </c>
      <c r="J42" s="319">
        <f>+I42+H42</f>
        <v>0.48194444444444451</v>
      </c>
      <c r="K42" s="879">
        <v>5.5555555555555558E-3</v>
      </c>
      <c r="L42" s="101">
        <f>+K42+J42</f>
        <v>0.48750000000000004</v>
      </c>
      <c r="M42" s="892">
        <v>6.9444444444444441E-3</v>
      </c>
      <c r="N42" s="101">
        <f>+M42+L42</f>
        <v>0.49444444444444446</v>
      </c>
      <c r="O42" s="890">
        <v>4.8611111111111112E-3</v>
      </c>
      <c r="P42" s="101">
        <f>+O42+N42</f>
        <v>0.49930555555555556</v>
      </c>
      <c r="Q42" s="890">
        <v>6.2499999999999995E-3</v>
      </c>
      <c r="R42" s="101">
        <f>+Q42+P42</f>
        <v>0.50555555555555554</v>
      </c>
      <c r="S42" s="890">
        <v>4.8611111111111112E-3</v>
      </c>
      <c r="T42" s="101">
        <f>+S42+R42</f>
        <v>0.51041666666666663</v>
      </c>
      <c r="U42" s="890">
        <v>4.8611111111111112E-3</v>
      </c>
      <c r="V42" s="101">
        <f>+U42+T42</f>
        <v>0.51527777777777772</v>
      </c>
      <c r="W42" s="104">
        <v>2.7777777777777779E-3</v>
      </c>
      <c r="X42" s="101">
        <f>+W42+V42</f>
        <v>0.51805555555555549</v>
      </c>
      <c r="Y42" s="104">
        <v>2.7777777777777779E-3</v>
      </c>
      <c r="Z42" s="101">
        <f>+Y42+X42</f>
        <v>0.52083333333333326</v>
      </c>
      <c r="AA42" s="104">
        <v>2.7777777777777779E-3</v>
      </c>
      <c r="AB42" s="101">
        <f>+AA42+Z42</f>
        <v>0.52361111111111103</v>
      </c>
      <c r="AC42" s="104">
        <v>2.7777777777777779E-3</v>
      </c>
      <c r="AD42" s="101">
        <f>+AC42+AB42</f>
        <v>0.5263888888888888</v>
      </c>
      <c r="AE42" s="890">
        <v>4.8611111111111112E-3</v>
      </c>
      <c r="AF42" s="101">
        <f>+AE42+AD42</f>
        <v>0.53124999999999989</v>
      </c>
      <c r="AG42" s="890">
        <v>4.8611111111111112E-3</v>
      </c>
      <c r="AH42" s="101">
        <f>+AG42+AF42</f>
        <v>0.53611111111111098</v>
      </c>
      <c r="AI42" s="890">
        <v>5.5555555555555558E-3</v>
      </c>
      <c r="AJ42" s="101">
        <f>+AI42+AH42</f>
        <v>0.54166666666666652</v>
      </c>
      <c r="AK42" s="104">
        <v>2.7777777777777779E-3</v>
      </c>
      <c r="AL42" s="101">
        <f>+AK42+AJ42</f>
        <v>0.54444444444444429</v>
      </c>
      <c r="AM42" s="890">
        <v>6.2499999999999995E-3</v>
      </c>
      <c r="AN42" s="101">
        <f>+AM42+AL42</f>
        <v>0.55069444444444426</v>
      </c>
      <c r="AO42" s="881">
        <v>5.5555555555555558E-3</v>
      </c>
      <c r="AP42" s="101">
        <f>+AO42+AN42</f>
        <v>0.5562499999999998</v>
      </c>
      <c r="AQ42" s="893">
        <v>9.7222222222222224E-3</v>
      </c>
      <c r="AR42" s="13">
        <f>+AQ42+AP42</f>
        <v>0.56597222222222199</v>
      </c>
      <c r="AS42" s="227">
        <v>0</v>
      </c>
      <c r="AT42" s="101">
        <f>+AS42+AR42</f>
        <v>0.56597222222222199</v>
      </c>
      <c r="AU42" s="101">
        <v>0</v>
      </c>
      <c r="AV42" s="101">
        <f>+AU42+AT42</f>
        <v>0.56597222222222199</v>
      </c>
      <c r="AW42" s="101">
        <v>0</v>
      </c>
      <c r="AX42" s="101">
        <f>+AW42+AV42</f>
        <v>0.56597222222222199</v>
      </c>
      <c r="AY42" s="101">
        <v>0</v>
      </c>
      <c r="AZ42" s="101">
        <f>+AY42+AX42</f>
        <v>0.56597222222222199</v>
      </c>
      <c r="BA42" s="101">
        <v>0</v>
      </c>
      <c r="BB42" s="101">
        <f>+BA42+AZ42</f>
        <v>0.56597222222222199</v>
      </c>
      <c r="BC42" s="101">
        <v>0</v>
      </c>
      <c r="BD42" s="101">
        <f>+BC42+BB42</f>
        <v>0.56597222222222199</v>
      </c>
      <c r="BE42" s="101">
        <v>0</v>
      </c>
      <c r="BF42" s="101">
        <f>+BE42+BD42</f>
        <v>0.56597222222222199</v>
      </c>
      <c r="BG42" s="101">
        <v>0</v>
      </c>
      <c r="BH42" s="101">
        <f>+BG42+BF42</f>
        <v>0.56597222222222199</v>
      </c>
      <c r="BI42" s="101">
        <v>0</v>
      </c>
      <c r="BJ42" s="101">
        <f>+BI42+BH42</f>
        <v>0.56597222222222199</v>
      </c>
      <c r="BK42" s="101">
        <v>0</v>
      </c>
      <c r="BL42" s="101">
        <f>+BK42+BJ42</f>
        <v>0.56597222222222199</v>
      </c>
      <c r="BM42" s="101">
        <v>0</v>
      </c>
      <c r="BN42" s="101">
        <f>+BM42+BL42</f>
        <v>0.56597222222222199</v>
      </c>
      <c r="BO42" s="101">
        <v>0</v>
      </c>
      <c r="BP42" s="101">
        <f>+BO42+BN42</f>
        <v>0.56597222222222199</v>
      </c>
      <c r="BQ42" s="101">
        <v>0</v>
      </c>
      <c r="BR42" s="101">
        <f>+BQ42+BP42</f>
        <v>0.56597222222222199</v>
      </c>
      <c r="BS42" s="101">
        <v>0</v>
      </c>
      <c r="BT42" s="101">
        <f>+BS42+BR42</f>
        <v>0.56597222222222199</v>
      </c>
      <c r="BU42" s="101">
        <v>0</v>
      </c>
      <c r="BV42" s="101">
        <f>+BU42+BT42</f>
        <v>0.56597222222222199</v>
      </c>
      <c r="BW42" s="104">
        <v>3.472222222222222E-3</v>
      </c>
      <c r="BX42" s="102">
        <f>+BW42+BV42</f>
        <v>0.5694444444444442</v>
      </c>
      <c r="BY42" s="884"/>
      <c r="BZ42" s="101"/>
      <c r="CA42" s="101">
        <f>+BX42-D42</f>
        <v>0.10069444444444414</v>
      </c>
      <c r="CB42" s="1">
        <f t="shared" si="0"/>
        <v>16.965517241379363</v>
      </c>
      <c r="CC42" s="153"/>
      <c r="CD42" s="88">
        <f t="shared" si="1"/>
        <v>144.99999999999957</v>
      </c>
      <c r="CE42" s="88">
        <f t="shared" si="2"/>
        <v>41</v>
      </c>
      <c r="CG42" s="99">
        <f t="shared" si="5"/>
        <v>0.10069444444444414</v>
      </c>
      <c r="CH42" s="96">
        <f t="shared" si="3"/>
        <v>144.99999999999957</v>
      </c>
      <c r="CI42" s="100">
        <f t="shared" si="6"/>
        <v>2.4166666666666594</v>
      </c>
    </row>
    <row r="43" spans="1:89" x14ac:dyDescent="0.2">
      <c r="A43" s="1230"/>
      <c r="B43" s="885">
        <v>20</v>
      </c>
      <c r="C43" s="718">
        <v>1.3888888888888888E-2</v>
      </c>
      <c r="D43" s="13">
        <f t="shared" si="7"/>
        <v>0.48263888888888895</v>
      </c>
      <c r="E43" s="227">
        <v>0</v>
      </c>
      <c r="G43" s="2">
        <v>3.472222222222222E-3</v>
      </c>
      <c r="H43" s="13">
        <f t="shared" si="8"/>
        <v>0.48611111111111116</v>
      </c>
      <c r="I43" s="892">
        <v>9.7222222222222224E-3</v>
      </c>
      <c r="J43" s="319">
        <f t="shared" si="9"/>
        <v>0.4958333333333334</v>
      </c>
      <c r="K43" s="879">
        <v>5.5555555555555558E-3</v>
      </c>
      <c r="L43" s="101">
        <f t="shared" si="10"/>
        <v>0.50138888888888899</v>
      </c>
      <c r="M43" s="892">
        <v>6.9444444444444441E-3</v>
      </c>
      <c r="N43" s="101">
        <f t="shared" si="11"/>
        <v>0.50833333333333341</v>
      </c>
      <c r="O43" s="890">
        <v>4.8611111111111112E-3</v>
      </c>
      <c r="P43" s="101">
        <f t="shared" si="12"/>
        <v>0.51319444444444451</v>
      </c>
      <c r="Q43" s="890">
        <v>6.2499999999999995E-3</v>
      </c>
      <c r="R43" s="101">
        <f t="shared" si="13"/>
        <v>0.51944444444444449</v>
      </c>
      <c r="S43" s="890">
        <v>4.8611111111111112E-3</v>
      </c>
      <c r="T43" s="101">
        <f t="shared" si="14"/>
        <v>0.52430555555555558</v>
      </c>
      <c r="U43" s="890">
        <v>4.8611111111111112E-3</v>
      </c>
      <c r="V43" s="101">
        <f t="shared" si="15"/>
        <v>0.52916666666666667</v>
      </c>
      <c r="W43" s="104">
        <v>2.7777777777777779E-3</v>
      </c>
      <c r="X43" s="101">
        <f t="shared" si="16"/>
        <v>0.53194444444444444</v>
      </c>
      <c r="Y43" s="104">
        <v>2.7777777777777779E-3</v>
      </c>
      <c r="Z43" s="101">
        <f t="shared" si="17"/>
        <v>0.53472222222222221</v>
      </c>
      <c r="AA43" s="104">
        <v>2.7777777777777779E-3</v>
      </c>
      <c r="AB43" s="101">
        <f t="shared" si="18"/>
        <v>0.53749999999999998</v>
      </c>
      <c r="AC43" s="104">
        <v>2.7777777777777779E-3</v>
      </c>
      <c r="AD43" s="101">
        <f t="shared" si="19"/>
        <v>0.54027777777777775</v>
      </c>
      <c r="AE43" s="890">
        <v>4.8611111111111112E-3</v>
      </c>
      <c r="AF43" s="101">
        <f t="shared" si="20"/>
        <v>0.54513888888888884</v>
      </c>
      <c r="AG43" s="890">
        <v>4.8611111111111112E-3</v>
      </c>
      <c r="AH43" s="101">
        <f t="shared" si="21"/>
        <v>0.54999999999999993</v>
      </c>
      <c r="AI43" s="890">
        <v>5.5555555555555558E-3</v>
      </c>
      <c r="AJ43" s="101">
        <f t="shared" si="22"/>
        <v>0.55555555555555547</v>
      </c>
      <c r="AK43" s="104">
        <v>2.7777777777777779E-3</v>
      </c>
      <c r="AL43" s="101">
        <f t="shared" si="23"/>
        <v>0.55833333333333324</v>
      </c>
      <c r="AM43" s="890">
        <v>6.2499999999999995E-3</v>
      </c>
      <c r="AN43" s="101">
        <f t="shared" si="24"/>
        <v>0.56458333333333321</v>
      </c>
      <c r="AO43" s="881">
        <v>5.5555555555555558E-3</v>
      </c>
      <c r="AP43" s="101">
        <f t="shared" si="25"/>
        <v>0.57013888888888875</v>
      </c>
      <c r="AQ43" s="893">
        <v>9.7222222222222224E-3</v>
      </c>
      <c r="AR43" s="13">
        <f t="shared" si="26"/>
        <v>0.57986111111111094</v>
      </c>
      <c r="AS43" s="227">
        <v>0</v>
      </c>
      <c r="AT43" s="101">
        <f t="shared" si="27"/>
        <v>0.57986111111111094</v>
      </c>
      <c r="AU43" s="101">
        <v>0</v>
      </c>
      <c r="AV43" s="101">
        <f t="shared" si="28"/>
        <v>0.57986111111111094</v>
      </c>
      <c r="AW43" s="101">
        <v>0</v>
      </c>
      <c r="AX43" s="101">
        <f t="shared" si="29"/>
        <v>0.57986111111111094</v>
      </c>
      <c r="AY43" s="101">
        <v>0</v>
      </c>
      <c r="AZ43" s="101">
        <f t="shared" si="30"/>
        <v>0.57986111111111094</v>
      </c>
      <c r="BA43" s="101">
        <v>0</v>
      </c>
      <c r="BB43" s="101">
        <f t="shared" si="31"/>
        <v>0.57986111111111094</v>
      </c>
      <c r="BC43" s="101">
        <v>0</v>
      </c>
      <c r="BD43" s="101">
        <f t="shared" si="32"/>
        <v>0.57986111111111094</v>
      </c>
      <c r="BE43" s="101">
        <v>0</v>
      </c>
      <c r="BF43" s="101">
        <f t="shared" si="33"/>
        <v>0.57986111111111094</v>
      </c>
      <c r="BG43" s="101">
        <v>0</v>
      </c>
      <c r="BH43" s="101">
        <f t="shared" si="34"/>
        <v>0.57986111111111094</v>
      </c>
      <c r="BI43" s="101">
        <v>0</v>
      </c>
      <c r="BJ43" s="101">
        <f t="shared" si="35"/>
        <v>0.57986111111111094</v>
      </c>
      <c r="BK43" s="101">
        <v>0</v>
      </c>
      <c r="BL43" s="101">
        <f t="shared" si="36"/>
        <v>0.57986111111111094</v>
      </c>
      <c r="BM43" s="101">
        <v>0</v>
      </c>
      <c r="BN43" s="101">
        <f t="shared" si="37"/>
        <v>0.57986111111111094</v>
      </c>
      <c r="BO43" s="101">
        <v>0</v>
      </c>
      <c r="BP43" s="101">
        <f t="shared" si="38"/>
        <v>0.57986111111111094</v>
      </c>
      <c r="BQ43" s="101">
        <v>0</v>
      </c>
      <c r="BR43" s="101">
        <f t="shared" si="39"/>
        <v>0.57986111111111094</v>
      </c>
      <c r="BS43" s="101">
        <v>0</v>
      </c>
      <c r="BT43" s="101">
        <f t="shared" si="40"/>
        <v>0.57986111111111094</v>
      </c>
      <c r="BU43" s="101">
        <v>0</v>
      </c>
      <c r="BV43" s="101">
        <f t="shared" si="41"/>
        <v>0.57986111111111094</v>
      </c>
      <c r="BW43" s="104">
        <v>3.472222222222222E-3</v>
      </c>
      <c r="BX43" s="102">
        <f t="shared" si="42"/>
        <v>0.58333333333333315</v>
      </c>
      <c r="BY43" s="891"/>
      <c r="BZ43" s="101"/>
      <c r="CA43" s="101">
        <f t="shared" si="4"/>
        <v>0.1006944444444442</v>
      </c>
      <c r="CB43" s="1">
        <f t="shared" si="0"/>
        <v>16.965517241379349</v>
      </c>
      <c r="CC43" s="103"/>
      <c r="CD43" s="88">
        <f t="shared" si="1"/>
        <v>144.99999999999966</v>
      </c>
      <c r="CE43" s="88">
        <f t="shared" si="2"/>
        <v>41</v>
      </c>
      <c r="CG43" s="99">
        <f t="shared" si="5"/>
        <v>0.1006944444444442</v>
      </c>
      <c r="CH43" s="96">
        <f t="shared" si="3"/>
        <v>144.99999999999966</v>
      </c>
      <c r="CI43" s="100">
        <f t="shared" si="6"/>
        <v>2.4166666666666612</v>
      </c>
    </row>
    <row r="44" spans="1:89" x14ac:dyDescent="0.2">
      <c r="A44" s="1230"/>
      <c r="B44" s="885">
        <v>21</v>
      </c>
      <c r="C44" s="718">
        <v>1.3888888888888888E-2</v>
      </c>
      <c r="D44" s="13">
        <f t="shared" si="7"/>
        <v>0.49652777777777785</v>
      </c>
      <c r="E44" s="227">
        <v>0</v>
      </c>
      <c r="G44" s="2">
        <v>3.472222222222222E-3</v>
      </c>
      <c r="H44" s="13">
        <f t="shared" si="8"/>
        <v>0.50000000000000011</v>
      </c>
      <c r="I44" s="892">
        <v>9.7222222222222224E-3</v>
      </c>
      <c r="J44" s="319">
        <f t="shared" si="9"/>
        <v>0.5097222222222223</v>
      </c>
      <c r="K44" s="879">
        <v>5.5555555555555558E-3</v>
      </c>
      <c r="L44" s="101">
        <f t="shared" si="10"/>
        <v>0.51527777777777783</v>
      </c>
      <c r="M44" s="892">
        <v>6.9444444444444441E-3</v>
      </c>
      <c r="N44" s="101">
        <f t="shared" si="11"/>
        <v>0.52222222222222225</v>
      </c>
      <c r="O44" s="890">
        <v>4.8611111111111112E-3</v>
      </c>
      <c r="P44" s="101">
        <f t="shared" si="12"/>
        <v>0.52708333333333335</v>
      </c>
      <c r="Q44" s="890">
        <v>6.2499999999999995E-3</v>
      </c>
      <c r="R44" s="101">
        <f t="shared" si="13"/>
        <v>0.53333333333333333</v>
      </c>
      <c r="S44" s="890">
        <v>4.8611111111111112E-3</v>
      </c>
      <c r="T44" s="101">
        <f t="shared" si="14"/>
        <v>0.53819444444444442</v>
      </c>
      <c r="U44" s="890">
        <v>4.8611111111111112E-3</v>
      </c>
      <c r="V44" s="101">
        <f t="shared" si="15"/>
        <v>0.54305555555555551</v>
      </c>
      <c r="W44" s="104">
        <v>2.7777777777777779E-3</v>
      </c>
      <c r="X44" s="101">
        <f t="shared" si="16"/>
        <v>0.54583333333333328</v>
      </c>
      <c r="Y44" s="104">
        <v>2.7777777777777779E-3</v>
      </c>
      <c r="Z44" s="101">
        <f t="shared" si="17"/>
        <v>0.54861111111111105</v>
      </c>
      <c r="AA44" s="104">
        <v>2.7777777777777779E-3</v>
      </c>
      <c r="AB44" s="101">
        <f t="shared" si="18"/>
        <v>0.55138888888888882</v>
      </c>
      <c r="AC44" s="104">
        <v>2.7777777777777779E-3</v>
      </c>
      <c r="AD44" s="101">
        <f t="shared" si="19"/>
        <v>0.55416666666666659</v>
      </c>
      <c r="AE44" s="890">
        <v>4.8611111111111112E-3</v>
      </c>
      <c r="AF44" s="101">
        <f t="shared" si="20"/>
        <v>0.55902777777777768</v>
      </c>
      <c r="AG44" s="890">
        <v>4.8611111111111112E-3</v>
      </c>
      <c r="AH44" s="101">
        <f t="shared" si="21"/>
        <v>0.56388888888888877</v>
      </c>
      <c r="AI44" s="890">
        <v>5.5555555555555558E-3</v>
      </c>
      <c r="AJ44" s="101">
        <f t="shared" si="22"/>
        <v>0.56944444444444431</v>
      </c>
      <c r="AK44" s="104">
        <v>2.7777777777777779E-3</v>
      </c>
      <c r="AL44" s="101">
        <f t="shared" si="23"/>
        <v>0.57222222222222208</v>
      </c>
      <c r="AM44" s="890">
        <v>6.2499999999999995E-3</v>
      </c>
      <c r="AN44" s="101">
        <f t="shared" si="24"/>
        <v>0.57847222222222205</v>
      </c>
      <c r="AO44" s="881">
        <v>5.5555555555555558E-3</v>
      </c>
      <c r="AP44" s="101">
        <f t="shared" si="25"/>
        <v>0.58402777777777759</v>
      </c>
      <c r="AQ44" s="893">
        <v>9.7222222222222224E-3</v>
      </c>
      <c r="AR44" s="13">
        <f t="shared" si="26"/>
        <v>0.59374999999999978</v>
      </c>
      <c r="AS44" s="227">
        <v>0</v>
      </c>
      <c r="AT44" s="101">
        <f t="shared" si="27"/>
        <v>0.59374999999999978</v>
      </c>
      <c r="AU44" s="101">
        <v>0</v>
      </c>
      <c r="AV44" s="101">
        <f t="shared" si="28"/>
        <v>0.59374999999999978</v>
      </c>
      <c r="AW44" s="101">
        <v>0</v>
      </c>
      <c r="AX44" s="101">
        <f t="shared" si="29"/>
        <v>0.59374999999999978</v>
      </c>
      <c r="AY44" s="101">
        <v>0</v>
      </c>
      <c r="AZ44" s="101">
        <f t="shared" si="30"/>
        <v>0.59374999999999978</v>
      </c>
      <c r="BA44" s="101">
        <v>0</v>
      </c>
      <c r="BB44" s="101">
        <f t="shared" si="31"/>
        <v>0.59374999999999978</v>
      </c>
      <c r="BC44" s="101">
        <v>0</v>
      </c>
      <c r="BD44" s="101">
        <f t="shared" si="32"/>
        <v>0.59374999999999978</v>
      </c>
      <c r="BE44" s="101">
        <v>0</v>
      </c>
      <c r="BF44" s="101">
        <f t="shared" si="33"/>
        <v>0.59374999999999978</v>
      </c>
      <c r="BG44" s="101">
        <v>0</v>
      </c>
      <c r="BH44" s="101">
        <f t="shared" si="34"/>
        <v>0.59374999999999978</v>
      </c>
      <c r="BI44" s="101">
        <v>0</v>
      </c>
      <c r="BJ44" s="101">
        <f t="shared" si="35"/>
        <v>0.59374999999999978</v>
      </c>
      <c r="BK44" s="101">
        <v>0</v>
      </c>
      <c r="BL44" s="101">
        <f t="shared" si="36"/>
        <v>0.59374999999999978</v>
      </c>
      <c r="BM44" s="101">
        <v>0</v>
      </c>
      <c r="BN44" s="101">
        <f t="shared" si="37"/>
        <v>0.59374999999999978</v>
      </c>
      <c r="BO44" s="101">
        <v>0</v>
      </c>
      <c r="BP44" s="101">
        <f t="shared" si="38"/>
        <v>0.59374999999999978</v>
      </c>
      <c r="BQ44" s="101">
        <v>0</v>
      </c>
      <c r="BR44" s="101">
        <f t="shared" si="39"/>
        <v>0.59374999999999978</v>
      </c>
      <c r="BS44" s="101">
        <v>0</v>
      </c>
      <c r="BT44" s="101">
        <f t="shared" si="40"/>
        <v>0.59374999999999978</v>
      </c>
      <c r="BU44" s="101">
        <v>0</v>
      </c>
      <c r="BV44" s="101">
        <f t="shared" si="41"/>
        <v>0.59374999999999978</v>
      </c>
      <c r="BW44" s="104">
        <v>3.472222222222222E-3</v>
      </c>
      <c r="BX44" s="102">
        <f t="shared" si="42"/>
        <v>0.59722222222222199</v>
      </c>
      <c r="BY44" s="884"/>
      <c r="BZ44" s="101"/>
      <c r="CA44" s="101">
        <f t="shared" si="4"/>
        <v>0.10069444444444414</v>
      </c>
      <c r="CB44" s="1">
        <f t="shared" si="0"/>
        <v>16.965517241379363</v>
      </c>
      <c r="CC44" s="103"/>
      <c r="CD44" s="88">
        <f t="shared" si="1"/>
        <v>144.99999999999957</v>
      </c>
      <c r="CE44" s="88">
        <f t="shared" si="2"/>
        <v>41</v>
      </c>
      <c r="CG44" s="99">
        <f t="shared" si="5"/>
        <v>0.10069444444444414</v>
      </c>
      <c r="CH44" s="96">
        <f t="shared" si="3"/>
        <v>144.99999999999957</v>
      </c>
      <c r="CI44" s="100">
        <f t="shared" si="6"/>
        <v>2.4166666666666594</v>
      </c>
    </row>
    <row r="45" spans="1:89" x14ac:dyDescent="0.2">
      <c r="A45" s="1230"/>
      <c r="B45" s="872">
        <v>22</v>
      </c>
      <c r="C45" s="718">
        <v>1.3888888888888888E-2</v>
      </c>
      <c r="D45" s="13">
        <f t="shared" si="7"/>
        <v>0.51041666666666674</v>
      </c>
      <c r="E45" s="227">
        <v>0</v>
      </c>
      <c r="G45" s="2">
        <v>3.472222222222222E-3</v>
      </c>
      <c r="H45" s="13">
        <f t="shared" si="8"/>
        <v>0.51388888888888895</v>
      </c>
      <c r="I45" s="892">
        <v>9.7222222222222224E-3</v>
      </c>
      <c r="J45" s="319">
        <f t="shared" si="9"/>
        <v>0.52361111111111114</v>
      </c>
      <c r="K45" s="879">
        <v>5.5555555555555558E-3</v>
      </c>
      <c r="L45" s="101">
        <f t="shared" si="10"/>
        <v>0.52916666666666667</v>
      </c>
      <c r="M45" s="892">
        <v>6.9444444444444441E-3</v>
      </c>
      <c r="N45" s="101">
        <f t="shared" si="11"/>
        <v>0.53611111111111109</v>
      </c>
      <c r="O45" s="890">
        <v>4.8611111111111112E-3</v>
      </c>
      <c r="P45" s="101">
        <f t="shared" si="12"/>
        <v>0.54097222222222219</v>
      </c>
      <c r="Q45" s="890">
        <v>6.2499999999999995E-3</v>
      </c>
      <c r="R45" s="101">
        <f t="shared" si="13"/>
        <v>0.54722222222222217</v>
      </c>
      <c r="S45" s="890">
        <v>4.8611111111111112E-3</v>
      </c>
      <c r="T45" s="101">
        <f t="shared" si="14"/>
        <v>0.55208333333333326</v>
      </c>
      <c r="U45" s="890">
        <v>4.8611111111111112E-3</v>
      </c>
      <c r="V45" s="101">
        <f t="shared" si="15"/>
        <v>0.55694444444444435</v>
      </c>
      <c r="W45" s="104">
        <v>2.7777777777777779E-3</v>
      </c>
      <c r="X45" s="101">
        <f t="shared" si="16"/>
        <v>0.55972222222222212</v>
      </c>
      <c r="Y45" s="104">
        <v>2.7777777777777779E-3</v>
      </c>
      <c r="Z45" s="101">
        <f t="shared" si="17"/>
        <v>0.56249999999999989</v>
      </c>
      <c r="AA45" s="104">
        <v>2.7777777777777779E-3</v>
      </c>
      <c r="AB45" s="101">
        <f t="shared" si="18"/>
        <v>0.56527777777777766</v>
      </c>
      <c r="AC45" s="104">
        <v>2.7777777777777779E-3</v>
      </c>
      <c r="AD45" s="101">
        <f t="shared" si="19"/>
        <v>0.56805555555555542</v>
      </c>
      <c r="AE45" s="890">
        <v>4.8611111111111112E-3</v>
      </c>
      <c r="AF45" s="101">
        <f t="shared" si="20"/>
        <v>0.57291666666666652</v>
      </c>
      <c r="AG45" s="890">
        <v>4.8611111111111112E-3</v>
      </c>
      <c r="AH45" s="101">
        <f t="shared" si="21"/>
        <v>0.57777777777777761</v>
      </c>
      <c r="AI45" s="890">
        <v>5.5555555555555558E-3</v>
      </c>
      <c r="AJ45" s="101">
        <f t="shared" si="22"/>
        <v>0.58333333333333315</v>
      </c>
      <c r="AK45" s="104">
        <v>2.7777777777777779E-3</v>
      </c>
      <c r="AL45" s="101">
        <f t="shared" si="23"/>
        <v>0.58611111111111092</v>
      </c>
      <c r="AM45" s="890">
        <v>6.2499999999999995E-3</v>
      </c>
      <c r="AN45" s="101">
        <f t="shared" si="24"/>
        <v>0.59236111111111089</v>
      </c>
      <c r="AO45" s="881">
        <v>5.5555555555555558E-3</v>
      </c>
      <c r="AP45" s="101">
        <f t="shared" si="25"/>
        <v>0.59791666666666643</v>
      </c>
      <c r="AQ45" s="893">
        <v>9.7222222222222224E-3</v>
      </c>
      <c r="AR45" s="13">
        <f t="shared" si="26"/>
        <v>0.60763888888888862</v>
      </c>
      <c r="AS45" s="227">
        <v>0</v>
      </c>
      <c r="AT45" s="101">
        <f t="shared" si="27"/>
        <v>0.60763888888888862</v>
      </c>
      <c r="AU45" s="101">
        <v>0</v>
      </c>
      <c r="AV45" s="101">
        <f t="shared" si="28"/>
        <v>0.60763888888888862</v>
      </c>
      <c r="AW45" s="101">
        <v>0</v>
      </c>
      <c r="AX45" s="101">
        <f t="shared" si="29"/>
        <v>0.60763888888888862</v>
      </c>
      <c r="AY45" s="101">
        <v>0</v>
      </c>
      <c r="AZ45" s="101">
        <f t="shared" si="30"/>
        <v>0.60763888888888862</v>
      </c>
      <c r="BA45" s="101">
        <v>0</v>
      </c>
      <c r="BB45" s="101">
        <f t="shared" si="31"/>
        <v>0.60763888888888862</v>
      </c>
      <c r="BC45" s="101">
        <v>0</v>
      </c>
      <c r="BD45" s="101">
        <f t="shared" si="32"/>
        <v>0.60763888888888862</v>
      </c>
      <c r="BE45" s="101">
        <v>0</v>
      </c>
      <c r="BF45" s="101">
        <f t="shared" si="33"/>
        <v>0.60763888888888862</v>
      </c>
      <c r="BG45" s="101">
        <v>0</v>
      </c>
      <c r="BH45" s="101">
        <f t="shared" si="34"/>
        <v>0.60763888888888862</v>
      </c>
      <c r="BI45" s="101">
        <v>0</v>
      </c>
      <c r="BJ45" s="101">
        <f t="shared" si="35"/>
        <v>0.60763888888888862</v>
      </c>
      <c r="BK45" s="101">
        <v>0</v>
      </c>
      <c r="BL45" s="101">
        <f t="shared" si="36"/>
        <v>0.60763888888888862</v>
      </c>
      <c r="BM45" s="101">
        <v>0</v>
      </c>
      <c r="BN45" s="101">
        <f t="shared" si="37"/>
        <v>0.60763888888888862</v>
      </c>
      <c r="BO45" s="101">
        <v>0</v>
      </c>
      <c r="BP45" s="101">
        <f t="shared" si="38"/>
        <v>0.60763888888888862</v>
      </c>
      <c r="BQ45" s="101">
        <v>0</v>
      </c>
      <c r="BR45" s="101">
        <f t="shared" si="39"/>
        <v>0.60763888888888862</v>
      </c>
      <c r="BS45" s="101">
        <v>0</v>
      </c>
      <c r="BT45" s="101">
        <f t="shared" si="40"/>
        <v>0.60763888888888862</v>
      </c>
      <c r="BU45" s="101">
        <v>0</v>
      </c>
      <c r="BV45" s="101">
        <f t="shared" si="41"/>
        <v>0.60763888888888862</v>
      </c>
      <c r="BW45" s="104">
        <v>3.472222222222222E-3</v>
      </c>
      <c r="BX45" s="102">
        <f t="shared" si="42"/>
        <v>0.61111111111111083</v>
      </c>
      <c r="BY45" s="891"/>
      <c r="BZ45" s="101"/>
      <c r="CA45" s="101">
        <f t="shared" si="4"/>
        <v>0.10069444444444409</v>
      </c>
      <c r="CB45" s="1">
        <f t="shared" si="0"/>
        <v>16.96551724137937</v>
      </c>
      <c r="CC45" s="153"/>
      <c r="CD45" s="88">
        <f t="shared" si="1"/>
        <v>144.99999999999949</v>
      </c>
      <c r="CE45" s="88">
        <f t="shared" si="2"/>
        <v>41</v>
      </c>
      <c r="CG45" s="99">
        <f t="shared" si="5"/>
        <v>0.10069444444444409</v>
      </c>
      <c r="CH45" s="96">
        <f t="shared" si="3"/>
        <v>144.99999999999949</v>
      </c>
      <c r="CI45" s="100">
        <f t="shared" si="6"/>
        <v>2.4166666666666581</v>
      </c>
      <c r="CK45" s="108"/>
    </row>
    <row r="46" spans="1:89" x14ac:dyDescent="0.2">
      <c r="A46" s="1230"/>
      <c r="B46" s="885">
        <v>23</v>
      </c>
      <c r="C46" s="718">
        <v>1.5277777777777777E-2</v>
      </c>
      <c r="D46" s="13">
        <f t="shared" si="7"/>
        <v>0.52569444444444446</v>
      </c>
      <c r="E46" s="227">
        <v>0</v>
      </c>
      <c r="G46" s="2">
        <v>3.472222222222222E-3</v>
      </c>
      <c r="H46" s="13">
        <f t="shared" si="8"/>
        <v>0.52916666666666667</v>
      </c>
      <c r="I46" s="892">
        <v>9.7222222222222224E-3</v>
      </c>
      <c r="J46" s="319">
        <f t="shared" si="9"/>
        <v>0.53888888888888886</v>
      </c>
      <c r="K46" s="879">
        <v>5.5555555555555558E-3</v>
      </c>
      <c r="L46" s="101">
        <f t="shared" si="10"/>
        <v>0.5444444444444444</v>
      </c>
      <c r="M46" s="892">
        <v>6.9444444444444441E-3</v>
      </c>
      <c r="N46" s="101">
        <f t="shared" si="11"/>
        <v>0.55138888888888882</v>
      </c>
      <c r="O46" s="890">
        <v>4.8611111111111112E-3</v>
      </c>
      <c r="P46" s="101">
        <f t="shared" si="12"/>
        <v>0.55624999999999991</v>
      </c>
      <c r="Q46" s="890">
        <v>6.2499999999999995E-3</v>
      </c>
      <c r="R46" s="101">
        <f t="shared" si="13"/>
        <v>0.56249999999999989</v>
      </c>
      <c r="S46" s="890">
        <v>4.8611111111111112E-3</v>
      </c>
      <c r="T46" s="101">
        <f t="shared" si="14"/>
        <v>0.56736111111111098</v>
      </c>
      <c r="U46" s="890">
        <v>4.8611111111111112E-3</v>
      </c>
      <c r="V46" s="101">
        <f t="shared" si="15"/>
        <v>0.57222222222222208</v>
      </c>
      <c r="W46" s="104">
        <v>2.7777777777777779E-3</v>
      </c>
      <c r="X46" s="101">
        <f t="shared" si="16"/>
        <v>0.57499999999999984</v>
      </c>
      <c r="Y46" s="104">
        <v>2.7777777777777779E-3</v>
      </c>
      <c r="Z46" s="101">
        <f t="shared" si="17"/>
        <v>0.57777777777777761</v>
      </c>
      <c r="AA46" s="104">
        <v>2.7777777777777779E-3</v>
      </c>
      <c r="AB46" s="101">
        <f t="shared" si="18"/>
        <v>0.58055555555555538</v>
      </c>
      <c r="AC46" s="104">
        <v>2.7777777777777779E-3</v>
      </c>
      <c r="AD46" s="101">
        <f t="shared" si="19"/>
        <v>0.58333333333333315</v>
      </c>
      <c r="AE46" s="890">
        <v>4.8611111111111112E-3</v>
      </c>
      <c r="AF46" s="101">
        <f t="shared" si="20"/>
        <v>0.58819444444444424</v>
      </c>
      <c r="AG46" s="890">
        <v>4.8611111111111112E-3</v>
      </c>
      <c r="AH46" s="101">
        <f t="shared" si="21"/>
        <v>0.59305555555555534</v>
      </c>
      <c r="AI46" s="890">
        <v>5.5555555555555558E-3</v>
      </c>
      <c r="AJ46" s="101">
        <f t="shared" si="22"/>
        <v>0.59861111111111087</v>
      </c>
      <c r="AK46" s="104">
        <v>2.7777777777777779E-3</v>
      </c>
      <c r="AL46" s="101">
        <f t="shared" si="23"/>
        <v>0.60138888888888864</v>
      </c>
      <c r="AM46" s="890">
        <v>6.2499999999999995E-3</v>
      </c>
      <c r="AN46" s="101">
        <f t="shared" si="24"/>
        <v>0.60763888888888862</v>
      </c>
      <c r="AO46" s="881">
        <v>5.5555555555555558E-3</v>
      </c>
      <c r="AP46" s="101">
        <f t="shared" si="25"/>
        <v>0.61319444444444415</v>
      </c>
      <c r="AQ46" s="893">
        <v>9.7222222222222224E-3</v>
      </c>
      <c r="AR46" s="13">
        <f t="shared" si="26"/>
        <v>0.62291666666666634</v>
      </c>
      <c r="AS46" s="227">
        <v>0</v>
      </c>
      <c r="AT46" s="101">
        <f t="shared" si="27"/>
        <v>0.62291666666666634</v>
      </c>
      <c r="AU46" s="101">
        <v>0</v>
      </c>
      <c r="AV46" s="101">
        <f t="shared" si="28"/>
        <v>0.62291666666666634</v>
      </c>
      <c r="AW46" s="101">
        <v>0</v>
      </c>
      <c r="AX46" s="101">
        <f t="shared" si="29"/>
        <v>0.62291666666666634</v>
      </c>
      <c r="AY46" s="101">
        <v>0</v>
      </c>
      <c r="AZ46" s="101">
        <f t="shared" si="30"/>
        <v>0.62291666666666634</v>
      </c>
      <c r="BA46" s="101">
        <v>0</v>
      </c>
      <c r="BB46" s="101">
        <f t="shared" si="31"/>
        <v>0.62291666666666634</v>
      </c>
      <c r="BC46" s="101">
        <v>0</v>
      </c>
      <c r="BD46" s="101">
        <f t="shared" si="32"/>
        <v>0.62291666666666634</v>
      </c>
      <c r="BE46" s="101">
        <v>0</v>
      </c>
      <c r="BF46" s="101">
        <f t="shared" si="33"/>
        <v>0.62291666666666634</v>
      </c>
      <c r="BG46" s="101">
        <v>0</v>
      </c>
      <c r="BH46" s="101">
        <f t="shared" si="34"/>
        <v>0.62291666666666634</v>
      </c>
      <c r="BI46" s="101">
        <v>0</v>
      </c>
      <c r="BJ46" s="101">
        <f t="shared" si="35"/>
        <v>0.62291666666666634</v>
      </c>
      <c r="BK46" s="101">
        <v>0</v>
      </c>
      <c r="BL46" s="101">
        <f t="shared" si="36"/>
        <v>0.62291666666666634</v>
      </c>
      <c r="BM46" s="101">
        <v>0</v>
      </c>
      <c r="BN46" s="101">
        <f t="shared" si="37"/>
        <v>0.62291666666666634</v>
      </c>
      <c r="BO46" s="101">
        <v>0</v>
      </c>
      <c r="BP46" s="101">
        <f t="shared" si="38"/>
        <v>0.62291666666666634</v>
      </c>
      <c r="BQ46" s="101">
        <v>0</v>
      </c>
      <c r="BR46" s="101">
        <f t="shared" si="39"/>
        <v>0.62291666666666634</v>
      </c>
      <c r="BS46" s="101">
        <v>0</v>
      </c>
      <c r="BT46" s="101">
        <f t="shared" si="40"/>
        <v>0.62291666666666634</v>
      </c>
      <c r="BU46" s="101">
        <v>0</v>
      </c>
      <c r="BV46" s="101">
        <f t="shared" si="41"/>
        <v>0.62291666666666634</v>
      </c>
      <c r="BW46" s="104">
        <v>3.472222222222222E-3</v>
      </c>
      <c r="BX46" s="102">
        <f t="shared" si="42"/>
        <v>0.62638888888888855</v>
      </c>
      <c r="BY46" s="884"/>
      <c r="BZ46" s="101"/>
      <c r="CA46" s="101">
        <f t="shared" si="4"/>
        <v>0.10069444444444409</v>
      </c>
      <c r="CB46" s="1">
        <f t="shared" si="0"/>
        <v>16.96551724137937</v>
      </c>
      <c r="CC46" s="103"/>
      <c r="CD46" s="88">
        <f t="shared" si="1"/>
        <v>144.99999999999949</v>
      </c>
      <c r="CE46" s="88">
        <f t="shared" si="2"/>
        <v>41</v>
      </c>
      <c r="CG46" s="99">
        <f t="shared" si="5"/>
        <v>0.10069444444444409</v>
      </c>
      <c r="CH46" s="96">
        <f t="shared" si="3"/>
        <v>144.99999999999949</v>
      </c>
      <c r="CI46" s="100">
        <f t="shared" si="6"/>
        <v>2.4166666666666581</v>
      </c>
      <c r="CK46" s="108"/>
    </row>
    <row r="47" spans="1:89" x14ac:dyDescent="0.2">
      <c r="A47" s="1230"/>
      <c r="B47" s="885">
        <v>24</v>
      </c>
      <c r="C47" s="718">
        <v>1.5277777777777777E-2</v>
      </c>
      <c r="D47" s="13">
        <f t="shared" si="7"/>
        <v>0.54097222222222219</v>
      </c>
      <c r="E47" s="227">
        <v>0</v>
      </c>
      <c r="G47" s="2">
        <v>3.472222222222222E-3</v>
      </c>
      <c r="H47" s="13">
        <f t="shared" si="8"/>
        <v>0.5444444444444444</v>
      </c>
      <c r="I47" s="892">
        <v>9.7222222222222224E-3</v>
      </c>
      <c r="J47" s="319">
        <f t="shared" si="9"/>
        <v>0.55416666666666659</v>
      </c>
      <c r="K47" s="879">
        <v>5.5555555555555558E-3</v>
      </c>
      <c r="L47" s="101">
        <f t="shared" si="10"/>
        <v>0.55972222222222212</v>
      </c>
      <c r="M47" s="892">
        <v>6.9444444444444441E-3</v>
      </c>
      <c r="N47" s="101">
        <f t="shared" si="11"/>
        <v>0.56666666666666654</v>
      </c>
      <c r="O47" s="890">
        <v>4.8611111111111112E-3</v>
      </c>
      <c r="P47" s="101">
        <f t="shared" si="12"/>
        <v>0.57152777777777763</v>
      </c>
      <c r="Q47" s="890">
        <v>6.2499999999999995E-3</v>
      </c>
      <c r="R47" s="101">
        <f t="shared" si="13"/>
        <v>0.57777777777777761</v>
      </c>
      <c r="S47" s="890">
        <v>4.8611111111111112E-3</v>
      </c>
      <c r="T47" s="101">
        <f t="shared" si="14"/>
        <v>0.58263888888888871</v>
      </c>
      <c r="U47" s="890">
        <v>4.8611111111111112E-3</v>
      </c>
      <c r="V47" s="101">
        <f t="shared" si="15"/>
        <v>0.5874999999999998</v>
      </c>
      <c r="W47" s="104">
        <v>2.7777777777777779E-3</v>
      </c>
      <c r="X47" s="101">
        <f t="shared" si="16"/>
        <v>0.59027777777777757</v>
      </c>
      <c r="Y47" s="104">
        <v>2.7777777777777779E-3</v>
      </c>
      <c r="Z47" s="101">
        <f t="shared" si="17"/>
        <v>0.59305555555555534</v>
      </c>
      <c r="AA47" s="104">
        <v>2.7777777777777779E-3</v>
      </c>
      <c r="AB47" s="101">
        <f t="shared" si="18"/>
        <v>0.5958333333333331</v>
      </c>
      <c r="AC47" s="104">
        <v>2.7777777777777779E-3</v>
      </c>
      <c r="AD47" s="101">
        <f t="shared" si="19"/>
        <v>0.59861111111111087</v>
      </c>
      <c r="AE47" s="890">
        <v>4.8611111111111112E-3</v>
      </c>
      <c r="AF47" s="101">
        <f t="shared" si="20"/>
        <v>0.60347222222222197</v>
      </c>
      <c r="AG47" s="890">
        <v>4.8611111111111112E-3</v>
      </c>
      <c r="AH47" s="101">
        <f t="shared" si="21"/>
        <v>0.60833333333333306</v>
      </c>
      <c r="AI47" s="890">
        <v>5.5555555555555558E-3</v>
      </c>
      <c r="AJ47" s="101">
        <f t="shared" si="22"/>
        <v>0.6138888888888886</v>
      </c>
      <c r="AK47" s="104">
        <v>2.7777777777777779E-3</v>
      </c>
      <c r="AL47" s="101">
        <f t="shared" si="23"/>
        <v>0.61666666666666636</v>
      </c>
      <c r="AM47" s="890">
        <v>6.2499999999999995E-3</v>
      </c>
      <c r="AN47" s="101">
        <f t="shared" si="24"/>
        <v>0.62291666666666634</v>
      </c>
      <c r="AO47" s="881">
        <v>5.5555555555555558E-3</v>
      </c>
      <c r="AP47" s="101">
        <f t="shared" si="25"/>
        <v>0.62847222222222188</v>
      </c>
      <c r="AQ47" s="893">
        <v>9.7222222222222224E-3</v>
      </c>
      <c r="AR47" s="13">
        <f t="shared" si="26"/>
        <v>0.63819444444444406</v>
      </c>
      <c r="AS47" s="227">
        <v>0</v>
      </c>
      <c r="AT47" s="101">
        <f t="shared" si="27"/>
        <v>0.63819444444444406</v>
      </c>
      <c r="AU47" s="101">
        <v>0</v>
      </c>
      <c r="AV47" s="101">
        <f t="shared" si="28"/>
        <v>0.63819444444444406</v>
      </c>
      <c r="AW47" s="101">
        <v>0</v>
      </c>
      <c r="AX47" s="101">
        <f t="shared" si="29"/>
        <v>0.63819444444444406</v>
      </c>
      <c r="AY47" s="101">
        <v>0</v>
      </c>
      <c r="AZ47" s="101">
        <f t="shared" si="30"/>
        <v>0.63819444444444406</v>
      </c>
      <c r="BA47" s="101">
        <v>0</v>
      </c>
      <c r="BB47" s="101">
        <f t="shared" si="31"/>
        <v>0.63819444444444406</v>
      </c>
      <c r="BC47" s="101">
        <v>0</v>
      </c>
      <c r="BD47" s="101">
        <f t="shared" si="32"/>
        <v>0.63819444444444406</v>
      </c>
      <c r="BE47" s="101">
        <v>0</v>
      </c>
      <c r="BF47" s="101">
        <f t="shared" si="33"/>
        <v>0.63819444444444406</v>
      </c>
      <c r="BG47" s="101">
        <v>0</v>
      </c>
      <c r="BH47" s="101">
        <f t="shared" si="34"/>
        <v>0.63819444444444406</v>
      </c>
      <c r="BI47" s="101">
        <v>0</v>
      </c>
      <c r="BJ47" s="101">
        <f t="shared" si="35"/>
        <v>0.63819444444444406</v>
      </c>
      <c r="BK47" s="101">
        <v>0</v>
      </c>
      <c r="BL47" s="101">
        <f t="shared" si="36"/>
        <v>0.63819444444444406</v>
      </c>
      <c r="BM47" s="101">
        <v>0</v>
      </c>
      <c r="BN47" s="101">
        <f t="shared" si="37"/>
        <v>0.63819444444444406</v>
      </c>
      <c r="BO47" s="101">
        <v>0</v>
      </c>
      <c r="BP47" s="101">
        <f t="shared" si="38"/>
        <v>0.63819444444444406</v>
      </c>
      <c r="BQ47" s="101">
        <v>0</v>
      </c>
      <c r="BR47" s="101">
        <f t="shared" si="39"/>
        <v>0.63819444444444406</v>
      </c>
      <c r="BS47" s="101">
        <v>0</v>
      </c>
      <c r="BT47" s="101">
        <f t="shared" si="40"/>
        <v>0.63819444444444406</v>
      </c>
      <c r="BU47" s="101">
        <v>0</v>
      </c>
      <c r="BV47" s="101">
        <f t="shared" si="41"/>
        <v>0.63819444444444406</v>
      </c>
      <c r="BW47" s="104">
        <v>3.472222222222222E-3</v>
      </c>
      <c r="BX47" s="102">
        <f t="shared" si="42"/>
        <v>0.64166666666666627</v>
      </c>
      <c r="BY47" s="891"/>
      <c r="BZ47" s="101"/>
      <c r="CA47" s="101">
        <f t="shared" si="4"/>
        <v>0.10069444444444409</v>
      </c>
      <c r="CB47" s="1">
        <f t="shared" si="0"/>
        <v>16.96551724137937</v>
      </c>
      <c r="CC47" s="103"/>
      <c r="CD47" s="88">
        <f t="shared" si="1"/>
        <v>144.99999999999949</v>
      </c>
      <c r="CE47" s="88">
        <f t="shared" si="2"/>
        <v>41</v>
      </c>
      <c r="CG47" s="99">
        <f t="shared" si="5"/>
        <v>0.10069444444444409</v>
      </c>
      <c r="CH47" s="96">
        <f t="shared" si="3"/>
        <v>144.99999999999949</v>
      </c>
      <c r="CI47" s="100">
        <f t="shared" si="6"/>
        <v>2.4166666666666581</v>
      </c>
    </row>
    <row r="48" spans="1:89" x14ac:dyDescent="0.2">
      <c r="A48" s="1230"/>
      <c r="B48" s="872">
        <v>25</v>
      </c>
      <c r="C48" s="718">
        <v>1.5277777777777777E-2</v>
      </c>
      <c r="D48" s="13">
        <f t="shared" si="7"/>
        <v>0.55624999999999991</v>
      </c>
      <c r="E48" s="227">
        <v>0</v>
      </c>
      <c r="G48" s="2">
        <v>3.472222222222222E-3</v>
      </c>
      <c r="H48" s="13">
        <f t="shared" si="8"/>
        <v>0.55972222222222212</v>
      </c>
      <c r="I48" s="892">
        <v>9.7222222222222224E-3</v>
      </c>
      <c r="J48" s="319">
        <f t="shared" si="9"/>
        <v>0.56944444444444431</v>
      </c>
      <c r="K48" s="879">
        <v>5.5555555555555558E-3</v>
      </c>
      <c r="L48" s="101">
        <f t="shared" si="10"/>
        <v>0.57499999999999984</v>
      </c>
      <c r="M48" s="892">
        <v>6.9444444444444441E-3</v>
      </c>
      <c r="N48" s="101">
        <f t="shared" si="11"/>
        <v>0.58194444444444426</v>
      </c>
      <c r="O48" s="890">
        <v>4.8611111111111112E-3</v>
      </c>
      <c r="P48" s="101">
        <f t="shared" si="12"/>
        <v>0.58680555555555536</v>
      </c>
      <c r="Q48" s="890">
        <v>6.2499999999999995E-3</v>
      </c>
      <c r="R48" s="101">
        <f t="shared" si="13"/>
        <v>0.59305555555555534</v>
      </c>
      <c r="S48" s="890">
        <v>4.8611111111111112E-3</v>
      </c>
      <c r="T48" s="101">
        <f t="shared" si="14"/>
        <v>0.59791666666666643</v>
      </c>
      <c r="U48" s="890">
        <v>4.8611111111111112E-3</v>
      </c>
      <c r="V48" s="101">
        <f t="shared" si="15"/>
        <v>0.60277777777777752</v>
      </c>
      <c r="W48" s="104">
        <v>2.7777777777777779E-3</v>
      </c>
      <c r="X48" s="101">
        <f t="shared" si="16"/>
        <v>0.60555555555555529</v>
      </c>
      <c r="Y48" s="104">
        <v>2.7777777777777779E-3</v>
      </c>
      <c r="Z48" s="101">
        <f t="shared" si="17"/>
        <v>0.60833333333333306</v>
      </c>
      <c r="AA48" s="104">
        <v>2.7777777777777779E-3</v>
      </c>
      <c r="AB48" s="101">
        <f t="shared" si="18"/>
        <v>0.61111111111111083</v>
      </c>
      <c r="AC48" s="104">
        <v>2.7777777777777779E-3</v>
      </c>
      <c r="AD48" s="101">
        <f t="shared" si="19"/>
        <v>0.6138888888888886</v>
      </c>
      <c r="AE48" s="890">
        <v>4.8611111111111112E-3</v>
      </c>
      <c r="AF48" s="101">
        <f t="shared" si="20"/>
        <v>0.61874999999999969</v>
      </c>
      <c r="AG48" s="890">
        <v>4.8611111111111112E-3</v>
      </c>
      <c r="AH48" s="101">
        <f t="shared" si="21"/>
        <v>0.62361111111111078</v>
      </c>
      <c r="AI48" s="890">
        <v>5.5555555555555558E-3</v>
      </c>
      <c r="AJ48" s="101">
        <f t="shared" si="22"/>
        <v>0.62916666666666632</v>
      </c>
      <c r="AK48" s="104">
        <v>2.7777777777777779E-3</v>
      </c>
      <c r="AL48" s="101">
        <f t="shared" si="23"/>
        <v>0.63194444444444409</v>
      </c>
      <c r="AM48" s="890">
        <v>6.2499999999999995E-3</v>
      </c>
      <c r="AN48" s="101">
        <f t="shared" si="24"/>
        <v>0.63819444444444406</v>
      </c>
      <c r="AO48" s="881">
        <v>5.5555555555555558E-3</v>
      </c>
      <c r="AP48" s="101">
        <f t="shared" si="25"/>
        <v>0.6437499999999996</v>
      </c>
      <c r="AQ48" s="893">
        <v>9.7222222222222224E-3</v>
      </c>
      <c r="AR48" s="13">
        <f t="shared" si="26"/>
        <v>0.65347222222222179</v>
      </c>
      <c r="AS48" s="227">
        <v>0</v>
      </c>
      <c r="AT48" s="101">
        <f t="shared" si="27"/>
        <v>0.65347222222222179</v>
      </c>
      <c r="AU48" s="101">
        <v>0</v>
      </c>
      <c r="AV48" s="101">
        <f t="shared" si="28"/>
        <v>0.65347222222222179</v>
      </c>
      <c r="AW48" s="101">
        <v>0</v>
      </c>
      <c r="AX48" s="101">
        <f t="shared" si="29"/>
        <v>0.65347222222222179</v>
      </c>
      <c r="AY48" s="101">
        <v>0</v>
      </c>
      <c r="AZ48" s="101">
        <f t="shared" si="30"/>
        <v>0.65347222222222179</v>
      </c>
      <c r="BA48" s="101">
        <v>0</v>
      </c>
      <c r="BB48" s="101">
        <f t="shared" si="31"/>
        <v>0.65347222222222179</v>
      </c>
      <c r="BC48" s="101">
        <v>0</v>
      </c>
      <c r="BD48" s="101">
        <f t="shared" si="32"/>
        <v>0.65347222222222179</v>
      </c>
      <c r="BE48" s="101">
        <v>0</v>
      </c>
      <c r="BF48" s="101">
        <f t="shared" si="33"/>
        <v>0.65347222222222179</v>
      </c>
      <c r="BG48" s="101">
        <v>0</v>
      </c>
      <c r="BH48" s="101">
        <f t="shared" si="34"/>
        <v>0.65347222222222179</v>
      </c>
      <c r="BI48" s="101">
        <v>0</v>
      </c>
      <c r="BJ48" s="101">
        <f t="shared" si="35"/>
        <v>0.65347222222222179</v>
      </c>
      <c r="BK48" s="101">
        <v>0</v>
      </c>
      <c r="BL48" s="101">
        <f t="shared" si="36"/>
        <v>0.65347222222222179</v>
      </c>
      <c r="BM48" s="101">
        <v>0</v>
      </c>
      <c r="BN48" s="101">
        <f t="shared" si="37"/>
        <v>0.65347222222222179</v>
      </c>
      <c r="BO48" s="101">
        <v>0</v>
      </c>
      <c r="BP48" s="101">
        <f t="shared" si="38"/>
        <v>0.65347222222222179</v>
      </c>
      <c r="BQ48" s="101">
        <v>0</v>
      </c>
      <c r="BR48" s="101">
        <f t="shared" si="39"/>
        <v>0.65347222222222179</v>
      </c>
      <c r="BS48" s="101">
        <v>0</v>
      </c>
      <c r="BT48" s="101">
        <f t="shared" si="40"/>
        <v>0.65347222222222179</v>
      </c>
      <c r="BU48" s="101">
        <v>0</v>
      </c>
      <c r="BV48" s="101">
        <f t="shared" si="41"/>
        <v>0.65347222222222179</v>
      </c>
      <c r="BW48" s="104">
        <v>3.472222222222222E-3</v>
      </c>
      <c r="BX48" s="102">
        <f t="shared" si="42"/>
        <v>0.656944444444444</v>
      </c>
      <c r="BY48" s="884"/>
      <c r="BZ48" s="101"/>
      <c r="CA48" s="101">
        <f t="shared" si="4"/>
        <v>0.10069444444444409</v>
      </c>
      <c r="CB48" s="1">
        <f t="shared" si="0"/>
        <v>16.96551724137937</v>
      </c>
      <c r="CC48" s="153"/>
      <c r="CD48" s="88">
        <f t="shared" si="1"/>
        <v>144.99999999999949</v>
      </c>
      <c r="CE48" s="88">
        <f t="shared" si="2"/>
        <v>41</v>
      </c>
      <c r="CG48" s="99">
        <f t="shared" si="5"/>
        <v>0.10069444444444409</v>
      </c>
      <c r="CH48" s="96">
        <f t="shared" si="3"/>
        <v>144.99999999999949</v>
      </c>
      <c r="CI48" s="100">
        <f t="shared" si="6"/>
        <v>2.4166666666666581</v>
      </c>
      <c r="CK48" s="108"/>
    </row>
    <row r="49" spans="1:89" x14ac:dyDescent="0.2">
      <c r="A49" s="1230"/>
      <c r="B49" s="885">
        <v>26</v>
      </c>
      <c r="C49" s="718">
        <v>1.5277777777777777E-2</v>
      </c>
      <c r="D49" s="13">
        <f t="shared" si="7"/>
        <v>0.57152777777777763</v>
      </c>
      <c r="E49" s="227">
        <v>0</v>
      </c>
      <c r="G49" s="2">
        <v>3.472222222222222E-3</v>
      </c>
      <c r="H49" s="13">
        <f t="shared" si="8"/>
        <v>0.57499999999999984</v>
      </c>
      <c r="I49" s="892">
        <v>9.7222222222222224E-3</v>
      </c>
      <c r="J49" s="319">
        <f t="shared" si="9"/>
        <v>0.58472222222222203</v>
      </c>
      <c r="K49" s="879">
        <v>5.5555555555555558E-3</v>
      </c>
      <c r="L49" s="101">
        <f t="shared" si="10"/>
        <v>0.59027777777777757</v>
      </c>
      <c r="M49" s="892">
        <v>6.9444444444444441E-3</v>
      </c>
      <c r="N49" s="101">
        <f t="shared" si="11"/>
        <v>0.59722222222222199</v>
      </c>
      <c r="O49" s="890">
        <v>4.8611111111111112E-3</v>
      </c>
      <c r="P49" s="101">
        <f t="shared" si="12"/>
        <v>0.60208333333333308</v>
      </c>
      <c r="Q49" s="890">
        <v>6.2499999999999995E-3</v>
      </c>
      <c r="R49" s="101">
        <f t="shared" si="13"/>
        <v>0.60833333333333306</v>
      </c>
      <c r="S49" s="890">
        <v>4.8611111111111112E-3</v>
      </c>
      <c r="T49" s="101">
        <f t="shared" si="14"/>
        <v>0.61319444444444415</v>
      </c>
      <c r="U49" s="890">
        <v>4.8611111111111112E-3</v>
      </c>
      <c r="V49" s="101">
        <f t="shared" si="15"/>
        <v>0.61805555555555525</v>
      </c>
      <c r="W49" s="104">
        <v>2.7777777777777779E-3</v>
      </c>
      <c r="X49" s="101">
        <f t="shared" si="16"/>
        <v>0.62083333333333302</v>
      </c>
      <c r="Y49" s="104">
        <v>2.7777777777777779E-3</v>
      </c>
      <c r="Z49" s="101">
        <f t="shared" si="17"/>
        <v>0.62361111111111078</v>
      </c>
      <c r="AA49" s="104">
        <v>2.7777777777777779E-3</v>
      </c>
      <c r="AB49" s="101">
        <f t="shared" si="18"/>
        <v>0.62638888888888855</v>
      </c>
      <c r="AC49" s="104">
        <v>2.7777777777777779E-3</v>
      </c>
      <c r="AD49" s="101">
        <f t="shared" si="19"/>
        <v>0.62916666666666632</v>
      </c>
      <c r="AE49" s="890">
        <v>4.8611111111111112E-3</v>
      </c>
      <c r="AF49" s="101">
        <f t="shared" si="20"/>
        <v>0.63402777777777741</v>
      </c>
      <c r="AG49" s="890">
        <v>4.8611111111111112E-3</v>
      </c>
      <c r="AH49" s="101">
        <f t="shared" si="21"/>
        <v>0.63888888888888851</v>
      </c>
      <c r="AI49" s="890">
        <v>5.5555555555555558E-3</v>
      </c>
      <c r="AJ49" s="101">
        <f t="shared" si="22"/>
        <v>0.64444444444444404</v>
      </c>
      <c r="AK49" s="104">
        <v>2.7777777777777779E-3</v>
      </c>
      <c r="AL49" s="101">
        <f t="shared" si="23"/>
        <v>0.64722222222222181</v>
      </c>
      <c r="AM49" s="890">
        <v>6.2499999999999995E-3</v>
      </c>
      <c r="AN49" s="101">
        <f t="shared" si="24"/>
        <v>0.65347222222222179</v>
      </c>
      <c r="AO49" s="881">
        <v>5.5555555555555558E-3</v>
      </c>
      <c r="AP49" s="101">
        <f t="shared" si="25"/>
        <v>0.65902777777777732</v>
      </c>
      <c r="AQ49" s="893">
        <v>9.7222222222222224E-3</v>
      </c>
      <c r="AR49" s="13">
        <f t="shared" si="26"/>
        <v>0.66874999999999951</v>
      </c>
      <c r="AS49" s="227">
        <v>0</v>
      </c>
      <c r="AT49" s="101">
        <f t="shared" si="27"/>
        <v>0.66874999999999951</v>
      </c>
      <c r="AU49" s="101">
        <v>0</v>
      </c>
      <c r="AV49" s="101">
        <f t="shared" si="28"/>
        <v>0.66874999999999951</v>
      </c>
      <c r="AW49" s="101">
        <v>0</v>
      </c>
      <c r="AX49" s="101">
        <f t="shared" si="29"/>
        <v>0.66874999999999951</v>
      </c>
      <c r="AY49" s="101">
        <v>0</v>
      </c>
      <c r="AZ49" s="101">
        <f t="shared" si="30"/>
        <v>0.66874999999999951</v>
      </c>
      <c r="BA49" s="101">
        <v>0</v>
      </c>
      <c r="BB49" s="101">
        <f t="shared" si="31"/>
        <v>0.66874999999999951</v>
      </c>
      <c r="BC49" s="101">
        <v>0</v>
      </c>
      <c r="BD49" s="101">
        <f t="shared" si="32"/>
        <v>0.66874999999999951</v>
      </c>
      <c r="BE49" s="101">
        <v>0</v>
      </c>
      <c r="BF49" s="101">
        <f t="shared" si="33"/>
        <v>0.66874999999999951</v>
      </c>
      <c r="BG49" s="101">
        <v>0</v>
      </c>
      <c r="BH49" s="101">
        <f t="shared" si="34"/>
        <v>0.66874999999999951</v>
      </c>
      <c r="BI49" s="101">
        <v>0</v>
      </c>
      <c r="BJ49" s="101">
        <f t="shared" si="35"/>
        <v>0.66874999999999951</v>
      </c>
      <c r="BK49" s="101">
        <v>0</v>
      </c>
      <c r="BL49" s="101">
        <f t="shared" si="36"/>
        <v>0.66874999999999951</v>
      </c>
      <c r="BM49" s="101">
        <v>0</v>
      </c>
      <c r="BN49" s="101">
        <f t="shared" si="37"/>
        <v>0.66874999999999951</v>
      </c>
      <c r="BO49" s="101">
        <v>0</v>
      </c>
      <c r="BP49" s="101">
        <f t="shared" si="38"/>
        <v>0.66874999999999951</v>
      </c>
      <c r="BQ49" s="101">
        <v>0</v>
      </c>
      <c r="BR49" s="101">
        <f t="shared" si="39"/>
        <v>0.66874999999999951</v>
      </c>
      <c r="BS49" s="101">
        <v>0</v>
      </c>
      <c r="BT49" s="101">
        <f t="shared" si="40"/>
        <v>0.66874999999999951</v>
      </c>
      <c r="BU49" s="101">
        <v>0</v>
      </c>
      <c r="BV49" s="101">
        <f t="shared" si="41"/>
        <v>0.66874999999999951</v>
      </c>
      <c r="BW49" s="104">
        <v>3.472222222222222E-3</v>
      </c>
      <c r="BX49" s="102">
        <f t="shared" si="42"/>
        <v>0.67222222222222172</v>
      </c>
      <c r="BY49" s="891"/>
      <c r="BZ49" s="101"/>
      <c r="CA49" s="101">
        <f t="shared" si="4"/>
        <v>0.10069444444444409</v>
      </c>
      <c r="CB49" s="1">
        <f t="shared" si="0"/>
        <v>16.96551724137937</v>
      </c>
      <c r="CC49" s="153"/>
      <c r="CD49" s="88">
        <f t="shared" si="1"/>
        <v>144.99999999999949</v>
      </c>
      <c r="CE49" s="88">
        <f t="shared" si="2"/>
        <v>41</v>
      </c>
      <c r="CG49" s="99">
        <f t="shared" si="5"/>
        <v>0.10069444444444409</v>
      </c>
      <c r="CH49" s="96">
        <f t="shared" si="3"/>
        <v>144.99999999999949</v>
      </c>
      <c r="CI49" s="100">
        <f t="shared" si="6"/>
        <v>2.4166666666666581</v>
      </c>
      <c r="CK49" s="108"/>
    </row>
    <row r="50" spans="1:89" x14ac:dyDescent="0.2">
      <c r="A50" s="1230"/>
      <c r="B50" s="885">
        <v>27</v>
      </c>
      <c r="C50" s="718">
        <v>1.4583333333333332E-2</v>
      </c>
      <c r="D50" s="886">
        <f>+C50+D49</f>
        <v>0.58611111111111092</v>
      </c>
      <c r="E50" s="887">
        <v>0</v>
      </c>
      <c r="F50" s="875"/>
      <c r="G50" s="876">
        <v>3.472222222222222E-3</v>
      </c>
      <c r="H50" s="886">
        <f t="shared" si="8"/>
        <v>0.58958333333333313</v>
      </c>
      <c r="I50" s="877">
        <v>9.7222222222222224E-3</v>
      </c>
      <c r="J50" s="888">
        <f t="shared" si="9"/>
        <v>0.59930555555555531</v>
      </c>
      <c r="K50" s="879">
        <v>5.5555555555555558E-3</v>
      </c>
      <c r="L50" s="889">
        <f t="shared" si="10"/>
        <v>0.60486111111111085</v>
      </c>
      <c r="M50" s="877">
        <v>6.9444444444444441E-3</v>
      </c>
      <c r="N50" s="889">
        <f t="shared" si="11"/>
        <v>0.61180555555555527</v>
      </c>
      <c r="O50" s="881">
        <v>4.1666666666666666E-3</v>
      </c>
      <c r="P50" s="889">
        <f t="shared" si="12"/>
        <v>0.61597222222222192</v>
      </c>
      <c r="Q50" s="881">
        <v>5.5555555555555558E-3</v>
      </c>
      <c r="R50" s="889">
        <f t="shared" si="13"/>
        <v>0.62152777777777746</v>
      </c>
      <c r="S50" s="881">
        <v>4.1666666666666666E-3</v>
      </c>
      <c r="T50" s="889">
        <f t="shared" si="14"/>
        <v>0.62569444444444411</v>
      </c>
      <c r="U50" s="881">
        <v>4.8611111111111112E-3</v>
      </c>
      <c r="V50" s="889">
        <f t="shared" si="15"/>
        <v>0.6305555555555552</v>
      </c>
      <c r="W50" s="882">
        <v>2.7777777777777779E-3</v>
      </c>
      <c r="X50" s="889">
        <f t="shared" si="16"/>
        <v>0.63333333333333297</v>
      </c>
      <c r="Y50" s="882">
        <v>2.7777777777777779E-3</v>
      </c>
      <c r="Z50" s="889">
        <f t="shared" si="17"/>
        <v>0.63611111111111074</v>
      </c>
      <c r="AA50" s="882">
        <v>2.7777777777777779E-3</v>
      </c>
      <c r="AB50" s="889">
        <f t="shared" si="18"/>
        <v>0.63888888888888851</v>
      </c>
      <c r="AC50" s="882">
        <v>2.7777777777777779E-3</v>
      </c>
      <c r="AD50" s="889">
        <f t="shared" si="19"/>
        <v>0.64166666666666627</v>
      </c>
      <c r="AE50" s="881">
        <v>4.8611111111111112E-3</v>
      </c>
      <c r="AF50" s="889">
        <f t="shared" si="20"/>
        <v>0.64652777777777737</v>
      </c>
      <c r="AG50" s="881">
        <v>4.8611111111111112E-3</v>
      </c>
      <c r="AH50" s="889">
        <f t="shared" si="21"/>
        <v>0.65138888888888846</v>
      </c>
      <c r="AI50" s="881">
        <v>5.5555555555555558E-3</v>
      </c>
      <c r="AJ50" s="889">
        <f t="shared" si="22"/>
        <v>0.656944444444444</v>
      </c>
      <c r="AK50" s="882">
        <v>2.7777777777777779E-3</v>
      </c>
      <c r="AL50" s="889">
        <f t="shared" si="23"/>
        <v>0.65972222222222177</v>
      </c>
      <c r="AM50" s="890">
        <v>6.2499999999999995E-3</v>
      </c>
      <c r="AN50" s="889">
        <f t="shared" si="24"/>
        <v>0.66597222222222174</v>
      </c>
      <c r="AO50" s="881">
        <v>5.5555555555555558E-3</v>
      </c>
      <c r="AP50" s="889">
        <f t="shared" si="25"/>
        <v>0.67152777777777728</v>
      </c>
      <c r="AQ50" s="879">
        <v>9.7222222222222224E-3</v>
      </c>
      <c r="AR50" s="886">
        <f t="shared" si="26"/>
        <v>0.68124999999999947</v>
      </c>
      <c r="AS50" s="887">
        <v>0</v>
      </c>
      <c r="AT50" s="889">
        <f t="shared" si="27"/>
        <v>0.68124999999999947</v>
      </c>
      <c r="AU50" s="889">
        <v>0</v>
      </c>
      <c r="AV50" s="889">
        <f t="shared" si="28"/>
        <v>0.68124999999999947</v>
      </c>
      <c r="AW50" s="889">
        <v>0</v>
      </c>
      <c r="AX50" s="889">
        <f t="shared" si="29"/>
        <v>0.68124999999999947</v>
      </c>
      <c r="AY50" s="889">
        <v>0</v>
      </c>
      <c r="AZ50" s="889">
        <f t="shared" si="30"/>
        <v>0.68124999999999947</v>
      </c>
      <c r="BA50" s="889">
        <v>0</v>
      </c>
      <c r="BB50" s="889">
        <f t="shared" si="31"/>
        <v>0.68124999999999947</v>
      </c>
      <c r="BC50" s="889">
        <v>0</v>
      </c>
      <c r="BD50" s="889">
        <f t="shared" si="32"/>
        <v>0.68124999999999947</v>
      </c>
      <c r="BE50" s="889">
        <v>0</v>
      </c>
      <c r="BF50" s="889">
        <f t="shared" si="33"/>
        <v>0.68124999999999947</v>
      </c>
      <c r="BG50" s="889">
        <v>0</v>
      </c>
      <c r="BH50" s="889">
        <f t="shared" si="34"/>
        <v>0.68124999999999947</v>
      </c>
      <c r="BI50" s="889">
        <v>0</v>
      </c>
      <c r="BJ50" s="889">
        <f t="shared" si="35"/>
        <v>0.68124999999999947</v>
      </c>
      <c r="BK50" s="889">
        <v>0</v>
      </c>
      <c r="BL50" s="889">
        <f t="shared" si="36"/>
        <v>0.68124999999999947</v>
      </c>
      <c r="BM50" s="889">
        <v>0</v>
      </c>
      <c r="BN50" s="889">
        <f t="shared" si="37"/>
        <v>0.68124999999999947</v>
      </c>
      <c r="BO50" s="889">
        <v>0</v>
      </c>
      <c r="BP50" s="889">
        <f t="shared" si="38"/>
        <v>0.68124999999999947</v>
      </c>
      <c r="BQ50" s="889">
        <v>0</v>
      </c>
      <c r="BR50" s="889">
        <f t="shared" si="39"/>
        <v>0.68124999999999947</v>
      </c>
      <c r="BS50" s="889">
        <v>0</v>
      </c>
      <c r="BT50" s="889">
        <f t="shared" si="40"/>
        <v>0.68124999999999947</v>
      </c>
      <c r="BU50" s="889">
        <v>0</v>
      </c>
      <c r="BV50" s="889">
        <f t="shared" si="41"/>
        <v>0.68124999999999947</v>
      </c>
      <c r="BW50" s="882">
        <v>3.472222222222222E-3</v>
      </c>
      <c r="BX50" s="883">
        <f t="shared" si="42"/>
        <v>0.68472222222222168</v>
      </c>
      <c r="BY50" s="884"/>
      <c r="BZ50" s="101"/>
      <c r="CA50" s="101">
        <f t="shared" si="4"/>
        <v>9.8611111111110761E-2</v>
      </c>
      <c r="CB50" s="1">
        <f t="shared" si="0"/>
        <v>17.323943661971892</v>
      </c>
      <c r="CC50" s="103"/>
      <c r="CD50" s="88">
        <f t="shared" si="1"/>
        <v>141.99999999999949</v>
      </c>
      <c r="CE50" s="88">
        <f t="shared" si="2"/>
        <v>41</v>
      </c>
      <c r="CG50" s="99">
        <f t="shared" si="5"/>
        <v>9.8611111111110761E-2</v>
      </c>
      <c r="CH50" s="96">
        <f t="shared" si="3"/>
        <v>141.99999999999949</v>
      </c>
      <c r="CI50" s="100">
        <f t="shared" si="6"/>
        <v>2.3666666666666583</v>
      </c>
      <c r="CK50" s="108"/>
    </row>
    <row r="51" spans="1:89" x14ac:dyDescent="0.2">
      <c r="A51" s="1230"/>
      <c r="B51" s="872">
        <v>28</v>
      </c>
      <c r="C51" s="718">
        <v>1.4583333333333332E-2</v>
      </c>
      <c r="D51" s="886">
        <f t="shared" si="7"/>
        <v>0.6006944444444442</v>
      </c>
      <c r="E51" s="887">
        <v>0</v>
      </c>
      <c r="F51" s="875"/>
      <c r="G51" s="876">
        <v>3.472222222222222E-3</v>
      </c>
      <c r="H51" s="886">
        <f>+G51+D51</f>
        <v>0.60416666666666641</v>
      </c>
      <c r="I51" s="877">
        <v>9.7222222222222224E-3</v>
      </c>
      <c r="J51" s="888">
        <f>+I51+H51</f>
        <v>0.6138888888888886</v>
      </c>
      <c r="K51" s="879">
        <v>5.5555555555555558E-3</v>
      </c>
      <c r="L51" s="889">
        <f>+K51+J51</f>
        <v>0.61944444444444413</v>
      </c>
      <c r="M51" s="877">
        <v>6.9444444444444441E-3</v>
      </c>
      <c r="N51" s="889">
        <f>+M51+L51</f>
        <v>0.62638888888888855</v>
      </c>
      <c r="O51" s="881">
        <v>4.1666666666666666E-3</v>
      </c>
      <c r="P51" s="889">
        <f t="shared" si="12"/>
        <v>0.6305555555555552</v>
      </c>
      <c r="Q51" s="881">
        <v>5.5555555555555558E-3</v>
      </c>
      <c r="R51" s="889">
        <f>+Q51+P51</f>
        <v>0.63611111111111074</v>
      </c>
      <c r="S51" s="881">
        <v>4.1666666666666666E-3</v>
      </c>
      <c r="T51" s="889">
        <f>+S51+R51</f>
        <v>0.64027777777777739</v>
      </c>
      <c r="U51" s="881">
        <v>4.8611111111111112E-3</v>
      </c>
      <c r="V51" s="889">
        <f>+U51+T51</f>
        <v>0.64513888888888848</v>
      </c>
      <c r="W51" s="882">
        <v>2.7777777777777779E-3</v>
      </c>
      <c r="X51" s="889">
        <f>+W51+V51</f>
        <v>0.64791666666666625</v>
      </c>
      <c r="Y51" s="882">
        <v>2.7777777777777779E-3</v>
      </c>
      <c r="Z51" s="889">
        <f>+Y51+X51</f>
        <v>0.65069444444444402</v>
      </c>
      <c r="AA51" s="882">
        <v>2.7777777777777779E-3</v>
      </c>
      <c r="AB51" s="889">
        <f>+AA51+Z51</f>
        <v>0.65347222222222179</v>
      </c>
      <c r="AC51" s="882">
        <v>2.7777777777777779E-3</v>
      </c>
      <c r="AD51" s="889">
        <f>+AC51+AB51</f>
        <v>0.65624999999999956</v>
      </c>
      <c r="AE51" s="881">
        <v>4.8611111111111112E-3</v>
      </c>
      <c r="AF51" s="889">
        <f>+AE51+AD51</f>
        <v>0.66111111111111065</v>
      </c>
      <c r="AG51" s="881">
        <v>4.8611111111111112E-3</v>
      </c>
      <c r="AH51" s="889">
        <f>+AG51+AF51</f>
        <v>0.66597222222222174</v>
      </c>
      <c r="AI51" s="881">
        <v>5.5555555555555558E-3</v>
      </c>
      <c r="AJ51" s="889">
        <f>+AI51+AH51</f>
        <v>0.67152777777777728</v>
      </c>
      <c r="AK51" s="882">
        <v>2.7777777777777779E-3</v>
      </c>
      <c r="AL51" s="889">
        <f>+AK51+AJ51</f>
        <v>0.67430555555555505</v>
      </c>
      <c r="AM51" s="890">
        <v>6.2499999999999995E-3</v>
      </c>
      <c r="AN51" s="889">
        <f>+AM51+AL51</f>
        <v>0.68055555555555503</v>
      </c>
      <c r="AO51" s="881">
        <v>5.5555555555555558E-3</v>
      </c>
      <c r="AP51" s="889">
        <f>+AO51+AN51</f>
        <v>0.68611111111111056</v>
      </c>
      <c r="AQ51" s="879">
        <v>9.7222222222222224E-3</v>
      </c>
      <c r="AR51" s="886">
        <f>+AQ51+AP51</f>
        <v>0.69583333333333275</v>
      </c>
      <c r="AS51" s="887">
        <v>0</v>
      </c>
      <c r="AT51" s="889">
        <f>+AS51+AR51</f>
        <v>0.69583333333333275</v>
      </c>
      <c r="AU51" s="889">
        <v>0</v>
      </c>
      <c r="AV51" s="889">
        <f>+AU51+AT51</f>
        <v>0.69583333333333275</v>
      </c>
      <c r="AW51" s="889">
        <v>0</v>
      </c>
      <c r="AX51" s="889">
        <f>+AW51+AV51</f>
        <v>0.69583333333333275</v>
      </c>
      <c r="AY51" s="889">
        <v>0</v>
      </c>
      <c r="AZ51" s="889">
        <f>+AY51+AX51</f>
        <v>0.69583333333333275</v>
      </c>
      <c r="BA51" s="889">
        <v>0</v>
      </c>
      <c r="BB51" s="889">
        <f>+BA51+AZ51</f>
        <v>0.69583333333333275</v>
      </c>
      <c r="BC51" s="889">
        <v>0</v>
      </c>
      <c r="BD51" s="889">
        <f>+BC51+BB51</f>
        <v>0.69583333333333275</v>
      </c>
      <c r="BE51" s="889">
        <v>0</v>
      </c>
      <c r="BF51" s="889">
        <f>+BE51+BD51</f>
        <v>0.69583333333333275</v>
      </c>
      <c r="BG51" s="889">
        <v>0</v>
      </c>
      <c r="BH51" s="889">
        <f>+BG51+BF51</f>
        <v>0.69583333333333275</v>
      </c>
      <c r="BI51" s="889">
        <v>0</v>
      </c>
      <c r="BJ51" s="889">
        <f>+BI51+BH51</f>
        <v>0.69583333333333275</v>
      </c>
      <c r="BK51" s="889">
        <v>0</v>
      </c>
      <c r="BL51" s="889">
        <f>+BK51+BJ51</f>
        <v>0.69583333333333275</v>
      </c>
      <c r="BM51" s="889">
        <v>0</v>
      </c>
      <c r="BN51" s="889">
        <f>+BM51+BL51</f>
        <v>0.69583333333333275</v>
      </c>
      <c r="BO51" s="889">
        <v>0</v>
      </c>
      <c r="BP51" s="889">
        <f>+BO51+BN51</f>
        <v>0.69583333333333275</v>
      </c>
      <c r="BQ51" s="889">
        <v>0</v>
      </c>
      <c r="BR51" s="889">
        <f>+BQ51+BP51</f>
        <v>0.69583333333333275</v>
      </c>
      <c r="BS51" s="889">
        <v>0</v>
      </c>
      <c r="BT51" s="889">
        <f>+BS51+BR51</f>
        <v>0.69583333333333275</v>
      </c>
      <c r="BU51" s="889">
        <v>0</v>
      </c>
      <c r="BV51" s="889">
        <f>+BU51+BT51</f>
        <v>0.69583333333333275</v>
      </c>
      <c r="BW51" s="882">
        <v>3.472222222222222E-3</v>
      </c>
      <c r="BX51" s="883">
        <f>+BW51+BV51</f>
        <v>0.69930555555555496</v>
      </c>
      <c r="BY51" s="891"/>
      <c r="BZ51" s="101"/>
      <c r="CA51" s="101">
        <f t="shared" si="4"/>
        <v>9.8611111111110761E-2</v>
      </c>
      <c r="CB51" s="1">
        <f t="shared" si="0"/>
        <v>17.323943661971892</v>
      </c>
      <c r="CC51" s="103"/>
      <c r="CD51" s="88">
        <f t="shared" si="1"/>
        <v>141.99999999999949</v>
      </c>
      <c r="CE51" s="88">
        <f t="shared" si="2"/>
        <v>41</v>
      </c>
      <c r="CG51" s="99">
        <f t="shared" si="5"/>
        <v>9.8611111111110761E-2</v>
      </c>
      <c r="CH51" s="96">
        <f t="shared" si="3"/>
        <v>141.99999999999949</v>
      </c>
      <c r="CI51" s="100">
        <f t="shared" si="6"/>
        <v>2.3666666666666583</v>
      </c>
    </row>
    <row r="52" spans="1:89" x14ac:dyDescent="0.2">
      <c r="A52" s="1230"/>
      <c r="B52" s="885">
        <v>29</v>
      </c>
      <c r="C52" s="718">
        <v>1.5277777777777777E-2</v>
      </c>
      <c r="D52" s="13">
        <f t="shared" si="7"/>
        <v>0.61597222222222192</v>
      </c>
      <c r="E52" s="227">
        <v>0</v>
      </c>
      <c r="G52" s="2">
        <v>3.472222222222222E-3</v>
      </c>
      <c r="H52" s="13">
        <f t="shared" si="8"/>
        <v>0.61944444444444413</v>
      </c>
      <c r="I52" s="892">
        <v>9.7222222222222224E-3</v>
      </c>
      <c r="J52" s="319">
        <f t="shared" si="9"/>
        <v>0.62916666666666632</v>
      </c>
      <c r="K52" s="879">
        <v>5.5555555555555558E-3</v>
      </c>
      <c r="L52" s="101">
        <f t="shared" si="10"/>
        <v>0.63472222222222185</v>
      </c>
      <c r="M52" s="892">
        <v>6.9444444444444441E-3</v>
      </c>
      <c r="N52" s="101">
        <f t="shared" si="11"/>
        <v>0.64166666666666627</v>
      </c>
      <c r="O52" s="890">
        <v>4.8611111111111112E-3</v>
      </c>
      <c r="P52" s="101">
        <f t="shared" si="12"/>
        <v>0.64652777777777737</v>
      </c>
      <c r="Q52" s="890">
        <v>6.2499999999999995E-3</v>
      </c>
      <c r="R52" s="101">
        <f t="shared" si="13"/>
        <v>0.65277777777777735</v>
      </c>
      <c r="S52" s="890">
        <v>4.8611111111111112E-3</v>
      </c>
      <c r="T52" s="101">
        <f t="shared" si="14"/>
        <v>0.65763888888888844</v>
      </c>
      <c r="U52" s="890">
        <v>4.8611111111111112E-3</v>
      </c>
      <c r="V52" s="101">
        <f t="shared" si="15"/>
        <v>0.66249999999999953</v>
      </c>
      <c r="W52" s="104">
        <v>2.7777777777777779E-3</v>
      </c>
      <c r="X52" s="101">
        <f t="shared" si="16"/>
        <v>0.6652777777777773</v>
      </c>
      <c r="Y52" s="104">
        <v>2.7777777777777779E-3</v>
      </c>
      <c r="Z52" s="101">
        <f t="shared" si="17"/>
        <v>0.66805555555555507</v>
      </c>
      <c r="AA52" s="104">
        <v>2.7777777777777779E-3</v>
      </c>
      <c r="AB52" s="101">
        <f t="shared" si="18"/>
        <v>0.67083333333333284</v>
      </c>
      <c r="AC52" s="104">
        <v>2.7777777777777779E-3</v>
      </c>
      <c r="AD52" s="101">
        <f t="shared" si="19"/>
        <v>0.67361111111111061</v>
      </c>
      <c r="AE52" s="890">
        <v>4.8611111111111112E-3</v>
      </c>
      <c r="AF52" s="101">
        <f t="shared" si="20"/>
        <v>0.6784722222222217</v>
      </c>
      <c r="AG52" s="890">
        <v>4.8611111111111112E-3</v>
      </c>
      <c r="AH52" s="101">
        <f t="shared" si="21"/>
        <v>0.68333333333333279</v>
      </c>
      <c r="AI52" s="890">
        <v>5.5555555555555558E-3</v>
      </c>
      <c r="AJ52" s="101">
        <f t="shared" si="22"/>
        <v>0.68888888888888833</v>
      </c>
      <c r="AK52" s="104">
        <v>2.7777777777777779E-3</v>
      </c>
      <c r="AL52" s="101">
        <f t="shared" si="23"/>
        <v>0.6916666666666661</v>
      </c>
      <c r="AM52" s="890">
        <v>6.2499999999999995E-3</v>
      </c>
      <c r="AN52" s="101">
        <f t="shared" si="24"/>
        <v>0.69791666666666607</v>
      </c>
      <c r="AO52" s="881">
        <v>5.5555555555555558E-3</v>
      </c>
      <c r="AP52" s="101">
        <f t="shared" si="25"/>
        <v>0.70347222222222161</v>
      </c>
      <c r="AQ52" s="893">
        <v>9.7222222222222224E-3</v>
      </c>
      <c r="AR52" s="13">
        <f t="shared" si="26"/>
        <v>0.7131944444444438</v>
      </c>
      <c r="AS52" s="227">
        <v>0</v>
      </c>
      <c r="AT52" s="101">
        <f t="shared" si="27"/>
        <v>0.7131944444444438</v>
      </c>
      <c r="AU52" s="101">
        <v>0</v>
      </c>
      <c r="AV52" s="101">
        <f t="shared" si="28"/>
        <v>0.7131944444444438</v>
      </c>
      <c r="AW52" s="101">
        <v>0</v>
      </c>
      <c r="AX52" s="101">
        <f t="shared" si="29"/>
        <v>0.7131944444444438</v>
      </c>
      <c r="AY52" s="101">
        <v>0</v>
      </c>
      <c r="AZ52" s="101">
        <f t="shared" si="30"/>
        <v>0.7131944444444438</v>
      </c>
      <c r="BA52" s="101">
        <v>0</v>
      </c>
      <c r="BB52" s="101">
        <f t="shared" si="31"/>
        <v>0.7131944444444438</v>
      </c>
      <c r="BC52" s="101">
        <v>0</v>
      </c>
      <c r="BD52" s="101">
        <f t="shared" si="32"/>
        <v>0.7131944444444438</v>
      </c>
      <c r="BE52" s="101">
        <v>0</v>
      </c>
      <c r="BF52" s="101">
        <f t="shared" si="33"/>
        <v>0.7131944444444438</v>
      </c>
      <c r="BG52" s="101">
        <v>0</v>
      </c>
      <c r="BH52" s="101">
        <f t="shared" si="34"/>
        <v>0.7131944444444438</v>
      </c>
      <c r="BI52" s="101">
        <v>0</v>
      </c>
      <c r="BJ52" s="101">
        <f t="shared" si="35"/>
        <v>0.7131944444444438</v>
      </c>
      <c r="BK52" s="101">
        <v>0</v>
      </c>
      <c r="BL52" s="101">
        <f t="shared" si="36"/>
        <v>0.7131944444444438</v>
      </c>
      <c r="BM52" s="101">
        <v>0</v>
      </c>
      <c r="BN52" s="101">
        <f t="shared" si="37"/>
        <v>0.7131944444444438</v>
      </c>
      <c r="BO52" s="101">
        <v>0</v>
      </c>
      <c r="BP52" s="101">
        <f t="shared" si="38"/>
        <v>0.7131944444444438</v>
      </c>
      <c r="BQ52" s="101">
        <v>0</v>
      </c>
      <c r="BR52" s="101">
        <f t="shared" si="39"/>
        <v>0.7131944444444438</v>
      </c>
      <c r="BS52" s="101">
        <v>0</v>
      </c>
      <c r="BT52" s="101">
        <f t="shared" si="40"/>
        <v>0.7131944444444438</v>
      </c>
      <c r="BU52" s="101">
        <v>0</v>
      </c>
      <c r="BV52" s="101">
        <f t="shared" si="41"/>
        <v>0.7131944444444438</v>
      </c>
      <c r="BW52" s="104">
        <v>3.472222222222222E-3</v>
      </c>
      <c r="BX52" s="102">
        <f t="shared" si="42"/>
        <v>0.71666666666666601</v>
      </c>
      <c r="BY52" s="884"/>
      <c r="BZ52" s="101"/>
      <c r="CA52" s="101">
        <f t="shared" si="4"/>
        <v>0.10069444444444409</v>
      </c>
      <c r="CB52" s="1">
        <f t="shared" si="0"/>
        <v>16.96551724137937</v>
      </c>
      <c r="CC52" s="153"/>
      <c r="CD52" s="88">
        <f t="shared" si="1"/>
        <v>144.99999999999949</v>
      </c>
      <c r="CE52" s="88">
        <f t="shared" si="2"/>
        <v>41</v>
      </c>
      <c r="CG52" s="99">
        <f t="shared" si="5"/>
        <v>0.10069444444444409</v>
      </c>
      <c r="CH52" s="96">
        <f t="shared" si="3"/>
        <v>144.99999999999949</v>
      </c>
      <c r="CI52" s="100">
        <f t="shared" si="6"/>
        <v>2.4166666666666581</v>
      </c>
    </row>
    <row r="53" spans="1:89" x14ac:dyDescent="0.2">
      <c r="A53" s="1230"/>
      <c r="B53" s="885">
        <v>30</v>
      </c>
      <c r="C53" s="718">
        <v>1.5277777777777777E-2</v>
      </c>
      <c r="D53" s="13">
        <f t="shared" si="7"/>
        <v>0.63124999999999964</v>
      </c>
      <c r="E53" s="227">
        <v>0</v>
      </c>
      <c r="G53" s="2">
        <v>3.472222222222222E-3</v>
      </c>
      <c r="H53" s="13">
        <f t="shared" si="8"/>
        <v>0.63472222222222185</v>
      </c>
      <c r="I53" s="892">
        <v>9.7222222222222224E-3</v>
      </c>
      <c r="J53" s="319">
        <f t="shared" si="9"/>
        <v>0.64444444444444404</v>
      </c>
      <c r="K53" s="879">
        <v>5.5555555555555558E-3</v>
      </c>
      <c r="L53" s="101">
        <f t="shared" si="10"/>
        <v>0.64999999999999958</v>
      </c>
      <c r="M53" s="892">
        <v>6.9444444444444441E-3</v>
      </c>
      <c r="N53" s="101">
        <f t="shared" si="11"/>
        <v>0.656944444444444</v>
      </c>
      <c r="O53" s="890">
        <v>4.8611111111111112E-3</v>
      </c>
      <c r="P53" s="101">
        <f t="shared" si="12"/>
        <v>0.66180555555555509</v>
      </c>
      <c r="Q53" s="890">
        <v>6.2499999999999995E-3</v>
      </c>
      <c r="R53" s="101">
        <f t="shared" si="13"/>
        <v>0.66805555555555507</v>
      </c>
      <c r="S53" s="890">
        <v>4.8611111111111112E-3</v>
      </c>
      <c r="T53" s="101">
        <f t="shared" si="14"/>
        <v>0.67291666666666616</v>
      </c>
      <c r="U53" s="890">
        <v>4.8611111111111112E-3</v>
      </c>
      <c r="V53" s="101">
        <f t="shared" si="15"/>
        <v>0.67777777777777726</v>
      </c>
      <c r="W53" s="104">
        <v>2.7777777777777779E-3</v>
      </c>
      <c r="X53" s="101">
        <f t="shared" si="16"/>
        <v>0.68055555555555503</v>
      </c>
      <c r="Y53" s="104">
        <v>2.7777777777777779E-3</v>
      </c>
      <c r="Z53" s="101">
        <f t="shared" si="17"/>
        <v>0.68333333333333279</v>
      </c>
      <c r="AA53" s="104">
        <v>2.7777777777777779E-3</v>
      </c>
      <c r="AB53" s="101">
        <f t="shared" si="18"/>
        <v>0.68611111111111056</v>
      </c>
      <c r="AC53" s="104">
        <v>2.7777777777777779E-3</v>
      </c>
      <c r="AD53" s="101">
        <f t="shared" si="19"/>
        <v>0.68888888888888833</v>
      </c>
      <c r="AE53" s="890">
        <v>4.8611111111111112E-3</v>
      </c>
      <c r="AF53" s="101">
        <f t="shared" si="20"/>
        <v>0.69374999999999942</v>
      </c>
      <c r="AG53" s="890">
        <v>4.8611111111111112E-3</v>
      </c>
      <c r="AH53" s="101">
        <f t="shared" si="21"/>
        <v>0.69861111111111052</v>
      </c>
      <c r="AI53" s="890">
        <v>5.5555555555555558E-3</v>
      </c>
      <c r="AJ53" s="101">
        <f t="shared" si="22"/>
        <v>0.70416666666666605</v>
      </c>
      <c r="AK53" s="104">
        <v>2.7777777777777779E-3</v>
      </c>
      <c r="AL53" s="101">
        <f t="shared" si="23"/>
        <v>0.70694444444444382</v>
      </c>
      <c r="AM53" s="890">
        <v>6.2499999999999995E-3</v>
      </c>
      <c r="AN53" s="101">
        <f t="shared" si="24"/>
        <v>0.7131944444444438</v>
      </c>
      <c r="AO53" s="881">
        <v>5.5555555555555558E-3</v>
      </c>
      <c r="AP53" s="101">
        <f t="shared" si="25"/>
        <v>0.71874999999999933</v>
      </c>
      <c r="AQ53" s="893">
        <v>9.7222222222222224E-3</v>
      </c>
      <c r="AR53" s="13">
        <f t="shared" si="26"/>
        <v>0.72847222222222152</v>
      </c>
      <c r="AS53" s="227">
        <v>0</v>
      </c>
      <c r="AT53" s="101">
        <f t="shared" si="27"/>
        <v>0.72847222222222152</v>
      </c>
      <c r="AU53" s="101">
        <v>0</v>
      </c>
      <c r="AV53" s="101">
        <f t="shared" si="28"/>
        <v>0.72847222222222152</v>
      </c>
      <c r="AW53" s="101">
        <v>0</v>
      </c>
      <c r="AX53" s="101">
        <f t="shared" si="29"/>
        <v>0.72847222222222152</v>
      </c>
      <c r="AY53" s="101">
        <v>0</v>
      </c>
      <c r="AZ53" s="101">
        <f t="shared" si="30"/>
        <v>0.72847222222222152</v>
      </c>
      <c r="BA53" s="101">
        <v>0</v>
      </c>
      <c r="BB53" s="101">
        <f t="shared" si="31"/>
        <v>0.72847222222222152</v>
      </c>
      <c r="BC53" s="101">
        <v>0</v>
      </c>
      <c r="BD53" s="101">
        <f t="shared" si="32"/>
        <v>0.72847222222222152</v>
      </c>
      <c r="BE53" s="101">
        <v>0</v>
      </c>
      <c r="BF53" s="101">
        <f t="shared" si="33"/>
        <v>0.72847222222222152</v>
      </c>
      <c r="BG53" s="101">
        <v>0</v>
      </c>
      <c r="BH53" s="101">
        <f t="shared" si="34"/>
        <v>0.72847222222222152</v>
      </c>
      <c r="BI53" s="101">
        <v>0</v>
      </c>
      <c r="BJ53" s="101">
        <f t="shared" si="35"/>
        <v>0.72847222222222152</v>
      </c>
      <c r="BK53" s="101">
        <v>0</v>
      </c>
      <c r="BL53" s="101">
        <f t="shared" si="36"/>
        <v>0.72847222222222152</v>
      </c>
      <c r="BM53" s="101">
        <v>0</v>
      </c>
      <c r="BN53" s="101">
        <f t="shared" si="37"/>
        <v>0.72847222222222152</v>
      </c>
      <c r="BO53" s="101">
        <v>0</v>
      </c>
      <c r="BP53" s="101">
        <f t="shared" si="38"/>
        <v>0.72847222222222152</v>
      </c>
      <c r="BQ53" s="101">
        <v>0</v>
      </c>
      <c r="BR53" s="101">
        <f t="shared" si="39"/>
        <v>0.72847222222222152</v>
      </c>
      <c r="BS53" s="101">
        <v>0</v>
      </c>
      <c r="BT53" s="101">
        <f t="shared" si="40"/>
        <v>0.72847222222222152</v>
      </c>
      <c r="BU53" s="101">
        <v>0</v>
      </c>
      <c r="BV53" s="101">
        <f t="shared" si="41"/>
        <v>0.72847222222222152</v>
      </c>
      <c r="BW53" s="104">
        <v>3.472222222222222E-3</v>
      </c>
      <c r="BX53" s="102">
        <f t="shared" si="42"/>
        <v>0.73194444444444373</v>
      </c>
      <c r="BY53" s="891"/>
      <c r="BZ53" s="101"/>
      <c r="CA53" s="101">
        <f t="shared" si="4"/>
        <v>0.10069444444444409</v>
      </c>
      <c r="CB53" s="1">
        <f t="shared" si="0"/>
        <v>16.96551724137937</v>
      </c>
      <c r="CC53" s="103"/>
      <c r="CD53" s="88">
        <f t="shared" si="1"/>
        <v>144.99999999999949</v>
      </c>
      <c r="CE53" s="88">
        <f t="shared" si="2"/>
        <v>41</v>
      </c>
      <c r="CG53" s="99">
        <f t="shared" si="5"/>
        <v>0.10069444444444409</v>
      </c>
      <c r="CH53" s="96">
        <f t="shared" si="3"/>
        <v>144.99999999999949</v>
      </c>
      <c r="CI53" s="100">
        <f t="shared" si="6"/>
        <v>2.4166666666666581</v>
      </c>
    </row>
    <row r="54" spans="1:89" x14ac:dyDescent="0.2">
      <c r="A54" s="1230"/>
      <c r="B54" s="872">
        <v>31</v>
      </c>
      <c r="C54" s="718">
        <v>1.5277777777777777E-2</v>
      </c>
      <c r="D54" s="13">
        <f t="shared" si="7"/>
        <v>0.64652777777777737</v>
      </c>
      <c r="E54" s="227">
        <v>0</v>
      </c>
      <c r="G54" s="2">
        <v>3.472222222222222E-3</v>
      </c>
      <c r="H54" s="13">
        <f t="shared" si="8"/>
        <v>0.64999999999999958</v>
      </c>
      <c r="I54" s="892">
        <v>9.7222222222222224E-3</v>
      </c>
      <c r="J54" s="319">
        <f t="shared" si="9"/>
        <v>0.65972222222222177</v>
      </c>
      <c r="K54" s="879">
        <v>5.5555555555555558E-3</v>
      </c>
      <c r="L54" s="101">
        <f t="shared" si="10"/>
        <v>0.6652777777777773</v>
      </c>
      <c r="M54" s="892">
        <v>6.9444444444444441E-3</v>
      </c>
      <c r="N54" s="101">
        <f t="shared" si="11"/>
        <v>0.67222222222222172</v>
      </c>
      <c r="O54" s="890">
        <v>4.8611111111111112E-3</v>
      </c>
      <c r="P54" s="101">
        <f t="shared" si="12"/>
        <v>0.67708333333333282</v>
      </c>
      <c r="Q54" s="890">
        <v>6.2499999999999995E-3</v>
      </c>
      <c r="R54" s="101">
        <f t="shared" si="13"/>
        <v>0.68333333333333279</v>
      </c>
      <c r="S54" s="890">
        <v>4.8611111111111112E-3</v>
      </c>
      <c r="T54" s="101">
        <f t="shared" si="14"/>
        <v>0.68819444444444389</v>
      </c>
      <c r="U54" s="890">
        <v>4.8611111111111112E-3</v>
      </c>
      <c r="V54" s="101">
        <f t="shared" si="15"/>
        <v>0.69305555555555498</v>
      </c>
      <c r="W54" s="104">
        <v>2.7777777777777779E-3</v>
      </c>
      <c r="X54" s="101">
        <f t="shared" si="16"/>
        <v>0.69583333333333275</v>
      </c>
      <c r="Y54" s="104">
        <v>2.7777777777777779E-3</v>
      </c>
      <c r="Z54" s="101">
        <f t="shared" si="17"/>
        <v>0.69861111111111052</v>
      </c>
      <c r="AA54" s="104">
        <v>2.7777777777777779E-3</v>
      </c>
      <c r="AB54" s="101">
        <f t="shared" si="18"/>
        <v>0.70138888888888828</v>
      </c>
      <c r="AC54" s="104">
        <v>2.7777777777777779E-3</v>
      </c>
      <c r="AD54" s="101">
        <f t="shared" si="19"/>
        <v>0.70416666666666605</v>
      </c>
      <c r="AE54" s="890">
        <v>4.8611111111111112E-3</v>
      </c>
      <c r="AF54" s="101">
        <f t="shared" si="20"/>
        <v>0.70902777777777715</v>
      </c>
      <c r="AG54" s="890">
        <v>4.8611111111111112E-3</v>
      </c>
      <c r="AH54" s="101">
        <f t="shared" si="21"/>
        <v>0.71388888888888824</v>
      </c>
      <c r="AI54" s="890">
        <v>5.5555555555555558E-3</v>
      </c>
      <c r="AJ54" s="101">
        <f t="shared" si="22"/>
        <v>0.71944444444444378</v>
      </c>
      <c r="AK54" s="104">
        <v>2.7777777777777779E-3</v>
      </c>
      <c r="AL54" s="101">
        <f t="shared" si="23"/>
        <v>0.72222222222222154</v>
      </c>
      <c r="AM54" s="890">
        <v>6.2499999999999995E-3</v>
      </c>
      <c r="AN54" s="101">
        <f t="shared" si="24"/>
        <v>0.72847222222222152</v>
      </c>
      <c r="AO54" s="881">
        <v>5.5555555555555558E-3</v>
      </c>
      <c r="AP54" s="101">
        <f t="shared" si="25"/>
        <v>0.73402777777777706</v>
      </c>
      <c r="AQ54" s="893">
        <v>9.7222222222222224E-3</v>
      </c>
      <c r="AR54" s="13">
        <f t="shared" si="26"/>
        <v>0.74374999999999925</v>
      </c>
      <c r="AS54" s="227">
        <v>0</v>
      </c>
      <c r="AT54" s="101">
        <f t="shared" si="27"/>
        <v>0.74374999999999925</v>
      </c>
      <c r="AU54" s="101">
        <v>0</v>
      </c>
      <c r="AV54" s="101">
        <f t="shared" si="28"/>
        <v>0.74374999999999925</v>
      </c>
      <c r="AW54" s="101">
        <v>0</v>
      </c>
      <c r="AX54" s="101">
        <f t="shared" si="29"/>
        <v>0.74374999999999925</v>
      </c>
      <c r="AY54" s="101">
        <v>0</v>
      </c>
      <c r="AZ54" s="101">
        <f t="shared" si="30"/>
        <v>0.74374999999999925</v>
      </c>
      <c r="BA54" s="101">
        <v>0</v>
      </c>
      <c r="BB54" s="101">
        <f t="shared" si="31"/>
        <v>0.74374999999999925</v>
      </c>
      <c r="BC54" s="101">
        <v>0</v>
      </c>
      <c r="BD54" s="101">
        <f t="shared" si="32"/>
        <v>0.74374999999999925</v>
      </c>
      <c r="BE54" s="101">
        <v>0</v>
      </c>
      <c r="BF54" s="101">
        <f t="shared" si="33"/>
        <v>0.74374999999999925</v>
      </c>
      <c r="BG54" s="101">
        <v>0</v>
      </c>
      <c r="BH54" s="101">
        <f t="shared" si="34"/>
        <v>0.74374999999999925</v>
      </c>
      <c r="BI54" s="101">
        <v>0</v>
      </c>
      <c r="BJ54" s="101">
        <f t="shared" si="35"/>
        <v>0.74374999999999925</v>
      </c>
      <c r="BK54" s="101">
        <v>0</v>
      </c>
      <c r="BL54" s="101">
        <f t="shared" si="36"/>
        <v>0.74374999999999925</v>
      </c>
      <c r="BM54" s="101">
        <v>0</v>
      </c>
      <c r="BN54" s="101">
        <f t="shared" si="37"/>
        <v>0.74374999999999925</v>
      </c>
      <c r="BO54" s="101">
        <v>0</v>
      </c>
      <c r="BP54" s="101">
        <f t="shared" si="38"/>
        <v>0.74374999999999925</v>
      </c>
      <c r="BQ54" s="101">
        <v>0</v>
      </c>
      <c r="BR54" s="101">
        <f t="shared" si="39"/>
        <v>0.74374999999999925</v>
      </c>
      <c r="BS54" s="101">
        <v>0</v>
      </c>
      <c r="BT54" s="101">
        <f t="shared" si="40"/>
        <v>0.74374999999999925</v>
      </c>
      <c r="BU54" s="101">
        <v>0</v>
      </c>
      <c r="BV54" s="101">
        <f t="shared" si="41"/>
        <v>0.74374999999999925</v>
      </c>
      <c r="BW54" s="104">
        <v>3.472222222222222E-3</v>
      </c>
      <c r="BX54" s="102">
        <f t="shared" si="42"/>
        <v>0.74722222222222145</v>
      </c>
      <c r="BY54" s="884"/>
      <c r="BZ54" s="101"/>
      <c r="CA54" s="101">
        <f t="shared" si="4"/>
        <v>0.10069444444444409</v>
      </c>
      <c r="CB54" s="1">
        <f t="shared" si="0"/>
        <v>16.96551724137937</v>
      </c>
      <c r="CC54" s="103"/>
      <c r="CD54" s="88">
        <f t="shared" si="1"/>
        <v>144.99999999999949</v>
      </c>
      <c r="CE54" s="88">
        <f t="shared" si="2"/>
        <v>41</v>
      </c>
      <c r="CG54" s="99">
        <f t="shared" si="5"/>
        <v>0.10069444444444409</v>
      </c>
      <c r="CH54" s="96">
        <f t="shared" si="3"/>
        <v>144.99999999999949</v>
      </c>
      <c r="CI54" s="100">
        <f t="shared" si="6"/>
        <v>2.4166666666666581</v>
      </c>
    </row>
    <row r="55" spans="1:89" x14ac:dyDescent="0.2">
      <c r="A55" s="1230"/>
      <c r="B55" s="885">
        <v>32</v>
      </c>
      <c r="C55" s="718">
        <v>1.5277777777777777E-2</v>
      </c>
      <c r="D55" s="13">
        <f t="shared" si="7"/>
        <v>0.66180555555555509</v>
      </c>
      <c r="E55" s="227">
        <v>0</v>
      </c>
      <c r="G55" s="2">
        <v>3.472222222222222E-3</v>
      </c>
      <c r="H55" s="13">
        <f t="shared" si="8"/>
        <v>0.6652777777777773</v>
      </c>
      <c r="I55" s="892">
        <v>9.7222222222222224E-3</v>
      </c>
      <c r="J55" s="319">
        <f t="shared" si="9"/>
        <v>0.67499999999999949</v>
      </c>
      <c r="K55" s="879">
        <v>5.5555555555555558E-3</v>
      </c>
      <c r="L55" s="101">
        <f t="shared" si="10"/>
        <v>0.68055555555555503</v>
      </c>
      <c r="M55" s="892">
        <v>6.9444444444444441E-3</v>
      </c>
      <c r="N55" s="101">
        <f t="shared" si="11"/>
        <v>0.68749999999999944</v>
      </c>
      <c r="O55" s="890">
        <v>4.8611111111111112E-3</v>
      </c>
      <c r="P55" s="101">
        <f t="shared" si="12"/>
        <v>0.69236111111111054</v>
      </c>
      <c r="Q55" s="890">
        <v>6.2499999999999995E-3</v>
      </c>
      <c r="R55" s="101">
        <f t="shared" si="13"/>
        <v>0.69861111111111052</v>
      </c>
      <c r="S55" s="890">
        <v>4.8611111111111112E-3</v>
      </c>
      <c r="T55" s="101">
        <f t="shared" si="14"/>
        <v>0.70347222222222161</v>
      </c>
      <c r="U55" s="890">
        <v>4.8611111111111112E-3</v>
      </c>
      <c r="V55" s="101">
        <f t="shared" si="15"/>
        <v>0.7083333333333327</v>
      </c>
      <c r="W55" s="104">
        <v>2.7777777777777779E-3</v>
      </c>
      <c r="X55" s="101">
        <f t="shared" si="16"/>
        <v>0.71111111111111047</v>
      </c>
      <c r="Y55" s="104">
        <v>2.7777777777777779E-3</v>
      </c>
      <c r="Z55" s="101">
        <f t="shared" si="17"/>
        <v>0.71388888888888824</v>
      </c>
      <c r="AA55" s="104">
        <v>2.7777777777777779E-3</v>
      </c>
      <c r="AB55" s="101">
        <f t="shared" si="18"/>
        <v>0.71666666666666601</v>
      </c>
      <c r="AC55" s="104">
        <v>2.7777777777777779E-3</v>
      </c>
      <c r="AD55" s="101">
        <f t="shared" si="19"/>
        <v>0.71944444444444378</v>
      </c>
      <c r="AE55" s="890">
        <v>4.8611111111111112E-3</v>
      </c>
      <c r="AF55" s="101">
        <f t="shared" si="20"/>
        <v>0.72430555555555487</v>
      </c>
      <c r="AG55" s="890">
        <v>4.8611111111111112E-3</v>
      </c>
      <c r="AH55" s="101">
        <f t="shared" si="21"/>
        <v>0.72916666666666596</v>
      </c>
      <c r="AI55" s="890">
        <v>5.5555555555555558E-3</v>
      </c>
      <c r="AJ55" s="101">
        <f t="shared" si="22"/>
        <v>0.7347222222222215</v>
      </c>
      <c r="AK55" s="104">
        <v>2.7777777777777779E-3</v>
      </c>
      <c r="AL55" s="101">
        <f t="shared" si="23"/>
        <v>0.73749999999999927</v>
      </c>
      <c r="AM55" s="890">
        <v>6.2499999999999995E-3</v>
      </c>
      <c r="AN55" s="101">
        <f t="shared" si="24"/>
        <v>0.74374999999999925</v>
      </c>
      <c r="AO55" s="881">
        <v>5.5555555555555558E-3</v>
      </c>
      <c r="AP55" s="101">
        <f t="shared" si="25"/>
        <v>0.74930555555555478</v>
      </c>
      <c r="AQ55" s="893">
        <v>9.7222222222222224E-3</v>
      </c>
      <c r="AR55" s="13">
        <f t="shared" si="26"/>
        <v>0.75902777777777697</v>
      </c>
      <c r="AS55" s="227">
        <v>0</v>
      </c>
      <c r="AT55" s="101">
        <f t="shared" si="27"/>
        <v>0.75902777777777697</v>
      </c>
      <c r="AU55" s="101">
        <v>0</v>
      </c>
      <c r="AV55" s="101">
        <f t="shared" si="28"/>
        <v>0.75902777777777697</v>
      </c>
      <c r="AW55" s="101">
        <v>0</v>
      </c>
      <c r="AX55" s="101">
        <f t="shared" si="29"/>
        <v>0.75902777777777697</v>
      </c>
      <c r="AY55" s="101">
        <v>0</v>
      </c>
      <c r="AZ55" s="101">
        <f t="shared" si="30"/>
        <v>0.75902777777777697</v>
      </c>
      <c r="BA55" s="101">
        <v>0</v>
      </c>
      <c r="BB55" s="101">
        <f t="shared" si="31"/>
        <v>0.75902777777777697</v>
      </c>
      <c r="BC55" s="101">
        <v>0</v>
      </c>
      <c r="BD55" s="101">
        <f t="shared" si="32"/>
        <v>0.75902777777777697</v>
      </c>
      <c r="BE55" s="101">
        <v>0</v>
      </c>
      <c r="BF55" s="101">
        <f t="shared" si="33"/>
        <v>0.75902777777777697</v>
      </c>
      <c r="BG55" s="101">
        <v>0</v>
      </c>
      <c r="BH55" s="101">
        <f t="shared" si="34"/>
        <v>0.75902777777777697</v>
      </c>
      <c r="BI55" s="101">
        <v>0</v>
      </c>
      <c r="BJ55" s="101">
        <f t="shared" si="35"/>
        <v>0.75902777777777697</v>
      </c>
      <c r="BK55" s="101">
        <v>0</v>
      </c>
      <c r="BL55" s="101">
        <f t="shared" si="36"/>
        <v>0.75902777777777697</v>
      </c>
      <c r="BM55" s="101">
        <v>0</v>
      </c>
      <c r="BN55" s="101">
        <f t="shared" si="37"/>
        <v>0.75902777777777697</v>
      </c>
      <c r="BO55" s="101">
        <v>0</v>
      </c>
      <c r="BP55" s="101">
        <f t="shared" si="38"/>
        <v>0.75902777777777697</v>
      </c>
      <c r="BQ55" s="101">
        <v>0</v>
      </c>
      <c r="BR55" s="101">
        <f t="shared" si="39"/>
        <v>0.75902777777777697</v>
      </c>
      <c r="BS55" s="101">
        <v>0</v>
      </c>
      <c r="BT55" s="101">
        <f t="shared" si="40"/>
        <v>0.75902777777777697</v>
      </c>
      <c r="BU55" s="101">
        <v>0</v>
      </c>
      <c r="BV55" s="101">
        <f t="shared" si="41"/>
        <v>0.75902777777777697</v>
      </c>
      <c r="BW55" s="104">
        <v>3.472222222222222E-3</v>
      </c>
      <c r="BX55" s="102">
        <f t="shared" si="42"/>
        <v>0.76249999999999918</v>
      </c>
      <c r="BY55" s="891"/>
      <c r="BZ55" s="101"/>
      <c r="CA55" s="101">
        <f t="shared" si="4"/>
        <v>0.10069444444444409</v>
      </c>
      <c r="CB55" s="1">
        <f t="shared" si="0"/>
        <v>16.96551724137937</v>
      </c>
      <c r="CC55" s="153"/>
      <c r="CD55" s="88">
        <f t="shared" si="1"/>
        <v>144.99999999999949</v>
      </c>
      <c r="CE55" s="88">
        <f t="shared" si="2"/>
        <v>41</v>
      </c>
      <c r="CG55" s="99">
        <f t="shared" si="5"/>
        <v>0.10069444444444409</v>
      </c>
      <c r="CH55" s="96">
        <f t="shared" si="3"/>
        <v>144.99999999999949</v>
      </c>
      <c r="CI55" s="100">
        <f t="shared" si="6"/>
        <v>2.4166666666666581</v>
      </c>
    </row>
    <row r="56" spans="1:89" x14ac:dyDescent="0.2">
      <c r="A56" s="1230"/>
      <c r="B56" s="885">
        <v>33</v>
      </c>
      <c r="C56" s="718">
        <v>1.5277777777777777E-2</v>
      </c>
      <c r="D56" s="13">
        <f t="shared" si="7"/>
        <v>0.67708333333333282</v>
      </c>
      <c r="E56" s="227">
        <v>0</v>
      </c>
      <c r="G56" s="2">
        <v>3.472222222222222E-3</v>
      </c>
      <c r="H56" s="13">
        <f t="shared" si="8"/>
        <v>0.68055555555555503</v>
      </c>
      <c r="I56" s="892">
        <v>9.7222222222222224E-3</v>
      </c>
      <c r="J56" s="319">
        <f t="shared" si="9"/>
        <v>0.69027777777777721</v>
      </c>
      <c r="K56" s="879">
        <v>5.5555555555555558E-3</v>
      </c>
      <c r="L56" s="101">
        <f t="shared" si="10"/>
        <v>0.69583333333333275</v>
      </c>
      <c r="M56" s="892">
        <v>6.9444444444444441E-3</v>
      </c>
      <c r="N56" s="101">
        <f t="shared" si="11"/>
        <v>0.70277777777777717</v>
      </c>
      <c r="O56" s="890">
        <v>4.8611111111111112E-3</v>
      </c>
      <c r="P56" s="101">
        <f t="shared" si="12"/>
        <v>0.70763888888888826</v>
      </c>
      <c r="Q56" s="890">
        <v>6.2499999999999995E-3</v>
      </c>
      <c r="R56" s="101">
        <f t="shared" si="13"/>
        <v>0.71388888888888824</v>
      </c>
      <c r="S56" s="890">
        <v>4.8611111111111112E-3</v>
      </c>
      <c r="T56" s="101">
        <f t="shared" si="14"/>
        <v>0.71874999999999933</v>
      </c>
      <c r="U56" s="890">
        <v>4.8611111111111112E-3</v>
      </c>
      <c r="V56" s="101">
        <f t="shared" si="15"/>
        <v>0.72361111111111043</v>
      </c>
      <c r="W56" s="104">
        <v>2.7777777777777779E-3</v>
      </c>
      <c r="X56" s="101">
        <f t="shared" si="16"/>
        <v>0.7263888888888882</v>
      </c>
      <c r="Y56" s="104">
        <v>2.7777777777777779E-3</v>
      </c>
      <c r="Z56" s="101">
        <f t="shared" si="17"/>
        <v>0.72916666666666596</v>
      </c>
      <c r="AA56" s="104">
        <v>2.7777777777777779E-3</v>
      </c>
      <c r="AB56" s="101">
        <f t="shared" si="18"/>
        <v>0.73194444444444373</v>
      </c>
      <c r="AC56" s="104">
        <v>2.7777777777777779E-3</v>
      </c>
      <c r="AD56" s="101">
        <f t="shared" si="19"/>
        <v>0.7347222222222215</v>
      </c>
      <c r="AE56" s="890">
        <v>4.8611111111111112E-3</v>
      </c>
      <c r="AF56" s="101">
        <f t="shared" si="20"/>
        <v>0.73958333333333259</v>
      </c>
      <c r="AG56" s="890">
        <v>4.8611111111111112E-3</v>
      </c>
      <c r="AH56" s="101">
        <f t="shared" si="21"/>
        <v>0.74444444444444369</v>
      </c>
      <c r="AI56" s="890">
        <v>5.5555555555555558E-3</v>
      </c>
      <c r="AJ56" s="101">
        <f t="shared" si="22"/>
        <v>0.74999999999999922</v>
      </c>
      <c r="AK56" s="104">
        <v>2.7777777777777779E-3</v>
      </c>
      <c r="AL56" s="101">
        <f t="shared" si="23"/>
        <v>0.75277777777777699</v>
      </c>
      <c r="AM56" s="890">
        <v>6.2499999999999995E-3</v>
      </c>
      <c r="AN56" s="101">
        <f t="shared" si="24"/>
        <v>0.75902777777777697</v>
      </c>
      <c r="AO56" s="881">
        <v>5.5555555555555558E-3</v>
      </c>
      <c r="AP56" s="101">
        <f t="shared" si="25"/>
        <v>0.7645833333333325</v>
      </c>
      <c r="AQ56" s="893">
        <v>9.7222222222222224E-3</v>
      </c>
      <c r="AR56" s="13">
        <f t="shared" si="26"/>
        <v>0.77430555555555469</v>
      </c>
      <c r="AS56" s="227">
        <v>0</v>
      </c>
      <c r="AT56" s="101">
        <f t="shared" si="27"/>
        <v>0.77430555555555469</v>
      </c>
      <c r="AU56" s="101">
        <v>0</v>
      </c>
      <c r="AV56" s="101">
        <f t="shared" si="28"/>
        <v>0.77430555555555469</v>
      </c>
      <c r="AW56" s="101">
        <v>0</v>
      </c>
      <c r="AX56" s="101">
        <f t="shared" si="29"/>
        <v>0.77430555555555469</v>
      </c>
      <c r="AY56" s="101">
        <v>0</v>
      </c>
      <c r="AZ56" s="101">
        <f t="shared" si="30"/>
        <v>0.77430555555555469</v>
      </c>
      <c r="BA56" s="101">
        <v>0</v>
      </c>
      <c r="BB56" s="101">
        <f t="shared" si="31"/>
        <v>0.77430555555555469</v>
      </c>
      <c r="BC56" s="101">
        <v>0</v>
      </c>
      <c r="BD56" s="101">
        <f t="shared" si="32"/>
        <v>0.77430555555555469</v>
      </c>
      <c r="BE56" s="101">
        <v>0</v>
      </c>
      <c r="BF56" s="101">
        <f t="shared" si="33"/>
        <v>0.77430555555555469</v>
      </c>
      <c r="BG56" s="101">
        <v>0</v>
      </c>
      <c r="BH56" s="101">
        <f t="shared" si="34"/>
        <v>0.77430555555555469</v>
      </c>
      <c r="BI56" s="101">
        <v>0</v>
      </c>
      <c r="BJ56" s="101">
        <f t="shared" si="35"/>
        <v>0.77430555555555469</v>
      </c>
      <c r="BK56" s="101">
        <v>0</v>
      </c>
      <c r="BL56" s="101">
        <f t="shared" si="36"/>
        <v>0.77430555555555469</v>
      </c>
      <c r="BM56" s="101">
        <v>0</v>
      </c>
      <c r="BN56" s="101">
        <f t="shared" si="37"/>
        <v>0.77430555555555469</v>
      </c>
      <c r="BO56" s="101">
        <v>0</v>
      </c>
      <c r="BP56" s="101">
        <f t="shared" si="38"/>
        <v>0.77430555555555469</v>
      </c>
      <c r="BQ56" s="101">
        <v>0</v>
      </c>
      <c r="BR56" s="101">
        <f t="shared" si="39"/>
        <v>0.77430555555555469</v>
      </c>
      <c r="BS56" s="101">
        <v>0</v>
      </c>
      <c r="BT56" s="101">
        <f t="shared" si="40"/>
        <v>0.77430555555555469</v>
      </c>
      <c r="BU56" s="101">
        <v>0</v>
      </c>
      <c r="BV56" s="101">
        <f t="shared" si="41"/>
        <v>0.77430555555555469</v>
      </c>
      <c r="BW56" s="104">
        <v>3.472222222222222E-3</v>
      </c>
      <c r="BX56" s="102">
        <f t="shared" si="42"/>
        <v>0.7777777777777769</v>
      </c>
      <c r="BY56" s="884"/>
      <c r="BZ56" s="101"/>
      <c r="CA56" s="101">
        <f t="shared" si="4"/>
        <v>0.10069444444444409</v>
      </c>
      <c r="CB56" s="1">
        <f t="shared" si="0"/>
        <v>16.96551724137937</v>
      </c>
      <c r="CC56" s="103"/>
      <c r="CD56" s="88">
        <f t="shared" si="1"/>
        <v>144.99999999999949</v>
      </c>
      <c r="CE56" s="88">
        <f t="shared" si="2"/>
        <v>41</v>
      </c>
      <c r="CG56" s="99">
        <f t="shared" si="5"/>
        <v>0.10069444444444409</v>
      </c>
      <c r="CH56" s="96">
        <f t="shared" si="3"/>
        <v>144.99999999999949</v>
      </c>
      <c r="CI56" s="100">
        <f t="shared" si="6"/>
        <v>2.4166666666666581</v>
      </c>
    </row>
    <row r="57" spans="1:89" x14ac:dyDescent="0.2">
      <c r="A57" s="1230"/>
      <c r="B57" s="872">
        <v>34</v>
      </c>
      <c r="C57" s="718">
        <v>1.5277777777777777E-2</v>
      </c>
      <c r="D57" s="13">
        <f t="shared" si="7"/>
        <v>0.69236111111111054</v>
      </c>
      <c r="E57" s="227">
        <v>0</v>
      </c>
      <c r="G57" s="2">
        <v>3.472222222222222E-3</v>
      </c>
      <c r="H57" s="13">
        <f t="shared" si="8"/>
        <v>0.69583333333333275</v>
      </c>
      <c r="I57" s="892">
        <v>9.7222222222222224E-3</v>
      </c>
      <c r="J57" s="319">
        <f t="shared" si="9"/>
        <v>0.70555555555555494</v>
      </c>
      <c r="K57" s="879">
        <v>5.5555555555555558E-3</v>
      </c>
      <c r="L57" s="101">
        <f t="shared" si="10"/>
        <v>0.71111111111111047</v>
      </c>
      <c r="M57" s="892">
        <v>6.9444444444444441E-3</v>
      </c>
      <c r="N57" s="101">
        <f t="shared" si="11"/>
        <v>0.71805555555555489</v>
      </c>
      <c r="O57" s="890">
        <v>4.8611111111111112E-3</v>
      </c>
      <c r="P57" s="101">
        <f t="shared" si="12"/>
        <v>0.72291666666666599</v>
      </c>
      <c r="Q57" s="890">
        <v>6.2499999999999995E-3</v>
      </c>
      <c r="R57" s="101">
        <f t="shared" si="13"/>
        <v>0.72916666666666596</v>
      </c>
      <c r="S57" s="890">
        <v>4.8611111111111112E-3</v>
      </c>
      <c r="T57" s="101">
        <f t="shared" si="14"/>
        <v>0.73402777777777706</v>
      </c>
      <c r="U57" s="890">
        <v>4.8611111111111112E-3</v>
      </c>
      <c r="V57" s="101">
        <f t="shared" si="15"/>
        <v>0.73888888888888815</v>
      </c>
      <c r="W57" s="104">
        <v>2.7777777777777779E-3</v>
      </c>
      <c r="X57" s="101">
        <f t="shared" si="16"/>
        <v>0.74166666666666592</v>
      </c>
      <c r="Y57" s="104">
        <v>2.7777777777777779E-3</v>
      </c>
      <c r="Z57" s="101">
        <f t="shared" si="17"/>
        <v>0.74444444444444369</v>
      </c>
      <c r="AA57" s="104">
        <v>2.7777777777777779E-3</v>
      </c>
      <c r="AB57" s="101">
        <f t="shared" si="18"/>
        <v>0.74722222222222145</v>
      </c>
      <c r="AC57" s="104">
        <v>2.7777777777777779E-3</v>
      </c>
      <c r="AD57" s="101">
        <f t="shared" si="19"/>
        <v>0.74999999999999922</v>
      </c>
      <c r="AE57" s="890">
        <v>4.8611111111111112E-3</v>
      </c>
      <c r="AF57" s="101">
        <f t="shared" si="20"/>
        <v>0.75486111111111032</v>
      </c>
      <c r="AG57" s="890">
        <v>4.8611111111111112E-3</v>
      </c>
      <c r="AH57" s="101">
        <f t="shared" si="21"/>
        <v>0.75972222222222141</v>
      </c>
      <c r="AI57" s="890">
        <v>5.5555555555555558E-3</v>
      </c>
      <c r="AJ57" s="101">
        <f t="shared" si="22"/>
        <v>0.76527777777777695</v>
      </c>
      <c r="AK57" s="104">
        <v>2.7777777777777779E-3</v>
      </c>
      <c r="AL57" s="101">
        <f t="shared" si="23"/>
        <v>0.76805555555555471</v>
      </c>
      <c r="AM57" s="890">
        <v>6.2499999999999995E-3</v>
      </c>
      <c r="AN57" s="101">
        <f t="shared" si="24"/>
        <v>0.77430555555555469</v>
      </c>
      <c r="AO57" s="881">
        <v>5.5555555555555558E-3</v>
      </c>
      <c r="AP57" s="101">
        <f t="shared" si="25"/>
        <v>0.77986111111111023</v>
      </c>
      <c r="AQ57" s="893">
        <v>9.7222222222222224E-3</v>
      </c>
      <c r="AR57" s="13">
        <f t="shared" si="26"/>
        <v>0.78958333333333242</v>
      </c>
      <c r="AS57" s="227">
        <v>0</v>
      </c>
      <c r="AT57" s="101">
        <f t="shared" si="27"/>
        <v>0.78958333333333242</v>
      </c>
      <c r="AU57" s="101">
        <v>0</v>
      </c>
      <c r="AV57" s="101">
        <f t="shared" si="28"/>
        <v>0.78958333333333242</v>
      </c>
      <c r="AW57" s="101">
        <v>0</v>
      </c>
      <c r="AX57" s="101">
        <f t="shared" si="29"/>
        <v>0.78958333333333242</v>
      </c>
      <c r="AY57" s="101">
        <v>0</v>
      </c>
      <c r="AZ57" s="101">
        <f t="shared" si="30"/>
        <v>0.78958333333333242</v>
      </c>
      <c r="BA57" s="101">
        <v>0</v>
      </c>
      <c r="BB57" s="101">
        <f t="shared" si="31"/>
        <v>0.78958333333333242</v>
      </c>
      <c r="BC57" s="101">
        <v>0</v>
      </c>
      <c r="BD57" s="101">
        <f t="shared" si="32"/>
        <v>0.78958333333333242</v>
      </c>
      <c r="BE57" s="101">
        <v>0</v>
      </c>
      <c r="BF57" s="101">
        <f t="shared" si="33"/>
        <v>0.78958333333333242</v>
      </c>
      <c r="BG57" s="101">
        <v>0</v>
      </c>
      <c r="BH57" s="101">
        <f t="shared" si="34"/>
        <v>0.78958333333333242</v>
      </c>
      <c r="BI57" s="101">
        <v>0</v>
      </c>
      <c r="BJ57" s="101">
        <f t="shared" si="35"/>
        <v>0.78958333333333242</v>
      </c>
      <c r="BK57" s="101">
        <v>0</v>
      </c>
      <c r="BL57" s="101">
        <f t="shared" si="36"/>
        <v>0.78958333333333242</v>
      </c>
      <c r="BM57" s="101">
        <v>0</v>
      </c>
      <c r="BN57" s="101">
        <f t="shared" si="37"/>
        <v>0.78958333333333242</v>
      </c>
      <c r="BO57" s="101">
        <v>0</v>
      </c>
      <c r="BP57" s="101">
        <f t="shared" si="38"/>
        <v>0.78958333333333242</v>
      </c>
      <c r="BQ57" s="101">
        <v>0</v>
      </c>
      <c r="BR57" s="101">
        <f t="shared" si="39"/>
        <v>0.78958333333333242</v>
      </c>
      <c r="BS57" s="101">
        <v>0</v>
      </c>
      <c r="BT57" s="101">
        <f t="shared" si="40"/>
        <v>0.78958333333333242</v>
      </c>
      <c r="BU57" s="101">
        <v>0</v>
      </c>
      <c r="BV57" s="101">
        <f t="shared" si="41"/>
        <v>0.78958333333333242</v>
      </c>
      <c r="BW57" s="104">
        <v>3.472222222222222E-3</v>
      </c>
      <c r="BX57" s="102">
        <f t="shared" si="42"/>
        <v>0.79305555555555463</v>
      </c>
      <c r="BY57" s="891"/>
      <c r="BZ57" s="101"/>
      <c r="CA57" s="101">
        <f t="shared" si="4"/>
        <v>0.10069444444444409</v>
      </c>
      <c r="CB57" s="1">
        <f t="shared" si="0"/>
        <v>16.96551724137937</v>
      </c>
      <c r="CC57" s="103"/>
      <c r="CD57" s="88">
        <f t="shared" si="1"/>
        <v>144.99999999999949</v>
      </c>
      <c r="CE57" s="88">
        <f t="shared" si="2"/>
        <v>41</v>
      </c>
      <c r="CG57" s="99">
        <f t="shared" si="5"/>
        <v>0.10069444444444409</v>
      </c>
      <c r="CH57" s="96">
        <f t="shared" si="3"/>
        <v>144.99999999999949</v>
      </c>
      <c r="CI57" s="100">
        <f t="shared" si="6"/>
        <v>2.4166666666666581</v>
      </c>
    </row>
    <row r="58" spans="1:89" x14ac:dyDescent="0.2">
      <c r="A58" s="1230"/>
      <c r="B58" s="885">
        <v>35</v>
      </c>
      <c r="C58" s="718">
        <v>1.5277777777777777E-2</v>
      </c>
      <c r="D58" s="13">
        <f t="shared" si="7"/>
        <v>0.70763888888888826</v>
      </c>
      <c r="E58" s="227">
        <v>0</v>
      </c>
      <c r="G58" s="2">
        <v>3.472222222222222E-3</v>
      </c>
      <c r="H58" s="13">
        <f t="shared" si="8"/>
        <v>0.71111111111111047</v>
      </c>
      <c r="I58" s="892">
        <v>9.7222222222222224E-3</v>
      </c>
      <c r="J58" s="319">
        <f t="shared" si="9"/>
        <v>0.72083333333333266</v>
      </c>
      <c r="K58" s="879">
        <v>5.5555555555555558E-3</v>
      </c>
      <c r="L58" s="101">
        <f t="shared" si="10"/>
        <v>0.7263888888888882</v>
      </c>
      <c r="M58" s="892">
        <v>6.9444444444444441E-3</v>
      </c>
      <c r="N58" s="101">
        <f t="shared" si="11"/>
        <v>0.73333333333333262</v>
      </c>
      <c r="O58" s="890">
        <v>4.8611111111111112E-3</v>
      </c>
      <c r="P58" s="101">
        <f t="shared" si="12"/>
        <v>0.73819444444444371</v>
      </c>
      <c r="Q58" s="890">
        <v>6.2499999999999995E-3</v>
      </c>
      <c r="R58" s="101">
        <f t="shared" si="13"/>
        <v>0.74444444444444369</v>
      </c>
      <c r="S58" s="890">
        <v>4.8611111111111112E-3</v>
      </c>
      <c r="T58" s="101">
        <f t="shared" si="14"/>
        <v>0.74930555555555478</v>
      </c>
      <c r="U58" s="890">
        <v>4.8611111111111112E-3</v>
      </c>
      <c r="V58" s="101">
        <f t="shared" si="15"/>
        <v>0.75416666666666587</v>
      </c>
      <c r="W58" s="104">
        <v>2.7777777777777779E-3</v>
      </c>
      <c r="X58" s="101">
        <f t="shared" si="16"/>
        <v>0.75694444444444364</v>
      </c>
      <c r="Y58" s="104">
        <v>2.7777777777777779E-3</v>
      </c>
      <c r="Z58" s="101">
        <f t="shared" si="17"/>
        <v>0.75972222222222141</v>
      </c>
      <c r="AA58" s="104">
        <v>2.7777777777777779E-3</v>
      </c>
      <c r="AB58" s="101">
        <f t="shared" si="18"/>
        <v>0.76249999999999918</v>
      </c>
      <c r="AC58" s="104">
        <v>2.7777777777777779E-3</v>
      </c>
      <c r="AD58" s="101">
        <f t="shared" si="19"/>
        <v>0.76527777777777695</v>
      </c>
      <c r="AE58" s="890">
        <v>4.8611111111111112E-3</v>
      </c>
      <c r="AF58" s="101">
        <f t="shared" si="20"/>
        <v>0.77013888888888804</v>
      </c>
      <c r="AG58" s="890">
        <v>4.8611111111111112E-3</v>
      </c>
      <c r="AH58" s="101">
        <f t="shared" si="21"/>
        <v>0.77499999999999913</v>
      </c>
      <c r="AI58" s="890">
        <v>5.5555555555555558E-3</v>
      </c>
      <c r="AJ58" s="101">
        <f t="shared" si="22"/>
        <v>0.78055555555555467</v>
      </c>
      <c r="AK58" s="104">
        <v>2.7777777777777779E-3</v>
      </c>
      <c r="AL58" s="101">
        <f t="shared" si="23"/>
        <v>0.78333333333333244</v>
      </c>
      <c r="AM58" s="890">
        <v>6.2499999999999995E-3</v>
      </c>
      <c r="AN58" s="101">
        <f t="shared" si="24"/>
        <v>0.78958333333333242</v>
      </c>
      <c r="AO58" s="881">
        <v>5.5555555555555558E-3</v>
      </c>
      <c r="AP58" s="101">
        <f t="shared" si="25"/>
        <v>0.79513888888888795</v>
      </c>
      <c r="AQ58" s="893">
        <v>9.7222222222222224E-3</v>
      </c>
      <c r="AR58" s="13">
        <f t="shared" si="26"/>
        <v>0.80486111111111014</v>
      </c>
      <c r="AS58" s="227">
        <v>0</v>
      </c>
      <c r="AT58" s="101">
        <f t="shared" si="27"/>
        <v>0.80486111111111014</v>
      </c>
      <c r="AU58" s="101">
        <v>0</v>
      </c>
      <c r="AV58" s="101">
        <f t="shared" si="28"/>
        <v>0.80486111111111014</v>
      </c>
      <c r="AW58" s="101">
        <v>0</v>
      </c>
      <c r="AX58" s="101">
        <f t="shared" si="29"/>
        <v>0.80486111111111014</v>
      </c>
      <c r="AY58" s="101">
        <v>0</v>
      </c>
      <c r="AZ58" s="101">
        <f t="shared" si="30"/>
        <v>0.80486111111111014</v>
      </c>
      <c r="BA58" s="101">
        <v>0</v>
      </c>
      <c r="BB58" s="101">
        <f t="shared" si="31"/>
        <v>0.80486111111111014</v>
      </c>
      <c r="BC58" s="101">
        <v>0</v>
      </c>
      <c r="BD58" s="101">
        <f t="shared" si="32"/>
        <v>0.80486111111111014</v>
      </c>
      <c r="BE58" s="101">
        <v>0</v>
      </c>
      <c r="BF58" s="101">
        <f t="shared" si="33"/>
        <v>0.80486111111111014</v>
      </c>
      <c r="BG58" s="101">
        <v>0</v>
      </c>
      <c r="BH58" s="101">
        <f t="shared" si="34"/>
        <v>0.80486111111111014</v>
      </c>
      <c r="BI58" s="101">
        <v>0</v>
      </c>
      <c r="BJ58" s="101">
        <f t="shared" si="35"/>
        <v>0.80486111111111014</v>
      </c>
      <c r="BK58" s="101">
        <v>0</v>
      </c>
      <c r="BL58" s="101">
        <f t="shared" si="36"/>
        <v>0.80486111111111014</v>
      </c>
      <c r="BM58" s="101">
        <v>0</v>
      </c>
      <c r="BN58" s="101">
        <f t="shared" si="37"/>
        <v>0.80486111111111014</v>
      </c>
      <c r="BO58" s="101">
        <v>0</v>
      </c>
      <c r="BP58" s="101">
        <f t="shared" si="38"/>
        <v>0.80486111111111014</v>
      </c>
      <c r="BQ58" s="101">
        <v>0</v>
      </c>
      <c r="BR58" s="101">
        <f t="shared" si="39"/>
        <v>0.80486111111111014</v>
      </c>
      <c r="BS58" s="101">
        <v>0</v>
      </c>
      <c r="BT58" s="101">
        <f t="shared" si="40"/>
        <v>0.80486111111111014</v>
      </c>
      <c r="BU58" s="101">
        <v>0</v>
      </c>
      <c r="BV58" s="101">
        <f t="shared" si="41"/>
        <v>0.80486111111111014</v>
      </c>
      <c r="BW58" s="104">
        <v>3.472222222222222E-3</v>
      </c>
      <c r="BX58" s="102">
        <f t="shared" si="42"/>
        <v>0.80833333333333235</v>
      </c>
      <c r="BY58" s="884"/>
      <c r="BZ58" s="101"/>
      <c r="CA58" s="101">
        <f t="shared" si="4"/>
        <v>0.10069444444444409</v>
      </c>
      <c r="CB58" s="1">
        <f t="shared" si="0"/>
        <v>16.96551724137937</v>
      </c>
      <c r="CC58" s="153"/>
      <c r="CD58" s="88">
        <f t="shared" si="1"/>
        <v>144.99999999999949</v>
      </c>
      <c r="CE58" s="88">
        <f t="shared" si="2"/>
        <v>41</v>
      </c>
      <c r="CG58" s="99">
        <f t="shared" si="5"/>
        <v>0.10069444444444409</v>
      </c>
      <c r="CH58" s="96">
        <f t="shared" si="3"/>
        <v>144.99999999999949</v>
      </c>
      <c r="CI58" s="100">
        <f t="shared" si="6"/>
        <v>2.4166666666666581</v>
      </c>
    </row>
    <row r="59" spans="1:89" x14ac:dyDescent="0.2">
      <c r="A59" s="1230"/>
      <c r="B59" s="885">
        <v>36</v>
      </c>
      <c r="C59" s="718">
        <v>1.5277777777777777E-2</v>
      </c>
      <c r="D59" s="13">
        <f t="shared" si="7"/>
        <v>0.72291666666666599</v>
      </c>
      <c r="E59" s="227">
        <v>0</v>
      </c>
      <c r="G59" s="2">
        <v>3.472222222222222E-3</v>
      </c>
      <c r="H59" s="13">
        <f t="shared" si="8"/>
        <v>0.7263888888888882</v>
      </c>
      <c r="I59" s="892">
        <v>9.7222222222222224E-3</v>
      </c>
      <c r="J59" s="319">
        <f t="shared" si="9"/>
        <v>0.73611111111111038</v>
      </c>
      <c r="K59" s="879">
        <v>5.5555555555555558E-3</v>
      </c>
      <c r="L59" s="101">
        <f t="shared" si="10"/>
        <v>0.74166666666666592</v>
      </c>
      <c r="M59" s="892">
        <v>6.9444444444444441E-3</v>
      </c>
      <c r="N59" s="101">
        <f t="shared" si="11"/>
        <v>0.74861111111111034</v>
      </c>
      <c r="O59" s="890">
        <v>4.8611111111111112E-3</v>
      </c>
      <c r="P59" s="101">
        <f t="shared" si="12"/>
        <v>0.75347222222222143</v>
      </c>
      <c r="Q59" s="890">
        <v>6.2499999999999995E-3</v>
      </c>
      <c r="R59" s="101">
        <f t="shared" si="13"/>
        <v>0.75972222222222141</v>
      </c>
      <c r="S59" s="890">
        <v>4.8611111111111112E-3</v>
      </c>
      <c r="T59" s="101">
        <f t="shared" si="14"/>
        <v>0.7645833333333325</v>
      </c>
      <c r="U59" s="890">
        <v>4.8611111111111112E-3</v>
      </c>
      <c r="V59" s="101">
        <f t="shared" si="15"/>
        <v>0.7694444444444436</v>
      </c>
      <c r="W59" s="104">
        <v>2.7777777777777779E-3</v>
      </c>
      <c r="X59" s="101">
        <f t="shared" si="16"/>
        <v>0.77222222222222137</v>
      </c>
      <c r="Y59" s="104">
        <v>2.7777777777777779E-3</v>
      </c>
      <c r="Z59" s="101">
        <f t="shared" si="17"/>
        <v>0.77499999999999913</v>
      </c>
      <c r="AA59" s="104">
        <v>2.7777777777777779E-3</v>
      </c>
      <c r="AB59" s="101">
        <f t="shared" si="18"/>
        <v>0.7777777777777769</v>
      </c>
      <c r="AC59" s="104">
        <v>2.7777777777777779E-3</v>
      </c>
      <c r="AD59" s="101">
        <f t="shared" si="19"/>
        <v>0.78055555555555467</v>
      </c>
      <c r="AE59" s="890">
        <v>4.8611111111111112E-3</v>
      </c>
      <c r="AF59" s="101">
        <f t="shared" si="20"/>
        <v>0.78541666666666576</v>
      </c>
      <c r="AG59" s="890">
        <v>4.8611111111111112E-3</v>
      </c>
      <c r="AH59" s="101">
        <f t="shared" si="21"/>
        <v>0.79027777777777686</v>
      </c>
      <c r="AI59" s="890">
        <v>5.5555555555555558E-3</v>
      </c>
      <c r="AJ59" s="101">
        <f t="shared" si="22"/>
        <v>0.79583333333333239</v>
      </c>
      <c r="AK59" s="104">
        <v>2.7777777777777779E-3</v>
      </c>
      <c r="AL59" s="101">
        <f t="shared" si="23"/>
        <v>0.79861111111111016</v>
      </c>
      <c r="AM59" s="890">
        <v>6.2499999999999995E-3</v>
      </c>
      <c r="AN59" s="101">
        <f t="shared" si="24"/>
        <v>0.80486111111111014</v>
      </c>
      <c r="AO59" s="881">
        <v>5.5555555555555558E-3</v>
      </c>
      <c r="AP59" s="101">
        <f t="shared" si="25"/>
        <v>0.81041666666666567</v>
      </c>
      <c r="AQ59" s="893">
        <v>9.7222222222222224E-3</v>
      </c>
      <c r="AR59" s="13">
        <f t="shared" si="26"/>
        <v>0.82013888888888786</v>
      </c>
      <c r="AS59" s="227">
        <v>0</v>
      </c>
      <c r="AT59" s="101">
        <f t="shared" si="27"/>
        <v>0.82013888888888786</v>
      </c>
      <c r="AU59" s="101">
        <v>0</v>
      </c>
      <c r="AV59" s="101">
        <f t="shared" si="28"/>
        <v>0.82013888888888786</v>
      </c>
      <c r="AW59" s="101">
        <v>0</v>
      </c>
      <c r="AX59" s="101">
        <f t="shared" si="29"/>
        <v>0.82013888888888786</v>
      </c>
      <c r="AY59" s="101">
        <v>0</v>
      </c>
      <c r="AZ59" s="101">
        <f t="shared" si="30"/>
        <v>0.82013888888888786</v>
      </c>
      <c r="BA59" s="101">
        <v>0</v>
      </c>
      <c r="BB59" s="101">
        <f t="shared" si="31"/>
        <v>0.82013888888888786</v>
      </c>
      <c r="BC59" s="101">
        <v>0</v>
      </c>
      <c r="BD59" s="101">
        <f t="shared" si="32"/>
        <v>0.82013888888888786</v>
      </c>
      <c r="BE59" s="101">
        <v>0</v>
      </c>
      <c r="BF59" s="101">
        <f t="shared" si="33"/>
        <v>0.82013888888888786</v>
      </c>
      <c r="BG59" s="101">
        <v>0</v>
      </c>
      <c r="BH59" s="101">
        <f t="shared" si="34"/>
        <v>0.82013888888888786</v>
      </c>
      <c r="BI59" s="101">
        <v>0</v>
      </c>
      <c r="BJ59" s="101">
        <f t="shared" si="35"/>
        <v>0.82013888888888786</v>
      </c>
      <c r="BK59" s="101">
        <v>0</v>
      </c>
      <c r="BL59" s="101">
        <f t="shared" si="36"/>
        <v>0.82013888888888786</v>
      </c>
      <c r="BM59" s="101">
        <v>0</v>
      </c>
      <c r="BN59" s="101">
        <f t="shared" si="37"/>
        <v>0.82013888888888786</v>
      </c>
      <c r="BO59" s="101">
        <v>0</v>
      </c>
      <c r="BP59" s="101">
        <f t="shared" si="38"/>
        <v>0.82013888888888786</v>
      </c>
      <c r="BQ59" s="101">
        <v>0</v>
      </c>
      <c r="BR59" s="101">
        <f t="shared" si="39"/>
        <v>0.82013888888888786</v>
      </c>
      <c r="BS59" s="101">
        <v>0</v>
      </c>
      <c r="BT59" s="101">
        <f t="shared" si="40"/>
        <v>0.82013888888888786</v>
      </c>
      <c r="BU59" s="101">
        <v>0</v>
      </c>
      <c r="BV59" s="101">
        <f t="shared" si="41"/>
        <v>0.82013888888888786</v>
      </c>
      <c r="BW59" s="104">
        <v>3.472222222222222E-3</v>
      </c>
      <c r="BX59" s="102">
        <f t="shared" si="42"/>
        <v>0.82361111111111007</v>
      </c>
      <c r="BY59" s="891"/>
      <c r="BZ59" s="101"/>
      <c r="CA59" s="101">
        <f t="shared" si="4"/>
        <v>0.10069444444444409</v>
      </c>
      <c r="CB59" s="1">
        <f t="shared" si="0"/>
        <v>16.96551724137937</v>
      </c>
      <c r="CC59" s="103"/>
      <c r="CD59" s="88">
        <f t="shared" si="1"/>
        <v>144.99999999999949</v>
      </c>
      <c r="CE59" s="88">
        <f t="shared" si="2"/>
        <v>41</v>
      </c>
      <c r="CG59" s="99">
        <f t="shared" si="5"/>
        <v>0.10069444444444409</v>
      </c>
      <c r="CH59" s="96">
        <f t="shared" si="3"/>
        <v>144.99999999999949</v>
      </c>
      <c r="CI59" s="100">
        <f t="shared" si="6"/>
        <v>2.4166666666666581</v>
      </c>
    </row>
    <row r="60" spans="1:89" x14ac:dyDescent="0.2">
      <c r="A60" s="1230"/>
      <c r="B60" s="872">
        <v>37</v>
      </c>
      <c r="C60" s="718">
        <v>1.5277777777777777E-2</v>
      </c>
      <c r="D60" s="13">
        <f t="shared" si="7"/>
        <v>0.73819444444444371</v>
      </c>
      <c r="E60" s="227">
        <v>0</v>
      </c>
      <c r="G60" s="2">
        <v>3.472222222222222E-3</v>
      </c>
      <c r="H60" s="13">
        <f t="shared" si="8"/>
        <v>0.74166666666666592</v>
      </c>
      <c r="I60" s="892">
        <v>9.7222222222222224E-3</v>
      </c>
      <c r="J60" s="319">
        <f t="shared" si="9"/>
        <v>0.75138888888888811</v>
      </c>
      <c r="K60" s="879">
        <v>5.5555555555555558E-3</v>
      </c>
      <c r="L60" s="101">
        <f t="shared" si="10"/>
        <v>0.75694444444444364</v>
      </c>
      <c r="M60" s="892">
        <v>6.9444444444444441E-3</v>
      </c>
      <c r="N60" s="101">
        <f t="shared" si="11"/>
        <v>0.76388888888888806</v>
      </c>
      <c r="O60" s="890">
        <v>4.8611111111111112E-3</v>
      </c>
      <c r="P60" s="101">
        <f t="shared" si="12"/>
        <v>0.76874999999999916</v>
      </c>
      <c r="Q60" s="890">
        <v>6.2499999999999995E-3</v>
      </c>
      <c r="R60" s="101">
        <f t="shared" si="13"/>
        <v>0.77499999999999913</v>
      </c>
      <c r="S60" s="890">
        <v>4.8611111111111112E-3</v>
      </c>
      <c r="T60" s="101">
        <f t="shared" si="14"/>
        <v>0.77986111111111023</v>
      </c>
      <c r="U60" s="890">
        <v>4.8611111111111112E-3</v>
      </c>
      <c r="V60" s="101">
        <f t="shared" si="15"/>
        <v>0.78472222222222132</v>
      </c>
      <c r="W60" s="104">
        <v>2.7777777777777779E-3</v>
      </c>
      <c r="X60" s="101">
        <f t="shared" si="16"/>
        <v>0.78749999999999909</v>
      </c>
      <c r="Y60" s="104">
        <v>2.7777777777777779E-3</v>
      </c>
      <c r="Z60" s="101">
        <f t="shared" si="17"/>
        <v>0.79027777777777686</v>
      </c>
      <c r="AA60" s="104">
        <v>2.7777777777777779E-3</v>
      </c>
      <c r="AB60" s="101">
        <f t="shared" si="18"/>
        <v>0.79305555555555463</v>
      </c>
      <c r="AC60" s="104">
        <v>2.7777777777777779E-3</v>
      </c>
      <c r="AD60" s="101">
        <f t="shared" si="19"/>
        <v>0.79583333333333239</v>
      </c>
      <c r="AE60" s="890">
        <v>4.8611111111111112E-3</v>
      </c>
      <c r="AF60" s="101">
        <f t="shared" si="20"/>
        <v>0.80069444444444349</v>
      </c>
      <c r="AG60" s="890">
        <v>4.8611111111111112E-3</v>
      </c>
      <c r="AH60" s="101">
        <f t="shared" si="21"/>
        <v>0.80555555555555458</v>
      </c>
      <c r="AI60" s="890">
        <v>5.5555555555555558E-3</v>
      </c>
      <c r="AJ60" s="101">
        <f t="shared" si="22"/>
        <v>0.81111111111111012</v>
      </c>
      <c r="AK60" s="104">
        <v>2.7777777777777779E-3</v>
      </c>
      <c r="AL60" s="101">
        <f t="shared" si="23"/>
        <v>0.81388888888888788</v>
      </c>
      <c r="AM60" s="890">
        <v>6.2499999999999995E-3</v>
      </c>
      <c r="AN60" s="101">
        <f t="shared" si="24"/>
        <v>0.82013888888888786</v>
      </c>
      <c r="AO60" s="881">
        <v>5.5555555555555558E-3</v>
      </c>
      <c r="AP60" s="101">
        <f t="shared" si="25"/>
        <v>0.8256944444444434</v>
      </c>
      <c r="AQ60" s="893">
        <v>9.7222222222222224E-3</v>
      </c>
      <c r="AR60" s="13">
        <f t="shared" si="26"/>
        <v>0.83541666666666559</v>
      </c>
      <c r="AS60" s="227">
        <v>0</v>
      </c>
      <c r="AT60" s="101">
        <f t="shared" si="27"/>
        <v>0.83541666666666559</v>
      </c>
      <c r="AU60" s="101">
        <v>0</v>
      </c>
      <c r="AV60" s="101">
        <f t="shared" si="28"/>
        <v>0.83541666666666559</v>
      </c>
      <c r="AW60" s="101">
        <v>0</v>
      </c>
      <c r="AX60" s="101">
        <f t="shared" si="29"/>
        <v>0.83541666666666559</v>
      </c>
      <c r="AY60" s="101">
        <v>0</v>
      </c>
      <c r="AZ60" s="101">
        <f t="shared" si="30"/>
        <v>0.83541666666666559</v>
      </c>
      <c r="BA60" s="101">
        <v>0</v>
      </c>
      <c r="BB60" s="101">
        <f t="shared" si="31"/>
        <v>0.83541666666666559</v>
      </c>
      <c r="BC60" s="101">
        <v>0</v>
      </c>
      <c r="BD60" s="101">
        <f t="shared" si="32"/>
        <v>0.83541666666666559</v>
      </c>
      <c r="BE60" s="101">
        <v>0</v>
      </c>
      <c r="BF60" s="101">
        <f t="shared" si="33"/>
        <v>0.83541666666666559</v>
      </c>
      <c r="BG60" s="101">
        <v>0</v>
      </c>
      <c r="BH60" s="101">
        <f t="shared" si="34"/>
        <v>0.83541666666666559</v>
      </c>
      <c r="BI60" s="101">
        <v>0</v>
      </c>
      <c r="BJ60" s="101">
        <f t="shared" si="35"/>
        <v>0.83541666666666559</v>
      </c>
      <c r="BK60" s="101">
        <v>0</v>
      </c>
      <c r="BL60" s="101">
        <f t="shared" si="36"/>
        <v>0.83541666666666559</v>
      </c>
      <c r="BM60" s="101">
        <v>0</v>
      </c>
      <c r="BN60" s="101">
        <f t="shared" si="37"/>
        <v>0.83541666666666559</v>
      </c>
      <c r="BO60" s="101">
        <v>0</v>
      </c>
      <c r="BP60" s="101">
        <f t="shared" si="38"/>
        <v>0.83541666666666559</v>
      </c>
      <c r="BQ60" s="101">
        <v>0</v>
      </c>
      <c r="BR60" s="101">
        <f t="shared" si="39"/>
        <v>0.83541666666666559</v>
      </c>
      <c r="BS60" s="101">
        <v>0</v>
      </c>
      <c r="BT60" s="101">
        <f t="shared" si="40"/>
        <v>0.83541666666666559</v>
      </c>
      <c r="BU60" s="101">
        <v>0</v>
      </c>
      <c r="BV60" s="101">
        <f t="shared" si="41"/>
        <v>0.83541666666666559</v>
      </c>
      <c r="BW60" s="104">
        <v>3.472222222222222E-3</v>
      </c>
      <c r="BX60" s="102">
        <f t="shared" si="42"/>
        <v>0.8388888888888878</v>
      </c>
      <c r="BY60" s="884"/>
      <c r="BZ60" s="101"/>
      <c r="CA60" s="101">
        <f t="shared" si="4"/>
        <v>0.10069444444444409</v>
      </c>
      <c r="CB60" s="1">
        <f t="shared" si="0"/>
        <v>16.96551724137937</v>
      </c>
      <c r="CC60" s="103"/>
      <c r="CD60" s="88">
        <f t="shared" si="1"/>
        <v>144.99999999999949</v>
      </c>
      <c r="CE60" s="88">
        <f t="shared" si="2"/>
        <v>41</v>
      </c>
      <c r="CG60" s="99">
        <f t="shared" si="5"/>
        <v>0.10069444444444409</v>
      </c>
      <c r="CH60" s="96">
        <f t="shared" si="3"/>
        <v>144.99999999999949</v>
      </c>
      <c r="CI60" s="100">
        <f t="shared" si="6"/>
        <v>2.4166666666666581</v>
      </c>
    </row>
    <row r="61" spans="1:89" x14ac:dyDescent="0.2">
      <c r="A61" s="1230"/>
      <c r="B61" s="885">
        <v>38</v>
      </c>
      <c r="C61" s="718">
        <v>1.5277777777777777E-2</v>
      </c>
      <c r="D61" s="13">
        <f>+C61+D60</f>
        <v>0.75347222222222143</v>
      </c>
      <c r="E61" s="227">
        <v>0</v>
      </c>
      <c r="G61" s="2">
        <v>3.472222222222222E-3</v>
      </c>
      <c r="H61" s="13">
        <f>+G61+D61</f>
        <v>0.75694444444444364</v>
      </c>
      <c r="I61" s="892">
        <v>9.7222222222222224E-3</v>
      </c>
      <c r="J61" s="319">
        <f>+I61+H61</f>
        <v>0.76666666666666583</v>
      </c>
      <c r="K61" s="879">
        <v>5.5555555555555558E-3</v>
      </c>
      <c r="L61" s="101">
        <f>+K61+J61</f>
        <v>0.77222222222222137</v>
      </c>
      <c r="M61" s="892">
        <v>6.9444444444444441E-3</v>
      </c>
      <c r="N61" s="101">
        <f>+M61+L61</f>
        <v>0.77916666666666579</v>
      </c>
      <c r="O61" s="890">
        <v>4.8611111111111112E-3</v>
      </c>
      <c r="P61" s="101">
        <f>+O61+N61</f>
        <v>0.78402777777777688</v>
      </c>
      <c r="Q61" s="890">
        <v>6.2499999999999995E-3</v>
      </c>
      <c r="R61" s="101">
        <f>+Q61+P61</f>
        <v>0.79027777777777686</v>
      </c>
      <c r="S61" s="890">
        <v>4.8611111111111112E-3</v>
      </c>
      <c r="T61" s="101">
        <f>+S61+R61</f>
        <v>0.79513888888888795</v>
      </c>
      <c r="U61" s="890">
        <v>4.8611111111111112E-3</v>
      </c>
      <c r="V61" s="101">
        <f>+U61+T61</f>
        <v>0.79999999999999905</v>
      </c>
      <c r="W61" s="104">
        <v>2.7777777777777779E-3</v>
      </c>
      <c r="X61" s="101">
        <f>+W61+V61</f>
        <v>0.80277777777777681</v>
      </c>
      <c r="Y61" s="104">
        <v>2.7777777777777779E-3</v>
      </c>
      <c r="Z61" s="101">
        <f>+Y61+X61</f>
        <v>0.80555555555555458</v>
      </c>
      <c r="AA61" s="104">
        <v>2.7777777777777779E-3</v>
      </c>
      <c r="AB61" s="101">
        <f>+AA61+Z61</f>
        <v>0.80833333333333235</v>
      </c>
      <c r="AC61" s="104">
        <v>2.7777777777777779E-3</v>
      </c>
      <c r="AD61" s="101">
        <f>+AC61+AB61</f>
        <v>0.81111111111111012</v>
      </c>
      <c r="AE61" s="890">
        <v>4.8611111111111112E-3</v>
      </c>
      <c r="AF61" s="101">
        <f>+AE61+AD61</f>
        <v>0.81597222222222121</v>
      </c>
      <c r="AG61" s="890">
        <v>4.8611111111111112E-3</v>
      </c>
      <c r="AH61" s="101">
        <f>+AG61+AF61</f>
        <v>0.8208333333333323</v>
      </c>
      <c r="AI61" s="890">
        <v>5.5555555555555558E-3</v>
      </c>
      <c r="AJ61" s="101">
        <f>+AI61+AH61</f>
        <v>0.82638888888888784</v>
      </c>
      <c r="AK61" s="104">
        <v>2.7777777777777779E-3</v>
      </c>
      <c r="AL61" s="101">
        <f>+AK61+AJ61</f>
        <v>0.82916666666666561</v>
      </c>
      <c r="AM61" s="890">
        <v>6.2499999999999995E-3</v>
      </c>
      <c r="AN61" s="101">
        <f>+AM61+AL61</f>
        <v>0.83541666666666559</v>
      </c>
      <c r="AO61" s="881">
        <v>5.5555555555555558E-3</v>
      </c>
      <c r="AP61" s="101">
        <f>+AO61+AN61</f>
        <v>0.84097222222222112</v>
      </c>
      <c r="AQ61" s="893">
        <v>9.7222222222222224E-3</v>
      </c>
      <c r="AR61" s="13">
        <f>+AQ61+AP61</f>
        <v>0.85069444444444331</v>
      </c>
      <c r="AS61" s="227">
        <v>0</v>
      </c>
      <c r="AT61" s="101">
        <f>+AS61+AR61</f>
        <v>0.85069444444444331</v>
      </c>
      <c r="AU61" s="101">
        <v>0</v>
      </c>
      <c r="AV61" s="101">
        <f>+AU61+AT61</f>
        <v>0.85069444444444331</v>
      </c>
      <c r="AW61" s="101">
        <v>0</v>
      </c>
      <c r="AX61" s="101">
        <f>+AW61+AV61</f>
        <v>0.85069444444444331</v>
      </c>
      <c r="AY61" s="101">
        <v>0</v>
      </c>
      <c r="AZ61" s="101">
        <f>+AY61+AX61</f>
        <v>0.85069444444444331</v>
      </c>
      <c r="BA61" s="101">
        <v>0</v>
      </c>
      <c r="BB61" s="101">
        <f>+BA61+AZ61</f>
        <v>0.85069444444444331</v>
      </c>
      <c r="BC61" s="101">
        <v>0</v>
      </c>
      <c r="BD61" s="101">
        <f>+BC61+BB61</f>
        <v>0.85069444444444331</v>
      </c>
      <c r="BE61" s="101">
        <v>0</v>
      </c>
      <c r="BF61" s="101">
        <f>+BE61+BD61</f>
        <v>0.85069444444444331</v>
      </c>
      <c r="BG61" s="101">
        <v>0</v>
      </c>
      <c r="BH61" s="101">
        <f>+BG61+BF61</f>
        <v>0.85069444444444331</v>
      </c>
      <c r="BI61" s="101">
        <v>0</v>
      </c>
      <c r="BJ61" s="101">
        <f>+BI61+BH61</f>
        <v>0.85069444444444331</v>
      </c>
      <c r="BK61" s="101">
        <v>0</v>
      </c>
      <c r="BL61" s="101">
        <f>+BK61+BJ61</f>
        <v>0.85069444444444331</v>
      </c>
      <c r="BM61" s="101">
        <v>0</v>
      </c>
      <c r="BN61" s="101">
        <f>+BM61+BL61</f>
        <v>0.85069444444444331</v>
      </c>
      <c r="BO61" s="101">
        <v>0</v>
      </c>
      <c r="BP61" s="101">
        <f>+BO61+BN61</f>
        <v>0.85069444444444331</v>
      </c>
      <c r="BQ61" s="101">
        <v>0</v>
      </c>
      <c r="BR61" s="101">
        <f>+BQ61+BP61</f>
        <v>0.85069444444444331</v>
      </c>
      <c r="BS61" s="101">
        <v>0</v>
      </c>
      <c r="BT61" s="101">
        <f>+BS61+BR61</f>
        <v>0.85069444444444331</v>
      </c>
      <c r="BU61" s="101">
        <v>0</v>
      </c>
      <c r="BV61" s="101">
        <f>+BU61+BT61</f>
        <v>0.85069444444444331</v>
      </c>
      <c r="BW61" s="104">
        <v>3.472222222222222E-3</v>
      </c>
      <c r="BX61" s="102">
        <f>+BW61+BV61</f>
        <v>0.85416666666666552</v>
      </c>
      <c r="BY61" s="884"/>
      <c r="BZ61" s="101"/>
      <c r="CA61" s="101">
        <f>+BX61-D61</f>
        <v>0.10069444444444409</v>
      </c>
      <c r="CB61" s="1">
        <f t="shared" si="0"/>
        <v>16.96551724137937</v>
      </c>
      <c r="CC61" s="153"/>
      <c r="CD61" s="88">
        <f t="shared" si="1"/>
        <v>144.99999999999949</v>
      </c>
      <c r="CE61" s="88">
        <f t="shared" si="2"/>
        <v>41</v>
      </c>
      <c r="CG61" s="99">
        <f t="shared" si="5"/>
        <v>0.10069444444444409</v>
      </c>
      <c r="CH61" s="96">
        <f t="shared" si="3"/>
        <v>144.99999999999949</v>
      </c>
      <c r="CI61" s="100">
        <f t="shared" si="6"/>
        <v>2.4166666666666581</v>
      </c>
    </row>
    <row r="62" spans="1:89" x14ac:dyDescent="0.2">
      <c r="A62" s="1230"/>
      <c r="B62" s="885">
        <v>39</v>
      </c>
      <c r="C62" s="718">
        <v>1.5277777777777777E-2</v>
      </c>
      <c r="D62" s="13">
        <f>+C62+D61</f>
        <v>0.76874999999999916</v>
      </c>
      <c r="E62" s="227">
        <v>0</v>
      </c>
      <c r="G62" s="2">
        <v>3.472222222222222E-3</v>
      </c>
      <c r="H62" s="13">
        <f>+G62+D62</f>
        <v>0.77222222222222137</v>
      </c>
      <c r="I62" s="892">
        <v>9.7222222222222224E-3</v>
      </c>
      <c r="J62" s="319">
        <f>+I62+H62</f>
        <v>0.78194444444444355</v>
      </c>
      <c r="K62" s="879">
        <v>5.5555555555555558E-3</v>
      </c>
      <c r="L62" s="101">
        <f>+K62+J62</f>
        <v>0.78749999999999909</v>
      </c>
      <c r="M62" s="892">
        <v>6.9444444444444441E-3</v>
      </c>
      <c r="N62" s="101">
        <f>+M62+L62</f>
        <v>0.79444444444444351</v>
      </c>
      <c r="O62" s="890">
        <v>4.8611111111111112E-3</v>
      </c>
      <c r="P62" s="101">
        <f>+O62+N62</f>
        <v>0.7993055555555546</v>
      </c>
      <c r="Q62" s="890">
        <v>6.2499999999999995E-3</v>
      </c>
      <c r="R62" s="101">
        <f>+Q62+P62</f>
        <v>0.80555555555555458</v>
      </c>
      <c r="S62" s="890">
        <v>4.8611111111111112E-3</v>
      </c>
      <c r="T62" s="101">
        <f>+S62+R62</f>
        <v>0.81041666666666567</v>
      </c>
      <c r="U62" s="890">
        <v>4.8611111111111112E-3</v>
      </c>
      <c r="V62" s="101">
        <f>+U62+T62</f>
        <v>0.81527777777777677</v>
      </c>
      <c r="W62" s="104">
        <v>2.7777777777777779E-3</v>
      </c>
      <c r="X62" s="101">
        <f>+W62+V62</f>
        <v>0.81805555555555454</v>
      </c>
      <c r="Y62" s="104">
        <v>2.7777777777777779E-3</v>
      </c>
      <c r="Z62" s="101">
        <f>+Y62+X62</f>
        <v>0.8208333333333323</v>
      </c>
      <c r="AA62" s="104">
        <v>2.7777777777777779E-3</v>
      </c>
      <c r="AB62" s="101">
        <f>+AA62+Z62</f>
        <v>0.82361111111111007</v>
      </c>
      <c r="AC62" s="104">
        <v>2.7777777777777779E-3</v>
      </c>
      <c r="AD62" s="101">
        <f>+AC62+AB62</f>
        <v>0.82638888888888784</v>
      </c>
      <c r="AE62" s="890">
        <v>4.8611111111111112E-3</v>
      </c>
      <c r="AF62" s="101">
        <f>+AE62+AD62</f>
        <v>0.83124999999999893</v>
      </c>
      <c r="AG62" s="890">
        <v>4.8611111111111112E-3</v>
      </c>
      <c r="AH62" s="101">
        <f>+AG62+AF62</f>
        <v>0.83611111111111003</v>
      </c>
      <c r="AI62" s="890">
        <v>5.5555555555555558E-3</v>
      </c>
      <c r="AJ62" s="101">
        <f>+AI62+AH62</f>
        <v>0.84166666666666556</v>
      </c>
      <c r="AK62" s="104">
        <v>2.7777777777777779E-3</v>
      </c>
      <c r="AL62" s="101">
        <f>+AK62+AJ62</f>
        <v>0.84444444444444333</v>
      </c>
      <c r="AM62" s="890">
        <v>6.2499999999999995E-3</v>
      </c>
      <c r="AN62" s="101">
        <f>+AM62+AL62</f>
        <v>0.85069444444444331</v>
      </c>
      <c r="AO62" s="881">
        <v>5.5555555555555558E-3</v>
      </c>
      <c r="AP62" s="101">
        <f>+AO62+AN62</f>
        <v>0.85624999999999885</v>
      </c>
      <c r="AQ62" s="893">
        <v>9.7222222222222224E-3</v>
      </c>
      <c r="AR62" s="13">
        <f>+AQ62+AP62</f>
        <v>0.86597222222222103</v>
      </c>
      <c r="AS62" s="227">
        <v>0</v>
      </c>
      <c r="AT62" s="101">
        <f>+AS62+AR62</f>
        <v>0.86597222222222103</v>
      </c>
      <c r="AU62" s="101">
        <v>0</v>
      </c>
      <c r="AV62" s="101">
        <f>+AU62+AT62</f>
        <v>0.86597222222222103</v>
      </c>
      <c r="AW62" s="101">
        <v>0</v>
      </c>
      <c r="AX62" s="101">
        <f>+AW62+AV62</f>
        <v>0.86597222222222103</v>
      </c>
      <c r="AY62" s="101">
        <v>0</v>
      </c>
      <c r="AZ62" s="101">
        <f>+AY62+AX62</f>
        <v>0.86597222222222103</v>
      </c>
      <c r="BA62" s="101">
        <v>0</v>
      </c>
      <c r="BB62" s="101">
        <f>+BA62+AZ62</f>
        <v>0.86597222222222103</v>
      </c>
      <c r="BC62" s="101">
        <v>0</v>
      </c>
      <c r="BD62" s="101">
        <f>+BC62+BB62</f>
        <v>0.86597222222222103</v>
      </c>
      <c r="BE62" s="101">
        <v>0</v>
      </c>
      <c r="BF62" s="101">
        <f>+BE62+BD62</f>
        <v>0.86597222222222103</v>
      </c>
      <c r="BG62" s="101">
        <v>0</v>
      </c>
      <c r="BH62" s="101">
        <f>+BG62+BF62</f>
        <v>0.86597222222222103</v>
      </c>
      <c r="BI62" s="101">
        <v>0</v>
      </c>
      <c r="BJ62" s="101">
        <f>+BI62+BH62</f>
        <v>0.86597222222222103</v>
      </c>
      <c r="BK62" s="101">
        <v>0</v>
      </c>
      <c r="BL62" s="101">
        <f>+BK62+BJ62</f>
        <v>0.86597222222222103</v>
      </c>
      <c r="BM62" s="101">
        <v>0</v>
      </c>
      <c r="BN62" s="101">
        <f>+BM62+BL62</f>
        <v>0.86597222222222103</v>
      </c>
      <c r="BO62" s="101">
        <v>0</v>
      </c>
      <c r="BP62" s="101">
        <f>+BO62+BN62</f>
        <v>0.86597222222222103</v>
      </c>
      <c r="BQ62" s="101">
        <v>0</v>
      </c>
      <c r="BR62" s="101">
        <f>+BQ62+BP62</f>
        <v>0.86597222222222103</v>
      </c>
      <c r="BS62" s="101">
        <v>0</v>
      </c>
      <c r="BT62" s="101">
        <f>+BS62+BR62</f>
        <v>0.86597222222222103</v>
      </c>
      <c r="BU62" s="101">
        <v>0</v>
      </c>
      <c r="BV62" s="101">
        <f>+BU62+BT62</f>
        <v>0.86597222222222103</v>
      </c>
      <c r="BW62" s="104">
        <v>3.472222222222222E-3</v>
      </c>
      <c r="BX62" s="102">
        <f>+BW62+BV62</f>
        <v>0.86944444444444324</v>
      </c>
      <c r="BY62" s="884"/>
      <c r="BZ62" s="101"/>
      <c r="CA62" s="101">
        <f>+BX62-D62</f>
        <v>0.10069444444444409</v>
      </c>
      <c r="CB62" s="1">
        <f t="shared" si="0"/>
        <v>16.96551724137937</v>
      </c>
      <c r="CC62" s="103"/>
      <c r="CD62" s="88">
        <f t="shared" si="1"/>
        <v>144.99999999999949</v>
      </c>
      <c r="CE62" s="88">
        <f t="shared" si="2"/>
        <v>41</v>
      </c>
      <c r="CG62" s="99">
        <f t="shared" si="5"/>
        <v>0.10069444444444409</v>
      </c>
      <c r="CH62" s="96">
        <f t="shared" si="3"/>
        <v>144.99999999999949</v>
      </c>
      <c r="CI62" s="100">
        <f t="shared" si="6"/>
        <v>2.4166666666666581</v>
      </c>
    </row>
    <row r="63" spans="1:89" x14ac:dyDescent="0.2">
      <c r="A63" s="1230"/>
      <c r="B63" s="872">
        <v>40</v>
      </c>
      <c r="C63" s="718">
        <v>1.5277777777777777E-2</v>
      </c>
      <c r="D63" s="13">
        <f>+C63+D62</f>
        <v>0.78402777777777688</v>
      </c>
      <c r="E63" s="227">
        <v>0</v>
      </c>
      <c r="G63" s="2">
        <v>3.472222222222222E-3</v>
      </c>
      <c r="H63" s="13">
        <f>+G63+D63</f>
        <v>0.78749999999999909</v>
      </c>
      <c r="I63" s="892">
        <v>9.7222222222222224E-3</v>
      </c>
      <c r="J63" s="319">
        <f>+I63+H63</f>
        <v>0.79722222222222128</v>
      </c>
      <c r="K63" s="879">
        <v>5.5555555555555558E-3</v>
      </c>
      <c r="L63" s="101">
        <f>+K63+J63</f>
        <v>0.80277777777777681</v>
      </c>
      <c r="M63" s="892">
        <v>6.9444444444444441E-3</v>
      </c>
      <c r="N63" s="101">
        <f>+M63+L63</f>
        <v>0.80972222222222123</v>
      </c>
      <c r="O63" s="890">
        <v>4.8611111111111112E-3</v>
      </c>
      <c r="P63" s="101">
        <f>+O63+N63</f>
        <v>0.81458333333333233</v>
      </c>
      <c r="Q63" s="890">
        <v>6.2499999999999995E-3</v>
      </c>
      <c r="R63" s="101">
        <f>+Q63+P63</f>
        <v>0.8208333333333323</v>
      </c>
      <c r="S63" s="890">
        <v>4.8611111111111112E-3</v>
      </c>
      <c r="T63" s="101">
        <f>+S63+R63</f>
        <v>0.8256944444444434</v>
      </c>
      <c r="U63" s="890">
        <v>4.8611111111111112E-3</v>
      </c>
      <c r="V63" s="101">
        <f>+U63+T63</f>
        <v>0.83055555555555449</v>
      </c>
      <c r="W63" s="104">
        <v>2.7777777777777779E-3</v>
      </c>
      <c r="X63" s="101">
        <f>+W63+V63</f>
        <v>0.83333333333333226</v>
      </c>
      <c r="Y63" s="104">
        <v>2.7777777777777779E-3</v>
      </c>
      <c r="Z63" s="101">
        <f>+Y63+X63</f>
        <v>0.83611111111111003</v>
      </c>
      <c r="AA63" s="104">
        <v>2.7777777777777779E-3</v>
      </c>
      <c r="AB63" s="101">
        <f>+AA63+Z63</f>
        <v>0.8388888888888878</v>
      </c>
      <c r="AC63" s="104">
        <v>2.7777777777777779E-3</v>
      </c>
      <c r="AD63" s="101">
        <f>+AC63+AB63</f>
        <v>0.84166666666666556</v>
      </c>
      <c r="AE63" s="890">
        <v>4.8611111111111112E-3</v>
      </c>
      <c r="AF63" s="101">
        <f>+AE63+AD63</f>
        <v>0.84652777777777666</v>
      </c>
      <c r="AG63" s="890">
        <v>4.8611111111111112E-3</v>
      </c>
      <c r="AH63" s="101">
        <f>+AG63+AF63</f>
        <v>0.85138888888888775</v>
      </c>
      <c r="AI63" s="890">
        <v>5.5555555555555558E-3</v>
      </c>
      <c r="AJ63" s="101">
        <f>+AI63+AH63</f>
        <v>0.85694444444444329</v>
      </c>
      <c r="AK63" s="104">
        <v>2.7777777777777779E-3</v>
      </c>
      <c r="AL63" s="101">
        <f>+AK63+AJ63</f>
        <v>0.85972222222222106</v>
      </c>
      <c r="AM63" s="890">
        <v>6.2499999999999995E-3</v>
      </c>
      <c r="AN63" s="101">
        <f>+AM63+AL63</f>
        <v>0.86597222222222103</v>
      </c>
      <c r="AO63" s="881">
        <v>5.5555555555555558E-3</v>
      </c>
      <c r="AP63" s="101">
        <f>+AO63+AN63</f>
        <v>0.87152777777777657</v>
      </c>
      <c r="AQ63" s="893">
        <v>9.7222222222222224E-3</v>
      </c>
      <c r="AR63" s="13">
        <f>+AQ63+AP63</f>
        <v>0.88124999999999876</v>
      </c>
      <c r="AS63" s="227">
        <v>0</v>
      </c>
      <c r="AT63" s="101">
        <f>+AS63+AR63</f>
        <v>0.88124999999999876</v>
      </c>
      <c r="AU63" s="101">
        <v>0</v>
      </c>
      <c r="AV63" s="101">
        <f>+AU63+AT63</f>
        <v>0.88124999999999876</v>
      </c>
      <c r="AW63" s="101">
        <v>0</v>
      </c>
      <c r="AX63" s="101">
        <f>+AW63+AV63</f>
        <v>0.88124999999999876</v>
      </c>
      <c r="AY63" s="101">
        <v>0</v>
      </c>
      <c r="AZ63" s="101">
        <f>+AY63+AX63</f>
        <v>0.88124999999999876</v>
      </c>
      <c r="BA63" s="101">
        <v>0</v>
      </c>
      <c r="BB63" s="101">
        <f>+BA63+AZ63</f>
        <v>0.88124999999999876</v>
      </c>
      <c r="BC63" s="101">
        <v>0</v>
      </c>
      <c r="BD63" s="101">
        <f>+BC63+BB63</f>
        <v>0.88124999999999876</v>
      </c>
      <c r="BE63" s="101">
        <v>0</v>
      </c>
      <c r="BF63" s="101">
        <f>+BE63+BD63</f>
        <v>0.88124999999999876</v>
      </c>
      <c r="BG63" s="101">
        <v>0</v>
      </c>
      <c r="BH63" s="101">
        <f>+BG63+BF63</f>
        <v>0.88124999999999876</v>
      </c>
      <c r="BI63" s="101">
        <v>0</v>
      </c>
      <c r="BJ63" s="101">
        <f>+BI63+BH63</f>
        <v>0.88124999999999876</v>
      </c>
      <c r="BK63" s="101">
        <v>0</v>
      </c>
      <c r="BL63" s="101">
        <f>+BK63+BJ63</f>
        <v>0.88124999999999876</v>
      </c>
      <c r="BM63" s="101">
        <v>0</v>
      </c>
      <c r="BN63" s="101">
        <f>+BM63+BL63</f>
        <v>0.88124999999999876</v>
      </c>
      <c r="BO63" s="101">
        <v>0</v>
      </c>
      <c r="BP63" s="101">
        <f>+BO63+BN63</f>
        <v>0.88124999999999876</v>
      </c>
      <c r="BQ63" s="101">
        <v>0</v>
      </c>
      <c r="BR63" s="101">
        <f>+BQ63+BP63</f>
        <v>0.88124999999999876</v>
      </c>
      <c r="BS63" s="101">
        <v>0</v>
      </c>
      <c r="BT63" s="101">
        <f>+BS63+BR63</f>
        <v>0.88124999999999876</v>
      </c>
      <c r="BU63" s="101">
        <v>0</v>
      </c>
      <c r="BV63" s="101">
        <f>+BU63+BT63</f>
        <v>0.88124999999999876</v>
      </c>
      <c r="BW63" s="104">
        <v>3.472222222222222E-3</v>
      </c>
      <c r="BX63" s="102">
        <f>+BW63+BV63</f>
        <v>0.88472222222222097</v>
      </c>
      <c r="BY63" s="884"/>
      <c r="BZ63" s="101"/>
      <c r="CA63" s="101">
        <f>+BX63-D63</f>
        <v>0.10069444444444409</v>
      </c>
      <c r="CB63" s="1">
        <f t="shared" si="0"/>
        <v>16.96551724137937</v>
      </c>
      <c r="CC63" s="103"/>
      <c r="CD63" s="88">
        <f t="shared" si="1"/>
        <v>144.99999999999949</v>
      </c>
      <c r="CE63" s="88">
        <f t="shared" si="2"/>
        <v>41</v>
      </c>
      <c r="CG63" s="99">
        <f t="shared" si="5"/>
        <v>0.10069444444444409</v>
      </c>
      <c r="CH63" s="96">
        <f t="shared" si="3"/>
        <v>144.99999999999949</v>
      </c>
      <c r="CI63" s="100">
        <f t="shared" si="6"/>
        <v>2.4166666666666581</v>
      </c>
    </row>
    <row r="64" spans="1:89" x14ac:dyDescent="0.2">
      <c r="A64" s="1230"/>
      <c r="B64" s="885">
        <v>41</v>
      </c>
      <c r="C64" s="718">
        <v>1.5277777777777777E-2</v>
      </c>
      <c r="D64" s="13">
        <f>+C64+D63</f>
        <v>0.7993055555555546</v>
      </c>
      <c r="E64" s="227">
        <v>0</v>
      </c>
      <c r="G64" s="2">
        <v>3.472222222222222E-3</v>
      </c>
      <c r="H64" s="13">
        <f>+G64+D64</f>
        <v>0.80277777777777681</v>
      </c>
      <c r="I64" s="892">
        <v>9.7222222222222224E-3</v>
      </c>
      <c r="J64" s="319">
        <f>+I64+H64</f>
        <v>0.812499999999999</v>
      </c>
      <c r="K64" s="879">
        <v>5.5555555555555558E-3</v>
      </c>
      <c r="L64" s="101">
        <f>+K64+J64</f>
        <v>0.81805555555555454</v>
      </c>
      <c r="M64" s="892">
        <v>6.9444444444444441E-3</v>
      </c>
      <c r="N64" s="101">
        <f>+M64+L64</f>
        <v>0.82499999999999896</v>
      </c>
      <c r="O64" s="890">
        <v>4.8611111111111112E-3</v>
      </c>
      <c r="P64" s="101">
        <f>+O64+N64</f>
        <v>0.82986111111111005</v>
      </c>
      <c r="Q64" s="890">
        <v>6.2499999999999995E-3</v>
      </c>
      <c r="R64" s="101">
        <f>+Q64+P64</f>
        <v>0.83611111111111003</v>
      </c>
      <c r="S64" s="890">
        <v>4.8611111111111112E-3</v>
      </c>
      <c r="T64" s="101">
        <f>+S64+R64</f>
        <v>0.84097222222222112</v>
      </c>
      <c r="U64" s="890">
        <v>4.8611111111111112E-3</v>
      </c>
      <c r="V64" s="101">
        <f>+U64+T64</f>
        <v>0.84583333333333222</v>
      </c>
      <c r="W64" s="104">
        <v>2.7777777777777779E-3</v>
      </c>
      <c r="X64" s="101">
        <f>+W64+V64</f>
        <v>0.84861111111110998</v>
      </c>
      <c r="Y64" s="104">
        <v>2.7777777777777779E-3</v>
      </c>
      <c r="Z64" s="101">
        <f>+Y64+X64</f>
        <v>0.85138888888888775</v>
      </c>
      <c r="AA64" s="104">
        <v>2.7777777777777779E-3</v>
      </c>
      <c r="AB64" s="101">
        <f>+AA64+Z64</f>
        <v>0.85416666666666552</v>
      </c>
      <c r="AC64" s="104">
        <v>2.7777777777777779E-3</v>
      </c>
      <c r="AD64" s="101">
        <f>+AC64+AB64</f>
        <v>0.85694444444444329</v>
      </c>
      <c r="AE64" s="890">
        <v>4.8611111111111112E-3</v>
      </c>
      <c r="AF64" s="101">
        <f>+AE64+AD64</f>
        <v>0.86180555555555438</v>
      </c>
      <c r="AG64" s="890">
        <v>4.8611111111111112E-3</v>
      </c>
      <c r="AH64" s="101">
        <f>+AG64+AF64</f>
        <v>0.86666666666666548</v>
      </c>
      <c r="AI64" s="890">
        <v>5.5555555555555558E-3</v>
      </c>
      <c r="AJ64" s="101">
        <f>+AI64+AH64</f>
        <v>0.87222222222222101</v>
      </c>
      <c r="AK64" s="104">
        <v>2.7777777777777779E-3</v>
      </c>
      <c r="AL64" s="101">
        <f>+AK64+AJ64</f>
        <v>0.87499999999999878</v>
      </c>
      <c r="AM64" s="890">
        <v>6.2499999999999995E-3</v>
      </c>
      <c r="AN64" s="101">
        <f>+AM64+AL64</f>
        <v>0.88124999999999876</v>
      </c>
      <c r="AO64" s="881">
        <v>5.5555555555555558E-3</v>
      </c>
      <c r="AP64" s="101">
        <f>+AO64+AN64</f>
        <v>0.88680555555555429</v>
      </c>
      <c r="AQ64" s="893">
        <v>9.7222222222222224E-3</v>
      </c>
      <c r="AR64" s="13">
        <f>+AQ64+AP64</f>
        <v>0.89652777777777648</v>
      </c>
      <c r="AS64" s="227">
        <v>0</v>
      </c>
      <c r="AT64" s="101">
        <f>+AS64+AR64</f>
        <v>0.89652777777777648</v>
      </c>
      <c r="AU64" s="101">
        <v>0</v>
      </c>
      <c r="AV64" s="101">
        <f>+AU64+AT64</f>
        <v>0.89652777777777648</v>
      </c>
      <c r="AW64" s="101">
        <v>0</v>
      </c>
      <c r="AX64" s="101">
        <f>+AW64+AV64</f>
        <v>0.89652777777777648</v>
      </c>
      <c r="AY64" s="101">
        <v>0</v>
      </c>
      <c r="AZ64" s="101">
        <f>+AY64+AX64</f>
        <v>0.89652777777777648</v>
      </c>
      <c r="BA64" s="101">
        <v>0</v>
      </c>
      <c r="BB64" s="101">
        <f>+BA64+AZ64</f>
        <v>0.89652777777777648</v>
      </c>
      <c r="BC64" s="101">
        <v>0</v>
      </c>
      <c r="BD64" s="101">
        <f>+BC64+BB64</f>
        <v>0.89652777777777648</v>
      </c>
      <c r="BE64" s="101">
        <v>0</v>
      </c>
      <c r="BF64" s="101">
        <f>+BE64+BD64</f>
        <v>0.89652777777777648</v>
      </c>
      <c r="BG64" s="101">
        <v>0</v>
      </c>
      <c r="BH64" s="101">
        <f>+BG64+BF64</f>
        <v>0.89652777777777648</v>
      </c>
      <c r="BI64" s="101">
        <v>0</v>
      </c>
      <c r="BJ64" s="101">
        <f>+BI64+BH64</f>
        <v>0.89652777777777648</v>
      </c>
      <c r="BK64" s="101">
        <v>0</v>
      </c>
      <c r="BL64" s="101">
        <f>+BK64+BJ64</f>
        <v>0.89652777777777648</v>
      </c>
      <c r="BM64" s="101">
        <v>0</v>
      </c>
      <c r="BN64" s="101">
        <f>+BM64+BL64</f>
        <v>0.89652777777777648</v>
      </c>
      <c r="BO64" s="101">
        <v>0</v>
      </c>
      <c r="BP64" s="101">
        <f>+BO64+BN64</f>
        <v>0.89652777777777648</v>
      </c>
      <c r="BQ64" s="101">
        <v>0</v>
      </c>
      <c r="BR64" s="101">
        <f>+BQ64+BP64</f>
        <v>0.89652777777777648</v>
      </c>
      <c r="BS64" s="101">
        <v>0</v>
      </c>
      <c r="BT64" s="101">
        <f>+BS64+BR64</f>
        <v>0.89652777777777648</v>
      </c>
      <c r="BU64" s="101">
        <v>0</v>
      </c>
      <c r="BV64" s="101">
        <f>+BU64+BT64</f>
        <v>0.89652777777777648</v>
      </c>
      <c r="BW64" s="104">
        <v>3.472222222222222E-3</v>
      </c>
      <c r="BX64" s="102">
        <f>+BW64+BV64</f>
        <v>0.89999999999999869</v>
      </c>
      <c r="BY64" s="884"/>
      <c r="BZ64" s="101"/>
      <c r="CA64" s="101">
        <f>+BX64-D64</f>
        <v>0.10069444444444409</v>
      </c>
      <c r="CB64" s="1">
        <f t="shared" si="0"/>
        <v>16.96551724137937</v>
      </c>
      <c r="CC64" s="153"/>
      <c r="CD64" s="88">
        <f t="shared" si="1"/>
        <v>144.99999999999949</v>
      </c>
      <c r="CE64" s="88">
        <f t="shared" si="2"/>
        <v>41</v>
      </c>
      <c r="CG64" s="99">
        <f t="shared" si="5"/>
        <v>0.10069444444444409</v>
      </c>
      <c r="CH64" s="96">
        <f t="shared" si="3"/>
        <v>144.99999999999949</v>
      </c>
      <c r="CI64" s="100">
        <f t="shared" si="6"/>
        <v>2.4166666666666581</v>
      </c>
    </row>
    <row r="65" spans="1:89" x14ac:dyDescent="0.2">
      <c r="A65" s="1230"/>
      <c r="B65" s="885">
        <v>42</v>
      </c>
      <c r="C65" s="718">
        <v>1.5277777777777777E-2</v>
      </c>
      <c r="D65" s="13">
        <f t="shared" si="7"/>
        <v>0.81458333333333233</v>
      </c>
      <c r="E65" s="227">
        <v>0</v>
      </c>
      <c r="G65" s="2">
        <v>3.472222222222222E-3</v>
      </c>
      <c r="H65" s="13">
        <f t="shared" si="8"/>
        <v>0.81805555555555454</v>
      </c>
      <c r="I65" s="892">
        <v>9.7222222222222224E-3</v>
      </c>
      <c r="J65" s="319">
        <f t="shared" si="9"/>
        <v>0.82777777777777672</v>
      </c>
      <c r="K65" s="879">
        <v>5.5555555555555558E-3</v>
      </c>
      <c r="L65" s="101">
        <f t="shared" si="10"/>
        <v>0.83333333333333226</v>
      </c>
      <c r="M65" s="892">
        <v>6.9444444444444441E-3</v>
      </c>
      <c r="N65" s="101">
        <f t="shared" si="11"/>
        <v>0.84027777777777668</v>
      </c>
      <c r="O65" s="890">
        <v>4.8611111111111112E-3</v>
      </c>
      <c r="P65" s="101">
        <f t="shared" si="12"/>
        <v>0.84513888888888777</v>
      </c>
      <c r="Q65" s="890">
        <v>6.2499999999999995E-3</v>
      </c>
      <c r="R65" s="101">
        <f t="shared" si="13"/>
        <v>0.85138888888888775</v>
      </c>
      <c r="S65" s="890">
        <v>4.8611111111111112E-3</v>
      </c>
      <c r="T65" s="101">
        <f t="shared" si="14"/>
        <v>0.85624999999999885</v>
      </c>
      <c r="U65" s="890">
        <v>4.8611111111111112E-3</v>
      </c>
      <c r="V65" s="101">
        <f t="shared" si="15"/>
        <v>0.86111111111110994</v>
      </c>
      <c r="W65" s="104">
        <v>2.7777777777777779E-3</v>
      </c>
      <c r="X65" s="101">
        <f t="shared" si="16"/>
        <v>0.86388888888888771</v>
      </c>
      <c r="Y65" s="104">
        <v>2.7777777777777779E-3</v>
      </c>
      <c r="Z65" s="101">
        <f t="shared" si="17"/>
        <v>0.86666666666666548</v>
      </c>
      <c r="AA65" s="104">
        <v>2.7777777777777779E-3</v>
      </c>
      <c r="AB65" s="101">
        <f t="shared" si="18"/>
        <v>0.86944444444444324</v>
      </c>
      <c r="AC65" s="104">
        <v>2.7777777777777779E-3</v>
      </c>
      <c r="AD65" s="101">
        <f t="shared" si="19"/>
        <v>0.87222222222222101</v>
      </c>
      <c r="AE65" s="890">
        <v>4.8611111111111112E-3</v>
      </c>
      <c r="AF65" s="101">
        <f t="shared" si="20"/>
        <v>0.8770833333333321</v>
      </c>
      <c r="AG65" s="890">
        <v>4.8611111111111112E-3</v>
      </c>
      <c r="AH65" s="101">
        <f t="shared" si="21"/>
        <v>0.8819444444444432</v>
      </c>
      <c r="AI65" s="890">
        <v>5.5555555555555558E-3</v>
      </c>
      <c r="AJ65" s="101">
        <f t="shared" si="22"/>
        <v>0.88749999999999873</v>
      </c>
      <c r="AK65" s="104">
        <v>2.7777777777777779E-3</v>
      </c>
      <c r="AL65" s="101">
        <f t="shared" si="23"/>
        <v>0.8902777777777765</v>
      </c>
      <c r="AM65" s="890">
        <v>6.2499999999999995E-3</v>
      </c>
      <c r="AN65" s="101">
        <f t="shared" si="24"/>
        <v>0.89652777777777648</v>
      </c>
      <c r="AO65" s="881">
        <v>5.5555555555555558E-3</v>
      </c>
      <c r="AP65" s="101">
        <f t="shared" si="25"/>
        <v>0.90208333333333202</v>
      </c>
      <c r="AQ65" s="893">
        <v>9.7222222222222224E-3</v>
      </c>
      <c r="AR65" s="13">
        <f t="shared" si="26"/>
        <v>0.9118055555555542</v>
      </c>
      <c r="AS65" s="227">
        <v>0</v>
      </c>
      <c r="AT65" s="101">
        <f t="shared" si="27"/>
        <v>0.9118055555555542</v>
      </c>
      <c r="AU65" s="101">
        <v>0</v>
      </c>
      <c r="AV65" s="101">
        <f t="shared" si="28"/>
        <v>0.9118055555555542</v>
      </c>
      <c r="AW65" s="101">
        <v>0</v>
      </c>
      <c r="AX65" s="101">
        <f t="shared" si="29"/>
        <v>0.9118055555555542</v>
      </c>
      <c r="AY65" s="101">
        <v>0</v>
      </c>
      <c r="AZ65" s="101">
        <f t="shared" si="30"/>
        <v>0.9118055555555542</v>
      </c>
      <c r="BA65" s="101">
        <v>0</v>
      </c>
      <c r="BB65" s="101">
        <f t="shared" si="31"/>
        <v>0.9118055555555542</v>
      </c>
      <c r="BC65" s="101">
        <v>0</v>
      </c>
      <c r="BD65" s="101">
        <f t="shared" si="32"/>
        <v>0.9118055555555542</v>
      </c>
      <c r="BE65" s="101">
        <v>0</v>
      </c>
      <c r="BF65" s="101">
        <f t="shared" si="33"/>
        <v>0.9118055555555542</v>
      </c>
      <c r="BG65" s="101">
        <v>0</v>
      </c>
      <c r="BH65" s="101">
        <f t="shared" si="34"/>
        <v>0.9118055555555542</v>
      </c>
      <c r="BI65" s="101">
        <v>0</v>
      </c>
      <c r="BJ65" s="101">
        <f t="shared" si="35"/>
        <v>0.9118055555555542</v>
      </c>
      <c r="BK65" s="101">
        <v>0</v>
      </c>
      <c r="BL65" s="101">
        <f t="shared" si="36"/>
        <v>0.9118055555555542</v>
      </c>
      <c r="BM65" s="101">
        <v>0</v>
      </c>
      <c r="BN65" s="101">
        <f t="shared" si="37"/>
        <v>0.9118055555555542</v>
      </c>
      <c r="BO65" s="101">
        <v>0</v>
      </c>
      <c r="BP65" s="101">
        <f t="shared" si="38"/>
        <v>0.9118055555555542</v>
      </c>
      <c r="BQ65" s="101">
        <v>0</v>
      </c>
      <c r="BR65" s="101">
        <f t="shared" si="39"/>
        <v>0.9118055555555542</v>
      </c>
      <c r="BS65" s="101">
        <v>0</v>
      </c>
      <c r="BT65" s="101">
        <f t="shared" si="40"/>
        <v>0.9118055555555542</v>
      </c>
      <c r="BU65" s="101">
        <v>0</v>
      </c>
      <c r="BV65" s="101">
        <f t="shared" si="41"/>
        <v>0.9118055555555542</v>
      </c>
      <c r="BW65" s="104">
        <v>3.472222222222222E-3</v>
      </c>
      <c r="BX65" s="102">
        <f t="shared" si="42"/>
        <v>0.91527777777777641</v>
      </c>
      <c r="BY65" s="891"/>
      <c r="BZ65" s="101"/>
      <c r="CA65" s="101">
        <f t="shared" si="4"/>
        <v>0.10069444444444409</v>
      </c>
      <c r="CB65" s="1">
        <f t="shared" si="0"/>
        <v>16.96551724137937</v>
      </c>
      <c r="CC65" s="103"/>
      <c r="CD65" s="88">
        <f t="shared" si="1"/>
        <v>144.99999999999949</v>
      </c>
      <c r="CE65" s="88">
        <f t="shared" si="2"/>
        <v>41</v>
      </c>
      <c r="CG65" s="99">
        <f t="shared" si="5"/>
        <v>0.10069444444444409</v>
      </c>
      <c r="CH65" s="96">
        <f t="shared" si="3"/>
        <v>144.99999999999949</v>
      </c>
      <c r="CI65" s="100">
        <f t="shared" si="6"/>
        <v>2.4166666666666581</v>
      </c>
    </row>
    <row r="66" spans="1:89" x14ac:dyDescent="0.2">
      <c r="A66" s="1230"/>
      <c r="B66" s="872">
        <v>43</v>
      </c>
      <c r="C66" s="718">
        <v>1.5277777777777777E-2</v>
      </c>
      <c r="D66" s="886">
        <f t="shared" si="7"/>
        <v>0.82986111111111005</v>
      </c>
      <c r="E66" s="887">
        <v>0</v>
      </c>
      <c r="F66" s="875"/>
      <c r="G66" s="876">
        <v>3.472222222222222E-3</v>
      </c>
      <c r="H66" s="886">
        <f t="shared" si="8"/>
        <v>0.83333333333333226</v>
      </c>
      <c r="I66" s="877">
        <v>9.7222222222222224E-3</v>
      </c>
      <c r="J66" s="888">
        <f t="shared" si="9"/>
        <v>0.84305555555555445</v>
      </c>
      <c r="K66" s="879">
        <v>5.5555555555555558E-3</v>
      </c>
      <c r="L66" s="889">
        <f t="shared" si="10"/>
        <v>0.84861111111110998</v>
      </c>
      <c r="M66" s="877">
        <v>6.9444444444444441E-3</v>
      </c>
      <c r="N66" s="889">
        <f t="shared" si="11"/>
        <v>0.8555555555555544</v>
      </c>
      <c r="O66" s="881">
        <v>4.1666666666666666E-3</v>
      </c>
      <c r="P66" s="889">
        <f t="shared" si="12"/>
        <v>0.85972222222222106</v>
      </c>
      <c r="Q66" s="881">
        <v>5.5555555555555558E-3</v>
      </c>
      <c r="R66" s="889">
        <f t="shared" si="13"/>
        <v>0.86527777777777659</v>
      </c>
      <c r="S66" s="881">
        <v>4.1666666666666666E-3</v>
      </c>
      <c r="T66" s="889">
        <f t="shared" si="14"/>
        <v>0.86944444444444324</v>
      </c>
      <c r="U66" s="881">
        <v>4.8611111111111112E-3</v>
      </c>
      <c r="V66" s="889">
        <f t="shared" si="15"/>
        <v>0.87430555555555434</v>
      </c>
      <c r="W66" s="882">
        <v>2.7777777777777779E-3</v>
      </c>
      <c r="X66" s="889">
        <f t="shared" si="16"/>
        <v>0.8770833333333321</v>
      </c>
      <c r="Y66" s="882">
        <v>2.7777777777777779E-3</v>
      </c>
      <c r="Z66" s="889">
        <f t="shared" si="17"/>
        <v>0.87986111111110987</v>
      </c>
      <c r="AA66" s="882">
        <v>2.7777777777777779E-3</v>
      </c>
      <c r="AB66" s="889">
        <f t="shared" si="18"/>
        <v>0.88263888888888764</v>
      </c>
      <c r="AC66" s="882">
        <v>2.7777777777777779E-3</v>
      </c>
      <c r="AD66" s="889">
        <f t="shared" si="19"/>
        <v>0.88541666666666541</v>
      </c>
      <c r="AE66" s="881">
        <v>4.8611111111111112E-3</v>
      </c>
      <c r="AF66" s="889">
        <f t="shared" si="20"/>
        <v>0.8902777777777765</v>
      </c>
      <c r="AG66" s="881">
        <v>4.8611111111111112E-3</v>
      </c>
      <c r="AH66" s="889">
        <f t="shared" si="21"/>
        <v>0.8951388888888876</v>
      </c>
      <c r="AI66" s="881">
        <v>5.5555555555555558E-3</v>
      </c>
      <c r="AJ66" s="889">
        <f t="shared" si="22"/>
        <v>0.90069444444444313</v>
      </c>
      <c r="AK66" s="882">
        <v>2.7777777777777779E-3</v>
      </c>
      <c r="AL66" s="889">
        <f t="shared" si="23"/>
        <v>0.9034722222222209</v>
      </c>
      <c r="AM66" s="890">
        <v>6.2499999999999995E-3</v>
      </c>
      <c r="AN66" s="889">
        <f t="shared" si="24"/>
        <v>0.90972222222222088</v>
      </c>
      <c r="AO66" s="881">
        <v>5.5555555555555558E-3</v>
      </c>
      <c r="AP66" s="889">
        <f t="shared" si="25"/>
        <v>0.91527777777777641</v>
      </c>
      <c r="AQ66" s="879">
        <v>9.7222222222222224E-3</v>
      </c>
      <c r="AR66" s="886">
        <f t="shared" si="26"/>
        <v>0.9249999999999986</v>
      </c>
      <c r="AS66" s="887">
        <v>0</v>
      </c>
      <c r="AT66" s="889">
        <f t="shared" si="27"/>
        <v>0.9249999999999986</v>
      </c>
      <c r="AU66" s="889">
        <v>0</v>
      </c>
      <c r="AV66" s="889">
        <f t="shared" si="28"/>
        <v>0.9249999999999986</v>
      </c>
      <c r="AW66" s="889">
        <v>0</v>
      </c>
      <c r="AX66" s="889">
        <f t="shared" si="29"/>
        <v>0.9249999999999986</v>
      </c>
      <c r="AY66" s="889">
        <v>0</v>
      </c>
      <c r="AZ66" s="889">
        <f t="shared" si="30"/>
        <v>0.9249999999999986</v>
      </c>
      <c r="BA66" s="889">
        <v>0</v>
      </c>
      <c r="BB66" s="889">
        <f t="shared" si="31"/>
        <v>0.9249999999999986</v>
      </c>
      <c r="BC66" s="889">
        <v>0</v>
      </c>
      <c r="BD66" s="889">
        <f t="shared" si="32"/>
        <v>0.9249999999999986</v>
      </c>
      <c r="BE66" s="889">
        <v>0</v>
      </c>
      <c r="BF66" s="889">
        <f t="shared" si="33"/>
        <v>0.9249999999999986</v>
      </c>
      <c r="BG66" s="889">
        <v>0</v>
      </c>
      <c r="BH66" s="889">
        <f t="shared" si="34"/>
        <v>0.9249999999999986</v>
      </c>
      <c r="BI66" s="889">
        <v>0</v>
      </c>
      <c r="BJ66" s="889">
        <f t="shared" si="35"/>
        <v>0.9249999999999986</v>
      </c>
      <c r="BK66" s="889">
        <v>0</v>
      </c>
      <c r="BL66" s="889">
        <f t="shared" si="36"/>
        <v>0.9249999999999986</v>
      </c>
      <c r="BM66" s="889">
        <v>0</v>
      </c>
      <c r="BN66" s="889">
        <f t="shared" si="37"/>
        <v>0.9249999999999986</v>
      </c>
      <c r="BO66" s="889">
        <v>0</v>
      </c>
      <c r="BP66" s="889">
        <f t="shared" si="38"/>
        <v>0.9249999999999986</v>
      </c>
      <c r="BQ66" s="889">
        <v>0</v>
      </c>
      <c r="BR66" s="889">
        <f t="shared" si="39"/>
        <v>0.9249999999999986</v>
      </c>
      <c r="BS66" s="889">
        <v>0</v>
      </c>
      <c r="BT66" s="889">
        <f t="shared" si="40"/>
        <v>0.9249999999999986</v>
      </c>
      <c r="BU66" s="889">
        <v>0</v>
      </c>
      <c r="BV66" s="889">
        <f t="shared" si="41"/>
        <v>0.9249999999999986</v>
      </c>
      <c r="BW66" s="882">
        <v>3.472222222222222E-3</v>
      </c>
      <c r="BX66" s="883">
        <f t="shared" si="42"/>
        <v>0.92847222222222081</v>
      </c>
      <c r="BY66" s="884"/>
      <c r="BZ66" s="101"/>
      <c r="CA66" s="101">
        <f t="shared" si="4"/>
        <v>9.8611111111110761E-2</v>
      </c>
      <c r="CB66" s="1">
        <f t="shared" si="0"/>
        <v>17.323943661971892</v>
      </c>
      <c r="CC66" s="103"/>
      <c r="CD66" s="88">
        <f t="shared" si="1"/>
        <v>141.99999999999949</v>
      </c>
      <c r="CE66" s="88">
        <f t="shared" si="2"/>
        <v>41</v>
      </c>
      <c r="CG66" s="99">
        <f t="shared" si="5"/>
        <v>9.8611111111110761E-2</v>
      </c>
      <c r="CH66" s="96">
        <f t="shared" si="3"/>
        <v>141.99999999999949</v>
      </c>
      <c r="CI66" s="100">
        <f t="shared" si="6"/>
        <v>2.3666666666666583</v>
      </c>
      <c r="CK66" s="108"/>
    </row>
    <row r="67" spans="1:89" x14ac:dyDescent="0.2">
      <c r="A67" s="1230"/>
      <c r="B67" s="885">
        <v>44</v>
      </c>
      <c r="C67" s="718">
        <v>1.5277777777777777E-2</v>
      </c>
      <c r="D67" s="886">
        <f t="shared" si="7"/>
        <v>0.84513888888888777</v>
      </c>
      <c r="E67" s="887">
        <v>0</v>
      </c>
      <c r="F67" s="875"/>
      <c r="G67" s="876">
        <v>3.472222222222222E-3</v>
      </c>
      <c r="H67" s="886">
        <f t="shared" si="8"/>
        <v>0.84861111111110998</v>
      </c>
      <c r="I67" s="877">
        <v>9.7222222222222224E-3</v>
      </c>
      <c r="J67" s="888">
        <f t="shared" si="9"/>
        <v>0.85833333333333217</v>
      </c>
      <c r="K67" s="879">
        <v>5.5555555555555558E-3</v>
      </c>
      <c r="L67" s="889">
        <f t="shared" si="10"/>
        <v>0.86388888888888771</v>
      </c>
      <c r="M67" s="877">
        <v>6.9444444444444441E-3</v>
      </c>
      <c r="N67" s="889">
        <f t="shared" si="11"/>
        <v>0.87083333333333213</v>
      </c>
      <c r="O67" s="881">
        <v>4.1666666666666666E-3</v>
      </c>
      <c r="P67" s="889">
        <f t="shared" si="12"/>
        <v>0.87499999999999878</v>
      </c>
      <c r="Q67" s="881">
        <v>5.5555555555555558E-3</v>
      </c>
      <c r="R67" s="889">
        <f t="shared" si="13"/>
        <v>0.88055555555555431</v>
      </c>
      <c r="S67" s="881">
        <v>4.1666666666666666E-3</v>
      </c>
      <c r="T67" s="889">
        <f t="shared" si="14"/>
        <v>0.88472222222222097</v>
      </c>
      <c r="U67" s="881">
        <v>4.8611111111111112E-3</v>
      </c>
      <c r="V67" s="889">
        <f t="shared" si="15"/>
        <v>0.88958333333333206</v>
      </c>
      <c r="W67" s="882">
        <v>2.7777777777777779E-3</v>
      </c>
      <c r="X67" s="889">
        <f t="shared" si="16"/>
        <v>0.89236111111110983</v>
      </c>
      <c r="Y67" s="882">
        <v>2.7777777777777779E-3</v>
      </c>
      <c r="Z67" s="889">
        <f t="shared" si="17"/>
        <v>0.8951388888888876</v>
      </c>
      <c r="AA67" s="882">
        <v>2.7777777777777779E-3</v>
      </c>
      <c r="AB67" s="889">
        <f t="shared" si="18"/>
        <v>0.89791666666666536</v>
      </c>
      <c r="AC67" s="882">
        <v>2.7777777777777779E-3</v>
      </c>
      <c r="AD67" s="889">
        <f t="shared" si="19"/>
        <v>0.90069444444444313</v>
      </c>
      <c r="AE67" s="881">
        <v>4.8611111111111112E-3</v>
      </c>
      <c r="AF67" s="889">
        <f t="shared" si="20"/>
        <v>0.90555555555555423</v>
      </c>
      <c r="AG67" s="881">
        <v>4.8611111111111112E-3</v>
      </c>
      <c r="AH67" s="889">
        <f t="shared" si="21"/>
        <v>0.91041666666666532</v>
      </c>
      <c r="AI67" s="881">
        <v>5.5555555555555558E-3</v>
      </c>
      <c r="AJ67" s="889">
        <f t="shared" si="22"/>
        <v>0.91597222222222086</v>
      </c>
      <c r="AK67" s="882">
        <v>2.7777777777777779E-3</v>
      </c>
      <c r="AL67" s="889">
        <f t="shared" si="23"/>
        <v>0.91874999999999862</v>
      </c>
      <c r="AM67" s="890">
        <v>6.2499999999999995E-3</v>
      </c>
      <c r="AN67" s="889">
        <f t="shared" si="24"/>
        <v>0.9249999999999986</v>
      </c>
      <c r="AO67" s="881">
        <v>5.5555555555555558E-3</v>
      </c>
      <c r="AP67" s="889">
        <f t="shared" si="25"/>
        <v>0.93055555555555414</v>
      </c>
      <c r="AQ67" s="879">
        <v>9.7222222222222224E-3</v>
      </c>
      <c r="AR67" s="886">
        <f t="shared" si="26"/>
        <v>0.94027777777777632</v>
      </c>
      <c r="AS67" s="887">
        <v>0</v>
      </c>
      <c r="AT67" s="889">
        <f t="shared" si="27"/>
        <v>0.94027777777777632</v>
      </c>
      <c r="AU67" s="889">
        <v>0</v>
      </c>
      <c r="AV67" s="889">
        <f t="shared" si="28"/>
        <v>0.94027777777777632</v>
      </c>
      <c r="AW67" s="889">
        <v>0</v>
      </c>
      <c r="AX67" s="889">
        <f t="shared" si="29"/>
        <v>0.94027777777777632</v>
      </c>
      <c r="AY67" s="889">
        <v>0</v>
      </c>
      <c r="AZ67" s="889">
        <f t="shared" si="30"/>
        <v>0.94027777777777632</v>
      </c>
      <c r="BA67" s="889">
        <v>0</v>
      </c>
      <c r="BB67" s="889">
        <f t="shared" si="31"/>
        <v>0.94027777777777632</v>
      </c>
      <c r="BC67" s="889">
        <v>0</v>
      </c>
      <c r="BD67" s="889">
        <f t="shared" si="32"/>
        <v>0.94027777777777632</v>
      </c>
      <c r="BE67" s="889">
        <v>0</v>
      </c>
      <c r="BF67" s="889">
        <f t="shared" si="33"/>
        <v>0.94027777777777632</v>
      </c>
      <c r="BG67" s="889">
        <v>0</v>
      </c>
      <c r="BH67" s="889">
        <f t="shared" si="34"/>
        <v>0.94027777777777632</v>
      </c>
      <c r="BI67" s="889">
        <v>0</v>
      </c>
      <c r="BJ67" s="889">
        <f t="shared" si="35"/>
        <v>0.94027777777777632</v>
      </c>
      <c r="BK67" s="889">
        <v>0</v>
      </c>
      <c r="BL67" s="889">
        <f t="shared" si="36"/>
        <v>0.94027777777777632</v>
      </c>
      <c r="BM67" s="889">
        <v>0</v>
      </c>
      <c r="BN67" s="889">
        <f t="shared" si="37"/>
        <v>0.94027777777777632</v>
      </c>
      <c r="BO67" s="889">
        <v>0</v>
      </c>
      <c r="BP67" s="889">
        <f t="shared" si="38"/>
        <v>0.94027777777777632</v>
      </c>
      <c r="BQ67" s="889">
        <v>0</v>
      </c>
      <c r="BR67" s="889">
        <f t="shared" si="39"/>
        <v>0.94027777777777632</v>
      </c>
      <c r="BS67" s="889">
        <v>0</v>
      </c>
      <c r="BT67" s="889">
        <f t="shared" si="40"/>
        <v>0.94027777777777632</v>
      </c>
      <c r="BU67" s="889">
        <v>0</v>
      </c>
      <c r="BV67" s="889">
        <f t="shared" si="41"/>
        <v>0.94027777777777632</v>
      </c>
      <c r="BW67" s="882">
        <v>3.472222222222222E-3</v>
      </c>
      <c r="BX67" s="883">
        <f t="shared" si="42"/>
        <v>0.94374999999999853</v>
      </c>
      <c r="BY67" s="891"/>
      <c r="BZ67" s="101"/>
      <c r="CA67" s="101">
        <f t="shared" si="4"/>
        <v>9.8611111111110761E-2</v>
      </c>
      <c r="CB67" s="1">
        <f t="shared" si="0"/>
        <v>17.323943661971892</v>
      </c>
      <c r="CC67" s="153"/>
      <c r="CD67" s="88">
        <f t="shared" si="1"/>
        <v>141.99999999999949</v>
      </c>
      <c r="CE67" s="88">
        <f t="shared" si="2"/>
        <v>41</v>
      </c>
      <c r="CG67" s="99">
        <f t="shared" si="5"/>
        <v>9.8611111111110761E-2</v>
      </c>
      <c r="CH67" s="96">
        <f t="shared" si="3"/>
        <v>141.99999999999949</v>
      </c>
      <c r="CI67" s="100">
        <f t="shared" si="6"/>
        <v>2.3666666666666583</v>
      </c>
    </row>
    <row r="68" spans="1:89" ht="13.5" thickBot="1" x14ac:dyDescent="0.25">
      <c r="A68" s="1230"/>
      <c r="B68" s="222">
        <v>45</v>
      </c>
      <c r="C68" s="894">
        <v>1.7361111111111112E-2</v>
      </c>
      <c r="D68" s="895">
        <f t="shared" si="7"/>
        <v>0.86249999999999893</v>
      </c>
      <c r="E68" s="896">
        <v>0</v>
      </c>
      <c r="F68" s="897"/>
      <c r="G68" s="898">
        <v>3.472222222222222E-3</v>
      </c>
      <c r="H68" s="895">
        <f t="shared" si="8"/>
        <v>0.86597222222222114</v>
      </c>
      <c r="I68" s="899">
        <v>9.7222222222222224E-3</v>
      </c>
      <c r="J68" s="900">
        <f t="shared" si="9"/>
        <v>0.87569444444444333</v>
      </c>
      <c r="K68" s="879">
        <v>5.5555555555555558E-3</v>
      </c>
      <c r="L68" s="901">
        <f t="shared" si="10"/>
        <v>0.88124999999999887</v>
      </c>
      <c r="M68" s="899">
        <v>6.9444444444444441E-3</v>
      </c>
      <c r="N68" s="901">
        <f t="shared" si="11"/>
        <v>0.88819444444444329</v>
      </c>
      <c r="O68" s="902">
        <v>4.1666666666666666E-3</v>
      </c>
      <c r="P68" s="901">
        <f t="shared" si="12"/>
        <v>0.89236111111110994</v>
      </c>
      <c r="Q68" s="902">
        <v>5.5555555555555558E-3</v>
      </c>
      <c r="R68" s="901">
        <f t="shared" si="13"/>
        <v>0.89791666666666548</v>
      </c>
      <c r="S68" s="881">
        <v>4.1666666666666666E-3</v>
      </c>
      <c r="T68" s="901">
        <f t="shared" si="14"/>
        <v>0.90208333333333213</v>
      </c>
      <c r="U68" s="903">
        <v>4.8611111111111112E-3</v>
      </c>
      <c r="V68" s="901">
        <f t="shared" si="15"/>
        <v>0.90694444444444322</v>
      </c>
      <c r="W68" s="904">
        <v>2.7777777777777779E-3</v>
      </c>
      <c r="X68" s="901">
        <f t="shared" si="16"/>
        <v>0.90972222222222099</v>
      </c>
      <c r="Y68" s="904">
        <v>2.7777777777777779E-3</v>
      </c>
      <c r="Z68" s="901">
        <f t="shared" si="17"/>
        <v>0.91249999999999876</v>
      </c>
      <c r="AA68" s="904">
        <v>2.7777777777777779E-3</v>
      </c>
      <c r="AB68" s="901">
        <f t="shared" si="18"/>
        <v>0.91527777777777652</v>
      </c>
      <c r="AC68" s="904">
        <v>2.7777777777777779E-3</v>
      </c>
      <c r="AD68" s="901">
        <f t="shared" si="19"/>
        <v>0.91805555555555429</v>
      </c>
      <c r="AE68" s="903">
        <v>4.8611111111111112E-3</v>
      </c>
      <c r="AF68" s="901">
        <f t="shared" si="20"/>
        <v>0.92291666666666539</v>
      </c>
      <c r="AG68" s="903">
        <v>4.8611111111111112E-3</v>
      </c>
      <c r="AH68" s="901">
        <f t="shared" si="21"/>
        <v>0.92777777777777648</v>
      </c>
      <c r="AI68" s="903">
        <v>5.5555555555555558E-3</v>
      </c>
      <c r="AJ68" s="901">
        <f t="shared" si="22"/>
        <v>0.93333333333333202</v>
      </c>
      <c r="AK68" s="882">
        <v>2.7777777777777779E-3</v>
      </c>
      <c r="AL68" s="901">
        <f t="shared" si="23"/>
        <v>0.93611111111110978</v>
      </c>
      <c r="AM68" s="890">
        <v>6.2499999999999995E-3</v>
      </c>
      <c r="AN68" s="901">
        <f t="shared" si="24"/>
        <v>0.94236111111110976</v>
      </c>
      <c r="AO68" s="881">
        <v>5.5555555555555558E-3</v>
      </c>
      <c r="AP68" s="901">
        <f t="shared" si="25"/>
        <v>0.9479166666666653</v>
      </c>
      <c r="AQ68" s="905">
        <v>9.7222222222222224E-3</v>
      </c>
      <c r="AR68" s="895">
        <f t="shared" si="26"/>
        <v>0.95763888888888749</v>
      </c>
      <c r="AS68" s="896">
        <v>0</v>
      </c>
      <c r="AT68" s="901">
        <f t="shared" si="27"/>
        <v>0.95763888888888749</v>
      </c>
      <c r="AU68" s="901">
        <v>0</v>
      </c>
      <c r="AV68" s="901">
        <f t="shared" si="28"/>
        <v>0.95763888888888749</v>
      </c>
      <c r="AW68" s="901">
        <v>0</v>
      </c>
      <c r="AX68" s="901">
        <f t="shared" si="29"/>
        <v>0.95763888888888749</v>
      </c>
      <c r="AY68" s="901">
        <v>0</v>
      </c>
      <c r="AZ68" s="901">
        <f t="shared" si="30"/>
        <v>0.95763888888888749</v>
      </c>
      <c r="BA68" s="901">
        <v>0</v>
      </c>
      <c r="BB68" s="901">
        <f t="shared" si="31"/>
        <v>0.95763888888888749</v>
      </c>
      <c r="BC68" s="901">
        <v>0</v>
      </c>
      <c r="BD68" s="901">
        <f t="shared" si="32"/>
        <v>0.95763888888888749</v>
      </c>
      <c r="BE68" s="901">
        <v>0</v>
      </c>
      <c r="BF68" s="901">
        <f t="shared" si="33"/>
        <v>0.95763888888888749</v>
      </c>
      <c r="BG68" s="901">
        <v>0</v>
      </c>
      <c r="BH68" s="901">
        <f t="shared" si="34"/>
        <v>0.95763888888888749</v>
      </c>
      <c r="BI68" s="901">
        <v>0</v>
      </c>
      <c r="BJ68" s="901">
        <f t="shared" si="35"/>
        <v>0.95763888888888749</v>
      </c>
      <c r="BK68" s="901">
        <v>0</v>
      </c>
      <c r="BL68" s="901">
        <f t="shared" si="36"/>
        <v>0.95763888888888749</v>
      </c>
      <c r="BM68" s="901">
        <v>0</v>
      </c>
      <c r="BN68" s="901">
        <f t="shared" si="37"/>
        <v>0.95763888888888749</v>
      </c>
      <c r="BO68" s="901">
        <v>0</v>
      </c>
      <c r="BP68" s="901">
        <f t="shared" si="38"/>
        <v>0.95763888888888749</v>
      </c>
      <c r="BQ68" s="901">
        <v>0</v>
      </c>
      <c r="BR68" s="901">
        <f t="shared" si="39"/>
        <v>0.95763888888888749</v>
      </c>
      <c r="BS68" s="901">
        <v>0</v>
      </c>
      <c r="BT68" s="901">
        <f t="shared" si="40"/>
        <v>0.95763888888888749</v>
      </c>
      <c r="BU68" s="901">
        <v>0</v>
      </c>
      <c r="BV68" s="901">
        <f t="shared" si="41"/>
        <v>0.95763888888888749</v>
      </c>
      <c r="BW68" s="904">
        <v>3.472222222222222E-3</v>
      </c>
      <c r="BX68" s="906">
        <f t="shared" si="42"/>
        <v>0.96111111111110969</v>
      </c>
      <c r="BY68" s="907"/>
      <c r="BZ68" s="105"/>
      <c r="CA68" s="105">
        <f t="shared" si="4"/>
        <v>9.8611111111110761E-2</v>
      </c>
      <c r="CB68" s="334">
        <f t="shared" si="0"/>
        <v>17.323943661971892</v>
      </c>
      <c r="CC68" s="159"/>
      <c r="CD68" s="88">
        <f t="shared" si="1"/>
        <v>141.99999999999949</v>
      </c>
      <c r="CE68" s="88">
        <f t="shared" si="2"/>
        <v>41</v>
      </c>
      <c r="CG68" s="99">
        <f t="shared" si="5"/>
        <v>9.8611111111110761E-2</v>
      </c>
      <c r="CH68" s="96">
        <f t="shared" si="3"/>
        <v>141.99999999999949</v>
      </c>
      <c r="CI68" s="100">
        <f t="shared" si="6"/>
        <v>2.3666666666666583</v>
      </c>
      <c r="CK68" s="108"/>
    </row>
    <row r="69" spans="1:89" ht="13.5" thickBot="1" x14ac:dyDescent="0.25">
      <c r="A69" s="1230"/>
      <c r="B69" s="872">
        <v>46</v>
      </c>
      <c r="C69" s="894">
        <v>1.8749999999999999E-2</v>
      </c>
      <c r="D69" s="908">
        <f t="shared" si="7"/>
        <v>0.88124999999999898</v>
      </c>
      <c r="E69" s="874">
        <v>0</v>
      </c>
      <c r="F69" s="875"/>
      <c r="G69" s="876">
        <v>3.472222222222222E-3</v>
      </c>
      <c r="H69" s="908">
        <f t="shared" si="8"/>
        <v>0.88472222222222119</v>
      </c>
      <c r="I69" s="877">
        <v>9.7222222222222224E-3</v>
      </c>
      <c r="J69" s="909">
        <f t="shared" si="9"/>
        <v>0.89444444444444338</v>
      </c>
      <c r="K69" s="879">
        <v>5.5555555555555558E-3</v>
      </c>
      <c r="L69" s="882">
        <f t="shared" si="10"/>
        <v>0.89999999999999891</v>
      </c>
      <c r="M69" s="877">
        <v>6.9444444444444441E-3</v>
      </c>
      <c r="N69" s="882">
        <f t="shared" si="11"/>
        <v>0.90694444444444333</v>
      </c>
      <c r="O69" s="881">
        <v>4.1666666666666666E-3</v>
      </c>
      <c r="P69" s="882">
        <f t="shared" si="12"/>
        <v>0.91111111111110998</v>
      </c>
      <c r="Q69" s="881">
        <v>5.5555555555555558E-3</v>
      </c>
      <c r="R69" s="882">
        <f t="shared" si="13"/>
        <v>0.91666666666666552</v>
      </c>
      <c r="S69" s="881">
        <v>4.1666666666666666E-3</v>
      </c>
      <c r="T69" s="882">
        <f t="shared" si="14"/>
        <v>0.92083333333333217</v>
      </c>
      <c r="U69" s="881">
        <v>4.8611111111111112E-3</v>
      </c>
      <c r="V69" s="882">
        <f t="shared" si="15"/>
        <v>0.92569444444444327</v>
      </c>
      <c r="W69" s="882">
        <v>2.7777777777777779E-3</v>
      </c>
      <c r="X69" s="882">
        <f t="shared" si="16"/>
        <v>0.92847222222222103</v>
      </c>
      <c r="Y69" s="882">
        <v>2.7777777777777779E-3</v>
      </c>
      <c r="Z69" s="882">
        <f t="shared" si="17"/>
        <v>0.9312499999999988</v>
      </c>
      <c r="AA69" s="882">
        <v>2.7777777777777779E-3</v>
      </c>
      <c r="AB69" s="882">
        <f t="shared" si="18"/>
        <v>0.93402777777777657</v>
      </c>
      <c r="AC69" s="882">
        <v>2.7777777777777779E-3</v>
      </c>
      <c r="AD69" s="882">
        <f t="shared" si="19"/>
        <v>0.93680555555555434</v>
      </c>
      <c r="AE69" s="881">
        <v>4.8611111111111112E-3</v>
      </c>
      <c r="AF69" s="882">
        <f t="shared" si="20"/>
        <v>0.94166666666666543</v>
      </c>
      <c r="AG69" s="881">
        <v>4.8611111111111112E-3</v>
      </c>
      <c r="AH69" s="882">
        <f t="shared" si="21"/>
        <v>0.94652777777777652</v>
      </c>
      <c r="AI69" s="881">
        <v>5.5555555555555558E-3</v>
      </c>
      <c r="AJ69" s="882">
        <f t="shared" si="22"/>
        <v>0.95208333333333206</v>
      </c>
      <c r="AK69" s="882">
        <v>2.7777777777777779E-3</v>
      </c>
      <c r="AL69" s="882">
        <f t="shared" si="23"/>
        <v>0.95486111111110983</v>
      </c>
      <c r="AM69" s="890">
        <v>6.2499999999999995E-3</v>
      </c>
      <c r="AN69" s="882">
        <f t="shared" si="24"/>
        <v>0.96111111111110981</v>
      </c>
      <c r="AO69" s="881">
        <v>5.5555555555555558E-3</v>
      </c>
      <c r="AP69" s="882">
        <f t="shared" si="25"/>
        <v>0.96666666666666534</v>
      </c>
      <c r="AQ69" s="879">
        <v>9.7222222222222224E-3</v>
      </c>
      <c r="AR69" s="908">
        <f t="shared" si="26"/>
        <v>0.97638888888888753</v>
      </c>
      <c r="AS69" s="874">
        <v>0</v>
      </c>
      <c r="AT69" s="882">
        <f t="shared" si="27"/>
        <v>0.97638888888888753</v>
      </c>
      <c r="AU69" s="882">
        <v>0</v>
      </c>
      <c r="AV69" s="882">
        <f t="shared" si="28"/>
        <v>0.97638888888888753</v>
      </c>
      <c r="AW69" s="882">
        <v>0</v>
      </c>
      <c r="AX69" s="882">
        <f t="shared" si="29"/>
        <v>0.97638888888888753</v>
      </c>
      <c r="AY69" s="882">
        <v>0</v>
      </c>
      <c r="AZ69" s="882">
        <f t="shared" si="30"/>
        <v>0.97638888888888753</v>
      </c>
      <c r="BA69" s="882">
        <v>0</v>
      </c>
      <c r="BB69" s="882">
        <f t="shared" si="31"/>
        <v>0.97638888888888753</v>
      </c>
      <c r="BC69" s="882">
        <v>0</v>
      </c>
      <c r="BD69" s="882">
        <f t="shared" si="32"/>
        <v>0.97638888888888753</v>
      </c>
      <c r="BE69" s="882">
        <v>0</v>
      </c>
      <c r="BF69" s="882">
        <f t="shared" si="33"/>
        <v>0.97638888888888753</v>
      </c>
      <c r="BG69" s="882">
        <v>0</v>
      </c>
      <c r="BH69" s="882">
        <f t="shared" si="34"/>
        <v>0.97638888888888753</v>
      </c>
      <c r="BI69" s="882">
        <v>0</v>
      </c>
      <c r="BJ69" s="882">
        <f t="shared" si="35"/>
        <v>0.97638888888888753</v>
      </c>
      <c r="BK69" s="882">
        <v>0</v>
      </c>
      <c r="BL69" s="882">
        <f t="shared" si="36"/>
        <v>0.97638888888888753</v>
      </c>
      <c r="BM69" s="882">
        <v>0</v>
      </c>
      <c r="BN69" s="882">
        <f t="shared" si="37"/>
        <v>0.97638888888888753</v>
      </c>
      <c r="BO69" s="882">
        <v>0</v>
      </c>
      <c r="BP69" s="882">
        <f t="shared" si="38"/>
        <v>0.97638888888888753</v>
      </c>
      <c r="BQ69" s="882">
        <v>0</v>
      </c>
      <c r="BR69" s="882">
        <f t="shared" si="39"/>
        <v>0.97638888888888753</v>
      </c>
      <c r="BS69" s="882">
        <v>0</v>
      </c>
      <c r="BT69" s="882">
        <f t="shared" si="40"/>
        <v>0.97638888888888753</v>
      </c>
      <c r="BU69" s="882">
        <v>0</v>
      </c>
      <c r="BV69" s="882">
        <f t="shared" si="41"/>
        <v>0.97638888888888753</v>
      </c>
      <c r="BW69" s="882">
        <v>3.472222222222222E-3</v>
      </c>
      <c r="BX69" s="883">
        <f t="shared" si="42"/>
        <v>0.97986111111110974</v>
      </c>
      <c r="BY69" s="884"/>
      <c r="BZ69" s="104"/>
      <c r="CA69" s="104">
        <f t="shared" si="4"/>
        <v>9.8611111111110761E-2</v>
      </c>
      <c r="CB69" s="1">
        <f t="shared" si="0"/>
        <v>17.323943661971892</v>
      </c>
      <c r="CC69" s="153"/>
      <c r="CD69" s="88">
        <f t="shared" si="1"/>
        <v>141.99999999999949</v>
      </c>
      <c r="CE69" s="88">
        <f t="shared" si="2"/>
        <v>41</v>
      </c>
      <c r="CG69" s="99">
        <f t="shared" si="5"/>
        <v>9.8611111111110761E-2</v>
      </c>
      <c r="CH69" s="96">
        <f t="shared" si="3"/>
        <v>141.99999999999949</v>
      </c>
      <c r="CI69" s="100">
        <f t="shared" si="6"/>
        <v>2.3666666666666583</v>
      </c>
    </row>
    <row r="70" spans="1:89" x14ac:dyDescent="0.2">
      <c r="A70" s="1230"/>
      <c r="B70" s="885">
        <v>47</v>
      </c>
      <c r="C70" s="718">
        <v>2.2222222222222223E-2</v>
      </c>
      <c r="D70" s="13">
        <f t="shared" si="7"/>
        <v>0.90347222222222123</v>
      </c>
      <c r="E70" s="227">
        <v>0</v>
      </c>
      <c r="G70" s="2">
        <v>3.472222222222222E-3</v>
      </c>
      <c r="H70" s="13">
        <f t="shared" si="8"/>
        <v>0.90694444444444344</v>
      </c>
      <c r="I70" s="892">
        <v>9.0277777777777787E-3</v>
      </c>
      <c r="J70" s="319">
        <f t="shared" si="9"/>
        <v>0.91597222222222119</v>
      </c>
      <c r="K70" s="879">
        <v>4.8611111111111112E-3</v>
      </c>
      <c r="L70" s="101">
        <f t="shared" si="10"/>
        <v>0.92083333333333228</v>
      </c>
      <c r="M70" s="890">
        <v>5.5555555555555558E-3</v>
      </c>
      <c r="N70" s="101">
        <f>+M70+L70</f>
        <v>0.92638888888888782</v>
      </c>
      <c r="O70" s="910">
        <v>3.472222222222222E-3</v>
      </c>
      <c r="P70" s="911">
        <f>+O70+N70</f>
        <v>0.92986111111111003</v>
      </c>
      <c r="Q70" s="910">
        <v>5.5555555555555558E-3</v>
      </c>
      <c r="R70" s="101">
        <f>+Q70+P70</f>
        <v>0.93541666666666556</v>
      </c>
      <c r="S70" s="890">
        <v>4.1666666666666666E-3</v>
      </c>
      <c r="T70" s="101">
        <f>+S70+R70</f>
        <v>0.93958333333333222</v>
      </c>
      <c r="U70" s="890">
        <v>4.8611111111111112E-3</v>
      </c>
      <c r="V70" s="101">
        <f>+U70+T70</f>
        <v>0.94444444444444331</v>
      </c>
      <c r="W70" s="104">
        <v>2.7777777777777779E-3</v>
      </c>
      <c r="X70" s="101">
        <f>+W70+V70</f>
        <v>0.94722222222222108</v>
      </c>
      <c r="Y70" s="104">
        <v>2.7777777777777779E-3</v>
      </c>
      <c r="Z70" s="101">
        <f>+Y70+X70</f>
        <v>0.94999999999999885</v>
      </c>
      <c r="AA70" s="104">
        <v>2.7777777777777779E-3</v>
      </c>
      <c r="AB70" s="101">
        <f>+AA70+Z70</f>
        <v>0.95277777777777661</v>
      </c>
      <c r="AC70" s="104">
        <v>2.7777777777777779E-3</v>
      </c>
      <c r="AD70" s="101">
        <f>+AC70+AB70</f>
        <v>0.95555555555555438</v>
      </c>
      <c r="AE70" s="890">
        <v>4.8611111111111112E-3</v>
      </c>
      <c r="AF70" s="101">
        <f>+AE70+AD70</f>
        <v>0.96041666666666548</v>
      </c>
      <c r="AG70" s="890">
        <v>4.1666666666666666E-3</v>
      </c>
      <c r="AH70" s="101">
        <f>+AG70+AF70</f>
        <v>0.96458333333333213</v>
      </c>
      <c r="AI70" s="890">
        <v>5.5555555555555558E-3</v>
      </c>
      <c r="AJ70" s="101">
        <f>+AI70+AH70</f>
        <v>0.97013888888888766</v>
      </c>
      <c r="AK70" s="104">
        <v>2.7777777777777779E-3</v>
      </c>
      <c r="AL70" s="101">
        <f>+AK70+AJ70</f>
        <v>0.97291666666666543</v>
      </c>
      <c r="AM70" s="890">
        <v>5.5555555555555558E-3</v>
      </c>
      <c r="AN70" s="101">
        <f>+AM70+AL70</f>
        <v>0.97847222222222097</v>
      </c>
      <c r="AO70" s="881">
        <v>5.5555555555555558E-3</v>
      </c>
      <c r="AP70" s="101">
        <f>+AO70+AN70</f>
        <v>0.9840277777777765</v>
      </c>
      <c r="AQ70" s="893">
        <v>9.0277777777777787E-3</v>
      </c>
      <c r="AR70" s="13">
        <f>+AQ70+AP70</f>
        <v>0.99305555555555425</v>
      </c>
      <c r="AS70" s="227">
        <v>0</v>
      </c>
      <c r="AT70" s="101">
        <f>+AS70+AR70</f>
        <v>0.99305555555555425</v>
      </c>
      <c r="AU70" s="101">
        <v>0</v>
      </c>
      <c r="AV70" s="101">
        <f>+AU70+AT70</f>
        <v>0.99305555555555425</v>
      </c>
      <c r="AW70" s="101">
        <v>0</v>
      </c>
      <c r="AX70" s="101">
        <f>+AW70+AV70</f>
        <v>0.99305555555555425</v>
      </c>
      <c r="AY70" s="101">
        <v>0</v>
      </c>
      <c r="AZ70" s="101">
        <f>+AY70+AX70</f>
        <v>0.99305555555555425</v>
      </c>
      <c r="BA70" s="101">
        <v>0</v>
      </c>
      <c r="BB70" s="101">
        <f>+BA70+AZ70</f>
        <v>0.99305555555555425</v>
      </c>
      <c r="BC70" s="101">
        <v>0</v>
      </c>
      <c r="BD70" s="101">
        <f>+BC70+BB70</f>
        <v>0.99305555555555425</v>
      </c>
      <c r="BE70" s="101">
        <v>0</v>
      </c>
      <c r="BF70" s="101">
        <f>+BE70+BD70</f>
        <v>0.99305555555555425</v>
      </c>
      <c r="BG70" s="101">
        <v>0</v>
      </c>
      <c r="BH70" s="101">
        <f>+BG70+BF70</f>
        <v>0.99305555555555425</v>
      </c>
      <c r="BI70" s="101">
        <v>0</v>
      </c>
      <c r="BJ70" s="101">
        <f>+BI70+BH70</f>
        <v>0.99305555555555425</v>
      </c>
      <c r="BK70" s="101">
        <v>0</v>
      </c>
      <c r="BL70" s="101">
        <f>+BK70+BJ70</f>
        <v>0.99305555555555425</v>
      </c>
      <c r="BM70" s="101">
        <v>0</v>
      </c>
      <c r="BN70" s="101">
        <f>+BM70+BL70</f>
        <v>0.99305555555555425</v>
      </c>
      <c r="BO70" s="101">
        <v>0</v>
      </c>
      <c r="BP70" s="101">
        <f>+BO70+BN70</f>
        <v>0.99305555555555425</v>
      </c>
      <c r="BQ70" s="101">
        <v>0</v>
      </c>
      <c r="BR70" s="101">
        <f>+BQ70+BP70</f>
        <v>0.99305555555555425</v>
      </c>
      <c r="BS70" s="101">
        <v>0</v>
      </c>
      <c r="BT70" s="101">
        <f>+BS70+BR70</f>
        <v>0.99305555555555425</v>
      </c>
      <c r="BU70" s="101">
        <v>0</v>
      </c>
      <c r="BV70" s="101">
        <f>+BU70+BT70</f>
        <v>0.99305555555555425</v>
      </c>
      <c r="BW70" s="104">
        <v>3.472222222222222E-3</v>
      </c>
      <c r="BX70" s="102">
        <f>+BW70+BV70</f>
        <v>0.99652777777777646</v>
      </c>
      <c r="BY70" s="891"/>
      <c r="BZ70" s="101"/>
      <c r="CA70" s="101">
        <f t="shared" si="4"/>
        <v>9.3055555555555225E-2</v>
      </c>
      <c r="CB70" s="1">
        <f t="shared" si="0"/>
        <v>18.358208955223947</v>
      </c>
      <c r="CC70" s="103"/>
      <c r="CD70" s="88">
        <f t="shared" si="1"/>
        <v>133.99999999999952</v>
      </c>
      <c r="CE70" s="88">
        <f t="shared" si="2"/>
        <v>41</v>
      </c>
      <c r="CG70" s="99">
        <f t="shared" si="5"/>
        <v>9.3055555555555225E-2</v>
      </c>
      <c r="CH70" s="96">
        <f t="shared" si="3"/>
        <v>133.99999999999952</v>
      </c>
      <c r="CI70" s="100">
        <f t="shared" si="6"/>
        <v>2.2333333333333254</v>
      </c>
    </row>
    <row r="71" spans="1:89" x14ac:dyDescent="0.2">
      <c r="A71" s="1230"/>
      <c r="B71" s="885">
        <v>48</v>
      </c>
      <c r="C71" s="718">
        <v>2.4999999999999998E-2</v>
      </c>
      <c r="D71" s="13">
        <f>+C71+D70</f>
        <v>0.92847222222222126</v>
      </c>
      <c r="E71" s="227">
        <v>0</v>
      </c>
      <c r="G71" s="2">
        <v>3.472222222222222E-3</v>
      </c>
      <c r="H71" s="13">
        <f>+G71+D71</f>
        <v>0.93194444444444346</v>
      </c>
      <c r="I71" s="892">
        <v>9.0277777777777787E-3</v>
      </c>
      <c r="J71" s="101">
        <f>+I71+H71</f>
        <v>0.94097222222222121</v>
      </c>
      <c r="K71" s="879">
        <v>4.8611111111111112E-3</v>
      </c>
      <c r="L71" s="101">
        <f>+K71+J71</f>
        <v>0.9458333333333323</v>
      </c>
      <c r="M71" s="890">
        <v>5.5555555555555558E-3</v>
      </c>
      <c r="N71" s="101">
        <f>+M71+L71</f>
        <v>0.95138888888888784</v>
      </c>
      <c r="O71" s="912">
        <v>3.472222222222222E-3</v>
      </c>
      <c r="P71" s="889">
        <f t="shared" ref="P71:P74" si="43">+O71+N71</f>
        <v>0.95486111111111005</v>
      </c>
      <c r="Q71" s="912">
        <v>5.5555555555555558E-3</v>
      </c>
      <c r="R71" s="101">
        <f>+Q71+P71</f>
        <v>0.96041666666666559</v>
      </c>
      <c r="S71" s="890">
        <v>4.1666666666666666E-3</v>
      </c>
      <c r="T71" s="101">
        <f>+S71+R71</f>
        <v>0.96458333333333224</v>
      </c>
      <c r="U71" s="890">
        <v>4.8611111111111112E-3</v>
      </c>
      <c r="V71" s="101">
        <f>+U71+T71</f>
        <v>0.96944444444444333</v>
      </c>
      <c r="W71" s="104">
        <v>2.7777777777777779E-3</v>
      </c>
      <c r="X71" s="101">
        <f>+W71+V71</f>
        <v>0.9722222222222211</v>
      </c>
      <c r="Y71" s="104">
        <v>2.7777777777777779E-3</v>
      </c>
      <c r="Z71" s="101">
        <f>+Y71+X71</f>
        <v>0.97499999999999887</v>
      </c>
      <c r="AA71" s="104">
        <v>2.7777777777777779E-3</v>
      </c>
      <c r="AB71" s="101">
        <f>+AA71+Z71</f>
        <v>0.97777777777777664</v>
      </c>
      <c r="AC71" s="104">
        <v>2.7777777777777779E-3</v>
      </c>
      <c r="AD71" s="101">
        <f>+AC71+AB71</f>
        <v>0.9805555555555544</v>
      </c>
      <c r="AE71" s="890">
        <v>4.8611111111111112E-3</v>
      </c>
      <c r="AF71" s="101">
        <f>+AE71+AD71</f>
        <v>0.9854166666666655</v>
      </c>
      <c r="AG71" s="890">
        <v>4.1666666666666666E-3</v>
      </c>
      <c r="AH71" s="101">
        <f>+AG71+AF71</f>
        <v>0.98958333333333215</v>
      </c>
      <c r="AI71" s="890">
        <v>5.5555555555555558E-3</v>
      </c>
      <c r="AJ71" s="101">
        <f>+AI71+AH71</f>
        <v>0.99513888888888768</v>
      </c>
      <c r="AK71" s="104">
        <v>2.7777777777777779E-3</v>
      </c>
      <c r="AL71" s="101">
        <f>+AK71+AJ71</f>
        <v>0.99791666666666545</v>
      </c>
      <c r="AM71" s="890">
        <v>5.5555555555555558E-3</v>
      </c>
      <c r="AN71" s="101">
        <f>+AM71+AL71</f>
        <v>1.003472222222221</v>
      </c>
      <c r="AO71" s="881">
        <v>5.5555555555555558E-3</v>
      </c>
      <c r="AP71" s="101">
        <f>+AO71+AN71</f>
        <v>1.0090277777777765</v>
      </c>
      <c r="AQ71" s="893">
        <v>9.0277777777777787E-3</v>
      </c>
      <c r="AR71" s="13">
        <f>+AQ71+AP71</f>
        <v>1.0180555555555544</v>
      </c>
      <c r="AS71" s="227">
        <v>0</v>
      </c>
      <c r="AT71" s="101">
        <f>+AS71+AR71</f>
        <v>1.0180555555555544</v>
      </c>
      <c r="AU71" s="101">
        <v>0</v>
      </c>
      <c r="AV71" s="101">
        <f>+AU71+AT71</f>
        <v>1.0180555555555544</v>
      </c>
      <c r="AW71" s="101">
        <v>0</v>
      </c>
      <c r="AX71" s="101">
        <f>+AW71+AV71</f>
        <v>1.0180555555555544</v>
      </c>
      <c r="AY71" s="101">
        <v>0</v>
      </c>
      <c r="AZ71" s="101">
        <f>+AY71+AX71</f>
        <v>1.0180555555555544</v>
      </c>
      <c r="BA71" s="101">
        <v>0</v>
      </c>
      <c r="BB71" s="101">
        <f>+BA71+AZ71</f>
        <v>1.0180555555555544</v>
      </c>
      <c r="BC71" s="101">
        <v>0</v>
      </c>
      <c r="BD71" s="101">
        <f>+BC71+BB71</f>
        <v>1.0180555555555544</v>
      </c>
      <c r="BE71" s="101">
        <v>0</v>
      </c>
      <c r="BF71" s="101">
        <f>+BE71+BD71</f>
        <v>1.0180555555555544</v>
      </c>
      <c r="BG71" s="101">
        <v>0</v>
      </c>
      <c r="BH71" s="101">
        <f>+BG71+BF71</f>
        <v>1.0180555555555544</v>
      </c>
      <c r="BI71" s="101">
        <v>0</v>
      </c>
      <c r="BJ71" s="101">
        <f>+BI71+BH71</f>
        <v>1.0180555555555544</v>
      </c>
      <c r="BK71" s="101">
        <v>0</v>
      </c>
      <c r="BL71" s="101">
        <f>+BK71+BJ71</f>
        <v>1.0180555555555544</v>
      </c>
      <c r="BM71" s="101">
        <v>0</v>
      </c>
      <c r="BN71" s="101">
        <f>+BM71+BL71</f>
        <v>1.0180555555555544</v>
      </c>
      <c r="BO71" s="101">
        <v>0</v>
      </c>
      <c r="BP71" s="101">
        <f>+BO71+BN71</f>
        <v>1.0180555555555544</v>
      </c>
      <c r="BQ71" s="101">
        <v>0</v>
      </c>
      <c r="BR71" s="101">
        <f>+BQ71+BP71</f>
        <v>1.0180555555555544</v>
      </c>
      <c r="BS71" s="101">
        <v>0</v>
      </c>
      <c r="BT71" s="101">
        <f>+BS71+BR71</f>
        <v>1.0180555555555544</v>
      </c>
      <c r="BU71" s="101">
        <v>0</v>
      </c>
      <c r="BV71" s="101">
        <f>+BU71+BT71</f>
        <v>1.0180555555555544</v>
      </c>
      <c r="BW71" s="104">
        <v>3.472222222222222E-3</v>
      </c>
      <c r="BX71" s="102">
        <f>+BW71+BV71</f>
        <v>1.0215277777777767</v>
      </c>
      <c r="BY71" s="891"/>
      <c r="BZ71" s="101"/>
      <c r="CA71" s="101">
        <f>+BX71-D71</f>
        <v>9.3055555555555447E-2</v>
      </c>
      <c r="CB71" s="1">
        <f t="shared" si="0"/>
        <v>18.358208955223905</v>
      </c>
      <c r="CC71" s="103"/>
      <c r="CD71" s="88">
        <f t="shared" si="1"/>
        <v>133.99999999999983</v>
      </c>
      <c r="CE71" s="88">
        <f t="shared" si="2"/>
        <v>41</v>
      </c>
      <c r="CG71" s="99">
        <f t="shared" si="5"/>
        <v>9.3055555555555447E-2</v>
      </c>
      <c r="CH71" s="96">
        <f t="shared" si="3"/>
        <v>133.99999999999983</v>
      </c>
      <c r="CI71" s="100">
        <f t="shared" si="6"/>
        <v>2.2333333333333303</v>
      </c>
    </row>
    <row r="72" spans="1:89" ht="13.5" thickBot="1" x14ac:dyDescent="0.25">
      <c r="A72" s="1230"/>
      <c r="B72" s="872">
        <v>49</v>
      </c>
      <c r="C72" s="718">
        <v>2.7777777777777776E-2</v>
      </c>
      <c r="D72" s="13">
        <f>+C72+D71</f>
        <v>0.95624999999999905</v>
      </c>
      <c r="E72" s="227">
        <v>0</v>
      </c>
      <c r="G72" s="2">
        <v>3.472222222222222E-3</v>
      </c>
      <c r="H72" s="13">
        <f>+G72+D72</f>
        <v>0.95972222222222126</v>
      </c>
      <c r="I72" s="892">
        <v>9.0277777777777787E-3</v>
      </c>
      <c r="J72" s="101">
        <f>+I72+H72</f>
        <v>0.968749999999999</v>
      </c>
      <c r="K72" s="879">
        <v>4.8611111111111112E-3</v>
      </c>
      <c r="L72" s="101">
        <f>+K72+J72</f>
        <v>0.97361111111111009</v>
      </c>
      <c r="M72" s="890">
        <v>5.5555555555555558E-3</v>
      </c>
      <c r="N72" s="101">
        <f>+M72+L72</f>
        <v>0.97916666666666563</v>
      </c>
      <c r="O72" s="912">
        <v>3.472222222222222E-3</v>
      </c>
      <c r="P72" s="889">
        <f t="shared" si="43"/>
        <v>0.98263888888888784</v>
      </c>
      <c r="Q72" s="912">
        <v>5.5555555555555558E-3</v>
      </c>
      <c r="R72" s="101">
        <f>+Q72+P72</f>
        <v>0.98819444444444338</v>
      </c>
      <c r="S72" s="890">
        <v>4.1666666666666666E-3</v>
      </c>
      <c r="T72" s="101">
        <f>+S72+R72</f>
        <v>0.99236111111111003</v>
      </c>
      <c r="U72" s="890">
        <v>4.8611111111111112E-3</v>
      </c>
      <c r="V72" s="101">
        <f>+U72+T72</f>
        <v>0.99722222222222112</v>
      </c>
      <c r="W72" s="104">
        <v>2.7777777777777779E-3</v>
      </c>
      <c r="X72" s="101">
        <f>+W72+V72</f>
        <v>0.99999999999999889</v>
      </c>
      <c r="Y72" s="104">
        <v>2.7777777777777779E-3</v>
      </c>
      <c r="Z72" s="101">
        <f>+Y72+X72</f>
        <v>1.0027777777777767</v>
      </c>
      <c r="AA72" s="104">
        <v>2.7777777777777779E-3</v>
      </c>
      <c r="AB72" s="101">
        <f>+AA72+Z72</f>
        <v>1.0055555555555544</v>
      </c>
      <c r="AC72" s="104">
        <v>2.7777777777777779E-3</v>
      </c>
      <c r="AD72" s="101">
        <f>+AC72+AB72</f>
        <v>1.0083333333333322</v>
      </c>
      <c r="AE72" s="890">
        <v>4.8611111111111112E-3</v>
      </c>
      <c r="AF72" s="101">
        <f>+AE72+AD72</f>
        <v>1.0131944444444434</v>
      </c>
      <c r="AG72" s="890">
        <v>4.1666666666666666E-3</v>
      </c>
      <c r="AH72" s="101">
        <f>+AG72+AF72</f>
        <v>1.0173611111111101</v>
      </c>
      <c r="AI72" s="890">
        <v>5.5555555555555558E-3</v>
      </c>
      <c r="AJ72" s="101">
        <f>+AI72+AH72</f>
        <v>1.0229166666666656</v>
      </c>
      <c r="AK72" s="104">
        <v>2.7777777777777779E-3</v>
      </c>
      <c r="AL72" s="101">
        <f>+AK72+AJ72</f>
        <v>1.0256944444444434</v>
      </c>
      <c r="AM72" s="890">
        <v>5.5555555555555558E-3</v>
      </c>
      <c r="AN72" s="101">
        <f>+AM72+AL72</f>
        <v>1.0312499999999989</v>
      </c>
      <c r="AO72" s="881">
        <v>5.5555555555555558E-3</v>
      </c>
      <c r="AP72" s="101">
        <f>+AO72+AN72</f>
        <v>1.0368055555555544</v>
      </c>
      <c r="AQ72" s="893">
        <v>9.0277777777777787E-3</v>
      </c>
      <c r="AR72" s="13">
        <f>+AQ72+AP72</f>
        <v>1.0458333333333323</v>
      </c>
      <c r="AS72" s="227">
        <v>0</v>
      </c>
      <c r="AT72" s="101">
        <f>+AS72+AR72</f>
        <v>1.0458333333333323</v>
      </c>
      <c r="AU72" s="101">
        <v>0</v>
      </c>
      <c r="AV72" s="101">
        <f>+AU72+AT72</f>
        <v>1.0458333333333323</v>
      </c>
      <c r="AW72" s="101">
        <v>0</v>
      </c>
      <c r="AX72" s="101">
        <f>+AW72+AV72</f>
        <v>1.0458333333333323</v>
      </c>
      <c r="AY72" s="101">
        <v>0</v>
      </c>
      <c r="AZ72" s="101">
        <f>+AY72+AX72</f>
        <v>1.0458333333333323</v>
      </c>
      <c r="BA72" s="101">
        <v>0</v>
      </c>
      <c r="BB72" s="101">
        <f>+BA72+AZ72</f>
        <v>1.0458333333333323</v>
      </c>
      <c r="BC72" s="101">
        <v>0</v>
      </c>
      <c r="BD72" s="101">
        <f>+BC72+BB72</f>
        <v>1.0458333333333323</v>
      </c>
      <c r="BE72" s="101">
        <v>0</v>
      </c>
      <c r="BF72" s="101">
        <f>+BE72+BD72</f>
        <v>1.0458333333333323</v>
      </c>
      <c r="BG72" s="101">
        <v>0</v>
      </c>
      <c r="BH72" s="101">
        <f>+BG72+BF72</f>
        <v>1.0458333333333323</v>
      </c>
      <c r="BI72" s="101">
        <v>0</v>
      </c>
      <c r="BJ72" s="101">
        <f>+BI72+BH72</f>
        <v>1.0458333333333323</v>
      </c>
      <c r="BK72" s="101">
        <v>0</v>
      </c>
      <c r="BL72" s="101">
        <f>+BK72+BJ72</f>
        <v>1.0458333333333323</v>
      </c>
      <c r="BM72" s="101">
        <v>0</v>
      </c>
      <c r="BN72" s="101">
        <f>+BM72+BL72</f>
        <v>1.0458333333333323</v>
      </c>
      <c r="BO72" s="101">
        <v>0</v>
      </c>
      <c r="BP72" s="101">
        <f>+BO72+BN72</f>
        <v>1.0458333333333323</v>
      </c>
      <c r="BQ72" s="101">
        <v>0</v>
      </c>
      <c r="BR72" s="101">
        <f>+BQ72+BP72</f>
        <v>1.0458333333333323</v>
      </c>
      <c r="BS72" s="101">
        <v>0</v>
      </c>
      <c r="BT72" s="101">
        <f>+BS72+BR72</f>
        <v>1.0458333333333323</v>
      </c>
      <c r="BU72" s="101">
        <v>0</v>
      </c>
      <c r="BV72" s="101">
        <f>+BU72+BT72</f>
        <v>1.0458333333333323</v>
      </c>
      <c r="BW72" s="104">
        <v>3.472222222222222E-3</v>
      </c>
      <c r="BX72" s="102">
        <f>+BW72+BV72</f>
        <v>1.0493055555555546</v>
      </c>
      <c r="BY72" s="891"/>
      <c r="BZ72" s="101"/>
      <c r="CA72" s="101">
        <f>+BX72-D72</f>
        <v>9.3055555555555558E-2</v>
      </c>
      <c r="CB72" s="335">
        <f t="shared" si="0"/>
        <v>18.35820895522388</v>
      </c>
      <c r="CC72" s="159"/>
      <c r="CD72" s="88">
        <f t="shared" si="1"/>
        <v>134</v>
      </c>
      <c r="CE72" s="88">
        <f t="shared" si="2"/>
        <v>41</v>
      </c>
      <c r="CG72" s="99">
        <f t="shared" si="5"/>
        <v>9.3055555555555558E-2</v>
      </c>
      <c r="CH72" s="96">
        <f t="shared" si="3"/>
        <v>134</v>
      </c>
      <c r="CI72" s="100">
        <f t="shared" si="6"/>
        <v>2.2333333333333334</v>
      </c>
      <c r="CK72" s="108"/>
    </row>
    <row r="73" spans="1:89" x14ac:dyDescent="0.2">
      <c r="A73" s="1230"/>
      <c r="B73" s="885">
        <v>50</v>
      </c>
      <c r="C73" s="718">
        <v>3.125E-2</v>
      </c>
      <c r="D73" s="13">
        <f>+C73+D72</f>
        <v>0.98749999999999905</v>
      </c>
      <c r="E73" s="227">
        <v>0</v>
      </c>
      <c r="G73" s="2">
        <v>3.472222222222222E-3</v>
      </c>
      <c r="H73" s="13">
        <f>+G73+D73</f>
        <v>0.99097222222222126</v>
      </c>
      <c r="I73" s="892">
        <v>9.0277777777777787E-3</v>
      </c>
      <c r="J73" s="101">
        <f>+I73+H73</f>
        <v>0.999999999999999</v>
      </c>
      <c r="K73" s="879">
        <v>4.8611111111111112E-3</v>
      </c>
      <c r="L73" s="101">
        <f>+K73+J73</f>
        <v>1.0048611111111101</v>
      </c>
      <c r="M73" s="890">
        <v>5.5555555555555558E-3</v>
      </c>
      <c r="N73" s="101">
        <f>+M73+L73</f>
        <v>1.0104166666666656</v>
      </c>
      <c r="O73" s="912">
        <v>3.472222222222222E-3</v>
      </c>
      <c r="P73" s="889">
        <f t="shared" si="43"/>
        <v>1.013888888888888</v>
      </c>
      <c r="Q73" s="912">
        <v>5.5555555555555558E-3</v>
      </c>
      <c r="R73" s="101">
        <f>+Q73+P73</f>
        <v>1.0194444444444435</v>
      </c>
      <c r="S73" s="890">
        <v>4.1666666666666666E-3</v>
      </c>
      <c r="T73" s="101">
        <f>+S73+R73</f>
        <v>1.0236111111111101</v>
      </c>
      <c r="U73" s="890">
        <v>4.8611111111111112E-3</v>
      </c>
      <c r="V73" s="101">
        <f>+U73+T73</f>
        <v>1.0284722222222213</v>
      </c>
      <c r="W73" s="104">
        <v>2.7777777777777779E-3</v>
      </c>
      <c r="X73" s="101">
        <f>+W73+V73</f>
        <v>1.0312499999999991</v>
      </c>
      <c r="Y73" s="104">
        <v>2.7777777777777779E-3</v>
      </c>
      <c r="Z73" s="101">
        <f>+Y73+X73</f>
        <v>1.0340277777777769</v>
      </c>
      <c r="AA73" s="104">
        <v>2.7777777777777779E-3</v>
      </c>
      <c r="AB73" s="101">
        <f>+AA73+Z73</f>
        <v>1.0368055555555546</v>
      </c>
      <c r="AC73" s="104">
        <v>2.7777777777777779E-3</v>
      </c>
      <c r="AD73" s="101">
        <f>+AC73+AB73</f>
        <v>1.0395833333333324</v>
      </c>
      <c r="AE73" s="890">
        <v>4.8611111111111112E-3</v>
      </c>
      <c r="AF73" s="101">
        <f>+AE73+AD73</f>
        <v>1.0444444444444436</v>
      </c>
      <c r="AG73" s="890">
        <v>4.1666666666666666E-3</v>
      </c>
      <c r="AH73" s="101">
        <f>+AG73+AF73</f>
        <v>1.0486111111111103</v>
      </c>
      <c r="AI73" s="890">
        <v>5.5555555555555558E-3</v>
      </c>
      <c r="AJ73" s="101">
        <f>+AI73+AH73</f>
        <v>1.0541666666666658</v>
      </c>
      <c r="AK73" s="104">
        <v>2.7777777777777779E-3</v>
      </c>
      <c r="AL73" s="101">
        <f>+AK73+AJ73</f>
        <v>1.0569444444444436</v>
      </c>
      <c r="AM73" s="890">
        <v>5.5555555555555558E-3</v>
      </c>
      <c r="AN73" s="101">
        <f>+AM73+AL73</f>
        <v>1.0624999999999991</v>
      </c>
      <c r="AO73" s="881">
        <v>5.5555555555555558E-3</v>
      </c>
      <c r="AP73" s="101">
        <f>+AO73+AN73</f>
        <v>1.0680555555555546</v>
      </c>
      <c r="AQ73" s="893">
        <v>9.0277777777777787E-3</v>
      </c>
      <c r="AR73" s="13">
        <f>+AQ73+AP73</f>
        <v>1.0770833333333325</v>
      </c>
      <c r="AS73" s="227">
        <v>0</v>
      </c>
      <c r="AT73" s="101">
        <f>+AS73+AR73</f>
        <v>1.0770833333333325</v>
      </c>
      <c r="AU73" s="101">
        <v>0</v>
      </c>
      <c r="AV73" s="101">
        <f>+AU73+AT73</f>
        <v>1.0770833333333325</v>
      </c>
      <c r="AW73" s="101">
        <v>0</v>
      </c>
      <c r="AX73" s="101">
        <f>+AW73+AV73</f>
        <v>1.0770833333333325</v>
      </c>
      <c r="AY73" s="101">
        <v>0</v>
      </c>
      <c r="AZ73" s="101">
        <f>+AY73+AX73</f>
        <v>1.0770833333333325</v>
      </c>
      <c r="BA73" s="101">
        <v>0</v>
      </c>
      <c r="BB73" s="101">
        <f>+BA73+AZ73</f>
        <v>1.0770833333333325</v>
      </c>
      <c r="BC73" s="101">
        <v>0</v>
      </c>
      <c r="BD73" s="101">
        <f>+BC73+BB73</f>
        <v>1.0770833333333325</v>
      </c>
      <c r="BE73" s="101">
        <v>0</v>
      </c>
      <c r="BF73" s="101">
        <f>+BE73+BD73</f>
        <v>1.0770833333333325</v>
      </c>
      <c r="BG73" s="101">
        <v>0</v>
      </c>
      <c r="BH73" s="101">
        <f>+BG73+BF73</f>
        <v>1.0770833333333325</v>
      </c>
      <c r="BI73" s="101">
        <v>0</v>
      </c>
      <c r="BJ73" s="101">
        <f>+BI73+BH73</f>
        <v>1.0770833333333325</v>
      </c>
      <c r="BK73" s="101">
        <v>0</v>
      </c>
      <c r="BL73" s="101">
        <f>+BK73+BJ73</f>
        <v>1.0770833333333325</v>
      </c>
      <c r="BM73" s="101">
        <v>0</v>
      </c>
      <c r="BN73" s="101">
        <f>+BM73+BL73</f>
        <v>1.0770833333333325</v>
      </c>
      <c r="BO73" s="101">
        <v>0</v>
      </c>
      <c r="BP73" s="101">
        <f>+BO73+BN73</f>
        <v>1.0770833333333325</v>
      </c>
      <c r="BQ73" s="101">
        <v>0</v>
      </c>
      <c r="BR73" s="101">
        <f>+BQ73+BP73</f>
        <v>1.0770833333333325</v>
      </c>
      <c r="BS73" s="101">
        <v>0</v>
      </c>
      <c r="BT73" s="101">
        <f>+BS73+BR73</f>
        <v>1.0770833333333325</v>
      </c>
      <c r="BU73" s="101">
        <v>0</v>
      </c>
      <c r="BV73" s="101">
        <f>+BU73+BT73</f>
        <v>1.0770833333333325</v>
      </c>
      <c r="BW73" s="104">
        <v>3.472222222222222E-3</v>
      </c>
      <c r="BX73" s="102">
        <f>+BW73+BV73</f>
        <v>1.0805555555555548</v>
      </c>
      <c r="BY73" s="891"/>
      <c r="BZ73" s="101"/>
      <c r="CA73" s="101">
        <f>+BX73-D73</f>
        <v>9.305555555555578E-2</v>
      </c>
      <c r="CB73" s="1">
        <f t="shared" si="0"/>
        <v>18.358208955223837</v>
      </c>
      <c r="CC73" s="153"/>
      <c r="CD73" s="88">
        <f t="shared" si="1"/>
        <v>134.00000000000031</v>
      </c>
      <c r="CE73" s="88">
        <f t="shared" si="2"/>
        <v>41</v>
      </c>
      <c r="CG73" s="99">
        <f t="shared" si="5"/>
        <v>9.305555555555578E-2</v>
      </c>
      <c r="CH73" s="96">
        <f t="shared" si="3"/>
        <v>134.00000000000031</v>
      </c>
      <c r="CI73" s="100">
        <f t="shared" si="6"/>
        <v>2.2333333333333387</v>
      </c>
      <c r="CK73" s="108"/>
    </row>
    <row r="74" spans="1:89" x14ac:dyDescent="0.2">
      <c r="A74" s="1230"/>
      <c r="B74" s="885">
        <v>51</v>
      </c>
      <c r="C74" s="718">
        <v>3.125E-2</v>
      </c>
      <c r="D74" s="13">
        <f t="shared" si="7"/>
        <v>1.0187499999999989</v>
      </c>
      <c r="E74" s="227">
        <v>0</v>
      </c>
      <c r="G74" s="2">
        <v>3.472222222222222E-3</v>
      </c>
      <c r="H74" s="13">
        <f t="shared" si="8"/>
        <v>1.0222222222222213</v>
      </c>
      <c r="I74" s="892">
        <v>9.0277777777777787E-3</v>
      </c>
      <c r="J74" s="101">
        <f t="shared" si="9"/>
        <v>1.0312499999999991</v>
      </c>
      <c r="K74" s="879">
        <v>4.8611111111111112E-3</v>
      </c>
      <c r="L74" s="101">
        <f t="shared" si="10"/>
        <v>1.0361111111111103</v>
      </c>
      <c r="M74" s="890">
        <v>5.5555555555555558E-3</v>
      </c>
      <c r="N74" s="101">
        <f t="shared" si="11"/>
        <v>1.0416666666666659</v>
      </c>
      <c r="O74" s="912">
        <v>3.472222222222222E-3</v>
      </c>
      <c r="P74" s="889">
        <f t="shared" si="43"/>
        <v>1.0451388888888882</v>
      </c>
      <c r="Q74" s="912">
        <v>5.5555555555555558E-3</v>
      </c>
      <c r="R74" s="101">
        <f t="shared" si="13"/>
        <v>1.0506944444444437</v>
      </c>
      <c r="S74" s="890">
        <v>4.1666666666666666E-3</v>
      </c>
      <c r="T74" s="101">
        <f t="shared" si="14"/>
        <v>1.0548611111111104</v>
      </c>
      <c r="U74" s="890">
        <v>4.8611111111111112E-3</v>
      </c>
      <c r="V74" s="101">
        <f t="shared" si="15"/>
        <v>1.0597222222222216</v>
      </c>
      <c r="W74" s="104">
        <v>2.7777777777777779E-3</v>
      </c>
      <c r="X74" s="101">
        <f t="shared" si="16"/>
        <v>1.0624999999999993</v>
      </c>
      <c r="Y74" s="104">
        <v>2.7777777777777779E-3</v>
      </c>
      <c r="Z74" s="101">
        <f t="shared" si="17"/>
        <v>1.0652777777777771</v>
      </c>
      <c r="AA74" s="104">
        <v>2.7777777777777779E-3</v>
      </c>
      <c r="AB74" s="101">
        <f t="shared" si="18"/>
        <v>1.0680555555555549</v>
      </c>
      <c r="AC74" s="104">
        <v>2.7777777777777779E-3</v>
      </c>
      <c r="AD74" s="101">
        <f t="shared" si="19"/>
        <v>1.0708333333333326</v>
      </c>
      <c r="AE74" s="890">
        <v>4.8611111111111112E-3</v>
      </c>
      <c r="AF74" s="101">
        <f t="shared" si="20"/>
        <v>1.0756944444444438</v>
      </c>
      <c r="AG74" s="890">
        <v>4.1666666666666666E-3</v>
      </c>
      <c r="AH74" s="101">
        <f t="shared" si="21"/>
        <v>1.0798611111111105</v>
      </c>
      <c r="AI74" s="890">
        <v>5.5555555555555558E-3</v>
      </c>
      <c r="AJ74" s="101">
        <f t="shared" si="22"/>
        <v>1.085416666666666</v>
      </c>
      <c r="AK74" s="104">
        <v>2.7777777777777779E-3</v>
      </c>
      <c r="AL74" s="101">
        <f t="shared" si="23"/>
        <v>1.0881944444444438</v>
      </c>
      <c r="AM74" s="890">
        <v>5.5555555555555558E-3</v>
      </c>
      <c r="AN74" s="101">
        <f t="shared" si="24"/>
        <v>1.0937499999999993</v>
      </c>
      <c r="AO74" s="881">
        <v>5.5555555555555558E-3</v>
      </c>
      <c r="AP74" s="101">
        <f t="shared" si="25"/>
        <v>1.0993055555555549</v>
      </c>
      <c r="AQ74" s="893">
        <v>9.0277777777777787E-3</v>
      </c>
      <c r="AR74" s="13">
        <f t="shared" si="26"/>
        <v>1.1083333333333327</v>
      </c>
      <c r="AS74" s="227">
        <v>0</v>
      </c>
      <c r="AT74" s="101">
        <f t="shared" si="27"/>
        <v>1.1083333333333327</v>
      </c>
      <c r="AU74" s="101">
        <v>0</v>
      </c>
      <c r="AV74" s="101">
        <f t="shared" si="28"/>
        <v>1.1083333333333327</v>
      </c>
      <c r="AW74" s="101">
        <v>0</v>
      </c>
      <c r="AX74" s="101">
        <f t="shared" si="29"/>
        <v>1.1083333333333327</v>
      </c>
      <c r="AY74" s="101">
        <v>0</v>
      </c>
      <c r="AZ74" s="101">
        <f t="shared" si="30"/>
        <v>1.1083333333333327</v>
      </c>
      <c r="BA74" s="101">
        <v>0</v>
      </c>
      <c r="BB74" s="101">
        <f t="shared" si="31"/>
        <v>1.1083333333333327</v>
      </c>
      <c r="BC74" s="101">
        <v>0</v>
      </c>
      <c r="BD74" s="101">
        <f t="shared" si="32"/>
        <v>1.1083333333333327</v>
      </c>
      <c r="BE74" s="101">
        <v>0</v>
      </c>
      <c r="BF74" s="101">
        <f t="shared" si="33"/>
        <v>1.1083333333333327</v>
      </c>
      <c r="BG74" s="101">
        <v>0</v>
      </c>
      <c r="BH74" s="101">
        <f t="shared" si="34"/>
        <v>1.1083333333333327</v>
      </c>
      <c r="BI74" s="101">
        <v>0</v>
      </c>
      <c r="BJ74" s="101">
        <f t="shared" si="35"/>
        <v>1.1083333333333327</v>
      </c>
      <c r="BK74" s="101">
        <v>0</v>
      </c>
      <c r="BL74" s="101">
        <f t="shared" si="36"/>
        <v>1.1083333333333327</v>
      </c>
      <c r="BM74" s="101">
        <v>0</v>
      </c>
      <c r="BN74" s="101">
        <f t="shared" si="37"/>
        <v>1.1083333333333327</v>
      </c>
      <c r="BO74" s="101">
        <v>0</v>
      </c>
      <c r="BP74" s="101">
        <f t="shared" si="38"/>
        <v>1.1083333333333327</v>
      </c>
      <c r="BQ74" s="101">
        <v>0</v>
      </c>
      <c r="BR74" s="101">
        <f t="shared" si="39"/>
        <v>1.1083333333333327</v>
      </c>
      <c r="BS74" s="101">
        <v>0</v>
      </c>
      <c r="BT74" s="101">
        <f t="shared" si="40"/>
        <v>1.1083333333333327</v>
      </c>
      <c r="BU74" s="101">
        <v>0</v>
      </c>
      <c r="BV74" s="101">
        <f t="shared" si="41"/>
        <v>1.1083333333333327</v>
      </c>
      <c r="BW74" s="104">
        <v>3.472222222222222E-3</v>
      </c>
      <c r="BX74" s="102">
        <f t="shared" si="42"/>
        <v>1.111805555555555</v>
      </c>
      <c r="BY74" s="891"/>
      <c r="BZ74" s="101"/>
      <c r="CA74" s="101">
        <f t="shared" si="4"/>
        <v>9.3055555555556113E-2</v>
      </c>
      <c r="CB74" s="1">
        <f t="shared" si="0"/>
        <v>18.35820895522377</v>
      </c>
      <c r="CC74" s="103"/>
      <c r="CD74" s="88">
        <f t="shared" si="1"/>
        <v>134.0000000000008</v>
      </c>
      <c r="CE74" s="88">
        <f t="shared" si="2"/>
        <v>41</v>
      </c>
      <c r="CG74" s="99">
        <f t="shared" si="5"/>
        <v>9.3055555555556113E-2</v>
      </c>
      <c r="CH74" s="96">
        <f t="shared" si="3"/>
        <v>134.0000000000008</v>
      </c>
      <c r="CI74" s="100">
        <f t="shared" si="6"/>
        <v>2.2333333333333467</v>
      </c>
      <c r="CK74" s="108"/>
    </row>
    <row r="75" spans="1:89" x14ac:dyDescent="0.2">
      <c r="B75" s="113"/>
      <c r="C75" s="113"/>
      <c r="D75" s="113"/>
      <c r="E75" s="113"/>
      <c r="F75" s="113"/>
      <c r="G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row>
    <row r="76" spans="1:89" x14ac:dyDescent="0.2">
      <c r="H76" s="88"/>
      <c r="I76" s="88"/>
      <c r="J76" s="88"/>
      <c r="K76" s="88"/>
      <c r="L76" s="113"/>
      <c r="M76" s="113"/>
      <c r="CC76" s="113"/>
    </row>
    <row r="77" spans="1:89" x14ac:dyDescent="0.2">
      <c r="B77" s="88" t="s">
        <v>25</v>
      </c>
      <c r="H77" s="88"/>
      <c r="I77" s="88"/>
      <c r="J77" s="113">
        <v>45</v>
      </c>
      <c r="CC77" s="113"/>
    </row>
    <row r="78" spans="1:89" x14ac:dyDescent="0.2">
      <c r="B78" s="88" t="s">
        <v>26</v>
      </c>
      <c r="H78" s="88"/>
      <c r="I78" s="88"/>
      <c r="J78" s="113">
        <v>6</v>
      </c>
      <c r="CC78" s="113"/>
    </row>
    <row r="79" spans="1:89" x14ac:dyDescent="0.2">
      <c r="B79" s="88" t="s">
        <v>27</v>
      </c>
      <c r="H79" s="88"/>
      <c r="I79" s="88"/>
      <c r="J79" s="113">
        <f>+J78+J77</f>
        <v>51</v>
      </c>
      <c r="CC79" s="113"/>
    </row>
    <row r="80" spans="1:89" x14ac:dyDescent="0.2">
      <c r="B80" s="88" t="s">
        <v>28</v>
      </c>
      <c r="H80" s="88"/>
      <c r="I80" s="88"/>
      <c r="J80" s="560">
        <v>41</v>
      </c>
      <c r="K80" s="73"/>
      <c r="L80" s="88" t="s">
        <v>21</v>
      </c>
      <c r="CC80" s="113"/>
    </row>
    <row r="81" spans="2:81" x14ac:dyDescent="0.2">
      <c r="B81" s="18" t="s">
        <v>29</v>
      </c>
      <c r="H81" s="88"/>
      <c r="I81" s="88"/>
      <c r="J81" s="913">
        <f>+H21+BX21</f>
        <v>4.0609999999999999</v>
      </c>
      <c r="K81" s="73"/>
      <c r="L81" s="88" t="s">
        <v>21</v>
      </c>
      <c r="CC81" s="113"/>
    </row>
    <row r="82" spans="2:81" x14ac:dyDescent="0.2">
      <c r="B82" s="88" t="s">
        <v>30</v>
      </c>
      <c r="H82" s="88"/>
      <c r="I82" s="88"/>
      <c r="J82" s="914">
        <f>+J80+J81</f>
        <v>45.061</v>
      </c>
      <c r="K82" s="88"/>
      <c r="L82" s="88" t="s">
        <v>31</v>
      </c>
      <c r="N82" s="113"/>
      <c r="O82" s="113"/>
      <c r="CC82" s="113"/>
    </row>
    <row r="83" spans="2:81" x14ac:dyDescent="0.2">
      <c r="CC83" s="113"/>
    </row>
    <row r="84" spans="2:81" x14ac:dyDescent="0.2">
      <c r="CC84" s="113"/>
    </row>
    <row r="85" spans="2:81" x14ac:dyDescent="0.2">
      <c r="CC85" s="113"/>
    </row>
  </sheetData>
  <mergeCells count="11">
    <mergeCell ref="CG20:CI20"/>
    <mergeCell ref="BZ21:BZ22"/>
    <mergeCell ref="B23:CC23"/>
    <mergeCell ref="A24:A74"/>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3:CK181"/>
  <sheetViews>
    <sheetView topLeftCell="A12" zoomScale="70" zoomScaleNormal="70" workbookViewId="0">
      <pane xSplit="1" ySplit="11" topLeftCell="B23" activePane="bottomRight" state="frozen"/>
      <selection activeCell="S31" sqref="S31"/>
      <selection pane="topRight" activeCell="S31" sqref="S31"/>
      <selection pane="bottomLeft" activeCell="S31" sqref="S31"/>
      <selection pane="bottomRight" activeCell="CU31" sqref="CU31"/>
    </sheetView>
  </sheetViews>
  <sheetFormatPr baseColWidth="10" defaultRowHeight="12.75" x14ac:dyDescent="0.2"/>
  <cols>
    <col min="1" max="1" width="5.7109375" style="88" customWidth="1"/>
    <col min="2" max="2" width="11" style="88" customWidth="1"/>
    <col min="3" max="3" width="11.140625" style="88" hidden="1" customWidth="1"/>
    <col min="4" max="4" width="8.85546875" style="88" customWidth="1"/>
    <col min="5" max="6" width="12.140625" style="88" hidden="1" customWidth="1"/>
    <col min="7" max="7" width="11" style="88" hidden="1" customWidth="1"/>
    <col min="8" max="8" width="9.85546875" style="113" customWidth="1"/>
    <col min="9" max="9" width="11.28515625" style="113" hidden="1" customWidth="1"/>
    <col min="10" max="10" width="10.28515625" style="113" customWidth="1"/>
    <col min="11" max="11" width="14.42578125" style="113" hidden="1" customWidth="1"/>
    <col min="12" max="12" width="9.42578125" style="88" customWidth="1"/>
    <col min="13" max="13" width="11.28515625" style="88" hidden="1" customWidth="1"/>
    <col min="14" max="14" width="11.28515625" style="88" customWidth="1"/>
    <col min="15" max="15" width="11.28515625" style="88" hidden="1" customWidth="1"/>
    <col min="16" max="16" width="8.28515625" style="88" customWidth="1"/>
    <col min="17" max="17" width="11.28515625" style="88" hidden="1" customWidth="1"/>
    <col min="18" max="21" width="10.85546875" style="88" hidden="1" customWidth="1"/>
    <col min="22" max="23" width="11.28515625" style="88" hidden="1" customWidth="1"/>
    <col min="24" max="24" width="11.28515625" style="88" customWidth="1"/>
    <col min="25" max="27" width="11.28515625" style="88" hidden="1" customWidth="1"/>
    <col min="28" max="28" width="11.28515625" style="88" customWidth="1"/>
    <col min="29" max="31" width="11.42578125" style="88" hidden="1" customWidth="1"/>
    <col min="32" max="32" width="11.42578125" style="88"/>
    <col min="33" max="39" width="11.42578125" style="88" hidden="1" customWidth="1"/>
    <col min="40" max="40" width="8.28515625" style="88" customWidth="1"/>
    <col min="41" max="41" width="11.42578125" style="88" hidden="1" customWidth="1"/>
    <col min="42" max="42" width="11.42578125" style="88"/>
    <col min="43" max="43" width="11.42578125" style="88" hidden="1" customWidth="1"/>
    <col min="44" max="44" width="9.42578125" style="88" customWidth="1"/>
    <col min="45" max="45" width="11.42578125" style="88" hidden="1" customWidth="1"/>
    <col min="46" max="46" width="10.28515625" style="88" customWidth="1"/>
    <col min="47" max="47" width="11.42578125" style="88" hidden="1" customWidth="1"/>
    <col min="48" max="48" width="9.85546875" style="88" customWidth="1"/>
    <col min="49" max="74" width="11.42578125" style="88" hidden="1" customWidth="1"/>
    <col min="75" max="75" width="12.42578125" style="88" hidden="1" customWidth="1"/>
    <col min="76" max="76" width="11.85546875" style="88" customWidth="1"/>
    <col min="77" max="77" width="11.42578125" style="88" hidden="1" customWidth="1"/>
    <col min="78" max="78" width="10.140625" style="88" customWidth="1"/>
    <col min="79" max="79" width="9.28515625" style="88" customWidth="1"/>
    <col min="80" max="80" width="9.7109375" style="88" customWidth="1"/>
    <col min="81" max="81" width="13.5703125" style="88" customWidth="1"/>
    <col min="82" max="84" width="11.42578125" style="88" hidden="1" customWidth="1"/>
    <col min="85" max="87" width="9" style="88" hidden="1" customWidth="1"/>
    <col min="88" max="90" width="0" style="88" hidden="1" customWidth="1"/>
    <col min="91" max="256" width="11.42578125" style="88"/>
    <col min="257" max="257" width="5.7109375" style="88" customWidth="1"/>
    <col min="258" max="258" width="11" style="88" customWidth="1"/>
    <col min="259" max="259" width="0" style="88" hidden="1" customWidth="1"/>
    <col min="260" max="260" width="8.85546875" style="88" customWidth="1"/>
    <col min="261" max="263" width="0" style="88" hidden="1" customWidth="1"/>
    <col min="264" max="264" width="9.85546875" style="88" customWidth="1"/>
    <col min="265" max="265" width="0" style="88" hidden="1" customWidth="1"/>
    <col min="266" max="266" width="10.28515625" style="88" customWidth="1"/>
    <col min="267" max="267" width="0" style="88" hidden="1" customWidth="1"/>
    <col min="268" max="268" width="9.42578125" style="88" customWidth="1"/>
    <col min="269" max="269" width="0" style="88" hidden="1" customWidth="1"/>
    <col min="270" max="270" width="11.28515625" style="88" customWidth="1"/>
    <col min="271" max="271" width="0" style="88" hidden="1" customWidth="1"/>
    <col min="272" max="272" width="8.28515625" style="88" customWidth="1"/>
    <col min="273" max="279" width="0" style="88" hidden="1" customWidth="1"/>
    <col min="280" max="280" width="11.28515625" style="88" customWidth="1"/>
    <col min="281" max="283" width="0" style="88" hidden="1" customWidth="1"/>
    <col min="284" max="284" width="11.28515625" style="88" customWidth="1"/>
    <col min="285" max="287" width="0" style="88" hidden="1" customWidth="1"/>
    <col min="288" max="288" width="11.42578125" style="88"/>
    <col min="289" max="295" width="0" style="88" hidden="1" customWidth="1"/>
    <col min="296" max="296" width="8.28515625" style="88" customWidth="1"/>
    <col min="297" max="297" width="0" style="88" hidden="1" customWidth="1"/>
    <col min="298" max="298" width="11.42578125" style="88"/>
    <col min="299" max="299" width="0" style="88" hidden="1" customWidth="1"/>
    <col min="300" max="300" width="9.42578125" style="88" customWidth="1"/>
    <col min="301" max="301" width="0" style="88" hidden="1" customWidth="1"/>
    <col min="302" max="302" width="10.28515625" style="88" customWidth="1"/>
    <col min="303" max="303" width="0" style="88" hidden="1" customWidth="1"/>
    <col min="304" max="304" width="9.85546875" style="88" customWidth="1"/>
    <col min="305" max="331" width="0" style="88" hidden="1" customWidth="1"/>
    <col min="332" max="332" width="11.85546875" style="88" customWidth="1"/>
    <col min="333" max="333" width="0" style="88" hidden="1" customWidth="1"/>
    <col min="334" max="334" width="10.140625" style="88" customWidth="1"/>
    <col min="335" max="335" width="9.28515625" style="88" customWidth="1"/>
    <col min="336" max="336" width="9.7109375" style="88" customWidth="1"/>
    <col min="337" max="337" width="13.5703125" style="88" customWidth="1"/>
    <col min="338" max="346" width="0" style="88" hidden="1" customWidth="1"/>
    <col min="347" max="512" width="11.42578125" style="88"/>
    <col min="513" max="513" width="5.7109375" style="88" customWidth="1"/>
    <col min="514" max="514" width="11" style="88" customWidth="1"/>
    <col min="515" max="515" width="0" style="88" hidden="1" customWidth="1"/>
    <col min="516" max="516" width="8.85546875" style="88" customWidth="1"/>
    <col min="517" max="519" width="0" style="88" hidden="1" customWidth="1"/>
    <col min="520" max="520" width="9.85546875" style="88" customWidth="1"/>
    <col min="521" max="521" width="0" style="88" hidden="1" customWidth="1"/>
    <col min="522" max="522" width="10.28515625" style="88" customWidth="1"/>
    <col min="523" max="523" width="0" style="88" hidden="1" customWidth="1"/>
    <col min="524" max="524" width="9.42578125" style="88" customWidth="1"/>
    <col min="525" max="525" width="0" style="88" hidden="1" customWidth="1"/>
    <col min="526" max="526" width="11.28515625" style="88" customWidth="1"/>
    <col min="527" max="527" width="0" style="88" hidden="1" customWidth="1"/>
    <col min="528" max="528" width="8.28515625" style="88" customWidth="1"/>
    <col min="529" max="535" width="0" style="88" hidden="1" customWidth="1"/>
    <col min="536" max="536" width="11.28515625" style="88" customWidth="1"/>
    <col min="537" max="539" width="0" style="88" hidden="1" customWidth="1"/>
    <col min="540" max="540" width="11.28515625" style="88" customWidth="1"/>
    <col min="541" max="543" width="0" style="88" hidden="1" customWidth="1"/>
    <col min="544" max="544" width="11.42578125" style="88"/>
    <col min="545" max="551" width="0" style="88" hidden="1" customWidth="1"/>
    <col min="552" max="552" width="8.28515625" style="88" customWidth="1"/>
    <col min="553" max="553" width="0" style="88" hidden="1" customWidth="1"/>
    <col min="554" max="554" width="11.42578125" style="88"/>
    <col min="555" max="555" width="0" style="88" hidden="1" customWidth="1"/>
    <col min="556" max="556" width="9.42578125" style="88" customWidth="1"/>
    <col min="557" max="557" width="0" style="88" hidden="1" customWidth="1"/>
    <col min="558" max="558" width="10.28515625" style="88" customWidth="1"/>
    <col min="559" max="559" width="0" style="88" hidden="1" customWidth="1"/>
    <col min="560" max="560" width="9.85546875" style="88" customWidth="1"/>
    <col min="561" max="587" width="0" style="88" hidden="1" customWidth="1"/>
    <col min="588" max="588" width="11.85546875" style="88" customWidth="1"/>
    <col min="589" max="589" width="0" style="88" hidden="1" customWidth="1"/>
    <col min="590" max="590" width="10.140625" style="88" customWidth="1"/>
    <col min="591" max="591" width="9.28515625" style="88" customWidth="1"/>
    <col min="592" max="592" width="9.7109375" style="88" customWidth="1"/>
    <col min="593" max="593" width="13.5703125" style="88" customWidth="1"/>
    <col min="594" max="602" width="0" style="88" hidden="1" customWidth="1"/>
    <col min="603" max="768" width="11.42578125" style="88"/>
    <col min="769" max="769" width="5.7109375" style="88" customWidth="1"/>
    <col min="770" max="770" width="11" style="88" customWidth="1"/>
    <col min="771" max="771" width="0" style="88" hidden="1" customWidth="1"/>
    <col min="772" max="772" width="8.85546875" style="88" customWidth="1"/>
    <col min="773" max="775" width="0" style="88" hidden="1" customWidth="1"/>
    <col min="776" max="776" width="9.85546875" style="88" customWidth="1"/>
    <col min="777" max="777" width="0" style="88" hidden="1" customWidth="1"/>
    <col min="778" max="778" width="10.28515625" style="88" customWidth="1"/>
    <col min="779" max="779" width="0" style="88" hidden="1" customWidth="1"/>
    <col min="780" max="780" width="9.42578125" style="88" customWidth="1"/>
    <col min="781" max="781" width="0" style="88" hidden="1" customWidth="1"/>
    <col min="782" max="782" width="11.28515625" style="88" customWidth="1"/>
    <col min="783" max="783" width="0" style="88" hidden="1" customWidth="1"/>
    <col min="784" max="784" width="8.28515625" style="88" customWidth="1"/>
    <col min="785" max="791" width="0" style="88" hidden="1" customWidth="1"/>
    <col min="792" max="792" width="11.28515625" style="88" customWidth="1"/>
    <col min="793" max="795" width="0" style="88" hidden="1" customWidth="1"/>
    <col min="796" max="796" width="11.28515625" style="88" customWidth="1"/>
    <col min="797" max="799" width="0" style="88" hidden="1" customWidth="1"/>
    <col min="800" max="800" width="11.42578125" style="88"/>
    <col min="801" max="807" width="0" style="88" hidden="1" customWidth="1"/>
    <col min="808" max="808" width="8.28515625" style="88" customWidth="1"/>
    <col min="809" max="809" width="0" style="88" hidden="1" customWidth="1"/>
    <col min="810" max="810" width="11.42578125" style="88"/>
    <col min="811" max="811" width="0" style="88" hidden="1" customWidth="1"/>
    <col min="812" max="812" width="9.42578125" style="88" customWidth="1"/>
    <col min="813" max="813" width="0" style="88" hidden="1" customWidth="1"/>
    <col min="814" max="814" width="10.28515625" style="88" customWidth="1"/>
    <col min="815" max="815" width="0" style="88" hidden="1" customWidth="1"/>
    <col min="816" max="816" width="9.85546875" style="88" customWidth="1"/>
    <col min="817" max="843" width="0" style="88" hidden="1" customWidth="1"/>
    <col min="844" max="844" width="11.85546875" style="88" customWidth="1"/>
    <col min="845" max="845" width="0" style="88" hidden="1" customWidth="1"/>
    <col min="846" max="846" width="10.140625" style="88" customWidth="1"/>
    <col min="847" max="847" width="9.28515625" style="88" customWidth="1"/>
    <col min="848" max="848" width="9.7109375" style="88" customWidth="1"/>
    <col min="849" max="849" width="13.5703125" style="88" customWidth="1"/>
    <col min="850" max="858" width="0" style="88" hidden="1" customWidth="1"/>
    <col min="859" max="1024" width="11.42578125" style="88"/>
    <col min="1025" max="1025" width="5.7109375" style="88" customWidth="1"/>
    <col min="1026" max="1026" width="11" style="88" customWidth="1"/>
    <col min="1027" max="1027" width="0" style="88" hidden="1" customWidth="1"/>
    <col min="1028" max="1028" width="8.85546875" style="88" customWidth="1"/>
    <col min="1029" max="1031" width="0" style="88" hidden="1" customWidth="1"/>
    <col min="1032" max="1032" width="9.85546875" style="88" customWidth="1"/>
    <col min="1033" max="1033" width="0" style="88" hidden="1" customWidth="1"/>
    <col min="1034" max="1034" width="10.28515625" style="88" customWidth="1"/>
    <col min="1035" max="1035" width="0" style="88" hidden="1" customWidth="1"/>
    <col min="1036" max="1036" width="9.42578125" style="88" customWidth="1"/>
    <col min="1037" max="1037" width="0" style="88" hidden="1" customWidth="1"/>
    <col min="1038" max="1038" width="11.28515625" style="88" customWidth="1"/>
    <col min="1039" max="1039" width="0" style="88" hidden="1" customWidth="1"/>
    <col min="1040" max="1040" width="8.28515625" style="88" customWidth="1"/>
    <col min="1041" max="1047" width="0" style="88" hidden="1" customWidth="1"/>
    <col min="1048" max="1048" width="11.28515625" style="88" customWidth="1"/>
    <col min="1049" max="1051" width="0" style="88" hidden="1" customWidth="1"/>
    <col min="1052" max="1052" width="11.28515625" style="88" customWidth="1"/>
    <col min="1053" max="1055" width="0" style="88" hidden="1" customWidth="1"/>
    <col min="1056" max="1056" width="11.42578125" style="88"/>
    <col min="1057" max="1063" width="0" style="88" hidden="1" customWidth="1"/>
    <col min="1064" max="1064" width="8.28515625" style="88" customWidth="1"/>
    <col min="1065" max="1065" width="0" style="88" hidden="1" customWidth="1"/>
    <col min="1066" max="1066" width="11.42578125" style="88"/>
    <col min="1067" max="1067" width="0" style="88" hidden="1" customWidth="1"/>
    <col min="1068" max="1068" width="9.42578125" style="88" customWidth="1"/>
    <col min="1069" max="1069" width="0" style="88" hidden="1" customWidth="1"/>
    <col min="1070" max="1070" width="10.28515625" style="88" customWidth="1"/>
    <col min="1071" max="1071" width="0" style="88" hidden="1" customWidth="1"/>
    <col min="1072" max="1072" width="9.85546875" style="88" customWidth="1"/>
    <col min="1073" max="1099" width="0" style="88" hidden="1" customWidth="1"/>
    <col min="1100" max="1100" width="11.85546875" style="88" customWidth="1"/>
    <col min="1101" max="1101" width="0" style="88" hidden="1" customWidth="1"/>
    <col min="1102" max="1102" width="10.140625" style="88" customWidth="1"/>
    <col min="1103" max="1103" width="9.28515625" style="88" customWidth="1"/>
    <col min="1104" max="1104" width="9.7109375" style="88" customWidth="1"/>
    <col min="1105" max="1105" width="13.5703125" style="88" customWidth="1"/>
    <col min="1106" max="1114" width="0" style="88" hidden="1" customWidth="1"/>
    <col min="1115" max="1280" width="11.42578125" style="88"/>
    <col min="1281" max="1281" width="5.7109375" style="88" customWidth="1"/>
    <col min="1282" max="1282" width="11" style="88" customWidth="1"/>
    <col min="1283" max="1283" width="0" style="88" hidden="1" customWidth="1"/>
    <col min="1284" max="1284" width="8.85546875" style="88" customWidth="1"/>
    <col min="1285" max="1287" width="0" style="88" hidden="1" customWidth="1"/>
    <col min="1288" max="1288" width="9.85546875" style="88" customWidth="1"/>
    <col min="1289" max="1289" width="0" style="88" hidden="1" customWidth="1"/>
    <col min="1290" max="1290" width="10.28515625" style="88" customWidth="1"/>
    <col min="1291" max="1291" width="0" style="88" hidden="1" customWidth="1"/>
    <col min="1292" max="1292" width="9.42578125" style="88" customWidth="1"/>
    <col min="1293" max="1293" width="0" style="88" hidden="1" customWidth="1"/>
    <col min="1294" max="1294" width="11.28515625" style="88" customWidth="1"/>
    <col min="1295" max="1295" width="0" style="88" hidden="1" customWidth="1"/>
    <col min="1296" max="1296" width="8.28515625" style="88" customWidth="1"/>
    <col min="1297" max="1303" width="0" style="88" hidden="1" customWidth="1"/>
    <col min="1304" max="1304" width="11.28515625" style="88" customWidth="1"/>
    <col min="1305" max="1307" width="0" style="88" hidden="1" customWidth="1"/>
    <col min="1308" max="1308" width="11.28515625" style="88" customWidth="1"/>
    <col min="1309" max="1311" width="0" style="88" hidden="1" customWidth="1"/>
    <col min="1312" max="1312" width="11.42578125" style="88"/>
    <col min="1313" max="1319" width="0" style="88" hidden="1" customWidth="1"/>
    <col min="1320" max="1320" width="8.28515625" style="88" customWidth="1"/>
    <col min="1321" max="1321" width="0" style="88" hidden="1" customWidth="1"/>
    <col min="1322" max="1322" width="11.42578125" style="88"/>
    <col min="1323" max="1323" width="0" style="88" hidden="1" customWidth="1"/>
    <col min="1324" max="1324" width="9.42578125" style="88" customWidth="1"/>
    <col min="1325" max="1325" width="0" style="88" hidden="1" customWidth="1"/>
    <col min="1326" max="1326" width="10.28515625" style="88" customWidth="1"/>
    <col min="1327" max="1327" width="0" style="88" hidden="1" customWidth="1"/>
    <col min="1328" max="1328" width="9.85546875" style="88" customWidth="1"/>
    <col min="1329" max="1355" width="0" style="88" hidden="1" customWidth="1"/>
    <col min="1356" max="1356" width="11.85546875" style="88" customWidth="1"/>
    <col min="1357" max="1357" width="0" style="88" hidden="1" customWidth="1"/>
    <col min="1358" max="1358" width="10.140625" style="88" customWidth="1"/>
    <col min="1359" max="1359" width="9.28515625" style="88" customWidth="1"/>
    <col min="1360" max="1360" width="9.7109375" style="88" customWidth="1"/>
    <col min="1361" max="1361" width="13.5703125" style="88" customWidth="1"/>
    <col min="1362" max="1370" width="0" style="88" hidden="1" customWidth="1"/>
    <col min="1371" max="1536" width="11.42578125" style="88"/>
    <col min="1537" max="1537" width="5.7109375" style="88" customWidth="1"/>
    <col min="1538" max="1538" width="11" style="88" customWidth="1"/>
    <col min="1539" max="1539" width="0" style="88" hidden="1" customWidth="1"/>
    <col min="1540" max="1540" width="8.85546875" style="88" customWidth="1"/>
    <col min="1541" max="1543" width="0" style="88" hidden="1" customWidth="1"/>
    <col min="1544" max="1544" width="9.85546875" style="88" customWidth="1"/>
    <col min="1545" max="1545" width="0" style="88" hidden="1" customWidth="1"/>
    <col min="1546" max="1546" width="10.28515625" style="88" customWidth="1"/>
    <col min="1547" max="1547" width="0" style="88" hidden="1" customWidth="1"/>
    <col min="1548" max="1548" width="9.42578125" style="88" customWidth="1"/>
    <col min="1549" max="1549" width="0" style="88" hidden="1" customWidth="1"/>
    <col min="1550" max="1550" width="11.28515625" style="88" customWidth="1"/>
    <col min="1551" max="1551" width="0" style="88" hidden="1" customWidth="1"/>
    <col min="1552" max="1552" width="8.28515625" style="88" customWidth="1"/>
    <col min="1553" max="1559" width="0" style="88" hidden="1" customWidth="1"/>
    <col min="1560" max="1560" width="11.28515625" style="88" customWidth="1"/>
    <col min="1561" max="1563" width="0" style="88" hidden="1" customWidth="1"/>
    <col min="1564" max="1564" width="11.28515625" style="88" customWidth="1"/>
    <col min="1565" max="1567" width="0" style="88" hidden="1" customWidth="1"/>
    <col min="1568" max="1568" width="11.42578125" style="88"/>
    <col min="1569" max="1575" width="0" style="88" hidden="1" customWidth="1"/>
    <col min="1576" max="1576" width="8.28515625" style="88" customWidth="1"/>
    <col min="1577" max="1577" width="0" style="88" hidden="1" customWidth="1"/>
    <col min="1578" max="1578" width="11.42578125" style="88"/>
    <col min="1579" max="1579" width="0" style="88" hidden="1" customWidth="1"/>
    <col min="1580" max="1580" width="9.42578125" style="88" customWidth="1"/>
    <col min="1581" max="1581" width="0" style="88" hidden="1" customWidth="1"/>
    <col min="1582" max="1582" width="10.28515625" style="88" customWidth="1"/>
    <col min="1583" max="1583" width="0" style="88" hidden="1" customWidth="1"/>
    <col min="1584" max="1584" width="9.85546875" style="88" customWidth="1"/>
    <col min="1585" max="1611" width="0" style="88" hidden="1" customWidth="1"/>
    <col min="1612" max="1612" width="11.85546875" style="88" customWidth="1"/>
    <col min="1613" max="1613" width="0" style="88" hidden="1" customWidth="1"/>
    <col min="1614" max="1614" width="10.140625" style="88" customWidth="1"/>
    <col min="1615" max="1615" width="9.28515625" style="88" customWidth="1"/>
    <col min="1616" max="1616" width="9.7109375" style="88" customWidth="1"/>
    <col min="1617" max="1617" width="13.5703125" style="88" customWidth="1"/>
    <col min="1618" max="1626" width="0" style="88" hidden="1" customWidth="1"/>
    <col min="1627" max="1792" width="11.42578125" style="88"/>
    <col min="1793" max="1793" width="5.7109375" style="88" customWidth="1"/>
    <col min="1794" max="1794" width="11" style="88" customWidth="1"/>
    <col min="1795" max="1795" width="0" style="88" hidden="1" customWidth="1"/>
    <col min="1796" max="1796" width="8.85546875" style="88" customWidth="1"/>
    <col min="1797" max="1799" width="0" style="88" hidden="1" customWidth="1"/>
    <col min="1800" max="1800" width="9.85546875" style="88" customWidth="1"/>
    <col min="1801" max="1801" width="0" style="88" hidden="1" customWidth="1"/>
    <col min="1802" max="1802" width="10.28515625" style="88" customWidth="1"/>
    <col min="1803" max="1803" width="0" style="88" hidden="1" customWidth="1"/>
    <col min="1804" max="1804" width="9.42578125" style="88" customWidth="1"/>
    <col min="1805" max="1805" width="0" style="88" hidden="1" customWidth="1"/>
    <col min="1806" max="1806" width="11.28515625" style="88" customWidth="1"/>
    <col min="1807" max="1807" width="0" style="88" hidden="1" customWidth="1"/>
    <col min="1808" max="1808" width="8.28515625" style="88" customWidth="1"/>
    <col min="1809" max="1815" width="0" style="88" hidden="1" customWidth="1"/>
    <col min="1816" max="1816" width="11.28515625" style="88" customWidth="1"/>
    <col min="1817" max="1819" width="0" style="88" hidden="1" customWidth="1"/>
    <col min="1820" max="1820" width="11.28515625" style="88" customWidth="1"/>
    <col min="1821" max="1823" width="0" style="88" hidden="1" customWidth="1"/>
    <col min="1824" max="1824" width="11.42578125" style="88"/>
    <col min="1825" max="1831" width="0" style="88" hidden="1" customWidth="1"/>
    <col min="1832" max="1832" width="8.28515625" style="88" customWidth="1"/>
    <col min="1833" max="1833" width="0" style="88" hidden="1" customWidth="1"/>
    <col min="1834" max="1834" width="11.42578125" style="88"/>
    <col min="1835" max="1835" width="0" style="88" hidden="1" customWidth="1"/>
    <col min="1836" max="1836" width="9.42578125" style="88" customWidth="1"/>
    <col min="1837" max="1837" width="0" style="88" hidden="1" customWidth="1"/>
    <col min="1838" max="1838" width="10.28515625" style="88" customWidth="1"/>
    <col min="1839" max="1839" width="0" style="88" hidden="1" customWidth="1"/>
    <col min="1840" max="1840" width="9.85546875" style="88" customWidth="1"/>
    <col min="1841" max="1867" width="0" style="88" hidden="1" customWidth="1"/>
    <col min="1868" max="1868" width="11.85546875" style="88" customWidth="1"/>
    <col min="1869" max="1869" width="0" style="88" hidden="1" customWidth="1"/>
    <col min="1870" max="1870" width="10.140625" style="88" customWidth="1"/>
    <col min="1871" max="1871" width="9.28515625" style="88" customWidth="1"/>
    <col min="1872" max="1872" width="9.7109375" style="88" customWidth="1"/>
    <col min="1873" max="1873" width="13.5703125" style="88" customWidth="1"/>
    <col min="1874" max="1882" width="0" style="88" hidden="1" customWidth="1"/>
    <col min="1883" max="2048" width="11.42578125" style="88"/>
    <col min="2049" max="2049" width="5.7109375" style="88" customWidth="1"/>
    <col min="2050" max="2050" width="11" style="88" customWidth="1"/>
    <col min="2051" max="2051" width="0" style="88" hidden="1" customWidth="1"/>
    <col min="2052" max="2052" width="8.85546875" style="88" customWidth="1"/>
    <col min="2053" max="2055" width="0" style="88" hidden="1" customWidth="1"/>
    <col min="2056" max="2056" width="9.85546875" style="88" customWidth="1"/>
    <col min="2057" max="2057" width="0" style="88" hidden="1" customWidth="1"/>
    <col min="2058" max="2058" width="10.28515625" style="88" customWidth="1"/>
    <col min="2059" max="2059" width="0" style="88" hidden="1" customWidth="1"/>
    <col min="2060" max="2060" width="9.42578125" style="88" customWidth="1"/>
    <col min="2061" max="2061" width="0" style="88" hidden="1" customWidth="1"/>
    <col min="2062" max="2062" width="11.28515625" style="88" customWidth="1"/>
    <col min="2063" max="2063" width="0" style="88" hidden="1" customWidth="1"/>
    <col min="2064" max="2064" width="8.28515625" style="88" customWidth="1"/>
    <col min="2065" max="2071" width="0" style="88" hidden="1" customWidth="1"/>
    <col min="2072" max="2072" width="11.28515625" style="88" customWidth="1"/>
    <col min="2073" max="2075" width="0" style="88" hidden="1" customWidth="1"/>
    <col min="2076" max="2076" width="11.28515625" style="88" customWidth="1"/>
    <col min="2077" max="2079" width="0" style="88" hidden="1" customWidth="1"/>
    <col min="2080" max="2080" width="11.42578125" style="88"/>
    <col min="2081" max="2087" width="0" style="88" hidden="1" customWidth="1"/>
    <col min="2088" max="2088" width="8.28515625" style="88" customWidth="1"/>
    <col min="2089" max="2089" width="0" style="88" hidden="1" customWidth="1"/>
    <col min="2090" max="2090" width="11.42578125" style="88"/>
    <col min="2091" max="2091" width="0" style="88" hidden="1" customWidth="1"/>
    <col min="2092" max="2092" width="9.42578125" style="88" customWidth="1"/>
    <col min="2093" max="2093" width="0" style="88" hidden="1" customWidth="1"/>
    <col min="2094" max="2094" width="10.28515625" style="88" customWidth="1"/>
    <col min="2095" max="2095" width="0" style="88" hidden="1" customWidth="1"/>
    <col min="2096" max="2096" width="9.85546875" style="88" customWidth="1"/>
    <col min="2097" max="2123" width="0" style="88" hidden="1" customWidth="1"/>
    <col min="2124" max="2124" width="11.85546875" style="88" customWidth="1"/>
    <col min="2125" max="2125" width="0" style="88" hidden="1" customWidth="1"/>
    <col min="2126" max="2126" width="10.140625" style="88" customWidth="1"/>
    <col min="2127" max="2127" width="9.28515625" style="88" customWidth="1"/>
    <col min="2128" max="2128" width="9.7109375" style="88" customWidth="1"/>
    <col min="2129" max="2129" width="13.5703125" style="88" customWidth="1"/>
    <col min="2130" max="2138" width="0" style="88" hidden="1" customWidth="1"/>
    <col min="2139" max="2304" width="11.42578125" style="88"/>
    <col min="2305" max="2305" width="5.7109375" style="88" customWidth="1"/>
    <col min="2306" max="2306" width="11" style="88" customWidth="1"/>
    <col min="2307" max="2307" width="0" style="88" hidden="1" customWidth="1"/>
    <col min="2308" max="2308" width="8.85546875" style="88" customWidth="1"/>
    <col min="2309" max="2311" width="0" style="88" hidden="1" customWidth="1"/>
    <col min="2312" max="2312" width="9.85546875" style="88" customWidth="1"/>
    <col min="2313" max="2313" width="0" style="88" hidden="1" customWidth="1"/>
    <col min="2314" max="2314" width="10.28515625" style="88" customWidth="1"/>
    <col min="2315" max="2315" width="0" style="88" hidden="1" customWidth="1"/>
    <col min="2316" max="2316" width="9.42578125" style="88" customWidth="1"/>
    <col min="2317" max="2317" width="0" style="88" hidden="1" customWidth="1"/>
    <col min="2318" max="2318" width="11.28515625" style="88" customWidth="1"/>
    <col min="2319" max="2319" width="0" style="88" hidden="1" customWidth="1"/>
    <col min="2320" max="2320" width="8.28515625" style="88" customWidth="1"/>
    <col min="2321" max="2327" width="0" style="88" hidden="1" customWidth="1"/>
    <col min="2328" max="2328" width="11.28515625" style="88" customWidth="1"/>
    <col min="2329" max="2331" width="0" style="88" hidden="1" customWidth="1"/>
    <col min="2332" max="2332" width="11.28515625" style="88" customWidth="1"/>
    <col min="2333" max="2335" width="0" style="88" hidden="1" customWidth="1"/>
    <col min="2336" max="2336" width="11.42578125" style="88"/>
    <col min="2337" max="2343" width="0" style="88" hidden="1" customWidth="1"/>
    <col min="2344" max="2344" width="8.28515625" style="88" customWidth="1"/>
    <col min="2345" max="2345" width="0" style="88" hidden="1" customWidth="1"/>
    <col min="2346" max="2346" width="11.42578125" style="88"/>
    <col min="2347" max="2347" width="0" style="88" hidden="1" customWidth="1"/>
    <col min="2348" max="2348" width="9.42578125" style="88" customWidth="1"/>
    <col min="2349" max="2349" width="0" style="88" hidden="1" customWidth="1"/>
    <col min="2350" max="2350" width="10.28515625" style="88" customWidth="1"/>
    <col min="2351" max="2351" width="0" style="88" hidden="1" customWidth="1"/>
    <col min="2352" max="2352" width="9.85546875" style="88" customWidth="1"/>
    <col min="2353" max="2379" width="0" style="88" hidden="1" customWidth="1"/>
    <col min="2380" max="2380" width="11.85546875" style="88" customWidth="1"/>
    <col min="2381" max="2381" width="0" style="88" hidden="1" customWidth="1"/>
    <col min="2382" max="2382" width="10.140625" style="88" customWidth="1"/>
    <col min="2383" max="2383" width="9.28515625" style="88" customWidth="1"/>
    <col min="2384" max="2384" width="9.7109375" style="88" customWidth="1"/>
    <col min="2385" max="2385" width="13.5703125" style="88" customWidth="1"/>
    <col min="2386" max="2394" width="0" style="88" hidden="1" customWidth="1"/>
    <col min="2395" max="2560" width="11.42578125" style="88"/>
    <col min="2561" max="2561" width="5.7109375" style="88" customWidth="1"/>
    <col min="2562" max="2562" width="11" style="88" customWidth="1"/>
    <col min="2563" max="2563" width="0" style="88" hidden="1" customWidth="1"/>
    <col min="2564" max="2564" width="8.85546875" style="88" customWidth="1"/>
    <col min="2565" max="2567" width="0" style="88" hidden="1" customWidth="1"/>
    <col min="2568" max="2568" width="9.85546875" style="88" customWidth="1"/>
    <col min="2569" max="2569" width="0" style="88" hidden="1" customWidth="1"/>
    <col min="2570" max="2570" width="10.28515625" style="88" customWidth="1"/>
    <col min="2571" max="2571" width="0" style="88" hidden="1" customWidth="1"/>
    <col min="2572" max="2572" width="9.42578125" style="88" customWidth="1"/>
    <col min="2573" max="2573" width="0" style="88" hidden="1" customWidth="1"/>
    <col min="2574" max="2574" width="11.28515625" style="88" customWidth="1"/>
    <col min="2575" max="2575" width="0" style="88" hidden="1" customWidth="1"/>
    <col min="2576" max="2576" width="8.28515625" style="88" customWidth="1"/>
    <col min="2577" max="2583" width="0" style="88" hidden="1" customWidth="1"/>
    <col min="2584" max="2584" width="11.28515625" style="88" customWidth="1"/>
    <col min="2585" max="2587" width="0" style="88" hidden="1" customWidth="1"/>
    <col min="2588" max="2588" width="11.28515625" style="88" customWidth="1"/>
    <col min="2589" max="2591" width="0" style="88" hidden="1" customWidth="1"/>
    <col min="2592" max="2592" width="11.42578125" style="88"/>
    <col min="2593" max="2599" width="0" style="88" hidden="1" customWidth="1"/>
    <col min="2600" max="2600" width="8.28515625" style="88" customWidth="1"/>
    <col min="2601" max="2601" width="0" style="88" hidden="1" customWidth="1"/>
    <col min="2602" max="2602" width="11.42578125" style="88"/>
    <col min="2603" max="2603" width="0" style="88" hidden="1" customWidth="1"/>
    <col min="2604" max="2604" width="9.42578125" style="88" customWidth="1"/>
    <col min="2605" max="2605" width="0" style="88" hidden="1" customWidth="1"/>
    <col min="2606" max="2606" width="10.28515625" style="88" customWidth="1"/>
    <col min="2607" max="2607" width="0" style="88" hidden="1" customWidth="1"/>
    <col min="2608" max="2608" width="9.85546875" style="88" customWidth="1"/>
    <col min="2609" max="2635" width="0" style="88" hidden="1" customWidth="1"/>
    <col min="2636" max="2636" width="11.85546875" style="88" customWidth="1"/>
    <col min="2637" max="2637" width="0" style="88" hidden="1" customWidth="1"/>
    <col min="2638" max="2638" width="10.140625" style="88" customWidth="1"/>
    <col min="2639" max="2639" width="9.28515625" style="88" customWidth="1"/>
    <col min="2640" max="2640" width="9.7109375" style="88" customWidth="1"/>
    <col min="2641" max="2641" width="13.5703125" style="88" customWidth="1"/>
    <col min="2642" max="2650" width="0" style="88" hidden="1" customWidth="1"/>
    <col min="2651" max="2816" width="11.42578125" style="88"/>
    <col min="2817" max="2817" width="5.7109375" style="88" customWidth="1"/>
    <col min="2818" max="2818" width="11" style="88" customWidth="1"/>
    <col min="2819" max="2819" width="0" style="88" hidden="1" customWidth="1"/>
    <col min="2820" max="2820" width="8.85546875" style="88" customWidth="1"/>
    <col min="2821" max="2823" width="0" style="88" hidden="1" customWidth="1"/>
    <col min="2824" max="2824" width="9.85546875" style="88" customWidth="1"/>
    <col min="2825" max="2825" width="0" style="88" hidden="1" customWidth="1"/>
    <col min="2826" max="2826" width="10.28515625" style="88" customWidth="1"/>
    <col min="2827" max="2827" width="0" style="88" hidden="1" customWidth="1"/>
    <col min="2828" max="2828" width="9.42578125" style="88" customWidth="1"/>
    <col min="2829" max="2829" width="0" style="88" hidden="1" customWidth="1"/>
    <col min="2830" max="2830" width="11.28515625" style="88" customWidth="1"/>
    <col min="2831" max="2831" width="0" style="88" hidden="1" customWidth="1"/>
    <col min="2832" max="2832" width="8.28515625" style="88" customWidth="1"/>
    <col min="2833" max="2839" width="0" style="88" hidden="1" customWidth="1"/>
    <col min="2840" max="2840" width="11.28515625" style="88" customWidth="1"/>
    <col min="2841" max="2843" width="0" style="88" hidden="1" customWidth="1"/>
    <col min="2844" max="2844" width="11.28515625" style="88" customWidth="1"/>
    <col min="2845" max="2847" width="0" style="88" hidden="1" customWidth="1"/>
    <col min="2848" max="2848" width="11.42578125" style="88"/>
    <col min="2849" max="2855" width="0" style="88" hidden="1" customWidth="1"/>
    <col min="2856" max="2856" width="8.28515625" style="88" customWidth="1"/>
    <col min="2857" max="2857" width="0" style="88" hidden="1" customWidth="1"/>
    <col min="2858" max="2858" width="11.42578125" style="88"/>
    <col min="2859" max="2859" width="0" style="88" hidden="1" customWidth="1"/>
    <col min="2860" max="2860" width="9.42578125" style="88" customWidth="1"/>
    <col min="2861" max="2861" width="0" style="88" hidden="1" customWidth="1"/>
    <col min="2862" max="2862" width="10.28515625" style="88" customWidth="1"/>
    <col min="2863" max="2863" width="0" style="88" hidden="1" customWidth="1"/>
    <col min="2864" max="2864" width="9.85546875" style="88" customWidth="1"/>
    <col min="2865" max="2891" width="0" style="88" hidden="1" customWidth="1"/>
    <col min="2892" max="2892" width="11.85546875" style="88" customWidth="1"/>
    <col min="2893" max="2893" width="0" style="88" hidden="1" customWidth="1"/>
    <col min="2894" max="2894" width="10.140625" style="88" customWidth="1"/>
    <col min="2895" max="2895" width="9.28515625" style="88" customWidth="1"/>
    <col min="2896" max="2896" width="9.7109375" style="88" customWidth="1"/>
    <col min="2897" max="2897" width="13.5703125" style="88" customWidth="1"/>
    <col min="2898" max="2906" width="0" style="88" hidden="1" customWidth="1"/>
    <col min="2907" max="3072" width="11.42578125" style="88"/>
    <col min="3073" max="3073" width="5.7109375" style="88" customWidth="1"/>
    <col min="3074" max="3074" width="11" style="88" customWidth="1"/>
    <col min="3075" max="3075" width="0" style="88" hidden="1" customWidth="1"/>
    <col min="3076" max="3076" width="8.85546875" style="88" customWidth="1"/>
    <col min="3077" max="3079" width="0" style="88" hidden="1" customWidth="1"/>
    <col min="3080" max="3080" width="9.85546875" style="88" customWidth="1"/>
    <col min="3081" max="3081" width="0" style="88" hidden="1" customWidth="1"/>
    <col min="3082" max="3082" width="10.28515625" style="88" customWidth="1"/>
    <col min="3083" max="3083" width="0" style="88" hidden="1" customWidth="1"/>
    <col min="3084" max="3084" width="9.42578125" style="88" customWidth="1"/>
    <col min="3085" max="3085" width="0" style="88" hidden="1" customWidth="1"/>
    <col min="3086" max="3086" width="11.28515625" style="88" customWidth="1"/>
    <col min="3087" max="3087" width="0" style="88" hidden="1" customWidth="1"/>
    <col min="3088" max="3088" width="8.28515625" style="88" customWidth="1"/>
    <col min="3089" max="3095" width="0" style="88" hidden="1" customWidth="1"/>
    <col min="3096" max="3096" width="11.28515625" style="88" customWidth="1"/>
    <col min="3097" max="3099" width="0" style="88" hidden="1" customWidth="1"/>
    <col min="3100" max="3100" width="11.28515625" style="88" customWidth="1"/>
    <col min="3101" max="3103" width="0" style="88" hidden="1" customWidth="1"/>
    <col min="3104" max="3104" width="11.42578125" style="88"/>
    <col min="3105" max="3111" width="0" style="88" hidden="1" customWidth="1"/>
    <col min="3112" max="3112" width="8.28515625" style="88" customWidth="1"/>
    <col min="3113" max="3113" width="0" style="88" hidden="1" customWidth="1"/>
    <col min="3114" max="3114" width="11.42578125" style="88"/>
    <col min="3115" max="3115" width="0" style="88" hidden="1" customWidth="1"/>
    <col min="3116" max="3116" width="9.42578125" style="88" customWidth="1"/>
    <col min="3117" max="3117" width="0" style="88" hidden="1" customWidth="1"/>
    <col min="3118" max="3118" width="10.28515625" style="88" customWidth="1"/>
    <col min="3119" max="3119" width="0" style="88" hidden="1" customWidth="1"/>
    <col min="3120" max="3120" width="9.85546875" style="88" customWidth="1"/>
    <col min="3121" max="3147" width="0" style="88" hidden="1" customWidth="1"/>
    <col min="3148" max="3148" width="11.85546875" style="88" customWidth="1"/>
    <col min="3149" max="3149" width="0" style="88" hidden="1" customWidth="1"/>
    <col min="3150" max="3150" width="10.140625" style="88" customWidth="1"/>
    <col min="3151" max="3151" width="9.28515625" style="88" customWidth="1"/>
    <col min="3152" max="3152" width="9.7109375" style="88" customWidth="1"/>
    <col min="3153" max="3153" width="13.5703125" style="88" customWidth="1"/>
    <col min="3154" max="3162" width="0" style="88" hidden="1" customWidth="1"/>
    <col min="3163" max="3328" width="11.42578125" style="88"/>
    <col min="3329" max="3329" width="5.7109375" style="88" customWidth="1"/>
    <col min="3330" max="3330" width="11" style="88" customWidth="1"/>
    <col min="3331" max="3331" width="0" style="88" hidden="1" customWidth="1"/>
    <col min="3332" max="3332" width="8.85546875" style="88" customWidth="1"/>
    <col min="3333" max="3335" width="0" style="88" hidden="1" customWidth="1"/>
    <col min="3336" max="3336" width="9.85546875" style="88" customWidth="1"/>
    <col min="3337" max="3337" width="0" style="88" hidden="1" customWidth="1"/>
    <col min="3338" max="3338" width="10.28515625" style="88" customWidth="1"/>
    <col min="3339" max="3339" width="0" style="88" hidden="1" customWidth="1"/>
    <col min="3340" max="3340" width="9.42578125" style="88" customWidth="1"/>
    <col min="3341" max="3341" width="0" style="88" hidden="1" customWidth="1"/>
    <col min="3342" max="3342" width="11.28515625" style="88" customWidth="1"/>
    <col min="3343" max="3343" width="0" style="88" hidden="1" customWidth="1"/>
    <col min="3344" max="3344" width="8.28515625" style="88" customWidth="1"/>
    <col min="3345" max="3351" width="0" style="88" hidden="1" customWidth="1"/>
    <col min="3352" max="3352" width="11.28515625" style="88" customWidth="1"/>
    <col min="3353" max="3355" width="0" style="88" hidden="1" customWidth="1"/>
    <col min="3356" max="3356" width="11.28515625" style="88" customWidth="1"/>
    <col min="3357" max="3359" width="0" style="88" hidden="1" customWidth="1"/>
    <col min="3360" max="3360" width="11.42578125" style="88"/>
    <col min="3361" max="3367" width="0" style="88" hidden="1" customWidth="1"/>
    <col min="3368" max="3368" width="8.28515625" style="88" customWidth="1"/>
    <col min="3369" max="3369" width="0" style="88" hidden="1" customWidth="1"/>
    <col min="3370" max="3370" width="11.42578125" style="88"/>
    <col min="3371" max="3371" width="0" style="88" hidden="1" customWidth="1"/>
    <col min="3372" max="3372" width="9.42578125" style="88" customWidth="1"/>
    <col min="3373" max="3373" width="0" style="88" hidden="1" customWidth="1"/>
    <col min="3374" max="3374" width="10.28515625" style="88" customWidth="1"/>
    <col min="3375" max="3375" width="0" style="88" hidden="1" customWidth="1"/>
    <col min="3376" max="3376" width="9.85546875" style="88" customWidth="1"/>
    <col min="3377" max="3403" width="0" style="88" hidden="1" customWidth="1"/>
    <col min="3404" max="3404" width="11.85546875" style="88" customWidth="1"/>
    <col min="3405" max="3405" width="0" style="88" hidden="1" customWidth="1"/>
    <col min="3406" max="3406" width="10.140625" style="88" customWidth="1"/>
    <col min="3407" max="3407" width="9.28515625" style="88" customWidth="1"/>
    <col min="3408" max="3408" width="9.7109375" style="88" customWidth="1"/>
    <col min="3409" max="3409" width="13.5703125" style="88" customWidth="1"/>
    <col min="3410" max="3418" width="0" style="88" hidden="1" customWidth="1"/>
    <col min="3419" max="3584" width="11.42578125" style="88"/>
    <col min="3585" max="3585" width="5.7109375" style="88" customWidth="1"/>
    <col min="3586" max="3586" width="11" style="88" customWidth="1"/>
    <col min="3587" max="3587" width="0" style="88" hidden="1" customWidth="1"/>
    <col min="3588" max="3588" width="8.85546875" style="88" customWidth="1"/>
    <col min="3589" max="3591" width="0" style="88" hidden="1" customWidth="1"/>
    <col min="3592" max="3592" width="9.85546875" style="88" customWidth="1"/>
    <col min="3593" max="3593" width="0" style="88" hidden="1" customWidth="1"/>
    <col min="3594" max="3594" width="10.28515625" style="88" customWidth="1"/>
    <col min="3595" max="3595" width="0" style="88" hidden="1" customWidth="1"/>
    <col min="3596" max="3596" width="9.42578125" style="88" customWidth="1"/>
    <col min="3597" max="3597" width="0" style="88" hidden="1" customWidth="1"/>
    <col min="3598" max="3598" width="11.28515625" style="88" customWidth="1"/>
    <col min="3599" max="3599" width="0" style="88" hidden="1" customWidth="1"/>
    <col min="3600" max="3600" width="8.28515625" style="88" customWidth="1"/>
    <col min="3601" max="3607" width="0" style="88" hidden="1" customWidth="1"/>
    <col min="3608" max="3608" width="11.28515625" style="88" customWidth="1"/>
    <col min="3609" max="3611" width="0" style="88" hidden="1" customWidth="1"/>
    <col min="3612" max="3612" width="11.28515625" style="88" customWidth="1"/>
    <col min="3613" max="3615" width="0" style="88" hidden="1" customWidth="1"/>
    <col min="3616" max="3616" width="11.42578125" style="88"/>
    <col min="3617" max="3623" width="0" style="88" hidden="1" customWidth="1"/>
    <col min="3624" max="3624" width="8.28515625" style="88" customWidth="1"/>
    <col min="3625" max="3625" width="0" style="88" hidden="1" customWidth="1"/>
    <col min="3626" max="3626" width="11.42578125" style="88"/>
    <col min="3627" max="3627" width="0" style="88" hidden="1" customWidth="1"/>
    <col min="3628" max="3628" width="9.42578125" style="88" customWidth="1"/>
    <col min="3629" max="3629" width="0" style="88" hidden="1" customWidth="1"/>
    <col min="3630" max="3630" width="10.28515625" style="88" customWidth="1"/>
    <col min="3631" max="3631" width="0" style="88" hidden="1" customWidth="1"/>
    <col min="3632" max="3632" width="9.85546875" style="88" customWidth="1"/>
    <col min="3633" max="3659" width="0" style="88" hidden="1" customWidth="1"/>
    <col min="3660" max="3660" width="11.85546875" style="88" customWidth="1"/>
    <col min="3661" max="3661" width="0" style="88" hidden="1" customWidth="1"/>
    <col min="3662" max="3662" width="10.140625" style="88" customWidth="1"/>
    <col min="3663" max="3663" width="9.28515625" style="88" customWidth="1"/>
    <col min="3664" max="3664" width="9.7109375" style="88" customWidth="1"/>
    <col min="3665" max="3665" width="13.5703125" style="88" customWidth="1"/>
    <col min="3666" max="3674" width="0" style="88" hidden="1" customWidth="1"/>
    <col min="3675" max="3840" width="11.42578125" style="88"/>
    <col min="3841" max="3841" width="5.7109375" style="88" customWidth="1"/>
    <col min="3842" max="3842" width="11" style="88" customWidth="1"/>
    <col min="3843" max="3843" width="0" style="88" hidden="1" customWidth="1"/>
    <col min="3844" max="3844" width="8.85546875" style="88" customWidth="1"/>
    <col min="3845" max="3847" width="0" style="88" hidden="1" customWidth="1"/>
    <col min="3848" max="3848" width="9.85546875" style="88" customWidth="1"/>
    <col min="3849" max="3849" width="0" style="88" hidden="1" customWidth="1"/>
    <col min="3850" max="3850" width="10.28515625" style="88" customWidth="1"/>
    <col min="3851" max="3851" width="0" style="88" hidden="1" customWidth="1"/>
    <col min="3852" max="3852" width="9.42578125" style="88" customWidth="1"/>
    <col min="3853" max="3853" width="0" style="88" hidden="1" customWidth="1"/>
    <col min="3854" max="3854" width="11.28515625" style="88" customWidth="1"/>
    <col min="3855" max="3855" width="0" style="88" hidden="1" customWidth="1"/>
    <col min="3856" max="3856" width="8.28515625" style="88" customWidth="1"/>
    <col min="3857" max="3863" width="0" style="88" hidden="1" customWidth="1"/>
    <col min="3864" max="3864" width="11.28515625" style="88" customWidth="1"/>
    <col min="3865" max="3867" width="0" style="88" hidden="1" customWidth="1"/>
    <col min="3868" max="3868" width="11.28515625" style="88" customWidth="1"/>
    <col min="3869" max="3871" width="0" style="88" hidden="1" customWidth="1"/>
    <col min="3872" max="3872" width="11.42578125" style="88"/>
    <col min="3873" max="3879" width="0" style="88" hidden="1" customWidth="1"/>
    <col min="3880" max="3880" width="8.28515625" style="88" customWidth="1"/>
    <col min="3881" max="3881" width="0" style="88" hidden="1" customWidth="1"/>
    <col min="3882" max="3882" width="11.42578125" style="88"/>
    <col min="3883" max="3883" width="0" style="88" hidden="1" customWidth="1"/>
    <col min="3884" max="3884" width="9.42578125" style="88" customWidth="1"/>
    <col min="3885" max="3885" width="0" style="88" hidden="1" customWidth="1"/>
    <col min="3886" max="3886" width="10.28515625" style="88" customWidth="1"/>
    <col min="3887" max="3887" width="0" style="88" hidden="1" customWidth="1"/>
    <col min="3888" max="3888" width="9.85546875" style="88" customWidth="1"/>
    <col min="3889" max="3915" width="0" style="88" hidden="1" customWidth="1"/>
    <col min="3916" max="3916" width="11.85546875" style="88" customWidth="1"/>
    <col min="3917" max="3917" width="0" style="88" hidden="1" customWidth="1"/>
    <col min="3918" max="3918" width="10.140625" style="88" customWidth="1"/>
    <col min="3919" max="3919" width="9.28515625" style="88" customWidth="1"/>
    <col min="3920" max="3920" width="9.7109375" style="88" customWidth="1"/>
    <col min="3921" max="3921" width="13.5703125" style="88" customWidth="1"/>
    <col min="3922" max="3930" width="0" style="88" hidden="1" customWidth="1"/>
    <col min="3931" max="4096" width="11.42578125" style="88"/>
    <col min="4097" max="4097" width="5.7109375" style="88" customWidth="1"/>
    <col min="4098" max="4098" width="11" style="88" customWidth="1"/>
    <col min="4099" max="4099" width="0" style="88" hidden="1" customWidth="1"/>
    <col min="4100" max="4100" width="8.85546875" style="88" customWidth="1"/>
    <col min="4101" max="4103" width="0" style="88" hidden="1" customWidth="1"/>
    <col min="4104" max="4104" width="9.85546875" style="88" customWidth="1"/>
    <col min="4105" max="4105" width="0" style="88" hidden="1" customWidth="1"/>
    <col min="4106" max="4106" width="10.28515625" style="88" customWidth="1"/>
    <col min="4107" max="4107" width="0" style="88" hidden="1" customWidth="1"/>
    <col min="4108" max="4108" width="9.42578125" style="88" customWidth="1"/>
    <col min="4109" max="4109" width="0" style="88" hidden="1" customWidth="1"/>
    <col min="4110" max="4110" width="11.28515625" style="88" customWidth="1"/>
    <col min="4111" max="4111" width="0" style="88" hidden="1" customWidth="1"/>
    <col min="4112" max="4112" width="8.28515625" style="88" customWidth="1"/>
    <col min="4113" max="4119" width="0" style="88" hidden="1" customWidth="1"/>
    <col min="4120" max="4120" width="11.28515625" style="88" customWidth="1"/>
    <col min="4121" max="4123" width="0" style="88" hidden="1" customWidth="1"/>
    <col min="4124" max="4124" width="11.28515625" style="88" customWidth="1"/>
    <col min="4125" max="4127" width="0" style="88" hidden="1" customWidth="1"/>
    <col min="4128" max="4128" width="11.42578125" style="88"/>
    <col min="4129" max="4135" width="0" style="88" hidden="1" customWidth="1"/>
    <col min="4136" max="4136" width="8.28515625" style="88" customWidth="1"/>
    <col min="4137" max="4137" width="0" style="88" hidden="1" customWidth="1"/>
    <col min="4138" max="4138" width="11.42578125" style="88"/>
    <col min="4139" max="4139" width="0" style="88" hidden="1" customWidth="1"/>
    <col min="4140" max="4140" width="9.42578125" style="88" customWidth="1"/>
    <col min="4141" max="4141" width="0" style="88" hidden="1" customWidth="1"/>
    <col min="4142" max="4142" width="10.28515625" style="88" customWidth="1"/>
    <col min="4143" max="4143" width="0" style="88" hidden="1" customWidth="1"/>
    <col min="4144" max="4144" width="9.85546875" style="88" customWidth="1"/>
    <col min="4145" max="4171" width="0" style="88" hidden="1" customWidth="1"/>
    <col min="4172" max="4172" width="11.85546875" style="88" customWidth="1"/>
    <col min="4173" max="4173" width="0" style="88" hidden="1" customWidth="1"/>
    <col min="4174" max="4174" width="10.140625" style="88" customWidth="1"/>
    <col min="4175" max="4175" width="9.28515625" style="88" customWidth="1"/>
    <col min="4176" max="4176" width="9.7109375" style="88" customWidth="1"/>
    <col min="4177" max="4177" width="13.5703125" style="88" customWidth="1"/>
    <col min="4178" max="4186" width="0" style="88" hidden="1" customWidth="1"/>
    <col min="4187" max="4352" width="11.42578125" style="88"/>
    <col min="4353" max="4353" width="5.7109375" style="88" customWidth="1"/>
    <col min="4354" max="4354" width="11" style="88" customWidth="1"/>
    <col min="4355" max="4355" width="0" style="88" hidden="1" customWidth="1"/>
    <col min="4356" max="4356" width="8.85546875" style="88" customWidth="1"/>
    <col min="4357" max="4359" width="0" style="88" hidden="1" customWidth="1"/>
    <col min="4360" max="4360" width="9.85546875" style="88" customWidth="1"/>
    <col min="4361" max="4361" width="0" style="88" hidden="1" customWidth="1"/>
    <col min="4362" max="4362" width="10.28515625" style="88" customWidth="1"/>
    <col min="4363" max="4363" width="0" style="88" hidden="1" customWidth="1"/>
    <col min="4364" max="4364" width="9.42578125" style="88" customWidth="1"/>
    <col min="4365" max="4365" width="0" style="88" hidden="1" customWidth="1"/>
    <col min="4366" max="4366" width="11.28515625" style="88" customWidth="1"/>
    <col min="4367" max="4367" width="0" style="88" hidden="1" customWidth="1"/>
    <col min="4368" max="4368" width="8.28515625" style="88" customWidth="1"/>
    <col min="4369" max="4375" width="0" style="88" hidden="1" customWidth="1"/>
    <col min="4376" max="4376" width="11.28515625" style="88" customWidth="1"/>
    <col min="4377" max="4379" width="0" style="88" hidden="1" customWidth="1"/>
    <col min="4380" max="4380" width="11.28515625" style="88" customWidth="1"/>
    <col min="4381" max="4383" width="0" style="88" hidden="1" customWidth="1"/>
    <col min="4384" max="4384" width="11.42578125" style="88"/>
    <col min="4385" max="4391" width="0" style="88" hidden="1" customWidth="1"/>
    <col min="4392" max="4392" width="8.28515625" style="88" customWidth="1"/>
    <col min="4393" max="4393" width="0" style="88" hidden="1" customWidth="1"/>
    <col min="4394" max="4394" width="11.42578125" style="88"/>
    <col min="4395" max="4395" width="0" style="88" hidden="1" customWidth="1"/>
    <col min="4396" max="4396" width="9.42578125" style="88" customWidth="1"/>
    <col min="4397" max="4397" width="0" style="88" hidden="1" customWidth="1"/>
    <col min="4398" max="4398" width="10.28515625" style="88" customWidth="1"/>
    <col min="4399" max="4399" width="0" style="88" hidden="1" customWidth="1"/>
    <col min="4400" max="4400" width="9.85546875" style="88" customWidth="1"/>
    <col min="4401" max="4427" width="0" style="88" hidden="1" customWidth="1"/>
    <col min="4428" max="4428" width="11.85546875" style="88" customWidth="1"/>
    <col min="4429" max="4429" width="0" style="88" hidden="1" customWidth="1"/>
    <col min="4430" max="4430" width="10.140625" style="88" customWidth="1"/>
    <col min="4431" max="4431" width="9.28515625" style="88" customWidth="1"/>
    <col min="4432" max="4432" width="9.7109375" style="88" customWidth="1"/>
    <col min="4433" max="4433" width="13.5703125" style="88" customWidth="1"/>
    <col min="4434" max="4442" width="0" style="88" hidden="1" customWidth="1"/>
    <col min="4443" max="4608" width="11.42578125" style="88"/>
    <col min="4609" max="4609" width="5.7109375" style="88" customWidth="1"/>
    <col min="4610" max="4610" width="11" style="88" customWidth="1"/>
    <col min="4611" max="4611" width="0" style="88" hidden="1" customWidth="1"/>
    <col min="4612" max="4612" width="8.85546875" style="88" customWidth="1"/>
    <col min="4613" max="4615" width="0" style="88" hidden="1" customWidth="1"/>
    <col min="4616" max="4616" width="9.85546875" style="88" customWidth="1"/>
    <col min="4617" max="4617" width="0" style="88" hidden="1" customWidth="1"/>
    <col min="4618" max="4618" width="10.28515625" style="88" customWidth="1"/>
    <col min="4619" max="4619" width="0" style="88" hidden="1" customWidth="1"/>
    <col min="4620" max="4620" width="9.42578125" style="88" customWidth="1"/>
    <col min="4621" max="4621" width="0" style="88" hidden="1" customWidth="1"/>
    <col min="4622" max="4622" width="11.28515625" style="88" customWidth="1"/>
    <col min="4623" max="4623" width="0" style="88" hidden="1" customWidth="1"/>
    <col min="4624" max="4624" width="8.28515625" style="88" customWidth="1"/>
    <col min="4625" max="4631" width="0" style="88" hidden="1" customWidth="1"/>
    <col min="4632" max="4632" width="11.28515625" style="88" customWidth="1"/>
    <col min="4633" max="4635" width="0" style="88" hidden="1" customWidth="1"/>
    <col min="4636" max="4636" width="11.28515625" style="88" customWidth="1"/>
    <col min="4637" max="4639" width="0" style="88" hidden="1" customWidth="1"/>
    <col min="4640" max="4640" width="11.42578125" style="88"/>
    <col min="4641" max="4647" width="0" style="88" hidden="1" customWidth="1"/>
    <col min="4648" max="4648" width="8.28515625" style="88" customWidth="1"/>
    <col min="4649" max="4649" width="0" style="88" hidden="1" customWidth="1"/>
    <col min="4650" max="4650" width="11.42578125" style="88"/>
    <col min="4651" max="4651" width="0" style="88" hidden="1" customWidth="1"/>
    <col min="4652" max="4652" width="9.42578125" style="88" customWidth="1"/>
    <col min="4653" max="4653" width="0" style="88" hidden="1" customWidth="1"/>
    <col min="4654" max="4654" width="10.28515625" style="88" customWidth="1"/>
    <col min="4655" max="4655" width="0" style="88" hidden="1" customWidth="1"/>
    <col min="4656" max="4656" width="9.85546875" style="88" customWidth="1"/>
    <col min="4657" max="4683" width="0" style="88" hidden="1" customWidth="1"/>
    <col min="4684" max="4684" width="11.85546875" style="88" customWidth="1"/>
    <col min="4685" max="4685" width="0" style="88" hidden="1" customWidth="1"/>
    <col min="4686" max="4686" width="10.140625" style="88" customWidth="1"/>
    <col min="4687" max="4687" width="9.28515625" style="88" customWidth="1"/>
    <col min="4688" max="4688" width="9.7109375" style="88" customWidth="1"/>
    <col min="4689" max="4689" width="13.5703125" style="88" customWidth="1"/>
    <col min="4690" max="4698" width="0" style="88" hidden="1" customWidth="1"/>
    <col min="4699" max="4864" width="11.42578125" style="88"/>
    <col min="4865" max="4865" width="5.7109375" style="88" customWidth="1"/>
    <col min="4866" max="4866" width="11" style="88" customWidth="1"/>
    <col min="4867" max="4867" width="0" style="88" hidden="1" customWidth="1"/>
    <col min="4868" max="4868" width="8.85546875" style="88" customWidth="1"/>
    <col min="4869" max="4871" width="0" style="88" hidden="1" customWidth="1"/>
    <col min="4872" max="4872" width="9.85546875" style="88" customWidth="1"/>
    <col min="4873" max="4873" width="0" style="88" hidden="1" customWidth="1"/>
    <col min="4874" max="4874" width="10.28515625" style="88" customWidth="1"/>
    <col min="4875" max="4875" width="0" style="88" hidden="1" customWidth="1"/>
    <col min="4876" max="4876" width="9.42578125" style="88" customWidth="1"/>
    <col min="4877" max="4877" width="0" style="88" hidden="1" customWidth="1"/>
    <col min="4878" max="4878" width="11.28515625" style="88" customWidth="1"/>
    <col min="4879" max="4879" width="0" style="88" hidden="1" customWidth="1"/>
    <col min="4880" max="4880" width="8.28515625" style="88" customWidth="1"/>
    <col min="4881" max="4887" width="0" style="88" hidden="1" customWidth="1"/>
    <col min="4888" max="4888" width="11.28515625" style="88" customWidth="1"/>
    <col min="4889" max="4891" width="0" style="88" hidden="1" customWidth="1"/>
    <col min="4892" max="4892" width="11.28515625" style="88" customWidth="1"/>
    <col min="4893" max="4895" width="0" style="88" hidden="1" customWidth="1"/>
    <col min="4896" max="4896" width="11.42578125" style="88"/>
    <col min="4897" max="4903" width="0" style="88" hidden="1" customWidth="1"/>
    <col min="4904" max="4904" width="8.28515625" style="88" customWidth="1"/>
    <col min="4905" max="4905" width="0" style="88" hidden="1" customWidth="1"/>
    <col min="4906" max="4906" width="11.42578125" style="88"/>
    <col min="4907" max="4907" width="0" style="88" hidden="1" customWidth="1"/>
    <col min="4908" max="4908" width="9.42578125" style="88" customWidth="1"/>
    <col min="4909" max="4909" width="0" style="88" hidden="1" customWidth="1"/>
    <col min="4910" max="4910" width="10.28515625" style="88" customWidth="1"/>
    <col min="4911" max="4911" width="0" style="88" hidden="1" customWidth="1"/>
    <col min="4912" max="4912" width="9.85546875" style="88" customWidth="1"/>
    <col min="4913" max="4939" width="0" style="88" hidden="1" customWidth="1"/>
    <col min="4940" max="4940" width="11.85546875" style="88" customWidth="1"/>
    <col min="4941" max="4941" width="0" style="88" hidden="1" customWidth="1"/>
    <col min="4942" max="4942" width="10.140625" style="88" customWidth="1"/>
    <col min="4943" max="4943" width="9.28515625" style="88" customWidth="1"/>
    <col min="4944" max="4944" width="9.7109375" style="88" customWidth="1"/>
    <col min="4945" max="4945" width="13.5703125" style="88" customWidth="1"/>
    <col min="4946" max="4954" width="0" style="88" hidden="1" customWidth="1"/>
    <col min="4955" max="5120" width="11.42578125" style="88"/>
    <col min="5121" max="5121" width="5.7109375" style="88" customWidth="1"/>
    <col min="5122" max="5122" width="11" style="88" customWidth="1"/>
    <col min="5123" max="5123" width="0" style="88" hidden="1" customWidth="1"/>
    <col min="5124" max="5124" width="8.85546875" style="88" customWidth="1"/>
    <col min="5125" max="5127" width="0" style="88" hidden="1" customWidth="1"/>
    <col min="5128" max="5128" width="9.85546875" style="88" customWidth="1"/>
    <col min="5129" max="5129" width="0" style="88" hidden="1" customWidth="1"/>
    <col min="5130" max="5130" width="10.28515625" style="88" customWidth="1"/>
    <col min="5131" max="5131" width="0" style="88" hidden="1" customWidth="1"/>
    <col min="5132" max="5132" width="9.42578125" style="88" customWidth="1"/>
    <col min="5133" max="5133" width="0" style="88" hidden="1" customWidth="1"/>
    <col min="5134" max="5134" width="11.28515625" style="88" customWidth="1"/>
    <col min="5135" max="5135" width="0" style="88" hidden="1" customWidth="1"/>
    <col min="5136" max="5136" width="8.28515625" style="88" customWidth="1"/>
    <col min="5137" max="5143" width="0" style="88" hidden="1" customWidth="1"/>
    <col min="5144" max="5144" width="11.28515625" style="88" customWidth="1"/>
    <col min="5145" max="5147" width="0" style="88" hidden="1" customWidth="1"/>
    <col min="5148" max="5148" width="11.28515625" style="88" customWidth="1"/>
    <col min="5149" max="5151" width="0" style="88" hidden="1" customWidth="1"/>
    <col min="5152" max="5152" width="11.42578125" style="88"/>
    <col min="5153" max="5159" width="0" style="88" hidden="1" customWidth="1"/>
    <col min="5160" max="5160" width="8.28515625" style="88" customWidth="1"/>
    <col min="5161" max="5161" width="0" style="88" hidden="1" customWidth="1"/>
    <col min="5162" max="5162" width="11.42578125" style="88"/>
    <col min="5163" max="5163" width="0" style="88" hidden="1" customWidth="1"/>
    <col min="5164" max="5164" width="9.42578125" style="88" customWidth="1"/>
    <col min="5165" max="5165" width="0" style="88" hidden="1" customWidth="1"/>
    <col min="5166" max="5166" width="10.28515625" style="88" customWidth="1"/>
    <col min="5167" max="5167" width="0" style="88" hidden="1" customWidth="1"/>
    <col min="5168" max="5168" width="9.85546875" style="88" customWidth="1"/>
    <col min="5169" max="5195" width="0" style="88" hidden="1" customWidth="1"/>
    <col min="5196" max="5196" width="11.85546875" style="88" customWidth="1"/>
    <col min="5197" max="5197" width="0" style="88" hidden="1" customWidth="1"/>
    <col min="5198" max="5198" width="10.140625" style="88" customWidth="1"/>
    <col min="5199" max="5199" width="9.28515625" style="88" customWidth="1"/>
    <col min="5200" max="5200" width="9.7109375" style="88" customWidth="1"/>
    <col min="5201" max="5201" width="13.5703125" style="88" customWidth="1"/>
    <col min="5202" max="5210" width="0" style="88" hidden="1" customWidth="1"/>
    <col min="5211" max="5376" width="11.42578125" style="88"/>
    <col min="5377" max="5377" width="5.7109375" style="88" customWidth="1"/>
    <col min="5378" max="5378" width="11" style="88" customWidth="1"/>
    <col min="5379" max="5379" width="0" style="88" hidden="1" customWidth="1"/>
    <col min="5380" max="5380" width="8.85546875" style="88" customWidth="1"/>
    <col min="5381" max="5383" width="0" style="88" hidden="1" customWidth="1"/>
    <col min="5384" max="5384" width="9.85546875" style="88" customWidth="1"/>
    <col min="5385" max="5385" width="0" style="88" hidden="1" customWidth="1"/>
    <col min="5386" max="5386" width="10.28515625" style="88" customWidth="1"/>
    <col min="5387" max="5387" width="0" style="88" hidden="1" customWidth="1"/>
    <col min="5388" max="5388" width="9.42578125" style="88" customWidth="1"/>
    <col min="5389" max="5389" width="0" style="88" hidden="1" customWidth="1"/>
    <col min="5390" max="5390" width="11.28515625" style="88" customWidth="1"/>
    <col min="5391" max="5391" width="0" style="88" hidden="1" customWidth="1"/>
    <col min="5392" max="5392" width="8.28515625" style="88" customWidth="1"/>
    <col min="5393" max="5399" width="0" style="88" hidden="1" customWidth="1"/>
    <col min="5400" max="5400" width="11.28515625" style="88" customWidth="1"/>
    <col min="5401" max="5403" width="0" style="88" hidden="1" customWidth="1"/>
    <col min="5404" max="5404" width="11.28515625" style="88" customWidth="1"/>
    <col min="5405" max="5407" width="0" style="88" hidden="1" customWidth="1"/>
    <col min="5408" max="5408" width="11.42578125" style="88"/>
    <col min="5409" max="5415" width="0" style="88" hidden="1" customWidth="1"/>
    <col min="5416" max="5416" width="8.28515625" style="88" customWidth="1"/>
    <col min="5417" max="5417" width="0" style="88" hidden="1" customWidth="1"/>
    <col min="5418" max="5418" width="11.42578125" style="88"/>
    <col min="5419" max="5419" width="0" style="88" hidden="1" customWidth="1"/>
    <col min="5420" max="5420" width="9.42578125" style="88" customWidth="1"/>
    <col min="5421" max="5421" width="0" style="88" hidden="1" customWidth="1"/>
    <col min="5422" max="5422" width="10.28515625" style="88" customWidth="1"/>
    <col min="5423" max="5423" width="0" style="88" hidden="1" customWidth="1"/>
    <col min="5424" max="5424" width="9.85546875" style="88" customWidth="1"/>
    <col min="5425" max="5451" width="0" style="88" hidden="1" customWidth="1"/>
    <col min="5452" max="5452" width="11.85546875" style="88" customWidth="1"/>
    <col min="5453" max="5453" width="0" style="88" hidden="1" customWidth="1"/>
    <col min="5454" max="5454" width="10.140625" style="88" customWidth="1"/>
    <col min="5455" max="5455" width="9.28515625" style="88" customWidth="1"/>
    <col min="5456" max="5456" width="9.7109375" style="88" customWidth="1"/>
    <col min="5457" max="5457" width="13.5703125" style="88" customWidth="1"/>
    <col min="5458" max="5466" width="0" style="88" hidden="1" customWidth="1"/>
    <col min="5467" max="5632" width="11.42578125" style="88"/>
    <col min="5633" max="5633" width="5.7109375" style="88" customWidth="1"/>
    <col min="5634" max="5634" width="11" style="88" customWidth="1"/>
    <col min="5635" max="5635" width="0" style="88" hidden="1" customWidth="1"/>
    <col min="5636" max="5636" width="8.85546875" style="88" customWidth="1"/>
    <col min="5637" max="5639" width="0" style="88" hidden="1" customWidth="1"/>
    <col min="5640" max="5640" width="9.85546875" style="88" customWidth="1"/>
    <col min="5641" max="5641" width="0" style="88" hidden="1" customWidth="1"/>
    <col min="5642" max="5642" width="10.28515625" style="88" customWidth="1"/>
    <col min="5643" max="5643" width="0" style="88" hidden="1" customWidth="1"/>
    <col min="5644" max="5644" width="9.42578125" style="88" customWidth="1"/>
    <col min="5645" max="5645" width="0" style="88" hidden="1" customWidth="1"/>
    <col min="5646" max="5646" width="11.28515625" style="88" customWidth="1"/>
    <col min="5647" max="5647" width="0" style="88" hidden="1" customWidth="1"/>
    <col min="5648" max="5648" width="8.28515625" style="88" customWidth="1"/>
    <col min="5649" max="5655" width="0" style="88" hidden="1" customWidth="1"/>
    <col min="5656" max="5656" width="11.28515625" style="88" customWidth="1"/>
    <col min="5657" max="5659" width="0" style="88" hidden="1" customWidth="1"/>
    <col min="5660" max="5660" width="11.28515625" style="88" customWidth="1"/>
    <col min="5661" max="5663" width="0" style="88" hidden="1" customWidth="1"/>
    <col min="5664" max="5664" width="11.42578125" style="88"/>
    <col min="5665" max="5671" width="0" style="88" hidden="1" customWidth="1"/>
    <col min="5672" max="5672" width="8.28515625" style="88" customWidth="1"/>
    <col min="5673" max="5673" width="0" style="88" hidden="1" customWidth="1"/>
    <col min="5674" max="5674" width="11.42578125" style="88"/>
    <col min="5675" max="5675" width="0" style="88" hidden="1" customWidth="1"/>
    <col min="5676" max="5676" width="9.42578125" style="88" customWidth="1"/>
    <col min="5677" max="5677" width="0" style="88" hidden="1" customWidth="1"/>
    <col min="5678" max="5678" width="10.28515625" style="88" customWidth="1"/>
    <col min="5679" max="5679" width="0" style="88" hidden="1" customWidth="1"/>
    <col min="5680" max="5680" width="9.85546875" style="88" customWidth="1"/>
    <col min="5681" max="5707" width="0" style="88" hidden="1" customWidth="1"/>
    <col min="5708" max="5708" width="11.85546875" style="88" customWidth="1"/>
    <col min="5709" max="5709" width="0" style="88" hidden="1" customWidth="1"/>
    <col min="5710" max="5710" width="10.140625" style="88" customWidth="1"/>
    <col min="5711" max="5711" width="9.28515625" style="88" customWidth="1"/>
    <col min="5712" max="5712" width="9.7109375" style="88" customWidth="1"/>
    <col min="5713" max="5713" width="13.5703125" style="88" customWidth="1"/>
    <col min="5714" max="5722" width="0" style="88" hidden="1" customWidth="1"/>
    <col min="5723" max="5888" width="11.42578125" style="88"/>
    <col min="5889" max="5889" width="5.7109375" style="88" customWidth="1"/>
    <col min="5890" max="5890" width="11" style="88" customWidth="1"/>
    <col min="5891" max="5891" width="0" style="88" hidden="1" customWidth="1"/>
    <col min="5892" max="5892" width="8.85546875" style="88" customWidth="1"/>
    <col min="5893" max="5895" width="0" style="88" hidden="1" customWidth="1"/>
    <col min="5896" max="5896" width="9.85546875" style="88" customWidth="1"/>
    <col min="5897" max="5897" width="0" style="88" hidden="1" customWidth="1"/>
    <col min="5898" max="5898" width="10.28515625" style="88" customWidth="1"/>
    <col min="5899" max="5899" width="0" style="88" hidden="1" customWidth="1"/>
    <col min="5900" max="5900" width="9.42578125" style="88" customWidth="1"/>
    <col min="5901" max="5901" width="0" style="88" hidden="1" customWidth="1"/>
    <col min="5902" max="5902" width="11.28515625" style="88" customWidth="1"/>
    <col min="5903" max="5903" width="0" style="88" hidden="1" customWidth="1"/>
    <col min="5904" max="5904" width="8.28515625" style="88" customWidth="1"/>
    <col min="5905" max="5911" width="0" style="88" hidden="1" customWidth="1"/>
    <col min="5912" max="5912" width="11.28515625" style="88" customWidth="1"/>
    <col min="5913" max="5915" width="0" style="88" hidden="1" customWidth="1"/>
    <col min="5916" max="5916" width="11.28515625" style="88" customWidth="1"/>
    <col min="5917" max="5919" width="0" style="88" hidden="1" customWidth="1"/>
    <col min="5920" max="5920" width="11.42578125" style="88"/>
    <col min="5921" max="5927" width="0" style="88" hidden="1" customWidth="1"/>
    <col min="5928" max="5928" width="8.28515625" style="88" customWidth="1"/>
    <col min="5929" max="5929" width="0" style="88" hidden="1" customWidth="1"/>
    <col min="5930" max="5930" width="11.42578125" style="88"/>
    <col min="5931" max="5931" width="0" style="88" hidden="1" customWidth="1"/>
    <col min="5932" max="5932" width="9.42578125" style="88" customWidth="1"/>
    <col min="5933" max="5933" width="0" style="88" hidden="1" customWidth="1"/>
    <col min="5934" max="5934" width="10.28515625" style="88" customWidth="1"/>
    <col min="5935" max="5935" width="0" style="88" hidden="1" customWidth="1"/>
    <col min="5936" max="5936" width="9.85546875" style="88" customWidth="1"/>
    <col min="5937" max="5963" width="0" style="88" hidden="1" customWidth="1"/>
    <col min="5964" max="5964" width="11.85546875" style="88" customWidth="1"/>
    <col min="5965" max="5965" width="0" style="88" hidden="1" customWidth="1"/>
    <col min="5966" max="5966" width="10.140625" style="88" customWidth="1"/>
    <col min="5967" max="5967" width="9.28515625" style="88" customWidth="1"/>
    <col min="5968" max="5968" width="9.7109375" style="88" customWidth="1"/>
    <col min="5969" max="5969" width="13.5703125" style="88" customWidth="1"/>
    <col min="5970" max="5978" width="0" style="88" hidden="1" customWidth="1"/>
    <col min="5979" max="6144" width="11.42578125" style="88"/>
    <col min="6145" max="6145" width="5.7109375" style="88" customWidth="1"/>
    <col min="6146" max="6146" width="11" style="88" customWidth="1"/>
    <col min="6147" max="6147" width="0" style="88" hidden="1" customWidth="1"/>
    <col min="6148" max="6148" width="8.85546875" style="88" customWidth="1"/>
    <col min="6149" max="6151" width="0" style="88" hidden="1" customWidth="1"/>
    <col min="6152" max="6152" width="9.85546875" style="88" customWidth="1"/>
    <col min="6153" max="6153" width="0" style="88" hidden="1" customWidth="1"/>
    <col min="6154" max="6154" width="10.28515625" style="88" customWidth="1"/>
    <col min="6155" max="6155" width="0" style="88" hidden="1" customWidth="1"/>
    <col min="6156" max="6156" width="9.42578125" style="88" customWidth="1"/>
    <col min="6157" max="6157" width="0" style="88" hidden="1" customWidth="1"/>
    <col min="6158" max="6158" width="11.28515625" style="88" customWidth="1"/>
    <col min="6159" max="6159" width="0" style="88" hidden="1" customWidth="1"/>
    <col min="6160" max="6160" width="8.28515625" style="88" customWidth="1"/>
    <col min="6161" max="6167" width="0" style="88" hidden="1" customWidth="1"/>
    <col min="6168" max="6168" width="11.28515625" style="88" customWidth="1"/>
    <col min="6169" max="6171" width="0" style="88" hidden="1" customWidth="1"/>
    <col min="6172" max="6172" width="11.28515625" style="88" customWidth="1"/>
    <col min="6173" max="6175" width="0" style="88" hidden="1" customWidth="1"/>
    <col min="6176" max="6176" width="11.42578125" style="88"/>
    <col min="6177" max="6183" width="0" style="88" hidden="1" customWidth="1"/>
    <col min="6184" max="6184" width="8.28515625" style="88" customWidth="1"/>
    <col min="6185" max="6185" width="0" style="88" hidden="1" customWidth="1"/>
    <col min="6186" max="6186" width="11.42578125" style="88"/>
    <col min="6187" max="6187" width="0" style="88" hidden="1" customWidth="1"/>
    <col min="6188" max="6188" width="9.42578125" style="88" customWidth="1"/>
    <col min="6189" max="6189" width="0" style="88" hidden="1" customWidth="1"/>
    <col min="6190" max="6190" width="10.28515625" style="88" customWidth="1"/>
    <col min="6191" max="6191" width="0" style="88" hidden="1" customWidth="1"/>
    <col min="6192" max="6192" width="9.85546875" style="88" customWidth="1"/>
    <col min="6193" max="6219" width="0" style="88" hidden="1" customWidth="1"/>
    <col min="6220" max="6220" width="11.85546875" style="88" customWidth="1"/>
    <col min="6221" max="6221" width="0" style="88" hidden="1" customWidth="1"/>
    <col min="6222" max="6222" width="10.140625" style="88" customWidth="1"/>
    <col min="6223" max="6223" width="9.28515625" style="88" customWidth="1"/>
    <col min="6224" max="6224" width="9.7109375" style="88" customWidth="1"/>
    <col min="6225" max="6225" width="13.5703125" style="88" customWidth="1"/>
    <col min="6226" max="6234" width="0" style="88" hidden="1" customWidth="1"/>
    <col min="6235" max="6400" width="11.42578125" style="88"/>
    <col min="6401" max="6401" width="5.7109375" style="88" customWidth="1"/>
    <col min="6402" max="6402" width="11" style="88" customWidth="1"/>
    <col min="6403" max="6403" width="0" style="88" hidden="1" customWidth="1"/>
    <col min="6404" max="6404" width="8.85546875" style="88" customWidth="1"/>
    <col min="6405" max="6407" width="0" style="88" hidden="1" customWidth="1"/>
    <col min="6408" max="6408" width="9.85546875" style="88" customWidth="1"/>
    <col min="6409" max="6409" width="0" style="88" hidden="1" customWidth="1"/>
    <col min="6410" max="6410" width="10.28515625" style="88" customWidth="1"/>
    <col min="6411" max="6411" width="0" style="88" hidden="1" customWidth="1"/>
    <col min="6412" max="6412" width="9.42578125" style="88" customWidth="1"/>
    <col min="6413" max="6413" width="0" style="88" hidden="1" customWidth="1"/>
    <col min="6414" max="6414" width="11.28515625" style="88" customWidth="1"/>
    <col min="6415" max="6415" width="0" style="88" hidden="1" customWidth="1"/>
    <col min="6416" max="6416" width="8.28515625" style="88" customWidth="1"/>
    <col min="6417" max="6423" width="0" style="88" hidden="1" customWidth="1"/>
    <col min="6424" max="6424" width="11.28515625" style="88" customWidth="1"/>
    <col min="6425" max="6427" width="0" style="88" hidden="1" customWidth="1"/>
    <col min="6428" max="6428" width="11.28515625" style="88" customWidth="1"/>
    <col min="6429" max="6431" width="0" style="88" hidden="1" customWidth="1"/>
    <col min="6432" max="6432" width="11.42578125" style="88"/>
    <col min="6433" max="6439" width="0" style="88" hidden="1" customWidth="1"/>
    <col min="6440" max="6440" width="8.28515625" style="88" customWidth="1"/>
    <col min="6441" max="6441" width="0" style="88" hidden="1" customWidth="1"/>
    <col min="6442" max="6442" width="11.42578125" style="88"/>
    <col min="6443" max="6443" width="0" style="88" hidden="1" customWidth="1"/>
    <col min="6444" max="6444" width="9.42578125" style="88" customWidth="1"/>
    <col min="6445" max="6445" width="0" style="88" hidden="1" customWidth="1"/>
    <col min="6446" max="6446" width="10.28515625" style="88" customWidth="1"/>
    <col min="6447" max="6447" width="0" style="88" hidden="1" customWidth="1"/>
    <col min="6448" max="6448" width="9.85546875" style="88" customWidth="1"/>
    <col min="6449" max="6475" width="0" style="88" hidden="1" customWidth="1"/>
    <col min="6476" max="6476" width="11.85546875" style="88" customWidth="1"/>
    <col min="6477" max="6477" width="0" style="88" hidden="1" customWidth="1"/>
    <col min="6478" max="6478" width="10.140625" style="88" customWidth="1"/>
    <col min="6479" max="6479" width="9.28515625" style="88" customWidth="1"/>
    <col min="6480" max="6480" width="9.7109375" style="88" customWidth="1"/>
    <col min="6481" max="6481" width="13.5703125" style="88" customWidth="1"/>
    <col min="6482" max="6490" width="0" style="88" hidden="1" customWidth="1"/>
    <col min="6491" max="6656" width="11.42578125" style="88"/>
    <col min="6657" max="6657" width="5.7109375" style="88" customWidth="1"/>
    <col min="6658" max="6658" width="11" style="88" customWidth="1"/>
    <col min="6659" max="6659" width="0" style="88" hidden="1" customWidth="1"/>
    <col min="6660" max="6660" width="8.85546875" style="88" customWidth="1"/>
    <col min="6661" max="6663" width="0" style="88" hidden="1" customWidth="1"/>
    <col min="6664" max="6664" width="9.85546875" style="88" customWidth="1"/>
    <col min="6665" max="6665" width="0" style="88" hidden="1" customWidth="1"/>
    <col min="6666" max="6666" width="10.28515625" style="88" customWidth="1"/>
    <col min="6667" max="6667" width="0" style="88" hidden="1" customWidth="1"/>
    <col min="6668" max="6668" width="9.42578125" style="88" customWidth="1"/>
    <col min="6669" max="6669" width="0" style="88" hidden="1" customWidth="1"/>
    <col min="6670" max="6670" width="11.28515625" style="88" customWidth="1"/>
    <col min="6671" max="6671" width="0" style="88" hidden="1" customWidth="1"/>
    <col min="6672" max="6672" width="8.28515625" style="88" customWidth="1"/>
    <col min="6673" max="6679" width="0" style="88" hidden="1" customWidth="1"/>
    <col min="6680" max="6680" width="11.28515625" style="88" customWidth="1"/>
    <col min="6681" max="6683" width="0" style="88" hidden="1" customWidth="1"/>
    <col min="6684" max="6684" width="11.28515625" style="88" customWidth="1"/>
    <col min="6685" max="6687" width="0" style="88" hidden="1" customWidth="1"/>
    <col min="6688" max="6688" width="11.42578125" style="88"/>
    <col min="6689" max="6695" width="0" style="88" hidden="1" customWidth="1"/>
    <col min="6696" max="6696" width="8.28515625" style="88" customWidth="1"/>
    <col min="6697" max="6697" width="0" style="88" hidden="1" customWidth="1"/>
    <col min="6698" max="6698" width="11.42578125" style="88"/>
    <col min="6699" max="6699" width="0" style="88" hidden="1" customWidth="1"/>
    <col min="6700" max="6700" width="9.42578125" style="88" customWidth="1"/>
    <col min="6701" max="6701" width="0" style="88" hidden="1" customWidth="1"/>
    <col min="6702" max="6702" width="10.28515625" style="88" customWidth="1"/>
    <col min="6703" max="6703" width="0" style="88" hidden="1" customWidth="1"/>
    <col min="6704" max="6704" width="9.85546875" style="88" customWidth="1"/>
    <col min="6705" max="6731" width="0" style="88" hidden="1" customWidth="1"/>
    <col min="6732" max="6732" width="11.85546875" style="88" customWidth="1"/>
    <col min="6733" max="6733" width="0" style="88" hidden="1" customWidth="1"/>
    <col min="6734" max="6734" width="10.140625" style="88" customWidth="1"/>
    <col min="6735" max="6735" width="9.28515625" style="88" customWidth="1"/>
    <col min="6736" max="6736" width="9.7109375" style="88" customWidth="1"/>
    <col min="6737" max="6737" width="13.5703125" style="88" customWidth="1"/>
    <col min="6738" max="6746" width="0" style="88" hidden="1" customWidth="1"/>
    <col min="6747" max="6912" width="11.42578125" style="88"/>
    <col min="6913" max="6913" width="5.7109375" style="88" customWidth="1"/>
    <col min="6914" max="6914" width="11" style="88" customWidth="1"/>
    <col min="6915" max="6915" width="0" style="88" hidden="1" customWidth="1"/>
    <col min="6916" max="6916" width="8.85546875" style="88" customWidth="1"/>
    <col min="6917" max="6919" width="0" style="88" hidden="1" customWidth="1"/>
    <col min="6920" max="6920" width="9.85546875" style="88" customWidth="1"/>
    <col min="6921" max="6921" width="0" style="88" hidden="1" customWidth="1"/>
    <col min="6922" max="6922" width="10.28515625" style="88" customWidth="1"/>
    <col min="6923" max="6923" width="0" style="88" hidden="1" customWidth="1"/>
    <col min="6924" max="6924" width="9.42578125" style="88" customWidth="1"/>
    <col min="6925" max="6925" width="0" style="88" hidden="1" customWidth="1"/>
    <col min="6926" max="6926" width="11.28515625" style="88" customWidth="1"/>
    <col min="6927" max="6927" width="0" style="88" hidden="1" customWidth="1"/>
    <col min="6928" max="6928" width="8.28515625" style="88" customWidth="1"/>
    <col min="6929" max="6935" width="0" style="88" hidden="1" customWidth="1"/>
    <col min="6936" max="6936" width="11.28515625" style="88" customWidth="1"/>
    <col min="6937" max="6939" width="0" style="88" hidden="1" customWidth="1"/>
    <col min="6940" max="6940" width="11.28515625" style="88" customWidth="1"/>
    <col min="6941" max="6943" width="0" style="88" hidden="1" customWidth="1"/>
    <col min="6944" max="6944" width="11.42578125" style="88"/>
    <col min="6945" max="6951" width="0" style="88" hidden="1" customWidth="1"/>
    <col min="6952" max="6952" width="8.28515625" style="88" customWidth="1"/>
    <col min="6953" max="6953" width="0" style="88" hidden="1" customWidth="1"/>
    <col min="6954" max="6954" width="11.42578125" style="88"/>
    <col min="6955" max="6955" width="0" style="88" hidden="1" customWidth="1"/>
    <col min="6956" max="6956" width="9.42578125" style="88" customWidth="1"/>
    <col min="6957" max="6957" width="0" style="88" hidden="1" customWidth="1"/>
    <col min="6958" max="6958" width="10.28515625" style="88" customWidth="1"/>
    <col min="6959" max="6959" width="0" style="88" hidden="1" customWidth="1"/>
    <col min="6960" max="6960" width="9.85546875" style="88" customWidth="1"/>
    <col min="6961" max="6987" width="0" style="88" hidden="1" customWidth="1"/>
    <col min="6988" max="6988" width="11.85546875" style="88" customWidth="1"/>
    <col min="6989" max="6989" width="0" style="88" hidden="1" customWidth="1"/>
    <col min="6990" max="6990" width="10.140625" style="88" customWidth="1"/>
    <col min="6991" max="6991" width="9.28515625" style="88" customWidth="1"/>
    <col min="6992" max="6992" width="9.7109375" style="88" customWidth="1"/>
    <col min="6993" max="6993" width="13.5703125" style="88" customWidth="1"/>
    <col min="6994" max="7002" width="0" style="88" hidden="1" customWidth="1"/>
    <col min="7003" max="7168" width="11.42578125" style="88"/>
    <col min="7169" max="7169" width="5.7109375" style="88" customWidth="1"/>
    <col min="7170" max="7170" width="11" style="88" customWidth="1"/>
    <col min="7171" max="7171" width="0" style="88" hidden="1" customWidth="1"/>
    <col min="7172" max="7172" width="8.85546875" style="88" customWidth="1"/>
    <col min="7173" max="7175" width="0" style="88" hidden="1" customWidth="1"/>
    <col min="7176" max="7176" width="9.85546875" style="88" customWidth="1"/>
    <col min="7177" max="7177" width="0" style="88" hidden="1" customWidth="1"/>
    <col min="7178" max="7178" width="10.28515625" style="88" customWidth="1"/>
    <col min="7179" max="7179" width="0" style="88" hidden="1" customWidth="1"/>
    <col min="7180" max="7180" width="9.42578125" style="88" customWidth="1"/>
    <col min="7181" max="7181" width="0" style="88" hidden="1" customWidth="1"/>
    <col min="7182" max="7182" width="11.28515625" style="88" customWidth="1"/>
    <col min="7183" max="7183" width="0" style="88" hidden="1" customWidth="1"/>
    <col min="7184" max="7184" width="8.28515625" style="88" customWidth="1"/>
    <col min="7185" max="7191" width="0" style="88" hidden="1" customWidth="1"/>
    <col min="7192" max="7192" width="11.28515625" style="88" customWidth="1"/>
    <col min="7193" max="7195" width="0" style="88" hidden="1" customWidth="1"/>
    <col min="7196" max="7196" width="11.28515625" style="88" customWidth="1"/>
    <col min="7197" max="7199" width="0" style="88" hidden="1" customWidth="1"/>
    <col min="7200" max="7200" width="11.42578125" style="88"/>
    <col min="7201" max="7207" width="0" style="88" hidden="1" customWidth="1"/>
    <col min="7208" max="7208" width="8.28515625" style="88" customWidth="1"/>
    <col min="7209" max="7209" width="0" style="88" hidden="1" customWidth="1"/>
    <col min="7210" max="7210" width="11.42578125" style="88"/>
    <col min="7211" max="7211" width="0" style="88" hidden="1" customWidth="1"/>
    <col min="7212" max="7212" width="9.42578125" style="88" customWidth="1"/>
    <col min="7213" max="7213" width="0" style="88" hidden="1" customWidth="1"/>
    <col min="7214" max="7214" width="10.28515625" style="88" customWidth="1"/>
    <col min="7215" max="7215" width="0" style="88" hidden="1" customWidth="1"/>
    <col min="7216" max="7216" width="9.85546875" style="88" customWidth="1"/>
    <col min="7217" max="7243" width="0" style="88" hidden="1" customWidth="1"/>
    <col min="7244" max="7244" width="11.85546875" style="88" customWidth="1"/>
    <col min="7245" max="7245" width="0" style="88" hidden="1" customWidth="1"/>
    <col min="7246" max="7246" width="10.140625" style="88" customWidth="1"/>
    <col min="7247" max="7247" width="9.28515625" style="88" customWidth="1"/>
    <col min="7248" max="7248" width="9.7109375" style="88" customWidth="1"/>
    <col min="7249" max="7249" width="13.5703125" style="88" customWidth="1"/>
    <col min="7250" max="7258" width="0" style="88" hidden="1" customWidth="1"/>
    <col min="7259" max="7424" width="11.42578125" style="88"/>
    <col min="7425" max="7425" width="5.7109375" style="88" customWidth="1"/>
    <col min="7426" max="7426" width="11" style="88" customWidth="1"/>
    <col min="7427" max="7427" width="0" style="88" hidden="1" customWidth="1"/>
    <col min="7428" max="7428" width="8.85546875" style="88" customWidth="1"/>
    <col min="7429" max="7431" width="0" style="88" hidden="1" customWidth="1"/>
    <col min="7432" max="7432" width="9.85546875" style="88" customWidth="1"/>
    <col min="7433" max="7433" width="0" style="88" hidden="1" customWidth="1"/>
    <col min="7434" max="7434" width="10.28515625" style="88" customWidth="1"/>
    <col min="7435" max="7435" width="0" style="88" hidden="1" customWidth="1"/>
    <col min="7436" max="7436" width="9.42578125" style="88" customWidth="1"/>
    <col min="7437" max="7437" width="0" style="88" hidden="1" customWidth="1"/>
    <col min="7438" max="7438" width="11.28515625" style="88" customWidth="1"/>
    <col min="7439" max="7439" width="0" style="88" hidden="1" customWidth="1"/>
    <col min="7440" max="7440" width="8.28515625" style="88" customWidth="1"/>
    <col min="7441" max="7447" width="0" style="88" hidden="1" customWidth="1"/>
    <col min="7448" max="7448" width="11.28515625" style="88" customWidth="1"/>
    <col min="7449" max="7451" width="0" style="88" hidden="1" customWidth="1"/>
    <col min="7452" max="7452" width="11.28515625" style="88" customWidth="1"/>
    <col min="7453" max="7455" width="0" style="88" hidden="1" customWidth="1"/>
    <col min="7456" max="7456" width="11.42578125" style="88"/>
    <col min="7457" max="7463" width="0" style="88" hidden="1" customWidth="1"/>
    <col min="7464" max="7464" width="8.28515625" style="88" customWidth="1"/>
    <col min="7465" max="7465" width="0" style="88" hidden="1" customWidth="1"/>
    <col min="7466" max="7466" width="11.42578125" style="88"/>
    <col min="7467" max="7467" width="0" style="88" hidden="1" customWidth="1"/>
    <col min="7468" max="7468" width="9.42578125" style="88" customWidth="1"/>
    <col min="7469" max="7469" width="0" style="88" hidden="1" customWidth="1"/>
    <col min="7470" max="7470" width="10.28515625" style="88" customWidth="1"/>
    <col min="7471" max="7471" width="0" style="88" hidden="1" customWidth="1"/>
    <col min="7472" max="7472" width="9.85546875" style="88" customWidth="1"/>
    <col min="7473" max="7499" width="0" style="88" hidden="1" customWidth="1"/>
    <col min="7500" max="7500" width="11.85546875" style="88" customWidth="1"/>
    <col min="7501" max="7501" width="0" style="88" hidden="1" customWidth="1"/>
    <col min="7502" max="7502" width="10.140625" style="88" customWidth="1"/>
    <col min="7503" max="7503" width="9.28515625" style="88" customWidth="1"/>
    <col min="7504" max="7504" width="9.7109375" style="88" customWidth="1"/>
    <col min="7505" max="7505" width="13.5703125" style="88" customWidth="1"/>
    <col min="7506" max="7514" width="0" style="88" hidden="1" customWidth="1"/>
    <col min="7515" max="7680" width="11.42578125" style="88"/>
    <col min="7681" max="7681" width="5.7109375" style="88" customWidth="1"/>
    <col min="7682" max="7682" width="11" style="88" customWidth="1"/>
    <col min="7683" max="7683" width="0" style="88" hidden="1" customWidth="1"/>
    <col min="7684" max="7684" width="8.85546875" style="88" customWidth="1"/>
    <col min="7685" max="7687" width="0" style="88" hidden="1" customWidth="1"/>
    <col min="7688" max="7688" width="9.85546875" style="88" customWidth="1"/>
    <col min="7689" max="7689" width="0" style="88" hidden="1" customWidth="1"/>
    <col min="7690" max="7690" width="10.28515625" style="88" customWidth="1"/>
    <col min="7691" max="7691" width="0" style="88" hidden="1" customWidth="1"/>
    <col min="7692" max="7692" width="9.42578125" style="88" customWidth="1"/>
    <col min="7693" max="7693" width="0" style="88" hidden="1" customWidth="1"/>
    <col min="7694" max="7694" width="11.28515625" style="88" customWidth="1"/>
    <col min="7695" max="7695" width="0" style="88" hidden="1" customWidth="1"/>
    <col min="7696" max="7696" width="8.28515625" style="88" customWidth="1"/>
    <col min="7697" max="7703" width="0" style="88" hidden="1" customWidth="1"/>
    <col min="7704" max="7704" width="11.28515625" style="88" customWidth="1"/>
    <col min="7705" max="7707" width="0" style="88" hidden="1" customWidth="1"/>
    <col min="7708" max="7708" width="11.28515625" style="88" customWidth="1"/>
    <col min="7709" max="7711" width="0" style="88" hidden="1" customWidth="1"/>
    <col min="7712" max="7712" width="11.42578125" style="88"/>
    <col min="7713" max="7719" width="0" style="88" hidden="1" customWidth="1"/>
    <col min="7720" max="7720" width="8.28515625" style="88" customWidth="1"/>
    <col min="7721" max="7721" width="0" style="88" hidden="1" customWidth="1"/>
    <col min="7722" max="7722" width="11.42578125" style="88"/>
    <col min="7723" max="7723" width="0" style="88" hidden="1" customWidth="1"/>
    <col min="7724" max="7724" width="9.42578125" style="88" customWidth="1"/>
    <col min="7725" max="7725" width="0" style="88" hidden="1" customWidth="1"/>
    <col min="7726" max="7726" width="10.28515625" style="88" customWidth="1"/>
    <col min="7727" max="7727" width="0" style="88" hidden="1" customWidth="1"/>
    <col min="7728" max="7728" width="9.85546875" style="88" customWidth="1"/>
    <col min="7729" max="7755" width="0" style="88" hidden="1" customWidth="1"/>
    <col min="7756" max="7756" width="11.85546875" style="88" customWidth="1"/>
    <col min="7757" max="7757" width="0" style="88" hidden="1" customWidth="1"/>
    <col min="7758" max="7758" width="10.140625" style="88" customWidth="1"/>
    <col min="7759" max="7759" width="9.28515625" style="88" customWidth="1"/>
    <col min="7760" max="7760" width="9.7109375" style="88" customWidth="1"/>
    <col min="7761" max="7761" width="13.5703125" style="88" customWidth="1"/>
    <col min="7762" max="7770" width="0" style="88" hidden="1" customWidth="1"/>
    <col min="7771" max="7936" width="11.42578125" style="88"/>
    <col min="7937" max="7937" width="5.7109375" style="88" customWidth="1"/>
    <col min="7938" max="7938" width="11" style="88" customWidth="1"/>
    <col min="7939" max="7939" width="0" style="88" hidden="1" customWidth="1"/>
    <col min="7940" max="7940" width="8.85546875" style="88" customWidth="1"/>
    <col min="7941" max="7943" width="0" style="88" hidden="1" customWidth="1"/>
    <col min="7944" max="7944" width="9.85546875" style="88" customWidth="1"/>
    <col min="7945" max="7945" width="0" style="88" hidden="1" customWidth="1"/>
    <col min="7946" max="7946" width="10.28515625" style="88" customWidth="1"/>
    <col min="7947" max="7947" width="0" style="88" hidden="1" customWidth="1"/>
    <col min="7948" max="7948" width="9.42578125" style="88" customWidth="1"/>
    <col min="7949" max="7949" width="0" style="88" hidden="1" customWidth="1"/>
    <col min="7950" max="7950" width="11.28515625" style="88" customWidth="1"/>
    <col min="7951" max="7951" width="0" style="88" hidden="1" customWidth="1"/>
    <col min="7952" max="7952" width="8.28515625" style="88" customWidth="1"/>
    <col min="7953" max="7959" width="0" style="88" hidden="1" customWidth="1"/>
    <col min="7960" max="7960" width="11.28515625" style="88" customWidth="1"/>
    <col min="7961" max="7963" width="0" style="88" hidden="1" customWidth="1"/>
    <col min="7964" max="7964" width="11.28515625" style="88" customWidth="1"/>
    <col min="7965" max="7967" width="0" style="88" hidden="1" customWidth="1"/>
    <col min="7968" max="7968" width="11.42578125" style="88"/>
    <col min="7969" max="7975" width="0" style="88" hidden="1" customWidth="1"/>
    <col min="7976" max="7976" width="8.28515625" style="88" customWidth="1"/>
    <col min="7977" max="7977" width="0" style="88" hidden="1" customWidth="1"/>
    <col min="7978" max="7978" width="11.42578125" style="88"/>
    <col min="7979" max="7979" width="0" style="88" hidden="1" customWidth="1"/>
    <col min="7980" max="7980" width="9.42578125" style="88" customWidth="1"/>
    <col min="7981" max="7981" width="0" style="88" hidden="1" customWidth="1"/>
    <col min="7982" max="7982" width="10.28515625" style="88" customWidth="1"/>
    <col min="7983" max="7983" width="0" style="88" hidden="1" customWidth="1"/>
    <col min="7984" max="7984" width="9.85546875" style="88" customWidth="1"/>
    <col min="7985" max="8011" width="0" style="88" hidden="1" customWidth="1"/>
    <col min="8012" max="8012" width="11.85546875" style="88" customWidth="1"/>
    <col min="8013" max="8013" width="0" style="88" hidden="1" customWidth="1"/>
    <col min="8014" max="8014" width="10.140625" style="88" customWidth="1"/>
    <col min="8015" max="8015" width="9.28515625" style="88" customWidth="1"/>
    <col min="8016" max="8016" width="9.7109375" style="88" customWidth="1"/>
    <col min="8017" max="8017" width="13.5703125" style="88" customWidth="1"/>
    <col min="8018" max="8026" width="0" style="88" hidden="1" customWidth="1"/>
    <col min="8027" max="8192" width="11.42578125" style="88"/>
    <col min="8193" max="8193" width="5.7109375" style="88" customWidth="1"/>
    <col min="8194" max="8194" width="11" style="88" customWidth="1"/>
    <col min="8195" max="8195" width="0" style="88" hidden="1" customWidth="1"/>
    <col min="8196" max="8196" width="8.85546875" style="88" customWidth="1"/>
    <col min="8197" max="8199" width="0" style="88" hidden="1" customWidth="1"/>
    <col min="8200" max="8200" width="9.85546875" style="88" customWidth="1"/>
    <col min="8201" max="8201" width="0" style="88" hidden="1" customWidth="1"/>
    <col min="8202" max="8202" width="10.28515625" style="88" customWidth="1"/>
    <col min="8203" max="8203" width="0" style="88" hidden="1" customWidth="1"/>
    <col min="8204" max="8204" width="9.42578125" style="88" customWidth="1"/>
    <col min="8205" max="8205" width="0" style="88" hidden="1" customWidth="1"/>
    <col min="8206" max="8206" width="11.28515625" style="88" customWidth="1"/>
    <col min="8207" max="8207" width="0" style="88" hidden="1" customWidth="1"/>
    <col min="8208" max="8208" width="8.28515625" style="88" customWidth="1"/>
    <col min="8209" max="8215" width="0" style="88" hidden="1" customWidth="1"/>
    <col min="8216" max="8216" width="11.28515625" style="88" customWidth="1"/>
    <col min="8217" max="8219" width="0" style="88" hidden="1" customWidth="1"/>
    <col min="8220" max="8220" width="11.28515625" style="88" customWidth="1"/>
    <col min="8221" max="8223" width="0" style="88" hidden="1" customWidth="1"/>
    <col min="8224" max="8224" width="11.42578125" style="88"/>
    <col min="8225" max="8231" width="0" style="88" hidden="1" customWidth="1"/>
    <col min="8232" max="8232" width="8.28515625" style="88" customWidth="1"/>
    <col min="8233" max="8233" width="0" style="88" hidden="1" customWidth="1"/>
    <col min="8234" max="8234" width="11.42578125" style="88"/>
    <col min="8235" max="8235" width="0" style="88" hidden="1" customWidth="1"/>
    <col min="8236" max="8236" width="9.42578125" style="88" customWidth="1"/>
    <col min="8237" max="8237" width="0" style="88" hidden="1" customWidth="1"/>
    <col min="8238" max="8238" width="10.28515625" style="88" customWidth="1"/>
    <col min="8239" max="8239" width="0" style="88" hidden="1" customWidth="1"/>
    <col min="8240" max="8240" width="9.85546875" style="88" customWidth="1"/>
    <col min="8241" max="8267" width="0" style="88" hidden="1" customWidth="1"/>
    <col min="8268" max="8268" width="11.85546875" style="88" customWidth="1"/>
    <col min="8269" max="8269" width="0" style="88" hidden="1" customWidth="1"/>
    <col min="8270" max="8270" width="10.140625" style="88" customWidth="1"/>
    <col min="8271" max="8271" width="9.28515625" style="88" customWidth="1"/>
    <col min="8272" max="8272" width="9.7109375" style="88" customWidth="1"/>
    <col min="8273" max="8273" width="13.5703125" style="88" customWidth="1"/>
    <col min="8274" max="8282" width="0" style="88" hidden="1" customWidth="1"/>
    <col min="8283" max="8448" width="11.42578125" style="88"/>
    <col min="8449" max="8449" width="5.7109375" style="88" customWidth="1"/>
    <col min="8450" max="8450" width="11" style="88" customWidth="1"/>
    <col min="8451" max="8451" width="0" style="88" hidden="1" customWidth="1"/>
    <col min="8452" max="8452" width="8.85546875" style="88" customWidth="1"/>
    <col min="8453" max="8455" width="0" style="88" hidden="1" customWidth="1"/>
    <col min="8456" max="8456" width="9.85546875" style="88" customWidth="1"/>
    <col min="8457" max="8457" width="0" style="88" hidden="1" customWidth="1"/>
    <col min="8458" max="8458" width="10.28515625" style="88" customWidth="1"/>
    <col min="8459" max="8459" width="0" style="88" hidden="1" customWidth="1"/>
    <col min="8460" max="8460" width="9.42578125" style="88" customWidth="1"/>
    <col min="8461" max="8461" width="0" style="88" hidden="1" customWidth="1"/>
    <col min="8462" max="8462" width="11.28515625" style="88" customWidth="1"/>
    <col min="8463" max="8463" width="0" style="88" hidden="1" customWidth="1"/>
    <col min="8464" max="8464" width="8.28515625" style="88" customWidth="1"/>
    <col min="8465" max="8471" width="0" style="88" hidden="1" customWidth="1"/>
    <col min="8472" max="8472" width="11.28515625" style="88" customWidth="1"/>
    <col min="8473" max="8475" width="0" style="88" hidden="1" customWidth="1"/>
    <col min="8476" max="8476" width="11.28515625" style="88" customWidth="1"/>
    <col min="8477" max="8479" width="0" style="88" hidden="1" customWidth="1"/>
    <col min="8480" max="8480" width="11.42578125" style="88"/>
    <col min="8481" max="8487" width="0" style="88" hidden="1" customWidth="1"/>
    <col min="8488" max="8488" width="8.28515625" style="88" customWidth="1"/>
    <col min="8489" max="8489" width="0" style="88" hidden="1" customWidth="1"/>
    <col min="8490" max="8490" width="11.42578125" style="88"/>
    <col min="8491" max="8491" width="0" style="88" hidden="1" customWidth="1"/>
    <col min="8492" max="8492" width="9.42578125" style="88" customWidth="1"/>
    <col min="8493" max="8493" width="0" style="88" hidden="1" customWidth="1"/>
    <col min="8494" max="8494" width="10.28515625" style="88" customWidth="1"/>
    <col min="8495" max="8495" width="0" style="88" hidden="1" customWidth="1"/>
    <col min="8496" max="8496" width="9.85546875" style="88" customWidth="1"/>
    <col min="8497" max="8523" width="0" style="88" hidden="1" customWidth="1"/>
    <col min="8524" max="8524" width="11.85546875" style="88" customWidth="1"/>
    <col min="8525" max="8525" width="0" style="88" hidden="1" customWidth="1"/>
    <col min="8526" max="8526" width="10.140625" style="88" customWidth="1"/>
    <col min="8527" max="8527" width="9.28515625" style="88" customWidth="1"/>
    <col min="8528" max="8528" width="9.7109375" style="88" customWidth="1"/>
    <col min="8529" max="8529" width="13.5703125" style="88" customWidth="1"/>
    <col min="8530" max="8538" width="0" style="88" hidden="1" customWidth="1"/>
    <col min="8539" max="8704" width="11.42578125" style="88"/>
    <col min="8705" max="8705" width="5.7109375" style="88" customWidth="1"/>
    <col min="8706" max="8706" width="11" style="88" customWidth="1"/>
    <col min="8707" max="8707" width="0" style="88" hidden="1" customWidth="1"/>
    <col min="8708" max="8708" width="8.85546875" style="88" customWidth="1"/>
    <col min="8709" max="8711" width="0" style="88" hidden="1" customWidth="1"/>
    <col min="8712" max="8712" width="9.85546875" style="88" customWidth="1"/>
    <col min="8713" max="8713" width="0" style="88" hidden="1" customWidth="1"/>
    <col min="8714" max="8714" width="10.28515625" style="88" customWidth="1"/>
    <col min="8715" max="8715" width="0" style="88" hidden="1" customWidth="1"/>
    <col min="8716" max="8716" width="9.42578125" style="88" customWidth="1"/>
    <col min="8717" max="8717" width="0" style="88" hidden="1" customWidth="1"/>
    <col min="8718" max="8718" width="11.28515625" style="88" customWidth="1"/>
    <col min="8719" max="8719" width="0" style="88" hidden="1" customWidth="1"/>
    <col min="8720" max="8720" width="8.28515625" style="88" customWidth="1"/>
    <col min="8721" max="8727" width="0" style="88" hidden="1" customWidth="1"/>
    <col min="8728" max="8728" width="11.28515625" style="88" customWidth="1"/>
    <col min="8729" max="8731" width="0" style="88" hidden="1" customWidth="1"/>
    <col min="8732" max="8732" width="11.28515625" style="88" customWidth="1"/>
    <col min="8733" max="8735" width="0" style="88" hidden="1" customWidth="1"/>
    <col min="8736" max="8736" width="11.42578125" style="88"/>
    <col min="8737" max="8743" width="0" style="88" hidden="1" customWidth="1"/>
    <col min="8744" max="8744" width="8.28515625" style="88" customWidth="1"/>
    <col min="8745" max="8745" width="0" style="88" hidden="1" customWidth="1"/>
    <col min="8746" max="8746" width="11.42578125" style="88"/>
    <col min="8747" max="8747" width="0" style="88" hidden="1" customWidth="1"/>
    <col min="8748" max="8748" width="9.42578125" style="88" customWidth="1"/>
    <col min="8749" max="8749" width="0" style="88" hidden="1" customWidth="1"/>
    <col min="8750" max="8750" width="10.28515625" style="88" customWidth="1"/>
    <col min="8751" max="8751" width="0" style="88" hidden="1" customWidth="1"/>
    <col min="8752" max="8752" width="9.85546875" style="88" customWidth="1"/>
    <col min="8753" max="8779" width="0" style="88" hidden="1" customWidth="1"/>
    <col min="8780" max="8780" width="11.85546875" style="88" customWidth="1"/>
    <col min="8781" max="8781" width="0" style="88" hidden="1" customWidth="1"/>
    <col min="8782" max="8782" width="10.140625" style="88" customWidth="1"/>
    <col min="8783" max="8783" width="9.28515625" style="88" customWidth="1"/>
    <col min="8784" max="8784" width="9.7109375" style="88" customWidth="1"/>
    <col min="8785" max="8785" width="13.5703125" style="88" customWidth="1"/>
    <col min="8786" max="8794" width="0" style="88" hidden="1" customWidth="1"/>
    <col min="8795" max="8960" width="11.42578125" style="88"/>
    <col min="8961" max="8961" width="5.7109375" style="88" customWidth="1"/>
    <col min="8962" max="8962" width="11" style="88" customWidth="1"/>
    <col min="8963" max="8963" width="0" style="88" hidden="1" customWidth="1"/>
    <col min="8964" max="8964" width="8.85546875" style="88" customWidth="1"/>
    <col min="8965" max="8967" width="0" style="88" hidden="1" customWidth="1"/>
    <col min="8968" max="8968" width="9.85546875" style="88" customWidth="1"/>
    <col min="8969" max="8969" width="0" style="88" hidden="1" customWidth="1"/>
    <col min="8970" max="8970" width="10.28515625" style="88" customWidth="1"/>
    <col min="8971" max="8971" width="0" style="88" hidden="1" customWidth="1"/>
    <col min="8972" max="8972" width="9.42578125" style="88" customWidth="1"/>
    <col min="8973" max="8973" width="0" style="88" hidden="1" customWidth="1"/>
    <col min="8974" max="8974" width="11.28515625" style="88" customWidth="1"/>
    <col min="8975" max="8975" width="0" style="88" hidden="1" customWidth="1"/>
    <col min="8976" max="8976" width="8.28515625" style="88" customWidth="1"/>
    <col min="8977" max="8983" width="0" style="88" hidden="1" customWidth="1"/>
    <col min="8984" max="8984" width="11.28515625" style="88" customWidth="1"/>
    <col min="8985" max="8987" width="0" style="88" hidden="1" customWidth="1"/>
    <col min="8988" max="8988" width="11.28515625" style="88" customWidth="1"/>
    <col min="8989" max="8991" width="0" style="88" hidden="1" customWidth="1"/>
    <col min="8992" max="8992" width="11.42578125" style="88"/>
    <col min="8993" max="8999" width="0" style="88" hidden="1" customWidth="1"/>
    <col min="9000" max="9000" width="8.28515625" style="88" customWidth="1"/>
    <col min="9001" max="9001" width="0" style="88" hidden="1" customWidth="1"/>
    <col min="9002" max="9002" width="11.42578125" style="88"/>
    <col min="9003" max="9003" width="0" style="88" hidden="1" customWidth="1"/>
    <col min="9004" max="9004" width="9.42578125" style="88" customWidth="1"/>
    <col min="9005" max="9005" width="0" style="88" hidden="1" customWidth="1"/>
    <col min="9006" max="9006" width="10.28515625" style="88" customWidth="1"/>
    <col min="9007" max="9007" width="0" style="88" hidden="1" customWidth="1"/>
    <col min="9008" max="9008" width="9.85546875" style="88" customWidth="1"/>
    <col min="9009" max="9035" width="0" style="88" hidden="1" customWidth="1"/>
    <col min="9036" max="9036" width="11.85546875" style="88" customWidth="1"/>
    <col min="9037" max="9037" width="0" style="88" hidden="1" customWidth="1"/>
    <col min="9038" max="9038" width="10.140625" style="88" customWidth="1"/>
    <col min="9039" max="9039" width="9.28515625" style="88" customWidth="1"/>
    <col min="9040" max="9040" width="9.7109375" style="88" customWidth="1"/>
    <col min="9041" max="9041" width="13.5703125" style="88" customWidth="1"/>
    <col min="9042" max="9050" width="0" style="88" hidden="1" customWidth="1"/>
    <col min="9051" max="9216" width="11.42578125" style="88"/>
    <col min="9217" max="9217" width="5.7109375" style="88" customWidth="1"/>
    <col min="9218" max="9218" width="11" style="88" customWidth="1"/>
    <col min="9219" max="9219" width="0" style="88" hidden="1" customWidth="1"/>
    <col min="9220" max="9220" width="8.85546875" style="88" customWidth="1"/>
    <col min="9221" max="9223" width="0" style="88" hidden="1" customWidth="1"/>
    <col min="9224" max="9224" width="9.85546875" style="88" customWidth="1"/>
    <col min="9225" max="9225" width="0" style="88" hidden="1" customWidth="1"/>
    <col min="9226" max="9226" width="10.28515625" style="88" customWidth="1"/>
    <col min="9227" max="9227" width="0" style="88" hidden="1" customWidth="1"/>
    <col min="9228" max="9228" width="9.42578125" style="88" customWidth="1"/>
    <col min="9229" max="9229" width="0" style="88" hidden="1" customWidth="1"/>
    <col min="9230" max="9230" width="11.28515625" style="88" customWidth="1"/>
    <col min="9231" max="9231" width="0" style="88" hidden="1" customWidth="1"/>
    <col min="9232" max="9232" width="8.28515625" style="88" customWidth="1"/>
    <col min="9233" max="9239" width="0" style="88" hidden="1" customWidth="1"/>
    <col min="9240" max="9240" width="11.28515625" style="88" customWidth="1"/>
    <col min="9241" max="9243" width="0" style="88" hidden="1" customWidth="1"/>
    <col min="9244" max="9244" width="11.28515625" style="88" customWidth="1"/>
    <col min="9245" max="9247" width="0" style="88" hidden="1" customWidth="1"/>
    <col min="9248" max="9248" width="11.42578125" style="88"/>
    <col min="9249" max="9255" width="0" style="88" hidden="1" customWidth="1"/>
    <col min="9256" max="9256" width="8.28515625" style="88" customWidth="1"/>
    <col min="9257" max="9257" width="0" style="88" hidden="1" customWidth="1"/>
    <col min="9258" max="9258" width="11.42578125" style="88"/>
    <col min="9259" max="9259" width="0" style="88" hidden="1" customWidth="1"/>
    <col min="9260" max="9260" width="9.42578125" style="88" customWidth="1"/>
    <col min="9261" max="9261" width="0" style="88" hidden="1" customWidth="1"/>
    <col min="9262" max="9262" width="10.28515625" style="88" customWidth="1"/>
    <col min="9263" max="9263" width="0" style="88" hidden="1" customWidth="1"/>
    <col min="9264" max="9264" width="9.85546875" style="88" customWidth="1"/>
    <col min="9265" max="9291" width="0" style="88" hidden="1" customWidth="1"/>
    <col min="9292" max="9292" width="11.85546875" style="88" customWidth="1"/>
    <col min="9293" max="9293" width="0" style="88" hidden="1" customWidth="1"/>
    <col min="9294" max="9294" width="10.140625" style="88" customWidth="1"/>
    <col min="9295" max="9295" width="9.28515625" style="88" customWidth="1"/>
    <col min="9296" max="9296" width="9.7109375" style="88" customWidth="1"/>
    <col min="9297" max="9297" width="13.5703125" style="88" customWidth="1"/>
    <col min="9298" max="9306" width="0" style="88" hidden="1" customWidth="1"/>
    <col min="9307" max="9472" width="11.42578125" style="88"/>
    <col min="9473" max="9473" width="5.7109375" style="88" customWidth="1"/>
    <col min="9474" max="9474" width="11" style="88" customWidth="1"/>
    <col min="9475" max="9475" width="0" style="88" hidden="1" customWidth="1"/>
    <col min="9476" max="9476" width="8.85546875" style="88" customWidth="1"/>
    <col min="9477" max="9479" width="0" style="88" hidden="1" customWidth="1"/>
    <col min="9480" max="9480" width="9.85546875" style="88" customWidth="1"/>
    <col min="9481" max="9481" width="0" style="88" hidden="1" customWidth="1"/>
    <col min="9482" max="9482" width="10.28515625" style="88" customWidth="1"/>
    <col min="9483" max="9483" width="0" style="88" hidden="1" customWidth="1"/>
    <col min="9484" max="9484" width="9.42578125" style="88" customWidth="1"/>
    <col min="9485" max="9485" width="0" style="88" hidden="1" customWidth="1"/>
    <col min="9486" max="9486" width="11.28515625" style="88" customWidth="1"/>
    <col min="9487" max="9487" width="0" style="88" hidden="1" customWidth="1"/>
    <col min="9488" max="9488" width="8.28515625" style="88" customWidth="1"/>
    <col min="9489" max="9495" width="0" style="88" hidden="1" customWidth="1"/>
    <col min="9496" max="9496" width="11.28515625" style="88" customWidth="1"/>
    <col min="9497" max="9499" width="0" style="88" hidden="1" customWidth="1"/>
    <col min="9500" max="9500" width="11.28515625" style="88" customWidth="1"/>
    <col min="9501" max="9503" width="0" style="88" hidden="1" customWidth="1"/>
    <col min="9504" max="9504" width="11.42578125" style="88"/>
    <col min="9505" max="9511" width="0" style="88" hidden="1" customWidth="1"/>
    <col min="9512" max="9512" width="8.28515625" style="88" customWidth="1"/>
    <col min="9513" max="9513" width="0" style="88" hidden="1" customWidth="1"/>
    <col min="9514" max="9514" width="11.42578125" style="88"/>
    <col min="9515" max="9515" width="0" style="88" hidden="1" customWidth="1"/>
    <col min="9516" max="9516" width="9.42578125" style="88" customWidth="1"/>
    <col min="9517" max="9517" width="0" style="88" hidden="1" customWidth="1"/>
    <col min="9518" max="9518" width="10.28515625" style="88" customWidth="1"/>
    <col min="9519" max="9519" width="0" style="88" hidden="1" customWidth="1"/>
    <col min="9520" max="9520" width="9.85546875" style="88" customWidth="1"/>
    <col min="9521" max="9547" width="0" style="88" hidden="1" customWidth="1"/>
    <col min="9548" max="9548" width="11.85546875" style="88" customWidth="1"/>
    <col min="9549" max="9549" width="0" style="88" hidden="1" customWidth="1"/>
    <col min="9550" max="9550" width="10.140625" style="88" customWidth="1"/>
    <col min="9551" max="9551" width="9.28515625" style="88" customWidth="1"/>
    <col min="9552" max="9552" width="9.7109375" style="88" customWidth="1"/>
    <col min="9553" max="9553" width="13.5703125" style="88" customWidth="1"/>
    <col min="9554" max="9562" width="0" style="88" hidden="1" customWidth="1"/>
    <col min="9563" max="9728" width="11.42578125" style="88"/>
    <col min="9729" max="9729" width="5.7109375" style="88" customWidth="1"/>
    <col min="9730" max="9730" width="11" style="88" customWidth="1"/>
    <col min="9731" max="9731" width="0" style="88" hidden="1" customWidth="1"/>
    <col min="9732" max="9732" width="8.85546875" style="88" customWidth="1"/>
    <col min="9733" max="9735" width="0" style="88" hidden="1" customWidth="1"/>
    <col min="9736" max="9736" width="9.85546875" style="88" customWidth="1"/>
    <col min="9737" max="9737" width="0" style="88" hidden="1" customWidth="1"/>
    <col min="9738" max="9738" width="10.28515625" style="88" customWidth="1"/>
    <col min="9739" max="9739" width="0" style="88" hidden="1" customWidth="1"/>
    <col min="9740" max="9740" width="9.42578125" style="88" customWidth="1"/>
    <col min="9741" max="9741" width="0" style="88" hidden="1" customWidth="1"/>
    <col min="9742" max="9742" width="11.28515625" style="88" customWidth="1"/>
    <col min="9743" max="9743" width="0" style="88" hidden="1" customWidth="1"/>
    <col min="9744" max="9744" width="8.28515625" style="88" customWidth="1"/>
    <col min="9745" max="9751" width="0" style="88" hidden="1" customWidth="1"/>
    <col min="9752" max="9752" width="11.28515625" style="88" customWidth="1"/>
    <col min="9753" max="9755" width="0" style="88" hidden="1" customWidth="1"/>
    <col min="9756" max="9756" width="11.28515625" style="88" customWidth="1"/>
    <col min="9757" max="9759" width="0" style="88" hidden="1" customWidth="1"/>
    <col min="9760" max="9760" width="11.42578125" style="88"/>
    <col min="9761" max="9767" width="0" style="88" hidden="1" customWidth="1"/>
    <col min="9768" max="9768" width="8.28515625" style="88" customWidth="1"/>
    <col min="9769" max="9769" width="0" style="88" hidden="1" customWidth="1"/>
    <col min="9770" max="9770" width="11.42578125" style="88"/>
    <col min="9771" max="9771" width="0" style="88" hidden="1" customWidth="1"/>
    <col min="9772" max="9772" width="9.42578125" style="88" customWidth="1"/>
    <col min="9773" max="9773" width="0" style="88" hidden="1" customWidth="1"/>
    <col min="9774" max="9774" width="10.28515625" style="88" customWidth="1"/>
    <col min="9775" max="9775" width="0" style="88" hidden="1" customWidth="1"/>
    <col min="9776" max="9776" width="9.85546875" style="88" customWidth="1"/>
    <col min="9777" max="9803" width="0" style="88" hidden="1" customWidth="1"/>
    <col min="9804" max="9804" width="11.85546875" style="88" customWidth="1"/>
    <col min="9805" max="9805" width="0" style="88" hidden="1" customWidth="1"/>
    <col min="9806" max="9806" width="10.140625" style="88" customWidth="1"/>
    <col min="9807" max="9807" width="9.28515625" style="88" customWidth="1"/>
    <col min="9808" max="9808" width="9.7109375" style="88" customWidth="1"/>
    <col min="9809" max="9809" width="13.5703125" style="88" customWidth="1"/>
    <col min="9810" max="9818" width="0" style="88" hidden="1" customWidth="1"/>
    <col min="9819" max="9984" width="11.42578125" style="88"/>
    <col min="9985" max="9985" width="5.7109375" style="88" customWidth="1"/>
    <col min="9986" max="9986" width="11" style="88" customWidth="1"/>
    <col min="9987" max="9987" width="0" style="88" hidden="1" customWidth="1"/>
    <col min="9988" max="9988" width="8.85546875" style="88" customWidth="1"/>
    <col min="9989" max="9991" width="0" style="88" hidden="1" customWidth="1"/>
    <col min="9992" max="9992" width="9.85546875" style="88" customWidth="1"/>
    <col min="9993" max="9993" width="0" style="88" hidden="1" customWidth="1"/>
    <col min="9994" max="9994" width="10.28515625" style="88" customWidth="1"/>
    <col min="9995" max="9995" width="0" style="88" hidden="1" customWidth="1"/>
    <col min="9996" max="9996" width="9.42578125" style="88" customWidth="1"/>
    <col min="9997" max="9997" width="0" style="88" hidden="1" customWidth="1"/>
    <col min="9998" max="9998" width="11.28515625" style="88" customWidth="1"/>
    <col min="9999" max="9999" width="0" style="88" hidden="1" customWidth="1"/>
    <col min="10000" max="10000" width="8.28515625" style="88" customWidth="1"/>
    <col min="10001" max="10007" width="0" style="88" hidden="1" customWidth="1"/>
    <col min="10008" max="10008" width="11.28515625" style="88" customWidth="1"/>
    <col min="10009" max="10011" width="0" style="88" hidden="1" customWidth="1"/>
    <col min="10012" max="10012" width="11.28515625" style="88" customWidth="1"/>
    <col min="10013" max="10015" width="0" style="88" hidden="1" customWidth="1"/>
    <col min="10016" max="10016" width="11.42578125" style="88"/>
    <col min="10017" max="10023" width="0" style="88" hidden="1" customWidth="1"/>
    <col min="10024" max="10024" width="8.28515625" style="88" customWidth="1"/>
    <col min="10025" max="10025" width="0" style="88" hidden="1" customWidth="1"/>
    <col min="10026" max="10026" width="11.42578125" style="88"/>
    <col min="10027" max="10027" width="0" style="88" hidden="1" customWidth="1"/>
    <col min="10028" max="10028" width="9.42578125" style="88" customWidth="1"/>
    <col min="10029" max="10029" width="0" style="88" hidden="1" customWidth="1"/>
    <col min="10030" max="10030" width="10.28515625" style="88" customWidth="1"/>
    <col min="10031" max="10031" width="0" style="88" hidden="1" customWidth="1"/>
    <col min="10032" max="10032" width="9.85546875" style="88" customWidth="1"/>
    <col min="10033" max="10059" width="0" style="88" hidden="1" customWidth="1"/>
    <col min="10060" max="10060" width="11.85546875" style="88" customWidth="1"/>
    <col min="10061" max="10061" width="0" style="88" hidden="1" customWidth="1"/>
    <col min="10062" max="10062" width="10.140625" style="88" customWidth="1"/>
    <col min="10063" max="10063" width="9.28515625" style="88" customWidth="1"/>
    <col min="10064" max="10064" width="9.7109375" style="88" customWidth="1"/>
    <col min="10065" max="10065" width="13.5703125" style="88" customWidth="1"/>
    <col min="10066" max="10074" width="0" style="88" hidden="1" customWidth="1"/>
    <col min="10075" max="10240" width="11.42578125" style="88"/>
    <col min="10241" max="10241" width="5.7109375" style="88" customWidth="1"/>
    <col min="10242" max="10242" width="11" style="88" customWidth="1"/>
    <col min="10243" max="10243" width="0" style="88" hidden="1" customWidth="1"/>
    <col min="10244" max="10244" width="8.85546875" style="88" customWidth="1"/>
    <col min="10245" max="10247" width="0" style="88" hidden="1" customWidth="1"/>
    <col min="10248" max="10248" width="9.85546875" style="88" customWidth="1"/>
    <col min="10249" max="10249" width="0" style="88" hidden="1" customWidth="1"/>
    <col min="10250" max="10250" width="10.28515625" style="88" customWidth="1"/>
    <col min="10251" max="10251" width="0" style="88" hidden="1" customWidth="1"/>
    <col min="10252" max="10252" width="9.42578125" style="88" customWidth="1"/>
    <col min="10253" max="10253" width="0" style="88" hidden="1" customWidth="1"/>
    <col min="10254" max="10254" width="11.28515625" style="88" customWidth="1"/>
    <col min="10255" max="10255" width="0" style="88" hidden="1" customWidth="1"/>
    <col min="10256" max="10256" width="8.28515625" style="88" customWidth="1"/>
    <col min="10257" max="10263" width="0" style="88" hidden="1" customWidth="1"/>
    <col min="10264" max="10264" width="11.28515625" style="88" customWidth="1"/>
    <col min="10265" max="10267" width="0" style="88" hidden="1" customWidth="1"/>
    <col min="10268" max="10268" width="11.28515625" style="88" customWidth="1"/>
    <col min="10269" max="10271" width="0" style="88" hidden="1" customWidth="1"/>
    <col min="10272" max="10272" width="11.42578125" style="88"/>
    <col min="10273" max="10279" width="0" style="88" hidden="1" customWidth="1"/>
    <col min="10280" max="10280" width="8.28515625" style="88" customWidth="1"/>
    <col min="10281" max="10281" width="0" style="88" hidden="1" customWidth="1"/>
    <col min="10282" max="10282" width="11.42578125" style="88"/>
    <col min="10283" max="10283" width="0" style="88" hidden="1" customWidth="1"/>
    <col min="10284" max="10284" width="9.42578125" style="88" customWidth="1"/>
    <col min="10285" max="10285" width="0" style="88" hidden="1" customWidth="1"/>
    <col min="10286" max="10286" width="10.28515625" style="88" customWidth="1"/>
    <col min="10287" max="10287" width="0" style="88" hidden="1" customWidth="1"/>
    <col min="10288" max="10288" width="9.85546875" style="88" customWidth="1"/>
    <col min="10289" max="10315" width="0" style="88" hidden="1" customWidth="1"/>
    <col min="10316" max="10316" width="11.85546875" style="88" customWidth="1"/>
    <col min="10317" max="10317" width="0" style="88" hidden="1" customWidth="1"/>
    <col min="10318" max="10318" width="10.140625" style="88" customWidth="1"/>
    <col min="10319" max="10319" width="9.28515625" style="88" customWidth="1"/>
    <col min="10320" max="10320" width="9.7109375" style="88" customWidth="1"/>
    <col min="10321" max="10321" width="13.5703125" style="88" customWidth="1"/>
    <col min="10322" max="10330" width="0" style="88" hidden="1" customWidth="1"/>
    <col min="10331" max="10496" width="11.42578125" style="88"/>
    <col min="10497" max="10497" width="5.7109375" style="88" customWidth="1"/>
    <col min="10498" max="10498" width="11" style="88" customWidth="1"/>
    <col min="10499" max="10499" width="0" style="88" hidden="1" customWidth="1"/>
    <col min="10500" max="10500" width="8.85546875" style="88" customWidth="1"/>
    <col min="10501" max="10503" width="0" style="88" hidden="1" customWidth="1"/>
    <col min="10504" max="10504" width="9.85546875" style="88" customWidth="1"/>
    <col min="10505" max="10505" width="0" style="88" hidden="1" customWidth="1"/>
    <col min="10506" max="10506" width="10.28515625" style="88" customWidth="1"/>
    <col min="10507" max="10507" width="0" style="88" hidden="1" customWidth="1"/>
    <col min="10508" max="10508" width="9.42578125" style="88" customWidth="1"/>
    <col min="10509" max="10509" width="0" style="88" hidden="1" customWidth="1"/>
    <col min="10510" max="10510" width="11.28515625" style="88" customWidth="1"/>
    <col min="10511" max="10511" width="0" style="88" hidden="1" customWidth="1"/>
    <col min="10512" max="10512" width="8.28515625" style="88" customWidth="1"/>
    <col min="10513" max="10519" width="0" style="88" hidden="1" customWidth="1"/>
    <col min="10520" max="10520" width="11.28515625" style="88" customWidth="1"/>
    <col min="10521" max="10523" width="0" style="88" hidden="1" customWidth="1"/>
    <col min="10524" max="10524" width="11.28515625" style="88" customWidth="1"/>
    <col min="10525" max="10527" width="0" style="88" hidden="1" customWidth="1"/>
    <col min="10528" max="10528" width="11.42578125" style="88"/>
    <col min="10529" max="10535" width="0" style="88" hidden="1" customWidth="1"/>
    <col min="10536" max="10536" width="8.28515625" style="88" customWidth="1"/>
    <col min="10537" max="10537" width="0" style="88" hidden="1" customWidth="1"/>
    <col min="10538" max="10538" width="11.42578125" style="88"/>
    <col min="10539" max="10539" width="0" style="88" hidden="1" customWidth="1"/>
    <col min="10540" max="10540" width="9.42578125" style="88" customWidth="1"/>
    <col min="10541" max="10541" width="0" style="88" hidden="1" customWidth="1"/>
    <col min="10542" max="10542" width="10.28515625" style="88" customWidth="1"/>
    <col min="10543" max="10543" width="0" style="88" hidden="1" customWidth="1"/>
    <col min="10544" max="10544" width="9.85546875" style="88" customWidth="1"/>
    <col min="10545" max="10571" width="0" style="88" hidden="1" customWidth="1"/>
    <col min="10572" max="10572" width="11.85546875" style="88" customWidth="1"/>
    <col min="10573" max="10573" width="0" style="88" hidden="1" customWidth="1"/>
    <col min="10574" max="10574" width="10.140625" style="88" customWidth="1"/>
    <col min="10575" max="10575" width="9.28515625" style="88" customWidth="1"/>
    <col min="10576" max="10576" width="9.7109375" style="88" customWidth="1"/>
    <col min="10577" max="10577" width="13.5703125" style="88" customWidth="1"/>
    <col min="10578" max="10586" width="0" style="88" hidden="1" customWidth="1"/>
    <col min="10587" max="10752" width="11.42578125" style="88"/>
    <col min="10753" max="10753" width="5.7109375" style="88" customWidth="1"/>
    <col min="10754" max="10754" width="11" style="88" customWidth="1"/>
    <col min="10755" max="10755" width="0" style="88" hidden="1" customWidth="1"/>
    <col min="10756" max="10756" width="8.85546875" style="88" customWidth="1"/>
    <col min="10757" max="10759" width="0" style="88" hidden="1" customWidth="1"/>
    <col min="10760" max="10760" width="9.85546875" style="88" customWidth="1"/>
    <col min="10761" max="10761" width="0" style="88" hidden="1" customWidth="1"/>
    <col min="10762" max="10762" width="10.28515625" style="88" customWidth="1"/>
    <col min="10763" max="10763" width="0" style="88" hidden="1" customWidth="1"/>
    <col min="10764" max="10764" width="9.42578125" style="88" customWidth="1"/>
    <col min="10765" max="10765" width="0" style="88" hidden="1" customWidth="1"/>
    <col min="10766" max="10766" width="11.28515625" style="88" customWidth="1"/>
    <col min="10767" max="10767" width="0" style="88" hidden="1" customWidth="1"/>
    <col min="10768" max="10768" width="8.28515625" style="88" customWidth="1"/>
    <col min="10769" max="10775" width="0" style="88" hidden="1" customWidth="1"/>
    <col min="10776" max="10776" width="11.28515625" style="88" customWidth="1"/>
    <col min="10777" max="10779" width="0" style="88" hidden="1" customWidth="1"/>
    <col min="10780" max="10780" width="11.28515625" style="88" customWidth="1"/>
    <col min="10781" max="10783" width="0" style="88" hidden="1" customWidth="1"/>
    <col min="10784" max="10784" width="11.42578125" style="88"/>
    <col min="10785" max="10791" width="0" style="88" hidden="1" customWidth="1"/>
    <col min="10792" max="10792" width="8.28515625" style="88" customWidth="1"/>
    <col min="10793" max="10793" width="0" style="88" hidden="1" customWidth="1"/>
    <col min="10794" max="10794" width="11.42578125" style="88"/>
    <col min="10795" max="10795" width="0" style="88" hidden="1" customWidth="1"/>
    <col min="10796" max="10796" width="9.42578125" style="88" customWidth="1"/>
    <col min="10797" max="10797" width="0" style="88" hidden="1" customWidth="1"/>
    <col min="10798" max="10798" width="10.28515625" style="88" customWidth="1"/>
    <col min="10799" max="10799" width="0" style="88" hidden="1" customWidth="1"/>
    <col min="10800" max="10800" width="9.85546875" style="88" customWidth="1"/>
    <col min="10801" max="10827" width="0" style="88" hidden="1" customWidth="1"/>
    <col min="10828" max="10828" width="11.85546875" style="88" customWidth="1"/>
    <col min="10829" max="10829" width="0" style="88" hidden="1" customWidth="1"/>
    <col min="10830" max="10830" width="10.140625" style="88" customWidth="1"/>
    <col min="10831" max="10831" width="9.28515625" style="88" customWidth="1"/>
    <col min="10832" max="10832" width="9.7109375" style="88" customWidth="1"/>
    <col min="10833" max="10833" width="13.5703125" style="88" customWidth="1"/>
    <col min="10834" max="10842" width="0" style="88" hidden="1" customWidth="1"/>
    <col min="10843" max="11008" width="11.42578125" style="88"/>
    <col min="11009" max="11009" width="5.7109375" style="88" customWidth="1"/>
    <col min="11010" max="11010" width="11" style="88" customWidth="1"/>
    <col min="11011" max="11011" width="0" style="88" hidden="1" customWidth="1"/>
    <col min="11012" max="11012" width="8.85546875" style="88" customWidth="1"/>
    <col min="11013" max="11015" width="0" style="88" hidden="1" customWidth="1"/>
    <col min="11016" max="11016" width="9.85546875" style="88" customWidth="1"/>
    <col min="11017" max="11017" width="0" style="88" hidden="1" customWidth="1"/>
    <col min="11018" max="11018" width="10.28515625" style="88" customWidth="1"/>
    <col min="11019" max="11019" width="0" style="88" hidden="1" customWidth="1"/>
    <col min="11020" max="11020" width="9.42578125" style="88" customWidth="1"/>
    <col min="11021" max="11021" width="0" style="88" hidden="1" customWidth="1"/>
    <col min="11022" max="11022" width="11.28515625" style="88" customWidth="1"/>
    <col min="11023" max="11023" width="0" style="88" hidden="1" customWidth="1"/>
    <col min="11024" max="11024" width="8.28515625" style="88" customWidth="1"/>
    <col min="11025" max="11031" width="0" style="88" hidden="1" customWidth="1"/>
    <col min="11032" max="11032" width="11.28515625" style="88" customWidth="1"/>
    <col min="11033" max="11035" width="0" style="88" hidden="1" customWidth="1"/>
    <col min="11036" max="11036" width="11.28515625" style="88" customWidth="1"/>
    <col min="11037" max="11039" width="0" style="88" hidden="1" customWidth="1"/>
    <col min="11040" max="11040" width="11.42578125" style="88"/>
    <col min="11041" max="11047" width="0" style="88" hidden="1" customWidth="1"/>
    <col min="11048" max="11048" width="8.28515625" style="88" customWidth="1"/>
    <col min="11049" max="11049" width="0" style="88" hidden="1" customWidth="1"/>
    <col min="11050" max="11050" width="11.42578125" style="88"/>
    <col min="11051" max="11051" width="0" style="88" hidden="1" customWidth="1"/>
    <col min="11052" max="11052" width="9.42578125" style="88" customWidth="1"/>
    <col min="11053" max="11053" width="0" style="88" hidden="1" customWidth="1"/>
    <col min="11054" max="11054" width="10.28515625" style="88" customWidth="1"/>
    <col min="11055" max="11055" width="0" style="88" hidden="1" customWidth="1"/>
    <col min="11056" max="11056" width="9.85546875" style="88" customWidth="1"/>
    <col min="11057" max="11083" width="0" style="88" hidden="1" customWidth="1"/>
    <col min="11084" max="11084" width="11.85546875" style="88" customWidth="1"/>
    <col min="11085" max="11085" width="0" style="88" hidden="1" customWidth="1"/>
    <col min="11086" max="11086" width="10.140625" style="88" customWidth="1"/>
    <col min="11087" max="11087" width="9.28515625" style="88" customWidth="1"/>
    <col min="11088" max="11088" width="9.7109375" style="88" customWidth="1"/>
    <col min="11089" max="11089" width="13.5703125" style="88" customWidth="1"/>
    <col min="11090" max="11098" width="0" style="88" hidden="1" customWidth="1"/>
    <col min="11099" max="11264" width="11.42578125" style="88"/>
    <col min="11265" max="11265" width="5.7109375" style="88" customWidth="1"/>
    <col min="11266" max="11266" width="11" style="88" customWidth="1"/>
    <col min="11267" max="11267" width="0" style="88" hidden="1" customWidth="1"/>
    <col min="11268" max="11268" width="8.85546875" style="88" customWidth="1"/>
    <col min="11269" max="11271" width="0" style="88" hidden="1" customWidth="1"/>
    <col min="11272" max="11272" width="9.85546875" style="88" customWidth="1"/>
    <col min="11273" max="11273" width="0" style="88" hidden="1" customWidth="1"/>
    <col min="11274" max="11274" width="10.28515625" style="88" customWidth="1"/>
    <col min="11275" max="11275" width="0" style="88" hidden="1" customWidth="1"/>
    <col min="11276" max="11276" width="9.42578125" style="88" customWidth="1"/>
    <col min="11277" max="11277" width="0" style="88" hidden="1" customWidth="1"/>
    <col min="11278" max="11278" width="11.28515625" style="88" customWidth="1"/>
    <col min="11279" max="11279" width="0" style="88" hidden="1" customWidth="1"/>
    <col min="11280" max="11280" width="8.28515625" style="88" customWidth="1"/>
    <col min="11281" max="11287" width="0" style="88" hidden="1" customWidth="1"/>
    <col min="11288" max="11288" width="11.28515625" style="88" customWidth="1"/>
    <col min="11289" max="11291" width="0" style="88" hidden="1" customWidth="1"/>
    <col min="11292" max="11292" width="11.28515625" style="88" customWidth="1"/>
    <col min="11293" max="11295" width="0" style="88" hidden="1" customWidth="1"/>
    <col min="11296" max="11296" width="11.42578125" style="88"/>
    <col min="11297" max="11303" width="0" style="88" hidden="1" customWidth="1"/>
    <col min="11304" max="11304" width="8.28515625" style="88" customWidth="1"/>
    <col min="11305" max="11305" width="0" style="88" hidden="1" customWidth="1"/>
    <col min="11306" max="11306" width="11.42578125" style="88"/>
    <col min="11307" max="11307" width="0" style="88" hidden="1" customWidth="1"/>
    <col min="11308" max="11308" width="9.42578125" style="88" customWidth="1"/>
    <col min="11309" max="11309" width="0" style="88" hidden="1" customWidth="1"/>
    <col min="11310" max="11310" width="10.28515625" style="88" customWidth="1"/>
    <col min="11311" max="11311" width="0" style="88" hidden="1" customWidth="1"/>
    <col min="11312" max="11312" width="9.85546875" style="88" customWidth="1"/>
    <col min="11313" max="11339" width="0" style="88" hidden="1" customWidth="1"/>
    <col min="11340" max="11340" width="11.85546875" style="88" customWidth="1"/>
    <col min="11341" max="11341" width="0" style="88" hidden="1" customWidth="1"/>
    <col min="11342" max="11342" width="10.140625" style="88" customWidth="1"/>
    <col min="11343" max="11343" width="9.28515625" style="88" customWidth="1"/>
    <col min="11344" max="11344" width="9.7109375" style="88" customWidth="1"/>
    <col min="11345" max="11345" width="13.5703125" style="88" customWidth="1"/>
    <col min="11346" max="11354" width="0" style="88" hidden="1" customWidth="1"/>
    <col min="11355" max="11520" width="11.42578125" style="88"/>
    <col min="11521" max="11521" width="5.7109375" style="88" customWidth="1"/>
    <col min="11522" max="11522" width="11" style="88" customWidth="1"/>
    <col min="11523" max="11523" width="0" style="88" hidden="1" customWidth="1"/>
    <col min="11524" max="11524" width="8.85546875" style="88" customWidth="1"/>
    <col min="11525" max="11527" width="0" style="88" hidden="1" customWidth="1"/>
    <col min="11528" max="11528" width="9.85546875" style="88" customWidth="1"/>
    <col min="11529" max="11529" width="0" style="88" hidden="1" customWidth="1"/>
    <col min="11530" max="11530" width="10.28515625" style="88" customWidth="1"/>
    <col min="11531" max="11531" width="0" style="88" hidden="1" customWidth="1"/>
    <col min="11532" max="11532" width="9.42578125" style="88" customWidth="1"/>
    <col min="11533" max="11533" width="0" style="88" hidden="1" customWidth="1"/>
    <col min="11534" max="11534" width="11.28515625" style="88" customWidth="1"/>
    <col min="11535" max="11535" width="0" style="88" hidden="1" customWidth="1"/>
    <col min="11536" max="11536" width="8.28515625" style="88" customWidth="1"/>
    <col min="11537" max="11543" width="0" style="88" hidden="1" customWidth="1"/>
    <col min="11544" max="11544" width="11.28515625" style="88" customWidth="1"/>
    <col min="11545" max="11547" width="0" style="88" hidden="1" customWidth="1"/>
    <col min="11548" max="11548" width="11.28515625" style="88" customWidth="1"/>
    <col min="11549" max="11551" width="0" style="88" hidden="1" customWidth="1"/>
    <col min="11552" max="11552" width="11.42578125" style="88"/>
    <col min="11553" max="11559" width="0" style="88" hidden="1" customWidth="1"/>
    <col min="11560" max="11560" width="8.28515625" style="88" customWidth="1"/>
    <col min="11561" max="11561" width="0" style="88" hidden="1" customWidth="1"/>
    <col min="11562" max="11562" width="11.42578125" style="88"/>
    <col min="11563" max="11563" width="0" style="88" hidden="1" customWidth="1"/>
    <col min="11564" max="11564" width="9.42578125" style="88" customWidth="1"/>
    <col min="11565" max="11565" width="0" style="88" hidden="1" customWidth="1"/>
    <col min="11566" max="11566" width="10.28515625" style="88" customWidth="1"/>
    <col min="11567" max="11567" width="0" style="88" hidden="1" customWidth="1"/>
    <col min="11568" max="11568" width="9.85546875" style="88" customWidth="1"/>
    <col min="11569" max="11595" width="0" style="88" hidden="1" customWidth="1"/>
    <col min="11596" max="11596" width="11.85546875" style="88" customWidth="1"/>
    <col min="11597" max="11597" width="0" style="88" hidden="1" customWidth="1"/>
    <col min="11598" max="11598" width="10.140625" style="88" customWidth="1"/>
    <col min="11599" max="11599" width="9.28515625" style="88" customWidth="1"/>
    <col min="11600" max="11600" width="9.7109375" style="88" customWidth="1"/>
    <col min="11601" max="11601" width="13.5703125" style="88" customWidth="1"/>
    <col min="11602" max="11610" width="0" style="88" hidden="1" customWidth="1"/>
    <col min="11611" max="11776" width="11.42578125" style="88"/>
    <col min="11777" max="11777" width="5.7109375" style="88" customWidth="1"/>
    <col min="11778" max="11778" width="11" style="88" customWidth="1"/>
    <col min="11779" max="11779" width="0" style="88" hidden="1" customWidth="1"/>
    <col min="11780" max="11780" width="8.85546875" style="88" customWidth="1"/>
    <col min="11781" max="11783" width="0" style="88" hidden="1" customWidth="1"/>
    <col min="11784" max="11784" width="9.85546875" style="88" customWidth="1"/>
    <col min="11785" max="11785" width="0" style="88" hidden="1" customWidth="1"/>
    <col min="11786" max="11786" width="10.28515625" style="88" customWidth="1"/>
    <col min="11787" max="11787" width="0" style="88" hidden="1" customWidth="1"/>
    <col min="11788" max="11788" width="9.42578125" style="88" customWidth="1"/>
    <col min="11789" max="11789" width="0" style="88" hidden="1" customWidth="1"/>
    <col min="11790" max="11790" width="11.28515625" style="88" customWidth="1"/>
    <col min="11791" max="11791" width="0" style="88" hidden="1" customWidth="1"/>
    <col min="11792" max="11792" width="8.28515625" style="88" customWidth="1"/>
    <col min="11793" max="11799" width="0" style="88" hidden="1" customWidth="1"/>
    <col min="11800" max="11800" width="11.28515625" style="88" customWidth="1"/>
    <col min="11801" max="11803" width="0" style="88" hidden="1" customWidth="1"/>
    <col min="11804" max="11804" width="11.28515625" style="88" customWidth="1"/>
    <col min="11805" max="11807" width="0" style="88" hidden="1" customWidth="1"/>
    <col min="11808" max="11808" width="11.42578125" style="88"/>
    <col min="11809" max="11815" width="0" style="88" hidden="1" customWidth="1"/>
    <col min="11816" max="11816" width="8.28515625" style="88" customWidth="1"/>
    <col min="11817" max="11817" width="0" style="88" hidden="1" customWidth="1"/>
    <col min="11818" max="11818" width="11.42578125" style="88"/>
    <col min="11819" max="11819" width="0" style="88" hidden="1" customWidth="1"/>
    <col min="11820" max="11820" width="9.42578125" style="88" customWidth="1"/>
    <col min="11821" max="11821" width="0" style="88" hidden="1" customWidth="1"/>
    <col min="11822" max="11822" width="10.28515625" style="88" customWidth="1"/>
    <col min="11823" max="11823" width="0" style="88" hidden="1" customWidth="1"/>
    <col min="11824" max="11824" width="9.85546875" style="88" customWidth="1"/>
    <col min="11825" max="11851" width="0" style="88" hidden="1" customWidth="1"/>
    <col min="11852" max="11852" width="11.85546875" style="88" customWidth="1"/>
    <col min="11853" max="11853" width="0" style="88" hidden="1" customWidth="1"/>
    <col min="11854" max="11854" width="10.140625" style="88" customWidth="1"/>
    <col min="11855" max="11855" width="9.28515625" style="88" customWidth="1"/>
    <col min="11856" max="11856" width="9.7109375" style="88" customWidth="1"/>
    <col min="11857" max="11857" width="13.5703125" style="88" customWidth="1"/>
    <col min="11858" max="11866" width="0" style="88" hidden="1" customWidth="1"/>
    <col min="11867" max="12032" width="11.42578125" style="88"/>
    <col min="12033" max="12033" width="5.7109375" style="88" customWidth="1"/>
    <col min="12034" max="12034" width="11" style="88" customWidth="1"/>
    <col min="12035" max="12035" width="0" style="88" hidden="1" customWidth="1"/>
    <col min="12036" max="12036" width="8.85546875" style="88" customWidth="1"/>
    <col min="12037" max="12039" width="0" style="88" hidden="1" customWidth="1"/>
    <col min="12040" max="12040" width="9.85546875" style="88" customWidth="1"/>
    <col min="12041" max="12041" width="0" style="88" hidden="1" customWidth="1"/>
    <col min="12042" max="12042" width="10.28515625" style="88" customWidth="1"/>
    <col min="12043" max="12043" width="0" style="88" hidden="1" customWidth="1"/>
    <col min="12044" max="12044" width="9.42578125" style="88" customWidth="1"/>
    <col min="12045" max="12045" width="0" style="88" hidden="1" customWidth="1"/>
    <col min="12046" max="12046" width="11.28515625" style="88" customWidth="1"/>
    <col min="12047" max="12047" width="0" style="88" hidden="1" customWidth="1"/>
    <col min="12048" max="12048" width="8.28515625" style="88" customWidth="1"/>
    <col min="12049" max="12055" width="0" style="88" hidden="1" customWidth="1"/>
    <col min="12056" max="12056" width="11.28515625" style="88" customWidth="1"/>
    <col min="12057" max="12059" width="0" style="88" hidden="1" customWidth="1"/>
    <col min="12060" max="12060" width="11.28515625" style="88" customWidth="1"/>
    <col min="12061" max="12063" width="0" style="88" hidden="1" customWidth="1"/>
    <col min="12064" max="12064" width="11.42578125" style="88"/>
    <col min="12065" max="12071" width="0" style="88" hidden="1" customWidth="1"/>
    <col min="12072" max="12072" width="8.28515625" style="88" customWidth="1"/>
    <col min="12073" max="12073" width="0" style="88" hidden="1" customWidth="1"/>
    <col min="12074" max="12074" width="11.42578125" style="88"/>
    <col min="12075" max="12075" width="0" style="88" hidden="1" customWidth="1"/>
    <col min="12076" max="12076" width="9.42578125" style="88" customWidth="1"/>
    <col min="12077" max="12077" width="0" style="88" hidden="1" customWidth="1"/>
    <col min="12078" max="12078" width="10.28515625" style="88" customWidth="1"/>
    <col min="12079" max="12079" width="0" style="88" hidden="1" customWidth="1"/>
    <col min="12080" max="12080" width="9.85546875" style="88" customWidth="1"/>
    <col min="12081" max="12107" width="0" style="88" hidden="1" customWidth="1"/>
    <col min="12108" max="12108" width="11.85546875" style="88" customWidth="1"/>
    <col min="12109" max="12109" width="0" style="88" hidden="1" customWidth="1"/>
    <col min="12110" max="12110" width="10.140625" style="88" customWidth="1"/>
    <col min="12111" max="12111" width="9.28515625" style="88" customWidth="1"/>
    <col min="12112" max="12112" width="9.7109375" style="88" customWidth="1"/>
    <col min="12113" max="12113" width="13.5703125" style="88" customWidth="1"/>
    <col min="12114" max="12122" width="0" style="88" hidden="1" customWidth="1"/>
    <col min="12123" max="12288" width="11.42578125" style="88"/>
    <col min="12289" max="12289" width="5.7109375" style="88" customWidth="1"/>
    <col min="12290" max="12290" width="11" style="88" customWidth="1"/>
    <col min="12291" max="12291" width="0" style="88" hidden="1" customWidth="1"/>
    <col min="12292" max="12292" width="8.85546875" style="88" customWidth="1"/>
    <col min="12293" max="12295" width="0" style="88" hidden="1" customWidth="1"/>
    <col min="12296" max="12296" width="9.85546875" style="88" customWidth="1"/>
    <col min="12297" max="12297" width="0" style="88" hidden="1" customWidth="1"/>
    <col min="12298" max="12298" width="10.28515625" style="88" customWidth="1"/>
    <col min="12299" max="12299" width="0" style="88" hidden="1" customWidth="1"/>
    <col min="12300" max="12300" width="9.42578125" style="88" customWidth="1"/>
    <col min="12301" max="12301" width="0" style="88" hidden="1" customWidth="1"/>
    <col min="12302" max="12302" width="11.28515625" style="88" customWidth="1"/>
    <col min="12303" max="12303" width="0" style="88" hidden="1" customWidth="1"/>
    <col min="12304" max="12304" width="8.28515625" style="88" customWidth="1"/>
    <col min="12305" max="12311" width="0" style="88" hidden="1" customWidth="1"/>
    <col min="12312" max="12312" width="11.28515625" style="88" customWidth="1"/>
    <col min="12313" max="12315" width="0" style="88" hidden="1" customWidth="1"/>
    <col min="12316" max="12316" width="11.28515625" style="88" customWidth="1"/>
    <col min="12317" max="12319" width="0" style="88" hidden="1" customWidth="1"/>
    <col min="12320" max="12320" width="11.42578125" style="88"/>
    <col min="12321" max="12327" width="0" style="88" hidden="1" customWidth="1"/>
    <col min="12328" max="12328" width="8.28515625" style="88" customWidth="1"/>
    <col min="12329" max="12329" width="0" style="88" hidden="1" customWidth="1"/>
    <col min="12330" max="12330" width="11.42578125" style="88"/>
    <col min="12331" max="12331" width="0" style="88" hidden="1" customWidth="1"/>
    <col min="12332" max="12332" width="9.42578125" style="88" customWidth="1"/>
    <col min="12333" max="12333" width="0" style="88" hidden="1" customWidth="1"/>
    <col min="12334" max="12334" width="10.28515625" style="88" customWidth="1"/>
    <col min="12335" max="12335" width="0" style="88" hidden="1" customWidth="1"/>
    <col min="12336" max="12336" width="9.85546875" style="88" customWidth="1"/>
    <col min="12337" max="12363" width="0" style="88" hidden="1" customWidth="1"/>
    <col min="12364" max="12364" width="11.85546875" style="88" customWidth="1"/>
    <col min="12365" max="12365" width="0" style="88" hidden="1" customWidth="1"/>
    <col min="12366" max="12366" width="10.140625" style="88" customWidth="1"/>
    <col min="12367" max="12367" width="9.28515625" style="88" customWidth="1"/>
    <col min="12368" max="12368" width="9.7109375" style="88" customWidth="1"/>
    <col min="12369" max="12369" width="13.5703125" style="88" customWidth="1"/>
    <col min="12370" max="12378" width="0" style="88" hidden="1" customWidth="1"/>
    <col min="12379" max="12544" width="11.42578125" style="88"/>
    <col min="12545" max="12545" width="5.7109375" style="88" customWidth="1"/>
    <col min="12546" max="12546" width="11" style="88" customWidth="1"/>
    <col min="12547" max="12547" width="0" style="88" hidden="1" customWidth="1"/>
    <col min="12548" max="12548" width="8.85546875" style="88" customWidth="1"/>
    <col min="12549" max="12551" width="0" style="88" hidden="1" customWidth="1"/>
    <col min="12552" max="12552" width="9.85546875" style="88" customWidth="1"/>
    <col min="12553" max="12553" width="0" style="88" hidden="1" customWidth="1"/>
    <col min="12554" max="12554" width="10.28515625" style="88" customWidth="1"/>
    <col min="12555" max="12555" width="0" style="88" hidden="1" customWidth="1"/>
    <col min="12556" max="12556" width="9.42578125" style="88" customWidth="1"/>
    <col min="12557" max="12557" width="0" style="88" hidden="1" customWidth="1"/>
    <col min="12558" max="12558" width="11.28515625" style="88" customWidth="1"/>
    <col min="12559" max="12559" width="0" style="88" hidden="1" customWidth="1"/>
    <col min="12560" max="12560" width="8.28515625" style="88" customWidth="1"/>
    <col min="12561" max="12567" width="0" style="88" hidden="1" customWidth="1"/>
    <col min="12568" max="12568" width="11.28515625" style="88" customWidth="1"/>
    <col min="12569" max="12571" width="0" style="88" hidden="1" customWidth="1"/>
    <col min="12572" max="12572" width="11.28515625" style="88" customWidth="1"/>
    <col min="12573" max="12575" width="0" style="88" hidden="1" customWidth="1"/>
    <col min="12576" max="12576" width="11.42578125" style="88"/>
    <col min="12577" max="12583" width="0" style="88" hidden="1" customWidth="1"/>
    <col min="12584" max="12584" width="8.28515625" style="88" customWidth="1"/>
    <col min="12585" max="12585" width="0" style="88" hidden="1" customWidth="1"/>
    <col min="12586" max="12586" width="11.42578125" style="88"/>
    <col min="12587" max="12587" width="0" style="88" hidden="1" customWidth="1"/>
    <col min="12588" max="12588" width="9.42578125" style="88" customWidth="1"/>
    <col min="12589" max="12589" width="0" style="88" hidden="1" customWidth="1"/>
    <col min="12590" max="12590" width="10.28515625" style="88" customWidth="1"/>
    <col min="12591" max="12591" width="0" style="88" hidden="1" customWidth="1"/>
    <col min="12592" max="12592" width="9.85546875" style="88" customWidth="1"/>
    <col min="12593" max="12619" width="0" style="88" hidden="1" customWidth="1"/>
    <col min="12620" max="12620" width="11.85546875" style="88" customWidth="1"/>
    <col min="12621" max="12621" width="0" style="88" hidden="1" customWidth="1"/>
    <col min="12622" max="12622" width="10.140625" style="88" customWidth="1"/>
    <col min="12623" max="12623" width="9.28515625" style="88" customWidth="1"/>
    <col min="12624" max="12624" width="9.7109375" style="88" customWidth="1"/>
    <col min="12625" max="12625" width="13.5703125" style="88" customWidth="1"/>
    <col min="12626" max="12634" width="0" style="88" hidden="1" customWidth="1"/>
    <col min="12635" max="12800" width="11.42578125" style="88"/>
    <col min="12801" max="12801" width="5.7109375" style="88" customWidth="1"/>
    <col min="12802" max="12802" width="11" style="88" customWidth="1"/>
    <col min="12803" max="12803" width="0" style="88" hidden="1" customWidth="1"/>
    <col min="12804" max="12804" width="8.85546875" style="88" customWidth="1"/>
    <col min="12805" max="12807" width="0" style="88" hidden="1" customWidth="1"/>
    <col min="12808" max="12808" width="9.85546875" style="88" customWidth="1"/>
    <col min="12809" max="12809" width="0" style="88" hidden="1" customWidth="1"/>
    <col min="12810" max="12810" width="10.28515625" style="88" customWidth="1"/>
    <col min="12811" max="12811" width="0" style="88" hidden="1" customWidth="1"/>
    <col min="12812" max="12812" width="9.42578125" style="88" customWidth="1"/>
    <col min="12813" max="12813" width="0" style="88" hidden="1" customWidth="1"/>
    <col min="12814" max="12814" width="11.28515625" style="88" customWidth="1"/>
    <col min="12815" max="12815" width="0" style="88" hidden="1" customWidth="1"/>
    <col min="12816" max="12816" width="8.28515625" style="88" customWidth="1"/>
    <col min="12817" max="12823" width="0" style="88" hidden="1" customWidth="1"/>
    <col min="12824" max="12824" width="11.28515625" style="88" customWidth="1"/>
    <col min="12825" max="12827" width="0" style="88" hidden="1" customWidth="1"/>
    <col min="12828" max="12828" width="11.28515625" style="88" customWidth="1"/>
    <col min="12829" max="12831" width="0" style="88" hidden="1" customWidth="1"/>
    <col min="12832" max="12832" width="11.42578125" style="88"/>
    <col min="12833" max="12839" width="0" style="88" hidden="1" customWidth="1"/>
    <col min="12840" max="12840" width="8.28515625" style="88" customWidth="1"/>
    <col min="12841" max="12841" width="0" style="88" hidden="1" customWidth="1"/>
    <col min="12842" max="12842" width="11.42578125" style="88"/>
    <col min="12843" max="12843" width="0" style="88" hidden="1" customWidth="1"/>
    <col min="12844" max="12844" width="9.42578125" style="88" customWidth="1"/>
    <col min="12845" max="12845" width="0" style="88" hidden="1" customWidth="1"/>
    <col min="12846" max="12846" width="10.28515625" style="88" customWidth="1"/>
    <col min="12847" max="12847" width="0" style="88" hidden="1" customWidth="1"/>
    <col min="12848" max="12848" width="9.85546875" style="88" customWidth="1"/>
    <col min="12849" max="12875" width="0" style="88" hidden="1" customWidth="1"/>
    <col min="12876" max="12876" width="11.85546875" style="88" customWidth="1"/>
    <col min="12877" max="12877" width="0" style="88" hidden="1" customWidth="1"/>
    <col min="12878" max="12878" width="10.140625" style="88" customWidth="1"/>
    <col min="12879" max="12879" width="9.28515625" style="88" customWidth="1"/>
    <col min="12880" max="12880" width="9.7109375" style="88" customWidth="1"/>
    <col min="12881" max="12881" width="13.5703125" style="88" customWidth="1"/>
    <col min="12882" max="12890" width="0" style="88" hidden="1" customWidth="1"/>
    <col min="12891" max="13056" width="11.42578125" style="88"/>
    <col min="13057" max="13057" width="5.7109375" style="88" customWidth="1"/>
    <col min="13058" max="13058" width="11" style="88" customWidth="1"/>
    <col min="13059" max="13059" width="0" style="88" hidden="1" customWidth="1"/>
    <col min="13060" max="13060" width="8.85546875" style="88" customWidth="1"/>
    <col min="13061" max="13063" width="0" style="88" hidden="1" customWidth="1"/>
    <col min="13064" max="13064" width="9.85546875" style="88" customWidth="1"/>
    <col min="13065" max="13065" width="0" style="88" hidden="1" customWidth="1"/>
    <col min="13066" max="13066" width="10.28515625" style="88" customWidth="1"/>
    <col min="13067" max="13067" width="0" style="88" hidden="1" customWidth="1"/>
    <col min="13068" max="13068" width="9.42578125" style="88" customWidth="1"/>
    <col min="13069" max="13069" width="0" style="88" hidden="1" customWidth="1"/>
    <col min="13070" max="13070" width="11.28515625" style="88" customWidth="1"/>
    <col min="13071" max="13071" width="0" style="88" hidden="1" customWidth="1"/>
    <col min="13072" max="13072" width="8.28515625" style="88" customWidth="1"/>
    <col min="13073" max="13079" width="0" style="88" hidden="1" customWidth="1"/>
    <col min="13080" max="13080" width="11.28515625" style="88" customWidth="1"/>
    <col min="13081" max="13083" width="0" style="88" hidden="1" customWidth="1"/>
    <col min="13084" max="13084" width="11.28515625" style="88" customWidth="1"/>
    <col min="13085" max="13087" width="0" style="88" hidden="1" customWidth="1"/>
    <col min="13088" max="13088" width="11.42578125" style="88"/>
    <col min="13089" max="13095" width="0" style="88" hidden="1" customWidth="1"/>
    <col min="13096" max="13096" width="8.28515625" style="88" customWidth="1"/>
    <col min="13097" max="13097" width="0" style="88" hidden="1" customWidth="1"/>
    <col min="13098" max="13098" width="11.42578125" style="88"/>
    <col min="13099" max="13099" width="0" style="88" hidden="1" customWidth="1"/>
    <col min="13100" max="13100" width="9.42578125" style="88" customWidth="1"/>
    <col min="13101" max="13101" width="0" style="88" hidden="1" customWidth="1"/>
    <col min="13102" max="13102" width="10.28515625" style="88" customWidth="1"/>
    <col min="13103" max="13103" width="0" style="88" hidden="1" customWidth="1"/>
    <col min="13104" max="13104" width="9.85546875" style="88" customWidth="1"/>
    <col min="13105" max="13131" width="0" style="88" hidden="1" customWidth="1"/>
    <col min="13132" max="13132" width="11.85546875" style="88" customWidth="1"/>
    <col min="13133" max="13133" width="0" style="88" hidden="1" customWidth="1"/>
    <col min="13134" max="13134" width="10.140625" style="88" customWidth="1"/>
    <col min="13135" max="13135" width="9.28515625" style="88" customWidth="1"/>
    <col min="13136" max="13136" width="9.7109375" style="88" customWidth="1"/>
    <col min="13137" max="13137" width="13.5703125" style="88" customWidth="1"/>
    <col min="13138" max="13146" width="0" style="88" hidden="1" customWidth="1"/>
    <col min="13147" max="13312" width="11.42578125" style="88"/>
    <col min="13313" max="13313" width="5.7109375" style="88" customWidth="1"/>
    <col min="13314" max="13314" width="11" style="88" customWidth="1"/>
    <col min="13315" max="13315" width="0" style="88" hidden="1" customWidth="1"/>
    <col min="13316" max="13316" width="8.85546875" style="88" customWidth="1"/>
    <col min="13317" max="13319" width="0" style="88" hidden="1" customWidth="1"/>
    <col min="13320" max="13320" width="9.85546875" style="88" customWidth="1"/>
    <col min="13321" max="13321" width="0" style="88" hidden="1" customWidth="1"/>
    <col min="13322" max="13322" width="10.28515625" style="88" customWidth="1"/>
    <col min="13323" max="13323" width="0" style="88" hidden="1" customWidth="1"/>
    <col min="13324" max="13324" width="9.42578125" style="88" customWidth="1"/>
    <col min="13325" max="13325" width="0" style="88" hidden="1" customWidth="1"/>
    <col min="13326" max="13326" width="11.28515625" style="88" customWidth="1"/>
    <col min="13327" max="13327" width="0" style="88" hidden="1" customWidth="1"/>
    <col min="13328" max="13328" width="8.28515625" style="88" customWidth="1"/>
    <col min="13329" max="13335" width="0" style="88" hidden="1" customWidth="1"/>
    <col min="13336" max="13336" width="11.28515625" style="88" customWidth="1"/>
    <col min="13337" max="13339" width="0" style="88" hidden="1" customWidth="1"/>
    <col min="13340" max="13340" width="11.28515625" style="88" customWidth="1"/>
    <col min="13341" max="13343" width="0" style="88" hidden="1" customWidth="1"/>
    <col min="13344" max="13344" width="11.42578125" style="88"/>
    <col min="13345" max="13351" width="0" style="88" hidden="1" customWidth="1"/>
    <col min="13352" max="13352" width="8.28515625" style="88" customWidth="1"/>
    <col min="13353" max="13353" width="0" style="88" hidden="1" customWidth="1"/>
    <col min="13354" max="13354" width="11.42578125" style="88"/>
    <col min="13355" max="13355" width="0" style="88" hidden="1" customWidth="1"/>
    <col min="13356" max="13356" width="9.42578125" style="88" customWidth="1"/>
    <col min="13357" max="13357" width="0" style="88" hidden="1" customWidth="1"/>
    <col min="13358" max="13358" width="10.28515625" style="88" customWidth="1"/>
    <col min="13359" max="13359" width="0" style="88" hidden="1" customWidth="1"/>
    <col min="13360" max="13360" width="9.85546875" style="88" customWidth="1"/>
    <col min="13361" max="13387" width="0" style="88" hidden="1" customWidth="1"/>
    <col min="13388" max="13388" width="11.85546875" style="88" customWidth="1"/>
    <col min="13389" max="13389" width="0" style="88" hidden="1" customWidth="1"/>
    <col min="13390" max="13390" width="10.140625" style="88" customWidth="1"/>
    <col min="13391" max="13391" width="9.28515625" style="88" customWidth="1"/>
    <col min="13392" max="13392" width="9.7109375" style="88" customWidth="1"/>
    <col min="13393" max="13393" width="13.5703125" style="88" customWidth="1"/>
    <col min="13394" max="13402" width="0" style="88" hidden="1" customWidth="1"/>
    <col min="13403" max="13568" width="11.42578125" style="88"/>
    <col min="13569" max="13569" width="5.7109375" style="88" customWidth="1"/>
    <col min="13570" max="13570" width="11" style="88" customWidth="1"/>
    <col min="13571" max="13571" width="0" style="88" hidden="1" customWidth="1"/>
    <col min="13572" max="13572" width="8.85546875" style="88" customWidth="1"/>
    <col min="13573" max="13575" width="0" style="88" hidden="1" customWidth="1"/>
    <col min="13576" max="13576" width="9.85546875" style="88" customWidth="1"/>
    <col min="13577" max="13577" width="0" style="88" hidden="1" customWidth="1"/>
    <col min="13578" max="13578" width="10.28515625" style="88" customWidth="1"/>
    <col min="13579" max="13579" width="0" style="88" hidden="1" customWidth="1"/>
    <col min="13580" max="13580" width="9.42578125" style="88" customWidth="1"/>
    <col min="13581" max="13581" width="0" style="88" hidden="1" customWidth="1"/>
    <col min="13582" max="13582" width="11.28515625" style="88" customWidth="1"/>
    <col min="13583" max="13583" width="0" style="88" hidden="1" customWidth="1"/>
    <col min="13584" max="13584" width="8.28515625" style="88" customWidth="1"/>
    <col min="13585" max="13591" width="0" style="88" hidden="1" customWidth="1"/>
    <col min="13592" max="13592" width="11.28515625" style="88" customWidth="1"/>
    <col min="13593" max="13595" width="0" style="88" hidden="1" customWidth="1"/>
    <col min="13596" max="13596" width="11.28515625" style="88" customWidth="1"/>
    <col min="13597" max="13599" width="0" style="88" hidden="1" customWidth="1"/>
    <col min="13600" max="13600" width="11.42578125" style="88"/>
    <col min="13601" max="13607" width="0" style="88" hidden="1" customWidth="1"/>
    <col min="13608" max="13608" width="8.28515625" style="88" customWidth="1"/>
    <col min="13609" max="13609" width="0" style="88" hidden="1" customWidth="1"/>
    <col min="13610" max="13610" width="11.42578125" style="88"/>
    <col min="13611" max="13611" width="0" style="88" hidden="1" customWidth="1"/>
    <col min="13612" max="13612" width="9.42578125" style="88" customWidth="1"/>
    <col min="13613" max="13613" width="0" style="88" hidden="1" customWidth="1"/>
    <col min="13614" max="13614" width="10.28515625" style="88" customWidth="1"/>
    <col min="13615" max="13615" width="0" style="88" hidden="1" customWidth="1"/>
    <col min="13616" max="13616" width="9.85546875" style="88" customWidth="1"/>
    <col min="13617" max="13643" width="0" style="88" hidden="1" customWidth="1"/>
    <col min="13644" max="13644" width="11.85546875" style="88" customWidth="1"/>
    <col min="13645" max="13645" width="0" style="88" hidden="1" customWidth="1"/>
    <col min="13646" max="13646" width="10.140625" style="88" customWidth="1"/>
    <col min="13647" max="13647" width="9.28515625" style="88" customWidth="1"/>
    <col min="13648" max="13648" width="9.7109375" style="88" customWidth="1"/>
    <col min="13649" max="13649" width="13.5703125" style="88" customWidth="1"/>
    <col min="13650" max="13658" width="0" style="88" hidden="1" customWidth="1"/>
    <col min="13659" max="13824" width="11.42578125" style="88"/>
    <col min="13825" max="13825" width="5.7109375" style="88" customWidth="1"/>
    <col min="13826" max="13826" width="11" style="88" customWidth="1"/>
    <col min="13827" max="13827" width="0" style="88" hidden="1" customWidth="1"/>
    <col min="13828" max="13828" width="8.85546875" style="88" customWidth="1"/>
    <col min="13829" max="13831" width="0" style="88" hidden="1" customWidth="1"/>
    <col min="13832" max="13832" width="9.85546875" style="88" customWidth="1"/>
    <col min="13833" max="13833" width="0" style="88" hidden="1" customWidth="1"/>
    <col min="13834" max="13834" width="10.28515625" style="88" customWidth="1"/>
    <col min="13835" max="13835" width="0" style="88" hidden="1" customWidth="1"/>
    <col min="13836" max="13836" width="9.42578125" style="88" customWidth="1"/>
    <col min="13837" max="13837" width="0" style="88" hidden="1" customWidth="1"/>
    <col min="13838" max="13838" width="11.28515625" style="88" customWidth="1"/>
    <col min="13839" max="13839" width="0" style="88" hidden="1" customWidth="1"/>
    <col min="13840" max="13840" width="8.28515625" style="88" customWidth="1"/>
    <col min="13841" max="13847" width="0" style="88" hidden="1" customWidth="1"/>
    <col min="13848" max="13848" width="11.28515625" style="88" customWidth="1"/>
    <col min="13849" max="13851" width="0" style="88" hidden="1" customWidth="1"/>
    <col min="13852" max="13852" width="11.28515625" style="88" customWidth="1"/>
    <col min="13853" max="13855" width="0" style="88" hidden="1" customWidth="1"/>
    <col min="13856" max="13856" width="11.42578125" style="88"/>
    <col min="13857" max="13863" width="0" style="88" hidden="1" customWidth="1"/>
    <col min="13864" max="13864" width="8.28515625" style="88" customWidth="1"/>
    <col min="13865" max="13865" width="0" style="88" hidden="1" customWidth="1"/>
    <col min="13866" max="13866" width="11.42578125" style="88"/>
    <col min="13867" max="13867" width="0" style="88" hidden="1" customWidth="1"/>
    <col min="13868" max="13868" width="9.42578125" style="88" customWidth="1"/>
    <col min="13869" max="13869" width="0" style="88" hidden="1" customWidth="1"/>
    <col min="13870" max="13870" width="10.28515625" style="88" customWidth="1"/>
    <col min="13871" max="13871" width="0" style="88" hidden="1" customWidth="1"/>
    <col min="13872" max="13872" width="9.85546875" style="88" customWidth="1"/>
    <col min="13873" max="13899" width="0" style="88" hidden="1" customWidth="1"/>
    <col min="13900" max="13900" width="11.85546875" style="88" customWidth="1"/>
    <col min="13901" max="13901" width="0" style="88" hidden="1" customWidth="1"/>
    <col min="13902" max="13902" width="10.140625" style="88" customWidth="1"/>
    <col min="13903" max="13903" width="9.28515625" style="88" customWidth="1"/>
    <col min="13904" max="13904" width="9.7109375" style="88" customWidth="1"/>
    <col min="13905" max="13905" width="13.5703125" style="88" customWidth="1"/>
    <col min="13906" max="13914" width="0" style="88" hidden="1" customWidth="1"/>
    <col min="13915" max="14080" width="11.42578125" style="88"/>
    <col min="14081" max="14081" width="5.7109375" style="88" customWidth="1"/>
    <col min="14082" max="14082" width="11" style="88" customWidth="1"/>
    <col min="14083" max="14083" width="0" style="88" hidden="1" customWidth="1"/>
    <col min="14084" max="14084" width="8.85546875" style="88" customWidth="1"/>
    <col min="14085" max="14087" width="0" style="88" hidden="1" customWidth="1"/>
    <col min="14088" max="14088" width="9.85546875" style="88" customWidth="1"/>
    <col min="14089" max="14089" width="0" style="88" hidden="1" customWidth="1"/>
    <col min="14090" max="14090" width="10.28515625" style="88" customWidth="1"/>
    <col min="14091" max="14091" width="0" style="88" hidden="1" customWidth="1"/>
    <col min="14092" max="14092" width="9.42578125" style="88" customWidth="1"/>
    <col min="14093" max="14093" width="0" style="88" hidden="1" customWidth="1"/>
    <col min="14094" max="14094" width="11.28515625" style="88" customWidth="1"/>
    <col min="14095" max="14095" width="0" style="88" hidden="1" customWidth="1"/>
    <col min="14096" max="14096" width="8.28515625" style="88" customWidth="1"/>
    <col min="14097" max="14103" width="0" style="88" hidden="1" customWidth="1"/>
    <col min="14104" max="14104" width="11.28515625" style="88" customWidth="1"/>
    <col min="14105" max="14107" width="0" style="88" hidden="1" customWidth="1"/>
    <col min="14108" max="14108" width="11.28515625" style="88" customWidth="1"/>
    <col min="14109" max="14111" width="0" style="88" hidden="1" customWidth="1"/>
    <col min="14112" max="14112" width="11.42578125" style="88"/>
    <col min="14113" max="14119" width="0" style="88" hidden="1" customWidth="1"/>
    <col min="14120" max="14120" width="8.28515625" style="88" customWidth="1"/>
    <col min="14121" max="14121" width="0" style="88" hidden="1" customWidth="1"/>
    <col min="14122" max="14122" width="11.42578125" style="88"/>
    <col min="14123" max="14123" width="0" style="88" hidden="1" customWidth="1"/>
    <col min="14124" max="14124" width="9.42578125" style="88" customWidth="1"/>
    <col min="14125" max="14125" width="0" style="88" hidden="1" customWidth="1"/>
    <col min="14126" max="14126" width="10.28515625" style="88" customWidth="1"/>
    <col min="14127" max="14127" width="0" style="88" hidden="1" customWidth="1"/>
    <col min="14128" max="14128" width="9.85546875" style="88" customWidth="1"/>
    <col min="14129" max="14155" width="0" style="88" hidden="1" customWidth="1"/>
    <col min="14156" max="14156" width="11.85546875" style="88" customWidth="1"/>
    <col min="14157" max="14157" width="0" style="88" hidden="1" customWidth="1"/>
    <col min="14158" max="14158" width="10.140625" style="88" customWidth="1"/>
    <col min="14159" max="14159" width="9.28515625" style="88" customWidth="1"/>
    <col min="14160" max="14160" width="9.7109375" style="88" customWidth="1"/>
    <col min="14161" max="14161" width="13.5703125" style="88" customWidth="1"/>
    <col min="14162" max="14170" width="0" style="88" hidden="1" customWidth="1"/>
    <col min="14171" max="14336" width="11.42578125" style="88"/>
    <col min="14337" max="14337" width="5.7109375" style="88" customWidth="1"/>
    <col min="14338" max="14338" width="11" style="88" customWidth="1"/>
    <col min="14339" max="14339" width="0" style="88" hidden="1" customWidth="1"/>
    <col min="14340" max="14340" width="8.85546875" style="88" customWidth="1"/>
    <col min="14341" max="14343" width="0" style="88" hidden="1" customWidth="1"/>
    <col min="14344" max="14344" width="9.85546875" style="88" customWidth="1"/>
    <col min="14345" max="14345" width="0" style="88" hidden="1" customWidth="1"/>
    <col min="14346" max="14346" width="10.28515625" style="88" customWidth="1"/>
    <col min="14347" max="14347" width="0" style="88" hidden="1" customWidth="1"/>
    <col min="14348" max="14348" width="9.42578125" style="88" customWidth="1"/>
    <col min="14349" max="14349" width="0" style="88" hidden="1" customWidth="1"/>
    <col min="14350" max="14350" width="11.28515625" style="88" customWidth="1"/>
    <col min="14351" max="14351" width="0" style="88" hidden="1" customWidth="1"/>
    <col min="14352" max="14352" width="8.28515625" style="88" customWidth="1"/>
    <col min="14353" max="14359" width="0" style="88" hidden="1" customWidth="1"/>
    <col min="14360" max="14360" width="11.28515625" style="88" customWidth="1"/>
    <col min="14361" max="14363" width="0" style="88" hidden="1" customWidth="1"/>
    <col min="14364" max="14364" width="11.28515625" style="88" customWidth="1"/>
    <col min="14365" max="14367" width="0" style="88" hidden="1" customWidth="1"/>
    <col min="14368" max="14368" width="11.42578125" style="88"/>
    <col min="14369" max="14375" width="0" style="88" hidden="1" customWidth="1"/>
    <col min="14376" max="14376" width="8.28515625" style="88" customWidth="1"/>
    <col min="14377" max="14377" width="0" style="88" hidden="1" customWidth="1"/>
    <col min="14378" max="14378" width="11.42578125" style="88"/>
    <col min="14379" max="14379" width="0" style="88" hidden="1" customWidth="1"/>
    <col min="14380" max="14380" width="9.42578125" style="88" customWidth="1"/>
    <col min="14381" max="14381" width="0" style="88" hidden="1" customWidth="1"/>
    <col min="14382" max="14382" width="10.28515625" style="88" customWidth="1"/>
    <col min="14383" max="14383" width="0" style="88" hidden="1" customWidth="1"/>
    <col min="14384" max="14384" width="9.85546875" style="88" customWidth="1"/>
    <col min="14385" max="14411" width="0" style="88" hidden="1" customWidth="1"/>
    <col min="14412" max="14412" width="11.85546875" style="88" customWidth="1"/>
    <col min="14413" max="14413" width="0" style="88" hidden="1" customWidth="1"/>
    <col min="14414" max="14414" width="10.140625" style="88" customWidth="1"/>
    <col min="14415" max="14415" width="9.28515625" style="88" customWidth="1"/>
    <col min="14416" max="14416" width="9.7109375" style="88" customWidth="1"/>
    <col min="14417" max="14417" width="13.5703125" style="88" customWidth="1"/>
    <col min="14418" max="14426" width="0" style="88" hidden="1" customWidth="1"/>
    <col min="14427" max="14592" width="11.42578125" style="88"/>
    <col min="14593" max="14593" width="5.7109375" style="88" customWidth="1"/>
    <col min="14594" max="14594" width="11" style="88" customWidth="1"/>
    <col min="14595" max="14595" width="0" style="88" hidden="1" customWidth="1"/>
    <col min="14596" max="14596" width="8.85546875" style="88" customWidth="1"/>
    <col min="14597" max="14599" width="0" style="88" hidden="1" customWidth="1"/>
    <col min="14600" max="14600" width="9.85546875" style="88" customWidth="1"/>
    <col min="14601" max="14601" width="0" style="88" hidden="1" customWidth="1"/>
    <col min="14602" max="14602" width="10.28515625" style="88" customWidth="1"/>
    <col min="14603" max="14603" width="0" style="88" hidden="1" customWidth="1"/>
    <col min="14604" max="14604" width="9.42578125" style="88" customWidth="1"/>
    <col min="14605" max="14605" width="0" style="88" hidden="1" customWidth="1"/>
    <col min="14606" max="14606" width="11.28515625" style="88" customWidth="1"/>
    <col min="14607" max="14607" width="0" style="88" hidden="1" customWidth="1"/>
    <col min="14608" max="14608" width="8.28515625" style="88" customWidth="1"/>
    <col min="14609" max="14615" width="0" style="88" hidden="1" customWidth="1"/>
    <col min="14616" max="14616" width="11.28515625" style="88" customWidth="1"/>
    <col min="14617" max="14619" width="0" style="88" hidden="1" customWidth="1"/>
    <col min="14620" max="14620" width="11.28515625" style="88" customWidth="1"/>
    <col min="14621" max="14623" width="0" style="88" hidden="1" customWidth="1"/>
    <col min="14624" max="14624" width="11.42578125" style="88"/>
    <col min="14625" max="14631" width="0" style="88" hidden="1" customWidth="1"/>
    <col min="14632" max="14632" width="8.28515625" style="88" customWidth="1"/>
    <col min="14633" max="14633" width="0" style="88" hidden="1" customWidth="1"/>
    <col min="14634" max="14634" width="11.42578125" style="88"/>
    <col min="14635" max="14635" width="0" style="88" hidden="1" customWidth="1"/>
    <col min="14636" max="14636" width="9.42578125" style="88" customWidth="1"/>
    <col min="14637" max="14637" width="0" style="88" hidden="1" customWidth="1"/>
    <col min="14638" max="14638" width="10.28515625" style="88" customWidth="1"/>
    <col min="14639" max="14639" width="0" style="88" hidden="1" customWidth="1"/>
    <col min="14640" max="14640" width="9.85546875" style="88" customWidth="1"/>
    <col min="14641" max="14667" width="0" style="88" hidden="1" customWidth="1"/>
    <col min="14668" max="14668" width="11.85546875" style="88" customWidth="1"/>
    <col min="14669" max="14669" width="0" style="88" hidden="1" customWidth="1"/>
    <col min="14670" max="14670" width="10.140625" style="88" customWidth="1"/>
    <col min="14671" max="14671" width="9.28515625" style="88" customWidth="1"/>
    <col min="14672" max="14672" width="9.7109375" style="88" customWidth="1"/>
    <col min="14673" max="14673" width="13.5703125" style="88" customWidth="1"/>
    <col min="14674" max="14682" width="0" style="88" hidden="1" customWidth="1"/>
    <col min="14683" max="14848" width="11.42578125" style="88"/>
    <col min="14849" max="14849" width="5.7109375" style="88" customWidth="1"/>
    <col min="14850" max="14850" width="11" style="88" customWidth="1"/>
    <col min="14851" max="14851" width="0" style="88" hidden="1" customWidth="1"/>
    <col min="14852" max="14852" width="8.85546875" style="88" customWidth="1"/>
    <col min="14853" max="14855" width="0" style="88" hidden="1" customWidth="1"/>
    <col min="14856" max="14856" width="9.85546875" style="88" customWidth="1"/>
    <col min="14857" max="14857" width="0" style="88" hidden="1" customWidth="1"/>
    <col min="14858" max="14858" width="10.28515625" style="88" customWidth="1"/>
    <col min="14859" max="14859" width="0" style="88" hidden="1" customWidth="1"/>
    <col min="14860" max="14860" width="9.42578125" style="88" customWidth="1"/>
    <col min="14861" max="14861" width="0" style="88" hidden="1" customWidth="1"/>
    <col min="14862" max="14862" width="11.28515625" style="88" customWidth="1"/>
    <col min="14863" max="14863" width="0" style="88" hidden="1" customWidth="1"/>
    <col min="14864" max="14864" width="8.28515625" style="88" customWidth="1"/>
    <col min="14865" max="14871" width="0" style="88" hidden="1" customWidth="1"/>
    <col min="14872" max="14872" width="11.28515625" style="88" customWidth="1"/>
    <col min="14873" max="14875" width="0" style="88" hidden="1" customWidth="1"/>
    <col min="14876" max="14876" width="11.28515625" style="88" customWidth="1"/>
    <col min="14877" max="14879" width="0" style="88" hidden="1" customWidth="1"/>
    <col min="14880" max="14880" width="11.42578125" style="88"/>
    <col min="14881" max="14887" width="0" style="88" hidden="1" customWidth="1"/>
    <col min="14888" max="14888" width="8.28515625" style="88" customWidth="1"/>
    <col min="14889" max="14889" width="0" style="88" hidden="1" customWidth="1"/>
    <col min="14890" max="14890" width="11.42578125" style="88"/>
    <col min="14891" max="14891" width="0" style="88" hidden="1" customWidth="1"/>
    <col min="14892" max="14892" width="9.42578125" style="88" customWidth="1"/>
    <col min="14893" max="14893" width="0" style="88" hidden="1" customWidth="1"/>
    <col min="14894" max="14894" width="10.28515625" style="88" customWidth="1"/>
    <col min="14895" max="14895" width="0" style="88" hidden="1" customWidth="1"/>
    <col min="14896" max="14896" width="9.85546875" style="88" customWidth="1"/>
    <col min="14897" max="14923" width="0" style="88" hidden="1" customWidth="1"/>
    <col min="14924" max="14924" width="11.85546875" style="88" customWidth="1"/>
    <col min="14925" max="14925" width="0" style="88" hidden="1" customWidth="1"/>
    <col min="14926" max="14926" width="10.140625" style="88" customWidth="1"/>
    <col min="14927" max="14927" width="9.28515625" style="88" customWidth="1"/>
    <col min="14928" max="14928" width="9.7109375" style="88" customWidth="1"/>
    <col min="14929" max="14929" width="13.5703125" style="88" customWidth="1"/>
    <col min="14930" max="14938" width="0" style="88" hidden="1" customWidth="1"/>
    <col min="14939" max="15104" width="11.42578125" style="88"/>
    <col min="15105" max="15105" width="5.7109375" style="88" customWidth="1"/>
    <col min="15106" max="15106" width="11" style="88" customWidth="1"/>
    <col min="15107" max="15107" width="0" style="88" hidden="1" customWidth="1"/>
    <col min="15108" max="15108" width="8.85546875" style="88" customWidth="1"/>
    <col min="15109" max="15111" width="0" style="88" hidden="1" customWidth="1"/>
    <col min="15112" max="15112" width="9.85546875" style="88" customWidth="1"/>
    <col min="15113" max="15113" width="0" style="88" hidden="1" customWidth="1"/>
    <col min="15114" max="15114" width="10.28515625" style="88" customWidth="1"/>
    <col min="15115" max="15115" width="0" style="88" hidden="1" customWidth="1"/>
    <col min="15116" max="15116" width="9.42578125" style="88" customWidth="1"/>
    <col min="15117" max="15117" width="0" style="88" hidden="1" customWidth="1"/>
    <col min="15118" max="15118" width="11.28515625" style="88" customWidth="1"/>
    <col min="15119" max="15119" width="0" style="88" hidden="1" customWidth="1"/>
    <col min="15120" max="15120" width="8.28515625" style="88" customWidth="1"/>
    <col min="15121" max="15127" width="0" style="88" hidden="1" customWidth="1"/>
    <col min="15128" max="15128" width="11.28515625" style="88" customWidth="1"/>
    <col min="15129" max="15131" width="0" style="88" hidden="1" customWidth="1"/>
    <col min="15132" max="15132" width="11.28515625" style="88" customWidth="1"/>
    <col min="15133" max="15135" width="0" style="88" hidden="1" customWidth="1"/>
    <col min="15136" max="15136" width="11.42578125" style="88"/>
    <col min="15137" max="15143" width="0" style="88" hidden="1" customWidth="1"/>
    <col min="15144" max="15144" width="8.28515625" style="88" customWidth="1"/>
    <col min="15145" max="15145" width="0" style="88" hidden="1" customWidth="1"/>
    <col min="15146" max="15146" width="11.42578125" style="88"/>
    <col min="15147" max="15147" width="0" style="88" hidden="1" customWidth="1"/>
    <col min="15148" max="15148" width="9.42578125" style="88" customWidth="1"/>
    <col min="15149" max="15149" width="0" style="88" hidden="1" customWidth="1"/>
    <col min="15150" max="15150" width="10.28515625" style="88" customWidth="1"/>
    <col min="15151" max="15151" width="0" style="88" hidden="1" customWidth="1"/>
    <col min="15152" max="15152" width="9.85546875" style="88" customWidth="1"/>
    <col min="15153" max="15179" width="0" style="88" hidden="1" customWidth="1"/>
    <col min="15180" max="15180" width="11.85546875" style="88" customWidth="1"/>
    <col min="15181" max="15181" width="0" style="88" hidden="1" customWidth="1"/>
    <col min="15182" max="15182" width="10.140625" style="88" customWidth="1"/>
    <col min="15183" max="15183" width="9.28515625" style="88" customWidth="1"/>
    <col min="15184" max="15184" width="9.7109375" style="88" customWidth="1"/>
    <col min="15185" max="15185" width="13.5703125" style="88" customWidth="1"/>
    <col min="15186" max="15194" width="0" style="88" hidden="1" customWidth="1"/>
    <col min="15195" max="15360" width="11.42578125" style="88"/>
    <col min="15361" max="15361" width="5.7109375" style="88" customWidth="1"/>
    <col min="15362" max="15362" width="11" style="88" customWidth="1"/>
    <col min="15363" max="15363" width="0" style="88" hidden="1" customWidth="1"/>
    <col min="15364" max="15364" width="8.85546875" style="88" customWidth="1"/>
    <col min="15365" max="15367" width="0" style="88" hidden="1" customWidth="1"/>
    <col min="15368" max="15368" width="9.85546875" style="88" customWidth="1"/>
    <col min="15369" max="15369" width="0" style="88" hidden="1" customWidth="1"/>
    <col min="15370" max="15370" width="10.28515625" style="88" customWidth="1"/>
    <col min="15371" max="15371" width="0" style="88" hidden="1" customWidth="1"/>
    <col min="15372" max="15372" width="9.42578125" style="88" customWidth="1"/>
    <col min="15373" max="15373" width="0" style="88" hidden="1" customWidth="1"/>
    <col min="15374" max="15374" width="11.28515625" style="88" customWidth="1"/>
    <col min="15375" max="15375" width="0" style="88" hidden="1" customWidth="1"/>
    <col min="15376" max="15376" width="8.28515625" style="88" customWidth="1"/>
    <col min="15377" max="15383" width="0" style="88" hidden="1" customWidth="1"/>
    <col min="15384" max="15384" width="11.28515625" style="88" customWidth="1"/>
    <col min="15385" max="15387" width="0" style="88" hidden="1" customWidth="1"/>
    <col min="15388" max="15388" width="11.28515625" style="88" customWidth="1"/>
    <col min="15389" max="15391" width="0" style="88" hidden="1" customWidth="1"/>
    <col min="15392" max="15392" width="11.42578125" style="88"/>
    <col min="15393" max="15399" width="0" style="88" hidden="1" customWidth="1"/>
    <col min="15400" max="15400" width="8.28515625" style="88" customWidth="1"/>
    <col min="15401" max="15401" width="0" style="88" hidden="1" customWidth="1"/>
    <col min="15402" max="15402" width="11.42578125" style="88"/>
    <col min="15403" max="15403" width="0" style="88" hidden="1" customWidth="1"/>
    <col min="15404" max="15404" width="9.42578125" style="88" customWidth="1"/>
    <col min="15405" max="15405" width="0" style="88" hidden="1" customWidth="1"/>
    <col min="15406" max="15406" width="10.28515625" style="88" customWidth="1"/>
    <col min="15407" max="15407" width="0" style="88" hidden="1" customWidth="1"/>
    <col min="15408" max="15408" width="9.85546875" style="88" customWidth="1"/>
    <col min="15409" max="15435" width="0" style="88" hidden="1" customWidth="1"/>
    <col min="15436" max="15436" width="11.85546875" style="88" customWidth="1"/>
    <col min="15437" max="15437" width="0" style="88" hidden="1" customWidth="1"/>
    <col min="15438" max="15438" width="10.140625" style="88" customWidth="1"/>
    <col min="15439" max="15439" width="9.28515625" style="88" customWidth="1"/>
    <col min="15440" max="15440" width="9.7109375" style="88" customWidth="1"/>
    <col min="15441" max="15441" width="13.5703125" style="88" customWidth="1"/>
    <col min="15442" max="15450" width="0" style="88" hidden="1" customWidth="1"/>
    <col min="15451" max="15616" width="11.42578125" style="88"/>
    <col min="15617" max="15617" width="5.7109375" style="88" customWidth="1"/>
    <col min="15618" max="15618" width="11" style="88" customWidth="1"/>
    <col min="15619" max="15619" width="0" style="88" hidden="1" customWidth="1"/>
    <col min="15620" max="15620" width="8.85546875" style="88" customWidth="1"/>
    <col min="15621" max="15623" width="0" style="88" hidden="1" customWidth="1"/>
    <col min="15624" max="15624" width="9.85546875" style="88" customWidth="1"/>
    <col min="15625" max="15625" width="0" style="88" hidden="1" customWidth="1"/>
    <col min="15626" max="15626" width="10.28515625" style="88" customWidth="1"/>
    <col min="15627" max="15627" width="0" style="88" hidden="1" customWidth="1"/>
    <col min="15628" max="15628" width="9.42578125" style="88" customWidth="1"/>
    <col min="15629" max="15629" width="0" style="88" hidden="1" customWidth="1"/>
    <col min="15630" max="15630" width="11.28515625" style="88" customWidth="1"/>
    <col min="15631" max="15631" width="0" style="88" hidden="1" customWidth="1"/>
    <col min="15632" max="15632" width="8.28515625" style="88" customWidth="1"/>
    <col min="15633" max="15639" width="0" style="88" hidden="1" customWidth="1"/>
    <col min="15640" max="15640" width="11.28515625" style="88" customWidth="1"/>
    <col min="15641" max="15643" width="0" style="88" hidden="1" customWidth="1"/>
    <col min="15644" max="15644" width="11.28515625" style="88" customWidth="1"/>
    <col min="15645" max="15647" width="0" style="88" hidden="1" customWidth="1"/>
    <col min="15648" max="15648" width="11.42578125" style="88"/>
    <col min="15649" max="15655" width="0" style="88" hidden="1" customWidth="1"/>
    <col min="15656" max="15656" width="8.28515625" style="88" customWidth="1"/>
    <col min="15657" max="15657" width="0" style="88" hidden="1" customWidth="1"/>
    <col min="15658" max="15658" width="11.42578125" style="88"/>
    <col min="15659" max="15659" width="0" style="88" hidden="1" customWidth="1"/>
    <col min="15660" max="15660" width="9.42578125" style="88" customWidth="1"/>
    <col min="15661" max="15661" width="0" style="88" hidden="1" customWidth="1"/>
    <col min="15662" max="15662" width="10.28515625" style="88" customWidth="1"/>
    <col min="15663" max="15663" width="0" style="88" hidden="1" customWidth="1"/>
    <col min="15664" max="15664" width="9.85546875" style="88" customWidth="1"/>
    <col min="15665" max="15691" width="0" style="88" hidden="1" customWidth="1"/>
    <col min="15692" max="15692" width="11.85546875" style="88" customWidth="1"/>
    <col min="15693" max="15693" width="0" style="88" hidden="1" customWidth="1"/>
    <col min="15694" max="15694" width="10.140625" style="88" customWidth="1"/>
    <col min="15695" max="15695" width="9.28515625" style="88" customWidth="1"/>
    <col min="15696" max="15696" width="9.7109375" style="88" customWidth="1"/>
    <col min="15697" max="15697" width="13.5703125" style="88" customWidth="1"/>
    <col min="15698" max="15706" width="0" style="88" hidden="1" customWidth="1"/>
    <col min="15707" max="15872" width="11.42578125" style="88"/>
    <col min="15873" max="15873" width="5.7109375" style="88" customWidth="1"/>
    <col min="15874" max="15874" width="11" style="88" customWidth="1"/>
    <col min="15875" max="15875" width="0" style="88" hidden="1" customWidth="1"/>
    <col min="15876" max="15876" width="8.85546875" style="88" customWidth="1"/>
    <col min="15877" max="15879" width="0" style="88" hidden="1" customWidth="1"/>
    <col min="15880" max="15880" width="9.85546875" style="88" customWidth="1"/>
    <col min="15881" max="15881" width="0" style="88" hidden="1" customWidth="1"/>
    <col min="15882" max="15882" width="10.28515625" style="88" customWidth="1"/>
    <col min="15883" max="15883" width="0" style="88" hidden="1" customWidth="1"/>
    <col min="15884" max="15884" width="9.42578125" style="88" customWidth="1"/>
    <col min="15885" max="15885" width="0" style="88" hidden="1" customWidth="1"/>
    <col min="15886" max="15886" width="11.28515625" style="88" customWidth="1"/>
    <col min="15887" max="15887" width="0" style="88" hidden="1" customWidth="1"/>
    <col min="15888" max="15888" width="8.28515625" style="88" customWidth="1"/>
    <col min="15889" max="15895" width="0" style="88" hidden="1" customWidth="1"/>
    <col min="15896" max="15896" width="11.28515625" style="88" customWidth="1"/>
    <col min="15897" max="15899" width="0" style="88" hidden="1" customWidth="1"/>
    <col min="15900" max="15900" width="11.28515625" style="88" customWidth="1"/>
    <col min="15901" max="15903" width="0" style="88" hidden="1" customWidth="1"/>
    <col min="15904" max="15904" width="11.42578125" style="88"/>
    <col min="15905" max="15911" width="0" style="88" hidden="1" customWidth="1"/>
    <col min="15912" max="15912" width="8.28515625" style="88" customWidth="1"/>
    <col min="15913" max="15913" width="0" style="88" hidden="1" customWidth="1"/>
    <col min="15914" max="15914" width="11.42578125" style="88"/>
    <col min="15915" max="15915" width="0" style="88" hidden="1" customWidth="1"/>
    <col min="15916" max="15916" width="9.42578125" style="88" customWidth="1"/>
    <col min="15917" max="15917" width="0" style="88" hidden="1" customWidth="1"/>
    <col min="15918" max="15918" width="10.28515625" style="88" customWidth="1"/>
    <col min="15919" max="15919" width="0" style="88" hidden="1" customWidth="1"/>
    <col min="15920" max="15920" width="9.85546875" style="88" customWidth="1"/>
    <col min="15921" max="15947" width="0" style="88" hidden="1" customWidth="1"/>
    <col min="15948" max="15948" width="11.85546875" style="88" customWidth="1"/>
    <col min="15949" max="15949" width="0" style="88" hidden="1" customWidth="1"/>
    <col min="15950" max="15950" width="10.140625" style="88" customWidth="1"/>
    <col min="15951" max="15951" width="9.28515625" style="88" customWidth="1"/>
    <col min="15952" max="15952" width="9.7109375" style="88" customWidth="1"/>
    <col min="15953" max="15953" width="13.5703125" style="88" customWidth="1"/>
    <col min="15954" max="15962" width="0" style="88" hidden="1" customWidth="1"/>
    <col min="15963" max="16128" width="11.42578125" style="88"/>
    <col min="16129" max="16129" width="5.7109375" style="88" customWidth="1"/>
    <col min="16130" max="16130" width="11" style="88" customWidth="1"/>
    <col min="16131" max="16131" width="0" style="88" hidden="1" customWidth="1"/>
    <col min="16132" max="16132" width="8.85546875" style="88" customWidth="1"/>
    <col min="16133" max="16135" width="0" style="88" hidden="1" customWidth="1"/>
    <col min="16136" max="16136" width="9.85546875" style="88" customWidth="1"/>
    <col min="16137" max="16137" width="0" style="88" hidden="1" customWidth="1"/>
    <col min="16138" max="16138" width="10.28515625" style="88" customWidth="1"/>
    <col min="16139" max="16139" width="0" style="88" hidden="1" customWidth="1"/>
    <col min="16140" max="16140" width="9.42578125" style="88" customWidth="1"/>
    <col min="16141" max="16141" width="0" style="88" hidden="1" customWidth="1"/>
    <col min="16142" max="16142" width="11.28515625" style="88" customWidth="1"/>
    <col min="16143" max="16143" width="0" style="88" hidden="1" customWidth="1"/>
    <col min="16144" max="16144" width="8.28515625" style="88" customWidth="1"/>
    <col min="16145" max="16151" width="0" style="88" hidden="1" customWidth="1"/>
    <col min="16152" max="16152" width="11.28515625" style="88" customWidth="1"/>
    <col min="16153" max="16155" width="0" style="88" hidden="1" customWidth="1"/>
    <col min="16156" max="16156" width="11.28515625" style="88" customWidth="1"/>
    <col min="16157" max="16159" width="0" style="88" hidden="1" customWidth="1"/>
    <col min="16160" max="16160" width="11.42578125" style="88"/>
    <col min="16161" max="16167" width="0" style="88" hidden="1" customWidth="1"/>
    <col min="16168" max="16168" width="8.28515625" style="88" customWidth="1"/>
    <col min="16169" max="16169" width="0" style="88" hidden="1" customWidth="1"/>
    <col min="16170" max="16170" width="11.42578125" style="88"/>
    <col min="16171" max="16171" width="0" style="88" hidden="1" customWidth="1"/>
    <col min="16172" max="16172" width="9.42578125" style="88" customWidth="1"/>
    <col min="16173" max="16173" width="0" style="88" hidden="1" customWidth="1"/>
    <col min="16174" max="16174" width="10.28515625" style="88" customWidth="1"/>
    <col min="16175" max="16175" width="0" style="88" hidden="1" customWidth="1"/>
    <col min="16176" max="16176" width="9.85546875" style="88" customWidth="1"/>
    <col min="16177" max="16203" width="0" style="88" hidden="1" customWidth="1"/>
    <col min="16204" max="16204" width="11.85546875" style="88" customWidth="1"/>
    <col min="16205" max="16205" width="0" style="88" hidden="1" customWidth="1"/>
    <col min="16206" max="16206" width="10.140625" style="88" customWidth="1"/>
    <col min="16207" max="16207" width="9.28515625" style="88" customWidth="1"/>
    <col min="16208" max="16208" width="9.7109375" style="88" customWidth="1"/>
    <col min="16209" max="16209" width="13.5703125" style="88" customWidth="1"/>
    <col min="16210" max="16218" width="0" style="88" hidden="1" customWidth="1"/>
    <col min="16219"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+'[2]Recorrido 460 Habiles'!J10</f>
        <v>Autotransportes Presidente Alvear S.A. Y Autotransportes El Trapiche  S.R.L. (UT)</v>
      </c>
    </row>
    <row r="11" spans="2:28" ht="12.75" customHeight="1" x14ac:dyDescent="0.2">
      <c r="B11" s="63" t="s">
        <v>2</v>
      </c>
      <c r="C11" s="63"/>
      <c r="D11" s="63"/>
      <c r="J11" s="113">
        <v>400</v>
      </c>
    </row>
    <row r="12" spans="2:28" x14ac:dyDescent="0.2">
      <c r="B12" s="88" t="s">
        <v>3</v>
      </c>
      <c r="J12" s="74" t="s">
        <v>134</v>
      </c>
    </row>
    <row r="13" spans="2:28" x14ac:dyDescent="0.2">
      <c r="B13" s="88" t="s">
        <v>4</v>
      </c>
      <c r="I13" s="73"/>
      <c r="J13" s="75" t="s">
        <v>5</v>
      </c>
      <c r="K13" s="73"/>
    </row>
    <row r="14" spans="2:28" x14ac:dyDescent="0.2">
      <c r="B14" s="88" t="s">
        <v>6</v>
      </c>
      <c r="J14" s="74">
        <v>420</v>
      </c>
    </row>
    <row r="15" spans="2:28" x14ac:dyDescent="0.2">
      <c r="B15" s="88" t="s">
        <v>7</v>
      </c>
      <c r="I15" s="73"/>
      <c r="J15" s="73" t="s">
        <v>156</v>
      </c>
      <c r="K15" s="73"/>
    </row>
    <row r="16" spans="2:28" x14ac:dyDescent="0.2">
      <c r="B16" s="88" t="s">
        <v>8</v>
      </c>
      <c r="J16" s="74">
        <v>420</v>
      </c>
    </row>
    <row r="17" spans="1:89" x14ac:dyDescent="0.2">
      <c r="B17" s="575" t="s">
        <v>9</v>
      </c>
      <c r="H17" s="88"/>
      <c r="I17" s="88"/>
    </row>
    <row r="18" spans="1:89" ht="67.5" customHeight="1" thickBot="1" x14ac:dyDescent="0.25"/>
    <row r="19" spans="1:89"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8"/>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50.25" customHeight="1" thickBot="1" x14ac:dyDescent="0.25">
      <c r="B20" s="1249" t="s">
        <v>135</v>
      </c>
      <c r="C20" s="1250"/>
      <c r="D20" s="1251"/>
      <c r="E20" s="373" t="s">
        <v>135</v>
      </c>
      <c r="F20" s="373" t="s">
        <v>135</v>
      </c>
      <c r="G20" s="373" t="s">
        <v>157</v>
      </c>
      <c r="H20" s="373" t="s">
        <v>158</v>
      </c>
      <c r="I20" s="373" t="s">
        <v>159</v>
      </c>
      <c r="J20" s="373" t="s">
        <v>159</v>
      </c>
      <c r="K20" s="373" t="s">
        <v>160</v>
      </c>
      <c r="L20" s="373" t="s">
        <v>160</v>
      </c>
      <c r="M20" s="373" t="s">
        <v>161</v>
      </c>
      <c r="N20" s="373" t="s">
        <v>161</v>
      </c>
      <c r="O20" s="373" t="s">
        <v>34</v>
      </c>
      <c r="P20" s="373" t="s">
        <v>162</v>
      </c>
      <c r="Q20" s="373" t="s">
        <v>163</v>
      </c>
      <c r="R20" s="373" t="s">
        <v>163</v>
      </c>
      <c r="S20" s="373" t="s">
        <v>164</v>
      </c>
      <c r="T20" s="373" t="s">
        <v>164</v>
      </c>
      <c r="U20" s="373" t="s">
        <v>165</v>
      </c>
      <c r="V20" s="373" t="s">
        <v>165</v>
      </c>
      <c r="W20" s="76" t="s">
        <v>35</v>
      </c>
      <c r="X20" s="76" t="s">
        <v>166</v>
      </c>
      <c r="Y20" s="373" t="s">
        <v>167</v>
      </c>
      <c r="Z20" s="373" t="s">
        <v>167</v>
      </c>
      <c r="AA20" s="373" t="s">
        <v>168</v>
      </c>
      <c r="AB20" s="373" t="s">
        <v>169</v>
      </c>
      <c r="AC20" s="373" t="s">
        <v>167</v>
      </c>
      <c r="AD20" s="373" t="s">
        <v>167</v>
      </c>
      <c r="AE20" s="76" t="s">
        <v>35</v>
      </c>
      <c r="AF20" s="76" t="s">
        <v>166</v>
      </c>
      <c r="AG20" s="373" t="s">
        <v>165</v>
      </c>
      <c r="AH20" s="373" t="s">
        <v>165</v>
      </c>
      <c r="AI20" s="373" t="s">
        <v>164</v>
      </c>
      <c r="AJ20" s="373" t="s">
        <v>164</v>
      </c>
      <c r="AK20" s="373" t="s">
        <v>163</v>
      </c>
      <c r="AL20" s="373" t="s">
        <v>163</v>
      </c>
      <c r="AM20" s="373" t="s">
        <v>34</v>
      </c>
      <c r="AN20" s="373" t="s">
        <v>162</v>
      </c>
      <c r="AO20" s="373" t="s">
        <v>161</v>
      </c>
      <c r="AP20" s="373" t="s">
        <v>161</v>
      </c>
      <c r="AQ20" s="373" t="s">
        <v>160</v>
      </c>
      <c r="AR20" s="373" t="s">
        <v>160</v>
      </c>
      <c r="AS20" s="373" t="s">
        <v>159</v>
      </c>
      <c r="AT20" s="373" t="s">
        <v>159</v>
      </c>
      <c r="AU20" s="373" t="s">
        <v>157</v>
      </c>
      <c r="AV20" s="373" t="s">
        <v>158</v>
      </c>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3.468</v>
      </c>
      <c r="I21" s="83">
        <v>0</v>
      </c>
      <c r="J21" s="83">
        <v>3.8940000000000001</v>
      </c>
      <c r="K21" s="83">
        <v>0</v>
      </c>
      <c r="L21" s="83">
        <v>1.8</v>
      </c>
      <c r="M21" s="83">
        <v>0</v>
      </c>
      <c r="N21" s="83">
        <v>1.8720000000000001</v>
      </c>
      <c r="O21" s="83">
        <v>0</v>
      </c>
      <c r="P21" s="83">
        <v>2.133</v>
      </c>
      <c r="Q21" s="83">
        <v>0</v>
      </c>
      <c r="R21" s="83">
        <v>0</v>
      </c>
      <c r="S21" s="83">
        <v>0</v>
      </c>
      <c r="T21" s="83">
        <v>0</v>
      </c>
      <c r="U21" s="83">
        <v>0</v>
      </c>
      <c r="V21" s="83">
        <v>0</v>
      </c>
      <c r="W21" s="83">
        <v>0</v>
      </c>
      <c r="X21" s="83">
        <v>7.0970000000000004</v>
      </c>
      <c r="Y21" s="83">
        <v>0</v>
      </c>
      <c r="Z21" s="83">
        <v>0</v>
      </c>
      <c r="AA21" s="83">
        <v>0</v>
      </c>
      <c r="AB21" s="83">
        <v>5.8079999999999998</v>
      </c>
      <c r="AC21" s="83">
        <v>0</v>
      </c>
      <c r="AD21" s="83">
        <v>0</v>
      </c>
      <c r="AE21" s="83">
        <v>0</v>
      </c>
      <c r="AF21" s="83">
        <v>4.8719999999999999</v>
      </c>
      <c r="AG21" s="83">
        <v>0</v>
      </c>
      <c r="AH21" s="83">
        <v>0</v>
      </c>
      <c r="AI21" s="83">
        <v>0</v>
      </c>
      <c r="AJ21" s="83">
        <v>0</v>
      </c>
      <c r="AK21" s="83">
        <v>0</v>
      </c>
      <c r="AL21" s="83">
        <v>0</v>
      </c>
      <c r="AM21" s="83">
        <v>0</v>
      </c>
      <c r="AN21" s="83">
        <v>7.2910000000000004</v>
      </c>
      <c r="AO21" s="83">
        <v>0</v>
      </c>
      <c r="AP21" s="83">
        <v>2.1349999999999998</v>
      </c>
      <c r="AQ21" s="83">
        <v>0</v>
      </c>
      <c r="AR21" s="83">
        <v>1.865</v>
      </c>
      <c r="AS21" s="83">
        <v>0</v>
      </c>
      <c r="AT21" s="83">
        <v>1.7949999999999999</v>
      </c>
      <c r="AU21" s="83">
        <v>0</v>
      </c>
      <c r="AV21" s="83">
        <v>3.3679999999999999</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3.45</v>
      </c>
      <c r="BY21" s="87"/>
      <c r="BZ21" s="1224">
        <f>+D21+F21+H21+J21+L21+N21+P21+R21+T21+V21+X21+Z21+AB21+AD21+BX21+AF21+AH21+AJ21+AL21+AN21+AP21+AR21+AT21+AV21+AX21+AZ21+BB21+BD21+BF21+BH21+BJ21+BL21+BN21+BP21+BR21+BT21+BV21</f>
        <v>50.848000000000006</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3.468</v>
      </c>
      <c r="I22" s="93">
        <v>0</v>
      </c>
      <c r="J22" s="93">
        <f>+J21+H22</f>
        <v>7.3620000000000001</v>
      </c>
      <c r="K22" s="93">
        <f>+K21+I22</f>
        <v>0</v>
      </c>
      <c r="L22" s="93">
        <f>+L21+J22</f>
        <v>9.1620000000000008</v>
      </c>
      <c r="M22" s="93">
        <v>0</v>
      </c>
      <c r="N22" s="93">
        <f>+N21+L22</f>
        <v>11.034000000000001</v>
      </c>
      <c r="O22" s="93">
        <v>0</v>
      </c>
      <c r="P22" s="93">
        <f>+P21+N22</f>
        <v>13.167000000000002</v>
      </c>
      <c r="Q22" s="93">
        <v>0</v>
      </c>
      <c r="R22" s="93">
        <f>+R21+P22</f>
        <v>13.167000000000002</v>
      </c>
      <c r="S22" s="93">
        <f>+S21+Q22</f>
        <v>0</v>
      </c>
      <c r="T22" s="93">
        <f>+T21+R22</f>
        <v>13.167000000000002</v>
      </c>
      <c r="U22" s="93">
        <v>0</v>
      </c>
      <c r="V22" s="93">
        <f>+V21+T22</f>
        <v>13.167000000000002</v>
      </c>
      <c r="W22" s="93">
        <f>+W21+U22</f>
        <v>0</v>
      </c>
      <c r="X22" s="93">
        <f>+X21+V22</f>
        <v>20.264000000000003</v>
      </c>
      <c r="Y22" s="93">
        <v>0</v>
      </c>
      <c r="Z22" s="93">
        <f>+Z21+X22</f>
        <v>20.264000000000003</v>
      </c>
      <c r="AA22" s="93">
        <f>+AA21+Y22</f>
        <v>0</v>
      </c>
      <c r="AB22" s="93">
        <f>+AB21+Z22</f>
        <v>26.072000000000003</v>
      </c>
      <c r="AC22" s="93">
        <v>0</v>
      </c>
      <c r="AD22" s="93">
        <f>+AD21+AB22</f>
        <v>26.072000000000003</v>
      </c>
      <c r="AE22" s="93">
        <f>+AE21+AC22</f>
        <v>0</v>
      </c>
      <c r="AF22" s="93">
        <f>+AF21+AD22</f>
        <v>30.944000000000003</v>
      </c>
      <c r="AG22" s="93">
        <v>0</v>
      </c>
      <c r="AH22" s="93">
        <f>+AH21+AF22</f>
        <v>30.944000000000003</v>
      </c>
      <c r="AI22" s="93">
        <v>0</v>
      </c>
      <c r="AJ22" s="93">
        <f>+AJ21+AH22</f>
        <v>30.944000000000003</v>
      </c>
      <c r="AK22" s="93">
        <v>0</v>
      </c>
      <c r="AL22" s="93">
        <f>+AL21+AJ22</f>
        <v>30.944000000000003</v>
      </c>
      <c r="AM22" s="93">
        <f>+AM21+AK22</f>
        <v>0</v>
      </c>
      <c r="AN22" s="93">
        <f>+AN21+AL22</f>
        <v>38.234999999999999</v>
      </c>
      <c r="AO22" s="93">
        <v>0</v>
      </c>
      <c r="AP22" s="93">
        <f>+AP21+AN22</f>
        <v>40.369999999999997</v>
      </c>
      <c r="AQ22" s="93">
        <f>+AQ21+AO22</f>
        <v>0</v>
      </c>
      <c r="AR22" s="93">
        <f>+AR21+AP22</f>
        <v>42.234999999999999</v>
      </c>
      <c r="AS22" s="93">
        <v>0</v>
      </c>
      <c r="AT22" s="93">
        <f>+AT21+AR22</f>
        <v>44.03</v>
      </c>
      <c r="AU22" s="93">
        <v>0</v>
      </c>
      <c r="AV22" s="93">
        <f>+AV21+AT22</f>
        <v>47.398000000000003</v>
      </c>
      <c r="AW22" s="93">
        <v>0</v>
      </c>
      <c r="AX22" s="93">
        <f>+AX21+AV22</f>
        <v>47.398000000000003</v>
      </c>
      <c r="AY22" s="93">
        <v>0</v>
      </c>
      <c r="AZ22" s="93">
        <f>+AZ21+AX22</f>
        <v>47.398000000000003</v>
      </c>
      <c r="BA22" s="93">
        <v>0</v>
      </c>
      <c r="BB22" s="93">
        <f>+BB21+AZ22</f>
        <v>47.398000000000003</v>
      </c>
      <c r="BC22" s="93">
        <v>0</v>
      </c>
      <c r="BD22" s="93">
        <f>+BD21+BB22</f>
        <v>47.398000000000003</v>
      </c>
      <c r="BE22" s="93">
        <v>0</v>
      </c>
      <c r="BF22" s="93">
        <f>+BF21+BD22</f>
        <v>47.398000000000003</v>
      </c>
      <c r="BG22" s="93">
        <v>0</v>
      </c>
      <c r="BH22" s="93">
        <f>+BH21+BF22</f>
        <v>47.398000000000003</v>
      </c>
      <c r="BI22" s="93">
        <v>0</v>
      </c>
      <c r="BJ22" s="93">
        <f>+BJ21+BH22</f>
        <v>47.398000000000003</v>
      </c>
      <c r="BK22" s="93">
        <v>0</v>
      </c>
      <c r="BL22" s="93">
        <f>+BL21+BJ22</f>
        <v>47.398000000000003</v>
      </c>
      <c r="BM22" s="93">
        <v>0</v>
      </c>
      <c r="BN22" s="93">
        <f>+BN21+BL22</f>
        <v>47.398000000000003</v>
      </c>
      <c r="BO22" s="93">
        <v>0</v>
      </c>
      <c r="BP22" s="93">
        <f>+BP21+BN22</f>
        <v>47.398000000000003</v>
      </c>
      <c r="BQ22" s="93">
        <v>0</v>
      </c>
      <c r="BR22" s="93">
        <f>+BR21+BP22</f>
        <v>47.398000000000003</v>
      </c>
      <c r="BS22" s="93">
        <v>0</v>
      </c>
      <c r="BT22" s="93">
        <f>+BT21+BR22</f>
        <v>47.398000000000003</v>
      </c>
      <c r="BU22" s="93">
        <v>0</v>
      </c>
      <c r="BV22" s="93">
        <f>+BV21+BT22</f>
        <v>47.398000000000003</v>
      </c>
      <c r="BW22" s="93">
        <v>0</v>
      </c>
      <c r="BX22" s="94">
        <f>+BX21+BV22</f>
        <v>50.848000000000006</v>
      </c>
      <c r="BY22" s="95"/>
      <c r="BZ22" s="1239"/>
      <c r="CA22" s="1234"/>
      <c r="CB22" s="1234"/>
      <c r="CC22" s="1234"/>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K23" s="97"/>
    </row>
    <row r="24" spans="1:89" ht="12.75" customHeight="1" x14ac:dyDescent="0.2">
      <c r="A24" s="1252" t="s">
        <v>24</v>
      </c>
      <c r="B24" s="7">
        <v>1</v>
      </c>
      <c r="C24" s="718"/>
      <c r="D24" s="908">
        <v>0.20833333333333334</v>
      </c>
      <c r="E24" s="874">
        <v>0</v>
      </c>
      <c r="F24" s="875"/>
      <c r="G24" s="876">
        <v>6.2499999999999995E-3</v>
      </c>
      <c r="H24" s="883">
        <f>+G24+D24</f>
        <v>0.21458333333333335</v>
      </c>
      <c r="I24" s="882">
        <v>7.6388888888888886E-3</v>
      </c>
      <c r="J24" s="882">
        <f>+I24+H24</f>
        <v>0.22222222222222224</v>
      </c>
      <c r="K24" s="882">
        <v>4.1666666666666666E-3</v>
      </c>
      <c r="L24" s="882">
        <f>+K24+J24</f>
        <v>0.22638888888888892</v>
      </c>
      <c r="M24" s="882">
        <v>4.1666666666666666E-3</v>
      </c>
      <c r="N24" s="882">
        <f>+M24+L24</f>
        <v>0.2305555555555556</v>
      </c>
      <c r="O24" s="882">
        <v>4.1666666666666666E-3</v>
      </c>
      <c r="P24" s="882">
        <f>+O24+N24</f>
        <v>0.23472222222222228</v>
      </c>
      <c r="Q24" s="101">
        <v>3.472222222222222E-3</v>
      </c>
      <c r="R24" s="882">
        <f>+Q24+P24</f>
        <v>0.23819444444444449</v>
      </c>
      <c r="S24" s="101">
        <v>4.1666666666666666E-3</v>
      </c>
      <c r="T24" s="882">
        <f>+S24+R24</f>
        <v>0.24236111111111117</v>
      </c>
      <c r="U24" s="882">
        <v>4.1666666666666666E-3</v>
      </c>
      <c r="V24" s="882">
        <f>+U24+T24</f>
        <v>0.24652777777777785</v>
      </c>
      <c r="W24" s="882">
        <v>5.5555555555555558E-3</v>
      </c>
      <c r="X24" s="882">
        <f>+W24+V24</f>
        <v>0.25208333333333338</v>
      </c>
      <c r="Y24" s="882">
        <v>6.2499999999999995E-3</v>
      </c>
      <c r="Z24" s="882">
        <f>+Y24+X24</f>
        <v>0.25833333333333336</v>
      </c>
      <c r="AA24" s="882">
        <v>6.2499999999999995E-3</v>
      </c>
      <c r="AB24" s="882">
        <f>+AA24+Z24</f>
        <v>0.26458333333333334</v>
      </c>
      <c r="AC24" s="882">
        <v>5.5555555555555558E-3</v>
      </c>
      <c r="AD24" s="882">
        <f>+AC24+AB24</f>
        <v>0.27013888888888887</v>
      </c>
      <c r="AE24" s="882">
        <v>5.5555555555555558E-3</v>
      </c>
      <c r="AF24" s="882">
        <f>+AE24+AD24</f>
        <v>0.27569444444444441</v>
      </c>
      <c r="AG24" s="889">
        <v>4.1666666666666666E-3</v>
      </c>
      <c r="AH24" s="882">
        <f>+AG24+AF24</f>
        <v>0.27986111111111106</v>
      </c>
      <c r="AI24" s="889">
        <v>4.1666666666666666E-3</v>
      </c>
      <c r="AJ24" s="882">
        <f>+AI24+AH24</f>
        <v>0.28402777777777771</v>
      </c>
      <c r="AK24" s="889">
        <v>4.1666666666666666E-3</v>
      </c>
      <c r="AL24" s="882">
        <f>+AK24+AJ24</f>
        <v>0.28819444444444436</v>
      </c>
      <c r="AM24" s="882">
        <v>4.1666666666666666E-3</v>
      </c>
      <c r="AN24" s="882">
        <f>+AM24+AL24</f>
        <v>0.29236111111111102</v>
      </c>
      <c r="AO24" s="882">
        <v>4.8611111111111112E-3</v>
      </c>
      <c r="AP24" s="882">
        <f>+AO24+AN24</f>
        <v>0.29722222222222211</v>
      </c>
      <c r="AQ24" s="882">
        <v>4.8611111111111112E-3</v>
      </c>
      <c r="AR24" s="882">
        <f>+AQ24+AP24</f>
        <v>0.3020833333333332</v>
      </c>
      <c r="AS24" s="882">
        <v>4.1666666666666666E-3</v>
      </c>
      <c r="AT24" s="882">
        <f>+AS24+AR24</f>
        <v>0.30624999999999986</v>
      </c>
      <c r="AU24" s="882">
        <v>6.9444444444444441E-3</v>
      </c>
      <c r="AV24" s="948">
        <f t="shared" ref="AV24:AV87" si="0">+AU24+AT24</f>
        <v>0.31319444444444428</v>
      </c>
      <c r="AW24" s="874">
        <v>0</v>
      </c>
      <c r="AX24" s="882">
        <f t="shared" ref="AX24:AX87" si="1">+AW24+AV24</f>
        <v>0.31319444444444428</v>
      </c>
      <c r="AY24" s="882">
        <v>0</v>
      </c>
      <c r="AZ24" s="882">
        <f t="shared" ref="AZ24:AZ87" si="2">+AY24+AX24</f>
        <v>0.31319444444444428</v>
      </c>
      <c r="BA24" s="882">
        <v>0</v>
      </c>
      <c r="BB24" s="882">
        <f t="shared" ref="BB24:BB87" si="3">+BA24+AZ24</f>
        <v>0.31319444444444428</v>
      </c>
      <c r="BC24" s="882">
        <v>0</v>
      </c>
      <c r="BD24" s="882">
        <f t="shared" ref="BD24:BD87" si="4">+BC24+BB24</f>
        <v>0.31319444444444428</v>
      </c>
      <c r="BE24" s="882">
        <v>0</v>
      </c>
      <c r="BF24" s="882">
        <f t="shared" ref="BF24:BF87" si="5">+BE24+BD24</f>
        <v>0.31319444444444428</v>
      </c>
      <c r="BG24" s="882">
        <v>0</v>
      </c>
      <c r="BH24" s="882">
        <f t="shared" ref="BH24:BH87" si="6">+BG24+BF24</f>
        <v>0.31319444444444428</v>
      </c>
      <c r="BI24" s="882">
        <v>0</v>
      </c>
      <c r="BJ24" s="882">
        <f t="shared" ref="BJ24:BJ87" si="7">+BI24+BH24</f>
        <v>0.31319444444444428</v>
      </c>
      <c r="BK24" s="882">
        <v>0</v>
      </c>
      <c r="BL24" s="882">
        <f t="shared" ref="BL24:BL87" si="8">+BK24+BJ24</f>
        <v>0.31319444444444428</v>
      </c>
      <c r="BM24" s="882">
        <v>0</v>
      </c>
      <c r="BN24" s="882">
        <f t="shared" ref="BN24:BN87" si="9">+BM24+BL24</f>
        <v>0.31319444444444428</v>
      </c>
      <c r="BO24" s="882">
        <v>0</v>
      </c>
      <c r="BP24" s="882">
        <f t="shared" ref="BP24:BP87" si="10">+BO24+BN24</f>
        <v>0.31319444444444428</v>
      </c>
      <c r="BQ24" s="882">
        <v>0</v>
      </c>
      <c r="BR24" s="882">
        <f t="shared" ref="BR24:BR87" si="11">+BQ24+BP24</f>
        <v>0.31319444444444428</v>
      </c>
      <c r="BS24" s="882">
        <v>0</v>
      </c>
      <c r="BT24" s="882">
        <f t="shared" ref="BT24:BT87" si="12">+BS24+BR24</f>
        <v>0.31319444444444428</v>
      </c>
      <c r="BU24" s="882">
        <v>0</v>
      </c>
      <c r="BV24" s="882">
        <f t="shared" ref="BV24:BV87" si="13">+BU24+BT24</f>
        <v>0.31319444444444428</v>
      </c>
      <c r="BW24" s="874">
        <v>4.8611111111111112E-3</v>
      </c>
      <c r="BX24" s="883">
        <f t="shared" ref="BX24:BX87" si="14">+BW24+BV24</f>
        <v>0.31805555555555537</v>
      </c>
      <c r="BY24" s="884"/>
      <c r="BZ24" s="104"/>
      <c r="CA24" s="104">
        <f>+BX24-D24</f>
        <v>0.10972222222222203</v>
      </c>
      <c r="CB24" s="1">
        <f t="shared" ref="CB24:CB87" si="15">+$J$106/CI24</f>
        <v>16.682278481012688</v>
      </c>
      <c r="CC24" s="153"/>
      <c r="CD24" s="88">
        <f t="shared" ref="CD24:CD45" si="16">+CA24*$CD$19</f>
        <v>157.99999999999972</v>
      </c>
      <c r="CE24" s="88">
        <f t="shared" ref="CE24:CE87" si="17">+$J$106</f>
        <v>43.93</v>
      </c>
      <c r="CG24" s="33">
        <f>+CA24</f>
        <v>0.10972222222222203</v>
      </c>
      <c r="CH24" s="34">
        <f t="shared" ref="CH24:CH87" si="18">+CG24*$CD$19</f>
        <v>157.99999999999972</v>
      </c>
      <c r="CI24" s="35">
        <f>+CH24/60</f>
        <v>2.6333333333333284</v>
      </c>
    </row>
    <row r="25" spans="1:89" x14ac:dyDescent="0.2">
      <c r="A25" s="1253"/>
      <c r="B25" s="308">
        <v>2</v>
      </c>
      <c r="C25" s="718">
        <v>1.0416666666666666E-2</v>
      </c>
      <c r="D25" s="886">
        <f t="shared" ref="D25:D88" si="19">+C25+D24</f>
        <v>0.21875</v>
      </c>
      <c r="E25" s="887">
        <v>0</v>
      </c>
      <c r="F25" s="875"/>
      <c r="G25" s="876">
        <v>6.2499999999999995E-3</v>
      </c>
      <c r="H25" s="949">
        <f t="shared" ref="H25:H88" si="20">+G25+D25</f>
        <v>0.22500000000000001</v>
      </c>
      <c r="I25" s="882">
        <v>7.6388888888888886E-3</v>
      </c>
      <c r="J25" s="889">
        <f t="shared" ref="J25:J88" si="21">+I25+H25</f>
        <v>0.2326388888888889</v>
      </c>
      <c r="K25" s="882">
        <v>4.1666666666666666E-3</v>
      </c>
      <c r="L25" s="889">
        <f t="shared" ref="L25:L88" si="22">+K25+J25</f>
        <v>0.23680555555555557</v>
      </c>
      <c r="M25" s="882">
        <v>4.1666666666666666E-3</v>
      </c>
      <c r="N25" s="889">
        <f t="shared" ref="N25:N88" si="23">+M25+L25</f>
        <v>0.24097222222222225</v>
      </c>
      <c r="O25" s="889">
        <v>4.1666666666666666E-3</v>
      </c>
      <c r="P25" s="889">
        <f t="shared" ref="P25:P88" si="24">+O25+N25</f>
        <v>0.24513888888888893</v>
      </c>
      <c r="Q25" s="101">
        <v>3.472222222222222E-3</v>
      </c>
      <c r="R25" s="889">
        <f t="shared" ref="R25:R88" si="25">+Q25+P25</f>
        <v>0.24861111111111114</v>
      </c>
      <c r="S25" s="101">
        <v>4.1666666666666666E-3</v>
      </c>
      <c r="T25" s="889">
        <f t="shared" ref="T25:T88" si="26">+S25+R25</f>
        <v>0.25277777777777782</v>
      </c>
      <c r="U25" s="889">
        <v>4.1666666666666666E-3</v>
      </c>
      <c r="V25" s="889">
        <f t="shared" ref="V25:V88" si="27">+U25+T25</f>
        <v>0.25694444444444448</v>
      </c>
      <c r="W25" s="889">
        <v>5.5555555555555558E-3</v>
      </c>
      <c r="X25" s="889">
        <f t="shared" ref="X25:X88" si="28">+W25+V25</f>
        <v>0.26250000000000001</v>
      </c>
      <c r="Y25" s="882">
        <v>6.2499999999999995E-3</v>
      </c>
      <c r="Z25" s="889">
        <f t="shared" ref="Z25:Z88" si="29">+Y25+X25</f>
        <v>0.26874999999999999</v>
      </c>
      <c r="AA25" s="889">
        <v>6.2499999999999995E-3</v>
      </c>
      <c r="AB25" s="889">
        <f t="shared" ref="AB25:AB88" si="30">+AA25+Z25</f>
        <v>0.27499999999999997</v>
      </c>
      <c r="AC25" s="882">
        <v>5.5555555555555558E-3</v>
      </c>
      <c r="AD25" s="882">
        <f t="shared" ref="AD25:AD88" si="31">+AC25+AB25</f>
        <v>0.2805555555555555</v>
      </c>
      <c r="AE25" s="882">
        <v>5.5555555555555558E-3</v>
      </c>
      <c r="AF25" s="889">
        <f t="shared" ref="AF25:AF88" si="32">+AE25+AD25</f>
        <v>0.28611111111111104</v>
      </c>
      <c r="AG25" s="889">
        <v>4.1666666666666666E-3</v>
      </c>
      <c r="AH25" s="889">
        <f t="shared" ref="AH25:AH88" si="33">+AG25+AF25</f>
        <v>0.29027777777777769</v>
      </c>
      <c r="AI25" s="889">
        <v>4.1666666666666666E-3</v>
      </c>
      <c r="AJ25" s="889">
        <f t="shared" ref="AJ25:AJ88" si="34">+AI25+AH25</f>
        <v>0.29444444444444434</v>
      </c>
      <c r="AK25" s="889">
        <v>4.1666666666666666E-3</v>
      </c>
      <c r="AL25" s="889">
        <f t="shared" ref="AL25:AL88" si="35">+AK25+AJ25</f>
        <v>0.29861111111111099</v>
      </c>
      <c r="AM25" s="882">
        <v>4.1666666666666666E-3</v>
      </c>
      <c r="AN25" s="889">
        <f t="shared" ref="AN25:AN88" si="36">+AM25+AL25</f>
        <v>0.30277777777777765</v>
      </c>
      <c r="AO25" s="882">
        <v>4.8611111111111112E-3</v>
      </c>
      <c r="AP25" s="889">
        <f t="shared" ref="AP25:AP88" si="37">+AO25+AN25</f>
        <v>0.30763888888888874</v>
      </c>
      <c r="AQ25" s="882">
        <v>4.8611111111111112E-3</v>
      </c>
      <c r="AR25" s="889">
        <f t="shared" ref="AR25:AR88" si="38">+AQ25+AP25</f>
        <v>0.31249999999999983</v>
      </c>
      <c r="AS25" s="889">
        <v>4.1666666666666666E-3</v>
      </c>
      <c r="AT25" s="889">
        <f t="shared" ref="AT25:AT88" si="39">+AS25+AR25</f>
        <v>0.31666666666666649</v>
      </c>
      <c r="AU25" s="889">
        <v>6.9444444444444441E-3</v>
      </c>
      <c r="AV25" s="950">
        <f t="shared" si="0"/>
        <v>0.32361111111111091</v>
      </c>
      <c r="AW25" s="887">
        <v>0</v>
      </c>
      <c r="AX25" s="889">
        <f t="shared" si="1"/>
        <v>0.32361111111111091</v>
      </c>
      <c r="AY25" s="889">
        <v>0</v>
      </c>
      <c r="AZ25" s="889">
        <f t="shared" si="2"/>
        <v>0.32361111111111091</v>
      </c>
      <c r="BA25" s="889">
        <v>0</v>
      </c>
      <c r="BB25" s="889">
        <f t="shared" si="3"/>
        <v>0.32361111111111091</v>
      </c>
      <c r="BC25" s="889">
        <v>0</v>
      </c>
      <c r="BD25" s="889">
        <f t="shared" si="4"/>
        <v>0.32361111111111091</v>
      </c>
      <c r="BE25" s="889">
        <v>0</v>
      </c>
      <c r="BF25" s="889">
        <f t="shared" si="5"/>
        <v>0.32361111111111091</v>
      </c>
      <c r="BG25" s="889">
        <v>0</v>
      </c>
      <c r="BH25" s="889">
        <f t="shared" si="6"/>
        <v>0.32361111111111091</v>
      </c>
      <c r="BI25" s="889">
        <v>0</v>
      </c>
      <c r="BJ25" s="889">
        <f t="shared" si="7"/>
        <v>0.32361111111111091</v>
      </c>
      <c r="BK25" s="889">
        <v>0</v>
      </c>
      <c r="BL25" s="889">
        <f t="shared" si="8"/>
        <v>0.32361111111111091</v>
      </c>
      <c r="BM25" s="889">
        <v>0</v>
      </c>
      <c r="BN25" s="889">
        <f t="shared" si="9"/>
        <v>0.32361111111111091</v>
      </c>
      <c r="BO25" s="889">
        <v>0</v>
      </c>
      <c r="BP25" s="889">
        <f t="shared" si="10"/>
        <v>0.32361111111111091</v>
      </c>
      <c r="BQ25" s="889">
        <v>0</v>
      </c>
      <c r="BR25" s="889">
        <f t="shared" si="11"/>
        <v>0.32361111111111091</v>
      </c>
      <c r="BS25" s="889">
        <v>0</v>
      </c>
      <c r="BT25" s="889">
        <f t="shared" si="12"/>
        <v>0.32361111111111091</v>
      </c>
      <c r="BU25" s="889">
        <v>0</v>
      </c>
      <c r="BV25" s="889">
        <f t="shared" si="13"/>
        <v>0.32361111111111091</v>
      </c>
      <c r="BW25" s="887">
        <v>4.8611111111111112E-3</v>
      </c>
      <c r="BX25" s="883">
        <f t="shared" si="14"/>
        <v>0.328472222222222</v>
      </c>
      <c r="BY25" s="891"/>
      <c r="BZ25" s="101"/>
      <c r="CA25" s="101">
        <f t="shared" ref="CA25:CA88" si="40">+BX25-D25</f>
        <v>0.109722222222222</v>
      </c>
      <c r="CB25" s="1">
        <f t="shared" si="15"/>
        <v>16.682278481012691</v>
      </c>
      <c r="CC25" s="103"/>
      <c r="CD25" s="88">
        <f t="shared" si="16"/>
        <v>157.99999999999969</v>
      </c>
      <c r="CE25" s="88">
        <f t="shared" si="17"/>
        <v>43.93</v>
      </c>
      <c r="CG25" s="33">
        <f t="shared" ref="CG25:CG88" si="41">+CA25</f>
        <v>0.109722222222222</v>
      </c>
      <c r="CH25" s="34">
        <f t="shared" si="18"/>
        <v>157.99999999999969</v>
      </c>
      <c r="CI25" s="35">
        <f t="shared" ref="CI25:CI88" si="42">+CH25/60</f>
        <v>2.633333333333328</v>
      </c>
    </row>
    <row r="26" spans="1:89" x14ac:dyDescent="0.2">
      <c r="A26" s="1253"/>
      <c r="B26" s="308">
        <v>3</v>
      </c>
      <c r="C26" s="718">
        <v>1.0416666666666666E-2</v>
      </c>
      <c r="D26" s="886">
        <f t="shared" si="19"/>
        <v>0.22916666666666666</v>
      </c>
      <c r="E26" s="887">
        <v>0</v>
      </c>
      <c r="F26" s="875"/>
      <c r="G26" s="876">
        <v>6.2499999999999995E-3</v>
      </c>
      <c r="H26" s="949">
        <f t="shared" si="20"/>
        <v>0.23541666666666666</v>
      </c>
      <c r="I26" s="882">
        <v>7.6388888888888886E-3</v>
      </c>
      <c r="J26" s="889">
        <f t="shared" si="21"/>
        <v>0.24305555555555555</v>
      </c>
      <c r="K26" s="882">
        <v>4.1666666666666666E-3</v>
      </c>
      <c r="L26" s="889">
        <f t="shared" si="22"/>
        <v>0.24722222222222223</v>
      </c>
      <c r="M26" s="882">
        <v>4.1666666666666666E-3</v>
      </c>
      <c r="N26" s="889">
        <f t="shared" si="23"/>
        <v>0.25138888888888888</v>
      </c>
      <c r="O26" s="889">
        <v>4.1666666666666666E-3</v>
      </c>
      <c r="P26" s="889">
        <f t="shared" si="24"/>
        <v>0.25555555555555554</v>
      </c>
      <c r="Q26" s="101">
        <v>3.472222222222222E-3</v>
      </c>
      <c r="R26" s="889">
        <f t="shared" si="25"/>
        <v>0.25902777777777775</v>
      </c>
      <c r="S26" s="101">
        <v>4.1666666666666666E-3</v>
      </c>
      <c r="T26" s="889">
        <f t="shared" si="26"/>
        <v>0.2631944444444444</v>
      </c>
      <c r="U26" s="889">
        <v>4.1666666666666666E-3</v>
      </c>
      <c r="V26" s="889">
        <f t="shared" si="27"/>
        <v>0.26736111111111105</v>
      </c>
      <c r="W26" s="889">
        <v>5.5555555555555558E-3</v>
      </c>
      <c r="X26" s="889">
        <f t="shared" si="28"/>
        <v>0.27291666666666659</v>
      </c>
      <c r="Y26" s="882">
        <v>6.2499999999999995E-3</v>
      </c>
      <c r="Z26" s="889">
        <f t="shared" si="29"/>
        <v>0.27916666666666656</v>
      </c>
      <c r="AA26" s="889">
        <v>6.2499999999999995E-3</v>
      </c>
      <c r="AB26" s="889">
        <f t="shared" si="30"/>
        <v>0.28541666666666654</v>
      </c>
      <c r="AC26" s="882">
        <v>5.5555555555555558E-3</v>
      </c>
      <c r="AD26" s="882">
        <f t="shared" si="31"/>
        <v>0.29097222222222208</v>
      </c>
      <c r="AE26" s="882">
        <v>5.5555555555555558E-3</v>
      </c>
      <c r="AF26" s="889">
        <f t="shared" si="32"/>
        <v>0.29652777777777761</v>
      </c>
      <c r="AG26" s="889">
        <v>4.1666666666666666E-3</v>
      </c>
      <c r="AH26" s="889">
        <f t="shared" si="33"/>
        <v>0.30069444444444426</v>
      </c>
      <c r="AI26" s="889">
        <v>4.1666666666666666E-3</v>
      </c>
      <c r="AJ26" s="889">
        <f t="shared" si="34"/>
        <v>0.30486111111111092</v>
      </c>
      <c r="AK26" s="889">
        <v>4.1666666666666666E-3</v>
      </c>
      <c r="AL26" s="889">
        <f t="shared" si="35"/>
        <v>0.30902777777777757</v>
      </c>
      <c r="AM26" s="882">
        <v>4.1666666666666666E-3</v>
      </c>
      <c r="AN26" s="889">
        <f t="shared" si="36"/>
        <v>0.31319444444444422</v>
      </c>
      <c r="AO26" s="882">
        <v>4.8611111111111112E-3</v>
      </c>
      <c r="AP26" s="889">
        <f t="shared" si="37"/>
        <v>0.31805555555555531</v>
      </c>
      <c r="AQ26" s="882">
        <v>4.8611111111111112E-3</v>
      </c>
      <c r="AR26" s="889">
        <f t="shared" si="38"/>
        <v>0.32291666666666641</v>
      </c>
      <c r="AS26" s="889">
        <v>4.1666666666666666E-3</v>
      </c>
      <c r="AT26" s="889">
        <f t="shared" si="39"/>
        <v>0.32708333333333306</v>
      </c>
      <c r="AU26" s="889">
        <v>6.9444444444444441E-3</v>
      </c>
      <c r="AV26" s="950">
        <f t="shared" si="0"/>
        <v>0.33402777777777748</v>
      </c>
      <c r="AW26" s="887">
        <v>0</v>
      </c>
      <c r="AX26" s="889">
        <f t="shared" si="1"/>
        <v>0.33402777777777748</v>
      </c>
      <c r="AY26" s="889">
        <v>0</v>
      </c>
      <c r="AZ26" s="889">
        <f t="shared" si="2"/>
        <v>0.33402777777777748</v>
      </c>
      <c r="BA26" s="889">
        <v>0</v>
      </c>
      <c r="BB26" s="889">
        <f t="shared" si="3"/>
        <v>0.33402777777777748</v>
      </c>
      <c r="BC26" s="889">
        <v>0</v>
      </c>
      <c r="BD26" s="889">
        <f t="shared" si="4"/>
        <v>0.33402777777777748</v>
      </c>
      <c r="BE26" s="889">
        <v>0</v>
      </c>
      <c r="BF26" s="889">
        <f t="shared" si="5"/>
        <v>0.33402777777777748</v>
      </c>
      <c r="BG26" s="889">
        <v>0</v>
      </c>
      <c r="BH26" s="889">
        <f t="shared" si="6"/>
        <v>0.33402777777777748</v>
      </c>
      <c r="BI26" s="889">
        <v>0</v>
      </c>
      <c r="BJ26" s="889">
        <f t="shared" si="7"/>
        <v>0.33402777777777748</v>
      </c>
      <c r="BK26" s="889">
        <v>0</v>
      </c>
      <c r="BL26" s="889">
        <f t="shared" si="8"/>
        <v>0.33402777777777748</v>
      </c>
      <c r="BM26" s="889">
        <v>0</v>
      </c>
      <c r="BN26" s="889">
        <f t="shared" si="9"/>
        <v>0.33402777777777748</v>
      </c>
      <c r="BO26" s="889">
        <v>0</v>
      </c>
      <c r="BP26" s="889">
        <f t="shared" si="10"/>
        <v>0.33402777777777748</v>
      </c>
      <c r="BQ26" s="889">
        <v>0</v>
      </c>
      <c r="BR26" s="889">
        <f t="shared" si="11"/>
        <v>0.33402777777777748</v>
      </c>
      <c r="BS26" s="889">
        <v>0</v>
      </c>
      <c r="BT26" s="889">
        <f t="shared" si="12"/>
        <v>0.33402777777777748</v>
      </c>
      <c r="BU26" s="889">
        <v>0</v>
      </c>
      <c r="BV26" s="889">
        <f t="shared" si="13"/>
        <v>0.33402777777777748</v>
      </c>
      <c r="BW26" s="887">
        <v>4.8611111111111112E-3</v>
      </c>
      <c r="BX26" s="883">
        <f t="shared" si="14"/>
        <v>0.33888888888888857</v>
      </c>
      <c r="BY26" s="891"/>
      <c r="BZ26" s="101"/>
      <c r="CA26" s="101">
        <f t="shared" si="40"/>
        <v>0.10972222222222192</v>
      </c>
      <c r="CB26" s="1">
        <f t="shared" si="15"/>
        <v>16.682278481012705</v>
      </c>
      <c r="CC26" s="103"/>
      <c r="CD26" s="88">
        <f t="shared" si="16"/>
        <v>157.99999999999955</v>
      </c>
      <c r="CE26" s="88">
        <f t="shared" si="17"/>
        <v>43.93</v>
      </c>
      <c r="CG26" s="33">
        <f t="shared" si="41"/>
        <v>0.10972222222222192</v>
      </c>
      <c r="CH26" s="34">
        <f t="shared" si="18"/>
        <v>157.99999999999955</v>
      </c>
      <c r="CI26" s="35">
        <f t="shared" si="42"/>
        <v>2.6333333333333258</v>
      </c>
    </row>
    <row r="27" spans="1:89" x14ac:dyDescent="0.2">
      <c r="A27" s="1253"/>
      <c r="B27" s="308">
        <v>4</v>
      </c>
      <c r="C27" s="718">
        <v>1.0416666666666666E-2</v>
      </c>
      <c r="D27" s="886">
        <f t="shared" si="19"/>
        <v>0.23958333333333331</v>
      </c>
      <c r="E27" s="887">
        <v>0</v>
      </c>
      <c r="F27" s="875"/>
      <c r="G27" s="876">
        <v>6.2499999999999995E-3</v>
      </c>
      <c r="H27" s="949">
        <f t="shared" si="20"/>
        <v>0.24583333333333332</v>
      </c>
      <c r="I27" s="882">
        <v>7.6388888888888886E-3</v>
      </c>
      <c r="J27" s="889">
        <f t="shared" si="21"/>
        <v>0.25347222222222221</v>
      </c>
      <c r="K27" s="882">
        <v>4.1666666666666666E-3</v>
      </c>
      <c r="L27" s="889">
        <f t="shared" si="22"/>
        <v>0.25763888888888886</v>
      </c>
      <c r="M27" s="882">
        <v>4.1666666666666666E-3</v>
      </c>
      <c r="N27" s="889">
        <f t="shared" si="23"/>
        <v>0.26180555555555551</v>
      </c>
      <c r="O27" s="889">
        <v>4.1666666666666666E-3</v>
      </c>
      <c r="P27" s="889">
        <f t="shared" si="24"/>
        <v>0.26597222222222217</v>
      </c>
      <c r="Q27" s="101">
        <v>3.472222222222222E-3</v>
      </c>
      <c r="R27" s="889">
        <f t="shared" si="25"/>
        <v>0.26944444444444438</v>
      </c>
      <c r="S27" s="101">
        <v>4.1666666666666666E-3</v>
      </c>
      <c r="T27" s="889">
        <f t="shared" si="26"/>
        <v>0.27361111111111103</v>
      </c>
      <c r="U27" s="889">
        <v>4.1666666666666666E-3</v>
      </c>
      <c r="V27" s="889">
        <f t="shared" si="27"/>
        <v>0.27777777777777768</v>
      </c>
      <c r="W27" s="889">
        <v>5.5555555555555558E-3</v>
      </c>
      <c r="X27" s="889">
        <f t="shared" si="28"/>
        <v>0.28333333333333321</v>
      </c>
      <c r="Y27" s="882">
        <v>6.2499999999999995E-3</v>
      </c>
      <c r="Z27" s="889">
        <f t="shared" si="29"/>
        <v>0.28958333333333319</v>
      </c>
      <c r="AA27" s="889">
        <v>6.2499999999999995E-3</v>
      </c>
      <c r="AB27" s="889">
        <f t="shared" si="30"/>
        <v>0.29583333333333317</v>
      </c>
      <c r="AC27" s="882">
        <v>5.5555555555555558E-3</v>
      </c>
      <c r="AD27" s="882">
        <f t="shared" si="31"/>
        <v>0.30138888888888871</v>
      </c>
      <c r="AE27" s="882">
        <v>5.5555555555555558E-3</v>
      </c>
      <c r="AF27" s="889">
        <f t="shared" si="32"/>
        <v>0.30694444444444424</v>
      </c>
      <c r="AG27" s="889">
        <v>4.1666666666666666E-3</v>
      </c>
      <c r="AH27" s="889">
        <f t="shared" si="33"/>
        <v>0.31111111111111089</v>
      </c>
      <c r="AI27" s="889">
        <v>4.1666666666666666E-3</v>
      </c>
      <c r="AJ27" s="889">
        <f t="shared" si="34"/>
        <v>0.31527777777777755</v>
      </c>
      <c r="AK27" s="889">
        <v>4.1666666666666666E-3</v>
      </c>
      <c r="AL27" s="889">
        <f t="shared" si="35"/>
        <v>0.3194444444444442</v>
      </c>
      <c r="AM27" s="882">
        <v>4.1666666666666666E-3</v>
      </c>
      <c r="AN27" s="889">
        <f t="shared" si="36"/>
        <v>0.32361111111111085</v>
      </c>
      <c r="AO27" s="882">
        <v>4.8611111111111112E-3</v>
      </c>
      <c r="AP27" s="889">
        <f t="shared" si="37"/>
        <v>0.32847222222222194</v>
      </c>
      <c r="AQ27" s="882">
        <v>4.8611111111111112E-3</v>
      </c>
      <c r="AR27" s="889">
        <f t="shared" si="38"/>
        <v>0.33333333333333304</v>
      </c>
      <c r="AS27" s="889">
        <v>4.1666666666666666E-3</v>
      </c>
      <c r="AT27" s="889">
        <f t="shared" si="39"/>
        <v>0.33749999999999969</v>
      </c>
      <c r="AU27" s="889">
        <v>6.9444444444444441E-3</v>
      </c>
      <c r="AV27" s="950">
        <f t="shared" si="0"/>
        <v>0.34444444444444411</v>
      </c>
      <c r="AW27" s="887">
        <v>0</v>
      </c>
      <c r="AX27" s="889">
        <f t="shared" si="1"/>
        <v>0.34444444444444411</v>
      </c>
      <c r="AY27" s="889">
        <v>0</v>
      </c>
      <c r="AZ27" s="889">
        <f t="shared" si="2"/>
        <v>0.34444444444444411</v>
      </c>
      <c r="BA27" s="889">
        <v>0</v>
      </c>
      <c r="BB27" s="889">
        <f t="shared" si="3"/>
        <v>0.34444444444444411</v>
      </c>
      <c r="BC27" s="889">
        <v>0</v>
      </c>
      <c r="BD27" s="889">
        <f t="shared" si="4"/>
        <v>0.34444444444444411</v>
      </c>
      <c r="BE27" s="889">
        <v>0</v>
      </c>
      <c r="BF27" s="889">
        <f t="shared" si="5"/>
        <v>0.34444444444444411</v>
      </c>
      <c r="BG27" s="889">
        <v>0</v>
      </c>
      <c r="BH27" s="889">
        <f t="shared" si="6"/>
        <v>0.34444444444444411</v>
      </c>
      <c r="BI27" s="889">
        <v>0</v>
      </c>
      <c r="BJ27" s="889">
        <f t="shared" si="7"/>
        <v>0.34444444444444411</v>
      </c>
      <c r="BK27" s="889">
        <v>0</v>
      </c>
      <c r="BL27" s="889">
        <f t="shared" si="8"/>
        <v>0.34444444444444411</v>
      </c>
      <c r="BM27" s="889">
        <v>0</v>
      </c>
      <c r="BN27" s="889">
        <f t="shared" si="9"/>
        <v>0.34444444444444411</v>
      </c>
      <c r="BO27" s="889">
        <v>0</v>
      </c>
      <c r="BP27" s="889">
        <f t="shared" si="10"/>
        <v>0.34444444444444411</v>
      </c>
      <c r="BQ27" s="889">
        <v>0</v>
      </c>
      <c r="BR27" s="889">
        <f t="shared" si="11"/>
        <v>0.34444444444444411</v>
      </c>
      <c r="BS27" s="889">
        <v>0</v>
      </c>
      <c r="BT27" s="889">
        <f t="shared" si="12"/>
        <v>0.34444444444444411</v>
      </c>
      <c r="BU27" s="889">
        <v>0</v>
      </c>
      <c r="BV27" s="889">
        <f t="shared" si="13"/>
        <v>0.34444444444444411</v>
      </c>
      <c r="BW27" s="887">
        <v>4.8611111111111112E-3</v>
      </c>
      <c r="BX27" s="883">
        <f t="shared" si="14"/>
        <v>0.3493055555555552</v>
      </c>
      <c r="BY27" s="891"/>
      <c r="BZ27" s="101"/>
      <c r="CA27" s="101">
        <f t="shared" si="40"/>
        <v>0.10972222222222189</v>
      </c>
      <c r="CB27" s="1">
        <f t="shared" si="15"/>
        <v>16.682278481012709</v>
      </c>
      <c r="CC27" s="153"/>
      <c r="CD27" s="88">
        <f t="shared" si="16"/>
        <v>157.99999999999952</v>
      </c>
      <c r="CE27" s="88">
        <f t="shared" si="17"/>
        <v>43.93</v>
      </c>
      <c r="CG27" s="33">
        <f t="shared" si="41"/>
        <v>0.10972222222222189</v>
      </c>
      <c r="CH27" s="34">
        <f t="shared" si="18"/>
        <v>157.99999999999952</v>
      </c>
      <c r="CI27" s="35">
        <f t="shared" si="42"/>
        <v>2.6333333333333253</v>
      </c>
    </row>
    <row r="28" spans="1:89" x14ac:dyDescent="0.2">
      <c r="A28" s="1253"/>
      <c r="B28" s="308">
        <v>5</v>
      </c>
      <c r="C28" s="718">
        <v>1.0416666666666666E-2</v>
      </c>
      <c r="D28" s="886">
        <f t="shared" si="19"/>
        <v>0.24999999999999997</v>
      </c>
      <c r="E28" s="887">
        <v>0</v>
      </c>
      <c r="F28" s="875"/>
      <c r="G28" s="876">
        <v>6.2499999999999995E-3</v>
      </c>
      <c r="H28" s="949">
        <f t="shared" si="20"/>
        <v>0.25624999999999998</v>
      </c>
      <c r="I28" s="882">
        <v>7.6388888888888886E-3</v>
      </c>
      <c r="J28" s="889">
        <f t="shared" si="21"/>
        <v>0.26388888888888884</v>
      </c>
      <c r="K28" s="882">
        <v>4.1666666666666666E-3</v>
      </c>
      <c r="L28" s="889">
        <f t="shared" si="22"/>
        <v>0.26805555555555549</v>
      </c>
      <c r="M28" s="882">
        <v>4.1666666666666666E-3</v>
      </c>
      <c r="N28" s="889">
        <f t="shared" si="23"/>
        <v>0.27222222222222214</v>
      </c>
      <c r="O28" s="889">
        <v>4.1666666666666666E-3</v>
      </c>
      <c r="P28" s="889">
        <f t="shared" si="24"/>
        <v>0.2763888888888888</v>
      </c>
      <c r="Q28" s="101">
        <v>3.472222222222222E-3</v>
      </c>
      <c r="R28" s="889">
        <f t="shared" si="25"/>
        <v>0.27986111111111101</v>
      </c>
      <c r="S28" s="101">
        <v>4.1666666666666666E-3</v>
      </c>
      <c r="T28" s="889">
        <f t="shared" si="26"/>
        <v>0.28402777777777766</v>
      </c>
      <c r="U28" s="889">
        <v>4.1666666666666666E-3</v>
      </c>
      <c r="V28" s="889">
        <f t="shared" si="27"/>
        <v>0.28819444444444431</v>
      </c>
      <c r="W28" s="889">
        <v>5.5555555555555558E-3</v>
      </c>
      <c r="X28" s="889">
        <f t="shared" si="28"/>
        <v>0.29374999999999984</v>
      </c>
      <c r="Y28" s="882">
        <v>6.2499999999999995E-3</v>
      </c>
      <c r="Z28" s="889">
        <f t="shared" si="29"/>
        <v>0.29999999999999982</v>
      </c>
      <c r="AA28" s="889">
        <v>6.2499999999999995E-3</v>
      </c>
      <c r="AB28" s="889">
        <f t="shared" si="30"/>
        <v>0.3062499999999998</v>
      </c>
      <c r="AC28" s="882">
        <v>5.5555555555555558E-3</v>
      </c>
      <c r="AD28" s="882">
        <f t="shared" si="31"/>
        <v>0.31180555555555534</v>
      </c>
      <c r="AE28" s="882">
        <v>5.5555555555555558E-3</v>
      </c>
      <c r="AF28" s="889">
        <f t="shared" si="32"/>
        <v>0.31736111111111087</v>
      </c>
      <c r="AG28" s="889">
        <v>4.1666666666666666E-3</v>
      </c>
      <c r="AH28" s="889">
        <f t="shared" si="33"/>
        <v>0.32152777777777752</v>
      </c>
      <c r="AI28" s="889">
        <v>4.1666666666666666E-3</v>
      </c>
      <c r="AJ28" s="889">
        <f t="shared" si="34"/>
        <v>0.32569444444444418</v>
      </c>
      <c r="AK28" s="889">
        <v>4.1666666666666666E-3</v>
      </c>
      <c r="AL28" s="889">
        <f t="shared" si="35"/>
        <v>0.32986111111111083</v>
      </c>
      <c r="AM28" s="882">
        <v>4.1666666666666666E-3</v>
      </c>
      <c r="AN28" s="889">
        <f t="shared" si="36"/>
        <v>0.33402777777777748</v>
      </c>
      <c r="AO28" s="882">
        <v>4.8611111111111112E-3</v>
      </c>
      <c r="AP28" s="889">
        <f t="shared" si="37"/>
        <v>0.33888888888888857</v>
      </c>
      <c r="AQ28" s="882">
        <v>4.8611111111111112E-3</v>
      </c>
      <c r="AR28" s="889">
        <f t="shared" si="38"/>
        <v>0.34374999999999967</v>
      </c>
      <c r="AS28" s="889">
        <v>4.1666666666666666E-3</v>
      </c>
      <c r="AT28" s="889">
        <f t="shared" si="39"/>
        <v>0.34791666666666632</v>
      </c>
      <c r="AU28" s="889">
        <v>6.9444444444444441E-3</v>
      </c>
      <c r="AV28" s="950">
        <f t="shared" si="0"/>
        <v>0.35486111111111074</v>
      </c>
      <c r="AW28" s="887">
        <v>0</v>
      </c>
      <c r="AX28" s="889">
        <f t="shared" si="1"/>
        <v>0.35486111111111074</v>
      </c>
      <c r="AY28" s="889">
        <v>0</v>
      </c>
      <c r="AZ28" s="889">
        <f t="shared" si="2"/>
        <v>0.35486111111111074</v>
      </c>
      <c r="BA28" s="889">
        <v>0</v>
      </c>
      <c r="BB28" s="889">
        <f t="shared" si="3"/>
        <v>0.35486111111111074</v>
      </c>
      <c r="BC28" s="889">
        <v>0</v>
      </c>
      <c r="BD28" s="889">
        <f t="shared" si="4"/>
        <v>0.35486111111111074</v>
      </c>
      <c r="BE28" s="889">
        <v>0</v>
      </c>
      <c r="BF28" s="889">
        <f t="shared" si="5"/>
        <v>0.35486111111111074</v>
      </c>
      <c r="BG28" s="889">
        <v>0</v>
      </c>
      <c r="BH28" s="889">
        <f t="shared" si="6"/>
        <v>0.35486111111111074</v>
      </c>
      <c r="BI28" s="889">
        <v>0</v>
      </c>
      <c r="BJ28" s="889">
        <f t="shared" si="7"/>
        <v>0.35486111111111074</v>
      </c>
      <c r="BK28" s="889">
        <v>0</v>
      </c>
      <c r="BL28" s="889">
        <f t="shared" si="8"/>
        <v>0.35486111111111074</v>
      </c>
      <c r="BM28" s="889">
        <v>0</v>
      </c>
      <c r="BN28" s="889">
        <f t="shared" si="9"/>
        <v>0.35486111111111074</v>
      </c>
      <c r="BO28" s="889">
        <v>0</v>
      </c>
      <c r="BP28" s="889">
        <f t="shared" si="10"/>
        <v>0.35486111111111074</v>
      </c>
      <c r="BQ28" s="889">
        <v>0</v>
      </c>
      <c r="BR28" s="889">
        <f t="shared" si="11"/>
        <v>0.35486111111111074</v>
      </c>
      <c r="BS28" s="889">
        <v>0</v>
      </c>
      <c r="BT28" s="889">
        <f t="shared" si="12"/>
        <v>0.35486111111111074</v>
      </c>
      <c r="BU28" s="889">
        <v>0</v>
      </c>
      <c r="BV28" s="889">
        <f t="shared" si="13"/>
        <v>0.35486111111111074</v>
      </c>
      <c r="BW28" s="887">
        <v>4.8611111111111112E-3</v>
      </c>
      <c r="BX28" s="883">
        <f t="shared" si="14"/>
        <v>0.35972222222222183</v>
      </c>
      <c r="BY28" s="884"/>
      <c r="BZ28" s="101"/>
      <c r="CA28" s="101">
        <f t="shared" si="40"/>
        <v>0.10972222222222186</v>
      </c>
      <c r="CB28" s="1">
        <f t="shared" si="15"/>
        <v>16.682278481012712</v>
      </c>
      <c r="CC28" s="103"/>
      <c r="CD28" s="88">
        <f t="shared" si="16"/>
        <v>157.99999999999949</v>
      </c>
      <c r="CE28" s="88">
        <f t="shared" si="17"/>
        <v>43.93</v>
      </c>
      <c r="CG28" s="33">
        <f t="shared" si="41"/>
        <v>0.10972222222222186</v>
      </c>
      <c r="CH28" s="34">
        <f t="shared" si="18"/>
        <v>157.99999999999949</v>
      </c>
      <c r="CI28" s="35">
        <f t="shared" si="42"/>
        <v>2.6333333333333249</v>
      </c>
    </row>
    <row r="29" spans="1:89" x14ac:dyDescent="0.2">
      <c r="A29" s="1253"/>
      <c r="B29" s="308">
        <v>6</v>
      </c>
      <c r="C29" s="718">
        <v>9.7222222222222224E-3</v>
      </c>
      <c r="D29" s="13">
        <f t="shared" si="19"/>
        <v>0.25972222222222219</v>
      </c>
      <c r="E29" s="227">
        <v>0</v>
      </c>
      <c r="G29" s="876">
        <v>6.2499999999999995E-3</v>
      </c>
      <c r="H29" s="220">
        <f t="shared" si="20"/>
        <v>0.26597222222222217</v>
      </c>
      <c r="I29" s="101">
        <v>8.3333333333333332E-3</v>
      </c>
      <c r="J29" s="101">
        <f t="shared" si="21"/>
        <v>0.27430555555555552</v>
      </c>
      <c r="K29" s="104">
        <v>4.1666666666666666E-3</v>
      </c>
      <c r="L29" s="101">
        <f t="shared" si="22"/>
        <v>0.27847222222222218</v>
      </c>
      <c r="M29" s="104">
        <v>4.1666666666666666E-3</v>
      </c>
      <c r="N29" s="101">
        <f t="shared" si="23"/>
        <v>0.28263888888888883</v>
      </c>
      <c r="O29" s="101">
        <v>4.1666666666666666E-3</v>
      </c>
      <c r="P29" s="101">
        <f t="shared" si="24"/>
        <v>0.28680555555555548</v>
      </c>
      <c r="Q29" s="101">
        <v>3.472222222222222E-3</v>
      </c>
      <c r="R29" s="101">
        <f t="shared" si="25"/>
        <v>0.29027777777777769</v>
      </c>
      <c r="S29" s="101">
        <v>4.1666666666666666E-3</v>
      </c>
      <c r="T29" s="101">
        <f t="shared" si="26"/>
        <v>0.29444444444444434</v>
      </c>
      <c r="U29" s="101">
        <v>4.8611111111111112E-3</v>
      </c>
      <c r="V29" s="101">
        <f t="shared" si="27"/>
        <v>0.29930555555555544</v>
      </c>
      <c r="W29" s="101">
        <v>5.5555555555555558E-3</v>
      </c>
      <c r="X29" s="101">
        <f t="shared" si="28"/>
        <v>0.30486111111111097</v>
      </c>
      <c r="Y29" s="882">
        <v>6.2499999999999995E-3</v>
      </c>
      <c r="Z29" s="101">
        <f t="shared" si="29"/>
        <v>0.31111111111111095</v>
      </c>
      <c r="AA29" s="101">
        <v>6.2499999999999995E-3</v>
      </c>
      <c r="AB29" s="101">
        <f t="shared" si="30"/>
        <v>0.31736111111111093</v>
      </c>
      <c r="AC29" s="104">
        <v>5.5555555555555558E-3</v>
      </c>
      <c r="AD29" s="104">
        <f t="shared" si="31"/>
        <v>0.32291666666666646</v>
      </c>
      <c r="AE29" s="104">
        <v>5.5555555555555558E-3</v>
      </c>
      <c r="AF29" s="101">
        <f t="shared" si="32"/>
        <v>0.328472222222222</v>
      </c>
      <c r="AG29" s="889">
        <v>4.8611111111111112E-3</v>
      </c>
      <c r="AH29" s="101">
        <f t="shared" si="33"/>
        <v>0.33333333333333309</v>
      </c>
      <c r="AI29" s="889">
        <v>4.1666666666666666E-3</v>
      </c>
      <c r="AJ29" s="101">
        <f t="shared" si="34"/>
        <v>0.33749999999999974</v>
      </c>
      <c r="AK29" s="101">
        <v>4.1666666666666666E-3</v>
      </c>
      <c r="AL29" s="101">
        <f t="shared" si="35"/>
        <v>0.3416666666666664</v>
      </c>
      <c r="AM29" s="104">
        <v>4.1666666666666666E-3</v>
      </c>
      <c r="AN29" s="101">
        <f t="shared" si="36"/>
        <v>0.34583333333333305</v>
      </c>
      <c r="AO29" s="104">
        <v>4.8611111111111112E-3</v>
      </c>
      <c r="AP29" s="101">
        <f t="shared" si="37"/>
        <v>0.35069444444444414</v>
      </c>
      <c r="AQ29" s="104">
        <v>4.8611111111111112E-3</v>
      </c>
      <c r="AR29" s="101">
        <f t="shared" si="38"/>
        <v>0.35555555555555524</v>
      </c>
      <c r="AS29" s="101">
        <v>4.1666666666666666E-3</v>
      </c>
      <c r="AT29" s="101">
        <f t="shared" si="39"/>
        <v>0.35972222222222189</v>
      </c>
      <c r="AU29" s="101">
        <v>6.9444444444444441E-3</v>
      </c>
      <c r="AV29" s="168">
        <f t="shared" si="0"/>
        <v>0.36666666666666631</v>
      </c>
      <c r="AW29" s="227">
        <v>0</v>
      </c>
      <c r="AX29" s="101">
        <f t="shared" si="1"/>
        <v>0.36666666666666631</v>
      </c>
      <c r="AY29" s="101">
        <v>0</v>
      </c>
      <c r="AZ29" s="101">
        <f t="shared" si="2"/>
        <v>0.36666666666666631</v>
      </c>
      <c r="BA29" s="101">
        <v>0</v>
      </c>
      <c r="BB29" s="101">
        <f t="shared" si="3"/>
        <v>0.36666666666666631</v>
      </c>
      <c r="BC29" s="101">
        <v>0</v>
      </c>
      <c r="BD29" s="101">
        <f t="shared" si="4"/>
        <v>0.36666666666666631</v>
      </c>
      <c r="BE29" s="101">
        <v>0</v>
      </c>
      <c r="BF29" s="101">
        <f t="shared" si="5"/>
        <v>0.36666666666666631</v>
      </c>
      <c r="BG29" s="101">
        <v>0</v>
      </c>
      <c r="BH29" s="101">
        <f t="shared" si="6"/>
        <v>0.36666666666666631</v>
      </c>
      <c r="BI29" s="101">
        <v>0</v>
      </c>
      <c r="BJ29" s="101">
        <f t="shared" si="7"/>
        <v>0.36666666666666631</v>
      </c>
      <c r="BK29" s="101">
        <v>0</v>
      </c>
      <c r="BL29" s="101">
        <f t="shared" si="8"/>
        <v>0.36666666666666631</v>
      </c>
      <c r="BM29" s="101">
        <v>0</v>
      </c>
      <c r="BN29" s="101">
        <f t="shared" si="9"/>
        <v>0.36666666666666631</v>
      </c>
      <c r="BO29" s="101">
        <v>0</v>
      </c>
      <c r="BP29" s="101">
        <f t="shared" si="10"/>
        <v>0.36666666666666631</v>
      </c>
      <c r="BQ29" s="101">
        <v>0</v>
      </c>
      <c r="BR29" s="101">
        <f t="shared" si="11"/>
        <v>0.36666666666666631</v>
      </c>
      <c r="BS29" s="101">
        <v>0</v>
      </c>
      <c r="BT29" s="101">
        <f t="shared" si="12"/>
        <v>0.36666666666666631</v>
      </c>
      <c r="BU29" s="101">
        <v>0</v>
      </c>
      <c r="BV29" s="101">
        <f t="shared" si="13"/>
        <v>0.36666666666666631</v>
      </c>
      <c r="BW29" s="227">
        <v>4.8611111111111112E-3</v>
      </c>
      <c r="BX29" s="102">
        <f t="shared" si="14"/>
        <v>0.3715277777777774</v>
      </c>
      <c r="BY29" s="891"/>
      <c r="BZ29" s="101"/>
      <c r="CA29" s="101">
        <f t="shared" si="40"/>
        <v>0.11180555555555521</v>
      </c>
      <c r="CB29" s="1">
        <f t="shared" si="15"/>
        <v>16.37142857142862</v>
      </c>
      <c r="CC29" s="103"/>
      <c r="CD29" s="88">
        <f t="shared" si="16"/>
        <v>160.99999999999952</v>
      </c>
      <c r="CE29" s="88">
        <f t="shared" si="17"/>
        <v>43.93</v>
      </c>
      <c r="CG29" s="33">
        <f t="shared" si="41"/>
        <v>0.11180555555555521</v>
      </c>
      <c r="CH29" s="34">
        <f t="shared" si="18"/>
        <v>160.99999999999952</v>
      </c>
      <c r="CI29" s="35">
        <f t="shared" si="42"/>
        <v>2.6833333333333251</v>
      </c>
    </row>
    <row r="30" spans="1:89" x14ac:dyDescent="0.2">
      <c r="A30" s="1253"/>
      <c r="B30" s="308">
        <v>7</v>
      </c>
      <c r="C30" s="718">
        <v>9.0277777777777787E-3</v>
      </c>
      <c r="D30" s="13">
        <f t="shared" si="19"/>
        <v>0.26874999999999999</v>
      </c>
      <c r="E30" s="227">
        <v>0</v>
      </c>
      <c r="G30" s="876">
        <v>6.2499999999999995E-3</v>
      </c>
      <c r="H30" s="220">
        <f t="shared" si="20"/>
        <v>0.27499999999999997</v>
      </c>
      <c r="I30" s="101">
        <v>8.3333333333333332E-3</v>
      </c>
      <c r="J30" s="101">
        <f t="shared" si="21"/>
        <v>0.28333333333333333</v>
      </c>
      <c r="K30" s="104">
        <v>4.1666666666666666E-3</v>
      </c>
      <c r="L30" s="101">
        <f t="shared" si="22"/>
        <v>0.28749999999999998</v>
      </c>
      <c r="M30" s="104">
        <v>4.1666666666666666E-3</v>
      </c>
      <c r="N30" s="101">
        <f t="shared" si="23"/>
        <v>0.29166666666666663</v>
      </c>
      <c r="O30" s="101">
        <v>4.1666666666666666E-3</v>
      </c>
      <c r="P30" s="101">
        <f t="shared" si="24"/>
        <v>0.29583333333333328</v>
      </c>
      <c r="Q30" s="101">
        <v>3.472222222222222E-3</v>
      </c>
      <c r="R30" s="101">
        <f t="shared" si="25"/>
        <v>0.29930555555555549</v>
      </c>
      <c r="S30" s="101">
        <v>4.1666666666666666E-3</v>
      </c>
      <c r="T30" s="101">
        <f t="shared" si="26"/>
        <v>0.30347222222222214</v>
      </c>
      <c r="U30" s="101">
        <v>4.8611111111111112E-3</v>
      </c>
      <c r="V30" s="101">
        <f t="shared" si="27"/>
        <v>0.30833333333333324</v>
      </c>
      <c r="W30" s="101">
        <v>5.5555555555555558E-3</v>
      </c>
      <c r="X30" s="101">
        <f t="shared" si="28"/>
        <v>0.31388888888888877</v>
      </c>
      <c r="Y30" s="882">
        <v>6.2499999999999995E-3</v>
      </c>
      <c r="Z30" s="101">
        <f t="shared" si="29"/>
        <v>0.32013888888888875</v>
      </c>
      <c r="AA30" s="101">
        <v>6.2499999999999995E-3</v>
      </c>
      <c r="AB30" s="101">
        <f t="shared" si="30"/>
        <v>0.32638888888888873</v>
      </c>
      <c r="AC30" s="104">
        <v>5.5555555555555558E-3</v>
      </c>
      <c r="AD30" s="104">
        <f t="shared" si="31"/>
        <v>0.33194444444444426</v>
      </c>
      <c r="AE30" s="104">
        <v>5.5555555555555558E-3</v>
      </c>
      <c r="AF30" s="101">
        <f t="shared" si="32"/>
        <v>0.3374999999999998</v>
      </c>
      <c r="AG30" s="889">
        <v>4.8611111111111112E-3</v>
      </c>
      <c r="AH30" s="101">
        <f t="shared" si="33"/>
        <v>0.34236111111111089</v>
      </c>
      <c r="AI30" s="889">
        <v>4.1666666666666666E-3</v>
      </c>
      <c r="AJ30" s="101">
        <f t="shared" si="34"/>
        <v>0.34652777777777755</v>
      </c>
      <c r="AK30" s="101">
        <v>4.1666666666666666E-3</v>
      </c>
      <c r="AL30" s="101">
        <f t="shared" si="35"/>
        <v>0.3506944444444442</v>
      </c>
      <c r="AM30" s="104">
        <v>4.1666666666666666E-3</v>
      </c>
      <c r="AN30" s="101">
        <f t="shared" si="36"/>
        <v>0.35486111111111085</v>
      </c>
      <c r="AO30" s="104">
        <v>4.8611111111111112E-3</v>
      </c>
      <c r="AP30" s="101">
        <f t="shared" si="37"/>
        <v>0.35972222222222194</v>
      </c>
      <c r="AQ30" s="104">
        <v>4.8611111111111112E-3</v>
      </c>
      <c r="AR30" s="101">
        <f t="shared" si="38"/>
        <v>0.36458333333333304</v>
      </c>
      <c r="AS30" s="101">
        <v>4.1666666666666666E-3</v>
      </c>
      <c r="AT30" s="101">
        <f t="shared" si="39"/>
        <v>0.36874999999999969</v>
      </c>
      <c r="AU30" s="101">
        <v>6.9444444444444441E-3</v>
      </c>
      <c r="AV30" s="168">
        <f t="shared" si="0"/>
        <v>0.37569444444444411</v>
      </c>
      <c r="AW30" s="227">
        <v>0</v>
      </c>
      <c r="AX30" s="101">
        <f t="shared" si="1"/>
        <v>0.37569444444444411</v>
      </c>
      <c r="AY30" s="101">
        <v>0</v>
      </c>
      <c r="AZ30" s="101">
        <f t="shared" si="2"/>
        <v>0.37569444444444411</v>
      </c>
      <c r="BA30" s="101">
        <v>0</v>
      </c>
      <c r="BB30" s="101">
        <f t="shared" si="3"/>
        <v>0.37569444444444411</v>
      </c>
      <c r="BC30" s="101">
        <v>0</v>
      </c>
      <c r="BD30" s="101">
        <f t="shared" si="4"/>
        <v>0.37569444444444411</v>
      </c>
      <c r="BE30" s="101">
        <v>0</v>
      </c>
      <c r="BF30" s="101">
        <f t="shared" si="5"/>
        <v>0.37569444444444411</v>
      </c>
      <c r="BG30" s="101">
        <v>0</v>
      </c>
      <c r="BH30" s="101">
        <f t="shared" si="6"/>
        <v>0.37569444444444411</v>
      </c>
      <c r="BI30" s="101">
        <v>0</v>
      </c>
      <c r="BJ30" s="101">
        <f t="shared" si="7"/>
        <v>0.37569444444444411</v>
      </c>
      <c r="BK30" s="101">
        <v>0</v>
      </c>
      <c r="BL30" s="101">
        <f t="shared" si="8"/>
        <v>0.37569444444444411</v>
      </c>
      <c r="BM30" s="101">
        <v>0</v>
      </c>
      <c r="BN30" s="101">
        <f t="shared" si="9"/>
        <v>0.37569444444444411</v>
      </c>
      <c r="BO30" s="101">
        <v>0</v>
      </c>
      <c r="BP30" s="101">
        <f t="shared" si="10"/>
        <v>0.37569444444444411</v>
      </c>
      <c r="BQ30" s="101">
        <v>0</v>
      </c>
      <c r="BR30" s="101">
        <f t="shared" si="11"/>
        <v>0.37569444444444411</v>
      </c>
      <c r="BS30" s="101">
        <v>0</v>
      </c>
      <c r="BT30" s="101">
        <f t="shared" si="12"/>
        <v>0.37569444444444411</v>
      </c>
      <c r="BU30" s="101">
        <v>0</v>
      </c>
      <c r="BV30" s="101">
        <f t="shared" si="13"/>
        <v>0.37569444444444411</v>
      </c>
      <c r="BW30" s="227">
        <v>4.8611111111111112E-3</v>
      </c>
      <c r="BX30" s="102">
        <f t="shared" si="14"/>
        <v>0.3805555555555552</v>
      </c>
      <c r="BY30" s="891"/>
      <c r="BZ30" s="101"/>
      <c r="CA30" s="101">
        <f t="shared" si="40"/>
        <v>0.11180555555555521</v>
      </c>
      <c r="CB30" s="1">
        <f t="shared" si="15"/>
        <v>16.37142857142862</v>
      </c>
      <c r="CC30" s="153"/>
      <c r="CD30" s="88">
        <f t="shared" si="16"/>
        <v>160.99999999999952</v>
      </c>
      <c r="CE30" s="88">
        <f t="shared" si="17"/>
        <v>43.93</v>
      </c>
      <c r="CG30" s="33">
        <f t="shared" si="41"/>
        <v>0.11180555555555521</v>
      </c>
      <c r="CH30" s="34">
        <f t="shared" si="18"/>
        <v>160.99999999999952</v>
      </c>
      <c r="CI30" s="35">
        <f t="shared" si="42"/>
        <v>2.6833333333333251</v>
      </c>
    </row>
    <row r="31" spans="1:89" x14ac:dyDescent="0.2">
      <c r="A31" s="1253"/>
      <c r="B31" s="308">
        <v>8</v>
      </c>
      <c r="C31" s="718">
        <v>9.0277777777777787E-3</v>
      </c>
      <c r="D31" s="13">
        <f t="shared" si="19"/>
        <v>0.27777777777777779</v>
      </c>
      <c r="E31" s="227">
        <v>0</v>
      </c>
      <c r="G31" s="876">
        <v>6.2499999999999995E-3</v>
      </c>
      <c r="H31" s="220">
        <f t="shared" si="20"/>
        <v>0.28402777777777777</v>
      </c>
      <c r="I31" s="101">
        <v>8.3333333333333332E-3</v>
      </c>
      <c r="J31" s="101">
        <f t="shared" si="21"/>
        <v>0.29236111111111113</v>
      </c>
      <c r="K31" s="104">
        <v>4.1666666666666666E-3</v>
      </c>
      <c r="L31" s="101">
        <f t="shared" si="22"/>
        <v>0.29652777777777778</v>
      </c>
      <c r="M31" s="104">
        <v>4.1666666666666666E-3</v>
      </c>
      <c r="N31" s="101">
        <f t="shared" si="23"/>
        <v>0.30069444444444443</v>
      </c>
      <c r="O31" s="101">
        <v>4.1666666666666666E-3</v>
      </c>
      <c r="P31" s="101">
        <f t="shared" si="24"/>
        <v>0.30486111111111108</v>
      </c>
      <c r="Q31" s="101">
        <v>3.472222222222222E-3</v>
      </c>
      <c r="R31" s="101">
        <f t="shared" si="25"/>
        <v>0.30833333333333329</v>
      </c>
      <c r="S31" s="101">
        <v>4.1666666666666666E-3</v>
      </c>
      <c r="T31" s="101">
        <f t="shared" si="26"/>
        <v>0.31249999999999994</v>
      </c>
      <c r="U31" s="101">
        <v>4.8611111111111112E-3</v>
      </c>
      <c r="V31" s="101">
        <f t="shared" si="27"/>
        <v>0.31736111111111104</v>
      </c>
      <c r="W31" s="101">
        <v>5.5555555555555558E-3</v>
      </c>
      <c r="X31" s="101">
        <f t="shared" si="28"/>
        <v>0.32291666666666657</v>
      </c>
      <c r="Y31" s="882">
        <v>6.2499999999999995E-3</v>
      </c>
      <c r="Z31" s="101">
        <f t="shared" si="29"/>
        <v>0.32916666666666655</v>
      </c>
      <c r="AA31" s="101">
        <v>6.2499999999999995E-3</v>
      </c>
      <c r="AB31" s="101">
        <f t="shared" si="30"/>
        <v>0.33541666666666653</v>
      </c>
      <c r="AC31" s="104">
        <v>5.5555555555555558E-3</v>
      </c>
      <c r="AD31" s="104">
        <f t="shared" si="31"/>
        <v>0.34097222222222207</v>
      </c>
      <c r="AE31" s="104">
        <v>5.5555555555555558E-3</v>
      </c>
      <c r="AF31" s="101">
        <f t="shared" si="32"/>
        <v>0.3465277777777776</v>
      </c>
      <c r="AG31" s="889">
        <v>4.8611111111111112E-3</v>
      </c>
      <c r="AH31" s="101">
        <f t="shared" si="33"/>
        <v>0.3513888888888887</v>
      </c>
      <c r="AI31" s="889">
        <v>4.1666666666666666E-3</v>
      </c>
      <c r="AJ31" s="101">
        <f t="shared" si="34"/>
        <v>0.35555555555555535</v>
      </c>
      <c r="AK31" s="101">
        <v>4.1666666666666666E-3</v>
      </c>
      <c r="AL31" s="101">
        <f t="shared" si="35"/>
        <v>0.359722222222222</v>
      </c>
      <c r="AM31" s="104">
        <v>4.1666666666666666E-3</v>
      </c>
      <c r="AN31" s="101">
        <f t="shared" si="36"/>
        <v>0.36388888888888865</v>
      </c>
      <c r="AO31" s="104">
        <v>4.8611111111111112E-3</v>
      </c>
      <c r="AP31" s="101">
        <f t="shared" si="37"/>
        <v>0.36874999999999974</v>
      </c>
      <c r="AQ31" s="104">
        <v>4.8611111111111112E-3</v>
      </c>
      <c r="AR31" s="101">
        <f t="shared" si="38"/>
        <v>0.37361111111111084</v>
      </c>
      <c r="AS31" s="101">
        <v>4.1666666666666666E-3</v>
      </c>
      <c r="AT31" s="101">
        <f t="shared" si="39"/>
        <v>0.37777777777777749</v>
      </c>
      <c r="AU31" s="101">
        <v>6.9444444444444441E-3</v>
      </c>
      <c r="AV31" s="168">
        <f t="shared" si="0"/>
        <v>0.38472222222222191</v>
      </c>
      <c r="AW31" s="227">
        <v>0</v>
      </c>
      <c r="AX31" s="101">
        <f t="shared" si="1"/>
        <v>0.38472222222222191</v>
      </c>
      <c r="AY31" s="101">
        <v>0</v>
      </c>
      <c r="AZ31" s="101">
        <f t="shared" si="2"/>
        <v>0.38472222222222191</v>
      </c>
      <c r="BA31" s="101">
        <v>0</v>
      </c>
      <c r="BB31" s="101">
        <f t="shared" si="3"/>
        <v>0.38472222222222191</v>
      </c>
      <c r="BC31" s="101">
        <v>0</v>
      </c>
      <c r="BD31" s="101">
        <f t="shared" si="4"/>
        <v>0.38472222222222191</v>
      </c>
      <c r="BE31" s="101">
        <v>0</v>
      </c>
      <c r="BF31" s="101">
        <f t="shared" si="5"/>
        <v>0.38472222222222191</v>
      </c>
      <c r="BG31" s="101">
        <v>0</v>
      </c>
      <c r="BH31" s="101">
        <f t="shared" si="6"/>
        <v>0.38472222222222191</v>
      </c>
      <c r="BI31" s="101">
        <v>0</v>
      </c>
      <c r="BJ31" s="101">
        <f t="shared" si="7"/>
        <v>0.38472222222222191</v>
      </c>
      <c r="BK31" s="101">
        <v>0</v>
      </c>
      <c r="BL31" s="101">
        <f t="shared" si="8"/>
        <v>0.38472222222222191</v>
      </c>
      <c r="BM31" s="101">
        <v>0</v>
      </c>
      <c r="BN31" s="101">
        <f t="shared" si="9"/>
        <v>0.38472222222222191</v>
      </c>
      <c r="BO31" s="101">
        <v>0</v>
      </c>
      <c r="BP31" s="101">
        <f t="shared" si="10"/>
        <v>0.38472222222222191</v>
      </c>
      <c r="BQ31" s="101">
        <v>0</v>
      </c>
      <c r="BR31" s="101">
        <f t="shared" si="11"/>
        <v>0.38472222222222191</v>
      </c>
      <c r="BS31" s="101">
        <v>0</v>
      </c>
      <c r="BT31" s="101">
        <f t="shared" si="12"/>
        <v>0.38472222222222191</v>
      </c>
      <c r="BU31" s="101">
        <v>0</v>
      </c>
      <c r="BV31" s="101">
        <f t="shared" si="13"/>
        <v>0.38472222222222191</v>
      </c>
      <c r="BW31" s="227">
        <v>4.8611111111111112E-3</v>
      </c>
      <c r="BX31" s="102">
        <f t="shared" si="14"/>
        <v>0.389583333333333</v>
      </c>
      <c r="BY31" s="891"/>
      <c r="BZ31" s="101"/>
      <c r="CA31" s="101">
        <f t="shared" si="40"/>
        <v>0.11180555555555521</v>
      </c>
      <c r="CB31" s="1">
        <f t="shared" si="15"/>
        <v>16.37142857142862</v>
      </c>
      <c r="CC31" s="103"/>
      <c r="CD31" s="88">
        <f t="shared" si="16"/>
        <v>160.99999999999952</v>
      </c>
      <c r="CE31" s="88">
        <f t="shared" si="17"/>
        <v>43.93</v>
      </c>
      <c r="CG31" s="33">
        <f t="shared" si="41"/>
        <v>0.11180555555555521</v>
      </c>
      <c r="CH31" s="34">
        <f t="shared" si="18"/>
        <v>160.99999999999952</v>
      </c>
      <c r="CI31" s="35">
        <f t="shared" si="42"/>
        <v>2.6833333333333251</v>
      </c>
    </row>
    <row r="32" spans="1:89" x14ac:dyDescent="0.2">
      <c r="A32" s="1253"/>
      <c r="B32" s="308">
        <v>9</v>
      </c>
      <c r="C32" s="718">
        <v>9.0277777777777787E-3</v>
      </c>
      <c r="D32" s="13">
        <f t="shared" si="19"/>
        <v>0.28680555555555559</v>
      </c>
      <c r="E32" s="227">
        <v>0</v>
      </c>
      <c r="G32" s="876">
        <v>6.2499999999999995E-3</v>
      </c>
      <c r="H32" s="220">
        <f t="shared" si="20"/>
        <v>0.29305555555555557</v>
      </c>
      <c r="I32" s="101">
        <v>8.3333333333333332E-3</v>
      </c>
      <c r="J32" s="101">
        <f t="shared" si="21"/>
        <v>0.30138888888888893</v>
      </c>
      <c r="K32" s="104">
        <v>4.1666666666666666E-3</v>
      </c>
      <c r="L32" s="101">
        <f t="shared" si="22"/>
        <v>0.30555555555555558</v>
      </c>
      <c r="M32" s="104">
        <v>4.1666666666666666E-3</v>
      </c>
      <c r="N32" s="101">
        <f t="shared" si="23"/>
        <v>0.30972222222222223</v>
      </c>
      <c r="O32" s="101">
        <v>4.1666666666666666E-3</v>
      </c>
      <c r="P32" s="101">
        <f t="shared" si="24"/>
        <v>0.31388888888888888</v>
      </c>
      <c r="Q32" s="101">
        <v>3.472222222222222E-3</v>
      </c>
      <c r="R32" s="101">
        <f t="shared" si="25"/>
        <v>0.31736111111111109</v>
      </c>
      <c r="S32" s="101">
        <v>4.1666666666666666E-3</v>
      </c>
      <c r="T32" s="101">
        <f t="shared" si="26"/>
        <v>0.32152777777777775</v>
      </c>
      <c r="U32" s="101">
        <v>4.8611111111111112E-3</v>
      </c>
      <c r="V32" s="101">
        <f t="shared" si="27"/>
        <v>0.32638888888888884</v>
      </c>
      <c r="W32" s="101">
        <v>5.5555555555555558E-3</v>
      </c>
      <c r="X32" s="101">
        <f t="shared" si="28"/>
        <v>0.33194444444444438</v>
      </c>
      <c r="Y32" s="882">
        <v>6.2499999999999995E-3</v>
      </c>
      <c r="Z32" s="101">
        <f t="shared" si="29"/>
        <v>0.33819444444444435</v>
      </c>
      <c r="AA32" s="101">
        <v>6.2499999999999995E-3</v>
      </c>
      <c r="AB32" s="101">
        <f t="shared" si="30"/>
        <v>0.34444444444444433</v>
      </c>
      <c r="AC32" s="104">
        <v>5.5555555555555558E-3</v>
      </c>
      <c r="AD32" s="104">
        <f t="shared" si="31"/>
        <v>0.34999999999999987</v>
      </c>
      <c r="AE32" s="104">
        <v>5.5555555555555558E-3</v>
      </c>
      <c r="AF32" s="101">
        <f t="shared" si="32"/>
        <v>0.3555555555555554</v>
      </c>
      <c r="AG32" s="889">
        <v>4.8611111111111112E-3</v>
      </c>
      <c r="AH32" s="101">
        <f t="shared" si="33"/>
        <v>0.3604166666666665</v>
      </c>
      <c r="AI32" s="889">
        <v>4.1666666666666666E-3</v>
      </c>
      <c r="AJ32" s="101">
        <f t="shared" si="34"/>
        <v>0.36458333333333315</v>
      </c>
      <c r="AK32" s="101">
        <v>4.1666666666666666E-3</v>
      </c>
      <c r="AL32" s="101">
        <f t="shared" si="35"/>
        <v>0.3687499999999998</v>
      </c>
      <c r="AM32" s="104">
        <v>4.1666666666666666E-3</v>
      </c>
      <c r="AN32" s="101">
        <f t="shared" si="36"/>
        <v>0.37291666666666645</v>
      </c>
      <c r="AO32" s="104">
        <v>4.8611111111111112E-3</v>
      </c>
      <c r="AP32" s="101">
        <f t="shared" si="37"/>
        <v>0.37777777777777755</v>
      </c>
      <c r="AQ32" s="104">
        <v>4.8611111111111112E-3</v>
      </c>
      <c r="AR32" s="101">
        <f t="shared" si="38"/>
        <v>0.38263888888888864</v>
      </c>
      <c r="AS32" s="101">
        <v>4.1666666666666666E-3</v>
      </c>
      <c r="AT32" s="101">
        <f t="shared" si="39"/>
        <v>0.38680555555555529</v>
      </c>
      <c r="AU32" s="101">
        <v>6.9444444444444441E-3</v>
      </c>
      <c r="AV32" s="168">
        <f t="shared" si="0"/>
        <v>0.39374999999999971</v>
      </c>
      <c r="AW32" s="227">
        <v>0</v>
      </c>
      <c r="AX32" s="101">
        <f t="shared" si="1"/>
        <v>0.39374999999999971</v>
      </c>
      <c r="AY32" s="101">
        <v>0</v>
      </c>
      <c r="AZ32" s="101">
        <f t="shared" si="2"/>
        <v>0.39374999999999971</v>
      </c>
      <c r="BA32" s="101">
        <v>0</v>
      </c>
      <c r="BB32" s="101">
        <f t="shared" si="3"/>
        <v>0.39374999999999971</v>
      </c>
      <c r="BC32" s="101">
        <v>0</v>
      </c>
      <c r="BD32" s="101">
        <f t="shared" si="4"/>
        <v>0.39374999999999971</v>
      </c>
      <c r="BE32" s="101">
        <v>0</v>
      </c>
      <c r="BF32" s="101">
        <f t="shared" si="5"/>
        <v>0.39374999999999971</v>
      </c>
      <c r="BG32" s="101">
        <v>0</v>
      </c>
      <c r="BH32" s="101">
        <f t="shared" si="6"/>
        <v>0.39374999999999971</v>
      </c>
      <c r="BI32" s="101">
        <v>0</v>
      </c>
      <c r="BJ32" s="101">
        <f t="shared" si="7"/>
        <v>0.39374999999999971</v>
      </c>
      <c r="BK32" s="101">
        <v>0</v>
      </c>
      <c r="BL32" s="101">
        <f t="shared" si="8"/>
        <v>0.39374999999999971</v>
      </c>
      <c r="BM32" s="101">
        <v>0</v>
      </c>
      <c r="BN32" s="101">
        <f t="shared" si="9"/>
        <v>0.39374999999999971</v>
      </c>
      <c r="BO32" s="101">
        <v>0</v>
      </c>
      <c r="BP32" s="101">
        <f t="shared" si="10"/>
        <v>0.39374999999999971</v>
      </c>
      <c r="BQ32" s="101">
        <v>0</v>
      </c>
      <c r="BR32" s="101">
        <f t="shared" si="11"/>
        <v>0.39374999999999971</v>
      </c>
      <c r="BS32" s="101">
        <v>0</v>
      </c>
      <c r="BT32" s="101">
        <f t="shared" si="12"/>
        <v>0.39374999999999971</v>
      </c>
      <c r="BU32" s="101">
        <v>0</v>
      </c>
      <c r="BV32" s="101">
        <f t="shared" si="13"/>
        <v>0.39374999999999971</v>
      </c>
      <c r="BW32" s="227">
        <v>4.8611111111111112E-3</v>
      </c>
      <c r="BX32" s="102">
        <f t="shared" si="14"/>
        <v>0.39861111111111081</v>
      </c>
      <c r="BY32" s="884"/>
      <c r="BZ32" s="101"/>
      <c r="CA32" s="101">
        <f t="shared" si="40"/>
        <v>0.11180555555555521</v>
      </c>
      <c r="CB32" s="1">
        <f t="shared" si="15"/>
        <v>16.37142857142862</v>
      </c>
      <c r="CC32" s="103"/>
      <c r="CD32" s="88">
        <f t="shared" si="16"/>
        <v>160.99999999999952</v>
      </c>
      <c r="CE32" s="88">
        <f t="shared" si="17"/>
        <v>43.93</v>
      </c>
      <c r="CG32" s="33">
        <f t="shared" si="41"/>
        <v>0.11180555555555521</v>
      </c>
      <c r="CH32" s="34">
        <f t="shared" si="18"/>
        <v>160.99999999999952</v>
      </c>
      <c r="CI32" s="35">
        <f t="shared" si="42"/>
        <v>2.6833333333333251</v>
      </c>
    </row>
    <row r="33" spans="1:87" x14ac:dyDescent="0.2">
      <c r="A33" s="1253"/>
      <c r="B33" s="308">
        <v>10</v>
      </c>
      <c r="C33" s="718">
        <v>9.0277777777777787E-3</v>
      </c>
      <c r="D33" s="13">
        <f t="shared" si="19"/>
        <v>0.29583333333333339</v>
      </c>
      <c r="E33" s="227">
        <v>0</v>
      </c>
      <c r="G33" s="876">
        <v>6.2499999999999995E-3</v>
      </c>
      <c r="H33" s="220">
        <f t="shared" si="20"/>
        <v>0.30208333333333337</v>
      </c>
      <c r="I33" s="101">
        <v>8.3333333333333332E-3</v>
      </c>
      <c r="J33" s="101">
        <f t="shared" si="21"/>
        <v>0.31041666666666673</v>
      </c>
      <c r="K33" s="104">
        <v>4.1666666666666666E-3</v>
      </c>
      <c r="L33" s="101">
        <f t="shared" si="22"/>
        <v>0.31458333333333338</v>
      </c>
      <c r="M33" s="104">
        <v>4.1666666666666666E-3</v>
      </c>
      <c r="N33" s="101">
        <f t="shared" si="23"/>
        <v>0.31875000000000003</v>
      </c>
      <c r="O33" s="101">
        <v>4.1666666666666666E-3</v>
      </c>
      <c r="P33" s="101">
        <f t="shared" si="24"/>
        <v>0.32291666666666669</v>
      </c>
      <c r="Q33" s="101">
        <v>3.472222222222222E-3</v>
      </c>
      <c r="R33" s="101">
        <f t="shared" si="25"/>
        <v>0.3263888888888889</v>
      </c>
      <c r="S33" s="101">
        <v>4.1666666666666666E-3</v>
      </c>
      <c r="T33" s="101">
        <f t="shared" si="26"/>
        <v>0.33055555555555555</v>
      </c>
      <c r="U33" s="101">
        <v>4.8611111111111112E-3</v>
      </c>
      <c r="V33" s="101">
        <f t="shared" si="27"/>
        <v>0.33541666666666664</v>
      </c>
      <c r="W33" s="101">
        <v>5.5555555555555558E-3</v>
      </c>
      <c r="X33" s="101">
        <f t="shared" si="28"/>
        <v>0.34097222222222218</v>
      </c>
      <c r="Y33" s="882">
        <v>6.2499999999999995E-3</v>
      </c>
      <c r="Z33" s="101">
        <f t="shared" si="29"/>
        <v>0.34722222222222215</v>
      </c>
      <c r="AA33" s="101">
        <v>6.2499999999999995E-3</v>
      </c>
      <c r="AB33" s="101">
        <f t="shared" si="30"/>
        <v>0.35347222222222213</v>
      </c>
      <c r="AC33" s="104">
        <v>5.5555555555555558E-3</v>
      </c>
      <c r="AD33" s="104">
        <f t="shared" si="31"/>
        <v>0.35902777777777767</v>
      </c>
      <c r="AE33" s="104">
        <v>5.5555555555555558E-3</v>
      </c>
      <c r="AF33" s="101">
        <f t="shared" si="32"/>
        <v>0.3645833333333332</v>
      </c>
      <c r="AG33" s="889">
        <v>4.8611111111111112E-3</v>
      </c>
      <c r="AH33" s="101">
        <f t="shared" si="33"/>
        <v>0.3694444444444443</v>
      </c>
      <c r="AI33" s="889">
        <v>4.1666666666666666E-3</v>
      </c>
      <c r="AJ33" s="101">
        <f t="shared" si="34"/>
        <v>0.37361111111111095</v>
      </c>
      <c r="AK33" s="101">
        <v>4.1666666666666666E-3</v>
      </c>
      <c r="AL33" s="101">
        <f t="shared" si="35"/>
        <v>0.3777777777777776</v>
      </c>
      <c r="AM33" s="104">
        <v>4.1666666666666666E-3</v>
      </c>
      <c r="AN33" s="101">
        <f t="shared" si="36"/>
        <v>0.38194444444444425</v>
      </c>
      <c r="AO33" s="104">
        <v>4.8611111111111112E-3</v>
      </c>
      <c r="AP33" s="101">
        <f t="shared" si="37"/>
        <v>0.38680555555555535</v>
      </c>
      <c r="AQ33" s="104">
        <v>4.8611111111111112E-3</v>
      </c>
      <c r="AR33" s="101">
        <f t="shared" si="38"/>
        <v>0.39166666666666644</v>
      </c>
      <c r="AS33" s="101">
        <v>4.1666666666666666E-3</v>
      </c>
      <c r="AT33" s="101">
        <f t="shared" si="39"/>
        <v>0.39583333333333309</v>
      </c>
      <c r="AU33" s="101">
        <v>6.9444444444444441E-3</v>
      </c>
      <c r="AV33" s="168">
        <f t="shared" si="0"/>
        <v>0.40277777777777751</v>
      </c>
      <c r="AW33" s="227">
        <v>0</v>
      </c>
      <c r="AX33" s="101">
        <f t="shared" si="1"/>
        <v>0.40277777777777751</v>
      </c>
      <c r="AY33" s="101">
        <v>0</v>
      </c>
      <c r="AZ33" s="101">
        <f t="shared" si="2"/>
        <v>0.40277777777777751</v>
      </c>
      <c r="BA33" s="101">
        <v>0</v>
      </c>
      <c r="BB33" s="101">
        <f t="shared" si="3"/>
        <v>0.40277777777777751</v>
      </c>
      <c r="BC33" s="101">
        <v>0</v>
      </c>
      <c r="BD33" s="101">
        <f t="shared" si="4"/>
        <v>0.40277777777777751</v>
      </c>
      <c r="BE33" s="101">
        <v>0</v>
      </c>
      <c r="BF33" s="101">
        <f t="shared" si="5"/>
        <v>0.40277777777777751</v>
      </c>
      <c r="BG33" s="101">
        <v>0</v>
      </c>
      <c r="BH33" s="101">
        <f t="shared" si="6"/>
        <v>0.40277777777777751</v>
      </c>
      <c r="BI33" s="101">
        <v>0</v>
      </c>
      <c r="BJ33" s="101">
        <f t="shared" si="7"/>
        <v>0.40277777777777751</v>
      </c>
      <c r="BK33" s="101">
        <v>0</v>
      </c>
      <c r="BL33" s="101">
        <f t="shared" si="8"/>
        <v>0.40277777777777751</v>
      </c>
      <c r="BM33" s="101">
        <v>0</v>
      </c>
      <c r="BN33" s="101">
        <f t="shared" si="9"/>
        <v>0.40277777777777751</v>
      </c>
      <c r="BO33" s="101">
        <v>0</v>
      </c>
      <c r="BP33" s="101">
        <f t="shared" si="10"/>
        <v>0.40277777777777751</v>
      </c>
      <c r="BQ33" s="101">
        <v>0</v>
      </c>
      <c r="BR33" s="101">
        <f t="shared" si="11"/>
        <v>0.40277777777777751</v>
      </c>
      <c r="BS33" s="101">
        <v>0</v>
      </c>
      <c r="BT33" s="101">
        <f t="shared" si="12"/>
        <v>0.40277777777777751</v>
      </c>
      <c r="BU33" s="101">
        <v>0</v>
      </c>
      <c r="BV33" s="101">
        <f t="shared" si="13"/>
        <v>0.40277777777777751</v>
      </c>
      <c r="BW33" s="227">
        <v>4.8611111111111112E-3</v>
      </c>
      <c r="BX33" s="102">
        <f t="shared" si="14"/>
        <v>0.40763888888888861</v>
      </c>
      <c r="BY33" s="891"/>
      <c r="BZ33" s="101"/>
      <c r="CA33" s="101">
        <f t="shared" si="40"/>
        <v>0.11180555555555521</v>
      </c>
      <c r="CB33" s="1">
        <f t="shared" si="15"/>
        <v>16.37142857142862</v>
      </c>
      <c r="CC33" s="153"/>
      <c r="CD33" s="88">
        <f t="shared" si="16"/>
        <v>160.99999999999952</v>
      </c>
      <c r="CE33" s="88">
        <f t="shared" si="17"/>
        <v>43.93</v>
      </c>
      <c r="CG33" s="33">
        <f t="shared" si="41"/>
        <v>0.11180555555555521</v>
      </c>
      <c r="CH33" s="34">
        <f t="shared" si="18"/>
        <v>160.99999999999952</v>
      </c>
      <c r="CI33" s="35">
        <f t="shared" si="42"/>
        <v>2.6833333333333251</v>
      </c>
    </row>
    <row r="34" spans="1:87" x14ac:dyDescent="0.2">
      <c r="A34" s="1253"/>
      <c r="B34" s="308">
        <v>11</v>
      </c>
      <c r="C34" s="718">
        <v>9.0277777777777787E-3</v>
      </c>
      <c r="D34" s="13">
        <f t="shared" si="19"/>
        <v>0.30486111111111119</v>
      </c>
      <c r="E34" s="227">
        <v>0</v>
      </c>
      <c r="G34" s="876">
        <v>6.2499999999999995E-3</v>
      </c>
      <c r="H34" s="220">
        <f t="shared" si="20"/>
        <v>0.31111111111111117</v>
      </c>
      <c r="I34" s="101">
        <v>8.3333333333333332E-3</v>
      </c>
      <c r="J34" s="101">
        <f t="shared" si="21"/>
        <v>0.31944444444444453</v>
      </c>
      <c r="K34" s="104">
        <v>4.1666666666666666E-3</v>
      </c>
      <c r="L34" s="101">
        <f t="shared" si="22"/>
        <v>0.32361111111111118</v>
      </c>
      <c r="M34" s="104">
        <v>4.1666666666666666E-3</v>
      </c>
      <c r="N34" s="101">
        <f t="shared" si="23"/>
        <v>0.32777777777777783</v>
      </c>
      <c r="O34" s="101">
        <v>4.1666666666666666E-3</v>
      </c>
      <c r="P34" s="101">
        <f t="shared" si="24"/>
        <v>0.33194444444444449</v>
      </c>
      <c r="Q34" s="101">
        <v>3.472222222222222E-3</v>
      </c>
      <c r="R34" s="101">
        <f t="shared" si="25"/>
        <v>0.3354166666666667</v>
      </c>
      <c r="S34" s="101">
        <v>4.1666666666666666E-3</v>
      </c>
      <c r="T34" s="101">
        <f t="shared" si="26"/>
        <v>0.33958333333333335</v>
      </c>
      <c r="U34" s="101">
        <v>4.8611111111111112E-3</v>
      </c>
      <c r="V34" s="101">
        <f t="shared" si="27"/>
        <v>0.34444444444444444</v>
      </c>
      <c r="W34" s="101">
        <v>5.5555555555555558E-3</v>
      </c>
      <c r="X34" s="101">
        <f t="shared" si="28"/>
        <v>0.35</v>
      </c>
      <c r="Y34" s="882">
        <v>6.2499999999999995E-3</v>
      </c>
      <c r="Z34" s="101">
        <f t="shared" si="29"/>
        <v>0.35624999999999996</v>
      </c>
      <c r="AA34" s="101">
        <v>6.2499999999999995E-3</v>
      </c>
      <c r="AB34" s="101">
        <f t="shared" si="30"/>
        <v>0.36249999999999993</v>
      </c>
      <c r="AC34" s="104">
        <v>5.5555555555555558E-3</v>
      </c>
      <c r="AD34" s="104">
        <f t="shared" si="31"/>
        <v>0.36805555555555547</v>
      </c>
      <c r="AE34" s="104">
        <v>5.5555555555555558E-3</v>
      </c>
      <c r="AF34" s="101">
        <f t="shared" si="32"/>
        <v>0.37361111111111101</v>
      </c>
      <c r="AG34" s="889">
        <v>4.8611111111111112E-3</v>
      </c>
      <c r="AH34" s="101">
        <f t="shared" si="33"/>
        <v>0.3784722222222221</v>
      </c>
      <c r="AI34" s="889">
        <v>4.1666666666666666E-3</v>
      </c>
      <c r="AJ34" s="101">
        <f t="shared" si="34"/>
        <v>0.38263888888888875</v>
      </c>
      <c r="AK34" s="101">
        <v>4.1666666666666666E-3</v>
      </c>
      <c r="AL34" s="101">
        <f t="shared" si="35"/>
        <v>0.3868055555555554</v>
      </c>
      <c r="AM34" s="104">
        <v>4.1666666666666666E-3</v>
      </c>
      <c r="AN34" s="101">
        <f t="shared" si="36"/>
        <v>0.39097222222222205</v>
      </c>
      <c r="AO34" s="104">
        <v>4.8611111111111112E-3</v>
      </c>
      <c r="AP34" s="101">
        <f t="shared" si="37"/>
        <v>0.39583333333333315</v>
      </c>
      <c r="AQ34" s="104">
        <v>4.8611111111111112E-3</v>
      </c>
      <c r="AR34" s="101">
        <f t="shared" si="38"/>
        <v>0.40069444444444424</v>
      </c>
      <c r="AS34" s="101">
        <v>4.1666666666666666E-3</v>
      </c>
      <c r="AT34" s="101">
        <f t="shared" si="39"/>
        <v>0.40486111111111089</v>
      </c>
      <c r="AU34" s="101">
        <v>6.9444444444444441E-3</v>
      </c>
      <c r="AV34" s="168">
        <f t="shared" si="0"/>
        <v>0.41180555555555531</v>
      </c>
      <c r="AW34" s="227">
        <v>0</v>
      </c>
      <c r="AX34" s="101">
        <f t="shared" si="1"/>
        <v>0.41180555555555531</v>
      </c>
      <c r="AY34" s="101">
        <v>0</v>
      </c>
      <c r="AZ34" s="101">
        <f t="shared" si="2"/>
        <v>0.41180555555555531</v>
      </c>
      <c r="BA34" s="101">
        <v>0</v>
      </c>
      <c r="BB34" s="101">
        <f t="shared" si="3"/>
        <v>0.41180555555555531</v>
      </c>
      <c r="BC34" s="101">
        <v>0</v>
      </c>
      <c r="BD34" s="101">
        <f t="shared" si="4"/>
        <v>0.41180555555555531</v>
      </c>
      <c r="BE34" s="101">
        <v>0</v>
      </c>
      <c r="BF34" s="101">
        <f t="shared" si="5"/>
        <v>0.41180555555555531</v>
      </c>
      <c r="BG34" s="101">
        <v>0</v>
      </c>
      <c r="BH34" s="101">
        <f t="shared" si="6"/>
        <v>0.41180555555555531</v>
      </c>
      <c r="BI34" s="101">
        <v>0</v>
      </c>
      <c r="BJ34" s="101">
        <f t="shared" si="7"/>
        <v>0.41180555555555531</v>
      </c>
      <c r="BK34" s="101">
        <v>0</v>
      </c>
      <c r="BL34" s="101">
        <f t="shared" si="8"/>
        <v>0.41180555555555531</v>
      </c>
      <c r="BM34" s="101">
        <v>0</v>
      </c>
      <c r="BN34" s="101">
        <f t="shared" si="9"/>
        <v>0.41180555555555531</v>
      </c>
      <c r="BO34" s="101">
        <v>0</v>
      </c>
      <c r="BP34" s="101">
        <f t="shared" si="10"/>
        <v>0.41180555555555531</v>
      </c>
      <c r="BQ34" s="101">
        <v>0</v>
      </c>
      <c r="BR34" s="101">
        <f t="shared" si="11"/>
        <v>0.41180555555555531</v>
      </c>
      <c r="BS34" s="101">
        <v>0</v>
      </c>
      <c r="BT34" s="101">
        <f t="shared" si="12"/>
        <v>0.41180555555555531</v>
      </c>
      <c r="BU34" s="101">
        <v>0</v>
      </c>
      <c r="BV34" s="101">
        <f t="shared" si="13"/>
        <v>0.41180555555555531</v>
      </c>
      <c r="BW34" s="227">
        <v>4.8611111111111112E-3</v>
      </c>
      <c r="BX34" s="102">
        <f t="shared" si="14"/>
        <v>0.41666666666666641</v>
      </c>
      <c r="BY34" s="891"/>
      <c r="BZ34" s="101"/>
      <c r="CA34" s="101">
        <f t="shared" si="40"/>
        <v>0.11180555555555521</v>
      </c>
      <c r="CB34" s="1">
        <f t="shared" si="15"/>
        <v>16.37142857142862</v>
      </c>
      <c r="CC34" s="103"/>
      <c r="CD34" s="88">
        <f t="shared" si="16"/>
        <v>160.99999999999952</v>
      </c>
      <c r="CE34" s="88">
        <f t="shared" si="17"/>
        <v>43.93</v>
      </c>
      <c r="CG34" s="33">
        <f t="shared" si="41"/>
        <v>0.11180555555555521</v>
      </c>
      <c r="CH34" s="34">
        <f t="shared" si="18"/>
        <v>160.99999999999952</v>
      </c>
      <c r="CI34" s="35">
        <f t="shared" si="42"/>
        <v>2.6833333333333251</v>
      </c>
    </row>
    <row r="35" spans="1:87" x14ac:dyDescent="0.2">
      <c r="A35" s="1253"/>
      <c r="B35" s="308">
        <v>12</v>
      </c>
      <c r="C35" s="718">
        <v>9.0277777777777787E-3</v>
      </c>
      <c r="D35" s="13">
        <f t="shared" si="19"/>
        <v>0.31388888888888899</v>
      </c>
      <c r="E35" s="227">
        <v>0</v>
      </c>
      <c r="G35" s="876">
        <v>6.2499999999999995E-3</v>
      </c>
      <c r="H35" s="220">
        <f t="shared" si="20"/>
        <v>0.32013888888888897</v>
      </c>
      <c r="I35" s="101">
        <v>8.3333333333333332E-3</v>
      </c>
      <c r="J35" s="101">
        <f t="shared" si="21"/>
        <v>0.32847222222222233</v>
      </c>
      <c r="K35" s="104">
        <v>4.1666666666666666E-3</v>
      </c>
      <c r="L35" s="101">
        <f t="shared" si="22"/>
        <v>0.33263888888888898</v>
      </c>
      <c r="M35" s="104">
        <v>4.1666666666666666E-3</v>
      </c>
      <c r="N35" s="101">
        <f t="shared" si="23"/>
        <v>0.33680555555555564</v>
      </c>
      <c r="O35" s="101">
        <v>4.1666666666666666E-3</v>
      </c>
      <c r="P35" s="101">
        <f t="shared" si="24"/>
        <v>0.34097222222222229</v>
      </c>
      <c r="Q35" s="101">
        <v>3.472222222222222E-3</v>
      </c>
      <c r="R35" s="101">
        <f t="shared" si="25"/>
        <v>0.3444444444444445</v>
      </c>
      <c r="S35" s="101">
        <v>4.1666666666666666E-3</v>
      </c>
      <c r="T35" s="101">
        <f t="shared" si="26"/>
        <v>0.34861111111111115</v>
      </c>
      <c r="U35" s="101">
        <v>4.8611111111111112E-3</v>
      </c>
      <c r="V35" s="101">
        <f t="shared" si="27"/>
        <v>0.35347222222222224</v>
      </c>
      <c r="W35" s="101">
        <v>5.5555555555555558E-3</v>
      </c>
      <c r="X35" s="101">
        <f t="shared" si="28"/>
        <v>0.35902777777777778</v>
      </c>
      <c r="Y35" s="882">
        <v>6.2499999999999995E-3</v>
      </c>
      <c r="Z35" s="101">
        <f t="shared" si="29"/>
        <v>0.36527777777777776</v>
      </c>
      <c r="AA35" s="101">
        <v>6.2499999999999995E-3</v>
      </c>
      <c r="AB35" s="101">
        <f t="shared" si="30"/>
        <v>0.37152777777777773</v>
      </c>
      <c r="AC35" s="104">
        <v>5.5555555555555558E-3</v>
      </c>
      <c r="AD35" s="104">
        <f t="shared" si="31"/>
        <v>0.37708333333333327</v>
      </c>
      <c r="AE35" s="104">
        <v>5.5555555555555558E-3</v>
      </c>
      <c r="AF35" s="101">
        <f t="shared" si="32"/>
        <v>0.38263888888888881</v>
      </c>
      <c r="AG35" s="889">
        <v>4.8611111111111112E-3</v>
      </c>
      <c r="AH35" s="101">
        <f t="shared" si="33"/>
        <v>0.3874999999999999</v>
      </c>
      <c r="AI35" s="889">
        <v>4.1666666666666666E-3</v>
      </c>
      <c r="AJ35" s="101">
        <f t="shared" si="34"/>
        <v>0.39166666666666655</v>
      </c>
      <c r="AK35" s="101">
        <v>4.1666666666666666E-3</v>
      </c>
      <c r="AL35" s="101">
        <f t="shared" si="35"/>
        <v>0.3958333333333332</v>
      </c>
      <c r="AM35" s="104">
        <v>4.1666666666666666E-3</v>
      </c>
      <c r="AN35" s="101">
        <f t="shared" si="36"/>
        <v>0.39999999999999986</v>
      </c>
      <c r="AO35" s="104">
        <v>4.8611111111111112E-3</v>
      </c>
      <c r="AP35" s="101">
        <f t="shared" si="37"/>
        <v>0.40486111111111095</v>
      </c>
      <c r="AQ35" s="104">
        <v>4.8611111111111112E-3</v>
      </c>
      <c r="AR35" s="101">
        <f t="shared" si="38"/>
        <v>0.40972222222222204</v>
      </c>
      <c r="AS35" s="101">
        <v>4.1666666666666666E-3</v>
      </c>
      <c r="AT35" s="101">
        <f t="shared" si="39"/>
        <v>0.4138888888888887</v>
      </c>
      <c r="AU35" s="101">
        <v>6.9444444444444441E-3</v>
      </c>
      <c r="AV35" s="168">
        <f t="shared" si="0"/>
        <v>0.42083333333333311</v>
      </c>
      <c r="AW35" s="227">
        <v>0</v>
      </c>
      <c r="AX35" s="101">
        <f t="shared" si="1"/>
        <v>0.42083333333333311</v>
      </c>
      <c r="AY35" s="101">
        <v>0</v>
      </c>
      <c r="AZ35" s="101">
        <f t="shared" si="2"/>
        <v>0.42083333333333311</v>
      </c>
      <c r="BA35" s="101">
        <v>0</v>
      </c>
      <c r="BB35" s="101">
        <f t="shared" si="3"/>
        <v>0.42083333333333311</v>
      </c>
      <c r="BC35" s="101">
        <v>0</v>
      </c>
      <c r="BD35" s="101">
        <f t="shared" si="4"/>
        <v>0.42083333333333311</v>
      </c>
      <c r="BE35" s="101">
        <v>0</v>
      </c>
      <c r="BF35" s="101">
        <f t="shared" si="5"/>
        <v>0.42083333333333311</v>
      </c>
      <c r="BG35" s="101">
        <v>0</v>
      </c>
      <c r="BH35" s="101">
        <f t="shared" si="6"/>
        <v>0.42083333333333311</v>
      </c>
      <c r="BI35" s="101">
        <v>0</v>
      </c>
      <c r="BJ35" s="101">
        <f t="shared" si="7"/>
        <v>0.42083333333333311</v>
      </c>
      <c r="BK35" s="101">
        <v>0</v>
      </c>
      <c r="BL35" s="101">
        <f t="shared" si="8"/>
        <v>0.42083333333333311</v>
      </c>
      <c r="BM35" s="101">
        <v>0</v>
      </c>
      <c r="BN35" s="101">
        <f t="shared" si="9"/>
        <v>0.42083333333333311</v>
      </c>
      <c r="BO35" s="101">
        <v>0</v>
      </c>
      <c r="BP35" s="101">
        <f t="shared" si="10"/>
        <v>0.42083333333333311</v>
      </c>
      <c r="BQ35" s="101">
        <v>0</v>
      </c>
      <c r="BR35" s="101">
        <f t="shared" si="11"/>
        <v>0.42083333333333311</v>
      </c>
      <c r="BS35" s="101">
        <v>0</v>
      </c>
      <c r="BT35" s="101">
        <f t="shared" si="12"/>
        <v>0.42083333333333311</v>
      </c>
      <c r="BU35" s="101">
        <v>0</v>
      </c>
      <c r="BV35" s="101">
        <f t="shared" si="13"/>
        <v>0.42083333333333311</v>
      </c>
      <c r="BW35" s="227">
        <v>4.8611111111111112E-3</v>
      </c>
      <c r="BX35" s="102">
        <f t="shared" si="14"/>
        <v>0.42569444444444421</v>
      </c>
      <c r="BY35" s="891"/>
      <c r="BZ35" s="101"/>
      <c r="CA35" s="101">
        <f t="shared" si="40"/>
        <v>0.11180555555555521</v>
      </c>
      <c r="CB35" s="1">
        <f t="shared" si="15"/>
        <v>16.37142857142862</v>
      </c>
      <c r="CC35" s="103"/>
      <c r="CD35" s="88">
        <f t="shared" si="16"/>
        <v>160.99999999999952</v>
      </c>
      <c r="CE35" s="88">
        <f t="shared" si="17"/>
        <v>43.93</v>
      </c>
      <c r="CG35" s="33">
        <f t="shared" si="41"/>
        <v>0.11180555555555521</v>
      </c>
      <c r="CH35" s="34">
        <f t="shared" si="18"/>
        <v>160.99999999999952</v>
      </c>
      <c r="CI35" s="35">
        <f t="shared" si="42"/>
        <v>2.6833333333333251</v>
      </c>
    </row>
    <row r="36" spans="1:87" x14ac:dyDescent="0.2">
      <c r="A36" s="1253"/>
      <c r="B36" s="308">
        <v>13</v>
      </c>
      <c r="C36" s="718">
        <v>9.0277777777777787E-3</v>
      </c>
      <c r="D36" s="13">
        <f t="shared" si="19"/>
        <v>0.3229166666666668</v>
      </c>
      <c r="E36" s="227">
        <v>0</v>
      </c>
      <c r="G36" s="876">
        <v>6.2499999999999995E-3</v>
      </c>
      <c r="H36" s="220">
        <f t="shared" si="20"/>
        <v>0.32916666666666677</v>
      </c>
      <c r="I36" s="101">
        <v>8.3333333333333332E-3</v>
      </c>
      <c r="J36" s="101">
        <f t="shared" si="21"/>
        <v>0.33750000000000013</v>
      </c>
      <c r="K36" s="104">
        <v>4.1666666666666666E-3</v>
      </c>
      <c r="L36" s="101">
        <f t="shared" si="22"/>
        <v>0.34166666666666679</v>
      </c>
      <c r="M36" s="104">
        <v>4.1666666666666666E-3</v>
      </c>
      <c r="N36" s="101">
        <f t="shared" si="23"/>
        <v>0.34583333333333344</v>
      </c>
      <c r="O36" s="101">
        <v>4.1666666666666666E-3</v>
      </c>
      <c r="P36" s="101">
        <f t="shared" si="24"/>
        <v>0.35000000000000009</v>
      </c>
      <c r="Q36" s="101">
        <v>3.472222222222222E-3</v>
      </c>
      <c r="R36" s="101">
        <f t="shared" si="25"/>
        <v>0.3534722222222223</v>
      </c>
      <c r="S36" s="101">
        <v>4.1666666666666666E-3</v>
      </c>
      <c r="T36" s="101">
        <f t="shared" si="26"/>
        <v>0.35763888888888895</v>
      </c>
      <c r="U36" s="101">
        <v>4.8611111111111112E-3</v>
      </c>
      <c r="V36" s="101">
        <f t="shared" si="27"/>
        <v>0.36250000000000004</v>
      </c>
      <c r="W36" s="101">
        <v>5.5555555555555558E-3</v>
      </c>
      <c r="X36" s="101">
        <f t="shared" si="28"/>
        <v>0.36805555555555558</v>
      </c>
      <c r="Y36" s="882">
        <v>6.2499999999999995E-3</v>
      </c>
      <c r="Z36" s="101">
        <f t="shared" si="29"/>
        <v>0.37430555555555556</v>
      </c>
      <c r="AA36" s="101">
        <v>6.2499999999999995E-3</v>
      </c>
      <c r="AB36" s="101">
        <f t="shared" si="30"/>
        <v>0.38055555555555554</v>
      </c>
      <c r="AC36" s="104">
        <v>5.5555555555555558E-3</v>
      </c>
      <c r="AD36" s="104">
        <f t="shared" si="31"/>
        <v>0.38611111111111107</v>
      </c>
      <c r="AE36" s="104">
        <v>5.5555555555555558E-3</v>
      </c>
      <c r="AF36" s="101">
        <f t="shared" si="32"/>
        <v>0.39166666666666661</v>
      </c>
      <c r="AG36" s="889">
        <v>4.8611111111111112E-3</v>
      </c>
      <c r="AH36" s="101">
        <f t="shared" si="33"/>
        <v>0.3965277777777777</v>
      </c>
      <c r="AI36" s="889">
        <v>4.1666666666666666E-3</v>
      </c>
      <c r="AJ36" s="101">
        <f t="shared" si="34"/>
        <v>0.40069444444444435</v>
      </c>
      <c r="AK36" s="101">
        <v>4.1666666666666666E-3</v>
      </c>
      <c r="AL36" s="101">
        <f t="shared" si="35"/>
        <v>0.40486111111111101</v>
      </c>
      <c r="AM36" s="104">
        <v>4.1666666666666666E-3</v>
      </c>
      <c r="AN36" s="101">
        <f t="shared" si="36"/>
        <v>0.40902777777777766</v>
      </c>
      <c r="AO36" s="104">
        <v>4.8611111111111112E-3</v>
      </c>
      <c r="AP36" s="101">
        <f t="shared" si="37"/>
        <v>0.41388888888888875</v>
      </c>
      <c r="AQ36" s="104">
        <v>4.8611111111111112E-3</v>
      </c>
      <c r="AR36" s="101">
        <f t="shared" si="38"/>
        <v>0.41874999999999984</v>
      </c>
      <c r="AS36" s="101">
        <v>4.1666666666666666E-3</v>
      </c>
      <c r="AT36" s="101">
        <f t="shared" si="39"/>
        <v>0.4229166666666665</v>
      </c>
      <c r="AU36" s="101">
        <v>6.9444444444444441E-3</v>
      </c>
      <c r="AV36" s="168">
        <f t="shared" si="0"/>
        <v>0.42986111111111092</v>
      </c>
      <c r="AW36" s="227">
        <v>0</v>
      </c>
      <c r="AX36" s="101">
        <f t="shared" si="1"/>
        <v>0.42986111111111092</v>
      </c>
      <c r="AY36" s="101">
        <v>0</v>
      </c>
      <c r="AZ36" s="101">
        <f t="shared" si="2"/>
        <v>0.42986111111111092</v>
      </c>
      <c r="BA36" s="101">
        <v>0</v>
      </c>
      <c r="BB36" s="101">
        <f t="shared" si="3"/>
        <v>0.42986111111111092</v>
      </c>
      <c r="BC36" s="101">
        <v>0</v>
      </c>
      <c r="BD36" s="101">
        <f t="shared" si="4"/>
        <v>0.42986111111111092</v>
      </c>
      <c r="BE36" s="101">
        <v>0</v>
      </c>
      <c r="BF36" s="101">
        <f t="shared" si="5"/>
        <v>0.42986111111111092</v>
      </c>
      <c r="BG36" s="101">
        <v>0</v>
      </c>
      <c r="BH36" s="101">
        <f t="shared" si="6"/>
        <v>0.42986111111111092</v>
      </c>
      <c r="BI36" s="101">
        <v>0</v>
      </c>
      <c r="BJ36" s="101">
        <f t="shared" si="7"/>
        <v>0.42986111111111092</v>
      </c>
      <c r="BK36" s="101">
        <v>0</v>
      </c>
      <c r="BL36" s="101">
        <f t="shared" si="8"/>
        <v>0.42986111111111092</v>
      </c>
      <c r="BM36" s="101">
        <v>0</v>
      </c>
      <c r="BN36" s="101">
        <f t="shared" si="9"/>
        <v>0.42986111111111092</v>
      </c>
      <c r="BO36" s="101">
        <v>0</v>
      </c>
      <c r="BP36" s="101">
        <f t="shared" si="10"/>
        <v>0.42986111111111092</v>
      </c>
      <c r="BQ36" s="101">
        <v>0</v>
      </c>
      <c r="BR36" s="101">
        <f t="shared" si="11"/>
        <v>0.42986111111111092</v>
      </c>
      <c r="BS36" s="101">
        <v>0</v>
      </c>
      <c r="BT36" s="101">
        <f t="shared" si="12"/>
        <v>0.42986111111111092</v>
      </c>
      <c r="BU36" s="101">
        <v>0</v>
      </c>
      <c r="BV36" s="101">
        <f t="shared" si="13"/>
        <v>0.42986111111111092</v>
      </c>
      <c r="BW36" s="227">
        <v>4.8611111111111112E-3</v>
      </c>
      <c r="BX36" s="102">
        <f t="shared" si="14"/>
        <v>0.43472222222222201</v>
      </c>
      <c r="BY36" s="884"/>
      <c r="BZ36" s="104"/>
      <c r="CA36" s="101">
        <f t="shared" si="40"/>
        <v>0.11180555555555521</v>
      </c>
      <c r="CB36" s="1">
        <f t="shared" si="15"/>
        <v>16.37142857142862</v>
      </c>
      <c r="CC36" s="153"/>
      <c r="CD36" s="88">
        <f t="shared" si="16"/>
        <v>160.99999999999952</v>
      </c>
      <c r="CE36" s="88">
        <f t="shared" si="17"/>
        <v>43.93</v>
      </c>
      <c r="CG36" s="33">
        <f t="shared" si="41"/>
        <v>0.11180555555555521</v>
      </c>
      <c r="CH36" s="34">
        <f t="shared" si="18"/>
        <v>160.99999999999952</v>
      </c>
      <c r="CI36" s="35">
        <f t="shared" si="42"/>
        <v>2.6833333333333251</v>
      </c>
    </row>
    <row r="37" spans="1:87" x14ac:dyDescent="0.2">
      <c r="A37" s="1253"/>
      <c r="B37" s="308">
        <v>14</v>
      </c>
      <c r="C37" s="718">
        <v>9.0277777777777787E-3</v>
      </c>
      <c r="D37" s="13">
        <f t="shared" si="19"/>
        <v>0.3319444444444446</v>
      </c>
      <c r="E37" s="227">
        <v>0</v>
      </c>
      <c r="G37" s="876">
        <v>6.2499999999999995E-3</v>
      </c>
      <c r="H37" s="220">
        <f t="shared" si="20"/>
        <v>0.33819444444444458</v>
      </c>
      <c r="I37" s="101">
        <v>8.3333333333333332E-3</v>
      </c>
      <c r="J37" s="101">
        <f t="shared" si="21"/>
        <v>0.34652777777777793</v>
      </c>
      <c r="K37" s="104">
        <v>4.1666666666666666E-3</v>
      </c>
      <c r="L37" s="101">
        <f t="shared" si="22"/>
        <v>0.35069444444444459</v>
      </c>
      <c r="M37" s="104">
        <v>4.1666666666666666E-3</v>
      </c>
      <c r="N37" s="101">
        <f t="shared" si="23"/>
        <v>0.35486111111111124</v>
      </c>
      <c r="O37" s="101">
        <v>4.1666666666666666E-3</v>
      </c>
      <c r="P37" s="101">
        <f t="shared" si="24"/>
        <v>0.35902777777777789</v>
      </c>
      <c r="Q37" s="101">
        <v>3.472222222222222E-3</v>
      </c>
      <c r="R37" s="101">
        <f t="shared" si="25"/>
        <v>0.3625000000000001</v>
      </c>
      <c r="S37" s="101">
        <v>4.1666666666666666E-3</v>
      </c>
      <c r="T37" s="101">
        <f t="shared" si="26"/>
        <v>0.36666666666666675</v>
      </c>
      <c r="U37" s="101">
        <v>4.8611111111111112E-3</v>
      </c>
      <c r="V37" s="101">
        <f t="shared" si="27"/>
        <v>0.37152777777777785</v>
      </c>
      <c r="W37" s="101">
        <v>5.5555555555555558E-3</v>
      </c>
      <c r="X37" s="101">
        <f t="shared" si="28"/>
        <v>0.37708333333333338</v>
      </c>
      <c r="Y37" s="882">
        <v>6.2499999999999995E-3</v>
      </c>
      <c r="Z37" s="101">
        <f t="shared" si="29"/>
        <v>0.38333333333333336</v>
      </c>
      <c r="AA37" s="101">
        <v>6.2499999999999995E-3</v>
      </c>
      <c r="AB37" s="101">
        <f t="shared" si="30"/>
        <v>0.38958333333333334</v>
      </c>
      <c r="AC37" s="104">
        <v>5.5555555555555558E-3</v>
      </c>
      <c r="AD37" s="104">
        <f t="shared" si="31"/>
        <v>0.39513888888888887</v>
      </c>
      <c r="AE37" s="104">
        <v>5.5555555555555558E-3</v>
      </c>
      <c r="AF37" s="101">
        <f t="shared" si="32"/>
        <v>0.40069444444444441</v>
      </c>
      <c r="AG37" s="889">
        <v>4.8611111111111112E-3</v>
      </c>
      <c r="AH37" s="101">
        <f t="shared" si="33"/>
        <v>0.4055555555555555</v>
      </c>
      <c r="AI37" s="889">
        <v>4.1666666666666666E-3</v>
      </c>
      <c r="AJ37" s="101">
        <f t="shared" si="34"/>
        <v>0.40972222222222215</v>
      </c>
      <c r="AK37" s="101">
        <v>4.1666666666666666E-3</v>
      </c>
      <c r="AL37" s="101">
        <f t="shared" si="35"/>
        <v>0.41388888888888881</v>
      </c>
      <c r="AM37" s="104">
        <v>4.1666666666666666E-3</v>
      </c>
      <c r="AN37" s="101">
        <f t="shared" si="36"/>
        <v>0.41805555555555546</v>
      </c>
      <c r="AO37" s="104">
        <v>4.8611111111111112E-3</v>
      </c>
      <c r="AP37" s="101">
        <f t="shared" si="37"/>
        <v>0.42291666666666655</v>
      </c>
      <c r="AQ37" s="104">
        <v>4.8611111111111112E-3</v>
      </c>
      <c r="AR37" s="101">
        <f t="shared" si="38"/>
        <v>0.42777777777777765</v>
      </c>
      <c r="AS37" s="101">
        <v>4.1666666666666666E-3</v>
      </c>
      <c r="AT37" s="101">
        <f t="shared" si="39"/>
        <v>0.4319444444444443</v>
      </c>
      <c r="AU37" s="101">
        <v>6.9444444444444441E-3</v>
      </c>
      <c r="AV37" s="168">
        <f t="shared" si="0"/>
        <v>0.43888888888888872</v>
      </c>
      <c r="AW37" s="227">
        <v>0</v>
      </c>
      <c r="AX37" s="101">
        <f t="shared" si="1"/>
        <v>0.43888888888888872</v>
      </c>
      <c r="AY37" s="101">
        <v>0</v>
      </c>
      <c r="AZ37" s="101">
        <f t="shared" si="2"/>
        <v>0.43888888888888872</v>
      </c>
      <c r="BA37" s="101">
        <v>0</v>
      </c>
      <c r="BB37" s="101">
        <f t="shared" si="3"/>
        <v>0.43888888888888872</v>
      </c>
      <c r="BC37" s="101">
        <v>0</v>
      </c>
      <c r="BD37" s="101">
        <f t="shared" si="4"/>
        <v>0.43888888888888872</v>
      </c>
      <c r="BE37" s="101">
        <v>0</v>
      </c>
      <c r="BF37" s="101">
        <f t="shared" si="5"/>
        <v>0.43888888888888872</v>
      </c>
      <c r="BG37" s="101">
        <v>0</v>
      </c>
      <c r="BH37" s="101">
        <f t="shared" si="6"/>
        <v>0.43888888888888872</v>
      </c>
      <c r="BI37" s="101">
        <v>0</v>
      </c>
      <c r="BJ37" s="101">
        <f t="shared" si="7"/>
        <v>0.43888888888888872</v>
      </c>
      <c r="BK37" s="101">
        <v>0</v>
      </c>
      <c r="BL37" s="101">
        <f t="shared" si="8"/>
        <v>0.43888888888888872</v>
      </c>
      <c r="BM37" s="101">
        <v>0</v>
      </c>
      <c r="BN37" s="101">
        <f t="shared" si="9"/>
        <v>0.43888888888888872</v>
      </c>
      <c r="BO37" s="101">
        <v>0</v>
      </c>
      <c r="BP37" s="101">
        <f t="shared" si="10"/>
        <v>0.43888888888888872</v>
      </c>
      <c r="BQ37" s="101">
        <v>0</v>
      </c>
      <c r="BR37" s="101">
        <f t="shared" si="11"/>
        <v>0.43888888888888872</v>
      </c>
      <c r="BS37" s="101">
        <v>0</v>
      </c>
      <c r="BT37" s="101">
        <f t="shared" si="12"/>
        <v>0.43888888888888872</v>
      </c>
      <c r="BU37" s="101">
        <v>0</v>
      </c>
      <c r="BV37" s="101">
        <f t="shared" si="13"/>
        <v>0.43888888888888872</v>
      </c>
      <c r="BW37" s="227">
        <v>4.8611111111111112E-3</v>
      </c>
      <c r="BX37" s="102">
        <f t="shared" si="14"/>
        <v>0.44374999999999981</v>
      </c>
      <c r="BY37" s="891"/>
      <c r="BZ37" s="101"/>
      <c r="CA37" s="101">
        <f t="shared" si="40"/>
        <v>0.11180555555555521</v>
      </c>
      <c r="CB37" s="1">
        <f t="shared" si="15"/>
        <v>16.37142857142862</v>
      </c>
      <c r="CC37" s="103"/>
      <c r="CD37" s="88">
        <f t="shared" si="16"/>
        <v>160.99999999999952</v>
      </c>
      <c r="CE37" s="88">
        <f t="shared" si="17"/>
        <v>43.93</v>
      </c>
      <c r="CG37" s="33">
        <f t="shared" si="41"/>
        <v>0.11180555555555521</v>
      </c>
      <c r="CH37" s="34">
        <f t="shared" si="18"/>
        <v>160.99999999999952</v>
      </c>
      <c r="CI37" s="35">
        <f t="shared" si="42"/>
        <v>2.6833333333333251</v>
      </c>
    </row>
    <row r="38" spans="1:87" x14ac:dyDescent="0.2">
      <c r="A38" s="1253"/>
      <c r="B38" s="308">
        <v>15</v>
      </c>
      <c r="C38" s="718">
        <v>9.0277777777777787E-3</v>
      </c>
      <c r="D38" s="13">
        <f t="shared" si="19"/>
        <v>0.3409722222222224</v>
      </c>
      <c r="E38" s="227">
        <v>0</v>
      </c>
      <c r="G38" s="876">
        <v>6.2499999999999995E-3</v>
      </c>
      <c r="H38" s="220">
        <f t="shared" si="20"/>
        <v>0.34722222222222238</v>
      </c>
      <c r="I38" s="101">
        <v>8.3333333333333332E-3</v>
      </c>
      <c r="J38" s="101">
        <f t="shared" si="21"/>
        <v>0.35555555555555574</v>
      </c>
      <c r="K38" s="104">
        <v>4.1666666666666666E-3</v>
      </c>
      <c r="L38" s="101">
        <f t="shared" si="22"/>
        <v>0.35972222222222239</v>
      </c>
      <c r="M38" s="104">
        <v>4.1666666666666666E-3</v>
      </c>
      <c r="N38" s="101">
        <f t="shared" si="23"/>
        <v>0.36388888888888904</v>
      </c>
      <c r="O38" s="101">
        <v>4.1666666666666666E-3</v>
      </c>
      <c r="P38" s="101">
        <f t="shared" si="24"/>
        <v>0.36805555555555569</v>
      </c>
      <c r="Q38" s="101">
        <v>3.472222222222222E-3</v>
      </c>
      <c r="R38" s="101">
        <f t="shared" si="25"/>
        <v>0.3715277777777779</v>
      </c>
      <c r="S38" s="101">
        <v>4.1666666666666666E-3</v>
      </c>
      <c r="T38" s="101">
        <f t="shared" si="26"/>
        <v>0.37569444444444455</v>
      </c>
      <c r="U38" s="101">
        <v>4.8611111111111112E-3</v>
      </c>
      <c r="V38" s="101">
        <f t="shared" si="27"/>
        <v>0.38055555555555565</v>
      </c>
      <c r="W38" s="101">
        <v>5.5555555555555558E-3</v>
      </c>
      <c r="X38" s="101">
        <f t="shared" si="28"/>
        <v>0.38611111111111118</v>
      </c>
      <c r="Y38" s="882">
        <v>6.2499999999999995E-3</v>
      </c>
      <c r="Z38" s="101">
        <f t="shared" si="29"/>
        <v>0.39236111111111116</v>
      </c>
      <c r="AA38" s="101">
        <v>6.2499999999999995E-3</v>
      </c>
      <c r="AB38" s="101">
        <f t="shared" si="30"/>
        <v>0.39861111111111114</v>
      </c>
      <c r="AC38" s="104">
        <v>5.5555555555555558E-3</v>
      </c>
      <c r="AD38" s="104">
        <f t="shared" si="31"/>
        <v>0.40416666666666667</v>
      </c>
      <c r="AE38" s="104">
        <v>5.5555555555555558E-3</v>
      </c>
      <c r="AF38" s="101">
        <f t="shared" si="32"/>
        <v>0.40972222222222221</v>
      </c>
      <c r="AG38" s="889">
        <v>4.8611111111111112E-3</v>
      </c>
      <c r="AH38" s="101">
        <f t="shared" si="33"/>
        <v>0.4145833333333333</v>
      </c>
      <c r="AI38" s="889">
        <v>4.1666666666666666E-3</v>
      </c>
      <c r="AJ38" s="101">
        <f t="shared" si="34"/>
        <v>0.41874999999999996</v>
      </c>
      <c r="AK38" s="101">
        <v>4.1666666666666666E-3</v>
      </c>
      <c r="AL38" s="101">
        <f t="shared" si="35"/>
        <v>0.42291666666666661</v>
      </c>
      <c r="AM38" s="104">
        <v>4.1666666666666666E-3</v>
      </c>
      <c r="AN38" s="101">
        <f t="shared" si="36"/>
        <v>0.42708333333333326</v>
      </c>
      <c r="AO38" s="104">
        <v>4.8611111111111112E-3</v>
      </c>
      <c r="AP38" s="101">
        <f t="shared" si="37"/>
        <v>0.43194444444444435</v>
      </c>
      <c r="AQ38" s="104">
        <v>4.8611111111111112E-3</v>
      </c>
      <c r="AR38" s="101">
        <f t="shared" si="38"/>
        <v>0.43680555555555545</v>
      </c>
      <c r="AS38" s="101">
        <v>4.1666666666666666E-3</v>
      </c>
      <c r="AT38" s="101">
        <f t="shared" si="39"/>
        <v>0.4409722222222221</v>
      </c>
      <c r="AU38" s="101">
        <v>6.9444444444444441E-3</v>
      </c>
      <c r="AV38" s="168">
        <f t="shared" si="0"/>
        <v>0.44791666666666652</v>
      </c>
      <c r="AW38" s="227">
        <v>0</v>
      </c>
      <c r="AX38" s="101">
        <f t="shared" si="1"/>
        <v>0.44791666666666652</v>
      </c>
      <c r="AY38" s="101">
        <v>0</v>
      </c>
      <c r="AZ38" s="101">
        <f t="shared" si="2"/>
        <v>0.44791666666666652</v>
      </c>
      <c r="BA38" s="101">
        <v>0</v>
      </c>
      <c r="BB38" s="101">
        <f t="shared" si="3"/>
        <v>0.44791666666666652</v>
      </c>
      <c r="BC38" s="101">
        <v>0</v>
      </c>
      <c r="BD38" s="101">
        <f t="shared" si="4"/>
        <v>0.44791666666666652</v>
      </c>
      <c r="BE38" s="101">
        <v>0</v>
      </c>
      <c r="BF38" s="101">
        <f t="shared" si="5"/>
        <v>0.44791666666666652</v>
      </c>
      <c r="BG38" s="101">
        <v>0</v>
      </c>
      <c r="BH38" s="101">
        <f t="shared" si="6"/>
        <v>0.44791666666666652</v>
      </c>
      <c r="BI38" s="101">
        <v>0</v>
      </c>
      <c r="BJ38" s="101">
        <f t="shared" si="7"/>
        <v>0.44791666666666652</v>
      </c>
      <c r="BK38" s="101">
        <v>0</v>
      </c>
      <c r="BL38" s="101">
        <f t="shared" si="8"/>
        <v>0.44791666666666652</v>
      </c>
      <c r="BM38" s="101">
        <v>0</v>
      </c>
      <c r="BN38" s="101">
        <f t="shared" si="9"/>
        <v>0.44791666666666652</v>
      </c>
      <c r="BO38" s="101">
        <v>0</v>
      </c>
      <c r="BP38" s="101">
        <f t="shared" si="10"/>
        <v>0.44791666666666652</v>
      </c>
      <c r="BQ38" s="101">
        <v>0</v>
      </c>
      <c r="BR38" s="101">
        <f t="shared" si="11"/>
        <v>0.44791666666666652</v>
      </c>
      <c r="BS38" s="101">
        <v>0</v>
      </c>
      <c r="BT38" s="101">
        <f t="shared" si="12"/>
        <v>0.44791666666666652</v>
      </c>
      <c r="BU38" s="101">
        <v>0</v>
      </c>
      <c r="BV38" s="101">
        <f t="shared" si="13"/>
        <v>0.44791666666666652</v>
      </c>
      <c r="BW38" s="227">
        <v>4.8611111111111112E-3</v>
      </c>
      <c r="BX38" s="102">
        <f t="shared" si="14"/>
        <v>0.45277777777777761</v>
      </c>
      <c r="BY38" s="884"/>
      <c r="BZ38" s="101"/>
      <c r="CA38" s="101">
        <f t="shared" si="40"/>
        <v>0.11180555555555521</v>
      </c>
      <c r="CB38" s="1">
        <f t="shared" si="15"/>
        <v>16.37142857142862</v>
      </c>
      <c r="CC38" s="103"/>
      <c r="CD38" s="88">
        <f t="shared" si="16"/>
        <v>160.99999999999952</v>
      </c>
      <c r="CE38" s="88">
        <f t="shared" si="17"/>
        <v>43.93</v>
      </c>
      <c r="CG38" s="33">
        <f t="shared" si="41"/>
        <v>0.11180555555555521</v>
      </c>
      <c r="CH38" s="34">
        <f t="shared" si="18"/>
        <v>160.99999999999952</v>
      </c>
      <c r="CI38" s="35">
        <f t="shared" si="42"/>
        <v>2.6833333333333251</v>
      </c>
    </row>
    <row r="39" spans="1:87" x14ac:dyDescent="0.2">
      <c r="A39" s="1253"/>
      <c r="B39" s="308">
        <v>16</v>
      </c>
      <c r="C39" s="718">
        <v>9.0277777777777787E-3</v>
      </c>
      <c r="D39" s="886">
        <f t="shared" si="19"/>
        <v>0.3500000000000002</v>
      </c>
      <c r="E39" s="887">
        <v>0</v>
      </c>
      <c r="F39" s="875"/>
      <c r="G39" s="876">
        <v>6.2499999999999995E-3</v>
      </c>
      <c r="H39" s="949">
        <f t="shared" si="20"/>
        <v>0.35625000000000018</v>
      </c>
      <c r="I39" s="882">
        <v>7.6388888888888886E-3</v>
      </c>
      <c r="J39" s="889">
        <f t="shared" si="21"/>
        <v>0.36388888888888904</v>
      </c>
      <c r="K39" s="882">
        <v>4.1666666666666666E-3</v>
      </c>
      <c r="L39" s="889">
        <f t="shared" si="22"/>
        <v>0.36805555555555569</v>
      </c>
      <c r="M39" s="882">
        <v>4.1666666666666666E-3</v>
      </c>
      <c r="N39" s="889">
        <f t="shared" si="23"/>
        <v>0.37222222222222234</v>
      </c>
      <c r="O39" s="889">
        <v>4.1666666666666666E-3</v>
      </c>
      <c r="P39" s="889">
        <f t="shared" si="24"/>
        <v>0.37638888888888899</v>
      </c>
      <c r="Q39" s="101">
        <v>3.472222222222222E-3</v>
      </c>
      <c r="R39" s="889">
        <f t="shared" si="25"/>
        <v>0.3798611111111112</v>
      </c>
      <c r="S39" s="101">
        <v>4.1666666666666666E-3</v>
      </c>
      <c r="T39" s="889">
        <f t="shared" si="26"/>
        <v>0.38402777777777786</v>
      </c>
      <c r="U39" s="889">
        <v>4.1666666666666666E-3</v>
      </c>
      <c r="V39" s="889">
        <f t="shared" si="27"/>
        <v>0.38819444444444451</v>
      </c>
      <c r="W39" s="889">
        <v>5.5555555555555558E-3</v>
      </c>
      <c r="X39" s="889">
        <f t="shared" si="28"/>
        <v>0.39375000000000004</v>
      </c>
      <c r="Y39" s="882">
        <v>6.2499999999999995E-3</v>
      </c>
      <c r="Z39" s="889">
        <f t="shared" si="29"/>
        <v>0.4</v>
      </c>
      <c r="AA39" s="889">
        <v>6.2499999999999995E-3</v>
      </c>
      <c r="AB39" s="889">
        <f t="shared" si="30"/>
        <v>0.40625</v>
      </c>
      <c r="AC39" s="882">
        <v>5.5555555555555558E-3</v>
      </c>
      <c r="AD39" s="882">
        <f t="shared" si="31"/>
        <v>0.41180555555555554</v>
      </c>
      <c r="AE39" s="882">
        <v>5.5555555555555558E-3</v>
      </c>
      <c r="AF39" s="889">
        <f t="shared" si="32"/>
        <v>0.41736111111111107</v>
      </c>
      <c r="AG39" s="889">
        <v>4.1666666666666666E-3</v>
      </c>
      <c r="AH39" s="889">
        <f t="shared" si="33"/>
        <v>0.42152777777777772</v>
      </c>
      <c r="AI39" s="889">
        <v>4.1666666666666666E-3</v>
      </c>
      <c r="AJ39" s="889">
        <f t="shared" si="34"/>
        <v>0.42569444444444438</v>
      </c>
      <c r="AK39" s="889">
        <v>4.1666666666666666E-3</v>
      </c>
      <c r="AL39" s="889">
        <f t="shared" si="35"/>
        <v>0.42986111111111103</v>
      </c>
      <c r="AM39" s="882">
        <v>4.1666666666666666E-3</v>
      </c>
      <c r="AN39" s="889">
        <f t="shared" si="36"/>
        <v>0.43402777777777768</v>
      </c>
      <c r="AO39" s="882">
        <v>4.8611111111111112E-3</v>
      </c>
      <c r="AP39" s="889">
        <f t="shared" si="37"/>
        <v>0.43888888888888877</v>
      </c>
      <c r="AQ39" s="882">
        <v>4.8611111111111112E-3</v>
      </c>
      <c r="AR39" s="889">
        <f t="shared" si="38"/>
        <v>0.44374999999999987</v>
      </c>
      <c r="AS39" s="889">
        <v>4.1666666666666666E-3</v>
      </c>
      <c r="AT39" s="889">
        <f t="shared" si="39"/>
        <v>0.44791666666666652</v>
      </c>
      <c r="AU39" s="889">
        <v>6.9444444444444441E-3</v>
      </c>
      <c r="AV39" s="950">
        <f t="shared" si="0"/>
        <v>0.45486111111111094</v>
      </c>
      <c r="AW39" s="887">
        <v>0</v>
      </c>
      <c r="AX39" s="889">
        <f t="shared" si="1"/>
        <v>0.45486111111111094</v>
      </c>
      <c r="AY39" s="889">
        <v>0</v>
      </c>
      <c r="AZ39" s="889">
        <f t="shared" si="2"/>
        <v>0.45486111111111094</v>
      </c>
      <c r="BA39" s="889">
        <v>0</v>
      </c>
      <c r="BB39" s="889">
        <f t="shared" si="3"/>
        <v>0.45486111111111094</v>
      </c>
      <c r="BC39" s="889">
        <v>0</v>
      </c>
      <c r="BD39" s="889">
        <f t="shared" si="4"/>
        <v>0.45486111111111094</v>
      </c>
      <c r="BE39" s="889">
        <v>0</v>
      </c>
      <c r="BF39" s="889">
        <f t="shared" si="5"/>
        <v>0.45486111111111094</v>
      </c>
      <c r="BG39" s="889">
        <v>0</v>
      </c>
      <c r="BH39" s="889">
        <f t="shared" si="6"/>
        <v>0.45486111111111094</v>
      </c>
      <c r="BI39" s="889">
        <v>0</v>
      </c>
      <c r="BJ39" s="889">
        <f t="shared" si="7"/>
        <v>0.45486111111111094</v>
      </c>
      <c r="BK39" s="889">
        <v>0</v>
      </c>
      <c r="BL39" s="889">
        <f t="shared" si="8"/>
        <v>0.45486111111111094</v>
      </c>
      <c r="BM39" s="889">
        <v>0</v>
      </c>
      <c r="BN39" s="889">
        <f t="shared" si="9"/>
        <v>0.45486111111111094</v>
      </c>
      <c r="BO39" s="889">
        <v>0</v>
      </c>
      <c r="BP39" s="889">
        <f t="shared" si="10"/>
        <v>0.45486111111111094</v>
      </c>
      <c r="BQ39" s="889">
        <v>0</v>
      </c>
      <c r="BR39" s="889">
        <f t="shared" si="11"/>
        <v>0.45486111111111094</v>
      </c>
      <c r="BS39" s="889">
        <v>0</v>
      </c>
      <c r="BT39" s="889">
        <f t="shared" si="12"/>
        <v>0.45486111111111094</v>
      </c>
      <c r="BU39" s="889">
        <v>0</v>
      </c>
      <c r="BV39" s="889">
        <f t="shared" si="13"/>
        <v>0.45486111111111094</v>
      </c>
      <c r="BW39" s="887">
        <v>4.8611111111111112E-3</v>
      </c>
      <c r="BX39" s="883">
        <f t="shared" si="14"/>
        <v>0.45972222222222203</v>
      </c>
      <c r="BY39" s="891"/>
      <c r="BZ39" s="101"/>
      <c r="CA39" s="101">
        <f t="shared" si="40"/>
        <v>0.10972222222222183</v>
      </c>
      <c r="CB39" s="1">
        <f t="shared" si="15"/>
        <v>16.682278481012716</v>
      </c>
      <c r="CC39" s="153"/>
      <c r="CD39" s="88">
        <f t="shared" si="16"/>
        <v>157.99999999999943</v>
      </c>
      <c r="CE39" s="88">
        <f t="shared" si="17"/>
        <v>43.93</v>
      </c>
      <c r="CG39" s="33">
        <f t="shared" si="41"/>
        <v>0.10972222222222183</v>
      </c>
      <c r="CH39" s="34">
        <f t="shared" si="18"/>
        <v>157.99999999999943</v>
      </c>
      <c r="CI39" s="35">
        <f t="shared" si="42"/>
        <v>2.633333333333324</v>
      </c>
    </row>
    <row r="40" spans="1:87" x14ac:dyDescent="0.2">
      <c r="A40" s="1253"/>
      <c r="B40" s="308">
        <v>17</v>
      </c>
      <c r="C40" s="718">
        <v>9.0277777777777787E-3</v>
      </c>
      <c r="D40" s="886">
        <f t="shared" si="19"/>
        <v>0.359027777777778</v>
      </c>
      <c r="E40" s="887">
        <v>0</v>
      </c>
      <c r="F40" s="875"/>
      <c r="G40" s="876">
        <v>6.2499999999999995E-3</v>
      </c>
      <c r="H40" s="949">
        <f t="shared" si="20"/>
        <v>0.36527777777777798</v>
      </c>
      <c r="I40" s="882">
        <v>7.6388888888888886E-3</v>
      </c>
      <c r="J40" s="889">
        <f t="shared" si="21"/>
        <v>0.37291666666666684</v>
      </c>
      <c r="K40" s="882">
        <v>4.1666666666666666E-3</v>
      </c>
      <c r="L40" s="889">
        <f t="shared" si="22"/>
        <v>0.37708333333333349</v>
      </c>
      <c r="M40" s="882">
        <v>4.1666666666666666E-3</v>
      </c>
      <c r="N40" s="889">
        <f t="shared" si="23"/>
        <v>0.38125000000000014</v>
      </c>
      <c r="O40" s="889">
        <v>4.1666666666666666E-3</v>
      </c>
      <c r="P40" s="889">
        <f t="shared" si="24"/>
        <v>0.3854166666666668</v>
      </c>
      <c r="Q40" s="101">
        <v>3.472222222222222E-3</v>
      </c>
      <c r="R40" s="889">
        <f t="shared" si="25"/>
        <v>0.38888888888888901</v>
      </c>
      <c r="S40" s="101">
        <v>4.1666666666666666E-3</v>
      </c>
      <c r="T40" s="889">
        <f t="shared" si="26"/>
        <v>0.39305555555555566</v>
      </c>
      <c r="U40" s="889">
        <v>4.1666666666666666E-3</v>
      </c>
      <c r="V40" s="889">
        <f t="shared" si="27"/>
        <v>0.39722222222222231</v>
      </c>
      <c r="W40" s="889">
        <v>5.5555555555555558E-3</v>
      </c>
      <c r="X40" s="889">
        <f t="shared" si="28"/>
        <v>0.40277777777777785</v>
      </c>
      <c r="Y40" s="882">
        <v>6.2499999999999995E-3</v>
      </c>
      <c r="Z40" s="889">
        <f t="shared" si="29"/>
        <v>0.40902777777777782</v>
      </c>
      <c r="AA40" s="889">
        <v>6.2499999999999995E-3</v>
      </c>
      <c r="AB40" s="889">
        <f t="shared" si="30"/>
        <v>0.4152777777777778</v>
      </c>
      <c r="AC40" s="882">
        <v>5.5555555555555558E-3</v>
      </c>
      <c r="AD40" s="882">
        <f t="shared" si="31"/>
        <v>0.42083333333333334</v>
      </c>
      <c r="AE40" s="882">
        <v>5.5555555555555558E-3</v>
      </c>
      <c r="AF40" s="889">
        <f t="shared" si="32"/>
        <v>0.42638888888888887</v>
      </c>
      <c r="AG40" s="889">
        <v>4.1666666666666666E-3</v>
      </c>
      <c r="AH40" s="889">
        <f t="shared" si="33"/>
        <v>0.43055555555555552</v>
      </c>
      <c r="AI40" s="889">
        <v>4.1666666666666666E-3</v>
      </c>
      <c r="AJ40" s="889">
        <f t="shared" si="34"/>
        <v>0.43472222222222218</v>
      </c>
      <c r="AK40" s="889">
        <v>4.1666666666666666E-3</v>
      </c>
      <c r="AL40" s="889">
        <f t="shared" si="35"/>
        <v>0.43888888888888883</v>
      </c>
      <c r="AM40" s="882">
        <v>4.1666666666666666E-3</v>
      </c>
      <c r="AN40" s="889">
        <f t="shared" si="36"/>
        <v>0.44305555555555548</v>
      </c>
      <c r="AO40" s="882">
        <v>4.8611111111111112E-3</v>
      </c>
      <c r="AP40" s="889">
        <f t="shared" si="37"/>
        <v>0.44791666666666657</v>
      </c>
      <c r="AQ40" s="882">
        <v>4.8611111111111112E-3</v>
      </c>
      <c r="AR40" s="889">
        <f t="shared" si="38"/>
        <v>0.45277777777777767</v>
      </c>
      <c r="AS40" s="889">
        <v>4.1666666666666666E-3</v>
      </c>
      <c r="AT40" s="889">
        <f t="shared" si="39"/>
        <v>0.45694444444444432</v>
      </c>
      <c r="AU40" s="889">
        <v>6.9444444444444441E-3</v>
      </c>
      <c r="AV40" s="950">
        <f t="shared" si="0"/>
        <v>0.46388888888888874</v>
      </c>
      <c r="AW40" s="887">
        <v>0</v>
      </c>
      <c r="AX40" s="889">
        <f t="shared" si="1"/>
        <v>0.46388888888888874</v>
      </c>
      <c r="AY40" s="889">
        <v>0</v>
      </c>
      <c r="AZ40" s="889">
        <f t="shared" si="2"/>
        <v>0.46388888888888874</v>
      </c>
      <c r="BA40" s="889">
        <v>0</v>
      </c>
      <c r="BB40" s="889">
        <f t="shared" si="3"/>
        <v>0.46388888888888874</v>
      </c>
      <c r="BC40" s="889">
        <v>0</v>
      </c>
      <c r="BD40" s="889">
        <f t="shared" si="4"/>
        <v>0.46388888888888874</v>
      </c>
      <c r="BE40" s="889">
        <v>0</v>
      </c>
      <c r="BF40" s="889">
        <f t="shared" si="5"/>
        <v>0.46388888888888874</v>
      </c>
      <c r="BG40" s="889">
        <v>0</v>
      </c>
      <c r="BH40" s="889">
        <f t="shared" si="6"/>
        <v>0.46388888888888874</v>
      </c>
      <c r="BI40" s="889">
        <v>0</v>
      </c>
      <c r="BJ40" s="889">
        <f t="shared" si="7"/>
        <v>0.46388888888888874</v>
      </c>
      <c r="BK40" s="889">
        <v>0</v>
      </c>
      <c r="BL40" s="889">
        <f t="shared" si="8"/>
        <v>0.46388888888888874</v>
      </c>
      <c r="BM40" s="889">
        <v>0</v>
      </c>
      <c r="BN40" s="889">
        <f t="shared" si="9"/>
        <v>0.46388888888888874</v>
      </c>
      <c r="BO40" s="889">
        <v>0</v>
      </c>
      <c r="BP40" s="889">
        <f t="shared" si="10"/>
        <v>0.46388888888888874</v>
      </c>
      <c r="BQ40" s="889">
        <v>0</v>
      </c>
      <c r="BR40" s="889">
        <f t="shared" si="11"/>
        <v>0.46388888888888874</v>
      </c>
      <c r="BS40" s="889">
        <v>0</v>
      </c>
      <c r="BT40" s="889">
        <f t="shared" si="12"/>
        <v>0.46388888888888874</v>
      </c>
      <c r="BU40" s="889">
        <v>0</v>
      </c>
      <c r="BV40" s="889">
        <f t="shared" si="13"/>
        <v>0.46388888888888874</v>
      </c>
      <c r="BW40" s="887">
        <v>4.8611111111111112E-3</v>
      </c>
      <c r="BX40" s="883">
        <f t="shared" si="14"/>
        <v>0.46874999999999983</v>
      </c>
      <c r="BY40" s="884"/>
      <c r="BZ40" s="101"/>
      <c r="CA40" s="101">
        <f t="shared" si="40"/>
        <v>0.10972222222222183</v>
      </c>
      <c r="CB40" s="1">
        <f t="shared" si="15"/>
        <v>16.682278481012716</v>
      </c>
      <c r="CC40" s="103"/>
      <c r="CD40" s="88">
        <f t="shared" si="16"/>
        <v>157.99999999999943</v>
      </c>
      <c r="CE40" s="88">
        <f t="shared" si="17"/>
        <v>43.93</v>
      </c>
      <c r="CG40" s="33">
        <f t="shared" si="41"/>
        <v>0.10972222222222183</v>
      </c>
      <c r="CH40" s="34">
        <f t="shared" si="18"/>
        <v>157.99999999999943</v>
      </c>
      <c r="CI40" s="35">
        <f t="shared" si="42"/>
        <v>2.633333333333324</v>
      </c>
    </row>
    <row r="41" spans="1:87" x14ac:dyDescent="0.2">
      <c r="A41" s="1253"/>
      <c r="B41" s="308">
        <v>18</v>
      </c>
      <c r="C41" s="718">
        <v>9.0277777777777787E-3</v>
      </c>
      <c r="D41" s="886">
        <f t="shared" si="19"/>
        <v>0.3680555555555558</v>
      </c>
      <c r="E41" s="887">
        <v>0</v>
      </c>
      <c r="F41" s="875"/>
      <c r="G41" s="876">
        <v>6.2499999999999995E-3</v>
      </c>
      <c r="H41" s="949">
        <f t="shared" si="20"/>
        <v>0.37430555555555578</v>
      </c>
      <c r="I41" s="882">
        <v>7.6388888888888886E-3</v>
      </c>
      <c r="J41" s="889">
        <f t="shared" si="21"/>
        <v>0.38194444444444464</v>
      </c>
      <c r="K41" s="882">
        <v>4.1666666666666666E-3</v>
      </c>
      <c r="L41" s="889">
        <f t="shared" si="22"/>
        <v>0.38611111111111129</v>
      </c>
      <c r="M41" s="882">
        <v>4.1666666666666666E-3</v>
      </c>
      <c r="N41" s="889">
        <f t="shared" si="23"/>
        <v>0.39027777777777795</v>
      </c>
      <c r="O41" s="889">
        <v>4.1666666666666666E-3</v>
      </c>
      <c r="P41" s="889">
        <f t="shared" si="24"/>
        <v>0.3944444444444446</v>
      </c>
      <c r="Q41" s="101">
        <v>3.472222222222222E-3</v>
      </c>
      <c r="R41" s="889">
        <f t="shared" si="25"/>
        <v>0.39791666666666681</v>
      </c>
      <c r="S41" s="101">
        <v>4.1666666666666666E-3</v>
      </c>
      <c r="T41" s="889">
        <f t="shared" si="26"/>
        <v>0.40208333333333346</v>
      </c>
      <c r="U41" s="889">
        <v>4.1666666666666666E-3</v>
      </c>
      <c r="V41" s="889">
        <f t="shared" si="27"/>
        <v>0.40625000000000011</v>
      </c>
      <c r="W41" s="889">
        <v>5.5555555555555558E-3</v>
      </c>
      <c r="X41" s="889">
        <f t="shared" si="28"/>
        <v>0.41180555555555565</v>
      </c>
      <c r="Y41" s="882">
        <v>6.2499999999999995E-3</v>
      </c>
      <c r="Z41" s="889">
        <f t="shared" si="29"/>
        <v>0.41805555555555562</v>
      </c>
      <c r="AA41" s="889">
        <v>6.2499999999999995E-3</v>
      </c>
      <c r="AB41" s="889">
        <f t="shared" si="30"/>
        <v>0.4243055555555556</v>
      </c>
      <c r="AC41" s="882">
        <v>5.5555555555555558E-3</v>
      </c>
      <c r="AD41" s="882">
        <f t="shared" si="31"/>
        <v>0.42986111111111114</v>
      </c>
      <c r="AE41" s="882">
        <v>5.5555555555555558E-3</v>
      </c>
      <c r="AF41" s="889">
        <f t="shared" si="32"/>
        <v>0.43541666666666667</v>
      </c>
      <c r="AG41" s="889">
        <v>4.1666666666666666E-3</v>
      </c>
      <c r="AH41" s="889">
        <f t="shared" si="33"/>
        <v>0.43958333333333333</v>
      </c>
      <c r="AI41" s="889">
        <v>4.1666666666666666E-3</v>
      </c>
      <c r="AJ41" s="889">
        <f t="shared" si="34"/>
        <v>0.44374999999999998</v>
      </c>
      <c r="AK41" s="889">
        <v>4.1666666666666666E-3</v>
      </c>
      <c r="AL41" s="889">
        <f t="shared" si="35"/>
        <v>0.44791666666666663</v>
      </c>
      <c r="AM41" s="882">
        <v>4.1666666666666666E-3</v>
      </c>
      <c r="AN41" s="889">
        <f t="shared" si="36"/>
        <v>0.45208333333333328</v>
      </c>
      <c r="AO41" s="882">
        <v>4.8611111111111112E-3</v>
      </c>
      <c r="AP41" s="889">
        <f t="shared" si="37"/>
        <v>0.45694444444444438</v>
      </c>
      <c r="AQ41" s="882">
        <v>4.8611111111111112E-3</v>
      </c>
      <c r="AR41" s="889">
        <f t="shared" si="38"/>
        <v>0.46180555555555547</v>
      </c>
      <c r="AS41" s="889">
        <v>4.1666666666666666E-3</v>
      </c>
      <c r="AT41" s="889">
        <f t="shared" si="39"/>
        <v>0.46597222222222212</v>
      </c>
      <c r="AU41" s="889">
        <v>6.9444444444444441E-3</v>
      </c>
      <c r="AV41" s="950">
        <f t="shared" si="0"/>
        <v>0.47291666666666654</v>
      </c>
      <c r="AW41" s="887">
        <v>0</v>
      </c>
      <c r="AX41" s="889">
        <f t="shared" si="1"/>
        <v>0.47291666666666654</v>
      </c>
      <c r="AY41" s="889">
        <v>0</v>
      </c>
      <c r="AZ41" s="889">
        <f t="shared" si="2"/>
        <v>0.47291666666666654</v>
      </c>
      <c r="BA41" s="889">
        <v>0</v>
      </c>
      <c r="BB41" s="889">
        <f t="shared" si="3"/>
        <v>0.47291666666666654</v>
      </c>
      <c r="BC41" s="889">
        <v>0</v>
      </c>
      <c r="BD41" s="889">
        <f t="shared" si="4"/>
        <v>0.47291666666666654</v>
      </c>
      <c r="BE41" s="889">
        <v>0</v>
      </c>
      <c r="BF41" s="889">
        <f t="shared" si="5"/>
        <v>0.47291666666666654</v>
      </c>
      <c r="BG41" s="889">
        <v>0</v>
      </c>
      <c r="BH41" s="889">
        <f t="shared" si="6"/>
        <v>0.47291666666666654</v>
      </c>
      <c r="BI41" s="889">
        <v>0</v>
      </c>
      <c r="BJ41" s="889">
        <f t="shared" si="7"/>
        <v>0.47291666666666654</v>
      </c>
      <c r="BK41" s="889">
        <v>0</v>
      </c>
      <c r="BL41" s="889">
        <f t="shared" si="8"/>
        <v>0.47291666666666654</v>
      </c>
      <c r="BM41" s="889">
        <v>0</v>
      </c>
      <c r="BN41" s="889">
        <f t="shared" si="9"/>
        <v>0.47291666666666654</v>
      </c>
      <c r="BO41" s="889">
        <v>0</v>
      </c>
      <c r="BP41" s="889">
        <f t="shared" si="10"/>
        <v>0.47291666666666654</v>
      </c>
      <c r="BQ41" s="889">
        <v>0</v>
      </c>
      <c r="BR41" s="889">
        <f t="shared" si="11"/>
        <v>0.47291666666666654</v>
      </c>
      <c r="BS41" s="889">
        <v>0</v>
      </c>
      <c r="BT41" s="889">
        <f t="shared" si="12"/>
        <v>0.47291666666666654</v>
      </c>
      <c r="BU41" s="889">
        <v>0</v>
      </c>
      <c r="BV41" s="889">
        <f t="shared" si="13"/>
        <v>0.47291666666666654</v>
      </c>
      <c r="BW41" s="887">
        <v>4.8611111111111112E-3</v>
      </c>
      <c r="BX41" s="883">
        <f t="shared" si="14"/>
        <v>0.47777777777777763</v>
      </c>
      <c r="BY41" s="891"/>
      <c r="BZ41" s="101"/>
      <c r="CA41" s="101">
        <f t="shared" si="40"/>
        <v>0.10972222222222183</v>
      </c>
      <c r="CB41" s="1">
        <f t="shared" si="15"/>
        <v>16.682278481012716</v>
      </c>
      <c r="CC41" s="103"/>
      <c r="CD41" s="88">
        <f t="shared" si="16"/>
        <v>157.99999999999943</v>
      </c>
      <c r="CE41" s="88">
        <f t="shared" si="17"/>
        <v>43.93</v>
      </c>
      <c r="CG41" s="33">
        <f t="shared" si="41"/>
        <v>0.10972222222222183</v>
      </c>
      <c r="CH41" s="34">
        <f t="shared" si="18"/>
        <v>157.99999999999943</v>
      </c>
      <c r="CI41" s="35">
        <f t="shared" si="42"/>
        <v>2.633333333333324</v>
      </c>
    </row>
    <row r="42" spans="1:87" x14ac:dyDescent="0.2">
      <c r="A42" s="1253"/>
      <c r="B42" s="308">
        <v>19</v>
      </c>
      <c r="C42" s="718">
        <v>9.0277777777777787E-3</v>
      </c>
      <c r="D42" s="886">
        <f t="shared" si="19"/>
        <v>0.3770833333333336</v>
      </c>
      <c r="E42" s="887">
        <v>0</v>
      </c>
      <c r="F42" s="875"/>
      <c r="G42" s="876">
        <v>6.2499999999999995E-3</v>
      </c>
      <c r="H42" s="949">
        <f t="shared" si="20"/>
        <v>0.38333333333333358</v>
      </c>
      <c r="I42" s="882">
        <v>7.6388888888888886E-3</v>
      </c>
      <c r="J42" s="889">
        <f t="shared" si="21"/>
        <v>0.39097222222222244</v>
      </c>
      <c r="K42" s="882">
        <v>4.1666666666666666E-3</v>
      </c>
      <c r="L42" s="889">
        <f t="shared" si="22"/>
        <v>0.39513888888888909</v>
      </c>
      <c r="M42" s="882">
        <v>4.1666666666666666E-3</v>
      </c>
      <c r="N42" s="889">
        <f t="shared" si="23"/>
        <v>0.39930555555555575</v>
      </c>
      <c r="O42" s="889">
        <v>4.1666666666666666E-3</v>
      </c>
      <c r="P42" s="889">
        <f t="shared" si="24"/>
        <v>0.4034722222222224</v>
      </c>
      <c r="Q42" s="101">
        <v>3.472222222222222E-3</v>
      </c>
      <c r="R42" s="889">
        <f t="shared" si="25"/>
        <v>0.40694444444444461</v>
      </c>
      <c r="S42" s="101">
        <v>4.1666666666666666E-3</v>
      </c>
      <c r="T42" s="889">
        <f t="shared" si="26"/>
        <v>0.41111111111111126</v>
      </c>
      <c r="U42" s="889">
        <v>4.1666666666666666E-3</v>
      </c>
      <c r="V42" s="889">
        <f t="shared" si="27"/>
        <v>0.41527777777777791</v>
      </c>
      <c r="W42" s="889">
        <v>5.5555555555555558E-3</v>
      </c>
      <c r="X42" s="889">
        <f t="shared" si="28"/>
        <v>0.42083333333333345</v>
      </c>
      <c r="Y42" s="882">
        <v>6.2499999999999995E-3</v>
      </c>
      <c r="Z42" s="889">
        <f t="shared" si="29"/>
        <v>0.42708333333333343</v>
      </c>
      <c r="AA42" s="889">
        <v>6.2499999999999995E-3</v>
      </c>
      <c r="AB42" s="889">
        <f t="shared" si="30"/>
        <v>0.4333333333333334</v>
      </c>
      <c r="AC42" s="882">
        <v>5.5555555555555558E-3</v>
      </c>
      <c r="AD42" s="882">
        <f t="shared" si="31"/>
        <v>0.43888888888888894</v>
      </c>
      <c r="AE42" s="882">
        <v>5.5555555555555558E-3</v>
      </c>
      <c r="AF42" s="889">
        <f t="shared" si="32"/>
        <v>0.44444444444444448</v>
      </c>
      <c r="AG42" s="889">
        <v>4.1666666666666666E-3</v>
      </c>
      <c r="AH42" s="889">
        <f t="shared" si="33"/>
        <v>0.44861111111111113</v>
      </c>
      <c r="AI42" s="889">
        <v>4.1666666666666666E-3</v>
      </c>
      <c r="AJ42" s="889">
        <f t="shared" si="34"/>
        <v>0.45277777777777778</v>
      </c>
      <c r="AK42" s="889">
        <v>4.1666666666666666E-3</v>
      </c>
      <c r="AL42" s="889">
        <f t="shared" si="35"/>
        <v>0.45694444444444443</v>
      </c>
      <c r="AM42" s="882">
        <v>4.1666666666666666E-3</v>
      </c>
      <c r="AN42" s="889">
        <f t="shared" si="36"/>
        <v>0.46111111111111108</v>
      </c>
      <c r="AO42" s="882">
        <v>4.8611111111111112E-3</v>
      </c>
      <c r="AP42" s="889">
        <f t="shared" si="37"/>
        <v>0.46597222222222218</v>
      </c>
      <c r="AQ42" s="882">
        <v>4.8611111111111112E-3</v>
      </c>
      <c r="AR42" s="889">
        <f t="shared" si="38"/>
        <v>0.47083333333333327</v>
      </c>
      <c r="AS42" s="889">
        <v>4.1666666666666666E-3</v>
      </c>
      <c r="AT42" s="889">
        <f t="shared" si="39"/>
        <v>0.47499999999999992</v>
      </c>
      <c r="AU42" s="889">
        <v>6.9444444444444441E-3</v>
      </c>
      <c r="AV42" s="950">
        <f t="shared" si="0"/>
        <v>0.48194444444444434</v>
      </c>
      <c r="AW42" s="887">
        <v>0</v>
      </c>
      <c r="AX42" s="889">
        <f t="shared" si="1"/>
        <v>0.48194444444444434</v>
      </c>
      <c r="AY42" s="889">
        <v>0</v>
      </c>
      <c r="AZ42" s="889">
        <f t="shared" si="2"/>
        <v>0.48194444444444434</v>
      </c>
      <c r="BA42" s="889">
        <v>0</v>
      </c>
      <c r="BB42" s="889">
        <f t="shared" si="3"/>
        <v>0.48194444444444434</v>
      </c>
      <c r="BC42" s="889">
        <v>0</v>
      </c>
      <c r="BD42" s="889">
        <f t="shared" si="4"/>
        <v>0.48194444444444434</v>
      </c>
      <c r="BE42" s="889">
        <v>0</v>
      </c>
      <c r="BF42" s="889">
        <f t="shared" si="5"/>
        <v>0.48194444444444434</v>
      </c>
      <c r="BG42" s="889">
        <v>0</v>
      </c>
      <c r="BH42" s="889">
        <f t="shared" si="6"/>
        <v>0.48194444444444434</v>
      </c>
      <c r="BI42" s="889">
        <v>0</v>
      </c>
      <c r="BJ42" s="889">
        <f t="shared" si="7"/>
        <v>0.48194444444444434</v>
      </c>
      <c r="BK42" s="889">
        <v>0</v>
      </c>
      <c r="BL42" s="889">
        <f t="shared" si="8"/>
        <v>0.48194444444444434</v>
      </c>
      <c r="BM42" s="889">
        <v>0</v>
      </c>
      <c r="BN42" s="889">
        <f t="shared" si="9"/>
        <v>0.48194444444444434</v>
      </c>
      <c r="BO42" s="889">
        <v>0</v>
      </c>
      <c r="BP42" s="889">
        <f t="shared" si="10"/>
        <v>0.48194444444444434</v>
      </c>
      <c r="BQ42" s="889">
        <v>0</v>
      </c>
      <c r="BR42" s="889">
        <f t="shared" si="11"/>
        <v>0.48194444444444434</v>
      </c>
      <c r="BS42" s="889">
        <v>0</v>
      </c>
      <c r="BT42" s="889">
        <f t="shared" si="12"/>
        <v>0.48194444444444434</v>
      </c>
      <c r="BU42" s="889">
        <v>0</v>
      </c>
      <c r="BV42" s="889">
        <f t="shared" si="13"/>
        <v>0.48194444444444434</v>
      </c>
      <c r="BW42" s="887">
        <v>4.8611111111111112E-3</v>
      </c>
      <c r="BX42" s="883">
        <f t="shared" si="14"/>
        <v>0.48680555555555544</v>
      </c>
      <c r="BY42" s="884"/>
      <c r="BZ42" s="101"/>
      <c r="CA42" s="101">
        <f t="shared" si="40"/>
        <v>0.10972222222222183</v>
      </c>
      <c r="CB42" s="1">
        <f t="shared" si="15"/>
        <v>16.682278481012716</v>
      </c>
      <c r="CC42" s="153"/>
      <c r="CD42" s="88">
        <f t="shared" si="16"/>
        <v>157.99999999999943</v>
      </c>
      <c r="CE42" s="88">
        <f t="shared" si="17"/>
        <v>43.93</v>
      </c>
      <c r="CG42" s="33">
        <f t="shared" si="41"/>
        <v>0.10972222222222183</v>
      </c>
      <c r="CH42" s="34">
        <f t="shared" si="18"/>
        <v>157.99999999999943</v>
      </c>
      <c r="CI42" s="35">
        <f t="shared" si="42"/>
        <v>2.633333333333324</v>
      </c>
    </row>
    <row r="43" spans="1:87" x14ac:dyDescent="0.2">
      <c r="A43" s="1253"/>
      <c r="B43" s="308">
        <v>20</v>
      </c>
      <c r="C43" s="718">
        <v>9.0277777777777787E-3</v>
      </c>
      <c r="D43" s="886">
        <f t="shared" si="19"/>
        <v>0.3861111111111114</v>
      </c>
      <c r="E43" s="887">
        <v>0</v>
      </c>
      <c r="F43" s="875"/>
      <c r="G43" s="876">
        <v>6.2499999999999995E-3</v>
      </c>
      <c r="H43" s="949">
        <f t="shared" si="20"/>
        <v>0.39236111111111138</v>
      </c>
      <c r="I43" s="882">
        <v>7.6388888888888886E-3</v>
      </c>
      <c r="J43" s="889">
        <f t="shared" si="21"/>
        <v>0.40000000000000024</v>
      </c>
      <c r="K43" s="882">
        <v>4.1666666666666666E-3</v>
      </c>
      <c r="L43" s="889">
        <f t="shared" si="22"/>
        <v>0.4041666666666669</v>
      </c>
      <c r="M43" s="882">
        <v>4.1666666666666666E-3</v>
      </c>
      <c r="N43" s="889">
        <f t="shared" si="23"/>
        <v>0.40833333333333355</v>
      </c>
      <c r="O43" s="889">
        <v>4.1666666666666666E-3</v>
      </c>
      <c r="P43" s="889">
        <f t="shared" si="24"/>
        <v>0.4125000000000002</v>
      </c>
      <c r="Q43" s="101">
        <v>3.472222222222222E-3</v>
      </c>
      <c r="R43" s="889">
        <f t="shared" si="25"/>
        <v>0.41597222222222241</v>
      </c>
      <c r="S43" s="101">
        <v>4.1666666666666666E-3</v>
      </c>
      <c r="T43" s="889">
        <f t="shared" si="26"/>
        <v>0.42013888888888906</v>
      </c>
      <c r="U43" s="889">
        <v>4.1666666666666666E-3</v>
      </c>
      <c r="V43" s="889">
        <f t="shared" si="27"/>
        <v>0.42430555555555571</v>
      </c>
      <c r="W43" s="889">
        <v>5.5555555555555558E-3</v>
      </c>
      <c r="X43" s="889">
        <f t="shared" si="28"/>
        <v>0.42986111111111125</v>
      </c>
      <c r="Y43" s="882">
        <v>6.2499999999999995E-3</v>
      </c>
      <c r="Z43" s="889">
        <f t="shared" si="29"/>
        <v>0.43611111111111123</v>
      </c>
      <c r="AA43" s="889">
        <v>6.2499999999999995E-3</v>
      </c>
      <c r="AB43" s="889">
        <f t="shared" si="30"/>
        <v>0.4423611111111112</v>
      </c>
      <c r="AC43" s="882">
        <v>5.5555555555555558E-3</v>
      </c>
      <c r="AD43" s="882">
        <f t="shared" si="31"/>
        <v>0.44791666666666674</v>
      </c>
      <c r="AE43" s="882">
        <v>5.5555555555555558E-3</v>
      </c>
      <c r="AF43" s="889">
        <f t="shared" si="32"/>
        <v>0.45347222222222228</v>
      </c>
      <c r="AG43" s="889">
        <v>4.1666666666666666E-3</v>
      </c>
      <c r="AH43" s="889">
        <f t="shared" si="33"/>
        <v>0.45763888888888893</v>
      </c>
      <c r="AI43" s="889">
        <v>4.1666666666666666E-3</v>
      </c>
      <c r="AJ43" s="889">
        <f t="shared" si="34"/>
        <v>0.46180555555555558</v>
      </c>
      <c r="AK43" s="889">
        <v>4.1666666666666666E-3</v>
      </c>
      <c r="AL43" s="889">
        <f t="shared" si="35"/>
        <v>0.46597222222222223</v>
      </c>
      <c r="AM43" s="882">
        <v>4.1666666666666666E-3</v>
      </c>
      <c r="AN43" s="889">
        <f t="shared" si="36"/>
        <v>0.47013888888888888</v>
      </c>
      <c r="AO43" s="882">
        <v>4.8611111111111112E-3</v>
      </c>
      <c r="AP43" s="889">
        <f t="shared" si="37"/>
        <v>0.47499999999999998</v>
      </c>
      <c r="AQ43" s="882">
        <v>4.8611111111111112E-3</v>
      </c>
      <c r="AR43" s="889">
        <f t="shared" si="38"/>
        <v>0.47986111111111107</v>
      </c>
      <c r="AS43" s="889">
        <v>4.1666666666666666E-3</v>
      </c>
      <c r="AT43" s="889">
        <f t="shared" si="39"/>
        <v>0.48402777777777772</v>
      </c>
      <c r="AU43" s="889">
        <v>6.9444444444444441E-3</v>
      </c>
      <c r="AV43" s="950">
        <f t="shared" si="0"/>
        <v>0.49097222222222214</v>
      </c>
      <c r="AW43" s="887">
        <v>0</v>
      </c>
      <c r="AX43" s="889">
        <f t="shared" si="1"/>
        <v>0.49097222222222214</v>
      </c>
      <c r="AY43" s="889">
        <v>0</v>
      </c>
      <c r="AZ43" s="889">
        <f t="shared" si="2"/>
        <v>0.49097222222222214</v>
      </c>
      <c r="BA43" s="889">
        <v>0</v>
      </c>
      <c r="BB43" s="889">
        <f t="shared" si="3"/>
        <v>0.49097222222222214</v>
      </c>
      <c r="BC43" s="889">
        <v>0</v>
      </c>
      <c r="BD43" s="889">
        <f t="shared" si="4"/>
        <v>0.49097222222222214</v>
      </c>
      <c r="BE43" s="889">
        <v>0</v>
      </c>
      <c r="BF43" s="889">
        <f t="shared" si="5"/>
        <v>0.49097222222222214</v>
      </c>
      <c r="BG43" s="889">
        <v>0</v>
      </c>
      <c r="BH43" s="889">
        <f t="shared" si="6"/>
        <v>0.49097222222222214</v>
      </c>
      <c r="BI43" s="889">
        <v>0</v>
      </c>
      <c r="BJ43" s="889">
        <f t="shared" si="7"/>
        <v>0.49097222222222214</v>
      </c>
      <c r="BK43" s="889">
        <v>0</v>
      </c>
      <c r="BL43" s="889">
        <f t="shared" si="8"/>
        <v>0.49097222222222214</v>
      </c>
      <c r="BM43" s="889">
        <v>0</v>
      </c>
      <c r="BN43" s="889">
        <f t="shared" si="9"/>
        <v>0.49097222222222214</v>
      </c>
      <c r="BO43" s="889">
        <v>0</v>
      </c>
      <c r="BP43" s="889">
        <f t="shared" si="10"/>
        <v>0.49097222222222214</v>
      </c>
      <c r="BQ43" s="889">
        <v>0</v>
      </c>
      <c r="BR43" s="889">
        <f t="shared" si="11"/>
        <v>0.49097222222222214</v>
      </c>
      <c r="BS43" s="889">
        <v>0</v>
      </c>
      <c r="BT43" s="889">
        <f t="shared" si="12"/>
        <v>0.49097222222222214</v>
      </c>
      <c r="BU43" s="889">
        <v>0</v>
      </c>
      <c r="BV43" s="889">
        <f t="shared" si="13"/>
        <v>0.49097222222222214</v>
      </c>
      <c r="BW43" s="887">
        <v>4.8611111111111112E-3</v>
      </c>
      <c r="BX43" s="883">
        <f t="shared" si="14"/>
        <v>0.49583333333333324</v>
      </c>
      <c r="BY43" s="891"/>
      <c r="BZ43" s="101"/>
      <c r="CA43" s="101">
        <f t="shared" si="40"/>
        <v>0.10972222222222183</v>
      </c>
      <c r="CB43" s="1">
        <f t="shared" si="15"/>
        <v>16.682278481012716</v>
      </c>
      <c r="CC43" s="103"/>
      <c r="CD43" s="88">
        <f t="shared" si="16"/>
        <v>157.99999999999943</v>
      </c>
      <c r="CE43" s="88">
        <f t="shared" si="17"/>
        <v>43.93</v>
      </c>
      <c r="CG43" s="33">
        <f t="shared" si="41"/>
        <v>0.10972222222222183</v>
      </c>
      <c r="CH43" s="34">
        <f t="shared" si="18"/>
        <v>157.99999999999943</v>
      </c>
      <c r="CI43" s="35">
        <f t="shared" si="42"/>
        <v>2.633333333333324</v>
      </c>
    </row>
    <row r="44" spans="1:87" x14ac:dyDescent="0.2">
      <c r="A44" s="1253"/>
      <c r="B44" s="308">
        <v>21</v>
      </c>
      <c r="C44" s="718">
        <v>9.0277777777777787E-3</v>
      </c>
      <c r="D44" s="886">
        <f t="shared" si="19"/>
        <v>0.39513888888888921</v>
      </c>
      <c r="E44" s="887">
        <v>0</v>
      </c>
      <c r="F44" s="875"/>
      <c r="G44" s="876">
        <v>6.2499999999999995E-3</v>
      </c>
      <c r="H44" s="949">
        <f t="shared" si="20"/>
        <v>0.40138888888888918</v>
      </c>
      <c r="I44" s="882">
        <v>7.6388888888888886E-3</v>
      </c>
      <c r="J44" s="889">
        <f t="shared" si="21"/>
        <v>0.40902777777777805</v>
      </c>
      <c r="K44" s="882">
        <v>4.1666666666666666E-3</v>
      </c>
      <c r="L44" s="889">
        <f t="shared" si="22"/>
        <v>0.4131944444444447</v>
      </c>
      <c r="M44" s="882">
        <v>4.1666666666666666E-3</v>
      </c>
      <c r="N44" s="889">
        <f t="shared" si="23"/>
        <v>0.41736111111111135</v>
      </c>
      <c r="O44" s="889">
        <v>4.1666666666666666E-3</v>
      </c>
      <c r="P44" s="889">
        <f t="shared" si="24"/>
        <v>0.421527777777778</v>
      </c>
      <c r="Q44" s="101">
        <v>3.472222222222222E-3</v>
      </c>
      <c r="R44" s="889">
        <f t="shared" si="25"/>
        <v>0.42500000000000021</v>
      </c>
      <c r="S44" s="101">
        <v>4.1666666666666666E-3</v>
      </c>
      <c r="T44" s="889">
        <f t="shared" si="26"/>
        <v>0.42916666666666686</v>
      </c>
      <c r="U44" s="889">
        <v>4.1666666666666666E-3</v>
      </c>
      <c r="V44" s="889">
        <f t="shared" si="27"/>
        <v>0.43333333333333351</v>
      </c>
      <c r="W44" s="889">
        <v>5.5555555555555558E-3</v>
      </c>
      <c r="X44" s="889">
        <f t="shared" si="28"/>
        <v>0.43888888888888905</v>
      </c>
      <c r="Y44" s="882">
        <v>6.2499999999999995E-3</v>
      </c>
      <c r="Z44" s="889">
        <f t="shared" si="29"/>
        <v>0.44513888888888903</v>
      </c>
      <c r="AA44" s="889">
        <v>6.2499999999999995E-3</v>
      </c>
      <c r="AB44" s="889">
        <f t="shared" si="30"/>
        <v>0.45138888888888901</v>
      </c>
      <c r="AC44" s="882">
        <v>5.5555555555555558E-3</v>
      </c>
      <c r="AD44" s="882">
        <f t="shared" si="31"/>
        <v>0.45694444444444454</v>
      </c>
      <c r="AE44" s="882">
        <v>5.5555555555555558E-3</v>
      </c>
      <c r="AF44" s="889">
        <f t="shared" si="32"/>
        <v>0.46250000000000008</v>
      </c>
      <c r="AG44" s="889">
        <v>4.1666666666666666E-3</v>
      </c>
      <c r="AH44" s="889">
        <f t="shared" si="33"/>
        <v>0.46666666666666673</v>
      </c>
      <c r="AI44" s="889">
        <v>4.1666666666666666E-3</v>
      </c>
      <c r="AJ44" s="889">
        <f t="shared" si="34"/>
        <v>0.47083333333333338</v>
      </c>
      <c r="AK44" s="889">
        <v>4.1666666666666666E-3</v>
      </c>
      <c r="AL44" s="889">
        <f t="shared" si="35"/>
        <v>0.47500000000000003</v>
      </c>
      <c r="AM44" s="882">
        <v>4.1666666666666666E-3</v>
      </c>
      <c r="AN44" s="889">
        <f t="shared" si="36"/>
        <v>0.47916666666666669</v>
      </c>
      <c r="AO44" s="882">
        <v>4.8611111111111112E-3</v>
      </c>
      <c r="AP44" s="889">
        <f t="shared" si="37"/>
        <v>0.48402777777777778</v>
      </c>
      <c r="AQ44" s="882">
        <v>4.8611111111111112E-3</v>
      </c>
      <c r="AR44" s="889">
        <f t="shared" si="38"/>
        <v>0.48888888888888887</v>
      </c>
      <c r="AS44" s="889">
        <v>4.1666666666666666E-3</v>
      </c>
      <c r="AT44" s="889">
        <f t="shared" si="39"/>
        <v>0.49305555555555552</v>
      </c>
      <c r="AU44" s="889">
        <v>6.9444444444444441E-3</v>
      </c>
      <c r="AV44" s="950">
        <f t="shared" si="0"/>
        <v>0.49999999999999994</v>
      </c>
      <c r="AW44" s="887">
        <v>0</v>
      </c>
      <c r="AX44" s="889">
        <f t="shared" si="1"/>
        <v>0.49999999999999994</v>
      </c>
      <c r="AY44" s="889">
        <v>0</v>
      </c>
      <c r="AZ44" s="889">
        <f t="shared" si="2"/>
        <v>0.49999999999999994</v>
      </c>
      <c r="BA44" s="889">
        <v>0</v>
      </c>
      <c r="BB44" s="889">
        <f t="shared" si="3"/>
        <v>0.49999999999999994</v>
      </c>
      <c r="BC44" s="889">
        <v>0</v>
      </c>
      <c r="BD44" s="889">
        <f t="shared" si="4"/>
        <v>0.49999999999999994</v>
      </c>
      <c r="BE44" s="889">
        <v>0</v>
      </c>
      <c r="BF44" s="889">
        <f t="shared" si="5"/>
        <v>0.49999999999999994</v>
      </c>
      <c r="BG44" s="889">
        <v>0</v>
      </c>
      <c r="BH44" s="889">
        <f t="shared" si="6"/>
        <v>0.49999999999999994</v>
      </c>
      <c r="BI44" s="889">
        <v>0</v>
      </c>
      <c r="BJ44" s="889">
        <f t="shared" si="7"/>
        <v>0.49999999999999994</v>
      </c>
      <c r="BK44" s="889">
        <v>0</v>
      </c>
      <c r="BL44" s="889">
        <f t="shared" si="8"/>
        <v>0.49999999999999994</v>
      </c>
      <c r="BM44" s="889">
        <v>0</v>
      </c>
      <c r="BN44" s="889">
        <f t="shared" si="9"/>
        <v>0.49999999999999994</v>
      </c>
      <c r="BO44" s="889">
        <v>0</v>
      </c>
      <c r="BP44" s="889">
        <f t="shared" si="10"/>
        <v>0.49999999999999994</v>
      </c>
      <c r="BQ44" s="889">
        <v>0</v>
      </c>
      <c r="BR44" s="889">
        <f t="shared" si="11"/>
        <v>0.49999999999999994</v>
      </c>
      <c r="BS44" s="889">
        <v>0</v>
      </c>
      <c r="BT44" s="889">
        <f t="shared" si="12"/>
        <v>0.49999999999999994</v>
      </c>
      <c r="BU44" s="889">
        <v>0</v>
      </c>
      <c r="BV44" s="889">
        <f t="shared" si="13"/>
        <v>0.49999999999999994</v>
      </c>
      <c r="BW44" s="887">
        <v>4.8611111111111112E-3</v>
      </c>
      <c r="BX44" s="883">
        <f t="shared" si="14"/>
        <v>0.50486111111111109</v>
      </c>
      <c r="BY44" s="884"/>
      <c r="BZ44" s="101"/>
      <c r="CA44" s="101">
        <f t="shared" si="40"/>
        <v>0.10972222222222189</v>
      </c>
      <c r="CB44" s="1">
        <f t="shared" si="15"/>
        <v>16.682278481012709</v>
      </c>
      <c r="CC44" s="103"/>
      <c r="CD44" s="88">
        <f t="shared" si="16"/>
        <v>157.99999999999952</v>
      </c>
      <c r="CE44" s="88">
        <f t="shared" si="17"/>
        <v>43.93</v>
      </c>
      <c r="CG44" s="33">
        <f t="shared" si="41"/>
        <v>0.10972222222222189</v>
      </c>
      <c r="CH44" s="34">
        <f t="shared" si="18"/>
        <v>157.99999999999952</v>
      </c>
      <c r="CI44" s="35">
        <f t="shared" si="42"/>
        <v>2.6333333333333253</v>
      </c>
    </row>
    <row r="45" spans="1:87" x14ac:dyDescent="0.2">
      <c r="A45" s="1253"/>
      <c r="B45" s="308">
        <v>22</v>
      </c>
      <c r="C45" s="718">
        <v>9.0277777777777787E-3</v>
      </c>
      <c r="D45" s="886">
        <f t="shared" si="19"/>
        <v>0.40416666666666701</v>
      </c>
      <c r="E45" s="887">
        <v>0</v>
      </c>
      <c r="F45" s="875"/>
      <c r="G45" s="876">
        <v>6.2499999999999995E-3</v>
      </c>
      <c r="H45" s="949">
        <f t="shared" si="20"/>
        <v>0.41041666666666698</v>
      </c>
      <c r="I45" s="882">
        <v>7.6388888888888886E-3</v>
      </c>
      <c r="J45" s="889">
        <f t="shared" si="21"/>
        <v>0.41805555555555585</v>
      </c>
      <c r="K45" s="882">
        <v>4.1666666666666666E-3</v>
      </c>
      <c r="L45" s="889">
        <f t="shared" si="22"/>
        <v>0.4222222222222225</v>
      </c>
      <c r="M45" s="882">
        <v>4.1666666666666666E-3</v>
      </c>
      <c r="N45" s="889">
        <f t="shared" si="23"/>
        <v>0.42638888888888915</v>
      </c>
      <c r="O45" s="889">
        <v>4.1666666666666666E-3</v>
      </c>
      <c r="P45" s="889">
        <f t="shared" si="24"/>
        <v>0.4305555555555558</v>
      </c>
      <c r="Q45" s="101">
        <v>3.472222222222222E-3</v>
      </c>
      <c r="R45" s="889">
        <f t="shared" si="25"/>
        <v>0.43402777777777801</v>
      </c>
      <c r="S45" s="101">
        <v>4.1666666666666666E-3</v>
      </c>
      <c r="T45" s="889">
        <f t="shared" si="26"/>
        <v>0.43819444444444466</v>
      </c>
      <c r="U45" s="889">
        <v>4.1666666666666666E-3</v>
      </c>
      <c r="V45" s="889">
        <f t="shared" si="27"/>
        <v>0.44236111111111132</v>
      </c>
      <c r="W45" s="889">
        <v>5.5555555555555558E-3</v>
      </c>
      <c r="X45" s="889">
        <f t="shared" si="28"/>
        <v>0.44791666666666685</v>
      </c>
      <c r="Y45" s="882">
        <v>6.2499999999999995E-3</v>
      </c>
      <c r="Z45" s="889">
        <f t="shared" si="29"/>
        <v>0.45416666666666683</v>
      </c>
      <c r="AA45" s="889">
        <v>6.2499999999999995E-3</v>
      </c>
      <c r="AB45" s="889">
        <f t="shared" si="30"/>
        <v>0.46041666666666681</v>
      </c>
      <c r="AC45" s="882">
        <v>5.5555555555555558E-3</v>
      </c>
      <c r="AD45" s="882">
        <f t="shared" si="31"/>
        <v>0.46597222222222234</v>
      </c>
      <c r="AE45" s="882">
        <v>5.5555555555555558E-3</v>
      </c>
      <c r="AF45" s="889">
        <f t="shared" si="32"/>
        <v>0.47152777777777788</v>
      </c>
      <c r="AG45" s="889">
        <v>4.1666666666666666E-3</v>
      </c>
      <c r="AH45" s="889">
        <f t="shared" si="33"/>
        <v>0.47569444444444453</v>
      </c>
      <c r="AI45" s="889">
        <v>4.1666666666666666E-3</v>
      </c>
      <c r="AJ45" s="889">
        <f t="shared" si="34"/>
        <v>0.47986111111111118</v>
      </c>
      <c r="AK45" s="889">
        <v>4.1666666666666666E-3</v>
      </c>
      <c r="AL45" s="889">
        <f t="shared" si="35"/>
        <v>0.48402777777777783</v>
      </c>
      <c r="AM45" s="882">
        <v>4.1666666666666666E-3</v>
      </c>
      <c r="AN45" s="889">
        <f t="shared" si="36"/>
        <v>0.48819444444444449</v>
      </c>
      <c r="AO45" s="882">
        <v>4.8611111111111112E-3</v>
      </c>
      <c r="AP45" s="889">
        <f t="shared" si="37"/>
        <v>0.49305555555555558</v>
      </c>
      <c r="AQ45" s="882">
        <v>4.8611111111111112E-3</v>
      </c>
      <c r="AR45" s="889">
        <f t="shared" si="38"/>
        <v>0.49791666666666667</v>
      </c>
      <c r="AS45" s="889">
        <v>4.1666666666666666E-3</v>
      </c>
      <c r="AT45" s="889">
        <f t="shared" si="39"/>
        <v>0.50208333333333333</v>
      </c>
      <c r="AU45" s="889">
        <v>6.9444444444444441E-3</v>
      </c>
      <c r="AV45" s="950">
        <f t="shared" si="0"/>
        <v>0.50902777777777775</v>
      </c>
      <c r="AW45" s="887">
        <v>0</v>
      </c>
      <c r="AX45" s="889">
        <f t="shared" si="1"/>
        <v>0.50902777777777775</v>
      </c>
      <c r="AY45" s="889">
        <v>0</v>
      </c>
      <c r="AZ45" s="889">
        <f t="shared" si="2"/>
        <v>0.50902777777777775</v>
      </c>
      <c r="BA45" s="889">
        <v>0</v>
      </c>
      <c r="BB45" s="889">
        <f t="shared" si="3"/>
        <v>0.50902777777777775</v>
      </c>
      <c r="BC45" s="889">
        <v>0</v>
      </c>
      <c r="BD45" s="889">
        <f t="shared" si="4"/>
        <v>0.50902777777777775</v>
      </c>
      <c r="BE45" s="889">
        <v>0</v>
      </c>
      <c r="BF45" s="889">
        <f t="shared" si="5"/>
        <v>0.50902777777777775</v>
      </c>
      <c r="BG45" s="889">
        <v>0</v>
      </c>
      <c r="BH45" s="889">
        <f t="shared" si="6"/>
        <v>0.50902777777777775</v>
      </c>
      <c r="BI45" s="889">
        <v>0</v>
      </c>
      <c r="BJ45" s="889">
        <f t="shared" si="7"/>
        <v>0.50902777777777775</v>
      </c>
      <c r="BK45" s="889">
        <v>0</v>
      </c>
      <c r="BL45" s="889">
        <f t="shared" si="8"/>
        <v>0.50902777777777775</v>
      </c>
      <c r="BM45" s="889">
        <v>0</v>
      </c>
      <c r="BN45" s="889">
        <f t="shared" si="9"/>
        <v>0.50902777777777775</v>
      </c>
      <c r="BO45" s="889">
        <v>0</v>
      </c>
      <c r="BP45" s="889">
        <f t="shared" si="10"/>
        <v>0.50902777777777775</v>
      </c>
      <c r="BQ45" s="889">
        <v>0</v>
      </c>
      <c r="BR45" s="889">
        <f t="shared" si="11"/>
        <v>0.50902777777777775</v>
      </c>
      <c r="BS45" s="889">
        <v>0</v>
      </c>
      <c r="BT45" s="889">
        <f t="shared" si="12"/>
        <v>0.50902777777777775</v>
      </c>
      <c r="BU45" s="889">
        <v>0</v>
      </c>
      <c r="BV45" s="889">
        <f t="shared" si="13"/>
        <v>0.50902777777777775</v>
      </c>
      <c r="BW45" s="887">
        <v>4.8611111111111112E-3</v>
      </c>
      <c r="BX45" s="883">
        <f t="shared" si="14"/>
        <v>0.51388888888888884</v>
      </c>
      <c r="BY45" s="891"/>
      <c r="BZ45" s="101"/>
      <c r="CA45" s="101">
        <f t="shared" si="40"/>
        <v>0.10972222222222183</v>
      </c>
      <c r="CB45" s="1">
        <f t="shared" si="15"/>
        <v>16.682278481012716</v>
      </c>
      <c r="CC45" s="153"/>
      <c r="CD45" s="88">
        <f t="shared" si="16"/>
        <v>157.99999999999943</v>
      </c>
      <c r="CE45" s="88">
        <f t="shared" si="17"/>
        <v>43.93</v>
      </c>
      <c r="CG45" s="33">
        <f t="shared" si="41"/>
        <v>0.10972222222222183</v>
      </c>
      <c r="CH45" s="34">
        <f t="shared" si="18"/>
        <v>157.99999999999943</v>
      </c>
      <c r="CI45" s="35">
        <f t="shared" si="42"/>
        <v>2.633333333333324</v>
      </c>
    </row>
    <row r="46" spans="1:87" x14ac:dyDescent="0.2">
      <c r="A46" s="1253"/>
      <c r="B46" s="308">
        <v>23</v>
      </c>
      <c r="C46" s="718">
        <v>9.0277777777777787E-3</v>
      </c>
      <c r="D46" s="886">
        <f t="shared" si="19"/>
        <v>0.41319444444444481</v>
      </c>
      <c r="E46" s="887">
        <v>0</v>
      </c>
      <c r="F46" s="875"/>
      <c r="G46" s="876">
        <v>6.2499999999999995E-3</v>
      </c>
      <c r="H46" s="949">
        <f t="shared" si="20"/>
        <v>0.41944444444444479</v>
      </c>
      <c r="I46" s="882">
        <v>7.6388888888888886E-3</v>
      </c>
      <c r="J46" s="889">
        <f t="shared" si="21"/>
        <v>0.42708333333333365</v>
      </c>
      <c r="K46" s="882">
        <v>4.1666666666666666E-3</v>
      </c>
      <c r="L46" s="889">
        <f t="shared" si="22"/>
        <v>0.4312500000000003</v>
      </c>
      <c r="M46" s="882">
        <v>4.1666666666666666E-3</v>
      </c>
      <c r="N46" s="889">
        <f t="shared" si="23"/>
        <v>0.43541666666666695</v>
      </c>
      <c r="O46" s="889">
        <v>4.1666666666666666E-3</v>
      </c>
      <c r="P46" s="889">
        <f t="shared" si="24"/>
        <v>0.4395833333333336</v>
      </c>
      <c r="Q46" s="101">
        <v>3.472222222222222E-3</v>
      </c>
      <c r="R46" s="889">
        <f t="shared" si="25"/>
        <v>0.44305555555555581</v>
      </c>
      <c r="S46" s="101">
        <v>4.1666666666666666E-3</v>
      </c>
      <c r="T46" s="889">
        <f t="shared" si="26"/>
        <v>0.44722222222222247</v>
      </c>
      <c r="U46" s="889">
        <v>4.1666666666666666E-3</v>
      </c>
      <c r="V46" s="889">
        <f t="shared" si="27"/>
        <v>0.45138888888888912</v>
      </c>
      <c r="W46" s="889">
        <v>5.5555555555555558E-3</v>
      </c>
      <c r="X46" s="889">
        <f t="shared" si="28"/>
        <v>0.45694444444444465</v>
      </c>
      <c r="Y46" s="882">
        <v>6.2499999999999995E-3</v>
      </c>
      <c r="Z46" s="889">
        <f t="shared" si="29"/>
        <v>0.46319444444444463</v>
      </c>
      <c r="AA46" s="889">
        <v>6.2499999999999995E-3</v>
      </c>
      <c r="AB46" s="889">
        <f t="shared" si="30"/>
        <v>0.46944444444444461</v>
      </c>
      <c r="AC46" s="882">
        <v>5.5555555555555558E-3</v>
      </c>
      <c r="AD46" s="882">
        <f t="shared" si="31"/>
        <v>0.47500000000000014</v>
      </c>
      <c r="AE46" s="882">
        <v>5.5555555555555558E-3</v>
      </c>
      <c r="AF46" s="889">
        <f t="shared" si="32"/>
        <v>0.48055555555555568</v>
      </c>
      <c r="AG46" s="889">
        <v>4.1666666666666666E-3</v>
      </c>
      <c r="AH46" s="889">
        <f t="shared" si="33"/>
        <v>0.48472222222222233</v>
      </c>
      <c r="AI46" s="889">
        <v>4.1666666666666666E-3</v>
      </c>
      <c r="AJ46" s="889">
        <f t="shared" si="34"/>
        <v>0.48888888888888898</v>
      </c>
      <c r="AK46" s="889">
        <v>4.1666666666666666E-3</v>
      </c>
      <c r="AL46" s="889">
        <f t="shared" si="35"/>
        <v>0.49305555555555564</v>
      </c>
      <c r="AM46" s="882">
        <v>4.1666666666666666E-3</v>
      </c>
      <c r="AN46" s="889">
        <f t="shared" si="36"/>
        <v>0.49722222222222229</v>
      </c>
      <c r="AO46" s="882">
        <v>4.8611111111111112E-3</v>
      </c>
      <c r="AP46" s="889">
        <f t="shared" si="37"/>
        <v>0.50208333333333344</v>
      </c>
      <c r="AQ46" s="882">
        <v>4.8611111111111112E-3</v>
      </c>
      <c r="AR46" s="889">
        <f t="shared" si="38"/>
        <v>0.50694444444444453</v>
      </c>
      <c r="AS46" s="889">
        <v>4.1666666666666666E-3</v>
      </c>
      <c r="AT46" s="889">
        <f t="shared" si="39"/>
        <v>0.51111111111111118</v>
      </c>
      <c r="AU46" s="889">
        <v>6.9444444444444441E-3</v>
      </c>
      <c r="AV46" s="950">
        <f t="shared" si="0"/>
        <v>0.5180555555555556</v>
      </c>
      <c r="AW46" s="887">
        <v>0</v>
      </c>
      <c r="AX46" s="889">
        <f t="shared" si="1"/>
        <v>0.5180555555555556</v>
      </c>
      <c r="AY46" s="889">
        <v>0</v>
      </c>
      <c r="AZ46" s="889">
        <f t="shared" si="2"/>
        <v>0.5180555555555556</v>
      </c>
      <c r="BA46" s="889">
        <v>0</v>
      </c>
      <c r="BB46" s="889">
        <f t="shared" si="3"/>
        <v>0.5180555555555556</v>
      </c>
      <c r="BC46" s="889">
        <v>0</v>
      </c>
      <c r="BD46" s="889">
        <f t="shared" si="4"/>
        <v>0.5180555555555556</v>
      </c>
      <c r="BE46" s="889">
        <v>0</v>
      </c>
      <c r="BF46" s="889">
        <f t="shared" si="5"/>
        <v>0.5180555555555556</v>
      </c>
      <c r="BG46" s="889">
        <v>0</v>
      </c>
      <c r="BH46" s="889">
        <f t="shared" si="6"/>
        <v>0.5180555555555556</v>
      </c>
      <c r="BI46" s="889">
        <v>0</v>
      </c>
      <c r="BJ46" s="889">
        <f t="shared" si="7"/>
        <v>0.5180555555555556</v>
      </c>
      <c r="BK46" s="889">
        <v>0</v>
      </c>
      <c r="BL46" s="889">
        <f t="shared" si="8"/>
        <v>0.5180555555555556</v>
      </c>
      <c r="BM46" s="889">
        <v>0</v>
      </c>
      <c r="BN46" s="889">
        <f t="shared" si="9"/>
        <v>0.5180555555555556</v>
      </c>
      <c r="BO46" s="889">
        <v>0</v>
      </c>
      <c r="BP46" s="889">
        <f t="shared" si="10"/>
        <v>0.5180555555555556</v>
      </c>
      <c r="BQ46" s="889">
        <v>0</v>
      </c>
      <c r="BR46" s="889">
        <f t="shared" si="11"/>
        <v>0.5180555555555556</v>
      </c>
      <c r="BS46" s="889">
        <v>0</v>
      </c>
      <c r="BT46" s="889">
        <f t="shared" si="12"/>
        <v>0.5180555555555556</v>
      </c>
      <c r="BU46" s="889">
        <v>0</v>
      </c>
      <c r="BV46" s="889">
        <f t="shared" si="13"/>
        <v>0.5180555555555556</v>
      </c>
      <c r="BW46" s="887">
        <v>4.8611111111111112E-3</v>
      </c>
      <c r="BX46" s="883">
        <f t="shared" si="14"/>
        <v>0.5229166666666667</v>
      </c>
      <c r="BY46" s="884"/>
      <c r="BZ46" s="101"/>
      <c r="CA46" s="101">
        <f t="shared" si="40"/>
        <v>0.10972222222222189</v>
      </c>
      <c r="CB46" s="1">
        <f t="shared" si="15"/>
        <v>16.682278481012709</v>
      </c>
      <c r="CC46" s="103"/>
      <c r="CD46" s="88">
        <f>+CA46*$CD$19</f>
        <v>157.99999999999952</v>
      </c>
      <c r="CE46" s="88">
        <f t="shared" si="17"/>
        <v>43.93</v>
      </c>
      <c r="CG46" s="33">
        <f t="shared" si="41"/>
        <v>0.10972222222222189</v>
      </c>
      <c r="CH46" s="34">
        <f t="shared" si="18"/>
        <v>157.99999999999952</v>
      </c>
      <c r="CI46" s="35">
        <f t="shared" si="42"/>
        <v>2.6333333333333253</v>
      </c>
    </row>
    <row r="47" spans="1:87" x14ac:dyDescent="0.2">
      <c r="A47" s="1253"/>
      <c r="B47" s="308">
        <v>24</v>
      </c>
      <c r="C47" s="718">
        <v>9.0277777777777787E-3</v>
      </c>
      <c r="D47" s="886">
        <f t="shared" si="19"/>
        <v>0.42222222222222261</v>
      </c>
      <c r="E47" s="887">
        <v>0</v>
      </c>
      <c r="F47" s="875"/>
      <c r="G47" s="876">
        <v>6.2499999999999995E-3</v>
      </c>
      <c r="H47" s="949">
        <f t="shared" si="20"/>
        <v>0.42847222222222259</v>
      </c>
      <c r="I47" s="882">
        <v>7.6388888888888886E-3</v>
      </c>
      <c r="J47" s="889">
        <f t="shared" si="21"/>
        <v>0.43611111111111145</v>
      </c>
      <c r="K47" s="882">
        <v>4.1666666666666666E-3</v>
      </c>
      <c r="L47" s="889">
        <f t="shared" si="22"/>
        <v>0.4402777777777781</v>
      </c>
      <c r="M47" s="882">
        <v>4.1666666666666666E-3</v>
      </c>
      <c r="N47" s="889">
        <f t="shared" si="23"/>
        <v>0.44444444444444475</v>
      </c>
      <c r="O47" s="889">
        <v>4.1666666666666666E-3</v>
      </c>
      <c r="P47" s="889">
        <f t="shared" si="24"/>
        <v>0.4486111111111114</v>
      </c>
      <c r="Q47" s="101">
        <v>3.472222222222222E-3</v>
      </c>
      <c r="R47" s="889">
        <f t="shared" si="25"/>
        <v>0.45208333333333361</v>
      </c>
      <c r="S47" s="101">
        <v>4.1666666666666666E-3</v>
      </c>
      <c r="T47" s="889">
        <f t="shared" si="26"/>
        <v>0.45625000000000027</v>
      </c>
      <c r="U47" s="889">
        <v>4.1666666666666666E-3</v>
      </c>
      <c r="V47" s="889">
        <f t="shared" si="27"/>
        <v>0.46041666666666692</v>
      </c>
      <c r="W47" s="889">
        <v>5.5555555555555558E-3</v>
      </c>
      <c r="X47" s="889">
        <f t="shared" si="28"/>
        <v>0.46597222222222245</v>
      </c>
      <c r="Y47" s="882">
        <v>6.2499999999999995E-3</v>
      </c>
      <c r="Z47" s="889">
        <f t="shared" si="29"/>
        <v>0.47222222222222243</v>
      </c>
      <c r="AA47" s="889">
        <v>6.2499999999999995E-3</v>
      </c>
      <c r="AB47" s="889">
        <f t="shared" si="30"/>
        <v>0.47847222222222241</v>
      </c>
      <c r="AC47" s="882">
        <v>5.5555555555555558E-3</v>
      </c>
      <c r="AD47" s="882">
        <f t="shared" si="31"/>
        <v>0.48402777777777795</v>
      </c>
      <c r="AE47" s="882">
        <v>5.5555555555555558E-3</v>
      </c>
      <c r="AF47" s="889">
        <f t="shared" si="32"/>
        <v>0.48958333333333348</v>
      </c>
      <c r="AG47" s="889">
        <v>4.1666666666666666E-3</v>
      </c>
      <c r="AH47" s="889">
        <f t="shared" si="33"/>
        <v>0.49375000000000013</v>
      </c>
      <c r="AI47" s="889">
        <v>4.1666666666666666E-3</v>
      </c>
      <c r="AJ47" s="889">
        <f t="shared" si="34"/>
        <v>0.49791666666666679</v>
      </c>
      <c r="AK47" s="889">
        <v>4.1666666666666666E-3</v>
      </c>
      <c r="AL47" s="889">
        <f t="shared" si="35"/>
        <v>0.50208333333333344</v>
      </c>
      <c r="AM47" s="882">
        <v>4.1666666666666666E-3</v>
      </c>
      <c r="AN47" s="889">
        <f t="shared" si="36"/>
        <v>0.50625000000000009</v>
      </c>
      <c r="AO47" s="882">
        <v>4.8611111111111112E-3</v>
      </c>
      <c r="AP47" s="889">
        <f t="shared" si="37"/>
        <v>0.51111111111111118</v>
      </c>
      <c r="AQ47" s="882">
        <v>4.8611111111111112E-3</v>
      </c>
      <c r="AR47" s="889">
        <f t="shared" si="38"/>
        <v>0.51597222222222228</v>
      </c>
      <c r="AS47" s="889">
        <v>4.1666666666666666E-3</v>
      </c>
      <c r="AT47" s="889">
        <f t="shared" si="39"/>
        <v>0.52013888888888893</v>
      </c>
      <c r="AU47" s="889">
        <v>6.9444444444444441E-3</v>
      </c>
      <c r="AV47" s="950">
        <f t="shared" si="0"/>
        <v>0.52708333333333335</v>
      </c>
      <c r="AW47" s="887">
        <v>0</v>
      </c>
      <c r="AX47" s="889">
        <f t="shared" si="1"/>
        <v>0.52708333333333335</v>
      </c>
      <c r="AY47" s="889">
        <v>0</v>
      </c>
      <c r="AZ47" s="889">
        <f t="shared" si="2"/>
        <v>0.52708333333333335</v>
      </c>
      <c r="BA47" s="889">
        <v>0</v>
      </c>
      <c r="BB47" s="889">
        <f t="shared" si="3"/>
        <v>0.52708333333333335</v>
      </c>
      <c r="BC47" s="889">
        <v>0</v>
      </c>
      <c r="BD47" s="889">
        <f t="shared" si="4"/>
        <v>0.52708333333333335</v>
      </c>
      <c r="BE47" s="889">
        <v>0</v>
      </c>
      <c r="BF47" s="889">
        <f t="shared" si="5"/>
        <v>0.52708333333333335</v>
      </c>
      <c r="BG47" s="889">
        <v>0</v>
      </c>
      <c r="BH47" s="889">
        <f t="shared" si="6"/>
        <v>0.52708333333333335</v>
      </c>
      <c r="BI47" s="889">
        <v>0</v>
      </c>
      <c r="BJ47" s="889">
        <f t="shared" si="7"/>
        <v>0.52708333333333335</v>
      </c>
      <c r="BK47" s="889">
        <v>0</v>
      </c>
      <c r="BL47" s="889">
        <f t="shared" si="8"/>
        <v>0.52708333333333335</v>
      </c>
      <c r="BM47" s="889">
        <v>0</v>
      </c>
      <c r="BN47" s="889">
        <f t="shared" si="9"/>
        <v>0.52708333333333335</v>
      </c>
      <c r="BO47" s="889">
        <v>0</v>
      </c>
      <c r="BP47" s="889">
        <f t="shared" si="10"/>
        <v>0.52708333333333335</v>
      </c>
      <c r="BQ47" s="889">
        <v>0</v>
      </c>
      <c r="BR47" s="889">
        <f t="shared" si="11"/>
        <v>0.52708333333333335</v>
      </c>
      <c r="BS47" s="889">
        <v>0</v>
      </c>
      <c r="BT47" s="889">
        <f t="shared" si="12"/>
        <v>0.52708333333333335</v>
      </c>
      <c r="BU47" s="889">
        <v>0</v>
      </c>
      <c r="BV47" s="889">
        <f t="shared" si="13"/>
        <v>0.52708333333333335</v>
      </c>
      <c r="BW47" s="887">
        <v>4.8611111111111112E-3</v>
      </c>
      <c r="BX47" s="883">
        <f t="shared" si="14"/>
        <v>0.53194444444444444</v>
      </c>
      <c r="BY47" s="891"/>
      <c r="BZ47" s="101"/>
      <c r="CA47" s="101">
        <f t="shared" si="40"/>
        <v>0.10972222222222183</v>
      </c>
      <c r="CB47" s="1">
        <f t="shared" si="15"/>
        <v>16.682278481012716</v>
      </c>
      <c r="CC47" s="103"/>
      <c r="CD47" s="88">
        <f>+CA47*$CD$19</f>
        <v>157.99999999999943</v>
      </c>
      <c r="CE47" s="88">
        <f t="shared" si="17"/>
        <v>43.93</v>
      </c>
      <c r="CG47" s="33">
        <f t="shared" si="41"/>
        <v>0.10972222222222183</v>
      </c>
      <c r="CH47" s="34">
        <f t="shared" si="18"/>
        <v>157.99999999999943</v>
      </c>
      <c r="CI47" s="35">
        <f t="shared" si="42"/>
        <v>2.633333333333324</v>
      </c>
    </row>
    <row r="48" spans="1:87" x14ac:dyDescent="0.2">
      <c r="A48" s="1253"/>
      <c r="B48" s="308">
        <v>25</v>
      </c>
      <c r="C48" s="718">
        <v>9.0277777777777787E-3</v>
      </c>
      <c r="D48" s="886">
        <f t="shared" si="19"/>
        <v>0.43125000000000041</v>
      </c>
      <c r="E48" s="887">
        <v>0</v>
      </c>
      <c r="F48" s="875"/>
      <c r="G48" s="876">
        <v>6.2499999999999995E-3</v>
      </c>
      <c r="H48" s="949">
        <f t="shared" si="20"/>
        <v>0.43750000000000039</v>
      </c>
      <c r="I48" s="882">
        <v>7.6388888888888886E-3</v>
      </c>
      <c r="J48" s="889">
        <f t="shared" si="21"/>
        <v>0.44513888888888925</v>
      </c>
      <c r="K48" s="882">
        <v>4.1666666666666666E-3</v>
      </c>
      <c r="L48" s="889">
        <f t="shared" si="22"/>
        <v>0.4493055555555559</v>
      </c>
      <c r="M48" s="882">
        <v>4.1666666666666666E-3</v>
      </c>
      <c r="N48" s="889">
        <f t="shared" si="23"/>
        <v>0.45347222222222255</v>
      </c>
      <c r="O48" s="889">
        <v>4.1666666666666666E-3</v>
      </c>
      <c r="P48" s="889">
        <f t="shared" si="24"/>
        <v>0.45763888888888921</v>
      </c>
      <c r="Q48" s="101">
        <v>3.472222222222222E-3</v>
      </c>
      <c r="R48" s="889">
        <f t="shared" si="25"/>
        <v>0.46111111111111142</v>
      </c>
      <c r="S48" s="101">
        <v>4.1666666666666666E-3</v>
      </c>
      <c r="T48" s="889">
        <f t="shared" si="26"/>
        <v>0.46527777777777807</v>
      </c>
      <c r="U48" s="889">
        <v>4.1666666666666666E-3</v>
      </c>
      <c r="V48" s="889">
        <f t="shared" si="27"/>
        <v>0.46944444444444472</v>
      </c>
      <c r="W48" s="889">
        <v>5.5555555555555558E-3</v>
      </c>
      <c r="X48" s="889">
        <f t="shared" si="28"/>
        <v>0.47500000000000026</v>
      </c>
      <c r="Y48" s="882">
        <v>6.2499999999999995E-3</v>
      </c>
      <c r="Z48" s="889">
        <f t="shared" si="29"/>
        <v>0.48125000000000023</v>
      </c>
      <c r="AA48" s="889">
        <v>6.2499999999999995E-3</v>
      </c>
      <c r="AB48" s="889">
        <f t="shared" si="30"/>
        <v>0.48750000000000021</v>
      </c>
      <c r="AC48" s="882">
        <v>5.5555555555555558E-3</v>
      </c>
      <c r="AD48" s="882">
        <f t="shared" si="31"/>
        <v>0.49305555555555575</v>
      </c>
      <c r="AE48" s="882">
        <v>5.5555555555555558E-3</v>
      </c>
      <c r="AF48" s="889">
        <f t="shared" si="32"/>
        <v>0.49861111111111128</v>
      </c>
      <c r="AG48" s="889">
        <v>4.1666666666666666E-3</v>
      </c>
      <c r="AH48" s="889">
        <f t="shared" si="33"/>
        <v>0.50277777777777799</v>
      </c>
      <c r="AI48" s="889">
        <v>4.1666666666666666E-3</v>
      </c>
      <c r="AJ48" s="889">
        <f t="shared" si="34"/>
        <v>0.50694444444444464</v>
      </c>
      <c r="AK48" s="889">
        <v>4.1666666666666666E-3</v>
      </c>
      <c r="AL48" s="889">
        <f t="shared" si="35"/>
        <v>0.51111111111111129</v>
      </c>
      <c r="AM48" s="882">
        <v>4.1666666666666666E-3</v>
      </c>
      <c r="AN48" s="889">
        <f t="shared" si="36"/>
        <v>0.51527777777777795</v>
      </c>
      <c r="AO48" s="882">
        <v>4.8611111111111112E-3</v>
      </c>
      <c r="AP48" s="889">
        <f t="shared" si="37"/>
        <v>0.52013888888888904</v>
      </c>
      <c r="AQ48" s="882">
        <v>4.8611111111111112E-3</v>
      </c>
      <c r="AR48" s="889">
        <f t="shared" si="38"/>
        <v>0.52500000000000013</v>
      </c>
      <c r="AS48" s="889">
        <v>4.1666666666666666E-3</v>
      </c>
      <c r="AT48" s="889">
        <f t="shared" si="39"/>
        <v>0.52916666666666679</v>
      </c>
      <c r="AU48" s="889">
        <v>6.9444444444444441E-3</v>
      </c>
      <c r="AV48" s="950">
        <f t="shared" si="0"/>
        <v>0.5361111111111112</v>
      </c>
      <c r="AW48" s="887">
        <v>0</v>
      </c>
      <c r="AX48" s="889">
        <f t="shared" si="1"/>
        <v>0.5361111111111112</v>
      </c>
      <c r="AY48" s="889">
        <v>0</v>
      </c>
      <c r="AZ48" s="889">
        <f t="shared" si="2"/>
        <v>0.5361111111111112</v>
      </c>
      <c r="BA48" s="889">
        <v>0</v>
      </c>
      <c r="BB48" s="889">
        <f t="shared" si="3"/>
        <v>0.5361111111111112</v>
      </c>
      <c r="BC48" s="889">
        <v>0</v>
      </c>
      <c r="BD48" s="889">
        <f t="shared" si="4"/>
        <v>0.5361111111111112</v>
      </c>
      <c r="BE48" s="889">
        <v>0</v>
      </c>
      <c r="BF48" s="889">
        <f t="shared" si="5"/>
        <v>0.5361111111111112</v>
      </c>
      <c r="BG48" s="889">
        <v>0</v>
      </c>
      <c r="BH48" s="889">
        <f t="shared" si="6"/>
        <v>0.5361111111111112</v>
      </c>
      <c r="BI48" s="889">
        <v>0</v>
      </c>
      <c r="BJ48" s="889">
        <f t="shared" si="7"/>
        <v>0.5361111111111112</v>
      </c>
      <c r="BK48" s="889">
        <v>0</v>
      </c>
      <c r="BL48" s="889">
        <f t="shared" si="8"/>
        <v>0.5361111111111112</v>
      </c>
      <c r="BM48" s="889">
        <v>0</v>
      </c>
      <c r="BN48" s="889">
        <f t="shared" si="9"/>
        <v>0.5361111111111112</v>
      </c>
      <c r="BO48" s="889">
        <v>0</v>
      </c>
      <c r="BP48" s="889">
        <f t="shared" si="10"/>
        <v>0.5361111111111112</v>
      </c>
      <c r="BQ48" s="889">
        <v>0</v>
      </c>
      <c r="BR48" s="889">
        <f t="shared" si="11"/>
        <v>0.5361111111111112</v>
      </c>
      <c r="BS48" s="889">
        <v>0</v>
      </c>
      <c r="BT48" s="889">
        <f t="shared" si="12"/>
        <v>0.5361111111111112</v>
      </c>
      <c r="BU48" s="889">
        <v>0</v>
      </c>
      <c r="BV48" s="889">
        <f t="shared" si="13"/>
        <v>0.5361111111111112</v>
      </c>
      <c r="BW48" s="887">
        <v>4.8611111111111112E-3</v>
      </c>
      <c r="BX48" s="883">
        <f t="shared" si="14"/>
        <v>0.5409722222222223</v>
      </c>
      <c r="BY48" s="884"/>
      <c r="BZ48" s="104"/>
      <c r="CA48" s="101">
        <f t="shared" si="40"/>
        <v>0.10972222222222189</v>
      </c>
      <c r="CB48" s="1">
        <f t="shared" si="15"/>
        <v>16.682278481012709</v>
      </c>
      <c r="CC48" s="153"/>
      <c r="CD48" s="88">
        <f>+CA48*$CD$19</f>
        <v>157.99999999999952</v>
      </c>
      <c r="CE48" s="88">
        <f t="shared" si="17"/>
        <v>43.93</v>
      </c>
      <c r="CG48" s="33">
        <f t="shared" si="41"/>
        <v>0.10972222222222189</v>
      </c>
      <c r="CH48" s="34">
        <f t="shared" si="18"/>
        <v>157.99999999999952</v>
      </c>
      <c r="CI48" s="35">
        <f t="shared" si="42"/>
        <v>2.6333333333333253</v>
      </c>
    </row>
    <row r="49" spans="1:87" x14ac:dyDescent="0.2">
      <c r="A49" s="1253"/>
      <c r="B49" s="308">
        <v>26</v>
      </c>
      <c r="C49" s="718">
        <v>9.0277777777777787E-3</v>
      </c>
      <c r="D49" s="886">
        <f t="shared" si="19"/>
        <v>0.44027777777777821</v>
      </c>
      <c r="E49" s="887">
        <v>0</v>
      </c>
      <c r="F49" s="875"/>
      <c r="G49" s="876">
        <v>6.2499999999999995E-3</v>
      </c>
      <c r="H49" s="949">
        <f t="shared" si="20"/>
        <v>0.44652777777777819</v>
      </c>
      <c r="I49" s="882">
        <v>7.6388888888888886E-3</v>
      </c>
      <c r="J49" s="889">
        <f t="shared" si="21"/>
        <v>0.45416666666666705</v>
      </c>
      <c r="K49" s="882">
        <v>4.1666666666666666E-3</v>
      </c>
      <c r="L49" s="889">
        <f t="shared" si="22"/>
        <v>0.4583333333333337</v>
      </c>
      <c r="M49" s="882">
        <v>4.1666666666666666E-3</v>
      </c>
      <c r="N49" s="889">
        <f t="shared" si="23"/>
        <v>0.46250000000000036</v>
      </c>
      <c r="O49" s="889">
        <v>4.1666666666666666E-3</v>
      </c>
      <c r="P49" s="889">
        <f t="shared" si="24"/>
        <v>0.46666666666666701</v>
      </c>
      <c r="Q49" s="101">
        <v>3.472222222222222E-3</v>
      </c>
      <c r="R49" s="889">
        <f t="shared" si="25"/>
        <v>0.47013888888888922</v>
      </c>
      <c r="S49" s="101">
        <v>4.1666666666666666E-3</v>
      </c>
      <c r="T49" s="889">
        <f t="shared" si="26"/>
        <v>0.47430555555555587</v>
      </c>
      <c r="U49" s="889">
        <v>4.1666666666666666E-3</v>
      </c>
      <c r="V49" s="889">
        <f t="shared" si="27"/>
        <v>0.47847222222222252</v>
      </c>
      <c r="W49" s="889">
        <v>5.5555555555555558E-3</v>
      </c>
      <c r="X49" s="889">
        <f t="shared" si="28"/>
        <v>0.48402777777777806</v>
      </c>
      <c r="Y49" s="882">
        <v>6.2499999999999995E-3</v>
      </c>
      <c r="Z49" s="889">
        <f t="shared" si="29"/>
        <v>0.49027777777777803</v>
      </c>
      <c r="AA49" s="889">
        <v>6.2499999999999995E-3</v>
      </c>
      <c r="AB49" s="889">
        <f t="shared" si="30"/>
        <v>0.49652777777777801</v>
      </c>
      <c r="AC49" s="882">
        <v>5.5555555555555558E-3</v>
      </c>
      <c r="AD49" s="882">
        <f t="shared" si="31"/>
        <v>0.50208333333333355</v>
      </c>
      <c r="AE49" s="882">
        <v>5.5555555555555558E-3</v>
      </c>
      <c r="AF49" s="889">
        <f t="shared" si="32"/>
        <v>0.50763888888888908</v>
      </c>
      <c r="AG49" s="889">
        <v>4.1666666666666666E-3</v>
      </c>
      <c r="AH49" s="889">
        <f t="shared" si="33"/>
        <v>0.51180555555555574</v>
      </c>
      <c r="AI49" s="889">
        <v>4.1666666666666666E-3</v>
      </c>
      <c r="AJ49" s="889">
        <f t="shared" si="34"/>
        <v>0.51597222222222239</v>
      </c>
      <c r="AK49" s="889">
        <v>4.1666666666666666E-3</v>
      </c>
      <c r="AL49" s="889">
        <f t="shared" si="35"/>
        <v>0.52013888888888904</v>
      </c>
      <c r="AM49" s="882">
        <v>4.1666666666666666E-3</v>
      </c>
      <c r="AN49" s="889">
        <f t="shared" si="36"/>
        <v>0.52430555555555569</v>
      </c>
      <c r="AO49" s="882">
        <v>4.8611111111111112E-3</v>
      </c>
      <c r="AP49" s="889">
        <f t="shared" si="37"/>
        <v>0.52916666666666679</v>
      </c>
      <c r="AQ49" s="882">
        <v>4.8611111111111112E-3</v>
      </c>
      <c r="AR49" s="889">
        <f t="shared" si="38"/>
        <v>0.53402777777777788</v>
      </c>
      <c r="AS49" s="889">
        <v>4.1666666666666666E-3</v>
      </c>
      <c r="AT49" s="889">
        <f t="shared" si="39"/>
        <v>0.53819444444444453</v>
      </c>
      <c r="AU49" s="889">
        <v>6.9444444444444441E-3</v>
      </c>
      <c r="AV49" s="950">
        <f t="shared" si="0"/>
        <v>0.54513888888888895</v>
      </c>
      <c r="AW49" s="887">
        <v>0</v>
      </c>
      <c r="AX49" s="889">
        <f t="shared" si="1"/>
        <v>0.54513888888888895</v>
      </c>
      <c r="AY49" s="889">
        <v>0</v>
      </c>
      <c r="AZ49" s="889">
        <f t="shared" si="2"/>
        <v>0.54513888888888895</v>
      </c>
      <c r="BA49" s="889">
        <v>0</v>
      </c>
      <c r="BB49" s="889">
        <f t="shared" si="3"/>
        <v>0.54513888888888895</v>
      </c>
      <c r="BC49" s="889">
        <v>0</v>
      </c>
      <c r="BD49" s="889">
        <f t="shared" si="4"/>
        <v>0.54513888888888895</v>
      </c>
      <c r="BE49" s="889">
        <v>0</v>
      </c>
      <c r="BF49" s="889">
        <f t="shared" si="5"/>
        <v>0.54513888888888895</v>
      </c>
      <c r="BG49" s="889">
        <v>0</v>
      </c>
      <c r="BH49" s="889">
        <f t="shared" si="6"/>
        <v>0.54513888888888895</v>
      </c>
      <c r="BI49" s="889">
        <v>0</v>
      </c>
      <c r="BJ49" s="889">
        <f t="shared" si="7"/>
        <v>0.54513888888888895</v>
      </c>
      <c r="BK49" s="889">
        <v>0</v>
      </c>
      <c r="BL49" s="889">
        <f t="shared" si="8"/>
        <v>0.54513888888888895</v>
      </c>
      <c r="BM49" s="889">
        <v>0</v>
      </c>
      <c r="BN49" s="889">
        <f t="shared" si="9"/>
        <v>0.54513888888888895</v>
      </c>
      <c r="BO49" s="889">
        <v>0</v>
      </c>
      <c r="BP49" s="889">
        <f t="shared" si="10"/>
        <v>0.54513888888888895</v>
      </c>
      <c r="BQ49" s="889">
        <v>0</v>
      </c>
      <c r="BR49" s="889">
        <f t="shared" si="11"/>
        <v>0.54513888888888895</v>
      </c>
      <c r="BS49" s="889">
        <v>0</v>
      </c>
      <c r="BT49" s="889">
        <f t="shared" si="12"/>
        <v>0.54513888888888895</v>
      </c>
      <c r="BU49" s="889">
        <v>0</v>
      </c>
      <c r="BV49" s="889">
        <f t="shared" si="13"/>
        <v>0.54513888888888895</v>
      </c>
      <c r="BW49" s="887">
        <v>4.8611111111111112E-3</v>
      </c>
      <c r="BX49" s="883">
        <f t="shared" si="14"/>
        <v>0.55000000000000004</v>
      </c>
      <c r="BY49" s="891"/>
      <c r="BZ49" s="101"/>
      <c r="CA49" s="101">
        <f t="shared" si="40"/>
        <v>0.10972222222222183</v>
      </c>
      <c r="CB49" s="1">
        <f t="shared" si="15"/>
        <v>16.682278481012716</v>
      </c>
      <c r="CC49" s="103"/>
      <c r="CD49" s="88">
        <f>+CA49*$CD$19</f>
        <v>157.99999999999943</v>
      </c>
      <c r="CE49" s="88">
        <f t="shared" si="17"/>
        <v>43.93</v>
      </c>
      <c r="CG49" s="33">
        <f t="shared" si="41"/>
        <v>0.10972222222222183</v>
      </c>
      <c r="CH49" s="34">
        <f t="shared" si="18"/>
        <v>157.99999999999943</v>
      </c>
      <c r="CI49" s="35">
        <f t="shared" si="42"/>
        <v>2.633333333333324</v>
      </c>
    </row>
    <row r="50" spans="1:87" x14ac:dyDescent="0.2">
      <c r="A50" s="1253"/>
      <c r="B50" s="308">
        <v>27</v>
      </c>
      <c r="C50" s="718">
        <v>9.0277777777777787E-3</v>
      </c>
      <c r="D50" s="13">
        <f t="shared" si="19"/>
        <v>0.44930555555555601</v>
      </c>
      <c r="E50" s="227">
        <v>0</v>
      </c>
      <c r="G50" s="876">
        <v>6.2499999999999995E-3</v>
      </c>
      <c r="H50" s="220">
        <f t="shared" si="20"/>
        <v>0.45555555555555599</v>
      </c>
      <c r="I50" s="101">
        <v>8.3333333333333332E-3</v>
      </c>
      <c r="J50" s="101">
        <f t="shared" si="21"/>
        <v>0.46388888888888935</v>
      </c>
      <c r="K50" s="104">
        <v>4.1666666666666666E-3</v>
      </c>
      <c r="L50" s="101">
        <f t="shared" si="22"/>
        <v>0.468055555555556</v>
      </c>
      <c r="M50" s="104">
        <v>4.1666666666666666E-3</v>
      </c>
      <c r="N50" s="101">
        <f t="shared" si="23"/>
        <v>0.47222222222222265</v>
      </c>
      <c r="O50" s="101">
        <v>4.1666666666666666E-3</v>
      </c>
      <c r="P50" s="101">
        <f t="shared" si="24"/>
        <v>0.47638888888888931</v>
      </c>
      <c r="Q50" s="101">
        <v>3.472222222222222E-3</v>
      </c>
      <c r="R50" s="101">
        <f t="shared" si="25"/>
        <v>0.47986111111111152</v>
      </c>
      <c r="S50" s="101">
        <v>4.1666666666666666E-3</v>
      </c>
      <c r="T50" s="101">
        <f t="shared" si="26"/>
        <v>0.48402777777777817</v>
      </c>
      <c r="U50" s="101">
        <v>4.8611111111111112E-3</v>
      </c>
      <c r="V50" s="101">
        <f t="shared" si="27"/>
        <v>0.48888888888888926</v>
      </c>
      <c r="W50" s="101">
        <v>5.5555555555555558E-3</v>
      </c>
      <c r="X50" s="101">
        <f t="shared" si="28"/>
        <v>0.4944444444444448</v>
      </c>
      <c r="Y50" s="882">
        <v>6.2499999999999995E-3</v>
      </c>
      <c r="Z50" s="101">
        <f t="shared" si="29"/>
        <v>0.50069444444444478</v>
      </c>
      <c r="AA50" s="101">
        <v>6.2499999999999995E-3</v>
      </c>
      <c r="AB50" s="101">
        <f t="shared" si="30"/>
        <v>0.50694444444444475</v>
      </c>
      <c r="AC50" s="104">
        <v>5.5555555555555558E-3</v>
      </c>
      <c r="AD50" s="104">
        <f t="shared" si="31"/>
        <v>0.51250000000000029</v>
      </c>
      <c r="AE50" s="104">
        <v>5.5555555555555558E-3</v>
      </c>
      <c r="AF50" s="101">
        <f t="shared" si="32"/>
        <v>0.51805555555555582</v>
      </c>
      <c r="AG50" s="889">
        <v>4.8611111111111112E-3</v>
      </c>
      <c r="AH50" s="101">
        <f t="shared" si="33"/>
        <v>0.52291666666666692</v>
      </c>
      <c r="AI50" s="889">
        <v>4.1666666666666666E-3</v>
      </c>
      <c r="AJ50" s="101">
        <f t="shared" si="34"/>
        <v>0.52708333333333357</v>
      </c>
      <c r="AK50" s="101">
        <v>4.1666666666666666E-3</v>
      </c>
      <c r="AL50" s="101">
        <f t="shared" si="35"/>
        <v>0.53125000000000022</v>
      </c>
      <c r="AM50" s="104">
        <v>4.1666666666666666E-3</v>
      </c>
      <c r="AN50" s="101">
        <f t="shared" si="36"/>
        <v>0.53541666666666687</v>
      </c>
      <c r="AO50" s="104">
        <v>4.8611111111111112E-3</v>
      </c>
      <c r="AP50" s="101">
        <f t="shared" si="37"/>
        <v>0.54027777777777797</v>
      </c>
      <c r="AQ50" s="104">
        <v>4.8611111111111112E-3</v>
      </c>
      <c r="AR50" s="101">
        <f t="shared" si="38"/>
        <v>0.54513888888888906</v>
      </c>
      <c r="AS50" s="101">
        <v>4.1666666666666666E-3</v>
      </c>
      <c r="AT50" s="101">
        <f t="shared" si="39"/>
        <v>0.54930555555555571</v>
      </c>
      <c r="AU50" s="101">
        <v>6.9444444444444441E-3</v>
      </c>
      <c r="AV50" s="168">
        <f t="shared" si="0"/>
        <v>0.55625000000000013</v>
      </c>
      <c r="AW50" s="227">
        <v>0</v>
      </c>
      <c r="AX50" s="101">
        <f t="shared" si="1"/>
        <v>0.55625000000000013</v>
      </c>
      <c r="AY50" s="101">
        <v>0</v>
      </c>
      <c r="AZ50" s="101">
        <f t="shared" si="2"/>
        <v>0.55625000000000013</v>
      </c>
      <c r="BA50" s="101">
        <v>0</v>
      </c>
      <c r="BB50" s="101">
        <f t="shared" si="3"/>
        <v>0.55625000000000013</v>
      </c>
      <c r="BC50" s="101">
        <v>0</v>
      </c>
      <c r="BD50" s="101">
        <f t="shared" si="4"/>
        <v>0.55625000000000013</v>
      </c>
      <c r="BE50" s="101">
        <v>0</v>
      </c>
      <c r="BF50" s="101">
        <f t="shared" si="5"/>
        <v>0.55625000000000013</v>
      </c>
      <c r="BG50" s="101">
        <v>0</v>
      </c>
      <c r="BH50" s="101">
        <f t="shared" si="6"/>
        <v>0.55625000000000013</v>
      </c>
      <c r="BI50" s="101">
        <v>0</v>
      </c>
      <c r="BJ50" s="101">
        <f t="shared" si="7"/>
        <v>0.55625000000000013</v>
      </c>
      <c r="BK50" s="101">
        <v>0</v>
      </c>
      <c r="BL50" s="101">
        <f t="shared" si="8"/>
        <v>0.55625000000000013</v>
      </c>
      <c r="BM50" s="101">
        <v>0</v>
      </c>
      <c r="BN50" s="101">
        <f t="shared" si="9"/>
        <v>0.55625000000000013</v>
      </c>
      <c r="BO50" s="101">
        <v>0</v>
      </c>
      <c r="BP50" s="101">
        <f t="shared" si="10"/>
        <v>0.55625000000000013</v>
      </c>
      <c r="BQ50" s="101">
        <v>0</v>
      </c>
      <c r="BR50" s="101">
        <f t="shared" si="11"/>
        <v>0.55625000000000013</v>
      </c>
      <c r="BS50" s="101">
        <v>0</v>
      </c>
      <c r="BT50" s="101">
        <f t="shared" si="12"/>
        <v>0.55625000000000013</v>
      </c>
      <c r="BU50" s="101">
        <v>0</v>
      </c>
      <c r="BV50" s="101">
        <f t="shared" si="13"/>
        <v>0.55625000000000013</v>
      </c>
      <c r="BW50" s="227">
        <v>4.8611111111111112E-3</v>
      </c>
      <c r="BX50" s="102">
        <f t="shared" si="14"/>
        <v>0.56111111111111123</v>
      </c>
      <c r="BY50" s="884"/>
      <c r="BZ50" s="101"/>
      <c r="CA50" s="101">
        <f t="shared" si="40"/>
        <v>0.11180555555555521</v>
      </c>
      <c r="CB50" s="1">
        <f t="shared" si="15"/>
        <v>16.37142857142862</v>
      </c>
      <c r="CC50" s="103"/>
      <c r="CD50" s="88">
        <f>+CA50*$CD$19</f>
        <v>160.99999999999952</v>
      </c>
      <c r="CE50" s="88">
        <f t="shared" si="17"/>
        <v>43.93</v>
      </c>
      <c r="CG50" s="33">
        <f t="shared" si="41"/>
        <v>0.11180555555555521</v>
      </c>
      <c r="CH50" s="34">
        <f t="shared" si="18"/>
        <v>160.99999999999952</v>
      </c>
      <c r="CI50" s="35">
        <f t="shared" si="42"/>
        <v>2.6833333333333251</v>
      </c>
    </row>
    <row r="51" spans="1:87" x14ac:dyDescent="0.2">
      <c r="A51" s="1253"/>
      <c r="B51" s="308">
        <v>28</v>
      </c>
      <c r="C51" s="718">
        <v>9.0277777777777787E-3</v>
      </c>
      <c r="D51" s="13">
        <f t="shared" si="19"/>
        <v>0.45833333333333381</v>
      </c>
      <c r="E51" s="227">
        <v>0</v>
      </c>
      <c r="G51" s="876">
        <v>6.2499999999999995E-3</v>
      </c>
      <c r="H51" s="220">
        <f t="shared" si="20"/>
        <v>0.46458333333333379</v>
      </c>
      <c r="I51" s="101">
        <v>8.3333333333333332E-3</v>
      </c>
      <c r="J51" s="101">
        <f t="shared" si="21"/>
        <v>0.47291666666666715</v>
      </c>
      <c r="K51" s="104">
        <v>4.1666666666666666E-3</v>
      </c>
      <c r="L51" s="101">
        <f t="shared" si="22"/>
        <v>0.4770833333333338</v>
      </c>
      <c r="M51" s="104">
        <v>4.1666666666666666E-3</v>
      </c>
      <c r="N51" s="101">
        <f t="shared" si="23"/>
        <v>0.48125000000000046</v>
      </c>
      <c r="O51" s="101">
        <v>4.1666666666666666E-3</v>
      </c>
      <c r="P51" s="101">
        <f t="shared" si="24"/>
        <v>0.48541666666666711</v>
      </c>
      <c r="Q51" s="101">
        <v>3.472222222222222E-3</v>
      </c>
      <c r="R51" s="101">
        <f t="shared" si="25"/>
        <v>0.48888888888888932</v>
      </c>
      <c r="S51" s="101">
        <v>4.1666666666666666E-3</v>
      </c>
      <c r="T51" s="101">
        <f t="shared" si="26"/>
        <v>0.49305555555555597</v>
      </c>
      <c r="U51" s="101">
        <v>4.8611111111111112E-3</v>
      </c>
      <c r="V51" s="101">
        <f t="shared" si="27"/>
        <v>0.49791666666666706</v>
      </c>
      <c r="W51" s="101">
        <v>5.5555555555555558E-3</v>
      </c>
      <c r="X51" s="101">
        <f t="shared" si="28"/>
        <v>0.50347222222222265</v>
      </c>
      <c r="Y51" s="882">
        <v>6.2499999999999995E-3</v>
      </c>
      <c r="Z51" s="101">
        <f t="shared" si="29"/>
        <v>0.50972222222222263</v>
      </c>
      <c r="AA51" s="101">
        <v>6.2499999999999995E-3</v>
      </c>
      <c r="AB51" s="101">
        <f t="shared" si="30"/>
        <v>0.51597222222222261</v>
      </c>
      <c r="AC51" s="104">
        <v>5.5555555555555558E-3</v>
      </c>
      <c r="AD51" s="104">
        <f t="shared" si="31"/>
        <v>0.52152777777777815</v>
      </c>
      <c r="AE51" s="104">
        <v>5.5555555555555558E-3</v>
      </c>
      <c r="AF51" s="101">
        <f t="shared" si="32"/>
        <v>0.52708333333333368</v>
      </c>
      <c r="AG51" s="889">
        <v>4.8611111111111112E-3</v>
      </c>
      <c r="AH51" s="101">
        <f t="shared" si="33"/>
        <v>0.53194444444444478</v>
      </c>
      <c r="AI51" s="889">
        <v>4.1666666666666666E-3</v>
      </c>
      <c r="AJ51" s="101">
        <f t="shared" si="34"/>
        <v>0.53611111111111143</v>
      </c>
      <c r="AK51" s="101">
        <v>4.1666666666666666E-3</v>
      </c>
      <c r="AL51" s="101">
        <f t="shared" si="35"/>
        <v>0.54027777777777808</v>
      </c>
      <c r="AM51" s="104">
        <v>4.1666666666666666E-3</v>
      </c>
      <c r="AN51" s="101">
        <f t="shared" si="36"/>
        <v>0.54444444444444473</v>
      </c>
      <c r="AO51" s="104">
        <v>4.8611111111111112E-3</v>
      </c>
      <c r="AP51" s="101">
        <f t="shared" si="37"/>
        <v>0.54930555555555582</v>
      </c>
      <c r="AQ51" s="104">
        <v>4.8611111111111112E-3</v>
      </c>
      <c r="AR51" s="101">
        <f t="shared" si="38"/>
        <v>0.55416666666666692</v>
      </c>
      <c r="AS51" s="101">
        <v>4.1666666666666666E-3</v>
      </c>
      <c r="AT51" s="101">
        <f t="shared" si="39"/>
        <v>0.55833333333333357</v>
      </c>
      <c r="AU51" s="101">
        <v>6.9444444444444441E-3</v>
      </c>
      <c r="AV51" s="168">
        <f t="shared" si="0"/>
        <v>0.56527777777777799</v>
      </c>
      <c r="AW51" s="227">
        <v>0</v>
      </c>
      <c r="AX51" s="101">
        <f t="shared" si="1"/>
        <v>0.56527777777777799</v>
      </c>
      <c r="AY51" s="101">
        <v>0</v>
      </c>
      <c r="AZ51" s="101">
        <f t="shared" si="2"/>
        <v>0.56527777777777799</v>
      </c>
      <c r="BA51" s="101">
        <v>0</v>
      </c>
      <c r="BB51" s="101">
        <f t="shared" si="3"/>
        <v>0.56527777777777799</v>
      </c>
      <c r="BC51" s="101">
        <v>0</v>
      </c>
      <c r="BD51" s="101">
        <f t="shared" si="4"/>
        <v>0.56527777777777799</v>
      </c>
      <c r="BE51" s="101">
        <v>0</v>
      </c>
      <c r="BF51" s="101">
        <f t="shared" si="5"/>
        <v>0.56527777777777799</v>
      </c>
      <c r="BG51" s="101">
        <v>0</v>
      </c>
      <c r="BH51" s="101">
        <f t="shared" si="6"/>
        <v>0.56527777777777799</v>
      </c>
      <c r="BI51" s="101">
        <v>0</v>
      </c>
      <c r="BJ51" s="101">
        <f t="shared" si="7"/>
        <v>0.56527777777777799</v>
      </c>
      <c r="BK51" s="101">
        <v>0</v>
      </c>
      <c r="BL51" s="101">
        <f t="shared" si="8"/>
        <v>0.56527777777777799</v>
      </c>
      <c r="BM51" s="101">
        <v>0</v>
      </c>
      <c r="BN51" s="101">
        <f t="shared" si="9"/>
        <v>0.56527777777777799</v>
      </c>
      <c r="BO51" s="101">
        <v>0</v>
      </c>
      <c r="BP51" s="101">
        <f t="shared" si="10"/>
        <v>0.56527777777777799</v>
      </c>
      <c r="BQ51" s="101">
        <v>0</v>
      </c>
      <c r="BR51" s="101">
        <f t="shared" si="11"/>
        <v>0.56527777777777799</v>
      </c>
      <c r="BS51" s="101">
        <v>0</v>
      </c>
      <c r="BT51" s="101">
        <f t="shared" si="12"/>
        <v>0.56527777777777799</v>
      </c>
      <c r="BU51" s="101">
        <v>0</v>
      </c>
      <c r="BV51" s="101">
        <f t="shared" si="13"/>
        <v>0.56527777777777799</v>
      </c>
      <c r="BW51" s="227">
        <v>4.8611111111111112E-3</v>
      </c>
      <c r="BX51" s="102">
        <f t="shared" si="14"/>
        <v>0.57013888888888908</v>
      </c>
      <c r="BY51" s="884"/>
      <c r="BZ51" s="101"/>
      <c r="CA51" s="101">
        <f t="shared" si="40"/>
        <v>0.11180555555555527</v>
      </c>
      <c r="CB51" s="1">
        <f t="shared" si="15"/>
        <v>16.371428571428609</v>
      </c>
      <c r="CC51" s="153"/>
      <c r="CD51" s="88">
        <f t="shared" ref="CD51:CD100" si="43">+CA51*$CD$19</f>
        <v>160.9999999999996</v>
      </c>
      <c r="CE51" s="88">
        <f t="shared" si="17"/>
        <v>43.93</v>
      </c>
      <c r="CG51" s="33">
        <f t="shared" si="41"/>
        <v>0.11180555555555527</v>
      </c>
      <c r="CH51" s="34">
        <f t="shared" si="18"/>
        <v>160.9999999999996</v>
      </c>
      <c r="CI51" s="35">
        <f t="shared" si="42"/>
        <v>2.6833333333333269</v>
      </c>
    </row>
    <row r="52" spans="1:87" x14ac:dyDescent="0.2">
      <c r="A52" s="1253"/>
      <c r="B52" s="308">
        <v>29</v>
      </c>
      <c r="C52" s="718">
        <v>9.0277777777777787E-3</v>
      </c>
      <c r="D52" s="13">
        <f t="shared" si="19"/>
        <v>0.46736111111111162</v>
      </c>
      <c r="E52" s="227">
        <v>0</v>
      </c>
      <c r="G52" s="876">
        <v>6.2499999999999995E-3</v>
      </c>
      <c r="H52" s="220">
        <f t="shared" si="20"/>
        <v>0.47361111111111159</v>
      </c>
      <c r="I52" s="101">
        <v>8.3333333333333332E-3</v>
      </c>
      <c r="J52" s="101">
        <f t="shared" si="21"/>
        <v>0.48194444444444495</v>
      </c>
      <c r="K52" s="104">
        <v>4.1666666666666666E-3</v>
      </c>
      <c r="L52" s="101">
        <f t="shared" si="22"/>
        <v>0.4861111111111116</v>
      </c>
      <c r="M52" s="104">
        <v>4.1666666666666666E-3</v>
      </c>
      <c r="N52" s="101">
        <f t="shared" si="23"/>
        <v>0.49027777777777826</v>
      </c>
      <c r="O52" s="101">
        <v>4.1666666666666666E-3</v>
      </c>
      <c r="P52" s="101">
        <f t="shared" si="24"/>
        <v>0.49444444444444491</v>
      </c>
      <c r="Q52" s="101">
        <v>3.472222222222222E-3</v>
      </c>
      <c r="R52" s="101">
        <f t="shared" si="25"/>
        <v>0.49791666666666712</v>
      </c>
      <c r="S52" s="101">
        <v>4.1666666666666666E-3</v>
      </c>
      <c r="T52" s="101">
        <f t="shared" si="26"/>
        <v>0.50208333333333377</v>
      </c>
      <c r="U52" s="101">
        <v>4.8611111111111112E-3</v>
      </c>
      <c r="V52" s="101">
        <f t="shared" si="27"/>
        <v>0.50694444444444486</v>
      </c>
      <c r="W52" s="101">
        <v>5.5555555555555558E-3</v>
      </c>
      <c r="X52" s="101">
        <f t="shared" si="28"/>
        <v>0.5125000000000004</v>
      </c>
      <c r="Y52" s="882">
        <v>6.2499999999999995E-3</v>
      </c>
      <c r="Z52" s="101">
        <f t="shared" si="29"/>
        <v>0.51875000000000038</v>
      </c>
      <c r="AA52" s="101">
        <v>6.2499999999999995E-3</v>
      </c>
      <c r="AB52" s="101">
        <f t="shared" si="30"/>
        <v>0.52500000000000036</v>
      </c>
      <c r="AC52" s="104">
        <v>5.5555555555555558E-3</v>
      </c>
      <c r="AD52" s="104">
        <f t="shared" si="31"/>
        <v>0.53055555555555589</v>
      </c>
      <c r="AE52" s="104">
        <v>5.5555555555555558E-3</v>
      </c>
      <c r="AF52" s="101">
        <f t="shared" si="32"/>
        <v>0.53611111111111143</v>
      </c>
      <c r="AG52" s="889">
        <v>4.8611111111111112E-3</v>
      </c>
      <c r="AH52" s="101">
        <f t="shared" si="33"/>
        <v>0.54097222222222252</v>
      </c>
      <c r="AI52" s="889">
        <v>4.1666666666666666E-3</v>
      </c>
      <c r="AJ52" s="101">
        <f t="shared" si="34"/>
        <v>0.54513888888888917</v>
      </c>
      <c r="AK52" s="101">
        <v>4.1666666666666666E-3</v>
      </c>
      <c r="AL52" s="101">
        <f t="shared" si="35"/>
        <v>0.54930555555555582</v>
      </c>
      <c r="AM52" s="104">
        <v>4.1666666666666666E-3</v>
      </c>
      <c r="AN52" s="101">
        <f t="shared" si="36"/>
        <v>0.55347222222222248</v>
      </c>
      <c r="AO52" s="104">
        <v>4.8611111111111112E-3</v>
      </c>
      <c r="AP52" s="101">
        <f t="shared" si="37"/>
        <v>0.55833333333333357</v>
      </c>
      <c r="AQ52" s="104">
        <v>4.8611111111111112E-3</v>
      </c>
      <c r="AR52" s="101">
        <f t="shared" si="38"/>
        <v>0.56319444444444466</v>
      </c>
      <c r="AS52" s="101">
        <v>4.1666666666666666E-3</v>
      </c>
      <c r="AT52" s="101">
        <f t="shared" si="39"/>
        <v>0.56736111111111132</v>
      </c>
      <c r="AU52" s="101">
        <v>6.9444444444444441E-3</v>
      </c>
      <c r="AV52" s="168">
        <f t="shared" si="0"/>
        <v>0.57430555555555574</v>
      </c>
      <c r="AW52" s="227">
        <v>0</v>
      </c>
      <c r="AX52" s="101">
        <f t="shared" si="1"/>
        <v>0.57430555555555574</v>
      </c>
      <c r="AY52" s="101">
        <v>0</v>
      </c>
      <c r="AZ52" s="101">
        <f t="shared" si="2"/>
        <v>0.57430555555555574</v>
      </c>
      <c r="BA52" s="101">
        <v>0</v>
      </c>
      <c r="BB52" s="101">
        <f t="shared" si="3"/>
        <v>0.57430555555555574</v>
      </c>
      <c r="BC52" s="101">
        <v>0</v>
      </c>
      <c r="BD52" s="101">
        <f t="shared" si="4"/>
        <v>0.57430555555555574</v>
      </c>
      <c r="BE52" s="101">
        <v>0</v>
      </c>
      <c r="BF52" s="101">
        <f t="shared" si="5"/>
        <v>0.57430555555555574</v>
      </c>
      <c r="BG52" s="101">
        <v>0</v>
      </c>
      <c r="BH52" s="101">
        <f t="shared" si="6"/>
        <v>0.57430555555555574</v>
      </c>
      <c r="BI52" s="101">
        <v>0</v>
      </c>
      <c r="BJ52" s="101">
        <f t="shared" si="7"/>
        <v>0.57430555555555574</v>
      </c>
      <c r="BK52" s="101">
        <v>0</v>
      </c>
      <c r="BL52" s="101">
        <f t="shared" si="8"/>
        <v>0.57430555555555574</v>
      </c>
      <c r="BM52" s="101">
        <v>0</v>
      </c>
      <c r="BN52" s="101">
        <f t="shared" si="9"/>
        <v>0.57430555555555574</v>
      </c>
      <c r="BO52" s="101">
        <v>0</v>
      </c>
      <c r="BP52" s="101">
        <f t="shared" si="10"/>
        <v>0.57430555555555574</v>
      </c>
      <c r="BQ52" s="101">
        <v>0</v>
      </c>
      <c r="BR52" s="101">
        <f t="shared" si="11"/>
        <v>0.57430555555555574</v>
      </c>
      <c r="BS52" s="101">
        <v>0</v>
      </c>
      <c r="BT52" s="101">
        <f t="shared" si="12"/>
        <v>0.57430555555555574</v>
      </c>
      <c r="BU52" s="101">
        <v>0</v>
      </c>
      <c r="BV52" s="101">
        <f t="shared" si="13"/>
        <v>0.57430555555555574</v>
      </c>
      <c r="BW52" s="227">
        <v>4.8611111111111112E-3</v>
      </c>
      <c r="BX52" s="102">
        <f t="shared" si="14"/>
        <v>0.57916666666666683</v>
      </c>
      <c r="BY52" s="891"/>
      <c r="BZ52" s="101"/>
      <c r="CA52" s="101">
        <f t="shared" si="40"/>
        <v>0.11180555555555521</v>
      </c>
      <c r="CB52" s="1">
        <f t="shared" si="15"/>
        <v>16.37142857142862</v>
      </c>
      <c r="CC52" s="103"/>
      <c r="CD52" s="88">
        <f t="shared" si="43"/>
        <v>160.99999999999952</v>
      </c>
      <c r="CE52" s="88">
        <f t="shared" si="17"/>
        <v>43.93</v>
      </c>
      <c r="CG52" s="33">
        <f t="shared" si="41"/>
        <v>0.11180555555555521</v>
      </c>
      <c r="CH52" s="34">
        <f t="shared" si="18"/>
        <v>160.99999999999952</v>
      </c>
      <c r="CI52" s="35">
        <f t="shared" si="42"/>
        <v>2.6833333333333251</v>
      </c>
    </row>
    <row r="53" spans="1:87" x14ac:dyDescent="0.2">
      <c r="A53" s="1253"/>
      <c r="B53" s="308">
        <v>30</v>
      </c>
      <c r="C53" s="718">
        <v>9.0277777777777787E-3</v>
      </c>
      <c r="D53" s="13">
        <f t="shared" si="19"/>
        <v>0.47638888888888942</v>
      </c>
      <c r="E53" s="227">
        <v>0</v>
      </c>
      <c r="G53" s="876">
        <v>6.2499999999999995E-3</v>
      </c>
      <c r="H53" s="220">
        <f t="shared" si="20"/>
        <v>0.48263888888888939</v>
      </c>
      <c r="I53" s="101">
        <v>8.3333333333333332E-3</v>
      </c>
      <c r="J53" s="101">
        <f t="shared" si="21"/>
        <v>0.49097222222222275</v>
      </c>
      <c r="K53" s="104">
        <v>4.1666666666666666E-3</v>
      </c>
      <c r="L53" s="101">
        <f t="shared" si="22"/>
        <v>0.49513888888888941</v>
      </c>
      <c r="M53" s="104">
        <v>4.1666666666666666E-3</v>
      </c>
      <c r="N53" s="101">
        <f t="shared" si="23"/>
        <v>0.49930555555555606</v>
      </c>
      <c r="O53" s="101">
        <v>4.1666666666666666E-3</v>
      </c>
      <c r="P53" s="101">
        <f t="shared" si="24"/>
        <v>0.50347222222222276</v>
      </c>
      <c r="Q53" s="101">
        <v>3.472222222222222E-3</v>
      </c>
      <c r="R53" s="101">
        <f t="shared" si="25"/>
        <v>0.50694444444444497</v>
      </c>
      <c r="S53" s="101">
        <v>4.1666666666666666E-3</v>
      </c>
      <c r="T53" s="101">
        <f t="shared" si="26"/>
        <v>0.51111111111111163</v>
      </c>
      <c r="U53" s="101">
        <v>4.8611111111111112E-3</v>
      </c>
      <c r="V53" s="101">
        <f t="shared" si="27"/>
        <v>0.51597222222222272</v>
      </c>
      <c r="W53" s="101">
        <v>5.5555555555555558E-3</v>
      </c>
      <c r="X53" s="101">
        <f t="shared" si="28"/>
        <v>0.52152777777777826</v>
      </c>
      <c r="Y53" s="882">
        <v>6.2499999999999995E-3</v>
      </c>
      <c r="Z53" s="101">
        <f t="shared" si="29"/>
        <v>0.52777777777777823</v>
      </c>
      <c r="AA53" s="101">
        <v>6.2499999999999995E-3</v>
      </c>
      <c r="AB53" s="101">
        <f t="shared" si="30"/>
        <v>0.53402777777777821</v>
      </c>
      <c r="AC53" s="104">
        <v>5.5555555555555558E-3</v>
      </c>
      <c r="AD53" s="104">
        <f t="shared" si="31"/>
        <v>0.53958333333333375</v>
      </c>
      <c r="AE53" s="104">
        <v>5.5555555555555558E-3</v>
      </c>
      <c r="AF53" s="101">
        <f t="shared" si="32"/>
        <v>0.54513888888888928</v>
      </c>
      <c r="AG53" s="889">
        <v>4.8611111111111112E-3</v>
      </c>
      <c r="AH53" s="101">
        <f t="shared" si="33"/>
        <v>0.55000000000000038</v>
      </c>
      <c r="AI53" s="889">
        <v>4.1666666666666666E-3</v>
      </c>
      <c r="AJ53" s="101">
        <f t="shared" si="34"/>
        <v>0.55416666666666703</v>
      </c>
      <c r="AK53" s="101">
        <v>4.1666666666666666E-3</v>
      </c>
      <c r="AL53" s="101">
        <f t="shared" si="35"/>
        <v>0.55833333333333368</v>
      </c>
      <c r="AM53" s="104">
        <v>4.1666666666666666E-3</v>
      </c>
      <c r="AN53" s="101">
        <f t="shared" si="36"/>
        <v>0.56250000000000033</v>
      </c>
      <c r="AO53" s="104">
        <v>4.8611111111111112E-3</v>
      </c>
      <c r="AP53" s="101">
        <f t="shared" si="37"/>
        <v>0.56736111111111143</v>
      </c>
      <c r="AQ53" s="104">
        <v>4.8611111111111112E-3</v>
      </c>
      <c r="AR53" s="101">
        <f t="shared" si="38"/>
        <v>0.57222222222222252</v>
      </c>
      <c r="AS53" s="101">
        <v>4.1666666666666666E-3</v>
      </c>
      <c r="AT53" s="101">
        <f t="shared" si="39"/>
        <v>0.57638888888888917</v>
      </c>
      <c r="AU53" s="101">
        <v>6.9444444444444441E-3</v>
      </c>
      <c r="AV53" s="168">
        <f t="shared" si="0"/>
        <v>0.58333333333333359</v>
      </c>
      <c r="AW53" s="227">
        <v>0</v>
      </c>
      <c r="AX53" s="101">
        <f t="shared" si="1"/>
        <v>0.58333333333333359</v>
      </c>
      <c r="AY53" s="101">
        <v>0</v>
      </c>
      <c r="AZ53" s="101">
        <f t="shared" si="2"/>
        <v>0.58333333333333359</v>
      </c>
      <c r="BA53" s="101">
        <v>0</v>
      </c>
      <c r="BB53" s="101">
        <f t="shared" si="3"/>
        <v>0.58333333333333359</v>
      </c>
      <c r="BC53" s="101">
        <v>0</v>
      </c>
      <c r="BD53" s="101">
        <f t="shared" si="4"/>
        <v>0.58333333333333359</v>
      </c>
      <c r="BE53" s="101">
        <v>0</v>
      </c>
      <c r="BF53" s="101">
        <f t="shared" si="5"/>
        <v>0.58333333333333359</v>
      </c>
      <c r="BG53" s="101">
        <v>0</v>
      </c>
      <c r="BH53" s="101">
        <f t="shared" si="6"/>
        <v>0.58333333333333359</v>
      </c>
      <c r="BI53" s="101">
        <v>0</v>
      </c>
      <c r="BJ53" s="101">
        <f t="shared" si="7"/>
        <v>0.58333333333333359</v>
      </c>
      <c r="BK53" s="101">
        <v>0</v>
      </c>
      <c r="BL53" s="101">
        <f t="shared" si="8"/>
        <v>0.58333333333333359</v>
      </c>
      <c r="BM53" s="101">
        <v>0</v>
      </c>
      <c r="BN53" s="101">
        <f t="shared" si="9"/>
        <v>0.58333333333333359</v>
      </c>
      <c r="BO53" s="101">
        <v>0</v>
      </c>
      <c r="BP53" s="101">
        <f t="shared" si="10"/>
        <v>0.58333333333333359</v>
      </c>
      <c r="BQ53" s="101">
        <v>0</v>
      </c>
      <c r="BR53" s="101">
        <f t="shared" si="11"/>
        <v>0.58333333333333359</v>
      </c>
      <c r="BS53" s="101">
        <v>0</v>
      </c>
      <c r="BT53" s="101">
        <f t="shared" si="12"/>
        <v>0.58333333333333359</v>
      </c>
      <c r="BU53" s="101">
        <v>0</v>
      </c>
      <c r="BV53" s="101">
        <f t="shared" si="13"/>
        <v>0.58333333333333359</v>
      </c>
      <c r="BW53" s="227">
        <v>4.8611111111111112E-3</v>
      </c>
      <c r="BX53" s="102">
        <f t="shared" si="14"/>
        <v>0.58819444444444469</v>
      </c>
      <c r="BY53" s="884"/>
      <c r="BZ53" s="101"/>
      <c r="CA53" s="101">
        <f t="shared" si="40"/>
        <v>0.11180555555555527</v>
      </c>
      <c r="CB53" s="1">
        <f t="shared" si="15"/>
        <v>16.371428571428609</v>
      </c>
      <c r="CC53" s="103"/>
      <c r="CD53" s="88">
        <f t="shared" si="43"/>
        <v>160.9999999999996</v>
      </c>
      <c r="CE53" s="88">
        <f t="shared" si="17"/>
        <v>43.93</v>
      </c>
      <c r="CG53" s="33">
        <f t="shared" si="41"/>
        <v>0.11180555555555527</v>
      </c>
      <c r="CH53" s="34">
        <f t="shared" si="18"/>
        <v>160.9999999999996</v>
      </c>
      <c r="CI53" s="35">
        <f t="shared" si="42"/>
        <v>2.6833333333333269</v>
      </c>
    </row>
    <row r="54" spans="1:87" x14ac:dyDescent="0.2">
      <c r="A54" s="1253"/>
      <c r="B54" s="308">
        <v>31</v>
      </c>
      <c r="C54" s="718">
        <v>9.0277777777777787E-3</v>
      </c>
      <c r="D54" s="13">
        <f t="shared" si="19"/>
        <v>0.48541666666666722</v>
      </c>
      <c r="E54" s="227">
        <v>0</v>
      </c>
      <c r="G54" s="876">
        <v>6.2499999999999995E-3</v>
      </c>
      <c r="H54" s="220">
        <f t="shared" si="20"/>
        <v>0.4916666666666672</v>
      </c>
      <c r="I54" s="101">
        <v>8.3333333333333332E-3</v>
      </c>
      <c r="J54" s="101">
        <f t="shared" si="21"/>
        <v>0.50000000000000056</v>
      </c>
      <c r="K54" s="104">
        <v>4.1666666666666666E-3</v>
      </c>
      <c r="L54" s="101">
        <f t="shared" si="22"/>
        <v>0.50416666666666721</v>
      </c>
      <c r="M54" s="104">
        <v>4.1666666666666666E-3</v>
      </c>
      <c r="N54" s="101">
        <f t="shared" si="23"/>
        <v>0.50833333333333386</v>
      </c>
      <c r="O54" s="101">
        <v>4.1666666666666666E-3</v>
      </c>
      <c r="P54" s="101">
        <f t="shared" si="24"/>
        <v>0.51250000000000051</v>
      </c>
      <c r="Q54" s="101">
        <v>3.472222222222222E-3</v>
      </c>
      <c r="R54" s="101">
        <f t="shared" si="25"/>
        <v>0.51597222222222272</v>
      </c>
      <c r="S54" s="101">
        <v>4.1666666666666666E-3</v>
      </c>
      <c r="T54" s="101">
        <f t="shared" si="26"/>
        <v>0.52013888888888937</v>
      </c>
      <c r="U54" s="101">
        <v>4.8611111111111112E-3</v>
      </c>
      <c r="V54" s="101">
        <f t="shared" si="27"/>
        <v>0.52500000000000047</v>
      </c>
      <c r="W54" s="101">
        <v>5.5555555555555558E-3</v>
      </c>
      <c r="X54" s="101">
        <f t="shared" si="28"/>
        <v>0.530555555555556</v>
      </c>
      <c r="Y54" s="882">
        <v>6.2499999999999995E-3</v>
      </c>
      <c r="Z54" s="101">
        <f t="shared" si="29"/>
        <v>0.53680555555555598</v>
      </c>
      <c r="AA54" s="101">
        <v>6.2499999999999995E-3</v>
      </c>
      <c r="AB54" s="101">
        <f t="shared" si="30"/>
        <v>0.54305555555555596</v>
      </c>
      <c r="AC54" s="104">
        <v>5.5555555555555558E-3</v>
      </c>
      <c r="AD54" s="104">
        <f t="shared" si="31"/>
        <v>0.54861111111111149</v>
      </c>
      <c r="AE54" s="104">
        <v>5.5555555555555558E-3</v>
      </c>
      <c r="AF54" s="101">
        <f t="shared" si="32"/>
        <v>0.55416666666666703</v>
      </c>
      <c r="AG54" s="889">
        <v>4.8611111111111112E-3</v>
      </c>
      <c r="AH54" s="101">
        <f t="shared" si="33"/>
        <v>0.55902777777777812</v>
      </c>
      <c r="AI54" s="889">
        <v>4.1666666666666666E-3</v>
      </c>
      <c r="AJ54" s="101">
        <f t="shared" si="34"/>
        <v>0.56319444444444478</v>
      </c>
      <c r="AK54" s="101">
        <v>4.1666666666666666E-3</v>
      </c>
      <c r="AL54" s="101">
        <f t="shared" si="35"/>
        <v>0.56736111111111143</v>
      </c>
      <c r="AM54" s="104">
        <v>4.1666666666666666E-3</v>
      </c>
      <c r="AN54" s="101">
        <f t="shared" si="36"/>
        <v>0.57152777777777808</v>
      </c>
      <c r="AO54" s="104">
        <v>4.8611111111111112E-3</v>
      </c>
      <c r="AP54" s="101">
        <f t="shared" si="37"/>
        <v>0.57638888888888917</v>
      </c>
      <c r="AQ54" s="104">
        <v>4.8611111111111112E-3</v>
      </c>
      <c r="AR54" s="101">
        <f t="shared" si="38"/>
        <v>0.58125000000000027</v>
      </c>
      <c r="AS54" s="101">
        <v>4.1666666666666666E-3</v>
      </c>
      <c r="AT54" s="101">
        <f t="shared" si="39"/>
        <v>0.58541666666666692</v>
      </c>
      <c r="AU54" s="101">
        <v>6.9444444444444441E-3</v>
      </c>
      <c r="AV54" s="168">
        <f t="shared" si="0"/>
        <v>0.59236111111111134</v>
      </c>
      <c r="AW54" s="227">
        <v>0</v>
      </c>
      <c r="AX54" s="101">
        <f t="shared" si="1"/>
        <v>0.59236111111111134</v>
      </c>
      <c r="AY54" s="101">
        <v>0</v>
      </c>
      <c r="AZ54" s="101">
        <f t="shared" si="2"/>
        <v>0.59236111111111134</v>
      </c>
      <c r="BA54" s="101">
        <v>0</v>
      </c>
      <c r="BB54" s="101">
        <f t="shared" si="3"/>
        <v>0.59236111111111134</v>
      </c>
      <c r="BC54" s="101">
        <v>0</v>
      </c>
      <c r="BD54" s="101">
        <f t="shared" si="4"/>
        <v>0.59236111111111134</v>
      </c>
      <c r="BE54" s="101">
        <v>0</v>
      </c>
      <c r="BF54" s="101">
        <f t="shared" si="5"/>
        <v>0.59236111111111134</v>
      </c>
      <c r="BG54" s="101">
        <v>0</v>
      </c>
      <c r="BH54" s="101">
        <f t="shared" si="6"/>
        <v>0.59236111111111134</v>
      </c>
      <c r="BI54" s="101">
        <v>0</v>
      </c>
      <c r="BJ54" s="101">
        <f t="shared" si="7"/>
        <v>0.59236111111111134</v>
      </c>
      <c r="BK54" s="101">
        <v>0</v>
      </c>
      <c r="BL54" s="101">
        <f t="shared" si="8"/>
        <v>0.59236111111111134</v>
      </c>
      <c r="BM54" s="101">
        <v>0</v>
      </c>
      <c r="BN54" s="101">
        <f t="shared" si="9"/>
        <v>0.59236111111111134</v>
      </c>
      <c r="BO54" s="101">
        <v>0</v>
      </c>
      <c r="BP54" s="101">
        <f t="shared" si="10"/>
        <v>0.59236111111111134</v>
      </c>
      <c r="BQ54" s="101">
        <v>0</v>
      </c>
      <c r="BR54" s="101">
        <f t="shared" si="11"/>
        <v>0.59236111111111134</v>
      </c>
      <c r="BS54" s="101">
        <v>0</v>
      </c>
      <c r="BT54" s="101">
        <f t="shared" si="12"/>
        <v>0.59236111111111134</v>
      </c>
      <c r="BU54" s="101">
        <v>0</v>
      </c>
      <c r="BV54" s="101">
        <f t="shared" si="13"/>
        <v>0.59236111111111134</v>
      </c>
      <c r="BW54" s="227">
        <v>4.8611111111111112E-3</v>
      </c>
      <c r="BX54" s="102">
        <f t="shared" si="14"/>
        <v>0.59722222222222243</v>
      </c>
      <c r="BY54" s="884"/>
      <c r="BZ54" s="101"/>
      <c r="CA54" s="101">
        <f t="shared" si="40"/>
        <v>0.11180555555555521</v>
      </c>
      <c r="CB54" s="1">
        <f t="shared" si="15"/>
        <v>16.37142857142862</v>
      </c>
      <c r="CC54" s="153"/>
      <c r="CD54" s="88">
        <f t="shared" si="43"/>
        <v>160.99999999999952</v>
      </c>
      <c r="CE54" s="88">
        <f t="shared" si="17"/>
        <v>43.93</v>
      </c>
      <c r="CG54" s="33">
        <f t="shared" si="41"/>
        <v>0.11180555555555521</v>
      </c>
      <c r="CH54" s="34">
        <f t="shared" si="18"/>
        <v>160.99999999999952</v>
      </c>
      <c r="CI54" s="35">
        <f t="shared" si="42"/>
        <v>2.6833333333333251</v>
      </c>
    </row>
    <row r="55" spans="1:87" x14ac:dyDescent="0.2">
      <c r="A55" s="1253"/>
      <c r="B55" s="308">
        <v>32</v>
      </c>
      <c r="C55" s="718">
        <v>9.0277777777777787E-3</v>
      </c>
      <c r="D55" s="13">
        <f t="shared" si="19"/>
        <v>0.49444444444444502</v>
      </c>
      <c r="E55" s="227">
        <v>0</v>
      </c>
      <c r="G55" s="876">
        <v>6.2499999999999995E-3</v>
      </c>
      <c r="H55" s="220">
        <f t="shared" si="20"/>
        <v>0.500694444444445</v>
      </c>
      <c r="I55" s="101">
        <v>8.3333333333333332E-3</v>
      </c>
      <c r="J55" s="101">
        <f t="shared" si="21"/>
        <v>0.5090277777777783</v>
      </c>
      <c r="K55" s="104">
        <v>4.1666666666666666E-3</v>
      </c>
      <c r="L55" s="101">
        <f t="shared" si="22"/>
        <v>0.51319444444444495</v>
      </c>
      <c r="M55" s="104">
        <v>4.1666666666666666E-3</v>
      </c>
      <c r="N55" s="101">
        <f t="shared" si="23"/>
        <v>0.5173611111111116</v>
      </c>
      <c r="O55" s="101">
        <v>4.1666666666666666E-3</v>
      </c>
      <c r="P55" s="101">
        <f t="shared" si="24"/>
        <v>0.52152777777777826</v>
      </c>
      <c r="Q55" s="101">
        <v>3.472222222222222E-3</v>
      </c>
      <c r="R55" s="101">
        <f t="shared" si="25"/>
        <v>0.52500000000000047</v>
      </c>
      <c r="S55" s="101">
        <v>4.1666666666666666E-3</v>
      </c>
      <c r="T55" s="101">
        <f t="shared" si="26"/>
        <v>0.52916666666666712</v>
      </c>
      <c r="U55" s="101">
        <v>4.8611111111111112E-3</v>
      </c>
      <c r="V55" s="101">
        <f t="shared" si="27"/>
        <v>0.53402777777777821</v>
      </c>
      <c r="W55" s="101">
        <v>5.5555555555555558E-3</v>
      </c>
      <c r="X55" s="101">
        <f t="shared" si="28"/>
        <v>0.53958333333333375</v>
      </c>
      <c r="Y55" s="882">
        <v>6.2499999999999995E-3</v>
      </c>
      <c r="Z55" s="101">
        <f t="shared" si="29"/>
        <v>0.54583333333333373</v>
      </c>
      <c r="AA55" s="101">
        <v>6.2499999999999995E-3</v>
      </c>
      <c r="AB55" s="101">
        <f t="shared" si="30"/>
        <v>0.5520833333333337</v>
      </c>
      <c r="AC55" s="104">
        <v>5.5555555555555558E-3</v>
      </c>
      <c r="AD55" s="104">
        <f t="shared" si="31"/>
        <v>0.55763888888888924</v>
      </c>
      <c r="AE55" s="104">
        <v>5.5555555555555558E-3</v>
      </c>
      <c r="AF55" s="101">
        <f t="shared" si="32"/>
        <v>0.56319444444444478</v>
      </c>
      <c r="AG55" s="889">
        <v>4.8611111111111112E-3</v>
      </c>
      <c r="AH55" s="101">
        <f t="shared" si="33"/>
        <v>0.56805555555555587</v>
      </c>
      <c r="AI55" s="889">
        <v>4.1666666666666666E-3</v>
      </c>
      <c r="AJ55" s="101">
        <f t="shared" si="34"/>
        <v>0.57222222222222252</v>
      </c>
      <c r="AK55" s="101">
        <v>4.1666666666666666E-3</v>
      </c>
      <c r="AL55" s="101">
        <f t="shared" si="35"/>
        <v>0.57638888888888917</v>
      </c>
      <c r="AM55" s="104">
        <v>4.1666666666666666E-3</v>
      </c>
      <c r="AN55" s="101">
        <f t="shared" si="36"/>
        <v>0.58055555555555582</v>
      </c>
      <c r="AO55" s="104">
        <v>4.8611111111111112E-3</v>
      </c>
      <c r="AP55" s="101">
        <f t="shared" si="37"/>
        <v>0.58541666666666692</v>
      </c>
      <c r="AQ55" s="104">
        <v>4.8611111111111112E-3</v>
      </c>
      <c r="AR55" s="101">
        <f t="shared" si="38"/>
        <v>0.59027777777777801</v>
      </c>
      <c r="AS55" s="101">
        <v>4.1666666666666666E-3</v>
      </c>
      <c r="AT55" s="101">
        <f t="shared" si="39"/>
        <v>0.59444444444444466</v>
      </c>
      <c r="AU55" s="101">
        <v>6.9444444444444441E-3</v>
      </c>
      <c r="AV55" s="168">
        <f t="shared" si="0"/>
        <v>0.60138888888888908</v>
      </c>
      <c r="AW55" s="227">
        <v>0</v>
      </c>
      <c r="AX55" s="101">
        <f t="shared" si="1"/>
        <v>0.60138888888888908</v>
      </c>
      <c r="AY55" s="101">
        <v>0</v>
      </c>
      <c r="AZ55" s="101">
        <f t="shared" si="2"/>
        <v>0.60138888888888908</v>
      </c>
      <c r="BA55" s="101">
        <v>0</v>
      </c>
      <c r="BB55" s="101">
        <f t="shared" si="3"/>
        <v>0.60138888888888908</v>
      </c>
      <c r="BC55" s="101">
        <v>0</v>
      </c>
      <c r="BD55" s="101">
        <f t="shared" si="4"/>
        <v>0.60138888888888908</v>
      </c>
      <c r="BE55" s="101">
        <v>0</v>
      </c>
      <c r="BF55" s="101">
        <f t="shared" si="5"/>
        <v>0.60138888888888908</v>
      </c>
      <c r="BG55" s="101">
        <v>0</v>
      </c>
      <c r="BH55" s="101">
        <f t="shared" si="6"/>
        <v>0.60138888888888908</v>
      </c>
      <c r="BI55" s="101">
        <v>0</v>
      </c>
      <c r="BJ55" s="101">
        <f t="shared" si="7"/>
        <v>0.60138888888888908</v>
      </c>
      <c r="BK55" s="101">
        <v>0</v>
      </c>
      <c r="BL55" s="101">
        <f t="shared" si="8"/>
        <v>0.60138888888888908</v>
      </c>
      <c r="BM55" s="101">
        <v>0</v>
      </c>
      <c r="BN55" s="101">
        <f t="shared" si="9"/>
        <v>0.60138888888888908</v>
      </c>
      <c r="BO55" s="101">
        <v>0</v>
      </c>
      <c r="BP55" s="101">
        <f t="shared" si="10"/>
        <v>0.60138888888888908</v>
      </c>
      <c r="BQ55" s="101">
        <v>0</v>
      </c>
      <c r="BR55" s="101">
        <f t="shared" si="11"/>
        <v>0.60138888888888908</v>
      </c>
      <c r="BS55" s="101">
        <v>0</v>
      </c>
      <c r="BT55" s="101">
        <f t="shared" si="12"/>
        <v>0.60138888888888908</v>
      </c>
      <c r="BU55" s="101">
        <v>0</v>
      </c>
      <c r="BV55" s="101">
        <f t="shared" si="13"/>
        <v>0.60138888888888908</v>
      </c>
      <c r="BW55" s="227">
        <v>4.8611111111111112E-3</v>
      </c>
      <c r="BX55" s="102">
        <f t="shared" si="14"/>
        <v>0.60625000000000018</v>
      </c>
      <c r="BY55" s="891"/>
      <c r="BZ55" s="101"/>
      <c r="CA55" s="101">
        <f t="shared" si="40"/>
        <v>0.11180555555555516</v>
      </c>
      <c r="CB55" s="1">
        <f t="shared" si="15"/>
        <v>16.371428571428631</v>
      </c>
      <c r="CC55" s="103"/>
      <c r="CD55" s="88">
        <f t="shared" si="43"/>
        <v>160.99999999999943</v>
      </c>
      <c r="CE55" s="88">
        <f t="shared" si="17"/>
        <v>43.93</v>
      </c>
      <c r="CG55" s="33">
        <f t="shared" si="41"/>
        <v>0.11180555555555516</v>
      </c>
      <c r="CH55" s="34">
        <f t="shared" si="18"/>
        <v>160.99999999999943</v>
      </c>
      <c r="CI55" s="35">
        <f t="shared" si="42"/>
        <v>2.6833333333333238</v>
      </c>
    </row>
    <row r="56" spans="1:87" x14ac:dyDescent="0.2">
      <c r="A56" s="1253"/>
      <c r="B56" s="308">
        <v>33</v>
      </c>
      <c r="C56" s="718">
        <v>9.0277777777777787E-3</v>
      </c>
      <c r="D56" s="13">
        <f t="shared" si="19"/>
        <v>0.50347222222222276</v>
      </c>
      <c r="E56" s="227">
        <v>0</v>
      </c>
      <c r="G56" s="876">
        <v>6.2499999999999995E-3</v>
      </c>
      <c r="H56" s="220">
        <f t="shared" si="20"/>
        <v>0.50972222222222274</v>
      </c>
      <c r="I56" s="101">
        <v>8.3333333333333332E-3</v>
      </c>
      <c r="J56" s="101">
        <f t="shared" si="21"/>
        <v>0.51805555555555605</v>
      </c>
      <c r="K56" s="104">
        <v>4.1666666666666666E-3</v>
      </c>
      <c r="L56" s="101">
        <f t="shared" si="22"/>
        <v>0.5222222222222227</v>
      </c>
      <c r="M56" s="104">
        <v>4.1666666666666666E-3</v>
      </c>
      <c r="N56" s="101">
        <f t="shared" si="23"/>
        <v>0.52638888888888935</v>
      </c>
      <c r="O56" s="101">
        <v>4.1666666666666666E-3</v>
      </c>
      <c r="P56" s="101">
        <f t="shared" si="24"/>
        <v>0.530555555555556</v>
      </c>
      <c r="Q56" s="101">
        <v>3.472222222222222E-3</v>
      </c>
      <c r="R56" s="101">
        <f t="shared" si="25"/>
        <v>0.53402777777777821</v>
      </c>
      <c r="S56" s="101">
        <v>4.1666666666666666E-3</v>
      </c>
      <c r="T56" s="101">
        <f t="shared" si="26"/>
        <v>0.53819444444444486</v>
      </c>
      <c r="U56" s="101">
        <v>4.8611111111111112E-3</v>
      </c>
      <c r="V56" s="101">
        <f t="shared" si="27"/>
        <v>0.54305555555555596</v>
      </c>
      <c r="W56" s="101">
        <v>5.5555555555555558E-3</v>
      </c>
      <c r="X56" s="101">
        <f t="shared" si="28"/>
        <v>0.54861111111111149</v>
      </c>
      <c r="Y56" s="882">
        <v>6.2499999999999995E-3</v>
      </c>
      <c r="Z56" s="101">
        <f t="shared" si="29"/>
        <v>0.55486111111111147</v>
      </c>
      <c r="AA56" s="101">
        <v>6.2499999999999995E-3</v>
      </c>
      <c r="AB56" s="101">
        <f t="shared" si="30"/>
        <v>0.56111111111111145</v>
      </c>
      <c r="AC56" s="104">
        <v>5.5555555555555558E-3</v>
      </c>
      <c r="AD56" s="104">
        <f t="shared" si="31"/>
        <v>0.56666666666666698</v>
      </c>
      <c r="AE56" s="104">
        <v>5.5555555555555558E-3</v>
      </c>
      <c r="AF56" s="101">
        <f t="shared" si="32"/>
        <v>0.57222222222222252</v>
      </c>
      <c r="AG56" s="889">
        <v>4.8611111111111112E-3</v>
      </c>
      <c r="AH56" s="101">
        <f t="shared" si="33"/>
        <v>0.57708333333333361</v>
      </c>
      <c r="AI56" s="889">
        <v>4.1666666666666666E-3</v>
      </c>
      <c r="AJ56" s="101">
        <f t="shared" si="34"/>
        <v>0.58125000000000027</v>
      </c>
      <c r="AK56" s="101">
        <v>4.1666666666666666E-3</v>
      </c>
      <c r="AL56" s="101">
        <f t="shared" si="35"/>
        <v>0.58541666666666692</v>
      </c>
      <c r="AM56" s="104">
        <v>4.1666666666666666E-3</v>
      </c>
      <c r="AN56" s="101">
        <f t="shared" si="36"/>
        <v>0.58958333333333357</v>
      </c>
      <c r="AO56" s="104">
        <v>4.8611111111111112E-3</v>
      </c>
      <c r="AP56" s="101">
        <f t="shared" si="37"/>
        <v>0.59444444444444466</v>
      </c>
      <c r="AQ56" s="104">
        <v>4.8611111111111112E-3</v>
      </c>
      <c r="AR56" s="101">
        <f t="shared" si="38"/>
        <v>0.59930555555555576</v>
      </c>
      <c r="AS56" s="101">
        <v>4.1666666666666666E-3</v>
      </c>
      <c r="AT56" s="101">
        <f t="shared" si="39"/>
        <v>0.60347222222222241</v>
      </c>
      <c r="AU56" s="101">
        <v>6.9444444444444441E-3</v>
      </c>
      <c r="AV56" s="168">
        <f t="shared" si="0"/>
        <v>0.61041666666666683</v>
      </c>
      <c r="AW56" s="227">
        <v>0</v>
      </c>
      <c r="AX56" s="101">
        <f t="shared" si="1"/>
        <v>0.61041666666666683</v>
      </c>
      <c r="AY56" s="101">
        <v>0</v>
      </c>
      <c r="AZ56" s="101">
        <f t="shared" si="2"/>
        <v>0.61041666666666683</v>
      </c>
      <c r="BA56" s="101">
        <v>0</v>
      </c>
      <c r="BB56" s="101">
        <f t="shared" si="3"/>
        <v>0.61041666666666683</v>
      </c>
      <c r="BC56" s="101">
        <v>0</v>
      </c>
      <c r="BD56" s="101">
        <f t="shared" si="4"/>
        <v>0.61041666666666683</v>
      </c>
      <c r="BE56" s="101">
        <v>0</v>
      </c>
      <c r="BF56" s="101">
        <f t="shared" si="5"/>
        <v>0.61041666666666683</v>
      </c>
      <c r="BG56" s="101">
        <v>0</v>
      </c>
      <c r="BH56" s="101">
        <f t="shared" si="6"/>
        <v>0.61041666666666683</v>
      </c>
      <c r="BI56" s="101">
        <v>0</v>
      </c>
      <c r="BJ56" s="101">
        <f t="shared" si="7"/>
        <v>0.61041666666666683</v>
      </c>
      <c r="BK56" s="101">
        <v>0</v>
      </c>
      <c r="BL56" s="101">
        <f t="shared" si="8"/>
        <v>0.61041666666666683</v>
      </c>
      <c r="BM56" s="101">
        <v>0</v>
      </c>
      <c r="BN56" s="101">
        <f t="shared" si="9"/>
        <v>0.61041666666666683</v>
      </c>
      <c r="BO56" s="101">
        <v>0</v>
      </c>
      <c r="BP56" s="101">
        <f t="shared" si="10"/>
        <v>0.61041666666666683</v>
      </c>
      <c r="BQ56" s="101">
        <v>0</v>
      </c>
      <c r="BR56" s="101">
        <f t="shared" si="11"/>
        <v>0.61041666666666683</v>
      </c>
      <c r="BS56" s="101">
        <v>0</v>
      </c>
      <c r="BT56" s="101">
        <f t="shared" si="12"/>
        <v>0.61041666666666683</v>
      </c>
      <c r="BU56" s="101">
        <v>0</v>
      </c>
      <c r="BV56" s="101">
        <f t="shared" si="13"/>
        <v>0.61041666666666683</v>
      </c>
      <c r="BW56" s="227">
        <v>4.8611111111111112E-3</v>
      </c>
      <c r="BX56" s="102">
        <f t="shared" si="14"/>
        <v>0.61527777777777792</v>
      </c>
      <c r="BY56" s="884"/>
      <c r="BZ56" s="101"/>
      <c r="CA56" s="101">
        <f t="shared" si="40"/>
        <v>0.11180555555555516</v>
      </c>
      <c r="CB56" s="1">
        <f t="shared" si="15"/>
        <v>16.371428571428631</v>
      </c>
      <c r="CC56" s="103"/>
      <c r="CD56" s="88">
        <f t="shared" si="43"/>
        <v>160.99999999999943</v>
      </c>
      <c r="CE56" s="88">
        <f t="shared" si="17"/>
        <v>43.93</v>
      </c>
      <c r="CG56" s="33">
        <f t="shared" si="41"/>
        <v>0.11180555555555516</v>
      </c>
      <c r="CH56" s="34">
        <f t="shared" si="18"/>
        <v>160.99999999999943</v>
      </c>
      <c r="CI56" s="35">
        <f t="shared" si="42"/>
        <v>2.6833333333333238</v>
      </c>
    </row>
    <row r="57" spans="1:87" x14ac:dyDescent="0.2">
      <c r="A57" s="1253"/>
      <c r="B57" s="308">
        <v>34</v>
      </c>
      <c r="C57" s="718">
        <v>9.0277777777777787E-3</v>
      </c>
      <c r="D57" s="13">
        <f t="shared" si="19"/>
        <v>0.51250000000000051</v>
      </c>
      <c r="E57" s="227">
        <v>0</v>
      </c>
      <c r="G57" s="876">
        <v>6.2499999999999995E-3</v>
      </c>
      <c r="H57" s="220">
        <f t="shared" si="20"/>
        <v>0.51875000000000049</v>
      </c>
      <c r="I57" s="101">
        <v>8.3333333333333332E-3</v>
      </c>
      <c r="J57" s="101">
        <f t="shared" si="21"/>
        <v>0.52708333333333379</v>
      </c>
      <c r="K57" s="104">
        <v>4.1666666666666666E-3</v>
      </c>
      <c r="L57" s="101">
        <f t="shared" si="22"/>
        <v>0.53125000000000044</v>
      </c>
      <c r="M57" s="104">
        <v>4.1666666666666666E-3</v>
      </c>
      <c r="N57" s="101">
        <f t="shared" si="23"/>
        <v>0.5354166666666671</v>
      </c>
      <c r="O57" s="101">
        <v>4.1666666666666666E-3</v>
      </c>
      <c r="P57" s="101">
        <f t="shared" si="24"/>
        <v>0.53958333333333375</v>
      </c>
      <c r="Q57" s="101">
        <v>3.472222222222222E-3</v>
      </c>
      <c r="R57" s="101">
        <f t="shared" si="25"/>
        <v>0.54305555555555596</v>
      </c>
      <c r="S57" s="101">
        <v>4.1666666666666666E-3</v>
      </c>
      <c r="T57" s="101">
        <f t="shared" si="26"/>
        <v>0.54722222222222261</v>
      </c>
      <c r="U57" s="101">
        <v>4.8611111111111112E-3</v>
      </c>
      <c r="V57" s="101">
        <f t="shared" si="27"/>
        <v>0.5520833333333337</v>
      </c>
      <c r="W57" s="101">
        <v>5.5555555555555558E-3</v>
      </c>
      <c r="X57" s="101">
        <f t="shared" si="28"/>
        <v>0.55763888888888924</v>
      </c>
      <c r="Y57" s="882">
        <v>6.2499999999999995E-3</v>
      </c>
      <c r="Z57" s="101">
        <f t="shared" si="29"/>
        <v>0.56388888888888922</v>
      </c>
      <c r="AA57" s="101">
        <v>6.2499999999999995E-3</v>
      </c>
      <c r="AB57" s="101">
        <f t="shared" si="30"/>
        <v>0.57013888888888919</v>
      </c>
      <c r="AC57" s="104">
        <v>5.5555555555555558E-3</v>
      </c>
      <c r="AD57" s="104">
        <f t="shared" si="31"/>
        <v>0.57569444444444473</v>
      </c>
      <c r="AE57" s="104">
        <v>5.5555555555555558E-3</v>
      </c>
      <c r="AF57" s="101">
        <f t="shared" si="32"/>
        <v>0.58125000000000027</v>
      </c>
      <c r="AG57" s="889">
        <v>4.8611111111111112E-3</v>
      </c>
      <c r="AH57" s="101">
        <f t="shared" si="33"/>
        <v>0.58611111111111136</v>
      </c>
      <c r="AI57" s="889">
        <v>4.1666666666666666E-3</v>
      </c>
      <c r="AJ57" s="101">
        <f t="shared" si="34"/>
        <v>0.59027777777777801</v>
      </c>
      <c r="AK57" s="101">
        <v>4.1666666666666666E-3</v>
      </c>
      <c r="AL57" s="101">
        <f t="shared" si="35"/>
        <v>0.59444444444444466</v>
      </c>
      <c r="AM57" s="104">
        <v>4.1666666666666666E-3</v>
      </c>
      <c r="AN57" s="101">
        <f t="shared" si="36"/>
        <v>0.59861111111111132</v>
      </c>
      <c r="AO57" s="104">
        <v>4.8611111111111112E-3</v>
      </c>
      <c r="AP57" s="101">
        <f t="shared" si="37"/>
        <v>0.60347222222222241</v>
      </c>
      <c r="AQ57" s="104">
        <v>4.8611111111111112E-3</v>
      </c>
      <c r="AR57" s="101">
        <f t="shared" si="38"/>
        <v>0.6083333333333335</v>
      </c>
      <c r="AS57" s="101">
        <v>4.1666666666666666E-3</v>
      </c>
      <c r="AT57" s="101">
        <f t="shared" si="39"/>
        <v>0.61250000000000016</v>
      </c>
      <c r="AU57" s="101">
        <v>6.9444444444444441E-3</v>
      </c>
      <c r="AV57" s="168">
        <f t="shared" si="0"/>
        <v>0.61944444444444458</v>
      </c>
      <c r="AW57" s="227">
        <v>0</v>
      </c>
      <c r="AX57" s="101">
        <f t="shared" si="1"/>
        <v>0.61944444444444458</v>
      </c>
      <c r="AY57" s="101">
        <v>0</v>
      </c>
      <c r="AZ57" s="101">
        <f t="shared" si="2"/>
        <v>0.61944444444444458</v>
      </c>
      <c r="BA57" s="101">
        <v>0</v>
      </c>
      <c r="BB57" s="101">
        <f t="shared" si="3"/>
        <v>0.61944444444444458</v>
      </c>
      <c r="BC57" s="101">
        <v>0</v>
      </c>
      <c r="BD57" s="101">
        <f t="shared" si="4"/>
        <v>0.61944444444444458</v>
      </c>
      <c r="BE57" s="101">
        <v>0</v>
      </c>
      <c r="BF57" s="101">
        <f t="shared" si="5"/>
        <v>0.61944444444444458</v>
      </c>
      <c r="BG57" s="101">
        <v>0</v>
      </c>
      <c r="BH57" s="101">
        <f t="shared" si="6"/>
        <v>0.61944444444444458</v>
      </c>
      <c r="BI57" s="101">
        <v>0</v>
      </c>
      <c r="BJ57" s="101">
        <f t="shared" si="7"/>
        <v>0.61944444444444458</v>
      </c>
      <c r="BK57" s="101">
        <v>0</v>
      </c>
      <c r="BL57" s="101">
        <f t="shared" si="8"/>
        <v>0.61944444444444458</v>
      </c>
      <c r="BM57" s="101">
        <v>0</v>
      </c>
      <c r="BN57" s="101">
        <f t="shared" si="9"/>
        <v>0.61944444444444458</v>
      </c>
      <c r="BO57" s="101">
        <v>0</v>
      </c>
      <c r="BP57" s="101">
        <f t="shared" si="10"/>
        <v>0.61944444444444458</v>
      </c>
      <c r="BQ57" s="101">
        <v>0</v>
      </c>
      <c r="BR57" s="101">
        <f t="shared" si="11"/>
        <v>0.61944444444444458</v>
      </c>
      <c r="BS57" s="101">
        <v>0</v>
      </c>
      <c r="BT57" s="101">
        <f t="shared" si="12"/>
        <v>0.61944444444444458</v>
      </c>
      <c r="BU57" s="101">
        <v>0</v>
      </c>
      <c r="BV57" s="101">
        <f t="shared" si="13"/>
        <v>0.61944444444444458</v>
      </c>
      <c r="BW57" s="227">
        <v>4.8611111111111112E-3</v>
      </c>
      <c r="BX57" s="102">
        <f t="shared" si="14"/>
        <v>0.62430555555555567</v>
      </c>
      <c r="BY57" s="884"/>
      <c r="BZ57" s="101"/>
      <c r="CA57" s="101">
        <f t="shared" si="40"/>
        <v>0.11180555555555516</v>
      </c>
      <c r="CB57" s="1">
        <f t="shared" si="15"/>
        <v>16.371428571428631</v>
      </c>
      <c r="CC57" s="153"/>
      <c r="CD57" s="88">
        <f t="shared" si="43"/>
        <v>160.99999999999943</v>
      </c>
      <c r="CE57" s="88">
        <f t="shared" si="17"/>
        <v>43.93</v>
      </c>
      <c r="CG57" s="33">
        <f t="shared" si="41"/>
        <v>0.11180555555555516</v>
      </c>
      <c r="CH57" s="34">
        <f t="shared" si="18"/>
        <v>160.99999999999943</v>
      </c>
      <c r="CI57" s="35">
        <f t="shared" si="42"/>
        <v>2.6833333333333238</v>
      </c>
    </row>
    <row r="58" spans="1:87" x14ac:dyDescent="0.2">
      <c r="A58" s="1253"/>
      <c r="B58" s="308">
        <v>35</v>
      </c>
      <c r="C58" s="718">
        <v>9.0277777777777787E-3</v>
      </c>
      <c r="D58" s="13">
        <f t="shared" si="19"/>
        <v>0.52152777777777826</v>
      </c>
      <c r="E58" s="227">
        <v>0</v>
      </c>
      <c r="G58" s="876">
        <v>6.2499999999999995E-3</v>
      </c>
      <c r="H58" s="220">
        <f t="shared" si="20"/>
        <v>0.52777777777777823</v>
      </c>
      <c r="I58" s="101">
        <v>8.3333333333333332E-3</v>
      </c>
      <c r="J58" s="101">
        <f t="shared" si="21"/>
        <v>0.53611111111111154</v>
      </c>
      <c r="K58" s="104">
        <v>4.1666666666666666E-3</v>
      </c>
      <c r="L58" s="101">
        <f t="shared" si="22"/>
        <v>0.54027777777777819</v>
      </c>
      <c r="M58" s="104">
        <v>4.1666666666666666E-3</v>
      </c>
      <c r="N58" s="101">
        <f t="shared" si="23"/>
        <v>0.54444444444444484</v>
      </c>
      <c r="O58" s="101">
        <v>4.1666666666666666E-3</v>
      </c>
      <c r="P58" s="101">
        <f t="shared" si="24"/>
        <v>0.54861111111111149</v>
      </c>
      <c r="Q58" s="101">
        <v>3.472222222222222E-3</v>
      </c>
      <c r="R58" s="101">
        <f t="shared" si="25"/>
        <v>0.5520833333333337</v>
      </c>
      <c r="S58" s="101">
        <v>4.1666666666666666E-3</v>
      </c>
      <c r="T58" s="101">
        <f t="shared" si="26"/>
        <v>0.55625000000000036</v>
      </c>
      <c r="U58" s="101">
        <v>4.8611111111111112E-3</v>
      </c>
      <c r="V58" s="101">
        <f t="shared" si="27"/>
        <v>0.56111111111111145</v>
      </c>
      <c r="W58" s="101">
        <v>5.5555555555555558E-3</v>
      </c>
      <c r="X58" s="101">
        <f t="shared" si="28"/>
        <v>0.56666666666666698</v>
      </c>
      <c r="Y58" s="882">
        <v>6.2499999999999995E-3</v>
      </c>
      <c r="Z58" s="101">
        <f t="shared" si="29"/>
        <v>0.57291666666666696</v>
      </c>
      <c r="AA58" s="101">
        <v>6.2499999999999995E-3</v>
      </c>
      <c r="AB58" s="101">
        <f t="shared" si="30"/>
        <v>0.57916666666666694</v>
      </c>
      <c r="AC58" s="104">
        <v>5.5555555555555558E-3</v>
      </c>
      <c r="AD58" s="104">
        <f t="shared" si="31"/>
        <v>0.58472222222222248</v>
      </c>
      <c r="AE58" s="104">
        <v>5.5555555555555558E-3</v>
      </c>
      <c r="AF58" s="101">
        <f t="shared" si="32"/>
        <v>0.59027777777777801</v>
      </c>
      <c r="AG58" s="889">
        <v>4.8611111111111112E-3</v>
      </c>
      <c r="AH58" s="101">
        <f t="shared" si="33"/>
        <v>0.59513888888888911</v>
      </c>
      <c r="AI58" s="889">
        <v>4.1666666666666666E-3</v>
      </c>
      <c r="AJ58" s="101">
        <f t="shared" si="34"/>
        <v>0.59930555555555576</v>
      </c>
      <c r="AK58" s="101">
        <v>4.1666666666666666E-3</v>
      </c>
      <c r="AL58" s="101">
        <f t="shared" si="35"/>
        <v>0.60347222222222241</v>
      </c>
      <c r="AM58" s="104">
        <v>4.1666666666666666E-3</v>
      </c>
      <c r="AN58" s="101">
        <f t="shared" si="36"/>
        <v>0.60763888888888906</v>
      </c>
      <c r="AO58" s="104">
        <v>4.8611111111111112E-3</v>
      </c>
      <c r="AP58" s="101">
        <f t="shared" si="37"/>
        <v>0.61250000000000016</v>
      </c>
      <c r="AQ58" s="104">
        <v>4.8611111111111112E-3</v>
      </c>
      <c r="AR58" s="101">
        <f t="shared" si="38"/>
        <v>0.61736111111111125</v>
      </c>
      <c r="AS58" s="101">
        <v>4.1666666666666666E-3</v>
      </c>
      <c r="AT58" s="101">
        <f t="shared" si="39"/>
        <v>0.6215277777777779</v>
      </c>
      <c r="AU58" s="101">
        <v>6.9444444444444441E-3</v>
      </c>
      <c r="AV58" s="168">
        <f t="shared" si="0"/>
        <v>0.62847222222222232</v>
      </c>
      <c r="AW58" s="227">
        <v>0</v>
      </c>
      <c r="AX58" s="101">
        <f t="shared" si="1"/>
        <v>0.62847222222222232</v>
      </c>
      <c r="AY58" s="101">
        <v>0</v>
      </c>
      <c r="AZ58" s="101">
        <f t="shared" si="2"/>
        <v>0.62847222222222232</v>
      </c>
      <c r="BA58" s="101">
        <v>0</v>
      </c>
      <c r="BB58" s="101">
        <f t="shared" si="3"/>
        <v>0.62847222222222232</v>
      </c>
      <c r="BC58" s="101">
        <v>0</v>
      </c>
      <c r="BD58" s="101">
        <f t="shared" si="4"/>
        <v>0.62847222222222232</v>
      </c>
      <c r="BE58" s="101">
        <v>0</v>
      </c>
      <c r="BF58" s="101">
        <f t="shared" si="5"/>
        <v>0.62847222222222232</v>
      </c>
      <c r="BG58" s="101">
        <v>0</v>
      </c>
      <c r="BH58" s="101">
        <f t="shared" si="6"/>
        <v>0.62847222222222232</v>
      </c>
      <c r="BI58" s="101">
        <v>0</v>
      </c>
      <c r="BJ58" s="101">
        <f t="shared" si="7"/>
        <v>0.62847222222222232</v>
      </c>
      <c r="BK58" s="101">
        <v>0</v>
      </c>
      <c r="BL58" s="101">
        <f t="shared" si="8"/>
        <v>0.62847222222222232</v>
      </c>
      <c r="BM58" s="101">
        <v>0</v>
      </c>
      <c r="BN58" s="101">
        <f t="shared" si="9"/>
        <v>0.62847222222222232</v>
      </c>
      <c r="BO58" s="101">
        <v>0</v>
      </c>
      <c r="BP58" s="101">
        <f t="shared" si="10"/>
        <v>0.62847222222222232</v>
      </c>
      <c r="BQ58" s="101">
        <v>0</v>
      </c>
      <c r="BR58" s="101">
        <f t="shared" si="11"/>
        <v>0.62847222222222232</v>
      </c>
      <c r="BS58" s="101">
        <v>0</v>
      </c>
      <c r="BT58" s="101">
        <f t="shared" si="12"/>
        <v>0.62847222222222232</v>
      </c>
      <c r="BU58" s="101">
        <v>0</v>
      </c>
      <c r="BV58" s="101">
        <f t="shared" si="13"/>
        <v>0.62847222222222232</v>
      </c>
      <c r="BW58" s="227">
        <v>4.8611111111111112E-3</v>
      </c>
      <c r="BX58" s="102">
        <f t="shared" si="14"/>
        <v>0.63333333333333341</v>
      </c>
      <c r="BY58" s="891"/>
      <c r="BZ58" s="101"/>
      <c r="CA58" s="101">
        <f t="shared" si="40"/>
        <v>0.11180555555555516</v>
      </c>
      <c r="CB58" s="1">
        <f t="shared" si="15"/>
        <v>16.371428571428631</v>
      </c>
      <c r="CC58" s="103"/>
      <c r="CD58" s="88">
        <f t="shared" si="43"/>
        <v>160.99999999999943</v>
      </c>
      <c r="CE58" s="88">
        <f t="shared" si="17"/>
        <v>43.93</v>
      </c>
      <c r="CG58" s="33">
        <f t="shared" si="41"/>
        <v>0.11180555555555516</v>
      </c>
      <c r="CH58" s="34">
        <f t="shared" si="18"/>
        <v>160.99999999999943</v>
      </c>
      <c r="CI58" s="35">
        <f t="shared" si="42"/>
        <v>2.6833333333333238</v>
      </c>
    </row>
    <row r="59" spans="1:87" x14ac:dyDescent="0.2">
      <c r="A59" s="1253"/>
      <c r="B59" s="308">
        <v>36</v>
      </c>
      <c r="C59" s="718">
        <v>9.0277777777777787E-3</v>
      </c>
      <c r="D59" s="13">
        <f t="shared" si="19"/>
        <v>0.530555555555556</v>
      </c>
      <c r="E59" s="227">
        <v>0</v>
      </c>
      <c r="G59" s="876">
        <v>6.2499999999999995E-3</v>
      </c>
      <c r="H59" s="220">
        <f t="shared" si="20"/>
        <v>0.53680555555555598</v>
      </c>
      <c r="I59" s="101">
        <v>8.3333333333333332E-3</v>
      </c>
      <c r="J59" s="101">
        <f t="shared" si="21"/>
        <v>0.54513888888888928</v>
      </c>
      <c r="K59" s="104">
        <v>4.1666666666666666E-3</v>
      </c>
      <c r="L59" s="101">
        <f t="shared" si="22"/>
        <v>0.54930555555555594</v>
      </c>
      <c r="M59" s="104">
        <v>4.1666666666666666E-3</v>
      </c>
      <c r="N59" s="101">
        <f t="shared" si="23"/>
        <v>0.55347222222222259</v>
      </c>
      <c r="O59" s="101">
        <v>4.1666666666666666E-3</v>
      </c>
      <c r="P59" s="101">
        <f t="shared" si="24"/>
        <v>0.55763888888888924</v>
      </c>
      <c r="Q59" s="101">
        <v>3.472222222222222E-3</v>
      </c>
      <c r="R59" s="101">
        <f t="shared" si="25"/>
        <v>0.56111111111111145</v>
      </c>
      <c r="S59" s="101">
        <v>4.1666666666666666E-3</v>
      </c>
      <c r="T59" s="101">
        <f t="shared" si="26"/>
        <v>0.5652777777777781</v>
      </c>
      <c r="U59" s="101">
        <v>4.8611111111111112E-3</v>
      </c>
      <c r="V59" s="101">
        <f t="shared" si="27"/>
        <v>0.57013888888888919</v>
      </c>
      <c r="W59" s="101">
        <v>5.5555555555555558E-3</v>
      </c>
      <c r="X59" s="101">
        <f t="shared" si="28"/>
        <v>0.57569444444444473</v>
      </c>
      <c r="Y59" s="882">
        <v>6.2499999999999995E-3</v>
      </c>
      <c r="Z59" s="101">
        <f t="shared" si="29"/>
        <v>0.58194444444444471</v>
      </c>
      <c r="AA59" s="101">
        <v>6.2499999999999995E-3</v>
      </c>
      <c r="AB59" s="101">
        <f t="shared" si="30"/>
        <v>0.58819444444444469</v>
      </c>
      <c r="AC59" s="104">
        <v>5.5555555555555558E-3</v>
      </c>
      <c r="AD59" s="104">
        <f t="shared" si="31"/>
        <v>0.59375000000000022</v>
      </c>
      <c r="AE59" s="104">
        <v>5.5555555555555558E-3</v>
      </c>
      <c r="AF59" s="101">
        <f t="shared" si="32"/>
        <v>0.59930555555555576</v>
      </c>
      <c r="AG59" s="889">
        <v>4.8611111111111112E-3</v>
      </c>
      <c r="AH59" s="101">
        <f t="shared" si="33"/>
        <v>0.60416666666666685</v>
      </c>
      <c r="AI59" s="889">
        <v>4.1666666666666666E-3</v>
      </c>
      <c r="AJ59" s="101">
        <f t="shared" si="34"/>
        <v>0.6083333333333335</v>
      </c>
      <c r="AK59" s="101">
        <v>4.1666666666666666E-3</v>
      </c>
      <c r="AL59" s="101">
        <f t="shared" si="35"/>
        <v>0.61250000000000016</v>
      </c>
      <c r="AM59" s="104">
        <v>4.1666666666666666E-3</v>
      </c>
      <c r="AN59" s="101">
        <f t="shared" si="36"/>
        <v>0.61666666666666681</v>
      </c>
      <c r="AO59" s="104">
        <v>4.8611111111111112E-3</v>
      </c>
      <c r="AP59" s="101">
        <f t="shared" si="37"/>
        <v>0.6215277777777779</v>
      </c>
      <c r="AQ59" s="104">
        <v>4.8611111111111112E-3</v>
      </c>
      <c r="AR59" s="101">
        <f t="shared" si="38"/>
        <v>0.62638888888888899</v>
      </c>
      <c r="AS59" s="101">
        <v>4.1666666666666666E-3</v>
      </c>
      <c r="AT59" s="101">
        <f t="shared" si="39"/>
        <v>0.63055555555555565</v>
      </c>
      <c r="AU59" s="101">
        <v>6.9444444444444441E-3</v>
      </c>
      <c r="AV59" s="168">
        <f t="shared" si="0"/>
        <v>0.63750000000000007</v>
      </c>
      <c r="AW59" s="227">
        <v>0</v>
      </c>
      <c r="AX59" s="101">
        <f t="shared" si="1"/>
        <v>0.63750000000000007</v>
      </c>
      <c r="AY59" s="101">
        <v>0</v>
      </c>
      <c r="AZ59" s="101">
        <f t="shared" si="2"/>
        <v>0.63750000000000007</v>
      </c>
      <c r="BA59" s="101">
        <v>0</v>
      </c>
      <c r="BB59" s="101">
        <f t="shared" si="3"/>
        <v>0.63750000000000007</v>
      </c>
      <c r="BC59" s="101">
        <v>0</v>
      </c>
      <c r="BD59" s="101">
        <f t="shared" si="4"/>
        <v>0.63750000000000007</v>
      </c>
      <c r="BE59" s="101">
        <v>0</v>
      </c>
      <c r="BF59" s="101">
        <f t="shared" si="5"/>
        <v>0.63750000000000007</v>
      </c>
      <c r="BG59" s="101">
        <v>0</v>
      </c>
      <c r="BH59" s="101">
        <f t="shared" si="6"/>
        <v>0.63750000000000007</v>
      </c>
      <c r="BI59" s="101">
        <v>0</v>
      </c>
      <c r="BJ59" s="101">
        <f t="shared" si="7"/>
        <v>0.63750000000000007</v>
      </c>
      <c r="BK59" s="101">
        <v>0</v>
      </c>
      <c r="BL59" s="101">
        <f t="shared" si="8"/>
        <v>0.63750000000000007</v>
      </c>
      <c r="BM59" s="101">
        <v>0</v>
      </c>
      <c r="BN59" s="101">
        <f t="shared" si="9"/>
        <v>0.63750000000000007</v>
      </c>
      <c r="BO59" s="101">
        <v>0</v>
      </c>
      <c r="BP59" s="101">
        <f t="shared" si="10"/>
        <v>0.63750000000000007</v>
      </c>
      <c r="BQ59" s="101">
        <v>0</v>
      </c>
      <c r="BR59" s="101">
        <f t="shared" si="11"/>
        <v>0.63750000000000007</v>
      </c>
      <c r="BS59" s="101">
        <v>0</v>
      </c>
      <c r="BT59" s="101">
        <f t="shared" si="12"/>
        <v>0.63750000000000007</v>
      </c>
      <c r="BU59" s="101">
        <v>0</v>
      </c>
      <c r="BV59" s="101">
        <f t="shared" si="13"/>
        <v>0.63750000000000007</v>
      </c>
      <c r="BW59" s="227">
        <v>4.8611111111111112E-3</v>
      </c>
      <c r="BX59" s="102">
        <f t="shared" si="14"/>
        <v>0.64236111111111116</v>
      </c>
      <c r="BY59" s="884"/>
      <c r="BZ59" s="101"/>
      <c r="CA59" s="101">
        <f t="shared" si="40"/>
        <v>0.11180555555555516</v>
      </c>
      <c r="CB59" s="1">
        <f t="shared" si="15"/>
        <v>16.371428571428631</v>
      </c>
      <c r="CC59" s="103"/>
      <c r="CD59" s="88">
        <f t="shared" si="43"/>
        <v>160.99999999999943</v>
      </c>
      <c r="CE59" s="88">
        <f t="shared" si="17"/>
        <v>43.93</v>
      </c>
      <c r="CG59" s="33">
        <f t="shared" si="41"/>
        <v>0.11180555555555516</v>
      </c>
      <c r="CH59" s="34">
        <f t="shared" si="18"/>
        <v>160.99999999999943</v>
      </c>
      <c r="CI59" s="35">
        <f t="shared" si="42"/>
        <v>2.6833333333333238</v>
      </c>
    </row>
    <row r="60" spans="1:87" x14ac:dyDescent="0.2">
      <c r="A60" s="1253"/>
      <c r="B60" s="308">
        <v>37</v>
      </c>
      <c r="C60" s="718">
        <v>9.0277777777777787E-3</v>
      </c>
      <c r="D60" s="13">
        <f t="shared" si="19"/>
        <v>0.53958333333333375</v>
      </c>
      <c r="E60" s="227">
        <v>0</v>
      </c>
      <c r="G60" s="876">
        <v>6.2499999999999995E-3</v>
      </c>
      <c r="H60" s="220">
        <f t="shared" si="20"/>
        <v>0.54583333333333373</v>
      </c>
      <c r="I60" s="101">
        <v>8.3333333333333332E-3</v>
      </c>
      <c r="J60" s="101">
        <f t="shared" si="21"/>
        <v>0.55416666666666703</v>
      </c>
      <c r="K60" s="104">
        <v>4.1666666666666666E-3</v>
      </c>
      <c r="L60" s="101">
        <f t="shared" si="22"/>
        <v>0.55833333333333368</v>
      </c>
      <c r="M60" s="104">
        <v>4.1666666666666666E-3</v>
      </c>
      <c r="N60" s="101">
        <f t="shared" si="23"/>
        <v>0.56250000000000033</v>
      </c>
      <c r="O60" s="101">
        <v>4.1666666666666666E-3</v>
      </c>
      <c r="P60" s="101">
        <f t="shared" si="24"/>
        <v>0.56666666666666698</v>
      </c>
      <c r="Q60" s="101">
        <v>3.472222222222222E-3</v>
      </c>
      <c r="R60" s="101">
        <f t="shared" si="25"/>
        <v>0.57013888888888919</v>
      </c>
      <c r="S60" s="101">
        <v>4.1666666666666666E-3</v>
      </c>
      <c r="T60" s="101">
        <f t="shared" si="26"/>
        <v>0.57430555555555585</v>
      </c>
      <c r="U60" s="101">
        <v>4.8611111111111112E-3</v>
      </c>
      <c r="V60" s="101">
        <f t="shared" si="27"/>
        <v>0.57916666666666694</v>
      </c>
      <c r="W60" s="101">
        <v>5.5555555555555558E-3</v>
      </c>
      <c r="X60" s="101">
        <f t="shared" si="28"/>
        <v>0.58472222222222248</v>
      </c>
      <c r="Y60" s="882">
        <v>6.2499999999999995E-3</v>
      </c>
      <c r="Z60" s="101">
        <f t="shared" si="29"/>
        <v>0.59097222222222245</v>
      </c>
      <c r="AA60" s="101">
        <v>6.2499999999999995E-3</v>
      </c>
      <c r="AB60" s="101">
        <f t="shared" si="30"/>
        <v>0.59722222222222243</v>
      </c>
      <c r="AC60" s="104">
        <v>5.5555555555555558E-3</v>
      </c>
      <c r="AD60" s="104">
        <f t="shared" si="31"/>
        <v>0.60277777777777797</v>
      </c>
      <c r="AE60" s="104">
        <v>5.5555555555555558E-3</v>
      </c>
      <c r="AF60" s="101">
        <f t="shared" si="32"/>
        <v>0.6083333333333335</v>
      </c>
      <c r="AG60" s="889">
        <v>4.8611111111111112E-3</v>
      </c>
      <c r="AH60" s="101">
        <f t="shared" si="33"/>
        <v>0.6131944444444446</v>
      </c>
      <c r="AI60" s="889">
        <v>4.1666666666666666E-3</v>
      </c>
      <c r="AJ60" s="101">
        <f t="shared" si="34"/>
        <v>0.61736111111111125</v>
      </c>
      <c r="AK60" s="101">
        <v>4.1666666666666666E-3</v>
      </c>
      <c r="AL60" s="101">
        <f t="shared" si="35"/>
        <v>0.6215277777777779</v>
      </c>
      <c r="AM60" s="104">
        <v>4.1666666666666666E-3</v>
      </c>
      <c r="AN60" s="101">
        <f t="shared" si="36"/>
        <v>0.62569444444444455</v>
      </c>
      <c r="AO60" s="104">
        <v>4.8611111111111112E-3</v>
      </c>
      <c r="AP60" s="101">
        <f t="shared" si="37"/>
        <v>0.63055555555555565</v>
      </c>
      <c r="AQ60" s="104">
        <v>4.8611111111111112E-3</v>
      </c>
      <c r="AR60" s="101">
        <f t="shared" si="38"/>
        <v>0.63541666666666674</v>
      </c>
      <c r="AS60" s="101">
        <v>4.1666666666666666E-3</v>
      </c>
      <c r="AT60" s="101">
        <f t="shared" si="39"/>
        <v>0.63958333333333339</v>
      </c>
      <c r="AU60" s="101">
        <v>6.9444444444444441E-3</v>
      </c>
      <c r="AV60" s="168">
        <f t="shared" si="0"/>
        <v>0.64652777777777781</v>
      </c>
      <c r="AW60" s="227">
        <v>0</v>
      </c>
      <c r="AX60" s="101">
        <f t="shared" si="1"/>
        <v>0.64652777777777781</v>
      </c>
      <c r="AY60" s="101">
        <v>0</v>
      </c>
      <c r="AZ60" s="101">
        <f t="shared" si="2"/>
        <v>0.64652777777777781</v>
      </c>
      <c r="BA60" s="101">
        <v>0</v>
      </c>
      <c r="BB60" s="101">
        <f t="shared" si="3"/>
        <v>0.64652777777777781</v>
      </c>
      <c r="BC60" s="101">
        <v>0</v>
      </c>
      <c r="BD60" s="101">
        <f t="shared" si="4"/>
        <v>0.64652777777777781</v>
      </c>
      <c r="BE60" s="101">
        <v>0</v>
      </c>
      <c r="BF60" s="101">
        <f t="shared" si="5"/>
        <v>0.64652777777777781</v>
      </c>
      <c r="BG60" s="101">
        <v>0</v>
      </c>
      <c r="BH60" s="101">
        <f t="shared" si="6"/>
        <v>0.64652777777777781</v>
      </c>
      <c r="BI60" s="101">
        <v>0</v>
      </c>
      <c r="BJ60" s="101">
        <f t="shared" si="7"/>
        <v>0.64652777777777781</v>
      </c>
      <c r="BK60" s="101">
        <v>0</v>
      </c>
      <c r="BL60" s="101">
        <f t="shared" si="8"/>
        <v>0.64652777777777781</v>
      </c>
      <c r="BM60" s="101">
        <v>0</v>
      </c>
      <c r="BN60" s="101">
        <f t="shared" si="9"/>
        <v>0.64652777777777781</v>
      </c>
      <c r="BO60" s="101">
        <v>0</v>
      </c>
      <c r="BP60" s="101">
        <f t="shared" si="10"/>
        <v>0.64652777777777781</v>
      </c>
      <c r="BQ60" s="101">
        <v>0</v>
      </c>
      <c r="BR60" s="101">
        <f t="shared" si="11"/>
        <v>0.64652777777777781</v>
      </c>
      <c r="BS60" s="101">
        <v>0</v>
      </c>
      <c r="BT60" s="101">
        <f t="shared" si="12"/>
        <v>0.64652777777777781</v>
      </c>
      <c r="BU60" s="101">
        <v>0</v>
      </c>
      <c r="BV60" s="101">
        <f t="shared" si="13"/>
        <v>0.64652777777777781</v>
      </c>
      <c r="BW60" s="227">
        <v>4.8611111111111112E-3</v>
      </c>
      <c r="BX60" s="102">
        <f t="shared" si="14"/>
        <v>0.65138888888888891</v>
      </c>
      <c r="BY60" s="884"/>
      <c r="BZ60" s="104"/>
      <c r="CA60" s="101">
        <f t="shared" si="40"/>
        <v>0.11180555555555516</v>
      </c>
      <c r="CB60" s="1">
        <f t="shared" si="15"/>
        <v>16.371428571428631</v>
      </c>
      <c r="CC60" s="153"/>
      <c r="CD60" s="88">
        <f t="shared" si="43"/>
        <v>160.99999999999943</v>
      </c>
      <c r="CE60" s="88">
        <f t="shared" si="17"/>
        <v>43.93</v>
      </c>
      <c r="CG60" s="33">
        <f t="shared" si="41"/>
        <v>0.11180555555555516</v>
      </c>
      <c r="CH60" s="34">
        <f t="shared" si="18"/>
        <v>160.99999999999943</v>
      </c>
      <c r="CI60" s="35">
        <f t="shared" si="42"/>
        <v>2.6833333333333238</v>
      </c>
    </row>
    <row r="61" spans="1:87" x14ac:dyDescent="0.2">
      <c r="A61" s="1253"/>
      <c r="B61" s="308">
        <v>38</v>
      </c>
      <c r="C61" s="718">
        <v>9.0277777777777787E-3</v>
      </c>
      <c r="D61" s="13">
        <f t="shared" si="19"/>
        <v>0.54861111111111149</v>
      </c>
      <c r="E61" s="227">
        <v>0</v>
      </c>
      <c r="G61" s="876">
        <v>6.2499999999999995E-3</v>
      </c>
      <c r="H61" s="220">
        <f t="shared" si="20"/>
        <v>0.55486111111111147</v>
      </c>
      <c r="I61" s="101">
        <v>8.3333333333333332E-3</v>
      </c>
      <c r="J61" s="101">
        <f t="shared" si="21"/>
        <v>0.56319444444444478</v>
      </c>
      <c r="K61" s="104">
        <v>4.1666666666666666E-3</v>
      </c>
      <c r="L61" s="101">
        <f t="shared" si="22"/>
        <v>0.56736111111111143</v>
      </c>
      <c r="M61" s="104">
        <v>4.1666666666666666E-3</v>
      </c>
      <c r="N61" s="101">
        <f t="shared" si="23"/>
        <v>0.57152777777777808</v>
      </c>
      <c r="O61" s="101">
        <v>4.1666666666666666E-3</v>
      </c>
      <c r="P61" s="101">
        <f t="shared" si="24"/>
        <v>0.57569444444444473</v>
      </c>
      <c r="Q61" s="101">
        <v>3.472222222222222E-3</v>
      </c>
      <c r="R61" s="101">
        <f t="shared" si="25"/>
        <v>0.57916666666666694</v>
      </c>
      <c r="S61" s="101">
        <v>4.1666666666666666E-3</v>
      </c>
      <c r="T61" s="101">
        <f t="shared" si="26"/>
        <v>0.58333333333333359</v>
      </c>
      <c r="U61" s="101">
        <v>4.8611111111111112E-3</v>
      </c>
      <c r="V61" s="101">
        <f t="shared" si="27"/>
        <v>0.58819444444444469</v>
      </c>
      <c r="W61" s="101">
        <v>5.5555555555555558E-3</v>
      </c>
      <c r="X61" s="101">
        <f t="shared" si="28"/>
        <v>0.59375000000000022</v>
      </c>
      <c r="Y61" s="882">
        <v>6.2499999999999995E-3</v>
      </c>
      <c r="Z61" s="101">
        <f t="shared" si="29"/>
        <v>0.6000000000000002</v>
      </c>
      <c r="AA61" s="101">
        <v>6.2499999999999995E-3</v>
      </c>
      <c r="AB61" s="101">
        <f t="shared" si="30"/>
        <v>0.60625000000000018</v>
      </c>
      <c r="AC61" s="104">
        <v>5.5555555555555558E-3</v>
      </c>
      <c r="AD61" s="104">
        <f t="shared" si="31"/>
        <v>0.61180555555555571</v>
      </c>
      <c r="AE61" s="104">
        <v>5.5555555555555558E-3</v>
      </c>
      <c r="AF61" s="101">
        <f t="shared" si="32"/>
        <v>0.61736111111111125</v>
      </c>
      <c r="AG61" s="889">
        <v>4.8611111111111112E-3</v>
      </c>
      <c r="AH61" s="101">
        <f t="shared" si="33"/>
        <v>0.62222222222222234</v>
      </c>
      <c r="AI61" s="889">
        <v>4.1666666666666666E-3</v>
      </c>
      <c r="AJ61" s="101">
        <f t="shared" si="34"/>
        <v>0.62638888888888899</v>
      </c>
      <c r="AK61" s="101">
        <v>4.1666666666666666E-3</v>
      </c>
      <c r="AL61" s="101">
        <f t="shared" si="35"/>
        <v>0.63055555555555565</v>
      </c>
      <c r="AM61" s="104">
        <v>4.1666666666666666E-3</v>
      </c>
      <c r="AN61" s="101">
        <f t="shared" si="36"/>
        <v>0.6347222222222223</v>
      </c>
      <c r="AO61" s="104">
        <v>4.8611111111111112E-3</v>
      </c>
      <c r="AP61" s="101">
        <f t="shared" si="37"/>
        <v>0.63958333333333339</v>
      </c>
      <c r="AQ61" s="104">
        <v>4.8611111111111112E-3</v>
      </c>
      <c r="AR61" s="101">
        <f t="shared" si="38"/>
        <v>0.64444444444444449</v>
      </c>
      <c r="AS61" s="101">
        <v>4.1666666666666666E-3</v>
      </c>
      <c r="AT61" s="101">
        <f t="shared" si="39"/>
        <v>0.64861111111111114</v>
      </c>
      <c r="AU61" s="101">
        <v>6.9444444444444441E-3</v>
      </c>
      <c r="AV61" s="168">
        <f t="shared" si="0"/>
        <v>0.65555555555555556</v>
      </c>
      <c r="AW61" s="227">
        <v>0</v>
      </c>
      <c r="AX61" s="101">
        <f t="shared" si="1"/>
        <v>0.65555555555555556</v>
      </c>
      <c r="AY61" s="101">
        <v>0</v>
      </c>
      <c r="AZ61" s="101">
        <f t="shared" si="2"/>
        <v>0.65555555555555556</v>
      </c>
      <c r="BA61" s="101">
        <v>0</v>
      </c>
      <c r="BB61" s="101">
        <f t="shared" si="3"/>
        <v>0.65555555555555556</v>
      </c>
      <c r="BC61" s="101">
        <v>0</v>
      </c>
      <c r="BD61" s="101">
        <f t="shared" si="4"/>
        <v>0.65555555555555556</v>
      </c>
      <c r="BE61" s="101">
        <v>0</v>
      </c>
      <c r="BF61" s="101">
        <f t="shared" si="5"/>
        <v>0.65555555555555556</v>
      </c>
      <c r="BG61" s="101">
        <v>0</v>
      </c>
      <c r="BH61" s="101">
        <f t="shared" si="6"/>
        <v>0.65555555555555556</v>
      </c>
      <c r="BI61" s="101">
        <v>0</v>
      </c>
      <c r="BJ61" s="101">
        <f t="shared" si="7"/>
        <v>0.65555555555555556</v>
      </c>
      <c r="BK61" s="101">
        <v>0</v>
      </c>
      <c r="BL61" s="101">
        <f t="shared" si="8"/>
        <v>0.65555555555555556</v>
      </c>
      <c r="BM61" s="101">
        <v>0</v>
      </c>
      <c r="BN61" s="101">
        <f t="shared" si="9"/>
        <v>0.65555555555555556</v>
      </c>
      <c r="BO61" s="101">
        <v>0</v>
      </c>
      <c r="BP61" s="101">
        <f t="shared" si="10"/>
        <v>0.65555555555555556</v>
      </c>
      <c r="BQ61" s="101">
        <v>0</v>
      </c>
      <c r="BR61" s="101">
        <f t="shared" si="11"/>
        <v>0.65555555555555556</v>
      </c>
      <c r="BS61" s="101">
        <v>0</v>
      </c>
      <c r="BT61" s="101">
        <f t="shared" si="12"/>
        <v>0.65555555555555556</v>
      </c>
      <c r="BU61" s="101">
        <v>0</v>
      </c>
      <c r="BV61" s="101">
        <f t="shared" si="13"/>
        <v>0.65555555555555556</v>
      </c>
      <c r="BW61" s="227">
        <v>4.8611111111111112E-3</v>
      </c>
      <c r="BX61" s="102">
        <f t="shared" si="14"/>
        <v>0.66041666666666665</v>
      </c>
      <c r="BY61" s="891"/>
      <c r="BZ61" s="101"/>
      <c r="CA61" s="101">
        <f t="shared" si="40"/>
        <v>0.11180555555555516</v>
      </c>
      <c r="CB61" s="1">
        <f t="shared" si="15"/>
        <v>16.371428571428631</v>
      </c>
      <c r="CC61" s="103"/>
      <c r="CD61" s="88">
        <f t="shared" si="43"/>
        <v>160.99999999999943</v>
      </c>
      <c r="CE61" s="88">
        <f t="shared" si="17"/>
        <v>43.93</v>
      </c>
      <c r="CG61" s="33">
        <f t="shared" si="41"/>
        <v>0.11180555555555516</v>
      </c>
      <c r="CH61" s="34">
        <f t="shared" si="18"/>
        <v>160.99999999999943</v>
      </c>
      <c r="CI61" s="35">
        <f t="shared" si="42"/>
        <v>2.6833333333333238</v>
      </c>
    </row>
    <row r="62" spans="1:87" x14ac:dyDescent="0.2">
      <c r="A62" s="1253"/>
      <c r="B62" s="308">
        <v>39</v>
      </c>
      <c r="C62" s="718">
        <v>9.0277777777777787E-3</v>
      </c>
      <c r="D62" s="13">
        <f t="shared" si="19"/>
        <v>0.55763888888888924</v>
      </c>
      <c r="E62" s="227">
        <v>0</v>
      </c>
      <c r="G62" s="876">
        <v>6.2499999999999995E-3</v>
      </c>
      <c r="H62" s="220">
        <f t="shared" si="20"/>
        <v>0.56388888888888922</v>
      </c>
      <c r="I62" s="101">
        <v>8.3333333333333332E-3</v>
      </c>
      <c r="J62" s="101">
        <f t="shared" si="21"/>
        <v>0.57222222222222252</v>
      </c>
      <c r="K62" s="104">
        <v>4.1666666666666666E-3</v>
      </c>
      <c r="L62" s="101">
        <f t="shared" si="22"/>
        <v>0.57638888888888917</v>
      </c>
      <c r="M62" s="104">
        <v>4.1666666666666666E-3</v>
      </c>
      <c r="N62" s="101">
        <f t="shared" si="23"/>
        <v>0.58055555555555582</v>
      </c>
      <c r="O62" s="101">
        <v>4.1666666666666666E-3</v>
      </c>
      <c r="P62" s="101">
        <f t="shared" si="24"/>
        <v>0.58472222222222248</v>
      </c>
      <c r="Q62" s="101">
        <v>3.472222222222222E-3</v>
      </c>
      <c r="R62" s="101">
        <f t="shared" si="25"/>
        <v>0.58819444444444469</v>
      </c>
      <c r="S62" s="101">
        <v>4.1666666666666666E-3</v>
      </c>
      <c r="T62" s="101">
        <f t="shared" si="26"/>
        <v>0.59236111111111134</v>
      </c>
      <c r="U62" s="101">
        <v>4.8611111111111112E-3</v>
      </c>
      <c r="V62" s="101">
        <f t="shared" si="27"/>
        <v>0.59722222222222243</v>
      </c>
      <c r="W62" s="101">
        <v>5.5555555555555558E-3</v>
      </c>
      <c r="X62" s="101">
        <f t="shared" si="28"/>
        <v>0.60277777777777797</v>
      </c>
      <c r="Y62" s="882">
        <v>6.2499999999999995E-3</v>
      </c>
      <c r="Z62" s="101">
        <f t="shared" si="29"/>
        <v>0.60902777777777795</v>
      </c>
      <c r="AA62" s="101">
        <v>6.2499999999999995E-3</v>
      </c>
      <c r="AB62" s="101">
        <f t="shared" si="30"/>
        <v>0.61527777777777792</v>
      </c>
      <c r="AC62" s="104">
        <v>5.5555555555555558E-3</v>
      </c>
      <c r="AD62" s="104">
        <f t="shared" si="31"/>
        <v>0.62083333333333346</v>
      </c>
      <c r="AE62" s="104">
        <v>5.5555555555555558E-3</v>
      </c>
      <c r="AF62" s="101">
        <f t="shared" si="32"/>
        <v>0.62638888888888899</v>
      </c>
      <c r="AG62" s="889">
        <v>4.8611111111111112E-3</v>
      </c>
      <c r="AH62" s="101">
        <f t="shared" si="33"/>
        <v>0.63125000000000009</v>
      </c>
      <c r="AI62" s="889">
        <v>4.1666666666666666E-3</v>
      </c>
      <c r="AJ62" s="101">
        <f t="shared" si="34"/>
        <v>0.63541666666666674</v>
      </c>
      <c r="AK62" s="101">
        <v>4.1666666666666666E-3</v>
      </c>
      <c r="AL62" s="101">
        <f t="shared" si="35"/>
        <v>0.63958333333333339</v>
      </c>
      <c r="AM62" s="104">
        <v>4.1666666666666666E-3</v>
      </c>
      <c r="AN62" s="101">
        <f t="shared" si="36"/>
        <v>0.64375000000000004</v>
      </c>
      <c r="AO62" s="104">
        <v>4.8611111111111112E-3</v>
      </c>
      <c r="AP62" s="101">
        <f t="shared" si="37"/>
        <v>0.64861111111111114</v>
      </c>
      <c r="AQ62" s="104">
        <v>4.8611111111111112E-3</v>
      </c>
      <c r="AR62" s="101">
        <f t="shared" si="38"/>
        <v>0.65347222222222223</v>
      </c>
      <c r="AS62" s="101">
        <v>4.1666666666666666E-3</v>
      </c>
      <c r="AT62" s="101">
        <f t="shared" si="39"/>
        <v>0.65763888888888888</v>
      </c>
      <c r="AU62" s="101">
        <v>6.9444444444444441E-3</v>
      </c>
      <c r="AV62" s="168">
        <f t="shared" si="0"/>
        <v>0.6645833333333333</v>
      </c>
      <c r="AW62" s="227">
        <v>0</v>
      </c>
      <c r="AX62" s="101">
        <f t="shared" si="1"/>
        <v>0.6645833333333333</v>
      </c>
      <c r="AY62" s="101">
        <v>0</v>
      </c>
      <c r="AZ62" s="101">
        <f t="shared" si="2"/>
        <v>0.6645833333333333</v>
      </c>
      <c r="BA62" s="101">
        <v>0</v>
      </c>
      <c r="BB62" s="101">
        <f t="shared" si="3"/>
        <v>0.6645833333333333</v>
      </c>
      <c r="BC62" s="101">
        <v>0</v>
      </c>
      <c r="BD62" s="101">
        <f t="shared" si="4"/>
        <v>0.6645833333333333</v>
      </c>
      <c r="BE62" s="101">
        <v>0</v>
      </c>
      <c r="BF62" s="101">
        <f t="shared" si="5"/>
        <v>0.6645833333333333</v>
      </c>
      <c r="BG62" s="101">
        <v>0</v>
      </c>
      <c r="BH62" s="101">
        <f t="shared" si="6"/>
        <v>0.6645833333333333</v>
      </c>
      <c r="BI62" s="101">
        <v>0</v>
      </c>
      <c r="BJ62" s="101">
        <f t="shared" si="7"/>
        <v>0.6645833333333333</v>
      </c>
      <c r="BK62" s="101">
        <v>0</v>
      </c>
      <c r="BL62" s="101">
        <f t="shared" si="8"/>
        <v>0.6645833333333333</v>
      </c>
      <c r="BM62" s="101">
        <v>0</v>
      </c>
      <c r="BN62" s="101">
        <f t="shared" si="9"/>
        <v>0.6645833333333333</v>
      </c>
      <c r="BO62" s="101">
        <v>0</v>
      </c>
      <c r="BP62" s="101">
        <f t="shared" si="10"/>
        <v>0.6645833333333333</v>
      </c>
      <c r="BQ62" s="101">
        <v>0</v>
      </c>
      <c r="BR62" s="101">
        <f t="shared" si="11"/>
        <v>0.6645833333333333</v>
      </c>
      <c r="BS62" s="101">
        <v>0</v>
      </c>
      <c r="BT62" s="101">
        <f t="shared" si="12"/>
        <v>0.6645833333333333</v>
      </c>
      <c r="BU62" s="101">
        <v>0</v>
      </c>
      <c r="BV62" s="101">
        <f t="shared" si="13"/>
        <v>0.6645833333333333</v>
      </c>
      <c r="BW62" s="227">
        <v>4.8611111111111112E-3</v>
      </c>
      <c r="BX62" s="102">
        <f t="shared" si="14"/>
        <v>0.6694444444444444</v>
      </c>
      <c r="BY62" s="884"/>
      <c r="BZ62" s="101"/>
      <c r="CA62" s="101">
        <f t="shared" si="40"/>
        <v>0.11180555555555516</v>
      </c>
      <c r="CB62" s="1">
        <f t="shared" si="15"/>
        <v>16.371428571428631</v>
      </c>
      <c r="CC62" s="103"/>
      <c r="CD62" s="88">
        <f t="shared" si="43"/>
        <v>160.99999999999943</v>
      </c>
      <c r="CE62" s="88">
        <f t="shared" si="17"/>
        <v>43.93</v>
      </c>
      <c r="CG62" s="33">
        <f t="shared" si="41"/>
        <v>0.11180555555555516</v>
      </c>
      <c r="CH62" s="34">
        <f t="shared" si="18"/>
        <v>160.99999999999943</v>
      </c>
      <c r="CI62" s="35">
        <f t="shared" si="42"/>
        <v>2.6833333333333238</v>
      </c>
    </row>
    <row r="63" spans="1:87" x14ac:dyDescent="0.2">
      <c r="A63" s="1253"/>
      <c r="B63" s="308">
        <v>40</v>
      </c>
      <c r="C63" s="718">
        <v>9.0277777777777787E-3</v>
      </c>
      <c r="D63" s="13">
        <f t="shared" si="19"/>
        <v>0.56666666666666698</v>
      </c>
      <c r="E63" s="227">
        <v>0</v>
      </c>
      <c r="G63" s="876">
        <v>6.2499999999999995E-3</v>
      </c>
      <c r="H63" s="220">
        <f t="shared" si="20"/>
        <v>0.57291666666666696</v>
      </c>
      <c r="I63" s="101">
        <v>8.3333333333333332E-3</v>
      </c>
      <c r="J63" s="101">
        <f t="shared" si="21"/>
        <v>0.58125000000000027</v>
      </c>
      <c r="K63" s="104">
        <v>4.1666666666666666E-3</v>
      </c>
      <c r="L63" s="101">
        <f t="shared" si="22"/>
        <v>0.58541666666666692</v>
      </c>
      <c r="M63" s="104">
        <v>4.1666666666666666E-3</v>
      </c>
      <c r="N63" s="101">
        <f t="shared" si="23"/>
        <v>0.58958333333333357</v>
      </c>
      <c r="O63" s="101">
        <v>4.1666666666666666E-3</v>
      </c>
      <c r="P63" s="101">
        <f t="shared" si="24"/>
        <v>0.59375000000000022</v>
      </c>
      <c r="Q63" s="101">
        <v>3.472222222222222E-3</v>
      </c>
      <c r="R63" s="101">
        <f t="shared" si="25"/>
        <v>0.59722222222222243</v>
      </c>
      <c r="S63" s="101">
        <v>4.1666666666666666E-3</v>
      </c>
      <c r="T63" s="101">
        <f t="shared" si="26"/>
        <v>0.60138888888888908</v>
      </c>
      <c r="U63" s="101">
        <v>4.8611111111111112E-3</v>
      </c>
      <c r="V63" s="101">
        <f t="shared" si="27"/>
        <v>0.60625000000000018</v>
      </c>
      <c r="W63" s="101">
        <v>5.5555555555555558E-3</v>
      </c>
      <c r="X63" s="101">
        <f t="shared" si="28"/>
        <v>0.61180555555555571</v>
      </c>
      <c r="Y63" s="882">
        <v>6.2499999999999995E-3</v>
      </c>
      <c r="Z63" s="101">
        <f t="shared" si="29"/>
        <v>0.61805555555555569</v>
      </c>
      <c r="AA63" s="101">
        <v>6.2499999999999995E-3</v>
      </c>
      <c r="AB63" s="101">
        <f t="shared" si="30"/>
        <v>0.62430555555555567</v>
      </c>
      <c r="AC63" s="104">
        <v>5.5555555555555558E-3</v>
      </c>
      <c r="AD63" s="104">
        <f t="shared" si="31"/>
        <v>0.6298611111111112</v>
      </c>
      <c r="AE63" s="104">
        <v>5.5555555555555558E-3</v>
      </c>
      <c r="AF63" s="101">
        <f t="shared" si="32"/>
        <v>0.63541666666666674</v>
      </c>
      <c r="AG63" s="889">
        <v>4.8611111111111112E-3</v>
      </c>
      <c r="AH63" s="101">
        <f t="shared" si="33"/>
        <v>0.64027777777777783</v>
      </c>
      <c r="AI63" s="889">
        <v>4.1666666666666666E-3</v>
      </c>
      <c r="AJ63" s="101">
        <f t="shared" si="34"/>
        <v>0.64444444444444449</v>
      </c>
      <c r="AK63" s="101">
        <v>4.1666666666666666E-3</v>
      </c>
      <c r="AL63" s="101">
        <f t="shared" si="35"/>
        <v>0.64861111111111114</v>
      </c>
      <c r="AM63" s="104">
        <v>4.1666666666666666E-3</v>
      </c>
      <c r="AN63" s="101">
        <f t="shared" si="36"/>
        <v>0.65277777777777779</v>
      </c>
      <c r="AO63" s="104">
        <v>4.8611111111111112E-3</v>
      </c>
      <c r="AP63" s="101">
        <f t="shared" si="37"/>
        <v>0.65763888888888888</v>
      </c>
      <c r="AQ63" s="104">
        <v>4.8611111111111112E-3</v>
      </c>
      <c r="AR63" s="101">
        <f t="shared" si="38"/>
        <v>0.66249999999999998</v>
      </c>
      <c r="AS63" s="101">
        <v>4.1666666666666666E-3</v>
      </c>
      <c r="AT63" s="101">
        <f t="shared" si="39"/>
        <v>0.66666666666666663</v>
      </c>
      <c r="AU63" s="101">
        <v>6.9444444444444441E-3</v>
      </c>
      <c r="AV63" s="168">
        <f t="shared" si="0"/>
        <v>0.67361111111111105</v>
      </c>
      <c r="AW63" s="227">
        <v>0</v>
      </c>
      <c r="AX63" s="101">
        <f t="shared" si="1"/>
        <v>0.67361111111111105</v>
      </c>
      <c r="AY63" s="101">
        <v>0</v>
      </c>
      <c r="AZ63" s="101">
        <f t="shared" si="2"/>
        <v>0.67361111111111105</v>
      </c>
      <c r="BA63" s="101">
        <v>0</v>
      </c>
      <c r="BB63" s="101">
        <f t="shared" si="3"/>
        <v>0.67361111111111105</v>
      </c>
      <c r="BC63" s="101">
        <v>0</v>
      </c>
      <c r="BD63" s="101">
        <f t="shared" si="4"/>
        <v>0.67361111111111105</v>
      </c>
      <c r="BE63" s="101">
        <v>0</v>
      </c>
      <c r="BF63" s="101">
        <f t="shared" si="5"/>
        <v>0.67361111111111105</v>
      </c>
      <c r="BG63" s="101">
        <v>0</v>
      </c>
      <c r="BH63" s="101">
        <f t="shared" si="6"/>
        <v>0.67361111111111105</v>
      </c>
      <c r="BI63" s="101">
        <v>0</v>
      </c>
      <c r="BJ63" s="101">
        <f t="shared" si="7"/>
        <v>0.67361111111111105</v>
      </c>
      <c r="BK63" s="101">
        <v>0</v>
      </c>
      <c r="BL63" s="101">
        <f t="shared" si="8"/>
        <v>0.67361111111111105</v>
      </c>
      <c r="BM63" s="101">
        <v>0</v>
      </c>
      <c r="BN63" s="101">
        <f t="shared" si="9"/>
        <v>0.67361111111111105</v>
      </c>
      <c r="BO63" s="101">
        <v>0</v>
      </c>
      <c r="BP63" s="101">
        <f t="shared" si="10"/>
        <v>0.67361111111111105</v>
      </c>
      <c r="BQ63" s="101">
        <v>0</v>
      </c>
      <c r="BR63" s="101">
        <f t="shared" si="11"/>
        <v>0.67361111111111105</v>
      </c>
      <c r="BS63" s="101">
        <v>0</v>
      </c>
      <c r="BT63" s="101">
        <f t="shared" si="12"/>
        <v>0.67361111111111105</v>
      </c>
      <c r="BU63" s="101">
        <v>0</v>
      </c>
      <c r="BV63" s="101">
        <f t="shared" si="13"/>
        <v>0.67361111111111105</v>
      </c>
      <c r="BW63" s="227">
        <v>4.8611111111111112E-3</v>
      </c>
      <c r="BX63" s="102">
        <f t="shared" si="14"/>
        <v>0.67847222222222214</v>
      </c>
      <c r="BY63" s="891"/>
      <c r="BZ63" s="101"/>
      <c r="CA63" s="101">
        <f t="shared" si="40"/>
        <v>0.11180555555555516</v>
      </c>
      <c r="CB63" s="1">
        <f t="shared" si="15"/>
        <v>16.371428571428631</v>
      </c>
      <c r="CC63" s="153"/>
      <c r="CD63" s="88">
        <f t="shared" si="43"/>
        <v>160.99999999999943</v>
      </c>
      <c r="CE63" s="88">
        <f t="shared" si="17"/>
        <v>43.93</v>
      </c>
      <c r="CG63" s="33">
        <f t="shared" si="41"/>
        <v>0.11180555555555516</v>
      </c>
      <c r="CH63" s="34">
        <f t="shared" si="18"/>
        <v>160.99999999999943</v>
      </c>
      <c r="CI63" s="35">
        <f t="shared" si="42"/>
        <v>2.6833333333333238</v>
      </c>
    </row>
    <row r="64" spans="1:87" x14ac:dyDescent="0.2">
      <c r="A64" s="1253"/>
      <c r="B64" s="308">
        <v>41</v>
      </c>
      <c r="C64" s="718">
        <v>9.0277777777777787E-3</v>
      </c>
      <c r="D64" s="13">
        <f t="shared" si="19"/>
        <v>0.57569444444444473</v>
      </c>
      <c r="E64" s="227">
        <v>0</v>
      </c>
      <c r="G64" s="876">
        <v>6.2499999999999995E-3</v>
      </c>
      <c r="H64" s="220">
        <f t="shared" si="20"/>
        <v>0.58194444444444471</v>
      </c>
      <c r="I64" s="101">
        <v>8.3333333333333332E-3</v>
      </c>
      <c r="J64" s="101">
        <f t="shared" si="21"/>
        <v>0.59027777777777801</v>
      </c>
      <c r="K64" s="104">
        <v>4.1666666666666666E-3</v>
      </c>
      <c r="L64" s="101">
        <f t="shared" si="22"/>
        <v>0.59444444444444466</v>
      </c>
      <c r="M64" s="104">
        <v>4.1666666666666666E-3</v>
      </c>
      <c r="N64" s="101">
        <f t="shared" si="23"/>
        <v>0.59861111111111132</v>
      </c>
      <c r="O64" s="101">
        <v>4.1666666666666666E-3</v>
      </c>
      <c r="P64" s="101">
        <f t="shared" si="24"/>
        <v>0.60277777777777797</v>
      </c>
      <c r="Q64" s="101">
        <v>3.472222222222222E-3</v>
      </c>
      <c r="R64" s="101">
        <f t="shared" si="25"/>
        <v>0.60625000000000018</v>
      </c>
      <c r="S64" s="101">
        <v>4.1666666666666666E-3</v>
      </c>
      <c r="T64" s="101">
        <f t="shared" si="26"/>
        <v>0.61041666666666683</v>
      </c>
      <c r="U64" s="101">
        <v>4.8611111111111112E-3</v>
      </c>
      <c r="V64" s="101">
        <f t="shared" si="27"/>
        <v>0.61527777777777792</v>
      </c>
      <c r="W64" s="101">
        <v>5.5555555555555558E-3</v>
      </c>
      <c r="X64" s="101">
        <f t="shared" si="28"/>
        <v>0.62083333333333346</v>
      </c>
      <c r="Y64" s="882">
        <v>6.2499999999999995E-3</v>
      </c>
      <c r="Z64" s="101">
        <f t="shared" si="29"/>
        <v>0.62708333333333344</v>
      </c>
      <c r="AA64" s="101">
        <v>6.2499999999999995E-3</v>
      </c>
      <c r="AB64" s="101">
        <f t="shared" si="30"/>
        <v>0.63333333333333341</v>
      </c>
      <c r="AC64" s="104">
        <v>5.5555555555555558E-3</v>
      </c>
      <c r="AD64" s="104">
        <f t="shared" si="31"/>
        <v>0.63888888888888895</v>
      </c>
      <c r="AE64" s="104">
        <v>5.5555555555555558E-3</v>
      </c>
      <c r="AF64" s="101">
        <f t="shared" si="32"/>
        <v>0.64444444444444449</v>
      </c>
      <c r="AG64" s="889">
        <v>4.8611111111111112E-3</v>
      </c>
      <c r="AH64" s="101">
        <f t="shared" si="33"/>
        <v>0.64930555555555558</v>
      </c>
      <c r="AI64" s="889">
        <v>4.1666666666666666E-3</v>
      </c>
      <c r="AJ64" s="101">
        <f t="shared" si="34"/>
        <v>0.65347222222222223</v>
      </c>
      <c r="AK64" s="101">
        <v>4.1666666666666666E-3</v>
      </c>
      <c r="AL64" s="101">
        <f t="shared" si="35"/>
        <v>0.65763888888888888</v>
      </c>
      <c r="AM64" s="104">
        <v>4.1666666666666666E-3</v>
      </c>
      <c r="AN64" s="101">
        <f t="shared" si="36"/>
        <v>0.66180555555555554</v>
      </c>
      <c r="AO64" s="104">
        <v>4.8611111111111112E-3</v>
      </c>
      <c r="AP64" s="101">
        <f t="shared" si="37"/>
        <v>0.66666666666666663</v>
      </c>
      <c r="AQ64" s="104">
        <v>4.8611111111111112E-3</v>
      </c>
      <c r="AR64" s="101">
        <f t="shared" si="38"/>
        <v>0.67152777777777772</v>
      </c>
      <c r="AS64" s="101">
        <v>4.1666666666666666E-3</v>
      </c>
      <c r="AT64" s="101">
        <f t="shared" si="39"/>
        <v>0.67569444444444438</v>
      </c>
      <c r="AU64" s="101">
        <v>6.9444444444444441E-3</v>
      </c>
      <c r="AV64" s="168">
        <f t="shared" si="0"/>
        <v>0.6826388888888888</v>
      </c>
      <c r="AW64" s="227">
        <v>0</v>
      </c>
      <c r="AX64" s="101">
        <f t="shared" si="1"/>
        <v>0.6826388888888888</v>
      </c>
      <c r="AY64" s="101">
        <v>0</v>
      </c>
      <c r="AZ64" s="101">
        <f t="shared" si="2"/>
        <v>0.6826388888888888</v>
      </c>
      <c r="BA64" s="101">
        <v>0</v>
      </c>
      <c r="BB64" s="101">
        <f t="shared" si="3"/>
        <v>0.6826388888888888</v>
      </c>
      <c r="BC64" s="101">
        <v>0</v>
      </c>
      <c r="BD64" s="101">
        <f t="shared" si="4"/>
        <v>0.6826388888888888</v>
      </c>
      <c r="BE64" s="101">
        <v>0</v>
      </c>
      <c r="BF64" s="101">
        <f t="shared" si="5"/>
        <v>0.6826388888888888</v>
      </c>
      <c r="BG64" s="101">
        <v>0</v>
      </c>
      <c r="BH64" s="101">
        <f t="shared" si="6"/>
        <v>0.6826388888888888</v>
      </c>
      <c r="BI64" s="101">
        <v>0</v>
      </c>
      <c r="BJ64" s="101">
        <f t="shared" si="7"/>
        <v>0.6826388888888888</v>
      </c>
      <c r="BK64" s="101">
        <v>0</v>
      </c>
      <c r="BL64" s="101">
        <f t="shared" si="8"/>
        <v>0.6826388888888888</v>
      </c>
      <c r="BM64" s="101">
        <v>0</v>
      </c>
      <c r="BN64" s="101">
        <f t="shared" si="9"/>
        <v>0.6826388888888888</v>
      </c>
      <c r="BO64" s="101">
        <v>0</v>
      </c>
      <c r="BP64" s="101">
        <f t="shared" si="10"/>
        <v>0.6826388888888888</v>
      </c>
      <c r="BQ64" s="101">
        <v>0</v>
      </c>
      <c r="BR64" s="101">
        <f t="shared" si="11"/>
        <v>0.6826388888888888</v>
      </c>
      <c r="BS64" s="101">
        <v>0</v>
      </c>
      <c r="BT64" s="101">
        <f t="shared" si="12"/>
        <v>0.6826388888888888</v>
      </c>
      <c r="BU64" s="101">
        <v>0</v>
      </c>
      <c r="BV64" s="101">
        <f t="shared" si="13"/>
        <v>0.6826388888888888</v>
      </c>
      <c r="BW64" s="227">
        <v>4.8611111111111112E-3</v>
      </c>
      <c r="BX64" s="102">
        <f t="shared" si="14"/>
        <v>0.68749999999999989</v>
      </c>
      <c r="BY64" s="884"/>
      <c r="BZ64" s="101"/>
      <c r="CA64" s="101">
        <f t="shared" si="40"/>
        <v>0.11180555555555516</v>
      </c>
      <c r="CB64" s="1">
        <f t="shared" si="15"/>
        <v>16.371428571428631</v>
      </c>
      <c r="CC64" s="103"/>
      <c r="CD64" s="88">
        <f t="shared" si="43"/>
        <v>160.99999999999943</v>
      </c>
      <c r="CE64" s="88">
        <f t="shared" si="17"/>
        <v>43.93</v>
      </c>
      <c r="CG64" s="33">
        <f t="shared" si="41"/>
        <v>0.11180555555555516</v>
      </c>
      <c r="CH64" s="34">
        <f t="shared" si="18"/>
        <v>160.99999999999943</v>
      </c>
      <c r="CI64" s="35">
        <f t="shared" si="42"/>
        <v>2.6833333333333238</v>
      </c>
    </row>
    <row r="65" spans="1:87" x14ac:dyDescent="0.2">
      <c r="A65" s="1253"/>
      <c r="B65" s="308">
        <v>42</v>
      </c>
      <c r="C65" s="718">
        <v>1.0416666666666666E-2</v>
      </c>
      <c r="D65" s="886">
        <f t="shared" si="19"/>
        <v>0.58611111111111136</v>
      </c>
      <c r="E65" s="887">
        <v>0</v>
      </c>
      <c r="F65" s="875"/>
      <c r="G65" s="876">
        <v>6.2499999999999995E-3</v>
      </c>
      <c r="H65" s="949">
        <f t="shared" si="20"/>
        <v>0.59236111111111134</v>
      </c>
      <c r="I65" s="882">
        <v>7.6388888888888886E-3</v>
      </c>
      <c r="J65" s="889">
        <f t="shared" si="21"/>
        <v>0.6000000000000002</v>
      </c>
      <c r="K65" s="882">
        <v>4.1666666666666666E-3</v>
      </c>
      <c r="L65" s="889">
        <f t="shared" si="22"/>
        <v>0.60416666666666685</v>
      </c>
      <c r="M65" s="882">
        <v>4.1666666666666666E-3</v>
      </c>
      <c r="N65" s="889">
        <f t="shared" si="23"/>
        <v>0.6083333333333335</v>
      </c>
      <c r="O65" s="889">
        <v>4.1666666666666666E-3</v>
      </c>
      <c r="P65" s="889">
        <f t="shared" si="24"/>
        <v>0.61250000000000016</v>
      </c>
      <c r="Q65" s="101">
        <v>3.472222222222222E-3</v>
      </c>
      <c r="R65" s="889">
        <f t="shared" si="25"/>
        <v>0.61597222222222237</v>
      </c>
      <c r="S65" s="101">
        <v>4.1666666666666666E-3</v>
      </c>
      <c r="T65" s="889">
        <f t="shared" si="26"/>
        <v>0.62013888888888902</v>
      </c>
      <c r="U65" s="889">
        <v>4.1666666666666666E-3</v>
      </c>
      <c r="V65" s="889">
        <f t="shared" si="27"/>
        <v>0.62430555555555567</v>
      </c>
      <c r="W65" s="889">
        <v>5.5555555555555558E-3</v>
      </c>
      <c r="X65" s="889">
        <f t="shared" si="28"/>
        <v>0.6298611111111112</v>
      </c>
      <c r="Y65" s="882">
        <v>6.2499999999999995E-3</v>
      </c>
      <c r="Z65" s="889">
        <f t="shared" si="29"/>
        <v>0.63611111111111118</v>
      </c>
      <c r="AA65" s="889">
        <v>6.2499999999999995E-3</v>
      </c>
      <c r="AB65" s="889">
        <f t="shared" si="30"/>
        <v>0.64236111111111116</v>
      </c>
      <c r="AC65" s="882">
        <v>5.5555555555555558E-3</v>
      </c>
      <c r="AD65" s="882">
        <f t="shared" si="31"/>
        <v>0.6479166666666667</v>
      </c>
      <c r="AE65" s="882">
        <v>5.5555555555555558E-3</v>
      </c>
      <c r="AF65" s="889">
        <f t="shared" si="32"/>
        <v>0.65347222222222223</v>
      </c>
      <c r="AG65" s="889">
        <v>4.1666666666666666E-3</v>
      </c>
      <c r="AH65" s="889">
        <f t="shared" si="33"/>
        <v>0.65763888888888888</v>
      </c>
      <c r="AI65" s="889">
        <v>4.1666666666666666E-3</v>
      </c>
      <c r="AJ65" s="889">
        <f t="shared" si="34"/>
        <v>0.66180555555555554</v>
      </c>
      <c r="AK65" s="889">
        <v>4.1666666666666666E-3</v>
      </c>
      <c r="AL65" s="889">
        <f t="shared" si="35"/>
        <v>0.66597222222222219</v>
      </c>
      <c r="AM65" s="882">
        <v>4.1666666666666666E-3</v>
      </c>
      <c r="AN65" s="889">
        <f t="shared" si="36"/>
        <v>0.67013888888888884</v>
      </c>
      <c r="AO65" s="882">
        <v>4.8611111111111112E-3</v>
      </c>
      <c r="AP65" s="889">
        <f t="shared" si="37"/>
        <v>0.67499999999999993</v>
      </c>
      <c r="AQ65" s="882">
        <v>4.8611111111111112E-3</v>
      </c>
      <c r="AR65" s="889">
        <f t="shared" si="38"/>
        <v>0.67986111111111103</v>
      </c>
      <c r="AS65" s="889">
        <v>4.1666666666666666E-3</v>
      </c>
      <c r="AT65" s="889">
        <f t="shared" si="39"/>
        <v>0.68402777777777768</v>
      </c>
      <c r="AU65" s="889">
        <v>6.9444444444444441E-3</v>
      </c>
      <c r="AV65" s="950">
        <f t="shared" si="0"/>
        <v>0.6909722222222221</v>
      </c>
      <c r="AW65" s="887">
        <v>0</v>
      </c>
      <c r="AX65" s="889">
        <f t="shared" si="1"/>
        <v>0.6909722222222221</v>
      </c>
      <c r="AY65" s="889">
        <v>0</v>
      </c>
      <c r="AZ65" s="889">
        <f t="shared" si="2"/>
        <v>0.6909722222222221</v>
      </c>
      <c r="BA65" s="889">
        <v>0</v>
      </c>
      <c r="BB65" s="889">
        <f t="shared" si="3"/>
        <v>0.6909722222222221</v>
      </c>
      <c r="BC65" s="889">
        <v>0</v>
      </c>
      <c r="BD65" s="889">
        <f t="shared" si="4"/>
        <v>0.6909722222222221</v>
      </c>
      <c r="BE65" s="889">
        <v>0</v>
      </c>
      <c r="BF65" s="889">
        <f t="shared" si="5"/>
        <v>0.6909722222222221</v>
      </c>
      <c r="BG65" s="889">
        <v>0</v>
      </c>
      <c r="BH65" s="889">
        <f t="shared" si="6"/>
        <v>0.6909722222222221</v>
      </c>
      <c r="BI65" s="889">
        <v>0</v>
      </c>
      <c r="BJ65" s="889">
        <f t="shared" si="7"/>
        <v>0.6909722222222221</v>
      </c>
      <c r="BK65" s="889">
        <v>0</v>
      </c>
      <c r="BL65" s="889">
        <f t="shared" si="8"/>
        <v>0.6909722222222221</v>
      </c>
      <c r="BM65" s="889">
        <v>0</v>
      </c>
      <c r="BN65" s="889">
        <f t="shared" si="9"/>
        <v>0.6909722222222221</v>
      </c>
      <c r="BO65" s="889">
        <v>0</v>
      </c>
      <c r="BP65" s="889">
        <f t="shared" si="10"/>
        <v>0.6909722222222221</v>
      </c>
      <c r="BQ65" s="889">
        <v>0</v>
      </c>
      <c r="BR65" s="889">
        <f t="shared" si="11"/>
        <v>0.6909722222222221</v>
      </c>
      <c r="BS65" s="889">
        <v>0</v>
      </c>
      <c r="BT65" s="889">
        <f t="shared" si="12"/>
        <v>0.6909722222222221</v>
      </c>
      <c r="BU65" s="889">
        <v>0</v>
      </c>
      <c r="BV65" s="889">
        <f t="shared" si="13"/>
        <v>0.6909722222222221</v>
      </c>
      <c r="BW65" s="887">
        <v>4.8611111111111112E-3</v>
      </c>
      <c r="BX65" s="883">
        <f t="shared" si="14"/>
        <v>0.69583333333333319</v>
      </c>
      <c r="BY65" s="891"/>
      <c r="BZ65" s="101"/>
      <c r="CA65" s="101">
        <f t="shared" si="40"/>
        <v>0.10972222222222183</v>
      </c>
      <c r="CB65" s="1">
        <f t="shared" si="15"/>
        <v>16.682278481012716</v>
      </c>
      <c r="CC65" s="103"/>
      <c r="CD65" s="88">
        <f t="shared" si="43"/>
        <v>157.99999999999943</v>
      </c>
      <c r="CE65" s="88">
        <f t="shared" si="17"/>
        <v>43.93</v>
      </c>
      <c r="CG65" s="33">
        <f t="shared" si="41"/>
        <v>0.10972222222222183</v>
      </c>
      <c r="CH65" s="34">
        <f t="shared" si="18"/>
        <v>157.99999999999943</v>
      </c>
      <c r="CI65" s="35">
        <f t="shared" si="42"/>
        <v>2.633333333333324</v>
      </c>
    </row>
    <row r="66" spans="1:87" x14ac:dyDescent="0.2">
      <c r="A66" s="1253"/>
      <c r="B66" s="308">
        <v>43</v>
      </c>
      <c r="C66" s="718">
        <v>1.0416666666666666E-2</v>
      </c>
      <c r="D66" s="886">
        <f t="shared" si="19"/>
        <v>0.59652777777777799</v>
      </c>
      <c r="E66" s="887">
        <v>0</v>
      </c>
      <c r="F66" s="875"/>
      <c r="G66" s="876">
        <v>6.2499999999999995E-3</v>
      </c>
      <c r="H66" s="949">
        <f t="shared" si="20"/>
        <v>0.60277777777777797</v>
      </c>
      <c r="I66" s="882">
        <v>7.6388888888888886E-3</v>
      </c>
      <c r="J66" s="889">
        <f t="shared" si="21"/>
        <v>0.61041666666666683</v>
      </c>
      <c r="K66" s="882">
        <v>4.1666666666666666E-3</v>
      </c>
      <c r="L66" s="889">
        <f t="shared" si="22"/>
        <v>0.61458333333333348</v>
      </c>
      <c r="M66" s="882">
        <v>4.1666666666666666E-3</v>
      </c>
      <c r="N66" s="889">
        <f t="shared" si="23"/>
        <v>0.61875000000000013</v>
      </c>
      <c r="O66" s="889">
        <v>4.1666666666666666E-3</v>
      </c>
      <c r="P66" s="889">
        <f t="shared" si="24"/>
        <v>0.62291666666666679</v>
      </c>
      <c r="Q66" s="101">
        <v>3.472222222222222E-3</v>
      </c>
      <c r="R66" s="889">
        <f t="shared" si="25"/>
        <v>0.62638888888888899</v>
      </c>
      <c r="S66" s="101">
        <v>4.1666666666666666E-3</v>
      </c>
      <c r="T66" s="889">
        <f t="shared" si="26"/>
        <v>0.63055555555555565</v>
      </c>
      <c r="U66" s="889">
        <v>4.1666666666666666E-3</v>
      </c>
      <c r="V66" s="889">
        <f t="shared" si="27"/>
        <v>0.6347222222222223</v>
      </c>
      <c r="W66" s="889">
        <v>5.5555555555555558E-3</v>
      </c>
      <c r="X66" s="889">
        <f t="shared" si="28"/>
        <v>0.64027777777777783</v>
      </c>
      <c r="Y66" s="882">
        <v>6.2499999999999995E-3</v>
      </c>
      <c r="Z66" s="889">
        <f t="shared" si="29"/>
        <v>0.64652777777777781</v>
      </c>
      <c r="AA66" s="889">
        <v>6.2499999999999995E-3</v>
      </c>
      <c r="AB66" s="889">
        <f t="shared" si="30"/>
        <v>0.65277777777777779</v>
      </c>
      <c r="AC66" s="882">
        <v>5.5555555555555558E-3</v>
      </c>
      <c r="AD66" s="882">
        <f t="shared" si="31"/>
        <v>0.65833333333333333</v>
      </c>
      <c r="AE66" s="882">
        <v>5.5555555555555558E-3</v>
      </c>
      <c r="AF66" s="889">
        <f t="shared" si="32"/>
        <v>0.66388888888888886</v>
      </c>
      <c r="AG66" s="889">
        <v>4.1666666666666666E-3</v>
      </c>
      <c r="AH66" s="889">
        <f t="shared" si="33"/>
        <v>0.66805555555555551</v>
      </c>
      <c r="AI66" s="889">
        <v>4.1666666666666666E-3</v>
      </c>
      <c r="AJ66" s="889">
        <f t="shared" si="34"/>
        <v>0.67222222222222217</v>
      </c>
      <c r="AK66" s="889">
        <v>4.1666666666666666E-3</v>
      </c>
      <c r="AL66" s="889">
        <f t="shared" si="35"/>
        <v>0.67638888888888882</v>
      </c>
      <c r="AM66" s="882">
        <v>4.1666666666666666E-3</v>
      </c>
      <c r="AN66" s="889">
        <f t="shared" si="36"/>
        <v>0.68055555555555547</v>
      </c>
      <c r="AO66" s="882">
        <v>4.8611111111111112E-3</v>
      </c>
      <c r="AP66" s="889">
        <f t="shared" si="37"/>
        <v>0.68541666666666656</v>
      </c>
      <c r="AQ66" s="882">
        <v>4.8611111111111112E-3</v>
      </c>
      <c r="AR66" s="889">
        <f t="shared" si="38"/>
        <v>0.69027777777777766</v>
      </c>
      <c r="AS66" s="889">
        <v>4.1666666666666666E-3</v>
      </c>
      <c r="AT66" s="889">
        <f t="shared" si="39"/>
        <v>0.69444444444444431</v>
      </c>
      <c r="AU66" s="889">
        <v>6.9444444444444441E-3</v>
      </c>
      <c r="AV66" s="950">
        <f t="shared" si="0"/>
        <v>0.70138888888888873</v>
      </c>
      <c r="AW66" s="887">
        <v>0</v>
      </c>
      <c r="AX66" s="889">
        <f t="shared" si="1"/>
        <v>0.70138888888888873</v>
      </c>
      <c r="AY66" s="889">
        <v>0</v>
      </c>
      <c r="AZ66" s="889">
        <f t="shared" si="2"/>
        <v>0.70138888888888873</v>
      </c>
      <c r="BA66" s="889">
        <v>0</v>
      </c>
      <c r="BB66" s="889">
        <f t="shared" si="3"/>
        <v>0.70138888888888873</v>
      </c>
      <c r="BC66" s="889">
        <v>0</v>
      </c>
      <c r="BD66" s="889">
        <f t="shared" si="4"/>
        <v>0.70138888888888873</v>
      </c>
      <c r="BE66" s="889">
        <v>0</v>
      </c>
      <c r="BF66" s="889">
        <f t="shared" si="5"/>
        <v>0.70138888888888873</v>
      </c>
      <c r="BG66" s="889">
        <v>0</v>
      </c>
      <c r="BH66" s="889">
        <f t="shared" si="6"/>
        <v>0.70138888888888873</v>
      </c>
      <c r="BI66" s="889">
        <v>0</v>
      </c>
      <c r="BJ66" s="889">
        <f t="shared" si="7"/>
        <v>0.70138888888888873</v>
      </c>
      <c r="BK66" s="889">
        <v>0</v>
      </c>
      <c r="BL66" s="889">
        <f t="shared" si="8"/>
        <v>0.70138888888888873</v>
      </c>
      <c r="BM66" s="889">
        <v>0</v>
      </c>
      <c r="BN66" s="889">
        <f t="shared" si="9"/>
        <v>0.70138888888888873</v>
      </c>
      <c r="BO66" s="889">
        <v>0</v>
      </c>
      <c r="BP66" s="889">
        <f t="shared" si="10"/>
        <v>0.70138888888888873</v>
      </c>
      <c r="BQ66" s="889">
        <v>0</v>
      </c>
      <c r="BR66" s="889">
        <f t="shared" si="11"/>
        <v>0.70138888888888873</v>
      </c>
      <c r="BS66" s="889">
        <v>0</v>
      </c>
      <c r="BT66" s="889">
        <f t="shared" si="12"/>
        <v>0.70138888888888873</v>
      </c>
      <c r="BU66" s="889">
        <v>0</v>
      </c>
      <c r="BV66" s="889">
        <f t="shared" si="13"/>
        <v>0.70138888888888873</v>
      </c>
      <c r="BW66" s="887">
        <v>4.8611111111111112E-3</v>
      </c>
      <c r="BX66" s="883">
        <f t="shared" si="14"/>
        <v>0.70624999999999982</v>
      </c>
      <c r="BY66" s="884"/>
      <c r="BZ66" s="101"/>
      <c r="CA66" s="101">
        <f t="shared" si="40"/>
        <v>0.10972222222222183</v>
      </c>
      <c r="CB66" s="1">
        <f t="shared" si="15"/>
        <v>16.682278481012716</v>
      </c>
      <c r="CC66" s="153"/>
      <c r="CD66" s="88">
        <f t="shared" si="43"/>
        <v>157.99999999999943</v>
      </c>
      <c r="CE66" s="88">
        <f t="shared" si="17"/>
        <v>43.93</v>
      </c>
      <c r="CG66" s="33">
        <f t="shared" si="41"/>
        <v>0.10972222222222183</v>
      </c>
      <c r="CH66" s="34">
        <f t="shared" si="18"/>
        <v>157.99999999999943</v>
      </c>
      <c r="CI66" s="35">
        <f t="shared" si="42"/>
        <v>2.633333333333324</v>
      </c>
    </row>
    <row r="67" spans="1:87" x14ac:dyDescent="0.2">
      <c r="A67" s="1253"/>
      <c r="B67" s="308">
        <v>44</v>
      </c>
      <c r="C67" s="718">
        <v>1.0416666666666666E-2</v>
      </c>
      <c r="D67" s="886">
        <f t="shared" si="19"/>
        <v>0.60694444444444462</v>
      </c>
      <c r="E67" s="887">
        <v>0</v>
      </c>
      <c r="F67" s="875"/>
      <c r="G67" s="876">
        <v>6.2499999999999995E-3</v>
      </c>
      <c r="H67" s="949">
        <f t="shared" si="20"/>
        <v>0.6131944444444446</v>
      </c>
      <c r="I67" s="882">
        <v>7.6388888888888886E-3</v>
      </c>
      <c r="J67" s="889">
        <f t="shared" si="21"/>
        <v>0.62083333333333346</v>
      </c>
      <c r="K67" s="882">
        <v>4.1666666666666666E-3</v>
      </c>
      <c r="L67" s="889">
        <f t="shared" si="22"/>
        <v>0.62500000000000011</v>
      </c>
      <c r="M67" s="882">
        <v>4.1666666666666666E-3</v>
      </c>
      <c r="N67" s="889">
        <f t="shared" si="23"/>
        <v>0.62916666666666676</v>
      </c>
      <c r="O67" s="889">
        <v>4.1666666666666666E-3</v>
      </c>
      <c r="P67" s="889">
        <f t="shared" si="24"/>
        <v>0.63333333333333341</v>
      </c>
      <c r="Q67" s="101">
        <v>3.472222222222222E-3</v>
      </c>
      <c r="R67" s="889">
        <f t="shared" si="25"/>
        <v>0.63680555555555562</v>
      </c>
      <c r="S67" s="101">
        <v>4.1666666666666666E-3</v>
      </c>
      <c r="T67" s="889">
        <f t="shared" si="26"/>
        <v>0.64097222222222228</v>
      </c>
      <c r="U67" s="889">
        <v>4.1666666666666666E-3</v>
      </c>
      <c r="V67" s="889">
        <f t="shared" si="27"/>
        <v>0.64513888888888893</v>
      </c>
      <c r="W67" s="889">
        <v>5.5555555555555558E-3</v>
      </c>
      <c r="X67" s="889">
        <f t="shared" si="28"/>
        <v>0.65069444444444446</v>
      </c>
      <c r="Y67" s="882">
        <v>6.2499999999999995E-3</v>
      </c>
      <c r="Z67" s="889">
        <f t="shared" si="29"/>
        <v>0.65694444444444444</v>
      </c>
      <c r="AA67" s="889">
        <v>6.2499999999999995E-3</v>
      </c>
      <c r="AB67" s="889">
        <f t="shared" si="30"/>
        <v>0.66319444444444442</v>
      </c>
      <c r="AC67" s="882">
        <v>5.5555555555555558E-3</v>
      </c>
      <c r="AD67" s="882">
        <f t="shared" si="31"/>
        <v>0.66874999999999996</v>
      </c>
      <c r="AE67" s="882">
        <v>5.5555555555555558E-3</v>
      </c>
      <c r="AF67" s="889">
        <f t="shared" si="32"/>
        <v>0.67430555555555549</v>
      </c>
      <c r="AG67" s="889">
        <v>4.1666666666666666E-3</v>
      </c>
      <c r="AH67" s="889">
        <f t="shared" si="33"/>
        <v>0.67847222222222214</v>
      </c>
      <c r="AI67" s="889">
        <v>4.1666666666666666E-3</v>
      </c>
      <c r="AJ67" s="889">
        <f t="shared" si="34"/>
        <v>0.6826388888888888</v>
      </c>
      <c r="AK67" s="889">
        <v>4.1666666666666666E-3</v>
      </c>
      <c r="AL67" s="889">
        <f t="shared" si="35"/>
        <v>0.68680555555555545</v>
      </c>
      <c r="AM67" s="882">
        <v>4.1666666666666666E-3</v>
      </c>
      <c r="AN67" s="889">
        <f t="shared" si="36"/>
        <v>0.6909722222222221</v>
      </c>
      <c r="AO67" s="882">
        <v>4.8611111111111112E-3</v>
      </c>
      <c r="AP67" s="889">
        <f t="shared" si="37"/>
        <v>0.69583333333333319</v>
      </c>
      <c r="AQ67" s="882">
        <v>4.8611111111111112E-3</v>
      </c>
      <c r="AR67" s="889">
        <f t="shared" si="38"/>
        <v>0.70069444444444429</v>
      </c>
      <c r="AS67" s="889">
        <v>4.1666666666666666E-3</v>
      </c>
      <c r="AT67" s="889">
        <f t="shared" si="39"/>
        <v>0.70486111111111094</v>
      </c>
      <c r="AU67" s="889">
        <v>6.9444444444444441E-3</v>
      </c>
      <c r="AV67" s="950">
        <f t="shared" si="0"/>
        <v>0.71180555555555536</v>
      </c>
      <c r="AW67" s="887">
        <v>0</v>
      </c>
      <c r="AX67" s="889">
        <f t="shared" si="1"/>
        <v>0.71180555555555536</v>
      </c>
      <c r="AY67" s="889">
        <v>0</v>
      </c>
      <c r="AZ67" s="889">
        <f t="shared" si="2"/>
        <v>0.71180555555555536</v>
      </c>
      <c r="BA67" s="889">
        <v>0</v>
      </c>
      <c r="BB67" s="889">
        <f t="shared" si="3"/>
        <v>0.71180555555555536</v>
      </c>
      <c r="BC67" s="889">
        <v>0</v>
      </c>
      <c r="BD67" s="889">
        <f t="shared" si="4"/>
        <v>0.71180555555555536</v>
      </c>
      <c r="BE67" s="889">
        <v>0</v>
      </c>
      <c r="BF67" s="889">
        <f t="shared" si="5"/>
        <v>0.71180555555555536</v>
      </c>
      <c r="BG67" s="889">
        <v>0</v>
      </c>
      <c r="BH67" s="889">
        <f t="shared" si="6"/>
        <v>0.71180555555555536</v>
      </c>
      <c r="BI67" s="889">
        <v>0</v>
      </c>
      <c r="BJ67" s="889">
        <f t="shared" si="7"/>
        <v>0.71180555555555536</v>
      </c>
      <c r="BK67" s="889">
        <v>0</v>
      </c>
      <c r="BL67" s="889">
        <f t="shared" si="8"/>
        <v>0.71180555555555536</v>
      </c>
      <c r="BM67" s="889">
        <v>0</v>
      </c>
      <c r="BN67" s="889">
        <f t="shared" si="9"/>
        <v>0.71180555555555536</v>
      </c>
      <c r="BO67" s="889">
        <v>0</v>
      </c>
      <c r="BP67" s="889">
        <f t="shared" si="10"/>
        <v>0.71180555555555536</v>
      </c>
      <c r="BQ67" s="889">
        <v>0</v>
      </c>
      <c r="BR67" s="889">
        <f t="shared" si="11"/>
        <v>0.71180555555555536</v>
      </c>
      <c r="BS67" s="889">
        <v>0</v>
      </c>
      <c r="BT67" s="889">
        <f t="shared" si="12"/>
        <v>0.71180555555555536</v>
      </c>
      <c r="BU67" s="889">
        <v>0</v>
      </c>
      <c r="BV67" s="889">
        <f t="shared" si="13"/>
        <v>0.71180555555555536</v>
      </c>
      <c r="BW67" s="887">
        <v>4.8611111111111112E-3</v>
      </c>
      <c r="BX67" s="883">
        <f t="shared" si="14"/>
        <v>0.71666666666666645</v>
      </c>
      <c r="BY67" s="891"/>
      <c r="BZ67" s="101"/>
      <c r="CA67" s="101">
        <f t="shared" si="40"/>
        <v>0.10972222222222183</v>
      </c>
      <c r="CB67" s="1">
        <f t="shared" si="15"/>
        <v>16.682278481012716</v>
      </c>
      <c r="CC67" s="103"/>
      <c r="CD67" s="88">
        <f t="shared" si="43"/>
        <v>157.99999999999943</v>
      </c>
      <c r="CE67" s="88">
        <f t="shared" si="17"/>
        <v>43.93</v>
      </c>
      <c r="CG67" s="33">
        <f t="shared" si="41"/>
        <v>0.10972222222222183</v>
      </c>
      <c r="CH67" s="34">
        <f t="shared" si="18"/>
        <v>157.99999999999943</v>
      </c>
      <c r="CI67" s="35">
        <f t="shared" si="42"/>
        <v>2.633333333333324</v>
      </c>
    </row>
    <row r="68" spans="1:87" x14ac:dyDescent="0.2">
      <c r="A68" s="1253"/>
      <c r="B68" s="308">
        <v>45</v>
      </c>
      <c r="C68" s="718">
        <v>1.0416666666666666E-2</v>
      </c>
      <c r="D68" s="886">
        <f t="shared" si="19"/>
        <v>0.61736111111111125</v>
      </c>
      <c r="E68" s="887">
        <v>0</v>
      </c>
      <c r="F68" s="875"/>
      <c r="G68" s="876">
        <v>6.2499999999999995E-3</v>
      </c>
      <c r="H68" s="949">
        <f t="shared" si="20"/>
        <v>0.62361111111111123</v>
      </c>
      <c r="I68" s="882">
        <v>7.6388888888888886E-3</v>
      </c>
      <c r="J68" s="889">
        <f t="shared" si="21"/>
        <v>0.63125000000000009</v>
      </c>
      <c r="K68" s="882">
        <v>4.1666666666666666E-3</v>
      </c>
      <c r="L68" s="889">
        <f t="shared" si="22"/>
        <v>0.63541666666666674</v>
      </c>
      <c r="M68" s="882">
        <v>4.1666666666666666E-3</v>
      </c>
      <c r="N68" s="889">
        <f t="shared" si="23"/>
        <v>0.63958333333333339</v>
      </c>
      <c r="O68" s="889">
        <v>4.1666666666666666E-3</v>
      </c>
      <c r="P68" s="889">
        <f t="shared" si="24"/>
        <v>0.64375000000000004</v>
      </c>
      <c r="Q68" s="101">
        <v>3.472222222222222E-3</v>
      </c>
      <c r="R68" s="889">
        <f t="shared" si="25"/>
        <v>0.64722222222222225</v>
      </c>
      <c r="S68" s="101">
        <v>4.1666666666666666E-3</v>
      </c>
      <c r="T68" s="889">
        <f t="shared" si="26"/>
        <v>0.65138888888888891</v>
      </c>
      <c r="U68" s="889">
        <v>4.1666666666666666E-3</v>
      </c>
      <c r="V68" s="889">
        <f t="shared" si="27"/>
        <v>0.65555555555555556</v>
      </c>
      <c r="W68" s="889">
        <v>5.5555555555555558E-3</v>
      </c>
      <c r="X68" s="889">
        <f t="shared" si="28"/>
        <v>0.66111111111111109</v>
      </c>
      <c r="Y68" s="882">
        <v>6.2499999999999995E-3</v>
      </c>
      <c r="Z68" s="889">
        <f t="shared" si="29"/>
        <v>0.66736111111111107</v>
      </c>
      <c r="AA68" s="889">
        <v>6.2499999999999995E-3</v>
      </c>
      <c r="AB68" s="889">
        <f t="shared" si="30"/>
        <v>0.67361111111111105</v>
      </c>
      <c r="AC68" s="882">
        <v>5.5555555555555558E-3</v>
      </c>
      <c r="AD68" s="882">
        <f t="shared" si="31"/>
        <v>0.67916666666666659</v>
      </c>
      <c r="AE68" s="882">
        <v>5.5555555555555558E-3</v>
      </c>
      <c r="AF68" s="889">
        <f t="shared" si="32"/>
        <v>0.68472222222222212</v>
      </c>
      <c r="AG68" s="889">
        <v>4.1666666666666666E-3</v>
      </c>
      <c r="AH68" s="889">
        <f t="shared" si="33"/>
        <v>0.68888888888888877</v>
      </c>
      <c r="AI68" s="889">
        <v>4.1666666666666666E-3</v>
      </c>
      <c r="AJ68" s="889">
        <f t="shared" si="34"/>
        <v>0.69305555555555542</v>
      </c>
      <c r="AK68" s="889">
        <v>4.1666666666666666E-3</v>
      </c>
      <c r="AL68" s="889">
        <f t="shared" si="35"/>
        <v>0.69722222222222208</v>
      </c>
      <c r="AM68" s="882">
        <v>4.1666666666666666E-3</v>
      </c>
      <c r="AN68" s="889">
        <f t="shared" si="36"/>
        <v>0.70138888888888873</v>
      </c>
      <c r="AO68" s="882">
        <v>4.8611111111111112E-3</v>
      </c>
      <c r="AP68" s="889">
        <f t="shared" si="37"/>
        <v>0.70624999999999982</v>
      </c>
      <c r="AQ68" s="882">
        <v>4.8611111111111112E-3</v>
      </c>
      <c r="AR68" s="889">
        <f t="shared" si="38"/>
        <v>0.71111111111111092</v>
      </c>
      <c r="AS68" s="889">
        <v>4.1666666666666666E-3</v>
      </c>
      <c r="AT68" s="889">
        <f t="shared" si="39"/>
        <v>0.71527777777777757</v>
      </c>
      <c r="AU68" s="889">
        <v>6.9444444444444441E-3</v>
      </c>
      <c r="AV68" s="950">
        <f t="shared" si="0"/>
        <v>0.72222222222222199</v>
      </c>
      <c r="AW68" s="887">
        <v>0</v>
      </c>
      <c r="AX68" s="889">
        <f t="shared" si="1"/>
        <v>0.72222222222222199</v>
      </c>
      <c r="AY68" s="889">
        <v>0</v>
      </c>
      <c r="AZ68" s="889">
        <f t="shared" si="2"/>
        <v>0.72222222222222199</v>
      </c>
      <c r="BA68" s="889">
        <v>0</v>
      </c>
      <c r="BB68" s="889">
        <f t="shared" si="3"/>
        <v>0.72222222222222199</v>
      </c>
      <c r="BC68" s="889">
        <v>0</v>
      </c>
      <c r="BD68" s="889">
        <f t="shared" si="4"/>
        <v>0.72222222222222199</v>
      </c>
      <c r="BE68" s="889">
        <v>0</v>
      </c>
      <c r="BF68" s="889">
        <f t="shared" si="5"/>
        <v>0.72222222222222199</v>
      </c>
      <c r="BG68" s="889">
        <v>0</v>
      </c>
      <c r="BH68" s="889">
        <f t="shared" si="6"/>
        <v>0.72222222222222199</v>
      </c>
      <c r="BI68" s="889">
        <v>0</v>
      </c>
      <c r="BJ68" s="889">
        <f t="shared" si="7"/>
        <v>0.72222222222222199</v>
      </c>
      <c r="BK68" s="889">
        <v>0</v>
      </c>
      <c r="BL68" s="889">
        <f t="shared" si="8"/>
        <v>0.72222222222222199</v>
      </c>
      <c r="BM68" s="889">
        <v>0</v>
      </c>
      <c r="BN68" s="889">
        <f t="shared" si="9"/>
        <v>0.72222222222222199</v>
      </c>
      <c r="BO68" s="889">
        <v>0</v>
      </c>
      <c r="BP68" s="889">
        <f t="shared" si="10"/>
        <v>0.72222222222222199</v>
      </c>
      <c r="BQ68" s="889">
        <v>0</v>
      </c>
      <c r="BR68" s="889">
        <f t="shared" si="11"/>
        <v>0.72222222222222199</v>
      </c>
      <c r="BS68" s="889">
        <v>0</v>
      </c>
      <c r="BT68" s="889">
        <f t="shared" si="12"/>
        <v>0.72222222222222199</v>
      </c>
      <c r="BU68" s="889">
        <v>0</v>
      </c>
      <c r="BV68" s="889">
        <f t="shared" si="13"/>
        <v>0.72222222222222199</v>
      </c>
      <c r="BW68" s="887">
        <v>4.8611111111111112E-3</v>
      </c>
      <c r="BX68" s="883">
        <f t="shared" si="14"/>
        <v>0.72708333333333308</v>
      </c>
      <c r="BY68" s="884"/>
      <c r="BZ68" s="101"/>
      <c r="CA68" s="101">
        <f t="shared" si="40"/>
        <v>0.10972222222222183</v>
      </c>
      <c r="CB68" s="1">
        <f t="shared" si="15"/>
        <v>16.682278481012716</v>
      </c>
      <c r="CC68" s="103"/>
      <c r="CD68" s="88">
        <f t="shared" si="43"/>
        <v>157.99999999999943</v>
      </c>
      <c r="CE68" s="88">
        <f t="shared" si="17"/>
        <v>43.93</v>
      </c>
      <c r="CG68" s="33">
        <f t="shared" si="41"/>
        <v>0.10972222222222183</v>
      </c>
      <c r="CH68" s="34">
        <f t="shared" si="18"/>
        <v>157.99999999999943</v>
      </c>
      <c r="CI68" s="35">
        <f t="shared" si="42"/>
        <v>2.633333333333324</v>
      </c>
    </row>
    <row r="69" spans="1:87" x14ac:dyDescent="0.2">
      <c r="A69" s="1253"/>
      <c r="B69" s="308">
        <v>46</v>
      </c>
      <c r="C69" s="718">
        <v>1.0416666666666666E-2</v>
      </c>
      <c r="D69" s="886">
        <f t="shared" si="19"/>
        <v>0.62777777777777788</v>
      </c>
      <c r="E69" s="887">
        <v>0</v>
      </c>
      <c r="F69" s="875"/>
      <c r="G69" s="876">
        <v>6.2499999999999995E-3</v>
      </c>
      <c r="H69" s="949">
        <f t="shared" si="20"/>
        <v>0.63402777777777786</v>
      </c>
      <c r="I69" s="882">
        <v>7.6388888888888886E-3</v>
      </c>
      <c r="J69" s="889">
        <f t="shared" si="21"/>
        <v>0.64166666666666672</v>
      </c>
      <c r="K69" s="882">
        <v>4.1666666666666666E-3</v>
      </c>
      <c r="L69" s="889">
        <f t="shared" si="22"/>
        <v>0.64583333333333337</v>
      </c>
      <c r="M69" s="882">
        <v>4.1666666666666666E-3</v>
      </c>
      <c r="N69" s="889">
        <f t="shared" si="23"/>
        <v>0.65</v>
      </c>
      <c r="O69" s="889">
        <v>4.1666666666666666E-3</v>
      </c>
      <c r="P69" s="889">
        <f t="shared" si="24"/>
        <v>0.65416666666666667</v>
      </c>
      <c r="Q69" s="101">
        <v>3.472222222222222E-3</v>
      </c>
      <c r="R69" s="889">
        <f t="shared" si="25"/>
        <v>0.65763888888888888</v>
      </c>
      <c r="S69" s="101">
        <v>4.1666666666666666E-3</v>
      </c>
      <c r="T69" s="889">
        <f t="shared" si="26"/>
        <v>0.66180555555555554</v>
      </c>
      <c r="U69" s="889">
        <v>4.1666666666666666E-3</v>
      </c>
      <c r="V69" s="889">
        <f t="shared" si="27"/>
        <v>0.66597222222222219</v>
      </c>
      <c r="W69" s="889">
        <v>5.5555555555555558E-3</v>
      </c>
      <c r="X69" s="889">
        <f t="shared" si="28"/>
        <v>0.67152777777777772</v>
      </c>
      <c r="Y69" s="882">
        <v>6.2499999999999995E-3</v>
      </c>
      <c r="Z69" s="889">
        <f t="shared" si="29"/>
        <v>0.6777777777777777</v>
      </c>
      <c r="AA69" s="889">
        <v>6.2499999999999995E-3</v>
      </c>
      <c r="AB69" s="889">
        <f t="shared" si="30"/>
        <v>0.68402777777777768</v>
      </c>
      <c r="AC69" s="882">
        <v>5.5555555555555558E-3</v>
      </c>
      <c r="AD69" s="882">
        <f t="shared" si="31"/>
        <v>0.68958333333333321</v>
      </c>
      <c r="AE69" s="882">
        <v>5.5555555555555558E-3</v>
      </c>
      <c r="AF69" s="889">
        <f t="shared" si="32"/>
        <v>0.69513888888888875</v>
      </c>
      <c r="AG69" s="889">
        <v>4.1666666666666666E-3</v>
      </c>
      <c r="AH69" s="889">
        <f t="shared" si="33"/>
        <v>0.6993055555555554</v>
      </c>
      <c r="AI69" s="889">
        <v>4.1666666666666666E-3</v>
      </c>
      <c r="AJ69" s="889">
        <f t="shared" si="34"/>
        <v>0.70347222222222205</v>
      </c>
      <c r="AK69" s="889">
        <v>4.1666666666666666E-3</v>
      </c>
      <c r="AL69" s="889">
        <f t="shared" si="35"/>
        <v>0.70763888888888871</v>
      </c>
      <c r="AM69" s="882">
        <v>4.1666666666666666E-3</v>
      </c>
      <c r="AN69" s="889">
        <f t="shared" si="36"/>
        <v>0.71180555555555536</v>
      </c>
      <c r="AO69" s="882">
        <v>4.8611111111111112E-3</v>
      </c>
      <c r="AP69" s="889">
        <f t="shared" si="37"/>
        <v>0.71666666666666645</v>
      </c>
      <c r="AQ69" s="882">
        <v>4.8611111111111112E-3</v>
      </c>
      <c r="AR69" s="889">
        <f t="shared" si="38"/>
        <v>0.72152777777777755</v>
      </c>
      <c r="AS69" s="889">
        <v>4.1666666666666666E-3</v>
      </c>
      <c r="AT69" s="889">
        <f t="shared" si="39"/>
        <v>0.7256944444444442</v>
      </c>
      <c r="AU69" s="889">
        <v>6.9444444444444441E-3</v>
      </c>
      <c r="AV69" s="950">
        <f t="shared" si="0"/>
        <v>0.73263888888888862</v>
      </c>
      <c r="AW69" s="887">
        <v>0</v>
      </c>
      <c r="AX69" s="889">
        <f t="shared" si="1"/>
        <v>0.73263888888888862</v>
      </c>
      <c r="AY69" s="889">
        <v>0</v>
      </c>
      <c r="AZ69" s="889">
        <f t="shared" si="2"/>
        <v>0.73263888888888862</v>
      </c>
      <c r="BA69" s="889">
        <v>0</v>
      </c>
      <c r="BB69" s="889">
        <f t="shared" si="3"/>
        <v>0.73263888888888862</v>
      </c>
      <c r="BC69" s="889">
        <v>0</v>
      </c>
      <c r="BD69" s="889">
        <f t="shared" si="4"/>
        <v>0.73263888888888862</v>
      </c>
      <c r="BE69" s="889">
        <v>0</v>
      </c>
      <c r="BF69" s="889">
        <f t="shared" si="5"/>
        <v>0.73263888888888862</v>
      </c>
      <c r="BG69" s="889">
        <v>0</v>
      </c>
      <c r="BH69" s="889">
        <f t="shared" si="6"/>
        <v>0.73263888888888862</v>
      </c>
      <c r="BI69" s="889">
        <v>0</v>
      </c>
      <c r="BJ69" s="889">
        <f t="shared" si="7"/>
        <v>0.73263888888888862</v>
      </c>
      <c r="BK69" s="889">
        <v>0</v>
      </c>
      <c r="BL69" s="889">
        <f t="shared" si="8"/>
        <v>0.73263888888888862</v>
      </c>
      <c r="BM69" s="889">
        <v>0</v>
      </c>
      <c r="BN69" s="889">
        <f t="shared" si="9"/>
        <v>0.73263888888888862</v>
      </c>
      <c r="BO69" s="889">
        <v>0</v>
      </c>
      <c r="BP69" s="889">
        <f t="shared" si="10"/>
        <v>0.73263888888888862</v>
      </c>
      <c r="BQ69" s="889">
        <v>0</v>
      </c>
      <c r="BR69" s="889">
        <f t="shared" si="11"/>
        <v>0.73263888888888862</v>
      </c>
      <c r="BS69" s="889">
        <v>0</v>
      </c>
      <c r="BT69" s="889">
        <f t="shared" si="12"/>
        <v>0.73263888888888862</v>
      </c>
      <c r="BU69" s="889">
        <v>0</v>
      </c>
      <c r="BV69" s="889">
        <f t="shared" si="13"/>
        <v>0.73263888888888862</v>
      </c>
      <c r="BW69" s="887">
        <v>4.8611111111111112E-3</v>
      </c>
      <c r="BX69" s="883">
        <f t="shared" si="14"/>
        <v>0.73749999999999971</v>
      </c>
      <c r="BY69" s="884"/>
      <c r="BZ69" s="101"/>
      <c r="CA69" s="101">
        <f t="shared" si="40"/>
        <v>0.10972222222222183</v>
      </c>
      <c r="CB69" s="1">
        <f t="shared" si="15"/>
        <v>16.682278481012716</v>
      </c>
      <c r="CC69" s="153"/>
      <c r="CD69" s="88">
        <f t="shared" si="43"/>
        <v>157.99999999999943</v>
      </c>
      <c r="CE69" s="88">
        <f t="shared" si="17"/>
        <v>43.93</v>
      </c>
      <c r="CG69" s="33">
        <f t="shared" si="41"/>
        <v>0.10972222222222183</v>
      </c>
      <c r="CH69" s="34">
        <f t="shared" si="18"/>
        <v>157.99999999999943</v>
      </c>
      <c r="CI69" s="35">
        <f t="shared" si="42"/>
        <v>2.633333333333324</v>
      </c>
    </row>
    <row r="70" spans="1:87" x14ac:dyDescent="0.2">
      <c r="A70" s="1253"/>
      <c r="B70" s="308">
        <v>47</v>
      </c>
      <c r="C70" s="718">
        <v>1.0416666666666666E-2</v>
      </c>
      <c r="D70" s="13">
        <f t="shared" si="19"/>
        <v>0.63819444444444451</v>
      </c>
      <c r="E70" s="227">
        <v>0</v>
      </c>
      <c r="G70" s="876">
        <v>6.2499999999999995E-3</v>
      </c>
      <c r="H70" s="220">
        <f t="shared" si="20"/>
        <v>0.64444444444444449</v>
      </c>
      <c r="I70" s="101">
        <v>8.3333333333333332E-3</v>
      </c>
      <c r="J70" s="101">
        <f t="shared" si="21"/>
        <v>0.65277777777777779</v>
      </c>
      <c r="K70" s="104">
        <v>4.1666666666666666E-3</v>
      </c>
      <c r="L70" s="101">
        <f t="shared" si="22"/>
        <v>0.65694444444444444</v>
      </c>
      <c r="M70" s="104">
        <v>4.1666666666666666E-3</v>
      </c>
      <c r="N70" s="101">
        <f t="shared" si="23"/>
        <v>0.66111111111111109</v>
      </c>
      <c r="O70" s="101">
        <v>4.1666666666666666E-3</v>
      </c>
      <c r="P70" s="101">
        <f t="shared" si="24"/>
        <v>0.66527777777777775</v>
      </c>
      <c r="Q70" s="101">
        <v>3.472222222222222E-3</v>
      </c>
      <c r="R70" s="101">
        <f t="shared" si="25"/>
        <v>0.66874999999999996</v>
      </c>
      <c r="S70" s="101">
        <v>4.1666666666666666E-3</v>
      </c>
      <c r="T70" s="101">
        <f t="shared" si="26"/>
        <v>0.67291666666666661</v>
      </c>
      <c r="U70" s="101">
        <v>4.8611111111111112E-3</v>
      </c>
      <c r="V70" s="101">
        <f t="shared" si="27"/>
        <v>0.6777777777777777</v>
      </c>
      <c r="W70" s="101">
        <v>5.5555555555555558E-3</v>
      </c>
      <c r="X70" s="101">
        <f t="shared" si="28"/>
        <v>0.68333333333333324</v>
      </c>
      <c r="Y70" s="882">
        <v>6.2499999999999995E-3</v>
      </c>
      <c r="Z70" s="101">
        <f t="shared" si="29"/>
        <v>0.68958333333333321</v>
      </c>
      <c r="AA70" s="101">
        <v>6.2499999999999995E-3</v>
      </c>
      <c r="AB70" s="101">
        <f t="shared" si="30"/>
        <v>0.69583333333333319</v>
      </c>
      <c r="AC70" s="104">
        <v>5.5555555555555558E-3</v>
      </c>
      <c r="AD70" s="104">
        <f t="shared" si="31"/>
        <v>0.70138888888888873</v>
      </c>
      <c r="AE70" s="104">
        <v>5.5555555555555558E-3</v>
      </c>
      <c r="AF70" s="101">
        <f t="shared" si="32"/>
        <v>0.70694444444444426</v>
      </c>
      <c r="AG70" s="889">
        <v>4.8611111111111112E-3</v>
      </c>
      <c r="AH70" s="101">
        <f t="shared" si="33"/>
        <v>0.71180555555555536</v>
      </c>
      <c r="AI70" s="889">
        <v>4.1666666666666666E-3</v>
      </c>
      <c r="AJ70" s="101">
        <f t="shared" si="34"/>
        <v>0.71597222222222201</v>
      </c>
      <c r="AK70" s="101">
        <v>4.1666666666666666E-3</v>
      </c>
      <c r="AL70" s="101">
        <f t="shared" si="35"/>
        <v>0.72013888888888866</v>
      </c>
      <c r="AM70" s="104">
        <v>4.1666666666666666E-3</v>
      </c>
      <c r="AN70" s="101">
        <f t="shared" si="36"/>
        <v>0.72430555555555531</v>
      </c>
      <c r="AO70" s="104">
        <v>4.8611111111111112E-3</v>
      </c>
      <c r="AP70" s="101">
        <f t="shared" si="37"/>
        <v>0.72916666666666641</v>
      </c>
      <c r="AQ70" s="104">
        <v>4.8611111111111112E-3</v>
      </c>
      <c r="AR70" s="101">
        <f t="shared" si="38"/>
        <v>0.7340277777777775</v>
      </c>
      <c r="AS70" s="101">
        <v>4.1666666666666666E-3</v>
      </c>
      <c r="AT70" s="101">
        <f t="shared" si="39"/>
        <v>0.73819444444444415</v>
      </c>
      <c r="AU70" s="101">
        <v>6.9444444444444441E-3</v>
      </c>
      <c r="AV70" s="168">
        <f t="shared" si="0"/>
        <v>0.74513888888888857</v>
      </c>
      <c r="AW70" s="227">
        <v>0</v>
      </c>
      <c r="AX70" s="101">
        <f t="shared" si="1"/>
        <v>0.74513888888888857</v>
      </c>
      <c r="AY70" s="101">
        <v>0</v>
      </c>
      <c r="AZ70" s="101">
        <f t="shared" si="2"/>
        <v>0.74513888888888857</v>
      </c>
      <c r="BA70" s="101">
        <v>0</v>
      </c>
      <c r="BB70" s="101">
        <f t="shared" si="3"/>
        <v>0.74513888888888857</v>
      </c>
      <c r="BC70" s="101">
        <v>0</v>
      </c>
      <c r="BD70" s="101">
        <f t="shared" si="4"/>
        <v>0.74513888888888857</v>
      </c>
      <c r="BE70" s="101">
        <v>0</v>
      </c>
      <c r="BF70" s="101">
        <f t="shared" si="5"/>
        <v>0.74513888888888857</v>
      </c>
      <c r="BG70" s="101">
        <v>0</v>
      </c>
      <c r="BH70" s="101">
        <f t="shared" si="6"/>
        <v>0.74513888888888857</v>
      </c>
      <c r="BI70" s="101">
        <v>0</v>
      </c>
      <c r="BJ70" s="101">
        <f t="shared" si="7"/>
        <v>0.74513888888888857</v>
      </c>
      <c r="BK70" s="101">
        <v>0</v>
      </c>
      <c r="BL70" s="101">
        <f t="shared" si="8"/>
        <v>0.74513888888888857</v>
      </c>
      <c r="BM70" s="101">
        <v>0</v>
      </c>
      <c r="BN70" s="101">
        <f t="shared" si="9"/>
        <v>0.74513888888888857</v>
      </c>
      <c r="BO70" s="101">
        <v>0</v>
      </c>
      <c r="BP70" s="101">
        <f t="shared" si="10"/>
        <v>0.74513888888888857</v>
      </c>
      <c r="BQ70" s="101">
        <v>0</v>
      </c>
      <c r="BR70" s="101">
        <f t="shared" si="11"/>
        <v>0.74513888888888857</v>
      </c>
      <c r="BS70" s="101">
        <v>0</v>
      </c>
      <c r="BT70" s="101">
        <f t="shared" si="12"/>
        <v>0.74513888888888857</v>
      </c>
      <c r="BU70" s="101">
        <v>0</v>
      </c>
      <c r="BV70" s="101">
        <f t="shared" si="13"/>
        <v>0.74513888888888857</v>
      </c>
      <c r="BW70" s="227">
        <v>4.8611111111111112E-3</v>
      </c>
      <c r="BX70" s="102">
        <f t="shared" si="14"/>
        <v>0.74999999999999967</v>
      </c>
      <c r="BY70" s="891"/>
      <c r="BZ70" s="101"/>
      <c r="CA70" s="101">
        <f t="shared" si="40"/>
        <v>0.11180555555555516</v>
      </c>
      <c r="CB70" s="1">
        <f t="shared" si="15"/>
        <v>16.371428571428631</v>
      </c>
      <c r="CC70" s="103"/>
      <c r="CD70" s="88">
        <f t="shared" si="43"/>
        <v>160.99999999999943</v>
      </c>
      <c r="CE70" s="88">
        <f t="shared" si="17"/>
        <v>43.93</v>
      </c>
      <c r="CG70" s="33">
        <f t="shared" si="41"/>
        <v>0.11180555555555516</v>
      </c>
      <c r="CH70" s="34">
        <f t="shared" si="18"/>
        <v>160.99999999999943</v>
      </c>
      <c r="CI70" s="35">
        <f t="shared" si="42"/>
        <v>2.6833333333333238</v>
      </c>
    </row>
    <row r="71" spans="1:87" x14ac:dyDescent="0.2">
      <c r="A71" s="1253"/>
      <c r="B71" s="308">
        <v>48</v>
      </c>
      <c r="C71" s="718">
        <v>9.7222222222222224E-3</v>
      </c>
      <c r="D71" s="13">
        <f t="shared" si="19"/>
        <v>0.6479166666666667</v>
      </c>
      <c r="E71" s="227">
        <v>0</v>
      </c>
      <c r="G71" s="876">
        <v>6.2499999999999995E-3</v>
      </c>
      <c r="H71" s="220">
        <f t="shared" si="20"/>
        <v>0.65416666666666667</v>
      </c>
      <c r="I71" s="101">
        <v>8.3333333333333332E-3</v>
      </c>
      <c r="J71" s="101">
        <f t="shared" si="21"/>
        <v>0.66249999999999998</v>
      </c>
      <c r="K71" s="104">
        <v>4.1666666666666666E-3</v>
      </c>
      <c r="L71" s="101">
        <f t="shared" si="22"/>
        <v>0.66666666666666663</v>
      </c>
      <c r="M71" s="104">
        <v>4.1666666666666666E-3</v>
      </c>
      <c r="N71" s="101">
        <f t="shared" si="23"/>
        <v>0.67083333333333328</v>
      </c>
      <c r="O71" s="101">
        <v>4.1666666666666666E-3</v>
      </c>
      <c r="P71" s="101">
        <f t="shared" si="24"/>
        <v>0.67499999999999993</v>
      </c>
      <c r="Q71" s="101">
        <v>3.472222222222222E-3</v>
      </c>
      <c r="R71" s="101">
        <f t="shared" si="25"/>
        <v>0.67847222222222214</v>
      </c>
      <c r="S71" s="101">
        <v>4.1666666666666666E-3</v>
      </c>
      <c r="T71" s="101">
        <f t="shared" si="26"/>
        <v>0.6826388888888888</v>
      </c>
      <c r="U71" s="101">
        <v>4.8611111111111112E-3</v>
      </c>
      <c r="V71" s="101">
        <f t="shared" si="27"/>
        <v>0.68749999999999989</v>
      </c>
      <c r="W71" s="101">
        <v>5.5555555555555558E-3</v>
      </c>
      <c r="X71" s="101">
        <f t="shared" si="28"/>
        <v>0.69305555555555542</v>
      </c>
      <c r="Y71" s="882">
        <v>6.2499999999999995E-3</v>
      </c>
      <c r="Z71" s="101">
        <f t="shared" si="29"/>
        <v>0.6993055555555554</v>
      </c>
      <c r="AA71" s="101">
        <v>6.2499999999999995E-3</v>
      </c>
      <c r="AB71" s="101">
        <f t="shared" si="30"/>
        <v>0.70555555555555538</v>
      </c>
      <c r="AC71" s="104">
        <v>5.5555555555555558E-3</v>
      </c>
      <c r="AD71" s="104">
        <f t="shared" si="31"/>
        <v>0.71111111111111092</v>
      </c>
      <c r="AE71" s="104">
        <v>5.5555555555555558E-3</v>
      </c>
      <c r="AF71" s="101">
        <f t="shared" si="32"/>
        <v>0.71666666666666645</v>
      </c>
      <c r="AG71" s="889">
        <v>4.8611111111111112E-3</v>
      </c>
      <c r="AH71" s="101">
        <f t="shared" si="33"/>
        <v>0.72152777777777755</v>
      </c>
      <c r="AI71" s="889">
        <v>4.1666666666666666E-3</v>
      </c>
      <c r="AJ71" s="101">
        <f t="shared" si="34"/>
        <v>0.7256944444444442</v>
      </c>
      <c r="AK71" s="101">
        <v>4.1666666666666666E-3</v>
      </c>
      <c r="AL71" s="101">
        <f t="shared" si="35"/>
        <v>0.72986111111111085</v>
      </c>
      <c r="AM71" s="104">
        <v>4.1666666666666666E-3</v>
      </c>
      <c r="AN71" s="101">
        <f t="shared" si="36"/>
        <v>0.7340277777777775</v>
      </c>
      <c r="AO71" s="104">
        <v>4.8611111111111112E-3</v>
      </c>
      <c r="AP71" s="101">
        <f t="shared" si="37"/>
        <v>0.7388888888888886</v>
      </c>
      <c r="AQ71" s="104">
        <v>4.8611111111111112E-3</v>
      </c>
      <c r="AR71" s="101">
        <f t="shared" si="38"/>
        <v>0.74374999999999969</v>
      </c>
      <c r="AS71" s="101">
        <v>4.1666666666666666E-3</v>
      </c>
      <c r="AT71" s="101">
        <f t="shared" si="39"/>
        <v>0.74791666666666634</v>
      </c>
      <c r="AU71" s="101">
        <v>6.9444444444444441E-3</v>
      </c>
      <c r="AV71" s="168">
        <f t="shared" si="0"/>
        <v>0.75486111111111076</v>
      </c>
      <c r="AW71" s="227">
        <v>0</v>
      </c>
      <c r="AX71" s="101">
        <f t="shared" si="1"/>
        <v>0.75486111111111076</v>
      </c>
      <c r="AY71" s="101">
        <v>0</v>
      </c>
      <c r="AZ71" s="101">
        <f t="shared" si="2"/>
        <v>0.75486111111111076</v>
      </c>
      <c r="BA71" s="101">
        <v>0</v>
      </c>
      <c r="BB71" s="101">
        <f t="shared" si="3"/>
        <v>0.75486111111111076</v>
      </c>
      <c r="BC71" s="101">
        <v>0</v>
      </c>
      <c r="BD71" s="101">
        <f t="shared" si="4"/>
        <v>0.75486111111111076</v>
      </c>
      <c r="BE71" s="101">
        <v>0</v>
      </c>
      <c r="BF71" s="101">
        <f t="shared" si="5"/>
        <v>0.75486111111111076</v>
      </c>
      <c r="BG71" s="101">
        <v>0</v>
      </c>
      <c r="BH71" s="101">
        <f t="shared" si="6"/>
        <v>0.75486111111111076</v>
      </c>
      <c r="BI71" s="101">
        <v>0</v>
      </c>
      <c r="BJ71" s="101">
        <f t="shared" si="7"/>
        <v>0.75486111111111076</v>
      </c>
      <c r="BK71" s="101">
        <v>0</v>
      </c>
      <c r="BL71" s="101">
        <f t="shared" si="8"/>
        <v>0.75486111111111076</v>
      </c>
      <c r="BM71" s="101">
        <v>0</v>
      </c>
      <c r="BN71" s="101">
        <f t="shared" si="9"/>
        <v>0.75486111111111076</v>
      </c>
      <c r="BO71" s="101">
        <v>0</v>
      </c>
      <c r="BP71" s="101">
        <f t="shared" si="10"/>
        <v>0.75486111111111076</v>
      </c>
      <c r="BQ71" s="101">
        <v>0</v>
      </c>
      <c r="BR71" s="101">
        <f t="shared" si="11"/>
        <v>0.75486111111111076</v>
      </c>
      <c r="BS71" s="101">
        <v>0</v>
      </c>
      <c r="BT71" s="101">
        <f t="shared" si="12"/>
        <v>0.75486111111111076</v>
      </c>
      <c r="BU71" s="101">
        <v>0</v>
      </c>
      <c r="BV71" s="101">
        <f t="shared" si="13"/>
        <v>0.75486111111111076</v>
      </c>
      <c r="BW71" s="227">
        <v>4.8611111111111112E-3</v>
      </c>
      <c r="BX71" s="102">
        <f t="shared" si="14"/>
        <v>0.75972222222222185</v>
      </c>
      <c r="BY71" s="891"/>
      <c r="BZ71" s="101"/>
      <c r="CA71" s="101">
        <f t="shared" si="40"/>
        <v>0.11180555555555516</v>
      </c>
      <c r="CB71" s="1">
        <f t="shared" si="15"/>
        <v>16.371428571428631</v>
      </c>
      <c r="CC71" s="103"/>
      <c r="CD71" s="88">
        <f t="shared" si="43"/>
        <v>160.99999999999943</v>
      </c>
      <c r="CE71" s="88">
        <f t="shared" si="17"/>
        <v>43.93</v>
      </c>
      <c r="CG71" s="33">
        <f t="shared" si="41"/>
        <v>0.11180555555555516</v>
      </c>
      <c r="CH71" s="34">
        <f t="shared" si="18"/>
        <v>160.99999999999943</v>
      </c>
      <c r="CI71" s="35">
        <f t="shared" si="42"/>
        <v>2.6833333333333238</v>
      </c>
    </row>
    <row r="72" spans="1:87" x14ac:dyDescent="0.2">
      <c r="A72" s="1253"/>
      <c r="B72" s="308">
        <v>49</v>
      </c>
      <c r="C72" s="718">
        <v>9.7222222222222224E-3</v>
      </c>
      <c r="D72" s="13">
        <f t="shared" si="19"/>
        <v>0.65763888888888888</v>
      </c>
      <c r="E72" s="227">
        <v>0</v>
      </c>
      <c r="G72" s="876">
        <v>6.2499999999999995E-3</v>
      </c>
      <c r="H72" s="220">
        <f t="shared" si="20"/>
        <v>0.66388888888888886</v>
      </c>
      <c r="I72" s="101">
        <v>8.3333333333333332E-3</v>
      </c>
      <c r="J72" s="101">
        <f t="shared" si="21"/>
        <v>0.67222222222222217</v>
      </c>
      <c r="K72" s="104">
        <v>4.1666666666666666E-3</v>
      </c>
      <c r="L72" s="101">
        <f t="shared" si="22"/>
        <v>0.67638888888888882</v>
      </c>
      <c r="M72" s="104">
        <v>4.1666666666666666E-3</v>
      </c>
      <c r="N72" s="101">
        <f t="shared" si="23"/>
        <v>0.68055555555555547</v>
      </c>
      <c r="O72" s="101">
        <v>4.1666666666666666E-3</v>
      </c>
      <c r="P72" s="101">
        <f t="shared" si="24"/>
        <v>0.68472222222222212</v>
      </c>
      <c r="Q72" s="101">
        <v>3.472222222222222E-3</v>
      </c>
      <c r="R72" s="101">
        <f t="shared" si="25"/>
        <v>0.68819444444444433</v>
      </c>
      <c r="S72" s="101">
        <v>4.1666666666666666E-3</v>
      </c>
      <c r="T72" s="101">
        <f t="shared" si="26"/>
        <v>0.69236111111111098</v>
      </c>
      <c r="U72" s="101">
        <v>4.8611111111111112E-3</v>
      </c>
      <c r="V72" s="101">
        <f t="shared" si="27"/>
        <v>0.69722222222222208</v>
      </c>
      <c r="W72" s="101">
        <v>5.5555555555555558E-3</v>
      </c>
      <c r="X72" s="101">
        <f t="shared" si="28"/>
        <v>0.70277777777777761</v>
      </c>
      <c r="Y72" s="882">
        <v>6.2499999999999995E-3</v>
      </c>
      <c r="Z72" s="101">
        <f t="shared" si="29"/>
        <v>0.70902777777777759</v>
      </c>
      <c r="AA72" s="101">
        <v>6.2499999999999995E-3</v>
      </c>
      <c r="AB72" s="101">
        <f t="shared" si="30"/>
        <v>0.71527777777777757</v>
      </c>
      <c r="AC72" s="104">
        <v>5.5555555555555558E-3</v>
      </c>
      <c r="AD72" s="104">
        <f t="shared" si="31"/>
        <v>0.7208333333333331</v>
      </c>
      <c r="AE72" s="104">
        <v>5.5555555555555558E-3</v>
      </c>
      <c r="AF72" s="101">
        <f t="shared" si="32"/>
        <v>0.72638888888888864</v>
      </c>
      <c r="AG72" s="889">
        <v>4.8611111111111112E-3</v>
      </c>
      <c r="AH72" s="101">
        <f t="shared" si="33"/>
        <v>0.73124999999999973</v>
      </c>
      <c r="AI72" s="889">
        <v>4.1666666666666666E-3</v>
      </c>
      <c r="AJ72" s="101">
        <f t="shared" si="34"/>
        <v>0.73541666666666639</v>
      </c>
      <c r="AK72" s="101">
        <v>4.1666666666666666E-3</v>
      </c>
      <c r="AL72" s="101">
        <f t="shared" si="35"/>
        <v>0.73958333333333304</v>
      </c>
      <c r="AM72" s="104">
        <v>4.1666666666666666E-3</v>
      </c>
      <c r="AN72" s="101">
        <f t="shared" si="36"/>
        <v>0.74374999999999969</v>
      </c>
      <c r="AO72" s="104">
        <v>4.8611111111111112E-3</v>
      </c>
      <c r="AP72" s="101">
        <f t="shared" si="37"/>
        <v>0.74861111111111078</v>
      </c>
      <c r="AQ72" s="104">
        <v>4.8611111111111112E-3</v>
      </c>
      <c r="AR72" s="101">
        <f t="shared" si="38"/>
        <v>0.75347222222222188</v>
      </c>
      <c r="AS72" s="101">
        <v>4.1666666666666666E-3</v>
      </c>
      <c r="AT72" s="101">
        <f t="shared" si="39"/>
        <v>0.75763888888888853</v>
      </c>
      <c r="AU72" s="101">
        <v>6.9444444444444441E-3</v>
      </c>
      <c r="AV72" s="168">
        <f t="shared" si="0"/>
        <v>0.76458333333333295</v>
      </c>
      <c r="AW72" s="227">
        <v>0</v>
      </c>
      <c r="AX72" s="101">
        <f t="shared" si="1"/>
        <v>0.76458333333333295</v>
      </c>
      <c r="AY72" s="101">
        <v>0</v>
      </c>
      <c r="AZ72" s="101">
        <f t="shared" si="2"/>
        <v>0.76458333333333295</v>
      </c>
      <c r="BA72" s="101">
        <v>0</v>
      </c>
      <c r="BB72" s="101">
        <f t="shared" si="3"/>
        <v>0.76458333333333295</v>
      </c>
      <c r="BC72" s="101">
        <v>0</v>
      </c>
      <c r="BD72" s="101">
        <f t="shared" si="4"/>
        <v>0.76458333333333295</v>
      </c>
      <c r="BE72" s="101">
        <v>0</v>
      </c>
      <c r="BF72" s="101">
        <f t="shared" si="5"/>
        <v>0.76458333333333295</v>
      </c>
      <c r="BG72" s="101">
        <v>0</v>
      </c>
      <c r="BH72" s="101">
        <f t="shared" si="6"/>
        <v>0.76458333333333295</v>
      </c>
      <c r="BI72" s="101">
        <v>0</v>
      </c>
      <c r="BJ72" s="101">
        <f t="shared" si="7"/>
        <v>0.76458333333333295</v>
      </c>
      <c r="BK72" s="101">
        <v>0</v>
      </c>
      <c r="BL72" s="101">
        <f t="shared" si="8"/>
        <v>0.76458333333333295</v>
      </c>
      <c r="BM72" s="101">
        <v>0</v>
      </c>
      <c r="BN72" s="101">
        <f t="shared" si="9"/>
        <v>0.76458333333333295</v>
      </c>
      <c r="BO72" s="101">
        <v>0</v>
      </c>
      <c r="BP72" s="101">
        <f t="shared" si="10"/>
        <v>0.76458333333333295</v>
      </c>
      <c r="BQ72" s="101">
        <v>0</v>
      </c>
      <c r="BR72" s="101">
        <f t="shared" si="11"/>
        <v>0.76458333333333295</v>
      </c>
      <c r="BS72" s="101">
        <v>0</v>
      </c>
      <c r="BT72" s="101">
        <f t="shared" si="12"/>
        <v>0.76458333333333295</v>
      </c>
      <c r="BU72" s="101">
        <v>0</v>
      </c>
      <c r="BV72" s="101">
        <f t="shared" si="13"/>
        <v>0.76458333333333295</v>
      </c>
      <c r="BW72" s="227">
        <v>4.8611111111111112E-3</v>
      </c>
      <c r="BX72" s="102">
        <f t="shared" si="14"/>
        <v>0.76944444444444404</v>
      </c>
      <c r="BY72" s="891"/>
      <c r="BZ72" s="101"/>
      <c r="CA72" s="101">
        <f t="shared" si="40"/>
        <v>0.11180555555555516</v>
      </c>
      <c r="CB72" s="1">
        <f t="shared" si="15"/>
        <v>16.371428571428631</v>
      </c>
      <c r="CC72" s="103"/>
      <c r="CD72" s="88">
        <f t="shared" si="43"/>
        <v>160.99999999999943</v>
      </c>
      <c r="CE72" s="88">
        <f t="shared" si="17"/>
        <v>43.93</v>
      </c>
      <c r="CG72" s="33">
        <f t="shared" si="41"/>
        <v>0.11180555555555516</v>
      </c>
      <c r="CH72" s="34">
        <f t="shared" si="18"/>
        <v>160.99999999999943</v>
      </c>
      <c r="CI72" s="35">
        <f t="shared" si="42"/>
        <v>2.6833333333333238</v>
      </c>
    </row>
    <row r="73" spans="1:87" x14ac:dyDescent="0.2">
      <c r="A73" s="1253"/>
      <c r="B73" s="308">
        <v>50</v>
      </c>
      <c r="C73" s="718">
        <v>9.7222222222222224E-3</v>
      </c>
      <c r="D73" s="13">
        <f t="shared" si="19"/>
        <v>0.66736111111111107</v>
      </c>
      <c r="E73" s="227">
        <v>0</v>
      </c>
      <c r="G73" s="876">
        <v>6.2499999999999995E-3</v>
      </c>
      <c r="H73" s="220">
        <f t="shared" si="20"/>
        <v>0.67361111111111105</v>
      </c>
      <c r="I73" s="101">
        <v>8.3333333333333332E-3</v>
      </c>
      <c r="J73" s="101">
        <f t="shared" si="21"/>
        <v>0.68194444444444435</v>
      </c>
      <c r="K73" s="104">
        <v>4.1666666666666666E-3</v>
      </c>
      <c r="L73" s="101">
        <f t="shared" si="22"/>
        <v>0.68611111111111101</v>
      </c>
      <c r="M73" s="104">
        <v>4.1666666666666666E-3</v>
      </c>
      <c r="N73" s="101">
        <f t="shared" si="23"/>
        <v>0.69027777777777766</v>
      </c>
      <c r="O73" s="101">
        <v>4.1666666666666666E-3</v>
      </c>
      <c r="P73" s="101">
        <f t="shared" si="24"/>
        <v>0.69444444444444431</v>
      </c>
      <c r="Q73" s="101">
        <v>3.472222222222222E-3</v>
      </c>
      <c r="R73" s="101">
        <f t="shared" si="25"/>
        <v>0.69791666666666652</v>
      </c>
      <c r="S73" s="101">
        <v>4.1666666666666666E-3</v>
      </c>
      <c r="T73" s="101">
        <f t="shared" si="26"/>
        <v>0.70208333333333317</v>
      </c>
      <c r="U73" s="101">
        <v>4.8611111111111112E-3</v>
      </c>
      <c r="V73" s="101">
        <f t="shared" si="27"/>
        <v>0.70694444444444426</v>
      </c>
      <c r="W73" s="101">
        <v>5.5555555555555558E-3</v>
      </c>
      <c r="X73" s="101">
        <f t="shared" si="28"/>
        <v>0.7124999999999998</v>
      </c>
      <c r="Y73" s="882">
        <v>6.2499999999999995E-3</v>
      </c>
      <c r="Z73" s="101">
        <f t="shared" si="29"/>
        <v>0.71874999999999978</v>
      </c>
      <c r="AA73" s="101">
        <v>6.2499999999999995E-3</v>
      </c>
      <c r="AB73" s="101">
        <f t="shared" si="30"/>
        <v>0.72499999999999976</v>
      </c>
      <c r="AC73" s="104">
        <v>5.5555555555555558E-3</v>
      </c>
      <c r="AD73" s="104">
        <f t="shared" si="31"/>
        <v>0.73055555555555529</v>
      </c>
      <c r="AE73" s="104">
        <v>5.5555555555555558E-3</v>
      </c>
      <c r="AF73" s="101">
        <f t="shared" si="32"/>
        <v>0.73611111111111083</v>
      </c>
      <c r="AG73" s="889">
        <v>4.8611111111111112E-3</v>
      </c>
      <c r="AH73" s="101">
        <f t="shared" si="33"/>
        <v>0.74097222222222192</v>
      </c>
      <c r="AI73" s="889">
        <v>4.1666666666666666E-3</v>
      </c>
      <c r="AJ73" s="101">
        <f t="shared" si="34"/>
        <v>0.74513888888888857</v>
      </c>
      <c r="AK73" s="101">
        <v>4.1666666666666666E-3</v>
      </c>
      <c r="AL73" s="101">
        <f t="shared" si="35"/>
        <v>0.74930555555555522</v>
      </c>
      <c r="AM73" s="104">
        <v>4.1666666666666666E-3</v>
      </c>
      <c r="AN73" s="101">
        <f t="shared" si="36"/>
        <v>0.75347222222222188</v>
      </c>
      <c r="AO73" s="104">
        <v>4.8611111111111112E-3</v>
      </c>
      <c r="AP73" s="101">
        <f t="shared" si="37"/>
        <v>0.75833333333333297</v>
      </c>
      <c r="AQ73" s="104">
        <v>4.8611111111111112E-3</v>
      </c>
      <c r="AR73" s="101">
        <f t="shared" si="38"/>
        <v>0.76319444444444406</v>
      </c>
      <c r="AS73" s="101">
        <v>4.1666666666666666E-3</v>
      </c>
      <c r="AT73" s="101">
        <f t="shared" si="39"/>
        <v>0.76736111111111072</v>
      </c>
      <c r="AU73" s="101">
        <v>6.9444444444444441E-3</v>
      </c>
      <c r="AV73" s="168">
        <f t="shared" si="0"/>
        <v>0.77430555555555514</v>
      </c>
      <c r="AW73" s="227">
        <v>0</v>
      </c>
      <c r="AX73" s="101">
        <f t="shared" si="1"/>
        <v>0.77430555555555514</v>
      </c>
      <c r="AY73" s="101">
        <v>0</v>
      </c>
      <c r="AZ73" s="101">
        <f t="shared" si="2"/>
        <v>0.77430555555555514</v>
      </c>
      <c r="BA73" s="101">
        <v>0</v>
      </c>
      <c r="BB73" s="101">
        <f t="shared" si="3"/>
        <v>0.77430555555555514</v>
      </c>
      <c r="BC73" s="101">
        <v>0</v>
      </c>
      <c r="BD73" s="101">
        <f t="shared" si="4"/>
        <v>0.77430555555555514</v>
      </c>
      <c r="BE73" s="101">
        <v>0</v>
      </c>
      <c r="BF73" s="101">
        <f t="shared" si="5"/>
        <v>0.77430555555555514</v>
      </c>
      <c r="BG73" s="101">
        <v>0</v>
      </c>
      <c r="BH73" s="101">
        <f t="shared" si="6"/>
        <v>0.77430555555555514</v>
      </c>
      <c r="BI73" s="101">
        <v>0</v>
      </c>
      <c r="BJ73" s="101">
        <f t="shared" si="7"/>
        <v>0.77430555555555514</v>
      </c>
      <c r="BK73" s="101">
        <v>0</v>
      </c>
      <c r="BL73" s="101">
        <f t="shared" si="8"/>
        <v>0.77430555555555514</v>
      </c>
      <c r="BM73" s="101">
        <v>0</v>
      </c>
      <c r="BN73" s="101">
        <f t="shared" si="9"/>
        <v>0.77430555555555514</v>
      </c>
      <c r="BO73" s="101">
        <v>0</v>
      </c>
      <c r="BP73" s="101">
        <f t="shared" si="10"/>
        <v>0.77430555555555514</v>
      </c>
      <c r="BQ73" s="101">
        <v>0</v>
      </c>
      <c r="BR73" s="101">
        <f t="shared" si="11"/>
        <v>0.77430555555555514</v>
      </c>
      <c r="BS73" s="101">
        <v>0</v>
      </c>
      <c r="BT73" s="101">
        <f t="shared" si="12"/>
        <v>0.77430555555555514</v>
      </c>
      <c r="BU73" s="101">
        <v>0</v>
      </c>
      <c r="BV73" s="101">
        <f t="shared" si="13"/>
        <v>0.77430555555555514</v>
      </c>
      <c r="BW73" s="227">
        <v>4.8611111111111112E-3</v>
      </c>
      <c r="BX73" s="102">
        <f t="shared" si="14"/>
        <v>0.77916666666666623</v>
      </c>
      <c r="BY73" s="891"/>
      <c r="BZ73" s="101"/>
      <c r="CA73" s="101">
        <f t="shared" si="40"/>
        <v>0.11180555555555516</v>
      </c>
      <c r="CB73" s="1">
        <f t="shared" si="15"/>
        <v>16.371428571428631</v>
      </c>
      <c r="CC73" s="103"/>
      <c r="CD73" s="88">
        <f t="shared" si="43"/>
        <v>160.99999999999943</v>
      </c>
      <c r="CE73" s="88">
        <f t="shared" si="17"/>
        <v>43.93</v>
      </c>
      <c r="CG73" s="33">
        <f t="shared" si="41"/>
        <v>0.11180555555555516</v>
      </c>
      <c r="CH73" s="34">
        <f t="shared" si="18"/>
        <v>160.99999999999943</v>
      </c>
      <c r="CI73" s="35">
        <f t="shared" si="42"/>
        <v>2.6833333333333238</v>
      </c>
    </row>
    <row r="74" spans="1:87" x14ac:dyDescent="0.2">
      <c r="A74" s="1253"/>
      <c r="B74" s="308">
        <v>51</v>
      </c>
      <c r="C74" s="718">
        <v>9.7222222222222224E-3</v>
      </c>
      <c r="D74" s="886">
        <f t="shared" si="19"/>
        <v>0.67708333333333326</v>
      </c>
      <c r="E74" s="887">
        <v>0</v>
      </c>
      <c r="F74" s="875"/>
      <c r="G74" s="876">
        <v>6.2499999999999995E-3</v>
      </c>
      <c r="H74" s="949">
        <f t="shared" si="20"/>
        <v>0.68333333333333324</v>
      </c>
      <c r="I74" s="882">
        <v>7.6388888888888886E-3</v>
      </c>
      <c r="J74" s="889">
        <f t="shared" si="21"/>
        <v>0.6909722222222221</v>
      </c>
      <c r="K74" s="882">
        <v>4.1666666666666666E-3</v>
      </c>
      <c r="L74" s="889">
        <f t="shared" si="22"/>
        <v>0.69513888888888875</v>
      </c>
      <c r="M74" s="882">
        <v>4.1666666666666666E-3</v>
      </c>
      <c r="N74" s="889">
        <f t="shared" si="23"/>
        <v>0.6993055555555554</v>
      </c>
      <c r="O74" s="889">
        <v>4.1666666666666666E-3</v>
      </c>
      <c r="P74" s="889">
        <f t="shared" si="24"/>
        <v>0.70347222222222205</v>
      </c>
      <c r="Q74" s="101">
        <v>3.472222222222222E-3</v>
      </c>
      <c r="R74" s="889">
        <f t="shared" si="25"/>
        <v>0.70694444444444426</v>
      </c>
      <c r="S74" s="101">
        <v>4.1666666666666666E-3</v>
      </c>
      <c r="T74" s="889">
        <f t="shared" si="26"/>
        <v>0.71111111111111092</v>
      </c>
      <c r="U74" s="889">
        <v>4.1666666666666666E-3</v>
      </c>
      <c r="V74" s="889">
        <f t="shared" si="27"/>
        <v>0.71527777777777757</v>
      </c>
      <c r="W74" s="889">
        <v>5.5555555555555558E-3</v>
      </c>
      <c r="X74" s="889">
        <f t="shared" si="28"/>
        <v>0.7208333333333331</v>
      </c>
      <c r="Y74" s="882">
        <v>6.2499999999999995E-3</v>
      </c>
      <c r="Z74" s="889">
        <f t="shared" si="29"/>
        <v>0.72708333333333308</v>
      </c>
      <c r="AA74" s="889">
        <v>6.2499999999999995E-3</v>
      </c>
      <c r="AB74" s="889">
        <f t="shared" si="30"/>
        <v>0.73333333333333306</v>
      </c>
      <c r="AC74" s="882">
        <v>5.5555555555555558E-3</v>
      </c>
      <c r="AD74" s="882">
        <f t="shared" si="31"/>
        <v>0.7388888888888886</v>
      </c>
      <c r="AE74" s="882">
        <v>5.5555555555555558E-3</v>
      </c>
      <c r="AF74" s="889">
        <f t="shared" si="32"/>
        <v>0.74444444444444413</v>
      </c>
      <c r="AG74" s="889">
        <v>4.1666666666666666E-3</v>
      </c>
      <c r="AH74" s="889">
        <f t="shared" si="33"/>
        <v>0.74861111111111078</v>
      </c>
      <c r="AI74" s="889">
        <v>4.1666666666666666E-3</v>
      </c>
      <c r="AJ74" s="889">
        <f t="shared" si="34"/>
        <v>0.75277777777777743</v>
      </c>
      <c r="AK74" s="889">
        <v>4.1666666666666666E-3</v>
      </c>
      <c r="AL74" s="889">
        <f t="shared" si="35"/>
        <v>0.75694444444444409</v>
      </c>
      <c r="AM74" s="882">
        <v>4.1666666666666666E-3</v>
      </c>
      <c r="AN74" s="889">
        <f t="shared" si="36"/>
        <v>0.76111111111111074</v>
      </c>
      <c r="AO74" s="882">
        <v>4.8611111111111112E-3</v>
      </c>
      <c r="AP74" s="889">
        <f t="shared" si="37"/>
        <v>0.76597222222222183</v>
      </c>
      <c r="AQ74" s="882">
        <v>4.8611111111111112E-3</v>
      </c>
      <c r="AR74" s="889">
        <f t="shared" si="38"/>
        <v>0.77083333333333293</v>
      </c>
      <c r="AS74" s="889">
        <v>4.1666666666666666E-3</v>
      </c>
      <c r="AT74" s="889">
        <f t="shared" si="39"/>
        <v>0.77499999999999958</v>
      </c>
      <c r="AU74" s="889">
        <v>6.9444444444444441E-3</v>
      </c>
      <c r="AV74" s="950">
        <f t="shared" si="0"/>
        <v>0.781944444444444</v>
      </c>
      <c r="AW74" s="887">
        <v>0</v>
      </c>
      <c r="AX74" s="889">
        <f t="shared" si="1"/>
        <v>0.781944444444444</v>
      </c>
      <c r="AY74" s="889">
        <v>0</v>
      </c>
      <c r="AZ74" s="889">
        <f t="shared" si="2"/>
        <v>0.781944444444444</v>
      </c>
      <c r="BA74" s="889">
        <v>0</v>
      </c>
      <c r="BB74" s="889">
        <f t="shared" si="3"/>
        <v>0.781944444444444</v>
      </c>
      <c r="BC74" s="889">
        <v>0</v>
      </c>
      <c r="BD74" s="889">
        <f t="shared" si="4"/>
        <v>0.781944444444444</v>
      </c>
      <c r="BE74" s="889">
        <v>0</v>
      </c>
      <c r="BF74" s="889">
        <f t="shared" si="5"/>
        <v>0.781944444444444</v>
      </c>
      <c r="BG74" s="889">
        <v>0</v>
      </c>
      <c r="BH74" s="889">
        <f t="shared" si="6"/>
        <v>0.781944444444444</v>
      </c>
      <c r="BI74" s="889">
        <v>0</v>
      </c>
      <c r="BJ74" s="889">
        <f t="shared" si="7"/>
        <v>0.781944444444444</v>
      </c>
      <c r="BK74" s="889">
        <v>0</v>
      </c>
      <c r="BL74" s="889">
        <f t="shared" si="8"/>
        <v>0.781944444444444</v>
      </c>
      <c r="BM74" s="889">
        <v>0</v>
      </c>
      <c r="BN74" s="889">
        <f t="shared" si="9"/>
        <v>0.781944444444444</v>
      </c>
      <c r="BO74" s="889">
        <v>0</v>
      </c>
      <c r="BP74" s="889">
        <f t="shared" si="10"/>
        <v>0.781944444444444</v>
      </c>
      <c r="BQ74" s="889">
        <v>0</v>
      </c>
      <c r="BR74" s="889">
        <f t="shared" si="11"/>
        <v>0.781944444444444</v>
      </c>
      <c r="BS74" s="889">
        <v>0</v>
      </c>
      <c r="BT74" s="889">
        <f t="shared" si="12"/>
        <v>0.781944444444444</v>
      </c>
      <c r="BU74" s="889">
        <v>0</v>
      </c>
      <c r="BV74" s="889">
        <f t="shared" si="13"/>
        <v>0.781944444444444</v>
      </c>
      <c r="BW74" s="887">
        <v>4.8611111111111112E-3</v>
      </c>
      <c r="BX74" s="883">
        <f t="shared" si="14"/>
        <v>0.78680555555555509</v>
      </c>
      <c r="BY74" s="891"/>
      <c r="BZ74" s="101"/>
      <c r="CA74" s="101">
        <f t="shared" si="40"/>
        <v>0.10972222222222183</v>
      </c>
      <c r="CB74" s="1">
        <f t="shared" si="15"/>
        <v>16.682278481012716</v>
      </c>
      <c r="CC74" s="103"/>
      <c r="CD74" s="88">
        <f t="shared" si="43"/>
        <v>157.99999999999943</v>
      </c>
      <c r="CE74" s="88">
        <f t="shared" si="17"/>
        <v>43.93</v>
      </c>
      <c r="CG74" s="33">
        <f t="shared" si="41"/>
        <v>0.10972222222222183</v>
      </c>
      <c r="CH74" s="34">
        <f t="shared" si="18"/>
        <v>157.99999999999943</v>
      </c>
      <c r="CI74" s="35">
        <f t="shared" si="42"/>
        <v>2.633333333333324</v>
      </c>
    </row>
    <row r="75" spans="1:87" x14ac:dyDescent="0.2">
      <c r="A75" s="1253"/>
      <c r="B75" s="308">
        <v>52</v>
      </c>
      <c r="C75" s="718">
        <v>9.7222222222222224E-3</v>
      </c>
      <c r="D75" s="13">
        <f t="shared" si="19"/>
        <v>0.68680555555555545</v>
      </c>
      <c r="E75" s="227">
        <v>0</v>
      </c>
      <c r="G75" s="876">
        <v>6.2499999999999995E-3</v>
      </c>
      <c r="H75" s="220">
        <f t="shared" si="20"/>
        <v>0.69305555555555542</v>
      </c>
      <c r="I75" s="101">
        <v>8.3333333333333332E-3</v>
      </c>
      <c r="J75" s="101">
        <f t="shared" si="21"/>
        <v>0.70138888888888873</v>
      </c>
      <c r="K75" s="104">
        <v>4.1666666666666666E-3</v>
      </c>
      <c r="L75" s="101">
        <f t="shared" si="22"/>
        <v>0.70555555555555538</v>
      </c>
      <c r="M75" s="104">
        <v>4.1666666666666666E-3</v>
      </c>
      <c r="N75" s="101">
        <f t="shared" si="23"/>
        <v>0.70972222222222203</v>
      </c>
      <c r="O75" s="101">
        <v>4.1666666666666666E-3</v>
      </c>
      <c r="P75" s="101">
        <f t="shared" si="24"/>
        <v>0.71388888888888868</v>
      </c>
      <c r="Q75" s="101">
        <v>3.472222222222222E-3</v>
      </c>
      <c r="R75" s="101">
        <f t="shared" si="25"/>
        <v>0.71736111111111089</v>
      </c>
      <c r="S75" s="101">
        <v>4.1666666666666666E-3</v>
      </c>
      <c r="T75" s="101">
        <f t="shared" si="26"/>
        <v>0.72152777777777755</v>
      </c>
      <c r="U75" s="101">
        <v>4.8611111111111112E-3</v>
      </c>
      <c r="V75" s="101">
        <f t="shared" si="27"/>
        <v>0.72638888888888864</v>
      </c>
      <c r="W75" s="101">
        <v>5.5555555555555558E-3</v>
      </c>
      <c r="X75" s="101">
        <f t="shared" si="28"/>
        <v>0.73194444444444418</v>
      </c>
      <c r="Y75" s="882">
        <v>6.2499999999999995E-3</v>
      </c>
      <c r="Z75" s="101">
        <f t="shared" si="29"/>
        <v>0.73819444444444415</v>
      </c>
      <c r="AA75" s="101">
        <v>6.2499999999999995E-3</v>
      </c>
      <c r="AB75" s="101">
        <f t="shared" si="30"/>
        <v>0.74444444444444413</v>
      </c>
      <c r="AC75" s="104">
        <v>5.5555555555555558E-3</v>
      </c>
      <c r="AD75" s="104">
        <f t="shared" si="31"/>
        <v>0.74999999999999967</v>
      </c>
      <c r="AE75" s="104">
        <v>5.5555555555555558E-3</v>
      </c>
      <c r="AF75" s="101">
        <f t="shared" si="32"/>
        <v>0.7555555555555552</v>
      </c>
      <c r="AG75" s="889">
        <v>4.8611111111111112E-3</v>
      </c>
      <c r="AH75" s="101">
        <f t="shared" si="33"/>
        <v>0.7604166666666663</v>
      </c>
      <c r="AI75" s="889">
        <v>4.1666666666666666E-3</v>
      </c>
      <c r="AJ75" s="101">
        <f t="shared" si="34"/>
        <v>0.76458333333333295</v>
      </c>
      <c r="AK75" s="101">
        <v>4.1666666666666666E-3</v>
      </c>
      <c r="AL75" s="101">
        <f t="shared" si="35"/>
        <v>0.7687499999999996</v>
      </c>
      <c r="AM75" s="104">
        <v>4.1666666666666666E-3</v>
      </c>
      <c r="AN75" s="101">
        <f t="shared" si="36"/>
        <v>0.77291666666666625</v>
      </c>
      <c r="AO75" s="104">
        <v>4.8611111111111112E-3</v>
      </c>
      <c r="AP75" s="101">
        <f t="shared" si="37"/>
        <v>0.77777777777777735</v>
      </c>
      <c r="AQ75" s="104">
        <v>4.8611111111111112E-3</v>
      </c>
      <c r="AR75" s="101">
        <f t="shared" si="38"/>
        <v>0.78263888888888844</v>
      </c>
      <c r="AS75" s="101">
        <v>4.1666666666666666E-3</v>
      </c>
      <c r="AT75" s="101">
        <f t="shared" si="39"/>
        <v>0.78680555555555509</v>
      </c>
      <c r="AU75" s="101">
        <v>6.9444444444444441E-3</v>
      </c>
      <c r="AV75" s="168">
        <f t="shared" si="0"/>
        <v>0.79374999999999951</v>
      </c>
      <c r="AW75" s="227">
        <v>0</v>
      </c>
      <c r="AX75" s="101">
        <f t="shared" si="1"/>
        <v>0.79374999999999951</v>
      </c>
      <c r="AY75" s="101">
        <v>0</v>
      </c>
      <c r="AZ75" s="101">
        <f t="shared" si="2"/>
        <v>0.79374999999999951</v>
      </c>
      <c r="BA75" s="101">
        <v>0</v>
      </c>
      <c r="BB75" s="101">
        <f t="shared" si="3"/>
        <v>0.79374999999999951</v>
      </c>
      <c r="BC75" s="101">
        <v>0</v>
      </c>
      <c r="BD75" s="101">
        <f t="shared" si="4"/>
        <v>0.79374999999999951</v>
      </c>
      <c r="BE75" s="101">
        <v>0</v>
      </c>
      <c r="BF75" s="101">
        <f t="shared" si="5"/>
        <v>0.79374999999999951</v>
      </c>
      <c r="BG75" s="101">
        <v>0</v>
      </c>
      <c r="BH75" s="101">
        <f t="shared" si="6"/>
        <v>0.79374999999999951</v>
      </c>
      <c r="BI75" s="101">
        <v>0</v>
      </c>
      <c r="BJ75" s="101">
        <f t="shared" si="7"/>
        <v>0.79374999999999951</v>
      </c>
      <c r="BK75" s="101">
        <v>0</v>
      </c>
      <c r="BL75" s="101">
        <f t="shared" si="8"/>
        <v>0.79374999999999951</v>
      </c>
      <c r="BM75" s="101">
        <v>0</v>
      </c>
      <c r="BN75" s="101">
        <f t="shared" si="9"/>
        <v>0.79374999999999951</v>
      </c>
      <c r="BO75" s="101">
        <v>0</v>
      </c>
      <c r="BP75" s="101">
        <f t="shared" si="10"/>
        <v>0.79374999999999951</v>
      </c>
      <c r="BQ75" s="101">
        <v>0</v>
      </c>
      <c r="BR75" s="101">
        <f t="shared" si="11"/>
        <v>0.79374999999999951</v>
      </c>
      <c r="BS75" s="101">
        <v>0</v>
      </c>
      <c r="BT75" s="101">
        <f t="shared" si="12"/>
        <v>0.79374999999999951</v>
      </c>
      <c r="BU75" s="101">
        <v>0</v>
      </c>
      <c r="BV75" s="101">
        <f t="shared" si="13"/>
        <v>0.79374999999999951</v>
      </c>
      <c r="BW75" s="227">
        <v>4.8611111111111112E-3</v>
      </c>
      <c r="BX75" s="102">
        <f t="shared" si="14"/>
        <v>0.79861111111111061</v>
      </c>
      <c r="BY75" s="891"/>
      <c r="BZ75" s="101"/>
      <c r="CA75" s="101">
        <f t="shared" si="40"/>
        <v>0.11180555555555516</v>
      </c>
      <c r="CB75" s="1">
        <f t="shared" si="15"/>
        <v>16.371428571428631</v>
      </c>
      <c r="CC75" s="103"/>
      <c r="CD75" s="88">
        <f t="shared" si="43"/>
        <v>160.99999999999943</v>
      </c>
      <c r="CE75" s="88">
        <f t="shared" si="17"/>
        <v>43.93</v>
      </c>
      <c r="CG75" s="33">
        <f t="shared" si="41"/>
        <v>0.11180555555555516</v>
      </c>
      <c r="CH75" s="34">
        <f t="shared" si="18"/>
        <v>160.99999999999943</v>
      </c>
      <c r="CI75" s="35">
        <f t="shared" si="42"/>
        <v>2.6833333333333238</v>
      </c>
    </row>
    <row r="76" spans="1:87" x14ac:dyDescent="0.2">
      <c r="A76" s="1253"/>
      <c r="B76" s="308">
        <v>53</v>
      </c>
      <c r="C76" s="718">
        <v>9.7222222222222224E-3</v>
      </c>
      <c r="D76" s="13">
        <f t="shared" si="19"/>
        <v>0.69652777777777763</v>
      </c>
      <c r="E76" s="227">
        <v>0</v>
      </c>
      <c r="G76" s="876">
        <v>6.2499999999999995E-3</v>
      </c>
      <c r="H76" s="220">
        <f t="shared" si="20"/>
        <v>0.70277777777777761</v>
      </c>
      <c r="I76" s="101">
        <v>8.3333333333333332E-3</v>
      </c>
      <c r="J76" s="101">
        <f t="shared" si="21"/>
        <v>0.71111111111111092</v>
      </c>
      <c r="K76" s="104">
        <v>4.1666666666666666E-3</v>
      </c>
      <c r="L76" s="101">
        <f t="shared" si="22"/>
        <v>0.71527777777777757</v>
      </c>
      <c r="M76" s="104">
        <v>4.1666666666666666E-3</v>
      </c>
      <c r="N76" s="101">
        <f t="shared" si="23"/>
        <v>0.71944444444444422</v>
      </c>
      <c r="O76" s="101">
        <v>4.1666666666666666E-3</v>
      </c>
      <c r="P76" s="101">
        <f t="shared" si="24"/>
        <v>0.72361111111111087</v>
      </c>
      <c r="Q76" s="101">
        <v>3.472222222222222E-3</v>
      </c>
      <c r="R76" s="101">
        <f t="shared" si="25"/>
        <v>0.72708333333333308</v>
      </c>
      <c r="S76" s="101">
        <v>4.1666666666666666E-3</v>
      </c>
      <c r="T76" s="101">
        <f t="shared" si="26"/>
        <v>0.73124999999999973</v>
      </c>
      <c r="U76" s="101">
        <v>4.8611111111111112E-3</v>
      </c>
      <c r="V76" s="101">
        <f t="shared" si="27"/>
        <v>0.73611111111111083</v>
      </c>
      <c r="W76" s="101">
        <v>5.5555555555555558E-3</v>
      </c>
      <c r="X76" s="101">
        <f t="shared" si="28"/>
        <v>0.74166666666666636</v>
      </c>
      <c r="Y76" s="882">
        <v>6.2499999999999995E-3</v>
      </c>
      <c r="Z76" s="101">
        <f t="shared" si="29"/>
        <v>0.74791666666666634</v>
      </c>
      <c r="AA76" s="101">
        <v>6.2499999999999995E-3</v>
      </c>
      <c r="AB76" s="101">
        <f t="shared" si="30"/>
        <v>0.75416666666666632</v>
      </c>
      <c r="AC76" s="104">
        <v>5.5555555555555558E-3</v>
      </c>
      <c r="AD76" s="104">
        <f t="shared" si="31"/>
        <v>0.75972222222222185</v>
      </c>
      <c r="AE76" s="104">
        <v>5.5555555555555558E-3</v>
      </c>
      <c r="AF76" s="101">
        <f t="shared" si="32"/>
        <v>0.76527777777777739</v>
      </c>
      <c r="AG76" s="889">
        <v>4.8611111111111112E-3</v>
      </c>
      <c r="AH76" s="101">
        <f t="shared" si="33"/>
        <v>0.77013888888888848</v>
      </c>
      <c r="AI76" s="889">
        <v>4.1666666666666666E-3</v>
      </c>
      <c r="AJ76" s="101">
        <f t="shared" si="34"/>
        <v>0.77430555555555514</v>
      </c>
      <c r="AK76" s="101">
        <v>4.1666666666666666E-3</v>
      </c>
      <c r="AL76" s="101">
        <f t="shared" si="35"/>
        <v>0.77847222222222179</v>
      </c>
      <c r="AM76" s="104">
        <v>4.1666666666666666E-3</v>
      </c>
      <c r="AN76" s="101">
        <f t="shared" si="36"/>
        <v>0.78263888888888844</v>
      </c>
      <c r="AO76" s="104">
        <v>4.8611111111111112E-3</v>
      </c>
      <c r="AP76" s="101">
        <f t="shared" si="37"/>
        <v>0.78749999999999953</v>
      </c>
      <c r="AQ76" s="104">
        <v>4.8611111111111112E-3</v>
      </c>
      <c r="AR76" s="101">
        <f t="shared" si="38"/>
        <v>0.79236111111111063</v>
      </c>
      <c r="AS76" s="101">
        <v>4.1666666666666666E-3</v>
      </c>
      <c r="AT76" s="101">
        <f t="shared" si="39"/>
        <v>0.79652777777777728</v>
      </c>
      <c r="AU76" s="101">
        <v>6.9444444444444441E-3</v>
      </c>
      <c r="AV76" s="168">
        <f t="shared" si="0"/>
        <v>0.8034722222222217</v>
      </c>
      <c r="AW76" s="227">
        <v>0</v>
      </c>
      <c r="AX76" s="101">
        <f t="shared" si="1"/>
        <v>0.8034722222222217</v>
      </c>
      <c r="AY76" s="101">
        <v>0</v>
      </c>
      <c r="AZ76" s="101">
        <f t="shared" si="2"/>
        <v>0.8034722222222217</v>
      </c>
      <c r="BA76" s="101">
        <v>0</v>
      </c>
      <c r="BB76" s="101">
        <f t="shared" si="3"/>
        <v>0.8034722222222217</v>
      </c>
      <c r="BC76" s="101">
        <v>0</v>
      </c>
      <c r="BD76" s="101">
        <f t="shared" si="4"/>
        <v>0.8034722222222217</v>
      </c>
      <c r="BE76" s="101">
        <v>0</v>
      </c>
      <c r="BF76" s="101">
        <f t="shared" si="5"/>
        <v>0.8034722222222217</v>
      </c>
      <c r="BG76" s="101">
        <v>0</v>
      </c>
      <c r="BH76" s="101">
        <f t="shared" si="6"/>
        <v>0.8034722222222217</v>
      </c>
      <c r="BI76" s="101">
        <v>0</v>
      </c>
      <c r="BJ76" s="101">
        <f t="shared" si="7"/>
        <v>0.8034722222222217</v>
      </c>
      <c r="BK76" s="101">
        <v>0</v>
      </c>
      <c r="BL76" s="101">
        <f t="shared" si="8"/>
        <v>0.8034722222222217</v>
      </c>
      <c r="BM76" s="101">
        <v>0</v>
      </c>
      <c r="BN76" s="101">
        <f t="shared" si="9"/>
        <v>0.8034722222222217</v>
      </c>
      <c r="BO76" s="101">
        <v>0</v>
      </c>
      <c r="BP76" s="101">
        <f t="shared" si="10"/>
        <v>0.8034722222222217</v>
      </c>
      <c r="BQ76" s="101">
        <v>0</v>
      </c>
      <c r="BR76" s="101">
        <f t="shared" si="11"/>
        <v>0.8034722222222217</v>
      </c>
      <c r="BS76" s="101">
        <v>0</v>
      </c>
      <c r="BT76" s="101">
        <f t="shared" si="12"/>
        <v>0.8034722222222217</v>
      </c>
      <c r="BU76" s="101">
        <v>0</v>
      </c>
      <c r="BV76" s="101">
        <f t="shared" si="13"/>
        <v>0.8034722222222217</v>
      </c>
      <c r="BW76" s="227">
        <v>4.8611111111111112E-3</v>
      </c>
      <c r="BX76" s="102">
        <f t="shared" si="14"/>
        <v>0.80833333333333279</v>
      </c>
      <c r="BY76" s="891"/>
      <c r="BZ76" s="101"/>
      <c r="CA76" s="101">
        <f t="shared" si="40"/>
        <v>0.11180555555555516</v>
      </c>
      <c r="CB76" s="1">
        <f t="shared" si="15"/>
        <v>16.371428571428631</v>
      </c>
      <c r="CC76" s="103"/>
      <c r="CD76" s="88">
        <f t="shared" si="43"/>
        <v>160.99999999999943</v>
      </c>
      <c r="CE76" s="88">
        <f t="shared" si="17"/>
        <v>43.93</v>
      </c>
      <c r="CG76" s="33">
        <f t="shared" si="41"/>
        <v>0.11180555555555516</v>
      </c>
      <c r="CH76" s="34">
        <f t="shared" si="18"/>
        <v>160.99999999999943</v>
      </c>
      <c r="CI76" s="35">
        <f t="shared" si="42"/>
        <v>2.6833333333333238</v>
      </c>
    </row>
    <row r="77" spans="1:87" x14ac:dyDescent="0.2">
      <c r="A77" s="1253"/>
      <c r="B77" s="308">
        <v>54</v>
      </c>
      <c r="C77" s="718">
        <v>9.0277777777777787E-3</v>
      </c>
      <c r="D77" s="13">
        <f t="shared" si="19"/>
        <v>0.70555555555555538</v>
      </c>
      <c r="E77" s="227">
        <v>0</v>
      </c>
      <c r="G77" s="876">
        <v>6.2499999999999995E-3</v>
      </c>
      <c r="H77" s="220">
        <f t="shared" si="20"/>
        <v>0.71180555555555536</v>
      </c>
      <c r="I77" s="101">
        <v>8.3333333333333332E-3</v>
      </c>
      <c r="J77" s="101">
        <f t="shared" si="21"/>
        <v>0.72013888888888866</v>
      </c>
      <c r="K77" s="104">
        <v>4.1666666666666666E-3</v>
      </c>
      <c r="L77" s="101">
        <f t="shared" si="22"/>
        <v>0.72430555555555531</v>
      </c>
      <c r="M77" s="104">
        <v>4.1666666666666666E-3</v>
      </c>
      <c r="N77" s="101">
        <f t="shared" si="23"/>
        <v>0.72847222222222197</v>
      </c>
      <c r="O77" s="101">
        <v>4.1666666666666666E-3</v>
      </c>
      <c r="P77" s="101">
        <f t="shared" si="24"/>
        <v>0.73263888888888862</v>
      </c>
      <c r="Q77" s="101">
        <v>3.472222222222222E-3</v>
      </c>
      <c r="R77" s="101">
        <f t="shared" si="25"/>
        <v>0.73611111111111083</v>
      </c>
      <c r="S77" s="101">
        <v>4.1666666666666666E-3</v>
      </c>
      <c r="T77" s="101">
        <f t="shared" si="26"/>
        <v>0.74027777777777748</v>
      </c>
      <c r="U77" s="101">
        <v>4.8611111111111112E-3</v>
      </c>
      <c r="V77" s="101">
        <f t="shared" si="27"/>
        <v>0.74513888888888857</v>
      </c>
      <c r="W77" s="101">
        <v>5.5555555555555558E-3</v>
      </c>
      <c r="X77" s="101">
        <f t="shared" si="28"/>
        <v>0.75069444444444411</v>
      </c>
      <c r="Y77" s="882">
        <v>6.2499999999999995E-3</v>
      </c>
      <c r="Z77" s="101">
        <f t="shared" si="29"/>
        <v>0.75694444444444409</v>
      </c>
      <c r="AA77" s="101">
        <v>6.2499999999999995E-3</v>
      </c>
      <c r="AB77" s="101">
        <f t="shared" si="30"/>
        <v>0.76319444444444406</v>
      </c>
      <c r="AC77" s="104">
        <v>5.5555555555555558E-3</v>
      </c>
      <c r="AD77" s="104">
        <f t="shared" si="31"/>
        <v>0.7687499999999996</v>
      </c>
      <c r="AE77" s="104">
        <v>5.5555555555555558E-3</v>
      </c>
      <c r="AF77" s="101">
        <f t="shared" si="32"/>
        <v>0.77430555555555514</v>
      </c>
      <c r="AG77" s="889">
        <v>4.8611111111111112E-3</v>
      </c>
      <c r="AH77" s="101">
        <f t="shared" si="33"/>
        <v>0.77916666666666623</v>
      </c>
      <c r="AI77" s="889">
        <v>4.1666666666666666E-3</v>
      </c>
      <c r="AJ77" s="101">
        <f t="shared" si="34"/>
        <v>0.78333333333333288</v>
      </c>
      <c r="AK77" s="101">
        <v>4.1666666666666666E-3</v>
      </c>
      <c r="AL77" s="101">
        <f t="shared" si="35"/>
        <v>0.78749999999999953</v>
      </c>
      <c r="AM77" s="104">
        <v>4.1666666666666666E-3</v>
      </c>
      <c r="AN77" s="101">
        <f t="shared" si="36"/>
        <v>0.79166666666666619</v>
      </c>
      <c r="AO77" s="104">
        <v>4.8611111111111112E-3</v>
      </c>
      <c r="AP77" s="101">
        <f t="shared" si="37"/>
        <v>0.79652777777777728</v>
      </c>
      <c r="AQ77" s="104">
        <v>4.8611111111111112E-3</v>
      </c>
      <c r="AR77" s="101">
        <f t="shared" si="38"/>
        <v>0.80138888888888837</v>
      </c>
      <c r="AS77" s="101">
        <v>4.1666666666666666E-3</v>
      </c>
      <c r="AT77" s="101">
        <f t="shared" si="39"/>
        <v>0.80555555555555503</v>
      </c>
      <c r="AU77" s="101">
        <v>6.9444444444444441E-3</v>
      </c>
      <c r="AV77" s="168">
        <f t="shared" si="0"/>
        <v>0.81249999999999944</v>
      </c>
      <c r="AW77" s="227">
        <v>0</v>
      </c>
      <c r="AX77" s="101">
        <f t="shared" si="1"/>
        <v>0.81249999999999944</v>
      </c>
      <c r="AY77" s="101">
        <v>0</v>
      </c>
      <c r="AZ77" s="101">
        <f t="shared" si="2"/>
        <v>0.81249999999999944</v>
      </c>
      <c r="BA77" s="101">
        <v>0</v>
      </c>
      <c r="BB77" s="101">
        <f t="shared" si="3"/>
        <v>0.81249999999999944</v>
      </c>
      <c r="BC77" s="101">
        <v>0</v>
      </c>
      <c r="BD77" s="101">
        <f t="shared" si="4"/>
        <v>0.81249999999999944</v>
      </c>
      <c r="BE77" s="101">
        <v>0</v>
      </c>
      <c r="BF77" s="101">
        <f t="shared" si="5"/>
        <v>0.81249999999999944</v>
      </c>
      <c r="BG77" s="101">
        <v>0</v>
      </c>
      <c r="BH77" s="101">
        <f t="shared" si="6"/>
        <v>0.81249999999999944</v>
      </c>
      <c r="BI77" s="101">
        <v>0</v>
      </c>
      <c r="BJ77" s="101">
        <f t="shared" si="7"/>
        <v>0.81249999999999944</v>
      </c>
      <c r="BK77" s="101">
        <v>0</v>
      </c>
      <c r="BL77" s="101">
        <f t="shared" si="8"/>
        <v>0.81249999999999944</v>
      </c>
      <c r="BM77" s="101">
        <v>0</v>
      </c>
      <c r="BN77" s="101">
        <f t="shared" si="9"/>
        <v>0.81249999999999944</v>
      </c>
      <c r="BO77" s="101">
        <v>0</v>
      </c>
      <c r="BP77" s="101">
        <f t="shared" si="10"/>
        <v>0.81249999999999944</v>
      </c>
      <c r="BQ77" s="101">
        <v>0</v>
      </c>
      <c r="BR77" s="101">
        <f t="shared" si="11"/>
        <v>0.81249999999999944</v>
      </c>
      <c r="BS77" s="101">
        <v>0</v>
      </c>
      <c r="BT77" s="101">
        <f t="shared" si="12"/>
        <v>0.81249999999999944</v>
      </c>
      <c r="BU77" s="101">
        <v>0</v>
      </c>
      <c r="BV77" s="101">
        <f t="shared" si="13"/>
        <v>0.81249999999999944</v>
      </c>
      <c r="BW77" s="227">
        <v>4.8611111111111112E-3</v>
      </c>
      <c r="BX77" s="102">
        <f t="shared" si="14"/>
        <v>0.81736111111111054</v>
      </c>
      <c r="BY77" s="891"/>
      <c r="BZ77" s="101"/>
      <c r="CA77" s="101">
        <f t="shared" si="40"/>
        <v>0.11180555555555516</v>
      </c>
      <c r="CB77" s="1">
        <f t="shared" si="15"/>
        <v>16.371428571428631</v>
      </c>
      <c r="CC77" s="103"/>
      <c r="CD77" s="88">
        <f t="shared" si="43"/>
        <v>160.99999999999943</v>
      </c>
      <c r="CE77" s="88">
        <f t="shared" si="17"/>
        <v>43.93</v>
      </c>
      <c r="CG77" s="33">
        <f t="shared" si="41"/>
        <v>0.11180555555555516</v>
      </c>
      <c r="CH77" s="34">
        <f t="shared" si="18"/>
        <v>160.99999999999943</v>
      </c>
      <c r="CI77" s="35">
        <f t="shared" si="42"/>
        <v>2.6833333333333238</v>
      </c>
    </row>
    <row r="78" spans="1:87" x14ac:dyDescent="0.2">
      <c r="A78" s="1253"/>
      <c r="B78" s="308">
        <v>55</v>
      </c>
      <c r="C78" s="718">
        <v>9.0277777777777787E-3</v>
      </c>
      <c r="D78" s="13">
        <f t="shared" si="19"/>
        <v>0.71458333333333313</v>
      </c>
      <c r="E78" s="227">
        <v>0</v>
      </c>
      <c r="G78" s="876">
        <v>6.2499999999999995E-3</v>
      </c>
      <c r="H78" s="220">
        <f t="shared" si="20"/>
        <v>0.7208333333333331</v>
      </c>
      <c r="I78" s="101">
        <v>8.3333333333333332E-3</v>
      </c>
      <c r="J78" s="101">
        <f t="shared" si="21"/>
        <v>0.72916666666666641</v>
      </c>
      <c r="K78" s="104">
        <v>4.1666666666666666E-3</v>
      </c>
      <c r="L78" s="101">
        <f t="shared" si="22"/>
        <v>0.73333333333333306</v>
      </c>
      <c r="M78" s="104">
        <v>4.1666666666666666E-3</v>
      </c>
      <c r="N78" s="101">
        <f t="shared" si="23"/>
        <v>0.73749999999999971</v>
      </c>
      <c r="O78" s="101">
        <v>4.1666666666666666E-3</v>
      </c>
      <c r="P78" s="101">
        <f t="shared" si="24"/>
        <v>0.74166666666666636</v>
      </c>
      <c r="Q78" s="101">
        <v>3.472222222222222E-3</v>
      </c>
      <c r="R78" s="101">
        <f t="shared" si="25"/>
        <v>0.74513888888888857</v>
      </c>
      <c r="S78" s="101">
        <v>4.1666666666666666E-3</v>
      </c>
      <c r="T78" s="101">
        <f t="shared" si="26"/>
        <v>0.74930555555555522</v>
      </c>
      <c r="U78" s="101">
        <v>4.8611111111111112E-3</v>
      </c>
      <c r="V78" s="101">
        <f t="shared" si="27"/>
        <v>0.75416666666666632</v>
      </c>
      <c r="W78" s="101">
        <v>5.5555555555555558E-3</v>
      </c>
      <c r="X78" s="101">
        <f t="shared" si="28"/>
        <v>0.75972222222222185</v>
      </c>
      <c r="Y78" s="882">
        <v>6.2499999999999995E-3</v>
      </c>
      <c r="Z78" s="101">
        <f t="shared" si="29"/>
        <v>0.76597222222222183</v>
      </c>
      <c r="AA78" s="101">
        <v>6.2499999999999995E-3</v>
      </c>
      <c r="AB78" s="101">
        <f t="shared" si="30"/>
        <v>0.77222222222222181</v>
      </c>
      <c r="AC78" s="104">
        <v>5.5555555555555558E-3</v>
      </c>
      <c r="AD78" s="104">
        <f t="shared" si="31"/>
        <v>0.77777777777777735</v>
      </c>
      <c r="AE78" s="104">
        <v>5.5555555555555558E-3</v>
      </c>
      <c r="AF78" s="101">
        <f t="shared" si="32"/>
        <v>0.78333333333333288</v>
      </c>
      <c r="AG78" s="889">
        <v>4.8611111111111112E-3</v>
      </c>
      <c r="AH78" s="101">
        <f t="shared" si="33"/>
        <v>0.78819444444444398</v>
      </c>
      <c r="AI78" s="889">
        <v>4.1666666666666666E-3</v>
      </c>
      <c r="AJ78" s="101">
        <f t="shared" si="34"/>
        <v>0.79236111111111063</v>
      </c>
      <c r="AK78" s="101">
        <v>4.1666666666666666E-3</v>
      </c>
      <c r="AL78" s="101">
        <f t="shared" si="35"/>
        <v>0.79652777777777728</v>
      </c>
      <c r="AM78" s="104">
        <v>4.1666666666666666E-3</v>
      </c>
      <c r="AN78" s="101">
        <f t="shared" si="36"/>
        <v>0.80069444444444393</v>
      </c>
      <c r="AO78" s="104">
        <v>4.8611111111111112E-3</v>
      </c>
      <c r="AP78" s="101">
        <f t="shared" si="37"/>
        <v>0.80555555555555503</v>
      </c>
      <c r="AQ78" s="104">
        <v>4.8611111111111112E-3</v>
      </c>
      <c r="AR78" s="101">
        <f t="shared" si="38"/>
        <v>0.81041666666666612</v>
      </c>
      <c r="AS78" s="101">
        <v>4.1666666666666666E-3</v>
      </c>
      <c r="AT78" s="101">
        <f t="shared" si="39"/>
        <v>0.81458333333333277</v>
      </c>
      <c r="AU78" s="101">
        <v>6.9444444444444441E-3</v>
      </c>
      <c r="AV78" s="168">
        <f t="shared" si="0"/>
        <v>0.82152777777777719</v>
      </c>
      <c r="AW78" s="227">
        <v>0</v>
      </c>
      <c r="AX78" s="101">
        <f t="shared" si="1"/>
        <v>0.82152777777777719</v>
      </c>
      <c r="AY78" s="101">
        <v>0</v>
      </c>
      <c r="AZ78" s="101">
        <f t="shared" si="2"/>
        <v>0.82152777777777719</v>
      </c>
      <c r="BA78" s="101">
        <v>0</v>
      </c>
      <c r="BB78" s="101">
        <f t="shared" si="3"/>
        <v>0.82152777777777719</v>
      </c>
      <c r="BC78" s="101">
        <v>0</v>
      </c>
      <c r="BD78" s="101">
        <f t="shared" si="4"/>
        <v>0.82152777777777719</v>
      </c>
      <c r="BE78" s="101">
        <v>0</v>
      </c>
      <c r="BF78" s="101">
        <f t="shared" si="5"/>
        <v>0.82152777777777719</v>
      </c>
      <c r="BG78" s="101">
        <v>0</v>
      </c>
      <c r="BH78" s="101">
        <f t="shared" si="6"/>
        <v>0.82152777777777719</v>
      </c>
      <c r="BI78" s="101">
        <v>0</v>
      </c>
      <c r="BJ78" s="101">
        <f t="shared" si="7"/>
        <v>0.82152777777777719</v>
      </c>
      <c r="BK78" s="101">
        <v>0</v>
      </c>
      <c r="BL78" s="101">
        <f t="shared" si="8"/>
        <v>0.82152777777777719</v>
      </c>
      <c r="BM78" s="101">
        <v>0</v>
      </c>
      <c r="BN78" s="101">
        <f t="shared" si="9"/>
        <v>0.82152777777777719</v>
      </c>
      <c r="BO78" s="101">
        <v>0</v>
      </c>
      <c r="BP78" s="101">
        <f t="shared" si="10"/>
        <v>0.82152777777777719</v>
      </c>
      <c r="BQ78" s="101">
        <v>0</v>
      </c>
      <c r="BR78" s="101">
        <f t="shared" si="11"/>
        <v>0.82152777777777719</v>
      </c>
      <c r="BS78" s="101">
        <v>0</v>
      </c>
      <c r="BT78" s="101">
        <f t="shared" si="12"/>
        <v>0.82152777777777719</v>
      </c>
      <c r="BU78" s="101">
        <v>0</v>
      </c>
      <c r="BV78" s="101">
        <f t="shared" si="13"/>
        <v>0.82152777777777719</v>
      </c>
      <c r="BW78" s="227">
        <v>4.8611111111111112E-3</v>
      </c>
      <c r="BX78" s="102">
        <f t="shared" si="14"/>
        <v>0.82638888888888828</v>
      </c>
      <c r="BY78" s="891"/>
      <c r="BZ78" s="101"/>
      <c r="CA78" s="101">
        <f t="shared" si="40"/>
        <v>0.11180555555555516</v>
      </c>
      <c r="CB78" s="1">
        <f t="shared" si="15"/>
        <v>16.371428571428631</v>
      </c>
      <c r="CC78" s="103"/>
      <c r="CD78" s="88">
        <f t="shared" si="43"/>
        <v>160.99999999999943</v>
      </c>
      <c r="CE78" s="88">
        <f t="shared" si="17"/>
        <v>43.93</v>
      </c>
      <c r="CG78" s="33">
        <f t="shared" si="41"/>
        <v>0.11180555555555516</v>
      </c>
      <c r="CH78" s="34">
        <f t="shared" si="18"/>
        <v>160.99999999999943</v>
      </c>
      <c r="CI78" s="35">
        <f t="shared" si="42"/>
        <v>2.6833333333333238</v>
      </c>
    </row>
    <row r="79" spans="1:87" x14ac:dyDescent="0.2">
      <c r="A79" s="1253"/>
      <c r="B79" s="308">
        <v>56</v>
      </c>
      <c r="C79" s="718">
        <v>9.0277777777777787E-3</v>
      </c>
      <c r="D79" s="13">
        <f t="shared" si="19"/>
        <v>0.72361111111111087</v>
      </c>
      <c r="E79" s="227">
        <v>0</v>
      </c>
      <c r="G79" s="876">
        <v>6.2499999999999995E-3</v>
      </c>
      <c r="H79" s="220">
        <f t="shared" si="20"/>
        <v>0.72986111111111085</v>
      </c>
      <c r="I79" s="101">
        <v>8.3333333333333332E-3</v>
      </c>
      <c r="J79" s="101">
        <f t="shared" si="21"/>
        <v>0.73819444444444415</v>
      </c>
      <c r="K79" s="104">
        <v>4.1666666666666666E-3</v>
      </c>
      <c r="L79" s="101">
        <f t="shared" si="22"/>
        <v>0.74236111111111081</v>
      </c>
      <c r="M79" s="104">
        <v>4.1666666666666666E-3</v>
      </c>
      <c r="N79" s="101">
        <f t="shared" si="23"/>
        <v>0.74652777777777746</v>
      </c>
      <c r="O79" s="101">
        <v>4.1666666666666666E-3</v>
      </c>
      <c r="P79" s="101">
        <f t="shared" si="24"/>
        <v>0.75069444444444411</v>
      </c>
      <c r="Q79" s="101">
        <v>3.472222222222222E-3</v>
      </c>
      <c r="R79" s="101">
        <f t="shared" si="25"/>
        <v>0.75416666666666632</v>
      </c>
      <c r="S79" s="101">
        <v>4.1666666666666666E-3</v>
      </c>
      <c r="T79" s="101">
        <f t="shared" si="26"/>
        <v>0.75833333333333297</v>
      </c>
      <c r="U79" s="101">
        <v>4.8611111111111112E-3</v>
      </c>
      <c r="V79" s="101">
        <f t="shared" si="27"/>
        <v>0.76319444444444406</v>
      </c>
      <c r="W79" s="101">
        <v>5.5555555555555558E-3</v>
      </c>
      <c r="X79" s="101">
        <f t="shared" si="28"/>
        <v>0.7687499999999996</v>
      </c>
      <c r="Y79" s="882">
        <v>6.2499999999999995E-3</v>
      </c>
      <c r="Z79" s="101">
        <f t="shared" si="29"/>
        <v>0.77499999999999958</v>
      </c>
      <c r="AA79" s="101">
        <v>6.2499999999999995E-3</v>
      </c>
      <c r="AB79" s="101">
        <f t="shared" si="30"/>
        <v>0.78124999999999956</v>
      </c>
      <c r="AC79" s="104">
        <v>5.5555555555555558E-3</v>
      </c>
      <c r="AD79" s="104">
        <f t="shared" si="31"/>
        <v>0.78680555555555509</v>
      </c>
      <c r="AE79" s="104">
        <v>5.5555555555555558E-3</v>
      </c>
      <c r="AF79" s="101">
        <f t="shared" si="32"/>
        <v>0.79236111111111063</v>
      </c>
      <c r="AG79" s="889">
        <v>4.8611111111111112E-3</v>
      </c>
      <c r="AH79" s="101">
        <f t="shared" si="33"/>
        <v>0.79722222222222172</v>
      </c>
      <c r="AI79" s="889">
        <v>4.1666666666666666E-3</v>
      </c>
      <c r="AJ79" s="101">
        <f t="shared" si="34"/>
        <v>0.80138888888888837</v>
      </c>
      <c r="AK79" s="101">
        <v>4.1666666666666666E-3</v>
      </c>
      <c r="AL79" s="101">
        <f t="shared" si="35"/>
        <v>0.80555555555555503</v>
      </c>
      <c r="AM79" s="104">
        <v>4.1666666666666666E-3</v>
      </c>
      <c r="AN79" s="101">
        <f t="shared" si="36"/>
        <v>0.80972222222222168</v>
      </c>
      <c r="AO79" s="104">
        <v>4.8611111111111112E-3</v>
      </c>
      <c r="AP79" s="101">
        <f t="shared" si="37"/>
        <v>0.81458333333333277</v>
      </c>
      <c r="AQ79" s="104">
        <v>4.8611111111111112E-3</v>
      </c>
      <c r="AR79" s="101">
        <f t="shared" si="38"/>
        <v>0.81944444444444386</v>
      </c>
      <c r="AS79" s="101">
        <v>4.1666666666666666E-3</v>
      </c>
      <c r="AT79" s="101">
        <f t="shared" si="39"/>
        <v>0.82361111111111052</v>
      </c>
      <c r="AU79" s="101">
        <v>6.9444444444444441E-3</v>
      </c>
      <c r="AV79" s="168">
        <f t="shared" si="0"/>
        <v>0.83055555555555494</v>
      </c>
      <c r="AW79" s="227">
        <v>0</v>
      </c>
      <c r="AX79" s="101">
        <f t="shared" si="1"/>
        <v>0.83055555555555494</v>
      </c>
      <c r="AY79" s="101">
        <v>0</v>
      </c>
      <c r="AZ79" s="101">
        <f t="shared" si="2"/>
        <v>0.83055555555555494</v>
      </c>
      <c r="BA79" s="101">
        <v>0</v>
      </c>
      <c r="BB79" s="101">
        <f t="shared" si="3"/>
        <v>0.83055555555555494</v>
      </c>
      <c r="BC79" s="101">
        <v>0</v>
      </c>
      <c r="BD79" s="101">
        <f t="shared" si="4"/>
        <v>0.83055555555555494</v>
      </c>
      <c r="BE79" s="101">
        <v>0</v>
      </c>
      <c r="BF79" s="101">
        <f t="shared" si="5"/>
        <v>0.83055555555555494</v>
      </c>
      <c r="BG79" s="101">
        <v>0</v>
      </c>
      <c r="BH79" s="101">
        <f t="shared" si="6"/>
        <v>0.83055555555555494</v>
      </c>
      <c r="BI79" s="101">
        <v>0</v>
      </c>
      <c r="BJ79" s="101">
        <f t="shared" si="7"/>
        <v>0.83055555555555494</v>
      </c>
      <c r="BK79" s="101">
        <v>0</v>
      </c>
      <c r="BL79" s="101">
        <f t="shared" si="8"/>
        <v>0.83055555555555494</v>
      </c>
      <c r="BM79" s="101">
        <v>0</v>
      </c>
      <c r="BN79" s="101">
        <f t="shared" si="9"/>
        <v>0.83055555555555494</v>
      </c>
      <c r="BO79" s="101">
        <v>0</v>
      </c>
      <c r="BP79" s="101">
        <f t="shared" si="10"/>
        <v>0.83055555555555494</v>
      </c>
      <c r="BQ79" s="101">
        <v>0</v>
      </c>
      <c r="BR79" s="101">
        <f t="shared" si="11"/>
        <v>0.83055555555555494</v>
      </c>
      <c r="BS79" s="101">
        <v>0</v>
      </c>
      <c r="BT79" s="101">
        <f t="shared" si="12"/>
        <v>0.83055555555555494</v>
      </c>
      <c r="BU79" s="101">
        <v>0</v>
      </c>
      <c r="BV79" s="101">
        <f t="shared" si="13"/>
        <v>0.83055555555555494</v>
      </c>
      <c r="BW79" s="227">
        <v>4.8611111111111112E-3</v>
      </c>
      <c r="BX79" s="102">
        <f t="shared" si="14"/>
        <v>0.83541666666666603</v>
      </c>
      <c r="BY79" s="891"/>
      <c r="BZ79" s="101"/>
      <c r="CA79" s="101">
        <f t="shared" si="40"/>
        <v>0.11180555555555516</v>
      </c>
      <c r="CB79" s="1">
        <f t="shared" si="15"/>
        <v>16.371428571428631</v>
      </c>
      <c r="CC79" s="103"/>
      <c r="CD79" s="88">
        <f t="shared" si="43"/>
        <v>160.99999999999943</v>
      </c>
      <c r="CE79" s="88">
        <f t="shared" si="17"/>
        <v>43.93</v>
      </c>
      <c r="CG79" s="33">
        <f t="shared" si="41"/>
        <v>0.11180555555555516</v>
      </c>
      <c r="CH79" s="34">
        <f t="shared" si="18"/>
        <v>160.99999999999943</v>
      </c>
      <c r="CI79" s="35">
        <f t="shared" si="42"/>
        <v>2.6833333333333238</v>
      </c>
    </row>
    <row r="80" spans="1:87" x14ac:dyDescent="0.2">
      <c r="A80" s="1253"/>
      <c r="B80" s="308">
        <v>57</v>
      </c>
      <c r="C80" s="718">
        <v>9.0277777777777787E-3</v>
      </c>
      <c r="D80" s="13">
        <f t="shared" si="19"/>
        <v>0.73263888888888862</v>
      </c>
      <c r="E80" s="227">
        <v>0</v>
      </c>
      <c r="G80" s="876">
        <v>6.2499999999999995E-3</v>
      </c>
      <c r="H80" s="220">
        <f t="shared" si="20"/>
        <v>0.7388888888888886</v>
      </c>
      <c r="I80" s="101">
        <v>8.3333333333333332E-3</v>
      </c>
      <c r="J80" s="101">
        <f t="shared" si="21"/>
        <v>0.7472222222222219</v>
      </c>
      <c r="K80" s="104">
        <v>4.1666666666666666E-3</v>
      </c>
      <c r="L80" s="101">
        <f t="shared" si="22"/>
        <v>0.75138888888888855</v>
      </c>
      <c r="M80" s="104">
        <v>4.1666666666666666E-3</v>
      </c>
      <c r="N80" s="101">
        <f t="shared" si="23"/>
        <v>0.7555555555555552</v>
      </c>
      <c r="O80" s="101">
        <v>4.1666666666666666E-3</v>
      </c>
      <c r="P80" s="101">
        <f t="shared" si="24"/>
        <v>0.75972222222222185</v>
      </c>
      <c r="Q80" s="101">
        <v>3.472222222222222E-3</v>
      </c>
      <c r="R80" s="101">
        <f t="shared" si="25"/>
        <v>0.76319444444444406</v>
      </c>
      <c r="S80" s="101">
        <v>4.1666666666666666E-3</v>
      </c>
      <c r="T80" s="101">
        <f t="shared" si="26"/>
        <v>0.76736111111111072</v>
      </c>
      <c r="U80" s="101">
        <v>4.8611111111111112E-3</v>
      </c>
      <c r="V80" s="101">
        <f t="shared" si="27"/>
        <v>0.77222222222222181</v>
      </c>
      <c r="W80" s="101">
        <v>5.5555555555555558E-3</v>
      </c>
      <c r="X80" s="101">
        <f t="shared" si="28"/>
        <v>0.77777777777777735</v>
      </c>
      <c r="Y80" s="882">
        <v>6.2499999999999995E-3</v>
      </c>
      <c r="Z80" s="101">
        <f t="shared" si="29"/>
        <v>0.78402777777777732</v>
      </c>
      <c r="AA80" s="101">
        <v>6.2499999999999995E-3</v>
      </c>
      <c r="AB80" s="101">
        <f t="shared" si="30"/>
        <v>0.7902777777777773</v>
      </c>
      <c r="AC80" s="104">
        <v>5.5555555555555558E-3</v>
      </c>
      <c r="AD80" s="104">
        <f t="shared" si="31"/>
        <v>0.79583333333333284</v>
      </c>
      <c r="AE80" s="104">
        <v>5.5555555555555558E-3</v>
      </c>
      <c r="AF80" s="101">
        <f t="shared" si="32"/>
        <v>0.80138888888888837</v>
      </c>
      <c r="AG80" s="889">
        <v>4.8611111111111112E-3</v>
      </c>
      <c r="AH80" s="101">
        <f t="shared" si="33"/>
        <v>0.80624999999999947</v>
      </c>
      <c r="AI80" s="889">
        <v>4.1666666666666666E-3</v>
      </c>
      <c r="AJ80" s="101">
        <f t="shared" si="34"/>
        <v>0.81041666666666612</v>
      </c>
      <c r="AK80" s="101">
        <v>4.1666666666666666E-3</v>
      </c>
      <c r="AL80" s="101">
        <f t="shared" si="35"/>
        <v>0.81458333333333277</v>
      </c>
      <c r="AM80" s="104">
        <v>4.1666666666666666E-3</v>
      </c>
      <c r="AN80" s="101">
        <f t="shared" si="36"/>
        <v>0.81874999999999942</v>
      </c>
      <c r="AO80" s="104">
        <v>4.8611111111111112E-3</v>
      </c>
      <c r="AP80" s="101">
        <f t="shared" si="37"/>
        <v>0.82361111111111052</v>
      </c>
      <c r="AQ80" s="104">
        <v>4.8611111111111112E-3</v>
      </c>
      <c r="AR80" s="101">
        <f t="shared" si="38"/>
        <v>0.82847222222222161</v>
      </c>
      <c r="AS80" s="101">
        <v>4.1666666666666666E-3</v>
      </c>
      <c r="AT80" s="101">
        <f t="shared" si="39"/>
        <v>0.83263888888888826</v>
      </c>
      <c r="AU80" s="101">
        <v>6.9444444444444441E-3</v>
      </c>
      <c r="AV80" s="168">
        <f t="shared" si="0"/>
        <v>0.83958333333333268</v>
      </c>
      <c r="AW80" s="227">
        <v>0</v>
      </c>
      <c r="AX80" s="101">
        <f t="shared" si="1"/>
        <v>0.83958333333333268</v>
      </c>
      <c r="AY80" s="101">
        <v>0</v>
      </c>
      <c r="AZ80" s="101">
        <f t="shared" si="2"/>
        <v>0.83958333333333268</v>
      </c>
      <c r="BA80" s="101">
        <v>0</v>
      </c>
      <c r="BB80" s="101">
        <f t="shared" si="3"/>
        <v>0.83958333333333268</v>
      </c>
      <c r="BC80" s="101">
        <v>0</v>
      </c>
      <c r="BD80" s="101">
        <f t="shared" si="4"/>
        <v>0.83958333333333268</v>
      </c>
      <c r="BE80" s="101">
        <v>0</v>
      </c>
      <c r="BF80" s="101">
        <f t="shared" si="5"/>
        <v>0.83958333333333268</v>
      </c>
      <c r="BG80" s="101">
        <v>0</v>
      </c>
      <c r="BH80" s="101">
        <f t="shared" si="6"/>
        <v>0.83958333333333268</v>
      </c>
      <c r="BI80" s="101">
        <v>0</v>
      </c>
      <c r="BJ80" s="101">
        <f t="shared" si="7"/>
        <v>0.83958333333333268</v>
      </c>
      <c r="BK80" s="101">
        <v>0</v>
      </c>
      <c r="BL80" s="101">
        <f t="shared" si="8"/>
        <v>0.83958333333333268</v>
      </c>
      <c r="BM80" s="101">
        <v>0</v>
      </c>
      <c r="BN80" s="101">
        <f t="shared" si="9"/>
        <v>0.83958333333333268</v>
      </c>
      <c r="BO80" s="101">
        <v>0</v>
      </c>
      <c r="BP80" s="101">
        <f t="shared" si="10"/>
        <v>0.83958333333333268</v>
      </c>
      <c r="BQ80" s="101">
        <v>0</v>
      </c>
      <c r="BR80" s="101">
        <f t="shared" si="11"/>
        <v>0.83958333333333268</v>
      </c>
      <c r="BS80" s="101">
        <v>0</v>
      </c>
      <c r="BT80" s="101">
        <f t="shared" si="12"/>
        <v>0.83958333333333268</v>
      </c>
      <c r="BU80" s="101">
        <v>0</v>
      </c>
      <c r="BV80" s="101">
        <f t="shared" si="13"/>
        <v>0.83958333333333268</v>
      </c>
      <c r="BW80" s="227">
        <v>4.8611111111111112E-3</v>
      </c>
      <c r="BX80" s="102">
        <f t="shared" si="14"/>
        <v>0.84444444444444378</v>
      </c>
      <c r="BY80" s="891"/>
      <c r="BZ80" s="101"/>
      <c r="CA80" s="101">
        <f t="shared" si="40"/>
        <v>0.11180555555555516</v>
      </c>
      <c r="CB80" s="1">
        <f t="shared" si="15"/>
        <v>16.371428571428631</v>
      </c>
      <c r="CC80" s="103"/>
      <c r="CD80" s="88">
        <f t="shared" si="43"/>
        <v>160.99999999999943</v>
      </c>
      <c r="CE80" s="88">
        <f t="shared" si="17"/>
        <v>43.93</v>
      </c>
      <c r="CG80" s="33">
        <f t="shared" si="41"/>
        <v>0.11180555555555516</v>
      </c>
      <c r="CH80" s="34">
        <f t="shared" si="18"/>
        <v>160.99999999999943</v>
      </c>
      <c r="CI80" s="35">
        <f t="shared" si="42"/>
        <v>2.6833333333333238</v>
      </c>
    </row>
    <row r="81" spans="1:87" x14ac:dyDescent="0.2">
      <c r="A81" s="1253"/>
      <c r="B81" s="308">
        <v>58</v>
      </c>
      <c r="C81" s="718">
        <v>9.0277777777777787E-3</v>
      </c>
      <c r="D81" s="13">
        <f t="shared" si="19"/>
        <v>0.74166666666666636</v>
      </c>
      <c r="E81" s="227">
        <v>0</v>
      </c>
      <c r="G81" s="876">
        <v>6.2499999999999995E-3</v>
      </c>
      <c r="H81" s="220">
        <f t="shared" si="20"/>
        <v>0.74791666666666634</v>
      </c>
      <c r="I81" s="101">
        <v>8.3333333333333332E-3</v>
      </c>
      <c r="J81" s="101">
        <f t="shared" si="21"/>
        <v>0.75624999999999964</v>
      </c>
      <c r="K81" s="104">
        <v>4.1666666666666666E-3</v>
      </c>
      <c r="L81" s="101">
        <f t="shared" si="22"/>
        <v>0.7604166666666663</v>
      </c>
      <c r="M81" s="104">
        <v>4.1666666666666666E-3</v>
      </c>
      <c r="N81" s="101">
        <f t="shared" si="23"/>
        <v>0.76458333333333295</v>
      </c>
      <c r="O81" s="101">
        <v>4.1666666666666666E-3</v>
      </c>
      <c r="P81" s="101">
        <f t="shared" si="24"/>
        <v>0.7687499999999996</v>
      </c>
      <c r="Q81" s="101">
        <v>3.472222222222222E-3</v>
      </c>
      <c r="R81" s="101">
        <f t="shared" si="25"/>
        <v>0.77222222222222181</v>
      </c>
      <c r="S81" s="101">
        <v>4.1666666666666666E-3</v>
      </c>
      <c r="T81" s="101">
        <f t="shared" si="26"/>
        <v>0.77638888888888846</v>
      </c>
      <c r="U81" s="101">
        <v>4.8611111111111112E-3</v>
      </c>
      <c r="V81" s="101">
        <f t="shared" si="27"/>
        <v>0.78124999999999956</v>
      </c>
      <c r="W81" s="101">
        <v>5.5555555555555558E-3</v>
      </c>
      <c r="X81" s="101">
        <f t="shared" si="28"/>
        <v>0.78680555555555509</v>
      </c>
      <c r="Y81" s="882">
        <v>6.2499999999999995E-3</v>
      </c>
      <c r="Z81" s="101">
        <f t="shared" si="29"/>
        <v>0.79305555555555507</v>
      </c>
      <c r="AA81" s="101">
        <v>6.2499999999999995E-3</v>
      </c>
      <c r="AB81" s="101">
        <f t="shared" si="30"/>
        <v>0.79930555555555505</v>
      </c>
      <c r="AC81" s="104">
        <v>5.5555555555555558E-3</v>
      </c>
      <c r="AD81" s="104">
        <f t="shared" si="31"/>
        <v>0.80486111111111058</v>
      </c>
      <c r="AE81" s="104">
        <v>5.5555555555555558E-3</v>
      </c>
      <c r="AF81" s="101">
        <f t="shared" si="32"/>
        <v>0.81041666666666612</v>
      </c>
      <c r="AG81" s="889">
        <v>4.8611111111111112E-3</v>
      </c>
      <c r="AH81" s="101">
        <f t="shared" si="33"/>
        <v>0.81527777777777721</v>
      </c>
      <c r="AI81" s="889">
        <v>4.1666666666666666E-3</v>
      </c>
      <c r="AJ81" s="101">
        <f t="shared" si="34"/>
        <v>0.81944444444444386</v>
      </c>
      <c r="AK81" s="101">
        <v>4.1666666666666666E-3</v>
      </c>
      <c r="AL81" s="101">
        <f t="shared" si="35"/>
        <v>0.82361111111111052</v>
      </c>
      <c r="AM81" s="104">
        <v>4.1666666666666666E-3</v>
      </c>
      <c r="AN81" s="101">
        <f t="shared" si="36"/>
        <v>0.82777777777777717</v>
      </c>
      <c r="AO81" s="104">
        <v>4.8611111111111112E-3</v>
      </c>
      <c r="AP81" s="101">
        <f t="shared" si="37"/>
        <v>0.83263888888888826</v>
      </c>
      <c r="AQ81" s="104">
        <v>4.8611111111111112E-3</v>
      </c>
      <c r="AR81" s="101">
        <f t="shared" si="38"/>
        <v>0.83749999999999936</v>
      </c>
      <c r="AS81" s="101">
        <v>4.1666666666666666E-3</v>
      </c>
      <c r="AT81" s="101">
        <f t="shared" si="39"/>
        <v>0.84166666666666601</v>
      </c>
      <c r="AU81" s="101">
        <v>6.9444444444444441E-3</v>
      </c>
      <c r="AV81" s="168">
        <f t="shared" si="0"/>
        <v>0.84861111111111043</v>
      </c>
      <c r="AW81" s="227">
        <v>0</v>
      </c>
      <c r="AX81" s="101">
        <f t="shared" si="1"/>
        <v>0.84861111111111043</v>
      </c>
      <c r="AY81" s="101">
        <v>0</v>
      </c>
      <c r="AZ81" s="101">
        <f t="shared" si="2"/>
        <v>0.84861111111111043</v>
      </c>
      <c r="BA81" s="101">
        <v>0</v>
      </c>
      <c r="BB81" s="101">
        <f t="shared" si="3"/>
        <v>0.84861111111111043</v>
      </c>
      <c r="BC81" s="101">
        <v>0</v>
      </c>
      <c r="BD81" s="101">
        <f t="shared" si="4"/>
        <v>0.84861111111111043</v>
      </c>
      <c r="BE81" s="101">
        <v>0</v>
      </c>
      <c r="BF81" s="101">
        <f t="shared" si="5"/>
        <v>0.84861111111111043</v>
      </c>
      <c r="BG81" s="101">
        <v>0</v>
      </c>
      <c r="BH81" s="101">
        <f t="shared" si="6"/>
        <v>0.84861111111111043</v>
      </c>
      <c r="BI81" s="101">
        <v>0</v>
      </c>
      <c r="BJ81" s="101">
        <f t="shared" si="7"/>
        <v>0.84861111111111043</v>
      </c>
      <c r="BK81" s="101">
        <v>0</v>
      </c>
      <c r="BL81" s="101">
        <f t="shared" si="8"/>
        <v>0.84861111111111043</v>
      </c>
      <c r="BM81" s="101">
        <v>0</v>
      </c>
      <c r="BN81" s="101">
        <f t="shared" si="9"/>
        <v>0.84861111111111043</v>
      </c>
      <c r="BO81" s="101">
        <v>0</v>
      </c>
      <c r="BP81" s="101">
        <f t="shared" si="10"/>
        <v>0.84861111111111043</v>
      </c>
      <c r="BQ81" s="101">
        <v>0</v>
      </c>
      <c r="BR81" s="101">
        <f t="shared" si="11"/>
        <v>0.84861111111111043</v>
      </c>
      <c r="BS81" s="101">
        <v>0</v>
      </c>
      <c r="BT81" s="101">
        <f t="shared" si="12"/>
        <v>0.84861111111111043</v>
      </c>
      <c r="BU81" s="101">
        <v>0</v>
      </c>
      <c r="BV81" s="101">
        <f t="shared" si="13"/>
        <v>0.84861111111111043</v>
      </c>
      <c r="BW81" s="227">
        <v>4.8611111111111112E-3</v>
      </c>
      <c r="BX81" s="102">
        <f t="shared" si="14"/>
        <v>0.85347222222222152</v>
      </c>
      <c r="BY81" s="891"/>
      <c r="BZ81" s="101"/>
      <c r="CA81" s="101">
        <f t="shared" si="40"/>
        <v>0.11180555555555516</v>
      </c>
      <c r="CB81" s="1">
        <f t="shared" si="15"/>
        <v>16.371428571428631</v>
      </c>
      <c r="CC81" s="103"/>
      <c r="CD81" s="88">
        <f t="shared" si="43"/>
        <v>160.99999999999943</v>
      </c>
      <c r="CE81" s="88">
        <f t="shared" si="17"/>
        <v>43.93</v>
      </c>
      <c r="CG81" s="33">
        <f t="shared" si="41"/>
        <v>0.11180555555555516</v>
      </c>
      <c r="CH81" s="34">
        <f t="shared" si="18"/>
        <v>160.99999999999943</v>
      </c>
      <c r="CI81" s="35">
        <f t="shared" si="42"/>
        <v>2.6833333333333238</v>
      </c>
    </row>
    <row r="82" spans="1:87" x14ac:dyDescent="0.2">
      <c r="A82" s="1253"/>
      <c r="B82" s="308">
        <v>59</v>
      </c>
      <c r="C82" s="718">
        <v>9.0277777777777787E-3</v>
      </c>
      <c r="D82" s="13">
        <f t="shared" si="19"/>
        <v>0.75069444444444411</v>
      </c>
      <c r="E82" s="227">
        <v>0</v>
      </c>
      <c r="G82" s="876">
        <v>6.2499999999999995E-3</v>
      </c>
      <c r="H82" s="220">
        <f t="shared" si="20"/>
        <v>0.75694444444444409</v>
      </c>
      <c r="I82" s="101">
        <v>8.3333333333333332E-3</v>
      </c>
      <c r="J82" s="101">
        <f t="shared" si="21"/>
        <v>0.76527777777777739</v>
      </c>
      <c r="K82" s="104">
        <v>4.1666666666666666E-3</v>
      </c>
      <c r="L82" s="101">
        <f t="shared" si="22"/>
        <v>0.76944444444444404</v>
      </c>
      <c r="M82" s="104">
        <v>4.1666666666666666E-3</v>
      </c>
      <c r="N82" s="101">
        <f t="shared" si="23"/>
        <v>0.77361111111111069</v>
      </c>
      <c r="O82" s="101">
        <v>4.1666666666666666E-3</v>
      </c>
      <c r="P82" s="101">
        <f t="shared" si="24"/>
        <v>0.77777777777777735</v>
      </c>
      <c r="Q82" s="101">
        <v>3.472222222222222E-3</v>
      </c>
      <c r="R82" s="101">
        <f t="shared" si="25"/>
        <v>0.78124999999999956</v>
      </c>
      <c r="S82" s="101">
        <v>4.1666666666666666E-3</v>
      </c>
      <c r="T82" s="101">
        <f t="shared" si="26"/>
        <v>0.78541666666666621</v>
      </c>
      <c r="U82" s="101">
        <v>4.8611111111111112E-3</v>
      </c>
      <c r="V82" s="101">
        <f t="shared" si="27"/>
        <v>0.7902777777777773</v>
      </c>
      <c r="W82" s="101">
        <v>5.5555555555555558E-3</v>
      </c>
      <c r="X82" s="101">
        <f t="shared" si="28"/>
        <v>0.79583333333333284</v>
      </c>
      <c r="Y82" s="882">
        <v>6.2499999999999995E-3</v>
      </c>
      <c r="Z82" s="101">
        <f t="shared" si="29"/>
        <v>0.80208333333333282</v>
      </c>
      <c r="AA82" s="101">
        <v>6.2499999999999995E-3</v>
      </c>
      <c r="AB82" s="101">
        <f t="shared" si="30"/>
        <v>0.80833333333333279</v>
      </c>
      <c r="AC82" s="104">
        <v>5.5555555555555558E-3</v>
      </c>
      <c r="AD82" s="104">
        <f t="shared" si="31"/>
        <v>0.81388888888888833</v>
      </c>
      <c r="AE82" s="104">
        <v>5.5555555555555558E-3</v>
      </c>
      <c r="AF82" s="101">
        <f t="shared" si="32"/>
        <v>0.81944444444444386</v>
      </c>
      <c r="AG82" s="889">
        <v>4.8611111111111112E-3</v>
      </c>
      <c r="AH82" s="101">
        <f t="shared" si="33"/>
        <v>0.82430555555555496</v>
      </c>
      <c r="AI82" s="889">
        <v>4.1666666666666666E-3</v>
      </c>
      <c r="AJ82" s="101">
        <f t="shared" si="34"/>
        <v>0.82847222222222161</v>
      </c>
      <c r="AK82" s="101">
        <v>4.1666666666666666E-3</v>
      </c>
      <c r="AL82" s="101">
        <f t="shared" si="35"/>
        <v>0.83263888888888826</v>
      </c>
      <c r="AM82" s="104">
        <v>4.1666666666666666E-3</v>
      </c>
      <c r="AN82" s="101">
        <f t="shared" si="36"/>
        <v>0.83680555555555491</v>
      </c>
      <c r="AO82" s="104">
        <v>4.8611111111111112E-3</v>
      </c>
      <c r="AP82" s="101">
        <f t="shared" si="37"/>
        <v>0.84166666666666601</v>
      </c>
      <c r="AQ82" s="104">
        <v>4.8611111111111112E-3</v>
      </c>
      <c r="AR82" s="101">
        <f t="shared" si="38"/>
        <v>0.8465277777777771</v>
      </c>
      <c r="AS82" s="101">
        <v>4.1666666666666666E-3</v>
      </c>
      <c r="AT82" s="101">
        <f t="shared" si="39"/>
        <v>0.85069444444444375</v>
      </c>
      <c r="AU82" s="101">
        <v>6.9444444444444441E-3</v>
      </c>
      <c r="AV82" s="168">
        <f t="shared" si="0"/>
        <v>0.85763888888888817</v>
      </c>
      <c r="AW82" s="227">
        <v>0</v>
      </c>
      <c r="AX82" s="101">
        <f t="shared" si="1"/>
        <v>0.85763888888888817</v>
      </c>
      <c r="AY82" s="101">
        <v>0</v>
      </c>
      <c r="AZ82" s="101">
        <f t="shared" si="2"/>
        <v>0.85763888888888817</v>
      </c>
      <c r="BA82" s="101">
        <v>0</v>
      </c>
      <c r="BB82" s="101">
        <f t="shared" si="3"/>
        <v>0.85763888888888817</v>
      </c>
      <c r="BC82" s="101">
        <v>0</v>
      </c>
      <c r="BD82" s="101">
        <f t="shared" si="4"/>
        <v>0.85763888888888817</v>
      </c>
      <c r="BE82" s="101">
        <v>0</v>
      </c>
      <c r="BF82" s="101">
        <f t="shared" si="5"/>
        <v>0.85763888888888817</v>
      </c>
      <c r="BG82" s="101">
        <v>0</v>
      </c>
      <c r="BH82" s="101">
        <f t="shared" si="6"/>
        <v>0.85763888888888817</v>
      </c>
      <c r="BI82" s="101">
        <v>0</v>
      </c>
      <c r="BJ82" s="101">
        <f t="shared" si="7"/>
        <v>0.85763888888888817</v>
      </c>
      <c r="BK82" s="101">
        <v>0</v>
      </c>
      <c r="BL82" s="101">
        <f t="shared" si="8"/>
        <v>0.85763888888888817</v>
      </c>
      <c r="BM82" s="101">
        <v>0</v>
      </c>
      <c r="BN82" s="101">
        <f t="shared" si="9"/>
        <v>0.85763888888888817</v>
      </c>
      <c r="BO82" s="101">
        <v>0</v>
      </c>
      <c r="BP82" s="101">
        <f t="shared" si="10"/>
        <v>0.85763888888888817</v>
      </c>
      <c r="BQ82" s="101">
        <v>0</v>
      </c>
      <c r="BR82" s="101">
        <f t="shared" si="11"/>
        <v>0.85763888888888817</v>
      </c>
      <c r="BS82" s="101">
        <v>0</v>
      </c>
      <c r="BT82" s="101">
        <f t="shared" si="12"/>
        <v>0.85763888888888817</v>
      </c>
      <c r="BU82" s="101">
        <v>0</v>
      </c>
      <c r="BV82" s="101">
        <f t="shared" si="13"/>
        <v>0.85763888888888817</v>
      </c>
      <c r="BW82" s="227">
        <v>4.8611111111111112E-3</v>
      </c>
      <c r="BX82" s="102">
        <f t="shared" si="14"/>
        <v>0.86249999999999927</v>
      </c>
      <c r="BY82" s="891"/>
      <c r="BZ82" s="101"/>
      <c r="CA82" s="101">
        <f t="shared" si="40"/>
        <v>0.11180555555555516</v>
      </c>
      <c r="CB82" s="1">
        <f t="shared" si="15"/>
        <v>16.371428571428631</v>
      </c>
      <c r="CC82" s="103"/>
      <c r="CD82" s="88">
        <f t="shared" si="43"/>
        <v>160.99999999999943</v>
      </c>
      <c r="CE82" s="88">
        <f t="shared" si="17"/>
        <v>43.93</v>
      </c>
      <c r="CG82" s="33">
        <f t="shared" si="41"/>
        <v>0.11180555555555516</v>
      </c>
      <c r="CH82" s="34">
        <f t="shared" si="18"/>
        <v>160.99999999999943</v>
      </c>
      <c r="CI82" s="35">
        <f t="shared" si="42"/>
        <v>2.6833333333333238</v>
      </c>
    </row>
    <row r="83" spans="1:87" x14ac:dyDescent="0.2">
      <c r="A83" s="1253"/>
      <c r="B83" s="308">
        <v>60</v>
      </c>
      <c r="C83" s="718">
        <v>9.0277777777777787E-3</v>
      </c>
      <c r="D83" s="13">
        <f t="shared" si="19"/>
        <v>0.75972222222222185</v>
      </c>
      <c r="E83" s="227">
        <v>0</v>
      </c>
      <c r="G83" s="876">
        <v>6.2499999999999995E-3</v>
      </c>
      <c r="H83" s="220">
        <f t="shared" si="20"/>
        <v>0.76597222222222183</v>
      </c>
      <c r="I83" s="101">
        <v>8.3333333333333332E-3</v>
      </c>
      <c r="J83" s="101">
        <f t="shared" si="21"/>
        <v>0.77430555555555514</v>
      </c>
      <c r="K83" s="104">
        <v>4.1666666666666666E-3</v>
      </c>
      <c r="L83" s="101">
        <f t="shared" si="22"/>
        <v>0.77847222222222179</v>
      </c>
      <c r="M83" s="104">
        <v>4.1666666666666666E-3</v>
      </c>
      <c r="N83" s="101">
        <f t="shared" si="23"/>
        <v>0.78263888888888844</v>
      </c>
      <c r="O83" s="101">
        <v>4.1666666666666666E-3</v>
      </c>
      <c r="P83" s="101">
        <f t="shared" si="24"/>
        <v>0.78680555555555509</v>
      </c>
      <c r="Q83" s="101">
        <v>3.472222222222222E-3</v>
      </c>
      <c r="R83" s="101">
        <f t="shared" si="25"/>
        <v>0.7902777777777773</v>
      </c>
      <c r="S83" s="101">
        <v>4.1666666666666666E-3</v>
      </c>
      <c r="T83" s="101">
        <f t="shared" si="26"/>
        <v>0.79444444444444395</v>
      </c>
      <c r="U83" s="101">
        <v>4.8611111111111112E-3</v>
      </c>
      <c r="V83" s="101">
        <f t="shared" si="27"/>
        <v>0.79930555555555505</v>
      </c>
      <c r="W83" s="101">
        <v>5.5555555555555558E-3</v>
      </c>
      <c r="X83" s="101">
        <f t="shared" si="28"/>
        <v>0.80486111111111058</v>
      </c>
      <c r="Y83" s="882">
        <v>6.2499999999999995E-3</v>
      </c>
      <c r="Z83" s="101">
        <f t="shared" si="29"/>
        <v>0.81111111111111056</v>
      </c>
      <c r="AA83" s="101">
        <v>6.2499999999999995E-3</v>
      </c>
      <c r="AB83" s="101">
        <f t="shared" si="30"/>
        <v>0.81736111111111054</v>
      </c>
      <c r="AC83" s="104">
        <v>5.5555555555555558E-3</v>
      </c>
      <c r="AD83" s="104">
        <f t="shared" si="31"/>
        <v>0.82291666666666607</v>
      </c>
      <c r="AE83" s="104">
        <v>5.5555555555555558E-3</v>
      </c>
      <c r="AF83" s="101">
        <f t="shared" si="32"/>
        <v>0.82847222222222161</v>
      </c>
      <c r="AG83" s="889">
        <v>4.8611111111111112E-3</v>
      </c>
      <c r="AH83" s="101">
        <f t="shared" si="33"/>
        <v>0.8333333333333327</v>
      </c>
      <c r="AI83" s="889">
        <v>4.1666666666666666E-3</v>
      </c>
      <c r="AJ83" s="101">
        <f t="shared" si="34"/>
        <v>0.83749999999999936</v>
      </c>
      <c r="AK83" s="101">
        <v>4.1666666666666666E-3</v>
      </c>
      <c r="AL83" s="101">
        <f t="shared" si="35"/>
        <v>0.84166666666666601</v>
      </c>
      <c r="AM83" s="104">
        <v>4.1666666666666666E-3</v>
      </c>
      <c r="AN83" s="101">
        <f t="shared" si="36"/>
        <v>0.84583333333333266</v>
      </c>
      <c r="AO83" s="104">
        <v>4.8611111111111112E-3</v>
      </c>
      <c r="AP83" s="101">
        <f t="shared" si="37"/>
        <v>0.85069444444444375</v>
      </c>
      <c r="AQ83" s="104">
        <v>4.8611111111111112E-3</v>
      </c>
      <c r="AR83" s="101">
        <f t="shared" si="38"/>
        <v>0.85555555555555485</v>
      </c>
      <c r="AS83" s="101">
        <v>4.1666666666666666E-3</v>
      </c>
      <c r="AT83" s="101">
        <f t="shared" si="39"/>
        <v>0.8597222222222215</v>
      </c>
      <c r="AU83" s="101">
        <v>6.9444444444444441E-3</v>
      </c>
      <c r="AV83" s="168">
        <f t="shared" si="0"/>
        <v>0.86666666666666592</v>
      </c>
      <c r="AW83" s="227">
        <v>0</v>
      </c>
      <c r="AX83" s="101">
        <f t="shared" si="1"/>
        <v>0.86666666666666592</v>
      </c>
      <c r="AY83" s="101">
        <v>0</v>
      </c>
      <c r="AZ83" s="101">
        <f t="shared" si="2"/>
        <v>0.86666666666666592</v>
      </c>
      <c r="BA83" s="101">
        <v>0</v>
      </c>
      <c r="BB83" s="101">
        <f t="shared" si="3"/>
        <v>0.86666666666666592</v>
      </c>
      <c r="BC83" s="101">
        <v>0</v>
      </c>
      <c r="BD83" s="101">
        <f t="shared" si="4"/>
        <v>0.86666666666666592</v>
      </c>
      <c r="BE83" s="101">
        <v>0</v>
      </c>
      <c r="BF83" s="101">
        <f t="shared" si="5"/>
        <v>0.86666666666666592</v>
      </c>
      <c r="BG83" s="101">
        <v>0</v>
      </c>
      <c r="BH83" s="101">
        <f t="shared" si="6"/>
        <v>0.86666666666666592</v>
      </c>
      <c r="BI83" s="101">
        <v>0</v>
      </c>
      <c r="BJ83" s="101">
        <f t="shared" si="7"/>
        <v>0.86666666666666592</v>
      </c>
      <c r="BK83" s="101">
        <v>0</v>
      </c>
      <c r="BL83" s="101">
        <f t="shared" si="8"/>
        <v>0.86666666666666592</v>
      </c>
      <c r="BM83" s="101">
        <v>0</v>
      </c>
      <c r="BN83" s="101">
        <f t="shared" si="9"/>
        <v>0.86666666666666592</v>
      </c>
      <c r="BO83" s="101">
        <v>0</v>
      </c>
      <c r="BP83" s="101">
        <f t="shared" si="10"/>
        <v>0.86666666666666592</v>
      </c>
      <c r="BQ83" s="101">
        <v>0</v>
      </c>
      <c r="BR83" s="101">
        <f t="shared" si="11"/>
        <v>0.86666666666666592</v>
      </c>
      <c r="BS83" s="101">
        <v>0</v>
      </c>
      <c r="BT83" s="101">
        <f t="shared" si="12"/>
        <v>0.86666666666666592</v>
      </c>
      <c r="BU83" s="101">
        <v>0</v>
      </c>
      <c r="BV83" s="101">
        <f t="shared" si="13"/>
        <v>0.86666666666666592</v>
      </c>
      <c r="BW83" s="227">
        <v>4.8611111111111112E-3</v>
      </c>
      <c r="BX83" s="102">
        <f t="shared" si="14"/>
        <v>0.87152777777777701</v>
      </c>
      <c r="BY83" s="891"/>
      <c r="BZ83" s="101"/>
      <c r="CA83" s="101">
        <f t="shared" si="40"/>
        <v>0.11180555555555516</v>
      </c>
      <c r="CB83" s="1">
        <f t="shared" si="15"/>
        <v>16.371428571428631</v>
      </c>
      <c r="CC83" s="103"/>
      <c r="CD83" s="88">
        <f t="shared" si="43"/>
        <v>160.99999999999943</v>
      </c>
      <c r="CE83" s="88">
        <f t="shared" si="17"/>
        <v>43.93</v>
      </c>
      <c r="CG83" s="33">
        <f t="shared" si="41"/>
        <v>0.11180555555555516</v>
      </c>
      <c r="CH83" s="34">
        <f t="shared" si="18"/>
        <v>160.99999999999943</v>
      </c>
      <c r="CI83" s="35">
        <f t="shared" si="42"/>
        <v>2.6833333333333238</v>
      </c>
    </row>
    <row r="84" spans="1:87" x14ac:dyDescent="0.2">
      <c r="A84" s="1253"/>
      <c r="B84" s="308">
        <v>61</v>
      </c>
      <c r="C84" s="718">
        <v>9.0277777777777787E-3</v>
      </c>
      <c r="D84" s="13">
        <f t="shared" si="19"/>
        <v>0.7687499999999996</v>
      </c>
      <c r="E84" s="227">
        <v>0</v>
      </c>
      <c r="G84" s="876">
        <v>6.2499999999999995E-3</v>
      </c>
      <c r="H84" s="220">
        <f t="shared" si="20"/>
        <v>0.77499999999999958</v>
      </c>
      <c r="I84" s="101">
        <v>8.3333333333333332E-3</v>
      </c>
      <c r="J84" s="101">
        <f t="shared" si="21"/>
        <v>0.78333333333333288</v>
      </c>
      <c r="K84" s="104">
        <v>4.1666666666666666E-3</v>
      </c>
      <c r="L84" s="101">
        <f t="shared" si="22"/>
        <v>0.78749999999999953</v>
      </c>
      <c r="M84" s="104">
        <v>4.1666666666666666E-3</v>
      </c>
      <c r="N84" s="101">
        <f t="shared" si="23"/>
        <v>0.79166666666666619</v>
      </c>
      <c r="O84" s="101">
        <v>4.1666666666666666E-3</v>
      </c>
      <c r="P84" s="101">
        <f t="shared" si="24"/>
        <v>0.79583333333333284</v>
      </c>
      <c r="Q84" s="101">
        <v>3.472222222222222E-3</v>
      </c>
      <c r="R84" s="101">
        <f t="shared" si="25"/>
        <v>0.79930555555555505</v>
      </c>
      <c r="S84" s="101">
        <v>4.1666666666666666E-3</v>
      </c>
      <c r="T84" s="101">
        <f t="shared" si="26"/>
        <v>0.8034722222222217</v>
      </c>
      <c r="U84" s="101">
        <v>4.8611111111111112E-3</v>
      </c>
      <c r="V84" s="101">
        <f t="shared" si="27"/>
        <v>0.80833333333333279</v>
      </c>
      <c r="W84" s="101">
        <v>5.5555555555555558E-3</v>
      </c>
      <c r="X84" s="101">
        <f t="shared" si="28"/>
        <v>0.81388888888888833</v>
      </c>
      <c r="Y84" s="882">
        <v>6.2499999999999995E-3</v>
      </c>
      <c r="Z84" s="101">
        <f t="shared" si="29"/>
        <v>0.82013888888888831</v>
      </c>
      <c r="AA84" s="101">
        <v>6.2499999999999995E-3</v>
      </c>
      <c r="AB84" s="101">
        <f t="shared" si="30"/>
        <v>0.82638888888888828</v>
      </c>
      <c r="AC84" s="104">
        <v>5.5555555555555558E-3</v>
      </c>
      <c r="AD84" s="104">
        <f t="shared" si="31"/>
        <v>0.83194444444444382</v>
      </c>
      <c r="AE84" s="104">
        <v>5.5555555555555558E-3</v>
      </c>
      <c r="AF84" s="101">
        <f t="shared" si="32"/>
        <v>0.83749999999999936</v>
      </c>
      <c r="AG84" s="889">
        <v>4.8611111111111112E-3</v>
      </c>
      <c r="AH84" s="101">
        <f t="shared" si="33"/>
        <v>0.84236111111111045</v>
      </c>
      <c r="AI84" s="889">
        <v>4.1666666666666666E-3</v>
      </c>
      <c r="AJ84" s="101">
        <f t="shared" si="34"/>
        <v>0.8465277777777771</v>
      </c>
      <c r="AK84" s="101">
        <v>4.1666666666666666E-3</v>
      </c>
      <c r="AL84" s="101">
        <f t="shared" si="35"/>
        <v>0.85069444444444375</v>
      </c>
      <c r="AM84" s="104">
        <v>4.1666666666666666E-3</v>
      </c>
      <c r="AN84" s="101">
        <f t="shared" si="36"/>
        <v>0.85486111111111041</v>
      </c>
      <c r="AO84" s="104">
        <v>4.8611111111111112E-3</v>
      </c>
      <c r="AP84" s="101">
        <f t="shared" si="37"/>
        <v>0.8597222222222215</v>
      </c>
      <c r="AQ84" s="104">
        <v>4.8611111111111112E-3</v>
      </c>
      <c r="AR84" s="101">
        <f t="shared" si="38"/>
        <v>0.86458333333333259</v>
      </c>
      <c r="AS84" s="101">
        <v>4.1666666666666666E-3</v>
      </c>
      <c r="AT84" s="101">
        <f t="shared" si="39"/>
        <v>0.86874999999999925</v>
      </c>
      <c r="AU84" s="101">
        <v>6.9444444444444441E-3</v>
      </c>
      <c r="AV84" s="168">
        <f t="shared" si="0"/>
        <v>0.87569444444444366</v>
      </c>
      <c r="AW84" s="227">
        <v>0</v>
      </c>
      <c r="AX84" s="101">
        <f t="shared" si="1"/>
        <v>0.87569444444444366</v>
      </c>
      <c r="AY84" s="101">
        <v>0</v>
      </c>
      <c r="AZ84" s="101">
        <f t="shared" si="2"/>
        <v>0.87569444444444366</v>
      </c>
      <c r="BA84" s="101">
        <v>0</v>
      </c>
      <c r="BB84" s="101">
        <f t="shared" si="3"/>
        <v>0.87569444444444366</v>
      </c>
      <c r="BC84" s="101">
        <v>0</v>
      </c>
      <c r="BD84" s="101">
        <f t="shared" si="4"/>
        <v>0.87569444444444366</v>
      </c>
      <c r="BE84" s="101">
        <v>0</v>
      </c>
      <c r="BF84" s="101">
        <f t="shared" si="5"/>
        <v>0.87569444444444366</v>
      </c>
      <c r="BG84" s="101">
        <v>0</v>
      </c>
      <c r="BH84" s="101">
        <f t="shared" si="6"/>
        <v>0.87569444444444366</v>
      </c>
      <c r="BI84" s="101">
        <v>0</v>
      </c>
      <c r="BJ84" s="101">
        <f t="shared" si="7"/>
        <v>0.87569444444444366</v>
      </c>
      <c r="BK84" s="101">
        <v>0</v>
      </c>
      <c r="BL84" s="101">
        <f t="shared" si="8"/>
        <v>0.87569444444444366</v>
      </c>
      <c r="BM84" s="101">
        <v>0</v>
      </c>
      <c r="BN84" s="101">
        <f t="shared" si="9"/>
        <v>0.87569444444444366</v>
      </c>
      <c r="BO84" s="101">
        <v>0</v>
      </c>
      <c r="BP84" s="101">
        <f t="shared" si="10"/>
        <v>0.87569444444444366</v>
      </c>
      <c r="BQ84" s="101">
        <v>0</v>
      </c>
      <c r="BR84" s="101">
        <f t="shared" si="11"/>
        <v>0.87569444444444366</v>
      </c>
      <c r="BS84" s="101">
        <v>0</v>
      </c>
      <c r="BT84" s="101">
        <f t="shared" si="12"/>
        <v>0.87569444444444366</v>
      </c>
      <c r="BU84" s="101">
        <v>0</v>
      </c>
      <c r="BV84" s="101">
        <f t="shared" si="13"/>
        <v>0.87569444444444366</v>
      </c>
      <c r="BW84" s="227">
        <v>4.8611111111111112E-3</v>
      </c>
      <c r="BX84" s="102">
        <f t="shared" si="14"/>
        <v>0.88055555555555476</v>
      </c>
      <c r="BY84" s="891"/>
      <c r="BZ84" s="101"/>
      <c r="CA84" s="101">
        <f t="shared" si="40"/>
        <v>0.11180555555555516</v>
      </c>
      <c r="CB84" s="1">
        <f t="shared" si="15"/>
        <v>16.371428571428631</v>
      </c>
      <c r="CC84" s="103"/>
      <c r="CD84" s="88">
        <f t="shared" si="43"/>
        <v>160.99999999999943</v>
      </c>
      <c r="CE84" s="88">
        <f t="shared" si="17"/>
        <v>43.93</v>
      </c>
      <c r="CG84" s="33">
        <f t="shared" si="41"/>
        <v>0.11180555555555516</v>
      </c>
      <c r="CH84" s="34">
        <f t="shared" si="18"/>
        <v>160.99999999999943</v>
      </c>
      <c r="CI84" s="35">
        <f t="shared" si="42"/>
        <v>2.6833333333333238</v>
      </c>
    </row>
    <row r="85" spans="1:87" x14ac:dyDescent="0.2">
      <c r="A85" s="1253"/>
      <c r="B85" s="308">
        <v>62</v>
      </c>
      <c r="C85" s="718">
        <v>9.0277777777777787E-3</v>
      </c>
      <c r="D85" s="886">
        <f t="shared" si="19"/>
        <v>0.77777777777777735</v>
      </c>
      <c r="E85" s="887">
        <v>0</v>
      </c>
      <c r="F85" s="875"/>
      <c r="G85" s="876">
        <v>6.2499999999999995E-3</v>
      </c>
      <c r="H85" s="949">
        <f t="shared" si="20"/>
        <v>0.78402777777777732</v>
      </c>
      <c r="I85" s="882">
        <v>7.6388888888888886E-3</v>
      </c>
      <c r="J85" s="889">
        <f t="shared" si="21"/>
        <v>0.79166666666666619</v>
      </c>
      <c r="K85" s="882">
        <v>4.1666666666666666E-3</v>
      </c>
      <c r="L85" s="889">
        <f t="shared" si="22"/>
        <v>0.79583333333333284</v>
      </c>
      <c r="M85" s="882">
        <v>4.1666666666666666E-3</v>
      </c>
      <c r="N85" s="889">
        <f t="shared" si="23"/>
        <v>0.79999999999999949</v>
      </c>
      <c r="O85" s="889">
        <v>4.1666666666666666E-3</v>
      </c>
      <c r="P85" s="889">
        <f t="shared" si="24"/>
        <v>0.80416666666666614</v>
      </c>
      <c r="Q85" s="101">
        <v>3.472222222222222E-3</v>
      </c>
      <c r="R85" s="889">
        <f t="shared" si="25"/>
        <v>0.80763888888888835</v>
      </c>
      <c r="S85" s="101">
        <v>4.1666666666666666E-3</v>
      </c>
      <c r="T85" s="889">
        <f t="shared" si="26"/>
        <v>0.811805555555555</v>
      </c>
      <c r="U85" s="889">
        <v>4.1666666666666666E-3</v>
      </c>
      <c r="V85" s="889">
        <f t="shared" si="27"/>
        <v>0.81597222222222165</v>
      </c>
      <c r="W85" s="889">
        <v>5.5555555555555558E-3</v>
      </c>
      <c r="X85" s="889">
        <f t="shared" si="28"/>
        <v>0.82152777777777719</v>
      </c>
      <c r="Y85" s="882">
        <v>6.2499999999999995E-3</v>
      </c>
      <c r="Z85" s="889">
        <f t="shared" si="29"/>
        <v>0.82777777777777717</v>
      </c>
      <c r="AA85" s="889">
        <v>6.2499999999999995E-3</v>
      </c>
      <c r="AB85" s="889">
        <f t="shared" si="30"/>
        <v>0.83402777777777715</v>
      </c>
      <c r="AC85" s="882">
        <v>5.5555555555555558E-3</v>
      </c>
      <c r="AD85" s="882">
        <f t="shared" si="31"/>
        <v>0.83958333333333268</v>
      </c>
      <c r="AE85" s="882">
        <v>5.5555555555555558E-3</v>
      </c>
      <c r="AF85" s="889">
        <f t="shared" si="32"/>
        <v>0.84513888888888822</v>
      </c>
      <c r="AG85" s="889">
        <v>4.1666666666666666E-3</v>
      </c>
      <c r="AH85" s="889">
        <f t="shared" si="33"/>
        <v>0.84930555555555487</v>
      </c>
      <c r="AI85" s="889">
        <v>4.1666666666666666E-3</v>
      </c>
      <c r="AJ85" s="889">
        <f t="shared" si="34"/>
        <v>0.85347222222222152</v>
      </c>
      <c r="AK85" s="889">
        <v>4.1666666666666666E-3</v>
      </c>
      <c r="AL85" s="889">
        <f t="shared" si="35"/>
        <v>0.85763888888888817</v>
      </c>
      <c r="AM85" s="882">
        <v>4.1666666666666666E-3</v>
      </c>
      <c r="AN85" s="889">
        <f t="shared" si="36"/>
        <v>0.86180555555555483</v>
      </c>
      <c r="AO85" s="882">
        <v>4.8611111111111112E-3</v>
      </c>
      <c r="AP85" s="889">
        <f t="shared" si="37"/>
        <v>0.86666666666666592</v>
      </c>
      <c r="AQ85" s="882">
        <v>4.8611111111111112E-3</v>
      </c>
      <c r="AR85" s="889">
        <f t="shared" si="38"/>
        <v>0.87152777777777701</v>
      </c>
      <c r="AS85" s="889">
        <v>4.1666666666666666E-3</v>
      </c>
      <c r="AT85" s="889">
        <f t="shared" si="39"/>
        <v>0.87569444444444366</v>
      </c>
      <c r="AU85" s="889">
        <v>6.9444444444444441E-3</v>
      </c>
      <c r="AV85" s="950">
        <f t="shared" si="0"/>
        <v>0.88263888888888808</v>
      </c>
      <c r="AW85" s="887">
        <v>0</v>
      </c>
      <c r="AX85" s="889">
        <f t="shared" si="1"/>
        <v>0.88263888888888808</v>
      </c>
      <c r="AY85" s="889">
        <v>0</v>
      </c>
      <c r="AZ85" s="889">
        <f t="shared" si="2"/>
        <v>0.88263888888888808</v>
      </c>
      <c r="BA85" s="889">
        <v>0</v>
      </c>
      <c r="BB85" s="889">
        <f t="shared" si="3"/>
        <v>0.88263888888888808</v>
      </c>
      <c r="BC85" s="889">
        <v>0</v>
      </c>
      <c r="BD85" s="889">
        <f t="shared" si="4"/>
        <v>0.88263888888888808</v>
      </c>
      <c r="BE85" s="889">
        <v>0</v>
      </c>
      <c r="BF85" s="889">
        <f t="shared" si="5"/>
        <v>0.88263888888888808</v>
      </c>
      <c r="BG85" s="889">
        <v>0</v>
      </c>
      <c r="BH85" s="889">
        <f t="shared" si="6"/>
        <v>0.88263888888888808</v>
      </c>
      <c r="BI85" s="889">
        <v>0</v>
      </c>
      <c r="BJ85" s="889">
        <f t="shared" si="7"/>
        <v>0.88263888888888808</v>
      </c>
      <c r="BK85" s="889">
        <v>0</v>
      </c>
      <c r="BL85" s="889">
        <f t="shared" si="8"/>
        <v>0.88263888888888808</v>
      </c>
      <c r="BM85" s="889">
        <v>0</v>
      </c>
      <c r="BN85" s="889">
        <f t="shared" si="9"/>
        <v>0.88263888888888808</v>
      </c>
      <c r="BO85" s="889">
        <v>0</v>
      </c>
      <c r="BP85" s="889">
        <f t="shared" si="10"/>
        <v>0.88263888888888808</v>
      </c>
      <c r="BQ85" s="889">
        <v>0</v>
      </c>
      <c r="BR85" s="889">
        <f t="shared" si="11"/>
        <v>0.88263888888888808</v>
      </c>
      <c r="BS85" s="889">
        <v>0</v>
      </c>
      <c r="BT85" s="889">
        <f t="shared" si="12"/>
        <v>0.88263888888888808</v>
      </c>
      <c r="BU85" s="889">
        <v>0</v>
      </c>
      <c r="BV85" s="889">
        <f t="shared" si="13"/>
        <v>0.88263888888888808</v>
      </c>
      <c r="BW85" s="887">
        <v>4.8611111111111112E-3</v>
      </c>
      <c r="BX85" s="883">
        <f t="shared" si="14"/>
        <v>0.88749999999999918</v>
      </c>
      <c r="BY85" s="891"/>
      <c r="BZ85" s="101"/>
      <c r="CA85" s="101">
        <f t="shared" si="40"/>
        <v>0.10972222222222183</v>
      </c>
      <c r="CB85" s="1">
        <f t="shared" si="15"/>
        <v>16.682278481012716</v>
      </c>
      <c r="CC85" s="103"/>
      <c r="CD85" s="88">
        <f t="shared" si="43"/>
        <v>157.99999999999943</v>
      </c>
      <c r="CE85" s="88">
        <f t="shared" si="17"/>
        <v>43.93</v>
      </c>
      <c r="CG85" s="33">
        <f t="shared" si="41"/>
        <v>0.10972222222222183</v>
      </c>
      <c r="CH85" s="34">
        <f t="shared" si="18"/>
        <v>157.99999999999943</v>
      </c>
      <c r="CI85" s="35">
        <f t="shared" si="42"/>
        <v>2.633333333333324</v>
      </c>
    </row>
    <row r="86" spans="1:87" x14ac:dyDescent="0.2">
      <c r="A86" s="1253"/>
      <c r="B86" s="308">
        <v>63</v>
      </c>
      <c r="C86" s="718">
        <v>9.7222222222222224E-3</v>
      </c>
      <c r="D86" s="886">
        <f t="shared" si="19"/>
        <v>0.78749999999999953</v>
      </c>
      <c r="E86" s="887">
        <v>0</v>
      </c>
      <c r="F86" s="875"/>
      <c r="G86" s="876">
        <v>6.2499999999999995E-3</v>
      </c>
      <c r="H86" s="949">
        <f t="shared" si="20"/>
        <v>0.79374999999999951</v>
      </c>
      <c r="I86" s="882">
        <v>7.6388888888888886E-3</v>
      </c>
      <c r="J86" s="889">
        <f t="shared" si="21"/>
        <v>0.80138888888888837</v>
      </c>
      <c r="K86" s="882">
        <v>4.1666666666666666E-3</v>
      </c>
      <c r="L86" s="889">
        <f t="shared" si="22"/>
        <v>0.80555555555555503</v>
      </c>
      <c r="M86" s="882">
        <v>4.1666666666666666E-3</v>
      </c>
      <c r="N86" s="889">
        <f t="shared" si="23"/>
        <v>0.80972222222222168</v>
      </c>
      <c r="O86" s="889">
        <v>4.1666666666666666E-3</v>
      </c>
      <c r="P86" s="889">
        <f t="shared" si="24"/>
        <v>0.81388888888888833</v>
      </c>
      <c r="Q86" s="101">
        <v>3.472222222222222E-3</v>
      </c>
      <c r="R86" s="889">
        <f t="shared" si="25"/>
        <v>0.81736111111111054</v>
      </c>
      <c r="S86" s="101">
        <v>4.1666666666666666E-3</v>
      </c>
      <c r="T86" s="889">
        <f t="shared" si="26"/>
        <v>0.82152777777777719</v>
      </c>
      <c r="U86" s="889">
        <v>4.1666666666666666E-3</v>
      </c>
      <c r="V86" s="889">
        <f t="shared" si="27"/>
        <v>0.82569444444444384</v>
      </c>
      <c r="W86" s="889">
        <v>5.5555555555555558E-3</v>
      </c>
      <c r="X86" s="889">
        <f t="shared" si="28"/>
        <v>0.83124999999999938</v>
      </c>
      <c r="Y86" s="882">
        <v>6.2499999999999995E-3</v>
      </c>
      <c r="Z86" s="889">
        <f t="shared" si="29"/>
        <v>0.83749999999999936</v>
      </c>
      <c r="AA86" s="889">
        <v>6.2499999999999995E-3</v>
      </c>
      <c r="AB86" s="889">
        <f t="shared" si="30"/>
        <v>0.84374999999999933</v>
      </c>
      <c r="AC86" s="882">
        <v>5.5555555555555558E-3</v>
      </c>
      <c r="AD86" s="882">
        <f t="shared" si="31"/>
        <v>0.84930555555555487</v>
      </c>
      <c r="AE86" s="882">
        <v>5.5555555555555558E-3</v>
      </c>
      <c r="AF86" s="889">
        <f t="shared" si="32"/>
        <v>0.85486111111111041</v>
      </c>
      <c r="AG86" s="889">
        <v>4.1666666666666666E-3</v>
      </c>
      <c r="AH86" s="889">
        <f t="shared" si="33"/>
        <v>0.85902777777777706</v>
      </c>
      <c r="AI86" s="889">
        <v>4.1666666666666666E-3</v>
      </c>
      <c r="AJ86" s="889">
        <f t="shared" si="34"/>
        <v>0.86319444444444371</v>
      </c>
      <c r="AK86" s="889">
        <v>4.1666666666666666E-3</v>
      </c>
      <c r="AL86" s="889">
        <f t="shared" si="35"/>
        <v>0.86736111111111036</v>
      </c>
      <c r="AM86" s="882">
        <v>4.1666666666666666E-3</v>
      </c>
      <c r="AN86" s="889">
        <f t="shared" si="36"/>
        <v>0.87152777777777701</v>
      </c>
      <c r="AO86" s="882">
        <v>4.8611111111111112E-3</v>
      </c>
      <c r="AP86" s="889">
        <f t="shared" si="37"/>
        <v>0.87638888888888811</v>
      </c>
      <c r="AQ86" s="882">
        <v>4.8611111111111112E-3</v>
      </c>
      <c r="AR86" s="889">
        <f t="shared" si="38"/>
        <v>0.8812499999999992</v>
      </c>
      <c r="AS86" s="889">
        <v>4.1666666666666666E-3</v>
      </c>
      <c r="AT86" s="889">
        <f t="shared" si="39"/>
        <v>0.88541666666666585</v>
      </c>
      <c r="AU86" s="889">
        <v>6.9444444444444441E-3</v>
      </c>
      <c r="AV86" s="950">
        <f t="shared" si="0"/>
        <v>0.89236111111111027</v>
      </c>
      <c r="AW86" s="887">
        <v>0</v>
      </c>
      <c r="AX86" s="889">
        <f t="shared" si="1"/>
        <v>0.89236111111111027</v>
      </c>
      <c r="AY86" s="889">
        <v>0</v>
      </c>
      <c r="AZ86" s="889">
        <f t="shared" si="2"/>
        <v>0.89236111111111027</v>
      </c>
      <c r="BA86" s="889">
        <v>0</v>
      </c>
      <c r="BB86" s="889">
        <f t="shared" si="3"/>
        <v>0.89236111111111027</v>
      </c>
      <c r="BC86" s="889">
        <v>0</v>
      </c>
      <c r="BD86" s="889">
        <f t="shared" si="4"/>
        <v>0.89236111111111027</v>
      </c>
      <c r="BE86" s="889">
        <v>0</v>
      </c>
      <c r="BF86" s="889">
        <f t="shared" si="5"/>
        <v>0.89236111111111027</v>
      </c>
      <c r="BG86" s="889">
        <v>0</v>
      </c>
      <c r="BH86" s="889">
        <f t="shared" si="6"/>
        <v>0.89236111111111027</v>
      </c>
      <c r="BI86" s="889">
        <v>0</v>
      </c>
      <c r="BJ86" s="889">
        <f t="shared" si="7"/>
        <v>0.89236111111111027</v>
      </c>
      <c r="BK86" s="889">
        <v>0</v>
      </c>
      <c r="BL86" s="889">
        <f t="shared" si="8"/>
        <v>0.89236111111111027</v>
      </c>
      <c r="BM86" s="889">
        <v>0</v>
      </c>
      <c r="BN86" s="889">
        <f t="shared" si="9"/>
        <v>0.89236111111111027</v>
      </c>
      <c r="BO86" s="889">
        <v>0</v>
      </c>
      <c r="BP86" s="889">
        <f t="shared" si="10"/>
        <v>0.89236111111111027</v>
      </c>
      <c r="BQ86" s="889">
        <v>0</v>
      </c>
      <c r="BR86" s="889">
        <f t="shared" si="11"/>
        <v>0.89236111111111027</v>
      </c>
      <c r="BS86" s="889">
        <v>0</v>
      </c>
      <c r="BT86" s="889">
        <f t="shared" si="12"/>
        <v>0.89236111111111027</v>
      </c>
      <c r="BU86" s="889">
        <v>0</v>
      </c>
      <c r="BV86" s="889">
        <f t="shared" si="13"/>
        <v>0.89236111111111027</v>
      </c>
      <c r="BW86" s="887">
        <v>4.8611111111111112E-3</v>
      </c>
      <c r="BX86" s="883">
        <f t="shared" si="14"/>
        <v>0.89722222222222137</v>
      </c>
      <c r="BY86" s="891"/>
      <c r="BZ86" s="101"/>
      <c r="CA86" s="101">
        <f t="shared" si="40"/>
        <v>0.10972222222222183</v>
      </c>
      <c r="CB86" s="1">
        <f t="shared" si="15"/>
        <v>16.682278481012716</v>
      </c>
      <c r="CC86" s="103"/>
      <c r="CD86" s="88">
        <f t="shared" si="43"/>
        <v>157.99999999999943</v>
      </c>
      <c r="CE86" s="88">
        <f t="shared" si="17"/>
        <v>43.93</v>
      </c>
      <c r="CG86" s="33">
        <f t="shared" si="41"/>
        <v>0.10972222222222183</v>
      </c>
      <c r="CH86" s="34">
        <f t="shared" si="18"/>
        <v>157.99999999999943</v>
      </c>
      <c r="CI86" s="35">
        <f t="shared" si="42"/>
        <v>2.633333333333324</v>
      </c>
    </row>
    <row r="87" spans="1:87" x14ac:dyDescent="0.2">
      <c r="A87" s="1253"/>
      <c r="B87" s="308">
        <v>64</v>
      </c>
      <c r="C87" s="718">
        <v>9.7222222222222224E-3</v>
      </c>
      <c r="D87" s="886">
        <f t="shared" si="19"/>
        <v>0.79722222222222172</v>
      </c>
      <c r="E87" s="887">
        <v>0</v>
      </c>
      <c r="F87" s="875"/>
      <c r="G87" s="876">
        <v>6.2499999999999995E-3</v>
      </c>
      <c r="H87" s="949">
        <f t="shared" si="20"/>
        <v>0.8034722222222217</v>
      </c>
      <c r="I87" s="882">
        <v>7.6388888888888886E-3</v>
      </c>
      <c r="J87" s="889">
        <f t="shared" si="21"/>
        <v>0.81111111111111056</v>
      </c>
      <c r="K87" s="882">
        <v>4.1666666666666666E-3</v>
      </c>
      <c r="L87" s="889">
        <f t="shared" si="22"/>
        <v>0.81527777777777721</v>
      </c>
      <c r="M87" s="882">
        <v>4.1666666666666666E-3</v>
      </c>
      <c r="N87" s="889">
        <f t="shared" si="23"/>
        <v>0.81944444444444386</v>
      </c>
      <c r="O87" s="889">
        <v>4.1666666666666666E-3</v>
      </c>
      <c r="P87" s="889">
        <f t="shared" si="24"/>
        <v>0.82361111111111052</v>
      </c>
      <c r="Q87" s="101">
        <v>3.472222222222222E-3</v>
      </c>
      <c r="R87" s="889">
        <f t="shared" si="25"/>
        <v>0.82708333333333273</v>
      </c>
      <c r="S87" s="101">
        <v>4.1666666666666666E-3</v>
      </c>
      <c r="T87" s="889">
        <f t="shared" si="26"/>
        <v>0.83124999999999938</v>
      </c>
      <c r="U87" s="889">
        <v>4.1666666666666666E-3</v>
      </c>
      <c r="V87" s="889">
        <f t="shared" si="27"/>
        <v>0.83541666666666603</v>
      </c>
      <c r="W87" s="889">
        <v>5.5555555555555558E-3</v>
      </c>
      <c r="X87" s="889">
        <f t="shared" si="28"/>
        <v>0.84097222222222157</v>
      </c>
      <c r="Y87" s="882">
        <v>6.2499999999999995E-3</v>
      </c>
      <c r="Z87" s="889">
        <f t="shared" si="29"/>
        <v>0.84722222222222154</v>
      </c>
      <c r="AA87" s="889">
        <v>6.2499999999999995E-3</v>
      </c>
      <c r="AB87" s="889">
        <f t="shared" si="30"/>
        <v>0.85347222222222152</v>
      </c>
      <c r="AC87" s="882">
        <v>5.5555555555555558E-3</v>
      </c>
      <c r="AD87" s="882">
        <f t="shared" si="31"/>
        <v>0.85902777777777706</v>
      </c>
      <c r="AE87" s="882">
        <v>5.5555555555555558E-3</v>
      </c>
      <c r="AF87" s="889">
        <f t="shared" si="32"/>
        <v>0.86458333333333259</v>
      </c>
      <c r="AG87" s="889">
        <v>4.1666666666666666E-3</v>
      </c>
      <c r="AH87" s="889">
        <f t="shared" si="33"/>
        <v>0.86874999999999925</v>
      </c>
      <c r="AI87" s="889">
        <v>4.1666666666666666E-3</v>
      </c>
      <c r="AJ87" s="889">
        <f t="shared" si="34"/>
        <v>0.8729166666666659</v>
      </c>
      <c r="AK87" s="889">
        <v>4.1666666666666666E-3</v>
      </c>
      <c r="AL87" s="889">
        <f t="shared" si="35"/>
        <v>0.87708333333333255</v>
      </c>
      <c r="AM87" s="882">
        <v>4.1666666666666666E-3</v>
      </c>
      <c r="AN87" s="889">
        <f t="shared" si="36"/>
        <v>0.8812499999999992</v>
      </c>
      <c r="AO87" s="882">
        <v>4.8611111111111112E-3</v>
      </c>
      <c r="AP87" s="889">
        <f t="shared" si="37"/>
        <v>0.88611111111111029</v>
      </c>
      <c r="AQ87" s="882">
        <v>4.8611111111111112E-3</v>
      </c>
      <c r="AR87" s="889">
        <f t="shared" si="38"/>
        <v>0.89097222222222139</v>
      </c>
      <c r="AS87" s="889">
        <v>4.1666666666666666E-3</v>
      </c>
      <c r="AT87" s="889">
        <f t="shared" si="39"/>
        <v>0.89513888888888804</v>
      </c>
      <c r="AU87" s="889">
        <v>6.9444444444444441E-3</v>
      </c>
      <c r="AV87" s="950">
        <f t="shared" si="0"/>
        <v>0.90208333333333246</v>
      </c>
      <c r="AW87" s="887">
        <v>0</v>
      </c>
      <c r="AX87" s="889">
        <f t="shared" si="1"/>
        <v>0.90208333333333246</v>
      </c>
      <c r="AY87" s="889">
        <v>0</v>
      </c>
      <c r="AZ87" s="889">
        <f t="shared" si="2"/>
        <v>0.90208333333333246</v>
      </c>
      <c r="BA87" s="889">
        <v>0</v>
      </c>
      <c r="BB87" s="889">
        <f t="shared" si="3"/>
        <v>0.90208333333333246</v>
      </c>
      <c r="BC87" s="889">
        <v>0</v>
      </c>
      <c r="BD87" s="889">
        <f t="shared" si="4"/>
        <v>0.90208333333333246</v>
      </c>
      <c r="BE87" s="889">
        <v>0</v>
      </c>
      <c r="BF87" s="889">
        <f t="shared" si="5"/>
        <v>0.90208333333333246</v>
      </c>
      <c r="BG87" s="889">
        <v>0</v>
      </c>
      <c r="BH87" s="889">
        <f t="shared" si="6"/>
        <v>0.90208333333333246</v>
      </c>
      <c r="BI87" s="889">
        <v>0</v>
      </c>
      <c r="BJ87" s="889">
        <f t="shared" si="7"/>
        <v>0.90208333333333246</v>
      </c>
      <c r="BK87" s="889">
        <v>0</v>
      </c>
      <c r="BL87" s="889">
        <f t="shared" si="8"/>
        <v>0.90208333333333246</v>
      </c>
      <c r="BM87" s="889">
        <v>0</v>
      </c>
      <c r="BN87" s="889">
        <f t="shared" si="9"/>
        <v>0.90208333333333246</v>
      </c>
      <c r="BO87" s="889">
        <v>0</v>
      </c>
      <c r="BP87" s="889">
        <f t="shared" si="10"/>
        <v>0.90208333333333246</v>
      </c>
      <c r="BQ87" s="889">
        <v>0</v>
      </c>
      <c r="BR87" s="889">
        <f t="shared" si="11"/>
        <v>0.90208333333333246</v>
      </c>
      <c r="BS87" s="889">
        <v>0</v>
      </c>
      <c r="BT87" s="889">
        <f t="shared" si="12"/>
        <v>0.90208333333333246</v>
      </c>
      <c r="BU87" s="889">
        <v>0</v>
      </c>
      <c r="BV87" s="889">
        <f t="shared" si="13"/>
        <v>0.90208333333333246</v>
      </c>
      <c r="BW87" s="887">
        <v>4.8611111111111112E-3</v>
      </c>
      <c r="BX87" s="883">
        <f t="shared" si="14"/>
        <v>0.90694444444444355</v>
      </c>
      <c r="BY87" s="891"/>
      <c r="BZ87" s="101"/>
      <c r="CA87" s="101">
        <f t="shared" si="40"/>
        <v>0.10972222222222183</v>
      </c>
      <c r="CB87" s="1">
        <f t="shared" si="15"/>
        <v>16.682278481012716</v>
      </c>
      <c r="CC87" s="103"/>
      <c r="CD87" s="88">
        <f t="shared" si="43"/>
        <v>157.99999999999943</v>
      </c>
      <c r="CE87" s="88">
        <f t="shared" si="17"/>
        <v>43.93</v>
      </c>
      <c r="CG87" s="33">
        <f t="shared" si="41"/>
        <v>0.10972222222222183</v>
      </c>
      <c r="CH87" s="34">
        <f t="shared" si="18"/>
        <v>157.99999999999943</v>
      </c>
      <c r="CI87" s="35">
        <f t="shared" si="42"/>
        <v>2.633333333333324</v>
      </c>
    </row>
    <row r="88" spans="1:87" x14ac:dyDescent="0.2">
      <c r="A88" s="1253"/>
      <c r="B88" s="308">
        <v>65</v>
      </c>
      <c r="C88" s="718">
        <v>9.7222222222222224E-3</v>
      </c>
      <c r="D88" s="886">
        <f t="shared" si="19"/>
        <v>0.80694444444444391</v>
      </c>
      <c r="E88" s="887">
        <v>0</v>
      </c>
      <c r="F88" s="875"/>
      <c r="G88" s="876">
        <v>6.2499999999999995E-3</v>
      </c>
      <c r="H88" s="949">
        <f t="shared" si="20"/>
        <v>0.81319444444444389</v>
      </c>
      <c r="I88" s="882">
        <v>7.6388888888888886E-3</v>
      </c>
      <c r="J88" s="889">
        <f t="shared" si="21"/>
        <v>0.82083333333333275</v>
      </c>
      <c r="K88" s="882">
        <v>4.1666666666666666E-3</v>
      </c>
      <c r="L88" s="889">
        <f t="shared" si="22"/>
        <v>0.8249999999999994</v>
      </c>
      <c r="M88" s="882">
        <v>4.1666666666666666E-3</v>
      </c>
      <c r="N88" s="889">
        <f t="shared" si="23"/>
        <v>0.82916666666666605</v>
      </c>
      <c r="O88" s="889">
        <v>4.1666666666666666E-3</v>
      </c>
      <c r="P88" s="889">
        <f t="shared" si="24"/>
        <v>0.8333333333333327</v>
      </c>
      <c r="Q88" s="101">
        <v>3.472222222222222E-3</v>
      </c>
      <c r="R88" s="889">
        <f t="shared" si="25"/>
        <v>0.83680555555555491</v>
      </c>
      <c r="S88" s="101">
        <v>4.1666666666666666E-3</v>
      </c>
      <c r="T88" s="889">
        <f t="shared" si="26"/>
        <v>0.84097222222222157</v>
      </c>
      <c r="U88" s="889">
        <v>4.1666666666666666E-3</v>
      </c>
      <c r="V88" s="889">
        <f t="shared" si="27"/>
        <v>0.84513888888888822</v>
      </c>
      <c r="W88" s="889">
        <v>5.5555555555555558E-3</v>
      </c>
      <c r="X88" s="889">
        <f t="shared" si="28"/>
        <v>0.85069444444444375</v>
      </c>
      <c r="Y88" s="882">
        <v>6.2499999999999995E-3</v>
      </c>
      <c r="Z88" s="889">
        <f t="shared" si="29"/>
        <v>0.85694444444444373</v>
      </c>
      <c r="AA88" s="889">
        <v>6.2499999999999995E-3</v>
      </c>
      <c r="AB88" s="889">
        <f t="shared" si="30"/>
        <v>0.86319444444444371</v>
      </c>
      <c r="AC88" s="882">
        <v>5.5555555555555558E-3</v>
      </c>
      <c r="AD88" s="882">
        <f t="shared" si="31"/>
        <v>0.86874999999999925</v>
      </c>
      <c r="AE88" s="882">
        <v>5.5555555555555558E-3</v>
      </c>
      <c r="AF88" s="889">
        <f t="shared" si="32"/>
        <v>0.87430555555555478</v>
      </c>
      <c r="AG88" s="889">
        <v>4.1666666666666666E-3</v>
      </c>
      <c r="AH88" s="889">
        <f t="shared" si="33"/>
        <v>0.87847222222222143</v>
      </c>
      <c r="AI88" s="889">
        <v>4.1666666666666666E-3</v>
      </c>
      <c r="AJ88" s="889">
        <f t="shared" si="34"/>
        <v>0.88263888888888808</v>
      </c>
      <c r="AK88" s="889">
        <v>4.1666666666666666E-3</v>
      </c>
      <c r="AL88" s="889">
        <f t="shared" si="35"/>
        <v>0.88680555555555474</v>
      </c>
      <c r="AM88" s="882">
        <v>4.1666666666666666E-3</v>
      </c>
      <c r="AN88" s="889">
        <f t="shared" si="36"/>
        <v>0.89097222222222139</v>
      </c>
      <c r="AO88" s="882">
        <v>4.8611111111111112E-3</v>
      </c>
      <c r="AP88" s="889">
        <f t="shared" si="37"/>
        <v>0.89583333333333248</v>
      </c>
      <c r="AQ88" s="882">
        <v>4.8611111111111112E-3</v>
      </c>
      <c r="AR88" s="889">
        <f t="shared" si="38"/>
        <v>0.90069444444444358</v>
      </c>
      <c r="AS88" s="889">
        <v>4.1666666666666666E-3</v>
      </c>
      <c r="AT88" s="889">
        <f t="shared" si="39"/>
        <v>0.90486111111111023</v>
      </c>
      <c r="AU88" s="889">
        <v>6.9444444444444441E-3</v>
      </c>
      <c r="AV88" s="950">
        <f t="shared" ref="AV88:AV93" si="44">+AU88+AT88</f>
        <v>0.91180555555555465</v>
      </c>
      <c r="AW88" s="887">
        <v>0</v>
      </c>
      <c r="AX88" s="889">
        <f t="shared" ref="AX88:AX93" si="45">+AW88+AV88</f>
        <v>0.91180555555555465</v>
      </c>
      <c r="AY88" s="889">
        <v>0</v>
      </c>
      <c r="AZ88" s="889">
        <f t="shared" ref="AZ88:AZ93" si="46">+AY88+AX88</f>
        <v>0.91180555555555465</v>
      </c>
      <c r="BA88" s="889">
        <v>0</v>
      </c>
      <c r="BB88" s="889">
        <f t="shared" ref="BB88:BB93" si="47">+BA88+AZ88</f>
        <v>0.91180555555555465</v>
      </c>
      <c r="BC88" s="889">
        <v>0</v>
      </c>
      <c r="BD88" s="889">
        <f t="shared" ref="BD88:BD93" si="48">+BC88+BB88</f>
        <v>0.91180555555555465</v>
      </c>
      <c r="BE88" s="889">
        <v>0</v>
      </c>
      <c r="BF88" s="889">
        <f t="shared" ref="BF88:BF93" si="49">+BE88+BD88</f>
        <v>0.91180555555555465</v>
      </c>
      <c r="BG88" s="889">
        <v>0</v>
      </c>
      <c r="BH88" s="889">
        <f t="shared" ref="BH88:BH93" si="50">+BG88+BF88</f>
        <v>0.91180555555555465</v>
      </c>
      <c r="BI88" s="889">
        <v>0</v>
      </c>
      <c r="BJ88" s="889">
        <f t="shared" ref="BJ88:BJ93" si="51">+BI88+BH88</f>
        <v>0.91180555555555465</v>
      </c>
      <c r="BK88" s="889">
        <v>0</v>
      </c>
      <c r="BL88" s="889">
        <f t="shared" ref="BL88:BL93" si="52">+BK88+BJ88</f>
        <v>0.91180555555555465</v>
      </c>
      <c r="BM88" s="889">
        <v>0</v>
      </c>
      <c r="BN88" s="889">
        <f t="shared" ref="BN88:BN93" si="53">+BM88+BL88</f>
        <v>0.91180555555555465</v>
      </c>
      <c r="BO88" s="889">
        <v>0</v>
      </c>
      <c r="BP88" s="889">
        <f t="shared" ref="BP88:BP93" si="54">+BO88+BN88</f>
        <v>0.91180555555555465</v>
      </c>
      <c r="BQ88" s="889">
        <v>0</v>
      </c>
      <c r="BR88" s="889">
        <f t="shared" ref="BR88:BR93" si="55">+BQ88+BP88</f>
        <v>0.91180555555555465</v>
      </c>
      <c r="BS88" s="889">
        <v>0</v>
      </c>
      <c r="BT88" s="889">
        <f t="shared" ref="BT88:BT93" si="56">+BS88+BR88</f>
        <v>0.91180555555555465</v>
      </c>
      <c r="BU88" s="889">
        <v>0</v>
      </c>
      <c r="BV88" s="889">
        <f t="shared" ref="BV88:BV93" si="57">+BU88+BT88</f>
        <v>0.91180555555555465</v>
      </c>
      <c r="BW88" s="887">
        <v>4.8611111111111112E-3</v>
      </c>
      <c r="BX88" s="883">
        <f t="shared" ref="BX88:BX93" si="58">+BW88+BV88</f>
        <v>0.91666666666666574</v>
      </c>
      <c r="BY88" s="891"/>
      <c r="BZ88" s="101"/>
      <c r="CA88" s="101">
        <f t="shared" si="40"/>
        <v>0.10972222222222183</v>
      </c>
      <c r="CB88" s="1">
        <f t="shared" ref="CB88:CB100" si="59">+$J$106/CI88</f>
        <v>16.682278481012716</v>
      </c>
      <c r="CC88" s="103"/>
      <c r="CD88" s="88">
        <f t="shared" si="43"/>
        <v>157.99999999999943</v>
      </c>
      <c r="CE88" s="88">
        <f t="shared" ref="CE88:CE100" si="60">+$J$106</f>
        <v>43.93</v>
      </c>
      <c r="CG88" s="33">
        <f t="shared" si="41"/>
        <v>0.10972222222222183</v>
      </c>
      <c r="CH88" s="34">
        <f t="shared" ref="CH88:CH100" si="61">+CG88*$CD$19</f>
        <v>157.99999999999943</v>
      </c>
      <c r="CI88" s="35">
        <f t="shared" si="42"/>
        <v>2.633333333333324</v>
      </c>
    </row>
    <row r="89" spans="1:87" x14ac:dyDescent="0.2">
      <c r="A89" s="1253"/>
      <c r="B89" s="308">
        <v>66</v>
      </c>
      <c r="C89" s="718">
        <v>9.7222222222222224E-3</v>
      </c>
      <c r="D89" s="886">
        <f t="shared" ref="D89:D100" si="62">+C89+D88</f>
        <v>0.8166666666666661</v>
      </c>
      <c r="E89" s="887">
        <v>0</v>
      </c>
      <c r="F89" s="875"/>
      <c r="G89" s="876">
        <v>6.2499999999999995E-3</v>
      </c>
      <c r="H89" s="949">
        <f t="shared" ref="H89:H100" si="63">+G89+D89</f>
        <v>0.82291666666666607</v>
      </c>
      <c r="I89" s="882">
        <v>7.6388888888888886E-3</v>
      </c>
      <c r="J89" s="889">
        <f t="shared" ref="J89:J100" si="64">+I89+H89</f>
        <v>0.83055555555555494</v>
      </c>
      <c r="K89" s="882">
        <v>4.1666666666666666E-3</v>
      </c>
      <c r="L89" s="889">
        <f t="shared" ref="L89:L100" si="65">+K89+J89</f>
        <v>0.83472222222222159</v>
      </c>
      <c r="M89" s="882">
        <v>4.1666666666666666E-3</v>
      </c>
      <c r="N89" s="889">
        <f t="shared" ref="N89:N100" si="66">+M89+L89</f>
        <v>0.83888888888888824</v>
      </c>
      <c r="O89" s="889">
        <v>4.1666666666666666E-3</v>
      </c>
      <c r="P89" s="889">
        <f t="shared" ref="P89:P100" si="67">+O89+N89</f>
        <v>0.84305555555555489</v>
      </c>
      <c r="Q89" s="101">
        <v>3.472222222222222E-3</v>
      </c>
      <c r="R89" s="889">
        <f t="shared" ref="R89:R100" si="68">+Q89+P89</f>
        <v>0.8465277777777771</v>
      </c>
      <c r="S89" s="101">
        <v>4.1666666666666666E-3</v>
      </c>
      <c r="T89" s="889">
        <f t="shared" ref="T89:T100" si="69">+S89+R89</f>
        <v>0.85069444444444375</v>
      </c>
      <c r="U89" s="889">
        <v>4.1666666666666666E-3</v>
      </c>
      <c r="V89" s="889">
        <f t="shared" ref="V89:V100" si="70">+U89+T89</f>
        <v>0.85486111111111041</v>
      </c>
      <c r="W89" s="889">
        <v>5.5555555555555558E-3</v>
      </c>
      <c r="X89" s="889">
        <f t="shared" ref="X89:X100" si="71">+W89+V89</f>
        <v>0.86041666666666594</v>
      </c>
      <c r="Y89" s="882">
        <v>6.2499999999999995E-3</v>
      </c>
      <c r="Z89" s="889">
        <f t="shared" ref="Z89:Z100" si="72">+Y89+X89</f>
        <v>0.86666666666666592</v>
      </c>
      <c r="AA89" s="889">
        <v>6.2499999999999995E-3</v>
      </c>
      <c r="AB89" s="889">
        <f t="shared" ref="AB89:AB100" si="73">+AA89+Z89</f>
        <v>0.8729166666666659</v>
      </c>
      <c r="AC89" s="882">
        <v>5.5555555555555558E-3</v>
      </c>
      <c r="AD89" s="882">
        <f t="shared" ref="AD89:AD100" si="74">+AC89+AB89</f>
        <v>0.87847222222222143</v>
      </c>
      <c r="AE89" s="882">
        <v>5.5555555555555558E-3</v>
      </c>
      <c r="AF89" s="889">
        <f t="shared" ref="AF89:AF100" si="75">+AE89+AD89</f>
        <v>0.88402777777777697</v>
      </c>
      <c r="AG89" s="889">
        <v>4.1666666666666666E-3</v>
      </c>
      <c r="AH89" s="889">
        <f t="shared" ref="AH89:AH100" si="76">+AG89+AF89</f>
        <v>0.88819444444444362</v>
      </c>
      <c r="AI89" s="889">
        <v>4.1666666666666666E-3</v>
      </c>
      <c r="AJ89" s="889">
        <f t="shared" ref="AJ89:AJ100" si="77">+AI89+AH89</f>
        <v>0.89236111111111027</v>
      </c>
      <c r="AK89" s="889">
        <v>4.1666666666666666E-3</v>
      </c>
      <c r="AL89" s="889">
        <f t="shared" ref="AL89:AL100" si="78">+AK89+AJ89</f>
        <v>0.89652777777777692</v>
      </c>
      <c r="AM89" s="882">
        <v>4.1666666666666666E-3</v>
      </c>
      <c r="AN89" s="889">
        <f t="shared" ref="AN89:AN100" si="79">+AM89+AL89</f>
        <v>0.90069444444444358</v>
      </c>
      <c r="AO89" s="882">
        <v>4.8611111111111112E-3</v>
      </c>
      <c r="AP89" s="889">
        <f t="shared" ref="AP89:AP100" si="80">+AO89+AN89</f>
        <v>0.90555555555555467</v>
      </c>
      <c r="AQ89" s="882">
        <v>4.8611111111111112E-3</v>
      </c>
      <c r="AR89" s="889">
        <f t="shared" ref="AR89:AR100" si="81">+AQ89+AP89</f>
        <v>0.91041666666666576</v>
      </c>
      <c r="AS89" s="889">
        <v>4.1666666666666666E-3</v>
      </c>
      <c r="AT89" s="889">
        <f t="shared" ref="AT89:AT100" si="82">+AS89+AR89</f>
        <v>0.91458333333333242</v>
      </c>
      <c r="AU89" s="889">
        <v>6.9444444444444441E-3</v>
      </c>
      <c r="AV89" s="950">
        <f t="shared" si="44"/>
        <v>0.92152777777777684</v>
      </c>
      <c r="AW89" s="887">
        <v>0</v>
      </c>
      <c r="AX89" s="889">
        <f t="shared" si="45"/>
        <v>0.92152777777777684</v>
      </c>
      <c r="AY89" s="889">
        <v>0</v>
      </c>
      <c r="AZ89" s="889">
        <f t="shared" si="46"/>
        <v>0.92152777777777684</v>
      </c>
      <c r="BA89" s="889">
        <v>0</v>
      </c>
      <c r="BB89" s="889">
        <f t="shared" si="47"/>
        <v>0.92152777777777684</v>
      </c>
      <c r="BC89" s="889">
        <v>0</v>
      </c>
      <c r="BD89" s="889">
        <f t="shared" si="48"/>
        <v>0.92152777777777684</v>
      </c>
      <c r="BE89" s="889">
        <v>0</v>
      </c>
      <c r="BF89" s="889">
        <f t="shared" si="49"/>
        <v>0.92152777777777684</v>
      </c>
      <c r="BG89" s="889">
        <v>0</v>
      </c>
      <c r="BH89" s="889">
        <f t="shared" si="50"/>
        <v>0.92152777777777684</v>
      </c>
      <c r="BI89" s="889">
        <v>0</v>
      </c>
      <c r="BJ89" s="889">
        <f t="shared" si="51"/>
        <v>0.92152777777777684</v>
      </c>
      <c r="BK89" s="889">
        <v>0</v>
      </c>
      <c r="BL89" s="889">
        <f t="shared" si="52"/>
        <v>0.92152777777777684</v>
      </c>
      <c r="BM89" s="889">
        <v>0</v>
      </c>
      <c r="BN89" s="889">
        <f t="shared" si="53"/>
        <v>0.92152777777777684</v>
      </c>
      <c r="BO89" s="889">
        <v>0</v>
      </c>
      <c r="BP89" s="889">
        <f t="shared" si="54"/>
        <v>0.92152777777777684</v>
      </c>
      <c r="BQ89" s="889">
        <v>0</v>
      </c>
      <c r="BR89" s="889">
        <f t="shared" si="55"/>
        <v>0.92152777777777684</v>
      </c>
      <c r="BS89" s="889">
        <v>0</v>
      </c>
      <c r="BT89" s="889">
        <f t="shared" si="56"/>
        <v>0.92152777777777684</v>
      </c>
      <c r="BU89" s="889">
        <v>0</v>
      </c>
      <c r="BV89" s="889">
        <f t="shared" si="57"/>
        <v>0.92152777777777684</v>
      </c>
      <c r="BW89" s="887">
        <v>4.8611111111111112E-3</v>
      </c>
      <c r="BX89" s="883">
        <f t="shared" si="58"/>
        <v>0.92638888888888793</v>
      </c>
      <c r="BY89" s="891"/>
      <c r="BZ89" s="101"/>
      <c r="CA89" s="101">
        <f t="shared" ref="CA89:CA100" si="83">+BX89-D89</f>
        <v>0.10972222222222183</v>
      </c>
      <c r="CB89" s="1">
        <f t="shared" si="59"/>
        <v>16.682278481012716</v>
      </c>
      <c r="CC89" s="103"/>
      <c r="CD89" s="88">
        <f t="shared" si="43"/>
        <v>157.99999999999943</v>
      </c>
      <c r="CE89" s="88">
        <f t="shared" si="60"/>
        <v>43.93</v>
      </c>
      <c r="CG89" s="33">
        <f t="shared" ref="CG89:CG100" si="84">+CA89</f>
        <v>0.10972222222222183</v>
      </c>
      <c r="CH89" s="34">
        <f t="shared" si="61"/>
        <v>157.99999999999943</v>
      </c>
      <c r="CI89" s="35">
        <f t="shared" ref="CI89:CI100" si="85">+CH89/60</f>
        <v>2.633333333333324</v>
      </c>
    </row>
    <row r="90" spans="1:87" x14ac:dyDescent="0.2">
      <c r="A90" s="1253"/>
      <c r="B90" s="308">
        <v>67</v>
      </c>
      <c r="C90" s="718">
        <v>9.7222222222222224E-3</v>
      </c>
      <c r="D90" s="886">
        <f t="shared" si="62"/>
        <v>0.82638888888888828</v>
      </c>
      <c r="E90" s="887">
        <v>0</v>
      </c>
      <c r="F90" s="875"/>
      <c r="G90" s="876">
        <v>6.2499999999999995E-3</v>
      </c>
      <c r="H90" s="949">
        <f t="shared" si="63"/>
        <v>0.83263888888888826</v>
      </c>
      <c r="I90" s="882">
        <v>7.6388888888888886E-3</v>
      </c>
      <c r="J90" s="889">
        <f t="shared" si="64"/>
        <v>0.84027777777777712</v>
      </c>
      <c r="K90" s="882">
        <v>4.1666666666666666E-3</v>
      </c>
      <c r="L90" s="889">
        <f t="shared" si="65"/>
        <v>0.84444444444444378</v>
      </c>
      <c r="M90" s="882">
        <v>4.1666666666666666E-3</v>
      </c>
      <c r="N90" s="889">
        <f t="shared" si="66"/>
        <v>0.84861111111111043</v>
      </c>
      <c r="O90" s="889">
        <v>4.1666666666666666E-3</v>
      </c>
      <c r="P90" s="889">
        <f t="shared" si="67"/>
        <v>0.85277777777777708</v>
      </c>
      <c r="Q90" s="101">
        <v>3.472222222222222E-3</v>
      </c>
      <c r="R90" s="889">
        <f t="shared" si="68"/>
        <v>0.85624999999999929</v>
      </c>
      <c r="S90" s="101">
        <v>4.1666666666666666E-3</v>
      </c>
      <c r="T90" s="889">
        <f t="shared" si="69"/>
        <v>0.86041666666666594</v>
      </c>
      <c r="U90" s="889">
        <v>4.1666666666666666E-3</v>
      </c>
      <c r="V90" s="889">
        <f t="shared" si="70"/>
        <v>0.86458333333333259</v>
      </c>
      <c r="W90" s="889">
        <v>5.5555555555555558E-3</v>
      </c>
      <c r="X90" s="889">
        <f t="shared" si="71"/>
        <v>0.87013888888888813</v>
      </c>
      <c r="Y90" s="882">
        <v>6.2499999999999995E-3</v>
      </c>
      <c r="Z90" s="889">
        <f t="shared" si="72"/>
        <v>0.87638888888888811</v>
      </c>
      <c r="AA90" s="889">
        <v>6.2499999999999995E-3</v>
      </c>
      <c r="AB90" s="889">
        <f t="shared" si="73"/>
        <v>0.88263888888888808</v>
      </c>
      <c r="AC90" s="882">
        <v>5.5555555555555558E-3</v>
      </c>
      <c r="AD90" s="882">
        <f t="shared" si="74"/>
        <v>0.88819444444444362</v>
      </c>
      <c r="AE90" s="882">
        <v>5.5555555555555558E-3</v>
      </c>
      <c r="AF90" s="889">
        <f t="shared" si="75"/>
        <v>0.89374999999999916</v>
      </c>
      <c r="AG90" s="889">
        <v>4.1666666666666666E-3</v>
      </c>
      <c r="AH90" s="889">
        <f t="shared" si="76"/>
        <v>0.89791666666666581</v>
      </c>
      <c r="AI90" s="889">
        <v>4.1666666666666666E-3</v>
      </c>
      <c r="AJ90" s="889">
        <f t="shared" si="77"/>
        <v>0.90208333333333246</v>
      </c>
      <c r="AK90" s="889">
        <v>4.1666666666666666E-3</v>
      </c>
      <c r="AL90" s="889">
        <f t="shared" si="78"/>
        <v>0.90624999999999911</v>
      </c>
      <c r="AM90" s="882">
        <v>4.1666666666666666E-3</v>
      </c>
      <c r="AN90" s="889">
        <f t="shared" si="79"/>
        <v>0.91041666666666576</v>
      </c>
      <c r="AO90" s="882">
        <v>4.8611111111111112E-3</v>
      </c>
      <c r="AP90" s="889">
        <f t="shared" si="80"/>
        <v>0.91527777777777686</v>
      </c>
      <c r="AQ90" s="882">
        <v>4.8611111111111112E-3</v>
      </c>
      <c r="AR90" s="889">
        <f t="shared" si="81"/>
        <v>0.92013888888888795</v>
      </c>
      <c r="AS90" s="889">
        <v>4.1666666666666666E-3</v>
      </c>
      <c r="AT90" s="889">
        <f t="shared" si="82"/>
        <v>0.9243055555555546</v>
      </c>
      <c r="AU90" s="889">
        <v>6.9444444444444441E-3</v>
      </c>
      <c r="AV90" s="950">
        <f t="shared" si="44"/>
        <v>0.93124999999999902</v>
      </c>
      <c r="AW90" s="887">
        <v>0</v>
      </c>
      <c r="AX90" s="889">
        <f t="shared" si="45"/>
        <v>0.93124999999999902</v>
      </c>
      <c r="AY90" s="889">
        <v>0</v>
      </c>
      <c r="AZ90" s="889">
        <f t="shared" si="46"/>
        <v>0.93124999999999902</v>
      </c>
      <c r="BA90" s="889">
        <v>0</v>
      </c>
      <c r="BB90" s="889">
        <f t="shared" si="47"/>
        <v>0.93124999999999902</v>
      </c>
      <c r="BC90" s="889">
        <v>0</v>
      </c>
      <c r="BD90" s="889">
        <f t="shared" si="48"/>
        <v>0.93124999999999902</v>
      </c>
      <c r="BE90" s="889">
        <v>0</v>
      </c>
      <c r="BF90" s="889">
        <f t="shared" si="49"/>
        <v>0.93124999999999902</v>
      </c>
      <c r="BG90" s="889">
        <v>0</v>
      </c>
      <c r="BH90" s="889">
        <f t="shared" si="50"/>
        <v>0.93124999999999902</v>
      </c>
      <c r="BI90" s="889">
        <v>0</v>
      </c>
      <c r="BJ90" s="889">
        <f t="shared" si="51"/>
        <v>0.93124999999999902</v>
      </c>
      <c r="BK90" s="889">
        <v>0</v>
      </c>
      <c r="BL90" s="889">
        <f t="shared" si="52"/>
        <v>0.93124999999999902</v>
      </c>
      <c r="BM90" s="889">
        <v>0</v>
      </c>
      <c r="BN90" s="889">
        <f t="shared" si="53"/>
        <v>0.93124999999999902</v>
      </c>
      <c r="BO90" s="889">
        <v>0</v>
      </c>
      <c r="BP90" s="889">
        <f t="shared" si="54"/>
        <v>0.93124999999999902</v>
      </c>
      <c r="BQ90" s="889">
        <v>0</v>
      </c>
      <c r="BR90" s="889">
        <f t="shared" si="55"/>
        <v>0.93124999999999902</v>
      </c>
      <c r="BS90" s="889">
        <v>0</v>
      </c>
      <c r="BT90" s="889">
        <f t="shared" si="56"/>
        <v>0.93124999999999902</v>
      </c>
      <c r="BU90" s="889">
        <v>0</v>
      </c>
      <c r="BV90" s="889">
        <f t="shared" si="57"/>
        <v>0.93124999999999902</v>
      </c>
      <c r="BW90" s="887">
        <v>4.8611111111111112E-3</v>
      </c>
      <c r="BX90" s="883">
        <f t="shared" si="58"/>
        <v>0.93611111111111012</v>
      </c>
      <c r="BY90" s="891"/>
      <c r="BZ90" s="101"/>
      <c r="CA90" s="101">
        <f t="shared" si="83"/>
        <v>0.10972222222222183</v>
      </c>
      <c r="CB90" s="1">
        <f t="shared" si="59"/>
        <v>16.682278481012716</v>
      </c>
      <c r="CC90" s="103"/>
      <c r="CD90" s="88">
        <f t="shared" si="43"/>
        <v>157.99999999999943</v>
      </c>
      <c r="CE90" s="88">
        <f t="shared" si="60"/>
        <v>43.93</v>
      </c>
      <c r="CG90" s="33">
        <f t="shared" si="84"/>
        <v>0.10972222222222183</v>
      </c>
      <c r="CH90" s="34">
        <f t="shared" si="61"/>
        <v>157.99999999999943</v>
      </c>
      <c r="CI90" s="35">
        <f t="shared" si="85"/>
        <v>2.633333333333324</v>
      </c>
    </row>
    <row r="91" spans="1:87" x14ac:dyDescent="0.2">
      <c r="A91" s="1253"/>
      <c r="B91" s="308">
        <v>68</v>
      </c>
      <c r="C91" s="718">
        <v>1.0416666666666666E-2</v>
      </c>
      <c r="D91" s="886">
        <f t="shared" si="62"/>
        <v>0.83680555555555491</v>
      </c>
      <c r="E91" s="887">
        <v>0</v>
      </c>
      <c r="F91" s="875"/>
      <c r="G91" s="876">
        <v>6.2499999999999995E-3</v>
      </c>
      <c r="H91" s="949">
        <f t="shared" si="63"/>
        <v>0.84305555555555489</v>
      </c>
      <c r="I91" s="882">
        <v>7.6388888888888886E-3</v>
      </c>
      <c r="J91" s="889">
        <f t="shared" si="64"/>
        <v>0.85069444444444375</v>
      </c>
      <c r="K91" s="882">
        <v>4.1666666666666666E-3</v>
      </c>
      <c r="L91" s="889">
        <f t="shared" si="65"/>
        <v>0.85486111111111041</v>
      </c>
      <c r="M91" s="882">
        <v>4.1666666666666666E-3</v>
      </c>
      <c r="N91" s="889">
        <f t="shared" si="66"/>
        <v>0.85902777777777706</v>
      </c>
      <c r="O91" s="889">
        <v>4.1666666666666666E-3</v>
      </c>
      <c r="P91" s="889">
        <f t="shared" si="67"/>
        <v>0.86319444444444371</v>
      </c>
      <c r="Q91" s="101">
        <v>3.472222222222222E-3</v>
      </c>
      <c r="R91" s="889">
        <f t="shared" si="68"/>
        <v>0.86666666666666592</v>
      </c>
      <c r="S91" s="101">
        <v>4.1666666666666666E-3</v>
      </c>
      <c r="T91" s="889">
        <f t="shared" si="69"/>
        <v>0.87083333333333257</v>
      </c>
      <c r="U91" s="889">
        <v>4.1666666666666666E-3</v>
      </c>
      <c r="V91" s="889">
        <f t="shared" si="70"/>
        <v>0.87499999999999922</v>
      </c>
      <c r="W91" s="889">
        <v>5.5555555555555558E-3</v>
      </c>
      <c r="X91" s="889">
        <f t="shared" si="71"/>
        <v>0.88055555555555476</v>
      </c>
      <c r="Y91" s="882">
        <v>6.2499999999999995E-3</v>
      </c>
      <c r="Z91" s="889">
        <f t="shared" si="72"/>
        <v>0.88680555555555474</v>
      </c>
      <c r="AA91" s="889">
        <v>6.2499999999999995E-3</v>
      </c>
      <c r="AB91" s="889">
        <f t="shared" si="73"/>
        <v>0.89305555555555471</v>
      </c>
      <c r="AC91" s="882">
        <v>5.5555555555555558E-3</v>
      </c>
      <c r="AD91" s="882">
        <f t="shared" si="74"/>
        <v>0.89861111111111025</v>
      </c>
      <c r="AE91" s="882">
        <v>5.5555555555555558E-3</v>
      </c>
      <c r="AF91" s="889">
        <f t="shared" si="75"/>
        <v>0.90416666666666579</v>
      </c>
      <c r="AG91" s="889">
        <v>4.1666666666666666E-3</v>
      </c>
      <c r="AH91" s="889">
        <f t="shared" si="76"/>
        <v>0.90833333333333244</v>
      </c>
      <c r="AI91" s="889">
        <v>4.1666666666666666E-3</v>
      </c>
      <c r="AJ91" s="889">
        <f t="shared" si="77"/>
        <v>0.91249999999999909</v>
      </c>
      <c r="AK91" s="889">
        <v>4.1666666666666666E-3</v>
      </c>
      <c r="AL91" s="889">
        <f t="shared" si="78"/>
        <v>0.91666666666666574</v>
      </c>
      <c r="AM91" s="882">
        <v>4.1666666666666666E-3</v>
      </c>
      <c r="AN91" s="889">
        <f t="shared" si="79"/>
        <v>0.92083333333333239</v>
      </c>
      <c r="AO91" s="882">
        <v>4.8611111111111112E-3</v>
      </c>
      <c r="AP91" s="889">
        <f t="shared" si="80"/>
        <v>0.92569444444444349</v>
      </c>
      <c r="AQ91" s="882">
        <v>4.8611111111111112E-3</v>
      </c>
      <c r="AR91" s="889">
        <f t="shared" si="81"/>
        <v>0.93055555555555458</v>
      </c>
      <c r="AS91" s="889">
        <v>4.1666666666666666E-3</v>
      </c>
      <c r="AT91" s="889">
        <f t="shared" si="82"/>
        <v>0.93472222222222123</v>
      </c>
      <c r="AU91" s="889">
        <v>6.9444444444444441E-3</v>
      </c>
      <c r="AV91" s="950">
        <f t="shared" si="44"/>
        <v>0.94166666666666565</v>
      </c>
      <c r="AW91" s="887">
        <v>0</v>
      </c>
      <c r="AX91" s="889">
        <f t="shared" si="45"/>
        <v>0.94166666666666565</v>
      </c>
      <c r="AY91" s="889">
        <v>0</v>
      </c>
      <c r="AZ91" s="889">
        <f t="shared" si="46"/>
        <v>0.94166666666666565</v>
      </c>
      <c r="BA91" s="889">
        <v>0</v>
      </c>
      <c r="BB91" s="889">
        <f t="shared" si="47"/>
        <v>0.94166666666666565</v>
      </c>
      <c r="BC91" s="889">
        <v>0</v>
      </c>
      <c r="BD91" s="889">
        <f t="shared" si="48"/>
        <v>0.94166666666666565</v>
      </c>
      <c r="BE91" s="889">
        <v>0</v>
      </c>
      <c r="BF91" s="889">
        <f t="shared" si="49"/>
        <v>0.94166666666666565</v>
      </c>
      <c r="BG91" s="889">
        <v>0</v>
      </c>
      <c r="BH91" s="889">
        <f t="shared" si="50"/>
        <v>0.94166666666666565</v>
      </c>
      <c r="BI91" s="889">
        <v>0</v>
      </c>
      <c r="BJ91" s="889">
        <f t="shared" si="51"/>
        <v>0.94166666666666565</v>
      </c>
      <c r="BK91" s="889">
        <v>0</v>
      </c>
      <c r="BL91" s="889">
        <f t="shared" si="52"/>
        <v>0.94166666666666565</v>
      </c>
      <c r="BM91" s="889">
        <v>0</v>
      </c>
      <c r="BN91" s="889">
        <f t="shared" si="53"/>
        <v>0.94166666666666565</v>
      </c>
      <c r="BO91" s="889">
        <v>0</v>
      </c>
      <c r="BP91" s="889">
        <f t="shared" si="54"/>
        <v>0.94166666666666565</v>
      </c>
      <c r="BQ91" s="889">
        <v>0</v>
      </c>
      <c r="BR91" s="889">
        <f t="shared" si="55"/>
        <v>0.94166666666666565</v>
      </c>
      <c r="BS91" s="889">
        <v>0</v>
      </c>
      <c r="BT91" s="889">
        <f t="shared" si="56"/>
        <v>0.94166666666666565</v>
      </c>
      <c r="BU91" s="889">
        <v>0</v>
      </c>
      <c r="BV91" s="889">
        <f t="shared" si="57"/>
        <v>0.94166666666666565</v>
      </c>
      <c r="BW91" s="887">
        <v>4.8611111111111112E-3</v>
      </c>
      <c r="BX91" s="883">
        <f t="shared" si="58"/>
        <v>0.94652777777777675</v>
      </c>
      <c r="BY91" s="891"/>
      <c r="BZ91" s="101"/>
      <c r="CA91" s="101">
        <f t="shared" si="83"/>
        <v>0.10972222222222183</v>
      </c>
      <c r="CB91" s="1">
        <f t="shared" si="59"/>
        <v>16.682278481012716</v>
      </c>
      <c r="CC91" s="103"/>
      <c r="CD91" s="88">
        <f t="shared" si="43"/>
        <v>157.99999999999943</v>
      </c>
      <c r="CE91" s="88">
        <f t="shared" si="60"/>
        <v>43.93</v>
      </c>
      <c r="CG91" s="33">
        <f t="shared" si="84"/>
        <v>0.10972222222222183</v>
      </c>
      <c r="CH91" s="34">
        <f t="shared" si="61"/>
        <v>157.99999999999943</v>
      </c>
      <c r="CI91" s="35">
        <f t="shared" si="85"/>
        <v>2.633333333333324</v>
      </c>
    </row>
    <row r="92" spans="1:87" x14ac:dyDescent="0.2">
      <c r="A92" s="1254"/>
      <c r="B92" s="308">
        <v>69</v>
      </c>
      <c r="C92" s="718">
        <v>1.0416666666666666E-2</v>
      </c>
      <c r="D92" s="886">
        <f t="shared" si="62"/>
        <v>0.84722222222222154</v>
      </c>
      <c r="E92" s="887">
        <v>0</v>
      </c>
      <c r="F92" s="875"/>
      <c r="G92" s="876">
        <v>6.2499999999999995E-3</v>
      </c>
      <c r="H92" s="949">
        <f t="shared" si="63"/>
        <v>0.85347222222222152</v>
      </c>
      <c r="I92" s="882">
        <v>7.6388888888888886E-3</v>
      </c>
      <c r="J92" s="889">
        <f t="shared" si="64"/>
        <v>0.86111111111111038</v>
      </c>
      <c r="K92" s="882">
        <v>4.1666666666666666E-3</v>
      </c>
      <c r="L92" s="889">
        <f t="shared" si="65"/>
        <v>0.86527777777777704</v>
      </c>
      <c r="M92" s="882">
        <v>4.1666666666666666E-3</v>
      </c>
      <c r="N92" s="889">
        <f t="shared" si="66"/>
        <v>0.86944444444444369</v>
      </c>
      <c r="O92" s="889">
        <v>4.1666666666666666E-3</v>
      </c>
      <c r="P92" s="889">
        <f t="shared" si="67"/>
        <v>0.87361111111111034</v>
      </c>
      <c r="Q92" s="101">
        <v>3.472222222222222E-3</v>
      </c>
      <c r="R92" s="889">
        <f t="shared" si="68"/>
        <v>0.87708333333333255</v>
      </c>
      <c r="S92" s="101">
        <v>4.1666666666666666E-3</v>
      </c>
      <c r="T92" s="889">
        <f t="shared" si="69"/>
        <v>0.8812499999999992</v>
      </c>
      <c r="U92" s="889">
        <v>4.1666666666666666E-3</v>
      </c>
      <c r="V92" s="889">
        <f t="shared" si="70"/>
        <v>0.88541666666666585</v>
      </c>
      <c r="W92" s="889">
        <v>5.5555555555555558E-3</v>
      </c>
      <c r="X92" s="889">
        <f t="shared" si="71"/>
        <v>0.89097222222222139</v>
      </c>
      <c r="Y92" s="882">
        <v>6.2499999999999995E-3</v>
      </c>
      <c r="Z92" s="889">
        <f t="shared" si="72"/>
        <v>0.89722222222222137</v>
      </c>
      <c r="AA92" s="889">
        <v>6.2499999999999995E-3</v>
      </c>
      <c r="AB92" s="889">
        <f t="shared" si="73"/>
        <v>0.90347222222222134</v>
      </c>
      <c r="AC92" s="882">
        <v>5.5555555555555558E-3</v>
      </c>
      <c r="AD92" s="882">
        <f t="shared" si="74"/>
        <v>0.90902777777777688</v>
      </c>
      <c r="AE92" s="882">
        <v>5.5555555555555558E-3</v>
      </c>
      <c r="AF92" s="889">
        <f t="shared" si="75"/>
        <v>0.91458333333333242</v>
      </c>
      <c r="AG92" s="889">
        <v>4.1666666666666666E-3</v>
      </c>
      <c r="AH92" s="889">
        <f t="shared" si="76"/>
        <v>0.91874999999999907</v>
      </c>
      <c r="AI92" s="889">
        <v>4.1666666666666666E-3</v>
      </c>
      <c r="AJ92" s="889">
        <f t="shared" si="77"/>
        <v>0.92291666666666572</v>
      </c>
      <c r="AK92" s="889">
        <v>4.1666666666666666E-3</v>
      </c>
      <c r="AL92" s="889">
        <f t="shared" si="78"/>
        <v>0.92708333333333237</v>
      </c>
      <c r="AM92" s="882">
        <v>4.1666666666666666E-3</v>
      </c>
      <c r="AN92" s="889">
        <f t="shared" si="79"/>
        <v>0.93124999999999902</v>
      </c>
      <c r="AO92" s="882">
        <v>4.8611111111111112E-3</v>
      </c>
      <c r="AP92" s="889">
        <f t="shared" si="80"/>
        <v>0.93611111111111012</v>
      </c>
      <c r="AQ92" s="882">
        <v>4.8611111111111112E-3</v>
      </c>
      <c r="AR92" s="889">
        <f t="shared" si="81"/>
        <v>0.94097222222222121</v>
      </c>
      <c r="AS92" s="889">
        <v>4.1666666666666666E-3</v>
      </c>
      <c r="AT92" s="889">
        <f t="shared" si="82"/>
        <v>0.94513888888888786</v>
      </c>
      <c r="AU92" s="889">
        <v>6.9444444444444441E-3</v>
      </c>
      <c r="AV92" s="950">
        <f t="shared" si="44"/>
        <v>0.95208333333333228</v>
      </c>
      <c r="AW92" s="887">
        <v>0</v>
      </c>
      <c r="AX92" s="889">
        <f t="shared" si="45"/>
        <v>0.95208333333333228</v>
      </c>
      <c r="AY92" s="889">
        <v>0</v>
      </c>
      <c r="AZ92" s="889">
        <f t="shared" si="46"/>
        <v>0.95208333333333228</v>
      </c>
      <c r="BA92" s="889">
        <v>0</v>
      </c>
      <c r="BB92" s="889">
        <f t="shared" si="47"/>
        <v>0.95208333333333228</v>
      </c>
      <c r="BC92" s="889">
        <v>0</v>
      </c>
      <c r="BD92" s="889">
        <f t="shared" si="48"/>
        <v>0.95208333333333228</v>
      </c>
      <c r="BE92" s="889">
        <v>0</v>
      </c>
      <c r="BF92" s="889">
        <f t="shared" si="49"/>
        <v>0.95208333333333228</v>
      </c>
      <c r="BG92" s="889">
        <v>0</v>
      </c>
      <c r="BH92" s="889">
        <f t="shared" si="50"/>
        <v>0.95208333333333228</v>
      </c>
      <c r="BI92" s="889">
        <v>0</v>
      </c>
      <c r="BJ92" s="889">
        <f t="shared" si="51"/>
        <v>0.95208333333333228</v>
      </c>
      <c r="BK92" s="889">
        <v>0</v>
      </c>
      <c r="BL92" s="889">
        <f t="shared" si="52"/>
        <v>0.95208333333333228</v>
      </c>
      <c r="BM92" s="889">
        <v>0</v>
      </c>
      <c r="BN92" s="889">
        <f t="shared" si="53"/>
        <v>0.95208333333333228</v>
      </c>
      <c r="BO92" s="889">
        <v>0</v>
      </c>
      <c r="BP92" s="889">
        <f t="shared" si="54"/>
        <v>0.95208333333333228</v>
      </c>
      <c r="BQ92" s="889">
        <v>0</v>
      </c>
      <c r="BR92" s="889">
        <f t="shared" si="55"/>
        <v>0.95208333333333228</v>
      </c>
      <c r="BS92" s="889">
        <v>0</v>
      </c>
      <c r="BT92" s="889">
        <f t="shared" si="56"/>
        <v>0.95208333333333228</v>
      </c>
      <c r="BU92" s="889">
        <v>0</v>
      </c>
      <c r="BV92" s="889">
        <f t="shared" si="57"/>
        <v>0.95208333333333228</v>
      </c>
      <c r="BW92" s="887">
        <v>4.8611111111111112E-3</v>
      </c>
      <c r="BX92" s="883">
        <f t="shared" si="58"/>
        <v>0.95694444444444338</v>
      </c>
      <c r="BY92" s="891"/>
      <c r="BZ92" s="101"/>
      <c r="CA92" s="101">
        <f t="shared" si="83"/>
        <v>0.10972222222222183</v>
      </c>
      <c r="CB92" s="1">
        <f t="shared" si="59"/>
        <v>16.682278481012716</v>
      </c>
      <c r="CC92" s="103"/>
      <c r="CD92" s="88">
        <f t="shared" si="43"/>
        <v>157.99999999999943</v>
      </c>
      <c r="CE92" s="88">
        <f t="shared" si="60"/>
        <v>43.93</v>
      </c>
      <c r="CG92" s="33">
        <f t="shared" si="84"/>
        <v>0.10972222222222183</v>
      </c>
      <c r="CH92" s="34">
        <f t="shared" si="61"/>
        <v>157.99999999999943</v>
      </c>
      <c r="CI92" s="35">
        <f t="shared" si="85"/>
        <v>2.633333333333324</v>
      </c>
    </row>
    <row r="93" spans="1:87" x14ac:dyDescent="0.2">
      <c r="A93" s="1254"/>
      <c r="B93" s="308">
        <v>70</v>
      </c>
      <c r="C93" s="718">
        <v>1.1111111111111112E-2</v>
      </c>
      <c r="D93" s="886">
        <f t="shared" si="62"/>
        <v>0.85833333333333262</v>
      </c>
      <c r="E93" s="887">
        <v>0</v>
      </c>
      <c r="F93" s="875"/>
      <c r="G93" s="876">
        <v>6.2499999999999995E-3</v>
      </c>
      <c r="H93" s="949">
        <f t="shared" si="63"/>
        <v>0.86458333333333259</v>
      </c>
      <c r="I93" s="882">
        <v>7.6388888888888886E-3</v>
      </c>
      <c r="J93" s="889">
        <f t="shared" si="64"/>
        <v>0.87222222222222145</v>
      </c>
      <c r="K93" s="882">
        <v>4.1666666666666666E-3</v>
      </c>
      <c r="L93" s="889">
        <f t="shared" si="65"/>
        <v>0.87638888888888811</v>
      </c>
      <c r="M93" s="882">
        <v>4.1666666666666666E-3</v>
      </c>
      <c r="N93" s="889">
        <f t="shared" si="66"/>
        <v>0.88055555555555476</v>
      </c>
      <c r="O93" s="889">
        <v>4.1666666666666666E-3</v>
      </c>
      <c r="P93" s="889">
        <f t="shared" si="67"/>
        <v>0.88472222222222141</v>
      </c>
      <c r="Q93" s="101">
        <v>3.472222222222222E-3</v>
      </c>
      <c r="R93" s="889">
        <f t="shared" si="68"/>
        <v>0.88819444444444362</v>
      </c>
      <c r="S93" s="101">
        <v>4.1666666666666666E-3</v>
      </c>
      <c r="T93" s="889">
        <f t="shared" si="69"/>
        <v>0.89236111111111027</v>
      </c>
      <c r="U93" s="889">
        <v>4.1666666666666666E-3</v>
      </c>
      <c r="V93" s="889">
        <f t="shared" si="70"/>
        <v>0.89652777777777692</v>
      </c>
      <c r="W93" s="889">
        <v>5.5555555555555558E-3</v>
      </c>
      <c r="X93" s="889">
        <f t="shared" si="71"/>
        <v>0.90208333333333246</v>
      </c>
      <c r="Y93" s="882">
        <v>6.2499999999999995E-3</v>
      </c>
      <c r="Z93" s="889">
        <f t="shared" si="72"/>
        <v>0.90833333333333244</v>
      </c>
      <c r="AA93" s="889">
        <v>6.2499999999999995E-3</v>
      </c>
      <c r="AB93" s="889">
        <f t="shared" si="73"/>
        <v>0.91458333333333242</v>
      </c>
      <c r="AC93" s="882">
        <v>5.5555555555555558E-3</v>
      </c>
      <c r="AD93" s="882">
        <f t="shared" si="74"/>
        <v>0.92013888888888795</v>
      </c>
      <c r="AE93" s="882">
        <v>5.5555555555555558E-3</v>
      </c>
      <c r="AF93" s="889">
        <f t="shared" si="75"/>
        <v>0.92569444444444349</v>
      </c>
      <c r="AG93" s="889">
        <v>4.1666666666666666E-3</v>
      </c>
      <c r="AH93" s="889">
        <f t="shared" si="76"/>
        <v>0.92986111111111014</v>
      </c>
      <c r="AI93" s="889">
        <v>4.1666666666666666E-3</v>
      </c>
      <c r="AJ93" s="889">
        <f t="shared" si="77"/>
        <v>0.93402777777777679</v>
      </c>
      <c r="AK93" s="889">
        <v>4.1666666666666666E-3</v>
      </c>
      <c r="AL93" s="889">
        <f t="shared" si="78"/>
        <v>0.93819444444444344</v>
      </c>
      <c r="AM93" s="882">
        <v>4.1666666666666666E-3</v>
      </c>
      <c r="AN93" s="889">
        <f t="shared" si="79"/>
        <v>0.94236111111111009</v>
      </c>
      <c r="AO93" s="882">
        <v>4.8611111111111112E-3</v>
      </c>
      <c r="AP93" s="889">
        <f t="shared" si="80"/>
        <v>0.94722222222222119</v>
      </c>
      <c r="AQ93" s="882">
        <v>4.8611111111111112E-3</v>
      </c>
      <c r="AR93" s="889">
        <f t="shared" si="81"/>
        <v>0.95208333333333228</v>
      </c>
      <c r="AS93" s="889">
        <v>4.1666666666666666E-3</v>
      </c>
      <c r="AT93" s="889">
        <f t="shared" si="82"/>
        <v>0.95624999999999893</v>
      </c>
      <c r="AU93" s="889">
        <v>6.9444444444444441E-3</v>
      </c>
      <c r="AV93" s="950">
        <f t="shared" si="44"/>
        <v>0.96319444444444335</v>
      </c>
      <c r="AW93" s="887">
        <v>0</v>
      </c>
      <c r="AX93" s="889">
        <f t="shared" si="45"/>
        <v>0.96319444444444335</v>
      </c>
      <c r="AY93" s="889">
        <v>0</v>
      </c>
      <c r="AZ93" s="889">
        <f t="shared" si="46"/>
        <v>0.96319444444444335</v>
      </c>
      <c r="BA93" s="889">
        <v>0</v>
      </c>
      <c r="BB93" s="889">
        <f t="shared" si="47"/>
        <v>0.96319444444444335</v>
      </c>
      <c r="BC93" s="889">
        <v>0</v>
      </c>
      <c r="BD93" s="889">
        <f t="shared" si="48"/>
        <v>0.96319444444444335</v>
      </c>
      <c r="BE93" s="889">
        <v>0</v>
      </c>
      <c r="BF93" s="889">
        <f t="shared" si="49"/>
        <v>0.96319444444444335</v>
      </c>
      <c r="BG93" s="889">
        <v>0</v>
      </c>
      <c r="BH93" s="889">
        <f t="shared" si="50"/>
        <v>0.96319444444444335</v>
      </c>
      <c r="BI93" s="889">
        <v>0</v>
      </c>
      <c r="BJ93" s="889">
        <f t="shared" si="51"/>
        <v>0.96319444444444335</v>
      </c>
      <c r="BK93" s="889">
        <v>0</v>
      </c>
      <c r="BL93" s="889">
        <f t="shared" si="52"/>
        <v>0.96319444444444335</v>
      </c>
      <c r="BM93" s="889">
        <v>0</v>
      </c>
      <c r="BN93" s="889">
        <f t="shared" si="53"/>
        <v>0.96319444444444335</v>
      </c>
      <c r="BO93" s="889">
        <v>0</v>
      </c>
      <c r="BP93" s="889">
        <f t="shared" si="54"/>
        <v>0.96319444444444335</v>
      </c>
      <c r="BQ93" s="889">
        <v>0</v>
      </c>
      <c r="BR93" s="889">
        <f t="shared" si="55"/>
        <v>0.96319444444444335</v>
      </c>
      <c r="BS93" s="889">
        <v>0</v>
      </c>
      <c r="BT93" s="889">
        <f t="shared" si="56"/>
        <v>0.96319444444444335</v>
      </c>
      <c r="BU93" s="889">
        <v>0</v>
      </c>
      <c r="BV93" s="889">
        <f t="shared" si="57"/>
        <v>0.96319444444444335</v>
      </c>
      <c r="BW93" s="887">
        <v>4.8611111111111112E-3</v>
      </c>
      <c r="BX93" s="883">
        <f t="shared" si="58"/>
        <v>0.96805555555555445</v>
      </c>
      <c r="BY93" s="891"/>
      <c r="BZ93" s="101"/>
      <c r="CA93" s="101">
        <f t="shared" si="83"/>
        <v>0.10972222222222183</v>
      </c>
      <c r="CB93" s="1">
        <f t="shared" si="59"/>
        <v>16.682278481012716</v>
      </c>
      <c r="CC93" s="103"/>
      <c r="CD93" s="88">
        <f t="shared" si="43"/>
        <v>157.99999999999943</v>
      </c>
      <c r="CE93" s="88">
        <f t="shared" si="60"/>
        <v>43.93</v>
      </c>
      <c r="CG93" s="33">
        <f t="shared" si="84"/>
        <v>0.10972222222222183</v>
      </c>
      <c r="CH93" s="34">
        <f t="shared" si="61"/>
        <v>157.99999999999943</v>
      </c>
      <c r="CI93" s="35">
        <f t="shared" si="85"/>
        <v>2.633333333333324</v>
      </c>
    </row>
    <row r="94" spans="1:87" ht="13.5" thickBot="1" x14ac:dyDescent="0.25">
      <c r="A94" s="1254"/>
      <c r="B94" s="309">
        <v>71</v>
      </c>
      <c r="C94" s="894">
        <v>1.2499999999999999E-2</v>
      </c>
      <c r="D94" s="895">
        <f t="shared" si="62"/>
        <v>0.87083333333333257</v>
      </c>
      <c r="E94" s="896">
        <v>0</v>
      </c>
      <c r="F94" s="897"/>
      <c r="G94" s="876">
        <v>6.2499999999999995E-3</v>
      </c>
      <c r="H94" s="951">
        <f t="shared" si="63"/>
        <v>0.87708333333333255</v>
      </c>
      <c r="I94" s="882">
        <v>7.6388888888888886E-3</v>
      </c>
      <c r="J94" s="901">
        <f t="shared" si="64"/>
        <v>0.88472222222222141</v>
      </c>
      <c r="K94" s="882">
        <v>4.1666666666666666E-3</v>
      </c>
      <c r="L94" s="901">
        <f t="shared" si="65"/>
        <v>0.88888888888888806</v>
      </c>
      <c r="M94" s="882">
        <v>4.1666666666666666E-3</v>
      </c>
      <c r="N94" s="901">
        <f t="shared" si="66"/>
        <v>0.89305555555555471</v>
      </c>
      <c r="O94" s="901">
        <v>4.1666666666666666E-3</v>
      </c>
      <c r="P94" s="901">
        <f t="shared" si="67"/>
        <v>0.89722222222222137</v>
      </c>
      <c r="Q94" s="101">
        <v>3.472222222222222E-3</v>
      </c>
      <c r="R94" s="901">
        <f t="shared" si="68"/>
        <v>0.90069444444444358</v>
      </c>
      <c r="S94" s="101">
        <v>4.1666666666666666E-3</v>
      </c>
      <c r="T94" s="901">
        <f t="shared" si="69"/>
        <v>0.90486111111111023</v>
      </c>
      <c r="U94" s="901">
        <v>4.1666666666666666E-3</v>
      </c>
      <c r="V94" s="901">
        <f t="shared" si="70"/>
        <v>0.90902777777777688</v>
      </c>
      <c r="W94" s="901">
        <v>5.5555555555555558E-3</v>
      </c>
      <c r="X94" s="901">
        <f t="shared" si="71"/>
        <v>0.91458333333333242</v>
      </c>
      <c r="Y94" s="882">
        <v>6.2499999999999995E-3</v>
      </c>
      <c r="Z94" s="901">
        <f t="shared" si="72"/>
        <v>0.92083333333333239</v>
      </c>
      <c r="AA94" s="901">
        <v>6.2499999999999995E-3</v>
      </c>
      <c r="AB94" s="901">
        <f t="shared" si="73"/>
        <v>0.92708333333333237</v>
      </c>
      <c r="AC94" s="904">
        <v>5.5555555555555558E-3</v>
      </c>
      <c r="AD94" s="904">
        <f t="shared" si="74"/>
        <v>0.93263888888888791</v>
      </c>
      <c r="AE94" s="904">
        <v>5.5555555555555558E-3</v>
      </c>
      <c r="AF94" s="901">
        <f t="shared" si="75"/>
        <v>0.93819444444444344</v>
      </c>
      <c r="AG94" s="889">
        <v>4.1666666666666666E-3</v>
      </c>
      <c r="AH94" s="901">
        <f t="shared" si="76"/>
        <v>0.94236111111111009</v>
      </c>
      <c r="AI94" s="889">
        <v>4.1666666666666666E-3</v>
      </c>
      <c r="AJ94" s="901">
        <f t="shared" si="77"/>
        <v>0.94652777777777675</v>
      </c>
      <c r="AK94" s="889">
        <v>4.1666666666666666E-3</v>
      </c>
      <c r="AL94" s="901">
        <f t="shared" si="78"/>
        <v>0.9506944444444434</v>
      </c>
      <c r="AM94" s="882">
        <v>4.1666666666666666E-3</v>
      </c>
      <c r="AN94" s="901">
        <f t="shared" si="79"/>
        <v>0.95486111111111005</v>
      </c>
      <c r="AO94" s="882">
        <v>4.8611111111111112E-3</v>
      </c>
      <c r="AP94" s="901">
        <f t="shared" si="80"/>
        <v>0.95972222222222114</v>
      </c>
      <c r="AQ94" s="882">
        <v>4.8611111111111112E-3</v>
      </c>
      <c r="AR94" s="901">
        <f t="shared" si="81"/>
        <v>0.96458333333333224</v>
      </c>
      <c r="AS94" s="901">
        <v>4.1666666666666666E-3</v>
      </c>
      <c r="AT94" s="901">
        <f t="shared" si="82"/>
        <v>0.96874999999999889</v>
      </c>
      <c r="AU94" s="901">
        <v>6.9444444444444441E-3</v>
      </c>
      <c r="AV94" s="952">
        <f>+AU94+AT94</f>
        <v>0.97569444444444331</v>
      </c>
      <c r="AW94" s="896">
        <v>0</v>
      </c>
      <c r="AX94" s="901">
        <f>+AW94+AV94</f>
        <v>0.97569444444444331</v>
      </c>
      <c r="AY94" s="901">
        <v>0</v>
      </c>
      <c r="AZ94" s="901">
        <f>+AY94+AX94</f>
        <v>0.97569444444444331</v>
      </c>
      <c r="BA94" s="901">
        <v>0</v>
      </c>
      <c r="BB94" s="901">
        <f>+BA94+AZ94</f>
        <v>0.97569444444444331</v>
      </c>
      <c r="BC94" s="901">
        <v>0</v>
      </c>
      <c r="BD94" s="901">
        <f>+BC94+BB94</f>
        <v>0.97569444444444331</v>
      </c>
      <c r="BE94" s="901">
        <v>0</v>
      </c>
      <c r="BF94" s="901">
        <f>+BE94+BD94</f>
        <v>0.97569444444444331</v>
      </c>
      <c r="BG94" s="901">
        <v>0</v>
      </c>
      <c r="BH94" s="901">
        <f>+BG94+BF94</f>
        <v>0.97569444444444331</v>
      </c>
      <c r="BI94" s="901">
        <v>0</v>
      </c>
      <c r="BJ94" s="901">
        <f>+BI94+BH94</f>
        <v>0.97569444444444331</v>
      </c>
      <c r="BK94" s="901">
        <v>0</v>
      </c>
      <c r="BL94" s="901">
        <f>+BK94+BJ94</f>
        <v>0.97569444444444331</v>
      </c>
      <c r="BM94" s="901">
        <v>0</v>
      </c>
      <c r="BN94" s="901">
        <f>+BM94+BL94</f>
        <v>0.97569444444444331</v>
      </c>
      <c r="BO94" s="901">
        <v>0</v>
      </c>
      <c r="BP94" s="901">
        <f>+BO94+BN94</f>
        <v>0.97569444444444331</v>
      </c>
      <c r="BQ94" s="901">
        <v>0</v>
      </c>
      <c r="BR94" s="901">
        <f>+BQ94+BP94</f>
        <v>0.97569444444444331</v>
      </c>
      <c r="BS94" s="901">
        <v>0</v>
      </c>
      <c r="BT94" s="901">
        <f>+BS94+BR94</f>
        <v>0.97569444444444331</v>
      </c>
      <c r="BU94" s="901">
        <v>0</v>
      </c>
      <c r="BV94" s="901">
        <f>+BU94+BT94</f>
        <v>0.97569444444444331</v>
      </c>
      <c r="BW94" s="887">
        <v>4.8611111111111112E-3</v>
      </c>
      <c r="BX94" s="906">
        <f>+BW94+BV94</f>
        <v>0.9805555555555544</v>
      </c>
      <c r="BY94" s="916"/>
      <c r="BZ94" s="105"/>
      <c r="CA94" s="105">
        <f t="shared" si="83"/>
        <v>0.10972222222222183</v>
      </c>
      <c r="CB94" s="334">
        <f t="shared" si="59"/>
        <v>16.682278481012716</v>
      </c>
      <c r="CC94" s="159"/>
      <c r="CD94" s="88">
        <f t="shared" si="43"/>
        <v>157.99999999999943</v>
      </c>
      <c r="CE94" s="88">
        <f t="shared" si="60"/>
        <v>43.93</v>
      </c>
      <c r="CG94" s="33">
        <f t="shared" si="84"/>
        <v>0.10972222222222183</v>
      </c>
      <c r="CH94" s="34">
        <f t="shared" si="61"/>
        <v>157.99999999999943</v>
      </c>
      <c r="CI94" s="35">
        <f t="shared" si="85"/>
        <v>2.633333333333324</v>
      </c>
    </row>
    <row r="95" spans="1:87" x14ac:dyDescent="0.2">
      <c r="A95" s="1254"/>
      <c r="B95" s="7">
        <v>72</v>
      </c>
      <c r="C95" s="718">
        <v>1.4583333333333332E-2</v>
      </c>
      <c r="D95" s="908">
        <f t="shared" si="62"/>
        <v>0.88541666666666585</v>
      </c>
      <c r="E95" s="874">
        <v>0</v>
      </c>
      <c r="F95" s="875"/>
      <c r="G95" s="876">
        <v>6.2499999999999995E-3</v>
      </c>
      <c r="H95" s="883">
        <f t="shared" si="63"/>
        <v>0.89166666666666583</v>
      </c>
      <c r="I95" s="882">
        <v>7.6388888888888886E-3</v>
      </c>
      <c r="J95" s="882">
        <f t="shared" si="64"/>
        <v>0.89930555555555469</v>
      </c>
      <c r="K95" s="882">
        <v>4.1666666666666666E-3</v>
      </c>
      <c r="L95" s="882">
        <f t="shared" si="65"/>
        <v>0.90347222222222134</v>
      </c>
      <c r="M95" s="882">
        <v>4.1666666666666666E-3</v>
      </c>
      <c r="N95" s="882">
        <f t="shared" si="66"/>
        <v>0.907638888888888</v>
      </c>
      <c r="O95" s="882">
        <v>4.1666666666666666E-3</v>
      </c>
      <c r="P95" s="882">
        <f t="shared" si="67"/>
        <v>0.91180555555555465</v>
      </c>
      <c r="Q95" s="101">
        <v>3.472222222222222E-3</v>
      </c>
      <c r="R95" s="882">
        <f t="shared" si="68"/>
        <v>0.91527777777777686</v>
      </c>
      <c r="S95" s="101">
        <v>4.1666666666666666E-3</v>
      </c>
      <c r="T95" s="882">
        <f t="shared" si="69"/>
        <v>0.91944444444444351</v>
      </c>
      <c r="U95" s="882">
        <v>4.1666666666666666E-3</v>
      </c>
      <c r="V95" s="882">
        <f t="shared" si="70"/>
        <v>0.92361111111111016</v>
      </c>
      <c r="W95" s="882">
        <v>5.5555555555555558E-3</v>
      </c>
      <c r="X95" s="882">
        <f t="shared" si="71"/>
        <v>0.9291666666666657</v>
      </c>
      <c r="Y95" s="882">
        <v>6.2499999999999995E-3</v>
      </c>
      <c r="Z95" s="882">
        <f t="shared" si="72"/>
        <v>0.93541666666666567</v>
      </c>
      <c r="AA95" s="882">
        <v>6.2499999999999995E-3</v>
      </c>
      <c r="AB95" s="882">
        <f t="shared" si="73"/>
        <v>0.94166666666666565</v>
      </c>
      <c r="AC95" s="882">
        <v>5.5555555555555558E-3</v>
      </c>
      <c r="AD95" s="882">
        <f t="shared" si="74"/>
        <v>0.94722222222222119</v>
      </c>
      <c r="AE95" s="882">
        <v>5.5555555555555558E-3</v>
      </c>
      <c r="AF95" s="882">
        <f t="shared" si="75"/>
        <v>0.95277777777777672</v>
      </c>
      <c r="AG95" s="889">
        <v>4.1666666666666666E-3</v>
      </c>
      <c r="AH95" s="882">
        <f t="shared" si="76"/>
        <v>0.95694444444444338</v>
      </c>
      <c r="AI95" s="889">
        <v>4.1666666666666666E-3</v>
      </c>
      <c r="AJ95" s="882">
        <f t="shared" si="77"/>
        <v>0.96111111111111003</v>
      </c>
      <c r="AK95" s="889">
        <v>4.1666666666666666E-3</v>
      </c>
      <c r="AL95" s="882">
        <f t="shared" si="78"/>
        <v>0.96527777777777668</v>
      </c>
      <c r="AM95" s="882">
        <v>4.1666666666666666E-3</v>
      </c>
      <c r="AN95" s="882">
        <f t="shared" si="79"/>
        <v>0.96944444444444333</v>
      </c>
      <c r="AO95" s="882">
        <v>4.8611111111111112E-3</v>
      </c>
      <c r="AP95" s="882">
        <f t="shared" si="80"/>
        <v>0.97430555555555443</v>
      </c>
      <c r="AQ95" s="882">
        <v>4.8611111111111112E-3</v>
      </c>
      <c r="AR95" s="882">
        <f t="shared" si="81"/>
        <v>0.97916666666666552</v>
      </c>
      <c r="AS95" s="882">
        <v>4.1666666666666666E-3</v>
      </c>
      <c r="AT95" s="882">
        <f t="shared" si="82"/>
        <v>0.98333333333333217</v>
      </c>
      <c r="AU95" s="882">
        <v>6.9444444444444441E-3</v>
      </c>
      <c r="AV95" s="948">
        <f t="shared" ref="AV95:AV100" si="86">+AU95+AT95</f>
        <v>0.99027777777777659</v>
      </c>
      <c r="AW95" s="874">
        <v>0</v>
      </c>
      <c r="AX95" s="882">
        <f t="shared" ref="AX95:AX100" si="87">+AW95+AV95</f>
        <v>0.99027777777777659</v>
      </c>
      <c r="AY95" s="882">
        <v>0</v>
      </c>
      <c r="AZ95" s="882">
        <f t="shared" ref="AZ95:AZ100" si="88">+AY95+AX95</f>
        <v>0.99027777777777659</v>
      </c>
      <c r="BA95" s="882">
        <v>0</v>
      </c>
      <c r="BB95" s="882">
        <f t="shared" ref="BB95:BB100" si="89">+BA95+AZ95</f>
        <v>0.99027777777777659</v>
      </c>
      <c r="BC95" s="882">
        <v>0</v>
      </c>
      <c r="BD95" s="882">
        <f t="shared" ref="BD95:BD100" si="90">+BC95+BB95</f>
        <v>0.99027777777777659</v>
      </c>
      <c r="BE95" s="882">
        <v>0</v>
      </c>
      <c r="BF95" s="882">
        <f t="shared" ref="BF95:BF100" si="91">+BE95+BD95</f>
        <v>0.99027777777777659</v>
      </c>
      <c r="BG95" s="882">
        <v>0</v>
      </c>
      <c r="BH95" s="882">
        <f t="shared" ref="BH95:BH100" si="92">+BG95+BF95</f>
        <v>0.99027777777777659</v>
      </c>
      <c r="BI95" s="882">
        <v>0</v>
      </c>
      <c r="BJ95" s="882">
        <f t="shared" ref="BJ95:BJ100" si="93">+BI95+BH95</f>
        <v>0.99027777777777659</v>
      </c>
      <c r="BK95" s="882">
        <v>0</v>
      </c>
      <c r="BL95" s="882">
        <f t="shared" ref="BL95:BL100" si="94">+BK95+BJ95</f>
        <v>0.99027777777777659</v>
      </c>
      <c r="BM95" s="882">
        <v>0</v>
      </c>
      <c r="BN95" s="882">
        <f t="shared" ref="BN95:BN100" si="95">+BM95+BL95</f>
        <v>0.99027777777777659</v>
      </c>
      <c r="BO95" s="882">
        <v>0</v>
      </c>
      <c r="BP95" s="882">
        <f t="shared" ref="BP95:BP100" si="96">+BO95+BN95</f>
        <v>0.99027777777777659</v>
      </c>
      <c r="BQ95" s="882">
        <v>0</v>
      </c>
      <c r="BR95" s="882">
        <f t="shared" ref="BR95:BR100" si="97">+BQ95+BP95</f>
        <v>0.99027777777777659</v>
      </c>
      <c r="BS95" s="882">
        <v>0</v>
      </c>
      <c r="BT95" s="882">
        <f t="shared" ref="BT95:BT100" si="98">+BS95+BR95</f>
        <v>0.99027777777777659</v>
      </c>
      <c r="BU95" s="882">
        <v>0</v>
      </c>
      <c r="BV95" s="882">
        <f t="shared" ref="BV95:BV100" si="99">+BU95+BT95</f>
        <v>0.99027777777777659</v>
      </c>
      <c r="BW95" s="887">
        <v>4.8611111111111112E-3</v>
      </c>
      <c r="BX95" s="883">
        <f t="shared" ref="BX95:BX100" si="100">+BW95+BV95</f>
        <v>0.99513888888888768</v>
      </c>
      <c r="BY95" s="884"/>
      <c r="BZ95" s="104"/>
      <c r="CA95" s="104">
        <f t="shared" si="83"/>
        <v>0.10972222222222183</v>
      </c>
      <c r="CB95" s="1">
        <f t="shared" si="59"/>
        <v>16.682278481012716</v>
      </c>
      <c r="CC95" s="153"/>
      <c r="CD95" s="88">
        <f t="shared" si="43"/>
        <v>157.99999999999943</v>
      </c>
      <c r="CE95" s="88">
        <f t="shared" si="60"/>
        <v>43.93</v>
      </c>
      <c r="CG95" s="33">
        <f t="shared" si="84"/>
        <v>0.10972222222222183</v>
      </c>
      <c r="CH95" s="34">
        <f t="shared" si="61"/>
        <v>157.99999999999943</v>
      </c>
      <c r="CI95" s="35">
        <f t="shared" si="85"/>
        <v>2.633333333333324</v>
      </c>
    </row>
    <row r="96" spans="1:87" x14ac:dyDescent="0.2">
      <c r="A96" s="1254"/>
      <c r="B96" s="308">
        <v>73</v>
      </c>
      <c r="C96" s="718">
        <v>2.0833333333333332E-2</v>
      </c>
      <c r="D96" s="13">
        <f t="shared" si="62"/>
        <v>0.90624999999999922</v>
      </c>
      <c r="E96" s="227">
        <v>0</v>
      </c>
      <c r="G96" s="876">
        <v>6.2499999999999995E-3</v>
      </c>
      <c r="H96" s="220">
        <f t="shared" si="63"/>
        <v>0.9124999999999992</v>
      </c>
      <c r="I96" s="101">
        <v>6.9444444444444441E-3</v>
      </c>
      <c r="J96" s="101">
        <f t="shared" si="64"/>
        <v>0.91944444444444362</v>
      </c>
      <c r="K96" s="104">
        <v>4.1666666666666666E-3</v>
      </c>
      <c r="L96" s="101">
        <f t="shared" si="65"/>
        <v>0.92361111111111027</v>
      </c>
      <c r="M96" s="104">
        <v>4.1666666666666666E-3</v>
      </c>
      <c r="N96" s="101">
        <f t="shared" si="66"/>
        <v>0.92777777777777692</v>
      </c>
      <c r="O96" s="101">
        <v>4.1666666666666666E-3</v>
      </c>
      <c r="P96" s="101">
        <f t="shared" si="67"/>
        <v>0.93194444444444358</v>
      </c>
      <c r="Q96" s="101">
        <v>3.472222222222222E-3</v>
      </c>
      <c r="R96" s="101">
        <f t="shared" si="68"/>
        <v>0.93541666666666579</v>
      </c>
      <c r="S96" s="101">
        <v>3.472222222222222E-3</v>
      </c>
      <c r="T96" s="101">
        <f t="shared" si="69"/>
        <v>0.938888888888888</v>
      </c>
      <c r="U96" s="101">
        <v>3.472222222222222E-3</v>
      </c>
      <c r="V96" s="101">
        <f t="shared" si="70"/>
        <v>0.94236111111111021</v>
      </c>
      <c r="W96" s="101">
        <v>5.5555555555555558E-3</v>
      </c>
      <c r="X96" s="101">
        <f t="shared" si="71"/>
        <v>0.94791666666666574</v>
      </c>
      <c r="Y96" s="104">
        <v>5.5555555555555558E-3</v>
      </c>
      <c r="Z96" s="101">
        <f t="shared" si="72"/>
        <v>0.95347222222222128</v>
      </c>
      <c r="AA96" s="101">
        <v>6.2499999999999995E-3</v>
      </c>
      <c r="AB96" s="101">
        <f t="shared" si="73"/>
        <v>0.95972222222222126</v>
      </c>
      <c r="AC96" s="104">
        <v>5.5555555555555558E-3</v>
      </c>
      <c r="AD96" s="104">
        <f t="shared" si="74"/>
        <v>0.96527777777777679</v>
      </c>
      <c r="AE96" s="104">
        <v>5.5555555555555558E-3</v>
      </c>
      <c r="AF96" s="101">
        <f t="shared" si="75"/>
        <v>0.97083333333333233</v>
      </c>
      <c r="AG96" s="101">
        <v>4.1666666666666666E-3</v>
      </c>
      <c r="AH96" s="101">
        <f t="shared" si="76"/>
        <v>0.97499999999999898</v>
      </c>
      <c r="AI96" s="101">
        <v>3.472222222222222E-3</v>
      </c>
      <c r="AJ96" s="101">
        <f t="shared" si="77"/>
        <v>0.97847222222222119</v>
      </c>
      <c r="AK96" s="101">
        <v>4.1666666666666666E-3</v>
      </c>
      <c r="AL96" s="101">
        <f t="shared" si="78"/>
        <v>0.98263888888888784</v>
      </c>
      <c r="AM96" s="104">
        <v>4.1666666666666666E-3</v>
      </c>
      <c r="AN96" s="101">
        <f t="shared" si="79"/>
        <v>0.98680555555555449</v>
      </c>
      <c r="AO96" s="104">
        <v>4.8611111111111112E-3</v>
      </c>
      <c r="AP96" s="101">
        <f t="shared" si="80"/>
        <v>0.99166666666666559</v>
      </c>
      <c r="AQ96" s="104">
        <v>4.8611111111111112E-3</v>
      </c>
      <c r="AR96" s="101">
        <f t="shared" si="81"/>
        <v>0.99652777777777668</v>
      </c>
      <c r="AS96" s="101">
        <v>4.1666666666666666E-3</v>
      </c>
      <c r="AT96" s="101">
        <f t="shared" si="82"/>
        <v>1.0006944444444434</v>
      </c>
      <c r="AU96" s="101">
        <v>6.9444444444444441E-3</v>
      </c>
      <c r="AV96" s="168">
        <f t="shared" si="86"/>
        <v>1.0076388888888879</v>
      </c>
      <c r="AW96" s="227">
        <v>0</v>
      </c>
      <c r="AX96" s="101">
        <f t="shared" si="87"/>
        <v>1.0076388888888879</v>
      </c>
      <c r="AY96" s="101">
        <v>0</v>
      </c>
      <c r="AZ96" s="101">
        <f t="shared" si="88"/>
        <v>1.0076388888888879</v>
      </c>
      <c r="BA96" s="101">
        <v>0</v>
      </c>
      <c r="BB96" s="101">
        <f t="shared" si="89"/>
        <v>1.0076388888888879</v>
      </c>
      <c r="BC96" s="101">
        <v>0</v>
      </c>
      <c r="BD96" s="101">
        <f t="shared" si="90"/>
        <v>1.0076388888888879</v>
      </c>
      <c r="BE96" s="101">
        <v>0</v>
      </c>
      <c r="BF96" s="101">
        <f t="shared" si="91"/>
        <v>1.0076388888888879</v>
      </c>
      <c r="BG96" s="101">
        <v>0</v>
      </c>
      <c r="BH96" s="101">
        <f t="shared" si="92"/>
        <v>1.0076388888888879</v>
      </c>
      <c r="BI96" s="101">
        <v>0</v>
      </c>
      <c r="BJ96" s="101">
        <f t="shared" si="93"/>
        <v>1.0076388888888879</v>
      </c>
      <c r="BK96" s="101">
        <v>0</v>
      </c>
      <c r="BL96" s="101">
        <f t="shared" si="94"/>
        <v>1.0076388888888879</v>
      </c>
      <c r="BM96" s="101">
        <v>0</v>
      </c>
      <c r="BN96" s="101">
        <f t="shared" si="95"/>
        <v>1.0076388888888879</v>
      </c>
      <c r="BO96" s="101">
        <v>0</v>
      </c>
      <c r="BP96" s="101">
        <f t="shared" si="96"/>
        <v>1.0076388888888879</v>
      </c>
      <c r="BQ96" s="101">
        <v>0</v>
      </c>
      <c r="BR96" s="101">
        <f t="shared" si="97"/>
        <v>1.0076388888888879</v>
      </c>
      <c r="BS96" s="101">
        <v>0</v>
      </c>
      <c r="BT96" s="101">
        <f t="shared" si="98"/>
        <v>1.0076388888888879</v>
      </c>
      <c r="BU96" s="101">
        <v>0</v>
      </c>
      <c r="BV96" s="101">
        <f t="shared" si="99"/>
        <v>1.0076388888888879</v>
      </c>
      <c r="BW96" s="887">
        <v>4.8611111111111112E-3</v>
      </c>
      <c r="BX96" s="102">
        <f t="shared" si="100"/>
        <v>1.0124999999999991</v>
      </c>
      <c r="BY96" s="891"/>
      <c r="BZ96" s="101"/>
      <c r="CA96" s="101">
        <f t="shared" si="83"/>
        <v>0.10624999999999984</v>
      </c>
      <c r="CB96" s="1">
        <f t="shared" si="59"/>
        <v>17.227450980392181</v>
      </c>
      <c r="CC96" s="103"/>
      <c r="CD96" s="88">
        <f t="shared" si="43"/>
        <v>152.99999999999977</v>
      </c>
      <c r="CE96" s="88">
        <f t="shared" si="60"/>
        <v>43.93</v>
      </c>
      <c r="CG96" s="33">
        <f t="shared" si="84"/>
        <v>0.10624999999999984</v>
      </c>
      <c r="CH96" s="34">
        <f t="shared" si="61"/>
        <v>152.99999999999977</v>
      </c>
      <c r="CI96" s="35">
        <f t="shared" si="85"/>
        <v>2.5499999999999963</v>
      </c>
    </row>
    <row r="97" spans="1:87" x14ac:dyDescent="0.2">
      <c r="A97" s="1254"/>
      <c r="B97" s="308">
        <v>74</v>
      </c>
      <c r="C97" s="718">
        <v>2.4305555555555556E-2</v>
      </c>
      <c r="D97" s="13">
        <f t="shared" si="62"/>
        <v>0.9305555555555548</v>
      </c>
      <c r="E97" s="227">
        <v>0</v>
      </c>
      <c r="G97" s="876">
        <v>6.2499999999999995E-3</v>
      </c>
      <c r="H97" s="220">
        <f t="shared" si="63"/>
        <v>0.93680555555555478</v>
      </c>
      <c r="I97" s="101">
        <v>6.9444444444444441E-3</v>
      </c>
      <c r="J97" s="101">
        <f t="shared" si="64"/>
        <v>0.9437499999999992</v>
      </c>
      <c r="K97" s="104">
        <v>4.1666666666666666E-3</v>
      </c>
      <c r="L97" s="101">
        <f t="shared" si="65"/>
        <v>0.94791666666666585</v>
      </c>
      <c r="M97" s="104">
        <v>4.1666666666666666E-3</v>
      </c>
      <c r="N97" s="101">
        <f t="shared" si="66"/>
        <v>0.9520833333333325</v>
      </c>
      <c r="O97" s="101">
        <v>4.1666666666666666E-3</v>
      </c>
      <c r="P97" s="101">
        <f t="shared" si="67"/>
        <v>0.95624999999999916</v>
      </c>
      <c r="Q97" s="101">
        <v>3.472222222222222E-3</v>
      </c>
      <c r="R97" s="101">
        <f t="shared" si="68"/>
        <v>0.95972222222222137</v>
      </c>
      <c r="S97" s="101">
        <v>3.472222222222222E-3</v>
      </c>
      <c r="T97" s="101">
        <f t="shared" si="69"/>
        <v>0.96319444444444358</v>
      </c>
      <c r="U97" s="101">
        <v>3.472222222222222E-3</v>
      </c>
      <c r="V97" s="101">
        <f t="shared" si="70"/>
        <v>0.96666666666666579</v>
      </c>
      <c r="W97" s="101">
        <v>5.5555555555555558E-3</v>
      </c>
      <c r="X97" s="101">
        <f t="shared" si="71"/>
        <v>0.97222222222222132</v>
      </c>
      <c r="Y97" s="104">
        <v>5.5555555555555558E-3</v>
      </c>
      <c r="Z97" s="101">
        <f t="shared" si="72"/>
        <v>0.97777777777777686</v>
      </c>
      <c r="AA97" s="101">
        <v>6.2499999999999995E-3</v>
      </c>
      <c r="AB97" s="101">
        <f t="shared" si="73"/>
        <v>0.98402777777777684</v>
      </c>
      <c r="AC97" s="104">
        <v>5.5555555555555558E-3</v>
      </c>
      <c r="AD97" s="104">
        <f t="shared" si="74"/>
        <v>0.98958333333333237</v>
      </c>
      <c r="AE97" s="104">
        <v>5.5555555555555558E-3</v>
      </c>
      <c r="AF97" s="101">
        <f t="shared" si="75"/>
        <v>0.99513888888888791</v>
      </c>
      <c r="AG97" s="101">
        <v>4.1666666666666666E-3</v>
      </c>
      <c r="AH97" s="101">
        <f t="shared" si="76"/>
        <v>0.99930555555555456</v>
      </c>
      <c r="AI97" s="101">
        <v>3.472222222222222E-3</v>
      </c>
      <c r="AJ97" s="101">
        <f t="shared" si="77"/>
        <v>1.0027777777777769</v>
      </c>
      <c r="AK97" s="101">
        <v>4.1666666666666666E-3</v>
      </c>
      <c r="AL97" s="101">
        <f t="shared" si="78"/>
        <v>1.0069444444444435</v>
      </c>
      <c r="AM97" s="104">
        <v>4.1666666666666666E-3</v>
      </c>
      <c r="AN97" s="101">
        <f t="shared" si="79"/>
        <v>1.0111111111111102</v>
      </c>
      <c r="AO97" s="104">
        <v>4.8611111111111112E-3</v>
      </c>
      <c r="AP97" s="101">
        <f t="shared" si="80"/>
        <v>1.0159722222222214</v>
      </c>
      <c r="AQ97" s="104">
        <v>4.8611111111111112E-3</v>
      </c>
      <c r="AR97" s="101">
        <f t="shared" si="81"/>
        <v>1.0208333333333326</v>
      </c>
      <c r="AS97" s="101">
        <v>4.1666666666666666E-3</v>
      </c>
      <c r="AT97" s="101">
        <f t="shared" si="82"/>
        <v>1.0249999999999992</v>
      </c>
      <c r="AU97" s="101">
        <v>6.9444444444444441E-3</v>
      </c>
      <c r="AV97" s="168">
        <f t="shared" si="86"/>
        <v>1.0319444444444437</v>
      </c>
      <c r="AW97" s="227">
        <v>0</v>
      </c>
      <c r="AX97" s="101">
        <f t="shared" si="87"/>
        <v>1.0319444444444437</v>
      </c>
      <c r="AY97" s="101">
        <v>0</v>
      </c>
      <c r="AZ97" s="101">
        <f t="shared" si="88"/>
        <v>1.0319444444444437</v>
      </c>
      <c r="BA97" s="101">
        <v>0</v>
      </c>
      <c r="BB97" s="101">
        <f t="shared" si="89"/>
        <v>1.0319444444444437</v>
      </c>
      <c r="BC97" s="101">
        <v>0</v>
      </c>
      <c r="BD97" s="101">
        <f t="shared" si="90"/>
        <v>1.0319444444444437</v>
      </c>
      <c r="BE97" s="101">
        <v>0</v>
      </c>
      <c r="BF97" s="101">
        <f t="shared" si="91"/>
        <v>1.0319444444444437</v>
      </c>
      <c r="BG97" s="101">
        <v>0</v>
      </c>
      <c r="BH97" s="101">
        <f t="shared" si="92"/>
        <v>1.0319444444444437</v>
      </c>
      <c r="BI97" s="101">
        <v>0</v>
      </c>
      <c r="BJ97" s="101">
        <f t="shared" si="93"/>
        <v>1.0319444444444437</v>
      </c>
      <c r="BK97" s="101">
        <v>0</v>
      </c>
      <c r="BL97" s="101">
        <f t="shared" si="94"/>
        <v>1.0319444444444437</v>
      </c>
      <c r="BM97" s="101">
        <v>0</v>
      </c>
      <c r="BN97" s="101">
        <f t="shared" si="95"/>
        <v>1.0319444444444437</v>
      </c>
      <c r="BO97" s="101">
        <v>0</v>
      </c>
      <c r="BP97" s="101">
        <f t="shared" si="96"/>
        <v>1.0319444444444437</v>
      </c>
      <c r="BQ97" s="101">
        <v>0</v>
      </c>
      <c r="BR97" s="101">
        <f t="shared" si="97"/>
        <v>1.0319444444444437</v>
      </c>
      <c r="BS97" s="101">
        <v>0</v>
      </c>
      <c r="BT97" s="101">
        <f t="shared" si="98"/>
        <v>1.0319444444444437</v>
      </c>
      <c r="BU97" s="101">
        <v>0</v>
      </c>
      <c r="BV97" s="101">
        <f t="shared" si="99"/>
        <v>1.0319444444444437</v>
      </c>
      <c r="BW97" s="887">
        <v>4.8611111111111112E-3</v>
      </c>
      <c r="BX97" s="102">
        <f t="shared" si="100"/>
        <v>1.0368055555555549</v>
      </c>
      <c r="BY97" s="891"/>
      <c r="BZ97" s="101"/>
      <c r="CA97" s="101">
        <f t="shared" si="83"/>
        <v>0.10625000000000007</v>
      </c>
      <c r="CB97" s="1">
        <f t="shared" si="59"/>
        <v>17.227450980392145</v>
      </c>
      <c r="CC97" s="103"/>
      <c r="CD97" s="88">
        <f t="shared" si="43"/>
        <v>153.00000000000009</v>
      </c>
      <c r="CE97" s="88">
        <f t="shared" si="60"/>
        <v>43.93</v>
      </c>
      <c r="CG97" s="33">
        <f t="shared" si="84"/>
        <v>0.10625000000000007</v>
      </c>
      <c r="CH97" s="34">
        <f t="shared" si="61"/>
        <v>153.00000000000009</v>
      </c>
      <c r="CI97" s="35">
        <f t="shared" si="85"/>
        <v>2.5500000000000016</v>
      </c>
    </row>
    <row r="98" spans="1:87" x14ac:dyDescent="0.2">
      <c r="A98" s="1254"/>
      <c r="B98" s="308">
        <v>75</v>
      </c>
      <c r="C98" s="718">
        <v>2.4305555555555556E-2</v>
      </c>
      <c r="D98" s="102">
        <f t="shared" si="62"/>
        <v>0.95486111111111038</v>
      </c>
      <c r="E98" s="104">
        <v>0</v>
      </c>
      <c r="G98" s="876">
        <v>6.2499999999999995E-3</v>
      </c>
      <c r="H98" s="220">
        <f t="shared" si="63"/>
        <v>0.96111111111111036</v>
      </c>
      <c r="I98" s="101">
        <v>6.9444444444444441E-3</v>
      </c>
      <c r="J98" s="101">
        <f t="shared" si="64"/>
        <v>0.96805555555555478</v>
      </c>
      <c r="K98" s="104">
        <v>4.1666666666666666E-3</v>
      </c>
      <c r="L98" s="101">
        <f t="shared" si="65"/>
        <v>0.97222222222222143</v>
      </c>
      <c r="M98" s="104">
        <v>4.1666666666666666E-3</v>
      </c>
      <c r="N98" s="101">
        <f t="shared" si="66"/>
        <v>0.97638888888888808</v>
      </c>
      <c r="O98" s="101">
        <v>4.1666666666666666E-3</v>
      </c>
      <c r="P98" s="101">
        <f t="shared" si="67"/>
        <v>0.98055555555555474</v>
      </c>
      <c r="Q98" s="101">
        <v>3.472222222222222E-3</v>
      </c>
      <c r="R98" s="101">
        <f t="shared" si="68"/>
        <v>0.98402777777777695</v>
      </c>
      <c r="S98" s="101">
        <v>3.472222222222222E-3</v>
      </c>
      <c r="T98" s="101">
        <f t="shared" si="69"/>
        <v>0.98749999999999916</v>
      </c>
      <c r="U98" s="101">
        <v>3.472222222222222E-3</v>
      </c>
      <c r="V98" s="101">
        <f t="shared" si="70"/>
        <v>0.99097222222222137</v>
      </c>
      <c r="W98" s="101">
        <v>5.5555555555555558E-3</v>
      </c>
      <c r="X98" s="101">
        <f t="shared" si="71"/>
        <v>0.9965277777777769</v>
      </c>
      <c r="Y98" s="104">
        <v>5.5555555555555558E-3</v>
      </c>
      <c r="Z98" s="101">
        <f t="shared" si="72"/>
        <v>1.0020833333333325</v>
      </c>
      <c r="AA98" s="101">
        <v>6.2499999999999995E-3</v>
      </c>
      <c r="AB98" s="101">
        <f t="shared" si="73"/>
        <v>1.0083333333333326</v>
      </c>
      <c r="AC98" s="104">
        <v>5.5555555555555558E-3</v>
      </c>
      <c r="AD98" s="104">
        <f t="shared" si="74"/>
        <v>1.0138888888888882</v>
      </c>
      <c r="AE98" s="104">
        <v>5.5555555555555558E-3</v>
      </c>
      <c r="AF98" s="101">
        <f t="shared" si="75"/>
        <v>1.0194444444444437</v>
      </c>
      <c r="AG98" s="101">
        <v>4.1666666666666666E-3</v>
      </c>
      <c r="AH98" s="101">
        <f t="shared" si="76"/>
        <v>1.0236111111111104</v>
      </c>
      <c r="AI98" s="101">
        <v>3.472222222222222E-3</v>
      </c>
      <c r="AJ98" s="101">
        <f t="shared" si="77"/>
        <v>1.0270833333333327</v>
      </c>
      <c r="AK98" s="101">
        <v>4.1666666666666666E-3</v>
      </c>
      <c r="AL98" s="101">
        <f t="shared" si="78"/>
        <v>1.0312499999999993</v>
      </c>
      <c r="AM98" s="104">
        <v>4.1666666666666666E-3</v>
      </c>
      <c r="AN98" s="101">
        <f t="shared" si="79"/>
        <v>1.035416666666666</v>
      </c>
      <c r="AO98" s="104">
        <v>4.8611111111111112E-3</v>
      </c>
      <c r="AP98" s="101">
        <f t="shared" si="80"/>
        <v>1.0402777777777772</v>
      </c>
      <c r="AQ98" s="104">
        <v>4.8611111111111112E-3</v>
      </c>
      <c r="AR98" s="101">
        <f t="shared" si="81"/>
        <v>1.0451388888888884</v>
      </c>
      <c r="AS98" s="101">
        <v>4.1666666666666666E-3</v>
      </c>
      <c r="AT98" s="101">
        <f t="shared" si="82"/>
        <v>1.049305555555555</v>
      </c>
      <c r="AU98" s="101">
        <v>6.9444444444444441E-3</v>
      </c>
      <c r="AV98" s="337">
        <f t="shared" si="86"/>
        <v>1.0562499999999995</v>
      </c>
      <c r="AW98" s="115">
        <v>0</v>
      </c>
      <c r="AX98" s="104">
        <f t="shared" si="87"/>
        <v>1.0562499999999995</v>
      </c>
      <c r="AY98" s="104">
        <v>0</v>
      </c>
      <c r="AZ98" s="104">
        <f t="shared" si="88"/>
        <v>1.0562499999999995</v>
      </c>
      <c r="BA98" s="104">
        <v>0</v>
      </c>
      <c r="BB98" s="104">
        <f t="shared" si="89"/>
        <v>1.0562499999999995</v>
      </c>
      <c r="BC98" s="104">
        <v>0</v>
      </c>
      <c r="BD98" s="104">
        <f t="shared" si="90"/>
        <v>1.0562499999999995</v>
      </c>
      <c r="BE98" s="104">
        <v>0</v>
      </c>
      <c r="BF98" s="104">
        <f t="shared" si="91"/>
        <v>1.0562499999999995</v>
      </c>
      <c r="BG98" s="104">
        <v>0</v>
      </c>
      <c r="BH98" s="104">
        <f t="shared" si="92"/>
        <v>1.0562499999999995</v>
      </c>
      <c r="BI98" s="104">
        <v>0</v>
      </c>
      <c r="BJ98" s="104">
        <f t="shared" si="93"/>
        <v>1.0562499999999995</v>
      </c>
      <c r="BK98" s="104">
        <v>0</v>
      </c>
      <c r="BL98" s="104">
        <f t="shared" si="94"/>
        <v>1.0562499999999995</v>
      </c>
      <c r="BM98" s="104">
        <v>0</v>
      </c>
      <c r="BN98" s="104">
        <f t="shared" si="95"/>
        <v>1.0562499999999995</v>
      </c>
      <c r="BO98" s="104">
        <v>0</v>
      </c>
      <c r="BP98" s="104">
        <f t="shared" si="96"/>
        <v>1.0562499999999995</v>
      </c>
      <c r="BQ98" s="104">
        <v>0</v>
      </c>
      <c r="BR98" s="104">
        <f t="shared" si="97"/>
        <v>1.0562499999999995</v>
      </c>
      <c r="BS98" s="104">
        <v>0</v>
      </c>
      <c r="BT98" s="104">
        <f t="shared" si="98"/>
        <v>1.0562499999999995</v>
      </c>
      <c r="BU98" s="104">
        <v>0</v>
      </c>
      <c r="BV98" s="104">
        <f t="shared" si="99"/>
        <v>1.0562499999999995</v>
      </c>
      <c r="BW98" s="887">
        <v>4.8611111111111112E-3</v>
      </c>
      <c r="BX98" s="102">
        <f t="shared" si="100"/>
        <v>1.0611111111111107</v>
      </c>
      <c r="BY98" s="884"/>
      <c r="BZ98" s="104"/>
      <c r="CA98" s="104">
        <f t="shared" si="83"/>
        <v>0.10625000000000029</v>
      </c>
      <c r="CB98" s="1">
        <f t="shared" si="59"/>
        <v>17.22745098039211</v>
      </c>
      <c r="CC98" s="103"/>
      <c r="CD98" s="88">
        <f t="shared" si="43"/>
        <v>153.00000000000043</v>
      </c>
      <c r="CE98" s="88">
        <f t="shared" si="60"/>
        <v>43.93</v>
      </c>
      <c r="CG98" s="33">
        <f t="shared" si="84"/>
        <v>0.10625000000000029</v>
      </c>
      <c r="CH98" s="34">
        <f t="shared" si="61"/>
        <v>153.00000000000043</v>
      </c>
      <c r="CI98" s="35">
        <f t="shared" si="85"/>
        <v>2.5500000000000069</v>
      </c>
    </row>
    <row r="99" spans="1:87" x14ac:dyDescent="0.2">
      <c r="A99" s="1254"/>
      <c r="B99" s="308">
        <v>76</v>
      </c>
      <c r="C99" s="718">
        <v>2.7777777777777776E-2</v>
      </c>
      <c r="D99" s="102">
        <f t="shared" si="62"/>
        <v>0.98263888888888817</v>
      </c>
      <c r="E99" s="104">
        <v>0</v>
      </c>
      <c r="G99" s="876">
        <v>6.2499999999999995E-3</v>
      </c>
      <c r="H99" s="220">
        <f t="shared" si="63"/>
        <v>0.98888888888888815</v>
      </c>
      <c r="I99" s="101">
        <v>6.9444444444444441E-3</v>
      </c>
      <c r="J99" s="101">
        <f t="shared" si="64"/>
        <v>0.99583333333333257</v>
      </c>
      <c r="K99" s="104">
        <v>4.1666666666666666E-3</v>
      </c>
      <c r="L99" s="101">
        <f t="shared" si="65"/>
        <v>0.99999999999999922</v>
      </c>
      <c r="M99" s="104">
        <v>4.1666666666666666E-3</v>
      </c>
      <c r="N99" s="101">
        <f t="shared" si="66"/>
        <v>1.004166666666666</v>
      </c>
      <c r="O99" s="101">
        <v>4.1666666666666666E-3</v>
      </c>
      <c r="P99" s="101">
        <f t="shared" si="67"/>
        <v>1.0083333333333326</v>
      </c>
      <c r="Q99" s="101">
        <v>3.472222222222222E-3</v>
      </c>
      <c r="R99" s="101">
        <f t="shared" si="68"/>
        <v>1.011805555555555</v>
      </c>
      <c r="S99" s="101">
        <v>3.472222222222222E-3</v>
      </c>
      <c r="T99" s="101">
        <f t="shared" si="69"/>
        <v>1.0152777777777773</v>
      </c>
      <c r="U99" s="101">
        <v>3.472222222222222E-3</v>
      </c>
      <c r="V99" s="101">
        <f t="shared" si="70"/>
        <v>1.0187499999999996</v>
      </c>
      <c r="W99" s="101">
        <v>5.5555555555555558E-3</v>
      </c>
      <c r="X99" s="101">
        <f t="shared" si="71"/>
        <v>1.0243055555555551</v>
      </c>
      <c r="Y99" s="104">
        <v>5.5555555555555558E-3</v>
      </c>
      <c r="Z99" s="101">
        <f t="shared" si="72"/>
        <v>1.0298611111111107</v>
      </c>
      <c r="AA99" s="101">
        <v>6.2499999999999995E-3</v>
      </c>
      <c r="AB99" s="101">
        <f t="shared" si="73"/>
        <v>1.0361111111111108</v>
      </c>
      <c r="AC99" s="104">
        <v>5.5555555555555558E-3</v>
      </c>
      <c r="AD99" s="104">
        <f t="shared" si="74"/>
        <v>1.0416666666666663</v>
      </c>
      <c r="AE99" s="104">
        <v>5.5555555555555558E-3</v>
      </c>
      <c r="AF99" s="101">
        <f t="shared" si="75"/>
        <v>1.0472222222222218</v>
      </c>
      <c r="AG99" s="101">
        <v>4.1666666666666666E-3</v>
      </c>
      <c r="AH99" s="101">
        <f t="shared" si="76"/>
        <v>1.0513888888888885</v>
      </c>
      <c r="AI99" s="101">
        <v>3.472222222222222E-3</v>
      </c>
      <c r="AJ99" s="101">
        <f t="shared" si="77"/>
        <v>1.0548611111111108</v>
      </c>
      <c r="AK99" s="101">
        <v>4.1666666666666666E-3</v>
      </c>
      <c r="AL99" s="101">
        <f t="shared" si="78"/>
        <v>1.0590277777777775</v>
      </c>
      <c r="AM99" s="104">
        <v>4.1666666666666666E-3</v>
      </c>
      <c r="AN99" s="101">
        <f t="shared" si="79"/>
        <v>1.0631944444444441</v>
      </c>
      <c r="AO99" s="104">
        <v>4.8611111111111112E-3</v>
      </c>
      <c r="AP99" s="101">
        <f t="shared" si="80"/>
        <v>1.0680555555555553</v>
      </c>
      <c r="AQ99" s="104">
        <v>4.8611111111111112E-3</v>
      </c>
      <c r="AR99" s="101">
        <f t="shared" si="81"/>
        <v>1.0729166666666665</v>
      </c>
      <c r="AS99" s="101">
        <v>4.1666666666666666E-3</v>
      </c>
      <c r="AT99" s="101">
        <f t="shared" si="82"/>
        <v>1.0770833333333332</v>
      </c>
      <c r="AU99" s="101">
        <v>6.9444444444444441E-3</v>
      </c>
      <c r="AV99" s="337">
        <f t="shared" si="86"/>
        <v>1.0840277777777776</v>
      </c>
      <c r="AW99" s="115">
        <v>0</v>
      </c>
      <c r="AX99" s="104">
        <f t="shared" si="87"/>
        <v>1.0840277777777776</v>
      </c>
      <c r="AY99" s="104">
        <v>0</v>
      </c>
      <c r="AZ99" s="104">
        <f t="shared" si="88"/>
        <v>1.0840277777777776</v>
      </c>
      <c r="BA99" s="104">
        <v>0</v>
      </c>
      <c r="BB99" s="104">
        <f t="shared" si="89"/>
        <v>1.0840277777777776</v>
      </c>
      <c r="BC99" s="104">
        <v>0</v>
      </c>
      <c r="BD99" s="104">
        <f t="shared" si="90"/>
        <v>1.0840277777777776</v>
      </c>
      <c r="BE99" s="104">
        <v>0</v>
      </c>
      <c r="BF99" s="104">
        <f t="shared" si="91"/>
        <v>1.0840277777777776</v>
      </c>
      <c r="BG99" s="104">
        <v>0</v>
      </c>
      <c r="BH99" s="104">
        <f t="shared" si="92"/>
        <v>1.0840277777777776</v>
      </c>
      <c r="BI99" s="104">
        <v>0</v>
      </c>
      <c r="BJ99" s="104">
        <f t="shared" si="93"/>
        <v>1.0840277777777776</v>
      </c>
      <c r="BK99" s="104">
        <v>0</v>
      </c>
      <c r="BL99" s="104">
        <f t="shared" si="94"/>
        <v>1.0840277777777776</v>
      </c>
      <c r="BM99" s="104">
        <v>0</v>
      </c>
      <c r="BN99" s="104">
        <f t="shared" si="95"/>
        <v>1.0840277777777776</v>
      </c>
      <c r="BO99" s="104">
        <v>0</v>
      </c>
      <c r="BP99" s="104">
        <f t="shared" si="96"/>
        <v>1.0840277777777776</v>
      </c>
      <c r="BQ99" s="104">
        <v>0</v>
      </c>
      <c r="BR99" s="104">
        <f t="shared" si="97"/>
        <v>1.0840277777777776</v>
      </c>
      <c r="BS99" s="104">
        <v>0</v>
      </c>
      <c r="BT99" s="104">
        <f t="shared" si="98"/>
        <v>1.0840277777777776</v>
      </c>
      <c r="BU99" s="104">
        <v>0</v>
      </c>
      <c r="BV99" s="104">
        <f t="shared" si="99"/>
        <v>1.0840277777777776</v>
      </c>
      <c r="BW99" s="887">
        <v>4.8611111111111112E-3</v>
      </c>
      <c r="BX99" s="102">
        <f t="shared" si="100"/>
        <v>1.0888888888888888</v>
      </c>
      <c r="BY99" s="884"/>
      <c r="BZ99" s="104"/>
      <c r="CA99" s="104">
        <f t="shared" si="83"/>
        <v>0.10625000000000062</v>
      </c>
      <c r="CB99" s="1">
        <f t="shared" si="59"/>
        <v>17.227450980392053</v>
      </c>
      <c r="CC99" s="153"/>
      <c r="CD99" s="88">
        <f t="shared" si="43"/>
        <v>153.00000000000091</v>
      </c>
      <c r="CE99" s="88">
        <f t="shared" si="60"/>
        <v>43.93</v>
      </c>
      <c r="CG99" s="33">
        <f t="shared" si="84"/>
        <v>0.10625000000000062</v>
      </c>
      <c r="CH99" s="34">
        <f t="shared" si="61"/>
        <v>153.00000000000091</v>
      </c>
      <c r="CI99" s="35">
        <f t="shared" si="85"/>
        <v>2.5500000000000154</v>
      </c>
    </row>
    <row r="100" spans="1:87" x14ac:dyDescent="0.2">
      <c r="A100" s="1254"/>
      <c r="B100" s="308">
        <v>77</v>
      </c>
      <c r="C100" s="718">
        <v>3.125E-2</v>
      </c>
      <c r="D100" s="102">
        <f t="shared" si="62"/>
        <v>1.0138888888888882</v>
      </c>
      <c r="E100" s="104">
        <v>0</v>
      </c>
      <c r="G100" s="876">
        <v>6.2499999999999995E-3</v>
      </c>
      <c r="H100" s="220">
        <f t="shared" si="63"/>
        <v>1.0201388888888883</v>
      </c>
      <c r="I100" s="101">
        <v>6.9444444444444441E-3</v>
      </c>
      <c r="J100" s="101">
        <f t="shared" si="64"/>
        <v>1.0270833333333327</v>
      </c>
      <c r="K100" s="104">
        <v>4.1666666666666666E-3</v>
      </c>
      <c r="L100" s="101">
        <f t="shared" si="65"/>
        <v>1.0312499999999993</v>
      </c>
      <c r="M100" s="104">
        <v>4.1666666666666666E-3</v>
      </c>
      <c r="N100" s="101">
        <f t="shared" si="66"/>
        <v>1.035416666666666</v>
      </c>
      <c r="O100" s="101">
        <v>4.1666666666666666E-3</v>
      </c>
      <c r="P100" s="101">
        <f t="shared" si="67"/>
        <v>1.0395833333333326</v>
      </c>
      <c r="Q100" s="101">
        <v>3.472222222222222E-3</v>
      </c>
      <c r="R100" s="101">
        <f t="shared" si="68"/>
        <v>1.043055555555555</v>
      </c>
      <c r="S100" s="101">
        <v>3.472222222222222E-3</v>
      </c>
      <c r="T100" s="101">
        <f t="shared" si="69"/>
        <v>1.0465277777777773</v>
      </c>
      <c r="U100" s="101">
        <v>3.472222222222222E-3</v>
      </c>
      <c r="V100" s="101">
        <f t="shared" si="70"/>
        <v>1.0499999999999996</v>
      </c>
      <c r="W100" s="101">
        <v>5.5555555555555558E-3</v>
      </c>
      <c r="X100" s="101">
        <f t="shared" si="71"/>
        <v>1.0555555555555551</v>
      </c>
      <c r="Y100" s="104">
        <v>5.5555555555555558E-3</v>
      </c>
      <c r="Z100" s="101">
        <f t="shared" si="72"/>
        <v>1.0611111111111107</v>
      </c>
      <c r="AA100" s="101">
        <v>6.2499999999999995E-3</v>
      </c>
      <c r="AB100" s="101">
        <f t="shared" si="73"/>
        <v>1.0673611111111108</v>
      </c>
      <c r="AC100" s="104">
        <v>5.5555555555555558E-3</v>
      </c>
      <c r="AD100" s="104">
        <f t="shared" si="74"/>
        <v>1.0729166666666663</v>
      </c>
      <c r="AE100" s="104">
        <v>5.5555555555555558E-3</v>
      </c>
      <c r="AF100" s="101">
        <f t="shared" si="75"/>
        <v>1.0784722222222218</v>
      </c>
      <c r="AG100" s="101">
        <v>4.1666666666666666E-3</v>
      </c>
      <c r="AH100" s="101">
        <f t="shared" si="76"/>
        <v>1.0826388888888885</v>
      </c>
      <c r="AI100" s="101">
        <v>3.472222222222222E-3</v>
      </c>
      <c r="AJ100" s="101">
        <f t="shared" si="77"/>
        <v>1.0861111111111108</v>
      </c>
      <c r="AK100" s="101">
        <v>4.1666666666666666E-3</v>
      </c>
      <c r="AL100" s="101">
        <f t="shared" si="78"/>
        <v>1.0902777777777775</v>
      </c>
      <c r="AM100" s="104">
        <v>4.1666666666666666E-3</v>
      </c>
      <c r="AN100" s="101">
        <f t="shared" si="79"/>
        <v>1.0944444444444441</v>
      </c>
      <c r="AO100" s="104">
        <v>4.8611111111111112E-3</v>
      </c>
      <c r="AP100" s="101">
        <f t="shared" si="80"/>
        <v>1.0993055555555553</v>
      </c>
      <c r="AQ100" s="104">
        <v>4.8611111111111112E-3</v>
      </c>
      <c r="AR100" s="101">
        <f t="shared" si="81"/>
        <v>1.1041666666666665</v>
      </c>
      <c r="AS100" s="101">
        <v>4.1666666666666666E-3</v>
      </c>
      <c r="AT100" s="101">
        <f t="shared" si="82"/>
        <v>1.1083333333333332</v>
      </c>
      <c r="AU100" s="101">
        <v>6.9444444444444441E-3</v>
      </c>
      <c r="AV100" s="337">
        <f t="shared" si="86"/>
        <v>1.1152777777777776</v>
      </c>
      <c r="AW100" s="115">
        <v>0</v>
      </c>
      <c r="AX100" s="104">
        <f t="shared" si="87"/>
        <v>1.1152777777777776</v>
      </c>
      <c r="AY100" s="104">
        <v>0</v>
      </c>
      <c r="AZ100" s="104">
        <f t="shared" si="88"/>
        <v>1.1152777777777776</v>
      </c>
      <c r="BA100" s="104">
        <v>0</v>
      </c>
      <c r="BB100" s="104">
        <f t="shared" si="89"/>
        <v>1.1152777777777776</v>
      </c>
      <c r="BC100" s="104">
        <v>0</v>
      </c>
      <c r="BD100" s="104">
        <f t="shared" si="90"/>
        <v>1.1152777777777776</v>
      </c>
      <c r="BE100" s="104">
        <v>0</v>
      </c>
      <c r="BF100" s="104">
        <f t="shared" si="91"/>
        <v>1.1152777777777776</v>
      </c>
      <c r="BG100" s="104">
        <v>0</v>
      </c>
      <c r="BH100" s="104">
        <f t="shared" si="92"/>
        <v>1.1152777777777776</v>
      </c>
      <c r="BI100" s="104">
        <v>0</v>
      </c>
      <c r="BJ100" s="104">
        <f t="shared" si="93"/>
        <v>1.1152777777777776</v>
      </c>
      <c r="BK100" s="104">
        <v>0</v>
      </c>
      <c r="BL100" s="104">
        <f t="shared" si="94"/>
        <v>1.1152777777777776</v>
      </c>
      <c r="BM100" s="104">
        <v>0</v>
      </c>
      <c r="BN100" s="104">
        <f t="shared" si="95"/>
        <v>1.1152777777777776</v>
      </c>
      <c r="BO100" s="104">
        <v>0</v>
      </c>
      <c r="BP100" s="104">
        <f t="shared" si="96"/>
        <v>1.1152777777777776</v>
      </c>
      <c r="BQ100" s="104">
        <v>0</v>
      </c>
      <c r="BR100" s="104">
        <f t="shared" si="97"/>
        <v>1.1152777777777776</v>
      </c>
      <c r="BS100" s="104">
        <v>0</v>
      </c>
      <c r="BT100" s="104">
        <f t="shared" si="98"/>
        <v>1.1152777777777776</v>
      </c>
      <c r="BU100" s="104">
        <v>0</v>
      </c>
      <c r="BV100" s="104">
        <f t="shared" si="99"/>
        <v>1.1152777777777776</v>
      </c>
      <c r="BW100" s="887">
        <v>4.8611111111111112E-3</v>
      </c>
      <c r="BX100" s="102">
        <f t="shared" si="100"/>
        <v>1.1201388888888888</v>
      </c>
      <c r="BY100" s="884"/>
      <c r="BZ100" s="104"/>
      <c r="CA100" s="104">
        <f t="shared" si="83"/>
        <v>0.10625000000000062</v>
      </c>
      <c r="CB100" s="1">
        <f t="shared" si="59"/>
        <v>17.227450980392053</v>
      </c>
      <c r="CC100" s="103"/>
      <c r="CD100" s="88">
        <f t="shared" si="43"/>
        <v>153.00000000000091</v>
      </c>
      <c r="CE100" s="88">
        <f t="shared" si="60"/>
        <v>43.93</v>
      </c>
      <c r="CG100" s="33">
        <f t="shared" si="84"/>
        <v>0.10625000000000062</v>
      </c>
      <c r="CH100" s="34">
        <f t="shared" si="61"/>
        <v>153.00000000000091</v>
      </c>
      <c r="CI100" s="35">
        <f t="shared" si="85"/>
        <v>2.5500000000000154</v>
      </c>
    </row>
    <row r="101" spans="1:87" x14ac:dyDescent="0.2">
      <c r="B101" s="113"/>
      <c r="C101" s="113"/>
      <c r="D101" s="113"/>
      <c r="E101" s="113"/>
      <c r="F101" s="113"/>
      <c r="G101" s="113"/>
      <c r="H101" s="584"/>
      <c r="L101" s="584"/>
      <c r="M101" s="113"/>
      <c r="N101" s="584"/>
      <c r="O101" s="113"/>
      <c r="P101" s="113"/>
      <c r="Q101" s="113"/>
      <c r="R101" s="113"/>
      <c r="S101" s="113"/>
      <c r="T101" s="113"/>
      <c r="U101" s="113"/>
      <c r="V101" s="113"/>
      <c r="W101" s="113"/>
      <c r="X101" s="113"/>
      <c r="Y101" s="113"/>
      <c r="Z101" s="113"/>
      <c r="AA101" s="113"/>
      <c r="AB101" s="584"/>
      <c r="AC101" s="113"/>
      <c r="AD101" s="113"/>
      <c r="AE101" s="113"/>
      <c r="AF101" s="584"/>
      <c r="AG101" s="113"/>
      <c r="AH101" s="113"/>
      <c r="AI101" s="113"/>
      <c r="AJ101" s="113"/>
      <c r="AK101" s="113"/>
      <c r="AL101" s="113"/>
      <c r="AM101" s="113"/>
      <c r="AN101" s="584"/>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row>
    <row r="102" spans="1:87" x14ac:dyDescent="0.2">
      <c r="H102" s="88"/>
      <c r="I102" s="88"/>
      <c r="J102" s="88"/>
      <c r="K102" s="88"/>
      <c r="L102" s="584"/>
      <c r="M102" s="113"/>
      <c r="N102" s="584"/>
      <c r="AN102" s="584"/>
      <c r="CC102" s="113"/>
    </row>
    <row r="103" spans="1:87" x14ac:dyDescent="0.2">
      <c r="B103" s="88" t="s">
        <v>25</v>
      </c>
      <c r="H103" s="88"/>
      <c r="I103" s="88"/>
      <c r="J103" s="113">
        <v>71</v>
      </c>
      <c r="L103" s="584"/>
      <c r="M103" s="113"/>
      <c r="N103" s="584"/>
      <c r="AN103" s="584"/>
      <c r="CC103" s="113"/>
    </row>
    <row r="104" spans="1:87" x14ac:dyDescent="0.2">
      <c r="B104" s="88" t="s">
        <v>26</v>
      </c>
      <c r="H104" s="88"/>
      <c r="I104" s="88"/>
      <c r="J104" s="113">
        <v>6</v>
      </c>
      <c r="L104" s="584"/>
      <c r="M104" s="113"/>
      <c r="N104" s="584"/>
      <c r="AN104" s="584"/>
      <c r="CC104" s="113"/>
    </row>
    <row r="105" spans="1:87" x14ac:dyDescent="0.2">
      <c r="B105" s="88" t="s">
        <v>27</v>
      </c>
      <c r="H105" s="88"/>
      <c r="I105" s="88"/>
      <c r="J105" s="113">
        <f>+J103+J104</f>
        <v>77</v>
      </c>
      <c r="L105" s="584"/>
      <c r="M105" s="113"/>
      <c r="N105" s="584"/>
      <c r="CC105" s="113"/>
    </row>
    <row r="106" spans="1:87" x14ac:dyDescent="0.2">
      <c r="B106" s="88" t="s">
        <v>28</v>
      </c>
      <c r="H106" s="88"/>
      <c r="I106" s="88"/>
      <c r="J106" s="72">
        <v>43.93</v>
      </c>
      <c r="K106" s="73"/>
      <c r="L106" s="88" t="s">
        <v>21</v>
      </c>
      <c r="CC106" s="113"/>
    </row>
    <row r="107" spans="1:87" x14ac:dyDescent="0.2">
      <c r="B107" s="18" t="s">
        <v>29</v>
      </c>
      <c r="H107" s="88"/>
      <c r="I107" s="88"/>
      <c r="J107" s="913">
        <f>+H21+BX21</f>
        <v>6.9180000000000001</v>
      </c>
      <c r="L107" s="88" t="s">
        <v>21</v>
      </c>
      <c r="CC107" s="113"/>
    </row>
    <row r="108" spans="1:87" x14ac:dyDescent="0.2">
      <c r="B108" s="88" t="s">
        <v>30</v>
      </c>
      <c r="H108" s="88"/>
      <c r="I108" s="88"/>
      <c r="J108" s="10">
        <f>+J106+J107</f>
        <v>50.847999999999999</v>
      </c>
      <c r="L108" s="88" t="s">
        <v>31</v>
      </c>
      <c r="N108" s="113"/>
      <c r="O108" s="113"/>
    </row>
    <row r="110" spans="1:87" x14ac:dyDescent="0.2">
      <c r="H110" s="584"/>
      <c r="J110" s="584"/>
      <c r="L110" s="108"/>
      <c r="N110" s="108"/>
      <c r="P110" s="108"/>
      <c r="X110" s="108"/>
      <c r="AB110" s="108"/>
      <c r="AF110" s="108"/>
      <c r="AN110" s="108"/>
      <c r="AP110" s="108"/>
      <c r="AR110" s="108"/>
      <c r="AT110" s="108"/>
      <c r="AV110" s="108"/>
      <c r="BX110" s="108"/>
      <c r="CA110" s="108"/>
    </row>
    <row r="111" spans="1:87" x14ac:dyDescent="0.2">
      <c r="H111" s="584"/>
      <c r="J111" s="584"/>
      <c r="L111" s="108"/>
      <c r="N111" s="108"/>
      <c r="P111" s="108"/>
      <c r="X111" s="108"/>
      <c r="AB111" s="108"/>
      <c r="AF111" s="108"/>
      <c r="AN111" s="108"/>
      <c r="AP111" s="108"/>
      <c r="AR111" s="108"/>
      <c r="AT111" s="108"/>
      <c r="AV111" s="108"/>
      <c r="BX111" s="108"/>
      <c r="CA111" s="108"/>
    </row>
    <row r="112" spans="1:87" x14ac:dyDescent="0.2">
      <c r="H112" s="584"/>
      <c r="J112" s="584"/>
      <c r="L112" s="108"/>
      <c r="N112" s="108"/>
      <c r="P112" s="108"/>
      <c r="X112" s="108"/>
      <c r="AB112" s="108"/>
      <c r="AF112" s="108"/>
      <c r="AN112" s="108"/>
      <c r="AP112" s="108"/>
      <c r="AR112" s="108"/>
      <c r="AT112" s="108"/>
      <c r="AV112" s="108"/>
      <c r="BX112" s="108"/>
      <c r="CA112" s="108"/>
    </row>
    <row r="113" spans="8:79" x14ac:dyDescent="0.2">
      <c r="H113" s="584"/>
      <c r="J113" s="584"/>
      <c r="L113" s="108"/>
      <c r="N113" s="108"/>
      <c r="P113" s="108"/>
      <c r="X113" s="108"/>
      <c r="AB113" s="108"/>
      <c r="AF113" s="108"/>
      <c r="AN113" s="108"/>
      <c r="AP113" s="108"/>
      <c r="AR113" s="108"/>
      <c r="AT113" s="108"/>
      <c r="AV113" s="108"/>
      <c r="BX113" s="108"/>
      <c r="CA113" s="108"/>
    </row>
    <row r="114" spans="8:79" x14ac:dyDescent="0.2">
      <c r="H114" s="584"/>
      <c r="J114" s="584"/>
      <c r="L114" s="108"/>
      <c r="N114" s="108"/>
      <c r="P114" s="108"/>
      <c r="X114" s="108"/>
      <c r="AB114" s="108"/>
      <c r="AF114" s="108"/>
      <c r="AN114" s="108"/>
      <c r="AP114" s="108"/>
      <c r="AR114" s="108"/>
      <c r="AT114" s="108"/>
      <c r="AV114" s="108"/>
      <c r="BX114" s="108"/>
      <c r="CA114" s="108"/>
    </row>
    <row r="115" spans="8:79" x14ac:dyDescent="0.2">
      <c r="H115" s="584"/>
      <c r="J115" s="584"/>
      <c r="L115" s="108"/>
      <c r="N115" s="108"/>
      <c r="P115" s="108"/>
      <c r="X115" s="108"/>
      <c r="AB115" s="108"/>
      <c r="AF115" s="108"/>
      <c r="AN115" s="108"/>
      <c r="AP115" s="108"/>
      <c r="AR115" s="108"/>
      <c r="AT115" s="108"/>
      <c r="AV115" s="108"/>
      <c r="BX115" s="108"/>
      <c r="CA115" s="108"/>
    </row>
    <row r="116" spans="8:79" x14ac:dyDescent="0.2">
      <c r="H116" s="584"/>
      <c r="J116" s="584"/>
      <c r="L116" s="108"/>
      <c r="N116" s="108"/>
      <c r="P116" s="108"/>
      <c r="X116" s="108"/>
      <c r="AB116" s="108"/>
      <c r="AF116" s="108"/>
      <c r="AN116" s="108"/>
      <c r="AP116" s="108"/>
      <c r="AR116" s="108"/>
      <c r="AT116" s="108"/>
      <c r="AV116" s="108"/>
      <c r="BX116" s="108"/>
      <c r="CA116" s="108"/>
    </row>
    <row r="117" spans="8:79" x14ac:dyDescent="0.2">
      <c r="H117" s="584"/>
      <c r="J117" s="584"/>
      <c r="L117" s="108"/>
      <c r="N117" s="108"/>
      <c r="P117" s="108"/>
      <c r="X117" s="108"/>
      <c r="AB117" s="108"/>
      <c r="AF117" s="108"/>
      <c r="AN117" s="108"/>
      <c r="AP117" s="108"/>
      <c r="AR117" s="108"/>
      <c r="AT117" s="108"/>
      <c r="AV117" s="108"/>
      <c r="BX117" s="108"/>
      <c r="CA117" s="108"/>
    </row>
    <row r="118" spans="8:79" x14ac:dyDescent="0.2">
      <c r="H118" s="584"/>
      <c r="J118" s="584"/>
      <c r="L118" s="108"/>
      <c r="N118" s="108"/>
      <c r="P118" s="108"/>
      <c r="X118" s="108"/>
      <c r="AB118" s="108"/>
      <c r="AF118" s="108"/>
      <c r="AN118" s="108"/>
      <c r="AP118" s="108"/>
      <c r="AR118" s="108"/>
      <c r="AT118" s="108"/>
      <c r="AV118" s="108"/>
      <c r="BX118" s="108"/>
      <c r="CA118" s="108"/>
    </row>
    <row r="119" spans="8:79" x14ac:dyDescent="0.2">
      <c r="H119" s="584"/>
      <c r="J119" s="584"/>
      <c r="L119" s="108"/>
      <c r="N119" s="108"/>
      <c r="P119" s="108"/>
      <c r="X119" s="108"/>
      <c r="AB119" s="108"/>
      <c r="AF119" s="108"/>
      <c r="AN119" s="108"/>
      <c r="AP119" s="108"/>
      <c r="AR119" s="108"/>
      <c r="AT119" s="108"/>
      <c r="AV119" s="108"/>
      <c r="BX119" s="108"/>
      <c r="CA119" s="108"/>
    </row>
    <row r="120" spans="8:79" x14ac:dyDescent="0.2">
      <c r="H120" s="584"/>
      <c r="J120" s="584"/>
      <c r="L120" s="108"/>
      <c r="N120" s="108"/>
      <c r="P120" s="108"/>
      <c r="X120" s="108"/>
      <c r="AB120" s="108"/>
      <c r="AF120" s="108"/>
      <c r="AN120" s="108"/>
      <c r="AP120" s="108"/>
      <c r="AR120" s="108"/>
      <c r="AT120" s="108"/>
      <c r="AV120" s="108"/>
      <c r="BX120" s="108"/>
      <c r="CA120" s="108"/>
    </row>
    <row r="121" spans="8:79" x14ac:dyDescent="0.2">
      <c r="H121" s="584"/>
      <c r="J121" s="584"/>
      <c r="L121" s="108"/>
      <c r="N121" s="108"/>
      <c r="P121" s="108"/>
      <c r="X121" s="108"/>
      <c r="AB121" s="108"/>
      <c r="AF121" s="108"/>
      <c r="AN121" s="108"/>
      <c r="AP121" s="108"/>
      <c r="AR121" s="108"/>
      <c r="AT121" s="108"/>
      <c r="AV121" s="108"/>
      <c r="BX121" s="108"/>
      <c r="CA121" s="108"/>
    </row>
    <row r="122" spans="8:79" x14ac:dyDescent="0.2">
      <c r="H122" s="584"/>
      <c r="J122" s="584"/>
      <c r="L122" s="108"/>
      <c r="N122" s="108"/>
      <c r="P122" s="108"/>
      <c r="X122" s="108"/>
      <c r="AB122" s="108"/>
      <c r="AF122" s="108"/>
      <c r="AN122" s="108"/>
      <c r="AP122" s="108"/>
      <c r="AR122" s="108"/>
      <c r="AT122" s="108"/>
      <c r="AV122" s="108"/>
      <c r="BX122" s="108"/>
      <c r="CA122" s="108"/>
    </row>
    <row r="123" spans="8:79" x14ac:dyDescent="0.2">
      <c r="H123" s="584"/>
      <c r="J123" s="584"/>
      <c r="L123" s="108"/>
      <c r="N123" s="108"/>
      <c r="P123" s="108"/>
      <c r="X123" s="108"/>
      <c r="AB123" s="108"/>
      <c r="AF123" s="108"/>
      <c r="AN123" s="108"/>
      <c r="AP123" s="108"/>
      <c r="AR123" s="108"/>
      <c r="AT123" s="108"/>
      <c r="AV123" s="108"/>
      <c r="BX123" s="108"/>
      <c r="CA123" s="108"/>
    </row>
    <row r="124" spans="8:79" x14ac:dyDescent="0.2">
      <c r="H124" s="584"/>
      <c r="J124" s="584"/>
      <c r="L124" s="108"/>
      <c r="N124" s="108"/>
      <c r="P124" s="108"/>
      <c r="X124" s="108"/>
      <c r="AB124" s="108"/>
      <c r="AF124" s="108"/>
      <c r="AN124" s="108"/>
      <c r="AP124" s="108"/>
      <c r="AR124" s="108"/>
      <c r="AT124" s="108"/>
      <c r="AV124" s="108"/>
      <c r="BX124" s="108"/>
      <c r="CA124" s="108"/>
    </row>
    <row r="125" spans="8:79" x14ac:dyDescent="0.2">
      <c r="H125" s="584"/>
      <c r="J125" s="584"/>
      <c r="L125" s="108"/>
      <c r="N125" s="108"/>
      <c r="P125" s="108"/>
      <c r="X125" s="108"/>
      <c r="AB125" s="108"/>
      <c r="AF125" s="108"/>
      <c r="AN125" s="108"/>
      <c r="AP125" s="108"/>
      <c r="AR125" s="108"/>
      <c r="AT125" s="108"/>
      <c r="AV125" s="108"/>
      <c r="BX125" s="108"/>
      <c r="CA125" s="108"/>
    </row>
    <row r="126" spans="8:79" x14ac:dyDescent="0.2">
      <c r="H126" s="584"/>
      <c r="J126" s="584"/>
      <c r="L126" s="108"/>
      <c r="N126" s="108"/>
      <c r="P126" s="108"/>
      <c r="X126" s="108"/>
      <c r="AB126" s="108"/>
      <c r="AF126" s="108"/>
      <c r="AN126" s="108"/>
      <c r="AP126" s="108"/>
      <c r="AR126" s="108"/>
      <c r="AT126" s="108"/>
      <c r="AV126" s="108"/>
      <c r="BX126" s="108"/>
      <c r="CA126" s="108"/>
    </row>
    <row r="127" spans="8:79" x14ac:dyDescent="0.2">
      <c r="H127" s="584"/>
      <c r="J127" s="584"/>
      <c r="L127" s="108"/>
      <c r="N127" s="108"/>
      <c r="P127" s="108"/>
      <c r="X127" s="108"/>
      <c r="AB127" s="108"/>
      <c r="AF127" s="108"/>
      <c r="AN127" s="108"/>
      <c r="AP127" s="108"/>
      <c r="AR127" s="108"/>
      <c r="AT127" s="108"/>
      <c r="AV127" s="108"/>
      <c r="BX127" s="108"/>
      <c r="CA127" s="108"/>
    </row>
    <row r="128" spans="8:79" x14ac:dyDescent="0.2">
      <c r="H128" s="584"/>
      <c r="J128" s="584"/>
      <c r="L128" s="108"/>
      <c r="N128" s="108"/>
      <c r="P128" s="108"/>
      <c r="X128" s="108"/>
      <c r="AB128" s="108"/>
      <c r="AF128" s="108"/>
      <c r="AN128" s="108"/>
      <c r="AP128" s="108"/>
      <c r="AR128" s="108"/>
      <c r="AT128" s="108"/>
      <c r="AV128" s="108"/>
      <c r="BX128" s="108"/>
      <c r="CA128" s="108"/>
    </row>
    <row r="129" spans="8:79" x14ac:dyDescent="0.2">
      <c r="H129" s="584"/>
      <c r="J129" s="584"/>
      <c r="L129" s="108"/>
      <c r="N129" s="108"/>
      <c r="P129" s="108"/>
      <c r="X129" s="108"/>
      <c r="AB129" s="108"/>
      <c r="AF129" s="108"/>
      <c r="AN129" s="108"/>
      <c r="AP129" s="108"/>
      <c r="AR129" s="108"/>
      <c r="AT129" s="108"/>
      <c r="AV129" s="108"/>
      <c r="BX129" s="108"/>
      <c r="CA129" s="108"/>
    </row>
    <row r="130" spans="8:79" x14ac:dyDescent="0.2">
      <c r="H130" s="584"/>
      <c r="J130" s="584"/>
      <c r="L130" s="108"/>
      <c r="N130" s="108"/>
      <c r="P130" s="108"/>
      <c r="X130" s="108"/>
      <c r="AB130" s="108"/>
      <c r="AF130" s="108"/>
      <c r="AN130" s="108"/>
      <c r="AP130" s="108"/>
      <c r="AR130" s="108"/>
      <c r="AT130" s="108"/>
      <c r="AV130" s="108"/>
      <c r="BX130" s="108"/>
      <c r="CA130" s="108"/>
    </row>
    <row r="131" spans="8:79" x14ac:dyDescent="0.2">
      <c r="H131" s="584"/>
      <c r="J131" s="584"/>
      <c r="L131" s="108"/>
      <c r="N131" s="108"/>
      <c r="P131" s="108"/>
      <c r="X131" s="108"/>
      <c r="AB131" s="108"/>
      <c r="AF131" s="108"/>
      <c r="AN131" s="108"/>
      <c r="AP131" s="108"/>
      <c r="AR131" s="108"/>
      <c r="AT131" s="108"/>
      <c r="AV131" s="108"/>
      <c r="BX131" s="108"/>
      <c r="CA131" s="108"/>
    </row>
    <row r="132" spans="8:79" x14ac:dyDescent="0.2">
      <c r="H132" s="584"/>
      <c r="J132" s="584"/>
      <c r="L132" s="108"/>
      <c r="N132" s="108"/>
      <c r="P132" s="108"/>
      <c r="X132" s="108"/>
      <c r="AB132" s="108"/>
      <c r="AF132" s="108"/>
      <c r="AN132" s="108"/>
      <c r="AP132" s="108"/>
      <c r="AR132" s="108"/>
      <c r="AT132" s="108"/>
      <c r="AV132" s="108"/>
      <c r="BX132" s="108"/>
      <c r="CA132" s="108"/>
    </row>
    <row r="133" spans="8:79" x14ac:dyDescent="0.2">
      <c r="H133" s="584"/>
      <c r="J133" s="584"/>
      <c r="L133" s="108"/>
      <c r="N133" s="108"/>
      <c r="P133" s="108"/>
      <c r="X133" s="108"/>
      <c r="AB133" s="108"/>
      <c r="AF133" s="108"/>
      <c r="AN133" s="108"/>
      <c r="AP133" s="108"/>
      <c r="AR133" s="108"/>
      <c r="AT133" s="108"/>
      <c r="AV133" s="108"/>
      <c r="BX133" s="108"/>
      <c r="CA133" s="108"/>
    </row>
    <row r="134" spans="8:79" x14ac:dyDescent="0.2">
      <c r="H134" s="584"/>
      <c r="J134" s="584"/>
      <c r="L134" s="108"/>
      <c r="N134" s="108"/>
      <c r="P134" s="108"/>
      <c r="X134" s="108"/>
      <c r="AB134" s="108"/>
      <c r="AF134" s="108"/>
      <c r="AN134" s="108"/>
      <c r="AP134" s="108"/>
      <c r="AR134" s="108"/>
      <c r="AT134" s="108"/>
      <c r="AV134" s="108"/>
      <c r="BX134" s="108"/>
      <c r="CA134" s="108"/>
    </row>
    <row r="135" spans="8:79" x14ac:dyDescent="0.2">
      <c r="H135" s="584"/>
      <c r="J135" s="584"/>
      <c r="L135" s="108"/>
      <c r="N135" s="108"/>
      <c r="P135" s="108"/>
      <c r="X135" s="108"/>
      <c r="AB135" s="108"/>
      <c r="AF135" s="108"/>
      <c r="AN135" s="108"/>
      <c r="AP135" s="108"/>
      <c r="AR135" s="108"/>
      <c r="AT135" s="108"/>
      <c r="AV135" s="108"/>
      <c r="BX135" s="108"/>
      <c r="CA135" s="108"/>
    </row>
    <row r="136" spans="8:79" x14ac:dyDescent="0.2">
      <c r="H136" s="584"/>
      <c r="J136" s="584"/>
      <c r="L136" s="108"/>
      <c r="N136" s="108"/>
      <c r="P136" s="108"/>
      <c r="X136" s="108"/>
      <c r="AB136" s="108"/>
      <c r="AF136" s="108"/>
      <c r="AN136" s="108"/>
      <c r="AP136" s="108"/>
      <c r="AR136" s="108"/>
      <c r="AT136" s="108"/>
      <c r="AV136" s="108"/>
      <c r="BX136" s="108"/>
      <c r="CA136" s="108"/>
    </row>
    <row r="137" spans="8:79" x14ac:dyDescent="0.2">
      <c r="H137" s="584"/>
      <c r="J137" s="584"/>
      <c r="L137" s="108"/>
      <c r="N137" s="108"/>
      <c r="P137" s="108"/>
      <c r="X137" s="108"/>
      <c r="AB137" s="108"/>
      <c r="AF137" s="108"/>
      <c r="AN137" s="108"/>
      <c r="AP137" s="108"/>
      <c r="AR137" s="108"/>
      <c r="AT137" s="108"/>
      <c r="AV137" s="108"/>
      <c r="BX137" s="108"/>
      <c r="CA137" s="108"/>
    </row>
    <row r="138" spans="8:79" x14ac:dyDescent="0.2">
      <c r="H138" s="584"/>
      <c r="J138" s="584"/>
      <c r="L138" s="108"/>
      <c r="N138" s="108"/>
      <c r="P138" s="108"/>
      <c r="X138" s="108"/>
      <c r="AB138" s="108"/>
      <c r="AF138" s="108"/>
      <c r="AN138" s="108"/>
      <c r="AP138" s="108"/>
      <c r="AR138" s="108"/>
      <c r="AT138" s="108"/>
      <c r="AV138" s="108"/>
      <c r="BX138" s="108"/>
      <c r="CA138" s="108"/>
    </row>
    <row r="139" spans="8:79" x14ac:dyDescent="0.2">
      <c r="H139" s="584"/>
      <c r="J139" s="584"/>
      <c r="L139" s="108"/>
      <c r="N139" s="108"/>
      <c r="P139" s="108"/>
      <c r="X139" s="108"/>
      <c r="AB139" s="108"/>
      <c r="AF139" s="108"/>
      <c r="AN139" s="108"/>
      <c r="AP139" s="108"/>
      <c r="AR139" s="108"/>
      <c r="AT139" s="108"/>
      <c r="AV139" s="108"/>
      <c r="BX139" s="108"/>
      <c r="CA139" s="108"/>
    </row>
    <row r="140" spans="8:79" x14ac:dyDescent="0.2">
      <c r="H140" s="584"/>
      <c r="J140" s="584"/>
      <c r="L140" s="108"/>
      <c r="N140" s="108"/>
      <c r="P140" s="108"/>
      <c r="X140" s="108"/>
      <c r="AB140" s="108"/>
      <c r="AF140" s="108"/>
      <c r="AN140" s="108"/>
      <c r="AP140" s="108"/>
      <c r="AR140" s="108"/>
      <c r="AT140" s="108"/>
      <c r="AV140" s="108"/>
      <c r="BX140" s="108"/>
      <c r="CA140" s="108"/>
    </row>
    <row r="141" spans="8:79" x14ac:dyDescent="0.2">
      <c r="H141" s="584"/>
      <c r="J141" s="584"/>
      <c r="L141" s="108"/>
      <c r="N141" s="108"/>
      <c r="P141" s="108"/>
      <c r="X141" s="108"/>
      <c r="AB141" s="108"/>
      <c r="AF141" s="108"/>
      <c r="AN141" s="108"/>
      <c r="AP141" s="108"/>
      <c r="AR141" s="108"/>
      <c r="AT141" s="108"/>
      <c r="AV141" s="108"/>
      <c r="BX141" s="108"/>
      <c r="CA141" s="108"/>
    </row>
    <row r="142" spans="8:79" x14ac:dyDescent="0.2">
      <c r="H142" s="584"/>
      <c r="J142" s="584"/>
      <c r="L142" s="108"/>
      <c r="N142" s="108"/>
      <c r="P142" s="108"/>
      <c r="X142" s="108"/>
      <c r="AB142" s="108"/>
      <c r="AF142" s="108"/>
      <c r="AN142" s="108"/>
      <c r="AP142" s="108"/>
      <c r="AR142" s="108"/>
      <c r="AT142" s="108"/>
      <c r="AV142" s="108"/>
      <c r="BX142" s="108"/>
      <c r="CA142" s="108"/>
    </row>
    <row r="143" spans="8:79" x14ac:dyDescent="0.2">
      <c r="H143" s="584"/>
      <c r="J143" s="584"/>
      <c r="L143" s="108"/>
      <c r="N143" s="108"/>
      <c r="P143" s="108"/>
      <c r="X143" s="108"/>
      <c r="AB143" s="108"/>
      <c r="AF143" s="108"/>
      <c r="AN143" s="108"/>
      <c r="AP143" s="108"/>
      <c r="AR143" s="108"/>
      <c r="AT143" s="108"/>
      <c r="AV143" s="108"/>
      <c r="BX143" s="108"/>
      <c r="CA143" s="108"/>
    </row>
    <row r="144" spans="8:79" x14ac:dyDescent="0.2">
      <c r="H144" s="584"/>
      <c r="J144" s="584"/>
      <c r="L144" s="108"/>
      <c r="N144" s="108"/>
      <c r="P144" s="108"/>
      <c r="X144" s="108"/>
      <c r="AB144" s="108"/>
      <c r="AF144" s="108"/>
      <c r="AN144" s="108"/>
      <c r="AP144" s="108"/>
      <c r="AR144" s="108"/>
      <c r="AT144" s="108"/>
      <c r="AV144" s="108"/>
      <c r="BX144" s="108"/>
      <c r="CA144" s="108"/>
    </row>
    <row r="145" spans="8:79" x14ac:dyDescent="0.2">
      <c r="H145" s="584"/>
      <c r="J145" s="584"/>
      <c r="L145" s="108"/>
      <c r="N145" s="108"/>
      <c r="P145" s="108"/>
      <c r="X145" s="108"/>
      <c r="AB145" s="108"/>
      <c r="AF145" s="108"/>
      <c r="AN145" s="108"/>
      <c r="AP145" s="108"/>
      <c r="AR145" s="108"/>
      <c r="AT145" s="108"/>
      <c r="AV145" s="108"/>
      <c r="BX145" s="108"/>
      <c r="CA145" s="108"/>
    </row>
    <row r="146" spans="8:79" x14ac:dyDescent="0.2">
      <c r="H146" s="584"/>
      <c r="J146" s="584"/>
      <c r="L146" s="108"/>
      <c r="N146" s="108"/>
      <c r="P146" s="108"/>
      <c r="X146" s="108"/>
      <c r="AB146" s="108"/>
      <c r="AF146" s="108"/>
      <c r="AN146" s="108"/>
      <c r="AP146" s="108"/>
      <c r="AR146" s="108"/>
      <c r="AT146" s="108"/>
      <c r="AV146" s="108"/>
      <c r="BX146" s="108"/>
      <c r="CA146" s="108"/>
    </row>
    <row r="147" spans="8:79" x14ac:dyDescent="0.2">
      <c r="H147" s="584"/>
      <c r="J147" s="584"/>
      <c r="L147" s="108"/>
      <c r="N147" s="108"/>
      <c r="P147" s="108"/>
      <c r="X147" s="108"/>
      <c r="AB147" s="108"/>
      <c r="AF147" s="108"/>
      <c r="AN147" s="108"/>
      <c r="AP147" s="108"/>
      <c r="AR147" s="108"/>
      <c r="AT147" s="108"/>
      <c r="AV147" s="108"/>
      <c r="BX147" s="108"/>
      <c r="CA147" s="108"/>
    </row>
    <row r="148" spans="8:79" x14ac:dyDescent="0.2">
      <c r="H148" s="584"/>
      <c r="J148" s="584"/>
      <c r="L148" s="108"/>
      <c r="N148" s="108"/>
      <c r="P148" s="108"/>
      <c r="X148" s="108"/>
      <c r="AB148" s="108"/>
      <c r="AF148" s="108"/>
      <c r="AN148" s="108"/>
      <c r="AP148" s="108"/>
      <c r="AR148" s="108"/>
      <c r="AT148" s="108"/>
      <c r="AV148" s="108"/>
      <c r="BX148" s="108"/>
      <c r="CA148" s="108"/>
    </row>
    <row r="149" spans="8:79" x14ac:dyDescent="0.2">
      <c r="H149" s="584"/>
      <c r="J149" s="584"/>
      <c r="L149" s="108"/>
      <c r="N149" s="108"/>
      <c r="P149" s="108"/>
      <c r="X149" s="108"/>
      <c r="AB149" s="108"/>
      <c r="AF149" s="108"/>
      <c r="AN149" s="108"/>
      <c r="AP149" s="108"/>
      <c r="AR149" s="108"/>
      <c r="AT149" s="108"/>
      <c r="AV149" s="108"/>
      <c r="BX149" s="108"/>
      <c r="CA149" s="108"/>
    </row>
    <row r="150" spans="8:79" x14ac:dyDescent="0.2">
      <c r="H150" s="584"/>
      <c r="J150" s="584"/>
      <c r="L150" s="108"/>
      <c r="N150" s="108"/>
      <c r="P150" s="108"/>
      <c r="X150" s="108"/>
      <c r="AB150" s="108"/>
      <c r="AF150" s="108"/>
      <c r="AN150" s="108"/>
      <c r="AP150" s="108"/>
      <c r="AR150" s="108"/>
      <c r="AT150" s="108"/>
      <c r="AV150" s="108"/>
      <c r="BX150" s="108"/>
      <c r="CA150" s="108"/>
    </row>
    <row r="151" spans="8:79" x14ac:dyDescent="0.2">
      <c r="H151" s="584"/>
      <c r="J151" s="584"/>
      <c r="L151" s="108"/>
      <c r="N151" s="108"/>
      <c r="P151" s="108"/>
      <c r="X151" s="108"/>
      <c r="AB151" s="108"/>
      <c r="AF151" s="108"/>
      <c r="AN151" s="108"/>
      <c r="AP151" s="108"/>
      <c r="AR151" s="108"/>
      <c r="AT151" s="108"/>
      <c r="AV151" s="108"/>
      <c r="BX151" s="108"/>
      <c r="CA151" s="108"/>
    </row>
    <row r="152" spans="8:79" x14ac:dyDescent="0.2">
      <c r="H152" s="584"/>
      <c r="J152" s="584"/>
      <c r="L152" s="108"/>
      <c r="N152" s="108"/>
      <c r="P152" s="108"/>
      <c r="X152" s="108"/>
      <c r="AB152" s="108"/>
      <c r="AF152" s="108"/>
      <c r="AN152" s="108"/>
      <c r="AP152" s="108"/>
      <c r="AR152" s="108"/>
      <c r="AT152" s="108"/>
      <c r="AV152" s="108"/>
      <c r="BX152" s="108"/>
      <c r="CA152" s="108"/>
    </row>
    <row r="153" spans="8:79" x14ac:dyDescent="0.2">
      <c r="H153" s="584"/>
      <c r="J153" s="584"/>
      <c r="L153" s="108"/>
      <c r="N153" s="108"/>
      <c r="P153" s="108"/>
      <c r="X153" s="108"/>
      <c r="AB153" s="108"/>
      <c r="AF153" s="108"/>
      <c r="AN153" s="108"/>
      <c r="AP153" s="108"/>
      <c r="AR153" s="108"/>
      <c r="AT153" s="108"/>
      <c r="AV153" s="108"/>
      <c r="BX153" s="108"/>
      <c r="CA153" s="108"/>
    </row>
    <row r="154" spans="8:79" x14ac:dyDescent="0.2">
      <c r="H154" s="584"/>
      <c r="J154" s="584"/>
      <c r="L154" s="108"/>
      <c r="N154" s="108"/>
      <c r="P154" s="108"/>
      <c r="X154" s="108"/>
      <c r="AB154" s="108"/>
      <c r="AF154" s="108"/>
      <c r="AN154" s="108"/>
      <c r="AP154" s="108"/>
      <c r="AR154" s="108"/>
      <c r="AT154" s="108"/>
      <c r="AV154" s="108"/>
      <c r="BX154" s="108"/>
      <c r="CA154" s="108"/>
    </row>
    <row r="155" spans="8:79" x14ac:dyDescent="0.2">
      <c r="H155" s="584"/>
      <c r="J155" s="584"/>
      <c r="L155" s="108"/>
      <c r="N155" s="108"/>
      <c r="P155" s="108"/>
      <c r="X155" s="108"/>
      <c r="AB155" s="108"/>
      <c r="AF155" s="108"/>
      <c r="AN155" s="108"/>
      <c r="AP155" s="108"/>
      <c r="AR155" s="108"/>
      <c r="AT155" s="108"/>
      <c r="AV155" s="108"/>
      <c r="BX155" s="108"/>
      <c r="CA155" s="108"/>
    </row>
    <row r="156" spans="8:79" x14ac:dyDescent="0.2">
      <c r="H156" s="584"/>
      <c r="J156" s="584"/>
      <c r="L156" s="108"/>
      <c r="N156" s="108"/>
      <c r="P156" s="108"/>
      <c r="X156" s="108"/>
      <c r="AB156" s="108"/>
      <c r="AF156" s="108"/>
      <c r="AN156" s="108"/>
      <c r="AP156" s="108"/>
      <c r="AR156" s="108"/>
      <c r="AT156" s="108"/>
      <c r="AV156" s="108"/>
      <c r="BX156" s="108"/>
      <c r="CA156" s="108"/>
    </row>
    <row r="157" spans="8:79" x14ac:dyDescent="0.2">
      <c r="H157" s="584"/>
      <c r="J157" s="584"/>
      <c r="L157" s="108"/>
      <c r="N157" s="108"/>
      <c r="P157" s="108"/>
      <c r="X157" s="108"/>
      <c r="AB157" s="108"/>
      <c r="AF157" s="108"/>
      <c r="AN157" s="108"/>
      <c r="AP157" s="108"/>
      <c r="AR157" s="108"/>
      <c r="AT157" s="108"/>
      <c r="AV157" s="108"/>
      <c r="BX157" s="108"/>
      <c r="CA157" s="108"/>
    </row>
    <row r="158" spans="8:79" x14ac:dyDescent="0.2">
      <c r="H158" s="584"/>
      <c r="J158" s="584"/>
      <c r="L158" s="108"/>
      <c r="N158" s="108"/>
      <c r="P158" s="108"/>
      <c r="X158" s="108"/>
      <c r="AB158" s="108"/>
      <c r="AF158" s="108"/>
      <c r="AN158" s="108"/>
      <c r="AP158" s="108"/>
      <c r="AR158" s="108"/>
      <c r="AT158" s="108"/>
      <c r="AV158" s="108"/>
      <c r="BX158" s="108"/>
      <c r="CA158" s="108"/>
    </row>
    <row r="159" spans="8:79" x14ac:dyDescent="0.2">
      <c r="H159" s="584"/>
      <c r="J159" s="584"/>
      <c r="L159" s="108"/>
      <c r="N159" s="108"/>
      <c r="P159" s="108"/>
      <c r="X159" s="108"/>
      <c r="AB159" s="108"/>
      <c r="AF159" s="108"/>
      <c r="AN159" s="108"/>
      <c r="AP159" s="108"/>
      <c r="AR159" s="108"/>
      <c r="AT159" s="108"/>
      <c r="AV159" s="108"/>
      <c r="BX159" s="108"/>
      <c r="CA159" s="108"/>
    </row>
    <row r="160" spans="8:79" x14ac:dyDescent="0.2">
      <c r="H160" s="584"/>
      <c r="J160" s="584"/>
      <c r="L160" s="108"/>
      <c r="N160" s="108"/>
      <c r="P160" s="108"/>
      <c r="X160" s="108"/>
      <c r="AB160" s="108"/>
      <c r="AF160" s="108"/>
      <c r="AN160" s="108"/>
      <c r="AP160" s="108"/>
      <c r="AR160" s="108"/>
      <c r="AT160" s="108"/>
      <c r="AV160" s="108"/>
      <c r="BX160" s="108"/>
      <c r="CA160" s="108"/>
    </row>
    <row r="161" spans="8:79" x14ac:dyDescent="0.2">
      <c r="H161" s="584"/>
      <c r="J161" s="584"/>
      <c r="L161" s="108"/>
      <c r="N161" s="108"/>
      <c r="P161" s="108"/>
      <c r="X161" s="108"/>
      <c r="AB161" s="108"/>
      <c r="AF161" s="108"/>
      <c r="AN161" s="108"/>
      <c r="AP161" s="108"/>
      <c r="AR161" s="108"/>
      <c r="AT161" s="108"/>
      <c r="AV161" s="108"/>
      <c r="BX161" s="108"/>
      <c r="CA161" s="108"/>
    </row>
    <row r="162" spans="8:79" x14ac:dyDescent="0.2">
      <c r="H162" s="584"/>
      <c r="J162" s="584"/>
      <c r="L162" s="108"/>
      <c r="N162" s="108"/>
      <c r="P162" s="108"/>
      <c r="X162" s="108"/>
      <c r="AB162" s="108"/>
      <c r="AF162" s="108"/>
      <c r="AN162" s="108"/>
      <c r="AP162" s="108"/>
      <c r="AR162" s="108"/>
      <c r="AT162" s="108"/>
      <c r="AV162" s="108"/>
      <c r="BX162" s="108"/>
      <c r="CA162" s="108"/>
    </row>
    <row r="163" spans="8:79" x14ac:dyDescent="0.2">
      <c r="H163" s="584"/>
      <c r="J163" s="584"/>
      <c r="L163" s="108"/>
      <c r="N163" s="108"/>
      <c r="P163" s="108"/>
      <c r="X163" s="108"/>
      <c r="AB163" s="108"/>
      <c r="AF163" s="108"/>
      <c r="AN163" s="108"/>
      <c r="AP163" s="108"/>
      <c r="AR163" s="108"/>
      <c r="AT163" s="108"/>
      <c r="AV163" s="108"/>
      <c r="BX163" s="108"/>
      <c r="CA163" s="108"/>
    </row>
    <row r="164" spans="8:79" x14ac:dyDescent="0.2">
      <c r="H164" s="584"/>
      <c r="J164" s="584"/>
      <c r="L164" s="108"/>
      <c r="N164" s="108"/>
      <c r="P164" s="108"/>
      <c r="X164" s="108"/>
      <c r="AB164" s="108"/>
      <c r="AF164" s="108"/>
      <c r="AN164" s="108"/>
      <c r="AP164" s="108"/>
      <c r="AR164" s="108"/>
      <c r="AT164" s="108"/>
      <c r="AV164" s="108"/>
      <c r="BX164" s="108"/>
      <c r="CA164" s="108"/>
    </row>
    <row r="165" spans="8:79" x14ac:dyDescent="0.2">
      <c r="H165" s="584"/>
      <c r="J165" s="584"/>
      <c r="L165" s="108"/>
      <c r="N165" s="108"/>
      <c r="P165" s="108"/>
      <c r="X165" s="108"/>
      <c r="AB165" s="108"/>
      <c r="AF165" s="108"/>
      <c r="AN165" s="108"/>
      <c r="AP165" s="108"/>
      <c r="AR165" s="108"/>
      <c r="AT165" s="108"/>
      <c r="AV165" s="108"/>
      <c r="BX165" s="108"/>
      <c r="CA165" s="108"/>
    </row>
    <row r="166" spans="8:79" x14ac:dyDescent="0.2">
      <c r="H166" s="584"/>
      <c r="J166" s="584"/>
      <c r="L166" s="108"/>
      <c r="N166" s="108"/>
      <c r="P166" s="108"/>
      <c r="X166" s="108"/>
      <c r="AB166" s="108"/>
      <c r="AF166" s="108"/>
      <c r="AN166" s="108"/>
      <c r="AP166" s="108"/>
      <c r="AR166" s="108"/>
      <c r="AT166" s="108"/>
      <c r="AV166" s="108"/>
      <c r="BX166" s="108"/>
      <c r="CA166" s="108"/>
    </row>
    <row r="167" spans="8:79" x14ac:dyDescent="0.2">
      <c r="H167" s="584"/>
      <c r="J167" s="584"/>
      <c r="L167" s="108"/>
      <c r="N167" s="108"/>
      <c r="P167" s="108"/>
      <c r="X167" s="108"/>
      <c r="AB167" s="108"/>
      <c r="AF167" s="108"/>
      <c r="AN167" s="108"/>
      <c r="AP167" s="108"/>
      <c r="AR167" s="108"/>
      <c r="AT167" s="108"/>
      <c r="AV167" s="108"/>
      <c r="BX167" s="108"/>
      <c r="CA167" s="108"/>
    </row>
    <row r="168" spans="8:79" x14ac:dyDescent="0.2">
      <c r="H168" s="584"/>
      <c r="J168" s="584"/>
      <c r="L168" s="108"/>
      <c r="N168" s="108"/>
      <c r="P168" s="108"/>
      <c r="X168" s="108"/>
      <c r="AB168" s="108"/>
      <c r="AF168" s="108"/>
      <c r="AN168" s="108"/>
      <c r="AP168" s="108"/>
      <c r="AR168" s="108"/>
      <c r="AT168" s="108"/>
      <c r="AV168" s="108"/>
      <c r="BX168" s="108"/>
      <c r="CA168" s="108"/>
    </row>
    <row r="169" spans="8:79" x14ac:dyDescent="0.2">
      <c r="H169" s="584"/>
      <c r="J169" s="584"/>
      <c r="L169" s="108"/>
      <c r="N169" s="108"/>
      <c r="P169" s="108"/>
      <c r="X169" s="108"/>
      <c r="AB169" s="108"/>
      <c r="AF169" s="108"/>
      <c r="AN169" s="108"/>
      <c r="AP169" s="108"/>
      <c r="AR169" s="108"/>
      <c r="AT169" s="108"/>
      <c r="AV169" s="108"/>
      <c r="BX169" s="108"/>
      <c r="CA169" s="108"/>
    </row>
    <row r="170" spans="8:79" x14ac:dyDescent="0.2">
      <c r="H170" s="584"/>
      <c r="J170" s="584"/>
      <c r="L170" s="108"/>
      <c r="N170" s="108"/>
      <c r="P170" s="108"/>
      <c r="X170" s="108"/>
      <c r="AB170" s="108"/>
      <c r="AF170" s="108"/>
      <c r="AN170" s="108"/>
      <c r="AP170" s="108"/>
      <c r="AR170" s="108"/>
      <c r="AT170" s="108"/>
      <c r="AV170" s="108"/>
      <c r="BX170" s="108"/>
      <c r="CA170" s="108"/>
    </row>
    <row r="171" spans="8:79" x14ac:dyDescent="0.2">
      <c r="H171" s="584"/>
      <c r="J171" s="584"/>
      <c r="L171" s="108"/>
      <c r="N171" s="108"/>
      <c r="P171" s="108"/>
      <c r="X171" s="108"/>
      <c r="AB171" s="108"/>
      <c r="AF171" s="108"/>
      <c r="AN171" s="108"/>
      <c r="AP171" s="108"/>
      <c r="AR171" s="108"/>
      <c r="AT171" s="108"/>
      <c r="AV171" s="108"/>
      <c r="BX171" s="108"/>
      <c r="CA171" s="108"/>
    </row>
    <row r="172" spans="8:79" x14ac:dyDescent="0.2">
      <c r="H172" s="584"/>
      <c r="J172" s="584"/>
      <c r="L172" s="108"/>
      <c r="N172" s="108"/>
      <c r="P172" s="108"/>
      <c r="X172" s="108"/>
      <c r="AB172" s="108"/>
      <c r="AF172" s="108"/>
      <c r="AN172" s="108"/>
      <c r="AP172" s="108"/>
      <c r="AR172" s="108"/>
      <c r="AT172" s="108"/>
      <c r="AV172" s="108"/>
      <c r="BX172" s="108"/>
      <c r="CA172" s="108"/>
    </row>
    <row r="173" spans="8:79" x14ac:dyDescent="0.2">
      <c r="H173" s="584"/>
      <c r="J173" s="584"/>
      <c r="L173" s="108"/>
      <c r="N173" s="108"/>
      <c r="P173" s="108"/>
      <c r="X173" s="108"/>
      <c r="AB173" s="108"/>
      <c r="AF173" s="108"/>
      <c r="AN173" s="108"/>
      <c r="AP173" s="108"/>
      <c r="AR173" s="108"/>
      <c r="AT173" s="108"/>
      <c r="AV173" s="108"/>
      <c r="BX173" s="108"/>
      <c r="CA173" s="108"/>
    </row>
    <row r="174" spans="8:79" x14ac:dyDescent="0.2">
      <c r="H174" s="584"/>
      <c r="J174" s="584"/>
      <c r="L174" s="108"/>
      <c r="N174" s="108"/>
      <c r="P174" s="108"/>
      <c r="X174" s="108"/>
      <c r="AB174" s="108"/>
      <c r="AF174" s="108"/>
      <c r="AN174" s="108"/>
      <c r="AP174" s="108"/>
      <c r="AR174" s="108"/>
      <c r="AT174" s="108"/>
      <c r="AV174" s="108"/>
      <c r="BX174" s="108"/>
      <c r="CA174" s="108"/>
    </row>
    <row r="175" spans="8:79" x14ac:dyDescent="0.2">
      <c r="H175" s="584"/>
      <c r="J175" s="584"/>
      <c r="L175" s="108"/>
      <c r="N175" s="108"/>
      <c r="P175" s="108"/>
      <c r="X175" s="108"/>
      <c r="AB175" s="108"/>
      <c r="AF175" s="108"/>
      <c r="AN175" s="108"/>
      <c r="AP175" s="108"/>
      <c r="AR175" s="108"/>
      <c r="AT175" s="108"/>
      <c r="AV175" s="108"/>
      <c r="BX175" s="108"/>
      <c r="CA175" s="108"/>
    </row>
    <row r="176" spans="8:79" x14ac:dyDescent="0.2">
      <c r="H176" s="584"/>
      <c r="J176" s="584"/>
      <c r="L176" s="108"/>
      <c r="N176" s="108"/>
      <c r="P176" s="108"/>
      <c r="X176" s="108"/>
      <c r="AB176" s="108"/>
      <c r="AF176" s="108"/>
      <c r="AN176" s="108"/>
      <c r="AP176" s="108"/>
      <c r="AR176" s="108"/>
      <c r="AT176" s="108"/>
      <c r="AV176" s="108"/>
      <c r="BX176" s="108"/>
      <c r="CA176" s="108"/>
    </row>
    <row r="177" spans="8:79" x14ac:dyDescent="0.2">
      <c r="H177" s="584"/>
      <c r="J177" s="584"/>
      <c r="L177" s="108"/>
      <c r="N177" s="108"/>
      <c r="P177" s="108"/>
      <c r="X177" s="108"/>
      <c r="AB177" s="108"/>
      <c r="AF177" s="108"/>
      <c r="AN177" s="108"/>
      <c r="AP177" s="108"/>
      <c r="AR177" s="108"/>
      <c r="AT177" s="108"/>
      <c r="AV177" s="108"/>
      <c r="BX177" s="108"/>
      <c r="CA177" s="108"/>
    </row>
    <row r="178" spans="8:79" x14ac:dyDescent="0.2">
      <c r="H178" s="584"/>
      <c r="J178" s="584"/>
      <c r="L178" s="108"/>
      <c r="N178" s="108"/>
      <c r="P178" s="108"/>
      <c r="X178" s="108"/>
      <c r="AB178" s="108"/>
      <c r="AF178" s="108"/>
      <c r="AN178" s="108"/>
      <c r="AP178" s="108"/>
      <c r="AR178" s="108"/>
      <c r="AT178" s="108"/>
      <c r="AV178" s="108"/>
      <c r="BX178" s="108"/>
      <c r="CA178" s="108"/>
    </row>
    <row r="179" spans="8:79" x14ac:dyDescent="0.2">
      <c r="H179" s="584"/>
      <c r="J179" s="584"/>
      <c r="L179" s="108"/>
      <c r="N179" s="108"/>
      <c r="P179" s="108"/>
      <c r="X179" s="108"/>
      <c r="AB179" s="108"/>
      <c r="AF179" s="108"/>
      <c r="AN179" s="108"/>
      <c r="AP179" s="108"/>
      <c r="AR179" s="108"/>
      <c r="AT179" s="108"/>
      <c r="AV179" s="108"/>
      <c r="BX179" s="108"/>
      <c r="CA179" s="108"/>
    </row>
    <row r="180" spans="8:79" x14ac:dyDescent="0.2">
      <c r="H180" s="584"/>
      <c r="J180" s="584"/>
      <c r="L180" s="108"/>
      <c r="N180" s="108"/>
      <c r="P180" s="108"/>
      <c r="X180" s="108"/>
      <c r="AB180" s="108"/>
      <c r="AF180" s="108"/>
      <c r="AN180" s="108"/>
      <c r="AP180" s="108"/>
      <c r="AR180" s="108"/>
      <c r="AT180" s="108"/>
      <c r="AV180" s="108"/>
      <c r="BX180" s="108"/>
      <c r="CA180" s="108"/>
    </row>
    <row r="181" spans="8:79" x14ac:dyDescent="0.2">
      <c r="H181" s="584"/>
      <c r="J181" s="584"/>
      <c r="L181" s="108"/>
      <c r="N181" s="108"/>
      <c r="P181" s="108"/>
      <c r="X181" s="108"/>
      <c r="AB181" s="108"/>
      <c r="AF181" s="108"/>
      <c r="AN181" s="108"/>
      <c r="AP181" s="108"/>
      <c r="AR181" s="108"/>
      <c r="AT181" s="108"/>
      <c r="AV181" s="108"/>
      <c r="BX181" s="108"/>
      <c r="CA181" s="108"/>
    </row>
  </sheetData>
  <mergeCells count="11">
    <mergeCell ref="CG20:CI20"/>
    <mergeCell ref="BZ21:BZ22"/>
    <mergeCell ref="B23:CC23"/>
    <mergeCell ref="A24:A100"/>
    <mergeCell ref="B19:D19"/>
    <mergeCell ref="H19:AV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4" orientation="portrait" horizont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3:CK73"/>
  <sheetViews>
    <sheetView topLeftCell="A40" zoomScale="85" zoomScaleNormal="85"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8.85546875" style="88" customWidth="1"/>
    <col min="5" max="6" width="12.140625" style="88" hidden="1" customWidth="1"/>
    <col min="7" max="7" width="11" style="88" hidden="1" customWidth="1"/>
    <col min="8" max="8" width="9.85546875" style="113" customWidth="1"/>
    <col min="9" max="9" width="11.28515625" style="113" hidden="1" customWidth="1"/>
    <col min="10" max="10" width="10.28515625" style="113" customWidth="1"/>
    <col min="11" max="11" width="14.42578125" style="113" hidden="1" customWidth="1"/>
    <col min="12" max="12" width="9.42578125" style="88" customWidth="1"/>
    <col min="13" max="13" width="11.28515625" style="88" hidden="1" customWidth="1"/>
    <col min="14" max="14" width="11.28515625" style="88" customWidth="1"/>
    <col min="15" max="15" width="11.28515625" style="88" hidden="1" customWidth="1"/>
    <col min="16" max="16" width="8.28515625" style="88" customWidth="1"/>
    <col min="17" max="17" width="11.28515625" style="88" hidden="1" customWidth="1"/>
    <col min="18" max="21" width="10.85546875" style="88" hidden="1" customWidth="1"/>
    <col min="22" max="23" width="11.28515625" style="88" hidden="1" customWidth="1"/>
    <col min="24" max="24" width="11.28515625" style="88" customWidth="1"/>
    <col min="25" max="27" width="11.28515625" style="88" hidden="1" customWidth="1"/>
    <col min="28" max="28" width="11.28515625" style="88" customWidth="1"/>
    <col min="29" max="31" width="11.42578125" style="88" hidden="1" customWidth="1"/>
    <col min="32" max="32" width="11.42578125" style="88"/>
    <col min="33" max="39" width="11.42578125" style="88" hidden="1" customWidth="1"/>
    <col min="40" max="40" width="8.28515625" style="88" customWidth="1"/>
    <col min="41" max="41" width="11.42578125" style="88" hidden="1" customWidth="1"/>
    <col min="42" max="42" width="11.42578125" style="88"/>
    <col min="43" max="43" width="11.42578125" style="88" hidden="1" customWidth="1"/>
    <col min="44" max="44" width="9.42578125" style="88" customWidth="1"/>
    <col min="45" max="45" width="11.42578125" style="88" hidden="1" customWidth="1"/>
    <col min="46" max="46" width="10.28515625" style="88" customWidth="1"/>
    <col min="47" max="47" width="11.42578125" style="88" hidden="1" customWidth="1"/>
    <col min="48" max="48" width="9.85546875" style="88" customWidth="1"/>
    <col min="49" max="74" width="11.42578125" style="88" hidden="1" customWidth="1"/>
    <col min="75" max="75" width="12.42578125" style="88" hidden="1" customWidth="1"/>
    <col min="76" max="76" width="11.85546875" style="88" customWidth="1"/>
    <col min="77" max="77" width="11.42578125" style="88" hidden="1" customWidth="1"/>
    <col min="78" max="78" width="10.140625" style="88" customWidth="1"/>
    <col min="79" max="79" width="9.28515625" style="88" customWidth="1"/>
    <col min="80" max="80" width="9.7109375" style="88" customWidth="1"/>
    <col min="81" max="81" width="13.5703125" style="88" customWidth="1"/>
    <col min="82" max="84" width="11.42578125" style="88" hidden="1" customWidth="1"/>
    <col min="85" max="87" width="9" style="88" hidden="1" customWidth="1"/>
    <col min="88" max="90" width="0" style="88" hidden="1" customWidth="1"/>
    <col min="91" max="256" width="11.42578125" style="88"/>
    <col min="257" max="257" width="5.7109375" style="88" customWidth="1"/>
    <col min="258" max="258" width="11.140625" style="88" customWidth="1"/>
    <col min="259" max="259" width="0" style="88" hidden="1" customWidth="1"/>
    <col min="260" max="260" width="8.85546875" style="88" customWidth="1"/>
    <col min="261" max="263" width="0" style="88" hidden="1" customWidth="1"/>
    <col min="264" max="264" width="9.85546875" style="88" customWidth="1"/>
    <col min="265" max="265" width="0" style="88" hidden="1" customWidth="1"/>
    <col min="266" max="266" width="10.28515625" style="88" customWidth="1"/>
    <col min="267" max="267" width="0" style="88" hidden="1" customWidth="1"/>
    <col min="268" max="268" width="9.42578125" style="88" customWidth="1"/>
    <col min="269" max="269" width="0" style="88" hidden="1" customWidth="1"/>
    <col min="270" max="270" width="11.28515625" style="88" customWidth="1"/>
    <col min="271" max="271" width="0" style="88" hidden="1" customWidth="1"/>
    <col min="272" max="272" width="8.28515625" style="88" customWidth="1"/>
    <col min="273" max="279" width="0" style="88" hidden="1" customWidth="1"/>
    <col min="280" max="280" width="11.28515625" style="88" customWidth="1"/>
    <col min="281" max="283" width="0" style="88" hidden="1" customWidth="1"/>
    <col min="284" max="284" width="11.28515625" style="88" customWidth="1"/>
    <col min="285" max="287" width="0" style="88" hidden="1" customWidth="1"/>
    <col min="288" max="288" width="11.42578125" style="88"/>
    <col min="289" max="295" width="0" style="88" hidden="1" customWidth="1"/>
    <col min="296" max="296" width="8.28515625" style="88" customWidth="1"/>
    <col min="297" max="297" width="0" style="88" hidden="1" customWidth="1"/>
    <col min="298" max="298" width="11.42578125" style="88"/>
    <col min="299" max="299" width="0" style="88" hidden="1" customWidth="1"/>
    <col min="300" max="300" width="9.42578125" style="88" customWidth="1"/>
    <col min="301" max="301" width="0" style="88" hidden="1" customWidth="1"/>
    <col min="302" max="302" width="10.28515625" style="88" customWidth="1"/>
    <col min="303" max="303" width="0" style="88" hidden="1" customWidth="1"/>
    <col min="304" max="304" width="9.85546875" style="88" customWidth="1"/>
    <col min="305" max="331" width="0" style="88" hidden="1" customWidth="1"/>
    <col min="332" max="332" width="11.85546875" style="88" customWidth="1"/>
    <col min="333" max="333" width="0" style="88" hidden="1" customWidth="1"/>
    <col min="334" max="334" width="10.140625" style="88" customWidth="1"/>
    <col min="335" max="335" width="9.28515625" style="88" customWidth="1"/>
    <col min="336" max="336" width="9.7109375" style="88" customWidth="1"/>
    <col min="337" max="337" width="13.5703125" style="88" customWidth="1"/>
    <col min="338" max="346" width="0" style="88" hidden="1" customWidth="1"/>
    <col min="347" max="512" width="11.42578125" style="88"/>
    <col min="513" max="513" width="5.7109375" style="88" customWidth="1"/>
    <col min="514" max="514" width="11.140625" style="88" customWidth="1"/>
    <col min="515" max="515" width="0" style="88" hidden="1" customWidth="1"/>
    <col min="516" max="516" width="8.85546875" style="88" customWidth="1"/>
    <col min="517" max="519" width="0" style="88" hidden="1" customWidth="1"/>
    <col min="520" max="520" width="9.85546875" style="88" customWidth="1"/>
    <col min="521" max="521" width="0" style="88" hidden="1" customWidth="1"/>
    <col min="522" max="522" width="10.28515625" style="88" customWidth="1"/>
    <col min="523" max="523" width="0" style="88" hidden="1" customWidth="1"/>
    <col min="524" max="524" width="9.42578125" style="88" customWidth="1"/>
    <col min="525" max="525" width="0" style="88" hidden="1" customWidth="1"/>
    <col min="526" max="526" width="11.28515625" style="88" customWidth="1"/>
    <col min="527" max="527" width="0" style="88" hidden="1" customWidth="1"/>
    <col min="528" max="528" width="8.28515625" style="88" customWidth="1"/>
    <col min="529" max="535" width="0" style="88" hidden="1" customWidth="1"/>
    <col min="536" max="536" width="11.28515625" style="88" customWidth="1"/>
    <col min="537" max="539" width="0" style="88" hidden="1" customWidth="1"/>
    <col min="540" max="540" width="11.28515625" style="88" customWidth="1"/>
    <col min="541" max="543" width="0" style="88" hidden="1" customWidth="1"/>
    <col min="544" max="544" width="11.42578125" style="88"/>
    <col min="545" max="551" width="0" style="88" hidden="1" customWidth="1"/>
    <col min="552" max="552" width="8.28515625" style="88" customWidth="1"/>
    <col min="553" max="553" width="0" style="88" hidden="1" customWidth="1"/>
    <col min="554" max="554" width="11.42578125" style="88"/>
    <col min="555" max="555" width="0" style="88" hidden="1" customWidth="1"/>
    <col min="556" max="556" width="9.42578125" style="88" customWidth="1"/>
    <col min="557" max="557" width="0" style="88" hidden="1" customWidth="1"/>
    <col min="558" max="558" width="10.28515625" style="88" customWidth="1"/>
    <col min="559" max="559" width="0" style="88" hidden="1" customWidth="1"/>
    <col min="560" max="560" width="9.85546875" style="88" customWidth="1"/>
    <col min="561" max="587" width="0" style="88" hidden="1" customWidth="1"/>
    <col min="588" max="588" width="11.85546875" style="88" customWidth="1"/>
    <col min="589" max="589" width="0" style="88" hidden="1" customWidth="1"/>
    <col min="590" max="590" width="10.140625" style="88" customWidth="1"/>
    <col min="591" max="591" width="9.28515625" style="88" customWidth="1"/>
    <col min="592" max="592" width="9.7109375" style="88" customWidth="1"/>
    <col min="593" max="593" width="13.5703125" style="88" customWidth="1"/>
    <col min="594" max="602" width="0" style="88" hidden="1" customWidth="1"/>
    <col min="603" max="768" width="11.42578125" style="88"/>
    <col min="769" max="769" width="5.7109375" style="88" customWidth="1"/>
    <col min="770" max="770" width="11.140625" style="88" customWidth="1"/>
    <col min="771" max="771" width="0" style="88" hidden="1" customWidth="1"/>
    <col min="772" max="772" width="8.85546875" style="88" customWidth="1"/>
    <col min="773" max="775" width="0" style="88" hidden="1" customWidth="1"/>
    <col min="776" max="776" width="9.85546875" style="88" customWidth="1"/>
    <col min="777" max="777" width="0" style="88" hidden="1" customWidth="1"/>
    <col min="778" max="778" width="10.28515625" style="88" customWidth="1"/>
    <col min="779" max="779" width="0" style="88" hidden="1" customWidth="1"/>
    <col min="780" max="780" width="9.42578125" style="88" customWidth="1"/>
    <col min="781" max="781" width="0" style="88" hidden="1" customWidth="1"/>
    <col min="782" max="782" width="11.28515625" style="88" customWidth="1"/>
    <col min="783" max="783" width="0" style="88" hidden="1" customWidth="1"/>
    <col min="784" max="784" width="8.28515625" style="88" customWidth="1"/>
    <col min="785" max="791" width="0" style="88" hidden="1" customWidth="1"/>
    <col min="792" max="792" width="11.28515625" style="88" customWidth="1"/>
    <col min="793" max="795" width="0" style="88" hidden="1" customWidth="1"/>
    <col min="796" max="796" width="11.28515625" style="88" customWidth="1"/>
    <col min="797" max="799" width="0" style="88" hidden="1" customWidth="1"/>
    <col min="800" max="800" width="11.42578125" style="88"/>
    <col min="801" max="807" width="0" style="88" hidden="1" customWidth="1"/>
    <col min="808" max="808" width="8.28515625" style="88" customWidth="1"/>
    <col min="809" max="809" width="0" style="88" hidden="1" customWidth="1"/>
    <col min="810" max="810" width="11.42578125" style="88"/>
    <col min="811" max="811" width="0" style="88" hidden="1" customWidth="1"/>
    <col min="812" max="812" width="9.42578125" style="88" customWidth="1"/>
    <col min="813" max="813" width="0" style="88" hidden="1" customWidth="1"/>
    <col min="814" max="814" width="10.28515625" style="88" customWidth="1"/>
    <col min="815" max="815" width="0" style="88" hidden="1" customWidth="1"/>
    <col min="816" max="816" width="9.85546875" style="88" customWidth="1"/>
    <col min="817" max="843" width="0" style="88" hidden="1" customWidth="1"/>
    <col min="844" max="844" width="11.85546875" style="88" customWidth="1"/>
    <col min="845" max="845" width="0" style="88" hidden="1" customWidth="1"/>
    <col min="846" max="846" width="10.140625" style="88" customWidth="1"/>
    <col min="847" max="847" width="9.28515625" style="88" customWidth="1"/>
    <col min="848" max="848" width="9.7109375" style="88" customWidth="1"/>
    <col min="849" max="849" width="13.5703125" style="88" customWidth="1"/>
    <col min="850" max="858" width="0" style="88" hidden="1" customWidth="1"/>
    <col min="859" max="1024" width="11.42578125" style="88"/>
    <col min="1025" max="1025" width="5.7109375" style="88" customWidth="1"/>
    <col min="1026" max="1026" width="11.140625" style="88" customWidth="1"/>
    <col min="1027" max="1027" width="0" style="88" hidden="1" customWidth="1"/>
    <col min="1028" max="1028" width="8.85546875" style="88" customWidth="1"/>
    <col min="1029" max="1031" width="0" style="88" hidden="1" customWidth="1"/>
    <col min="1032" max="1032" width="9.85546875" style="88" customWidth="1"/>
    <col min="1033" max="1033" width="0" style="88" hidden="1" customWidth="1"/>
    <col min="1034" max="1034" width="10.28515625" style="88" customWidth="1"/>
    <col min="1035" max="1035" width="0" style="88" hidden="1" customWidth="1"/>
    <col min="1036" max="1036" width="9.42578125" style="88" customWidth="1"/>
    <col min="1037" max="1037" width="0" style="88" hidden="1" customWidth="1"/>
    <col min="1038" max="1038" width="11.28515625" style="88" customWidth="1"/>
    <col min="1039" max="1039" width="0" style="88" hidden="1" customWidth="1"/>
    <col min="1040" max="1040" width="8.28515625" style="88" customWidth="1"/>
    <col min="1041" max="1047" width="0" style="88" hidden="1" customWidth="1"/>
    <col min="1048" max="1048" width="11.28515625" style="88" customWidth="1"/>
    <col min="1049" max="1051" width="0" style="88" hidden="1" customWidth="1"/>
    <col min="1052" max="1052" width="11.28515625" style="88" customWidth="1"/>
    <col min="1053" max="1055" width="0" style="88" hidden="1" customWidth="1"/>
    <col min="1056" max="1056" width="11.42578125" style="88"/>
    <col min="1057" max="1063" width="0" style="88" hidden="1" customWidth="1"/>
    <col min="1064" max="1064" width="8.28515625" style="88" customWidth="1"/>
    <col min="1065" max="1065" width="0" style="88" hidden="1" customWidth="1"/>
    <col min="1066" max="1066" width="11.42578125" style="88"/>
    <col min="1067" max="1067" width="0" style="88" hidden="1" customWidth="1"/>
    <col min="1068" max="1068" width="9.42578125" style="88" customWidth="1"/>
    <col min="1069" max="1069" width="0" style="88" hidden="1" customWidth="1"/>
    <col min="1070" max="1070" width="10.28515625" style="88" customWidth="1"/>
    <col min="1071" max="1071" width="0" style="88" hidden="1" customWidth="1"/>
    <col min="1072" max="1072" width="9.85546875" style="88" customWidth="1"/>
    <col min="1073" max="1099" width="0" style="88" hidden="1" customWidth="1"/>
    <col min="1100" max="1100" width="11.85546875" style="88" customWidth="1"/>
    <col min="1101" max="1101" width="0" style="88" hidden="1" customWidth="1"/>
    <col min="1102" max="1102" width="10.140625" style="88" customWidth="1"/>
    <col min="1103" max="1103" width="9.28515625" style="88" customWidth="1"/>
    <col min="1104" max="1104" width="9.7109375" style="88" customWidth="1"/>
    <col min="1105" max="1105" width="13.5703125" style="88" customWidth="1"/>
    <col min="1106" max="1114" width="0" style="88" hidden="1" customWidth="1"/>
    <col min="1115" max="1280" width="11.42578125" style="88"/>
    <col min="1281" max="1281" width="5.7109375" style="88" customWidth="1"/>
    <col min="1282" max="1282" width="11.140625" style="88" customWidth="1"/>
    <col min="1283" max="1283" width="0" style="88" hidden="1" customWidth="1"/>
    <col min="1284" max="1284" width="8.85546875" style="88" customWidth="1"/>
    <col min="1285" max="1287" width="0" style="88" hidden="1" customWidth="1"/>
    <col min="1288" max="1288" width="9.85546875" style="88" customWidth="1"/>
    <col min="1289" max="1289" width="0" style="88" hidden="1" customWidth="1"/>
    <col min="1290" max="1290" width="10.28515625" style="88" customWidth="1"/>
    <col min="1291" max="1291" width="0" style="88" hidden="1" customWidth="1"/>
    <col min="1292" max="1292" width="9.42578125" style="88" customWidth="1"/>
    <col min="1293" max="1293" width="0" style="88" hidden="1" customWidth="1"/>
    <col min="1294" max="1294" width="11.28515625" style="88" customWidth="1"/>
    <col min="1295" max="1295" width="0" style="88" hidden="1" customWidth="1"/>
    <col min="1296" max="1296" width="8.28515625" style="88" customWidth="1"/>
    <col min="1297" max="1303" width="0" style="88" hidden="1" customWidth="1"/>
    <col min="1304" max="1304" width="11.28515625" style="88" customWidth="1"/>
    <col min="1305" max="1307" width="0" style="88" hidden="1" customWidth="1"/>
    <col min="1308" max="1308" width="11.28515625" style="88" customWidth="1"/>
    <col min="1309" max="1311" width="0" style="88" hidden="1" customWidth="1"/>
    <col min="1312" max="1312" width="11.42578125" style="88"/>
    <col min="1313" max="1319" width="0" style="88" hidden="1" customWidth="1"/>
    <col min="1320" max="1320" width="8.28515625" style="88" customWidth="1"/>
    <col min="1321" max="1321" width="0" style="88" hidden="1" customWidth="1"/>
    <col min="1322" max="1322" width="11.42578125" style="88"/>
    <col min="1323" max="1323" width="0" style="88" hidden="1" customWidth="1"/>
    <col min="1324" max="1324" width="9.42578125" style="88" customWidth="1"/>
    <col min="1325" max="1325" width="0" style="88" hidden="1" customWidth="1"/>
    <col min="1326" max="1326" width="10.28515625" style="88" customWidth="1"/>
    <col min="1327" max="1327" width="0" style="88" hidden="1" customWidth="1"/>
    <col min="1328" max="1328" width="9.85546875" style="88" customWidth="1"/>
    <col min="1329" max="1355" width="0" style="88" hidden="1" customWidth="1"/>
    <col min="1356" max="1356" width="11.85546875" style="88" customWidth="1"/>
    <col min="1357" max="1357" width="0" style="88" hidden="1" customWidth="1"/>
    <col min="1358" max="1358" width="10.140625" style="88" customWidth="1"/>
    <col min="1359" max="1359" width="9.28515625" style="88" customWidth="1"/>
    <col min="1360" max="1360" width="9.7109375" style="88" customWidth="1"/>
    <col min="1361" max="1361" width="13.5703125" style="88" customWidth="1"/>
    <col min="1362" max="1370" width="0" style="88" hidden="1" customWidth="1"/>
    <col min="1371" max="1536" width="11.42578125" style="88"/>
    <col min="1537" max="1537" width="5.7109375" style="88" customWidth="1"/>
    <col min="1538" max="1538" width="11.140625" style="88" customWidth="1"/>
    <col min="1539" max="1539" width="0" style="88" hidden="1" customWidth="1"/>
    <col min="1540" max="1540" width="8.85546875" style="88" customWidth="1"/>
    <col min="1541" max="1543" width="0" style="88" hidden="1" customWidth="1"/>
    <col min="1544" max="1544" width="9.85546875" style="88" customWidth="1"/>
    <col min="1545" max="1545" width="0" style="88" hidden="1" customWidth="1"/>
    <col min="1546" max="1546" width="10.28515625" style="88" customWidth="1"/>
    <col min="1547" max="1547" width="0" style="88" hidden="1" customWidth="1"/>
    <col min="1548" max="1548" width="9.42578125" style="88" customWidth="1"/>
    <col min="1549" max="1549" width="0" style="88" hidden="1" customWidth="1"/>
    <col min="1550" max="1550" width="11.28515625" style="88" customWidth="1"/>
    <col min="1551" max="1551" width="0" style="88" hidden="1" customWidth="1"/>
    <col min="1552" max="1552" width="8.28515625" style="88" customWidth="1"/>
    <col min="1553" max="1559" width="0" style="88" hidden="1" customWidth="1"/>
    <col min="1560" max="1560" width="11.28515625" style="88" customWidth="1"/>
    <col min="1561" max="1563" width="0" style="88" hidden="1" customWidth="1"/>
    <col min="1564" max="1564" width="11.28515625" style="88" customWidth="1"/>
    <col min="1565" max="1567" width="0" style="88" hidden="1" customWidth="1"/>
    <col min="1568" max="1568" width="11.42578125" style="88"/>
    <col min="1569" max="1575" width="0" style="88" hidden="1" customWidth="1"/>
    <col min="1576" max="1576" width="8.28515625" style="88" customWidth="1"/>
    <col min="1577" max="1577" width="0" style="88" hidden="1" customWidth="1"/>
    <col min="1578" max="1578" width="11.42578125" style="88"/>
    <col min="1579" max="1579" width="0" style="88" hidden="1" customWidth="1"/>
    <col min="1580" max="1580" width="9.42578125" style="88" customWidth="1"/>
    <col min="1581" max="1581" width="0" style="88" hidden="1" customWidth="1"/>
    <col min="1582" max="1582" width="10.28515625" style="88" customWidth="1"/>
    <col min="1583" max="1583" width="0" style="88" hidden="1" customWidth="1"/>
    <col min="1584" max="1584" width="9.85546875" style="88" customWidth="1"/>
    <col min="1585" max="1611" width="0" style="88" hidden="1" customWidth="1"/>
    <col min="1612" max="1612" width="11.85546875" style="88" customWidth="1"/>
    <col min="1613" max="1613" width="0" style="88" hidden="1" customWidth="1"/>
    <col min="1614" max="1614" width="10.140625" style="88" customWidth="1"/>
    <col min="1615" max="1615" width="9.28515625" style="88" customWidth="1"/>
    <col min="1616" max="1616" width="9.7109375" style="88" customWidth="1"/>
    <col min="1617" max="1617" width="13.5703125" style="88" customWidth="1"/>
    <col min="1618" max="1626" width="0" style="88" hidden="1" customWidth="1"/>
    <col min="1627" max="1792" width="11.42578125" style="88"/>
    <col min="1793" max="1793" width="5.7109375" style="88" customWidth="1"/>
    <col min="1794" max="1794" width="11.140625" style="88" customWidth="1"/>
    <col min="1795" max="1795" width="0" style="88" hidden="1" customWidth="1"/>
    <col min="1796" max="1796" width="8.85546875" style="88" customWidth="1"/>
    <col min="1797" max="1799" width="0" style="88" hidden="1" customWidth="1"/>
    <col min="1800" max="1800" width="9.85546875" style="88" customWidth="1"/>
    <col min="1801" max="1801" width="0" style="88" hidden="1" customWidth="1"/>
    <col min="1802" max="1802" width="10.28515625" style="88" customWidth="1"/>
    <col min="1803" max="1803" width="0" style="88" hidden="1" customWidth="1"/>
    <col min="1804" max="1804" width="9.42578125" style="88" customWidth="1"/>
    <col min="1805" max="1805" width="0" style="88" hidden="1" customWidth="1"/>
    <col min="1806" max="1806" width="11.28515625" style="88" customWidth="1"/>
    <col min="1807" max="1807" width="0" style="88" hidden="1" customWidth="1"/>
    <col min="1808" max="1808" width="8.28515625" style="88" customWidth="1"/>
    <col min="1809" max="1815" width="0" style="88" hidden="1" customWidth="1"/>
    <col min="1816" max="1816" width="11.28515625" style="88" customWidth="1"/>
    <col min="1817" max="1819" width="0" style="88" hidden="1" customWidth="1"/>
    <col min="1820" max="1820" width="11.28515625" style="88" customWidth="1"/>
    <col min="1821" max="1823" width="0" style="88" hidden="1" customWidth="1"/>
    <col min="1824" max="1824" width="11.42578125" style="88"/>
    <col min="1825" max="1831" width="0" style="88" hidden="1" customWidth="1"/>
    <col min="1832" max="1832" width="8.28515625" style="88" customWidth="1"/>
    <col min="1833" max="1833" width="0" style="88" hidden="1" customWidth="1"/>
    <col min="1834" max="1834" width="11.42578125" style="88"/>
    <col min="1835" max="1835" width="0" style="88" hidden="1" customWidth="1"/>
    <col min="1836" max="1836" width="9.42578125" style="88" customWidth="1"/>
    <col min="1837" max="1837" width="0" style="88" hidden="1" customWidth="1"/>
    <col min="1838" max="1838" width="10.28515625" style="88" customWidth="1"/>
    <col min="1839" max="1839" width="0" style="88" hidden="1" customWidth="1"/>
    <col min="1840" max="1840" width="9.85546875" style="88" customWidth="1"/>
    <col min="1841" max="1867" width="0" style="88" hidden="1" customWidth="1"/>
    <col min="1868" max="1868" width="11.85546875" style="88" customWidth="1"/>
    <col min="1869" max="1869" width="0" style="88" hidden="1" customWidth="1"/>
    <col min="1870" max="1870" width="10.140625" style="88" customWidth="1"/>
    <col min="1871" max="1871" width="9.28515625" style="88" customWidth="1"/>
    <col min="1872" max="1872" width="9.7109375" style="88" customWidth="1"/>
    <col min="1873" max="1873" width="13.5703125" style="88" customWidth="1"/>
    <col min="1874" max="1882" width="0" style="88" hidden="1" customWidth="1"/>
    <col min="1883" max="2048" width="11.42578125" style="88"/>
    <col min="2049" max="2049" width="5.7109375" style="88" customWidth="1"/>
    <col min="2050" max="2050" width="11.140625" style="88" customWidth="1"/>
    <col min="2051" max="2051" width="0" style="88" hidden="1" customWidth="1"/>
    <col min="2052" max="2052" width="8.85546875" style="88" customWidth="1"/>
    <col min="2053" max="2055" width="0" style="88" hidden="1" customWidth="1"/>
    <col min="2056" max="2056" width="9.85546875" style="88" customWidth="1"/>
    <col min="2057" max="2057" width="0" style="88" hidden="1" customWidth="1"/>
    <col min="2058" max="2058" width="10.28515625" style="88" customWidth="1"/>
    <col min="2059" max="2059" width="0" style="88" hidden="1" customWidth="1"/>
    <col min="2060" max="2060" width="9.42578125" style="88" customWidth="1"/>
    <col min="2061" max="2061" width="0" style="88" hidden="1" customWidth="1"/>
    <col min="2062" max="2062" width="11.28515625" style="88" customWidth="1"/>
    <col min="2063" max="2063" width="0" style="88" hidden="1" customWidth="1"/>
    <col min="2064" max="2064" width="8.28515625" style="88" customWidth="1"/>
    <col min="2065" max="2071" width="0" style="88" hidden="1" customWidth="1"/>
    <col min="2072" max="2072" width="11.28515625" style="88" customWidth="1"/>
    <col min="2073" max="2075" width="0" style="88" hidden="1" customWidth="1"/>
    <col min="2076" max="2076" width="11.28515625" style="88" customWidth="1"/>
    <col min="2077" max="2079" width="0" style="88" hidden="1" customWidth="1"/>
    <col min="2080" max="2080" width="11.42578125" style="88"/>
    <col min="2081" max="2087" width="0" style="88" hidden="1" customWidth="1"/>
    <col min="2088" max="2088" width="8.28515625" style="88" customWidth="1"/>
    <col min="2089" max="2089" width="0" style="88" hidden="1" customWidth="1"/>
    <col min="2090" max="2090" width="11.42578125" style="88"/>
    <col min="2091" max="2091" width="0" style="88" hidden="1" customWidth="1"/>
    <col min="2092" max="2092" width="9.42578125" style="88" customWidth="1"/>
    <col min="2093" max="2093" width="0" style="88" hidden="1" customWidth="1"/>
    <col min="2094" max="2094" width="10.28515625" style="88" customWidth="1"/>
    <col min="2095" max="2095" width="0" style="88" hidden="1" customWidth="1"/>
    <col min="2096" max="2096" width="9.85546875" style="88" customWidth="1"/>
    <col min="2097" max="2123" width="0" style="88" hidden="1" customWidth="1"/>
    <col min="2124" max="2124" width="11.85546875" style="88" customWidth="1"/>
    <col min="2125" max="2125" width="0" style="88" hidden="1" customWidth="1"/>
    <col min="2126" max="2126" width="10.140625" style="88" customWidth="1"/>
    <col min="2127" max="2127" width="9.28515625" style="88" customWidth="1"/>
    <col min="2128" max="2128" width="9.7109375" style="88" customWidth="1"/>
    <col min="2129" max="2129" width="13.5703125" style="88" customWidth="1"/>
    <col min="2130" max="2138" width="0" style="88" hidden="1" customWidth="1"/>
    <col min="2139" max="2304" width="11.42578125" style="88"/>
    <col min="2305" max="2305" width="5.7109375" style="88" customWidth="1"/>
    <col min="2306" max="2306" width="11.140625" style="88" customWidth="1"/>
    <col min="2307" max="2307" width="0" style="88" hidden="1" customWidth="1"/>
    <col min="2308" max="2308" width="8.85546875" style="88" customWidth="1"/>
    <col min="2309" max="2311" width="0" style="88" hidden="1" customWidth="1"/>
    <col min="2312" max="2312" width="9.85546875" style="88" customWidth="1"/>
    <col min="2313" max="2313" width="0" style="88" hidden="1" customWidth="1"/>
    <col min="2314" max="2314" width="10.28515625" style="88" customWidth="1"/>
    <col min="2315" max="2315" width="0" style="88" hidden="1" customWidth="1"/>
    <col min="2316" max="2316" width="9.42578125" style="88" customWidth="1"/>
    <col min="2317" max="2317" width="0" style="88" hidden="1" customWidth="1"/>
    <col min="2318" max="2318" width="11.28515625" style="88" customWidth="1"/>
    <col min="2319" max="2319" width="0" style="88" hidden="1" customWidth="1"/>
    <col min="2320" max="2320" width="8.28515625" style="88" customWidth="1"/>
    <col min="2321" max="2327" width="0" style="88" hidden="1" customWidth="1"/>
    <col min="2328" max="2328" width="11.28515625" style="88" customWidth="1"/>
    <col min="2329" max="2331" width="0" style="88" hidden="1" customWidth="1"/>
    <col min="2332" max="2332" width="11.28515625" style="88" customWidth="1"/>
    <col min="2333" max="2335" width="0" style="88" hidden="1" customWidth="1"/>
    <col min="2336" max="2336" width="11.42578125" style="88"/>
    <col min="2337" max="2343" width="0" style="88" hidden="1" customWidth="1"/>
    <col min="2344" max="2344" width="8.28515625" style="88" customWidth="1"/>
    <col min="2345" max="2345" width="0" style="88" hidden="1" customWidth="1"/>
    <col min="2346" max="2346" width="11.42578125" style="88"/>
    <col min="2347" max="2347" width="0" style="88" hidden="1" customWidth="1"/>
    <col min="2348" max="2348" width="9.42578125" style="88" customWidth="1"/>
    <col min="2349" max="2349" width="0" style="88" hidden="1" customWidth="1"/>
    <col min="2350" max="2350" width="10.28515625" style="88" customWidth="1"/>
    <col min="2351" max="2351" width="0" style="88" hidden="1" customWidth="1"/>
    <col min="2352" max="2352" width="9.85546875" style="88" customWidth="1"/>
    <col min="2353" max="2379" width="0" style="88" hidden="1" customWidth="1"/>
    <col min="2380" max="2380" width="11.85546875" style="88" customWidth="1"/>
    <col min="2381" max="2381" width="0" style="88" hidden="1" customWidth="1"/>
    <col min="2382" max="2382" width="10.140625" style="88" customWidth="1"/>
    <col min="2383" max="2383" width="9.28515625" style="88" customWidth="1"/>
    <col min="2384" max="2384" width="9.7109375" style="88" customWidth="1"/>
    <col min="2385" max="2385" width="13.5703125" style="88" customWidth="1"/>
    <col min="2386" max="2394" width="0" style="88" hidden="1" customWidth="1"/>
    <col min="2395" max="2560" width="11.42578125" style="88"/>
    <col min="2561" max="2561" width="5.7109375" style="88" customWidth="1"/>
    <col min="2562" max="2562" width="11.140625" style="88" customWidth="1"/>
    <col min="2563" max="2563" width="0" style="88" hidden="1" customWidth="1"/>
    <col min="2564" max="2564" width="8.85546875" style="88" customWidth="1"/>
    <col min="2565" max="2567" width="0" style="88" hidden="1" customWidth="1"/>
    <col min="2568" max="2568" width="9.85546875" style="88" customWidth="1"/>
    <col min="2569" max="2569" width="0" style="88" hidden="1" customWidth="1"/>
    <col min="2570" max="2570" width="10.28515625" style="88" customWidth="1"/>
    <col min="2571" max="2571" width="0" style="88" hidden="1" customWidth="1"/>
    <col min="2572" max="2572" width="9.42578125" style="88" customWidth="1"/>
    <col min="2573" max="2573" width="0" style="88" hidden="1" customWidth="1"/>
    <col min="2574" max="2574" width="11.28515625" style="88" customWidth="1"/>
    <col min="2575" max="2575" width="0" style="88" hidden="1" customWidth="1"/>
    <col min="2576" max="2576" width="8.28515625" style="88" customWidth="1"/>
    <col min="2577" max="2583" width="0" style="88" hidden="1" customWidth="1"/>
    <col min="2584" max="2584" width="11.28515625" style="88" customWidth="1"/>
    <col min="2585" max="2587" width="0" style="88" hidden="1" customWidth="1"/>
    <col min="2588" max="2588" width="11.28515625" style="88" customWidth="1"/>
    <col min="2589" max="2591" width="0" style="88" hidden="1" customWidth="1"/>
    <col min="2592" max="2592" width="11.42578125" style="88"/>
    <col min="2593" max="2599" width="0" style="88" hidden="1" customWidth="1"/>
    <col min="2600" max="2600" width="8.28515625" style="88" customWidth="1"/>
    <col min="2601" max="2601" width="0" style="88" hidden="1" customWidth="1"/>
    <col min="2602" max="2602" width="11.42578125" style="88"/>
    <col min="2603" max="2603" width="0" style="88" hidden="1" customWidth="1"/>
    <col min="2604" max="2604" width="9.42578125" style="88" customWidth="1"/>
    <col min="2605" max="2605" width="0" style="88" hidden="1" customWidth="1"/>
    <col min="2606" max="2606" width="10.28515625" style="88" customWidth="1"/>
    <col min="2607" max="2607" width="0" style="88" hidden="1" customWidth="1"/>
    <col min="2608" max="2608" width="9.85546875" style="88" customWidth="1"/>
    <col min="2609" max="2635" width="0" style="88" hidden="1" customWidth="1"/>
    <col min="2636" max="2636" width="11.85546875" style="88" customWidth="1"/>
    <col min="2637" max="2637" width="0" style="88" hidden="1" customWidth="1"/>
    <col min="2638" max="2638" width="10.140625" style="88" customWidth="1"/>
    <col min="2639" max="2639" width="9.28515625" style="88" customWidth="1"/>
    <col min="2640" max="2640" width="9.7109375" style="88" customWidth="1"/>
    <col min="2641" max="2641" width="13.5703125" style="88" customWidth="1"/>
    <col min="2642" max="2650" width="0" style="88" hidden="1" customWidth="1"/>
    <col min="2651" max="2816" width="11.42578125" style="88"/>
    <col min="2817" max="2817" width="5.7109375" style="88" customWidth="1"/>
    <col min="2818" max="2818" width="11.140625" style="88" customWidth="1"/>
    <col min="2819" max="2819" width="0" style="88" hidden="1" customWidth="1"/>
    <col min="2820" max="2820" width="8.85546875" style="88" customWidth="1"/>
    <col min="2821" max="2823" width="0" style="88" hidden="1" customWidth="1"/>
    <col min="2824" max="2824" width="9.85546875" style="88" customWidth="1"/>
    <col min="2825" max="2825" width="0" style="88" hidden="1" customWidth="1"/>
    <col min="2826" max="2826" width="10.28515625" style="88" customWidth="1"/>
    <col min="2827" max="2827" width="0" style="88" hidden="1" customWidth="1"/>
    <col min="2828" max="2828" width="9.42578125" style="88" customWidth="1"/>
    <col min="2829" max="2829" width="0" style="88" hidden="1" customWidth="1"/>
    <col min="2830" max="2830" width="11.28515625" style="88" customWidth="1"/>
    <col min="2831" max="2831" width="0" style="88" hidden="1" customWidth="1"/>
    <col min="2832" max="2832" width="8.28515625" style="88" customWidth="1"/>
    <col min="2833" max="2839" width="0" style="88" hidden="1" customWidth="1"/>
    <col min="2840" max="2840" width="11.28515625" style="88" customWidth="1"/>
    <col min="2841" max="2843" width="0" style="88" hidden="1" customWidth="1"/>
    <col min="2844" max="2844" width="11.28515625" style="88" customWidth="1"/>
    <col min="2845" max="2847" width="0" style="88" hidden="1" customWidth="1"/>
    <col min="2848" max="2848" width="11.42578125" style="88"/>
    <col min="2849" max="2855" width="0" style="88" hidden="1" customWidth="1"/>
    <col min="2856" max="2856" width="8.28515625" style="88" customWidth="1"/>
    <col min="2857" max="2857" width="0" style="88" hidden="1" customWidth="1"/>
    <col min="2858" max="2858" width="11.42578125" style="88"/>
    <col min="2859" max="2859" width="0" style="88" hidden="1" customWidth="1"/>
    <col min="2860" max="2860" width="9.42578125" style="88" customWidth="1"/>
    <col min="2861" max="2861" width="0" style="88" hidden="1" customWidth="1"/>
    <col min="2862" max="2862" width="10.28515625" style="88" customWidth="1"/>
    <col min="2863" max="2863" width="0" style="88" hidden="1" customWidth="1"/>
    <col min="2864" max="2864" width="9.85546875" style="88" customWidth="1"/>
    <col min="2865" max="2891" width="0" style="88" hidden="1" customWidth="1"/>
    <col min="2892" max="2892" width="11.85546875" style="88" customWidth="1"/>
    <col min="2893" max="2893" width="0" style="88" hidden="1" customWidth="1"/>
    <col min="2894" max="2894" width="10.140625" style="88" customWidth="1"/>
    <col min="2895" max="2895" width="9.28515625" style="88" customWidth="1"/>
    <col min="2896" max="2896" width="9.7109375" style="88" customWidth="1"/>
    <col min="2897" max="2897" width="13.5703125" style="88" customWidth="1"/>
    <col min="2898" max="2906" width="0" style="88" hidden="1" customWidth="1"/>
    <col min="2907" max="3072" width="11.42578125" style="88"/>
    <col min="3073" max="3073" width="5.7109375" style="88" customWidth="1"/>
    <col min="3074" max="3074" width="11.140625" style="88" customWidth="1"/>
    <col min="3075" max="3075" width="0" style="88" hidden="1" customWidth="1"/>
    <col min="3076" max="3076" width="8.85546875" style="88" customWidth="1"/>
    <col min="3077" max="3079" width="0" style="88" hidden="1" customWidth="1"/>
    <col min="3080" max="3080" width="9.85546875" style="88" customWidth="1"/>
    <col min="3081" max="3081" width="0" style="88" hidden="1" customWidth="1"/>
    <col min="3082" max="3082" width="10.28515625" style="88" customWidth="1"/>
    <col min="3083" max="3083" width="0" style="88" hidden="1" customWidth="1"/>
    <col min="3084" max="3084" width="9.42578125" style="88" customWidth="1"/>
    <col min="3085" max="3085" width="0" style="88" hidden="1" customWidth="1"/>
    <col min="3086" max="3086" width="11.28515625" style="88" customWidth="1"/>
    <col min="3087" max="3087" width="0" style="88" hidden="1" customWidth="1"/>
    <col min="3088" max="3088" width="8.28515625" style="88" customWidth="1"/>
    <col min="3089" max="3095" width="0" style="88" hidden="1" customWidth="1"/>
    <col min="3096" max="3096" width="11.28515625" style="88" customWidth="1"/>
    <col min="3097" max="3099" width="0" style="88" hidden="1" customWidth="1"/>
    <col min="3100" max="3100" width="11.28515625" style="88" customWidth="1"/>
    <col min="3101" max="3103" width="0" style="88" hidden="1" customWidth="1"/>
    <col min="3104" max="3104" width="11.42578125" style="88"/>
    <col min="3105" max="3111" width="0" style="88" hidden="1" customWidth="1"/>
    <col min="3112" max="3112" width="8.28515625" style="88" customWidth="1"/>
    <col min="3113" max="3113" width="0" style="88" hidden="1" customWidth="1"/>
    <col min="3114" max="3114" width="11.42578125" style="88"/>
    <col min="3115" max="3115" width="0" style="88" hidden="1" customWidth="1"/>
    <col min="3116" max="3116" width="9.42578125" style="88" customWidth="1"/>
    <col min="3117" max="3117" width="0" style="88" hidden="1" customWidth="1"/>
    <col min="3118" max="3118" width="10.28515625" style="88" customWidth="1"/>
    <col min="3119" max="3119" width="0" style="88" hidden="1" customWidth="1"/>
    <col min="3120" max="3120" width="9.85546875" style="88" customWidth="1"/>
    <col min="3121" max="3147" width="0" style="88" hidden="1" customWidth="1"/>
    <col min="3148" max="3148" width="11.85546875" style="88" customWidth="1"/>
    <col min="3149" max="3149" width="0" style="88" hidden="1" customWidth="1"/>
    <col min="3150" max="3150" width="10.140625" style="88" customWidth="1"/>
    <col min="3151" max="3151" width="9.28515625" style="88" customWidth="1"/>
    <col min="3152" max="3152" width="9.7109375" style="88" customWidth="1"/>
    <col min="3153" max="3153" width="13.5703125" style="88" customWidth="1"/>
    <col min="3154" max="3162" width="0" style="88" hidden="1" customWidth="1"/>
    <col min="3163" max="3328" width="11.42578125" style="88"/>
    <col min="3329" max="3329" width="5.7109375" style="88" customWidth="1"/>
    <col min="3330" max="3330" width="11.140625" style="88" customWidth="1"/>
    <col min="3331" max="3331" width="0" style="88" hidden="1" customWidth="1"/>
    <col min="3332" max="3332" width="8.85546875" style="88" customWidth="1"/>
    <col min="3333" max="3335" width="0" style="88" hidden="1" customWidth="1"/>
    <col min="3336" max="3336" width="9.85546875" style="88" customWidth="1"/>
    <col min="3337" max="3337" width="0" style="88" hidden="1" customWidth="1"/>
    <col min="3338" max="3338" width="10.28515625" style="88" customWidth="1"/>
    <col min="3339" max="3339" width="0" style="88" hidden="1" customWidth="1"/>
    <col min="3340" max="3340" width="9.42578125" style="88" customWidth="1"/>
    <col min="3341" max="3341" width="0" style="88" hidden="1" customWidth="1"/>
    <col min="3342" max="3342" width="11.28515625" style="88" customWidth="1"/>
    <col min="3343" max="3343" width="0" style="88" hidden="1" customWidth="1"/>
    <col min="3344" max="3344" width="8.28515625" style="88" customWidth="1"/>
    <col min="3345" max="3351" width="0" style="88" hidden="1" customWidth="1"/>
    <col min="3352" max="3352" width="11.28515625" style="88" customWidth="1"/>
    <col min="3353" max="3355" width="0" style="88" hidden="1" customWidth="1"/>
    <col min="3356" max="3356" width="11.28515625" style="88" customWidth="1"/>
    <col min="3357" max="3359" width="0" style="88" hidden="1" customWidth="1"/>
    <col min="3360" max="3360" width="11.42578125" style="88"/>
    <col min="3361" max="3367" width="0" style="88" hidden="1" customWidth="1"/>
    <col min="3368" max="3368" width="8.28515625" style="88" customWidth="1"/>
    <col min="3369" max="3369" width="0" style="88" hidden="1" customWidth="1"/>
    <col min="3370" max="3370" width="11.42578125" style="88"/>
    <col min="3371" max="3371" width="0" style="88" hidden="1" customWidth="1"/>
    <col min="3372" max="3372" width="9.42578125" style="88" customWidth="1"/>
    <col min="3373" max="3373" width="0" style="88" hidden="1" customWidth="1"/>
    <col min="3374" max="3374" width="10.28515625" style="88" customWidth="1"/>
    <col min="3375" max="3375" width="0" style="88" hidden="1" customWidth="1"/>
    <col min="3376" max="3376" width="9.85546875" style="88" customWidth="1"/>
    <col min="3377" max="3403" width="0" style="88" hidden="1" customWidth="1"/>
    <col min="3404" max="3404" width="11.85546875" style="88" customWidth="1"/>
    <col min="3405" max="3405" width="0" style="88" hidden="1" customWidth="1"/>
    <col min="3406" max="3406" width="10.140625" style="88" customWidth="1"/>
    <col min="3407" max="3407" width="9.28515625" style="88" customWidth="1"/>
    <col min="3408" max="3408" width="9.7109375" style="88" customWidth="1"/>
    <col min="3409" max="3409" width="13.5703125" style="88" customWidth="1"/>
    <col min="3410" max="3418" width="0" style="88" hidden="1" customWidth="1"/>
    <col min="3419" max="3584" width="11.42578125" style="88"/>
    <col min="3585" max="3585" width="5.7109375" style="88" customWidth="1"/>
    <col min="3586" max="3586" width="11.140625" style="88" customWidth="1"/>
    <col min="3587" max="3587" width="0" style="88" hidden="1" customWidth="1"/>
    <col min="3588" max="3588" width="8.85546875" style="88" customWidth="1"/>
    <col min="3589" max="3591" width="0" style="88" hidden="1" customWidth="1"/>
    <col min="3592" max="3592" width="9.85546875" style="88" customWidth="1"/>
    <col min="3593" max="3593" width="0" style="88" hidden="1" customWidth="1"/>
    <col min="3594" max="3594" width="10.28515625" style="88" customWidth="1"/>
    <col min="3595" max="3595" width="0" style="88" hidden="1" customWidth="1"/>
    <col min="3596" max="3596" width="9.42578125" style="88" customWidth="1"/>
    <col min="3597" max="3597" width="0" style="88" hidden="1" customWidth="1"/>
    <col min="3598" max="3598" width="11.28515625" style="88" customWidth="1"/>
    <col min="3599" max="3599" width="0" style="88" hidden="1" customWidth="1"/>
    <col min="3600" max="3600" width="8.28515625" style="88" customWidth="1"/>
    <col min="3601" max="3607" width="0" style="88" hidden="1" customWidth="1"/>
    <col min="3608" max="3608" width="11.28515625" style="88" customWidth="1"/>
    <col min="3609" max="3611" width="0" style="88" hidden="1" customWidth="1"/>
    <col min="3612" max="3612" width="11.28515625" style="88" customWidth="1"/>
    <col min="3613" max="3615" width="0" style="88" hidden="1" customWidth="1"/>
    <col min="3616" max="3616" width="11.42578125" style="88"/>
    <col min="3617" max="3623" width="0" style="88" hidden="1" customWidth="1"/>
    <col min="3624" max="3624" width="8.28515625" style="88" customWidth="1"/>
    <col min="3625" max="3625" width="0" style="88" hidden="1" customWidth="1"/>
    <col min="3626" max="3626" width="11.42578125" style="88"/>
    <col min="3627" max="3627" width="0" style="88" hidden="1" customWidth="1"/>
    <col min="3628" max="3628" width="9.42578125" style="88" customWidth="1"/>
    <col min="3629" max="3629" width="0" style="88" hidden="1" customWidth="1"/>
    <col min="3630" max="3630" width="10.28515625" style="88" customWidth="1"/>
    <col min="3631" max="3631" width="0" style="88" hidden="1" customWidth="1"/>
    <col min="3632" max="3632" width="9.85546875" style="88" customWidth="1"/>
    <col min="3633" max="3659" width="0" style="88" hidden="1" customWidth="1"/>
    <col min="3660" max="3660" width="11.85546875" style="88" customWidth="1"/>
    <col min="3661" max="3661" width="0" style="88" hidden="1" customWidth="1"/>
    <col min="3662" max="3662" width="10.140625" style="88" customWidth="1"/>
    <col min="3663" max="3663" width="9.28515625" style="88" customWidth="1"/>
    <col min="3664" max="3664" width="9.7109375" style="88" customWidth="1"/>
    <col min="3665" max="3665" width="13.5703125" style="88" customWidth="1"/>
    <col min="3666" max="3674" width="0" style="88" hidden="1" customWidth="1"/>
    <col min="3675" max="3840" width="11.42578125" style="88"/>
    <col min="3841" max="3841" width="5.7109375" style="88" customWidth="1"/>
    <col min="3842" max="3842" width="11.140625" style="88" customWidth="1"/>
    <col min="3843" max="3843" width="0" style="88" hidden="1" customWidth="1"/>
    <col min="3844" max="3844" width="8.85546875" style="88" customWidth="1"/>
    <col min="3845" max="3847" width="0" style="88" hidden="1" customWidth="1"/>
    <col min="3848" max="3848" width="9.85546875" style="88" customWidth="1"/>
    <col min="3849" max="3849" width="0" style="88" hidden="1" customWidth="1"/>
    <col min="3850" max="3850" width="10.28515625" style="88" customWidth="1"/>
    <col min="3851" max="3851" width="0" style="88" hidden="1" customWidth="1"/>
    <col min="3852" max="3852" width="9.42578125" style="88" customWidth="1"/>
    <col min="3853" max="3853" width="0" style="88" hidden="1" customWidth="1"/>
    <col min="3854" max="3854" width="11.28515625" style="88" customWidth="1"/>
    <col min="3855" max="3855" width="0" style="88" hidden="1" customWidth="1"/>
    <col min="3856" max="3856" width="8.28515625" style="88" customWidth="1"/>
    <col min="3857" max="3863" width="0" style="88" hidden="1" customWidth="1"/>
    <col min="3864" max="3864" width="11.28515625" style="88" customWidth="1"/>
    <col min="3865" max="3867" width="0" style="88" hidden="1" customWidth="1"/>
    <col min="3868" max="3868" width="11.28515625" style="88" customWidth="1"/>
    <col min="3869" max="3871" width="0" style="88" hidden="1" customWidth="1"/>
    <col min="3872" max="3872" width="11.42578125" style="88"/>
    <col min="3873" max="3879" width="0" style="88" hidden="1" customWidth="1"/>
    <col min="3880" max="3880" width="8.28515625" style="88" customWidth="1"/>
    <col min="3881" max="3881" width="0" style="88" hidden="1" customWidth="1"/>
    <col min="3882" max="3882" width="11.42578125" style="88"/>
    <col min="3883" max="3883" width="0" style="88" hidden="1" customWidth="1"/>
    <col min="3884" max="3884" width="9.42578125" style="88" customWidth="1"/>
    <col min="3885" max="3885" width="0" style="88" hidden="1" customWidth="1"/>
    <col min="3886" max="3886" width="10.28515625" style="88" customWidth="1"/>
    <col min="3887" max="3887" width="0" style="88" hidden="1" customWidth="1"/>
    <col min="3888" max="3888" width="9.85546875" style="88" customWidth="1"/>
    <col min="3889" max="3915" width="0" style="88" hidden="1" customWidth="1"/>
    <col min="3916" max="3916" width="11.85546875" style="88" customWidth="1"/>
    <col min="3917" max="3917" width="0" style="88" hidden="1" customWidth="1"/>
    <col min="3918" max="3918" width="10.140625" style="88" customWidth="1"/>
    <col min="3919" max="3919" width="9.28515625" style="88" customWidth="1"/>
    <col min="3920" max="3920" width="9.7109375" style="88" customWidth="1"/>
    <col min="3921" max="3921" width="13.5703125" style="88" customWidth="1"/>
    <col min="3922" max="3930" width="0" style="88" hidden="1" customWidth="1"/>
    <col min="3931" max="4096" width="11.42578125" style="88"/>
    <col min="4097" max="4097" width="5.7109375" style="88" customWidth="1"/>
    <col min="4098" max="4098" width="11.140625" style="88" customWidth="1"/>
    <col min="4099" max="4099" width="0" style="88" hidden="1" customWidth="1"/>
    <col min="4100" max="4100" width="8.85546875" style="88" customWidth="1"/>
    <col min="4101" max="4103" width="0" style="88" hidden="1" customWidth="1"/>
    <col min="4104" max="4104" width="9.85546875" style="88" customWidth="1"/>
    <col min="4105" max="4105" width="0" style="88" hidden="1" customWidth="1"/>
    <col min="4106" max="4106" width="10.28515625" style="88" customWidth="1"/>
    <col min="4107" max="4107" width="0" style="88" hidden="1" customWidth="1"/>
    <col min="4108" max="4108" width="9.42578125" style="88" customWidth="1"/>
    <col min="4109" max="4109" width="0" style="88" hidden="1" customWidth="1"/>
    <col min="4110" max="4110" width="11.28515625" style="88" customWidth="1"/>
    <col min="4111" max="4111" width="0" style="88" hidden="1" customWidth="1"/>
    <col min="4112" max="4112" width="8.28515625" style="88" customWidth="1"/>
    <col min="4113" max="4119" width="0" style="88" hidden="1" customWidth="1"/>
    <col min="4120" max="4120" width="11.28515625" style="88" customWidth="1"/>
    <col min="4121" max="4123" width="0" style="88" hidden="1" customWidth="1"/>
    <col min="4124" max="4124" width="11.28515625" style="88" customWidth="1"/>
    <col min="4125" max="4127" width="0" style="88" hidden="1" customWidth="1"/>
    <col min="4128" max="4128" width="11.42578125" style="88"/>
    <col min="4129" max="4135" width="0" style="88" hidden="1" customWidth="1"/>
    <col min="4136" max="4136" width="8.28515625" style="88" customWidth="1"/>
    <col min="4137" max="4137" width="0" style="88" hidden="1" customWidth="1"/>
    <col min="4138" max="4138" width="11.42578125" style="88"/>
    <col min="4139" max="4139" width="0" style="88" hidden="1" customWidth="1"/>
    <col min="4140" max="4140" width="9.42578125" style="88" customWidth="1"/>
    <col min="4141" max="4141" width="0" style="88" hidden="1" customWidth="1"/>
    <col min="4142" max="4142" width="10.28515625" style="88" customWidth="1"/>
    <col min="4143" max="4143" width="0" style="88" hidden="1" customWidth="1"/>
    <col min="4144" max="4144" width="9.85546875" style="88" customWidth="1"/>
    <col min="4145" max="4171" width="0" style="88" hidden="1" customWidth="1"/>
    <col min="4172" max="4172" width="11.85546875" style="88" customWidth="1"/>
    <col min="4173" max="4173" width="0" style="88" hidden="1" customWidth="1"/>
    <col min="4174" max="4174" width="10.140625" style="88" customWidth="1"/>
    <col min="4175" max="4175" width="9.28515625" style="88" customWidth="1"/>
    <col min="4176" max="4176" width="9.7109375" style="88" customWidth="1"/>
    <col min="4177" max="4177" width="13.5703125" style="88" customWidth="1"/>
    <col min="4178" max="4186" width="0" style="88" hidden="1" customWidth="1"/>
    <col min="4187" max="4352" width="11.42578125" style="88"/>
    <col min="4353" max="4353" width="5.7109375" style="88" customWidth="1"/>
    <col min="4354" max="4354" width="11.140625" style="88" customWidth="1"/>
    <col min="4355" max="4355" width="0" style="88" hidden="1" customWidth="1"/>
    <col min="4356" max="4356" width="8.85546875" style="88" customWidth="1"/>
    <col min="4357" max="4359" width="0" style="88" hidden="1" customWidth="1"/>
    <col min="4360" max="4360" width="9.85546875" style="88" customWidth="1"/>
    <col min="4361" max="4361" width="0" style="88" hidden="1" customWidth="1"/>
    <col min="4362" max="4362" width="10.28515625" style="88" customWidth="1"/>
    <col min="4363" max="4363" width="0" style="88" hidden="1" customWidth="1"/>
    <col min="4364" max="4364" width="9.42578125" style="88" customWidth="1"/>
    <col min="4365" max="4365" width="0" style="88" hidden="1" customWidth="1"/>
    <col min="4366" max="4366" width="11.28515625" style="88" customWidth="1"/>
    <col min="4367" max="4367" width="0" style="88" hidden="1" customWidth="1"/>
    <col min="4368" max="4368" width="8.28515625" style="88" customWidth="1"/>
    <col min="4369" max="4375" width="0" style="88" hidden="1" customWidth="1"/>
    <col min="4376" max="4376" width="11.28515625" style="88" customWidth="1"/>
    <col min="4377" max="4379" width="0" style="88" hidden="1" customWidth="1"/>
    <col min="4380" max="4380" width="11.28515625" style="88" customWidth="1"/>
    <col min="4381" max="4383" width="0" style="88" hidden="1" customWidth="1"/>
    <col min="4384" max="4384" width="11.42578125" style="88"/>
    <col min="4385" max="4391" width="0" style="88" hidden="1" customWidth="1"/>
    <col min="4392" max="4392" width="8.28515625" style="88" customWidth="1"/>
    <col min="4393" max="4393" width="0" style="88" hidden="1" customWidth="1"/>
    <col min="4394" max="4394" width="11.42578125" style="88"/>
    <col min="4395" max="4395" width="0" style="88" hidden="1" customWidth="1"/>
    <col min="4396" max="4396" width="9.42578125" style="88" customWidth="1"/>
    <col min="4397" max="4397" width="0" style="88" hidden="1" customWidth="1"/>
    <col min="4398" max="4398" width="10.28515625" style="88" customWidth="1"/>
    <col min="4399" max="4399" width="0" style="88" hidden="1" customWidth="1"/>
    <col min="4400" max="4400" width="9.85546875" style="88" customWidth="1"/>
    <col min="4401" max="4427" width="0" style="88" hidden="1" customWidth="1"/>
    <col min="4428" max="4428" width="11.85546875" style="88" customWidth="1"/>
    <col min="4429" max="4429" width="0" style="88" hidden="1" customWidth="1"/>
    <col min="4430" max="4430" width="10.140625" style="88" customWidth="1"/>
    <col min="4431" max="4431" width="9.28515625" style="88" customWidth="1"/>
    <col min="4432" max="4432" width="9.7109375" style="88" customWidth="1"/>
    <col min="4433" max="4433" width="13.5703125" style="88" customWidth="1"/>
    <col min="4434" max="4442" width="0" style="88" hidden="1" customWidth="1"/>
    <col min="4443" max="4608" width="11.42578125" style="88"/>
    <col min="4609" max="4609" width="5.7109375" style="88" customWidth="1"/>
    <col min="4610" max="4610" width="11.140625" style="88" customWidth="1"/>
    <col min="4611" max="4611" width="0" style="88" hidden="1" customWidth="1"/>
    <col min="4612" max="4612" width="8.85546875" style="88" customWidth="1"/>
    <col min="4613" max="4615" width="0" style="88" hidden="1" customWidth="1"/>
    <col min="4616" max="4616" width="9.85546875" style="88" customWidth="1"/>
    <col min="4617" max="4617" width="0" style="88" hidden="1" customWidth="1"/>
    <col min="4618" max="4618" width="10.28515625" style="88" customWidth="1"/>
    <col min="4619" max="4619" width="0" style="88" hidden="1" customWidth="1"/>
    <col min="4620" max="4620" width="9.42578125" style="88" customWidth="1"/>
    <col min="4621" max="4621" width="0" style="88" hidden="1" customWidth="1"/>
    <col min="4622" max="4622" width="11.28515625" style="88" customWidth="1"/>
    <col min="4623" max="4623" width="0" style="88" hidden="1" customWidth="1"/>
    <col min="4624" max="4624" width="8.28515625" style="88" customWidth="1"/>
    <col min="4625" max="4631" width="0" style="88" hidden="1" customWidth="1"/>
    <col min="4632" max="4632" width="11.28515625" style="88" customWidth="1"/>
    <col min="4633" max="4635" width="0" style="88" hidden="1" customWidth="1"/>
    <col min="4636" max="4636" width="11.28515625" style="88" customWidth="1"/>
    <col min="4637" max="4639" width="0" style="88" hidden="1" customWidth="1"/>
    <col min="4640" max="4640" width="11.42578125" style="88"/>
    <col min="4641" max="4647" width="0" style="88" hidden="1" customWidth="1"/>
    <col min="4648" max="4648" width="8.28515625" style="88" customWidth="1"/>
    <col min="4649" max="4649" width="0" style="88" hidden="1" customWidth="1"/>
    <col min="4650" max="4650" width="11.42578125" style="88"/>
    <col min="4651" max="4651" width="0" style="88" hidden="1" customWidth="1"/>
    <col min="4652" max="4652" width="9.42578125" style="88" customWidth="1"/>
    <col min="4653" max="4653" width="0" style="88" hidden="1" customWidth="1"/>
    <col min="4654" max="4654" width="10.28515625" style="88" customWidth="1"/>
    <col min="4655" max="4655" width="0" style="88" hidden="1" customWidth="1"/>
    <col min="4656" max="4656" width="9.85546875" style="88" customWidth="1"/>
    <col min="4657" max="4683" width="0" style="88" hidden="1" customWidth="1"/>
    <col min="4684" max="4684" width="11.85546875" style="88" customWidth="1"/>
    <col min="4685" max="4685" width="0" style="88" hidden="1" customWidth="1"/>
    <col min="4686" max="4686" width="10.140625" style="88" customWidth="1"/>
    <col min="4687" max="4687" width="9.28515625" style="88" customWidth="1"/>
    <col min="4688" max="4688" width="9.7109375" style="88" customWidth="1"/>
    <col min="4689" max="4689" width="13.5703125" style="88" customWidth="1"/>
    <col min="4690" max="4698" width="0" style="88" hidden="1" customWidth="1"/>
    <col min="4699" max="4864" width="11.42578125" style="88"/>
    <col min="4865" max="4865" width="5.7109375" style="88" customWidth="1"/>
    <col min="4866" max="4866" width="11.140625" style="88" customWidth="1"/>
    <col min="4867" max="4867" width="0" style="88" hidden="1" customWidth="1"/>
    <col min="4868" max="4868" width="8.85546875" style="88" customWidth="1"/>
    <col min="4869" max="4871" width="0" style="88" hidden="1" customWidth="1"/>
    <col min="4872" max="4872" width="9.85546875" style="88" customWidth="1"/>
    <col min="4873" max="4873" width="0" style="88" hidden="1" customWidth="1"/>
    <col min="4874" max="4874" width="10.28515625" style="88" customWidth="1"/>
    <col min="4875" max="4875" width="0" style="88" hidden="1" customWidth="1"/>
    <col min="4876" max="4876" width="9.42578125" style="88" customWidth="1"/>
    <col min="4877" max="4877" width="0" style="88" hidden="1" customWidth="1"/>
    <col min="4878" max="4878" width="11.28515625" style="88" customWidth="1"/>
    <col min="4879" max="4879" width="0" style="88" hidden="1" customWidth="1"/>
    <col min="4880" max="4880" width="8.28515625" style="88" customWidth="1"/>
    <col min="4881" max="4887" width="0" style="88" hidden="1" customWidth="1"/>
    <col min="4888" max="4888" width="11.28515625" style="88" customWidth="1"/>
    <col min="4889" max="4891" width="0" style="88" hidden="1" customWidth="1"/>
    <col min="4892" max="4892" width="11.28515625" style="88" customWidth="1"/>
    <col min="4893" max="4895" width="0" style="88" hidden="1" customWidth="1"/>
    <col min="4896" max="4896" width="11.42578125" style="88"/>
    <col min="4897" max="4903" width="0" style="88" hidden="1" customWidth="1"/>
    <col min="4904" max="4904" width="8.28515625" style="88" customWidth="1"/>
    <col min="4905" max="4905" width="0" style="88" hidden="1" customWidth="1"/>
    <col min="4906" max="4906" width="11.42578125" style="88"/>
    <col min="4907" max="4907" width="0" style="88" hidden="1" customWidth="1"/>
    <col min="4908" max="4908" width="9.42578125" style="88" customWidth="1"/>
    <col min="4909" max="4909" width="0" style="88" hidden="1" customWidth="1"/>
    <col min="4910" max="4910" width="10.28515625" style="88" customWidth="1"/>
    <col min="4911" max="4911" width="0" style="88" hidden="1" customWidth="1"/>
    <col min="4912" max="4912" width="9.85546875" style="88" customWidth="1"/>
    <col min="4913" max="4939" width="0" style="88" hidden="1" customWidth="1"/>
    <col min="4940" max="4940" width="11.85546875" style="88" customWidth="1"/>
    <col min="4941" max="4941" width="0" style="88" hidden="1" customWidth="1"/>
    <col min="4942" max="4942" width="10.140625" style="88" customWidth="1"/>
    <col min="4943" max="4943" width="9.28515625" style="88" customWidth="1"/>
    <col min="4944" max="4944" width="9.7109375" style="88" customWidth="1"/>
    <col min="4945" max="4945" width="13.5703125" style="88" customWidth="1"/>
    <col min="4946" max="4954" width="0" style="88" hidden="1" customWidth="1"/>
    <col min="4955" max="5120" width="11.42578125" style="88"/>
    <col min="5121" max="5121" width="5.7109375" style="88" customWidth="1"/>
    <col min="5122" max="5122" width="11.140625" style="88" customWidth="1"/>
    <col min="5123" max="5123" width="0" style="88" hidden="1" customWidth="1"/>
    <col min="5124" max="5124" width="8.85546875" style="88" customWidth="1"/>
    <col min="5125" max="5127" width="0" style="88" hidden="1" customWidth="1"/>
    <col min="5128" max="5128" width="9.85546875" style="88" customWidth="1"/>
    <col min="5129" max="5129" width="0" style="88" hidden="1" customWidth="1"/>
    <col min="5130" max="5130" width="10.28515625" style="88" customWidth="1"/>
    <col min="5131" max="5131" width="0" style="88" hidden="1" customWidth="1"/>
    <col min="5132" max="5132" width="9.42578125" style="88" customWidth="1"/>
    <col min="5133" max="5133" width="0" style="88" hidden="1" customWidth="1"/>
    <col min="5134" max="5134" width="11.28515625" style="88" customWidth="1"/>
    <col min="5135" max="5135" width="0" style="88" hidden="1" customWidth="1"/>
    <col min="5136" max="5136" width="8.28515625" style="88" customWidth="1"/>
    <col min="5137" max="5143" width="0" style="88" hidden="1" customWidth="1"/>
    <col min="5144" max="5144" width="11.28515625" style="88" customWidth="1"/>
    <col min="5145" max="5147" width="0" style="88" hidden="1" customWidth="1"/>
    <col min="5148" max="5148" width="11.28515625" style="88" customWidth="1"/>
    <col min="5149" max="5151" width="0" style="88" hidden="1" customWidth="1"/>
    <col min="5152" max="5152" width="11.42578125" style="88"/>
    <col min="5153" max="5159" width="0" style="88" hidden="1" customWidth="1"/>
    <col min="5160" max="5160" width="8.28515625" style="88" customWidth="1"/>
    <col min="5161" max="5161" width="0" style="88" hidden="1" customWidth="1"/>
    <col min="5162" max="5162" width="11.42578125" style="88"/>
    <col min="5163" max="5163" width="0" style="88" hidden="1" customWidth="1"/>
    <col min="5164" max="5164" width="9.42578125" style="88" customWidth="1"/>
    <col min="5165" max="5165" width="0" style="88" hidden="1" customWidth="1"/>
    <col min="5166" max="5166" width="10.28515625" style="88" customWidth="1"/>
    <col min="5167" max="5167" width="0" style="88" hidden="1" customWidth="1"/>
    <col min="5168" max="5168" width="9.85546875" style="88" customWidth="1"/>
    <col min="5169" max="5195" width="0" style="88" hidden="1" customWidth="1"/>
    <col min="5196" max="5196" width="11.85546875" style="88" customWidth="1"/>
    <col min="5197" max="5197" width="0" style="88" hidden="1" customWidth="1"/>
    <col min="5198" max="5198" width="10.140625" style="88" customWidth="1"/>
    <col min="5199" max="5199" width="9.28515625" style="88" customWidth="1"/>
    <col min="5200" max="5200" width="9.7109375" style="88" customWidth="1"/>
    <col min="5201" max="5201" width="13.5703125" style="88" customWidth="1"/>
    <col min="5202" max="5210" width="0" style="88" hidden="1" customWidth="1"/>
    <col min="5211" max="5376" width="11.42578125" style="88"/>
    <col min="5377" max="5377" width="5.7109375" style="88" customWidth="1"/>
    <col min="5378" max="5378" width="11.140625" style="88" customWidth="1"/>
    <col min="5379" max="5379" width="0" style="88" hidden="1" customWidth="1"/>
    <col min="5380" max="5380" width="8.85546875" style="88" customWidth="1"/>
    <col min="5381" max="5383" width="0" style="88" hidden="1" customWidth="1"/>
    <col min="5384" max="5384" width="9.85546875" style="88" customWidth="1"/>
    <col min="5385" max="5385" width="0" style="88" hidden="1" customWidth="1"/>
    <col min="5386" max="5386" width="10.28515625" style="88" customWidth="1"/>
    <col min="5387" max="5387" width="0" style="88" hidden="1" customWidth="1"/>
    <col min="5388" max="5388" width="9.42578125" style="88" customWidth="1"/>
    <col min="5389" max="5389" width="0" style="88" hidden="1" customWidth="1"/>
    <col min="5390" max="5390" width="11.28515625" style="88" customWidth="1"/>
    <col min="5391" max="5391" width="0" style="88" hidden="1" customWidth="1"/>
    <col min="5392" max="5392" width="8.28515625" style="88" customWidth="1"/>
    <col min="5393" max="5399" width="0" style="88" hidden="1" customWidth="1"/>
    <col min="5400" max="5400" width="11.28515625" style="88" customWidth="1"/>
    <col min="5401" max="5403" width="0" style="88" hidden="1" customWidth="1"/>
    <col min="5404" max="5404" width="11.28515625" style="88" customWidth="1"/>
    <col min="5405" max="5407" width="0" style="88" hidden="1" customWidth="1"/>
    <col min="5408" max="5408" width="11.42578125" style="88"/>
    <col min="5409" max="5415" width="0" style="88" hidden="1" customWidth="1"/>
    <col min="5416" max="5416" width="8.28515625" style="88" customWidth="1"/>
    <col min="5417" max="5417" width="0" style="88" hidden="1" customWidth="1"/>
    <col min="5418" max="5418" width="11.42578125" style="88"/>
    <col min="5419" max="5419" width="0" style="88" hidden="1" customWidth="1"/>
    <col min="5420" max="5420" width="9.42578125" style="88" customWidth="1"/>
    <col min="5421" max="5421" width="0" style="88" hidden="1" customWidth="1"/>
    <col min="5422" max="5422" width="10.28515625" style="88" customWidth="1"/>
    <col min="5423" max="5423" width="0" style="88" hidden="1" customWidth="1"/>
    <col min="5424" max="5424" width="9.85546875" style="88" customWidth="1"/>
    <col min="5425" max="5451" width="0" style="88" hidden="1" customWidth="1"/>
    <col min="5452" max="5452" width="11.85546875" style="88" customWidth="1"/>
    <col min="5453" max="5453" width="0" style="88" hidden="1" customWidth="1"/>
    <col min="5454" max="5454" width="10.140625" style="88" customWidth="1"/>
    <col min="5455" max="5455" width="9.28515625" style="88" customWidth="1"/>
    <col min="5456" max="5456" width="9.7109375" style="88" customWidth="1"/>
    <col min="5457" max="5457" width="13.5703125" style="88" customWidth="1"/>
    <col min="5458" max="5466" width="0" style="88" hidden="1" customWidth="1"/>
    <col min="5467" max="5632" width="11.42578125" style="88"/>
    <col min="5633" max="5633" width="5.7109375" style="88" customWidth="1"/>
    <col min="5634" max="5634" width="11.140625" style="88" customWidth="1"/>
    <col min="5635" max="5635" width="0" style="88" hidden="1" customWidth="1"/>
    <col min="5636" max="5636" width="8.85546875" style="88" customWidth="1"/>
    <col min="5637" max="5639" width="0" style="88" hidden="1" customWidth="1"/>
    <col min="5640" max="5640" width="9.85546875" style="88" customWidth="1"/>
    <col min="5641" max="5641" width="0" style="88" hidden="1" customWidth="1"/>
    <col min="5642" max="5642" width="10.28515625" style="88" customWidth="1"/>
    <col min="5643" max="5643" width="0" style="88" hidden="1" customWidth="1"/>
    <col min="5644" max="5644" width="9.42578125" style="88" customWidth="1"/>
    <col min="5645" max="5645" width="0" style="88" hidden="1" customWidth="1"/>
    <col min="5646" max="5646" width="11.28515625" style="88" customWidth="1"/>
    <col min="5647" max="5647" width="0" style="88" hidden="1" customWidth="1"/>
    <col min="5648" max="5648" width="8.28515625" style="88" customWidth="1"/>
    <col min="5649" max="5655" width="0" style="88" hidden="1" customWidth="1"/>
    <col min="5656" max="5656" width="11.28515625" style="88" customWidth="1"/>
    <col min="5657" max="5659" width="0" style="88" hidden="1" customWidth="1"/>
    <col min="5660" max="5660" width="11.28515625" style="88" customWidth="1"/>
    <col min="5661" max="5663" width="0" style="88" hidden="1" customWidth="1"/>
    <col min="5664" max="5664" width="11.42578125" style="88"/>
    <col min="5665" max="5671" width="0" style="88" hidden="1" customWidth="1"/>
    <col min="5672" max="5672" width="8.28515625" style="88" customWidth="1"/>
    <col min="5673" max="5673" width="0" style="88" hidden="1" customWidth="1"/>
    <col min="5674" max="5674" width="11.42578125" style="88"/>
    <col min="5675" max="5675" width="0" style="88" hidden="1" customWidth="1"/>
    <col min="5676" max="5676" width="9.42578125" style="88" customWidth="1"/>
    <col min="5677" max="5677" width="0" style="88" hidden="1" customWidth="1"/>
    <col min="5678" max="5678" width="10.28515625" style="88" customWidth="1"/>
    <col min="5679" max="5679" width="0" style="88" hidden="1" customWidth="1"/>
    <col min="5680" max="5680" width="9.85546875" style="88" customWidth="1"/>
    <col min="5681" max="5707" width="0" style="88" hidden="1" customWidth="1"/>
    <col min="5708" max="5708" width="11.85546875" style="88" customWidth="1"/>
    <col min="5709" max="5709" width="0" style="88" hidden="1" customWidth="1"/>
    <col min="5710" max="5710" width="10.140625" style="88" customWidth="1"/>
    <col min="5711" max="5711" width="9.28515625" style="88" customWidth="1"/>
    <col min="5712" max="5712" width="9.7109375" style="88" customWidth="1"/>
    <col min="5713" max="5713" width="13.5703125" style="88" customWidth="1"/>
    <col min="5714" max="5722" width="0" style="88" hidden="1" customWidth="1"/>
    <col min="5723" max="5888" width="11.42578125" style="88"/>
    <col min="5889" max="5889" width="5.7109375" style="88" customWidth="1"/>
    <col min="5890" max="5890" width="11.140625" style="88" customWidth="1"/>
    <col min="5891" max="5891" width="0" style="88" hidden="1" customWidth="1"/>
    <col min="5892" max="5892" width="8.85546875" style="88" customWidth="1"/>
    <col min="5893" max="5895" width="0" style="88" hidden="1" customWidth="1"/>
    <col min="5896" max="5896" width="9.85546875" style="88" customWidth="1"/>
    <col min="5897" max="5897" width="0" style="88" hidden="1" customWidth="1"/>
    <col min="5898" max="5898" width="10.28515625" style="88" customWidth="1"/>
    <col min="5899" max="5899" width="0" style="88" hidden="1" customWidth="1"/>
    <col min="5900" max="5900" width="9.42578125" style="88" customWidth="1"/>
    <col min="5901" max="5901" width="0" style="88" hidden="1" customWidth="1"/>
    <col min="5902" max="5902" width="11.28515625" style="88" customWidth="1"/>
    <col min="5903" max="5903" width="0" style="88" hidden="1" customWidth="1"/>
    <col min="5904" max="5904" width="8.28515625" style="88" customWidth="1"/>
    <col min="5905" max="5911" width="0" style="88" hidden="1" customWidth="1"/>
    <col min="5912" max="5912" width="11.28515625" style="88" customWidth="1"/>
    <col min="5913" max="5915" width="0" style="88" hidden="1" customWidth="1"/>
    <col min="5916" max="5916" width="11.28515625" style="88" customWidth="1"/>
    <col min="5917" max="5919" width="0" style="88" hidden="1" customWidth="1"/>
    <col min="5920" max="5920" width="11.42578125" style="88"/>
    <col min="5921" max="5927" width="0" style="88" hidden="1" customWidth="1"/>
    <col min="5928" max="5928" width="8.28515625" style="88" customWidth="1"/>
    <col min="5929" max="5929" width="0" style="88" hidden="1" customWidth="1"/>
    <col min="5930" max="5930" width="11.42578125" style="88"/>
    <col min="5931" max="5931" width="0" style="88" hidden="1" customWidth="1"/>
    <col min="5932" max="5932" width="9.42578125" style="88" customWidth="1"/>
    <col min="5933" max="5933" width="0" style="88" hidden="1" customWidth="1"/>
    <col min="5934" max="5934" width="10.28515625" style="88" customWidth="1"/>
    <col min="5935" max="5935" width="0" style="88" hidden="1" customWidth="1"/>
    <col min="5936" max="5936" width="9.85546875" style="88" customWidth="1"/>
    <col min="5937" max="5963" width="0" style="88" hidden="1" customWidth="1"/>
    <col min="5964" max="5964" width="11.85546875" style="88" customWidth="1"/>
    <col min="5965" max="5965" width="0" style="88" hidden="1" customWidth="1"/>
    <col min="5966" max="5966" width="10.140625" style="88" customWidth="1"/>
    <col min="5967" max="5967" width="9.28515625" style="88" customWidth="1"/>
    <col min="5968" max="5968" width="9.7109375" style="88" customWidth="1"/>
    <col min="5969" max="5969" width="13.5703125" style="88" customWidth="1"/>
    <col min="5970" max="5978" width="0" style="88" hidden="1" customWidth="1"/>
    <col min="5979" max="6144" width="11.42578125" style="88"/>
    <col min="6145" max="6145" width="5.7109375" style="88" customWidth="1"/>
    <col min="6146" max="6146" width="11.140625" style="88" customWidth="1"/>
    <col min="6147" max="6147" width="0" style="88" hidden="1" customWidth="1"/>
    <col min="6148" max="6148" width="8.85546875" style="88" customWidth="1"/>
    <col min="6149" max="6151" width="0" style="88" hidden="1" customWidth="1"/>
    <col min="6152" max="6152" width="9.85546875" style="88" customWidth="1"/>
    <col min="6153" max="6153" width="0" style="88" hidden="1" customWidth="1"/>
    <col min="6154" max="6154" width="10.28515625" style="88" customWidth="1"/>
    <col min="6155" max="6155" width="0" style="88" hidden="1" customWidth="1"/>
    <col min="6156" max="6156" width="9.42578125" style="88" customWidth="1"/>
    <col min="6157" max="6157" width="0" style="88" hidden="1" customWidth="1"/>
    <col min="6158" max="6158" width="11.28515625" style="88" customWidth="1"/>
    <col min="6159" max="6159" width="0" style="88" hidden="1" customWidth="1"/>
    <col min="6160" max="6160" width="8.28515625" style="88" customWidth="1"/>
    <col min="6161" max="6167" width="0" style="88" hidden="1" customWidth="1"/>
    <col min="6168" max="6168" width="11.28515625" style="88" customWidth="1"/>
    <col min="6169" max="6171" width="0" style="88" hidden="1" customWidth="1"/>
    <col min="6172" max="6172" width="11.28515625" style="88" customWidth="1"/>
    <col min="6173" max="6175" width="0" style="88" hidden="1" customWidth="1"/>
    <col min="6176" max="6176" width="11.42578125" style="88"/>
    <col min="6177" max="6183" width="0" style="88" hidden="1" customWidth="1"/>
    <col min="6184" max="6184" width="8.28515625" style="88" customWidth="1"/>
    <col min="6185" max="6185" width="0" style="88" hidden="1" customWidth="1"/>
    <col min="6186" max="6186" width="11.42578125" style="88"/>
    <col min="6187" max="6187" width="0" style="88" hidden="1" customWidth="1"/>
    <col min="6188" max="6188" width="9.42578125" style="88" customWidth="1"/>
    <col min="6189" max="6189" width="0" style="88" hidden="1" customWidth="1"/>
    <col min="6190" max="6190" width="10.28515625" style="88" customWidth="1"/>
    <col min="6191" max="6191" width="0" style="88" hidden="1" customWidth="1"/>
    <col min="6192" max="6192" width="9.85546875" style="88" customWidth="1"/>
    <col min="6193" max="6219" width="0" style="88" hidden="1" customWidth="1"/>
    <col min="6220" max="6220" width="11.85546875" style="88" customWidth="1"/>
    <col min="6221" max="6221" width="0" style="88" hidden="1" customWidth="1"/>
    <col min="6222" max="6222" width="10.140625" style="88" customWidth="1"/>
    <col min="6223" max="6223" width="9.28515625" style="88" customWidth="1"/>
    <col min="6224" max="6224" width="9.7109375" style="88" customWidth="1"/>
    <col min="6225" max="6225" width="13.5703125" style="88" customWidth="1"/>
    <col min="6226" max="6234" width="0" style="88" hidden="1" customWidth="1"/>
    <col min="6235" max="6400" width="11.42578125" style="88"/>
    <col min="6401" max="6401" width="5.7109375" style="88" customWidth="1"/>
    <col min="6402" max="6402" width="11.140625" style="88" customWidth="1"/>
    <col min="6403" max="6403" width="0" style="88" hidden="1" customWidth="1"/>
    <col min="6404" max="6404" width="8.85546875" style="88" customWidth="1"/>
    <col min="6405" max="6407" width="0" style="88" hidden="1" customWidth="1"/>
    <col min="6408" max="6408" width="9.85546875" style="88" customWidth="1"/>
    <col min="6409" max="6409" width="0" style="88" hidden="1" customWidth="1"/>
    <col min="6410" max="6410" width="10.28515625" style="88" customWidth="1"/>
    <col min="6411" max="6411" width="0" style="88" hidden="1" customWidth="1"/>
    <col min="6412" max="6412" width="9.42578125" style="88" customWidth="1"/>
    <col min="6413" max="6413" width="0" style="88" hidden="1" customWidth="1"/>
    <col min="6414" max="6414" width="11.28515625" style="88" customWidth="1"/>
    <col min="6415" max="6415" width="0" style="88" hidden="1" customWidth="1"/>
    <col min="6416" max="6416" width="8.28515625" style="88" customWidth="1"/>
    <col min="6417" max="6423" width="0" style="88" hidden="1" customWidth="1"/>
    <col min="6424" max="6424" width="11.28515625" style="88" customWidth="1"/>
    <col min="6425" max="6427" width="0" style="88" hidden="1" customWidth="1"/>
    <col min="6428" max="6428" width="11.28515625" style="88" customWidth="1"/>
    <col min="6429" max="6431" width="0" style="88" hidden="1" customWidth="1"/>
    <col min="6432" max="6432" width="11.42578125" style="88"/>
    <col min="6433" max="6439" width="0" style="88" hidden="1" customWidth="1"/>
    <col min="6440" max="6440" width="8.28515625" style="88" customWidth="1"/>
    <col min="6441" max="6441" width="0" style="88" hidden="1" customWidth="1"/>
    <col min="6442" max="6442" width="11.42578125" style="88"/>
    <col min="6443" max="6443" width="0" style="88" hidden="1" customWidth="1"/>
    <col min="6444" max="6444" width="9.42578125" style="88" customWidth="1"/>
    <col min="6445" max="6445" width="0" style="88" hidden="1" customWidth="1"/>
    <col min="6446" max="6446" width="10.28515625" style="88" customWidth="1"/>
    <col min="6447" max="6447" width="0" style="88" hidden="1" customWidth="1"/>
    <col min="6448" max="6448" width="9.85546875" style="88" customWidth="1"/>
    <col min="6449" max="6475" width="0" style="88" hidden="1" customWidth="1"/>
    <col min="6476" max="6476" width="11.85546875" style="88" customWidth="1"/>
    <col min="6477" max="6477" width="0" style="88" hidden="1" customWidth="1"/>
    <col min="6478" max="6478" width="10.140625" style="88" customWidth="1"/>
    <col min="6479" max="6479" width="9.28515625" style="88" customWidth="1"/>
    <col min="6480" max="6480" width="9.7109375" style="88" customWidth="1"/>
    <col min="6481" max="6481" width="13.5703125" style="88" customWidth="1"/>
    <col min="6482" max="6490" width="0" style="88" hidden="1" customWidth="1"/>
    <col min="6491" max="6656" width="11.42578125" style="88"/>
    <col min="6657" max="6657" width="5.7109375" style="88" customWidth="1"/>
    <col min="6658" max="6658" width="11.140625" style="88" customWidth="1"/>
    <col min="6659" max="6659" width="0" style="88" hidden="1" customWidth="1"/>
    <col min="6660" max="6660" width="8.85546875" style="88" customWidth="1"/>
    <col min="6661" max="6663" width="0" style="88" hidden="1" customWidth="1"/>
    <col min="6664" max="6664" width="9.85546875" style="88" customWidth="1"/>
    <col min="6665" max="6665" width="0" style="88" hidden="1" customWidth="1"/>
    <col min="6666" max="6666" width="10.28515625" style="88" customWidth="1"/>
    <col min="6667" max="6667" width="0" style="88" hidden="1" customWidth="1"/>
    <col min="6668" max="6668" width="9.42578125" style="88" customWidth="1"/>
    <col min="6669" max="6669" width="0" style="88" hidden="1" customWidth="1"/>
    <col min="6670" max="6670" width="11.28515625" style="88" customWidth="1"/>
    <col min="6671" max="6671" width="0" style="88" hidden="1" customWidth="1"/>
    <col min="6672" max="6672" width="8.28515625" style="88" customWidth="1"/>
    <col min="6673" max="6679" width="0" style="88" hidden="1" customWidth="1"/>
    <col min="6680" max="6680" width="11.28515625" style="88" customWidth="1"/>
    <col min="6681" max="6683" width="0" style="88" hidden="1" customWidth="1"/>
    <col min="6684" max="6684" width="11.28515625" style="88" customWidth="1"/>
    <col min="6685" max="6687" width="0" style="88" hidden="1" customWidth="1"/>
    <col min="6688" max="6688" width="11.42578125" style="88"/>
    <col min="6689" max="6695" width="0" style="88" hidden="1" customWidth="1"/>
    <col min="6696" max="6696" width="8.28515625" style="88" customWidth="1"/>
    <col min="6697" max="6697" width="0" style="88" hidden="1" customWidth="1"/>
    <col min="6698" max="6698" width="11.42578125" style="88"/>
    <col min="6699" max="6699" width="0" style="88" hidden="1" customWidth="1"/>
    <col min="6700" max="6700" width="9.42578125" style="88" customWidth="1"/>
    <col min="6701" max="6701" width="0" style="88" hidden="1" customWidth="1"/>
    <col min="6702" max="6702" width="10.28515625" style="88" customWidth="1"/>
    <col min="6703" max="6703" width="0" style="88" hidden="1" customWidth="1"/>
    <col min="6704" max="6704" width="9.85546875" style="88" customWidth="1"/>
    <col min="6705" max="6731" width="0" style="88" hidden="1" customWidth="1"/>
    <col min="6732" max="6732" width="11.85546875" style="88" customWidth="1"/>
    <col min="6733" max="6733" width="0" style="88" hidden="1" customWidth="1"/>
    <col min="6734" max="6734" width="10.140625" style="88" customWidth="1"/>
    <col min="6735" max="6735" width="9.28515625" style="88" customWidth="1"/>
    <col min="6736" max="6736" width="9.7109375" style="88" customWidth="1"/>
    <col min="6737" max="6737" width="13.5703125" style="88" customWidth="1"/>
    <col min="6738" max="6746" width="0" style="88" hidden="1" customWidth="1"/>
    <col min="6747" max="6912" width="11.42578125" style="88"/>
    <col min="6913" max="6913" width="5.7109375" style="88" customWidth="1"/>
    <col min="6914" max="6914" width="11.140625" style="88" customWidth="1"/>
    <col min="6915" max="6915" width="0" style="88" hidden="1" customWidth="1"/>
    <col min="6916" max="6916" width="8.85546875" style="88" customWidth="1"/>
    <col min="6917" max="6919" width="0" style="88" hidden="1" customWidth="1"/>
    <col min="6920" max="6920" width="9.85546875" style="88" customWidth="1"/>
    <col min="6921" max="6921" width="0" style="88" hidden="1" customWidth="1"/>
    <col min="6922" max="6922" width="10.28515625" style="88" customWidth="1"/>
    <col min="6923" max="6923" width="0" style="88" hidden="1" customWidth="1"/>
    <col min="6924" max="6924" width="9.42578125" style="88" customWidth="1"/>
    <col min="6925" max="6925" width="0" style="88" hidden="1" customWidth="1"/>
    <col min="6926" max="6926" width="11.28515625" style="88" customWidth="1"/>
    <col min="6927" max="6927" width="0" style="88" hidden="1" customWidth="1"/>
    <col min="6928" max="6928" width="8.28515625" style="88" customWidth="1"/>
    <col min="6929" max="6935" width="0" style="88" hidden="1" customWidth="1"/>
    <col min="6936" max="6936" width="11.28515625" style="88" customWidth="1"/>
    <col min="6937" max="6939" width="0" style="88" hidden="1" customWidth="1"/>
    <col min="6940" max="6940" width="11.28515625" style="88" customWidth="1"/>
    <col min="6941" max="6943" width="0" style="88" hidden="1" customWidth="1"/>
    <col min="6944" max="6944" width="11.42578125" style="88"/>
    <col min="6945" max="6951" width="0" style="88" hidden="1" customWidth="1"/>
    <col min="6952" max="6952" width="8.28515625" style="88" customWidth="1"/>
    <col min="6953" max="6953" width="0" style="88" hidden="1" customWidth="1"/>
    <col min="6954" max="6954" width="11.42578125" style="88"/>
    <col min="6955" max="6955" width="0" style="88" hidden="1" customWidth="1"/>
    <col min="6956" max="6956" width="9.42578125" style="88" customWidth="1"/>
    <col min="6957" max="6957" width="0" style="88" hidden="1" customWidth="1"/>
    <col min="6958" max="6958" width="10.28515625" style="88" customWidth="1"/>
    <col min="6959" max="6959" width="0" style="88" hidden="1" customWidth="1"/>
    <col min="6960" max="6960" width="9.85546875" style="88" customWidth="1"/>
    <col min="6961" max="6987" width="0" style="88" hidden="1" customWidth="1"/>
    <col min="6988" max="6988" width="11.85546875" style="88" customWidth="1"/>
    <col min="6989" max="6989" width="0" style="88" hidden="1" customWidth="1"/>
    <col min="6990" max="6990" width="10.140625" style="88" customWidth="1"/>
    <col min="6991" max="6991" width="9.28515625" style="88" customWidth="1"/>
    <col min="6992" max="6992" width="9.7109375" style="88" customWidth="1"/>
    <col min="6993" max="6993" width="13.5703125" style="88" customWidth="1"/>
    <col min="6994" max="7002" width="0" style="88" hidden="1" customWidth="1"/>
    <col min="7003" max="7168" width="11.42578125" style="88"/>
    <col min="7169" max="7169" width="5.7109375" style="88" customWidth="1"/>
    <col min="7170" max="7170" width="11.140625" style="88" customWidth="1"/>
    <col min="7171" max="7171" width="0" style="88" hidden="1" customWidth="1"/>
    <col min="7172" max="7172" width="8.85546875" style="88" customWidth="1"/>
    <col min="7173" max="7175" width="0" style="88" hidden="1" customWidth="1"/>
    <col min="7176" max="7176" width="9.85546875" style="88" customWidth="1"/>
    <col min="7177" max="7177" width="0" style="88" hidden="1" customWidth="1"/>
    <col min="7178" max="7178" width="10.28515625" style="88" customWidth="1"/>
    <col min="7179" max="7179" width="0" style="88" hidden="1" customWidth="1"/>
    <col min="7180" max="7180" width="9.42578125" style="88" customWidth="1"/>
    <col min="7181" max="7181" width="0" style="88" hidden="1" customWidth="1"/>
    <col min="7182" max="7182" width="11.28515625" style="88" customWidth="1"/>
    <col min="7183" max="7183" width="0" style="88" hidden="1" customWidth="1"/>
    <col min="7184" max="7184" width="8.28515625" style="88" customWidth="1"/>
    <col min="7185" max="7191" width="0" style="88" hidden="1" customWidth="1"/>
    <col min="7192" max="7192" width="11.28515625" style="88" customWidth="1"/>
    <col min="7193" max="7195" width="0" style="88" hidden="1" customWidth="1"/>
    <col min="7196" max="7196" width="11.28515625" style="88" customWidth="1"/>
    <col min="7197" max="7199" width="0" style="88" hidden="1" customWidth="1"/>
    <col min="7200" max="7200" width="11.42578125" style="88"/>
    <col min="7201" max="7207" width="0" style="88" hidden="1" customWidth="1"/>
    <col min="7208" max="7208" width="8.28515625" style="88" customWidth="1"/>
    <col min="7209" max="7209" width="0" style="88" hidden="1" customWidth="1"/>
    <col min="7210" max="7210" width="11.42578125" style="88"/>
    <col min="7211" max="7211" width="0" style="88" hidden="1" customWidth="1"/>
    <col min="7212" max="7212" width="9.42578125" style="88" customWidth="1"/>
    <col min="7213" max="7213" width="0" style="88" hidden="1" customWidth="1"/>
    <col min="7214" max="7214" width="10.28515625" style="88" customWidth="1"/>
    <col min="7215" max="7215" width="0" style="88" hidden="1" customWidth="1"/>
    <col min="7216" max="7216" width="9.85546875" style="88" customWidth="1"/>
    <col min="7217" max="7243" width="0" style="88" hidden="1" customWidth="1"/>
    <col min="7244" max="7244" width="11.85546875" style="88" customWidth="1"/>
    <col min="7245" max="7245" width="0" style="88" hidden="1" customWidth="1"/>
    <col min="7246" max="7246" width="10.140625" style="88" customWidth="1"/>
    <col min="7247" max="7247" width="9.28515625" style="88" customWidth="1"/>
    <col min="7248" max="7248" width="9.7109375" style="88" customWidth="1"/>
    <col min="7249" max="7249" width="13.5703125" style="88" customWidth="1"/>
    <col min="7250" max="7258" width="0" style="88" hidden="1" customWidth="1"/>
    <col min="7259" max="7424" width="11.42578125" style="88"/>
    <col min="7425" max="7425" width="5.7109375" style="88" customWidth="1"/>
    <col min="7426" max="7426" width="11.140625" style="88" customWidth="1"/>
    <col min="7427" max="7427" width="0" style="88" hidden="1" customWidth="1"/>
    <col min="7428" max="7428" width="8.85546875" style="88" customWidth="1"/>
    <col min="7429" max="7431" width="0" style="88" hidden="1" customWidth="1"/>
    <col min="7432" max="7432" width="9.85546875" style="88" customWidth="1"/>
    <col min="7433" max="7433" width="0" style="88" hidden="1" customWidth="1"/>
    <col min="7434" max="7434" width="10.28515625" style="88" customWidth="1"/>
    <col min="7435" max="7435" width="0" style="88" hidden="1" customWidth="1"/>
    <col min="7436" max="7436" width="9.42578125" style="88" customWidth="1"/>
    <col min="7437" max="7437" width="0" style="88" hidden="1" customWidth="1"/>
    <col min="7438" max="7438" width="11.28515625" style="88" customWidth="1"/>
    <col min="7439" max="7439" width="0" style="88" hidden="1" customWidth="1"/>
    <col min="7440" max="7440" width="8.28515625" style="88" customWidth="1"/>
    <col min="7441" max="7447" width="0" style="88" hidden="1" customWidth="1"/>
    <col min="7448" max="7448" width="11.28515625" style="88" customWidth="1"/>
    <col min="7449" max="7451" width="0" style="88" hidden="1" customWidth="1"/>
    <col min="7452" max="7452" width="11.28515625" style="88" customWidth="1"/>
    <col min="7453" max="7455" width="0" style="88" hidden="1" customWidth="1"/>
    <col min="7456" max="7456" width="11.42578125" style="88"/>
    <col min="7457" max="7463" width="0" style="88" hidden="1" customWidth="1"/>
    <col min="7464" max="7464" width="8.28515625" style="88" customWidth="1"/>
    <col min="7465" max="7465" width="0" style="88" hidden="1" customWidth="1"/>
    <col min="7466" max="7466" width="11.42578125" style="88"/>
    <col min="7467" max="7467" width="0" style="88" hidden="1" customWidth="1"/>
    <col min="7468" max="7468" width="9.42578125" style="88" customWidth="1"/>
    <col min="7469" max="7469" width="0" style="88" hidden="1" customWidth="1"/>
    <col min="7470" max="7470" width="10.28515625" style="88" customWidth="1"/>
    <col min="7471" max="7471" width="0" style="88" hidden="1" customWidth="1"/>
    <col min="7472" max="7472" width="9.85546875" style="88" customWidth="1"/>
    <col min="7473" max="7499" width="0" style="88" hidden="1" customWidth="1"/>
    <col min="7500" max="7500" width="11.85546875" style="88" customWidth="1"/>
    <col min="7501" max="7501" width="0" style="88" hidden="1" customWidth="1"/>
    <col min="7502" max="7502" width="10.140625" style="88" customWidth="1"/>
    <col min="7503" max="7503" width="9.28515625" style="88" customWidth="1"/>
    <col min="7504" max="7504" width="9.7109375" style="88" customWidth="1"/>
    <col min="7505" max="7505" width="13.5703125" style="88" customWidth="1"/>
    <col min="7506" max="7514" width="0" style="88" hidden="1" customWidth="1"/>
    <col min="7515" max="7680" width="11.42578125" style="88"/>
    <col min="7681" max="7681" width="5.7109375" style="88" customWidth="1"/>
    <col min="7682" max="7682" width="11.140625" style="88" customWidth="1"/>
    <col min="7683" max="7683" width="0" style="88" hidden="1" customWidth="1"/>
    <col min="7684" max="7684" width="8.85546875" style="88" customWidth="1"/>
    <col min="7685" max="7687" width="0" style="88" hidden="1" customWidth="1"/>
    <col min="7688" max="7688" width="9.85546875" style="88" customWidth="1"/>
    <col min="7689" max="7689" width="0" style="88" hidden="1" customWidth="1"/>
    <col min="7690" max="7690" width="10.28515625" style="88" customWidth="1"/>
    <col min="7691" max="7691" width="0" style="88" hidden="1" customWidth="1"/>
    <col min="7692" max="7692" width="9.42578125" style="88" customWidth="1"/>
    <col min="7693" max="7693" width="0" style="88" hidden="1" customWidth="1"/>
    <col min="7694" max="7694" width="11.28515625" style="88" customWidth="1"/>
    <col min="7695" max="7695" width="0" style="88" hidden="1" customWidth="1"/>
    <col min="7696" max="7696" width="8.28515625" style="88" customWidth="1"/>
    <col min="7697" max="7703" width="0" style="88" hidden="1" customWidth="1"/>
    <col min="7704" max="7704" width="11.28515625" style="88" customWidth="1"/>
    <col min="7705" max="7707" width="0" style="88" hidden="1" customWidth="1"/>
    <col min="7708" max="7708" width="11.28515625" style="88" customWidth="1"/>
    <col min="7709" max="7711" width="0" style="88" hidden="1" customWidth="1"/>
    <col min="7712" max="7712" width="11.42578125" style="88"/>
    <col min="7713" max="7719" width="0" style="88" hidden="1" customWidth="1"/>
    <col min="7720" max="7720" width="8.28515625" style="88" customWidth="1"/>
    <col min="7721" max="7721" width="0" style="88" hidden="1" customWidth="1"/>
    <col min="7722" max="7722" width="11.42578125" style="88"/>
    <col min="7723" max="7723" width="0" style="88" hidden="1" customWidth="1"/>
    <col min="7724" max="7724" width="9.42578125" style="88" customWidth="1"/>
    <col min="7725" max="7725" width="0" style="88" hidden="1" customWidth="1"/>
    <col min="7726" max="7726" width="10.28515625" style="88" customWidth="1"/>
    <col min="7727" max="7727" width="0" style="88" hidden="1" customWidth="1"/>
    <col min="7728" max="7728" width="9.85546875" style="88" customWidth="1"/>
    <col min="7729" max="7755" width="0" style="88" hidden="1" customWidth="1"/>
    <col min="7756" max="7756" width="11.85546875" style="88" customWidth="1"/>
    <col min="7757" max="7757" width="0" style="88" hidden="1" customWidth="1"/>
    <col min="7758" max="7758" width="10.140625" style="88" customWidth="1"/>
    <col min="7759" max="7759" width="9.28515625" style="88" customWidth="1"/>
    <col min="7760" max="7760" width="9.7109375" style="88" customWidth="1"/>
    <col min="7761" max="7761" width="13.5703125" style="88" customWidth="1"/>
    <col min="7762" max="7770" width="0" style="88" hidden="1" customWidth="1"/>
    <col min="7771" max="7936" width="11.42578125" style="88"/>
    <col min="7937" max="7937" width="5.7109375" style="88" customWidth="1"/>
    <col min="7938" max="7938" width="11.140625" style="88" customWidth="1"/>
    <col min="7939" max="7939" width="0" style="88" hidden="1" customWidth="1"/>
    <col min="7940" max="7940" width="8.85546875" style="88" customWidth="1"/>
    <col min="7941" max="7943" width="0" style="88" hidden="1" customWidth="1"/>
    <col min="7944" max="7944" width="9.85546875" style="88" customWidth="1"/>
    <col min="7945" max="7945" width="0" style="88" hidden="1" customWidth="1"/>
    <col min="7946" max="7946" width="10.28515625" style="88" customWidth="1"/>
    <col min="7947" max="7947" width="0" style="88" hidden="1" customWidth="1"/>
    <col min="7948" max="7948" width="9.42578125" style="88" customWidth="1"/>
    <col min="7949" max="7949" width="0" style="88" hidden="1" customWidth="1"/>
    <col min="7950" max="7950" width="11.28515625" style="88" customWidth="1"/>
    <col min="7951" max="7951" width="0" style="88" hidden="1" customWidth="1"/>
    <col min="7952" max="7952" width="8.28515625" style="88" customWidth="1"/>
    <col min="7953" max="7959" width="0" style="88" hidden="1" customWidth="1"/>
    <col min="7960" max="7960" width="11.28515625" style="88" customWidth="1"/>
    <col min="7961" max="7963" width="0" style="88" hidden="1" customWidth="1"/>
    <col min="7964" max="7964" width="11.28515625" style="88" customWidth="1"/>
    <col min="7965" max="7967" width="0" style="88" hidden="1" customWidth="1"/>
    <col min="7968" max="7968" width="11.42578125" style="88"/>
    <col min="7969" max="7975" width="0" style="88" hidden="1" customWidth="1"/>
    <col min="7976" max="7976" width="8.28515625" style="88" customWidth="1"/>
    <col min="7977" max="7977" width="0" style="88" hidden="1" customWidth="1"/>
    <col min="7978" max="7978" width="11.42578125" style="88"/>
    <col min="7979" max="7979" width="0" style="88" hidden="1" customWidth="1"/>
    <col min="7980" max="7980" width="9.42578125" style="88" customWidth="1"/>
    <col min="7981" max="7981" width="0" style="88" hidden="1" customWidth="1"/>
    <col min="7982" max="7982" width="10.28515625" style="88" customWidth="1"/>
    <col min="7983" max="7983" width="0" style="88" hidden="1" customWidth="1"/>
    <col min="7984" max="7984" width="9.85546875" style="88" customWidth="1"/>
    <col min="7985" max="8011" width="0" style="88" hidden="1" customWidth="1"/>
    <col min="8012" max="8012" width="11.85546875" style="88" customWidth="1"/>
    <col min="8013" max="8013" width="0" style="88" hidden="1" customWidth="1"/>
    <col min="8014" max="8014" width="10.140625" style="88" customWidth="1"/>
    <col min="8015" max="8015" width="9.28515625" style="88" customWidth="1"/>
    <col min="8016" max="8016" width="9.7109375" style="88" customWidth="1"/>
    <col min="8017" max="8017" width="13.5703125" style="88" customWidth="1"/>
    <col min="8018" max="8026" width="0" style="88" hidden="1" customWidth="1"/>
    <col min="8027" max="8192" width="11.42578125" style="88"/>
    <col min="8193" max="8193" width="5.7109375" style="88" customWidth="1"/>
    <col min="8194" max="8194" width="11.140625" style="88" customWidth="1"/>
    <col min="8195" max="8195" width="0" style="88" hidden="1" customWidth="1"/>
    <col min="8196" max="8196" width="8.85546875" style="88" customWidth="1"/>
    <col min="8197" max="8199" width="0" style="88" hidden="1" customWidth="1"/>
    <col min="8200" max="8200" width="9.85546875" style="88" customWidth="1"/>
    <col min="8201" max="8201" width="0" style="88" hidden="1" customWidth="1"/>
    <col min="8202" max="8202" width="10.28515625" style="88" customWidth="1"/>
    <col min="8203" max="8203" width="0" style="88" hidden="1" customWidth="1"/>
    <col min="8204" max="8204" width="9.42578125" style="88" customWidth="1"/>
    <col min="8205" max="8205" width="0" style="88" hidden="1" customWidth="1"/>
    <col min="8206" max="8206" width="11.28515625" style="88" customWidth="1"/>
    <col min="8207" max="8207" width="0" style="88" hidden="1" customWidth="1"/>
    <col min="8208" max="8208" width="8.28515625" style="88" customWidth="1"/>
    <col min="8209" max="8215" width="0" style="88" hidden="1" customWidth="1"/>
    <col min="8216" max="8216" width="11.28515625" style="88" customWidth="1"/>
    <col min="8217" max="8219" width="0" style="88" hidden="1" customWidth="1"/>
    <col min="8220" max="8220" width="11.28515625" style="88" customWidth="1"/>
    <col min="8221" max="8223" width="0" style="88" hidden="1" customWidth="1"/>
    <col min="8224" max="8224" width="11.42578125" style="88"/>
    <col min="8225" max="8231" width="0" style="88" hidden="1" customWidth="1"/>
    <col min="8232" max="8232" width="8.28515625" style="88" customWidth="1"/>
    <col min="8233" max="8233" width="0" style="88" hidden="1" customWidth="1"/>
    <col min="8234" max="8234" width="11.42578125" style="88"/>
    <col min="8235" max="8235" width="0" style="88" hidden="1" customWidth="1"/>
    <col min="8236" max="8236" width="9.42578125" style="88" customWidth="1"/>
    <col min="8237" max="8237" width="0" style="88" hidden="1" customWidth="1"/>
    <col min="8238" max="8238" width="10.28515625" style="88" customWidth="1"/>
    <col min="8239" max="8239" width="0" style="88" hidden="1" customWidth="1"/>
    <col min="8240" max="8240" width="9.85546875" style="88" customWidth="1"/>
    <col min="8241" max="8267" width="0" style="88" hidden="1" customWidth="1"/>
    <col min="8268" max="8268" width="11.85546875" style="88" customWidth="1"/>
    <col min="8269" max="8269" width="0" style="88" hidden="1" customWidth="1"/>
    <col min="8270" max="8270" width="10.140625" style="88" customWidth="1"/>
    <col min="8271" max="8271" width="9.28515625" style="88" customWidth="1"/>
    <col min="8272" max="8272" width="9.7109375" style="88" customWidth="1"/>
    <col min="8273" max="8273" width="13.5703125" style="88" customWidth="1"/>
    <col min="8274" max="8282" width="0" style="88" hidden="1" customWidth="1"/>
    <col min="8283" max="8448" width="11.42578125" style="88"/>
    <col min="8449" max="8449" width="5.7109375" style="88" customWidth="1"/>
    <col min="8450" max="8450" width="11.140625" style="88" customWidth="1"/>
    <col min="8451" max="8451" width="0" style="88" hidden="1" customWidth="1"/>
    <col min="8452" max="8452" width="8.85546875" style="88" customWidth="1"/>
    <col min="8453" max="8455" width="0" style="88" hidden="1" customWidth="1"/>
    <col min="8456" max="8456" width="9.85546875" style="88" customWidth="1"/>
    <col min="8457" max="8457" width="0" style="88" hidden="1" customWidth="1"/>
    <col min="8458" max="8458" width="10.28515625" style="88" customWidth="1"/>
    <col min="8459" max="8459" width="0" style="88" hidden="1" customWidth="1"/>
    <col min="8460" max="8460" width="9.42578125" style="88" customWidth="1"/>
    <col min="8461" max="8461" width="0" style="88" hidden="1" customWidth="1"/>
    <col min="8462" max="8462" width="11.28515625" style="88" customWidth="1"/>
    <col min="8463" max="8463" width="0" style="88" hidden="1" customWidth="1"/>
    <col min="8464" max="8464" width="8.28515625" style="88" customWidth="1"/>
    <col min="8465" max="8471" width="0" style="88" hidden="1" customWidth="1"/>
    <col min="8472" max="8472" width="11.28515625" style="88" customWidth="1"/>
    <col min="8473" max="8475" width="0" style="88" hidden="1" customWidth="1"/>
    <col min="8476" max="8476" width="11.28515625" style="88" customWidth="1"/>
    <col min="8477" max="8479" width="0" style="88" hidden="1" customWidth="1"/>
    <col min="8480" max="8480" width="11.42578125" style="88"/>
    <col min="8481" max="8487" width="0" style="88" hidden="1" customWidth="1"/>
    <col min="8488" max="8488" width="8.28515625" style="88" customWidth="1"/>
    <col min="8489" max="8489" width="0" style="88" hidden="1" customWidth="1"/>
    <col min="8490" max="8490" width="11.42578125" style="88"/>
    <col min="8491" max="8491" width="0" style="88" hidden="1" customWidth="1"/>
    <col min="8492" max="8492" width="9.42578125" style="88" customWidth="1"/>
    <col min="8493" max="8493" width="0" style="88" hidden="1" customWidth="1"/>
    <col min="8494" max="8494" width="10.28515625" style="88" customWidth="1"/>
    <col min="8495" max="8495" width="0" style="88" hidden="1" customWidth="1"/>
    <col min="8496" max="8496" width="9.85546875" style="88" customWidth="1"/>
    <col min="8497" max="8523" width="0" style="88" hidden="1" customWidth="1"/>
    <col min="8524" max="8524" width="11.85546875" style="88" customWidth="1"/>
    <col min="8525" max="8525" width="0" style="88" hidden="1" customWidth="1"/>
    <col min="8526" max="8526" width="10.140625" style="88" customWidth="1"/>
    <col min="8527" max="8527" width="9.28515625" style="88" customWidth="1"/>
    <col min="8528" max="8528" width="9.7109375" style="88" customWidth="1"/>
    <col min="8529" max="8529" width="13.5703125" style="88" customWidth="1"/>
    <col min="8530" max="8538" width="0" style="88" hidden="1" customWidth="1"/>
    <col min="8539" max="8704" width="11.42578125" style="88"/>
    <col min="8705" max="8705" width="5.7109375" style="88" customWidth="1"/>
    <col min="8706" max="8706" width="11.140625" style="88" customWidth="1"/>
    <col min="8707" max="8707" width="0" style="88" hidden="1" customWidth="1"/>
    <col min="8708" max="8708" width="8.85546875" style="88" customWidth="1"/>
    <col min="8709" max="8711" width="0" style="88" hidden="1" customWidth="1"/>
    <col min="8712" max="8712" width="9.85546875" style="88" customWidth="1"/>
    <col min="8713" max="8713" width="0" style="88" hidden="1" customWidth="1"/>
    <col min="8714" max="8714" width="10.28515625" style="88" customWidth="1"/>
    <col min="8715" max="8715" width="0" style="88" hidden="1" customWidth="1"/>
    <col min="8716" max="8716" width="9.42578125" style="88" customWidth="1"/>
    <col min="8717" max="8717" width="0" style="88" hidden="1" customWidth="1"/>
    <col min="8718" max="8718" width="11.28515625" style="88" customWidth="1"/>
    <col min="8719" max="8719" width="0" style="88" hidden="1" customWidth="1"/>
    <col min="8720" max="8720" width="8.28515625" style="88" customWidth="1"/>
    <col min="8721" max="8727" width="0" style="88" hidden="1" customWidth="1"/>
    <col min="8728" max="8728" width="11.28515625" style="88" customWidth="1"/>
    <col min="8729" max="8731" width="0" style="88" hidden="1" customWidth="1"/>
    <col min="8732" max="8732" width="11.28515625" style="88" customWidth="1"/>
    <col min="8733" max="8735" width="0" style="88" hidden="1" customWidth="1"/>
    <col min="8736" max="8736" width="11.42578125" style="88"/>
    <col min="8737" max="8743" width="0" style="88" hidden="1" customWidth="1"/>
    <col min="8744" max="8744" width="8.28515625" style="88" customWidth="1"/>
    <col min="8745" max="8745" width="0" style="88" hidden="1" customWidth="1"/>
    <col min="8746" max="8746" width="11.42578125" style="88"/>
    <col min="8747" max="8747" width="0" style="88" hidden="1" customWidth="1"/>
    <col min="8748" max="8748" width="9.42578125" style="88" customWidth="1"/>
    <col min="8749" max="8749" width="0" style="88" hidden="1" customWidth="1"/>
    <col min="8750" max="8750" width="10.28515625" style="88" customWidth="1"/>
    <col min="8751" max="8751" width="0" style="88" hidden="1" customWidth="1"/>
    <col min="8752" max="8752" width="9.85546875" style="88" customWidth="1"/>
    <col min="8753" max="8779" width="0" style="88" hidden="1" customWidth="1"/>
    <col min="8780" max="8780" width="11.85546875" style="88" customWidth="1"/>
    <col min="8781" max="8781" width="0" style="88" hidden="1" customWidth="1"/>
    <col min="8782" max="8782" width="10.140625" style="88" customWidth="1"/>
    <col min="8783" max="8783" width="9.28515625" style="88" customWidth="1"/>
    <col min="8784" max="8784" width="9.7109375" style="88" customWidth="1"/>
    <col min="8785" max="8785" width="13.5703125" style="88" customWidth="1"/>
    <col min="8786" max="8794" width="0" style="88" hidden="1" customWidth="1"/>
    <col min="8795" max="8960" width="11.42578125" style="88"/>
    <col min="8961" max="8961" width="5.7109375" style="88" customWidth="1"/>
    <col min="8962" max="8962" width="11.140625" style="88" customWidth="1"/>
    <col min="8963" max="8963" width="0" style="88" hidden="1" customWidth="1"/>
    <col min="8964" max="8964" width="8.85546875" style="88" customWidth="1"/>
    <col min="8965" max="8967" width="0" style="88" hidden="1" customWidth="1"/>
    <col min="8968" max="8968" width="9.85546875" style="88" customWidth="1"/>
    <col min="8969" max="8969" width="0" style="88" hidden="1" customWidth="1"/>
    <col min="8970" max="8970" width="10.28515625" style="88" customWidth="1"/>
    <col min="8971" max="8971" width="0" style="88" hidden="1" customWidth="1"/>
    <col min="8972" max="8972" width="9.42578125" style="88" customWidth="1"/>
    <col min="8973" max="8973" width="0" style="88" hidden="1" customWidth="1"/>
    <col min="8974" max="8974" width="11.28515625" style="88" customWidth="1"/>
    <col min="8975" max="8975" width="0" style="88" hidden="1" customWidth="1"/>
    <col min="8976" max="8976" width="8.28515625" style="88" customWidth="1"/>
    <col min="8977" max="8983" width="0" style="88" hidden="1" customWidth="1"/>
    <col min="8984" max="8984" width="11.28515625" style="88" customWidth="1"/>
    <col min="8985" max="8987" width="0" style="88" hidden="1" customWidth="1"/>
    <col min="8988" max="8988" width="11.28515625" style="88" customWidth="1"/>
    <col min="8989" max="8991" width="0" style="88" hidden="1" customWidth="1"/>
    <col min="8992" max="8992" width="11.42578125" style="88"/>
    <col min="8993" max="8999" width="0" style="88" hidden="1" customWidth="1"/>
    <col min="9000" max="9000" width="8.28515625" style="88" customWidth="1"/>
    <col min="9001" max="9001" width="0" style="88" hidden="1" customWidth="1"/>
    <col min="9002" max="9002" width="11.42578125" style="88"/>
    <col min="9003" max="9003" width="0" style="88" hidden="1" customWidth="1"/>
    <col min="9004" max="9004" width="9.42578125" style="88" customWidth="1"/>
    <col min="9005" max="9005" width="0" style="88" hidden="1" customWidth="1"/>
    <col min="9006" max="9006" width="10.28515625" style="88" customWidth="1"/>
    <col min="9007" max="9007" width="0" style="88" hidden="1" customWidth="1"/>
    <col min="9008" max="9008" width="9.85546875" style="88" customWidth="1"/>
    <col min="9009" max="9035" width="0" style="88" hidden="1" customWidth="1"/>
    <col min="9036" max="9036" width="11.85546875" style="88" customWidth="1"/>
    <col min="9037" max="9037" width="0" style="88" hidden="1" customWidth="1"/>
    <col min="9038" max="9038" width="10.140625" style="88" customWidth="1"/>
    <col min="9039" max="9039" width="9.28515625" style="88" customWidth="1"/>
    <col min="9040" max="9040" width="9.7109375" style="88" customWidth="1"/>
    <col min="9041" max="9041" width="13.5703125" style="88" customWidth="1"/>
    <col min="9042" max="9050" width="0" style="88" hidden="1" customWidth="1"/>
    <col min="9051" max="9216" width="11.42578125" style="88"/>
    <col min="9217" max="9217" width="5.7109375" style="88" customWidth="1"/>
    <col min="9218" max="9218" width="11.140625" style="88" customWidth="1"/>
    <col min="9219" max="9219" width="0" style="88" hidden="1" customWidth="1"/>
    <col min="9220" max="9220" width="8.85546875" style="88" customWidth="1"/>
    <col min="9221" max="9223" width="0" style="88" hidden="1" customWidth="1"/>
    <col min="9224" max="9224" width="9.85546875" style="88" customWidth="1"/>
    <col min="9225" max="9225" width="0" style="88" hidden="1" customWidth="1"/>
    <col min="9226" max="9226" width="10.28515625" style="88" customWidth="1"/>
    <col min="9227" max="9227" width="0" style="88" hidden="1" customWidth="1"/>
    <col min="9228" max="9228" width="9.42578125" style="88" customWidth="1"/>
    <col min="9229" max="9229" width="0" style="88" hidden="1" customWidth="1"/>
    <col min="9230" max="9230" width="11.28515625" style="88" customWidth="1"/>
    <col min="9231" max="9231" width="0" style="88" hidden="1" customWidth="1"/>
    <col min="9232" max="9232" width="8.28515625" style="88" customWidth="1"/>
    <col min="9233" max="9239" width="0" style="88" hidden="1" customWidth="1"/>
    <col min="9240" max="9240" width="11.28515625" style="88" customWidth="1"/>
    <col min="9241" max="9243" width="0" style="88" hidden="1" customWidth="1"/>
    <col min="9244" max="9244" width="11.28515625" style="88" customWidth="1"/>
    <col min="9245" max="9247" width="0" style="88" hidden="1" customWidth="1"/>
    <col min="9248" max="9248" width="11.42578125" style="88"/>
    <col min="9249" max="9255" width="0" style="88" hidden="1" customWidth="1"/>
    <col min="9256" max="9256" width="8.28515625" style="88" customWidth="1"/>
    <col min="9257" max="9257" width="0" style="88" hidden="1" customWidth="1"/>
    <col min="9258" max="9258" width="11.42578125" style="88"/>
    <col min="9259" max="9259" width="0" style="88" hidden="1" customWidth="1"/>
    <col min="9260" max="9260" width="9.42578125" style="88" customWidth="1"/>
    <col min="9261" max="9261" width="0" style="88" hidden="1" customWidth="1"/>
    <col min="9262" max="9262" width="10.28515625" style="88" customWidth="1"/>
    <col min="9263" max="9263" width="0" style="88" hidden="1" customWidth="1"/>
    <col min="9264" max="9264" width="9.85546875" style="88" customWidth="1"/>
    <col min="9265" max="9291" width="0" style="88" hidden="1" customWidth="1"/>
    <col min="9292" max="9292" width="11.85546875" style="88" customWidth="1"/>
    <col min="9293" max="9293" width="0" style="88" hidden="1" customWidth="1"/>
    <col min="9294" max="9294" width="10.140625" style="88" customWidth="1"/>
    <col min="9295" max="9295" width="9.28515625" style="88" customWidth="1"/>
    <col min="9296" max="9296" width="9.7109375" style="88" customWidth="1"/>
    <col min="9297" max="9297" width="13.5703125" style="88" customWidth="1"/>
    <col min="9298" max="9306" width="0" style="88" hidden="1" customWidth="1"/>
    <col min="9307" max="9472" width="11.42578125" style="88"/>
    <col min="9473" max="9473" width="5.7109375" style="88" customWidth="1"/>
    <col min="9474" max="9474" width="11.140625" style="88" customWidth="1"/>
    <col min="9475" max="9475" width="0" style="88" hidden="1" customWidth="1"/>
    <col min="9476" max="9476" width="8.85546875" style="88" customWidth="1"/>
    <col min="9477" max="9479" width="0" style="88" hidden="1" customWidth="1"/>
    <col min="9480" max="9480" width="9.85546875" style="88" customWidth="1"/>
    <col min="9481" max="9481" width="0" style="88" hidden="1" customWidth="1"/>
    <col min="9482" max="9482" width="10.28515625" style="88" customWidth="1"/>
    <col min="9483" max="9483" width="0" style="88" hidden="1" customWidth="1"/>
    <col min="9484" max="9484" width="9.42578125" style="88" customWidth="1"/>
    <col min="9485" max="9485" width="0" style="88" hidden="1" customWidth="1"/>
    <col min="9486" max="9486" width="11.28515625" style="88" customWidth="1"/>
    <col min="9487" max="9487" width="0" style="88" hidden="1" customWidth="1"/>
    <col min="9488" max="9488" width="8.28515625" style="88" customWidth="1"/>
    <col min="9489" max="9495" width="0" style="88" hidden="1" customWidth="1"/>
    <col min="9496" max="9496" width="11.28515625" style="88" customWidth="1"/>
    <col min="9497" max="9499" width="0" style="88" hidden="1" customWidth="1"/>
    <col min="9500" max="9500" width="11.28515625" style="88" customWidth="1"/>
    <col min="9501" max="9503" width="0" style="88" hidden="1" customWidth="1"/>
    <col min="9504" max="9504" width="11.42578125" style="88"/>
    <col min="9505" max="9511" width="0" style="88" hidden="1" customWidth="1"/>
    <col min="9512" max="9512" width="8.28515625" style="88" customWidth="1"/>
    <col min="9513" max="9513" width="0" style="88" hidden="1" customWidth="1"/>
    <col min="9514" max="9514" width="11.42578125" style="88"/>
    <col min="9515" max="9515" width="0" style="88" hidden="1" customWidth="1"/>
    <col min="9516" max="9516" width="9.42578125" style="88" customWidth="1"/>
    <col min="9517" max="9517" width="0" style="88" hidden="1" customWidth="1"/>
    <col min="9518" max="9518" width="10.28515625" style="88" customWidth="1"/>
    <col min="9519" max="9519" width="0" style="88" hidden="1" customWidth="1"/>
    <col min="9520" max="9520" width="9.85546875" style="88" customWidth="1"/>
    <col min="9521" max="9547" width="0" style="88" hidden="1" customWidth="1"/>
    <col min="9548" max="9548" width="11.85546875" style="88" customWidth="1"/>
    <col min="9549" max="9549" width="0" style="88" hidden="1" customWidth="1"/>
    <col min="9550" max="9550" width="10.140625" style="88" customWidth="1"/>
    <col min="9551" max="9551" width="9.28515625" style="88" customWidth="1"/>
    <col min="9552" max="9552" width="9.7109375" style="88" customWidth="1"/>
    <col min="9553" max="9553" width="13.5703125" style="88" customWidth="1"/>
    <col min="9554" max="9562" width="0" style="88" hidden="1" customWidth="1"/>
    <col min="9563" max="9728" width="11.42578125" style="88"/>
    <col min="9729" max="9729" width="5.7109375" style="88" customWidth="1"/>
    <col min="9730" max="9730" width="11.140625" style="88" customWidth="1"/>
    <col min="9731" max="9731" width="0" style="88" hidden="1" customWidth="1"/>
    <col min="9732" max="9732" width="8.85546875" style="88" customWidth="1"/>
    <col min="9733" max="9735" width="0" style="88" hidden="1" customWidth="1"/>
    <col min="9736" max="9736" width="9.85546875" style="88" customWidth="1"/>
    <col min="9737" max="9737" width="0" style="88" hidden="1" customWidth="1"/>
    <col min="9738" max="9738" width="10.28515625" style="88" customWidth="1"/>
    <col min="9739" max="9739" width="0" style="88" hidden="1" customWidth="1"/>
    <col min="9740" max="9740" width="9.42578125" style="88" customWidth="1"/>
    <col min="9741" max="9741" width="0" style="88" hidden="1" customWidth="1"/>
    <col min="9742" max="9742" width="11.28515625" style="88" customWidth="1"/>
    <col min="9743" max="9743" width="0" style="88" hidden="1" customWidth="1"/>
    <col min="9744" max="9744" width="8.28515625" style="88" customWidth="1"/>
    <col min="9745" max="9751" width="0" style="88" hidden="1" customWidth="1"/>
    <col min="9752" max="9752" width="11.28515625" style="88" customWidth="1"/>
    <col min="9753" max="9755" width="0" style="88" hidden="1" customWidth="1"/>
    <col min="9756" max="9756" width="11.28515625" style="88" customWidth="1"/>
    <col min="9757" max="9759" width="0" style="88" hidden="1" customWidth="1"/>
    <col min="9760" max="9760" width="11.42578125" style="88"/>
    <col min="9761" max="9767" width="0" style="88" hidden="1" customWidth="1"/>
    <col min="9768" max="9768" width="8.28515625" style="88" customWidth="1"/>
    <col min="9769" max="9769" width="0" style="88" hidden="1" customWidth="1"/>
    <col min="9770" max="9770" width="11.42578125" style="88"/>
    <col min="9771" max="9771" width="0" style="88" hidden="1" customWidth="1"/>
    <col min="9772" max="9772" width="9.42578125" style="88" customWidth="1"/>
    <col min="9773" max="9773" width="0" style="88" hidden="1" customWidth="1"/>
    <col min="9774" max="9774" width="10.28515625" style="88" customWidth="1"/>
    <col min="9775" max="9775" width="0" style="88" hidden="1" customWidth="1"/>
    <col min="9776" max="9776" width="9.85546875" style="88" customWidth="1"/>
    <col min="9777" max="9803" width="0" style="88" hidden="1" customWidth="1"/>
    <col min="9804" max="9804" width="11.85546875" style="88" customWidth="1"/>
    <col min="9805" max="9805" width="0" style="88" hidden="1" customWidth="1"/>
    <col min="9806" max="9806" width="10.140625" style="88" customWidth="1"/>
    <col min="9807" max="9807" width="9.28515625" style="88" customWidth="1"/>
    <col min="9808" max="9808" width="9.7109375" style="88" customWidth="1"/>
    <col min="9809" max="9809" width="13.5703125" style="88" customWidth="1"/>
    <col min="9810" max="9818" width="0" style="88" hidden="1" customWidth="1"/>
    <col min="9819" max="9984" width="11.42578125" style="88"/>
    <col min="9985" max="9985" width="5.7109375" style="88" customWidth="1"/>
    <col min="9986" max="9986" width="11.140625" style="88" customWidth="1"/>
    <col min="9987" max="9987" width="0" style="88" hidden="1" customWidth="1"/>
    <col min="9988" max="9988" width="8.85546875" style="88" customWidth="1"/>
    <col min="9989" max="9991" width="0" style="88" hidden="1" customWidth="1"/>
    <col min="9992" max="9992" width="9.85546875" style="88" customWidth="1"/>
    <col min="9993" max="9993" width="0" style="88" hidden="1" customWidth="1"/>
    <col min="9994" max="9994" width="10.28515625" style="88" customWidth="1"/>
    <col min="9995" max="9995" width="0" style="88" hidden="1" customWidth="1"/>
    <col min="9996" max="9996" width="9.42578125" style="88" customWidth="1"/>
    <col min="9997" max="9997" width="0" style="88" hidden="1" customWidth="1"/>
    <col min="9998" max="9998" width="11.28515625" style="88" customWidth="1"/>
    <col min="9999" max="9999" width="0" style="88" hidden="1" customWidth="1"/>
    <col min="10000" max="10000" width="8.28515625" style="88" customWidth="1"/>
    <col min="10001" max="10007" width="0" style="88" hidden="1" customWidth="1"/>
    <col min="10008" max="10008" width="11.28515625" style="88" customWidth="1"/>
    <col min="10009" max="10011" width="0" style="88" hidden="1" customWidth="1"/>
    <col min="10012" max="10012" width="11.28515625" style="88" customWidth="1"/>
    <col min="10013" max="10015" width="0" style="88" hidden="1" customWidth="1"/>
    <col min="10016" max="10016" width="11.42578125" style="88"/>
    <col min="10017" max="10023" width="0" style="88" hidden="1" customWidth="1"/>
    <col min="10024" max="10024" width="8.28515625" style="88" customWidth="1"/>
    <col min="10025" max="10025" width="0" style="88" hidden="1" customWidth="1"/>
    <col min="10026" max="10026" width="11.42578125" style="88"/>
    <col min="10027" max="10027" width="0" style="88" hidden="1" customWidth="1"/>
    <col min="10028" max="10028" width="9.42578125" style="88" customWidth="1"/>
    <col min="10029" max="10029" width="0" style="88" hidden="1" customWidth="1"/>
    <col min="10030" max="10030" width="10.28515625" style="88" customWidth="1"/>
    <col min="10031" max="10031" width="0" style="88" hidden="1" customWidth="1"/>
    <col min="10032" max="10032" width="9.85546875" style="88" customWidth="1"/>
    <col min="10033" max="10059" width="0" style="88" hidden="1" customWidth="1"/>
    <col min="10060" max="10060" width="11.85546875" style="88" customWidth="1"/>
    <col min="10061" max="10061" width="0" style="88" hidden="1" customWidth="1"/>
    <col min="10062" max="10062" width="10.140625" style="88" customWidth="1"/>
    <col min="10063" max="10063" width="9.28515625" style="88" customWidth="1"/>
    <col min="10064" max="10064" width="9.7109375" style="88" customWidth="1"/>
    <col min="10065" max="10065" width="13.5703125" style="88" customWidth="1"/>
    <col min="10066" max="10074" width="0" style="88" hidden="1" customWidth="1"/>
    <col min="10075" max="10240" width="11.42578125" style="88"/>
    <col min="10241" max="10241" width="5.7109375" style="88" customWidth="1"/>
    <col min="10242" max="10242" width="11.140625" style="88" customWidth="1"/>
    <col min="10243" max="10243" width="0" style="88" hidden="1" customWidth="1"/>
    <col min="10244" max="10244" width="8.85546875" style="88" customWidth="1"/>
    <col min="10245" max="10247" width="0" style="88" hidden="1" customWidth="1"/>
    <col min="10248" max="10248" width="9.85546875" style="88" customWidth="1"/>
    <col min="10249" max="10249" width="0" style="88" hidden="1" customWidth="1"/>
    <col min="10250" max="10250" width="10.28515625" style="88" customWidth="1"/>
    <col min="10251" max="10251" width="0" style="88" hidden="1" customWidth="1"/>
    <col min="10252" max="10252" width="9.42578125" style="88" customWidth="1"/>
    <col min="10253" max="10253" width="0" style="88" hidden="1" customWidth="1"/>
    <col min="10254" max="10254" width="11.28515625" style="88" customWidth="1"/>
    <col min="10255" max="10255" width="0" style="88" hidden="1" customWidth="1"/>
    <col min="10256" max="10256" width="8.28515625" style="88" customWidth="1"/>
    <col min="10257" max="10263" width="0" style="88" hidden="1" customWidth="1"/>
    <col min="10264" max="10264" width="11.28515625" style="88" customWidth="1"/>
    <col min="10265" max="10267" width="0" style="88" hidden="1" customWidth="1"/>
    <col min="10268" max="10268" width="11.28515625" style="88" customWidth="1"/>
    <col min="10269" max="10271" width="0" style="88" hidden="1" customWidth="1"/>
    <col min="10272" max="10272" width="11.42578125" style="88"/>
    <col min="10273" max="10279" width="0" style="88" hidden="1" customWidth="1"/>
    <col min="10280" max="10280" width="8.28515625" style="88" customWidth="1"/>
    <col min="10281" max="10281" width="0" style="88" hidden="1" customWidth="1"/>
    <col min="10282" max="10282" width="11.42578125" style="88"/>
    <col min="10283" max="10283" width="0" style="88" hidden="1" customWidth="1"/>
    <col min="10284" max="10284" width="9.42578125" style="88" customWidth="1"/>
    <col min="10285" max="10285" width="0" style="88" hidden="1" customWidth="1"/>
    <col min="10286" max="10286" width="10.28515625" style="88" customWidth="1"/>
    <col min="10287" max="10287" width="0" style="88" hidden="1" customWidth="1"/>
    <col min="10288" max="10288" width="9.85546875" style="88" customWidth="1"/>
    <col min="10289" max="10315" width="0" style="88" hidden="1" customWidth="1"/>
    <col min="10316" max="10316" width="11.85546875" style="88" customWidth="1"/>
    <col min="10317" max="10317" width="0" style="88" hidden="1" customWidth="1"/>
    <col min="10318" max="10318" width="10.140625" style="88" customWidth="1"/>
    <col min="10319" max="10319" width="9.28515625" style="88" customWidth="1"/>
    <col min="10320" max="10320" width="9.7109375" style="88" customWidth="1"/>
    <col min="10321" max="10321" width="13.5703125" style="88" customWidth="1"/>
    <col min="10322" max="10330" width="0" style="88" hidden="1" customWidth="1"/>
    <col min="10331" max="10496" width="11.42578125" style="88"/>
    <col min="10497" max="10497" width="5.7109375" style="88" customWidth="1"/>
    <col min="10498" max="10498" width="11.140625" style="88" customWidth="1"/>
    <col min="10499" max="10499" width="0" style="88" hidden="1" customWidth="1"/>
    <col min="10500" max="10500" width="8.85546875" style="88" customWidth="1"/>
    <col min="10501" max="10503" width="0" style="88" hidden="1" customWidth="1"/>
    <col min="10504" max="10504" width="9.85546875" style="88" customWidth="1"/>
    <col min="10505" max="10505" width="0" style="88" hidden="1" customWidth="1"/>
    <col min="10506" max="10506" width="10.28515625" style="88" customWidth="1"/>
    <col min="10507" max="10507" width="0" style="88" hidden="1" customWidth="1"/>
    <col min="10508" max="10508" width="9.42578125" style="88" customWidth="1"/>
    <col min="10509" max="10509" width="0" style="88" hidden="1" customWidth="1"/>
    <col min="10510" max="10510" width="11.28515625" style="88" customWidth="1"/>
    <col min="10511" max="10511" width="0" style="88" hidden="1" customWidth="1"/>
    <col min="10512" max="10512" width="8.28515625" style="88" customWidth="1"/>
    <col min="10513" max="10519" width="0" style="88" hidden="1" customWidth="1"/>
    <col min="10520" max="10520" width="11.28515625" style="88" customWidth="1"/>
    <col min="10521" max="10523" width="0" style="88" hidden="1" customWidth="1"/>
    <col min="10524" max="10524" width="11.28515625" style="88" customWidth="1"/>
    <col min="10525" max="10527" width="0" style="88" hidden="1" customWidth="1"/>
    <col min="10528" max="10528" width="11.42578125" style="88"/>
    <col min="10529" max="10535" width="0" style="88" hidden="1" customWidth="1"/>
    <col min="10536" max="10536" width="8.28515625" style="88" customWidth="1"/>
    <col min="10537" max="10537" width="0" style="88" hidden="1" customWidth="1"/>
    <col min="10538" max="10538" width="11.42578125" style="88"/>
    <col min="10539" max="10539" width="0" style="88" hidden="1" customWidth="1"/>
    <col min="10540" max="10540" width="9.42578125" style="88" customWidth="1"/>
    <col min="10541" max="10541" width="0" style="88" hidden="1" customWidth="1"/>
    <col min="10542" max="10542" width="10.28515625" style="88" customWidth="1"/>
    <col min="10543" max="10543" width="0" style="88" hidden="1" customWidth="1"/>
    <col min="10544" max="10544" width="9.85546875" style="88" customWidth="1"/>
    <col min="10545" max="10571" width="0" style="88" hidden="1" customWidth="1"/>
    <col min="10572" max="10572" width="11.85546875" style="88" customWidth="1"/>
    <col min="10573" max="10573" width="0" style="88" hidden="1" customWidth="1"/>
    <col min="10574" max="10574" width="10.140625" style="88" customWidth="1"/>
    <col min="10575" max="10575" width="9.28515625" style="88" customWidth="1"/>
    <col min="10576" max="10576" width="9.7109375" style="88" customWidth="1"/>
    <col min="10577" max="10577" width="13.5703125" style="88" customWidth="1"/>
    <col min="10578" max="10586" width="0" style="88" hidden="1" customWidth="1"/>
    <col min="10587" max="10752" width="11.42578125" style="88"/>
    <col min="10753" max="10753" width="5.7109375" style="88" customWidth="1"/>
    <col min="10754" max="10754" width="11.140625" style="88" customWidth="1"/>
    <col min="10755" max="10755" width="0" style="88" hidden="1" customWidth="1"/>
    <col min="10756" max="10756" width="8.85546875" style="88" customWidth="1"/>
    <col min="10757" max="10759" width="0" style="88" hidden="1" customWidth="1"/>
    <col min="10760" max="10760" width="9.85546875" style="88" customWidth="1"/>
    <col min="10761" max="10761" width="0" style="88" hidden="1" customWidth="1"/>
    <col min="10762" max="10762" width="10.28515625" style="88" customWidth="1"/>
    <col min="10763" max="10763" width="0" style="88" hidden="1" customWidth="1"/>
    <col min="10764" max="10764" width="9.42578125" style="88" customWidth="1"/>
    <col min="10765" max="10765" width="0" style="88" hidden="1" customWidth="1"/>
    <col min="10766" max="10766" width="11.28515625" style="88" customWidth="1"/>
    <col min="10767" max="10767" width="0" style="88" hidden="1" customWidth="1"/>
    <col min="10768" max="10768" width="8.28515625" style="88" customWidth="1"/>
    <col min="10769" max="10775" width="0" style="88" hidden="1" customWidth="1"/>
    <col min="10776" max="10776" width="11.28515625" style="88" customWidth="1"/>
    <col min="10777" max="10779" width="0" style="88" hidden="1" customWidth="1"/>
    <col min="10780" max="10780" width="11.28515625" style="88" customWidth="1"/>
    <col min="10781" max="10783" width="0" style="88" hidden="1" customWidth="1"/>
    <col min="10784" max="10784" width="11.42578125" style="88"/>
    <col min="10785" max="10791" width="0" style="88" hidden="1" customWidth="1"/>
    <col min="10792" max="10792" width="8.28515625" style="88" customWidth="1"/>
    <col min="10793" max="10793" width="0" style="88" hidden="1" customWidth="1"/>
    <col min="10794" max="10794" width="11.42578125" style="88"/>
    <col min="10795" max="10795" width="0" style="88" hidden="1" customWidth="1"/>
    <col min="10796" max="10796" width="9.42578125" style="88" customWidth="1"/>
    <col min="10797" max="10797" width="0" style="88" hidden="1" customWidth="1"/>
    <col min="10798" max="10798" width="10.28515625" style="88" customWidth="1"/>
    <col min="10799" max="10799" width="0" style="88" hidden="1" customWidth="1"/>
    <col min="10800" max="10800" width="9.85546875" style="88" customWidth="1"/>
    <col min="10801" max="10827" width="0" style="88" hidden="1" customWidth="1"/>
    <col min="10828" max="10828" width="11.85546875" style="88" customWidth="1"/>
    <col min="10829" max="10829" width="0" style="88" hidden="1" customWidth="1"/>
    <col min="10830" max="10830" width="10.140625" style="88" customWidth="1"/>
    <col min="10831" max="10831" width="9.28515625" style="88" customWidth="1"/>
    <col min="10832" max="10832" width="9.7109375" style="88" customWidth="1"/>
    <col min="10833" max="10833" width="13.5703125" style="88" customWidth="1"/>
    <col min="10834" max="10842" width="0" style="88" hidden="1" customWidth="1"/>
    <col min="10843" max="11008" width="11.42578125" style="88"/>
    <col min="11009" max="11009" width="5.7109375" style="88" customWidth="1"/>
    <col min="11010" max="11010" width="11.140625" style="88" customWidth="1"/>
    <col min="11011" max="11011" width="0" style="88" hidden="1" customWidth="1"/>
    <col min="11012" max="11012" width="8.85546875" style="88" customWidth="1"/>
    <col min="11013" max="11015" width="0" style="88" hidden="1" customWidth="1"/>
    <col min="11016" max="11016" width="9.85546875" style="88" customWidth="1"/>
    <col min="11017" max="11017" width="0" style="88" hidden="1" customWidth="1"/>
    <col min="11018" max="11018" width="10.28515625" style="88" customWidth="1"/>
    <col min="11019" max="11019" width="0" style="88" hidden="1" customWidth="1"/>
    <col min="11020" max="11020" width="9.42578125" style="88" customWidth="1"/>
    <col min="11021" max="11021" width="0" style="88" hidden="1" customWidth="1"/>
    <col min="11022" max="11022" width="11.28515625" style="88" customWidth="1"/>
    <col min="11023" max="11023" width="0" style="88" hidden="1" customWidth="1"/>
    <col min="11024" max="11024" width="8.28515625" style="88" customWidth="1"/>
    <col min="11025" max="11031" width="0" style="88" hidden="1" customWidth="1"/>
    <col min="11032" max="11032" width="11.28515625" style="88" customWidth="1"/>
    <col min="11033" max="11035" width="0" style="88" hidden="1" customWidth="1"/>
    <col min="11036" max="11036" width="11.28515625" style="88" customWidth="1"/>
    <col min="11037" max="11039" width="0" style="88" hidden="1" customWidth="1"/>
    <col min="11040" max="11040" width="11.42578125" style="88"/>
    <col min="11041" max="11047" width="0" style="88" hidden="1" customWidth="1"/>
    <col min="11048" max="11048" width="8.28515625" style="88" customWidth="1"/>
    <col min="11049" max="11049" width="0" style="88" hidden="1" customWidth="1"/>
    <col min="11050" max="11050" width="11.42578125" style="88"/>
    <col min="11051" max="11051" width="0" style="88" hidden="1" customWidth="1"/>
    <col min="11052" max="11052" width="9.42578125" style="88" customWidth="1"/>
    <col min="11053" max="11053" width="0" style="88" hidden="1" customWidth="1"/>
    <col min="11054" max="11054" width="10.28515625" style="88" customWidth="1"/>
    <col min="11055" max="11055" width="0" style="88" hidden="1" customWidth="1"/>
    <col min="11056" max="11056" width="9.85546875" style="88" customWidth="1"/>
    <col min="11057" max="11083" width="0" style="88" hidden="1" customWidth="1"/>
    <col min="11084" max="11084" width="11.85546875" style="88" customWidth="1"/>
    <col min="11085" max="11085" width="0" style="88" hidden="1" customWidth="1"/>
    <col min="11086" max="11086" width="10.140625" style="88" customWidth="1"/>
    <col min="11087" max="11087" width="9.28515625" style="88" customWidth="1"/>
    <col min="11088" max="11088" width="9.7109375" style="88" customWidth="1"/>
    <col min="11089" max="11089" width="13.5703125" style="88" customWidth="1"/>
    <col min="11090" max="11098" width="0" style="88" hidden="1" customWidth="1"/>
    <col min="11099" max="11264" width="11.42578125" style="88"/>
    <col min="11265" max="11265" width="5.7109375" style="88" customWidth="1"/>
    <col min="11266" max="11266" width="11.140625" style="88" customWidth="1"/>
    <col min="11267" max="11267" width="0" style="88" hidden="1" customWidth="1"/>
    <col min="11268" max="11268" width="8.85546875" style="88" customWidth="1"/>
    <col min="11269" max="11271" width="0" style="88" hidden="1" customWidth="1"/>
    <col min="11272" max="11272" width="9.85546875" style="88" customWidth="1"/>
    <col min="11273" max="11273" width="0" style="88" hidden="1" customWidth="1"/>
    <col min="11274" max="11274" width="10.28515625" style="88" customWidth="1"/>
    <col min="11275" max="11275" width="0" style="88" hidden="1" customWidth="1"/>
    <col min="11276" max="11276" width="9.42578125" style="88" customWidth="1"/>
    <col min="11277" max="11277" width="0" style="88" hidden="1" customWidth="1"/>
    <col min="11278" max="11278" width="11.28515625" style="88" customWidth="1"/>
    <col min="11279" max="11279" width="0" style="88" hidden="1" customWidth="1"/>
    <col min="11280" max="11280" width="8.28515625" style="88" customWidth="1"/>
    <col min="11281" max="11287" width="0" style="88" hidden="1" customWidth="1"/>
    <col min="11288" max="11288" width="11.28515625" style="88" customWidth="1"/>
    <col min="11289" max="11291" width="0" style="88" hidden="1" customWidth="1"/>
    <col min="11292" max="11292" width="11.28515625" style="88" customWidth="1"/>
    <col min="11293" max="11295" width="0" style="88" hidden="1" customWidth="1"/>
    <col min="11296" max="11296" width="11.42578125" style="88"/>
    <col min="11297" max="11303" width="0" style="88" hidden="1" customWidth="1"/>
    <col min="11304" max="11304" width="8.28515625" style="88" customWidth="1"/>
    <col min="11305" max="11305" width="0" style="88" hidden="1" customWidth="1"/>
    <col min="11306" max="11306" width="11.42578125" style="88"/>
    <col min="11307" max="11307" width="0" style="88" hidden="1" customWidth="1"/>
    <col min="11308" max="11308" width="9.42578125" style="88" customWidth="1"/>
    <col min="11309" max="11309" width="0" style="88" hidden="1" customWidth="1"/>
    <col min="11310" max="11310" width="10.28515625" style="88" customWidth="1"/>
    <col min="11311" max="11311" width="0" style="88" hidden="1" customWidth="1"/>
    <col min="11312" max="11312" width="9.85546875" style="88" customWidth="1"/>
    <col min="11313" max="11339" width="0" style="88" hidden="1" customWidth="1"/>
    <col min="11340" max="11340" width="11.85546875" style="88" customWidth="1"/>
    <col min="11341" max="11341" width="0" style="88" hidden="1" customWidth="1"/>
    <col min="11342" max="11342" width="10.140625" style="88" customWidth="1"/>
    <col min="11343" max="11343" width="9.28515625" style="88" customWidth="1"/>
    <col min="11344" max="11344" width="9.7109375" style="88" customWidth="1"/>
    <col min="11345" max="11345" width="13.5703125" style="88" customWidth="1"/>
    <col min="11346" max="11354" width="0" style="88" hidden="1" customWidth="1"/>
    <col min="11355" max="11520" width="11.42578125" style="88"/>
    <col min="11521" max="11521" width="5.7109375" style="88" customWidth="1"/>
    <col min="11522" max="11522" width="11.140625" style="88" customWidth="1"/>
    <col min="11523" max="11523" width="0" style="88" hidden="1" customWidth="1"/>
    <col min="11524" max="11524" width="8.85546875" style="88" customWidth="1"/>
    <col min="11525" max="11527" width="0" style="88" hidden="1" customWidth="1"/>
    <col min="11528" max="11528" width="9.85546875" style="88" customWidth="1"/>
    <col min="11529" max="11529" width="0" style="88" hidden="1" customWidth="1"/>
    <col min="11530" max="11530" width="10.28515625" style="88" customWidth="1"/>
    <col min="11531" max="11531" width="0" style="88" hidden="1" customWidth="1"/>
    <col min="11532" max="11532" width="9.42578125" style="88" customWidth="1"/>
    <col min="11533" max="11533" width="0" style="88" hidden="1" customWidth="1"/>
    <col min="11534" max="11534" width="11.28515625" style="88" customWidth="1"/>
    <col min="11535" max="11535" width="0" style="88" hidden="1" customWidth="1"/>
    <col min="11536" max="11536" width="8.28515625" style="88" customWidth="1"/>
    <col min="11537" max="11543" width="0" style="88" hidden="1" customWidth="1"/>
    <col min="11544" max="11544" width="11.28515625" style="88" customWidth="1"/>
    <col min="11545" max="11547" width="0" style="88" hidden="1" customWidth="1"/>
    <col min="11548" max="11548" width="11.28515625" style="88" customWidth="1"/>
    <col min="11549" max="11551" width="0" style="88" hidden="1" customWidth="1"/>
    <col min="11552" max="11552" width="11.42578125" style="88"/>
    <col min="11553" max="11559" width="0" style="88" hidden="1" customWidth="1"/>
    <col min="11560" max="11560" width="8.28515625" style="88" customWidth="1"/>
    <col min="11561" max="11561" width="0" style="88" hidden="1" customWidth="1"/>
    <col min="11562" max="11562" width="11.42578125" style="88"/>
    <col min="11563" max="11563" width="0" style="88" hidden="1" customWidth="1"/>
    <col min="11564" max="11564" width="9.42578125" style="88" customWidth="1"/>
    <col min="11565" max="11565" width="0" style="88" hidden="1" customWidth="1"/>
    <col min="11566" max="11566" width="10.28515625" style="88" customWidth="1"/>
    <col min="11567" max="11567" width="0" style="88" hidden="1" customWidth="1"/>
    <col min="11568" max="11568" width="9.85546875" style="88" customWidth="1"/>
    <col min="11569" max="11595" width="0" style="88" hidden="1" customWidth="1"/>
    <col min="11596" max="11596" width="11.85546875" style="88" customWidth="1"/>
    <col min="11597" max="11597" width="0" style="88" hidden="1" customWidth="1"/>
    <col min="11598" max="11598" width="10.140625" style="88" customWidth="1"/>
    <col min="11599" max="11599" width="9.28515625" style="88" customWidth="1"/>
    <col min="11600" max="11600" width="9.7109375" style="88" customWidth="1"/>
    <col min="11601" max="11601" width="13.5703125" style="88" customWidth="1"/>
    <col min="11602" max="11610" width="0" style="88" hidden="1" customWidth="1"/>
    <col min="11611" max="11776" width="11.42578125" style="88"/>
    <col min="11777" max="11777" width="5.7109375" style="88" customWidth="1"/>
    <col min="11778" max="11778" width="11.140625" style="88" customWidth="1"/>
    <col min="11779" max="11779" width="0" style="88" hidden="1" customWidth="1"/>
    <col min="11780" max="11780" width="8.85546875" style="88" customWidth="1"/>
    <col min="11781" max="11783" width="0" style="88" hidden="1" customWidth="1"/>
    <col min="11784" max="11784" width="9.85546875" style="88" customWidth="1"/>
    <col min="11785" max="11785" width="0" style="88" hidden="1" customWidth="1"/>
    <col min="11786" max="11786" width="10.28515625" style="88" customWidth="1"/>
    <col min="11787" max="11787" width="0" style="88" hidden="1" customWidth="1"/>
    <col min="11788" max="11788" width="9.42578125" style="88" customWidth="1"/>
    <col min="11789" max="11789" width="0" style="88" hidden="1" customWidth="1"/>
    <col min="11790" max="11790" width="11.28515625" style="88" customWidth="1"/>
    <col min="11791" max="11791" width="0" style="88" hidden="1" customWidth="1"/>
    <col min="11792" max="11792" width="8.28515625" style="88" customWidth="1"/>
    <col min="11793" max="11799" width="0" style="88" hidden="1" customWidth="1"/>
    <col min="11800" max="11800" width="11.28515625" style="88" customWidth="1"/>
    <col min="11801" max="11803" width="0" style="88" hidden="1" customWidth="1"/>
    <col min="11804" max="11804" width="11.28515625" style="88" customWidth="1"/>
    <col min="11805" max="11807" width="0" style="88" hidden="1" customWidth="1"/>
    <col min="11808" max="11808" width="11.42578125" style="88"/>
    <col min="11809" max="11815" width="0" style="88" hidden="1" customWidth="1"/>
    <col min="11816" max="11816" width="8.28515625" style="88" customWidth="1"/>
    <col min="11817" max="11817" width="0" style="88" hidden="1" customWidth="1"/>
    <col min="11818" max="11818" width="11.42578125" style="88"/>
    <col min="11819" max="11819" width="0" style="88" hidden="1" customWidth="1"/>
    <col min="11820" max="11820" width="9.42578125" style="88" customWidth="1"/>
    <col min="11821" max="11821" width="0" style="88" hidden="1" customWidth="1"/>
    <col min="11822" max="11822" width="10.28515625" style="88" customWidth="1"/>
    <col min="11823" max="11823" width="0" style="88" hidden="1" customWidth="1"/>
    <col min="11824" max="11824" width="9.85546875" style="88" customWidth="1"/>
    <col min="11825" max="11851" width="0" style="88" hidden="1" customWidth="1"/>
    <col min="11852" max="11852" width="11.85546875" style="88" customWidth="1"/>
    <col min="11853" max="11853" width="0" style="88" hidden="1" customWidth="1"/>
    <col min="11854" max="11854" width="10.140625" style="88" customWidth="1"/>
    <col min="11855" max="11855" width="9.28515625" style="88" customWidth="1"/>
    <col min="11856" max="11856" width="9.7109375" style="88" customWidth="1"/>
    <col min="11857" max="11857" width="13.5703125" style="88" customWidth="1"/>
    <col min="11858" max="11866" width="0" style="88" hidden="1" customWidth="1"/>
    <col min="11867" max="12032" width="11.42578125" style="88"/>
    <col min="12033" max="12033" width="5.7109375" style="88" customWidth="1"/>
    <col min="12034" max="12034" width="11.140625" style="88" customWidth="1"/>
    <col min="12035" max="12035" width="0" style="88" hidden="1" customWidth="1"/>
    <col min="12036" max="12036" width="8.85546875" style="88" customWidth="1"/>
    <col min="12037" max="12039" width="0" style="88" hidden="1" customWidth="1"/>
    <col min="12040" max="12040" width="9.85546875" style="88" customWidth="1"/>
    <col min="12041" max="12041" width="0" style="88" hidden="1" customWidth="1"/>
    <col min="12042" max="12042" width="10.28515625" style="88" customWidth="1"/>
    <col min="12043" max="12043" width="0" style="88" hidden="1" customWidth="1"/>
    <col min="12044" max="12044" width="9.42578125" style="88" customWidth="1"/>
    <col min="12045" max="12045" width="0" style="88" hidden="1" customWidth="1"/>
    <col min="12046" max="12046" width="11.28515625" style="88" customWidth="1"/>
    <col min="12047" max="12047" width="0" style="88" hidden="1" customWidth="1"/>
    <col min="12048" max="12048" width="8.28515625" style="88" customWidth="1"/>
    <col min="12049" max="12055" width="0" style="88" hidden="1" customWidth="1"/>
    <col min="12056" max="12056" width="11.28515625" style="88" customWidth="1"/>
    <col min="12057" max="12059" width="0" style="88" hidden="1" customWidth="1"/>
    <col min="12060" max="12060" width="11.28515625" style="88" customWidth="1"/>
    <col min="12061" max="12063" width="0" style="88" hidden="1" customWidth="1"/>
    <col min="12064" max="12064" width="11.42578125" style="88"/>
    <col min="12065" max="12071" width="0" style="88" hidden="1" customWidth="1"/>
    <col min="12072" max="12072" width="8.28515625" style="88" customWidth="1"/>
    <col min="12073" max="12073" width="0" style="88" hidden="1" customWidth="1"/>
    <col min="12074" max="12074" width="11.42578125" style="88"/>
    <col min="12075" max="12075" width="0" style="88" hidden="1" customWidth="1"/>
    <col min="12076" max="12076" width="9.42578125" style="88" customWidth="1"/>
    <col min="12077" max="12077" width="0" style="88" hidden="1" customWidth="1"/>
    <col min="12078" max="12078" width="10.28515625" style="88" customWidth="1"/>
    <col min="12079" max="12079" width="0" style="88" hidden="1" customWidth="1"/>
    <col min="12080" max="12080" width="9.85546875" style="88" customWidth="1"/>
    <col min="12081" max="12107" width="0" style="88" hidden="1" customWidth="1"/>
    <col min="12108" max="12108" width="11.85546875" style="88" customWidth="1"/>
    <col min="12109" max="12109" width="0" style="88" hidden="1" customWidth="1"/>
    <col min="12110" max="12110" width="10.140625" style="88" customWidth="1"/>
    <col min="12111" max="12111" width="9.28515625" style="88" customWidth="1"/>
    <col min="12112" max="12112" width="9.7109375" style="88" customWidth="1"/>
    <col min="12113" max="12113" width="13.5703125" style="88" customWidth="1"/>
    <col min="12114" max="12122" width="0" style="88" hidden="1" customWidth="1"/>
    <col min="12123" max="12288" width="11.42578125" style="88"/>
    <col min="12289" max="12289" width="5.7109375" style="88" customWidth="1"/>
    <col min="12290" max="12290" width="11.140625" style="88" customWidth="1"/>
    <col min="12291" max="12291" width="0" style="88" hidden="1" customWidth="1"/>
    <col min="12292" max="12292" width="8.85546875" style="88" customWidth="1"/>
    <col min="12293" max="12295" width="0" style="88" hidden="1" customWidth="1"/>
    <col min="12296" max="12296" width="9.85546875" style="88" customWidth="1"/>
    <col min="12297" max="12297" width="0" style="88" hidden="1" customWidth="1"/>
    <col min="12298" max="12298" width="10.28515625" style="88" customWidth="1"/>
    <col min="12299" max="12299" width="0" style="88" hidden="1" customWidth="1"/>
    <col min="12300" max="12300" width="9.42578125" style="88" customWidth="1"/>
    <col min="12301" max="12301" width="0" style="88" hidden="1" customWidth="1"/>
    <col min="12302" max="12302" width="11.28515625" style="88" customWidth="1"/>
    <col min="12303" max="12303" width="0" style="88" hidden="1" customWidth="1"/>
    <col min="12304" max="12304" width="8.28515625" style="88" customWidth="1"/>
    <col min="12305" max="12311" width="0" style="88" hidden="1" customWidth="1"/>
    <col min="12312" max="12312" width="11.28515625" style="88" customWidth="1"/>
    <col min="12313" max="12315" width="0" style="88" hidden="1" customWidth="1"/>
    <col min="12316" max="12316" width="11.28515625" style="88" customWidth="1"/>
    <col min="12317" max="12319" width="0" style="88" hidden="1" customWidth="1"/>
    <col min="12320" max="12320" width="11.42578125" style="88"/>
    <col min="12321" max="12327" width="0" style="88" hidden="1" customWidth="1"/>
    <col min="12328" max="12328" width="8.28515625" style="88" customWidth="1"/>
    <col min="12329" max="12329" width="0" style="88" hidden="1" customWidth="1"/>
    <col min="12330" max="12330" width="11.42578125" style="88"/>
    <col min="12331" max="12331" width="0" style="88" hidden="1" customWidth="1"/>
    <col min="12332" max="12332" width="9.42578125" style="88" customWidth="1"/>
    <col min="12333" max="12333" width="0" style="88" hidden="1" customWidth="1"/>
    <col min="12334" max="12334" width="10.28515625" style="88" customWidth="1"/>
    <col min="12335" max="12335" width="0" style="88" hidden="1" customWidth="1"/>
    <col min="12336" max="12336" width="9.85546875" style="88" customWidth="1"/>
    <col min="12337" max="12363" width="0" style="88" hidden="1" customWidth="1"/>
    <col min="12364" max="12364" width="11.85546875" style="88" customWidth="1"/>
    <col min="12365" max="12365" width="0" style="88" hidden="1" customWidth="1"/>
    <col min="12366" max="12366" width="10.140625" style="88" customWidth="1"/>
    <col min="12367" max="12367" width="9.28515625" style="88" customWidth="1"/>
    <col min="12368" max="12368" width="9.7109375" style="88" customWidth="1"/>
    <col min="12369" max="12369" width="13.5703125" style="88" customWidth="1"/>
    <col min="12370" max="12378" width="0" style="88" hidden="1" customWidth="1"/>
    <col min="12379" max="12544" width="11.42578125" style="88"/>
    <col min="12545" max="12545" width="5.7109375" style="88" customWidth="1"/>
    <col min="12546" max="12546" width="11.140625" style="88" customWidth="1"/>
    <col min="12547" max="12547" width="0" style="88" hidden="1" customWidth="1"/>
    <col min="12548" max="12548" width="8.85546875" style="88" customWidth="1"/>
    <col min="12549" max="12551" width="0" style="88" hidden="1" customWidth="1"/>
    <col min="12552" max="12552" width="9.85546875" style="88" customWidth="1"/>
    <col min="12553" max="12553" width="0" style="88" hidden="1" customWidth="1"/>
    <col min="12554" max="12554" width="10.28515625" style="88" customWidth="1"/>
    <col min="12555" max="12555" width="0" style="88" hidden="1" customWidth="1"/>
    <col min="12556" max="12556" width="9.42578125" style="88" customWidth="1"/>
    <col min="12557" max="12557" width="0" style="88" hidden="1" customWidth="1"/>
    <col min="12558" max="12558" width="11.28515625" style="88" customWidth="1"/>
    <col min="12559" max="12559" width="0" style="88" hidden="1" customWidth="1"/>
    <col min="12560" max="12560" width="8.28515625" style="88" customWidth="1"/>
    <col min="12561" max="12567" width="0" style="88" hidden="1" customWidth="1"/>
    <col min="12568" max="12568" width="11.28515625" style="88" customWidth="1"/>
    <col min="12569" max="12571" width="0" style="88" hidden="1" customWidth="1"/>
    <col min="12572" max="12572" width="11.28515625" style="88" customWidth="1"/>
    <col min="12573" max="12575" width="0" style="88" hidden="1" customWidth="1"/>
    <col min="12576" max="12576" width="11.42578125" style="88"/>
    <col min="12577" max="12583" width="0" style="88" hidden="1" customWidth="1"/>
    <col min="12584" max="12584" width="8.28515625" style="88" customWidth="1"/>
    <col min="12585" max="12585" width="0" style="88" hidden="1" customWidth="1"/>
    <col min="12586" max="12586" width="11.42578125" style="88"/>
    <col min="12587" max="12587" width="0" style="88" hidden="1" customWidth="1"/>
    <col min="12588" max="12588" width="9.42578125" style="88" customWidth="1"/>
    <col min="12589" max="12589" width="0" style="88" hidden="1" customWidth="1"/>
    <col min="12590" max="12590" width="10.28515625" style="88" customWidth="1"/>
    <col min="12591" max="12591" width="0" style="88" hidden="1" customWidth="1"/>
    <col min="12592" max="12592" width="9.85546875" style="88" customWidth="1"/>
    <col min="12593" max="12619" width="0" style="88" hidden="1" customWidth="1"/>
    <col min="12620" max="12620" width="11.85546875" style="88" customWidth="1"/>
    <col min="12621" max="12621" width="0" style="88" hidden="1" customWidth="1"/>
    <col min="12622" max="12622" width="10.140625" style="88" customWidth="1"/>
    <col min="12623" max="12623" width="9.28515625" style="88" customWidth="1"/>
    <col min="12624" max="12624" width="9.7109375" style="88" customWidth="1"/>
    <col min="12625" max="12625" width="13.5703125" style="88" customWidth="1"/>
    <col min="12626" max="12634" width="0" style="88" hidden="1" customWidth="1"/>
    <col min="12635" max="12800" width="11.42578125" style="88"/>
    <col min="12801" max="12801" width="5.7109375" style="88" customWidth="1"/>
    <col min="12802" max="12802" width="11.140625" style="88" customWidth="1"/>
    <col min="12803" max="12803" width="0" style="88" hidden="1" customWidth="1"/>
    <col min="12804" max="12804" width="8.85546875" style="88" customWidth="1"/>
    <col min="12805" max="12807" width="0" style="88" hidden="1" customWidth="1"/>
    <col min="12808" max="12808" width="9.85546875" style="88" customWidth="1"/>
    <col min="12809" max="12809" width="0" style="88" hidden="1" customWidth="1"/>
    <col min="12810" max="12810" width="10.28515625" style="88" customWidth="1"/>
    <col min="12811" max="12811" width="0" style="88" hidden="1" customWidth="1"/>
    <col min="12812" max="12812" width="9.42578125" style="88" customWidth="1"/>
    <col min="12813" max="12813" width="0" style="88" hidden="1" customWidth="1"/>
    <col min="12814" max="12814" width="11.28515625" style="88" customWidth="1"/>
    <col min="12815" max="12815" width="0" style="88" hidden="1" customWidth="1"/>
    <col min="12816" max="12816" width="8.28515625" style="88" customWidth="1"/>
    <col min="12817" max="12823" width="0" style="88" hidden="1" customWidth="1"/>
    <col min="12824" max="12824" width="11.28515625" style="88" customWidth="1"/>
    <col min="12825" max="12827" width="0" style="88" hidden="1" customWidth="1"/>
    <col min="12828" max="12828" width="11.28515625" style="88" customWidth="1"/>
    <col min="12829" max="12831" width="0" style="88" hidden="1" customWidth="1"/>
    <col min="12832" max="12832" width="11.42578125" style="88"/>
    <col min="12833" max="12839" width="0" style="88" hidden="1" customWidth="1"/>
    <col min="12840" max="12840" width="8.28515625" style="88" customWidth="1"/>
    <col min="12841" max="12841" width="0" style="88" hidden="1" customWidth="1"/>
    <col min="12842" max="12842" width="11.42578125" style="88"/>
    <col min="12843" max="12843" width="0" style="88" hidden="1" customWidth="1"/>
    <col min="12844" max="12844" width="9.42578125" style="88" customWidth="1"/>
    <col min="12845" max="12845" width="0" style="88" hidden="1" customWidth="1"/>
    <col min="12846" max="12846" width="10.28515625" style="88" customWidth="1"/>
    <col min="12847" max="12847" width="0" style="88" hidden="1" customWidth="1"/>
    <col min="12848" max="12848" width="9.85546875" style="88" customWidth="1"/>
    <col min="12849" max="12875" width="0" style="88" hidden="1" customWidth="1"/>
    <col min="12876" max="12876" width="11.85546875" style="88" customWidth="1"/>
    <col min="12877" max="12877" width="0" style="88" hidden="1" customWidth="1"/>
    <col min="12878" max="12878" width="10.140625" style="88" customWidth="1"/>
    <col min="12879" max="12879" width="9.28515625" style="88" customWidth="1"/>
    <col min="12880" max="12880" width="9.7109375" style="88" customWidth="1"/>
    <col min="12881" max="12881" width="13.5703125" style="88" customWidth="1"/>
    <col min="12882" max="12890" width="0" style="88" hidden="1" customWidth="1"/>
    <col min="12891" max="13056" width="11.42578125" style="88"/>
    <col min="13057" max="13057" width="5.7109375" style="88" customWidth="1"/>
    <col min="13058" max="13058" width="11.140625" style="88" customWidth="1"/>
    <col min="13059" max="13059" width="0" style="88" hidden="1" customWidth="1"/>
    <col min="13060" max="13060" width="8.85546875" style="88" customWidth="1"/>
    <col min="13061" max="13063" width="0" style="88" hidden="1" customWidth="1"/>
    <col min="13064" max="13064" width="9.85546875" style="88" customWidth="1"/>
    <col min="13065" max="13065" width="0" style="88" hidden="1" customWidth="1"/>
    <col min="13066" max="13066" width="10.28515625" style="88" customWidth="1"/>
    <col min="13067" max="13067" width="0" style="88" hidden="1" customWidth="1"/>
    <col min="13068" max="13068" width="9.42578125" style="88" customWidth="1"/>
    <col min="13069" max="13069" width="0" style="88" hidden="1" customWidth="1"/>
    <col min="13070" max="13070" width="11.28515625" style="88" customWidth="1"/>
    <col min="13071" max="13071" width="0" style="88" hidden="1" customWidth="1"/>
    <col min="13072" max="13072" width="8.28515625" style="88" customWidth="1"/>
    <col min="13073" max="13079" width="0" style="88" hidden="1" customWidth="1"/>
    <col min="13080" max="13080" width="11.28515625" style="88" customWidth="1"/>
    <col min="13081" max="13083" width="0" style="88" hidden="1" customWidth="1"/>
    <col min="13084" max="13084" width="11.28515625" style="88" customWidth="1"/>
    <col min="13085" max="13087" width="0" style="88" hidden="1" customWidth="1"/>
    <col min="13088" max="13088" width="11.42578125" style="88"/>
    <col min="13089" max="13095" width="0" style="88" hidden="1" customWidth="1"/>
    <col min="13096" max="13096" width="8.28515625" style="88" customWidth="1"/>
    <col min="13097" max="13097" width="0" style="88" hidden="1" customWidth="1"/>
    <col min="13098" max="13098" width="11.42578125" style="88"/>
    <col min="13099" max="13099" width="0" style="88" hidden="1" customWidth="1"/>
    <col min="13100" max="13100" width="9.42578125" style="88" customWidth="1"/>
    <col min="13101" max="13101" width="0" style="88" hidden="1" customWidth="1"/>
    <col min="13102" max="13102" width="10.28515625" style="88" customWidth="1"/>
    <col min="13103" max="13103" width="0" style="88" hidden="1" customWidth="1"/>
    <col min="13104" max="13104" width="9.85546875" style="88" customWidth="1"/>
    <col min="13105" max="13131" width="0" style="88" hidden="1" customWidth="1"/>
    <col min="13132" max="13132" width="11.85546875" style="88" customWidth="1"/>
    <col min="13133" max="13133" width="0" style="88" hidden="1" customWidth="1"/>
    <col min="13134" max="13134" width="10.140625" style="88" customWidth="1"/>
    <col min="13135" max="13135" width="9.28515625" style="88" customWidth="1"/>
    <col min="13136" max="13136" width="9.7109375" style="88" customWidth="1"/>
    <col min="13137" max="13137" width="13.5703125" style="88" customWidth="1"/>
    <col min="13138" max="13146" width="0" style="88" hidden="1" customWidth="1"/>
    <col min="13147" max="13312" width="11.42578125" style="88"/>
    <col min="13313" max="13313" width="5.7109375" style="88" customWidth="1"/>
    <col min="13314" max="13314" width="11.140625" style="88" customWidth="1"/>
    <col min="13315" max="13315" width="0" style="88" hidden="1" customWidth="1"/>
    <col min="13316" max="13316" width="8.85546875" style="88" customWidth="1"/>
    <col min="13317" max="13319" width="0" style="88" hidden="1" customWidth="1"/>
    <col min="13320" max="13320" width="9.85546875" style="88" customWidth="1"/>
    <col min="13321" max="13321" width="0" style="88" hidden="1" customWidth="1"/>
    <col min="13322" max="13322" width="10.28515625" style="88" customWidth="1"/>
    <col min="13323" max="13323" width="0" style="88" hidden="1" customWidth="1"/>
    <col min="13324" max="13324" width="9.42578125" style="88" customWidth="1"/>
    <col min="13325" max="13325" width="0" style="88" hidden="1" customWidth="1"/>
    <col min="13326" max="13326" width="11.28515625" style="88" customWidth="1"/>
    <col min="13327" max="13327" width="0" style="88" hidden="1" customWidth="1"/>
    <col min="13328" max="13328" width="8.28515625" style="88" customWidth="1"/>
    <col min="13329" max="13335" width="0" style="88" hidden="1" customWidth="1"/>
    <col min="13336" max="13336" width="11.28515625" style="88" customWidth="1"/>
    <col min="13337" max="13339" width="0" style="88" hidden="1" customWidth="1"/>
    <col min="13340" max="13340" width="11.28515625" style="88" customWidth="1"/>
    <col min="13341" max="13343" width="0" style="88" hidden="1" customWidth="1"/>
    <col min="13344" max="13344" width="11.42578125" style="88"/>
    <col min="13345" max="13351" width="0" style="88" hidden="1" customWidth="1"/>
    <col min="13352" max="13352" width="8.28515625" style="88" customWidth="1"/>
    <col min="13353" max="13353" width="0" style="88" hidden="1" customWidth="1"/>
    <col min="13354" max="13354" width="11.42578125" style="88"/>
    <col min="13355" max="13355" width="0" style="88" hidden="1" customWidth="1"/>
    <col min="13356" max="13356" width="9.42578125" style="88" customWidth="1"/>
    <col min="13357" max="13357" width="0" style="88" hidden="1" customWidth="1"/>
    <col min="13358" max="13358" width="10.28515625" style="88" customWidth="1"/>
    <col min="13359" max="13359" width="0" style="88" hidden="1" customWidth="1"/>
    <col min="13360" max="13360" width="9.85546875" style="88" customWidth="1"/>
    <col min="13361" max="13387" width="0" style="88" hidden="1" customWidth="1"/>
    <col min="13388" max="13388" width="11.85546875" style="88" customWidth="1"/>
    <col min="13389" max="13389" width="0" style="88" hidden="1" customWidth="1"/>
    <col min="13390" max="13390" width="10.140625" style="88" customWidth="1"/>
    <col min="13391" max="13391" width="9.28515625" style="88" customWidth="1"/>
    <col min="13392" max="13392" width="9.7109375" style="88" customWidth="1"/>
    <col min="13393" max="13393" width="13.5703125" style="88" customWidth="1"/>
    <col min="13394" max="13402" width="0" style="88" hidden="1" customWidth="1"/>
    <col min="13403" max="13568" width="11.42578125" style="88"/>
    <col min="13569" max="13569" width="5.7109375" style="88" customWidth="1"/>
    <col min="13570" max="13570" width="11.140625" style="88" customWidth="1"/>
    <col min="13571" max="13571" width="0" style="88" hidden="1" customWidth="1"/>
    <col min="13572" max="13572" width="8.85546875" style="88" customWidth="1"/>
    <col min="13573" max="13575" width="0" style="88" hidden="1" customWidth="1"/>
    <col min="13576" max="13576" width="9.85546875" style="88" customWidth="1"/>
    <col min="13577" max="13577" width="0" style="88" hidden="1" customWidth="1"/>
    <col min="13578" max="13578" width="10.28515625" style="88" customWidth="1"/>
    <col min="13579" max="13579" width="0" style="88" hidden="1" customWidth="1"/>
    <col min="13580" max="13580" width="9.42578125" style="88" customWidth="1"/>
    <col min="13581" max="13581" width="0" style="88" hidden="1" customWidth="1"/>
    <col min="13582" max="13582" width="11.28515625" style="88" customWidth="1"/>
    <col min="13583" max="13583" width="0" style="88" hidden="1" customWidth="1"/>
    <col min="13584" max="13584" width="8.28515625" style="88" customWidth="1"/>
    <col min="13585" max="13591" width="0" style="88" hidden="1" customWidth="1"/>
    <col min="13592" max="13592" width="11.28515625" style="88" customWidth="1"/>
    <col min="13593" max="13595" width="0" style="88" hidden="1" customWidth="1"/>
    <col min="13596" max="13596" width="11.28515625" style="88" customWidth="1"/>
    <col min="13597" max="13599" width="0" style="88" hidden="1" customWidth="1"/>
    <col min="13600" max="13600" width="11.42578125" style="88"/>
    <col min="13601" max="13607" width="0" style="88" hidden="1" customWidth="1"/>
    <col min="13608" max="13608" width="8.28515625" style="88" customWidth="1"/>
    <col min="13609" max="13609" width="0" style="88" hidden="1" customWidth="1"/>
    <col min="13610" max="13610" width="11.42578125" style="88"/>
    <col min="13611" max="13611" width="0" style="88" hidden="1" customWidth="1"/>
    <col min="13612" max="13612" width="9.42578125" style="88" customWidth="1"/>
    <col min="13613" max="13613" width="0" style="88" hidden="1" customWidth="1"/>
    <col min="13614" max="13614" width="10.28515625" style="88" customWidth="1"/>
    <col min="13615" max="13615" width="0" style="88" hidden="1" customWidth="1"/>
    <col min="13616" max="13616" width="9.85546875" style="88" customWidth="1"/>
    <col min="13617" max="13643" width="0" style="88" hidden="1" customWidth="1"/>
    <col min="13644" max="13644" width="11.85546875" style="88" customWidth="1"/>
    <col min="13645" max="13645" width="0" style="88" hidden="1" customWidth="1"/>
    <col min="13646" max="13646" width="10.140625" style="88" customWidth="1"/>
    <col min="13647" max="13647" width="9.28515625" style="88" customWidth="1"/>
    <col min="13648" max="13648" width="9.7109375" style="88" customWidth="1"/>
    <col min="13649" max="13649" width="13.5703125" style="88" customWidth="1"/>
    <col min="13650" max="13658" width="0" style="88" hidden="1" customWidth="1"/>
    <col min="13659" max="13824" width="11.42578125" style="88"/>
    <col min="13825" max="13825" width="5.7109375" style="88" customWidth="1"/>
    <col min="13826" max="13826" width="11.140625" style="88" customWidth="1"/>
    <col min="13827" max="13827" width="0" style="88" hidden="1" customWidth="1"/>
    <col min="13828" max="13828" width="8.85546875" style="88" customWidth="1"/>
    <col min="13829" max="13831" width="0" style="88" hidden="1" customWidth="1"/>
    <col min="13832" max="13832" width="9.85546875" style="88" customWidth="1"/>
    <col min="13833" max="13833" width="0" style="88" hidden="1" customWidth="1"/>
    <col min="13834" max="13834" width="10.28515625" style="88" customWidth="1"/>
    <col min="13835" max="13835" width="0" style="88" hidden="1" customWidth="1"/>
    <col min="13836" max="13836" width="9.42578125" style="88" customWidth="1"/>
    <col min="13837" max="13837" width="0" style="88" hidden="1" customWidth="1"/>
    <col min="13838" max="13838" width="11.28515625" style="88" customWidth="1"/>
    <col min="13839" max="13839" width="0" style="88" hidden="1" customWidth="1"/>
    <col min="13840" max="13840" width="8.28515625" style="88" customWidth="1"/>
    <col min="13841" max="13847" width="0" style="88" hidden="1" customWidth="1"/>
    <col min="13848" max="13848" width="11.28515625" style="88" customWidth="1"/>
    <col min="13849" max="13851" width="0" style="88" hidden="1" customWidth="1"/>
    <col min="13852" max="13852" width="11.28515625" style="88" customWidth="1"/>
    <col min="13853" max="13855" width="0" style="88" hidden="1" customWidth="1"/>
    <col min="13856" max="13856" width="11.42578125" style="88"/>
    <col min="13857" max="13863" width="0" style="88" hidden="1" customWidth="1"/>
    <col min="13864" max="13864" width="8.28515625" style="88" customWidth="1"/>
    <col min="13865" max="13865" width="0" style="88" hidden="1" customWidth="1"/>
    <col min="13866" max="13866" width="11.42578125" style="88"/>
    <col min="13867" max="13867" width="0" style="88" hidden="1" customWidth="1"/>
    <col min="13868" max="13868" width="9.42578125" style="88" customWidth="1"/>
    <col min="13869" max="13869" width="0" style="88" hidden="1" customWidth="1"/>
    <col min="13870" max="13870" width="10.28515625" style="88" customWidth="1"/>
    <col min="13871" max="13871" width="0" style="88" hidden="1" customWidth="1"/>
    <col min="13872" max="13872" width="9.85546875" style="88" customWidth="1"/>
    <col min="13873" max="13899" width="0" style="88" hidden="1" customWidth="1"/>
    <col min="13900" max="13900" width="11.85546875" style="88" customWidth="1"/>
    <col min="13901" max="13901" width="0" style="88" hidden="1" customWidth="1"/>
    <col min="13902" max="13902" width="10.140625" style="88" customWidth="1"/>
    <col min="13903" max="13903" width="9.28515625" style="88" customWidth="1"/>
    <col min="13904" max="13904" width="9.7109375" style="88" customWidth="1"/>
    <col min="13905" max="13905" width="13.5703125" style="88" customWidth="1"/>
    <col min="13906" max="13914" width="0" style="88" hidden="1" customWidth="1"/>
    <col min="13915" max="14080" width="11.42578125" style="88"/>
    <col min="14081" max="14081" width="5.7109375" style="88" customWidth="1"/>
    <col min="14082" max="14082" width="11.140625" style="88" customWidth="1"/>
    <col min="14083" max="14083" width="0" style="88" hidden="1" customWidth="1"/>
    <col min="14084" max="14084" width="8.85546875" style="88" customWidth="1"/>
    <col min="14085" max="14087" width="0" style="88" hidden="1" customWidth="1"/>
    <col min="14088" max="14088" width="9.85546875" style="88" customWidth="1"/>
    <col min="14089" max="14089" width="0" style="88" hidden="1" customWidth="1"/>
    <col min="14090" max="14090" width="10.28515625" style="88" customWidth="1"/>
    <col min="14091" max="14091" width="0" style="88" hidden="1" customWidth="1"/>
    <col min="14092" max="14092" width="9.42578125" style="88" customWidth="1"/>
    <col min="14093" max="14093" width="0" style="88" hidden="1" customWidth="1"/>
    <col min="14094" max="14094" width="11.28515625" style="88" customWidth="1"/>
    <col min="14095" max="14095" width="0" style="88" hidden="1" customWidth="1"/>
    <col min="14096" max="14096" width="8.28515625" style="88" customWidth="1"/>
    <col min="14097" max="14103" width="0" style="88" hidden="1" customWidth="1"/>
    <col min="14104" max="14104" width="11.28515625" style="88" customWidth="1"/>
    <col min="14105" max="14107" width="0" style="88" hidden="1" customWidth="1"/>
    <col min="14108" max="14108" width="11.28515625" style="88" customWidth="1"/>
    <col min="14109" max="14111" width="0" style="88" hidden="1" customWidth="1"/>
    <col min="14112" max="14112" width="11.42578125" style="88"/>
    <col min="14113" max="14119" width="0" style="88" hidden="1" customWidth="1"/>
    <col min="14120" max="14120" width="8.28515625" style="88" customWidth="1"/>
    <col min="14121" max="14121" width="0" style="88" hidden="1" customWidth="1"/>
    <col min="14122" max="14122" width="11.42578125" style="88"/>
    <col min="14123" max="14123" width="0" style="88" hidden="1" customWidth="1"/>
    <col min="14124" max="14124" width="9.42578125" style="88" customWidth="1"/>
    <col min="14125" max="14125" width="0" style="88" hidden="1" customWidth="1"/>
    <col min="14126" max="14126" width="10.28515625" style="88" customWidth="1"/>
    <col min="14127" max="14127" width="0" style="88" hidden="1" customWidth="1"/>
    <col min="14128" max="14128" width="9.85546875" style="88" customWidth="1"/>
    <col min="14129" max="14155" width="0" style="88" hidden="1" customWidth="1"/>
    <col min="14156" max="14156" width="11.85546875" style="88" customWidth="1"/>
    <col min="14157" max="14157" width="0" style="88" hidden="1" customWidth="1"/>
    <col min="14158" max="14158" width="10.140625" style="88" customWidth="1"/>
    <col min="14159" max="14159" width="9.28515625" style="88" customWidth="1"/>
    <col min="14160" max="14160" width="9.7109375" style="88" customWidth="1"/>
    <col min="14161" max="14161" width="13.5703125" style="88" customWidth="1"/>
    <col min="14162" max="14170" width="0" style="88" hidden="1" customWidth="1"/>
    <col min="14171" max="14336" width="11.42578125" style="88"/>
    <col min="14337" max="14337" width="5.7109375" style="88" customWidth="1"/>
    <col min="14338" max="14338" width="11.140625" style="88" customWidth="1"/>
    <col min="14339" max="14339" width="0" style="88" hidden="1" customWidth="1"/>
    <col min="14340" max="14340" width="8.85546875" style="88" customWidth="1"/>
    <col min="14341" max="14343" width="0" style="88" hidden="1" customWidth="1"/>
    <col min="14344" max="14344" width="9.85546875" style="88" customWidth="1"/>
    <col min="14345" max="14345" width="0" style="88" hidden="1" customWidth="1"/>
    <col min="14346" max="14346" width="10.28515625" style="88" customWidth="1"/>
    <col min="14347" max="14347" width="0" style="88" hidden="1" customWidth="1"/>
    <col min="14348" max="14348" width="9.42578125" style="88" customWidth="1"/>
    <col min="14349" max="14349" width="0" style="88" hidden="1" customWidth="1"/>
    <col min="14350" max="14350" width="11.28515625" style="88" customWidth="1"/>
    <col min="14351" max="14351" width="0" style="88" hidden="1" customWidth="1"/>
    <col min="14352" max="14352" width="8.28515625" style="88" customWidth="1"/>
    <col min="14353" max="14359" width="0" style="88" hidden="1" customWidth="1"/>
    <col min="14360" max="14360" width="11.28515625" style="88" customWidth="1"/>
    <col min="14361" max="14363" width="0" style="88" hidden="1" customWidth="1"/>
    <col min="14364" max="14364" width="11.28515625" style="88" customWidth="1"/>
    <col min="14365" max="14367" width="0" style="88" hidden="1" customWidth="1"/>
    <col min="14368" max="14368" width="11.42578125" style="88"/>
    <col min="14369" max="14375" width="0" style="88" hidden="1" customWidth="1"/>
    <col min="14376" max="14376" width="8.28515625" style="88" customWidth="1"/>
    <col min="14377" max="14377" width="0" style="88" hidden="1" customWidth="1"/>
    <col min="14378" max="14378" width="11.42578125" style="88"/>
    <col min="14379" max="14379" width="0" style="88" hidden="1" customWidth="1"/>
    <col min="14380" max="14380" width="9.42578125" style="88" customWidth="1"/>
    <col min="14381" max="14381" width="0" style="88" hidden="1" customWidth="1"/>
    <col min="14382" max="14382" width="10.28515625" style="88" customWidth="1"/>
    <col min="14383" max="14383" width="0" style="88" hidden="1" customWidth="1"/>
    <col min="14384" max="14384" width="9.85546875" style="88" customWidth="1"/>
    <col min="14385" max="14411" width="0" style="88" hidden="1" customWidth="1"/>
    <col min="14412" max="14412" width="11.85546875" style="88" customWidth="1"/>
    <col min="14413" max="14413" width="0" style="88" hidden="1" customWidth="1"/>
    <col min="14414" max="14414" width="10.140625" style="88" customWidth="1"/>
    <col min="14415" max="14415" width="9.28515625" style="88" customWidth="1"/>
    <col min="14416" max="14416" width="9.7109375" style="88" customWidth="1"/>
    <col min="14417" max="14417" width="13.5703125" style="88" customWidth="1"/>
    <col min="14418" max="14426" width="0" style="88" hidden="1" customWidth="1"/>
    <col min="14427" max="14592" width="11.42578125" style="88"/>
    <col min="14593" max="14593" width="5.7109375" style="88" customWidth="1"/>
    <col min="14594" max="14594" width="11.140625" style="88" customWidth="1"/>
    <col min="14595" max="14595" width="0" style="88" hidden="1" customWidth="1"/>
    <col min="14596" max="14596" width="8.85546875" style="88" customWidth="1"/>
    <col min="14597" max="14599" width="0" style="88" hidden="1" customWidth="1"/>
    <col min="14600" max="14600" width="9.85546875" style="88" customWidth="1"/>
    <col min="14601" max="14601" width="0" style="88" hidden="1" customWidth="1"/>
    <col min="14602" max="14602" width="10.28515625" style="88" customWidth="1"/>
    <col min="14603" max="14603" width="0" style="88" hidden="1" customWidth="1"/>
    <col min="14604" max="14604" width="9.42578125" style="88" customWidth="1"/>
    <col min="14605" max="14605" width="0" style="88" hidden="1" customWidth="1"/>
    <col min="14606" max="14606" width="11.28515625" style="88" customWidth="1"/>
    <col min="14607" max="14607" width="0" style="88" hidden="1" customWidth="1"/>
    <col min="14608" max="14608" width="8.28515625" style="88" customWidth="1"/>
    <col min="14609" max="14615" width="0" style="88" hidden="1" customWidth="1"/>
    <col min="14616" max="14616" width="11.28515625" style="88" customWidth="1"/>
    <col min="14617" max="14619" width="0" style="88" hidden="1" customWidth="1"/>
    <col min="14620" max="14620" width="11.28515625" style="88" customWidth="1"/>
    <col min="14621" max="14623" width="0" style="88" hidden="1" customWidth="1"/>
    <col min="14624" max="14624" width="11.42578125" style="88"/>
    <col min="14625" max="14631" width="0" style="88" hidden="1" customWidth="1"/>
    <col min="14632" max="14632" width="8.28515625" style="88" customWidth="1"/>
    <col min="14633" max="14633" width="0" style="88" hidden="1" customWidth="1"/>
    <col min="14634" max="14634" width="11.42578125" style="88"/>
    <col min="14635" max="14635" width="0" style="88" hidden="1" customWidth="1"/>
    <col min="14636" max="14636" width="9.42578125" style="88" customWidth="1"/>
    <col min="14637" max="14637" width="0" style="88" hidden="1" customWidth="1"/>
    <col min="14638" max="14638" width="10.28515625" style="88" customWidth="1"/>
    <col min="14639" max="14639" width="0" style="88" hidden="1" customWidth="1"/>
    <col min="14640" max="14640" width="9.85546875" style="88" customWidth="1"/>
    <col min="14641" max="14667" width="0" style="88" hidden="1" customWidth="1"/>
    <col min="14668" max="14668" width="11.85546875" style="88" customWidth="1"/>
    <col min="14669" max="14669" width="0" style="88" hidden="1" customWidth="1"/>
    <col min="14670" max="14670" width="10.140625" style="88" customWidth="1"/>
    <col min="14671" max="14671" width="9.28515625" style="88" customWidth="1"/>
    <col min="14672" max="14672" width="9.7109375" style="88" customWidth="1"/>
    <col min="14673" max="14673" width="13.5703125" style="88" customWidth="1"/>
    <col min="14674" max="14682" width="0" style="88" hidden="1" customWidth="1"/>
    <col min="14683" max="14848" width="11.42578125" style="88"/>
    <col min="14849" max="14849" width="5.7109375" style="88" customWidth="1"/>
    <col min="14850" max="14850" width="11.140625" style="88" customWidth="1"/>
    <col min="14851" max="14851" width="0" style="88" hidden="1" customWidth="1"/>
    <col min="14852" max="14852" width="8.85546875" style="88" customWidth="1"/>
    <col min="14853" max="14855" width="0" style="88" hidden="1" customWidth="1"/>
    <col min="14856" max="14856" width="9.85546875" style="88" customWidth="1"/>
    <col min="14857" max="14857" width="0" style="88" hidden="1" customWidth="1"/>
    <col min="14858" max="14858" width="10.28515625" style="88" customWidth="1"/>
    <col min="14859" max="14859" width="0" style="88" hidden="1" customWidth="1"/>
    <col min="14860" max="14860" width="9.42578125" style="88" customWidth="1"/>
    <col min="14861" max="14861" width="0" style="88" hidden="1" customWidth="1"/>
    <col min="14862" max="14862" width="11.28515625" style="88" customWidth="1"/>
    <col min="14863" max="14863" width="0" style="88" hidden="1" customWidth="1"/>
    <col min="14864" max="14864" width="8.28515625" style="88" customWidth="1"/>
    <col min="14865" max="14871" width="0" style="88" hidden="1" customWidth="1"/>
    <col min="14872" max="14872" width="11.28515625" style="88" customWidth="1"/>
    <col min="14873" max="14875" width="0" style="88" hidden="1" customWidth="1"/>
    <col min="14876" max="14876" width="11.28515625" style="88" customWidth="1"/>
    <col min="14877" max="14879" width="0" style="88" hidden="1" customWidth="1"/>
    <col min="14880" max="14880" width="11.42578125" style="88"/>
    <col min="14881" max="14887" width="0" style="88" hidden="1" customWidth="1"/>
    <col min="14888" max="14888" width="8.28515625" style="88" customWidth="1"/>
    <col min="14889" max="14889" width="0" style="88" hidden="1" customWidth="1"/>
    <col min="14890" max="14890" width="11.42578125" style="88"/>
    <col min="14891" max="14891" width="0" style="88" hidden="1" customWidth="1"/>
    <col min="14892" max="14892" width="9.42578125" style="88" customWidth="1"/>
    <col min="14893" max="14893" width="0" style="88" hidden="1" customWidth="1"/>
    <col min="14894" max="14894" width="10.28515625" style="88" customWidth="1"/>
    <col min="14895" max="14895" width="0" style="88" hidden="1" customWidth="1"/>
    <col min="14896" max="14896" width="9.85546875" style="88" customWidth="1"/>
    <col min="14897" max="14923" width="0" style="88" hidden="1" customWidth="1"/>
    <col min="14924" max="14924" width="11.85546875" style="88" customWidth="1"/>
    <col min="14925" max="14925" width="0" style="88" hidden="1" customWidth="1"/>
    <col min="14926" max="14926" width="10.140625" style="88" customWidth="1"/>
    <col min="14927" max="14927" width="9.28515625" style="88" customWidth="1"/>
    <col min="14928" max="14928" width="9.7109375" style="88" customWidth="1"/>
    <col min="14929" max="14929" width="13.5703125" style="88" customWidth="1"/>
    <col min="14930" max="14938" width="0" style="88" hidden="1" customWidth="1"/>
    <col min="14939" max="15104" width="11.42578125" style="88"/>
    <col min="15105" max="15105" width="5.7109375" style="88" customWidth="1"/>
    <col min="15106" max="15106" width="11.140625" style="88" customWidth="1"/>
    <col min="15107" max="15107" width="0" style="88" hidden="1" customWidth="1"/>
    <col min="15108" max="15108" width="8.85546875" style="88" customWidth="1"/>
    <col min="15109" max="15111" width="0" style="88" hidden="1" customWidth="1"/>
    <col min="15112" max="15112" width="9.85546875" style="88" customWidth="1"/>
    <col min="15113" max="15113" width="0" style="88" hidden="1" customWidth="1"/>
    <col min="15114" max="15114" width="10.28515625" style="88" customWidth="1"/>
    <col min="15115" max="15115" width="0" style="88" hidden="1" customWidth="1"/>
    <col min="15116" max="15116" width="9.42578125" style="88" customWidth="1"/>
    <col min="15117" max="15117" width="0" style="88" hidden="1" customWidth="1"/>
    <col min="15118" max="15118" width="11.28515625" style="88" customWidth="1"/>
    <col min="15119" max="15119" width="0" style="88" hidden="1" customWidth="1"/>
    <col min="15120" max="15120" width="8.28515625" style="88" customWidth="1"/>
    <col min="15121" max="15127" width="0" style="88" hidden="1" customWidth="1"/>
    <col min="15128" max="15128" width="11.28515625" style="88" customWidth="1"/>
    <col min="15129" max="15131" width="0" style="88" hidden="1" customWidth="1"/>
    <col min="15132" max="15132" width="11.28515625" style="88" customWidth="1"/>
    <col min="15133" max="15135" width="0" style="88" hidden="1" customWidth="1"/>
    <col min="15136" max="15136" width="11.42578125" style="88"/>
    <col min="15137" max="15143" width="0" style="88" hidden="1" customWidth="1"/>
    <col min="15144" max="15144" width="8.28515625" style="88" customWidth="1"/>
    <col min="15145" max="15145" width="0" style="88" hidden="1" customWidth="1"/>
    <col min="15146" max="15146" width="11.42578125" style="88"/>
    <col min="15147" max="15147" width="0" style="88" hidden="1" customWidth="1"/>
    <col min="15148" max="15148" width="9.42578125" style="88" customWidth="1"/>
    <col min="15149" max="15149" width="0" style="88" hidden="1" customWidth="1"/>
    <col min="15150" max="15150" width="10.28515625" style="88" customWidth="1"/>
    <col min="15151" max="15151" width="0" style="88" hidden="1" customWidth="1"/>
    <col min="15152" max="15152" width="9.85546875" style="88" customWidth="1"/>
    <col min="15153" max="15179" width="0" style="88" hidden="1" customWidth="1"/>
    <col min="15180" max="15180" width="11.85546875" style="88" customWidth="1"/>
    <col min="15181" max="15181" width="0" style="88" hidden="1" customWidth="1"/>
    <col min="15182" max="15182" width="10.140625" style="88" customWidth="1"/>
    <col min="15183" max="15183" width="9.28515625" style="88" customWidth="1"/>
    <col min="15184" max="15184" width="9.7109375" style="88" customWidth="1"/>
    <col min="15185" max="15185" width="13.5703125" style="88" customWidth="1"/>
    <col min="15186" max="15194" width="0" style="88" hidden="1" customWidth="1"/>
    <col min="15195" max="15360" width="11.42578125" style="88"/>
    <col min="15361" max="15361" width="5.7109375" style="88" customWidth="1"/>
    <col min="15362" max="15362" width="11.140625" style="88" customWidth="1"/>
    <col min="15363" max="15363" width="0" style="88" hidden="1" customWidth="1"/>
    <col min="15364" max="15364" width="8.85546875" style="88" customWidth="1"/>
    <col min="15365" max="15367" width="0" style="88" hidden="1" customWidth="1"/>
    <col min="15368" max="15368" width="9.85546875" style="88" customWidth="1"/>
    <col min="15369" max="15369" width="0" style="88" hidden="1" customWidth="1"/>
    <col min="15370" max="15370" width="10.28515625" style="88" customWidth="1"/>
    <col min="15371" max="15371" width="0" style="88" hidden="1" customWidth="1"/>
    <col min="15372" max="15372" width="9.42578125" style="88" customWidth="1"/>
    <col min="15373" max="15373" width="0" style="88" hidden="1" customWidth="1"/>
    <col min="15374" max="15374" width="11.28515625" style="88" customWidth="1"/>
    <col min="15375" max="15375" width="0" style="88" hidden="1" customWidth="1"/>
    <col min="15376" max="15376" width="8.28515625" style="88" customWidth="1"/>
    <col min="15377" max="15383" width="0" style="88" hidden="1" customWidth="1"/>
    <col min="15384" max="15384" width="11.28515625" style="88" customWidth="1"/>
    <col min="15385" max="15387" width="0" style="88" hidden="1" customWidth="1"/>
    <col min="15388" max="15388" width="11.28515625" style="88" customWidth="1"/>
    <col min="15389" max="15391" width="0" style="88" hidden="1" customWidth="1"/>
    <col min="15392" max="15392" width="11.42578125" style="88"/>
    <col min="15393" max="15399" width="0" style="88" hidden="1" customWidth="1"/>
    <col min="15400" max="15400" width="8.28515625" style="88" customWidth="1"/>
    <col min="15401" max="15401" width="0" style="88" hidden="1" customWidth="1"/>
    <col min="15402" max="15402" width="11.42578125" style="88"/>
    <col min="15403" max="15403" width="0" style="88" hidden="1" customWidth="1"/>
    <col min="15404" max="15404" width="9.42578125" style="88" customWidth="1"/>
    <col min="15405" max="15405" width="0" style="88" hidden="1" customWidth="1"/>
    <col min="15406" max="15406" width="10.28515625" style="88" customWidth="1"/>
    <col min="15407" max="15407" width="0" style="88" hidden="1" customWidth="1"/>
    <col min="15408" max="15408" width="9.85546875" style="88" customWidth="1"/>
    <col min="15409" max="15435" width="0" style="88" hidden="1" customWidth="1"/>
    <col min="15436" max="15436" width="11.85546875" style="88" customWidth="1"/>
    <col min="15437" max="15437" width="0" style="88" hidden="1" customWidth="1"/>
    <col min="15438" max="15438" width="10.140625" style="88" customWidth="1"/>
    <col min="15439" max="15439" width="9.28515625" style="88" customWidth="1"/>
    <col min="15440" max="15440" width="9.7109375" style="88" customWidth="1"/>
    <col min="15441" max="15441" width="13.5703125" style="88" customWidth="1"/>
    <col min="15442" max="15450" width="0" style="88" hidden="1" customWidth="1"/>
    <col min="15451" max="15616" width="11.42578125" style="88"/>
    <col min="15617" max="15617" width="5.7109375" style="88" customWidth="1"/>
    <col min="15618" max="15618" width="11.140625" style="88" customWidth="1"/>
    <col min="15619" max="15619" width="0" style="88" hidden="1" customWidth="1"/>
    <col min="15620" max="15620" width="8.85546875" style="88" customWidth="1"/>
    <col min="15621" max="15623" width="0" style="88" hidden="1" customWidth="1"/>
    <col min="15624" max="15624" width="9.85546875" style="88" customWidth="1"/>
    <col min="15625" max="15625" width="0" style="88" hidden="1" customWidth="1"/>
    <col min="15626" max="15626" width="10.28515625" style="88" customWidth="1"/>
    <col min="15627" max="15627" width="0" style="88" hidden="1" customWidth="1"/>
    <col min="15628" max="15628" width="9.42578125" style="88" customWidth="1"/>
    <col min="15629" max="15629" width="0" style="88" hidden="1" customWidth="1"/>
    <col min="15630" max="15630" width="11.28515625" style="88" customWidth="1"/>
    <col min="15631" max="15631" width="0" style="88" hidden="1" customWidth="1"/>
    <col min="15632" max="15632" width="8.28515625" style="88" customWidth="1"/>
    <col min="15633" max="15639" width="0" style="88" hidden="1" customWidth="1"/>
    <col min="15640" max="15640" width="11.28515625" style="88" customWidth="1"/>
    <col min="15641" max="15643" width="0" style="88" hidden="1" customWidth="1"/>
    <col min="15644" max="15644" width="11.28515625" style="88" customWidth="1"/>
    <col min="15645" max="15647" width="0" style="88" hidden="1" customWidth="1"/>
    <col min="15648" max="15648" width="11.42578125" style="88"/>
    <col min="15649" max="15655" width="0" style="88" hidden="1" customWidth="1"/>
    <col min="15656" max="15656" width="8.28515625" style="88" customWidth="1"/>
    <col min="15657" max="15657" width="0" style="88" hidden="1" customWidth="1"/>
    <col min="15658" max="15658" width="11.42578125" style="88"/>
    <col min="15659" max="15659" width="0" style="88" hidden="1" customWidth="1"/>
    <col min="15660" max="15660" width="9.42578125" style="88" customWidth="1"/>
    <col min="15661" max="15661" width="0" style="88" hidden="1" customWidth="1"/>
    <col min="15662" max="15662" width="10.28515625" style="88" customWidth="1"/>
    <col min="15663" max="15663" width="0" style="88" hidden="1" customWidth="1"/>
    <col min="15664" max="15664" width="9.85546875" style="88" customWidth="1"/>
    <col min="15665" max="15691" width="0" style="88" hidden="1" customWidth="1"/>
    <col min="15692" max="15692" width="11.85546875" style="88" customWidth="1"/>
    <col min="15693" max="15693" width="0" style="88" hidden="1" customWidth="1"/>
    <col min="15694" max="15694" width="10.140625" style="88" customWidth="1"/>
    <col min="15695" max="15695" width="9.28515625" style="88" customWidth="1"/>
    <col min="15696" max="15696" width="9.7109375" style="88" customWidth="1"/>
    <col min="15697" max="15697" width="13.5703125" style="88" customWidth="1"/>
    <col min="15698" max="15706" width="0" style="88" hidden="1" customWidth="1"/>
    <col min="15707" max="15872" width="11.42578125" style="88"/>
    <col min="15873" max="15873" width="5.7109375" style="88" customWidth="1"/>
    <col min="15874" max="15874" width="11.140625" style="88" customWidth="1"/>
    <col min="15875" max="15875" width="0" style="88" hidden="1" customWidth="1"/>
    <col min="15876" max="15876" width="8.85546875" style="88" customWidth="1"/>
    <col min="15877" max="15879" width="0" style="88" hidden="1" customWidth="1"/>
    <col min="15880" max="15880" width="9.85546875" style="88" customWidth="1"/>
    <col min="15881" max="15881" width="0" style="88" hidden="1" customWidth="1"/>
    <col min="15882" max="15882" width="10.28515625" style="88" customWidth="1"/>
    <col min="15883" max="15883" width="0" style="88" hidden="1" customWidth="1"/>
    <col min="15884" max="15884" width="9.42578125" style="88" customWidth="1"/>
    <col min="15885" max="15885" width="0" style="88" hidden="1" customWidth="1"/>
    <col min="15886" max="15886" width="11.28515625" style="88" customWidth="1"/>
    <col min="15887" max="15887" width="0" style="88" hidden="1" customWidth="1"/>
    <col min="15888" max="15888" width="8.28515625" style="88" customWidth="1"/>
    <col min="15889" max="15895" width="0" style="88" hidden="1" customWidth="1"/>
    <col min="15896" max="15896" width="11.28515625" style="88" customWidth="1"/>
    <col min="15897" max="15899" width="0" style="88" hidden="1" customWidth="1"/>
    <col min="15900" max="15900" width="11.28515625" style="88" customWidth="1"/>
    <col min="15901" max="15903" width="0" style="88" hidden="1" customWidth="1"/>
    <col min="15904" max="15904" width="11.42578125" style="88"/>
    <col min="15905" max="15911" width="0" style="88" hidden="1" customWidth="1"/>
    <col min="15912" max="15912" width="8.28515625" style="88" customWidth="1"/>
    <col min="15913" max="15913" width="0" style="88" hidden="1" customWidth="1"/>
    <col min="15914" max="15914" width="11.42578125" style="88"/>
    <col min="15915" max="15915" width="0" style="88" hidden="1" customWidth="1"/>
    <col min="15916" max="15916" width="9.42578125" style="88" customWidth="1"/>
    <col min="15917" max="15917" width="0" style="88" hidden="1" customWidth="1"/>
    <col min="15918" max="15918" width="10.28515625" style="88" customWidth="1"/>
    <col min="15919" max="15919" width="0" style="88" hidden="1" customWidth="1"/>
    <col min="15920" max="15920" width="9.85546875" style="88" customWidth="1"/>
    <col min="15921" max="15947" width="0" style="88" hidden="1" customWidth="1"/>
    <col min="15948" max="15948" width="11.85546875" style="88" customWidth="1"/>
    <col min="15949" max="15949" width="0" style="88" hidden="1" customWidth="1"/>
    <col min="15950" max="15950" width="10.140625" style="88" customWidth="1"/>
    <col min="15951" max="15951" width="9.28515625" style="88" customWidth="1"/>
    <col min="15952" max="15952" width="9.7109375" style="88" customWidth="1"/>
    <col min="15953" max="15953" width="13.5703125" style="88" customWidth="1"/>
    <col min="15954" max="15962" width="0" style="88" hidden="1" customWidth="1"/>
    <col min="15963" max="16128" width="11.42578125" style="88"/>
    <col min="16129" max="16129" width="5.7109375" style="88" customWidth="1"/>
    <col min="16130" max="16130" width="11.140625" style="88" customWidth="1"/>
    <col min="16131" max="16131" width="0" style="88" hidden="1" customWidth="1"/>
    <col min="16132" max="16132" width="8.85546875" style="88" customWidth="1"/>
    <col min="16133" max="16135" width="0" style="88" hidden="1" customWidth="1"/>
    <col min="16136" max="16136" width="9.85546875" style="88" customWidth="1"/>
    <col min="16137" max="16137" width="0" style="88" hidden="1" customWidth="1"/>
    <col min="16138" max="16138" width="10.28515625" style="88" customWidth="1"/>
    <col min="16139" max="16139" width="0" style="88" hidden="1" customWidth="1"/>
    <col min="16140" max="16140" width="9.42578125" style="88" customWidth="1"/>
    <col min="16141" max="16141" width="0" style="88" hidden="1" customWidth="1"/>
    <col min="16142" max="16142" width="11.28515625" style="88" customWidth="1"/>
    <col min="16143" max="16143" width="0" style="88" hidden="1" customWidth="1"/>
    <col min="16144" max="16144" width="8.28515625" style="88" customWidth="1"/>
    <col min="16145" max="16151" width="0" style="88" hidden="1" customWidth="1"/>
    <col min="16152" max="16152" width="11.28515625" style="88" customWidth="1"/>
    <col min="16153" max="16155" width="0" style="88" hidden="1" customWidth="1"/>
    <col min="16156" max="16156" width="11.28515625" style="88" customWidth="1"/>
    <col min="16157" max="16159" width="0" style="88" hidden="1" customWidth="1"/>
    <col min="16160" max="16160" width="11.42578125" style="88"/>
    <col min="16161" max="16167" width="0" style="88" hidden="1" customWidth="1"/>
    <col min="16168" max="16168" width="8.28515625" style="88" customWidth="1"/>
    <col min="16169" max="16169" width="0" style="88" hidden="1" customWidth="1"/>
    <col min="16170" max="16170" width="11.42578125" style="88"/>
    <col min="16171" max="16171" width="0" style="88" hidden="1" customWidth="1"/>
    <col min="16172" max="16172" width="9.42578125" style="88" customWidth="1"/>
    <col min="16173" max="16173" width="0" style="88" hidden="1" customWidth="1"/>
    <col min="16174" max="16174" width="10.28515625" style="88" customWidth="1"/>
    <col min="16175" max="16175" width="0" style="88" hidden="1" customWidth="1"/>
    <col min="16176" max="16176" width="9.85546875" style="88" customWidth="1"/>
    <col min="16177" max="16203" width="0" style="88" hidden="1" customWidth="1"/>
    <col min="16204" max="16204" width="11.85546875" style="88" customWidth="1"/>
    <col min="16205" max="16205" width="0" style="88" hidden="1" customWidth="1"/>
    <col min="16206" max="16206" width="10.140625" style="88" customWidth="1"/>
    <col min="16207" max="16207" width="9.28515625" style="88" customWidth="1"/>
    <col min="16208" max="16208" width="9.7109375" style="88" customWidth="1"/>
    <col min="16209" max="16209" width="13.5703125" style="88" customWidth="1"/>
    <col min="16210" max="16218" width="0" style="88" hidden="1" customWidth="1"/>
    <col min="16219"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+'[2]Recorrido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74" t="s">
        <v>134</v>
      </c>
    </row>
    <row r="13" spans="2:28" x14ac:dyDescent="0.2">
      <c r="B13" s="88" t="s">
        <v>4</v>
      </c>
      <c r="I13" s="73"/>
      <c r="J13" s="73" t="s">
        <v>32</v>
      </c>
      <c r="K13" s="73"/>
    </row>
    <row r="14" spans="2:28" x14ac:dyDescent="0.2">
      <c r="B14" s="88" t="s">
        <v>6</v>
      </c>
      <c r="J14" s="74">
        <v>420</v>
      </c>
    </row>
    <row r="15" spans="2:28" x14ac:dyDescent="0.2">
      <c r="B15" s="88" t="s">
        <v>7</v>
      </c>
      <c r="I15" s="73"/>
      <c r="J15" s="73" t="s">
        <v>156</v>
      </c>
      <c r="K15" s="73"/>
    </row>
    <row r="16" spans="2:28" x14ac:dyDescent="0.2">
      <c r="B16" s="88" t="s">
        <v>8</v>
      </c>
      <c r="J16" s="74">
        <v>420</v>
      </c>
    </row>
    <row r="17" spans="1:89" x14ac:dyDescent="0.2">
      <c r="B17" s="575" t="s">
        <v>9</v>
      </c>
      <c r="H17" s="88"/>
      <c r="I17" s="88"/>
    </row>
    <row r="18" spans="1:89" ht="67.5" customHeight="1" thickBot="1" x14ac:dyDescent="0.25"/>
    <row r="19" spans="1:89"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8"/>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31" t="s">
        <v>13</v>
      </c>
      <c r="CA19" s="1233" t="s">
        <v>14</v>
      </c>
      <c r="CB19" s="1233" t="s">
        <v>15</v>
      </c>
      <c r="CC19" s="1233" t="s">
        <v>16</v>
      </c>
      <c r="CD19" s="88">
        <v>1440</v>
      </c>
    </row>
    <row r="20" spans="1:89" ht="50.25" customHeight="1" thickBot="1" x14ac:dyDescent="0.25">
      <c r="B20" s="1249" t="s">
        <v>135</v>
      </c>
      <c r="C20" s="1250"/>
      <c r="D20" s="1251"/>
      <c r="E20" s="373" t="s">
        <v>135</v>
      </c>
      <c r="F20" s="373" t="s">
        <v>135</v>
      </c>
      <c r="G20" s="373" t="s">
        <v>157</v>
      </c>
      <c r="H20" s="373" t="s">
        <v>158</v>
      </c>
      <c r="I20" s="373" t="s">
        <v>159</v>
      </c>
      <c r="J20" s="373" t="s">
        <v>159</v>
      </c>
      <c r="K20" s="373" t="s">
        <v>160</v>
      </c>
      <c r="L20" s="373" t="s">
        <v>160</v>
      </c>
      <c r="M20" s="373" t="s">
        <v>161</v>
      </c>
      <c r="N20" s="373" t="s">
        <v>161</v>
      </c>
      <c r="O20" s="373" t="s">
        <v>34</v>
      </c>
      <c r="P20" s="373" t="s">
        <v>162</v>
      </c>
      <c r="Q20" s="373" t="s">
        <v>163</v>
      </c>
      <c r="R20" s="373" t="s">
        <v>163</v>
      </c>
      <c r="S20" s="373" t="s">
        <v>164</v>
      </c>
      <c r="T20" s="373" t="s">
        <v>164</v>
      </c>
      <c r="U20" s="373" t="s">
        <v>165</v>
      </c>
      <c r="V20" s="373" t="s">
        <v>165</v>
      </c>
      <c r="W20" s="76" t="s">
        <v>35</v>
      </c>
      <c r="X20" s="76" t="s">
        <v>166</v>
      </c>
      <c r="Y20" s="373" t="s">
        <v>167</v>
      </c>
      <c r="Z20" s="373" t="s">
        <v>167</v>
      </c>
      <c r="AA20" s="373" t="s">
        <v>168</v>
      </c>
      <c r="AB20" s="373" t="s">
        <v>169</v>
      </c>
      <c r="AC20" s="373" t="s">
        <v>167</v>
      </c>
      <c r="AD20" s="373" t="s">
        <v>167</v>
      </c>
      <c r="AE20" s="76" t="s">
        <v>35</v>
      </c>
      <c r="AF20" s="76" t="s">
        <v>166</v>
      </c>
      <c r="AG20" s="373" t="s">
        <v>165</v>
      </c>
      <c r="AH20" s="373" t="s">
        <v>165</v>
      </c>
      <c r="AI20" s="373" t="s">
        <v>164</v>
      </c>
      <c r="AJ20" s="373" t="s">
        <v>164</v>
      </c>
      <c r="AK20" s="373" t="s">
        <v>163</v>
      </c>
      <c r="AL20" s="373" t="s">
        <v>163</v>
      </c>
      <c r="AM20" s="373" t="s">
        <v>34</v>
      </c>
      <c r="AN20" s="373" t="s">
        <v>162</v>
      </c>
      <c r="AO20" s="373" t="s">
        <v>161</v>
      </c>
      <c r="AP20" s="373" t="s">
        <v>161</v>
      </c>
      <c r="AQ20" s="373" t="s">
        <v>160</v>
      </c>
      <c r="AR20" s="373" t="s">
        <v>160</v>
      </c>
      <c r="AS20" s="373" t="s">
        <v>159</v>
      </c>
      <c r="AT20" s="373" t="s">
        <v>159</v>
      </c>
      <c r="AU20" s="373" t="s">
        <v>157</v>
      </c>
      <c r="AV20" s="373" t="s">
        <v>158</v>
      </c>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32"/>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3.468</v>
      </c>
      <c r="I21" s="83">
        <v>0</v>
      </c>
      <c r="J21" s="83">
        <v>3.8940000000000001</v>
      </c>
      <c r="K21" s="83">
        <v>0</v>
      </c>
      <c r="L21" s="83">
        <v>1.8</v>
      </c>
      <c r="M21" s="83">
        <v>0</v>
      </c>
      <c r="N21" s="83">
        <v>1.8720000000000001</v>
      </c>
      <c r="O21" s="83">
        <v>0</v>
      </c>
      <c r="P21" s="83">
        <v>2.133</v>
      </c>
      <c r="Q21" s="83">
        <v>0</v>
      </c>
      <c r="R21" s="83">
        <v>0</v>
      </c>
      <c r="S21" s="83">
        <v>0</v>
      </c>
      <c r="T21" s="83">
        <v>0</v>
      </c>
      <c r="U21" s="83">
        <v>0</v>
      </c>
      <c r="V21" s="83">
        <v>0</v>
      </c>
      <c r="W21" s="83">
        <v>0</v>
      </c>
      <c r="X21" s="83">
        <v>7.0970000000000004</v>
      </c>
      <c r="Y21" s="83">
        <v>0</v>
      </c>
      <c r="Z21" s="83">
        <v>0</v>
      </c>
      <c r="AA21" s="83">
        <v>0</v>
      </c>
      <c r="AB21" s="83">
        <v>5.8079999999999998</v>
      </c>
      <c r="AC21" s="83">
        <v>0</v>
      </c>
      <c r="AD21" s="83">
        <v>0</v>
      </c>
      <c r="AE21" s="83">
        <v>0</v>
      </c>
      <c r="AF21" s="83">
        <v>4.8719999999999999</v>
      </c>
      <c r="AG21" s="83">
        <v>0</v>
      </c>
      <c r="AH21" s="83">
        <v>0</v>
      </c>
      <c r="AI21" s="83">
        <v>0</v>
      </c>
      <c r="AJ21" s="83">
        <v>0</v>
      </c>
      <c r="AK21" s="83">
        <v>0</v>
      </c>
      <c r="AL21" s="83">
        <v>0</v>
      </c>
      <c r="AM21" s="83">
        <v>0</v>
      </c>
      <c r="AN21" s="83">
        <v>7.2910000000000004</v>
      </c>
      <c r="AO21" s="83">
        <v>0</v>
      </c>
      <c r="AP21" s="83">
        <v>2.1349999999999998</v>
      </c>
      <c r="AQ21" s="83">
        <v>0</v>
      </c>
      <c r="AR21" s="83">
        <v>1.865</v>
      </c>
      <c r="AS21" s="83">
        <v>0</v>
      </c>
      <c r="AT21" s="83">
        <v>1.7949999999999999</v>
      </c>
      <c r="AU21" s="83">
        <v>0</v>
      </c>
      <c r="AV21" s="83">
        <v>3.3679999999999999</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3.45</v>
      </c>
      <c r="BY21" s="87"/>
      <c r="BZ21" s="1224">
        <f>+D21+F21+H21+J21+L21+N21+P21+R21+T21+V21+X21+Z21+AB21+AD21+BX21+AF21+AH21+AJ21+AL21+AN21+AP21+AR21+AT21+AV21+AX21+AZ21+BB21+BD21+BF21+BH21+BJ21+BL21+BN21+BP21+BR21+BT21+BV21</f>
        <v>50.848000000000006</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3.468</v>
      </c>
      <c r="I22" s="93">
        <v>0</v>
      </c>
      <c r="J22" s="93">
        <f>+J21+H22</f>
        <v>7.3620000000000001</v>
      </c>
      <c r="K22" s="93">
        <f>+K21+I22</f>
        <v>0</v>
      </c>
      <c r="L22" s="93">
        <f>+L21+J22</f>
        <v>9.1620000000000008</v>
      </c>
      <c r="M22" s="93">
        <v>0</v>
      </c>
      <c r="N22" s="93">
        <f>+N21+L22</f>
        <v>11.034000000000001</v>
      </c>
      <c r="O22" s="93">
        <v>0</v>
      </c>
      <c r="P22" s="93">
        <f>+P21+N22</f>
        <v>13.167000000000002</v>
      </c>
      <c r="Q22" s="93">
        <v>0</v>
      </c>
      <c r="R22" s="93">
        <f>+R21+P22</f>
        <v>13.167000000000002</v>
      </c>
      <c r="S22" s="93">
        <f>+S21+Q22</f>
        <v>0</v>
      </c>
      <c r="T22" s="93">
        <f>+T21+R22</f>
        <v>13.167000000000002</v>
      </c>
      <c r="U22" s="93">
        <v>0</v>
      </c>
      <c r="V22" s="93">
        <f>+V21+T22</f>
        <v>13.167000000000002</v>
      </c>
      <c r="W22" s="93">
        <f>+W21+U22</f>
        <v>0</v>
      </c>
      <c r="X22" s="93">
        <f>+X21+V22</f>
        <v>20.264000000000003</v>
      </c>
      <c r="Y22" s="93">
        <v>0</v>
      </c>
      <c r="Z22" s="93">
        <f>+Z21+X22</f>
        <v>20.264000000000003</v>
      </c>
      <c r="AA22" s="93">
        <f>+AA21+Y22</f>
        <v>0</v>
      </c>
      <c r="AB22" s="93">
        <f>+AB21+Z22</f>
        <v>26.072000000000003</v>
      </c>
      <c r="AC22" s="93">
        <v>0</v>
      </c>
      <c r="AD22" s="93">
        <f>+AD21+AB22</f>
        <v>26.072000000000003</v>
      </c>
      <c r="AE22" s="93">
        <f>+AE21+AC22</f>
        <v>0</v>
      </c>
      <c r="AF22" s="93">
        <f>+AF21+AD22</f>
        <v>30.944000000000003</v>
      </c>
      <c r="AG22" s="93">
        <v>0</v>
      </c>
      <c r="AH22" s="93">
        <f>+AH21+AF22</f>
        <v>30.944000000000003</v>
      </c>
      <c r="AI22" s="93">
        <v>0</v>
      </c>
      <c r="AJ22" s="93">
        <f>+AJ21+AH22</f>
        <v>30.944000000000003</v>
      </c>
      <c r="AK22" s="93">
        <v>0</v>
      </c>
      <c r="AL22" s="93">
        <f>+AL21+AJ22</f>
        <v>30.944000000000003</v>
      </c>
      <c r="AM22" s="93">
        <f>+AM21+AK22</f>
        <v>0</v>
      </c>
      <c r="AN22" s="93">
        <f>+AN21+AL22</f>
        <v>38.234999999999999</v>
      </c>
      <c r="AO22" s="93">
        <v>0</v>
      </c>
      <c r="AP22" s="93">
        <f>+AP21+AN22</f>
        <v>40.369999999999997</v>
      </c>
      <c r="AQ22" s="93">
        <f>+AQ21+AO22</f>
        <v>0</v>
      </c>
      <c r="AR22" s="93">
        <f>+AR21+AP22</f>
        <v>42.234999999999999</v>
      </c>
      <c r="AS22" s="93">
        <v>0</v>
      </c>
      <c r="AT22" s="93">
        <f>+AT21+AR22</f>
        <v>44.03</v>
      </c>
      <c r="AU22" s="93">
        <v>0</v>
      </c>
      <c r="AV22" s="93">
        <f>+AV21+AT22</f>
        <v>47.398000000000003</v>
      </c>
      <c r="AW22" s="93">
        <v>0</v>
      </c>
      <c r="AX22" s="93">
        <f>+AX21+AV22</f>
        <v>47.398000000000003</v>
      </c>
      <c r="AY22" s="93">
        <v>0</v>
      </c>
      <c r="AZ22" s="93">
        <f>+AZ21+AX22</f>
        <v>47.398000000000003</v>
      </c>
      <c r="BA22" s="93">
        <v>0</v>
      </c>
      <c r="BB22" s="93">
        <f>+BB21+AZ22</f>
        <v>47.398000000000003</v>
      </c>
      <c r="BC22" s="93">
        <v>0</v>
      </c>
      <c r="BD22" s="93">
        <f>+BD21+BB22</f>
        <v>47.398000000000003</v>
      </c>
      <c r="BE22" s="93">
        <v>0</v>
      </c>
      <c r="BF22" s="93">
        <f>+BF21+BD22</f>
        <v>47.398000000000003</v>
      </c>
      <c r="BG22" s="93">
        <v>0</v>
      </c>
      <c r="BH22" s="93">
        <f>+BH21+BF22</f>
        <v>47.398000000000003</v>
      </c>
      <c r="BI22" s="93">
        <v>0</v>
      </c>
      <c r="BJ22" s="93">
        <f>+BJ21+BH22</f>
        <v>47.398000000000003</v>
      </c>
      <c r="BK22" s="93">
        <v>0</v>
      </c>
      <c r="BL22" s="93">
        <f>+BL21+BJ22</f>
        <v>47.398000000000003</v>
      </c>
      <c r="BM22" s="93">
        <v>0</v>
      </c>
      <c r="BN22" s="93">
        <f>+BN21+BL22</f>
        <v>47.398000000000003</v>
      </c>
      <c r="BO22" s="93">
        <v>0</v>
      </c>
      <c r="BP22" s="93">
        <f>+BP21+BN22</f>
        <v>47.398000000000003</v>
      </c>
      <c r="BQ22" s="93">
        <v>0</v>
      </c>
      <c r="BR22" s="93">
        <f>+BR21+BP22</f>
        <v>47.398000000000003</v>
      </c>
      <c r="BS22" s="93">
        <v>0</v>
      </c>
      <c r="BT22" s="93">
        <f>+BT21+BR22</f>
        <v>47.398000000000003</v>
      </c>
      <c r="BU22" s="93">
        <v>0</v>
      </c>
      <c r="BV22" s="93">
        <f>+BV21+BT22</f>
        <v>47.398000000000003</v>
      </c>
      <c r="BW22" s="93">
        <v>0</v>
      </c>
      <c r="BX22" s="94">
        <f>+BX21+BV22</f>
        <v>50.848000000000006</v>
      </c>
      <c r="BY22" s="95"/>
      <c r="BZ22" s="1225"/>
      <c r="CA22" s="1235"/>
      <c r="CB22" s="1235"/>
      <c r="CC22" s="1235"/>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K23" s="97"/>
    </row>
    <row r="24" spans="1:89" ht="12.75" customHeight="1" x14ac:dyDescent="0.2">
      <c r="A24" s="1241" t="s">
        <v>24</v>
      </c>
      <c r="B24" s="3">
        <v>1</v>
      </c>
      <c r="C24" s="718"/>
      <c r="D24" s="886">
        <v>0.20833333333333334</v>
      </c>
      <c r="E24" s="887">
        <v>0</v>
      </c>
      <c r="F24" s="875"/>
      <c r="G24" s="953">
        <v>6.2499999999999995E-3</v>
      </c>
      <c r="H24" s="949">
        <f t="shared" ref="H24:H63" si="0">+G24+D24</f>
        <v>0.21458333333333335</v>
      </c>
      <c r="I24" s="889">
        <v>6.9444444444444441E-3</v>
      </c>
      <c r="J24" s="889">
        <f t="shared" ref="J24:J63" si="1">+I24+H24</f>
        <v>0.2215277777777778</v>
      </c>
      <c r="K24" s="889">
        <v>4.1666666666666666E-3</v>
      </c>
      <c r="L24" s="889">
        <f t="shared" ref="L24:L63" si="2">+K24+J24</f>
        <v>0.22569444444444448</v>
      </c>
      <c r="M24" s="889">
        <v>4.1666666666666666E-3</v>
      </c>
      <c r="N24" s="889">
        <f t="shared" ref="N24:N63" si="3">+M24+L24</f>
        <v>0.22986111111111115</v>
      </c>
      <c r="O24" s="889">
        <v>4.1666666666666666E-3</v>
      </c>
      <c r="P24" s="889">
        <f t="shared" ref="P24:P63" si="4">+O24+N24</f>
        <v>0.23402777777777783</v>
      </c>
      <c r="Q24" s="889">
        <v>3.472222222222222E-3</v>
      </c>
      <c r="R24" s="889">
        <f t="shared" ref="R24:R63" si="5">+Q24+P24</f>
        <v>0.23750000000000004</v>
      </c>
      <c r="S24" s="889">
        <v>3.472222222222222E-3</v>
      </c>
      <c r="T24" s="889">
        <f t="shared" ref="T24:T63" si="6">+S24+R24</f>
        <v>0.24097222222222225</v>
      </c>
      <c r="U24" s="889">
        <v>4.1666666666666666E-3</v>
      </c>
      <c r="V24" s="889">
        <f t="shared" ref="V24:V63" si="7">+U24+T24</f>
        <v>0.24513888888888893</v>
      </c>
      <c r="W24" s="889">
        <v>4.8611111111111112E-3</v>
      </c>
      <c r="X24" s="889">
        <f t="shared" ref="X24:X63" si="8">+W24+V24</f>
        <v>0.25000000000000006</v>
      </c>
      <c r="Y24" s="889">
        <v>6.2499999999999995E-3</v>
      </c>
      <c r="Z24" s="889">
        <f t="shared" ref="Z24:Z63" si="9">+Y24+X24</f>
        <v>0.25625000000000003</v>
      </c>
      <c r="AA24" s="889">
        <v>5.5555555555555558E-3</v>
      </c>
      <c r="AB24" s="889">
        <f t="shared" ref="AB24:AB63" si="10">+AA24+Z24</f>
        <v>0.26180555555555557</v>
      </c>
      <c r="AC24" s="882">
        <v>5.5555555555555558E-3</v>
      </c>
      <c r="AD24" s="882">
        <f t="shared" ref="AD24:AD63" si="11">+AC24+AB24</f>
        <v>0.2673611111111111</v>
      </c>
      <c r="AE24" s="882">
        <v>5.5555555555555558E-3</v>
      </c>
      <c r="AF24" s="889">
        <f t="shared" ref="AF24:AF63" si="12">+AE24+AD24</f>
        <v>0.27291666666666664</v>
      </c>
      <c r="AG24" s="889">
        <v>4.8611111111111112E-3</v>
      </c>
      <c r="AH24" s="889">
        <f t="shared" ref="AH24:AH63" si="13">+AG24+AF24</f>
        <v>0.27777777777777773</v>
      </c>
      <c r="AI24" s="889">
        <v>4.1666666666666666E-3</v>
      </c>
      <c r="AJ24" s="889">
        <f t="shared" ref="AJ24:AJ63" si="14">+AI24+AH24</f>
        <v>0.28194444444444439</v>
      </c>
      <c r="AK24" s="889">
        <v>3.472222222222222E-3</v>
      </c>
      <c r="AL24" s="889">
        <f t="shared" ref="AL24:AL63" si="15">+AK24+AJ24</f>
        <v>0.2854166666666666</v>
      </c>
      <c r="AM24" s="889">
        <v>3.472222222222222E-3</v>
      </c>
      <c r="AN24" s="889">
        <f t="shared" ref="AN24:AN63" si="16">+AM24+AL24</f>
        <v>0.28888888888888881</v>
      </c>
      <c r="AO24" s="882">
        <v>4.8611111111111112E-3</v>
      </c>
      <c r="AP24" s="889">
        <f t="shared" ref="AP24:AP63" si="17">+AO24+AN24</f>
        <v>0.2937499999999999</v>
      </c>
      <c r="AQ24" s="882">
        <v>4.8611111111111112E-3</v>
      </c>
      <c r="AR24" s="889">
        <f t="shared" ref="AR24:AR63" si="18">+AQ24+AP24</f>
        <v>0.29861111111111099</v>
      </c>
      <c r="AS24" s="889">
        <v>4.1666666666666666E-3</v>
      </c>
      <c r="AT24" s="889">
        <f t="shared" ref="AT24:AT63" si="19">+AS24+AR24</f>
        <v>0.30277777777777765</v>
      </c>
      <c r="AU24" s="889">
        <v>6.9444444444444441E-3</v>
      </c>
      <c r="AV24" s="950">
        <f t="shared" ref="AV24:AV63" si="20">+AU24+AT24</f>
        <v>0.30972222222222207</v>
      </c>
      <c r="AW24" s="887">
        <v>0</v>
      </c>
      <c r="AX24" s="889">
        <f t="shared" ref="AX24:AX63" si="21">+AW24+AV24</f>
        <v>0.30972222222222207</v>
      </c>
      <c r="AY24" s="889">
        <v>0</v>
      </c>
      <c r="AZ24" s="889">
        <f t="shared" ref="AZ24:AZ63" si="22">+AY24+AX24</f>
        <v>0.30972222222222207</v>
      </c>
      <c r="BA24" s="889">
        <v>0</v>
      </c>
      <c r="BB24" s="889">
        <f t="shared" ref="BB24:BB63" si="23">+BA24+AZ24</f>
        <v>0.30972222222222207</v>
      </c>
      <c r="BC24" s="889">
        <v>0</v>
      </c>
      <c r="BD24" s="889">
        <f t="shared" ref="BD24:BD63" si="24">+BC24+BB24</f>
        <v>0.30972222222222207</v>
      </c>
      <c r="BE24" s="889">
        <v>0</v>
      </c>
      <c r="BF24" s="889">
        <f t="shared" ref="BF24:BF63" si="25">+BE24+BD24</f>
        <v>0.30972222222222207</v>
      </c>
      <c r="BG24" s="889">
        <v>0</v>
      </c>
      <c r="BH24" s="889">
        <f t="shared" ref="BH24:BH63" si="26">+BG24+BF24</f>
        <v>0.30972222222222207</v>
      </c>
      <c r="BI24" s="889">
        <v>0</v>
      </c>
      <c r="BJ24" s="889">
        <f t="shared" ref="BJ24:BJ63" si="27">+BI24+BH24</f>
        <v>0.30972222222222207</v>
      </c>
      <c r="BK24" s="889">
        <v>0</v>
      </c>
      <c r="BL24" s="889">
        <f t="shared" ref="BL24:BL63" si="28">+BK24+BJ24</f>
        <v>0.30972222222222207</v>
      </c>
      <c r="BM24" s="889">
        <v>0</v>
      </c>
      <c r="BN24" s="889">
        <f t="shared" ref="BN24:BN63" si="29">+BM24+BL24</f>
        <v>0.30972222222222207</v>
      </c>
      <c r="BO24" s="889">
        <v>0</v>
      </c>
      <c r="BP24" s="889">
        <f t="shared" ref="BP24:BP63" si="30">+BO24+BN24</f>
        <v>0.30972222222222207</v>
      </c>
      <c r="BQ24" s="889">
        <v>0</v>
      </c>
      <c r="BR24" s="889">
        <f t="shared" ref="BR24:BR63" si="31">+BQ24+BP24</f>
        <v>0.30972222222222207</v>
      </c>
      <c r="BS24" s="889">
        <v>0</v>
      </c>
      <c r="BT24" s="889">
        <f t="shared" ref="BT24:BT63" si="32">+BS24+BR24</f>
        <v>0.30972222222222207</v>
      </c>
      <c r="BU24" s="889">
        <v>0</v>
      </c>
      <c r="BV24" s="889">
        <f t="shared" ref="BV24:BV63" si="33">+BU24+BT24</f>
        <v>0.30972222222222207</v>
      </c>
      <c r="BW24" s="887">
        <v>4.8611111111111112E-3</v>
      </c>
      <c r="BX24" s="883">
        <f t="shared" ref="BX24:BX63" si="34">+BW24+BV24</f>
        <v>0.31458333333333316</v>
      </c>
      <c r="BY24" s="884"/>
      <c r="BZ24" s="104"/>
      <c r="CA24" s="104">
        <f>+BX24-D24</f>
        <v>0.10624999999999982</v>
      </c>
      <c r="CB24" s="1">
        <f t="shared" ref="CB24:CB63" si="35">+$J$69/CI24</f>
        <v>17.227450980392184</v>
      </c>
      <c r="CC24" s="153"/>
      <c r="CD24" s="88">
        <f t="shared" ref="CD24:CD63" si="36">+CA24*$CD$19</f>
        <v>152.99999999999974</v>
      </c>
      <c r="CE24" s="88">
        <f t="shared" ref="CE24:CE63" si="37">+$J$69</f>
        <v>43.93</v>
      </c>
      <c r="CG24" s="33">
        <f>+CA24</f>
        <v>0.10624999999999982</v>
      </c>
      <c r="CH24" s="34">
        <f t="shared" ref="CH24:CH63" si="38">+CG24*$CD$19</f>
        <v>152.99999999999974</v>
      </c>
      <c r="CI24" s="35">
        <f>+CH24/60</f>
        <v>2.5499999999999958</v>
      </c>
      <c r="CK24" s="108"/>
    </row>
    <row r="25" spans="1:89" x14ac:dyDescent="0.2">
      <c r="A25" s="1242"/>
      <c r="B25" s="290">
        <v>2</v>
      </c>
      <c r="C25" s="718">
        <v>2.7777777777777776E-2</v>
      </c>
      <c r="D25" s="886">
        <f t="shared" ref="D25:D63" si="39">+C25+D24</f>
        <v>0.2361111111111111</v>
      </c>
      <c r="E25" s="887">
        <v>0</v>
      </c>
      <c r="F25" s="875"/>
      <c r="G25" s="953">
        <v>6.2499999999999995E-3</v>
      </c>
      <c r="H25" s="949">
        <f t="shared" si="0"/>
        <v>0.24236111111111111</v>
      </c>
      <c r="I25" s="889">
        <v>6.9444444444444441E-3</v>
      </c>
      <c r="J25" s="889">
        <f t="shared" si="1"/>
        <v>0.24930555555555556</v>
      </c>
      <c r="K25" s="889">
        <v>4.1666666666666666E-3</v>
      </c>
      <c r="L25" s="889">
        <f t="shared" si="2"/>
        <v>0.25347222222222221</v>
      </c>
      <c r="M25" s="889">
        <v>4.1666666666666666E-3</v>
      </c>
      <c r="N25" s="889">
        <f t="shared" si="3"/>
        <v>0.25763888888888886</v>
      </c>
      <c r="O25" s="889">
        <v>4.1666666666666666E-3</v>
      </c>
      <c r="P25" s="889">
        <f t="shared" si="4"/>
        <v>0.26180555555555551</v>
      </c>
      <c r="Q25" s="889">
        <v>3.472222222222222E-3</v>
      </c>
      <c r="R25" s="889">
        <f t="shared" si="5"/>
        <v>0.26527777777777772</v>
      </c>
      <c r="S25" s="889">
        <v>3.472222222222222E-3</v>
      </c>
      <c r="T25" s="889">
        <f t="shared" si="6"/>
        <v>0.26874999999999993</v>
      </c>
      <c r="U25" s="889">
        <v>4.1666666666666666E-3</v>
      </c>
      <c r="V25" s="889">
        <f t="shared" si="7"/>
        <v>0.27291666666666659</v>
      </c>
      <c r="W25" s="889">
        <v>4.8611111111111112E-3</v>
      </c>
      <c r="X25" s="889">
        <f t="shared" si="8"/>
        <v>0.27777777777777768</v>
      </c>
      <c r="Y25" s="889">
        <v>6.2499999999999995E-3</v>
      </c>
      <c r="Z25" s="889">
        <f t="shared" si="9"/>
        <v>0.28402777777777766</v>
      </c>
      <c r="AA25" s="889">
        <v>5.5555555555555558E-3</v>
      </c>
      <c r="AB25" s="889">
        <f t="shared" si="10"/>
        <v>0.28958333333333319</v>
      </c>
      <c r="AC25" s="882">
        <v>5.5555555555555558E-3</v>
      </c>
      <c r="AD25" s="882">
        <f t="shared" si="11"/>
        <v>0.29513888888888873</v>
      </c>
      <c r="AE25" s="882">
        <v>5.5555555555555558E-3</v>
      </c>
      <c r="AF25" s="889">
        <f t="shared" si="12"/>
        <v>0.30069444444444426</v>
      </c>
      <c r="AG25" s="889">
        <v>4.8611111111111112E-3</v>
      </c>
      <c r="AH25" s="889">
        <f t="shared" si="13"/>
        <v>0.30555555555555536</v>
      </c>
      <c r="AI25" s="889">
        <v>4.1666666666666666E-3</v>
      </c>
      <c r="AJ25" s="889">
        <f t="shared" si="14"/>
        <v>0.30972222222222201</v>
      </c>
      <c r="AK25" s="889">
        <v>3.472222222222222E-3</v>
      </c>
      <c r="AL25" s="889">
        <f t="shared" si="15"/>
        <v>0.31319444444444422</v>
      </c>
      <c r="AM25" s="889">
        <v>3.472222222222222E-3</v>
      </c>
      <c r="AN25" s="889">
        <f t="shared" si="16"/>
        <v>0.31666666666666643</v>
      </c>
      <c r="AO25" s="882">
        <v>4.8611111111111112E-3</v>
      </c>
      <c r="AP25" s="889">
        <f t="shared" si="17"/>
        <v>0.32152777777777752</v>
      </c>
      <c r="AQ25" s="882">
        <v>4.8611111111111112E-3</v>
      </c>
      <c r="AR25" s="889">
        <f t="shared" si="18"/>
        <v>0.32638888888888862</v>
      </c>
      <c r="AS25" s="889">
        <v>4.1666666666666666E-3</v>
      </c>
      <c r="AT25" s="889">
        <f t="shared" si="19"/>
        <v>0.33055555555555527</v>
      </c>
      <c r="AU25" s="889">
        <v>6.9444444444444441E-3</v>
      </c>
      <c r="AV25" s="950">
        <f t="shared" si="20"/>
        <v>0.33749999999999969</v>
      </c>
      <c r="AW25" s="887">
        <v>0</v>
      </c>
      <c r="AX25" s="889">
        <f t="shared" si="21"/>
        <v>0.33749999999999969</v>
      </c>
      <c r="AY25" s="889">
        <v>0</v>
      </c>
      <c r="AZ25" s="889">
        <f t="shared" si="22"/>
        <v>0.33749999999999969</v>
      </c>
      <c r="BA25" s="889">
        <v>0</v>
      </c>
      <c r="BB25" s="889">
        <f t="shared" si="23"/>
        <v>0.33749999999999969</v>
      </c>
      <c r="BC25" s="889">
        <v>0</v>
      </c>
      <c r="BD25" s="889">
        <f t="shared" si="24"/>
        <v>0.33749999999999969</v>
      </c>
      <c r="BE25" s="889">
        <v>0</v>
      </c>
      <c r="BF25" s="889">
        <f t="shared" si="25"/>
        <v>0.33749999999999969</v>
      </c>
      <c r="BG25" s="889">
        <v>0</v>
      </c>
      <c r="BH25" s="889">
        <f t="shared" si="26"/>
        <v>0.33749999999999969</v>
      </c>
      <c r="BI25" s="889">
        <v>0</v>
      </c>
      <c r="BJ25" s="889">
        <f t="shared" si="27"/>
        <v>0.33749999999999969</v>
      </c>
      <c r="BK25" s="889">
        <v>0</v>
      </c>
      <c r="BL25" s="889">
        <f t="shared" si="28"/>
        <v>0.33749999999999969</v>
      </c>
      <c r="BM25" s="889">
        <v>0</v>
      </c>
      <c r="BN25" s="889">
        <f t="shared" si="29"/>
        <v>0.33749999999999969</v>
      </c>
      <c r="BO25" s="889">
        <v>0</v>
      </c>
      <c r="BP25" s="889">
        <f t="shared" si="30"/>
        <v>0.33749999999999969</v>
      </c>
      <c r="BQ25" s="889">
        <v>0</v>
      </c>
      <c r="BR25" s="889">
        <f t="shared" si="31"/>
        <v>0.33749999999999969</v>
      </c>
      <c r="BS25" s="889">
        <v>0</v>
      </c>
      <c r="BT25" s="889">
        <f t="shared" si="32"/>
        <v>0.33749999999999969</v>
      </c>
      <c r="BU25" s="889">
        <v>0</v>
      </c>
      <c r="BV25" s="889">
        <f t="shared" si="33"/>
        <v>0.33749999999999969</v>
      </c>
      <c r="BW25" s="887">
        <v>4.8611111111111112E-3</v>
      </c>
      <c r="BX25" s="883">
        <f t="shared" si="34"/>
        <v>0.34236111111111078</v>
      </c>
      <c r="BY25" s="891"/>
      <c r="BZ25" s="101"/>
      <c r="CA25" s="101">
        <f t="shared" ref="CA25:CA63" si="40">+BX25-D25</f>
        <v>0.10624999999999968</v>
      </c>
      <c r="CB25" s="1">
        <f t="shared" ref="CB25:CB42" si="41">+$J$106/CI25</f>
        <v>0</v>
      </c>
      <c r="CC25" s="103"/>
      <c r="CD25" s="88">
        <f t="shared" si="36"/>
        <v>152.99999999999955</v>
      </c>
      <c r="CE25" s="88">
        <f t="shared" si="37"/>
        <v>43.93</v>
      </c>
      <c r="CG25" s="33">
        <f t="shared" ref="CG25:CG63" si="42">+CA25</f>
        <v>0.10624999999999968</v>
      </c>
      <c r="CH25" s="34">
        <f t="shared" si="38"/>
        <v>152.99999999999955</v>
      </c>
      <c r="CI25" s="35">
        <f t="shared" ref="CI25:CI63" si="43">+CH25/60</f>
        <v>2.5499999999999923</v>
      </c>
      <c r="CK25" s="108"/>
    </row>
    <row r="26" spans="1:89" x14ac:dyDescent="0.2">
      <c r="A26" s="1242"/>
      <c r="B26" s="290">
        <v>3</v>
      </c>
      <c r="C26" s="718">
        <v>2.7777777777777776E-2</v>
      </c>
      <c r="D26" s="886">
        <f t="shared" si="39"/>
        <v>0.2638888888888889</v>
      </c>
      <c r="E26" s="887">
        <v>0</v>
      </c>
      <c r="F26" s="875"/>
      <c r="G26" s="953">
        <v>6.2499999999999995E-3</v>
      </c>
      <c r="H26" s="949">
        <f t="shared" si="0"/>
        <v>0.27013888888888887</v>
      </c>
      <c r="I26" s="889">
        <v>7.6388888888888886E-3</v>
      </c>
      <c r="J26" s="889">
        <f t="shared" si="1"/>
        <v>0.27777777777777773</v>
      </c>
      <c r="K26" s="889">
        <v>4.1666666666666666E-3</v>
      </c>
      <c r="L26" s="889">
        <f t="shared" si="2"/>
        <v>0.28194444444444439</v>
      </c>
      <c r="M26" s="889">
        <v>4.1666666666666666E-3</v>
      </c>
      <c r="N26" s="889">
        <f t="shared" si="3"/>
        <v>0.28611111111111104</v>
      </c>
      <c r="O26" s="889">
        <v>4.1666666666666666E-3</v>
      </c>
      <c r="P26" s="889">
        <f t="shared" si="4"/>
        <v>0.29027777777777769</v>
      </c>
      <c r="Q26" s="889">
        <v>3.472222222222222E-3</v>
      </c>
      <c r="R26" s="889">
        <f t="shared" si="5"/>
        <v>0.2937499999999999</v>
      </c>
      <c r="S26" s="889">
        <v>4.1666666666666666E-3</v>
      </c>
      <c r="T26" s="889">
        <f t="shared" si="6"/>
        <v>0.29791666666666655</v>
      </c>
      <c r="U26" s="889">
        <v>4.1666666666666666E-3</v>
      </c>
      <c r="V26" s="889">
        <f t="shared" si="7"/>
        <v>0.3020833333333332</v>
      </c>
      <c r="W26" s="889">
        <v>5.5555555555555558E-3</v>
      </c>
      <c r="X26" s="889">
        <f t="shared" si="8"/>
        <v>0.30763888888888874</v>
      </c>
      <c r="Y26" s="889">
        <v>6.2499999999999995E-3</v>
      </c>
      <c r="Z26" s="889">
        <f t="shared" si="9"/>
        <v>0.31388888888888872</v>
      </c>
      <c r="AA26" s="889">
        <v>6.2499999999999995E-3</v>
      </c>
      <c r="AB26" s="889">
        <f t="shared" si="10"/>
        <v>0.3201388888888887</v>
      </c>
      <c r="AC26" s="882">
        <v>5.5555555555555558E-3</v>
      </c>
      <c r="AD26" s="882">
        <f t="shared" si="11"/>
        <v>0.32569444444444423</v>
      </c>
      <c r="AE26" s="882">
        <v>5.5555555555555558E-3</v>
      </c>
      <c r="AF26" s="889">
        <f t="shared" si="12"/>
        <v>0.33124999999999977</v>
      </c>
      <c r="AG26" s="889">
        <v>5.5555555555555558E-3</v>
      </c>
      <c r="AH26" s="889">
        <f t="shared" si="13"/>
        <v>0.3368055555555553</v>
      </c>
      <c r="AI26" s="889">
        <v>4.1666666666666666E-3</v>
      </c>
      <c r="AJ26" s="889">
        <f t="shared" si="14"/>
        <v>0.34097222222222195</v>
      </c>
      <c r="AK26" s="889">
        <v>3.472222222222222E-3</v>
      </c>
      <c r="AL26" s="889">
        <f t="shared" si="15"/>
        <v>0.34444444444444416</v>
      </c>
      <c r="AM26" s="889">
        <v>3.472222222222222E-3</v>
      </c>
      <c r="AN26" s="889">
        <f t="shared" si="16"/>
        <v>0.34791666666666637</v>
      </c>
      <c r="AO26" s="882">
        <v>4.8611111111111112E-3</v>
      </c>
      <c r="AP26" s="889">
        <f t="shared" si="17"/>
        <v>0.35277777777777747</v>
      </c>
      <c r="AQ26" s="882">
        <v>4.8611111111111112E-3</v>
      </c>
      <c r="AR26" s="889">
        <f t="shared" si="18"/>
        <v>0.35763888888888856</v>
      </c>
      <c r="AS26" s="889">
        <v>4.1666666666666666E-3</v>
      </c>
      <c r="AT26" s="889">
        <f t="shared" si="19"/>
        <v>0.36180555555555521</v>
      </c>
      <c r="AU26" s="889">
        <v>6.9444444444444441E-3</v>
      </c>
      <c r="AV26" s="950">
        <f t="shared" si="20"/>
        <v>0.36874999999999963</v>
      </c>
      <c r="AW26" s="887">
        <v>0</v>
      </c>
      <c r="AX26" s="889">
        <f t="shared" si="21"/>
        <v>0.36874999999999963</v>
      </c>
      <c r="AY26" s="889">
        <v>0</v>
      </c>
      <c r="AZ26" s="889">
        <f t="shared" si="22"/>
        <v>0.36874999999999963</v>
      </c>
      <c r="BA26" s="889">
        <v>0</v>
      </c>
      <c r="BB26" s="889">
        <f t="shared" si="23"/>
        <v>0.36874999999999963</v>
      </c>
      <c r="BC26" s="889">
        <v>0</v>
      </c>
      <c r="BD26" s="889">
        <f t="shared" si="24"/>
        <v>0.36874999999999963</v>
      </c>
      <c r="BE26" s="889">
        <v>0</v>
      </c>
      <c r="BF26" s="889">
        <f t="shared" si="25"/>
        <v>0.36874999999999963</v>
      </c>
      <c r="BG26" s="889">
        <v>0</v>
      </c>
      <c r="BH26" s="889">
        <f t="shared" si="26"/>
        <v>0.36874999999999963</v>
      </c>
      <c r="BI26" s="889">
        <v>0</v>
      </c>
      <c r="BJ26" s="889">
        <f t="shared" si="27"/>
        <v>0.36874999999999963</v>
      </c>
      <c r="BK26" s="889">
        <v>0</v>
      </c>
      <c r="BL26" s="889">
        <f t="shared" si="28"/>
        <v>0.36874999999999963</v>
      </c>
      <c r="BM26" s="889">
        <v>0</v>
      </c>
      <c r="BN26" s="889">
        <f t="shared" si="29"/>
        <v>0.36874999999999963</v>
      </c>
      <c r="BO26" s="889">
        <v>0</v>
      </c>
      <c r="BP26" s="889">
        <f t="shared" si="30"/>
        <v>0.36874999999999963</v>
      </c>
      <c r="BQ26" s="889">
        <v>0</v>
      </c>
      <c r="BR26" s="889">
        <f t="shared" si="31"/>
        <v>0.36874999999999963</v>
      </c>
      <c r="BS26" s="889">
        <v>0</v>
      </c>
      <c r="BT26" s="889">
        <f t="shared" si="32"/>
        <v>0.36874999999999963</v>
      </c>
      <c r="BU26" s="889">
        <v>0</v>
      </c>
      <c r="BV26" s="889">
        <f t="shared" si="33"/>
        <v>0.36874999999999963</v>
      </c>
      <c r="BW26" s="887">
        <v>4.8611111111111112E-3</v>
      </c>
      <c r="BX26" s="883">
        <f t="shared" si="34"/>
        <v>0.37361111111111073</v>
      </c>
      <c r="BY26" s="891"/>
      <c r="BZ26" s="101"/>
      <c r="CA26" s="101">
        <f t="shared" si="40"/>
        <v>0.10972222222222183</v>
      </c>
      <c r="CB26" s="1">
        <f t="shared" si="41"/>
        <v>0</v>
      </c>
      <c r="CC26" s="103"/>
      <c r="CD26" s="88">
        <f t="shared" si="36"/>
        <v>157.99999999999943</v>
      </c>
      <c r="CE26" s="88">
        <f t="shared" si="37"/>
        <v>43.93</v>
      </c>
      <c r="CG26" s="33">
        <f t="shared" si="42"/>
        <v>0.10972222222222183</v>
      </c>
      <c r="CH26" s="34">
        <f t="shared" si="38"/>
        <v>157.99999999999943</v>
      </c>
      <c r="CI26" s="35">
        <f t="shared" si="43"/>
        <v>2.633333333333324</v>
      </c>
      <c r="CK26" s="108"/>
    </row>
    <row r="27" spans="1:89" x14ac:dyDescent="0.2">
      <c r="A27" s="1242"/>
      <c r="B27" s="290">
        <v>4</v>
      </c>
      <c r="C27" s="718">
        <v>2.0833333333333332E-2</v>
      </c>
      <c r="D27" s="13">
        <f t="shared" si="39"/>
        <v>0.28472222222222221</v>
      </c>
      <c r="E27" s="227">
        <v>0</v>
      </c>
      <c r="G27" s="221">
        <v>6.2499999999999995E-3</v>
      </c>
      <c r="H27" s="220">
        <f t="shared" si="0"/>
        <v>0.29097222222222219</v>
      </c>
      <c r="I27" s="101">
        <v>8.3333333333333332E-3</v>
      </c>
      <c r="J27" s="101">
        <f t="shared" si="1"/>
        <v>0.29930555555555555</v>
      </c>
      <c r="K27" s="101">
        <v>4.1666666666666666E-3</v>
      </c>
      <c r="L27" s="101">
        <f t="shared" si="2"/>
        <v>0.3034722222222222</v>
      </c>
      <c r="M27" s="101">
        <v>4.1666666666666666E-3</v>
      </c>
      <c r="N27" s="101">
        <f t="shared" si="3"/>
        <v>0.30763888888888885</v>
      </c>
      <c r="O27" s="101">
        <v>4.1666666666666666E-3</v>
      </c>
      <c r="P27" s="101">
        <f t="shared" si="4"/>
        <v>0.3118055555555555</v>
      </c>
      <c r="Q27" s="101">
        <v>4.1666666666666666E-3</v>
      </c>
      <c r="R27" s="101">
        <f t="shared" si="5"/>
        <v>0.31597222222222215</v>
      </c>
      <c r="S27" s="101">
        <v>4.1666666666666666E-3</v>
      </c>
      <c r="T27" s="101">
        <f t="shared" si="6"/>
        <v>0.32013888888888881</v>
      </c>
      <c r="U27" s="101">
        <v>4.1666666666666666E-3</v>
      </c>
      <c r="V27" s="101">
        <f t="shared" si="7"/>
        <v>0.32430555555555546</v>
      </c>
      <c r="W27" s="101">
        <v>5.5555555555555558E-3</v>
      </c>
      <c r="X27" s="101">
        <f t="shared" si="8"/>
        <v>0.32986111111111099</v>
      </c>
      <c r="Y27" s="101">
        <v>6.2499999999999995E-3</v>
      </c>
      <c r="Z27" s="101">
        <f t="shared" si="9"/>
        <v>0.33611111111111097</v>
      </c>
      <c r="AA27" s="101">
        <v>6.2499999999999995E-3</v>
      </c>
      <c r="AB27" s="101">
        <f t="shared" si="10"/>
        <v>0.34236111111111095</v>
      </c>
      <c r="AC27" s="104">
        <v>5.5555555555555558E-3</v>
      </c>
      <c r="AD27" s="104">
        <f t="shared" si="11"/>
        <v>0.34791666666666649</v>
      </c>
      <c r="AE27" s="104">
        <v>5.5555555555555558E-3</v>
      </c>
      <c r="AF27" s="101">
        <f t="shared" si="12"/>
        <v>0.35347222222222202</v>
      </c>
      <c r="AG27" s="101">
        <v>5.5555555555555558E-3</v>
      </c>
      <c r="AH27" s="101">
        <f t="shared" si="13"/>
        <v>0.35902777777777756</v>
      </c>
      <c r="AI27" s="101">
        <v>4.1666666666666666E-3</v>
      </c>
      <c r="AJ27" s="101">
        <f t="shared" si="14"/>
        <v>0.36319444444444421</v>
      </c>
      <c r="AK27" s="101">
        <v>4.1666666666666666E-3</v>
      </c>
      <c r="AL27" s="101">
        <f t="shared" si="15"/>
        <v>0.36736111111111086</v>
      </c>
      <c r="AM27" s="101">
        <v>3.472222222222222E-3</v>
      </c>
      <c r="AN27" s="101">
        <f t="shared" si="16"/>
        <v>0.37083333333333307</v>
      </c>
      <c r="AO27" s="104">
        <v>4.8611111111111112E-3</v>
      </c>
      <c r="AP27" s="101">
        <f t="shared" si="17"/>
        <v>0.37569444444444416</v>
      </c>
      <c r="AQ27" s="104">
        <v>4.8611111111111112E-3</v>
      </c>
      <c r="AR27" s="101">
        <f t="shared" si="18"/>
        <v>0.38055555555555526</v>
      </c>
      <c r="AS27" s="101">
        <v>4.1666666666666666E-3</v>
      </c>
      <c r="AT27" s="101">
        <f t="shared" si="19"/>
        <v>0.38472222222222191</v>
      </c>
      <c r="AU27" s="101">
        <v>6.9444444444444441E-3</v>
      </c>
      <c r="AV27" s="168">
        <f t="shared" si="20"/>
        <v>0.39166666666666633</v>
      </c>
      <c r="AW27" s="227">
        <v>0</v>
      </c>
      <c r="AX27" s="101">
        <f t="shared" si="21"/>
        <v>0.39166666666666633</v>
      </c>
      <c r="AY27" s="101">
        <v>0</v>
      </c>
      <c r="AZ27" s="101">
        <f t="shared" si="22"/>
        <v>0.39166666666666633</v>
      </c>
      <c r="BA27" s="101">
        <v>0</v>
      </c>
      <c r="BB27" s="101">
        <f t="shared" si="23"/>
        <v>0.39166666666666633</v>
      </c>
      <c r="BC27" s="101">
        <v>0</v>
      </c>
      <c r="BD27" s="101">
        <f t="shared" si="24"/>
        <v>0.39166666666666633</v>
      </c>
      <c r="BE27" s="101">
        <v>0</v>
      </c>
      <c r="BF27" s="101">
        <f t="shared" si="25"/>
        <v>0.39166666666666633</v>
      </c>
      <c r="BG27" s="101">
        <v>0</v>
      </c>
      <c r="BH27" s="101">
        <f t="shared" si="26"/>
        <v>0.39166666666666633</v>
      </c>
      <c r="BI27" s="101">
        <v>0</v>
      </c>
      <c r="BJ27" s="101">
        <f t="shared" si="27"/>
        <v>0.39166666666666633</v>
      </c>
      <c r="BK27" s="101">
        <v>0</v>
      </c>
      <c r="BL27" s="101">
        <f t="shared" si="28"/>
        <v>0.39166666666666633</v>
      </c>
      <c r="BM27" s="101">
        <v>0</v>
      </c>
      <c r="BN27" s="101">
        <f t="shared" si="29"/>
        <v>0.39166666666666633</v>
      </c>
      <c r="BO27" s="101">
        <v>0</v>
      </c>
      <c r="BP27" s="101">
        <f t="shared" si="30"/>
        <v>0.39166666666666633</v>
      </c>
      <c r="BQ27" s="101">
        <v>0</v>
      </c>
      <c r="BR27" s="101">
        <f t="shared" si="31"/>
        <v>0.39166666666666633</v>
      </c>
      <c r="BS27" s="101">
        <v>0</v>
      </c>
      <c r="BT27" s="101">
        <f t="shared" si="32"/>
        <v>0.39166666666666633</v>
      </c>
      <c r="BU27" s="101">
        <v>0</v>
      </c>
      <c r="BV27" s="101">
        <f t="shared" si="33"/>
        <v>0.39166666666666633</v>
      </c>
      <c r="BW27" s="227">
        <v>4.8611111111111112E-3</v>
      </c>
      <c r="BX27" s="102">
        <f t="shared" si="34"/>
        <v>0.39652777777777742</v>
      </c>
      <c r="BY27" s="891"/>
      <c r="BZ27" s="101"/>
      <c r="CA27" s="101">
        <f t="shared" si="40"/>
        <v>0.11180555555555521</v>
      </c>
      <c r="CB27" s="1">
        <f t="shared" si="41"/>
        <v>0</v>
      </c>
      <c r="CC27" s="103"/>
      <c r="CD27" s="88">
        <f t="shared" si="36"/>
        <v>160.99999999999952</v>
      </c>
      <c r="CE27" s="88">
        <f t="shared" si="37"/>
        <v>43.93</v>
      </c>
      <c r="CG27" s="33">
        <f t="shared" si="42"/>
        <v>0.11180555555555521</v>
      </c>
      <c r="CH27" s="34">
        <f t="shared" si="38"/>
        <v>160.99999999999952</v>
      </c>
      <c r="CI27" s="35">
        <f t="shared" si="43"/>
        <v>2.6833333333333251</v>
      </c>
      <c r="CK27" s="108"/>
    </row>
    <row r="28" spans="1:89" x14ac:dyDescent="0.2">
      <c r="A28" s="1242"/>
      <c r="B28" s="290">
        <v>5</v>
      </c>
      <c r="C28" s="718">
        <v>1.7361111111111112E-2</v>
      </c>
      <c r="D28" s="13">
        <f t="shared" si="39"/>
        <v>0.30208333333333331</v>
      </c>
      <c r="E28" s="227">
        <v>0</v>
      </c>
      <c r="G28" s="221">
        <v>6.2499999999999995E-3</v>
      </c>
      <c r="H28" s="220">
        <f t="shared" si="0"/>
        <v>0.30833333333333329</v>
      </c>
      <c r="I28" s="101">
        <v>8.3333333333333332E-3</v>
      </c>
      <c r="J28" s="101">
        <f t="shared" si="1"/>
        <v>0.31666666666666665</v>
      </c>
      <c r="K28" s="101">
        <v>4.1666666666666666E-3</v>
      </c>
      <c r="L28" s="101">
        <f t="shared" si="2"/>
        <v>0.3208333333333333</v>
      </c>
      <c r="M28" s="101">
        <v>4.1666666666666666E-3</v>
      </c>
      <c r="N28" s="101">
        <f t="shared" si="3"/>
        <v>0.32499999999999996</v>
      </c>
      <c r="O28" s="101">
        <v>4.1666666666666666E-3</v>
      </c>
      <c r="P28" s="101">
        <f t="shared" si="4"/>
        <v>0.32916666666666661</v>
      </c>
      <c r="Q28" s="101">
        <v>4.1666666666666666E-3</v>
      </c>
      <c r="R28" s="101">
        <f t="shared" si="5"/>
        <v>0.33333333333333326</v>
      </c>
      <c r="S28" s="101">
        <v>4.1666666666666666E-3</v>
      </c>
      <c r="T28" s="101">
        <f t="shared" si="6"/>
        <v>0.33749999999999991</v>
      </c>
      <c r="U28" s="101">
        <v>4.1666666666666666E-3</v>
      </c>
      <c r="V28" s="101">
        <f t="shared" si="7"/>
        <v>0.34166666666666656</v>
      </c>
      <c r="W28" s="101">
        <v>5.5555555555555558E-3</v>
      </c>
      <c r="X28" s="101">
        <f t="shared" si="8"/>
        <v>0.3472222222222221</v>
      </c>
      <c r="Y28" s="101">
        <v>6.2499999999999995E-3</v>
      </c>
      <c r="Z28" s="101">
        <f t="shared" si="9"/>
        <v>0.35347222222222208</v>
      </c>
      <c r="AA28" s="101">
        <v>6.2499999999999995E-3</v>
      </c>
      <c r="AB28" s="101">
        <f t="shared" si="10"/>
        <v>0.35972222222222205</v>
      </c>
      <c r="AC28" s="104">
        <v>5.5555555555555558E-3</v>
      </c>
      <c r="AD28" s="104">
        <f t="shared" si="11"/>
        <v>0.36527777777777759</v>
      </c>
      <c r="AE28" s="104">
        <v>5.5555555555555558E-3</v>
      </c>
      <c r="AF28" s="101">
        <f t="shared" si="12"/>
        <v>0.37083333333333313</v>
      </c>
      <c r="AG28" s="101">
        <v>5.5555555555555558E-3</v>
      </c>
      <c r="AH28" s="101">
        <f t="shared" si="13"/>
        <v>0.37638888888888866</v>
      </c>
      <c r="AI28" s="101">
        <v>4.1666666666666666E-3</v>
      </c>
      <c r="AJ28" s="101">
        <f t="shared" si="14"/>
        <v>0.38055555555555531</v>
      </c>
      <c r="AK28" s="101">
        <v>4.1666666666666666E-3</v>
      </c>
      <c r="AL28" s="101">
        <f t="shared" si="15"/>
        <v>0.38472222222222197</v>
      </c>
      <c r="AM28" s="101">
        <v>3.472222222222222E-3</v>
      </c>
      <c r="AN28" s="101">
        <f t="shared" si="16"/>
        <v>0.38819444444444418</v>
      </c>
      <c r="AO28" s="104">
        <v>4.8611111111111112E-3</v>
      </c>
      <c r="AP28" s="101">
        <f t="shared" si="17"/>
        <v>0.39305555555555527</v>
      </c>
      <c r="AQ28" s="104">
        <v>4.8611111111111112E-3</v>
      </c>
      <c r="AR28" s="101">
        <f t="shared" si="18"/>
        <v>0.39791666666666636</v>
      </c>
      <c r="AS28" s="101">
        <v>4.1666666666666666E-3</v>
      </c>
      <c r="AT28" s="101">
        <f t="shared" si="19"/>
        <v>0.40208333333333302</v>
      </c>
      <c r="AU28" s="101">
        <v>6.9444444444444441E-3</v>
      </c>
      <c r="AV28" s="168">
        <f t="shared" si="20"/>
        <v>0.40902777777777743</v>
      </c>
      <c r="AW28" s="227">
        <v>0</v>
      </c>
      <c r="AX28" s="101">
        <f t="shared" si="21"/>
        <v>0.40902777777777743</v>
      </c>
      <c r="AY28" s="101">
        <v>0</v>
      </c>
      <c r="AZ28" s="101">
        <f t="shared" si="22"/>
        <v>0.40902777777777743</v>
      </c>
      <c r="BA28" s="101">
        <v>0</v>
      </c>
      <c r="BB28" s="101">
        <f t="shared" si="23"/>
        <v>0.40902777777777743</v>
      </c>
      <c r="BC28" s="101">
        <v>0</v>
      </c>
      <c r="BD28" s="101">
        <f t="shared" si="24"/>
        <v>0.40902777777777743</v>
      </c>
      <c r="BE28" s="101">
        <v>0</v>
      </c>
      <c r="BF28" s="101">
        <f t="shared" si="25"/>
        <v>0.40902777777777743</v>
      </c>
      <c r="BG28" s="101">
        <v>0</v>
      </c>
      <c r="BH28" s="101">
        <f t="shared" si="26"/>
        <v>0.40902777777777743</v>
      </c>
      <c r="BI28" s="101">
        <v>0</v>
      </c>
      <c r="BJ28" s="101">
        <f t="shared" si="27"/>
        <v>0.40902777777777743</v>
      </c>
      <c r="BK28" s="101">
        <v>0</v>
      </c>
      <c r="BL28" s="101">
        <f t="shared" si="28"/>
        <v>0.40902777777777743</v>
      </c>
      <c r="BM28" s="101">
        <v>0</v>
      </c>
      <c r="BN28" s="101">
        <f t="shared" si="29"/>
        <v>0.40902777777777743</v>
      </c>
      <c r="BO28" s="101">
        <v>0</v>
      </c>
      <c r="BP28" s="101">
        <f t="shared" si="30"/>
        <v>0.40902777777777743</v>
      </c>
      <c r="BQ28" s="101">
        <v>0</v>
      </c>
      <c r="BR28" s="101">
        <f t="shared" si="31"/>
        <v>0.40902777777777743</v>
      </c>
      <c r="BS28" s="101">
        <v>0</v>
      </c>
      <c r="BT28" s="101">
        <f t="shared" si="32"/>
        <v>0.40902777777777743</v>
      </c>
      <c r="BU28" s="101">
        <v>0</v>
      </c>
      <c r="BV28" s="101">
        <f t="shared" si="33"/>
        <v>0.40902777777777743</v>
      </c>
      <c r="BW28" s="227">
        <v>4.8611111111111112E-3</v>
      </c>
      <c r="BX28" s="102">
        <f t="shared" si="34"/>
        <v>0.41388888888888853</v>
      </c>
      <c r="BY28" s="891"/>
      <c r="BZ28" s="101"/>
      <c r="CA28" s="101">
        <f t="shared" si="40"/>
        <v>0.11180555555555521</v>
      </c>
      <c r="CB28" s="1">
        <f t="shared" si="41"/>
        <v>0</v>
      </c>
      <c r="CC28" s="103"/>
      <c r="CD28" s="88">
        <f t="shared" si="36"/>
        <v>160.99999999999952</v>
      </c>
      <c r="CE28" s="88">
        <f t="shared" si="37"/>
        <v>43.93</v>
      </c>
      <c r="CG28" s="33">
        <f t="shared" si="42"/>
        <v>0.11180555555555521</v>
      </c>
      <c r="CH28" s="34">
        <f t="shared" si="38"/>
        <v>160.99999999999952</v>
      </c>
      <c r="CI28" s="35">
        <f t="shared" si="43"/>
        <v>2.6833333333333251</v>
      </c>
      <c r="CK28" s="108"/>
    </row>
    <row r="29" spans="1:89" x14ac:dyDescent="0.2">
      <c r="A29" s="1242"/>
      <c r="B29" s="290">
        <v>6</v>
      </c>
      <c r="C29" s="718">
        <v>1.7361111111111112E-2</v>
      </c>
      <c r="D29" s="13">
        <f t="shared" si="39"/>
        <v>0.31944444444444442</v>
      </c>
      <c r="E29" s="227">
        <v>0</v>
      </c>
      <c r="G29" s="221">
        <v>6.2499999999999995E-3</v>
      </c>
      <c r="H29" s="220">
        <f t="shared" si="0"/>
        <v>0.3256944444444444</v>
      </c>
      <c r="I29" s="101">
        <v>8.3333333333333332E-3</v>
      </c>
      <c r="J29" s="101">
        <f t="shared" si="1"/>
        <v>0.33402777777777776</v>
      </c>
      <c r="K29" s="101">
        <v>4.1666666666666666E-3</v>
      </c>
      <c r="L29" s="101">
        <f t="shared" si="2"/>
        <v>0.33819444444444441</v>
      </c>
      <c r="M29" s="101">
        <v>4.1666666666666666E-3</v>
      </c>
      <c r="N29" s="101">
        <f t="shared" si="3"/>
        <v>0.34236111111111106</v>
      </c>
      <c r="O29" s="101">
        <v>4.1666666666666666E-3</v>
      </c>
      <c r="P29" s="101">
        <f t="shared" si="4"/>
        <v>0.34652777777777771</v>
      </c>
      <c r="Q29" s="101">
        <v>4.1666666666666666E-3</v>
      </c>
      <c r="R29" s="101">
        <f t="shared" si="5"/>
        <v>0.35069444444444436</v>
      </c>
      <c r="S29" s="101">
        <v>4.1666666666666666E-3</v>
      </c>
      <c r="T29" s="101">
        <f t="shared" si="6"/>
        <v>0.35486111111111102</v>
      </c>
      <c r="U29" s="101">
        <v>4.1666666666666666E-3</v>
      </c>
      <c r="V29" s="101">
        <f t="shared" si="7"/>
        <v>0.35902777777777767</v>
      </c>
      <c r="W29" s="101">
        <v>5.5555555555555558E-3</v>
      </c>
      <c r="X29" s="101">
        <f t="shared" si="8"/>
        <v>0.3645833333333332</v>
      </c>
      <c r="Y29" s="101">
        <v>6.2499999999999995E-3</v>
      </c>
      <c r="Z29" s="101">
        <f t="shared" si="9"/>
        <v>0.37083333333333318</v>
      </c>
      <c r="AA29" s="101">
        <v>6.2499999999999995E-3</v>
      </c>
      <c r="AB29" s="101">
        <f t="shared" si="10"/>
        <v>0.37708333333333316</v>
      </c>
      <c r="AC29" s="104">
        <v>5.5555555555555558E-3</v>
      </c>
      <c r="AD29" s="104">
        <f t="shared" si="11"/>
        <v>0.3826388888888887</v>
      </c>
      <c r="AE29" s="104">
        <v>5.5555555555555558E-3</v>
      </c>
      <c r="AF29" s="101">
        <f t="shared" si="12"/>
        <v>0.38819444444444423</v>
      </c>
      <c r="AG29" s="101">
        <v>5.5555555555555558E-3</v>
      </c>
      <c r="AH29" s="101">
        <f t="shared" si="13"/>
        <v>0.39374999999999977</v>
      </c>
      <c r="AI29" s="101">
        <v>4.1666666666666666E-3</v>
      </c>
      <c r="AJ29" s="101">
        <f t="shared" si="14"/>
        <v>0.39791666666666642</v>
      </c>
      <c r="AK29" s="101">
        <v>4.1666666666666666E-3</v>
      </c>
      <c r="AL29" s="101">
        <f t="shared" si="15"/>
        <v>0.40208333333333307</v>
      </c>
      <c r="AM29" s="101">
        <v>3.472222222222222E-3</v>
      </c>
      <c r="AN29" s="101">
        <f t="shared" si="16"/>
        <v>0.40555555555555528</v>
      </c>
      <c r="AO29" s="104">
        <v>4.8611111111111112E-3</v>
      </c>
      <c r="AP29" s="101">
        <f t="shared" si="17"/>
        <v>0.41041666666666637</v>
      </c>
      <c r="AQ29" s="104">
        <v>4.8611111111111112E-3</v>
      </c>
      <c r="AR29" s="101">
        <f t="shared" si="18"/>
        <v>0.41527777777777747</v>
      </c>
      <c r="AS29" s="101">
        <v>4.1666666666666666E-3</v>
      </c>
      <c r="AT29" s="101">
        <f t="shared" si="19"/>
        <v>0.41944444444444412</v>
      </c>
      <c r="AU29" s="101">
        <v>6.9444444444444441E-3</v>
      </c>
      <c r="AV29" s="168">
        <f t="shared" si="20"/>
        <v>0.42638888888888854</v>
      </c>
      <c r="AW29" s="227">
        <v>0</v>
      </c>
      <c r="AX29" s="101">
        <f t="shared" si="21"/>
        <v>0.42638888888888854</v>
      </c>
      <c r="AY29" s="101">
        <v>0</v>
      </c>
      <c r="AZ29" s="101">
        <f t="shared" si="22"/>
        <v>0.42638888888888854</v>
      </c>
      <c r="BA29" s="101">
        <v>0</v>
      </c>
      <c r="BB29" s="101">
        <f t="shared" si="23"/>
        <v>0.42638888888888854</v>
      </c>
      <c r="BC29" s="101">
        <v>0</v>
      </c>
      <c r="BD29" s="101">
        <f t="shared" si="24"/>
        <v>0.42638888888888854</v>
      </c>
      <c r="BE29" s="101">
        <v>0</v>
      </c>
      <c r="BF29" s="101">
        <f t="shared" si="25"/>
        <v>0.42638888888888854</v>
      </c>
      <c r="BG29" s="101">
        <v>0</v>
      </c>
      <c r="BH29" s="101">
        <f t="shared" si="26"/>
        <v>0.42638888888888854</v>
      </c>
      <c r="BI29" s="101">
        <v>0</v>
      </c>
      <c r="BJ29" s="101">
        <f t="shared" si="27"/>
        <v>0.42638888888888854</v>
      </c>
      <c r="BK29" s="101">
        <v>0</v>
      </c>
      <c r="BL29" s="101">
        <f t="shared" si="28"/>
        <v>0.42638888888888854</v>
      </c>
      <c r="BM29" s="101">
        <v>0</v>
      </c>
      <c r="BN29" s="101">
        <f t="shared" si="29"/>
        <v>0.42638888888888854</v>
      </c>
      <c r="BO29" s="101">
        <v>0</v>
      </c>
      <c r="BP29" s="101">
        <f t="shared" si="30"/>
        <v>0.42638888888888854</v>
      </c>
      <c r="BQ29" s="101">
        <v>0</v>
      </c>
      <c r="BR29" s="101">
        <f t="shared" si="31"/>
        <v>0.42638888888888854</v>
      </c>
      <c r="BS29" s="101">
        <v>0</v>
      </c>
      <c r="BT29" s="101">
        <f t="shared" si="32"/>
        <v>0.42638888888888854</v>
      </c>
      <c r="BU29" s="101">
        <v>0</v>
      </c>
      <c r="BV29" s="101">
        <f t="shared" si="33"/>
        <v>0.42638888888888854</v>
      </c>
      <c r="BW29" s="227">
        <v>4.8611111111111112E-3</v>
      </c>
      <c r="BX29" s="102">
        <f t="shared" si="34"/>
        <v>0.43124999999999963</v>
      </c>
      <c r="BY29" s="891"/>
      <c r="BZ29" s="101"/>
      <c r="CA29" s="101">
        <f t="shared" si="40"/>
        <v>0.11180555555555521</v>
      </c>
      <c r="CB29" s="1">
        <f t="shared" si="41"/>
        <v>0</v>
      </c>
      <c r="CC29" s="103"/>
      <c r="CD29" s="88">
        <f t="shared" si="36"/>
        <v>160.99999999999952</v>
      </c>
      <c r="CE29" s="88">
        <f t="shared" si="37"/>
        <v>43.93</v>
      </c>
      <c r="CG29" s="33">
        <f t="shared" si="42"/>
        <v>0.11180555555555521</v>
      </c>
      <c r="CH29" s="34">
        <f t="shared" si="38"/>
        <v>160.99999999999952</v>
      </c>
      <c r="CI29" s="35">
        <f t="shared" si="43"/>
        <v>2.6833333333333251</v>
      </c>
      <c r="CK29" s="108"/>
    </row>
    <row r="30" spans="1:89" x14ac:dyDescent="0.2">
      <c r="A30" s="1242"/>
      <c r="B30" s="290">
        <v>7</v>
      </c>
      <c r="C30" s="718">
        <v>1.7361111111111112E-2</v>
      </c>
      <c r="D30" s="13">
        <f t="shared" si="39"/>
        <v>0.33680555555555552</v>
      </c>
      <c r="E30" s="227">
        <v>0</v>
      </c>
      <c r="G30" s="221">
        <v>6.2499999999999995E-3</v>
      </c>
      <c r="H30" s="220">
        <f t="shared" si="0"/>
        <v>0.3430555555555555</v>
      </c>
      <c r="I30" s="101">
        <v>8.3333333333333332E-3</v>
      </c>
      <c r="J30" s="101">
        <f t="shared" si="1"/>
        <v>0.35138888888888886</v>
      </c>
      <c r="K30" s="101">
        <v>4.1666666666666666E-3</v>
      </c>
      <c r="L30" s="101">
        <f t="shared" si="2"/>
        <v>0.35555555555555551</v>
      </c>
      <c r="M30" s="101">
        <v>4.1666666666666666E-3</v>
      </c>
      <c r="N30" s="101">
        <f t="shared" si="3"/>
        <v>0.35972222222222217</v>
      </c>
      <c r="O30" s="101">
        <v>4.1666666666666666E-3</v>
      </c>
      <c r="P30" s="101">
        <f t="shared" si="4"/>
        <v>0.36388888888888882</v>
      </c>
      <c r="Q30" s="101">
        <v>4.1666666666666666E-3</v>
      </c>
      <c r="R30" s="101">
        <f t="shared" si="5"/>
        <v>0.36805555555555547</v>
      </c>
      <c r="S30" s="101">
        <v>4.1666666666666666E-3</v>
      </c>
      <c r="T30" s="101">
        <f t="shared" si="6"/>
        <v>0.37222222222222212</v>
      </c>
      <c r="U30" s="101">
        <v>4.1666666666666666E-3</v>
      </c>
      <c r="V30" s="101">
        <f t="shared" si="7"/>
        <v>0.37638888888888877</v>
      </c>
      <c r="W30" s="101">
        <v>5.5555555555555558E-3</v>
      </c>
      <c r="X30" s="101">
        <f t="shared" si="8"/>
        <v>0.38194444444444431</v>
      </c>
      <c r="Y30" s="101">
        <v>6.2499999999999995E-3</v>
      </c>
      <c r="Z30" s="101">
        <f t="shared" si="9"/>
        <v>0.38819444444444429</v>
      </c>
      <c r="AA30" s="101">
        <v>6.2499999999999995E-3</v>
      </c>
      <c r="AB30" s="101">
        <f t="shared" si="10"/>
        <v>0.39444444444444426</v>
      </c>
      <c r="AC30" s="104">
        <v>5.5555555555555558E-3</v>
      </c>
      <c r="AD30" s="104">
        <f t="shared" si="11"/>
        <v>0.3999999999999998</v>
      </c>
      <c r="AE30" s="104">
        <v>5.5555555555555558E-3</v>
      </c>
      <c r="AF30" s="101">
        <f t="shared" si="12"/>
        <v>0.40555555555555534</v>
      </c>
      <c r="AG30" s="101">
        <v>5.5555555555555558E-3</v>
      </c>
      <c r="AH30" s="101">
        <f t="shared" si="13"/>
        <v>0.41111111111111087</v>
      </c>
      <c r="AI30" s="101">
        <v>4.1666666666666666E-3</v>
      </c>
      <c r="AJ30" s="101">
        <f t="shared" si="14"/>
        <v>0.41527777777777752</v>
      </c>
      <c r="AK30" s="101">
        <v>4.1666666666666666E-3</v>
      </c>
      <c r="AL30" s="101">
        <f t="shared" si="15"/>
        <v>0.41944444444444418</v>
      </c>
      <c r="AM30" s="101">
        <v>3.472222222222222E-3</v>
      </c>
      <c r="AN30" s="101">
        <f t="shared" si="16"/>
        <v>0.42291666666666639</v>
      </c>
      <c r="AO30" s="104">
        <v>4.8611111111111112E-3</v>
      </c>
      <c r="AP30" s="101">
        <f t="shared" si="17"/>
        <v>0.42777777777777748</v>
      </c>
      <c r="AQ30" s="104">
        <v>4.8611111111111112E-3</v>
      </c>
      <c r="AR30" s="101">
        <f t="shared" si="18"/>
        <v>0.43263888888888857</v>
      </c>
      <c r="AS30" s="101">
        <v>4.1666666666666666E-3</v>
      </c>
      <c r="AT30" s="101">
        <f t="shared" si="19"/>
        <v>0.43680555555555522</v>
      </c>
      <c r="AU30" s="101">
        <v>6.9444444444444441E-3</v>
      </c>
      <c r="AV30" s="168">
        <f t="shared" si="20"/>
        <v>0.44374999999999964</v>
      </c>
      <c r="AW30" s="227">
        <v>0</v>
      </c>
      <c r="AX30" s="101">
        <f t="shared" si="21"/>
        <v>0.44374999999999964</v>
      </c>
      <c r="AY30" s="101">
        <v>0</v>
      </c>
      <c r="AZ30" s="101">
        <f t="shared" si="22"/>
        <v>0.44374999999999964</v>
      </c>
      <c r="BA30" s="101">
        <v>0</v>
      </c>
      <c r="BB30" s="101">
        <f t="shared" si="23"/>
        <v>0.44374999999999964</v>
      </c>
      <c r="BC30" s="101">
        <v>0</v>
      </c>
      <c r="BD30" s="101">
        <f t="shared" si="24"/>
        <v>0.44374999999999964</v>
      </c>
      <c r="BE30" s="101">
        <v>0</v>
      </c>
      <c r="BF30" s="101">
        <f t="shared" si="25"/>
        <v>0.44374999999999964</v>
      </c>
      <c r="BG30" s="101">
        <v>0</v>
      </c>
      <c r="BH30" s="101">
        <f t="shared" si="26"/>
        <v>0.44374999999999964</v>
      </c>
      <c r="BI30" s="101">
        <v>0</v>
      </c>
      <c r="BJ30" s="101">
        <f t="shared" si="27"/>
        <v>0.44374999999999964</v>
      </c>
      <c r="BK30" s="101">
        <v>0</v>
      </c>
      <c r="BL30" s="101">
        <f t="shared" si="28"/>
        <v>0.44374999999999964</v>
      </c>
      <c r="BM30" s="101">
        <v>0</v>
      </c>
      <c r="BN30" s="101">
        <f t="shared" si="29"/>
        <v>0.44374999999999964</v>
      </c>
      <c r="BO30" s="101">
        <v>0</v>
      </c>
      <c r="BP30" s="101">
        <f t="shared" si="30"/>
        <v>0.44374999999999964</v>
      </c>
      <c r="BQ30" s="101">
        <v>0</v>
      </c>
      <c r="BR30" s="101">
        <f t="shared" si="31"/>
        <v>0.44374999999999964</v>
      </c>
      <c r="BS30" s="101">
        <v>0</v>
      </c>
      <c r="BT30" s="101">
        <f t="shared" si="32"/>
        <v>0.44374999999999964</v>
      </c>
      <c r="BU30" s="101">
        <v>0</v>
      </c>
      <c r="BV30" s="101">
        <f t="shared" si="33"/>
        <v>0.44374999999999964</v>
      </c>
      <c r="BW30" s="227">
        <v>4.8611111111111112E-3</v>
      </c>
      <c r="BX30" s="102">
        <f t="shared" si="34"/>
        <v>0.44861111111111074</v>
      </c>
      <c r="BY30" s="891"/>
      <c r="BZ30" s="101"/>
      <c r="CA30" s="101">
        <f t="shared" si="40"/>
        <v>0.11180555555555521</v>
      </c>
      <c r="CB30" s="1">
        <f t="shared" si="41"/>
        <v>0</v>
      </c>
      <c r="CC30" s="103"/>
      <c r="CD30" s="88">
        <f t="shared" si="36"/>
        <v>160.99999999999952</v>
      </c>
      <c r="CE30" s="88">
        <f t="shared" si="37"/>
        <v>43.93</v>
      </c>
      <c r="CG30" s="33">
        <f t="shared" si="42"/>
        <v>0.11180555555555521</v>
      </c>
      <c r="CH30" s="34">
        <f t="shared" si="38"/>
        <v>160.99999999999952</v>
      </c>
      <c r="CI30" s="35">
        <f t="shared" si="43"/>
        <v>2.6833333333333251</v>
      </c>
      <c r="CK30" s="108"/>
    </row>
    <row r="31" spans="1:89" x14ac:dyDescent="0.2">
      <c r="A31" s="1242"/>
      <c r="B31" s="290">
        <v>8</v>
      </c>
      <c r="C31" s="718">
        <v>1.7361111111111112E-2</v>
      </c>
      <c r="D31" s="886">
        <f t="shared" si="39"/>
        <v>0.35416666666666663</v>
      </c>
      <c r="E31" s="887">
        <v>0</v>
      </c>
      <c r="F31" s="875"/>
      <c r="G31" s="953">
        <v>6.2499999999999995E-3</v>
      </c>
      <c r="H31" s="949">
        <f t="shared" si="0"/>
        <v>0.36041666666666661</v>
      </c>
      <c r="I31" s="889">
        <v>7.6388888888888886E-3</v>
      </c>
      <c r="J31" s="889">
        <f t="shared" si="1"/>
        <v>0.36805555555555547</v>
      </c>
      <c r="K31" s="889">
        <v>4.1666666666666666E-3</v>
      </c>
      <c r="L31" s="889">
        <f t="shared" si="2"/>
        <v>0.37222222222222212</v>
      </c>
      <c r="M31" s="889">
        <v>4.1666666666666666E-3</v>
      </c>
      <c r="N31" s="889">
        <f t="shared" si="3"/>
        <v>0.37638888888888877</v>
      </c>
      <c r="O31" s="889">
        <v>4.1666666666666666E-3</v>
      </c>
      <c r="P31" s="889">
        <f t="shared" si="4"/>
        <v>0.38055555555555542</v>
      </c>
      <c r="Q31" s="889">
        <v>3.472222222222222E-3</v>
      </c>
      <c r="R31" s="889">
        <f t="shared" si="5"/>
        <v>0.38402777777777763</v>
      </c>
      <c r="S31" s="889">
        <v>4.1666666666666666E-3</v>
      </c>
      <c r="T31" s="889">
        <f t="shared" si="6"/>
        <v>0.38819444444444429</v>
      </c>
      <c r="U31" s="889">
        <v>4.1666666666666666E-3</v>
      </c>
      <c r="V31" s="889">
        <f t="shared" si="7"/>
        <v>0.39236111111111094</v>
      </c>
      <c r="W31" s="889">
        <v>5.5555555555555558E-3</v>
      </c>
      <c r="X31" s="889">
        <f t="shared" si="8"/>
        <v>0.39791666666666647</v>
      </c>
      <c r="Y31" s="889">
        <v>6.2499999999999995E-3</v>
      </c>
      <c r="Z31" s="889">
        <f t="shared" si="9"/>
        <v>0.40416666666666645</v>
      </c>
      <c r="AA31" s="889">
        <v>6.2499999999999995E-3</v>
      </c>
      <c r="AB31" s="889">
        <f t="shared" si="10"/>
        <v>0.41041666666666643</v>
      </c>
      <c r="AC31" s="882">
        <v>5.5555555555555558E-3</v>
      </c>
      <c r="AD31" s="882">
        <f t="shared" si="11"/>
        <v>0.41597222222222197</v>
      </c>
      <c r="AE31" s="882">
        <v>5.5555555555555558E-3</v>
      </c>
      <c r="AF31" s="889">
        <f t="shared" si="12"/>
        <v>0.4215277777777775</v>
      </c>
      <c r="AG31" s="889">
        <v>5.5555555555555558E-3</v>
      </c>
      <c r="AH31" s="889">
        <f t="shared" si="13"/>
        <v>0.42708333333333304</v>
      </c>
      <c r="AI31" s="889">
        <v>4.1666666666666666E-3</v>
      </c>
      <c r="AJ31" s="889">
        <f t="shared" si="14"/>
        <v>0.43124999999999969</v>
      </c>
      <c r="AK31" s="889">
        <v>3.472222222222222E-3</v>
      </c>
      <c r="AL31" s="889">
        <f t="shared" si="15"/>
        <v>0.4347222222222219</v>
      </c>
      <c r="AM31" s="889">
        <v>3.472222222222222E-3</v>
      </c>
      <c r="AN31" s="889">
        <f t="shared" si="16"/>
        <v>0.43819444444444411</v>
      </c>
      <c r="AO31" s="882">
        <v>4.8611111111111112E-3</v>
      </c>
      <c r="AP31" s="889">
        <f t="shared" si="17"/>
        <v>0.4430555555555552</v>
      </c>
      <c r="AQ31" s="882">
        <v>4.8611111111111112E-3</v>
      </c>
      <c r="AR31" s="889">
        <f t="shared" si="18"/>
        <v>0.4479166666666663</v>
      </c>
      <c r="AS31" s="889">
        <v>4.1666666666666666E-3</v>
      </c>
      <c r="AT31" s="889">
        <f t="shared" si="19"/>
        <v>0.45208333333333295</v>
      </c>
      <c r="AU31" s="889">
        <v>6.9444444444444441E-3</v>
      </c>
      <c r="AV31" s="950">
        <f t="shared" si="20"/>
        <v>0.45902777777777737</v>
      </c>
      <c r="AW31" s="887">
        <v>0</v>
      </c>
      <c r="AX31" s="889">
        <f t="shared" si="21"/>
        <v>0.45902777777777737</v>
      </c>
      <c r="AY31" s="889">
        <v>0</v>
      </c>
      <c r="AZ31" s="889">
        <f t="shared" si="22"/>
        <v>0.45902777777777737</v>
      </c>
      <c r="BA31" s="889">
        <v>0</v>
      </c>
      <c r="BB31" s="889">
        <f t="shared" si="23"/>
        <v>0.45902777777777737</v>
      </c>
      <c r="BC31" s="889">
        <v>0</v>
      </c>
      <c r="BD31" s="889">
        <f t="shared" si="24"/>
        <v>0.45902777777777737</v>
      </c>
      <c r="BE31" s="889">
        <v>0</v>
      </c>
      <c r="BF31" s="889">
        <f t="shared" si="25"/>
        <v>0.45902777777777737</v>
      </c>
      <c r="BG31" s="889">
        <v>0</v>
      </c>
      <c r="BH31" s="889">
        <f t="shared" si="26"/>
        <v>0.45902777777777737</v>
      </c>
      <c r="BI31" s="889">
        <v>0</v>
      </c>
      <c r="BJ31" s="889">
        <f t="shared" si="27"/>
        <v>0.45902777777777737</v>
      </c>
      <c r="BK31" s="889">
        <v>0</v>
      </c>
      <c r="BL31" s="889">
        <f t="shared" si="28"/>
        <v>0.45902777777777737</v>
      </c>
      <c r="BM31" s="889">
        <v>0</v>
      </c>
      <c r="BN31" s="889">
        <f t="shared" si="29"/>
        <v>0.45902777777777737</v>
      </c>
      <c r="BO31" s="889">
        <v>0</v>
      </c>
      <c r="BP31" s="889">
        <f t="shared" si="30"/>
        <v>0.45902777777777737</v>
      </c>
      <c r="BQ31" s="889">
        <v>0</v>
      </c>
      <c r="BR31" s="889">
        <f t="shared" si="31"/>
        <v>0.45902777777777737</v>
      </c>
      <c r="BS31" s="889">
        <v>0</v>
      </c>
      <c r="BT31" s="889">
        <f t="shared" si="32"/>
        <v>0.45902777777777737</v>
      </c>
      <c r="BU31" s="889">
        <v>0</v>
      </c>
      <c r="BV31" s="889">
        <f t="shared" si="33"/>
        <v>0.45902777777777737</v>
      </c>
      <c r="BW31" s="887">
        <v>4.8611111111111112E-3</v>
      </c>
      <c r="BX31" s="883">
        <f t="shared" si="34"/>
        <v>0.46388888888888846</v>
      </c>
      <c r="BY31" s="891"/>
      <c r="BZ31" s="101"/>
      <c r="CA31" s="101">
        <f t="shared" si="40"/>
        <v>0.10972222222222183</v>
      </c>
      <c r="CB31" s="1">
        <f t="shared" si="41"/>
        <v>0</v>
      </c>
      <c r="CC31" s="103"/>
      <c r="CD31" s="88">
        <f t="shared" si="36"/>
        <v>157.99999999999943</v>
      </c>
      <c r="CE31" s="88">
        <f t="shared" si="37"/>
        <v>43.93</v>
      </c>
      <c r="CG31" s="33">
        <f t="shared" si="42"/>
        <v>0.10972222222222183</v>
      </c>
      <c r="CH31" s="34">
        <f t="shared" si="38"/>
        <v>157.99999999999943</v>
      </c>
      <c r="CI31" s="35">
        <f t="shared" si="43"/>
        <v>2.633333333333324</v>
      </c>
      <c r="CK31" s="108"/>
    </row>
    <row r="32" spans="1:89" x14ac:dyDescent="0.2">
      <c r="A32" s="1242"/>
      <c r="B32" s="290">
        <v>9</v>
      </c>
      <c r="C32" s="718">
        <v>1.7361111111111112E-2</v>
      </c>
      <c r="D32" s="886">
        <f t="shared" si="39"/>
        <v>0.37152777777777773</v>
      </c>
      <c r="E32" s="887">
        <v>0</v>
      </c>
      <c r="F32" s="875"/>
      <c r="G32" s="953">
        <v>6.2499999999999995E-3</v>
      </c>
      <c r="H32" s="949">
        <f t="shared" si="0"/>
        <v>0.37777777777777771</v>
      </c>
      <c r="I32" s="889">
        <v>7.6388888888888886E-3</v>
      </c>
      <c r="J32" s="889">
        <f t="shared" si="1"/>
        <v>0.38541666666666657</v>
      </c>
      <c r="K32" s="889">
        <v>4.1666666666666666E-3</v>
      </c>
      <c r="L32" s="889">
        <f t="shared" si="2"/>
        <v>0.38958333333333323</v>
      </c>
      <c r="M32" s="889">
        <v>4.1666666666666666E-3</v>
      </c>
      <c r="N32" s="889">
        <f t="shared" si="3"/>
        <v>0.39374999999999988</v>
      </c>
      <c r="O32" s="889">
        <v>4.1666666666666666E-3</v>
      </c>
      <c r="P32" s="889">
        <f t="shared" si="4"/>
        <v>0.39791666666666653</v>
      </c>
      <c r="Q32" s="889">
        <v>3.472222222222222E-3</v>
      </c>
      <c r="R32" s="889">
        <f t="shared" si="5"/>
        <v>0.40138888888888874</v>
      </c>
      <c r="S32" s="889">
        <v>4.1666666666666666E-3</v>
      </c>
      <c r="T32" s="889">
        <f t="shared" si="6"/>
        <v>0.40555555555555539</v>
      </c>
      <c r="U32" s="889">
        <v>4.1666666666666666E-3</v>
      </c>
      <c r="V32" s="889">
        <f t="shared" si="7"/>
        <v>0.40972222222222204</v>
      </c>
      <c r="W32" s="889">
        <v>5.5555555555555558E-3</v>
      </c>
      <c r="X32" s="889">
        <f t="shared" si="8"/>
        <v>0.41527777777777758</v>
      </c>
      <c r="Y32" s="889">
        <v>6.2499999999999995E-3</v>
      </c>
      <c r="Z32" s="889">
        <f t="shared" si="9"/>
        <v>0.42152777777777756</v>
      </c>
      <c r="AA32" s="889">
        <v>6.2499999999999995E-3</v>
      </c>
      <c r="AB32" s="889">
        <f t="shared" si="10"/>
        <v>0.42777777777777753</v>
      </c>
      <c r="AC32" s="882">
        <v>5.5555555555555558E-3</v>
      </c>
      <c r="AD32" s="882">
        <f t="shared" si="11"/>
        <v>0.43333333333333307</v>
      </c>
      <c r="AE32" s="882">
        <v>5.5555555555555558E-3</v>
      </c>
      <c r="AF32" s="889">
        <f t="shared" si="12"/>
        <v>0.43888888888888861</v>
      </c>
      <c r="AG32" s="889">
        <v>5.5555555555555558E-3</v>
      </c>
      <c r="AH32" s="889">
        <f t="shared" si="13"/>
        <v>0.44444444444444414</v>
      </c>
      <c r="AI32" s="889">
        <v>4.1666666666666666E-3</v>
      </c>
      <c r="AJ32" s="889">
        <f t="shared" si="14"/>
        <v>0.44861111111111079</v>
      </c>
      <c r="AK32" s="889">
        <v>3.472222222222222E-3</v>
      </c>
      <c r="AL32" s="889">
        <f t="shared" si="15"/>
        <v>0.452083333333333</v>
      </c>
      <c r="AM32" s="889">
        <v>3.472222222222222E-3</v>
      </c>
      <c r="AN32" s="889">
        <f t="shared" si="16"/>
        <v>0.45555555555555521</v>
      </c>
      <c r="AO32" s="882">
        <v>4.8611111111111112E-3</v>
      </c>
      <c r="AP32" s="889">
        <f t="shared" si="17"/>
        <v>0.46041666666666631</v>
      </c>
      <c r="AQ32" s="882">
        <v>4.8611111111111112E-3</v>
      </c>
      <c r="AR32" s="889">
        <f t="shared" si="18"/>
        <v>0.4652777777777774</v>
      </c>
      <c r="AS32" s="889">
        <v>4.1666666666666666E-3</v>
      </c>
      <c r="AT32" s="889">
        <f t="shared" si="19"/>
        <v>0.46944444444444405</v>
      </c>
      <c r="AU32" s="889">
        <v>6.9444444444444441E-3</v>
      </c>
      <c r="AV32" s="950">
        <f t="shared" si="20"/>
        <v>0.47638888888888847</v>
      </c>
      <c r="AW32" s="887">
        <v>0</v>
      </c>
      <c r="AX32" s="889">
        <f t="shared" si="21"/>
        <v>0.47638888888888847</v>
      </c>
      <c r="AY32" s="889">
        <v>0</v>
      </c>
      <c r="AZ32" s="889">
        <f t="shared" si="22"/>
        <v>0.47638888888888847</v>
      </c>
      <c r="BA32" s="889">
        <v>0</v>
      </c>
      <c r="BB32" s="889">
        <f t="shared" si="23"/>
        <v>0.47638888888888847</v>
      </c>
      <c r="BC32" s="889">
        <v>0</v>
      </c>
      <c r="BD32" s="889">
        <f t="shared" si="24"/>
        <v>0.47638888888888847</v>
      </c>
      <c r="BE32" s="889">
        <v>0</v>
      </c>
      <c r="BF32" s="889">
        <f t="shared" si="25"/>
        <v>0.47638888888888847</v>
      </c>
      <c r="BG32" s="889">
        <v>0</v>
      </c>
      <c r="BH32" s="889">
        <f t="shared" si="26"/>
        <v>0.47638888888888847</v>
      </c>
      <c r="BI32" s="889">
        <v>0</v>
      </c>
      <c r="BJ32" s="889">
        <f t="shared" si="27"/>
        <v>0.47638888888888847</v>
      </c>
      <c r="BK32" s="889">
        <v>0</v>
      </c>
      <c r="BL32" s="889">
        <f t="shared" si="28"/>
        <v>0.47638888888888847</v>
      </c>
      <c r="BM32" s="889">
        <v>0</v>
      </c>
      <c r="BN32" s="889">
        <f t="shared" si="29"/>
        <v>0.47638888888888847</v>
      </c>
      <c r="BO32" s="889">
        <v>0</v>
      </c>
      <c r="BP32" s="889">
        <f t="shared" si="30"/>
        <v>0.47638888888888847</v>
      </c>
      <c r="BQ32" s="889">
        <v>0</v>
      </c>
      <c r="BR32" s="889">
        <f t="shared" si="31"/>
        <v>0.47638888888888847</v>
      </c>
      <c r="BS32" s="889">
        <v>0</v>
      </c>
      <c r="BT32" s="889">
        <f t="shared" si="32"/>
        <v>0.47638888888888847</v>
      </c>
      <c r="BU32" s="889">
        <v>0</v>
      </c>
      <c r="BV32" s="889">
        <f t="shared" si="33"/>
        <v>0.47638888888888847</v>
      </c>
      <c r="BW32" s="887">
        <v>4.8611111111111112E-3</v>
      </c>
      <c r="BX32" s="883">
        <f t="shared" si="34"/>
        <v>0.48124999999999957</v>
      </c>
      <c r="BY32" s="891"/>
      <c r="BZ32" s="101"/>
      <c r="CA32" s="101">
        <f t="shared" si="40"/>
        <v>0.10972222222222183</v>
      </c>
      <c r="CB32" s="1">
        <f t="shared" si="41"/>
        <v>0</v>
      </c>
      <c r="CC32" s="103"/>
      <c r="CD32" s="88">
        <f t="shared" si="36"/>
        <v>157.99999999999943</v>
      </c>
      <c r="CE32" s="88">
        <f t="shared" si="37"/>
        <v>43.93</v>
      </c>
      <c r="CG32" s="33">
        <f t="shared" si="42"/>
        <v>0.10972222222222183</v>
      </c>
      <c r="CH32" s="34">
        <f t="shared" si="38"/>
        <v>157.99999999999943</v>
      </c>
      <c r="CI32" s="35">
        <f t="shared" si="43"/>
        <v>2.633333333333324</v>
      </c>
      <c r="CK32" s="108"/>
    </row>
    <row r="33" spans="1:89" x14ac:dyDescent="0.2">
      <c r="A33" s="1242"/>
      <c r="B33" s="290">
        <v>10</v>
      </c>
      <c r="C33" s="718">
        <v>1.7361111111111112E-2</v>
      </c>
      <c r="D33" s="886">
        <f t="shared" si="39"/>
        <v>0.38888888888888884</v>
      </c>
      <c r="E33" s="887">
        <v>0</v>
      </c>
      <c r="F33" s="875"/>
      <c r="G33" s="953">
        <v>6.2499999999999995E-3</v>
      </c>
      <c r="H33" s="949">
        <f t="shared" si="0"/>
        <v>0.39513888888888882</v>
      </c>
      <c r="I33" s="889">
        <v>7.6388888888888886E-3</v>
      </c>
      <c r="J33" s="889">
        <f t="shared" si="1"/>
        <v>0.40277777777777768</v>
      </c>
      <c r="K33" s="889">
        <v>4.1666666666666666E-3</v>
      </c>
      <c r="L33" s="889">
        <f t="shared" si="2"/>
        <v>0.40694444444444433</v>
      </c>
      <c r="M33" s="889">
        <v>4.1666666666666666E-3</v>
      </c>
      <c r="N33" s="889">
        <f t="shared" si="3"/>
        <v>0.41111111111111098</v>
      </c>
      <c r="O33" s="889">
        <v>4.1666666666666666E-3</v>
      </c>
      <c r="P33" s="889">
        <f t="shared" si="4"/>
        <v>0.41527777777777763</v>
      </c>
      <c r="Q33" s="889">
        <v>3.472222222222222E-3</v>
      </c>
      <c r="R33" s="889">
        <f t="shared" si="5"/>
        <v>0.41874999999999984</v>
      </c>
      <c r="S33" s="889">
        <v>4.1666666666666666E-3</v>
      </c>
      <c r="T33" s="889">
        <f t="shared" si="6"/>
        <v>0.4229166666666665</v>
      </c>
      <c r="U33" s="889">
        <v>4.1666666666666666E-3</v>
      </c>
      <c r="V33" s="889">
        <f t="shared" si="7"/>
        <v>0.42708333333333315</v>
      </c>
      <c r="W33" s="889">
        <v>5.5555555555555558E-3</v>
      </c>
      <c r="X33" s="889">
        <f t="shared" si="8"/>
        <v>0.43263888888888868</v>
      </c>
      <c r="Y33" s="889">
        <v>6.2499999999999995E-3</v>
      </c>
      <c r="Z33" s="889">
        <f t="shared" si="9"/>
        <v>0.43888888888888866</v>
      </c>
      <c r="AA33" s="889">
        <v>6.2499999999999995E-3</v>
      </c>
      <c r="AB33" s="889">
        <f t="shared" si="10"/>
        <v>0.44513888888888864</v>
      </c>
      <c r="AC33" s="882">
        <v>5.5555555555555558E-3</v>
      </c>
      <c r="AD33" s="882">
        <f t="shared" si="11"/>
        <v>0.45069444444444418</v>
      </c>
      <c r="AE33" s="882">
        <v>5.5555555555555558E-3</v>
      </c>
      <c r="AF33" s="889">
        <f t="shared" si="12"/>
        <v>0.45624999999999971</v>
      </c>
      <c r="AG33" s="889">
        <v>5.5555555555555558E-3</v>
      </c>
      <c r="AH33" s="889">
        <f t="shared" si="13"/>
        <v>0.46180555555555525</v>
      </c>
      <c r="AI33" s="889">
        <v>4.1666666666666666E-3</v>
      </c>
      <c r="AJ33" s="889">
        <f t="shared" si="14"/>
        <v>0.4659722222222219</v>
      </c>
      <c r="AK33" s="889">
        <v>3.472222222222222E-3</v>
      </c>
      <c r="AL33" s="889">
        <f t="shared" si="15"/>
        <v>0.46944444444444411</v>
      </c>
      <c r="AM33" s="889">
        <v>3.472222222222222E-3</v>
      </c>
      <c r="AN33" s="889">
        <f t="shared" si="16"/>
        <v>0.47291666666666632</v>
      </c>
      <c r="AO33" s="882">
        <v>4.8611111111111112E-3</v>
      </c>
      <c r="AP33" s="889">
        <f t="shared" si="17"/>
        <v>0.47777777777777741</v>
      </c>
      <c r="AQ33" s="882">
        <v>4.8611111111111112E-3</v>
      </c>
      <c r="AR33" s="889">
        <f t="shared" si="18"/>
        <v>0.48263888888888851</v>
      </c>
      <c r="AS33" s="889">
        <v>4.1666666666666666E-3</v>
      </c>
      <c r="AT33" s="889">
        <f t="shared" si="19"/>
        <v>0.48680555555555516</v>
      </c>
      <c r="AU33" s="889">
        <v>6.9444444444444441E-3</v>
      </c>
      <c r="AV33" s="950">
        <f t="shared" si="20"/>
        <v>0.49374999999999958</v>
      </c>
      <c r="AW33" s="887">
        <v>0</v>
      </c>
      <c r="AX33" s="889">
        <f t="shared" si="21"/>
        <v>0.49374999999999958</v>
      </c>
      <c r="AY33" s="889">
        <v>0</v>
      </c>
      <c r="AZ33" s="889">
        <f t="shared" si="22"/>
        <v>0.49374999999999958</v>
      </c>
      <c r="BA33" s="889">
        <v>0</v>
      </c>
      <c r="BB33" s="889">
        <f t="shared" si="23"/>
        <v>0.49374999999999958</v>
      </c>
      <c r="BC33" s="889">
        <v>0</v>
      </c>
      <c r="BD33" s="889">
        <f t="shared" si="24"/>
        <v>0.49374999999999958</v>
      </c>
      <c r="BE33" s="889">
        <v>0</v>
      </c>
      <c r="BF33" s="889">
        <f t="shared" si="25"/>
        <v>0.49374999999999958</v>
      </c>
      <c r="BG33" s="889">
        <v>0</v>
      </c>
      <c r="BH33" s="889">
        <f t="shared" si="26"/>
        <v>0.49374999999999958</v>
      </c>
      <c r="BI33" s="889">
        <v>0</v>
      </c>
      <c r="BJ33" s="889">
        <f t="shared" si="27"/>
        <v>0.49374999999999958</v>
      </c>
      <c r="BK33" s="889">
        <v>0</v>
      </c>
      <c r="BL33" s="889">
        <f t="shared" si="28"/>
        <v>0.49374999999999958</v>
      </c>
      <c r="BM33" s="889">
        <v>0</v>
      </c>
      <c r="BN33" s="889">
        <f t="shared" si="29"/>
        <v>0.49374999999999958</v>
      </c>
      <c r="BO33" s="889">
        <v>0</v>
      </c>
      <c r="BP33" s="889">
        <f t="shared" si="30"/>
        <v>0.49374999999999958</v>
      </c>
      <c r="BQ33" s="889">
        <v>0</v>
      </c>
      <c r="BR33" s="889">
        <f t="shared" si="31"/>
        <v>0.49374999999999958</v>
      </c>
      <c r="BS33" s="889">
        <v>0</v>
      </c>
      <c r="BT33" s="889">
        <f t="shared" si="32"/>
        <v>0.49374999999999958</v>
      </c>
      <c r="BU33" s="889">
        <v>0</v>
      </c>
      <c r="BV33" s="889">
        <f t="shared" si="33"/>
        <v>0.49374999999999958</v>
      </c>
      <c r="BW33" s="887">
        <v>4.8611111111111112E-3</v>
      </c>
      <c r="BX33" s="883">
        <f t="shared" si="34"/>
        <v>0.49861111111111067</v>
      </c>
      <c r="BY33" s="891"/>
      <c r="BZ33" s="101"/>
      <c r="CA33" s="101">
        <f t="shared" si="40"/>
        <v>0.10972222222222183</v>
      </c>
      <c r="CB33" s="1">
        <f t="shared" si="41"/>
        <v>0</v>
      </c>
      <c r="CC33" s="103"/>
      <c r="CD33" s="88">
        <f t="shared" si="36"/>
        <v>157.99999999999943</v>
      </c>
      <c r="CE33" s="88">
        <f t="shared" si="37"/>
        <v>43.93</v>
      </c>
      <c r="CG33" s="33">
        <f t="shared" si="42"/>
        <v>0.10972222222222183</v>
      </c>
      <c r="CH33" s="34">
        <f t="shared" si="38"/>
        <v>157.99999999999943</v>
      </c>
      <c r="CI33" s="35">
        <f t="shared" si="43"/>
        <v>2.633333333333324</v>
      </c>
      <c r="CK33" s="108"/>
    </row>
    <row r="34" spans="1:89" x14ac:dyDescent="0.2">
      <c r="A34" s="1242"/>
      <c r="B34" s="290">
        <v>11</v>
      </c>
      <c r="C34" s="718">
        <v>1.7361111111111112E-2</v>
      </c>
      <c r="D34" s="886">
        <f t="shared" si="39"/>
        <v>0.40624999999999994</v>
      </c>
      <c r="E34" s="887">
        <v>0</v>
      </c>
      <c r="F34" s="875"/>
      <c r="G34" s="953">
        <v>6.2499999999999995E-3</v>
      </c>
      <c r="H34" s="949">
        <f t="shared" si="0"/>
        <v>0.41249999999999992</v>
      </c>
      <c r="I34" s="889">
        <v>7.6388888888888886E-3</v>
      </c>
      <c r="J34" s="889">
        <f t="shared" si="1"/>
        <v>0.42013888888888878</v>
      </c>
      <c r="K34" s="889">
        <v>4.1666666666666666E-3</v>
      </c>
      <c r="L34" s="889">
        <f t="shared" si="2"/>
        <v>0.42430555555555544</v>
      </c>
      <c r="M34" s="889">
        <v>4.1666666666666666E-3</v>
      </c>
      <c r="N34" s="889">
        <f t="shared" si="3"/>
        <v>0.42847222222222209</v>
      </c>
      <c r="O34" s="889">
        <v>4.1666666666666666E-3</v>
      </c>
      <c r="P34" s="889">
        <f t="shared" si="4"/>
        <v>0.43263888888888874</v>
      </c>
      <c r="Q34" s="889">
        <v>3.472222222222222E-3</v>
      </c>
      <c r="R34" s="889">
        <f t="shared" si="5"/>
        <v>0.43611111111111095</v>
      </c>
      <c r="S34" s="889">
        <v>4.1666666666666666E-3</v>
      </c>
      <c r="T34" s="889">
        <f t="shared" si="6"/>
        <v>0.4402777777777776</v>
      </c>
      <c r="U34" s="889">
        <v>4.1666666666666666E-3</v>
      </c>
      <c r="V34" s="889">
        <f t="shared" si="7"/>
        <v>0.44444444444444425</v>
      </c>
      <c r="W34" s="889">
        <v>5.5555555555555558E-3</v>
      </c>
      <c r="X34" s="889">
        <f t="shared" si="8"/>
        <v>0.44999999999999979</v>
      </c>
      <c r="Y34" s="889">
        <v>6.2499999999999995E-3</v>
      </c>
      <c r="Z34" s="889">
        <f t="shared" si="9"/>
        <v>0.45624999999999977</v>
      </c>
      <c r="AA34" s="889">
        <v>6.2499999999999995E-3</v>
      </c>
      <c r="AB34" s="889">
        <f t="shared" si="10"/>
        <v>0.46249999999999974</v>
      </c>
      <c r="AC34" s="882">
        <v>5.5555555555555558E-3</v>
      </c>
      <c r="AD34" s="882">
        <f t="shared" si="11"/>
        <v>0.46805555555555528</v>
      </c>
      <c r="AE34" s="882">
        <v>5.5555555555555558E-3</v>
      </c>
      <c r="AF34" s="889">
        <f t="shared" si="12"/>
        <v>0.47361111111111082</v>
      </c>
      <c r="AG34" s="889">
        <v>5.5555555555555558E-3</v>
      </c>
      <c r="AH34" s="889">
        <f t="shared" si="13"/>
        <v>0.47916666666666635</v>
      </c>
      <c r="AI34" s="889">
        <v>4.1666666666666666E-3</v>
      </c>
      <c r="AJ34" s="889">
        <f t="shared" si="14"/>
        <v>0.483333333333333</v>
      </c>
      <c r="AK34" s="889">
        <v>3.472222222222222E-3</v>
      </c>
      <c r="AL34" s="889">
        <f t="shared" si="15"/>
        <v>0.48680555555555521</v>
      </c>
      <c r="AM34" s="889">
        <v>3.472222222222222E-3</v>
      </c>
      <c r="AN34" s="889">
        <f t="shared" si="16"/>
        <v>0.49027777777777742</v>
      </c>
      <c r="AO34" s="882">
        <v>4.8611111111111112E-3</v>
      </c>
      <c r="AP34" s="889">
        <f t="shared" si="17"/>
        <v>0.49513888888888852</v>
      </c>
      <c r="AQ34" s="882">
        <v>4.8611111111111112E-3</v>
      </c>
      <c r="AR34" s="889">
        <f t="shared" si="18"/>
        <v>0.49999999999999961</v>
      </c>
      <c r="AS34" s="889">
        <v>4.1666666666666666E-3</v>
      </c>
      <c r="AT34" s="889">
        <f t="shared" si="19"/>
        <v>0.50416666666666632</v>
      </c>
      <c r="AU34" s="889">
        <v>6.9444444444444441E-3</v>
      </c>
      <c r="AV34" s="950">
        <f t="shared" si="20"/>
        <v>0.51111111111111074</v>
      </c>
      <c r="AW34" s="887">
        <v>0</v>
      </c>
      <c r="AX34" s="889">
        <f t="shared" si="21"/>
        <v>0.51111111111111074</v>
      </c>
      <c r="AY34" s="889">
        <v>0</v>
      </c>
      <c r="AZ34" s="889">
        <f t="shared" si="22"/>
        <v>0.51111111111111074</v>
      </c>
      <c r="BA34" s="889">
        <v>0</v>
      </c>
      <c r="BB34" s="889">
        <f t="shared" si="23"/>
        <v>0.51111111111111074</v>
      </c>
      <c r="BC34" s="889">
        <v>0</v>
      </c>
      <c r="BD34" s="889">
        <f t="shared" si="24"/>
        <v>0.51111111111111074</v>
      </c>
      <c r="BE34" s="889">
        <v>0</v>
      </c>
      <c r="BF34" s="889">
        <f t="shared" si="25"/>
        <v>0.51111111111111074</v>
      </c>
      <c r="BG34" s="889">
        <v>0</v>
      </c>
      <c r="BH34" s="889">
        <f t="shared" si="26"/>
        <v>0.51111111111111074</v>
      </c>
      <c r="BI34" s="889">
        <v>0</v>
      </c>
      <c r="BJ34" s="889">
        <f t="shared" si="27"/>
        <v>0.51111111111111074</v>
      </c>
      <c r="BK34" s="889">
        <v>0</v>
      </c>
      <c r="BL34" s="889">
        <f t="shared" si="28"/>
        <v>0.51111111111111074</v>
      </c>
      <c r="BM34" s="889">
        <v>0</v>
      </c>
      <c r="BN34" s="889">
        <f t="shared" si="29"/>
        <v>0.51111111111111074</v>
      </c>
      <c r="BO34" s="889">
        <v>0</v>
      </c>
      <c r="BP34" s="889">
        <f t="shared" si="30"/>
        <v>0.51111111111111074</v>
      </c>
      <c r="BQ34" s="889">
        <v>0</v>
      </c>
      <c r="BR34" s="889">
        <f t="shared" si="31"/>
        <v>0.51111111111111074</v>
      </c>
      <c r="BS34" s="889">
        <v>0</v>
      </c>
      <c r="BT34" s="889">
        <f t="shared" si="32"/>
        <v>0.51111111111111074</v>
      </c>
      <c r="BU34" s="889">
        <v>0</v>
      </c>
      <c r="BV34" s="889">
        <f t="shared" si="33"/>
        <v>0.51111111111111074</v>
      </c>
      <c r="BW34" s="887">
        <v>4.8611111111111112E-3</v>
      </c>
      <c r="BX34" s="883">
        <f t="shared" si="34"/>
        <v>0.51597222222222183</v>
      </c>
      <c r="BY34" s="891"/>
      <c r="BZ34" s="101"/>
      <c r="CA34" s="101">
        <f t="shared" si="40"/>
        <v>0.10972222222222189</v>
      </c>
      <c r="CB34" s="1">
        <f t="shared" si="41"/>
        <v>0</v>
      </c>
      <c r="CC34" s="103"/>
      <c r="CD34" s="88">
        <f t="shared" si="36"/>
        <v>157.99999999999952</v>
      </c>
      <c r="CE34" s="88">
        <f t="shared" si="37"/>
        <v>43.93</v>
      </c>
      <c r="CG34" s="33">
        <f t="shared" si="42"/>
        <v>0.10972222222222189</v>
      </c>
      <c r="CH34" s="34">
        <f t="shared" si="38"/>
        <v>157.99999999999952</v>
      </c>
      <c r="CI34" s="35">
        <f t="shared" si="43"/>
        <v>2.6333333333333253</v>
      </c>
      <c r="CJ34" s="108"/>
    </row>
    <row r="35" spans="1:89" x14ac:dyDescent="0.2">
      <c r="A35" s="1242"/>
      <c r="B35" s="290">
        <v>12</v>
      </c>
      <c r="C35" s="718">
        <v>1.7361111111111112E-2</v>
      </c>
      <c r="D35" s="886">
        <f t="shared" si="39"/>
        <v>0.42361111111111105</v>
      </c>
      <c r="E35" s="887">
        <v>0</v>
      </c>
      <c r="F35" s="875"/>
      <c r="G35" s="953">
        <v>6.2499999999999995E-3</v>
      </c>
      <c r="H35" s="949">
        <f t="shared" si="0"/>
        <v>0.42986111111111103</v>
      </c>
      <c r="I35" s="889">
        <v>7.6388888888888886E-3</v>
      </c>
      <c r="J35" s="889">
        <f t="shared" si="1"/>
        <v>0.43749999999999989</v>
      </c>
      <c r="K35" s="889">
        <v>4.1666666666666666E-3</v>
      </c>
      <c r="L35" s="889">
        <f t="shared" si="2"/>
        <v>0.44166666666666654</v>
      </c>
      <c r="M35" s="889">
        <v>4.1666666666666666E-3</v>
      </c>
      <c r="N35" s="889">
        <f t="shared" si="3"/>
        <v>0.44583333333333319</v>
      </c>
      <c r="O35" s="889">
        <v>4.1666666666666666E-3</v>
      </c>
      <c r="P35" s="889">
        <f t="shared" si="4"/>
        <v>0.44999999999999984</v>
      </c>
      <c r="Q35" s="889">
        <v>3.472222222222222E-3</v>
      </c>
      <c r="R35" s="889">
        <f t="shared" si="5"/>
        <v>0.45347222222222205</v>
      </c>
      <c r="S35" s="889">
        <v>4.1666666666666666E-3</v>
      </c>
      <c r="T35" s="889">
        <f t="shared" si="6"/>
        <v>0.45763888888888871</v>
      </c>
      <c r="U35" s="889">
        <v>4.1666666666666666E-3</v>
      </c>
      <c r="V35" s="889">
        <f t="shared" si="7"/>
        <v>0.46180555555555536</v>
      </c>
      <c r="W35" s="889">
        <v>5.5555555555555558E-3</v>
      </c>
      <c r="X35" s="889">
        <f t="shared" si="8"/>
        <v>0.46736111111111089</v>
      </c>
      <c r="Y35" s="889">
        <v>6.2499999999999995E-3</v>
      </c>
      <c r="Z35" s="889">
        <f t="shared" si="9"/>
        <v>0.47361111111111087</v>
      </c>
      <c r="AA35" s="889">
        <v>6.2499999999999995E-3</v>
      </c>
      <c r="AB35" s="889">
        <f t="shared" si="10"/>
        <v>0.47986111111111085</v>
      </c>
      <c r="AC35" s="882">
        <v>5.5555555555555558E-3</v>
      </c>
      <c r="AD35" s="882">
        <f t="shared" si="11"/>
        <v>0.48541666666666639</v>
      </c>
      <c r="AE35" s="882">
        <v>5.5555555555555558E-3</v>
      </c>
      <c r="AF35" s="889">
        <f t="shared" si="12"/>
        <v>0.49097222222222192</v>
      </c>
      <c r="AG35" s="889">
        <v>5.5555555555555558E-3</v>
      </c>
      <c r="AH35" s="889">
        <f t="shared" si="13"/>
        <v>0.49652777777777746</v>
      </c>
      <c r="AI35" s="889">
        <v>4.1666666666666666E-3</v>
      </c>
      <c r="AJ35" s="889">
        <f t="shared" si="14"/>
        <v>0.50069444444444411</v>
      </c>
      <c r="AK35" s="889">
        <v>3.472222222222222E-3</v>
      </c>
      <c r="AL35" s="889">
        <f t="shared" si="15"/>
        <v>0.50416666666666632</v>
      </c>
      <c r="AM35" s="889">
        <v>3.472222222222222E-3</v>
      </c>
      <c r="AN35" s="889">
        <f t="shared" si="16"/>
        <v>0.50763888888888853</v>
      </c>
      <c r="AO35" s="882">
        <v>4.8611111111111112E-3</v>
      </c>
      <c r="AP35" s="889">
        <f t="shared" si="17"/>
        <v>0.51249999999999962</v>
      </c>
      <c r="AQ35" s="882">
        <v>4.8611111111111112E-3</v>
      </c>
      <c r="AR35" s="889">
        <f t="shared" si="18"/>
        <v>0.51736111111111072</v>
      </c>
      <c r="AS35" s="889">
        <v>4.1666666666666666E-3</v>
      </c>
      <c r="AT35" s="889">
        <f t="shared" si="19"/>
        <v>0.52152777777777737</v>
      </c>
      <c r="AU35" s="889">
        <v>6.9444444444444441E-3</v>
      </c>
      <c r="AV35" s="950">
        <f t="shared" si="20"/>
        <v>0.52847222222222179</v>
      </c>
      <c r="AW35" s="887">
        <v>0</v>
      </c>
      <c r="AX35" s="889">
        <f t="shared" si="21"/>
        <v>0.52847222222222179</v>
      </c>
      <c r="AY35" s="889">
        <v>0</v>
      </c>
      <c r="AZ35" s="889">
        <f t="shared" si="22"/>
        <v>0.52847222222222179</v>
      </c>
      <c r="BA35" s="889">
        <v>0</v>
      </c>
      <c r="BB35" s="889">
        <f t="shared" si="23"/>
        <v>0.52847222222222179</v>
      </c>
      <c r="BC35" s="889">
        <v>0</v>
      </c>
      <c r="BD35" s="889">
        <f t="shared" si="24"/>
        <v>0.52847222222222179</v>
      </c>
      <c r="BE35" s="889">
        <v>0</v>
      </c>
      <c r="BF35" s="889">
        <f t="shared" si="25"/>
        <v>0.52847222222222179</v>
      </c>
      <c r="BG35" s="889">
        <v>0</v>
      </c>
      <c r="BH35" s="889">
        <f t="shared" si="26"/>
        <v>0.52847222222222179</v>
      </c>
      <c r="BI35" s="889">
        <v>0</v>
      </c>
      <c r="BJ35" s="889">
        <f t="shared" si="27"/>
        <v>0.52847222222222179</v>
      </c>
      <c r="BK35" s="889">
        <v>0</v>
      </c>
      <c r="BL35" s="889">
        <f t="shared" si="28"/>
        <v>0.52847222222222179</v>
      </c>
      <c r="BM35" s="889">
        <v>0</v>
      </c>
      <c r="BN35" s="889">
        <f t="shared" si="29"/>
        <v>0.52847222222222179</v>
      </c>
      <c r="BO35" s="889">
        <v>0</v>
      </c>
      <c r="BP35" s="889">
        <f t="shared" si="30"/>
        <v>0.52847222222222179</v>
      </c>
      <c r="BQ35" s="889">
        <v>0</v>
      </c>
      <c r="BR35" s="889">
        <f t="shared" si="31"/>
        <v>0.52847222222222179</v>
      </c>
      <c r="BS35" s="889">
        <v>0</v>
      </c>
      <c r="BT35" s="889">
        <f t="shared" si="32"/>
        <v>0.52847222222222179</v>
      </c>
      <c r="BU35" s="889">
        <v>0</v>
      </c>
      <c r="BV35" s="889">
        <f t="shared" si="33"/>
        <v>0.52847222222222179</v>
      </c>
      <c r="BW35" s="887">
        <v>4.8611111111111112E-3</v>
      </c>
      <c r="BX35" s="883">
        <f t="shared" si="34"/>
        <v>0.53333333333333288</v>
      </c>
      <c r="BY35" s="891"/>
      <c r="BZ35" s="101"/>
      <c r="CA35" s="101">
        <f t="shared" si="40"/>
        <v>0.10972222222222183</v>
      </c>
      <c r="CB35" s="1">
        <f t="shared" si="41"/>
        <v>0</v>
      </c>
      <c r="CC35" s="103"/>
      <c r="CD35" s="88">
        <f t="shared" si="36"/>
        <v>157.99999999999943</v>
      </c>
      <c r="CE35" s="88">
        <f t="shared" si="37"/>
        <v>43.93</v>
      </c>
      <c r="CG35" s="33">
        <f t="shared" si="42"/>
        <v>0.10972222222222183</v>
      </c>
      <c r="CH35" s="34">
        <f t="shared" si="38"/>
        <v>157.99999999999943</v>
      </c>
      <c r="CI35" s="35">
        <f t="shared" si="43"/>
        <v>2.633333333333324</v>
      </c>
      <c r="CJ35" s="108"/>
    </row>
    <row r="36" spans="1:89" x14ac:dyDescent="0.2">
      <c r="A36" s="1242"/>
      <c r="B36" s="290">
        <v>13</v>
      </c>
      <c r="C36" s="718">
        <v>1.7361111111111112E-2</v>
      </c>
      <c r="D36" s="13">
        <f t="shared" si="39"/>
        <v>0.44097222222222215</v>
      </c>
      <c r="E36" s="227">
        <v>0</v>
      </c>
      <c r="G36" s="221">
        <v>6.2499999999999995E-3</v>
      </c>
      <c r="H36" s="220">
        <f t="shared" si="0"/>
        <v>0.44722222222222213</v>
      </c>
      <c r="I36" s="101">
        <v>8.3333333333333332E-3</v>
      </c>
      <c r="J36" s="101">
        <f t="shared" si="1"/>
        <v>0.45555555555555549</v>
      </c>
      <c r="K36" s="101">
        <v>4.1666666666666666E-3</v>
      </c>
      <c r="L36" s="101">
        <f t="shared" si="2"/>
        <v>0.45972222222222214</v>
      </c>
      <c r="M36" s="101">
        <v>4.1666666666666666E-3</v>
      </c>
      <c r="N36" s="101">
        <f t="shared" si="3"/>
        <v>0.4638888888888888</v>
      </c>
      <c r="O36" s="101">
        <v>4.1666666666666666E-3</v>
      </c>
      <c r="P36" s="101">
        <f t="shared" si="4"/>
        <v>0.46805555555555545</v>
      </c>
      <c r="Q36" s="101">
        <v>4.1666666666666666E-3</v>
      </c>
      <c r="R36" s="101">
        <f t="shared" si="5"/>
        <v>0.4722222222222221</v>
      </c>
      <c r="S36" s="101">
        <v>4.1666666666666666E-3</v>
      </c>
      <c r="T36" s="101">
        <f t="shared" si="6"/>
        <v>0.47638888888888875</v>
      </c>
      <c r="U36" s="101">
        <v>4.1666666666666666E-3</v>
      </c>
      <c r="V36" s="101">
        <f t="shared" si="7"/>
        <v>0.4805555555555554</v>
      </c>
      <c r="W36" s="101">
        <v>5.5555555555555558E-3</v>
      </c>
      <c r="X36" s="101">
        <f t="shared" si="8"/>
        <v>0.48611111111111094</v>
      </c>
      <c r="Y36" s="101">
        <v>6.2499999999999995E-3</v>
      </c>
      <c r="Z36" s="101">
        <f t="shared" si="9"/>
        <v>0.49236111111111092</v>
      </c>
      <c r="AA36" s="101">
        <v>6.2499999999999995E-3</v>
      </c>
      <c r="AB36" s="101">
        <f t="shared" si="10"/>
        <v>0.49861111111111089</v>
      </c>
      <c r="AC36" s="104">
        <v>5.5555555555555558E-3</v>
      </c>
      <c r="AD36" s="104">
        <f t="shared" si="11"/>
        <v>0.50416666666666643</v>
      </c>
      <c r="AE36" s="104">
        <v>5.5555555555555558E-3</v>
      </c>
      <c r="AF36" s="101">
        <f t="shared" si="12"/>
        <v>0.50972222222222197</v>
      </c>
      <c r="AG36" s="101">
        <v>5.5555555555555558E-3</v>
      </c>
      <c r="AH36" s="101">
        <f t="shared" si="13"/>
        <v>0.5152777777777775</v>
      </c>
      <c r="AI36" s="101">
        <v>4.1666666666666666E-3</v>
      </c>
      <c r="AJ36" s="101">
        <f t="shared" si="14"/>
        <v>0.51944444444444415</v>
      </c>
      <c r="AK36" s="101">
        <v>4.1666666666666666E-3</v>
      </c>
      <c r="AL36" s="101">
        <f t="shared" si="15"/>
        <v>0.52361111111111081</v>
      </c>
      <c r="AM36" s="101">
        <v>3.472222222222222E-3</v>
      </c>
      <c r="AN36" s="101">
        <f t="shared" si="16"/>
        <v>0.52708333333333302</v>
      </c>
      <c r="AO36" s="104">
        <v>4.8611111111111112E-3</v>
      </c>
      <c r="AP36" s="101">
        <f t="shared" si="17"/>
        <v>0.53194444444444411</v>
      </c>
      <c r="AQ36" s="104">
        <v>4.8611111111111112E-3</v>
      </c>
      <c r="AR36" s="101">
        <f t="shared" si="18"/>
        <v>0.5368055555555552</v>
      </c>
      <c r="AS36" s="101">
        <v>4.1666666666666666E-3</v>
      </c>
      <c r="AT36" s="101">
        <f t="shared" si="19"/>
        <v>0.54097222222222185</v>
      </c>
      <c r="AU36" s="101">
        <v>6.9444444444444441E-3</v>
      </c>
      <c r="AV36" s="168">
        <f t="shared" si="20"/>
        <v>0.54791666666666627</v>
      </c>
      <c r="AW36" s="227">
        <v>0</v>
      </c>
      <c r="AX36" s="101">
        <f t="shared" si="21"/>
        <v>0.54791666666666627</v>
      </c>
      <c r="AY36" s="101">
        <v>0</v>
      </c>
      <c r="AZ36" s="101">
        <f t="shared" si="22"/>
        <v>0.54791666666666627</v>
      </c>
      <c r="BA36" s="101">
        <v>0</v>
      </c>
      <c r="BB36" s="101">
        <f t="shared" si="23"/>
        <v>0.54791666666666627</v>
      </c>
      <c r="BC36" s="101">
        <v>0</v>
      </c>
      <c r="BD36" s="101">
        <f t="shared" si="24"/>
        <v>0.54791666666666627</v>
      </c>
      <c r="BE36" s="101">
        <v>0</v>
      </c>
      <c r="BF36" s="101">
        <f t="shared" si="25"/>
        <v>0.54791666666666627</v>
      </c>
      <c r="BG36" s="101">
        <v>0</v>
      </c>
      <c r="BH36" s="101">
        <f t="shared" si="26"/>
        <v>0.54791666666666627</v>
      </c>
      <c r="BI36" s="101">
        <v>0</v>
      </c>
      <c r="BJ36" s="101">
        <f t="shared" si="27"/>
        <v>0.54791666666666627</v>
      </c>
      <c r="BK36" s="101">
        <v>0</v>
      </c>
      <c r="BL36" s="101">
        <f t="shared" si="28"/>
        <v>0.54791666666666627</v>
      </c>
      <c r="BM36" s="101">
        <v>0</v>
      </c>
      <c r="BN36" s="101">
        <f t="shared" si="29"/>
        <v>0.54791666666666627</v>
      </c>
      <c r="BO36" s="101">
        <v>0</v>
      </c>
      <c r="BP36" s="101">
        <f t="shared" si="30"/>
        <v>0.54791666666666627</v>
      </c>
      <c r="BQ36" s="101">
        <v>0</v>
      </c>
      <c r="BR36" s="101">
        <f t="shared" si="31"/>
        <v>0.54791666666666627</v>
      </c>
      <c r="BS36" s="101">
        <v>0</v>
      </c>
      <c r="BT36" s="101">
        <f t="shared" si="32"/>
        <v>0.54791666666666627</v>
      </c>
      <c r="BU36" s="101">
        <v>0</v>
      </c>
      <c r="BV36" s="101">
        <f t="shared" si="33"/>
        <v>0.54791666666666627</v>
      </c>
      <c r="BW36" s="227">
        <v>4.8611111111111112E-3</v>
      </c>
      <c r="BX36" s="102">
        <f t="shared" si="34"/>
        <v>0.55277777777777737</v>
      </c>
      <c r="BY36" s="891"/>
      <c r="BZ36" s="101"/>
      <c r="CA36" s="101">
        <f t="shared" si="40"/>
        <v>0.11180555555555521</v>
      </c>
      <c r="CB36" s="1">
        <f t="shared" si="41"/>
        <v>0</v>
      </c>
      <c r="CC36" s="103"/>
      <c r="CD36" s="88">
        <f t="shared" si="36"/>
        <v>160.99999999999952</v>
      </c>
      <c r="CE36" s="88">
        <f t="shared" si="37"/>
        <v>43.93</v>
      </c>
      <c r="CG36" s="33">
        <f t="shared" si="42"/>
        <v>0.11180555555555521</v>
      </c>
      <c r="CH36" s="34">
        <f t="shared" si="38"/>
        <v>160.99999999999952</v>
      </c>
      <c r="CI36" s="35">
        <f t="shared" si="43"/>
        <v>2.6833333333333251</v>
      </c>
      <c r="CJ36" s="108"/>
    </row>
    <row r="37" spans="1:89" x14ac:dyDescent="0.2">
      <c r="A37" s="1242"/>
      <c r="B37" s="290">
        <v>14</v>
      </c>
      <c r="C37" s="718">
        <v>1.7361111111111112E-2</v>
      </c>
      <c r="D37" s="13">
        <f t="shared" si="39"/>
        <v>0.45833333333333326</v>
      </c>
      <c r="E37" s="227">
        <v>0</v>
      </c>
      <c r="G37" s="221">
        <v>6.2499999999999995E-3</v>
      </c>
      <c r="H37" s="220">
        <f t="shared" si="0"/>
        <v>0.46458333333333324</v>
      </c>
      <c r="I37" s="101">
        <v>8.3333333333333332E-3</v>
      </c>
      <c r="J37" s="101">
        <f t="shared" si="1"/>
        <v>0.4729166666666666</v>
      </c>
      <c r="K37" s="101">
        <v>4.1666666666666666E-3</v>
      </c>
      <c r="L37" s="101">
        <f t="shared" si="2"/>
        <v>0.47708333333333325</v>
      </c>
      <c r="M37" s="101">
        <v>4.1666666666666666E-3</v>
      </c>
      <c r="N37" s="101">
        <f t="shared" si="3"/>
        <v>0.4812499999999999</v>
      </c>
      <c r="O37" s="101">
        <v>4.1666666666666666E-3</v>
      </c>
      <c r="P37" s="101">
        <f t="shared" si="4"/>
        <v>0.48541666666666655</v>
      </c>
      <c r="Q37" s="101">
        <v>4.1666666666666666E-3</v>
      </c>
      <c r="R37" s="101">
        <f t="shared" si="5"/>
        <v>0.4895833333333332</v>
      </c>
      <c r="S37" s="101">
        <v>4.1666666666666666E-3</v>
      </c>
      <c r="T37" s="101">
        <f t="shared" si="6"/>
        <v>0.49374999999999986</v>
      </c>
      <c r="U37" s="101">
        <v>4.1666666666666666E-3</v>
      </c>
      <c r="V37" s="101">
        <f t="shared" si="7"/>
        <v>0.49791666666666651</v>
      </c>
      <c r="W37" s="101">
        <v>5.5555555555555558E-3</v>
      </c>
      <c r="X37" s="101">
        <f t="shared" si="8"/>
        <v>0.5034722222222221</v>
      </c>
      <c r="Y37" s="101">
        <v>6.2499999999999995E-3</v>
      </c>
      <c r="Z37" s="101">
        <f t="shared" si="9"/>
        <v>0.50972222222222208</v>
      </c>
      <c r="AA37" s="101">
        <v>6.2499999999999995E-3</v>
      </c>
      <c r="AB37" s="101">
        <f t="shared" si="10"/>
        <v>0.51597222222222205</v>
      </c>
      <c r="AC37" s="104">
        <v>5.5555555555555558E-3</v>
      </c>
      <c r="AD37" s="104">
        <f t="shared" si="11"/>
        <v>0.52152777777777759</v>
      </c>
      <c r="AE37" s="104">
        <v>5.5555555555555558E-3</v>
      </c>
      <c r="AF37" s="101">
        <f t="shared" si="12"/>
        <v>0.52708333333333313</v>
      </c>
      <c r="AG37" s="101">
        <v>5.5555555555555558E-3</v>
      </c>
      <c r="AH37" s="101">
        <f t="shared" si="13"/>
        <v>0.53263888888888866</v>
      </c>
      <c r="AI37" s="101">
        <v>4.1666666666666666E-3</v>
      </c>
      <c r="AJ37" s="101">
        <f t="shared" si="14"/>
        <v>0.53680555555555531</v>
      </c>
      <c r="AK37" s="101">
        <v>4.1666666666666666E-3</v>
      </c>
      <c r="AL37" s="101">
        <f t="shared" si="15"/>
        <v>0.54097222222222197</v>
      </c>
      <c r="AM37" s="101">
        <v>3.472222222222222E-3</v>
      </c>
      <c r="AN37" s="101">
        <f t="shared" si="16"/>
        <v>0.54444444444444418</v>
      </c>
      <c r="AO37" s="104">
        <v>4.8611111111111112E-3</v>
      </c>
      <c r="AP37" s="101">
        <f t="shared" si="17"/>
        <v>0.54930555555555527</v>
      </c>
      <c r="AQ37" s="104">
        <v>4.8611111111111112E-3</v>
      </c>
      <c r="AR37" s="101">
        <f t="shared" si="18"/>
        <v>0.55416666666666636</v>
      </c>
      <c r="AS37" s="101">
        <v>4.1666666666666666E-3</v>
      </c>
      <c r="AT37" s="101">
        <f t="shared" si="19"/>
        <v>0.55833333333333302</v>
      </c>
      <c r="AU37" s="101">
        <v>6.9444444444444441E-3</v>
      </c>
      <c r="AV37" s="168">
        <f t="shared" si="20"/>
        <v>0.56527777777777743</v>
      </c>
      <c r="AW37" s="227">
        <v>0</v>
      </c>
      <c r="AX37" s="101">
        <f t="shared" si="21"/>
        <v>0.56527777777777743</v>
      </c>
      <c r="AY37" s="101">
        <v>0</v>
      </c>
      <c r="AZ37" s="101">
        <f t="shared" si="22"/>
        <v>0.56527777777777743</v>
      </c>
      <c r="BA37" s="101">
        <v>0</v>
      </c>
      <c r="BB37" s="101">
        <f t="shared" si="23"/>
        <v>0.56527777777777743</v>
      </c>
      <c r="BC37" s="101">
        <v>0</v>
      </c>
      <c r="BD37" s="101">
        <f t="shared" si="24"/>
        <v>0.56527777777777743</v>
      </c>
      <c r="BE37" s="101">
        <v>0</v>
      </c>
      <c r="BF37" s="101">
        <f t="shared" si="25"/>
        <v>0.56527777777777743</v>
      </c>
      <c r="BG37" s="101">
        <v>0</v>
      </c>
      <c r="BH37" s="101">
        <f t="shared" si="26"/>
        <v>0.56527777777777743</v>
      </c>
      <c r="BI37" s="101">
        <v>0</v>
      </c>
      <c r="BJ37" s="101">
        <f t="shared" si="27"/>
        <v>0.56527777777777743</v>
      </c>
      <c r="BK37" s="101">
        <v>0</v>
      </c>
      <c r="BL37" s="101">
        <f t="shared" si="28"/>
        <v>0.56527777777777743</v>
      </c>
      <c r="BM37" s="101">
        <v>0</v>
      </c>
      <c r="BN37" s="101">
        <f t="shared" si="29"/>
        <v>0.56527777777777743</v>
      </c>
      <c r="BO37" s="101">
        <v>0</v>
      </c>
      <c r="BP37" s="101">
        <f t="shared" si="30"/>
        <v>0.56527777777777743</v>
      </c>
      <c r="BQ37" s="101">
        <v>0</v>
      </c>
      <c r="BR37" s="101">
        <f t="shared" si="31"/>
        <v>0.56527777777777743</v>
      </c>
      <c r="BS37" s="101">
        <v>0</v>
      </c>
      <c r="BT37" s="101">
        <f t="shared" si="32"/>
        <v>0.56527777777777743</v>
      </c>
      <c r="BU37" s="101">
        <v>0</v>
      </c>
      <c r="BV37" s="101">
        <f t="shared" si="33"/>
        <v>0.56527777777777743</v>
      </c>
      <c r="BW37" s="227">
        <v>4.8611111111111112E-3</v>
      </c>
      <c r="BX37" s="102">
        <f t="shared" si="34"/>
        <v>0.57013888888888853</v>
      </c>
      <c r="BY37" s="891"/>
      <c r="BZ37" s="101"/>
      <c r="CA37" s="101">
        <f t="shared" si="40"/>
        <v>0.11180555555555527</v>
      </c>
      <c r="CB37" s="1">
        <f t="shared" si="41"/>
        <v>0</v>
      </c>
      <c r="CC37" s="103"/>
      <c r="CD37" s="88">
        <f t="shared" si="36"/>
        <v>160.9999999999996</v>
      </c>
      <c r="CE37" s="88">
        <f t="shared" si="37"/>
        <v>43.93</v>
      </c>
      <c r="CG37" s="33">
        <f t="shared" si="42"/>
        <v>0.11180555555555527</v>
      </c>
      <c r="CH37" s="34">
        <f t="shared" si="38"/>
        <v>160.9999999999996</v>
      </c>
      <c r="CI37" s="35">
        <f t="shared" si="43"/>
        <v>2.6833333333333269</v>
      </c>
      <c r="CJ37" s="108"/>
    </row>
    <row r="38" spans="1:89" x14ac:dyDescent="0.2">
      <c r="A38" s="1242"/>
      <c r="B38" s="290">
        <v>15</v>
      </c>
      <c r="C38" s="718">
        <v>1.7361111111111112E-2</v>
      </c>
      <c r="D38" s="13">
        <f t="shared" si="39"/>
        <v>0.47569444444444436</v>
      </c>
      <c r="E38" s="227">
        <v>0</v>
      </c>
      <c r="G38" s="221">
        <v>6.2499999999999995E-3</v>
      </c>
      <c r="H38" s="220">
        <f t="shared" si="0"/>
        <v>0.48194444444444434</v>
      </c>
      <c r="I38" s="101">
        <v>8.3333333333333332E-3</v>
      </c>
      <c r="J38" s="101">
        <f t="shared" si="1"/>
        <v>0.4902777777777777</v>
      </c>
      <c r="K38" s="101">
        <v>4.1666666666666666E-3</v>
      </c>
      <c r="L38" s="101">
        <f t="shared" si="2"/>
        <v>0.49444444444444435</v>
      </c>
      <c r="M38" s="101">
        <v>4.1666666666666666E-3</v>
      </c>
      <c r="N38" s="101">
        <f t="shared" si="3"/>
        <v>0.49861111111111101</v>
      </c>
      <c r="O38" s="101">
        <v>4.1666666666666666E-3</v>
      </c>
      <c r="P38" s="101">
        <f t="shared" si="4"/>
        <v>0.50277777777777766</v>
      </c>
      <c r="Q38" s="101">
        <v>4.1666666666666666E-3</v>
      </c>
      <c r="R38" s="101">
        <f t="shared" si="5"/>
        <v>0.50694444444444431</v>
      </c>
      <c r="S38" s="101">
        <v>4.1666666666666666E-3</v>
      </c>
      <c r="T38" s="101">
        <f t="shared" si="6"/>
        <v>0.51111111111111096</v>
      </c>
      <c r="U38" s="101">
        <v>4.1666666666666666E-3</v>
      </c>
      <c r="V38" s="101">
        <f t="shared" si="7"/>
        <v>0.51527777777777761</v>
      </c>
      <c r="W38" s="101">
        <v>5.5555555555555558E-3</v>
      </c>
      <c r="X38" s="101">
        <f t="shared" si="8"/>
        <v>0.52083333333333315</v>
      </c>
      <c r="Y38" s="101">
        <v>6.2499999999999995E-3</v>
      </c>
      <c r="Z38" s="101">
        <f t="shared" si="9"/>
        <v>0.52708333333333313</v>
      </c>
      <c r="AA38" s="101">
        <v>6.2499999999999995E-3</v>
      </c>
      <c r="AB38" s="101">
        <f t="shared" si="10"/>
        <v>0.5333333333333331</v>
      </c>
      <c r="AC38" s="104">
        <v>5.5555555555555558E-3</v>
      </c>
      <c r="AD38" s="104">
        <f t="shared" si="11"/>
        <v>0.53888888888888864</v>
      </c>
      <c r="AE38" s="104">
        <v>5.5555555555555558E-3</v>
      </c>
      <c r="AF38" s="101">
        <f t="shared" si="12"/>
        <v>0.54444444444444418</v>
      </c>
      <c r="AG38" s="101">
        <v>5.5555555555555558E-3</v>
      </c>
      <c r="AH38" s="101">
        <f t="shared" si="13"/>
        <v>0.54999999999999971</v>
      </c>
      <c r="AI38" s="101">
        <v>4.1666666666666666E-3</v>
      </c>
      <c r="AJ38" s="101">
        <f t="shared" si="14"/>
        <v>0.55416666666666636</v>
      </c>
      <c r="AK38" s="101">
        <v>4.1666666666666666E-3</v>
      </c>
      <c r="AL38" s="101">
        <f t="shared" si="15"/>
        <v>0.55833333333333302</v>
      </c>
      <c r="AM38" s="101">
        <v>3.472222222222222E-3</v>
      </c>
      <c r="AN38" s="101">
        <f t="shared" si="16"/>
        <v>0.56180555555555522</v>
      </c>
      <c r="AO38" s="104">
        <v>4.8611111111111112E-3</v>
      </c>
      <c r="AP38" s="101">
        <f t="shared" si="17"/>
        <v>0.56666666666666632</v>
      </c>
      <c r="AQ38" s="104">
        <v>4.8611111111111112E-3</v>
      </c>
      <c r="AR38" s="101">
        <f t="shared" si="18"/>
        <v>0.57152777777777741</v>
      </c>
      <c r="AS38" s="101">
        <v>4.1666666666666666E-3</v>
      </c>
      <c r="AT38" s="101">
        <f t="shared" si="19"/>
        <v>0.57569444444444406</v>
      </c>
      <c r="AU38" s="101">
        <v>6.9444444444444441E-3</v>
      </c>
      <c r="AV38" s="168">
        <f t="shared" si="20"/>
        <v>0.58263888888888848</v>
      </c>
      <c r="AW38" s="227">
        <v>0</v>
      </c>
      <c r="AX38" s="101">
        <f t="shared" si="21"/>
        <v>0.58263888888888848</v>
      </c>
      <c r="AY38" s="101">
        <v>0</v>
      </c>
      <c r="AZ38" s="101">
        <f t="shared" si="22"/>
        <v>0.58263888888888848</v>
      </c>
      <c r="BA38" s="101">
        <v>0</v>
      </c>
      <c r="BB38" s="101">
        <f t="shared" si="23"/>
        <v>0.58263888888888848</v>
      </c>
      <c r="BC38" s="101">
        <v>0</v>
      </c>
      <c r="BD38" s="101">
        <f t="shared" si="24"/>
        <v>0.58263888888888848</v>
      </c>
      <c r="BE38" s="101">
        <v>0</v>
      </c>
      <c r="BF38" s="101">
        <f t="shared" si="25"/>
        <v>0.58263888888888848</v>
      </c>
      <c r="BG38" s="101">
        <v>0</v>
      </c>
      <c r="BH38" s="101">
        <f t="shared" si="26"/>
        <v>0.58263888888888848</v>
      </c>
      <c r="BI38" s="101">
        <v>0</v>
      </c>
      <c r="BJ38" s="101">
        <f t="shared" si="27"/>
        <v>0.58263888888888848</v>
      </c>
      <c r="BK38" s="101">
        <v>0</v>
      </c>
      <c r="BL38" s="101">
        <f t="shared" si="28"/>
        <v>0.58263888888888848</v>
      </c>
      <c r="BM38" s="101">
        <v>0</v>
      </c>
      <c r="BN38" s="101">
        <f t="shared" si="29"/>
        <v>0.58263888888888848</v>
      </c>
      <c r="BO38" s="101">
        <v>0</v>
      </c>
      <c r="BP38" s="101">
        <f t="shared" si="30"/>
        <v>0.58263888888888848</v>
      </c>
      <c r="BQ38" s="101">
        <v>0</v>
      </c>
      <c r="BR38" s="101">
        <f t="shared" si="31"/>
        <v>0.58263888888888848</v>
      </c>
      <c r="BS38" s="101">
        <v>0</v>
      </c>
      <c r="BT38" s="101">
        <f t="shared" si="32"/>
        <v>0.58263888888888848</v>
      </c>
      <c r="BU38" s="101">
        <v>0</v>
      </c>
      <c r="BV38" s="101">
        <f t="shared" si="33"/>
        <v>0.58263888888888848</v>
      </c>
      <c r="BW38" s="227">
        <v>4.8611111111111112E-3</v>
      </c>
      <c r="BX38" s="102">
        <f t="shared" si="34"/>
        <v>0.58749999999999958</v>
      </c>
      <c r="BY38" s="891"/>
      <c r="BZ38" s="101"/>
      <c r="CA38" s="101">
        <f t="shared" si="40"/>
        <v>0.11180555555555521</v>
      </c>
      <c r="CB38" s="1">
        <f t="shared" si="41"/>
        <v>0</v>
      </c>
      <c r="CC38" s="103"/>
      <c r="CD38" s="88">
        <f t="shared" si="36"/>
        <v>160.99999999999952</v>
      </c>
      <c r="CE38" s="88">
        <f t="shared" si="37"/>
        <v>43.93</v>
      </c>
      <c r="CG38" s="33">
        <f t="shared" si="42"/>
        <v>0.11180555555555521</v>
      </c>
      <c r="CH38" s="34">
        <f t="shared" si="38"/>
        <v>160.99999999999952</v>
      </c>
      <c r="CI38" s="35">
        <f t="shared" si="43"/>
        <v>2.6833333333333251</v>
      </c>
      <c r="CJ38" s="108"/>
    </row>
    <row r="39" spans="1:89" x14ac:dyDescent="0.2">
      <c r="A39" s="1242"/>
      <c r="B39" s="290">
        <v>16</v>
      </c>
      <c r="C39" s="718">
        <v>1.7361111111111112E-2</v>
      </c>
      <c r="D39" s="13">
        <f t="shared" si="39"/>
        <v>0.49305555555555547</v>
      </c>
      <c r="E39" s="227">
        <v>0</v>
      </c>
      <c r="G39" s="221">
        <v>6.2499999999999995E-3</v>
      </c>
      <c r="H39" s="220">
        <f t="shared" si="0"/>
        <v>0.49930555555555545</v>
      </c>
      <c r="I39" s="101">
        <v>8.3333333333333332E-3</v>
      </c>
      <c r="J39" s="101">
        <f t="shared" si="1"/>
        <v>0.50763888888888875</v>
      </c>
      <c r="K39" s="101">
        <v>4.1666666666666666E-3</v>
      </c>
      <c r="L39" s="101">
        <f t="shared" si="2"/>
        <v>0.5118055555555554</v>
      </c>
      <c r="M39" s="101">
        <v>4.1666666666666666E-3</v>
      </c>
      <c r="N39" s="101">
        <f t="shared" si="3"/>
        <v>0.51597222222222205</v>
      </c>
      <c r="O39" s="101">
        <v>4.1666666666666666E-3</v>
      </c>
      <c r="P39" s="101">
        <f t="shared" si="4"/>
        <v>0.52013888888888871</v>
      </c>
      <c r="Q39" s="101">
        <v>4.1666666666666666E-3</v>
      </c>
      <c r="R39" s="101">
        <f t="shared" si="5"/>
        <v>0.52430555555555536</v>
      </c>
      <c r="S39" s="101">
        <v>4.1666666666666666E-3</v>
      </c>
      <c r="T39" s="101">
        <f t="shared" si="6"/>
        <v>0.52847222222222201</v>
      </c>
      <c r="U39" s="101">
        <v>4.1666666666666666E-3</v>
      </c>
      <c r="V39" s="101">
        <f t="shared" si="7"/>
        <v>0.53263888888888866</v>
      </c>
      <c r="W39" s="101">
        <v>5.5555555555555558E-3</v>
      </c>
      <c r="X39" s="101">
        <f t="shared" si="8"/>
        <v>0.5381944444444442</v>
      </c>
      <c r="Y39" s="101">
        <v>6.2499999999999995E-3</v>
      </c>
      <c r="Z39" s="101">
        <f t="shared" si="9"/>
        <v>0.54444444444444418</v>
      </c>
      <c r="AA39" s="101">
        <v>6.2499999999999995E-3</v>
      </c>
      <c r="AB39" s="101">
        <f t="shared" si="10"/>
        <v>0.55069444444444415</v>
      </c>
      <c r="AC39" s="104">
        <v>5.5555555555555558E-3</v>
      </c>
      <c r="AD39" s="104">
        <f t="shared" si="11"/>
        <v>0.55624999999999969</v>
      </c>
      <c r="AE39" s="104">
        <v>5.5555555555555558E-3</v>
      </c>
      <c r="AF39" s="101">
        <f t="shared" si="12"/>
        <v>0.56180555555555522</v>
      </c>
      <c r="AG39" s="101">
        <v>5.5555555555555558E-3</v>
      </c>
      <c r="AH39" s="101">
        <f t="shared" si="13"/>
        <v>0.56736111111111076</v>
      </c>
      <c r="AI39" s="101">
        <v>4.1666666666666666E-3</v>
      </c>
      <c r="AJ39" s="101">
        <f t="shared" si="14"/>
        <v>0.57152777777777741</v>
      </c>
      <c r="AK39" s="101">
        <v>4.1666666666666666E-3</v>
      </c>
      <c r="AL39" s="101">
        <f t="shared" si="15"/>
        <v>0.57569444444444406</v>
      </c>
      <c r="AM39" s="101">
        <v>3.472222222222222E-3</v>
      </c>
      <c r="AN39" s="101">
        <f t="shared" si="16"/>
        <v>0.57916666666666627</v>
      </c>
      <c r="AO39" s="104">
        <v>4.8611111111111112E-3</v>
      </c>
      <c r="AP39" s="101">
        <f t="shared" si="17"/>
        <v>0.58402777777777737</v>
      </c>
      <c r="AQ39" s="104">
        <v>4.8611111111111112E-3</v>
      </c>
      <c r="AR39" s="101">
        <f t="shared" si="18"/>
        <v>0.58888888888888846</v>
      </c>
      <c r="AS39" s="101">
        <v>4.1666666666666666E-3</v>
      </c>
      <c r="AT39" s="101">
        <f t="shared" si="19"/>
        <v>0.59305555555555511</v>
      </c>
      <c r="AU39" s="101">
        <v>6.9444444444444441E-3</v>
      </c>
      <c r="AV39" s="168">
        <f t="shared" si="20"/>
        <v>0.59999999999999953</v>
      </c>
      <c r="AW39" s="227">
        <v>0</v>
      </c>
      <c r="AX39" s="101">
        <f t="shared" si="21"/>
        <v>0.59999999999999953</v>
      </c>
      <c r="AY39" s="101">
        <v>0</v>
      </c>
      <c r="AZ39" s="101">
        <f t="shared" si="22"/>
        <v>0.59999999999999953</v>
      </c>
      <c r="BA39" s="101">
        <v>0</v>
      </c>
      <c r="BB39" s="101">
        <f t="shared" si="23"/>
        <v>0.59999999999999953</v>
      </c>
      <c r="BC39" s="101">
        <v>0</v>
      </c>
      <c r="BD39" s="101">
        <f t="shared" si="24"/>
        <v>0.59999999999999953</v>
      </c>
      <c r="BE39" s="101">
        <v>0</v>
      </c>
      <c r="BF39" s="101">
        <f t="shared" si="25"/>
        <v>0.59999999999999953</v>
      </c>
      <c r="BG39" s="101">
        <v>0</v>
      </c>
      <c r="BH39" s="101">
        <f t="shared" si="26"/>
        <v>0.59999999999999953</v>
      </c>
      <c r="BI39" s="101">
        <v>0</v>
      </c>
      <c r="BJ39" s="101">
        <f t="shared" si="27"/>
        <v>0.59999999999999953</v>
      </c>
      <c r="BK39" s="101">
        <v>0</v>
      </c>
      <c r="BL39" s="101">
        <f t="shared" si="28"/>
        <v>0.59999999999999953</v>
      </c>
      <c r="BM39" s="101">
        <v>0</v>
      </c>
      <c r="BN39" s="101">
        <f t="shared" si="29"/>
        <v>0.59999999999999953</v>
      </c>
      <c r="BO39" s="101">
        <v>0</v>
      </c>
      <c r="BP39" s="101">
        <f t="shared" si="30"/>
        <v>0.59999999999999953</v>
      </c>
      <c r="BQ39" s="101">
        <v>0</v>
      </c>
      <c r="BR39" s="101">
        <f t="shared" si="31"/>
        <v>0.59999999999999953</v>
      </c>
      <c r="BS39" s="101">
        <v>0</v>
      </c>
      <c r="BT39" s="101">
        <f t="shared" si="32"/>
        <v>0.59999999999999953</v>
      </c>
      <c r="BU39" s="101">
        <v>0</v>
      </c>
      <c r="BV39" s="101">
        <f t="shared" si="33"/>
        <v>0.59999999999999953</v>
      </c>
      <c r="BW39" s="227">
        <v>4.8611111111111112E-3</v>
      </c>
      <c r="BX39" s="102">
        <f t="shared" si="34"/>
        <v>0.60486111111111063</v>
      </c>
      <c r="BY39" s="891"/>
      <c r="BZ39" s="101"/>
      <c r="CA39" s="101">
        <f t="shared" si="40"/>
        <v>0.11180555555555516</v>
      </c>
      <c r="CB39" s="1">
        <f t="shared" si="41"/>
        <v>0</v>
      </c>
      <c r="CC39" s="103"/>
      <c r="CD39" s="88">
        <f t="shared" si="36"/>
        <v>160.99999999999943</v>
      </c>
      <c r="CE39" s="88">
        <f t="shared" si="37"/>
        <v>43.93</v>
      </c>
      <c r="CG39" s="33">
        <f t="shared" si="42"/>
        <v>0.11180555555555516</v>
      </c>
      <c r="CH39" s="34">
        <f t="shared" si="38"/>
        <v>160.99999999999943</v>
      </c>
      <c r="CI39" s="35">
        <f t="shared" si="43"/>
        <v>2.6833333333333238</v>
      </c>
      <c r="CJ39" s="108"/>
    </row>
    <row r="40" spans="1:89" x14ac:dyDescent="0.2">
      <c r="A40" s="1242"/>
      <c r="B40" s="290">
        <v>17</v>
      </c>
      <c r="C40" s="718">
        <v>1.7361111111111112E-2</v>
      </c>
      <c r="D40" s="13">
        <f t="shared" si="39"/>
        <v>0.51041666666666663</v>
      </c>
      <c r="E40" s="227">
        <v>0</v>
      </c>
      <c r="G40" s="221">
        <v>6.2499999999999995E-3</v>
      </c>
      <c r="H40" s="220">
        <f t="shared" si="0"/>
        <v>0.51666666666666661</v>
      </c>
      <c r="I40" s="101">
        <v>8.3333333333333332E-3</v>
      </c>
      <c r="J40" s="101">
        <f t="shared" si="1"/>
        <v>0.52499999999999991</v>
      </c>
      <c r="K40" s="101">
        <v>4.1666666666666666E-3</v>
      </c>
      <c r="L40" s="101">
        <f t="shared" si="2"/>
        <v>0.52916666666666656</v>
      </c>
      <c r="M40" s="101">
        <v>4.1666666666666666E-3</v>
      </c>
      <c r="N40" s="101">
        <f t="shared" si="3"/>
        <v>0.53333333333333321</v>
      </c>
      <c r="O40" s="101">
        <v>4.1666666666666666E-3</v>
      </c>
      <c r="P40" s="101">
        <f t="shared" si="4"/>
        <v>0.53749999999999987</v>
      </c>
      <c r="Q40" s="101">
        <v>4.1666666666666666E-3</v>
      </c>
      <c r="R40" s="101">
        <f t="shared" si="5"/>
        <v>0.54166666666666652</v>
      </c>
      <c r="S40" s="101">
        <v>4.1666666666666666E-3</v>
      </c>
      <c r="T40" s="101">
        <f t="shared" si="6"/>
        <v>0.54583333333333317</v>
      </c>
      <c r="U40" s="101">
        <v>4.1666666666666666E-3</v>
      </c>
      <c r="V40" s="101">
        <f t="shared" si="7"/>
        <v>0.54999999999999982</v>
      </c>
      <c r="W40" s="101">
        <v>5.5555555555555558E-3</v>
      </c>
      <c r="X40" s="101">
        <f t="shared" si="8"/>
        <v>0.55555555555555536</v>
      </c>
      <c r="Y40" s="101">
        <v>6.2499999999999995E-3</v>
      </c>
      <c r="Z40" s="101">
        <f t="shared" si="9"/>
        <v>0.56180555555555534</v>
      </c>
      <c r="AA40" s="101">
        <v>6.2499999999999995E-3</v>
      </c>
      <c r="AB40" s="101">
        <f t="shared" si="10"/>
        <v>0.56805555555555531</v>
      </c>
      <c r="AC40" s="104">
        <v>5.5555555555555558E-3</v>
      </c>
      <c r="AD40" s="104">
        <f t="shared" si="11"/>
        <v>0.57361111111111085</v>
      </c>
      <c r="AE40" s="104">
        <v>5.5555555555555558E-3</v>
      </c>
      <c r="AF40" s="101">
        <f t="shared" si="12"/>
        <v>0.57916666666666639</v>
      </c>
      <c r="AG40" s="101">
        <v>5.5555555555555558E-3</v>
      </c>
      <c r="AH40" s="101">
        <f t="shared" si="13"/>
        <v>0.58472222222222192</v>
      </c>
      <c r="AI40" s="101">
        <v>4.1666666666666666E-3</v>
      </c>
      <c r="AJ40" s="101">
        <f t="shared" si="14"/>
        <v>0.58888888888888857</v>
      </c>
      <c r="AK40" s="101">
        <v>4.1666666666666666E-3</v>
      </c>
      <c r="AL40" s="101">
        <f t="shared" si="15"/>
        <v>0.59305555555555522</v>
      </c>
      <c r="AM40" s="101">
        <v>3.472222222222222E-3</v>
      </c>
      <c r="AN40" s="101">
        <f t="shared" si="16"/>
        <v>0.59652777777777743</v>
      </c>
      <c r="AO40" s="104">
        <v>4.8611111111111112E-3</v>
      </c>
      <c r="AP40" s="101">
        <f t="shared" si="17"/>
        <v>0.60138888888888853</v>
      </c>
      <c r="AQ40" s="104">
        <v>4.8611111111111112E-3</v>
      </c>
      <c r="AR40" s="101">
        <f t="shared" si="18"/>
        <v>0.60624999999999962</v>
      </c>
      <c r="AS40" s="101">
        <v>4.1666666666666666E-3</v>
      </c>
      <c r="AT40" s="101">
        <f t="shared" si="19"/>
        <v>0.61041666666666627</v>
      </c>
      <c r="AU40" s="101">
        <v>6.9444444444444441E-3</v>
      </c>
      <c r="AV40" s="168">
        <f t="shared" si="20"/>
        <v>0.61736111111111069</v>
      </c>
      <c r="AW40" s="227">
        <v>0</v>
      </c>
      <c r="AX40" s="101">
        <f t="shared" si="21"/>
        <v>0.61736111111111069</v>
      </c>
      <c r="AY40" s="101">
        <v>0</v>
      </c>
      <c r="AZ40" s="101">
        <f t="shared" si="22"/>
        <v>0.61736111111111069</v>
      </c>
      <c r="BA40" s="101">
        <v>0</v>
      </c>
      <c r="BB40" s="101">
        <f t="shared" si="23"/>
        <v>0.61736111111111069</v>
      </c>
      <c r="BC40" s="101">
        <v>0</v>
      </c>
      <c r="BD40" s="101">
        <f t="shared" si="24"/>
        <v>0.61736111111111069</v>
      </c>
      <c r="BE40" s="101">
        <v>0</v>
      </c>
      <c r="BF40" s="101">
        <f t="shared" si="25"/>
        <v>0.61736111111111069</v>
      </c>
      <c r="BG40" s="101">
        <v>0</v>
      </c>
      <c r="BH40" s="101">
        <f t="shared" si="26"/>
        <v>0.61736111111111069</v>
      </c>
      <c r="BI40" s="101">
        <v>0</v>
      </c>
      <c r="BJ40" s="101">
        <f t="shared" si="27"/>
        <v>0.61736111111111069</v>
      </c>
      <c r="BK40" s="101">
        <v>0</v>
      </c>
      <c r="BL40" s="101">
        <f t="shared" si="28"/>
        <v>0.61736111111111069</v>
      </c>
      <c r="BM40" s="101">
        <v>0</v>
      </c>
      <c r="BN40" s="101">
        <f t="shared" si="29"/>
        <v>0.61736111111111069</v>
      </c>
      <c r="BO40" s="101">
        <v>0</v>
      </c>
      <c r="BP40" s="101">
        <f t="shared" si="30"/>
        <v>0.61736111111111069</v>
      </c>
      <c r="BQ40" s="101">
        <v>0</v>
      </c>
      <c r="BR40" s="101">
        <f t="shared" si="31"/>
        <v>0.61736111111111069</v>
      </c>
      <c r="BS40" s="101">
        <v>0</v>
      </c>
      <c r="BT40" s="101">
        <f t="shared" si="32"/>
        <v>0.61736111111111069</v>
      </c>
      <c r="BU40" s="101">
        <v>0</v>
      </c>
      <c r="BV40" s="101">
        <f t="shared" si="33"/>
        <v>0.61736111111111069</v>
      </c>
      <c r="BW40" s="227">
        <v>4.8611111111111112E-3</v>
      </c>
      <c r="BX40" s="102">
        <f t="shared" si="34"/>
        <v>0.62222222222222179</v>
      </c>
      <c r="BY40" s="891"/>
      <c r="BZ40" s="101"/>
      <c r="CA40" s="101">
        <f t="shared" si="40"/>
        <v>0.11180555555555516</v>
      </c>
      <c r="CB40" s="1">
        <f t="shared" si="41"/>
        <v>0</v>
      </c>
      <c r="CC40" s="103"/>
      <c r="CD40" s="88">
        <f t="shared" si="36"/>
        <v>160.99999999999943</v>
      </c>
      <c r="CE40" s="88">
        <f t="shared" si="37"/>
        <v>43.93</v>
      </c>
      <c r="CG40" s="33">
        <f t="shared" si="42"/>
        <v>0.11180555555555516</v>
      </c>
      <c r="CH40" s="34">
        <f t="shared" si="38"/>
        <v>160.99999999999943</v>
      </c>
      <c r="CI40" s="35">
        <f t="shared" si="43"/>
        <v>2.6833333333333238</v>
      </c>
      <c r="CJ40" s="108"/>
    </row>
    <row r="41" spans="1:89" x14ac:dyDescent="0.2">
      <c r="A41" s="1242"/>
      <c r="B41" s="290">
        <v>18</v>
      </c>
      <c r="C41" s="718">
        <v>1.7361111111111112E-2</v>
      </c>
      <c r="D41" s="13">
        <f t="shared" si="39"/>
        <v>0.52777777777777779</v>
      </c>
      <c r="E41" s="227">
        <v>0</v>
      </c>
      <c r="G41" s="221">
        <v>6.2499999999999995E-3</v>
      </c>
      <c r="H41" s="220">
        <f t="shared" si="0"/>
        <v>0.53402777777777777</v>
      </c>
      <c r="I41" s="101">
        <v>8.3333333333333332E-3</v>
      </c>
      <c r="J41" s="101">
        <f t="shared" si="1"/>
        <v>0.54236111111111107</v>
      </c>
      <c r="K41" s="101">
        <v>4.1666666666666666E-3</v>
      </c>
      <c r="L41" s="101">
        <f t="shared" si="2"/>
        <v>0.54652777777777772</v>
      </c>
      <c r="M41" s="101">
        <v>4.1666666666666666E-3</v>
      </c>
      <c r="N41" s="101">
        <f t="shared" si="3"/>
        <v>0.55069444444444438</v>
      </c>
      <c r="O41" s="101">
        <v>4.1666666666666666E-3</v>
      </c>
      <c r="P41" s="101">
        <f t="shared" si="4"/>
        <v>0.55486111111111103</v>
      </c>
      <c r="Q41" s="101">
        <v>4.1666666666666666E-3</v>
      </c>
      <c r="R41" s="101">
        <f t="shared" si="5"/>
        <v>0.55902777777777768</v>
      </c>
      <c r="S41" s="101">
        <v>4.1666666666666666E-3</v>
      </c>
      <c r="T41" s="101">
        <f t="shared" si="6"/>
        <v>0.56319444444444433</v>
      </c>
      <c r="U41" s="101">
        <v>4.1666666666666666E-3</v>
      </c>
      <c r="V41" s="101">
        <f t="shared" si="7"/>
        <v>0.56736111111111098</v>
      </c>
      <c r="W41" s="101">
        <v>5.5555555555555558E-3</v>
      </c>
      <c r="X41" s="101">
        <f t="shared" si="8"/>
        <v>0.57291666666666652</v>
      </c>
      <c r="Y41" s="101">
        <v>6.2499999999999995E-3</v>
      </c>
      <c r="Z41" s="101">
        <f t="shared" si="9"/>
        <v>0.5791666666666665</v>
      </c>
      <c r="AA41" s="101">
        <v>6.2499999999999995E-3</v>
      </c>
      <c r="AB41" s="101">
        <f t="shared" si="10"/>
        <v>0.58541666666666647</v>
      </c>
      <c r="AC41" s="104">
        <v>5.5555555555555558E-3</v>
      </c>
      <c r="AD41" s="104">
        <f t="shared" si="11"/>
        <v>0.59097222222222201</v>
      </c>
      <c r="AE41" s="104">
        <v>5.5555555555555558E-3</v>
      </c>
      <c r="AF41" s="101">
        <f t="shared" si="12"/>
        <v>0.59652777777777755</v>
      </c>
      <c r="AG41" s="101">
        <v>5.5555555555555558E-3</v>
      </c>
      <c r="AH41" s="101">
        <f t="shared" si="13"/>
        <v>0.60208333333333308</v>
      </c>
      <c r="AI41" s="101">
        <v>4.1666666666666666E-3</v>
      </c>
      <c r="AJ41" s="101">
        <f t="shared" si="14"/>
        <v>0.60624999999999973</v>
      </c>
      <c r="AK41" s="101">
        <v>4.1666666666666666E-3</v>
      </c>
      <c r="AL41" s="101">
        <f t="shared" si="15"/>
        <v>0.61041666666666639</v>
      </c>
      <c r="AM41" s="101">
        <v>3.472222222222222E-3</v>
      </c>
      <c r="AN41" s="101">
        <f t="shared" si="16"/>
        <v>0.6138888888888886</v>
      </c>
      <c r="AO41" s="104">
        <v>4.8611111111111112E-3</v>
      </c>
      <c r="AP41" s="101">
        <f t="shared" si="17"/>
        <v>0.61874999999999969</v>
      </c>
      <c r="AQ41" s="104">
        <v>4.8611111111111112E-3</v>
      </c>
      <c r="AR41" s="101">
        <f t="shared" si="18"/>
        <v>0.62361111111111078</v>
      </c>
      <c r="AS41" s="101">
        <v>4.1666666666666666E-3</v>
      </c>
      <c r="AT41" s="101">
        <f t="shared" si="19"/>
        <v>0.62777777777777743</v>
      </c>
      <c r="AU41" s="101">
        <v>6.9444444444444441E-3</v>
      </c>
      <c r="AV41" s="168">
        <f t="shared" si="20"/>
        <v>0.63472222222222185</v>
      </c>
      <c r="AW41" s="227">
        <v>0</v>
      </c>
      <c r="AX41" s="101">
        <f t="shared" si="21"/>
        <v>0.63472222222222185</v>
      </c>
      <c r="AY41" s="101">
        <v>0</v>
      </c>
      <c r="AZ41" s="101">
        <f t="shared" si="22"/>
        <v>0.63472222222222185</v>
      </c>
      <c r="BA41" s="101">
        <v>0</v>
      </c>
      <c r="BB41" s="101">
        <f t="shared" si="23"/>
        <v>0.63472222222222185</v>
      </c>
      <c r="BC41" s="101">
        <v>0</v>
      </c>
      <c r="BD41" s="101">
        <f t="shared" si="24"/>
        <v>0.63472222222222185</v>
      </c>
      <c r="BE41" s="101">
        <v>0</v>
      </c>
      <c r="BF41" s="101">
        <f t="shared" si="25"/>
        <v>0.63472222222222185</v>
      </c>
      <c r="BG41" s="101">
        <v>0</v>
      </c>
      <c r="BH41" s="101">
        <f t="shared" si="26"/>
        <v>0.63472222222222185</v>
      </c>
      <c r="BI41" s="101">
        <v>0</v>
      </c>
      <c r="BJ41" s="101">
        <f t="shared" si="27"/>
        <v>0.63472222222222185</v>
      </c>
      <c r="BK41" s="101">
        <v>0</v>
      </c>
      <c r="BL41" s="101">
        <f t="shared" si="28"/>
        <v>0.63472222222222185</v>
      </c>
      <c r="BM41" s="101">
        <v>0</v>
      </c>
      <c r="BN41" s="101">
        <f t="shared" si="29"/>
        <v>0.63472222222222185</v>
      </c>
      <c r="BO41" s="101">
        <v>0</v>
      </c>
      <c r="BP41" s="101">
        <f t="shared" si="30"/>
        <v>0.63472222222222185</v>
      </c>
      <c r="BQ41" s="101">
        <v>0</v>
      </c>
      <c r="BR41" s="101">
        <f t="shared" si="31"/>
        <v>0.63472222222222185</v>
      </c>
      <c r="BS41" s="101">
        <v>0</v>
      </c>
      <c r="BT41" s="101">
        <f t="shared" si="32"/>
        <v>0.63472222222222185</v>
      </c>
      <c r="BU41" s="101">
        <v>0</v>
      </c>
      <c r="BV41" s="101">
        <f t="shared" si="33"/>
        <v>0.63472222222222185</v>
      </c>
      <c r="BW41" s="227">
        <v>4.8611111111111112E-3</v>
      </c>
      <c r="BX41" s="102">
        <f t="shared" si="34"/>
        <v>0.63958333333333295</v>
      </c>
      <c r="BY41" s="891"/>
      <c r="BZ41" s="101"/>
      <c r="CA41" s="101">
        <f t="shared" si="40"/>
        <v>0.11180555555555516</v>
      </c>
      <c r="CB41" s="1">
        <f t="shared" si="41"/>
        <v>0</v>
      </c>
      <c r="CC41" s="103"/>
      <c r="CD41" s="88">
        <f t="shared" si="36"/>
        <v>160.99999999999943</v>
      </c>
      <c r="CE41" s="88">
        <f t="shared" si="37"/>
        <v>43.93</v>
      </c>
      <c r="CG41" s="33">
        <f t="shared" si="42"/>
        <v>0.11180555555555516</v>
      </c>
      <c r="CH41" s="34">
        <f t="shared" si="38"/>
        <v>160.99999999999943</v>
      </c>
      <c r="CI41" s="35">
        <f t="shared" si="43"/>
        <v>2.6833333333333238</v>
      </c>
      <c r="CJ41" s="108"/>
    </row>
    <row r="42" spans="1:89" x14ac:dyDescent="0.2">
      <c r="A42" s="1242"/>
      <c r="B42" s="290">
        <v>19</v>
      </c>
      <c r="C42" s="718">
        <v>1.2499999999999999E-2</v>
      </c>
      <c r="D42" s="13">
        <f t="shared" si="39"/>
        <v>0.54027777777777775</v>
      </c>
      <c r="E42" s="227">
        <v>0</v>
      </c>
      <c r="G42" s="221">
        <v>6.2499999999999995E-3</v>
      </c>
      <c r="H42" s="220">
        <f t="shared" si="0"/>
        <v>0.54652777777777772</v>
      </c>
      <c r="I42" s="101">
        <v>8.3333333333333332E-3</v>
      </c>
      <c r="J42" s="101">
        <f t="shared" si="1"/>
        <v>0.55486111111111103</v>
      </c>
      <c r="K42" s="101">
        <v>4.1666666666666666E-3</v>
      </c>
      <c r="L42" s="101">
        <f t="shared" si="2"/>
        <v>0.55902777777777768</v>
      </c>
      <c r="M42" s="101">
        <v>4.1666666666666666E-3</v>
      </c>
      <c r="N42" s="101">
        <f t="shared" si="3"/>
        <v>0.56319444444444433</v>
      </c>
      <c r="O42" s="101">
        <v>4.1666666666666666E-3</v>
      </c>
      <c r="P42" s="101">
        <f t="shared" si="4"/>
        <v>0.56736111111111098</v>
      </c>
      <c r="Q42" s="101">
        <v>4.1666666666666666E-3</v>
      </c>
      <c r="R42" s="101">
        <f t="shared" si="5"/>
        <v>0.57152777777777763</v>
      </c>
      <c r="S42" s="101">
        <v>4.1666666666666666E-3</v>
      </c>
      <c r="T42" s="101">
        <f t="shared" si="6"/>
        <v>0.57569444444444429</v>
      </c>
      <c r="U42" s="101">
        <v>4.1666666666666666E-3</v>
      </c>
      <c r="V42" s="101">
        <f t="shared" si="7"/>
        <v>0.57986111111111094</v>
      </c>
      <c r="W42" s="101">
        <v>5.5555555555555558E-3</v>
      </c>
      <c r="X42" s="101">
        <f t="shared" si="8"/>
        <v>0.58541666666666647</v>
      </c>
      <c r="Y42" s="101">
        <v>6.2499999999999995E-3</v>
      </c>
      <c r="Z42" s="101">
        <f t="shared" si="9"/>
        <v>0.59166666666666645</v>
      </c>
      <c r="AA42" s="101">
        <v>6.2499999999999995E-3</v>
      </c>
      <c r="AB42" s="101">
        <f t="shared" si="10"/>
        <v>0.59791666666666643</v>
      </c>
      <c r="AC42" s="104">
        <v>5.5555555555555558E-3</v>
      </c>
      <c r="AD42" s="104">
        <f t="shared" si="11"/>
        <v>0.60347222222222197</v>
      </c>
      <c r="AE42" s="104">
        <v>5.5555555555555558E-3</v>
      </c>
      <c r="AF42" s="101">
        <f t="shared" si="12"/>
        <v>0.6090277777777775</v>
      </c>
      <c r="AG42" s="101">
        <v>5.5555555555555558E-3</v>
      </c>
      <c r="AH42" s="101">
        <f t="shared" si="13"/>
        <v>0.61458333333333304</v>
      </c>
      <c r="AI42" s="101">
        <v>4.1666666666666666E-3</v>
      </c>
      <c r="AJ42" s="101">
        <f t="shared" si="14"/>
        <v>0.61874999999999969</v>
      </c>
      <c r="AK42" s="101">
        <v>4.1666666666666666E-3</v>
      </c>
      <c r="AL42" s="101">
        <f t="shared" si="15"/>
        <v>0.62291666666666634</v>
      </c>
      <c r="AM42" s="101">
        <v>3.472222222222222E-3</v>
      </c>
      <c r="AN42" s="101">
        <f t="shared" si="16"/>
        <v>0.62638888888888855</v>
      </c>
      <c r="AO42" s="104">
        <v>4.8611111111111112E-3</v>
      </c>
      <c r="AP42" s="101">
        <f t="shared" si="17"/>
        <v>0.63124999999999964</v>
      </c>
      <c r="AQ42" s="104">
        <v>4.8611111111111112E-3</v>
      </c>
      <c r="AR42" s="101">
        <f t="shared" si="18"/>
        <v>0.63611111111111074</v>
      </c>
      <c r="AS42" s="101">
        <v>4.1666666666666666E-3</v>
      </c>
      <c r="AT42" s="101">
        <f t="shared" si="19"/>
        <v>0.64027777777777739</v>
      </c>
      <c r="AU42" s="101">
        <v>6.9444444444444441E-3</v>
      </c>
      <c r="AV42" s="168">
        <f t="shared" si="20"/>
        <v>0.64722222222222181</v>
      </c>
      <c r="AW42" s="227">
        <v>0</v>
      </c>
      <c r="AX42" s="101">
        <f t="shared" si="21"/>
        <v>0.64722222222222181</v>
      </c>
      <c r="AY42" s="101">
        <v>0</v>
      </c>
      <c r="AZ42" s="101">
        <f t="shared" si="22"/>
        <v>0.64722222222222181</v>
      </c>
      <c r="BA42" s="101">
        <v>0</v>
      </c>
      <c r="BB42" s="101">
        <f t="shared" si="23"/>
        <v>0.64722222222222181</v>
      </c>
      <c r="BC42" s="101">
        <v>0</v>
      </c>
      <c r="BD42" s="101">
        <f t="shared" si="24"/>
        <v>0.64722222222222181</v>
      </c>
      <c r="BE42" s="101">
        <v>0</v>
      </c>
      <c r="BF42" s="101">
        <f t="shared" si="25"/>
        <v>0.64722222222222181</v>
      </c>
      <c r="BG42" s="101">
        <v>0</v>
      </c>
      <c r="BH42" s="101">
        <f t="shared" si="26"/>
        <v>0.64722222222222181</v>
      </c>
      <c r="BI42" s="101">
        <v>0</v>
      </c>
      <c r="BJ42" s="101">
        <f t="shared" si="27"/>
        <v>0.64722222222222181</v>
      </c>
      <c r="BK42" s="101">
        <v>0</v>
      </c>
      <c r="BL42" s="101">
        <f t="shared" si="28"/>
        <v>0.64722222222222181</v>
      </c>
      <c r="BM42" s="101">
        <v>0</v>
      </c>
      <c r="BN42" s="101">
        <f t="shared" si="29"/>
        <v>0.64722222222222181</v>
      </c>
      <c r="BO42" s="101">
        <v>0</v>
      </c>
      <c r="BP42" s="101">
        <f t="shared" si="30"/>
        <v>0.64722222222222181</v>
      </c>
      <c r="BQ42" s="101">
        <v>0</v>
      </c>
      <c r="BR42" s="101">
        <f t="shared" si="31"/>
        <v>0.64722222222222181</v>
      </c>
      <c r="BS42" s="101">
        <v>0</v>
      </c>
      <c r="BT42" s="101">
        <f t="shared" si="32"/>
        <v>0.64722222222222181</v>
      </c>
      <c r="BU42" s="101">
        <v>0</v>
      </c>
      <c r="BV42" s="101">
        <f t="shared" si="33"/>
        <v>0.64722222222222181</v>
      </c>
      <c r="BW42" s="227">
        <v>4.8611111111111112E-3</v>
      </c>
      <c r="BX42" s="102">
        <f t="shared" si="34"/>
        <v>0.6520833333333329</v>
      </c>
      <c r="BY42" s="891"/>
      <c r="BZ42" s="101"/>
      <c r="CA42" s="101">
        <f t="shared" si="40"/>
        <v>0.11180555555555516</v>
      </c>
      <c r="CB42" s="1">
        <f t="shared" si="41"/>
        <v>0</v>
      </c>
      <c r="CC42" s="103"/>
      <c r="CD42" s="88">
        <f t="shared" si="36"/>
        <v>160.99999999999943</v>
      </c>
      <c r="CE42" s="88">
        <f t="shared" si="37"/>
        <v>43.93</v>
      </c>
      <c r="CG42" s="33">
        <f t="shared" si="42"/>
        <v>0.11180555555555516</v>
      </c>
      <c r="CH42" s="34">
        <f t="shared" si="38"/>
        <v>160.99999999999943</v>
      </c>
      <c r="CI42" s="35">
        <f t="shared" si="43"/>
        <v>2.6833333333333238</v>
      </c>
      <c r="CJ42" s="108"/>
    </row>
    <row r="43" spans="1:89" x14ac:dyDescent="0.2">
      <c r="A43" s="1242"/>
      <c r="B43" s="290">
        <v>20</v>
      </c>
      <c r="C43" s="718">
        <v>1.8055555555555557E-2</v>
      </c>
      <c r="D43" s="13">
        <f t="shared" si="39"/>
        <v>0.55833333333333335</v>
      </c>
      <c r="E43" s="227">
        <v>0</v>
      </c>
      <c r="G43" s="221">
        <v>6.2499999999999995E-3</v>
      </c>
      <c r="H43" s="220">
        <f t="shared" si="0"/>
        <v>0.56458333333333333</v>
      </c>
      <c r="I43" s="101">
        <v>8.3333333333333332E-3</v>
      </c>
      <c r="J43" s="101">
        <f t="shared" si="1"/>
        <v>0.57291666666666663</v>
      </c>
      <c r="K43" s="101">
        <v>4.1666666666666666E-3</v>
      </c>
      <c r="L43" s="101">
        <f t="shared" si="2"/>
        <v>0.57708333333333328</v>
      </c>
      <c r="M43" s="101">
        <v>4.1666666666666666E-3</v>
      </c>
      <c r="N43" s="101">
        <f t="shared" si="3"/>
        <v>0.58124999999999993</v>
      </c>
      <c r="O43" s="101">
        <v>4.1666666666666666E-3</v>
      </c>
      <c r="P43" s="101">
        <f t="shared" si="4"/>
        <v>0.58541666666666659</v>
      </c>
      <c r="Q43" s="101">
        <v>4.1666666666666666E-3</v>
      </c>
      <c r="R43" s="101">
        <f t="shared" si="5"/>
        <v>0.58958333333333324</v>
      </c>
      <c r="S43" s="101">
        <v>4.1666666666666666E-3</v>
      </c>
      <c r="T43" s="101">
        <f t="shared" si="6"/>
        <v>0.59374999999999989</v>
      </c>
      <c r="U43" s="101">
        <v>4.1666666666666666E-3</v>
      </c>
      <c r="V43" s="101">
        <f t="shared" si="7"/>
        <v>0.59791666666666654</v>
      </c>
      <c r="W43" s="101">
        <v>5.5555555555555558E-3</v>
      </c>
      <c r="X43" s="101">
        <f t="shared" si="8"/>
        <v>0.60347222222222208</v>
      </c>
      <c r="Y43" s="101">
        <v>6.2499999999999995E-3</v>
      </c>
      <c r="Z43" s="101">
        <f t="shared" si="9"/>
        <v>0.60972222222222205</v>
      </c>
      <c r="AA43" s="101">
        <v>6.2499999999999995E-3</v>
      </c>
      <c r="AB43" s="101">
        <f t="shared" si="10"/>
        <v>0.61597222222222203</v>
      </c>
      <c r="AC43" s="104">
        <v>5.5555555555555558E-3</v>
      </c>
      <c r="AD43" s="104">
        <f t="shared" si="11"/>
        <v>0.62152777777777757</v>
      </c>
      <c r="AE43" s="104">
        <v>5.5555555555555558E-3</v>
      </c>
      <c r="AF43" s="101">
        <f t="shared" si="12"/>
        <v>0.6270833333333331</v>
      </c>
      <c r="AG43" s="101">
        <v>5.5555555555555558E-3</v>
      </c>
      <c r="AH43" s="101">
        <f t="shared" si="13"/>
        <v>0.63263888888888864</v>
      </c>
      <c r="AI43" s="101">
        <v>4.1666666666666666E-3</v>
      </c>
      <c r="AJ43" s="101">
        <f t="shared" si="14"/>
        <v>0.63680555555555529</v>
      </c>
      <c r="AK43" s="101">
        <v>4.1666666666666666E-3</v>
      </c>
      <c r="AL43" s="101">
        <f t="shared" si="15"/>
        <v>0.64097222222222194</v>
      </c>
      <c r="AM43" s="101">
        <v>3.472222222222222E-3</v>
      </c>
      <c r="AN43" s="101">
        <f t="shared" si="16"/>
        <v>0.64444444444444415</v>
      </c>
      <c r="AO43" s="104">
        <v>4.8611111111111112E-3</v>
      </c>
      <c r="AP43" s="101">
        <f t="shared" si="17"/>
        <v>0.64930555555555525</v>
      </c>
      <c r="AQ43" s="104">
        <v>4.8611111111111112E-3</v>
      </c>
      <c r="AR43" s="101">
        <f t="shared" si="18"/>
        <v>0.65416666666666634</v>
      </c>
      <c r="AS43" s="101">
        <v>4.1666666666666666E-3</v>
      </c>
      <c r="AT43" s="101">
        <f t="shared" si="19"/>
        <v>0.65833333333333299</v>
      </c>
      <c r="AU43" s="101">
        <v>6.9444444444444441E-3</v>
      </c>
      <c r="AV43" s="168">
        <f t="shared" si="20"/>
        <v>0.66527777777777741</v>
      </c>
      <c r="AW43" s="227">
        <v>0</v>
      </c>
      <c r="AX43" s="101">
        <f t="shared" si="21"/>
        <v>0.66527777777777741</v>
      </c>
      <c r="AY43" s="101">
        <v>0</v>
      </c>
      <c r="AZ43" s="101">
        <f t="shared" si="22"/>
        <v>0.66527777777777741</v>
      </c>
      <c r="BA43" s="101">
        <v>0</v>
      </c>
      <c r="BB43" s="101">
        <f t="shared" si="23"/>
        <v>0.66527777777777741</v>
      </c>
      <c r="BC43" s="101">
        <v>0</v>
      </c>
      <c r="BD43" s="101">
        <f t="shared" si="24"/>
        <v>0.66527777777777741</v>
      </c>
      <c r="BE43" s="101">
        <v>0</v>
      </c>
      <c r="BF43" s="101">
        <f t="shared" si="25"/>
        <v>0.66527777777777741</v>
      </c>
      <c r="BG43" s="101">
        <v>0</v>
      </c>
      <c r="BH43" s="101">
        <f t="shared" si="26"/>
        <v>0.66527777777777741</v>
      </c>
      <c r="BI43" s="101">
        <v>0</v>
      </c>
      <c r="BJ43" s="101">
        <f t="shared" si="27"/>
        <v>0.66527777777777741</v>
      </c>
      <c r="BK43" s="101">
        <v>0</v>
      </c>
      <c r="BL43" s="101">
        <f t="shared" si="28"/>
        <v>0.66527777777777741</v>
      </c>
      <c r="BM43" s="101">
        <v>0</v>
      </c>
      <c r="BN43" s="101">
        <f t="shared" si="29"/>
        <v>0.66527777777777741</v>
      </c>
      <c r="BO43" s="101">
        <v>0</v>
      </c>
      <c r="BP43" s="101">
        <f t="shared" si="30"/>
        <v>0.66527777777777741</v>
      </c>
      <c r="BQ43" s="101">
        <v>0</v>
      </c>
      <c r="BR43" s="101">
        <f t="shared" si="31"/>
        <v>0.66527777777777741</v>
      </c>
      <c r="BS43" s="101">
        <v>0</v>
      </c>
      <c r="BT43" s="101">
        <f t="shared" si="32"/>
        <v>0.66527777777777741</v>
      </c>
      <c r="BU43" s="101">
        <v>0</v>
      </c>
      <c r="BV43" s="101">
        <f t="shared" si="33"/>
        <v>0.66527777777777741</v>
      </c>
      <c r="BW43" s="227">
        <v>4.8611111111111112E-3</v>
      </c>
      <c r="BX43" s="102">
        <f t="shared" si="34"/>
        <v>0.67013888888888851</v>
      </c>
      <c r="BY43" s="891"/>
      <c r="BZ43" s="101"/>
      <c r="CA43" s="101">
        <f t="shared" si="40"/>
        <v>0.11180555555555516</v>
      </c>
      <c r="CB43" s="1">
        <f t="shared" si="35"/>
        <v>16.371428571428631</v>
      </c>
      <c r="CC43" s="103"/>
      <c r="CD43" s="88">
        <f t="shared" si="36"/>
        <v>160.99999999999943</v>
      </c>
      <c r="CE43" s="88">
        <f t="shared" si="37"/>
        <v>43.93</v>
      </c>
      <c r="CG43" s="33">
        <f t="shared" si="42"/>
        <v>0.11180555555555516</v>
      </c>
      <c r="CH43" s="34">
        <f t="shared" si="38"/>
        <v>160.99999999999943</v>
      </c>
      <c r="CI43" s="35">
        <f t="shared" si="43"/>
        <v>2.6833333333333238</v>
      </c>
      <c r="CJ43" s="108"/>
    </row>
    <row r="44" spans="1:89" x14ac:dyDescent="0.2">
      <c r="A44" s="1242"/>
      <c r="B44" s="290">
        <v>21</v>
      </c>
      <c r="C44" s="718">
        <v>1.8055555555555557E-2</v>
      </c>
      <c r="D44" s="13">
        <f t="shared" si="39"/>
        <v>0.57638888888888895</v>
      </c>
      <c r="E44" s="227">
        <v>0</v>
      </c>
      <c r="G44" s="221">
        <v>6.2499999999999995E-3</v>
      </c>
      <c r="H44" s="220">
        <f t="shared" si="0"/>
        <v>0.58263888888888893</v>
      </c>
      <c r="I44" s="101">
        <v>8.3333333333333332E-3</v>
      </c>
      <c r="J44" s="101">
        <f t="shared" si="1"/>
        <v>0.59097222222222223</v>
      </c>
      <c r="K44" s="101">
        <v>4.1666666666666666E-3</v>
      </c>
      <c r="L44" s="101">
        <f t="shared" si="2"/>
        <v>0.59513888888888888</v>
      </c>
      <c r="M44" s="101">
        <v>4.1666666666666666E-3</v>
      </c>
      <c r="N44" s="101">
        <f t="shared" si="3"/>
        <v>0.59930555555555554</v>
      </c>
      <c r="O44" s="101">
        <v>4.1666666666666666E-3</v>
      </c>
      <c r="P44" s="101">
        <f t="shared" si="4"/>
        <v>0.60347222222222219</v>
      </c>
      <c r="Q44" s="101">
        <v>4.1666666666666666E-3</v>
      </c>
      <c r="R44" s="101">
        <f t="shared" si="5"/>
        <v>0.60763888888888884</v>
      </c>
      <c r="S44" s="101">
        <v>4.1666666666666666E-3</v>
      </c>
      <c r="T44" s="101">
        <f t="shared" si="6"/>
        <v>0.61180555555555549</v>
      </c>
      <c r="U44" s="101">
        <v>4.1666666666666666E-3</v>
      </c>
      <c r="V44" s="101">
        <f t="shared" si="7"/>
        <v>0.61597222222222214</v>
      </c>
      <c r="W44" s="101">
        <v>5.5555555555555558E-3</v>
      </c>
      <c r="X44" s="101">
        <f t="shared" si="8"/>
        <v>0.62152777777777768</v>
      </c>
      <c r="Y44" s="101">
        <v>6.2499999999999995E-3</v>
      </c>
      <c r="Z44" s="101">
        <f t="shared" si="9"/>
        <v>0.62777777777777766</v>
      </c>
      <c r="AA44" s="101">
        <v>6.2499999999999995E-3</v>
      </c>
      <c r="AB44" s="101">
        <f t="shared" si="10"/>
        <v>0.63402777777777763</v>
      </c>
      <c r="AC44" s="104">
        <v>5.5555555555555558E-3</v>
      </c>
      <c r="AD44" s="104">
        <f t="shared" si="11"/>
        <v>0.63958333333333317</v>
      </c>
      <c r="AE44" s="104">
        <v>5.5555555555555558E-3</v>
      </c>
      <c r="AF44" s="101">
        <f t="shared" si="12"/>
        <v>0.64513888888888871</v>
      </c>
      <c r="AG44" s="101">
        <v>5.5555555555555558E-3</v>
      </c>
      <c r="AH44" s="101">
        <f t="shared" si="13"/>
        <v>0.65069444444444424</v>
      </c>
      <c r="AI44" s="101">
        <v>4.1666666666666666E-3</v>
      </c>
      <c r="AJ44" s="101">
        <f t="shared" si="14"/>
        <v>0.65486111111111089</v>
      </c>
      <c r="AK44" s="101">
        <v>4.1666666666666666E-3</v>
      </c>
      <c r="AL44" s="101">
        <f t="shared" si="15"/>
        <v>0.65902777777777755</v>
      </c>
      <c r="AM44" s="101">
        <v>3.472222222222222E-3</v>
      </c>
      <c r="AN44" s="101">
        <f t="shared" si="16"/>
        <v>0.66249999999999976</v>
      </c>
      <c r="AO44" s="104">
        <v>4.8611111111111112E-3</v>
      </c>
      <c r="AP44" s="101">
        <f t="shared" si="17"/>
        <v>0.66736111111111085</v>
      </c>
      <c r="AQ44" s="104">
        <v>4.8611111111111112E-3</v>
      </c>
      <c r="AR44" s="101">
        <f t="shared" si="18"/>
        <v>0.67222222222222194</v>
      </c>
      <c r="AS44" s="101">
        <v>4.1666666666666666E-3</v>
      </c>
      <c r="AT44" s="101">
        <f t="shared" si="19"/>
        <v>0.6763888888888886</v>
      </c>
      <c r="AU44" s="101">
        <v>6.9444444444444441E-3</v>
      </c>
      <c r="AV44" s="168">
        <f t="shared" si="20"/>
        <v>0.68333333333333302</v>
      </c>
      <c r="AW44" s="227">
        <v>0</v>
      </c>
      <c r="AX44" s="101">
        <f t="shared" si="21"/>
        <v>0.68333333333333302</v>
      </c>
      <c r="AY44" s="101">
        <v>0</v>
      </c>
      <c r="AZ44" s="101">
        <f t="shared" si="22"/>
        <v>0.68333333333333302</v>
      </c>
      <c r="BA44" s="101">
        <v>0</v>
      </c>
      <c r="BB44" s="101">
        <f t="shared" si="23"/>
        <v>0.68333333333333302</v>
      </c>
      <c r="BC44" s="101">
        <v>0</v>
      </c>
      <c r="BD44" s="101">
        <f t="shared" si="24"/>
        <v>0.68333333333333302</v>
      </c>
      <c r="BE44" s="101">
        <v>0</v>
      </c>
      <c r="BF44" s="101">
        <f t="shared" si="25"/>
        <v>0.68333333333333302</v>
      </c>
      <c r="BG44" s="101">
        <v>0</v>
      </c>
      <c r="BH44" s="101">
        <f t="shared" si="26"/>
        <v>0.68333333333333302</v>
      </c>
      <c r="BI44" s="101">
        <v>0</v>
      </c>
      <c r="BJ44" s="101">
        <f t="shared" si="27"/>
        <v>0.68333333333333302</v>
      </c>
      <c r="BK44" s="101">
        <v>0</v>
      </c>
      <c r="BL44" s="101">
        <f t="shared" si="28"/>
        <v>0.68333333333333302</v>
      </c>
      <c r="BM44" s="101">
        <v>0</v>
      </c>
      <c r="BN44" s="101">
        <f t="shared" si="29"/>
        <v>0.68333333333333302</v>
      </c>
      <c r="BO44" s="101">
        <v>0</v>
      </c>
      <c r="BP44" s="101">
        <f t="shared" si="30"/>
        <v>0.68333333333333302</v>
      </c>
      <c r="BQ44" s="101">
        <v>0</v>
      </c>
      <c r="BR44" s="101">
        <f t="shared" si="31"/>
        <v>0.68333333333333302</v>
      </c>
      <c r="BS44" s="101">
        <v>0</v>
      </c>
      <c r="BT44" s="101">
        <f t="shared" si="32"/>
        <v>0.68333333333333302</v>
      </c>
      <c r="BU44" s="101">
        <v>0</v>
      </c>
      <c r="BV44" s="101">
        <f t="shared" si="33"/>
        <v>0.68333333333333302</v>
      </c>
      <c r="BW44" s="227">
        <v>4.8611111111111112E-3</v>
      </c>
      <c r="BX44" s="102">
        <f t="shared" si="34"/>
        <v>0.68819444444444411</v>
      </c>
      <c r="BY44" s="891"/>
      <c r="BZ44" s="101"/>
      <c r="CA44" s="101">
        <f t="shared" si="40"/>
        <v>0.11180555555555516</v>
      </c>
      <c r="CB44" s="1">
        <f t="shared" si="35"/>
        <v>16.371428571428631</v>
      </c>
      <c r="CC44" s="103"/>
      <c r="CD44" s="88">
        <f t="shared" si="36"/>
        <v>160.99999999999943</v>
      </c>
      <c r="CE44" s="88">
        <f t="shared" si="37"/>
        <v>43.93</v>
      </c>
      <c r="CG44" s="33">
        <f t="shared" si="42"/>
        <v>0.11180555555555516</v>
      </c>
      <c r="CH44" s="34">
        <f t="shared" si="38"/>
        <v>160.99999999999943</v>
      </c>
      <c r="CI44" s="35">
        <f t="shared" si="43"/>
        <v>2.6833333333333238</v>
      </c>
      <c r="CJ44" s="108"/>
    </row>
    <row r="45" spans="1:89" x14ac:dyDescent="0.2">
      <c r="A45" s="1242"/>
      <c r="B45" s="290">
        <v>22</v>
      </c>
      <c r="C45" s="718">
        <v>2.0833333333333332E-2</v>
      </c>
      <c r="D45" s="886">
        <f t="shared" si="39"/>
        <v>0.59722222222222232</v>
      </c>
      <c r="E45" s="887">
        <v>0</v>
      </c>
      <c r="F45" s="875"/>
      <c r="G45" s="953">
        <v>6.2499999999999995E-3</v>
      </c>
      <c r="H45" s="949">
        <f t="shared" si="0"/>
        <v>0.6034722222222223</v>
      </c>
      <c r="I45" s="889">
        <v>7.6388888888888886E-3</v>
      </c>
      <c r="J45" s="889">
        <f t="shared" si="1"/>
        <v>0.61111111111111116</v>
      </c>
      <c r="K45" s="889">
        <v>4.1666666666666666E-3</v>
      </c>
      <c r="L45" s="889">
        <f t="shared" si="2"/>
        <v>0.61527777777777781</v>
      </c>
      <c r="M45" s="889">
        <v>4.1666666666666666E-3</v>
      </c>
      <c r="N45" s="889">
        <f t="shared" si="3"/>
        <v>0.61944444444444446</v>
      </c>
      <c r="O45" s="889">
        <v>4.1666666666666666E-3</v>
      </c>
      <c r="P45" s="889">
        <f t="shared" si="4"/>
        <v>0.62361111111111112</v>
      </c>
      <c r="Q45" s="889">
        <v>3.472222222222222E-3</v>
      </c>
      <c r="R45" s="889">
        <f t="shared" si="5"/>
        <v>0.62708333333333333</v>
      </c>
      <c r="S45" s="889">
        <v>4.1666666666666666E-3</v>
      </c>
      <c r="T45" s="889">
        <f t="shared" si="6"/>
        <v>0.63124999999999998</v>
      </c>
      <c r="U45" s="889">
        <v>4.1666666666666666E-3</v>
      </c>
      <c r="V45" s="889">
        <f t="shared" si="7"/>
        <v>0.63541666666666663</v>
      </c>
      <c r="W45" s="889">
        <v>5.5555555555555558E-3</v>
      </c>
      <c r="X45" s="889">
        <f t="shared" si="8"/>
        <v>0.64097222222222217</v>
      </c>
      <c r="Y45" s="889">
        <v>6.2499999999999995E-3</v>
      </c>
      <c r="Z45" s="889">
        <f t="shared" si="9"/>
        <v>0.64722222222222214</v>
      </c>
      <c r="AA45" s="889">
        <v>6.2499999999999995E-3</v>
      </c>
      <c r="AB45" s="889">
        <f t="shared" si="10"/>
        <v>0.65347222222222212</v>
      </c>
      <c r="AC45" s="882">
        <v>5.5555555555555558E-3</v>
      </c>
      <c r="AD45" s="882">
        <f t="shared" si="11"/>
        <v>0.65902777777777766</v>
      </c>
      <c r="AE45" s="882">
        <v>5.5555555555555558E-3</v>
      </c>
      <c r="AF45" s="889">
        <f t="shared" si="12"/>
        <v>0.66458333333333319</v>
      </c>
      <c r="AG45" s="889">
        <v>5.5555555555555558E-3</v>
      </c>
      <c r="AH45" s="889">
        <f t="shared" si="13"/>
        <v>0.67013888888888873</v>
      </c>
      <c r="AI45" s="889">
        <v>4.1666666666666666E-3</v>
      </c>
      <c r="AJ45" s="889">
        <f t="shared" si="14"/>
        <v>0.67430555555555538</v>
      </c>
      <c r="AK45" s="889">
        <v>3.472222222222222E-3</v>
      </c>
      <c r="AL45" s="889">
        <f t="shared" si="15"/>
        <v>0.67777777777777759</v>
      </c>
      <c r="AM45" s="889">
        <v>3.472222222222222E-3</v>
      </c>
      <c r="AN45" s="889">
        <f t="shared" si="16"/>
        <v>0.6812499999999998</v>
      </c>
      <c r="AO45" s="882">
        <v>4.8611111111111112E-3</v>
      </c>
      <c r="AP45" s="889">
        <f t="shared" si="17"/>
        <v>0.68611111111111089</v>
      </c>
      <c r="AQ45" s="882">
        <v>4.8611111111111112E-3</v>
      </c>
      <c r="AR45" s="889">
        <f t="shared" si="18"/>
        <v>0.69097222222222199</v>
      </c>
      <c r="AS45" s="889">
        <v>4.1666666666666666E-3</v>
      </c>
      <c r="AT45" s="889">
        <f t="shared" si="19"/>
        <v>0.69513888888888864</v>
      </c>
      <c r="AU45" s="889">
        <v>6.9444444444444441E-3</v>
      </c>
      <c r="AV45" s="950">
        <f t="shared" si="20"/>
        <v>0.70208333333333306</v>
      </c>
      <c r="AW45" s="887">
        <v>0</v>
      </c>
      <c r="AX45" s="889">
        <f t="shared" si="21"/>
        <v>0.70208333333333306</v>
      </c>
      <c r="AY45" s="889">
        <v>0</v>
      </c>
      <c r="AZ45" s="889">
        <f t="shared" si="22"/>
        <v>0.70208333333333306</v>
      </c>
      <c r="BA45" s="889">
        <v>0</v>
      </c>
      <c r="BB45" s="889">
        <f t="shared" si="23"/>
        <v>0.70208333333333306</v>
      </c>
      <c r="BC45" s="889">
        <v>0</v>
      </c>
      <c r="BD45" s="889">
        <f t="shared" si="24"/>
        <v>0.70208333333333306</v>
      </c>
      <c r="BE45" s="889">
        <v>0</v>
      </c>
      <c r="BF45" s="889">
        <f t="shared" si="25"/>
        <v>0.70208333333333306</v>
      </c>
      <c r="BG45" s="889">
        <v>0</v>
      </c>
      <c r="BH45" s="889">
        <f t="shared" si="26"/>
        <v>0.70208333333333306</v>
      </c>
      <c r="BI45" s="889">
        <v>0</v>
      </c>
      <c r="BJ45" s="889">
        <f t="shared" si="27"/>
        <v>0.70208333333333306</v>
      </c>
      <c r="BK45" s="889">
        <v>0</v>
      </c>
      <c r="BL45" s="889">
        <f t="shared" si="28"/>
        <v>0.70208333333333306</v>
      </c>
      <c r="BM45" s="889">
        <v>0</v>
      </c>
      <c r="BN45" s="889">
        <f t="shared" si="29"/>
        <v>0.70208333333333306</v>
      </c>
      <c r="BO45" s="889">
        <v>0</v>
      </c>
      <c r="BP45" s="889">
        <f t="shared" si="30"/>
        <v>0.70208333333333306</v>
      </c>
      <c r="BQ45" s="889">
        <v>0</v>
      </c>
      <c r="BR45" s="889">
        <f t="shared" si="31"/>
        <v>0.70208333333333306</v>
      </c>
      <c r="BS45" s="889">
        <v>0</v>
      </c>
      <c r="BT45" s="889">
        <f t="shared" si="32"/>
        <v>0.70208333333333306</v>
      </c>
      <c r="BU45" s="889">
        <v>0</v>
      </c>
      <c r="BV45" s="889">
        <f t="shared" si="33"/>
        <v>0.70208333333333306</v>
      </c>
      <c r="BW45" s="887">
        <v>4.8611111111111112E-3</v>
      </c>
      <c r="BX45" s="883">
        <f t="shared" si="34"/>
        <v>0.70694444444444415</v>
      </c>
      <c r="BY45" s="891"/>
      <c r="BZ45" s="101"/>
      <c r="CA45" s="101">
        <f t="shared" si="40"/>
        <v>0.10972222222222183</v>
      </c>
      <c r="CB45" s="1">
        <f t="shared" si="35"/>
        <v>16.682278481012716</v>
      </c>
      <c r="CC45" s="103"/>
      <c r="CD45" s="88">
        <f t="shared" si="36"/>
        <v>157.99999999999943</v>
      </c>
      <c r="CE45" s="88">
        <f t="shared" si="37"/>
        <v>43.93</v>
      </c>
      <c r="CG45" s="33">
        <f t="shared" si="42"/>
        <v>0.10972222222222183</v>
      </c>
      <c r="CH45" s="34">
        <f t="shared" si="38"/>
        <v>157.99999999999943</v>
      </c>
      <c r="CI45" s="35">
        <f t="shared" si="43"/>
        <v>2.633333333333324</v>
      </c>
      <c r="CJ45" s="108"/>
    </row>
    <row r="46" spans="1:89" x14ac:dyDescent="0.2">
      <c r="A46" s="1242"/>
      <c r="B46" s="290">
        <v>23</v>
      </c>
      <c r="C46" s="718">
        <v>2.0833333333333332E-2</v>
      </c>
      <c r="D46" s="886">
        <f t="shared" si="39"/>
        <v>0.61805555555555569</v>
      </c>
      <c r="E46" s="887">
        <v>0</v>
      </c>
      <c r="F46" s="875"/>
      <c r="G46" s="953">
        <v>6.2499999999999995E-3</v>
      </c>
      <c r="H46" s="949">
        <f t="shared" si="0"/>
        <v>0.62430555555555567</v>
      </c>
      <c r="I46" s="889">
        <v>7.6388888888888886E-3</v>
      </c>
      <c r="J46" s="889">
        <f t="shared" si="1"/>
        <v>0.63194444444444453</v>
      </c>
      <c r="K46" s="889">
        <v>4.1666666666666666E-3</v>
      </c>
      <c r="L46" s="889">
        <f t="shared" si="2"/>
        <v>0.63611111111111118</v>
      </c>
      <c r="M46" s="889">
        <v>4.1666666666666666E-3</v>
      </c>
      <c r="N46" s="889">
        <f t="shared" si="3"/>
        <v>0.64027777777777783</v>
      </c>
      <c r="O46" s="889">
        <v>4.1666666666666666E-3</v>
      </c>
      <c r="P46" s="889">
        <f t="shared" si="4"/>
        <v>0.64444444444444449</v>
      </c>
      <c r="Q46" s="889">
        <v>3.472222222222222E-3</v>
      </c>
      <c r="R46" s="889">
        <f t="shared" si="5"/>
        <v>0.6479166666666667</v>
      </c>
      <c r="S46" s="889">
        <v>4.1666666666666666E-3</v>
      </c>
      <c r="T46" s="889">
        <f t="shared" si="6"/>
        <v>0.65208333333333335</v>
      </c>
      <c r="U46" s="889">
        <v>4.1666666666666666E-3</v>
      </c>
      <c r="V46" s="889">
        <f t="shared" si="7"/>
        <v>0.65625</v>
      </c>
      <c r="W46" s="889">
        <v>5.5555555555555558E-3</v>
      </c>
      <c r="X46" s="889">
        <f t="shared" si="8"/>
        <v>0.66180555555555554</v>
      </c>
      <c r="Y46" s="889">
        <v>6.2499999999999995E-3</v>
      </c>
      <c r="Z46" s="889">
        <f t="shared" si="9"/>
        <v>0.66805555555555551</v>
      </c>
      <c r="AA46" s="889">
        <v>6.2499999999999995E-3</v>
      </c>
      <c r="AB46" s="889">
        <f t="shared" si="10"/>
        <v>0.67430555555555549</v>
      </c>
      <c r="AC46" s="882">
        <v>5.5555555555555558E-3</v>
      </c>
      <c r="AD46" s="882">
        <f t="shared" si="11"/>
        <v>0.67986111111111103</v>
      </c>
      <c r="AE46" s="882">
        <v>5.5555555555555558E-3</v>
      </c>
      <c r="AF46" s="889">
        <f t="shared" si="12"/>
        <v>0.68541666666666656</v>
      </c>
      <c r="AG46" s="889">
        <v>5.5555555555555558E-3</v>
      </c>
      <c r="AH46" s="889">
        <f t="shared" si="13"/>
        <v>0.6909722222222221</v>
      </c>
      <c r="AI46" s="889">
        <v>4.1666666666666666E-3</v>
      </c>
      <c r="AJ46" s="889">
        <f t="shared" si="14"/>
        <v>0.69513888888888875</v>
      </c>
      <c r="AK46" s="889">
        <v>3.472222222222222E-3</v>
      </c>
      <c r="AL46" s="889">
        <f t="shared" si="15"/>
        <v>0.69861111111111096</v>
      </c>
      <c r="AM46" s="889">
        <v>3.472222222222222E-3</v>
      </c>
      <c r="AN46" s="889">
        <f t="shared" si="16"/>
        <v>0.70208333333333317</v>
      </c>
      <c r="AO46" s="882">
        <v>4.8611111111111112E-3</v>
      </c>
      <c r="AP46" s="889">
        <f t="shared" si="17"/>
        <v>0.70694444444444426</v>
      </c>
      <c r="AQ46" s="882">
        <v>4.8611111111111112E-3</v>
      </c>
      <c r="AR46" s="889">
        <f t="shared" si="18"/>
        <v>0.71180555555555536</v>
      </c>
      <c r="AS46" s="889">
        <v>4.1666666666666666E-3</v>
      </c>
      <c r="AT46" s="889">
        <f t="shared" si="19"/>
        <v>0.71597222222222201</v>
      </c>
      <c r="AU46" s="889">
        <v>6.9444444444444441E-3</v>
      </c>
      <c r="AV46" s="950">
        <f t="shared" si="20"/>
        <v>0.72291666666666643</v>
      </c>
      <c r="AW46" s="887">
        <v>0</v>
      </c>
      <c r="AX46" s="889">
        <f t="shared" si="21"/>
        <v>0.72291666666666643</v>
      </c>
      <c r="AY46" s="889">
        <v>0</v>
      </c>
      <c r="AZ46" s="889">
        <f t="shared" si="22"/>
        <v>0.72291666666666643</v>
      </c>
      <c r="BA46" s="889">
        <v>0</v>
      </c>
      <c r="BB46" s="889">
        <f t="shared" si="23"/>
        <v>0.72291666666666643</v>
      </c>
      <c r="BC46" s="889">
        <v>0</v>
      </c>
      <c r="BD46" s="889">
        <f t="shared" si="24"/>
        <v>0.72291666666666643</v>
      </c>
      <c r="BE46" s="889">
        <v>0</v>
      </c>
      <c r="BF46" s="889">
        <f t="shared" si="25"/>
        <v>0.72291666666666643</v>
      </c>
      <c r="BG46" s="889">
        <v>0</v>
      </c>
      <c r="BH46" s="889">
        <f t="shared" si="26"/>
        <v>0.72291666666666643</v>
      </c>
      <c r="BI46" s="889">
        <v>0</v>
      </c>
      <c r="BJ46" s="889">
        <f t="shared" si="27"/>
        <v>0.72291666666666643</v>
      </c>
      <c r="BK46" s="889">
        <v>0</v>
      </c>
      <c r="BL46" s="889">
        <f t="shared" si="28"/>
        <v>0.72291666666666643</v>
      </c>
      <c r="BM46" s="889">
        <v>0</v>
      </c>
      <c r="BN46" s="889">
        <f t="shared" si="29"/>
        <v>0.72291666666666643</v>
      </c>
      <c r="BO46" s="889">
        <v>0</v>
      </c>
      <c r="BP46" s="889">
        <f t="shared" si="30"/>
        <v>0.72291666666666643</v>
      </c>
      <c r="BQ46" s="889">
        <v>0</v>
      </c>
      <c r="BR46" s="889">
        <f t="shared" si="31"/>
        <v>0.72291666666666643</v>
      </c>
      <c r="BS46" s="889">
        <v>0</v>
      </c>
      <c r="BT46" s="889">
        <f t="shared" si="32"/>
        <v>0.72291666666666643</v>
      </c>
      <c r="BU46" s="889">
        <v>0</v>
      </c>
      <c r="BV46" s="889">
        <f t="shared" si="33"/>
        <v>0.72291666666666643</v>
      </c>
      <c r="BW46" s="887">
        <v>4.8611111111111112E-3</v>
      </c>
      <c r="BX46" s="883">
        <f t="shared" si="34"/>
        <v>0.72777777777777752</v>
      </c>
      <c r="BY46" s="891"/>
      <c r="BZ46" s="101"/>
      <c r="CA46" s="101">
        <f t="shared" si="40"/>
        <v>0.10972222222222183</v>
      </c>
      <c r="CB46" s="1">
        <f t="shared" si="35"/>
        <v>16.682278481012716</v>
      </c>
      <c r="CC46" s="103"/>
      <c r="CD46" s="88">
        <f t="shared" si="36"/>
        <v>157.99999999999943</v>
      </c>
      <c r="CE46" s="88">
        <f t="shared" si="37"/>
        <v>43.93</v>
      </c>
      <c r="CG46" s="33">
        <f t="shared" si="42"/>
        <v>0.10972222222222183</v>
      </c>
      <c r="CH46" s="34">
        <f t="shared" si="38"/>
        <v>157.99999999999943</v>
      </c>
      <c r="CI46" s="35">
        <f t="shared" si="43"/>
        <v>2.633333333333324</v>
      </c>
      <c r="CJ46" s="108"/>
    </row>
    <row r="47" spans="1:89" x14ac:dyDescent="0.2">
      <c r="A47" s="1242"/>
      <c r="B47" s="290">
        <v>24</v>
      </c>
      <c r="C47" s="718">
        <v>2.0833333333333332E-2</v>
      </c>
      <c r="D47" s="886">
        <f t="shared" si="39"/>
        <v>0.63888888888888906</v>
      </c>
      <c r="E47" s="887">
        <v>0</v>
      </c>
      <c r="F47" s="875"/>
      <c r="G47" s="953">
        <v>6.2499999999999995E-3</v>
      </c>
      <c r="H47" s="949">
        <f t="shared" si="0"/>
        <v>0.64513888888888904</v>
      </c>
      <c r="I47" s="889">
        <v>7.6388888888888886E-3</v>
      </c>
      <c r="J47" s="889">
        <f t="shared" si="1"/>
        <v>0.6527777777777779</v>
      </c>
      <c r="K47" s="889">
        <v>4.1666666666666666E-3</v>
      </c>
      <c r="L47" s="889">
        <f t="shared" si="2"/>
        <v>0.65694444444444455</v>
      </c>
      <c r="M47" s="889">
        <v>4.1666666666666666E-3</v>
      </c>
      <c r="N47" s="889">
        <f t="shared" si="3"/>
        <v>0.6611111111111112</v>
      </c>
      <c r="O47" s="889">
        <v>4.1666666666666666E-3</v>
      </c>
      <c r="P47" s="889">
        <f t="shared" si="4"/>
        <v>0.66527777777777786</v>
      </c>
      <c r="Q47" s="889">
        <v>3.472222222222222E-3</v>
      </c>
      <c r="R47" s="889">
        <f t="shared" si="5"/>
        <v>0.66875000000000007</v>
      </c>
      <c r="S47" s="889">
        <v>4.1666666666666666E-3</v>
      </c>
      <c r="T47" s="889">
        <f t="shared" si="6"/>
        <v>0.67291666666666672</v>
      </c>
      <c r="U47" s="889">
        <v>4.1666666666666666E-3</v>
      </c>
      <c r="V47" s="889">
        <f t="shared" si="7"/>
        <v>0.67708333333333337</v>
      </c>
      <c r="W47" s="889">
        <v>5.5555555555555558E-3</v>
      </c>
      <c r="X47" s="889">
        <f t="shared" si="8"/>
        <v>0.68263888888888891</v>
      </c>
      <c r="Y47" s="889">
        <v>6.2499999999999995E-3</v>
      </c>
      <c r="Z47" s="889">
        <f t="shared" si="9"/>
        <v>0.68888888888888888</v>
      </c>
      <c r="AA47" s="889">
        <v>6.2499999999999995E-3</v>
      </c>
      <c r="AB47" s="889">
        <f t="shared" si="10"/>
        <v>0.69513888888888886</v>
      </c>
      <c r="AC47" s="882">
        <v>5.5555555555555558E-3</v>
      </c>
      <c r="AD47" s="882">
        <f t="shared" si="11"/>
        <v>0.7006944444444444</v>
      </c>
      <c r="AE47" s="882">
        <v>5.5555555555555558E-3</v>
      </c>
      <c r="AF47" s="889">
        <f t="shared" si="12"/>
        <v>0.70624999999999993</v>
      </c>
      <c r="AG47" s="889">
        <v>5.5555555555555558E-3</v>
      </c>
      <c r="AH47" s="889">
        <f t="shared" si="13"/>
        <v>0.71180555555555547</v>
      </c>
      <c r="AI47" s="889">
        <v>4.1666666666666666E-3</v>
      </c>
      <c r="AJ47" s="889">
        <f t="shared" si="14"/>
        <v>0.71597222222222212</v>
      </c>
      <c r="AK47" s="889">
        <v>3.472222222222222E-3</v>
      </c>
      <c r="AL47" s="889">
        <f t="shared" si="15"/>
        <v>0.71944444444444433</v>
      </c>
      <c r="AM47" s="889">
        <v>3.472222222222222E-3</v>
      </c>
      <c r="AN47" s="889">
        <f t="shared" si="16"/>
        <v>0.72291666666666654</v>
      </c>
      <c r="AO47" s="882">
        <v>4.8611111111111112E-3</v>
      </c>
      <c r="AP47" s="889">
        <f t="shared" si="17"/>
        <v>0.72777777777777763</v>
      </c>
      <c r="AQ47" s="882">
        <v>4.8611111111111112E-3</v>
      </c>
      <c r="AR47" s="889">
        <f t="shared" si="18"/>
        <v>0.73263888888888873</v>
      </c>
      <c r="AS47" s="889">
        <v>4.1666666666666666E-3</v>
      </c>
      <c r="AT47" s="889">
        <f t="shared" si="19"/>
        <v>0.73680555555555538</v>
      </c>
      <c r="AU47" s="889">
        <v>6.9444444444444441E-3</v>
      </c>
      <c r="AV47" s="950">
        <f t="shared" si="20"/>
        <v>0.7437499999999998</v>
      </c>
      <c r="AW47" s="887">
        <v>0</v>
      </c>
      <c r="AX47" s="889">
        <f t="shared" si="21"/>
        <v>0.7437499999999998</v>
      </c>
      <c r="AY47" s="889">
        <v>0</v>
      </c>
      <c r="AZ47" s="889">
        <f t="shared" si="22"/>
        <v>0.7437499999999998</v>
      </c>
      <c r="BA47" s="889">
        <v>0</v>
      </c>
      <c r="BB47" s="889">
        <f t="shared" si="23"/>
        <v>0.7437499999999998</v>
      </c>
      <c r="BC47" s="889">
        <v>0</v>
      </c>
      <c r="BD47" s="889">
        <f t="shared" si="24"/>
        <v>0.7437499999999998</v>
      </c>
      <c r="BE47" s="889">
        <v>0</v>
      </c>
      <c r="BF47" s="889">
        <f t="shared" si="25"/>
        <v>0.7437499999999998</v>
      </c>
      <c r="BG47" s="889">
        <v>0</v>
      </c>
      <c r="BH47" s="889">
        <f t="shared" si="26"/>
        <v>0.7437499999999998</v>
      </c>
      <c r="BI47" s="889">
        <v>0</v>
      </c>
      <c r="BJ47" s="889">
        <f t="shared" si="27"/>
        <v>0.7437499999999998</v>
      </c>
      <c r="BK47" s="889">
        <v>0</v>
      </c>
      <c r="BL47" s="889">
        <f t="shared" si="28"/>
        <v>0.7437499999999998</v>
      </c>
      <c r="BM47" s="889">
        <v>0</v>
      </c>
      <c r="BN47" s="889">
        <f t="shared" si="29"/>
        <v>0.7437499999999998</v>
      </c>
      <c r="BO47" s="889">
        <v>0</v>
      </c>
      <c r="BP47" s="889">
        <f t="shared" si="30"/>
        <v>0.7437499999999998</v>
      </c>
      <c r="BQ47" s="889">
        <v>0</v>
      </c>
      <c r="BR47" s="889">
        <f t="shared" si="31"/>
        <v>0.7437499999999998</v>
      </c>
      <c r="BS47" s="889">
        <v>0</v>
      </c>
      <c r="BT47" s="889">
        <f t="shared" si="32"/>
        <v>0.7437499999999998</v>
      </c>
      <c r="BU47" s="889">
        <v>0</v>
      </c>
      <c r="BV47" s="889">
        <f t="shared" si="33"/>
        <v>0.7437499999999998</v>
      </c>
      <c r="BW47" s="887">
        <v>4.8611111111111112E-3</v>
      </c>
      <c r="BX47" s="883">
        <f t="shared" si="34"/>
        <v>0.74861111111111089</v>
      </c>
      <c r="BY47" s="891"/>
      <c r="BZ47" s="101"/>
      <c r="CA47" s="101">
        <f t="shared" si="40"/>
        <v>0.10972222222222183</v>
      </c>
      <c r="CB47" s="1">
        <f t="shared" si="35"/>
        <v>16.682278481012716</v>
      </c>
      <c r="CC47" s="103"/>
      <c r="CD47" s="88">
        <f t="shared" si="36"/>
        <v>157.99999999999943</v>
      </c>
      <c r="CE47" s="88">
        <f t="shared" si="37"/>
        <v>43.93</v>
      </c>
      <c r="CG47" s="33">
        <f t="shared" si="42"/>
        <v>0.10972222222222183</v>
      </c>
      <c r="CH47" s="34">
        <f t="shared" si="38"/>
        <v>157.99999999999943</v>
      </c>
      <c r="CI47" s="35">
        <f t="shared" si="43"/>
        <v>2.633333333333324</v>
      </c>
      <c r="CJ47" s="108"/>
    </row>
    <row r="48" spans="1:89" x14ac:dyDescent="0.2">
      <c r="A48" s="1242"/>
      <c r="B48" s="290">
        <v>25</v>
      </c>
      <c r="C48" s="718">
        <v>2.0833333333333332E-2</v>
      </c>
      <c r="D48" s="13">
        <f t="shared" si="39"/>
        <v>0.65972222222222243</v>
      </c>
      <c r="E48" s="227">
        <v>0</v>
      </c>
      <c r="G48" s="221">
        <v>6.2499999999999995E-3</v>
      </c>
      <c r="H48" s="220">
        <f t="shared" si="0"/>
        <v>0.66597222222222241</v>
      </c>
      <c r="I48" s="101">
        <v>8.3333333333333332E-3</v>
      </c>
      <c r="J48" s="101">
        <f t="shared" si="1"/>
        <v>0.67430555555555571</v>
      </c>
      <c r="K48" s="101">
        <v>4.1666666666666666E-3</v>
      </c>
      <c r="L48" s="101">
        <f t="shared" si="2"/>
        <v>0.67847222222222237</v>
      </c>
      <c r="M48" s="101">
        <v>4.1666666666666666E-3</v>
      </c>
      <c r="N48" s="101">
        <f t="shared" si="3"/>
        <v>0.68263888888888902</v>
      </c>
      <c r="O48" s="101">
        <v>4.1666666666666666E-3</v>
      </c>
      <c r="P48" s="101">
        <f t="shared" si="4"/>
        <v>0.68680555555555567</v>
      </c>
      <c r="Q48" s="101">
        <v>4.1666666666666666E-3</v>
      </c>
      <c r="R48" s="101">
        <f t="shared" si="5"/>
        <v>0.69097222222222232</v>
      </c>
      <c r="S48" s="101">
        <v>4.1666666666666666E-3</v>
      </c>
      <c r="T48" s="101">
        <f t="shared" si="6"/>
        <v>0.69513888888888897</v>
      </c>
      <c r="U48" s="101">
        <v>4.1666666666666666E-3</v>
      </c>
      <c r="V48" s="101">
        <f t="shared" si="7"/>
        <v>0.69930555555555562</v>
      </c>
      <c r="W48" s="101">
        <v>5.5555555555555558E-3</v>
      </c>
      <c r="X48" s="101">
        <f t="shared" si="8"/>
        <v>0.70486111111111116</v>
      </c>
      <c r="Y48" s="101">
        <v>6.2499999999999995E-3</v>
      </c>
      <c r="Z48" s="101">
        <f t="shared" si="9"/>
        <v>0.71111111111111114</v>
      </c>
      <c r="AA48" s="101">
        <v>6.2499999999999995E-3</v>
      </c>
      <c r="AB48" s="101">
        <f t="shared" si="10"/>
        <v>0.71736111111111112</v>
      </c>
      <c r="AC48" s="104">
        <v>5.5555555555555558E-3</v>
      </c>
      <c r="AD48" s="104">
        <f t="shared" si="11"/>
        <v>0.72291666666666665</v>
      </c>
      <c r="AE48" s="104">
        <v>5.5555555555555558E-3</v>
      </c>
      <c r="AF48" s="101">
        <f t="shared" si="12"/>
        <v>0.72847222222222219</v>
      </c>
      <c r="AG48" s="101">
        <v>5.5555555555555558E-3</v>
      </c>
      <c r="AH48" s="101">
        <f t="shared" si="13"/>
        <v>0.73402777777777772</v>
      </c>
      <c r="AI48" s="101">
        <v>4.1666666666666666E-3</v>
      </c>
      <c r="AJ48" s="101">
        <f t="shared" si="14"/>
        <v>0.73819444444444438</v>
      </c>
      <c r="AK48" s="101">
        <v>4.1666666666666666E-3</v>
      </c>
      <c r="AL48" s="101">
        <f t="shared" si="15"/>
        <v>0.74236111111111103</v>
      </c>
      <c r="AM48" s="101">
        <v>3.472222222222222E-3</v>
      </c>
      <c r="AN48" s="101">
        <f t="shared" si="16"/>
        <v>0.74583333333333324</v>
      </c>
      <c r="AO48" s="104">
        <v>4.8611111111111112E-3</v>
      </c>
      <c r="AP48" s="101">
        <f t="shared" si="17"/>
        <v>0.75069444444444433</v>
      </c>
      <c r="AQ48" s="104">
        <v>4.8611111111111112E-3</v>
      </c>
      <c r="AR48" s="101">
        <f t="shared" si="18"/>
        <v>0.75555555555555542</v>
      </c>
      <c r="AS48" s="101">
        <v>4.1666666666666666E-3</v>
      </c>
      <c r="AT48" s="101">
        <f t="shared" si="19"/>
        <v>0.75972222222222208</v>
      </c>
      <c r="AU48" s="101">
        <v>6.9444444444444441E-3</v>
      </c>
      <c r="AV48" s="168">
        <f t="shared" si="20"/>
        <v>0.7666666666666665</v>
      </c>
      <c r="AW48" s="227">
        <v>0</v>
      </c>
      <c r="AX48" s="101">
        <f t="shared" si="21"/>
        <v>0.7666666666666665</v>
      </c>
      <c r="AY48" s="101">
        <v>0</v>
      </c>
      <c r="AZ48" s="101">
        <f t="shared" si="22"/>
        <v>0.7666666666666665</v>
      </c>
      <c r="BA48" s="101">
        <v>0</v>
      </c>
      <c r="BB48" s="101">
        <f t="shared" si="23"/>
        <v>0.7666666666666665</v>
      </c>
      <c r="BC48" s="101">
        <v>0</v>
      </c>
      <c r="BD48" s="101">
        <f t="shared" si="24"/>
        <v>0.7666666666666665</v>
      </c>
      <c r="BE48" s="101">
        <v>0</v>
      </c>
      <c r="BF48" s="101">
        <f t="shared" si="25"/>
        <v>0.7666666666666665</v>
      </c>
      <c r="BG48" s="101">
        <v>0</v>
      </c>
      <c r="BH48" s="101">
        <f t="shared" si="26"/>
        <v>0.7666666666666665</v>
      </c>
      <c r="BI48" s="101">
        <v>0</v>
      </c>
      <c r="BJ48" s="101">
        <f t="shared" si="27"/>
        <v>0.7666666666666665</v>
      </c>
      <c r="BK48" s="101">
        <v>0</v>
      </c>
      <c r="BL48" s="101">
        <f t="shared" si="28"/>
        <v>0.7666666666666665</v>
      </c>
      <c r="BM48" s="101">
        <v>0</v>
      </c>
      <c r="BN48" s="101">
        <f t="shared" si="29"/>
        <v>0.7666666666666665</v>
      </c>
      <c r="BO48" s="101">
        <v>0</v>
      </c>
      <c r="BP48" s="101">
        <f t="shared" si="30"/>
        <v>0.7666666666666665</v>
      </c>
      <c r="BQ48" s="101">
        <v>0</v>
      </c>
      <c r="BR48" s="101">
        <f t="shared" si="31"/>
        <v>0.7666666666666665</v>
      </c>
      <c r="BS48" s="101">
        <v>0</v>
      </c>
      <c r="BT48" s="101">
        <f t="shared" si="32"/>
        <v>0.7666666666666665</v>
      </c>
      <c r="BU48" s="101">
        <v>0</v>
      </c>
      <c r="BV48" s="101">
        <f t="shared" si="33"/>
        <v>0.7666666666666665</v>
      </c>
      <c r="BW48" s="227">
        <v>4.8611111111111112E-3</v>
      </c>
      <c r="BX48" s="102">
        <f t="shared" si="34"/>
        <v>0.77152777777777759</v>
      </c>
      <c r="BY48" s="891"/>
      <c r="BZ48" s="101"/>
      <c r="CA48" s="101">
        <f t="shared" si="40"/>
        <v>0.11180555555555516</v>
      </c>
      <c r="CB48" s="1">
        <f t="shared" si="35"/>
        <v>16.371428571428631</v>
      </c>
      <c r="CC48" s="103"/>
      <c r="CD48" s="88">
        <f t="shared" si="36"/>
        <v>160.99999999999943</v>
      </c>
      <c r="CE48" s="88">
        <f t="shared" si="37"/>
        <v>43.93</v>
      </c>
      <c r="CG48" s="33">
        <f t="shared" si="42"/>
        <v>0.11180555555555516</v>
      </c>
      <c r="CH48" s="34">
        <f t="shared" si="38"/>
        <v>160.99999999999943</v>
      </c>
      <c r="CI48" s="35">
        <f t="shared" si="43"/>
        <v>2.6833333333333238</v>
      </c>
      <c r="CJ48" s="108"/>
    </row>
    <row r="49" spans="1:88" x14ac:dyDescent="0.2">
      <c r="A49" s="1242"/>
      <c r="B49" s="290">
        <v>26</v>
      </c>
      <c r="C49" s="718">
        <v>2.0833333333333332E-2</v>
      </c>
      <c r="D49" s="13">
        <f t="shared" si="39"/>
        <v>0.6805555555555558</v>
      </c>
      <c r="E49" s="227">
        <v>0</v>
      </c>
      <c r="G49" s="221">
        <v>6.2499999999999995E-3</v>
      </c>
      <c r="H49" s="220">
        <f t="shared" si="0"/>
        <v>0.68680555555555578</v>
      </c>
      <c r="I49" s="101">
        <v>8.3333333333333332E-3</v>
      </c>
      <c r="J49" s="101">
        <f t="shared" si="1"/>
        <v>0.69513888888888908</v>
      </c>
      <c r="K49" s="101">
        <v>4.1666666666666666E-3</v>
      </c>
      <c r="L49" s="101">
        <f t="shared" si="2"/>
        <v>0.69930555555555574</v>
      </c>
      <c r="M49" s="101">
        <v>4.1666666666666666E-3</v>
      </c>
      <c r="N49" s="101">
        <f t="shared" si="3"/>
        <v>0.70347222222222239</v>
      </c>
      <c r="O49" s="101">
        <v>4.1666666666666666E-3</v>
      </c>
      <c r="P49" s="101">
        <f t="shared" si="4"/>
        <v>0.70763888888888904</v>
      </c>
      <c r="Q49" s="101">
        <v>4.1666666666666666E-3</v>
      </c>
      <c r="R49" s="101">
        <f t="shared" si="5"/>
        <v>0.71180555555555569</v>
      </c>
      <c r="S49" s="101">
        <v>4.1666666666666666E-3</v>
      </c>
      <c r="T49" s="101">
        <f t="shared" si="6"/>
        <v>0.71597222222222234</v>
      </c>
      <c r="U49" s="101">
        <v>4.1666666666666666E-3</v>
      </c>
      <c r="V49" s="101">
        <f t="shared" si="7"/>
        <v>0.72013888888888899</v>
      </c>
      <c r="W49" s="101">
        <v>5.5555555555555558E-3</v>
      </c>
      <c r="X49" s="101">
        <f t="shared" si="8"/>
        <v>0.72569444444444453</v>
      </c>
      <c r="Y49" s="101">
        <v>6.2499999999999995E-3</v>
      </c>
      <c r="Z49" s="101">
        <f t="shared" si="9"/>
        <v>0.73194444444444451</v>
      </c>
      <c r="AA49" s="101">
        <v>6.2499999999999995E-3</v>
      </c>
      <c r="AB49" s="101">
        <f t="shared" si="10"/>
        <v>0.73819444444444449</v>
      </c>
      <c r="AC49" s="104">
        <v>5.5555555555555558E-3</v>
      </c>
      <c r="AD49" s="104">
        <f t="shared" si="11"/>
        <v>0.74375000000000002</v>
      </c>
      <c r="AE49" s="104">
        <v>5.5555555555555558E-3</v>
      </c>
      <c r="AF49" s="101">
        <f t="shared" si="12"/>
        <v>0.74930555555555556</v>
      </c>
      <c r="AG49" s="101">
        <v>5.5555555555555558E-3</v>
      </c>
      <c r="AH49" s="101">
        <f t="shared" si="13"/>
        <v>0.75486111111111109</v>
      </c>
      <c r="AI49" s="101">
        <v>4.1666666666666666E-3</v>
      </c>
      <c r="AJ49" s="101">
        <f t="shared" si="14"/>
        <v>0.75902777777777775</v>
      </c>
      <c r="AK49" s="101">
        <v>4.1666666666666666E-3</v>
      </c>
      <c r="AL49" s="101">
        <f t="shared" si="15"/>
        <v>0.7631944444444444</v>
      </c>
      <c r="AM49" s="101">
        <v>3.472222222222222E-3</v>
      </c>
      <c r="AN49" s="101">
        <f t="shared" si="16"/>
        <v>0.76666666666666661</v>
      </c>
      <c r="AO49" s="104">
        <v>4.8611111111111112E-3</v>
      </c>
      <c r="AP49" s="101">
        <f t="shared" si="17"/>
        <v>0.7715277777777777</v>
      </c>
      <c r="AQ49" s="104">
        <v>4.8611111111111112E-3</v>
      </c>
      <c r="AR49" s="101">
        <f t="shared" si="18"/>
        <v>0.7763888888888888</v>
      </c>
      <c r="AS49" s="101">
        <v>4.1666666666666666E-3</v>
      </c>
      <c r="AT49" s="101">
        <f t="shared" si="19"/>
        <v>0.78055555555555545</v>
      </c>
      <c r="AU49" s="101">
        <v>6.9444444444444441E-3</v>
      </c>
      <c r="AV49" s="168">
        <f t="shared" si="20"/>
        <v>0.78749999999999987</v>
      </c>
      <c r="AW49" s="227">
        <v>0</v>
      </c>
      <c r="AX49" s="101">
        <f t="shared" si="21"/>
        <v>0.78749999999999987</v>
      </c>
      <c r="AY49" s="101">
        <v>0</v>
      </c>
      <c r="AZ49" s="101">
        <f t="shared" si="22"/>
        <v>0.78749999999999987</v>
      </c>
      <c r="BA49" s="101">
        <v>0</v>
      </c>
      <c r="BB49" s="101">
        <f t="shared" si="23"/>
        <v>0.78749999999999987</v>
      </c>
      <c r="BC49" s="101">
        <v>0</v>
      </c>
      <c r="BD49" s="101">
        <f t="shared" si="24"/>
        <v>0.78749999999999987</v>
      </c>
      <c r="BE49" s="101">
        <v>0</v>
      </c>
      <c r="BF49" s="101">
        <f t="shared" si="25"/>
        <v>0.78749999999999987</v>
      </c>
      <c r="BG49" s="101">
        <v>0</v>
      </c>
      <c r="BH49" s="101">
        <f t="shared" si="26"/>
        <v>0.78749999999999987</v>
      </c>
      <c r="BI49" s="101">
        <v>0</v>
      </c>
      <c r="BJ49" s="101">
        <f t="shared" si="27"/>
        <v>0.78749999999999987</v>
      </c>
      <c r="BK49" s="101">
        <v>0</v>
      </c>
      <c r="BL49" s="101">
        <f t="shared" si="28"/>
        <v>0.78749999999999987</v>
      </c>
      <c r="BM49" s="101">
        <v>0</v>
      </c>
      <c r="BN49" s="101">
        <f t="shared" si="29"/>
        <v>0.78749999999999987</v>
      </c>
      <c r="BO49" s="101">
        <v>0</v>
      </c>
      <c r="BP49" s="101">
        <f t="shared" si="30"/>
        <v>0.78749999999999987</v>
      </c>
      <c r="BQ49" s="101">
        <v>0</v>
      </c>
      <c r="BR49" s="101">
        <f t="shared" si="31"/>
        <v>0.78749999999999987</v>
      </c>
      <c r="BS49" s="101">
        <v>0</v>
      </c>
      <c r="BT49" s="101">
        <f t="shared" si="32"/>
        <v>0.78749999999999987</v>
      </c>
      <c r="BU49" s="101">
        <v>0</v>
      </c>
      <c r="BV49" s="101">
        <f t="shared" si="33"/>
        <v>0.78749999999999987</v>
      </c>
      <c r="BW49" s="227">
        <v>4.8611111111111112E-3</v>
      </c>
      <c r="BX49" s="102">
        <f t="shared" si="34"/>
        <v>0.79236111111111096</v>
      </c>
      <c r="BY49" s="891"/>
      <c r="BZ49" s="101"/>
      <c r="CA49" s="101">
        <f t="shared" si="40"/>
        <v>0.11180555555555516</v>
      </c>
      <c r="CB49" s="1">
        <f t="shared" si="35"/>
        <v>16.371428571428631</v>
      </c>
      <c r="CC49" s="103"/>
      <c r="CD49" s="88">
        <f t="shared" si="36"/>
        <v>160.99999999999943</v>
      </c>
      <c r="CE49" s="88">
        <f t="shared" si="37"/>
        <v>43.93</v>
      </c>
      <c r="CG49" s="33">
        <f t="shared" si="42"/>
        <v>0.11180555555555516</v>
      </c>
      <c r="CH49" s="34">
        <f t="shared" si="38"/>
        <v>160.99999999999943</v>
      </c>
      <c r="CI49" s="35">
        <f t="shared" si="43"/>
        <v>2.6833333333333238</v>
      </c>
      <c r="CJ49" s="108"/>
    </row>
    <row r="50" spans="1:88" x14ac:dyDescent="0.2">
      <c r="A50" s="1242"/>
      <c r="B50" s="290">
        <v>27</v>
      </c>
      <c r="C50" s="718">
        <v>2.0833333333333332E-2</v>
      </c>
      <c r="D50" s="13">
        <f t="shared" si="39"/>
        <v>0.70138888888888917</v>
      </c>
      <c r="E50" s="227">
        <v>0</v>
      </c>
      <c r="G50" s="221">
        <v>6.2499999999999995E-3</v>
      </c>
      <c r="H50" s="220">
        <f t="shared" si="0"/>
        <v>0.70763888888888915</v>
      </c>
      <c r="I50" s="101">
        <v>8.3333333333333332E-3</v>
      </c>
      <c r="J50" s="101">
        <f t="shared" si="1"/>
        <v>0.71597222222222245</v>
      </c>
      <c r="K50" s="101">
        <v>4.1666666666666666E-3</v>
      </c>
      <c r="L50" s="101">
        <f t="shared" si="2"/>
        <v>0.72013888888888911</v>
      </c>
      <c r="M50" s="101">
        <v>4.1666666666666666E-3</v>
      </c>
      <c r="N50" s="101">
        <f t="shared" si="3"/>
        <v>0.72430555555555576</v>
      </c>
      <c r="O50" s="101">
        <v>4.1666666666666666E-3</v>
      </c>
      <c r="P50" s="101">
        <f t="shared" si="4"/>
        <v>0.72847222222222241</v>
      </c>
      <c r="Q50" s="101">
        <v>4.1666666666666666E-3</v>
      </c>
      <c r="R50" s="101">
        <f t="shared" si="5"/>
        <v>0.73263888888888906</v>
      </c>
      <c r="S50" s="101">
        <v>4.1666666666666666E-3</v>
      </c>
      <c r="T50" s="101">
        <f t="shared" si="6"/>
        <v>0.73680555555555571</v>
      </c>
      <c r="U50" s="101">
        <v>4.1666666666666666E-3</v>
      </c>
      <c r="V50" s="101">
        <f t="shared" si="7"/>
        <v>0.74097222222222237</v>
      </c>
      <c r="W50" s="101">
        <v>5.5555555555555558E-3</v>
      </c>
      <c r="X50" s="101">
        <f t="shared" si="8"/>
        <v>0.7465277777777779</v>
      </c>
      <c r="Y50" s="101">
        <v>6.2499999999999995E-3</v>
      </c>
      <c r="Z50" s="101">
        <f t="shared" si="9"/>
        <v>0.75277777777777788</v>
      </c>
      <c r="AA50" s="101">
        <v>6.2499999999999995E-3</v>
      </c>
      <c r="AB50" s="101">
        <f t="shared" si="10"/>
        <v>0.75902777777777786</v>
      </c>
      <c r="AC50" s="104">
        <v>5.5555555555555558E-3</v>
      </c>
      <c r="AD50" s="104">
        <f t="shared" si="11"/>
        <v>0.76458333333333339</v>
      </c>
      <c r="AE50" s="104">
        <v>5.5555555555555558E-3</v>
      </c>
      <c r="AF50" s="101">
        <f t="shared" si="12"/>
        <v>0.77013888888888893</v>
      </c>
      <c r="AG50" s="101">
        <v>5.5555555555555558E-3</v>
      </c>
      <c r="AH50" s="101">
        <f t="shared" si="13"/>
        <v>0.77569444444444446</v>
      </c>
      <c r="AI50" s="101">
        <v>4.1666666666666666E-3</v>
      </c>
      <c r="AJ50" s="101">
        <f t="shared" si="14"/>
        <v>0.77986111111111112</v>
      </c>
      <c r="AK50" s="101">
        <v>4.1666666666666666E-3</v>
      </c>
      <c r="AL50" s="101">
        <f t="shared" si="15"/>
        <v>0.78402777777777777</v>
      </c>
      <c r="AM50" s="101">
        <v>3.472222222222222E-3</v>
      </c>
      <c r="AN50" s="101">
        <f t="shared" si="16"/>
        <v>0.78749999999999998</v>
      </c>
      <c r="AO50" s="104">
        <v>4.8611111111111112E-3</v>
      </c>
      <c r="AP50" s="101">
        <f t="shared" si="17"/>
        <v>0.79236111111111107</v>
      </c>
      <c r="AQ50" s="104">
        <v>4.8611111111111112E-3</v>
      </c>
      <c r="AR50" s="101">
        <f t="shared" si="18"/>
        <v>0.79722222222222217</v>
      </c>
      <c r="AS50" s="101">
        <v>4.1666666666666666E-3</v>
      </c>
      <c r="AT50" s="101">
        <f t="shared" si="19"/>
        <v>0.80138888888888882</v>
      </c>
      <c r="AU50" s="101">
        <v>6.9444444444444441E-3</v>
      </c>
      <c r="AV50" s="168">
        <f t="shared" si="20"/>
        <v>0.80833333333333324</v>
      </c>
      <c r="AW50" s="227">
        <v>0</v>
      </c>
      <c r="AX50" s="101">
        <f t="shared" si="21"/>
        <v>0.80833333333333324</v>
      </c>
      <c r="AY50" s="101">
        <v>0</v>
      </c>
      <c r="AZ50" s="101">
        <f t="shared" si="22"/>
        <v>0.80833333333333324</v>
      </c>
      <c r="BA50" s="101">
        <v>0</v>
      </c>
      <c r="BB50" s="101">
        <f t="shared" si="23"/>
        <v>0.80833333333333324</v>
      </c>
      <c r="BC50" s="101">
        <v>0</v>
      </c>
      <c r="BD50" s="101">
        <f t="shared" si="24"/>
        <v>0.80833333333333324</v>
      </c>
      <c r="BE50" s="101">
        <v>0</v>
      </c>
      <c r="BF50" s="101">
        <f t="shared" si="25"/>
        <v>0.80833333333333324</v>
      </c>
      <c r="BG50" s="101">
        <v>0</v>
      </c>
      <c r="BH50" s="101">
        <f t="shared" si="26"/>
        <v>0.80833333333333324</v>
      </c>
      <c r="BI50" s="101">
        <v>0</v>
      </c>
      <c r="BJ50" s="101">
        <f t="shared" si="27"/>
        <v>0.80833333333333324</v>
      </c>
      <c r="BK50" s="101">
        <v>0</v>
      </c>
      <c r="BL50" s="101">
        <f t="shared" si="28"/>
        <v>0.80833333333333324</v>
      </c>
      <c r="BM50" s="101">
        <v>0</v>
      </c>
      <c r="BN50" s="101">
        <f t="shared" si="29"/>
        <v>0.80833333333333324</v>
      </c>
      <c r="BO50" s="101">
        <v>0</v>
      </c>
      <c r="BP50" s="101">
        <f t="shared" si="30"/>
        <v>0.80833333333333324</v>
      </c>
      <c r="BQ50" s="101">
        <v>0</v>
      </c>
      <c r="BR50" s="101">
        <f t="shared" si="31"/>
        <v>0.80833333333333324</v>
      </c>
      <c r="BS50" s="101">
        <v>0</v>
      </c>
      <c r="BT50" s="101">
        <f t="shared" si="32"/>
        <v>0.80833333333333324</v>
      </c>
      <c r="BU50" s="101">
        <v>0</v>
      </c>
      <c r="BV50" s="101">
        <f t="shared" si="33"/>
        <v>0.80833333333333324</v>
      </c>
      <c r="BW50" s="227">
        <v>4.8611111111111112E-3</v>
      </c>
      <c r="BX50" s="102">
        <f t="shared" si="34"/>
        <v>0.81319444444444433</v>
      </c>
      <c r="BY50" s="891"/>
      <c r="BZ50" s="101"/>
      <c r="CA50" s="101">
        <f t="shared" si="40"/>
        <v>0.11180555555555516</v>
      </c>
      <c r="CB50" s="1">
        <f t="shared" si="35"/>
        <v>16.371428571428631</v>
      </c>
      <c r="CC50" s="103"/>
      <c r="CD50" s="88">
        <f t="shared" si="36"/>
        <v>160.99999999999943</v>
      </c>
      <c r="CE50" s="88">
        <f t="shared" si="37"/>
        <v>43.93</v>
      </c>
      <c r="CG50" s="33">
        <f t="shared" si="42"/>
        <v>0.11180555555555516</v>
      </c>
      <c r="CH50" s="34">
        <f t="shared" si="38"/>
        <v>160.99999999999943</v>
      </c>
      <c r="CI50" s="35">
        <f t="shared" si="43"/>
        <v>2.6833333333333238</v>
      </c>
      <c r="CJ50" s="108"/>
    </row>
    <row r="51" spans="1:88" x14ac:dyDescent="0.2">
      <c r="A51" s="1242"/>
      <c r="B51" s="290">
        <v>28</v>
      </c>
      <c r="C51" s="718">
        <v>2.0833333333333332E-2</v>
      </c>
      <c r="D51" s="13">
        <f t="shared" si="39"/>
        <v>0.72222222222222254</v>
      </c>
      <c r="E51" s="227">
        <v>0</v>
      </c>
      <c r="G51" s="221">
        <v>6.2499999999999995E-3</v>
      </c>
      <c r="H51" s="220">
        <f t="shared" si="0"/>
        <v>0.72847222222222252</v>
      </c>
      <c r="I51" s="101">
        <v>8.3333333333333332E-3</v>
      </c>
      <c r="J51" s="101">
        <f t="shared" si="1"/>
        <v>0.73680555555555582</v>
      </c>
      <c r="K51" s="101">
        <v>4.1666666666666666E-3</v>
      </c>
      <c r="L51" s="101">
        <f t="shared" si="2"/>
        <v>0.74097222222222248</v>
      </c>
      <c r="M51" s="101">
        <v>4.1666666666666666E-3</v>
      </c>
      <c r="N51" s="101">
        <f t="shared" si="3"/>
        <v>0.74513888888888913</v>
      </c>
      <c r="O51" s="101">
        <v>4.1666666666666666E-3</v>
      </c>
      <c r="P51" s="101">
        <f t="shared" si="4"/>
        <v>0.74930555555555578</v>
      </c>
      <c r="Q51" s="101">
        <v>4.1666666666666666E-3</v>
      </c>
      <c r="R51" s="101">
        <f t="shared" si="5"/>
        <v>0.75347222222222243</v>
      </c>
      <c r="S51" s="101">
        <v>4.1666666666666666E-3</v>
      </c>
      <c r="T51" s="101">
        <f t="shared" si="6"/>
        <v>0.75763888888888908</v>
      </c>
      <c r="U51" s="101">
        <v>4.1666666666666666E-3</v>
      </c>
      <c r="V51" s="101">
        <f t="shared" si="7"/>
        <v>0.76180555555555574</v>
      </c>
      <c r="W51" s="101">
        <v>5.5555555555555558E-3</v>
      </c>
      <c r="X51" s="101">
        <f t="shared" si="8"/>
        <v>0.76736111111111127</v>
      </c>
      <c r="Y51" s="101">
        <v>6.2499999999999995E-3</v>
      </c>
      <c r="Z51" s="101">
        <f t="shared" si="9"/>
        <v>0.77361111111111125</v>
      </c>
      <c r="AA51" s="101">
        <v>6.2499999999999995E-3</v>
      </c>
      <c r="AB51" s="101">
        <f t="shared" si="10"/>
        <v>0.77986111111111123</v>
      </c>
      <c r="AC51" s="104">
        <v>5.5555555555555558E-3</v>
      </c>
      <c r="AD51" s="104">
        <f t="shared" si="11"/>
        <v>0.78541666666666676</v>
      </c>
      <c r="AE51" s="104">
        <v>5.5555555555555558E-3</v>
      </c>
      <c r="AF51" s="101">
        <f t="shared" si="12"/>
        <v>0.7909722222222223</v>
      </c>
      <c r="AG51" s="101">
        <v>5.5555555555555558E-3</v>
      </c>
      <c r="AH51" s="101">
        <f t="shared" si="13"/>
        <v>0.79652777777777783</v>
      </c>
      <c r="AI51" s="101">
        <v>4.1666666666666666E-3</v>
      </c>
      <c r="AJ51" s="101">
        <f t="shared" si="14"/>
        <v>0.80069444444444449</v>
      </c>
      <c r="AK51" s="101">
        <v>4.1666666666666666E-3</v>
      </c>
      <c r="AL51" s="101">
        <f t="shared" si="15"/>
        <v>0.80486111111111114</v>
      </c>
      <c r="AM51" s="101">
        <v>3.472222222222222E-3</v>
      </c>
      <c r="AN51" s="101">
        <f t="shared" si="16"/>
        <v>0.80833333333333335</v>
      </c>
      <c r="AO51" s="104">
        <v>4.8611111111111112E-3</v>
      </c>
      <c r="AP51" s="101">
        <f t="shared" si="17"/>
        <v>0.81319444444444444</v>
      </c>
      <c r="AQ51" s="104">
        <v>4.8611111111111112E-3</v>
      </c>
      <c r="AR51" s="101">
        <f t="shared" si="18"/>
        <v>0.81805555555555554</v>
      </c>
      <c r="AS51" s="101">
        <v>4.1666666666666666E-3</v>
      </c>
      <c r="AT51" s="101">
        <f t="shared" si="19"/>
        <v>0.82222222222222219</v>
      </c>
      <c r="AU51" s="101">
        <v>6.9444444444444441E-3</v>
      </c>
      <c r="AV51" s="168">
        <f t="shared" si="20"/>
        <v>0.82916666666666661</v>
      </c>
      <c r="AW51" s="227">
        <v>0</v>
      </c>
      <c r="AX51" s="101">
        <f t="shared" si="21"/>
        <v>0.82916666666666661</v>
      </c>
      <c r="AY51" s="101">
        <v>0</v>
      </c>
      <c r="AZ51" s="101">
        <f t="shared" si="22"/>
        <v>0.82916666666666661</v>
      </c>
      <c r="BA51" s="101">
        <v>0</v>
      </c>
      <c r="BB51" s="101">
        <f t="shared" si="23"/>
        <v>0.82916666666666661</v>
      </c>
      <c r="BC51" s="101">
        <v>0</v>
      </c>
      <c r="BD51" s="101">
        <f t="shared" si="24"/>
        <v>0.82916666666666661</v>
      </c>
      <c r="BE51" s="101">
        <v>0</v>
      </c>
      <c r="BF51" s="101">
        <f t="shared" si="25"/>
        <v>0.82916666666666661</v>
      </c>
      <c r="BG51" s="101">
        <v>0</v>
      </c>
      <c r="BH51" s="101">
        <f t="shared" si="26"/>
        <v>0.82916666666666661</v>
      </c>
      <c r="BI51" s="101">
        <v>0</v>
      </c>
      <c r="BJ51" s="101">
        <f t="shared" si="27"/>
        <v>0.82916666666666661</v>
      </c>
      <c r="BK51" s="101">
        <v>0</v>
      </c>
      <c r="BL51" s="101">
        <f t="shared" si="28"/>
        <v>0.82916666666666661</v>
      </c>
      <c r="BM51" s="101">
        <v>0</v>
      </c>
      <c r="BN51" s="101">
        <f t="shared" si="29"/>
        <v>0.82916666666666661</v>
      </c>
      <c r="BO51" s="101">
        <v>0</v>
      </c>
      <c r="BP51" s="101">
        <f t="shared" si="30"/>
        <v>0.82916666666666661</v>
      </c>
      <c r="BQ51" s="101">
        <v>0</v>
      </c>
      <c r="BR51" s="101">
        <f t="shared" si="31"/>
        <v>0.82916666666666661</v>
      </c>
      <c r="BS51" s="101">
        <v>0</v>
      </c>
      <c r="BT51" s="101">
        <f t="shared" si="32"/>
        <v>0.82916666666666661</v>
      </c>
      <c r="BU51" s="101">
        <v>0</v>
      </c>
      <c r="BV51" s="101">
        <f t="shared" si="33"/>
        <v>0.82916666666666661</v>
      </c>
      <c r="BW51" s="227">
        <v>4.8611111111111112E-3</v>
      </c>
      <c r="BX51" s="102">
        <f t="shared" si="34"/>
        <v>0.8340277777777777</v>
      </c>
      <c r="BY51" s="891"/>
      <c r="BZ51" s="101"/>
      <c r="CA51" s="101">
        <f t="shared" si="40"/>
        <v>0.11180555555555516</v>
      </c>
      <c r="CB51" s="1">
        <f t="shared" si="35"/>
        <v>16.371428571428631</v>
      </c>
      <c r="CC51" s="103"/>
      <c r="CD51" s="88">
        <f t="shared" si="36"/>
        <v>160.99999999999943</v>
      </c>
      <c r="CE51" s="88">
        <f t="shared" si="37"/>
        <v>43.93</v>
      </c>
      <c r="CG51" s="33">
        <f t="shared" si="42"/>
        <v>0.11180555555555516</v>
      </c>
      <c r="CH51" s="34">
        <f t="shared" si="38"/>
        <v>160.99999999999943</v>
      </c>
      <c r="CI51" s="35">
        <f t="shared" si="43"/>
        <v>2.6833333333333238</v>
      </c>
    </row>
    <row r="52" spans="1:88" x14ac:dyDescent="0.2">
      <c r="A52" s="1242"/>
      <c r="B52" s="290">
        <v>29</v>
      </c>
      <c r="C52" s="718">
        <v>2.0833333333333332E-2</v>
      </c>
      <c r="D52" s="13">
        <f t="shared" si="39"/>
        <v>0.74305555555555591</v>
      </c>
      <c r="E52" s="227">
        <v>0</v>
      </c>
      <c r="G52" s="221">
        <v>6.2499999999999995E-3</v>
      </c>
      <c r="H52" s="220">
        <f t="shared" si="0"/>
        <v>0.74930555555555589</v>
      </c>
      <c r="I52" s="101">
        <v>8.3333333333333332E-3</v>
      </c>
      <c r="J52" s="101">
        <f t="shared" si="1"/>
        <v>0.75763888888888919</v>
      </c>
      <c r="K52" s="101">
        <v>4.1666666666666666E-3</v>
      </c>
      <c r="L52" s="101">
        <f t="shared" si="2"/>
        <v>0.76180555555555585</v>
      </c>
      <c r="M52" s="101">
        <v>4.1666666666666666E-3</v>
      </c>
      <c r="N52" s="101">
        <f t="shared" si="3"/>
        <v>0.7659722222222225</v>
      </c>
      <c r="O52" s="101">
        <v>4.1666666666666666E-3</v>
      </c>
      <c r="P52" s="101">
        <f t="shared" si="4"/>
        <v>0.77013888888888915</v>
      </c>
      <c r="Q52" s="101">
        <v>4.1666666666666666E-3</v>
      </c>
      <c r="R52" s="101">
        <f t="shared" si="5"/>
        <v>0.7743055555555558</v>
      </c>
      <c r="S52" s="101">
        <v>4.1666666666666666E-3</v>
      </c>
      <c r="T52" s="101">
        <f t="shared" si="6"/>
        <v>0.77847222222222245</v>
      </c>
      <c r="U52" s="101">
        <v>4.1666666666666666E-3</v>
      </c>
      <c r="V52" s="101">
        <f t="shared" si="7"/>
        <v>0.78263888888888911</v>
      </c>
      <c r="W52" s="101">
        <v>5.5555555555555558E-3</v>
      </c>
      <c r="X52" s="101">
        <f t="shared" si="8"/>
        <v>0.78819444444444464</v>
      </c>
      <c r="Y52" s="101">
        <v>6.2499999999999995E-3</v>
      </c>
      <c r="Z52" s="101">
        <f t="shared" si="9"/>
        <v>0.79444444444444462</v>
      </c>
      <c r="AA52" s="101">
        <v>6.2499999999999995E-3</v>
      </c>
      <c r="AB52" s="101">
        <f t="shared" si="10"/>
        <v>0.8006944444444446</v>
      </c>
      <c r="AC52" s="104">
        <v>5.5555555555555558E-3</v>
      </c>
      <c r="AD52" s="104">
        <f t="shared" si="11"/>
        <v>0.80625000000000013</v>
      </c>
      <c r="AE52" s="104">
        <v>5.5555555555555558E-3</v>
      </c>
      <c r="AF52" s="101">
        <f t="shared" si="12"/>
        <v>0.81180555555555567</v>
      </c>
      <c r="AG52" s="101">
        <v>5.5555555555555558E-3</v>
      </c>
      <c r="AH52" s="101">
        <f t="shared" si="13"/>
        <v>0.8173611111111112</v>
      </c>
      <c r="AI52" s="101">
        <v>4.1666666666666666E-3</v>
      </c>
      <c r="AJ52" s="101">
        <f t="shared" si="14"/>
        <v>0.82152777777777786</v>
      </c>
      <c r="AK52" s="101">
        <v>4.1666666666666666E-3</v>
      </c>
      <c r="AL52" s="101">
        <f t="shared" si="15"/>
        <v>0.82569444444444451</v>
      </c>
      <c r="AM52" s="101">
        <v>3.472222222222222E-3</v>
      </c>
      <c r="AN52" s="101">
        <f t="shared" si="16"/>
        <v>0.82916666666666672</v>
      </c>
      <c r="AO52" s="104">
        <v>4.8611111111111112E-3</v>
      </c>
      <c r="AP52" s="101">
        <f t="shared" si="17"/>
        <v>0.83402777777777781</v>
      </c>
      <c r="AQ52" s="104">
        <v>4.8611111111111112E-3</v>
      </c>
      <c r="AR52" s="101">
        <f t="shared" si="18"/>
        <v>0.83888888888888891</v>
      </c>
      <c r="AS52" s="101">
        <v>4.1666666666666666E-3</v>
      </c>
      <c r="AT52" s="101">
        <f t="shared" si="19"/>
        <v>0.84305555555555556</v>
      </c>
      <c r="AU52" s="101">
        <v>6.9444444444444441E-3</v>
      </c>
      <c r="AV52" s="168">
        <f t="shared" si="20"/>
        <v>0.85</v>
      </c>
      <c r="AW52" s="227">
        <v>0</v>
      </c>
      <c r="AX52" s="101">
        <f t="shared" si="21"/>
        <v>0.85</v>
      </c>
      <c r="AY52" s="101">
        <v>0</v>
      </c>
      <c r="AZ52" s="101">
        <f t="shared" si="22"/>
        <v>0.85</v>
      </c>
      <c r="BA52" s="101">
        <v>0</v>
      </c>
      <c r="BB52" s="101">
        <f t="shared" si="23"/>
        <v>0.85</v>
      </c>
      <c r="BC52" s="101">
        <v>0</v>
      </c>
      <c r="BD52" s="101">
        <f t="shared" si="24"/>
        <v>0.85</v>
      </c>
      <c r="BE52" s="101">
        <v>0</v>
      </c>
      <c r="BF52" s="101">
        <f t="shared" si="25"/>
        <v>0.85</v>
      </c>
      <c r="BG52" s="101">
        <v>0</v>
      </c>
      <c r="BH52" s="101">
        <f t="shared" si="26"/>
        <v>0.85</v>
      </c>
      <c r="BI52" s="101">
        <v>0</v>
      </c>
      <c r="BJ52" s="101">
        <f t="shared" si="27"/>
        <v>0.85</v>
      </c>
      <c r="BK52" s="101">
        <v>0</v>
      </c>
      <c r="BL52" s="101">
        <f t="shared" si="28"/>
        <v>0.85</v>
      </c>
      <c r="BM52" s="101">
        <v>0</v>
      </c>
      <c r="BN52" s="101">
        <f t="shared" si="29"/>
        <v>0.85</v>
      </c>
      <c r="BO52" s="101">
        <v>0</v>
      </c>
      <c r="BP52" s="101">
        <f t="shared" si="30"/>
        <v>0.85</v>
      </c>
      <c r="BQ52" s="101">
        <v>0</v>
      </c>
      <c r="BR52" s="101">
        <f t="shared" si="31"/>
        <v>0.85</v>
      </c>
      <c r="BS52" s="101">
        <v>0</v>
      </c>
      <c r="BT52" s="101">
        <f t="shared" si="32"/>
        <v>0.85</v>
      </c>
      <c r="BU52" s="101">
        <v>0</v>
      </c>
      <c r="BV52" s="101">
        <f t="shared" si="33"/>
        <v>0.85</v>
      </c>
      <c r="BW52" s="227">
        <v>4.8611111111111112E-3</v>
      </c>
      <c r="BX52" s="102">
        <f t="shared" si="34"/>
        <v>0.85486111111111107</v>
      </c>
      <c r="BY52" s="891"/>
      <c r="BZ52" s="101"/>
      <c r="CA52" s="101">
        <f t="shared" si="40"/>
        <v>0.11180555555555516</v>
      </c>
      <c r="CB52" s="1">
        <f t="shared" si="35"/>
        <v>16.371428571428631</v>
      </c>
      <c r="CC52" s="103"/>
      <c r="CD52" s="88">
        <f t="shared" si="36"/>
        <v>160.99999999999943</v>
      </c>
      <c r="CE52" s="88">
        <f t="shared" si="37"/>
        <v>43.93</v>
      </c>
      <c r="CG52" s="33">
        <f t="shared" si="42"/>
        <v>0.11180555555555516</v>
      </c>
      <c r="CH52" s="34">
        <f t="shared" si="38"/>
        <v>160.99999999999943</v>
      </c>
      <c r="CI52" s="35">
        <f t="shared" si="43"/>
        <v>2.6833333333333238</v>
      </c>
    </row>
    <row r="53" spans="1:88" x14ac:dyDescent="0.2">
      <c r="A53" s="1242"/>
      <c r="B53" s="290">
        <v>30</v>
      </c>
      <c r="C53" s="718">
        <v>2.0833333333333332E-2</v>
      </c>
      <c r="D53" s="13">
        <f t="shared" si="39"/>
        <v>0.76388888888888928</v>
      </c>
      <c r="E53" s="227">
        <v>0</v>
      </c>
      <c r="G53" s="221">
        <v>6.2499999999999995E-3</v>
      </c>
      <c r="H53" s="220">
        <f t="shared" si="0"/>
        <v>0.77013888888888926</v>
      </c>
      <c r="I53" s="101">
        <v>8.3333333333333332E-3</v>
      </c>
      <c r="J53" s="101">
        <f t="shared" si="1"/>
        <v>0.77847222222222257</v>
      </c>
      <c r="K53" s="101">
        <v>4.1666666666666666E-3</v>
      </c>
      <c r="L53" s="101">
        <f t="shared" si="2"/>
        <v>0.78263888888888922</v>
      </c>
      <c r="M53" s="101">
        <v>4.1666666666666666E-3</v>
      </c>
      <c r="N53" s="101">
        <f t="shared" si="3"/>
        <v>0.78680555555555587</v>
      </c>
      <c r="O53" s="101">
        <v>4.1666666666666666E-3</v>
      </c>
      <c r="P53" s="101">
        <f t="shared" si="4"/>
        <v>0.79097222222222252</v>
      </c>
      <c r="Q53" s="101">
        <v>4.1666666666666666E-3</v>
      </c>
      <c r="R53" s="101">
        <f t="shared" si="5"/>
        <v>0.79513888888888917</v>
      </c>
      <c r="S53" s="101">
        <v>4.1666666666666666E-3</v>
      </c>
      <c r="T53" s="101">
        <f t="shared" si="6"/>
        <v>0.79930555555555582</v>
      </c>
      <c r="U53" s="101">
        <v>4.1666666666666666E-3</v>
      </c>
      <c r="V53" s="101">
        <f t="shared" si="7"/>
        <v>0.80347222222222248</v>
      </c>
      <c r="W53" s="101">
        <v>5.5555555555555558E-3</v>
      </c>
      <c r="X53" s="101">
        <f t="shared" si="8"/>
        <v>0.80902777777777801</v>
      </c>
      <c r="Y53" s="101">
        <v>6.2499999999999995E-3</v>
      </c>
      <c r="Z53" s="101">
        <f t="shared" si="9"/>
        <v>0.81527777777777799</v>
      </c>
      <c r="AA53" s="101">
        <v>6.2499999999999995E-3</v>
      </c>
      <c r="AB53" s="101">
        <f t="shared" si="10"/>
        <v>0.82152777777777797</v>
      </c>
      <c r="AC53" s="104">
        <v>5.5555555555555558E-3</v>
      </c>
      <c r="AD53" s="104">
        <f t="shared" si="11"/>
        <v>0.8270833333333335</v>
      </c>
      <c r="AE53" s="104">
        <v>5.5555555555555558E-3</v>
      </c>
      <c r="AF53" s="101">
        <f t="shared" si="12"/>
        <v>0.83263888888888904</v>
      </c>
      <c r="AG53" s="101">
        <v>5.5555555555555558E-3</v>
      </c>
      <c r="AH53" s="101">
        <f t="shared" si="13"/>
        <v>0.83819444444444458</v>
      </c>
      <c r="AI53" s="101">
        <v>4.1666666666666666E-3</v>
      </c>
      <c r="AJ53" s="101">
        <f t="shared" si="14"/>
        <v>0.84236111111111123</v>
      </c>
      <c r="AK53" s="101">
        <v>4.1666666666666666E-3</v>
      </c>
      <c r="AL53" s="101">
        <f t="shared" si="15"/>
        <v>0.84652777777777788</v>
      </c>
      <c r="AM53" s="101">
        <v>3.472222222222222E-3</v>
      </c>
      <c r="AN53" s="101">
        <f t="shared" si="16"/>
        <v>0.85000000000000009</v>
      </c>
      <c r="AO53" s="104">
        <v>4.8611111111111112E-3</v>
      </c>
      <c r="AP53" s="101">
        <f t="shared" si="17"/>
        <v>0.85486111111111118</v>
      </c>
      <c r="AQ53" s="104">
        <v>4.8611111111111112E-3</v>
      </c>
      <c r="AR53" s="101">
        <f t="shared" si="18"/>
        <v>0.85972222222222228</v>
      </c>
      <c r="AS53" s="101">
        <v>4.1666666666666666E-3</v>
      </c>
      <c r="AT53" s="101">
        <f t="shared" si="19"/>
        <v>0.86388888888888893</v>
      </c>
      <c r="AU53" s="101">
        <v>6.9444444444444441E-3</v>
      </c>
      <c r="AV53" s="168">
        <f t="shared" si="20"/>
        <v>0.87083333333333335</v>
      </c>
      <c r="AW53" s="227">
        <v>0</v>
      </c>
      <c r="AX53" s="101">
        <f t="shared" si="21"/>
        <v>0.87083333333333335</v>
      </c>
      <c r="AY53" s="101">
        <v>0</v>
      </c>
      <c r="AZ53" s="101">
        <f t="shared" si="22"/>
        <v>0.87083333333333335</v>
      </c>
      <c r="BA53" s="101">
        <v>0</v>
      </c>
      <c r="BB53" s="101">
        <f t="shared" si="23"/>
        <v>0.87083333333333335</v>
      </c>
      <c r="BC53" s="101">
        <v>0</v>
      </c>
      <c r="BD53" s="101">
        <f t="shared" si="24"/>
        <v>0.87083333333333335</v>
      </c>
      <c r="BE53" s="101">
        <v>0</v>
      </c>
      <c r="BF53" s="101">
        <f t="shared" si="25"/>
        <v>0.87083333333333335</v>
      </c>
      <c r="BG53" s="101">
        <v>0</v>
      </c>
      <c r="BH53" s="101">
        <f t="shared" si="26"/>
        <v>0.87083333333333335</v>
      </c>
      <c r="BI53" s="101">
        <v>0</v>
      </c>
      <c r="BJ53" s="101">
        <f t="shared" si="27"/>
        <v>0.87083333333333335</v>
      </c>
      <c r="BK53" s="101">
        <v>0</v>
      </c>
      <c r="BL53" s="101">
        <f t="shared" si="28"/>
        <v>0.87083333333333335</v>
      </c>
      <c r="BM53" s="101">
        <v>0</v>
      </c>
      <c r="BN53" s="101">
        <f t="shared" si="29"/>
        <v>0.87083333333333335</v>
      </c>
      <c r="BO53" s="101">
        <v>0</v>
      </c>
      <c r="BP53" s="101">
        <f t="shared" si="30"/>
        <v>0.87083333333333335</v>
      </c>
      <c r="BQ53" s="101">
        <v>0</v>
      </c>
      <c r="BR53" s="101">
        <f t="shared" si="31"/>
        <v>0.87083333333333335</v>
      </c>
      <c r="BS53" s="101">
        <v>0</v>
      </c>
      <c r="BT53" s="101">
        <f t="shared" si="32"/>
        <v>0.87083333333333335</v>
      </c>
      <c r="BU53" s="101">
        <v>0</v>
      </c>
      <c r="BV53" s="101">
        <f t="shared" si="33"/>
        <v>0.87083333333333335</v>
      </c>
      <c r="BW53" s="227">
        <v>4.8611111111111112E-3</v>
      </c>
      <c r="BX53" s="102">
        <f t="shared" si="34"/>
        <v>0.87569444444444444</v>
      </c>
      <c r="BY53" s="891"/>
      <c r="BZ53" s="101"/>
      <c r="CA53" s="101">
        <f t="shared" si="40"/>
        <v>0.11180555555555516</v>
      </c>
      <c r="CB53" s="1">
        <f t="shared" si="35"/>
        <v>16.371428571428631</v>
      </c>
      <c r="CC53" s="103"/>
      <c r="CD53" s="88">
        <f t="shared" si="36"/>
        <v>160.99999999999943</v>
      </c>
      <c r="CE53" s="88">
        <f t="shared" si="37"/>
        <v>43.93</v>
      </c>
      <c r="CG53" s="33">
        <f t="shared" si="42"/>
        <v>0.11180555555555516</v>
      </c>
      <c r="CH53" s="34">
        <f t="shared" si="38"/>
        <v>160.99999999999943</v>
      </c>
      <c r="CI53" s="35">
        <f t="shared" si="43"/>
        <v>2.6833333333333238</v>
      </c>
    </row>
    <row r="54" spans="1:88" x14ac:dyDescent="0.2">
      <c r="A54" s="1242"/>
      <c r="B54" s="290">
        <v>31</v>
      </c>
      <c r="C54" s="718">
        <v>2.0833333333333332E-2</v>
      </c>
      <c r="D54" s="886">
        <f t="shared" si="39"/>
        <v>0.78472222222222265</v>
      </c>
      <c r="E54" s="887">
        <v>0</v>
      </c>
      <c r="F54" s="875"/>
      <c r="G54" s="953">
        <v>6.2499999999999995E-3</v>
      </c>
      <c r="H54" s="949">
        <f t="shared" si="0"/>
        <v>0.79097222222222263</v>
      </c>
      <c r="I54" s="889">
        <v>7.6388888888888886E-3</v>
      </c>
      <c r="J54" s="889">
        <f t="shared" si="1"/>
        <v>0.79861111111111149</v>
      </c>
      <c r="K54" s="889">
        <v>4.1666666666666666E-3</v>
      </c>
      <c r="L54" s="889">
        <f t="shared" si="2"/>
        <v>0.80277777777777815</v>
      </c>
      <c r="M54" s="889">
        <v>4.1666666666666666E-3</v>
      </c>
      <c r="N54" s="889">
        <f t="shared" si="3"/>
        <v>0.8069444444444448</v>
      </c>
      <c r="O54" s="889">
        <v>4.1666666666666666E-3</v>
      </c>
      <c r="P54" s="889">
        <f t="shared" si="4"/>
        <v>0.81111111111111145</v>
      </c>
      <c r="Q54" s="889">
        <v>3.472222222222222E-3</v>
      </c>
      <c r="R54" s="889">
        <f t="shared" si="5"/>
        <v>0.81458333333333366</v>
      </c>
      <c r="S54" s="889">
        <v>4.1666666666666666E-3</v>
      </c>
      <c r="T54" s="889">
        <f t="shared" si="6"/>
        <v>0.81875000000000031</v>
      </c>
      <c r="U54" s="889">
        <v>4.1666666666666666E-3</v>
      </c>
      <c r="V54" s="889">
        <f t="shared" si="7"/>
        <v>0.82291666666666696</v>
      </c>
      <c r="W54" s="889">
        <v>5.5555555555555558E-3</v>
      </c>
      <c r="X54" s="889">
        <f t="shared" si="8"/>
        <v>0.8284722222222225</v>
      </c>
      <c r="Y54" s="889">
        <v>6.2499999999999995E-3</v>
      </c>
      <c r="Z54" s="889">
        <f t="shared" si="9"/>
        <v>0.83472222222222248</v>
      </c>
      <c r="AA54" s="889">
        <v>6.2499999999999995E-3</v>
      </c>
      <c r="AB54" s="889">
        <f t="shared" si="10"/>
        <v>0.84097222222222245</v>
      </c>
      <c r="AC54" s="882">
        <v>5.5555555555555558E-3</v>
      </c>
      <c r="AD54" s="882">
        <f t="shared" si="11"/>
        <v>0.84652777777777799</v>
      </c>
      <c r="AE54" s="882">
        <v>5.5555555555555558E-3</v>
      </c>
      <c r="AF54" s="889">
        <f t="shared" si="12"/>
        <v>0.85208333333333353</v>
      </c>
      <c r="AG54" s="889">
        <v>5.5555555555555558E-3</v>
      </c>
      <c r="AH54" s="889">
        <f t="shared" si="13"/>
        <v>0.85763888888888906</v>
      </c>
      <c r="AI54" s="889">
        <v>4.1666666666666666E-3</v>
      </c>
      <c r="AJ54" s="889">
        <f t="shared" si="14"/>
        <v>0.86180555555555571</v>
      </c>
      <c r="AK54" s="889">
        <v>3.472222222222222E-3</v>
      </c>
      <c r="AL54" s="889">
        <f t="shared" si="15"/>
        <v>0.86527777777777792</v>
      </c>
      <c r="AM54" s="889">
        <v>3.472222222222222E-3</v>
      </c>
      <c r="AN54" s="889">
        <f t="shared" si="16"/>
        <v>0.86875000000000013</v>
      </c>
      <c r="AO54" s="882">
        <v>4.8611111111111112E-3</v>
      </c>
      <c r="AP54" s="889">
        <f t="shared" si="17"/>
        <v>0.87361111111111123</v>
      </c>
      <c r="AQ54" s="882">
        <v>4.8611111111111112E-3</v>
      </c>
      <c r="AR54" s="889">
        <f t="shared" si="18"/>
        <v>0.87847222222222232</v>
      </c>
      <c r="AS54" s="889">
        <v>4.1666666666666666E-3</v>
      </c>
      <c r="AT54" s="889">
        <f t="shared" si="19"/>
        <v>0.88263888888888897</v>
      </c>
      <c r="AU54" s="889">
        <v>6.9444444444444441E-3</v>
      </c>
      <c r="AV54" s="950">
        <f t="shared" si="20"/>
        <v>0.88958333333333339</v>
      </c>
      <c r="AW54" s="887">
        <v>0</v>
      </c>
      <c r="AX54" s="889">
        <f t="shared" si="21"/>
        <v>0.88958333333333339</v>
      </c>
      <c r="AY54" s="889">
        <v>0</v>
      </c>
      <c r="AZ54" s="889">
        <f t="shared" si="22"/>
        <v>0.88958333333333339</v>
      </c>
      <c r="BA54" s="889">
        <v>0</v>
      </c>
      <c r="BB54" s="889">
        <f t="shared" si="23"/>
        <v>0.88958333333333339</v>
      </c>
      <c r="BC54" s="889">
        <v>0</v>
      </c>
      <c r="BD54" s="889">
        <f t="shared" si="24"/>
        <v>0.88958333333333339</v>
      </c>
      <c r="BE54" s="889">
        <v>0</v>
      </c>
      <c r="BF54" s="889">
        <f t="shared" si="25"/>
        <v>0.88958333333333339</v>
      </c>
      <c r="BG54" s="889">
        <v>0</v>
      </c>
      <c r="BH54" s="889">
        <f t="shared" si="26"/>
        <v>0.88958333333333339</v>
      </c>
      <c r="BI54" s="889">
        <v>0</v>
      </c>
      <c r="BJ54" s="889">
        <f t="shared" si="27"/>
        <v>0.88958333333333339</v>
      </c>
      <c r="BK54" s="889">
        <v>0</v>
      </c>
      <c r="BL54" s="889">
        <f t="shared" si="28"/>
        <v>0.88958333333333339</v>
      </c>
      <c r="BM54" s="889">
        <v>0</v>
      </c>
      <c r="BN54" s="889">
        <f t="shared" si="29"/>
        <v>0.88958333333333339</v>
      </c>
      <c r="BO54" s="889">
        <v>0</v>
      </c>
      <c r="BP54" s="889">
        <f t="shared" si="30"/>
        <v>0.88958333333333339</v>
      </c>
      <c r="BQ54" s="889">
        <v>0</v>
      </c>
      <c r="BR54" s="889">
        <f t="shared" si="31"/>
        <v>0.88958333333333339</v>
      </c>
      <c r="BS54" s="889">
        <v>0</v>
      </c>
      <c r="BT54" s="889">
        <f t="shared" si="32"/>
        <v>0.88958333333333339</v>
      </c>
      <c r="BU54" s="889">
        <v>0</v>
      </c>
      <c r="BV54" s="889">
        <f t="shared" si="33"/>
        <v>0.88958333333333339</v>
      </c>
      <c r="BW54" s="887">
        <v>4.8611111111111112E-3</v>
      </c>
      <c r="BX54" s="883">
        <f t="shared" si="34"/>
        <v>0.89444444444444449</v>
      </c>
      <c r="BY54" s="891"/>
      <c r="BZ54" s="101"/>
      <c r="CA54" s="101">
        <f t="shared" si="40"/>
        <v>0.10972222222222183</v>
      </c>
      <c r="CB54" s="1">
        <f t="shared" si="35"/>
        <v>16.682278481012716</v>
      </c>
      <c r="CC54" s="103"/>
      <c r="CD54" s="88">
        <f t="shared" si="36"/>
        <v>157.99999999999943</v>
      </c>
      <c r="CE54" s="88">
        <f t="shared" si="37"/>
        <v>43.93</v>
      </c>
      <c r="CG54" s="33">
        <f t="shared" si="42"/>
        <v>0.10972222222222183</v>
      </c>
      <c r="CH54" s="34">
        <f t="shared" si="38"/>
        <v>157.99999999999943</v>
      </c>
      <c r="CI54" s="35">
        <f t="shared" si="43"/>
        <v>2.633333333333324</v>
      </c>
    </row>
    <row r="55" spans="1:88" x14ac:dyDescent="0.2">
      <c r="A55" s="1242"/>
      <c r="B55" s="290">
        <v>32</v>
      </c>
      <c r="C55" s="718">
        <v>2.0833333333333332E-2</v>
      </c>
      <c r="D55" s="886">
        <f t="shared" si="39"/>
        <v>0.80555555555555602</v>
      </c>
      <c r="E55" s="887">
        <v>0</v>
      </c>
      <c r="F55" s="875"/>
      <c r="G55" s="953">
        <v>6.2499999999999995E-3</v>
      </c>
      <c r="H55" s="949">
        <f t="shared" si="0"/>
        <v>0.811805555555556</v>
      </c>
      <c r="I55" s="889">
        <v>7.6388888888888886E-3</v>
      </c>
      <c r="J55" s="889">
        <f t="shared" si="1"/>
        <v>0.81944444444444486</v>
      </c>
      <c r="K55" s="889">
        <v>4.1666666666666666E-3</v>
      </c>
      <c r="L55" s="889">
        <f t="shared" si="2"/>
        <v>0.82361111111111152</v>
      </c>
      <c r="M55" s="889">
        <v>4.1666666666666666E-3</v>
      </c>
      <c r="N55" s="889">
        <f t="shared" si="3"/>
        <v>0.82777777777777817</v>
      </c>
      <c r="O55" s="889">
        <v>4.1666666666666666E-3</v>
      </c>
      <c r="P55" s="889">
        <f t="shared" si="4"/>
        <v>0.83194444444444482</v>
      </c>
      <c r="Q55" s="889">
        <v>3.472222222222222E-3</v>
      </c>
      <c r="R55" s="889">
        <f t="shared" si="5"/>
        <v>0.83541666666666703</v>
      </c>
      <c r="S55" s="889">
        <v>4.1666666666666666E-3</v>
      </c>
      <c r="T55" s="889">
        <f t="shared" si="6"/>
        <v>0.83958333333333368</v>
      </c>
      <c r="U55" s="889">
        <v>4.1666666666666666E-3</v>
      </c>
      <c r="V55" s="889">
        <f t="shared" si="7"/>
        <v>0.84375000000000033</v>
      </c>
      <c r="W55" s="889">
        <v>5.5555555555555558E-3</v>
      </c>
      <c r="X55" s="889">
        <f t="shared" si="8"/>
        <v>0.84930555555555587</v>
      </c>
      <c r="Y55" s="889">
        <v>6.2499999999999995E-3</v>
      </c>
      <c r="Z55" s="889">
        <f t="shared" si="9"/>
        <v>0.85555555555555585</v>
      </c>
      <c r="AA55" s="889">
        <v>6.2499999999999995E-3</v>
      </c>
      <c r="AB55" s="889">
        <f t="shared" si="10"/>
        <v>0.86180555555555582</v>
      </c>
      <c r="AC55" s="882">
        <v>5.5555555555555558E-3</v>
      </c>
      <c r="AD55" s="882">
        <f t="shared" si="11"/>
        <v>0.86736111111111136</v>
      </c>
      <c r="AE55" s="882">
        <v>5.5555555555555558E-3</v>
      </c>
      <c r="AF55" s="889">
        <f t="shared" si="12"/>
        <v>0.8729166666666669</v>
      </c>
      <c r="AG55" s="889">
        <v>5.5555555555555558E-3</v>
      </c>
      <c r="AH55" s="889">
        <f t="shared" si="13"/>
        <v>0.87847222222222243</v>
      </c>
      <c r="AI55" s="889">
        <v>4.1666666666666666E-3</v>
      </c>
      <c r="AJ55" s="889">
        <f t="shared" si="14"/>
        <v>0.88263888888888908</v>
      </c>
      <c r="AK55" s="889">
        <v>3.472222222222222E-3</v>
      </c>
      <c r="AL55" s="889">
        <f t="shared" si="15"/>
        <v>0.88611111111111129</v>
      </c>
      <c r="AM55" s="889">
        <v>3.472222222222222E-3</v>
      </c>
      <c r="AN55" s="889">
        <f t="shared" si="16"/>
        <v>0.8895833333333335</v>
      </c>
      <c r="AO55" s="882">
        <v>4.8611111111111112E-3</v>
      </c>
      <c r="AP55" s="889">
        <f t="shared" si="17"/>
        <v>0.8944444444444446</v>
      </c>
      <c r="AQ55" s="882">
        <v>4.8611111111111112E-3</v>
      </c>
      <c r="AR55" s="889">
        <f t="shared" si="18"/>
        <v>0.89930555555555569</v>
      </c>
      <c r="AS55" s="889">
        <v>4.1666666666666666E-3</v>
      </c>
      <c r="AT55" s="889">
        <f t="shared" si="19"/>
        <v>0.90347222222222234</v>
      </c>
      <c r="AU55" s="889">
        <v>6.9444444444444441E-3</v>
      </c>
      <c r="AV55" s="950">
        <f t="shared" si="20"/>
        <v>0.91041666666666676</v>
      </c>
      <c r="AW55" s="887">
        <v>0</v>
      </c>
      <c r="AX55" s="889">
        <f t="shared" si="21"/>
        <v>0.91041666666666676</v>
      </c>
      <c r="AY55" s="889">
        <v>0</v>
      </c>
      <c r="AZ55" s="889">
        <f t="shared" si="22"/>
        <v>0.91041666666666676</v>
      </c>
      <c r="BA55" s="889">
        <v>0</v>
      </c>
      <c r="BB55" s="889">
        <f t="shared" si="23"/>
        <v>0.91041666666666676</v>
      </c>
      <c r="BC55" s="889">
        <v>0</v>
      </c>
      <c r="BD55" s="889">
        <f t="shared" si="24"/>
        <v>0.91041666666666676</v>
      </c>
      <c r="BE55" s="889">
        <v>0</v>
      </c>
      <c r="BF55" s="889">
        <f t="shared" si="25"/>
        <v>0.91041666666666676</v>
      </c>
      <c r="BG55" s="889">
        <v>0</v>
      </c>
      <c r="BH55" s="889">
        <f t="shared" si="26"/>
        <v>0.91041666666666676</v>
      </c>
      <c r="BI55" s="889">
        <v>0</v>
      </c>
      <c r="BJ55" s="889">
        <f t="shared" si="27"/>
        <v>0.91041666666666676</v>
      </c>
      <c r="BK55" s="889">
        <v>0</v>
      </c>
      <c r="BL55" s="889">
        <f t="shared" si="28"/>
        <v>0.91041666666666676</v>
      </c>
      <c r="BM55" s="889">
        <v>0</v>
      </c>
      <c r="BN55" s="889">
        <f t="shared" si="29"/>
        <v>0.91041666666666676</v>
      </c>
      <c r="BO55" s="889">
        <v>0</v>
      </c>
      <c r="BP55" s="889">
        <f t="shared" si="30"/>
        <v>0.91041666666666676</v>
      </c>
      <c r="BQ55" s="889">
        <v>0</v>
      </c>
      <c r="BR55" s="889">
        <f t="shared" si="31"/>
        <v>0.91041666666666676</v>
      </c>
      <c r="BS55" s="889">
        <v>0</v>
      </c>
      <c r="BT55" s="889">
        <f t="shared" si="32"/>
        <v>0.91041666666666676</v>
      </c>
      <c r="BU55" s="889">
        <v>0</v>
      </c>
      <c r="BV55" s="889">
        <f t="shared" si="33"/>
        <v>0.91041666666666676</v>
      </c>
      <c r="BW55" s="887">
        <v>4.8611111111111112E-3</v>
      </c>
      <c r="BX55" s="883">
        <f t="shared" si="34"/>
        <v>0.91527777777777786</v>
      </c>
      <c r="BY55" s="891"/>
      <c r="BZ55" s="101"/>
      <c r="CA55" s="101">
        <f t="shared" si="40"/>
        <v>0.10972222222222183</v>
      </c>
      <c r="CB55" s="1">
        <f t="shared" si="35"/>
        <v>16.682278481012716</v>
      </c>
      <c r="CC55" s="103"/>
      <c r="CD55" s="88">
        <f t="shared" si="36"/>
        <v>157.99999999999943</v>
      </c>
      <c r="CE55" s="88">
        <f t="shared" si="37"/>
        <v>43.93</v>
      </c>
      <c r="CG55" s="33">
        <f t="shared" si="42"/>
        <v>0.10972222222222183</v>
      </c>
      <c r="CH55" s="34">
        <f t="shared" si="38"/>
        <v>157.99999999999943</v>
      </c>
      <c r="CI55" s="35">
        <f t="shared" si="43"/>
        <v>2.633333333333324</v>
      </c>
    </row>
    <row r="56" spans="1:88" x14ac:dyDescent="0.2">
      <c r="A56" s="1242"/>
      <c r="B56" s="3">
        <v>33</v>
      </c>
      <c r="C56" s="718">
        <v>2.0833333333333332E-2</v>
      </c>
      <c r="D56" s="886">
        <f t="shared" si="39"/>
        <v>0.82638888888888939</v>
      </c>
      <c r="E56" s="887">
        <v>0</v>
      </c>
      <c r="F56" s="875"/>
      <c r="G56" s="953">
        <v>6.2499999999999995E-3</v>
      </c>
      <c r="H56" s="949">
        <f t="shared" si="0"/>
        <v>0.83263888888888937</v>
      </c>
      <c r="I56" s="889">
        <v>7.6388888888888886E-3</v>
      </c>
      <c r="J56" s="889">
        <f t="shared" si="1"/>
        <v>0.84027777777777823</v>
      </c>
      <c r="K56" s="889">
        <v>4.1666666666666666E-3</v>
      </c>
      <c r="L56" s="889">
        <f t="shared" si="2"/>
        <v>0.84444444444444489</v>
      </c>
      <c r="M56" s="889">
        <v>4.1666666666666666E-3</v>
      </c>
      <c r="N56" s="889">
        <f t="shared" si="3"/>
        <v>0.84861111111111154</v>
      </c>
      <c r="O56" s="889">
        <v>4.1666666666666666E-3</v>
      </c>
      <c r="P56" s="889">
        <f t="shared" si="4"/>
        <v>0.85277777777777819</v>
      </c>
      <c r="Q56" s="889">
        <v>3.472222222222222E-3</v>
      </c>
      <c r="R56" s="889">
        <f t="shared" si="5"/>
        <v>0.8562500000000004</v>
      </c>
      <c r="S56" s="889">
        <v>4.1666666666666666E-3</v>
      </c>
      <c r="T56" s="889">
        <f t="shared" si="6"/>
        <v>0.86041666666666705</v>
      </c>
      <c r="U56" s="889">
        <v>4.1666666666666666E-3</v>
      </c>
      <c r="V56" s="889">
        <f t="shared" si="7"/>
        <v>0.8645833333333337</v>
      </c>
      <c r="W56" s="889">
        <v>5.5555555555555558E-3</v>
      </c>
      <c r="X56" s="889">
        <f t="shared" si="8"/>
        <v>0.87013888888888924</v>
      </c>
      <c r="Y56" s="889">
        <v>6.2499999999999995E-3</v>
      </c>
      <c r="Z56" s="889">
        <f t="shared" si="9"/>
        <v>0.87638888888888922</v>
      </c>
      <c r="AA56" s="889">
        <v>6.2499999999999995E-3</v>
      </c>
      <c r="AB56" s="889">
        <f t="shared" si="10"/>
        <v>0.88263888888888919</v>
      </c>
      <c r="AC56" s="882">
        <v>5.5555555555555558E-3</v>
      </c>
      <c r="AD56" s="882">
        <f t="shared" si="11"/>
        <v>0.88819444444444473</v>
      </c>
      <c r="AE56" s="882">
        <v>5.5555555555555558E-3</v>
      </c>
      <c r="AF56" s="889">
        <f t="shared" si="12"/>
        <v>0.89375000000000027</v>
      </c>
      <c r="AG56" s="889">
        <v>5.5555555555555558E-3</v>
      </c>
      <c r="AH56" s="889">
        <f t="shared" si="13"/>
        <v>0.8993055555555558</v>
      </c>
      <c r="AI56" s="889">
        <v>4.1666666666666666E-3</v>
      </c>
      <c r="AJ56" s="889">
        <f t="shared" si="14"/>
        <v>0.90347222222222245</v>
      </c>
      <c r="AK56" s="889">
        <v>3.472222222222222E-3</v>
      </c>
      <c r="AL56" s="889">
        <f t="shared" si="15"/>
        <v>0.90694444444444466</v>
      </c>
      <c r="AM56" s="889">
        <v>3.472222222222222E-3</v>
      </c>
      <c r="AN56" s="889">
        <f t="shared" si="16"/>
        <v>0.91041666666666687</v>
      </c>
      <c r="AO56" s="882">
        <v>4.8611111111111112E-3</v>
      </c>
      <c r="AP56" s="889">
        <f t="shared" si="17"/>
        <v>0.91527777777777797</v>
      </c>
      <c r="AQ56" s="882">
        <v>4.8611111111111112E-3</v>
      </c>
      <c r="AR56" s="889">
        <f t="shared" si="18"/>
        <v>0.92013888888888906</v>
      </c>
      <c r="AS56" s="889">
        <v>4.1666666666666666E-3</v>
      </c>
      <c r="AT56" s="889">
        <f t="shared" si="19"/>
        <v>0.92430555555555571</v>
      </c>
      <c r="AU56" s="889">
        <v>6.9444444444444441E-3</v>
      </c>
      <c r="AV56" s="950">
        <f t="shared" si="20"/>
        <v>0.93125000000000013</v>
      </c>
      <c r="AW56" s="887">
        <v>0</v>
      </c>
      <c r="AX56" s="889">
        <f t="shared" si="21"/>
        <v>0.93125000000000013</v>
      </c>
      <c r="AY56" s="889">
        <v>0</v>
      </c>
      <c r="AZ56" s="889">
        <f t="shared" si="22"/>
        <v>0.93125000000000013</v>
      </c>
      <c r="BA56" s="889">
        <v>0</v>
      </c>
      <c r="BB56" s="889">
        <f t="shared" si="23"/>
        <v>0.93125000000000013</v>
      </c>
      <c r="BC56" s="889">
        <v>0</v>
      </c>
      <c r="BD56" s="889">
        <f t="shared" si="24"/>
        <v>0.93125000000000013</v>
      </c>
      <c r="BE56" s="889">
        <v>0</v>
      </c>
      <c r="BF56" s="889">
        <f t="shared" si="25"/>
        <v>0.93125000000000013</v>
      </c>
      <c r="BG56" s="889">
        <v>0</v>
      </c>
      <c r="BH56" s="889">
        <f t="shared" si="26"/>
        <v>0.93125000000000013</v>
      </c>
      <c r="BI56" s="889">
        <v>0</v>
      </c>
      <c r="BJ56" s="889">
        <f t="shared" si="27"/>
        <v>0.93125000000000013</v>
      </c>
      <c r="BK56" s="889">
        <v>0</v>
      </c>
      <c r="BL56" s="889">
        <f t="shared" si="28"/>
        <v>0.93125000000000013</v>
      </c>
      <c r="BM56" s="889">
        <v>0</v>
      </c>
      <c r="BN56" s="889">
        <f t="shared" si="29"/>
        <v>0.93125000000000013</v>
      </c>
      <c r="BO56" s="889">
        <v>0</v>
      </c>
      <c r="BP56" s="889">
        <f t="shared" si="30"/>
        <v>0.93125000000000013</v>
      </c>
      <c r="BQ56" s="889">
        <v>0</v>
      </c>
      <c r="BR56" s="889">
        <f t="shared" si="31"/>
        <v>0.93125000000000013</v>
      </c>
      <c r="BS56" s="889">
        <v>0</v>
      </c>
      <c r="BT56" s="889">
        <f t="shared" si="32"/>
        <v>0.93125000000000013</v>
      </c>
      <c r="BU56" s="889">
        <v>0</v>
      </c>
      <c r="BV56" s="889">
        <f t="shared" si="33"/>
        <v>0.93125000000000013</v>
      </c>
      <c r="BW56" s="887">
        <v>4.8611111111111112E-3</v>
      </c>
      <c r="BX56" s="883">
        <f t="shared" si="34"/>
        <v>0.93611111111111123</v>
      </c>
      <c r="BY56" s="891"/>
      <c r="BZ56" s="101"/>
      <c r="CA56" s="101">
        <f t="shared" si="40"/>
        <v>0.10972222222222183</v>
      </c>
      <c r="CB56" s="1">
        <f t="shared" si="35"/>
        <v>16.682278481012716</v>
      </c>
      <c r="CC56" s="103"/>
      <c r="CD56" s="88">
        <f t="shared" si="36"/>
        <v>157.99999999999943</v>
      </c>
      <c r="CE56" s="88">
        <f t="shared" si="37"/>
        <v>43.93</v>
      </c>
      <c r="CG56" s="33">
        <f t="shared" si="42"/>
        <v>0.10972222222222183</v>
      </c>
      <c r="CH56" s="34">
        <f t="shared" si="38"/>
        <v>157.99999999999943</v>
      </c>
      <c r="CI56" s="35">
        <f t="shared" si="43"/>
        <v>2.633333333333324</v>
      </c>
    </row>
    <row r="57" spans="1:88" x14ac:dyDescent="0.2">
      <c r="A57" s="1242"/>
      <c r="B57" s="290">
        <v>34</v>
      </c>
      <c r="C57" s="944">
        <v>2.0833333333333332E-2</v>
      </c>
      <c r="D57" s="886">
        <f t="shared" si="39"/>
        <v>0.84722222222222276</v>
      </c>
      <c r="E57" s="887">
        <v>0</v>
      </c>
      <c r="F57" s="875"/>
      <c r="G57" s="953">
        <v>6.2499999999999995E-3</v>
      </c>
      <c r="H57" s="949">
        <f t="shared" si="0"/>
        <v>0.85347222222222274</v>
      </c>
      <c r="I57" s="889">
        <v>7.6388888888888886E-3</v>
      </c>
      <c r="J57" s="889">
        <f t="shared" si="1"/>
        <v>0.8611111111111116</v>
      </c>
      <c r="K57" s="889">
        <v>4.1666666666666666E-3</v>
      </c>
      <c r="L57" s="889">
        <f t="shared" si="2"/>
        <v>0.86527777777777826</v>
      </c>
      <c r="M57" s="889">
        <v>4.1666666666666666E-3</v>
      </c>
      <c r="N57" s="889">
        <f t="shared" si="3"/>
        <v>0.86944444444444491</v>
      </c>
      <c r="O57" s="889">
        <v>4.1666666666666666E-3</v>
      </c>
      <c r="P57" s="889">
        <f t="shared" si="4"/>
        <v>0.87361111111111156</v>
      </c>
      <c r="Q57" s="889">
        <v>3.472222222222222E-3</v>
      </c>
      <c r="R57" s="889">
        <f t="shared" si="5"/>
        <v>0.87708333333333377</v>
      </c>
      <c r="S57" s="889">
        <v>4.1666666666666666E-3</v>
      </c>
      <c r="T57" s="889">
        <f t="shared" si="6"/>
        <v>0.88125000000000042</v>
      </c>
      <c r="U57" s="889">
        <v>4.1666666666666666E-3</v>
      </c>
      <c r="V57" s="889">
        <f t="shared" si="7"/>
        <v>0.88541666666666707</v>
      </c>
      <c r="W57" s="889">
        <v>5.5555555555555558E-3</v>
      </c>
      <c r="X57" s="889">
        <f t="shared" si="8"/>
        <v>0.89097222222222261</v>
      </c>
      <c r="Y57" s="889">
        <v>6.2499999999999995E-3</v>
      </c>
      <c r="Z57" s="889">
        <f t="shared" si="9"/>
        <v>0.89722222222222259</v>
      </c>
      <c r="AA57" s="889">
        <v>6.2499999999999995E-3</v>
      </c>
      <c r="AB57" s="889">
        <f t="shared" si="10"/>
        <v>0.90347222222222257</v>
      </c>
      <c r="AC57" s="882">
        <v>5.5555555555555558E-3</v>
      </c>
      <c r="AD57" s="882">
        <f t="shared" si="11"/>
        <v>0.9090277777777781</v>
      </c>
      <c r="AE57" s="882">
        <v>5.5555555555555558E-3</v>
      </c>
      <c r="AF57" s="889">
        <f t="shared" si="12"/>
        <v>0.91458333333333364</v>
      </c>
      <c r="AG57" s="889">
        <v>5.5555555555555558E-3</v>
      </c>
      <c r="AH57" s="889">
        <f t="shared" si="13"/>
        <v>0.92013888888888917</v>
      </c>
      <c r="AI57" s="889">
        <v>4.1666666666666666E-3</v>
      </c>
      <c r="AJ57" s="889">
        <f t="shared" si="14"/>
        <v>0.92430555555555582</v>
      </c>
      <c r="AK57" s="889">
        <v>3.472222222222222E-3</v>
      </c>
      <c r="AL57" s="889">
        <f t="shared" si="15"/>
        <v>0.92777777777777803</v>
      </c>
      <c r="AM57" s="889">
        <v>3.472222222222222E-3</v>
      </c>
      <c r="AN57" s="889">
        <f t="shared" si="16"/>
        <v>0.93125000000000024</v>
      </c>
      <c r="AO57" s="882">
        <v>4.8611111111111112E-3</v>
      </c>
      <c r="AP57" s="889">
        <f t="shared" si="17"/>
        <v>0.93611111111111134</v>
      </c>
      <c r="AQ57" s="882">
        <v>4.8611111111111112E-3</v>
      </c>
      <c r="AR57" s="889">
        <f t="shared" si="18"/>
        <v>0.94097222222222243</v>
      </c>
      <c r="AS57" s="889">
        <v>4.1666666666666666E-3</v>
      </c>
      <c r="AT57" s="889">
        <f t="shared" si="19"/>
        <v>0.94513888888888908</v>
      </c>
      <c r="AU57" s="889">
        <v>6.9444444444444441E-3</v>
      </c>
      <c r="AV57" s="950">
        <f t="shared" si="20"/>
        <v>0.9520833333333335</v>
      </c>
      <c r="AW57" s="887">
        <v>0</v>
      </c>
      <c r="AX57" s="889">
        <f t="shared" si="21"/>
        <v>0.9520833333333335</v>
      </c>
      <c r="AY57" s="889">
        <v>0</v>
      </c>
      <c r="AZ57" s="889">
        <f t="shared" si="22"/>
        <v>0.9520833333333335</v>
      </c>
      <c r="BA57" s="889">
        <v>0</v>
      </c>
      <c r="BB57" s="889">
        <f t="shared" si="23"/>
        <v>0.9520833333333335</v>
      </c>
      <c r="BC57" s="889">
        <v>0</v>
      </c>
      <c r="BD57" s="889">
        <f t="shared" si="24"/>
        <v>0.9520833333333335</v>
      </c>
      <c r="BE57" s="889">
        <v>0</v>
      </c>
      <c r="BF57" s="889">
        <f t="shared" si="25"/>
        <v>0.9520833333333335</v>
      </c>
      <c r="BG57" s="889">
        <v>0</v>
      </c>
      <c r="BH57" s="889">
        <f t="shared" si="26"/>
        <v>0.9520833333333335</v>
      </c>
      <c r="BI57" s="889">
        <v>0</v>
      </c>
      <c r="BJ57" s="889">
        <f t="shared" si="27"/>
        <v>0.9520833333333335</v>
      </c>
      <c r="BK57" s="889">
        <v>0</v>
      </c>
      <c r="BL57" s="889">
        <f t="shared" si="28"/>
        <v>0.9520833333333335</v>
      </c>
      <c r="BM57" s="889">
        <v>0</v>
      </c>
      <c r="BN57" s="889">
        <f t="shared" si="29"/>
        <v>0.9520833333333335</v>
      </c>
      <c r="BO57" s="889">
        <v>0</v>
      </c>
      <c r="BP57" s="889">
        <f t="shared" si="30"/>
        <v>0.9520833333333335</v>
      </c>
      <c r="BQ57" s="889">
        <v>0</v>
      </c>
      <c r="BR57" s="889">
        <f t="shared" si="31"/>
        <v>0.9520833333333335</v>
      </c>
      <c r="BS57" s="889">
        <v>0</v>
      </c>
      <c r="BT57" s="889">
        <f t="shared" si="32"/>
        <v>0.9520833333333335</v>
      </c>
      <c r="BU57" s="889">
        <v>0</v>
      </c>
      <c r="BV57" s="889">
        <f t="shared" si="33"/>
        <v>0.9520833333333335</v>
      </c>
      <c r="BW57" s="887">
        <v>4.8611111111111112E-3</v>
      </c>
      <c r="BX57" s="883">
        <f t="shared" si="34"/>
        <v>0.9569444444444446</v>
      </c>
      <c r="BY57" s="891"/>
      <c r="BZ57" s="101"/>
      <c r="CA57" s="101">
        <f t="shared" si="40"/>
        <v>0.10972222222222183</v>
      </c>
      <c r="CB57" s="1">
        <f t="shared" si="35"/>
        <v>16.682278481012716</v>
      </c>
      <c r="CC57" s="103"/>
      <c r="CD57" s="88">
        <f t="shared" si="36"/>
        <v>157.99999999999943</v>
      </c>
      <c r="CE57" s="88">
        <f t="shared" si="37"/>
        <v>43.93</v>
      </c>
      <c r="CG57" s="33">
        <f t="shared" si="42"/>
        <v>0.10972222222222183</v>
      </c>
      <c r="CH57" s="34">
        <f t="shared" si="38"/>
        <v>157.99999999999943</v>
      </c>
      <c r="CI57" s="35">
        <f t="shared" si="43"/>
        <v>2.633333333333324</v>
      </c>
    </row>
    <row r="58" spans="1:88" ht="13.5" thickBot="1" x14ac:dyDescent="0.25">
      <c r="A58" s="1242"/>
      <c r="B58" s="222">
        <v>35</v>
      </c>
      <c r="C58" s="918">
        <v>2.0833333333333332E-2</v>
      </c>
      <c r="D58" s="895">
        <f t="shared" si="39"/>
        <v>0.86805555555555614</v>
      </c>
      <c r="E58" s="896">
        <v>0</v>
      </c>
      <c r="F58" s="897"/>
      <c r="G58" s="954">
        <v>6.2499999999999995E-3</v>
      </c>
      <c r="H58" s="951">
        <f t="shared" si="0"/>
        <v>0.87430555555555611</v>
      </c>
      <c r="I58" s="901">
        <v>7.6388888888888886E-3</v>
      </c>
      <c r="J58" s="901">
        <f t="shared" si="1"/>
        <v>0.88194444444444497</v>
      </c>
      <c r="K58" s="901">
        <v>4.1666666666666666E-3</v>
      </c>
      <c r="L58" s="901">
        <f t="shared" si="2"/>
        <v>0.88611111111111163</v>
      </c>
      <c r="M58" s="901">
        <v>4.1666666666666666E-3</v>
      </c>
      <c r="N58" s="901">
        <f t="shared" si="3"/>
        <v>0.89027777777777828</v>
      </c>
      <c r="O58" s="901">
        <v>4.1666666666666666E-3</v>
      </c>
      <c r="P58" s="901">
        <f t="shared" si="4"/>
        <v>0.89444444444444493</v>
      </c>
      <c r="Q58" s="901">
        <v>3.472222222222222E-3</v>
      </c>
      <c r="R58" s="901">
        <f t="shared" si="5"/>
        <v>0.89791666666666714</v>
      </c>
      <c r="S58" s="901">
        <v>4.1666666666666666E-3</v>
      </c>
      <c r="T58" s="901">
        <f t="shared" si="6"/>
        <v>0.90208333333333379</v>
      </c>
      <c r="U58" s="901">
        <v>4.1666666666666666E-3</v>
      </c>
      <c r="V58" s="901">
        <f t="shared" si="7"/>
        <v>0.90625000000000044</v>
      </c>
      <c r="W58" s="901">
        <v>5.5555555555555558E-3</v>
      </c>
      <c r="X58" s="901">
        <f t="shared" si="8"/>
        <v>0.91180555555555598</v>
      </c>
      <c r="Y58" s="901">
        <v>6.2499999999999995E-3</v>
      </c>
      <c r="Z58" s="901">
        <f t="shared" si="9"/>
        <v>0.91805555555555596</v>
      </c>
      <c r="AA58" s="901">
        <v>6.2499999999999995E-3</v>
      </c>
      <c r="AB58" s="901">
        <f t="shared" si="10"/>
        <v>0.92430555555555594</v>
      </c>
      <c r="AC58" s="904">
        <v>5.5555555555555558E-3</v>
      </c>
      <c r="AD58" s="904">
        <f t="shared" si="11"/>
        <v>0.92986111111111147</v>
      </c>
      <c r="AE58" s="904">
        <v>5.5555555555555558E-3</v>
      </c>
      <c r="AF58" s="901">
        <f t="shared" si="12"/>
        <v>0.93541666666666701</v>
      </c>
      <c r="AG58" s="901">
        <v>5.5555555555555558E-3</v>
      </c>
      <c r="AH58" s="901">
        <f t="shared" si="13"/>
        <v>0.94097222222222254</v>
      </c>
      <c r="AI58" s="901">
        <v>4.1666666666666666E-3</v>
      </c>
      <c r="AJ58" s="901">
        <f t="shared" si="14"/>
        <v>0.94513888888888919</v>
      </c>
      <c r="AK58" s="901">
        <v>3.472222222222222E-3</v>
      </c>
      <c r="AL58" s="901">
        <f t="shared" si="15"/>
        <v>0.9486111111111114</v>
      </c>
      <c r="AM58" s="901">
        <v>3.472222222222222E-3</v>
      </c>
      <c r="AN58" s="901">
        <f t="shared" si="16"/>
        <v>0.95208333333333361</v>
      </c>
      <c r="AO58" s="904">
        <v>4.8611111111111112E-3</v>
      </c>
      <c r="AP58" s="901">
        <f t="shared" si="17"/>
        <v>0.95694444444444471</v>
      </c>
      <c r="AQ58" s="904">
        <v>4.8611111111111112E-3</v>
      </c>
      <c r="AR58" s="901">
        <f t="shared" si="18"/>
        <v>0.9618055555555558</v>
      </c>
      <c r="AS58" s="901">
        <v>4.1666666666666666E-3</v>
      </c>
      <c r="AT58" s="901">
        <f t="shared" si="19"/>
        <v>0.96597222222222245</v>
      </c>
      <c r="AU58" s="901">
        <v>6.9444444444444441E-3</v>
      </c>
      <c r="AV58" s="952">
        <f t="shared" si="20"/>
        <v>0.97291666666666687</v>
      </c>
      <c r="AW58" s="896">
        <v>0</v>
      </c>
      <c r="AX58" s="901">
        <f t="shared" si="21"/>
        <v>0.97291666666666687</v>
      </c>
      <c r="AY58" s="901">
        <v>0</v>
      </c>
      <c r="AZ58" s="901">
        <f t="shared" si="22"/>
        <v>0.97291666666666687</v>
      </c>
      <c r="BA58" s="901">
        <v>0</v>
      </c>
      <c r="BB58" s="901">
        <f t="shared" si="23"/>
        <v>0.97291666666666687</v>
      </c>
      <c r="BC58" s="901">
        <v>0</v>
      </c>
      <c r="BD58" s="901">
        <f t="shared" si="24"/>
        <v>0.97291666666666687</v>
      </c>
      <c r="BE58" s="901">
        <v>0</v>
      </c>
      <c r="BF58" s="901">
        <f t="shared" si="25"/>
        <v>0.97291666666666687</v>
      </c>
      <c r="BG58" s="901">
        <v>0</v>
      </c>
      <c r="BH58" s="901">
        <f t="shared" si="26"/>
        <v>0.97291666666666687</v>
      </c>
      <c r="BI58" s="901">
        <v>0</v>
      </c>
      <c r="BJ58" s="901">
        <f t="shared" si="27"/>
        <v>0.97291666666666687</v>
      </c>
      <c r="BK58" s="901">
        <v>0</v>
      </c>
      <c r="BL58" s="901">
        <f t="shared" si="28"/>
        <v>0.97291666666666687</v>
      </c>
      <c r="BM58" s="901">
        <v>0</v>
      </c>
      <c r="BN58" s="901">
        <f t="shared" si="29"/>
        <v>0.97291666666666687</v>
      </c>
      <c r="BO58" s="901">
        <v>0</v>
      </c>
      <c r="BP58" s="901">
        <f t="shared" si="30"/>
        <v>0.97291666666666687</v>
      </c>
      <c r="BQ58" s="901">
        <v>0</v>
      </c>
      <c r="BR58" s="901">
        <f t="shared" si="31"/>
        <v>0.97291666666666687</v>
      </c>
      <c r="BS58" s="901">
        <v>0</v>
      </c>
      <c r="BT58" s="901">
        <f t="shared" si="32"/>
        <v>0.97291666666666687</v>
      </c>
      <c r="BU58" s="901">
        <v>0</v>
      </c>
      <c r="BV58" s="901">
        <f t="shared" si="33"/>
        <v>0.97291666666666687</v>
      </c>
      <c r="BW58" s="896">
        <v>4.8611111111111112E-3</v>
      </c>
      <c r="BX58" s="906">
        <f t="shared" si="34"/>
        <v>0.97777777777777797</v>
      </c>
      <c r="BY58" s="884"/>
      <c r="BZ58" s="105"/>
      <c r="CA58" s="105">
        <f t="shared" si="40"/>
        <v>0.10972222222222183</v>
      </c>
      <c r="CB58" s="335">
        <f t="shared" si="35"/>
        <v>16.682278481012716</v>
      </c>
      <c r="CC58" s="159"/>
      <c r="CD58" s="88">
        <f t="shared" si="36"/>
        <v>157.99999999999943</v>
      </c>
      <c r="CE58" s="88">
        <f t="shared" si="37"/>
        <v>43.93</v>
      </c>
      <c r="CG58" s="33">
        <f t="shared" si="42"/>
        <v>0.10972222222222183</v>
      </c>
      <c r="CH58" s="34">
        <f t="shared" si="38"/>
        <v>157.99999999999943</v>
      </c>
      <c r="CI58" s="35">
        <f t="shared" si="43"/>
        <v>2.633333333333324</v>
      </c>
    </row>
    <row r="59" spans="1:88" x14ac:dyDescent="0.2">
      <c r="A59" s="1242"/>
      <c r="B59" s="3">
        <v>36</v>
      </c>
      <c r="C59" s="718">
        <v>2.0833333333333332E-2</v>
      </c>
      <c r="D59" s="908">
        <f t="shared" si="39"/>
        <v>0.88888888888888951</v>
      </c>
      <c r="E59" s="874">
        <v>0</v>
      </c>
      <c r="F59" s="875"/>
      <c r="G59" s="876">
        <v>6.2499999999999995E-3</v>
      </c>
      <c r="H59" s="883">
        <f t="shared" si="0"/>
        <v>0.89513888888888948</v>
      </c>
      <c r="I59" s="882">
        <v>7.6388888888888886E-3</v>
      </c>
      <c r="J59" s="882">
        <f t="shared" si="1"/>
        <v>0.90277777777777835</v>
      </c>
      <c r="K59" s="882">
        <v>4.1666666666666666E-3</v>
      </c>
      <c r="L59" s="882">
        <f t="shared" si="2"/>
        <v>0.906944444444445</v>
      </c>
      <c r="M59" s="882">
        <v>4.1666666666666666E-3</v>
      </c>
      <c r="N59" s="882">
        <f t="shared" si="3"/>
        <v>0.91111111111111165</v>
      </c>
      <c r="O59" s="882">
        <v>4.1666666666666666E-3</v>
      </c>
      <c r="P59" s="882">
        <f t="shared" si="4"/>
        <v>0.9152777777777783</v>
      </c>
      <c r="Q59" s="882">
        <v>3.472222222222222E-3</v>
      </c>
      <c r="R59" s="882">
        <f t="shared" si="5"/>
        <v>0.91875000000000051</v>
      </c>
      <c r="S59" s="882">
        <v>4.1666666666666666E-3</v>
      </c>
      <c r="T59" s="882">
        <f t="shared" si="6"/>
        <v>0.92291666666666716</v>
      </c>
      <c r="U59" s="882">
        <v>4.1666666666666666E-3</v>
      </c>
      <c r="V59" s="882">
        <f t="shared" si="7"/>
        <v>0.92708333333333381</v>
      </c>
      <c r="W59" s="882">
        <v>5.5555555555555558E-3</v>
      </c>
      <c r="X59" s="882">
        <f t="shared" si="8"/>
        <v>0.93263888888888935</v>
      </c>
      <c r="Y59" s="882">
        <v>6.2499999999999995E-3</v>
      </c>
      <c r="Z59" s="882">
        <f t="shared" si="9"/>
        <v>0.93888888888888933</v>
      </c>
      <c r="AA59" s="882">
        <v>6.2499999999999995E-3</v>
      </c>
      <c r="AB59" s="882">
        <f t="shared" si="10"/>
        <v>0.94513888888888931</v>
      </c>
      <c r="AC59" s="882">
        <v>5.5555555555555558E-3</v>
      </c>
      <c r="AD59" s="882">
        <f t="shared" si="11"/>
        <v>0.95069444444444484</v>
      </c>
      <c r="AE59" s="882">
        <v>5.5555555555555558E-3</v>
      </c>
      <c r="AF59" s="882">
        <f t="shared" si="12"/>
        <v>0.95625000000000038</v>
      </c>
      <c r="AG59" s="882">
        <v>5.5555555555555558E-3</v>
      </c>
      <c r="AH59" s="882">
        <f t="shared" si="13"/>
        <v>0.96180555555555591</v>
      </c>
      <c r="AI59" s="882">
        <v>4.1666666666666666E-3</v>
      </c>
      <c r="AJ59" s="882">
        <f t="shared" si="14"/>
        <v>0.96597222222222257</v>
      </c>
      <c r="AK59" s="882">
        <v>3.472222222222222E-3</v>
      </c>
      <c r="AL59" s="882">
        <f t="shared" si="15"/>
        <v>0.96944444444444478</v>
      </c>
      <c r="AM59" s="882">
        <v>3.472222222222222E-3</v>
      </c>
      <c r="AN59" s="882">
        <f t="shared" si="16"/>
        <v>0.97291666666666698</v>
      </c>
      <c r="AO59" s="882">
        <v>4.8611111111111112E-3</v>
      </c>
      <c r="AP59" s="882">
        <f t="shared" si="17"/>
        <v>0.97777777777777808</v>
      </c>
      <c r="AQ59" s="882">
        <v>4.8611111111111112E-3</v>
      </c>
      <c r="AR59" s="882">
        <f t="shared" si="18"/>
        <v>0.98263888888888917</v>
      </c>
      <c r="AS59" s="882">
        <v>4.1666666666666666E-3</v>
      </c>
      <c r="AT59" s="882">
        <f t="shared" si="19"/>
        <v>0.98680555555555582</v>
      </c>
      <c r="AU59" s="882">
        <v>6.9444444444444441E-3</v>
      </c>
      <c r="AV59" s="948">
        <f t="shared" si="20"/>
        <v>0.99375000000000024</v>
      </c>
      <c r="AW59" s="874">
        <v>0</v>
      </c>
      <c r="AX59" s="882">
        <f t="shared" si="21"/>
        <v>0.99375000000000024</v>
      </c>
      <c r="AY59" s="882">
        <v>0</v>
      </c>
      <c r="AZ59" s="882">
        <f t="shared" si="22"/>
        <v>0.99375000000000024</v>
      </c>
      <c r="BA59" s="882">
        <v>0</v>
      </c>
      <c r="BB59" s="882">
        <f t="shared" si="23"/>
        <v>0.99375000000000024</v>
      </c>
      <c r="BC59" s="882">
        <v>0</v>
      </c>
      <c r="BD59" s="882">
        <f t="shared" si="24"/>
        <v>0.99375000000000024</v>
      </c>
      <c r="BE59" s="882">
        <v>0</v>
      </c>
      <c r="BF59" s="882">
        <f t="shared" si="25"/>
        <v>0.99375000000000024</v>
      </c>
      <c r="BG59" s="882">
        <v>0</v>
      </c>
      <c r="BH59" s="882">
        <f t="shared" si="26"/>
        <v>0.99375000000000024</v>
      </c>
      <c r="BI59" s="882">
        <v>0</v>
      </c>
      <c r="BJ59" s="882">
        <f t="shared" si="27"/>
        <v>0.99375000000000024</v>
      </c>
      <c r="BK59" s="882">
        <v>0</v>
      </c>
      <c r="BL59" s="882">
        <f t="shared" si="28"/>
        <v>0.99375000000000024</v>
      </c>
      <c r="BM59" s="882">
        <v>0</v>
      </c>
      <c r="BN59" s="882">
        <f t="shared" si="29"/>
        <v>0.99375000000000024</v>
      </c>
      <c r="BO59" s="882">
        <v>0</v>
      </c>
      <c r="BP59" s="882">
        <f t="shared" si="30"/>
        <v>0.99375000000000024</v>
      </c>
      <c r="BQ59" s="882">
        <v>0</v>
      </c>
      <c r="BR59" s="882">
        <f t="shared" si="31"/>
        <v>0.99375000000000024</v>
      </c>
      <c r="BS59" s="882">
        <v>0</v>
      </c>
      <c r="BT59" s="882">
        <f t="shared" si="32"/>
        <v>0.99375000000000024</v>
      </c>
      <c r="BU59" s="882">
        <v>0</v>
      </c>
      <c r="BV59" s="882">
        <f t="shared" si="33"/>
        <v>0.99375000000000024</v>
      </c>
      <c r="BW59" s="874">
        <v>4.8611111111111112E-3</v>
      </c>
      <c r="BX59" s="883">
        <f t="shared" si="34"/>
        <v>0.99861111111111134</v>
      </c>
      <c r="BY59" s="891"/>
      <c r="BZ59" s="104"/>
      <c r="CA59" s="104">
        <f t="shared" si="40"/>
        <v>0.10972222222222183</v>
      </c>
      <c r="CB59" s="1">
        <f t="shared" si="35"/>
        <v>16.682278481012716</v>
      </c>
      <c r="CC59" s="153"/>
      <c r="CD59" s="88">
        <f t="shared" si="36"/>
        <v>157.99999999999943</v>
      </c>
      <c r="CE59" s="88">
        <f t="shared" si="37"/>
        <v>43.93</v>
      </c>
      <c r="CG59" s="33">
        <f t="shared" si="42"/>
        <v>0.10972222222222183</v>
      </c>
      <c r="CH59" s="34">
        <f t="shared" si="38"/>
        <v>157.99999999999943</v>
      </c>
      <c r="CI59" s="35">
        <f t="shared" si="43"/>
        <v>2.633333333333324</v>
      </c>
    </row>
    <row r="60" spans="1:88" x14ac:dyDescent="0.2">
      <c r="A60" s="1242"/>
      <c r="B60" s="290">
        <v>37</v>
      </c>
      <c r="C60" s="718">
        <v>2.0833333333333332E-2</v>
      </c>
      <c r="D60" s="13">
        <f t="shared" si="39"/>
        <v>0.90972222222222288</v>
      </c>
      <c r="E60" s="227">
        <v>0</v>
      </c>
      <c r="G60" s="221">
        <v>6.2499999999999995E-3</v>
      </c>
      <c r="H60" s="220">
        <f t="shared" si="0"/>
        <v>0.91597222222222285</v>
      </c>
      <c r="I60" s="101">
        <v>6.9444444444444441E-3</v>
      </c>
      <c r="J60" s="101">
        <f t="shared" si="1"/>
        <v>0.92291666666666727</v>
      </c>
      <c r="K60" s="101">
        <v>4.1666666666666666E-3</v>
      </c>
      <c r="L60" s="101">
        <f t="shared" si="2"/>
        <v>0.92708333333333393</v>
      </c>
      <c r="M60" s="101">
        <v>4.1666666666666666E-3</v>
      </c>
      <c r="N60" s="101">
        <f t="shared" si="3"/>
        <v>0.93125000000000058</v>
      </c>
      <c r="O60" s="101">
        <v>4.1666666666666666E-3</v>
      </c>
      <c r="P60" s="101">
        <f t="shared" si="4"/>
        <v>0.93541666666666723</v>
      </c>
      <c r="Q60" s="101">
        <v>3.472222222222222E-3</v>
      </c>
      <c r="R60" s="101">
        <f t="shared" si="5"/>
        <v>0.93888888888888944</v>
      </c>
      <c r="S60" s="101">
        <v>3.472222222222222E-3</v>
      </c>
      <c r="T60" s="101">
        <f t="shared" si="6"/>
        <v>0.94236111111111165</v>
      </c>
      <c r="U60" s="101">
        <v>4.1666666666666666E-3</v>
      </c>
      <c r="V60" s="101">
        <f t="shared" si="7"/>
        <v>0.9465277777777783</v>
      </c>
      <c r="W60" s="101">
        <v>4.8611111111111112E-3</v>
      </c>
      <c r="X60" s="101">
        <f t="shared" si="8"/>
        <v>0.95138888888888939</v>
      </c>
      <c r="Y60" s="101">
        <v>6.2499999999999995E-3</v>
      </c>
      <c r="Z60" s="101">
        <f t="shared" si="9"/>
        <v>0.95763888888888937</v>
      </c>
      <c r="AA60" s="101">
        <v>5.5555555555555558E-3</v>
      </c>
      <c r="AB60" s="101">
        <f t="shared" si="10"/>
        <v>0.96319444444444491</v>
      </c>
      <c r="AC60" s="104">
        <v>5.5555555555555558E-3</v>
      </c>
      <c r="AD60" s="104">
        <f t="shared" si="11"/>
        <v>0.96875000000000044</v>
      </c>
      <c r="AE60" s="104">
        <v>5.5555555555555558E-3</v>
      </c>
      <c r="AF60" s="101">
        <f t="shared" si="12"/>
        <v>0.97430555555555598</v>
      </c>
      <c r="AG60" s="101">
        <v>4.8611111111111112E-3</v>
      </c>
      <c r="AH60" s="101">
        <f t="shared" si="13"/>
        <v>0.97916666666666707</v>
      </c>
      <c r="AI60" s="101">
        <v>4.1666666666666666E-3</v>
      </c>
      <c r="AJ60" s="101">
        <f t="shared" si="14"/>
        <v>0.98333333333333373</v>
      </c>
      <c r="AK60" s="101">
        <v>3.472222222222222E-3</v>
      </c>
      <c r="AL60" s="101">
        <f t="shared" si="15"/>
        <v>0.98680555555555594</v>
      </c>
      <c r="AM60" s="101">
        <v>3.472222222222222E-3</v>
      </c>
      <c r="AN60" s="101">
        <f t="shared" si="16"/>
        <v>0.99027777777777815</v>
      </c>
      <c r="AO60" s="104">
        <v>4.8611111111111112E-3</v>
      </c>
      <c r="AP60" s="101">
        <f t="shared" si="17"/>
        <v>0.99513888888888924</v>
      </c>
      <c r="AQ60" s="104">
        <v>4.8611111111111112E-3</v>
      </c>
      <c r="AR60" s="101">
        <f t="shared" si="18"/>
        <v>1.0000000000000004</v>
      </c>
      <c r="AS60" s="101">
        <v>4.1666666666666666E-3</v>
      </c>
      <c r="AT60" s="101">
        <f t="shared" si="19"/>
        <v>1.0041666666666671</v>
      </c>
      <c r="AU60" s="101">
        <v>6.9444444444444441E-3</v>
      </c>
      <c r="AV60" s="168">
        <f t="shared" si="20"/>
        <v>1.0111111111111115</v>
      </c>
      <c r="AW60" s="227">
        <v>0</v>
      </c>
      <c r="AX60" s="101">
        <f t="shared" si="21"/>
        <v>1.0111111111111115</v>
      </c>
      <c r="AY60" s="101">
        <v>0</v>
      </c>
      <c r="AZ60" s="101">
        <f t="shared" si="22"/>
        <v>1.0111111111111115</v>
      </c>
      <c r="BA60" s="101">
        <v>0</v>
      </c>
      <c r="BB60" s="101">
        <f t="shared" si="23"/>
        <v>1.0111111111111115</v>
      </c>
      <c r="BC60" s="101">
        <v>0</v>
      </c>
      <c r="BD60" s="101">
        <f t="shared" si="24"/>
        <v>1.0111111111111115</v>
      </c>
      <c r="BE60" s="101">
        <v>0</v>
      </c>
      <c r="BF60" s="101">
        <f t="shared" si="25"/>
        <v>1.0111111111111115</v>
      </c>
      <c r="BG60" s="101">
        <v>0</v>
      </c>
      <c r="BH60" s="101">
        <f t="shared" si="26"/>
        <v>1.0111111111111115</v>
      </c>
      <c r="BI60" s="101">
        <v>0</v>
      </c>
      <c r="BJ60" s="101">
        <f t="shared" si="27"/>
        <v>1.0111111111111115</v>
      </c>
      <c r="BK60" s="101">
        <v>0</v>
      </c>
      <c r="BL60" s="101">
        <f t="shared" si="28"/>
        <v>1.0111111111111115</v>
      </c>
      <c r="BM60" s="101">
        <v>0</v>
      </c>
      <c r="BN60" s="101">
        <f t="shared" si="29"/>
        <v>1.0111111111111115</v>
      </c>
      <c r="BO60" s="101">
        <v>0</v>
      </c>
      <c r="BP60" s="101">
        <f t="shared" si="30"/>
        <v>1.0111111111111115</v>
      </c>
      <c r="BQ60" s="101">
        <v>0</v>
      </c>
      <c r="BR60" s="101">
        <f t="shared" si="31"/>
        <v>1.0111111111111115</v>
      </c>
      <c r="BS60" s="101">
        <v>0</v>
      </c>
      <c r="BT60" s="101">
        <f t="shared" si="32"/>
        <v>1.0111111111111115</v>
      </c>
      <c r="BU60" s="101">
        <v>0</v>
      </c>
      <c r="BV60" s="101">
        <f t="shared" si="33"/>
        <v>1.0111111111111115</v>
      </c>
      <c r="BW60" s="227">
        <v>4.8611111111111112E-3</v>
      </c>
      <c r="BX60" s="102">
        <f t="shared" si="34"/>
        <v>1.0159722222222227</v>
      </c>
      <c r="BY60" s="884"/>
      <c r="BZ60" s="101"/>
      <c r="CA60" s="101">
        <f t="shared" si="40"/>
        <v>0.10624999999999984</v>
      </c>
      <c r="CB60" s="1">
        <f t="shared" si="35"/>
        <v>17.227450980392181</v>
      </c>
      <c r="CC60" s="103"/>
      <c r="CD60" s="88">
        <f t="shared" si="36"/>
        <v>152.99999999999977</v>
      </c>
      <c r="CE60" s="88">
        <f t="shared" si="37"/>
        <v>43.93</v>
      </c>
      <c r="CG60" s="33">
        <f t="shared" si="42"/>
        <v>0.10624999999999984</v>
      </c>
      <c r="CH60" s="34">
        <f t="shared" si="38"/>
        <v>152.99999999999977</v>
      </c>
      <c r="CI60" s="35">
        <f t="shared" si="43"/>
        <v>2.5499999999999963</v>
      </c>
    </row>
    <row r="61" spans="1:88" x14ac:dyDescent="0.2">
      <c r="A61" s="1242"/>
      <c r="B61" s="290">
        <v>38</v>
      </c>
      <c r="C61" s="718">
        <v>2.7777777777777776E-2</v>
      </c>
      <c r="D61" s="13">
        <f t="shared" si="39"/>
        <v>0.93750000000000067</v>
      </c>
      <c r="E61" s="227">
        <v>0</v>
      </c>
      <c r="G61" s="221">
        <v>6.2499999999999995E-3</v>
      </c>
      <c r="H61" s="220">
        <f t="shared" si="0"/>
        <v>0.94375000000000064</v>
      </c>
      <c r="I61" s="101">
        <v>6.9444444444444441E-3</v>
      </c>
      <c r="J61" s="101">
        <f t="shared" si="1"/>
        <v>0.95069444444444506</v>
      </c>
      <c r="K61" s="101">
        <v>4.1666666666666666E-3</v>
      </c>
      <c r="L61" s="101">
        <f t="shared" si="2"/>
        <v>0.95486111111111172</v>
      </c>
      <c r="M61" s="101">
        <v>4.1666666666666666E-3</v>
      </c>
      <c r="N61" s="101">
        <f t="shared" si="3"/>
        <v>0.95902777777777837</v>
      </c>
      <c r="O61" s="101">
        <v>4.1666666666666666E-3</v>
      </c>
      <c r="P61" s="101">
        <f t="shared" si="4"/>
        <v>0.96319444444444502</v>
      </c>
      <c r="Q61" s="101">
        <v>3.472222222222222E-3</v>
      </c>
      <c r="R61" s="101">
        <f t="shared" si="5"/>
        <v>0.96666666666666723</v>
      </c>
      <c r="S61" s="101">
        <v>3.472222222222222E-3</v>
      </c>
      <c r="T61" s="101">
        <f t="shared" si="6"/>
        <v>0.97013888888888944</v>
      </c>
      <c r="U61" s="101">
        <v>4.1666666666666666E-3</v>
      </c>
      <c r="V61" s="101">
        <f t="shared" si="7"/>
        <v>0.97430555555555609</v>
      </c>
      <c r="W61" s="101">
        <v>4.8611111111111112E-3</v>
      </c>
      <c r="X61" s="101">
        <f t="shared" si="8"/>
        <v>0.97916666666666718</v>
      </c>
      <c r="Y61" s="101">
        <v>6.2499999999999995E-3</v>
      </c>
      <c r="Z61" s="101">
        <f t="shared" si="9"/>
        <v>0.98541666666666716</v>
      </c>
      <c r="AA61" s="101">
        <v>5.5555555555555558E-3</v>
      </c>
      <c r="AB61" s="101">
        <f t="shared" si="10"/>
        <v>0.9909722222222227</v>
      </c>
      <c r="AC61" s="104">
        <v>5.5555555555555558E-3</v>
      </c>
      <c r="AD61" s="104">
        <f t="shared" si="11"/>
        <v>0.99652777777777823</v>
      </c>
      <c r="AE61" s="104">
        <v>5.5555555555555558E-3</v>
      </c>
      <c r="AF61" s="101">
        <f t="shared" si="12"/>
        <v>1.0020833333333339</v>
      </c>
      <c r="AG61" s="101">
        <v>4.8611111111111112E-3</v>
      </c>
      <c r="AH61" s="101">
        <f t="shared" si="13"/>
        <v>1.0069444444444451</v>
      </c>
      <c r="AI61" s="101">
        <v>4.1666666666666666E-3</v>
      </c>
      <c r="AJ61" s="101">
        <f t="shared" si="14"/>
        <v>1.0111111111111117</v>
      </c>
      <c r="AK61" s="101">
        <v>3.472222222222222E-3</v>
      </c>
      <c r="AL61" s="101">
        <f t="shared" si="15"/>
        <v>1.0145833333333341</v>
      </c>
      <c r="AM61" s="101">
        <v>3.472222222222222E-3</v>
      </c>
      <c r="AN61" s="101">
        <f t="shared" si="16"/>
        <v>1.0180555555555564</v>
      </c>
      <c r="AO61" s="104">
        <v>4.8611111111111112E-3</v>
      </c>
      <c r="AP61" s="101">
        <f t="shared" si="17"/>
        <v>1.0229166666666676</v>
      </c>
      <c r="AQ61" s="104">
        <v>4.8611111111111112E-3</v>
      </c>
      <c r="AR61" s="101">
        <f t="shared" si="18"/>
        <v>1.0277777777777788</v>
      </c>
      <c r="AS61" s="101">
        <v>4.1666666666666666E-3</v>
      </c>
      <c r="AT61" s="101">
        <f t="shared" si="19"/>
        <v>1.0319444444444454</v>
      </c>
      <c r="AU61" s="101">
        <v>6.9444444444444441E-3</v>
      </c>
      <c r="AV61" s="168">
        <f t="shared" si="20"/>
        <v>1.0388888888888899</v>
      </c>
      <c r="AW61" s="227">
        <v>0</v>
      </c>
      <c r="AX61" s="101">
        <f t="shared" si="21"/>
        <v>1.0388888888888899</v>
      </c>
      <c r="AY61" s="101">
        <v>0</v>
      </c>
      <c r="AZ61" s="101">
        <f t="shared" si="22"/>
        <v>1.0388888888888899</v>
      </c>
      <c r="BA61" s="101">
        <v>0</v>
      </c>
      <c r="BB61" s="101">
        <f t="shared" si="23"/>
        <v>1.0388888888888899</v>
      </c>
      <c r="BC61" s="101">
        <v>0</v>
      </c>
      <c r="BD61" s="101">
        <f t="shared" si="24"/>
        <v>1.0388888888888899</v>
      </c>
      <c r="BE61" s="101">
        <v>0</v>
      </c>
      <c r="BF61" s="101">
        <f t="shared" si="25"/>
        <v>1.0388888888888899</v>
      </c>
      <c r="BG61" s="101">
        <v>0</v>
      </c>
      <c r="BH61" s="101">
        <f t="shared" si="26"/>
        <v>1.0388888888888899</v>
      </c>
      <c r="BI61" s="101">
        <v>0</v>
      </c>
      <c r="BJ61" s="101">
        <f t="shared" si="27"/>
        <v>1.0388888888888899</v>
      </c>
      <c r="BK61" s="101">
        <v>0</v>
      </c>
      <c r="BL61" s="101">
        <f t="shared" si="28"/>
        <v>1.0388888888888899</v>
      </c>
      <c r="BM61" s="101">
        <v>0</v>
      </c>
      <c r="BN61" s="101">
        <f t="shared" si="29"/>
        <v>1.0388888888888899</v>
      </c>
      <c r="BO61" s="101">
        <v>0</v>
      </c>
      <c r="BP61" s="101">
        <f t="shared" si="30"/>
        <v>1.0388888888888899</v>
      </c>
      <c r="BQ61" s="101">
        <v>0</v>
      </c>
      <c r="BR61" s="101">
        <f t="shared" si="31"/>
        <v>1.0388888888888899</v>
      </c>
      <c r="BS61" s="101">
        <v>0</v>
      </c>
      <c r="BT61" s="101">
        <f t="shared" si="32"/>
        <v>1.0388888888888899</v>
      </c>
      <c r="BU61" s="101">
        <v>0</v>
      </c>
      <c r="BV61" s="101">
        <f t="shared" si="33"/>
        <v>1.0388888888888899</v>
      </c>
      <c r="BW61" s="227">
        <v>4.8611111111111112E-3</v>
      </c>
      <c r="BX61" s="102">
        <f t="shared" si="34"/>
        <v>1.0437500000000011</v>
      </c>
      <c r="BY61" s="891"/>
      <c r="BZ61" s="101"/>
      <c r="CA61" s="101">
        <f t="shared" si="40"/>
        <v>0.1062500000000004</v>
      </c>
      <c r="CB61" s="1">
        <f t="shared" si="35"/>
        <v>17.227450980392092</v>
      </c>
      <c r="CC61" s="103"/>
      <c r="CD61" s="88">
        <f t="shared" si="36"/>
        <v>153.00000000000057</v>
      </c>
      <c r="CE61" s="88">
        <f t="shared" si="37"/>
        <v>43.93</v>
      </c>
      <c r="CG61" s="33">
        <f t="shared" si="42"/>
        <v>0.1062500000000004</v>
      </c>
      <c r="CH61" s="34">
        <f t="shared" si="38"/>
        <v>153.00000000000057</v>
      </c>
      <c r="CI61" s="35">
        <f t="shared" si="43"/>
        <v>2.5500000000000096</v>
      </c>
    </row>
    <row r="62" spans="1:88" x14ac:dyDescent="0.2">
      <c r="A62" s="1242"/>
      <c r="B62" s="290">
        <v>39</v>
      </c>
      <c r="C62" s="718">
        <v>3.4722222222222224E-2</v>
      </c>
      <c r="D62" s="13">
        <f t="shared" si="39"/>
        <v>0.97222222222222288</v>
      </c>
      <c r="E62" s="227">
        <v>0</v>
      </c>
      <c r="G62" s="221">
        <v>6.2499999999999995E-3</v>
      </c>
      <c r="H62" s="220">
        <f t="shared" si="0"/>
        <v>0.97847222222222285</v>
      </c>
      <c r="I62" s="101">
        <v>6.9444444444444441E-3</v>
      </c>
      <c r="J62" s="101">
        <f t="shared" si="1"/>
        <v>0.98541666666666727</v>
      </c>
      <c r="K62" s="101">
        <v>4.1666666666666666E-3</v>
      </c>
      <c r="L62" s="101">
        <f t="shared" si="2"/>
        <v>0.98958333333333393</v>
      </c>
      <c r="M62" s="101">
        <v>4.1666666666666666E-3</v>
      </c>
      <c r="N62" s="101">
        <f t="shared" si="3"/>
        <v>0.99375000000000058</v>
      </c>
      <c r="O62" s="101">
        <v>4.1666666666666666E-3</v>
      </c>
      <c r="P62" s="101">
        <f t="shared" si="4"/>
        <v>0.99791666666666723</v>
      </c>
      <c r="Q62" s="101">
        <v>3.472222222222222E-3</v>
      </c>
      <c r="R62" s="101">
        <f t="shared" si="5"/>
        <v>1.0013888888888896</v>
      </c>
      <c r="S62" s="101">
        <v>3.472222222222222E-3</v>
      </c>
      <c r="T62" s="101">
        <f t="shared" si="6"/>
        <v>1.0048611111111119</v>
      </c>
      <c r="U62" s="101">
        <v>4.1666666666666666E-3</v>
      </c>
      <c r="V62" s="101">
        <f t="shared" si="7"/>
        <v>1.0090277777777785</v>
      </c>
      <c r="W62" s="101">
        <v>4.8611111111111112E-3</v>
      </c>
      <c r="X62" s="101">
        <f t="shared" si="8"/>
        <v>1.0138888888888897</v>
      </c>
      <c r="Y62" s="101">
        <v>6.2499999999999995E-3</v>
      </c>
      <c r="Z62" s="101">
        <f t="shared" si="9"/>
        <v>1.0201388888888898</v>
      </c>
      <c r="AA62" s="101">
        <v>5.5555555555555558E-3</v>
      </c>
      <c r="AB62" s="101">
        <f t="shared" si="10"/>
        <v>1.0256944444444454</v>
      </c>
      <c r="AC62" s="104">
        <v>5.5555555555555558E-3</v>
      </c>
      <c r="AD62" s="104">
        <f t="shared" si="11"/>
        <v>1.0312500000000009</v>
      </c>
      <c r="AE62" s="104">
        <v>5.5555555555555558E-3</v>
      </c>
      <c r="AF62" s="101">
        <f t="shared" si="12"/>
        <v>1.0368055555555564</v>
      </c>
      <c r="AG62" s="101">
        <v>4.8611111111111112E-3</v>
      </c>
      <c r="AH62" s="101">
        <f t="shared" si="13"/>
        <v>1.0416666666666676</v>
      </c>
      <c r="AI62" s="101">
        <v>4.1666666666666666E-3</v>
      </c>
      <c r="AJ62" s="101">
        <f t="shared" si="14"/>
        <v>1.0458333333333343</v>
      </c>
      <c r="AK62" s="101">
        <v>3.472222222222222E-3</v>
      </c>
      <c r="AL62" s="101">
        <f t="shared" si="15"/>
        <v>1.0493055555555566</v>
      </c>
      <c r="AM62" s="101">
        <v>3.472222222222222E-3</v>
      </c>
      <c r="AN62" s="101">
        <f t="shared" si="16"/>
        <v>1.0527777777777789</v>
      </c>
      <c r="AO62" s="104">
        <v>4.8611111111111112E-3</v>
      </c>
      <c r="AP62" s="101">
        <f t="shared" si="17"/>
        <v>1.0576388888888901</v>
      </c>
      <c r="AQ62" s="104">
        <v>4.8611111111111112E-3</v>
      </c>
      <c r="AR62" s="101">
        <f t="shared" si="18"/>
        <v>1.0625000000000013</v>
      </c>
      <c r="AS62" s="101">
        <v>4.1666666666666666E-3</v>
      </c>
      <c r="AT62" s="101">
        <f t="shared" si="19"/>
        <v>1.066666666666668</v>
      </c>
      <c r="AU62" s="101">
        <v>6.9444444444444441E-3</v>
      </c>
      <c r="AV62" s="168">
        <f t="shared" si="20"/>
        <v>1.0736111111111124</v>
      </c>
      <c r="AW62" s="227">
        <v>0</v>
      </c>
      <c r="AX62" s="101">
        <f t="shared" si="21"/>
        <v>1.0736111111111124</v>
      </c>
      <c r="AY62" s="101">
        <v>0</v>
      </c>
      <c r="AZ62" s="101">
        <f t="shared" si="22"/>
        <v>1.0736111111111124</v>
      </c>
      <c r="BA62" s="101">
        <v>0</v>
      </c>
      <c r="BB62" s="101">
        <f t="shared" si="23"/>
        <v>1.0736111111111124</v>
      </c>
      <c r="BC62" s="101">
        <v>0</v>
      </c>
      <c r="BD62" s="101">
        <f t="shared" si="24"/>
        <v>1.0736111111111124</v>
      </c>
      <c r="BE62" s="101">
        <v>0</v>
      </c>
      <c r="BF62" s="101">
        <f t="shared" si="25"/>
        <v>1.0736111111111124</v>
      </c>
      <c r="BG62" s="101">
        <v>0</v>
      </c>
      <c r="BH62" s="101">
        <f t="shared" si="26"/>
        <v>1.0736111111111124</v>
      </c>
      <c r="BI62" s="101">
        <v>0</v>
      </c>
      <c r="BJ62" s="101">
        <f t="shared" si="27"/>
        <v>1.0736111111111124</v>
      </c>
      <c r="BK62" s="101">
        <v>0</v>
      </c>
      <c r="BL62" s="101">
        <f t="shared" si="28"/>
        <v>1.0736111111111124</v>
      </c>
      <c r="BM62" s="101">
        <v>0</v>
      </c>
      <c r="BN62" s="101">
        <f t="shared" si="29"/>
        <v>1.0736111111111124</v>
      </c>
      <c r="BO62" s="101">
        <v>0</v>
      </c>
      <c r="BP62" s="101">
        <f t="shared" si="30"/>
        <v>1.0736111111111124</v>
      </c>
      <c r="BQ62" s="101">
        <v>0</v>
      </c>
      <c r="BR62" s="101">
        <f t="shared" si="31"/>
        <v>1.0736111111111124</v>
      </c>
      <c r="BS62" s="101">
        <v>0</v>
      </c>
      <c r="BT62" s="101">
        <f t="shared" si="32"/>
        <v>1.0736111111111124</v>
      </c>
      <c r="BU62" s="101">
        <v>0</v>
      </c>
      <c r="BV62" s="101">
        <f t="shared" si="33"/>
        <v>1.0736111111111124</v>
      </c>
      <c r="BW62" s="227">
        <v>4.8611111111111112E-3</v>
      </c>
      <c r="BX62" s="102">
        <f t="shared" si="34"/>
        <v>1.0784722222222236</v>
      </c>
      <c r="BY62" s="884"/>
      <c r="BZ62" s="101"/>
      <c r="CA62" s="101">
        <f t="shared" si="40"/>
        <v>0.10625000000000073</v>
      </c>
      <c r="CB62" s="1">
        <f t="shared" si="35"/>
        <v>17.227450980392039</v>
      </c>
      <c r="CC62" s="103"/>
      <c r="CD62" s="88">
        <f t="shared" si="36"/>
        <v>153.00000000000105</v>
      </c>
      <c r="CE62" s="88">
        <f t="shared" si="37"/>
        <v>43.93</v>
      </c>
      <c r="CG62" s="33">
        <f t="shared" si="42"/>
        <v>0.10625000000000073</v>
      </c>
      <c r="CH62" s="34">
        <f t="shared" si="38"/>
        <v>153.00000000000105</v>
      </c>
      <c r="CI62" s="35">
        <f t="shared" si="43"/>
        <v>2.5500000000000176</v>
      </c>
    </row>
    <row r="63" spans="1:88" ht="13.5" thickBot="1" x14ac:dyDescent="0.25">
      <c r="A63" s="1255"/>
      <c r="B63" s="222">
        <v>40</v>
      </c>
      <c r="C63" s="894">
        <v>4.1666666666666664E-2</v>
      </c>
      <c r="D63" s="14">
        <f t="shared" si="39"/>
        <v>1.0138888888888895</v>
      </c>
      <c r="E63" s="228">
        <v>0</v>
      </c>
      <c r="F63" s="106"/>
      <c r="G63" s="223">
        <v>6.2499999999999995E-3</v>
      </c>
      <c r="H63" s="344">
        <f t="shared" si="0"/>
        <v>1.0201388888888896</v>
      </c>
      <c r="I63" s="105">
        <v>6.9444444444444441E-3</v>
      </c>
      <c r="J63" s="105">
        <f t="shared" si="1"/>
        <v>1.027083333333334</v>
      </c>
      <c r="K63" s="105">
        <v>4.1666666666666666E-3</v>
      </c>
      <c r="L63" s="105">
        <f t="shared" si="2"/>
        <v>1.0312500000000007</v>
      </c>
      <c r="M63" s="105">
        <v>4.1666666666666666E-3</v>
      </c>
      <c r="N63" s="105">
        <f t="shared" si="3"/>
        <v>1.0354166666666673</v>
      </c>
      <c r="O63" s="105">
        <v>4.1666666666666666E-3</v>
      </c>
      <c r="P63" s="105">
        <f t="shared" si="4"/>
        <v>1.039583333333334</v>
      </c>
      <c r="Q63" s="105">
        <v>3.472222222222222E-3</v>
      </c>
      <c r="R63" s="105">
        <f t="shared" si="5"/>
        <v>1.0430555555555563</v>
      </c>
      <c r="S63" s="105">
        <v>3.472222222222222E-3</v>
      </c>
      <c r="T63" s="105">
        <f t="shared" si="6"/>
        <v>1.0465277777777786</v>
      </c>
      <c r="U63" s="105">
        <v>4.1666666666666666E-3</v>
      </c>
      <c r="V63" s="105">
        <f t="shared" si="7"/>
        <v>1.0506944444444453</v>
      </c>
      <c r="W63" s="105">
        <v>4.8611111111111112E-3</v>
      </c>
      <c r="X63" s="105">
        <f t="shared" si="8"/>
        <v>1.0555555555555565</v>
      </c>
      <c r="Y63" s="105">
        <v>6.2499999999999995E-3</v>
      </c>
      <c r="Z63" s="105">
        <f t="shared" si="9"/>
        <v>1.0618055555555566</v>
      </c>
      <c r="AA63" s="105">
        <v>5.5555555555555558E-3</v>
      </c>
      <c r="AB63" s="105">
        <f t="shared" si="10"/>
        <v>1.0673611111111121</v>
      </c>
      <c r="AC63" s="116">
        <v>5.5555555555555558E-3</v>
      </c>
      <c r="AD63" s="116">
        <f t="shared" si="11"/>
        <v>1.0729166666666676</v>
      </c>
      <c r="AE63" s="116">
        <v>5.5555555555555558E-3</v>
      </c>
      <c r="AF63" s="105">
        <f t="shared" si="12"/>
        <v>1.0784722222222232</v>
      </c>
      <c r="AG63" s="105">
        <v>4.8611111111111112E-3</v>
      </c>
      <c r="AH63" s="105">
        <f t="shared" si="13"/>
        <v>1.0833333333333344</v>
      </c>
      <c r="AI63" s="105">
        <v>4.1666666666666666E-3</v>
      </c>
      <c r="AJ63" s="105">
        <f t="shared" si="14"/>
        <v>1.087500000000001</v>
      </c>
      <c r="AK63" s="105">
        <v>3.472222222222222E-3</v>
      </c>
      <c r="AL63" s="105">
        <f t="shared" si="15"/>
        <v>1.0909722222222233</v>
      </c>
      <c r="AM63" s="105">
        <v>3.472222222222222E-3</v>
      </c>
      <c r="AN63" s="105">
        <f t="shared" si="16"/>
        <v>1.0944444444444457</v>
      </c>
      <c r="AO63" s="116">
        <v>4.8611111111111112E-3</v>
      </c>
      <c r="AP63" s="105">
        <f t="shared" si="17"/>
        <v>1.0993055555555569</v>
      </c>
      <c r="AQ63" s="116">
        <v>4.8611111111111112E-3</v>
      </c>
      <c r="AR63" s="105">
        <f t="shared" si="18"/>
        <v>1.1041666666666681</v>
      </c>
      <c r="AS63" s="105">
        <v>4.1666666666666666E-3</v>
      </c>
      <c r="AT63" s="105">
        <f t="shared" si="19"/>
        <v>1.1083333333333347</v>
      </c>
      <c r="AU63" s="105">
        <v>6.9444444444444441E-3</v>
      </c>
      <c r="AV63" s="170">
        <f t="shared" si="20"/>
        <v>1.1152777777777791</v>
      </c>
      <c r="AW63" s="228">
        <v>0</v>
      </c>
      <c r="AX63" s="105">
        <f t="shared" si="21"/>
        <v>1.1152777777777791</v>
      </c>
      <c r="AY63" s="105">
        <v>0</v>
      </c>
      <c r="AZ63" s="105">
        <f t="shared" si="22"/>
        <v>1.1152777777777791</v>
      </c>
      <c r="BA63" s="105">
        <v>0</v>
      </c>
      <c r="BB63" s="105">
        <f t="shared" si="23"/>
        <v>1.1152777777777791</v>
      </c>
      <c r="BC63" s="105">
        <v>0</v>
      </c>
      <c r="BD63" s="105">
        <f t="shared" si="24"/>
        <v>1.1152777777777791</v>
      </c>
      <c r="BE63" s="105">
        <v>0</v>
      </c>
      <c r="BF63" s="105">
        <f t="shared" si="25"/>
        <v>1.1152777777777791</v>
      </c>
      <c r="BG63" s="105">
        <v>0</v>
      </c>
      <c r="BH63" s="105">
        <f t="shared" si="26"/>
        <v>1.1152777777777791</v>
      </c>
      <c r="BI63" s="105">
        <v>0</v>
      </c>
      <c r="BJ63" s="105">
        <f t="shared" si="27"/>
        <v>1.1152777777777791</v>
      </c>
      <c r="BK63" s="105">
        <v>0</v>
      </c>
      <c r="BL63" s="105">
        <f t="shared" si="28"/>
        <v>1.1152777777777791</v>
      </c>
      <c r="BM63" s="105">
        <v>0</v>
      </c>
      <c r="BN63" s="105">
        <f t="shared" si="29"/>
        <v>1.1152777777777791</v>
      </c>
      <c r="BO63" s="105">
        <v>0</v>
      </c>
      <c r="BP63" s="105">
        <f t="shared" si="30"/>
        <v>1.1152777777777791</v>
      </c>
      <c r="BQ63" s="105">
        <v>0</v>
      </c>
      <c r="BR63" s="105">
        <f t="shared" si="31"/>
        <v>1.1152777777777791</v>
      </c>
      <c r="BS63" s="105">
        <v>0</v>
      </c>
      <c r="BT63" s="105">
        <f t="shared" si="32"/>
        <v>1.1152777777777791</v>
      </c>
      <c r="BU63" s="105">
        <v>0</v>
      </c>
      <c r="BV63" s="105">
        <f t="shared" si="33"/>
        <v>1.1152777777777791</v>
      </c>
      <c r="BW63" s="228">
        <v>4.8611111111111112E-3</v>
      </c>
      <c r="BX63" s="107">
        <f t="shared" si="34"/>
        <v>1.1201388888888903</v>
      </c>
      <c r="BY63" s="891"/>
      <c r="BZ63" s="101"/>
      <c r="CA63" s="101">
        <f t="shared" si="40"/>
        <v>0.10625000000000084</v>
      </c>
      <c r="CB63" s="1">
        <f t="shared" si="35"/>
        <v>17.227450980392021</v>
      </c>
      <c r="CC63" s="103"/>
      <c r="CD63" s="88">
        <f t="shared" si="36"/>
        <v>153.00000000000122</v>
      </c>
      <c r="CE63" s="88">
        <f t="shared" si="37"/>
        <v>43.93</v>
      </c>
      <c r="CG63" s="33">
        <f t="shared" si="42"/>
        <v>0.10625000000000084</v>
      </c>
      <c r="CH63" s="34">
        <f t="shared" si="38"/>
        <v>153.00000000000122</v>
      </c>
      <c r="CI63" s="35">
        <f t="shared" si="43"/>
        <v>2.5500000000000203</v>
      </c>
    </row>
    <row r="64" spans="1:88" x14ac:dyDescent="0.2">
      <c r="B64" s="113"/>
      <c r="C64" s="113"/>
      <c r="D64" s="113"/>
      <c r="E64" s="113"/>
      <c r="F64" s="113"/>
      <c r="G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row>
    <row r="65" spans="2:15" x14ac:dyDescent="0.2">
      <c r="H65" s="88"/>
      <c r="I65" s="88"/>
    </row>
    <row r="66" spans="2:15" x14ac:dyDescent="0.2">
      <c r="B66" s="88" t="s">
        <v>25</v>
      </c>
      <c r="H66" s="88"/>
      <c r="I66" s="88"/>
      <c r="J66" s="113">
        <v>35</v>
      </c>
    </row>
    <row r="67" spans="2:15" x14ac:dyDescent="0.2">
      <c r="B67" s="88" t="s">
        <v>26</v>
      </c>
      <c r="C67" s="108"/>
      <c r="H67" s="88"/>
      <c r="I67" s="88"/>
      <c r="J67" s="113">
        <v>5</v>
      </c>
    </row>
    <row r="68" spans="2:15" x14ac:dyDescent="0.2">
      <c r="B68" s="88" t="s">
        <v>27</v>
      </c>
      <c r="C68" s="108"/>
      <c r="H68" s="88"/>
      <c r="I68" s="88"/>
      <c r="J68" s="113">
        <f>+J66+J67</f>
        <v>40</v>
      </c>
    </row>
    <row r="69" spans="2:15" x14ac:dyDescent="0.2">
      <c r="B69" s="88" t="s">
        <v>28</v>
      </c>
      <c r="C69" s="108"/>
      <c r="H69" s="88"/>
      <c r="I69" s="88"/>
      <c r="J69" s="72">
        <v>43.93</v>
      </c>
      <c r="K69" s="73"/>
      <c r="L69" s="88" t="s">
        <v>21</v>
      </c>
    </row>
    <row r="70" spans="2:15" x14ac:dyDescent="0.2">
      <c r="B70" s="18" t="s">
        <v>29</v>
      </c>
      <c r="C70" s="108"/>
      <c r="H70" s="88"/>
      <c r="I70" s="88"/>
      <c r="J70" s="913">
        <f>+H21+BX21</f>
        <v>6.9180000000000001</v>
      </c>
      <c r="L70" s="88" t="s">
        <v>21</v>
      </c>
      <c r="M70" s="113"/>
      <c r="N70" s="113"/>
    </row>
    <row r="71" spans="2:15" x14ac:dyDescent="0.2">
      <c r="B71" s="88" t="s">
        <v>30</v>
      </c>
      <c r="C71" s="108"/>
      <c r="H71" s="88"/>
      <c r="I71" s="88"/>
      <c r="J71" s="914">
        <f>+J70+J69</f>
        <v>50.847999999999999</v>
      </c>
      <c r="L71" s="88" t="s">
        <v>31</v>
      </c>
      <c r="M71" s="113"/>
      <c r="O71" s="113"/>
    </row>
    <row r="72" spans="2:15" x14ac:dyDescent="0.2">
      <c r="C72" s="108"/>
    </row>
    <row r="73" spans="2:15" x14ac:dyDescent="0.2">
      <c r="C73" s="108"/>
      <c r="H73" s="88"/>
      <c r="I73" s="88"/>
      <c r="J73" s="88"/>
      <c r="K73" s="88"/>
    </row>
  </sheetData>
  <mergeCells count="11">
    <mergeCell ref="CG20:CI20"/>
    <mergeCell ref="BZ21:BZ22"/>
    <mergeCell ref="B23:CC23"/>
    <mergeCell ref="A24:A63"/>
    <mergeCell ref="B19:D19"/>
    <mergeCell ref="H19:AV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3:CK72"/>
  <sheetViews>
    <sheetView topLeftCell="A36" zoomScale="85" zoomScaleNormal="85"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8.85546875" style="88" customWidth="1"/>
    <col min="5" max="6" width="12.140625" style="88" hidden="1" customWidth="1"/>
    <col min="7" max="7" width="11" style="88" hidden="1" customWidth="1"/>
    <col min="8" max="8" width="9.85546875" style="113" customWidth="1"/>
    <col min="9" max="9" width="11.28515625" style="113" hidden="1" customWidth="1"/>
    <col min="10" max="10" width="10.28515625" style="113" customWidth="1"/>
    <col min="11" max="11" width="14.42578125" style="113" hidden="1" customWidth="1"/>
    <col min="12" max="12" width="9.42578125" style="88" customWidth="1"/>
    <col min="13" max="13" width="11.28515625" style="88" hidden="1" customWidth="1"/>
    <col min="14" max="14" width="11.28515625" style="88" customWidth="1"/>
    <col min="15" max="15" width="11.28515625" style="88" hidden="1" customWidth="1"/>
    <col min="16" max="16" width="8.28515625" style="88" customWidth="1"/>
    <col min="17" max="17" width="11.28515625" style="88" hidden="1" customWidth="1"/>
    <col min="18" max="21" width="10.85546875" style="88" hidden="1" customWidth="1"/>
    <col min="22" max="23" width="11.28515625" style="88" hidden="1" customWidth="1"/>
    <col min="24" max="24" width="11.28515625" style="88" customWidth="1"/>
    <col min="25" max="27" width="11.28515625" style="88" hidden="1" customWidth="1"/>
    <col min="28" max="28" width="11.28515625" style="88" customWidth="1"/>
    <col min="29" max="31" width="11.42578125" style="88" hidden="1" customWidth="1"/>
    <col min="32" max="32" width="11.42578125" style="88"/>
    <col min="33" max="39" width="11.42578125" style="88" hidden="1" customWidth="1"/>
    <col min="40" max="40" width="8.28515625" style="88" customWidth="1"/>
    <col min="41" max="41" width="11.42578125" style="88" hidden="1" customWidth="1"/>
    <col min="42" max="42" width="11.42578125" style="88"/>
    <col min="43" max="43" width="11.42578125" style="88" hidden="1" customWidth="1"/>
    <col min="44" max="44" width="9.42578125" style="88" customWidth="1"/>
    <col min="45" max="45" width="11.42578125" style="88" hidden="1" customWidth="1"/>
    <col min="46" max="46" width="10.28515625" style="88" customWidth="1"/>
    <col min="47" max="47" width="11.42578125" style="88" hidden="1" customWidth="1"/>
    <col min="48" max="48" width="9.85546875" style="88" customWidth="1"/>
    <col min="49" max="74" width="11.42578125" style="88" hidden="1" customWidth="1"/>
    <col min="75" max="75" width="12.42578125" style="88" hidden="1" customWidth="1"/>
    <col min="76" max="76" width="11.85546875" style="88" customWidth="1"/>
    <col min="77" max="77" width="11.42578125" style="88" hidden="1" customWidth="1"/>
    <col min="78" max="78" width="10.140625" style="88" customWidth="1"/>
    <col min="79" max="79" width="9.28515625" style="88" customWidth="1"/>
    <col min="80" max="80" width="9.7109375" style="88" customWidth="1"/>
    <col min="81" max="81" width="13.5703125" style="88" customWidth="1"/>
    <col min="82" max="84" width="11.42578125" style="88" hidden="1" customWidth="1"/>
    <col min="85" max="87" width="9" style="88" hidden="1" customWidth="1"/>
    <col min="88" max="90" width="0" style="88" hidden="1" customWidth="1"/>
    <col min="91" max="256" width="11.42578125" style="88"/>
    <col min="257" max="257" width="5.7109375" style="88" customWidth="1"/>
    <col min="258" max="258" width="11.140625" style="88" customWidth="1"/>
    <col min="259" max="259" width="0" style="88" hidden="1" customWidth="1"/>
    <col min="260" max="260" width="8.85546875" style="88" customWidth="1"/>
    <col min="261" max="263" width="0" style="88" hidden="1" customWidth="1"/>
    <col min="264" max="264" width="9.85546875" style="88" customWidth="1"/>
    <col min="265" max="265" width="0" style="88" hidden="1" customWidth="1"/>
    <col min="266" max="266" width="10.28515625" style="88" customWidth="1"/>
    <col min="267" max="267" width="0" style="88" hidden="1" customWidth="1"/>
    <col min="268" max="268" width="9.42578125" style="88" customWidth="1"/>
    <col min="269" max="269" width="0" style="88" hidden="1" customWidth="1"/>
    <col min="270" max="270" width="11.28515625" style="88" customWidth="1"/>
    <col min="271" max="271" width="0" style="88" hidden="1" customWidth="1"/>
    <col min="272" max="272" width="8.28515625" style="88" customWidth="1"/>
    <col min="273" max="279" width="0" style="88" hidden="1" customWidth="1"/>
    <col min="280" max="280" width="11.28515625" style="88" customWidth="1"/>
    <col min="281" max="283" width="0" style="88" hidden="1" customWidth="1"/>
    <col min="284" max="284" width="11.28515625" style="88" customWidth="1"/>
    <col min="285" max="287" width="0" style="88" hidden="1" customWidth="1"/>
    <col min="288" max="288" width="11.42578125" style="88"/>
    <col min="289" max="295" width="0" style="88" hidden="1" customWidth="1"/>
    <col min="296" max="296" width="8.28515625" style="88" customWidth="1"/>
    <col min="297" max="297" width="0" style="88" hidden="1" customWidth="1"/>
    <col min="298" max="298" width="11.42578125" style="88"/>
    <col min="299" max="299" width="0" style="88" hidden="1" customWidth="1"/>
    <col min="300" max="300" width="9.42578125" style="88" customWidth="1"/>
    <col min="301" max="301" width="0" style="88" hidden="1" customWidth="1"/>
    <col min="302" max="302" width="10.28515625" style="88" customWidth="1"/>
    <col min="303" max="303" width="0" style="88" hidden="1" customWidth="1"/>
    <col min="304" max="304" width="9.85546875" style="88" customWidth="1"/>
    <col min="305" max="331" width="0" style="88" hidden="1" customWidth="1"/>
    <col min="332" max="332" width="11.85546875" style="88" customWidth="1"/>
    <col min="333" max="333" width="0" style="88" hidden="1" customWidth="1"/>
    <col min="334" max="334" width="10.140625" style="88" customWidth="1"/>
    <col min="335" max="335" width="9.28515625" style="88" customWidth="1"/>
    <col min="336" max="336" width="9.7109375" style="88" customWidth="1"/>
    <col min="337" max="337" width="13.5703125" style="88" customWidth="1"/>
    <col min="338" max="346" width="0" style="88" hidden="1" customWidth="1"/>
    <col min="347" max="512" width="11.42578125" style="88"/>
    <col min="513" max="513" width="5.7109375" style="88" customWidth="1"/>
    <col min="514" max="514" width="11.140625" style="88" customWidth="1"/>
    <col min="515" max="515" width="0" style="88" hidden="1" customWidth="1"/>
    <col min="516" max="516" width="8.85546875" style="88" customWidth="1"/>
    <col min="517" max="519" width="0" style="88" hidden="1" customWidth="1"/>
    <col min="520" max="520" width="9.85546875" style="88" customWidth="1"/>
    <col min="521" max="521" width="0" style="88" hidden="1" customWidth="1"/>
    <col min="522" max="522" width="10.28515625" style="88" customWidth="1"/>
    <col min="523" max="523" width="0" style="88" hidden="1" customWidth="1"/>
    <col min="524" max="524" width="9.42578125" style="88" customWidth="1"/>
    <col min="525" max="525" width="0" style="88" hidden="1" customWidth="1"/>
    <col min="526" max="526" width="11.28515625" style="88" customWidth="1"/>
    <col min="527" max="527" width="0" style="88" hidden="1" customWidth="1"/>
    <col min="528" max="528" width="8.28515625" style="88" customWidth="1"/>
    <col min="529" max="535" width="0" style="88" hidden="1" customWidth="1"/>
    <col min="536" max="536" width="11.28515625" style="88" customWidth="1"/>
    <col min="537" max="539" width="0" style="88" hidden="1" customWidth="1"/>
    <col min="540" max="540" width="11.28515625" style="88" customWidth="1"/>
    <col min="541" max="543" width="0" style="88" hidden="1" customWidth="1"/>
    <col min="544" max="544" width="11.42578125" style="88"/>
    <col min="545" max="551" width="0" style="88" hidden="1" customWidth="1"/>
    <col min="552" max="552" width="8.28515625" style="88" customWidth="1"/>
    <col min="553" max="553" width="0" style="88" hidden="1" customWidth="1"/>
    <col min="554" max="554" width="11.42578125" style="88"/>
    <col min="555" max="555" width="0" style="88" hidden="1" customWidth="1"/>
    <col min="556" max="556" width="9.42578125" style="88" customWidth="1"/>
    <col min="557" max="557" width="0" style="88" hidden="1" customWidth="1"/>
    <col min="558" max="558" width="10.28515625" style="88" customWidth="1"/>
    <col min="559" max="559" width="0" style="88" hidden="1" customWidth="1"/>
    <col min="560" max="560" width="9.85546875" style="88" customWidth="1"/>
    <col min="561" max="587" width="0" style="88" hidden="1" customWidth="1"/>
    <col min="588" max="588" width="11.85546875" style="88" customWidth="1"/>
    <col min="589" max="589" width="0" style="88" hidden="1" customWidth="1"/>
    <col min="590" max="590" width="10.140625" style="88" customWidth="1"/>
    <col min="591" max="591" width="9.28515625" style="88" customWidth="1"/>
    <col min="592" max="592" width="9.7109375" style="88" customWidth="1"/>
    <col min="593" max="593" width="13.5703125" style="88" customWidth="1"/>
    <col min="594" max="602" width="0" style="88" hidden="1" customWidth="1"/>
    <col min="603" max="768" width="11.42578125" style="88"/>
    <col min="769" max="769" width="5.7109375" style="88" customWidth="1"/>
    <col min="770" max="770" width="11.140625" style="88" customWidth="1"/>
    <col min="771" max="771" width="0" style="88" hidden="1" customWidth="1"/>
    <col min="772" max="772" width="8.85546875" style="88" customWidth="1"/>
    <col min="773" max="775" width="0" style="88" hidden="1" customWidth="1"/>
    <col min="776" max="776" width="9.85546875" style="88" customWidth="1"/>
    <col min="777" max="777" width="0" style="88" hidden="1" customWidth="1"/>
    <col min="778" max="778" width="10.28515625" style="88" customWidth="1"/>
    <col min="779" max="779" width="0" style="88" hidden="1" customWidth="1"/>
    <col min="780" max="780" width="9.42578125" style="88" customWidth="1"/>
    <col min="781" max="781" width="0" style="88" hidden="1" customWidth="1"/>
    <col min="782" max="782" width="11.28515625" style="88" customWidth="1"/>
    <col min="783" max="783" width="0" style="88" hidden="1" customWidth="1"/>
    <col min="784" max="784" width="8.28515625" style="88" customWidth="1"/>
    <col min="785" max="791" width="0" style="88" hidden="1" customWidth="1"/>
    <col min="792" max="792" width="11.28515625" style="88" customWidth="1"/>
    <col min="793" max="795" width="0" style="88" hidden="1" customWidth="1"/>
    <col min="796" max="796" width="11.28515625" style="88" customWidth="1"/>
    <col min="797" max="799" width="0" style="88" hidden="1" customWidth="1"/>
    <col min="800" max="800" width="11.42578125" style="88"/>
    <col min="801" max="807" width="0" style="88" hidden="1" customWidth="1"/>
    <col min="808" max="808" width="8.28515625" style="88" customWidth="1"/>
    <col min="809" max="809" width="0" style="88" hidden="1" customWidth="1"/>
    <col min="810" max="810" width="11.42578125" style="88"/>
    <col min="811" max="811" width="0" style="88" hidden="1" customWidth="1"/>
    <col min="812" max="812" width="9.42578125" style="88" customWidth="1"/>
    <col min="813" max="813" width="0" style="88" hidden="1" customWidth="1"/>
    <col min="814" max="814" width="10.28515625" style="88" customWidth="1"/>
    <col min="815" max="815" width="0" style="88" hidden="1" customWidth="1"/>
    <col min="816" max="816" width="9.85546875" style="88" customWidth="1"/>
    <col min="817" max="843" width="0" style="88" hidden="1" customWidth="1"/>
    <col min="844" max="844" width="11.85546875" style="88" customWidth="1"/>
    <col min="845" max="845" width="0" style="88" hidden="1" customWidth="1"/>
    <col min="846" max="846" width="10.140625" style="88" customWidth="1"/>
    <col min="847" max="847" width="9.28515625" style="88" customWidth="1"/>
    <col min="848" max="848" width="9.7109375" style="88" customWidth="1"/>
    <col min="849" max="849" width="13.5703125" style="88" customWidth="1"/>
    <col min="850" max="858" width="0" style="88" hidden="1" customWidth="1"/>
    <col min="859" max="1024" width="11.42578125" style="88"/>
    <col min="1025" max="1025" width="5.7109375" style="88" customWidth="1"/>
    <col min="1026" max="1026" width="11.140625" style="88" customWidth="1"/>
    <col min="1027" max="1027" width="0" style="88" hidden="1" customWidth="1"/>
    <col min="1028" max="1028" width="8.85546875" style="88" customWidth="1"/>
    <col min="1029" max="1031" width="0" style="88" hidden="1" customWidth="1"/>
    <col min="1032" max="1032" width="9.85546875" style="88" customWidth="1"/>
    <col min="1033" max="1033" width="0" style="88" hidden="1" customWidth="1"/>
    <col min="1034" max="1034" width="10.28515625" style="88" customWidth="1"/>
    <col min="1035" max="1035" width="0" style="88" hidden="1" customWidth="1"/>
    <col min="1036" max="1036" width="9.42578125" style="88" customWidth="1"/>
    <col min="1037" max="1037" width="0" style="88" hidden="1" customWidth="1"/>
    <col min="1038" max="1038" width="11.28515625" style="88" customWidth="1"/>
    <col min="1039" max="1039" width="0" style="88" hidden="1" customWidth="1"/>
    <col min="1040" max="1040" width="8.28515625" style="88" customWidth="1"/>
    <col min="1041" max="1047" width="0" style="88" hidden="1" customWidth="1"/>
    <col min="1048" max="1048" width="11.28515625" style="88" customWidth="1"/>
    <col min="1049" max="1051" width="0" style="88" hidden="1" customWidth="1"/>
    <col min="1052" max="1052" width="11.28515625" style="88" customWidth="1"/>
    <col min="1053" max="1055" width="0" style="88" hidden="1" customWidth="1"/>
    <col min="1056" max="1056" width="11.42578125" style="88"/>
    <col min="1057" max="1063" width="0" style="88" hidden="1" customWidth="1"/>
    <col min="1064" max="1064" width="8.28515625" style="88" customWidth="1"/>
    <col min="1065" max="1065" width="0" style="88" hidden="1" customWidth="1"/>
    <col min="1066" max="1066" width="11.42578125" style="88"/>
    <col min="1067" max="1067" width="0" style="88" hidden="1" customWidth="1"/>
    <col min="1068" max="1068" width="9.42578125" style="88" customWidth="1"/>
    <col min="1069" max="1069" width="0" style="88" hidden="1" customWidth="1"/>
    <col min="1070" max="1070" width="10.28515625" style="88" customWidth="1"/>
    <col min="1071" max="1071" width="0" style="88" hidden="1" customWidth="1"/>
    <col min="1072" max="1072" width="9.85546875" style="88" customWidth="1"/>
    <col min="1073" max="1099" width="0" style="88" hidden="1" customWidth="1"/>
    <col min="1100" max="1100" width="11.85546875" style="88" customWidth="1"/>
    <col min="1101" max="1101" width="0" style="88" hidden="1" customWidth="1"/>
    <col min="1102" max="1102" width="10.140625" style="88" customWidth="1"/>
    <col min="1103" max="1103" width="9.28515625" style="88" customWidth="1"/>
    <col min="1104" max="1104" width="9.7109375" style="88" customWidth="1"/>
    <col min="1105" max="1105" width="13.5703125" style="88" customWidth="1"/>
    <col min="1106" max="1114" width="0" style="88" hidden="1" customWidth="1"/>
    <col min="1115" max="1280" width="11.42578125" style="88"/>
    <col min="1281" max="1281" width="5.7109375" style="88" customWidth="1"/>
    <col min="1282" max="1282" width="11.140625" style="88" customWidth="1"/>
    <col min="1283" max="1283" width="0" style="88" hidden="1" customWidth="1"/>
    <col min="1284" max="1284" width="8.85546875" style="88" customWidth="1"/>
    <col min="1285" max="1287" width="0" style="88" hidden="1" customWidth="1"/>
    <col min="1288" max="1288" width="9.85546875" style="88" customWidth="1"/>
    <col min="1289" max="1289" width="0" style="88" hidden="1" customWidth="1"/>
    <col min="1290" max="1290" width="10.28515625" style="88" customWidth="1"/>
    <col min="1291" max="1291" width="0" style="88" hidden="1" customWidth="1"/>
    <col min="1292" max="1292" width="9.42578125" style="88" customWidth="1"/>
    <col min="1293" max="1293" width="0" style="88" hidden="1" customWidth="1"/>
    <col min="1294" max="1294" width="11.28515625" style="88" customWidth="1"/>
    <col min="1295" max="1295" width="0" style="88" hidden="1" customWidth="1"/>
    <col min="1296" max="1296" width="8.28515625" style="88" customWidth="1"/>
    <col min="1297" max="1303" width="0" style="88" hidden="1" customWidth="1"/>
    <col min="1304" max="1304" width="11.28515625" style="88" customWidth="1"/>
    <col min="1305" max="1307" width="0" style="88" hidden="1" customWidth="1"/>
    <col min="1308" max="1308" width="11.28515625" style="88" customWidth="1"/>
    <col min="1309" max="1311" width="0" style="88" hidden="1" customWidth="1"/>
    <col min="1312" max="1312" width="11.42578125" style="88"/>
    <col min="1313" max="1319" width="0" style="88" hidden="1" customWidth="1"/>
    <col min="1320" max="1320" width="8.28515625" style="88" customWidth="1"/>
    <col min="1321" max="1321" width="0" style="88" hidden="1" customWidth="1"/>
    <col min="1322" max="1322" width="11.42578125" style="88"/>
    <col min="1323" max="1323" width="0" style="88" hidden="1" customWidth="1"/>
    <col min="1324" max="1324" width="9.42578125" style="88" customWidth="1"/>
    <col min="1325" max="1325" width="0" style="88" hidden="1" customWidth="1"/>
    <col min="1326" max="1326" width="10.28515625" style="88" customWidth="1"/>
    <col min="1327" max="1327" width="0" style="88" hidden="1" customWidth="1"/>
    <col min="1328" max="1328" width="9.85546875" style="88" customWidth="1"/>
    <col min="1329" max="1355" width="0" style="88" hidden="1" customWidth="1"/>
    <col min="1356" max="1356" width="11.85546875" style="88" customWidth="1"/>
    <col min="1357" max="1357" width="0" style="88" hidden="1" customWidth="1"/>
    <col min="1358" max="1358" width="10.140625" style="88" customWidth="1"/>
    <col min="1359" max="1359" width="9.28515625" style="88" customWidth="1"/>
    <col min="1360" max="1360" width="9.7109375" style="88" customWidth="1"/>
    <col min="1361" max="1361" width="13.5703125" style="88" customWidth="1"/>
    <col min="1362" max="1370" width="0" style="88" hidden="1" customWidth="1"/>
    <col min="1371" max="1536" width="11.42578125" style="88"/>
    <col min="1537" max="1537" width="5.7109375" style="88" customWidth="1"/>
    <col min="1538" max="1538" width="11.140625" style="88" customWidth="1"/>
    <col min="1539" max="1539" width="0" style="88" hidden="1" customWidth="1"/>
    <col min="1540" max="1540" width="8.85546875" style="88" customWidth="1"/>
    <col min="1541" max="1543" width="0" style="88" hidden="1" customWidth="1"/>
    <col min="1544" max="1544" width="9.85546875" style="88" customWidth="1"/>
    <col min="1545" max="1545" width="0" style="88" hidden="1" customWidth="1"/>
    <col min="1546" max="1546" width="10.28515625" style="88" customWidth="1"/>
    <col min="1547" max="1547" width="0" style="88" hidden="1" customWidth="1"/>
    <col min="1548" max="1548" width="9.42578125" style="88" customWidth="1"/>
    <col min="1549" max="1549" width="0" style="88" hidden="1" customWidth="1"/>
    <col min="1550" max="1550" width="11.28515625" style="88" customWidth="1"/>
    <col min="1551" max="1551" width="0" style="88" hidden="1" customWidth="1"/>
    <col min="1552" max="1552" width="8.28515625" style="88" customWidth="1"/>
    <col min="1553" max="1559" width="0" style="88" hidden="1" customWidth="1"/>
    <col min="1560" max="1560" width="11.28515625" style="88" customWidth="1"/>
    <col min="1561" max="1563" width="0" style="88" hidden="1" customWidth="1"/>
    <col min="1564" max="1564" width="11.28515625" style="88" customWidth="1"/>
    <col min="1565" max="1567" width="0" style="88" hidden="1" customWidth="1"/>
    <col min="1568" max="1568" width="11.42578125" style="88"/>
    <col min="1569" max="1575" width="0" style="88" hidden="1" customWidth="1"/>
    <col min="1576" max="1576" width="8.28515625" style="88" customWidth="1"/>
    <col min="1577" max="1577" width="0" style="88" hidden="1" customWidth="1"/>
    <col min="1578" max="1578" width="11.42578125" style="88"/>
    <col min="1579" max="1579" width="0" style="88" hidden="1" customWidth="1"/>
    <col min="1580" max="1580" width="9.42578125" style="88" customWidth="1"/>
    <col min="1581" max="1581" width="0" style="88" hidden="1" customWidth="1"/>
    <col min="1582" max="1582" width="10.28515625" style="88" customWidth="1"/>
    <col min="1583" max="1583" width="0" style="88" hidden="1" customWidth="1"/>
    <col min="1584" max="1584" width="9.85546875" style="88" customWidth="1"/>
    <col min="1585" max="1611" width="0" style="88" hidden="1" customWidth="1"/>
    <col min="1612" max="1612" width="11.85546875" style="88" customWidth="1"/>
    <col min="1613" max="1613" width="0" style="88" hidden="1" customWidth="1"/>
    <col min="1614" max="1614" width="10.140625" style="88" customWidth="1"/>
    <col min="1615" max="1615" width="9.28515625" style="88" customWidth="1"/>
    <col min="1616" max="1616" width="9.7109375" style="88" customWidth="1"/>
    <col min="1617" max="1617" width="13.5703125" style="88" customWidth="1"/>
    <col min="1618" max="1626" width="0" style="88" hidden="1" customWidth="1"/>
    <col min="1627" max="1792" width="11.42578125" style="88"/>
    <col min="1793" max="1793" width="5.7109375" style="88" customWidth="1"/>
    <col min="1794" max="1794" width="11.140625" style="88" customWidth="1"/>
    <col min="1795" max="1795" width="0" style="88" hidden="1" customWidth="1"/>
    <col min="1796" max="1796" width="8.85546875" style="88" customWidth="1"/>
    <col min="1797" max="1799" width="0" style="88" hidden="1" customWidth="1"/>
    <col min="1800" max="1800" width="9.85546875" style="88" customWidth="1"/>
    <col min="1801" max="1801" width="0" style="88" hidden="1" customWidth="1"/>
    <col min="1802" max="1802" width="10.28515625" style="88" customWidth="1"/>
    <col min="1803" max="1803" width="0" style="88" hidden="1" customWidth="1"/>
    <col min="1804" max="1804" width="9.42578125" style="88" customWidth="1"/>
    <col min="1805" max="1805" width="0" style="88" hidden="1" customWidth="1"/>
    <col min="1806" max="1806" width="11.28515625" style="88" customWidth="1"/>
    <col min="1807" max="1807" width="0" style="88" hidden="1" customWidth="1"/>
    <col min="1808" max="1808" width="8.28515625" style="88" customWidth="1"/>
    <col min="1809" max="1815" width="0" style="88" hidden="1" customWidth="1"/>
    <col min="1816" max="1816" width="11.28515625" style="88" customWidth="1"/>
    <col min="1817" max="1819" width="0" style="88" hidden="1" customWidth="1"/>
    <col min="1820" max="1820" width="11.28515625" style="88" customWidth="1"/>
    <col min="1821" max="1823" width="0" style="88" hidden="1" customWidth="1"/>
    <col min="1824" max="1824" width="11.42578125" style="88"/>
    <col min="1825" max="1831" width="0" style="88" hidden="1" customWidth="1"/>
    <col min="1832" max="1832" width="8.28515625" style="88" customWidth="1"/>
    <col min="1833" max="1833" width="0" style="88" hidden="1" customWidth="1"/>
    <col min="1834" max="1834" width="11.42578125" style="88"/>
    <col min="1835" max="1835" width="0" style="88" hidden="1" customWidth="1"/>
    <col min="1836" max="1836" width="9.42578125" style="88" customWidth="1"/>
    <col min="1837" max="1837" width="0" style="88" hidden="1" customWidth="1"/>
    <col min="1838" max="1838" width="10.28515625" style="88" customWidth="1"/>
    <col min="1839" max="1839" width="0" style="88" hidden="1" customWidth="1"/>
    <col min="1840" max="1840" width="9.85546875" style="88" customWidth="1"/>
    <col min="1841" max="1867" width="0" style="88" hidden="1" customWidth="1"/>
    <col min="1868" max="1868" width="11.85546875" style="88" customWidth="1"/>
    <col min="1869" max="1869" width="0" style="88" hidden="1" customWidth="1"/>
    <col min="1870" max="1870" width="10.140625" style="88" customWidth="1"/>
    <col min="1871" max="1871" width="9.28515625" style="88" customWidth="1"/>
    <col min="1872" max="1872" width="9.7109375" style="88" customWidth="1"/>
    <col min="1873" max="1873" width="13.5703125" style="88" customWidth="1"/>
    <col min="1874" max="1882" width="0" style="88" hidden="1" customWidth="1"/>
    <col min="1883" max="2048" width="11.42578125" style="88"/>
    <col min="2049" max="2049" width="5.7109375" style="88" customWidth="1"/>
    <col min="2050" max="2050" width="11.140625" style="88" customWidth="1"/>
    <col min="2051" max="2051" width="0" style="88" hidden="1" customWidth="1"/>
    <col min="2052" max="2052" width="8.85546875" style="88" customWidth="1"/>
    <col min="2053" max="2055" width="0" style="88" hidden="1" customWidth="1"/>
    <col min="2056" max="2056" width="9.85546875" style="88" customWidth="1"/>
    <col min="2057" max="2057" width="0" style="88" hidden="1" customWidth="1"/>
    <col min="2058" max="2058" width="10.28515625" style="88" customWidth="1"/>
    <col min="2059" max="2059" width="0" style="88" hidden="1" customWidth="1"/>
    <col min="2060" max="2060" width="9.42578125" style="88" customWidth="1"/>
    <col min="2061" max="2061" width="0" style="88" hidden="1" customWidth="1"/>
    <col min="2062" max="2062" width="11.28515625" style="88" customWidth="1"/>
    <col min="2063" max="2063" width="0" style="88" hidden="1" customWidth="1"/>
    <col min="2064" max="2064" width="8.28515625" style="88" customWidth="1"/>
    <col min="2065" max="2071" width="0" style="88" hidden="1" customWidth="1"/>
    <col min="2072" max="2072" width="11.28515625" style="88" customWidth="1"/>
    <col min="2073" max="2075" width="0" style="88" hidden="1" customWidth="1"/>
    <col min="2076" max="2076" width="11.28515625" style="88" customWidth="1"/>
    <col min="2077" max="2079" width="0" style="88" hidden="1" customWidth="1"/>
    <col min="2080" max="2080" width="11.42578125" style="88"/>
    <col min="2081" max="2087" width="0" style="88" hidden="1" customWidth="1"/>
    <col min="2088" max="2088" width="8.28515625" style="88" customWidth="1"/>
    <col min="2089" max="2089" width="0" style="88" hidden="1" customWidth="1"/>
    <col min="2090" max="2090" width="11.42578125" style="88"/>
    <col min="2091" max="2091" width="0" style="88" hidden="1" customWidth="1"/>
    <col min="2092" max="2092" width="9.42578125" style="88" customWidth="1"/>
    <col min="2093" max="2093" width="0" style="88" hidden="1" customWidth="1"/>
    <col min="2094" max="2094" width="10.28515625" style="88" customWidth="1"/>
    <col min="2095" max="2095" width="0" style="88" hidden="1" customWidth="1"/>
    <col min="2096" max="2096" width="9.85546875" style="88" customWidth="1"/>
    <col min="2097" max="2123" width="0" style="88" hidden="1" customWidth="1"/>
    <col min="2124" max="2124" width="11.85546875" style="88" customWidth="1"/>
    <col min="2125" max="2125" width="0" style="88" hidden="1" customWidth="1"/>
    <col min="2126" max="2126" width="10.140625" style="88" customWidth="1"/>
    <col min="2127" max="2127" width="9.28515625" style="88" customWidth="1"/>
    <col min="2128" max="2128" width="9.7109375" style="88" customWidth="1"/>
    <col min="2129" max="2129" width="13.5703125" style="88" customWidth="1"/>
    <col min="2130" max="2138" width="0" style="88" hidden="1" customWidth="1"/>
    <col min="2139" max="2304" width="11.42578125" style="88"/>
    <col min="2305" max="2305" width="5.7109375" style="88" customWidth="1"/>
    <col min="2306" max="2306" width="11.140625" style="88" customWidth="1"/>
    <col min="2307" max="2307" width="0" style="88" hidden="1" customWidth="1"/>
    <col min="2308" max="2308" width="8.85546875" style="88" customWidth="1"/>
    <col min="2309" max="2311" width="0" style="88" hidden="1" customWidth="1"/>
    <col min="2312" max="2312" width="9.85546875" style="88" customWidth="1"/>
    <col min="2313" max="2313" width="0" style="88" hidden="1" customWidth="1"/>
    <col min="2314" max="2314" width="10.28515625" style="88" customWidth="1"/>
    <col min="2315" max="2315" width="0" style="88" hidden="1" customWidth="1"/>
    <col min="2316" max="2316" width="9.42578125" style="88" customWidth="1"/>
    <col min="2317" max="2317" width="0" style="88" hidden="1" customWidth="1"/>
    <col min="2318" max="2318" width="11.28515625" style="88" customWidth="1"/>
    <col min="2319" max="2319" width="0" style="88" hidden="1" customWidth="1"/>
    <col min="2320" max="2320" width="8.28515625" style="88" customWidth="1"/>
    <col min="2321" max="2327" width="0" style="88" hidden="1" customWidth="1"/>
    <col min="2328" max="2328" width="11.28515625" style="88" customWidth="1"/>
    <col min="2329" max="2331" width="0" style="88" hidden="1" customWidth="1"/>
    <col min="2332" max="2332" width="11.28515625" style="88" customWidth="1"/>
    <col min="2333" max="2335" width="0" style="88" hidden="1" customWidth="1"/>
    <col min="2336" max="2336" width="11.42578125" style="88"/>
    <col min="2337" max="2343" width="0" style="88" hidden="1" customWidth="1"/>
    <col min="2344" max="2344" width="8.28515625" style="88" customWidth="1"/>
    <col min="2345" max="2345" width="0" style="88" hidden="1" customWidth="1"/>
    <col min="2346" max="2346" width="11.42578125" style="88"/>
    <col min="2347" max="2347" width="0" style="88" hidden="1" customWidth="1"/>
    <col min="2348" max="2348" width="9.42578125" style="88" customWidth="1"/>
    <col min="2349" max="2349" width="0" style="88" hidden="1" customWidth="1"/>
    <col min="2350" max="2350" width="10.28515625" style="88" customWidth="1"/>
    <col min="2351" max="2351" width="0" style="88" hidden="1" customWidth="1"/>
    <col min="2352" max="2352" width="9.85546875" style="88" customWidth="1"/>
    <col min="2353" max="2379" width="0" style="88" hidden="1" customWidth="1"/>
    <col min="2380" max="2380" width="11.85546875" style="88" customWidth="1"/>
    <col min="2381" max="2381" width="0" style="88" hidden="1" customWidth="1"/>
    <col min="2382" max="2382" width="10.140625" style="88" customWidth="1"/>
    <col min="2383" max="2383" width="9.28515625" style="88" customWidth="1"/>
    <col min="2384" max="2384" width="9.7109375" style="88" customWidth="1"/>
    <col min="2385" max="2385" width="13.5703125" style="88" customWidth="1"/>
    <col min="2386" max="2394" width="0" style="88" hidden="1" customWidth="1"/>
    <col min="2395" max="2560" width="11.42578125" style="88"/>
    <col min="2561" max="2561" width="5.7109375" style="88" customWidth="1"/>
    <col min="2562" max="2562" width="11.140625" style="88" customWidth="1"/>
    <col min="2563" max="2563" width="0" style="88" hidden="1" customWidth="1"/>
    <col min="2564" max="2564" width="8.85546875" style="88" customWidth="1"/>
    <col min="2565" max="2567" width="0" style="88" hidden="1" customWidth="1"/>
    <col min="2568" max="2568" width="9.85546875" style="88" customWidth="1"/>
    <col min="2569" max="2569" width="0" style="88" hidden="1" customWidth="1"/>
    <col min="2570" max="2570" width="10.28515625" style="88" customWidth="1"/>
    <col min="2571" max="2571" width="0" style="88" hidden="1" customWidth="1"/>
    <col min="2572" max="2572" width="9.42578125" style="88" customWidth="1"/>
    <col min="2573" max="2573" width="0" style="88" hidden="1" customWidth="1"/>
    <col min="2574" max="2574" width="11.28515625" style="88" customWidth="1"/>
    <col min="2575" max="2575" width="0" style="88" hidden="1" customWidth="1"/>
    <col min="2576" max="2576" width="8.28515625" style="88" customWidth="1"/>
    <col min="2577" max="2583" width="0" style="88" hidden="1" customWidth="1"/>
    <col min="2584" max="2584" width="11.28515625" style="88" customWidth="1"/>
    <col min="2585" max="2587" width="0" style="88" hidden="1" customWidth="1"/>
    <col min="2588" max="2588" width="11.28515625" style="88" customWidth="1"/>
    <col min="2589" max="2591" width="0" style="88" hidden="1" customWidth="1"/>
    <col min="2592" max="2592" width="11.42578125" style="88"/>
    <col min="2593" max="2599" width="0" style="88" hidden="1" customWidth="1"/>
    <col min="2600" max="2600" width="8.28515625" style="88" customWidth="1"/>
    <col min="2601" max="2601" width="0" style="88" hidden="1" customWidth="1"/>
    <col min="2602" max="2602" width="11.42578125" style="88"/>
    <col min="2603" max="2603" width="0" style="88" hidden="1" customWidth="1"/>
    <col min="2604" max="2604" width="9.42578125" style="88" customWidth="1"/>
    <col min="2605" max="2605" width="0" style="88" hidden="1" customWidth="1"/>
    <col min="2606" max="2606" width="10.28515625" style="88" customWidth="1"/>
    <col min="2607" max="2607" width="0" style="88" hidden="1" customWidth="1"/>
    <col min="2608" max="2608" width="9.85546875" style="88" customWidth="1"/>
    <col min="2609" max="2635" width="0" style="88" hidden="1" customWidth="1"/>
    <col min="2636" max="2636" width="11.85546875" style="88" customWidth="1"/>
    <col min="2637" max="2637" width="0" style="88" hidden="1" customWidth="1"/>
    <col min="2638" max="2638" width="10.140625" style="88" customWidth="1"/>
    <col min="2639" max="2639" width="9.28515625" style="88" customWidth="1"/>
    <col min="2640" max="2640" width="9.7109375" style="88" customWidth="1"/>
    <col min="2641" max="2641" width="13.5703125" style="88" customWidth="1"/>
    <col min="2642" max="2650" width="0" style="88" hidden="1" customWidth="1"/>
    <col min="2651" max="2816" width="11.42578125" style="88"/>
    <col min="2817" max="2817" width="5.7109375" style="88" customWidth="1"/>
    <col min="2818" max="2818" width="11.140625" style="88" customWidth="1"/>
    <col min="2819" max="2819" width="0" style="88" hidden="1" customWidth="1"/>
    <col min="2820" max="2820" width="8.85546875" style="88" customWidth="1"/>
    <col min="2821" max="2823" width="0" style="88" hidden="1" customWidth="1"/>
    <col min="2824" max="2824" width="9.85546875" style="88" customWidth="1"/>
    <col min="2825" max="2825" width="0" style="88" hidden="1" customWidth="1"/>
    <col min="2826" max="2826" width="10.28515625" style="88" customWidth="1"/>
    <col min="2827" max="2827" width="0" style="88" hidden="1" customWidth="1"/>
    <col min="2828" max="2828" width="9.42578125" style="88" customWidth="1"/>
    <col min="2829" max="2829" width="0" style="88" hidden="1" customWidth="1"/>
    <col min="2830" max="2830" width="11.28515625" style="88" customWidth="1"/>
    <col min="2831" max="2831" width="0" style="88" hidden="1" customWidth="1"/>
    <col min="2832" max="2832" width="8.28515625" style="88" customWidth="1"/>
    <col min="2833" max="2839" width="0" style="88" hidden="1" customWidth="1"/>
    <col min="2840" max="2840" width="11.28515625" style="88" customWidth="1"/>
    <col min="2841" max="2843" width="0" style="88" hidden="1" customWidth="1"/>
    <col min="2844" max="2844" width="11.28515625" style="88" customWidth="1"/>
    <col min="2845" max="2847" width="0" style="88" hidden="1" customWidth="1"/>
    <col min="2848" max="2848" width="11.42578125" style="88"/>
    <col min="2849" max="2855" width="0" style="88" hidden="1" customWidth="1"/>
    <col min="2856" max="2856" width="8.28515625" style="88" customWidth="1"/>
    <col min="2857" max="2857" width="0" style="88" hidden="1" customWidth="1"/>
    <col min="2858" max="2858" width="11.42578125" style="88"/>
    <col min="2859" max="2859" width="0" style="88" hidden="1" customWidth="1"/>
    <col min="2860" max="2860" width="9.42578125" style="88" customWidth="1"/>
    <col min="2861" max="2861" width="0" style="88" hidden="1" customWidth="1"/>
    <col min="2862" max="2862" width="10.28515625" style="88" customWidth="1"/>
    <col min="2863" max="2863" width="0" style="88" hidden="1" customWidth="1"/>
    <col min="2864" max="2864" width="9.85546875" style="88" customWidth="1"/>
    <col min="2865" max="2891" width="0" style="88" hidden="1" customWidth="1"/>
    <col min="2892" max="2892" width="11.85546875" style="88" customWidth="1"/>
    <col min="2893" max="2893" width="0" style="88" hidden="1" customWidth="1"/>
    <col min="2894" max="2894" width="10.140625" style="88" customWidth="1"/>
    <col min="2895" max="2895" width="9.28515625" style="88" customWidth="1"/>
    <col min="2896" max="2896" width="9.7109375" style="88" customWidth="1"/>
    <col min="2897" max="2897" width="13.5703125" style="88" customWidth="1"/>
    <col min="2898" max="2906" width="0" style="88" hidden="1" customWidth="1"/>
    <col min="2907" max="3072" width="11.42578125" style="88"/>
    <col min="3073" max="3073" width="5.7109375" style="88" customWidth="1"/>
    <col min="3074" max="3074" width="11.140625" style="88" customWidth="1"/>
    <col min="3075" max="3075" width="0" style="88" hidden="1" customWidth="1"/>
    <col min="3076" max="3076" width="8.85546875" style="88" customWidth="1"/>
    <col min="3077" max="3079" width="0" style="88" hidden="1" customWidth="1"/>
    <col min="3080" max="3080" width="9.85546875" style="88" customWidth="1"/>
    <col min="3081" max="3081" width="0" style="88" hidden="1" customWidth="1"/>
    <col min="3082" max="3082" width="10.28515625" style="88" customWidth="1"/>
    <col min="3083" max="3083" width="0" style="88" hidden="1" customWidth="1"/>
    <col min="3084" max="3084" width="9.42578125" style="88" customWidth="1"/>
    <col min="3085" max="3085" width="0" style="88" hidden="1" customWidth="1"/>
    <col min="3086" max="3086" width="11.28515625" style="88" customWidth="1"/>
    <col min="3087" max="3087" width="0" style="88" hidden="1" customWidth="1"/>
    <col min="3088" max="3088" width="8.28515625" style="88" customWidth="1"/>
    <col min="3089" max="3095" width="0" style="88" hidden="1" customWidth="1"/>
    <col min="3096" max="3096" width="11.28515625" style="88" customWidth="1"/>
    <col min="3097" max="3099" width="0" style="88" hidden="1" customWidth="1"/>
    <col min="3100" max="3100" width="11.28515625" style="88" customWidth="1"/>
    <col min="3101" max="3103" width="0" style="88" hidden="1" customWidth="1"/>
    <col min="3104" max="3104" width="11.42578125" style="88"/>
    <col min="3105" max="3111" width="0" style="88" hidden="1" customWidth="1"/>
    <col min="3112" max="3112" width="8.28515625" style="88" customWidth="1"/>
    <col min="3113" max="3113" width="0" style="88" hidden="1" customWidth="1"/>
    <col min="3114" max="3114" width="11.42578125" style="88"/>
    <col min="3115" max="3115" width="0" style="88" hidden="1" customWidth="1"/>
    <col min="3116" max="3116" width="9.42578125" style="88" customWidth="1"/>
    <col min="3117" max="3117" width="0" style="88" hidden="1" customWidth="1"/>
    <col min="3118" max="3118" width="10.28515625" style="88" customWidth="1"/>
    <col min="3119" max="3119" width="0" style="88" hidden="1" customWidth="1"/>
    <col min="3120" max="3120" width="9.85546875" style="88" customWidth="1"/>
    <col min="3121" max="3147" width="0" style="88" hidden="1" customWidth="1"/>
    <col min="3148" max="3148" width="11.85546875" style="88" customWidth="1"/>
    <col min="3149" max="3149" width="0" style="88" hidden="1" customWidth="1"/>
    <col min="3150" max="3150" width="10.140625" style="88" customWidth="1"/>
    <col min="3151" max="3151" width="9.28515625" style="88" customWidth="1"/>
    <col min="3152" max="3152" width="9.7109375" style="88" customWidth="1"/>
    <col min="3153" max="3153" width="13.5703125" style="88" customWidth="1"/>
    <col min="3154" max="3162" width="0" style="88" hidden="1" customWidth="1"/>
    <col min="3163" max="3328" width="11.42578125" style="88"/>
    <col min="3329" max="3329" width="5.7109375" style="88" customWidth="1"/>
    <col min="3330" max="3330" width="11.140625" style="88" customWidth="1"/>
    <col min="3331" max="3331" width="0" style="88" hidden="1" customWidth="1"/>
    <col min="3332" max="3332" width="8.85546875" style="88" customWidth="1"/>
    <col min="3333" max="3335" width="0" style="88" hidden="1" customWidth="1"/>
    <col min="3336" max="3336" width="9.85546875" style="88" customWidth="1"/>
    <col min="3337" max="3337" width="0" style="88" hidden="1" customWidth="1"/>
    <col min="3338" max="3338" width="10.28515625" style="88" customWidth="1"/>
    <col min="3339" max="3339" width="0" style="88" hidden="1" customWidth="1"/>
    <col min="3340" max="3340" width="9.42578125" style="88" customWidth="1"/>
    <col min="3341" max="3341" width="0" style="88" hidden="1" customWidth="1"/>
    <col min="3342" max="3342" width="11.28515625" style="88" customWidth="1"/>
    <col min="3343" max="3343" width="0" style="88" hidden="1" customWidth="1"/>
    <col min="3344" max="3344" width="8.28515625" style="88" customWidth="1"/>
    <col min="3345" max="3351" width="0" style="88" hidden="1" customWidth="1"/>
    <col min="3352" max="3352" width="11.28515625" style="88" customWidth="1"/>
    <col min="3353" max="3355" width="0" style="88" hidden="1" customWidth="1"/>
    <col min="3356" max="3356" width="11.28515625" style="88" customWidth="1"/>
    <col min="3357" max="3359" width="0" style="88" hidden="1" customWidth="1"/>
    <col min="3360" max="3360" width="11.42578125" style="88"/>
    <col min="3361" max="3367" width="0" style="88" hidden="1" customWidth="1"/>
    <col min="3368" max="3368" width="8.28515625" style="88" customWidth="1"/>
    <col min="3369" max="3369" width="0" style="88" hidden="1" customWidth="1"/>
    <col min="3370" max="3370" width="11.42578125" style="88"/>
    <col min="3371" max="3371" width="0" style="88" hidden="1" customWidth="1"/>
    <col min="3372" max="3372" width="9.42578125" style="88" customWidth="1"/>
    <col min="3373" max="3373" width="0" style="88" hidden="1" customWidth="1"/>
    <col min="3374" max="3374" width="10.28515625" style="88" customWidth="1"/>
    <col min="3375" max="3375" width="0" style="88" hidden="1" customWidth="1"/>
    <col min="3376" max="3376" width="9.85546875" style="88" customWidth="1"/>
    <col min="3377" max="3403" width="0" style="88" hidden="1" customWidth="1"/>
    <col min="3404" max="3404" width="11.85546875" style="88" customWidth="1"/>
    <col min="3405" max="3405" width="0" style="88" hidden="1" customWidth="1"/>
    <col min="3406" max="3406" width="10.140625" style="88" customWidth="1"/>
    <col min="3407" max="3407" width="9.28515625" style="88" customWidth="1"/>
    <col min="3408" max="3408" width="9.7109375" style="88" customWidth="1"/>
    <col min="3409" max="3409" width="13.5703125" style="88" customWidth="1"/>
    <col min="3410" max="3418" width="0" style="88" hidden="1" customWidth="1"/>
    <col min="3419" max="3584" width="11.42578125" style="88"/>
    <col min="3585" max="3585" width="5.7109375" style="88" customWidth="1"/>
    <col min="3586" max="3586" width="11.140625" style="88" customWidth="1"/>
    <col min="3587" max="3587" width="0" style="88" hidden="1" customWidth="1"/>
    <col min="3588" max="3588" width="8.85546875" style="88" customWidth="1"/>
    <col min="3589" max="3591" width="0" style="88" hidden="1" customWidth="1"/>
    <col min="3592" max="3592" width="9.85546875" style="88" customWidth="1"/>
    <col min="3593" max="3593" width="0" style="88" hidden="1" customWidth="1"/>
    <col min="3594" max="3594" width="10.28515625" style="88" customWidth="1"/>
    <col min="3595" max="3595" width="0" style="88" hidden="1" customWidth="1"/>
    <col min="3596" max="3596" width="9.42578125" style="88" customWidth="1"/>
    <col min="3597" max="3597" width="0" style="88" hidden="1" customWidth="1"/>
    <col min="3598" max="3598" width="11.28515625" style="88" customWidth="1"/>
    <col min="3599" max="3599" width="0" style="88" hidden="1" customWidth="1"/>
    <col min="3600" max="3600" width="8.28515625" style="88" customWidth="1"/>
    <col min="3601" max="3607" width="0" style="88" hidden="1" customWidth="1"/>
    <col min="3608" max="3608" width="11.28515625" style="88" customWidth="1"/>
    <col min="3609" max="3611" width="0" style="88" hidden="1" customWidth="1"/>
    <col min="3612" max="3612" width="11.28515625" style="88" customWidth="1"/>
    <col min="3613" max="3615" width="0" style="88" hidden="1" customWidth="1"/>
    <col min="3616" max="3616" width="11.42578125" style="88"/>
    <col min="3617" max="3623" width="0" style="88" hidden="1" customWidth="1"/>
    <col min="3624" max="3624" width="8.28515625" style="88" customWidth="1"/>
    <col min="3625" max="3625" width="0" style="88" hidden="1" customWidth="1"/>
    <col min="3626" max="3626" width="11.42578125" style="88"/>
    <col min="3627" max="3627" width="0" style="88" hidden="1" customWidth="1"/>
    <col min="3628" max="3628" width="9.42578125" style="88" customWidth="1"/>
    <col min="3629" max="3629" width="0" style="88" hidden="1" customWidth="1"/>
    <col min="3630" max="3630" width="10.28515625" style="88" customWidth="1"/>
    <col min="3631" max="3631" width="0" style="88" hidden="1" customWidth="1"/>
    <col min="3632" max="3632" width="9.85546875" style="88" customWidth="1"/>
    <col min="3633" max="3659" width="0" style="88" hidden="1" customWidth="1"/>
    <col min="3660" max="3660" width="11.85546875" style="88" customWidth="1"/>
    <col min="3661" max="3661" width="0" style="88" hidden="1" customWidth="1"/>
    <col min="3662" max="3662" width="10.140625" style="88" customWidth="1"/>
    <col min="3663" max="3663" width="9.28515625" style="88" customWidth="1"/>
    <col min="3664" max="3664" width="9.7109375" style="88" customWidth="1"/>
    <col min="3665" max="3665" width="13.5703125" style="88" customWidth="1"/>
    <col min="3666" max="3674" width="0" style="88" hidden="1" customWidth="1"/>
    <col min="3675" max="3840" width="11.42578125" style="88"/>
    <col min="3841" max="3841" width="5.7109375" style="88" customWidth="1"/>
    <col min="3842" max="3842" width="11.140625" style="88" customWidth="1"/>
    <col min="3843" max="3843" width="0" style="88" hidden="1" customWidth="1"/>
    <col min="3844" max="3844" width="8.85546875" style="88" customWidth="1"/>
    <col min="3845" max="3847" width="0" style="88" hidden="1" customWidth="1"/>
    <col min="3848" max="3848" width="9.85546875" style="88" customWidth="1"/>
    <col min="3849" max="3849" width="0" style="88" hidden="1" customWidth="1"/>
    <col min="3850" max="3850" width="10.28515625" style="88" customWidth="1"/>
    <col min="3851" max="3851" width="0" style="88" hidden="1" customWidth="1"/>
    <col min="3852" max="3852" width="9.42578125" style="88" customWidth="1"/>
    <col min="3853" max="3853" width="0" style="88" hidden="1" customWidth="1"/>
    <col min="3854" max="3854" width="11.28515625" style="88" customWidth="1"/>
    <col min="3855" max="3855" width="0" style="88" hidden="1" customWidth="1"/>
    <col min="3856" max="3856" width="8.28515625" style="88" customWidth="1"/>
    <col min="3857" max="3863" width="0" style="88" hidden="1" customWidth="1"/>
    <col min="3864" max="3864" width="11.28515625" style="88" customWidth="1"/>
    <col min="3865" max="3867" width="0" style="88" hidden="1" customWidth="1"/>
    <col min="3868" max="3868" width="11.28515625" style="88" customWidth="1"/>
    <col min="3869" max="3871" width="0" style="88" hidden="1" customWidth="1"/>
    <col min="3872" max="3872" width="11.42578125" style="88"/>
    <col min="3873" max="3879" width="0" style="88" hidden="1" customWidth="1"/>
    <col min="3880" max="3880" width="8.28515625" style="88" customWidth="1"/>
    <col min="3881" max="3881" width="0" style="88" hidden="1" customWidth="1"/>
    <col min="3882" max="3882" width="11.42578125" style="88"/>
    <col min="3883" max="3883" width="0" style="88" hidden="1" customWidth="1"/>
    <col min="3884" max="3884" width="9.42578125" style="88" customWidth="1"/>
    <col min="3885" max="3885" width="0" style="88" hidden="1" customWidth="1"/>
    <col min="3886" max="3886" width="10.28515625" style="88" customWidth="1"/>
    <col min="3887" max="3887" width="0" style="88" hidden="1" customWidth="1"/>
    <col min="3888" max="3888" width="9.85546875" style="88" customWidth="1"/>
    <col min="3889" max="3915" width="0" style="88" hidden="1" customWidth="1"/>
    <col min="3916" max="3916" width="11.85546875" style="88" customWidth="1"/>
    <col min="3917" max="3917" width="0" style="88" hidden="1" customWidth="1"/>
    <col min="3918" max="3918" width="10.140625" style="88" customWidth="1"/>
    <col min="3919" max="3919" width="9.28515625" style="88" customWidth="1"/>
    <col min="3920" max="3920" width="9.7109375" style="88" customWidth="1"/>
    <col min="3921" max="3921" width="13.5703125" style="88" customWidth="1"/>
    <col min="3922" max="3930" width="0" style="88" hidden="1" customWidth="1"/>
    <col min="3931" max="4096" width="11.42578125" style="88"/>
    <col min="4097" max="4097" width="5.7109375" style="88" customWidth="1"/>
    <col min="4098" max="4098" width="11.140625" style="88" customWidth="1"/>
    <col min="4099" max="4099" width="0" style="88" hidden="1" customWidth="1"/>
    <col min="4100" max="4100" width="8.85546875" style="88" customWidth="1"/>
    <col min="4101" max="4103" width="0" style="88" hidden="1" customWidth="1"/>
    <col min="4104" max="4104" width="9.85546875" style="88" customWidth="1"/>
    <col min="4105" max="4105" width="0" style="88" hidden="1" customWidth="1"/>
    <col min="4106" max="4106" width="10.28515625" style="88" customWidth="1"/>
    <col min="4107" max="4107" width="0" style="88" hidden="1" customWidth="1"/>
    <col min="4108" max="4108" width="9.42578125" style="88" customWidth="1"/>
    <col min="4109" max="4109" width="0" style="88" hidden="1" customWidth="1"/>
    <col min="4110" max="4110" width="11.28515625" style="88" customWidth="1"/>
    <col min="4111" max="4111" width="0" style="88" hidden="1" customWidth="1"/>
    <col min="4112" max="4112" width="8.28515625" style="88" customWidth="1"/>
    <col min="4113" max="4119" width="0" style="88" hidden="1" customWidth="1"/>
    <col min="4120" max="4120" width="11.28515625" style="88" customWidth="1"/>
    <col min="4121" max="4123" width="0" style="88" hidden="1" customWidth="1"/>
    <col min="4124" max="4124" width="11.28515625" style="88" customWidth="1"/>
    <col min="4125" max="4127" width="0" style="88" hidden="1" customWidth="1"/>
    <col min="4128" max="4128" width="11.42578125" style="88"/>
    <col min="4129" max="4135" width="0" style="88" hidden="1" customWidth="1"/>
    <col min="4136" max="4136" width="8.28515625" style="88" customWidth="1"/>
    <col min="4137" max="4137" width="0" style="88" hidden="1" customWidth="1"/>
    <col min="4138" max="4138" width="11.42578125" style="88"/>
    <col min="4139" max="4139" width="0" style="88" hidden="1" customWidth="1"/>
    <col min="4140" max="4140" width="9.42578125" style="88" customWidth="1"/>
    <col min="4141" max="4141" width="0" style="88" hidden="1" customWidth="1"/>
    <col min="4142" max="4142" width="10.28515625" style="88" customWidth="1"/>
    <col min="4143" max="4143" width="0" style="88" hidden="1" customWidth="1"/>
    <col min="4144" max="4144" width="9.85546875" style="88" customWidth="1"/>
    <col min="4145" max="4171" width="0" style="88" hidden="1" customWidth="1"/>
    <col min="4172" max="4172" width="11.85546875" style="88" customWidth="1"/>
    <col min="4173" max="4173" width="0" style="88" hidden="1" customWidth="1"/>
    <col min="4174" max="4174" width="10.140625" style="88" customWidth="1"/>
    <col min="4175" max="4175" width="9.28515625" style="88" customWidth="1"/>
    <col min="4176" max="4176" width="9.7109375" style="88" customWidth="1"/>
    <col min="4177" max="4177" width="13.5703125" style="88" customWidth="1"/>
    <col min="4178" max="4186" width="0" style="88" hidden="1" customWidth="1"/>
    <col min="4187" max="4352" width="11.42578125" style="88"/>
    <col min="4353" max="4353" width="5.7109375" style="88" customWidth="1"/>
    <col min="4354" max="4354" width="11.140625" style="88" customWidth="1"/>
    <col min="4355" max="4355" width="0" style="88" hidden="1" customWidth="1"/>
    <col min="4356" max="4356" width="8.85546875" style="88" customWidth="1"/>
    <col min="4357" max="4359" width="0" style="88" hidden="1" customWidth="1"/>
    <col min="4360" max="4360" width="9.85546875" style="88" customWidth="1"/>
    <col min="4361" max="4361" width="0" style="88" hidden="1" customWidth="1"/>
    <col min="4362" max="4362" width="10.28515625" style="88" customWidth="1"/>
    <col min="4363" max="4363" width="0" style="88" hidden="1" customWidth="1"/>
    <col min="4364" max="4364" width="9.42578125" style="88" customWidth="1"/>
    <col min="4365" max="4365" width="0" style="88" hidden="1" customWidth="1"/>
    <col min="4366" max="4366" width="11.28515625" style="88" customWidth="1"/>
    <col min="4367" max="4367" width="0" style="88" hidden="1" customWidth="1"/>
    <col min="4368" max="4368" width="8.28515625" style="88" customWidth="1"/>
    <col min="4369" max="4375" width="0" style="88" hidden="1" customWidth="1"/>
    <col min="4376" max="4376" width="11.28515625" style="88" customWidth="1"/>
    <col min="4377" max="4379" width="0" style="88" hidden="1" customWidth="1"/>
    <col min="4380" max="4380" width="11.28515625" style="88" customWidth="1"/>
    <col min="4381" max="4383" width="0" style="88" hidden="1" customWidth="1"/>
    <col min="4384" max="4384" width="11.42578125" style="88"/>
    <col min="4385" max="4391" width="0" style="88" hidden="1" customWidth="1"/>
    <col min="4392" max="4392" width="8.28515625" style="88" customWidth="1"/>
    <col min="4393" max="4393" width="0" style="88" hidden="1" customWidth="1"/>
    <col min="4394" max="4394" width="11.42578125" style="88"/>
    <col min="4395" max="4395" width="0" style="88" hidden="1" customWidth="1"/>
    <col min="4396" max="4396" width="9.42578125" style="88" customWidth="1"/>
    <col min="4397" max="4397" width="0" style="88" hidden="1" customWidth="1"/>
    <col min="4398" max="4398" width="10.28515625" style="88" customWidth="1"/>
    <col min="4399" max="4399" width="0" style="88" hidden="1" customWidth="1"/>
    <col min="4400" max="4400" width="9.85546875" style="88" customWidth="1"/>
    <col min="4401" max="4427" width="0" style="88" hidden="1" customWidth="1"/>
    <col min="4428" max="4428" width="11.85546875" style="88" customWidth="1"/>
    <col min="4429" max="4429" width="0" style="88" hidden="1" customWidth="1"/>
    <col min="4430" max="4430" width="10.140625" style="88" customWidth="1"/>
    <col min="4431" max="4431" width="9.28515625" style="88" customWidth="1"/>
    <col min="4432" max="4432" width="9.7109375" style="88" customWidth="1"/>
    <col min="4433" max="4433" width="13.5703125" style="88" customWidth="1"/>
    <col min="4434" max="4442" width="0" style="88" hidden="1" customWidth="1"/>
    <col min="4443" max="4608" width="11.42578125" style="88"/>
    <col min="4609" max="4609" width="5.7109375" style="88" customWidth="1"/>
    <col min="4610" max="4610" width="11.140625" style="88" customWidth="1"/>
    <col min="4611" max="4611" width="0" style="88" hidden="1" customWidth="1"/>
    <col min="4612" max="4612" width="8.85546875" style="88" customWidth="1"/>
    <col min="4613" max="4615" width="0" style="88" hidden="1" customWidth="1"/>
    <col min="4616" max="4616" width="9.85546875" style="88" customWidth="1"/>
    <col min="4617" max="4617" width="0" style="88" hidden="1" customWidth="1"/>
    <col min="4618" max="4618" width="10.28515625" style="88" customWidth="1"/>
    <col min="4619" max="4619" width="0" style="88" hidden="1" customWidth="1"/>
    <col min="4620" max="4620" width="9.42578125" style="88" customWidth="1"/>
    <col min="4621" max="4621" width="0" style="88" hidden="1" customWidth="1"/>
    <col min="4622" max="4622" width="11.28515625" style="88" customWidth="1"/>
    <col min="4623" max="4623" width="0" style="88" hidden="1" customWidth="1"/>
    <col min="4624" max="4624" width="8.28515625" style="88" customWidth="1"/>
    <col min="4625" max="4631" width="0" style="88" hidden="1" customWidth="1"/>
    <col min="4632" max="4632" width="11.28515625" style="88" customWidth="1"/>
    <col min="4633" max="4635" width="0" style="88" hidden="1" customWidth="1"/>
    <col min="4636" max="4636" width="11.28515625" style="88" customWidth="1"/>
    <col min="4637" max="4639" width="0" style="88" hidden="1" customWidth="1"/>
    <col min="4640" max="4640" width="11.42578125" style="88"/>
    <col min="4641" max="4647" width="0" style="88" hidden="1" customWidth="1"/>
    <col min="4648" max="4648" width="8.28515625" style="88" customWidth="1"/>
    <col min="4649" max="4649" width="0" style="88" hidden="1" customWidth="1"/>
    <col min="4650" max="4650" width="11.42578125" style="88"/>
    <col min="4651" max="4651" width="0" style="88" hidden="1" customWidth="1"/>
    <col min="4652" max="4652" width="9.42578125" style="88" customWidth="1"/>
    <col min="4653" max="4653" width="0" style="88" hidden="1" customWidth="1"/>
    <col min="4654" max="4654" width="10.28515625" style="88" customWidth="1"/>
    <col min="4655" max="4655" width="0" style="88" hidden="1" customWidth="1"/>
    <col min="4656" max="4656" width="9.85546875" style="88" customWidth="1"/>
    <col min="4657" max="4683" width="0" style="88" hidden="1" customWidth="1"/>
    <col min="4684" max="4684" width="11.85546875" style="88" customWidth="1"/>
    <col min="4685" max="4685" width="0" style="88" hidden="1" customWidth="1"/>
    <col min="4686" max="4686" width="10.140625" style="88" customWidth="1"/>
    <col min="4687" max="4687" width="9.28515625" style="88" customWidth="1"/>
    <col min="4688" max="4688" width="9.7109375" style="88" customWidth="1"/>
    <col min="4689" max="4689" width="13.5703125" style="88" customWidth="1"/>
    <col min="4690" max="4698" width="0" style="88" hidden="1" customWidth="1"/>
    <col min="4699" max="4864" width="11.42578125" style="88"/>
    <col min="4865" max="4865" width="5.7109375" style="88" customWidth="1"/>
    <col min="4866" max="4866" width="11.140625" style="88" customWidth="1"/>
    <col min="4867" max="4867" width="0" style="88" hidden="1" customWidth="1"/>
    <col min="4868" max="4868" width="8.85546875" style="88" customWidth="1"/>
    <col min="4869" max="4871" width="0" style="88" hidden="1" customWidth="1"/>
    <col min="4872" max="4872" width="9.85546875" style="88" customWidth="1"/>
    <col min="4873" max="4873" width="0" style="88" hidden="1" customWidth="1"/>
    <col min="4874" max="4874" width="10.28515625" style="88" customWidth="1"/>
    <col min="4875" max="4875" width="0" style="88" hidden="1" customWidth="1"/>
    <col min="4876" max="4876" width="9.42578125" style="88" customWidth="1"/>
    <col min="4877" max="4877" width="0" style="88" hidden="1" customWidth="1"/>
    <col min="4878" max="4878" width="11.28515625" style="88" customWidth="1"/>
    <col min="4879" max="4879" width="0" style="88" hidden="1" customWidth="1"/>
    <col min="4880" max="4880" width="8.28515625" style="88" customWidth="1"/>
    <col min="4881" max="4887" width="0" style="88" hidden="1" customWidth="1"/>
    <col min="4888" max="4888" width="11.28515625" style="88" customWidth="1"/>
    <col min="4889" max="4891" width="0" style="88" hidden="1" customWidth="1"/>
    <col min="4892" max="4892" width="11.28515625" style="88" customWidth="1"/>
    <col min="4893" max="4895" width="0" style="88" hidden="1" customWidth="1"/>
    <col min="4896" max="4896" width="11.42578125" style="88"/>
    <col min="4897" max="4903" width="0" style="88" hidden="1" customWidth="1"/>
    <col min="4904" max="4904" width="8.28515625" style="88" customWidth="1"/>
    <col min="4905" max="4905" width="0" style="88" hidden="1" customWidth="1"/>
    <col min="4906" max="4906" width="11.42578125" style="88"/>
    <col min="4907" max="4907" width="0" style="88" hidden="1" customWidth="1"/>
    <col min="4908" max="4908" width="9.42578125" style="88" customWidth="1"/>
    <col min="4909" max="4909" width="0" style="88" hidden="1" customWidth="1"/>
    <col min="4910" max="4910" width="10.28515625" style="88" customWidth="1"/>
    <col min="4911" max="4911" width="0" style="88" hidden="1" customWidth="1"/>
    <col min="4912" max="4912" width="9.85546875" style="88" customWidth="1"/>
    <col min="4913" max="4939" width="0" style="88" hidden="1" customWidth="1"/>
    <col min="4940" max="4940" width="11.85546875" style="88" customWidth="1"/>
    <col min="4941" max="4941" width="0" style="88" hidden="1" customWidth="1"/>
    <col min="4942" max="4942" width="10.140625" style="88" customWidth="1"/>
    <col min="4943" max="4943" width="9.28515625" style="88" customWidth="1"/>
    <col min="4944" max="4944" width="9.7109375" style="88" customWidth="1"/>
    <col min="4945" max="4945" width="13.5703125" style="88" customWidth="1"/>
    <col min="4946" max="4954" width="0" style="88" hidden="1" customWidth="1"/>
    <col min="4955" max="5120" width="11.42578125" style="88"/>
    <col min="5121" max="5121" width="5.7109375" style="88" customWidth="1"/>
    <col min="5122" max="5122" width="11.140625" style="88" customWidth="1"/>
    <col min="5123" max="5123" width="0" style="88" hidden="1" customWidth="1"/>
    <col min="5124" max="5124" width="8.85546875" style="88" customWidth="1"/>
    <col min="5125" max="5127" width="0" style="88" hidden="1" customWidth="1"/>
    <col min="5128" max="5128" width="9.85546875" style="88" customWidth="1"/>
    <col min="5129" max="5129" width="0" style="88" hidden="1" customWidth="1"/>
    <col min="5130" max="5130" width="10.28515625" style="88" customWidth="1"/>
    <col min="5131" max="5131" width="0" style="88" hidden="1" customWidth="1"/>
    <col min="5132" max="5132" width="9.42578125" style="88" customWidth="1"/>
    <col min="5133" max="5133" width="0" style="88" hidden="1" customWidth="1"/>
    <col min="5134" max="5134" width="11.28515625" style="88" customWidth="1"/>
    <col min="5135" max="5135" width="0" style="88" hidden="1" customWidth="1"/>
    <col min="5136" max="5136" width="8.28515625" style="88" customWidth="1"/>
    <col min="5137" max="5143" width="0" style="88" hidden="1" customWidth="1"/>
    <col min="5144" max="5144" width="11.28515625" style="88" customWidth="1"/>
    <col min="5145" max="5147" width="0" style="88" hidden="1" customWidth="1"/>
    <col min="5148" max="5148" width="11.28515625" style="88" customWidth="1"/>
    <col min="5149" max="5151" width="0" style="88" hidden="1" customWidth="1"/>
    <col min="5152" max="5152" width="11.42578125" style="88"/>
    <col min="5153" max="5159" width="0" style="88" hidden="1" customWidth="1"/>
    <col min="5160" max="5160" width="8.28515625" style="88" customWidth="1"/>
    <col min="5161" max="5161" width="0" style="88" hidden="1" customWidth="1"/>
    <col min="5162" max="5162" width="11.42578125" style="88"/>
    <col min="5163" max="5163" width="0" style="88" hidden="1" customWidth="1"/>
    <col min="5164" max="5164" width="9.42578125" style="88" customWidth="1"/>
    <col min="5165" max="5165" width="0" style="88" hidden="1" customWidth="1"/>
    <col min="5166" max="5166" width="10.28515625" style="88" customWidth="1"/>
    <col min="5167" max="5167" width="0" style="88" hidden="1" customWidth="1"/>
    <col min="5168" max="5168" width="9.85546875" style="88" customWidth="1"/>
    <col min="5169" max="5195" width="0" style="88" hidden="1" customWidth="1"/>
    <col min="5196" max="5196" width="11.85546875" style="88" customWidth="1"/>
    <col min="5197" max="5197" width="0" style="88" hidden="1" customWidth="1"/>
    <col min="5198" max="5198" width="10.140625" style="88" customWidth="1"/>
    <col min="5199" max="5199" width="9.28515625" style="88" customWidth="1"/>
    <col min="5200" max="5200" width="9.7109375" style="88" customWidth="1"/>
    <col min="5201" max="5201" width="13.5703125" style="88" customWidth="1"/>
    <col min="5202" max="5210" width="0" style="88" hidden="1" customWidth="1"/>
    <col min="5211" max="5376" width="11.42578125" style="88"/>
    <col min="5377" max="5377" width="5.7109375" style="88" customWidth="1"/>
    <col min="5378" max="5378" width="11.140625" style="88" customWidth="1"/>
    <col min="5379" max="5379" width="0" style="88" hidden="1" customWidth="1"/>
    <col min="5380" max="5380" width="8.85546875" style="88" customWidth="1"/>
    <col min="5381" max="5383" width="0" style="88" hidden="1" customWidth="1"/>
    <col min="5384" max="5384" width="9.85546875" style="88" customWidth="1"/>
    <col min="5385" max="5385" width="0" style="88" hidden="1" customWidth="1"/>
    <col min="5386" max="5386" width="10.28515625" style="88" customWidth="1"/>
    <col min="5387" max="5387" width="0" style="88" hidden="1" customWidth="1"/>
    <col min="5388" max="5388" width="9.42578125" style="88" customWidth="1"/>
    <col min="5389" max="5389" width="0" style="88" hidden="1" customWidth="1"/>
    <col min="5390" max="5390" width="11.28515625" style="88" customWidth="1"/>
    <col min="5391" max="5391" width="0" style="88" hidden="1" customWidth="1"/>
    <col min="5392" max="5392" width="8.28515625" style="88" customWidth="1"/>
    <col min="5393" max="5399" width="0" style="88" hidden="1" customWidth="1"/>
    <col min="5400" max="5400" width="11.28515625" style="88" customWidth="1"/>
    <col min="5401" max="5403" width="0" style="88" hidden="1" customWidth="1"/>
    <col min="5404" max="5404" width="11.28515625" style="88" customWidth="1"/>
    <col min="5405" max="5407" width="0" style="88" hidden="1" customWidth="1"/>
    <col min="5408" max="5408" width="11.42578125" style="88"/>
    <col min="5409" max="5415" width="0" style="88" hidden="1" customWidth="1"/>
    <col min="5416" max="5416" width="8.28515625" style="88" customWidth="1"/>
    <col min="5417" max="5417" width="0" style="88" hidden="1" customWidth="1"/>
    <col min="5418" max="5418" width="11.42578125" style="88"/>
    <col min="5419" max="5419" width="0" style="88" hidden="1" customWidth="1"/>
    <col min="5420" max="5420" width="9.42578125" style="88" customWidth="1"/>
    <col min="5421" max="5421" width="0" style="88" hidden="1" customWidth="1"/>
    <col min="5422" max="5422" width="10.28515625" style="88" customWidth="1"/>
    <col min="5423" max="5423" width="0" style="88" hidden="1" customWidth="1"/>
    <col min="5424" max="5424" width="9.85546875" style="88" customWidth="1"/>
    <col min="5425" max="5451" width="0" style="88" hidden="1" customWidth="1"/>
    <col min="5452" max="5452" width="11.85546875" style="88" customWidth="1"/>
    <col min="5453" max="5453" width="0" style="88" hidden="1" customWidth="1"/>
    <col min="5454" max="5454" width="10.140625" style="88" customWidth="1"/>
    <col min="5455" max="5455" width="9.28515625" style="88" customWidth="1"/>
    <col min="5456" max="5456" width="9.7109375" style="88" customWidth="1"/>
    <col min="5457" max="5457" width="13.5703125" style="88" customWidth="1"/>
    <col min="5458" max="5466" width="0" style="88" hidden="1" customWidth="1"/>
    <col min="5467" max="5632" width="11.42578125" style="88"/>
    <col min="5633" max="5633" width="5.7109375" style="88" customWidth="1"/>
    <col min="5634" max="5634" width="11.140625" style="88" customWidth="1"/>
    <col min="5635" max="5635" width="0" style="88" hidden="1" customWidth="1"/>
    <col min="5636" max="5636" width="8.85546875" style="88" customWidth="1"/>
    <col min="5637" max="5639" width="0" style="88" hidden="1" customWidth="1"/>
    <col min="5640" max="5640" width="9.85546875" style="88" customWidth="1"/>
    <col min="5641" max="5641" width="0" style="88" hidden="1" customWidth="1"/>
    <col min="5642" max="5642" width="10.28515625" style="88" customWidth="1"/>
    <col min="5643" max="5643" width="0" style="88" hidden="1" customWidth="1"/>
    <col min="5644" max="5644" width="9.42578125" style="88" customWidth="1"/>
    <col min="5645" max="5645" width="0" style="88" hidden="1" customWidth="1"/>
    <col min="5646" max="5646" width="11.28515625" style="88" customWidth="1"/>
    <col min="5647" max="5647" width="0" style="88" hidden="1" customWidth="1"/>
    <col min="5648" max="5648" width="8.28515625" style="88" customWidth="1"/>
    <col min="5649" max="5655" width="0" style="88" hidden="1" customWidth="1"/>
    <col min="5656" max="5656" width="11.28515625" style="88" customWidth="1"/>
    <col min="5657" max="5659" width="0" style="88" hidden="1" customWidth="1"/>
    <col min="5660" max="5660" width="11.28515625" style="88" customWidth="1"/>
    <col min="5661" max="5663" width="0" style="88" hidden="1" customWidth="1"/>
    <col min="5664" max="5664" width="11.42578125" style="88"/>
    <col min="5665" max="5671" width="0" style="88" hidden="1" customWidth="1"/>
    <col min="5672" max="5672" width="8.28515625" style="88" customWidth="1"/>
    <col min="5673" max="5673" width="0" style="88" hidden="1" customWidth="1"/>
    <col min="5674" max="5674" width="11.42578125" style="88"/>
    <col min="5675" max="5675" width="0" style="88" hidden="1" customWidth="1"/>
    <col min="5676" max="5676" width="9.42578125" style="88" customWidth="1"/>
    <col min="5677" max="5677" width="0" style="88" hidden="1" customWidth="1"/>
    <col min="5678" max="5678" width="10.28515625" style="88" customWidth="1"/>
    <col min="5679" max="5679" width="0" style="88" hidden="1" customWidth="1"/>
    <col min="5680" max="5680" width="9.85546875" style="88" customWidth="1"/>
    <col min="5681" max="5707" width="0" style="88" hidden="1" customWidth="1"/>
    <col min="5708" max="5708" width="11.85546875" style="88" customWidth="1"/>
    <col min="5709" max="5709" width="0" style="88" hidden="1" customWidth="1"/>
    <col min="5710" max="5710" width="10.140625" style="88" customWidth="1"/>
    <col min="5711" max="5711" width="9.28515625" style="88" customWidth="1"/>
    <col min="5712" max="5712" width="9.7109375" style="88" customWidth="1"/>
    <col min="5713" max="5713" width="13.5703125" style="88" customWidth="1"/>
    <col min="5714" max="5722" width="0" style="88" hidden="1" customWidth="1"/>
    <col min="5723" max="5888" width="11.42578125" style="88"/>
    <col min="5889" max="5889" width="5.7109375" style="88" customWidth="1"/>
    <col min="5890" max="5890" width="11.140625" style="88" customWidth="1"/>
    <col min="5891" max="5891" width="0" style="88" hidden="1" customWidth="1"/>
    <col min="5892" max="5892" width="8.85546875" style="88" customWidth="1"/>
    <col min="5893" max="5895" width="0" style="88" hidden="1" customWidth="1"/>
    <col min="5896" max="5896" width="9.85546875" style="88" customWidth="1"/>
    <col min="5897" max="5897" width="0" style="88" hidden="1" customWidth="1"/>
    <col min="5898" max="5898" width="10.28515625" style="88" customWidth="1"/>
    <col min="5899" max="5899" width="0" style="88" hidden="1" customWidth="1"/>
    <col min="5900" max="5900" width="9.42578125" style="88" customWidth="1"/>
    <col min="5901" max="5901" width="0" style="88" hidden="1" customWidth="1"/>
    <col min="5902" max="5902" width="11.28515625" style="88" customWidth="1"/>
    <col min="5903" max="5903" width="0" style="88" hidden="1" customWidth="1"/>
    <col min="5904" max="5904" width="8.28515625" style="88" customWidth="1"/>
    <col min="5905" max="5911" width="0" style="88" hidden="1" customWidth="1"/>
    <col min="5912" max="5912" width="11.28515625" style="88" customWidth="1"/>
    <col min="5913" max="5915" width="0" style="88" hidden="1" customWidth="1"/>
    <col min="5916" max="5916" width="11.28515625" style="88" customWidth="1"/>
    <col min="5917" max="5919" width="0" style="88" hidden="1" customWidth="1"/>
    <col min="5920" max="5920" width="11.42578125" style="88"/>
    <col min="5921" max="5927" width="0" style="88" hidden="1" customWidth="1"/>
    <col min="5928" max="5928" width="8.28515625" style="88" customWidth="1"/>
    <col min="5929" max="5929" width="0" style="88" hidden="1" customWidth="1"/>
    <col min="5930" max="5930" width="11.42578125" style="88"/>
    <col min="5931" max="5931" width="0" style="88" hidden="1" customWidth="1"/>
    <col min="5932" max="5932" width="9.42578125" style="88" customWidth="1"/>
    <col min="5933" max="5933" width="0" style="88" hidden="1" customWidth="1"/>
    <col min="5934" max="5934" width="10.28515625" style="88" customWidth="1"/>
    <col min="5935" max="5935" width="0" style="88" hidden="1" customWidth="1"/>
    <col min="5936" max="5936" width="9.85546875" style="88" customWidth="1"/>
    <col min="5937" max="5963" width="0" style="88" hidden="1" customWidth="1"/>
    <col min="5964" max="5964" width="11.85546875" style="88" customWidth="1"/>
    <col min="5965" max="5965" width="0" style="88" hidden="1" customWidth="1"/>
    <col min="5966" max="5966" width="10.140625" style="88" customWidth="1"/>
    <col min="5967" max="5967" width="9.28515625" style="88" customWidth="1"/>
    <col min="5968" max="5968" width="9.7109375" style="88" customWidth="1"/>
    <col min="5969" max="5969" width="13.5703125" style="88" customWidth="1"/>
    <col min="5970" max="5978" width="0" style="88" hidden="1" customWidth="1"/>
    <col min="5979" max="6144" width="11.42578125" style="88"/>
    <col min="6145" max="6145" width="5.7109375" style="88" customWidth="1"/>
    <col min="6146" max="6146" width="11.140625" style="88" customWidth="1"/>
    <col min="6147" max="6147" width="0" style="88" hidden="1" customWidth="1"/>
    <col min="6148" max="6148" width="8.85546875" style="88" customWidth="1"/>
    <col min="6149" max="6151" width="0" style="88" hidden="1" customWidth="1"/>
    <col min="6152" max="6152" width="9.85546875" style="88" customWidth="1"/>
    <col min="6153" max="6153" width="0" style="88" hidden="1" customWidth="1"/>
    <col min="6154" max="6154" width="10.28515625" style="88" customWidth="1"/>
    <col min="6155" max="6155" width="0" style="88" hidden="1" customWidth="1"/>
    <col min="6156" max="6156" width="9.42578125" style="88" customWidth="1"/>
    <col min="6157" max="6157" width="0" style="88" hidden="1" customWidth="1"/>
    <col min="6158" max="6158" width="11.28515625" style="88" customWidth="1"/>
    <col min="6159" max="6159" width="0" style="88" hidden="1" customWidth="1"/>
    <col min="6160" max="6160" width="8.28515625" style="88" customWidth="1"/>
    <col min="6161" max="6167" width="0" style="88" hidden="1" customWidth="1"/>
    <col min="6168" max="6168" width="11.28515625" style="88" customWidth="1"/>
    <col min="6169" max="6171" width="0" style="88" hidden="1" customWidth="1"/>
    <col min="6172" max="6172" width="11.28515625" style="88" customWidth="1"/>
    <col min="6173" max="6175" width="0" style="88" hidden="1" customWidth="1"/>
    <col min="6176" max="6176" width="11.42578125" style="88"/>
    <col min="6177" max="6183" width="0" style="88" hidden="1" customWidth="1"/>
    <col min="6184" max="6184" width="8.28515625" style="88" customWidth="1"/>
    <col min="6185" max="6185" width="0" style="88" hidden="1" customWidth="1"/>
    <col min="6186" max="6186" width="11.42578125" style="88"/>
    <col min="6187" max="6187" width="0" style="88" hidden="1" customWidth="1"/>
    <col min="6188" max="6188" width="9.42578125" style="88" customWidth="1"/>
    <col min="6189" max="6189" width="0" style="88" hidden="1" customWidth="1"/>
    <col min="6190" max="6190" width="10.28515625" style="88" customWidth="1"/>
    <col min="6191" max="6191" width="0" style="88" hidden="1" customWidth="1"/>
    <col min="6192" max="6192" width="9.85546875" style="88" customWidth="1"/>
    <col min="6193" max="6219" width="0" style="88" hidden="1" customWidth="1"/>
    <col min="6220" max="6220" width="11.85546875" style="88" customWidth="1"/>
    <col min="6221" max="6221" width="0" style="88" hidden="1" customWidth="1"/>
    <col min="6222" max="6222" width="10.140625" style="88" customWidth="1"/>
    <col min="6223" max="6223" width="9.28515625" style="88" customWidth="1"/>
    <col min="6224" max="6224" width="9.7109375" style="88" customWidth="1"/>
    <col min="6225" max="6225" width="13.5703125" style="88" customWidth="1"/>
    <col min="6226" max="6234" width="0" style="88" hidden="1" customWidth="1"/>
    <col min="6235" max="6400" width="11.42578125" style="88"/>
    <col min="6401" max="6401" width="5.7109375" style="88" customWidth="1"/>
    <col min="6402" max="6402" width="11.140625" style="88" customWidth="1"/>
    <col min="6403" max="6403" width="0" style="88" hidden="1" customWidth="1"/>
    <col min="6404" max="6404" width="8.85546875" style="88" customWidth="1"/>
    <col min="6405" max="6407" width="0" style="88" hidden="1" customWidth="1"/>
    <col min="6408" max="6408" width="9.85546875" style="88" customWidth="1"/>
    <col min="6409" max="6409" width="0" style="88" hidden="1" customWidth="1"/>
    <col min="6410" max="6410" width="10.28515625" style="88" customWidth="1"/>
    <col min="6411" max="6411" width="0" style="88" hidden="1" customWidth="1"/>
    <col min="6412" max="6412" width="9.42578125" style="88" customWidth="1"/>
    <col min="6413" max="6413" width="0" style="88" hidden="1" customWidth="1"/>
    <col min="6414" max="6414" width="11.28515625" style="88" customWidth="1"/>
    <col min="6415" max="6415" width="0" style="88" hidden="1" customWidth="1"/>
    <col min="6416" max="6416" width="8.28515625" style="88" customWidth="1"/>
    <col min="6417" max="6423" width="0" style="88" hidden="1" customWidth="1"/>
    <col min="6424" max="6424" width="11.28515625" style="88" customWidth="1"/>
    <col min="6425" max="6427" width="0" style="88" hidden="1" customWidth="1"/>
    <col min="6428" max="6428" width="11.28515625" style="88" customWidth="1"/>
    <col min="6429" max="6431" width="0" style="88" hidden="1" customWidth="1"/>
    <col min="6432" max="6432" width="11.42578125" style="88"/>
    <col min="6433" max="6439" width="0" style="88" hidden="1" customWidth="1"/>
    <col min="6440" max="6440" width="8.28515625" style="88" customWidth="1"/>
    <col min="6441" max="6441" width="0" style="88" hidden="1" customWidth="1"/>
    <col min="6442" max="6442" width="11.42578125" style="88"/>
    <col min="6443" max="6443" width="0" style="88" hidden="1" customWidth="1"/>
    <col min="6444" max="6444" width="9.42578125" style="88" customWidth="1"/>
    <col min="6445" max="6445" width="0" style="88" hidden="1" customWidth="1"/>
    <col min="6446" max="6446" width="10.28515625" style="88" customWidth="1"/>
    <col min="6447" max="6447" width="0" style="88" hidden="1" customWidth="1"/>
    <col min="6448" max="6448" width="9.85546875" style="88" customWidth="1"/>
    <col min="6449" max="6475" width="0" style="88" hidden="1" customWidth="1"/>
    <col min="6476" max="6476" width="11.85546875" style="88" customWidth="1"/>
    <col min="6477" max="6477" width="0" style="88" hidden="1" customWidth="1"/>
    <col min="6478" max="6478" width="10.140625" style="88" customWidth="1"/>
    <col min="6479" max="6479" width="9.28515625" style="88" customWidth="1"/>
    <col min="6480" max="6480" width="9.7109375" style="88" customWidth="1"/>
    <col min="6481" max="6481" width="13.5703125" style="88" customWidth="1"/>
    <col min="6482" max="6490" width="0" style="88" hidden="1" customWidth="1"/>
    <col min="6491" max="6656" width="11.42578125" style="88"/>
    <col min="6657" max="6657" width="5.7109375" style="88" customWidth="1"/>
    <col min="6658" max="6658" width="11.140625" style="88" customWidth="1"/>
    <col min="6659" max="6659" width="0" style="88" hidden="1" customWidth="1"/>
    <col min="6660" max="6660" width="8.85546875" style="88" customWidth="1"/>
    <col min="6661" max="6663" width="0" style="88" hidden="1" customWidth="1"/>
    <col min="6664" max="6664" width="9.85546875" style="88" customWidth="1"/>
    <col min="6665" max="6665" width="0" style="88" hidden="1" customWidth="1"/>
    <col min="6666" max="6666" width="10.28515625" style="88" customWidth="1"/>
    <col min="6667" max="6667" width="0" style="88" hidden="1" customWidth="1"/>
    <col min="6668" max="6668" width="9.42578125" style="88" customWidth="1"/>
    <col min="6669" max="6669" width="0" style="88" hidden="1" customWidth="1"/>
    <col min="6670" max="6670" width="11.28515625" style="88" customWidth="1"/>
    <col min="6671" max="6671" width="0" style="88" hidden="1" customWidth="1"/>
    <col min="6672" max="6672" width="8.28515625" style="88" customWidth="1"/>
    <col min="6673" max="6679" width="0" style="88" hidden="1" customWidth="1"/>
    <col min="6680" max="6680" width="11.28515625" style="88" customWidth="1"/>
    <col min="6681" max="6683" width="0" style="88" hidden="1" customWidth="1"/>
    <col min="6684" max="6684" width="11.28515625" style="88" customWidth="1"/>
    <col min="6685" max="6687" width="0" style="88" hidden="1" customWidth="1"/>
    <col min="6688" max="6688" width="11.42578125" style="88"/>
    <col min="6689" max="6695" width="0" style="88" hidden="1" customWidth="1"/>
    <col min="6696" max="6696" width="8.28515625" style="88" customWidth="1"/>
    <col min="6697" max="6697" width="0" style="88" hidden="1" customWidth="1"/>
    <col min="6698" max="6698" width="11.42578125" style="88"/>
    <col min="6699" max="6699" width="0" style="88" hidden="1" customWidth="1"/>
    <col min="6700" max="6700" width="9.42578125" style="88" customWidth="1"/>
    <col min="6701" max="6701" width="0" style="88" hidden="1" customWidth="1"/>
    <col min="6702" max="6702" width="10.28515625" style="88" customWidth="1"/>
    <col min="6703" max="6703" width="0" style="88" hidden="1" customWidth="1"/>
    <col min="6704" max="6704" width="9.85546875" style="88" customWidth="1"/>
    <col min="6705" max="6731" width="0" style="88" hidden="1" customWidth="1"/>
    <col min="6732" max="6732" width="11.85546875" style="88" customWidth="1"/>
    <col min="6733" max="6733" width="0" style="88" hidden="1" customWidth="1"/>
    <col min="6734" max="6734" width="10.140625" style="88" customWidth="1"/>
    <col min="6735" max="6735" width="9.28515625" style="88" customWidth="1"/>
    <col min="6736" max="6736" width="9.7109375" style="88" customWidth="1"/>
    <col min="6737" max="6737" width="13.5703125" style="88" customWidth="1"/>
    <col min="6738" max="6746" width="0" style="88" hidden="1" customWidth="1"/>
    <col min="6747" max="6912" width="11.42578125" style="88"/>
    <col min="6913" max="6913" width="5.7109375" style="88" customWidth="1"/>
    <col min="6914" max="6914" width="11.140625" style="88" customWidth="1"/>
    <col min="6915" max="6915" width="0" style="88" hidden="1" customWidth="1"/>
    <col min="6916" max="6916" width="8.85546875" style="88" customWidth="1"/>
    <col min="6917" max="6919" width="0" style="88" hidden="1" customWidth="1"/>
    <col min="6920" max="6920" width="9.85546875" style="88" customWidth="1"/>
    <col min="6921" max="6921" width="0" style="88" hidden="1" customWidth="1"/>
    <col min="6922" max="6922" width="10.28515625" style="88" customWidth="1"/>
    <col min="6923" max="6923" width="0" style="88" hidden="1" customWidth="1"/>
    <col min="6924" max="6924" width="9.42578125" style="88" customWidth="1"/>
    <col min="6925" max="6925" width="0" style="88" hidden="1" customWidth="1"/>
    <col min="6926" max="6926" width="11.28515625" style="88" customWidth="1"/>
    <col min="6927" max="6927" width="0" style="88" hidden="1" customWidth="1"/>
    <col min="6928" max="6928" width="8.28515625" style="88" customWidth="1"/>
    <col min="6929" max="6935" width="0" style="88" hidden="1" customWidth="1"/>
    <col min="6936" max="6936" width="11.28515625" style="88" customWidth="1"/>
    <col min="6937" max="6939" width="0" style="88" hidden="1" customWidth="1"/>
    <col min="6940" max="6940" width="11.28515625" style="88" customWidth="1"/>
    <col min="6941" max="6943" width="0" style="88" hidden="1" customWidth="1"/>
    <col min="6944" max="6944" width="11.42578125" style="88"/>
    <col min="6945" max="6951" width="0" style="88" hidden="1" customWidth="1"/>
    <col min="6952" max="6952" width="8.28515625" style="88" customWidth="1"/>
    <col min="6953" max="6953" width="0" style="88" hidden="1" customWidth="1"/>
    <col min="6954" max="6954" width="11.42578125" style="88"/>
    <col min="6955" max="6955" width="0" style="88" hidden="1" customWidth="1"/>
    <col min="6956" max="6956" width="9.42578125" style="88" customWidth="1"/>
    <col min="6957" max="6957" width="0" style="88" hidden="1" customWidth="1"/>
    <col min="6958" max="6958" width="10.28515625" style="88" customWidth="1"/>
    <col min="6959" max="6959" width="0" style="88" hidden="1" customWidth="1"/>
    <col min="6960" max="6960" width="9.85546875" style="88" customWidth="1"/>
    <col min="6961" max="6987" width="0" style="88" hidden="1" customWidth="1"/>
    <col min="6988" max="6988" width="11.85546875" style="88" customWidth="1"/>
    <col min="6989" max="6989" width="0" style="88" hidden="1" customWidth="1"/>
    <col min="6990" max="6990" width="10.140625" style="88" customWidth="1"/>
    <col min="6991" max="6991" width="9.28515625" style="88" customWidth="1"/>
    <col min="6992" max="6992" width="9.7109375" style="88" customWidth="1"/>
    <col min="6993" max="6993" width="13.5703125" style="88" customWidth="1"/>
    <col min="6994" max="7002" width="0" style="88" hidden="1" customWidth="1"/>
    <col min="7003" max="7168" width="11.42578125" style="88"/>
    <col min="7169" max="7169" width="5.7109375" style="88" customWidth="1"/>
    <col min="7170" max="7170" width="11.140625" style="88" customWidth="1"/>
    <col min="7171" max="7171" width="0" style="88" hidden="1" customWidth="1"/>
    <col min="7172" max="7172" width="8.85546875" style="88" customWidth="1"/>
    <col min="7173" max="7175" width="0" style="88" hidden="1" customWidth="1"/>
    <col min="7176" max="7176" width="9.85546875" style="88" customWidth="1"/>
    <col min="7177" max="7177" width="0" style="88" hidden="1" customWidth="1"/>
    <col min="7178" max="7178" width="10.28515625" style="88" customWidth="1"/>
    <col min="7179" max="7179" width="0" style="88" hidden="1" customWidth="1"/>
    <col min="7180" max="7180" width="9.42578125" style="88" customWidth="1"/>
    <col min="7181" max="7181" width="0" style="88" hidden="1" customWidth="1"/>
    <col min="7182" max="7182" width="11.28515625" style="88" customWidth="1"/>
    <col min="7183" max="7183" width="0" style="88" hidden="1" customWidth="1"/>
    <col min="7184" max="7184" width="8.28515625" style="88" customWidth="1"/>
    <col min="7185" max="7191" width="0" style="88" hidden="1" customWidth="1"/>
    <col min="7192" max="7192" width="11.28515625" style="88" customWidth="1"/>
    <col min="7193" max="7195" width="0" style="88" hidden="1" customWidth="1"/>
    <col min="7196" max="7196" width="11.28515625" style="88" customWidth="1"/>
    <col min="7197" max="7199" width="0" style="88" hidden="1" customWidth="1"/>
    <col min="7200" max="7200" width="11.42578125" style="88"/>
    <col min="7201" max="7207" width="0" style="88" hidden="1" customWidth="1"/>
    <col min="7208" max="7208" width="8.28515625" style="88" customWidth="1"/>
    <col min="7209" max="7209" width="0" style="88" hidden="1" customWidth="1"/>
    <col min="7210" max="7210" width="11.42578125" style="88"/>
    <col min="7211" max="7211" width="0" style="88" hidden="1" customWidth="1"/>
    <col min="7212" max="7212" width="9.42578125" style="88" customWidth="1"/>
    <col min="7213" max="7213" width="0" style="88" hidden="1" customWidth="1"/>
    <col min="7214" max="7214" width="10.28515625" style="88" customWidth="1"/>
    <col min="7215" max="7215" width="0" style="88" hidden="1" customWidth="1"/>
    <col min="7216" max="7216" width="9.85546875" style="88" customWidth="1"/>
    <col min="7217" max="7243" width="0" style="88" hidden="1" customWidth="1"/>
    <col min="7244" max="7244" width="11.85546875" style="88" customWidth="1"/>
    <col min="7245" max="7245" width="0" style="88" hidden="1" customWidth="1"/>
    <col min="7246" max="7246" width="10.140625" style="88" customWidth="1"/>
    <col min="7247" max="7247" width="9.28515625" style="88" customWidth="1"/>
    <col min="7248" max="7248" width="9.7109375" style="88" customWidth="1"/>
    <col min="7249" max="7249" width="13.5703125" style="88" customWidth="1"/>
    <col min="7250" max="7258" width="0" style="88" hidden="1" customWidth="1"/>
    <col min="7259" max="7424" width="11.42578125" style="88"/>
    <col min="7425" max="7425" width="5.7109375" style="88" customWidth="1"/>
    <col min="7426" max="7426" width="11.140625" style="88" customWidth="1"/>
    <col min="7427" max="7427" width="0" style="88" hidden="1" customWidth="1"/>
    <col min="7428" max="7428" width="8.85546875" style="88" customWidth="1"/>
    <col min="7429" max="7431" width="0" style="88" hidden="1" customWidth="1"/>
    <col min="7432" max="7432" width="9.85546875" style="88" customWidth="1"/>
    <col min="7433" max="7433" width="0" style="88" hidden="1" customWidth="1"/>
    <col min="7434" max="7434" width="10.28515625" style="88" customWidth="1"/>
    <col min="7435" max="7435" width="0" style="88" hidden="1" customWidth="1"/>
    <col min="7436" max="7436" width="9.42578125" style="88" customWidth="1"/>
    <col min="7437" max="7437" width="0" style="88" hidden="1" customWidth="1"/>
    <col min="7438" max="7438" width="11.28515625" style="88" customWidth="1"/>
    <col min="7439" max="7439" width="0" style="88" hidden="1" customWidth="1"/>
    <col min="7440" max="7440" width="8.28515625" style="88" customWidth="1"/>
    <col min="7441" max="7447" width="0" style="88" hidden="1" customWidth="1"/>
    <col min="7448" max="7448" width="11.28515625" style="88" customWidth="1"/>
    <col min="7449" max="7451" width="0" style="88" hidden="1" customWidth="1"/>
    <col min="7452" max="7452" width="11.28515625" style="88" customWidth="1"/>
    <col min="7453" max="7455" width="0" style="88" hidden="1" customWidth="1"/>
    <col min="7456" max="7456" width="11.42578125" style="88"/>
    <col min="7457" max="7463" width="0" style="88" hidden="1" customWidth="1"/>
    <col min="7464" max="7464" width="8.28515625" style="88" customWidth="1"/>
    <col min="7465" max="7465" width="0" style="88" hidden="1" customWidth="1"/>
    <col min="7466" max="7466" width="11.42578125" style="88"/>
    <col min="7467" max="7467" width="0" style="88" hidden="1" customWidth="1"/>
    <col min="7468" max="7468" width="9.42578125" style="88" customWidth="1"/>
    <col min="7469" max="7469" width="0" style="88" hidden="1" customWidth="1"/>
    <col min="7470" max="7470" width="10.28515625" style="88" customWidth="1"/>
    <col min="7471" max="7471" width="0" style="88" hidden="1" customWidth="1"/>
    <col min="7472" max="7472" width="9.85546875" style="88" customWidth="1"/>
    <col min="7473" max="7499" width="0" style="88" hidden="1" customWidth="1"/>
    <col min="7500" max="7500" width="11.85546875" style="88" customWidth="1"/>
    <col min="7501" max="7501" width="0" style="88" hidden="1" customWidth="1"/>
    <col min="7502" max="7502" width="10.140625" style="88" customWidth="1"/>
    <col min="7503" max="7503" width="9.28515625" style="88" customWidth="1"/>
    <col min="7504" max="7504" width="9.7109375" style="88" customWidth="1"/>
    <col min="7505" max="7505" width="13.5703125" style="88" customWidth="1"/>
    <col min="7506" max="7514" width="0" style="88" hidden="1" customWidth="1"/>
    <col min="7515" max="7680" width="11.42578125" style="88"/>
    <col min="7681" max="7681" width="5.7109375" style="88" customWidth="1"/>
    <col min="7682" max="7682" width="11.140625" style="88" customWidth="1"/>
    <col min="7683" max="7683" width="0" style="88" hidden="1" customWidth="1"/>
    <col min="7684" max="7684" width="8.85546875" style="88" customWidth="1"/>
    <col min="7685" max="7687" width="0" style="88" hidden="1" customWidth="1"/>
    <col min="7688" max="7688" width="9.85546875" style="88" customWidth="1"/>
    <col min="7689" max="7689" width="0" style="88" hidden="1" customWidth="1"/>
    <col min="7690" max="7690" width="10.28515625" style="88" customWidth="1"/>
    <col min="7691" max="7691" width="0" style="88" hidden="1" customWidth="1"/>
    <col min="7692" max="7692" width="9.42578125" style="88" customWidth="1"/>
    <col min="7693" max="7693" width="0" style="88" hidden="1" customWidth="1"/>
    <col min="7694" max="7694" width="11.28515625" style="88" customWidth="1"/>
    <col min="7695" max="7695" width="0" style="88" hidden="1" customWidth="1"/>
    <col min="7696" max="7696" width="8.28515625" style="88" customWidth="1"/>
    <col min="7697" max="7703" width="0" style="88" hidden="1" customWidth="1"/>
    <col min="7704" max="7704" width="11.28515625" style="88" customWidth="1"/>
    <col min="7705" max="7707" width="0" style="88" hidden="1" customWidth="1"/>
    <col min="7708" max="7708" width="11.28515625" style="88" customWidth="1"/>
    <col min="7709" max="7711" width="0" style="88" hidden="1" customWidth="1"/>
    <col min="7712" max="7712" width="11.42578125" style="88"/>
    <col min="7713" max="7719" width="0" style="88" hidden="1" customWidth="1"/>
    <col min="7720" max="7720" width="8.28515625" style="88" customWidth="1"/>
    <col min="7721" max="7721" width="0" style="88" hidden="1" customWidth="1"/>
    <col min="7722" max="7722" width="11.42578125" style="88"/>
    <col min="7723" max="7723" width="0" style="88" hidden="1" customWidth="1"/>
    <col min="7724" max="7724" width="9.42578125" style="88" customWidth="1"/>
    <col min="7725" max="7725" width="0" style="88" hidden="1" customWidth="1"/>
    <col min="7726" max="7726" width="10.28515625" style="88" customWidth="1"/>
    <col min="7727" max="7727" width="0" style="88" hidden="1" customWidth="1"/>
    <col min="7728" max="7728" width="9.85546875" style="88" customWidth="1"/>
    <col min="7729" max="7755" width="0" style="88" hidden="1" customWidth="1"/>
    <col min="7756" max="7756" width="11.85546875" style="88" customWidth="1"/>
    <col min="7757" max="7757" width="0" style="88" hidden="1" customWidth="1"/>
    <col min="7758" max="7758" width="10.140625" style="88" customWidth="1"/>
    <col min="7759" max="7759" width="9.28515625" style="88" customWidth="1"/>
    <col min="7760" max="7760" width="9.7109375" style="88" customWidth="1"/>
    <col min="7761" max="7761" width="13.5703125" style="88" customWidth="1"/>
    <col min="7762" max="7770" width="0" style="88" hidden="1" customWidth="1"/>
    <col min="7771" max="7936" width="11.42578125" style="88"/>
    <col min="7937" max="7937" width="5.7109375" style="88" customWidth="1"/>
    <col min="7938" max="7938" width="11.140625" style="88" customWidth="1"/>
    <col min="7939" max="7939" width="0" style="88" hidden="1" customWidth="1"/>
    <col min="7940" max="7940" width="8.85546875" style="88" customWidth="1"/>
    <col min="7941" max="7943" width="0" style="88" hidden="1" customWidth="1"/>
    <col min="7944" max="7944" width="9.85546875" style="88" customWidth="1"/>
    <col min="7945" max="7945" width="0" style="88" hidden="1" customWidth="1"/>
    <col min="7946" max="7946" width="10.28515625" style="88" customWidth="1"/>
    <col min="7947" max="7947" width="0" style="88" hidden="1" customWidth="1"/>
    <col min="7948" max="7948" width="9.42578125" style="88" customWidth="1"/>
    <col min="7949" max="7949" width="0" style="88" hidden="1" customWidth="1"/>
    <col min="7950" max="7950" width="11.28515625" style="88" customWidth="1"/>
    <col min="7951" max="7951" width="0" style="88" hidden="1" customWidth="1"/>
    <col min="7952" max="7952" width="8.28515625" style="88" customWidth="1"/>
    <col min="7953" max="7959" width="0" style="88" hidden="1" customWidth="1"/>
    <col min="7960" max="7960" width="11.28515625" style="88" customWidth="1"/>
    <col min="7961" max="7963" width="0" style="88" hidden="1" customWidth="1"/>
    <col min="7964" max="7964" width="11.28515625" style="88" customWidth="1"/>
    <col min="7965" max="7967" width="0" style="88" hidden="1" customWidth="1"/>
    <col min="7968" max="7968" width="11.42578125" style="88"/>
    <col min="7969" max="7975" width="0" style="88" hidden="1" customWidth="1"/>
    <col min="7976" max="7976" width="8.28515625" style="88" customWidth="1"/>
    <col min="7977" max="7977" width="0" style="88" hidden="1" customWidth="1"/>
    <col min="7978" max="7978" width="11.42578125" style="88"/>
    <col min="7979" max="7979" width="0" style="88" hidden="1" customWidth="1"/>
    <col min="7980" max="7980" width="9.42578125" style="88" customWidth="1"/>
    <col min="7981" max="7981" width="0" style="88" hidden="1" customWidth="1"/>
    <col min="7982" max="7982" width="10.28515625" style="88" customWidth="1"/>
    <col min="7983" max="7983" width="0" style="88" hidden="1" customWidth="1"/>
    <col min="7984" max="7984" width="9.85546875" style="88" customWidth="1"/>
    <col min="7985" max="8011" width="0" style="88" hidden="1" customWidth="1"/>
    <col min="8012" max="8012" width="11.85546875" style="88" customWidth="1"/>
    <col min="8013" max="8013" width="0" style="88" hidden="1" customWidth="1"/>
    <col min="8014" max="8014" width="10.140625" style="88" customWidth="1"/>
    <col min="8015" max="8015" width="9.28515625" style="88" customWidth="1"/>
    <col min="8016" max="8016" width="9.7109375" style="88" customWidth="1"/>
    <col min="8017" max="8017" width="13.5703125" style="88" customWidth="1"/>
    <col min="8018" max="8026" width="0" style="88" hidden="1" customWidth="1"/>
    <col min="8027" max="8192" width="11.42578125" style="88"/>
    <col min="8193" max="8193" width="5.7109375" style="88" customWidth="1"/>
    <col min="8194" max="8194" width="11.140625" style="88" customWidth="1"/>
    <col min="8195" max="8195" width="0" style="88" hidden="1" customWidth="1"/>
    <col min="8196" max="8196" width="8.85546875" style="88" customWidth="1"/>
    <col min="8197" max="8199" width="0" style="88" hidden="1" customWidth="1"/>
    <col min="8200" max="8200" width="9.85546875" style="88" customWidth="1"/>
    <col min="8201" max="8201" width="0" style="88" hidden="1" customWidth="1"/>
    <col min="8202" max="8202" width="10.28515625" style="88" customWidth="1"/>
    <col min="8203" max="8203" width="0" style="88" hidden="1" customWidth="1"/>
    <col min="8204" max="8204" width="9.42578125" style="88" customWidth="1"/>
    <col min="8205" max="8205" width="0" style="88" hidden="1" customWidth="1"/>
    <col min="8206" max="8206" width="11.28515625" style="88" customWidth="1"/>
    <col min="8207" max="8207" width="0" style="88" hidden="1" customWidth="1"/>
    <col min="8208" max="8208" width="8.28515625" style="88" customWidth="1"/>
    <col min="8209" max="8215" width="0" style="88" hidden="1" customWidth="1"/>
    <col min="8216" max="8216" width="11.28515625" style="88" customWidth="1"/>
    <col min="8217" max="8219" width="0" style="88" hidden="1" customWidth="1"/>
    <col min="8220" max="8220" width="11.28515625" style="88" customWidth="1"/>
    <col min="8221" max="8223" width="0" style="88" hidden="1" customWidth="1"/>
    <col min="8224" max="8224" width="11.42578125" style="88"/>
    <col min="8225" max="8231" width="0" style="88" hidden="1" customWidth="1"/>
    <col min="8232" max="8232" width="8.28515625" style="88" customWidth="1"/>
    <col min="8233" max="8233" width="0" style="88" hidden="1" customWidth="1"/>
    <col min="8234" max="8234" width="11.42578125" style="88"/>
    <col min="8235" max="8235" width="0" style="88" hidden="1" customWidth="1"/>
    <col min="8236" max="8236" width="9.42578125" style="88" customWidth="1"/>
    <col min="8237" max="8237" width="0" style="88" hidden="1" customWidth="1"/>
    <col min="8238" max="8238" width="10.28515625" style="88" customWidth="1"/>
    <col min="8239" max="8239" width="0" style="88" hidden="1" customWidth="1"/>
    <col min="8240" max="8240" width="9.85546875" style="88" customWidth="1"/>
    <col min="8241" max="8267" width="0" style="88" hidden="1" customWidth="1"/>
    <col min="8268" max="8268" width="11.85546875" style="88" customWidth="1"/>
    <col min="8269" max="8269" width="0" style="88" hidden="1" customWidth="1"/>
    <col min="8270" max="8270" width="10.140625" style="88" customWidth="1"/>
    <col min="8271" max="8271" width="9.28515625" style="88" customWidth="1"/>
    <col min="8272" max="8272" width="9.7109375" style="88" customWidth="1"/>
    <col min="8273" max="8273" width="13.5703125" style="88" customWidth="1"/>
    <col min="8274" max="8282" width="0" style="88" hidden="1" customWidth="1"/>
    <col min="8283" max="8448" width="11.42578125" style="88"/>
    <col min="8449" max="8449" width="5.7109375" style="88" customWidth="1"/>
    <col min="8450" max="8450" width="11.140625" style="88" customWidth="1"/>
    <col min="8451" max="8451" width="0" style="88" hidden="1" customWidth="1"/>
    <col min="8452" max="8452" width="8.85546875" style="88" customWidth="1"/>
    <col min="8453" max="8455" width="0" style="88" hidden="1" customWidth="1"/>
    <col min="8456" max="8456" width="9.85546875" style="88" customWidth="1"/>
    <col min="8457" max="8457" width="0" style="88" hidden="1" customWidth="1"/>
    <col min="8458" max="8458" width="10.28515625" style="88" customWidth="1"/>
    <col min="8459" max="8459" width="0" style="88" hidden="1" customWidth="1"/>
    <col min="8460" max="8460" width="9.42578125" style="88" customWidth="1"/>
    <col min="8461" max="8461" width="0" style="88" hidden="1" customWidth="1"/>
    <col min="8462" max="8462" width="11.28515625" style="88" customWidth="1"/>
    <col min="8463" max="8463" width="0" style="88" hidden="1" customWidth="1"/>
    <col min="8464" max="8464" width="8.28515625" style="88" customWidth="1"/>
    <col min="8465" max="8471" width="0" style="88" hidden="1" customWidth="1"/>
    <col min="8472" max="8472" width="11.28515625" style="88" customWidth="1"/>
    <col min="8473" max="8475" width="0" style="88" hidden="1" customWidth="1"/>
    <col min="8476" max="8476" width="11.28515625" style="88" customWidth="1"/>
    <col min="8477" max="8479" width="0" style="88" hidden="1" customWidth="1"/>
    <col min="8480" max="8480" width="11.42578125" style="88"/>
    <col min="8481" max="8487" width="0" style="88" hidden="1" customWidth="1"/>
    <col min="8488" max="8488" width="8.28515625" style="88" customWidth="1"/>
    <col min="8489" max="8489" width="0" style="88" hidden="1" customWidth="1"/>
    <col min="8490" max="8490" width="11.42578125" style="88"/>
    <col min="8491" max="8491" width="0" style="88" hidden="1" customWidth="1"/>
    <col min="8492" max="8492" width="9.42578125" style="88" customWidth="1"/>
    <col min="8493" max="8493" width="0" style="88" hidden="1" customWidth="1"/>
    <col min="8494" max="8494" width="10.28515625" style="88" customWidth="1"/>
    <col min="8495" max="8495" width="0" style="88" hidden="1" customWidth="1"/>
    <col min="8496" max="8496" width="9.85546875" style="88" customWidth="1"/>
    <col min="8497" max="8523" width="0" style="88" hidden="1" customWidth="1"/>
    <col min="8524" max="8524" width="11.85546875" style="88" customWidth="1"/>
    <col min="8525" max="8525" width="0" style="88" hidden="1" customWidth="1"/>
    <col min="8526" max="8526" width="10.140625" style="88" customWidth="1"/>
    <col min="8527" max="8527" width="9.28515625" style="88" customWidth="1"/>
    <col min="8528" max="8528" width="9.7109375" style="88" customWidth="1"/>
    <col min="8529" max="8529" width="13.5703125" style="88" customWidth="1"/>
    <col min="8530" max="8538" width="0" style="88" hidden="1" customWidth="1"/>
    <col min="8539" max="8704" width="11.42578125" style="88"/>
    <col min="8705" max="8705" width="5.7109375" style="88" customWidth="1"/>
    <col min="8706" max="8706" width="11.140625" style="88" customWidth="1"/>
    <col min="8707" max="8707" width="0" style="88" hidden="1" customWidth="1"/>
    <col min="8708" max="8708" width="8.85546875" style="88" customWidth="1"/>
    <col min="8709" max="8711" width="0" style="88" hidden="1" customWidth="1"/>
    <col min="8712" max="8712" width="9.85546875" style="88" customWidth="1"/>
    <col min="8713" max="8713" width="0" style="88" hidden="1" customWidth="1"/>
    <col min="8714" max="8714" width="10.28515625" style="88" customWidth="1"/>
    <col min="8715" max="8715" width="0" style="88" hidden="1" customWidth="1"/>
    <col min="8716" max="8716" width="9.42578125" style="88" customWidth="1"/>
    <col min="8717" max="8717" width="0" style="88" hidden="1" customWidth="1"/>
    <col min="8718" max="8718" width="11.28515625" style="88" customWidth="1"/>
    <col min="8719" max="8719" width="0" style="88" hidden="1" customWidth="1"/>
    <col min="8720" max="8720" width="8.28515625" style="88" customWidth="1"/>
    <col min="8721" max="8727" width="0" style="88" hidden="1" customWidth="1"/>
    <col min="8728" max="8728" width="11.28515625" style="88" customWidth="1"/>
    <col min="8729" max="8731" width="0" style="88" hidden="1" customWidth="1"/>
    <col min="8732" max="8732" width="11.28515625" style="88" customWidth="1"/>
    <col min="8733" max="8735" width="0" style="88" hidden="1" customWidth="1"/>
    <col min="8736" max="8736" width="11.42578125" style="88"/>
    <col min="8737" max="8743" width="0" style="88" hidden="1" customWidth="1"/>
    <col min="8744" max="8744" width="8.28515625" style="88" customWidth="1"/>
    <col min="8745" max="8745" width="0" style="88" hidden="1" customWidth="1"/>
    <col min="8746" max="8746" width="11.42578125" style="88"/>
    <col min="8747" max="8747" width="0" style="88" hidden="1" customWidth="1"/>
    <col min="8748" max="8748" width="9.42578125" style="88" customWidth="1"/>
    <col min="8749" max="8749" width="0" style="88" hidden="1" customWidth="1"/>
    <col min="8750" max="8750" width="10.28515625" style="88" customWidth="1"/>
    <col min="8751" max="8751" width="0" style="88" hidden="1" customWidth="1"/>
    <col min="8752" max="8752" width="9.85546875" style="88" customWidth="1"/>
    <col min="8753" max="8779" width="0" style="88" hidden="1" customWidth="1"/>
    <col min="8780" max="8780" width="11.85546875" style="88" customWidth="1"/>
    <col min="8781" max="8781" width="0" style="88" hidden="1" customWidth="1"/>
    <col min="8782" max="8782" width="10.140625" style="88" customWidth="1"/>
    <col min="8783" max="8783" width="9.28515625" style="88" customWidth="1"/>
    <col min="8784" max="8784" width="9.7109375" style="88" customWidth="1"/>
    <col min="8785" max="8785" width="13.5703125" style="88" customWidth="1"/>
    <col min="8786" max="8794" width="0" style="88" hidden="1" customWidth="1"/>
    <col min="8795" max="8960" width="11.42578125" style="88"/>
    <col min="8961" max="8961" width="5.7109375" style="88" customWidth="1"/>
    <col min="8962" max="8962" width="11.140625" style="88" customWidth="1"/>
    <col min="8963" max="8963" width="0" style="88" hidden="1" customWidth="1"/>
    <col min="8964" max="8964" width="8.85546875" style="88" customWidth="1"/>
    <col min="8965" max="8967" width="0" style="88" hidden="1" customWidth="1"/>
    <col min="8968" max="8968" width="9.85546875" style="88" customWidth="1"/>
    <col min="8969" max="8969" width="0" style="88" hidden="1" customWidth="1"/>
    <col min="8970" max="8970" width="10.28515625" style="88" customWidth="1"/>
    <col min="8971" max="8971" width="0" style="88" hidden="1" customWidth="1"/>
    <col min="8972" max="8972" width="9.42578125" style="88" customWidth="1"/>
    <col min="8973" max="8973" width="0" style="88" hidden="1" customWidth="1"/>
    <col min="8974" max="8974" width="11.28515625" style="88" customWidth="1"/>
    <col min="8975" max="8975" width="0" style="88" hidden="1" customWidth="1"/>
    <col min="8976" max="8976" width="8.28515625" style="88" customWidth="1"/>
    <col min="8977" max="8983" width="0" style="88" hidden="1" customWidth="1"/>
    <col min="8984" max="8984" width="11.28515625" style="88" customWidth="1"/>
    <col min="8985" max="8987" width="0" style="88" hidden="1" customWidth="1"/>
    <col min="8988" max="8988" width="11.28515625" style="88" customWidth="1"/>
    <col min="8989" max="8991" width="0" style="88" hidden="1" customWidth="1"/>
    <col min="8992" max="8992" width="11.42578125" style="88"/>
    <col min="8993" max="8999" width="0" style="88" hidden="1" customWidth="1"/>
    <col min="9000" max="9000" width="8.28515625" style="88" customWidth="1"/>
    <col min="9001" max="9001" width="0" style="88" hidden="1" customWidth="1"/>
    <col min="9002" max="9002" width="11.42578125" style="88"/>
    <col min="9003" max="9003" width="0" style="88" hidden="1" customWidth="1"/>
    <col min="9004" max="9004" width="9.42578125" style="88" customWidth="1"/>
    <col min="9005" max="9005" width="0" style="88" hidden="1" customWidth="1"/>
    <col min="9006" max="9006" width="10.28515625" style="88" customWidth="1"/>
    <col min="9007" max="9007" width="0" style="88" hidden="1" customWidth="1"/>
    <col min="9008" max="9008" width="9.85546875" style="88" customWidth="1"/>
    <col min="9009" max="9035" width="0" style="88" hidden="1" customWidth="1"/>
    <col min="9036" max="9036" width="11.85546875" style="88" customWidth="1"/>
    <col min="9037" max="9037" width="0" style="88" hidden="1" customWidth="1"/>
    <col min="9038" max="9038" width="10.140625" style="88" customWidth="1"/>
    <col min="9039" max="9039" width="9.28515625" style="88" customWidth="1"/>
    <col min="9040" max="9040" width="9.7109375" style="88" customWidth="1"/>
    <col min="9041" max="9041" width="13.5703125" style="88" customWidth="1"/>
    <col min="9042" max="9050" width="0" style="88" hidden="1" customWidth="1"/>
    <col min="9051" max="9216" width="11.42578125" style="88"/>
    <col min="9217" max="9217" width="5.7109375" style="88" customWidth="1"/>
    <col min="9218" max="9218" width="11.140625" style="88" customWidth="1"/>
    <col min="9219" max="9219" width="0" style="88" hidden="1" customWidth="1"/>
    <col min="9220" max="9220" width="8.85546875" style="88" customWidth="1"/>
    <col min="9221" max="9223" width="0" style="88" hidden="1" customWidth="1"/>
    <col min="9224" max="9224" width="9.85546875" style="88" customWidth="1"/>
    <col min="9225" max="9225" width="0" style="88" hidden="1" customWidth="1"/>
    <col min="9226" max="9226" width="10.28515625" style="88" customWidth="1"/>
    <col min="9227" max="9227" width="0" style="88" hidden="1" customWidth="1"/>
    <col min="9228" max="9228" width="9.42578125" style="88" customWidth="1"/>
    <col min="9229" max="9229" width="0" style="88" hidden="1" customWidth="1"/>
    <col min="9230" max="9230" width="11.28515625" style="88" customWidth="1"/>
    <col min="9231" max="9231" width="0" style="88" hidden="1" customWidth="1"/>
    <col min="9232" max="9232" width="8.28515625" style="88" customWidth="1"/>
    <col min="9233" max="9239" width="0" style="88" hidden="1" customWidth="1"/>
    <col min="9240" max="9240" width="11.28515625" style="88" customWidth="1"/>
    <col min="9241" max="9243" width="0" style="88" hidden="1" customWidth="1"/>
    <col min="9244" max="9244" width="11.28515625" style="88" customWidth="1"/>
    <col min="9245" max="9247" width="0" style="88" hidden="1" customWidth="1"/>
    <col min="9248" max="9248" width="11.42578125" style="88"/>
    <col min="9249" max="9255" width="0" style="88" hidden="1" customWidth="1"/>
    <col min="9256" max="9256" width="8.28515625" style="88" customWidth="1"/>
    <col min="9257" max="9257" width="0" style="88" hidden="1" customWidth="1"/>
    <col min="9258" max="9258" width="11.42578125" style="88"/>
    <col min="9259" max="9259" width="0" style="88" hidden="1" customWidth="1"/>
    <col min="9260" max="9260" width="9.42578125" style="88" customWidth="1"/>
    <col min="9261" max="9261" width="0" style="88" hidden="1" customWidth="1"/>
    <col min="9262" max="9262" width="10.28515625" style="88" customWidth="1"/>
    <col min="9263" max="9263" width="0" style="88" hidden="1" customWidth="1"/>
    <col min="9264" max="9264" width="9.85546875" style="88" customWidth="1"/>
    <col min="9265" max="9291" width="0" style="88" hidden="1" customWidth="1"/>
    <col min="9292" max="9292" width="11.85546875" style="88" customWidth="1"/>
    <col min="9293" max="9293" width="0" style="88" hidden="1" customWidth="1"/>
    <col min="9294" max="9294" width="10.140625" style="88" customWidth="1"/>
    <col min="9295" max="9295" width="9.28515625" style="88" customWidth="1"/>
    <col min="9296" max="9296" width="9.7109375" style="88" customWidth="1"/>
    <col min="9297" max="9297" width="13.5703125" style="88" customWidth="1"/>
    <col min="9298" max="9306" width="0" style="88" hidden="1" customWidth="1"/>
    <col min="9307" max="9472" width="11.42578125" style="88"/>
    <col min="9473" max="9473" width="5.7109375" style="88" customWidth="1"/>
    <col min="9474" max="9474" width="11.140625" style="88" customWidth="1"/>
    <col min="9475" max="9475" width="0" style="88" hidden="1" customWidth="1"/>
    <col min="9476" max="9476" width="8.85546875" style="88" customWidth="1"/>
    <col min="9477" max="9479" width="0" style="88" hidden="1" customWidth="1"/>
    <col min="9480" max="9480" width="9.85546875" style="88" customWidth="1"/>
    <col min="9481" max="9481" width="0" style="88" hidden="1" customWidth="1"/>
    <col min="9482" max="9482" width="10.28515625" style="88" customWidth="1"/>
    <col min="9483" max="9483" width="0" style="88" hidden="1" customWidth="1"/>
    <col min="9484" max="9484" width="9.42578125" style="88" customWidth="1"/>
    <col min="9485" max="9485" width="0" style="88" hidden="1" customWidth="1"/>
    <col min="9486" max="9486" width="11.28515625" style="88" customWidth="1"/>
    <col min="9487" max="9487" width="0" style="88" hidden="1" customWidth="1"/>
    <col min="9488" max="9488" width="8.28515625" style="88" customWidth="1"/>
    <col min="9489" max="9495" width="0" style="88" hidden="1" customWidth="1"/>
    <col min="9496" max="9496" width="11.28515625" style="88" customWidth="1"/>
    <col min="9497" max="9499" width="0" style="88" hidden="1" customWidth="1"/>
    <col min="9500" max="9500" width="11.28515625" style="88" customWidth="1"/>
    <col min="9501" max="9503" width="0" style="88" hidden="1" customWidth="1"/>
    <col min="9504" max="9504" width="11.42578125" style="88"/>
    <col min="9505" max="9511" width="0" style="88" hidden="1" customWidth="1"/>
    <col min="9512" max="9512" width="8.28515625" style="88" customWidth="1"/>
    <col min="9513" max="9513" width="0" style="88" hidden="1" customWidth="1"/>
    <col min="9514" max="9514" width="11.42578125" style="88"/>
    <col min="9515" max="9515" width="0" style="88" hidden="1" customWidth="1"/>
    <col min="9516" max="9516" width="9.42578125" style="88" customWidth="1"/>
    <col min="9517" max="9517" width="0" style="88" hidden="1" customWidth="1"/>
    <col min="9518" max="9518" width="10.28515625" style="88" customWidth="1"/>
    <col min="9519" max="9519" width="0" style="88" hidden="1" customWidth="1"/>
    <col min="9520" max="9520" width="9.85546875" style="88" customWidth="1"/>
    <col min="9521" max="9547" width="0" style="88" hidden="1" customWidth="1"/>
    <col min="9548" max="9548" width="11.85546875" style="88" customWidth="1"/>
    <col min="9549" max="9549" width="0" style="88" hidden="1" customWidth="1"/>
    <col min="9550" max="9550" width="10.140625" style="88" customWidth="1"/>
    <col min="9551" max="9551" width="9.28515625" style="88" customWidth="1"/>
    <col min="9552" max="9552" width="9.7109375" style="88" customWidth="1"/>
    <col min="9553" max="9553" width="13.5703125" style="88" customWidth="1"/>
    <col min="9554" max="9562" width="0" style="88" hidden="1" customWidth="1"/>
    <col min="9563" max="9728" width="11.42578125" style="88"/>
    <col min="9729" max="9729" width="5.7109375" style="88" customWidth="1"/>
    <col min="9730" max="9730" width="11.140625" style="88" customWidth="1"/>
    <col min="9731" max="9731" width="0" style="88" hidden="1" customWidth="1"/>
    <col min="9732" max="9732" width="8.85546875" style="88" customWidth="1"/>
    <col min="9733" max="9735" width="0" style="88" hidden="1" customWidth="1"/>
    <col min="9736" max="9736" width="9.85546875" style="88" customWidth="1"/>
    <col min="9737" max="9737" width="0" style="88" hidden="1" customWidth="1"/>
    <col min="9738" max="9738" width="10.28515625" style="88" customWidth="1"/>
    <col min="9739" max="9739" width="0" style="88" hidden="1" customWidth="1"/>
    <col min="9740" max="9740" width="9.42578125" style="88" customWidth="1"/>
    <col min="9741" max="9741" width="0" style="88" hidden="1" customWidth="1"/>
    <col min="9742" max="9742" width="11.28515625" style="88" customWidth="1"/>
    <col min="9743" max="9743" width="0" style="88" hidden="1" customWidth="1"/>
    <col min="9744" max="9744" width="8.28515625" style="88" customWidth="1"/>
    <col min="9745" max="9751" width="0" style="88" hidden="1" customWidth="1"/>
    <col min="9752" max="9752" width="11.28515625" style="88" customWidth="1"/>
    <col min="9753" max="9755" width="0" style="88" hidden="1" customWidth="1"/>
    <col min="9756" max="9756" width="11.28515625" style="88" customWidth="1"/>
    <col min="9757" max="9759" width="0" style="88" hidden="1" customWidth="1"/>
    <col min="9760" max="9760" width="11.42578125" style="88"/>
    <col min="9761" max="9767" width="0" style="88" hidden="1" customWidth="1"/>
    <col min="9768" max="9768" width="8.28515625" style="88" customWidth="1"/>
    <col min="9769" max="9769" width="0" style="88" hidden="1" customWidth="1"/>
    <col min="9770" max="9770" width="11.42578125" style="88"/>
    <col min="9771" max="9771" width="0" style="88" hidden="1" customWidth="1"/>
    <col min="9772" max="9772" width="9.42578125" style="88" customWidth="1"/>
    <col min="9773" max="9773" width="0" style="88" hidden="1" customWidth="1"/>
    <col min="9774" max="9774" width="10.28515625" style="88" customWidth="1"/>
    <col min="9775" max="9775" width="0" style="88" hidden="1" customWidth="1"/>
    <col min="9776" max="9776" width="9.85546875" style="88" customWidth="1"/>
    <col min="9777" max="9803" width="0" style="88" hidden="1" customWidth="1"/>
    <col min="9804" max="9804" width="11.85546875" style="88" customWidth="1"/>
    <col min="9805" max="9805" width="0" style="88" hidden="1" customWidth="1"/>
    <col min="9806" max="9806" width="10.140625" style="88" customWidth="1"/>
    <col min="9807" max="9807" width="9.28515625" style="88" customWidth="1"/>
    <col min="9808" max="9808" width="9.7109375" style="88" customWidth="1"/>
    <col min="9809" max="9809" width="13.5703125" style="88" customWidth="1"/>
    <col min="9810" max="9818" width="0" style="88" hidden="1" customWidth="1"/>
    <col min="9819" max="9984" width="11.42578125" style="88"/>
    <col min="9985" max="9985" width="5.7109375" style="88" customWidth="1"/>
    <col min="9986" max="9986" width="11.140625" style="88" customWidth="1"/>
    <col min="9987" max="9987" width="0" style="88" hidden="1" customWidth="1"/>
    <col min="9988" max="9988" width="8.85546875" style="88" customWidth="1"/>
    <col min="9989" max="9991" width="0" style="88" hidden="1" customWidth="1"/>
    <col min="9992" max="9992" width="9.85546875" style="88" customWidth="1"/>
    <col min="9993" max="9993" width="0" style="88" hidden="1" customWidth="1"/>
    <col min="9994" max="9994" width="10.28515625" style="88" customWidth="1"/>
    <col min="9995" max="9995" width="0" style="88" hidden="1" customWidth="1"/>
    <col min="9996" max="9996" width="9.42578125" style="88" customWidth="1"/>
    <col min="9997" max="9997" width="0" style="88" hidden="1" customWidth="1"/>
    <col min="9998" max="9998" width="11.28515625" style="88" customWidth="1"/>
    <col min="9999" max="9999" width="0" style="88" hidden="1" customWidth="1"/>
    <col min="10000" max="10000" width="8.28515625" style="88" customWidth="1"/>
    <col min="10001" max="10007" width="0" style="88" hidden="1" customWidth="1"/>
    <col min="10008" max="10008" width="11.28515625" style="88" customWidth="1"/>
    <col min="10009" max="10011" width="0" style="88" hidden="1" customWidth="1"/>
    <col min="10012" max="10012" width="11.28515625" style="88" customWidth="1"/>
    <col min="10013" max="10015" width="0" style="88" hidden="1" customWidth="1"/>
    <col min="10016" max="10016" width="11.42578125" style="88"/>
    <col min="10017" max="10023" width="0" style="88" hidden="1" customWidth="1"/>
    <col min="10024" max="10024" width="8.28515625" style="88" customWidth="1"/>
    <col min="10025" max="10025" width="0" style="88" hidden="1" customWidth="1"/>
    <col min="10026" max="10026" width="11.42578125" style="88"/>
    <col min="10027" max="10027" width="0" style="88" hidden="1" customWidth="1"/>
    <col min="10028" max="10028" width="9.42578125" style="88" customWidth="1"/>
    <col min="10029" max="10029" width="0" style="88" hidden="1" customWidth="1"/>
    <col min="10030" max="10030" width="10.28515625" style="88" customWidth="1"/>
    <col min="10031" max="10031" width="0" style="88" hidden="1" customWidth="1"/>
    <col min="10032" max="10032" width="9.85546875" style="88" customWidth="1"/>
    <col min="10033" max="10059" width="0" style="88" hidden="1" customWidth="1"/>
    <col min="10060" max="10060" width="11.85546875" style="88" customWidth="1"/>
    <col min="10061" max="10061" width="0" style="88" hidden="1" customWidth="1"/>
    <col min="10062" max="10062" width="10.140625" style="88" customWidth="1"/>
    <col min="10063" max="10063" width="9.28515625" style="88" customWidth="1"/>
    <col min="10064" max="10064" width="9.7109375" style="88" customWidth="1"/>
    <col min="10065" max="10065" width="13.5703125" style="88" customWidth="1"/>
    <col min="10066" max="10074" width="0" style="88" hidden="1" customWidth="1"/>
    <col min="10075" max="10240" width="11.42578125" style="88"/>
    <col min="10241" max="10241" width="5.7109375" style="88" customWidth="1"/>
    <col min="10242" max="10242" width="11.140625" style="88" customWidth="1"/>
    <col min="10243" max="10243" width="0" style="88" hidden="1" customWidth="1"/>
    <col min="10244" max="10244" width="8.85546875" style="88" customWidth="1"/>
    <col min="10245" max="10247" width="0" style="88" hidden="1" customWidth="1"/>
    <col min="10248" max="10248" width="9.85546875" style="88" customWidth="1"/>
    <col min="10249" max="10249" width="0" style="88" hidden="1" customWidth="1"/>
    <col min="10250" max="10250" width="10.28515625" style="88" customWidth="1"/>
    <col min="10251" max="10251" width="0" style="88" hidden="1" customWidth="1"/>
    <col min="10252" max="10252" width="9.42578125" style="88" customWidth="1"/>
    <col min="10253" max="10253" width="0" style="88" hidden="1" customWidth="1"/>
    <col min="10254" max="10254" width="11.28515625" style="88" customWidth="1"/>
    <col min="10255" max="10255" width="0" style="88" hidden="1" customWidth="1"/>
    <col min="10256" max="10256" width="8.28515625" style="88" customWidth="1"/>
    <col min="10257" max="10263" width="0" style="88" hidden="1" customWidth="1"/>
    <col min="10264" max="10264" width="11.28515625" style="88" customWidth="1"/>
    <col min="10265" max="10267" width="0" style="88" hidden="1" customWidth="1"/>
    <col min="10268" max="10268" width="11.28515625" style="88" customWidth="1"/>
    <col min="10269" max="10271" width="0" style="88" hidden="1" customWidth="1"/>
    <col min="10272" max="10272" width="11.42578125" style="88"/>
    <col min="10273" max="10279" width="0" style="88" hidden="1" customWidth="1"/>
    <col min="10280" max="10280" width="8.28515625" style="88" customWidth="1"/>
    <col min="10281" max="10281" width="0" style="88" hidden="1" customWidth="1"/>
    <col min="10282" max="10282" width="11.42578125" style="88"/>
    <col min="10283" max="10283" width="0" style="88" hidden="1" customWidth="1"/>
    <col min="10284" max="10284" width="9.42578125" style="88" customWidth="1"/>
    <col min="10285" max="10285" width="0" style="88" hidden="1" customWidth="1"/>
    <col min="10286" max="10286" width="10.28515625" style="88" customWidth="1"/>
    <col min="10287" max="10287" width="0" style="88" hidden="1" customWidth="1"/>
    <col min="10288" max="10288" width="9.85546875" style="88" customWidth="1"/>
    <col min="10289" max="10315" width="0" style="88" hidden="1" customWidth="1"/>
    <col min="10316" max="10316" width="11.85546875" style="88" customWidth="1"/>
    <col min="10317" max="10317" width="0" style="88" hidden="1" customWidth="1"/>
    <col min="10318" max="10318" width="10.140625" style="88" customWidth="1"/>
    <col min="10319" max="10319" width="9.28515625" style="88" customWidth="1"/>
    <col min="10320" max="10320" width="9.7109375" style="88" customWidth="1"/>
    <col min="10321" max="10321" width="13.5703125" style="88" customWidth="1"/>
    <col min="10322" max="10330" width="0" style="88" hidden="1" customWidth="1"/>
    <col min="10331" max="10496" width="11.42578125" style="88"/>
    <col min="10497" max="10497" width="5.7109375" style="88" customWidth="1"/>
    <col min="10498" max="10498" width="11.140625" style="88" customWidth="1"/>
    <col min="10499" max="10499" width="0" style="88" hidden="1" customWidth="1"/>
    <col min="10500" max="10500" width="8.85546875" style="88" customWidth="1"/>
    <col min="10501" max="10503" width="0" style="88" hidden="1" customWidth="1"/>
    <col min="10504" max="10504" width="9.85546875" style="88" customWidth="1"/>
    <col min="10505" max="10505" width="0" style="88" hidden="1" customWidth="1"/>
    <col min="10506" max="10506" width="10.28515625" style="88" customWidth="1"/>
    <col min="10507" max="10507" width="0" style="88" hidden="1" customWidth="1"/>
    <col min="10508" max="10508" width="9.42578125" style="88" customWidth="1"/>
    <col min="10509" max="10509" width="0" style="88" hidden="1" customWidth="1"/>
    <col min="10510" max="10510" width="11.28515625" style="88" customWidth="1"/>
    <col min="10511" max="10511" width="0" style="88" hidden="1" customWidth="1"/>
    <col min="10512" max="10512" width="8.28515625" style="88" customWidth="1"/>
    <col min="10513" max="10519" width="0" style="88" hidden="1" customWidth="1"/>
    <col min="10520" max="10520" width="11.28515625" style="88" customWidth="1"/>
    <col min="10521" max="10523" width="0" style="88" hidden="1" customWidth="1"/>
    <col min="10524" max="10524" width="11.28515625" style="88" customWidth="1"/>
    <col min="10525" max="10527" width="0" style="88" hidden="1" customWidth="1"/>
    <col min="10528" max="10528" width="11.42578125" style="88"/>
    <col min="10529" max="10535" width="0" style="88" hidden="1" customWidth="1"/>
    <col min="10536" max="10536" width="8.28515625" style="88" customWidth="1"/>
    <col min="10537" max="10537" width="0" style="88" hidden="1" customWidth="1"/>
    <col min="10538" max="10538" width="11.42578125" style="88"/>
    <col min="10539" max="10539" width="0" style="88" hidden="1" customWidth="1"/>
    <col min="10540" max="10540" width="9.42578125" style="88" customWidth="1"/>
    <col min="10541" max="10541" width="0" style="88" hidden="1" customWidth="1"/>
    <col min="10542" max="10542" width="10.28515625" style="88" customWidth="1"/>
    <col min="10543" max="10543" width="0" style="88" hidden="1" customWidth="1"/>
    <col min="10544" max="10544" width="9.85546875" style="88" customWidth="1"/>
    <col min="10545" max="10571" width="0" style="88" hidden="1" customWidth="1"/>
    <col min="10572" max="10572" width="11.85546875" style="88" customWidth="1"/>
    <col min="10573" max="10573" width="0" style="88" hidden="1" customWidth="1"/>
    <col min="10574" max="10574" width="10.140625" style="88" customWidth="1"/>
    <col min="10575" max="10575" width="9.28515625" style="88" customWidth="1"/>
    <col min="10576" max="10576" width="9.7109375" style="88" customWidth="1"/>
    <col min="10577" max="10577" width="13.5703125" style="88" customWidth="1"/>
    <col min="10578" max="10586" width="0" style="88" hidden="1" customWidth="1"/>
    <col min="10587" max="10752" width="11.42578125" style="88"/>
    <col min="10753" max="10753" width="5.7109375" style="88" customWidth="1"/>
    <col min="10754" max="10754" width="11.140625" style="88" customWidth="1"/>
    <col min="10755" max="10755" width="0" style="88" hidden="1" customWidth="1"/>
    <col min="10756" max="10756" width="8.85546875" style="88" customWidth="1"/>
    <col min="10757" max="10759" width="0" style="88" hidden="1" customWidth="1"/>
    <col min="10760" max="10760" width="9.85546875" style="88" customWidth="1"/>
    <col min="10761" max="10761" width="0" style="88" hidden="1" customWidth="1"/>
    <col min="10762" max="10762" width="10.28515625" style="88" customWidth="1"/>
    <col min="10763" max="10763" width="0" style="88" hidden="1" customWidth="1"/>
    <col min="10764" max="10764" width="9.42578125" style="88" customWidth="1"/>
    <col min="10765" max="10765" width="0" style="88" hidden="1" customWidth="1"/>
    <col min="10766" max="10766" width="11.28515625" style="88" customWidth="1"/>
    <col min="10767" max="10767" width="0" style="88" hidden="1" customWidth="1"/>
    <col min="10768" max="10768" width="8.28515625" style="88" customWidth="1"/>
    <col min="10769" max="10775" width="0" style="88" hidden="1" customWidth="1"/>
    <col min="10776" max="10776" width="11.28515625" style="88" customWidth="1"/>
    <col min="10777" max="10779" width="0" style="88" hidden="1" customWidth="1"/>
    <col min="10780" max="10780" width="11.28515625" style="88" customWidth="1"/>
    <col min="10781" max="10783" width="0" style="88" hidden="1" customWidth="1"/>
    <col min="10784" max="10784" width="11.42578125" style="88"/>
    <col min="10785" max="10791" width="0" style="88" hidden="1" customWidth="1"/>
    <col min="10792" max="10792" width="8.28515625" style="88" customWidth="1"/>
    <col min="10793" max="10793" width="0" style="88" hidden="1" customWidth="1"/>
    <col min="10794" max="10794" width="11.42578125" style="88"/>
    <col min="10795" max="10795" width="0" style="88" hidden="1" customWidth="1"/>
    <col min="10796" max="10796" width="9.42578125" style="88" customWidth="1"/>
    <col min="10797" max="10797" width="0" style="88" hidden="1" customWidth="1"/>
    <col min="10798" max="10798" width="10.28515625" style="88" customWidth="1"/>
    <col min="10799" max="10799" width="0" style="88" hidden="1" customWidth="1"/>
    <col min="10800" max="10800" width="9.85546875" style="88" customWidth="1"/>
    <col min="10801" max="10827" width="0" style="88" hidden="1" customWidth="1"/>
    <col min="10828" max="10828" width="11.85546875" style="88" customWidth="1"/>
    <col min="10829" max="10829" width="0" style="88" hidden="1" customWidth="1"/>
    <col min="10830" max="10830" width="10.140625" style="88" customWidth="1"/>
    <col min="10831" max="10831" width="9.28515625" style="88" customWidth="1"/>
    <col min="10832" max="10832" width="9.7109375" style="88" customWidth="1"/>
    <col min="10833" max="10833" width="13.5703125" style="88" customWidth="1"/>
    <col min="10834" max="10842" width="0" style="88" hidden="1" customWidth="1"/>
    <col min="10843" max="11008" width="11.42578125" style="88"/>
    <col min="11009" max="11009" width="5.7109375" style="88" customWidth="1"/>
    <col min="11010" max="11010" width="11.140625" style="88" customWidth="1"/>
    <col min="11011" max="11011" width="0" style="88" hidden="1" customWidth="1"/>
    <col min="11012" max="11012" width="8.85546875" style="88" customWidth="1"/>
    <col min="11013" max="11015" width="0" style="88" hidden="1" customWidth="1"/>
    <col min="11016" max="11016" width="9.85546875" style="88" customWidth="1"/>
    <col min="11017" max="11017" width="0" style="88" hidden="1" customWidth="1"/>
    <col min="11018" max="11018" width="10.28515625" style="88" customWidth="1"/>
    <col min="11019" max="11019" width="0" style="88" hidden="1" customWidth="1"/>
    <col min="11020" max="11020" width="9.42578125" style="88" customWidth="1"/>
    <col min="11021" max="11021" width="0" style="88" hidden="1" customWidth="1"/>
    <col min="11022" max="11022" width="11.28515625" style="88" customWidth="1"/>
    <col min="11023" max="11023" width="0" style="88" hidden="1" customWidth="1"/>
    <col min="11024" max="11024" width="8.28515625" style="88" customWidth="1"/>
    <col min="11025" max="11031" width="0" style="88" hidden="1" customWidth="1"/>
    <col min="11032" max="11032" width="11.28515625" style="88" customWidth="1"/>
    <col min="11033" max="11035" width="0" style="88" hidden="1" customWidth="1"/>
    <col min="11036" max="11036" width="11.28515625" style="88" customWidth="1"/>
    <col min="11037" max="11039" width="0" style="88" hidden="1" customWidth="1"/>
    <col min="11040" max="11040" width="11.42578125" style="88"/>
    <col min="11041" max="11047" width="0" style="88" hidden="1" customWidth="1"/>
    <col min="11048" max="11048" width="8.28515625" style="88" customWidth="1"/>
    <col min="11049" max="11049" width="0" style="88" hidden="1" customWidth="1"/>
    <col min="11050" max="11050" width="11.42578125" style="88"/>
    <col min="11051" max="11051" width="0" style="88" hidden="1" customWidth="1"/>
    <col min="11052" max="11052" width="9.42578125" style="88" customWidth="1"/>
    <col min="11053" max="11053" width="0" style="88" hidden="1" customWidth="1"/>
    <col min="11054" max="11054" width="10.28515625" style="88" customWidth="1"/>
    <col min="11055" max="11055" width="0" style="88" hidden="1" customWidth="1"/>
    <col min="11056" max="11056" width="9.85546875" style="88" customWidth="1"/>
    <col min="11057" max="11083" width="0" style="88" hidden="1" customWidth="1"/>
    <col min="11084" max="11084" width="11.85546875" style="88" customWidth="1"/>
    <col min="11085" max="11085" width="0" style="88" hidden="1" customWidth="1"/>
    <col min="11086" max="11086" width="10.140625" style="88" customWidth="1"/>
    <col min="11087" max="11087" width="9.28515625" style="88" customWidth="1"/>
    <col min="11088" max="11088" width="9.7109375" style="88" customWidth="1"/>
    <col min="11089" max="11089" width="13.5703125" style="88" customWidth="1"/>
    <col min="11090" max="11098" width="0" style="88" hidden="1" customWidth="1"/>
    <col min="11099" max="11264" width="11.42578125" style="88"/>
    <col min="11265" max="11265" width="5.7109375" style="88" customWidth="1"/>
    <col min="11266" max="11266" width="11.140625" style="88" customWidth="1"/>
    <col min="11267" max="11267" width="0" style="88" hidden="1" customWidth="1"/>
    <col min="11268" max="11268" width="8.85546875" style="88" customWidth="1"/>
    <col min="11269" max="11271" width="0" style="88" hidden="1" customWidth="1"/>
    <col min="11272" max="11272" width="9.85546875" style="88" customWidth="1"/>
    <col min="11273" max="11273" width="0" style="88" hidden="1" customWidth="1"/>
    <col min="11274" max="11274" width="10.28515625" style="88" customWidth="1"/>
    <col min="11275" max="11275" width="0" style="88" hidden="1" customWidth="1"/>
    <col min="11276" max="11276" width="9.42578125" style="88" customWidth="1"/>
    <col min="11277" max="11277" width="0" style="88" hidden="1" customWidth="1"/>
    <col min="11278" max="11278" width="11.28515625" style="88" customWidth="1"/>
    <col min="11279" max="11279" width="0" style="88" hidden="1" customWidth="1"/>
    <col min="11280" max="11280" width="8.28515625" style="88" customWidth="1"/>
    <col min="11281" max="11287" width="0" style="88" hidden="1" customWidth="1"/>
    <col min="11288" max="11288" width="11.28515625" style="88" customWidth="1"/>
    <col min="11289" max="11291" width="0" style="88" hidden="1" customWidth="1"/>
    <col min="11292" max="11292" width="11.28515625" style="88" customWidth="1"/>
    <col min="11293" max="11295" width="0" style="88" hidden="1" customWidth="1"/>
    <col min="11296" max="11296" width="11.42578125" style="88"/>
    <col min="11297" max="11303" width="0" style="88" hidden="1" customWidth="1"/>
    <col min="11304" max="11304" width="8.28515625" style="88" customWidth="1"/>
    <col min="11305" max="11305" width="0" style="88" hidden="1" customWidth="1"/>
    <col min="11306" max="11306" width="11.42578125" style="88"/>
    <col min="11307" max="11307" width="0" style="88" hidden="1" customWidth="1"/>
    <col min="11308" max="11308" width="9.42578125" style="88" customWidth="1"/>
    <col min="11309" max="11309" width="0" style="88" hidden="1" customWidth="1"/>
    <col min="11310" max="11310" width="10.28515625" style="88" customWidth="1"/>
    <col min="11311" max="11311" width="0" style="88" hidden="1" customWidth="1"/>
    <col min="11312" max="11312" width="9.85546875" style="88" customWidth="1"/>
    <col min="11313" max="11339" width="0" style="88" hidden="1" customWidth="1"/>
    <col min="11340" max="11340" width="11.85546875" style="88" customWidth="1"/>
    <col min="11341" max="11341" width="0" style="88" hidden="1" customWidth="1"/>
    <col min="11342" max="11342" width="10.140625" style="88" customWidth="1"/>
    <col min="11343" max="11343" width="9.28515625" style="88" customWidth="1"/>
    <col min="11344" max="11344" width="9.7109375" style="88" customWidth="1"/>
    <col min="11345" max="11345" width="13.5703125" style="88" customWidth="1"/>
    <col min="11346" max="11354" width="0" style="88" hidden="1" customWidth="1"/>
    <col min="11355" max="11520" width="11.42578125" style="88"/>
    <col min="11521" max="11521" width="5.7109375" style="88" customWidth="1"/>
    <col min="11522" max="11522" width="11.140625" style="88" customWidth="1"/>
    <col min="11523" max="11523" width="0" style="88" hidden="1" customWidth="1"/>
    <col min="11524" max="11524" width="8.85546875" style="88" customWidth="1"/>
    <col min="11525" max="11527" width="0" style="88" hidden="1" customWidth="1"/>
    <col min="11528" max="11528" width="9.85546875" style="88" customWidth="1"/>
    <col min="11529" max="11529" width="0" style="88" hidden="1" customWidth="1"/>
    <col min="11530" max="11530" width="10.28515625" style="88" customWidth="1"/>
    <col min="11531" max="11531" width="0" style="88" hidden="1" customWidth="1"/>
    <col min="11532" max="11532" width="9.42578125" style="88" customWidth="1"/>
    <col min="11533" max="11533" width="0" style="88" hidden="1" customWidth="1"/>
    <col min="11534" max="11534" width="11.28515625" style="88" customWidth="1"/>
    <col min="11535" max="11535" width="0" style="88" hidden="1" customWidth="1"/>
    <col min="11536" max="11536" width="8.28515625" style="88" customWidth="1"/>
    <col min="11537" max="11543" width="0" style="88" hidden="1" customWidth="1"/>
    <col min="11544" max="11544" width="11.28515625" style="88" customWidth="1"/>
    <col min="11545" max="11547" width="0" style="88" hidden="1" customWidth="1"/>
    <col min="11548" max="11548" width="11.28515625" style="88" customWidth="1"/>
    <col min="11549" max="11551" width="0" style="88" hidden="1" customWidth="1"/>
    <col min="11552" max="11552" width="11.42578125" style="88"/>
    <col min="11553" max="11559" width="0" style="88" hidden="1" customWidth="1"/>
    <col min="11560" max="11560" width="8.28515625" style="88" customWidth="1"/>
    <col min="11561" max="11561" width="0" style="88" hidden="1" customWidth="1"/>
    <col min="11562" max="11562" width="11.42578125" style="88"/>
    <col min="11563" max="11563" width="0" style="88" hidden="1" customWidth="1"/>
    <col min="11564" max="11564" width="9.42578125" style="88" customWidth="1"/>
    <col min="11565" max="11565" width="0" style="88" hidden="1" customWidth="1"/>
    <col min="11566" max="11566" width="10.28515625" style="88" customWidth="1"/>
    <col min="11567" max="11567" width="0" style="88" hidden="1" customWidth="1"/>
    <col min="11568" max="11568" width="9.85546875" style="88" customWidth="1"/>
    <col min="11569" max="11595" width="0" style="88" hidden="1" customWidth="1"/>
    <col min="11596" max="11596" width="11.85546875" style="88" customWidth="1"/>
    <col min="11597" max="11597" width="0" style="88" hidden="1" customWidth="1"/>
    <col min="11598" max="11598" width="10.140625" style="88" customWidth="1"/>
    <col min="11599" max="11599" width="9.28515625" style="88" customWidth="1"/>
    <col min="11600" max="11600" width="9.7109375" style="88" customWidth="1"/>
    <col min="11601" max="11601" width="13.5703125" style="88" customWidth="1"/>
    <col min="11602" max="11610" width="0" style="88" hidden="1" customWidth="1"/>
    <col min="11611" max="11776" width="11.42578125" style="88"/>
    <col min="11777" max="11777" width="5.7109375" style="88" customWidth="1"/>
    <col min="11778" max="11778" width="11.140625" style="88" customWidth="1"/>
    <col min="11779" max="11779" width="0" style="88" hidden="1" customWidth="1"/>
    <col min="11780" max="11780" width="8.85546875" style="88" customWidth="1"/>
    <col min="11781" max="11783" width="0" style="88" hidden="1" customWidth="1"/>
    <col min="11784" max="11784" width="9.85546875" style="88" customWidth="1"/>
    <col min="11785" max="11785" width="0" style="88" hidden="1" customWidth="1"/>
    <col min="11786" max="11786" width="10.28515625" style="88" customWidth="1"/>
    <col min="11787" max="11787" width="0" style="88" hidden="1" customWidth="1"/>
    <col min="11788" max="11788" width="9.42578125" style="88" customWidth="1"/>
    <col min="11789" max="11789" width="0" style="88" hidden="1" customWidth="1"/>
    <col min="11790" max="11790" width="11.28515625" style="88" customWidth="1"/>
    <col min="11791" max="11791" width="0" style="88" hidden="1" customWidth="1"/>
    <col min="11792" max="11792" width="8.28515625" style="88" customWidth="1"/>
    <col min="11793" max="11799" width="0" style="88" hidden="1" customWidth="1"/>
    <col min="11800" max="11800" width="11.28515625" style="88" customWidth="1"/>
    <col min="11801" max="11803" width="0" style="88" hidden="1" customWidth="1"/>
    <col min="11804" max="11804" width="11.28515625" style="88" customWidth="1"/>
    <col min="11805" max="11807" width="0" style="88" hidden="1" customWidth="1"/>
    <col min="11808" max="11808" width="11.42578125" style="88"/>
    <col min="11809" max="11815" width="0" style="88" hidden="1" customWidth="1"/>
    <col min="11816" max="11816" width="8.28515625" style="88" customWidth="1"/>
    <col min="11817" max="11817" width="0" style="88" hidden="1" customWidth="1"/>
    <col min="11818" max="11818" width="11.42578125" style="88"/>
    <col min="11819" max="11819" width="0" style="88" hidden="1" customWidth="1"/>
    <col min="11820" max="11820" width="9.42578125" style="88" customWidth="1"/>
    <col min="11821" max="11821" width="0" style="88" hidden="1" customWidth="1"/>
    <col min="11822" max="11822" width="10.28515625" style="88" customWidth="1"/>
    <col min="11823" max="11823" width="0" style="88" hidden="1" customWidth="1"/>
    <col min="11824" max="11824" width="9.85546875" style="88" customWidth="1"/>
    <col min="11825" max="11851" width="0" style="88" hidden="1" customWidth="1"/>
    <col min="11852" max="11852" width="11.85546875" style="88" customWidth="1"/>
    <col min="11853" max="11853" width="0" style="88" hidden="1" customWidth="1"/>
    <col min="11854" max="11854" width="10.140625" style="88" customWidth="1"/>
    <col min="11855" max="11855" width="9.28515625" style="88" customWidth="1"/>
    <col min="11856" max="11856" width="9.7109375" style="88" customWidth="1"/>
    <col min="11857" max="11857" width="13.5703125" style="88" customWidth="1"/>
    <col min="11858" max="11866" width="0" style="88" hidden="1" customWidth="1"/>
    <col min="11867" max="12032" width="11.42578125" style="88"/>
    <col min="12033" max="12033" width="5.7109375" style="88" customWidth="1"/>
    <col min="12034" max="12034" width="11.140625" style="88" customWidth="1"/>
    <col min="12035" max="12035" width="0" style="88" hidden="1" customWidth="1"/>
    <col min="12036" max="12036" width="8.85546875" style="88" customWidth="1"/>
    <col min="12037" max="12039" width="0" style="88" hidden="1" customWidth="1"/>
    <col min="12040" max="12040" width="9.85546875" style="88" customWidth="1"/>
    <col min="12041" max="12041" width="0" style="88" hidden="1" customWidth="1"/>
    <col min="12042" max="12042" width="10.28515625" style="88" customWidth="1"/>
    <col min="12043" max="12043" width="0" style="88" hidden="1" customWidth="1"/>
    <col min="12044" max="12044" width="9.42578125" style="88" customWidth="1"/>
    <col min="12045" max="12045" width="0" style="88" hidden="1" customWidth="1"/>
    <col min="12046" max="12046" width="11.28515625" style="88" customWidth="1"/>
    <col min="12047" max="12047" width="0" style="88" hidden="1" customWidth="1"/>
    <col min="12048" max="12048" width="8.28515625" style="88" customWidth="1"/>
    <col min="12049" max="12055" width="0" style="88" hidden="1" customWidth="1"/>
    <col min="12056" max="12056" width="11.28515625" style="88" customWidth="1"/>
    <col min="12057" max="12059" width="0" style="88" hidden="1" customWidth="1"/>
    <col min="12060" max="12060" width="11.28515625" style="88" customWidth="1"/>
    <col min="12061" max="12063" width="0" style="88" hidden="1" customWidth="1"/>
    <col min="12064" max="12064" width="11.42578125" style="88"/>
    <col min="12065" max="12071" width="0" style="88" hidden="1" customWidth="1"/>
    <col min="12072" max="12072" width="8.28515625" style="88" customWidth="1"/>
    <col min="12073" max="12073" width="0" style="88" hidden="1" customWidth="1"/>
    <col min="12074" max="12074" width="11.42578125" style="88"/>
    <col min="12075" max="12075" width="0" style="88" hidden="1" customWidth="1"/>
    <col min="12076" max="12076" width="9.42578125" style="88" customWidth="1"/>
    <col min="12077" max="12077" width="0" style="88" hidden="1" customWidth="1"/>
    <col min="12078" max="12078" width="10.28515625" style="88" customWidth="1"/>
    <col min="12079" max="12079" width="0" style="88" hidden="1" customWidth="1"/>
    <col min="12080" max="12080" width="9.85546875" style="88" customWidth="1"/>
    <col min="12081" max="12107" width="0" style="88" hidden="1" customWidth="1"/>
    <col min="12108" max="12108" width="11.85546875" style="88" customWidth="1"/>
    <col min="12109" max="12109" width="0" style="88" hidden="1" customWidth="1"/>
    <col min="12110" max="12110" width="10.140625" style="88" customWidth="1"/>
    <col min="12111" max="12111" width="9.28515625" style="88" customWidth="1"/>
    <col min="12112" max="12112" width="9.7109375" style="88" customWidth="1"/>
    <col min="12113" max="12113" width="13.5703125" style="88" customWidth="1"/>
    <col min="12114" max="12122" width="0" style="88" hidden="1" customWidth="1"/>
    <col min="12123" max="12288" width="11.42578125" style="88"/>
    <col min="12289" max="12289" width="5.7109375" style="88" customWidth="1"/>
    <col min="12290" max="12290" width="11.140625" style="88" customWidth="1"/>
    <col min="12291" max="12291" width="0" style="88" hidden="1" customWidth="1"/>
    <col min="12292" max="12292" width="8.85546875" style="88" customWidth="1"/>
    <col min="12293" max="12295" width="0" style="88" hidden="1" customWidth="1"/>
    <col min="12296" max="12296" width="9.85546875" style="88" customWidth="1"/>
    <col min="12297" max="12297" width="0" style="88" hidden="1" customWidth="1"/>
    <col min="12298" max="12298" width="10.28515625" style="88" customWidth="1"/>
    <col min="12299" max="12299" width="0" style="88" hidden="1" customWidth="1"/>
    <col min="12300" max="12300" width="9.42578125" style="88" customWidth="1"/>
    <col min="12301" max="12301" width="0" style="88" hidden="1" customWidth="1"/>
    <col min="12302" max="12302" width="11.28515625" style="88" customWidth="1"/>
    <col min="12303" max="12303" width="0" style="88" hidden="1" customWidth="1"/>
    <col min="12304" max="12304" width="8.28515625" style="88" customWidth="1"/>
    <col min="12305" max="12311" width="0" style="88" hidden="1" customWidth="1"/>
    <col min="12312" max="12312" width="11.28515625" style="88" customWidth="1"/>
    <col min="12313" max="12315" width="0" style="88" hidden="1" customWidth="1"/>
    <col min="12316" max="12316" width="11.28515625" style="88" customWidth="1"/>
    <col min="12317" max="12319" width="0" style="88" hidden="1" customWidth="1"/>
    <col min="12320" max="12320" width="11.42578125" style="88"/>
    <col min="12321" max="12327" width="0" style="88" hidden="1" customWidth="1"/>
    <col min="12328" max="12328" width="8.28515625" style="88" customWidth="1"/>
    <col min="12329" max="12329" width="0" style="88" hidden="1" customWidth="1"/>
    <col min="12330" max="12330" width="11.42578125" style="88"/>
    <col min="12331" max="12331" width="0" style="88" hidden="1" customWidth="1"/>
    <col min="12332" max="12332" width="9.42578125" style="88" customWidth="1"/>
    <col min="12333" max="12333" width="0" style="88" hidden="1" customWidth="1"/>
    <col min="12334" max="12334" width="10.28515625" style="88" customWidth="1"/>
    <col min="12335" max="12335" width="0" style="88" hidden="1" customWidth="1"/>
    <col min="12336" max="12336" width="9.85546875" style="88" customWidth="1"/>
    <col min="12337" max="12363" width="0" style="88" hidden="1" customWidth="1"/>
    <col min="12364" max="12364" width="11.85546875" style="88" customWidth="1"/>
    <col min="12365" max="12365" width="0" style="88" hidden="1" customWidth="1"/>
    <col min="12366" max="12366" width="10.140625" style="88" customWidth="1"/>
    <col min="12367" max="12367" width="9.28515625" style="88" customWidth="1"/>
    <col min="12368" max="12368" width="9.7109375" style="88" customWidth="1"/>
    <col min="12369" max="12369" width="13.5703125" style="88" customWidth="1"/>
    <col min="12370" max="12378" width="0" style="88" hidden="1" customWidth="1"/>
    <col min="12379" max="12544" width="11.42578125" style="88"/>
    <col min="12545" max="12545" width="5.7109375" style="88" customWidth="1"/>
    <col min="12546" max="12546" width="11.140625" style="88" customWidth="1"/>
    <col min="12547" max="12547" width="0" style="88" hidden="1" customWidth="1"/>
    <col min="12548" max="12548" width="8.85546875" style="88" customWidth="1"/>
    <col min="12549" max="12551" width="0" style="88" hidden="1" customWidth="1"/>
    <col min="12552" max="12552" width="9.85546875" style="88" customWidth="1"/>
    <col min="12553" max="12553" width="0" style="88" hidden="1" customWidth="1"/>
    <col min="12554" max="12554" width="10.28515625" style="88" customWidth="1"/>
    <col min="12555" max="12555" width="0" style="88" hidden="1" customWidth="1"/>
    <col min="12556" max="12556" width="9.42578125" style="88" customWidth="1"/>
    <col min="12557" max="12557" width="0" style="88" hidden="1" customWidth="1"/>
    <col min="12558" max="12558" width="11.28515625" style="88" customWidth="1"/>
    <col min="12559" max="12559" width="0" style="88" hidden="1" customWidth="1"/>
    <col min="12560" max="12560" width="8.28515625" style="88" customWidth="1"/>
    <col min="12561" max="12567" width="0" style="88" hidden="1" customWidth="1"/>
    <col min="12568" max="12568" width="11.28515625" style="88" customWidth="1"/>
    <col min="12569" max="12571" width="0" style="88" hidden="1" customWidth="1"/>
    <col min="12572" max="12572" width="11.28515625" style="88" customWidth="1"/>
    <col min="12573" max="12575" width="0" style="88" hidden="1" customWidth="1"/>
    <col min="12576" max="12576" width="11.42578125" style="88"/>
    <col min="12577" max="12583" width="0" style="88" hidden="1" customWidth="1"/>
    <col min="12584" max="12584" width="8.28515625" style="88" customWidth="1"/>
    <col min="12585" max="12585" width="0" style="88" hidden="1" customWidth="1"/>
    <col min="12586" max="12586" width="11.42578125" style="88"/>
    <col min="12587" max="12587" width="0" style="88" hidden="1" customWidth="1"/>
    <col min="12588" max="12588" width="9.42578125" style="88" customWidth="1"/>
    <col min="12589" max="12589" width="0" style="88" hidden="1" customWidth="1"/>
    <col min="12590" max="12590" width="10.28515625" style="88" customWidth="1"/>
    <col min="12591" max="12591" width="0" style="88" hidden="1" customWidth="1"/>
    <col min="12592" max="12592" width="9.85546875" style="88" customWidth="1"/>
    <col min="12593" max="12619" width="0" style="88" hidden="1" customWidth="1"/>
    <col min="12620" max="12620" width="11.85546875" style="88" customWidth="1"/>
    <col min="12621" max="12621" width="0" style="88" hidden="1" customWidth="1"/>
    <col min="12622" max="12622" width="10.140625" style="88" customWidth="1"/>
    <col min="12623" max="12623" width="9.28515625" style="88" customWidth="1"/>
    <col min="12624" max="12624" width="9.7109375" style="88" customWidth="1"/>
    <col min="12625" max="12625" width="13.5703125" style="88" customWidth="1"/>
    <col min="12626" max="12634" width="0" style="88" hidden="1" customWidth="1"/>
    <col min="12635" max="12800" width="11.42578125" style="88"/>
    <col min="12801" max="12801" width="5.7109375" style="88" customWidth="1"/>
    <col min="12802" max="12802" width="11.140625" style="88" customWidth="1"/>
    <col min="12803" max="12803" width="0" style="88" hidden="1" customWidth="1"/>
    <col min="12804" max="12804" width="8.85546875" style="88" customWidth="1"/>
    <col min="12805" max="12807" width="0" style="88" hidden="1" customWidth="1"/>
    <col min="12808" max="12808" width="9.85546875" style="88" customWidth="1"/>
    <col min="12809" max="12809" width="0" style="88" hidden="1" customWidth="1"/>
    <col min="12810" max="12810" width="10.28515625" style="88" customWidth="1"/>
    <col min="12811" max="12811" width="0" style="88" hidden="1" customWidth="1"/>
    <col min="12812" max="12812" width="9.42578125" style="88" customWidth="1"/>
    <col min="12813" max="12813" width="0" style="88" hidden="1" customWidth="1"/>
    <col min="12814" max="12814" width="11.28515625" style="88" customWidth="1"/>
    <col min="12815" max="12815" width="0" style="88" hidden="1" customWidth="1"/>
    <col min="12816" max="12816" width="8.28515625" style="88" customWidth="1"/>
    <col min="12817" max="12823" width="0" style="88" hidden="1" customWidth="1"/>
    <col min="12824" max="12824" width="11.28515625" style="88" customWidth="1"/>
    <col min="12825" max="12827" width="0" style="88" hidden="1" customWidth="1"/>
    <col min="12828" max="12828" width="11.28515625" style="88" customWidth="1"/>
    <col min="12829" max="12831" width="0" style="88" hidden="1" customWidth="1"/>
    <col min="12832" max="12832" width="11.42578125" style="88"/>
    <col min="12833" max="12839" width="0" style="88" hidden="1" customWidth="1"/>
    <col min="12840" max="12840" width="8.28515625" style="88" customWidth="1"/>
    <col min="12841" max="12841" width="0" style="88" hidden="1" customWidth="1"/>
    <col min="12842" max="12842" width="11.42578125" style="88"/>
    <col min="12843" max="12843" width="0" style="88" hidden="1" customWidth="1"/>
    <col min="12844" max="12844" width="9.42578125" style="88" customWidth="1"/>
    <col min="12845" max="12845" width="0" style="88" hidden="1" customWidth="1"/>
    <col min="12846" max="12846" width="10.28515625" style="88" customWidth="1"/>
    <col min="12847" max="12847" width="0" style="88" hidden="1" customWidth="1"/>
    <col min="12848" max="12848" width="9.85546875" style="88" customWidth="1"/>
    <col min="12849" max="12875" width="0" style="88" hidden="1" customWidth="1"/>
    <col min="12876" max="12876" width="11.85546875" style="88" customWidth="1"/>
    <col min="12877" max="12877" width="0" style="88" hidden="1" customWidth="1"/>
    <col min="12878" max="12878" width="10.140625" style="88" customWidth="1"/>
    <col min="12879" max="12879" width="9.28515625" style="88" customWidth="1"/>
    <col min="12880" max="12880" width="9.7109375" style="88" customWidth="1"/>
    <col min="12881" max="12881" width="13.5703125" style="88" customWidth="1"/>
    <col min="12882" max="12890" width="0" style="88" hidden="1" customWidth="1"/>
    <col min="12891" max="13056" width="11.42578125" style="88"/>
    <col min="13057" max="13057" width="5.7109375" style="88" customWidth="1"/>
    <col min="13058" max="13058" width="11.140625" style="88" customWidth="1"/>
    <col min="13059" max="13059" width="0" style="88" hidden="1" customWidth="1"/>
    <col min="13060" max="13060" width="8.85546875" style="88" customWidth="1"/>
    <col min="13061" max="13063" width="0" style="88" hidden="1" customWidth="1"/>
    <col min="13064" max="13064" width="9.85546875" style="88" customWidth="1"/>
    <col min="13065" max="13065" width="0" style="88" hidden="1" customWidth="1"/>
    <col min="13066" max="13066" width="10.28515625" style="88" customWidth="1"/>
    <col min="13067" max="13067" width="0" style="88" hidden="1" customWidth="1"/>
    <col min="13068" max="13068" width="9.42578125" style="88" customWidth="1"/>
    <col min="13069" max="13069" width="0" style="88" hidden="1" customWidth="1"/>
    <col min="13070" max="13070" width="11.28515625" style="88" customWidth="1"/>
    <col min="13071" max="13071" width="0" style="88" hidden="1" customWidth="1"/>
    <col min="13072" max="13072" width="8.28515625" style="88" customWidth="1"/>
    <col min="13073" max="13079" width="0" style="88" hidden="1" customWidth="1"/>
    <col min="13080" max="13080" width="11.28515625" style="88" customWidth="1"/>
    <col min="13081" max="13083" width="0" style="88" hidden="1" customWidth="1"/>
    <col min="13084" max="13084" width="11.28515625" style="88" customWidth="1"/>
    <col min="13085" max="13087" width="0" style="88" hidden="1" customWidth="1"/>
    <col min="13088" max="13088" width="11.42578125" style="88"/>
    <col min="13089" max="13095" width="0" style="88" hidden="1" customWidth="1"/>
    <col min="13096" max="13096" width="8.28515625" style="88" customWidth="1"/>
    <col min="13097" max="13097" width="0" style="88" hidden="1" customWidth="1"/>
    <col min="13098" max="13098" width="11.42578125" style="88"/>
    <col min="13099" max="13099" width="0" style="88" hidden="1" customWidth="1"/>
    <col min="13100" max="13100" width="9.42578125" style="88" customWidth="1"/>
    <col min="13101" max="13101" width="0" style="88" hidden="1" customWidth="1"/>
    <col min="13102" max="13102" width="10.28515625" style="88" customWidth="1"/>
    <col min="13103" max="13103" width="0" style="88" hidden="1" customWidth="1"/>
    <col min="13104" max="13104" width="9.85546875" style="88" customWidth="1"/>
    <col min="13105" max="13131" width="0" style="88" hidden="1" customWidth="1"/>
    <col min="13132" max="13132" width="11.85546875" style="88" customWidth="1"/>
    <col min="13133" max="13133" width="0" style="88" hidden="1" customWidth="1"/>
    <col min="13134" max="13134" width="10.140625" style="88" customWidth="1"/>
    <col min="13135" max="13135" width="9.28515625" style="88" customWidth="1"/>
    <col min="13136" max="13136" width="9.7109375" style="88" customWidth="1"/>
    <col min="13137" max="13137" width="13.5703125" style="88" customWidth="1"/>
    <col min="13138" max="13146" width="0" style="88" hidden="1" customWidth="1"/>
    <col min="13147" max="13312" width="11.42578125" style="88"/>
    <col min="13313" max="13313" width="5.7109375" style="88" customWidth="1"/>
    <col min="13314" max="13314" width="11.140625" style="88" customWidth="1"/>
    <col min="13315" max="13315" width="0" style="88" hidden="1" customWidth="1"/>
    <col min="13316" max="13316" width="8.85546875" style="88" customWidth="1"/>
    <col min="13317" max="13319" width="0" style="88" hidden="1" customWidth="1"/>
    <col min="13320" max="13320" width="9.85546875" style="88" customWidth="1"/>
    <col min="13321" max="13321" width="0" style="88" hidden="1" customWidth="1"/>
    <col min="13322" max="13322" width="10.28515625" style="88" customWidth="1"/>
    <col min="13323" max="13323" width="0" style="88" hidden="1" customWidth="1"/>
    <col min="13324" max="13324" width="9.42578125" style="88" customWidth="1"/>
    <col min="13325" max="13325" width="0" style="88" hidden="1" customWidth="1"/>
    <col min="13326" max="13326" width="11.28515625" style="88" customWidth="1"/>
    <col min="13327" max="13327" width="0" style="88" hidden="1" customWidth="1"/>
    <col min="13328" max="13328" width="8.28515625" style="88" customWidth="1"/>
    <col min="13329" max="13335" width="0" style="88" hidden="1" customWidth="1"/>
    <col min="13336" max="13336" width="11.28515625" style="88" customWidth="1"/>
    <col min="13337" max="13339" width="0" style="88" hidden="1" customWidth="1"/>
    <col min="13340" max="13340" width="11.28515625" style="88" customWidth="1"/>
    <col min="13341" max="13343" width="0" style="88" hidden="1" customWidth="1"/>
    <col min="13344" max="13344" width="11.42578125" style="88"/>
    <col min="13345" max="13351" width="0" style="88" hidden="1" customWidth="1"/>
    <col min="13352" max="13352" width="8.28515625" style="88" customWidth="1"/>
    <col min="13353" max="13353" width="0" style="88" hidden="1" customWidth="1"/>
    <col min="13354" max="13354" width="11.42578125" style="88"/>
    <col min="13355" max="13355" width="0" style="88" hidden="1" customWidth="1"/>
    <col min="13356" max="13356" width="9.42578125" style="88" customWidth="1"/>
    <col min="13357" max="13357" width="0" style="88" hidden="1" customWidth="1"/>
    <col min="13358" max="13358" width="10.28515625" style="88" customWidth="1"/>
    <col min="13359" max="13359" width="0" style="88" hidden="1" customWidth="1"/>
    <col min="13360" max="13360" width="9.85546875" style="88" customWidth="1"/>
    <col min="13361" max="13387" width="0" style="88" hidden="1" customWidth="1"/>
    <col min="13388" max="13388" width="11.85546875" style="88" customWidth="1"/>
    <col min="13389" max="13389" width="0" style="88" hidden="1" customWidth="1"/>
    <col min="13390" max="13390" width="10.140625" style="88" customWidth="1"/>
    <col min="13391" max="13391" width="9.28515625" style="88" customWidth="1"/>
    <col min="13392" max="13392" width="9.7109375" style="88" customWidth="1"/>
    <col min="13393" max="13393" width="13.5703125" style="88" customWidth="1"/>
    <col min="13394" max="13402" width="0" style="88" hidden="1" customWidth="1"/>
    <col min="13403" max="13568" width="11.42578125" style="88"/>
    <col min="13569" max="13569" width="5.7109375" style="88" customWidth="1"/>
    <col min="13570" max="13570" width="11.140625" style="88" customWidth="1"/>
    <col min="13571" max="13571" width="0" style="88" hidden="1" customWidth="1"/>
    <col min="13572" max="13572" width="8.85546875" style="88" customWidth="1"/>
    <col min="13573" max="13575" width="0" style="88" hidden="1" customWidth="1"/>
    <col min="13576" max="13576" width="9.85546875" style="88" customWidth="1"/>
    <col min="13577" max="13577" width="0" style="88" hidden="1" customWidth="1"/>
    <col min="13578" max="13578" width="10.28515625" style="88" customWidth="1"/>
    <col min="13579" max="13579" width="0" style="88" hidden="1" customWidth="1"/>
    <col min="13580" max="13580" width="9.42578125" style="88" customWidth="1"/>
    <col min="13581" max="13581" width="0" style="88" hidden="1" customWidth="1"/>
    <col min="13582" max="13582" width="11.28515625" style="88" customWidth="1"/>
    <col min="13583" max="13583" width="0" style="88" hidden="1" customWidth="1"/>
    <col min="13584" max="13584" width="8.28515625" style="88" customWidth="1"/>
    <col min="13585" max="13591" width="0" style="88" hidden="1" customWidth="1"/>
    <col min="13592" max="13592" width="11.28515625" style="88" customWidth="1"/>
    <col min="13593" max="13595" width="0" style="88" hidden="1" customWidth="1"/>
    <col min="13596" max="13596" width="11.28515625" style="88" customWidth="1"/>
    <col min="13597" max="13599" width="0" style="88" hidden="1" customWidth="1"/>
    <col min="13600" max="13600" width="11.42578125" style="88"/>
    <col min="13601" max="13607" width="0" style="88" hidden="1" customWidth="1"/>
    <col min="13608" max="13608" width="8.28515625" style="88" customWidth="1"/>
    <col min="13609" max="13609" width="0" style="88" hidden="1" customWidth="1"/>
    <col min="13610" max="13610" width="11.42578125" style="88"/>
    <col min="13611" max="13611" width="0" style="88" hidden="1" customWidth="1"/>
    <col min="13612" max="13612" width="9.42578125" style="88" customWidth="1"/>
    <col min="13613" max="13613" width="0" style="88" hidden="1" customWidth="1"/>
    <col min="13614" max="13614" width="10.28515625" style="88" customWidth="1"/>
    <col min="13615" max="13615" width="0" style="88" hidden="1" customWidth="1"/>
    <col min="13616" max="13616" width="9.85546875" style="88" customWidth="1"/>
    <col min="13617" max="13643" width="0" style="88" hidden="1" customWidth="1"/>
    <col min="13644" max="13644" width="11.85546875" style="88" customWidth="1"/>
    <col min="13645" max="13645" width="0" style="88" hidden="1" customWidth="1"/>
    <col min="13646" max="13646" width="10.140625" style="88" customWidth="1"/>
    <col min="13647" max="13647" width="9.28515625" style="88" customWidth="1"/>
    <col min="13648" max="13648" width="9.7109375" style="88" customWidth="1"/>
    <col min="13649" max="13649" width="13.5703125" style="88" customWidth="1"/>
    <col min="13650" max="13658" width="0" style="88" hidden="1" customWidth="1"/>
    <col min="13659" max="13824" width="11.42578125" style="88"/>
    <col min="13825" max="13825" width="5.7109375" style="88" customWidth="1"/>
    <col min="13826" max="13826" width="11.140625" style="88" customWidth="1"/>
    <col min="13827" max="13827" width="0" style="88" hidden="1" customWidth="1"/>
    <col min="13828" max="13828" width="8.85546875" style="88" customWidth="1"/>
    <col min="13829" max="13831" width="0" style="88" hidden="1" customWidth="1"/>
    <col min="13832" max="13832" width="9.85546875" style="88" customWidth="1"/>
    <col min="13833" max="13833" width="0" style="88" hidden="1" customWidth="1"/>
    <col min="13834" max="13834" width="10.28515625" style="88" customWidth="1"/>
    <col min="13835" max="13835" width="0" style="88" hidden="1" customWidth="1"/>
    <col min="13836" max="13836" width="9.42578125" style="88" customWidth="1"/>
    <col min="13837" max="13837" width="0" style="88" hidden="1" customWidth="1"/>
    <col min="13838" max="13838" width="11.28515625" style="88" customWidth="1"/>
    <col min="13839" max="13839" width="0" style="88" hidden="1" customWidth="1"/>
    <col min="13840" max="13840" width="8.28515625" style="88" customWidth="1"/>
    <col min="13841" max="13847" width="0" style="88" hidden="1" customWidth="1"/>
    <col min="13848" max="13848" width="11.28515625" style="88" customWidth="1"/>
    <col min="13849" max="13851" width="0" style="88" hidden="1" customWidth="1"/>
    <col min="13852" max="13852" width="11.28515625" style="88" customWidth="1"/>
    <col min="13853" max="13855" width="0" style="88" hidden="1" customWidth="1"/>
    <col min="13856" max="13856" width="11.42578125" style="88"/>
    <col min="13857" max="13863" width="0" style="88" hidden="1" customWidth="1"/>
    <col min="13864" max="13864" width="8.28515625" style="88" customWidth="1"/>
    <col min="13865" max="13865" width="0" style="88" hidden="1" customWidth="1"/>
    <col min="13866" max="13866" width="11.42578125" style="88"/>
    <col min="13867" max="13867" width="0" style="88" hidden="1" customWidth="1"/>
    <col min="13868" max="13868" width="9.42578125" style="88" customWidth="1"/>
    <col min="13869" max="13869" width="0" style="88" hidden="1" customWidth="1"/>
    <col min="13870" max="13870" width="10.28515625" style="88" customWidth="1"/>
    <col min="13871" max="13871" width="0" style="88" hidden="1" customWidth="1"/>
    <col min="13872" max="13872" width="9.85546875" style="88" customWidth="1"/>
    <col min="13873" max="13899" width="0" style="88" hidden="1" customWidth="1"/>
    <col min="13900" max="13900" width="11.85546875" style="88" customWidth="1"/>
    <col min="13901" max="13901" width="0" style="88" hidden="1" customWidth="1"/>
    <col min="13902" max="13902" width="10.140625" style="88" customWidth="1"/>
    <col min="13903" max="13903" width="9.28515625" style="88" customWidth="1"/>
    <col min="13904" max="13904" width="9.7109375" style="88" customWidth="1"/>
    <col min="13905" max="13905" width="13.5703125" style="88" customWidth="1"/>
    <col min="13906" max="13914" width="0" style="88" hidden="1" customWidth="1"/>
    <col min="13915" max="14080" width="11.42578125" style="88"/>
    <col min="14081" max="14081" width="5.7109375" style="88" customWidth="1"/>
    <col min="14082" max="14082" width="11.140625" style="88" customWidth="1"/>
    <col min="14083" max="14083" width="0" style="88" hidden="1" customWidth="1"/>
    <col min="14084" max="14084" width="8.85546875" style="88" customWidth="1"/>
    <col min="14085" max="14087" width="0" style="88" hidden="1" customWidth="1"/>
    <col min="14088" max="14088" width="9.85546875" style="88" customWidth="1"/>
    <col min="14089" max="14089" width="0" style="88" hidden="1" customWidth="1"/>
    <col min="14090" max="14090" width="10.28515625" style="88" customWidth="1"/>
    <col min="14091" max="14091" width="0" style="88" hidden="1" customWidth="1"/>
    <col min="14092" max="14092" width="9.42578125" style="88" customWidth="1"/>
    <col min="14093" max="14093" width="0" style="88" hidden="1" customWidth="1"/>
    <col min="14094" max="14094" width="11.28515625" style="88" customWidth="1"/>
    <col min="14095" max="14095" width="0" style="88" hidden="1" customWidth="1"/>
    <col min="14096" max="14096" width="8.28515625" style="88" customWidth="1"/>
    <col min="14097" max="14103" width="0" style="88" hidden="1" customWidth="1"/>
    <col min="14104" max="14104" width="11.28515625" style="88" customWidth="1"/>
    <col min="14105" max="14107" width="0" style="88" hidden="1" customWidth="1"/>
    <col min="14108" max="14108" width="11.28515625" style="88" customWidth="1"/>
    <col min="14109" max="14111" width="0" style="88" hidden="1" customWidth="1"/>
    <col min="14112" max="14112" width="11.42578125" style="88"/>
    <col min="14113" max="14119" width="0" style="88" hidden="1" customWidth="1"/>
    <col min="14120" max="14120" width="8.28515625" style="88" customWidth="1"/>
    <col min="14121" max="14121" width="0" style="88" hidden="1" customWidth="1"/>
    <col min="14122" max="14122" width="11.42578125" style="88"/>
    <col min="14123" max="14123" width="0" style="88" hidden="1" customWidth="1"/>
    <col min="14124" max="14124" width="9.42578125" style="88" customWidth="1"/>
    <col min="14125" max="14125" width="0" style="88" hidden="1" customWidth="1"/>
    <col min="14126" max="14126" width="10.28515625" style="88" customWidth="1"/>
    <col min="14127" max="14127" width="0" style="88" hidden="1" customWidth="1"/>
    <col min="14128" max="14128" width="9.85546875" style="88" customWidth="1"/>
    <col min="14129" max="14155" width="0" style="88" hidden="1" customWidth="1"/>
    <col min="14156" max="14156" width="11.85546875" style="88" customWidth="1"/>
    <col min="14157" max="14157" width="0" style="88" hidden="1" customWidth="1"/>
    <col min="14158" max="14158" width="10.140625" style="88" customWidth="1"/>
    <col min="14159" max="14159" width="9.28515625" style="88" customWidth="1"/>
    <col min="14160" max="14160" width="9.7109375" style="88" customWidth="1"/>
    <col min="14161" max="14161" width="13.5703125" style="88" customWidth="1"/>
    <col min="14162" max="14170" width="0" style="88" hidden="1" customWidth="1"/>
    <col min="14171" max="14336" width="11.42578125" style="88"/>
    <col min="14337" max="14337" width="5.7109375" style="88" customWidth="1"/>
    <col min="14338" max="14338" width="11.140625" style="88" customWidth="1"/>
    <col min="14339" max="14339" width="0" style="88" hidden="1" customWidth="1"/>
    <col min="14340" max="14340" width="8.85546875" style="88" customWidth="1"/>
    <col min="14341" max="14343" width="0" style="88" hidden="1" customWidth="1"/>
    <col min="14344" max="14344" width="9.85546875" style="88" customWidth="1"/>
    <col min="14345" max="14345" width="0" style="88" hidden="1" customWidth="1"/>
    <col min="14346" max="14346" width="10.28515625" style="88" customWidth="1"/>
    <col min="14347" max="14347" width="0" style="88" hidden="1" customWidth="1"/>
    <col min="14348" max="14348" width="9.42578125" style="88" customWidth="1"/>
    <col min="14349" max="14349" width="0" style="88" hidden="1" customWidth="1"/>
    <col min="14350" max="14350" width="11.28515625" style="88" customWidth="1"/>
    <col min="14351" max="14351" width="0" style="88" hidden="1" customWidth="1"/>
    <col min="14352" max="14352" width="8.28515625" style="88" customWidth="1"/>
    <col min="14353" max="14359" width="0" style="88" hidden="1" customWidth="1"/>
    <col min="14360" max="14360" width="11.28515625" style="88" customWidth="1"/>
    <col min="14361" max="14363" width="0" style="88" hidden="1" customWidth="1"/>
    <col min="14364" max="14364" width="11.28515625" style="88" customWidth="1"/>
    <col min="14365" max="14367" width="0" style="88" hidden="1" customWidth="1"/>
    <col min="14368" max="14368" width="11.42578125" style="88"/>
    <col min="14369" max="14375" width="0" style="88" hidden="1" customWidth="1"/>
    <col min="14376" max="14376" width="8.28515625" style="88" customWidth="1"/>
    <col min="14377" max="14377" width="0" style="88" hidden="1" customWidth="1"/>
    <col min="14378" max="14378" width="11.42578125" style="88"/>
    <col min="14379" max="14379" width="0" style="88" hidden="1" customWidth="1"/>
    <col min="14380" max="14380" width="9.42578125" style="88" customWidth="1"/>
    <col min="14381" max="14381" width="0" style="88" hidden="1" customWidth="1"/>
    <col min="14382" max="14382" width="10.28515625" style="88" customWidth="1"/>
    <col min="14383" max="14383" width="0" style="88" hidden="1" customWidth="1"/>
    <col min="14384" max="14384" width="9.85546875" style="88" customWidth="1"/>
    <col min="14385" max="14411" width="0" style="88" hidden="1" customWidth="1"/>
    <col min="14412" max="14412" width="11.85546875" style="88" customWidth="1"/>
    <col min="14413" max="14413" width="0" style="88" hidden="1" customWidth="1"/>
    <col min="14414" max="14414" width="10.140625" style="88" customWidth="1"/>
    <col min="14415" max="14415" width="9.28515625" style="88" customWidth="1"/>
    <col min="14416" max="14416" width="9.7109375" style="88" customWidth="1"/>
    <col min="14417" max="14417" width="13.5703125" style="88" customWidth="1"/>
    <col min="14418" max="14426" width="0" style="88" hidden="1" customWidth="1"/>
    <col min="14427" max="14592" width="11.42578125" style="88"/>
    <col min="14593" max="14593" width="5.7109375" style="88" customWidth="1"/>
    <col min="14594" max="14594" width="11.140625" style="88" customWidth="1"/>
    <col min="14595" max="14595" width="0" style="88" hidden="1" customWidth="1"/>
    <col min="14596" max="14596" width="8.85546875" style="88" customWidth="1"/>
    <col min="14597" max="14599" width="0" style="88" hidden="1" customWidth="1"/>
    <col min="14600" max="14600" width="9.85546875" style="88" customWidth="1"/>
    <col min="14601" max="14601" width="0" style="88" hidden="1" customWidth="1"/>
    <col min="14602" max="14602" width="10.28515625" style="88" customWidth="1"/>
    <col min="14603" max="14603" width="0" style="88" hidden="1" customWidth="1"/>
    <col min="14604" max="14604" width="9.42578125" style="88" customWidth="1"/>
    <col min="14605" max="14605" width="0" style="88" hidden="1" customWidth="1"/>
    <col min="14606" max="14606" width="11.28515625" style="88" customWidth="1"/>
    <col min="14607" max="14607" width="0" style="88" hidden="1" customWidth="1"/>
    <col min="14608" max="14608" width="8.28515625" style="88" customWidth="1"/>
    <col min="14609" max="14615" width="0" style="88" hidden="1" customWidth="1"/>
    <col min="14616" max="14616" width="11.28515625" style="88" customWidth="1"/>
    <col min="14617" max="14619" width="0" style="88" hidden="1" customWidth="1"/>
    <col min="14620" max="14620" width="11.28515625" style="88" customWidth="1"/>
    <col min="14621" max="14623" width="0" style="88" hidden="1" customWidth="1"/>
    <col min="14624" max="14624" width="11.42578125" style="88"/>
    <col min="14625" max="14631" width="0" style="88" hidden="1" customWidth="1"/>
    <col min="14632" max="14632" width="8.28515625" style="88" customWidth="1"/>
    <col min="14633" max="14633" width="0" style="88" hidden="1" customWidth="1"/>
    <col min="14634" max="14634" width="11.42578125" style="88"/>
    <col min="14635" max="14635" width="0" style="88" hidden="1" customWidth="1"/>
    <col min="14636" max="14636" width="9.42578125" style="88" customWidth="1"/>
    <col min="14637" max="14637" width="0" style="88" hidden="1" customWidth="1"/>
    <col min="14638" max="14638" width="10.28515625" style="88" customWidth="1"/>
    <col min="14639" max="14639" width="0" style="88" hidden="1" customWidth="1"/>
    <col min="14640" max="14640" width="9.85546875" style="88" customWidth="1"/>
    <col min="14641" max="14667" width="0" style="88" hidden="1" customWidth="1"/>
    <col min="14668" max="14668" width="11.85546875" style="88" customWidth="1"/>
    <col min="14669" max="14669" width="0" style="88" hidden="1" customWidth="1"/>
    <col min="14670" max="14670" width="10.140625" style="88" customWidth="1"/>
    <col min="14671" max="14671" width="9.28515625" style="88" customWidth="1"/>
    <col min="14672" max="14672" width="9.7109375" style="88" customWidth="1"/>
    <col min="14673" max="14673" width="13.5703125" style="88" customWidth="1"/>
    <col min="14674" max="14682" width="0" style="88" hidden="1" customWidth="1"/>
    <col min="14683" max="14848" width="11.42578125" style="88"/>
    <col min="14849" max="14849" width="5.7109375" style="88" customWidth="1"/>
    <col min="14850" max="14850" width="11.140625" style="88" customWidth="1"/>
    <col min="14851" max="14851" width="0" style="88" hidden="1" customWidth="1"/>
    <col min="14852" max="14852" width="8.85546875" style="88" customWidth="1"/>
    <col min="14853" max="14855" width="0" style="88" hidden="1" customWidth="1"/>
    <col min="14856" max="14856" width="9.85546875" style="88" customWidth="1"/>
    <col min="14857" max="14857" width="0" style="88" hidden="1" customWidth="1"/>
    <col min="14858" max="14858" width="10.28515625" style="88" customWidth="1"/>
    <col min="14859" max="14859" width="0" style="88" hidden="1" customWidth="1"/>
    <col min="14860" max="14860" width="9.42578125" style="88" customWidth="1"/>
    <col min="14861" max="14861" width="0" style="88" hidden="1" customWidth="1"/>
    <col min="14862" max="14862" width="11.28515625" style="88" customWidth="1"/>
    <col min="14863" max="14863" width="0" style="88" hidden="1" customWidth="1"/>
    <col min="14864" max="14864" width="8.28515625" style="88" customWidth="1"/>
    <col min="14865" max="14871" width="0" style="88" hidden="1" customWidth="1"/>
    <col min="14872" max="14872" width="11.28515625" style="88" customWidth="1"/>
    <col min="14873" max="14875" width="0" style="88" hidden="1" customWidth="1"/>
    <col min="14876" max="14876" width="11.28515625" style="88" customWidth="1"/>
    <col min="14877" max="14879" width="0" style="88" hidden="1" customWidth="1"/>
    <col min="14880" max="14880" width="11.42578125" style="88"/>
    <col min="14881" max="14887" width="0" style="88" hidden="1" customWidth="1"/>
    <col min="14888" max="14888" width="8.28515625" style="88" customWidth="1"/>
    <col min="14889" max="14889" width="0" style="88" hidden="1" customWidth="1"/>
    <col min="14890" max="14890" width="11.42578125" style="88"/>
    <col min="14891" max="14891" width="0" style="88" hidden="1" customWidth="1"/>
    <col min="14892" max="14892" width="9.42578125" style="88" customWidth="1"/>
    <col min="14893" max="14893" width="0" style="88" hidden="1" customWidth="1"/>
    <col min="14894" max="14894" width="10.28515625" style="88" customWidth="1"/>
    <col min="14895" max="14895" width="0" style="88" hidden="1" customWidth="1"/>
    <col min="14896" max="14896" width="9.85546875" style="88" customWidth="1"/>
    <col min="14897" max="14923" width="0" style="88" hidden="1" customWidth="1"/>
    <col min="14924" max="14924" width="11.85546875" style="88" customWidth="1"/>
    <col min="14925" max="14925" width="0" style="88" hidden="1" customWidth="1"/>
    <col min="14926" max="14926" width="10.140625" style="88" customWidth="1"/>
    <col min="14927" max="14927" width="9.28515625" style="88" customWidth="1"/>
    <col min="14928" max="14928" width="9.7109375" style="88" customWidth="1"/>
    <col min="14929" max="14929" width="13.5703125" style="88" customWidth="1"/>
    <col min="14930" max="14938" width="0" style="88" hidden="1" customWidth="1"/>
    <col min="14939" max="15104" width="11.42578125" style="88"/>
    <col min="15105" max="15105" width="5.7109375" style="88" customWidth="1"/>
    <col min="15106" max="15106" width="11.140625" style="88" customWidth="1"/>
    <col min="15107" max="15107" width="0" style="88" hidden="1" customWidth="1"/>
    <col min="15108" max="15108" width="8.85546875" style="88" customWidth="1"/>
    <col min="15109" max="15111" width="0" style="88" hidden="1" customWidth="1"/>
    <col min="15112" max="15112" width="9.85546875" style="88" customWidth="1"/>
    <col min="15113" max="15113" width="0" style="88" hidden="1" customWidth="1"/>
    <col min="15114" max="15114" width="10.28515625" style="88" customWidth="1"/>
    <col min="15115" max="15115" width="0" style="88" hidden="1" customWidth="1"/>
    <col min="15116" max="15116" width="9.42578125" style="88" customWidth="1"/>
    <col min="15117" max="15117" width="0" style="88" hidden="1" customWidth="1"/>
    <col min="15118" max="15118" width="11.28515625" style="88" customWidth="1"/>
    <col min="15119" max="15119" width="0" style="88" hidden="1" customWidth="1"/>
    <col min="15120" max="15120" width="8.28515625" style="88" customWidth="1"/>
    <col min="15121" max="15127" width="0" style="88" hidden="1" customWidth="1"/>
    <col min="15128" max="15128" width="11.28515625" style="88" customWidth="1"/>
    <col min="15129" max="15131" width="0" style="88" hidden="1" customWidth="1"/>
    <col min="15132" max="15132" width="11.28515625" style="88" customWidth="1"/>
    <col min="15133" max="15135" width="0" style="88" hidden="1" customWidth="1"/>
    <col min="15136" max="15136" width="11.42578125" style="88"/>
    <col min="15137" max="15143" width="0" style="88" hidden="1" customWidth="1"/>
    <col min="15144" max="15144" width="8.28515625" style="88" customWidth="1"/>
    <col min="15145" max="15145" width="0" style="88" hidden="1" customWidth="1"/>
    <col min="15146" max="15146" width="11.42578125" style="88"/>
    <col min="15147" max="15147" width="0" style="88" hidden="1" customWidth="1"/>
    <col min="15148" max="15148" width="9.42578125" style="88" customWidth="1"/>
    <col min="15149" max="15149" width="0" style="88" hidden="1" customWidth="1"/>
    <col min="15150" max="15150" width="10.28515625" style="88" customWidth="1"/>
    <col min="15151" max="15151" width="0" style="88" hidden="1" customWidth="1"/>
    <col min="15152" max="15152" width="9.85546875" style="88" customWidth="1"/>
    <col min="15153" max="15179" width="0" style="88" hidden="1" customWidth="1"/>
    <col min="15180" max="15180" width="11.85546875" style="88" customWidth="1"/>
    <col min="15181" max="15181" width="0" style="88" hidden="1" customWidth="1"/>
    <col min="15182" max="15182" width="10.140625" style="88" customWidth="1"/>
    <col min="15183" max="15183" width="9.28515625" style="88" customWidth="1"/>
    <col min="15184" max="15184" width="9.7109375" style="88" customWidth="1"/>
    <col min="15185" max="15185" width="13.5703125" style="88" customWidth="1"/>
    <col min="15186" max="15194" width="0" style="88" hidden="1" customWidth="1"/>
    <col min="15195" max="15360" width="11.42578125" style="88"/>
    <col min="15361" max="15361" width="5.7109375" style="88" customWidth="1"/>
    <col min="15362" max="15362" width="11.140625" style="88" customWidth="1"/>
    <col min="15363" max="15363" width="0" style="88" hidden="1" customWidth="1"/>
    <col min="15364" max="15364" width="8.85546875" style="88" customWidth="1"/>
    <col min="15365" max="15367" width="0" style="88" hidden="1" customWidth="1"/>
    <col min="15368" max="15368" width="9.85546875" style="88" customWidth="1"/>
    <col min="15369" max="15369" width="0" style="88" hidden="1" customWidth="1"/>
    <col min="15370" max="15370" width="10.28515625" style="88" customWidth="1"/>
    <col min="15371" max="15371" width="0" style="88" hidden="1" customWidth="1"/>
    <col min="15372" max="15372" width="9.42578125" style="88" customWidth="1"/>
    <col min="15373" max="15373" width="0" style="88" hidden="1" customWidth="1"/>
    <col min="15374" max="15374" width="11.28515625" style="88" customWidth="1"/>
    <col min="15375" max="15375" width="0" style="88" hidden="1" customWidth="1"/>
    <col min="15376" max="15376" width="8.28515625" style="88" customWidth="1"/>
    <col min="15377" max="15383" width="0" style="88" hidden="1" customWidth="1"/>
    <col min="15384" max="15384" width="11.28515625" style="88" customWidth="1"/>
    <col min="15385" max="15387" width="0" style="88" hidden="1" customWidth="1"/>
    <col min="15388" max="15388" width="11.28515625" style="88" customWidth="1"/>
    <col min="15389" max="15391" width="0" style="88" hidden="1" customWidth="1"/>
    <col min="15392" max="15392" width="11.42578125" style="88"/>
    <col min="15393" max="15399" width="0" style="88" hidden="1" customWidth="1"/>
    <col min="15400" max="15400" width="8.28515625" style="88" customWidth="1"/>
    <col min="15401" max="15401" width="0" style="88" hidden="1" customWidth="1"/>
    <col min="15402" max="15402" width="11.42578125" style="88"/>
    <col min="15403" max="15403" width="0" style="88" hidden="1" customWidth="1"/>
    <col min="15404" max="15404" width="9.42578125" style="88" customWidth="1"/>
    <col min="15405" max="15405" width="0" style="88" hidden="1" customWidth="1"/>
    <col min="15406" max="15406" width="10.28515625" style="88" customWidth="1"/>
    <col min="15407" max="15407" width="0" style="88" hidden="1" customWidth="1"/>
    <col min="15408" max="15408" width="9.85546875" style="88" customWidth="1"/>
    <col min="15409" max="15435" width="0" style="88" hidden="1" customWidth="1"/>
    <col min="15436" max="15436" width="11.85546875" style="88" customWidth="1"/>
    <col min="15437" max="15437" width="0" style="88" hidden="1" customWidth="1"/>
    <col min="15438" max="15438" width="10.140625" style="88" customWidth="1"/>
    <col min="15439" max="15439" width="9.28515625" style="88" customWidth="1"/>
    <col min="15440" max="15440" width="9.7109375" style="88" customWidth="1"/>
    <col min="15441" max="15441" width="13.5703125" style="88" customWidth="1"/>
    <col min="15442" max="15450" width="0" style="88" hidden="1" customWidth="1"/>
    <col min="15451" max="15616" width="11.42578125" style="88"/>
    <col min="15617" max="15617" width="5.7109375" style="88" customWidth="1"/>
    <col min="15618" max="15618" width="11.140625" style="88" customWidth="1"/>
    <col min="15619" max="15619" width="0" style="88" hidden="1" customWidth="1"/>
    <col min="15620" max="15620" width="8.85546875" style="88" customWidth="1"/>
    <col min="15621" max="15623" width="0" style="88" hidden="1" customWidth="1"/>
    <col min="15624" max="15624" width="9.85546875" style="88" customWidth="1"/>
    <col min="15625" max="15625" width="0" style="88" hidden="1" customWidth="1"/>
    <col min="15626" max="15626" width="10.28515625" style="88" customWidth="1"/>
    <col min="15627" max="15627" width="0" style="88" hidden="1" customWidth="1"/>
    <col min="15628" max="15628" width="9.42578125" style="88" customWidth="1"/>
    <col min="15629" max="15629" width="0" style="88" hidden="1" customWidth="1"/>
    <col min="15630" max="15630" width="11.28515625" style="88" customWidth="1"/>
    <col min="15631" max="15631" width="0" style="88" hidden="1" customWidth="1"/>
    <col min="15632" max="15632" width="8.28515625" style="88" customWidth="1"/>
    <col min="15633" max="15639" width="0" style="88" hidden="1" customWidth="1"/>
    <col min="15640" max="15640" width="11.28515625" style="88" customWidth="1"/>
    <col min="15641" max="15643" width="0" style="88" hidden="1" customWidth="1"/>
    <col min="15644" max="15644" width="11.28515625" style="88" customWidth="1"/>
    <col min="15645" max="15647" width="0" style="88" hidden="1" customWidth="1"/>
    <col min="15648" max="15648" width="11.42578125" style="88"/>
    <col min="15649" max="15655" width="0" style="88" hidden="1" customWidth="1"/>
    <col min="15656" max="15656" width="8.28515625" style="88" customWidth="1"/>
    <col min="15657" max="15657" width="0" style="88" hidden="1" customWidth="1"/>
    <col min="15658" max="15658" width="11.42578125" style="88"/>
    <col min="15659" max="15659" width="0" style="88" hidden="1" customWidth="1"/>
    <col min="15660" max="15660" width="9.42578125" style="88" customWidth="1"/>
    <col min="15661" max="15661" width="0" style="88" hidden="1" customWidth="1"/>
    <col min="15662" max="15662" width="10.28515625" style="88" customWidth="1"/>
    <col min="15663" max="15663" width="0" style="88" hidden="1" customWidth="1"/>
    <col min="15664" max="15664" width="9.85546875" style="88" customWidth="1"/>
    <col min="15665" max="15691" width="0" style="88" hidden="1" customWidth="1"/>
    <col min="15692" max="15692" width="11.85546875" style="88" customWidth="1"/>
    <col min="15693" max="15693" width="0" style="88" hidden="1" customWidth="1"/>
    <col min="15694" max="15694" width="10.140625" style="88" customWidth="1"/>
    <col min="15695" max="15695" width="9.28515625" style="88" customWidth="1"/>
    <col min="15696" max="15696" width="9.7109375" style="88" customWidth="1"/>
    <col min="15697" max="15697" width="13.5703125" style="88" customWidth="1"/>
    <col min="15698" max="15706" width="0" style="88" hidden="1" customWidth="1"/>
    <col min="15707" max="15872" width="11.42578125" style="88"/>
    <col min="15873" max="15873" width="5.7109375" style="88" customWidth="1"/>
    <col min="15874" max="15874" width="11.140625" style="88" customWidth="1"/>
    <col min="15875" max="15875" width="0" style="88" hidden="1" customWidth="1"/>
    <col min="15876" max="15876" width="8.85546875" style="88" customWidth="1"/>
    <col min="15877" max="15879" width="0" style="88" hidden="1" customWidth="1"/>
    <col min="15880" max="15880" width="9.85546875" style="88" customWidth="1"/>
    <col min="15881" max="15881" width="0" style="88" hidden="1" customWidth="1"/>
    <col min="15882" max="15882" width="10.28515625" style="88" customWidth="1"/>
    <col min="15883" max="15883" width="0" style="88" hidden="1" customWidth="1"/>
    <col min="15884" max="15884" width="9.42578125" style="88" customWidth="1"/>
    <col min="15885" max="15885" width="0" style="88" hidden="1" customWidth="1"/>
    <col min="15886" max="15886" width="11.28515625" style="88" customWidth="1"/>
    <col min="15887" max="15887" width="0" style="88" hidden="1" customWidth="1"/>
    <col min="15888" max="15888" width="8.28515625" style="88" customWidth="1"/>
    <col min="15889" max="15895" width="0" style="88" hidden="1" customWidth="1"/>
    <col min="15896" max="15896" width="11.28515625" style="88" customWidth="1"/>
    <col min="15897" max="15899" width="0" style="88" hidden="1" customWidth="1"/>
    <col min="15900" max="15900" width="11.28515625" style="88" customWidth="1"/>
    <col min="15901" max="15903" width="0" style="88" hidden="1" customWidth="1"/>
    <col min="15904" max="15904" width="11.42578125" style="88"/>
    <col min="15905" max="15911" width="0" style="88" hidden="1" customWidth="1"/>
    <col min="15912" max="15912" width="8.28515625" style="88" customWidth="1"/>
    <col min="15913" max="15913" width="0" style="88" hidden="1" customWidth="1"/>
    <col min="15914" max="15914" width="11.42578125" style="88"/>
    <col min="15915" max="15915" width="0" style="88" hidden="1" customWidth="1"/>
    <col min="15916" max="15916" width="9.42578125" style="88" customWidth="1"/>
    <col min="15917" max="15917" width="0" style="88" hidden="1" customWidth="1"/>
    <col min="15918" max="15918" width="10.28515625" style="88" customWidth="1"/>
    <col min="15919" max="15919" width="0" style="88" hidden="1" customWidth="1"/>
    <col min="15920" max="15920" width="9.85546875" style="88" customWidth="1"/>
    <col min="15921" max="15947" width="0" style="88" hidden="1" customWidth="1"/>
    <col min="15948" max="15948" width="11.85546875" style="88" customWidth="1"/>
    <col min="15949" max="15949" width="0" style="88" hidden="1" customWidth="1"/>
    <col min="15950" max="15950" width="10.140625" style="88" customWidth="1"/>
    <col min="15951" max="15951" width="9.28515625" style="88" customWidth="1"/>
    <col min="15952" max="15952" width="9.7109375" style="88" customWidth="1"/>
    <col min="15953" max="15953" width="13.5703125" style="88" customWidth="1"/>
    <col min="15954" max="15962" width="0" style="88" hidden="1" customWidth="1"/>
    <col min="15963" max="16128" width="11.42578125" style="88"/>
    <col min="16129" max="16129" width="5.7109375" style="88" customWidth="1"/>
    <col min="16130" max="16130" width="11.140625" style="88" customWidth="1"/>
    <col min="16131" max="16131" width="0" style="88" hidden="1" customWidth="1"/>
    <col min="16132" max="16132" width="8.85546875" style="88" customWidth="1"/>
    <col min="16133" max="16135" width="0" style="88" hidden="1" customWidth="1"/>
    <col min="16136" max="16136" width="9.85546875" style="88" customWidth="1"/>
    <col min="16137" max="16137" width="0" style="88" hidden="1" customWidth="1"/>
    <col min="16138" max="16138" width="10.28515625" style="88" customWidth="1"/>
    <col min="16139" max="16139" width="0" style="88" hidden="1" customWidth="1"/>
    <col min="16140" max="16140" width="9.42578125" style="88" customWidth="1"/>
    <col min="16141" max="16141" width="0" style="88" hidden="1" customWidth="1"/>
    <col min="16142" max="16142" width="11.28515625" style="88" customWidth="1"/>
    <col min="16143" max="16143" width="0" style="88" hidden="1" customWidth="1"/>
    <col min="16144" max="16144" width="8.28515625" style="88" customWidth="1"/>
    <col min="16145" max="16151" width="0" style="88" hidden="1" customWidth="1"/>
    <col min="16152" max="16152" width="11.28515625" style="88" customWidth="1"/>
    <col min="16153" max="16155" width="0" style="88" hidden="1" customWidth="1"/>
    <col min="16156" max="16156" width="11.28515625" style="88" customWidth="1"/>
    <col min="16157" max="16159" width="0" style="88" hidden="1" customWidth="1"/>
    <col min="16160" max="16160" width="11.42578125" style="88"/>
    <col min="16161" max="16167" width="0" style="88" hidden="1" customWidth="1"/>
    <col min="16168" max="16168" width="8.28515625" style="88" customWidth="1"/>
    <col min="16169" max="16169" width="0" style="88" hidden="1" customWidth="1"/>
    <col min="16170" max="16170" width="11.42578125" style="88"/>
    <col min="16171" max="16171" width="0" style="88" hidden="1" customWidth="1"/>
    <col min="16172" max="16172" width="9.42578125" style="88" customWidth="1"/>
    <col min="16173" max="16173" width="0" style="88" hidden="1" customWidth="1"/>
    <col min="16174" max="16174" width="10.28515625" style="88" customWidth="1"/>
    <col min="16175" max="16175" width="0" style="88" hidden="1" customWidth="1"/>
    <col min="16176" max="16176" width="9.85546875" style="88" customWidth="1"/>
    <col min="16177" max="16203" width="0" style="88" hidden="1" customWidth="1"/>
    <col min="16204" max="16204" width="11.85546875" style="88" customWidth="1"/>
    <col min="16205" max="16205" width="0" style="88" hidden="1" customWidth="1"/>
    <col min="16206" max="16206" width="10.140625" style="88" customWidth="1"/>
    <col min="16207" max="16207" width="9.28515625" style="88" customWidth="1"/>
    <col min="16208" max="16208" width="9.7109375" style="88" customWidth="1"/>
    <col min="16209" max="16209" width="13.5703125" style="88" customWidth="1"/>
    <col min="16210" max="16218" width="0" style="88" hidden="1" customWidth="1"/>
    <col min="16219"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+'[2]Recorrido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74" t="s">
        <v>134</v>
      </c>
    </row>
    <row r="13" spans="2:28" x14ac:dyDescent="0.2">
      <c r="B13" s="88" t="s">
        <v>4</v>
      </c>
      <c r="I13" s="73"/>
      <c r="J13" s="73" t="s">
        <v>33</v>
      </c>
      <c r="K13" s="73"/>
    </row>
    <row r="14" spans="2:28" x14ac:dyDescent="0.2">
      <c r="B14" s="88" t="s">
        <v>6</v>
      </c>
      <c r="J14" s="74">
        <v>420</v>
      </c>
    </row>
    <row r="15" spans="2:28" x14ac:dyDescent="0.2">
      <c r="B15" s="88" t="s">
        <v>7</v>
      </c>
      <c r="I15" s="73"/>
      <c r="J15" s="73" t="s">
        <v>156</v>
      </c>
      <c r="K15" s="73"/>
    </row>
    <row r="16" spans="2:28" x14ac:dyDescent="0.2">
      <c r="B16" s="88" t="s">
        <v>8</v>
      </c>
      <c r="J16" s="74">
        <v>420</v>
      </c>
    </row>
    <row r="17" spans="1:89" x14ac:dyDescent="0.2">
      <c r="B17" s="575" t="s">
        <v>9</v>
      </c>
      <c r="H17" s="88"/>
      <c r="I17" s="88"/>
    </row>
    <row r="18" spans="1:89" ht="67.5" customHeight="1" thickBot="1" x14ac:dyDescent="0.25"/>
    <row r="19" spans="1:89"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8"/>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50.25" customHeight="1" thickBot="1" x14ac:dyDescent="0.25">
      <c r="B20" s="1249" t="s">
        <v>135</v>
      </c>
      <c r="C20" s="1250"/>
      <c r="D20" s="1251"/>
      <c r="E20" s="373" t="s">
        <v>135</v>
      </c>
      <c r="F20" s="373" t="s">
        <v>135</v>
      </c>
      <c r="G20" s="373" t="s">
        <v>157</v>
      </c>
      <c r="H20" s="373" t="s">
        <v>158</v>
      </c>
      <c r="I20" s="373" t="s">
        <v>159</v>
      </c>
      <c r="J20" s="373" t="s">
        <v>159</v>
      </c>
      <c r="K20" s="373" t="s">
        <v>160</v>
      </c>
      <c r="L20" s="373" t="s">
        <v>160</v>
      </c>
      <c r="M20" s="373" t="s">
        <v>161</v>
      </c>
      <c r="N20" s="373" t="s">
        <v>161</v>
      </c>
      <c r="O20" s="373" t="s">
        <v>34</v>
      </c>
      <c r="P20" s="373" t="s">
        <v>162</v>
      </c>
      <c r="Q20" s="373" t="s">
        <v>163</v>
      </c>
      <c r="R20" s="373" t="s">
        <v>163</v>
      </c>
      <c r="S20" s="373" t="s">
        <v>164</v>
      </c>
      <c r="T20" s="373" t="s">
        <v>164</v>
      </c>
      <c r="U20" s="373" t="s">
        <v>165</v>
      </c>
      <c r="V20" s="373" t="s">
        <v>165</v>
      </c>
      <c r="W20" s="76" t="s">
        <v>35</v>
      </c>
      <c r="X20" s="76" t="s">
        <v>166</v>
      </c>
      <c r="Y20" s="373" t="s">
        <v>167</v>
      </c>
      <c r="Z20" s="373" t="s">
        <v>167</v>
      </c>
      <c r="AA20" s="373" t="s">
        <v>168</v>
      </c>
      <c r="AB20" s="373" t="s">
        <v>169</v>
      </c>
      <c r="AC20" s="373" t="s">
        <v>167</v>
      </c>
      <c r="AD20" s="373" t="s">
        <v>167</v>
      </c>
      <c r="AE20" s="76" t="s">
        <v>35</v>
      </c>
      <c r="AF20" s="76" t="s">
        <v>166</v>
      </c>
      <c r="AG20" s="373" t="s">
        <v>165</v>
      </c>
      <c r="AH20" s="373" t="s">
        <v>165</v>
      </c>
      <c r="AI20" s="373" t="s">
        <v>164</v>
      </c>
      <c r="AJ20" s="373" t="s">
        <v>164</v>
      </c>
      <c r="AK20" s="373" t="s">
        <v>163</v>
      </c>
      <c r="AL20" s="373" t="s">
        <v>163</v>
      </c>
      <c r="AM20" s="373" t="s">
        <v>34</v>
      </c>
      <c r="AN20" s="373" t="s">
        <v>162</v>
      </c>
      <c r="AO20" s="373" t="s">
        <v>161</v>
      </c>
      <c r="AP20" s="373" t="s">
        <v>161</v>
      </c>
      <c r="AQ20" s="373" t="s">
        <v>160</v>
      </c>
      <c r="AR20" s="373" t="s">
        <v>160</v>
      </c>
      <c r="AS20" s="373" t="s">
        <v>159</v>
      </c>
      <c r="AT20" s="373" t="s">
        <v>159</v>
      </c>
      <c r="AU20" s="373" t="s">
        <v>157</v>
      </c>
      <c r="AV20" s="373" t="s">
        <v>158</v>
      </c>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3.468</v>
      </c>
      <c r="I21" s="83">
        <v>0</v>
      </c>
      <c r="J21" s="83">
        <v>3.8940000000000001</v>
      </c>
      <c r="K21" s="83">
        <v>0</v>
      </c>
      <c r="L21" s="83">
        <v>1.8</v>
      </c>
      <c r="M21" s="83">
        <v>0</v>
      </c>
      <c r="N21" s="83">
        <v>1.8720000000000001</v>
      </c>
      <c r="O21" s="83">
        <v>0</v>
      </c>
      <c r="P21" s="83">
        <v>2.133</v>
      </c>
      <c r="Q21" s="83">
        <v>0</v>
      </c>
      <c r="R21" s="83">
        <v>0</v>
      </c>
      <c r="S21" s="83">
        <v>0</v>
      </c>
      <c r="T21" s="83">
        <v>0</v>
      </c>
      <c r="U21" s="83">
        <v>0</v>
      </c>
      <c r="V21" s="83">
        <v>0</v>
      </c>
      <c r="W21" s="83">
        <v>0</v>
      </c>
      <c r="X21" s="83">
        <v>7.0970000000000004</v>
      </c>
      <c r="Y21" s="83">
        <v>0</v>
      </c>
      <c r="Z21" s="83">
        <v>0</v>
      </c>
      <c r="AA21" s="83">
        <v>0</v>
      </c>
      <c r="AB21" s="83">
        <v>5.8079999999999998</v>
      </c>
      <c r="AC21" s="83">
        <v>0</v>
      </c>
      <c r="AD21" s="83">
        <v>0</v>
      </c>
      <c r="AE21" s="83">
        <v>0</v>
      </c>
      <c r="AF21" s="83">
        <v>4.8719999999999999</v>
      </c>
      <c r="AG21" s="83">
        <v>0</v>
      </c>
      <c r="AH21" s="83">
        <v>0</v>
      </c>
      <c r="AI21" s="83">
        <v>0</v>
      </c>
      <c r="AJ21" s="83">
        <v>0</v>
      </c>
      <c r="AK21" s="83">
        <v>0</v>
      </c>
      <c r="AL21" s="83">
        <v>0</v>
      </c>
      <c r="AM21" s="83">
        <v>0</v>
      </c>
      <c r="AN21" s="83">
        <v>7.2910000000000004</v>
      </c>
      <c r="AO21" s="83">
        <v>0</v>
      </c>
      <c r="AP21" s="83">
        <v>2.1349999999999998</v>
      </c>
      <c r="AQ21" s="83">
        <v>0</v>
      </c>
      <c r="AR21" s="83">
        <v>1.865</v>
      </c>
      <c r="AS21" s="83">
        <v>0</v>
      </c>
      <c r="AT21" s="83">
        <v>1.7949999999999999</v>
      </c>
      <c r="AU21" s="83">
        <v>0</v>
      </c>
      <c r="AV21" s="83">
        <v>3.3679999999999999</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3.45</v>
      </c>
      <c r="BY21" s="87"/>
      <c r="BZ21" s="1224">
        <f>+D21+F21+H21+J21+L21+N21+P21+R21+T21+V21+X21+Z21+AB21+AD21+BX21+AF21+AH21+AJ21+AL21+AN21+AP21+AR21+AT21+AV21+AX21+AZ21+BB21+BD21+BF21+BH21+BJ21+BL21+BN21+BP21+BR21+BT21+BV21</f>
        <v>50.848000000000006</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3.468</v>
      </c>
      <c r="I22" s="93">
        <v>0</v>
      </c>
      <c r="J22" s="93">
        <f>+J21+H22</f>
        <v>7.3620000000000001</v>
      </c>
      <c r="K22" s="93">
        <f>+K21+I22</f>
        <v>0</v>
      </c>
      <c r="L22" s="93">
        <f>+L21+J22</f>
        <v>9.1620000000000008</v>
      </c>
      <c r="M22" s="93">
        <v>0</v>
      </c>
      <c r="N22" s="93">
        <f>+N21+L22</f>
        <v>11.034000000000001</v>
      </c>
      <c r="O22" s="93">
        <v>0</v>
      </c>
      <c r="P22" s="93">
        <f>+P21+N22</f>
        <v>13.167000000000002</v>
      </c>
      <c r="Q22" s="93">
        <v>0</v>
      </c>
      <c r="R22" s="93">
        <f>+R21+P22</f>
        <v>13.167000000000002</v>
      </c>
      <c r="S22" s="93">
        <f>+S21+Q22</f>
        <v>0</v>
      </c>
      <c r="T22" s="93">
        <f>+T21+R22</f>
        <v>13.167000000000002</v>
      </c>
      <c r="U22" s="93">
        <v>0</v>
      </c>
      <c r="V22" s="93">
        <f>+V21+T22</f>
        <v>13.167000000000002</v>
      </c>
      <c r="W22" s="93">
        <f>+W21+U22</f>
        <v>0</v>
      </c>
      <c r="X22" s="93">
        <f>+X21+V22</f>
        <v>20.264000000000003</v>
      </c>
      <c r="Y22" s="93">
        <v>0</v>
      </c>
      <c r="Z22" s="93">
        <f>+Z21+X22</f>
        <v>20.264000000000003</v>
      </c>
      <c r="AA22" s="93">
        <f>+AA21+Y22</f>
        <v>0</v>
      </c>
      <c r="AB22" s="93">
        <f>+AB21+Z22</f>
        <v>26.072000000000003</v>
      </c>
      <c r="AC22" s="93">
        <v>0</v>
      </c>
      <c r="AD22" s="93">
        <f>+AD21+AB22</f>
        <v>26.072000000000003</v>
      </c>
      <c r="AE22" s="93">
        <f>+AE21+AC22</f>
        <v>0</v>
      </c>
      <c r="AF22" s="93">
        <f>+AF21+AD22</f>
        <v>30.944000000000003</v>
      </c>
      <c r="AG22" s="93">
        <v>0</v>
      </c>
      <c r="AH22" s="93">
        <f>+AH21+AF22</f>
        <v>30.944000000000003</v>
      </c>
      <c r="AI22" s="93">
        <v>0</v>
      </c>
      <c r="AJ22" s="93">
        <f>+AJ21+AH22</f>
        <v>30.944000000000003</v>
      </c>
      <c r="AK22" s="93">
        <v>0</v>
      </c>
      <c r="AL22" s="93">
        <f>+AL21+AJ22</f>
        <v>30.944000000000003</v>
      </c>
      <c r="AM22" s="93">
        <f>+AM21+AK22</f>
        <v>0</v>
      </c>
      <c r="AN22" s="93">
        <f>+AN21+AL22</f>
        <v>38.234999999999999</v>
      </c>
      <c r="AO22" s="93">
        <v>0</v>
      </c>
      <c r="AP22" s="93">
        <f>+AP21+AN22</f>
        <v>40.369999999999997</v>
      </c>
      <c r="AQ22" s="93">
        <f>+AQ21+AO22</f>
        <v>0</v>
      </c>
      <c r="AR22" s="93">
        <f>+AR21+AP22</f>
        <v>42.234999999999999</v>
      </c>
      <c r="AS22" s="93">
        <v>0</v>
      </c>
      <c r="AT22" s="93">
        <f>+AT21+AR22</f>
        <v>44.03</v>
      </c>
      <c r="AU22" s="93">
        <v>0</v>
      </c>
      <c r="AV22" s="93">
        <f>+AV21+AT22</f>
        <v>47.398000000000003</v>
      </c>
      <c r="AW22" s="93">
        <v>0</v>
      </c>
      <c r="AX22" s="93">
        <f>+AX21+AV22</f>
        <v>47.398000000000003</v>
      </c>
      <c r="AY22" s="93">
        <v>0</v>
      </c>
      <c r="AZ22" s="93">
        <f>+AZ21+AX22</f>
        <v>47.398000000000003</v>
      </c>
      <c r="BA22" s="93">
        <v>0</v>
      </c>
      <c r="BB22" s="93">
        <f>+BB21+AZ22</f>
        <v>47.398000000000003</v>
      </c>
      <c r="BC22" s="93">
        <v>0</v>
      </c>
      <c r="BD22" s="93">
        <f>+BD21+BB22</f>
        <v>47.398000000000003</v>
      </c>
      <c r="BE22" s="93">
        <v>0</v>
      </c>
      <c r="BF22" s="93">
        <f>+BF21+BD22</f>
        <v>47.398000000000003</v>
      </c>
      <c r="BG22" s="93">
        <v>0</v>
      </c>
      <c r="BH22" s="93">
        <f>+BH21+BF22</f>
        <v>47.398000000000003</v>
      </c>
      <c r="BI22" s="93">
        <v>0</v>
      </c>
      <c r="BJ22" s="93">
        <f>+BJ21+BH22</f>
        <v>47.398000000000003</v>
      </c>
      <c r="BK22" s="93">
        <v>0</v>
      </c>
      <c r="BL22" s="93">
        <f>+BL21+BJ22</f>
        <v>47.398000000000003</v>
      </c>
      <c r="BM22" s="93">
        <v>0</v>
      </c>
      <c r="BN22" s="93">
        <f>+BN21+BL22</f>
        <v>47.398000000000003</v>
      </c>
      <c r="BO22" s="93">
        <v>0</v>
      </c>
      <c r="BP22" s="93">
        <f>+BP21+BN22</f>
        <v>47.398000000000003</v>
      </c>
      <c r="BQ22" s="93">
        <v>0</v>
      </c>
      <c r="BR22" s="93">
        <f>+BR21+BP22</f>
        <v>47.398000000000003</v>
      </c>
      <c r="BS22" s="93">
        <v>0</v>
      </c>
      <c r="BT22" s="93">
        <f>+BT21+BR22</f>
        <v>47.398000000000003</v>
      </c>
      <c r="BU22" s="93">
        <v>0</v>
      </c>
      <c r="BV22" s="93">
        <f>+BV21+BT22</f>
        <v>47.398000000000003</v>
      </c>
      <c r="BW22" s="93">
        <v>0</v>
      </c>
      <c r="BX22" s="94">
        <f>+BX21+BV22</f>
        <v>50.848000000000006</v>
      </c>
      <c r="BY22" s="95"/>
      <c r="BZ22" s="1239"/>
      <c r="CA22" s="1234"/>
      <c r="CB22" s="1234"/>
      <c r="CC22" s="1234"/>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K23" s="97"/>
    </row>
    <row r="24" spans="1:89" ht="12.75" customHeight="1" x14ac:dyDescent="0.2">
      <c r="A24" s="1241" t="s">
        <v>24</v>
      </c>
      <c r="B24" s="7">
        <v>1</v>
      </c>
      <c r="C24" s="718"/>
      <c r="D24" s="13">
        <v>0.20833333333333334</v>
      </c>
      <c r="E24" s="227">
        <v>0</v>
      </c>
      <c r="G24" s="221">
        <v>6.2499999999999995E-3</v>
      </c>
      <c r="H24" s="220">
        <f t="shared" ref="H24:H56" si="0">+G24+D24</f>
        <v>0.21458333333333335</v>
      </c>
      <c r="I24" s="101">
        <v>6.9444444444444441E-3</v>
      </c>
      <c r="J24" s="101">
        <f t="shared" ref="J24:J56" si="1">+I24+H24</f>
        <v>0.2215277777777778</v>
      </c>
      <c r="K24" s="101">
        <v>4.1666666666666666E-3</v>
      </c>
      <c r="L24" s="101">
        <f t="shared" ref="L24:L56" si="2">+K24+J24</f>
        <v>0.22569444444444448</v>
      </c>
      <c r="M24" s="101">
        <v>4.1666666666666666E-3</v>
      </c>
      <c r="N24" s="101">
        <f t="shared" ref="N24:N56" si="3">+M24+L24</f>
        <v>0.22986111111111115</v>
      </c>
      <c r="O24" s="101">
        <v>4.1666666666666666E-3</v>
      </c>
      <c r="P24" s="101">
        <f t="shared" ref="P24:P56" si="4">+O24+N24</f>
        <v>0.23402777777777783</v>
      </c>
      <c r="Q24" s="101">
        <v>3.472222222222222E-3</v>
      </c>
      <c r="R24" s="101">
        <f t="shared" ref="R24:R56" si="5">+Q24+P24</f>
        <v>0.23750000000000004</v>
      </c>
      <c r="S24" s="101">
        <v>3.472222222222222E-3</v>
      </c>
      <c r="T24" s="101">
        <f t="shared" ref="T24:T56" si="6">+S24+R24</f>
        <v>0.24097222222222225</v>
      </c>
      <c r="U24" s="101">
        <v>4.1666666666666666E-3</v>
      </c>
      <c r="V24" s="101">
        <f t="shared" ref="V24:V56" si="7">+U24+T24</f>
        <v>0.24513888888888893</v>
      </c>
      <c r="W24" s="101">
        <v>4.8611111111111112E-3</v>
      </c>
      <c r="X24" s="101">
        <f t="shared" ref="X24:X56" si="8">+W24+V24</f>
        <v>0.25000000000000006</v>
      </c>
      <c r="Y24" s="101">
        <v>6.2499999999999995E-3</v>
      </c>
      <c r="Z24" s="101">
        <f t="shared" ref="Z24:Z56" si="9">+Y24+X24</f>
        <v>0.25625000000000003</v>
      </c>
      <c r="AA24" s="101">
        <v>5.5555555555555558E-3</v>
      </c>
      <c r="AB24" s="101">
        <f t="shared" ref="AB24:AB56" si="10">+AA24+Z24</f>
        <v>0.26180555555555557</v>
      </c>
      <c r="AC24" s="104">
        <v>5.5555555555555558E-3</v>
      </c>
      <c r="AD24" s="104">
        <f t="shared" ref="AD24:AD56" si="11">+AC24+AB24</f>
        <v>0.2673611111111111</v>
      </c>
      <c r="AE24" s="104">
        <v>5.5555555555555558E-3</v>
      </c>
      <c r="AF24" s="101">
        <f t="shared" ref="AF24:AF56" si="12">+AE24+AD24</f>
        <v>0.27291666666666664</v>
      </c>
      <c r="AG24" s="101">
        <v>4.8611111111111112E-3</v>
      </c>
      <c r="AH24" s="101">
        <f t="shared" ref="AH24:AH56" si="13">+AG24+AF24</f>
        <v>0.27777777777777773</v>
      </c>
      <c r="AI24" s="101">
        <v>4.1666666666666666E-3</v>
      </c>
      <c r="AJ24" s="101">
        <f t="shared" ref="AJ24:AJ56" si="14">+AI24+AH24</f>
        <v>0.28194444444444439</v>
      </c>
      <c r="AK24" s="101">
        <v>3.472222222222222E-3</v>
      </c>
      <c r="AL24" s="101">
        <f t="shared" ref="AL24:AL56" si="15">+AK24+AJ24</f>
        <v>0.2854166666666666</v>
      </c>
      <c r="AM24" s="101">
        <v>3.472222222222222E-3</v>
      </c>
      <c r="AN24" s="101">
        <f t="shared" ref="AN24:AN56" si="16">+AM24+AL24</f>
        <v>0.28888888888888881</v>
      </c>
      <c r="AO24" s="104">
        <v>4.8611111111111112E-3</v>
      </c>
      <c r="AP24" s="101">
        <f t="shared" ref="AP24:AP56" si="17">+AO24+AN24</f>
        <v>0.2937499999999999</v>
      </c>
      <c r="AQ24" s="104">
        <v>4.8611111111111112E-3</v>
      </c>
      <c r="AR24" s="101">
        <f t="shared" ref="AR24:AR56" si="18">+AQ24+AP24</f>
        <v>0.29861111111111099</v>
      </c>
      <c r="AS24" s="101">
        <v>4.1666666666666666E-3</v>
      </c>
      <c r="AT24" s="101">
        <f t="shared" ref="AT24:AT56" si="19">+AS24+AR24</f>
        <v>0.30277777777777765</v>
      </c>
      <c r="AU24" s="101">
        <v>6.9444444444444441E-3</v>
      </c>
      <c r="AV24" s="168">
        <f t="shared" ref="AV24:AV56" si="20">+AU24+AT24</f>
        <v>0.30972222222222207</v>
      </c>
      <c r="AW24" s="227">
        <v>0</v>
      </c>
      <c r="AX24" s="101">
        <f t="shared" ref="AX24:AX56" si="21">+AW24+AV24</f>
        <v>0.30972222222222207</v>
      </c>
      <c r="AY24" s="101">
        <v>0</v>
      </c>
      <c r="AZ24" s="101">
        <f t="shared" ref="AZ24:AZ56" si="22">+AY24+AX24</f>
        <v>0.30972222222222207</v>
      </c>
      <c r="BA24" s="101">
        <v>0</v>
      </c>
      <c r="BB24" s="101">
        <f t="shared" ref="BB24:BB56" si="23">+BA24+AZ24</f>
        <v>0.30972222222222207</v>
      </c>
      <c r="BC24" s="101">
        <v>0</v>
      </c>
      <c r="BD24" s="101">
        <f t="shared" ref="BD24:BD56" si="24">+BC24+BB24</f>
        <v>0.30972222222222207</v>
      </c>
      <c r="BE24" s="101">
        <v>0</v>
      </c>
      <c r="BF24" s="101">
        <f t="shared" ref="BF24:BF56" si="25">+BE24+BD24</f>
        <v>0.30972222222222207</v>
      </c>
      <c r="BG24" s="101">
        <v>0</v>
      </c>
      <c r="BH24" s="101">
        <f t="shared" ref="BH24:BH56" si="26">+BG24+BF24</f>
        <v>0.30972222222222207</v>
      </c>
      <c r="BI24" s="101">
        <v>0</v>
      </c>
      <c r="BJ24" s="101">
        <f t="shared" ref="BJ24:BJ56" si="27">+BI24+BH24</f>
        <v>0.30972222222222207</v>
      </c>
      <c r="BK24" s="101">
        <v>0</v>
      </c>
      <c r="BL24" s="101">
        <f t="shared" ref="BL24:BL56" si="28">+BK24+BJ24</f>
        <v>0.30972222222222207</v>
      </c>
      <c r="BM24" s="101">
        <v>0</v>
      </c>
      <c r="BN24" s="101">
        <f t="shared" ref="BN24:BN56" si="29">+BM24+BL24</f>
        <v>0.30972222222222207</v>
      </c>
      <c r="BO24" s="101">
        <v>0</v>
      </c>
      <c r="BP24" s="101">
        <f t="shared" ref="BP24:BP56" si="30">+BO24+BN24</f>
        <v>0.30972222222222207</v>
      </c>
      <c r="BQ24" s="101">
        <v>0</v>
      </c>
      <c r="BR24" s="101">
        <f t="shared" ref="BR24:BR56" si="31">+BQ24+BP24</f>
        <v>0.30972222222222207</v>
      </c>
      <c r="BS24" s="101">
        <v>0</v>
      </c>
      <c r="BT24" s="101">
        <f t="shared" ref="BT24:BT56" si="32">+BS24+BR24</f>
        <v>0.30972222222222207</v>
      </c>
      <c r="BU24" s="101">
        <v>0</v>
      </c>
      <c r="BV24" s="101">
        <f t="shared" ref="BV24:BV56" si="33">+BU24+BT24</f>
        <v>0.30972222222222207</v>
      </c>
      <c r="BW24" s="227">
        <v>4.8611111111111112E-3</v>
      </c>
      <c r="BX24" s="102">
        <f t="shared" ref="BX24:BX56" si="34">+BW24+BV24</f>
        <v>0.31458333333333316</v>
      </c>
      <c r="BY24" s="884"/>
      <c r="BZ24" s="104"/>
      <c r="CA24" s="104">
        <f>+BX24-D24</f>
        <v>0.10624999999999982</v>
      </c>
      <c r="CB24" s="1">
        <f t="shared" ref="CB24:CB56" si="35">+$J$62/CI24</f>
        <v>17.227450980392184</v>
      </c>
      <c r="CC24" s="153"/>
      <c r="CD24" s="88">
        <f t="shared" ref="CD24:CD56" si="36">+CA24*$CD$19</f>
        <v>152.99999999999974</v>
      </c>
      <c r="CE24" s="88">
        <f t="shared" ref="CE24:CE56" si="37">+$J$62</f>
        <v>43.93</v>
      </c>
      <c r="CG24" s="33">
        <f>+CA24</f>
        <v>0.10624999999999982</v>
      </c>
      <c r="CH24" s="34">
        <f t="shared" ref="CH24:CH56" si="38">+CG24*$CD$19</f>
        <v>152.99999999999974</v>
      </c>
      <c r="CI24" s="35">
        <f>+CH24/60</f>
        <v>2.5499999999999958</v>
      </c>
      <c r="CJ24" s="108"/>
    </row>
    <row r="25" spans="1:89" x14ac:dyDescent="0.2">
      <c r="A25" s="1242"/>
      <c r="B25" s="308">
        <v>2</v>
      </c>
      <c r="C25" s="718">
        <v>2.7777777777777776E-2</v>
      </c>
      <c r="D25" s="13">
        <f t="shared" ref="D25:D56" si="39">+C25+D24</f>
        <v>0.2361111111111111</v>
      </c>
      <c r="E25" s="227">
        <v>0</v>
      </c>
      <c r="G25" s="221">
        <v>6.2499999999999995E-3</v>
      </c>
      <c r="H25" s="220">
        <f t="shared" si="0"/>
        <v>0.24236111111111111</v>
      </c>
      <c r="I25" s="101">
        <v>7.6388888888888886E-3</v>
      </c>
      <c r="J25" s="101">
        <f t="shared" si="1"/>
        <v>0.25</v>
      </c>
      <c r="K25" s="101">
        <v>4.1666666666666666E-3</v>
      </c>
      <c r="L25" s="101">
        <f t="shared" si="2"/>
        <v>0.25416666666666665</v>
      </c>
      <c r="M25" s="101">
        <v>4.1666666666666666E-3</v>
      </c>
      <c r="N25" s="101">
        <f t="shared" si="3"/>
        <v>0.2583333333333333</v>
      </c>
      <c r="O25" s="101">
        <v>4.1666666666666666E-3</v>
      </c>
      <c r="P25" s="101">
        <f t="shared" si="4"/>
        <v>0.26249999999999996</v>
      </c>
      <c r="Q25" s="101">
        <v>3.472222222222222E-3</v>
      </c>
      <c r="R25" s="101">
        <f t="shared" si="5"/>
        <v>0.26597222222222217</v>
      </c>
      <c r="S25" s="101">
        <v>4.1666666666666666E-3</v>
      </c>
      <c r="T25" s="101">
        <f t="shared" si="6"/>
        <v>0.27013888888888882</v>
      </c>
      <c r="U25" s="101">
        <v>4.1666666666666666E-3</v>
      </c>
      <c r="V25" s="101">
        <f t="shared" si="7"/>
        <v>0.27430555555555547</v>
      </c>
      <c r="W25" s="101">
        <v>5.5555555555555558E-3</v>
      </c>
      <c r="X25" s="101">
        <f t="shared" si="8"/>
        <v>0.27986111111111101</v>
      </c>
      <c r="Y25" s="101">
        <v>6.2499999999999995E-3</v>
      </c>
      <c r="Z25" s="101">
        <f t="shared" si="9"/>
        <v>0.28611111111111098</v>
      </c>
      <c r="AA25" s="101">
        <v>6.2499999999999995E-3</v>
      </c>
      <c r="AB25" s="101">
        <f t="shared" si="10"/>
        <v>0.29236111111111096</v>
      </c>
      <c r="AC25" s="104">
        <v>5.5555555555555558E-3</v>
      </c>
      <c r="AD25" s="104">
        <f t="shared" si="11"/>
        <v>0.2979166666666665</v>
      </c>
      <c r="AE25" s="104">
        <v>5.5555555555555558E-3</v>
      </c>
      <c r="AF25" s="101">
        <f t="shared" si="12"/>
        <v>0.30347222222222203</v>
      </c>
      <c r="AG25" s="101">
        <v>5.5555555555555558E-3</v>
      </c>
      <c r="AH25" s="101">
        <f t="shared" si="13"/>
        <v>0.30902777777777757</v>
      </c>
      <c r="AI25" s="101">
        <v>4.1666666666666666E-3</v>
      </c>
      <c r="AJ25" s="101">
        <f t="shared" si="14"/>
        <v>0.31319444444444422</v>
      </c>
      <c r="AK25" s="101">
        <v>3.472222222222222E-3</v>
      </c>
      <c r="AL25" s="101">
        <f t="shared" si="15"/>
        <v>0.31666666666666643</v>
      </c>
      <c r="AM25" s="101">
        <v>3.472222222222222E-3</v>
      </c>
      <c r="AN25" s="101">
        <f t="shared" si="16"/>
        <v>0.32013888888888864</v>
      </c>
      <c r="AO25" s="104">
        <v>4.8611111111111112E-3</v>
      </c>
      <c r="AP25" s="101">
        <f t="shared" si="17"/>
        <v>0.32499999999999973</v>
      </c>
      <c r="AQ25" s="104">
        <v>4.8611111111111112E-3</v>
      </c>
      <c r="AR25" s="101">
        <f t="shared" si="18"/>
        <v>0.32986111111111083</v>
      </c>
      <c r="AS25" s="101">
        <v>4.1666666666666666E-3</v>
      </c>
      <c r="AT25" s="101">
        <f t="shared" si="19"/>
        <v>0.33402777777777748</v>
      </c>
      <c r="AU25" s="101">
        <v>6.9444444444444441E-3</v>
      </c>
      <c r="AV25" s="168">
        <f t="shared" si="20"/>
        <v>0.3409722222222219</v>
      </c>
      <c r="AW25" s="227">
        <v>0</v>
      </c>
      <c r="AX25" s="101">
        <f t="shared" si="21"/>
        <v>0.3409722222222219</v>
      </c>
      <c r="AY25" s="101">
        <v>0</v>
      </c>
      <c r="AZ25" s="101">
        <f t="shared" si="22"/>
        <v>0.3409722222222219</v>
      </c>
      <c r="BA25" s="101">
        <v>0</v>
      </c>
      <c r="BB25" s="101">
        <f t="shared" si="23"/>
        <v>0.3409722222222219</v>
      </c>
      <c r="BC25" s="101">
        <v>0</v>
      </c>
      <c r="BD25" s="101">
        <f t="shared" si="24"/>
        <v>0.3409722222222219</v>
      </c>
      <c r="BE25" s="101">
        <v>0</v>
      </c>
      <c r="BF25" s="101">
        <f t="shared" si="25"/>
        <v>0.3409722222222219</v>
      </c>
      <c r="BG25" s="101">
        <v>0</v>
      </c>
      <c r="BH25" s="101">
        <f t="shared" si="26"/>
        <v>0.3409722222222219</v>
      </c>
      <c r="BI25" s="101">
        <v>0</v>
      </c>
      <c r="BJ25" s="101">
        <f t="shared" si="27"/>
        <v>0.3409722222222219</v>
      </c>
      <c r="BK25" s="101">
        <v>0</v>
      </c>
      <c r="BL25" s="101">
        <f t="shared" si="28"/>
        <v>0.3409722222222219</v>
      </c>
      <c r="BM25" s="101">
        <v>0</v>
      </c>
      <c r="BN25" s="101">
        <f t="shared" si="29"/>
        <v>0.3409722222222219</v>
      </c>
      <c r="BO25" s="101">
        <v>0</v>
      </c>
      <c r="BP25" s="101">
        <f t="shared" si="30"/>
        <v>0.3409722222222219</v>
      </c>
      <c r="BQ25" s="101">
        <v>0</v>
      </c>
      <c r="BR25" s="101">
        <f t="shared" si="31"/>
        <v>0.3409722222222219</v>
      </c>
      <c r="BS25" s="101">
        <v>0</v>
      </c>
      <c r="BT25" s="101">
        <f t="shared" si="32"/>
        <v>0.3409722222222219</v>
      </c>
      <c r="BU25" s="101">
        <v>0</v>
      </c>
      <c r="BV25" s="101">
        <f t="shared" si="33"/>
        <v>0.3409722222222219</v>
      </c>
      <c r="BW25" s="227">
        <v>4.8611111111111112E-3</v>
      </c>
      <c r="BX25" s="102">
        <f t="shared" si="34"/>
        <v>0.34583333333333299</v>
      </c>
      <c r="BY25" s="891"/>
      <c r="BZ25" s="101"/>
      <c r="CA25" s="101">
        <f t="shared" ref="CA25:CA56" si="40">+BX25-D25</f>
        <v>0.10972222222222189</v>
      </c>
      <c r="CB25" s="1">
        <f t="shared" si="35"/>
        <v>16.682278481012709</v>
      </c>
      <c r="CC25" s="103"/>
      <c r="CD25" s="88">
        <f t="shared" si="36"/>
        <v>157.99999999999952</v>
      </c>
      <c r="CE25" s="88">
        <f t="shared" si="37"/>
        <v>43.93</v>
      </c>
      <c r="CG25" s="33">
        <f t="shared" ref="CG25:CG56" si="41">+CA25</f>
        <v>0.10972222222222189</v>
      </c>
      <c r="CH25" s="34">
        <f t="shared" si="38"/>
        <v>157.99999999999952</v>
      </c>
      <c r="CI25" s="35">
        <f t="shared" ref="CI25:CI56" si="42">+CH25/60</f>
        <v>2.6333333333333253</v>
      </c>
      <c r="CJ25" s="108"/>
    </row>
    <row r="26" spans="1:89" x14ac:dyDescent="0.2">
      <c r="A26" s="1242"/>
      <c r="B26" s="308">
        <v>3</v>
      </c>
      <c r="C26" s="718">
        <v>2.7777777777777776E-2</v>
      </c>
      <c r="D26" s="13">
        <f t="shared" si="39"/>
        <v>0.2638888888888889</v>
      </c>
      <c r="E26" s="227">
        <v>0</v>
      </c>
      <c r="G26" s="221">
        <v>6.2499999999999995E-3</v>
      </c>
      <c r="H26" s="220">
        <f t="shared" si="0"/>
        <v>0.27013888888888887</v>
      </c>
      <c r="I26" s="101">
        <v>7.6388888888888886E-3</v>
      </c>
      <c r="J26" s="101">
        <f t="shared" si="1"/>
        <v>0.27777777777777773</v>
      </c>
      <c r="K26" s="101">
        <v>4.1666666666666666E-3</v>
      </c>
      <c r="L26" s="101">
        <f t="shared" si="2"/>
        <v>0.28194444444444439</v>
      </c>
      <c r="M26" s="101">
        <v>4.1666666666666666E-3</v>
      </c>
      <c r="N26" s="101">
        <f t="shared" si="3"/>
        <v>0.28611111111111104</v>
      </c>
      <c r="O26" s="101">
        <v>4.1666666666666666E-3</v>
      </c>
      <c r="P26" s="101">
        <f t="shared" si="4"/>
        <v>0.29027777777777769</v>
      </c>
      <c r="Q26" s="101">
        <v>3.472222222222222E-3</v>
      </c>
      <c r="R26" s="101">
        <f t="shared" si="5"/>
        <v>0.2937499999999999</v>
      </c>
      <c r="S26" s="101">
        <v>4.1666666666666666E-3</v>
      </c>
      <c r="T26" s="101">
        <f t="shared" si="6"/>
        <v>0.29791666666666655</v>
      </c>
      <c r="U26" s="101">
        <v>4.1666666666666666E-3</v>
      </c>
      <c r="V26" s="101">
        <f t="shared" si="7"/>
        <v>0.3020833333333332</v>
      </c>
      <c r="W26" s="101">
        <v>5.5555555555555558E-3</v>
      </c>
      <c r="X26" s="101">
        <f t="shared" si="8"/>
        <v>0.30763888888888874</v>
      </c>
      <c r="Y26" s="101">
        <v>6.2499999999999995E-3</v>
      </c>
      <c r="Z26" s="101">
        <f t="shared" si="9"/>
        <v>0.31388888888888872</v>
      </c>
      <c r="AA26" s="101">
        <v>6.2499999999999995E-3</v>
      </c>
      <c r="AB26" s="101">
        <f t="shared" si="10"/>
        <v>0.3201388888888887</v>
      </c>
      <c r="AC26" s="104">
        <v>5.5555555555555558E-3</v>
      </c>
      <c r="AD26" s="104">
        <f t="shared" si="11"/>
        <v>0.32569444444444423</v>
      </c>
      <c r="AE26" s="104">
        <v>5.5555555555555558E-3</v>
      </c>
      <c r="AF26" s="101">
        <f t="shared" si="12"/>
        <v>0.33124999999999977</v>
      </c>
      <c r="AG26" s="101">
        <v>5.5555555555555558E-3</v>
      </c>
      <c r="AH26" s="101">
        <f t="shared" si="13"/>
        <v>0.3368055555555553</v>
      </c>
      <c r="AI26" s="101">
        <v>4.1666666666666666E-3</v>
      </c>
      <c r="AJ26" s="101">
        <f t="shared" si="14"/>
        <v>0.34097222222222195</v>
      </c>
      <c r="AK26" s="101">
        <v>3.472222222222222E-3</v>
      </c>
      <c r="AL26" s="101">
        <f t="shared" si="15"/>
        <v>0.34444444444444416</v>
      </c>
      <c r="AM26" s="101">
        <v>3.472222222222222E-3</v>
      </c>
      <c r="AN26" s="101">
        <f t="shared" si="16"/>
        <v>0.34791666666666637</v>
      </c>
      <c r="AO26" s="104">
        <v>4.8611111111111112E-3</v>
      </c>
      <c r="AP26" s="101">
        <f t="shared" si="17"/>
        <v>0.35277777777777747</v>
      </c>
      <c r="AQ26" s="104">
        <v>4.8611111111111112E-3</v>
      </c>
      <c r="AR26" s="101">
        <f t="shared" si="18"/>
        <v>0.35763888888888856</v>
      </c>
      <c r="AS26" s="101">
        <v>4.1666666666666666E-3</v>
      </c>
      <c r="AT26" s="101">
        <f t="shared" si="19"/>
        <v>0.36180555555555521</v>
      </c>
      <c r="AU26" s="101">
        <v>6.9444444444444441E-3</v>
      </c>
      <c r="AV26" s="168">
        <f t="shared" si="20"/>
        <v>0.36874999999999963</v>
      </c>
      <c r="AW26" s="227">
        <v>0</v>
      </c>
      <c r="AX26" s="101">
        <f t="shared" si="21"/>
        <v>0.36874999999999963</v>
      </c>
      <c r="AY26" s="101">
        <v>0</v>
      </c>
      <c r="AZ26" s="101">
        <f t="shared" si="22"/>
        <v>0.36874999999999963</v>
      </c>
      <c r="BA26" s="101">
        <v>0</v>
      </c>
      <c r="BB26" s="101">
        <f t="shared" si="23"/>
        <v>0.36874999999999963</v>
      </c>
      <c r="BC26" s="101">
        <v>0</v>
      </c>
      <c r="BD26" s="101">
        <f t="shared" si="24"/>
        <v>0.36874999999999963</v>
      </c>
      <c r="BE26" s="101">
        <v>0</v>
      </c>
      <c r="BF26" s="101">
        <f t="shared" si="25"/>
        <v>0.36874999999999963</v>
      </c>
      <c r="BG26" s="101">
        <v>0</v>
      </c>
      <c r="BH26" s="101">
        <f t="shared" si="26"/>
        <v>0.36874999999999963</v>
      </c>
      <c r="BI26" s="101">
        <v>0</v>
      </c>
      <c r="BJ26" s="101">
        <f t="shared" si="27"/>
        <v>0.36874999999999963</v>
      </c>
      <c r="BK26" s="101">
        <v>0</v>
      </c>
      <c r="BL26" s="101">
        <f t="shared" si="28"/>
        <v>0.36874999999999963</v>
      </c>
      <c r="BM26" s="101">
        <v>0</v>
      </c>
      <c r="BN26" s="101">
        <f t="shared" si="29"/>
        <v>0.36874999999999963</v>
      </c>
      <c r="BO26" s="101">
        <v>0</v>
      </c>
      <c r="BP26" s="101">
        <f t="shared" si="30"/>
        <v>0.36874999999999963</v>
      </c>
      <c r="BQ26" s="101">
        <v>0</v>
      </c>
      <c r="BR26" s="101">
        <f t="shared" si="31"/>
        <v>0.36874999999999963</v>
      </c>
      <c r="BS26" s="101">
        <v>0</v>
      </c>
      <c r="BT26" s="101">
        <f t="shared" si="32"/>
        <v>0.36874999999999963</v>
      </c>
      <c r="BU26" s="101">
        <v>0</v>
      </c>
      <c r="BV26" s="101">
        <f t="shared" si="33"/>
        <v>0.36874999999999963</v>
      </c>
      <c r="BW26" s="227">
        <v>4.8611111111111112E-3</v>
      </c>
      <c r="BX26" s="102">
        <f t="shared" si="34"/>
        <v>0.37361111111111073</v>
      </c>
      <c r="BY26" s="891"/>
      <c r="BZ26" s="101"/>
      <c r="CA26" s="101">
        <f t="shared" si="40"/>
        <v>0.10972222222222183</v>
      </c>
      <c r="CB26" s="1">
        <f t="shared" si="35"/>
        <v>16.682278481012716</v>
      </c>
      <c r="CC26" s="103"/>
      <c r="CD26" s="88">
        <f t="shared" si="36"/>
        <v>157.99999999999943</v>
      </c>
      <c r="CE26" s="88">
        <f t="shared" si="37"/>
        <v>43.93</v>
      </c>
      <c r="CG26" s="33">
        <f t="shared" si="41"/>
        <v>0.10972222222222183</v>
      </c>
      <c r="CH26" s="34">
        <f t="shared" si="38"/>
        <v>157.99999999999943</v>
      </c>
      <c r="CI26" s="35">
        <f t="shared" si="42"/>
        <v>2.633333333333324</v>
      </c>
      <c r="CJ26" s="108"/>
    </row>
    <row r="27" spans="1:89" x14ac:dyDescent="0.2">
      <c r="A27" s="1242"/>
      <c r="B27" s="308">
        <v>4</v>
      </c>
      <c r="C27" s="718">
        <v>2.7777777777777776E-2</v>
      </c>
      <c r="D27" s="13">
        <f t="shared" si="39"/>
        <v>0.29166666666666669</v>
      </c>
      <c r="E27" s="227">
        <v>0</v>
      </c>
      <c r="G27" s="221">
        <v>6.2499999999999995E-3</v>
      </c>
      <c r="H27" s="220">
        <f t="shared" si="0"/>
        <v>0.29791666666666666</v>
      </c>
      <c r="I27" s="101">
        <v>7.6388888888888886E-3</v>
      </c>
      <c r="J27" s="101">
        <f t="shared" si="1"/>
        <v>0.30555555555555552</v>
      </c>
      <c r="K27" s="101">
        <v>4.1666666666666666E-3</v>
      </c>
      <c r="L27" s="101">
        <f t="shared" si="2"/>
        <v>0.30972222222222218</v>
      </c>
      <c r="M27" s="101">
        <v>4.1666666666666666E-3</v>
      </c>
      <c r="N27" s="101">
        <f t="shared" si="3"/>
        <v>0.31388888888888883</v>
      </c>
      <c r="O27" s="101">
        <v>4.1666666666666666E-3</v>
      </c>
      <c r="P27" s="101">
        <f t="shared" si="4"/>
        <v>0.31805555555555548</v>
      </c>
      <c r="Q27" s="101">
        <v>3.472222222222222E-3</v>
      </c>
      <c r="R27" s="101">
        <f t="shared" si="5"/>
        <v>0.32152777777777769</v>
      </c>
      <c r="S27" s="101">
        <v>4.1666666666666666E-3</v>
      </c>
      <c r="T27" s="101">
        <f t="shared" si="6"/>
        <v>0.32569444444444434</v>
      </c>
      <c r="U27" s="101">
        <v>4.1666666666666666E-3</v>
      </c>
      <c r="V27" s="101">
        <f t="shared" si="7"/>
        <v>0.32986111111111099</v>
      </c>
      <c r="W27" s="101">
        <v>5.5555555555555558E-3</v>
      </c>
      <c r="X27" s="101">
        <f t="shared" si="8"/>
        <v>0.33541666666666653</v>
      </c>
      <c r="Y27" s="101">
        <v>6.2499999999999995E-3</v>
      </c>
      <c r="Z27" s="101">
        <f t="shared" si="9"/>
        <v>0.34166666666666651</v>
      </c>
      <c r="AA27" s="101">
        <v>6.2499999999999995E-3</v>
      </c>
      <c r="AB27" s="101">
        <f t="shared" si="10"/>
        <v>0.34791666666666649</v>
      </c>
      <c r="AC27" s="104">
        <v>5.5555555555555558E-3</v>
      </c>
      <c r="AD27" s="104">
        <f t="shared" si="11"/>
        <v>0.35347222222222202</v>
      </c>
      <c r="AE27" s="104">
        <v>5.5555555555555558E-3</v>
      </c>
      <c r="AF27" s="101">
        <f t="shared" si="12"/>
        <v>0.35902777777777756</v>
      </c>
      <c r="AG27" s="101">
        <v>5.5555555555555558E-3</v>
      </c>
      <c r="AH27" s="101">
        <f t="shared" si="13"/>
        <v>0.36458333333333309</v>
      </c>
      <c r="AI27" s="101">
        <v>4.1666666666666666E-3</v>
      </c>
      <c r="AJ27" s="101">
        <f t="shared" si="14"/>
        <v>0.36874999999999974</v>
      </c>
      <c r="AK27" s="101">
        <v>3.472222222222222E-3</v>
      </c>
      <c r="AL27" s="101">
        <f t="shared" si="15"/>
        <v>0.37222222222222195</v>
      </c>
      <c r="AM27" s="101">
        <v>3.472222222222222E-3</v>
      </c>
      <c r="AN27" s="101">
        <f t="shared" si="16"/>
        <v>0.37569444444444416</v>
      </c>
      <c r="AO27" s="104">
        <v>4.8611111111111112E-3</v>
      </c>
      <c r="AP27" s="101">
        <f t="shared" si="17"/>
        <v>0.38055555555555526</v>
      </c>
      <c r="AQ27" s="104">
        <v>4.8611111111111112E-3</v>
      </c>
      <c r="AR27" s="101">
        <f t="shared" si="18"/>
        <v>0.38541666666666635</v>
      </c>
      <c r="AS27" s="101">
        <v>4.1666666666666666E-3</v>
      </c>
      <c r="AT27" s="101">
        <f t="shared" si="19"/>
        <v>0.389583333333333</v>
      </c>
      <c r="AU27" s="101">
        <v>6.9444444444444441E-3</v>
      </c>
      <c r="AV27" s="168">
        <f t="shared" si="20"/>
        <v>0.39652777777777742</v>
      </c>
      <c r="AW27" s="227">
        <v>0</v>
      </c>
      <c r="AX27" s="101">
        <f t="shared" si="21"/>
        <v>0.39652777777777742</v>
      </c>
      <c r="AY27" s="101">
        <v>0</v>
      </c>
      <c r="AZ27" s="101">
        <f t="shared" si="22"/>
        <v>0.39652777777777742</v>
      </c>
      <c r="BA27" s="101">
        <v>0</v>
      </c>
      <c r="BB27" s="101">
        <f t="shared" si="23"/>
        <v>0.39652777777777742</v>
      </c>
      <c r="BC27" s="101">
        <v>0</v>
      </c>
      <c r="BD27" s="101">
        <f t="shared" si="24"/>
        <v>0.39652777777777742</v>
      </c>
      <c r="BE27" s="101">
        <v>0</v>
      </c>
      <c r="BF27" s="101">
        <f t="shared" si="25"/>
        <v>0.39652777777777742</v>
      </c>
      <c r="BG27" s="101">
        <v>0</v>
      </c>
      <c r="BH27" s="101">
        <f t="shared" si="26"/>
        <v>0.39652777777777742</v>
      </c>
      <c r="BI27" s="101">
        <v>0</v>
      </c>
      <c r="BJ27" s="101">
        <f t="shared" si="27"/>
        <v>0.39652777777777742</v>
      </c>
      <c r="BK27" s="101">
        <v>0</v>
      </c>
      <c r="BL27" s="101">
        <f t="shared" si="28"/>
        <v>0.39652777777777742</v>
      </c>
      <c r="BM27" s="101">
        <v>0</v>
      </c>
      <c r="BN27" s="101">
        <f t="shared" si="29"/>
        <v>0.39652777777777742</v>
      </c>
      <c r="BO27" s="101">
        <v>0</v>
      </c>
      <c r="BP27" s="101">
        <f t="shared" si="30"/>
        <v>0.39652777777777742</v>
      </c>
      <c r="BQ27" s="101">
        <v>0</v>
      </c>
      <c r="BR27" s="101">
        <f t="shared" si="31"/>
        <v>0.39652777777777742</v>
      </c>
      <c r="BS27" s="101">
        <v>0</v>
      </c>
      <c r="BT27" s="101">
        <f t="shared" si="32"/>
        <v>0.39652777777777742</v>
      </c>
      <c r="BU27" s="101">
        <v>0</v>
      </c>
      <c r="BV27" s="101">
        <f t="shared" si="33"/>
        <v>0.39652777777777742</v>
      </c>
      <c r="BW27" s="227">
        <v>4.8611111111111112E-3</v>
      </c>
      <c r="BX27" s="102">
        <f t="shared" si="34"/>
        <v>0.40138888888888852</v>
      </c>
      <c r="BY27" s="891"/>
      <c r="BZ27" s="101"/>
      <c r="CA27" s="101">
        <f t="shared" si="40"/>
        <v>0.10972222222222183</v>
      </c>
      <c r="CB27" s="1">
        <f t="shared" si="35"/>
        <v>16.682278481012716</v>
      </c>
      <c r="CC27" s="103"/>
      <c r="CD27" s="88">
        <f t="shared" si="36"/>
        <v>157.99999999999943</v>
      </c>
      <c r="CE27" s="88">
        <f t="shared" si="37"/>
        <v>43.93</v>
      </c>
      <c r="CG27" s="33">
        <f t="shared" si="41"/>
        <v>0.10972222222222183</v>
      </c>
      <c r="CH27" s="34">
        <f t="shared" si="38"/>
        <v>157.99999999999943</v>
      </c>
      <c r="CI27" s="35">
        <f t="shared" si="42"/>
        <v>2.633333333333324</v>
      </c>
      <c r="CJ27" s="108"/>
    </row>
    <row r="28" spans="1:89" x14ac:dyDescent="0.2">
      <c r="A28" s="1242"/>
      <c r="B28" s="308">
        <v>5</v>
      </c>
      <c r="C28" s="718">
        <v>2.0833333333333332E-2</v>
      </c>
      <c r="D28" s="13">
        <f t="shared" si="39"/>
        <v>0.3125</v>
      </c>
      <c r="E28" s="227">
        <v>0</v>
      </c>
      <c r="G28" s="221">
        <v>6.2499999999999995E-3</v>
      </c>
      <c r="H28" s="220">
        <f t="shared" si="0"/>
        <v>0.31874999999999998</v>
      </c>
      <c r="I28" s="101">
        <v>7.6388888888888886E-3</v>
      </c>
      <c r="J28" s="101">
        <f t="shared" si="1"/>
        <v>0.32638888888888884</v>
      </c>
      <c r="K28" s="101">
        <v>4.1666666666666666E-3</v>
      </c>
      <c r="L28" s="101">
        <f t="shared" si="2"/>
        <v>0.33055555555555549</v>
      </c>
      <c r="M28" s="101">
        <v>4.1666666666666666E-3</v>
      </c>
      <c r="N28" s="101">
        <f t="shared" si="3"/>
        <v>0.33472222222222214</v>
      </c>
      <c r="O28" s="101">
        <v>4.1666666666666666E-3</v>
      </c>
      <c r="P28" s="101">
        <f t="shared" si="4"/>
        <v>0.3388888888888888</v>
      </c>
      <c r="Q28" s="101">
        <v>3.472222222222222E-3</v>
      </c>
      <c r="R28" s="101">
        <f t="shared" si="5"/>
        <v>0.34236111111111101</v>
      </c>
      <c r="S28" s="101">
        <v>4.1666666666666666E-3</v>
      </c>
      <c r="T28" s="101">
        <f t="shared" si="6"/>
        <v>0.34652777777777766</v>
      </c>
      <c r="U28" s="101">
        <v>4.1666666666666666E-3</v>
      </c>
      <c r="V28" s="101">
        <f t="shared" si="7"/>
        <v>0.35069444444444431</v>
      </c>
      <c r="W28" s="101">
        <v>5.5555555555555558E-3</v>
      </c>
      <c r="X28" s="101">
        <f t="shared" si="8"/>
        <v>0.35624999999999984</v>
      </c>
      <c r="Y28" s="101">
        <v>6.2499999999999995E-3</v>
      </c>
      <c r="Z28" s="101">
        <f t="shared" si="9"/>
        <v>0.36249999999999982</v>
      </c>
      <c r="AA28" s="101">
        <v>6.2499999999999995E-3</v>
      </c>
      <c r="AB28" s="101">
        <f t="shared" si="10"/>
        <v>0.3687499999999998</v>
      </c>
      <c r="AC28" s="104">
        <v>5.5555555555555558E-3</v>
      </c>
      <c r="AD28" s="104">
        <f t="shared" si="11"/>
        <v>0.37430555555555534</v>
      </c>
      <c r="AE28" s="104">
        <v>5.5555555555555558E-3</v>
      </c>
      <c r="AF28" s="101">
        <f t="shared" si="12"/>
        <v>0.37986111111111087</v>
      </c>
      <c r="AG28" s="101">
        <v>5.5555555555555558E-3</v>
      </c>
      <c r="AH28" s="101">
        <f t="shared" si="13"/>
        <v>0.38541666666666641</v>
      </c>
      <c r="AI28" s="101">
        <v>4.1666666666666666E-3</v>
      </c>
      <c r="AJ28" s="101">
        <f t="shared" si="14"/>
        <v>0.38958333333333306</v>
      </c>
      <c r="AK28" s="101">
        <v>3.472222222222222E-3</v>
      </c>
      <c r="AL28" s="101">
        <f t="shared" si="15"/>
        <v>0.39305555555555527</v>
      </c>
      <c r="AM28" s="101">
        <v>3.472222222222222E-3</v>
      </c>
      <c r="AN28" s="101">
        <f t="shared" si="16"/>
        <v>0.39652777777777748</v>
      </c>
      <c r="AO28" s="104">
        <v>4.8611111111111112E-3</v>
      </c>
      <c r="AP28" s="101">
        <f t="shared" si="17"/>
        <v>0.40138888888888857</v>
      </c>
      <c r="AQ28" s="104">
        <v>4.8611111111111112E-3</v>
      </c>
      <c r="AR28" s="101">
        <f t="shared" si="18"/>
        <v>0.40624999999999967</v>
      </c>
      <c r="AS28" s="101">
        <v>4.1666666666666666E-3</v>
      </c>
      <c r="AT28" s="101">
        <f t="shared" si="19"/>
        <v>0.41041666666666632</v>
      </c>
      <c r="AU28" s="101">
        <v>6.9444444444444441E-3</v>
      </c>
      <c r="AV28" s="168">
        <f t="shared" si="20"/>
        <v>0.41736111111111074</v>
      </c>
      <c r="AW28" s="227">
        <v>0</v>
      </c>
      <c r="AX28" s="101">
        <f t="shared" si="21"/>
        <v>0.41736111111111074</v>
      </c>
      <c r="AY28" s="101">
        <v>0</v>
      </c>
      <c r="AZ28" s="101">
        <f t="shared" si="22"/>
        <v>0.41736111111111074</v>
      </c>
      <c r="BA28" s="101">
        <v>0</v>
      </c>
      <c r="BB28" s="101">
        <f t="shared" si="23"/>
        <v>0.41736111111111074</v>
      </c>
      <c r="BC28" s="101">
        <v>0</v>
      </c>
      <c r="BD28" s="101">
        <f t="shared" si="24"/>
        <v>0.41736111111111074</v>
      </c>
      <c r="BE28" s="101">
        <v>0</v>
      </c>
      <c r="BF28" s="101">
        <f t="shared" si="25"/>
        <v>0.41736111111111074</v>
      </c>
      <c r="BG28" s="101">
        <v>0</v>
      </c>
      <c r="BH28" s="101">
        <f t="shared" si="26"/>
        <v>0.41736111111111074</v>
      </c>
      <c r="BI28" s="101">
        <v>0</v>
      </c>
      <c r="BJ28" s="101">
        <f t="shared" si="27"/>
        <v>0.41736111111111074</v>
      </c>
      <c r="BK28" s="101">
        <v>0</v>
      </c>
      <c r="BL28" s="101">
        <f t="shared" si="28"/>
        <v>0.41736111111111074</v>
      </c>
      <c r="BM28" s="101">
        <v>0</v>
      </c>
      <c r="BN28" s="101">
        <f t="shared" si="29"/>
        <v>0.41736111111111074</v>
      </c>
      <c r="BO28" s="101">
        <v>0</v>
      </c>
      <c r="BP28" s="101">
        <f t="shared" si="30"/>
        <v>0.41736111111111074</v>
      </c>
      <c r="BQ28" s="101">
        <v>0</v>
      </c>
      <c r="BR28" s="101">
        <f t="shared" si="31"/>
        <v>0.41736111111111074</v>
      </c>
      <c r="BS28" s="101">
        <v>0</v>
      </c>
      <c r="BT28" s="101">
        <f t="shared" si="32"/>
        <v>0.41736111111111074</v>
      </c>
      <c r="BU28" s="101">
        <v>0</v>
      </c>
      <c r="BV28" s="101">
        <f t="shared" si="33"/>
        <v>0.41736111111111074</v>
      </c>
      <c r="BW28" s="227">
        <v>4.8611111111111112E-3</v>
      </c>
      <c r="BX28" s="102">
        <f t="shared" si="34"/>
        <v>0.42222222222222183</v>
      </c>
      <c r="BY28" s="891"/>
      <c r="BZ28" s="101"/>
      <c r="CA28" s="101">
        <f t="shared" si="40"/>
        <v>0.10972222222222183</v>
      </c>
      <c r="CB28" s="1">
        <f t="shared" si="35"/>
        <v>16.682278481012716</v>
      </c>
      <c r="CC28" s="103"/>
      <c r="CD28" s="88">
        <f t="shared" si="36"/>
        <v>157.99999999999943</v>
      </c>
      <c r="CE28" s="88">
        <f t="shared" si="37"/>
        <v>43.93</v>
      </c>
      <c r="CG28" s="33">
        <f t="shared" si="41"/>
        <v>0.10972222222222183</v>
      </c>
      <c r="CH28" s="34">
        <f t="shared" si="38"/>
        <v>157.99999999999943</v>
      </c>
      <c r="CI28" s="35">
        <f t="shared" si="42"/>
        <v>2.633333333333324</v>
      </c>
      <c r="CJ28" s="108"/>
    </row>
    <row r="29" spans="1:89" x14ac:dyDescent="0.2">
      <c r="A29" s="1242"/>
      <c r="B29" s="308">
        <v>6</v>
      </c>
      <c r="C29" s="718">
        <v>2.0833333333333332E-2</v>
      </c>
      <c r="D29" s="13">
        <f t="shared" si="39"/>
        <v>0.33333333333333331</v>
      </c>
      <c r="E29" s="227">
        <v>0</v>
      </c>
      <c r="G29" s="221">
        <v>6.2499999999999995E-3</v>
      </c>
      <c r="H29" s="220">
        <f t="shared" si="0"/>
        <v>0.33958333333333329</v>
      </c>
      <c r="I29" s="101">
        <v>7.6388888888888886E-3</v>
      </c>
      <c r="J29" s="101">
        <f t="shared" si="1"/>
        <v>0.34722222222222215</v>
      </c>
      <c r="K29" s="101">
        <v>4.1666666666666666E-3</v>
      </c>
      <c r="L29" s="101">
        <f t="shared" si="2"/>
        <v>0.35138888888888881</v>
      </c>
      <c r="M29" s="101">
        <v>4.1666666666666666E-3</v>
      </c>
      <c r="N29" s="101">
        <f t="shared" si="3"/>
        <v>0.35555555555555546</v>
      </c>
      <c r="O29" s="101">
        <v>4.1666666666666666E-3</v>
      </c>
      <c r="P29" s="101">
        <f t="shared" si="4"/>
        <v>0.35972222222222211</v>
      </c>
      <c r="Q29" s="101">
        <v>3.472222222222222E-3</v>
      </c>
      <c r="R29" s="101">
        <f t="shared" si="5"/>
        <v>0.36319444444444432</v>
      </c>
      <c r="S29" s="101">
        <v>4.1666666666666666E-3</v>
      </c>
      <c r="T29" s="101">
        <f t="shared" si="6"/>
        <v>0.36736111111111097</v>
      </c>
      <c r="U29" s="101">
        <v>4.1666666666666666E-3</v>
      </c>
      <c r="V29" s="101">
        <f t="shared" si="7"/>
        <v>0.37152777777777762</v>
      </c>
      <c r="W29" s="101">
        <v>5.5555555555555558E-3</v>
      </c>
      <c r="X29" s="101">
        <f t="shared" si="8"/>
        <v>0.37708333333333316</v>
      </c>
      <c r="Y29" s="101">
        <v>6.2499999999999995E-3</v>
      </c>
      <c r="Z29" s="101">
        <f t="shared" si="9"/>
        <v>0.38333333333333314</v>
      </c>
      <c r="AA29" s="101">
        <v>6.2499999999999995E-3</v>
      </c>
      <c r="AB29" s="101">
        <f t="shared" si="10"/>
        <v>0.38958333333333311</v>
      </c>
      <c r="AC29" s="104">
        <v>5.5555555555555558E-3</v>
      </c>
      <c r="AD29" s="104">
        <f t="shared" si="11"/>
        <v>0.39513888888888865</v>
      </c>
      <c r="AE29" s="104">
        <v>5.5555555555555558E-3</v>
      </c>
      <c r="AF29" s="101">
        <f t="shared" si="12"/>
        <v>0.40069444444444419</v>
      </c>
      <c r="AG29" s="101">
        <v>5.5555555555555558E-3</v>
      </c>
      <c r="AH29" s="101">
        <f t="shared" si="13"/>
        <v>0.40624999999999972</v>
      </c>
      <c r="AI29" s="101">
        <v>4.1666666666666666E-3</v>
      </c>
      <c r="AJ29" s="101">
        <f t="shared" si="14"/>
        <v>0.41041666666666637</v>
      </c>
      <c r="AK29" s="101">
        <v>3.472222222222222E-3</v>
      </c>
      <c r="AL29" s="101">
        <f t="shared" si="15"/>
        <v>0.41388888888888858</v>
      </c>
      <c r="AM29" s="101">
        <v>3.472222222222222E-3</v>
      </c>
      <c r="AN29" s="101">
        <f t="shared" si="16"/>
        <v>0.41736111111111079</v>
      </c>
      <c r="AO29" s="104">
        <v>4.8611111111111112E-3</v>
      </c>
      <c r="AP29" s="101">
        <f t="shared" si="17"/>
        <v>0.42222222222222189</v>
      </c>
      <c r="AQ29" s="104">
        <v>4.8611111111111112E-3</v>
      </c>
      <c r="AR29" s="101">
        <f t="shared" si="18"/>
        <v>0.42708333333333298</v>
      </c>
      <c r="AS29" s="101">
        <v>4.1666666666666666E-3</v>
      </c>
      <c r="AT29" s="101">
        <f t="shared" si="19"/>
        <v>0.43124999999999963</v>
      </c>
      <c r="AU29" s="101">
        <v>6.9444444444444441E-3</v>
      </c>
      <c r="AV29" s="168">
        <f t="shared" si="20"/>
        <v>0.43819444444444405</v>
      </c>
      <c r="AW29" s="227">
        <v>0</v>
      </c>
      <c r="AX29" s="101">
        <f t="shared" si="21"/>
        <v>0.43819444444444405</v>
      </c>
      <c r="AY29" s="101">
        <v>0</v>
      </c>
      <c r="AZ29" s="101">
        <f t="shared" si="22"/>
        <v>0.43819444444444405</v>
      </c>
      <c r="BA29" s="101">
        <v>0</v>
      </c>
      <c r="BB29" s="101">
        <f t="shared" si="23"/>
        <v>0.43819444444444405</v>
      </c>
      <c r="BC29" s="101">
        <v>0</v>
      </c>
      <c r="BD29" s="101">
        <f t="shared" si="24"/>
        <v>0.43819444444444405</v>
      </c>
      <c r="BE29" s="101">
        <v>0</v>
      </c>
      <c r="BF29" s="101">
        <f t="shared" si="25"/>
        <v>0.43819444444444405</v>
      </c>
      <c r="BG29" s="101">
        <v>0</v>
      </c>
      <c r="BH29" s="101">
        <f t="shared" si="26"/>
        <v>0.43819444444444405</v>
      </c>
      <c r="BI29" s="101">
        <v>0</v>
      </c>
      <c r="BJ29" s="101">
        <f t="shared" si="27"/>
        <v>0.43819444444444405</v>
      </c>
      <c r="BK29" s="101">
        <v>0</v>
      </c>
      <c r="BL29" s="101">
        <f t="shared" si="28"/>
        <v>0.43819444444444405</v>
      </c>
      <c r="BM29" s="101">
        <v>0</v>
      </c>
      <c r="BN29" s="101">
        <f t="shared" si="29"/>
        <v>0.43819444444444405</v>
      </c>
      <c r="BO29" s="101">
        <v>0</v>
      </c>
      <c r="BP29" s="101">
        <f t="shared" si="30"/>
        <v>0.43819444444444405</v>
      </c>
      <c r="BQ29" s="101">
        <v>0</v>
      </c>
      <c r="BR29" s="101">
        <f t="shared" si="31"/>
        <v>0.43819444444444405</v>
      </c>
      <c r="BS29" s="101">
        <v>0</v>
      </c>
      <c r="BT29" s="101">
        <f t="shared" si="32"/>
        <v>0.43819444444444405</v>
      </c>
      <c r="BU29" s="101">
        <v>0</v>
      </c>
      <c r="BV29" s="101">
        <f t="shared" si="33"/>
        <v>0.43819444444444405</v>
      </c>
      <c r="BW29" s="227">
        <v>4.8611111111111112E-3</v>
      </c>
      <c r="BX29" s="102">
        <f t="shared" si="34"/>
        <v>0.44305555555555515</v>
      </c>
      <c r="BY29" s="891"/>
      <c r="BZ29" s="101"/>
      <c r="CA29" s="101">
        <f t="shared" si="40"/>
        <v>0.10972222222222183</v>
      </c>
      <c r="CB29" s="1">
        <f t="shared" si="35"/>
        <v>16.682278481012716</v>
      </c>
      <c r="CC29" s="103"/>
      <c r="CD29" s="88">
        <f t="shared" si="36"/>
        <v>157.99999999999943</v>
      </c>
      <c r="CE29" s="88">
        <f t="shared" si="37"/>
        <v>43.93</v>
      </c>
      <c r="CG29" s="33">
        <f t="shared" si="41"/>
        <v>0.10972222222222183</v>
      </c>
      <c r="CH29" s="34">
        <f t="shared" si="38"/>
        <v>157.99999999999943</v>
      </c>
      <c r="CI29" s="35">
        <f t="shared" si="42"/>
        <v>2.633333333333324</v>
      </c>
      <c r="CJ29" s="108"/>
    </row>
    <row r="30" spans="1:89" x14ac:dyDescent="0.2">
      <c r="A30" s="1242"/>
      <c r="B30" s="308">
        <v>7</v>
      </c>
      <c r="C30" s="718">
        <v>2.0833333333333332E-2</v>
      </c>
      <c r="D30" s="13">
        <f t="shared" si="39"/>
        <v>0.35416666666666663</v>
      </c>
      <c r="E30" s="227">
        <v>0</v>
      </c>
      <c r="G30" s="221">
        <v>6.2499999999999995E-3</v>
      </c>
      <c r="H30" s="220">
        <f t="shared" si="0"/>
        <v>0.36041666666666661</v>
      </c>
      <c r="I30" s="101">
        <v>7.6388888888888886E-3</v>
      </c>
      <c r="J30" s="101">
        <f t="shared" si="1"/>
        <v>0.36805555555555547</v>
      </c>
      <c r="K30" s="101">
        <v>4.1666666666666666E-3</v>
      </c>
      <c r="L30" s="101">
        <f t="shared" si="2"/>
        <v>0.37222222222222212</v>
      </c>
      <c r="M30" s="101">
        <v>4.1666666666666666E-3</v>
      </c>
      <c r="N30" s="101">
        <f t="shared" si="3"/>
        <v>0.37638888888888877</v>
      </c>
      <c r="O30" s="101">
        <v>4.1666666666666666E-3</v>
      </c>
      <c r="P30" s="101">
        <f t="shared" si="4"/>
        <v>0.38055555555555542</v>
      </c>
      <c r="Q30" s="101">
        <v>3.472222222222222E-3</v>
      </c>
      <c r="R30" s="101">
        <f t="shared" si="5"/>
        <v>0.38402777777777763</v>
      </c>
      <c r="S30" s="101">
        <v>4.1666666666666666E-3</v>
      </c>
      <c r="T30" s="101">
        <f t="shared" si="6"/>
        <v>0.38819444444444429</v>
      </c>
      <c r="U30" s="101">
        <v>4.1666666666666666E-3</v>
      </c>
      <c r="V30" s="101">
        <f t="shared" si="7"/>
        <v>0.39236111111111094</v>
      </c>
      <c r="W30" s="101">
        <v>5.5555555555555558E-3</v>
      </c>
      <c r="X30" s="101">
        <f t="shared" si="8"/>
        <v>0.39791666666666647</v>
      </c>
      <c r="Y30" s="101">
        <v>6.2499999999999995E-3</v>
      </c>
      <c r="Z30" s="101">
        <f t="shared" si="9"/>
        <v>0.40416666666666645</v>
      </c>
      <c r="AA30" s="101">
        <v>6.2499999999999995E-3</v>
      </c>
      <c r="AB30" s="101">
        <f t="shared" si="10"/>
        <v>0.41041666666666643</v>
      </c>
      <c r="AC30" s="104">
        <v>5.5555555555555558E-3</v>
      </c>
      <c r="AD30" s="104">
        <f t="shared" si="11"/>
        <v>0.41597222222222197</v>
      </c>
      <c r="AE30" s="104">
        <v>5.5555555555555558E-3</v>
      </c>
      <c r="AF30" s="101">
        <f t="shared" si="12"/>
        <v>0.4215277777777775</v>
      </c>
      <c r="AG30" s="101">
        <v>5.5555555555555558E-3</v>
      </c>
      <c r="AH30" s="101">
        <f t="shared" si="13"/>
        <v>0.42708333333333304</v>
      </c>
      <c r="AI30" s="101">
        <v>4.1666666666666666E-3</v>
      </c>
      <c r="AJ30" s="101">
        <f t="shared" si="14"/>
        <v>0.43124999999999969</v>
      </c>
      <c r="AK30" s="101">
        <v>3.472222222222222E-3</v>
      </c>
      <c r="AL30" s="101">
        <f t="shared" si="15"/>
        <v>0.4347222222222219</v>
      </c>
      <c r="AM30" s="101">
        <v>3.472222222222222E-3</v>
      </c>
      <c r="AN30" s="101">
        <f t="shared" si="16"/>
        <v>0.43819444444444411</v>
      </c>
      <c r="AO30" s="104">
        <v>4.8611111111111112E-3</v>
      </c>
      <c r="AP30" s="101">
        <f t="shared" si="17"/>
        <v>0.4430555555555552</v>
      </c>
      <c r="AQ30" s="104">
        <v>4.8611111111111112E-3</v>
      </c>
      <c r="AR30" s="101">
        <f t="shared" si="18"/>
        <v>0.4479166666666663</v>
      </c>
      <c r="AS30" s="101">
        <v>4.1666666666666666E-3</v>
      </c>
      <c r="AT30" s="101">
        <f t="shared" si="19"/>
        <v>0.45208333333333295</v>
      </c>
      <c r="AU30" s="101">
        <v>6.9444444444444441E-3</v>
      </c>
      <c r="AV30" s="168">
        <f t="shared" si="20"/>
        <v>0.45902777777777737</v>
      </c>
      <c r="AW30" s="227">
        <v>0</v>
      </c>
      <c r="AX30" s="101">
        <f t="shared" si="21"/>
        <v>0.45902777777777737</v>
      </c>
      <c r="AY30" s="101">
        <v>0</v>
      </c>
      <c r="AZ30" s="101">
        <f t="shared" si="22"/>
        <v>0.45902777777777737</v>
      </c>
      <c r="BA30" s="101">
        <v>0</v>
      </c>
      <c r="BB30" s="101">
        <f t="shared" si="23"/>
        <v>0.45902777777777737</v>
      </c>
      <c r="BC30" s="101">
        <v>0</v>
      </c>
      <c r="BD30" s="101">
        <f t="shared" si="24"/>
        <v>0.45902777777777737</v>
      </c>
      <c r="BE30" s="101">
        <v>0</v>
      </c>
      <c r="BF30" s="101">
        <f t="shared" si="25"/>
        <v>0.45902777777777737</v>
      </c>
      <c r="BG30" s="101">
        <v>0</v>
      </c>
      <c r="BH30" s="101">
        <f t="shared" si="26"/>
        <v>0.45902777777777737</v>
      </c>
      <c r="BI30" s="101">
        <v>0</v>
      </c>
      <c r="BJ30" s="101">
        <f t="shared" si="27"/>
        <v>0.45902777777777737</v>
      </c>
      <c r="BK30" s="101">
        <v>0</v>
      </c>
      <c r="BL30" s="101">
        <f t="shared" si="28"/>
        <v>0.45902777777777737</v>
      </c>
      <c r="BM30" s="101">
        <v>0</v>
      </c>
      <c r="BN30" s="101">
        <f t="shared" si="29"/>
        <v>0.45902777777777737</v>
      </c>
      <c r="BO30" s="101">
        <v>0</v>
      </c>
      <c r="BP30" s="101">
        <f t="shared" si="30"/>
        <v>0.45902777777777737</v>
      </c>
      <c r="BQ30" s="101">
        <v>0</v>
      </c>
      <c r="BR30" s="101">
        <f t="shared" si="31"/>
        <v>0.45902777777777737</v>
      </c>
      <c r="BS30" s="101">
        <v>0</v>
      </c>
      <c r="BT30" s="101">
        <f t="shared" si="32"/>
        <v>0.45902777777777737</v>
      </c>
      <c r="BU30" s="101">
        <v>0</v>
      </c>
      <c r="BV30" s="101">
        <f t="shared" si="33"/>
        <v>0.45902777777777737</v>
      </c>
      <c r="BW30" s="227">
        <v>4.8611111111111112E-3</v>
      </c>
      <c r="BX30" s="102">
        <f t="shared" si="34"/>
        <v>0.46388888888888846</v>
      </c>
      <c r="BY30" s="891"/>
      <c r="BZ30" s="101"/>
      <c r="CA30" s="101">
        <f t="shared" si="40"/>
        <v>0.10972222222222183</v>
      </c>
      <c r="CB30" s="1">
        <f t="shared" si="35"/>
        <v>16.682278481012716</v>
      </c>
      <c r="CC30" s="103"/>
      <c r="CD30" s="88">
        <f t="shared" si="36"/>
        <v>157.99999999999943</v>
      </c>
      <c r="CE30" s="88">
        <f t="shared" si="37"/>
        <v>43.93</v>
      </c>
      <c r="CG30" s="33">
        <f t="shared" si="41"/>
        <v>0.10972222222222183</v>
      </c>
      <c r="CH30" s="34">
        <f t="shared" si="38"/>
        <v>157.99999999999943</v>
      </c>
      <c r="CI30" s="35">
        <f t="shared" si="42"/>
        <v>2.633333333333324</v>
      </c>
      <c r="CJ30" s="108"/>
    </row>
    <row r="31" spans="1:89" x14ac:dyDescent="0.2">
      <c r="A31" s="1242"/>
      <c r="B31" s="308">
        <v>8</v>
      </c>
      <c r="C31" s="718">
        <v>2.0833333333333332E-2</v>
      </c>
      <c r="D31" s="13">
        <f t="shared" si="39"/>
        <v>0.37499999999999994</v>
      </c>
      <c r="E31" s="227">
        <v>0</v>
      </c>
      <c r="G31" s="221">
        <v>6.2499999999999995E-3</v>
      </c>
      <c r="H31" s="220">
        <f t="shared" si="0"/>
        <v>0.38124999999999992</v>
      </c>
      <c r="I31" s="101">
        <v>7.6388888888888886E-3</v>
      </c>
      <c r="J31" s="101">
        <f t="shared" si="1"/>
        <v>0.38888888888888878</v>
      </c>
      <c r="K31" s="101">
        <v>4.1666666666666666E-3</v>
      </c>
      <c r="L31" s="101">
        <f t="shared" si="2"/>
        <v>0.39305555555555544</v>
      </c>
      <c r="M31" s="101">
        <v>4.1666666666666666E-3</v>
      </c>
      <c r="N31" s="101">
        <f t="shared" si="3"/>
        <v>0.39722222222222209</v>
      </c>
      <c r="O31" s="101">
        <v>4.1666666666666666E-3</v>
      </c>
      <c r="P31" s="101">
        <f t="shared" si="4"/>
        <v>0.40138888888888874</v>
      </c>
      <c r="Q31" s="101">
        <v>3.472222222222222E-3</v>
      </c>
      <c r="R31" s="101">
        <f t="shared" si="5"/>
        <v>0.40486111111111095</v>
      </c>
      <c r="S31" s="101">
        <v>4.1666666666666666E-3</v>
      </c>
      <c r="T31" s="101">
        <f t="shared" si="6"/>
        <v>0.4090277777777776</v>
      </c>
      <c r="U31" s="101">
        <v>4.1666666666666666E-3</v>
      </c>
      <c r="V31" s="101">
        <f t="shared" si="7"/>
        <v>0.41319444444444425</v>
      </c>
      <c r="W31" s="101">
        <v>5.5555555555555558E-3</v>
      </c>
      <c r="X31" s="101">
        <f t="shared" si="8"/>
        <v>0.41874999999999979</v>
      </c>
      <c r="Y31" s="101">
        <v>6.2499999999999995E-3</v>
      </c>
      <c r="Z31" s="101">
        <f t="shared" si="9"/>
        <v>0.42499999999999977</v>
      </c>
      <c r="AA31" s="101">
        <v>6.2499999999999995E-3</v>
      </c>
      <c r="AB31" s="101">
        <f t="shared" si="10"/>
        <v>0.43124999999999974</v>
      </c>
      <c r="AC31" s="104">
        <v>5.5555555555555558E-3</v>
      </c>
      <c r="AD31" s="104">
        <f t="shared" si="11"/>
        <v>0.43680555555555528</v>
      </c>
      <c r="AE31" s="104">
        <v>5.5555555555555558E-3</v>
      </c>
      <c r="AF31" s="101">
        <f t="shared" si="12"/>
        <v>0.44236111111111082</v>
      </c>
      <c r="AG31" s="101">
        <v>5.5555555555555558E-3</v>
      </c>
      <c r="AH31" s="101">
        <f t="shared" si="13"/>
        <v>0.44791666666666635</v>
      </c>
      <c r="AI31" s="101">
        <v>4.1666666666666666E-3</v>
      </c>
      <c r="AJ31" s="101">
        <f t="shared" si="14"/>
        <v>0.452083333333333</v>
      </c>
      <c r="AK31" s="101">
        <v>3.472222222222222E-3</v>
      </c>
      <c r="AL31" s="101">
        <f t="shared" si="15"/>
        <v>0.45555555555555521</v>
      </c>
      <c r="AM31" s="101">
        <v>3.472222222222222E-3</v>
      </c>
      <c r="AN31" s="101">
        <f t="shared" si="16"/>
        <v>0.45902777777777742</v>
      </c>
      <c r="AO31" s="104">
        <v>4.8611111111111112E-3</v>
      </c>
      <c r="AP31" s="101">
        <f t="shared" si="17"/>
        <v>0.46388888888888852</v>
      </c>
      <c r="AQ31" s="104">
        <v>4.8611111111111112E-3</v>
      </c>
      <c r="AR31" s="101">
        <f t="shared" si="18"/>
        <v>0.46874999999999961</v>
      </c>
      <c r="AS31" s="101">
        <v>4.1666666666666666E-3</v>
      </c>
      <c r="AT31" s="101">
        <f t="shared" si="19"/>
        <v>0.47291666666666626</v>
      </c>
      <c r="AU31" s="101">
        <v>6.9444444444444441E-3</v>
      </c>
      <c r="AV31" s="168">
        <f t="shared" si="20"/>
        <v>0.47986111111111068</v>
      </c>
      <c r="AW31" s="227">
        <v>0</v>
      </c>
      <c r="AX31" s="101">
        <f t="shared" si="21"/>
        <v>0.47986111111111068</v>
      </c>
      <c r="AY31" s="101">
        <v>0</v>
      </c>
      <c r="AZ31" s="101">
        <f t="shared" si="22"/>
        <v>0.47986111111111068</v>
      </c>
      <c r="BA31" s="101">
        <v>0</v>
      </c>
      <c r="BB31" s="101">
        <f t="shared" si="23"/>
        <v>0.47986111111111068</v>
      </c>
      <c r="BC31" s="101">
        <v>0</v>
      </c>
      <c r="BD31" s="101">
        <f t="shared" si="24"/>
        <v>0.47986111111111068</v>
      </c>
      <c r="BE31" s="101">
        <v>0</v>
      </c>
      <c r="BF31" s="101">
        <f t="shared" si="25"/>
        <v>0.47986111111111068</v>
      </c>
      <c r="BG31" s="101">
        <v>0</v>
      </c>
      <c r="BH31" s="101">
        <f t="shared" si="26"/>
        <v>0.47986111111111068</v>
      </c>
      <c r="BI31" s="101">
        <v>0</v>
      </c>
      <c r="BJ31" s="101">
        <f t="shared" si="27"/>
        <v>0.47986111111111068</v>
      </c>
      <c r="BK31" s="101">
        <v>0</v>
      </c>
      <c r="BL31" s="101">
        <f t="shared" si="28"/>
        <v>0.47986111111111068</v>
      </c>
      <c r="BM31" s="101">
        <v>0</v>
      </c>
      <c r="BN31" s="101">
        <f t="shared" si="29"/>
        <v>0.47986111111111068</v>
      </c>
      <c r="BO31" s="101">
        <v>0</v>
      </c>
      <c r="BP31" s="101">
        <f t="shared" si="30"/>
        <v>0.47986111111111068</v>
      </c>
      <c r="BQ31" s="101">
        <v>0</v>
      </c>
      <c r="BR31" s="101">
        <f t="shared" si="31"/>
        <v>0.47986111111111068</v>
      </c>
      <c r="BS31" s="101">
        <v>0</v>
      </c>
      <c r="BT31" s="101">
        <f t="shared" si="32"/>
        <v>0.47986111111111068</v>
      </c>
      <c r="BU31" s="101">
        <v>0</v>
      </c>
      <c r="BV31" s="101">
        <f t="shared" si="33"/>
        <v>0.47986111111111068</v>
      </c>
      <c r="BW31" s="227">
        <v>4.8611111111111112E-3</v>
      </c>
      <c r="BX31" s="102">
        <f t="shared" si="34"/>
        <v>0.48472222222222178</v>
      </c>
      <c r="BY31" s="891"/>
      <c r="BZ31" s="101"/>
      <c r="CA31" s="101">
        <f t="shared" si="40"/>
        <v>0.10972222222222183</v>
      </c>
      <c r="CB31" s="1">
        <f t="shared" si="35"/>
        <v>16.682278481012716</v>
      </c>
      <c r="CC31" s="103"/>
      <c r="CD31" s="88">
        <f t="shared" si="36"/>
        <v>157.99999999999943</v>
      </c>
      <c r="CE31" s="88">
        <f t="shared" si="37"/>
        <v>43.93</v>
      </c>
      <c r="CG31" s="33">
        <f t="shared" si="41"/>
        <v>0.10972222222222183</v>
      </c>
      <c r="CH31" s="34">
        <f t="shared" si="38"/>
        <v>157.99999999999943</v>
      </c>
      <c r="CI31" s="35">
        <f t="shared" si="42"/>
        <v>2.633333333333324</v>
      </c>
      <c r="CJ31" s="108"/>
    </row>
    <row r="32" spans="1:89" x14ac:dyDescent="0.2">
      <c r="A32" s="1242"/>
      <c r="B32" s="308">
        <v>9</v>
      </c>
      <c r="C32" s="718">
        <v>2.0833333333333332E-2</v>
      </c>
      <c r="D32" s="13">
        <f t="shared" si="39"/>
        <v>0.39583333333333326</v>
      </c>
      <c r="E32" s="227">
        <v>0</v>
      </c>
      <c r="G32" s="221">
        <v>6.2499999999999995E-3</v>
      </c>
      <c r="H32" s="220">
        <f t="shared" si="0"/>
        <v>0.40208333333333324</v>
      </c>
      <c r="I32" s="101">
        <v>7.6388888888888886E-3</v>
      </c>
      <c r="J32" s="101">
        <f t="shared" si="1"/>
        <v>0.4097222222222221</v>
      </c>
      <c r="K32" s="101">
        <v>4.1666666666666666E-3</v>
      </c>
      <c r="L32" s="101">
        <f t="shared" si="2"/>
        <v>0.41388888888888875</v>
      </c>
      <c r="M32" s="101">
        <v>4.1666666666666666E-3</v>
      </c>
      <c r="N32" s="101">
        <f t="shared" si="3"/>
        <v>0.4180555555555554</v>
      </c>
      <c r="O32" s="101">
        <v>4.1666666666666666E-3</v>
      </c>
      <c r="P32" s="101">
        <f t="shared" si="4"/>
        <v>0.42222222222222205</v>
      </c>
      <c r="Q32" s="101">
        <v>3.472222222222222E-3</v>
      </c>
      <c r="R32" s="101">
        <f t="shared" si="5"/>
        <v>0.42569444444444426</v>
      </c>
      <c r="S32" s="101">
        <v>4.1666666666666666E-3</v>
      </c>
      <c r="T32" s="101">
        <f t="shared" si="6"/>
        <v>0.42986111111111092</v>
      </c>
      <c r="U32" s="101">
        <v>4.1666666666666666E-3</v>
      </c>
      <c r="V32" s="101">
        <f t="shared" si="7"/>
        <v>0.43402777777777757</v>
      </c>
      <c r="W32" s="101">
        <v>5.5555555555555558E-3</v>
      </c>
      <c r="X32" s="101">
        <f t="shared" si="8"/>
        <v>0.4395833333333331</v>
      </c>
      <c r="Y32" s="101">
        <v>6.2499999999999995E-3</v>
      </c>
      <c r="Z32" s="101">
        <f t="shared" si="9"/>
        <v>0.44583333333333308</v>
      </c>
      <c r="AA32" s="101">
        <v>6.2499999999999995E-3</v>
      </c>
      <c r="AB32" s="101">
        <f t="shared" si="10"/>
        <v>0.45208333333333306</v>
      </c>
      <c r="AC32" s="104">
        <v>5.5555555555555558E-3</v>
      </c>
      <c r="AD32" s="104">
        <f t="shared" si="11"/>
        <v>0.4576388888888886</v>
      </c>
      <c r="AE32" s="104">
        <v>5.5555555555555558E-3</v>
      </c>
      <c r="AF32" s="101">
        <f t="shared" si="12"/>
        <v>0.46319444444444413</v>
      </c>
      <c r="AG32" s="101">
        <v>5.5555555555555558E-3</v>
      </c>
      <c r="AH32" s="101">
        <f t="shared" si="13"/>
        <v>0.46874999999999967</v>
      </c>
      <c r="AI32" s="101">
        <v>4.1666666666666666E-3</v>
      </c>
      <c r="AJ32" s="101">
        <f t="shared" si="14"/>
        <v>0.47291666666666632</v>
      </c>
      <c r="AK32" s="101">
        <v>3.472222222222222E-3</v>
      </c>
      <c r="AL32" s="101">
        <f t="shared" si="15"/>
        <v>0.47638888888888853</v>
      </c>
      <c r="AM32" s="101">
        <v>3.472222222222222E-3</v>
      </c>
      <c r="AN32" s="101">
        <f t="shared" si="16"/>
        <v>0.47986111111111074</v>
      </c>
      <c r="AO32" s="104">
        <v>4.8611111111111112E-3</v>
      </c>
      <c r="AP32" s="101">
        <f t="shared" si="17"/>
        <v>0.48472222222222183</v>
      </c>
      <c r="AQ32" s="104">
        <v>4.8611111111111112E-3</v>
      </c>
      <c r="AR32" s="101">
        <f t="shared" si="18"/>
        <v>0.48958333333333293</v>
      </c>
      <c r="AS32" s="101">
        <v>4.1666666666666666E-3</v>
      </c>
      <c r="AT32" s="101">
        <f t="shared" si="19"/>
        <v>0.49374999999999958</v>
      </c>
      <c r="AU32" s="101">
        <v>6.9444444444444441E-3</v>
      </c>
      <c r="AV32" s="168">
        <f t="shared" si="20"/>
        <v>0.500694444444444</v>
      </c>
      <c r="AW32" s="227">
        <v>0</v>
      </c>
      <c r="AX32" s="101">
        <f t="shared" si="21"/>
        <v>0.500694444444444</v>
      </c>
      <c r="AY32" s="101">
        <v>0</v>
      </c>
      <c r="AZ32" s="101">
        <f t="shared" si="22"/>
        <v>0.500694444444444</v>
      </c>
      <c r="BA32" s="101">
        <v>0</v>
      </c>
      <c r="BB32" s="101">
        <f t="shared" si="23"/>
        <v>0.500694444444444</v>
      </c>
      <c r="BC32" s="101">
        <v>0</v>
      </c>
      <c r="BD32" s="101">
        <f t="shared" si="24"/>
        <v>0.500694444444444</v>
      </c>
      <c r="BE32" s="101">
        <v>0</v>
      </c>
      <c r="BF32" s="101">
        <f t="shared" si="25"/>
        <v>0.500694444444444</v>
      </c>
      <c r="BG32" s="101">
        <v>0</v>
      </c>
      <c r="BH32" s="101">
        <f t="shared" si="26"/>
        <v>0.500694444444444</v>
      </c>
      <c r="BI32" s="101">
        <v>0</v>
      </c>
      <c r="BJ32" s="101">
        <f t="shared" si="27"/>
        <v>0.500694444444444</v>
      </c>
      <c r="BK32" s="101">
        <v>0</v>
      </c>
      <c r="BL32" s="101">
        <f t="shared" si="28"/>
        <v>0.500694444444444</v>
      </c>
      <c r="BM32" s="101">
        <v>0</v>
      </c>
      <c r="BN32" s="101">
        <f t="shared" si="29"/>
        <v>0.500694444444444</v>
      </c>
      <c r="BO32" s="101">
        <v>0</v>
      </c>
      <c r="BP32" s="101">
        <f t="shared" si="30"/>
        <v>0.500694444444444</v>
      </c>
      <c r="BQ32" s="101">
        <v>0</v>
      </c>
      <c r="BR32" s="101">
        <f t="shared" si="31"/>
        <v>0.500694444444444</v>
      </c>
      <c r="BS32" s="101">
        <v>0</v>
      </c>
      <c r="BT32" s="101">
        <f t="shared" si="32"/>
        <v>0.500694444444444</v>
      </c>
      <c r="BU32" s="101">
        <v>0</v>
      </c>
      <c r="BV32" s="101">
        <f t="shared" si="33"/>
        <v>0.500694444444444</v>
      </c>
      <c r="BW32" s="227">
        <v>4.8611111111111112E-3</v>
      </c>
      <c r="BX32" s="102">
        <f t="shared" si="34"/>
        <v>0.50555555555555509</v>
      </c>
      <c r="BY32" s="891"/>
      <c r="BZ32" s="101"/>
      <c r="CA32" s="101">
        <f t="shared" si="40"/>
        <v>0.10972222222222183</v>
      </c>
      <c r="CB32" s="1">
        <f t="shared" si="35"/>
        <v>16.682278481012716</v>
      </c>
      <c r="CC32" s="103"/>
      <c r="CD32" s="88">
        <f t="shared" si="36"/>
        <v>157.99999999999943</v>
      </c>
      <c r="CE32" s="88">
        <f t="shared" si="37"/>
        <v>43.93</v>
      </c>
      <c r="CG32" s="33">
        <f t="shared" si="41"/>
        <v>0.10972222222222183</v>
      </c>
      <c r="CH32" s="34">
        <f t="shared" si="38"/>
        <v>157.99999999999943</v>
      </c>
      <c r="CI32" s="35">
        <f t="shared" si="42"/>
        <v>2.633333333333324</v>
      </c>
      <c r="CJ32" s="108"/>
    </row>
    <row r="33" spans="1:88" x14ac:dyDescent="0.2">
      <c r="A33" s="1242"/>
      <c r="B33" s="308">
        <v>10</v>
      </c>
      <c r="C33" s="718">
        <v>2.0833333333333332E-2</v>
      </c>
      <c r="D33" s="13">
        <f t="shared" si="39"/>
        <v>0.41666666666666657</v>
      </c>
      <c r="E33" s="227">
        <v>0</v>
      </c>
      <c r="G33" s="221">
        <v>6.2499999999999995E-3</v>
      </c>
      <c r="H33" s="220">
        <f t="shared" si="0"/>
        <v>0.42291666666666655</v>
      </c>
      <c r="I33" s="101">
        <v>7.6388888888888886E-3</v>
      </c>
      <c r="J33" s="101">
        <f t="shared" si="1"/>
        <v>0.43055555555555541</v>
      </c>
      <c r="K33" s="101">
        <v>4.1666666666666666E-3</v>
      </c>
      <c r="L33" s="101">
        <f t="shared" si="2"/>
        <v>0.43472222222222207</v>
      </c>
      <c r="M33" s="101">
        <v>4.1666666666666666E-3</v>
      </c>
      <c r="N33" s="101">
        <f t="shared" si="3"/>
        <v>0.43888888888888872</v>
      </c>
      <c r="O33" s="101">
        <v>4.1666666666666666E-3</v>
      </c>
      <c r="P33" s="101">
        <f t="shared" si="4"/>
        <v>0.44305555555555537</v>
      </c>
      <c r="Q33" s="101">
        <v>3.472222222222222E-3</v>
      </c>
      <c r="R33" s="101">
        <f t="shared" si="5"/>
        <v>0.44652777777777758</v>
      </c>
      <c r="S33" s="101">
        <v>4.1666666666666666E-3</v>
      </c>
      <c r="T33" s="101">
        <f t="shared" si="6"/>
        <v>0.45069444444444423</v>
      </c>
      <c r="U33" s="101">
        <v>4.1666666666666666E-3</v>
      </c>
      <c r="V33" s="101">
        <f t="shared" si="7"/>
        <v>0.45486111111111088</v>
      </c>
      <c r="W33" s="101">
        <v>5.5555555555555558E-3</v>
      </c>
      <c r="X33" s="101">
        <f t="shared" si="8"/>
        <v>0.46041666666666642</v>
      </c>
      <c r="Y33" s="101">
        <v>6.2499999999999995E-3</v>
      </c>
      <c r="Z33" s="101">
        <f t="shared" si="9"/>
        <v>0.4666666666666664</v>
      </c>
      <c r="AA33" s="101">
        <v>6.2499999999999995E-3</v>
      </c>
      <c r="AB33" s="101">
        <f t="shared" si="10"/>
        <v>0.47291666666666637</v>
      </c>
      <c r="AC33" s="104">
        <v>5.5555555555555558E-3</v>
      </c>
      <c r="AD33" s="104">
        <f t="shared" si="11"/>
        <v>0.47847222222222191</v>
      </c>
      <c r="AE33" s="104">
        <v>5.5555555555555558E-3</v>
      </c>
      <c r="AF33" s="101">
        <f t="shared" si="12"/>
        <v>0.48402777777777745</v>
      </c>
      <c r="AG33" s="101">
        <v>5.5555555555555558E-3</v>
      </c>
      <c r="AH33" s="101">
        <f t="shared" si="13"/>
        <v>0.48958333333333298</v>
      </c>
      <c r="AI33" s="101">
        <v>4.1666666666666666E-3</v>
      </c>
      <c r="AJ33" s="101">
        <f t="shared" si="14"/>
        <v>0.49374999999999963</v>
      </c>
      <c r="AK33" s="101">
        <v>3.472222222222222E-3</v>
      </c>
      <c r="AL33" s="101">
        <f t="shared" si="15"/>
        <v>0.49722222222222184</v>
      </c>
      <c r="AM33" s="101">
        <v>3.472222222222222E-3</v>
      </c>
      <c r="AN33" s="101">
        <f t="shared" si="16"/>
        <v>0.50069444444444411</v>
      </c>
      <c r="AO33" s="104">
        <v>4.8611111111111112E-3</v>
      </c>
      <c r="AP33" s="101">
        <f t="shared" si="17"/>
        <v>0.5055555555555552</v>
      </c>
      <c r="AQ33" s="104">
        <v>4.8611111111111112E-3</v>
      </c>
      <c r="AR33" s="101">
        <f t="shared" si="18"/>
        <v>0.5104166666666663</v>
      </c>
      <c r="AS33" s="101">
        <v>4.1666666666666666E-3</v>
      </c>
      <c r="AT33" s="101">
        <f t="shared" si="19"/>
        <v>0.51458333333333295</v>
      </c>
      <c r="AU33" s="101">
        <v>6.9444444444444441E-3</v>
      </c>
      <c r="AV33" s="168">
        <f t="shared" si="20"/>
        <v>0.52152777777777737</v>
      </c>
      <c r="AW33" s="227">
        <v>0</v>
      </c>
      <c r="AX33" s="101">
        <f t="shared" si="21"/>
        <v>0.52152777777777737</v>
      </c>
      <c r="AY33" s="101">
        <v>0</v>
      </c>
      <c r="AZ33" s="101">
        <f t="shared" si="22"/>
        <v>0.52152777777777737</v>
      </c>
      <c r="BA33" s="101">
        <v>0</v>
      </c>
      <c r="BB33" s="101">
        <f t="shared" si="23"/>
        <v>0.52152777777777737</v>
      </c>
      <c r="BC33" s="101">
        <v>0</v>
      </c>
      <c r="BD33" s="101">
        <f t="shared" si="24"/>
        <v>0.52152777777777737</v>
      </c>
      <c r="BE33" s="101">
        <v>0</v>
      </c>
      <c r="BF33" s="101">
        <f t="shared" si="25"/>
        <v>0.52152777777777737</v>
      </c>
      <c r="BG33" s="101">
        <v>0</v>
      </c>
      <c r="BH33" s="101">
        <f t="shared" si="26"/>
        <v>0.52152777777777737</v>
      </c>
      <c r="BI33" s="101">
        <v>0</v>
      </c>
      <c r="BJ33" s="101">
        <f t="shared" si="27"/>
        <v>0.52152777777777737</v>
      </c>
      <c r="BK33" s="101">
        <v>0</v>
      </c>
      <c r="BL33" s="101">
        <f t="shared" si="28"/>
        <v>0.52152777777777737</v>
      </c>
      <c r="BM33" s="101">
        <v>0</v>
      </c>
      <c r="BN33" s="101">
        <f t="shared" si="29"/>
        <v>0.52152777777777737</v>
      </c>
      <c r="BO33" s="101">
        <v>0</v>
      </c>
      <c r="BP33" s="101">
        <f t="shared" si="30"/>
        <v>0.52152777777777737</v>
      </c>
      <c r="BQ33" s="101">
        <v>0</v>
      </c>
      <c r="BR33" s="101">
        <f t="shared" si="31"/>
        <v>0.52152777777777737</v>
      </c>
      <c r="BS33" s="101">
        <v>0</v>
      </c>
      <c r="BT33" s="101">
        <f t="shared" si="32"/>
        <v>0.52152777777777737</v>
      </c>
      <c r="BU33" s="101">
        <v>0</v>
      </c>
      <c r="BV33" s="101">
        <f t="shared" si="33"/>
        <v>0.52152777777777737</v>
      </c>
      <c r="BW33" s="227">
        <v>4.8611111111111112E-3</v>
      </c>
      <c r="BX33" s="102">
        <f t="shared" si="34"/>
        <v>0.52638888888888846</v>
      </c>
      <c r="BY33" s="891"/>
      <c r="BZ33" s="101"/>
      <c r="CA33" s="101">
        <f t="shared" si="40"/>
        <v>0.10972222222222189</v>
      </c>
      <c r="CB33" s="1">
        <f t="shared" si="35"/>
        <v>16.682278481012709</v>
      </c>
      <c r="CC33" s="103"/>
      <c r="CD33" s="88">
        <f t="shared" si="36"/>
        <v>157.99999999999952</v>
      </c>
      <c r="CE33" s="88">
        <f t="shared" si="37"/>
        <v>43.93</v>
      </c>
      <c r="CG33" s="33">
        <f t="shared" si="41"/>
        <v>0.10972222222222189</v>
      </c>
      <c r="CH33" s="34">
        <f t="shared" si="38"/>
        <v>157.99999999999952</v>
      </c>
      <c r="CI33" s="35">
        <f t="shared" si="42"/>
        <v>2.6333333333333253</v>
      </c>
      <c r="CJ33" s="108"/>
    </row>
    <row r="34" spans="1:88" x14ac:dyDescent="0.2">
      <c r="A34" s="1242"/>
      <c r="B34" s="308">
        <v>11</v>
      </c>
      <c r="C34" s="718">
        <v>2.0833333333333332E-2</v>
      </c>
      <c r="D34" s="13">
        <f t="shared" si="39"/>
        <v>0.43749999999999989</v>
      </c>
      <c r="E34" s="227">
        <v>0</v>
      </c>
      <c r="G34" s="221">
        <v>6.2499999999999995E-3</v>
      </c>
      <c r="H34" s="220">
        <f t="shared" si="0"/>
        <v>0.44374999999999987</v>
      </c>
      <c r="I34" s="101">
        <v>7.6388888888888886E-3</v>
      </c>
      <c r="J34" s="101">
        <f t="shared" si="1"/>
        <v>0.45138888888888873</v>
      </c>
      <c r="K34" s="101">
        <v>4.1666666666666666E-3</v>
      </c>
      <c r="L34" s="101">
        <f t="shared" si="2"/>
        <v>0.45555555555555538</v>
      </c>
      <c r="M34" s="101">
        <v>4.1666666666666666E-3</v>
      </c>
      <c r="N34" s="101">
        <f t="shared" si="3"/>
        <v>0.45972222222222203</v>
      </c>
      <c r="O34" s="101">
        <v>4.1666666666666666E-3</v>
      </c>
      <c r="P34" s="101">
        <f t="shared" si="4"/>
        <v>0.46388888888888868</v>
      </c>
      <c r="Q34" s="101">
        <v>3.472222222222222E-3</v>
      </c>
      <c r="R34" s="101">
        <f t="shared" si="5"/>
        <v>0.46736111111111089</v>
      </c>
      <c r="S34" s="101">
        <v>4.1666666666666666E-3</v>
      </c>
      <c r="T34" s="101">
        <f t="shared" si="6"/>
        <v>0.47152777777777755</v>
      </c>
      <c r="U34" s="101">
        <v>4.1666666666666666E-3</v>
      </c>
      <c r="V34" s="101">
        <f t="shared" si="7"/>
        <v>0.4756944444444442</v>
      </c>
      <c r="W34" s="101">
        <v>5.5555555555555558E-3</v>
      </c>
      <c r="X34" s="101">
        <f t="shared" si="8"/>
        <v>0.48124999999999973</v>
      </c>
      <c r="Y34" s="101">
        <v>6.2499999999999995E-3</v>
      </c>
      <c r="Z34" s="101">
        <f t="shared" si="9"/>
        <v>0.48749999999999971</v>
      </c>
      <c r="AA34" s="101">
        <v>6.2499999999999995E-3</v>
      </c>
      <c r="AB34" s="101">
        <f t="shared" si="10"/>
        <v>0.49374999999999969</v>
      </c>
      <c r="AC34" s="104">
        <v>5.5555555555555558E-3</v>
      </c>
      <c r="AD34" s="104">
        <f t="shared" si="11"/>
        <v>0.49930555555555522</v>
      </c>
      <c r="AE34" s="104">
        <v>5.5555555555555558E-3</v>
      </c>
      <c r="AF34" s="101">
        <f t="shared" si="12"/>
        <v>0.50486111111111076</v>
      </c>
      <c r="AG34" s="101">
        <v>5.5555555555555558E-3</v>
      </c>
      <c r="AH34" s="101">
        <f t="shared" si="13"/>
        <v>0.5104166666666663</v>
      </c>
      <c r="AI34" s="101">
        <v>4.1666666666666666E-3</v>
      </c>
      <c r="AJ34" s="101">
        <f t="shared" si="14"/>
        <v>0.51458333333333295</v>
      </c>
      <c r="AK34" s="101">
        <v>3.472222222222222E-3</v>
      </c>
      <c r="AL34" s="101">
        <f t="shared" si="15"/>
        <v>0.51805555555555516</v>
      </c>
      <c r="AM34" s="101">
        <v>3.472222222222222E-3</v>
      </c>
      <c r="AN34" s="101">
        <f t="shared" si="16"/>
        <v>0.52152777777777737</v>
      </c>
      <c r="AO34" s="104">
        <v>4.8611111111111112E-3</v>
      </c>
      <c r="AP34" s="101">
        <f t="shared" si="17"/>
        <v>0.52638888888888846</v>
      </c>
      <c r="AQ34" s="104">
        <v>4.8611111111111112E-3</v>
      </c>
      <c r="AR34" s="101">
        <f t="shared" si="18"/>
        <v>0.53124999999999956</v>
      </c>
      <c r="AS34" s="101">
        <v>4.1666666666666666E-3</v>
      </c>
      <c r="AT34" s="101">
        <f t="shared" si="19"/>
        <v>0.53541666666666621</v>
      </c>
      <c r="AU34" s="101">
        <v>6.9444444444444441E-3</v>
      </c>
      <c r="AV34" s="168">
        <f t="shared" si="20"/>
        <v>0.54236111111111063</v>
      </c>
      <c r="AW34" s="227">
        <v>0</v>
      </c>
      <c r="AX34" s="101">
        <f t="shared" si="21"/>
        <v>0.54236111111111063</v>
      </c>
      <c r="AY34" s="101">
        <v>0</v>
      </c>
      <c r="AZ34" s="101">
        <f t="shared" si="22"/>
        <v>0.54236111111111063</v>
      </c>
      <c r="BA34" s="101">
        <v>0</v>
      </c>
      <c r="BB34" s="101">
        <f t="shared" si="23"/>
        <v>0.54236111111111063</v>
      </c>
      <c r="BC34" s="101">
        <v>0</v>
      </c>
      <c r="BD34" s="101">
        <f t="shared" si="24"/>
        <v>0.54236111111111063</v>
      </c>
      <c r="BE34" s="101">
        <v>0</v>
      </c>
      <c r="BF34" s="101">
        <f t="shared" si="25"/>
        <v>0.54236111111111063</v>
      </c>
      <c r="BG34" s="101">
        <v>0</v>
      </c>
      <c r="BH34" s="101">
        <f t="shared" si="26"/>
        <v>0.54236111111111063</v>
      </c>
      <c r="BI34" s="101">
        <v>0</v>
      </c>
      <c r="BJ34" s="101">
        <f t="shared" si="27"/>
        <v>0.54236111111111063</v>
      </c>
      <c r="BK34" s="101">
        <v>0</v>
      </c>
      <c r="BL34" s="101">
        <f t="shared" si="28"/>
        <v>0.54236111111111063</v>
      </c>
      <c r="BM34" s="101">
        <v>0</v>
      </c>
      <c r="BN34" s="101">
        <f t="shared" si="29"/>
        <v>0.54236111111111063</v>
      </c>
      <c r="BO34" s="101">
        <v>0</v>
      </c>
      <c r="BP34" s="101">
        <f t="shared" si="30"/>
        <v>0.54236111111111063</v>
      </c>
      <c r="BQ34" s="101">
        <v>0</v>
      </c>
      <c r="BR34" s="101">
        <f t="shared" si="31"/>
        <v>0.54236111111111063</v>
      </c>
      <c r="BS34" s="101">
        <v>0</v>
      </c>
      <c r="BT34" s="101">
        <f t="shared" si="32"/>
        <v>0.54236111111111063</v>
      </c>
      <c r="BU34" s="101">
        <v>0</v>
      </c>
      <c r="BV34" s="101">
        <f t="shared" si="33"/>
        <v>0.54236111111111063</v>
      </c>
      <c r="BW34" s="227">
        <v>4.8611111111111112E-3</v>
      </c>
      <c r="BX34" s="102">
        <f t="shared" si="34"/>
        <v>0.54722222222222172</v>
      </c>
      <c r="BY34" s="891"/>
      <c r="BZ34" s="101"/>
      <c r="CA34" s="101">
        <f t="shared" si="40"/>
        <v>0.10972222222222183</v>
      </c>
      <c r="CB34" s="1">
        <f t="shared" si="35"/>
        <v>16.682278481012716</v>
      </c>
      <c r="CC34" s="103"/>
      <c r="CD34" s="88">
        <f t="shared" si="36"/>
        <v>157.99999999999943</v>
      </c>
      <c r="CE34" s="88">
        <f t="shared" si="37"/>
        <v>43.93</v>
      </c>
      <c r="CG34" s="33">
        <f t="shared" si="41"/>
        <v>0.10972222222222183</v>
      </c>
      <c r="CH34" s="34">
        <f t="shared" si="38"/>
        <v>157.99999999999943</v>
      </c>
      <c r="CI34" s="35">
        <f t="shared" si="42"/>
        <v>2.633333333333324</v>
      </c>
      <c r="CJ34" s="108"/>
    </row>
    <row r="35" spans="1:88" x14ac:dyDescent="0.2">
      <c r="A35" s="1242"/>
      <c r="B35" s="308">
        <v>12</v>
      </c>
      <c r="C35" s="718">
        <v>2.0833333333333332E-2</v>
      </c>
      <c r="D35" s="13">
        <f t="shared" si="39"/>
        <v>0.4583333333333332</v>
      </c>
      <c r="E35" s="227">
        <v>0</v>
      </c>
      <c r="G35" s="221">
        <v>6.2499999999999995E-3</v>
      </c>
      <c r="H35" s="220">
        <f t="shared" si="0"/>
        <v>0.46458333333333318</v>
      </c>
      <c r="I35" s="101">
        <v>7.6388888888888886E-3</v>
      </c>
      <c r="J35" s="101">
        <f t="shared" si="1"/>
        <v>0.47222222222222204</v>
      </c>
      <c r="K35" s="101">
        <v>4.1666666666666666E-3</v>
      </c>
      <c r="L35" s="101">
        <f t="shared" si="2"/>
        <v>0.4763888888888887</v>
      </c>
      <c r="M35" s="101">
        <v>4.1666666666666666E-3</v>
      </c>
      <c r="N35" s="101">
        <f t="shared" si="3"/>
        <v>0.48055555555555535</v>
      </c>
      <c r="O35" s="101">
        <v>4.1666666666666666E-3</v>
      </c>
      <c r="P35" s="101">
        <f t="shared" si="4"/>
        <v>0.484722222222222</v>
      </c>
      <c r="Q35" s="101">
        <v>3.472222222222222E-3</v>
      </c>
      <c r="R35" s="101">
        <f t="shared" si="5"/>
        <v>0.48819444444444421</v>
      </c>
      <c r="S35" s="101">
        <v>4.1666666666666666E-3</v>
      </c>
      <c r="T35" s="101">
        <f t="shared" si="6"/>
        <v>0.49236111111111086</v>
      </c>
      <c r="U35" s="101">
        <v>4.1666666666666666E-3</v>
      </c>
      <c r="V35" s="101">
        <f t="shared" si="7"/>
        <v>0.49652777777777751</v>
      </c>
      <c r="W35" s="101">
        <v>5.5555555555555558E-3</v>
      </c>
      <c r="X35" s="101">
        <f t="shared" si="8"/>
        <v>0.5020833333333331</v>
      </c>
      <c r="Y35" s="101">
        <v>6.2499999999999995E-3</v>
      </c>
      <c r="Z35" s="101">
        <f t="shared" si="9"/>
        <v>0.50833333333333308</v>
      </c>
      <c r="AA35" s="101">
        <v>6.2499999999999995E-3</v>
      </c>
      <c r="AB35" s="101">
        <f t="shared" si="10"/>
        <v>0.51458333333333306</v>
      </c>
      <c r="AC35" s="104">
        <v>5.5555555555555558E-3</v>
      </c>
      <c r="AD35" s="104">
        <f t="shared" si="11"/>
        <v>0.5201388888888886</v>
      </c>
      <c r="AE35" s="104">
        <v>5.5555555555555558E-3</v>
      </c>
      <c r="AF35" s="101">
        <f t="shared" si="12"/>
        <v>0.52569444444444413</v>
      </c>
      <c r="AG35" s="101">
        <v>5.5555555555555558E-3</v>
      </c>
      <c r="AH35" s="101">
        <f t="shared" si="13"/>
        <v>0.53124999999999967</v>
      </c>
      <c r="AI35" s="101">
        <v>4.1666666666666666E-3</v>
      </c>
      <c r="AJ35" s="101">
        <f t="shared" si="14"/>
        <v>0.53541666666666632</v>
      </c>
      <c r="AK35" s="101">
        <v>3.472222222222222E-3</v>
      </c>
      <c r="AL35" s="101">
        <f t="shared" si="15"/>
        <v>0.53888888888888853</v>
      </c>
      <c r="AM35" s="101">
        <v>3.472222222222222E-3</v>
      </c>
      <c r="AN35" s="101">
        <f t="shared" si="16"/>
        <v>0.54236111111111074</v>
      </c>
      <c r="AO35" s="104">
        <v>4.8611111111111112E-3</v>
      </c>
      <c r="AP35" s="101">
        <f t="shared" si="17"/>
        <v>0.54722222222222183</v>
      </c>
      <c r="AQ35" s="104">
        <v>4.8611111111111112E-3</v>
      </c>
      <c r="AR35" s="101">
        <f t="shared" si="18"/>
        <v>0.55208333333333293</v>
      </c>
      <c r="AS35" s="101">
        <v>4.1666666666666666E-3</v>
      </c>
      <c r="AT35" s="101">
        <f t="shared" si="19"/>
        <v>0.55624999999999958</v>
      </c>
      <c r="AU35" s="101">
        <v>6.9444444444444441E-3</v>
      </c>
      <c r="AV35" s="168">
        <f t="shared" si="20"/>
        <v>0.563194444444444</v>
      </c>
      <c r="AW35" s="227">
        <v>0</v>
      </c>
      <c r="AX35" s="101">
        <f t="shared" si="21"/>
        <v>0.563194444444444</v>
      </c>
      <c r="AY35" s="101">
        <v>0</v>
      </c>
      <c r="AZ35" s="101">
        <f t="shared" si="22"/>
        <v>0.563194444444444</v>
      </c>
      <c r="BA35" s="101">
        <v>0</v>
      </c>
      <c r="BB35" s="101">
        <f t="shared" si="23"/>
        <v>0.563194444444444</v>
      </c>
      <c r="BC35" s="101">
        <v>0</v>
      </c>
      <c r="BD35" s="101">
        <f t="shared" si="24"/>
        <v>0.563194444444444</v>
      </c>
      <c r="BE35" s="101">
        <v>0</v>
      </c>
      <c r="BF35" s="101">
        <f t="shared" si="25"/>
        <v>0.563194444444444</v>
      </c>
      <c r="BG35" s="101">
        <v>0</v>
      </c>
      <c r="BH35" s="101">
        <f t="shared" si="26"/>
        <v>0.563194444444444</v>
      </c>
      <c r="BI35" s="101">
        <v>0</v>
      </c>
      <c r="BJ35" s="101">
        <f t="shared" si="27"/>
        <v>0.563194444444444</v>
      </c>
      <c r="BK35" s="101">
        <v>0</v>
      </c>
      <c r="BL35" s="101">
        <f t="shared" si="28"/>
        <v>0.563194444444444</v>
      </c>
      <c r="BM35" s="101">
        <v>0</v>
      </c>
      <c r="BN35" s="101">
        <f t="shared" si="29"/>
        <v>0.563194444444444</v>
      </c>
      <c r="BO35" s="101">
        <v>0</v>
      </c>
      <c r="BP35" s="101">
        <f t="shared" si="30"/>
        <v>0.563194444444444</v>
      </c>
      <c r="BQ35" s="101">
        <v>0</v>
      </c>
      <c r="BR35" s="101">
        <f t="shared" si="31"/>
        <v>0.563194444444444</v>
      </c>
      <c r="BS35" s="101">
        <v>0</v>
      </c>
      <c r="BT35" s="101">
        <f t="shared" si="32"/>
        <v>0.563194444444444</v>
      </c>
      <c r="BU35" s="101">
        <v>0</v>
      </c>
      <c r="BV35" s="101">
        <f t="shared" si="33"/>
        <v>0.563194444444444</v>
      </c>
      <c r="BW35" s="227">
        <v>4.8611111111111112E-3</v>
      </c>
      <c r="BX35" s="102">
        <f t="shared" si="34"/>
        <v>0.56805555555555509</v>
      </c>
      <c r="BY35" s="891"/>
      <c r="BZ35" s="101"/>
      <c r="CA35" s="101">
        <f t="shared" si="40"/>
        <v>0.10972222222222189</v>
      </c>
      <c r="CB35" s="1">
        <f t="shared" si="35"/>
        <v>16.682278481012709</v>
      </c>
      <c r="CC35" s="103"/>
      <c r="CD35" s="88">
        <f t="shared" si="36"/>
        <v>157.99999999999952</v>
      </c>
      <c r="CE35" s="88">
        <f t="shared" si="37"/>
        <v>43.93</v>
      </c>
      <c r="CG35" s="33">
        <f t="shared" si="41"/>
        <v>0.10972222222222189</v>
      </c>
      <c r="CH35" s="34">
        <f t="shared" si="38"/>
        <v>157.99999999999952</v>
      </c>
      <c r="CI35" s="35">
        <f t="shared" si="42"/>
        <v>2.6333333333333253</v>
      </c>
      <c r="CJ35" s="108"/>
    </row>
    <row r="36" spans="1:88" x14ac:dyDescent="0.2">
      <c r="A36" s="1242"/>
      <c r="B36" s="308">
        <v>13</v>
      </c>
      <c r="C36" s="718">
        <v>2.0833333333333332E-2</v>
      </c>
      <c r="D36" s="13">
        <f t="shared" si="39"/>
        <v>0.47916666666666652</v>
      </c>
      <c r="E36" s="227">
        <v>0</v>
      </c>
      <c r="G36" s="221">
        <v>6.2499999999999995E-3</v>
      </c>
      <c r="H36" s="220">
        <f t="shared" si="0"/>
        <v>0.4854166666666665</v>
      </c>
      <c r="I36" s="101">
        <v>7.6388888888888886E-3</v>
      </c>
      <c r="J36" s="101">
        <f t="shared" si="1"/>
        <v>0.49305555555555536</v>
      </c>
      <c r="K36" s="101">
        <v>4.1666666666666666E-3</v>
      </c>
      <c r="L36" s="101">
        <f t="shared" si="2"/>
        <v>0.49722222222222201</v>
      </c>
      <c r="M36" s="101">
        <v>4.1666666666666666E-3</v>
      </c>
      <c r="N36" s="101">
        <f t="shared" si="3"/>
        <v>0.50138888888888866</v>
      </c>
      <c r="O36" s="101">
        <v>4.1666666666666666E-3</v>
      </c>
      <c r="P36" s="101">
        <f t="shared" si="4"/>
        <v>0.50555555555555531</v>
      </c>
      <c r="Q36" s="101">
        <v>3.472222222222222E-3</v>
      </c>
      <c r="R36" s="101">
        <f t="shared" si="5"/>
        <v>0.50902777777777752</v>
      </c>
      <c r="S36" s="101">
        <v>4.1666666666666666E-3</v>
      </c>
      <c r="T36" s="101">
        <f t="shared" si="6"/>
        <v>0.51319444444444418</v>
      </c>
      <c r="U36" s="101">
        <v>4.1666666666666666E-3</v>
      </c>
      <c r="V36" s="101">
        <f t="shared" si="7"/>
        <v>0.51736111111111083</v>
      </c>
      <c r="W36" s="101">
        <v>5.5555555555555558E-3</v>
      </c>
      <c r="X36" s="101">
        <f t="shared" si="8"/>
        <v>0.52291666666666636</v>
      </c>
      <c r="Y36" s="101">
        <v>6.2499999999999995E-3</v>
      </c>
      <c r="Z36" s="101">
        <f t="shared" si="9"/>
        <v>0.52916666666666634</v>
      </c>
      <c r="AA36" s="101">
        <v>6.2499999999999995E-3</v>
      </c>
      <c r="AB36" s="101">
        <f t="shared" si="10"/>
        <v>0.53541666666666632</v>
      </c>
      <c r="AC36" s="104">
        <v>5.5555555555555558E-3</v>
      </c>
      <c r="AD36" s="104">
        <f t="shared" si="11"/>
        <v>0.54097222222222185</v>
      </c>
      <c r="AE36" s="104">
        <v>5.5555555555555558E-3</v>
      </c>
      <c r="AF36" s="101">
        <f t="shared" si="12"/>
        <v>0.54652777777777739</v>
      </c>
      <c r="AG36" s="101">
        <v>5.5555555555555558E-3</v>
      </c>
      <c r="AH36" s="101">
        <f t="shared" si="13"/>
        <v>0.55208333333333293</v>
      </c>
      <c r="AI36" s="101">
        <v>4.1666666666666666E-3</v>
      </c>
      <c r="AJ36" s="101">
        <f t="shared" si="14"/>
        <v>0.55624999999999958</v>
      </c>
      <c r="AK36" s="101">
        <v>3.472222222222222E-3</v>
      </c>
      <c r="AL36" s="101">
        <f t="shared" si="15"/>
        <v>0.55972222222222179</v>
      </c>
      <c r="AM36" s="101">
        <v>3.472222222222222E-3</v>
      </c>
      <c r="AN36" s="101">
        <f t="shared" si="16"/>
        <v>0.563194444444444</v>
      </c>
      <c r="AO36" s="104">
        <v>4.8611111111111112E-3</v>
      </c>
      <c r="AP36" s="101">
        <f t="shared" si="17"/>
        <v>0.56805555555555509</v>
      </c>
      <c r="AQ36" s="104">
        <v>4.8611111111111112E-3</v>
      </c>
      <c r="AR36" s="101">
        <f t="shared" si="18"/>
        <v>0.57291666666666619</v>
      </c>
      <c r="AS36" s="101">
        <v>4.1666666666666666E-3</v>
      </c>
      <c r="AT36" s="101">
        <f t="shared" si="19"/>
        <v>0.57708333333333284</v>
      </c>
      <c r="AU36" s="101">
        <v>6.9444444444444441E-3</v>
      </c>
      <c r="AV36" s="168">
        <f t="shared" si="20"/>
        <v>0.58402777777777726</v>
      </c>
      <c r="AW36" s="227">
        <v>0</v>
      </c>
      <c r="AX36" s="101">
        <f t="shared" si="21"/>
        <v>0.58402777777777726</v>
      </c>
      <c r="AY36" s="101">
        <v>0</v>
      </c>
      <c r="AZ36" s="101">
        <f t="shared" si="22"/>
        <v>0.58402777777777726</v>
      </c>
      <c r="BA36" s="101">
        <v>0</v>
      </c>
      <c r="BB36" s="101">
        <f t="shared" si="23"/>
        <v>0.58402777777777726</v>
      </c>
      <c r="BC36" s="101">
        <v>0</v>
      </c>
      <c r="BD36" s="101">
        <f t="shared" si="24"/>
        <v>0.58402777777777726</v>
      </c>
      <c r="BE36" s="101">
        <v>0</v>
      </c>
      <c r="BF36" s="101">
        <f t="shared" si="25"/>
        <v>0.58402777777777726</v>
      </c>
      <c r="BG36" s="101">
        <v>0</v>
      </c>
      <c r="BH36" s="101">
        <f t="shared" si="26"/>
        <v>0.58402777777777726</v>
      </c>
      <c r="BI36" s="101">
        <v>0</v>
      </c>
      <c r="BJ36" s="101">
        <f t="shared" si="27"/>
        <v>0.58402777777777726</v>
      </c>
      <c r="BK36" s="101">
        <v>0</v>
      </c>
      <c r="BL36" s="101">
        <f t="shared" si="28"/>
        <v>0.58402777777777726</v>
      </c>
      <c r="BM36" s="101">
        <v>0</v>
      </c>
      <c r="BN36" s="101">
        <f t="shared" si="29"/>
        <v>0.58402777777777726</v>
      </c>
      <c r="BO36" s="101">
        <v>0</v>
      </c>
      <c r="BP36" s="101">
        <f t="shared" si="30"/>
        <v>0.58402777777777726</v>
      </c>
      <c r="BQ36" s="101">
        <v>0</v>
      </c>
      <c r="BR36" s="101">
        <f t="shared" si="31"/>
        <v>0.58402777777777726</v>
      </c>
      <c r="BS36" s="101">
        <v>0</v>
      </c>
      <c r="BT36" s="101">
        <f t="shared" si="32"/>
        <v>0.58402777777777726</v>
      </c>
      <c r="BU36" s="101">
        <v>0</v>
      </c>
      <c r="BV36" s="101">
        <f t="shared" si="33"/>
        <v>0.58402777777777726</v>
      </c>
      <c r="BW36" s="227">
        <v>4.8611111111111112E-3</v>
      </c>
      <c r="BX36" s="102">
        <f t="shared" si="34"/>
        <v>0.58888888888888835</v>
      </c>
      <c r="BY36" s="891"/>
      <c r="BZ36" s="101"/>
      <c r="CA36" s="101">
        <f t="shared" si="40"/>
        <v>0.10972222222222183</v>
      </c>
      <c r="CB36" s="1">
        <f t="shared" si="35"/>
        <v>16.682278481012716</v>
      </c>
      <c r="CC36" s="103"/>
      <c r="CD36" s="88">
        <f t="shared" si="36"/>
        <v>157.99999999999943</v>
      </c>
      <c r="CE36" s="88">
        <f t="shared" si="37"/>
        <v>43.93</v>
      </c>
      <c r="CG36" s="33">
        <f t="shared" si="41"/>
        <v>0.10972222222222183</v>
      </c>
      <c r="CH36" s="34">
        <f t="shared" si="38"/>
        <v>157.99999999999943</v>
      </c>
      <c r="CI36" s="35">
        <f t="shared" si="42"/>
        <v>2.633333333333324</v>
      </c>
      <c r="CJ36" s="108"/>
    </row>
    <row r="37" spans="1:88" x14ac:dyDescent="0.2">
      <c r="A37" s="1242"/>
      <c r="B37" s="308">
        <v>14</v>
      </c>
      <c r="C37" s="718">
        <v>2.0833333333333332E-2</v>
      </c>
      <c r="D37" s="13">
        <f t="shared" si="39"/>
        <v>0.49999999999999983</v>
      </c>
      <c r="E37" s="227">
        <v>0</v>
      </c>
      <c r="G37" s="221">
        <v>6.2499999999999995E-3</v>
      </c>
      <c r="H37" s="220">
        <f t="shared" si="0"/>
        <v>0.50624999999999987</v>
      </c>
      <c r="I37" s="101">
        <v>7.6388888888888886E-3</v>
      </c>
      <c r="J37" s="101">
        <f t="shared" si="1"/>
        <v>0.51388888888888873</v>
      </c>
      <c r="K37" s="101">
        <v>4.1666666666666666E-3</v>
      </c>
      <c r="L37" s="101">
        <f t="shared" si="2"/>
        <v>0.51805555555555538</v>
      </c>
      <c r="M37" s="101">
        <v>4.1666666666666666E-3</v>
      </c>
      <c r="N37" s="101">
        <f t="shared" si="3"/>
        <v>0.52222222222222203</v>
      </c>
      <c r="O37" s="101">
        <v>4.1666666666666666E-3</v>
      </c>
      <c r="P37" s="101">
        <f t="shared" si="4"/>
        <v>0.52638888888888868</v>
      </c>
      <c r="Q37" s="101">
        <v>3.472222222222222E-3</v>
      </c>
      <c r="R37" s="101">
        <f t="shared" si="5"/>
        <v>0.52986111111111089</v>
      </c>
      <c r="S37" s="101">
        <v>4.1666666666666666E-3</v>
      </c>
      <c r="T37" s="101">
        <f t="shared" si="6"/>
        <v>0.53402777777777755</v>
      </c>
      <c r="U37" s="101">
        <v>4.1666666666666666E-3</v>
      </c>
      <c r="V37" s="101">
        <f t="shared" si="7"/>
        <v>0.5381944444444442</v>
      </c>
      <c r="W37" s="101">
        <v>5.5555555555555558E-3</v>
      </c>
      <c r="X37" s="101">
        <f t="shared" si="8"/>
        <v>0.54374999999999973</v>
      </c>
      <c r="Y37" s="101">
        <v>6.2499999999999995E-3</v>
      </c>
      <c r="Z37" s="101">
        <f t="shared" si="9"/>
        <v>0.54999999999999971</v>
      </c>
      <c r="AA37" s="101">
        <v>6.2499999999999995E-3</v>
      </c>
      <c r="AB37" s="101">
        <f t="shared" si="10"/>
        <v>0.55624999999999969</v>
      </c>
      <c r="AC37" s="104">
        <v>5.5555555555555558E-3</v>
      </c>
      <c r="AD37" s="104">
        <f t="shared" si="11"/>
        <v>0.56180555555555522</v>
      </c>
      <c r="AE37" s="104">
        <v>5.5555555555555558E-3</v>
      </c>
      <c r="AF37" s="101">
        <f t="shared" si="12"/>
        <v>0.56736111111111076</v>
      </c>
      <c r="AG37" s="101">
        <v>5.5555555555555558E-3</v>
      </c>
      <c r="AH37" s="101">
        <f t="shared" si="13"/>
        <v>0.5729166666666663</v>
      </c>
      <c r="AI37" s="101">
        <v>4.1666666666666666E-3</v>
      </c>
      <c r="AJ37" s="101">
        <f t="shared" si="14"/>
        <v>0.57708333333333295</v>
      </c>
      <c r="AK37" s="101">
        <v>3.472222222222222E-3</v>
      </c>
      <c r="AL37" s="101">
        <f t="shared" si="15"/>
        <v>0.58055555555555516</v>
      </c>
      <c r="AM37" s="101">
        <v>3.472222222222222E-3</v>
      </c>
      <c r="AN37" s="101">
        <f t="shared" si="16"/>
        <v>0.58402777777777737</v>
      </c>
      <c r="AO37" s="104">
        <v>4.8611111111111112E-3</v>
      </c>
      <c r="AP37" s="101">
        <f t="shared" si="17"/>
        <v>0.58888888888888846</v>
      </c>
      <c r="AQ37" s="104">
        <v>4.8611111111111112E-3</v>
      </c>
      <c r="AR37" s="101">
        <f t="shared" si="18"/>
        <v>0.59374999999999956</v>
      </c>
      <c r="AS37" s="101">
        <v>4.1666666666666666E-3</v>
      </c>
      <c r="AT37" s="101">
        <f t="shared" si="19"/>
        <v>0.59791666666666621</v>
      </c>
      <c r="AU37" s="101">
        <v>6.9444444444444441E-3</v>
      </c>
      <c r="AV37" s="168">
        <f t="shared" si="20"/>
        <v>0.60486111111111063</v>
      </c>
      <c r="AW37" s="227">
        <v>0</v>
      </c>
      <c r="AX37" s="101">
        <f t="shared" si="21"/>
        <v>0.60486111111111063</v>
      </c>
      <c r="AY37" s="101">
        <v>0</v>
      </c>
      <c r="AZ37" s="101">
        <f t="shared" si="22"/>
        <v>0.60486111111111063</v>
      </c>
      <c r="BA37" s="101">
        <v>0</v>
      </c>
      <c r="BB37" s="101">
        <f t="shared" si="23"/>
        <v>0.60486111111111063</v>
      </c>
      <c r="BC37" s="101">
        <v>0</v>
      </c>
      <c r="BD37" s="101">
        <f t="shared" si="24"/>
        <v>0.60486111111111063</v>
      </c>
      <c r="BE37" s="101">
        <v>0</v>
      </c>
      <c r="BF37" s="101">
        <f t="shared" si="25"/>
        <v>0.60486111111111063</v>
      </c>
      <c r="BG37" s="101">
        <v>0</v>
      </c>
      <c r="BH37" s="101">
        <f t="shared" si="26"/>
        <v>0.60486111111111063</v>
      </c>
      <c r="BI37" s="101">
        <v>0</v>
      </c>
      <c r="BJ37" s="101">
        <f t="shared" si="27"/>
        <v>0.60486111111111063</v>
      </c>
      <c r="BK37" s="101">
        <v>0</v>
      </c>
      <c r="BL37" s="101">
        <f t="shared" si="28"/>
        <v>0.60486111111111063</v>
      </c>
      <c r="BM37" s="101">
        <v>0</v>
      </c>
      <c r="BN37" s="101">
        <f t="shared" si="29"/>
        <v>0.60486111111111063</v>
      </c>
      <c r="BO37" s="101">
        <v>0</v>
      </c>
      <c r="BP37" s="101">
        <f t="shared" si="30"/>
        <v>0.60486111111111063</v>
      </c>
      <c r="BQ37" s="101">
        <v>0</v>
      </c>
      <c r="BR37" s="101">
        <f t="shared" si="31"/>
        <v>0.60486111111111063</v>
      </c>
      <c r="BS37" s="101">
        <v>0</v>
      </c>
      <c r="BT37" s="101">
        <f t="shared" si="32"/>
        <v>0.60486111111111063</v>
      </c>
      <c r="BU37" s="101">
        <v>0</v>
      </c>
      <c r="BV37" s="101">
        <f t="shared" si="33"/>
        <v>0.60486111111111063</v>
      </c>
      <c r="BW37" s="227">
        <v>4.8611111111111112E-3</v>
      </c>
      <c r="BX37" s="102">
        <f t="shared" si="34"/>
        <v>0.60972222222222172</v>
      </c>
      <c r="BY37" s="891"/>
      <c r="BZ37" s="101"/>
      <c r="CA37" s="101">
        <f t="shared" si="40"/>
        <v>0.10972222222222189</v>
      </c>
      <c r="CB37" s="1">
        <f t="shared" si="35"/>
        <v>16.682278481012709</v>
      </c>
      <c r="CC37" s="103"/>
      <c r="CD37" s="88">
        <f t="shared" si="36"/>
        <v>157.99999999999952</v>
      </c>
      <c r="CE37" s="88">
        <f t="shared" si="37"/>
        <v>43.93</v>
      </c>
      <c r="CG37" s="33">
        <f t="shared" si="41"/>
        <v>0.10972222222222189</v>
      </c>
      <c r="CH37" s="34">
        <f t="shared" si="38"/>
        <v>157.99999999999952</v>
      </c>
      <c r="CI37" s="35">
        <f t="shared" si="42"/>
        <v>2.6333333333333253</v>
      </c>
      <c r="CJ37" s="108"/>
    </row>
    <row r="38" spans="1:88" x14ac:dyDescent="0.2">
      <c r="A38" s="1242"/>
      <c r="B38" s="308">
        <v>15</v>
      </c>
      <c r="C38" s="718">
        <v>2.0833333333333332E-2</v>
      </c>
      <c r="D38" s="13">
        <f t="shared" si="39"/>
        <v>0.52083333333333315</v>
      </c>
      <c r="E38" s="227">
        <v>0</v>
      </c>
      <c r="G38" s="221">
        <v>6.2499999999999995E-3</v>
      </c>
      <c r="H38" s="220">
        <f t="shared" si="0"/>
        <v>0.52708333333333313</v>
      </c>
      <c r="I38" s="101">
        <v>7.6388888888888886E-3</v>
      </c>
      <c r="J38" s="101">
        <f t="shared" si="1"/>
        <v>0.53472222222222199</v>
      </c>
      <c r="K38" s="101">
        <v>4.1666666666666666E-3</v>
      </c>
      <c r="L38" s="101">
        <f t="shared" si="2"/>
        <v>0.53888888888888864</v>
      </c>
      <c r="M38" s="101">
        <v>4.1666666666666666E-3</v>
      </c>
      <c r="N38" s="101">
        <f t="shared" si="3"/>
        <v>0.54305555555555529</v>
      </c>
      <c r="O38" s="101">
        <v>4.1666666666666666E-3</v>
      </c>
      <c r="P38" s="101">
        <f t="shared" si="4"/>
        <v>0.54722222222222194</v>
      </c>
      <c r="Q38" s="101">
        <v>3.472222222222222E-3</v>
      </c>
      <c r="R38" s="101">
        <f t="shared" si="5"/>
        <v>0.55069444444444415</v>
      </c>
      <c r="S38" s="101">
        <v>4.1666666666666666E-3</v>
      </c>
      <c r="T38" s="101">
        <f t="shared" si="6"/>
        <v>0.55486111111111081</v>
      </c>
      <c r="U38" s="101">
        <v>4.1666666666666666E-3</v>
      </c>
      <c r="V38" s="101">
        <f t="shared" si="7"/>
        <v>0.55902777777777746</v>
      </c>
      <c r="W38" s="101">
        <v>5.5555555555555558E-3</v>
      </c>
      <c r="X38" s="101">
        <f t="shared" si="8"/>
        <v>0.56458333333333299</v>
      </c>
      <c r="Y38" s="101">
        <v>6.2499999999999995E-3</v>
      </c>
      <c r="Z38" s="101">
        <f t="shared" si="9"/>
        <v>0.57083333333333297</v>
      </c>
      <c r="AA38" s="101">
        <v>6.2499999999999995E-3</v>
      </c>
      <c r="AB38" s="101">
        <f t="shared" si="10"/>
        <v>0.57708333333333295</v>
      </c>
      <c r="AC38" s="104">
        <v>5.5555555555555558E-3</v>
      </c>
      <c r="AD38" s="104">
        <f t="shared" si="11"/>
        <v>0.58263888888888848</v>
      </c>
      <c r="AE38" s="104">
        <v>5.5555555555555558E-3</v>
      </c>
      <c r="AF38" s="101">
        <f t="shared" si="12"/>
        <v>0.58819444444444402</v>
      </c>
      <c r="AG38" s="101">
        <v>5.5555555555555558E-3</v>
      </c>
      <c r="AH38" s="101">
        <f t="shared" si="13"/>
        <v>0.59374999999999956</v>
      </c>
      <c r="AI38" s="101">
        <v>4.1666666666666666E-3</v>
      </c>
      <c r="AJ38" s="101">
        <f t="shared" si="14"/>
        <v>0.59791666666666621</v>
      </c>
      <c r="AK38" s="101">
        <v>3.472222222222222E-3</v>
      </c>
      <c r="AL38" s="101">
        <f t="shared" si="15"/>
        <v>0.60138888888888842</v>
      </c>
      <c r="AM38" s="101">
        <v>3.472222222222222E-3</v>
      </c>
      <c r="AN38" s="101">
        <f t="shared" si="16"/>
        <v>0.60486111111111063</v>
      </c>
      <c r="AO38" s="104">
        <v>4.8611111111111112E-3</v>
      </c>
      <c r="AP38" s="101">
        <f t="shared" si="17"/>
        <v>0.60972222222222172</v>
      </c>
      <c r="AQ38" s="104">
        <v>4.8611111111111112E-3</v>
      </c>
      <c r="AR38" s="101">
        <f t="shared" si="18"/>
        <v>0.61458333333333282</v>
      </c>
      <c r="AS38" s="101">
        <v>4.1666666666666666E-3</v>
      </c>
      <c r="AT38" s="101">
        <f t="shared" si="19"/>
        <v>0.61874999999999947</v>
      </c>
      <c r="AU38" s="101">
        <v>6.9444444444444441E-3</v>
      </c>
      <c r="AV38" s="168">
        <f t="shared" si="20"/>
        <v>0.62569444444444389</v>
      </c>
      <c r="AW38" s="227">
        <v>0</v>
      </c>
      <c r="AX38" s="101">
        <f t="shared" si="21"/>
        <v>0.62569444444444389</v>
      </c>
      <c r="AY38" s="101">
        <v>0</v>
      </c>
      <c r="AZ38" s="101">
        <f t="shared" si="22"/>
        <v>0.62569444444444389</v>
      </c>
      <c r="BA38" s="101">
        <v>0</v>
      </c>
      <c r="BB38" s="101">
        <f t="shared" si="23"/>
        <v>0.62569444444444389</v>
      </c>
      <c r="BC38" s="101">
        <v>0</v>
      </c>
      <c r="BD38" s="101">
        <f t="shared" si="24"/>
        <v>0.62569444444444389</v>
      </c>
      <c r="BE38" s="101">
        <v>0</v>
      </c>
      <c r="BF38" s="101">
        <f t="shared" si="25"/>
        <v>0.62569444444444389</v>
      </c>
      <c r="BG38" s="101">
        <v>0</v>
      </c>
      <c r="BH38" s="101">
        <f t="shared" si="26"/>
        <v>0.62569444444444389</v>
      </c>
      <c r="BI38" s="101">
        <v>0</v>
      </c>
      <c r="BJ38" s="101">
        <f t="shared" si="27"/>
        <v>0.62569444444444389</v>
      </c>
      <c r="BK38" s="101">
        <v>0</v>
      </c>
      <c r="BL38" s="101">
        <f t="shared" si="28"/>
        <v>0.62569444444444389</v>
      </c>
      <c r="BM38" s="101">
        <v>0</v>
      </c>
      <c r="BN38" s="101">
        <f t="shared" si="29"/>
        <v>0.62569444444444389</v>
      </c>
      <c r="BO38" s="101">
        <v>0</v>
      </c>
      <c r="BP38" s="101">
        <f t="shared" si="30"/>
        <v>0.62569444444444389</v>
      </c>
      <c r="BQ38" s="101">
        <v>0</v>
      </c>
      <c r="BR38" s="101">
        <f t="shared" si="31"/>
        <v>0.62569444444444389</v>
      </c>
      <c r="BS38" s="101">
        <v>0</v>
      </c>
      <c r="BT38" s="101">
        <f t="shared" si="32"/>
        <v>0.62569444444444389</v>
      </c>
      <c r="BU38" s="101">
        <v>0</v>
      </c>
      <c r="BV38" s="101">
        <f t="shared" si="33"/>
        <v>0.62569444444444389</v>
      </c>
      <c r="BW38" s="227">
        <v>4.8611111111111112E-3</v>
      </c>
      <c r="BX38" s="102">
        <f t="shared" si="34"/>
        <v>0.63055555555555498</v>
      </c>
      <c r="BY38" s="891"/>
      <c r="BZ38" s="101"/>
      <c r="CA38" s="101">
        <f t="shared" si="40"/>
        <v>0.10972222222222183</v>
      </c>
      <c r="CB38" s="1">
        <f t="shared" si="35"/>
        <v>16.682278481012716</v>
      </c>
      <c r="CC38" s="103"/>
      <c r="CD38" s="88">
        <f t="shared" si="36"/>
        <v>157.99999999999943</v>
      </c>
      <c r="CE38" s="88">
        <f t="shared" si="37"/>
        <v>43.93</v>
      </c>
      <c r="CG38" s="33">
        <f t="shared" si="41"/>
        <v>0.10972222222222183</v>
      </c>
      <c r="CH38" s="34">
        <f t="shared" si="38"/>
        <v>157.99999999999943</v>
      </c>
      <c r="CI38" s="35">
        <f t="shared" si="42"/>
        <v>2.633333333333324</v>
      </c>
      <c r="CJ38" s="108"/>
    </row>
    <row r="39" spans="1:88" x14ac:dyDescent="0.2">
      <c r="A39" s="1242"/>
      <c r="B39" s="308">
        <v>16</v>
      </c>
      <c r="C39" s="718">
        <v>2.0833333333333332E-2</v>
      </c>
      <c r="D39" s="13">
        <f t="shared" si="39"/>
        <v>0.54166666666666652</v>
      </c>
      <c r="E39" s="227">
        <v>0</v>
      </c>
      <c r="G39" s="221">
        <v>6.2499999999999995E-3</v>
      </c>
      <c r="H39" s="220">
        <f t="shared" si="0"/>
        <v>0.5479166666666665</v>
      </c>
      <c r="I39" s="101">
        <v>7.6388888888888886E-3</v>
      </c>
      <c r="J39" s="101">
        <f t="shared" si="1"/>
        <v>0.55555555555555536</v>
      </c>
      <c r="K39" s="101">
        <v>4.1666666666666666E-3</v>
      </c>
      <c r="L39" s="101">
        <f t="shared" si="2"/>
        <v>0.55972222222222201</v>
      </c>
      <c r="M39" s="101">
        <v>4.1666666666666666E-3</v>
      </c>
      <c r="N39" s="101">
        <f t="shared" si="3"/>
        <v>0.56388888888888866</v>
      </c>
      <c r="O39" s="101">
        <v>4.1666666666666666E-3</v>
      </c>
      <c r="P39" s="101">
        <f t="shared" si="4"/>
        <v>0.56805555555555531</v>
      </c>
      <c r="Q39" s="101">
        <v>3.472222222222222E-3</v>
      </c>
      <c r="R39" s="101">
        <f t="shared" si="5"/>
        <v>0.57152777777777752</v>
      </c>
      <c r="S39" s="101">
        <v>4.1666666666666666E-3</v>
      </c>
      <c r="T39" s="101">
        <f t="shared" si="6"/>
        <v>0.57569444444444418</v>
      </c>
      <c r="U39" s="101">
        <v>4.1666666666666666E-3</v>
      </c>
      <c r="V39" s="101">
        <f t="shared" si="7"/>
        <v>0.57986111111111083</v>
      </c>
      <c r="W39" s="101">
        <v>5.5555555555555558E-3</v>
      </c>
      <c r="X39" s="101">
        <f t="shared" si="8"/>
        <v>0.58541666666666636</v>
      </c>
      <c r="Y39" s="101">
        <v>6.2499999999999995E-3</v>
      </c>
      <c r="Z39" s="101">
        <f t="shared" si="9"/>
        <v>0.59166666666666634</v>
      </c>
      <c r="AA39" s="101">
        <v>6.2499999999999995E-3</v>
      </c>
      <c r="AB39" s="101">
        <f t="shared" si="10"/>
        <v>0.59791666666666632</v>
      </c>
      <c r="AC39" s="104">
        <v>5.5555555555555558E-3</v>
      </c>
      <c r="AD39" s="104">
        <f t="shared" si="11"/>
        <v>0.60347222222222185</v>
      </c>
      <c r="AE39" s="104">
        <v>5.5555555555555558E-3</v>
      </c>
      <c r="AF39" s="101">
        <f t="shared" si="12"/>
        <v>0.60902777777777739</v>
      </c>
      <c r="AG39" s="101">
        <v>5.5555555555555558E-3</v>
      </c>
      <c r="AH39" s="101">
        <f t="shared" si="13"/>
        <v>0.61458333333333293</v>
      </c>
      <c r="AI39" s="101">
        <v>4.1666666666666666E-3</v>
      </c>
      <c r="AJ39" s="101">
        <f t="shared" si="14"/>
        <v>0.61874999999999958</v>
      </c>
      <c r="AK39" s="101">
        <v>3.472222222222222E-3</v>
      </c>
      <c r="AL39" s="101">
        <f t="shared" si="15"/>
        <v>0.62222222222222179</v>
      </c>
      <c r="AM39" s="101">
        <v>3.472222222222222E-3</v>
      </c>
      <c r="AN39" s="101">
        <f t="shared" si="16"/>
        <v>0.625694444444444</v>
      </c>
      <c r="AO39" s="104">
        <v>4.8611111111111112E-3</v>
      </c>
      <c r="AP39" s="101">
        <f t="shared" si="17"/>
        <v>0.63055555555555509</v>
      </c>
      <c r="AQ39" s="104">
        <v>4.8611111111111112E-3</v>
      </c>
      <c r="AR39" s="101">
        <f t="shared" si="18"/>
        <v>0.63541666666666619</v>
      </c>
      <c r="AS39" s="101">
        <v>4.1666666666666666E-3</v>
      </c>
      <c r="AT39" s="101">
        <f t="shared" si="19"/>
        <v>0.63958333333333284</v>
      </c>
      <c r="AU39" s="101">
        <v>6.9444444444444441E-3</v>
      </c>
      <c r="AV39" s="168">
        <f t="shared" si="20"/>
        <v>0.64652777777777726</v>
      </c>
      <c r="AW39" s="227">
        <v>0</v>
      </c>
      <c r="AX39" s="101">
        <f t="shared" si="21"/>
        <v>0.64652777777777726</v>
      </c>
      <c r="AY39" s="101">
        <v>0</v>
      </c>
      <c r="AZ39" s="101">
        <f t="shared" si="22"/>
        <v>0.64652777777777726</v>
      </c>
      <c r="BA39" s="101">
        <v>0</v>
      </c>
      <c r="BB39" s="101">
        <f t="shared" si="23"/>
        <v>0.64652777777777726</v>
      </c>
      <c r="BC39" s="101">
        <v>0</v>
      </c>
      <c r="BD39" s="101">
        <f t="shared" si="24"/>
        <v>0.64652777777777726</v>
      </c>
      <c r="BE39" s="101">
        <v>0</v>
      </c>
      <c r="BF39" s="101">
        <f t="shared" si="25"/>
        <v>0.64652777777777726</v>
      </c>
      <c r="BG39" s="101">
        <v>0</v>
      </c>
      <c r="BH39" s="101">
        <f t="shared" si="26"/>
        <v>0.64652777777777726</v>
      </c>
      <c r="BI39" s="101">
        <v>0</v>
      </c>
      <c r="BJ39" s="101">
        <f t="shared" si="27"/>
        <v>0.64652777777777726</v>
      </c>
      <c r="BK39" s="101">
        <v>0</v>
      </c>
      <c r="BL39" s="101">
        <f t="shared" si="28"/>
        <v>0.64652777777777726</v>
      </c>
      <c r="BM39" s="101">
        <v>0</v>
      </c>
      <c r="BN39" s="101">
        <f t="shared" si="29"/>
        <v>0.64652777777777726</v>
      </c>
      <c r="BO39" s="101">
        <v>0</v>
      </c>
      <c r="BP39" s="101">
        <f t="shared" si="30"/>
        <v>0.64652777777777726</v>
      </c>
      <c r="BQ39" s="101">
        <v>0</v>
      </c>
      <c r="BR39" s="101">
        <f t="shared" si="31"/>
        <v>0.64652777777777726</v>
      </c>
      <c r="BS39" s="101">
        <v>0</v>
      </c>
      <c r="BT39" s="101">
        <f t="shared" si="32"/>
        <v>0.64652777777777726</v>
      </c>
      <c r="BU39" s="101">
        <v>0</v>
      </c>
      <c r="BV39" s="101">
        <f t="shared" si="33"/>
        <v>0.64652777777777726</v>
      </c>
      <c r="BW39" s="227">
        <v>4.8611111111111112E-3</v>
      </c>
      <c r="BX39" s="102">
        <f t="shared" si="34"/>
        <v>0.65138888888888835</v>
      </c>
      <c r="BY39" s="891"/>
      <c r="BZ39" s="101"/>
      <c r="CA39" s="101">
        <f t="shared" si="40"/>
        <v>0.10972222222222183</v>
      </c>
      <c r="CB39" s="1">
        <f t="shared" si="35"/>
        <v>16.682278481012716</v>
      </c>
      <c r="CC39" s="103"/>
      <c r="CD39" s="88">
        <f t="shared" si="36"/>
        <v>157.99999999999943</v>
      </c>
      <c r="CE39" s="88">
        <f t="shared" si="37"/>
        <v>43.93</v>
      </c>
      <c r="CG39" s="33">
        <f t="shared" si="41"/>
        <v>0.10972222222222183</v>
      </c>
      <c r="CH39" s="34">
        <f t="shared" si="38"/>
        <v>157.99999999999943</v>
      </c>
      <c r="CI39" s="35">
        <f t="shared" si="42"/>
        <v>2.633333333333324</v>
      </c>
      <c r="CJ39" s="108"/>
    </row>
    <row r="40" spans="1:88" x14ac:dyDescent="0.2">
      <c r="A40" s="1242"/>
      <c r="B40" s="308">
        <v>17</v>
      </c>
      <c r="C40" s="718">
        <v>2.0833333333333332E-2</v>
      </c>
      <c r="D40" s="13">
        <f t="shared" si="39"/>
        <v>0.56249999999999989</v>
      </c>
      <c r="E40" s="227">
        <v>0</v>
      </c>
      <c r="G40" s="221">
        <v>6.2499999999999995E-3</v>
      </c>
      <c r="H40" s="220">
        <f t="shared" si="0"/>
        <v>0.56874999999999987</v>
      </c>
      <c r="I40" s="101">
        <v>7.6388888888888886E-3</v>
      </c>
      <c r="J40" s="101">
        <f t="shared" si="1"/>
        <v>0.57638888888888873</v>
      </c>
      <c r="K40" s="101">
        <v>4.1666666666666666E-3</v>
      </c>
      <c r="L40" s="101">
        <f t="shared" si="2"/>
        <v>0.58055555555555538</v>
      </c>
      <c r="M40" s="101">
        <v>4.1666666666666666E-3</v>
      </c>
      <c r="N40" s="101">
        <f t="shared" si="3"/>
        <v>0.58472222222222203</v>
      </c>
      <c r="O40" s="101">
        <v>4.1666666666666666E-3</v>
      </c>
      <c r="P40" s="101">
        <f t="shared" si="4"/>
        <v>0.58888888888888868</v>
      </c>
      <c r="Q40" s="101">
        <v>3.472222222222222E-3</v>
      </c>
      <c r="R40" s="101">
        <f t="shared" si="5"/>
        <v>0.59236111111111089</v>
      </c>
      <c r="S40" s="101">
        <v>4.1666666666666666E-3</v>
      </c>
      <c r="T40" s="101">
        <f t="shared" si="6"/>
        <v>0.59652777777777755</v>
      </c>
      <c r="U40" s="101">
        <v>4.1666666666666666E-3</v>
      </c>
      <c r="V40" s="101">
        <f t="shared" si="7"/>
        <v>0.6006944444444442</v>
      </c>
      <c r="W40" s="101">
        <v>5.5555555555555558E-3</v>
      </c>
      <c r="X40" s="101">
        <f t="shared" si="8"/>
        <v>0.60624999999999973</v>
      </c>
      <c r="Y40" s="101">
        <v>6.2499999999999995E-3</v>
      </c>
      <c r="Z40" s="101">
        <f t="shared" si="9"/>
        <v>0.61249999999999971</v>
      </c>
      <c r="AA40" s="101">
        <v>6.2499999999999995E-3</v>
      </c>
      <c r="AB40" s="101">
        <f t="shared" si="10"/>
        <v>0.61874999999999969</v>
      </c>
      <c r="AC40" s="104">
        <v>5.5555555555555558E-3</v>
      </c>
      <c r="AD40" s="104">
        <f t="shared" si="11"/>
        <v>0.62430555555555522</v>
      </c>
      <c r="AE40" s="104">
        <v>5.5555555555555558E-3</v>
      </c>
      <c r="AF40" s="101">
        <f t="shared" si="12"/>
        <v>0.62986111111111076</v>
      </c>
      <c r="AG40" s="101">
        <v>5.5555555555555558E-3</v>
      </c>
      <c r="AH40" s="101">
        <f t="shared" si="13"/>
        <v>0.6354166666666663</v>
      </c>
      <c r="AI40" s="101">
        <v>4.1666666666666666E-3</v>
      </c>
      <c r="AJ40" s="101">
        <f t="shared" si="14"/>
        <v>0.63958333333333295</v>
      </c>
      <c r="AK40" s="101">
        <v>3.472222222222222E-3</v>
      </c>
      <c r="AL40" s="101">
        <f t="shared" si="15"/>
        <v>0.64305555555555516</v>
      </c>
      <c r="AM40" s="101">
        <v>3.472222222222222E-3</v>
      </c>
      <c r="AN40" s="101">
        <f t="shared" si="16"/>
        <v>0.64652777777777737</v>
      </c>
      <c r="AO40" s="104">
        <v>4.8611111111111112E-3</v>
      </c>
      <c r="AP40" s="101">
        <f t="shared" si="17"/>
        <v>0.65138888888888846</v>
      </c>
      <c r="AQ40" s="104">
        <v>4.8611111111111112E-3</v>
      </c>
      <c r="AR40" s="101">
        <f t="shared" si="18"/>
        <v>0.65624999999999956</v>
      </c>
      <c r="AS40" s="101">
        <v>4.1666666666666666E-3</v>
      </c>
      <c r="AT40" s="101">
        <f t="shared" si="19"/>
        <v>0.66041666666666621</v>
      </c>
      <c r="AU40" s="101">
        <v>6.9444444444444441E-3</v>
      </c>
      <c r="AV40" s="168">
        <f t="shared" si="20"/>
        <v>0.66736111111111063</v>
      </c>
      <c r="AW40" s="227">
        <v>0</v>
      </c>
      <c r="AX40" s="101">
        <f t="shared" si="21"/>
        <v>0.66736111111111063</v>
      </c>
      <c r="AY40" s="101">
        <v>0</v>
      </c>
      <c r="AZ40" s="101">
        <f t="shared" si="22"/>
        <v>0.66736111111111063</v>
      </c>
      <c r="BA40" s="101">
        <v>0</v>
      </c>
      <c r="BB40" s="101">
        <f t="shared" si="23"/>
        <v>0.66736111111111063</v>
      </c>
      <c r="BC40" s="101">
        <v>0</v>
      </c>
      <c r="BD40" s="101">
        <f t="shared" si="24"/>
        <v>0.66736111111111063</v>
      </c>
      <c r="BE40" s="101">
        <v>0</v>
      </c>
      <c r="BF40" s="101">
        <f t="shared" si="25"/>
        <v>0.66736111111111063</v>
      </c>
      <c r="BG40" s="101">
        <v>0</v>
      </c>
      <c r="BH40" s="101">
        <f t="shared" si="26"/>
        <v>0.66736111111111063</v>
      </c>
      <c r="BI40" s="101">
        <v>0</v>
      </c>
      <c r="BJ40" s="101">
        <f t="shared" si="27"/>
        <v>0.66736111111111063</v>
      </c>
      <c r="BK40" s="101">
        <v>0</v>
      </c>
      <c r="BL40" s="101">
        <f t="shared" si="28"/>
        <v>0.66736111111111063</v>
      </c>
      <c r="BM40" s="101">
        <v>0</v>
      </c>
      <c r="BN40" s="101">
        <f t="shared" si="29"/>
        <v>0.66736111111111063</v>
      </c>
      <c r="BO40" s="101">
        <v>0</v>
      </c>
      <c r="BP40" s="101">
        <f t="shared" si="30"/>
        <v>0.66736111111111063</v>
      </c>
      <c r="BQ40" s="101">
        <v>0</v>
      </c>
      <c r="BR40" s="101">
        <f t="shared" si="31"/>
        <v>0.66736111111111063</v>
      </c>
      <c r="BS40" s="101">
        <v>0</v>
      </c>
      <c r="BT40" s="101">
        <f t="shared" si="32"/>
        <v>0.66736111111111063</v>
      </c>
      <c r="BU40" s="101">
        <v>0</v>
      </c>
      <c r="BV40" s="101">
        <f t="shared" si="33"/>
        <v>0.66736111111111063</v>
      </c>
      <c r="BW40" s="227">
        <v>4.8611111111111112E-3</v>
      </c>
      <c r="BX40" s="102">
        <f t="shared" si="34"/>
        <v>0.67222222222222172</v>
      </c>
      <c r="BY40" s="891"/>
      <c r="BZ40" s="101"/>
      <c r="CA40" s="101">
        <f t="shared" si="40"/>
        <v>0.10972222222222183</v>
      </c>
      <c r="CB40" s="1">
        <f t="shared" si="35"/>
        <v>16.682278481012716</v>
      </c>
      <c r="CC40" s="103"/>
      <c r="CD40" s="88">
        <f t="shared" si="36"/>
        <v>157.99999999999943</v>
      </c>
      <c r="CE40" s="88">
        <f t="shared" si="37"/>
        <v>43.93</v>
      </c>
      <c r="CG40" s="33">
        <f t="shared" si="41"/>
        <v>0.10972222222222183</v>
      </c>
      <c r="CH40" s="34">
        <f t="shared" si="38"/>
        <v>157.99999999999943</v>
      </c>
      <c r="CI40" s="35">
        <f t="shared" si="42"/>
        <v>2.633333333333324</v>
      </c>
      <c r="CJ40" s="108"/>
    </row>
    <row r="41" spans="1:88" x14ac:dyDescent="0.2">
      <c r="A41" s="1242"/>
      <c r="B41" s="308">
        <v>18</v>
      </c>
      <c r="C41" s="718">
        <v>2.4305555555555556E-2</v>
      </c>
      <c r="D41" s="13">
        <f t="shared" si="39"/>
        <v>0.58680555555555547</v>
      </c>
      <c r="E41" s="227">
        <v>0</v>
      </c>
      <c r="G41" s="221">
        <v>6.2499999999999995E-3</v>
      </c>
      <c r="H41" s="220">
        <f t="shared" si="0"/>
        <v>0.59305555555555545</v>
      </c>
      <c r="I41" s="101">
        <v>7.6388888888888886E-3</v>
      </c>
      <c r="J41" s="101">
        <f t="shared" si="1"/>
        <v>0.60069444444444431</v>
      </c>
      <c r="K41" s="101">
        <v>4.1666666666666666E-3</v>
      </c>
      <c r="L41" s="101">
        <f t="shared" si="2"/>
        <v>0.60486111111111096</v>
      </c>
      <c r="M41" s="101">
        <v>4.1666666666666666E-3</v>
      </c>
      <c r="N41" s="101">
        <f t="shared" si="3"/>
        <v>0.60902777777777761</v>
      </c>
      <c r="O41" s="101">
        <v>4.1666666666666666E-3</v>
      </c>
      <c r="P41" s="101">
        <f t="shared" si="4"/>
        <v>0.61319444444444426</v>
      </c>
      <c r="Q41" s="101">
        <v>3.472222222222222E-3</v>
      </c>
      <c r="R41" s="101">
        <f t="shared" si="5"/>
        <v>0.61666666666666647</v>
      </c>
      <c r="S41" s="101">
        <v>4.1666666666666666E-3</v>
      </c>
      <c r="T41" s="101">
        <f t="shared" si="6"/>
        <v>0.62083333333333313</v>
      </c>
      <c r="U41" s="101">
        <v>4.1666666666666666E-3</v>
      </c>
      <c r="V41" s="101">
        <f t="shared" si="7"/>
        <v>0.62499999999999978</v>
      </c>
      <c r="W41" s="101">
        <v>5.5555555555555558E-3</v>
      </c>
      <c r="X41" s="101">
        <f t="shared" si="8"/>
        <v>0.63055555555555531</v>
      </c>
      <c r="Y41" s="101">
        <v>6.2499999999999995E-3</v>
      </c>
      <c r="Z41" s="101">
        <f t="shared" si="9"/>
        <v>0.63680555555555529</v>
      </c>
      <c r="AA41" s="101">
        <v>6.2499999999999995E-3</v>
      </c>
      <c r="AB41" s="101">
        <f t="shared" si="10"/>
        <v>0.64305555555555527</v>
      </c>
      <c r="AC41" s="104">
        <v>5.5555555555555558E-3</v>
      </c>
      <c r="AD41" s="104">
        <f t="shared" si="11"/>
        <v>0.64861111111111081</v>
      </c>
      <c r="AE41" s="104">
        <v>5.5555555555555558E-3</v>
      </c>
      <c r="AF41" s="101">
        <f t="shared" si="12"/>
        <v>0.65416666666666634</v>
      </c>
      <c r="AG41" s="101">
        <v>5.5555555555555558E-3</v>
      </c>
      <c r="AH41" s="101">
        <f t="shared" si="13"/>
        <v>0.65972222222222188</v>
      </c>
      <c r="AI41" s="101">
        <v>4.1666666666666666E-3</v>
      </c>
      <c r="AJ41" s="101">
        <f t="shared" si="14"/>
        <v>0.66388888888888853</v>
      </c>
      <c r="AK41" s="101">
        <v>3.472222222222222E-3</v>
      </c>
      <c r="AL41" s="101">
        <f t="shared" si="15"/>
        <v>0.66736111111111074</v>
      </c>
      <c r="AM41" s="101">
        <v>3.472222222222222E-3</v>
      </c>
      <c r="AN41" s="101">
        <f t="shared" si="16"/>
        <v>0.67083333333333295</v>
      </c>
      <c r="AO41" s="104">
        <v>4.8611111111111112E-3</v>
      </c>
      <c r="AP41" s="101">
        <f t="shared" si="17"/>
        <v>0.67569444444444404</v>
      </c>
      <c r="AQ41" s="104">
        <v>4.8611111111111112E-3</v>
      </c>
      <c r="AR41" s="101">
        <f t="shared" si="18"/>
        <v>0.68055555555555514</v>
      </c>
      <c r="AS41" s="101">
        <v>4.1666666666666666E-3</v>
      </c>
      <c r="AT41" s="101">
        <f t="shared" si="19"/>
        <v>0.68472222222222179</v>
      </c>
      <c r="AU41" s="101">
        <v>6.9444444444444441E-3</v>
      </c>
      <c r="AV41" s="168">
        <f t="shared" si="20"/>
        <v>0.69166666666666621</v>
      </c>
      <c r="AW41" s="227">
        <v>0</v>
      </c>
      <c r="AX41" s="101">
        <f t="shared" si="21"/>
        <v>0.69166666666666621</v>
      </c>
      <c r="AY41" s="101">
        <v>0</v>
      </c>
      <c r="AZ41" s="101">
        <f t="shared" si="22"/>
        <v>0.69166666666666621</v>
      </c>
      <c r="BA41" s="101">
        <v>0</v>
      </c>
      <c r="BB41" s="101">
        <f t="shared" si="23"/>
        <v>0.69166666666666621</v>
      </c>
      <c r="BC41" s="101">
        <v>0</v>
      </c>
      <c r="BD41" s="101">
        <f t="shared" si="24"/>
        <v>0.69166666666666621</v>
      </c>
      <c r="BE41" s="101">
        <v>0</v>
      </c>
      <c r="BF41" s="101">
        <f t="shared" si="25"/>
        <v>0.69166666666666621</v>
      </c>
      <c r="BG41" s="101">
        <v>0</v>
      </c>
      <c r="BH41" s="101">
        <f t="shared" si="26"/>
        <v>0.69166666666666621</v>
      </c>
      <c r="BI41" s="101">
        <v>0</v>
      </c>
      <c r="BJ41" s="101">
        <f t="shared" si="27"/>
        <v>0.69166666666666621</v>
      </c>
      <c r="BK41" s="101">
        <v>0</v>
      </c>
      <c r="BL41" s="101">
        <f t="shared" si="28"/>
        <v>0.69166666666666621</v>
      </c>
      <c r="BM41" s="101">
        <v>0</v>
      </c>
      <c r="BN41" s="101">
        <f t="shared" si="29"/>
        <v>0.69166666666666621</v>
      </c>
      <c r="BO41" s="101">
        <v>0</v>
      </c>
      <c r="BP41" s="101">
        <f t="shared" si="30"/>
        <v>0.69166666666666621</v>
      </c>
      <c r="BQ41" s="101">
        <v>0</v>
      </c>
      <c r="BR41" s="101">
        <f t="shared" si="31"/>
        <v>0.69166666666666621</v>
      </c>
      <c r="BS41" s="101">
        <v>0</v>
      </c>
      <c r="BT41" s="101">
        <f t="shared" si="32"/>
        <v>0.69166666666666621</v>
      </c>
      <c r="BU41" s="101">
        <v>0</v>
      </c>
      <c r="BV41" s="101">
        <f t="shared" si="33"/>
        <v>0.69166666666666621</v>
      </c>
      <c r="BW41" s="227">
        <v>4.8611111111111112E-3</v>
      </c>
      <c r="BX41" s="102">
        <f t="shared" si="34"/>
        <v>0.6965277777777773</v>
      </c>
      <c r="BY41" s="891"/>
      <c r="BZ41" s="101"/>
      <c r="CA41" s="101">
        <f t="shared" si="40"/>
        <v>0.10972222222222183</v>
      </c>
      <c r="CB41" s="1">
        <f t="shared" si="35"/>
        <v>16.682278481012716</v>
      </c>
      <c r="CC41" s="103"/>
      <c r="CD41" s="88">
        <f t="shared" si="36"/>
        <v>157.99999999999943</v>
      </c>
      <c r="CE41" s="88">
        <f t="shared" si="37"/>
        <v>43.93</v>
      </c>
      <c r="CG41" s="33">
        <f t="shared" si="41"/>
        <v>0.10972222222222183</v>
      </c>
      <c r="CH41" s="34">
        <f t="shared" si="38"/>
        <v>157.99999999999943</v>
      </c>
      <c r="CI41" s="35">
        <f t="shared" si="42"/>
        <v>2.633333333333324</v>
      </c>
      <c r="CJ41" s="108"/>
    </row>
    <row r="42" spans="1:88" x14ac:dyDescent="0.2">
      <c r="A42" s="1242"/>
      <c r="B42" s="308">
        <v>19</v>
      </c>
      <c r="C42" s="718">
        <v>2.4305555555555556E-2</v>
      </c>
      <c r="D42" s="13">
        <f t="shared" si="39"/>
        <v>0.61111111111111105</v>
      </c>
      <c r="E42" s="227">
        <v>0</v>
      </c>
      <c r="G42" s="221">
        <v>6.2499999999999995E-3</v>
      </c>
      <c r="H42" s="220">
        <f t="shared" si="0"/>
        <v>0.61736111111111103</v>
      </c>
      <c r="I42" s="101">
        <v>7.6388888888888886E-3</v>
      </c>
      <c r="J42" s="101">
        <f t="shared" si="1"/>
        <v>0.62499999999999989</v>
      </c>
      <c r="K42" s="101">
        <v>4.1666666666666666E-3</v>
      </c>
      <c r="L42" s="101">
        <f t="shared" si="2"/>
        <v>0.62916666666666654</v>
      </c>
      <c r="M42" s="101">
        <v>4.1666666666666666E-3</v>
      </c>
      <c r="N42" s="101">
        <f t="shared" si="3"/>
        <v>0.63333333333333319</v>
      </c>
      <c r="O42" s="101">
        <v>4.1666666666666666E-3</v>
      </c>
      <c r="P42" s="101">
        <f t="shared" si="4"/>
        <v>0.63749999999999984</v>
      </c>
      <c r="Q42" s="101">
        <v>3.472222222222222E-3</v>
      </c>
      <c r="R42" s="101">
        <f t="shared" si="5"/>
        <v>0.64097222222222205</v>
      </c>
      <c r="S42" s="101">
        <v>4.1666666666666666E-3</v>
      </c>
      <c r="T42" s="101">
        <f t="shared" si="6"/>
        <v>0.64513888888888871</v>
      </c>
      <c r="U42" s="101">
        <v>4.1666666666666666E-3</v>
      </c>
      <c r="V42" s="101">
        <f t="shared" si="7"/>
        <v>0.64930555555555536</v>
      </c>
      <c r="W42" s="101">
        <v>5.5555555555555558E-3</v>
      </c>
      <c r="X42" s="101">
        <f t="shared" si="8"/>
        <v>0.65486111111111089</v>
      </c>
      <c r="Y42" s="101">
        <v>6.2499999999999995E-3</v>
      </c>
      <c r="Z42" s="101">
        <f t="shared" si="9"/>
        <v>0.66111111111111087</v>
      </c>
      <c r="AA42" s="101">
        <v>6.2499999999999995E-3</v>
      </c>
      <c r="AB42" s="101">
        <f t="shared" si="10"/>
        <v>0.66736111111111085</v>
      </c>
      <c r="AC42" s="104">
        <v>5.5555555555555558E-3</v>
      </c>
      <c r="AD42" s="104">
        <f t="shared" si="11"/>
        <v>0.67291666666666639</v>
      </c>
      <c r="AE42" s="104">
        <v>5.5555555555555558E-3</v>
      </c>
      <c r="AF42" s="101">
        <f t="shared" si="12"/>
        <v>0.67847222222222192</v>
      </c>
      <c r="AG42" s="101">
        <v>5.5555555555555558E-3</v>
      </c>
      <c r="AH42" s="101">
        <f t="shared" si="13"/>
        <v>0.68402777777777746</v>
      </c>
      <c r="AI42" s="101">
        <v>4.1666666666666666E-3</v>
      </c>
      <c r="AJ42" s="101">
        <f t="shared" si="14"/>
        <v>0.68819444444444411</v>
      </c>
      <c r="AK42" s="101">
        <v>3.472222222222222E-3</v>
      </c>
      <c r="AL42" s="101">
        <f t="shared" si="15"/>
        <v>0.69166666666666632</v>
      </c>
      <c r="AM42" s="101">
        <v>3.472222222222222E-3</v>
      </c>
      <c r="AN42" s="101">
        <f t="shared" si="16"/>
        <v>0.69513888888888853</v>
      </c>
      <c r="AO42" s="104">
        <v>4.8611111111111112E-3</v>
      </c>
      <c r="AP42" s="101">
        <f t="shared" si="17"/>
        <v>0.69999999999999962</v>
      </c>
      <c r="AQ42" s="104">
        <v>4.8611111111111112E-3</v>
      </c>
      <c r="AR42" s="101">
        <f t="shared" si="18"/>
        <v>0.70486111111111072</v>
      </c>
      <c r="AS42" s="101">
        <v>4.1666666666666666E-3</v>
      </c>
      <c r="AT42" s="101">
        <f t="shared" si="19"/>
        <v>0.70902777777777737</v>
      </c>
      <c r="AU42" s="101">
        <v>6.9444444444444441E-3</v>
      </c>
      <c r="AV42" s="168">
        <f t="shared" si="20"/>
        <v>0.71597222222222179</v>
      </c>
      <c r="AW42" s="227">
        <v>0</v>
      </c>
      <c r="AX42" s="101">
        <f t="shared" si="21"/>
        <v>0.71597222222222179</v>
      </c>
      <c r="AY42" s="101">
        <v>0</v>
      </c>
      <c r="AZ42" s="101">
        <f t="shared" si="22"/>
        <v>0.71597222222222179</v>
      </c>
      <c r="BA42" s="101">
        <v>0</v>
      </c>
      <c r="BB42" s="101">
        <f t="shared" si="23"/>
        <v>0.71597222222222179</v>
      </c>
      <c r="BC42" s="101">
        <v>0</v>
      </c>
      <c r="BD42" s="101">
        <f t="shared" si="24"/>
        <v>0.71597222222222179</v>
      </c>
      <c r="BE42" s="101">
        <v>0</v>
      </c>
      <c r="BF42" s="101">
        <f t="shared" si="25"/>
        <v>0.71597222222222179</v>
      </c>
      <c r="BG42" s="101">
        <v>0</v>
      </c>
      <c r="BH42" s="101">
        <f t="shared" si="26"/>
        <v>0.71597222222222179</v>
      </c>
      <c r="BI42" s="101">
        <v>0</v>
      </c>
      <c r="BJ42" s="101">
        <f t="shared" si="27"/>
        <v>0.71597222222222179</v>
      </c>
      <c r="BK42" s="101">
        <v>0</v>
      </c>
      <c r="BL42" s="101">
        <f t="shared" si="28"/>
        <v>0.71597222222222179</v>
      </c>
      <c r="BM42" s="101">
        <v>0</v>
      </c>
      <c r="BN42" s="101">
        <f t="shared" si="29"/>
        <v>0.71597222222222179</v>
      </c>
      <c r="BO42" s="101">
        <v>0</v>
      </c>
      <c r="BP42" s="101">
        <f t="shared" si="30"/>
        <v>0.71597222222222179</v>
      </c>
      <c r="BQ42" s="101">
        <v>0</v>
      </c>
      <c r="BR42" s="101">
        <f t="shared" si="31"/>
        <v>0.71597222222222179</v>
      </c>
      <c r="BS42" s="101">
        <v>0</v>
      </c>
      <c r="BT42" s="101">
        <f t="shared" si="32"/>
        <v>0.71597222222222179</v>
      </c>
      <c r="BU42" s="101">
        <v>0</v>
      </c>
      <c r="BV42" s="101">
        <f t="shared" si="33"/>
        <v>0.71597222222222179</v>
      </c>
      <c r="BW42" s="227">
        <v>4.8611111111111112E-3</v>
      </c>
      <c r="BX42" s="102">
        <f t="shared" si="34"/>
        <v>0.72083333333333288</v>
      </c>
      <c r="BY42" s="891"/>
      <c r="BZ42" s="101"/>
      <c r="CA42" s="101">
        <f t="shared" si="40"/>
        <v>0.10972222222222183</v>
      </c>
      <c r="CB42" s="1">
        <f t="shared" si="35"/>
        <v>16.682278481012716</v>
      </c>
      <c r="CC42" s="103"/>
      <c r="CD42" s="88">
        <f t="shared" si="36"/>
        <v>157.99999999999943</v>
      </c>
      <c r="CE42" s="88">
        <f t="shared" si="37"/>
        <v>43.93</v>
      </c>
      <c r="CG42" s="33">
        <f t="shared" si="41"/>
        <v>0.10972222222222183</v>
      </c>
      <c r="CH42" s="34">
        <f t="shared" si="38"/>
        <v>157.99999999999943</v>
      </c>
      <c r="CI42" s="35">
        <f t="shared" si="42"/>
        <v>2.633333333333324</v>
      </c>
      <c r="CJ42" s="108"/>
    </row>
    <row r="43" spans="1:88" x14ac:dyDescent="0.2">
      <c r="A43" s="1242"/>
      <c r="B43" s="308">
        <v>20</v>
      </c>
      <c r="C43" s="718">
        <v>2.4305555555555556E-2</v>
      </c>
      <c r="D43" s="13">
        <f t="shared" si="39"/>
        <v>0.63541666666666663</v>
      </c>
      <c r="E43" s="227">
        <v>0</v>
      </c>
      <c r="G43" s="221">
        <v>6.2499999999999995E-3</v>
      </c>
      <c r="H43" s="220">
        <f t="shared" si="0"/>
        <v>0.64166666666666661</v>
      </c>
      <c r="I43" s="101">
        <v>7.6388888888888886E-3</v>
      </c>
      <c r="J43" s="101">
        <f t="shared" si="1"/>
        <v>0.64930555555555547</v>
      </c>
      <c r="K43" s="101">
        <v>4.1666666666666666E-3</v>
      </c>
      <c r="L43" s="101">
        <f t="shared" si="2"/>
        <v>0.65347222222222212</v>
      </c>
      <c r="M43" s="101">
        <v>4.1666666666666666E-3</v>
      </c>
      <c r="N43" s="101">
        <f t="shared" si="3"/>
        <v>0.65763888888888877</v>
      </c>
      <c r="O43" s="101">
        <v>4.1666666666666666E-3</v>
      </c>
      <c r="P43" s="101">
        <f t="shared" si="4"/>
        <v>0.66180555555555542</v>
      </c>
      <c r="Q43" s="101">
        <v>3.472222222222222E-3</v>
      </c>
      <c r="R43" s="101">
        <f t="shared" si="5"/>
        <v>0.66527777777777763</v>
      </c>
      <c r="S43" s="101">
        <v>4.1666666666666666E-3</v>
      </c>
      <c r="T43" s="101">
        <f t="shared" si="6"/>
        <v>0.66944444444444429</v>
      </c>
      <c r="U43" s="101">
        <v>4.1666666666666666E-3</v>
      </c>
      <c r="V43" s="101">
        <f t="shared" si="7"/>
        <v>0.67361111111111094</v>
      </c>
      <c r="W43" s="101">
        <v>5.5555555555555558E-3</v>
      </c>
      <c r="X43" s="101">
        <f t="shared" si="8"/>
        <v>0.67916666666666647</v>
      </c>
      <c r="Y43" s="101">
        <v>6.2499999999999995E-3</v>
      </c>
      <c r="Z43" s="101">
        <f t="shared" si="9"/>
        <v>0.68541666666666645</v>
      </c>
      <c r="AA43" s="101">
        <v>6.2499999999999995E-3</v>
      </c>
      <c r="AB43" s="101">
        <f t="shared" si="10"/>
        <v>0.69166666666666643</v>
      </c>
      <c r="AC43" s="104">
        <v>5.5555555555555558E-3</v>
      </c>
      <c r="AD43" s="104">
        <f t="shared" si="11"/>
        <v>0.69722222222222197</v>
      </c>
      <c r="AE43" s="104">
        <v>5.5555555555555558E-3</v>
      </c>
      <c r="AF43" s="101">
        <f t="shared" si="12"/>
        <v>0.7027777777777775</v>
      </c>
      <c r="AG43" s="101">
        <v>5.5555555555555558E-3</v>
      </c>
      <c r="AH43" s="101">
        <f t="shared" si="13"/>
        <v>0.70833333333333304</v>
      </c>
      <c r="AI43" s="101">
        <v>4.1666666666666666E-3</v>
      </c>
      <c r="AJ43" s="101">
        <f t="shared" si="14"/>
        <v>0.71249999999999969</v>
      </c>
      <c r="AK43" s="101">
        <v>3.472222222222222E-3</v>
      </c>
      <c r="AL43" s="101">
        <f t="shared" si="15"/>
        <v>0.7159722222222219</v>
      </c>
      <c r="AM43" s="101">
        <v>3.472222222222222E-3</v>
      </c>
      <c r="AN43" s="101">
        <f t="shared" si="16"/>
        <v>0.71944444444444411</v>
      </c>
      <c r="AO43" s="104">
        <v>4.8611111111111112E-3</v>
      </c>
      <c r="AP43" s="101">
        <f t="shared" si="17"/>
        <v>0.7243055555555552</v>
      </c>
      <c r="AQ43" s="104">
        <v>4.8611111111111112E-3</v>
      </c>
      <c r="AR43" s="101">
        <f t="shared" si="18"/>
        <v>0.7291666666666663</v>
      </c>
      <c r="AS43" s="101">
        <v>4.1666666666666666E-3</v>
      </c>
      <c r="AT43" s="101">
        <f t="shared" si="19"/>
        <v>0.73333333333333295</v>
      </c>
      <c r="AU43" s="101">
        <v>6.9444444444444441E-3</v>
      </c>
      <c r="AV43" s="168">
        <f t="shared" si="20"/>
        <v>0.74027777777777737</v>
      </c>
      <c r="AW43" s="227">
        <v>0</v>
      </c>
      <c r="AX43" s="101">
        <f t="shared" si="21"/>
        <v>0.74027777777777737</v>
      </c>
      <c r="AY43" s="101">
        <v>0</v>
      </c>
      <c r="AZ43" s="101">
        <f t="shared" si="22"/>
        <v>0.74027777777777737</v>
      </c>
      <c r="BA43" s="101">
        <v>0</v>
      </c>
      <c r="BB43" s="101">
        <f t="shared" si="23"/>
        <v>0.74027777777777737</v>
      </c>
      <c r="BC43" s="101">
        <v>0</v>
      </c>
      <c r="BD43" s="101">
        <f t="shared" si="24"/>
        <v>0.74027777777777737</v>
      </c>
      <c r="BE43" s="101">
        <v>0</v>
      </c>
      <c r="BF43" s="101">
        <f t="shared" si="25"/>
        <v>0.74027777777777737</v>
      </c>
      <c r="BG43" s="101">
        <v>0</v>
      </c>
      <c r="BH43" s="101">
        <f t="shared" si="26"/>
        <v>0.74027777777777737</v>
      </c>
      <c r="BI43" s="101">
        <v>0</v>
      </c>
      <c r="BJ43" s="101">
        <f t="shared" si="27"/>
        <v>0.74027777777777737</v>
      </c>
      <c r="BK43" s="101">
        <v>0</v>
      </c>
      <c r="BL43" s="101">
        <f t="shared" si="28"/>
        <v>0.74027777777777737</v>
      </c>
      <c r="BM43" s="101">
        <v>0</v>
      </c>
      <c r="BN43" s="101">
        <f t="shared" si="29"/>
        <v>0.74027777777777737</v>
      </c>
      <c r="BO43" s="101">
        <v>0</v>
      </c>
      <c r="BP43" s="101">
        <f t="shared" si="30"/>
        <v>0.74027777777777737</v>
      </c>
      <c r="BQ43" s="101">
        <v>0</v>
      </c>
      <c r="BR43" s="101">
        <f t="shared" si="31"/>
        <v>0.74027777777777737</v>
      </c>
      <c r="BS43" s="101">
        <v>0</v>
      </c>
      <c r="BT43" s="101">
        <f t="shared" si="32"/>
        <v>0.74027777777777737</v>
      </c>
      <c r="BU43" s="101">
        <v>0</v>
      </c>
      <c r="BV43" s="101">
        <f t="shared" si="33"/>
        <v>0.74027777777777737</v>
      </c>
      <c r="BW43" s="227">
        <v>4.8611111111111112E-3</v>
      </c>
      <c r="BX43" s="102">
        <f t="shared" si="34"/>
        <v>0.74513888888888846</v>
      </c>
      <c r="BY43" s="891"/>
      <c r="BZ43" s="101"/>
      <c r="CA43" s="101">
        <f t="shared" si="40"/>
        <v>0.10972222222222183</v>
      </c>
      <c r="CB43" s="1">
        <f t="shared" si="35"/>
        <v>16.682278481012716</v>
      </c>
      <c r="CC43" s="103"/>
      <c r="CD43" s="88">
        <f t="shared" si="36"/>
        <v>157.99999999999943</v>
      </c>
      <c r="CE43" s="88">
        <f t="shared" si="37"/>
        <v>43.93</v>
      </c>
      <c r="CG43" s="33">
        <f t="shared" si="41"/>
        <v>0.10972222222222183</v>
      </c>
      <c r="CH43" s="34">
        <f t="shared" si="38"/>
        <v>157.99999999999943</v>
      </c>
      <c r="CI43" s="35">
        <f t="shared" si="42"/>
        <v>2.633333333333324</v>
      </c>
      <c r="CJ43" s="108"/>
    </row>
    <row r="44" spans="1:88" x14ac:dyDescent="0.2">
      <c r="A44" s="1242"/>
      <c r="B44" s="308">
        <v>21</v>
      </c>
      <c r="C44" s="718">
        <v>2.4305555555555556E-2</v>
      </c>
      <c r="D44" s="13">
        <f t="shared" si="39"/>
        <v>0.65972222222222221</v>
      </c>
      <c r="E44" s="227">
        <v>0</v>
      </c>
      <c r="G44" s="221">
        <v>6.2499999999999995E-3</v>
      </c>
      <c r="H44" s="220">
        <f t="shared" si="0"/>
        <v>0.66597222222222219</v>
      </c>
      <c r="I44" s="101">
        <v>7.6388888888888886E-3</v>
      </c>
      <c r="J44" s="101">
        <f t="shared" si="1"/>
        <v>0.67361111111111105</v>
      </c>
      <c r="K44" s="101">
        <v>4.1666666666666666E-3</v>
      </c>
      <c r="L44" s="101">
        <f t="shared" si="2"/>
        <v>0.6777777777777777</v>
      </c>
      <c r="M44" s="101">
        <v>4.1666666666666666E-3</v>
      </c>
      <c r="N44" s="101">
        <f t="shared" si="3"/>
        <v>0.68194444444444435</v>
      </c>
      <c r="O44" s="101">
        <v>4.1666666666666666E-3</v>
      </c>
      <c r="P44" s="101">
        <f t="shared" si="4"/>
        <v>0.68611111111111101</v>
      </c>
      <c r="Q44" s="101">
        <v>3.472222222222222E-3</v>
      </c>
      <c r="R44" s="101">
        <f t="shared" si="5"/>
        <v>0.68958333333333321</v>
      </c>
      <c r="S44" s="101">
        <v>4.1666666666666666E-3</v>
      </c>
      <c r="T44" s="101">
        <f t="shared" si="6"/>
        <v>0.69374999999999987</v>
      </c>
      <c r="U44" s="101">
        <v>4.1666666666666666E-3</v>
      </c>
      <c r="V44" s="101">
        <f t="shared" si="7"/>
        <v>0.69791666666666652</v>
      </c>
      <c r="W44" s="101">
        <v>5.5555555555555558E-3</v>
      </c>
      <c r="X44" s="101">
        <f t="shared" si="8"/>
        <v>0.70347222222222205</v>
      </c>
      <c r="Y44" s="101">
        <v>6.2499999999999995E-3</v>
      </c>
      <c r="Z44" s="101">
        <f t="shared" si="9"/>
        <v>0.70972222222222203</v>
      </c>
      <c r="AA44" s="101">
        <v>6.2499999999999995E-3</v>
      </c>
      <c r="AB44" s="101">
        <f t="shared" si="10"/>
        <v>0.71597222222222201</v>
      </c>
      <c r="AC44" s="104">
        <v>5.5555555555555558E-3</v>
      </c>
      <c r="AD44" s="104">
        <f t="shared" si="11"/>
        <v>0.72152777777777755</v>
      </c>
      <c r="AE44" s="104">
        <v>5.5555555555555558E-3</v>
      </c>
      <c r="AF44" s="101">
        <f t="shared" si="12"/>
        <v>0.72708333333333308</v>
      </c>
      <c r="AG44" s="101">
        <v>5.5555555555555558E-3</v>
      </c>
      <c r="AH44" s="101">
        <f t="shared" si="13"/>
        <v>0.73263888888888862</v>
      </c>
      <c r="AI44" s="101">
        <v>4.1666666666666666E-3</v>
      </c>
      <c r="AJ44" s="101">
        <f t="shared" si="14"/>
        <v>0.73680555555555527</v>
      </c>
      <c r="AK44" s="101">
        <v>3.472222222222222E-3</v>
      </c>
      <c r="AL44" s="101">
        <f t="shared" si="15"/>
        <v>0.74027777777777748</v>
      </c>
      <c r="AM44" s="101">
        <v>3.472222222222222E-3</v>
      </c>
      <c r="AN44" s="101">
        <f t="shared" si="16"/>
        <v>0.74374999999999969</v>
      </c>
      <c r="AO44" s="104">
        <v>4.8611111111111112E-3</v>
      </c>
      <c r="AP44" s="101">
        <f t="shared" si="17"/>
        <v>0.74861111111111078</v>
      </c>
      <c r="AQ44" s="104">
        <v>4.8611111111111112E-3</v>
      </c>
      <c r="AR44" s="101">
        <f t="shared" si="18"/>
        <v>0.75347222222222188</v>
      </c>
      <c r="AS44" s="101">
        <v>4.1666666666666666E-3</v>
      </c>
      <c r="AT44" s="101">
        <f t="shared" si="19"/>
        <v>0.75763888888888853</v>
      </c>
      <c r="AU44" s="101">
        <v>6.9444444444444441E-3</v>
      </c>
      <c r="AV44" s="168">
        <f t="shared" si="20"/>
        <v>0.76458333333333295</v>
      </c>
      <c r="AW44" s="227">
        <v>0</v>
      </c>
      <c r="AX44" s="101">
        <f t="shared" si="21"/>
        <v>0.76458333333333295</v>
      </c>
      <c r="AY44" s="101">
        <v>0</v>
      </c>
      <c r="AZ44" s="101">
        <f t="shared" si="22"/>
        <v>0.76458333333333295</v>
      </c>
      <c r="BA44" s="101">
        <v>0</v>
      </c>
      <c r="BB44" s="101">
        <f t="shared" si="23"/>
        <v>0.76458333333333295</v>
      </c>
      <c r="BC44" s="101">
        <v>0</v>
      </c>
      <c r="BD44" s="101">
        <f t="shared" si="24"/>
        <v>0.76458333333333295</v>
      </c>
      <c r="BE44" s="101">
        <v>0</v>
      </c>
      <c r="BF44" s="101">
        <f t="shared" si="25"/>
        <v>0.76458333333333295</v>
      </c>
      <c r="BG44" s="101">
        <v>0</v>
      </c>
      <c r="BH44" s="101">
        <f t="shared" si="26"/>
        <v>0.76458333333333295</v>
      </c>
      <c r="BI44" s="101">
        <v>0</v>
      </c>
      <c r="BJ44" s="101">
        <f t="shared" si="27"/>
        <v>0.76458333333333295</v>
      </c>
      <c r="BK44" s="101">
        <v>0</v>
      </c>
      <c r="BL44" s="101">
        <f t="shared" si="28"/>
        <v>0.76458333333333295</v>
      </c>
      <c r="BM44" s="101">
        <v>0</v>
      </c>
      <c r="BN44" s="101">
        <f t="shared" si="29"/>
        <v>0.76458333333333295</v>
      </c>
      <c r="BO44" s="101">
        <v>0</v>
      </c>
      <c r="BP44" s="101">
        <f t="shared" si="30"/>
        <v>0.76458333333333295</v>
      </c>
      <c r="BQ44" s="101">
        <v>0</v>
      </c>
      <c r="BR44" s="101">
        <f t="shared" si="31"/>
        <v>0.76458333333333295</v>
      </c>
      <c r="BS44" s="101">
        <v>0</v>
      </c>
      <c r="BT44" s="101">
        <f t="shared" si="32"/>
        <v>0.76458333333333295</v>
      </c>
      <c r="BU44" s="101">
        <v>0</v>
      </c>
      <c r="BV44" s="101">
        <f t="shared" si="33"/>
        <v>0.76458333333333295</v>
      </c>
      <c r="BW44" s="227">
        <v>4.8611111111111112E-3</v>
      </c>
      <c r="BX44" s="102">
        <f t="shared" si="34"/>
        <v>0.76944444444444404</v>
      </c>
      <c r="BY44" s="891"/>
      <c r="BZ44" s="101"/>
      <c r="CA44" s="101">
        <f t="shared" si="40"/>
        <v>0.10972222222222183</v>
      </c>
      <c r="CB44" s="1">
        <f t="shared" si="35"/>
        <v>16.682278481012716</v>
      </c>
      <c r="CC44" s="103"/>
      <c r="CD44" s="88">
        <f t="shared" si="36"/>
        <v>157.99999999999943</v>
      </c>
      <c r="CE44" s="88">
        <f t="shared" si="37"/>
        <v>43.93</v>
      </c>
      <c r="CG44" s="33">
        <f t="shared" si="41"/>
        <v>0.10972222222222183</v>
      </c>
      <c r="CH44" s="34">
        <f t="shared" si="38"/>
        <v>157.99999999999943</v>
      </c>
      <c r="CI44" s="35">
        <f t="shared" si="42"/>
        <v>2.633333333333324</v>
      </c>
      <c r="CJ44" s="108"/>
    </row>
    <row r="45" spans="1:88" x14ac:dyDescent="0.2">
      <c r="A45" s="1242"/>
      <c r="B45" s="308">
        <v>22</v>
      </c>
      <c r="C45" s="718">
        <v>2.4305555555555556E-2</v>
      </c>
      <c r="D45" s="13">
        <f t="shared" si="39"/>
        <v>0.68402777777777779</v>
      </c>
      <c r="E45" s="227">
        <v>0</v>
      </c>
      <c r="G45" s="221">
        <v>6.2499999999999995E-3</v>
      </c>
      <c r="H45" s="220">
        <f t="shared" si="0"/>
        <v>0.69027777777777777</v>
      </c>
      <c r="I45" s="101">
        <v>7.6388888888888886E-3</v>
      </c>
      <c r="J45" s="101">
        <f t="shared" si="1"/>
        <v>0.69791666666666663</v>
      </c>
      <c r="K45" s="101">
        <v>4.1666666666666666E-3</v>
      </c>
      <c r="L45" s="101">
        <f t="shared" si="2"/>
        <v>0.70208333333333328</v>
      </c>
      <c r="M45" s="101">
        <v>4.1666666666666666E-3</v>
      </c>
      <c r="N45" s="101">
        <f t="shared" si="3"/>
        <v>0.70624999999999993</v>
      </c>
      <c r="O45" s="101">
        <v>4.1666666666666666E-3</v>
      </c>
      <c r="P45" s="101">
        <f t="shared" si="4"/>
        <v>0.71041666666666659</v>
      </c>
      <c r="Q45" s="101">
        <v>3.472222222222222E-3</v>
      </c>
      <c r="R45" s="101">
        <f t="shared" si="5"/>
        <v>0.7138888888888888</v>
      </c>
      <c r="S45" s="101">
        <v>4.1666666666666666E-3</v>
      </c>
      <c r="T45" s="101">
        <f t="shared" si="6"/>
        <v>0.71805555555555545</v>
      </c>
      <c r="U45" s="101">
        <v>4.1666666666666666E-3</v>
      </c>
      <c r="V45" s="101">
        <f t="shared" si="7"/>
        <v>0.7222222222222221</v>
      </c>
      <c r="W45" s="101">
        <v>5.5555555555555558E-3</v>
      </c>
      <c r="X45" s="101">
        <f t="shared" si="8"/>
        <v>0.72777777777777763</v>
      </c>
      <c r="Y45" s="101">
        <v>6.2499999999999995E-3</v>
      </c>
      <c r="Z45" s="101">
        <f t="shared" si="9"/>
        <v>0.73402777777777761</v>
      </c>
      <c r="AA45" s="101">
        <v>6.2499999999999995E-3</v>
      </c>
      <c r="AB45" s="101">
        <f t="shared" si="10"/>
        <v>0.74027777777777759</v>
      </c>
      <c r="AC45" s="104">
        <v>5.5555555555555558E-3</v>
      </c>
      <c r="AD45" s="104">
        <f t="shared" si="11"/>
        <v>0.74583333333333313</v>
      </c>
      <c r="AE45" s="104">
        <v>5.5555555555555558E-3</v>
      </c>
      <c r="AF45" s="101">
        <f t="shared" si="12"/>
        <v>0.75138888888888866</v>
      </c>
      <c r="AG45" s="101">
        <v>5.5555555555555558E-3</v>
      </c>
      <c r="AH45" s="101">
        <f t="shared" si="13"/>
        <v>0.7569444444444442</v>
      </c>
      <c r="AI45" s="101">
        <v>4.1666666666666666E-3</v>
      </c>
      <c r="AJ45" s="101">
        <f t="shared" si="14"/>
        <v>0.76111111111111085</v>
      </c>
      <c r="AK45" s="101">
        <v>3.472222222222222E-3</v>
      </c>
      <c r="AL45" s="101">
        <f t="shared" si="15"/>
        <v>0.76458333333333306</v>
      </c>
      <c r="AM45" s="101">
        <v>3.472222222222222E-3</v>
      </c>
      <c r="AN45" s="101">
        <f t="shared" si="16"/>
        <v>0.76805555555555527</v>
      </c>
      <c r="AO45" s="104">
        <v>4.8611111111111112E-3</v>
      </c>
      <c r="AP45" s="101">
        <f t="shared" si="17"/>
        <v>0.77291666666666636</v>
      </c>
      <c r="AQ45" s="104">
        <v>4.8611111111111112E-3</v>
      </c>
      <c r="AR45" s="101">
        <f t="shared" si="18"/>
        <v>0.77777777777777746</v>
      </c>
      <c r="AS45" s="101">
        <v>4.1666666666666666E-3</v>
      </c>
      <c r="AT45" s="101">
        <f t="shared" si="19"/>
        <v>0.78194444444444411</v>
      </c>
      <c r="AU45" s="101">
        <v>6.9444444444444441E-3</v>
      </c>
      <c r="AV45" s="168">
        <f t="shared" si="20"/>
        <v>0.78888888888888853</v>
      </c>
      <c r="AW45" s="227">
        <v>0</v>
      </c>
      <c r="AX45" s="101">
        <f t="shared" si="21"/>
        <v>0.78888888888888853</v>
      </c>
      <c r="AY45" s="101">
        <v>0</v>
      </c>
      <c r="AZ45" s="101">
        <f t="shared" si="22"/>
        <v>0.78888888888888853</v>
      </c>
      <c r="BA45" s="101">
        <v>0</v>
      </c>
      <c r="BB45" s="101">
        <f t="shared" si="23"/>
        <v>0.78888888888888853</v>
      </c>
      <c r="BC45" s="101">
        <v>0</v>
      </c>
      <c r="BD45" s="101">
        <f t="shared" si="24"/>
        <v>0.78888888888888853</v>
      </c>
      <c r="BE45" s="101">
        <v>0</v>
      </c>
      <c r="BF45" s="101">
        <f t="shared" si="25"/>
        <v>0.78888888888888853</v>
      </c>
      <c r="BG45" s="101">
        <v>0</v>
      </c>
      <c r="BH45" s="101">
        <f t="shared" si="26"/>
        <v>0.78888888888888853</v>
      </c>
      <c r="BI45" s="101">
        <v>0</v>
      </c>
      <c r="BJ45" s="101">
        <f t="shared" si="27"/>
        <v>0.78888888888888853</v>
      </c>
      <c r="BK45" s="101">
        <v>0</v>
      </c>
      <c r="BL45" s="101">
        <f t="shared" si="28"/>
        <v>0.78888888888888853</v>
      </c>
      <c r="BM45" s="101">
        <v>0</v>
      </c>
      <c r="BN45" s="101">
        <f t="shared" si="29"/>
        <v>0.78888888888888853</v>
      </c>
      <c r="BO45" s="101">
        <v>0</v>
      </c>
      <c r="BP45" s="101">
        <f t="shared" si="30"/>
        <v>0.78888888888888853</v>
      </c>
      <c r="BQ45" s="101">
        <v>0</v>
      </c>
      <c r="BR45" s="101">
        <f t="shared" si="31"/>
        <v>0.78888888888888853</v>
      </c>
      <c r="BS45" s="101">
        <v>0</v>
      </c>
      <c r="BT45" s="101">
        <f t="shared" si="32"/>
        <v>0.78888888888888853</v>
      </c>
      <c r="BU45" s="101">
        <v>0</v>
      </c>
      <c r="BV45" s="101">
        <f t="shared" si="33"/>
        <v>0.78888888888888853</v>
      </c>
      <c r="BW45" s="227">
        <v>4.8611111111111112E-3</v>
      </c>
      <c r="BX45" s="102">
        <f t="shared" si="34"/>
        <v>0.79374999999999962</v>
      </c>
      <c r="BY45" s="891"/>
      <c r="BZ45" s="101"/>
      <c r="CA45" s="101">
        <f t="shared" si="40"/>
        <v>0.10972222222222183</v>
      </c>
      <c r="CB45" s="1">
        <f t="shared" si="35"/>
        <v>16.682278481012716</v>
      </c>
      <c r="CC45" s="103"/>
      <c r="CD45" s="88">
        <f t="shared" si="36"/>
        <v>157.99999999999943</v>
      </c>
      <c r="CE45" s="88">
        <f t="shared" si="37"/>
        <v>43.93</v>
      </c>
      <c r="CG45" s="33">
        <f t="shared" si="41"/>
        <v>0.10972222222222183</v>
      </c>
      <c r="CH45" s="34">
        <f t="shared" si="38"/>
        <v>157.99999999999943</v>
      </c>
      <c r="CI45" s="35">
        <f t="shared" si="42"/>
        <v>2.633333333333324</v>
      </c>
      <c r="CJ45" s="108"/>
    </row>
    <row r="46" spans="1:88" x14ac:dyDescent="0.2">
      <c r="A46" s="1242"/>
      <c r="B46" s="308">
        <v>23</v>
      </c>
      <c r="C46" s="718">
        <v>2.4305555555555556E-2</v>
      </c>
      <c r="D46" s="13">
        <f t="shared" si="39"/>
        <v>0.70833333333333337</v>
      </c>
      <c r="E46" s="227">
        <v>0</v>
      </c>
      <c r="G46" s="221">
        <v>6.2499999999999995E-3</v>
      </c>
      <c r="H46" s="220">
        <f t="shared" si="0"/>
        <v>0.71458333333333335</v>
      </c>
      <c r="I46" s="101">
        <v>7.6388888888888886E-3</v>
      </c>
      <c r="J46" s="101">
        <f t="shared" si="1"/>
        <v>0.72222222222222221</v>
      </c>
      <c r="K46" s="101">
        <v>4.1666666666666666E-3</v>
      </c>
      <c r="L46" s="101">
        <f t="shared" si="2"/>
        <v>0.72638888888888886</v>
      </c>
      <c r="M46" s="101">
        <v>4.1666666666666666E-3</v>
      </c>
      <c r="N46" s="101">
        <f t="shared" si="3"/>
        <v>0.73055555555555551</v>
      </c>
      <c r="O46" s="101">
        <v>4.1666666666666666E-3</v>
      </c>
      <c r="P46" s="101">
        <f t="shared" si="4"/>
        <v>0.73472222222222217</v>
      </c>
      <c r="Q46" s="101">
        <v>3.472222222222222E-3</v>
      </c>
      <c r="R46" s="101">
        <f t="shared" si="5"/>
        <v>0.73819444444444438</v>
      </c>
      <c r="S46" s="101">
        <v>4.1666666666666666E-3</v>
      </c>
      <c r="T46" s="101">
        <f t="shared" si="6"/>
        <v>0.74236111111111103</v>
      </c>
      <c r="U46" s="101">
        <v>4.1666666666666666E-3</v>
      </c>
      <c r="V46" s="101">
        <f t="shared" si="7"/>
        <v>0.74652777777777768</v>
      </c>
      <c r="W46" s="101">
        <v>5.5555555555555558E-3</v>
      </c>
      <c r="X46" s="101">
        <f t="shared" si="8"/>
        <v>0.75208333333333321</v>
      </c>
      <c r="Y46" s="101">
        <v>6.2499999999999995E-3</v>
      </c>
      <c r="Z46" s="101">
        <f t="shared" si="9"/>
        <v>0.75833333333333319</v>
      </c>
      <c r="AA46" s="101">
        <v>6.2499999999999995E-3</v>
      </c>
      <c r="AB46" s="101">
        <f t="shared" si="10"/>
        <v>0.76458333333333317</v>
      </c>
      <c r="AC46" s="104">
        <v>5.5555555555555558E-3</v>
      </c>
      <c r="AD46" s="104">
        <f t="shared" si="11"/>
        <v>0.77013888888888871</v>
      </c>
      <c r="AE46" s="104">
        <v>5.5555555555555558E-3</v>
      </c>
      <c r="AF46" s="101">
        <f t="shared" si="12"/>
        <v>0.77569444444444424</v>
      </c>
      <c r="AG46" s="101">
        <v>5.5555555555555558E-3</v>
      </c>
      <c r="AH46" s="101">
        <f t="shared" si="13"/>
        <v>0.78124999999999978</v>
      </c>
      <c r="AI46" s="101">
        <v>4.1666666666666666E-3</v>
      </c>
      <c r="AJ46" s="101">
        <f t="shared" si="14"/>
        <v>0.78541666666666643</v>
      </c>
      <c r="AK46" s="101">
        <v>3.472222222222222E-3</v>
      </c>
      <c r="AL46" s="101">
        <f t="shared" si="15"/>
        <v>0.78888888888888864</v>
      </c>
      <c r="AM46" s="101">
        <v>3.472222222222222E-3</v>
      </c>
      <c r="AN46" s="101">
        <f t="shared" si="16"/>
        <v>0.79236111111111085</v>
      </c>
      <c r="AO46" s="104">
        <v>4.8611111111111112E-3</v>
      </c>
      <c r="AP46" s="101">
        <f t="shared" si="17"/>
        <v>0.79722222222222194</v>
      </c>
      <c r="AQ46" s="104">
        <v>4.8611111111111112E-3</v>
      </c>
      <c r="AR46" s="101">
        <f t="shared" si="18"/>
        <v>0.80208333333333304</v>
      </c>
      <c r="AS46" s="101">
        <v>4.1666666666666666E-3</v>
      </c>
      <c r="AT46" s="101">
        <f t="shared" si="19"/>
        <v>0.80624999999999969</v>
      </c>
      <c r="AU46" s="101">
        <v>6.9444444444444441E-3</v>
      </c>
      <c r="AV46" s="168">
        <f t="shared" si="20"/>
        <v>0.81319444444444411</v>
      </c>
      <c r="AW46" s="227">
        <v>0</v>
      </c>
      <c r="AX46" s="101">
        <f t="shared" si="21"/>
        <v>0.81319444444444411</v>
      </c>
      <c r="AY46" s="101">
        <v>0</v>
      </c>
      <c r="AZ46" s="101">
        <f t="shared" si="22"/>
        <v>0.81319444444444411</v>
      </c>
      <c r="BA46" s="101">
        <v>0</v>
      </c>
      <c r="BB46" s="101">
        <f t="shared" si="23"/>
        <v>0.81319444444444411</v>
      </c>
      <c r="BC46" s="101">
        <v>0</v>
      </c>
      <c r="BD46" s="101">
        <f t="shared" si="24"/>
        <v>0.81319444444444411</v>
      </c>
      <c r="BE46" s="101">
        <v>0</v>
      </c>
      <c r="BF46" s="101">
        <f t="shared" si="25"/>
        <v>0.81319444444444411</v>
      </c>
      <c r="BG46" s="101">
        <v>0</v>
      </c>
      <c r="BH46" s="101">
        <f t="shared" si="26"/>
        <v>0.81319444444444411</v>
      </c>
      <c r="BI46" s="101">
        <v>0</v>
      </c>
      <c r="BJ46" s="101">
        <f t="shared" si="27"/>
        <v>0.81319444444444411</v>
      </c>
      <c r="BK46" s="101">
        <v>0</v>
      </c>
      <c r="BL46" s="101">
        <f t="shared" si="28"/>
        <v>0.81319444444444411</v>
      </c>
      <c r="BM46" s="101">
        <v>0</v>
      </c>
      <c r="BN46" s="101">
        <f t="shared" si="29"/>
        <v>0.81319444444444411</v>
      </c>
      <c r="BO46" s="101">
        <v>0</v>
      </c>
      <c r="BP46" s="101">
        <f t="shared" si="30"/>
        <v>0.81319444444444411</v>
      </c>
      <c r="BQ46" s="101">
        <v>0</v>
      </c>
      <c r="BR46" s="101">
        <f t="shared" si="31"/>
        <v>0.81319444444444411</v>
      </c>
      <c r="BS46" s="101">
        <v>0</v>
      </c>
      <c r="BT46" s="101">
        <f t="shared" si="32"/>
        <v>0.81319444444444411</v>
      </c>
      <c r="BU46" s="101">
        <v>0</v>
      </c>
      <c r="BV46" s="101">
        <f t="shared" si="33"/>
        <v>0.81319444444444411</v>
      </c>
      <c r="BW46" s="227">
        <v>4.8611111111111112E-3</v>
      </c>
      <c r="BX46" s="102">
        <f t="shared" si="34"/>
        <v>0.8180555555555552</v>
      </c>
      <c r="BY46" s="891"/>
      <c r="BZ46" s="101"/>
      <c r="CA46" s="101">
        <f t="shared" si="40"/>
        <v>0.10972222222222183</v>
      </c>
      <c r="CB46" s="1">
        <f t="shared" si="35"/>
        <v>16.682278481012716</v>
      </c>
      <c r="CC46" s="103"/>
      <c r="CD46" s="88">
        <f t="shared" si="36"/>
        <v>157.99999999999943</v>
      </c>
      <c r="CE46" s="88">
        <f t="shared" si="37"/>
        <v>43.93</v>
      </c>
      <c r="CG46" s="33">
        <f t="shared" si="41"/>
        <v>0.10972222222222183</v>
      </c>
      <c r="CH46" s="34">
        <f t="shared" si="38"/>
        <v>157.99999999999943</v>
      </c>
      <c r="CI46" s="35">
        <f t="shared" si="42"/>
        <v>2.633333333333324</v>
      </c>
      <c r="CJ46" s="108"/>
    </row>
    <row r="47" spans="1:88" x14ac:dyDescent="0.2">
      <c r="A47" s="1242"/>
      <c r="B47" s="308">
        <v>24</v>
      </c>
      <c r="C47" s="718">
        <v>2.4305555555555556E-2</v>
      </c>
      <c r="D47" s="13">
        <f t="shared" si="39"/>
        <v>0.73263888888888895</v>
      </c>
      <c r="E47" s="227">
        <v>0</v>
      </c>
      <c r="G47" s="221">
        <v>6.2499999999999995E-3</v>
      </c>
      <c r="H47" s="220">
        <f t="shared" si="0"/>
        <v>0.73888888888888893</v>
      </c>
      <c r="I47" s="101">
        <v>7.6388888888888886E-3</v>
      </c>
      <c r="J47" s="101">
        <f t="shared" si="1"/>
        <v>0.74652777777777779</v>
      </c>
      <c r="K47" s="101">
        <v>4.1666666666666666E-3</v>
      </c>
      <c r="L47" s="101">
        <f t="shared" si="2"/>
        <v>0.75069444444444444</v>
      </c>
      <c r="M47" s="101">
        <v>4.1666666666666666E-3</v>
      </c>
      <c r="N47" s="101">
        <f t="shared" si="3"/>
        <v>0.75486111111111109</v>
      </c>
      <c r="O47" s="101">
        <v>4.1666666666666666E-3</v>
      </c>
      <c r="P47" s="101">
        <f t="shared" si="4"/>
        <v>0.75902777777777775</v>
      </c>
      <c r="Q47" s="101">
        <v>3.472222222222222E-3</v>
      </c>
      <c r="R47" s="101">
        <f t="shared" si="5"/>
        <v>0.76249999999999996</v>
      </c>
      <c r="S47" s="101">
        <v>4.1666666666666666E-3</v>
      </c>
      <c r="T47" s="101">
        <f t="shared" si="6"/>
        <v>0.76666666666666661</v>
      </c>
      <c r="U47" s="101">
        <v>4.1666666666666666E-3</v>
      </c>
      <c r="V47" s="101">
        <f t="shared" si="7"/>
        <v>0.77083333333333326</v>
      </c>
      <c r="W47" s="101">
        <v>5.5555555555555558E-3</v>
      </c>
      <c r="X47" s="101">
        <f t="shared" si="8"/>
        <v>0.7763888888888888</v>
      </c>
      <c r="Y47" s="101">
        <v>6.2499999999999995E-3</v>
      </c>
      <c r="Z47" s="101">
        <f t="shared" si="9"/>
        <v>0.78263888888888877</v>
      </c>
      <c r="AA47" s="101">
        <v>6.2499999999999995E-3</v>
      </c>
      <c r="AB47" s="101">
        <f t="shared" si="10"/>
        <v>0.78888888888888875</v>
      </c>
      <c r="AC47" s="104">
        <v>5.5555555555555558E-3</v>
      </c>
      <c r="AD47" s="104">
        <f t="shared" si="11"/>
        <v>0.79444444444444429</v>
      </c>
      <c r="AE47" s="104">
        <v>5.5555555555555558E-3</v>
      </c>
      <c r="AF47" s="101">
        <f t="shared" si="12"/>
        <v>0.79999999999999982</v>
      </c>
      <c r="AG47" s="101">
        <v>5.5555555555555558E-3</v>
      </c>
      <c r="AH47" s="101">
        <f t="shared" si="13"/>
        <v>0.80555555555555536</v>
      </c>
      <c r="AI47" s="101">
        <v>4.1666666666666666E-3</v>
      </c>
      <c r="AJ47" s="101">
        <f t="shared" si="14"/>
        <v>0.80972222222222201</v>
      </c>
      <c r="AK47" s="101">
        <v>3.472222222222222E-3</v>
      </c>
      <c r="AL47" s="101">
        <f t="shared" si="15"/>
        <v>0.81319444444444422</v>
      </c>
      <c r="AM47" s="101">
        <v>3.472222222222222E-3</v>
      </c>
      <c r="AN47" s="101">
        <f t="shared" si="16"/>
        <v>0.81666666666666643</v>
      </c>
      <c r="AO47" s="104">
        <v>4.8611111111111112E-3</v>
      </c>
      <c r="AP47" s="101">
        <f t="shared" si="17"/>
        <v>0.82152777777777752</v>
      </c>
      <c r="AQ47" s="104">
        <v>4.8611111111111112E-3</v>
      </c>
      <c r="AR47" s="101">
        <f t="shared" si="18"/>
        <v>0.82638888888888862</v>
      </c>
      <c r="AS47" s="101">
        <v>4.1666666666666666E-3</v>
      </c>
      <c r="AT47" s="101">
        <f t="shared" si="19"/>
        <v>0.83055555555555527</v>
      </c>
      <c r="AU47" s="101">
        <v>6.9444444444444441E-3</v>
      </c>
      <c r="AV47" s="168">
        <f t="shared" si="20"/>
        <v>0.83749999999999969</v>
      </c>
      <c r="AW47" s="227">
        <v>0</v>
      </c>
      <c r="AX47" s="101">
        <f t="shared" si="21"/>
        <v>0.83749999999999969</v>
      </c>
      <c r="AY47" s="101">
        <v>0</v>
      </c>
      <c r="AZ47" s="101">
        <f t="shared" si="22"/>
        <v>0.83749999999999969</v>
      </c>
      <c r="BA47" s="101">
        <v>0</v>
      </c>
      <c r="BB47" s="101">
        <f t="shared" si="23"/>
        <v>0.83749999999999969</v>
      </c>
      <c r="BC47" s="101">
        <v>0</v>
      </c>
      <c r="BD47" s="101">
        <f t="shared" si="24"/>
        <v>0.83749999999999969</v>
      </c>
      <c r="BE47" s="101">
        <v>0</v>
      </c>
      <c r="BF47" s="101">
        <f t="shared" si="25"/>
        <v>0.83749999999999969</v>
      </c>
      <c r="BG47" s="101">
        <v>0</v>
      </c>
      <c r="BH47" s="101">
        <f t="shared" si="26"/>
        <v>0.83749999999999969</v>
      </c>
      <c r="BI47" s="101">
        <v>0</v>
      </c>
      <c r="BJ47" s="101">
        <f t="shared" si="27"/>
        <v>0.83749999999999969</v>
      </c>
      <c r="BK47" s="101">
        <v>0</v>
      </c>
      <c r="BL47" s="101">
        <f t="shared" si="28"/>
        <v>0.83749999999999969</v>
      </c>
      <c r="BM47" s="101">
        <v>0</v>
      </c>
      <c r="BN47" s="101">
        <f t="shared" si="29"/>
        <v>0.83749999999999969</v>
      </c>
      <c r="BO47" s="101">
        <v>0</v>
      </c>
      <c r="BP47" s="101">
        <f t="shared" si="30"/>
        <v>0.83749999999999969</v>
      </c>
      <c r="BQ47" s="101">
        <v>0</v>
      </c>
      <c r="BR47" s="101">
        <f t="shared" si="31"/>
        <v>0.83749999999999969</v>
      </c>
      <c r="BS47" s="101">
        <v>0</v>
      </c>
      <c r="BT47" s="101">
        <f t="shared" si="32"/>
        <v>0.83749999999999969</v>
      </c>
      <c r="BU47" s="101">
        <v>0</v>
      </c>
      <c r="BV47" s="101">
        <f t="shared" si="33"/>
        <v>0.83749999999999969</v>
      </c>
      <c r="BW47" s="227">
        <v>4.8611111111111112E-3</v>
      </c>
      <c r="BX47" s="102">
        <f t="shared" si="34"/>
        <v>0.84236111111111078</v>
      </c>
      <c r="BY47" s="891"/>
      <c r="BZ47" s="101"/>
      <c r="CA47" s="101">
        <f t="shared" si="40"/>
        <v>0.10972222222222183</v>
      </c>
      <c r="CB47" s="1">
        <f t="shared" si="35"/>
        <v>16.682278481012716</v>
      </c>
      <c r="CC47" s="103"/>
      <c r="CD47" s="88">
        <f t="shared" si="36"/>
        <v>157.99999999999943</v>
      </c>
      <c r="CE47" s="88">
        <f t="shared" si="37"/>
        <v>43.93</v>
      </c>
      <c r="CG47" s="33">
        <f t="shared" si="41"/>
        <v>0.10972222222222183</v>
      </c>
      <c r="CH47" s="34">
        <f t="shared" si="38"/>
        <v>157.99999999999943</v>
      </c>
      <c r="CI47" s="35">
        <f t="shared" si="42"/>
        <v>2.633333333333324</v>
      </c>
      <c r="CJ47" s="108"/>
    </row>
    <row r="48" spans="1:88" x14ac:dyDescent="0.2">
      <c r="A48" s="1242"/>
      <c r="B48" s="7">
        <v>25</v>
      </c>
      <c r="C48" s="718">
        <v>2.4305555555555556E-2</v>
      </c>
      <c r="D48" s="13">
        <f t="shared" si="39"/>
        <v>0.75694444444444453</v>
      </c>
      <c r="E48" s="227">
        <v>0</v>
      </c>
      <c r="G48" s="221">
        <v>6.2499999999999995E-3</v>
      </c>
      <c r="H48" s="220">
        <f t="shared" si="0"/>
        <v>0.76319444444444451</v>
      </c>
      <c r="I48" s="101">
        <v>7.6388888888888886E-3</v>
      </c>
      <c r="J48" s="101">
        <f t="shared" si="1"/>
        <v>0.77083333333333337</v>
      </c>
      <c r="K48" s="101">
        <v>4.1666666666666666E-3</v>
      </c>
      <c r="L48" s="101">
        <f t="shared" si="2"/>
        <v>0.77500000000000002</v>
      </c>
      <c r="M48" s="101">
        <v>4.1666666666666666E-3</v>
      </c>
      <c r="N48" s="101">
        <f t="shared" si="3"/>
        <v>0.77916666666666667</v>
      </c>
      <c r="O48" s="101">
        <v>4.1666666666666666E-3</v>
      </c>
      <c r="P48" s="101">
        <f t="shared" si="4"/>
        <v>0.78333333333333333</v>
      </c>
      <c r="Q48" s="101">
        <v>3.472222222222222E-3</v>
      </c>
      <c r="R48" s="101">
        <f t="shared" si="5"/>
        <v>0.78680555555555554</v>
      </c>
      <c r="S48" s="101">
        <v>4.1666666666666666E-3</v>
      </c>
      <c r="T48" s="101">
        <f t="shared" si="6"/>
        <v>0.79097222222222219</v>
      </c>
      <c r="U48" s="101">
        <v>4.1666666666666666E-3</v>
      </c>
      <c r="V48" s="101">
        <f t="shared" si="7"/>
        <v>0.79513888888888884</v>
      </c>
      <c r="W48" s="101">
        <v>5.5555555555555558E-3</v>
      </c>
      <c r="X48" s="101">
        <f t="shared" si="8"/>
        <v>0.80069444444444438</v>
      </c>
      <c r="Y48" s="101">
        <v>6.2499999999999995E-3</v>
      </c>
      <c r="Z48" s="101">
        <f t="shared" si="9"/>
        <v>0.80694444444444435</v>
      </c>
      <c r="AA48" s="101">
        <v>6.2499999999999995E-3</v>
      </c>
      <c r="AB48" s="101">
        <f t="shared" si="10"/>
        <v>0.81319444444444433</v>
      </c>
      <c r="AC48" s="104">
        <v>5.5555555555555558E-3</v>
      </c>
      <c r="AD48" s="104">
        <f t="shared" si="11"/>
        <v>0.81874999999999987</v>
      </c>
      <c r="AE48" s="104">
        <v>5.5555555555555558E-3</v>
      </c>
      <c r="AF48" s="101">
        <f t="shared" si="12"/>
        <v>0.8243055555555554</v>
      </c>
      <c r="AG48" s="101">
        <v>5.5555555555555558E-3</v>
      </c>
      <c r="AH48" s="101">
        <f t="shared" si="13"/>
        <v>0.82986111111111094</v>
      </c>
      <c r="AI48" s="101">
        <v>4.1666666666666666E-3</v>
      </c>
      <c r="AJ48" s="101">
        <f t="shared" si="14"/>
        <v>0.83402777777777759</v>
      </c>
      <c r="AK48" s="101">
        <v>3.472222222222222E-3</v>
      </c>
      <c r="AL48" s="101">
        <f t="shared" si="15"/>
        <v>0.8374999999999998</v>
      </c>
      <c r="AM48" s="101">
        <v>3.472222222222222E-3</v>
      </c>
      <c r="AN48" s="101">
        <f t="shared" si="16"/>
        <v>0.84097222222222201</v>
      </c>
      <c r="AO48" s="104">
        <v>4.8611111111111112E-3</v>
      </c>
      <c r="AP48" s="101">
        <f t="shared" si="17"/>
        <v>0.8458333333333331</v>
      </c>
      <c r="AQ48" s="104">
        <v>4.8611111111111112E-3</v>
      </c>
      <c r="AR48" s="101">
        <f t="shared" si="18"/>
        <v>0.8506944444444442</v>
      </c>
      <c r="AS48" s="101">
        <v>4.1666666666666666E-3</v>
      </c>
      <c r="AT48" s="101">
        <f t="shared" si="19"/>
        <v>0.85486111111111085</v>
      </c>
      <c r="AU48" s="101">
        <v>6.9444444444444441E-3</v>
      </c>
      <c r="AV48" s="168">
        <f t="shared" si="20"/>
        <v>0.86180555555555527</v>
      </c>
      <c r="AW48" s="227">
        <v>0</v>
      </c>
      <c r="AX48" s="101">
        <f t="shared" si="21"/>
        <v>0.86180555555555527</v>
      </c>
      <c r="AY48" s="101">
        <v>0</v>
      </c>
      <c r="AZ48" s="101">
        <f t="shared" si="22"/>
        <v>0.86180555555555527</v>
      </c>
      <c r="BA48" s="101">
        <v>0</v>
      </c>
      <c r="BB48" s="101">
        <f t="shared" si="23"/>
        <v>0.86180555555555527</v>
      </c>
      <c r="BC48" s="101">
        <v>0</v>
      </c>
      <c r="BD48" s="101">
        <f t="shared" si="24"/>
        <v>0.86180555555555527</v>
      </c>
      <c r="BE48" s="101">
        <v>0</v>
      </c>
      <c r="BF48" s="101">
        <f t="shared" si="25"/>
        <v>0.86180555555555527</v>
      </c>
      <c r="BG48" s="101">
        <v>0</v>
      </c>
      <c r="BH48" s="101">
        <f t="shared" si="26"/>
        <v>0.86180555555555527</v>
      </c>
      <c r="BI48" s="101">
        <v>0</v>
      </c>
      <c r="BJ48" s="101">
        <f t="shared" si="27"/>
        <v>0.86180555555555527</v>
      </c>
      <c r="BK48" s="101">
        <v>0</v>
      </c>
      <c r="BL48" s="101">
        <f t="shared" si="28"/>
        <v>0.86180555555555527</v>
      </c>
      <c r="BM48" s="101">
        <v>0</v>
      </c>
      <c r="BN48" s="101">
        <f t="shared" si="29"/>
        <v>0.86180555555555527</v>
      </c>
      <c r="BO48" s="101">
        <v>0</v>
      </c>
      <c r="BP48" s="101">
        <f t="shared" si="30"/>
        <v>0.86180555555555527</v>
      </c>
      <c r="BQ48" s="101">
        <v>0</v>
      </c>
      <c r="BR48" s="101">
        <f t="shared" si="31"/>
        <v>0.86180555555555527</v>
      </c>
      <c r="BS48" s="101">
        <v>0</v>
      </c>
      <c r="BT48" s="101">
        <f t="shared" si="32"/>
        <v>0.86180555555555527</v>
      </c>
      <c r="BU48" s="101">
        <v>0</v>
      </c>
      <c r="BV48" s="101">
        <f t="shared" si="33"/>
        <v>0.86180555555555527</v>
      </c>
      <c r="BW48" s="227">
        <v>4.8611111111111112E-3</v>
      </c>
      <c r="BX48" s="102">
        <f t="shared" si="34"/>
        <v>0.86666666666666636</v>
      </c>
      <c r="BY48" s="891"/>
      <c r="BZ48" s="101"/>
      <c r="CA48" s="101">
        <f t="shared" si="40"/>
        <v>0.10972222222222183</v>
      </c>
      <c r="CB48" s="1">
        <f t="shared" si="35"/>
        <v>16.682278481012716</v>
      </c>
      <c r="CC48" s="153"/>
      <c r="CD48" s="88">
        <f t="shared" si="36"/>
        <v>157.99999999999943</v>
      </c>
      <c r="CE48" s="88">
        <f t="shared" si="37"/>
        <v>43.93</v>
      </c>
      <c r="CG48" s="33">
        <f t="shared" si="41"/>
        <v>0.10972222222222183</v>
      </c>
      <c r="CH48" s="34">
        <f t="shared" si="38"/>
        <v>157.99999999999943</v>
      </c>
      <c r="CI48" s="35">
        <f t="shared" si="42"/>
        <v>2.633333333333324</v>
      </c>
      <c r="CJ48" s="108"/>
    </row>
    <row r="49" spans="1:88" x14ac:dyDescent="0.2">
      <c r="A49" s="1242"/>
      <c r="B49" s="308">
        <v>26</v>
      </c>
      <c r="C49" s="718">
        <v>2.4305555555555556E-2</v>
      </c>
      <c r="D49" s="13">
        <f t="shared" si="39"/>
        <v>0.78125000000000011</v>
      </c>
      <c r="E49" s="227">
        <v>0</v>
      </c>
      <c r="G49" s="221">
        <v>6.2499999999999995E-3</v>
      </c>
      <c r="H49" s="220">
        <f t="shared" si="0"/>
        <v>0.78750000000000009</v>
      </c>
      <c r="I49" s="101">
        <v>7.6388888888888886E-3</v>
      </c>
      <c r="J49" s="101">
        <f t="shared" si="1"/>
        <v>0.79513888888888895</v>
      </c>
      <c r="K49" s="101">
        <v>4.1666666666666666E-3</v>
      </c>
      <c r="L49" s="101">
        <f t="shared" si="2"/>
        <v>0.7993055555555556</v>
      </c>
      <c r="M49" s="101">
        <v>4.1666666666666666E-3</v>
      </c>
      <c r="N49" s="101">
        <f t="shared" si="3"/>
        <v>0.80347222222222225</v>
      </c>
      <c r="O49" s="101">
        <v>4.1666666666666666E-3</v>
      </c>
      <c r="P49" s="101">
        <f t="shared" si="4"/>
        <v>0.80763888888888891</v>
      </c>
      <c r="Q49" s="101">
        <v>3.472222222222222E-3</v>
      </c>
      <c r="R49" s="101">
        <f t="shared" si="5"/>
        <v>0.81111111111111112</v>
      </c>
      <c r="S49" s="101">
        <v>4.1666666666666666E-3</v>
      </c>
      <c r="T49" s="101">
        <f t="shared" si="6"/>
        <v>0.81527777777777777</v>
      </c>
      <c r="U49" s="101">
        <v>4.1666666666666666E-3</v>
      </c>
      <c r="V49" s="101">
        <f t="shared" si="7"/>
        <v>0.81944444444444442</v>
      </c>
      <c r="W49" s="101">
        <v>5.5555555555555558E-3</v>
      </c>
      <c r="X49" s="101">
        <f t="shared" si="8"/>
        <v>0.82499999999999996</v>
      </c>
      <c r="Y49" s="101">
        <v>6.2499999999999995E-3</v>
      </c>
      <c r="Z49" s="101">
        <f t="shared" si="9"/>
        <v>0.83124999999999993</v>
      </c>
      <c r="AA49" s="101">
        <v>6.2499999999999995E-3</v>
      </c>
      <c r="AB49" s="101">
        <f t="shared" si="10"/>
        <v>0.83749999999999991</v>
      </c>
      <c r="AC49" s="104">
        <v>5.5555555555555558E-3</v>
      </c>
      <c r="AD49" s="104">
        <f t="shared" si="11"/>
        <v>0.84305555555555545</v>
      </c>
      <c r="AE49" s="104">
        <v>5.5555555555555558E-3</v>
      </c>
      <c r="AF49" s="101">
        <f t="shared" si="12"/>
        <v>0.84861111111111098</v>
      </c>
      <c r="AG49" s="101">
        <v>5.5555555555555558E-3</v>
      </c>
      <c r="AH49" s="101">
        <f t="shared" si="13"/>
        <v>0.85416666666666652</v>
      </c>
      <c r="AI49" s="101">
        <v>4.1666666666666666E-3</v>
      </c>
      <c r="AJ49" s="101">
        <f t="shared" si="14"/>
        <v>0.85833333333333317</v>
      </c>
      <c r="AK49" s="101">
        <v>3.472222222222222E-3</v>
      </c>
      <c r="AL49" s="101">
        <f t="shared" si="15"/>
        <v>0.86180555555555538</v>
      </c>
      <c r="AM49" s="101">
        <v>3.472222222222222E-3</v>
      </c>
      <c r="AN49" s="101">
        <f t="shared" si="16"/>
        <v>0.86527777777777759</v>
      </c>
      <c r="AO49" s="104">
        <v>4.8611111111111112E-3</v>
      </c>
      <c r="AP49" s="101">
        <f t="shared" si="17"/>
        <v>0.87013888888888868</v>
      </c>
      <c r="AQ49" s="104">
        <v>4.8611111111111112E-3</v>
      </c>
      <c r="AR49" s="101">
        <f t="shared" si="18"/>
        <v>0.87499999999999978</v>
      </c>
      <c r="AS49" s="101">
        <v>4.1666666666666666E-3</v>
      </c>
      <c r="AT49" s="101">
        <f t="shared" si="19"/>
        <v>0.87916666666666643</v>
      </c>
      <c r="AU49" s="101">
        <v>6.9444444444444441E-3</v>
      </c>
      <c r="AV49" s="168">
        <f t="shared" si="20"/>
        <v>0.88611111111111085</v>
      </c>
      <c r="AW49" s="227">
        <v>0</v>
      </c>
      <c r="AX49" s="101">
        <f t="shared" si="21"/>
        <v>0.88611111111111085</v>
      </c>
      <c r="AY49" s="101">
        <v>0</v>
      </c>
      <c r="AZ49" s="101">
        <f t="shared" si="22"/>
        <v>0.88611111111111085</v>
      </c>
      <c r="BA49" s="101">
        <v>0</v>
      </c>
      <c r="BB49" s="101">
        <f t="shared" si="23"/>
        <v>0.88611111111111085</v>
      </c>
      <c r="BC49" s="101">
        <v>0</v>
      </c>
      <c r="BD49" s="101">
        <f t="shared" si="24"/>
        <v>0.88611111111111085</v>
      </c>
      <c r="BE49" s="101">
        <v>0</v>
      </c>
      <c r="BF49" s="101">
        <f t="shared" si="25"/>
        <v>0.88611111111111085</v>
      </c>
      <c r="BG49" s="101">
        <v>0</v>
      </c>
      <c r="BH49" s="101">
        <f t="shared" si="26"/>
        <v>0.88611111111111085</v>
      </c>
      <c r="BI49" s="101">
        <v>0</v>
      </c>
      <c r="BJ49" s="101">
        <f t="shared" si="27"/>
        <v>0.88611111111111085</v>
      </c>
      <c r="BK49" s="101">
        <v>0</v>
      </c>
      <c r="BL49" s="101">
        <f t="shared" si="28"/>
        <v>0.88611111111111085</v>
      </c>
      <c r="BM49" s="101">
        <v>0</v>
      </c>
      <c r="BN49" s="101">
        <f t="shared" si="29"/>
        <v>0.88611111111111085</v>
      </c>
      <c r="BO49" s="101">
        <v>0</v>
      </c>
      <c r="BP49" s="101">
        <f t="shared" si="30"/>
        <v>0.88611111111111085</v>
      </c>
      <c r="BQ49" s="101">
        <v>0</v>
      </c>
      <c r="BR49" s="101">
        <f t="shared" si="31"/>
        <v>0.88611111111111085</v>
      </c>
      <c r="BS49" s="101">
        <v>0</v>
      </c>
      <c r="BT49" s="101">
        <f t="shared" si="32"/>
        <v>0.88611111111111085</v>
      </c>
      <c r="BU49" s="101">
        <v>0</v>
      </c>
      <c r="BV49" s="101">
        <f t="shared" si="33"/>
        <v>0.88611111111111085</v>
      </c>
      <c r="BW49" s="227">
        <v>4.8611111111111112E-3</v>
      </c>
      <c r="BX49" s="102">
        <f t="shared" si="34"/>
        <v>0.89097222222222194</v>
      </c>
      <c r="BY49" s="891"/>
      <c r="BZ49" s="101"/>
      <c r="CA49" s="101">
        <f t="shared" si="40"/>
        <v>0.10972222222222183</v>
      </c>
      <c r="CB49" s="1">
        <f t="shared" si="35"/>
        <v>16.682278481012716</v>
      </c>
      <c r="CC49" s="103"/>
      <c r="CD49" s="88">
        <f t="shared" si="36"/>
        <v>157.99999999999943</v>
      </c>
      <c r="CE49" s="88">
        <f t="shared" si="37"/>
        <v>43.93</v>
      </c>
      <c r="CG49" s="33">
        <f t="shared" si="41"/>
        <v>0.10972222222222183</v>
      </c>
      <c r="CH49" s="34">
        <f t="shared" si="38"/>
        <v>157.99999999999943</v>
      </c>
      <c r="CI49" s="35">
        <f t="shared" si="42"/>
        <v>2.633333333333324</v>
      </c>
      <c r="CJ49" s="108"/>
    </row>
    <row r="50" spans="1:88" x14ac:dyDescent="0.2">
      <c r="A50" s="1242"/>
      <c r="B50" s="308">
        <v>27</v>
      </c>
      <c r="C50" s="718">
        <v>2.4305555555555556E-2</v>
      </c>
      <c r="D50" s="13">
        <f t="shared" si="39"/>
        <v>0.80555555555555569</v>
      </c>
      <c r="E50" s="227">
        <v>0</v>
      </c>
      <c r="G50" s="221">
        <v>6.2499999999999995E-3</v>
      </c>
      <c r="H50" s="220">
        <f t="shared" si="0"/>
        <v>0.81180555555555567</v>
      </c>
      <c r="I50" s="101">
        <v>7.6388888888888886E-3</v>
      </c>
      <c r="J50" s="101">
        <f t="shared" si="1"/>
        <v>0.81944444444444453</v>
      </c>
      <c r="K50" s="101">
        <v>4.1666666666666666E-3</v>
      </c>
      <c r="L50" s="101">
        <f t="shared" si="2"/>
        <v>0.82361111111111118</v>
      </c>
      <c r="M50" s="101">
        <v>4.1666666666666666E-3</v>
      </c>
      <c r="N50" s="101">
        <f t="shared" si="3"/>
        <v>0.82777777777777783</v>
      </c>
      <c r="O50" s="101">
        <v>4.1666666666666666E-3</v>
      </c>
      <c r="P50" s="101">
        <f t="shared" si="4"/>
        <v>0.83194444444444449</v>
      </c>
      <c r="Q50" s="101">
        <v>3.472222222222222E-3</v>
      </c>
      <c r="R50" s="101">
        <f t="shared" si="5"/>
        <v>0.8354166666666667</v>
      </c>
      <c r="S50" s="101">
        <v>4.1666666666666666E-3</v>
      </c>
      <c r="T50" s="101">
        <f t="shared" si="6"/>
        <v>0.83958333333333335</v>
      </c>
      <c r="U50" s="101">
        <v>4.1666666666666666E-3</v>
      </c>
      <c r="V50" s="101">
        <f t="shared" si="7"/>
        <v>0.84375</v>
      </c>
      <c r="W50" s="101">
        <v>5.5555555555555558E-3</v>
      </c>
      <c r="X50" s="101">
        <f t="shared" si="8"/>
        <v>0.84930555555555554</v>
      </c>
      <c r="Y50" s="101">
        <v>6.2499999999999995E-3</v>
      </c>
      <c r="Z50" s="101">
        <f t="shared" si="9"/>
        <v>0.85555555555555551</v>
      </c>
      <c r="AA50" s="101">
        <v>6.2499999999999995E-3</v>
      </c>
      <c r="AB50" s="101">
        <f t="shared" si="10"/>
        <v>0.86180555555555549</v>
      </c>
      <c r="AC50" s="104">
        <v>5.5555555555555558E-3</v>
      </c>
      <c r="AD50" s="104">
        <f t="shared" si="11"/>
        <v>0.86736111111111103</v>
      </c>
      <c r="AE50" s="104">
        <v>5.5555555555555558E-3</v>
      </c>
      <c r="AF50" s="101">
        <f t="shared" si="12"/>
        <v>0.87291666666666656</v>
      </c>
      <c r="AG50" s="101">
        <v>5.5555555555555558E-3</v>
      </c>
      <c r="AH50" s="101">
        <f t="shared" si="13"/>
        <v>0.8784722222222221</v>
      </c>
      <c r="AI50" s="101">
        <v>4.1666666666666666E-3</v>
      </c>
      <c r="AJ50" s="101">
        <f t="shared" si="14"/>
        <v>0.88263888888888875</v>
      </c>
      <c r="AK50" s="101">
        <v>3.472222222222222E-3</v>
      </c>
      <c r="AL50" s="101">
        <f t="shared" si="15"/>
        <v>0.88611111111111096</v>
      </c>
      <c r="AM50" s="101">
        <v>3.472222222222222E-3</v>
      </c>
      <c r="AN50" s="101">
        <f t="shared" si="16"/>
        <v>0.88958333333333317</v>
      </c>
      <c r="AO50" s="104">
        <v>4.8611111111111112E-3</v>
      </c>
      <c r="AP50" s="101">
        <f t="shared" si="17"/>
        <v>0.89444444444444426</v>
      </c>
      <c r="AQ50" s="104">
        <v>4.8611111111111112E-3</v>
      </c>
      <c r="AR50" s="101">
        <f t="shared" si="18"/>
        <v>0.89930555555555536</v>
      </c>
      <c r="AS50" s="101">
        <v>4.1666666666666666E-3</v>
      </c>
      <c r="AT50" s="101">
        <f t="shared" si="19"/>
        <v>0.90347222222222201</v>
      </c>
      <c r="AU50" s="101">
        <v>6.9444444444444441E-3</v>
      </c>
      <c r="AV50" s="168">
        <f t="shared" si="20"/>
        <v>0.91041666666666643</v>
      </c>
      <c r="AW50" s="227">
        <v>0</v>
      </c>
      <c r="AX50" s="101">
        <f t="shared" si="21"/>
        <v>0.91041666666666643</v>
      </c>
      <c r="AY50" s="101">
        <v>0</v>
      </c>
      <c r="AZ50" s="101">
        <f t="shared" si="22"/>
        <v>0.91041666666666643</v>
      </c>
      <c r="BA50" s="101">
        <v>0</v>
      </c>
      <c r="BB50" s="101">
        <f t="shared" si="23"/>
        <v>0.91041666666666643</v>
      </c>
      <c r="BC50" s="101">
        <v>0</v>
      </c>
      <c r="BD50" s="101">
        <f t="shared" si="24"/>
        <v>0.91041666666666643</v>
      </c>
      <c r="BE50" s="101">
        <v>0</v>
      </c>
      <c r="BF50" s="101">
        <f t="shared" si="25"/>
        <v>0.91041666666666643</v>
      </c>
      <c r="BG50" s="101">
        <v>0</v>
      </c>
      <c r="BH50" s="101">
        <f t="shared" si="26"/>
        <v>0.91041666666666643</v>
      </c>
      <c r="BI50" s="101">
        <v>0</v>
      </c>
      <c r="BJ50" s="101">
        <f t="shared" si="27"/>
        <v>0.91041666666666643</v>
      </c>
      <c r="BK50" s="101">
        <v>0</v>
      </c>
      <c r="BL50" s="101">
        <f t="shared" si="28"/>
        <v>0.91041666666666643</v>
      </c>
      <c r="BM50" s="101">
        <v>0</v>
      </c>
      <c r="BN50" s="101">
        <f t="shared" si="29"/>
        <v>0.91041666666666643</v>
      </c>
      <c r="BO50" s="101">
        <v>0</v>
      </c>
      <c r="BP50" s="101">
        <f t="shared" si="30"/>
        <v>0.91041666666666643</v>
      </c>
      <c r="BQ50" s="101">
        <v>0</v>
      </c>
      <c r="BR50" s="101">
        <f t="shared" si="31"/>
        <v>0.91041666666666643</v>
      </c>
      <c r="BS50" s="101">
        <v>0</v>
      </c>
      <c r="BT50" s="101">
        <f t="shared" si="32"/>
        <v>0.91041666666666643</v>
      </c>
      <c r="BU50" s="101">
        <v>0</v>
      </c>
      <c r="BV50" s="101">
        <f t="shared" si="33"/>
        <v>0.91041666666666643</v>
      </c>
      <c r="BW50" s="227">
        <v>4.8611111111111112E-3</v>
      </c>
      <c r="BX50" s="102">
        <f t="shared" si="34"/>
        <v>0.91527777777777752</v>
      </c>
      <c r="BY50" s="891"/>
      <c r="BZ50" s="101"/>
      <c r="CA50" s="101">
        <f t="shared" si="40"/>
        <v>0.10972222222222183</v>
      </c>
      <c r="CB50" s="1">
        <f t="shared" si="35"/>
        <v>16.682278481012716</v>
      </c>
      <c r="CC50" s="103"/>
      <c r="CD50" s="88">
        <f t="shared" si="36"/>
        <v>157.99999999999943</v>
      </c>
      <c r="CE50" s="88">
        <f t="shared" si="37"/>
        <v>43.93</v>
      </c>
      <c r="CG50" s="33">
        <f t="shared" si="41"/>
        <v>0.10972222222222183</v>
      </c>
      <c r="CH50" s="34">
        <f t="shared" si="38"/>
        <v>157.99999999999943</v>
      </c>
      <c r="CI50" s="35">
        <f t="shared" si="42"/>
        <v>2.633333333333324</v>
      </c>
      <c r="CJ50" s="108"/>
    </row>
    <row r="51" spans="1:88" x14ac:dyDescent="0.2">
      <c r="A51" s="1242"/>
      <c r="B51" s="8">
        <v>28</v>
      </c>
      <c r="C51" s="944">
        <v>2.4305555555555556E-2</v>
      </c>
      <c r="D51" s="13">
        <f t="shared" si="39"/>
        <v>0.82986111111111127</v>
      </c>
      <c r="E51" s="227">
        <v>0</v>
      </c>
      <c r="G51" s="221">
        <v>6.2499999999999995E-3</v>
      </c>
      <c r="H51" s="220">
        <f t="shared" si="0"/>
        <v>0.83611111111111125</v>
      </c>
      <c r="I51" s="101">
        <v>7.6388888888888886E-3</v>
      </c>
      <c r="J51" s="101">
        <f t="shared" si="1"/>
        <v>0.84375000000000011</v>
      </c>
      <c r="K51" s="101">
        <v>4.1666666666666666E-3</v>
      </c>
      <c r="L51" s="101">
        <f t="shared" si="2"/>
        <v>0.84791666666666676</v>
      </c>
      <c r="M51" s="101">
        <v>4.1666666666666666E-3</v>
      </c>
      <c r="N51" s="101">
        <f t="shared" si="3"/>
        <v>0.85208333333333341</v>
      </c>
      <c r="O51" s="101">
        <v>4.1666666666666666E-3</v>
      </c>
      <c r="P51" s="101">
        <f t="shared" si="4"/>
        <v>0.85625000000000007</v>
      </c>
      <c r="Q51" s="101">
        <v>3.472222222222222E-3</v>
      </c>
      <c r="R51" s="101">
        <f t="shared" si="5"/>
        <v>0.85972222222222228</v>
      </c>
      <c r="S51" s="101">
        <v>4.1666666666666666E-3</v>
      </c>
      <c r="T51" s="101">
        <f t="shared" si="6"/>
        <v>0.86388888888888893</v>
      </c>
      <c r="U51" s="101">
        <v>4.1666666666666666E-3</v>
      </c>
      <c r="V51" s="101">
        <f t="shared" si="7"/>
        <v>0.86805555555555558</v>
      </c>
      <c r="W51" s="101">
        <v>5.5555555555555558E-3</v>
      </c>
      <c r="X51" s="101">
        <f t="shared" si="8"/>
        <v>0.87361111111111112</v>
      </c>
      <c r="Y51" s="101">
        <v>6.2499999999999995E-3</v>
      </c>
      <c r="Z51" s="101">
        <f t="shared" si="9"/>
        <v>0.87986111111111109</v>
      </c>
      <c r="AA51" s="101">
        <v>6.2499999999999995E-3</v>
      </c>
      <c r="AB51" s="101">
        <f t="shared" si="10"/>
        <v>0.88611111111111107</v>
      </c>
      <c r="AC51" s="104">
        <v>5.5555555555555558E-3</v>
      </c>
      <c r="AD51" s="104">
        <f t="shared" si="11"/>
        <v>0.89166666666666661</v>
      </c>
      <c r="AE51" s="104">
        <v>5.5555555555555558E-3</v>
      </c>
      <c r="AF51" s="101">
        <f t="shared" si="12"/>
        <v>0.89722222222222214</v>
      </c>
      <c r="AG51" s="101">
        <v>5.5555555555555558E-3</v>
      </c>
      <c r="AH51" s="101">
        <f t="shared" si="13"/>
        <v>0.90277777777777768</v>
      </c>
      <c r="AI51" s="101">
        <v>4.1666666666666666E-3</v>
      </c>
      <c r="AJ51" s="101">
        <f t="shared" si="14"/>
        <v>0.90694444444444433</v>
      </c>
      <c r="AK51" s="101">
        <v>3.472222222222222E-3</v>
      </c>
      <c r="AL51" s="101">
        <f t="shared" si="15"/>
        <v>0.91041666666666654</v>
      </c>
      <c r="AM51" s="101">
        <v>3.472222222222222E-3</v>
      </c>
      <c r="AN51" s="101">
        <f t="shared" si="16"/>
        <v>0.91388888888888875</v>
      </c>
      <c r="AO51" s="104">
        <v>4.8611111111111112E-3</v>
      </c>
      <c r="AP51" s="101">
        <f t="shared" si="17"/>
        <v>0.91874999999999984</v>
      </c>
      <c r="AQ51" s="104">
        <v>4.8611111111111112E-3</v>
      </c>
      <c r="AR51" s="101">
        <f t="shared" si="18"/>
        <v>0.92361111111111094</v>
      </c>
      <c r="AS51" s="101">
        <v>4.1666666666666666E-3</v>
      </c>
      <c r="AT51" s="101">
        <f t="shared" si="19"/>
        <v>0.92777777777777759</v>
      </c>
      <c r="AU51" s="101">
        <v>6.9444444444444441E-3</v>
      </c>
      <c r="AV51" s="168">
        <f t="shared" si="20"/>
        <v>0.93472222222222201</v>
      </c>
      <c r="AW51" s="227">
        <v>0</v>
      </c>
      <c r="AX51" s="101">
        <f t="shared" si="21"/>
        <v>0.93472222222222201</v>
      </c>
      <c r="AY51" s="101">
        <v>0</v>
      </c>
      <c r="AZ51" s="101">
        <f t="shared" si="22"/>
        <v>0.93472222222222201</v>
      </c>
      <c r="BA51" s="101">
        <v>0</v>
      </c>
      <c r="BB51" s="101">
        <f t="shared" si="23"/>
        <v>0.93472222222222201</v>
      </c>
      <c r="BC51" s="101">
        <v>0</v>
      </c>
      <c r="BD51" s="101">
        <f t="shared" si="24"/>
        <v>0.93472222222222201</v>
      </c>
      <c r="BE51" s="101">
        <v>0</v>
      </c>
      <c r="BF51" s="101">
        <f t="shared" si="25"/>
        <v>0.93472222222222201</v>
      </c>
      <c r="BG51" s="101">
        <v>0</v>
      </c>
      <c r="BH51" s="101">
        <f t="shared" si="26"/>
        <v>0.93472222222222201</v>
      </c>
      <c r="BI51" s="101">
        <v>0</v>
      </c>
      <c r="BJ51" s="101">
        <f t="shared" si="27"/>
        <v>0.93472222222222201</v>
      </c>
      <c r="BK51" s="101">
        <v>0</v>
      </c>
      <c r="BL51" s="101">
        <f t="shared" si="28"/>
        <v>0.93472222222222201</v>
      </c>
      <c r="BM51" s="101">
        <v>0</v>
      </c>
      <c r="BN51" s="101">
        <f t="shared" si="29"/>
        <v>0.93472222222222201</v>
      </c>
      <c r="BO51" s="101">
        <v>0</v>
      </c>
      <c r="BP51" s="101">
        <f t="shared" si="30"/>
        <v>0.93472222222222201</v>
      </c>
      <c r="BQ51" s="101">
        <v>0</v>
      </c>
      <c r="BR51" s="101">
        <f t="shared" si="31"/>
        <v>0.93472222222222201</v>
      </c>
      <c r="BS51" s="101">
        <v>0</v>
      </c>
      <c r="BT51" s="101">
        <f t="shared" si="32"/>
        <v>0.93472222222222201</v>
      </c>
      <c r="BU51" s="101">
        <v>0</v>
      </c>
      <c r="BV51" s="101">
        <f t="shared" si="33"/>
        <v>0.93472222222222201</v>
      </c>
      <c r="BW51" s="227">
        <v>4.8611111111111112E-3</v>
      </c>
      <c r="BX51" s="102">
        <f t="shared" si="34"/>
        <v>0.9395833333333331</v>
      </c>
      <c r="BY51" s="891"/>
      <c r="BZ51" s="101"/>
      <c r="CA51" s="101">
        <f t="shared" si="40"/>
        <v>0.10972222222222183</v>
      </c>
      <c r="CB51" s="339">
        <f t="shared" si="35"/>
        <v>16.682278481012716</v>
      </c>
      <c r="CC51" s="152"/>
      <c r="CD51" s="88">
        <f t="shared" si="36"/>
        <v>157.99999999999943</v>
      </c>
      <c r="CE51" s="88">
        <f t="shared" si="37"/>
        <v>43.93</v>
      </c>
      <c r="CG51" s="33">
        <f t="shared" si="41"/>
        <v>0.10972222222222183</v>
      </c>
      <c r="CH51" s="34">
        <f t="shared" si="38"/>
        <v>157.99999999999943</v>
      </c>
      <c r="CI51" s="35">
        <f t="shared" si="42"/>
        <v>2.633333333333324</v>
      </c>
      <c r="CJ51" s="108"/>
    </row>
    <row r="52" spans="1:88" ht="13.5" thickBot="1" x14ac:dyDescent="0.25">
      <c r="A52" s="1242"/>
      <c r="B52" s="309">
        <v>29</v>
      </c>
      <c r="C52" s="918">
        <v>2.4305555555555556E-2</v>
      </c>
      <c r="D52" s="14">
        <f t="shared" si="39"/>
        <v>0.85416666666666685</v>
      </c>
      <c r="E52" s="228">
        <v>0</v>
      </c>
      <c r="F52" s="106"/>
      <c r="G52" s="223">
        <v>6.2499999999999995E-3</v>
      </c>
      <c r="H52" s="344">
        <f t="shared" si="0"/>
        <v>0.86041666666666683</v>
      </c>
      <c r="I52" s="105">
        <v>7.6388888888888886E-3</v>
      </c>
      <c r="J52" s="105">
        <f t="shared" si="1"/>
        <v>0.86805555555555569</v>
      </c>
      <c r="K52" s="105">
        <v>4.1666666666666666E-3</v>
      </c>
      <c r="L52" s="105">
        <f t="shared" si="2"/>
        <v>0.87222222222222234</v>
      </c>
      <c r="M52" s="105">
        <v>4.1666666666666666E-3</v>
      </c>
      <c r="N52" s="105">
        <f t="shared" si="3"/>
        <v>0.87638888888888899</v>
      </c>
      <c r="O52" s="105">
        <v>4.1666666666666666E-3</v>
      </c>
      <c r="P52" s="105">
        <f t="shared" si="4"/>
        <v>0.88055555555555565</v>
      </c>
      <c r="Q52" s="105">
        <v>3.472222222222222E-3</v>
      </c>
      <c r="R52" s="105">
        <f t="shared" si="5"/>
        <v>0.88402777777777786</v>
      </c>
      <c r="S52" s="105">
        <v>4.1666666666666666E-3</v>
      </c>
      <c r="T52" s="105">
        <f t="shared" si="6"/>
        <v>0.88819444444444451</v>
      </c>
      <c r="U52" s="105">
        <v>4.1666666666666666E-3</v>
      </c>
      <c r="V52" s="105">
        <f t="shared" si="7"/>
        <v>0.89236111111111116</v>
      </c>
      <c r="W52" s="105">
        <v>5.5555555555555558E-3</v>
      </c>
      <c r="X52" s="105">
        <f t="shared" si="8"/>
        <v>0.8979166666666667</v>
      </c>
      <c r="Y52" s="105">
        <v>6.2499999999999995E-3</v>
      </c>
      <c r="Z52" s="105">
        <f t="shared" si="9"/>
        <v>0.90416666666666667</v>
      </c>
      <c r="AA52" s="105">
        <v>6.2499999999999995E-3</v>
      </c>
      <c r="AB52" s="105">
        <f t="shared" si="10"/>
        <v>0.91041666666666665</v>
      </c>
      <c r="AC52" s="116">
        <v>5.5555555555555558E-3</v>
      </c>
      <c r="AD52" s="116">
        <f t="shared" si="11"/>
        <v>0.91597222222222219</v>
      </c>
      <c r="AE52" s="116">
        <v>5.5555555555555558E-3</v>
      </c>
      <c r="AF52" s="105">
        <f t="shared" si="12"/>
        <v>0.92152777777777772</v>
      </c>
      <c r="AG52" s="105">
        <v>5.5555555555555558E-3</v>
      </c>
      <c r="AH52" s="105">
        <f t="shared" si="13"/>
        <v>0.92708333333333326</v>
      </c>
      <c r="AI52" s="105">
        <v>4.1666666666666666E-3</v>
      </c>
      <c r="AJ52" s="105">
        <f t="shared" si="14"/>
        <v>0.93124999999999991</v>
      </c>
      <c r="AK52" s="105">
        <v>3.472222222222222E-3</v>
      </c>
      <c r="AL52" s="105">
        <f t="shared" si="15"/>
        <v>0.93472222222222212</v>
      </c>
      <c r="AM52" s="105">
        <v>3.472222222222222E-3</v>
      </c>
      <c r="AN52" s="105">
        <f t="shared" si="16"/>
        <v>0.93819444444444433</v>
      </c>
      <c r="AO52" s="116">
        <v>4.8611111111111112E-3</v>
      </c>
      <c r="AP52" s="105">
        <f t="shared" si="17"/>
        <v>0.94305555555555542</v>
      </c>
      <c r="AQ52" s="116">
        <v>4.8611111111111112E-3</v>
      </c>
      <c r="AR52" s="105">
        <f t="shared" si="18"/>
        <v>0.94791666666666652</v>
      </c>
      <c r="AS52" s="105">
        <v>4.1666666666666666E-3</v>
      </c>
      <c r="AT52" s="105">
        <f t="shared" si="19"/>
        <v>0.95208333333333317</v>
      </c>
      <c r="AU52" s="105">
        <v>6.9444444444444441E-3</v>
      </c>
      <c r="AV52" s="170">
        <f t="shared" si="20"/>
        <v>0.95902777777777759</v>
      </c>
      <c r="AW52" s="228">
        <v>0</v>
      </c>
      <c r="AX52" s="105">
        <f t="shared" si="21"/>
        <v>0.95902777777777759</v>
      </c>
      <c r="AY52" s="105">
        <v>0</v>
      </c>
      <c r="AZ52" s="105">
        <f t="shared" si="22"/>
        <v>0.95902777777777759</v>
      </c>
      <c r="BA52" s="105">
        <v>0</v>
      </c>
      <c r="BB52" s="105">
        <f t="shared" si="23"/>
        <v>0.95902777777777759</v>
      </c>
      <c r="BC52" s="105">
        <v>0</v>
      </c>
      <c r="BD52" s="105">
        <f t="shared" si="24"/>
        <v>0.95902777777777759</v>
      </c>
      <c r="BE52" s="105">
        <v>0</v>
      </c>
      <c r="BF52" s="105">
        <f t="shared" si="25"/>
        <v>0.95902777777777759</v>
      </c>
      <c r="BG52" s="105">
        <v>0</v>
      </c>
      <c r="BH52" s="105">
        <f t="shared" si="26"/>
        <v>0.95902777777777759</v>
      </c>
      <c r="BI52" s="105">
        <v>0</v>
      </c>
      <c r="BJ52" s="105">
        <f t="shared" si="27"/>
        <v>0.95902777777777759</v>
      </c>
      <c r="BK52" s="105">
        <v>0</v>
      </c>
      <c r="BL52" s="105">
        <f t="shared" si="28"/>
        <v>0.95902777777777759</v>
      </c>
      <c r="BM52" s="105">
        <v>0</v>
      </c>
      <c r="BN52" s="105">
        <f t="shared" si="29"/>
        <v>0.95902777777777759</v>
      </c>
      <c r="BO52" s="105">
        <v>0</v>
      </c>
      <c r="BP52" s="105">
        <f t="shared" si="30"/>
        <v>0.95902777777777759</v>
      </c>
      <c r="BQ52" s="105">
        <v>0</v>
      </c>
      <c r="BR52" s="105">
        <f t="shared" si="31"/>
        <v>0.95902777777777759</v>
      </c>
      <c r="BS52" s="105">
        <v>0</v>
      </c>
      <c r="BT52" s="105">
        <f t="shared" si="32"/>
        <v>0.95902777777777759</v>
      </c>
      <c r="BU52" s="105">
        <v>0</v>
      </c>
      <c r="BV52" s="105">
        <f t="shared" si="33"/>
        <v>0.95902777777777759</v>
      </c>
      <c r="BW52" s="228">
        <v>4.8611111111111112E-3</v>
      </c>
      <c r="BX52" s="107">
        <f t="shared" si="34"/>
        <v>0.96388888888888868</v>
      </c>
      <c r="BY52" s="916"/>
      <c r="BZ52" s="105"/>
      <c r="CA52" s="105">
        <f t="shared" si="40"/>
        <v>0.10972222222222183</v>
      </c>
      <c r="CB52" s="335">
        <f t="shared" si="35"/>
        <v>16.682278481012716</v>
      </c>
      <c r="CC52" s="159"/>
      <c r="CD52" s="88">
        <f t="shared" si="36"/>
        <v>157.99999999999943</v>
      </c>
      <c r="CE52" s="88">
        <f t="shared" si="37"/>
        <v>43.93</v>
      </c>
      <c r="CG52" s="33">
        <f t="shared" si="41"/>
        <v>0.10972222222222183</v>
      </c>
      <c r="CH52" s="34">
        <f t="shared" si="38"/>
        <v>157.99999999999943</v>
      </c>
      <c r="CI52" s="35">
        <f t="shared" si="42"/>
        <v>2.633333333333324</v>
      </c>
      <c r="CJ52" s="108"/>
    </row>
    <row r="53" spans="1:88" x14ac:dyDescent="0.2">
      <c r="A53" s="1242"/>
      <c r="B53" s="7">
        <v>30</v>
      </c>
      <c r="C53" s="718">
        <v>3.125E-2</v>
      </c>
      <c r="D53" s="12">
        <f t="shared" si="39"/>
        <v>0.88541666666666685</v>
      </c>
      <c r="E53" s="115">
        <v>0</v>
      </c>
      <c r="G53" s="2">
        <v>6.2499999999999995E-3</v>
      </c>
      <c r="H53" s="102">
        <f t="shared" si="0"/>
        <v>0.89166666666666683</v>
      </c>
      <c r="I53" s="104">
        <v>7.6388888888888886E-3</v>
      </c>
      <c r="J53" s="104">
        <f t="shared" si="1"/>
        <v>0.89930555555555569</v>
      </c>
      <c r="K53" s="104">
        <v>4.1666666666666666E-3</v>
      </c>
      <c r="L53" s="104">
        <f t="shared" si="2"/>
        <v>0.90347222222222234</v>
      </c>
      <c r="M53" s="104">
        <v>4.1666666666666666E-3</v>
      </c>
      <c r="N53" s="104">
        <f t="shared" si="3"/>
        <v>0.90763888888888899</v>
      </c>
      <c r="O53" s="104">
        <v>4.1666666666666666E-3</v>
      </c>
      <c r="P53" s="104">
        <f t="shared" si="4"/>
        <v>0.91180555555555565</v>
      </c>
      <c r="Q53" s="104">
        <v>3.472222222222222E-3</v>
      </c>
      <c r="R53" s="104">
        <f t="shared" si="5"/>
        <v>0.91527777777777786</v>
      </c>
      <c r="S53" s="104">
        <v>4.1666666666666666E-3</v>
      </c>
      <c r="T53" s="104">
        <f t="shared" si="6"/>
        <v>0.91944444444444451</v>
      </c>
      <c r="U53" s="104">
        <v>4.1666666666666666E-3</v>
      </c>
      <c r="V53" s="104">
        <f t="shared" si="7"/>
        <v>0.92361111111111116</v>
      </c>
      <c r="W53" s="104">
        <v>5.5555555555555558E-3</v>
      </c>
      <c r="X53" s="104">
        <f t="shared" si="8"/>
        <v>0.9291666666666667</v>
      </c>
      <c r="Y53" s="104">
        <v>6.2499999999999995E-3</v>
      </c>
      <c r="Z53" s="104">
        <f t="shared" si="9"/>
        <v>0.93541666666666667</v>
      </c>
      <c r="AA53" s="104">
        <v>6.2499999999999995E-3</v>
      </c>
      <c r="AB53" s="104">
        <f t="shared" si="10"/>
        <v>0.94166666666666665</v>
      </c>
      <c r="AC53" s="104">
        <v>5.5555555555555558E-3</v>
      </c>
      <c r="AD53" s="104">
        <f t="shared" si="11"/>
        <v>0.94722222222222219</v>
      </c>
      <c r="AE53" s="104">
        <v>5.5555555555555558E-3</v>
      </c>
      <c r="AF53" s="104">
        <f t="shared" si="12"/>
        <v>0.95277777777777772</v>
      </c>
      <c r="AG53" s="104">
        <v>5.5555555555555558E-3</v>
      </c>
      <c r="AH53" s="104">
        <f t="shared" si="13"/>
        <v>0.95833333333333326</v>
      </c>
      <c r="AI53" s="104">
        <v>4.1666666666666666E-3</v>
      </c>
      <c r="AJ53" s="104">
        <f t="shared" si="14"/>
        <v>0.96249999999999991</v>
      </c>
      <c r="AK53" s="104">
        <v>3.472222222222222E-3</v>
      </c>
      <c r="AL53" s="104">
        <f t="shared" si="15"/>
        <v>0.96597222222222212</v>
      </c>
      <c r="AM53" s="104">
        <v>3.472222222222222E-3</v>
      </c>
      <c r="AN53" s="104">
        <f t="shared" si="16"/>
        <v>0.96944444444444433</v>
      </c>
      <c r="AO53" s="104">
        <v>4.8611111111111112E-3</v>
      </c>
      <c r="AP53" s="104">
        <f t="shared" si="17"/>
        <v>0.97430555555555542</v>
      </c>
      <c r="AQ53" s="104">
        <v>4.8611111111111112E-3</v>
      </c>
      <c r="AR53" s="104">
        <f t="shared" si="18"/>
        <v>0.97916666666666652</v>
      </c>
      <c r="AS53" s="104">
        <v>4.1666666666666666E-3</v>
      </c>
      <c r="AT53" s="104">
        <f t="shared" si="19"/>
        <v>0.98333333333333317</v>
      </c>
      <c r="AU53" s="104">
        <v>6.9444444444444441E-3</v>
      </c>
      <c r="AV53" s="337">
        <f t="shared" si="20"/>
        <v>0.99027777777777759</v>
      </c>
      <c r="AW53" s="115">
        <v>0</v>
      </c>
      <c r="AX53" s="104">
        <f t="shared" si="21"/>
        <v>0.99027777777777759</v>
      </c>
      <c r="AY53" s="104">
        <v>0</v>
      </c>
      <c r="AZ53" s="104">
        <f t="shared" si="22"/>
        <v>0.99027777777777759</v>
      </c>
      <c r="BA53" s="104">
        <v>0</v>
      </c>
      <c r="BB53" s="104">
        <f t="shared" si="23"/>
        <v>0.99027777777777759</v>
      </c>
      <c r="BC53" s="104">
        <v>0</v>
      </c>
      <c r="BD53" s="104">
        <f t="shared" si="24"/>
        <v>0.99027777777777759</v>
      </c>
      <c r="BE53" s="104">
        <v>0</v>
      </c>
      <c r="BF53" s="104">
        <f t="shared" si="25"/>
        <v>0.99027777777777759</v>
      </c>
      <c r="BG53" s="104">
        <v>0</v>
      </c>
      <c r="BH53" s="104">
        <f t="shared" si="26"/>
        <v>0.99027777777777759</v>
      </c>
      <c r="BI53" s="104">
        <v>0</v>
      </c>
      <c r="BJ53" s="104">
        <f t="shared" si="27"/>
        <v>0.99027777777777759</v>
      </c>
      <c r="BK53" s="104">
        <v>0</v>
      </c>
      <c r="BL53" s="104">
        <f t="shared" si="28"/>
        <v>0.99027777777777759</v>
      </c>
      <c r="BM53" s="104">
        <v>0</v>
      </c>
      <c r="BN53" s="104">
        <f t="shared" si="29"/>
        <v>0.99027777777777759</v>
      </c>
      <c r="BO53" s="104">
        <v>0</v>
      </c>
      <c r="BP53" s="104">
        <f t="shared" si="30"/>
        <v>0.99027777777777759</v>
      </c>
      <c r="BQ53" s="104">
        <v>0</v>
      </c>
      <c r="BR53" s="104">
        <f t="shared" si="31"/>
        <v>0.99027777777777759</v>
      </c>
      <c r="BS53" s="104">
        <v>0</v>
      </c>
      <c r="BT53" s="104">
        <f t="shared" si="32"/>
        <v>0.99027777777777759</v>
      </c>
      <c r="BU53" s="104">
        <v>0</v>
      </c>
      <c r="BV53" s="104">
        <f t="shared" si="33"/>
        <v>0.99027777777777759</v>
      </c>
      <c r="BW53" s="115">
        <v>4.8611111111111112E-3</v>
      </c>
      <c r="BX53" s="102">
        <f t="shared" si="34"/>
        <v>0.99513888888888868</v>
      </c>
      <c r="BY53" s="884"/>
      <c r="BZ53" s="104"/>
      <c r="CA53" s="104">
        <f t="shared" si="40"/>
        <v>0.10972222222222183</v>
      </c>
      <c r="CB53" s="1">
        <f t="shared" si="35"/>
        <v>16.682278481012716</v>
      </c>
      <c r="CC53" s="153"/>
      <c r="CD53" s="88">
        <f t="shared" si="36"/>
        <v>157.99999999999943</v>
      </c>
      <c r="CE53" s="88">
        <f t="shared" si="37"/>
        <v>43.93</v>
      </c>
      <c r="CG53" s="33">
        <f t="shared" si="41"/>
        <v>0.10972222222222183</v>
      </c>
      <c r="CH53" s="34">
        <f t="shared" si="38"/>
        <v>157.99999999999943</v>
      </c>
      <c r="CI53" s="35">
        <f t="shared" si="42"/>
        <v>2.633333333333324</v>
      </c>
      <c r="CJ53" s="108"/>
    </row>
    <row r="54" spans="1:88" x14ac:dyDescent="0.2">
      <c r="A54" s="1242"/>
      <c r="B54" s="308">
        <v>31</v>
      </c>
      <c r="C54" s="718">
        <v>3.4722222222222224E-2</v>
      </c>
      <c r="D54" s="13">
        <f t="shared" si="39"/>
        <v>0.92013888888888906</v>
      </c>
      <c r="E54" s="227">
        <v>0</v>
      </c>
      <c r="G54" s="221">
        <v>6.2499999999999995E-3</v>
      </c>
      <c r="H54" s="220">
        <f t="shared" si="0"/>
        <v>0.92638888888888904</v>
      </c>
      <c r="I54" s="101">
        <v>6.9444444444444441E-3</v>
      </c>
      <c r="J54" s="101">
        <f t="shared" si="1"/>
        <v>0.93333333333333346</v>
      </c>
      <c r="K54" s="101">
        <v>4.1666666666666666E-3</v>
      </c>
      <c r="L54" s="101">
        <f t="shared" si="2"/>
        <v>0.93750000000000011</v>
      </c>
      <c r="M54" s="101">
        <v>4.1666666666666666E-3</v>
      </c>
      <c r="N54" s="101">
        <f t="shared" si="3"/>
        <v>0.94166666666666676</v>
      </c>
      <c r="O54" s="101">
        <v>4.1666666666666666E-3</v>
      </c>
      <c r="P54" s="101">
        <f t="shared" si="4"/>
        <v>0.94583333333333341</v>
      </c>
      <c r="Q54" s="101">
        <v>3.472222222222222E-3</v>
      </c>
      <c r="R54" s="101">
        <f t="shared" si="5"/>
        <v>0.94930555555555562</v>
      </c>
      <c r="S54" s="101">
        <v>3.472222222222222E-3</v>
      </c>
      <c r="T54" s="101">
        <f t="shared" si="6"/>
        <v>0.95277777777777783</v>
      </c>
      <c r="U54" s="101">
        <v>4.1666666666666666E-3</v>
      </c>
      <c r="V54" s="101">
        <f t="shared" si="7"/>
        <v>0.95694444444444449</v>
      </c>
      <c r="W54" s="101">
        <v>4.8611111111111112E-3</v>
      </c>
      <c r="X54" s="101">
        <f t="shared" si="8"/>
        <v>0.96180555555555558</v>
      </c>
      <c r="Y54" s="101">
        <v>6.2499999999999995E-3</v>
      </c>
      <c r="Z54" s="101">
        <f t="shared" si="9"/>
        <v>0.96805555555555556</v>
      </c>
      <c r="AA54" s="101">
        <v>5.5555555555555558E-3</v>
      </c>
      <c r="AB54" s="101">
        <f t="shared" si="10"/>
        <v>0.97361111111111109</v>
      </c>
      <c r="AC54" s="104">
        <v>5.5555555555555558E-3</v>
      </c>
      <c r="AD54" s="104">
        <f t="shared" si="11"/>
        <v>0.97916666666666663</v>
      </c>
      <c r="AE54" s="104">
        <v>5.5555555555555558E-3</v>
      </c>
      <c r="AF54" s="101">
        <f t="shared" si="12"/>
        <v>0.98472222222222217</v>
      </c>
      <c r="AG54" s="101">
        <v>4.8611111111111112E-3</v>
      </c>
      <c r="AH54" s="101">
        <f t="shared" si="13"/>
        <v>0.98958333333333326</v>
      </c>
      <c r="AI54" s="101">
        <v>4.1666666666666666E-3</v>
      </c>
      <c r="AJ54" s="101">
        <f t="shared" si="14"/>
        <v>0.99374999999999991</v>
      </c>
      <c r="AK54" s="101">
        <v>3.472222222222222E-3</v>
      </c>
      <c r="AL54" s="101">
        <f t="shared" si="15"/>
        <v>0.99722222222222212</v>
      </c>
      <c r="AM54" s="101">
        <v>3.472222222222222E-3</v>
      </c>
      <c r="AN54" s="101">
        <f t="shared" si="16"/>
        <v>1.0006944444444443</v>
      </c>
      <c r="AO54" s="104">
        <v>4.8611111111111112E-3</v>
      </c>
      <c r="AP54" s="101">
        <f t="shared" si="17"/>
        <v>1.0055555555555555</v>
      </c>
      <c r="AQ54" s="104">
        <v>4.8611111111111112E-3</v>
      </c>
      <c r="AR54" s="101">
        <f t="shared" si="18"/>
        <v>1.0104166666666667</v>
      </c>
      <c r="AS54" s="101">
        <v>4.1666666666666666E-3</v>
      </c>
      <c r="AT54" s="101">
        <f t="shared" si="19"/>
        <v>1.0145833333333334</v>
      </c>
      <c r="AU54" s="101">
        <v>6.9444444444444441E-3</v>
      </c>
      <c r="AV54" s="168">
        <f t="shared" si="20"/>
        <v>1.0215277777777778</v>
      </c>
      <c r="AW54" s="227">
        <v>0</v>
      </c>
      <c r="AX54" s="101">
        <f t="shared" si="21"/>
        <v>1.0215277777777778</v>
      </c>
      <c r="AY54" s="101">
        <v>0</v>
      </c>
      <c r="AZ54" s="101">
        <f t="shared" si="22"/>
        <v>1.0215277777777778</v>
      </c>
      <c r="BA54" s="101">
        <v>0</v>
      </c>
      <c r="BB54" s="101">
        <f t="shared" si="23"/>
        <v>1.0215277777777778</v>
      </c>
      <c r="BC54" s="101">
        <v>0</v>
      </c>
      <c r="BD54" s="101">
        <f t="shared" si="24"/>
        <v>1.0215277777777778</v>
      </c>
      <c r="BE54" s="101">
        <v>0</v>
      </c>
      <c r="BF54" s="101">
        <f t="shared" si="25"/>
        <v>1.0215277777777778</v>
      </c>
      <c r="BG54" s="101">
        <v>0</v>
      </c>
      <c r="BH54" s="101">
        <f t="shared" si="26"/>
        <v>1.0215277777777778</v>
      </c>
      <c r="BI54" s="101">
        <v>0</v>
      </c>
      <c r="BJ54" s="101">
        <f t="shared" si="27"/>
        <v>1.0215277777777778</v>
      </c>
      <c r="BK54" s="101">
        <v>0</v>
      </c>
      <c r="BL54" s="101">
        <f t="shared" si="28"/>
        <v>1.0215277777777778</v>
      </c>
      <c r="BM54" s="101">
        <v>0</v>
      </c>
      <c r="BN54" s="101">
        <f t="shared" si="29"/>
        <v>1.0215277777777778</v>
      </c>
      <c r="BO54" s="101">
        <v>0</v>
      </c>
      <c r="BP54" s="101">
        <f t="shared" si="30"/>
        <v>1.0215277777777778</v>
      </c>
      <c r="BQ54" s="101">
        <v>0</v>
      </c>
      <c r="BR54" s="101">
        <f t="shared" si="31"/>
        <v>1.0215277777777778</v>
      </c>
      <c r="BS54" s="101">
        <v>0</v>
      </c>
      <c r="BT54" s="101">
        <f t="shared" si="32"/>
        <v>1.0215277777777778</v>
      </c>
      <c r="BU54" s="101">
        <v>0</v>
      </c>
      <c r="BV54" s="101">
        <f t="shared" si="33"/>
        <v>1.0215277777777778</v>
      </c>
      <c r="BW54" s="227">
        <v>4.8611111111111112E-3</v>
      </c>
      <c r="BX54" s="102">
        <f t="shared" si="34"/>
        <v>1.026388888888889</v>
      </c>
      <c r="BY54" s="884"/>
      <c r="BZ54" s="101"/>
      <c r="CA54" s="101">
        <f t="shared" si="40"/>
        <v>0.10624999999999996</v>
      </c>
      <c r="CB54" s="1">
        <f t="shared" si="35"/>
        <v>17.227450980392163</v>
      </c>
      <c r="CC54" s="103"/>
      <c r="CD54" s="88">
        <f t="shared" si="36"/>
        <v>152.99999999999994</v>
      </c>
      <c r="CE54" s="88">
        <f t="shared" si="37"/>
        <v>43.93</v>
      </c>
      <c r="CG54" s="33">
        <f t="shared" si="41"/>
        <v>0.10624999999999996</v>
      </c>
      <c r="CH54" s="34">
        <f t="shared" si="38"/>
        <v>152.99999999999994</v>
      </c>
      <c r="CI54" s="35">
        <f t="shared" si="42"/>
        <v>2.5499999999999989</v>
      </c>
      <c r="CJ54" s="108"/>
    </row>
    <row r="55" spans="1:88" x14ac:dyDescent="0.2">
      <c r="A55" s="1242"/>
      <c r="B55" s="308">
        <v>32</v>
      </c>
      <c r="C55" s="718">
        <v>4.8611111111111112E-2</v>
      </c>
      <c r="D55" s="13">
        <f t="shared" si="39"/>
        <v>0.96875000000000022</v>
      </c>
      <c r="E55" s="227">
        <v>0</v>
      </c>
      <c r="G55" s="221">
        <v>6.2499999999999995E-3</v>
      </c>
      <c r="H55" s="220">
        <f t="shared" si="0"/>
        <v>0.9750000000000002</v>
      </c>
      <c r="I55" s="101">
        <v>6.9444444444444441E-3</v>
      </c>
      <c r="J55" s="101">
        <f t="shared" si="1"/>
        <v>0.98194444444444462</v>
      </c>
      <c r="K55" s="101">
        <v>4.1666666666666666E-3</v>
      </c>
      <c r="L55" s="101">
        <f t="shared" si="2"/>
        <v>0.98611111111111127</v>
      </c>
      <c r="M55" s="101">
        <v>4.1666666666666666E-3</v>
      </c>
      <c r="N55" s="101">
        <f t="shared" si="3"/>
        <v>0.99027777777777792</v>
      </c>
      <c r="O55" s="101">
        <v>4.1666666666666666E-3</v>
      </c>
      <c r="P55" s="101">
        <f t="shared" si="4"/>
        <v>0.99444444444444458</v>
      </c>
      <c r="Q55" s="101">
        <v>3.472222222222222E-3</v>
      </c>
      <c r="R55" s="101">
        <f t="shared" si="5"/>
        <v>0.99791666666666679</v>
      </c>
      <c r="S55" s="101">
        <v>3.472222222222222E-3</v>
      </c>
      <c r="T55" s="101">
        <f t="shared" si="6"/>
        <v>1.0013888888888891</v>
      </c>
      <c r="U55" s="101">
        <v>4.1666666666666666E-3</v>
      </c>
      <c r="V55" s="101">
        <f t="shared" si="7"/>
        <v>1.0055555555555558</v>
      </c>
      <c r="W55" s="101">
        <v>4.8611111111111112E-3</v>
      </c>
      <c r="X55" s="101">
        <f t="shared" si="8"/>
        <v>1.010416666666667</v>
      </c>
      <c r="Y55" s="101">
        <v>6.2499999999999995E-3</v>
      </c>
      <c r="Z55" s="101">
        <f t="shared" si="9"/>
        <v>1.0166666666666671</v>
      </c>
      <c r="AA55" s="101">
        <v>5.5555555555555558E-3</v>
      </c>
      <c r="AB55" s="101">
        <f t="shared" si="10"/>
        <v>1.0222222222222226</v>
      </c>
      <c r="AC55" s="104">
        <v>5.5555555555555558E-3</v>
      </c>
      <c r="AD55" s="104">
        <f t="shared" si="11"/>
        <v>1.0277777777777781</v>
      </c>
      <c r="AE55" s="104">
        <v>5.5555555555555558E-3</v>
      </c>
      <c r="AF55" s="101">
        <f t="shared" si="12"/>
        <v>1.0333333333333337</v>
      </c>
      <c r="AG55" s="101">
        <v>4.8611111111111112E-3</v>
      </c>
      <c r="AH55" s="101">
        <f t="shared" si="13"/>
        <v>1.0381944444444449</v>
      </c>
      <c r="AI55" s="101">
        <v>4.1666666666666666E-3</v>
      </c>
      <c r="AJ55" s="101">
        <f t="shared" si="14"/>
        <v>1.0423611111111115</v>
      </c>
      <c r="AK55" s="101">
        <v>3.472222222222222E-3</v>
      </c>
      <c r="AL55" s="101">
        <f t="shared" si="15"/>
        <v>1.0458333333333338</v>
      </c>
      <c r="AM55" s="101">
        <v>3.472222222222222E-3</v>
      </c>
      <c r="AN55" s="101">
        <f t="shared" si="16"/>
        <v>1.0493055555555562</v>
      </c>
      <c r="AO55" s="104">
        <v>4.8611111111111112E-3</v>
      </c>
      <c r="AP55" s="101">
        <f t="shared" si="17"/>
        <v>1.0541666666666674</v>
      </c>
      <c r="AQ55" s="104">
        <v>4.8611111111111112E-3</v>
      </c>
      <c r="AR55" s="101">
        <f t="shared" si="18"/>
        <v>1.0590277777777786</v>
      </c>
      <c r="AS55" s="101">
        <v>4.1666666666666666E-3</v>
      </c>
      <c r="AT55" s="101">
        <f t="shared" si="19"/>
        <v>1.0631944444444452</v>
      </c>
      <c r="AU55" s="101">
        <v>6.9444444444444441E-3</v>
      </c>
      <c r="AV55" s="168">
        <f t="shared" si="20"/>
        <v>1.0701388888888896</v>
      </c>
      <c r="AW55" s="227">
        <v>0</v>
      </c>
      <c r="AX55" s="101">
        <f t="shared" si="21"/>
        <v>1.0701388888888896</v>
      </c>
      <c r="AY55" s="101">
        <v>0</v>
      </c>
      <c r="AZ55" s="101">
        <f t="shared" si="22"/>
        <v>1.0701388888888896</v>
      </c>
      <c r="BA55" s="101">
        <v>0</v>
      </c>
      <c r="BB55" s="101">
        <f t="shared" si="23"/>
        <v>1.0701388888888896</v>
      </c>
      <c r="BC55" s="101">
        <v>0</v>
      </c>
      <c r="BD55" s="101">
        <f t="shared" si="24"/>
        <v>1.0701388888888896</v>
      </c>
      <c r="BE55" s="101">
        <v>0</v>
      </c>
      <c r="BF55" s="101">
        <f t="shared" si="25"/>
        <v>1.0701388888888896</v>
      </c>
      <c r="BG55" s="101">
        <v>0</v>
      </c>
      <c r="BH55" s="101">
        <f t="shared" si="26"/>
        <v>1.0701388888888896</v>
      </c>
      <c r="BI55" s="101">
        <v>0</v>
      </c>
      <c r="BJ55" s="101">
        <f t="shared" si="27"/>
        <v>1.0701388888888896</v>
      </c>
      <c r="BK55" s="101">
        <v>0</v>
      </c>
      <c r="BL55" s="101">
        <f t="shared" si="28"/>
        <v>1.0701388888888896</v>
      </c>
      <c r="BM55" s="101">
        <v>0</v>
      </c>
      <c r="BN55" s="101">
        <f t="shared" si="29"/>
        <v>1.0701388888888896</v>
      </c>
      <c r="BO55" s="101">
        <v>0</v>
      </c>
      <c r="BP55" s="101">
        <f t="shared" si="30"/>
        <v>1.0701388888888896</v>
      </c>
      <c r="BQ55" s="101">
        <v>0</v>
      </c>
      <c r="BR55" s="101">
        <f t="shared" si="31"/>
        <v>1.0701388888888896</v>
      </c>
      <c r="BS55" s="101">
        <v>0</v>
      </c>
      <c r="BT55" s="101">
        <f t="shared" si="32"/>
        <v>1.0701388888888896</v>
      </c>
      <c r="BU55" s="101">
        <v>0</v>
      </c>
      <c r="BV55" s="101">
        <f t="shared" si="33"/>
        <v>1.0701388888888896</v>
      </c>
      <c r="BW55" s="227">
        <v>4.8611111111111112E-3</v>
      </c>
      <c r="BX55" s="102">
        <f t="shared" si="34"/>
        <v>1.0750000000000008</v>
      </c>
      <c r="BY55" s="891"/>
      <c r="BZ55" s="101"/>
      <c r="CA55" s="101">
        <f t="shared" si="40"/>
        <v>0.10625000000000062</v>
      </c>
      <c r="CB55" s="1">
        <f t="shared" si="35"/>
        <v>17.227450980392053</v>
      </c>
      <c r="CC55" s="103"/>
      <c r="CD55" s="88">
        <f t="shared" si="36"/>
        <v>153.00000000000091</v>
      </c>
      <c r="CE55" s="88">
        <f t="shared" si="37"/>
        <v>43.93</v>
      </c>
      <c r="CG55" s="33">
        <f t="shared" si="41"/>
        <v>0.10625000000000062</v>
      </c>
      <c r="CH55" s="34">
        <f t="shared" si="38"/>
        <v>153.00000000000091</v>
      </c>
      <c r="CI55" s="35">
        <f t="shared" si="42"/>
        <v>2.5500000000000154</v>
      </c>
      <c r="CJ55" s="108"/>
    </row>
    <row r="56" spans="1:88" x14ac:dyDescent="0.2">
      <c r="A56" s="1242"/>
      <c r="B56" s="308">
        <v>33</v>
      </c>
      <c r="C56" s="718">
        <v>3.4722222222222224E-2</v>
      </c>
      <c r="D56" s="13">
        <f t="shared" si="39"/>
        <v>1.0034722222222225</v>
      </c>
      <c r="E56" s="227">
        <v>0</v>
      </c>
      <c r="G56" s="221">
        <v>6.2499999999999995E-3</v>
      </c>
      <c r="H56" s="220">
        <f t="shared" si="0"/>
        <v>1.0097222222222226</v>
      </c>
      <c r="I56" s="101">
        <v>6.9444444444444441E-3</v>
      </c>
      <c r="J56" s="101">
        <f t="shared" si="1"/>
        <v>1.0166666666666671</v>
      </c>
      <c r="K56" s="101">
        <v>4.1666666666666666E-3</v>
      </c>
      <c r="L56" s="101">
        <f t="shared" si="2"/>
        <v>1.0208333333333337</v>
      </c>
      <c r="M56" s="101">
        <v>4.1666666666666666E-3</v>
      </c>
      <c r="N56" s="101">
        <f t="shared" si="3"/>
        <v>1.0250000000000004</v>
      </c>
      <c r="O56" s="101">
        <v>4.1666666666666666E-3</v>
      </c>
      <c r="P56" s="101">
        <f t="shared" si="4"/>
        <v>1.029166666666667</v>
      </c>
      <c r="Q56" s="101">
        <v>3.472222222222222E-3</v>
      </c>
      <c r="R56" s="101">
        <f t="shared" si="5"/>
        <v>1.0326388888888893</v>
      </c>
      <c r="S56" s="101">
        <v>3.472222222222222E-3</v>
      </c>
      <c r="T56" s="101">
        <f t="shared" si="6"/>
        <v>1.0361111111111116</v>
      </c>
      <c r="U56" s="101">
        <v>4.1666666666666666E-3</v>
      </c>
      <c r="V56" s="101">
        <f t="shared" si="7"/>
        <v>1.0402777777777783</v>
      </c>
      <c r="W56" s="101">
        <v>4.8611111111111112E-3</v>
      </c>
      <c r="X56" s="101">
        <f t="shared" si="8"/>
        <v>1.0451388888888895</v>
      </c>
      <c r="Y56" s="101">
        <v>6.2499999999999995E-3</v>
      </c>
      <c r="Z56" s="101">
        <f t="shared" si="9"/>
        <v>1.0513888888888896</v>
      </c>
      <c r="AA56" s="101">
        <v>5.5555555555555558E-3</v>
      </c>
      <c r="AB56" s="101">
        <f t="shared" si="10"/>
        <v>1.0569444444444451</v>
      </c>
      <c r="AC56" s="104">
        <v>5.5555555555555558E-3</v>
      </c>
      <c r="AD56" s="104">
        <f t="shared" si="11"/>
        <v>1.0625000000000007</v>
      </c>
      <c r="AE56" s="104">
        <v>5.5555555555555558E-3</v>
      </c>
      <c r="AF56" s="101">
        <f t="shared" si="12"/>
        <v>1.0680555555555562</v>
      </c>
      <c r="AG56" s="101">
        <v>4.8611111111111112E-3</v>
      </c>
      <c r="AH56" s="101">
        <f t="shared" si="13"/>
        <v>1.0729166666666674</v>
      </c>
      <c r="AI56" s="101">
        <v>4.1666666666666666E-3</v>
      </c>
      <c r="AJ56" s="101">
        <f t="shared" si="14"/>
        <v>1.0770833333333341</v>
      </c>
      <c r="AK56" s="101">
        <v>3.472222222222222E-3</v>
      </c>
      <c r="AL56" s="101">
        <f t="shared" si="15"/>
        <v>1.0805555555555564</v>
      </c>
      <c r="AM56" s="101">
        <v>3.472222222222222E-3</v>
      </c>
      <c r="AN56" s="101">
        <f t="shared" si="16"/>
        <v>1.0840277777777787</v>
      </c>
      <c r="AO56" s="104">
        <v>4.8611111111111112E-3</v>
      </c>
      <c r="AP56" s="101">
        <f t="shared" si="17"/>
        <v>1.0888888888888899</v>
      </c>
      <c r="AQ56" s="104">
        <v>4.8611111111111112E-3</v>
      </c>
      <c r="AR56" s="101">
        <f t="shared" si="18"/>
        <v>1.0937500000000011</v>
      </c>
      <c r="AS56" s="101">
        <v>4.1666666666666666E-3</v>
      </c>
      <c r="AT56" s="101">
        <f t="shared" si="19"/>
        <v>1.0979166666666678</v>
      </c>
      <c r="AU56" s="101">
        <v>6.9444444444444441E-3</v>
      </c>
      <c r="AV56" s="168">
        <f t="shared" si="20"/>
        <v>1.1048611111111122</v>
      </c>
      <c r="AW56" s="227">
        <v>0</v>
      </c>
      <c r="AX56" s="101">
        <f t="shared" si="21"/>
        <v>1.1048611111111122</v>
      </c>
      <c r="AY56" s="101">
        <v>0</v>
      </c>
      <c r="AZ56" s="101">
        <f t="shared" si="22"/>
        <v>1.1048611111111122</v>
      </c>
      <c r="BA56" s="101">
        <v>0</v>
      </c>
      <c r="BB56" s="101">
        <f t="shared" si="23"/>
        <v>1.1048611111111122</v>
      </c>
      <c r="BC56" s="101">
        <v>0</v>
      </c>
      <c r="BD56" s="101">
        <f t="shared" si="24"/>
        <v>1.1048611111111122</v>
      </c>
      <c r="BE56" s="101">
        <v>0</v>
      </c>
      <c r="BF56" s="101">
        <f t="shared" si="25"/>
        <v>1.1048611111111122</v>
      </c>
      <c r="BG56" s="101">
        <v>0</v>
      </c>
      <c r="BH56" s="101">
        <f t="shared" si="26"/>
        <v>1.1048611111111122</v>
      </c>
      <c r="BI56" s="101">
        <v>0</v>
      </c>
      <c r="BJ56" s="101">
        <f t="shared" si="27"/>
        <v>1.1048611111111122</v>
      </c>
      <c r="BK56" s="101">
        <v>0</v>
      </c>
      <c r="BL56" s="101">
        <f t="shared" si="28"/>
        <v>1.1048611111111122</v>
      </c>
      <c r="BM56" s="101">
        <v>0</v>
      </c>
      <c r="BN56" s="101">
        <f t="shared" si="29"/>
        <v>1.1048611111111122</v>
      </c>
      <c r="BO56" s="101">
        <v>0</v>
      </c>
      <c r="BP56" s="101">
        <f t="shared" si="30"/>
        <v>1.1048611111111122</v>
      </c>
      <c r="BQ56" s="101">
        <v>0</v>
      </c>
      <c r="BR56" s="101">
        <f t="shared" si="31"/>
        <v>1.1048611111111122</v>
      </c>
      <c r="BS56" s="101">
        <v>0</v>
      </c>
      <c r="BT56" s="101">
        <f t="shared" si="32"/>
        <v>1.1048611111111122</v>
      </c>
      <c r="BU56" s="101">
        <v>0</v>
      </c>
      <c r="BV56" s="101">
        <f t="shared" si="33"/>
        <v>1.1048611111111122</v>
      </c>
      <c r="BW56" s="227">
        <v>4.8611111111111112E-3</v>
      </c>
      <c r="BX56" s="102">
        <f t="shared" si="34"/>
        <v>1.1097222222222234</v>
      </c>
      <c r="BY56" s="884"/>
      <c r="BZ56" s="101"/>
      <c r="CA56" s="101">
        <f t="shared" si="40"/>
        <v>0.10625000000000084</v>
      </c>
      <c r="CB56" s="1">
        <f t="shared" si="35"/>
        <v>17.227450980392021</v>
      </c>
      <c r="CC56" s="103"/>
      <c r="CD56" s="88">
        <f t="shared" si="36"/>
        <v>153.00000000000122</v>
      </c>
      <c r="CE56" s="88">
        <f t="shared" si="37"/>
        <v>43.93</v>
      </c>
      <c r="CG56" s="33">
        <f t="shared" si="41"/>
        <v>0.10625000000000084</v>
      </c>
      <c r="CH56" s="34">
        <f t="shared" si="38"/>
        <v>153.00000000000122</v>
      </c>
      <c r="CI56" s="35">
        <f t="shared" si="42"/>
        <v>2.5500000000000203</v>
      </c>
      <c r="CJ56" s="108"/>
    </row>
    <row r="57" spans="1:88" x14ac:dyDescent="0.2">
      <c r="B57" s="113"/>
      <c r="C57" s="113"/>
      <c r="D57" s="113"/>
      <c r="E57" s="113"/>
      <c r="F57" s="113"/>
      <c r="G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row>
    <row r="58" spans="1:88" x14ac:dyDescent="0.2">
      <c r="H58" s="88"/>
      <c r="I58" s="88"/>
      <c r="J58" s="88"/>
      <c r="K58" s="88"/>
      <c r="L58" s="113"/>
      <c r="M58" s="113"/>
    </row>
    <row r="59" spans="1:88" x14ac:dyDescent="0.2">
      <c r="B59" s="88" t="s">
        <v>25</v>
      </c>
      <c r="H59" s="88"/>
      <c r="I59" s="88"/>
      <c r="J59" s="113">
        <v>29</v>
      </c>
    </row>
    <row r="60" spans="1:88" x14ac:dyDescent="0.2">
      <c r="B60" s="88" t="s">
        <v>26</v>
      </c>
      <c r="H60" s="88"/>
      <c r="I60" s="88"/>
      <c r="J60" s="113">
        <v>4</v>
      </c>
    </row>
    <row r="61" spans="1:88" x14ac:dyDescent="0.2">
      <c r="B61" s="88" t="s">
        <v>27</v>
      </c>
      <c r="H61" s="88"/>
      <c r="I61" s="88"/>
      <c r="J61" s="113">
        <f>+J59+J60</f>
        <v>33</v>
      </c>
    </row>
    <row r="62" spans="1:88" x14ac:dyDescent="0.2">
      <c r="B62" s="88" t="s">
        <v>28</v>
      </c>
      <c r="H62" s="88"/>
      <c r="I62" s="88"/>
      <c r="J62" s="72">
        <v>43.93</v>
      </c>
      <c r="K62" s="73"/>
      <c r="L62" s="88" t="s">
        <v>21</v>
      </c>
    </row>
    <row r="63" spans="1:88" x14ac:dyDescent="0.2">
      <c r="B63" s="18" t="s">
        <v>29</v>
      </c>
      <c r="H63" s="88"/>
      <c r="I63" s="88"/>
      <c r="J63" s="913">
        <f>+H21+BX21</f>
        <v>6.9180000000000001</v>
      </c>
      <c r="L63" s="88" t="s">
        <v>21</v>
      </c>
    </row>
    <row r="64" spans="1:88" x14ac:dyDescent="0.2">
      <c r="B64" s="88" t="s">
        <v>30</v>
      </c>
      <c r="H64" s="88"/>
      <c r="I64" s="88"/>
      <c r="J64" s="914">
        <f>+J63+J62</f>
        <v>50.847999999999999</v>
      </c>
      <c r="L64" s="88" t="s">
        <v>31</v>
      </c>
      <c r="N64" s="113"/>
      <c r="O64" s="113"/>
    </row>
    <row r="66" spans="3:11" x14ac:dyDescent="0.2">
      <c r="C66" s="108"/>
      <c r="H66" s="88"/>
      <c r="I66" s="88"/>
      <c r="J66" s="88"/>
      <c r="K66" s="88"/>
    </row>
    <row r="67" spans="3:11" x14ac:dyDescent="0.2">
      <c r="C67" s="108"/>
      <c r="H67" s="88"/>
      <c r="I67" s="88"/>
      <c r="J67" s="88"/>
      <c r="K67" s="88"/>
    </row>
    <row r="68" spans="3:11" x14ac:dyDescent="0.2">
      <c r="C68" s="108"/>
    </row>
    <row r="69" spans="3:11" x14ac:dyDescent="0.2">
      <c r="C69" s="108"/>
    </row>
    <row r="70" spans="3:11" x14ac:dyDescent="0.2">
      <c r="C70" s="108"/>
    </row>
    <row r="71" spans="3:11" x14ac:dyDescent="0.2">
      <c r="C71" s="108"/>
    </row>
    <row r="72" spans="3:11" x14ac:dyDescent="0.2">
      <c r="C72" s="108"/>
    </row>
  </sheetData>
  <mergeCells count="11">
    <mergeCell ref="CG20:CI20"/>
    <mergeCell ref="BZ21:BZ22"/>
    <mergeCell ref="B23:CC23"/>
    <mergeCell ref="A24:A56"/>
    <mergeCell ref="B19:D19"/>
    <mergeCell ref="H19:AV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L56"/>
  <sheetViews>
    <sheetView topLeftCell="A13" zoomScale="85" zoomScaleNormal="85" workbookViewId="0">
      <selection activeCell="P26" sqref="P26"/>
    </sheetView>
  </sheetViews>
  <sheetFormatPr baseColWidth="10" defaultColWidth="11.5703125" defaultRowHeight="12.75" x14ac:dyDescent="0.2"/>
  <cols>
    <col min="1" max="1" width="5.7109375" style="88" customWidth="1"/>
    <col min="2" max="2" width="11.140625" style="88" customWidth="1"/>
    <col min="3" max="3" width="11.140625" style="88" hidden="1" customWidth="1"/>
    <col min="4" max="4" width="7.140625" style="88" customWidth="1"/>
    <col min="5" max="6" width="11.5703125" style="88" hidden="1" customWidth="1"/>
    <col min="7" max="7" width="11" style="88" hidden="1" customWidth="1"/>
    <col min="8" max="8" width="10.85546875" style="113" customWidth="1"/>
    <col min="9" max="9" width="11.28515625" style="113" hidden="1" customWidth="1"/>
    <col min="10" max="10" width="11.7109375" style="113" customWidth="1"/>
    <col min="11" max="11" width="5.7109375" style="113" hidden="1" customWidth="1"/>
    <col min="12" max="12" width="10.28515625" style="88" customWidth="1"/>
    <col min="13" max="13" width="11.28515625" style="88" hidden="1" customWidth="1"/>
    <col min="14" max="14" width="11.140625" style="88" customWidth="1"/>
    <col min="15" max="15" width="11.28515625" style="88" hidden="1" customWidth="1"/>
    <col min="16" max="16" width="10.5703125" style="88" customWidth="1"/>
    <col min="17" max="17" width="11.28515625" style="88" hidden="1" customWidth="1"/>
    <col min="18" max="18" width="9.140625" style="88" customWidth="1"/>
    <col min="19" max="19" width="10.85546875" style="88" hidden="1" customWidth="1"/>
    <col min="20" max="20" width="11.28515625" style="88" hidden="1" customWidth="1"/>
    <col min="21" max="21" width="10.85546875" style="88" hidden="1" customWidth="1"/>
    <col min="22" max="22" width="10.85546875" style="88" customWidth="1"/>
    <col min="23" max="23" width="11.5703125" style="88" hidden="1" customWidth="1"/>
    <col min="24" max="24" width="10.7109375" style="88" customWidth="1"/>
    <col min="25" max="25" width="11.28515625" style="88" hidden="1" customWidth="1"/>
    <col min="26" max="26" width="10.5703125" style="88" customWidth="1"/>
    <col min="27" max="28" width="11.28515625" style="88" hidden="1" customWidth="1"/>
    <col min="29" max="29" width="11.42578125" style="88" hidden="1" customWidth="1"/>
    <col min="30" max="30" width="8.42578125" style="88" customWidth="1"/>
    <col min="31" max="31" width="11.42578125" style="88" hidden="1" customWidth="1"/>
    <col min="32" max="32" width="10.5703125" style="88" customWidth="1"/>
    <col min="33" max="33" width="11.42578125" style="88" hidden="1" customWidth="1"/>
    <col min="34" max="34" width="9.85546875" style="88" customWidth="1"/>
    <col min="35" max="35" width="11.42578125" style="88" hidden="1" customWidth="1"/>
    <col min="36" max="36" width="9.5703125" style="88" customWidth="1"/>
    <col min="37" max="37" width="11.42578125" style="88" hidden="1" customWidth="1"/>
    <col min="38" max="38" width="10.5703125" style="88" customWidth="1"/>
    <col min="39" max="39" width="11.42578125" style="88" hidden="1" customWidth="1"/>
    <col min="40" max="40" width="10.85546875" style="88" customWidth="1"/>
    <col min="41" max="74" width="11.42578125" style="88" hidden="1" customWidth="1"/>
    <col min="75" max="75" width="12.42578125" style="88" hidden="1" customWidth="1"/>
    <col min="76" max="76" width="11.85546875" style="88" customWidth="1"/>
    <col min="77" max="77" width="11.42578125" style="88" hidden="1" customWidth="1"/>
    <col min="78" max="78" width="9.7109375" style="88" customWidth="1"/>
    <col min="79" max="79" width="9.42578125" style="88" customWidth="1"/>
    <col min="80" max="80" width="10.140625" style="88" customWidth="1"/>
    <col min="81" max="81" width="14.140625" style="88" customWidth="1"/>
    <col min="82" max="84" width="11.42578125" style="88" hidden="1" customWidth="1"/>
    <col min="85" max="87" width="9" style="88" hidden="1" customWidth="1"/>
    <col min="88" max="88" width="0" style="88" hidden="1" customWidth="1"/>
    <col min="89" max="16384" width="11.5703125" style="88"/>
  </cols>
  <sheetData>
    <row r="1" spans="2:28" ht="12" customHeight="1" x14ac:dyDescent="0.2"/>
    <row r="2" spans="2:28" ht="12" customHeight="1" x14ac:dyDescent="0.2"/>
    <row r="3" spans="2:28" ht="12" customHeight="1" x14ac:dyDescent="0.2"/>
    <row r="4" spans="2:28" ht="12" customHeight="1" x14ac:dyDescent="0.2"/>
    <row r="5" spans="2:28" ht="12" customHeight="1" x14ac:dyDescent="0.2"/>
    <row r="6" spans="2:28" ht="12" customHeight="1" x14ac:dyDescent="0.2"/>
    <row r="7" spans="2:28" ht="12" customHeight="1" x14ac:dyDescent="0.2"/>
    <row r="8" spans="2:28" ht="12" customHeight="1"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9" spans="2:28" ht="12" customHeight="1" x14ac:dyDescent="0.2"/>
    <row r="10" spans="2:28" ht="12" customHeight="1" x14ac:dyDescent="0.2">
      <c r="B10" s="63" t="s">
        <v>1</v>
      </c>
      <c r="C10" s="63"/>
      <c r="D10" s="63"/>
      <c r="J10" s="73" t="str">
        <f>+'[3]Recorrido 460 Habiles'!J10</f>
        <v>Autotransportes Presidente Alvear S.A. Y Autotransportes El Trapiche  S.R.L. (UT)</v>
      </c>
    </row>
    <row r="11" spans="2:28" ht="12" customHeight="1" x14ac:dyDescent="0.2">
      <c r="B11" s="63" t="s">
        <v>2</v>
      </c>
      <c r="C11" s="63"/>
      <c r="D11" s="63"/>
      <c r="J11" s="113">
        <v>400</v>
      </c>
    </row>
    <row r="12" spans="2:28" ht="12" customHeight="1" x14ac:dyDescent="0.2">
      <c r="B12" s="88" t="s">
        <v>3</v>
      </c>
      <c r="J12" s="377" t="s">
        <v>133</v>
      </c>
    </row>
    <row r="13" spans="2:28" ht="12" customHeight="1" x14ac:dyDescent="0.2">
      <c r="B13" s="88" t="s">
        <v>4</v>
      </c>
      <c r="I13" s="73"/>
      <c r="J13" s="377" t="s">
        <v>5</v>
      </c>
      <c r="K13" s="73"/>
    </row>
    <row r="14" spans="2:28" ht="12" customHeight="1" x14ac:dyDescent="0.2">
      <c r="B14" s="88" t="s">
        <v>6</v>
      </c>
      <c r="J14" s="378">
        <v>421</v>
      </c>
    </row>
    <row r="15" spans="2:28" ht="12" customHeight="1" x14ac:dyDescent="0.2">
      <c r="B15" s="88" t="s">
        <v>7</v>
      </c>
      <c r="I15" s="73"/>
      <c r="J15" s="73" t="s">
        <v>68</v>
      </c>
      <c r="K15" s="73"/>
    </row>
    <row r="16" spans="2:28" ht="12" customHeight="1" x14ac:dyDescent="0.2">
      <c r="B16" s="88" t="s">
        <v>8</v>
      </c>
      <c r="J16" s="378">
        <v>421</v>
      </c>
    </row>
    <row r="17" spans="1:89" ht="12" customHeight="1" x14ac:dyDescent="0.2">
      <c r="B17" s="88" t="s">
        <v>37</v>
      </c>
      <c r="H17" s="88"/>
      <c r="I17" s="88"/>
    </row>
    <row r="18" spans="1:89" ht="60" customHeight="1" thickBot="1" x14ac:dyDescent="0.25">
      <c r="H18" s="88"/>
      <c r="I18" s="88"/>
    </row>
    <row r="19" spans="1:89" s="88" customFormat="1" ht="12.75" customHeight="1" thickBot="1" x14ac:dyDescent="0.25">
      <c r="A19" s="22"/>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8"/>
      <c r="AO19" s="78"/>
      <c r="AP19" s="157"/>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22">
        <v>1440</v>
      </c>
      <c r="CE19" s="22"/>
      <c r="CF19" s="22"/>
      <c r="CG19" s="22"/>
      <c r="CH19" s="22"/>
      <c r="CI19" s="22"/>
      <c r="CJ19" s="22"/>
      <c r="CK19" s="22"/>
    </row>
    <row r="20" spans="1:89" s="88" customFormat="1" ht="51.75" thickBot="1" x14ac:dyDescent="0.25">
      <c r="A20" s="22"/>
      <c r="B20" s="1249" t="s">
        <v>38</v>
      </c>
      <c r="C20" s="1250"/>
      <c r="D20" s="1251"/>
      <c r="E20" s="380" t="s">
        <v>39</v>
      </c>
      <c r="F20" s="380" t="s">
        <v>39</v>
      </c>
      <c r="G20" s="373" t="s">
        <v>40</v>
      </c>
      <c r="H20" s="373" t="s">
        <v>40</v>
      </c>
      <c r="I20" s="373" t="s">
        <v>69</v>
      </c>
      <c r="J20" s="373" t="s">
        <v>69</v>
      </c>
      <c r="K20" s="373" t="s">
        <v>70</v>
      </c>
      <c r="L20" s="373" t="s">
        <v>70</v>
      </c>
      <c r="M20" s="373" t="s">
        <v>71</v>
      </c>
      <c r="N20" s="373" t="s">
        <v>71</v>
      </c>
      <c r="O20" s="373" t="s">
        <v>72</v>
      </c>
      <c r="P20" s="373" t="s">
        <v>72</v>
      </c>
      <c r="Q20" s="373" t="s">
        <v>41</v>
      </c>
      <c r="R20" s="373" t="s">
        <v>41</v>
      </c>
      <c r="S20" s="373" t="s">
        <v>73</v>
      </c>
      <c r="T20" s="373" t="s">
        <v>73</v>
      </c>
      <c r="U20" s="373" t="s">
        <v>42</v>
      </c>
      <c r="V20" s="373" t="s">
        <v>42</v>
      </c>
      <c r="W20" s="373" t="s">
        <v>35</v>
      </c>
      <c r="X20" s="373" t="s">
        <v>35</v>
      </c>
      <c r="Y20" s="373" t="s">
        <v>42</v>
      </c>
      <c r="Z20" s="373" t="s">
        <v>42</v>
      </c>
      <c r="AA20" s="373" t="s">
        <v>73</v>
      </c>
      <c r="AB20" s="373" t="s">
        <v>73</v>
      </c>
      <c r="AC20" s="373" t="s">
        <v>41</v>
      </c>
      <c r="AD20" s="373" t="s">
        <v>41</v>
      </c>
      <c r="AE20" s="373" t="s">
        <v>72</v>
      </c>
      <c r="AF20" s="373" t="s">
        <v>72</v>
      </c>
      <c r="AG20" s="373" t="s">
        <v>71</v>
      </c>
      <c r="AH20" s="373" t="s">
        <v>71</v>
      </c>
      <c r="AI20" s="373" t="s">
        <v>70</v>
      </c>
      <c r="AJ20" s="373" t="s">
        <v>70</v>
      </c>
      <c r="AK20" s="373" t="s">
        <v>69</v>
      </c>
      <c r="AL20" s="373" t="s">
        <v>69</v>
      </c>
      <c r="AM20" s="373" t="s">
        <v>40</v>
      </c>
      <c r="AN20" s="373" t="s">
        <v>40</v>
      </c>
      <c r="AO20" s="379"/>
      <c r="AP20" s="379"/>
      <c r="AQ20" s="379"/>
      <c r="AR20" s="379"/>
      <c r="AS20" s="379"/>
      <c r="AT20" s="379"/>
      <c r="AU20" s="379"/>
      <c r="AV20" s="379"/>
      <c r="AW20" s="379"/>
      <c r="AX20" s="379"/>
      <c r="AY20" s="379"/>
      <c r="AZ20" s="379"/>
      <c r="BA20" s="379"/>
      <c r="BB20" s="385"/>
      <c r="BC20" s="373"/>
      <c r="BD20" s="373"/>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74"/>
      <c r="BZ20" s="1244"/>
      <c r="CA20" s="1234"/>
      <c r="CB20" s="1234"/>
      <c r="CC20" s="1234"/>
      <c r="CD20" s="28" t="s">
        <v>18</v>
      </c>
      <c r="CE20" s="28" t="s">
        <v>19</v>
      </c>
      <c r="CF20" s="22"/>
      <c r="CG20" s="1256" t="s">
        <v>20</v>
      </c>
      <c r="CH20" s="1257"/>
      <c r="CI20" s="1258"/>
      <c r="CJ20" s="22"/>
      <c r="CK20" s="22"/>
    </row>
    <row r="21" spans="1:89" s="88" customFormat="1" ht="25.5" customHeight="1" x14ac:dyDescent="0.2">
      <c r="A21" s="22"/>
      <c r="B21" s="147" t="s">
        <v>21</v>
      </c>
      <c r="C21" s="83"/>
      <c r="D21" s="84">
        <v>0</v>
      </c>
      <c r="E21" s="85">
        <v>0</v>
      </c>
      <c r="F21" s="83">
        <v>0</v>
      </c>
      <c r="G21" s="84">
        <v>0</v>
      </c>
      <c r="H21" s="85">
        <v>1.9850000000000001</v>
      </c>
      <c r="I21" s="83">
        <v>0</v>
      </c>
      <c r="J21" s="83">
        <v>2.9849999999999999</v>
      </c>
      <c r="K21" s="83">
        <v>0</v>
      </c>
      <c r="L21" s="83">
        <v>1.4870000000000001</v>
      </c>
      <c r="M21" s="83">
        <v>0</v>
      </c>
      <c r="N21" s="83">
        <v>1.222</v>
      </c>
      <c r="O21" s="83">
        <v>0</v>
      </c>
      <c r="P21" s="83">
        <v>1.8140000000000001</v>
      </c>
      <c r="Q21" s="83">
        <v>0</v>
      </c>
      <c r="R21" s="83">
        <v>2.0739999999999998</v>
      </c>
      <c r="S21" s="83">
        <v>0</v>
      </c>
      <c r="T21" s="83">
        <v>0</v>
      </c>
      <c r="U21" s="83">
        <v>0</v>
      </c>
      <c r="V21" s="83">
        <v>3.504</v>
      </c>
      <c r="W21" s="83">
        <v>0</v>
      </c>
      <c r="X21" s="83">
        <v>4.6150000000000002</v>
      </c>
      <c r="Y21" s="83">
        <v>0</v>
      </c>
      <c r="Z21" s="83">
        <v>1.96</v>
      </c>
      <c r="AA21" s="83">
        <v>0</v>
      </c>
      <c r="AB21" s="83">
        <v>0</v>
      </c>
      <c r="AC21" s="83">
        <v>0</v>
      </c>
      <c r="AD21" s="83">
        <v>5.0999999999999996</v>
      </c>
      <c r="AE21" s="83">
        <v>0</v>
      </c>
      <c r="AF21" s="83">
        <v>1.95</v>
      </c>
      <c r="AG21" s="83">
        <v>0</v>
      </c>
      <c r="AH21" s="83">
        <v>1.8109999999999999</v>
      </c>
      <c r="AI21" s="83">
        <v>0</v>
      </c>
      <c r="AJ21" s="83">
        <v>1.2210000000000001</v>
      </c>
      <c r="AK21" s="83">
        <v>0</v>
      </c>
      <c r="AL21" s="83">
        <v>1.466</v>
      </c>
      <c r="AM21" s="83">
        <v>0</v>
      </c>
      <c r="AN21" s="83">
        <v>2.738</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1.968</v>
      </c>
      <c r="BY21" s="87"/>
      <c r="BZ21" s="1224">
        <f>+D21+F21+H21+J21+L21+N21+P21+R21+T21+V21+X21+Z21+AB21+AD21+BX21+AF21+AH21+AJ21+AL21+AN21+AP21+AR21+AT21+AV21+AX21+AZ21+BB21+BD21+BF21+BH21+BJ21+BL21+BN21+BP21+BR21+BT21+BV21</f>
        <v>37.9</v>
      </c>
      <c r="CA21" s="1234"/>
      <c r="CB21" s="1234"/>
      <c r="CC21" s="1234"/>
      <c r="CD21" s="22"/>
      <c r="CE21" s="22"/>
      <c r="CF21" s="22"/>
      <c r="CG21" s="29"/>
      <c r="CH21" s="22" t="s">
        <v>18</v>
      </c>
      <c r="CI21" s="30"/>
      <c r="CJ21" s="22"/>
      <c r="CK21" s="22"/>
    </row>
    <row r="22" spans="1:89" s="88" customFormat="1" ht="25.5" customHeight="1" thickBot="1" x14ac:dyDescent="0.25">
      <c r="A22" s="22"/>
      <c r="B22" s="149" t="s">
        <v>22</v>
      </c>
      <c r="C22" s="89"/>
      <c r="D22" s="90">
        <v>0</v>
      </c>
      <c r="E22" s="91">
        <v>0</v>
      </c>
      <c r="F22" s="89">
        <f>+F21+D22</f>
        <v>0</v>
      </c>
      <c r="G22" s="90">
        <f>+G21+E22</f>
        <v>0</v>
      </c>
      <c r="H22" s="91">
        <f>+H21+F22</f>
        <v>1.9850000000000001</v>
      </c>
      <c r="I22" s="89">
        <v>0</v>
      </c>
      <c r="J22" s="89">
        <f>+J21+H22</f>
        <v>4.97</v>
      </c>
      <c r="K22" s="89">
        <f>+K21+I22</f>
        <v>0</v>
      </c>
      <c r="L22" s="89">
        <f>+L21+J22</f>
        <v>6.4569999999999999</v>
      </c>
      <c r="M22" s="89">
        <v>0</v>
      </c>
      <c r="N22" s="89">
        <f>+N21+L22</f>
        <v>7.6790000000000003</v>
      </c>
      <c r="O22" s="89">
        <v>0</v>
      </c>
      <c r="P22" s="89">
        <f>+P21+N22</f>
        <v>9.4930000000000003</v>
      </c>
      <c r="Q22" s="89">
        <v>0</v>
      </c>
      <c r="R22" s="89">
        <f>+R21+P22</f>
        <v>11.567</v>
      </c>
      <c r="S22" s="89">
        <f>+S21+Q22</f>
        <v>0</v>
      </c>
      <c r="T22" s="89">
        <f>+T21+R22</f>
        <v>11.567</v>
      </c>
      <c r="U22" s="89">
        <v>0</v>
      </c>
      <c r="V22" s="89">
        <f>+V21+T22</f>
        <v>15.071</v>
      </c>
      <c r="W22" s="89">
        <f>+W21+U22</f>
        <v>0</v>
      </c>
      <c r="X22" s="89">
        <f>+X21+V22</f>
        <v>19.686</v>
      </c>
      <c r="Y22" s="89">
        <v>0</v>
      </c>
      <c r="Z22" s="89">
        <f>+Z21+X22</f>
        <v>21.646000000000001</v>
      </c>
      <c r="AA22" s="89">
        <f>+AA21+Y22</f>
        <v>0</v>
      </c>
      <c r="AB22" s="89">
        <f>+AB21+Z22</f>
        <v>21.646000000000001</v>
      </c>
      <c r="AC22" s="89">
        <v>0</v>
      </c>
      <c r="AD22" s="89">
        <f>+AD21+AB22</f>
        <v>26.746000000000002</v>
      </c>
      <c r="AE22" s="89">
        <f>+AE21+AC22</f>
        <v>0</v>
      </c>
      <c r="AF22" s="89">
        <f>+AF21+AD22</f>
        <v>28.696000000000002</v>
      </c>
      <c r="AG22" s="89">
        <v>0</v>
      </c>
      <c r="AH22" s="89">
        <f>+AH21+AF22</f>
        <v>30.507000000000001</v>
      </c>
      <c r="AI22" s="89">
        <v>0</v>
      </c>
      <c r="AJ22" s="89">
        <f>+AJ21+AH22</f>
        <v>31.728000000000002</v>
      </c>
      <c r="AK22" s="89">
        <v>0</v>
      </c>
      <c r="AL22" s="89">
        <f>+AL21+AJ22</f>
        <v>33.194000000000003</v>
      </c>
      <c r="AM22" s="89">
        <f>+AM21+AK22</f>
        <v>0</v>
      </c>
      <c r="AN22" s="89">
        <f>+AN21+AL22</f>
        <v>35.932000000000002</v>
      </c>
      <c r="AO22" s="89">
        <v>0</v>
      </c>
      <c r="AP22" s="89">
        <f>+AP21+AN22</f>
        <v>35.932000000000002</v>
      </c>
      <c r="AQ22" s="89">
        <f>+AQ21+AO22</f>
        <v>0</v>
      </c>
      <c r="AR22" s="89">
        <f>+AR21+AP22</f>
        <v>35.932000000000002</v>
      </c>
      <c r="AS22" s="89">
        <v>0</v>
      </c>
      <c r="AT22" s="89">
        <f>+AT21+AR22</f>
        <v>35.932000000000002</v>
      </c>
      <c r="AU22" s="89">
        <v>0</v>
      </c>
      <c r="AV22" s="89">
        <f>+AV21+AT22</f>
        <v>35.932000000000002</v>
      </c>
      <c r="AW22" s="89">
        <v>0</v>
      </c>
      <c r="AX22" s="89">
        <f>+AX21+AV22</f>
        <v>35.932000000000002</v>
      </c>
      <c r="AY22" s="89">
        <v>0</v>
      </c>
      <c r="AZ22" s="89">
        <f>+AZ21+AX22</f>
        <v>35.932000000000002</v>
      </c>
      <c r="BA22" s="89">
        <v>0</v>
      </c>
      <c r="BB22" s="89">
        <f>+BB21+AZ22</f>
        <v>35.932000000000002</v>
      </c>
      <c r="BC22" s="89">
        <v>0</v>
      </c>
      <c r="BD22" s="89">
        <f>+BD21+BB22</f>
        <v>35.932000000000002</v>
      </c>
      <c r="BE22" s="89">
        <v>0</v>
      </c>
      <c r="BF22" s="89">
        <f>+BF21+BD22</f>
        <v>35.932000000000002</v>
      </c>
      <c r="BG22" s="89">
        <v>0</v>
      </c>
      <c r="BH22" s="89">
        <f>+BH21+BF22</f>
        <v>35.932000000000002</v>
      </c>
      <c r="BI22" s="89">
        <v>0</v>
      </c>
      <c r="BJ22" s="89">
        <f>+BJ21+BH22</f>
        <v>35.932000000000002</v>
      </c>
      <c r="BK22" s="89">
        <v>0</v>
      </c>
      <c r="BL22" s="89">
        <f>+BL21+BJ22</f>
        <v>35.932000000000002</v>
      </c>
      <c r="BM22" s="89">
        <v>0</v>
      </c>
      <c r="BN22" s="89">
        <f>+BN21+BL22</f>
        <v>35.932000000000002</v>
      </c>
      <c r="BO22" s="89">
        <v>0</v>
      </c>
      <c r="BP22" s="89">
        <f>+BP21+BN22</f>
        <v>35.932000000000002</v>
      </c>
      <c r="BQ22" s="89">
        <v>0</v>
      </c>
      <c r="BR22" s="89">
        <f>+BR21+BP22</f>
        <v>35.932000000000002</v>
      </c>
      <c r="BS22" s="89">
        <v>0</v>
      </c>
      <c r="BT22" s="89">
        <f>+BT21+BR22</f>
        <v>35.932000000000002</v>
      </c>
      <c r="BU22" s="89">
        <v>0</v>
      </c>
      <c r="BV22" s="89">
        <f>+BV21+BT22</f>
        <v>35.932000000000002</v>
      </c>
      <c r="BW22" s="89">
        <v>0</v>
      </c>
      <c r="BX22" s="158">
        <f>+BX21+BV22</f>
        <v>37.900000000000006</v>
      </c>
      <c r="BY22" s="95"/>
      <c r="BZ22" s="1239"/>
      <c r="CA22" s="1234"/>
      <c r="CB22" s="1234"/>
      <c r="CC22" s="1234"/>
      <c r="CD22" s="22"/>
      <c r="CE22" s="22"/>
      <c r="CF22" s="22"/>
      <c r="CG22" s="29"/>
      <c r="CH22" s="31"/>
      <c r="CI22" s="30"/>
      <c r="CJ22" s="22"/>
      <c r="CK22" s="22"/>
    </row>
    <row r="23" spans="1:89" s="88" customFormat="1" ht="21" customHeight="1" thickBot="1" x14ac:dyDescent="0.25">
      <c r="A23" s="775"/>
      <c r="B23" s="1259" t="s">
        <v>23</v>
      </c>
      <c r="C23" s="1260"/>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c r="CB23" s="1260"/>
      <c r="CC23" s="1261"/>
      <c r="CD23" s="22"/>
      <c r="CE23" s="22"/>
      <c r="CF23" s="22"/>
      <c r="CG23" s="29"/>
      <c r="CH23" s="31"/>
      <c r="CI23" s="30"/>
      <c r="CJ23" s="32"/>
      <c r="CK23" s="32"/>
    </row>
    <row r="24" spans="1:89" x14ac:dyDescent="0.2">
      <c r="A24" s="1229"/>
      <c r="B24" s="307">
        <v>1</v>
      </c>
      <c r="C24" s="239">
        <v>2.7777777777777776E-2</v>
      </c>
      <c r="D24" s="27">
        <v>0.23611111111111113</v>
      </c>
      <c r="E24" s="24">
        <v>0</v>
      </c>
      <c r="F24" s="23"/>
      <c r="G24" s="20">
        <v>3.472222222222222E-3</v>
      </c>
      <c r="H24" s="20">
        <f t="shared" ref="H24:H48" si="0">+D24+G24</f>
        <v>0.23958333333333334</v>
      </c>
      <c r="I24" s="47">
        <v>4.1666666666666666E-3</v>
      </c>
      <c r="J24" s="20">
        <f t="shared" ref="J24:X42" si="1">+H24+I24</f>
        <v>0.24375000000000002</v>
      </c>
      <c r="K24" s="47">
        <v>2.0833333333333333E-3</v>
      </c>
      <c r="L24" s="20">
        <f t="shared" si="1"/>
        <v>0.24583333333333335</v>
      </c>
      <c r="M24" s="20">
        <v>2.0833333333333333E-3</v>
      </c>
      <c r="N24" s="20">
        <f t="shared" si="1"/>
        <v>0.24791666666666667</v>
      </c>
      <c r="O24" s="20">
        <v>3.472222222222222E-3</v>
      </c>
      <c r="P24" s="20">
        <f t="shared" si="1"/>
        <v>0.25138888888888888</v>
      </c>
      <c r="Q24" s="26">
        <v>2.7777777777777779E-3</v>
      </c>
      <c r="R24" s="20">
        <f t="shared" si="1"/>
        <v>0.25416666666666665</v>
      </c>
      <c r="S24" s="47">
        <v>2.0833333333333333E-3</v>
      </c>
      <c r="T24" s="20">
        <f t="shared" si="1"/>
        <v>0.25624999999999998</v>
      </c>
      <c r="U24" s="20">
        <v>2.0833333333333333E-3</v>
      </c>
      <c r="V24" s="20">
        <f t="shared" si="1"/>
        <v>0.2583333333333333</v>
      </c>
      <c r="W24" s="26">
        <v>5.5555555555555558E-3</v>
      </c>
      <c r="X24" s="20">
        <f t="shared" si="1"/>
        <v>0.26388888888888884</v>
      </c>
      <c r="Y24" s="24">
        <v>4.1666666666666666E-3</v>
      </c>
      <c r="Z24" s="20">
        <f t="shared" ref="Z24:Z48" si="2">+X24+Y24</f>
        <v>0.26805555555555549</v>
      </c>
      <c r="AA24" s="20">
        <v>4.1666666666666666E-3</v>
      </c>
      <c r="AB24" s="20">
        <f t="shared" ref="AB24:AB48" si="3">+Z24+AA24</f>
        <v>0.27222222222222214</v>
      </c>
      <c r="AC24" s="20">
        <v>2.7777777777777779E-3</v>
      </c>
      <c r="AD24" s="20">
        <f t="shared" ref="AD24:AD48" si="4">+AB24+AC24</f>
        <v>0.27499999999999991</v>
      </c>
      <c r="AE24" s="776">
        <v>2.7777777777777779E-3</v>
      </c>
      <c r="AF24" s="20">
        <f t="shared" ref="AF24:AF48" si="5">+AD24+AE24</f>
        <v>0.27777777777777768</v>
      </c>
      <c r="AG24" s="20">
        <v>4.1666666666666666E-3</v>
      </c>
      <c r="AH24" s="20">
        <f t="shared" ref="AH24:AH48" si="6">+AF24+AG24</f>
        <v>0.28194444444444433</v>
      </c>
      <c r="AI24" s="776">
        <v>1.3888888888888889E-3</v>
      </c>
      <c r="AJ24" s="20">
        <f t="shared" ref="AJ24:AJ48" si="7">+AH24+AI24</f>
        <v>0.28333333333333321</v>
      </c>
      <c r="AK24" s="20">
        <v>2.7777777777777779E-3</v>
      </c>
      <c r="AL24" s="20">
        <f t="shared" ref="AL24:AL48" si="8">+AJ24+AK24</f>
        <v>0.28611111111111098</v>
      </c>
      <c r="AM24" s="776">
        <v>3.472222222222222E-3</v>
      </c>
      <c r="AN24" s="20">
        <f t="shared" ref="AN24:AN48" si="9">+AL24+AM24</f>
        <v>0.28958333333333319</v>
      </c>
      <c r="AO24" s="20">
        <v>0</v>
      </c>
      <c r="AP24" s="20">
        <f t="shared" ref="AP24:AP48" si="10">+AN24+AO24</f>
        <v>0.28958333333333319</v>
      </c>
      <c r="AQ24" s="20">
        <v>0</v>
      </c>
      <c r="AR24" s="20">
        <f t="shared" ref="AR24:AR48" si="11">+AP24+AQ24</f>
        <v>0.28958333333333319</v>
      </c>
      <c r="AS24" s="20">
        <v>0</v>
      </c>
      <c r="AT24" s="20">
        <f t="shared" ref="AT24:AT48" si="12">+AR24+AS24</f>
        <v>0.28958333333333319</v>
      </c>
      <c r="AU24" s="20">
        <v>0</v>
      </c>
      <c r="AV24" s="20">
        <f t="shared" ref="AV24:AV48" si="13">+AT24+AU24</f>
        <v>0.28958333333333319</v>
      </c>
      <c r="AW24" s="20">
        <v>0</v>
      </c>
      <c r="AX24" s="20">
        <f t="shared" ref="AX24:AX48" si="14">+AV24+AW24</f>
        <v>0.28958333333333319</v>
      </c>
      <c r="AY24" s="20">
        <v>0</v>
      </c>
      <c r="AZ24" s="20">
        <f t="shared" ref="AZ24:AZ48" si="15">+AX24+AY24</f>
        <v>0.28958333333333319</v>
      </c>
      <c r="BA24" s="20">
        <v>0</v>
      </c>
      <c r="BB24" s="20">
        <f t="shared" ref="BB24:BB48" si="16">+AZ24+BA24</f>
        <v>0.28958333333333319</v>
      </c>
      <c r="BC24" s="20">
        <v>0</v>
      </c>
      <c r="BD24" s="20">
        <f t="shared" ref="BD24:BD48" si="17">+BB24+BC24</f>
        <v>0.28958333333333319</v>
      </c>
      <c r="BE24" s="20">
        <v>0</v>
      </c>
      <c r="BF24" s="20">
        <f t="shared" ref="BF24:BF48" si="18">+BD24+BE24</f>
        <v>0.28958333333333319</v>
      </c>
      <c r="BG24" s="20">
        <v>0</v>
      </c>
      <c r="BH24" s="20">
        <f t="shared" ref="BH24:BH48" si="19">+BF24+BG24</f>
        <v>0.28958333333333319</v>
      </c>
      <c r="BI24" s="20">
        <v>0</v>
      </c>
      <c r="BJ24" s="20">
        <f t="shared" ref="BJ24:BJ48" si="20">+BH24+BI24</f>
        <v>0.28958333333333319</v>
      </c>
      <c r="BK24" s="20">
        <v>0</v>
      </c>
      <c r="BL24" s="20">
        <f t="shared" ref="BL24:BL48" si="21">+BJ24+BK24</f>
        <v>0.28958333333333319</v>
      </c>
      <c r="BM24" s="20">
        <v>0</v>
      </c>
      <c r="BN24" s="20">
        <f t="shared" ref="BN24:BN48" si="22">+BL24+BM24</f>
        <v>0.28958333333333319</v>
      </c>
      <c r="BO24" s="20">
        <v>0</v>
      </c>
      <c r="BP24" s="20">
        <f t="shared" ref="BP24:BP48" si="23">+BN24+BO24</f>
        <v>0.28958333333333319</v>
      </c>
      <c r="BQ24" s="20">
        <v>0</v>
      </c>
      <c r="BR24" s="20">
        <f t="shared" ref="BR24:BR48" si="24">+BP24+BQ24</f>
        <v>0.28958333333333319</v>
      </c>
      <c r="BS24" s="20">
        <v>0</v>
      </c>
      <c r="BT24" s="20">
        <f t="shared" ref="BT24:BT48" si="25">+BR24+BS24</f>
        <v>0.28958333333333319</v>
      </c>
      <c r="BU24" s="20">
        <v>0</v>
      </c>
      <c r="BV24" s="20">
        <f t="shared" ref="BV24:BV48" si="26">+BT24+BU24</f>
        <v>0.28958333333333319</v>
      </c>
      <c r="BW24" s="777">
        <v>2.7777777777777779E-3</v>
      </c>
      <c r="BX24" s="719">
        <f t="shared" ref="BX24:BX48" si="27">+BV24+BW24</f>
        <v>0.29236111111111096</v>
      </c>
      <c r="BY24" s="24"/>
      <c r="BZ24" s="26"/>
      <c r="CA24" s="101">
        <f t="shared" ref="CA24:CA48" si="28">+BX24-D24</f>
        <v>5.6249999999999828E-2</v>
      </c>
      <c r="CB24" s="330">
        <v>21.946666666666726</v>
      </c>
      <c r="CC24" s="25"/>
      <c r="CD24" s="88">
        <f t="shared" ref="CD24:CD48" si="29">+CA24*$CD$19</f>
        <v>80.999999999999758</v>
      </c>
      <c r="CE24" s="88">
        <f t="shared" ref="CE24:CE48" si="30">+$J$51</f>
        <v>25</v>
      </c>
      <c r="CG24" s="236">
        <f t="shared" ref="CG24:CG48" si="31">+CA24</f>
        <v>5.6249999999999828E-2</v>
      </c>
      <c r="CH24" s="96">
        <f t="shared" ref="CH24:CH48" si="32">+CG24*$CD$19</f>
        <v>80.999999999999758</v>
      </c>
      <c r="CI24" s="237">
        <f t="shared" ref="CI24:CI48" si="33">+CH24/60</f>
        <v>1.3499999999999959</v>
      </c>
      <c r="CK24" s="108"/>
    </row>
    <row r="25" spans="1:89" ht="12.75" customHeight="1" x14ac:dyDescent="0.2">
      <c r="A25" s="1230"/>
      <c r="B25" s="7">
        <v>2</v>
      </c>
      <c r="C25" s="239">
        <v>2.7777777777777776E-2</v>
      </c>
      <c r="D25" s="27">
        <f t="shared" ref="D25:D48" si="34">+C25+D24</f>
        <v>0.2638888888888889</v>
      </c>
      <c r="E25" s="24">
        <v>0</v>
      </c>
      <c r="F25" s="31"/>
      <c r="G25" s="20">
        <v>4.1666666666666666E-3</v>
      </c>
      <c r="H25" s="20">
        <f t="shared" si="0"/>
        <v>0.26805555555555555</v>
      </c>
      <c r="I25" s="47">
        <v>4.8611111111111112E-3</v>
      </c>
      <c r="J25" s="20">
        <f t="shared" si="1"/>
        <v>0.27291666666666664</v>
      </c>
      <c r="K25" s="47">
        <v>2.0833333333333333E-3</v>
      </c>
      <c r="L25" s="20">
        <f t="shared" si="1"/>
        <v>0.27499999999999997</v>
      </c>
      <c r="M25" s="20">
        <v>2.0833333333333333E-3</v>
      </c>
      <c r="N25" s="20">
        <f t="shared" si="1"/>
        <v>0.27708333333333329</v>
      </c>
      <c r="O25" s="20">
        <v>4.1666666666666666E-3</v>
      </c>
      <c r="P25" s="20">
        <f t="shared" si="1"/>
        <v>0.28124999999999994</v>
      </c>
      <c r="Q25" s="26">
        <v>4.1666666666666666E-3</v>
      </c>
      <c r="R25" s="20">
        <f t="shared" si="1"/>
        <v>0.2854166666666666</v>
      </c>
      <c r="S25" s="47">
        <v>2.0833333333333333E-3</v>
      </c>
      <c r="T25" s="20">
        <f t="shared" si="1"/>
        <v>0.28749999999999992</v>
      </c>
      <c r="U25" s="20">
        <v>2.0833333333333333E-3</v>
      </c>
      <c r="V25" s="20">
        <f t="shared" si="1"/>
        <v>0.28958333333333325</v>
      </c>
      <c r="W25" s="47">
        <v>6.9444444444444441E-3</v>
      </c>
      <c r="X25" s="20">
        <f t="shared" si="1"/>
        <v>0.29652777777777767</v>
      </c>
      <c r="Y25" s="24">
        <v>4.1666666666666666E-3</v>
      </c>
      <c r="Z25" s="20">
        <f t="shared" si="2"/>
        <v>0.30069444444444432</v>
      </c>
      <c r="AA25" s="20">
        <v>5.5555555555555558E-3</v>
      </c>
      <c r="AB25" s="20">
        <f t="shared" si="3"/>
        <v>0.30624999999999986</v>
      </c>
      <c r="AC25" s="20">
        <v>2.7777777777777779E-3</v>
      </c>
      <c r="AD25" s="20">
        <f t="shared" si="4"/>
        <v>0.30902777777777762</v>
      </c>
      <c r="AE25" s="776">
        <v>2.7777777777777779E-3</v>
      </c>
      <c r="AF25" s="20">
        <f t="shared" si="5"/>
        <v>0.31180555555555539</v>
      </c>
      <c r="AG25" s="20">
        <v>4.1666666666666666E-3</v>
      </c>
      <c r="AH25" s="20">
        <f t="shared" si="6"/>
        <v>0.31597222222222204</v>
      </c>
      <c r="AI25" s="776">
        <v>1.3888888888888889E-3</v>
      </c>
      <c r="AJ25" s="20">
        <f t="shared" si="7"/>
        <v>0.31736111111111093</v>
      </c>
      <c r="AK25" s="20">
        <v>2.7777777777777779E-3</v>
      </c>
      <c r="AL25" s="20">
        <f t="shared" si="8"/>
        <v>0.3201388888888887</v>
      </c>
      <c r="AM25" s="776">
        <v>3.472222222222222E-3</v>
      </c>
      <c r="AN25" s="20">
        <f t="shared" si="9"/>
        <v>0.32361111111111091</v>
      </c>
      <c r="AO25" s="20">
        <v>0</v>
      </c>
      <c r="AP25" s="20">
        <f t="shared" si="10"/>
        <v>0.32361111111111091</v>
      </c>
      <c r="AQ25" s="20">
        <v>0</v>
      </c>
      <c r="AR25" s="20">
        <f t="shared" si="11"/>
        <v>0.32361111111111091</v>
      </c>
      <c r="AS25" s="20">
        <v>0</v>
      </c>
      <c r="AT25" s="20">
        <f t="shared" si="12"/>
        <v>0.32361111111111091</v>
      </c>
      <c r="AU25" s="20">
        <v>0</v>
      </c>
      <c r="AV25" s="20">
        <f t="shared" si="13"/>
        <v>0.32361111111111091</v>
      </c>
      <c r="AW25" s="20">
        <v>0</v>
      </c>
      <c r="AX25" s="20">
        <f t="shared" si="14"/>
        <v>0.32361111111111091</v>
      </c>
      <c r="AY25" s="20">
        <v>0</v>
      </c>
      <c r="AZ25" s="20">
        <f t="shared" si="15"/>
        <v>0.32361111111111091</v>
      </c>
      <c r="BA25" s="20">
        <v>0</v>
      </c>
      <c r="BB25" s="20">
        <f t="shared" si="16"/>
        <v>0.32361111111111091</v>
      </c>
      <c r="BC25" s="20">
        <v>0</v>
      </c>
      <c r="BD25" s="20">
        <f t="shared" si="17"/>
        <v>0.32361111111111091</v>
      </c>
      <c r="BE25" s="20">
        <v>0</v>
      </c>
      <c r="BF25" s="20">
        <f t="shared" si="18"/>
        <v>0.32361111111111091</v>
      </c>
      <c r="BG25" s="20">
        <v>0</v>
      </c>
      <c r="BH25" s="20">
        <f t="shared" si="19"/>
        <v>0.32361111111111091</v>
      </c>
      <c r="BI25" s="20">
        <v>0</v>
      </c>
      <c r="BJ25" s="20">
        <f t="shared" si="20"/>
        <v>0.32361111111111091</v>
      </c>
      <c r="BK25" s="20">
        <v>0</v>
      </c>
      <c r="BL25" s="20">
        <f t="shared" si="21"/>
        <v>0.32361111111111091</v>
      </c>
      <c r="BM25" s="20">
        <v>0</v>
      </c>
      <c r="BN25" s="20">
        <f t="shared" si="22"/>
        <v>0.32361111111111091</v>
      </c>
      <c r="BO25" s="20">
        <v>0</v>
      </c>
      <c r="BP25" s="20">
        <f t="shared" si="23"/>
        <v>0.32361111111111091</v>
      </c>
      <c r="BQ25" s="20">
        <v>0</v>
      </c>
      <c r="BR25" s="20">
        <f t="shared" si="24"/>
        <v>0.32361111111111091</v>
      </c>
      <c r="BS25" s="20">
        <v>0</v>
      </c>
      <c r="BT25" s="20">
        <f t="shared" si="25"/>
        <v>0.32361111111111091</v>
      </c>
      <c r="BU25" s="20">
        <v>0</v>
      </c>
      <c r="BV25" s="20">
        <f t="shared" si="26"/>
        <v>0.32361111111111091</v>
      </c>
      <c r="BW25" s="777">
        <v>2.7777777777777779E-3</v>
      </c>
      <c r="BX25" s="719">
        <f t="shared" si="27"/>
        <v>0.32638888888888867</v>
      </c>
      <c r="BY25" s="24"/>
      <c r="BZ25" s="26"/>
      <c r="CA25" s="101">
        <f t="shared" si="28"/>
        <v>6.2499999999999778E-2</v>
      </c>
      <c r="CB25" s="330">
        <v>17.794594594594646</v>
      </c>
      <c r="CC25" s="25"/>
      <c r="CD25" s="88">
        <f t="shared" si="29"/>
        <v>89.999999999999687</v>
      </c>
      <c r="CE25" s="88">
        <f t="shared" si="30"/>
        <v>25</v>
      </c>
      <c r="CG25" s="236">
        <f t="shared" si="31"/>
        <v>6.2499999999999778E-2</v>
      </c>
      <c r="CH25" s="96">
        <f t="shared" si="32"/>
        <v>89.999999999999687</v>
      </c>
      <c r="CI25" s="237">
        <f t="shared" si="33"/>
        <v>1.4999999999999949</v>
      </c>
      <c r="CK25" s="108"/>
    </row>
    <row r="26" spans="1:89" ht="12.75" customHeight="1" x14ac:dyDescent="0.2">
      <c r="A26" s="1230"/>
      <c r="B26" s="308">
        <v>3</v>
      </c>
      <c r="C26" s="239">
        <v>2.7777777777777776E-2</v>
      </c>
      <c r="D26" s="13">
        <f t="shared" si="34"/>
        <v>0.29166666666666669</v>
      </c>
      <c r="E26" s="227">
        <v>0</v>
      </c>
      <c r="F26" s="34"/>
      <c r="G26" s="101">
        <v>4.1666666666666701E-3</v>
      </c>
      <c r="H26" s="104">
        <f t="shared" si="0"/>
        <v>0.29583333333333334</v>
      </c>
      <c r="I26" s="567">
        <v>4.8611111111111112E-3</v>
      </c>
      <c r="J26" s="104">
        <f t="shared" si="1"/>
        <v>0.30069444444444443</v>
      </c>
      <c r="K26" s="565">
        <v>2.0833333333333333E-3</v>
      </c>
      <c r="L26" s="104">
        <f t="shared" si="1"/>
        <v>0.30277777777777776</v>
      </c>
      <c r="M26" s="101">
        <v>2.0833333333333298E-3</v>
      </c>
      <c r="N26" s="104">
        <f t="shared" si="1"/>
        <v>0.30486111111111108</v>
      </c>
      <c r="O26" s="101">
        <v>4.1666666666666701E-3</v>
      </c>
      <c r="P26" s="104">
        <f t="shared" si="1"/>
        <v>0.30902777777777773</v>
      </c>
      <c r="Q26" s="221">
        <v>4.1666666666666666E-3</v>
      </c>
      <c r="R26" s="104">
        <f t="shared" si="1"/>
        <v>0.31319444444444439</v>
      </c>
      <c r="S26" s="565">
        <v>2.0833333333333333E-3</v>
      </c>
      <c r="T26" s="104">
        <f t="shared" si="1"/>
        <v>0.31527777777777771</v>
      </c>
      <c r="U26" s="101">
        <v>2.0833333333333298E-3</v>
      </c>
      <c r="V26" s="104">
        <f t="shared" si="1"/>
        <v>0.31736111111111104</v>
      </c>
      <c r="W26" s="565">
        <v>6.9444444444444441E-3</v>
      </c>
      <c r="X26" s="104">
        <f t="shared" si="1"/>
        <v>0.32430555555555546</v>
      </c>
      <c r="Y26" s="227">
        <v>4.1666666666666701E-3</v>
      </c>
      <c r="Z26" s="104">
        <f t="shared" si="2"/>
        <v>0.32847222222222211</v>
      </c>
      <c r="AA26" s="101">
        <v>5.5555555555555601E-3</v>
      </c>
      <c r="AB26" s="104">
        <f t="shared" si="3"/>
        <v>0.33402777777777765</v>
      </c>
      <c r="AC26" s="104">
        <v>2.7777777777777779E-3</v>
      </c>
      <c r="AD26" s="104">
        <f t="shared" si="4"/>
        <v>0.33680555555555541</v>
      </c>
      <c r="AE26" s="776">
        <v>2.7777777777777779E-3</v>
      </c>
      <c r="AF26" s="104">
        <f t="shared" si="5"/>
        <v>0.33958333333333318</v>
      </c>
      <c r="AG26" s="101">
        <v>4.1666666666666701E-3</v>
      </c>
      <c r="AH26" s="104">
        <f t="shared" si="6"/>
        <v>0.34374999999999983</v>
      </c>
      <c r="AI26" s="776">
        <v>1.3888888888888889E-3</v>
      </c>
      <c r="AJ26" s="104">
        <f t="shared" si="7"/>
        <v>0.34513888888888872</v>
      </c>
      <c r="AK26" s="101">
        <v>2.7777777777777801E-3</v>
      </c>
      <c r="AL26" s="104">
        <f t="shared" si="8"/>
        <v>0.34791666666666649</v>
      </c>
      <c r="AM26" s="776">
        <v>3.472222222222222E-3</v>
      </c>
      <c r="AN26" s="104">
        <f t="shared" si="9"/>
        <v>0.3513888888888887</v>
      </c>
      <c r="AO26" s="101">
        <v>0</v>
      </c>
      <c r="AP26" s="104">
        <f t="shared" si="10"/>
        <v>0.3513888888888887</v>
      </c>
      <c r="AQ26" s="101">
        <v>0</v>
      </c>
      <c r="AR26" s="104">
        <f t="shared" si="11"/>
        <v>0.3513888888888887</v>
      </c>
      <c r="AS26" s="101">
        <v>0</v>
      </c>
      <c r="AT26" s="104">
        <f t="shared" si="12"/>
        <v>0.3513888888888887</v>
      </c>
      <c r="AU26" s="101">
        <v>0</v>
      </c>
      <c r="AV26" s="104">
        <f t="shared" si="13"/>
        <v>0.3513888888888887</v>
      </c>
      <c r="AW26" s="101">
        <v>0</v>
      </c>
      <c r="AX26" s="104">
        <f t="shared" si="14"/>
        <v>0.3513888888888887</v>
      </c>
      <c r="AY26" s="101">
        <v>0</v>
      </c>
      <c r="AZ26" s="104">
        <f t="shared" si="15"/>
        <v>0.3513888888888887</v>
      </c>
      <c r="BA26" s="101">
        <v>0</v>
      </c>
      <c r="BB26" s="104">
        <f t="shared" si="16"/>
        <v>0.3513888888888887</v>
      </c>
      <c r="BC26" s="101">
        <v>0</v>
      </c>
      <c r="BD26" s="104">
        <f t="shared" si="17"/>
        <v>0.3513888888888887</v>
      </c>
      <c r="BE26" s="101">
        <v>0</v>
      </c>
      <c r="BF26" s="104">
        <f t="shared" si="18"/>
        <v>0.3513888888888887</v>
      </c>
      <c r="BG26" s="101">
        <v>0</v>
      </c>
      <c r="BH26" s="104">
        <f t="shared" si="19"/>
        <v>0.3513888888888887</v>
      </c>
      <c r="BI26" s="101">
        <v>0</v>
      </c>
      <c r="BJ26" s="104">
        <f t="shared" si="20"/>
        <v>0.3513888888888887</v>
      </c>
      <c r="BK26" s="101">
        <v>0</v>
      </c>
      <c r="BL26" s="104">
        <f t="shared" si="21"/>
        <v>0.3513888888888887</v>
      </c>
      <c r="BM26" s="101">
        <v>0</v>
      </c>
      <c r="BN26" s="104">
        <f t="shared" si="22"/>
        <v>0.3513888888888887</v>
      </c>
      <c r="BO26" s="101">
        <v>0</v>
      </c>
      <c r="BP26" s="104">
        <f t="shared" si="23"/>
        <v>0.3513888888888887</v>
      </c>
      <c r="BQ26" s="101">
        <v>0</v>
      </c>
      <c r="BR26" s="104">
        <f t="shared" si="24"/>
        <v>0.3513888888888887</v>
      </c>
      <c r="BS26" s="101">
        <v>0</v>
      </c>
      <c r="BT26" s="104">
        <f t="shared" si="25"/>
        <v>0.3513888888888887</v>
      </c>
      <c r="BU26" s="101">
        <v>0</v>
      </c>
      <c r="BV26" s="104">
        <f t="shared" si="26"/>
        <v>0.3513888888888887</v>
      </c>
      <c r="BW26" s="777">
        <v>2.7777777777777779E-3</v>
      </c>
      <c r="BX26" s="102">
        <f t="shared" si="27"/>
        <v>0.35416666666666646</v>
      </c>
      <c r="BY26" s="227"/>
      <c r="BZ26" s="221"/>
      <c r="CA26" s="101">
        <f t="shared" si="28"/>
        <v>6.2499999999999778E-2</v>
      </c>
      <c r="CB26" s="331">
        <v>17.794594594594646</v>
      </c>
      <c r="CC26" s="242"/>
      <c r="CD26" s="88">
        <f t="shared" si="29"/>
        <v>89.999999999999687</v>
      </c>
      <c r="CE26" s="88">
        <f t="shared" si="30"/>
        <v>25</v>
      </c>
      <c r="CG26" s="236">
        <f t="shared" si="31"/>
        <v>6.2499999999999778E-2</v>
      </c>
      <c r="CH26" s="96">
        <f t="shared" si="32"/>
        <v>89.999999999999687</v>
      </c>
      <c r="CI26" s="237">
        <f t="shared" si="33"/>
        <v>1.4999999999999949</v>
      </c>
      <c r="CK26" s="108"/>
    </row>
    <row r="27" spans="1:89" ht="12.75" customHeight="1" x14ac:dyDescent="0.2">
      <c r="A27" s="1230"/>
      <c r="B27" s="7">
        <v>4</v>
      </c>
      <c r="C27" s="239">
        <v>2.7777777777777776E-2</v>
      </c>
      <c r="D27" s="243">
        <f t="shared" si="34"/>
        <v>0.31944444444444448</v>
      </c>
      <c r="E27" s="241">
        <v>0</v>
      </c>
      <c r="F27" s="31"/>
      <c r="G27" s="238">
        <v>4.1666666666666701E-3</v>
      </c>
      <c r="H27" s="20">
        <f t="shared" si="0"/>
        <v>0.32361111111111113</v>
      </c>
      <c r="I27" s="47">
        <v>4.8611111111111112E-3</v>
      </c>
      <c r="J27" s="20">
        <f t="shared" si="1"/>
        <v>0.32847222222222222</v>
      </c>
      <c r="K27" s="244">
        <v>2.0833333333333333E-3</v>
      </c>
      <c r="L27" s="20">
        <f t="shared" si="1"/>
        <v>0.33055555555555555</v>
      </c>
      <c r="M27" s="238">
        <v>2.0833333333333298E-3</v>
      </c>
      <c r="N27" s="20">
        <f t="shared" si="1"/>
        <v>0.33263888888888887</v>
      </c>
      <c r="O27" s="238">
        <v>4.1666666666666701E-3</v>
      </c>
      <c r="P27" s="20">
        <f t="shared" si="1"/>
        <v>0.33680555555555552</v>
      </c>
      <c r="Q27" s="240">
        <v>4.1666666666666666E-3</v>
      </c>
      <c r="R27" s="20">
        <f t="shared" si="1"/>
        <v>0.34097222222222218</v>
      </c>
      <c r="S27" s="244">
        <v>2.0833333333333333E-3</v>
      </c>
      <c r="T27" s="20">
        <f t="shared" si="1"/>
        <v>0.3430555555555555</v>
      </c>
      <c r="U27" s="238">
        <v>2.0833333333333298E-3</v>
      </c>
      <c r="V27" s="20">
        <f t="shared" si="1"/>
        <v>0.34513888888888883</v>
      </c>
      <c r="W27" s="244">
        <v>6.9444444444444441E-3</v>
      </c>
      <c r="X27" s="20">
        <f t="shared" si="1"/>
        <v>0.35208333333333325</v>
      </c>
      <c r="Y27" s="241">
        <v>4.1666666666666701E-3</v>
      </c>
      <c r="Z27" s="20">
        <f t="shared" si="2"/>
        <v>0.3562499999999999</v>
      </c>
      <c r="AA27" s="238">
        <v>5.5555555555555601E-3</v>
      </c>
      <c r="AB27" s="20">
        <f t="shared" si="3"/>
        <v>0.36180555555555544</v>
      </c>
      <c r="AC27" s="20">
        <v>2.7777777777777779E-3</v>
      </c>
      <c r="AD27" s="20">
        <f t="shared" si="4"/>
        <v>0.3645833333333332</v>
      </c>
      <c r="AE27" s="776">
        <v>2.7777777777777779E-3</v>
      </c>
      <c r="AF27" s="20">
        <f t="shared" si="5"/>
        <v>0.36736111111111097</v>
      </c>
      <c r="AG27" s="238">
        <v>4.1666666666666701E-3</v>
      </c>
      <c r="AH27" s="20">
        <f t="shared" si="6"/>
        <v>0.37152777777777762</v>
      </c>
      <c r="AI27" s="776">
        <v>1.3888888888888889E-3</v>
      </c>
      <c r="AJ27" s="20">
        <f t="shared" si="7"/>
        <v>0.37291666666666651</v>
      </c>
      <c r="AK27" s="238">
        <v>2.7777777777777801E-3</v>
      </c>
      <c r="AL27" s="20">
        <f t="shared" si="8"/>
        <v>0.37569444444444428</v>
      </c>
      <c r="AM27" s="776">
        <v>3.472222222222222E-3</v>
      </c>
      <c r="AN27" s="20">
        <f t="shared" si="9"/>
        <v>0.37916666666666649</v>
      </c>
      <c r="AO27" s="238">
        <v>0</v>
      </c>
      <c r="AP27" s="20">
        <f t="shared" si="10"/>
        <v>0.37916666666666649</v>
      </c>
      <c r="AQ27" s="238">
        <v>0</v>
      </c>
      <c r="AR27" s="20">
        <f t="shared" si="11"/>
        <v>0.37916666666666649</v>
      </c>
      <c r="AS27" s="238">
        <v>0</v>
      </c>
      <c r="AT27" s="20">
        <f t="shared" si="12"/>
        <v>0.37916666666666649</v>
      </c>
      <c r="AU27" s="238">
        <v>0</v>
      </c>
      <c r="AV27" s="20">
        <f t="shared" si="13"/>
        <v>0.37916666666666649</v>
      </c>
      <c r="AW27" s="238">
        <v>0</v>
      </c>
      <c r="AX27" s="20">
        <f t="shared" si="14"/>
        <v>0.37916666666666649</v>
      </c>
      <c r="AY27" s="238">
        <v>0</v>
      </c>
      <c r="AZ27" s="20">
        <f t="shared" si="15"/>
        <v>0.37916666666666649</v>
      </c>
      <c r="BA27" s="238">
        <v>0</v>
      </c>
      <c r="BB27" s="20">
        <f t="shared" si="16"/>
        <v>0.37916666666666649</v>
      </c>
      <c r="BC27" s="238">
        <v>0</v>
      </c>
      <c r="BD27" s="20">
        <f t="shared" si="17"/>
        <v>0.37916666666666649</v>
      </c>
      <c r="BE27" s="238">
        <v>0</v>
      </c>
      <c r="BF27" s="20">
        <f t="shared" si="18"/>
        <v>0.37916666666666649</v>
      </c>
      <c r="BG27" s="238">
        <v>0</v>
      </c>
      <c r="BH27" s="20">
        <f t="shared" si="19"/>
        <v>0.37916666666666649</v>
      </c>
      <c r="BI27" s="238">
        <v>0</v>
      </c>
      <c r="BJ27" s="20">
        <f t="shared" si="20"/>
        <v>0.37916666666666649</v>
      </c>
      <c r="BK27" s="238">
        <v>0</v>
      </c>
      <c r="BL27" s="20">
        <f t="shared" si="21"/>
        <v>0.37916666666666649</v>
      </c>
      <c r="BM27" s="238">
        <v>0</v>
      </c>
      <c r="BN27" s="20">
        <f t="shared" si="22"/>
        <v>0.37916666666666649</v>
      </c>
      <c r="BO27" s="238">
        <v>0</v>
      </c>
      <c r="BP27" s="20">
        <f t="shared" si="23"/>
        <v>0.37916666666666649</v>
      </c>
      <c r="BQ27" s="238">
        <v>0</v>
      </c>
      <c r="BR27" s="20">
        <f t="shared" si="24"/>
        <v>0.37916666666666649</v>
      </c>
      <c r="BS27" s="238">
        <v>0</v>
      </c>
      <c r="BT27" s="20">
        <f t="shared" si="25"/>
        <v>0.37916666666666649</v>
      </c>
      <c r="BU27" s="238">
        <v>0</v>
      </c>
      <c r="BV27" s="20">
        <f t="shared" si="26"/>
        <v>0.37916666666666649</v>
      </c>
      <c r="BW27" s="777">
        <v>2.7777777777777779E-3</v>
      </c>
      <c r="BX27" s="719">
        <f t="shared" si="27"/>
        <v>0.38194444444444425</v>
      </c>
      <c r="BY27" s="241"/>
      <c r="BZ27" s="240"/>
      <c r="CA27" s="101">
        <f t="shared" si="28"/>
        <v>6.2499999999999778E-2</v>
      </c>
      <c r="CB27" s="331">
        <v>17.794594594594646</v>
      </c>
      <c r="CC27" s="242"/>
      <c r="CD27" s="88">
        <f t="shared" si="29"/>
        <v>89.999999999999687</v>
      </c>
      <c r="CE27" s="88">
        <f t="shared" si="30"/>
        <v>25</v>
      </c>
      <c r="CG27" s="236">
        <f t="shared" si="31"/>
        <v>6.2499999999999778E-2</v>
      </c>
      <c r="CH27" s="96">
        <f t="shared" si="32"/>
        <v>89.999999999999687</v>
      </c>
      <c r="CI27" s="237">
        <f t="shared" si="33"/>
        <v>1.4999999999999949</v>
      </c>
      <c r="CK27" s="108"/>
    </row>
    <row r="28" spans="1:89" ht="12.75" customHeight="1" x14ac:dyDescent="0.2">
      <c r="A28" s="1230"/>
      <c r="B28" s="308">
        <v>5</v>
      </c>
      <c r="C28" s="239">
        <v>2.7777777777777776E-2</v>
      </c>
      <c r="D28" s="243">
        <f t="shared" si="34"/>
        <v>0.34722222222222227</v>
      </c>
      <c r="E28" s="241">
        <v>0</v>
      </c>
      <c r="F28" s="31"/>
      <c r="G28" s="238">
        <v>4.1666666666666701E-3</v>
      </c>
      <c r="H28" s="20">
        <f t="shared" si="0"/>
        <v>0.35138888888888892</v>
      </c>
      <c r="I28" s="47">
        <v>4.8611111111111112E-3</v>
      </c>
      <c r="J28" s="20">
        <f t="shared" si="1"/>
        <v>0.35625000000000001</v>
      </c>
      <c r="K28" s="244">
        <v>2.0833333333333333E-3</v>
      </c>
      <c r="L28" s="20">
        <f t="shared" si="1"/>
        <v>0.35833333333333334</v>
      </c>
      <c r="M28" s="238">
        <v>2.0833333333333298E-3</v>
      </c>
      <c r="N28" s="20">
        <f t="shared" si="1"/>
        <v>0.36041666666666666</v>
      </c>
      <c r="O28" s="238">
        <v>4.1666666666666701E-3</v>
      </c>
      <c r="P28" s="20">
        <f t="shared" si="1"/>
        <v>0.36458333333333331</v>
      </c>
      <c r="Q28" s="240">
        <v>4.1666666666666666E-3</v>
      </c>
      <c r="R28" s="20">
        <f t="shared" si="1"/>
        <v>0.36874999999999997</v>
      </c>
      <c r="S28" s="244">
        <v>2.0833333333333333E-3</v>
      </c>
      <c r="T28" s="20">
        <f t="shared" si="1"/>
        <v>0.37083333333333329</v>
      </c>
      <c r="U28" s="238">
        <v>2.0833333333333298E-3</v>
      </c>
      <c r="V28" s="20">
        <f t="shared" si="1"/>
        <v>0.37291666666666662</v>
      </c>
      <c r="W28" s="244">
        <v>6.9444444444444441E-3</v>
      </c>
      <c r="X28" s="20">
        <f t="shared" si="1"/>
        <v>0.37986111111111104</v>
      </c>
      <c r="Y28" s="241">
        <v>4.1666666666666701E-3</v>
      </c>
      <c r="Z28" s="20">
        <f t="shared" si="2"/>
        <v>0.38402777777777769</v>
      </c>
      <c r="AA28" s="238">
        <v>5.5555555555555601E-3</v>
      </c>
      <c r="AB28" s="20">
        <f t="shared" si="3"/>
        <v>0.38958333333333323</v>
      </c>
      <c r="AC28" s="20">
        <v>2.7777777777777779E-3</v>
      </c>
      <c r="AD28" s="20">
        <f t="shared" si="4"/>
        <v>0.39236111111111099</v>
      </c>
      <c r="AE28" s="776">
        <v>2.7777777777777779E-3</v>
      </c>
      <c r="AF28" s="20">
        <f t="shared" si="5"/>
        <v>0.39513888888888876</v>
      </c>
      <c r="AG28" s="238">
        <v>4.1666666666666701E-3</v>
      </c>
      <c r="AH28" s="20">
        <f t="shared" si="6"/>
        <v>0.39930555555555541</v>
      </c>
      <c r="AI28" s="776">
        <v>1.3888888888888889E-3</v>
      </c>
      <c r="AJ28" s="20">
        <f t="shared" si="7"/>
        <v>0.4006944444444443</v>
      </c>
      <c r="AK28" s="238">
        <v>2.7777777777777801E-3</v>
      </c>
      <c r="AL28" s="20">
        <f t="shared" si="8"/>
        <v>0.40347222222222207</v>
      </c>
      <c r="AM28" s="776">
        <v>3.472222222222222E-3</v>
      </c>
      <c r="AN28" s="20">
        <f t="shared" si="9"/>
        <v>0.40694444444444428</v>
      </c>
      <c r="AO28" s="238">
        <v>0</v>
      </c>
      <c r="AP28" s="20">
        <f t="shared" si="10"/>
        <v>0.40694444444444428</v>
      </c>
      <c r="AQ28" s="238">
        <v>0</v>
      </c>
      <c r="AR28" s="20">
        <f t="shared" si="11"/>
        <v>0.40694444444444428</v>
      </c>
      <c r="AS28" s="238">
        <v>0</v>
      </c>
      <c r="AT28" s="20">
        <f t="shared" si="12"/>
        <v>0.40694444444444428</v>
      </c>
      <c r="AU28" s="238">
        <v>0</v>
      </c>
      <c r="AV28" s="20">
        <f t="shared" si="13"/>
        <v>0.40694444444444428</v>
      </c>
      <c r="AW28" s="238">
        <v>0</v>
      </c>
      <c r="AX28" s="20">
        <f t="shared" si="14"/>
        <v>0.40694444444444428</v>
      </c>
      <c r="AY28" s="238">
        <v>0</v>
      </c>
      <c r="AZ28" s="20">
        <f t="shared" si="15"/>
        <v>0.40694444444444428</v>
      </c>
      <c r="BA28" s="238">
        <v>0</v>
      </c>
      <c r="BB28" s="20">
        <f t="shared" si="16"/>
        <v>0.40694444444444428</v>
      </c>
      <c r="BC28" s="238">
        <v>0</v>
      </c>
      <c r="BD28" s="20">
        <f t="shared" si="17"/>
        <v>0.40694444444444428</v>
      </c>
      <c r="BE28" s="238">
        <v>0</v>
      </c>
      <c r="BF28" s="20">
        <f t="shared" si="18"/>
        <v>0.40694444444444428</v>
      </c>
      <c r="BG28" s="238">
        <v>0</v>
      </c>
      <c r="BH28" s="20">
        <f t="shared" si="19"/>
        <v>0.40694444444444428</v>
      </c>
      <c r="BI28" s="238">
        <v>0</v>
      </c>
      <c r="BJ28" s="20">
        <f t="shared" si="20"/>
        <v>0.40694444444444428</v>
      </c>
      <c r="BK28" s="238">
        <v>0</v>
      </c>
      <c r="BL28" s="20">
        <f t="shared" si="21"/>
        <v>0.40694444444444428</v>
      </c>
      <c r="BM28" s="238">
        <v>0</v>
      </c>
      <c r="BN28" s="20">
        <f t="shared" si="22"/>
        <v>0.40694444444444428</v>
      </c>
      <c r="BO28" s="238">
        <v>0</v>
      </c>
      <c r="BP28" s="20">
        <f t="shared" si="23"/>
        <v>0.40694444444444428</v>
      </c>
      <c r="BQ28" s="238">
        <v>0</v>
      </c>
      <c r="BR28" s="20">
        <f t="shared" si="24"/>
        <v>0.40694444444444428</v>
      </c>
      <c r="BS28" s="238">
        <v>0</v>
      </c>
      <c r="BT28" s="20">
        <f t="shared" si="25"/>
        <v>0.40694444444444428</v>
      </c>
      <c r="BU28" s="238">
        <v>0</v>
      </c>
      <c r="BV28" s="20">
        <f t="shared" si="26"/>
        <v>0.40694444444444428</v>
      </c>
      <c r="BW28" s="777">
        <v>2.7777777777777779E-3</v>
      </c>
      <c r="BX28" s="719">
        <f t="shared" si="27"/>
        <v>0.40972222222222204</v>
      </c>
      <c r="BY28" s="241"/>
      <c r="BZ28" s="240"/>
      <c r="CA28" s="101">
        <f t="shared" si="28"/>
        <v>6.2499999999999778E-2</v>
      </c>
      <c r="CB28" s="331">
        <v>17.794594594594646</v>
      </c>
      <c r="CC28" s="242"/>
      <c r="CD28" s="88">
        <f t="shared" si="29"/>
        <v>89.999999999999687</v>
      </c>
      <c r="CE28" s="88">
        <f t="shared" si="30"/>
        <v>25</v>
      </c>
      <c r="CG28" s="236">
        <f t="shared" si="31"/>
        <v>6.2499999999999778E-2</v>
      </c>
      <c r="CH28" s="96">
        <f t="shared" si="32"/>
        <v>89.999999999999687</v>
      </c>
      <c r="CI28" s="237">
        <f t="shared" si="33"/>
        <v>1.4999999999999949</v>
      </c>
      <c r="CK28" s="108"/>
    </row>
    <row r="29" spans="1:89" ht="12.75" customHeight="1" x14ac:dyDescent="0.2">
      <c r="A29" s="1230"/>
      <c r="B29" s="7">
        <v>6</v>
      </c>
      <c r="C29" s="239">
        <v>2.7777777777777776E-2</v>
      </c>
      <c r="D29" s="243">
        <f t="shared" si="34"/>
        <v>0.37500000000000006</v>
      </c>
      <c r="E29" s="241">
        <v>0</v>
      </c>
      <c r="F29" s="31"/>
      <c r="G29" s="238">
        <v>4.1666666666666701E-3</v>
      </c>
      <c r="H29" s="20">
        <f t="shared" si="0"/>
        <v>0.37916666666666671</v>
      </c>
      <c r="I29" s="47">
        <v>4.8611111111111112E-3</v>
      </c>
      <c r="J29" s="20">
        <f t="shared" si="1"/>
        <v>0.3840277777777778</v>
      </c>
      <c r="K29" s="244">
        <v>2.0833333333333333E-3</v>
      </c>
      <c r="L29" s="20">
        <f t="shared" si="1"/>
        <v>0.38611111111111113</v>
      </c>
      <c r="M29" s="238">
        <v>2.0833333333333298E-3</v>
      </c>
      <c r="N29" s="20">
        <f t="shared" si="1"/>
        <v>0.38819444444444445</v>
      </c>
      <c r="O29" s="238">
        <v>4.1666666666666701E-3</v>
      </c>
      <c r="P29" s="20">
        <f t="shared" si="1"/>
        <v>0.3923611111111111</v>
      </c>
      <c r="Q29" s="240">
        <v>4.1666666666666666E-3</v>
      </c>
      <c r="R29" s="20">
        <f t="shared" si="1"/>
        <v>0.39652777777777776</v>
      </c>
      <c r="S29" s="244">
        <v>2.0833333333333333E-3</v>
      </c>
      <c r="T29" s="20">
        <f t="shared" si="1"/>
        <v>0.39861111111111108</v>
      </c>
      <c r="U29" s="238">
        <v>2.0833333333333298E-3</v>
      </c>
      <c r="V29" s="20">
        <f t="shared" si="1"/>
        <v>0.40069444444444441</v>
      </c>
      <c r="W29" s="244">
        <v>6.9444444444444441E-3</v>
      </c>
      <c r="X29" s="20">
        <f t="shared" si="1"/>
        <v>0.40763888888888883</v>
      </c>
      <c r="Y29" s="241">
        <v>4.1666666666666701E-3</v>
      </c>
      <c r="Z29" s="20">
        <f t="shared" si="2"/>
        <v>0.41180555555555548</v>
      </c>
      <c r="AA29" s="238">
        <v>5.5555555555555601E-3</v>
      </c>
      <c r="AB29" s="20">
        <f t="shared" si="3"/>
        <v>0.41736111111111102</v>
      </c>
      <c r="AC29" s="20">
        <v>2.7777777777777779E-3</v>
      </c>
      <c r="AD29" s="20">
        <f t="shared" si="4"/>
        <v>0.42013888888888878</v>
      </c>
      <c r="AE29" s="776">
        <v>2.7777777777777779E-3</v>
      </c>
      <c r="AF29" s="20">
        <f t="shared" si="5"/>
        <v>0.42291666666666655</v>
      </c>
      <c r="AG29" s="238">
        <v>4.1666666666666701E-3</v>
      </c>
      <c r="AH29" s="20">
        <f t="shared" si="6"/>
        <v>0.4270833333333332</v>
      </c>
      <c r="AI29" s="776">
        <v>1.3888888888888889E-3</v>
      </c>
      <c r="AJ29" s="20">
        <f t="shared" si="7"/>
        <v>0.42847222222222209</v>
      </c>
      <c r="AK29" s="238">
        <v>2.7777777777777801E-3</v>
      </c>
      <c r="AL29" s="20">
        <f t="shared" si="8"/>
        <v>0.43124999999999986</v>
      </c>
      <c r="AM29" s="776">
        <v>3.472222222222222E-3</v>
      </c>
      <c r="AN29" s="20">
        <f t="shared" si="9"/>
        <v>0.43472222222222207</v>
      </c>
      <c r="AO29" s="238">
        <v>0</v>
      </c>
      <c r="AP29" s="20">
        <f t="shared" si="10"/>
        <v>0.43472222222222207</v>
      </c>
      <c r="AQ29" s="238">
        <v>0</v>
      </c>
      <c r="AR29" s="20">
        <f t="shared" si="11"/>
        <v>0.43472222222222207</v>
      </c>
      <c r="AS29" s="238">
        <v>0</v>
      </c>
      <c r="AT29" s="20">
        <f t="shared" si="12"/>
        <v>0.43472222222222207</v>
      </c>
      <c r="AU29" s="238">
        <v>0</v>
      </c>
      <c r="AV29" s="20">
        <f t="shared" si="13"/>
        <v>0.43472222222222207</v>
      </c>
      <c r="AW29" s="238">
        <v>0</v>
      </c>
      <c r="AX29" s="20">
        <f t="shared" si="14"/>
        <v>0.43472222222222207</v>
      </c>
      <c r="AY29" s="238">
        <v>0</v>
      </c>
      <c r="AZ29" s="20">
        <f t="shared" si="15"/>
        <v>0.43472222222222207</v>
      </c>
      <c r="BA29" s="238">
        <v>0</v>
      </c>
      <c r="BB29" s="20">
        <f t="shared" si="16"/>
        <v>0.43472222222222207</v>
      </c>
      <c r="BC29" s="238">
        <v>0</v>
      </c>
      <c r="BD29" s="20">
        <f t="shared" si="17"/>
        <v>0.43472222222222207</v>
      </c>
      <c r="BE29" s="238">
        <v>0</v>
      </c>
      <c r="BF29" s="20">
        <f t="shared" si="18"/>
        <v>0.43472222222222207</v>
      </c>
      <c r="BG29" s="238">
        <v>0</v>
      </c>
      <c r="BH29" s="20">
        <f t="shared" si="19"/>
        <v>0.43472222222222207</v>
      </c>
      <c r="BI29" s="238">
        <v>0</v>
      </c>
      <c r="BJ29" s="20">
        <f t="shared" si="20"/>
        <v>0.43472222222222207</v>
      </c>
      <c r="BK29" s="238">
        <v>0</v>
      </c>
      <c r="BL29" s="20">
        <f t="shared" si="21"/>
        <v>0.43472222222222207</v>
      </c>
      <c r="BM29" s="238">
        <v>0</v>
      </c>
      <c r="BN29" s="20">
        <f t="shared" si="22"/>
        <v>0.43472222222222207</v>
      </c>
      <c r="BO29" s="238">
        <v>0</v>
      </c>
      <c r="BP29" s="20">
        <f t="shared" si="23"/>
        <v>0.43472222222222207</v>
      </c>
      <c r="BQ29" s="238">
        <v>0</v>
      </c>
      <c r="BR29" s="20">
        <f t="shared" si="24"/>
        <v>0.43472222222222207</v>
      </c>
      <c r="BS29" s="238">
        <v>0</v>
      </c>
      <c r="BT29" s="20">
        <f t="shared" si="25"/>
        <v>0.43472222222222207</v>
      </c>
      <c r="BU29" s="238">
        <v>0</v>
      </c>
      <c r="BV29" s="20">
        <f t="shared" si="26"/>
        <v>0.43472222222222207</v>
      </c>
      <c r="BW29" s="777">
        <v>2.7777777777777779E-3</v>
      </c>
      <c r="BX29" s="719">
        <f t="shared" si="27"/>
        <v>0.43749999999999983</v>
      </c>
      <c r="BY29" s="241"/>
      <c r="BZ29" s="240"/>
      <c r="CA29" s="101">
        <f t="shared" si="28"/>
        <v>6.2499999999999778E-2</v>
      </c>
      <c r="CB29" s="331">
        <v>17.794594594594646</v>
      </c>
      <c r="CC29" s="242"/>
      <c r="CD29" s="88">
        <f t="shared" si="29"/>
        <v>89.999999999999687</v>
      </c>
      <c r="CE29" s="88">
        <f t="shared" si="30"/>
        <v>25</v>
      </c>
      <c r="CG29" s="236">
        <f t="shared" si="31"/>
        <v>6.2499999999999778E-2</v>
      </c>
      <c r="CH29" s="96">
        <f t="shared" si="32"/>
        <v>89.999999999999687</v>
      </c>
      <c r="CI29" s="237">
        <f t="shared" si="33"/>
        <v>1.4999999999999949</v>
      </c>
      <c r="CK29" s="108"/>
    </row>
    <row r="30" spans="1:89" ht="12.75" customHeight="1" x14ac:dyDescent="0.2">
      <c r="A30" s="1230"/>
      <c r="B30" s="308">
        <v>7</v>
      </c>
      <c r="C30" s="239">
        <v>2.7777777777777776E-2</v>
      </c>
      <c r="D30" s="243">
        <f t="shared" si="34"/>
        <v>0.40277777777777785</v>
      </c>
      <c r="E30" s="241">
        <v>0</v>
      </c>
      <c r="F30" s="31"/>
      <c r="G30" s="238">
        <v>4.1666666666666701E-3</v>
      </c>
      <c r="H30" s="20">
        <f t="shared" si="0"/>
        <v>0.4069444444444445</v>
      </c>
      <c r="I30" s="47">
        <v>4.8611111111111112E-3</v>
      </c>
      <c r="J30" s="20">
        <f t="shared" si="1"/>
        <v>0.41180555555555559</v>
      </c>
      <c r="K30" s="244">
        <v>2.0833333333333333E-3</v>
      </c>
      <c r="L30" s="20">
        <f t="shared" si="1"/>
        <v>0.41388888888888892</v>
      </c>
      <c r="M30" s="238">
        <v>2.0833333333333298E-3</v>
      </c>
      <c r="N30" s="20">
        <f t="shared" si="1"/>
        <v>0.41597222222222224</v>
      </c>
      <c r="O30" s="238">
        <v>4.1666666666666701E-3</v>
      </c>
      <c r="P30" s="20">
        <f t="shared" si="1"/>
        <v>0.4201388888888889</v>
      </c>
      <c r="Q30" s="240">
        <v>4.1666666666666666E-3</v>
      </c>
      <c r="R30" s="20">
        <f t="shared" si="1"/>
        <v>0.42430555555555555</v>
      </c>
      <c r="S30" s="244">
        <v>2.0833333333333333E-3</v>
      </c>
      <c r="T30" s="20">
        <f t="shared" si="1"/>
        <v>0.42638888888888887</v>
      </c>
      <c r="U30" s="238">
        <v>2.0833333333333298E-3</v>
      </c>
      <c r="V30" s="20">
        <f t="shared" si="1"/>
        <v>0.4284722222222222</v>
      </c>
      <c r="W30" s="244">
        <v>6.9444444444444441E-3</v>
      </c>
      <c r="X30" s="20">
        <f t="shared" si="1"/>
        <v>0.43541666666666662</v>
      </c>
      <c r="Y30" s="241">
        <v>4.1666666666666701E-3</v>
      </c>
      <c r="Z30" s="20">
        <f t="shared" si="2"/>
        <v>0.43958333333333327</v>
      </c>
      <c r="AA30" s="238">
        <v>5.5555555555555601E-3</v>
      </c>
      <c r="AB30" s="20">
        <f t="shared" si="3"/>
        <v>0.44513888888888881</v>
      </c>
      <c r="AC30" s="20">
        <v>2.7777777777777779E-3</v>
      </c>
      <c r="AD30" s="20">
        <f t="shared" si="4"/>
        <v>0.44791666666666657</v>
      </c>
      <c r="AE30" s="776">
        <v>2.7777777777777779E-3</v>
      </c>
      <c r="AF30" s="20">
        <f t="shared" si="5"/>
        <v>0.45069444444444434</v>
      </c>
      <c r="AG30" s="238">
        <v>4.1666666666666701E-3</v>
      </c>
      <c r="AH30" s="20">
        <f t="shared" si="6"/>
        <v>0.45486111111111099</v>
      </c>
      <c r="AI30" s="776">
        <v>1.3888888888888889E-3</v>
      </c>
      <c r="AJ30" s="20">
        <f t="shared" si="7"/>
        <v>0.45624999999999988</v>
      </c>
      <c r="AK30" s="238">
        <v>2.7777777777777801E-3</v>
      </c>
      <c r="AL30" s="20">
        <f t="shared" si="8"/>
        <v>0.45902777777777765</v>
      </c>
      <c r="AM30" s="776">
        <v>3.472222222222222E-3</v>
      </c>
      <c r="AN30" s="20">
        <f t="shared" si="9"/>
        <v>0.46249999999999986</v>
      </c>
      <c r="AO30" s="238">
        <v>0</v>
      </c>
      <c r="AP30" s="20">
        <f t="shared" si="10"/>
        <v>0.46249999999999986</v>
      </c>
      <c r="AQ30" s="238">
        <v>0</v>
      </c>
      <c r="AR30" s="20">
        <f t="shared" si="11"/>
        <v>0.46249999999999986</v>
      </c>
      <c r="AS30" s="238">
        <v>0</v>
      </c>
      <c r="AT30" s="20">
        <f t="shared" si="12"/>
        <v>0.46249999999999986</v>
      </c>
      <c r="AU30" s="238">
        <v>0</v>
      </c>
      <c r="AV30" s="20">
        <f t="shared" si="13"/>
        <v>0.46249999999999986</v>
      </c>
      <c r="AW30" s="238">
        <v>0</v>
      </c>
      <c r="AX30" s="20">
        <f t="shared" si="14"/>
        <v>0.46249999999999986</v>
      </c>
      <c r="AY30" s="238">
        <v>0</v>
      </c>
      <c r="AZ30" s="20">
        <f t="shared" si="15"/>
        <v>0.46249999999999986</v>
      </c>
      <c r="BA30" s="238">
        <v>0</v>
      </c>
      <c r="BB30" s="20">
        <f t="shared" si="16"/>
        <v>0.46249999999999986</v>
      </c>
      <c r="BC30" s="238">
        <v>0</v>
      </c>
      <c r="BD30" s="20">
        <f t="shared" si="17"/>
        <v>0.46249999999999986</v>
      </c>
      <c r="BE30" s="238">
        <v>0</v>
      </c>
      <c r="BF30" s="20">
        <f t="shared" si="18"/>
        <v>0.46249999999999986</v>
      </c>
      <c r="BG30" s="238">
        <v>0</v>
      </c>
      <c r="BH30" s="20">
        <f t="shared" si="19"/>
        <v>0.46249999999999986</v>
      </c>
      <c r="BI30" s="238">
        <v>0</v>
      </c>
      <c r="BJ30" s="20">
        <f t="shared" si="20"/>
        <v>0.46249999999999986</v>
      </c>
      <c r="BK30" s="238">
        <v>0</v>
      </c>
      <c r="BL30" s="20">
        <f t="shared" si="21"/>
        <v>0.46249999999999986</v>
      </c>
      <c r="BM30" s="238">
        <v>0</v>
      </c>
      <c r="BN30" s="20">
        <f t="shared" si="22"/>
        <v>0.46249999999999986</v>
      </c>
      <c r="BO30" s="238">
        <v>0</v>
      </c>
      <c r="BP30" s="20">
        <f t="shared" si="23"/>
        <v>0.46249999999999986</v>
      </c>
      <c r="BQ30" s="238">
        <v>0</v>
      </c>
      <c r="BR30" s="20">
        <f t="shared" si="24"/>
        <v>0.46249999999999986</v>
      </c>
      <c r="BS30" s="238">
        <v>0</v>
      </c>
      <c r="BT30" s="20">
        <f t="shared" si="25"/>
        <v>0.46249999999999986</v>
      </c>
      <c r="BU30" s="238">
        <v>0</v>
      </c>
      <c r="BV30" s="20">
        <f t="shared" si="26"/>
        <v>0.46249999999999986</v>
      </c>
      <c r="BW30" s="777">
        <v>2.7777777777777779E-3</v>
      </c>
      <c r="BX30" s="719">
        <f t="shared" si="27"/>
        <v>0.46527777777777762</v>
      </c>
      <c r="BY30" s="241"/>
      <c r="BZ30" s="240"/>
      <c r="CA30" s="101">
        <f t="shared" si="28"/>
        <v>6.2499999999999778E-2</v>
      </c>
      <c r="CB30" s="331">
        <v>17.794594594594646</v>
      </c>
      <c r="CC30" s="242"/>
      <c r="CD30" s="88">
        <f t="shared" si="29"/>
        <v>89.999999999999687</v>
      </c>
      <c r="CE30" s="88">
        <f t="shared" si="30"/>
        <v>25</v>
      </c>
      <c r="CG30" s="236">
        <f t="shared" si="31"/>
        <v>6.2499999999999778E-2</v>
      </c>
      <c r="CH30" s="96">
        <f t="shared" si="32"/>
        <v>89.999999999999687</v>
      </c>
      <c r="CI30" s="237">
        <f t="shared" si="33"/>
        <v>1.4999999999999949</v>
      </c>
      <c r="CK30" s="108"/>
    </row>
    <row r="31" spans="1:89" ht="12.75" customHeight="1" x14ac:dyDescent="0.2">
      <c r="A31" s="1230"/>
      <c r="B31" s="7">
        <v>8</v>
      </c>
      <c r="C31" s="239">
        <v>2.7777777777777776E-2</v>
      </c>
      <c r="D31" s="243">
        <f t="shared" si="34"/>
        <v>0.43055555555555564</v>
      </c>
      <c r="E31" s="241">
        <v>0</v>
      </c>
      <c r="F31" s="31"/>
      <c r="G31" s="238">
        <v>4.1666666666666701E-3</v>
      </c>
      <c r="H31" s="20">
        <f t="shared" si="0"/>
        <v>0.43472222222222229</v>
      </c>
      <c r="I31" s="47">
        <v>4.8611111111111112E-3</v>
      </c>
      <c r="J31" s="20">
        <f t="shared" si="1"/>
        <v>0.43958333333333338</v>
      </c>
      <c r="K31" s="244">
        <v>2.0833333333333333E-3</v>
      </c>
      <c r="L31" s="20">
        <f t="shared" si="1"/>
        <v>0.44166666666666671</v>
      </c>
      <c r="M31" s="238">
        <v>2.0833333333333298E-3</v>
      </c>
      <c r="N31" s="20">
        <f t="shared" si="1"/>
        <v>0.44375000000000003</v>
      </c>
      <c r="O31" s="238">
        <v>4.1666666666666701E-3</v>
      </c>
      <c r="P31" s="20">
        <f t="shared" si="1"/>
        <v>0.44791666666666669</v>
      </c>
      <c r="Q31" s="240">
        <v>4.1666666666666666E-3</v>
      </c>
      <c r="R31" s="20">
        <f t="shared" si="1"/>
        <v>0.45208333333333334</v>
      </c>
      <c r="S31" s="244">
        <v>2.0833333333333333E-3</v>
      </c>
      <c r="T31" s="20">
        <f t="shared" si="1"/>
        <v>0.45416666666666666</v>
      </c>
      <c r="U31" s="238">
        <v>2.0833333333333298E-3</v>
      </c>
      <c r="V31" s="20">
        <f t="shared" si="1"/>
        <v>0.45624999999999999</v>
      </c>
      <c r="W31" s="244">
        <v>6.9444444444444441E-3</v>
      </c>
      <c r="X31" s="20">
        <f t="shared" si="1"/>
        <v>0.46319444444444441</v>
      </c>
      <c r="Y31" s="241">
        <v>4.1666666666666701E-3</v>
      </c>
      <c r="Z31" s="20">
        <f t="shared" si="2"/>
        <v>0.46736111111111106</v>
      </c>
      <c r="AA31" s="238">
        <v>5.5555555555555601E-3</v>
      </c>
      <c r="AB31" s="20">
        <f t="shared" si="3"/>
        <v>0.4729166666666666</v>
      </c>
      <c r="AC31" s="20">
        <v>2.7777777777777779E-3</v>
      </c>
      <c r="AD31" s="20">
        <f t="shared" si="4"/>
        <v>0.47569444444444436</v>
      </c>
      <c r="AE31" s="776">
        <v>2.7777777777777779E-3</v>
      </c>
      <c r="AF31" s="20">
        <f t="shared" si="5"/>
        <v>0.47847222222222213</v>
      </c>
      <c r="AG31" s="238">
        <v>4.1666666666666701E-3</v>
      </c>
      <c r="AH31" s="20">
        <f t="shared" si="6"/>
        <v>0.48263888888888878</v>
      </c>
      <c r="AI31" s="776">
        <v>1.3888888888888889E-3</v>
      </c>
      <c r="AJ31" s="20">
        <f t="shared" si="7"/>
        <v>0.48402777777777767</v>
      </c>
      <c r="AK31" s="238">
        <v>2.7777777777777801E-3</v>
      </c>
      <c r="AL31" s="20">
        <f t="shared" si="8"/>
        <v>0.48680555555555544</v>
      </c>
      <c r="AM31" s="776">
        <v>3.472222222222222E-3</v>
      </c>
      <c r="AN31" s="20">
        <f t="shared" si="9"/>
        <v>0.49027777777777765</v>
      </c>
      <c r="AO31" s="238">
        <v>0</v>
      </c>
      <c r="AP31" s="20">
        <f t="shared" si="10"/>
        <v>0.49027777777777765</v>
      </c>
      <c r="AQ31" s="238">
        <v>0</v>
      </c>
      <c r="AR31" s="20">
        <f t="shared" si="11"/>
        <v>0.49027777777777765</v>
      </c>
      <c r="AS31" s="238">
        <v>0</v>
      </c>
      <c r="AT31" s="20">
        <f t="shared" si="12"/>
        <v>0.49027777777777765</v>
      </c>
      <c r="AU31" s="238">
        <v>0</v>
      </c>
      <c r="AV31" s="20">
        <f t="shared" si="13"/>
        <v>0.49027777777777765</v>
      </c>
      <c r="AW31" s="238">
        <v>0</v>
      </c>
      <c r="AX31" s="20">
        <f t="shared" si="14"/>
        <v>0.49027777777777765</v>
      </c>
      <c r="AY31" s="238">
        <v>0</v>
      </c>
      <c r="AZ31" s="20">
        <f t="shared" si="15"/>
        <v>0.49027777777777765</v>
      </c>
      <c r="BA31" s="238">
        <v>0</v>
      </c>
      <c r="BB31" s="20">
        <f t="shared" si="16"/>
        <v>0.49027777777777765</v>
      </c>
      <c r="BC31" s="238">
        <v>0</v>
      </c>
      <c r="BD31" s="20">
        <f t="shared" si="17"/>
        <v>0.49027777777777765</v>
      </c>
      <c r="BE31" s="238">
        <v>0</v>
      </c>
      <c r="BF31" s="20">
        <f t="shared" si="18"/>
        <v>0.49027777777777765</v>
      </c>
      <c r="BG31" s="238">
        <v>0</v>
      </c>
      <c r="BH31" s="20">
        <f t="shared" si="19"/>
        <v>0.49027777777777765</v>
      </c>
      <c r="BI31" s="238">
        <v>0</v>
      </c>
      <c r="BJ31" s="20">
        <f t="shared" si="20"/>
        <v>0.49027777777777765</v>
      </c>
      <c r="BK31" s="238">
        <v>0</v>
      </c>
      <c r="BL31" s="20">
        <f t="shared" si="21"/>
        <v>0.49027777777777765</v>
      </c>
      <c r="BM31" s="238">
        <v>0</v>
      </c>
      <c r="BN31" s="20">
        <f t="shared" si="22"/>
        <v>0.49027777777777765</v>
      </c>
      <c r="BO31" s="238">
        <v>0</v>
      </c>
      <c r="BP31" s="20">
        <f t="shared" si="23"/>
        <v>0.49027777777777765</v>
      </c>
      <c r="BQ31" s="238">
        <v>0</v>
      </c>
      <c r="BR31" s="20">
        <f t="shared" si="24"/>
        <v>0.49027777777777765</v>
      </c>
      <c r="BS31" s="238">
        <v>0</v>
      </c>
      <c r="BT31" s="20">
        <f t="shared" si="25"/>
        <v>0.49027777777777765</v>
      </c>
      <c r="BU31" s="238">
        <v>0</v>
      </c>
      <c r="BV31" s="20">
        <f t="shared" si="26"/>
        <v>0.49027777777777765</v>
      </c>
      <c r="BW31" s="777">
        <v>2.7777777777777779E-3</v>
      </c>
      <c r="BX31" s="719">
        <f t="shared" si="27"/>
        <v>0.49305555555555541</v>
      </c>
      <c r="BY31" s="241"/>
      <c r="BZ31" s="240"/>
      <c r="CA31" s="101">
        <f t="shared" si="28"/>
        <v>6.2499999999999778E-2</v>
      </c>
      <c r="CB31" s="331">
        <v>17.794594594594646</v>
      </c>
      <c r="CC31" s="242"/>
      <c r="CD31" s="88">
        <f t="shared" si="29"/>
        <v>89.999999999999687</v>
      </c>
      <c r="CE31" s="88">
        <f t="shared" si="30"/>
        <v>25</v>
      </c>
      <c r="CG31" s="236">
        <f t="shared" si="31"/>
        <v>6.2499999999999778E-2</v>
      </c>
      <c r="CH31" s="96">
        <f t="shared" si="32"/>
        <v>89.999999999999687</v>
      </c>
      <c r="CI31" s="237">
        <f t="shared" si="33"/>
        <v>1.4999999999999949</v>
      </c>
    </row>
    <row r="32" spans="1:89" ht="12.75" customHeight="1" x14ac:dyDescent="0.2">
      <c r="A32" s="1230"/>
      <c r="B32" s="7">
        <v>9</v>
      </c>
      <c r="C32" s="718">
        <v>2.7777777777777776E-2</v>
      </c>
      <c r="D32" s="243">
        <f t="shared" si="34"/>
        <v>0.45833333333333343</v>
      </c>
      <c r="E32" s="241">
        <v>0</v>
      </c>
      <c r="F32" s="31"/>
      <c r="G32" s="238">
        <v>4.1666666666666701E-3</v>
      </c>
      <c r="H32" s="104">
        <f t="shared" si="0"/>
        <v>0.46250000000000008</v>
      </c>
      <c r="I32" s="567">
        <v>4.8611111111111112E-3</v>
      </c>
      <c r="J32" s="104">
        <f t="shared" si="1"/>
        <v>0.46736111111111117</v>
      </c>
      <c r="K32" s="565">
        <v>2.0833333333333333E-3</v>
      </c>
      <c r="L32" s="104">
        <f t="shared" si="1"/>
        <v>0.4694444444444445</v>
      </c>
      <c r="M32" s="101">
        <v>2.0833333333333298E-3</v>
      </c>
      <c r="N32" s="104">
        <f t="shared" si="1"/>
        <v>0.47152777777777782</v>
      </c>
      <c r="O32" s="101">
        <v>4.1666666666666701E-3</v>
      </c>
      <c r="P32" s="104">
        <f t="shared" si="1"/>
        <v>0.47569444444444448</v>
      </c>
      <c r="Q32" s="221">
        <v>4.1666666666666666E-3</v>
      </c>
      <c r="R32" s="104">
        <f t="shared" si="1"/>
        <v>0.47986111111111113</v>
      </c>
      <c r="S32" s="565">
        <v>2.0833333333333333E-3</v>
      </c>
      <c r="T32" s="104">
        <f t="shared" si="1"/>
        <v>0.48194444444444445</v>
      </c>
      <c r="U32" s="101">
        <v>2.0833333333333298E-3</v>
      </c>
      <c r="V32" s="104">
        <f t="shared" si="1"/>
        <v>0.48402777777777778</v>
      </c>
      <c r="W32" s="565">
        <v>6.9444444444444441E-3</v>
      </c>
      <c r="X32" s="104">
        <f t="shared" si="1"/>
        <v>0.4909722222222222</v>
      </c>
      <c r="Y32" s="227">
        <v>4.1666666666666701E-3</v>
      </c>
      <c r="Z32" s="104">
        <f t="shared" si="2"/>
        <v>0.49513888888888885</v>
      </c>
      <c r="AA32" s="101">
        <v>5.5555555555555601E-3</v>
      </c>
      <c r="AB32" s="104">
        <f t="shared" si="3"/>
        <v>0.50069444444444444</v>
      </c>
      <c r="AC32" s="104">
        <v>2.7777777777777779E-3</v>
      </c>
      <c r="AD32" s="104">
        <f t="shared" si="4"/>
        <v>0.50347222222222221</v>
      </c>
      <c r="AE32" s="776">
        <v>2.7777777777777779E-3</v>
      </c>
      <c r="AF32" s="104">
        <f t="shared" si="5"/>
        <v>0.50624999999999998</v>
      </c>
      <c r="AG32" s="101">
        <v>4.1666666666666701E-3</v>
      </c>
      <c r="AH32" s="104">
        <f t="shared" si="6"/>
        <v>0.51041666666666663</v>
      </c>
      <c r="AI32" s="776">
        <v>1.3888888888888889E-3</v>
      </c>
      <c r="AJ32" s="104">
        <f t="shared" si="7"/>
        <v>0.51180555555555551</v>
      </c>
      <c r="AK32" s="101">
        <v>2.7777777777777801E-3</v>
      </c>
      <c r="AL32" s="104">
        <f t="shared" si="8"/>
        <v>0.51458333333333328</v>
      </c>
      <c r="AM32" s="776">
        <v>3.472222222222222E-3</v>
      </c>
      <c r="AN32" s="104">
        <f t="shared" si="9"/>
        <v>0.51805555555555549</v>
      </c>
      <c r="AO32" s="101">
        <v>0</v>
      </c>
      <c r="AP32" s="104">
        <f t="shared" si="10"/>
        <v>0.51805555555555549</v>
      </c>
      <c r="AQ32" s="101">
        <v>0</v>
      </c>
      <c r="AR32" s="104">
        <f t="shared" si="11"/>
        <v>0.51805555555555549</v>
      </c>
      <c r="AS32" s="101">
        <v>0</v>
      </c>
      <c r="AT32" s="104">
        <f t="shared" si="12"/>
        <v>0.51805555555555549</v>
      </c>
      <c r="AU32" s="101">
        <v>0</v>
      </c>
      <c r="AV32" s="104">
        <f t="shared" si="13"/>
        <v>0.51805555555555549</v>
      </c>
      <c r="AW32" s="101">
        <v>0</v>
      </c>
      <c r="AX32" s="104">
        <f t="shared" si="14"/>
        <v>0.51805555555555549</v>
      </c>
      <c r="AY32" s="101">
        <v>0</v>
      </c>
      <c r="AZ32" s="104">
        <f t="shared" si="15"/>
        <v>0.51805555555555549</v>
      </c>
      <c r="BA32" s="101">
        <v>0</v>
      </c>
      <c r="BB32" s="104">
        <f t="shared" si="16"/>
        <v>0.51805555555555549</v>
      </c>
      <c r="BC32" s="101">
        <v>0</v>
      </c>
      <c r="BD32" s="104">
        <f t="shared" si="17"/>
        <v>0.51805555555555549</v>
      </c>
      <c r="BE32" s="101">
        <v>0</v>
      </c>
      <c r="BF32" s="104">
        <f t="shared" si="18"/>
        <v>0.51805555555555549</v>
      </c>
      <c r="BG32" s="101">
        <v>0</v>
      </c>
      <c r="BH32" s="104">
        <f t="shared" si="19"/>
        <v>0.51805555555555549</v>
      </c>
      <c r="BI32" s="101">
        <v>0</v>
      </c>
      <c r="BJ32" s="104">
        <f t="shared" si="20"/>
        <v>0.51805555555555549</v>
      </c>
      <c r="BK32" s="101">
        <v>0</v>
      </c>
      <c r="BL32" s="104">
        <f t="shared" si="21"/>
        <v>0.51805555555555549</v>
      </c>
      <c r="BM32" s="101">
        <v>0</v>
      </c>
      <c r="BN32" s="104">
        <f t="shared" si="22"/>
        <v>0.51805555555555549</v>
      </c>
      <c r="BO32" s="101">
        <v>0</v>
      </c>
      <c r="BP32" s="104">
        <f t="shared" si="23"/>
        <v>0.51805555555555549</v>
      </c>
      <c r="BQ32" s="101">
        <v>0</v>
      </c>
      <c r="BR32" s="104">
        <f t="shared" si="24"/>
        <v>0.51805555555555549</v>
      </c>
      <c r="BS32" s="101">
        <v>0</v>
      </c>
      <c r="BT32" s="104">
        <f t="shared" si="25"/>
        <v>0.51805555555555549</v>
      </c>
      <c r="BU32" s="101">
        <v>0</v>
      </c>
      <c r="BV32" s="104">
        <f t="shared" si="26"/>
        <v>0.51805555555555549</v>
      </c>
      <c r="BW32" s="777">
        <v>2.7777777777777779E-3</v>
      </c>
      <c r="BX32" s="102">
        <f t="shared" si="27"/>
        <v>0.52083333333333326</v>
      </c>
      <c r="BY32" s="227"/>
      <c r="BZ32" s="221"/>
      <c r="CA32" s="101">
        <f t="shared" si="28"/>
        <v>6.2499999999999833E-2</v>
      </c>
      <c r="CB32" s="66">
        <v>17.794594594594646</v>
      </c>
      <c r="CC32" s="103"/>
      <c r="CD32" s="88">
        <f t="shared" si="29"/>
        <v>89.999999999999758</v>
      </c>
      <c r="CE32" s="88">
        <f t="shared" si="30"/>
        <v>25</v>
      </c>
      <c r="CG32" s="236">
        <f t="shared" si="31"/>
        <v>6.2499999999999833E-2</v>
      </c>
      <c r="CH32" s="96">
        <f t="shared" si="32"/>
        <v>89.999999999999758</v>
      </c>
      <c r="CI32" s="237">
        <f t="shared" si="33"/>
        <v>1.499999999999996</v>
      </c>
    </row>
    <row r="33" spans="1:90" ht="12.75" customHeight="1" x14ac:dyDescent="0.2">
      <c r="A33" s="1230"/>
      <c r="B33" s="308">
        <v>10</v>
      </c>
      <c r="C33" s="718">
        <v>2.7777777777777776E-2</v>
      </c>
      <c r="D33" s="735">
        <f t="shared" si="34"/>
        <v>0.48611111111111122</v>
      </c>
      <c r="E33" s="241">
        <v>0</v>
      </c>
      <c r="F33" s="31"/>
      <c r="G33" s="238">
        <v>4.1666666666666701E-3</v>
      </c>
      <c r="H33" s="104">
        <f t="shared" si="0"/>
        <v>0.49027777777777787</v>
      </c>
      <c r="I33" s="567">
        <v>4.8611111111111112E-3</v>
      </c>
      <c r="J33" s="104">
        <f t="shared" si="1"/>
        <v>0.49513888888888896</v>
      </c>
      <c r="K33" s="565">
        <v>2.0833333333333333E-3</v>
      </c>
      <c r="L33" s="104">
        <f t="shared" si="1"/>
        <v>0.49722222222222229</v>
      </c>
      <c r="M33" s="101">
        <v>2.0833333333333298E-3</v>
      </c>
      <c r="N33" s="104">
        <f t="shared" si="1"/>
        <v>0.49930555555555561</v>
      </c>
      <c r="O33" s="101">
        <v>4.1666666666666701E-3</v>
      </c>
      <c r="P33" s="104">
        <f t="shared" si="1"/>
        <v>0.50347222222222232</v>
      </c>
      <c r="Q33" s="221">
        <v>4.1666666666666666E-3</v>
      </c>
      <c r="R33" s="104">
        <f t="shared" si="1"/>
        <v>0.50763888888888897</v>
      </c>
      <c r="S33" s="565">
        <v>2.0833333333333333E-3</v>
      </c>
      <c r="T33" s="104">
        <f t="shared" si="1"/>
        <v>0.5097222222222223</v>
      </c>
      <c r="U33" s="101">
        <v>2.0833333333333298E-3</v>
      </c>
      <c r="V33" s="104">
        <f t="shared" si="1"/>
        <v>0.51180555555555562</v>
      </c>
      <c r="W33" s="565">
        <v>6.9444444444444441E-3</v>
      </c>
      <c r="X33" s="104">
        <f t="shared" si="1"/>
        <v>0.51875000000000004</v>
      </c>
      <c r="Y33" s="227">
        <v>4.1666666666666701E-3</v>
      </c>
      <c r="Z33" s="104">
        <f t="shared" si="2"/>
        <v>0.5229166666666667</v>
      </c>
      <c r="AA33" s="101">
        <v>5.5555555555555601E-3</v>
      </c>
      <c r="AB33" s="104">
        <f t="shared" si="3"/>
        <v>0.52847222222222223</v>
      </c>
      <c r="AC33" s="104">
        <v>2.7777777777777779E-3</v>
      </c>
      <c r="AD33" s="104">
        <f t="shared" si="4"/>
        <v>0.53125</v>
      </c>
      <c r="AE33" s="776">
        <v>2.7777777777777779E-3</v>
      </c>
      <c r="AF33" s="104">
        <f t="shared" si="5"/>
        <v>0.53402777777777777</v>
      </c>
      <c r="AG33" s="101">
        <v>4.1666666666666701E-3</v>
      </c>
      <c r="AH33" s="104">
        <f t="shared" si="6"/>
        <v>0.53819444444444442</v>
      </c>
      <c r="AI33" s="776">
        <v>1.3888888888888889E-3</v>
      </c>
      <c r="AJ33" s="104">
        <f t="shared" si="7"/>
        <v>0.5395833333333333</v>
      </c>
      <c r="AK33" s="101">
        <v>2.7777777777777801E-3</v>
      </c>
      <c r="AL33" s="104">
        <f t="shared" si="8"/>
        <v>0.54236111111111107</v>
      </c>
      <c r="AM33" s="776">
        <v>3.472222222222222E-3</v>
      </c>
      <c r="AN33" s="104">
        <f t="shared" si="9"/>
        <v>0.54583333333333328</v>
      </c>
      <c r="AO33" s="101">
        <v>0</v>
      </c>
      <c r="AP33" s="104">
        <f t="shared" si="10"/>
        <v>0.54583333333333328</v>
      </c>
      <c r="AQ33" s="101">
        <v>0</v>
      </c>
      <c r="AR33" s="104">
        <f t="shared" si="11"/>
        <v>0.54583333333333328</v>
      </c>
      <c r="AS33" s="101">
        <v>0</v>
      </c>
      <c r="AT33" s="104">
        <f t="shared" si="12"/>
        <v>0.54583333333333328</v>
      </c>
      <c r="AU33" s="101">
        <v>0</v>
      </c>
      <c r="AV33" s="104">
        <f t="shared" si="13"/>
        <v>0.54583333333333328</v>
      </c>
      <c r="AW33" s="101">
        <v>0</v>
      </c>
      <c r="AX33" s="104">
        <f t="shared" si="14"/>
        <v>0.54583333333333328</v>
      </c>
      <c r="AY33" s="101">
        <v>0</v>
      </c>
      <c r="AZ33" s="104">
        <f t="shared" si="15"/>
        <v>0.54583333333333328</v>
      </c>
      <c r="BA33" s="101">
        <v>0</v>
      </c>
      <c r="BB33" s="104">
        <f t="shared" si="16"/>
        <v>0.54583333333333328</v>
      </c>
      <c r="BC33" s="101">
        <v>0</v>
      </c>
      <c r="BD33" s="104">
        <f t="shared" si="17"/>
        <v>0.54583333333333328</v>
      </c>
      <c r="BE33" s="101">
        <v>0</v>
      </c>
      <c r="BF33" s="104">
        <f t="shared" si="18"/>
        <v>0.54583333333333328</v>
      </c>
      <c r="BG33" s="101">
        <v>0</v>
      </c>
      <c r="BH33" s="104">
        <f t="shared" si="19"/>
        <v>0.54583333333333328</v>
      </c>
      <c r="BI33" s="101">
        <v>0</v>
      </c>
      <c r="BJ33" s="104">
        <f t="shared" si="20"/>
        <v>0.54583333333333328</v>
      </c>
      <c r="BK33" s="101">
        <v>0</v>
      </c>
      <c r="BL33" s="104">
        <f t="shared" si="21"/>
        <v>0.54583333333333328</v>
      </c>
      <c r="BM33" s="101">
        <v>0</v>
      </c>
      <c r="BN33" s="104">
        <f t="shared" si="22"/>
        <v>0.54583333333333328</v>
      </c>
      <c r="BO33" s="101">
        <v>0</v>
      </c>
      <c r="BP33" s="104">
        <f t="shared" si="23"/>
        <v>0.54583333333333328</v>
      </c>
      <c r="BQ33" s="101">
        <v>0</v>
      </c>
      <c r="BR33" s="104">
        <f t="shared" si="24"/>
        <v>0.54583333333333328</v>
      </c>
      <c r="BS33" s="101">
        <v>0</v>
      </c>
      <c r="BT33" s="104">
        <f t="shared" si="25"/>
        <v>0.54583333333333328</v>
      </c>
      <c r="BU33" s="101">
        <v>0</v>
      </c>
      <c r="BV33" s="104">
        <f t="shared" si="26"/>
        <v>0.54583333333333328</v>
      </c>
      <c r="BW33" s="777">
        <v>2.7777777777777779E-3</v>
      </c>
      <c r="BX33" s="102">
        <f t="shared" si="27"/>
        <v>0.54861111111111105</v>
      </c>
      <c r="BY33" s="227"/>
      <c r="BZ33" s="221"/>
      <c r="CA33" s="101">
        <f t="shared" si="28"/>
        <v>6.2499999999999833E-2</v>
      </c>
      <c r="CB33" s="66">
        <v>17.794594594594646</v>
      </c>
      <c r="CC33" s="103"/>
      <c r="CD33" s="88">
        <f t="shared" si="29"/>
        <v>89.999999999999758</v>
      </c>
      <c r="CE33" s="88">
        <f t="shared" si="30"/>
        <v>25</v>
      </c>
      <c r="CG33" s="236">
        <f t="shared" si="31"/>
        <v>6.2499999999999833E-2</v>
      </c>
      <c r="CH33" s="96">
        <f t="shared" si="32"/>
        <v>89.999999999999758</v>
      </c>
      <c r="CI33" s="237">
        <f t="shared" si="33"/>
        <v>1.499999999999996</v>
      </c>
      <c r="CL33" s="108"/>
    </row>
    <row r="34" spans="1:90" ht="12.75" customHeight="1" x14ac:dyDescent="0.2">
      <c r="A34" s="1230"/>
      <c r="B34" s="725">
        <v>11</v>
      </c>
      <c r="C34" s="721">
        <v>1.3888888888888888E-2</v>
      </c>
      <c r="D34" s="735">
        <f t="shared" si="34"/>
        <v>0.50000000000000011</v>
      </c>
      <c r="E34" s="722">
        <v>0</v>
      </c>
      <c r="F34" s="723"/>
      <c r="G34" s="724">
        <v>4.1666666666666701E-3</v>
      </c>
      <c r="H34" s="726">
        <f t="shared" ref="H34" si="35">+D34+G34</f>
        <v>0.50416666666666676</v>
      </c>
      <c r="I34" s="727">
        <v>4.8611111111111112E-3</v>
      </c>
      <c r="J34" s="726">
        <f t="shared" ref="J34" si="36">+H34+I34</f>
        <v>0.50902777777777786</v>
      </c>
      <c r="K34" s="728">
        <v>2.0833333333333333E-3</v>
      </c>
      <c r="L34" s="726">
        <f t="shared" ref="L34" si="37">+J34+K34</f>
        <v>0.51111111111111118</v>
      </c>
      <c r="M34" s="729">
        <v>2.0833333333333298E-3</v>
      </c>
      <c r="N34" s="726">
        <f t="shared" ref="N34" si="38">+L34+M34</f>
        <v>0.51319444444444451</v>
      </c>
      <c r="O34" s="729">
        <v>4.1666666666666701E-3</v>
      </c>
      <c r="P34" s="726">
        <f t="shared" ref="P34" si="39">+N34+O34</f>
        <v>0.51736111111111116</v>
      </c>
      <c r="Q34" s="730">
        <v>4.1666666666666666E-3</v>
      </c>
      <c r="R34" s="726">
        <f t="shared" ref="R34" si="40">+P34+Q34</f>
        <v>0.52152777777777781</v>
      </c>
      <c r="S34" s="728">
        <v>2.0833333333333333E-3</v>
      </c>
      <c r="T34" s="726">
        <f t="shared" ref="T34" si="41">+R34+S34</f>
        <v>0.52361111111111114</v>
      </c>
      <c r="U34" s="729">
        <v>2.0833333333333298E-3</v>
      </c>
      <c r="V34" s="726">
        <f t="shared" ref="V34" si="42">+T34+U34</f>
        <v>0.52569444444444446</v>
      </c>
      <c r="W34" s="728">
        <v>6.9444444444444441E-3</v>
      </c>
      <c r="X34" s="726">
        <f t="shared" ref="X34" si="43">+V34+W34</f>
        <v>0.53263888888888888</v>
      </c>
      <c r="Y34" s="731">
        <v>4.1666666666666701E-3</v>
      </c>
      <c r="Z34" s="726">
        <f t="shared" ref="Z34" si="44">+X34+Y34</f>
        <v>0.53680555555555554</v>
      </c>
      <c r="AA34" s="729">
        <v>5.5555555555555601E-3</v>
      </c>
      <c r="AB34" s="726">
        <f t="shared" ref="AB34" si="45">+Z34+AA34</f>
        <v>0.54236111111111107</v>
      </c>
      <c r="AC34" s="726">
        <v>2.7777777777777779E-3</v>
      </c>
      <c r="AD34" s="726">
        <f t="shared" ref="AD34" si="46">+AB34+AC34</f>
        <v>0.54513888888888884</v>
      </c>
      <c r="AE34" s="776">
        <v>2.7777777777777779E-3</v>
      </c>
      <c r="AF34" s="726">
        <f t="shared" ref="AF34" si="47">+AD34+AE34</f>
        <v>0.54791666666666661</v>
      </c>
      <c r="AG34" s="729">
        <v>4.1666666666666701E-3</v>
      </c>
      <c r="AH34" s="726">
        <f t="shared" ref="AH34" si="48">+AF34+AG34</f>
        <v>0.55208333333333326</v>
      </c>
      <c r="AI34" s="776">
        <v>1.3888888888888889E-3</v>
      </c>
      <c r="AJ34" s="726">
        <f t="shared" ref="AJ34" si="49">+AH34+AI34</f>
        <v>0.55347222222222214</v>
      </c>
      <c r="AK34" s="729">
        <v>2.7777777777777801E-3</v>
      </c>
      <c r="AL34" s="726">
        <f t="shared" ref="AL34" si="50">+AJ34+AK34</f>
        <v>0.55624999999999991</v>
      </c>
      <c r="AM34" s="776">
        <v>3.472222222222222E-3</v>
      </c>
      <c r="AN34" s="726">
        <f t="shared" ref="AN34" si="51">+AL34+AM34</f>
        <v>0.55972222222222212</v>
      </c>
      <c r="AO34" s="729">
        <v>0</v>
      </c>
      <c r="AP34" s="726">
        <f t="shared" ref="AP34" si="52">+AN34+AO34</f>
        <v>0.55972222222222212</v>
      </c>
      <c r="AQ34" s="729">
        <v>0</v>
      </c>
      <c r="AR34" s="726">
        <f t="shared" ref="AR34" si="53">+AP34+AQ34</f>
        <v>0.55972222222222212</v>
      </c>
      <c r="AS34" s="729">
        <v>0</v>
      </c>
      <c r="AT34" s="726">
        <f t="shared" ref="AT34" si="54">+AR34+AS34</f>
        <v>0.55972222222222212</v>
      </c>
      <c r="AU34" s="729">
        <v>0</v>
      </c>
      <c r="AV34" s="726">
        <f t="shared" ref="AV34" si="55">+AT34+AU34</f>
        <v>0.55972222222222212</v>
      </c>
      <c r="AW34" s="729">
        <v>0</v>
      </c>
      <c r="AX34" s="726">
        <f t="shared" ref="AX34" si="56">+AV34+AW34</f>
        <v>0.55972222222222212</v>
      </c>
      <c r="AY34" s="729">
        <v>0</v>
      </c>
      <c r="AZ34" s="726">
        <f t="shared" ref="AZ34" si="57">+AX34+AY34</f>
        <v>0.55972222222222212</v>
      </c>
      <c r="BA34" s="729">
        <v>0</v>
      </c>
      <c r="BB34" s="726">
        <f t="shared" ref="BB34" si="58">+AZ34+BA34</f>
        <v>0.55972222222222212</v>
      </c>
      <c r="BC34" s="729">
        <v>0</v>
      </c>
      <c r="BD34" s="726">
        <f t="shared" ref="BD34" si="59">+BB34+BC34</f>
        <v>0.55972222222222212</v>
      </c>
      <c r="BE34" s="729">
        <v>0</v>
      </c>
      <c r="BF34" s="726">
        <f t="shared" ref="BF34" si="60">+BD34+BE34</f>
        <v>0.55972222222222212</v>
      </c>
      <c r="BG34" s="729">
        <v>0</v>
      </c>
      <c r="BH34" s="726">
        <f t="shared" ref="BH34" si="61">+BF34+BG34</f>
        <v>0.55972222222222212</v>
      </c>
      <c r="BI34" s="729">
        <v>0</v>
      </c>
      <c r="BJ34" s="726">
        <f t="shared" ref="BJ34" si="62">+BH34+BI34</f>
        <v>0.55972222222222212</v>
      </c>
      <c r="BK34" s="729">
        <v>0</v>
      </c>
      <c r="BL34" s="726">
        <f t="shared" ref="BL34" si="63">+BJ34+BK34</f>
        <v>0.55972222222222212</v>
      </c>
      <c r="BM34" s="729">
        <v>0</v>
      </c>
      <c r="BN34" s="726">
        <f t="shared" ref="BN34" si="64">+BL34+BM34</f>
        <v>0.55972222222222212</v>
      </c>
      <c r="BO34" s="729">
        <v>0</v>
      </c>
      <c r="BP34" s="726">
        <f t="shared" ref="BP34" si="65">+BN34+BO34</f>
        <v>0.55972222222222212</v>
      </c>
      <c r="BQ34" s="729">
        <v>0</v>
      </c>
      <c r="BR34" s="726">
        <f t="shared" ref="BR34" si="66">+BP34+BQ34</f>
        <v>0.55972222222222212</v>
      </c>
      <c r="BS34" s="729">
        <v>0</v>
      </c>
      <c r="BT34" s="726">
        <f t="shared" ref="BT34" si="67">+BR34+BS34</f>
        <v>0.55972222222222212</v>
      </c>
      <c r="BU34" s="729">
        <v>0</v>
      </c>
      <c r="BV34" s="726">
        <f t="shared" ref="BV34" si="68">+BT34+BU34</f>
        <v>0.55972222222222212</v>
      </c>
      <c r="BW34" s="777">
        <v>2.7777777777777779E-3</v>
      </c>
      <c r="BX34" s="732">
        <f t="shared" ref="BX34" si="69">+BV34+BW34</f>
        <v>0.56249999999999989</v>
      </c>
      <c r="BY34" s="731"/>
      <c r="BZ34" s="730"/>
      <c r="CA34" s="729">
        <f t="shared" ref="CA34" si="70">+BX34-D34</f>
        <v>6.2499999999999778E-2</v>
      </c>
      <c r="CB34" s="733">
        <v>17.794594594594646</v>
      </c>
      <c r="CC34" s="734"/>
      <c r="CD34" s="88">
        <f t="shared" ref="CD34" si="71">+CA34*$CD$19</f>
        <v>89.999999999999687</v>
      </c>
      <c r="CE34" s="88">
        <f t="shared" si="30"/>
        <v>25</v>
      </c>
      <c r="CG34" s="236">
        <f t="shared" ref="CG34" si="72">+CA34</f>
        <v>6.2499999999999778E-2</v>
      </c>
      <c r="CH34" s="96">
        <f t="shared" ref="CH34" si="73">+CG34*$CD$19</f>
        <v>89.999999999999687</v>
      </c>
      <c r="CI34" s="237">
        <f t="shared" ref="CI34" si="74">+CH34/60</f>
        <v>1.4999999999999949</v>
      </c>
      <c r="CL34" s="108"/>
    </row>
    <row r="35" spans="1:90" ht="12.75" customHeight="1" x14ac:dyDescent="0.2">
      <c r="A35" s="1230"/>
      <c r="B35" s="7">
        <v>12</v>
      </c>
      <c r="C35" s="718">
        <v>1.3888888888888888E-2</v>
      </c>
      <c r="D35" s="735">
        <f>+C35+D34</f>
        <v>0.51388888888888895</v>
      </c>
      <c r="E35" s="241">
        <v>0</v>
      </c>
      <c r="F35" s="31"/>
      <c r="G35" s="238">
        <v>4.1666666666666701E-3</v>
      </c>
      <c r="H35" s="726">
        <f t="shared" si="0"/>
        <v>0.5180555555555556</v>
      </c>
      <c r="I35" s="727">
        <v>4.8611111111111112E-3</v>
      </c>
      <c r="J35" s="726">
        <f t="shared" si="1"/>
        <v>0.5229166666666667</v>
      </c>
      <c r="K35" s="728">
        <v>2.0833333333333333E-3</v>
      </c>
      <c r="L35" s="726">
        <f t="shared" si="1"/>
        <v>0.52500000000000002</v>
      </c>
      <c r="M35" s="729">
        <v>2.0833333333333298E-3</v>
      </c>
      <c r="N35" s="726">
        <f t="shared" si="1"/>
        <v>0.52708333333333335</v>
      </c>
      <c r="O35" s="729">
        <v>4.1666666666666701E-3</v>
      </c>
      <c r="P35" s="726">
        <f t="shared" si="1"/>
        <v>0.53125</v>
      </c>
      <c r="Q35" s="730">
        <v>4.1666666666666666E-3</v>
      </c>
      <c r="R35" s="726">
        <f t="shared" si="1"/>
        <v>0.53541666666666665</v>
      </c>
      <c r="S35" s="728">
        <v>2.0833333333333333E-3</v>
      </c>
      <c r="T35" s="726">
        <f t="shared" si="1"/>
        <v>0.53749999999999998</v>
      </c>
      <c r="U35" s="729">
        <v>2.0833333333333298E-3</v>
      </c>
      <c r="V35" s="726">
        <f t="shared" si="1"/>
        <v>0.5395833333333333</v>
      </c>
      <c r="W35" s="728">
        <v>6.9444444444444441E-3</v>
      </c>
      <c r="X35" s="726">
        <f t="shared" si="1"/>
        <v>0.54652777777777772</v>
      </c>
      <c r="Y35" s="731">
        <v>4.1666666666666701E-3</v>
      </c>
      <c r="Z35" s="726">
        <f t="shared" si="2"/>
        <v>0.55069444444444438</v>
      </c>
      <c r="AA35" s="729">
        <v>5.5555555555555601E-3</v>
      </c>
      <c r="AB35" s="726">
        <f t="shared" si="3"/>
        <v>0.55624999999999991</v>
      </c>
      <c r="AC35" s="726">
        <v>2.7777777777777779E-3</v>
      </c>
      <c r="AD35" s="726">
        <f t="shared" si="4"/>
        <v>0.55902777777777768</v>
      </c>
      <c r="AE35" s="776">
        <v>2.7777777777777779E-3</v>
      </c>
      <c r="AF35" s="726">
        <f t="shared" si="5"/>
        <v>0.56180555555555545</v>
      </c>
      <c r="AG35" s="729">
        <v>4.1666666666666701E-3</v>
      </c>
      <c r="AH35" s="726">
        <f t="shared" si="6"/>
        <v>0.5659722222222221</v>
      </c>
      <c r="AI35" s="776">
        <v>1.3888888888888889E-3</v>
      </c>
      <c r="AJ35" s="726">
        <f t="shared" si="7"/>
        <v>0.56736111111111098</v>
      </c>
      <c r="AK35" s="729">
        <v>2.7777777777777801E-3</v>
      </c>
      <c r="AL35" s="726">
        <f t="shared" si="8"/>
        <v>0.57013888888888875</v>
      </c>
      <c r="AM35" s="776">
        <v>3.472222222222222E-3</v>
      </c>
      <c r="AN35" s="726">
        <f t="shared" si="9"/>
        <v>0.57361111111111096</v>
      </c>
      <c r="AO35" s="729">
        <v>0</v>
      </c>
      <c r="AP35" s="726">
        <f t="shared" si="10"/>
        <v>0.57361111111111096</v>
      </c>
      <c r="AQ35" s="729">
        <v>0</v>
      </c>
      <c r="AR35" s="726">
        <f t="shared" si="11"/>
        <v>0.57361111111111096</v>
      </c>
      <c r="AS35" s="729">
        <v>0</v>
      </c>
      <c r="AT35" s="726">
        <f t="shared" si="12"/>
        <v>0.57361111111111096</v>
      </c>
      <c r="AU35" s="729">
        <v>0</v>
      </c>
      <c r="AV35" s="726">
        <f t="shared" si="13"/>
        <v>0.57361111111111096</v>
      </c>
      <c r="AW35" s="729">
        <v>0</v>
      </c>
      <c r="AX35" s="726">
        <f t="shared" si="14"/>
        <v>0.57361111111111096</v>
      </c>
      <c r="AY35" s="729">
        <v>0</v>
      </c>
      <c r="AZ35" s="726">
        <f t="shared" si="15"/>
        <v>0.57361111111111096</v>
      </c>
      <c r="BA35" s="729">
        <v>0</v>
      </c>
      <c r="BB35" s="726">
        <f t="shared" si="16"/>
        <v>0.57361111111111096</v>
      </c>
      <c r="BC35" s="729">
        <v>0</v>
      </c>
      <c r="BD35" s="726">
        <f t="shared" si="17"/>
        <v>0.57361111111111096</v>
      </c>
      <c r="BE35" s="729">
        <v>0</v>
      </c>
      <c r="BF35" s="726">
        <f t="shared" si="18"/>
        <v>0.57361111111111096</v>
      </c>
      <c r="BG35" s="729">
        <v>0</v>
      </c>
      <c r="BH35" s="726">
        <f t="shared" si="19"/>
        <v>0.57361111111111096</v>
      </c>
      <c r="BI35" s="729">
        <v>0</v>
      </c>
      <c r="BJ35" s="726">
        <f t="shared" si="20"/>
        <v>0.57361111111111096</v>
      </c>
      <c r="BK35" s="729">
        <v>0</v>
      </c>
      <c r="BL35" s="726">
        <f t="shared" si="21"/>
        <v>0.57361111111111096</v>
      </c>
      <c r="BM35" s="729">
        <v>0</v>
      </c>
      <c r="BN35" s="726">
        <f t="shared" si="22"/>
        <v>0.57361111111111096</v>
      </c>
      <c r="BO35" s="729">
        <v>0</v>
      </c>
      <c r="BP35" s="726">
        <f t="shared" si="23"/>
        <v>0.57361111111111096</v>
      </c>
      <c r="BQ35" s="729">
        <v>0</v>
      </c>
      <c r="BR35" s="726">
        <f t="shared" si="24"/>
        <v>0.57361111111111096</v>
      </c>
      <c r="BS35" s="729">
        <v>0</v>
      </c>
      <c r="BT35" s="726">
        <f t="shared" si="25"/>
        <v>0.57361111111111096</v>
      </c>
      <c r="BU35" s="729">
        <v>0</v>
      </c>
      <c r="BV35" s="726">
        <f t="shared" si="26"/>
        <v>0.57361111111111096</v>
      </c>
      <c r="BW35" s="777">
        <v>2.7777777777777779E-3</v>
      </c>
      <c r="BX35" s="732">
        <f t="shared" si="27"/>
        <v>0.57638888888888873</v>
      </c>
      <c r="BY35" s="731"/>
      <c r="BZ35" s="730"/>
      <c r="CA35" s="729">
        <f t="shared" si="28"/>
        <v>6.2499999999999778E-2</v>
      </c>
      <c r="CB35" s="733">
        <v>17.79459459459466</v>
      </c>
      <c r="CC35" s="734"/>
      <c r="CD35" s="88">
        <f t="shared" si="29"/>
        <v>89.999999999999687</v>
      </c>
      <c r="CE35" s="88">
        <f t="shared" si="30"/>
        <v>25</v>
      </c>
      <c r="CG35" s="236">
        <f t="shared" si="31"/>
        <v>6.2499999999999778E-2</v>
      </c>
      <c r="CH35" s="96">
        <f t="shared" si="32"/>
        <v>89.999999999999687</v>
      </c>
      <c r="CI35" s="237">
        <f t="shared" si="33"/>
        <v>1.4999999999999949</v>
      </c>
      <c r="CL35" s="108"/>
    </row>
    <row r="36" spans="1:90" ht="12.75" customHeight="1" x14ac:dyDescent="0.2">
      <c r="A36" s="1230"/>
      <c r="B36" s="308">
        <v>13</v>
      </c>
      <c r="C36" s="718">
        <v>2.7777777777777776E-2</v>
      </c>
      <c r="D36" s="735">
        <f t="shared" si="34"/>
        <v>0.54166666666666674</v>
      </c>
      <c r="E36" s="241">
        <v>0</v>
      </c>
      <c r="F36" s="31"/>
      <c r="G36" s="238">
        <v>4.1666666666666701E-3</v>
      </c>
      <c r="H36" s="726">
        <f t="shared" si="0"/>
        <v>0.54583333333333339</v>
      </c>
      <c r="I36" s="727">
        <v>4.8611111111111112E-3</v>
      </c>
      <c r="J36" s="726">
        <f t="shared" si="1"/>
        <v>0.55069444444444449</v>
      </c>
      <c r="K36" s="728">
        <v>2.0833333333333333E-3</v>
      </c>
      <c r="L36" s="726">
        <f t="shared" si="1"/>
        <v>0.55277777777777781</v>
      </c>
      <c r="M36" s="729">
        <v>2.0833333333333298E-3</v>
      </c>
      <c r="N36" s="726">
        <f t="shared" si="1"/>
        <v>0.55486111111111114</v>
      </c>
      <c r="O36" s="729">
        <v>4.1666666666666701E-3</v>
      </c>
      <c r="P36" s="726">
        <f t="shared" si="1"/>
        <v>0.55902777777777779</v>
      </c>
      <c r="Q36" s="730">
        <v>4.1666666666666666E-3</v>
      </c>
      <c r="R36" s="726">
        <f t="shared" si="1"/>
        <v>0.56319444444444444</v>
      </c>
      <c r="S36" s="728">
        <v>2.0833333333333333E-3</v>
      </c>
      <c r="T36" s="726">
        <f t="shared" si="1"/>
        <v>0.56527777777777777</v>
      </c>
      <c r="U36" s="729">
        <v>2.0833333333333298E-3</v>
      </c>
      <c r="V36" s="726">
        <f t="shared" si="1"/>
        <v>0.56736111111111109</v>
      </c>
      <c r="W36" s="728">
        <v>6.9444444444444441E-3</v>
      </c>
      <c r="X36" s="726">
        <f t="shared" si="1"/>
        <v>0.57430555555555551</v>
      </c>
      <c r="Y36" s="731">
        <v>4.1666666666666701E-3</v>
      </c>
      <c r="Z36" s="726">
        <f t="shared" si="2"/>
        <v>0.57847222222222217</v>
      </c>
      <c r="AA36" s="729">
        <v>5.5555555555555601E-3</v>
      </c>
      <c r="AB36" s="726">
        <f t="shared" si="3"/>
        <v>0.5840277777777777</v>
      </c>
      <c r="AC36" s="726">
        <v>2.7777777777777779E-3</v>
      </c>
      <c r="AD36" s="726">
        <f t="shared" si="4"/>
        <v>0.58680555555555547</v>
      </c>
      <c r="AE36" s="776">
        <v>2.7777777777777779E-3</v>
      </c>
      <c r="AF36" s="726">
        <f t="shared" si="5"/>
        <v>0.58958333333333324</v>
      </c>
      <c r="AG36" s="729">
        <v>4.1666666666666701E-3</v>
      </c>
      <c r="AH36" s="726">
        <f t="shared" si="6"/>
        <v>0.59374999999999989</v>
      </c>
      <c r="AI36" s="776">
        <v>1.3888888888888889E-3</v>
      </c>
      <c r="AJ36" s="726">
        <f t="shared" si="7"/>
        <v>0.59513888888888877</v>
      </c>
      <c r="AK36" s="729">
        <v>2.7777777777777801E-3</v>
      </c>
      <c r="AL36" s="726">
        <f t="shared" si="8"/>
        <v>0.59791666666666654</v>
      </c>
      <c r="AM36" s="776">
        <v>3.472222222222222E-3</v>
      </c>
      <c r="AN36" s="726">
        <f t="shared" si="9"/>
        <v>0.60138888888888875</v>
      </c>
      <c r="AO36" s="729">
        <v>0</v>
      </c>
      <c r="AP36" s="726">
        <f t="shared" si="10"/>
        <v>0.60138888888888875</v>
      </c>
      <c r="AQ36" s="729">
        <v>0</v>
      </c>
      <c r="AR36" s="726">
        <f t="shared" si="11"/>
        <v>0.60138888888888875</v>
      </c>
      <c r="AS36" s="729">
        <v>0</v>
      </c>
      <c r="AT36" s="726">
        <f t="shared" si="12"/>
        <v>0.60138888888888875</v>
      </c>
      <c r="AU36" s="729">
        <v>0</v>
      </c>
      <c r="AV36" s="726">
        <f t="shared" si="13"/>
        <v>0.60138888888888875</v>
      </c>
      <c r="AW36" s="729">
        <v>0</v>
      </c>
      <c r="AX36" s="726">
        <f t="shared" si="14"/>
        <v>0.60138888888888875</v>
      </c>
      <c r="AY36" s="729">
        <v>0</v>
      </c>
      <c r="AZ36" s="726">
        <f t="shared" si="15"/>
        <v>0.60138888888888875</v>
      </c>
      <c r="BA36" s="729">
        <v>0</v>
      </c>
      <c r="BB36" s="726">
        <f t="shared" si="16"/>
        <v>0.60138888888888875</v>
      </c>
      <c r="BC36" s="729">
        <v>0</v>
      </c>
      <c r="BD36" s="726">
        <f t="shared" si="17"/>
        <v>0.60138888888888875</v>
      </c>
      <c r="BE36" s="729">
        <v>0</v>
      </c>
      <c r="BF36" s="726">
        <f t="shared" si="18"/>
        <v>0.60138888888888875</v>
      </c>
      <c r="BG36" s="729">
        <v>0</v>
      </c>
      <c r="BH36" s="726">
        <f t="shared" si="19"/>
        <v>0.60138888888888875</v>
      </c>
      <c r="BI36" s="729">
        <v>0</v>
      </c>
      <c r="BJ36" s="726">
        <f t="shared" si="20"/>
        <v>0.60138888888888875</v>
      </c>
      <c r="BK36" s="729">
        <v>0</v>
      </c>
      <c r="BL36" s="726">
        <f t="shared" si="21"/>
        <v>0.60138888888888875</v>
      </c>
      <c r="BM36" s="729">
        <v>0</v>
      </c>
      <c r="BN36" s="726">
        <f t="shared" si="22"/>
        <v>0.60138888888888875</v>
      </c>
      <c r="BO36" s="729">
        <v>0</v>
      </c>
      <c r="BP36" s="726">
        <f t="shared" si="23"/>
        <v>0.60138888888888875</v>
      </c>
      <c r="BQ36" s="729">
        <v>0</v>
      </c>
      <c r="BR36" s="726">
        <f t="shared" si="24"/>
        <v>0.60138888888888875</v>
      </c>
      <c r="BS36" s="729">
        <v>0</v>
      </c>
      <c r="BT36" s="726">
        <f t="shared" si="25"/>
        <v>0.60138888888888875</v>
      </c>
      <c r="BU36" s="729">
        <v>0</v>
      </c>
      <c r="BV36" s="726">
        <f t="shared" si="26"/>
        <v>0.60138888888888875</v>
      </c>
      <c r="BW36" s="777">
        <v>2.7777777777777779E-3</v>
      </c>
      <c r="BX36" s="732">
        <f t="shared" si="27"/>
        <v>0.60416666666666652</v>
      </c>
      <c r="BY36" s="731"/>
      <c r="BZ36" s="730"/>
      <c r="CA36" s="729">
        <f t="shared" si="28"/>
        <v>6.2499999999999778E-2</v>
      </c>
      <c r="CB36" s="733">
        <v>17.794594594594646</v>
      </c>
      <c r="CC36" s="734"/>
      <c r="CD36" s="88">
        <f t="shared" si="29"/>
        <v>89.999999999999687</v>
      </c>
      <c r="CE36" s="88">
        <f t="shared" si="30"/>
        <v>25</v>
      </c>
      <c r="CG36" s="236">
        <f t="shared" si="31"/>
        <v>6.2499999999999778E-2</v>
      </c>
      <c r="CH36" s="96">
        <f t="shared" si="32"/>
        <v>89.999999999999687</v>
      </c>
      <c r="CI36" s="237">
        <f t="shared" si="33"/>
        <v>1.4999999999999949</v>
      </c>
    </row>
    <row r="37" spans="1:90" ht="12.75" customHeight="1" x14ac:dyDescent="0.2">
      <c r="A37" s="1230"/>
      <c r="B37" s="7">
        <v>14</v>
      </c>
      <c r="C37" s="718">
        <v>2.7777777777777776E-2</v>
      </c>
      <c r="D37" s="735">
        <f t="shared" si="34"/>
        <v>0.56944444444444453</v>
      </c>
      <c r="E37" s="241">
        <v>0</v>
      </c>
      <c r="F37" s="31"/>
      <c r="G37" s="238">
        <v>4.1666666666666701E-3</v>
      </c>
      <c r="H37" s="726">
        <f t="shared" si="0"/>
        <v>0.57361111111111118</v>
      </c>
      <c r="I37" s="727">
        <v>4.8611111111111112E-3</v>
      </c>
      <c r="J37" s="726">
        <f t="shared" si="1"/>
        <v>0.57847222222222228</v>
      </c>
      <c r="K37" s="728">
        <v>2.0833333333333333E-3</v>
      </c>
      <c r="L37" s="726">
        <f t="shared" si="1"/>
        <v>0.5805555555555556</v>
      </c>
      <c r="M37" s="729">
        <v>2.0833333333333298E-3</v>
      </c>
      <c r="N37" s="726">
        <f t="shared" si="1"/>
        <v>0.58263888888888893</v>
      </c>
      <c r="O37" s="729">
        <v>4.1666666666666701E-3</v>
      </c>
      <c r="P37" s="726">
        <f t="shared" si="1"/>
        <v>0.58680555555555558</v>
      </c>
      <c r="Q37" s="730">
        <v>4.1666666666666666E-3</v>
      </c>
      <c r="R37" s="726">
        <f t="shared" si="1"/>
        <v>0.59097222222222223</v>
      </c>
      <c r="S37" s="728">
        <v>2.0833333333333333E-3</v>
      </c>
      <c r="T37" s="726">
        <f t="shared" si="1"/>
        <v>0.59305555555555556</v>
      </c>
      <c r="U37" s="729">
        <v>2.0833333333333298E-3</v>
      </c>
      <c r="V37" s="726">
        <f t="shared" si="1"/>
        <v>0.59513888888888888</v>
      </c>
      <c r="W37" s="728">
        <v>6.9444444444444441E-3</v>
      </c>
      <c r="X37" s="726">
        <f t="shared" si="1"/>
        <v>0.6020833333333333</v>
      </c>
      <c r="Y37" s="731">
        <v>4.1666666666666701E-3</v>
      </c>
      <c r="Z37" s="726">
        <f t="shared" si="2"/>
        <v>0.60624999999999996</v>
      </c>
      <c r="AA37" s="729">
        <v>5.5555555555555601E-3</v>
      </c>
      <c r="AB37" s="726">
        <f t="shared" si="3"/>
        <v>0.61180555555555549</v>
      </c>
      <c r="AC37" s="726">
        <v>2.7777777777777779E-3</v>
      </c>
      <c r="AD37" s="726">
        <f t="shared" si="4"/>
        <v>0.61458333333333326</v>
      </c>
      <c r="AE37" s="776">
        <v>2.7777777777777779E-3</v>
      </c>
      <c r="AF37" s="726">
        <f t="shared" si="5"/>
        <v>0.61736111111111103</v>
      </c>
      <c r="AG37" s="729">
        <v>4.1666666666666701E-3</v>
      </c>
      <c r="AH37" s="726">
        <f t="shared" si="6"/>
        <v>0.62152777777777768</v>
      </c>
      <c r="AI37" s="776">
        <v>1.3888888888888889E-3</v>
      </c>
      <c r="AJ37" s="726">
        <f t="shared" si="7"/>
        <v>0.62291666666666656</v>
      </c>
      <c r="AK37" s="729">
        <v>2.7777777777777801E-3</v>
      </c>
      <c r="AL37" s="726">
        <f t="shared" si="8"/>
        <v>0.62569444444444433</v>
      </c>
      <c r="AM37" s="776">
        <v>3.472222222222222E-3</v>
      </c>
      <c r="AN37" s="726">
        <f t="shared" si="9"/>
        <v>0.62916666666666654</v>
      </c>
      <c r="AO37" s="729">
        <v>0</v>
      </c>
      <c r="AP37" s="726">
        <f t="shared" si="10"/>
        <v>0.62916666666666654</v>
      </c>
      <c r="AQ37" s="729">
        <v>0</v>
      </c>
      <c r="AR37" s="726">
        <f t="shared" si="11"/>
        <v>0.62916666666666654</v>
      </c>
      <c r="AS37" s="729">
        <v>0</v>
      </c>
      <c r="AT37" s="726">
        <f t="shared" si="12"/>
        <v>0.62916666666666654</v>
      </c>
      <c r="AU37" s="729">
        <v>0</v>
      </c>
      <c r="AV37" s="726">
        <f t="shared" si="13"/>
        <v>0.62916666666666654</v>
      </c>
      <c r="AW37" s="729">
        <v>0</v>
      </c>
      <c r="AX37" s="726">
        <f t="shared" si="14"/>
        <v>0.62916666666666654</v>
      </c>
      <c r="AY37" s="729">
        <v>0</v>
      </c>
      <c r="AZ37" s="726">
        <f t="shared" si="15"/>
        <v>0.62916666666666654</v>
      </c>
      <c r="BA37" s="729">
        <v>0</v>
      </c>
      <c r="BB37" s="726">
        <f t="shared" si="16"/>
        <v>0.62916666666666654</v>
      </c>
      <c r="BC37" s="729">
        <v>0</v>
      </c>
      <c r="BD37" s="726">
        <f t="shared" si="17"/>
        <v>0.62916666666666654</v>
      </c>
      <c r="BE37" s="729">
        <v>0</v>
      </c>
      <c r="BF37" s="726">
        <f t="shared" si="18"/>
        <v>0.62916666666666654</v>
      </c>
      <c r="BG37" s="729">
        <v>0</v>
      </c>
      <c r="BH37" s="726">
        <f t="shared" si="19"/>
        <v>0.62916666666666654</v>
      </c>
      <c r="BI37" s="729">
        <v>0</v>
      </c>
      <c r="BJ37" s="726">
        <f t="shared" si="20"/>
        <v>0.62916666666666654</v>
      </c>
      <c r="BK37" s="729">
        <v>0</v>
      </c>
      <c r="BL37" s="726">
        <f t="shared" si="21"/>
        <v>0.62916666666666654</v>
      </c>
      <c r="BM37" s="729">
        <v>0</v>
      </c>
      <c r="BN37" s="726">
        <f t="shared" si="22"/>
        <v>0.62916666666666654</v>
      </c>
      <c r="BO37" s="729">
        <v>0</v>
      </c>
      <c r="BP37" s="726">
        <f t="shared" si="23"/>
        <v>0.62916666666666654</v>
      </c>
      <c r="BQ37" s="729">
        <v>0</v>
      </c>
      <c r="BR37" s="726">
        <f t="shared" si="24"/>
        <v>0.62916666666666654</v>
      </c>
      <c r="BS37" s="729">
        <v>0</v>
      </c>
      <c r="BT37" s="726">
        <f t="shared" si="25"/>
        <v>0.62916666666666654</v>
      </c>
      <c r="BU37" s="729">
        <v>0</v>
      </c>
      <c r="BV37" s="726">
        <f t="shared" si="26"/>
        <v>0.62916666666666654</v>
      </c>
      <c r="BW37" s="777">
        <v>2.7777777777777779E-3</v>
      </c>
      <c r="BX37" s="732">
        <f t="shared" si="27"/>
        <v>0.63194444444444431</v>
      </c>
      <c r="BY37" s="731"/>
      <c r="BZ37" s="730"/>
      <c r="CA37" s="729">
        <f t="shared" si="28"/>
        <v>6.2499999999999778E-2</v>
      </c>
      <c r="CB37" s="733">
        <v>17.79459459459466</v>
      </c>
      <c r="CC37" s="734"/>
      <c r="CD37" s="88">
        <f t="shared" si="29"/>
        <v>89.999999999999687</v>
      </c>
      <c r="CE37" s="88">
        <f t="shared" si="30"/>
        <v>25</v>
      </c>
      <c r="CG37" s="236">
        <f t="shared" si="31"/>
        <v>6.2499999999999778E-2</v>
      </c>
      <c r="CH37" s="96">
        <f t="shared" si="32"/>
        <v>89.999999999999687</v>
      </c>
      <c r="CI37" s="237">
        <f t="shared" si="33"/>
        <v>1.4999999999999949</v>
      </c>
    </row>
    <row r="38" spans="1:90" ht="12.75" customHeight="1" x14ac:dyDescent="0.2">
      <c r="A38" s="1230"/>
      <c r="B38" s="7">
        <v>15</v>
      </c>
      <c r="C38" s="718">
        <v>2.7777777777777776E-2</v>
      </c>
      <c r="D38" s="735">
        <f t="shared" si="34"/>
        <v>0.59722222222222232</v>
      </c>
      <c r="E38" s="241">
        <v>0</v>
      </c>
      <c r="F38" s="31"/>
      <c r="G38" s="238">
        <v>4.1666666666666701E-3</v>
      </c>
      <c r="H38" s="726">
        <f t="shared" si="0"/>
        <v>0.60138888888888897</v>
      </c>
      <c r="I38" s="727">
        <v>4.8611111111111112E-3</v>
      </c>
      <c r="J38" s="726">
        <f t="shared" si="1"/>
        <v>0.60625000000000007</v>
      </c>
      <c r="K38" s="728">
        <v>2.0833333333333333E-3</v>
      </c>
      <c r="L38" s="726">
        <f t="shared" si="1"/>
        <v>0.60833333333333339</v>
      </c>
      <c r="M38" s="729">
        <v>2.0833333333333298E-3</v>
      </c>
      <c r="N38" s="726">
        <f t="shared" si="1"/>
        <v>0.61041666666666672</v>
      </c>
      <c r="O38" s="729">
        <v>4.1666666666666701E-3</v>
      </c>
      <c r="P38" s="726">
        <f t="shared" si="1"/>
        <v>0.61458333333333337</v>
      </c>
      <c r="Q38" s="730">
        <v>4.1666666666666666E-3</v>
      </c>
      <c r="R38" s="726">
        <f t="shared" si="1"/>
        <v>0.61875000000000002</v>
      </c>
      <c r="S38" s="728">
        <v>2.0833333333333333E-3</v>
      </c>
      <c r="T38" s="726">
        <f t="shared" si="1"/>
        <v>0.62083333333333335</v>
      </c>
      <c r="U38" s="729">
        <v>2.0833333333333298E-3</v>
      </c>
      <c r="V38" s="726">
        <f t="shared" si="1"/>
        <v>0.62291666666666667</v>
      </c>
      <c r="W38" s="728">
        <v>6.9444444444444441E-3</v>
      </c>
      <c r="X38" s="726">
        <f t="shared" si="1"/>
        <v>0.62986111111111109</v>
      </c>
      <c r="Y38" s="731">
        <v>4.1666666666666701E-3</v>
      </c>
      <c r="Z38" s="726">
        <f t="shared" si="2"/>
        <v>0.63402777777777775</v>
      </c>
      <c r="AA38" s="729">
        <v>5.5555555555555601E-3</v>
      </c>
      <c r="AB38" s="726">
        <f t="shared" si="3"/>
        <v>0.63958333333333328</v>
      </c>
      <c r="AC38" s="726">
        <v>2.7777777777777779E-3</v>
      </c>
      <c r="AD38" s="726">
        <f t="shared" si="4"/>
        <v>0.64236111111111105</v>
      </c>
      <c r="AE38" s="776">
        <v>2.7777777777777779E-3</v>
      </c>
      <c r="AF38" s="726">
        <f t="shared" si="5"/>
        <v>0.64513888888888882</v>
      </c>
      <c r="AG38" s="729">
        <v>4.1666666666666701E-3</v>
      </c>
      <c r="AH38" s="726">
        <f t="shared" si="6"/>
        <v>0.64930555555555547</v>
      </c>
      <c r="AI38" s="776">
        <v>1.3888888888888889E-3</v>
      </c>
      <c r="AJ38" s="726">
        <f t="shared" si="7"/>
        <v>0.65069444444444435</v>
      </c>
      <c r="AK38" s="729">
        <v>2.7777777777777801E-3</v>
      </c>
      <c r="AL38" s="726">
        <f t="shared" si="8"/>
        <v>0.65347222222222212</v>
      </c>
      <c r="AM38" s="776">
        <v>3.472222222222222E-3</v>
      </c>
      <c r="AN38" s="726">
        <f t="shared" si="9"/>
        <v>0.65694444444444433</v>
      </c>
      <c r="AO38" s="729">
        <v>0</v>
      </c>
      <c r="AP38" s="726">
        <f t="shared" si="10"/>
        <v>0.65694444444444433</v>
      </c>
      <c r="AQ38" s="729">
        <v>0</v>
      </c>
      <c r="AR38" s="726">
        <f t="shared" si="11"/>
        <v>0.65694444444444433</v>
      </c>
      <c r="AS38" s="729">
        <v>0</v>
      </c>
      <c r="AT38" s="726">
        <f t="shared" si="12"/>
        <v>0.65694444444444433</v>
      </c>
      <c r="AU38" s="729">
        <v>0</v>
      </c>
      <c r="AV38" s="726">
        <f t="shared" si="13"/>
        <v>0.65694444444444433</v>
      </c>
      <c r="AW38" s="729">
        <v>0</v>
      </c>
      <c r="AX38" s="726">
        <f t="shared" si="14"/>
        <v>0.65694444444444433</v>
      </c>
      <c r="AY38" s="729">
        <v>0</v>
      </c>
      <c r="AZ38" s="726">
        <f t="shared" si="15"/>
        <v>0.65694444444444433</v>
      </c>
      <c r="BA38" s="729">
        <v>0</v>
      </c>
      <c r="BB38" s="726">
        <f t="shared" si="16"/>
        <v>0.65694444444444433</v>
      </c>
      <c r="BC38" s="729">
        <v>0</v>
      </c>
      <c r="BD38" s="726">
        <f t="shared" si="17"/>
        <v>0.65694444444444433</v>
      </c>
      <c r="BE38" s="729">
        <v>0</v>
      </c>
      <c r="BF38" s="726">
        <f t="shared" si="18"/>
        <v>0.65694444444444433</v>
      </c>
      <c r="BG38" s="729">
        <v>0</v>
      </c>
      <c r="BH38" s="726">
        <f t="shared" si="19"/>
        <v>0.65694444444444433</v>
      </c>
      <c r="BI38" s="729">
        <v>0</v>
      </c>
      <c r="BJ38" s="726">
        <f t="shared" si="20"/>
        <v>0.65694444444444433</v>
      </c>
      <c r="BK38" s="729">
        <v>0</v>
      </c>
      <c r="BL38" s="726">
        <f t="shared" si="21"/>
        <v>0.65694444444444433</v>
      </c>
      <c r="BM38" s="729">
        <v>0</v>
      </c>
      <c r="BN38" s="726">
        <f t="shared" si="22"/>
        <v>0.65694444444444433</v>
      </c>
      <c r="BO38" s="729">
        <v>0</v>
      </c>
      <c r="BP38" s="726">
        <f t="shared" si="23"/>
        <v>0.65694444444444433</v>
      </c>
      <c r="BQ38" s="729">
        <v>0</v>
      </c>
      <c r="BR38" s="726">
        <f t="shared" si="24"/>
        <v>0.65694444444444433</v>
      </c>
      <c r="BS38" s="729">
        <v>0</v>
      </c>
      <c r="BT38" s="726">
        <f t="shared" si="25"/>
        <v>0.65694444444444433</v>
      </c>
      <c r="BU38" s="729">
        <v>0</v>
      </c>
      <c r="BV38" s="726">
        <f t="shared" si="26"/>
        <v>0.65694444444444433</v>
      </c>
      <c r="BW38" s="777">
        <v>2.7777777777777779E-3</v>
      </c>
      <c r="BX38" s="732">
        <f t="shared" si="27"/>
        <v>0.6597222222222221</v>
      </c>
      <c r="BY38" s="731"/>
      <c r="BZ38" s="730"/>
      <c r="CA38" s="729">
        <f t="shared" si="28"/>
        <v>6.2499999999999778E-2</v>
      </c>
      <c r="CB38" s="733">
        <v>17.79459459459466</v>
      </c>
      <c r="CC38" s="734"/>
      <c r="CD38" s="88">
        <f t="shared" si="29"/>
        <v>89.999999999999687</v>
      </c>
      <c r="CE38" s="88">
        <f t="shared" si="30"/>
        <v>25</v>
      </c>
      <c r="CG38" s="236">
        <f t="shared" si="31"/>
        <v>6.2499999999999778E-2</v>
      </c>
      <c r="CH38" s="96">
        <f t="shared" si="32"/>
        <v>89.999999999999687</v>
      </c>
      <c r="CI38" s="237">
        <f t="shared" si="33"/>
        <v>1.4999999999999949</v>
      </c>
    </row>
    <row r="39" spans="1:90" ht="12.75" customHeight="1" x14ac:dyDescent="0.2">
      <c r="A39" s="1230"/>
      <c r="B39" s="308">
        <v>16</v>
      </c>
      <c r="C39" s="718">
        <v>2.7777777777777776E-2</v>
      </c>
      <c r="D39" s="735">
        <f t="shared" si="34"/>
        <v>0.62500000000000011</v>
      </c>
      <c r="E39" s="241">
        <v>0</v>
      </c>
      <c r="F39" s="31"/>
      <c r="G39" s="238">
        <v>4.1666666666666701E-3</v>
      </c>
      <c r="H39" s="726">
        <f t="shared" si="0"/>
        <v>0.62916666666666676</v>
      </c>
      <c r="I39" s="727">
        <v>4.8611111111111112E-3</v>
      </c>
      <c r="J39" s="726">
        <f t="shared" si="1"/>
        <v>0.63402777777777786</v>
      </c>
      <c r="K39" s="728">
        <v>2.0833333333333333E-3</v>
      </c>
      <c r="L39" s="726">
        <f t="shared" si="1"/>
        <v>0.63611111111111118</v>
      </c>
      <c r="M39" s="729">
        <v>2.0833333333333298E-3</v>
      </c>
      <c r="N39" s="726">
        <f t="shared" si="1"/>
        <v>0.63819444444444451</v>
      </c>
      <c r="O39" s="729">
        <v>4.1666666666666701E-3</v>
      </c>
      <c r="P39" s="726">
        <f t="shared" si="1"/>
        <v>0.64236111111111116</v>
      </c>
      <c r="Q39" s="730">
        <v>4.1666666666666666E-3</v>
      </c>
      <c r="R39" s="726">
        <f t="shared" si="1"/>
        <v>0.64652777777777781</v>
      </c>
      <c r="S39" s="728">
        <v>2.0833333333333333E-3</v>
      </c>
      <c r="T39" s="726">
        <f t="shared" si="1"/>
        <v>0.64861111111111114</v>
      </c>
      <c r="U39" s="729">
        <v>2.0833333333333298E-3</v>
      </c>
      <c r="V39" s="726">
        <f t="shared" si="1"/>
        <v>0.65069444444444446</v>
      </c>
      <c r="W39" s="728">
        <v>6.9444444444444441E-3</v>
      </c>
      <c r="X39" s="726">
        <f t="shared" si="1"/>
        <v>0.65763888888888888</v>
      </c>
      <c r="Y39" s="731">
        <v>4.1666666666666701E-3</v>
      </c>
      <c r="Z39" s="726">
        <f t="shared" si="2"/>
        <v>0.66180555555555554</v>
      </c>
      <c r="AA39" s="729">
        <v>5.5555555555555601E-3</v>
      </c>
      <c r="AB39" s="726">
        <f t="shared" si="3"/>
        <v>0.66736111111111107</v>
      </c>
      <c r="AC39" s="726">
        <v>2.7777777777777779E-3</v>
      </c>
      <c r="AD39" s="726">
        <f t="shared" si="4"/>
        <v>0.67013888888888884</v>
      </c>
      <c r="AE39" s="776">
        <v>2.7777777777777779E-3</v>
      </c>
      <c r="AF39" s="726">
        <f t="shared" si="5"/>
        <v>0.67291666666666661</v>
      </c>
      <c r="AG39" s="729">
        <v>4.1666666666666701E-3</v>
      </c>
      <c r="AH39" s="726">
        <f t="shared" si="6"/>
        <v>0.67708333333333326</v>
      </c>
      <c r="AI39" s="776">
        <v>1.3888888888888889E-3</v>
      </c>
      <c r="AJ39" s="726">
        <f t="shared" si="7"/>
        <v>0.67847222222222214</v>
      </c>
      <c r="AK39" s="729">
        <v>2.7777777777777801E-3</v>
      </c>
      <c r="AL39" s="726">
        <f t="shared" si="8"/>
        <v>0.68124999999999991</v>
      </c>
      <c r="AM39" s="776">
        <v>3.472222222222222E-3</v>
      </c>
      <c r="AN39" s="726">
        <f t="shared" si="9"/>
        <v>0.68472222222222212</v>
      </c>
      <c r="AO39" s="729">
        <v>0</v>
      </c>
      <c r="AP39" s="726">
        <f t="shared" si="10"/>
        <v>0.68472222222222212</v>
      </c>
      <c r="AQ39" s="729">
        <v>0</v>
      </c>
      <c r="AR39" s="726">
        <f t="shared" si="11"/>
        <v>0.68472222222222212</v>
      </c>
      <c r="AS39" s="729">
        <v>0</v>
      </c>
      <c r="AT39" s="726">
        <f t="shared" si="12"/>
        <v>0.68472222222222212</v>
      </c>
      <c r="AU39" s="729">
        <v>0</v>
      </c>
      <c r="AV39" s="726">
        <f t="shared" si="13"/>
        <v>0.68472222222222212</v>
      </c>
      <c r="AW39" s="729">
        <v>0</v>
      </c>
      <c r="AX39" s="726">
        <f t="shared" si="14"/>
        <v>0.68472222222222212</v>
      </c>
      <c r="AY39" s="729">
        <v>0</v>
      </c>
      <c r="AZ39" s="726">
        <f t="shared" si="15"/>
        <v>0.68472222222222212</v>
      </c>
      <c r="BA39" s="729">
        <v>0</v>
      </c>
      <c r="BB39" s="726">
        <f t="shared" si="16"/>
        <v>0.68472222222222212</v>
      </c>
      <c r="BC39" s="729">
        <v>0</v>
      </c>
      <c r="BD39" s="726">
        <f t="shared" si="17"/>
        <v>0.68472222222222212</v>
      </c>
      <c r="BE39" s="729">
        <v>0</v>
      </c>
      <c r="BF39" s="726">
        <f t="shared" si="18"/>
        <v>0.68472222222222212</v>
      </c>
      <c r="BG39" s="729">
        <v>0</v>
      </c>
      <c r="BH39" s="726">
        <f t="shared" si="19"/>
        <v>0.68472222222222212</v>
      </c>
      <c r="BI39" s="729">
        <v>0</v>
      </c>
      <c r="BJ39" s="726">
        <f t="shared" si="20"/>
        <v>0.68472222222222212</v>
      </c>
      <c r="BK39" s="729">
        <v>0</v>
      </c>
      <c r="BL39" s="726">
        <f t="shared" si="21"/>
        <v>0.68472222222222212</v>
      </c>
      <c r="BM39" s="729">
        <v>0</v>
      </c>
      <c r="BN39" s="726">
        <f t="shared" si="22"/>
        <v>0.68472222222222212</v>
      </c>
      <c r="BO39" s="729">
        <v>0</v>
      </c>
      <c r="BP39" s="726">
        <f t="shared" si="23"/>
        <v>0.68472222222222212</v>
      </c>
      <c r="BQ39" s="729">
        <v>0</v>
      </c>
      <c r="BR39" s="726">
        <f t="shared" si="24"/>
        <v>0.68472222222222212</v>
      </c>
      <c r="BS39" s="729">
        <v>0</v>
      </c>
      <c r="BT39" s="726">
        <f t="shared" si="25"/>
        <v>0.68472222222222212</v>
      </c>
      <c r="BU39" s="729">
        <v>0</v>
      </c>
      <c r="BV39" s="726">
        <f t="shared" si="26"/>
        <v>0.68472222222222212</v>
      </c>
      <c r="BW39" s="777">
        <v>2.7777777777777779E-3</v>
      </c>
      <c r="BX39" s="732">
        <f t="shared" si="27"/>
        <v>0.68749999999999989</v>
      </c>
      <c r="BY39" s="731"/>
      <c r="BZ39" s="730"/>
      <c r="CA39" s="729">
        <f t="shared" si="28"/>
        <v>6.2499999999999778E-2</v>
      </c>
      <c r="CB39" s="733">
        <v>17.79459459459466</v>
      </c>
      <c r="CC39" s="734"/>
      <c r="CD39" s="88">
        <f t="shared" si="29"/>
        <v>89.999999999999687</v>
      </c>
      <c r="CE39" s="88">
        <f t="shared" si="30"/>
        <v>25</v>
      </c>
      <c r="CG39" s="236">
        <f t="shared" si="31"/>
        <v>6.2499999999999778E-2</v>
      </c>
      <c r="CH39" s="96">
        <f t="shared" si="32"/>
        <v>89.999999999999687</v>
      </c>
      <c r="CI39" s="237">
        <f t="shared" si="33"/>
        <v>1.4999999999999949</v>
      </c>
    </row>
    <row r="40" spans="1:90" ht="12.75" customHeight="1" x14ac:dyDescent="0.2">
      <c r="A40" s="1230"/>
      <c r="B40" s="7">
        <v>17</v>
      </c>
      <c r="C40" s="718">
        <v>2.7777777777777776E-2</v>
      </c>
      <c r="D40" s="735">
        <f t="shared" si="34"/>
        <v>0.6527777777777779</v>
      </c>
      <c r="E40" s="241">
        <v>0</v>
      </c>
      <c r="F40" s="31"/>
      <c r="G40" s="238">
        <v>4.1666666666666701E-3</v>
      </c>
      <c r="H40" s="726">
        <f t="shared" si="0"/>
        <v>0.65694444444444455</v>
      </c>
      <c r="I40" s="727">
        <v>4.8611111111111103E-3</v>
      </c>
      <c r="J40" s="726">
        <f t="shared" si="1"/>
        <v>0.66180555555555565</v>
      </c>
      <c r="K40" s="728">
        <v>2.0833333333333298E-3</v>
      </c>
      <c r="L40" s="726">
        <f t="shared" si="1"/>
        <v>0.66388888888888897</v>
      </c>
      <c r="M40" s="729">
        <v>2.0833333333333298E-3</v>
      </c>
      <c r="N40" s="726">
        <f t="shared" si="1"/>
        <v>0.6659722222222223</v>
      </c>
      <c r="O40" s="729">
        <v>4.1666666666666701E-3</v>
      </c>
      <c r="P40" s="726">
        <f t="shared" si="1"/>
        <v>0.67013888888888895</v>
      </c>
      <c r="Q40" s="730">
        <v>4.1666666666666701E-3</v>
      </c>
      <c r="R40" s="726">
        <f t="shared" si="1"/>
        <v>0.6743055555555556</v>
      </c>
      <c r="S40" s="728">
        <v>2.0833333333333298E-3</v>
      </c>
      <c r="T40" s="726">
        <f t="shared" si="1"/>
        <v>0.67638888888888893</v>
      </c>
      <c r="U40" s="729">
        <v>2.0833333333333298E-3</v>
      </c>
      <c r="V40" s="726">
        <f t="shared" si="1"/>
        <v>0.67847222222222225</v>
      </c>
      <c r="W40" s="728">
        <v>6.9444444444444397E-3</v>
      </c>
      <c r="X40" s="726">
        <f t="shared" si="1"/>
        <v>0.68541666666666667</v>
      </c>
      <c r="Y40" s="731">
        <v>4.1666666666666701E-3</v>
      </c>
      <c r="Z40" s="726">
        <f t="shared" si="2"/>
        <v>0.68958333333333333</v>
      </c>
      <c r="AA40" s="729">
        <v>5.5555555555555601E-3</v>
      </c>
      <c r="AB40" s="726">
        <f t="shared" si="3"/>
        <v>0.69513888888888886</v>
      </c>
      <c r="AC40" s="726">
        <v>2.7777777777777801E-3</v>
      </c>
      <c r="AD40" s="726">
        <f t="shared" si="4"/>
        <v>0.69791666666666663</v>
      </c>
      <c r="AE40" s="776">
        <v>2.7777777777777779E-3</v>
      </c>
      <c r="AF40" s="726">
        <f t="shared" si="5"/>
        <v>0.7006944444444444</v>
      </c>
      <c r="AG40" s="729">
        <v>4.1666666666666701E-3</v>
      </c>
      <c r="AH40" s="726">
        <f t="shared" si="6"/>
        <v>0.70486111111111105</v>
      </c>
      <c r="AI40" s="776">
        <v>1.3888888888888889E-3</v>
      </c>
      <c r="AJ40" s="726">
        <f t="shared" si="7"/>
        <v>0.70624999999999993</v>
      </c>
      <c r="AK40" s="729">
        <v>2.7777777777777801E-3</v>
      </c>
      <c r="AL40" s="726">
        <f t="shared" si="8"/>
        <v>0.7090277777777777</v>
      </c>
      <c r="AM40" s="776">
        <v>3.472222222222222E-3</v>
      </c>
      <c r="AN40" s="726">
        <f t="shared" si="9"/>
        <v>0.71249999999999991</v>
      </c>
      <c r="AO40" s="729">
        <v>0</v>
      </c>
      <c r="AP40" s="726">
        <f t="shared" si="10"/>
        <v>0.71249999999999991</v>
      </c>
      <c r="AQ40" s="729">
        <v>0</v>
      </c>
      <c r="AR40" s="726">
        <f t="shared" si="11"/>
        <v>0.71249999999999991</v>
      </c>
      <c r="AS40" s="729">
        <v>0</v>
      </c>
      <c r="AT40" s="726">
        <f t="shared" si="12"/>
        <v>0.71249999999999991</v>
      </c>
      <c r="AU40" s="729">
        <v>0</v>
      </c>
      <c r="AV40" s="726">
        <f t="shared" si="13"/>
        <v>0.71249999999999991</v>
      </c>
      <c r="AW40" s="729">
        <v>0</v>
      </c>
      <c r="AX40" s="726">
        <f t="shared" si="14"/>
        <v>0.71249999999999991</v>
      </c>
      <c r="AY40" s="729">
        <v>0</v>
      </c>
      <c r="AZ40" s="726">
        <f t="shared" si="15"/>
        <v>0.71249999999999991</v>
      </c>
      <c r="BA40" s="729">
        <v>0</v>
      </c>
      <c r="BB40" s="726">
        <f t="shared" si="16"/>
        <v>0.71249999999999991</v>
      </c>
      <c r="BC40" s="729">
        <v>0</v>
      </c>
      <c r="BD40" s="726">
        <f t="shared" si="17"/>
        <v>0.71249999999999991</v>
      </c>
      <c r="BE40" s="729">
        <v>0</v>
      </c>
      <c r="BF40" s="726">
        <f t="shared" si="18"/>
        <v>0.71249999999999991</v>
      </c>
      <c r="BG40" s="729">
        <v>0</v>
      </c>
      <c r="BH40" s="726">
        <f t="shared" si="19"/>
        <v>0.71249999999999991</v>
      </c>
      <c r="BI40" s="729">
        <v>0</v>
      </c>
      <c r="BJ40" s="726">
        <f t="shared" si="20"/>
        <v>0.71249999999999991</v>
      </c>
      <c r="BK40" s="729">
        <v>0</v>
      </c>
      <c r="BL40" s="726">
        <f t="shared" si="21"/>
        <v>0.71249999999999991</v>
      </c>
      <c r="BM40" s="729">
        <v>0</v>
      </c>
      <c r="BN40" s="726">
        <f t="shared" si="22"/>
        <v>0.71249999999999991</v>
      </c>
      <c r="BO40" s="729">
        <v>0</v>
      </c>
      <c r="BP40" s="726">
        <f t="shared" si="23"/>
        <v>0.71249999999999991</v>
      </c>
      <c r="BQ40" s="729">
        <v>0</v>
      </c>
      <c r="BR40" s="726">
        <f t="shared" si="24"/>
        <v>0.71249999999999991</v>
      </c>
      <c r="BS40" s="729">
        <v>0</v>
      </c>
      <c r="BT40" s="726">
        <f t="shared" si="25"/>
        <v>0.71249999999999991</v>
      </c>
      <c r="BU40" s="729">
        <v>0</v>
      </c>
      <c r="BV40" s="726">
        <f t="shared" si="26"/>
        <v>0.71249999999999991</v>
      </c>
      <c r="BW40" s="777">
        <v>2.7777777777777779E-3</v>
      </c>
      <c r="BX40" s="732">
        <f t="shared" si="27"/>
        <v>0.71527777777777768</v>
      </c>
      <c r="BY40" s="731"/>
      <c r="BZ40" s="730"/>
      <c r="CA40" s="729">
        <f t="shared" si="28"/>
        <v>6.2499999999999778E-2</v>
      </c>
      <c r="CB40" s="733">
        <v>17.794594594594699</v>
      </c>
      <c r="CC40" s="734"/>
      <c r="CD40" s="88">
        <f t="shared" si="29"/>
        <v>89.999999999999687</v>
      </c>
      <c r="CE40" s="88">
        <f t="shared" si="30"/>
        <v>25</v>
      </c>
      <c r="CG40" s="236">
        <f t="shared" si="31"/>
        <v>6.2499999999999778E-2</v>
      </c>
      <c r="CH40" s="96">
        <f t="shared" si="32"/>
        <v>89.999999999999687</v>
      </c>
      <c r="CI40" s="237">
        <f t="shared" si="33"/>
        <v>1.4999999999999949</v>
      </c>
    </row>
    <row r="41" spans="1:90" ht="12.75" customHeight="1" x14ac:dyDescent="0.2">
      <c r="A41" s="1230"/>
      <c r="B41" s="7">
        <v>18</v>
      </c>
      <c r="C41" s="718">
        <v>2.7777777777777776E-2</v>
      </c>
      <c r="D41" s="735">
        <f t="shared" si="34"/>
        <v>0.68055555555555569</v>
      </c>
      <c r="E41" s="241">
        <v>0</v>
      </c>
      <c r="F41" s="31"/>
      <c r="G41" s="238">
        <v>4.1666666666666701E-3</v>
      </c>
      <c r="H41" s="726">
        <f t="shared" si="0"/>
        <v>0.68472222222222234</v>
      </c>
      <c r="I41" s="727">
        <v>4.8611111111111103E-3</v>
      </c>
      <c r="J41" s="726">
        <f t="shared" si="1"/>
        <v>0.68958333333333344</v>
      </c>
      <c r="K41" s="728">
        <v>2.0833333333333298E-3</v>
      </c>
      <c r="L41" s="726">
        <f t="shared" si="1"/>
        <v>0.69166666666666676</v>
      </c>
      <c r="M41" s="729">
        <v>2.0833333333333298E-3</v>
      </c>
      <c r="N41" s="726">
        <f t="shared" si="1"/>
        <v>0.69375000000000009</v>
      </c>
      <c r="O41" s="729">
        <v>4.1666666666666701E-3</v>
      </c>
      <c r="P41" s="726">
        <f t="shared" si="1"/>
        <v>0.69791666666666674</v>
      </c>
      <c r="Q41" s="730">
        <v>4.1666666666666701E-3</v>
      </c>
      <c r="R41" s="726">
        <f t="shared" si="1"/>
        <v>0.70208333333333339</v>
      </c>
      <c r="S41" s="728">
        <v>2.0833333333333298E-3</v>
      </c>
      <c r="T41" s="726">
        <f t="shared" si="1"/>
        <v>0.70416666666666672</v>
      </c>
      <c r="U41" s="729">
        <v>2.0833333333333298E-3</v>
      </c>
      <c r="V41" s="726">
        <f t="shared" si="1"/>
        <v>0.70625000000000004</v>
      </c>
      <c r="W41" s="728">
        <v>6.9444444444444397E-3</v>
      </c>
      <c r="X41" s="726">
        <f t="shared" si="1"/>
        <v>0.71319444444444446</v>
      </c>
      <c r="Y41" s="731">
        <v>4.1666666666666701E-3</v>
      </c>
      <c r="Z41" s="726">
        <f t="shared" si="2"/>
        <v>0.71736111111111112</v>
      </c>
      <c r="AA41" s="729">
        <v>5.5555555555555601E-3</v>
      </c>
      <c r="AB41" s="726">
        <f t="shared" si="3"/>
        <v>0.72291666666666665</v>
      </c>
      <c r="AC41" s="726">
        <v>2.7777777777777801E-3</v>
      </c>
      <c r="AD41" s="726">
        <f t="shared" si="4"/>
        <v>0.72569444444444442</v>
      </c>
      <c r="AE41" s="776">
        <v>2.7777777777777779E-3</v>
      </c>
      <c r="AF41" s="726">
        <f t="shared" si="5"/>
        <v>0.72847222222222219</v>
      </c>
      <c r="AG41" s="729">
        <v>4.1666666666666701E-3</v>
      </c>
      <c r="AH41" s="726">
        <f t="shared" si="6"/>
        <v>0.73263888888888884</v>
      </c>
      <c r="AI41" s="776">
        <v>1.3888888888888889E-3</v>
      </c>
      <c r="AJ41" s="726">
        <f t="shared" si="7"/>
        <v>0.73402777777777772</v>
      </c>
      <c r="AK41" s="729">
        <v>2.7777777777777801E-3</v>
      </c>
      <c r="AL41" s="726">
        <f t="shared" si="8"/>
        <v>0.73680555555555549</v>
      </c>
      <c r="AM41" s="776">
        <v>3.472222222222222E-3</v>
      </c>
      <c r="AN41" s="726">
        <f t="shared" si="9"/>
        <v>0.7402777777777777</v>
      </c>
      <c r="AO41" s="729">
        <v>0</v>
      </c>
      <c r="AP41" s="726">
        <f t="shared" si="10"/>
        <v>0.7402777777777777</v>
      </c>
      <c r="AQ41" s="729">
        <v>0</v>
      </c>
      <c r="AR41" s="726">
        <f t="shared" si="11"/>
        <v>0.7402777777777777</v>
      </c>
      <c r="AS41" s="729">
        <v>0</v>
      </c>
      <c r="AT41" s="726">
        <f t="shared" si="12"/>
        <v>0.7402777777777777</v>
      </c>
      <c r="AU41" s="729">
        <v>0</v>
      </c>
      <c r="AV41" s="726">
        <f t="shared" si="13"/>
        <v>0.7402777777777777</v>
      </c>
      <c r="AW41" s="729">
        <v>0</v>
      </c>
      <c r="AX41" s="726">
        <f t="shared" si="14"/>
        <v>0.7402777777777777</v>
      </c>
      <c r="AY41" s="729">
        <v>0</v>
      </c>
      <c r="AZ41" s="726">
        <f t="shared" si="15"/>
        <v>0.7402777777777777</v>
      </c>
      <c r="BA41" s="729">
        <v>0</v>
      </c>
      <c r="BB41" s="726">
        <f t="shared" si="16"/>
        <v>0.7402777777777777</v>
      </c>
      <c r="BC41" s="729">
        <v>0</v>
      </c>
      <c r="BD41" s="726">
        <f t="shared" si="17"/>
        <v>0.7402777777777777</v>
      </c>
      <c r="BE41" s="729">
        <v>0</v>
      </c>
      <c r="BF41" s="726">
        <f t="shared" si="18"/>
        <v>0.7402777777777777</v>
      </c>
      <c r="BG41" s="729">
        <v>0</v>
      </c>
      <c r="BH41" s="726">
        <f t="shared" si="19"/>
        <v>0.7402777777777777</v>
      </c>
      <c r="BI41" s="729">
        <v>0</v>
      </c>
      <c r="BJ41" s="726">
        <f t="shared" si="20"/>
        <v>0.7402777777777777</v>
      </c>
      <c r="BK41" s="729">
        <v>0</v>
      </c>
      <c r="BL41" s="726">
        <f t="shared" si="21"/>
        <v>0.7402777777777777</v>
      </c>
      <c r="BM41" s="729">
        <v>0</v>
      </c>
      <c r="BN41" s="726">
        <f t="shared" si="22"/>
        <v>0.7402777777777777</v>
      </c>
      <c r="BO41" s="729">
        <v>0</v>
      </c>
      <c r="BP41" s="726">
        <f t="shared" si="23"/>
        <v>0.7402777777777777</v>
      </c>
      <c r="BQ41" s="729">
        <v>0</v>
      </c>
      <c r="BR41" s="726">
        <f t="shared" si="24"/>
        <v>0.7402777777777777</v>
      </c>
      <c r="BS41" s="729">
        <v>0</v>
      </c>
      <c r="BT41" s="726">
        <f t="shared" si="25"/>
        <v>0.7402777777777777</v>
      </c>
      <c r="BU41" s="729">
        <v>0</v>
      </c>
      <c r="BV41" s="726">
        <f t="shared" si="26"/>
        <v>0.7402777777777777</v>
      </c>
      <c r="BW41" s="777">
        <v>2.7777777777777779E-3</v>
      </c>
      <c r="BX41" s="732">
        <f t="shared" si="27"/>
        <v>0.74305555555555547</v>
      </c>
      <c r="BY41" s="731"/>
      <c r="BZ41" s="730"/>
      <c r="CA41" s="729">
        <f t="shared" si="28"/>
        <v>6.2499999999999778E-2</v>
      </c>
      <c r="CB41" s="733">
        <v>17.794594594594699</v>
      </c>
      <c r="CC41" s="734"/>
      <c r="CD41" s="88">
        <f t="shared" si="29"/>
        <v>89.999999999999687</v>
      </c>
      <c r="CE41" s="88">
        <f t="shared" si="30"/>
        <v>25</v>
      </c>
      <c r="CG41" s="236">
        <f t="shared" si="31"/>
        <v>6.2499999999999778E-2</v>
      </c>
      <c r="CH41" s="96">
        <f t="shared" si="32"/>
        <v>89.999999999999687</v>
      </c>
      <c r="CI41" s="237">
        <f t="shared" si="33"/>
        <v>1.4999999999999949</v>
      </c>
    </row>
    <row r="42" spans="1:90" ht="12.75" customHeight="1" x14ac:dyDescent="0.2">
      <c r="A42" s="1230"/>
      <c r="B42" s="308">
        <v>19</v>
      </c>
      <c r="C42" s="718">
        <v>2.7777777777777776E-2</v>
      </c>
      <c r="D42" s="735">
        <f>+C42+D41</f>
        <v>0.70833333333333348</v>
      </c>
      <c r="E42" s="241">
        <v>0</v>
      </c>
      <c r="F42" s="31"/>
      <c r="G42" s="238">
        <v>4.1666666666666701E-3</v>
      </c>
      <c r="H42" s="726">
        <f t="shared" si="0"/>
        <v>0.71250000000000013</v>
      </c>
      <c r="I42" s="727">
        <v>4.8611111111111112E-3</v>
      </c>
      <c r="J42" s="726">
        <f t="shared" si="1"/>
        <v>0.71736111111111123</v>
      </c>
      <c r="K42" s="728">
        <v>2.0833333333333333E-3</v>
      </c>
      <c r="L42" s="726">
        <f t="shared" si="1"/>
        <v>0.71944444444444455</v>
      </c>
      <c r="M42" s="729">
        <v>2.0833333333333298E-3</v>
      </c>
      <c r="N42" s="726">
        <f t="shared" si="1"/>
        <v>0.72152777777777788</v>
      </c>
      <c r="O42" s="729">
        <v>4.1666666666666701E-3</v>
      </c>
      <c r="P42" s="726">
        <f t="shared" si="1"/>
        <v>0.72569444444444453</v>
      </c>
      <c r="Q42" s="730">
        <v>4.1666666666666666E-3</v>
      </c>
      <c r="R42" s="726">
        <f t="shared" si="1"/>
        <v>0.72986111111111118</v>
      </c>
      <c r="S42" s="728">
        <v>2.0833333333333333E-3</v>
      </c>
      <c r="T42" s="726">
        <f t="shared" si="1"/>
        <v>0.73194444444444451</v>
      </c>
      <c r="U42" s="729">
        <v>2.0833333333333298E-3</v>
      </c>
      <c r="V42" s="726">
        <f t="shared" si="1"/>
        <v>0.73402777777777783</v>
      </c>
      <c r="W42" s="728">
        <v>6.9444444444444441E-3</v>
      </c>
      <c r="X42" s="726">
        <f t="shared" si="1"/>
        <v>0.74097222222222225</v>
      </c>
      <c r="Y42" s="731">
        <v>4.1666666666666701E-3</v>
      </c>
      <c r="Z42" s="726">
        <f t="shared" si="2"/>
        <v>0.74513888888888891</v>
      </c>
      <c r="AA42" s="729">
        <v>5.5555555555555601E-3</v>
      </c>
      <c r="AB42" s="726">
        <f t="shared" si="3"/>
        <v>0.75069444444444444</v>
      </c>
      <c r="AC42" s="726">
        <v>2.7777777777777779E-3</v>
      </c>
      <c r="AD42" s="726">
        <f t="shared" si="4"/>
        <v>0.75347222222222221</v>
      </c>
      <c r="AE42" s="776">
        <v>2.7777777777777779E-3</v>
      </c>
      <c r="AF42" s="726">
        <f t="shared" si="5"/>
        <v>0.75624999999999998</v>
      </c>
      <c r="AG42" s="729">
        <v>4.1666666666666701E-3</v>
      </c>
      <c r="AH42" s="726">
        <f t="shared" si="6"/>
        <v>0.76041666666666663</v>
      </c>
      <c r="AI42" s="776">
        <v>1.3888888888888889E-3</v>
      </c>
      <c r="AJ42" s="726">
        <f t="shared" si="7"/>
        <v>0.76180555555555551</v>
      </c>
      <c r="AK42" s="729">
        <v>2.7777777777777801E-3</v>
      </c>
      <c r="AL42" s="726">
        <f t="shared" si="8"/>
        <v>0.76458333333333328</v>
      </c>
      <c r="AM42" s="776">
        <v>3.472222222222222E-3</v>
      </c>
      <c r="AN42" s="726">
        <f t="shared" si="9"/>
        <v>0.76805555555555549</v>
      </c>
      <c r="AO42" s="729">
        <v>0</v>
      </c>
      <c r="AP42" s="726">
        <f t="shared" si="10"/>
        <v>0.76805555555555549</v>
      </c>
      <c r="AQ42" s="729">
        <v>0</v>
      </c>
      <c r="AR42" s="726">
        <f t="shared" si="11"/>
        <v>0.76805555555555549</v>
      </c>
      <c r="AS42" s="729">
        <v>0</v>
      </c>
      <c r="AT42" s="726">
        <f t="shared" si="12"/>
        <v>0.76805555555555549</v>
      </c>
      <c r="AU42" s="729">
        <v>0</v>
      </c>
      <c r="AV42" s="726">
        <f t="shared" si="13"/>
        <v>0.76805555555555549</v>
      </c>
      <c r="AW42" s="729">
        <v>0</v>
      </c>
      <c r="AX42" s="726">
        <f t="shared" si="14"/>
        <v>0.76805555555555549</v>
      </c>
      <c r="AY42" s="729">
        <v>0</v>
      </c>
      <c r="AZ42" s="726">
        <f t="shared" si="15"/>
        <v>0.76805555555555549</v>
      </c>
      <c r="BA42" s="729">
        <v>0</v>
      </c>
      <c r="BB42" s="726">
        <f t="shared" si="16"/>
        <v>0.76805555555555549</v>
      </c>
      <c r="BC42" s="729">
        <v>0</v>
      </c>
      <c r="BD42" s="726">
        <f t="shared" si="17"/>
        <v>0.76805555555555549</v>
      </c>
      <c r="BE42" s="729">
        <v>0</v>
      </c>
      <c r="BF42" s="726">
        <f t="shared" si="18"/>
        <v>0.76805555555555549</v>
      </c>
      <c r="BG42" s="729">
        <v>0</v>
      </c>
      <c r="BH42" s="726">
        <f t="shared" si="19"/>
        <v>0.76805555555555549</v>
      </c>
      <c r="BI42" s="729">
        <v>0</v>
      </c>
      <c r="BJ42" s="726">
        <f t="shared" si="20"/>
        <v>0.76805555555555549</v>
      </c>
      <c r="BK42" s="729">
        <v>0</v>
      </c>
      <c r="BL42" s="726">
        <f t="shared" si="21"/>
        <v>0.76805555555555549</v>
      </c>
      <c r="BM42" s="729">
        <v>0</v>
      </c>
      <c r="BN42" s="726">
        <f t="shared" si="22"/>
        <v>0.76805555555555549</v>
      </c>
      <c r="BO42" s="729">
        <v>0</v>
      </c>
      <c r="BP42" s="726">
        <f t="shared" si="23"/>
        <v>0.76805555555555549</v>
      </c>
      <c r="BQ42" s="729">
        <v>0</v>
      </c>
      <c r="BR42" s="726">
        <f t="shared" si="24"/>
        <v>0.76805555555555549</v>
      </c>
      <c r="BS42" s="729">
        <v>0</v>
      </c>
      <c r="BT42" s="726">
        <f t="shared" si="25"/>
        <v>0.76805555555555549</v>
      </c>
      <c r="BU42" s="729">
        <v>0</v>
      </c>
      <c r="BV42" s="726">
        <f t="shared" si="26"/>
        <v>0.76805555555555549</v>
      </c>
      <c r="BW42" s="777">
        <v>2.7777777777777779E-3</v>
      </c>
      <c r="BX42" s="732">
        <f t="shared" si="27"/>
        <v>0.77083333333333326</v>
      </c>
      <c r="BY42" s="731"/>
      <c r="BZ42" s="730"/>
      <c r="CA42" s="729">
        <f t="shared" si="28"/>
        <v>6.2499999999999778E-2</v>
      </c>
      <c r="CB42" s="733">
        <v>17.79459459459466</v>
      </c>
      <c r="CC42" s="734"/>
      <c r="CD42" s="88">
        <f t="shared" si="29"/>
        <v>89.999999999999687</v>
      </c>
      <c r="CE42" s="88">
        <f t="shared" si="30"/>
        <v>25</v>
      </c>
      <c r="CG42" s="236">
        <f t="shared" si="31"/>
        <v>6.2499999999999778E-2</v>
      </c>
      <c r="CH42" s="96">
        <f t="shared" si="32"/>
        <v>89.999999999999687</v>
      </c>
      <c r="CI42" s="237">
        <f t="shared" si="33"/>
        <v>1.4999999999999949</v>
      </c>
    </row>
    <row r="43" spans="1:90" ht="12.75" customHeight="1" x14ac:dyDescent="0.2">
      <c r="A43" s="1230"/>
      <c r="B43" s="725">
        <v>20</v>
      </c>
      <c r="C43" s="721">
        <v>1.3888888888888888E-2</v>
      </c>
      <c r="D43" s="735">
        <f>+C43+D42</f>
        <v>0.72222222222222232</v>
      </c>
      <c r="E43" s="722">
        <v>0</v>
      </c>
      <c r="F43" s="723"/>
      <c r="G43" s="724">
        <v>4.1666666666666701E-3</v>
      </c>
      <c r="H43" s="726">
        <f t="shared" ref="H43" si="75">+D43+G43</f>
        <v>0.72638888888888897</v>
      </c>
      <c r="I43" s="727">
        <v>4.8611111111111112E-3</v>
      </c>
      <c r="J43" s="726">
        <f t="shared" ref="J43" si="76">+H43+I43</f>
        <v>0.73125000000000007</v>
      </c>
      <c r="K43" s="728">
        <v>2.0833333333333333E-3</v>
      </c>
      <c r="L43" s="726">
        <f t="shared" ref="L43" si="77">+J43+K43</f>
        <v>0.73333333333333339</v>
      </c>
      <c r="M43" s="729">
        <v>2.0833333333333298E-3</v>
      </c>
      <c r="N43" s="726">
        <f t="shared" ref="N43" si="78">+L43+M43</f>
        <v>0.73541666666666672</v>
      </c>
      <c r="O43" s="729">
        <v>4.1666666666666701E-3</v>
      </c>
      <c r="P43" s="726">
        <f t="shared" ref="P43" si="79">+N43+O43</f>
        <v>0.73958333333333337</v>
      </c>
      <c r="Q43" s="730">
        <v>4.1666666666666666E-3</v>
      </c>
      <c r="R43" s="726">
        <f t="shared" ref="R43" si="80">+P43+Q43</f>
        <v>0.74375000000000002</v>
      </c>
      <c r="S43" s="728">
        <v>2.0833333333333333E-3</v>
      </c>
      <c r="T43" s="726">
        <f t="shared" ref="T43" si="81">+R43+S43</f>
        <v>0.74583333333333335</v>
      </c>
      <c r="U43" s="729">
        <v>2.0833333333333298E-3</v>
      </c>
      <c r="V43" s="726">
        <f t="shared" ref="V43" si="82">+T43+U43</f>
        <v>0.74791666666666667</v>
      </c>
      <c r="W43" s="728">
        <v>6.9444444444444441E-3</v>
      </c>
      <c r="X43" s="726">
        <f t="shared" ref="X43" si="83">+V43+W43</f>
        <v>0.75486111111111109</v>
      </c>
      <c r="Y43" s="731">
        <v>4.1666666666666701E-3</v>
      </c>
      <c r="Z43" s="726">
        <f t="shared" ref="Z43" si="84">+X43+Y43</f>
        <v>0.75902777777777775</v>
      </c>
      <c r="AA43" s="729">
        <v>5.5555555555555601E-3</v>
      </c>
      <c r="AB43" s="726">
        <f t="shared" ref="AB43" si="85">+Z43+AA43</f>
        <v>0.76458333333333328</v>
      </c>
      <c r="AC43" s="726">
        <v>2.7777777777777779E-3</v>
      </c>
      <c r="AD43" s="726">
        <f t="shared" ref="AD43" si="86">+AB43+AC43</f>
        <v>0.76736111111111105</v>
      </c>
      <c r="AE43" s="776">
        <v>2.7777777777777779E-3</v>
      </c>
      <c r="AF43" s="726">
        <f t="shared" ref="AF43" si="87">+AD43+AE43</f>
        <v>0.77013888888888882</v>
      </c>
      <c r="AG43" s="729">
        <v>4.1666666666666701E-3</v>
      </c>
      <c r="AH43" s="726">
        <f t="shared" ref="AH43" si="88">+AF43+AG43</f>
        <v>0.77430555555555547</v>
      </c>
      <c r="AI43" s="776">
        <v>1.3888888888888889E-3</v>
      </c>
      <c r="AJ43" s="726">
        <f t="shared" ref="AJ43" si="89">+AH43+AI43</f>
        <v>0.77569444444444435</v>
      </c>
      <c r="AK43" s="729">
        <v>2.7777777777777801E-3</v>
      </c>
      <c r="AL43" s="726">
        <f t="shared" ref="AL43" si="90">+AJ43+AK43</f>
        <v>0.77847222222222212</v>
      </c>
      <c r="AM43" s="776">
        <v>3.472222222222222E-3</v>
      </c>
      <c r="AN43" s="726">
        <f t="shared" ref="AN43" si="91">+AL43+AM43</f>
        <v>0.78194444444444433</v>
      </c>
      <c r="AO43" s="729">
        <v>0</v>
      </c>
      <c r="AP43" s="726">
        <f t="shared" ref="AP43" si="92">+AN43+AO43</f>
        <v>0.78194444444444433</v>
      </c>
      <c r="AQ43" s="729">
        <v>0</v>
      </c>
      <c r="AR43" s="726">
        <f t="shared" ref="AR43" si="93">+AP43+AQ43</f>
        <v>0.78194444444444433</v>
      </c>
      <c r="AS43" s="729">
        <v>0</v>
      </c>
      <c r="AT43" s="726">
        <f t="shared" ref="AT43" si="94">+AR43+AS43</f>
        <v>0.78194444444444433</v>
      </c>
      <c r="AU43" s="729">
        <v>0</v>
      </c>
      <c r="AV43" s="726">
        <f t="shared" ref="AV43" si="95">+AT43+AU43</f>
        <v>0.78194444444444433</v>
      </c>
      <c r="AW43" s="729">
        <v>0</v>
      </c>
      <c r="AX43" s="726">
        <f t="shared" ref="AX43" si="96">+AV43+AW43</f>
        <v>0.78194444444444433</v>
      </c>
      <c r="AY43" s="729">
        <v>0</v>
      </c>
      <c r="AZ43" s="726">
        <f t="shared" ref="AZ43" si="97">+AX43+AY43</f>
        <v>0.78194444444444433</v>
      </c>
      <c r="BA43" s="729">
        <v>0</v>
      </c>
      <c r="BB43" s="726">
        <f t="shared" ref="BB43" si="98">+AZ43+BA43</f>
        <v>0.78194444444444433</v>
      </c>
      <c r="BC43" s="729">
        <v>0</v>
      </c>
      <c r="BD43" s="726">
        <f t="shared" ref="BD43" si="99">+BB43+BC43</f>
        <v>0.78194444444444433</v>
      </c>
      <c r="BE43" s="729">
        <v>0</v>
      </c>
      <c r="BF43" s="726">
        <f t="shared" ref="BF43" si="100">+BD43+BE43</f>
        <v>0.78194444444444433</v>
      </c>
      <c r="BG43" s="729">
        <v>0</v>
      </c>
      <c r="BH43" s="726">
        <f t="shared" ref="BH43" si="101">+BF43+BG43</f>
        <v>0.78194444444444433</v>
      </c>
      <c r="BI43" s="729">
        <v>0</v>
      </c>
      <c r="BJ43" s="726">
        <f t="shared" ref="BJ43" si="102">+BH43+BI43</f>
        <v>0.78194444444444433</v>
      </c>
      <c r="BK43" s="729">
        <v>0</v>
      </c>
      <c r="BL43" s="726">
        <f t="shared" ref="BL43" si="103">+BJ43+BK43</f>
        <v>0.78194444444444433</v>
      </c>
      <c r="BM43" s="729">
        <v>0</v>
      </c>
      <c r="BN43" s="726">
        <f t="shared" ref="BN43" si="104">+BL43+BM43</f>
        <v>0.78194444444444433</v>
      </c>
      <c r="BO43" s="729">
        <v>0</v>
      </c>
      <c r="BP43" s="726">
        <f t="shared" ref="BP43" si="105">+BN43+BO43</f>
        <v>0.78194444444444433</v>
      </c>
      <c r="BQ43" s="729">
        <v>0</v>
      </c>
      <c r="BR43" s="726">
        <f t="shared" ref="BR43" si="106">+BP43+BQ43</f>
        <v>0.78194444444444433</v>
      </c>
      <c r="BS43" s="729">
        <v>0</v>
      </c>
      <c r="BT43" s="726">
        <f t="shared" ref="BT43" si="107">+BR43+BS43</f>
        <v>0.78194444444444433</v>
      </c>
      <c r="BU43" s="729">
        <v>0</v>
      </c>
      <c r="BV43" s="726">
        <f t="shared" ref="BV43" si="108">+BT43+BU43</f>
        <v>0.78194444444444433</v>
      </c>
      <c r="BW43" s="777">
        <v>2.7777777777777779E-3</v>
      </c>
      <c r="BX43" s="732">
        <f t="shared" ref="BX43" si="109">+BV43+BW43</f>
        <v>0.7847222222222221</v>
      </c>
      <c r="BY43" s="731"/>
      <c r="BZ43" s="730"/>
      <c r="CA43" s="729">
        <f t="shared" ref="CA43" si="110">+BX43-D43</f>
        <v>6.2499999999999778E-2</v>
      </c>
      <c r="CB43" s="733">
        <v>17.794594594594646</v>
      </c>
      <c r="CC43" s="734"/>
      <c r="CD43" s="88">
        <f t="shared" si="29"/>
        <v>89.999999999999687</v>
      </c>
      <c r="CE43" s="88">
        <f t="shared" si="30"/>
        <v>25</v>
      </c>
      <c r="CG43" s="236">
        <f t="shared" si="31"/>
        <v>6.2499999999999778E-2</v>
      </c>
      <c r="CH43" s="96">
        <f t="shared" si="32"/>
        <v>89.999999999999687</v>
      </c>
      <c r="CI43" s="237">
        <f t="shared" si="33"/>
        <v>1.4999999999999949</v>
      </c>
      <c r="CL43" s="108"/>
    </row>
    <row r="44" spans="1:90" ht="12.75" customHeight="1" x14ac:dyDescent="0.2">
      <c r="A44" s="1230"/>
      <c r="B44" s="7">
        <v>21</v>
      </c>
      <c r="C44" s="718">
        <v>1.3888888888888888E-2</v>
      </c>
      <c r="D44" s="735">
        <f>+C44+D43</f>
        <v>0.73611111111111116</v>
      </c>
      <c r="E44" s="241">
        <v>0</v>
      </c>
      <c r="F44" s="31"/>
      <c r="G44" s="238">
        <v>4.1666666666666701E-3</v>
      </c>
      <c r="H44" s="726">
        <f t="shared" si="0"/>
        <v>0.74027777777777781</v>
      </c>
      <c r="I44" s="727">
        <v>4.8611111111111112E-3</v>
      </c>
      <c r="J44" s="726">
        <f t="shared" ref="J44:V48" si="111">+H44+I44</f>
        <v>0.74513888888888891</v>
      </c>
      <c r="K44" s="728">
        <v>2.0833333333333333E-3</v>
      </c>
      <c r="L44" s="726">
        <f t="shared" si="111"/>
        <v>0.74722222222222223</v>
      </c>
      <c r="M44" s="729">
        <v>2.0833333333333298E-3</v>
      </c>
      <c r="N44" s="726">
        <f t="shared" si="111"/>
        <v>0.74930555555555556</v>
      </c>
      <c r="O44" s="729">
        <v>4.1666666666666701E-3</v>
      </c>
      <c r="P44" s="726">
        <f t="shared" si="111"/>
        <v>0.75347222222222221</v>
      </c>
      <c r="Q44" s="730">
        <v>4.1666666666666666E-3</v>
      </c>
      <c r="R44" s="726">
        <f t="shared" si="111"/>
        <v>0.75763888888888886</v>
      </c>
      <c r="S44" s="728">
        <v>2.0833333333333333E-3</v>
      </c>
      <c r="T44" s="726">
        <f t="shared" si="111"/>
        <v>0.75972222222222219</v>
      </c>
      <c r="U44" s="729">
        <v>2.0833333333333298E-3</v>
      </c>
      <c r="V44" s="726">
        <f t="shared" si="111"/>
        <v>0.76180555555555551</v>
      </c>
      <c r="W44" s="728">
        <v>6.9444444444444441E-3</v>
      </c>
      <c r="X44" s="726">
        <f t="shared" ref="X44:X48" si="112">+V44+W44</f>
        <v>0.76874999999999993</v>
      </c>
      <c r="Y44" s="731">
        <v>4.1666666666666701E-3</v>
      </c>
      <c r="Z44" s="726">
        <f t="shared" si="2"/>
        <v>0.77291666666666659</v>
      </c>
      <c r="AA44" s="729">
        <v>5.5555555555555601E-3</v>
      </c>
      <c r="AB44" s="726">
        <f t="shared" si="3"/>
        <v>0.77847222222222212</v>
      </c>
      <c r="AC44" s="726">
        <v>2.7777777777777779E-3</v>
      </c>
      <c r="AD44" s="726">
        <f t="shared" si="4"/>
        <v>0.78124999999999989</v>
      </c>
      <c r="AE44" s="776">
        <v>2.7777777777777779E-3</v>
      </c>
      <c r="AF44" s="726">
        <f t="shared" si="5"/>
        <v>0.78402777777777766</v>
      </c>
      <c r="AG44" s="729">
        <v>4.1666666666666701E-3</v>
      </c>
      <c r="AH44" s="726">
        <f t="shared" si="6"/>
        <v>0.78819444444444431</v>
      </c>
      <c r="AI44" s="776">
        <v>1.3888888888888889E-3</v>
      </c>
      <c r="AJ44" s="726">
        <f t="shared" si="7"/>
        <v>0.78958333333333319</v>
      </c>
      <c r="AK44" s="729">
        <v>2.7777777777777801E-3</v>
      </c>
      <c r="AL44" s="726">
        <f t="shared" si="8"/>
        <v>0.79236111111111096</v>
      </c>
      <c r="AM44" s="776">
        <v>3.472222222222222E-3</v>
      </c>
      <c r="AN44" s="726">
        <f t="shared" si="9"/>
        <v>0.79583333333333317</v>
      </c>
      <c r="AO44" s="729">
        <v>0</v>
      </c>
      <c r="AP44" s="726">
        <f t="shared" si="10"/>
        <v>0.79583333333333317</v>
      </c>
      <c r="AQ44" s="729">
        <v>0</v>
      </c>
      <c r="AR44" s="726">
        <f t="shared" si="11"/>
        <v>0.79583333333333317</v>
      </c>
      <c r="AS44" s="729">
        <v>0</v>
      </c>
      <c r="AT44" s="726">
        <f t="shared" si="12"/>
        <v>0.79583333333333317</v>
      </c>
      <c r="AU44" s="729">
        <v>0</v>
      </c>
      <c r="AV44" s="726">
        <f t="shared" si="13"/>
        <v>0.79583333333333317</v>
      </c>
      <c r="AW44" s="729">
        <v>0</v>
      </c>
      <c r="AX44" s="726">
        <f t="shared" si="14"/>
        <v>0.79583333333333317</v>
      </c>
      <c r="AY44" s="729">
        <v>0</v>
      </c>
      <c r="AZ44" s="726">
        <f t="shared" si="15"/>
        <v>0.79583333333333317</v>
      </c>
      <c r="BA44" s="729">
        <v>0</v>
      </c>
      <c r="BB44" s="726">
        <f t="shared" si="16"/>
        <v>0.79583333333333317</v>
      </c>
      <c r="BC44" s="729">
        <v>0</v>
      </c>
      <c r="BD44" s="726">
        <f t="shared" si="17"/>
        <v>0.79583333333333317</v>
      </c>
      <c r="BE44" s="729">
        <v>0</v>
      </c>
      <c r="BF44" s="726">
        <f t="shared" si="18"/>
        <v>0.79583333333333317</v>
      </c>
      <c r="BG44" s="729">
        <v>0</v>
      </c>
      <c r="BH44" s="726">
        <f t="shared" si="19"/>
        <v>0.79583333333333317</v>
      </c>
      <c r="BI44" s="729">
        <v>0</v>
      </c>
      <c r="BJ44" s="726">
        <f t="shared" si="20"/>
        <v>0.79583333333333317</v>
      </c>
      <c r="BK44" s="729">
        <v>0</v>
      </c>
      <c r="BL44" s="726">
        <f t="shared" si="21"/>
        <v>0.79583333333333317</v>
      </c>
      <c r="BM44" s="729">
        <v>0</v>
      </c>
      <c r="BN44" s="726">
        <f t="shared" si="22"/>
        <v>0.79583333333333317</v>
      </c>
      <c r="BO44" s="729">
        <v>0</v>
      </c>
      <c r="BP44" s="726">
        <f t="shared" si="23"/>
        <v>0.79583333333333317</v>
      </c>
      <c r="BQ44" s="729">
        <v>0</v>
      </c>
      <c r="BR44" s="726">
        <f t="shared" si="24"/>
        <v>0.79583333333333317</v>
      </c>
      <c r="BS44" s="729">
        <v>0</v>
      </c>
      <c r="BT44" s="726">
        <f t="shared" si="25"/>
        <v>0.79583333333333317</v>
      </c>
      <c r="BU44" s="729">
        <v>0</v>
      </c>
      <c r="BV44" s="726">
        <f t="shared" si="26"/>
        <v>0.79583333333333317</v>
      </c>
      <c r="BW44" s="777">
        <v>2.7777777777777779E-3</v>
      </c>
      <c r="BX44" s="732">
        <f t="shared" si="27"/>
        <v>0.79861111111111094</v>
      </c>
      <c r="BY44" s="731"/>
      <c r="BZ44" s="730"/>
      <c r="CA44" s="729">
        <f t="shared" si="28"/>
        <v>6.2499999999999778E-2</v>
      </c>
      <c r="CB44" s="733">
        <v>17.79459459459466</v>
      </c>
      <c r="CC44" s="734"/>
      <c r="CD44" s="88">
        <f>+CA44*$CD$19</f>
        <v>89.999999999999687</v>
      </c>
      <c r="CE44" s="88">
        <f t="shared" si="30"/>
        <v>25</v>
      </c>
      <c r="CG44" s="236">
        <f>+CA44</f>
        <v>6.2499999999999778E-2</v>
      </c>
      <c r="CH44" s="96">
        <f>+CG44*$CD$19</f>
        <v>89.999999999999687</v>
      </c>
      <c r="CI44" s="237">
        <f>+CH44/60</f>
        <v>1.4999999999999949</v>
      </c>
    </row>
    <row r="45" spans="1:90" ht="12.75" customHeight="1" x14ac:dyDescent="0.2">
      <c r="A45" s="1230"/>
      <c r="B45" s="308">
        <v>22</v>
      </c>
      <c r="C45" s="718">
        <v>2.7777777777777776E-2</v>
      </c>
      <c r="D45" s="735">
        <f>+C45+D44</f>
        <v>0.76388888888888895</v>
      </c>
      <c r="E45" s="241">
        <v>0</v>
      </c>
      <c r="F45" s="31"/>
      <c r="G45" s="238">
        <v>4.1666666666666701E-3</v>
      </c>
      <c r="H45" s="104">
        <f t="shared" si="0"/>
        <v>0.7680555555555556</v>
      </c>
      <c r="I45" s="567">
        <v>4.8611111111111112E-3</v>
      </c>
      <c r="J45" s="104">
        <f t="shared" si="111"/>
        <v>0.7729166666666667</v>
      </c>
      <c r="K45" s="565">
        <v>2.0833333333333333E-3</v>
      </c>
      <c r="L45" s="104">
        <f t="shared" si="111"/>
        <v>0.77500000000000002</v>
      </c>
      <c r="M45" s="101">
        <v>2.0833333333333298E-3</v>
      </c>
      <c r="N45" s="104">
        <f t="shared" si="111"/>
        <v>0.77708333333333335</v>
      </c>
      <c r="O45" s="101">
        <v>4.1666666666666701E-3</v>
      </c>
      <c r="P45" s="104">
        <f t="shared" si="111"/>
        <v>0.78125</v>
      </c>
      <c r="Q45" s="221">
        <v>4.1666666666666666E-3</v>
      </c>
      <c r="R45" s="104">
        <f t="shared" si="111"/>
        <v>0.78541666666666665</v>
      </c>
      <c r="S45" s="565">
        <v>2.0833333333333333E-3</v>
      </c>
      <c r="T45" s="104">
        <f t="shared" si="111"/>
        <v>0.78749999999999998</v>
      </c>
      <c r="U45" s="101">
        <v>2.0833333333333298E-3</v>
      </c>
      <c r="V45" s="104">
        <f t="shared" si="111"/>
        <v>0.7895833333333333</v>
      </c>
      <c r="W45" s="565">
        <v>6.9444444444444441E-3</v>
      </c>
      <c r="X45" s="104">
        <f t="shared" si="112"/>
        <v>0.79652777777777772</v>
      </c>
      <c r="Y45" s="227">
        <v>4.1666666666666701E-3</v>
      </c>
      <c r="Z45" s="104">
        <f t="shared" si="2"/>
        <v>0.80069444444444438</v>
      </c>
      <c r="AA45" s="101">
        <v>5.5555555555555601E-3</v>
      </c>
      <c r="AB45" s="104">
        <f t="shared" si="3"/>
        <v>0.80624999999999991</v>
      </c>
      <c r="AC45" s="104">
        <v>2.7777777777777779E-3</v>
      </c>
      <c r="AD45" s="104">
        <f t="shared" si="4"/>
        <v>0.80902777777777768</v>
      </c>
      <c r="AE45" s="776">
        <v>2.7777777777777779E-3</v>
      </c>
      <c r="AF45" s="104">
        <f t="shared" si="5"/>
        <v>0.81180555555555545</v>
      </c>
      <c r="AG45" s="101">
        <v>4.1666666666666701E-3</v>
      </c>
      <c r="AH45" s="104">
        <f t="shared" si="6"/>
        <v>0.8159722222222221</v>
      </c>
      <c r="AI45" s="776">
        <v>1.3888888888888889E-3</v>
      </c>
      <c r="AJ45" s="104">
        <f t="shared" si="7"/>
        <v>0.81736111111111098</v>
      </c>
      <c r="AK45" s="101">
        <v>2.7777777777777801E-3</v>
      </c>
      <c r="AL45" s="104">
        <f t="shared" si="8"/>
        <v>0.82013888888888875</v>
      </c>
      <c r="AM45" s="776">
        <v>3.472222222222222E-3</v>
      </c>
      <c r="AN45" s="104">
        <f t="shared" si="9"/>
        <v>0.82361111111111096</v>
      </c>
      <c r="AO45" s="101">
        <v>0</v>
      </c>
      <c r="AP45" s="104">
        <f t="shared" si="10"/>
        <v>0.82361111111111096</v>
      </c>
      <c r="AQ45" s="101">
        <v>0</v>
      </c>
      <c r="AR45" s="104">
        <f t="shared" si="11"/>
        <v>0.82361111111111096</v>
      </c>
      <c r="AS45" s="101">
        <v>0</v>
      </c>
      <c r="AT45" s="104">
        <f t="shared" si="12"/>
        <v>0.82361111111111096</v>
      </c>
      <c r="AU45" s="101">
        <v>0</v>
      </c>
      <c r="AV45" s="104">
        <f t="shared" si="13"/>
        <v>0.82361111111111096</v>
      </c>
      <c r="AW45" s="101">
        <v>0</v>
      </c>
      <c r="AX45" s="104">
        <f t="shared" si="14"/>
        <v>0.82361111111111096</v>
      </c>
      <c r="AY45" s="101">
        <v>0</v>
      </c>
      <c r="AZ45" s="104">
        <f t="shared" si="15"/>
        <v>0.82361111111111096</v>
      </c>
      <c r="BA45" s="101">
        <v>0</v>
      </c>
      <c r="BB45" s="104">
        <f t="shared" si="16"/>
        <v>0.82361111111111096</v>
      </c>
      <c r="BC45" s="101">
        <v>0</v>
      </c>
      <c r="BD45" s="104">
        <f t="shared" si="17"/>
        <v>0.82361111111111096</v>
      </c>
      <c r="BE45" s="101">
        <v>0</v>
      </c>
      <c r="BF45" s="104">
        <f t="shared" si="18"/>
        <v>0.82361111111111096</v>
      </c>
      <c r="BG45" s="101">
        <v>0</v>
      </c>
      <c r="BH45" s="104">
        <f t="shared" si="19"/>
        <v>0.82361111111111096</v>
      </c>
      <c r="BI45" s="101">
        <v>0</v>
      </c>
      <c r="BJ45" s="104">
        <f t="shared" si="20"/>
        <v>0.82361111111111096</v>
      </c>
      <c r="BK45" s="101">
        <v>0</v>
      </c>
      <c r="BL45" s="104">
        <f t="shared" si="21"/>
        <v>0.82361111111111096</v>
      </c>
      <c r="BM45" s="101">
        <v>0</v>
      </c>
      <c r="BN45" s="104">
        <f t="shared" si="22"/>
        <v>0.82361111111111096</v>
      </c>
      <c r="BO45" s="101">
        <v>0</v>
      </c>
      <c r="BP45" s="104">
        <f t="shared" si="23"/>
        <v>0.82361111111111096</v>
      </c>
      <c r="BQ45" s="101">
        <v>0</v>
      </c>
      <c r="BR45" s="104">
        <f t="shared" si="24"/>
        <v>0.82361111111111096</v>
      </c>
      <c r="BS45" s="101">
        <v>0</v>
      </c>
      <c r="BT45" s="104">
        <f t="shared" si="25"/>
        <v>0.82361111111111096</v>
      </c>
      <c r="BU45" s="101">
        <v>0</v>
      </c>
      <c r="BV45" s="104">
        <f t="shared" si="26"/>
        <v>0.82361111111111096</v>
      </c>
      <c r="BW45" s="777">
        <v>2.7777777777777779E-3</v>
      </c>
      <c r="BX45" s="102">
        <f t="shared" si="27"/>
        <v>0.82638888888888873</v>
      </c>
      <c r="BY45" s="227"/>
      <c r="BZ45" s="221"/>
      <c r="CA45" s="101">
        <f t="shared" si="28"/>
        <v>6.2499999999999778E-2</v>
      </c>
      <c r="CB45" s="66">
        <v>17.79459459459466</v>
      </c>
      <c r="CC45" s="103"/>
      <c r="CD45" s="88">
        <f>+CA45*$CD$19</f>
        <v>89.999999999999687</v>
      </c>
      <c r="CE45" s="88">
        <f t="shared" si="30"/>
        <v>25</v>
      </c>
      <c r="CG45" s="236">
        <f>+CA45</f>
        <v>6.2499999999999778E-2</v>
      </c>
      <c r="CH45" s="96">
        <f>+CG45*$CD$19</f>
        <v>89.999999999999687</v>
      </c>
      <c r="CI45" s="237">
        <f>+CH45/60</f>
        <v>1.4999999999999949</v>
      </c>
    </row>
    <row r="46" spans="1:90" ht="12.75" customHeight="1" x14ac:dyDescent="0.2">
      <c r="A46" s="1230"/>
      <c r="B46" s="7">
        <v>23</v>
      </c>
      <c r="C46" s="718">
        <v>2.7777777777777776E-2</v>
      </c>
      <c r="D46" s="735">
        <f t="shared" si="34"/>
        <v>0.79166666666666674</v>
      </c>
      <c r="E46" s="241">
        <v>0</v>
      </c>
      <c r="F46" s="31"/>
      <c r="G46" s="238">
        <v>4.1666666666666701E-3</v>
      </c>
      <c r="H46" s="20">
        <f t="shared" si="0"/>
        <v>0.79583333333333339</v>
      </c>
      <c r="I46" s="47">
        <v>4.8611111111111112E-3</v>
      </c>
      <c r="J46" s="20">
        <f t="shared" si="111"/>
        <v>0.80069444444444449</v>
      </c>
      <c r="K46" s="244">
        <v>2.0833333333333333E-3</v>
      </c>
      <c r="L46" s="20">
        <f t="shared" si="111"/>
        <v>0.80277777777777781</v>
      </c>
      <c r="M46" s="238">
        <v>2.0833333333333298E-3</v>
      </c>
      <c r="N46" s="20">
        <f t="shared" si="111"/>
        <v>0.80486111111111114</v>
      </c>
      <c r="O46" s="238">
        <v>4.1666666666666701E-3</v>
      </c>
      <c r="P46" s="20">
        <f t="shared" si="111"/>
        <v>0.80902777777777779</v>
      </c>
      <c r="Q46" s="240">
        <v>4.1666666666666666E-3</v>
      </c>
      <c r="R46" s="20">
        <f t="shared" si="111"/>
        <v>0.81319444444444444</v>
      </c>
      <c r="S46" s="244">
        <v>2.0833333333333333E-3</v>
      </c>
      <c r="T46" s="20">
        <f t="shared" si="111"/>
        <v>0.81527777777777777</v>
      </c>
      <c r="U46" s="238">
        <v>2.0833333333333298E-3</v>
      </c>
      <c r="V46" s="20">
        <f t="shared" si="111"/>
        <v>0.81736111111111109</v>
      </c>
      <c r="W46" s="244">
        <v>6.9444444444444441E-3</v>
      </c>
      <c r="X46" s="20">
        <f t="shared" si="112"/>
        <v>0.82430555555555551</v>
      </c>
      <c r="Y46" s="241">
        <v>4.1666666666666701E-3</v>
      </c>
      <c r="Z46" s="20">
        <f t="shared" si="2"/>
        <v>0.82847222222222217</v>
      </c>
      <c r="AA46" s="238">
        <v>5.5555555555555601E-3</v>
      </c>
      <c r="AB46" s="20">
        <f t="shared" si="3"/>
        <v>0.8340277777777777</v>
      </c>
      <c r="AC46" s="20">
        <v>2.7777777777777779E-3</v>
      </c>
      <c r="AD46" s="20">
        <f t="shared" si="4"/>
        <v>0.83680555555555547</v>
      </c>
      <c r="AE46" s="776">
        <v>2.7777777777777779E-3</v>
      </c>
      <c r="AF46" s="20">
        <f t="shared" si="5"/>
        <v>0.83958333333333324</v>
      </c>
      <c r="AG46" s="238">
        <v>4.1666666666666701E-3</v>
      </c>
      <c r="AH46" s="20">
        <f t="shared" si="6"/>
        <v>0.84374999999999989</v>
      </c>
      <c r="AI46" s="776">
        <v>1.3888888888888889E-3</v>
      </c>
      <c r="AJ46" s="20">
        <f t="shared" si="7"/>
        <v>0.84513888888888877</v>
      </c>
      <c r="AK46" s="238">
        <v>2.7777777777777801E-3</v>
      </c>
      <c r="AL46" s="20">
        <f t="shared" si="8"/>
        <v>0.84791666666666654</v>
      </c>
      <c r="AM46" s="776">
        <v>3.472222222222222E-3</v>
      </c>
      <c r="AN46" s="20">
        <f t="shared" si="9"/>
        <v>0.85138888888888875</v>
      </c>
      <c r="AO46" s="238">
        <v>0</v>
      </c>
      <c r="AP46" s="20">
        <f t="shared" si="10"/>
        <v>0.85138888888888875</v>
      </c>
      <c r="AQ46" s="238">
        <v>0</v>
      </c>
      <c r="AR46" s="20">
        <f t="shared" si="11"/>
        <v>0.85138888888888875</v>
      </c>
      <c r="AS46" s="238">
        <v>0</v>
      </c>
      <c r="AT46" s="20">
        <f t="shared" si="12"/>
        <v>0.85138888888888875</v>
      </c>
      <c r="AU46" s="238">
        <v>0</v>
      </c>
      <c r="AV46" s="20">
        <f t="shared" si="13"/>
        <v>0.85138888888888875</v>
      </c>
      <c r="AW46" s="238">
        <v>0</v>
      </c>
      <c r="AX46" s="20">
        <f t="shared" si="14"/>
        <v>0.85138888888888875</v>
      </c>
      <c r="AY46" s="238">
        <v>0</v>
      </c>
      <c r="AZ46" s="20">
        <f t="shared" si="15"/>
        <v>0.85138888888888875</v>
      </c>
      <c r="BA46" s="238">
        <v>0</v>
      </c>
      <c r="BB46" s="20">
        <f t="shared" si="16"/>
        <v>0.85138888888888875</v>
      </c>
      <c r="BC46" s="238">
        <v>0</v>
      </c>
      <c r="BD46" s="20">
        <f t="shared" si="17"/>
        <v>0.85138888888888875</v>
      </c>
      <c r="BE46" s="238">
        <v>0</v>
      </c>
      <c r="BF46" s="20">
        <f t="shared" si="18"/>
        <v>0.85138888888888875</v>
      </c>
      <c r="BG46" s="238">
        <v>0</v>
      </c>
      <c r="BH46" s="20">
        <f t="shared" si="19"/>
        <v>0.85138888888888875</v>
      </c>
      <c r="BI46" s="238">
        <v>0</v>
      </c>
      <c r="BJ46" s="20">
        <f t="shared" si="20"/>
        <v>0.85138888888888875</v>
      </c>
      <c r="BK46" s="238">
        <v>0</v>
      </c>
      <c r="BL46" s="20">
        <f t="shared" si="21"/>
        <v>0.85138888888888875</v>
      </c>
      <c r="BM46" s="238">
        <v>0</v>
      </c>
      <c r="BN46" s="20">
        <f t="shared" si="22"/>
        <v>0.85138888888888875</v>
      </c>
      <c r="BO46" s="238">
        <v>0</v>
      </c>
      <c r="BP46" s="20">
        <f t="shared" si="23"/>
        <v>0.85138888888888875</v>
      </c>
      <c r="BQ46" s="238">
        <v>0</v>
      </c>
      <c r="BR46" s="20">
        <f t="shared" si="24"/>
        <v>0.85138888888888875</v>
      </c>
      <c r="BS46" s="238">
        <v>0</v>
      </c>
      <c r="BT46" s="20">
        <f t="shared" si="25"/>
        <v>0.85138888888888875</v>
      </c>
      <c r="BU46" s="238">
        <v>0</v>
      </c>
      <c r="BV46" s="20">
        <f t="shared" si="26"/>
        <v>0.85138888888888875</v>
      </c>
      <c r="BW46" s="777">
        <v>2.7777777777777779E-3</v>
      </c>
      <c r="BX46" s="719">
        <f t="shared" si="27"/>
        <v>0.85416666666666652</v>
      </c>
      <c r="BY46" s="241"/>
      <c r="BZ46" s="240"/>
      <c r="CA46" s="101">
        <f t="shared" si="28"/>
        <v>6.2499999999999778E-2</v>
      </c>
      <c r="CB46" s="331">
        <v>17.79459459459466</v>
      </c>
      <c r="CC46" s="242"/>
      <c r="CD46" s="88">
        <f>+CA46*$CD$19</f>
        <v>89.999999999999687</v>
      </c>
      <c r="CE46" s="88">
        <f t="shared" si="30"/>
        <v>25</v>
      </c>
      <c r="CG46" s="236">
        <f>+CA46</f>
        <v>6.2499999999999778E-2</v>
      </c>
      <c r="CH46" s="96">
        <f>+CG46*$CD$19</f>
        <v>89.999999999999687</v>
      </c>
      <c r="CI46" s="237">
        <f>+CH46/60</f>
        <v>1.4999999999999949</v>
      </c>
    </row>
    <row r="47" spans="1:90" ht="13.5" customHeight="1" x14ac:dyDescent="0.2">
      <c r="A47" s="1230"/>
      <c r="B47" s="7">
        <v>24</v>
      </c>
      <c r="C47" s="718">
        <v>2.7777777777777776E-2</v>
      </c>
      <c r="D47" s="735">
        <f t="shared" si="34"/>
        <v>0.81944444444444453</v>
      </c>
      <c r="E47" s="24">
        <v>0</v>
      </c>
      <c r="F47" s="31"/>
      <c r="G47" s="238">
        <v>4.1666666666666701E-3</v>
      </c>
      <c r="H47" s="20">
        <f t="shared" si="0"/>
        <v>0.82361111111111118</v>
      </c>
      <c r="I47" s="47">
        <v>4.8611111111111112E-3</v>
      </c>
      <c r="J47" s="20">
        <f t="shared" si="111"/>
        <v>0.82847222222222228</v>
      </c>
      <c r="K47" s="244">
        <v>2.0833333333333333E-3</v>
      </c>
      <c r="L47" s="20">
        <f t="shared" si="111"/>
        <v>0.8305555555555556</v>
      </c>
      <c r="M47" s="20">
        <v>2.0833333333333298E-3</v>
      </c>
      <c r="N47" s="20">
        <f t="shared" si="111"/>
        <v>0.83263888888888893</v>
      </c>
      <c r="O47" s="238">
        <v>4.1666666666666701E-3</v>
      </c>
      <c r="P47" s="20">
        <f t="shared" si="111"/>
        <v>0.83680555555555558</v>
      </c>
      <c r="Q47" s="240">
        <v>4.1666666666666666E-3</v>
      </c>
      <c r="R47" s="20">
        <f t="shared" si="111"/>
        <v>0.84097222222222223</v>
      </c>
      <c r="S47" s="244">
        <v>2.0833333333333333E-3</v>
      </c>
      <c r="T47" s="20">
        <f t="shared" si="111"/>
        <v>0.84305555555555556</v>
      </c>
      <c r="U47" s="20">
        <v>2.0833333333333298E-3</v>
      </c>
      <c r="V47" s="20">
        <f t="shared" si="111"/>
        <v>0.84513888888888888</v>
      </c>
      <c r="W47" s="244">
        <v>6.9444444444444441E-3</v>
      </c>
      <c r="X47" s="20">
        <f t="shared" si="112"/>
        <v>0.8520833333333333</v>
      </c>
      <c r="Y47" s="24">
        <v>4.1666666666666701E-3</v>
      </c>
      <c r="Z47" s="20">
        <f t="shared" si="2"/>
        <v>0.85624999999999996</v>
      </c>
      <c r="AA47" s="238">
        <v>5.5555555555555601E-3</v>
      </c>
      <c r="AB47" s="20">
        <f t="shared" si="3"/>
        <v>0.86180555555555549</v>
      </c>
      <c r="AC47" s="238">
        <v>2.7777777777777779E-3</v>
      </c>
      <c r="AD47" s="20">
        <f t="shared" si="4"/>
        <v>0.86458333333333326</v>
      </c>
      <c r="AE47" s="776">
        <v>2.7777777777777779E-3</v>
      </c>
      <c r="AF47" s="20">
        <f t="shared" si="5"/>
        <v>0.86736111111111103</v>
      </c>
      <c r="AG47" s="20">
        <v>4.1666666666666701E-3</v>
      </c>
      <c r="AH47" s="20">
        <f t="shared" si="6"/>
        <v>0.87152777777777768</v>
      </c>
      <c r="AI47" s="776">
        <v>1.3888888888888889E-3</v>
      </c>
      <c r="AJ47" s="20">
        <f t="shared" si="7"/>
        <v>0.87291666666666656</v>
      </c>
      <c r="AK47" s="20">
        <v>2.7777777777777801E-3</v>
      </c>
      <c r="AL47" s="20">
        <f t="shared" si="8"/>
        <v>0.87569444444444433</v>
      </c>
      <c r="AM47" s="776">
        <v>3.472222222222222E-3</v>
      </c>
      <c r="AN47" s="20">
        <f t="shared" si="9"/>
        <v>0.87916666666666654</v>
      </c>
      <c r="AO47" s="20">
        <v>0</v>
      </c>
      <c r="AP47" s="20">
        <f t="shared" si="10"/>
        <v>0.87916666666666654</v>
      </c>
      <c r="AQ47" s="20">
        <v>0</v>
      </c>
      <c r="AR47" s="20">
        <f t="shared" si="11"/>
        <v>0.87916666666666654</v>
      </c>
      <c r="AS47" s="20">
        <v>0</v>
      </c>
      <c r="AT47" s="20">
        <f t="shared" si="12"/>
        <v>0.87916666666666654</v>
      </c>
      <c r="AU47" s="20">
        <v>0</v>
      </c>
      <c r="AV47" s="20">
        <f t="shared" si="13"/>
        <v>0.87916666666666654</v>
      </c>
      <c r="AW47" s="20">
        <v>0</v>
      </c>
      <c r="AX47" s="20">
        <f t="shared" si="14"/>
        <v>0.87916666666666654</v>
      </c>
      <c r="AY47" s="20">
        <v>0</v>
      </c>
      <c r="AZ47" s="20">
        <f t="shared" si="15"/>
        <v>0.87916666666666654</v>
      </c>
      <c r="BA47" s="20">
        <v>0</v>
      </c>
      <c r="BB47" s="20">
        <f t="shared" si="16"/>
        <v>0.87916666666666654</v>
      </c>
      <c r="BC47" s="20">
        <v>0</v>
      </c>
      <c r="BD47" s="20">
        <f t="shared" si="17"/>
        <v>0.87916666666666654</v>
      </c>
      <c r="BE47" s="20">
        <v>0</v>
      </c>
      <c r="BF47" s="20">
        <f t="shared" si="18"/>
        <v>0.87916666666666654</v>
      </c>
      <c r="BG47" s="20">
        <v>0</v>
      </c>
      <c r="BH47" s="20">
        <f t="shared" si="19"/>
        <v>0.87916666666666654</v>
      </c>
      <c r="BI47" s="20">
        <v>0</v>
      </c>
      <c r="BJ47" s="20">
        <f t="shared" si="20"/>
        <v>0.87916666666666654</v>
      </c>
      <c r="BK47" s="20">
        <v>0</v>
      </c>
      <c r="BL47" s="20">
        <f t="shared" si="21"/>
        <v>0.87916666666666654</v>
      </c>
      <c r="BM47" s="20">
        <v>0</v>
      </c>
      <c r="BN47" s="20">
        <f t="shared" si="22"/>
        <v>0.87916666666666654</v>
      </c>
      <c r="BO47" s="20">
        <v>0</v>
      </c>
      <c r="BP47" s="20">
        <f t="shared" si="23"/>
        <v>0.87916666666666654</v>
      </c>
      <c r="BQ47" s="20">
        <v>0</v>
      </c>
      <c r="BR47" s="20">
        <f t="shared" si="24"/>
        <v>0.87916666666666654</v>
      </c>
      <c r="BS47" s="20">
        <v>0</v>
      </c>
      <c r="BT47" s="20">
        <f t="shared" si="25"/>
        <v>0.87916666666666654</v>
      </c>
      <c r="BU47" s="20">
        <v>0</v>
      </c>
      <c r="BV47" s="20">
        <f t="shared" si="26"/>
        <v>0.87916666666666654</v>
      </c>
      <c r="BW47" s="777">
        <v>2.7777777777777779E-3</v>
      </c>
      <c r="BX47" s="719">
        <f t="shared" si="27"/>
        <v>0.88194444444444431</v>
      </c>
      <c r="BY47" s="24"/>
      <c r="BZ47" s="26"/>
      <c r="CA47" s="101">
        <f t="shared" si="28"/>
        <v>6.2499999999999778E-2</v>
      </c>
      <c r="CB47" s="330">
        <v>17.79459459459466</v>
      </c>
      <c r="CC47" s="25"/>
      <c r="CD47" s="88">
        <f t="shared" si="29"/>
        <v>89.999999999999687</v>
      </c>
      <c r="CE47" s="88">
        <f t="shared" si="30"/>
        <v>25</v>
      </c>
      <c r="CG47" s="236">
        <f t="shared" si="31"/>
        <v>6.2499999999999778E-2</v>
      </c>
      <c r="CH47" s="96">
        <f t="shared" si="32"/>
        <v>89.999999999999687</v>
      </c>
      <c r="CI47" s="237">
        <f t="shared" si="33"/>
        <v>1.4999999999999949</v>
      </c>
    </row>
    <row r="48" spans="1:90" ht="13.5" thickBot="1" x14ac:dyDescent="0.25">
      <c r="A48" s="1246"/>
      <c r="B48" s="309">
        <v>25</v>
      </c>
      <c r="C48" s="358">
        <v>2.7777777777777776E-2</v>
      </c>
      <c r="D48" s="359">
        <f t="shared" si="34"/>
        <v>0.84722222222222232</v>
      </c>
      <c r="E48" s="360">
        <v>0</v>
      </c>
      <c r="F48" s="364"/>
      <c r="G48" s="21">
        <v>4.1666666666666701E-3</v>
      </c>
      <c r="H48" s="21">
        <f t="shared" si="0"/>
        <v>0.85138888888888897</v>
      </c>
      <c r="I48" s="356">
        <v>4.8611111111111112E-3</v>
      </c>
      <c r="J48" s="21">
        <f t="shared" si="111"/>
        <v>0.85625000000000007</v>
      </c>
      <c r="K48" s="356">
        <v>2.0833333333333333E-3</v>
      </c>
      <c r="L48" s="21">
        <f t="shared" si="111"/>
        <v>0.85833333333333339</v>
      </c>
      <c r="M48" s="21">
        <v>2.0833333333333298E-3</v>
      </c>
      <c r="N48" s="21">
        <f t="shared" si="111"/>
        <v>0.86041666666666672</v>
      </c>
      <c r="O48" s="21">
        <v>4.1666666666666701E-3</v>
      </c>
      <c r="P48" s="21">
        <f t="shared" si="111"/>
        <v>0.86458333333333337</v>
      </c>
      <c r="Q48" s="361">
        <v>4.1666666666666701E-3</v>
      </c>
      <c r="R48" s="21">
        <f t="shared" si="111"/>
        <v>0.86875000000000002</v>
      </c>
      <c r="S48" s="356">
        <v>2.0833333333333333E-3</v>
      </c>
      <c r="T48" s="21">
        <f t="shared" si="111"/>
        <v>0.87083333333333335</v>
      </c>
      <c r="U48" s="21">
        <v>2.0833333333333298E-3</v>
      </c>
      <c r="V48" s="21">
        <f t="shared" si="111"/>
        <v>0.87291666666666667</v>
      </c>
      <c r="W48" s="356">
        <v>6.9444444444444441E-3</v>
      </c>
      <c r="X48" s="21">
        <f t="shared" si="112"/>
        <v>0.87986111111111109</v>
      </c>
      <c r="Y48" s="360">
        <v>4.1666666666666701E-3</v>
      </c>
      <c r="Z48" s="21">
        <f t="shared" si="2"/>
        <v>0.88402777777777775</v>
      </c>
      <c r="AA48" s="21">
        <v>5.5555555555555601E-3</v>
      </c>
      <c r="AB48" s="21">
        <f t="shared" si="3"/>
        <v>0.88958333333333328</v>
      </c>
      <c r="AC48" s="21">
        <v>2.7777777777777801E-3</v>
      </c>
      <c r="AD48" s="21">
        <f t="shared" si="4"/>
        <v>0.89236111111111105</v>
      </c>
      <c r="AE48" s="776">
        <v>2.7777777777777779E-3</v>
      </c>
      <c r="AF48" s="21">
        <f t="shared" si="5"/>
        <v>0.89513888888888882</v>
      </c>
      <c r="AG48" s="21">
        <v>4.1666666666666701E-3</v>
      </c>
      <c r="AH48" s="21">
        <f t="shared" si="6"/>
        <v>0.89930555555555547</v>
      </c>
      <c r="AI48" s="776">
        <v>1.3888888888888889E-3</v>
      </c>
      <c r="AJ48" s="21">
        <f t="shared" si="7"/>
        <v>0.90069444444444435</v>
      </c>
      <c r="AK48" s="21">
        <v>2.7777777777777801E-3</v>
      </c>
      <c r="AL48" s="21">
        <f t="shared" si="8"/>
        <v>0.90347222222222212</v>
      </c>
      <c r="AM48" s="776">
        <v>3.472222222222222E-3</v>
      </c>
      <c r="AN48" s="21">
        <f t="shared" si="9"/>
        <v>0.90694444444444433</v>
      </c>
      <c r="AO48" s="21">
        <v>0</v>
      </c>
      <c r="AP48" s="21">
        <f t="shared" si="10"/>
        <v>0.90694444444444433</v>
      </c>
      <c r="AQ48" s="21">
        <v>0</v>
      </c>
      <c r="AR48" s="21">
        <f t="shared" si="11"/>
        <v>0.90694444444444433</v>
      </c>
      <c r="AS48" s="21">
        <v>0</v>
      </c>
      <c r="AT48" s="21">
        <f t="shared" si="12"/>
        <v>0.90694444444444433</v>
      </c>
      <c r="AU48" s="21">
        <v>0</v>
      </c>
      <c r="AV48" s="21">
        <f t="shared" si="13"/>
        <v>0.90694444444444433</v>
      </c>
      <c r="AW48" s="21">
        <v>0</v>
      </c>
      <c r="AX48" s="21">
        <f t="shared" si="14"/>
        <v>0.90694444444444433</v>
      </c>
      <c r="AY48" s="21">
        <v>0</v>
      </c>
      <c r="AZ48" s="21">
        <f t="shared" si="15"/>
        <v>0.90694444444444433</v>
      </c>
      <c r="BA48" s="21">
        <v>0</v>
      </c>
      <c r="BB48" s="21">
        <f t="shared" si="16"/>
        <v>0.90694444444444433</v>
      </c>
      <c r="BC48" s="21">
        <v>0</v>
      </c>
      <c r="BD48" s="21">
        <f t="shared" si="17"/>
        <v>0.90694444444444433</v>
      </c>
      <c r="BE48" s="21">
        <v>0</v>
      </c>
      <c r="BF48" s="21">
        <f t="shared" si="18"/>
        <v>0.90694444444444433</v>
      </c>
      <c r="BG48" s="21">
        <v>0</v>
      </c>
      <c r="BH48" s="21">
        <f t="shared" si="19"/>
        <v>0.90694444444444433</v>
      </c>
      <c r="BI48" s="21">
        <v>0</v>
      </c>
      <c r="BJ48" s="21">
        <f t="shared" si="20"/>
        <v>0.90694444444444433</v>
      </c>
      <c r="BK48" s="21">
        <v>0</v>
      </c>
      <c r="BL48" s="21">
        <f t="shared" si="21"/>
        <v>0.90694444444444433</v>
      </c>
      <c r="BM48" s="21">
        <v>0</v>
      </c>
      <c r="BN48" s="21">
        <f t="shared" si="22"/>
        <v>0.90694444444444433</v>
      </c>
      <c r="BO48" s="21">
        <v>0</v>
      </c>
      <c r="BP48" s="21">
        <f t="shared" si="23"/>
        <v>0.90694444444444433</v>
      </c>
      <c r="BQ48" s="21">
        <v>0</v>
      </c>
      <c r="BR48" s="21">
        <f t="shared" si="24"/>
        <v>0.90694444444444433</v>
      </c>
      <c r="BS48" s="21">
        <v>0</v>
      </c>
      <c r="BT48" s="21">
        <f t="shared" si="25"/>
        <v>0.90694444444444433</v>
      </c>
      <c r="BU48" s="21">
        <v>0</v>
      </c>
      <c r="BV48" s="21">
        <f t="shared" si="26"/>
        <v>0.90694444444444433</v>
      </c>
      <c r="BW48" s="777">
        <v>2.7777777777777779E-3</v>
      </c>
      <c r="BX48" s="720">
        <f t="shared" si="27"/>
        <v>0.9097222222222221</v>
      </c>
      <c r="BY48" s="360"/>
      <c r="BZ48" s="361"/>
      <c r="CA48" s="105">
        <f t="shared" si="28"/>
        <v>6.2499999999999778E-2</v>
      </c>
      <c r="CB48" s="362">
        <v>17.79459459459466</v>
      </c>
      <c r="CC48" s="363"/>
      <c r="CD48" s="88">
        <f t="shared" si="29"/>
        <v>89.999999999999687</v>
      </c>
      <c r="CE48" s="88">
        <f t="shared" si="30"/>
        <v>25</v>
      </c>
      <c r="CG48" s="236">
        <f t="shared" si="31"/>
        <v>6.2499999999999778E-2</v>
      </c>
      <c r="CH48" s="96">
        <f t="shared" si="32"/>
        <v>89.999999999999687</v>
      </c>
      <c r="CI48" s="237">
        <f t="shared" si="33"/>
        <v>1.4999999999999949</v>
      </c>
    </row>
    <row r="49" spans="2:16" x14ac:dyDescent="0.2">
      <c r="H49" s="88"/>
      <c r="I49" s="88"/>
    </row>
    <row r="51" spans="2:16" x14ac:dyDescent="0.2">
      <c r="B51" s="88" t="s">
        <v>25</v>
      </c>
      <c r="H51" s="88"/>
      <c r="I51" s="88"/>
      <c r="J51" s="113">
        <v>25</v>
      </c>
      <c r="P51" s="63"/>
    </row>
    <row r="52" spans="2:16" x14ac:dyDescent="0.2">
      <c r="B52" s="88" t="s">
        <v>26</v>
      </c>
      <c r="H52" s="88"/>
      <c r="I52" s="88"/>
      <c r="J52" s="113">
        <v>0</v>
      </c>
    </row>
    <row r="53" spans="2:16" x14ac:dyDescent="0.2">
      <c r="B53" s="88" t="s">
        <v>27</v>
      </c>
      <c r="H53" s="88"/>
      <c r="I53" s="88"/>
      <c r="J53" s="113">
        <f>+J51+J52</f>
        <v>25</v>
      </c>
    </row>
    <row r="54" spans="2:16" x14ac:dyDescent="0.2">
      <c r="B54" s="88" t="s">
        <v>28</v>
      </c>
      <c r="H54" s="88"/>
      <c r="I54" s="88"/>
      <c r="J54" s="155">
        <v>37.9</v>
      </c>
      <c r="K54" s="73"/>
      <c r="L54" s="88" t="s">
        <v>21</v>
      </c>
    </row>
    <row r="55" spans="2:16" x14ac:dyDescent="0.2">
      <c r="B55" s="18" t="s">
        <v>29</v>
      </c>
      <c r="H55" s="88"/>
      <c r="I55" s="88"/>
      <c r="J55" s="11">
        <v>0</v>
      </c>
      <c r="K55" s="73"/>
      <c r="L55" s="88" t="s">
        <v>21</v>
      </c>
    </row>
    <row r="56" spans="2:16" x14ac:dyDescent="0.2">
      <c r="B56" s="88" t="s">
        <v>30</v>
      </c>
      <c r="H56" s="88"/>
      <c r="I56" s="88"/>
      <c r="J56" s="88"/>
      <c r="K56" s="88"/>
    </row>
  </sheetData>
  <mergeCells count="11">
    <mergeCell ref="CG20:CI20"/>
    <mergeCell ref="BZ21:BZ22"/>
    <mergeCell ref="B23:CC23"/>
    <mergeCell ref="A24:A48"/>
    <mergeCell ref="B19:D19"/>
    <mergeCell ref="H19:AN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2" orientation="portrait" horizont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L55"/>
  <sheetViews>
    <sheetView zoomScale="85" zoomScaleNormal="85" workbookViewId="0">
      <selection activeCell="S31" sqref="S31"/>
    </sheetView>
  </sheetViews>
  <sheetFormatPr baseColWidth="10" defaultColWidth="11.42578125" defaultRowHeight="12.75" x14ac:dyDescent="0.2"/>
  <cols>
    <col min="1" max="1" width="5.7109375" style="88" customWidth="1"/>
    <col min="2" max="2" width="11.140625" style="88" customWidth="1"/>
    <col min="3" max="3" width="11.140625" style="88" hidden="1" customWidth="1"/>
    <col min="4" max="4" width="7.140625" style="88" customWidth="1"/>
    <col min="5" max="6" width="11.5703125" style="88" hidden="1" customWidth="1"/>
    <col min="7" max="7" width="11" style="88" hidden="1" customWidth="1"/>
    <col min="8" max="8" width="10.85546875" style="113" customWidth="1"/>
    <col min="9" max="9" width="11.28515625" style="113" hidden="1" customWidth="1"/>
    <col min="10" max="10" width="11.7109375" style="113" customWidth="1"/>
    <col min="11" max="11" width="4.140625" style="113" hidden="1" customWidth="1"/>
    <col min="12" max="12" width="10.28515625" style="88" customWidth="1"/>
    <col min="13" max="13" width="11.28515625" style="88" hidden="1" customWidth="1"/>
    <col min="14" max="14" width="11.140625" style="88" customWidth="1"/>
    <col min="15" max="15" width="11.28515625" style="88" hidden="1" customWidth="1"/>
    <col min="16" max="16" width="10.5703125" style="88" customWidth="1"/>
    <col min="17" max="17" width="11.28515625" style="88" hidden="1" customWidth="1"/>
    <col min="18" max="18" width="9.140625" style="88" customWidth="1"/>
    <col min="19" max="19" width="10.85546875" style="88" hidden="1" customWidth="1"/>
    <col min="20" max="20" width="11.28515625" style="88" hidden="1" customWidth="1"/>
    <col min="21" max="21" width="10.85546875" style="88" hidden="1" customWidth="1"/>
    <col min="22" max="22" width="10.85546875" style="88" customWidth="1"/>
    <col min="23" max="23" width="12.28515625" style="88" hidden="1" customWidth="1"/>
    <col min="24" max="24" width="10.7109375" style="88" customWidth="1"/>
    <col min="25" max="25" width="11.28515625" style="88" hidden="1" customWidth="1"/>
    <col min="26" max="26" width="10.5703125" style="88" customWidth="1"/>
    <col min="27" max="28" width="11.28515625" style="88" hidden="1" customWidth="1"/>
    <col min="29" max="29" width="11.42578125" style="88" hidden="1" customWidth="1"/>
    <col min="30" max="30" width="8.7109375" style="88" customWidth="1"/>
    <col min="31" max="31" width="11.42578125" style="88" hidden="1" customWidth="1"/>
    <col min="32" max="32" width="10.5703125" style="88" customWidth="1"/>
    <col min="33" max="33" width="10.28515625" style="88" hidden="1" customWidth="1"/>
    <col min="34" max="34" width="9.85546875" style="88" bestFit="1" customWidth="1"/>
    <col min="35" max="35" width="7" style="88" hidden="1" customWidth="1"/>
    <col min="36" max="36" width="7" style="88" bestFit="1" customWidth="1"/>
    <col min="37" max="37" width="11.42578125" style="88" hidden="1" customWidth="1"/>
    <col min="38" max="38" width="10.28515625" style="88" bestFit="1" customWidth="1"/>
    <col min="39" max="39" width="11.42578125" style="88" hidden="1" customWidth="1"/>
    <col min="40" max="40" width="11.28515625" style="88" bestFit="1" customWidth="1"/>
    <col min="41" max="74" width="11.42578125" style="88" hidden="1" customWidth="1"/>
    <col min="75" max="75" width="12.42578125" style="88" hidden="1" customWidth="1"/>
    <col min="76" max="76" width="10" style="88" bestFit="1" customWidth="1"/>
    <col min="77" max="77" width="11.42578125" style="88" hidden="1" customWidth="1"/>
    <col min="78" max="78" width="9.5703125" style="88" bestFit="1" customWidth="1"/>
    <col min="79" max="79" width="10.7109375" style="88" bestFit="1" customWidth="1"/>
    <col min="80" max="80" width="9.140625" style="88" bestFit="1" customWidth="1"/>
    <col min="81" max="81" width="13.28515625" style="88" bestFit="1" customWidth="1"/>
    <col min="82" max="84" width="11.42578125" style="88" hidden="1" customWidth="1"/>
    <col min="85" max="87" width="9" style="88" hidden="1" customWidth="1"/>
    <col min="88" max="16384" width="11.42578125" style="88"/>
  </cols>
  <sheetData>
    <row r="1" spans="2:28" ht="12" customHeight="1" x14ac:dyDescent="0.2"/>
    <row r="2" spans="2:28" ht="12" customHeight="1" x14ac:dyDescent="0.2"/>
    <row r="3" spans="2:28" ht="12" customHeight="1" x14ac:dyDescent="0.2"/>
    <row r="4" spans="2:28" ht="12" customHeight="1" x14ac:dyDescent="0.2"/>
    <row r="5" spans="2:28" ht="12" customHeight="1" x14ac:dyDescent="0.2"/>
    <row r="6" spans="2:28" ht="12" customHeight="1" x14ac:dyDescent="0.2"/>
    <row r="7" spans="2:28" ht="12" customHeight="1" x14ac:dyDescent="0.2"/>
    <row r="8" spans="2:28" ht="12" customHeight="1"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9" spans="2:28" ht="12" customHeight="1" x14ac:dyDescent="0.2"/>
    <row r="10" spans="2:28" ht="12" customHeight="1" x14ac:dyDescent="0.2">
      <c r="B10" s="63" t="s">
        <v>1</v>
      </c>
      <c r="C10" s="63"/>
      <c r="D10" s="63"/>
      <c r="J10" s="73" t="str">
        <f>+'[4]Recorrido 460 Habiles'!J10</f>
        <v>Autotransportes Presidente Alvear S.A. Y Autotransportes El Trapiche  S.R.L. (UT)</v>
      </c>
    </row>
    <row r="11" spans="2:28" ht="12" customHeight="1" x14ac:dyDescent="0.2">
      <c r="B11" s="63" t="s">
        <v>2</v>
      </c>
      <c r="C11" s="63"/>
      <c r="D11" s="63"/>
      <c r="J11" s="113">
        <v>400</v>
      </c>
    </row>
    <row r="12" spans="2:28" ht="12" customHeight="1" x14ac:dyDescent="0.2">
      <c r="B12" s="88" t="s">
        <v>3</v>
      </c>
      <c r="J12" s="377" t="s">
        <v>133</v>
      </c>
    </row>
    <row r="13" spans="2:28" ht="12" customHeight="1" x14ac:dyDescent="0.2">
      <c r="B13" s="88" t="s">
        <v>4</v>
      </c>
      <c r="I13" s="73"/>
      <c r="J13" s="73" t="s">
        <v>32</v>
      </c>
      <c r="K13" s="73"/>
    </row>
    <row r="14" spans="2:28" ht="12" customHeight="1" x14ac:dyDescent="0.2">
      <c r="B14" s="88" t="s">
        <v>6</v>
      </c>
      <c r="J14" s="113">
        <v>421</v>
      </c>
    </row>
    <row r="15" spans="2:28" ht="12" customHeight="1" x14ac:dyDescent="0.2">
      <c r="B15" s="88" t="s">
        <v>7</v>
      </c>
      <c r="I15" s="73"/>
      <c r="J15" s="73" t="s">
        <v>68</v>
      </c>
      <c r="K15" s="73"/>
    </row>
    <row r="16" spans="2:28" ht="12" customHeight="1" x14ac:dyDescent="0.2">
      <c r="B16" s="88" t="s">
        <v>8</v>
      </c>
      <c r="J16" s="113">
        <v>421</v>
      </c>
    </row>
    <row r="17" spans="1:88" ht="12" customHeight="1" x14ac:dyDescent="0.2">
      <c r="B17" s="88" t="s">
        <v>37</v>
      </c>
      <c r="H17" s="88"/>
      <c r="I17" s="88"/>
    </row>
    <row r="18" spans="1:88" ht="60" customHeight="1" thickBot="1" x14ac:dyDescent="0.25">
      <c r="H18" s="88"/>
      <c r="I18" s="88"/>
    </row>
    <row r="19" spans="1:88"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8"/>
      <c r="AO19" s="78"/>
      <c r="AP19" s="157"/>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8" ht="51.75" thickBot="1" x14ac:dyDescent="0.25">
      <c r="B20" s="1249" t="s">
        <v>38</v>
      </c>
      <c r="C20" s="1250"/>
      <c r="D20" s="1251"/>
      <c r="E20" s="76" t="s">
        <v>39</v>
      </c>
      <c r="F20" s="76" t="s">
        <v>39</v>
      </c>
      <c r="G20" s="373" t="s">
        <v>40</v>
      </c>
      <c r="H20" s="373" t="s">
        <v>40</v>
      </c>
      <c r="I20" s="373" t="s">
        <v>69</v>
      </c>
      <c r="J20" s="373" t="s">
        <v>69</v>
      </c>
      <c r="K20" s="373" t="s">
        <v>70</v>
      </c>
      <c r="L20" s="373" t="s">
        <v>70</v>
      </c>
      <c r="M20" s="373" t="s">
        <v>71</v>
      </c>
      <c r="N20" s="373" t="s">
        <v>71</v>
      </c>
      <c r="O20" s="373" t="s">
        <v>72</v>
      </c>
      <c r="P20" s="373" t="s">
        <v>72</v>
      </c>
      <c r="Q20" s="373" t="s">
        <v>41</v>
      </c>
      <c r="R20" s="373" t="s">
        <v>41</v>
      </c>
      <c r="S20" s="373" t="s">
        <v>73</v>
      </c>
      <c r="T20" s="373" t="s">
        <v>73</v>
      </c>
      <c r="U20" s="373" t="s">
        <v>42</v>
      </c>
      <c r="V20" s="373" t="s">
        <v>42</v>
      </c>
      <c r="W20" s="373" t="s">
        <v>35</v>
      </c>
      <c r="X20" s="373" t="s">
        <v>35</v>
      </c>
      <c r="Y20" s="373" t="s">
        <v>42</v>
      </c>
      <c r="Z20" s="373" t="s">
        <v>42</v>
      </c>
      <c r="AA20" s="373" t="s">
        <v>73</v>
      </c>
      <c r="AB20" s="373" t="s">
        <v>73</v>
      </c>
      <c r="AC20" s="373" t="s">
        <v>41</v>
      </c>
      <c r="AD20" s="373" t="s">
        <v>41</v>
      </c>
      <c r="AE20" s="373" t="s">
        <v>72</v>
      </c>
      <c r="AF20" s="373" t="s">
        <v>72</v>
      </c>
      <c r="AG20" s="373" t="s">
        <v>71</v>
      </c>
      <c r="AH20" s="373" t="s">
        <v>71</v>
      </c>
      <c r="AI20" s="373" t="s">
        <v>70</v>
      </c>
      <c r="AJ20" s="373" t="s">
        <v>70</v>
      </c>
      <c r="AK20" s="373" t="s">
        <v>69</v>
      </c>
      <c r="AL20" s="373" t="s">
        <v>69</v>
      </c>
      <c r="AM20" s="373" t="s">
        <v>40</v>
      </c>
      <c r="AN20" s="373" t="s">
        <v>40</v>
      </c>
      <c r="AO20" s="373"/>
      <c r="AP20" s="373"/>
      <c r="AQ20" s="373"/>
      <c r="AR20" s="373"/>
      <c r="AS20" s="373"/>
      <c r="AT20" s="373"/>
      <c r="AU20" s="373"/>
      <c r="AV20" s="373"/>
      <c r="AW20" s="373"/>
      <c r="AX20" s="373"/>
      <c r="AY20" s="373"/>
      <c r="AZ20" s="373"/>
      <c r="BA20" s="373"/>
      <c r="BB20" s="374"/>
      <c r="BC20" s="373"/>
      <c r="BD20" s="373"/>
      <c r="BE20" s="374"/>
      <c r="BF20" s="374"/>
      <c r="BG20" s="374"/>
      <c r="BH20" s="374"/>
      <c r="BI20" s="374"/>
      <c r="BJ20" s="374"/>
      <c r="BK20" s="374"/>
      <c r="BL20" s="374"/>
      <c r="BM20" s="374"/>
      <c r="BN20" s="374"/>
      <c r="BO20" s="374"/>
      <c r="BP20" s="374"/>
      <c r="BQ20" s="374"/>
      <c r="BR20" s="374"/>
      <c r="BS20" s="374"/>
      <c r="BT20" s="374"/>
      <c r="BU20" s="373"/>
      <c r="BV20" s="373"/>
      <c r="BW20" s="373" t="s">
        <v>39</v>
      </c>
      <c r="BX20" s="373" t="s">
        <v>39</v>
      </c>
      <c r="BY20" s="374"/>
      <c r="BZ20" s="1244"/>
      <c r="CA20" s="1234"/>
      <c r="CB20" s="1234"/>
      <c r="CC20" s="1234"/>
      <c r="CD20" s="82" t="s">
        <v>18</v>
      </c>
      <c r="CE20" s="82" t="s">
        <v>19</v>
      </c>
      <c r="CG20" s="1221" t="s">
        <v>20</v>
      </c>
      <c r="CH20" s="1222"/>
      <c r="CI20" s="1223"/>
    </row>
    <row r="21" spans="1:88" ht="25.5" customHeight="1" x14ac:dyDescent="0.2">
      <c r="B21" s="147" t="s">
        <v>21</v>
      </c>
      <c r="C21" s="83"/>
      <c r="D21" s="84">
        <v>0</v>
      </c>
      <c r="E21" s="85">
        <v>0</v>
      </c>
      <c r="F21" s="83">
        <v>0</v>
      </c>
      <c r="G21" s="84">
        <v>0</v>
      </c>
      <c r="H21" s="85">
        <v>1.9850000000000001</v>
      </c>
      <c r="I21" s="83">
        <v>0</v>
      </c>
      <c r="J21" s="83">
        <v>2.9849999999999999</v>
      </c>
      <c r="K21" s="83">
        <v>0</v>
      </c>
      <c r="L21" s="83">
        <v>1.4870000000000001</v>
      </c>
      <c r="M21" s="83">
        <v>0</v>
      </c>
      <c r="N21" s="83">
        <v>1.222</v>
      </c>
      <c r="O21" s="83">
        <v>0</v>
      </c>
      <c r="P21" s="83">
        <v>1.8140000000000001</v>
      </c>
      <c r="Q21" s="83">
        <v>0</v>
      </c>
      <c r="R21" s="83">
        <v>2.0739999999999998</v>
      </c>
      <c r="S21" s="83">
        <v>0</v>
      </c>
      <c r="T21" s="83">
        <v>0</v>
      </c>
      <c r="U21" s="83">
        <v>0</v>
      </c>
      <c r="V21" s="83">
        <v>3.504</v>
      </c>
      <c r="W21" s="83">
        <v>0</v>
      </c>
      <c r="X21" s="83">
        <v>4.6150000000000002</v>
      </c>
      <c r="Y21" s="83">
        <v>0</v>
      </c>
      <c r="Z21" s="83">
        <v>1.96</v>
      </c>
      <c r="AA21" s="83">
        <v>0</v>
      </c>
      <c r="AB21" s="83">
        <v>0</v>
      </c>
      <c r="AC21" s="83">
        <v>0</v>
      </c>
      <c r="AD21" s="83">
        <v>5.0999999999999996</v>
      </c>
      <c r="AE21" s="83">
        <v>0</v>
      </c>
      <c r="AF21" s="83">
        <v>1.95</v>
      </c>
      <c r="AG21" s="83">
        <v>0</v>
      </c>
      <c r="AH21" s="83">
        <v>1.8109999999999999</v>
      </c>
      <c r="AI21" s="83">
        <v>0</v>
      </c>
      <c r="AJ21" s="83">
        <v>1.2210000000000001</v>
      </c>
      <c r="AK21" s="83">
        <v>0</v>
      </c>
      <c r="AL21" s="83">
        <v>1.466</v>
      </c>
      <c r="AM21" s="83">
        <v>0</v>
      </c>
      <c r="AN21" s="83">
        <v>2.738</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1.968</v>
      </c>
      <c r="BY21" s="87"/>
      <c r="BZ21" s="1224">
        <f>+D21+F21+H21+J21+L21+N21+P21+R21+T21+V21+X21+Z21+AB21+AD21+BX21+AF21+AH21+AJ21+AL21+AN21+AP21+AR21+AT21+AV21+AX21+AZ21+BB21+BD21+BF21+BH21+BJ21+BL21+BN21+BP21+BR21+BT21+BV21</f>
        <v>37.9</v>
      </c>
      <c r="CA21" s="1234"/>
      <c r="CB21" s="1234"/>
      <c r="CC21" s="1234"/>
      <c r="CG21" s="34"/>
      <c r="CH21" s="88" t="s">
        <v>18</v>
      </c>
      <c r="CI21" s="34"/>
    </row>
    <row r="22" spans="1:88" ht="25.5" customHeight="1" thickBot="1" x14ac:dyDescent="0.25">
      <c r="B22" s="149" t="s">
        <v>22</v>
      </c>
      <c r="C22" s="89"/>
      <c r="D22" s="90">
        <v>0</v>
      </c>
      <c r="E22" s="91">
        <v>0</v>
      </c>
      <c r="F22" s="89">
        <f>+F21+D22</f>
        <v>0</v>
      </c>
      <c r="G22" s="90">
        <f>+G21+E22</f>
        <v>0</v>
      </c>
      <c r="H22" s="91">
        <f>+H21+F22</f>
        <v>1.9850000000000001</v>
      </c>
      <c r="I22" s="89">
        <v>0</v>
      </c>
      <c r="J22" s="89">
        <f>+J21+H22</f>
        <v>4.97</v>
      </c>
      <c r="K22" s="89">
        <f>+K21+I22</f>
        <v>0</v>
      </c>
      <c r="L22" s="89">
        <f>+L21+J22</f>
        <v>6.4569999999999999</v>
      </c>
      <c r="M22" s="89">
        <v>0</v>
      </c>
      <c r="N22" s="89">
        <f>+N21+L22</f>
        <v>7.6790000000000003</v>
      </c>
      <c r="O22" s="89">
        <v>0</v>
      </c>
      <c r="P22" s="89">
        <f>+P21+N22</f>
        <v>9.4930000000000003</v>
      </c>
      <c r="Q22" s="89">
        <v>0</v>
      </c>
      <c r="R22" s="89">
        <f>+R21+P22</f>
        <v>11.567</v>
      </c>
      <c r="S22" s="89">
        <f>+S21+Q22</f>
        <v>0</v>
      </c>
      <c r="T22" s="89">
        <f>+T21+R22</f>
        <v>11.567</v>
      </c>
      <c r="U22" s="89">
        <v>0</v>
      </c>
      <c r="V22" s="89">
        <f>+V21+T22</f>
        <v>15.071</v>
      </c>
      <c r="W22" s="89">
        <f>+W21+U22</f>
        <v>0</v>
      </c>
      <c r="X22" s="89">
        <f>+X21+V22</f>
        <v>19.686</v>
      </c>
      <c r="Y22" s="89">
        <v>0</v>
      </c>
      <c r="Z22" s="89">
        <f>+Z21+X22</f>
        <v>21.646000000000001</v>
      </c>
      <c r="AA22" s="89">
        <f>+AA21+Y22</f>
        <v>0</v>
      </c>
      <c r="AB22" s="89">
        <f>+AB21+Z22</f>
        <v>21.646000000000001</v>
      </c>
      <c r="AC22" s="89">
        <v>0</v>
      </c>
      <c r="AD22" s="89">
        <f>+AD21+AB22</f>
        <v>26.746000000000002</v>
      </c>
      <c r="AE22" s="89">
        <f>+AE21+AC22</f>
        <v>0</v>
      </c>
      <c r="AF22" s="89">
        <f>+AF21+AD22</f>
        <v>28.696000000000002</v>
      </c>
      <c r="AG22" s="89">
        <v>0</v>
      </c>
      <c r="AH22" s="89">
        <f>+AH21+AF22</f>
        <v>30.507000000000001</v>
      </c>
      <c r="AI22" s="89">
        <v>0</v>
      </c>
      <c r="AJ22" s="89">
        <f>+AJ21+AH22</f>
        <v>31.728000000000002</v>
      </c>
      <c r="AK22" s="89">
        <v>0</v>
      </c>
      <c r="AL22" s="89">
        <f>+AL21+AJ22</f>
        <v>33.194000000000003</v>
      </c>
      <c r="AM22" s="89">
        <f>+AM21+AK22</f>
        <v>0</v>
      </c>
      <c r="AN22" s="89">
        <f>+AN21+AL22</f>
        <v>35.932000000000002</v>
      </c>
      <c r="AO22" s="89">
        <v>0</v>
      </c>
      <c r="AP22" s="89">
        <f>+AP21+AN22</f>
        <v>35.932000000000002</v>
      </c>
      <c r="AQ22" s="89">
        <f>+AQ21+AO22</f>
        <v>0</v>
      </c>
      <c r="AR22" s="89">
        <f>+AR21+AP22</f>
        <v>35.932000000000002</v>
      </c>
      <c r="AS22" s="89">
        <v>0</v>
      </c>
      <c r="AT22" s="89">
        <f>+AT21+AR22</f>
        <v>35.932000000000002</v>
      </c>
      <c r="AU22" s="89">
        <v>0</v>
      </c>
      <c r="AV22" s="89">
        <f>+AV21+AT22</f>
        <v>35.932000000000002</v>
      </c>
      <c r="AW22" s="89">
        <v>0</v>
      </c>
      <c r="AX22" s="89">
        <f>+AX21+AV22</f>
        <v>35.932000000000002</v>
      </c>
      <c r="AY22" s="89">
        <v>0</v>
      </c>
      <c r="AZ22" s="89">
        <f>+AZ21+AX22</f>
        <v>35.932000000000002</v>
      </c>
      <c r="BA22" s="89">
        <v>0</v>
      </c>
      <c r="BB22" s="89">
        <f>+BB21+AZ22</f>
        <v>35.932000000000002</v>
      </c>
      <c r="BC22" s="89">
        <v>0</v>
      </c>
      <c r="BD22" s="89">
        <f>+BD21+BB22</f>
        <v>35.932000000000002</v>
      </c>
      <c r="BE22" s="89">
        <v>0</v>
      </c>
      <c r="BF22" s="89">
        <f>+BF21+BD22</f>
        <v>35.932000000000002</v>
      </c>
      <c r="BG22" s="89">
        <v>0</v>
      </c>
      <c r="BH22" s="89">
        <f>+BH21+BF22</f>
        <v>35.932000000000002</v>
      </c>
      <c r="BI22" s="89">
        <v>0</v>
      </c>
      <c r="BJ22" s="89">
        <f>+BJ21+BH22</f>
        <v>35.932000000000002</v>
      </c>
      <c r="BK22" s="89">
        <v>0</v>
      </c>
      <c r="BL22" s="89">
        <f>+BL21+BJ22</f>
        <v>35.932000000000002</v>
      </c>
      <c r="BM22" s="89">
        <v>0</v>
      </c>
      <c r="BN22" s="89">
        <f>+BN21+BL22</f>
        <v>35.932000000000002</v>
      </c>
      <c r="BO22" s="89">
        <v>0</v>
      </c>
      <c r="BP22" s="89">
        <f>+BP21+BN22</f>
        <v>35.932000000000002</v>
      </c>
      <c r="BQ22" s="89">
        <v>0</v>
      </c>
      <c r="BR22" s="89">
        <f>+BR21+BP22</f>
        <v>35.932000000000002</v>
      </c>
      <c r="BS22" s="89">
        <v>0</v>
      </c>
      <c r="BT22" s="89">
        <f>+BT21+BR22</f>
        <v>35.932000000000002</v>
      </c>
      <c r="BU22" s="89">
        <v>0</v>
      </c>
      <c r="BV22" s="89">
        <f>+BV21+BT22</f>
        <v>35.932000000000002</v>
      </c>
      <c r="BW22" s="89">
        <v>0</v>
      </c>
      <c r="BX22" s="158">
        <f>+BX21+BV22</f>
        <v>37.900000000000006</v>
      </c>
      <c r="BY22" s="95"/>
      <c r="BZ22" s="1239"/>
      <c r="CA22" s="1234"/>
      <c r="CB22" s="1234"/>
      <c r="CC22" s="1234"/>
      <c r="CG22" s="34"/>
      <c r="CH22" s="34"/>
      <c r="CI22" s="34"/>
    </row>
    <row r="23" spans="1:88" ht="21" customHeight="1" thickBot="1" x14ac:dyDescent="0.25">
      <c r="A23" s="646"/>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97"/>
    </row>
    <row r="24" spans="1:88" ht="12.75" hidden="1" customHeight="1" x14ac:dyDescent="0.2">
      <c r="A24" s="1241" t="s">
        <v>24</v>
      </c>
      <c r="B24" s="3">
        <v>422</v>
      </c>
      <c r="C24" s="12">
        <v>4.1666666666666664E-2</v>
      </c>
      <c r="D24" s="337">
        <v>0.20833333333333334</v>
      </c>
      <c r="E24" s="115">
        <v>0</v>
      </c>
      <c r="G24" s="104">
        <v>3.472222222222222E-3</v>
      </c>
      <c r="H24" s="104">
        <f t="shared" ref="H24:H44" si="0">+G24+D24</f>
        <v>0.21180555555555555</v>
      </c>
      <c r="I24" s="104">
        <v>5.5555555555555558E-3</v>
      </c>
      <c r="J24" s="104">
        <f t="shared" ref="J24:J44" si="1">+I24+H24</f>
        <v>0.21736111111111112</v>
      </c>
      <c r="K24" s="104">
        <v>2.0833333333333333E-3</v>
      </c>
      <c r="L24" s="104">
        <f t="shared" ref="L24:L44" si="2">+K24+J24</f>
        <v>0.21944444444444444</v>
      </c>
      <c r="M24" s="104">
        <v>2.0833333333333333E-3</v>
      </c>
      <c r="N24" s="104">
        <f t="shared" ref="N24:N43" si="3">+M24+L24</f>
        <v>0.22152777777777777</v>
      </c>
      <c r="O24" s="104">
        <v>3.472222222222222E-3</v>
      </c>
      <c r="P24" s="104">
        <f t="shared" ref="P24:P44" si="4">+O24+N24</f>
        <v>0.22499999999999998</v>
      </c>
      <c r="Q24" s="104">
        <v>2.0833333333333333E-3</v>
      </c>
      <c r="R24" s="104">
        <f t="shared" ref="R24:R44" si="5">+Q24+P24</f>
        <v>0.2270833333333333</v>
      </c>
      <c r="S24" s="104">
        <v>3.472222222222222E-3</v>
      </c>
      <c r="T24" s="104">
        <f t="shared" ref="T24:T44" si="6">+S24+R24</f>
        <v>0.23055555555555551</v>
      </c>
      <c r="U24" s="104">
        <v>1.3888888888888889E-3</v>
      </c>
      <c r="V24" s="104">
        <f t="shared" ref="V24:V44" si="7">+U24+T24</f>
        <v>0.2319444444444444</v>
      </c>
      <c r="W24" s="104">
        <v>5.5555555555555558E-3</v>
      </c>
      <c r="X24" s="104">
        <f t="shared" ref="X24:X44" si="8">+W24+V24</f>
        <v>0.23749999999999996</v>
      </c>
      <c r="Y24" s="104">
        <v>4.1666666666666666E-3</v>
      </c>
      <c r="Z24" s="104">
        <f t="shared" ref="Z24:Z44" si="9">+Y24+X24</f>
        <v>0.24166666666666664</v>
      </c>
      <c r="AA24" s="104">
        <v>1.3888888888888889E-3</v>
      </c>
      <c r="AB24" s="104">
        <f t="shared" ref="AB24:AB44" si="10">+AA24+Z24</f>
        <v>0.24305555555555552</v>
      </c>
      <c r="AC24" s="104">
        <v>2.0833333333333333E-3</v>
      </c>
      <c r="AD24" s="104">
        <f t="shared" ref="AD24:AD44" si="11">+AC24+AB24</f>
        <v>0.24513888888888885</v>
      </c>
      <c r="AE24" s="104">
        <v>3.472222222222222E-3</v>
      </c>
      <c r="AF24" s="104">
        <f t="shared" ref="AF24:AF44" si="12">+AE24+AD24</f>
        <v>0.24861111111111106</v>
      </c>
      <c r="AG24" s="104">
        <v>4.1666666666666666E-3</v>
      </c>
      <c r="AH24" s="104">
        <f t="shared" ref="AH24:AH44" si="13">+AG24+AF24</f>
        <v>0.25277777777777771</v>
      </c>
      <c r="AI24" s="104">
        <v>2.0833333333333333E-3</v>
      </c>
      <c r="AJ24" s="104">
        <f t="shared" ref="AJ24:AJ44" si="14">+AI24+AH24</f>
        <v>0.25486111111111104</v>
      </c>
      <c r="AK24" s="104">
        <v>2.7777777777777779E-3</v>
      </c>
      <c r="AL24" s="104">
        <f t="shared" ref="AL24:AL44" si="15">+AK24+AJ24</f>
        <v>0.25763888888888881</v>
      </c>
      <c r="AM24" s="104">
        <v>4.8611111111111112E-3</v>
      </c>
      <c r="AN24" s="104">
        <f t="shared" ref="AN24:AN44" si="16">+AM24+AL24</f>
        <v>0.2624999999999999</v>
      </c>
      <c r="AO24" s="104">
        <v>0</v>
      </c>
      <c r="AP24" s="104">
        <f t="shared" ref="AP24:AP44" si="17">+AO24+AN24</f>
        <v>0.2624999999999999</v>
      </c>
      <c r="AQ24" s="104">
        <v>0</v>
      </c>
      <c r="AR24" s="104">
        <f t="shared" ref="AR24:AR44" si="18">+AQ24+AP24</f>
        <v>0.2624999999999999</v>
      </c>
      <c r="AS24" s="104">
        <v>0</v>
      </c>
      <c r="AT24" s="104">
        <f t="shared" ref="AT24:AT44" si="19">+AS24+AR24</f>
        <v>0.2624999999999999</v>
      </c>
      <c r="AU24" s="104">
        <v>0</v>
      </c>
      <c r="AV24" s="104">
        <f t="shared" ref="AV24:AV44" si="20">+AU24+AT24</f>
        <v>0.2624999999999999</v>
      </c>
      <c r="AW24" s="104">
        <v>0</v>
      </c>
      <c r="AX24" s="104">
        <f t="shared" ref="AX24:AX44" si="21">+AW24+AV24</f>
        <v>0.2624999999999999</v>
      </c>
      <c r="AY24" s="104">
        <v>0</v>
      </c>
      <c r="AZ24" s="104">
        <f t="shared" ref="AZ24:AZ44" si="22">+AY24+AX24</f>
        <v>0.2624999999999999</v>
      </c>
      <c r="BA24" s="104">
        <v>0</v>
      </c>
      <c r="BB24" s="104">
        <f t="shared" ref="BB24:BB44" si="23">+BA24+AZ24</f>
        <v>0.2624999999999999</v>
      </c>
      <c r="BC24" s="104">
        <v>0</v>
      </c>
      <c r="BD24" s="104">
        <f t="shared" ref="BD24:BD44" si="24">+BC24+BB24</f>
        <v>0.2624999999999999</v>
      </c>
      <c r="BE24" s="104">
        <v>0</v>
      </c>
      <c r="BF24" s="104">
        <f t="shared" ref="BF24:BF44" si="25">+BE24+BD24</f>
        <v>0.2624999999999999</v>
      </c>
      <c r="BG24" s="104">
        <v>0</v>
      </c>
      <c r="BH24" s="104">
        <f t="shared" ref="BH24:BH44" si="26">+BG24+BF24</f>
        <v>0.2624999999999999</v>
      </c>
      <c r="BI24" s="104">
        <v>0</v>
      </c>
      <c r="BJ24" s="104">
        <f t="shared" ref="BJ24:BJ44" si="27">+BI24+BH24</f>
        <v>0.2624999999999999</v>
      </c>
      <c r="BK24" s="104">
        <v>0</v>
      </c>
      <c r="BL24" s="104">
        <f t="shared" ref="BL24:BL44" si="28">+BK24+BJ24</f>
        <v>0.2624999999999999</v>
      </c>
      <c r="BM24" s="104">
        <v>0</v>
      </c>
      <c r="BN24" s="104">
        <f t="shared" ref="BN24:BN44" si="29">+BM24+BL24</f>
        <v>0.2624999999999999</v>
      </c>
      <c r="BO24" s="104">
        <v>0</v>
      </c>
      <c r="BP24" s="104">
        <f t="shared" ref="BP24:BP44" si="30">+BO24+BN24</f>
        <v>0.2624999999999999</v>
      </c>
      <c r="BQ24" s="104">
        <v>0</v>
      </c>
      <c r="BR24" s="104">
        <f t="shared" ref="BR24:BR44" si="31">+BQ24+BP24</f>
        <v>0.2624999999999999</v>
      </c>
      <c r="BS24" s="104">
        <v>0</v>
      </c>
      <c r="BT24" s="104">
        <f t="shared" ref="BT24:BT44" si="32">+BS24+BR24</f>
        <v>0.2624999999999999</v>
      </c>
      <c r="BU24" s="104">
        <v>0</v>
      </c>
      <c r="BV24" s="104">
        <f t="shared" ref="BV24:BV44" si="33">+BU24+BT24</f>
        <v>0.2624999999999999</v>
      </c>
      <c r="BW24" s="2">
        <v>3.472222222222222E-3</v>
      </c>
      <c r="BX24" s="12">
        <f t="shared" ref="BX24:BX44" si="34">+BW24+BV24</f>
        <v>0.26597222222222211</v>
      </c>
      <c r="BY24" s="115"/>
      <c r="BZ24" s="2"/>
      <c r="CA24" s="104">
        <f t="shared" ref="CA24:CA44" si="35">+BX24-D24</f>
        <v>5.7638888888888767E-2</v>
      </c>
      <c r="CB24" s="1">
        <f t="shared" ref="CB24:CB44" si="36">+$J$50/CI24</f>
        <v>27.39759036144584</v>
      </c>
      <c r="CC24" s="153"/>
      <c r="CD24" s="88">
        <f t="shared" ref="CD24:CD44" si="37">+CA24*$CD$19</f>
        <v>82.999999999999829</v>
      </c>
      <c r="CE24" s="88">
        <f t="shared" ref="CE24:CE44" si="38">+$J$50</f>
        <v>37.9</v>
      </c>
      <c r="CG24" s="33">
        <f t="shared" ref="CG24:CG44" si="39">+CA24</f>
        <v>5.7638888888888767E-2</v>
      </c>
      <c r="CH24" s="34">
        <f t="shared" ref="CH24:CH44" si="40">+CG24*$CD$19</f>
        <v>82.999999999999829</v>
      </c>
      <c r="CI24" s="35">
        <f t="shared" ref="CI24:CI44" si="41">+CH24/60</f>
        <v>1.3833333333333304</v>
      </c>
    </row>
    <row r="25" spans="1:88" ht="13.5" hidden="1" thickBot="1" x14ac:dyDescent="0.25">
      <c r="A25" s="1242"/>
      <c r="B25" s="224">
        <v>422</v>
      </c>
      <c r="C25" s="558">
        <v>4.1666666666666664E-2</v>
      </c>
      <c r="D25" s="582">
        <f t="shared" ref="D25:D44" si="42">+C25+D24</f>
        <v>0.25</v>
      </c>
      <c r="E25" s="114">
        <v>0</v>
      </c>
      <c r="G25" s="110">
        <v>3.472222222222222E-3</v>
      </c>
      <c r="H25" s="110">
        <f t="shared" si="0"/>
        <v>0.25347222222222221</v>
      </c>
      <c r="I25" s="6">
        <v>5.5555555555555558E-3</v>
      </c>
      <c r="J25" s="110">
        <f t="shared" si="1"/>
        <v>0.25902777777777775</v>
      </c>
      <c r="K25" s="110">
        <v>2.0833333333333333E-3</v>
      </c>
      <c r="L25" s="110">
        <f t="shared" si="2"/>
        <v>0.26111111111111107</v>
      </c>
      <c r="M25" s="110">
        <v>2.0833333333333333E-3</v>
      </c>
      <c r="N25" s="110">
        <f t="shared" si="3"/>
        <v>0.2631944444444444</v>
      </c>
      <c r="O25" s="110">
        <v>3.472222222222222E-3</v>
      </c>
      <c r="P25" s="110">
        <f t="shared" si="4"/>
        <v>0.26666666666666661</v>
      </c>
      <c r="Q25" s="6">
        <v>2.0833333333333333E-3</v>
      </c>
      <c r="R25" s="110">
        <f t="shared" si="5"/>
        <v>0.26874999999999993</v>
      </c>
      <c r="S25" s="6">
        <v>3.472222222222222E-3</v>
      </c>
      <c r="T25" s="110">
        <f t="shared" si="6"/>
        <v>0.27222222222222214</v>
      </c>
      <c r="U25" s="6">
        <v>1.3888888888888889E-3</v>
      </c>
      <c r="V25" s="110">
        <f t="shared" si="7"/>
        <v>0.27361111111111103</v>
      </c>
      <c r="W25" s="110">
        <v>5.5555555555555558E-3</v>
      </c>
      <c r="X25" s="110">
        <f t="shared" si="8"/>
        <v>0.27916666666666656</v>
      </c>
      <c r="Y25" s="110">
        <v>4.1666666666666666E-3</v>
      </c>
      <c r="Z25" s="110">
        <f t="shared" si="9"/>
        <v>0.28333333333333321</v>
      </c>
      <c r="AA25" s="110">
        <v>1.3888888888888889E-3</v>
      </c>
      <c r="AB25" s="110">
        <f t="shared" si="10"/>
        <v>0.2847222222222221</v>
      </c>
      <c r="AC25" s="110">
        <v>2.0833333333333333E-3</v>
      </c>
      <c r="AD25" s="110">
        <f t="shared" si="11"/>
        <v>0.28680555555555542</v>
      </c>
      <c r="AE25" s="110">
        <v>3.472222222222222E-3</v>
      </c>
      <c r="AF25" s="110">
        <f t="shared" si="12"/>
        <v>0.29027777777777763</v>
      </c>
      <c r="AG25" s="110">
        <v>4.1666666666666666E-3</v>
      </c>
      <c r="AH25" s="110">
        <f t="shared" si="13"/>
        <v>0.29444444444444429</v>
      </c>
      <c r="AI25" s="110">
        <v>2.0833333333333333E-3</v>
      </c>
      <c r="AJ25" s="110">
        <f t="shared" si="14"/>
        <v>0.29652777777777761</v>
      </c>
      <c r="AK25" s="110">
        <v>2.7777777777777779E-3</v>
      </c>
      <c r="AL25" s="110">
        <f t="shared" si="15"/>
        <v>0.29930555555555538</v>
      </c>
      <c r="AM25" s="110">
        <v>4.8611111111111112E-3</v>
      </c>
      <c r="AN25" s="110">
        <f t="shared" si="16"/>
        <v>0.30416666666666647</v>
      </c>
      <c r="AO25" s="110">
        <v>0</v>
      </c>
      <c r="AP25" s="110">
        <f t="shared" si="17"/>
        <v>0.30416666666666647</v>
      </c>
      <c r="AQ25" s="110">
        <v>0</v>
      </c>
      <c r="AR25" s="110">
        <f t="shared" si="18"/>
        <v>0.30416666666666647</v>
      </c>
      <c r="AS25" s="110">
        <v>0</v>
      </c>
      <c r="AT25" s="110">
        <f t="shared" si="19"/>
        <v>0.30416666666666647</v>
      </c>
      <c r="AU25" s="110">
        <v>0</v>
      </c>
      <c r="AV25" s="110">
        <f t="shared" si="20"/>
        <v>0.30416666666666647</v>
      </c>
      <c r="AW25" s="110">
        <v>0</v>
      </c>
      <c r="AX25" s="110">
        <f t="shared" si="21"/>
        <v>0.30416666666666647</v>
      </c>
      <c r="AY25" s="110">
        <v>0</v>
      </c>
      <c r="AZ25" s="110">
        <f t="shared" si="22"/>
        <v>0.30416666666666647</v>
      </c>
      <c r="BA25" s="110">
        <v>0</v>
      </c>
      <c r="BB25" s="110">
        <f t="shared" si="23"/>
        <v>0.30416666666666647</v>
      </c>
      <c r="BC25" s="110">
        <v>0</v>
      </c>
      <c r="BD25" s="110">
        <f t="shared" si="24"/>
        <v>0.30416666666666647</v>
      </c>
      <c r="BE25" s="110">
        <v>0</v>
      </c>
      <c r="BF25" s="110">
        <f t="shared" si="25"/>
        <v>0.30416666666666647</v>
      </c>
      <c r="BG25" s="110">
        <v>0</v>
      </c>
      <c r="BH25" s="110">
        <f t="shared" si="26"/>
        <v>0.30416666666666647</v>
      </c>
      <c r="BI25" s="110">
        <v>0</v>
      </c>
      <c r="BJ25" s="110">
        <f t="shared" si="27"/>
        <v>0.30416666666666647</v>
      </c>
      <c r="BK25" s="110">
        <v>0</v>
      </c>
      <c r="BL25" s="110">
        <f t="shared" si="28"/>
        <v>0.30416666666666647</v>
      </c>
      <c r="BM25" s="110">
        <v>0</v>
      </c>
      <c r="BN25" s="110">
        <f t="shared" si="29"/>
        <v>0.30416666666666647</v>
      </c>
      <c r="BO25" s="110">
        <v>0</v>
      </c>
      <c r="BP25" s="110">
        <f t="shared" si="30"/>
        <v>0.30416666666666647</v>
      </c>
      <c r="BQ25" s="110">
        <v>0</v>
      </c>
      <c r="BR25" s="110">
        <f t="shared" si="31"/>
        <v>0.30416666666666647</v>
      </c>
      <c r="BS25" s="110">
        <v>0</v>
      </c>
      <c r="BT25" s="110">
        <f t="shared" si="32"/>
        <v>0.30416666666666647</v>
      </c>
      <c r="BU25" s="110">
        <v>0</v>
      </c>
      <c r="BV25" s="110">
        <f t="shared" si="33"/>
        <v>0.30416666666666647</v>
      </c>
      <c r="BW25" s="4">
        <v>3.472222222222222E-3</v>
      </c>
      <c r="BX25" s="558">
        <f t="shared" si="34"/>
        <v>0.30763888888888868</v>
      </c>
      <c r="BY25" s="114"/>
      <c r="BZ25" s="4"/>
      <c r="CA25" s="110">
        <f t="shared" si="35"/>
        <v>5.7638888888888684E-2</v>
      </c>
      <c r="CB25" s="333">
        <f t="shared" si="36"/>
        <v>27.397590361445879</v>
      </c>
      <c r="CC25" s="152"/>
      <c r="CD25" s="88">
        <f t="shared" si="37"/>
        <v>82.999999999999702</v>
      </c>
      <c r="CE25" s="88">
        <f t="shared" si="38"/>
        <v>37.9</v>
      </c>
      <c r="CG25" s="33">
        <f t="shared" si="39"/>
        <v>5.7638888888888684E-2</v>
      </c>
      <c r="CH25" s="34">
        <f t="shared" si="40"/>
        <v>82.999999999999702</v>
      </c>
      <c r="CI25" s="35">
        <f t="shared" si="41"/>
        <v>1.3833333333333284</v>
      </c>
    </row>
    <row r="26" spans="1:88" x14ac:dyDescent="0.2">
      <c r="A26" s="1253"/>
      <c r="B26" s="307">
        <v>1</v>
      </c>
      <c r="C26" s="580">
        <v>3.8194444444444441E-2</v>
      </c>
      <c r="D26" s="19">
        <f t="shared" si="42"/>
        <v>0.28819444444444442</v>
      </c>
      <c r="E26" s="68">
        <v>0</v>
      </c>
      <c r="F26" s="160"/>
      <c r="G26" s="98">
        <v>3.472222222222222E-3</v>
      </c>
      <c r="H26" s="98">
        <f t="shared" si="0"/>
        <v>0.29166666666666663</v>
      </c>
      <c r="I26" s="98">
        <v>5.5555555555555558E-3</v>
      </c>
      <c r="J26" s="98">
        <f t="shared" si="1"/>
        <v>0.29722222222222217</v>
      </c>
      <c r="K26" s="98">
        <v>2.0833333333333333E-3</v>
      </c>
      <c r="L26" s="98">
        <f t="shared" si="2"/>
        <v>0.29930555555555549</v>
      </c>
      <c r="M26" s="98">
        <v>2.0833333333333333E-3</v>
      </c>
      <c r="N26" s="98">
        <f t="shared" si="3"/>
        <v>0.30138888888888882</v>
      </c>
      <c r="O26" s="98">
        <v>3.472222222222222E-3</v>
      </c>
      <c r="P26" s="98">
        <f t="shared" si="4"/>
        <v>0.30486111111111103</v>
      </c>
      <c r="Q26" s="98">
        <v>3.472222222222222E-3</v>
      </c>
      <c r="R26" s="98">
        <f t="shared" si="5"/>
        <v>0.30833333333333324</v>
      </c>
      <c r="S26" s="98">
        <v>3.472222222222222E-3</v>
      </c>
      <c r="T26" s="98">
        <f t="shared" si="6"/>
        <v>0.31180555555555545</v>
      </c>
      <c r="U26" s="98">
        <v>1.3888888888888889E-3</v>
      </c>
      <c r="V26" s="98">
        <f t="shared" si="7"/>
        <v>0.31319444444444433</v>
      </c>
      <c r="W26" s="98">
        <v>5.5555555555555558E-3</v>
      </c>
      <c r="X26" s="98">
        <f t="shared" si="8"/>
        <v>0.31874999999999987</v>
      </c>
      <c r="Y26" s="98">
        <v>4.1666666666666666E-3</v>
      </c>
      <c r="Z26" s="98">
        <f t="shared" si="9"/>
        <v>0.32291666666666652</v>
      </c>
      <c r="AA26" s="98">
        <v>4.8611111111111112E-3</v>
      </c>
      <c r="AB26" s="98">
        <f t="shared" si="10"/>
        <v>0.32777777777777761</v>
      </c>
      <c r="AC26" s="98">
        <v>2.0833333333333333E-3</v>
      </c>
      <c r="AD26" s="98">
        <f t="shared" si="11"/>
        <v>0.32986111111111094</v>
      </c>
      <c r="AE26" s="98">
        <v>3.472222222222222E-3</v>
      </c>
      <c r="AF26" s="98">
        <f t="shared" si="12"/>
        <v>0.33333333333333315</v>
      </c>
      <c r="AG26" s="98">
        <v>4.1666666666666666E-3</v>
      </c>
      <c r="AH26" s="98">
        <f t="shared" si="13"/>
        <v>0.3374999999999998</v>
      </c>
      <c r="AI26" s="98">
        <v>2.0833333333333333E-3</v>
      </c>
      <c r="AJ26" s="98">
        <f t="shared" si="14"/>
        <v>0.33958333333333313</v>
      </c>
      <c r="AK26" s="98">
        <v>2.7777777777777779E-3</v>
      </c>
      <c r="AL26" s="98">
        <f t="shared" si="15"/>
        <v>0.34236111111111089</v>
      </c>
      <c r="AM26" s="98">
        <v>4.8611111111111103E-3</v>
      </c>
      <c r="AN26" s="98">
        <f t="shared" si="16"/>
        <v>0.34722222222222199</v>
      </c>
      <c r="AO26" s="98">
        <v>0</v>
      </c>
      <c r="AP26" s="98">
        <f t="shared" si="17"/>
        <v>0.34722222222222199</v>
      </c>
      <c r="AQ26" s="98">
        <v>0</v>
      </c>
      <c r="AR26" s="98">
        <f t="shared" si="18"/>
        <v>0.34722222222222199</v>
      </c>
      <c r="AS26" s="98">
        <v>0</v>
      </c>
      <c r="AT26" s="98">
        <f t="shared" si="19"/>
        <v>0.34722222222222199</v>
      </c>
      <c r="AU26" s="98">
        <v>0</v>
      </c>
      <c r="AV26" s="98">
        <f t="shared" si="20"/>
        <v>0.34722222222222199</v>
      </c>
      <c r="AW26" s="98">
        <v>0</v>
      </c>
      <c r="AX26" s="98">
        <f t="shared" si="21"/>
        <v>0.34722222222222199</v>
      </c>
      <c r="AY26" s="98">
        <v>0</v>
      </c>
      <c r="AZ26" s="98">
        <f t="shared" si="22"/>
        <v>0.34722222222222199</v>
      </c>
      <c r="BA26" s="98">
        <v>0</v>
      </c>
      <c r="BB26" s="98">
        <f t="shared" si="23"/>
        <v>0.34722222222222199</v>
      </c>
      <c r="BC26" s="98">
        <v>0</v>
      </c>
      <c r="BD26" s="98">
        <f t="shared" si="24"/>
        <v>0.34722222222222199</v>
      </c>
      <c r="BE26" s="98">
        <v>0</v>
      </c>
      <c r="BF26" s="98">
        <f t="shared" si="25"/>
        <v>0.34722222222222199</v>
      </c>
      <c r="BG26" s="98">
        <v>0</v>
      </c>
      <c r="BH26" s="98">
        <f t="shared" si="26"/>
        <v>0.34722222222222199</v>
      </c>
      <c r="BI26" s="98">
        <v>0</v>
      </c>
      <c r="BJ26" s="98">
        <f t="shared" si="27"/>
        <v>0.34722222222222199</v>
      </c>
      <c r="BK26" s="98">
        <v>0</v>
      </c>
      <c r="BL26" s="98">
        <f t="shared" si="28"/>
        <v>0.34722222222222199</v>
      </c>
      <c r="BM26" s="98">
        <v>0</v>
      </c>
      <c r="BN26" s="98">
        <f t="shared" si="29"/>
        <v>0.34722222222222199</v>
      </c>
      <c r="BO26" s="98">
        <v>0</v>
      </c>
      <c r="BP26" s="98">
        <f t="shared" si="30"/>
        <v>0.34722222222222199</v>
      </c>
      <c r="BQ26" s="98">
        <v>0</v>
      </c>
      <c r="BR26" s="98">
        <f t="shared" si="31"/>
        <v>0.34722222222222199</v>
      </c>
      <c r="BS26" s="98">
        <v>0</v>
      </c>
      <c r="BT26" s="98">
        <f t="shared" si="32"/>
        <v>0.34722222222222199</v>
      </c>
      <c r="BU26" s="98">
        <v>0</v>
      </c>
      <c r="BV26" s="98">
        <f t="shared" si="33"/>
        <v>0.34722222222222199</v>
      </c>
      <c r="BW26" s="219">
        <v>3.472222222222222E-3</v>
      </c>
      <c r="BX26" s="19">
        <f t="shared" si="34"/>
        <v>0.3506944444444442</v>
      </c>
      <c r="BY26" s="226"/>
      <c r="BZ26" s="219"/>
      <c r="CA26" s="98">
        <f t="shared" si="35"/>
        <v>6.2499999999999778E-2</v>
      </c>
      <c r="CB26" s="341">
        <f t="shared" si="36"/>
        <v>25.266666666666751</v>
      </c>
      <c r="CC26" s="162"/>
      <c r="CD26" s="88">
        <f t="shared" si="37"/>
        <v>89.999999999999687</v>
      </c>
      <c r="CE26" s="88">
        <f t="shared" si="38"/>
        <v>37.9</v>
      </c>
      <c r="CG26" s="33">
        <f t="shared" si="39"/>
        <v>6.2499999999999778E-2</v>
      </c>
      <c r="CH26" s="34">
        <f t="shared" si="40"/>
        <v>89.999999999999687</v>
      </c>
      <c r="CI26" s="35">
        <f t="shared" si="41"/>
        <v>1.4999999999999949</v>
      </c>
    </row>
    <row r="27" spans="1:88" x14ac:dyDescent="0.2">
      <c r="A27" s="1253"/>
      <c r="B27" s="308">
        <v>2</v>
      </c>
      <c r="C27" s="168">
        <v>3.8194444444444441E-2</v>
      </c>
      <c r="D27" s="12">
        <f t="shared" si="42"/>
        <v>0.32638888888888884</v>
      </c>
      <c r="E27" s="69">
        <v>0</v>
      </c>
      <c r="G27" s="101">
        <v>3.472222222222222E-3</v>
      </c>
      <c r="H27" s="101">
        <f t="shared" si="0"/>
        <v>0.32986111111111105</v>
      </c>
      <c r="I27" s="101">
        <v>5.5555555555555558E-3</v>
      </c>
      <c r="J27" s="101">
        <f t="shared" si="1"/>
        <v>0.33541666666666659</v>
      </c>
      <c r="K27" s="101">
        <v>2.0833333333333333E-3</v>
      </c>
      <c r="L27" s="101">
        <f t="shared" si="2"/>
        <v>0.33749999999999991</v>
      </c>
      <c r="M27" s="101">
        <v>2.0833333333333298E-3</v>
      </c>
      <c r="N27" s="101">
        <f t="shared" si="3"/>
        <v>0.33958333333333324</v>
      </c>
      <c r="O27" s="101">
        <v>3.472222222222222E-3</v>
      </c>
      <c r="P27" s="101">
        <f t="shared" si="4"/>
        <v>0.34305555555555545</v>
      </c>
      <c r="Q27" s="101">
        <v>3.472222222222222E-3</v>
      </c>
      <c r="R27" s="101">
        <f t="shared" si="5"/>
        <v>0.34652777777777766</v>
      </c>
      <c r="S27" s="101">
        <v>3.472222222222222E-3</v>
      </c>
      <c r="T27" s="101">
        <f t="shared" si="6"/>
        <v>0.34999999999999987</v>
      </c>
      <c r="U27" s="104">
        <v>1.3888888888888889E-3</v>
      </c>
      <c r="V27" s="101">
        <f t="shared" si="7"/>
        <v>0.35138888888888875</v>
      </c>
      <c r="W27" s="101">
        <v>5.5555555555555558E-3</v>
      </c>
      <c r="X27" s="101">
        <f t="shared" si="8"/>
        <v>0.35694444444444429</v>
      </c>
      <c r="Y27" s="101">
        <v>4.1666666666666666E-3</v>
      </c>
      <c r="Z27" s="101">
        <f t="shared" si="9"/>
        <v>0.36111111111111094</v>
      </c>
      <c r="AA27" s="104">
        <v>4.8611111111111112E-3</v>
      </c>
      <c r="AB27" s="101">
        <f t="shared" si="10"/>
        <v>0.36597222222222203</v>
      </c>
      <c r="AC27" s="101">
        <v>2.0833333333333333E-3</v>
      </c>
      <c r="AD27" s="101">
        <f t="shared" si="11"/>
        <v>0.36805555555555536</v>
      </c>
      <c r="AE27" s="101">
        <v>3.472222222222222E-3</v>
      </c>
      <c r="AF27" s="101">
        <f t="shared" si="12"/>
        <v>0.37152777777777757</v>
      </c>
      <c r="AG27" s="101">
        <v>4.1666666666666666E-3</v>
      </c>
      <c r="AH27" s="101">
        <f t="shared" si="13"/>
        <v>0.37569444444444422</v>
      </c>
      <c r="AI27" s="101">
        <v>2.0833333333333333E-3</v>
      </c>
      <c r="AJ27" s="101">
        <f t="shared" si="14"/>
        <v>0.37777777777777755</v>
      </c>
      <c r="AK27" s="101">
        <v>2.7777777777777779E-3</v>
      </c>
      <c r="AL27" s="101">
        <f t="shared" si="15"/>
        <v>0.38055555555555531</v>
      </c>
      <c r="AM27" s="104">
        <v>4.8611111111111103E-3</v>
      </c>
      <c r="AN27" s="101">
        <f t="shared" si="16"/>
        <v>0.38541666666666641</v>
      </c>
      <c r="AO27" s="101">
        <v>0</v>
      </c>
      <c r="AP27" s="101">
        <f t="shared" si="17"/>
        <v>0.38541666666666641</v>
      </c>
      <c r="AQ27" s="101">
        <v>0</v>
      </c>
      <c r="AR27" s="101">
        <f t="shared" si="18"/>
        <v>0.38541666666666641</v>
      </c>
      <c r="AS27" s="101">
        <v>0</v>
      </c>
      <c r="AT27" s="101">
        <f t="shared" si="19"/>
        <v>0.38541666666666641</v>
      </c>
      <c r="AU27" s="101">
        <v>0</v>
      </c>
      <c r="AV27" s="101">
        <f t="shared" si="20"/>
        <v>0.38541666666666641</v>
      </c>
      <c r="AW27" s="101">
        <v>0</v>
      </c>
      <c r="AX27" s="101">
        <f t="shared" si="21"/>
        <v>0.38541666666666641</v>
      </c>
      <c r="AY27" s="101">
        <v>0</v>
      </c>
      <c r="AZ27" s="101">
        <f t="shared" si="22"/>
        <v>0.38541666666666641</v>
      </c>
      <c r="BA27" s="101">
        <v>0</v>
      </c>
      <c r="BB27" s="101">
        <f t="shared" si="23"/>
        <v>0.38541666666666641</v>
      </c>
      <c r="BC27" s="101">
        <v>0</v>
      </c>
      <c r="BD27" s="101">
        <f t="shared" si="24"/>
        <v>0.38541666666666641</v>
      </c>
      <c r="BE27" s="101">
        <v>0</v>
      </c>
      <c r="BF27" s="101">
        <f t="shared" si="25"/>
        <v>0.38541666666666641</v>
      </c>
      <c r="BG27" s="101">
        <v>0</v>
      </c>
      <c r="BH27" s="101">
        <f t="shared" si="26"/>
        <v>0.38541666666666641</v>
      </c>
      <c r="BI27" s="101">
        <v>0</v>
      </c>
      <c r="BJ27" s="101">
        <f t="shared" si="27"/>
        <v>0.38541666666666641</v>
      </c>
      <c r="BK27" s="101">
        <v>0</v>
      </c>
      <c r="BL27" s="101">
        <f t="shared" si="28"/>
        <v>0.38541666666666641</v>
      </c>
      <c r="BM27" s="101">
        <v>0</v>
      </c>
      <c r="BN27" s="101">
        <f t="shared" si="29"/>
        <v>0.38541666666666641</v>
      </c>
      <c r="BO27" s="101">
        <v>0</v>
      </c>
      <c r="BP27" s="101">
        <f t="shared" si="30"/>
        <v>0.38541666666666641</v>
      </c>
      <c r="BQ27" s="101">
        <v>0</v>
      </c>
      <c r="BR27" s="101">
        <f t="shared" si="31"/>
        <v>0.38541666666666641</v>
      </c>
      <c r="BS27" s="101">
        <v>0</v>
      </c>
      <c r="BT27" s="101">
        <f t="shared" si="32"/>
        <v>0.38541666666666641</v>
      </c>
      <c r="BU27" s="101">
        <v>0</v>
      </c>
      <c r="BV27" s="101">
        <f t="shared" si="33"/>
        <v>0.38541666666666641</v>
      </c>
      <c r="BW27" s="221">
        <v>3.472222222222222E-3</v>
      </c>
      <c r="BX27" s="13">
        <f t="shared" si="34"/>
        <v>0.38888888888888862</v>
      </c>
      <c r="BY27" s="227"/>
      <c r="BZ27" s="221"/>
      <c r="CA27" s="101">
        <f t="shared" si="35"/>
        <v>6.2499999999999778E-2</v>
      </c>
      <c r="CB27" s="66">
        <f t="shared" si="36"/>
        <v>25.266666666666751</v>
      </c>
      <c r="CC27" s="103"/>
      <c r="CD27" s="88">
        <f t="shared" si="37"/>
        <v>89.999999999999687</v>
      </c>
      <c r="CE27" s="88">
        <f t="shared" si="38"/>
        <v>37.9</v>
      </c>
      <c r="CG27" s="33">
        <f t="shared" si="39"/>
        <v>6.2499999999999778E-2</v>
      </c>
      <c r="CH27" s="34">
        <f t="shared" si="40"/>
        <v>89.999999999999687</v>
      </c>
      <c r="CI27" s="35">
        <f t="shared" si="41"/>
        <v>1.4999999999999949</v>
      </c>
    </row>
    <row r="28" spans="1:88" x14ac:dyDescent="0.2">
      <c r="A28" s="1253"/>
      <c r="B28" s="308">
        <v>3</v>
      </c>
      <c r="C28" s="168">
        <v>3.8194444444444441E-2</v>
      </c>
      <c r="D28" s="12">
        <f t="shared" si="42"/>
        <v>0.36458333333333326</v>
      </c>
      <c r="E28" s="69">
        <v>0</v>
      </c>
      <c r="G28" s="101">
        <v>3.472222222222222E-3</v>
      </c>
      <c r="H28" s="101">
        <f t="shared" si="0"/>
        <v>0.36805555555555547</v>
      </c>
      <c r="I28" s="101">
        <v>5.5555555555555558E-3</v>
      </c>
      <c r="J28" s="101">
        <f t="shared" si="1"/>
        <v>0.37361111111111101</v>
      </c>
      <c r="K28" s="101">
        <v>2.0833333333333333E-3</v>
      </c>
      <c r="L28" s="101">
        <f t="shared" si="2"/>
        <v>0.37569444444444433</v>
      </c>
      <c r="M28" s="101">
        <v>2.0833333333333298E-3</v>
      </c>
      <c r="N28" s="101">
        <f t="shared" si="3"/>
        <v>0.37777777777777766</v>
      </c>
      <c r="O28" s="101">
        <v>3.472222222222222E-3</v>
      </c>
      <c r="P28" s="101">
        <f t="shared" si="4"/>
        <v>0.38124999999999987</v>
      </c>
      <c r="Q28" s="101">
        <v>3.472222222222222E-3</v>
      </c>
      <c r="R28" s="101">
        <f t="shared" si="5"/>
        <v>0.38472222222222208</v>
      </c>
      <c r="S28" s="101">
        <v>3.472222222222222E-3</v>
      </c>
      <c r="T28" s="101">
        <f t="shared" si="6"/>
        <v>0.38819444444444429</v>
      </c>
      <c r="U28" s="104">
        <v>1.3888888888888889E-3</v>
      </c>
      <c r="V28" s="101">
        <f t="shared" si="7"/>
        <v>0.38958333333333317</v>
      </c>
      <c r="W28" s="101">
        <v>5.5555555555555558E-3</v>
      </c>
      <c r="X28" s="101">
        <f t="shared" si="8"/>
        <v>0.39513888888888871</v>
      </c>
      <c r="Y28" s="101">
        <v>4.1666666666666701E-3</v>
      </c>
      <c r="Z28" s="101">
        <f t="shared" si="9"/>
        <v>0.39930555555555536</v>
      </c>
      <c r="AA28" s="104">
        <v>4.8611111111111112E-3</v>
      </c>
      <c r="AB28" s="101">
        <f t="shared" si="10"/>
        <v>0.40416666666666645</v>
      </c>
      <c r="AC28" s="101">
        <v>2.0833333333333333E-3</v>
      </c>
      <c r="AD28" s="101">
        <f t="shared" si="11"/>
        <v>0.40624999999999978</v>
      </c>
      <c r="AE28" s="101">
        <v>3.472222222222222E-3</v>
      </c>
      <c r="AF28" s="101">
        <f t="shared" si="12"/>
        <v>0.40972222222222199</v>
      </c>
      <c r="AG28" s="101">
        <v>4.1666666666666701E-3</v>
      </c>
      <c r="AH28" s="101">
        <f t="shared" si="13"/>
        <v>0.41388888888888864</v>
      </c>
      <c r="AI28" s="101">
        <v>2.0833333333333298E-3</v>
      </c>
      <c r="AJ28" s="101">
        <f t="shared" si="14"/>
        <v>0.41597222222222197</v>
      </c>
      <c r="AK28" s="101">
        <v>2.7777777777777801E-3</v>
      </c>
      <c r="AL28" s="101">
        <f t="shared" si="15"/>
        <v>0.41874999999999973</v>
      </c>
      <c r="AM28" s="104">
        <v>4.8611111111111103E-3</v>
      </c>
      <c r="AN28" s="101">
        <f t="shared" si="16"/>
        <v>0.42361111111111083</v>
      </c>
      <c r="AO28" s="101">
        <v>0</v>
      </c>
      <c r="AP28" s="101">
        <f t="shared" si="17"/>
        <v>0.42361111111111083</v>
      </c>
      <c r="AQ28" s="101">
        <v>0</v>
      </c>
      <c r="AR28" s="101">
        <f t="shared" si="18"/>
        <v>0.42361111111111083</v>
      </c>
      <c r="AS28" s="101">
        <v>0</v>
      </c>
      <c r="AT28" s="101">
        <f t="shared" si="19"/>
        <v>0.42361111111111083</v>
      </c>
      <c r="AU28" s="101">
        <v>0</v>
      </c>
      <c r="AV28" s="101">
        <f t="shared" si="20"/>
        <v>0.42361111111111083</v>
      </c>
      <c r="AW28" s="101">
        <v>0</v>
      </c>
      <c r="AX28" s="101">
        <f t="shared" si="21"/>
        <v>0.42361111111111083</v>
      </c>
      <c r="AY28" s="101">
        <v>0</v>
      </c>
      <c r="AZ28" s="101">
        <f t="shared" si="22"/>
        <v>0.42361111111111083</v>
      </c>
      <c r="BA28" s="101">
        <v>0</v>
      </c>
      <c r="BB28" s="101">
        <f t="shared" si="23"/>
        <v>0.42361111111111083</v>
      </c>
      <c r="BC28" s="101">
        <v>0</v>
      </c>
      <c r="BD28" s="101">
        <f t="shared" si="24"/>
        <v>0.42361111111111083</v>
      </c>
      <c r="BE28" s="101">
        <v>0</v>
      </c>
      <c r="BF28" s="101">
        <f t="shared" si="25"/>
        <v>0.42361111111111083</v>
      </c>
      <c r="BG28" s="101">
        <v>0</v>
      </c>
      <c r="BH28" s="101">
        <f t="shared" si="26"/>
        <v>0.42361111111111083</v>
      </c>
      <c r="BI28" s="101">
        <v>0</v>
      </c>
      <c r="BJ28" s="101">
        <f t="shared" si="27"/>
        <v>0.42361111111111083</v>
      </c>
      <c r="BK28" s="101">
        <v>0</v>
      </c>
      <c r="BL28" s="101">
        <f t="shared" si="28"/>
        <v>0.42361111111111083</v>
      </c>
      <c r="BM28" s="101">
        <v>0</v>
      </c>
      <c r="BN28" s="101">
        <f t="shared" si="29"/>
        <v>0.42361111111111083</v>
      </c>
      <c r="BO28" s="101">
        <v>0</v>
      </c>
      <c r="BP28" s="101">
        <f t="shared" si="30"/>
        <v>0.42361111111111083</v>
      </c>
      <c r="BQ28" s="101">
        <v>0</v>
      </c>
      <c r="BR28" s="101">
        <f t="shared" si="31"/>
        <v>0.42361111111111083</v>
      </c>
      <c r="BS28" s="101">
        <v>0</v>
      </c>
      <c r="BT28" s="101">
        <f t="shared" si="32"/>
        <v>0.42361111111111083</v>
      </c>
      <c r="BU28" s="101">
        <v>0</v>
      </c>
      <c r="BV28" s="101">
        <f t="shared" si="33"/>
        <v>0.42361111111111083</v>
      </c>
      <c r="BW28" s="221">
        <v>3.472222222222222E-3</v>
      </c>
      <c r="BX28" s="13">
        <f t="shared" si="34"/>
        <v>0.42708333333333304</v>
      </c>
      <c r="BY28" s="227"/>
      <c r="BZ28" s="221"/>
      <c r="CA28" s="101">
        <f t="shared" si="35"/>
        <v>6.2499999999999778E-2</v>
      </c>
      <c r="CB28" s="66">
        <f t="shared" si="36"/>
        <v>25.266666666666751</v>
      </c>
      <c r="CC28" s="103"/>
      <c r="CD28" s="88">
        <f t="shared" si="37"/>
        <v>89.999999999999687</v>
      </c>
      <c r="CE28" s="88">
        <f t="shared" si="38"/>
        <v>37.9</v>
      </c>
      <c r="CG28" s="33">
        <f t="shared" si="39"/>
        <v>6.2499999999999778E-2</v>
      </c>
      <c r="CH28" s="34">
        <f t="shared" si="40"/>
        <v>89.999999999999687</v>
      </c>
      <c r="CI28" s="35">
        <f t="shared" si="41"/>
        <v>1.4999999999999949</v>
      </c>
    </row>
    <row r="29" spans="1:88" x14ac:dyDescent="0.2">
      <c r="A29" s="1253"/>
      <c r="B29" s="308">
        <v>4</v>
      </c>
      <c r="C29" s="168">
        <v>3.8194444444444441E-2</v>
      </c>
      <c r="D29" s="12">
        <f t="shared" si="42"/>
        <v>0.40277777777777768</v>
      </c>
      <c r="E29" s="69">
        <v>0</v>
      </c>
      <c r="G29" s="101">
        <v>3.472222222222222E-3</v>
      </c>
      <c r="H29" s="101">
        <f t="shared" si="0"/>
        <v>0.40624999999999989</v>
      </c>
      <c r="I29" s="101">
        <v>5.5555555555555558E-3</v>
      </c>
      <c r="J29" s="101">
        <f t="shared" si="1"/>
        <v>0.41180555555555542</v>
      </c>
      <c r="K29" s="101">
        <v>2.0833333333333333E-3</v>
      </c>
      <c r="L29" s="101">
        <f t="shared" si="2"/>
        <v>0.41388888888888875</v>
      </c>
      <c r="M29" s="101">
        <v>2.0833333333333298E-3</v>
      </c>
      <c r="N29" s="101">
        <f t="shared" si="3"/>
        <v>0.41597222222222208</v>
      </c>
      <c r="O29" s="101">
        <v>3.472222222222222E-3</v>
      </c>
      <c r="P29" s="101">
        <f t="shared" si="4"/>
        <v>0.41944444444444429</v>
      </c>
      <c r="Q29" s="101">
        <v>3.472222222222222E-3</v>
      </c>
      <c r="R29" s="101">
        <f t="shared" si="5"/>
        <v>0.4229166666666665</v>
      </c>
      <c r="S29" s="101">
        <v>3.472222222222222E-3</v>
      </c>
      <c r="T29" s="101">
        <f t="shared" si="6"/>
        <v>0.42638888888888871</v>
      </c>
      <c r="U29" s="104">
        <v>1.3888888888888889E-3</v>
      </c>
      <c r="V29" s="101">
        <f t="shared" si="7"/>
        <v>0.42777777777777759</v>
      </c>
      <c r="W29" s="101">
        <v>5.5555555555555558E-3</v>
      </c>
      <c r="X29" s="101">
        <f t="shared" si="8"/>
        <v>0.43333333333333313</v>
      </c>
      <c r="Y29" s="101">
        <v>4.1666666666666701E-3</v>
      </c>
      <c r="Z29" s="101">
        <f t="shared" si="9"/>
        <v>0.43749999999999978</v>
      </c>
      <c r="AA29" s="104">
        <v>4.8611111111111112E-3</v>
      </c>
      <c r="AB29" s="101">
        <f t="shared" si="10"/>
        <v>0.44236111111111087</v>
      </c>
      <c r="AC29" s="101">
        <v>2.0833333333333333E-3</v>
      </c>
      <c r="AD29" s="101">
        <f t="shared" si="11"/>
        <v>0.4444444444444442</v>
      </c>
      <c r="AE29" s="101">
        <v>3.472222222222222E-3</v>
      </c>
      <c r="AF29" s="101">
        <f t="shared" si="12"/>
        <v>0.44791666666666641</v>
      </c>
      <c r="AG29" s="101">
        <v>4.1666666666666701E-3</v>
      </c>
      <c r="AH29" s="101">
        <f t="shared" si="13"/>
        <v>0.45208333333333306</v>
      </c>
      <c r="AI29" s="101">
        <v>2.0833333333333298E-3</v>
      </c>
      <c r="AJ29" s="101">
        <f t="shared" si="14"/>
        <v>0.45416666666666639</v>
      </c>
      <c r="AK29" s="101">
        <v>2.7777777777777801E-3</v>
      </c>
      <c r="AL29" s="101">
        <f t="shared" si="15"/>
        <v>0.45694444444444415</v>
      </c>
      <c r="AM29" s="104">
        <v>4.8611111111111103E-3</v>
      </c>
      <c r="AN29" s="101">
        <f t="shared" si="16"/>
        <v>0.46180555555555525</v>
      </c>
      <c r="AO29" s="101">
        <v>0</v>
      </c>
      <c r="AP29" s="101">
        <f t="shared" si="17"/>
        <v>0.46180555555555525</v>
      </c>
      <c r="AQ29" s="101">
        <v>0</v>
      </c>
      <c r="AR29" s="101">
        <f t="shared" si="18"/>
        <v>0.46180555555555525</v>
      </c>
      <c r="AS29" s="101">
        <v>0</v>
      </c>
      <c r="AT29" s="101">
        <f t="shared" si="19"/>
        <v>0.46180555555555525</v>
      </c>
      <c r="AU29" s="101">
        <v>0</v>
      </c>
      <c r="AV29" s="101">
        <f t="shared" si="20"/>
        <v>0.46180555555555525</v>
      </c>
      <c r="AW29" s="101">
        <v>0</v>
      </c>
      <c r="AX29" s="101">
        <f t="shared" si="21"/>
        <v>0.46180555555555525</v>
      </c>
      <c r="AY29" s="101">
        <v>0</v>
      </c>
      <c r="AZ29" s="101">
        <f t="shared" si="22"/>
        <v>0.46180555555555525</v>
      </c>
      <c r="BA29" s="101">
        <v>0</v>
      </c>
      <c r="BB29" s="101">
        <f t="shared" si="23"/>
        <v>0.46180555555555525</v>
      </c>
      <c r="BC29" s="101">
        <v>0</v>
      </c>
      <c r="BD29" s="101">
        <f t="shared" si="24"/>
        <v>0.46180555555555525</v>
      </c>
      <c r="BE29" s="101">
        <v>0</v>
      </c>
      <c r="BF29" s="101">
        <f t="shared" si="25"/>
        <v>0.46180555555555525</v>
      </c>
      <c r="BG29" s="101">
        <v>0</v>
      </c>
      <c r="BH29" s="101">
        <f t="shared" si="26"/>
        <v>0.46180555555555525</v>
      </c>
      <c r="BI29" s="101">
        <v>0</v>
      </c>
      <c r="BJ29" s="101">
        <f t="shared" si="27"/>
        <v>0.46180555555555525</v>
      </c>
      <c r="BK29" s="101">
        <v>0</v>
      </c>
      <c r="BL29" s="101">
        <f t="shared" si="28"/>
        <v>0.46180555555555525</v>
      </c>
      <c r="BM29" s="101">
        <v>0</v>
      </c>
      <c r="BN29" s="101">
        <f t="shared" si="29"/>
        <v>0.46180555555555525</v>
      </c>
      <c r="BO29" s="101">
        <v>0</v>
      </c>
      <c r="BP29" s="101">
        <f t="shared" si="30"/>
        <v>0.46180555555555525</v>
      </c>
      <c r="BQ29" s="101">
        <v>0</v>
      </c>
      <c r="BR29" s="101">
        <f t="shared" si="31"/>
        <v>0.46180555555555525</v>
      </c>
      <c r="BS29" s="101">
        <v>0</v>
      </c>
      <c r="BT29" s="101">
        <f t="shared" si="32"/>
        <v>0.46180555555555525</v>
      </c>
      <c r="BU29" s="101">
        <v>0</v>
      </c>
      <c r="BV29" s="101">
        <f t="shared" si="33"/>
        <v>0.46180555555555525</v>
      </c>
      <c r="BW29" s="221">
        <v>3.472222222222222E-3</v>
      </c>
      <c r="BX29" s="13">
        <f t="shared" si="34"/>
        <v>0.46527777777777746</v>
      </c>
      <c r="BY29" s="227"/>
      <c r="BZ29" s="221"/>
      <c r="CA29" s="101">
        <f t="shared" si="35"/>
        <v>6.2499999999999778E-2</v>
      </c>
      <c r="CB29" s="66">
        <f t="shared" si="36"/>
        <v>25.266666666666751</v>
      </c>
      <c r="CC29" s="103"/>
      <c r="CD29" s="88">
        <f t="shared" si="37"/>
        <v>89.999999999999687</v>
      </c>
      <c r="CE29" s="88">
        <f t="shared" si="38"/>
        <v>37.9</v>
      </c>
      <c r="CG29" s="33">
        <f t="shared" si="39"/>
        <v>6.2499999999999778E-2</v>
      </c>
      <c r="CH29" s="34">
        <f t="shared" si="40"/>
        <v>89.999999999999687</v>
      </c>
      <c r="CI29" s="35">
        <f t="shared" si="41"/>
        <v>1.4999999999999949</v>
      </c>
    </row>
    <row r="30" spans="1:88" x14ac:dyDescent="0.2">
      <c r="A30" s="1253"/>
      <c r="B30" s="308">
        <v>5</v>
      </c>
      <c r="C30" s="168">
        <v>3.8194444444444441E-2</v>
      </c>
      <c r="D30" s="12">
        <f t="shared" si="42"/>
        <v>0.4409722222222221</v>
      </c>
      <c r="E30" s="69">
        <v>0</v>
      </c>
      <c r="G30" s="101">
        <v>3.472222222222222E-3</v>
      </c>
      <c r="H30" s="101">
        <f t="shared" si="0"/>
        <v>0.44444444444444431</v>
      </c>
      <c r="I30" s="101">
        <v>5.5555555555555558E-3</v>
      </c>
      <c r="J30" s="101">
        <f t="shared" si="1"/>
        <v>0.44999999999999984</v>
      </c>
      <c r="K30" s="101">
        <v>2.0833333333333333E-3</v>
      </c>
      <c r="L30" s="101">
        <f t="shared" si="2"/>
        <v>0.45208333333333317</v>
      </c>
      <c r="M30" s="101">
        <v>2.0833333333333298E-3</v>
      </c>
      <c r="N30" s="101">
        <f t="shared" si="3"/>
        <v>0.4541666666666665</v>
      </c>
      <c r="O30" s="101">
        <v>3.472222222222222E-3</v>
      </c>
      <c r="P30" s="101">
        <f t="shared" si="4"/>
        <v>0.45763888888888871</v>
      </c>
      <c r="Q30" s="101">
        <v>3.472222222222222E-3</v>
      </c>
      <c r="R30" s="101">
        <f t="shared" si="5"/>
        <v>0.46111111111111092</v>
      </c>
      <c r="S30" s="101">
        <v>3.472222222222222E-3</v>
      </c>
      <c r="T30" s="101">
        <f t="shared" si="6"/>
        <v>0.46458333333333313</v>
      </c>
      <c r="U30" s="104">
        <v>1.3888888888888889E-3</v>
      </c>
      <c r="V30" s="101">
        <f t="shared" si="7"/>
        <v>0.46597222222222201</v>
      </c>
      <c r="W30" s="101">
        <v>5.5555555555555558E-3</v>
      </c>
      <c r="X30" s="101">
        <f t="shared" si="8"/>
        <v>0.47152777777777755</v>
      </c>
      <c r="Y30" s="101">
        <v>4.1666666666666701E-3</v>
      </c>
      <c r="Z30" s="101">
        <f t="shared" si="9"/>
        <v>0.4756944444444442</v>
      </c>
      <c r="AA30" s="104">
        <v>4.8611111111111112E-3</v>
      </c>
      <c r="AB30" s="101">
        <f t="shared" si="10"/>
        <v>0.48055555555555529</v>
      </c>
      <c r="AC30" s="101">
        <v>2.0833333333333333E-3</v>
      </c>
      <c r="AD30" s="101">
        <f t="shared" si="11"/>
        <v>0.48263888888888862</v>
      </c>
      <c r="AE30" s="101">
        <v>3.472222222222222E-3</v>
      </c>
      <c r="AF30" s="101">
        <f t="shared" si="12"/>
        <v>0.48611111111111083</v>
      </c>
      <c r="AG30" s="101">
        <v>4.1666666666666701E-3</v>
      </c>
      <c r="AH30" s="101">
        <f t="shared" si="13"/>
        <v>0.49027777777777748</v>
      </c>
      <c r="AI30" s="101">
        <v>2.0833333333333298E-3</v>
      </c>
      <c r="AJ30" s="101">
        <f t="shared" si="14"/>
        <v>0.49236111111111081</v>
      </c>
      <c r="AK30" s="101">
        <v>2.7777777777777801E-3</v>
      </c>
      <c r="AL30" s="101">
        <f t="shared" si="15"/>
        <v>0.49513888888888857</v>
      </c>
      <c r="AM30" s="104">
        <v>4.8611111111111103E-3</v>
      </c>
      <c r="AN30" s="101">
        <f t="shared" si="16"/>
        <v>0.49999999999999967</v>
      </c>
      <c r="AO30" s="101">
        <v>0</v>
      </c>
      <c r="AP30" s="101">
        <f t="shared" si="17"/>
        <v>0.49999999999999967</v>
      </c>
      <c r="AQ30" s="101">
        <v>0</v>
      </c>
      <c r="AR30" s="101">
        <f t="shared" si="18"/>
        <v>0.49999999999999967</v>
      </c>
      <c r="AS30" s="101">
        <v>0</v>
      </c>
      <c r="AT30" s="101">
        <f t="shared" si="19"/>
        <v>0.49999999999999967</v>
      </c>
      <c r="AU30" s="101">
        <v>0</v>
      </c>
      <c r="AV30" s="101">
        <f t="shared" si="20"/>
        <v>0.49999999999999967</v>
      </c>
      <c r="AW30" s="101">
        <v>0</v>
      </c>
      <c r="AX30" s="101">
        <f t="shared" si="21"/>
        <v>0.49999999999999967</v>
      </c>
      <c r="AY30" s="101">
        <v>0</v>
      </c>
      <c r="AZ30" s="101">
        <f t="shared" si="22"/>
        <v>0.49999999999999967</v>
      </c>
      <c r="BA30" s="101">
        <v>0</v>
      </c>
      <c r="BB30" s="101">
        <f t="shared" si="23"/>
        <v>0.49999999999999967</v>
      </c>
      <c r="BC30" s="101">
        <v>0</v>
      </c>
      <c r="BD30" s="101">
        <f t="shared" si="24"/>
        <v>0.49999999999999967</v>
      </c>
      <c r="BE30" s="101">
        <v>0</v>
      </c>
      <c r="BF30" s="101">
        <f t="shared" si="25"/>
        <v>0.49999999999999967</v>
      </c>
      <c r="BG30" s="101">
        <v>0</v>
      </c>
      <c r="BH30" s="101">
        <f t="shared" si="26"/>
        <v>0.49999999999999967</v>
      </c>
      <c r="BI30" s="101">
        <v>0</v>
      </c>
      <c r="BJ30" s="101">
        <f t="shared" si="27"/>
        <v>0.49999999999999967</v>
      </c>
      <c r="BK30" s="101">
        <v>0</v>
      </c>
      <c r="BL30" s="101">
        <f t="shared" si="28"/>
        <v>0.49999999999999967</v>
      </c>
      <c r="BM30" s="101">
        <v>0</v>
      </c>
      <c r="BN30" s="101">
        <f t="shared" si="29"/>
        <v>0.49999999999999967</v>
      </c>
      <c r="BO30" s="101">
        <v>0</v>
      </c>
      <c r="BP30" s="101">
        <f t="shared" si="30"/>
        <v>0.49999999999999967</v>
      </c>
      <c r="BQ30" s="101">
        <v>0</v>
      </c>
      <c r="BR30" s="101">
        <f t="shared" si="31"/>
        <v>0.49999999999999967</v>
      </c>
      <c r="BS30" s="101">
        <v>0</v>
      </c>
      <c r="BT30" s="101">
        <f t="shared" si="32"/>
        <v>0.49999999999999967</v>
      </c>
      <c r="BU30" s="101">
        <v>0</v>
      </c>
      <c r="BV30" s="101">
        <f t="shared" si="33"/>
        <v>0.49999999999999967</v>
      </c>
      <c r="BW30" s="221">
        <v>3.472222222222222E-3</v>
      </c>
      <c r="BX30" s="13">
        <f t="shared" si="34"/>
        <v>0.50347222222222188</v>
      </c>
      <c r="BY30" s="227"/>
      <c r="BZ30" s="221"/>
      <c r="CA30" s="101">
        <f t="shared" si="35"/>
        <v>6.2499999999999778E-2</v>
      </c>
      <c r="CB30" s="66">
        <f t="shared" si="36"/>
        <v>25.266666666666751</v>
      </c>
      <c r="CC30" s="103"/>
      <c r="CD30" s="88">
        <f t="shared" si="37"/>
        <v>89.999999999999687</v>
      </c>
      <c r="CE30" s="88">
        <f t="shared" si="38"/>
        <v>37.9</v>
      </c>
      <c r="CG30" s="33">
        <f t="shared" si="39"/>
        <v>6.2499999999999778E-2</v>
      </c>
      <c r="CH30" s="34">
        <f t="shared" si="40"/>
        <v>89.999999999999687</v>
      </c>
      <c r="CI30" s="35">
        <f t="shared" si="41"/>
        <v>1.4999999999999949</v>
      </c>
    </row>
    <row r="31" spans="1:88" x14ac:dyDescent="0.2">
      <c r="A31" s="1253"/>
      <c r="B31" s="308">
        <v>6</v>
      </c>
      <c r="C31" s="168">
        <v>3.8194444444444441E-2</v>
      </c>
      <c r="D31" s="12">
        <f t="shared" si="42"/>
        <v>0.47916666666666652</v>
      </c>
      <c r="E31" s="70">
        <v>0</v>
      </c>
      <c r="G31" s="101">
        <v>3.472222222222222E-3</v>
      </c>
      <c r="H31" s="110">
        <f t="shared" si="0"/>
        <v>0.48263888888888873</v>
      </c>
      <c r="I31" s="101">
        <v>5.5555555555555558E-3</v>
      </c>
      <c r="J31" s="110">
        <f t="shared" si="1"/>
        <v>0.48819444444444426</v>
      </c>
      <c r="K31" s="101">
        <v>2.0833333333333333E-3</v>
      </c>
      <c r="L31" s="110">
        <f t="shared" si="2"/>
        <v>0.49027777777777759</v>
      </c>
      <c r="M31" s="110">
        <v>2.0833333333333298E-3</v>
      </c>
      <c r="N31" s="110">
        <f t="shared" si="3"/>
        <v>0.49236111111111092</v>
      </c>
      <c r="O31" s="101">
        <v>3.472222222222222E-3</v>
      </c>
      <c r="P31" s="110">
        <f t="shared" si="4"/>
        <v>0.49583333333333313</v>
      </c>
      <c r="Q31" s="101">
        <v>3.472222222222222E-3</v>
      </c>
      <c r="R31" s="110">
        <f t="shared" si="5"/>
        <v>0.49930555555555534</v>
      </c>
      <c r="S31" s="101">
        <v>3.472222222222222E-3</v>
      </c>
      <c r="T31" s="110">
        <f t="shared" si="6"/>
        <v>0.50277777777777755</v>
      </c>
      <c r="U31" s="104">
        <v>1.3888888888888889E-3</v>
      </c>
      <c r="V31" s="110">
        <f t="shared" si="7"/>
        <v>0.50416666666666643</v>
      </c>
      <c r="W31" s="101">
        <v>5.5555555555555558E-3</v>
      </c>
      <c r="X31" s="110">
        <f t="shared" si="8"/>
        <v>0.50972222222222197</v>
      </c>
      <c r="Y31" s="110">
        <v>4.1666666666666701E-3</v>
      </c>
      <c r="Z31" s="110">
        <f t="shared" si="9"/>
        <v>0.51388888888888862</v>
      </c>
      <c r="AA31" s="104">
        <v>4.8611111111111112E-3</v>
      </c>
      <c r="AB31" s="110">
        <f t="shared" si="10"/>
        <v>0.51874999999999971</v>
      </c>
      <c r="AC31" s="101">
        <v>2.0833333333333333E-3</v>
      </c>
      <c r="AD31" s="110">
        <f t="shared" si="11"/>
        <v>0.52083333333333304</v>
      </c>
      <c r="AE31" s="101">
        <v>3.472222222222222E-3</v>
      </c>
      <c r="AF31" s="110">
        <f t="shared" si="12"/>
        <v>0.52430555555555525</v>
      </c>
      <c r="AG31" s="110">
        <v>4.1666666666666701E-3</v>
      </c>
      <c r="AH31" s="110">
        <f t="shared" si="13"/>
        <v>0.5284722222222219</v>
      </c>
      <c r="AI31" s="110">
        <v>2.0833333333333298E-3</v>
      </c>
      <c r="AJ31" s="110">
        <f t="shared" si="14"/>
        <v>0.53055555555555522</v>
      </c>
      <c r="AK31" s="110">
        <v>2.7777777777777801E-3</v>
      </c>
      <c r="AL31" s="110">
        <f t="shared" si="15"/>
        <v>0.53333333333333299</v>
      </c>
      <c r="AM31" s="104">
        <v>4.8611111111111103E-3</v>
      </c>
      <c r="AN31" s="110">
        <f t="shared" si="16"/>
        <v>0.53819444444444409</v>
      </c>
      <c r="AO31" s="110">
        <v>0</v>
      </c>
      <c r="AP31" s="110">
        <f t="shared" si="17"/>
        <v>0.53819444444444409</v>
      </c>
      <c r="AQ31" s="110">
        <v>0</v>
      </c>
      <c r="AR31" s="110">
        <f t="shared" si="18"/>
        <v>0.53819444444444409</v>
      </c>
      <c r="AS31" s="110">
        <v>0</v>
      </c>
      <c r="AT31" s="110">
        <f t="shared" si="19"/>
        <v>0.53819444444444409</v>
      </c>
      <c r="AU31" s="110">
        <v>0</v>
      </c>
      <c r="AV31" s="110">
        <f t="shared" si="20"/>
        <v>0.53819444444444409</v>
      </c>
      <c r="AW31" s="110">
        <v>0</v>
      </c>
      <c r="AX31" s="110">
        <f t="shared" si="21"/>
        <v>0.53819444444444409</v>
      </c>
      <c r="AY31" s="110">
        <v>0</v>
      </c>
      <c r="AZ31" s="110">
        <f t="shared" si="22"/>
        <v>0.53819444444444409</v>
      </c>
      <c r="BA31" s="110">
        <v>0</v>
      </c>
      <c r="BB31" s="110">
        <f t="shared" si="23"/>
        <v>0.53819444444444409</v>
      </c>
      <c r="BC31" s="110">
        <v>0</v>
      </c>
      <c r="BD31" s="110">
        <f t="shared" si="24"/>
        <v>0.53819444444444409</v>
      </c>
      <c r="BE31" s="110">
        <v>0</v>
      </c>
      <c r="BF31" s="110">
        <f t="shared" si="25"/>
        <v>0.53819444444444409</v>
      </c>
      <c r="BG31" s="110">
        <v>0</v>
      </c>
      <c r="BH31" s="110">
        <f t="shared" si="26"/>
        <v>0.53819444444444409</v>
      </c>
      <c r="BI31" s="110">
        <v>0</v>
      </c>
      <c r="BJ31" s="110">
        <f t="shared" si="27"/>
        <v>0.53819444444444409</v>
      </c>
      <c r="BK31" s="110">
        <v>0</v>
      </c>
      <c r="BL31" s="110">
        <f t="shared" si="28"/>
        <v>0.53819444444444409</v>
      </c>
      <c r="BM31" s="110">
        <v>0</v>
      </c>
      <c r="BN31" s="110">
        <f t="shared" si="29"/>
        <v>0.53819444444444409</v>
      </c>
      <c r="BO31" s="110">
        <v>0</v>
      </c>
      <c r="BP31" s="110">
        <f t="shared" si="30"/>
        <v>0.53819444444444409</v>
      </c>
      <c r="BQ31" s="110">
        <v>0</v>
      </c>
      <c r="BR31" s="110">
        <f t="shared" si="31"/>
        <v>0.53819444444444409</v>
      </c>
      <c r="BS31" s="110">
        <v>0</v>
      </c>
      <c r="BT31" s="110">
        <f t="shared" si="32"/>
        <v>0.53819444444444409</v>
      </c>
      <c r="BU31" s="110">
        <v>0</v>
      </c>
      <c r="BV31" s="110">
        <f t="shared" si="33"/>
        <v>0.53819444444444409</v>
      </c>
      <c r="BW31" s="221">
        <v>3.472222222222222E-3</v>
      </c>
      <c r="BX31" s="558">
        <f t="shared" si="34"/>
        <v>0.5416666666666663</v>
      </c>
      <c r="BY31" s="114"/>
      <c r="BZ31" s="4"/>
      <c r="CA31" s="101">
        <f t="shared" si="35"/>
        <v>6.2499999999999778E-2</v>
      </c>
      <c r="CB31" s="333">
        <f t="shared" si="36"/>
        <v>25.266666666666751</v>
      </c>
      <c r="CC31" s="152"/>
      <c r="CD31" s="88">
        <f t="shared" si="37"/>
        <v>89.999999999999687</v>
      </c>
      <c r="CE31" s="88">
        <f t="shared" si="38"/>
        <v>37.9</v>
      </c>
      <c r="CG31" s="33">
        <f t="shared" si="39"/>
        <v>6.2499999999999778E-2</v>
      </c>
      <c r="CH31" s="34">
        <f t="shared" si="40"/>
        <v>89.999999999999687</v>
      </c>
      <c r="CI31" s="35">
        <f t="shared" si="41"/>
        <v>1.4999999999999949</v>
      </c>
    </row>
    <row r="32" spans="1:88" x14ac:dyDescent="0.2">
      <c r="A32" s="1253"/>
      <c r="B32" s="308">
        <v>7</v>
      </c>
      <c r="C32" s="582">
        <v>3.8194444444444441E-2</v>
      </c>
      <c r="D32" s="647">
        <f t="shared" si="42"/>
        <v>0.51736111111111094</v>
      </c>
      <c r="E32" s="70">
        <v>0</v>
      </c>
      <c r="G32" s="110">
        <v>3.472222222222222E-3</v>
      </c>
      <c r="H32" s="110">
        <f>+G32+D32</f>
        <v>0.52083333333333315</v>
      </c>
      <c r="I32" s="110">
        <v>5.5555555555555558E-3</v>
      </c>
      <c r="J32" s="110">
        <f>+I32+H32</f>
        <v>0.52638888888888868</v>
      </c>
      <c r="K32" s="110">
        <v>2.0833333333333333E-3</v>
      </c>
      <c r="L32" s="110">
        <f>+K32+J32</f>
        <v>0.52847222222222201</v>
      </c>
      <c r="M32" s="110">
        <v>2.0833333333333298E-3</v>
      </c>
      <c r="N32" s="110">
        <f>+M32+L32</f>
        <v>0.53055555555555534</v>
      </c>
      <c r="O32" s="110">
        <v>3.472222222222222E-3</v>
      </c>
      <c r="P32" s="110">
        <f>+O32+N32</f>
        <v>0.53402777777777755</v>
      </c>
      <c r="Q32" s="110">
        <v>3.472222222222222E-3</v>
      </c>
      <c r="R32" s="110">
        <f>+Q32+P32</f>
        <v>0.53749999999999976</v>
      </c>
      <c r="S32" s="110">
        <v>3.472222222222222E-3</v>
      </c>
      <c r="T32" s="110">
        <f>+S32+R32</f>
        <v>0.54097222222222197</v>
      </c>
      <c r="U32" s="6">
        <v>1.3888888888888889E-3</v>
      </c>
      <c r="V32" s="110">
        <f>+U32+T32</f>
        <v>0.54236111111111085</v>
      </c>
      <c r="W32" s="110">
        <v>5.5555555555555558E-3</v>
      </c>
      <c r="X32" s="110">
        <f>+W32+V32</f>
        <v>0.54791666666666639</v>
      </c>
      <c r="Y32" s="110">
        <v>4.1666666666666701E-3</v>
      </c>
      <c r="Z32" s="110">
        <f>+Y32+X32</f>
        <v>0.55208333333333304</v>
      </c>
      <c r="AA32" s="110">
        <v>4.8611111111111112E-3</v>
      </c>
      <c r="AB32" s="110">
        <f>+AA32+Z32</f>
        <v>0.55694444444444413</v>
      </c>
      <c r="AC32" s="110">
        <v>2.0833333333333333E-3</v>
      </c>
      <c r="AD32" s="110">
        <f>+AC32+AB32</f>
        <v>0.55902777777777746</v>
      </c>
      <c r="AE32" s="110">
        <v>3.472222222222222E-3</v>
      </c>
      <c r="AF32" s="110">
        <f>+AE32+AD32</f>
        <v>0.56249999999999967</v>
      </c>
      <c r="AG32" s="110">
        <v>4.1666666666666701E-3</v>
      </c>
      <c r="AH32" s="110">
        <f>+AG32+AF32</f>
        <v>0.56666666666666632</v>
      </c>
      <c r="AI32" s="110">
        <v>2.0833333333333298E-3</v>
      </c>
      <c r="AJ32" s="110">
        <f>+AI32+AH32</f>
        <v>0.56874999999999964</v>
      </c>
      <c r="AK32" s="110">
        <v>2.7777777777777801E-3</v>
      </c>
      <c r="AL32" s="110">
        <f>+AK32+AJ32</f>
        <v>0.57152777777777741</v>
      </c>
      <c r="AM32" s="6">
        <v>4.8611111111111103E-3</v>
      </c>
      <c r="AN32" s="110">
        <f>+AM32+AL32</f>
        <v>0.57638888888888851</v>
      </c>
      <c r="AO32" s="110">
        <v>0</v>
      </c>
      <c r="AP32" s="110">
        <f>+AO32+AN32</f>
        <v>0.57638888888888851</v>
      </c>
      <c r="AQ32" s="110">
        <v>0</v>
      </c>
      <c r="AR32" s="110">
        <f>+AQ32+AP32</f>
        <v>0.57638888888888851</v>
      </c>
      <c r="AS32" s="110">
        <v>0</v>
      </c>
      <c r="AT32" s="110">
        <f>+AS32+AR32</f>
        <v>0.57638888888888851</v>
      </c>
      <c r="AU32" s="110">
        <v>0</v>
      </c>
      <c r="AV32" s="110">
        <f>+AU32+AT32</f>
        <v>0.57638888888888851</v>
      </c>
      <c r="AW32" s="110">
        <v>0</v>
      </c>
      <c r="AX32" s="110">
        <f>+AW32+AV32</f>
        <v>0.57638888888888851</v>
      </c>
      <c r="AY32" s="110">
        <v>0</v>
      </c>
      <c r="AZ32" s="110">
        <f>+AY32+AX32</f>
        <v>0.57638888888888851</v>
      </c>
      <c r="BA32" s="110">
        <v>0</v>
      </c>
      <c r="BB32" s="110">
        <f>+BA32+AZ32</f>
        <v>0.57638888888888851</v>
      </c>
      <c r="BC32" s="110">
        <v>0</v>
      </c>
      <c r="BD32" s="110">
        <f>+BC32+BB32</f>
        <v>0.57638888888888851</v>
      </c>
      <c r="BE32" s="110">
        <v>0</v>
      </c>
      <c r="BF32" s="110">
        <f>+BE32+BD32</f>
        <v>0.57638888888888851</v>
      </c>
      <c r="BG32" s="110">
        <v>0</v>
      </c>
      <c r="BH32" s="110">
        <f>+BG32+BF32</f>
        <v>0.57638888888888851</v>
      </c>
      <c r="BI32" s="110">
        <v>0</v>
      </c>
      <c r="BJ32" s="110">
        <f>+BI32+BH32</f>
        <v>0.57638888888888851</v>
      </c>
      <c r="BK32" s="110">
        <v>0</v>
      </c>
      <c r="BL32" s="110">
        <f>+BK32+BJ32</f>
        <v>0.57638888888888851</v>
      </c>
      <c r="BM32" s="110">
        <v>0</v>
      </c>
      <c r="BN32" s="110">
        <f>+BM32+BL32</f>
        <v>0.57638888888888851</v>
      </c>
      <c r="BO32" s="110">
        <v>0</v>
      </c>
      <c r="BP32" s="110">
        <f>+BO32+BN32</f>
        <v>0.57638888888888851</v>
      </c>
      <c r="BQ32" s="110">
        <v>0</v>
      </c>
      <c r="BR32" s="110">
        <f>+BQ32+BP32</f>
        <v>0.57638888888888851</v>
      </c>
      <c r="BS32" s="110">
        <v>0</v>
      </c>
      <c r="BT32" s="110">
        <f>+BS32+BR32</f>
        <v>0.57638888888888851</v>
      </c>
      <c r="BU32" s="110">
        <v>0</v>
      </c>
      <c r="BV32" s="110">
        <f>+BU32+BT32</f>
        <v>0.57638888888888851</v>
      </c>
      <c r="BW32" s="4">
        <v>3.472222222222222E-3</v>
      </c>
      <c r="BX32" s="558">
        <f>+BW32+BV32</f>
        <v>0.57986111111111072</v>
      </c>
      <c r="BY32" s="114"/>
      <c r="BZ32" s="4"/>
      <c r="CA32" s="101">
        <f>+BX32-D32</f>
        <v>6.2499999999999778E-2</v>
      </c>
      <c r="CB32" s="333">
        <f t="shared" si="36"/>
        <v>25.266666666666751</v>
      </c>
      <c r="CC32" s="152"/>
      <c r="CD32" s="88">
        <f>+CA32*$CD$19</f>
        <v>89.999999999999687</v>
      </c>
      <c r="CE32" s="88">
        <f t="shared" si="38"/>
        <v>37.9</v>
      </c>
      <c r="CG32" s="33">
        <f>+CA32</f>
        <v>6.2499999999999778E-2</v>
      </c>
      <c r="CH32" s="34">
        <f>+CG32*$CD$19</f>
        <v>89.999999999999687</v>
      </c>
      <c r="CI32" s="35">
        <f>+CH32/60</f>
        <v>1.4999999999999949</v>
      </c>
    </row>
    <row r="33" spans="1:90" ht="13.5" thickBot="1" x14ac:dyDescent="0.25">
      <c r="A33" s="1253"/>
      <c r="B33" s="309">
        <v>8</v>
      </c>
      <c r="C33" s="14">
        <v>4.1666666666666664E-2</v>
      </c>
      <c r="D33" s="14">
        <f t="shared" si="42"/>
        <v>0.55902777777777757</v>
      </c>
      <c r="E33" s="228">
        <v>0</v>
      </c>
      <c r="F33" s="645"/>
      <c r="G33" s="105">
        <v>3.472222222222222E-3</v>
      </c>
      <c r="H33" s="105">
        <f>+G33+D33</f>
        <v>0.56249999999999978</v>
      </c>
      <c r="I33" s="105">
        <v>5.5555555555555601E-3</v>
      </c>
      <c r="J33" s="105">
        <f>+I33+H33</f>
        <v>0.56805555555555531</v>
      </c>
      <c r="K33" s="105">
        <v>2.0833333333333333E-3</v>
      </c>
      <c r="L33" s="105">
        <f>+K33+J33</f>
        <v>0.57013888888888864</v>
      </c>
      <c r="M33" s="105">
        <v>2.0833333333333298E-3</v>
      </c>
      <c r="N33" s="105">
        <f>+M33+L33</f>
        <v>0.57222222222222197</v>
      </c>
      <c r="O33" s="105">
        <v>3.472222222222222E-3</v>
      </c>
      <c r="P33" s="105">
        <f>+O33+N33</f>
        <v>0.57569444444444418</v>
      </c>
      <c r="Q33" s="105">
        <v>3.472222222222222E-3</v>
      </c>
      <c r="R33" s="105">
        <f>+Q33+P33</f>
        <v>0.57916666666666639</v>
      </c>
      <c r="S33" s="105">
        <v>3.472222222222222E-3</v>
      </c>
      <c r="T33" s="105">
        <f>+S33+R33</f>
        <v>0.5826388888888886</v>
      </c>
      <c r="U33" s="105">
        <v>1.3888888888888889E-3</v>
      </c>
      <c r="V33" s="105">
        <f>+U33+T33</f>
        <v>0.58402777777777748</v>
      </c>
      <c r="W33" s="105">
        <v>5.5555555555555558E-3</v>
      </c>
      <c r="X33" s="105">
        <f>+W33+V33</f>
        <v>0.58958333333333302</v>
      </c>
      <c r="Y33" s="105">
        <v>4.1666666666666701E-3</v>
      </c>
      <c r="Z33" s="105">
        <f>+Y33+X33</f>
        <v>0.59374999999999967</v>
      </c>
      <c r="AA33" s="105">
        <v>4.8611111111111112E-3</v>
      </c>
      <c r="AB33" s="105">
        <f>+AA33+Z33</f>
        <v>0.59861111111111076</v>
      </c>
      <c r="AC33" s="105">
        <v>2.0833333333333333E-3</v>
      </c>
      <c r="AD33" s="105">
        <f>+AC33+AB33</f>
        <v>0.60069444444444409</v>
      </c>
      <c r="AE33" s="105">
        <v>3.472222222222222E-3</v>
      </c>
      <c r="AF33" s="105">
        <f>+AE33+AD33</f>
        <v>0.6041666666666663</v>
      </c>
      <c r="AG33" s="105">
        <v>4.1666666666666701E-3</v>
      </c>
      <c r="AH33" s="105">
        <f>+AG33+AF33</f>
        <v>0.60833333333333295</v>
      </c>
      <c r="AI33" s="105">
        <v>2.0833333333333298E-3</v>
      </c>
      <c r="AJ33" s="105">
        <f>+AI33+AH33</f>
        <v>0.61041666666666627</v>
      </c>
      <c r="AK33" s="105">
        <v>2.7777777777777801E-3</v>
      </c>
      <c r="AL33" s="105">
        <f>+AK33+AJ33</f>
        <v>0.61319444444444404</v>
      </c>
      <c r="AM33" s="105">
        <v>4.8611111111111103E-3</v>
      </c>
      <c r="AN33" s="105">
        <f>+AM33+AL33</f>
        <v>0.61805555555555514</v>
      </c>
      <c r="AO33" s="105">
        <v>0</v>
      </c>
      <c r="AP33" s="105">
        <f>+AO33+AN33</f>
        <v>0.61805555555555514</v>
      </c>
      <c r="AQ33" s="105">
        <v>0</v>
      </c>
      <c r="AR33" s="105">
        <f>+AQ33+AP33</f>
        <v>0.61805555555555514</v>
      </c>
      <c r="AS33" s="105">
        <v>0</v>
      </c>
      <c r="AT33" s="105">
        <f>+AS33+AR33</f>
        <v>0.61805555555555514</v>
      </c>
      <c r="AU33" s="105">
        <v>0</v>
      </c>
      <c r="AV33" s="105">
        <f>+AU33+AT33</f>
        <v>0.61805555555555514</v>
      </c>
      <c r="AW33" s="105">
        <v>0</v>
      </c>
      <c r="AX33" s="105">
        <f>+AW33+AV33</f>
        <v>0.61805555555555514</v>
      </c>
      <c r="AY33" s="105">
        <v>0</v>
      </c>
      <c r="AZ33" s="105">
        <f>+AY33+AX33</f>
        <v>0.61805555555555514</v>
      </c>
      <c r="BA33" s="105">
        <v>0</v>
      </c>
      <c r="BB33" s="105">
        <f>+BA33+AZ33</f>
        <v>0.61805555555555514</v>
      </c>
      <c r="BC33" s="105">
        <v>0</v>
      </c>
      <c r="BD33" s="105">
        <f>+BC33+BB33</f>
        <v>0.61805555555555514</v>
      </c>
      <c r="BE33" s="105">
        <v>0</v>
      </c>
      <c r="BF33" s="105">
        <f>+BE33+BD33</f>
        <v>0.61805555555555514</v>
      </c>
      <c r="BG33" s="105">
        <v>0</v>
      </c>
      <c r="BH33" s="105">
        <f>+BG33+BF33</f>
        <v>0.61805555555555514</v>
      </c>
      <c r="BI33" s="105">
        <v>0</v>
      </c>
      <c r="BJ33" s="105">
        <f>+BI33+BH33</f>
        <v>0.61805555555555514</v>
      </c>
      <c r="BK33" s="105">
        <v>0</v>
      </c>
      <c r="BL33" s="105">
        <f>+BK33+BJ33</f>
        <v>0.61805555555555514</v>
      </c>
      <c r="BM33" s="105">
        <v>0</v>
      </c>
      <c r="BN33" s="105">
        <f>+BM33+BL33</f>
        <v>0.61805555555555514</v>
      </c>
      <c r="BO33" s="105">
        <v>0</v>
      </c>
      <c r="BP33" s="105">
        <f>+BO33+BN33</f>
        <v>0.61805555555555514</v>
      </c>
      <c r="BQ33" s="105">
        <v>0</v>
      </c>
      <c r="BR33" s="105">
        <f>+BQ33+BP33</f>
        <v>0.61805555555555514</v>
      </c>
      <c r="BS33" s="105">
        <v>0</v>
      </c>
      <c r="BT33" s="105">
        <f>+BS33+BR33</f>
        <v>0.61805555555555514</v>
      </c>
      <c r="BU33" s="105">
        <v>0</v>
      </c>
      <c r="BV33" s="105">
        <f>+BU33+BT33</f>
        <v>0.61805555555555514</v>
      </c>
      <c r="BW33" s="223">
        <v>3.472222222222222E-3</v>
      </c>
      <c r="BX33" s="14">
        <f>+BW33+BV33</f>
        <v>0.62152777777777735</v>
      </c>
      <c r="BY33" s="228"/>
      <c r="BZ33" s="223"/>
      <c r="CA33" s="105">
        <f>+BX33-D33</f>
        <v>6.2499999999999778E-2</v>
      </c>
      <c r="CB33" s="335">
        <f t="shared" si="36"/>
        <v>25.266666666666751</v>
      </c>
      <c r="CC33" s="159"/>
      <c r="CD33" s="88">
        <f>+CA33*$CD$19</f>
        <v>89.999999999999687</v>
      </c>
      <c r="CE33" s="88">
        <f t="shared" si="38"/>
        <v>37.9</v>
      </c>
      <c r="CG33" s="33">
        <f>+CA33</f>
        <v>6.2499999999999778E-2</v>
      </c>
      <c r="CH33" s="34">
        <f>+CG33*$CD$19</f>
        <v>89.999999999999687</v>
      </c>
      <c r="CI33" s="35">
        <f>+CH33/60</f>
        <v>1.4999999999999949</v>
      </c>
    </row>
    <row r="34" spans="1:90" hidden="1" x14ac:dyDescent="0.2">
      <c r="A34" s="1242"/>
      <c r="B34" s="3">
        <v>422</v>
      </c>
      <c r="C34" s="12">
        <v>4.1666666666666664E-2</v>
      </c>
      <c r="D34" s="12">
        <f t="shared" si="42"/>
        <v>0.6006944444444442</v>
      </c>
      <c r="E34" s="115">
        <v>0</v>
      </c>
      <c r="F34" s="581"/>
      <c r="G34" s="104">
        <v>3.472222222222222E-3</v>
      </c>
      <c r="H34" s="104">
        <f>+G34+D34</f>
        <v>0.60416666666666641</v>
      </c>
      <c r="I34" s="6">
        <v>5.5555555555555601E-3</v>
      </c>
      <c r="J34" s="104">
        <f>+I34+H34</f>
        <v>0.60972222222222194</v>
      </c>
      <c r="K34" s="104">
        <v>2.0833333333333333E-3</v>
      </c>
      <c r="L34" s="104">
        <f>+K34+J34</f>
        <v>0.61180555555555527</v>
      </c>
      <c r="M34" s="104">
        <v>2.0833333333333298E-3</v>
      </c>
      <c r="N34" s="104">
        <f>+M34+L34</f>
        <v>0.6138888888888886</v>
      </c>
      <c r="O34" s="104">
        <v>3.472222222222222E-3</v>
      </c>
      <c r="P34" s="104">
        <f>+O34+N34</f>
        <v>0.61736111111111081</v>
      </c>
      <c r="Q34" s="104">
        <v>2.0833333333333333E-3</v>
      </c>
      <c r="R34" s="104">
        <f>+Q34+P34</f>
        <v>0.61944444444444413</v>
      </c>
      <c r="S34" s="104">
        <v>3.472222222222222E-3</v>
      </c>
      <c r="T34" s="104">
        <f>+S34+R34</f>
        <v>0.62291666666666634</v>
      </c>
      <c r="U34" s="104">
        <v>1.3888888888888889E-3</v>
      </c>
      <c r="V34" s="104">
        <f>+U34+T34</f>
        <v>0.62430555555555522</v>
      </c>
      <c r="W34" s="104">
        <v>5.5555555555555558E-3</v>
      </c>
      <c r="X34" s="104">
        <f>+W34+V34</f>
        <v>0.62986111111111076</v>
      </c>
      <c r="Y34" s="104">
        <v>4.1666666666666701E-3</v>
      </c>
      <c r="Z34" s="104">
        <f>+Y34+X34</f>
        <v>0.63402777777777741</v>
      </c>
      <c r="AA34" s="104">
        <v>1.3888888888888889E-3</v>
      </c>
      <c r="AB34" s="104">
        <f>+AA34+Z34</f>
        <v>0.6354166666666663</v>
      </c>
      <c r="AC34" s="104">
        <v>2.0833333333333333E-3</v>
      </c>
      <c r="AD34" s="104">
        <f>+AC34+AB34</f>
        <v>0.63749999999999962</v>
      </c>
      <c r="AE34" s="104">
        <v>3.472222222222222E-3</v>
      </c>
      <c r="AF34" s="104">
        <f>+AE34+AD34</f>
        <v>0.64097222222222183</v>
      </c>
      <c r="AG34" s="104">
        <v>4.1666666666666701E-3</v>
      </c>
      <c r="AH34" s="104">
        <f>+AG34+AF34</f>
        <v>0.64513888888888848</v>
      </c>
      <c r="AI34" s="104">
        <v>2.0833333333333298E-3</v>
      </c>
      <c r="AJ34" s="104">
        <f>+AI34+AH34</f>
        <v>0.64722222222222181</v>
      </c>
      <c r="AK34" s="104">
        <v>2.7777777777777801E-3</v>
      </c>
      <c r="AL34" s="104">
        <f>+AK34+AJ34</f>
        <v>0.64999999999999958</v>
      </c>
      <c r="AM34" s="104">
        <v>4.8611111111111103E-3</v>
      </c>
      <c r="AN34" s="104">
        <f>+AM34+AL34</f>
        <v>0.65486111111111067</v>
      </c>
      <c r="AO34" s="104">
        <v>0</v>
      </c>
      <c r="AP34" s="104">
        <f>+AO34+AN34</f>
        <v>0.65486111111111067</v>
      </c>
      <c r="AQ34" s="104">
        <v>0</v>
      </c>
      <c r="AR34" s="104">
        <f>+AQ34+AP34</f>
        <v>0.65486111111111067</v>
      </c>
      <c r="AS34" s="104">
        <v>0</v>
      </c>
      <c r="AT34" s="104">
        <f>+AS34+AR34</f>
        <v>0.65486111111111067</v>
      </c>
      <c r="AU34" s="104">
        <v>0</v>
      </c>
      <c r="AV34" s="104">
        <f>+AU34+AT34</f>
        <v>0.65486111111111067</v>
      </c>
      <c r="AW34" s="104">
        <v>0</v>
      </c>
      <c r="AX34" s="104">
        <f>+AW34+AV34</f>
        <v>0.65486111111111067</v>
      </c>
      <c r="AY34" s="104">
        <v>0</v>
      </c>
      <c r="AZ34" s="104">
        <f>+AY34+AX34</f>
        <v>0.65486111111111067</v>
      </c>
      <c r="BA34" s="104">
        <v>0</v>
      </c>
      <c r="BB34" s="104">
        <f>+BA34+AZ34</f>
        <v>0.65486111111111067</v>
      </c>
      <c r="BC34" s="104">
        <v>0</v>
      </c>
      <c r="BD34" s="104">
        <f>+BC34+BB34</f>
        <v>0.65486111111111067</v>
      </c>
      <c r="BE34" s="104">
        <v>0</v>
      </c>
      <c r="BF34" s="104">
        <f>+BE34+BD34</f>
        <v>0.65486111111111067</v>
      </c>
      <c r="BG34" s="104">
        <v>0</v>
      </c>
      <c r="BH34" s="104">
        <f>+BG34+BF34</f>
        <v>0.65486111111111067</v>
      </c>
      <c r="BI34" s="104">
        <v>0</v>
      </c>
      <c r="BJ34" s="104">
        <f>+BI34+BH34</f>
        <v>0.65486111111111067</v>
      </c>
      <c r="BK34" s="104">
        <v>0</v>
      </c>
      <c r="BL34" s="104">
        <f>+BK34+BJ34</f>
        <v>0.65486111111111067</v>
      </c>
      <c r="BM34" s="104">
        <v>0</v>
      </c>
      <c r="BN34" s="104">
        <f>+BM34+BL34</f>
        <v>0.65486111111111067</v>
      </c>
      <c r="BO34" s="104">
        <v>0</v>
      </c>
      <c r="BP34" s="104">
        <f>+BO34+BN34</f>
        <v>0.65486111111111067</v>
      </c>
      <c r="BQ34" s="104">
        <v>0</v>
      </c>
      <c r="BR34" s="104">
        <f>+BQ34+BP34</f>
        <v>0.65486111111111067</v>
      </c>
      <c r="BS34" s="104">
        <v>0</v>
      </c>
      <c r="BT34" s="104">
        <f>+BS34+BR34</f>
        <v>0.65486111111111067</v>
      </c>
      <c r="BU34" s="104">
        <v>0</v>
      </c>
      <c r="BV34" s="104">
        <f>+BU34+BT34</f>
        <v>0.65486111111111067</v>
      </c>
      <c r="BW34" s="2">
        <v>3.472222222222222E-3</v>
      </c>
      <c r="BX34" s="12">
        <f>+BW34+BV34</f>
        <v>0.65833333333333288</v>
      </c>
      <c r="BY34" s="115"/>
      <c r="BZ34" s="2"/>
      <c r="CA34" s="104">
        <f>+BX34-D34</f>
        <v>5.7638888888888684E-2</v>
      </c>
      <c r="CB34" s="1">
        <f t="shared" si="36"/>
        <v>27.397590361445879</v>
      </c>
      <c r="CC34" s="153"/>
      <c r="CD34" s="88">
        <f>+CA34*$CD$19</f>
        <v>82.999999999999702</v>
      </c>
      <c r="CE34" s="88">
        <f t="shared" si="38"/>
        <v>37.9</v>
      </c>
      <c r="CG34" s="33">
        <f>+CA34</f>
        <v>5.7638888888888684E-2</v>
      </c>
      <c r="CH34" s="34">
        <f>+CG34*$CD$19</f>
        <v>82.999999999999702</v>
      </c>
      <c r="CI34" s="35">
        <f>+CH34/60</f>
        <v>1.3833333333333284</v>
      </c>
    </row>
    <row r="35" spans="1:90" hidden="1" x14ac:dyDescent="0.2">
      <c r="A35" s="1242"/>
      <c r="B35" s="290">
        <v>422</v>
      </c>
      <c r="C35" s="13">
        <v>4.1666666666666664E-2</v>
      </c>
      <c r="D35" s="111">
        <f t="shared" si="42"/>
        <v>0.64236111111111083</v>
      </c>
      <c r="E35" s="104">
        <v>0</v>
      </c>
      <c r="G35" s="101">
        <v>3.472222222222222E-3</v>
      </c>
      <c r="H35" s="104">
        <f t="shared" si="0"/>
        <v>0.64583333333333304</v>
      </c>
      <c r="I35" s="110">
        <v>5.5555555555555601E-3</v>
      </c>
      <c r="J35" s="104">
        <f t="shared" si="1"/>
        <v>0.65138888888888857</v>
      </c>
      <c r="K35" s="104">
        <v>2.0833333333333333E-3</v>
      </c>
      <c r="L35" s="104">
        <f t="shared" si="2"/>
        <v>0.6534722222222219</v>
      </c>
      <c r="M35" s="104">
        <v>2.0833333333333298E-3</v>
      </c>
      <c r="N35" s="104">
        <f t="shared" si="3"/>
        <v>0.65555555555555522</v>
      </c>
      <c r="O35" s="104">
        <v>3.4722222222222199E-3</v>
      </c>
      <c r="P35" s="104">
        <f t="shared" si="4"/>
        <v>0.65902777777777743</v>
      </c>
      <c r="Q35" s="104">
        <v>2.0833333333333333E-3</v>
      </c>
      <c r="R35" s="104">
        <f t="shared" si="5"/>
        <v>0.66111111111111076</v>
      </c>
      <c r="S35" s="104">
        <v>3.472222222222222E-3</v>
      </c>
      <c r="T35" s="104">
        <f t="shared" si="6"/>
        <v>0.66458333333333297</v>
      </c>
      <c r="U35" s="104">
        <v>1.3888888888888889E-3</v>
      </c>
      <c r="V35" s="104">
        <f t="shared" si="7"/>
        <v>0.66597222222222185</v>
      </c>
      <c r="W35" s="104">
        <v>5.5555555555555558E-3</v>
      </c>
      <c r="X35" s="104">
        <f t="shared" si="8"/>
        <v>0.67152777777777739</v>
      </c>
      <c r="Y35" s="104">
        <v>4.1666666666666701E-3</v>
      </c>
      <c r="Z35" s="104">
        <f t="shared" si="9"/>
        <v>0.67569444444444404</v>
      </c>
      <c r="AA35" s="104">
        <v>1.3888888888888889E-3</v>
      </c>
      <c r="AB35" s="104">
        <f t="shared" si="10"/>
        <v>0.67708333333333293</v>
      </c>
      <c r="AC35" s="104">
        <v>2.0833333333333333E-3</v>
      </c>
      <c r="AD35" s="104">
        <f t="shared" si="11"/>
        <v>0.67916666666666625</v>
      </c>
      <c r="AE35" s="104">
        <v>3.472222222222222E-3</v>
      </c>
      <c r="AF35" s="104">
        <f t="shared" si="12"/>
        <v>0.68263888888888846</v>
      </c>
      <c r="AG35" s="104">
        <v>4.1666666666666701E-3</v>
      </c>
      <c r="AH35" s="104">
        <f t="shared" si="13"/>
        <v>0.68680555555555511</v>
      </c>
      <c r="AI35" s="104">
        <v>2.0833333333333298E-3</v>
      </c>
      <c r="AJ35" s="104">
        <f t="shared" si="14"/>
        <v>0.68888888888888844</v>
      </c>
      <c r="AK35" s="104">
        <v>2.7777777777777801E-3</v>
      </c>
      <c r="AL35" s="104">
        <f t="shared" si="15"/>
        <v>0.69166666666666621</v>
      </c>
      <c r="AM35" s="104">
        <v>4.8611111111111103E-3</v>
      </c>
      <c r="AN35" s="104">
        <f t="shared" si="16"/>
        <v>0.6965277777777773</v>
      </c>
      <c r="AO35" s="104">
        <v>0</v>
      </c>
      <c r="AP35" s="104">
        <f t="shared" si="17"/>
        <v>0.6965277777777773</v>
      </c>
      <c r="AQ35" s="104">
        <v>0</v>
      </c>
      <c r="AR35" s="104">
        <f t="shared" si="18"/>
        <v>0.6965277777777773</v>
      </c>
      <c r="AS35" s="104">
        <v>0</v>
      </c>
      <c r="AT35" s="104">
        <f t="shared" si="19"/>
        <v>0.6965277777777773</v>
      </c>
      <c r="AU35" s="104">
        <v>0</v>
      </c>
      <c r="AV35" s="104">
        <f t="shared" si="20"/>
        <v>0.6965277777777773</v>
      </c>
      <c r="AW35" s="104">
        <v>0</v>
      </c>
      <c r="AX35" s="104">
        <f t="shared" si="21"/>
        <v>0.6965277777777773</v>
      </c>
      <c r="AY35" s="104">
        <v>0</v>
      </c>
      <c r="AZ35" s="104">
        <f t="shared" si="22"/>
        <v>0.6965277777777773</v>
      </c>
      <c r="BA35" s="104">
        <v>0</v>
      </c>
      <c r="BB35" s="104">
        <f t="shared" si="23"/>
        <v>0.6965277777777773</v>
      </c>
      <c r="BC35" s="104">
        <v>0</v>
      </c>
      <c r="BD35" s="104">
        <f t="shared" si="24"/>
        <v>0.6965277777777773</v>
      </c>
      <c r="BE35" s="104">
        <v>0</v>
      </c>
      <c r="BF35" s="104">
        <f t="shared" si="25"/>
        <v>0.6965277777777773</v>
      </c>
      <c r="BG35" s="104">
        <v>0</v>
      </c>
      <c r="BH35" s="104">
        <f t="shared" si="26"/>
        <v>0.6965277777777773</v>
      </c>
      <c r="BI35" s="104">
        <v>0</v>
      </c>
      <c r="BJ35" s="104">
        <f t="shared" si="27"/>
        <v>0.6965277777777773</v>
      </c>
      <c r="BK35" s="104">
        <v>0</v>
      </c>
      <c r="BL35" s="104">
        <f t="shared" si="28"/>
        <v>0.6965277777777773</v>
      </c>
      <c r="BM35" s="104">
        <v>0</v>
      </c>
      <c r="BN35" s="104">
        <f t="shared" si="29"/>
        <v>0.6965277777777773</v>
      </c>
      <c r="BO35" s="104">
        <v>0</v>
      </c>
      <c r="BP35" s="104">
        <f t="shared" si="30"/>
        <v>0.6965277777777773</v>
      </c>
      <c r="BQ35" s="104">
        <v>0</v>
      </c>
      <c r="BR35" s="104">
        <f t="shared" si="31"/>
        <v>0.6965277777777773</v>
      </c>
      <c r="BS35" s="104">
        <v>0</v>
      </c>
      <c r="BT35" s="104">
        <f t="shared" si="32"/>
        <v>0.6965277777777773</v>
      </c>
      <c r="BU35" s="104">
        <v>0</v>
      </c>
      <c r="BV35" s="104">
        <f t="shared" si="33"/>
        <v>0.6965277777777773</v>
      </c>
      <c r="BW35" s="2">
        <v>3.4722222222222199E-3</v>
      </c>
      <c r="BX35" s="12">
        <f t="shared" si="34"/>
        <v>0.69999999999999951</v>
      </c>
      <c r="BY35" s="115"/>
      <c r="BZ35" s="2"/>
      <c r="CA35" s="101">
        <f t="shared" si="35"/>
        <v>5.7638888888888684E-2</v>
      </c>
      <c r="CB35" s="1">
        <f t="shared" si="36"/>
        <v>27.397590361445879</v>
      </c>
      <c r="CC35" s="153"/>
      <c r="CD35" s="88">
        <f t="shared" si="37"/>
        <v>82.999999999999702</v>
      </c>
      <c r="CE35" s="88">
        <f t="shared" si="38"/>
        <v>37.9</v>
      </c>
      <c r="CG35" s="33">
        <f t="shared" si="39"/>
        <v>5.7638888888888684E-2</v>
      </c>
      <c r="CH35" s="34">
        <f t="shared" si="40"/>
        <v>82.999999999999702</v>
      </c>
      <c r="CI35" s="35">
        <f t="shared" si="41"/>
        <v>1.3833333333333284</v>
      </c>
    </row>
    <row r="36" spans="1:90" hidden="1" x14ac:dyDescent="0.2">
      <c r="A36" s="1242"/>
      <c r="B36" s="290">
        <v>422</v>
      </c>
      <c r="C36" s="13">
        <v>4.1666666666666664E-2</v>
      </c>
      <c r="D36" s="111">
        <f t="shared" si="42"/>
        <v>0.68402777777777746</v>
      </c>
      <c r="E36" s="101">
        <v>0</v>
      </c>
      <c r="G36" s="101">
        <v>3.472222222222222E-3</v>
      </c>
      <c r="H36" s="101">
        <f t="shared" si="0"/>
        <v>0.68749999999999967</v>
      </c>
      <c r="I36" s="110">
        <v>5.5555555555555601E-3</v>
      </c>
      <c r="J36" s="101">
        <f t="shared" si="1"/>
        <v>0.6930555555555552</v>
      </c>
      <c r="K36" s="101">
        <v>2.0833333333333333E-3</v>
      </c>
      <c r="L36" s="101">
        <f t="shared" si="2"/>
        <v>0.69513888888888853</v>
      </c>
      <c r="M36" s="101">
        <v>2.0833333333333298E-3</v>
      </c>
      <c r="N36" s="101">
        <f t="shared" si="3"/>
        <v>0.69722222222222185</v>
      </c>
      <c r="O36" s="101">
        <v>3.4722222222222199E-3</v>
      </c>
      <c r="P36" s="101">
        <f t="shared" si="4"/>
        <v>0.70069444444444406</v>
      </c>
      <c r="Q36" s="104">
        <v>2.0833333333333333E-3</v>
      </c>
      <c r="R36" s="101">
        <f t="shared" si="5"/>
        <v>0.70277777777777739</v>
      </c>
      <c r="S36" s="104">
        <v>3.472222222222222E-3</v>
      </c>
      <c r="T36" s="101">
        <f t="shared" si="6"/>
        <v>0.7062499999999996</v>
      </c>
      <c r="U36" s="104">
        <v>1.3888888888888889E-3</v>
      </c>
      <c r="V36" s="101">
        <f t="shared" si="7"/>
        <v>0.70763888888888848</v>
      </c>
      <c r="W36" s="101">
        <v>5.5555555555555558E-3</v>
      </c>
      <c r="X36" s="101">
        <f t="shared" si="8"/>
        <v>0.71319444444444402</v>
      </c>
      <c r="Y36" s="101">
        <v>4.1666666666666701E-3</v>
      </c>
      <c r="Z36" s="101">
        <f t="shared" si="9"/>
        <v>0.71736111111111067</v>
      </c>
      <c r="AA36" s="101">
        <v>1.3888888888888889E-3</v>
      </c>
      <c r="AB36" s="101">
        <f t="shared" si="10"/>
        <v>0.71874999999999956</v>
      </c>
      <c r="AC36" s="101">
        <v>2.0833333333333333E-3</v>
      </c>
      <c r="AD36" s="101">
        <f t="shared" si="11"/>
        <v>0.72083333333333288</v>
      </c>
      <c r="AE36" s="101">
        <v>3.472222222222222E-3</v>
      </c>
      <c r="AF36" s="101">
        <f t="shared" si="12"/>
        <v>0.72430555555555509</v>
      </c>
      <c r="AG36" s="101">
        <v>4.1666666666666701E-3</v>
      </c>
      <c r="AH36" s="101">
        <f t="shared" si="13"/>
        <v>0.72847222222222174</v>
      </c>
      <c r="AI36" s="101">
        <v>2.0833333333333298E-3</v>
      </c>
      <c r="AJ36" s="101">
        <f t="shared" si="14"/>
        <v>0.73055555555555507</v>
      </c>
      <c r="AK36" s="101">
        <v>2.7777777777777801E-3</v>
      </c>
      <c r="AL36" s="101">
        <f t="shared" si="15"/>
        <v>0.73333333333333284</v>
      </c>
      <c r="AM36" s="101">
        <v>4.8611111111111112E-3</v>
      </c>
      <c r="AN36" s="101">
        <f t="shared" si="16"/>
        <v>0.73819444444444393</v>
      </c>
      <c r="AO36" s="101">
        <v>0</v>
      </c>
      <c r="AP36" s="101">
        <f t="shared" si="17"/>
        <v>0.73819444444444393</v>
      </c>
      <c r="AQ36" s="101">
        <v>0</v>
      </c>
      <c r="AR36" s="101">
        <f t="shared" si="18"/>
        <v>0.73819444444444393</v>
      </c>
      <c r="AS36" s="101">
        <v>0</v>
      </c>
      <c r="AT36" s="101">
        <f t="shared" si="19"/>
        <v>0.73819444444444393</v>
      </c>
      <c r="AU36" s="101">
        <v>0</v>
      </c>
      <c r="AV36" s="101">
        <f t="shared" si="20"/>
        <v>0.73819444444444393</v>
      </c>
      <c r="AW36" s="101">
        <v>0</v>
      </c>
      <c r="AX36" s="101">
        <f t="shared" si="21"/>
        <v>0.73819444444444393</v>
      </c>
      <c r="AY36" s="101">
        <v>0</v>
      </c>
      <c r="AZ36" s="101">
        <f t="shared" si="22"/>
        <v>0.73819444444444393</v>
      </c>
      <c r="BA36" s="101">
        <v>0</v>
      </c>
      <c r="BB36" s="101">
        <f t="shared" si="23"/>
        <v>0.73819444444444393</v>
      </c>
      <c r="BC36" s="101">
        <v>0</v>
      </c>
      <c r="BD36" s="101">
        <f t="shared" si="24"/>
        <v>0.73819444444444393</v>
      </c>
      <c r="BE36" s="101">
        <v>0</v>
      </c>
      <c r="BF36" s="101">
        <f t="shared" si="25"/>
        <v>0.73819444444444393</v>
      </c>
      <c r="BG36" s="101">
        <v>0</v>
      </c>
      <c r="BH36" s="101">
        <f t="shared" si="26"/>
        <v>0.73819444444444393</v>
      </c>
      <c r="BI36" s="101">
        <v>0</v>
      </c>
      <c r="BJ36" s="101">
        <f t="shared" si="27"/>
        <v>0.73819444444444393</v>
      </c>
      <c r="BK36" s="101">
        <v>0</v>
      </c>
      <c r="BL36" s="101">
        <f t="shared" si="28"/>
        <v>0.73819444444444393</v>
      </c>
      <c r="BM36" s="101">
        <v>0</v>
      </c>
      <c r="BN36" s="101">
        <f t="shared" si="29"/>
        <v>0.73819444444444393</v>
      </c>
      <c r="BO36" s="101">
        <v>0</v>
      </c>
      <c r="BP36" s="101">
        <f t="shared" si="30"/>
        <v>0.73819444444444393</v>
      </c>
      <c r="BQ36" s="101">
        <v>0</v>
      </c>
      <c r="BR36" s="101">
        <f t="shared" si="31"/>
        <v>0.73819444444444393</v>
      </c>
      <c r="BS36" s="101">
        <v>0</v>
      </c>
      <c r="BT36" s="101">
        <f t="shared" si="32"/>
        <v>0.73819444444444393</v>
      </c>
      <c r="BU36" s="101">
        <v>0</v>
      </c>
      <c r="BV36" s="101">
        <f t="shared" si="33"/>
        <v>0.73819444444444393</v>
      </c>
      <c r="BW36" s="221">
        <v>3.472222222222222E-3</v>
      </c>
      <c r="BX36" s="13">
        <f t="shared" si="34"/>
        <v>0.74166666666666614</v>
      </c>
      <c r="BY36" s="227"/>
      <c r="BZ36" s="221"/>
      <c r="CA36" s="101">
        <f t="shared" si="35"/>
        <v>5.7638888888888684E-2</v>
      </c>
      <c r="CB36" s="66">
        <f t="shared" si="36"/>
        <v>27.397590361445879</v>
      </c>
      <c r="CC36" s="103"/>
      <c r="CD36" s="88">
        <f t="shared" si="37"/>
        <v>82.999999999999702</v>
      </c>
      <c r="CE36" s="88">
        <f t="shared" si="38"/>
        <v>37.9</v>
      </c>
      <c r="CG36" s="33">
        <f t="shared" si="39"/>
        <v>5.7638888888888684E-2</v>
      </c>
      <c r="CH36" s="34">
        <f t="shared" si="40"/>
        <v>82.999999999999702</v>
      </c>
      <c r="CI36" s="35">
        <f t="shared" si="41"/>
        <v>1.3833333333333284</v>
      </c>
    </row>
    <row r="37" spans="1:90" hidden="1" x14ac:dyDescent="0.2">
      <c r="A37" s="1242"/>
      <c r="B37" s="290">
        <v>422</v>
      </c>
      <c r="C37" s="13">
        <v>4.1666666666666664E-2</v>
      </c>
      <c r="D37" s="111">
        <f t="shared" si="42"/>
        <v>0.72569444444444409</v>
      </c>
      <c r="E37" s="101">
        <v>0</v>
      </c>
      <c r="G37" s="101">
        <v>3.472222222222222E-3</v>
      </c>
      <c r="H37" s="101">
        <f t="shared" si="0"/>
        <v>0.7291666666666663</v>
      </c>
      <c r="I37" s="101">
        <v>5.5555555555555558E-3</v>
      </c>
      <c r="J37" s="101">
        <f t="shared" si="1"/>
        <v>0.73472222222222183</v>
      </c>
      <c r="K37" s="101">
        <v>2.0833333333333333E-3</v>
      </c>
      <c r="L37" s="101">
        <f t="shared" si="2"/>
        <v>0.73680555555555516</v>
      </c>
      <c r="M37" s="101">
        <v>2.0833333333333298E-3</v>
      </c>
      <c r="N37" s="101">
        <f t="shared" si="3"/>
        <v>0.73888888888888848</v>
      </c>
      <c r="O37" s="101">
        <v>3.472222222222222E-3</v>
      </c>
      <c r="P37" s="101">
        <f t="shared" si="4"/>
        <v>0.74236111111111069</v>
      </c>
      <c r="Q37" s="104">
        <v>2.0833333333333298E-3</v>
      </c>
      <c r="R37" s="101">
        <f t="shared" si="5"/>
        <v>0.74444444444444402</v>
      </c>
      <c r="S37" s="104">
        <v>3.4722222222222199E-3</v>
      </c>
      <c r="T37" s="101">
        <f t="shared" si="6"/>
        <v>0.74791666666666623</v>
      </c>
      <c r="U37" s="104">
        <v>1.38888888888889E-3</v>
      </c>
      <c r="V37" s="101">
        <f t="shared" si="7"/>
        <v>0.74930555555555511</v>
      </c>
      <c r="W37" s="101">
        <v>5.5555555555555558E-3</v>
      </c>
      <c r="X37" s="101">
        <f t="shared" si="8"/>
        <v>0.75486111111111065</v>
      </c>
      <c r="Y37" s="101">
        <v>4.1666666666666701E-3</v>
      </c>
      <c r="Z37" s="101">
        <f t="shared" si="9"/>
        <v>0.7590277777777773</v>
      </c>
      <c r="AA37" s="101">
        <v>1.38888888888889E-3</v>
      </c>
      <c r="AB37" s="101">
        <f t="shared" si="10"/>
        <v>0.76041666666666619</v>
      </c>
      <c r="AC37" s="101">
        <v>2.0833333333333298E-3</v>
      </c>
      <c r="AD37" s="101">
        <f t="shared" si="11"/>
        <v>0.76249999999999951</v>
      </c>
      <c r="AE37" s="101">
        <v>3.4722222222222199E-3</v>
      </c>
      <c r="AF37" s="101">
        <f t="shared" si="12"/>
        <v>0.76597222222222172</v>
      </c>
      <c r="AG37" s="101">
        <v>4.1666666666666701E-3</v>
      </c>
      <c r="AH37" s="101">
        <f t="shared" si="13"/>
        <v>0.77013888888888837</v>
      </c>
      <c r="AI37" s="101">
        <v>2.0833333333333298E-3</v>
      </c>
      <c r="AJ37" s="101">
        <f t="shared" si="14"/>
        <v>0.7722222222222217</v>
      </c>
      <c r="AK37" s="101">
        <v>2.7777777777777801E-3</v>
      </c>
      <c r="AL37" s="101">
        <f t="shared" si="15"/>
        <v>0.77499999999999947</v>
      </c>
      <c r="AM37" s="101">
        <v>4.8611111111111112E-3</v>
      </c>
      <c r="AN37" s="101">
        <f t="shared" si="16"/>
        <v>0.77986111111111056</v>
      </c>
      <c r="AO37" s="101">
        <v>0</v>
      </c>
      <c r="AP37" s="101">
        <f t="shared" si="17"/>
        <v>0.77986111111111056</v>
      </c>
      <c r="AQ37" s="101">
        <v>0</v>
      </c>
      <c r="AR37" s="101">
        <f t="shared" si="18"/>
        <v>0.77986111111111056</v>
      </c>
      <c r="AS37" s="101">
        <v>0</v>
      </c>
      <c r="AT37" s="101">
        <f t="shared" si="19"/>
        <v>0.77986111111111056</v>
      </c>
      <c r="AU37" s="101">
        <v>0</v>
      </c>
      <c r="AV37" s="101">
        <f t="shared" si="20"/>
        <v>0.77986111111111056</v>
      </c>
      <c r="AW37" s="101">
        <v>0</v>
      </c>
      <c r="AX37" s="101">
        <f t="shared" si="21"/>
        <v>0.77986111111111056</v>
      </c>
      <c r="AY37" s="101">
        <v>0</v>
      </c>
      <c r="AZ37" s="101">
        <f t="shared" si="22"/>
        <v>0.77986111111111056</v>
      </c>
      <c r="BA37" s="101">
        <v>0</v>
      </c>
      <c r="BB37" s="101">
        <f t="shared" si="23"/>
        <v>0.77986111111111056</v>
      </c>
      <c r="BC37" s="101">
        <v>0</v>
      </c>
      <c r="BD37" s="101">
        <f t="shared" si="24"/>
        <v>0.77986111111111056</v>
      </c>
      <c r="BE37" s="101">
        <v>0</v>
      </c>
      <c r="BF37" s="101">
        <f t="shared" si="25"/>
        <v>0.77986111111111056</v>
      </c>
      <c r="BG37" s="101">
        <v>0</v>
      </c>
      <c r="BH37" s="101">
        <f t="shared" si="26"/>
        <v>0.77986111111111056</v>
      </c>
      <c r="BI37" s="101">
        <v>0</v>
      </c>
      <c r="BJ37" s="101">
        <f t="shared" si="27"/>
        <v>0.77986111111111056</v>
      </c>
      <c r="BK37" s="101">
        <v>0</v>
      </c>
      <c r="BL37" s="101">
        <f t="shared" si="28"/>
        <v>0.77986111111111056</v>
      </c>
      <c r="BM37" s="101">
        <v>0</v>
      </c>
      <c r="BN37" s="101">
        <f t="shared" si="29"/>
        <v>0.77986111111111056</v>
      </c>
      <c r="BO37" s="101">
        <v>0</v>
      </c>
      <c r="BP37" s="101">
        <f t="shared" si="30"/>
        <v>0.77986111111111056</v>
      </c>
      <c r="BQ37" s="101">
        <v>0</v>
      </c>
      <c r="BR37" s="101">
        <f t="shared" si="31"/>
        <v>0.77986111111111056</v>
      </c>
      <c r="BS37" s="101">
        <v>0</v>
      </c>
      <c r="BT37" s="101">
        <f t="shared" si="32"/>
        <v>0.77986111111111056</v>
      </c>
      <c r="BU37" s="101">
        <v>0</v>
      </c>
      <c r="BV37" s="101">
        <f t="shared" si="33"/>
        <v>0.77986111111111056</v>
      </c>
      <c r="BW37" s="221">
        <v>3.472222222222222E-3</v>
      </c>
      <c r="BX37" s="13">
        <f t="shared" si="34"/>
        <v>0.78333333333333277</v>
      </c>
      <c r="BY37" s="227"/>
      <c r="BZ37" s="221"/>
      <c r="CA37" s="101">
        <f t="shared" si="35"/>
        <v>5.7638888888888684E-2</v>
      </c>
      <c r="CB37" s="66">
        <f t="shared" si="36"/>
        <v>27.397590361445879</v>
      </c>
      <c r="CC37" s="103"/>
      <c r="CD37" s="88">
        <f t="shared" si="37"/>
        <v>82.999999999999702</v>
      </c>
      <c r="CE37" s="88">
        <f t="shared" si="38"/>
        <v>37.9</v>
      </c>
      <c r="CG37" s="33">
        <f t="shared" si="39"/>
        <v>5.7638888888888684E-2</v>
      </c>
      <c r="CH37" s="34">
        <f t="shared" si="40"/>
        <v>82.999999999999702</v>
      </c>
      <c r="CI37" s="35">
        <f t="shared" si="41"/>
        <v>1.3833333333333284</v>
      </c>
    </row>
    <row r="38" spans="1:90" hidden="1" x14ac:dyDescent="0.2">
      <c r="A38" s="1242"/>
      <c r="B38" s="290">
        <v>422</v>
      </c>
      <c r="C38" s="13">
        <v>4.1666666666666664E-2</v>
      </c>
      <c r="D38" s="111">
        <f t="shared" si="42"/>
        <v>0.76736111111111072</v>
      </c>
      <c r="E38" s="101">
        <v>0</v>
      </c>
      <c r="G38" s="101">
        <v>3.472222222222222E-3</v>
      </c>
      <c r="H38" s="101">
        <f t="shared" si="0"/>
        <v>0.77083333333333293</v>
      </c>
      <c r="I38" s="101">
        <v>5.5555555555555558E-3</v>
      </c>
      <c r="J38" s="101">
        <f t="shared" si="1"/>
        <v>0.77638888888888846</v>
      </c>
      <c r="K38" s="101">
        <v>2.0833333333333333E-3</v>
      </c>
      <c r="L38" s="101">
        <f t="shared" si="2"/>
        <v>0.77847222222222179</v>
      </c>
      <c r="M38" s="101">
        <v>2.0833333333333298E-3</v>
      </c>
      <c r="N38" s="101">
        <f t="shared" si="3"/>
        <v>0.78055555555555511</v>
      </c>
      <c r="O38" s="101">
        <v>3.472222222222222E-3</v>
      </c>
      <c r="P38" s="101">
        <f t="shared" si="4"/>
        <v>0.78402777777777732</v>
      </c>
      <c r="Q38" s="104">
        <v>2.0833333333333298E-3</v>
      </c>
      <c r="R38" s="101">
        <f t="shared" si="5"/>
        <v>0.78611111111111065</v>
      </c>
      <c r="S38" s="104">
        <v>3.4722222222222199E-3</v>
      </c>
      <c r="T38" s="101">
        <f t="shared" si="6"/>
        <v>0.78958333333333286</v>
      </c>
      <c r="U38" s="104">
        <v>1.38888888888889E-3</v>
      </c>
      <c r="V38" s="101">
        <f t="shared" si="7"/>
        <v>0.79097222222222174</v>
      </c>
      <c r="W38" s="101">
        <v>5.5555555555555558E-3</v>
      </c>
      <c r="X38" s="101">
        <f t="shared" si="8"/>
        <v>0.79652777777777728</v>
      </c>
      <c r="Y38" s="101">
        <v>4.1666666666666701E-3</v>
      </c>
      <c r="Z38" s="101">
        <f t="shared" si="9"/>
        <v>0.80069444444444393</v>
      </c>
      <c r="AA38" s="101">
        <v>1.38888888888889E-3</v>
      </c>
      <c r="AB38" s="101">
        <f t="shared" si="10"/>
        <v>0.80208333333333282</v>
      </c>
      <c r="AC38" s="101">
        <v>2.0833333333333298E-3</v>
      </c>
      <c r="AD38" s="101">
        <f t="shared" si="11"/>
        <v>0.80416666666666614</v>
      </c>
      <c r="AE38" s="101">
        <v>3.4722222222222199E-3</v>
      </c>
      <c r="AF38" s="101">
        <f t="shared" si="12"/>
        <v>0.80763888888888835</v>
      </c>
      <c r="AG38" s="101">
        <v>4.1666666666666701E-3</v>
      </c>
      <c r="AH38" s="101">
        <f t="shared" si="13"/>
        <v>0.811805555555555</v>
      </c>
      <c r="AI38" s="101">
        <v>2.0833333333333298E-3</v>
      </c>
      <c r="AJ38" s="101">
        <f t="shared" si="14"/>
        <v>0.81388888888888833</v>
      </c>
      <c r="AK38" s="101">
        <v>2.7777777777777801E-3</v>
      </c>
      <c r="AL38" s="101">
        <f t="shared" si="15"/>
        <v>0.8166666666666661</v>
      </c>
      <c r="AM38" s="101">
        <v>4.8611111111111112E-3</v>
      </c>
      <c r="AN38" s="101">
        <f t="shared" si="16"/>
        <v>0.82152777777777719</v>
      </c>
      <c r="AO38" s="101">
        <v>0</v>
      </c>
      <c r="AP38" s="101">
        <f t="shared" si="17"/>
        <v>0.82152777777777719</v>
      </c>
      <c r="AQ38" s="101">
        <v>0</v>
      </c>
      <c r="AR38" s="101">
        <f t="shared" si="18"/>
        <v>0.82152777777777719</v>
      </c>
      <c r="AS38" s="101">
        <v>0</v>
      </c>
      <c r="AT38" s="101">
        <f t="shared" si="19"/>
        <v>0.82152777777777719</v>
      </c>
      <c r="AU38" s="101">
        <v>0</v>
      </c>
      <c r="AV38" s="101">
        <f t="shared" si="20"/>
        <v>0.82152777777777719</v>
      </c>
      <c r="AW38" s="101">
        <v>0</v>
      </c>
      <c r="AX38" s="101">
        <f t="shared" si="21"/>
        <v>0.82152777777777719</v>
      </c>
      <c r="AY38" s="101">
        <v>0</v>
      </c>
      <c r="AZ38" s="101">
        <f t="shared" si="22"/>
        <v>0.82152777777777719</v>
      </c>
      <c r="BA38" s="101">
        <v>0</v>
      </c>
      <c r="BB38" s="101">
        <f t="shared" si="23"/>
        <v>0.82152777777777719</v>
      </c>
      <c r="BC38" s="101">
        <v>0</v>
      </c>
      <c r="BD38" s="101">
        <f t="shared" si="24"/>
        <v>0.82152777777777719</v>
      </c>
      <c r="BE38" s="101">
        <v>0</v>
      </c>
      <c r="BF38" s="101">
        <f t="shared" si="25"/>
        <v>0.82152777777777719</v>
      </c>
      <c r="BG38" s="101">
        <v>0</v>
      </c>
      <c r="BH38" s="101">
        <f t="shared" si="26"/>
        <v>0.82152777777777719</v>
      </c>
      <c r="BI38" s="101">
        <v>0</v>
      </c>
      <c r="BJ38" s="101">
        <f t="shared" si="27"/>
        <v>0.82152777777777719</v>
      </c>
      <c r="BK38" s="101">
        <v>0</v>
      </c>
      <c r="BL38" s="101">
        <f t="shared" si="28"/>
        <v>0.82152777777777719</v>
      </c>
      <c r="BM38" s="101">
        <v>0</v>
      </c>
      <c r="BN38" s="101">
        <f t="shared" si="29"/>
        <v>0.82152777777777719</v>
      </c>
      <c r="BO38" s="101">
        <v>0</v>
      </c>
      <c r="BP38" s="101">
        <f t="shared" si="30"/>
        <v>0.82152777777777719</v>
      </c>
      <c r="BQ38" s="101">
        <v>0</v>
      </c>
      <c r="BR38" s="101">
        <f t="shared" si="31"/>
        <v>0.82152777777777719</v>
      </c>
      <c r="BS38" s="101">
        <v>0</v>
      </c>
      <c r="BT38" s="101">
        <f t="shared" si="32"/>
        <v>0.82152777777777719</v>
      </c>
      <c r="BU38" s="101">
        <v>0</v>
      </c>
      <c r="BV38" s="101">
        <f t="shared" si="33"/>
        <v>0.82152777777777719</v>
      </c>
      <c r="BW38" s="221">
        <v>3.472222222222222E-3</v>
      </c>
      <c r="BX38" s="13">
        <f t="shared" si="34"/>
        <v>0.8249999999999994</v>
      </c>
      <c r="BY38" s="227"/>
      <c r="BZ38" s="221"/>
      <c r="CA38" s="101">
        <f t="shared" si="35"/>
        <v>5.7638888888888684E-2</v>
      </c>
      <c r="CB38" s="66">
        <f t="shared" si="36"/>
        <v>27.397590361445879</v>
      </c>
      <c r="CC38" s="103"/>
      <c r="CD38" s="88">
        <f t="shared" si="37"/>
        <v>82.999999999999702</v>
      </c>
      <c r="CE38" s="88">
        <f t="shared" si="38"/>
        <v>37.9</v>
      </c>
      <c r="CG38" s="33">
        <f t="shared" si="39"/>
        <v>5.7638888888888684E-2</v>
      </c>
      <c r="CH38" s="34">
        <f t="shared" si="40"/>
        <v>82.999999999999702</v>
      </c>
      <c r="CI38" s="35">
        <f t="shared" si="41"/>
        <v>1.3833333333333284</v>
      </c>
    </row>
    <row r="39" spans="1:90" hidden="1" x14ac:dyDescent="0.2">
      <c r="A39" s="1242"/>
      <c r="B39" s="290">
        <v>422</v>
      </c>
      <c r="C39" s="13">
        <v>4.1666666666666664E-2</v>
      </c>
      <c r="D39" s="111">
        <f t="shared" si="42"/>
        <v>0.80902777777777735</v>
      </c>
      <c r="E39" s="110">
        <v>0</v>
      </c>
      <c r="G39" s="110">
        <v>3.472222222222222E-3</v>
      </c>
      <c r="H39" s="110">
        <f t="shared" si="0"/>
        <v>0.81249999999999956</v>
      </c>
      <c r="I39" s="110">
        <v>5.5555555555555558E-3</v>
      </c>
      <c r="J39" s="110">
        <f t="shared" si="1"/>
        <v>0.81805555555555509</v>
      </c>
      <c r="K39" s="101">
        <v>2.0833333333333333E-3</v>
      </c>
      <c r="L39" s="110">
        <f t="shared" si="2"/>
        <v>0.82013888888888842</v>
      </c>
      <c r="M39" s="110">
        <v>2.0833333333333298E-3</v>
      </c>
      <c r="N39" s="110">
        <f t="shared" si="3"/>
        <v>0.82222222222222174</v>
      </c>
      <c r="O39" s="110">
        <v>3.472222222222222E-3</v>
      </c>
      <c r="P39" s="110">
        <f t="shared" si="4"/>
        <v>0.82569444444444395</v>
      </c>
      <c r="Q39" s="104">
        <v>2.0833333333333298E-3</v>
      </c>
      <c r="R39" s="110">
        <f t="shared" si="5"/>
        <v>0.82777777777777728</v>
      </c>
      <c r="S39" s="104">
        <v>3.4722222222222199E-3</v>
      </c>
      <c r="T39" s="110">
        <f t="shared" si="6"/>
        <v>0.83124999999999949</v>
      </c>
      <c r="U39" s="104">
        <v>1.38888888888889E-3</v>
      </c>
      <c r="V39" s="110">
        <f t="shared" si="7"/>
        <v>0.83263888888888837</v>
      </c>
      <c r="W39" s="101">
        <v>5.5555555555555558E-3</v>
      </c>
      <c r="X39" s="110">
        <f t="shared" si="8"/>
        <v>0.83819444444444391</v>
      </c>
      <c r="Y39" s="110">
        <v>4.1666666666666701E-3</v>
      </c>
      <c r="Z39" s="110">
        <f t="shared" si="9"/>
        <v>0.84236111111111056</v>
      </c>
      <c r="AA39" s="101">
        <v>1.38888888888889E-3</v>
      </c>
      <c r="AB39" s="110">
        <f t="shared" si="10"/>
        <v>0.84374999999999944</v>
      </c>
      <c r="AC39" s="101">
        <v>2.0833333333333298E-3</v>
      </c>
      <c r="AD39" s="110">
        <f t="shared" si="11"/>
        <v>0.84583333333333277</v>
      </c>
      <c r="AE39" s="101">
        <v>3.4722222222222199E-3</v>
      </c>
      <c r="AF39" s="110">
        <f t="shared" si="12"/>
        <v>0.84930555555555498</v>
      </c>
      <c r="AG39" s="110">
        <v>4.1666666666666701E-3</v>
      </c>
      <c r="AH39" s="110">
        <f t="shared" si="13"/>
        <v>0.85347222222222163</v>
      </c>
      <c r="AI39" s="110">
        <v>2.0833333333333298E-3</v>
      </c>
      <c r="AJ39" s="110">
        <f t="shared" si="14"/>
        <v>0.85555555555555496</v>
      </c>
      <c r="AK39" s="110">
        <v>2.7777777777777801E-3</v>
      </c>
      <c r="AL39" s="110">
        <f t="shared" si="15"/>
        <v>0.85833333333333273</v>
      </c>
      <c r="AM39" s="110">
        <v>4.8611111111111112E-3</v>
      </c>
      <c r="AN39" s="110">
        <f t="shared" si="16"/>
        <v>0.86319444444444382</v>
      </c>
      <c r="AO39" s="110">
        <v>0</v>
      </c>
      <c r="AP39" s="110">
        <f t="shared" si="17"/>
        <v>0.86319444444444382</v>
      </c>
      <c r="AQ39" s="110">
        <v>0</v>
      </c>
      <c r="AR39" s="110">
        <f t="shared" si="18"/>
        <v>0.86319444444444382</v>
      </c>
      <c r="AS39" s="110">
        <v>0</v>
      </c>
      <c r="AT39" s="110">
        <f t="shared" si="19"/>
        <v>0.86319444444444382</v>
      </c>
      <c r="AU39" s="110">
        <v>0</v>
      </c>
      <c r="AV39" s="110">
        <f t="shared" si="20"/>
        <v>0.86319444444444382</v>
      </c>
      <c r="AW39" s="110">
        <v>0</v>
      </c>
      <c r="AX39" s="110">
        <f t="shared" si="21"/>
        <v>0.86319444444444382</v>
      </c>
      <c r="AY39" s="110">
        <v>0</v>
      </c>
      <c r="AZ39" s="110">
        <f t="shared" si="22"/>
        <v>0.86319444444444382</v>
      </c>
      <c r="BA39" s="110">
        <v>0</v>
      </c>
      <c r="BB39" s="110">
        <f t="shared" si="23"/>
        <v>0.86319444444444382</v>
      </c>
      <c r="BC39" s="110">
        <v>0</v>
      </c>
      <c r="BD39" s="110">
        <f t="shared" si="24"/>
        <v>0.86319444444444382</v>
      </c>
      <c r="BE39" s="110">
        <v>0</v>
      </c>
      <c r="BF39" s="110">
        <f t="shared" si="25"/>
        <v>0.86319444444444382</v>
      </c>
      <c r="BG39" s="110">
        <v>0</v>
      </c>
      <c r="BH39" s="110">
        <f t="shared" si="26"/>
        <v>0.86319444444444382</v>
      </c>
      <c r="BI39" s="110">
        <v>0</v>
      </c>
      <c r="BJ39" s="110">
        <f t="shared" si="27"/>
        <v>0.86319444444444382</v>
      </c>
      <c r="BK39" s="110">
        <v>0</v>
      </c>
      <c r="BL39" s="110">
        <f t="shared" si="28"/>
        <v>0.86319444444444382</v>
      </c>
      <c r="BM39" s="110">
        <v>0</v>
      </c>
      <c r="BN39" s="110">
        <f t="shared" si="29"/>
        <v>0.86319444444444382</v>
      </c>
      <c r="BO39" s="110">
        <v>0</v>
      </c>
      <c r="BP39" s="110">
        <f t="shared" si="30"/>
        <v>0.86319444444444382</v>
      </c>
      <c r="BQ39" s="110">
        <v>0</v>
      </c>
      <c r="BR39" s="110">
        <f t="shared" si="31"/>
        <v>0.86319444444444382</v>
      </c>
      <c r="BS39" s="110">
        <v>0</v>
      </c>
      <c r="BT39" s="110">
        <f t="shared" si="32"/>
        <v>0.86319444444444382</v>
      </c>
      <c r="BU39" s="110">
        <v>0</v>
      </c>
      <c r="BV39" s="110">
        <f t="shared" si="33"/>
        <v>0.86319444444444382</v>
      </c>
      <c r="BW39" s="4">
        <v>3.472222222222222E-3</v>
      </c>
      <c r="BX39" s="558">
        <f t="shared" si="34"/>
        <v>0.86666666666666603</v>
      </c>
      <c r="BY39" s="114"/>
      <c r="BZ39" s="4"/>
      <c r="CA39" s="101">
        <f t="shared" si="35"/>
        <v>5.7638888888888684E-2</v>
      </c>
      <c r="CB39" s="333">
        <f t="shared" si="36"/>
        <v>27.397590361445879</v>
      </c>
      <c r="CC39" s="152"/>
      <c r="CD39" s="88">
        <f t="shared" si="37"/>
        <v>82.999999999999702</v>
      </c>
      <c r="CE39" s="88">
        <f t="shared" si="38"/>
        <v>37.9</v>
      </c>
      <c r="CG39" s="33">
        <f t="shared" si="39"/>
        <v>5.7638888888888684E-2</v>
      </c>
      <c r="CH39" s="34">
        <f t="shared" si="40"/>
        <v>82.999999999999702</v>
      </c>
      <c r="CI39" s="35">
        <f t="shared" si="41"/>
        <v>1.3833333333333284</v>
      </c>
    </row>
    <row r="40" spans="1:90" hidden="1" x14ac:dyDescent="0.2">
      <c r="A40" s="1242"/>
      <c r="B40" s="290">
        <v>422</v>
      </c>
      <c r="C40" s="13">
        <v>4.1666666666666664E-2</v>
      </c>
      <c r="D40" s="111">
        <f t="shared" si="42"/>
        <v>0.85069444444444398</v>
      </c>
      <c r="E40" s="101">
        <v>0</v>
      </c>
      <c r="G40" s="101">
        <v>3.4722222222222199E-3</v>
      </c>
      <c r="H40" s="101">
        <f t="shared" si="0"/>
        <v>0.85416666666666619</v>
      </c>
      <c r="I40" s="101">
        <v>5.5555555555555601E-3</v>
      </c>
      <c r="J40" s="101">
        <f t="shared" si="1"/>
        <v>0.85972222222222172</v>
      </c>
      <c r="K40" s="101">
        <v>2.0833333333333333E-3</v>
      </c>
      <c r="L40" s="101">
        <f t="shared" si="2"/>
        <v>0.86180555555555505</v>
      </c>
      <c r="M40" s="101">
        <v>2.0833333333333298E-3</v>
      </c>
      <c r="N40" s="101">
        <f t="shared" si="3"/>
        <v>0.86388888888888837</v>
      </c>
      <c r="O40" s="101">
        <v>3.4722222222222199E-3</v>
      </c>
      <c r="P40" s="101">
        <f t="shared" si="4"/>
        <v>0.86736111111111058</v>
      </c>
      <c r="Q40" s="104">
        <v>2.0833333333333298E-3</v>
      </c>
      <c r="R40" s="101">
        <f t="shared" si="5"/>
        <v>0.86944444444444391</v>
      </c>
      <c r="S40" s="104">
        <v>3.4722222222222199E-3</v>
      </c>
      <c r="T40" s="101">
        <f t="shared" si="6"/>
        <v>0.87291666666666612</v>
      </c>
      <c r="U40" s="104">
        <v>1.38888888888889E-3</v>
      </c>
      <c r="V40" s="101">
        <f t="shared" si="7"/>
        <v>0.874305555555555</v>
      </c>
      <c r="W40" s="101">
        <v>5.5555555555555558E-3</v>
      </c>
      <c r="X40" s="101">
        <f t="shared" si="8"/>
        <v>0.87986111111111054</v>
      </c>
      <c r="Y40" s="101">
        <v>4.1666666666666701E-3</v>
      </c>
      <c r="Z40" s="101">
        <f t="shared" si="9"/>
        <v>0.88402777777777719</v>
      </c>
      <c r="AA40" s="101">
        <v>1.38888888888889E-3</v>
      </c>
      <c r="AB40" s="101">
        <f t="shared" si="10"/>
        <v>0.88541666666666607</v>
      </c>
      <c r="AC40" s="101">
        <v>2.0833333333333298E-3</v>
      </c>
      <c r="AD40" s="101">
        <f t="shared" si="11"/>
        <v>0.8874999999999994</v>
      </c>
      <c r="AE40" s="101">
        <v>3.4722222222222199E-3</v>
      </c>
      <c r="AF40" s="101">
        <f t="shared" si="12"/>
        <v>0.89097222222222161</v>
      </c>
      <c r="AG40" s="101">
        <v>4.1666666666666701E-3</v>
      </c>
      <c r="AH40" s="101">
        <f t="shared" si="13"/>
        <v>0.89513888888888826</v>
      </c>
      <c r="AI40" s="101">
        <v>2.0833333333333298E-3</v>
      </c>
      <c r="AJ40" s="101">
        <f t="shared" si="14"/>
        <v>0.89722222222222159</v>
      </c>
      <c r="AK40" s="101">
        <v>2.7777777777777801E-3</v>
      </c>
      <c r="AL40" s="101">
        <f t="shared" si="15"/>
        <v>0.89999999999999936</v>
      </c>
      <c r="AM40" s="101">
        <v>4.8611111111111103E-3</v>
      </c>
      <c r="AN40" s="101">
        <f t="shared" si="16"/>
        <v>0.90486111111111045</v>
      </c>
      <c r="AO40" s="101">
        <v>0</v>
      </c>
      <c r="AP40" s="101">
        <f t="shared" si="17"/>
        <v>0.90486111111111045</v>
      </c>
      <c r="AQ40" s="101">
        <v>0</v>
      </c>
      <c r="AR40" s="101">
        <f t="shared" si="18"/>
        <v>0.90486111111111045</v>
      </c>
      <c r="AS40" s="101">
        <v>0</v>
      </c>
      <c r="AT40" s="101">
        <f t="shared" si="19"/>
        <v>0.90486111111111045</v>
      </c>
      <c r="AU40" s="101">
        <v>0</v>
      </c>
      <c r="AV40" s="101">
        <f t="shared" si="20"/>
        <v>0.90486111111111045</v>
      </c>
      <c r="AW40" s="101">
        <v>0</v>
      </c>
      <c r="AX40" s="101">
        <f t="shared" si="21"/>
        <v>0.90486111111111045</v>
      </c>
      <c r="AY40" s="101">
        <v>0</v>
      </c>
      <c r="AZ40" s="101">
        <f t="shared" si="22"/>
        <v>0.90486111111111045</v>
      </c>
      <c r="BA40" s="101">
        <v>0</v>
      </c>
      <c r="BB40" s="101">
        <f t="shared" si="23"/>
        <v>0.90486111111111045</v>
      </c>
      <c r="BC40" s="101">
        <v>0</v>
      </c>
      <c r="BD40" s="101">
        <f t="shared" si="24"/>
        <v>0.90486111111111045</v>
      </c>
      <c r="BE40" s="101">
        <v>0</v>
      </c>
      <c r="BF40" s="101">
        <f t="shared" si="25"/>
        <v>0.90486111111111045</v>
      </c>
      <c r="BG40" s="101">
        <v>0</v>
      </c>
      <c r="BH40" s="101">
        <f t="shared" si="26"/>
        <v>0.90486111111111045</v>
      </c>
      <c r="BI40" s="101">
        <v>0</v>
      </c>
      <c r="BJ40" s="101">
        <f t="shared" si="27"/>
        <v>0.90486111111111045</v>
      </c>
      <c r="BK40" s="101">
        <v>0</v>
      </c>
      <c r="BL40" s="101">
        <f t="shared" si="28"/>
        <v>0.90486111111111045</v>
      </c>
      <c r="BM40" s="101">
        <v>0</v>
      </c>
      <c r="BN40" s="101">
        <f t="shared" si="29"/>
        <v>0.90486111111111045</v>
      </c>
      <c r="BO40" s="101">
        <v>0</v>
      </c>
      <c r="BP40" s="101">
        <f t="shared" si="30"/>
        <v>0.90486111111111045</v>
      </c>
      <c r="BQ40" s="101">
        <v>0</v>
      </c>
      <c r="BR40" s="101">
        <f t="shared" si="31"/>
        <v>0.90486111111111045</v>
      </c>
      <c r="BS40" s="101">
        <v>0</v>
      </c>
      <c r="BT40" s="101">
        <f t="shared" si="32"/>
        <v>0.90486111111111045</v>
      </c>
      <c r="BU40" s="101">
        <v>0</v>
      </c>
      <c r="BV40" s="101">
        <f t="shared" si="33"/>
        <v>0.90486111111111045</v>
      </c>
      <c r="BW40" s="221">
        <v>3.472222222222222E-3</v>
      </c>
      <c r="BX40" s="13">
        <f t="shared" si="34"/>
        <v>0.90833333333333266</v>
      </c>
      <c r="BY40" s="227"/>
      <c r="BZ40" s="221"/>
      <c r="CA40" s="101">
        <f t="shared" si="35"/>
        <v>5.7638888888888684E-2</v>
      </c>
      <c r="CB40" s="66">
        <f t="shared" si="36"/>
        <v>27.397590361445879</v>
      </c>
      <c r="CC40" s="103"/>
      <c r="CD40" s="88">
        <f t="shared" si="37"/>
        <v>82.999999999999702</v>
      </c>
      <c r="CE40" s="88">
        <f t="shared" si="38"/>
        <v>37.9</v>
      </c>
      <c r="CG40" s="33">
        <f t="shared" si="39"/>
        <v>5.7638888888888684E-2</v>
      </c>
      <c r="CH40" s="34">
        <f t="shared" si="40"/>
        <v>82.999999999999702</v>
      </c>
      <c r="CI40" s="35">
        <f t="shared" si="41"/>
        <v>1.3833333333333284</v>
      </c>
    </row>
    <row r="41" spans="1:90" hidden="1" x14ac:dyDescent="0.2">
      <c r="A41" s="1242"/>
      <c r="B41" s="290">
        <v>422</v>
      </c>
      <c r="C41" s="13">
        <v>4.1666666666666664E-2</v>
      </c>
      <c r="D41" s="111">
        <f t="shared" si="42"/>
        <v>0.89236111111111061</v>
      </c>
      <c r="E41" s="104">
        <v>0</v>
      </c>
      <c r="F41" s="581"/>
      <c r="G41" s="104">
        <v>3.4722222222222199E-3</v>
      </c>
      <c r="H41" s="104">
        <f t="shared" si="0"/>
        <v>0.89583333333333282</v>
      </c>
      <c r="I41" s="104">
        <v>5.5555555555555601E-3</v>
      </c>
      <c r="J41" s="104">
        <f t="shared" si="1"/>
        <v>0.90138888888888835</v>
      </c>
      <c r="K41" s="101">
        <v>2.0833333333333333E-3</v>
      </c>
      <c r="L41" s="104">
        <f t="shared" si="2"/>
        <v>0.90347222222222168</v>
      </c>
      <c r="M41" s="104">
        <v>2.0833333333333298E-3</v>
      </c>
      <c r="N41" s="104">
        <f t="shared" si="3"/>
        <v>0.905555555555555</v>
      </c>
      <c r="O41" s="104">
        <v>3.4722222222222199E-3</v>
      </c>
      <c r="P41" s="104">
        <f t="shared" si="4"/>
        <v>0.90902777777777721</v>
      </c>
      <c r="Q41" s="104">
        <v>2.0833333333333298E-3</v>
      </c>
      <c r="R41" s="104">
        <f t="shared" si="5"/>
        <v>0.91111111111111054</v>
      </c>
      <c r="S41" s="104">
        <v>3.4722222222222199E-3</v>
      </c>
      <c r="T41" s="104">
        <f t="shared" si="6"/>
        <v>0.91458333333333275</v>
      </c>
      <c r="U41" s="104">
        <v>1.38888888888889E-3</v>
      </c>
      <c r="V41" s="104">
        <f t="shared" si="7"/>
        <v>0.91597222222222163</v>
      </c>
      <c r="W41" s="101">
        <v>5.5555555555555558E-3</v>
      </c>
      <c r="X41" s="104">
        <f t="shared" si="8"/>
        <v>0.92152777777777717</v>
      </c>
      <c r="Y41" s="104">
        <v>4.1666666666666701E-3</v>
      </c>
      <c r="Z41" s="104">
        <f t="shared" si="9"/>
        <v>0.92569444444444382</v>
      </c>
      <c r="AA41" s="101">
        <v>1.38888888888889E-3</v>
      </c>
      <c r="AB41" s="104">
        <f t="shared" si="10"/>
        <v>0.9270833333333327</v>
      </c>
      <c r="AC41" s="101">
        <v>2.0833333333333298E-3</v>
      </c>
      <c r="AD41" s="104">
        <f t="shared" si="11"/>
        <v>0.92916666666666603</v>
      </c>
      <c r="AE41" s="101">
        <v>3.4722222222222199E-3</v>
      </c>
      <c r="AF41" s="104">
        <f t="shared" si="12"/>
        <v>0.93263888888888824</v>
      </c>
      <c r="AG41" s="104">
        <v>4.1666666666666701E-3</v>
      </c>
      <c r="AH41" s="104">
        <f t="shared" si="13"/>
        <v>0.93680555555555489</v>
      </c>
      <c r="AI41" s="104">
        <v>2.0833333333333298E-3</v>
      </c>
      <c r="AJ41" s="104">
        <f t="shared" si="14"/>
        <v>0.93888888888888822</v>
      </c>
      <c r="AK41" s="104">
        <v>2.7777777777777801E-3</v>
      </c>
      <c r="AL41" s="104">
        <f t="shared" si="15"/>
        <v>0.94166666666666599</v>
      </c>
      <c r="AM41" s="104">
        <v>4.8611111111111103E-3</v>
      </c>
      <c r="AN41" s="104">
        <f t="shared" si="16"/>
        <v>0.94652777777777708</v>
      </c>
      <c r="AO41" s="104">
        <v>0</v>
      </c>
      <c r="AP41" s="104">
        <f t="shared" si="17"/>
        <v>0.94652777777777708</v>
      </c>
      <c r="AQ41" s="104">
        <v>0</v>
      </c>
      <c r="AR41" s="104">
        <f t="shared" si="18"/>
        <v>0.94652777777777708</v>
      </c>
      <c r="AS41" s="104">
        <v>0</v>
      </c>
      <c r="AT41" s="104">
        <f t="shared" si="19"/>
        <v>0.94652777777777708</v>
      </c>
      <c r="AU41" s="104">
        <v>0</v>
      </c>
      <c r="AV41" s="104">
        <f t="shared" si="20"/>
        <v>0.94652777777777708</v>
      </c>
      <c r="AW41" s="104">
        <v>0</v>
      </c>
      <c r="AX41" s="104">
        <f t="shared" si="21"/>
        <v>0.94652777777777708</v>
      </c>
      <c r="AY41" s="104">
        <v>0</v>
      </c>
      <c r="AZ41" s="104">
        <f t="shared" si="22"/>
        <v>0.94652777777777708</v>
      </c>
      <c r="BA41" s="104">
        <v>0</v>
      </c>
      <c r="BB41" s="104">
        <f t="shared" si="23"/>
        <v>0.94652777777777708</v>
      </c>
      <c r="BC41" s="104">
        <v>0</v>
      </c>
      <c r="BD41" s="104">
        <f t="shared" si="24"/>
        <v>0.94652777777777708</v>
      </c>
      <c r="BE41" s="104">
        <v>0</v>
      </c>
      <c r="BF41" s="104">
        <f t="shared" si="25"/>
        <v>0.94652777777777708</v>
      </c>
      <c r="BG41" s="104">
        <v>0</v>
      </c>
      <c r="BH41" s="104">
        <f t="shared" si="26"/>
        <v>0.94652777777777708</v>
      </c>
      <c r="BI41" s="104">
        <v>0</v>
      </c>
      <c r="BJ41" s="104">
        <f t="shared" si="27"/>
        <v>0.94652777777777708</v>
      </c>
      <c r="BK41" s="104">
        <v>0</v>
      </c>
      <c r="BL41" s="104">
        <f t="shared" si="28"/>
        <v>0.94652777777777708</v>
      </c>
      <c r="BM41" s="104">
        <v>0</v>
      </c>
      <c r="BN41" s="104">
        <f t="shared" si="29"/>
        <v>0.94652777777777708</v>
      </c>
      <c r="BO41" s="104">
        <v>0</v>
      </c>
      <c r="BP41" s="104">
        <f t="shared" si="30"/>
        <v>0.94652777777777708</v>
      </c>
      <c r="BQ41" s="104">
        <v>0</v>
      </c>
      <c r="BR41" s="104">
        <f t="shared" si="31"/>
        <v>0.94652777777777708</v>
      </c>
      <c r="BS41" s="104">
        <v>0</v>
      </c>
      <c r="BT41" s="104">
        <f t="shared" si="32"/>
        <v>0.94652777777777708</v>
      </c>
      <c r="BU41" s="104">
        <v>0</v>
      </c>
      <c r="BV41" s="104">
        <f t="shared" si="33"/>
        <v>0.94652777777777708</v>
      </c>
      <c r="BW41" s="2">
        <v>3.4722222222222199E-3</v>
      </c>
      <c r="BX41" s="12">
        <f t="shared" si="34"/>
        <v>0.94999999999999929</v>
      </c>
      <c r="BY41" s="115"/>
      <c r="BZ41" s="2"/>
      <c r="CA41" s="101">
        <f t="shared" si="35"/>
        <v>5.7638888888888684E-2</v>
      </c>
      <c r="CB41" s="1">
        <f t="shared" si="36"/>
        <v>27.397590361445879</v>
      </c>
      <c r="CC41" s="153"/>
      <c r="CD41" s="88">
        <f t="shared" si="37"/>
        <v>82.999999999999702</v>
      </c>
      <c r="CE41" s="88">
        <f t="shared" si="38"/>
        <v>37.9</v>
      </c>
      <c r="CG41" s="33">
        <f t="shared" si="39"/>
        <v>5.7638888888888684E-2</v>
      </c>
      <c r="CH41" s="34">
        <f t="shared" si="40"/>
        <v>82.999999999999702</v>
      </c>
      <c r="CI41" s="35">
        <f t="shared" si="41"/>
        <v>1.3833333333333284</v>
      </c>
    </row>
    <row r="42" spans="1:90" hidden="1" x14ac:dyDescent="0.2">
      <c r="A42" s="1242"/>
      <c r="B42" s="290">
        <v>422</v>
      </c>
      <c r="C42" s="13">
        <v>4.1666666666666664E-2</v>
      </c>
      <c r="D42" s="111">
        <f t="shared" si="42"/>
        <v>0.93402777777777724</v>
      </c>
      <c r="E42" s="104">
        <v>0</v>
      </c>
      <c r="G42" s="104">
        <v>3.4722222222222199E-3</v>
      </c>
      <c r="H42" s="104">
        <f t="shared" si="0"/>
        <v>0.93749999999999944</v>
      </c>
      <c r="I42" s="104">
        <v>5.5555555555555601E-3</v>
      </c>
      <c r="J42" s="104">
        <f t="shared" si="1"/>
        <v>0.94305555555555498</v>
      </c>
      <c r="K42" s="101">
        <v>2.0833333333333333E-3</v>
      </c>
      <c r="L42" s="104">
        <f t="shared" si="2"/>
        <v>0.94513888888888831</v>
      </c>
      <c r="M42" s="104">
        <v>2.0833333333333298E-3</v>
      </c>
      <c r="N42" s="104">
        <f t="shared" si="3"/>
        <v>0.94722222222222163</v>
      </c>
      <c r="O42" s="104">
        <v>3.4722222222222199E-3</v>
      </c>
      <c r="P42" s="104">
        <f t="shared" si="4"/>
        <v>0.95069444444444384</v>
      </c>
      <c r="Q42" s="104">
        <v>2.0833333333333298E-3</v>
      </c>
      <c r="R42" s="104">
        <f t="shared" si="5"/>
        <v>0.95277777777777717</v>
      </c>
      <c r="S42" s="104">
        <v>3.4722222222222199E-3</v>
      </c>
      <c r="T42" s="104">
        <f t="shared" si="6"/>
        <v>0.95624999999999938</v>
      </c>
      <c r="U42" s="104">
        <v>1.38888888888889E-3</v>
      </c>
      <c r="V42" s="104">
        <f t="shared" si="7"/>
        <v>0.95763888888888826</v>
      </c>
      <c r="W42" s="104">
        <v>5.5555555555555558E-3</v>
      </c>
      <c r="X42" s="104">
        <f t="shared" si="8"/>
        <v>0.9631944444444438</v>
      </c>
      <c r="Y42" s="104">
        <v>4.1666666666666701E-3</v>
      </c>
      <c r="Z42" s="104">
        <f t="shared" si="9"/>
        <v>0.96736111111111045</v>
      </c>
      <c r="AA42" s="101">
        <v>1.38888888888889E-3</v>
      </c>
      <c r="AB42" s="104">
        <f t="shared" si="10"/>
        <v>0.96874999999999933</v>
      </c>
      <c r="AC42" s="101">
        <v>2.0833333333333298E-3</v>
      </c>
      <c r="AD42" s="104">
        <f t="shared" si="11"/>
        <v>0.97083333333333266</v>
      </c>
      <c r="AE42" s="101">
        <v>3.4722222222222199E-3</v>
      </c>
      <c r="AF42" s="104">
        <f t="shared" si="12"/>
        <v>0.97430555555555487</v>
      </c>
      <c r="AG42" s="104">
        <v>4.1666666666666701E-3</v>
      </c>
      <c r="AH42" s="104">
        <f t="shared" si="13"/>
        <v>0.97847222222222152</v>
      </c>
      <c r="AI42" s="104">
        <v>2.0833333333333298E-3</v>
      </c>
      <c r="AJ42" s="104">
        <f t="shared" si="14"/>
        <v>0.98055555555555485</v>
      </c>
      <c r="AK42" s="104">
        <v>2.7777777777777801E-3</v>
      </c>
      <c r="AL42" s="104">
        <f t="shared" si="15"/>
        <v>0.98333333333333262</v>
      </c>
      <c r="AM42" s="104">
        <v>4.8611111111111103E-3</v>
      </c>
      <c r="AN42" s="104">
        <f t="shared" si="16"/>
        <v>0.98819444444444371</v>
      </c>
      <c r="AO42" s="104">
        <v>0</v>
      </c>
      <c r="AP42" s="104">
        <f t="shared" si="17"/>
        <v>0.98819444444444371</v>
      </c>
      <c r="AQ42" s="104">
        <v>0</v>
      </c>
      <c r="AR42" s="104">
        <f t="shared" si="18"/>
        <v>0.98819444444444371</v>
      </c>
      <c r="AS42" s="104">
        <v>0</v>
      </c>
      <c r="AT42" s="104">
        <f t="shared" si="19"/>
        <v>0.98819444444444371</v>
      </c>
      <c r="AU42" s="104">
        <v>0</v>
      </c>
      <c r="AV42" s="104">
        <f t="shared" si="20"/>
        <v>0.98819444444444371</v>
      </c>
      <c r="AW42" s="104">
        <v>0</v>
      </c>
      <c r="AX42" s="104">
        <f t="shared" si="21"/>
        <v>0.98819444444444371</v>
      </c>
      <c r="AY42" s="104">
        <v>0</v>
      </c>
      <c r="AZ42" s="104">
        <f t="shared" si="22"/>
        <v>0.98819444444444371</v>
      </c>
      <c r="BA42" s="104">
        <v>0</v>
      </c>
      <c r="BB42" s="104">
        <f t="shared" si="23"/>
        <v>0.98819444444444371</v>
      </c>
      <c r="BC42" s="104">
        <v>0</v>
      </c>
      <c r="BD42" s="104">
        <f t="shared" si="24"/>
        <v>0.98819444444444371</v>
      </c>
      <c r="BE42" s="104">
        <v>0</v>
      </c>
      <c r="BF42" s="104">
        <f t="shared" si="25"/>
        <v>0.98819444444444371</v>
      </c>
      <c r="BG42" s="104">
        <v>0</v>
      </c>
      <c r="BH42" s="104">
        <f t="shared" si="26"/>
        <v>0.98819444444444371</v>
      </c>
      <c r="BI42" s="104">
        <v>0</v>
      </c>
      <c r="BJ42" s="104">
        <f t="shared" si="27"/>
        <v>0.98819444444444371</v>
      </c>
      <c r="BK42" s="104">
        <v>0</v>
      </c>
      <c r="BL42" s="104">
        <f t="shared" si="28"/>
        <v>0.98819444444444371</v>
      </c>
      <c r="BM42" s="104">
        <v>0</v>
      </c>
      <c r="BN42" s="104">
        <f t="shared" si="29"/>
        <v>0.98819444444444371</v>
      </c>
      <c r="BO42" s="104">
        <v>0</v>
      </c>
      <c r="BP42" s="104">
        <f t="shared" si="30"/>
        <v>0.98819444444444371</v>
      </c>
      <c r="BQ42" s="104">
        <v>0</v>
      </c>
      <c r="BR42" s="104">
        <f t="shared" si="31"/>
        <v>0.98819444444444371</v>
      </c>
      <c r="BS42" s="104">
        <v>0</v>
      </c>
      <c r="BT42" s="104">
        <f t="shared" si="32"/>
        <v>0.98819444444444371</v>
      </c>
      <c r="BU42" s="104">
        <v>0</v>
      </c>
      <c r="BV42" s="104">
        <f t="shared" si="33"/>
        <v>0.98819444444444371</v>
      </c>
      <c r="BW42" s="2">
        <v>3.4722222222222199E-3</v>
      </c>
      <c r="BX42" s="12">
        <f t="shared" si="34"/>
        <v>0.99166666666666592</v>
      </c>
      <c r="BY42" s="115"/>
      <c r="BZ42" s="2"/>
      <c r="CA42" s="101">
        <f t="shared" si="35"/>
        <v>5.7638888888888684E-2</v>
      </c>
      <c r="CB42" s="1">
        <f t="shared" si="36"/>
        <v>27.397590361445879</v>
      </c>
      <c r="CC42" s="153"/>
      <c r="CD42" s="88">
        <f t="shared" si="37"/>
        <v>82.999999999999702</v>
      </c>
      <c r="CE42" s="88">
        <f t="shared" si="38"/>
        <v>37.9</v>
      </c>
      <c r="CG42" s="33">
        <f t="shared" si="39"/>
        <v>5.7638888888888684E-2</v>
      </c>
      <c r="CH42" s="34">
        <f t="shared" si="40"/>
        <v>82.999999999999702</v>
      </c>
      <c r="CI42" s="35">
        <f t="shared" si="41"/>
        <v>1.3833333333333284</v>
      </c>
    </row>
    <row r="43" spans="1:90" hidden="1" x14ac:dyDescent="0.2">
      <c r="A43" s="1242"/>
      <c r="B43" s="290">
        <v>422</v>
      </c>
      <c r="C43" s="13">
        <v>4.1666666666666664E-2</v>
      </c>
      <c r="D43" s="111">
        <f t="shared" si="42"/>
        <v>0.97569444444444386</v>
      </c>
      <c r="E43" s="101">
        <v>0</v>
      </c>
      <c r="G43" s="101">
        <v>3.4722222222222199E-3</v>
      </c>
      <c r="H43" s="101">
        <f t="shared" si="0"/>
        <v>0.97916666666666607</v>
      </c>
      <c r="I43" s="101">
        <v>5.5555555555555601E-3</v>
      </c>
      <c r="J43" s="101">
        <f t="shared" si="1"/>
        <v>0.98472222222222161</v>
      </c>
      <c r="K43" s="101">
        <v>2.0833333333333333E-3</v>
      </c>
      <c r="L43" s="101">
        <f t="shared" si="2"/>
        <v>0.98680555555555494</v>
      </c>
      <c r="M43" s="101">
        <v>2.0833333333333298E-3</v>
      </c>
      <c r="N43" s="101">
        <f t="shared" si="3"/>
        <v>0.98888888888888826</v>
      </c>
      <c r="O43" s="101">
        <v>3.4722222222222199E-3</v>
      </c>
      <c r="P43" s="101">
        <f t="shared" si="4"/>
        <v>0.99236111111111047</v>
      </c>
      <c r="Q43" s="104">
        <v>2.0833333333333298E-3</v>
      </c>
      <c r="R43" s="101">
        <f t="shared" si="5"/>
        <v>0.9944444444444438</v>
      </c>
      <c r="S43" s="104">
        <v>3.4722222222222199E-3</v>
      </c>
      <c r="T43" s="101">
        <f t="shared" si="6"/>
        <v>0.99791666666666601</v>
      </c>
      <c r="U43" s="104">
        <v>1.38888888888889E-3</v>
      </c>
      <c r="V43" s="101">
        <f t="shared" si="7"/>
        <v>0.99930555555555489</v>
      </c>
      <c r="W43" s="101">
        <v>5.5555555555555558E-3</v>
      </c>
      <c r="X43" s="101">
        <f t="shared" si="8"/>
        <v>1.0048611111111105</v>
      </c>
      <c r="Y43" s="101">
        <v>4.1666666666666701E-3</v>
      </c>
      <c r="Z43" s="101">
        <f t="shared" si="9"/>
        <v>1.0090277777777772</v>
      </c>
      <c r="AA43" s="101">
        <v>1.38888888888889E-3</v>
      </c>
      <c r="AB43" s="101">
        <f t="shared" si="10"/>
        <v>1.0104166666666661</v>
      </c>
      <c r="AC43" s="101">
        <v>2.0833333333333298E-3</v>
      </c>
      <c r="AD43" s="101">
        <f t="shared" si="11"/>
        <v>1.0124999999999995</v>
      </c>
      <c r="AE43" s="101">
        <v>3.4722222222222199E-3</v>
      </c>
      <c r="AF43" s="101">
        <f t="shared" si="12"/>
        <v>1.0159722222222218</v>
      </c>
      <c r="AG43" s="101">
        <v>4.1666666666666701E-3</v>
      </c>
      <c r="AH43" s="101">
        <f t="shared" si="13"/>
        <v>1.0201388888888885</v>
      </c>
      <c r="AI43" s="101">
        <v>2.0833333333333298E-3</v>
      </c>
      <c r="AJ43" s="101">
        <f t="shared" si="14"/>
        <v>1.0222222222222219</v>
      </c>
      <c r="AK43" s="101">
        <v>2.7777777777777801E-3</v>
      </c>
      <c r="AL43" s="101">
        <f t="shared" si="15"/>
        <v>1.0249999999999997</v>
      </c>
      <c r="AM43" s="101">
        <v>4.8611111111111103E-3</v>
      </c>
      <c r="AN43" s="101">
        <f t="shared" si="16"/>
        <v>1.0298611111111109</v>
      </c>
      <c r="AO43" s="101">
        <v>0</v>
      </c>
      <c r="AP43" s="101">
        <f t="shared" si="17"/>
        <v>1.0298611111111109</v>
      </c>
      <c r="AQ43" s="101">
        <v>0</v>
      </c>
      <c r="AR43" s="101">
        <f t="shared" si="18"/>
        <v>1.0298611111111109</v>
      </c>
      <c r="AS43" s="101">
        <v>0</v>
      </c>
      <c r="AT43" s="101">
        <f t="shared" si="19"/>
        <v>1.0298611111111109</v>
      </c>
      <c r="AU43" s="101">
        <v>0</v>
      </c>
      <c r="AV43" s="101">
        <f t="shared" si="20"/>
        <v>1.0298611111111109</v>
      </c>
      <c r="AW43" s="101">
        <v>0</v>
      </c>
      <c r="AX43" s="101">
        <f t="shared" si="21"/>
        <v>1.0298611111111109</v>
      </c>
      <c r="AY43" s="101">
        <v>0</v>
      </c>
      <c r="AZ43" s="101">
        <f t="shared" si="22"/>
        <v>1.0298611111111109</v>
      </c>
      <c r="BA43" s="101">
        <v>0</v>
      </c>
      <c r="BB43" s="101">
        <f t="shared" si="23"/>
        <v>1.0298611111111109</v>
      </c>
      <c r="BC43" s="101">
        <v>0</v>
      </c>
      <c r="BD43" s="101">
        <f t="shared" si="24"/>
        <v>1.0298611111111109</v>
      </c>
      <c r="BE43" s="101">
        <v>0</v>
      </c>
      <c r="BF43" s="101">
        <f t="shared" si="25"/>
        <v>1.0298611111111109</v>
      </c>
      <c r="BG43" s="101">
        <v>0</v>
      </c>
      <c r="BH43" s="101">
        <f t="shared" si="26"/>
        <v>1.0298611111111109</v>
      </c>
      <c r="BI43" s="101">
        <v>0</v>
      </c>
      <c r="BJ43" s="101">
        <f t="shared" si="27"/>
        <v>1.0298611111111109</v>
      </c>
      <c r="BK43" s="101">
        <v>0</v>
      </c>
      <c r="BL43" s="101">
        <f t="shared" si="28"/>
        <v>1.0298611111111109</v>
      </c>
      <c r="BM43" s="101">
        <v>0</v>
      </c>
      <c r="BN43" s="101">
        <f t="shared" si="29"/>
        <v>1.0298611111111109</v>
      </c>
      <c r="BO43" s="101">
        <v>0</v>
      </c>
      <c r="BP43" s="101">
        <f t="shared" si="30"/>
        <v>1.0298611111111109</v>
      </c>
      <c r="BQ43" s="101">
        <v>0</v>
      </c>
      <c r="BR43" s="101">
        <f t="shared" si="31"/>
        <v>1.0298611111111109</v>
      </c>
      <c r="BS43" s="101">
        <v>0</v>
      </c>
      <c r="BT43" s="101">
        <f t="shared" si="32"/>
        <v>1.0298611111111109</v>
      </c>
      <c r="BU43" s="101">
        <v>0</v>
      </c>
      <c r="BV43" s="101">
        <f t="shared" si="33"/>
        <v>1.0298611111111109</v>
      </c>
      <c r="BW43" s="221">
        <v>3.4722222222222199E-3</v>
      </c>
      <c r="BX43" s="13">
        <f t="shared" si="34"/>
        <v>1.0333333333333332</v>
      </c>
      <c r="BY43" s="227"/>
      <c r="BZ43" s="221"/>
      <c r="CA43" s="101">
        <f t="shared" si="35"/>
        <v>5.763888888888935E-2</v>
      </c>
      <c r="CB43" s="66">
        <f t="shared" si="36"/>
        <v>27.397590361445562</v>
      </c>
      <c r="CC43" s="103"/>
      <c r="CD43" s="88">
        <f t="shared" si="37"/>
        <v>83.000000000000668</v>
      </c>
      <c r="CE43" s="88">
        <f t="shared" si="38"/>
        <v>37.9</v>
      </c>
      <c r="CG43" s="33">
        <f t="shared" si="39"/>
        <v>5.763888888888935E-2</v>
      </c>
      <c r="CH43" s="34">
        <f t="shared" si="40"/>
        <v>83.000000000000668</v>
      </c>
      <c r="CI43" s="35">
        <f t="shared" si="41"/>
        <v>1.3833333333333444</v>
      </c>
    </row>
    <row r="44" spans="1:90" ht="13.5" hidden="1" thickBot="1" x14ac:dyDescent="0.25">
      <c r="A44" s="1255"/>
      <c r="B44" s="222">
        <v>422</v>
      </c>
      <c r="C44" s="14">
        <v>4.1666666666666664E-2</v>
      </c>
      <c r="D44" s="171">
        <f t="shared" si="42"/>
        <v>1.0173611111111105</v>
      </c>
      <c r="E44" s="116">
        <v>0</v>
      </c>
      <c r="F44" s="106"/>
      <c r="G44" s="116">
        <v>3.4722222222222199E-3</v>
      </c>
      <c r="H44" s="116">
        <f t="shared" si="0"/>
        <v>1.0208333333333328</v>
      </c>
      <c r="I44" s="116">
        <v>5.5555555555555601E-3</v>
      </c>
      <c r="J44" s="116">
        <f t="shared" si="1"/>
        <v>1.0263888888888884</v>
      </c>
      <c r="K44" s="105">
        <v>2.0833333333333333E-3</v>
      </c>
      <c r="L44" s="116">
        <f t="shared" si="2"/>
        <v>1.0284722222222218</v>
      </c>
      <c r="M44" s="116">
        <v>2.0833333333333298E-3</v>
      </c>
      <c r="N44" s="116">
        <f>+M44+L44</f>
        <v>1.0305555555555552</v>
      </c>
      <c r="O44" s="116">
        <v>3.4722222222222199E-3</v>
      </c>
      <c r="P44" s="116">
        <f t="shared" si="4"/>
        <v>1.0340277777777775</v>
      </c>
      <c r="Q44" s="116">
        <v>2.0833333333333298E-3</v>
      </c>
      <c r="R44" s="116">
        <f t="shared" si="5"/>
        <v>1.036111111111111</v>
      </c>
      <c r="S44" s="116">
        <v>3.4722222222222199E-3</v>
      </c>
      <c r="T44" s="116">
        <f t="shared" si="6"/>
        <v>1.0395833333333333</v>
      </c>
      <c r="U44" s="116">
        <v>1.38888888888889E-3</v>
      </c>
      <c r="V44" s="116">
        <f t="shared" si="7"/>
        <v>1.0409722222222222</v>
      </c>
      <c r="W44" s="116">
        <v>5.5555555555555601E-3</v>
      </c>
      <c r="X44" s="116">
        <f t="shared" si="8"/>
        <v>1.0465277777777777</v>
      </c>
      <c r="Y44" s="116">
        <v>4.1666666666666701E-3</v>
      </c>
      <c r="Z44" s="116">
        <f t="shared" si="9"/>
        <v>1.0506944444444444</v>
      </c>
      <c r="AA44" s="105">
        <v>1.38888888888889E-3</v>
      </c>
      <c r="AB44" s="116">
        <f t="shared" si="10"/>
        <v>1.0520833333333333</v>
      </c>
      <c r="AC44" s="105">
        <v>2.0833333333333298E-3</v>
      </c>
      <c r="AD44" s="116">
        <f t="shared" si="11"/>
        <v>1.0541666666666667</v>
      </c>
      <c r="AE44" s="105">
        <v>3.4722222222222199E-3</v>
      </c>
      <c r="AF44" s="116">
        <f t="shared" si="12"/>
        <v>1.057638888888889</v>
      </c>
      <c r="AG44" s="116">
        <v>4.1666666666666701E-3</v>
      </c>
      <c r="AH44" s="116">
        <f t="shared" si="13"/>
        <v>1.0618055555555557</v>
      </c>
      <c r="AI44" s="116">
        <v>2.0833333333333298E-3</v>
      </c>
      <c r="AJ44" s="116">
        <f t="shared" si="14"/>
        <v>1.0638888888888891</v>
      </c>
      <c r="AK44" s="116">
        <v>2.7777777777777801E-3</v>
      </c>
      <c r="AL44" s="116">
        <f t="shared" si="15"/>
        <v>1.0666666666666669</v>
      </c>
      <c r="AM44" s="116">
        <v>4.8611111111111103E-3</v>
      </c>
      <c r="AN44" s="116">
        <f t="shared" si="16"/>
        <v>1.0715277777777781</v>
      </c>
      <c r="AO44" s="116">
        <v>0</v>
      </c>
      <c r="AP44" s="116">
        <f t="shared" si="17"/>
        <v>1.0715277777777781</v>
      </c>
      <c r="AQ44" s="116">
        <v>0</v>
      </c>
      <c r="AR44" s="116">
        <f t="shared" si="18"/>
        <v>1.0715277777777781</v>
      </c>
      <c r="AS44" s="116">
        <v>0</v>
      </c>
      <c r="AT44" s="116">
        <f t="shared" si="19"/>
        <v>1.0715277777777781</v>
      </c>
      <c r="AU44" s="116">
        <v>0</v>
      </c>
      <c r="AV44" s="116">
        <f t="shared" si="20"/>
        <v>1.0715277777777781</v>
      </c>
      <c r="AW44" s="116">
        <v>0</v>
      </c>
      <c r="AX44" s="116">
        <f t="shared" si="21"/>
        <v>1.0715277777777781</v>
      </c>
      <c r="AY44" s="116">
        <v>0</v>
      </c>
      <c r="AZ44" s="116">
        <f t="shared" si="22"/>
        <v>1.0715277777777781</v>
      </c>
      <c r="BA44" s="116">
        <v>0</v>
      </c>
      <c r="BB44" s="116">
        <f t="shared" si="23"/>
        <v>1.0715277777777781</v>
      </c>
      <c r="BC44" s="116">
        <v>0</v>
      </c>
      <c r="BD44" s="116">
        <f t="shared" si="24"/>
        <v>1.0715277777777781</v>
      </c>
      <c r="BE44" s="116">
        <v>0</v>
      </c>
      <c r="BF44" s="116">
        <f t="shared" si="25"/>
        <v>1.0715277777777781</v>
      </c>
      <c r="BG44" s="116">
        <v>0</v>
      </c>
      <c r="BH44" s="116">
        <f t="shared" si="26"/>
        <v>1.0715277777777781</v>
      </c>
      <c r="BI44" s="116">
        <v>0</v>
      </c>
      <c r="BJ44" s="116">
        <f t="shared" si="27"/>
        <v>1.0715277777777781</v>
      </c>
      <c r="BK44" s="116">
        <v>0</v>
      </c>
      <c r="BL44" s="116">
        <f t="shared" si="28"/>
        <v>1.0715277777777781</v>
      </c>
      <c r="BM44" s="116">
        <v>0</v>
      </c>
      <c r="BN44" s="116">
        <f t="shared" si="29"/>
        <v>1.0715277777777781</v>
      </c>
      <c r="BO44" s="116">
        <v>0</v>
      </c>
      <c r="BP44" s="116">
        <f t="shared" si="30"/>
        <v>1.0715277777777781</v>
      </c>
      <c r="BQ44" s="116">
        <v>0</v>
      </c>
      <c r="BR44" s="116">
        <f t="shared" si="31"/>
        <v>1.0715277777777781</v>
      </c>
      <c r="BS44" s="116">
        <v>0</v>
      </c>
      <c r="BT44" s="116">
        <f t="shared" si="32"/>
        <v>1.0715277777777781</v>
      </c>
      <c r="BU44" s="116">
        <v>0</v>
      </c>
      <c r="BV44" s="116">
        <f t="shared" si="33"/>
        <v>1.0715277777777781</v>
      </c>
      <c r="BW44" s="15">
        <v>3.4722222222222199E-3</v>
      </c>
      <c r="BX44" s="648">
        <f t="shared" si="34"/>
        <v>1.0750000000000004</v>
      </c>
      <c r="BY44" s="343"/>
      <c r="BZ44" s="15"/>
      <c r="CA44" s="101">
        <f t="shared" si="35"/>
        <v>5.7638888888889905E-2</v>
      </c>
      <c r="CB44" s="334">
        <f t="shared" si="36"/>
        <v>27.3975903614453</v>
      </c>
      <c r="CC44" s="172"/>
      <c r="CD44" s="88">
        <f t="shared" si="37"/>
        <v>83.000000000001464</v>
      </c>
      <c r="CE44" s="88">
        <f t="shared" si="38"/>
        <v>37.9</v>
      </c>
      <c r="CG44" s="33">
        <f t="shared" si="39"/>
        <v>5.7638888888889905E-2</v>
      </c>
      <c r="CH44" s="34">
        <f t="shared" si="40"/>
        <v>83.000000000001464</v>
      </c>
      <c r="CI44" s="35">
        <f t="shared" si="41"/>
        <v>1.3833333333333577</v>
      </c>
    </row>
    <row r="45" spans="1:90" x14ac:dyDescent="0.2">
      <c r="A45" s="649"/>
      <c r="B45" s="113"/>
      <c r="C45" s="113"/>
      <c r="D45" s="113"/>
      <c r="E45" s="113"/>
      <c r="F45" s="113"/>
      <c r="G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row>
    <row r="46" spans="1:90" x14ac:dyDescent="0.2">
      <c r="H46" s="88"/>
      <c r="I46" s="88"/>
      <c r="J46" s="88"/>
      <c r="K46" s="88"/>
      <c r="L46" s="113"/>
      <c r="M46" s="113"/>
    </row>
    <row r="47" spans="1:90" x14ac:dyDescent="0.2">
      <c r="B47" s="88" t="s">
        <v>25</v>
      </c>
      <c r="H47" s="88"/>
      <c r="I47" s="88"/>
      <c r="J47" s="113">
        <v>8</v>
      </c>
    </row>
    <row r="48" spans="1:90" x14ac:dyDescent="0.2">
      <c r="B48" s="88" t="s">
        <v>26</v>
      </c>
      <c r="H48" s="88"/>
      <c r="I48" s="88"/>
      <c r="J48" s="113">
        <v>0</v>
      </c>
      <c r="W48" s="108"/>
    </row>
    <row r="49" spans="2:23" x14ac:dyDescent="0.2">
      <c r="B49" s="88" t="s">
        <v>27</v>
      </c>
      <c r="H49" s="88"/>
      <c r="I49" s="88"/>
      <c r="J49" s="113">
        <f>+J47+J48</f>
        <v>8</v>
      </c>
      <c r="W49" s="108"/>
    </row>
    <row r="50" spans="2:23" x14ac:dyDescent="0.2">
      <c r="B50" s="88" t="s">
        <v>28</v>
      </c>
      <c r="H50" s="88"/>
      <c r="I50" s="88"/>
      <c r="J50" s="155">
        <v>37.9</v>
      </c>
      <c r="K50" s="73"/>
      <c r="L50" s="88" t="s">
        <v>21</v>
      </c>
      <c r="W50" s="108"/>
    </row>
    <row r="51" spans="2:23" x14ac:dyDescent="0.2">
      <c r="B51" s="18" t="s">
        <v>29</v>
      </c>
      <c r="H51" s="88"/>
      <c r="I51" s="88"/>
      <c r="J51" s="11">
        <v>0</v>
      </c>
      <c r="K51" s="73"/>
      <c r="L51" s="88" t="s">
        <v>21</v>
      </c>
      <c r="W51" s="108"/>
    </row>
    <row r="52" spans="2:23" x14ac:dyDescent="0.2">
      <c r="B52" s="88" t="s">
        <v>30</v>
      </c>
      <c r="H52" s="88"/>
      <c r="I52" s="88"/>
      <c r="J52" s="88"/>
      <c r="K52" s="88"/>
      <c r="N52" s="113"/>
      <c r="O52" s="113"/>
    </row>
    <row r="54" spans="2:23" x14ac:dyDescent="0.2">
      <c r="H54" s="88"/>
      <c r="I54" s="88"/>
      <c r="J54" s="88"/>
      <c r="K54" s="88"/>
    </row>
    <row r="55" spans="2:23" x14ac:dyDescent="0.2">
      <c r="H55" s="88"/>
      <c r="I55" s="88"/>
      <c r="J55" s="88"/>
      <c r="K55" s="88"/>
    </row>
  </sheetData>
  <mergeCells count="11">
    <mergeCell ref="CG20:CI20"/>
    <mergeCell ref="BZ21:BZ22"/>
    <mergeCell ref="B23:CC23"/>
    <mergeCell ref="A24:A44"/>
    <mergeCell ref="B19:D19"/>
    <mergeCell ref="H19:AN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5" orientation="portrait" horizont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J52"/>
  <sheetViews>
    <sheetView zoomScale="85" zoomScaleNormal="85" workbookViewId="0">
      <selection activeCell="S31" sqref="S31"/>
    </sheetView>
  </sheetViews>
  <sheetFormatPr baseColWidth="10" defaultColWidth="11.42578125" defaultRowHeight="12.75" x14ac:dyDescent="0.2"/>
  <cols>
    <col min="1" max="1" width="5.7109375" style="88" customWidth="1"/>
    <col min="2" max="2" width="11.140625" style="88" customWidth="1"/>
    <col min="3" max="3" width="11.140625" style="88" hidden="1" customWidth="1"/>
    <col min="4" max="4" width="7.140625" style="88" customWidth="1"/>
    <col min="5" max="6" width="11.5703125" style="88" hidden="1" customWidth="1"/>
    <col min="7" max="7" width="11" style="88" hidden="1" customWidth="1"/>
    <col min="8" max="8" width="10.85546875" style="113" customWidth="1"/>
    <col min="9" max="9" width="11.28515625" style="113" hidden="1" customWidth="1"/>
    <col min="10" max="10" width="11.7109375" style="113" customWidth="1"/>
    <col min="11" max="11" width="4.140625" style="113" hidden="1" customWidth="1"/>
    <col min="12" max="12" width="10.28515625" style="88" customWidth="1"/>
    <col min="13" max="13" width="11.28515625" style="88" hidden="1" customWidth="1"/>
    <col min="14" max="14" width="11.140625" style="88" customWidth="1"/>
    <col min="15" max="15" width="11.28515625" style="88" hidden="1" customWidth="1"/>
    <col min="16" max="16" width="10.5703125" style="88" customWidth="1"/>
    <col min="17" max="17" width="11.28515625" style="88" hidden="1" customWidth="1"/>
    <col min="18" max="18" width="9.140625" style="88" customWidth="1"/>
    <col min="19" max="19" width="10.85546875" style="88" hidden="1" customWidth="1"/>
    <col min="20" max="20" width="11.28515625" style="88" hidden="1" customWidth="1"/>
    <col min="21" max="21" width="10.85546875" style="88" hidden="1" customWidth="1"/>
    <col min="22" max="22" width="10.85546875" style="88" customWidth="1"/>
    <col min="23" max="23" width="11.28515625" style="88" hidden="1" customWidth="1"/>
    <col min="24" max="24" width="10.7109375" style="88" customWidth="1"/>
    <col min="25" max="25" width="11.28515625" style="88" hidden="1" customWidth="1"/>
    <col min="26" max="26" width="10.5703125" style="88" customWidth="1"/>
    <col min="27" max="28" width="11.28515625" style="88" hidden="1" customWidth="1"/>
    <col min="29" max="29" width="11.42578125" style="88" hidden="1" customWidth="1"/>
    <col min="30" max="30" width="7" style="88" customWidth="1"/>
    <col min="31" max="31" width="11.42578125" style="88" hidden="1" customWidth="1"/>
    <col min="32" max="32" width="10.5703125" style="88" customWidth="1"/>
    <col min="33" max="33" width="11.42578125" style="88" hidden="1" customWidth="1"/>
    <col min="34" max="34" width="9.5703125" style="88" customWidth="1"/>
    <col min="35" max="35" width="11.42578125" style="88" hidden="1" customWidth="1"/>
    <col min="36" max="36" width="8.42578125" style="88" customWidth="1"/>
    <col min="37" max="37" width="11.42578125" style="88" hidden="1" customWidth="1"/>
    <col min="38" max="38" width="9.28515625" style="88" customWidth="1"/>
    <col min="39" max="39" width="11.42578125" style="88" hidden="1" customWidth="1"/>
    <col min="40" max="40" width="9.85546875" style="88" customWidth="1"/>
    <col min="41" max="74" width="11.42578125" style="88" hidden="1" customWidth="1"/>
    <col min="75" max="75" width="12.42578125" style="88" hidden="1" customWidth="1"/>
    <col min="76" max="76" width="10.42578125" style="88" customWidth="1"/>
    <col min="77" max="77" width="11.42578125" style="88" hidden="1" customWidth="1"/>
    <col min="78" max="78" width="9" style="88" customWidth="1"/>
    <col min="79" max="79" width="8.140625" style="88" customWidth="1"/>
    <col min="80" max="80" width="9" style="88" customWidth="1"/>
    <col min="81" max="81" width="13.42578125" style="88" customWidth="1"/>
    <col min="82" max="84" width="0" style="88" hidden="1" customWidth="1"/>
    <col min="85" max="87" width="9" style="88" hidden="1" customWidth="1"/>
    <col min="88" max="256" width="11.42578125" style="88"/>
    <col min="257" max="257" width="5.7109375" style="88" customWidth="1"/>
    <col min="258" max="258" width="11.140625" style="88" customWidth="1"/>
    <col min="259" max="259" width="0" style="88" hidden="1" customWidth="1"/>
    <col min="260" max="260" width="7" style="88" customWidth="1"/>
    <col min="261" max="263" width="0" style="88" hidden="1" customWidth="1"/>
    <col min="264" max="264" width="9.85546875" style="88" customWidth="1"/>
    <col min="265" max="265" width="0" style="88" hidden="1" customWidth="1"/>
    <col min="266" max="266" width="9.28515625" style="88" customWidth="1"/>
    <col min="267" max="267" width="0" style="88" hidden="1" customWidth="1"/>
    <col min="268" max="268" width="8.42578125" style="88" customWidth="1"/>
    <col min="269" max="269" width="0" style="88" hidden="1" customWidth="1"/>
    <col min="270" max="270" width="9.5703125" style="88" customWidth="1"/>
    <col min="271" max="271" width="0" style="88" hidden="1" customWidth="1"/>
    <col min="272" max="272" width="10.5703125" style="88" customWidth="1"/>
    <col min="273" max="273" width="0" style="88" hidden="1" customWidth="1"/>
    <col min="274" max="274" width="7" style="88" customWidth="1"/>
    <col min="275" max="277" width="0" style="88" hidden="1" customWidth="1"/>
    <col min="278" max="278" width="9.7109375" style="88" customWidth="1"/>
    <col min="279" max="279" width="0" style="88" hidden="1" customWidth="1"/>
    <col min="280" max="280" width="11.28515625" style="88" customWidth="1"/>
    <col min="281" max="281" width="0" style="88" hidden="1" customWidth="1"/>
    <col min="282" max="282" width="9.7109375" style="88" customWidth="1"/>
    <col min="283" max="285" width="0" style="88" hidden="1" customWidth="1"/>
    <col min="286" max="286" width="7" style="88" customWidth="1"/>
    <col min="287" max="287" width="0" style="88" hidden="1" customWidth="1"/>
    <col min="288" max="288" width="10.5703125" style="88" customWidth="1"/>
    <col min="289" max="289" width="0" style="88" hidden="1" customWidth="1"/>
    <col min="290" max="290" width="9.5703125" style="88" customWidth="1"/>
    <col min="291" max="291" width="0" style="88" hidden="1" customWidth="1"/>
    <col min="292" max="292" width="8.42578125" style="88" customWidth="1"/>
    <col min="293" max="293" width="0" style="88" hidden="1" customWidth="1"/>
    <col min="294" max="294" width="9.28515625" style="88" customWidth="1"/>
    <col min="295" max="295" width="0" style="88" hidden="1" customWidth="1"/>
    <col min="296" max="296" width="9.85546875" style="88" customWidth="1"/>
    <col min="297" max="331" width="0" style="88" hidden="1" customWidth="1"/>
    <col min="332" max="332" width="10.42578125" style="88" customWidth="1"/>
    <col min="333" max="333" width="0" style="88" hidden="1" customWidth="1"/>
    <col min="334" max="334" width="9" style="88" customWidth="1"/>
    <col min="335" max="335" width="8.140625" style="88" customWidth="1"/>
    <col min="336" max="336" width="9" style="88" customWidth="1"/>
    <col min="337" max="337" width="13.42578125" style="88" customWidth="1"/>
    <col min="338" max="343" width="0" style="88" hidden="1" customWidth="1"/>
    <col min="344" max="512" width="11.42578125" style="88"/>
    <col min="513" max="513" width="5.7109375" style="88" customWidth="1"/>
    <col min="514" max="514" width="11.140625" style="88" customWidth="1"/>
    <col min="515" max="515" width="0" style="88" hidden="1" customWidth="1"/>
    <col min="516" max="516" width="7" style="88" customWidth="1"/>
    <col min="517" max="519" width="0" style="88" hidden="1" customWidth="1"/>
    <col min="520" max="520" width="9.85546875" style="88" customWidth="1"/>
    <col min="521" max="521" width="0" style="88" hidden="1" customWidth="1"/>
    <col min="522" max="522" width="9.28515625" style="88" customWidth="1"/>
    <col min="523" max="523" width="0" style="88" hidden="1" customWidth="1"/>
    <col min="524" max="524" width="8.42578125" style="88" customWidth="1"/>
    <col min="525" max="525" width="0" style="88" hidden="1" customWidth="1"/>
    <col min="526" max="526" width="9.5703125" style="88" customWidth="1"/>
    <col min="527" max="527" width="0" style="88" hidden="1" customWidth="1"/>
    <col min="528" max="528" width="10.5703125" style="88" customWidth="1"/>
    <col min="529" max="529" width="0" style="88" hidden="1" customWidth="1"/>
    <col min="530" max="530" width="7" style="88" customWidth="1"/>
    <col min="531" max="533" width="0" style="88" hidden="1" customWidth="1"/>
    <col min="534" max="534" width="9.7109375" style="88" customWidth="1"/>
    <col min="535" max="535" width="0" style="88" hidden="1" customWidth="1"/>
    <col min="536" max="536" width="11.28515625" style="88" customWidth="1"/>
    <col min="537" max="537" width="0" style="88" hidden="1" customWidth="1"/>
    <col min="538" max="538" width="9.7109375" style="88" customWidth="1"/>
    <col min="539" max="541" width="0" style="88" hidden="1" customWidth="1"/>
    <col min="542" max="542" width="7" style="88" customWidth="1"/>
    <col min="543" max="543" width="0" style="88" hidden="1" customWidth="1"/>
    <col min="544" max="544" width="10.5703125" style="88" customWidth="1"/>
    <col min="545" max="545" width="0" style="88" hidden="1" customWidth="1"/>
    <col min="546" max="546" width="9.5703125" style="88" customWidth="1"/>
    <col min="547" max="547" width="0" style="88" hidden="1" customWidth="1"/>
    <col min="548" max="548" width="8.42578125" style="88" customWidth="1"/>
    <col min="549" max="549" width="0" style="88" hidden="1" customWidth="1"/>
    <col min="550" max="550" width="9.28515625" style="88" customWidth="1"/>
    <col min="551" max="551" width="0" style="88" hidden="1" customWidth="1"/>
    <col min="552" max="552" width="9.85546875" style="88" customWidth="1"/>
    <col min="553" max="587" width="0" style="88" hidden="1" customWidth="1"/>
    <col min="588" max="588" width="10.42578125" style="88" customWidth="1"/>
    <col min="589" max="589" width="0" style="88" hidden="1" customWidth="1"/>
    <col min="590" max="590" width="9" style="88" customWidth="1"/>
    <col min="591" max="591" width="8.140625" style="88" customWidth="1"/>
    <col min="592" max="592" width="9" style="88" customWidth="1"/>
    <col min="593" max="593" width="13.42578125" style="88" customWidth="1"/>
    <col min="594" max="599" width="0" style="88" hidden="1" customWidth="1"/>
    <col min="600" max="768" width="11.42578125" style="88"/>
    <col min="769" max="769" width="5.7109375" style="88" customWidth="1"/>
    <col min="770" max="770" width="11.140625" style="88" customWidth="1"/>
    <col min="771" max="771" width="0" style="88" hidden="1" customWidth="1"/>
    <col min="772" max="772" width="7" style="88" customWidth="1"/>
    <col min="773" max="775" width="0" style="88" hidden="1" customWidth="1"/>
    <col min="776" max="776" width="9.85546875" style="88" customWidth="1"/>
    <col min="777" max="777" width="0" style="88" hidden="1" customWidth="1"/>
    <col min="778" max="778" width="9.28515625" style="88" customWidth="1"/>
    <col min="779" max="779" width="0" style="88" hidden="1" customWidth="1"/>
    <col min="780" max="780" width="8.42578125" style="88" customWidth="1"/>
    <col min="781" max="781" width="0" style="88" hidden="1" customWidth="1"/>
    <col min="782" max="782" width="9.5703125" style="88" customWidth="1"/>
    <col min="783" max="783" width="0" style="88" hidden="1" customWidth="1"/>
    <col min="784" max="784" width="10.5703125" style="88" customWidth="1"/>
    <col min="785" max="785" width="0" style="88" hidden="1" customWidth="1"/>
    <col min="786" max="786" width="7" style="88" customWidth="1"/>
    <col min="787" max="789" width="0" style="88" hidden="1" customWidth="1"/>
    <col min="790" max="790" width="9.7109375" style="88" customWidth="1"/>
    <col min="791" max="791" width="0" style="88" hidden="1" customWidth="1"/>
    <col min="792" max="792" width="11.28515625" style="88" customWidth="1"/>
    <col min="793" max="793" width="0" style="88" hidden="1" customWidth="1"/>
    <col min="794" max="794" width="9.7109375" style="88" customWidth="1"/>
    <col min="795" max="797" width="0" style="88" hidden="1" customWidth="1"/>
    <col min="798" max="798" width="7" style="88" customWidth="1"/>
    <col min="799" max="799" width="0" style="88" hidden="1" customWidth="1"/>
    <col min="800" max="800" width="10.5703125" style="88" customWidth="1"/>
    <col min="801" max="801" width="0" style="88" hidden="1" customWidth="1"/>
    <col min="802" max="802" width="9.5703125" style="88" customWidth="1"/>
    <col min="803" max="803" width="0" style="88" hidden="1" customWidth="1"/>
    <col min="804" max="804" width="8.42578125" style="88" customWidth="1"/>
    <col min="805" max="805" width="0" style="88" hidden="1" customWidth="1"/>
    <col min="806" max="806" width="9.28515625" style="88" customWidth="1"/>
    <col min="807" max="807" width="0" style="88" hidden="1" customWidth="1"/>
    <col min="808" max="808" width="9.85546875" style="88" customWidth="1"/>
    <col min="809" max="843" width="0" style="88" hidden="1" customWidth="1"/>
    <col min="844" max="844" width="10.42578125" style="88" customWidth="1"/>
    <col min="845" max="845" width="0" style="88" hidden="1" customWidth="1"/>
    <col min="846" max="846" width="9" style="88" customWidth="1"/>
    <col min="847" max="847" width="8.140625" style="88" customWidth="1"/>
    <col min="848" max="848" width="9" style="88" customWidth="1"/>
    <col min="849" max="849" width="13.42578125" style="88" customWidth="1"/>
    <col min="850" max="855" width="0" style="88" hidden="1" customWidth="1"/>
    <col min="856" max="1024" width="11.42578125" style="88"/>
    <col min="1025" max="1025" width="5.7109375" style="88" customWidth="1"/>
    <col min="1026" max="1026" width="11.140625" style="88" customWidth="1"/>
    <col min="1027" max="1027" width="0" style="88" hidden="1" customWidth="1"/>
    <col min="1028" max="1028" width="7" style="88" customWidth="1"/>
    <col min="1029" max="1031" width="0" style="88" hidden="1" customWidth="1"/>
    <col min="1032" max="1032" width="9.85546875" style="88" customWidth="1"/>
    <col min="1033" max="1033" width="0" style="88" hidden="1" customWidth="1"/>
    <col min="1034" max="1034" width="9.28515625" style="88" customWidth="1"/>
    <col min="1035" max="1035" width="0" style="88" hidden="1" customWidth="1"/>
    <col min="1036" max="1036" width="8.42578125" style="88" customWidth="1"/>
    <col min="1037" max="1037" width="0" style="88" hidden="1" customWidth="1"/>
    <col min="1038" max="1038" width="9.5703125" style="88" customWidth="1"/>
    <col min="1039" max="1039" width="0" style="88" hidden="1" customWidth="1"/>
    <col min="1040" max="1040" width="10.5703125" style="88" customWidth="1"/>
    <col min="1041" max="1041" width="0" style="88" hidden="1" customWidth="1"/>
    <col min="1042" max="1042" width="7" style="88" customWidth="1"/>
    <col min="1043" max="1045" width="0" style="88" hidden="1" customWidth="1"/>
    <col min="1046" max="1046" width="9.7109375" style="88" customWidth="1"/>
    <col min="1047" max="1047" width="0" style="88" hidden="1" customWidth="1"/>
    <col min="1048" max="1048" width="11.28515625" style="88" customWidth="1"/>
    <col min="1049" max="1049" width="0" style="88" hidden="1" customWidth="1"/>
    <col min="1050" max="1050" width="9.7109375" style="88" customWidth="1"/>
    <col min="1051" max="1053" width="0" style="88" hidden="1" customWidth="1"/>
    <col min="1054" max="1054" width="7" style="88" customWidth="1"/>
    <col min="1055" max="1055" width="0" style="88" hidden="1" customWidth="1"/>
    <col min="1056" max="1056" width="10.5703125" style="88" customWidth="1"/>
    <col min="1057" max="1057" width="0" style="88" hidden="1" customWidth="1"/>
    <col min="1058" max="1058" width="9.5703125" style="88" customWidth="1"/>
    <col min="1059" max="1059" width="0" style="88" hidden="1" customWidth="1"/>
    <col min="1060" max="1060" width="8.42578125" style="88" customWidth="1"/>
    <col min="1061" max="1061" width="0" style="88" hidden="1" customWidth="1"/>
    <col min="1062" max="1062" width="9.28515625" style="88" customWidth="1"/>
    <col min="1063" max="1063" width="0" style="88" hidden="1" customWidth="1"/>
    <col min="1064" max="1064" width="9.85546875" style="88" customWidth="1"/>
    <col min="1065" max="1099" width="0" style="88" hidden="1" customWidth="1"/>
    <col min="1100" max="1100" width="10.42578125" style="88" customWidth="1"/>
    <col min="1101" max="1101" width="0" style="88" hidden="1" customWidth="1"/>
    <col min="1102" max="1102" width="9" style="88" customWidth="1"/>
    <col min="1103" max="1103" width="8.140625" style="88" customWidth="1"/>
    <col min="1104" max="1104" width="9" style="88" customWidth="1"/>
    <col min="1105" max="1105" width="13.42578125" style="88" customWidth="1"/>
    <col min="1106" max="1111" width="0" style="88" hidden="1" customWidth="1"/>
    <col min="1112" max="1280" width="11.42578125" style="88"/>
    <col min="1281" max="1281" width="5.7109375" style="88" customWidth="1"/>
    <col min="1282" max="1282" width="11.140625" style="88" customWidth="1"/>
    <col min="1283" max="1283" width="0" style="88" hidden="1" customWidth="1"/>
    <col min="1284" max="1284" width="7" style="88" customWidth="1"/>
    <col min="1285" max="1287" width="0" style="88" hidden="1" customWidth="1"/>
    <col min="1288" max="1288" width="9.85546875" style="88" customWidth="1"/>
    <col min="1289" max="1289" width="0" style="88" hidden="1" customWidth="1"/>
    <col min="1290" max="1290" width="9.28515625" style="88" customWidth="1"/>
    <col min="1291" max="1291" width="0" style="88" hidden="1" customWidth="1"/>
    <col min="1292" max="1292" width="8.42578125" style="88" customWidth="1"/>
    <col min="1293" max="1293" width="0" style="88" hidden="1" customWidth="1"/>
    <col min="1294" max="1294" width="9.5703125" style="88" customWidth="1"/>
    <col min="1295" max="1295" width="0" style="88" hidden="1" customWidth="1"/>
    <col min="1296" max="1296" width="10.5703125" style="88" customWidth="1"/>
    <col min="1297" max="1297" width="0" style="88" hidden="1" customWidth="1"/>
    <col min="1298" max="1298" width="7" style="88" customWidth="1"/>
    <col min="1299" max="1301" width="0" style="88" hidden="1" customWidth="1"/>
    <col min="1302" max="1302" width="9.7109375" style="88" customWidth="1"/>
    <col min="1303" max="1303" width="0" style="88" hidden="1" customWidth="1"/>
    <col min="1304" max="1304" width="11.28515625" style="88" customWidth="1"/>
    <col min="1305" max="1305" width="0" style="88" hidden="1" customWidth="1"/>
    <col min="1306" max="1306" width="9.7109375" style="88" customWidth="1"/>
    <col min="1307" max="1309" width="0" style="88" hidden="1" customWidth="1"/>
    <col min="1310" max="1310" width="7" style="88" customWidth="1"/>
    <col min="1311" max="1311" width="0" style="88" hidden="1" customWidth="1"/>
    <col min="1312" max="1312" width="10.5703125" style="88" customWidth="1"/>
    <col min="1313" max="1313" width="0" style="88" hidden="1" customWidth="1"/>
    <col min="1314" max="1314" width="9.5703125" style="88" customWidth="1"/>
    <col min="1315" max="1315" width="0" style="88" hidden="1" customWidth="1"/>
    <col min="1316" max="1316" width="8.42578125" style="88" customWidth="1"/>
    <col min="1317" max="1317" width="0" style="88" hidden="1" customWidth="1"/>
    <col min="1318" max="1318" width="9.28515625" style="88" customWidth="1"/>
    <col min="1319" max="1319" width="0" style="88" hidden="1" customWidth="1"/>
    <col min="1320" max="1320" width="9.85546875" style="88" customWidth="1"/>
    <col min="1321" max="1355" width="0" style="88" hidden="1" customWidth="1"/>
    <col min="1356" max="1356" width="10.42578125" style="88" customWidth="1"/>
    <col min="1357" max="1357" width="0" style="88" hidden="1" customWidth="1"/>
    <col min="1358" max="1358" width="9" style="88" customWidth="1"/>
    <col min="1359" max="1359" width="8.140625" style="88" customWidth="1"/>
    <col min="1360" max="1360" width="9" style="88" customWidth="1"/>
    <col min="1361" max="1361" width="13.42578125" style="88" customWidth="1"/>
    <col min="1362" max="1367" width="0" style="88" hidden="1" customWidth="1"/>
    <col min="1368" max="1536" width="11.42578125" style="88"/>
    <col min="1537" max="1537" width="5.7109375" style="88" customWidth="1"/>
    <col min="1538" max="1538" width="11.140625" style="88" customWidth="1"/>
    <col min="1539" max="1539" width="0" style="88" hidden="1" customWidth="1"/>
    <col min="1540" max="1540" width="7" style="88" customWidth="1"/>
    <col min="1541" max="1543" width="0" style="88" hidden="1" customWidth="1"/>
    <col min="1544" max="1544" width="9.85546875" style="88" customWidth="1"/>
    <col min="1545" max="1545" width="0" style="88" hidden="1" customWidth="1"/>
    <col min="1546" max="1546" width="9.28515625" style="88" customWidth="1"/>
    <col min="1547" max="1547" width="0" style="88" hidden="1" customWidth="1"/>
    <col min="1548" max="1548" width="8.42578125" style="88" customWidth="1"/>
    <col min="1549" max="1549" width="0" style="88" hidden="1" customWidth="1"/>
    <col min="1550" max="1550" width="9.5703125" style="88" customWidth="1"/>
    <col min="1551" max="1551" width="0" style="88" hidden="1" customWidth="1"/>
    <col min="1552" max="1552" width="10.5703125" style="88" customWidth="1"/>
    <col min="1553" max="1553" width="0" style="88" hidden="1" customWidth="1"/>
    <col min="1554" max="1554" width="7" style="88" customWidth="1"/>
    <col min="1555" max="1557" width="0" style="88" hidden="1" customWidth="1"/>
    <col min="1558" max="1558" width="9.7109375" style="88" customWidth="1"/>
    <col min="1559" max="1559" width="0" style="88" hidden="1" customWidth="1"/>
    <col min="1560" max="1560" width="11.28515625" style="88" customWidth="1"/>
    <col min="1561" max="1561" width="0" style="88" hidden="1" customWidth="1"/>
    <col min="1562" max="1562" width="9.7109375" style="88" customWidth="1"/>
    <col min="1563" max="1565" width="0" style="88" hidden="1" customWidth="1"/>
    <col min="1566" max="1566" width="7" style="88" customWidth="1"/>
    <col min="1567" max="1567" width="0" style="88" hidden="1" customWidth="1"/>
    <col min="1568" max="1568" width="10.5703125" style="88" customWidth="1"/>
    <col min="1569" max="1569" width="0" style="88" hidden="1" customWidth="1"/>
    <col min="1570" max="1570" width="9.5703125" style="88" customWidth="1"/>
    <col min="1571" max="1571" width="0" style="88" hidden="1" customWidth="1"/>
    <col min="1572" max="1572" width="8.42578125" style="88" customWidth="1"/>
    <col min="1573" max="1573" width="0" style="88" hidden="1" customWidth="1"/>
    <col min="1574" max="1574" width="9.28515625" style="88" customWidth="1"/>
    <col min="1575" max="1575" width="0" style="88" hidden="1" customWidth="1"/>
    <col min="1576" max="1576" width="9.85546875" style="88" customWidth="1"/>
    <col min="1577" max="1611" width="0" style="88" hidden="1" customWidth="1"/>
    <col min="1612" max="1612" width="10.42578125" style="88" customWidth="1"/>
    <col min="1613" max="1613" width="0" style="88" hidden="1" customWidth="1"/>
    <col min="1614" max="1614" width="9" style="88" customWidth="1"/>
    <col min="1615" max="1615" width="8.140625" style="88" customWidth="1"/>
    <col min="1616" max="1616" width="9" style="88" customWidth="1"/>
    <col min="1617" max="1617" width="13.42578125" style="88" customWidth="1"/>
    <col min="1618" max="1623" width="0" style="88" hidden="1" customWidth="1"/>
    <col min="1624" max="1792" width="11.42578125" style="88"/>
    <col min="1793" max="1793" width="5.7109375" style="88" customWidth="1"/>
    <col min="1794" max="1794" width="11.140625" style="88" customWidth="1"/>
    <col min="1795" max="1795" width="0" style="88" hidden="1" customWidth="1"/>
    <col min="1796" max="1796" width="7" style="88" customWidth="1"/>
    <col min="1797" max="1799" width="0" style="88" hidden="1" customWidth="1"/>
    <col min="1800" max="1800" width="9.85546875" style="88" customWidth="1"/>
    <col min="1801" max="1801" width="0" style="88" hidden="1" customWidth="1"/>
    <col min="1802" max="1802" width="9.28515625" style="88" customWidth="1"/>
    <col min="1803" max="1803" width="0" style="88" hidden="1" customWidth="1"/>
    <col min="1804" max="1804" width="8.42578125" style="88" customWidth="1"/>
    <col min="1805" max="1805" width="0" style="88" hidden="1" customWidth="1"/>
    <col min="1806" max="1806" width="9.5703125" style="88" customWidth="1"/>
    <col min="1807" max="1807" width="0" style="88" hidden="1" customWidth="1"/>
    <col min="1808" max="1808" width="10.5703125" style="88" customWidth="1"/>
    <col min="1809" max="1809" width="0" style="88" hidden="1" customWidth="1"/>
    <col min="1810" max="1810" width="7" style="88" customWidth="1"/>
    <col min="1811" max="1813" width="0" style="88" hidden="1" customWidth="1"/>
    <col min="1814" max="1814" width="9.7109375" style="88" customWidth="1"/>
    <col min="1815" max="1815" width="0" style="88" hidden="1" customWidth="1"/>
    <col min="1816" max="1816" width="11.28515625" style="88" customWidth="1"/>
    <col min="1817" max="1817" width="0" style="88" hidden="1" customWidth="1"/>
    <col min="1818" max="1818" width="9.7109375" style="88" customWidth="1"/>
    <col min="1819" max="1821" width="0" style="88" hidden="1" customWidth="1"/>
    <col min="1822" max="1822" width="7" style="88" customWidth="1"/>
    <col min="1823" max="1823" width="0" style="88" hidden="1" customWidth="1"/>
    <col min="1824" max="1824" width="10.5703125" style="88" customWidth="1"/>
    <col min="1825" max="1825" width="0" style="88" hidden="1" customWidth="1"/>
    <col min="1826" max="1826" width="9.5703125" style="88" customWidth="1"/>
    <col min="1827" max="1827" width="0" style="88" hidden="1" customWidth="1"/>
    <col min="1828" max="1828" width="8.42578125" style="88" customWidth="1"/>
    <col min="1829" max="1829" width="0" style="88" hidden="1" customWidth="1"/>
    <col min="1830" max="1830" width="9.28515625" style="88" customWidth="1"/>
    <col min="1831" max="1831" width="0" style="88" hidden="1" customWidth="1"/>
    <col min="1832" max="1832" width="9.85546875" style="88" customWidth="1"/>
    <col min="1833" max="1867" width="0" style="88" hidden="1" customWidth="1"/>
    <col min="1868" max="1868" width="10.42578125" style="88" customWidth="1"/>
    <col min="1869" max="1869" width="0" style="88" hidden="1" customWidth="1"/>
    <col min="1870" max="1870" width="9" style="88" customWidth="1"/>
    <col min="1871" max="1871" width="8.140625" style="88" customWidth="1"/>
    <col min="1872" max="1872" width="9" style="88" customWidth="1"/>
    <col min="1873" max="1873" width="13.42578125" style="88" customWidth="1"/>
    <col min="1874" max="1879" width="0" style="88" hidden="1" customWidth="1"/>
    <col min="1880" max="2048" width="11.42578125" style="88"/>
    <col min="2049" max="2049" width="5.7109375" style="88" customWidth="1"/>
    <col min="2050" max="2050" width="11.140625" style="88" customWidth="1"/>
    <col min="2051" max="2051" width="0" style="88" hidden="1" customWidth="1"/>
    <col min="2052" max="2052" width="7" style="88" customWidth="1"/>
    <col min="2053" max="2055" width="0" style="88" hidden="1" customWidth="1"/>
    <col min="2056" max="2056" width="9.85546875" style="88" customWidth="1"/>
    <col min="2057" max="2057" width="0" style="88" hidden="1" customWidth="1"/>
    <col min="2058" max="2058" width="9.28515625" style="88" customWidth="1"/>
    <col min="2059" max="2059" width="0" style="88" hidden="1" customWidth="1"/>
    <col min="2060" max="2060" width="8.42578125" style="88" customWidth="1"/>
    <col min="2061" max="2061" width="0" style="88" hidden="1" customWidth="1"/>
    <col min="2062" max="2062" width="9.5703125" style="88" customWidth="1"/>
    <col min="2063" max="2063" width="0" style="88" hidden="1" customWidth="1"/>
    <col min="2064" max="2064" width="10.5703125" style="88" customWidth="1"/>
    <col min="2065" max="2065" width="0" style="88" hidden="1" customWidth="1"/>
    <col min="2066" max="2066" width="7" style="88" customWidth="1"/>
    <col min="2067" max="2069" width="0" style="88" hidden="1" customWidth="1"/>
    <col min="2070" max="2070" width="9.7109375" style="88" customWidth="1"/>
    <col min="2071" max="2071" width="0" style="88" hidden="1" customWidth="1"/>
    <col min="2072" max="2072" width="11.28515625" style="88" customWidth="1"/>
    <col min="2073" max="2073" width="0" style="88" hidden="1" customWidth="1"/>
    <col min="2074" max="2074" width="9.7109375" style="88" customWidth="1"/>
    <col min="2075" max="2077" width="0" style="88" hidden="1" customWidth="1"/>
    <col min="2078" max="2078" width="7" style="88" customWidth="1"/>
    <col min="2079" max="2079" width="0" style="88" hidden="1" customWidth="1"/>
    <col min="2080" max="2080" width="10.5703125" style="88" customWidth="1"/>
    <col min="2081" max="2081" width="0" style="88" hidden="1" customWidth="1"/>
    <col min="2082" max="2082" width="9.5703125" style="88" customWidth="1"/>
    <col min="2083" max="2083" width="0" style="88" hidden="1" customWidth="1"/>
    <col min="2084" max="2084" width="8.42578125" style="88" customWidth="1"/>
    <col min="2085" max="2085" width="0" style="88" hidden="1" customWidth="1"/>
    <col min="2086" max="2086" width="9.28515625" style="88" customWidth="1"/>
    <col min="2087" max="2087" width="0" style="88" hidden="1" customWidth="1"/>
    <col min="2088" max="2088" width="9.85546875" style="88" customWidth="1"/>
    <col min="2089" max="2123" width="0" style="88" hidden="1" customWidth="1"/>
    <col min="2124" max="2124" width="10.42578125" style="88" customWidth="1"/>
    <col min="2125" max="2125" width="0" style="88" hidden="1" customWidth="1"/>
    <col min="2126" max="2126" width="9" style="88" customWidth="1"/>
    <col min="2127" max="2127" width="8.140625" style="88" customWidth="1"/>
    <col min="2128" max="2128" width="9" style="88" customWidth="1"/>
    <col min="2129" max="2129" width="13.42578125" style="88" customWidth="1"/>
    <col min="2130" max="2135" width="0" style="88" hidden="1" customWidth="1"/>
    <col min="2136" max="2304" width="11.42578125" style="88"/>
    <col min="2305" max="2305" width="5.7109375" style="88" customWidth="1"/>
    <col min="2306" max="2306" width="11.140625" style="88" customWidth="1"/>
    <col min="2307" max="2307" width="0" style="88" hidden="1" customWidth="1"/>
    <col min="2308" max="2308" width="7" style="88" customWidth="1"/>
    <col min="2309" max="2311" width="0" style="88" hidden="1" customWidth="1"/>
    <col min="2312" max="2312" width="9.85546875" style="88" customWidth="1"/>
    <col min="2313" max="2313" width="0" style="88" hidden="1" customWidth="1"/>
    <col min="2314" max="2314" width="9.28515625" style="88" customWidth="1"/>
    <col min="2315" max="2315" width="0" style="88" hidden="1" customWidth="1"/>
    <col min="2316" max="2316" width="8.42578125" style="88" customWidth="1"/>
    <col min="2317" max="2317" width="0" style="88" hidden="1" customWidth="1"/>
    <col min="2318" max="2318" width="9.5703125" style="88" customWidth="1"/>
    <col min="2319" max="2319" width="0" style="88" hidden="1" customWidth="1"/>
    <col min="2320" max="2320" width="10.5703125" style="88" customWidth="1"/>
    <col min="2321" max="2321" width="0" style="88" hidden="1" customWidth="1"/>
    <col min="2322" max="2322" width="7" style="88" customWidth="1"/>
    <col min="2323" max="2325" width="0" style="88" hidden="1" customWidth="1"/>
    <col min="2326" max="2326" width="9.7109375" style="88" customWidth="1"/>
    <col min="2327" max="2327" width="0" style="88" hidden="1" customWidth="1"/>
    <col min="2328" max="2328" width="11.28515625" style="88" customWidth="1"/>
    <col min="2329" max="2329" width="0" style="88" hidden="1" customWidth="1"/>
    <col min="2330" max="2330" width="9.7109375" style="88" customWidth="1"/>
    <col min="2331" max="2333" width="0" style="88" hidden="1" customWidth="1"/>
    <col min="2334" max="2334" width="7" style="88" customWidth="1"/>
    <col min="2335" max="2335" width="0" style="88" hidden="1" customWidth="1"/>
    <col min="2336" max="2336" width="10.5703125" style="88" customWidth="1"/>
    <col min="2337" max="2337" width="0" style="88" hidden="1" customWidth="1"/>
    <col min="2338" max="2338" width="9.5703125" style="88" customWidth="1"/>
    <col min="2339" max="2339" width="0" style="88" hidden="1" customWidth="1"/>
    <col min="2340" max="2340" width="8.42578125" style="88" customWidth="1"/>
    <col min="2341" max="2341" width="0" style="88" hidden="1" customWidth="1"/>
    <col min="2342" max="2342" width="9.28515625" style="88" customWidth="1"/>
    <col min="2343" max="2343" width="0" style="88" hidden="1" customWidth="1"/>
    <col min="2344" max="2344" width="9.85546875" style="88" customWidth="1"/>
    <col min="2345" max="2379" width="0" style="88" hidden="1" customWidth="1"/>
    <col min="2380" max="2380" width="10.42578125" style="88" customWidth="1"/>
    <col min="2381" max="2381" width="0" style="88" hidden="1" customWidth="1"/>
    <col min="2382" max="2382" width="9" style="88" customWidth="1"/>
    <col min="2383" max="2383" width="8.140625" style="88" customWidth="1"/>
    <col min="2384" max="2384" width="9" style="88" customWidth="1"/>
    <col min="2385" max="2385" width="13.42578125" style="88" customWidth="1"/>
    <col min="2386" max="2391" width="0" style="88" hidden="1" customWidth="1"/>
    <col min="2392" max="2560" width="11.42578125" style="88"/>
    <col min="2561" max="2561" width="5.7109375" style="88" customWidth="1"/>
    <col min="2562" max="2562" width="11.140625" style="88" customWidth="1"/>
    <col min="2563" max="2563" width="0" style="88" hidden="1" customWidth="1"/>
    <col min="2564" max="2564" width="7" style="88" customWidth="1"/>
    <col min="2565" max="2567" width="0" style="88" hidden="1" customWidth="1"/>
    <col min="2568" max="2568" width="9.85546875" style="88" customWidth="1"/>
    <col min="2569" max="2569" width="0" style="88" hidden="1" customWidth="1"/>
    <col min="2570" max="2570" width="9.28515625" style="88" customWidth="1"/>
    <col min="2571" max="2571" width="0" style="88" hidden="1" customWidth="1"/>
    <col min="2572" max="2572" width="8.42578125" style="88" customWidth="1"/>
    <col min="2573" max="2573" width="0" style="88" hidden="1" customWidth="1"/>
    <col min="2574" max="2574" width="9.5703125" style="88" customWidth="1"/>
    <col min="2575" max="2575" width="0" style="88" hidden="1" customWidth="1"/>
    <col min="2576" max="2576" width="10.5703125" style="88" customWidth="1"/>
    <col min="2577" max="2577" width="0" style="88" hidden="1" customWidth="1"/>
    <col min="2578" max="2578" width="7" style="88" customWidth="1"/>
    <col min="2579" max="2581" width="0" style="88" hidden="1" customWidth="1"/>
    <col min="2582" max="2582" width="9.7109375" style="88" customWidth="1"/>
    <col min="2583" max="2583" width="0" style="88" hidden="1" customWidth="1"/>
    <col min="2584" max="2584" width="11.28515625" style="88" customWidth="1"/>
    <col min="2585" max="2585" width="0" style="88" hidden="1" customWidth="1"/>
    <col min="2586" max="2586" width="9.7109375" style="88" customWidth="1"/>
    <col min="2587" max="2589" width="0" style="88" hidden="1" customWidth="1"/>
    <col min="2590" max="2590" width="7" style="88" customWidth="1"/>
    <col min="2591" max="2591" width="0" style="88" hidden="1" customWidth="1"/>
    <col min="2592" max="2592" width="10.5703125" style="88" customWidth="1"/>
    <col min="2593" max="2593" width="0" style="88" hidden="1" customWidth="1"/>
    <col min="2594" max="2594" width="9.5703125" style="88" customWidth="1"/>
    <col min="2595" max="2595" width="0" style="88" hidden="1" customWidth="1"/>
    <col min="2596" max="2596" width="8.42578125" style="88" customWidth="1"/>
    <col min="2597" max="2597" width="0" style="88" hidden="1" customWidth="1"/>
    <col min="2598" max="2598" width="9.28515625" style="88" customWidth="1"/>
    <col min="2599" max="2599" width="0" style="88" hidden="1" customWidth="1"/>
    <col min="2600" max="2600" width="9.85546875" style="88" customWidth="1"/>
    <col min="2601" max="2635" width="0" style="88" hidden="1" customWidth="1"/>
    <col min="2636" max="2636" width="10.42578125" style="88" customWidth="1"/>
    <col min="2637" max="2637" width="0" style="88" hidden="1" customWidth="1"/>
    <col min="2638" max="2638" width="9" style="88" customWidth="1"/>
    <col min="2639" max="2639" width="8.140625" style="88" customWidth="1"/>
    <col min="2640" max="2640" width="9" style="88" customWidth="1"/>
    <col min="2641" max="2641" width="13.42578125" style="88" customWidth="1"/>
    <col min="2642" max="2647" width="0" style="88" hidden="1" customWidth="1"/>
    <col min="2648" max="2816" width="11.42578125" style="88"/>
    <col min="2817" max="2817" width="5.7109375" style="88" customWidth="1"/>
    <col min="2818" max="2818" width="11.140625" style="88" customWidth="1"/>
    <col min="2819" max="2819" width="0" style="88" hidden="1" customWidth="1"/>
    <col min="2820" max="2820" width="7" style="88" customWidth="1"/>
    <col min="2821" max="2823" width="0" style="88" hidden="1" customWidth="1"/>
    <col min="2824" max="2824" width="9.85546875" style="88" customWidth="1"/>
    <col min="2825" max="2825" width="0" style="88" hidden="1" customWidth="1"/>
    <col min="2826" max="2826" width="9.28515625" style="88" customWidth="1"/>
    <col min="2827" max="2827" width="0" style="88" hidden="1" customWidth="1"/>
    <col min="2828" max="2828" width="8.42578125" style="88" customWidth="1"/>
    <col min="2829" max="2829" width="0" style="88" hidden="1" customWidth="1"/>
    <col min="2830" max="2830" width="9.5703125" style="88" customWidth="1"/>
    <col min="2831" max="2831" width="0" style="88" hidden="1" customWidth="1"/>
    <col min="2832" max="2832" width="10.5703125" style="88" customWidth="1"/>
    <col min="2833" max="2833" width="0" style="88" hidden="1" customWidth="1"/>
    <col min="2834" max="2834" width="7" style="88" customWidth="1"/>
    <col min="2835" max="2837" width="0" style="88" hidden="1" customWidth="1"/>
    <col min="2838" max="2838" width="9.7109375" style="88" customWidth="1"/>
    <col min="2839" max="2839" width="0" style="88" hidden="1" customWidth="1"/>
    <col min="2840" max="2840" width="11.28515625" style="88" customWidth="1"/>
    <col min="2841" max="2841" width="0" style="88" hidden="1" customWidth="1"/>
    <col min="2842" max="2842" width="9.7109375" style="88" customWidth="1"/>
    <col min="2843" max="2845" width="0" style="88" hidden="1" customWidth="1"/>
    <col min="2846" max="2846" width="7" style="88" customWidth="1"/>
    <col min="2847" max="2847" width="0" style="88" hidden="1" customWidth="1"/>
    <col min="2848" max="2848" width="10.5703125" style="88" customWidth="1"/>
    <col min="2849" max="2849" width="0" style="88" hidden="1" customWidth="1"/>
    <col min="2850" max="2850" width="9.5703125" style="88" customWidth="1"/>
    <col min="2851" max="2851" width="0" style="88" hidden="1" customWidth="1"/>
    <col min="2852" max="2852" width="8.42578125" style="88" customWidth="1"/>
    <col min="2853" max="2853" width="0" style="88" hidden="1" customWidth="1"/>
    <col min="2854" max="2854" width="9.28515625" style="88" customWidth="1"/>
    <col min="2855" max="2855" width="0" style="88" hidden="1" customWidth="1"/>
    <col min="2856" max="2856" width="9.85546875" style="88" customWidth="1"/>
    <col min="2857" max="2891" width="0" style="88" hidden="1" customWidth="1"/>
    <col min="2892" max="2892" width="10.42578125" style="88" customWidth="1"/>
    <col min="2893" max="2893" width="0" style="88" hidden="1" customWidth="1"/>
    <col min="2894" max="2894" width="9" style="88" customWidth="1"/>
    <col min="2895" max="2895" width="8.140625" style="88" customWidth="1"/>
    <col min="2896" max="2896" width="9" style="88" customWidth="1"/>
    <col min="2897" max="2897" width="13.42578125" style="88" customWidth="1"/>
    <col min="2898" max="2903" width="0" style="88" hidden="1" customWidth="1"/>
    <col min="2904" max="3072" width="11.42578125" style="88"/>
    <col min="3073" max="3073" width="5.7109375" style="88" customWidth="1"/>
    <col min="3074" max="3074" width="11.140625" style="88" customWidth="1"/>
    <col min="3075" max="3075" width="0" style="88" hidden="1" customWidth="1"/>
    <col min="3076" max="3076" width="7" style="88" customWidth="1"/>
    <col min="3077" max="3079" width="0" style="88" hidden="1" customWidth="1"/>
    <col min="3080" max="3080" width="9.85546875" style="88" customWidth="1"/>
    <col min="3081" max="3081" width="0" style="88" hidden="1" customWidth="1"/>
    <col min="3082" max="3082" width="9.28515625" style="88" customWidth="1"/>
    <col min="3083" max="3083" width="0" style="88" hidden="1" customWidth="1"/>
    <col min="3084" max="3084" width="8.42578125" style="88" customWidth="1"/>
    <col min="3085" max="3085" width="0" style="88" hidden="1" customWidth="1"/>
    <col min="3086" max="3086" width="9.5703125" style="88" customWidth="1"/>
    <col min="3087" max="3087" width="0" style="88" hidden="1" customWidth="1"/>
    <col min="3088" max="3088" width="10.5703125" style="88" customWidth="1"/>
    <col min="3089" max="3089" width="0" style="88" hidden="1" customWidth="1"/>
    <col min="3090" max="3090" width="7" style="88" customWidth="1"/>
    <col min="3091" max="3093" width="0" style="88" hidden="1" customWidth="1"/>
    <col min="3094" max="3094" width="9.7109375" style="88" customWidth="1"/>
    <col min="3095" max="3095" width="0" style="88" hidden="1" customWidth="1"/>
    <col min="3096" max="3096" width="11.28515625" style="88" customWidth="1"/>
    <col min="3097" max="3097" width="0" style="88" hidden="1" customWidth="1"/>
    <col min="3098" max="3098" width="9.7109375" style="88" customWidth="1"/>
    <col min="3099" max="3101" width="0" style="88" hidden="1" customWidth="1"/>
    <col min="3102" max="3102" width="7" style="88" customWidth="1"/>
    <col min="3103" max="3103" width="0" style="88" hidden="1" customWidth="1"/>
    <col min="3104" max="3104" width="10.5703125" style="88" customWidth="1"/>
    <col min="3105" max="3105" width="0" style="88" hidden="1" customWidth="1"/>
    <col min="3106" max="3106" width="9.5703125" style="88" customWidth="1"/>
    <col min="3107" max="3107" width="0" style="88" hidden="1" customWidth="1"/>
    <col min="3108" max="3108" width="8.42578125" style="88" customWidth="1"/>
    <col min="3109" max="3109" width="0" style="88" hidden="1" customWidth="1"/>
    <col min="3110" max="3110" width="9.28515625" style="88" customWidth="1"/>
    <col min="3111" max="3111" width="0" style="88" hidden="1" customWidth="1"/>
    <col min="3112" max="3112" width="9.85546875" style="88" customWidth="1"/>
    <col min="3113" max="3147" width="0" style="88" hidden="1" customWidth="1"/>
    <col min="3148" max="3148" width="10.42578125" style="88" customWidth="1"/>
    <col min="3149" max="3149" width="0" style="88" hidden="1" customWidth="1"/>
    <col min="3150" max="3150" width="9" style="88" customWidth="1"/>
    <col min="3151" max="3151" width="8.140625" style="88" customWidth="1"/>
    <col min="3152" max="3152" width="9" style="88" customWidth="1"/>
    <col min="3153" max="3153" width="13.42578125" style="88" customWidth="1"/>
    <col min="3154" max="3159" width="0" style="88" hidden="1" customWidth="1"/>
    <col min="3160" max="3328" width="11.42578125" style="88"/>
    <col min="3329" max="3329" width="5.7109375" style="88" customWidth="1"/>
    <col min="3330" max="3330" width="11.140625" style="88" customWidth="1"/>
    <col min="3331" max="3331" width="0" style="88" hidden="1" customWidth="1"/>
    <col min="3332" max="3332" width="7" style="88" customWidth="1"/>
    <col min="3333" max="3335" width="0" style="88" hidden="1" customWidth="1"/>
    <col min="3336" max="3336" width="9.85546875" style="88" customWidth="1"/>
    <col min="3337" max="3337" width="0" style="88" hidden="1" customWidth="1"/>
    <col min="3338" max="3338" width="9.28515625" style="88" customWidth="1"/>
    <col min="3339" max="3339" width="0" style="88" hidden="1" customWidth="1"/>
    <col min="3340" max="3340" width="8.42578125" style="88" customWidth="1"/>
    <col min="3341" max="3341" width="0" style="88" hidden="1" customWidth="1"/>
    <col min="3342" max="3342" width="9.5703125" style="88" customWidth="1"/>
    <col min="3343" max="3343" width="0" style="88" hidden="1" customWidth="1"/>
    <col min="3344" max="3344" width="10.5703125" style="88" customWidth="1"/>
    <col min="3345" max="3345" width="0" style="88" hidden="1" customWidth="1"/>
    <col min="3346" max="3346" width="7" style="88" customWidth="1"/>
    <col min="3347" max="3349" width="0" style="88" hidden="1" customWidth="1"/>
    <col min="3350" max="3350" width="9.7109375" style="88" customWidth="1"/>
    <col min="3351" max="3351" width="0" style="88" hidden="1" customWidth="1"/>
    <col min="3352" max="3352" width="11.28515625" style="88" customWidth="1"/>
    <col min="3353" max="3353" width="0" style="88" hidden="1" customWidth="1"/>
    <col min="3354" max="3354" width="9.7109375" style="88" customWidth="1"/>
    <col min="3355" max="3357" width="0" style="88" hidden="1" customWidth="1"/>
    <col min="3358" max="3358" width="7" style="88" customWidth="1"/>
    <col min="3359" max="3359" width="0" style="88" hidden="1" customWidth="1"/>
    <col min="3360" max="3360" width="10.5703125" style="88" customWidth="1"/>
    <col min="3361" max="3361" width="0" style="88" hidden="1" customWidth="1"/>
    <col min="3362" max="3362" width="9.5703125" style="88" customWidth="1"/>
    <col min="3363" max="3363" width="0" style="88" hidden="1" customWidth="1"/>
    <col min="3364" max="3364" width="8.42578125" style="88" customWidth="1"/>
    <col min="3365" max="3365" width="0" style="88" hidden="1" customWidth="1"/>
    <col min="3366" max="3366" width="9.28515625" style="88" customWidth="1"/>
    <col min="3367" max="3367" width="0" style="88" hidden="1" customWidth="1"/>
    <col min="3368" max="3368" width="9.85546875" style="88" customWidth="1"/>
    <col min="3369" max="3403" width="0" style="88" hidden="1" customWidth="1"/>
    <col min="3404" max="3404" width="10.42578125" style="88" customWidth="1"/>
    <col min="3405" max="3405" width="0" style="88" hidden="1" customWidth="1"/>
    <col min="3406" max="3406" width="9" style="88" customWidth="1"/>
    <col min="3407" max="3407" width="8.140625" style="88" customWidth="1"/>
    <col min="3408" max="3408" width="9" style="88" customWidth="1"/>
    <col min="3409" max="3409" width="13.42578125" style="88" customWidth="1"/>
    <col min="3410" max="3415" width="0" style="88" hidden="1" customWidth="1"/>
    <col min="3416" max="3584" width="11.42578125" style="88"/>
    <col min="3585" max="3585" width="5.7109375" style="88" customWidth="1"/>
    <col min="3586" max="3586" width="11.140625" style="88" customWidth="1"/>
    <col min="3587" max="3587" width="0" style="88" hidden="1" customWidth="1"/>
    <col min="3588" max="3588" width="7" style="88" customWidth="1"/>
    <col min="3589" max="3591" width="0" style="88" hidden="1" customWidth="1"/>
    <col min="3592" max="3592" width="9.85546875" style="88" customWidth="1"/>
    <col min="3593" max="3593" width="0" style="88" hidden="1" customWidth="1"/>
    <col min="3594" max="3594" width="9.28515625" style="88" customWidth="1"/>
    <col min="3595" max="3595" width="0" style="88" hidden="1" customWidth="1"/>
    <col min="3596" max="3596" width="8.42578125" style="88" customWidth="1"/>
    <col min="3597" max="3597" width="0" style="88" hidden="1" customWidth="1"/>
    <col min="3598" max="3598" width="9.5703125" style="88" customWidth="1"/>
    <col min="3599" max="3599" width="0" style="88" hidden="1" customWidth="1"/>
    <col min="3600" max="3600" width="10.5703125" style="88" customWidth="1"/>
    <col min="3601" max="3601" width="0" style="88" hidden="1" customWidth="1"/>
    <col min="3602" max="3602" width="7" style="88" customWidth="1"/>
    <col min="3603" max="3605" width="0" style="88" hidden="1" customWidth="1"/>
    <col min="3606" max="3606" width="9.7109375" style="88" customWidth="1"/>
    <col min="3607" max="3607" width="0" style="88" hidden="1" customWidth="1"/>
    <col min="3608" max="3608" width="11.28515625" style="88" customWidth="1"/>
    <col min="3609" max="3609" width="0" style="88" hidden="1" customWidth="1"/>
    <col min="3610" max="3610" width="9.7109375" style="88" customWidth="1"/>
    <col min="3611" max="3613" width="0" style="88" hidden="1" customWidth="1"/>
    <col min="3614" max="3614" width="7" style="88" customWidth="1"/>
    <col min="3615" max="3615" width="0" style="88" hidden="1" customWidth="1"/>
    <col min="3616" max="3616" width="10.5703125" style="88" customWidth="1"/>
    <col min="3617" max="3617" width="0" style="88" hidden="1" customWidth="1"/>
    <col min="3618" max="3618" width="9.5703125" style="88" customWidth="1"/>
    <col min="3619" max="3619" width="0" style="88" hidden="1" customWidth="1"/>
    <col min="3620" max="3620" width="8.42578125" style="88" customWidth="1"/>
    <col min="3621" max="3621" width="0" style="88" hidden="1" customWidth="1"/>
    <col min="3622" max="3622" width="9.28515625" style="88" customWidth="1"/>
    <col min="3623" max="3623" width="0" style="88" hidden="1" customWidth="1"/>
    <col min="3624" max="3624" width="9.85546875" style="88" customWidth="1"/>
    <col min="3625" max="3659" width="0" style="88" hidden="1" customWidth="1"/>
    <col min="3660" max="3660" width="10.42578125" style="88" customWidth="1"/>
    <col min="3661" max="3661" width="0" style="88" hidden="1" customWidth="1"/>
    <col min="3662" max="3662" width="9" style="88" customWidth="1"/>
    <col min="3663" max="3663" width="8.140625" style="88" customWidth="1"/>
    <col min="3664" max="3664" width="9" style="88" customWidth="1"/>
    <col min="3665" max="3665" width="13.42578125" style="88" customWidth="1"/>
    <col min="3666" max="3671" width="0" style="88" hidden="1" customWidth="1"/>
    <col min="3672" max="3840" width="11.42578125" style="88"/>
    <col min="3841" max="3841" width="5.7109375" style="88" customWidth="1"/>
    <col min="3842" max="3842" width="11.140625" style="88" customWidth="1"/>
    <col min="3843" max="3843" width="0" style="88" hidden="1" customWidth="1"/>
    <col min="3844" max="3844" width="7" style="88" customWidth="1"/>
    <col min="3845" max="3847" width="0" style="88" hidden="1" customWidth="1"/>
    <col min="3848" max="3848" width="9.85546875" style="88" customWidth="1"/>
    <col min="3849" max="3849" width="0" style="88" hidden="1" customWidth="1"/>
    <col min="3850" max="3850" width="9.28515625" style="88" customWidth="1"/>
    <col min="3851" max="3851" width="0" style="88" hidden="1" customWidth="1"/>
    <col min="3852" max="3852" width="8.42578125" style="88" customWidth="1"/>
    <col min="3853" max="3853" width="0" style="88" hidden="1" customWidth="1"/>
    <col min="3854" max="3854" width="9.5703125" style="88" customWidth="1"/>
    <col min="3855" max="3855" width="0" style="88" hidden="1" customWidth="1"/>
    <col min="3856" max="3856" width="10.5703125" style="88" customWidth="1"/>
    <col min="3857" max="3857" width="0" style="88" hidden="1" customWidth="1"/>
    <col min="3858" max="3858" width="7" style="88" customWidth="1"/>
    <col min="3859" max="3861" width="0" style="88" hidden="1" customWidth="1"/>
    <col min="3862" max="3862" width="9.7109375" style="88" customWidth="1"/>
    <col min="3863" max="3863" width="0" style="88" hidden="1" customWidth="1"/>
    <col min="3864" max="3864" width="11.28515625" style="88" customWidth="1"/>
    <col min="3865" max="3865" width="0" style="88" hidden="1" customWidth="1"/>
    <col min="3866" max="3866" width="9.7109375" style="88" customWidth="1"/>
    <col min="3867" max="3869" width="0" style="88" hidden="1" customWidth="1"/>
    <col min="3870" max="3870" width="7" style="88" customWidth="1"/>
    <col min="3871" max="3871" width="0" style="88" hidden="1" customWidth="1"/>
    <col min="3872" max="3872" width="10.5703125" style="88" customWidth="1"/>
    <col min="3873" max="3873" width="0" style="88" hidden="1" customWidth="1"/>
    <col min="3874" max="3874" width="9.5703125" style="88" customWidth="1"/>
    <col min="3875" max="3875" width="0" style="88" hidden="1" customWidth="1"/>
    <col min="3876" max="3876" width="8.42578125" style="88" customWidth="1"/>
    <col min="3877" max="3877" width="0" style="88" hidden="1" customWidth="1"/>
    <col min="3878" max="3878" width="9.28515625" style="88" customWidth="1"/>
    <col min="3879" max="3879" width="0" style="88" hidden="1" customWidth="1"/>
    <col min="3880" max="3880" width="9.85546875" style="88" customWidth="1"/>
    <col min="3881" max="3915" width="0" style="88" hidden="1" customWidth="1"/>
    <col min="3916" max="3916" width="10.42578125" style="88" customWidth="1"/>
    <col min="3917" max="3917" width="0" style="88" hidden="1" customWidth="1"/>
    <col min="3918" max="3918" width="9" style="88" customWidth="1"/>
    <col min="3919" max="3919" width="8.140625" style="88" customWidth="1"/>
    <col min="3920" max="3920" width="9" style="88" customWidth="1"/>
    <col min="3921" max="3921" width="13.42578125" style="88" customWidth="1"/>
    <col min="3922" max="3927" width="0" style="88" hidden="1" customWidth="1"/>
    <col min="3928" max="4096" width="11.42578125" style="88"/>
    <col min="4097" max="4097" width="5.7109375" style="88" customWidth="1"/>
    <col min="4098" max="4098" width="11.140625" style="88" customWidth="1"/>
    <col min="4099" max="4099" width="0" style="88" hidden="1" customWidth="1"/>
    <col min="4100" max="4100" width="7" style="88" customWidth="1"/>
    <col min="4101" max="4103" width="0" style="88" hidden="1" customWidth="1"/>
    <col min="4104" max="4104" width="9.85546875" style="88" customWidth="1"/>
    <col min="4105" max="4105" width="0" style="88" hidden="1" customWidth="1"/>
    <col min="4106" max="4106" width="9.28515625" style="88" customWidth="1"/>
    <col min="4107" max="4107" width="0" style="88" hidden="1" customWidth="1"/>
    <col min="4108" max="4108" width="8.42578125" style="88" customWidth="1"/>
    <col min="4109" max="4109" width="0" style="88" hidden="1" customWidth="1"/>
    <col min="4110" max="4110" width="9.5703125" style="88" customWidth="1"/>
    <col min="4111" max="4111" width="0" style="88" hidden="1" customWidth="1"/>
    <col min="4112" max="4112" width="10.5703125" style="88" customWidth="1"/>
    <col min="4113" max="4113" width="0" style="88" hidden="1" customWidth="1"/>
    <col min="4114" max="4114" width="7" style="88" customWidth="1"/>
    <col min="4115" max="4117" width="0" style="88" hidden="1" customWidth="1"/>
    <col min="4118" max="4118" width="9.7109375" style="88" customWidth="1"/>
    <col min="4119" max="4119" width="0" style="88" hidden="1" customWidth="1"/>
    <col min="4120" max="4120" width="11.28515625" style="88" customWidth="1"/>
    <col min="4121" max="4121" width="0" style="88" hidden="1" customWidth="1"/>
    <col min="4122" max="4122" width="9.7109375" style="88" customWidth="1"/>
    <col min="4123" max="4125" width="0" style="88" hidden="1" customWidth="1"/>
    <col min="4126" max="4126" width="7" style="88" customWidth="1"/>
    <col min="4127" max="4127" width="0" style="88" hidden="1" customWidth="1"/>
    <col min="4128" max="4128" width="10.5703125" style="88" customWidth="1"/>
    <col min="4129" max="4129" width="0" style="88" hidden="1" customWidth="1"/>
    <col min="4130" max="4130" width="9.5703125" style="88" customWidth="1"/>
    <col min="4131" max="4131" width="0" style="88" hidden="1" customWidth="1"/>
    <col min="4132" max="4132" width="8.42578125" style="88" customWidth="1"/>
    <col min="4133" max="4133" width="0" style="88" hidden="1" customWidth="1"/>
    <col min="4134" max="4134" width="9.28515625" style="88" customWidth="1"/>
    <col min="4135" max="4135" width="0" style="88" hidden="1" customWidth="1"/>
    <col min="4136" max="4136" width="9.85546875" style="88" customWidth="1"/>
    <col min="4137" max="4171" width="0" style="88" hidden="1" customWidth="1"/>
    <col min="4172" max="4172" width="10.42578125" style="88" customWidth="1"/>
    <col min="4173" max="4173" width="0" style="88" hidden="1" customWidth="1"/>
    <col min="4174" max="4174" width="9" style="88" customWidth="1"/>
    <col min="4175" max="4175" width="8.140625" style="88" customWidth="1"/>
    <col min="4176" max="4176" width="9" style="88" customWidth="1"/>
    <col min="4177" max="4177" width="13.42578125" style="88" customWidth="1"/>
    <col min="4178" max="4183" width="0" style="88" hidden="1" customWidth="1"/>
    <col min="4184" max="4352" width="11.42578125" style="88"/>
    <col min="4353" max="4353" width="5.7109375" style="88" customWidth="1"/>
    <col min="4354" max="4354" width="11.140625" style="88" customWidth="1"/>
    <col min="4355" max="4355" width="0" style="88" hidden="1" customWidth="1"/>
    <col min="4356" max="4356" width="7" style="88" customWidth="1"/>
    <col min="4357" max="4359" width="0" style="88" hidden="1" customWidth="1"/>
    <col min="4360" max="4360" width="9.85546875" style="88" customWidth="1"/>
    <col min="4361" max="4361" width="0" style="88" hidden="1" customWidth="1"/>
    <col min="4362" max="4362" width="9.28515625" style="88" customWidth="1"/>
    <col min="4363" max="4363" width="0" style="88" hidden="1" customWidth="1"/>
    <col min="4364" max="4364" width="8.42578125" style="88" customWidth="1"/>
    <col min="4365" max="4365" width="0" style="88" hidden="1" customWidth="1"/>
    <col min="4366" max="4366" width="9.5703125" style="88" customWidth="1"/>
    <col min="4367" max="4367" width="0" style="88" hidden="1" customWidth="1"/>
    <col min="4368" max="4368" width="10.5703125" style="88" customWidth="1"/>
    <col min="4369" max="4369" width="0" style="88" hidden="1" customWidth="1"/>
    <col min="4370" max="4370" width="7" style="88" customWidth="1"/>
    <col min="4371" max="4373" width="0" style="88" hidden="1" customWidth="1"/>
    <col min="4374" max="4374" width="9.7109375" style="88" customWidth="1"/>
    <col min="4375" max="4375" width="0" style="88" hidden="1" customWidth="1"/>
    <col min="4376" max="4376" width="11.28515625" style="88" customWidth="1"/>
    <col min="4377" max="4377" width="0" style="88" hidden="1" customWidth="1"/>
    <col min="4378" max="4378" width="9.7109375" style="88" customWidth="1"/>
    <col min="4379" max="4381" width="0" style="88" hidden="1" customWidth="1"/>
    <col min="4382" max="4382" width="7" style="88" customWidth="1"/>
    <col min="4383" max="4383" width="0" style="88" hidden="1" customWidth="1"/>
    <col min="4384" max="4384" width="10.5703125" style="88" customWidth="1"/>
    <col min="4385" max="4385" width="0" style="88" hidden="1" customWidth="1"/>
    <col min="4386" max="4386" width="9.5703125" style="88" customWidth="1"/>
    <col min="4387" max="4387" width="0" style="88" hidden="1" customWidth="1"/>
    <col min="4388" max="4388" width="8.42578125" style="88" customWidth="1"/>
    <col min="4389" max="4389" width="0" style="88" hidden="1" customWidth="1"/>
    <col min="4390" max="4390" width="9.28515625" style="88" customWidth="1"/>
    <col min="4391" max="4391" width="0" style="88" hidden="1" customWidth="1"/>
    <col min="4392" max="4392" width="9.85546875" style="88" customWidth="1"/>
    <col min="4393" max="4427" width="0" style="88" hidden="1" customWidth="1"/>
    <col min="4428" max="4428" width="10.42578125" style="88" customWidth="1"/>
    <col min="4429" max="4429" width="0" style="88" hidden="1" customWidth="1"/>
    <col min="4430" max="4430" width="9" style="88" customWidth="1"/>
    <col min="4431" max="4431" width="8.140625" style="88" customWidth="1"/>
    <col min="4432" max="4432" width="9" style="88" customWidth="1"/>
    <col min="4433" max="4433" width="13.42578125" style="88" customWidth="1"/>
    <col min="4434" max="4439" width="0" style="88" hidden="1" customWidth="1"/>
    <col min="4440" max="4608" width="11.42578125" style="88"/>
    <col min="4609" max="4609" width="5.7109375" style="88" customWidth="1"/>
    <col min="4610" max="4610" width="11.140625" style="88" customWidth="1"/>
    <col min="4611" max="4611" width="0" style="88" hidden="1" customWidth="1"/>
    <col min="4612" max="4612" width="7" style="88" customWidth="1"/>
    <col min="4613" max="4615" width="0" style="88" hidden="1" customWidth="1"/>
    <col min="4616" max="4616" width="9.85546875" style="88" customWidth="1"/>
    <col min="4617" max="4617" width="0" style="88" hidden="1" customWidth="1"/>
    <col min="4618" max="4618" width="9.28515625" style="88" customWidth="1"/>
    <col min="4619" max="4619" width="0" style="88" hidden="1" customWidth="1"/>
    <col min="4620" max="4620" width="8.42578125" style="88" customWidth="1"/>
    <col min="4621" max="4621" width="0" style="88" hidden="1" customWidth="1"/>
    <col min="4622" max="4622" width="9.5703125" style="88" customWidth="1"/>
    <col min="4623" max="4623" width="0" style="88" hidden="1" customWidth="1"/>
    <col min="4624" max="4624" width="10.5703125" style="88" customWidth="1"/>
    <col min="4625" max="4625" width="0" style="88" hidden="1" customWidth="1"/>
    <col min="4626" max="4626" width="7" style="88" customWidth="1"/>
    <col min="4627" max="4629" width="0" style="88" hidden="1" customWidth="1"/>
    <col min="4630" max="4630" width="9.7109375" style="88" customWidth="1"/>
    <col min="4631" max="4631" width="0" style="88" hidden="1" customWidth="1"/>
    <col min="4632" max="4632" width="11.28515625" style="88" customWidth="1"/>
    <col min="4633" max="4633" width="0" style="88" hidden="1" customWidth="1"/>
    <col min="4634" max="4634" width="9.7109375" style="88" customWidth="1"/>
    <col min="4635" max="4637" width="0" style="88" hidden="1" customWidth="1"/>
    <col min="4638" max="4638" width="7" style="88" customWidth="1"/>
    <col min="4639" max="4639" width="0" style="88" hidden="1" customWidth="1"/>
    <col min="4640" max="4640" width="10.5703125" style="88" customWidth="1"/>
    <col min="4641" max="4641" width="0" style="88" hidden="1" customWidth="1"/>
    <col min="4642" max="4642" width="9.5703125" style="88" customWidth="1"/>
    <col min="4643" max="4643" width="0" style="88" hidden="1" customWidth="1"/>
    <col min="4644" max="4644" width="8.42578125" style="88" customWidth="1"/>
    <col min="4645" max="4645" width="0" style="88" hidden="1" customWidth="1"/>
    <col min="4646" max="4646" width="9.28515625" style="88" customWidth="1"/>
    <col min="4647" max="4647" width="0" style="88" hidden="1" customWidth="1"/>
    <col min="4648" max="4648" width="9.85546875" style="88" customWidth="1"/>
    <col min="4649" max="4683" width="0" style="88" hidden="1" customWidth="1"/>
    <col min="4684" max="4684" width="10.42578125" style="88" customWidth="1"/>
    <col min="4685" max="4685" width="0" style="88" hidden="1" customWidth="1"/>
    <col min="4686" max="4686" width="9" style="88" customWidth="1"/>
    <col min="4687" max="4687" width="8.140625" style="88" customWidth="1"/>
    <col min="4688" max="4688" width="9" style="88" customWidth="1"/>
    <col min="4689" max="4689" width="13.42578125" style="88" customWidth="1"/>
    <col min="4690" max="4695" width="0" style="88" hidden="1" customWidth="1"/>
    <col min="4696" max="4864" width="11.42578125" style="88"/>
    <col min="4865" max="4865" width="5.7109375" style="88" customWidth="1"/>
    <col min="4866" max="4866" width="11.140625" style="88" customWidth="1"/>
    <col min="4867" max="4867" width="0" style="88" hidden="1" customWidth="1"/>
    <col min="4868" max="4868" width="7" style="88" customWidth="1"/>
    <col min="4869" max="4871" width="0" style="88" hidden="1" customWidth="1"/>
    <col min="4872" max="4872" width="9.85546875" style="88" customWidth="1"/>
    <col min="4873" max="4873" width="0" style="88" hidden="1" customWidth="1"/>
    <col min="4874" max="4874" width="9.28515625" style="88" customWidth="1"/>
    <col min="4875" max="4875" width="0" style="88" hidden="1" customWidth="1"/>
    <col min="4876" max="4876" width="8.42578125" style="88" customWidth="1"/>
    <col min="4877" max="4877" width="0" style="88" hidden="1" customWidth="1"/>
    <col min="4878" max="4878" width="9.5703125" style="88" customWidth="1"/>
    <col min="4879" max="4879" width="0" style="88" hidden="1" customWidth="1"/>
    <col min="4880" max="4880" width="10.5703125" style="88" customWidth="1"/>
    <col min="4881" max="4881" width="0" style="88" hidden="1" customWidth="1"/>
    <col min="4882" max="4882" width="7" style="88" customWidth="1"/>
    <col min="4883" max="4885" width="0" style="88" hidden="1" customWidth="1"/>
    <col min="4886" max="4886" width="9.7109375" style="88" customWidth="1"/>
    <col min="4887" max="4887" width="0" style="88" hidden="1" customWidth="1"/>
    <col min="4888" max="4888" width="11.28515625" style="88" customWidth="1"/>
    <col min="4889" max="4889" width="0" style="88" hidden="1" customWidth="1"/>
    <col min="4890" max="4890" width="9.7109375" style="88" customWidth="1"/>
    <col min="4891" max="4893" width="0" style="88" hidden="1" customWidth="1"/>
    <col min="4894" max="4894" width="7" style="88" customWidth="1"/>
    <col min="4895" max="4895" width="0" style="88" hidden="1" customWidth="1"/>
    <col min="4896" max="4896" width="10.5703125" style="88" customWidth="1"/>
    <col min="4897" max="4897" width="0" style="88" hidden="1" customWidth="1"/>
    <col min="4898" max="4898" width="9.5703125" style="88" customWidth="1"/>
    <col min="4899" max="4899" width="0" style="88" hidden="1" customWidth="1"/>
    <col min="4900" max="4900" width="8.42578125" style="88" customWidth="1"/>
    <col min="4901" max="4901" width="0" style="88" hidden="1" customWidth="1"/>
    <col min="4902" max="4902" width="9.28515625" style="88" customWidth="1"/>
    <col min="4903" max="4903" width="0" style="88" hidden="1" customWidth="1"/>
    <col min="4904" max="4904" width="9.85546875" style="88" customWidth="1"/>
    <col min="4905" max="4939" width="0" style="88" hidden="1" customWidth="1"/>
    <col min="4940" max="4940" width="10.42578125" style="88" customWidth="1"/>
    <col min="4941" max="4941" width="0" style="88" hidden="1" customWidth="1"/>
    <col min="4942" max="4942" width="9" style="88" customWidth="1"/>
    <col min="4943" max="4943" width="8.140625" style="88" customWidth="1"/>
    <col min="4944" max="4944" width="9" style="88" customWidth="1"/>
    <col min="4945" max="4945" width="13.42578125" style="88" customWidth="1"/>
    <col min="4946" max="4951" width="0" style="88" hidden="1" customWidth="1"/>
    <col min="4952" max="5120" width="11.42578125" style="88"/>
    <col min="5121" max="5121" width="5.7109375" style="88" customWidth="1"/>
    <col min="5122" max="5122" width="11.140625" style="88" customWidth="1"/>
    <col min="5123" max="5123" width="0" style="88" hidden="1" customWidth="1"/>
    <col min="5124" max="5124" width="7" style="88" customWidth="1"/>
    <col min="5125" max="5127" width="0" style="88" hidden="1" customWidth="1"/>
    <col min="5128" max="5128" width="9.85546875" style="88" customWidth="1"/>
    <col min="5129" max="5129" width="0" style="88" hidden="1" customWidth="1"/>
    <col min="5130" max="5130" width="9.28515625" style="88" customWidth="1"/>
    <col min="5131" max="5131" width="0" style="88" hidden="1" customWidth="1"/>
    <col min="5132" max="5132" width="8.42578125" style="88" customWidth="1"/>
    <col min="5133" max="5133" width="0" style="88" hidden="1" customWidth="1"/>
    <col min="5134" max="5134" width="9.5703125" style="88" customWidth="1"/>
    <col min="5135" max="5135" width="0" style="88" hidden="1" customWidth="1"/>
    <col min="5136" max="5136" width="10.5703125" style="88" customWidth="1"/>
    <col min="5137" max="5137" width="0" style="88" hidden="1" customWidth="1"/>
    <col min="5138" max="5138" width="7" style="88" customWidth="1"/>
    <col min="5139" max="5141" width="0" style="88" hidden="1" customWidth="1"/>
    <col min="5142" max="5142" width="9.7109375" style="88" customWidth="1"/>
    <col min="5143" max="5143" width="0" style="88" hidden="1" customWidth="1"/>
    <col min="5144" max="5144" width="11.28515625" style="88" customWidth="1"/>
    <col min="5145" max="5145" width="0" style="88" hidden="1" customWidth="1"/>
    <col min="5146" max="5146" width="9.7109375" style="88" customWidth="1"/>
    <col min="5147" max="5149" width="0" style="88" hidden="1" customWidth="1"/>
    <col min="5150" max="5150" width="7" style="88" customWidth="1"/>
    <col min="5151" max="5151" width="0" style="88" hidden="1" customWidth="1"/>
    <col min="5152" max="5152" width="10.5703125" style="88" customWidth="1"/>
    <col min="5153" max="5153" width="0" style="88" hidden="1" customWidth="1"/>
    <col min="5154" max="5154" width="9.5703125" style="88" customWidth="1"/>
    <col min="5155" max="5155" width="0" style="88" hidden="1" customWidth="1"/>
    <col min="5156" max="5156" width="8.42578125" style="88" customWidth="1"/>
    <col min="5157" max="5157" width="0" style="88" hidden="1" customWidth="1"/>
    <col min="5158" max="5158" width="9.28515625" style="88" customWidth="1"/>
    <col min="5159" max="5159" width="0" style="88" hidden="1" customWidth="1"/>
    <col min="5160" max="5160" width="9.85546875" style="88" customWidth="1"/>
    <col min="5161" max="5195" width="0" style="88" hidden="1" customWidth="1"/>
    <col min="5196" max="5196" width="10.42578125" style="88" customWidth="1"/>
    <col min="5197" max="5197" width="0" style="88" hidden="1" customWidth="1"/>
    <col min="5198" max="5198" width="9" style="88" customWidth="1"/>
    <col min="5199" max="5199" width="8.140625" style="88" customWidth="1"/>
    <col min="5200" max="5200" width="9" style="88" customWidth="1"/>
    <col min="5201" max="5201" width="13.42578125" style="88" customWidth="1"/>
    <col min="5202" max="5207" width="0" style="88" hidden="1" customWidth="1"/>
    <col min="5208" max="5376" width="11.42578125" style="88"/>
    <col min="5377" max="5377" width="5.7109375" style="88" customWidth="1"/>
    <col min="5378" max="5378" width="11.140625" style="88" customWidth="1"/>
    <col min="5379" max="5379" width="0" style="88" hidden="1" customWidth="1"/>
    <col min="5380" max="5380" width="7" style="88" customWidth="1"/>
    <col min="5381" max="5383" width="0" style="88" hidden="1" customWidth="1"/>
    <col min="5384" max="5384" width="9.85546875" style="88" customWidth="1"/>
    <col min="5385" max="5385" width="0" style="88" hidden="1" customWidth="1"/>
    <col min="5386" max="5386" width="9.28515625" style="88" customWidth="1"/>
    <col min="5387" max="5387" width="0" style="88" hidden="1" customWidth="1"/>
    <col min="5388" max="5388" width="8.42578125" style="88" customWidth="1"/>
    <col min="5389" max="5389" width="0" style="88" hidden="1" customWidth="1"/>
    <col min="5390" max="5390" width="9.5703125" style="88" customWidth="1"/>
    <col min="5391" max="5391" width="0" style="88" hidden="1" customWidth="1"/>
    <col min="5392" max="5392" width="10.5703125" style="88" customWidth="1"/>
    <col min="5393" max="5393" width="0" style="88" hidden="1" customWidth="1"/>
    <col min="5394" max="5394" width="7" style="88" customWidth="1"/>
    <col min="5395" max="5397" width="0" style="88" hidden="1" customWidth="1"/>
    <col min="5398" max="5398" width="9.7109375" style="88" customWidth="1"/>
    <col min="5399" max="5399" width="0" style="88" hidden="1" customWidth="1"/>
    <col min="5400" max="5400" width="11.28515625" style="88" customWidth="1"/>
    <col min="5401" max="5401" width="0" style="88" hidden="1" customWidth="1"/>
    <col min="5402" max="5402" width="9.7109375" style="88" customWidth="1"/>
    <col min="5403" max="5405" width="0" style="88" hidden="1" customWidth="1"/>
    <col min="5406" max="5406" width="7" style="88" customWidth="1"/>
    <col min="5407" max="5407" width="0" style="88" hidden="1" customWidth="1"/>
    <col min="5408" max="5408" width="10.5703125" style="88" customWidth="1"/>
    <col min="5409" max="5409" width="0" style="88" hidden="1" customWidth="1"/>
    <col min="5410" max="5410" width="9.5703125" style="88" customWidth="1"/>
    <col min="5411" max="5411" width="0" style="88" hidden="1" customWidth="1"/>
    <col min="5412" max="5412" width="8.42578125" style="88" customWidth="1"/>
    <col min="5413" max="5413" width="0" style="88" hidden="1" customWidth="1"/>
    <col min="5414" max="5414" width="9.28515625" style="88" customWidth="1"/>
    <col min="5415" max="5415" width="0" style="88" hidden="1" customWidth="1"/>
    <col min="5416" max="5416" width="9.85546875" style="88" customWidth="1"/>
    <col min="5417" max="5451" width="0" style="88" hidden="1" customWidth="1"/>
    <col min="5452" max="5452" width="10.42578125" style="88" customWidth="1"/>
    <col min="5453" max="5453" width="0" style="88" hidden="1" customWidth="1"/>
    <col min="5454" max="5454" width="9" style="88" customWidth="1"/>
    <col min="5455" max="5455" width="8.140625" style="88" customWidth="1"/>
    <col min="5456" max="5456" width="9" style="88" customWidth="1"/>
    <col min="5457" max="5457" width="13.42578125" style="88" customWidth="1"/>
    <col min="5458" max="5463" width="0" style="88" hidden="1" customWidth="1"/>
    <col min="5464" max="5632" width="11.42578125" style="88"/>
    <col min="5633" max="5633" width="5.7109375" style="88" customWidth="1"/>
    <col min="5634" max="5634" width="11.140625" style="88" customWidth="1"/>
    <col min="5635" max="5635" width="0" style="88" hidden="1" customWidth="1"/>
    <col min="5636" max="5636" width="7" style="88" customWidth="1"/>
    <col min="5637" max="5639" width="0" style="88" hidden="1" customWidth="1"/>
    <col min="5640" max="5640" width="9.85546875" style="88" customWidth="1"/>
    <col min="5641" max="5641" width="0" style="88" hidden="1" customWidth="1"/>
    <col min="5642" max="5642" width="9.28515625" style="88" customWidth="1"/>
    <col min="5643" max="5643" width="0" style="88" hidden="1" customWidth="1"/>
    <col min="5644" max="5644" width="8.42578125" style="88" customWidth="1"/>
    <col min="5645" max="5645" width="0" style="88" hidden="1" customWidth="1"/>
    <col min="5646" max="5646" width="9.5703125" style="88" customWidth="1"/>
    <col min="5647" max="5647" width="0" style="88" hidden="1" customWidth="1"/>
    <col min="5648" max="5648" width="10.5703125" style="88" customWidth="1"/>
    <col min="5649" max="5649" width="0" style="88" hidden="1" customWidth="1"/>
    <col min="5650" max="5650" width="7" style="88" customWidth="1"/>
    <col min="5651" max="5653" width="0" style="88" hidden="1" customWidth="1"/>
    <col min="5654" max="5654" width="9.7109375" style="88" customWidth="1"/>
    <col min="5655" max="5655" width="0" style="88" hidden="1" customWidth="1"/>
    <col min="5656" max="5656" width="11.28515625" style="88" customWidth="1"/>
    <col min="5657" max="5657" width="0" style="88" hidden="1" customWidth="1"/>
    <col min="5658" max="5658" width="9.7109375" style="88" customWidth="1"/>
    <col min="5659" max="5661" width="0" style="88" hidden="1" customWidth="1"/>
    <col min="5662" max="5662" width="7" style="88" customWidth="1"/>
    <col min="5663" max="5663" width="0" style="88" hidden="1" customWidth="1"/>
    <col min="5664" max="5664" width="10.5703125" style="88" customWidth="1"/>
    <col min="5665" max="5665" width="0" style="88" hidden="1" customWidth="1"/>
    <col min="5666" max="5666" width="9.5703125" style="88" customWidth="1"/>
    <col min="5667" max="5667" width="0" style="88" hidden="1" customWidth="1"/>
    <col min="5668" max="5668" width="8.42578125" style="88" customWidth="1"/>
    <col min="5669" max="5669" width="0" style="88" hidden="1" customWidth="1"/>
    <col min="5670" max="5670" width="9.28515625" style="88" customWidth="1"/>
    <col min="5671" max="5671" width="0" style="88" hidden="1" customWidth="1"/>
    <col min="5672" max="5672" width="9.85546875" style="88" customWidth="1"/>
    <col min="5673" max="5707" width="0" style="88" hidden="1" customWidth="1"/>
    <col min="5708" max="5708" width="10.42578125" style="88" customWidth="1"/>
    <col min="5709" max="5709" width="0" style="88" hidden="1" customWidth="1"/>
    <col min="5710" max="5710" width="9" style="88" customWidth="1"/>
    <col min="5711" max="5711" width="8.140625" style="88" customWidth="1"/>
    <col min="5712" max="5712" width="9" style="88" customWidth="1"/>
    <col min="5713" max="5713" width="13.42578125" style="88" customWidth="1"/>
    <col min="5714" max="5719" width="0" style="88" hidden="1" customWidth="1"/>
    <col min="5720" max="5888" width="11.42578125" style="88"/>
    <col min="5889" max="5889" width="5.7109375" style="88" customWidth="1"/>
    <col min="5890" max="5890" width="11.140625" style="88" customWidth="1"/>
    <col min="5891" max="5891" width="0" style="88" hidden="1" customWidth="1"/>
    <col min="5892" max="5892" width="7" style="88" customWidth="1"/>
    <col min="5893" max="5895" width="0" style="88" hidden="1" customWidth="1"/>
    <col min="5896" max="5896" width="9.85546875" style="88" customWidth="1"/>
    <col min="5897" max="5897" width="0" style="88" hidden="1" customWidth="1"/>
    <col min="5898" max="5898" width="9.28515625" style="88" customWidth="1"/>
    <col min="5899" max="5899" width="0" style="88" hidden="1" customWidth="1"/>
    <col min="5900" max="5900" width="8.42578125" style="88" customWidth="1"/>
    <col min="5901" max="5901" width="0" style="88" hidden="1" customWidth="1"/>
    <col min="5902" max="5902" width="9.5703125" style="88" customWidth="1"/>
    <col min="5903" max="5903" width="0" style="88" hidden="1" customWidth="1"/>
    <col min="5904" max="5904" width="10.5703125" style="88" customWidth="1"/>
    <col min="5905" max="5905" width="0" style="88" hidden="1" customWidth="1"/>
    <col min="5906" max="5906" width="7" style="88" customWidth="1"/>
    <col min="5907" max="5909" width="0" style="88" hidden="1" customWidth="1"/>
    <col min="5910" max="5910" width="9.7109375" style="88" customWidth="1"/>
    <col min="5911" max="5911" width="0" style="88" hidden="1" customWidth="1"/>
    <col min="5912" max="5912" width="11.28515625" style="88" customWidth="1"/>
    <col min="5913" max="5913" width="0" style="88" hidden="1" customWidth="1"/>
    <col min="5914" max="5914" width="9.7109375" style="88" customWidth="1"/>
    <col min="5915" max="5917" width="0" style="88" hidden="1" customWidth="1"/>
    <col min="5918" max="5918" width="7" style="88" customWidth="1"/>
    <col min="5919" max="5919" width="0" style="88" hidden="1" customWidth="1"/>
    <col min="5920" max="5920" width="10.5703125" style="88" customWidth="1"/>
    <col min="5921" max="5921" width="0" style="88" hidden="1" customWidth="1"/>
    <col min="5922" max="5922" width="9.5703125" style="88" customWidth="1"/>
    <col min="5923" max="5923" width="0" style="88" hidden="1" customWidth="1"/>
    <col min="5924" max="5924" width="8.42578125" style="88" customWidth="1"/>
    <col min="5925" max="5925" width="0" style="88" hidden="1" customWidth="1"/>
    <col min="5926" max="5926" width="9.28515625" style="88" customWidth="1"/>
    <col min="5927" max="5927" width="0" style="88" hidden="1" customWidth="1"/>
    <col min="5928" max="5928" width="9.85546875" style="88" customWidth="1"/>
    <col min="5929" max="5963" width="0" style="88" hidden="1" customWidth="1"/>
    <col min="5964" max="5964" width="10.42578125" style="88" customWidth="1"/>
    <col min="5965" max="5965" width="0" style="88" hidden="1" customWidth="1"/>
    <col min="5966" max="5966" width="9" style="88" customWidth="1"/>
    <col min="5967" max="5967" width="8.140625" style="88" customWidth="1"/>
    <col min="5968" max="5968" width="9" style="88" customWidth="1"/>
    <col min="5969" max="5969" width="13.42578125" style="88" customWidth="1"/>
    <col min="5970" max="5975" width="0" style="88" hidden="1" customWidth="1"/>
    <col min="5976" max="6144" width="11.42578125" style="88"/>
    <col min="6145" max="6145" width="5.7109375" style="88" customWidth="1"/>
    <col min="6146" max="6146" width="11.140625" style="88" customWidth="1"/>
    <col min="6147" max="6147" width="0" style="88" hidden="1" customWidth="1"/>
    <col min="6148" max="6148" width="7" style="88" customWidth="1"/>
    <col min="6149" max="6151" width="0" style="88" hidden="1" customWidth="1"/>
    <col min="6152" max="6152" width="9.85546875" style="88" customWidth="1"/>
    <col min="6153" max="6153" width="0" style="88" hidden="1" customWidth="1"/>
    <col min="6154" max="6154" width="9.28515625" style="88" customWidth="1"/>
    <col min="6155" max="6155" width="0" style="88" hidden="1" customWidth="1"/>
    <col min="6156" max="6156" width="8.42578125" style="88" customWidth="1"/>
    <col min="6157" max="6157" width="0" style="88" hidden="1" customWidth="1"/>
    <col min="6158" max="6158" width="9.5703125" style="88" customWidth="1"/>
    <col min="6159" max="6159" width="0" style="88" hidden="1" customWidth="1"/>
    <col min="6160" max="6160" width="10.5703125" style="88" customWidth="1"/>
    <col min="6161" max="6161" width="0" style="88" hidden="1" customWidth="1"/>
    <col min="6162" max="6162" width="7" style="88" customWidth="1"/>
    <col min="6163" max="6165" width="0" style="88" hidden="1" customWidth="1"/>
    <col min="6166" max="6166" width="9.7109375" style="88" customWidth="1"/>
    <col min="6167" max="6167" width="0" style="88" hidden="1" customWidth="1"/>
    <col min="6168" max="6168" width="11.28515625" style="88" customWidth="1"/>
    <col min="6169" max="6169" width="0" style="88" hidden="1" customWidth="1"/>
    <col min="6170" max="6170" width="9.7109375" style="88" customWidth="1"/>
    <col min="6171" max="6173" width="0" style="88" hidden="1" customWidth="1"/>
    <col min="6174" max="6174" width="7" style="88" customWidth="1"/>
    <col min="6175" max="6175" width="0" style="88" hidden="1" customWidth="1"/>
    <col min="6176" max="6176" width="10.5703125" style="88" customWidth="1"/>
    <col min="6177" max="6177" width="0" style="88" hidden="1" customWidth="1"/>
    <col min="6178" max="6178" width="9.5703125" style="88" customWidth="1"/>
    <col min="6179" max="6179" width="0" style="88" hidden="1" customWidth="1"/>
    <col min="6180" max="6180" width="8.42578125" style="88" customWidth="1"/>
    <col min="6181" max="6181" width="0" style="88" hidden="1" customWidth="1"/>
    <col min="6182" max="6182" width="9.28515625" style="88" customWidth="1"/>
    <col min="6183" max="6183" width="0" style="88" hidden="1" customWidth="1"/>
    <col min="6184" max="6184" width="9.85546875" style="88" customWidth="1"/>
    <col min="6185" max="6219" width="0" style="88" hidden="1" customWidth="1"/>
    <col min="6220" max="6220" width="10.42578125" style="88" customWidth="1"/>
    <col min="6221" max="6221" width="0" style="88" hidden="1" customWidth="1"/>
    <col min="6222" max="6222" width="9" style="88" customWidth="1"/>
    <col min="6223" max="6223" width="8.140625" style="88" customWidth="1"/>
    <col min="6224" max="6224" width="9" style="88" customWidth="1"/>
    <col min="6225" max="6225" width="13.42578125" style="88" customWidth="1"/>
    <col min="6226" max="6231" width="0" style="88" hidden="1" customWidth="1"/>
    <col min="6232" max="6400" width="11.42578125" style="88"/>
    <col min="6401" max="6401" width="5.7109375" style="88" customWidth="1"/>
    <col min="6402" max="6402" width="11.140625" style="88" customWidth="1"/>
    <col min="6403" max="6403" width="0" style="88" hidden="1" customWidth="1"/>
    <col min="6404" max="6404" width="7" style="88" customWidth="1"/>
    <col min="6405" max="6407" width="0" style="88" hidden="1" customWidth="1"/>
    <col min="6408" max="6408" width="9.85546875" style="88" customWidth="1"/>
    <col min="6409" max="6409" width="0" style="88" hidden="1" customWidth="1"/>
    <col min="6410" max="6410" width="9.28515625" style="88" customWidth="1"/>
    <col min="6411" max="6411" width="0" style="88" hidden="1" customWidth="1"/>
    <col min="6412" max="6412" width="8.42578125" style="88" customWidth="1"/>
    <col min="6413" max="6413" width="0" style="88" hidden="1" customWidth="1"/>
    <col min="6414" max="6414" width="9.5703125" style="88" customWidth="1"/>
    <col min="6415" max="6415" width="0" style="88" hidden="1" customWidth="1"/>
    <col min="6416" max="6416" width="10.5703125" style="88" customWidth="1"/>
    <col min="6417" max="6417" width="0" style="88" hidden="1" customWidth="1"/>
    <col min="6418" max="6418" width="7" style="88" customWidth="1"/>
    <col min="6419" max="6421" width="0" style="88" hidden="1" customWidth="1"/>
    <col min="6422" max="6422" width="9.7109375" style="88" customWidth="1"/>
    <col min="6423" max="6423" width="0" style="88" hidden="1" customWidth="1"/>
    <col min="6424" max="6424" width="11.28515625" style="88" customWidth="1"/>
    <col min="6425" max="6425" width="0" style="88" hidden="1" customWidth="1"/>
    <col min="6426" max="6426" width="9.7109375" style="88" customWidth="1"/>
    <col min="6427" max="6429" width="0" style="88" hidden="1" customWidth="1"/>
    <col min="6430" max="6430" width="7" style="88" customWidth="1"/>
    <col min="6431" max="6431" width="0" style="88" hidden="1" customWidth="1"/>
    <col min="6432" max="6432" width="10.5703125" style="88" customWidth="1"/>
    <col min="6433" max="6433" width="0" style="88" hidden="1" customWidth="1"/>
    <col min="6434" max="6434" width="9.5703125" style="88" customWidth="1"/>
    <col min="6435" max="6435" width="0" style="88" hidden="1" customWidth="1"/>
    <col min="6436" max="6436" width="8.42578125" style="88" customWidth="1"/>
    <col min="6437" max="6437" width="0" style="88" hidden="1" customWidth="1"/>
    <col min="6438" max="6438" width="9.28515625" style="88" customWidth="1"/>
    <col min="6439" max="6439" width="0" style="88" hidden="1" customWidth="1"/>
    <col min="6440" max="6440" width="9.85546875" style="88" customWidth="1"/>
    <col min="6441" max="6475" width="0" style="88" hidden="1" customWidth="1"/>
    <col min="6476" max="6476" width="10.42578125" style="88" customWidth="1"/>
    <col min="6477" max="6477" width="0" style="88" hidden="1" customWidth="1"/>
    <col min="6478" max="6478" width="9" style="88" customWidth="1"/>
    <col min="6479" max="6479" width="8.140625" style="88" customWidth="1"/>
    <col min="6480" max="6480" width="9" style="88" customWidth="1"/>
    <col min="6481" max="6481" width="13.42578125" style="88" customWidth="1"/>
    <col min="6482" max="6487" width="0" style="88" hidden="1" customWidth="1"/>
    <col min="6488" max="6656" width="11.42578125" style="88"/>
    <col min="6657" max="6657" width="5.7109375" style="88" customWidth="1"/>
    <col min="6658" max="6658" width="11.140625" style="88" customWidth="1"/>
    <col min="6659" max="6659" width="0" style="88" hidden="1" customWidth="1"/>
    <col min="6660" max="6660" width="7" style="88" customWidth="1"/>
    <col min="6661" max="6663" width="0" style="88" hidden="1" customWidth="1"/>
    <col min="6664" max="6664" width="9.85546875" style="88" customWidth="1"/>
    <col min="6665" max="6665" width="0" style="88" hidden="1" customWidth="1"/>
    <col min="6666" max="6666" width="9.28515625" style="88" customWidth="1"/>
    <col min="6667" max="6667" width="0" style="88" hidden="1" customWidth="1"/>
    <col min="6668" max="6668" width="8.42578125" style="88" customWidth="1"/>
    <col min="6669" max="6669" width="0" style="88" hidden="1" customWidth="1"/>
    <col min="6670" max="6670" width="9.5703125" style="88" customWidth="1"/>
    <col min="6671" max="6671" width="0" style="88" hidden="1" customWidth="1"/>
    <col min="6672" max="6672" width="10.5703125" style="88" customWidth="1"/>
    <col min="6673" max="6673" width="0" style="88" hidden="1" customWidth="1"/>
    <col min="6674" max="6674" width="7" style="88" customWidth="1"/>
    <col min="6675" max="6677" width="0" style="88" hidden="1" customWidth="1"/>
    <col min="6678" max="6678" width="9.7109375" style="88" customWidth="1"/>
    <col min="6679" max="6679" width="0" style="88" hidden="1" customWidth="1"/>
    <col min="6680" max="6680" width="11.28515625" style="88" customWidth="1"/>
    <col min="6681" max="6681" width="0" style="88" hidden="1" customWidth="1"/>
    <col min="6682" max="6682" width="9.7109375" style="88" customWidth="1"/>
    <col min="6683" max="6685" width="0" style="88" hidden="1" customWidth="1"/>
    <col min="6686" max="6686" width="7" style="88" customWidth="1"/>
    <col min="6687" max="6687" width="0" style="88" hidden="1" customWidth="1"/>
    <col min="6688" max="6688" width="10.5703125" style="88" customWidth="1"/>
    <col min="6689" max="6689" width="0" style="88" hidden="1" customWidth="1"/>
    <col min="6690" max="6690" width="9.5703125" style="88" customWidth="1"/>
    <col min="6691" max="6691" width="0" style="88" hidden="1" customWidth="1"/>
    <col min="6692" max="6692" width="8.42578125" style="88" customWidth="1"/>
    <col min="6693" max="6693" width="0" style="88" hidden="1" customWidth="1"/>
    <col min="6694" max="6694" width="9.28515625" style="88" customWidth="1"/>
    <col min="6695" max="6695" width="0" style="88" hidden="1" customWidth="1"/>
    <col min="6696" max="6696" width="9.85546875" style="88" customWidth="1"/>
    <col min="6697" max="6731" width="0" style="88" hidden="1" customWidth="1"/>
    <col min="6732" max="6732" width="10.42578125" style="88" customWidth="1"/>
    <col min="6733" max="6733" width="0" style="88" hidden="1" customWidth="1"/>
    <col min="6734" max="6734" width="9" style="88" customWidth="1"/>
    <col min="6735" max="6735" width="8.140625" style="88" customWidth="1"/>
    <col min="6736" max="6736" width="9" style="88" customWidth="1"/>
    <col min="6737" max="6737" width="13.42578125" style="88" customWidth="1"/>
    <col min="6738" max="6743" width="0" style="88" hidden="1" customWidth="1"/>
    <col min="6744" max="6912" width="11.42578125" style="88"/>
    <col min="6913" max="6913" width="5.7109375" style="88" customWidth="1"/>
    <col min="6914" max="6914" width="11.140625" style="88" customWidth="1"/>
    <col min="6915" max="6915" width="0" style="88" hidden="1" customWidth="1"/>
    <col min="6916" max="6916" width="7" style="88" customWidth="1"/>
    <col min="6917" max="6919" width="0" style="88" hidden="1" customWidth="1"/>
    <col min="6920" max="6920" width="9.85546875" style="88" customWidth="1"/>
    <col min="6921" max="6921" width="0" style="88" hidden="1" customWidth="1"/>
    <col min="6922" max="6922" width="9.28515625" style="88" customWidth="1"/>
    <col min="6923" max="6923" width="0" style="88" hidden="1" customWidth="1"/>
    <col min="6924" max="6924" width="8.42578125" style="88" customWidth="1"/>
    <col min="6925" max="6925" width="0" style="88" hidden="1" customWidth="1"/>
    <col min="6926" max="6926" width="9.5703125" style="88" customWidth="1"/>
    <col min="6927" max="6927" width="0" style="88" hidden="1" customWidth="1"/>
    <col min="6928" max="6928" width="10.5703125" style="88" customWidth="1"/>
    <col min="6929" max="6929" width="0" style="88" hidden="1" customWidth="1"/>
    <col min="6930" max="6930" width="7" style="88" customWidth="1"/>
    <col min="6931" max="6933" width="0" style="88" hidden="1" customWidth="1"/>
    <col min="6934" max="6934" width="9.7109375" style="88" customWidth="1"/>
    <col min="6935" max="6935" width="0" style="88" hidden="1" customWidth="1"/>
    <col min="6936" max="6936" width="11.28515625" style="88" customWidth="1"/>
    <col min="6937" max="6937" width="0" style="88" hidden="1" customWidth="1"/>
    <col min="6938" max="6938" width="9.7109375" style="88" customWidth="1"/>
    <col min="6939" max="6941" width="0" style="88" hidden="1" customWidth="1"/>
    <col min="6942" max="6942" width="7" style="88" customWidth="1"/>
    <col min="6943" max="6943" width="0" style="88" hidden="1" customWidth="1"/>
    <col min="6944" max="6944" width="10.5703125" style="88" customWidth="1"/>
    <col min="6945" max="6945" width="0" style="88" hidden="1" customWidth="1"/>
    <col min="6946" max="6946" width="9.5703125" style="88" customWidth="1"/>
    <col min="6947" max="6947" width="0" style="88" hidden="1" customWidth="1"/>
    <col min="6948" max="6948" width="8.42578125" style="88" customWidth="1"/>
    <col min="6949" max="6949" width="0" style="88" hidden="1" customWidth="1"/>
    <col min="6950" max="6950" width="9.28515625" style="88" customWidth="1"/>
    <col min="6951" max="6951" width="0" style="88" hidden="1" customWidth="1"/>
    <col min="6952" max="6952" width="9.85546875" style="88" customWidth="1"/>
    <col min="6953" max="6987" width="0" style="88" hidden="1" customWidth="1"/>
    <col min="6988" max="6988" width="10.42578125" style="88" customWidth="1"/>
    <col min="6989" max="6989" width="0" style="88" hidden="1" customWidth="1"/>
    <col min="6990" max="6990" width="9" style="88" customWidth="1"/>
    <col min="6991" max="6991" width="8.140625" style="88" customWidth="1"/>
    <col min="6992" max="6992" width="9" style="88" customWidth="1"/>
    <col min="6993" max="6993" width="13.42578125" style="88" customWidth="1"/>
    <col min="6994" max="6999" width="0" style="88" hidden="1" customWidth="1"/>
    <col min="7000" max="7168" width="11.42578125" style="88"/>
    <col min="7169" max="7169" width="5.7109375" style="88" customWidth="1"/>
    <col min="7170" max="7170" width="11.140625" style="88" customWidth="1"/>
    <col min="7171" max="7171" width="0" style="88" hidden="1" customWidth="1"/>
    <col min="7172" max="7172" width="7" style="88" customWidth="1"/>
    <col min="7173" max="7175" width="0" style="88" hidden="1" customWidth="1"/>
    <col min="7176" max="7176" width="9.85546875" style="88" customWidth="1"/>
    <col min="7177" max="7177" width="0" style="88" hidden="1" customWidth="1"/>
    <col min="7178" max="7178" width="9.28515625" style="88" customWidth="1"/>
    <col min="7179" max="7179" width="0" style="88" hidden="1" customWidth="1"/>
    <col min="7180" max="7180" width="8.42578125" style="88" customWidth="1"/>
    <col min="7181" max="7181" width="0" style="88" hidden="1" customWidth="1"/>
    <col min="7182" max="7182" width="9.5703125" style="88" customWidth="1"/>
    <col min="7183" max="7183" width="0" style="88" hidden="1" customWidth="1"/>
    <col min="7184" max="7184" width="10.5703125" style="88" customWidth="1"/>
    <col min="7185" max="7185" width="0" style="88" hidden="1" customWidth="1"/>
    <col min="7186" max="7186" width="7" style="88" customWidth="1"/>
    <col min="7187" max="7189" width="0" style="88" hidden="1" customWidth="1"/>
    <col min="7190" max="7190" width="9.7109375" style="88" customWidth="1"/>
    <col min="7191" max="7191" width="0" style="88" hidden="1" customWidth="1"/>
    <col min="7192" max="7192" width="11.28515625" style="88" customWidth="1"/>
    <col min="7193" max="7193" width="0" style="88" hidden="1" customWidth="1"/>
    <col min="7194" max="7194" width="9.7109375" style="88" customWidth="1"/>
    <col min="7195" max="7197" width="0" style="88" hidden="1" customWidth="1"/>
    <col min="7198" max="7198" width="7" style="88" customWidth="1"/>
    <col min="7199" max="7199" width="0" style="88" hidden="1" customWidth="1"/>
    <col min="7200" max="7200" width="10.5703125" style="88" customWidth="1"/>
    <col min="7201" max="7201" width="0" style="88" hidden="1" customWidth="1"/>
    <col min="7202" max="7202" width="9.5703125" style="88" customWidth="1"/>
    <col min="7203" max="7203" width="0" style="88" hidden="1" customWidth="1"/>
    <col min="7204" max="7204" width="8.42578125" style="88" customWidth="1"/>
    <col min="7205" max="7205" width="0" style="88" hidden="1" customWidth="1"/>
    <col min="7206" max="7206" width="9.28515625" style="88" customWidth="1"/>
    <col min="7207" max="7207" width="0" style="88" hidden="1" customWidth="1"/>
    <col min="7208" max="7208" width="9.85546875" style="88" customWidth="1"/>
    <col min="7209" max="7243" width="0" style="88" hidden="1" customWidth="1"/>
    <col min="7244" max="7244" width="10.42578125" style="88" customWidth="1"/>
    <col min="7245" max="7245" width="0" style="88" hidden="1" customWidth="1"/>
    <col min="7246" max="7246" width="9" style="88" customWidth="1"/>
    <col min="7247" max="7247" width="8.140625" style="88" customWidth="1"/>
    <col min="7248" max="7248" width="9" style="88" customWidth="1"/>
    <col min="7249" max="7249" width="13.42578125" style="88" customWidth="1"/>
    <col min="7250" max="7255" width="0" style="88" hidden="1" customWidth="1"/>
    <col min="7256" max="7424" width="11.42578125" style="88"/>
    <col min="7425" max="7425" width="5.7109375" style="88" customWidth="1"/>
    <col min="7426" max="7426" width="11.140625" style="88" customWidth="1"/>
    <col min="7427" max="7427" width="0" style="88" hidden="1" customWidth="1"/>
    <col min="7428" max="7428" width="7" style="88" customWidth="1"/>
    <col min="7429" max="7431" width="0" style="88" hidden="1" customWidth="1"/>
    <col min="7432" max="7432" width="9.85546875" style="88" customWidth="1"/>
    <col min="7433" max="7433" width="0" style="88" hidden="1" customWidth="1"/>
    <col min="7434" max="7434" width="9.28515625" style="88" customWidth="1"/>
    <col min="7435" max="7435" width="0" style="88" hidden="1" customWidth="1"/>
    <col min="7436" max="7436" width="8.42578125" style="88" customWidth="1"/>
    <col min="7437" max="7437" width="0" style="88" hidden="1" customWidth="1"/>
    <col min="7438" max="7438" width="9.5703125" style="88" customWidth="1"/>
    <col min="7439" max="7439" width="0" style="88" hidden="1" customWidth="1"/>
    <col min="7440" max="7440" width="10.5703125" style="88" customWidth="1"/>
    <col min="7441" max="7441" width="0" style="88" hidden="1" customWidth="1"/>
    <col min="7442" max="7442" width="7" style="88" customWidth="1"/>
    <col min="7443" max="7445" width="0" style="88" hidden="1" customWidth="1"/>
    <col min="7446" max="7446" width="9.7109375" style="88" customWidth="1"/>
    <col min="7447" max="7447" width="0" style="88" hidden="1" customWidth="1"/>
    <col min="7448" max="7448" width="11.28515625" style="88" customWidth="1"/>
    <col min="7449" max="7449" width="0" style="88" hidden="1" customWidth="1"/>
    <col min="7450" max="7450" width="9.7109375" style="88" customWidth="1"/>
    <col min="7451" max="7453" width="0" style="88" hidden="1" customWidth="1"/>
    <col min="7454" max="7454" width="7" style="88" customWidth="1"/>
    <col min="7455" max="7455" width="0" style="88" hidden="1" customWidth="1"/>
    <col min="7456" max="7456" width="10.5703125" style="88" customWidth="1"/>
    <col min="7457" max="7457" width="0" style="88" hidden="1" customWidth="1"/>
    <col min="7458" max="7458" width="9.5703125" style="88" customWidth="1"/>
    <col min="7459" max="7459" width="0" style="88" hidden="1" customWidth="1"/>
    <col min="7460" max="7460" width="8.42578125" style="88" customWidth="1"/>
    <col min="7461" max="7461" width="0" style="88" hidden="1" customWidth="1"/>
    <col min="7462" max="7462" width="9.28515625" style="88" customWidth="1"/>
    <col min="7463" max="7463" width="0" style="88" hidden="1" customWidth="1"/>
    <col min="7464" max="7464" width="9.85546875" style="88" customWidth="1"/>
    <col min="7465" max="7499" width="0" style="88" hidden="1" customWidth="1"/>
    <col min="7500" max="7500" width="10.42578125" style="88" customWidth="1"/>
    <col min="7501" max="7501" width="0" style="88" hidden="1" customWidth="1"/>
    <col min="7502" max="7502" width="9" style="88" customWidth="1"/>
    <col min="7503" max="7503" width="8.140625" style="88" customWidth="1"/>
    <col min="7504" max="7504" width="9" style="88" customWidth="1"/>
    <col min="7505" max="7505" width="13.42578125" style="88" customWidth="1"/>
    <col min="7506" max="7511" width="0" style="88" hidden="1" customWidth="1"/>
    <col min="7512" max="7680" width="11.42578125" style="88"/>
    <col min="7681" max="7681" width="5.7109375" style="88" customWidth="1"/>
    <col min="7682" max="7682" width="11.140625" style="88" customWidth="1"/>
    <col min="7683" max="7683" width="0" style="88" hidden="1" customWidth="1"/>
    <col min="7684" max="7684" width="7" style="88" customWidth="1"/>
    <col min="7685" max="7687" width="0" style="88" hidden="1" customWidth="1"/>
    <col min="7688" max="7688" width="9.85546875" style="88" customWidth="1"/>
    <col min="7689" max="7689" width="0" style="88" hidden="1" customWidth="1"/>
    <col min="7690" max="7690" width="9.28515625" style="88" customWidth="1"/>
    <col min="7691" max="7691" width="0" style="88" hidden="1" customWidth="1"/>
    <col min="7692" max="7692" width="8.42578125" style="88" customWidth="1"/>
    <col min="7693" max="7693" width="0" style="88" hidden="1" customWidth="1"/>
    <col min="7694" max="7694" width="9.5703125" style="88" customWidth="1"/>
    <col min="7695" max="7695" width="0" style="88" hidden="1" customWidth="1"/>
    <col min="7696" max="7696" width="10.5703125" style="88" customWidth="1"/>
    <col min="7697" max="7697" width="0" style="88" hidden="1" customWidth="1"/>
    <col min="7698" max="7698" width="7" style="88" customWidth="1"/>
    <col min="7699" max="7701" width="0" style="88" hidden="1" customWidth="1"/>
    <col min="7702" max="7702" width="9.7109375" style="88" customWidth="1"/>
    <col min="7703" max="7703" width="0" style="88" hidden="1" customWidth="1"/>
    <col min="7704" max="7704" width="11.28515625" style="88" customWidth="1"/>
    <col min="7705" max="7705" width="0" style="88" hidden="1" customWidth="1"/>
    <col min="7706" max="7706" width="9.7109375" style="88" customWidth="1"/>
    <col min="7707" max="7709" width="0" style="88" hidden="1" customWidth="1"/>
    <col min="7710" max="7710" width="7" style="88" customWidth="1"/>
    <col min="7711" max="7711" width="0" style="88" hidden="1" customWidth="1"/>
    <col min="7712" max="7712" width="10.5703125" style="88" customWidth="1"/>
    <col min="7713" max="7713" width="0" style="88" hidden="1" customWidth="1"/>
    <col min="7714" max="7714" width="9.5703125" style="88" customWidth="1"/>
    <col min="7715" max="7715" width="0" style="88" hidden="1" customWidth="1"/>
    <col min="7716" max="7716" width="8.42578125" style="88" customWidth="1"/>
    <col min="7717" max="7717" width="0" style="88" hidden="1" customWidth="1"/>
    <col min="7718" max="7718" width="9.28515625" style="88" customWidth="1"/>
    <col min="7719" max="7719" width="0" style="88" hidden="1" customWidth="1"/>
    <col min="7720" max="7720" width="9.85546875" style="88" customWidth="1"/>
    <col min="7721" max="7755" width="0" style="88" hidden="1" customWidth="1"/>
    <col min="7756" max="7756" width="10.42578125" style="88" customWidth="1"/>
    <col min="7757" max="7757" width="0" style="88" hidden="1" customWidth="1"/>
    <col min="7758" max="7758" width="9" style="88" customWidth="1"/>
    <col min="7759" max="7759" width="8.140625" style="88" customWidth="1"/>
    <col min="7760" max="7760" width="9" style="88" customWidth="1"/>
    <col min="7761" max="7761" width="13.42578125" style="88" customWidth="1"/>
    <col min="7762" max="7767" width="0" style="88" hidden="1" customWidth="1"/>
    <col min="7768" max="7936" width="11.42578125" style="88"/>
    <col min="7937" max="7937" width="5.7109375" style="88" customWidth="1"/>
    <col min="7938" max="7938" width="11.140625" style="88" customWidth="1"/>
    <col min="7939" max="7939" width="0" style="88" hidden="1" customWidth="1"/>
    <col min="7940" max="7940" width="7" style="88" customWidth="1"/>
    <col min="7941" max="7943" width="0" style="88" hidden="1" customWidth="1"/>
    <col min="7944" max="7944" width="9.85546875" style="88" customWidth="1"/>
    <col min="7945" max="7945" width="0" style="88" hidden="1" customWidth="1"/>
    <col min="7946" max="7946" width="9.28515625" style="88" customWidth="1"/>
    <col min="7947" max="7947" width="0" style="88" hidden="1" customWidth="1"/>
    <col min="7948" max="7948" width="8.42578125" style="88" customWidth="1"/>
    <col min="7949" max="7949" width="0" style="88" hidden="1" customWidth="1"/>
    <col min="7950" max="7950" width="9.5703125" style="88" customWidth="1"/>
    <col min="7951" max="7951" width="0" style="88" hidden="1" customWidth="1"/>
    <col min="7952" max="7952" width="10.5703125" style="88" customWidth="1"/>
    <col min="7953" max="7953" width="0" style="88" hidden="1" customWidth="1"/>
    <col min="7954" max="7954" width="7" style="88" customWidth="1"/>
    <col min="7955" max="7957" width="0" style="88" hidden="1" customWidth="1"/>
    <col min="7958" max="7958" width="9.7109375" style="88" customWidth="1"/>
    <col min="7959" max="7959" width="0" style="88" hidden="1" customWidth="1"/>
    <col min="7960" max="7960" width="11.28515625" style="88" customWidth="1"/>
    <col min="7961" max="7961" width="0" style="88" hidden="1" customWidth="1"/>
    <col min="7962" max="7962" width="9.7109375" style="88" customWidth="1"/>
    <col min="7963" max="7965" width="0" style="88" hidden="1" customWidth="1"/>
    <col min="7966" max="7966" width="7" style="88" customWidth="1"/>
    <col min="7967" max="7967" width="0" style="88" hidden="1" customWidth="1"/>
    <col min="7968" max="7968" width="10.5703125" style="88" customWidth="1"/>
    <col min="7969" max="7969" width="0" style="88" hidden="1" customWidth="1"/>
    <col min="7970" max="7970" width="9.5703125" style="88" customWidth="1"/>
    <col min="7971" max="7971" width="0" style="88" hidden="1" customWidth="1"/>
    <col min="7972" max="7972" width="8.42578125" style="88" customWidth="1"/>
    <col min="7973" max="7973" width="0" style="88" hidden="1" customWidth="1"/>
    <col min="7974" max="7974" width="9.28515625" style="88" customWidth="1"/>
    <col min="7975" max="7975" width="0" style="88" hidden="1" customWidth="1"/>
    <col min="7976" max="7976" width="9.85546875" style="88" customWidth="1"/>
    <col min="7977" max="8011" width="0" style="88" hidden="1" customWidth="1"/>
    <col min="8012" max="8012" width="10.42578125" style="88" customWidth="1"/>
    <col min="8013" max="8013" width="0" style="88" hidden="1" customWidth="1"/>
    <col min="8014" max="8014" width="9" style="88" customWidth="1"/>
    <col min="8015" max="8015" width="8.140625" style="88" customWidth="1"/>
    <col min="8016" max="8016" width="9" style="88" customWidth="1"/>
    <col min="8017" max="8017" width="13.42578125" style="88" customWidth="1"/>
    <col min="8018" max="8023" width="0" style="88" hidden="1" customWidth="1"/>
    <col min="8024" max="8192" width="11.42578125" style="88"/>
    <col min="8193" max="8193" width="5.7109375" style="88" customWidth="1"/>
    <col min="8194" max="8194" width="11.140625" style="88" customWidth="1"/>
    <col min="8195" max="8195" width="0" style="88" hidden="1" customWidth="1"/>
    <col min="8196" max="8196" width="7" style="88" customWidth="1"/>
    <col min="8197" max="8199" width="0" style="88" hidden="1" customWidth="1"/>
    <col min="8200" max="8200" width="9.85546875" style="88" customWidth="1"/>
    <col min="8201" max="8201" width="0" style="88" hidden="1" customWidth="1"/>
    <col min="8202" max="8202" width="9.28515625" style="88" customWidth="1"/>
    <col min="8203" max="8203" width="0" style="88" hidden="1" customWidth="1"/>
    <col min="8204" max="8204" width="8.42578125" style="88" customWidth="1"/>
    <col min="8205" max="8205" width="0" style="88" hidden="1" customWidth="1"/>
    <col min="8206" max="8206" width="9.5703125" style="88" customWidth="1"/>
    <col min="8207" max="8207" width="0" style="88" hidden="1" customWidth="1"/>
    <col min="8208" max="8208" width="10.5703125" style="88" customWidth="1"/>
    <col min="8209" max="8209" width="0" style="88" hidden="1" customWidth="1"/>
    <col min="8210" max="8210" width="7" style="88" customWidth="1"/>
    <col min="8211" max="8213" width="0" style="88" hidden="1" customWidth="1"/>
    <col min="8214" max="8214" width="9.7109375" style="88" customWidth="1"/>
    <col min="8215" max="8215" width="0" style="88" hidden="1" customWidth="1"/>
    <col min="8216" max="8216" width="11.28515625" style="88" customWidth="1"/>
    <col min="8217" max="8217" width="0" style="88" hidden="1" customWidth="1"/>
    <col min="8218" max="8218" width="9.7109375" style="88" customWidth="1"/>
    <col min="8219" max="8221" width="0" style="88" hidden="1" customWidth="1"/>
    <col min="8222" max="8222" width="7" style="88" customWidth="1"/>
    <col min="8223" max="8223" width="0" style="88" hidden="1" customWidth="1"/>
    <col min="8224" max="8224" width="10.5703125" style="88" customWidth="1"/>
    <col min="8225" max="8225" width="0" style="88" hidden="1" customWidth="1"/>
    <col min="8226" max="8226" width="9.5703125" style="88" customWidth="1"/>
    <col min="8227" max="8227" width="0" style="88" hidden="1" customWidth="1"/>
    <col min="8228" max="8228" width="8.42578125" style="88" customWidth="1"/>
    <col min="8229" max="8229" width="0" style="88" hidden="1" customWidth="1"/>
    <col min="8230" max="8230" width="9.28515625" style="88" customWidth="1"/>
    <col min="8231" max="8231" width="0" style="88" hidden="1" customWidth="1"/>
    <col min="8232" max="8232" width="9.85546875" style="88" customWidth="1"/>
    <col min="8233" max="8267" width="0" style="88" hidden="1" customWidth="1"/>
    <col min="8268" max="8268" width="10.42578125" style="88" customWidth="1"/>
    <col min="8269" max="8269" width="0" style="88" hidden="1" customWidth="1"/>
    <col min="8270" max="8270" width="9" style="88" customWidth="1"/>
    <col min="8271" max="8271" width="8.140625" style="88" customWidth="1"/>
    <col min="8272" max="8272" width="9" style="88" customWidth="1"/>
    <col min="8273" max="8273" width="13.42578125" style="88" customWidth="1"/>
    <col min="8274" max="8279" width="0" style="88" hidden="1" customWidth="1"/>
    <col min="8280" max="8448" width="11.42578125" style="88"/>
    <col min="8449" max="8449" width="5.7109375" style="88" customWidth="1"/>
    <col min="8450" max="8450" width="11.140625" style="88" customWidth="1"/>
    <col min="8451" max="8451" width="0" style="88" hidden="1" customWidth="1"/>
    <col min="8452" max="8452" width="7" style="88" customWidth="1"/>
    <col min="8453" max="8455" width="0" style="88" hidden="1" customWidth="1"/>
    <col min="8456" max="8456" width="9.85546875" style="88" customWidth="1"/>
    <col min="8457" max="8457" width="0" style="88" hidden="1" customWidth="1"/>
    <col min="8458" max="8458" width="9.28515625" style="88" customWidth="1"/>
    <col min="8459" max="8459" width="0" style="88" hidden="1" customWidth="1"/>
    <col min="8460" max="8460" width="8.42578125" style="88" customWidth="1"/>
    <col min="8461" max="8461" width="0" style="88" hidden="1" customWidth="1"/>
    <col min="8462" max="8462" width="9.5703125" style="88" customWidth="1"/>
    <col min="8463" max="8463" width="0" style="88" hidden="1" customWidth="1"/>
    <col min="8464" max="8464" width="10.5703125" style="88" customWidth="1"/>
    <col min="8465" max="8465" width="0" style="88" hidden="1" customWidth="1"/>
    <col min="8466" max="8466" width="7" style="88" customWidth="1"/>
    <col min="8467" max="8469" width="0" style="88" hidden="1" customWidth="1"/>
    <col min="8470" max="8470" width="9.7109375" style="88" customWidth="1"/>
    <col min="8471" max="8471" width="0" style="88" hidden="1" customWidth="1"/>
    <col min="8472" max="8472" width="11.28515625" style="88" customWidth="1"/>
    <col min="8473" max="8473" width="0" style="88" hidden="1" customWidth="1"/>
    <col min="8474" max="8474" width="9.7109375" style="88" customWidth="1"/>
    <col min="8475" max="8477" width="0" style="88" hidden="1" customWidth="1"/>
    <col min="8478" max="8478" width="7" style="88" customWidth="1"/>
    <col min="8479" max="8479" width="0" style="88" hidden="1" customWidth="1"/>
    <col min="8480" max="8480" width="10.5703125" style="88" customWidth="1"/>
    <col min="8481" max="8481" width="0" style="88" hidden="1" customWidth="1"/>
    <col min="8482" max="8482" width="9.5703125" style="88" customWidth="1"/>
    <col min="8483" max="8483" width="0" style="88" hidden="1" customWidth="1"/>
    <col min="8484" max="8484" width="8.42578125" style="88" customWidth="1"/>
    <col min="8485" max="8485" width="0" style="88" hidden="1" customWidth="1"/>
    <col min="8486" max="8486" width="9.28515625" style="88" customWidth="1"/>
    <col min="8487" max="8487" width="0" style="88" hidden="1" customWidth="1"/>
    <col min="8488" max="8488" width="9.85546875" style="88" customWidth="1"/>
    <col min="8489" max="8523" width="0" style="88" hidden="1" customWidth="1"/>
    <col min="8524" max="8524" width="10.42578125" style="88" customWidth="1"/>
    <col min="8525" max="8525" width="0" style="88" hidden="1" customWidth="1"/>
    <col min="8526" max="8526" width="9" style="88" customWidth="1"/>
    <col min="8527" max="8527" width="8.140625" style="88" customWidth="1"/>
    <col min="8528" max="8528" width="9" style="88" customWidth="1"/>
    <col min="8529" max="8529" width="13.42578125" style="88" customWidth="1"/>
    <col min="8530" max="8535" width="0" style="88" hidden="1" customWidth="1"/>
    <col min="8536" max="8704" width="11.42578125" style="88"/>
    <col min="8705" max="8705" width="5.7109375" style="88" customWidth="1"/>
    <col min="8706" max="8706" width="11.140625" style="88" customWidth="1"/>
    <col min="8707" max="8707" width="0" style="88" hidden="1" customWidth="1"/>
    <col min="8708" max="8708" width="7" style="88" customWidth="1"/>
    <col min="8709" max="8711" width="0" style="88" hidden="1" customWidth="1"/>
    <col min="8712" max="8712" width="9.85546875" style="88" customWidth="1"/>
    <col min="8713" max="8713" width="0" style="88" hidden="1" customWidth="1"/>
    <col min="8714" max="8714" width="9.28515625" style="88" customWidth="1"/>
    <col min="8715" max="8715" width="0" style="88" hidden="1" customWidth="1"/>
    <col min="8716" max="8716" width="8.42578125" style="88" customWidth="1"/>
    <col min="8717" max="8717" width="0" style="88" hidden="1" customWidth="1"/>
    <col min="8718" max="8718" width="9.5703125" style="88" customWidth="1"/>
    <col min="8719" max="8719" width="0" style="88" hidden="1" customWidth="1"/>
    <col min="8720" max="8720" width="10.5703125" style="88" customWidth="1"/>
    <col min="8721" max="8721" width="0" style="88" hidden="1" customWidth="1"/>
    <col min="8722" max="8722" width="7" style="88" customWidth="1"/>
    <col min="8723" max="8725" width="0" style="88" hidden="1" customWidth="1"/>
    <col min="8726" max="8726" width="9.7109375" style="88" customWidth="1"/>
    <col min="8727" max="8727" width="0" style="88" hidden="1" customWidth="1"/>
    <col min="8728" max="8728" width="11.28515625" style="88" customWidth="1"/>
    <col min="8729" max="8729" width="0" style="88" hidden="1" customWidth="1"/>
    <col min="8730" max="8730" width="9.7109375" style="88" customWidth="1"/>
    <col min="8731" max="8733" width="0" style="88" hidden="1" customWidth="1"/>
    <col min="8734" max="8734" width="7" style="88" customWidth="1"/>
    <col min="8735" max="8735" width="0" style="88" hidden="1" customWidth="1"/>
    <col min="8736" max="8736" width="10.5703125" style="88" customWidth="1"/>
    <col min="8737" max="8737" width="0" style="88" hidden="1" customWidth="1"/>
    <col min="8738" max="8738" width="9.5703125" style="88" customWidth="1"/>
    <col min="8739" max="8739" width="0" style="88" hidden="1" customWidth="1"/>
    <col min="8740" max="8740" width="8.42578125" style="88" customWidth="1"/>
    <col min="8741" max="8741" width="0" style="88" hidden="1" customWidth="1"/>
    <col min="8742" max="8742" width="9.28515625" style="88" customWidth="1"/>
    <col min="8743" max="8743" width="0" style="88" hidden="1" customWidth="1"/>
    <col min="8744" max="8744" width="9.85546875" style="88" customWidth="1"/>
    <col min="8745" max="8779" width="0" style="88" hidden="1" customWidth="1"/>
    <col min="8780" max="8780" width="10.42578125" style="88" customWidth="1"/>
    <col min="8781" max="8781" width="0" style="88" hidden="1" customWidth="1"/>
    <col min="8782" max="8782" width="9" style="88" customWidth="1"/>
    <col min="8783" max="8783" width="8.140625" style="88" customWidth="1"/>
    <col min="8784" max="8784" width="9" style="88" customWidth="1"/>
    <col min="8785" max="8785" width="13.42578125" style="88" customWidth="1"/>
    <col min="8786" max="8791" width="0" style="88" hidden="1" customWidth="1"/>
    <col min="8792" max="8960" width="11.42578125" style="88"/>
    <col min="8961" max="8961" width="5.7109375" style="88" customWidth="1"/>
    <col min="8962" max="8962" width="11.140625" style="88" customWidth="1"/>
    <col min="8963" max="8963" width="0" style="88" hidden="1" customWidth="1"/>
    <col min="8964" max="8964" width="7" style="88" customWidth="1"/>
    <col min="8965" max="8967" width="0" style="88" hidden="1" customWidth="1"/>
    <col min="8968" max="8968" width="9.85546875" style="88" customWidth="1"/>
    <col min="8969" max="8969" width="0" style="88" hidden="1" customWidth="1"/>
    <col min="8970" max="8970" width="9.28515625" style="88" customWidth="1"/>
    <col min="8971" max="8971" width="0" style="88" hidden="1" customWidth="1"/>
    <col min="8972" max="8972" width="8.42578125" style="88" customWidth="1"/>
    <col min="8973" max="8973" width="0" style="88" hidden="1" customWidth="1"/>
    <col min="8974" max="8974" width="9.5703125" style="88" customWidth="1"/>
    <col min="8975" max="8975" width="0" style="88" hidden="1" customWidth="1"/>
    <col min="8976" max="8976" width="10.5703125" style="88" customWidth="1"/>
    <col min="8977" max="8977" width="0" style="88" hidden="1" customWidth="1"/>
    <col min="8978" max="8978" width="7" style="88" customWidth="1"/>
    <col min="8979" max="8981" width="0" style="88" hidden="1" customWidth="1"/>
    <col min="8982" max="8982" width="9.7109375" style="88" customWidth="1"/>
    <col min="8983" max="8983" width="0" style="88" hidden="1" customWidth="1"/>
    <col min="8984" max="8984" width="11.28515625" style="88" customWidth="1"/>
    <col min="8985" max="8985" width="0" style="88" hidden="1" customWidth="1"/>
    <col min="8986" max="8986" width="9.7109375" style="88" customWidth="1"/>
    <col min="8987" max="8989" width="0" style="88" hidden="1" customWidth="1"/>
    <col min="8990" max="8990" width="7" style="88" customWidth="1"/>
    <col min="8991" max="8991" width="0" style="88" hidden="1" customWidth="1"/>
    <col min="8992" max="8992" width="10.5703125" style="88" customWidth="1"/>
    <col min="8993" max="8993" width="0" style="88" hidden="1" customWidth="1"/>
    <col min="8994" max="8994" width="9.5703125" style="88" customWidth="1"/>
    <col min="8995" max="8995" width="0" style="88" hidden="1" customWidth="1"/>
    <col min="8996" max="8996" width="8.42578125" style="88" customWidth="1"/>
    <col min="8997" max="8997" width="0" style="88" hidden="1" customWidth="1"/>
    <col min="8998" max="8998" width="9.28515625" style="88" customWidth="1"/>
    <col min="8999" max="8999" width="0" style="88" hidden="1" customWidth="1"/>
    <col min="9000" max="9000" width="9.85546875" style="88" customWidth="1"/>
    <col min="9001" max="9035" width="0" style="88" hidden="1" customWidth="1"/>
    <col min="9036" max="9036" width="10.42578125" style="88" customWidth="1"/>
    <col min="9037" max="9037" width="0" style="88" hidden="1" customWidth="1"/>
    <col min="9038" max="9038" width="9" style="88" customWidth="1"/>
    <col min="9039" max="9039" width="8.140625" style="88" customWidth="1"/>
    <col min="9040" max="9040" width="9" style="88" customWidth="1"/>
    <col min="9041" max="9041" width="13.42578125" style="88" customWidth="1"/>
    <col min="9042" max="9047" width="0" style="88" hidden="1" customWidth="1"/>
    <col min="9048" max="9216" width="11.42578125" style="88"/>
    <col min="9217" max="9217" width="5.7109375" style="88" customWidth="1"/>
    <col min="9218" max="9218" width="11.140625" style="88" customWidth="1"/>
    <col min="9219" max="9219" width="0" style="88" hidden="1" customWidth="1"/>
    <col min="9220" max="9220" width="7" style="88" customWidth="1"/>
    <col min="9221" max="9223" width="0" style="88" hidden="1" customWidth="1"/>
    <col min="9224" max="9224" width="9.85546875" style="88" customWidth="1"/>
    <col min="9225" max="9225" width="0" style="88" hidden="1" customWidth="1"/>
    <col min="9226" max="9226" width="9.28515625" style="88" customWidth="1"/>
    <col min="9227" max="9227" width="0" style="88" hidden="1" customWidth="1"/>
    <col min="9228" max="9228" width="8.42578125" style="88" customWidth="1"/>
    <col min="9229" max="9229" width="0" style="88" hidden="1" customWidth="1"/>
    <col min="9230" max="9230" width="9.5703125" style="88" customWidth="1"/>
    <col min="9231" max="9231" width="0" style="88" hidden="1" customWidth="1"/>
    <col min="9232" max="9232" width="10.5703125" style="88" customWidth="1"/>
    <col min="9233" max="9233" width="0" style="88" hidden="1" customWidth="1"/>
    <col min="9234" max="9234" width="7" style="88" customWidth="1"/>
    <col min="9235" max="9237" width="0" style="88" hidden="1" customWidth="1"/>
    <col min="9238" max="9238" width="9.7109375" style="88" customWidth="1"/>
    <col min="9239" max="9239" width="0" style="88" hidden="1" customWidth="1"/>
    <col min="9240" max="9240" width="11.28515625" style="88" customWidth="1"/>
    <col min="9241" max="9241" width="0" style="88" hidden="1" customWidth="1"/>
    <col min="9242" max="9242" width="9.7109375" style="88" customWidth="1"/>
    <col min="9243" max="9245" width="0" style="88" hidden="1" customWidth="1"/>
    <col min="9246" max="9246" width="7" style="88" customWidth="1"/>
    <col min="9247" max="9247" width="0" style="88" hidden="1" customWidth="1"/>
    <col min="9248" max="9248" width="10.5703125" style="88" customWidth="1"/>
    <col min="9249" max="9249" width="0" style="88" hidden="1" customWidth="1"/>
    <col min="9250" max="9250" width="9.5703125" style="88" customWidth="1"/>
    <col min="9251" max="9251" width="0" style="88" hidden="1" customWidth="1"/>
    <col min="9252" max="9252" width="8.42578125" style="88" customWidth="1"/>
    <col min="9253" max="9253" width="0" style="88" hidden="1" customWidth="1"/>
    <col min="9254" max="9254" width="9.28515625" style="88" customWidth="1"/>
    <col min="9255" max="9255" width="0" style="88" hidden="1" customWidth="1"/>
    <col min="9256" max="9256" width="9.85546875" style="88" customWidth="1"/>
    <col min="9257" max="9291" width="0" style="88" hidden="1" customWidth="1"/>
    <col min="9292" max="9292" width="10.42578125" style="88" customWidth="1"/>
    <col min="9293" max="9293" width="0" style="88" hidden="1" customWidth="1"/>
    <col min="9294" max="9294" width="9" style="88" customWidth="1"/>
    <col min="9295" max="9295" width="8.140625" style="88" customWidth="1"/>
    <col min="9296" max="9296" width="9" style="88" customWidth="1"/>
    <col min="9297" max="9297" width="13.42578125" style="88" customWidth="1"/>
    <col min="9298" max="9303" width="0" style="88" hidden="1" customWidth="1"/>
    <col min="9304" max="9472" width="11.42578125" style="88"/>
    <col min="9473" max="9473" width="5.7109375" style="88" customWidth="1"/>
    <col min="9474" max="9474" width="11.140625" style="88" customWidth="1"/>
    <col min="9475" max="9475" width="0" style="88" hidden="1" customWidth="1"/>
    <col min="9476" max="9476" width="7" style="88" customWidth="1"/>
    <col min="9477" max="9479" width="0" style="88" hidden="1" customWidth="1"/>
    <col min="9480" max="9480" width="9.85546875" style="88" customWidth="1"/>
    <col min="9481" max="9481" width="0" style="88" hidden="1" customWidth="1"/>
    <col min="9482" max="9482" width="9.28515625" style="88" customWidth="1"/>
    <col min="9483" max="9483" width="0" style="88" hidden="1" customWidth="1"/>
    <col min="9484" max="9484" width="8.42578125" style="88" customWidth="1"/>
    <col min="9485" max="9485" width="0" style="88" hidden="1" customWidth="1"/>
    <col min="9486" max="9486" width="9.5703125" style="88" customWidth="1"/>
    <col min="9487" max="9487" width="0" style="88" hidden="1" customWidth="1"/>
    <col min="9488" max="9488" width="10.5703125" style="88" customWidth="1"/>
    <col min="9489" max="9489" width="0" style="88" hidden="1" customWidth="1"/>
    <col min="9490" max="9490" width="7" style="88" customWidth="1"/>
    <col min="9491" max="9493" width="0" style="88" hidden="1" customWidth="1"/>
    <col min="9494" max="9494" width="9.7109375" style="88" customWidth="1"/>
    <col min="9495" max="9495" width="0" style="88" hidden="1" customWidth="1"/>
    <col min="9496" max="9496" width="11.28515625" style="88" customWidth="1"/>
    <col min="9497" max="9497" width="0" style="88" hidden="1" customWidth="1"/>
    <col min="9498" max="9498" width="9.7109375" style="88" customWidth="1"/>
    <col min="9499" max="9501" width="0" style="88" hidden="1" customWidth="1"/>
    <col min="9502" max="9502" width="7" style="88" customWidth="1"/>
    <col min="9503" max="9503" width="0" style="88" hidden="1" customWidth="1"/>
    <col min="9504" max="9504" width="10.5703125" style="88" customWidth="1"/>
    <col min="9505" max="9505" width="0" style="88" hidden="1" customWidth="1"/>
    <col min="9506" max="9506" width="9.5703125" style="88" customWidth="1"/>
    <col min="9507" max="9507" width="0" style="88" hidden="1" customWidth="1"/>
    <col min="9508" max="9508" width="8.42578125" style="88" customWidth="1"/>
    <col min="9509" max="9509" width="0" style="88" hidden="1" customWidth="1"/>
    <col min="9510" max="9510" width="9.28515625" style="88" customWidth="1"/>
    <col min="9511" max="9511" width="0" style="88" hidden="1" customWidth="1"/>
    <col min="9512" max="9512" width="9.85546875" style="88" customWidth="1"/>
    <col min="9513" max="9547" width="0" style="88" hidden="1" customWidth="1"/>
    <col min="9548" max="9548" width="10.42578125" style="88" customWidth="1"/>
    <col min="9549" max="9549" width="0" style="88" hidden="1" customWidth="1"/>
    <col min="9550" max="9550" width="9" style="88" customWidth="1"/>
    <col min="9551" max="9551" width="8.140625" style="88" customWidth="1"/>
    <col min="9552" max="9552" width="9" style="88" customWidth="1"/>
    <col min="9553" max="9553" width="13.42578125" style="88" customWidth="1"/>
    <col min="9554" max="9559" width="0" style="88" hidden="1" customWidth="1"/>
    <col min="9560" max="9728" width="11.42578125" style="88"/>
    <col min="9729" max="9729" width="5.7109375" style="88" customWidth="1"/>
    <col min="9730" max="9730" width="11.140625" style="88" customWidth="1"/>
    <col min="9731" max="9731" width="0" style="88" hidden="1" customWidth="1"/>
    <col min="9732" max="9732" width="7" style="88" customWidth="1"/>
    <col min="9733" max="9735" width="0" style="88" hidden="1" customWidth="1"/>
    <col min="9736" max="9736" width="9.85546875" style="88" customWidth="1"/>
    <col min="9737" max="9737" width="0" style="88" hidden="1" customWidth="1"/>
    <col min="9738" max="9738" width="9.28515625" style="88" customWidth="1"/>
    <col min="9739" max="9739" width="0" style="88" hidden="1" customWidth="1"/>
    <col min="9740" max="9740" width="8.42578125" style="88" customWidth="1"/>
    <col min="9741" max="9741" width="0" style="88" hidden="1" customWidth="1"/>
    <col min="9742" max="9742" width="9.5703125" style="88" customWidth="1"/>
    <col min="9743" max="9743" width="0" style="88" hidden="1" customWidth="1"/>
    <col min="9744" max="9744" width="10.5703125" style="88" customWidth="1"/>
    <col min="9745" max="9745" width="0" style="88" hidden="1" customWidth="1"/>
    <col min="9746" max="9746" width="7" style="88" customWidth="1"/>
    <col min="9747" max="9749" width="0" style="88" hidden="1" customWidth="1"/>
    <col min="9750" max="9750" width="9.7109375" style="88" customWidth="1"/>
    <col min="9751" max="9751" width="0" style="88" hidden="1" customWidth="1"/>
    <col min="9752" max="9752" width="11.28515625" style="88" customWidth="1"/>
    <col min="9753" max="9753" width="0" style="88" hidden="1" customWidth="1"/>
    <col min="9754" max="9754" width="9.7109375" style="88" customWidth="1"/>
    <col min="9755" max="9757" width="0" style="88" hidden="1" customWidth="1"/>
    <col min="9758" max="9758" width="7" style="88" customWidth="1"/>
    <col min="9759" max="9759" width="0" style="88" hidden="1" customWidth="1"/>
    <col min="9760" max="9760" width="10.5703125" style="88" customWidth="1"/>
    <col min="9761" max="9761" width="0" style="88" hidden="1" customWidth="1"/>
    <col min="9762" max="9762" width="9.5703125" style="88" customWidth="1"/>
    <col min="9763" max="9763" width="0" style="88" hidden="1" customWidth="1"/>
    <col min="9764" max="9764" width="8.42578125" style="88" customWidth="1"/>
    <col min="9765" max="9765" width="0" style="88" hidden="1" customWidth="1"/>
    <col min="9766" max="9766" width="9.28515625" style="88" customWidth="1"/>
    <col min="9767" max="9767" width="0" style="88" hidden="1" customWidth="1"/>
    <col min="9768" max="9768" width="9.85546875" style="88" customWidth="1"/>
    <col min="9769" max="9803" width="0" style="88" hidden="1" customWidth="1"/>
    <col min="9804" max="9804" width="10.42578125" style="88" customWidth="1"/>
    <col min="9805" max="9805" width="0" style="88" hidden="1" customWidth="1"/>
    <col min="9806" max="9806" width="9" style="88" customWidth="1"/>
    <col min="9807" max="9807" width="8.140625" style="88" customWidth="1"/>
    <col min="9808" max="9808" width="9" style="88" customWidth="1"/>
    <col min="9809" max="9809" width="13.42578125" style="88" customWidth="1"/>
    <col min="9810" max="9815" width="0" style="88" hidden="1" customWidth="1"/>
    <col min="9816" max="9984" width="11.42578125" style="88"/>
    <col min="9985" max="9985" width="5.7109375" style="88" customWidth="1"/>
    <col min="9986" max="9986" width="11.140625" style="88" customWidth="1"/>
    <col min="9987" max="9987" width="0" style="88" hidden="1" customWidth="1"/>
    <col min="9988" max="9988" width="7" style="88" customWidth="1"/>
    <col min="9989" max="9991" width="0" style="88" hidden="1" customWidth="1"/>
    <col min="9992" max="9992" width="9.85546875" style="88" customWidth="1"/>
    <col min="9993" max="9993" width="0" style="88" hidden="1" customWidth="1"/>
    <col min="9994" max="9994" width="9.28515625" style="88" customWidth="1"/>
    <col min="9995" max="9995" width="0" style="88" hidden="1" customWidth="1"/>
    <col min="9996" max="9996" width="8.42578125" style="88" customWidth="1"/>
    <col min="9997" max="9997" width="0" style="88" hidden="1" customWidth="1"/>
    <col min="9998" max="9998" width="9.5703125" style="88" customWidth="1"/>
    <col min="9999" max="9999" width="0" style="88" hidden="1" customWidth="1"/>
    <col min="10000" max="10000" width="10.5703125" style="88" customWidth="1"/>
    <col min="10001" max="10001" width="0" style="88" hidden="1" customWidth="1"/>
    <col min="10002" max="10002" width="7" style="88" customWidth="1"/>
    <col min="10003" max="10005" width="0" style="88" hidden="1" customWidth="1"/>
    <col min="10006" max="10006" width="9.7109375" style="88" customWidth="1"/>
    <col min="10007" max="10007" width="0" style="88" hidden="1" customWidth="1"/>
    <col min="10008" max="10008" width="11.28515625" style="88" customWidth="1"/>
    <col min="10009" max="10009" width="0" style="88" hidden="1" customWidth="1"/>
    <col min="10010" max="10010" width="9.7109375" style="88" customWidth="1"/>
    <col min="10011" max="10013" width="0" style="88" hidden="1" customWidth="1"/>
    <col min="10014" max="10014" width="7" style="88" customWidth="1"/>
    <col min="10015" max="10015" width="0" style="88" hidden="1" customWidth="1"/>
    <col min="10016" max="10016" width="10.5703125" style="88" customWidth="1"/>
    <col min="10017" max="10017" width="0" style="88" hidden="1" customWidth="1"/>
    <col min="10018" max="10018" width="9.5703125" style="88" customWidth="1"/>
    <col min="10019" max="10019" width="0" style="88" hidden="1" customWidth="1"/>
    <col min="10020" max="10020" width="8.42578125" style="88" customWidth="1"/>
    <col min="10021" max="10021" width="0" style="88" hidden="1" customWidth="1"/>
    <col min="10022" max="10022" width="9.28515625" style="88" customWidth="1"/>
    <col min="10023" max="10023" width="0" style="88" hidden="1" customWidth="1"/>
    <col min="10024" max="10024" width="9.85546875" style="88" customWidth="1"/>
    <col min="10025" max="10059" width="0" style="88" hidden="1" customWidth="1"/>
    <col min="10060" max="10060" width="10.42578125" style="88" customWidth="1"/>
    <col min="10061" max="10061" width="0" style="88" hidden="1" customWidth="1"/>
    <col min="10062" max="10062" width="9" style="88" customWidth="1"/>
    <col min="10063" max="10063" width="8.140625" style="88" customWidth="1"/>
    <col min="10064" max="10064" width="9" style="88" customWidth="1"/>
    <col min="10065" max="10065" width="13.42578125" style="88" customWidth="1"/>
    <col min="10066" max="10071" width="0" style="88" hidden="1" customWidth="1"/>
    <col min="10072" max="10240" width="11.42578125" style="88"/>
    <col min="10241" max="10241" width="5.7109375" style="88" customWidth="1"/>
    <col min="10242" max="10242" width="11.140625" style="88" customWidth="1"/>
    <col min="10243" max="10243" width="0" style="88" hidden="1" customWidth="1"/>
    <col min="10244" max="10244" width="7" style="88" customWidth="1"/>
    <col min="10245" max="10247" width="0" style="88" hidden="1" customWidth="1"/>
    <col min="10248" max="10248" width="9.85546875" style="88" customWidth="1"/>
    <col min="10249" max="10249" width="0" style="88" hidden="1" customWidth="1"/>
    <col min="10250" max="10250" width="9.28515625" style="88" customWidth="1"/>
    <col min="10251" max="10251" width="0" style="88" hidden="1" customWidth="1"/>
    <col min="10252" max="10252" width="8.42578125" style="88" customWidth="1"/>
    <col min="10253" max="10253" width="0" style="88" hidden="1" customWidth="1"/>
    <col min="10254" max="10254" width="9.5703125" style="88" customWidth="1"/>
    <col min="10255" max="10255" width="0" style="88" hidden="1" customWidth="1"/>
    <col min="10256" max="10256" width="10.5703125" style="88" customWidth="1"/>
    <col min="10257" max="10257" width="0" style="88" hidden="1" customWidth="1"/>
    <col min="10258" max="10258" width="7" style="88" customWidth="1"/>
    <col min="10259" max="10261" width="0" style="88" hidden="1" customWidth="1"/>
    <col min="10262" max="10262" width="9.7109375" style="88" customWidth="1"/>
    <col min="10263" max="10263" width="0" style="88" hidden="1" customWidth="1"/>
    <col min="10264" max="10264" width="11.28515625" style="88" customWidth="1"/>
    <col min="10265" max="10265" width="0" style="88" hidden="1" customWidth="1"/>
    <col min="10266" max="10266" width="9.7109375" style="88" customWidth="1"/>
    <col min="10267" max="10269" width="0" style="88" hidden="1" customWidth="1"/>
    <col min="10270" max="10270" width="7" style="88" customWidth="1"/>
    <col min="10271" max="10271" width="0" style="88" hidden="1" customWidth="1"/>
    <col min="10272" max="10272" width="10.5703125" style="88" customWidth="1"/>
    <col min="10273" max="10273" width="0" style="88" hidden="1" customWidth="1"/>
    <col min="10274" max="10274" width="9.5703125" style="88" customWidth="1"/>
    <col min="10275" max="10275" width="0" style="88" hidden="1" customWidth="1"/>
    <col min="10276" max="10276" width="8.42578125" style="88" customWidth="1"/>
    <col min="10277" max="10277" width="0" style="88" hidden="1" customWidth="1"/>
    <col min="10278" max="10278" width="9.28515625" style="88" customWidth="1"/>
    <col min="10279" max="10279" width="0" style="88" hidden="1" customWidth="1"/>
    <col min="10280" max="10280" width="9.85546875" style="88" customWidth="1"/>
    <col min="10281" max="10315" width="0" style="88" hidden="1" customWidth="1"/>
    <col min="10316" max="10316" width="10.42578125" style="88" customWidth="1"/>
    <col min="10317" max="10317" width="0" style="88" hidden="1" customWidth="1"/>
    <col min="10318" max="10318" width="9" style="88" customWidth="1"/>
    <col min="10319" max="10319" width="8.140625" style="88" customWidth="1"/>
    <col min="10320" max="10320" width="9" style="88" customWidth="1"/>
    <col min="10321" max="10321" width="13.42578125" style="88" customWidth="1"/>
    <col min="10322" max="10327" width="0" style="88" hidden="1" customWidth="1"/>
    <col min="10328" max="10496" width="11.42578125" style="88"/>
    <col min="10497" max="10497" width="5.7109375" style="88" customWidth="1"/>
    <col min="10498" max="10498" width="11.140625" style="88" customWidth="1"/>
    <col min="10499" max="10499" width="0" style="88" hidden="1" customWidth="1"/>
    <col min="10500" max="10500" width="7" style="88" customWidth="1"/>
    <col min="10501" max="10503" width="0" style="88" hidden="1" customWidth="1"/>
    <col min="10504" max="10504" width="9.85546875" style="88" customWidth="1"/>
    <col min="10505" max="10505" width="0" style="88" hidden="1" customWidth="1"/>
    <col min="10506" max="10506" width="9.28515625" style="88" customWidth="1"/>
    <col min="10507" max="10507" width="0" style="88" hidden="1" customWidth="1"/>
    <col min="10508" max="10508" width="8.42578125" style="88" customWidth="1"/>
    <col min="10509" max="10509" width="0" style="88" hidden="1" customWidth="1"/>
    <col min="10510" max="10510" width="9.5703125" style="88" customWidth="1"/>
    <col min="10511" max="10511" width="0" style="88" hidden="1" customWidth="1"/>
    <col min="10512" max="10512" width="10.5703125" style="88" customWidth="1"/>
    <col min="10513" max="10513" width="0" style="88" hidden="1" customWidth="1"/>
    <col min="10514" max="10514" width="7" style="88" customWidth="1"/>
    <col min="10515" max="10517" width="0" style="88" hidden="1" customWidth="1"/>
    <col min="10518" max="10518" width="9.7109375" style="88" customWidth="1"/>
    <col min="10519" max="10519" width="0" style="88" hidden="1" customWidth="1"/>
    <col min="10520" max="10520" width="11.28515625" style="88" customWidth="1"/>
    <col min="10521" max="10521" width="0" style="88" hidden="1" customWidth="1"/>
    <col min="10522" max="10522" width="9.7109375" style="88" customWidth="1"/>
    <col min="10523" max="10525" width="0" style="88" hidden="1" customWidth="1"/>
    <col min="10526" max="10526" width="7" style="88" customWidth="1"/>
    <col min="10527" max="10527" width="0" style="88" hidden="1" customWidth="1"/>
    <col min="10528" max="10528" width="10.5703125" style="88" customWidth="1"/>
    <col min="10529" max="10529" width="0" style="88" hidden="1" customWidth="1"/>
    <col min="10530" max="10530" width="9.5703125" style="88" customWidth="1"/>
    <col min="10531" max="10531" width="0" style="88" hidden="1" customWidth="1"/>
    <col min="10532" max="10532" width="8.42578125" style="88" customWidth="1"/>
    <col min="10533" max="10533" width="0" style="88" hidden="1" customWidth="1"/>
    <col min="10534" max="10534" width="9.28515625" style="88" customWidth="1"/>
    <col min="10535" max="10535" width="0" style="88" hidden="1" customWidth="1"/>
    <col min="10536" max="10536" width="9.85546875" style="88" customWidth="1"/>
    <col min="10537" max="10571" width="0" style="88" hidden="1" customWidth="1"/>
    <col min="10572" max="10572" width="10.42578125" style="88" customWidth="1"/>
    <col min="10573" max="10573" width="0" style="88" hidden="1" customWidth="1"/>
    <col min="10574" max="10574" width="9" style="88" customWidth="1"/>
    <col min="10575" max="10575" width="8.140625" style="88" customWidth="1"/>
    <col min="10576" max="10576" width="9" style="88" customWidth="1"/>
    <col min="10577" max="10577" width="13.42578125" style="88" customWidth="1"/>
    <col min="10578" max="10583" width="0" style="88" hidden="1" customWidth="1"/>
    <col min="10584" max="10752" width="11.42578125" style="88"/>
    <col min="10753" max="10753" width="5.7109375" style="88" customWidth="1"/>
    <col min="10754" max="10754" width="11.140625" style="88" customWidth="1"/>
    <col min="10755" max="10755" width="0" style="88" hidden="1" customWidth="1"/>
    <col min="10756" max="10756" width="7" style="88" customWidth="1"/>
    <col min="10757" max="10759" width="0" style="88" hidden="1" customWidth="1"/>
    <col min="10760" max="10760" width="9.85546875" style="88" customWidth="1"/>
    <col min="10761" max="10761" width="0" style="88" hidden="1" customWidth="1"/>
    <col min="10762" max="10762" width="9.28515625" style="88" customWidth="1"/>
    <col min="10763" max="10763" width="0" style="88" hidden="1" customWidth="1"/>
    <col min="10764" max="10764" width="8.42578125" style="88" customWidth="1"/>
    <col min="10765" max="10765" width="0" style="88" hidden="1" customWidth="1"/>
    <col min="10766" max="10766" width="9.5703125" style="88" customWidth="1"/>
    <col min="10767" max="10767" width="0" style="88" hidden="1" customWidth="1"/>
    <col min="10768" max="10768" width="10.5703125" style="88" customWidth="1"/>
    <col min="10769" max="10769" width="0" style="88" hidden="1" customWidth="1"/>
    <col min="10770" max="10770" width="7" style="88" customWidth="1"/>
    <col min="10771" max="10773" width="0" style="88" hidden="1" customWidth="1"/>
    <col min="10774" max="10774" width="9.7109375" style="88" customWidth="1"/>
    <col min="10775" max="10775" width="0" style="88" hidden="1" customWidth="1"/>
    <col min="10776" max="10776" width="11.28515625" style="88" customWidth="1"/>
    <col min="10777" max="10777" width="0" style="88" hidden="1" customWidth="1"/>
    <col min="10778" max="10778" width="9.7109375" style="88" customWidth="1"/>
    <col min="10779" max="10781" width="0" style="88" hidden="1" customWidth="1"/>
    <col min="10782" max="10782" width="7" style="88" customWidth="1"/>
    <col min="10783" max="10783" width="0" style="88" hidden="1" customWidth="1"/>
    <col min="10784" max="10784" width="10.5703125" style="88" customWidth="1"/>
    <col min="10785" max="10785" width="0" style="88" hidden="1" customWidth="1"/>
    <col min="10786" max="10786" width="9.5703125" style="88" customWidth="1"/>
    <col min="10787" max="10787" width="0" style="88" hidden="1" customWidth="1"/>
    <col min="10788" max="10788" width="8.42578125" style="88" customWidth="1"/>
    <col min="10789" max="10789" width="0" style="88" hidden="1" customWidth="1"/>
    <col min="10790" max="10790" width="9.28515625" style="88" customWidth="1"/>
    <col min="10791" max="10791" width="0" style="88" hidden="1" customWidth="1"/>
    <col min="10792" max="10792" width="9.85546875" style="88" customWidth="1"/>
    <col min="10793" max="10827" width="0" style="88" hidden="1" customWidth="1"/>
    <col min="10828" max="10828" width="10.42578125" style="88" customWidth="1"/>
    <col min="10829" max="10829" width="0" style="88" hidden="1" customWidth="1"/>
    <col min="10830" max="10830" width="9" style="88" customWidth="1"/>
    <col min="10831" max="10831" width="8.140625" style="88" customWidth="1"/>
    <col min="10832" max="10832" width="9" style="88" customWidth="1"/>
    <col min="10833" max="10833" width="13.42578125" style="88" customWidth="1"/>
    <col min="10834" max="10839" width="0" style="88" hidden="1" customWidth="1"/>
    <col min="10840" max="11008" width="11.42578125" style="88"/>
    <col min="11009" max="11009" width="5.7109375" style="88" customWidth="1"/>
    <col min="11010" max="11010" width="11.140625" style="88" customWidth="1"/>
    <col min="11011" max="11011" width="0" style="88" hidden="1" customWidth="1"/>
    <col min="11012" max="11012" width="7" style="88" customWidth="1"/>
    <col min="11013" max="11015" width="0" style="88" hidden="1" customWidth="1"/>
    <col min="11016" max="11016" width="9.85546875" style="88" customWidth="1"/>
    <col min="11017" max="11017" width="0" style="88" hidden="1" customWidth="1"/>
    <col min="11018" max="11018" width="9.28515625" style="88" customWidth="1"/>
    <col min="11019" max="11019" width="0" style="88" hidden="1" customWidth="1"/>
    <col min="11020" max="11020" width="8.42578125" style="88" customWidth="1"/>
    <col min="11021" max="11021" width="0" style="88" hidden="1" customWidth="1"/>
    <col min="11022" max="11022" width="9.5703125" style="88" customWidth="1"/>
    <col min="11023" max="11023" width="0" style="88" hidden="1" customWidth="1"/>
    <col min="11024" max="11024" width="10.5703125" style="88" customWidth="1"/>
    <col min="11025" max="11025" width="0" style="88" hidden="1" customWidth="1"/>
    <col min="11026" max="11026" width="7" style="88" customWidth="1"/>
    <col min="11027" max="11029" width="0" style="88" hidden="1" customWidth="1"/>
    <col min="11030" max="11030" width="9.7109375" style="88" customWidth="1"/>
    <col min="11031" max="11031" width="0" style="88" hidden="1" customWidth="1"/>
    <col min="11032" max="11032" width="11.28515625" style="88" customWidth="1"/>
    <col min="11033" max="11033" width="0" style="88" hidden="1" customWidth="1"/>
    <col min="11034" max="11034" width="9.7109375" style="88" customWidth="1"/>
    <col min="11035" max="11037" width="0" style="88" hidden="1" customWidth="1"/>
    <col min="11038" max="11038" width="7" style="88" customWidth="1"/>
    <col min="11039" max="11039" width="0" style="88" hidden="1" customWidth="1"/>
    <col min="11040" max="11040" width="10.5703125" style="88" customWidth="1"/>
    <col min="11041" max="11041" width="0" style="88" hidden="1" customWidth="1"/>
    <col min="11042" max="11042" width="9.5703125" style="88" customWidth="1"/>
    <col min="11043" max="11043" width="0" style="88" hidden="1" customWidth="1"/>
    <col min="11044" max="11044" width="8.42578125" style="88" customWidth="1"/>
    <col min="11045" max="11045" width="0" style="88" hidden="1" customWidth="1"/>
    <col min="11046" max="11046" width="9.28515625" style="88" customWidth="1"/>
    <col min="11047" max="11047" width="0" style="88" hidden="1" customWidth="1"/>
    <col min="11048" max="11048" width="9.85546875" style="88" customWidth="1"/>
    <col min="11049" max="11083" width="0" style="88" hidden="1" customWidth="1"/>
    <col min="11084" max="11084" width="10.42578125" style="88" customWidth="1"/>
    <col min="11085" max="11085" width="0" style="88" hidden="1" customWidth="1"/>
    <col min="11086" max="11086" width="9" style="88" customWidth="1"/>
    <col min="11087" max="11087" width="8.140625" style="88" customWidth="1"/>
    <col min="11088" max="11088" width="9" style="88" customWidth="1"/>
    <col min="11089" max="11089" width="13.42578125" style="88" customWidth="1"/>
    <col min="11090" max="11095" width="0" style="88" hidden="1" customWidth="1"/>
    <col min="11096" max="11264" width="11.42578125" style="88"/>
    <col min="11265" max="11265" width="5.7109375" style="88" customWidth="1"/>
    <col min="11266" max="11266" width="11.140625" style="88" customWidth="1"/>
    <col min="11267" max="11267" width="0" style="88" hidden="1" customWidth="1"/>
    <col min="11268" max="11268" width="7" style="88" customWidth="1"/>
    <col min="11269" max="11271" width="0" style="88" hidden="1" customWidth="1"/>
    <col min="11272" max="11272" width="9.85546875" style="88" customWidth="1"/>
    <col min="11273" max="11273" width="0" style="88" hidden="1" customWidth="1"/>
    <col min="11274" max="11274" width="9.28515625" style="88" customWidth="1"/>
    <col min="11275" max="11275" width="0" style="88" hidden="1" customWidth="1"/>
    <col min="11276" max="11276" width="8.42578125" style="88" customWidth="1"/>
    <col min="11277" max="11277" width="0" style="88" hidden="1" customWidth="1"/>
    <col min="11278" max="11278" width="9.5703125" style="88" customWidth="1"/>
    <col min="11279" max="11279" width="0" style="88" hidden="1" customWidth="1"/>
    <col min="11280" max="11280" width="10.5703125" style="88" customWidth="1"/>
    <col min="11281" max="11281" width="0" style="88" hidden="1" customWidth="1"/>
    <col min="11282" max="11282" width="7" style="88" customWidth="1"/>
    <col min="11283" max="11285" width="0" style="88" hidden="1" customWidth="1"/>
    <col min="11286" max="11286" width="9.7109375" style="88" customWidth="1"/>
    <col min="11287" max="11287" width="0" style="88" hidden="1" customWidth="1"/>
    <col min="11288" max="11288" width="11.28515625" style="88" customWidth="1"/>
    <col min="11289" max="11289" width="0" style="88" hidden="1" customWidth="1"/>
    <col min="11290" max="11290" width="9.7109375" style="88" customWidth="1"/>
    <col min="11291" max="11293" width="0" style="88" hidden="1" customWidth="1"/>
    <col min="11294" max="11294" width="7" style="88" customWidth="1"/>
    <col min="11295" max="11295" width="0" style="88" hidden="1" customWidth="1"/>
    <col min="11296" max="11296" width="10.5703125" style="88" customWidth="1"/>
    <col min="11297" max="11297" width="0" style="88" hidden="1" customWidth="1"/>
    <col min="11298" max="11298" width="9.5703125" style="88" customWidth="1"/>
    <col min="11299" max="11299" width="0" style="88" hidden="1" customWidth="1"/>
    <col min="11300" max="11300" width="8.42578125" style="88" customWidth="1"/>
    <col min="11301" max="11301" width="0" style="88" hidden="1" customWidth="1"/>
    <col min="11302" max="11302" width="9.28515625" style="88" customWidth="1"/>
    <col min="11303" max="11303" width="0" style="88" hidden="1" customWidth="1"/>
    <col min="11304" max="11304" width="9.85546875" style="88" customWidth="1"/>
    <col min="11305" max="11339" width="0" style="88" hidden="1" customWidth="1"/>
    <col min="11340" max="11340" width="10.42578125" style="88" customWidth="1"/>
    <col min="11341" max="11341" width="0" style="88" hidden="1" customWidth="1"/>
    <col min="11342" max="11342" width="9" style="88" customWidth="1"/>
    <col min="11343" max="11343" width="8.140625" style="88" customWidth="1"/>
    <col min="11344" max="11344" width="9" style="88" customWidth="1"/>
    <col min="11345" max="11345" width="13.42578125" style="88" customWidth="1"/>
    <col min="11346" max="11351" width="0" style="88" hidden="1" customWidth="1"/>
    <col min="11352" max="11520" width="11.42578125" style="88"/>
    <col min="11521" max="11521" width="5.7109375" style="88" customWidth="1"/>
    <col min="11522" max="11522" width="11.140625" style="88" customWidth="1"/>
    <col min="11523" max="11523" width="0" style="88" hidden="1" customWidth="1"/>
    <col min="11524" max="11524" width="7" style="88" customWidth="1"/>
    <col min="11525" max="11527" width="0" style="88" hidden="1" customWidth="1"/>
    <col min="11528" max="11528" width="9.85546875" style="88" customWidth="1"/>
    <col min="11529" max="11529" width="0" style="88" hidden="1" customWidth="1"/>
    <col min="11530" max="11530" width="9.28515625" style="88" customWidth="1"/>
    <col min="11531" max="11531" width="0" style="88" hidden="1" customWidth="1"/>
    <col min="11532" max="11532" width="8.42578125" style="88" customWidth="1"/>
    <col min="11533" max="11533" width="0" style="88" hidden="1" customWidth="1"/>
    <col min="11534" max="11534" width="9.5703125" style="88" customWidth="1"/>
    <col min="11535" max="11535" width="0" style="88" hidden="1" customWidth="1"/>
    <col min="11536" max="11536" width="10.5703125" style="88" customWidth="1"/>
    <col min="11537" max="11537" width="0" style="88" hidden="1" customWidth="1"/>
    <col min="11538" max="11538" width="7" style="88" customWidth="1"/>
    <col min="11539" max="11541" width="0" style="88" hidden="1" customWidth="1"/>
    <col min="11542" max="11542" width="9.7109375" style="88" customWidth="1"/>
    <col min="11543" max="11543" width="0" style="88" hidden="1" customWidth="1"/>
    <col min="11544" max="11544" width="11.28515625" style="88" customWidth="1"/>
    <col min="11545" max="11545" width="0" style="88" hidden="1" customWidth="1"/>
    <col min="11546" max="11546" width="9.7109375" style="88" customWidth="1"/>
    <col min="11547" max="11549" width="0" style="88" hidden="1" customWidth="1"/>
    <col min="11550" max="11550" width="7" style="88" customWidth="1"/>
    <col min="11551" max="11551" width="0" style="88" hidden="1" customWidth="1"/>
    <col min="11552" max="11552" width="10.5703125" style="88" customWidth="1"/>
    <col min="11553" max="11553" width="0" style="88" hidden="1" customWidth="1"/>
    <col min="11554" max="11554" width="9.5703125" style="88" customWidth="1"/>
    <col min="11555" max="11555" width="0" style="88" hidden="1" customWidth="1"/>
    <col min="11556" max="11556" width="8.42578125" style="88" customWidth="1"/>
    <col min="11557" max="11557" width="0" style="88" hidden="1" customWidth="1"/>
    <col min="11558" max="11558" width="9.28515625" style="88" customWidth="1"/>
    <col min="11559" max="11559" width="0" style="88" hidden="1" customWidth="1"/>
    <col min="11560" max="11560" width="9.85546875" style="88" customWidth="1"/>
    <col min="11561" max="11595" width="0" style="88" hidden="1" customWidth="1"/>
    <col min="11596" max="11596" width="10.42578125" style="88" customWidth="1"/>
    <col min="11597" max="11597" width="0" style="88" hidden="1" customWidth="1"/>
    <col min="11598" max="11598" width="9" style="88" customWidth="1"/>
    <col min="11599" max="11599" width="8.140625" style="88" customWidth="1"/>
    <col min="11600" max="11600" width="9" style="88" customWidth="1"/>
    <col min="11601" max="11601" width="13.42578125" style="88" customWidth="1"/>
    <col min="11602" max="11607" width="0" style="88" hidden="1" customWidth="1"/>
    <col min="11608" max="11776" width="11.42578125" style="88"/>
    <col min="11777" max="11777" width="5.7109375" style="88" customWidth="1"/>
    <col min="11778" max="11778" width="11.140625" style="88" customWidth="1"/>
    <col min="11779" max="11779" width="0" style="88" hidden="1" customWidth="1"/>
    <col min="11780" max="11780" width="7" style="88" customWidth="1"/>
    <col min="11781" max="11783" width="0" style="88" hidden="1" customWidth="1"/>
    <col min="11784" max="11784" width="9.85546875" style="88" customWidth="1"/>
    <col min="11785" max="11785" width="0" style="88" hidden="1" customWidth="1"/>
    <col min="11786" max="11786" width="9.28515625" style="88" customWidth="1"/>
    <col min="11787" max="11787" width="0" style="88" hidden="1" customWidth="1"/>
    <col min="11788" max="11788" width="8.42578125" style="88" customWidth="1"/>
    <col min="11789" max="11789" width="0" style="88" hidden="1" customWidth="1"/>
    <col min="11790" max="11790" width="9.5703125" style="88" customWidth="1"/>
    <col min="11791" max="11791" width="0" style="88" hidden="1" customWidth="1"/>
    <col min="11792" max="11792" width="10.5703125" style="88" customWidth="1"/>
    <col min="11793" max="11793" width="0" style="88" hidden="1" customWidth="1"/>
    <col min="11794" max="11794" width="7" style="88" customWidth="1"/>
    <col min="11795" max="11797" width="0" style="88" hidden="1" customWidth="1"/>
    <col min="11798" max="11798" width="9.7109375" style="88" customWidth="1"/>
    <col min="11799" max="11799" width="0" style="88" hidden="1" customWidth="1"/>
    <col min="11800" max="11800" width="11.28515625" style="88" customWidth="1"/>
    <col min="11801" max="11801" width="0" style="88" hidden="1" customWidth="1"/>
    <col min="11802" max="11802" width="9.7109375" style="88" customWidth="1"/>
    <col min="11803" max="11805" width="0" style="88" hidden="1" customWidth="1"/>
    <col min="11806" max="11806" width="7" style="88" customWidth="1"/>
    <col min="11807" max="11807" width="0" style="88" hidden="1" customWidth="1"/>
    <col min="11808" max="11808" width="10.5703125" style="88" customWidth="1"/>
    <col min="11809" max="11809" width="0" style="88" hidden="1" customWidth="1"/>
    <col min="11810" max="11810" width="9.5703125" style="88" customWidth="1"/>
    <col min="11811" max="11811" width="0" style="88" hidden="1" customWidth="1"/>
    <col min="11812" max="11812" width="8.42578125" style="88" customWidth="1"/>
    <col min="11813" max="11813" width="0" style="88" hidden="1" customWidth="1"/>
    <col min="11814" max="11814" width="9.28515625" style="88" customWidth="1"/>
    <col min="11815" max="11815" width="0" style="88" hidden="1" customWidth="1"/>
    <col min="11816" max="11816" width="9.85546875" style="88" customWidth="1"/>
    <col min="11817" max="11851" width="0" style="88" hidden="1" customWidth="1"/>
    <col min="11852" max="11852" width="10.42578125" style="88" customWidth="1"/>
    <col min="11853" max="11853" width="0" style="88" hidden="1" customWidth="1"/>
    <col min="11854" max="11854" width="9" style="88" customWidth="1"/>
    <col min="11855" max="11855" width="8.140625" style="88" customWidth="1"/>
    <col min="11856" max="11856" width="9" style="88" customWidth="1"/>
    <col min="11857" max="11857" width="13.42578125" style="88" customWidth="1"/>
    <col min="11858" max="11863" width="0" style="88" hidden="1" customWidth="1"/>
    <col min="11864" max="12032" width="11.42578125" style="88"/>
    <col min="12033" max="12033" width="5.7109375" style="88" customWidth="1"/>
    <col min="12034" max="12034" width="11.140625" style="88" customWidth="1"/>
    <col min="12035" max="12035" width="0" style="88" hidden="1" customWidth="1"/>
    <col min="12036" max="12036" width="7" style="88" customWidth="1"/>
    <col min="12037" max="12039" width="0" style="88" hidden="1" customWidth="1"/>
    <col min="12040" max="12040" width="9.85546875" style="88" customWidth="1"/>
    <col min="12041" max="12041" width="0" style="88" hidden="1" customWidth="1"/>
    <col min="12042" max="12042" width="9.28515625" style="88" customWidth="1"/>
    <col min="12043" max="12043" width="0" style="88" hidden="1" customWidth="1"/>
    <col min="12044" max="12044" width="8.42578125" style="88" customWidth="1"/>
    <col min="12045" max="12045" width="0" style="88" hidden="1" customWidth="1"/>
    <col min="12046" max="12046" width="9.5703125" style="88" customWidth="1"/>
    <col min="12047" max="12047" width="0" style="88" hidden="1" customWidth="1"/>
    <col min="12048" max="12048" width="10.5703125" style="88" customWidth="1"/>
    <col min="12049" max="12049" width="0" style="88" hidden="1" customWidth="1"/>
    <col min="12050" max="12050" width="7" style="88" customWidth="1"/>
    <col min="12051" max="12053" width="0" style="88" hidden="1" customWidth="1"/>
    <col min="12054" max="12054" width="9.7109375" style="88" customWidth="1"/>
    <col min="12055" max="12055" width="0" style="88" hidden="1" customWidth="1"/>
    <col min="12056" max="12056" width="11.28515625" style="88" customWidth="1"/>
    <col min="12057" max="12057" width="0" style="88" hidden="1" customWidth="1"/>
    <col min="12058" max="12058" width="9.7109375" style="88" customWidth="1"/>
    <col min="12059" max="12061" width="0" style="88" hidden="1" customWidth="1"/>
    <col min="12062" max="12062" width="7" style="88" customWidth="1"/>
    <col min="12063" max="12063" width="0" style="88" hidden="1" customWidth="1"/>
    <col min="12064" max="12064" width="10.5703125" style="88" customWidth="1"/>
    <col min="12065" max="12065" width="0" style="88" hidden="1" customWidth="1"/>
    <col min="12066" max="12066" width="9.5703125" style="88" customWidth="1"/>
    <col min="12067" max="12067" width="0" style="88" hidden="1" customWidth="1"/>
    <col min="12068" max="12068" width="8.42578125" style="88" customWidth="1"/>
    <col min="12069" max="12069" width="0" style="88" hidden="1" customWidth="1"/>
    <col min="12070" max="12070" width="9.28515625" style="88" customWidth="1"/>
    <col min="12071" max="12071" width="0" style="88" hidden="1" customWidth="1"/>
    <col min="12072" max="12072" width="9.85546875" style="88" customWidth="1"/>
    <col min="12073" max="12107" width="0" style="88" hidden="1" customWidth="1"/>
    <col min="12108" max="12108" width="10.42578125" style="88" customWidth="1"/>
    <col min="12109" max="12109" width="0" style="88" hidden="1" customWidth="1"/>
    <col min="12110" max="12110" width="9" style="88" customWidth="1"/>
    <col min="12111" max="12111" width="8.140625" style="88" customWidth="1"/>
    <col min="12112" max="12112" width="9" style="88" customWidth="1"/>
    <col min="12113" max="12113" width="13.42578125" style="88" customWidth="1"/>
    <col min="12114" max="12119" width="0" style="88" hidden="1" customWidth="1"/>
    <col min="12120" max="12288" width="11.42578125" style="88"/>
    <col min="12289" max="12289" width="5.7109375" style="88" customWidth="1"/>
    <col min="12290" max="12290" width="11.140625" style="88" customWidth="1"/>
    <col min="12291" max="12291" width="0" style="88" hidden="1" customWidth="1"/>
    <col min="12292" max="12292" width="7" style="88" customWidth="1"/>
    <col min="12293" max="12295" width="0" style="88" hidden="1" customWidth="1"/>
    <col min="12296" max="12296" width="9.85546875" style="88" customWidth="1"/>
    <col min="12297" max="12297" width="0" style="88" hidden="1" customWidth="1"/>
    <col min="12298" max="12298" width="9.28515625" style="88" customWidth="1"/>
    <col min="12299" max="12299" width="0" style="88" hidden="1" customWidth="1"/>
    <col min="12300" max="12300" width="8.42578125" style="88" customWidth="1"/>
    <col min="12301" max="12301" width="0" style="88" hidden="1" customWidth="1"/>
    <col min="12302" max="12302" width="9.5703125" style="88" customWidth="1"/>
    <col min="12303" max="12303" width="0" style="88" hidden="1" customWidth="1"/>
    <col min="12304" max="12304" width="10.5703125" style="88" customWidth="1"/>
    <col min="12305" max="12305" width="0" style="88" hidden="1" customWidth="1"/>
    <col min="12306" max="12306" width="7" style="88" customWidth="1"/>
    <col min="12307" max="12309" width="0" style="88" hidden="1" customWidth="1"/>
    <col min="12310" max="12310" width="9.7109375" style="88" customWidth="1"/>
    <col min="12311" max="12311" width="0" style="88" hidden="1" customWidth="1"/>
    <col min="12312" max="12312" width="11.28515625" style="88" customWidth="1"/>
    <col min="12313" max="12313" width="0" style="88" hidden="1" customWidth="1"/>
    <col min="12314" max="12314" width="9.7109375" style="88" customWidth="1"/>
    <col min="12315" max="12317" width="0" style="88" hidden="1" customWidth="1"/>
    <col min="12318" max="12318" width="7" style="88" customWidth="1"/>
    <col min="12319" max="12319" width="0" style="88" hidden="1" customWidth="1"/>
    <col min="12320" max="12320" width="10.5703125" style="88" customWidth="1"/>
    <col min="12321" max="12321" width="0" style="88" hidden="1" customWidth="1"/>
    <col min="12322" max="12322" width="9.5703125" style="88" customWidth="1"/>
    <col min="12323" max="12323" width="0" style="88" hidden="1" customWidth="1"/>
    <col min="12324" max="12324" width="8.42578125" style="88" customWidth="1"/>
    <col min="12325" max="12325" width="0" style="88" hidden="1" customWidth="1"/>
    <col min="12326" max="12326" width="9.28515625" style="88" customWidth="1"/>
    <col min="12327" max="12327" width="0" style="88" hidden="1" customWidth="1"/>
    <col min="12328" max="12328" width="9.85546875" style="88" customWidth="1"/>
    <col min="12329" max="12363" width="0" style="88" hidden="1" customWidth="1"/>
    <col min="12364" max="12364" width="10.42578125" style="88" customWidth="1"/>
    <col min="12365" max="12365" width="0" style="88" hidden="1" customWidth="1"/>
    <col min="12366" max="12366" width="9" style="88" customWidth="1"/>
    <col min="12367" max="12367" width="8.140625" style="88" customWidth="1"/>
    <col min="12368" max="12368" width="9" style="88" customWidth="1"/>
    <col min="12369" max="12369" width="13.42578125" style="88" customWidth="1"/>
    <col min="12370" max="12375" width="0" style="88" hidden="1" customWidth="1"/>
    <col min="12376" max="12544" width="11.42578125" style="88"/>
    <col min="12545" max="12545" width="5.7109375" style="88" customWidth="1"/>
    <col min="12546" max="12546" width="11.140625" style="88" customWidth="1"/>
    <col min="12547" max="12547" width="0" style="88" hidden="1" customWidth="1"/>
    <col min="12548" max="12548" width="7" style="88" customWidth="1"/>
    <col min="12549" max="12551" width="0" style="88" hidden="1" customWidth="1"/>
    <col min="12552" max="12552" width="9.85546875" style="88" customWidth="1"/>
    <col min="12553" max="12553" width="0" style="88" hidden="1" customWidth="1"/>
    <col min="12554" max="12554" width="9.28515625" style="88" customWidth="1"/>
    <col min="12555" max="12555" width="0" style="88" hidden="1" customWidth="1"/>
    <col min="12556" max="12556" width="8.42578125" style="88" customWidth="1"/>
    <col min="12557" max="12557" width="0" style="88" hidden="1" customWidth="1"/>
    <col min="12558" max="12558" width="9.5703125" style="88" customWidth="1"/>
    <col min="12559" max="12559" width="0" style="88" hidden="1" customWidth="1"/>
    <col min="12560" max="12560" width="10.5703125" style="88" customWidth="1"/>
    <col min="12561" max="12561" width="0" style="88" hidden="1" customWidth="1"/>
    <col min="12562" max="12562" width="7" style="88" customWidth="1"/>
    <col min="12563" max="12565" width="0" style="88" hidden="1" customWidth="1"/>
    <col min="12566" max="12566" width="9.7109375" style="88" customWidth="1"/>
    <col min="12567" max="12567" width="0" style="88" hidden="1" customWidth="1"/>
    <col min="12568" max="12568" width="11.28515625" style="88" customWidth="1"/>
    <col min="12569" max="12569" width="0" style="88" hidden="1" customWidth="1"/>
    <col min="12570" max="12570" width="9.7109375" style="88" customWidth="1"/>
    <col min="12571" max="12573" width="0" style="88" hidden="1" customWidth="1"/>
    <col min="12574" max="12574" width="7" style="88" customWidth="1"/>
    <col min="12575" max="12575" width="0" style="88" hidden="1" customWidth="1"/>
    <col min="12576" max="12576" width="10.5703125" style="88" customWidth="1"/>
    <col min="12577" max="12577" width="0" style="88" hidden="1" customWidth="1"/>
    <col min="12578" max="12578" width="9.5703125" style="88" customWidth="1"/>
    <col min="12579" max="12579" width="0" style="88" hidden="1" customWidth="1"/>
    <col min="12580" max="12580" width="8.42578125" style="88" customWidth="1"/>
    <col min="12581" max="12581" width="0" style="88" hidden="1" customWidth="1"/>
    <col min="12582" max="12582" width="9.28515625" style="88" customWidth="1"/>
    <col min="12583" max="12583" width="0" style="88" hidden="1" customWidth="1"/>
    <col min="12584" max="12584" width="9.85546875" style="88" customWidth="1"/>
    <col min="12585" max="12619" width="0" style="88" hidden="1" customWidth="1"/>
    <col min="12620" max="12620" width="10.42578125" style="88" customWidth="1"/>
    <col min="12621" max="12621" width="0" style="88" hidden="1" customWidth="1"/>
    <col min="12622" max="12622" width="9" style="88" customWidth="1"/>
    <col min="12623" max="12623" width="8.140625" style="88" customWidth="1"/>
    <col min="12624" max="12624" width="9" style="88" customWidth="1"/>
    <col min="12625" max="12625" width="13.42578125" style="88" customWidth="1"/>
    <col min="12626" max="12631" width="0" style="88" hidden="1" customWidth="1"/>
    <col min="12632" max="12800" width="11.42578125" style="88"/>
    <col min="12801" max="12801" width="5.7109375" style="88" customWidth="1"/>
    <col min="12802" max="12802" width="11.140625" style="88" customWidth="1"/>
    <col min="12803" max="12803" width="0" style="88" hidden="1" customWidth="1"/>
    <col min="12804" max="12804" width="7" style="88" customWidth="1"/>
    <col min="12805" max="12807" width="0" style="88" hidden="1" customWidth="1"/>
    <col min="12808" max="12808" width="9.85546875" style="88" customWidth="1"/>
    <col min="12809" max="12809" width="0" style="88" hidden="1" customWidth="1"/>
    <col min="12810" max="12810" width="9.28515625" style="88" customWidth="1"/>
    <col min="12811" max="12811" width="0" style="88" hidden="1" customWidth="1"/>
    <col min="12812" max="12812" width="8.42578125" style="88" customWidth="1"/>
    <col min="12813" max="12813" width="0" style="88" hidden="1" customWidth="1"/>
    <col min="12814" max="12814" width="9.5703125" style="88" customWidth="1"/>
    <col min="12815" max="12815" width="0" style="88" hidden="1" customWidth="1"/>
    <col min="12816" max="12816" width="10.5703125" style="88" customWidth="1"/>
    <col min="12817" max="12817" width="0" style="88" hidden="1" customWidth="1"/>
    <col min="12818" max="12818" width="7" style="88" customWidth="1"/>
    <col min="12819" max="12821" width="0" style="88" hidden="1" customWidth="1"/>
    <col min="12822" max="12822" width="9.7109375" style="88" customWidth="1"/>
    <col min="12823" max="12823" width="0" style="88" hidden="1" customWidth="1"/>
    <col min="12824" max="12824" width="11.28515625" style="88" customWidth="1"/>
    <col min="12825" max="12825" width="0" style="88" hidden="1" customWidth="1"/>
    <col min="12826" max="12826" width="9.7109375" style="88" customWidth="1"/>
    <col min="12827" max="12829" width="0" style="88" hidden="1" customWidth="1"/>
    <col min="12830" max="12830" width="7" style="88" customWidth="1"/>
    <col min="12831" max="12831" width="0" style="88" hidden="1" customWidth="1"/>
    <col min="12832" max="12832" width="10.5703125" style="88" customWidth="1"/>
    <col min="12833" max="12833" width="0" style="88" hidden="1" customWidth="1"/>
    <col min="12834" max="12834" width="9.5703125" style="88" customWidth="1"/>
    <col min="12835" max="12835" width="0" style="88" hidden="1" customWidth="1"/>
    <col min="12836" max="12836" width="8.42578125" style="88" customWidth="1"/>
    <col min="12837" max="12837" width="0" style="88" hidden="1" customWidth="1"/>
    <col min="12838" max="12838" width="9.28515625" style="88" customWidth="1"/>
    <col min="12839" max="12839" width="0" style="88" hidden="1" customWidth="1"/>
    <col min="12840" max="12840" width="9.85546875" style="88" customWidth="1"/>
    <col min="12841" max="12875" width="0" style="88" hidden="1" customWidth="1"/>
    <col min="12876" max="12876" width="10.42578125" style="88" customWidth="1"/>
    <col min="12877" max="12877" width="0" style="88" hidden="1" customWidth="1"/>
    <col min="12878" max="12878" width="9" style="88" customWidth="1"/>
    <col min="12879" max="12879" width="8.140625" style="88" customWidth="1"/>
    <col min="12880" max="12880" width="9" style="88" customWidth="1"/>
    <col min="12881" max="12881" width="13.42578125" style="88" customWidth="1"/>
    <col min="12882" max="12887" width="0" style="88" hidden="1" customWidth="1"/>
    <col min="12888" max="13056" width="11.42578125" style="88"/>
    <col min="13057" max="13057" width="5.7109375" style="88" customWidth="1"/>
    <col min="13058" max="13058" width="11.140625" style="88" customWidth="1"/>
    <col min="13059" max="13059" width="0" style="88" hidden="1" customWidth="1"/>
    <col min="13060" max="13060" width="7" style="88" customWidth="1"/>
    <col min="13061" max="13063" width="0" style="88" hidden="1" customWidth="1"/>
    <col min="13064" max="13064" width="9.85546875" style="88" customWidth="1"/>
    <col min="13065" max="13065" width="0" style="88" hidden="1" customWidth="1"/>
    <col min="13066" max="13066" width="9.28515625" style="88" customWidth="1"/>
    <col min="13067" max="13067" width="0" style="88" hidden="1" customWidth="1"/>
    <col min="13068" max="13068" width="8.42578125" style="88" customWidth="1"/>
    <col min="13069" max="13069" width="0" style="88" hidden="1" customWidth="1"/>
    <col min="13070" max="13070" width="9.5703125" style="88" customWidth="1"/>
    <col min="13071" max="13071" width="0" style="88" hidden="1" customWidth="1"/>
    <col min="13072" max="13072" width="10.5703125" style="88" customWidth="1"/>
    <col min="13073" max="13073" width="0" style="88" hidden="1" customWidth="1"/>
    <col min="13074" max="13074" width="7" style="88" customWidth="1"/>
    <col min="13075" max="13077" width="0" style="88" hidden="1" customWidth="1"/>
    <col min="13078" max="13078" width="9.7109375" style="88" customWidth="1"/>
    <col min="13079" max="13079" width="0" style="88" hidden="1" customWidth="1"/>
    <col min="13080" max="13080" width="11.28515625" style="88" customWidth="1"/>
    <col min="13081" max="13081" width="0" style="88" hidden="1" customWidth="1"/>
    <col min="13082" max="13082" width="9.7109375" style="88" customWidth="1"/>
    <col min="13083" max="13085" width="0" style="88" hidden="1" customWidth="1"/>
    <col min="13086" max="13086" width="7" style="88" customWidth="1"/>
    <col min="13087" max="13087" width="0" style="88" hidden="1" customWidth="1"/>
    <col min="13088" max="13088" width="10.5703125" style="88" customWidth="1"/>
    <col min="13089" max="13089" width="0" style="88" hidden="1" customWidth="1"/>
    <col min="13090" max="13090" width="9.5703125" style="88" customWidth="1"/>
    <col min="13091" max="13091" width="0" style="88" hidden="1" customWidth="1"/>
    <col min="13092" max="13092" width="8.42578125" style="88" customWidth="1"/>
    <col min="13093" max="13093" width="0" style="88" hidden="1" customWidth="1"/>
    <col min="13094" max="13094" width="9.28515625" style="88" customWidth="1"/>
    <col min="13095" max="13095" width="0" style="88" hidden="1" customWidth="1"/>
    <col min="13096" max="13096" width="9.85546875" style="88" customWidth="1"/>
    <col min="13097" max="13131" width="0" style="88" hidden="1" customWidth="1"/>
    <col min="13132" max="13132" width="10.42578125" style="88" customWidth="1"/>
    <col min="13133" max="13133" width="0" style="88" hidden="1" customWidth="1"/>
    <col min="13134" max="13134" width="9" style="88" customWidth="1"/>
    <col min="13135" max="13135" width="8.140625" style="88" customWidth="1"/>
    <col min="13136" max="13136" width="9" style="88" customWidth="1"/>
    <col min="13137" max="13137" width="13.42578125" style="88" customWidth="1"/>
    <col min="13138" max="13143" width="0" style="88" hidden="1" customWidth="1"/>
    <col min="13144" max="13312" width="11.42578125" style="88"/>
    <col min="13313" max="13313" width="5.7109375" style="88" customWidth="1"/>
    <col min="13314" max="13314" width="11.140625" style="88" customWidth="1"/>
    <col min="13315" max="13315" width="0" style="88" hidden="1" customWidth="1"/>
    <col min="13316" max="13316" width="7" style="88" customWidth="1"/>
    <col min="13317" max="13319" width="0" style="88" hidden="1" customWidth="1"/>
    <col min="13320" max="13320" width="9.85546875" style="88" customWidth="1"/>
    <col min="13321" max="13321" width="0" style="88" hidden="1" customWidth="1"/>
    <col min="13322" max="13322" width="9.28515625" style="88" customWidth="1"/>
    <col min="13323" max="13323" width="0" style="88" hidden="1" customWidth="1"/>
    <col min="13324" max="13324" width="8.42578125" style="88" customWidth="1"/>
    <col min="13325" max="13325" width="0" style="88" hidden="1" customWidth="1"/>
    <col min="13326" max="13326" width="9.5703125" style="88" customWidth="1"/>
    <col min="13327" max="13327" width="0" style="88" hidden="1" customWidth="1"/>
    <col min="13328" max="13328" width="10.5703125" style="88" customWidth="1"/>
    <col min="13329" max="13329" width="0" style="88" hidden="1" customWidth="1"/>
    <col min="13330" max="13330" width="7" style="88" customWidth="1"/>
    <col min="13331" max="13333" width="0" style="88" hidden="1" customWidth="1"/>
    <col min="13334" max="13334" width="9.7109375" style="88" customWidth="1"/>
    <col min="13335" max="13335" width="0" style="88" hidden="1" customWidth="1"/>
    <col min="13336" max="13336" width="11.28515625" style="88" customWidth="1"/>
    <col min="13337" max="13337" width="0" style="88" hidden="1" customWidth="1"/>
    <col min="13338" max="13338" width="9.7109375" style="88" customWidth="1"/>
    <col min="13339" max="13341" width="0" style="88" hidden="1" customWidth="1"/>
    <col min="13342" max="13342" width="7" style="88" customWidth="1"/>
    <col min="13343" max="13343" width="0" style="88" hidden="1" customWidth="1"/>
    <col min="13344" max="13344" width="10.5703125" style="88" customWidth="1"/>
    <col min="13345" max="13345" width="0" style="88" hidden="1" customWidth="1"/>
    <col min="13346" max="13346" width="9.5703125" style="88" customWidth="1"/>
    <col min="13347" max="13347" width="0" style="88" hidden="1" customWidth="1"/>
    <col min="13348" max="13348" width="8.42578125" style="88" customWidth="1"/>
    <col min="13349" max="13349" width="0" style="88" hidden="1" customWidth="1"/>
    <col min="13350" max="13350" width="9.28515625" style="88" customWidth="1"/>
    <col min="13351" max="13351" width="0" style="88" hidden="1" customWidth="1"/>
    <col min="13352" max="13352" width="9.85546875" style="88" customWidth="1"/>
    <col min="13353" max="13387" width="0" style="88" hidden="1" customWidth="1"/>
    <col min="13388" max="13388" width="10.42578125" style="88" customWidth="1"/>
    <col min="13389" max="13389" width="0" style="88" hidden="1" customWidth="1"/>
    <col min="13390" max="13390" width="9" style="88" customWidth="1"/>
    <col min="13391" max="13391" width="8.140625" style="88" customWidth="1"/>
    <col min="13392" max="13392" width="9" style="88" customWidth="1"/>
    <col min="13393" max="13393" width="13.42578125" style="88" customWidth="1"/>
    <col min="13394" max="13399" width="0" style="88" hidden="1" customWidth="1"/>
    <col min="13400" max="13568" width="11.42578125" style="88"/>
    <col min="13569" max="13569" width="5.7109375" style="88" customWidth="1"/>
    <col min="13570" max="13570" width="11.140625" style="88" customWidth="1"/>
    <col min="13571" max="13571" width="0" style="88" hidden="1" customWidth="1"/>
    <col min="13572" max="13572" width="7" style="88" customWidth="1"/>
    <col min="13573" max="13575" width="0" style="88" hidden="1" customWidth="1"/>
    <col min="13576" max="13576" width="9.85546875" style="88" customWidth="1"/>
    <col min="13577" max="13577" width="0" style="88" hidden="1" customWidth="1"/>
    <col min="13578" max="13578" width="9.28515625" style="88" customWidth="1"/>
    <col min="13579" max="13579" width="0" style="88" hidden="1" customWidth="1"/>
    <col min="13580" max="13580" width="8.42578125" style="88" customWidth="1"/>
    <col min="13581" max="13581" width="0" style="88" hidden="1" customWidth="1"/>
    <col min="13582" max="13582" width="9.5703125" style="88" customWidth="1"/>
    <col min="13583" max="13583" width="0" style="88" hidden="1" customWidth="1"/>
    <col min="13584" max="13584" width="10.5703125" style="88" customWidth="1"/>
    <col min="13585" max="13585" width="0" style="88" hidden="1" customWidth="1"/>
    <col min="13586" max="13586" width="7" style="88" customWidth="1"/>
    <col min="13587" max="13589" width="0" style="88" hidden="1" customWidth="1"/>
    <col min="13590" max="13590" width="9.7109375" style="88" customWidth="1"/>
    <col min="13591" max="13591" width="0" style="88" hidden="1" customWidth="1"/>
    <col min="13592" max="13592" width="11.28515625" style="88" customWidth="1"/>
    <col min="13593" max="13593" width="0" style="88" hidden="1" customWidth="1"/>
    <col min="13594" max="13594" width="9.7109375" style="88" customWidth="1"/>
    <col min="13595" max="13597" width="0" style="88" hidden="1" customWidth="1"/>
    <col min="13598" max="13598" width="7" style="88" customWidth="1"/>
    <col min="13599" max="13599" width="0" style="88" hidden="1" customWidth="1"/>
    <col min="13600" max="13600" width="10.5703125" style="88" customWidth="1"/>
    <col min="13601" max="13601" width="0" style="88" hidden="1" customWidth="1"/>
    <col min="13602" max="13602" width="9.5703125" style="88" customWidth="1"/>
    <col min="13603" max="13603" width="0" style="88" hidden="1" customWidth="1"/>
    <col min="13604" max="13604" width="8.42578125" style="88" customWidth="1"/>
    <col min="13605" max="13605" width="0" style="88" hidden="1" customWidth="1"/>
    <col min="13606" max="13606" width="9.28515625" style="88" customWidth="1"/>
    <col min="13607" max="13607" width="0" style="88" hidden="1" customWidth="1"/>
    <col min="13608" max="13608" width="9.85546875" style="88" customWidth="1"/>
    <col min="13609" max="13643" width="0" style="88" hidden="1" customWidth="1"/>
    <col min="13644" max="13644" width="10.42578125" style="88" customWidth="1"/>
    <col min="13645" max="13645" width="0" style="88" hidden="1" customWidth="1"/>
    <col min="13646" max="13646" width="9" style="88" customWidth="1"/>
    <col min="13647" max="13647" width="8.140625" style="88" customWidth="1"/>
    <col min="13648" max="13648" width="9" style="88" customWidth="1"/>
    <col min="13649" max="13649" width="13.42578125" style="88" customWidth="1"/>
    <col min="13650" max="13655" width="0" style="88" hidden="1" customWidth="1"/>
    <col min="13656" max="13824" width="11.42578125" style="88"/>
    <col min="13825" max="13825" width="5.7109375" style="88" customWidth="1"/>
    <col min="13826" max="13826" width="11.140625" style="88" customWidth="1"/>
    <col min="13827" max="13827" width="0" style="88" hidden="1" customWidth="1"/>
    <col min="13828" max="13828" width="7" style="88" customWidth="1"/>
    <col min="13829" max="13831" width="0" style="88" hidden="1" customWidth="1"/>
    <col min="13832" max="13832" width="9.85546875" style="88" customWidth="1"/>
    <col min="13833" max="13833" width="0" style="88" hidden="1" customWidth="1"/>
    <col min="13834" max="13834" width="9.28515625" style="88" customWidth="1"/>
    <col min="13835" max="13835" width="0" style="88" hidden="1" customWidth="1"/>
    <col min="13836" max="13836" width="8.42578125" style="88" customWidth="1"/>
    <col min="13837" max="13837" width="0" style="88" hidden="1" customWidth="1"/>
    <col min="13838" max="13838" width="9.5703125" style="88" customWidth="1"/>
    <col min="13839" max="13839" width="0" style="88" hidden="1" customWidth="1"/>
    <col min="13840" max="13840" width="10.5703125" style="88" customWidth="1"/>
    <col min="13841" max="13841" width="0" style="88" hidden="1" customWidth="1"/>
    <col min="13842" max="13842" width="7" style="88" customWidth="1"/>
    <col min="13843" max="13845" width="0" style="88" hidden="1" customWidth="1"/>
    <col min="13846" max="13846" width="9.7109375" style="88" customWidth="1"/>
    <col min="13847" max="13847" width="0" style="88" hidden="1" customWidth="1"/>
    <col min="13848" max="13848" width="11.28515625" style="88" customWidth="1"/>
    <col min="13849" max="13849" width="0" style="88" hidden="1" customWidth="1"/>
    <col min="13850" max="13850" width="9.7109375" style="88" customWidth="1"/>
    <col min="13851" max="13853" width="0" style="88" hidden="1" customWidth="1"/>
    <col min="13854" max="13854" width="7" style="88" customWidth="1"/>
    <col min="13855" max="13855" width="0" style="88" hidden="1" customWidth="1"/>
    <col min="13856" max="13856" width="10.5703125" style="88" customWidth="1"/>
    <col min="13857" max="13857" width="0" style="88" hidden="1" customWidth="1"/>
    <col min="13858" max="13858" width="9.5703125" style="88" customWidth="1"/>
    <col min="13859" max="13859" width="0" style="88" hidden="1" customWidth="1"/>
    <col min="13860" max="13860" width="8.42578125" style="88" customWidth="1"/>
    <col min="13861" max="13861" width="0" style="88" hidden="1" customWidth="1"/>
    <col min="13862" max="13862" width="9.28515625" style="88" customWidth="1"/>
    <col min="13863" max="13863" width="0" style="88" hidden="1" customWidth="1"/>
    <col min="13864" max="13864" width="9.85546875" style="88" customWidth="1"/>
    <col min="13865" max="13899" width="0" style="88" hidden="1" customWidth="1"/>
    <col min="13900" max="13900" width="10.42578125" style="88" customWidth="1"/>
    <col min="13901" max="13901" width="0" style="88" hidden="1" customWidth="1"/>
    <col min="13902" max="13902" width="9" style="88" customWidth="1"/>
    <col min="13903" max="13903" width="8.140625" style="88" customWidth="1"/>
    <col min="13904" max="13904" width="9" style="88" customWidth="1"/>
    <col min="13905" max="13905" width="13.42578125" style="88" customWidth="1"/>
    <col min="13906" max="13911" width="0" style="88" hidden="1" customWidth="1"/>
    <col min="13912" max="14080" width="11.42578125" style="88"/>
    <col min="14081" max="14081" width="5.7109375" style="88" customWidth="1"/>
    <col min="14082" max="14082" width="11.140625" style="88" customWidth="1"/>
    <col min="14083" max="14083" width="0" style="88" hidden="1" customWidth="1"/>
    <col min="14084" max="14084" width="7" style="88" customWidth="1"/>
    <col min="14085" max="14087" width="0" style="88" hidden="1" customWidth="1"/>
    <col min="14088" max="14088" width="9.85546875" style="88" customWidth="1"/>
    <col min="14089" max="14089" width="0" style="88" hidden="1" customWidth="1"/>
    <col min="14090" max="14090" width="9.28515625" style="88" customWidth="1"/>
    <col min="14091" max="14091" width="0" style="88" hidden="1" customWidth="1"/>
    <col min="14092" max="14092" width="8.42578125" style="88" customWidth="1"/>
    <col min="14093" max="14093" width="0" style="88" hidden="1" customWidth="1"/>
    <col min="14094" max="14094" width="9.5703125" style="88" customWidth="1"/>
    <col min="14095" max="14095" width="0" style="88" hidden="1" customWidth="1"/>
    <col min="14096" max="14096" width="10.5703125" style="88" customWidth="1"/>
    <col min="14097" max="14097" width="0" style="88" hidden="1" customWidth="1"/>
    <col min="14098" max="14098" width="7" style="88" customWidth="1"/>
    <col min="14099" max="14101" width="0" style="88" hidden="1" customWidth="1"/>
    <col min="14102" max="14102" width="9.7109375" style="88" customWidth="1"/>
    <col min="14103" max="14103" width="0" style="88" hidden="1" customWidth="1"/>
    <col min="14104" max="14104" width="11.28515625" style="88" customWidth="1"/>
    <col min="14105" max="14105" width="0" style="88" hidden="1" customWidth="1"/>
    <col min="14106" max="14106" width="9.7109375" style="88" customWidth="1"/>
    <col min="14107" max="14109" width="0" style="88" hidden="1" customWidth="1"/>
    <col min="14110" max="14110" width="7" style="88" customWidth="1"/>
    <col min="14111" max="14111" width="0" style="88" hidden="1" customWidth="1"/>
    <col min="14112" max="14112" width="10.5703125" style="88" customWidth="1"/>
    <col min="14113" max="14113" width="0" style="88" hidden="1" customWidth="1"/>
    <col min="14114" max="14114" width="9.5703125" style="88" customWidth="1"/>
    <col min="14115" max="14115" width="0" style="88" hidden="1" customWidth="1"/>
    <col min="14116" max="14116" width="8.42578125" style="88" customWidth="1"/>
    <col min="14117" max="14117" width="0" style="88" hidden="1" customWidth="1"/>
    <col min="14118" max="14118" width="9.28515625" style="88" customWidth="1"/>
    <col min="14119" max="14119" width="0" style="88" hidden="1" customWidth="1"/>
    <col min="14120" max="14120" width="9.85546875" style="88" customWidth="1"/>
    <col min="14121" max="14155" width="0" style="88" hidden="1" customWidth="1"/>
    <col min="14156" max="14156" width="10.42578125" style="88" customWidth="1"/>
    <col min="14157" max="14157" width="0" style="88" hidden="1" customWidth="1"/>
    <col min="14158" max="14158" width="9" style="88" customWidth="1"/>
    <col min="14159" max="14159" width="8.140625" style="88" customWidth="1"/>
    <col min="14160" max="14160" width="9" style="88" customWidth="1"/>
    <col min="14161" max="14161" width="13.42578125" style="88" customWidth="1"/>
    <col min="14162" max="14167" width="0" style="88" hidden="1" customWidth="1"/>
    <col min="14168" max="14336" width="11.42578125" style="88"/>
    <col min="14337" max="14337" width="5.7109375" style="88" customWidth="1"/>
    <col min="14338" max="14338" width="11.140625" style="88" customWidth="1"/>
    <col min="14339" max="14339" width="0" style="88" hidden="1" customWidth="1"/>
    <col min="14340" max="14340" width="7" style="88" customWidth="1"/>
    <col min="14341" max="14343" width="0" style="88" hidden="1" customWidth="1"/>
    <col min="14344" max="14344" width="9.85546875" style="88" customWidth="1"/>
    <col min="14345" max="14345" width="0" style="88" hidden="1" customWidth="1"/>
    <col min="14346" max="14346" width="9.28515625" style="88" customWidth="1"/>
    <col min="14347" max="14347" width="0" style="88" hidden="1" customWidth="1"/>
    <col min="14348" max="14348" width="8.42578125" style="88" customWidth="1"/>
    <col min="14349" max="14349" width="0" style="88" hidden="1" customWidth="1"/>
    <col min="14350" max="14350" width="9.5703125" style="88" customWidth="1"/>
    <col min="14351" max="14351" width="0" style="88" hidden="1" customWidth="1"/>
    <col min="14352" max="14352" width="10.5703125" style="88" customWidth="1"/>
    <col min="14353" max="14353" width="0" style="88" hidden="1" customWidth="1"/>
    <col min="14354" max="14354" width="7" style="88" customWidth="1"/>
    <col min="14355" max="14357" width="0" style="88" hidden="1" customWidth="1"/>
    <col min="14358" max="14358" width="9.7109375" style="88" customWidth="1"/>
    <col min="14359" max="14359" width="0" style="88" hidden="1" customWidth="1"/>
    <col min="14360" max="14360" width="11.28515625" style="88" customWidth="1"/>
    <col min="14361" max="14361" width="0" style="88" hidden="1" customWidth="1"/>
    <col min="14362" max="14362" width="9.7109375" style="88" customWidth="1"/>
    <col min="14363" max="14365" width="0" style="88" hidden="1" customWidth="1"/>
    <col min="14366" max="14366" width="7" style="88" customWidth="1"/>
    <col min="14367" max="14367" width="0" style="88" hidden="1" customWidth="1"/>
    <col min="14368" max="14368" width="10.5703125" style="88" customWidth="1"/>
    <col min="14369" max="14369" width="0" style="88" hidden="1" customWidth="1"/>
    <col min="14370" max="14370" width="9.5703125" style="88" customWidth="1"/>
    <col min="14371" max="14371" width="0" style="88" hidden="1" customWidth="1"/>
    <col min="14372" max="14372" width="8.42578125" style="88" customWidth="1"/>
    <col min="14373" max="14373" width="0" style="88" hidden="1" customWidth="1"/>
    <col min="14374" max="14374" width="9.28515625" style="88" customWidth="1"/>
    <col min="14375" max="14375" width="0" style="88" hidden="1" customWidth="1"/>
    <col min="14376" max="14376" width="9.85546875" style="88" customWidth="1"/>
    <col min="14377" max="14411" width="0" style="88" hidden="1" customWidth="1"/>
    <col min="14412" max="14412" width="10.42578125" style="88" customWidth="1"/>
    <col min="14413" max="14413" width="0" style="88" hidden="1" customWidth="1"/>
    <col min="14414" max="14414" width="9" style="88" customWidth="1"/>
    <col min="14415" max="14415" width="8.140625" style="88" customWidth="1"/>
    <col min="14416" max="14416" width="9" style="88" customWidth="1"/>
    <col min="14417" max="14417" width="13.42578125" style="88" customWidth="1"/>
    <col min="14418" max="14423" width="0" style="88" hidden="1" customWidth="1"/>
    <col min="14424" max="14592" width="11.42578125" style="88"/>
    <col min="14593" max="14593" width="5.7109375" style="88" customWidth="1"/>
    <col min="14594" max="14594" width="11.140625" style="88" customWidth="1"/>
    <col min="14595" max="14595" width="0" style="88" hidden="1" customWidth="1"/>
    <col min="14596" max="14596" width="7" style="88" customWidth="1"/>
    <col min="14597" max="14599" width="0" style="88" hidden="1" customWidth="1"/>
    <col min="14600" max="14600" width="9.85546875" style="88" customWidth="1"/>
    <col min="14601" max="14601" width="0" style="88" hidden="1" customWidth="1"/>
    <col min="14602" max="14602" width="9.28515625" style="88" customWidth="1"/>
    <col min="14603" max="14603" width="0" style="88" hidden="1" customWidth="1"/>
    <col min="14604" max="14604" width="8.42578125" style="88" customWidth="1"/>
    <col min="14605" max="14605" width="0" style="88" hidden="1" customWidth="1"/>
    <col min="14606" max="14606" width="9.5703125" style="88" customWidth="1"/>
    <col min="14607" max="14607" width="0" style="88" hidden="1" customWidth="1"/>
    <col min="14608" max="14608" width="10.5703125" style="88" customWidth="1"/>
    <col min="14609" max="14609" width="0" style="88" hidden="1" customWidth="1"/>
    <col min="14610" max="14610" width="7" style="88" customWidth="1"/>
    <col min="14611" max="14613" width="0" style="88" hidden="1" customWidth="1"/>
    <col min="14614" max="14614" width="9.7109375" style="88" customWidth="1"/>
    <col min="14615" max="14615" width="0" style="88" hidden="1" customWidth="1"/>
    <col min="14616" max="14616" width="11.28515625" style="88" customWidth="1"/>
    <col min="14617" max="14617" width="0" style="88" hidden="1" customWidth="1"/>
    <col min="14618" max="14618" width="9.7109375" style="88" customWidth="1"/>
    <col min="14619" max="14621" width="0" style="88" hidden="1" customWidth="1"/>
    <col min="14622" max="14622" width="7" style="88" customWidth="1"/>
    <col min="14623" max="14623" width="0" style="88" hidden="1" customWidth="1"/>
    <col min="14624" max="14624" width="10.5703125" style="88" customWidth="1"/>
    <col min="14625" max="14625" width="0" style="88" hidden="1" customWidth="1"/>
    <col min="14626" max="14626" width="9.5703125" style="88" customWidth="1"/>
    <col min="14627" max="14627" width="0" style="88" hidden="1" customWidth="1"/>
    <col min="14628" max="14628" width="8.42578125" style="88" customWidth="1"/>
    <col min="14629" max="14629" width="0" style="88" hidden="1" customWidth="1"/>
    <col min="14630" max="14630" width="9.28515625" style="88" customWidth="1"/>
    <col min="14631" max="14631" width="0" style="88" hidden="1" customWidth="1"/>
    <col min="14632" max="14632" width="9.85546875" style="88" customWidth="1"/>
    <col min="14633" max="14667" width="0" style="88" hidden="1" customWidth="1"/>
    <col min="14668" max="14668" width="10.42578125" style="88" customWidth="1"/>
    <col min="14669" max="14669" width="0" style="88" hidden="1" customWidth="1"/>
    <col min="14670" max="14670" width="9" style="88" customWidth="1"/>
    <col min="14671" max="14671" width="8.140625" style="88" customWidth="1"/>
    <col min="14672" max="14672" width="9" style="88" customWidth="1"/>
    <col min="14673" max="14673" width="13.42578125" style="88" customWidth="1"/>
    <col min="14674" max="14679" width="0" style="88" hidden="1" customWidth="1"/>
    <col min="14680" max="14848" width="11.42578125" style="88"/>
    <col min="14849" max="14849" width="5.7109375" style="88" customWidth="1"/>
    <col min="14850" max="14850" width="11.140625" style="88" customWidth="1"/>
    <col min="14851" max="14851" width="0" style="88" hidden="1" customWidth="1"/>
    <col min="14852" max="14852" width="7" style="88" customWidth="1"/>
    <col min="14853" max="14855" width="0" style="88" hidden="1" customWidth="1"/>
    <col min="14856" max="14856" width="9.85546875" style="88" customWidth="1"/>
    <col min="14857" max="14857" width="0" style="88" hidden="1" customWidth="1"/>
    <col min="14858" max="14858" width="9.28515625" style="88" customWidth="1"/>
    <col min="14859" max="14859" width="0" style="88" hidden="1" customWidth="1"/>
    <col min="14860" max="14860" width="8.42578125" style="88" customWidth="1"/>
    <col min="14861" max="14861" width="0" style="88" hidden="1" customWidth="1"/>
    <col min="14862" max="14862" width="9.5703125" style="88" customWidth="1"/>
    <col min="14863" max="14863" width="0" style="88" hidden="1" customWidth="1"/>
    <col min="14864" max="14864" width="10.5703125" style="88" customWidth="1"/>
    <col min="14865" max="14865" width="0" style="88" hidden="1" customWidth="1"/>
    <col min="14866" max="14866" width="7" style="88" customWidth="1"/>
    <col min="14867" max="14869" width="0" style="88" hidden="1" customWidth="1"/>
    <col min="14870" max="14870" width="9.7109375" style="88" customWidth="1"/>
    <col min="14871" max="14871" width="0" style="88" hidden="1" customWidth="1"/>
    <col min="14872" max="14872" width="11.28515625" style="88" customWidth="1"/>
    <col min="14873" max="14873" width="0" style="88" hidden="1" customWidth="1"/>
    <col min="14874" max="14874" width="9.7109375" style="88" customWidth="1"/>
    <col min="14875" max="14877" width="0" style="88" hidden="1" customWidth="1"/>
    <col min="14878" max="14878" width="7" style="88" customWidth="1"/>
    <col min="14879" max="14879" width="0" style="88" hidden="1" customWidth="1"/>
    <col min="14880" max="14880" width="10.5703125" style="88" customWidth="1"/>
    <col min="14881" max="14881" width="0" style="88" hidden="1" customWidth="1"/>
    <col min="14882" max="14882" width="9.5703125" style="88" customWidth="1"/>
    <col min="14883" max="14883" width="0" style="88" hidden="1" customWidth="1"/>
    <col min="14884" max="14884" width="8.42578125" style="88" customWidth="1"/>
    <col min="14885" max="14885" width="0" style="88" hidden="1" customWidth="1"/>
    <col min="14886" max="14886" width="9.28515625" style="88" customWidth="1"/>
    <col min="14887" max="14887" width="0" style="88" hidden="1" customWidth="1"/>
    <col min="14888" max="14888" width="9.85546875" style="88" customWidth="1"/>
    <col min="14889" max="14923" width="0" style="88" hidden="1" customWidth="1"/>
    <col min="14924" max="14924" width="10.42578125" style="88" customWidth="1"/>
    <col min="14925" max="14925" width="0" style="88" hidden="1" customWidth="1"/>
    <col min="14926" max="14926" width="9" style="88" customWidth="1"/>
    <col min="14927" max="14927" width="8.140625" style="88" customWidth="1"/>
    <col min="14928" max="14928" width="9" style="88" customWidth="1"/>
    <col min="14929" max="14929" width="13.42578125" style="88" customWidth="1"/>
    <col min="14930" max="14935" width="0" style="88" hidden="1" customWidth="1"/>
    <col min="14936" max="15104" width="11.42578125" style="88"/>
    <col min="15105" max="15105" width="5.7109375" style="88" customWidth="1"/>
    <col min="15106" max="15106" width="11.140625" style="88" customWidth="1"/>
    <col min="15107" max="15107" width="0" style="88" hidden="1" customWidth="1"/>
    <col min="15108" max="15108" width="7" style="88" customWidth="1"/>
    <col min="15109" max="15111" width="0" style="88" hidden="1" customWidth="1"/>
    <col min="15112" max="15112" width="9.85546875" style="88" customWidth="1"/>
    <col min="15113" max="15113" width="0" style="88" hidden="1" customWidth="1"/>
    <col min="15114" max="15114" width="9.28515625" style="88" customWidth="1"/>
    <col min="15115" max="15115" width="0" style="88" hidden="1" customWidth="1"/>
    <col min="15116" max="15116" width="8.42578125" style="88" customWidth="1"/>
    <col min="15117" max="15117" width="0" style="88" hidden="1" customWidth="1"/>
    <col min="15118" max="15118" width="9.5703125" style="88" customWidth="1"/>
    <col min="15119" max="15119" width="0" style="88" hidden="1" customWidth="1"/>
    <col min="15120" max="15120" width="10.5703125" style="88" customWidth="1"/>
    <col min="15121" max="15121" width="0" style="88" hidden="1" customWidth="1"/>
    <col min="15122" max="15122" width="7" style="88" customWidth="1"/>
    <col min="15123" max="15125" width="0" style="88" hidden="1" customWidth="1"/>
    <col min="15126" max="15126" width="9.7109375" style="88" customWidth="1"/>
    <col min="15127" max="15127" width="0" style="88" hidden="1" customWidth="1"/>
    <col min="15128" max="15128" width="11.28515625" style="88" customWidth="1"/>
    <col min="15129" max="15129" width="0" style="88" hidden="1" customWidth="1"/>
    <col min="15130" max="15130" width="9.7109375" style="88" customWidth="1"/>
    <col min="15131" max="15133" width="0" style="88" hidden="1" customWidth="1"/>
    <col min="15134" max="15134" width="7" style="88" customWidth="1"/>
    <col min="15135" max="15135" width="0" style="88" hidden="1" customWidth="1"/>
    <col min="15136" max="15136" width="10.5703125" style="88" customWidth="1"/>
    <col min="15137" max="15137" width="0" style="88" hidden="1" customWidth="1"/>
    <col min="15138" max="15138" width="9.5703125" style="88" customWidth="1"/>
    <col min="15139" max="15139" width="0" style="88" hidden="1" customWidth="1"/>
    <col min="15140" max="15140" width="8.42578125" style="88" customWidth="1"/>
    <col min="15141" max="15141" width="0" style="88" hidden="1" customWidth="1"/>
    <col min="15142" max="15142" width="9.28515625" style="88" customWidth="1"/>
    <col min="15143" max="15143" width="0" style="88" hidden="1" customWidth="1"/>
    <col min="15144" max="15144" width="9.85546875" style="88" customWidth="1"/>
    <col min="15145" max="15179" width="0" style="88" hidden="1" customWidth="1"/>
    <col min="15180" max="15180" width="10.42578125" style="88" customWidth="1"/>
    <col min="15181" max="15181" width="0" style="88" hidden="1" customWidth="1"/>
    <col min="15182" max="15182" width="9" style="88" customWidth="1"/>
    <col min="15183" max="15183" width="8.140625" style="88" customWidth="1"/>
    <col min="15184" max="15184" width="9" style="88" customWidth="1"/>
    <col min="15185" max="15185" width="13.42578125" style="88" customWidth="1"/>
    <col min="15186" max="15191" width="0" style="88" hidden="1" customWidth="1"/>
    <col min="15192" max="15360" width="11.42578125" style="88"/>
    <col min="15361" max="15361" width="5.7109375" style="88" customWidth="1"/>
    <col min="15362" max="15362" width="11.140625" style="88" customWidth="1"/>
    <col min="15363" max="15363" width="0" style="88" hidden="1" customWidth="1"/>
    <col min="15364" max="15364" width="7" style="88" customWidth="1"/>
    <col min="15365" max="15367" width="0" style="88" hidden="1" customWidth="1"/>
    <col min="15368" max="15368" width="9.85546875" style="88" customWidth="1"/>
    <col min="15369" max="15369" width="0" style="88" hidden="1" customWidth="1"/>
    <col min="15370" max="15370" width="9.28515625" style="88" customWidth="1"/>
    <col min="15371" max="15371" width="0" style="88" hidden="1" customWidth="1"/>
    <col min="15372" max="15372" width="8.42578125" style="88" customWidth="1"/>
    <col min="15373" max="15373" width="0" style="88" hidden="1" customWidth="1"/>
    <col min="15374" max="15374" width="9.5703125" style="88" customWidth="1"/>
    <col min="15375" max="15375" width="0" style="88" hidden="1" customWidth="1"/>
    <col min="15376" max="15376" width="10.5703125" style="88" customWidth="1"/>
    <col min="15377" max="15377" width="0" style="88" hidden="1" customWidth="1"/>
    <col min="15378" max="15378" width="7" style="88" customWidth="1"/>
    <col min="15379" max="15381" width="0" style="88" hidden="1" customWidth="1"/>
    <col min="15382" max="15382" width="9.7109375" style="88" customWidth="1"/>
    <col min="15383" max="15383" width="0" style="88" hidden="1" customWidth="1"/>
    <col min="15384" max="15384" width="11.28515625" style="88" customWidth="1"/>
    <col min="15385" max="15385" width="0" style="88" hidden="1" customWidth="1"/>
    <col min="15386" max="15386" width="9.7109375" style="88" customWidth="1"/>
    <col min="15387" max="15389" width="0" style="88" hidden="1" customWidth="1"/>
    <col min="15390" max="15390" width="7" style="88" customWidth="1"/>
    <col min="15391" max="15391" width="0" style="88" hidden="1" customWidth="1"/>
    <col min="15392" max="15392" width="10.5703125" style="88" customWidth="1"/>
    <col min="15393" max="15393" width="0" style="88" hidden="1" customWidth="1"/>
    <col min="15394" max="15394" width="9.5703125" style="88" customWidth="1"/>
    <col min="15395" max="15395" width="0" style="88" hidden="1" customWidth="1"/>
    <col min="15396" max="15396" width="8.42578125" style="88" customWidth="1"/>
    <col min="15397" max="15397" width="0" style="88" hidden="1" customWidth="1"/>
    <col min="15398" max="15398" width="9.28515625" style="88" customWidth="1"/>
    <col min="15399" max="15399" width="0" style="88" hidden="1" customWidth="1"/>
    <col min="15400" max="15400" width="9.85546875" style="88" customWidth="1"/>
    <col min="15401" max="15435" width="0" style="88" hidden="1" customWidth="1"/>
    <col min="15436" max="15436" width="10.42578125" style="88" customWidth="1"/>
    <col min="15437" max="15437" width="0" style="88" hidden="1" customWidth="1"/>
    <col min="15438" max="15438" width="9" style="88" customWidth="1"/>
    <col min="15439" max="15439" width="8.140625" style="88" customWidth="1"/>
    <col min="15440" max="15440" width="9" style="88" customWidth="1"/>
    <col min="15441" max="15441" width="13.42578125" style="88" customWidth="1"/>
    <col min="15442" max="15447" width="0" style="88" hidden="1" customWidth="1"/>
    <col min="15448" max="15616" width="11.42578125" style="88"/>
    <col min="15617" max="15617" width="5.7109375" style="88" customWidth="1"/>
    <col min="15618" max="15618" width="11.140625" style="88" customWidth="1"/>
    <col min="15619" max="15619" width="0" style="88" hidden="1" customWidth="1"/>
    <col min="15620" max="15620" width="7" style="88" customWidth="1"/>
    <col min="15621" max="15623" width="0" style="88" hidden="1" customWidth="1"/>
    <col min="15624" max="15624" width="9.85546875" style="88" customWidth="1"/>
    <col min="15625" max="15625" width="0" style="88" hidden="1" customWidth="1"/>
    <col min="15626" max="15626" width="9.28515625" style="88" customWidth="1"/>
    <col min="15627" max="15627" width="0" style="88" hidden="1" customWidth="1"/>
    <col min="15628" max="15628" width="8.42578125" style="88" customWidth="1"/>
    <col min="15629" max="15629" width="0" style="88" hidden="1" customWidth="1"/>
    <col min="15630" max="15630" width="9.5703125" style="88" customWidth="1"/>
    <col min="15631" max="15631" width="0" style="88" hidden="1" customWidth="1"/>
    <col min="15632" max="15632" width="10.5703125" style="88" customWidth="1"/>
    <col min="15633" max="15633" width="0" style="88" hidden="1" customWidth="1"/>
    <col min="15634" max="15634" width="7" style="88" customWidth="1"/>
    <col min="15635" max="15637" width="0" style="88" hidden="1" customWidth="1"/>
    <col min="15638" max="15638" width="9.7109375" style="88" customWidth="1"/>
    <col min="15639" max="15639" width="0" style="88" hidden="1" customWidth="1"/>
    <col min="15640" max="15640" width="11.28515625" style="88" customWidth="1"/>
    <col min="15641" max="15641" width="0" style="88" hidden="1" customWidth="1"/>
    <col min="15642" max="15642" width="9.7109375" style="88" customWidth="1"/>
    <col min="15643" max="15645" width="0" style="88" hidden="1" customWidth="1"/>
    <col min="15646" max="15646" width="7" style="88" customWidth="1"/>
    <col min="15647" max="15647" width="0" style="88" hidden="1" customWidth="1"/>
    <col min="15648" max="15648" width="10.5703125" style="88" customWidth="1"/>
    <col min="15649" max="15649" width="0" style="88" hidden="1" customWidth="1"/>
    <col min="15650" max="15650" width="9.5703125" style="88" customWidth="1"/>
    <col min="15651" max="15651" width="0" style="88" hidden="1" customWidth="1"/>
    <col min="15652" max="15652" width="8.42578125" style="88" customWidth="1"/>
    <col min="15653" max="15653" width="0" style="88" hidden="1" customWidth="1"/>
    <col min="15654" max="15654" width="9.28515625" style="88" customWidth="1"/>
    <col min="15655" max="15655" width="0" style="88" hidden="1" customWidth="1"/>
    <col min="15656" max="15656" width="9.85546875" style="88" customWidth="1"/>
    <col min="15657" max="15691" width="0" style="88" hidden="1" customWidth="1"/>
    <col min="15692" max="15692" width="10.42578125" style="88" customWidth="1"/>
    <col min="15693" max="15693" width="0" style="88" hidden="1" customWidth="1"/>
    <col min="15694" max="15694" width="9" style="88" customWidth="1"/>
    <col min="15695" max="15695" width="8.140625" style="88" customWidth="1"/>
    <col min="15696" max="15696" width="9" style="88" customWidth="1"/>
    <col min="15697" max="15697" width="13.42578125" style="88" customWidth="1"/>
    <col min="15698" max="15703" width="0" style="88" hidden="1" customWidth="1"/>
    <col min="15704" max="15872" width="11.42578125" style="88"/>
    <col min="15873" max="15873" width="5.7109375" style="88" customWidth="1"/>
    <col min="15874" max="15874" width="11.140625" style="88" customWidth="1"/>
    <col min="15875" max="15875" width="0" style="88" hidden="1" customWidth="1"/>
    <col min="15876" max="15876" width="7" style="88" customWidth="1"/>
    <col min="15877" max="15879" width="0" style="88" hidden="1" customWidth="1"/>
    <col min="15880" max="15880" width="9.85546875" style="88" customWidth="1"/>
    <col min="15881" max="15881" width="0" style="88" hidden="1" customWidth="1"/>
    <col min="15882" max="15882" width="9.28515625" style="88" customWidth="1"/>
    <col min="15883" max="15883" width="0" style="88" hidden="1" customWidth="1"/>
    <col min="15884" max="15884" width="8.42578125" style="88" customWidth="1"/>
    <col min="15885" max="15885" width="0" style="88" hidden="1" customWidth="1"/>
    <col min="15886" max="15886" width="9.5703125" style="88" customWidth="1"/>
    <col min="15887" max="15887" width="0" style="88" hidden="1" customWidth="1"/>
    <col min="15888" max="15888" width="10.5703125" style="88" customWidth="1"/>
    <col min="15889" max="15889" width="0" style="88" hidden="1" customWidth="1"/>
    <col min="15890" max="15890" width="7" style="88" customWidth="1"/>
    <col min="15891" max="15893" width="0" style="88" hidden="1" customWidth="1"/>
    <col min="15894" max="15894" width="9.7109375" style="88" customWidth="1"/>
    <col min="15895" max="15895" width="0" style="88" hidden="1" customWidth="1"/>
    <col min="15896" max="15896" width="11.28515625" style="88" customWidth="1"/>
    <col min="15897" max="15897" width="0" style="88" hidden="1" customWidth="1"/>
    <col min="15898" max="15898" width="9.7109375" style="88" customWidth="1"/>
    <col min="15899" max="15901" width="0" style="88" hidden="1" customWidth="1"/>
    <col min="15902" max="15902" width="7" style="88" customWidth="1"/>
    <col min="15903" max="15903" width="0" style="88" hidden="1" customWidth="1"/>
    <col min="15904" max="15904" width="10.5703125" style="88" customWidth="1"/>
    <col min="15905" max="15905" width="0" style="88" hidden="1" customWidth="1"/>
    <col min="15906" max="15906" width="9.5703125" style="88" customWidth="1"/>
    <col min="15907" max="15907" width="0" style="88" hidden="1" customWidth="1"/>
    <col min="15908" max="15908" width="8.42578125" style="88" customWidth="1"/>
    <col min="15909" max="15909" width="0" style="88" hidden="1" customWidth="1"/>
    <col min="15910" max="15910" width="9.28515625" style="88" customWidth="1"/>
    <col min="15911" max="15911" width="0" style="88" hidden="1" customWidth="1"/>
    <col min="15912" max="15912" width="9.85546875" style="88" customWidth="1"/>
    <col min="15913" max="15947" width="0" style="88" hidden="1" customWidth="1"/>
    <col min="15948" max="15948" width="10.42578125" style="88" customWidth="1"/>
    <col min="15949" max="15949" width="0" style="88" hidden="1" customWidth="1"/>
    <col min="15950" max="15950" width="9" style="88" customWidth="1"/>
    <col min="15951" max="15951" width="8.140625" style="88" customWidth="1"/>
    <col min="15952" max="15952" width="9" style="88" customWidth="1"/>
    <col min="15953" max="15953" width="13.42578125" style="88" customWidth="1"/>
    <col min="15954" max="15959" width="0" style="88" hidden="1" customWidth="1"/>
    <col min="15960" max="16128" width="11.42578125" style="88"/>
    <col min="16129" max="16129" width="5.7109375" style="88" customWidth="1"/>
    <col min="16130" max="16130" width="11.140625" style="88" customWidth="1"/>
    <col min="16131" max="16131" width="0" style="88" hidden="1" customWidth="1"/>
    <col min="16132" max="16132" width="7" style="88" customWidth="1"/>
    <col min="16133" max="16135" width="0" style="88" hidden="1" customWidth="1"/>
    <col min="16136" max="16136" width="9.85546875" style="88" customWidth="1"/>
    <col min="16137" max="16137" width="0" style="88" hidden="1" customWidth="1"/>
    <col min="16138" max="16138" width="9.28515625" style="88" customWidth="1"/>
    <col min="16139" max="16139" width="0" style="88" hidden="1" customWidth="1"/>
    <col min="16140" max="16140" width="8.42578125" style="88" customWidth="1"/>
    <col min="16141" max="16141" width="0" style="88" hidden="1" customWidth="1"/>
    <col min="16142" max="16142" width="9.5703125" style="88" customWidth="1"/>
    <col min="16143" max="16143" width="0" style="88" hidden="1" customWidth="1"/>
    <col min="16144" max="16144" width="10.5703125" style="88" customWidth="1"/>
    <col min="16145" max="16145" width="0" style="88" hidden="1" customWidth="1"/>
    <col min="16146" max="16146" width="7" style="88" customWidth="1"/>
    <col min="16147" max="16149" width="0" style="88" hidden="1" customWidth="1"/>
    <col min="16150" max="16150" width="9.7109375" style="88" customWidth="1"/>
    <col min="16151" max="16151" width="0" style="88" hidden="1" customWidth="1"/>
    <col min="16152" max="16152" width="11.28515625" style="88" customWidth="1"/>
    <col min="16153" max="16153" width="0" style="88" hidden="1" customWidth="1"/>
    <col min="16154" max="16154" width="9.7109375" style="88" customWidth="1"/>
    <col min="16155" max="16157" width="0" style="88" hidden="1" customWidth="1"/>
    <col min="16158" max="16158" width="7" style="88" customWidth="1"/>
    <col min="16159" max="16159" width="0" style="88" hidden="1" customWidth="1"/>
    <col min="16160" max="16160" width="10.5703125" style="88" customWidth="1"/>
    <col min="16161" max="16161" width="0" style="88" hidden="1" customWidth="1"/>
    <col min="16162" max="16162" width="9.5703125" style="88" customWidth="1"/>
    <col min="16163" max="16163" width="0" style="88" hidden="1" customWidth="1"/>
    <col min="16164" max="16164" width="8.42578125" style="88" customWidth="1"/>
    <col min="16165" max="16165" width="0" style="88" hidden="1" customWidth="1"/>
    <col min="16166" max="16166" width="9.28515625" style="88" customWidth="1"/>
    <col min="16167" max="16167" width="0" style="88" hidden="1" customWidth="1"/>
    <col min="16168" max="16168" width="9.85546875" style="88" customWidth="1"/>
    <col min="16169" max="16203" width="0" style="88" hidden="1" customWidth="1"/>
    <col min="16204" max="16204" width="10.42578125" style="88" customWidth="1"/>
    <col min="16205" max="16205" width="0" style="88" hidden="1" customWidth="1"/>
    <col min="16206" max="16206" width="9" style="88" customWidth="1"/>
    <col min="16207" max="16207" width="8.140625" style="88" customWidth="1"/>
    <col min="16208" max="16208" width="9" style="88" customWidth="1"/>
    <col min="16209" max="16209" width="13.42578125" style="88" customWidth="1"/>
    <col min="16210" max="16215" width="0" style="88" hidden="1" customWidth="1"/>
    <col min="16216" max="16384" width="11.42578125" style="88"/>
  </cols>
  <sheetData>
    <row r="1" spans="2:28" ht="12" customHeight="1" x14ac:dyDescent="0.2"/>
    <row r="2" spans="2:28" ht="12" customHeight="1" x14ac:dyDescent="0.2"/>
    <row r="3" spans="2:28" ht="12" customHeight="1" x14ac:dyDescent="0.2"/>
    <row r="4" spans="2:28" ht="12" customHeight="1" x14ac:dyDescent="0.2"/>
    <row r="5" spans="2:28" ht="12" customHeight="1" x14ac:dyDescent="0.2"/>
    <row r="6" spans="2:28" ht="12" customHeight="1" x14ac:dyDescent="0.2"/>
    <row r="7" spans="2:28" ht="12" customHeight="1" x14ac:dyDescent="0.2"/>
    <row r="8" spans="2:28" ht="12" customHeight="1"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9" spans="2:28" ht="12" customHeight="1" x14ac:dyDescent="0.2"/>
    <row r="10" spans="2:28" ht="12" customHeight="1" x14ac:dyDescent="0.2">
      <c r="B10" s="63" t="s">
        <v>1</v>
      </c>
      <c r="C10" s="63"/>
      <c r="D10" s="63"/>
      <c r="J10" s="73" t="str">
        <f>+'[3]Recorrido 460 Habiles'!J10</f>
        <v>Autotransportes Presidente Alvear S.A. Y Autotransportes El Trapiche  S.R.L. (UT)</v>
      </c>
    </row>
    <row r="11" spans="2:28" ht="12" customHeight="1" x14ac:dyDescent="0.2">
      <c r="B11" s="63" t="s">
        <v>2</v>
      </c>
      <c r="C11" s="63"/>
      <c r="D11" s="63"/>
      <c r="J11" s="113">
        <v>400</v>
      </c>
    </row>
    <row r="12" spans="2:28" ht="12" customHeight="1" x14ac:dyDescent="0.2">
      <c r="B12" s="88" t="s">
        <v>3</v>
      </c>
      <c r="J12" s="377" t="s">
        <v>133</v>
      </c>
    </row>
    <row r="13" spans="2:28" ht="12" customHeight="1" x14ac:dyDescent="0.2">
      <c r="B13" s="88" t="s">
        <v>4</v>
      </c>
      <c r="I13" s="73"/>
      <c r="J13" s="75" t="s">
        <v>33</v>
      </c>
      <c r="K13" s="73"/>
    </row>
    <row r="14" spans="2:28" ht="12" customHeight="1" x14ac:dyDescent="0.2">
      <c r="B14" s="88" t="s">
        <v>6</v>
      </c>
      <c r="J14" s="74">
        <v>421</v>
      </c>
    </row>
    <row r="15" spans="2:28" ht="12" customHeight="1" x14ac:dyDescent="0.2">
      <c r="B15" s="88" t="s">
        <v>7</v>
      </c>
      <c r="I15" s="73"/>
      <c r="J15" s="73" t="s">
        <v>68</v>
      </c>
      <c r="K15" s="73"/>
    </row>
    <row r="16" spans="2:28" ht="12" customHeight="1" x14ac:dyDescent="0.2">
      <c r="B16" s="88" t="s">
        <v>8</v>
      </c>
      <c r="J16" s="74">
        <v>421</v>
      </c>
    </row>
    <row r="17" spans="1:88" ht="12" customHeight="1" x14ac:dyDescent="0.2">
      <c r="B17" s="88" t="s">
        <v>37</v>
      </c>
      <c r="H17" s="88"/>
      <c r="I17" s="88"/>
    </row>
    <row r="18" spans="1:88" ht="60" customHeight="1" thickBot="1" x14ac:dyDescent="0.25">
      <c r="H18" s="88"/>
      <c r="I18" s="88"/>
    </row>
    <row r="19" spans="1:88"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8"/>
      <c r="AO19" s="78"/>
      <c r="AP19" s="157"/>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8" ht="51.75" thickBot="1" x14ac:dyDescent="0.25">
      <c r="B20" s="1249" t="s">
        <v>38</v>
      </c>
      <c r="C20" s="1250"/>
      <c r="D20" s="1251"/>
      <c r="E20" s="81" t="s">
        <v>39</v>
      </c>
      <c r="F20" s="81" t="s">
        <v>39</v>
      </c>
      <c r="G20" s="373" t="s">
        <v>40</v>
      </c>
      <c r="H20" s="373" t="s">
        <v>40</v>
      </c>
      <c r="I20" s="373" t="s">
        <v>69</v>
      </c>
      <c r="J20" s="373" t="s">
        <v>69</v>
      </c>
      <c r="K20" s="373" t="s">
        <v>70</v>
      </c>
      <c r="L20" s="373" t="s">
        <v>70</v>
      </c>
      <c r="M20" s="373" t="s">
        <v>71</v>
      </c>
      <c r="N20" s="373" t="s">
        <v>71</v>
      </c>
      <c r="O20" s="373" t="s">
        <v>72</v>
      </c>
      <c r="P20" s="373" t="s">
        <v>72</v>
      </c>
      <c r="Q20" s="373" t="s">
        <v>41</v>
      </c>
      <c r="R20" s="373" t="s">
        <v>41</v>
      </c>
      <c r="S20" s="373" t="s">
        <v>73</v>
      </c>
      <c r="T20" s="373" t="s">
        <v>73</v>
      </c>
      <c r="U20" s="373" t="s">
        <v>42</v>
      </c>
      <c r="V20" s="373" t="s">
        <v>42</v>
      </c>
      <c r="W20" s="373" t="s">
        <v>35</v>
      </c>
      <c r="X20" s="373" t="s">
        <v>35</v>
      </c>
      <c r="Y20" s="373" t="s">
        <v>42</v>
      </c>
      <c r="Z20" s="373" t="s">
        <v>42</v>
      </c>
      <c r="AA20" s="373" t="s">
        <v>73</v>
      </c>
      <c r="AB20" s="373" t="s">
        <v>73</v>
      </c>
      <c r="AC20" s="373" t="s">
        <v>41</v>
      </c>
      <c r="AD20" s="373" t="s">
        <v>41</v>
      </c>
      <c r="AE20" s="373" t="s">
        <v>72</v>
      </c>
      <c r="AF20" s="373" t="s">
        <v>72</v>
      </c>
      <c r="AG20" s="373" t="s">
        <v>71</v>
      </c>
      <c r="AH20" s="373" t="s">
        <v>71</v>
      </c>
      <c r="AI20" s="373" t="s">
        <v>70</v>
      </c>
      <c r="AJ20" s="373" t="s">
        <v>70</v>
      </c>
      <c r="AK20" s="373" t="s">
        <v>69</v>
      </c>
      <c r="AL20" s="373" t="s">
        <v>69</v>
      </c>
      <c r="AM20" s="373" t="s">
        <v>40</v>
      </c>
      <c r="AN20" s="373" t="s">
        <v>40</v>
      </c>
      <c r="AO20" s="79"/>
      <c r="AP20" s="79"/>
      <c r="AQ20" s="79"/>
      <c r="AR20" s="79"/>
      <c r="AS20" s="79"/>
      <c r="AT20" s="79"/>
      <c r="AU20" s="79"/>
      <c r="AV20" s="79"/>
      <c r="AW20" s="79"/>
      <c r="AX20" s="79"/>
      <c r="AY20" s="79"/>
      <c r="AZ20" s="79"/>
      <c r="BA20" s="79"/>
      <c r="BB20" s="80"/>
      <c r="BC20" s="373"/>
      <c r="BD20" s="373"/>
      <c r="BE20" s="80"/>
      <c r="BF20" s="80"/>
      <c r="BG20" s="80"/>
      <c r="BH20" s="80"/>
      <c r="BI20" s="80"/>
      <c r="BJ20" s="80"/>
      <c r="BK20" s="80"/>
      <c r="BL20" s="80"/>
      <c r="BM20" s="80"/>
      <c r="BN20" s="80"/>
      <c r="BO20" s="80"/>
      <c r="BP20" s="80"/>
      <c r="BQ20" s="80"/>
      <c r="BR20" s="80"/>
      <c r="BS20" s="80"/>
      <c r="BT20" s="80"/>
      <c r="BU20" s="79"/>
      <c r="BV20" s="79"/>
      <c r="BW20" s="79" t="s">
        <v>39</v>
      </c>
      <c r="BX20" s="79" t="s">
        <v>39</v>
      </c>
      <c r="BY20" s="374"/>
      <c r="BZ20" s="1244"/>
      <c r="CA20" s="1234"/>
      <c r="CB20" s="1234"/>
      <c r="CC20" s="1234"/>
      <c r="CD20" s="82" t="s">
        <v>18</v>
      </c>
      <c r="CE20" s="82" t="s">
        <v>19</v>
      </c>
      <c r="CG20" s="1221" t="s">
        <v>20</v>
      </c>
      <c r="CH20" s="1222"/>
      <c r="CI20" s="1223"/>
    </row>
    <row r="21" spans="1:88" ht="25.5" customHeight="1" x14ac:dyDescent="0.2">
      <c r="B21" s="147" t="s">
        <v>21</v>
      </c>
      <c r="C21" s="83"/>
      <c r="D21" s="84">
        <v>0</v>
      </c>
      <c r="E21" s="85">
        <v>0</v>
      </c>
      <c r="F21" s="83">
        <v>0</v>
      </c>
      <c r="G21" s="84">
        <v>0</v>
      </c>
      <c r="H21" s="85">
        <v>1.9850000000000001</v>
      </c>
      <c r="I21" s="83">
        <v>0</v>
      </c>
      <c r="J21" s="83">
        <v>2.9849999999999999</v>
      </c>
      <c r="K21" s="83">
        <v>0</v>
      </c>
      <c r="L21" s="83">
        <v>1.4870000000000001</v>
      </c>
      <c r="M21" s="83">
        <v>0</v>
      </c>
      <c r="N21" s="83">
        <v>1.222</v>
      </c>
      <c r="O21" s="83">
        <v>0</v>
      </c>
      <c r="P21" s="83">
        <v>1.8140000000000001</v>
      </c>
      <c r="Q21" s="83">
        <v>0</v>
      </c>
      <c r="R21" s="83">
        <v>2.0739999999999998</v>
      </c>
      <c r="S21" s="83">
        <v>0</v>
      </c>
      <c r="T21" s="83">
        <v>0</v>
      </c>
      <c r="U21" s="83">
        <v>0</v>
      </c>
      <c r="V21" s="83">
        <v>3.504</v>
      </c>
      <c r="W21" s="83">
        <v>0</v>
      </c>
      <c r="X21" s="83">
        <v>4.6150000000000002</v>
      </c>
      <c r="Y21" s="83">
        <v>0</v>
      </c>
      <c r="Z21" s="83">
        <v>1.96</v>
      </c>
      <c r="AA21" s="83">
        <v>0</v>
      </c>
      <c r="AB21" s="83">
        <v>0</v>
      </c>
      <c r="AC21" s="83">
        <v>0</v>
      </c>
      <c r="AD21" s="83">
        <v>5.0999999999999996</v>
      </c>
      <c r="AE21" s="83">
        <v>0</v>
      </c>
      <c r="AF21" s="83">
        <v>1.95</v>
      </c>
      <c r="AG21" s="83">
        <v>0</v>
      </c>
      <c r="AH21" s="83">
        <v>1.8109999999999999</v>
      </c>
      <c r="AI21" s="83">
        <v>0</v>
      </c>
      <c r="AJ21" s="83">
        <v>1.2210000000000001</v>
      </c>
      <c r="AK21" s="83">
        <v>0</v>
      </c>
      <c r="AL21" s="83">
        <v>1.466</v>
      </c>
      <c r="AM21" s="83">
        <v>0</v>
      </c>
      <c r="AN21" s="83">
        <v>2.738</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1.968</v>
      </c>
      <c r="BY21" s="87"/>
      <c r="BZ21" s="1224">
        <f>+D21+F21+H21+J21+L21+N21+P21+R21+T21+V21+X21+Z21+AB21+AD21+BX21+AF21+AH21+AJ21+AL21+AN21+AP21+AR21+AT21+AV21+AX21+AZ21+BB21+BD21+BF21+BH21+BJ21+BL21+BN21+BP21+BR21+BT21+BV21</f>
        <v>37.9</v>
      </c>
      <c r="CA21" s="1234"/>
      <c r="CB21" s="1234"/>
      <c r="CC21" s="1234"/>
      <c r="CG21" s="34"/>
      <c r="CH21" s="88" t="s">
        <v>18</v>
      </c>
      <c r="CI21" s="34"/>
    </row>
    <row r="22" spans="1:88" ht="25.5" customHeight="1" thickBot="1" x14ac:dyDescent="0.25">
      <c r="B22" s="149" t="s">
        <v>22</v>
      </c>
      <c r="C22" s="89"/>
      <c r="D22" s="90">
        <v>0</v>
      </c>
      <c r="E22" s="91">
        <v>0</v>
      </c>
      <c r="F22" s="89">
        <f>+F21+D22</f>
        <v>0</v>
      </c>
      <c r="G22" s="90">
        <f>+G21+E22</f>
        <v>0</v>
      </c>
      <c r="H22" s="91">
        <f>+H21+F22</f>
        <v>1.9850000000000001</v>
      </c>
      <c r="I22" s="89">
        <v>0</v>
      </c>
      <c r="J22" s="89">
        <f>+J21+H22</f>
        <v>4.97</v>
      </c>
      <c r="K22" s="89">
        <f>+K21+I22</f>
        <v>0</v>
      </c>
      <c r="L22" s="89">
        <f>+L21+J22</f>
        <v>6.4569999999999999</v>
      </c>
      <c r="M22" s="89">
        <v>0</v>
      </c>
      <c r="N22" s="89">
        <f>+N21+L22</f>
        <v>7.6790000000000003</v>
      </c>
      <c r="O22" s="89">
        <v>0</v>
      </c>
      <c r="P22" s="89">
        <f>+P21+N22</f>
        <v>9.4930000000000003</v>
      </c>
      <c r="Q22" s="89">
        <v>0</v>
      </c>
      <c r="R22" s="89">
        <f>+R21+P22</f>
        <v>11.567</v>
      </c>
      <c r="S22" s="89">
        <f>+S21+Q22</f>
        <v>0</v>
      </c>
      <c r="T22" s="89">
        <f>+T21+R22</f>
        <v>11.567</v>
      </c>
      <c r="U22" s="89">
        <v>0</v>
      </c>
      <c r="V22" s="89">
        <f>+V21+T22</f>
        <v>15.071</v>
      </c>
      <c r="W22" s="89">
        <f>+W21+U22</f>
        <v>0</v>
      </c>
      <c r="X22" s="89">
        <f>+X21+V22</f>
        <v>19.686</v>
      </c>
      <c r="Y22" s="89">
        <v>0</v>
      </c>
      <c r="Z22" s="89">
        <f>+Z21+X22</f>
        <v>21.646000000000001</v>
      </c>
      <c r="AA22" s="89">
        <f>+AA21+Y22</f>
        <v>0</v>
      </c>
      <c r="AB22" s="89">
        <f>+AB21+Z22</f>
        <v>21.646000000000001</v>
      </c>
      <c r="AC22" s="89">
        <v>0</v>
      </c>
      <c r="AD22" s="89">
        <f>+AD21+AB22</f>
        <v>26.746000000000002</v>
      </c>
      <c r="AE22" s="89">
        <f>+AE21+AC22</f>
        <v>0</v>
      </c>
      <c r="AF22" s="89">
        <f>+AF21+AD22</f>
        <v>28.696000000000002</v>
      </c>
      <c r="AG22" s="89">
        <v>0</v>
      </c>
      <c r="AH22" s="89">
        <f>+AH21+AF22</f>
        <v>30.507000000000001</v>
      </c>
      <c r="AI22" s="89">
        <v>0</v>
      </c>
      <c r="AJ22" s="89">
        <f>+AJ21+AH22</f>
        <v>31.728000000000002</v>
      </c>
      <c r="AK22" s="89">
        <v>0</v>
      </c>
      <c r="AL22" s="89">
        <f>+AL21+AJ22</f>
        <v>33.194000000000003</v>
      </c>
      <c r="AM22" s="89">
        <f>+AM21+AK22</f>
        <v>0</v>
      </c>
      <c r="AN22" s="89">
        <f>+AN21+AL22</f>
        <v>35.932000000000002</v>
      </c>
      <c r="AO22" s="89">
        <v>0</v>
      </c>
      <c r="AP22" s="89">
        <f>+AP21+AN22</f>
        <v>35.932000000000002</v>
      </c>
      <c r="AQ22" s="89">
        <f>+AQ21+AO22</f>
        <v>0</v>
      </c>
      <c r="AR22" s="89">
        <f>+AR21+AP22</f>
        <v>35.932000000000002</v>
      </c>
      <c r="AS22" s="89">
        <v>0</v>
      </c>
      <c r="AT22" s="89">
        <f>+AT21+AR22</f>
        <v>35.932000000000002</v>
      </c>
      <c r="AU22" s="89">
        <v>0</v>
      </c>
      <c r="AV22" s="89">
        <f>+AV21+AT22</f>
        <v>35.932000000000002</v>
      </c>
      <c r="AW22" s="89">
        <v>0</v>
      </c>
      <c r="AX22" s="89">
        <f>+AX21+AV22</f>
        <v>35.932000000000002</v>
      </c>
      <c r="AY22" s="89">
        <v>0</v>
      </c>
      <c r="AZ22" s="89">
        <f>+AZ21+AX22</f>
        <v>35.932000000000002</v>
      </c>
      <c r="BA22" s="89">
        <v>0</v>
      </c>
      <c r="BB22" s="89">
        <f>+BB21+AZ22</f>
        <v>35.932000000000002</v>
      </c>
      <c r="BC22" s="89">
        <v>0</v>
      </c>
      <c r="BD22" s="89">
        <f>+BD21+BB22</f>
        <v>35.932000000000002</v>
      </c>
      <c r="BE22" s="89">
        <v>0</v>
      </c>
      <c r="BF22" s="89">
        <f>+BF21+BD22</f>
        <v>35.932000000000002</v>
      </c>
      <c r="BG22" s="89">
        <v>0</v>
      </c>
      <c r="BH22" s="89">
        <f>+BH21+BF22</f>
        <v>35.932000000000002</v>
      </c>
      <c r="BI22" s="89">
        <v>0</v>
      </c>
      <c r="BJ22" s="89">
        <f>+BJ21+BH22</f>
        <v>35.932000000000002</v>
      </c>
      <c r="BK22" s="89">
        <v>0</v>
      </c>
      <c r="BL22" s="89">
        <f>+BL21+BJ22</f>
        <v>35.932000000000002</v>
      </c>
      <c r="BM22" s="89">
        <v>0</v>
      </c>
      <c r="BN22" s="89">
        <f>+BN21+BL22</f>
        <v>35.932000000000002</v>
      </c>
      <c r="BO22" s="89">
        <v>0</v>
      </c>
      <c r="BP22" s="89">
        <f>+BP21+BN22</f>
        <v>35.932000000000002</v>
      </c>
      <c r="BQ22" s="89">
        <v>0</v>
      </c>
      <c r="BR22" s="89">
        <f>+BR21+BP22</f>
        <v>35.932000000000002</v>
      </c>
      <c r="BS22" s="89">
        <v>0</v>
      </c>
      <c r="BT22" s="89">
        <f>+BT21+BR22</f>
        <v>35.932000000000002</v>
      </c>
      <c r="BU22" s="89">
        <v>0</v>
      </c>
      <c r="BV22" s="89">
        <f>+BV21+BT22</f>
        <v>35.932000000000002</v>
      </c>
      <c r="BW22" s="89">
        <v>0</v>
      </c>
      <c r="BX22" s="158">
        <f>+BX21+BV22</f>
        <v>37.900000000000006</v>
      </c>
      <c r="BY22" s="95"/>
      <c r="BZ22" s="1239"/>
      <c r="CA22" s="1234"/>
      <c r="CB22" s="1234"/>
      <c r="CC22" s="1234"/>
      <c r="CG22" s="34"/>
      <c r="CH22" s="34"/>
      <c r="CI22" s="34"/>
    </row>
    <row r="23" spans="1:88" ht="21"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96"/>
      <c r="CH23" s="96"/>
      <c r="CI23" s="96"/>
      <c r="CJ23" s="97"/>
    </row>
    <row r="24" spans="1:88" ht="12.75" hidden="1" customHeight="1" x14ac:dyDescent="0.2">
      <c r="A24" s="1241" t="s">
        <v>24</v>
      </c>
      <c r="B24" s="336">
        <v>1</v>
      </c>
      <c r="C24" s="337">
        <v>4.1666666666666664E-2</v>
      </c>
      <c r="D24" s="338">
        <v>0.20833333333333334</v>
      </c>
      <c r="E24" s="6">
        <v>0</v>
      </c>
      <c r="G24" s="6">
        <v>3.4722222222222498E-3</v>
      </c>
      <c r="H24" s="6">
        <f t="shared" ref="H24:H38" si="0">+G24+D24</f>
        <v>0.21180555555555558</v>
      </c>
      <c r="I24" s="6">
        <v>5.5555555555555003E-3</v>
      </c>
      <c r="J24" s="6">
        <f t="shared" ref="J24:J38" si="1">+I24+H24</f>
        <v>0.21736111111111109</v>
      </c>
      <c r="K24" s="6">
        <v>3.4722222222222199E-3</v>
      </c>
      <c r="L24" s="6">
        <f t="shared" ref="L24:L38" si="2">+K24+J24</f>
        <v>0.2208333333333333</v>
      </c>
      <c r="M24" s="6">
        <v>2.0833333333333298E-3</v>
      </c>
      <c r="N24" s="6">
        <f t="shared" ref="N24:N38" si="3">+M24+L24</f>
        <v>0.22291666666666662</v>
      </c>
      <c r="O24" s="6">
        <v>3.4722222222222498E-3</v>
      </c>
      <c r="P24" s="6">
        <f t="shared" ref="P24:P38" si="4">+O24+N24</f>
        <v>0.22638888888888886</v>
      </c>
      <c r="Q24" s="6">
        <v>2.7777777777777801E-3</v>
      </c>
      <c r="R24" s="6">
        <f t="shared" ref="R24:R38" si="5">+Q24+P24</f>
        <v>0.22916666666666663</v>
      </c>
      <c r="S24" s="6">
        <v>4.1666666666666701E-3</v>
      </c>
      <c r="T24" s="6">
        <f t="shared" ref="T24:T38" si="6">+S24+R24</f>
        <v>0.23333333333333331</v>
      </c>
      <c r="U24" s="6">
        <v>2.0833333333333298E-3</v>
      </c>
      <c r="V24" s="6">
        <f t="shared" ref="V24:V38" si="7">+U24+T24</f>
        <v>0.23541666666666664</v>
      </c>
      <c r="W24" s="104">
        <v>5.5555555555555601E-3</v>
      </c>
      <c r="X24" s="6">
        <f t="shared" ref="X24:X38" si="8">+W24+V24</f>
        <v>0.2409722222222222</v>
      </c>
      <c r="Y24" s="6">
        <v>4.1666666666666701E-3</v>
      </c>
      <c r="Z24" s="6">
        <f t="shared" ref="Z24:Z38" si="9">+Y24+X24</f>
        <v>0.24513888888888888</v>
      </c>
      <c r="AA24" s="104">
        <v>1.38888888888889E-3</v>
      </c>
      <c r="AB24" s="6">
        <f t="shared" ref="AB24:AB38" si="10">+AA24+Z24</f>
        <v>0.24652777777777776</v>
      </c>
      <c r="AC24" s="104">
        <v>2.0833333333333298E-3</v>
      </c>
      <c r="AD24" s="6">
        <f t="shared" ref="AD24:AD38" si="11">+AC24+AB24</f>
        <v>0.24861111111111109</v>
      </c>
      <c r="AE24" s="104">
        <v>4.8611111111111103E-3</v>
      </c>
      <c r="AF24" s="6">
        <f t="shared" ref="AF24:AF38" si="12">+AE24+AD24</f>
        <v>0.25347222222222221</v>
      </c>
      <c r="AG24" s="6">
        <v>4.1666666666666701E-3</v>
      </c>
      <c r="AH24" s="6">
        <f t="shared" ref="AH24:AH38" si="13">+AG24+AF24</f>
        <v>0.25763888888888886</v>
      </c>
      <c r="AI24" s="6">
        <v>2.0833333333333298E-3</v>
      </c>
      <c r="AJ24" s="6">
        <f t="shared" ref="AJ24:AJ38" si="14">+AI24+AH24</f>
        <v>0.25972222222222219</v>
      </c>
      <c r="AK24" s="6">
        <v>2.7777777777777801E-3</v>
      </c>
      <c r="AL24" s="6">
        <f t="shared" ref="AL24:AL38" si="15">+AK24+AJ24</f>
        <v>0.26249999999999996</v>
      </c>
      <c r="AM24" s="6">
        <v>4.8611111111111199E-3</v>
      </c>
      <c r="AN24" s="6">
        <f t="shared" ref="AN24:AN38" si="16">+AM24+AL24</f>
        <v>0.26736111111111105</v>
      </c>
      <c r="AO24" s="6">
        <v>0</v>
      </c>
      <c r="AP24" s="6">
        <f t="shared" ref="AP24:AP38" si="17">+AO24+AN24</f>
        <v>0.26736111111111105</v>
      </c>
      <c r="AQ24" s="6">
        <v>0</v>
      </c>
      <c r="AR24" s="6">
        <f t="shared" ref="AR24:AR38" si="18">+AQ24+AP24</f>
        <v>0.26736111111111105</v>
      </c>
      <c r="AS24" s="6">
        <v>0</v>
      </c>
      <c r="AT24" s="6">
        <f t="shared" ref="AT24:AT38" si="19">+AS24+AR24</f>
        <v>0.26736111111111105</v>
      </c>
      <c r="AU24" s="6">
        <v>0</v>
      </c>
      <c r="AV24" s="6">
        <f t="shared" ref="AV24:AV38" si="20">+AU24+AT24</f>
        <v>0.26736111111111105</v>
      </c>
      <c r="AW24" s="6">
        <v>0</v>
      </c>
      <c r="AX24" s="6">
        <f t="shared" ref="AX24:AX38" si="21">+AW24+AV24</f>
        <v>0.26736111111111105</v>
      </c>
      <c r="AY24" s="6">
        <v>0</v>
      </c>
      <c r="AZ24" s="6">
        <f t="shared" ref="AZ24:AZ38" si="22">+AY24+AX24</f>
        <v>0.26736111111111105</v>
      </c>
      <c r="BA24" s="6">
        <v>0</v>
      </c>
      <c r="BB24" s="6">
        <f t="shared" ref="BB24:BB38" si="23">+BA24+AZ24</f>
        <v>0.26736111111111105</v>
      </c>
      <c r="BC24" s="6">
        <v>0</v>
      </c>
      <c r="BD24" s="6">
        <f t="shared" ref="BD24:BD38" si="24">+BC24+BB24</f>
        <v>0.26736111111111105</v>
      </c>
      <c r="BE24" s="6">
        <v>0</v>
      </c>
      <c r="BF24" s="6">
        <f t="shared" ref="BF24:BF38" si="25">+BE24+BD24</f>
        <v>0.26736111111111105</v>
      </c>
      <c r="BG24" s="6">
        <v>0</v>
      </c>
      <c r="BH24" s="6">
        <f t="shared" ref="BH24:BH38" si="26">+BG24+BF24</f>
        <v>0.26736111111111105</v>
      </c>
      <c r="BI24" s="6">
        <v>0</v>
      </c>
      <c r="BJ24" s="6">
        <f t="shared" ref="BJ24:BJ38" si="27">+BI24+BH24</f>
        <v>0.26736111111111105</v>
      </c>
      <c r="BK24" s="6">
        <v>0</v>
      </c>
      <c r="BL24" s="6">
        <f t="shared" ref="BL24:BL38" si="28">+BK24+BJ24</f>
        <v>0.26736111111111105</v>
      </c>
      <c r="BM24" s="6">
        <v>0</v>
      </c>
      <c r="BN24" s="6">
        <f t="shared" ref="BN24:BN38" si="29">+BM24+BL24</f>
        <v>0.26736111111111105</v>
      </c>
      <c r="BO24" s="6">
        <v>0</v>
      </c>
      <c r="BP24" s="6">
        <f t="shared" ref="BP24:BP38" si="30">+BO24+BN24</f>
        <v>0.26736111111111105</v>
      </c>
      <c r="BQ24" s="6">
        <v>0</v>
      </c>
      <c r="BR24" s="6">
        <f t="shared" ref="BR24:BR38" si="31">+BQ24+BP24</f>
        <v>0.26736111111111105</v>
      </c>
      <c r="BS24" s="6">
        <v>0</v>
      </c>
      <c r="BT24" s="6">
        <f t="shared" ref="BT24:BT38" si="32">+BS24+BR24</f>
        <v>0.26736111111111105</v>
      </c>
      <c r="BU24" s="6">
        <v>0</v>
      </c>
      <c r="BV24" s="6">
        <f t="shared" ref="BV24:BV38" si="33">+BU24+BT24</f>
        <v>0.26736111111111105</v>
      </c>
      <c r="BW24" s="6">
        <v>3.4722222222222199E-3</v>
      </c>
      <c r="BX24" s="5">
        <f t="shared" ref="BX24:BX38" si="34">+BW24+BV24</f>
        <v>0.27083333333333326</v>
      </c>
      <c r="BY24" s="6"/>
      <c r="BZ24" s="9"/>
      <c r="CA24" s="104">
        <f t="shared" ref="CA24:CA38" si="35">+BX24-D24</f>
        <v>6.2499999999999917E-2</v>
      </c>
      <c r="CB24" s="339">
        <f t="shared" ref="CB24:CB41" si="36">+$J$47/CI24</f>
        <v>25.266666666666698</v>
      </c>
      <c r="CC24" s="340"/>
      <c r="CD24" s="88">
        <f t="shared" ref="CD24:CD38" si="37">+CA24*$CD$19</f>
        <v>89.999999999999886</v>
      </c>
      <c r="CE24" s="88">
        <f t="shared" ref="CE24:CE41" si="38">+$J$47</f>
        <v>37.9</v>
      </c>
      <c r="CG24" s="99">
        <f t="shared" ref="CG24:CG38" si="39">+CA24</f>
        <v>6.2499999999999917E-2</v>
      </c>
      <c r="CH24" s="96">
        <f t="shared" ref="CH24:CH38" si="40">+CG24*$CD$19</f>
        <v>89.999999999999886</v>
      </c>
      <c r="CI24" s="100">
        <f t="shared" ref="CI24:CI38" si="41">+CH24/60</f>
        <v>1.499999999999998</v>
      </c>
    </row>
    <row r="25" spans="1:88" hidden="1" x14ac:dyDescent="0.2">
      <c r="A25" s="1242"/>
      <c r="B25" s="154">
        <v>2</v>
      </c>
      <c r="C25" s="168">
        <v>4.1666666666666664E-2</v>
      </c>
      <c r="D25" s="112">
        <f t="shared" ref="D25:D38" si="42">+C25+D24</f>
        <v>0.25</v>
      </c>
      <c r="E25" s="101">
        <v>0</v>
      </c>
      <c r="G25" s="101">
        <v>3.4722222222222498E-3</v>
      </c>
      <c r="H25" s="101">
        <f t="shared" si="0"/>
        <v>0.25347222222222227</v>
      </c>
      <c r="I25" s="101">
        <v>5.5555555555555098E-3</v>
      </c>
      <c r="J25" s="101">
        <f t="shared" si="1"/>
        <v>0.2590277777777778</v>
      </c>
      <c r="K25" s="101">
        <v>3.4722222222222199E-3</v>
      </c>
      <c r="L25" s="101">
        <f t="shared" si="2"/>
        <v>0.26250000000000001</v>
      </c>
      <c r="M25" s="101">
        <v>2.0833333333333298E-3</v>
      </c>
      <c r="N25" s="101">
        <f t="shared" si="3"/>
        <v>0.26458333333333334</v>
      </c>
      <c r="O25" s="101">
        <v>3.4722222222222498E-3</v>
      </c>
      <c r="P25" s="101">
        <f t="shared" si="4"/>
        <v>0.2680555555555556</v>
      </c>
      <c r="Q25" s="101">
        <v>2.7777777777777801E-3</v>
      </c>
      <c r="R25" s="101">
        <f t="shared" si="5"/>
        <v>0.27083333333333337</v>
      </c>
      <c r="S25" s="101">
        <v>4.1666666666666701E-3</v>
      </c>
      <c r="T25" s="101">
        <f t="shared" si="6"/>
        <v>0.27500000000000002</v>
      </c>
      <c r="U25" s="101">
        <v>2.0833333333333298E-3</v>
      </c>
      <c r="V25" s="101">
        <f t="shared" si="7"/>
        <v>0.27708333333333335</v>
      </c>
      <c r="W25" s="101">
        <v>5.5555555555555601E-3</v>
      </c>
      <c r="X25" s="101">
        <f t="shared" si="8"/>
        <v>0.28263888888888888</v>
      </c>
      <c r="Y25" s="101">
        <v>4.1666666666666701E-3</v>
      </c>
      <c r="Z25" s="101">
        <f t="shared" si="9"/>
        <v>0.28680555555555554</v>
      </c>
      <c r="AA25" s="101">
        <v>1.38888888888889E-3</v>
      </c>
      <c r="AB25" s="101">
        <f t="shared" si="10"/>
        <v>0.28819444444444442</v>
      </c>
      <c r="AC25" s="101">
        <v>2.0833333333333298E-3</v>
      </c>
      <c r="AD25" s="101">
        <f t="shared" si="11"/>
        <v>0.29027777777777775</v>
      </c>
      <c r="AE25" s="101">
        <v>4.8611111111111103E-3</v>
      </c>
      <c r="AF25" s="101">
        <f t="shared" si="12"/>
        <v>0.29513888888888884</v>
      </c>
      <c r="AG25" s="101">
        <v>4.1666666666666701E-3</v>
      </c>
      <c r="AH25" s="101">
        <f t="shared" si="13"/>
        <v>0.29930555555555549</v>
      </c>
      <c r="AI25" s="101">
        <v>2.0833333333333298E-3</v>
      </c>
      <c r="AJ25" s="101">
        <f t="shared" si="14"/>
        <v>0.30138888888888882</v>
      </c>
      <c r="AK25" s="101">
        <v>2.7777777777777801E-3</v>
      </c>
      <c r="AL25" s="101">
        <f t="shared" si="15"/>
        <v>0.30416666666666659</v>
      </c>
      <c r="AM25" s="101">
        <v>4.8611111111111199E-3</v>
      </c>
      <c r="AN25" s="101">
        <f t="shared" si="16"/>
        <v>0.30902777777777768</v>
      </c>
      <c r="AO25" s="101">
        <v>0</v>
      </c>
      <c r="AP25" s="101">
        <f t="shared" si="17"/>
        <v>0.30902777777777768</v>
      </c>
      <c r="AQ25" s="101">
        <v>0</v>
      </c>
      <c r="AR25" s="101">
        <f t="shared" si="18"/>
        <v>0.30902777777777768</v>
      </c>
      <c r="AS25" s="101">
        <v>0</v>
      </c>
      <c r="AT25" s="101">
        <f t="shared" si="19"/>
        <v>0.30902777777777768</v>
      </c>
      <c r="AU25" s="101">
        <v>0</v>
      </c>
      <c r="AV25" s="101">
        <f t="shared" si="20"/>
        <v>0.30902777777777768</v>
      </c>
      <c r="AW25" s="101">
        <v>0</v>
      </c>
      <c r="AX25" s="101">
        <f t="shared" si="21"/>
        <v>0.30902777777777768</v>
      </c>
      <c r="AY25" s="101">
        <v>0</v>
      </c>
      <c r="AZ25" s="101">
        <f t="shared" si="22"/>
        <v>0.30902777777777768</v>
      </c>
      <c r="BA25" s="101">
        <v>0</v>
      </c>
      <c r="BB25" s="101">
        <f t="shared" si="23"/>
        <v>0.30902777777777768</v>
      </c>
      <c r="BC25" s="101">
        <v>0</v>
      </c>
      <c r="BD25" s="101">
        <f t="shared" si="24"/>
        <v>0.30902777777777768</v>
      </c>
      <c r="BE25" s="101">
        <v>0</v>
      </c>
      <c r="BF25" s="101">
        <f t="shared" si="25"/>
        <v>0.30902777777777768</v>
      </c>
      <c r="BG25" s="101">
        <v>0</v>
      </c>
      <c r="BH25" s="101">
        <f t="shared" si="26"/>
        <v>0.30902777777777768</v>
      </c>
      <c r="BI25" s="101">
        <v>0</v>
      </c>
      <c r="BJ25" s="101">
        <f t="shared" si="27"/>
        <v>0.30902777777777768</v>
      </c>
      <c r="BK25" s="101">
        <v>0</v>
      </c>
      <c r="BL25" s="101">
        <f t="shared" si="28"/>
        <v>0.30902777777777768</v>
      </c>
      <c r="BM25" s="101">
        <v>0</v>
      </c>
      <c r="BN25" s="101">
        <f t="shared" si="29"/>
        <v>0.30902777777777768</v>
      </c>
      <c r="BO25" s="101">
        <v>0</v>
      </c>
      <c r="BP25" s="101">
        <f t="shared" si="30"/>
        <v>0.30902777777777768</v>
      </c>
      <c r="BQ25" s="101">
        <v>0</v>
      </c>
      <c r="BR25" s="101">
        <f t="shared" si="31"/>
        <v>0.30902777777777768</v>
      </c>
      <c r="BS25" s="101">
        <v>0</v>
      </c>
      <c r="BT25" s="101">
        <f t="shared" si="32"/>
        <v>0.30902777777777768</v>
      </c>
      <c r="BU25" s="101">
        <v>0</v>
      </c>
      <c r="BV25" s="101">
        <f t="shared" si="33"/>
        <v>0.30902777777777768</v>
      </c>
      <c r="BW25" s="101">
        <v>3.4722222222222199E-3</v>
      </c>
      <c r="BX25" s="220">
        <f t="shared" si="34"/>
        <v>0.31249999999999989</v>
      </c>
      <c r="BY25" s="101"/>
      <c r="BZ25" s="221"/>
      <c r="CA25" s="101">
        <f t="shared" si="35"/>
        <v>6.2499999999999889E-2</v>
      </c>
      <c r="CB25" s="66">
        <f t="shared" si="36"/>
        <v>25.266666666666712</v>
      </c>
      <c r="CC25" s="103"/>
      <c r="CD25" s="88">
        <f t="shared" si="37"/>
        <v>89.999999999999844</v>
      </c>
      <c r="CE25" s="88">
        <f t="shared" si="38"/>
        <v>37.9</v>
      </c>
      <c r="CG25" s="99">
        <f t="shared" si="39"/>
        <v>6.2499999999999889E-2</v>
      </c>
      <c r="CH25" s="96">
        <f t="shared" si="40"/>
        <v>89.999999999999844</v>
      </c>
      <c r="CI25" s="100">
        <f t="shared" si="41"/>
        <v>1.4999999999999973</v>
      </c>
    </row>
    <row r="26" spans="1:88" hidden="1" x14ac:dyDescent="0.2">
      <c r="A26" s="1242"/>
      <c r="B26" s="154">
        <v>3</v>
      </c>
      <c r="C26" s="168">
        <v>4.1666666666666664E-2</v>
      </c>
      <c r="D26" s="111">
        <f t="shared" si="42"/>
        <v>0.29166666666666669</v>
      </c>
      <c r="E26" s="104">
        <v>0</v>
      </c>
      <c r="G26" s="104">
        <v>3.4722222222222398E-3</v>
      </c>
      <c r="H26" s="104">
        <f t="shared" si="0"/>
        <v>0.29513888888888895</v>
      </c>
      <c r="I26" s="104">
        <v>5.5555555555555098E-3</v>
      </c>
      <c r="J26" s="104">
        <f t="shared" si="1"/>
        <v>0.30069444444444449</v>
      </c>
      <c r="K26" s="104">
        <v>3.4722222222222199E-3</v>
      </c>
      <c r="L26" s="104">
        <f t="shared" si="2"/>
        <v>0.3041666666666667</v>
      </c>
      <c r="M26" s="104">
        <v>2.0833333333333298E-3</v>
      </c>
      <c r="N26" s="104">
        <f t="shared" si="3"/>
        <v>0.30625000000000002</v>
      </c>
      <c r="O26" s="104">
        <v>3.4722222222222398E-3</v>
      </c>
      <c r="P26" s="104">
        <f t="shared" si="4"/>
        <v>0.30972222222222229</v>
      </c>
      <c r="Q26" s="104">
        <v>2.7777777777777801E-3</v>
      </c>
      <c r="R26" s="104">
        <f t="shared" si="5"/>
        <v>0.31250000000000006</v>
      </c>
      <c r="S26" s="104">
        <v>4.1666666666666701E-3</v>
      </c>
      <c r="T26" s="104">
        <f t="shared" si="6"/>
        <v>0.31666666666666671</v>
      </c>
      <c r="U26" s="104">
        <v>2.0833333333333298E-3</v>
      </c>
      <c r="V26" s="104">
        <f t="shared" si="7"/>
        <v>0.31875000000000003</v>
      </c>
      <c r="W26" s="101">
        <v>5.5555555555555601E-3</v>
      </c>
      <c r="X26" s="104">
        <f t="shared" si="8"/>
        <v>0.32430555555555557</v>
      </c>
      <c r="Y26" s="104">
        <v>4.1666666666666701E-3</v>
      </c>
      <c r="Z26" s="104">
        <f t="shared" si="9"/>
        <v>0.32847222222222222</v>
      </c>
      <c r="AA26" s="101">
        <v>1.38888888888889E-3</v>
      </c>
      <c r="AB26" s="104">
        <f t="shared" si="10"/>
        <v>0.3298611111111111</v>
      </c>
      <c r="AC26" s="101">
        <v>2.0833333333333298E-3</v>
      </c>
      <c r="AD26" s="104">
        <f t="shared" si="11"/>
        <v>0.33194444444444443</v>
      </c>
      <c r="AE26" s="101">
        <v>4.8611111111111103E-3</v>
      </c>
      <c r="AF26" s="104">
        <f t="shared" si="12"/>
        <v>0.33680555555555552</v>
      </c>
      <c r="AG26" s="104">
        <v>4.1666666666666701E-3</v>
      </c>
      <c r="AH26" s="104">
        <f t="shared" si="13"/>
        <v>0.34097222222222218</v>
      </c>
      <c r="AI26" s="104">
        <v>2.0833333333333298E-3</v>
      </c>
      <c r="AJ26" s="104">
        <f t="shared" si="14"/>
        <v>0.3430555555555555</v>
      </c>
      <c r="AK26" s="104">
        <v>2.7777777777777801E-3</v>
      </c>
      <c r="AL26" s="104">
        <f t="shared" si="15"/>
        <v>0.34583333333333327</v>
      </c>
      <c r="AM26" s="104">
        <v>4.8611111111111199E-3</v>
      </c>
      <c r="AN26" s="104">
        <f t="shared" si="16"/>
        <v>0.35069444444444436</v>
      </c>
      <c r="AO26" s="104">
        <v>0</v>
      </c>
      <c r="AP26" s="104">
        <f t="shared" si="17"/>
        <v>0.35069444444444436</v>
      </c>
      <c r="AQ26" s="104">
        <v>0</v>
      </c>
      <c r="AR26" s="104">
        <f t="shared" si="18"/>
        <v>0.35069444444444436</v>
      </c>
      <c r="AS26" s="104">
        <v>0</v>
      </c>
      <c r="AT26" s="104">
        <f t="shared" si="19"/>
        <v>0.35069444444444436</v>
      </c>
      <c r="AU26" s="104">
        <v>0</v>
      </c>
      <c r="AV26" s="104">
        <f t="shared" si="20"/>
        <v>0.35069444444444436</v>
      </c>
      <c r="AW26" s="104">
        <v>0</v>
      </c>
      <c r="AX26" s="104">
        <f t="shared" si="21"/>
        <v>0.35069444444444436</v>
      </c>
      <c r="AY26" s="104">
        <v>0</v>
      </c>
      <c r="AZ26" s="104">
        <f t="shared" si="22"/>
        <v>0.35069444444444436</v>
      </c>
      <c r="BA26" s="104">
        <v>0</v>
      </c>
      <c r="BB26" s="104">
        <f t="shared" si="23"/>
        <v>0.35069444444444436</v>
      </c>
      <c r="BC26" s="104">
        <v>0</v>
      </c>
      <c r="BD26" s="104">
        <f t="shared" si="24"/>
        <v>0.35069444444444436</v>
      </c>
      <c r="BE26" s="104">
        <v>0</v>
      </c>
      <c r="BF26" s="104">
        <f t="shared" si="25"/>
        <v>0.35069444444444436</v>
      </c>
      <c r="BG26" s="104">
        <v>0</v>
      </c>
      <c r="BH26" s="104">
        <f t="shared" si="26"/>
        <v>0.35069444444444436</v>
      </c>
      <c r="BI26" s="104">
        <v>0</v>
      </c>
      <c r="BJ26" s="104">
        <f t="shared" si="27"/>
        <v>0.35069444444444436</v>
      </c>
      <c r="BK26" s="104">
        <v>0</v>
      </c>
      <c r="BL26" s="104">
        <f t="shared" si="28"/>
        <v>0.35069444444444436</v>
      </c>
      <c r="BM26" s="104">
        <v>0</v>
      </c>
      <c r="BN26" s="104">
        <f t="shared" si="29"/>
        <v>0.35069444444444436</v>
      </c>
      <c r="BO26" s="104">
        <v>0</v>
      </c>
      <c r="BP26" s="104">
        <f t="shared" si="30"/>
        <v>0.35069444444444436</v>
      </c>
      <c r="BQ26" s="104">
        <v>0</v>
      </c>
      <c r="BR26" s="104">
        <f t="shared" si="31"/>
        <v>0.35069444444444436</v>
      </c>
      <c r="BS26" s="104">
        <v>0</v>
      </c>
      <c r="BT26" s="104">
        <f t="shared" si="32"/>
        <v>0.35069444444444436</v>
      </c>
      <c r="BU26" s="104">
        <v>0</v>
      </c>
      <c r="BV26" s="104">
        <f t="shared" si="33"/>
        <v>0.35069444444444436</v>
      </c>
      <c r="BW26" s="104">
        <v>3.4722222222222199E-3</v>
      </c>
      <c r="BX26" s="102">
        <f t="shared" si="34"/>
        <v>0.35416666666666657</v>
      </c>
      <c r="BY26" s="104"/>
      <c r="BZ26" s="2"/>
      <c r="CA26" s="101">
        <f t="shared" si="35"/>
        <v>6.2499999999999889E-2</v>
      </c>
      <c r="CB26" s="1">
        <f t="shared" si="36"/>
        <v>25.266666666666712</v>
      </c>
      <c r="CC26" s="153"/>
      <c r="CD26" s="88">
        <f t="shared" si="37"/>
        <v>89.999999999999844</v>
      </c>
      <c r="CE26" s="88">
        <f t="shared" si="38"/>
        <v>37.9</v>
      </c>
      <c r="CG26" s="99">
        <f t="shared" si="39"/>
        <v>6.2499999999999889E-2</v>
      </c>
      <c r="CH26" s="96">
        <f t="shared" si="40"/>
        <v>89.999999999999844</v>
      </c>
      <c r="CI26" s="100">
        <f t="shared" si="41"/>
        <v>1.4999999999999973</v>
      </c>
    </row>
    <row r="27" spans="1:88" hidden="1" x14ac:dyDescent="0.2">
      <c r="A27" s="1242"/>
      <c r="B27" s="154">
        <v>4</v>
      </c>
      <c r="C27" s="168">
        <v>3.8194444444444441E-2</v>
      </c>
      <c r="D27" s="169">
        <f t="shared" si="42"/>
        <v>0.3298611111111111</v>
      </c>
      <c r="E27" s="110">
        <v>0</v>
      </c>
      <c r="G27" s="110">
        <v>3.4722222222222398E-3</v>
      </c>
      <c r="H27" s="110">
        <f t="shared" si="0"/>
        <v>0.33333333333333337</v>
      </c>
      <c r="I27" s="110">
        <v>5.5555555555555202E-3</v>
      </c>
      <c r="J27" s="110">
        <f t="shared" si="1"/>
        <v>0.33888888888888891</v>
      </c>
      <c r="K27" s="110">
        <v>3.4722222222222199E-3</v>
      </c>
      <c r="L27" s="110">
        <f t="shared" si="2"/>
        <v>0.34236111111111112</v>
      </c>
      <c r="M27" s="110">
        <v>2.0833333333333298E-3</v>
      </c>
      <c r="N27" s="110">
        <f t="shared" si="3"/>
        <v>0.34444444444444444</v>
      </c>
      <c r="O27" s="110">
        <v>3.4722222222222398E-3</v>
      </c>
      <c r="P27" s="110">
        <f t="shared" si="4"/>
        <v>0.34791666666666671</v>
      </c>
      <c r="Q27" s="110">
        <v>2.7777777777777801E-3</v>
      </c>
      <c r="R27" s="110">
        <f t="shared" si="5"/>
        <v>0.35069444444444448</v>
      </c>
      <c r="S27" s="110">
        <v>4.1666666666666701E-3</v>
      </c>
      <c r="T27" s="110">
        <f t="shared" si="6"/>
        <v>0.35486111111111113</v>
      </c>
      <c r="U27" s="110">
        <v>2.0833333333333298E-3</v>
      </c>
      <c r="V27" s="110">
        <f t="shared" si="7"/>
        <v>0.35694444444444445</v>
      </c>
      <c r="W27" s="101">
        <v>5.5555555555555601E-3</v>
      </c>
      <c r="X27" s="110">
        <f t="shared" si="8"/>
        <v>0.36249999999999999</v>
      </c>
      <c r="Y27" s="110">
        <v>4.1666666666666701E-3</v>
      </c>
      <c r="Z27" s="110">
        <f t="shared" si="9"/>
        <v>0.36666666666666664</v>
      </c>
      <c r="AA27" s="101">
        <v>1.38888888888889E-3</v>
      </c>
      <c r="AB27" s="110">
        <f t="shared" si="10"/>
        <v>0.36805555555555552</v>
      </c>
      <c r="AC27" s="101">
        <v>2.0833333333333298E-3</v>
      </c>
      <c r="AD27" s="110">
        <f t="shared" si="11"/>
        <v>0.37013888888888885</v>
      </c>
      <c r="AE27" s="101">
        <v>4.8611111111111103E-3</v>
      </c>
      <c r="AF27" s="110">
        <f t="shared" si="12"/>
        <v>0.37499999999999994</v>
      </c>
      <c r="AG27" s="110">
        <v>4.1666666666666701E-3</v>
      </c>
      <c r="AH27" s="110">
        <f t="shared" si="13"/>
        <v>0.3791666666666666</v>
      </c>
      <c r="AI27" s="110">
        <v>2.0833333333333298E-3</v>
      </c>
      <c r="AJ27" s="110">
        <f t="shared" si="14"/>
        <v>0.38124999999999992</v>
      </c>
      <c r="AK27" s="110">
        <v>2.7777777777777801E-3</v>
      </c>
      <c r="AL27" s="110">
        <f t="shared" si="15"/>
        <v>0.38402777777777769</v>
      </c>
      <c r="AM27" s="110">
        <v>4.8611111111111199E-3</v>
      </c>
      <c r="AN27" s="110">
        <f t="shared" si="16"/>
        <v>0.38888888888888878</v>
      </c>
      <c r="AO27" s="110">
        <v>0</v>
      </c>
      <c r="AP27" s="110">
        <f t="shared" si="17"/>
        <v>0.38888888888888878</v>
      </c>
      <c r="AQ27" s="110">
        <v>0</v>
      </c>
      <c r="AR27" s="110">
        <f t="shared" si="18"/>
        <v>0.38888888888888878</v>
      </c>
      <c r="AS27" s="110">
        <v>0</v>
      </c>
      <c r="AT27" s="110">
        <f t="shared" si="19"/>
        <v>0.38888888888888878</v>
      </c>
      <c r="AU27" s="110">
        <v>0</v>
      </c>
      <c r="AV27" s="110">
        <f t="shared" si="20"/>
        <v>0.38888888888888878</v>
      </c>
      <c r="AW27" s="110">
        <v>0</v>
      </c>
      <c r="AX27" s="110">
        <f t="shared" si="21"/>
        <v>0.38888888888888878</v>
      </c>
      <c r="AY27" s="110">
        <v>0</v>
      </c>
      <c r="AZ27" s="110">
        <f t="shared" si="22"/>
        <v>0.38888888888888878</v>
      </c>
      <c r="BA27" s="110">
        <v>0</v>
      </c>
      <c r="BB27" s="110">
        <f t="shared" si="23"/>
        <v>0.38888888888888878</v>
      </c>
      <c r="BC27" s="110">
        <v>0</v>
      </c>
      <c r="BD27" s="110">
        <f t="shared" si="24"/>
        <v>0.38888888888888878</v>
      </c>
      <c r="BE27" s="110">
        <v>0</v>
      </c>
      <c r="BF27" s="110">
        <f t="shared" si="25"/>
        <v>0.38888888888888878</v>
      </c>
      <c r="BG27" s="110">
        <v>0</v>
      </c>
      <c r="BH27" s="110">
        <f t="shared" si="26"/>
        <v>0.38888888888888878</v>
      </c>
      <c r="BI27" s="110">
        <v>0</v>
      </c>
      <c r="BJ27" s="110">
        <f t="shared" si="27"/>
        <v>0.38888888888888878</v>
      </c>
      <c r="BK27" s="110">
        <v>0</v>
      </c>
      <c r="BL27" s="110">
        <f t="shared" si="28"/>
        <v>0.38888888888888878</v>
      </c>
      <c r="BM27" s="110">
        <v>0</v>
      </c>
      <c r="BN27" s="110">
        <f t="shared" si="29"/>
        <v>0.38888888888888878</v>
      </c>
      <c r="BO27" s="110">
        <v>0</v>
      </c>
      <c r="BP27" s="110">
        <f t="shared" si="30"/>
        <v>0.38888888888888878</v>
      </c>
      <c r="BQ27" s="110">
        <v>0</v>
      </c>
      <c r="BR27" s="110">
        <f t="shared" si="31"/>
        <v>0.38888888888888878</v>
      </c>
      <c r="BS27" s="110">
        <v>0</v>
      </c>
      <c r="BT27" s="110">
        <f t="shared" si="32"/>
        <v>0.38888888888888878</v>
      </c>
      <c r="BU27" s="110">
        <v>0</v>
      </c>
      <c r="BV27" s="110">
        <f t="shared" si="33"/>
        <v>0.38888888888888878</v>
      </c>
      <c r="BW27" s="110">
        <v>3.4722222222222199E-3</v>
      </c>
      <c r="BX27" s="109">
        <f t="shared" si="34"/>
        <v>0.39236111111111099</v>
      </c>
      <c r="BY27" s="110"/>
      <c r="BZ27" s="4"/>
      <c r="CA27" s="101">
        <f t="shared" si="35"/>
        <v>6.2499999999999889E-2</v>
      </c>
      <c r="CB27" s="333">
        <f t="shared" si="36"/>
        <v>25.266666666666712</v>
      </c>
      <c r="CC27" s="152"/>
      <c r="CD27" s="88">
        <f t="shared" si="37"/>
        <v>89.999999999999844</v>
      </c>
      <c r="CE27" s="88">
        <f t="shared" si="38"/>
        <v>37.9</v>
      </c>
      <c r="CG27" s="99">
        <f t="shared" si="39"/>
        <v>6.2499999999999889E-2</v>
      </c>
      <c r="CH27" s="96">
        <f t="shared" si="40"/>
        <v>89.999999999999844</v>
      </c>
      <c r="CI27" s="100">
        <f t="shared" si="41"/>
        <v>1.4999999999999973</v>
      </c>
    </row>
    <row r="28" spans="1:88" hidden="1" x14ac:dyDescent="0.2">
      <c r="A28" s="1242"/>
      <c r="B28" s="154">
        <v>5</v>
      </c>
      <c r="C28" s="168">
        <v>3.8194444444444441E-2</v>
      </c>
      <c r="D28" s="112">
        <f t="shared" si="42"/>
        <v>0.36805555555555552</v>
      </c>
      <c r="E28" s="101">
        <v>0</v>
      </c>
      <c r="G28" s="101">
        <v>3.4722222222222398E-3</v>
      </c>
      <c r="H28" s="101">
        <f t="shared" si="0"/>
        <v>0.37152777777777779</v>
      </c>
      <c r="I28" s="101">
        <v>5.5555555555555202E-3</v>
      </c>
      <c r="J28" s="101">
        <f t="shared" si="1"/>
        <v>0.37708333333333333</v>
      </c>
      <c r="K28" s="101">
        <v>3.4722222222222199E-3</v>
      </c>
      <c r="L28" s="101">
        <f t="shared" si="2"/>
        <v>0.38055555555555554</v>
      </c>
      <c r="M28" s="101">
        <v>2.0833333333333298E-3</v>
      </c>
      <c r="N28" s="101">
        <f t="shared" si="3"/>
        <v>0.38263888888888886</v>
      </c>
      <c r="O28" s="101">
        <v>3.4722222222222398E-3</v>
      </c>
      <c r="P28" s="101">
        <f t="shared" si="4"/>
        <v>0.38611111111111113</v>
      </c>
      <c r="Q28" s="101">
        <v>2.7777777777777801E-3</v>
      </c>
      <c r="R28" s="101">
        <f t="shared" si="5"/>
        <v>0.3888888888888889</v>
      </c>
      <c r="S28" s="101">
        <v>4.1666666666666701E-3</v>
      </c>
      <c r="T28" s="101">
        <f t="shared" si="6"/>
        <v>0.39305555555555555</v>
      </c>
      <c r="U28" s="101">
        <v>2.0833333333333298E-3</v>
      </c>
      <c r="V28" s="101">
        <f t="shared" si="7"/>
        <v>0.39513888888888887</v>
      </c>
      <c r="W28" s="101">
        <v>5.5555555555555601E-3</v>
      </c>
      <c r="X28" s="101">
        <f t="shared" si="8"/>
        <v>0.40069444444444441</v>
      </c>
      <c r="Y28" s="101">
        <v>4.1666666666666701E-3</v>
      </c>
      <c r="Z28" s="101">
        <f t="shared" si="9"/>
        <v>0.40486111111111106</v>
      </c>
      <c r="AA28" s="101">
        <v>1.38888888888889E-3</v>
      </c>
      <c r="AB28" s="101">
        <f t="shared" si="10"/>
        <v>0.40624999999999994</v>
      </c>
      <c r="AC28" s="101">
        <v>2.0833333333333298E-3</v>
      </c>
      <c r="AD28" s="101">
        <f t="shared" si="11"/>
        <v>0.40833333333333327</v>
      </c>
      <c r="AE28" s="101">
        <v>4.8611111111111103E-3</v>
      </c>
      <c r="AF28" s="101">
        <f t="shared" si="12"/>
        <v>0.41319444444444436</v>
      </c>
      <c r="AG28" s="101">
        <v>4.1666666666666701E-3</v>
      </c>
      <c r="AH28" s="101">
        <f t="shared" si="13"/>
        <v>0.41736111111111102</v>
      </c>
      <c r="AI28" s="101">
        <v>2.0833333333333298E-3</v>
      </c>
      <c r="AJ28" s="101">
        <f t="shared" si="14"/>
        <v>0.41944444444444434</v>
      </c>
      <c r="AK28" s="101">
        <v>2.7777777777777801E-3</v>
      </c>
      <c r="AL28" s="101">
        <f t="shared" si="15"/>
        <v>0.42222222222222211</v>
      </c>
      <c r="AM28" s="101">
        <v>4.8611111111111199E-3</v>
      </c>
      <c r="AN28" s="101">
        <f t="shared" si="16"/>
        <v>0.4270833333333332</v>
      </c>
      <c r="AO28" s="101">
        <v>0</v>
      </c>
      <c r="AP28" s="101">
        <f t="shared" si="17"/>
        <v>0.4270833333333332</v>
      </c>
      <c r="AQ28" s="101">
        <v>0</v>
      </c>
      <c r="AR28" s="101">
        <f t="shared" si="18"/>
        <v>0.4270833333333332</v>
      </c>
      <c r="AS28" s="101">
        <v>0</v>
      </c>
      <c r="AT28" s="101">
        <f t="shared" si="19"/>
        <v>0.4270833333333332</v>
      </c>
      <c r="AU28" s="101">
        <v>0</v>
      </c>
      <c r="AV28" s="101">
        <f t="shared" si="20"/>
        <v>0.4270833333333332</v>
      </c>
      <c r="AW28" s="101">
        <v>0</v>
      </c>
      <c r="AX28" s="101">
        <f t="shared" si="21"/>
        <v>0.4270833333333332</v>
      </c>
      <c r="AY28" s="101">
        <v>0</v>
      </c>
      <c r="AZ28" s="101">
        <f t="shared" si="22"/>
        <v>0.4270833333333332</v>
      </c>
      <c r="BA28" s="101">
        <v>0</v>
      </c>
      <c r="BB28" s="101">
        <f t="shared" si="23"/>
        <v>0.4270833333333332</v>
      </c>
      <c r="BC28" s="101">
        <v>0</v>
      </c>
      <c r="BD28" s="101">
        <f t="shared" si="24"/>
        <v>0.4270833333333332</v>
      </c>
      <c r="BE28" s="101">
        <v>0</v>
      </c>
      <c r="BF28" s="101">
        <f t="shared" si="25"/>
        <v>0.4270833333333332</v>
      </c>
      <c r="BG28" s="101">
        <v>0</v>
      </c>
      <c r="BH28" s="101">
        <f t="shared" si="26"/>
        <v>0.4270833333333332</v>
      </c>
      <c r="BI28" s="101">
        <v>0</v>
      </c>
      <c r="BJ28" s="101">
        <f t="shared" si="27"/>
        <v>0.4270833333333332</v>
      </c>
      <c r="BK28" s="101">
        <v>0</v>
      </c>
      <c r="BL28" s="101">
        <f t="shared" si="28"/>
        <v>0.4270833333333332</v>
      </c>
      <c r="BM28" s="101">
        <v>0</v>
      </c>
      <c r="BN28" s="101">
        <f t="shared" si="29"/>
        <v>0.4270833333333332</v>
      </c>
      <c r="BO28" s="101">
        <v>0</v>
      </c>
      <c r="BP28" s="101">
        <f t="shared" si="30"/>
        <v>0.4270833333333332</v>
      </c>
      <c r="BQ28" s="101">
        <v>0</v>
      </c>
      <c r="BR28" s="101">
        <f t="shared" si="31"/>
        <v>0.4270833333333332</v>
      </c>
      <c r="BS28" s="101">
        <v>0</v>
      </c>
      <c r="BT28" s="101">
        <f t="shared" si="32"/>
        <v>0.4270833333333332</v>
      </c>
      <c r="BU28" s="101">
        <v>0</v>
      </c>
      <c r="BV28" s="101">
        <f t="shared" si="33"/>
        <v>0.4270833333333332</v>
      </c>
      <c r="BW28" s="101">
        <v>3.4722222222222199E-3</v>
      </c>
      <c r="BX28" s="220">
        <f t="shared" si="34"/>
        <v>0.43055555555555541</v>
      </c>
      <c r="BY28" s="101"/>
      <c r="BZ28" s="221"/>
      <c r="CA28" s="101">
        <f t="shared" si="35"/>
        <v>6.2499999999999889E-2</v>
      </c>
      <c r="CB28" s="66">
        <f t="shared" si="36"/>
        <v>25.266666666666712</v>
      </c>
      <c r="CC28" s="103"/>
      <c r="CD28" s="88">
        <f t="shared" si="37"/>
        <v>89.999999999999844</v>
      </c>
      <c r="CE28" s="88">
        <f t="shared" si="38"/>
        <v>37.9</v>
      </c>
      <c r="CG28" s="99">
        <f t="shared" si="39"/>
        <v>6.2499999999999889E-2</v>
      </c>
      <c r="CH28" s="96">
        <f t="shared" si="40"/>
        <v>89.999999999999844</v>
      </c>
      <c r="CI28" s="100">
        <f t="shared" si="41"/>
        <v>1.4999999999999973</v>
      </c>
    </row>
    <row r="29" spans="1:88" hidden="1" x14ac:dyDescent="0.2">
      <c r="A29" s="1242"/>
      <c r="B29" s="154">
        <v>6</v>
      </c>
      <c r="C29" s="168">
        <v>3.8194444444444441E-2</v>
      </c>
      <c r="D29" s="111">
        <f t="shared" si="42"/>
        <v>0.40624999999999994</v>
      </c>
      <c r="E29" s="104">
        <v>0</v>
      </c>
      <c r="G29" s="104">
        <v>3.4722222222222398E-3</v>
      </c>
      <c r="H29" s="104">
        <f t="shared" si="0"/>
        <v>0.40972222222222221</v>
      </c>
      <c r="I29" s="104">
        <v>5.5555555555555297E-3</v>
      </c>
      <c r="J29" s="104">
        <f t="shared" si="1"/>
        <v>0.41527777777777775</v>
      </c>
      <c r="K29" s="104">
        <v>3.4722222222222199E-3</v>
      </c>
      <c r="L29" s="104">
        <f t="shared" si="2"/>
        <v>0.41874999999999996</v>
      </c>
      <c r="M29" s="104">
        <v>2.0833333333333298E-3</v>
      </c>
      <c r="N29" s="104">
        <f t="shared" si="3"/>
        <v>0.42083333333333328</v>
      </c>
      <c r="O29" s="104">
        <v>3.4722222222222398E-3</v>
      </c>
      <c r="P29" s="104">
        <f t="shared" si="4"/>
        <v>0.42430555555555555</v>
      </c>
      <c r="Q29" s="104">
        <v>2.7777777777777801E-3</v>
      </c>
      <c r="R29" s="104">
        <f t="shared" si="5"/>
        <v>0.42708333333333331</v>
      </c>
      <c r="S29" s="104">
        <v>4.1666666666666701E-3</v>
      </c>
      <c r="T29" s="104">
        <f t="shared" si="6"/>
        <v>0.43124999999999997</v>
      </c>
      <c r="U29" s="104">
        <v>2.0833333333333298E-3</v>
      </c>
      <c r="V29" s="104">
        <f t="shared" si="7"/>
        <v>0.43333333333333329</v>
      </c>
      <c r="W29" s="101">
        <v>5.5555555555555601E-3</v>
      </c>
      <c r="X29" s="104">
        <f t="shared" si="8"/>
        <v>0.43888888888888883</v>
      </c>
      <c r="Y29" s="104">
        <v>4.1666666666666701E-3</v>
      </c>
      <c r="Z29" s="104">
        <f t="shared" si="9"/>
        <v>0.44305555555555548</v>
      </c>
      <c r="AA29" s="101">
        <v>1.38888888888889E-3</v>
      </c>
      <c r="AB29" s="104">
        <f t="shared" si="10"/>
        <v>0.44444444444444436</v>
      </c>
      <c r="AC29" s="101">
        <v>2.0833333333333298E-3</v>
      </c>
      <c r="AD29" s="104">
        <f t="shared" si="11"/>
        <v>0.44652777777777769</v>
      </c>
      <c r="AE29" s="101">
        <v>4.8611111111111103E-3</v>
      </c>
      <c r="AF29" s="104">
        <f t="shared" si="12"/>
        <v>0.45138888888888878</v>
      </c>
      <c r="AG29" s="104">
        <v>4.1666666666666701E-3</v>
      </c>
      <c r="AH29" s="104">
        <f t="shared" si="13"/>
        <v>0.45555555555555544</v>
      </c>
      <c r="AI29" s="104">
        <v>2.0833333333333298E-3</v>
      </c>
      <c r="AJ29" s="104">
        <f t="shared" si="14"/>
        <v>0.45763888888888876</v>
      </c>
      <c r="AK29" s="104">
        <v>2.7777777777777801E-3</v>
      </c>
      <c r="AL29" s="104">
        <f t="shared" si="15"/>
        <v>0.46041666666666653</v>
      </c>
      <c r="AM29" s="104">
        <v>4.8611111111111199E-3</v>
      </c>
      <c r="AN29" s="104">
        <f t="shared" si="16"/>
        <v>0.46527777777777762</v>
      </c>
      <c r="AO29" s="104">
        <v>0</v>
      </c>
      <c r="AP29" s="104">
        <f t="shared" si="17"/>
        <v>0.46527777777777762</v>
      </c>
      <c r="AQ29" s="104">
        <v>0</v>
      </c>
      <c r="AR29" s="104">
        <f t="shared" si="18"/>
        <v>0.46527777777777762</v>
      </c>
      <c r="AS29" s="104">
        <v>0</v>
      </c>
      <c r="AT29" s="104">
        <f t="shared" si="19"/>
        <v>0.46527777777777762</v>
      </c>
      <c r="AU29" s="104">
        <v>0</v>
      </c>
      <c r="AV29" s="104">
        <f t="shared" si="20"/>
        <v>0.46527777777777762</v>
      </c>
      <c r="AW29" s="104">
        <v>0</v>
      </c>
      <c r="AX29" s="104">
        <f t="shared" si="21"/>
        <v>0.46527777777777762</v>
      </c>
      <c r="AY29" s="104">
        <v>0</v>
      </c>
      <c r="AZ29" s="104">
        <f t="shared" si="22"/>
        <v>0.46527777777777762</v>
      </c>
      <c r="BA29" s="104">
        <v>0</v>
      </c>
      <c r="BB29" s="104">
        <f t="shared" si="23"/>
        <v>0.46527777777777762</v>
      </c>
      <c r="BC29" s="104">
        <v>0</v>
      </c>
      <c r="BD29" s="104">
        <f t="shared" si="24"/>
        <v>0.46527777777777762</v>
      </c>
      <c r="BE29" s="104">
        <v>0</v>
      </c>
      <c r="BF29" s="104">
        <f t="shared" si="25"/>
        <v>0.46527777777777762</v>
      </c>
      <c r="BG29" s="104">
        <v>0</v>
      </c>
      <c r="BH29" s="104">
        <f t="shared" si="26"/>
        <v>0.46527777777777762</v>
      </c>
      <c r="BI29" s="104">
        <v>0</v>
      </c>
      <c r="BJ29" s="104">
        <f t="shared" si="27"/>
        <v>0.46527777777777762</v>
      </c>
      <c r="BK29" s="104">
        <v>0</v>
      </c>
      <c r="BL29" s="104">
        <f t="shared" si="28"/>
        <v>0.46527777777777762</v>
      </c>
      <c r="BM29" s="104">
        <v>0</v>
      </c>
      <c r="BN29" s="104">
        <f t="shared" si="29"/>
        <v>0.46527777777777762</v>
      </c>
      <c r="BO29" s="104">
        <v>0</v>
      </c>
      <c r="BP29" s="104">
        <f t="shared" si="30"/>
        <v>0.46527777777777762</v>
      </c>
      <c r="BQ29" s="104">
        <v>0</v>
      </c>
      <c r="BR29" s="104">
        <f t="shared" si="31"/>
        <v>0.46527777777777762</v>
      </c>
      <c r="BS29" s="104">
        <v>0</v>
      </c>
      <c r="BT29" s="104">
        <f t="shared" si="32"/>
        <v>0.46527777777777762</v>
      </c>
      <c r="BU29" s="104">
        <v>0</v>
      </c>
      <c r="BV29" s="104">
        <f t="shared" si="33"/>
        <v>0.46527777777777762</v>
      </c>
      <c r="BW29" s="104">
        <v>3.4722222222222199E-3</v>
      </c>
      <c r="BX29" s="102">
        <f t="shared" si="34"/>
        <v>0.46874999999999983</v>
      </c>
      <c r="BY29" s="104"/>
      <c r="BZ29" s="2"/>
      <c r="CA29" s="101">
        <f t="shared" si="35"/>
        <v>6.2499999999999889E-2</v>
      </c>
      <c r="CB29" s="1">
        <f t="shared" si="36"/>
        <v>25.266666666666712</v>
      </c>
      <c r="CC29" s="153"/>
      <c r="CD29" s="88">
        <f t="shared" si="37"/>
        <v>89.999999999999844</v>
      </c>
      <c r="CE29" s="88">
        <f t="shared" si="38"/>
        <v>37.9</v>
      </c>
      <c r="CG29" s="99">
        <f t="shared" si="39"/>
        <v>6.2499999999999889E-2</v>
      </c>
      <c r="CH29" s="96">
        <f t="shared" si="40"/>
        <v>89.999999999999844</v>
      </c>
      <c r="CI29" s="100">
        <f t="shared" si="41"/>
        <v>1.4999999999999973</v>
      </c>
    </row>
    <row r="30" spans="1:88" hidden="1" x14ac:dyDescent="0.2">
      <c r="A30" s="1242"/>
      <c r="B30" s="154">
        <v>7</v>
      </c>
      <c r="C30" s="168">
        <v>3.8194444444444441E-2</v>
      </c>
      <c r="D30" s="169">
        <f t="shared" si="42"/>
        <v>0.44444444444444436</v>
      </c>
      <c r="E30" s="110">
        <v>0</v>
      </c>
      <c r="G30" s="110">
        <v>3.4722222222222398E-3</v>
      </c>
      <c r="H30" s="110">
        <f t="shared" si="0"/>
        <v>0.44791666666666663</v>
      </c>
      <c r="I30" s="110">
        <v>5.5555555555555297E-3</v>
      </c>
      <c r="J30" s="110">
        <f t="shared" si="1"/>
        <v>0.45347222222222217</v>
      </c>
      <c r="K30" s="110">
        <v>3.4722222222222199E-3</v>
      </c>
      <c r="L30" s="110">
        <f t="shared" si="2"/>
        <v>0.45694444444444438</v>
      </c>
      <c r="M30" s="110">
        <v>2.0833333333333298E-3</v>
      </c>
      <c r="N30" s="110">
        <f t="shared" si="3"/>
        <v>0.4590277777777777</v>
      </c>
      <c r="O30" s="110">
        <v>3.4722222222222398E-3</v>
      </c>
      <c r="P30" s="110">
        <f t="shared" si="4"/>
        <v>0.46249999999999997</v>
      </c>
      <c r="Q30" s="110">
        <v>2.7777777777777801E-3</v>
      </c>
      <c r="R30" s="110">
        <f t="shared" si="5"/>
        <v>0.46527777777777773</v>
      </c>
      <c r="S30" s="110">
        <v>4.1666666666666701E-3</v>
      </c>
      <c r="T30" s="110">
        <f t="shared" si="6"/>
        <v>0.46944444444444439</v>
      </c>
      <c r="U30" s="110">
        <v>2.0833333333333298E-3</v>
      </c>
      <c r="V30" s="110">
        <f t="shared" si="7"/>
        <v>0.47152777777777771</v>
      </c>
      <c r="W30" s="101">
        <v>5.5555555555555601E-3</v>
      </c>
      <c r="X30" s="110">
        <f t="shared" si="8"/>
        <v>0.47708333333333325</v>
      </c>
      <c r="Y30" s="110">
        <v>4.1666666666666701E-3</v>
      </c>
      <c r="Z30" s="110">
        <f t="shared" si="9"/>
        <v>0.4812499999999999</v>
      </c>
      <c r="AA30" s="101">
        <v>1.38888888888889E-3</v>
      </c>
      <c r="AB30" s="110">
        <f t="shared" si="10"/>
        <v>0.48263888888888878</v>
      </c>
      <c r="AC30" s="101">
        <v>2.0833333333333298E-3</v>
      </c>
      <c r="AD30" s="110">
        <f t="shared" si="11"/>
        <v>0.48472222222222211</v>
      </c>
      <c r="AE30" s="101">
        <v>4.8611111111111103E-3</v>
      </c>
      <c r="AF30" s="110">
        <f t="shared" si="12"/>
        <v>0.4895833333333332</v>
      </c>
      <c r="AG30" s="110">
        <v>4.1666666666666701E-3</v>
      </c>
      <c r="AH30" s="110">
        <f t="shared" si="13"/>
        <v>0.49374999999999986</v>
      </c>
      <c r="AI30" s="110">
        <v>2.0833333333333298E-3</v>
      </c>
      <c r="AJ30" s="110">
        <f t="shared" si="14"/>
        <v>0.49583333333333318</v>
      </c>
      <c r="AK30" s="110">
        <v>2.7777777777777801E-3</v>
      </c>
      <c r="AL30" s="110">
        <f t="shared" si="15"/>
        <v>0.49861111111111095</v>
      </c>
      <c r="AM30" s="110">
        <v>4.8611111111111199E-3</v>
      </c>
      <c r="AN30" s="110">
        <f t="shared" si="16"/>
        <v>0.5034722222222221</v>
      </c>
      <c r="AO30" s="110">
        <v>0</v>
      </c>
      <c r="AP30" s="110">
        <f t="shared" si="17"/>
        <v>0.5034722222222221</v>
      </c>
      <c r="AQ30" s="110">
        <v>0</v>
      </c>
      <c r="AR30" s="110">
        <f t="shared" si="18"/>
        <v>0.5034722222222221</v>
      </c>
      <c r="AS30" s="110">
        <v>0</v>
      </c>
      <c r="AT30" s="110">
        <f t="shared" si="19"/>
        <v>0.5034722222222221</v>
      </c>
      <c r="AU30" s="110">
        <v>0</v>
      </c>
      <c r="AV30" s="110">
        <f t="shared" si="20"/>
        <v>0.5034722222222221</v>
      </c>
      <c r="AW30" s="110">
        <v>0</v>
      </c>
      <c r="AX30" s="110">
        <f t="shared" si="21"/>
        <v>0.5034722222222221</v>
      </c>
      <c r="AY30" s="110">
        <v>0</v>
      </c>
      <c r="AZ30" s="110">
        <f t="shared" si="22"/>
        <v>0.5034722222222221</v>
      </c>
      <c r="BA30" s="110">
        <v>0</v>
      </c>
      <c r="BB30" s="110">
        <f t="shared" si="23"/>
        <v>0.5034722222222221</v>
      </c>
      <c r="BC30" s="110">
        <v>0</v>
      </c>
      <c r="BD30" s="110">
        <f t="shared" si="24"/>
        <v>0.5034722222222221</v>
      </c>
      <c r="BE30" s="110">
        <v>0</v>
      </c>
      <c r="BF30" s="110">
        <f t="shared" si="25"/>
        <v>0.5034722222222221</v>
      </c>
      <c r="BG30" s="110">
        <v>0</v>
      </c>
      <c r="BH30" s="110">
        <f t="shared" si="26"/>
        <v>0.5034722222222221</v>
      </c>
      <c r="BI30" s="110">
        <v>0</v>
      </c>
      <c r="BJ30" s="110">
        <f t="shared" si="27"/>
        <v>0.5034722222222221</v>
      </c>
      <c r="BK30" s="110">
        <v>0</v>
      </c>
      <c r="BL30" s="110">
        <f t="shared" si="28"/>
        <v>0.5034722222222221</v>
      </c>
      <c r="BM30" s="110">
        <v>0</v>
      </c>
      <c r="BN30" s="110">
        <f t="shared" si="29"/>
        <v>0.5034722222222221</v>
      </c>
      <c r="BO30" s="110">
        <v>0</v>
      </c>
      <c r="BP30" s="110">
        <f t="shared" si="30"/>
        <v>0.5034722222222221</v>
      </c>
      <c r="BQ30" s="110">
        <v>0</v>
      </c>
      <c r="BR30" s="110">
        <f t="shared" si="31"/>
        <v>0.5034722222222221</v>
      </c>
      <c r="BS30" s="110">
        <v>0</v>
      </c>
      <c r="BT30" s="110">
        <f t="shared" si="32"/>
        <v>0.5034722222222221</v>
      </c>
      <c r="BU30" s="110">
        <v>0</v>
      </c>
      <c r="BV30" s="110">
        <f t="shared" si="33"/>
        <v>0.5034722222222221</v>
      </c>
      <c r="BW30" s="110">
        <v>3.4722222222222199E-3</v>
      </c>
      <c r="BX30" s="109">
        <f t="shared" si="34"/>
        <v>0.50694444444444431</v>
      </c>
      <c r="BY30" s="110"/>
      <c r="BZ30" s="4"/>
      <c r="CA30" s="101">
        <f t="shared" si="35"/>
        <v>6.2499999999999944E-2</v>
      </c>
      <c r="CB30" s="333">
        <f t="shared" si="36"/>
        <v>25.266666666666687</v>
      </c>
      <c r="CC30" s="152"/>
      <c r="CD30" s="88">
        <f t="shared" si="37"/>
        <v>89.999999999999915</v>
      </c>
      <c r="CE30" s="88">
        <f t="shared" si="38"/>
        <v>37.9</v>
      </c>
      <c r="CG30" s="99">
        <f t="shared" si="39"/>
        <v>6.2499999999999944E-2</v>
      </c>
      <c r="CH30" s="96">
        <f t="shared" si="40"/>
        <v>89.999999999999915</v>
      </c>
      <c r="CI30" s="100">
        <f t="shared" si="41"/>
        <v>1.4999999999999987</v>
      </c>
    </row>
    <row r="31" spans="1:88" hidden="1" x14ac:dyDescent="0.2">
      <c r="A31" s="1242"/>
      <c r="B31" s="154">
        <v>8</v>
      </c>
      <c r="C31" s="168">
        <v>3.8194444444444441E-2</v>
      </c>
      <c r="D31" s="112">
        <f t="shared" si="42"/>
        <v>0.48263888888888878</v>
      </c>
      <c r="E31" s="101">
        <v>0</v>
      </c>
      <c r="G31" s="101">
        <v>3.4722222222222298E-3</v>
      </c>
      <c r="H31" s="101">
        <f t="shared" si="0"/>
        <v>0.48611111111111099</v>
      </c>
      <c r="I31" s="101">
        <v>5.5555555555555297E-3</v>
      </c>
      <c r="J31" s="101">
        <f t="shared" si="1"/>
        <v>0.49166666666666653</v>
      </c>
      <c r="K31" s="101">
        <v>3.4722222222222199E-3</v>
      </c>
      <c r="L31" s="101">
        <f t="shared" si="2"/>
        <v>0.49513888888888874</v>
      </c>
      <c r="M31" s="101">
        <v>2.0833333333333298E-3</v>
      </c>
      <c r="N31" s="101">
        <f t="shared" si="3"/>
        <v>0.49722222222222207</v>
      </c>
      <c r="O31" s="101">
        <v>3.4722222222222298E-3</v>
      </c>
      <c r="P31" s="101">
        <f t="shared" si="4"/>
        <v>0.50069444444444433</v>
      </c>
      <c r="Q31" s="101">
        <v>2.7777777777777801E-3</v>
      </c>
      <c r="R31" s="101">
        <f t="shared" si="5"/>
        <v>0.5034722222222221</v>
      </c>
      <c r="S31" s="101">
        <v>4.1666666666666701E-3</v>
      </c>
      <c r="T31" s="101">
        <f t="shared" si="6"/>
        <v>0.50763888888888875</v>
      </c>
      <c r="U31" s="101">
        <v>2.0833333333333298E-3</v>
      </c>
      <c r="V31" s="101">
        <f t="shared" si="7"/>
        <v>0.50972222222222208</v>
      </c>
      <c r="W31" s="101">
        <v>5.5555555555555601E-3</v>
      </c>
      <c r="X31" s="101">
        <f t="shared" si="8"/>
        <v>0.51527777777777761</v>
      </c>
      <c r="Y31" s="101">
        <v>4.1666666666666701E-3</v>
      </c>
      <c r="Z31" s="101">
        <f t="shared" si="9"/>
        <v>0.51944444444444426</v>
      </c>
      <c r="AA31" s="101">
        <v>1.38888888888889E-3</v>
      </c>
      <c r="AB31" s="101">
        <f t="shared" si="10"/>
        <v>0.52083333333333315</v>
      </c>
      <c r="AC31" s="101">
        <v>2.0833333333333298E-3</v>
      </c>
      <c r="AD31" s="101">
        <f t="shared" si="11"/>
        <v>0.52291666666666647</v>
      </c>
      <c r="AE31" s="101">
        <v>4.8611111111111103E-3</v>
      </c>
      <c r="AF31" s="101">
        <f t="shared" si="12"/>
        <v>0.52777777777777757</v>
      </c>
      <c r="AG31" s="101">
        <v>4.1666666666666701E-3</v>
      </c>
      <c r="AH31" s="101">
        <f t="shared" si="13"/>
        <v>0.53194444444444422</v>
      </c>
      <c r="AI31" s="101">
        <v>2.0833333333333298E-3</v>
      </c>
      <c r="AJ31" s="101">
        <f t="shared" si="14"/>
        <v>0.53402777777777755</v>
      </c>
      <c r="AK31" s="101">
        <v>2.7777777777777801E-3</v>
      </c>
      <c r="AL31" s="101">
        <f t="shared" si="15"/>
        <v>0.53680555555555531</v>
      </c>
      <c r="AM31" s="101">
        <v>4.8611111111111199E-3</v>
      </c>
      <c r="AN31" s="101">
        <f t="shared" si="16"/>
        <v>0.54166666666666641</v>
      </c>
      <c r="AO31" s="101">
        <v>0</v>
      </c>
      <c r="AP31" s="101">
        <f t="shared" si="17"/>
        <v>0.54166666666666641</v>
      </c>
      <c r="AQ31" s="101">
        <v>0</v>
      </c>
      <c r="AR31" s="101">
        <f t="shared" si="18"/>
        <v>0.54166666666666641</v>
      </c>
      <c r="AS31" s="101">
        <v>0</v>
      </c>
      <c r="AT31" s="101">
        <f t="shared" si="19"/>
        <v>0.54166666666666641</v>
      </c>
      <c r="AU31" s="101">
        <v>0</v>
      </c>
      <c r="AV31" s="101">
        <f t="shared" si="20"/>
        <v>0.54166666666666641</v>
      </c>
      <c r="AW31" s="101">
        <v>0</v>
      </c>
      <c r="AX31" s="101">
        <f t="shared" si="21"/>
        <v>0.54166666666666641</v>
      </c>
      <c r="AY31" s="101">
        <v>0</v>
      </c>
      <c r="AZ31" s="101">
        <f t="shared" si="22"/>
        <v>0.54166666666666641</v>
      </c>
      <c r="BA31" s="101">
        <v>0</v>
      </c>
      <c r="BB31" s="101">
        <f t="shared" si="23"/>
        <v>0.54166666666666641</v>
      </c>
      <c r="BC31" s="101">
        <v>0</v>
      </c>
      <c r="BD31" s="101">
        <f t="shared" si="24"/>
        <v>0.54166666666666641</v>
      </c>
      <c r="BE31" s="101">
        <v>0</v>
      </c>
      <c r="BF31" s="101">
        <f t="shared" si="25"/>
        <v>0.54166666666666641</v>
      </c>
      <c r="BG31" s="101">
        <v>0</v>
      </c>
      <c r="BH31" s="101">
        <f t="shared" si="26"/>
        <v>0.54166666666666641</v>
      </c>
      <c r="BI31" s="101">
        <v>0</v>
      </c>
      <c r="BJ31" s="101">
        <f t="shared" si="27"/>
        <v>0.54166666666666641</v>
      </c>
      <c r="BK31" s="101">
        <v>0</v>
      </c>
      <c r="BL31" s="101">
        <f t="shared" si="28"/>
        <v>0.54166666666666641</v>
      </c>
      <c r="BM31" s="101">
        <v>0</v>
      </c>
      <c r="BN31" s="101">
        <f t="shared" si="29"/>
        <v>0.54166666666666641</v>
      </c>
      <c r="BO31" s="101">
        <v>0</v>
      </c>
      <c r="BP31" s="101">
        <f t="shared" si="30"/>
        <v>0.54166666666666641</v>
      </c>
      <c r="BQ31" s="101">
        <v>0</v>
      </c>
      <c r="BR31" s="101">
        <f t="shared" si="31"/>
        <v>0.54166666666666641</v>
      </c>
      <c r="BS31" s="101">
        <v>0</v>
      </c>
      <c r="BT31" s="101">
        <f t="shared" si="32"/>
        <v>0.54166666666666641</v>
      </c>
      <c r="BU31" s="101">
        <v>0</v>
      </c>
      <c r="BV31" s="101">
        <f t="shared" si="33"/>
        <v>0.54166666666666641</v>
      </c>
      <c r="BW31" s="101">
        <v>3.4722222222222199E-3</v>
      </c>
      <c r="BX31" s="220">
        <f t="shared" si="34"/>
        <v>0.54513888888888862</v>
      </c>
      <c r="BY31" s="101"/>
      <c r="BZ31" s="221"/>
      <c r="CA31" s="101">
        <f t="shared" si="35"/>
        <v>6.2499999999999833E-2</v>
      </c>
      <c r="CB31" s="66">
        <f t="shared" si="36"/>
        <v>25.266666666666733</v>
      </c>
      <c r="CC31" s="103"/>
      <c r="CD31" s="88">
        <f t="shared" si="37"/>
        <v>89.999999999999758</v>
      </c>
      <c r="CE31" s="88">
        <f t="shared" si="38"/>
        <v>37.9</v>
      </c>
      <c r="CG31" s="99">
        <f t="shared" si="39"/>
        <v>6.2499999999999833E-2</v>
      </c>
      <c r="CH31" s="96">
        <f t="shared" si="40"/>
        <v>89.999999999999758</v>
      </c>
      <c r="CI31" s="100">
        <f t="shared" si="41"/>
        <v>1.499999999999996</v>
      </c>
    </row>
    <row r="32" spans="1:88" hidden="1" x14ac:dyDescent="0.2">
      <c r="A32" s="1242"/>
      <c r="B32" s="154">
        <v>9</v>
      </c>
      <c r="C32" s="168">
        <v>3.8194444444444441E-2</v>
      </c>
      <c r="D32" s="169">
        <f t="shared" si="42"/>
        <v>0.52083333333333326</v>
      </c>
      <c r="E32" s="110">
        <v>0</v>
      </c>
      <c r="G32" s="110">
        <v>3.4722222222222199E-3</v>
      </c>
      <c r="H32" s="110">
        <f t="shared" si="0"/>
        <v>0.52430555555555547</v>
      </c>
      <c r="I32" s="110">
        <v>5.5555555555555297E-3</v>
      </c>
      <c r="J32" s="110">
        <f t="shared" si="1"/>
        <v>0.52986111111111101</v>
      </c>
      <c r="K32" s="110">
        <v>3.4722222222222199E-3</v>
      </c>
      <c r="L32" s="110">
        <f t="shared" si="2"/>
        <v>0.53333333333333321</v>
      </c>
      <c r="M32" s="110">
        <v>2.0833333333333298E-3</v>
      </c>
      <c r="N32" s="110">
        <f t="shared" si="3"/>
        <v>0.53541666666666654</v>
      </c>
      <c r="O32" s="110">
        <v>3.4722222222222199E-3</v>
      </c>
      <c r="P32" s="110">
        <f t="shared" si="4"/>
        <v>0.53888888888888875</v>
      </c>
      <c r="Q32" s="110">
        <v>2.7777777777777801E-3</v>
      </c>
      <c r="R32" s="110">
        <f t="shared" si="5"/>
        <v>0.54166666666666652</v>
      </c>
      <c r="S32" s="110">
        <v>4.1666666666666701E-3</v>
      </c>
      <c r="T32" s="110">
        <f t="shared" si="6"/>
        <v>0.54583333333333317</v>
      </c>
      <c r="U32" s="110">
        <v>2.0833333333333298E-3</v>
      </c>
      <c r="V32" s="110">
        <f t="shared" si="7"/>
        <v>0.5479166666666665</v>
      </c>
      <c r="W32" s="101">
        <v>5.5555555555555601E-3</v>
      </c>
      <c r="X32" s="110">
        <f t="shared" si="8"/>
        <v>0.55347222222222203</v>
      </c>
      <c r="Y32" s="110">
        <v>4.1666666666666701E-3</v>
      </c>
      <c r="Z32" s="110">
        <f t="shared" si="9"/>
        <v>0.55763888888888868</v>
      </c>
      <c r="AA32" s="101">
        <v>1.38888888888889E-3</v>
      </c>
      <c r="AB32" s="110">
        <f t="shared" si="10"/>
        <v>0.55902777777777757</v>
      </c>
      <c r="AC32" s="101">
        <v>2.0833333333333298E-3</v>
      </c>
      <c r="AD32" s="110">
        <f t="shared" si="11"/>
        <v>0.56111111111111089</v>
      </c>
      <c r="AE32" s="101">
        <v>4.8611111111111103E-3</v>
      </c>
      <c r="AF32" s="110">
        <f t="shared" si="12"/>
        <v>0.56597222222222199</v>
      </c>
      <c r="AG32" s="110">
        <v>4.1666666666666701E-3</v>
      </c>
      <c r="AH32" s="110">
        <f t="shared" si="13"/>
        <v>0.57013888888888864</v>
      </c>
      <c r="AI32" s="110">
        <v>2.0833333333333298E-3</v>
      </c>
      <c r="AJ32" s="110">
        <f t="shared" si="14"/>
        <v>0.57222222222222197</v>
      </c>
      <c r="AK32" s="110">
        <v>2.7777777777777801E-3</v>
      </c>
      <c r="AL32" s="110">
        <f t="shared" si="15"/>
        <v>0.57499999999999973</v>
      </c>
      <c r="AM32" s="110">
        <v>4.8611111111111199E-3</v>
      </c>
      <c r="AN32" s="110">
        <f t="shared" si="16"/>
        <v>0.57986111111111083</v>
      </c>
      <c r="AO32" s="110">
        <v>0</v>
      </c>
      <c r="AP32" s="110">
        <f t="shared" si="17"/>
        <v>0.57986111111111083</v>
      </c>
      <c r="AQ32" s="110">
        <v>0</v>
      </c>
      <c r="AR32" s="110">
        <f t="shared" si="18"/>
        <v>0.57986111111111083</v>
      </c>
      <c r="AS32" s="110">
        <v>0</v>
      </c>
      <c r="AT32" s="110">
        <f t="shared" si="19"/>
        <v>0.57986111111111083</v>
      </c>
      <c r="AU32" s="110">
        <v>0</v>
      </c>
      <c r="AV32" s="110">
        <f t="shared" si="20"/>
        <v>0.57986111111111083</v>
      </c>
      <c r="AW32" s="110">
        <v>0</v>
      </c>
      <c r="AX32" s="110">
        <f t="shared" si="21"/>
        <v>0.57986111111111083</v>
      </c>
      <c r="AY32" s="110">
        <v>0</v>
      </c>
      <c r="AZ32" s="110">
        <f t="shared" si="22"/>
        <v>0.57986111111111083</v>
      </c>
      <c r="BA32" s="110">
        <v>0</v>
      </c>
      <c r="BB32" s="110">
        <f t="shared" si="23"/>
        <v>0.57986111111111083</v>
      </c>
      <c r="BC32" s="110">
        <v>0</v>
      </c>
      <c r="BD32" s="110">
        <f t="shared" si="24"/>
        <v>0.57986111111111083</v>
      </c>
      <c r="BE32" s="110">
        <v>0</v>
      </c>
      <c r="BF32" s="110">
        <f t="shared" si="25"/>
        <v>0.57986111111111083</v>
      </c>
      <c r="BG32" s="110">
        <v>0</v>
      </c>
      <c r="BH32" s="110">
        <f t="shared" si="26"/>
        <v>0.57986111111111083</v>
      </c>
      <c r="BI32" s="110">
        <v>0</v>
      </c>
      <c r="BJ32" s="110">
        <f t="shared" si="27"/>
        <v>0.57986111111111083</v>
      </c>
      <c r="BK32" s="110">
        <v>0</v>
      </c>
      <c r="BL32" s="110">
        <f t="shared" si="28"/>
        <v>0.57986111111111083</v>
      </c>
      <c r="BM32" s="110">
        <v>0</v>
      </c>
      <c r="BN32" s="110">
        <f t="shared" si="29"/>
        <v>0.57986111111111083</v>
      </c>
      <c r="BO32" s="110">
        <v>0</v>
      </c>
      <c r="BP32" s="110">
        <f t="shared" si="30"/>
        <v>0.57986111111111083</v>
      </c>
      <c r="BQ32" s="110">
        <v>0</v>
      </c>
      <c r="BR32" s="110">
        <f t="shared" si="31"/>
        <v>0.57986111111111083</v>
      </c>
      <c r="BS32" s="110">
        <v>0</v>
      </c>
      <c r="BT32" s="110">
        <f t="shared" si="32"/>
        <v>0.57986111111111083</v>
      </c>
      <c r="BU32" s="110">
        <v>0</v>
      </c>
      <c r="BV32" s="110">
        <f t="shared" si="33"/>
        <v>0.57986111111111083</v>
      </c>
      <c r="BW32" s="110">
        <v>3.4722222222222199E-3</v>
      </c>
      <c r="BX32" s="109">
        <f t="shared" si="34"/>
        <v>0.58333333333333304</v>
      </c>
      <c r="BY32" s="110"/>
      <c r="BZ32" s="4"/>
      <c r="CA32" s="101">
        <f t="shared" si="35"/>
        <v>6.2499999999999778E-2</v>
      </c>
      <c r="CB32" s="333">
        <f t="shared" si="36"/>
        <v>25.266666666666751</v>
      </c>
      <c r="CC32" s="152"/>
      <c r="CD32" s="88">
        <f t="shared" si="37"/>
        <v>89.999999999999687</v>
      </c>
      <c r="CE32" s="88">
        <f t="shared" si="38"/>
        <v>37.9</v>
      </c>
      <c r="CG32" s="99">
        <f t="shared" si="39"/>
        <v>6.2499999999999778E-2</v>
      </c>
      <c r="CH32" s="96">
        <f t="shared" si="40"/>
        <v>89.999999999999687</v>
      </c>
      <c r="CI32" s="100">
        <f t="shared" si="41"/>
        <v>1.4999999999999949</v>
      </c>
    </row>
    <row r="33" spans="1:88" hidden="1" x14ac:dyDescent="0.2">
      <c r="A33" s="1242"/>
      <c r="B33" s="154">
        <v>10</v>
      </c>
      <c r="C33" s="168">
        <v>3.8194444444444441E-2</v>
      </c>
      <c r="D33" s="112">
        <f t="shared" si="42"/>
        <v>0.55902777777777768</v>
      </c>
      <c r="E33" s="101">
        <v>0</v>
      </c>
      <c r="G33" s="101">
        <v>3.4722222222222099E-3</v>
      </c>
      <c r="H33" s="101">
        <f t="shared" si="0"/>
        <v>0.56249999999999989</v>
      </c>
      <c r="I33" s="101">
        <v>5.5555555555555297E-3</v>
      </c>
      <c r="J33" s="101">
        <f t="shared" si="1"/>
        <v>0.56805555555555542</v>
      </c>
      <c r="K33" s="101">
        <v>3.4722222222222199E-3</v>
      </c>
      <c r="L33" s="101">
        <f t="shared" si="2"/>
        <v>0.57152777777777763</v>
      </c>
      <c r="M33" s="101">
        <v>2.0833333333333298E-3</v>
      </c>
      <c r="N33" s="101">
        <f t="shared" si="3"/>
        <v>0.57361111111111096</v>
      </c>
      <c r="O33" s="101">
        <v>3.4722222222222099E-3</v>
      </c>
      <c r="P33" s="101">
        <f t="shared" si="4"/>
        <v>0.57708333333333317</v>
      </c>
      <c r="Q33" s="101">
        <v>2.7777777777777801E-3</v>
      </c>
      <c r="R33" s="101">
        <f t="shared" si="5"/>
        <v>0.57986111111111094</v>
      </c>
      <c r="S33" s="101">
        <v>4.1666666666666701E-3</v>
      </c>
      <c r="T33" s="101">
        <f t="shared" si="6"/>
        <v>0.58402777777777759</v>
      </c>
      <c r="U33" s="101">
        <v>2.0833333333333298E-3</v>
      </c>
      <c r="V33" s="101">
        <f t="shared" si="7"/>
        <v>0.58611111111111092</v>
      </c>
      <c r="W33" s="101">
        <v>5.5555555555555601E-3</v>
      </c>
      <c r="X33" s="101">
        <f t="shared" si="8"/>
        <v>0.59166666666666645</v>
      </c>
      <c r="Y33" s="101">
        <v>4.1666666666666701E-3</v>
      </c>
      <c r="Z33" s="101">
        <f t="shared" si="9"/>
        <v>0.5958333333333331</v>
      </c>
      <c r="AA33" s="101">
        <v>1.38888888888889E-3</v>
      </c>
      <c r="AB33" s="101">
        <f t="shared" si="10"/>
        <v>0.59722222222222199</v>
      </c>
      <c r="AC33" s="101">
        <v>2.0833333333333298E-3</v>
      </c>
      <c r="AD33" s="101">
        <f t="shared" si="11"/>
        <v>0.59930555555555531</v>
      </c>
      <c r="AE33" s="101">
        <v>4.8611111111111103E-3</v>
      </c>
      <c r="AF33" s="101">
        <f t="shared" si="12"/>
        <v>0.60416666666666641</v>
      </c>
      <c r="AG33" s="101">
        <v>4.1666666666666701E-3</v>
      </c>
      <c r="AH33" s="101">
        <f t="shared" si="13"/>
        <v>0.60833333333333306</v>
      </c>
      <c r="AI33" s="101">
        <v>2.0833333333333298E-3</v>
      </c>
      <c r="AJ33" s="101">
        <f t="shared" si="14"/>
        <v>0.61041666666666639</v>
      </c>
      <c r="AK33" s="101">
        <v>2.7777777777777801E-3</v>
      </c>
      <c r="AL33" s="101">
        <f t="shared" si="15"/>
        <v>0.61319444444444415</v>
      </c>
      <c r="AM33" s="101">
        <v>4.8611111111111199E-3</v>
      </c>
      <c r="AN33" s="101">
        <f t="shared" si="16"/>
        <v>0.61805555555555525</v>
      </c>
      <c r="AO33" s="101">
        <v>0</v>
      </c>
      <c r="AP33" s="101">
        <f t="shared" si="17"/>
        <v>0.61805555555555525</v>
      </c>
      <c r="AQ33" s="101">
        <v>0</v>
      </c>
      <c r="AR33" s="101">
        <f t="shared" si="18"/>
        <v>0.61805555555555525</v>
      </c>
      <c r="AS33" s="101">
        <v>0</v>
      </c>
      <c r="AT33" s="101">
        <f t="shared" si="19"/>
        <v>0.61805555555555525</v>
      </c>
      <c r="AU33" s="101">
        <v>0</v>
      </c>
      <c r="AV33" s="101">
        <f t="shared" si="20"/>
        <v>0.61805555555555525</v>
      </c>
      <c r="AW33" s="101">
        <v>0</v>
      </c>
      <c r="AX33" s="101">
        <f t="shared" si="21"/>
        <v>0.61805555555555525</v>
      </c>
      <c r="AY33" s="101">
        <v>0</v>
      </c>
      <c r="AZ33" s="101">
        <f t="shared" si="22"/>
        <v>0.61805555555555525</v>
      </c>
      <c r="BA33" s="101">
        <v>0</v>
      </c>
      <c r="BB33" s="101">
        <f t="shared" si="23"/>
        <v>0.61805555555555525</v>
      </c>
      <c r="BC33" s="101">
        <v>0</v>
      </c>
      <c r="BD33" s="101">
        <f t="shared" si="24"/>
        <v>0.61805555555555525</v>
      </c>
      <c r="BE33" s="101">
        <v>0</v>
      </c>
      <c r="BF33" s="101">
        <f t="shared" si="25"/>
        <v>0.61805555555555525</v>
      </c>
      <c r="BG33" s="101">
        <v>0</v>
      </c>
      <c r="BH33" s="101">
        <f t="shared" si="26"/>
        <v>0.61805555555555525</v>
      </c>
      <c r="BI33" s="101">
        <v>0</v>
      </c>
      <c r="BJ33" s="101">
        <f t="shared" si="27"/>
        <v>0.61805555555555525</v>
      </c>
      <c r="BK33" s="101">
        <v>0</v>
      </c>
      <c r="BL33" s="101">
        <f t="shared" si="28"/>
        <v>0.61805555555555525</v>
      </c>
      <c r="BM33" s="101">
        <v>0</v>
      </c>
      <c r="BN33" s="101">
        <f t="shared" si="29"/>
        <v>0.61805555555555525</v>
      </c>
      <c r="BO33" s="101">
        <v>0</v>
      </c>
      <c r="BP33" s="101">
        <f t="shared" si="30"/>
        <v>0.61805555555555525</v>
      </c>
      <c r="BQ33" s="101">
        <v>0</v>
      </c>
      <c r="BR33" s="101">
        <f t="shared" si="31"/>
        <v>0.61805555555555525</v>
      </c>
      <c r="BS33" s="101">
        <v>0</v>
      </c>
      <c r="BT33" s="101">
        <f t="shared" si="32"/>
        <v>0.61805555555555525</v>
      </c>
      <c r="BU33" s="101">
        <v>0</v>
      </c>
      <c r="BV33" s="101">
        <f t="shared" si="33"/>
        <v>0.61805555555555525</v>
      </c>
      <c r="BW33" s="101">
        <v>3.4722222222222199E-3</v>
      </c>
      <c r="BX33" s="220">
        <f t="shared" si="34"/>
        <v>0.62152777777777746</v>
      </c>
      <c r="BY33" s="101"/>
      <c r="BZ33" s="221"/>
      <c r="CA33" s="101">
        <f t="shared" si="35"/>
        <v>6.2499999999999778E-2</v>
      </c>
      <c r="CB33" s="66">
        <f t="shared" si="36"/>
        <v>25.266666666666751</v>
      </c>
      <c r="CC33" s="103"/>
      <c r="CD33" s="88">
        <f t="shared" si="37"/>
        <v>89.999999999999687</v>
      </c>
      <c r="CE33" s="88">
        <f t="shared" si="38"/>
        <v>37.9</v>
      </c>
      <c r="CG33" s="99">
        <f t="shared" si="39"/>
        <v>6.2499999999999778E-2</v>
      </c>
      <c r="CH33" s="96">
        <f t="shared" si="40"/>
        <v>89.999999999999687</v>
      </c>
      <c r="CI33" s="100">
        <f t="shared" si="41"/>
        <v>1.4999999999999949</v>
      </c>
    </row>
    <row r="34" spans="1:88" hidden="1" x14ac:dyDescent="0.2">
      <c r="A34" s="1242"/>
      <c r="B34" s="154">
        <v>11</v>
      </c>
      <c r="C34" s="168">
        <v>3.8194444444444441E-2</v>
      </c>
      <c r="D34" s="169">
        <f t="shared" si="42"/>
        <v>0.5972222222222221</v>
      </c>
      <c r="E34" s="110">
        <v>0</v>
      </c>
      <c r="G34" s="110">
        <v>3.4722222222221999E-3</v>
      </c>
      <c r="H34" s="110">
        <f t="shared" si="0"/>
        <v>0.60069444444444431</v>
      </c>
      <c r="I34" s="110">
        <v>5.5555555555555297E-3</v>
      </c>
      <c r="J34" s="110">
        <f t="shared" si="1"/>
        <v>0.60624999999999984</v>
      </c>
      <c r="K34" s="110">
        <v>3.4722222222222199E-3</v>
      </c>
      <c r="L34" s="110">
        <f t="shared" si="2"/>
        <v>0.60972222222222205</v>
      </c>
      <c r="M34" s="110">
        <v>2.0833333333333298E-3</v>
      </c>
      <c r="N34" s="110">
        <f t="shared" si="3"/>
        <v>0.61180555555555538</v>
      </c>
      <c r="O34" s="110">
        <v>3.4722222222221999E-3</v>
      </c>
      <c r="P34" s="110">
        <f t="shared" si="4"/>
        <v>0.61527777777777759</v>
      </c>
      <c r="Q34" s="110">
        <v>2.7777777777777801E-3</v>
      </c>
      <c r="R34" s="110">
        <f t="shared" si="5"/>
        <v>0.61805555555555536</v>
      </c>
      <c r="S34" s="110">
        <v>4.1666666666666701E-3</v>
      </c>
      <c r="T34" s="110">
        <f t="shared" si="6"/>
        <v>0.62222222222222201</v>
      </c>
      <c r="U34" s="110">
        <v>2.0833333333333298E-3</v>
      </c>
      <c r="V34" s="110">
        <f t="shared" si="7"/>
        <v>0.62430555555555534</v>
      </c>
      <c r="W34" s="101">
        <v>5.5555555555555601E-3</v>
      </c>
      <c r="X34" s="110">
        <f t="shared" si="8"/>
        <v>0.62986111111111087</v>
      </c>
      <c r="Y34" s="110">
        <v>4.1666666666666701E-3</v>
      </c>
      <c r="Z34" s="110">
        <f t="shared" si="9"/>
        <v>0.63402777777777752</v>
      </c>
      <c r="AA34" s="101">
        <v>1.38888888888889E-3</v>
      </c>
      <c r="AB34" s="110">
        <f t="shared" si="10"/>
        <v>0.63541666666666641</v>
      </c>
      <c r="AC34" s="101">
        <v>2.0833333333333298E-3</v>
      </c>
      <c r="AD34" s="110">
        <f t="shared" si="11"/>
        <v>0.63749999999999973</v>
      </c>
      <c r="AE34" s="101">
        <v>4.8611111111111103E-3</v>
      </c>
      <c r="AF34" s="110">
        <f t="shared" si="12"/>
        <v>0.64236111111111083</v>
      </c>
      <c r="AG34" s="110">
        <v>4.1666666666666701E-3</v>
      </c>
      <c r="AH34" s="110">
        <f t="shared" si="13"/>
        <v>0.64652777777777748</v>
      </c>
      <c r="AI34" s="110">
        <v>2.0833333333333298E-3</v>
      </c>
      <c r="AJ34" s="110">
        <f t="shared" si="14"/>
        <v>0.64861111111111081</v>
      </c>
      <c r="AK34" s="110">
        <v>2.7777777777777801E-3</v>
      </c>
      <c r="AL34" s="110">
        <f t="shared" si="15"/>
        <v>0.65138888888888857</v>
      </c>
      <c r="AM34" s="110">
        <v>4.8611111111111199E-3</v>
      </c>
      <c r="AN34" s="110">
        <f t="shared" si="16"/>
        <v>0.65624999999999967</v>
      </c>
      <c r="AO34" s="110">
        <v>0</v>
      </c>
      <c r="AP34" s="110">
        <f t="shared" si="17"/>
        <v>0.65624999999999967</v>
      </c>
      <c r="AQ34" s="110">
        <v>0</v>
      </c>
      <c r="AR34" s="110">
        <f t="shared" si="18"/>
        <v>0.65624999999999967</v>
      </c>
      <c r="AS34" s="110">
        <v>0</v>
      </c>
      <c r="AT34" s="110">
        <f t="shared" si="19"/>
        <v>0.65624999999999967</v>
      </c>
      <c r="AU34" s="110">
        <v>0</v>
      </c>
      <c r="AV34" s="110">
        <f t="shared" si="20"/>
        <v>0.65624999999999967</v>
      </c>
      <c r="AW34" s="110">
        <v>0</v>
      </c>
      <c r="AX34" s="110">
        <f t="shared" si="21"/>
        <v>0.65624999999999967</v>
      </c>
      <c r="AY34" s="110">
        <v>0</v>
      </c>
      <c r="AZ34" s="110">
        <f t="shared" si="22"/>
        <v>0.65624999999999967</v>
      </c>
      <c r="BA34" s="110">
        <v>0</v>
      </c>
      <c r="BB34" s="110">
        <f t="shared" si="23"/>
        <v>0.65624999999999967</v>
      </c>
      <c r="BC34" s="110">
        <v>0</v>
      </c>
      <c r="BD34" s="110">
        <f t="shared" si="24"/>
        <v>0.65624999999999967</v>
      </c>
      <c r="BE34" s="110">
        <v>0</v>
      </c>
      <c r="BF34" s="110">
        <f t="shared" si="25"/>
        <v>0.65624999999999967</v>
      </c>
      <c r="BG34" s="110">
        <v>0</v>
      </c>
      <c r="BH34" s="110">
        <f t="shared" si="26"/>
        <v>0.65624999999999967</v>
      </c>
      <c r="BI34" s="110">
        <v>0</v>
      </c>
      <c r="BJ34" s="110">
        <f t="shared" si="27"/>
        <v>0.65624999999999967</v>
      </c>
      <c r="BK34" s="110">
        <v>0</v>
      </c>
      <c r="BL34" s="110">
        <f t="shared" si="28"/>
        <v>0.65624999999999967</v>
      </c>
      <c r="BM34" s="110">
        <v>0</v>
      </c>
      <c r="BN34" s="110">
        <f t="shared" si="29"/>
        <v>0.65624999999999967</v>
      </c>
      <c r="BO34" s="110">
        <v>0</v>
      </c>
      <c r="BP34" s="110">
        <f t="shared" si="30"/>
        <v>0.65624999999999967</v>
      </c>
      <c r="BQ34" s="110">
        <v>0</v>
      </c>
      <c r="BR34" s="110">
        <f t="shared" si="31"/>
        <v>0.65624999999999967</v>
      </c>
      <c r="BS34" s="110">
        <v>0</v>
      </c>
      <c r="BT34" s="110">
        <f t="shared" si="32"/>
        <v>0.65624999999999967</v>
      </c>
      <c r="BU34" s="110">
        <v>0</v>
      </c>
      <c r="BV34" s="110">
        <f t="shared" si="33"/>
        <v>0.65624999999999967</v>
      </c>
      <c r="BW34" s="110">
        <v>3.4722222222222199E-3</v>
      </c>
      <c r="BX34" s="109">
        <f t="shared" si="34"/>
        <v>0.65972222222222188</v>
      </c>
      <c r="BY34" s="110"/>
      <c r="BZ34" s="4"/>
      <c r="CA34" s="101">
        <f t="shared" si="35"/>
        <v>6.2499999999999778E-2</v>
      </c>
      <c r="CB34" s="333">
        <f t="shared" si="36"/>
        <v>25.266666666666751</v>
      </c>
      <c r="CC34" s="152"/>
      <c r="CD34" s="88">
        <f t="shared" si="37"/>
        <v>89.999999999999687</v>
      </c>
      <c r="CE34" s="88">
        <f t="shared" si="38"/>
        <v>37.9</v>
      </c>
      <c r="CG34" s="99">
        <f t="shared" si="39"/>
        <v>6.2499999999999778E-2</v>
      </c>
      <c r="CH34" s="96">
        <f t="shared" si="40"/>
        <v>89.999999999999687</v>
      </c>
      <c r="CI34" s="100">
        <f t="shared" si="41"/>
        <v>1.4999999999999949</v>
      </c>
    </row>
    <row r="35" spans="1:88" hidden="1" x14ac:dyDescent="0.2">
      <c r="A35" s="1242"/>
      <c r="B35" s="154">
        <v>9</v>
      </c>
      <c r="C35" s="168">
        <v>3.8194444444444441E-2</v>
      </c>
      <c r="D35" s="169">
        <f t="shared" si="42"/>
        <v>0.63541666666666652</v>
      </c>
      <c r="E35" s="104">
        <v>0</v>
      </c>
      <c r="G35" s="104">
        <v>3.4722222222222298E-3</v>
      </c>
      <c r="H35" s="104">
        <f t="shared" si="0"/>
        <v>0.63888888888888873</v>
      </c>
      <c r="I35" s="104">
        <v>5.5555555555555402E-3</v>
      </c>
      <c r="J35" s="104">
        <f t="shared" si="1"/>
        <v>0.64444444444444426</v>
      </c>
      <c r="K35" s="104">
        <v>3.4722222222222199E-3</v>
      </c>
      <c r="L35" s="104">
        <f t="shared" si="2"/>
        <v>0.64791666666666647</v>
      </c>
      <c r="M35" s="104">
        <v>2.0833333333333298E-3</v>
      </c>
      <c r="N35" s="104">
        <f t="shared" si="3"/>
        <v>0.6499999999999998</v>
      </c>
      <c r="O35" s="104">
        <v>3.4722222222222298E-3</v>
      </c>
      <c r="P35" s="104">
        <f t="shared" si="4"/>
        <v>0.65347222222222201</v>
      </c>
      <c r="Q35" s="104">
        <v>2.7777777777777801E-3</v>
      </c>
      <c r="R35" s="104">
        <f t="shared" si="5"/>
        <v>0.65624999999999978</v>
      </c>
      <c r="S35" s="104">
        <v>4.1666666666666701E-3</v>
      </c>
      <c r="T35" s="104">
        <f t="shared" si="6"/>
        <v>0.66041666666666643</v>
      </c>
      <c r="U35" s="104">
        <v>2.0833333333333298E-3</v>
      </c>
      <c r="V35" s="104">
        <f t="shared" si="7"/>
        <v>0.66249999999999976</v>
      </c>
      <c r="W35" s="101">
        <v>5.5555555555555601E-3</v>
      </c>
      <c r="X35" s="104">
        <f t="shared" si="8"/>
        <v>0.66805555555555529</v>
      </c>
      <c r="Y35" s="104">
        <v>4.1666666666666701E-3</v>
      </c>
      <c r="Z35" s="104">
        <f t="shared" si="9"/>
        <v>0.67222222222222194</v>
      </c>
      <c r="AA35" s="101">
        <v>1.38888888888889E-3</v>
      </c>
      <c r="AB35" s="104">
        <f t="shared" si="10"/>
        <v>0.67361111111111083</v>
      </c>
      <c r="AC35" s="101">
        <v>2.0833333333333298E-3</v>
      </c>
      <c r="AD35" s="104">
        <f t="shared" si="11"/>
        <v>0.67569444444444415</v>
      </c>
      <c r="AE35" s="101">
        <v>4.8611111111111103E-3</v>
      </c>
      <c r="AF35" s="104">
        <f t="shared" si="12"/>
        <v>0.68055555555555525</v>
      </c>
      <c r="AG35" s="104">
        <v>4.1666666666666701E-3</v>
      </c>
      <c r="AH35" s="104">
        <f t="shared" si="13"/>
        <v>0.6847222222222219</v>
      </c>
      <c r="AI35" s="104">
        <v>2.0833333333333298E-3</v>
      </c>
      <c r="AJ35" s="104">
        <f t="shared" si="14"/>
        <v>0.68680555555555522</v>
      </c>
      <c r="AK35" s="104">
        <v>2.7777777777777801E-3</v>
      </c>
      <c r="AL35" s="104">
        <f t="shared" si="15"/>
        <v>0.68958333333333299</v>
      </c>
      <c r="AM35" s="104">
        <v>4.8611111111111103E-3</v>
      </c>
      <c r="AN35" s="104">
        <f t="shared" si="16"/>
        <v>0.69444444444444409</v>
      </c>
      <c r="AO35" s="104">
        <v>0</v>
      </c>
      <c r="AP35" s="104">
        <f t="shared" si="17"/>
        <v>0.69444444444444409</v>
      </c>
      <c r="AQ35" s="104">
        <v>0</v>
      </c>
      <c r="AR35" s="104">
        <f t="shared" si="18"/>
        <v>0.69444444444444409</v>
      </c>
      <c r="AS35" s="104">
        <v>0</v>
      </c>
      <c r="AT35" s="104">
        <f t="shared" si="19"/>
        <v>0.69444444444444409</v>
      </c>
      <c r="AU35" s="104">
        <v>0</v>
      </c>
      <c r="AV35" s="104">
        <f t="shared" si="20"/>
        <v>0.69444444444444409</v>
      </c>
      <c r="AW35" s="104">
        <v>0</v>
      </c>
      <c r="AX35" s="104">
        <f t="shared" si="21"/>
        <v>0.69444444444444409</v>
      </c>
      <c r="AY35" s="104">
        <v>0</v>
      </c>
      <c r="AZ35" s="104">
        <f t="shared" si="22"/>
        <v>0.69444444444444409</v>
      </c>
      <c r="BA35" s="104">
        <v>0</v>
      </c>
      <c r="BB35" s="104">
        <f t="shared" si="23"/>
        <v>0.69444444444444409</v>
      </c>
      <c r="BC35" s="104">
        <v>0</v>
      </c>
      <c r="BD35" s="104">
        <f t="shared" si="24"/>
        <v>0.69444444444444409</v>
      </c>
      <c r="BE35" s="104">
        <v>0</v>
      </c>
      <c r="BF35" s="104">
        <f t="shared" si="25"/>
        <v>0.69444444444444409</v>
      </c>
      <c r="BG35" s="104">
        <v>0</v>
      </c>
      <c r="BH35" s="104">
        <f t="shared" si="26"/>
        <v>0.69444444444444409</v>
      </c>
      <c r="BI35" s="104">
        <v>0</v>
      </c>
      <c r="BJ35" s="104">
        <f t="shared" si="27"/>
        <v>0.69444444444444409</v>
      </c>
      <c r="BK35" s="104">
        <v>0</v>
      </c>
      <c r="BL35" s="104">
        <f t="shared" si="28"/>
        <v>0.69444444444444409</v>
      </c>
      <c r="BM35" s="104">
        <v>0</v>
      </c>
      <c r="BN35" s="104">
        <f t="shared" si="29"/>
        <v>0.69444444444444409</v>
      </c>
      <c r="BO35" s="104">
        <v>0</v>
      </c>
      <c r="BP35" s="104">
        <f t="shared" si="30"/>
        <v>0.69444444444444409</v>
      </c>
      <c r="BQ35" s="104">
        <v>0</v>
      </c>
      <c r="BR35" s="104">
        <f t="shared" si="31"/>
        <v>0.69444444444444409</v>
      </c>
      <c r="BS35" s="104">
        <v>0</v>
      </c>
      <c r="BT35" s="104">
        <f t="shared" si="32"/>
        <v>0.69444444444444409</v>
      </c>
      <c r="BU35" s="104">
        <v>0</v>
      </c>
      <c r="BV35" s="104">
        <f t="shared" si="33"/>
        <v>0.69444444444444409</v>
      </c>
      <c r="BW35" s="104">
        <v>3.4722222222222199E-3</v>
      </c>
      <c r="BX35" s="102">
        <f t="shared" si="34"/>
        <v>0.6979166666666663</v>
      </c>
      <c r="BY35" s="104"/>
      <c r="BZ35" s="2"/>
      <c r="CA35" s="101">
        <f t="shared" si="35"/>
        <v>6.2499999999999778E-2</v>
      </c>
      <c r="CB35" s="1">
        <f t="shared" si="36"/>
        <v>25.266666666666751</v>
      </c>
      <c r="CC35" s="153"/>
      <c r="CD35" s="88">
        <f t="shared" si="37"/>
        <v>89.999999999999687</v>
      </c>
      <c r="CE35" s="88">
        <f t="shared" si="38"/>
        <v>37.9</v>
      </c>
      <c r="CG35" s="99">
        <f t="shared" si="39"/>
        <v>6.2499999999999778E-2</v>
      </c>
      <c r="CH35" s="96">
        <f t="shared" si="40"/>
        <v>89.999999999999687</v>
      </c>
      <c r="CI35" s="100">
        <f t="shared" si="41"/>
        <v>1.4999999999999949</v>
      </c>
    </row>
    <row r="36" spans="1:88" hidden="1" x14ac:dyDescent="0.2">
      <c r="A36" s="1242"/>
      <c r="B36" s="154">
        <v>10</v>
      </c>
      <c r="C36" s="168">
        <v>3.8194444444444441E-2</v>
      </c>
      <c r="D36" s="169">
        <f t="shared" si="42"/>
        <v>0.67361111111111094</v>
      </c>
      <c r="E36" s="110">
        <v>0</v>
      </c>
      <c r="G36" s="110">
        <v>3.4722222222222298E-3</v>
      </c>
      <c r="H36" s="110">
        <f t="shared" si="0"/>
        <v>0.67708333333333315</v>
      </c>
      <c r="I36" s="110">
        <v>5.5555555555555402E-3</v>
      </c>
      <c r="J36" s="110">
        <f t="shared" si="1"/>
        <v>0.68263888888888868</v>
      </c>
      <c r="K36" s="110">
        <v>3.4722222222222199E-3</v>
      </c>
      <c r="L36" s="110">
        <f t="shared" si="2"/>
        <v>0.68611111111111089</v>
      </c>
      <c r="M36" s="110">
        <v>2.0833333333333298E-3</v>
      </c>
      <c r="N36" s="110">
        <f t="shared" si="3"/>
        <v>0.68819444444444422</v>
      </c>
      <c r="O36" s="110">
        <v>3.4722222222222298E-3</v>
      </c>
      <c r="P36" s="110">
        <f t="shared" si="4"/>
        <v>0.69166666666666643</v>
      </c>
      <c r="Q36" s="110">
        <v>2.7777777777777801E-3</v>
      </c>
      <c r="R36" s="110">
        <f t="shared" si="5"/>
        <v>0.6944444444444442</v>
      </c>
      <c r="S36" s="110">
        <v>4.1666666666666701E-3</v>
      </c>
      <c r="T36" s="110">
        <f t="shared" si="6"/>
        <v>0.69861111111111085</v>
      </c>
      <c r="U36" s="110">
        <v>2.0833333333333298E-3</v>
      </c>
      <c r="V36" s="110">
        <f t="shared" si="7"/>
        <v>0.70069444444444418</v>
      </c>
      <c r="W36" s="101">
        <v>5.5555555555555601E-3</v>
      </c>
      <c r="X36" s="110">
        <f t="shared" si="8"/>
        <v>0.70624999999999971</v>
      </c>
      <c r="Y36" s="110">
        <v>4.1666666666666701E-3</v>
      </c>
      <c r="Z36" s="110">
        <f t="shared" si="9"/>
        <v>0.71041666666666636</v>
      </c>
      <c r="AA36" s="101">
        <v>1.38888888888889E-3</v>
      </c>
      <c r="AB36" s="110">
        <f t="shared" si="10"/>
        <v>0.71180555555555525</v>
      </c>
      <c r="AC36" s="101">
        <v>2.0833333333333298E-3</v>
      </c>
      <c r="AD36" s="110">
        <f t="shared" si="11"/>
        <v>0.71388888888888857</v>
      </c>
      <c r="AE36" s="101">
        <v>4.8611111111111103E-3</v>
      </c>
      <c r="AF36" s="110">
        <f t="shared" si="12"/>
        <v>0.71874999999999967</v>
      </c>
      <c r="AG36" s="110">
        <v>4.1666666666666701E-3</v>
      </c>
      <c r="AH36" s="110">
        <f t="shared" si="13"/>
        <v>0.72291666666666632</v>
      </c>
      <c r="AI36" s="110">
        <v>2.0833333333333298E-3</v>
      </c>
      <c r="AJ36" s="110">
        <f t="shared" si="14"/>
        <v>0.72499999999999964</v>
      </c>
      <c r="AK36" s="110">
        <v>2.7777777777777801E-3</v>
      </c>
      <c r="AL36" s="110">
        <f t="shared" si="15"/>
        <v>0.72777777777777741</v>
      </c>
      <c r="AM36" s="110">
        <v>4.8611111111111103E-3</v>
      </c>
      <c r="AN36" s="110">
        <f t="shared" si="16"/>
        <v>0.73263888888888851</v>
      </c>
      <c r="AO36" s="110">
        <v>0</v>
      </c>
      <c r="AP36" s="110">
        <f t="shared" si="17"/>
        <v>0.73263888888888851</v>
      </c>
      <c r="AQ36" s="110">
        <v>0</v>
      </c>
      <c r="AR36" s="110">
        <f t="shared" si="18"/>
        <v>0.73263888888888851</v>
      </c>
      <c r="AS36" s="110">
        <v>0</v>
      </c>
      <c r="AT36" s="110">
        <f t="shared" si="19"/>
        <v>0.73263888888888851</v>
      </c>
      <c r="AU36" s="110">
        <v>0</v>
      </c>
      <c r="AV36" s="110">
        <f t="shared" si="20"/>
        <v>0.73263888888888851</v>
      </c>
      <c r="AW36" s="110">
        <v>0</v>
      </c>
      <c r="AX36" s="110">
        <f t="shared" si="21"/>
        <v>0.73263888888888851</v>
      </c>
      <c r="AY36" s="110">
        <v>0</v>
      </c>
      <c r="AZ36" s="110">
        <f t="shared" si="22"/>
        <v>0.73263888888888851</v>
      </c>
      <c r="BA36" s="110">
        <v>0</v>
      </c>
      <c r="BB36" s="110">
        <f t="shared" si="23"/>
        <v>0.73263888888888851</v>
      </c>
      <c r="BC36" s="110">
        <v>0</v>
      </c>
      <c r="BD36" s="110">
        <f t="shared" si="24"/>
        <v>0.73263888888888851</v>
      </c>
      <c r="BE36" s="110">
        <v>0</v>
      </c>
      <c r="BF36" s="110">
        <f t="shared" si="25"/>
        <v>0.73263888888888851</v>
      </c>
      <c r="BG36" s="110">
        <v>0</v>
      </c>
      <c r="BH36" s="110">
        <f t="shared" si="26"/>
        <v>0.73263888888888851</v>
      </c>
      <c r="BI36" s="110">
        <v>0</v>
      </c>
      <c r="BJ36" s="110">
        <f t="shared" si="27"/>
        <v>0.73263888888888851</v>
      </c>
      <c r="BK36" s="110">
        <v>0</v>
      </c>
      <c r="BL36" s="110">
        <f t="shared" si="28"/>
        <v>0.73263888888888851</v>
      </c>
      <c r="BM36" s="110">
        <v>0</v>
      </c>
      <c r="BN36" s="110">
        <f t="shared" si="29"/>
        <v>0.73263888888888851</v>
      </c>
      <c r="BO36" s="110">
        <v>0</v>
      </c>
      <c r="BP36" s="110">
        <f t="shared" si="30"/>
        <v>0.73263888888888851</v>
      </c>
      <c r="BQ36" s="110">
        <v>0</v>
      </c>
      <c r="BR36" s="110">
        <f t="shared" si="31"/>
        <v>0.73263888888888851</v>
      </c>
      <c r="BS36" s="110">
        <v>0</v>
      </c>
      <c r="BT36" s="110">
        <f t="shared" si="32"/>
        <v>0.73263888888888851</v>
      </c>
      <c r="BU36" s="110">
        <v>0</v>
      </c>
      <c r="BV36" s="110">
        <f t="shared" si="33"/>
        <v>0.73263888888888851</v>
      </c>
      <c r="BW36" s="110">
        <v>3.4722222222222199E-3</v>
      </c>
      <c r="BX36" s="109">
        <f t="shared" si="34"/>
        <v>0.73611111111111072</v>
      </c>
      <c r="BY36" s="110"/>
      <c r="BZ36" s="4"/>
      <c r="CA36" s="101">
        <f t="shared" si="35"/>
        <v>6.2499999999999778E-2</v>
      </c>
      <c r="CB36" s="333">
        <f t="shared" si="36"/>
        <v>25.266666666666751</v>
      </c>
      <c r="CC36" s="152"/>
      <c r="CD36" s="88">
        <f t="shared" si="37"/>
        <v>89.999999999999687</v>
      </c>
      <c r="CE36" s="88">
        <f t="shared" si="38"/>
        <v>37.9</v>
      </c>
      <c r="CG36" s="99">
        <f t="shared" si="39"/>
        <v>6.2499999999999778E-2</v>
      </c>
      <c r="CH36" s="96">
        <f t="shared" si="40"/>
        <v>89.999999999999687</v>
      </c>
      <c r="CI36" s="100">
        <f t="shared" si="41"/>
        <v>1.4999999999999949</v>
      </c>
    </row>
    <row r="37" spans="1:88" hidden="1" x14ac:dyDescent="0.2">
      <c r="A37" s="1242"/>
      <c r="B37" s="154">
        <v>11</v>
      </c>
      <c r="C37" s="168">
        <v>3.8194444444444441E-2</v>
      </c>
      <c r="D37" s="112">
        <f t="shared" si="42"/>
        <v>0.71180555555555536</v>
      </c>
      <c r="E37" s="101">
        <v>0</v>
      </c>
      <c r="G37" s="101">
        <v>3.4722222222222298E-3</v>
      </c>
      <c r="H37" s="101">
        <f t="shared" si="0"/>
        <v>0.71527777777777757</v>
      </c>
      <c r="I37" s="101">
        <v>5.5555555555555497E-3</v>
      </c>
      <c r="J37" s="101">
        <f t="shared" si="1"/>
        <v>0.7208333333333331</v>
      </c>
      <c r="K37" s="101">
        <v>3.4722222222222199E-3</v>
      </c>
      <c r="L37" s="101">
        <f t="shared" si="2"/>
        <v>0.72430555555555531</v>
      </c>
      <c r="M37" s="101">
        <v>2.0833333333333298E-3</v>
      </c>
      <c r="N37" s="101">
        <f t="shared" si="3"/>
        <v>0.72638888888888864</v>
      </c>
      <c r="O37" s="101">
        <v>3.4722222222222298E-3</v>
      </c>
      <c r="P37" s="101">
        <f t="shared" si="4"/>
        <v>0.72986111111111085</v>
      </c>
      <c r="Q37" s="101">
        <v>2.7777777777777801E-3</v>
      </c>
      <c r="R37" s="101">
        <f t="shared" si="5"/>
        <v>0.73263888888888862</v>
      </c>
      <c r="S37" s="101">
        <v>4.1666666666666701E-3</v>
      </c>
      <c r="T37" s="101">
        <f t="shared" si="6"/>
        <v>0.73680555555555527</v>
      </c>
      <c r="U37" s="101">
        <v>2.0833333333333298E-3</v>
      </c>
      <c r="V37" s="101">
        <f t="shared" si="7"/>
        <v>0.7388888888888886</v>
      </c>
      <c r="W37" s="101">
        <v>5.5555555555555601E-3</v>
      </c>
      <c r="X37" s="101">
        <f t="shared" si="8"/>
        <v>0.74444444444444413</v>
      </c>
      <c r="Y37" s="101">
        <v>4.1666666666666701E-3</v>
      </c>
      <c r="Z37" s="101">
        <f t="shared" si="9"/>
        <v>0.74861111111111078</v>
      </c>
      <c r="AA37" s="101">
        <v>1.38888888888889E-3</v>
      </c>
      <c r="AB37" s="101">
        <f t="shared" si="10"/>
        <v>0.74999999999999967</v>
      </c>
      <c r="AC37" s="101">
        <v>2.0833333333333298E-3</v>
      </c>
      <c r="AD37" s="101">
        <f t="shared" si="11"/>
        <v>0.75208333333333299</v>
      </c>
      <c r="AE37" s="101">
        <v>4.8611111111111103E-3</v>
      </c>
      <c r="AF37" s="101">
        <f t="shared" si="12"/>
        <v>0.75694444444444409</v>
      </c>
      <c r="AG37" s="101">
        <v>4.1666666666666701E-3</v>
      </c>
      <c r="AH37" s="101">
        <f t="shared" si="13"/>
        <v>0.76111111111111074</v>
      </c>
      <c r="AI37" s="101">
        <v>2.0833333333333298E-3</v>
      </c>
      <c r="AJ37" s="101">
        <f t="shared" si="14"/>
        <v>0.76319444444444406</v>
      </c>
      <c r="AK37" s="101">
        <v>2.7777777777777801E-3</v>
      </c>
      <c r="AL37" s="101">
        <f t="shared" si="15"/>
        <v>0.76597222222222183</v>
      </c>
      <c r="AM37" s="101">
        <v>4.8611111111111103E-3</v>
      </c>
      <c r="AN37" s="101">
        <f t="shared" si="16"/>
        <v>0.77083333333333293</v>
      </c>
      <c r="AO37" s="101">
        <v>0</v>
      </c>
      <c r="AP37" s="101">
        <f t="shared" si="17"/>
        <v>0.77083333333333293</v>
      </c>
      <c r="AQ37" s="101">
        <v>0</v>
      </c>
      <c r="AR37" s="101">
        <f t="shared" si="18"/>
        <v>0.77083333333333293</v>
      </c>
      <c r="AS37" s="101">
        <v>0</v>
      </c>
      <c r="AT37" s="101">
        <f t="shared" si="19"/>
        <v>0.77083333333333293</v>
      </c>
      <c r="AU37" s="101">
        <v>0</v>
      </c>
      <c r="AV37" s="101">
        <f t="shared" si="20"/>
        <v>0.77083333333333293</v>
      </c>
      <c r="AW37" s="101">
        <v>0</v>
      </c>
      <c r="AX37" s="101">
        <f t="shared" si="21"/>
        <v>0.77083333333333293</v>
      </c>
      <c r="AY37" s="101">
        <v>0</v>
      </c>
      <c r="AZ37" s="101">
        <f t="shared" si="22"/>
        <v>0.77083333333333293</v>
      </c>
      <c r="BA37" s="101">
        <v>0</v>
      </c>
      <c r="BB37" s="101">
        <f t="shared" si="23"/>
        <v>0.77083333333333293</v>
      </c>
      <c r="BC37" s="101">
        <v>0</v>
      </c>
      <c r="BD37" s="101">
        <f t="shared" si="24"/>
        <v>0.77083333333333293</v>
      </c>
      <c r="BE37" s="101">
        <v>0</v>
      </c>
      <c r="BF37" s="101">
        <f t="shared" si="25"/>
        <v>0.77083333333333293</v>
      </c>
      <c r="BG37" s="101">
        <v>0</v>
      </c>
      <c r="BH37" s="101">
        <f t="shared" si="26"/>
        <v>0.77083333333333293</v>
      </c>
      <c r="BI37" s="101">
        <v>0</v>
      </c>
      <c r="BJ37" s="101">
        <f t="shared" si="27"/>
        <v>0.77083333333333293</v>
      </c>
      <c r="BK37" s="101">
        <v>0</v>
      </c>
      <c r="BL37" s="101">
        <f t="shared" si="28"/>
        <v>0.77083333333333293</v>
      </c>
      <c r="BM37" s="101">
        <v>0</v>
      </c>
      <c r="BN37" s="101">
        <f t="shared" si="29"/>
        <v>0.77083333333333293</v>
      </c>
      <c r="BO37" s="101">
        <v>0</v>
      </c>
      <c r="BP37" s="101">
        <f t="shared" si="30"/>
        <v>0.77083333333333293</v>
      </c>
      <c r="BQ37" s="101">
        <v>0</v>
      </c>
      <c r="BR37" s="101">
        <f t="shared" si="31"/>
        <v>0.77083333333333293</v>
      </c>
      <c r="BS37" s="101">
        <v>0</v>
      </c>
      <c r="BT37" s="101">
        <f t="shared" si="32"/>
        <v>0.77083333333333293</v>
      </c>
      <c r="BU37" s="101">
        <v>0</v>
      </c>
      <c r="BV37" s="101">
        <f t="shared" si="33"/>
        <v>0.77083333333333293</v>
      </c>
      <c r="BW37" s="101">
        <v>3.4722222222222199E-3</v>
      </c>
      <c r="BX37" s="220">
        <f t="shared" si="34"/>
        <v>0.77430555555555514</v>
      </c>
      <c r="BY37" s="101"/>
      <c r="BZ37" s="221"/>
      <c r="CA37" s="101">
        <f t="shared" si="35"/>
        <v>6.2499999999999778E-2</v>
      </c>
      <c r="CB37" s="66">
        <f t="shared" si="36"/>
        <v>25.266666666666751</v>
      </c>
      <c r="CC37" s="103"/>
      <c r="CD37" s="88">
        <f t="shared" si="37"/>
        <v>89.999999999999687</v>
      </c>
      <c r="CE37" s="88">
        <f t="shared" si="38"/>
        <v>37.9</v>
      </c>
      <c r="CG37" s="99">
        <f t="shared" si="39"/>
        <v>6.2499999999999778E-2</v>
      </c>
      <c r="CH37" s="96">
        <f t="shared" si="40"/>
        <v>89.999999999999687</v>
      </c>
      <c r="CI37" s="100">
        <f t="shared" si="41"/>
        <v>1.4999999999999949</v>
      </c>
    </row>
    <row r="38" spans="1:88" ht="13.5" hidden="1" thickBot="1" x14ac:dyDescent="0.25">
      <c r="A38" s="1242"/>
      <c r="B38" s="156">
        <v>12</v>
      </c>
      <c r="C38" s="168">
        <v>3.8194444444444441E-2</v>
      </c>
      <c r="D38" s="171">
        <f t="shared" si="42"/>
        <v>0.74999999999999978</v>
      </c>
      <c r="E38" s="116">
        <v>0</v>
      </c>
      <c r="F38" s="106"/>
      <c r="G38" s="116">
        <v>3.4722222222222199E-3</v>
      </c>
      <c r="H38" s="116">
        <f t="shared" si="0"/>
        <v>0.75347222222222199</v>
      </c>
      <c r="I38" s="116">
        <v>5.5555555555555497E-3</v>
      </c>
      <c r="J38" s="116">
        <f t="shared" si="1"/>
        <v>0.75902777777777752</v>
      </c>
      <c r="K38" s="116">
        <v>3.4722222222222199E-3</v>
      </c>
      <c r="L38" s="116">
        <f t="shared" si="2"/>
        <v>0.76249999999999973</v>
      </c>
      <c r="M38" s="116">
        <v>2.0833333333333298E-3</v>
      </c>
      <c r="N38" s="116">
        <f t="shared" si="3"/>
        <v>0.76458333333333306</v>
      </c>
      <c r="O38" s="116">
        <v>3.4722222222222199E-3</v>
      </c>
      <c r="P38" s="116">
        <f t="shared" si="4"/>
        <v>0.76805555555555527</v>
      </c>
      <c r="Q38" s="116">
        <v>2.7777777777777801E-3</v>
      </c>
      <c r="R38" s="116">
        <f t="shared" si="5"/>
        <v>0.77083333333333304</v>
      </c>
      <c r="S38" s="116">
        <v>4.1666666666666701E-3</v>
      </c>
      <c r="T38" s="116">
        <f t="shared" si="6"/>
        <v>0.77499999999999969</v>
      </c>
      <c r="U38" s="116">
        <v>2.0833333333333298E-3</v>
      </c>
      <c r="V38" s="116">
        <f t="shared" si="7"/>
        <v>0.77708333333333302</v>
      </c>
      <c r="W38" s="105">
        <v>5.5555555555555601E-3</v>
      </c>
      <c r="X38" s="116">
        <f t="shared" si="8"/>
        <v>0.78263888888888855</v>
      </c>
      <c r="Y38" s="116">
        <v>4.1666666666666701E-3</v>
      </c>
      <c r="Z38" s="116">
        <f t="shared" si="9"/>
        <v>0.7868055555555552</v>
      </c>
      <c r="AA38" s="105">
        <v>1.38888888888889E-3</v>
      </c>
      <c r="AB38" s="116">
        <f t="shared" si="10"/>
        <v>0.78819444444444409</v>
      </c>
      <c r="AC38" s="105">
        <v>2.0833333333333298E-3</v>
      </c>
      <c r="AD38" s="116">
        <f t="shared" si="11"/>
        <v>0.79027777777777741</v>
      </c>
      <c r="AE38" s="105">
        <v>4.8611111111111103E-3</v>
      </c>
      <c r="AF38" s="116">
        <f t="shared" si="12"/>
        <v>0.79513888888888851</v>
      </c>
      <c r="AG38" s="116">
        <v>4.1666666666666701E-3</v>
      </c>
      <c r="AH38" s="116">
        <f t="shared" si="13"/>
        <v>0.79930555555555516</v>
      </c>
      <c r="AI38" s="116">
        <v>2.0833333333333298E-3</v>
      </c>
      <c r="AJ38" s="116">
        <f t="shared" si="14"/>
        <v>0.80138888888888848</v>
      </c>
      <c r="AK38" s="116">
        <v>2.7777777777777801E-3</v>
      </c>
      <c r="AL38" s="116">
        <f t="shared" si="15"/>
        <v>0.80416666666666625</v>
      </c>
      <c r="AM38" s="116">
        <v>4.8611111111111103E-3</v>
      </c>
      <c r="AN38" s="116">
        <f t="shared" si="16"/>
        <v>0.80902777777777735</v>
      </c>
      <c r="AO38" s="116">
        <v>0</v>
      </c>
      <c r="AP38" s="116">
        <f t="shared" si="17"/>
        <v>0.80902777777777735</v>
      </c>
      <c r="AQ38" s="116">
        <v>0</v>
      </c>
      <c r="AR38" s="116">
        <f t="shared" si="18"/>
        <v>0.80902777777777735</v>
      </c>
      <c r="AS38" s="116">
        <v>0</v>
      </c>
      <c r="AT38" s="116">
        <f t="shared" si="19"/>
        <v>0.80902777777777735</v>
      </c>
      <c r="AU38" s="116">
        <v>0</v>
      </c>
      <c r="AV38" s="116">
        <f t="shared" si="20"/>
        <v>0.80902777777777735</v>
      </c>
      <c r="AW38" s="116">
        <v>0</v>
      </c>
      <c r="AX38" s="116">
        <f t="shared" si="21"/>
        <v>0.80902777777777735</v>
      </c>
      <c r="AY38" s="116">
        <v>0</v>
      </c>
      <c r="AZ38" s="116">
        <f t="shared" si="22"/>
        <v>0.80902777777777735</v>
      </c>
      <c r="BA38" s="116">
        <v>0</v>
      </c>
      <c r="BB38" s="116">
        <f t="shared" si="23"/>
        <v>0.80902777777777735</v>
      </c>
      <c r="BC38" s="116">
        <v>0</v>
      </c>
      <c r="BD38" s="116">
        <f t="shared" si="24"/>
        <v>0.80902777777777735</v>
      </c>
      <c r="BE38" s="116">
        <v>0</v>
      </c>
      <c r="BF38" s="116">
        <f t="shared" si="25"/>
        <v>0.80902777777777735</v>
      </c>
      <c r="BG38" s="116">
        <v>0</v>
      </c>
      <c r="BH38" s="116">
        <f t="shared" si="26"/>
        <v>0.80902777777777735</v>
      </c>
      <c r="BI38" s="116">
        <v>0</v>
      </c>
      <c r="BJ38" s="116">
        <f t="shared" si="27"/>
        <v>0.80902777777777735</v>
      </c>
      <c r="BK38" s="116">
        <v>0</v>
      </c>
      <c r="BL38" s="116">
        <f t="shared" si="28"/>
        <v>0.80902777777777735</v>
      </c>
      <c r="BM38" s="116">
        <v>0</v>
      </c>
      <c r="BN38" s="116">
        <f t="shared" si="29"/>
        <v>0.80902777777777735</v>
      </c>
      <c r="BO38" s="116">
        <v>0</v>
      </c>
      <c r="BP38" s="116">
        <f t="shared" si="30"/>
        <v>0.80902777777777735</v>
      </c>
      <c r="BQ38" s="116">
        <v>0</v>
      </c>
      <c r="BR38" s="116">
        <f t="shared" si="31"/>
        <v>0.80902777777777735</v>
      </c>
      <c r="BS38" s="116">
        <v>0</v>
      </c>
      <c r="BT38" s="116">
        <f t="shared" si="32"/>
        <v>0.80902777777777735</v>
      </c>
      <c r="BU38" s="116">
        <v>0</v>
      </c>
      <c r="BV38" s="116">
        <f t="shared" si="33"/>
        <v>0.80902777777777735</v>
      </c>
      <c r="BW38" s="116">
        <v>3.4722222222222199E-3</v>
      </c>
      <c r="BX38" s="107">
        <f t="shared" si="34"/>
        <v>0.81249999999999956</v>
      </c>
      <c r="BY38" s="116"/>
      <c r="BZ38" s="15"/>
      <c r="CA38" s="101">
        <f t="shared" si="35"/>
        <v>6.2499999999999778E-2</v>
      </c>
      <c r="CB38" s="334">
        <f t="shared" si="36"/>
        <v>25.266666666666751</v>
      </c>
      <c r="CC38" s="172"/>
      <c r="CD38" s="88">
        <f t="shared" si="37"/>
        <v>89.999999999999687</v>
      </c>
      <c r="CE38" s="88">
        <f t="shared" si="38"/>
        <v>37.9</v>
      </c>
      <c r="CG38" s="99">
        <f t="shared" si="39"/>
        <v>6.2499999999999778E-2</v>
      </c>
      <c r="CH38" s="96">
        <f t="shared" si="40"/>
        <v>89.999999999999687</v>
      </c>
      <c r="CI38" s="100">
        <f t="shared" si="41"/>
        <v>1.4999999999999949</v>
      </c>
    </row>
    <row r="39" spans="1:88" hidden="1" x14ac:dyDescent="0.2">
      <c r="A39" s="1242"/>
      <c r="B39" s="163">
        <v>13</v>
      </c>
      <c r="C39" s="168">
        <v>3.8194444444444441E-2</v>
      </c>
      <c r="D39" s="164">
        <f>+C39+D38</f>
        <v>0.7881944444444442</v>
      </c>
      <c r="E39" s="165">
        <v>0</v>
      </c>
      <c r="F39" s="160"/>
      <c r="G39" s="165">
        <v>3.472222222222222E-3</v>
      </c>
      <c r="H39" s="165">
        <f>+G39+D39</f>
        <v>0.79166666666666641</v>
      </c>
      <c r="I39" s="165">
        <v>5.5555555555555558E-3</v>
      </c>
      <c r="J39" s="165">
        <f>+I39+H39</f>
        <v>0.79722222222222194</v>
      </c>
      <c r="K39" s="165">
        <v>3.4722222222222199E-3</v>
      </c>
      <c r="L39" s="165">
        <f>+K39+J39</f>
        <v>0.80069444444444415</v>
      </c>
      <c r="M39" s="165">
        <v>2.0833333333333298E-3</v>
      </c>
      <c r="N39" s="165">
        <f>+M39+L39</f>
        <v>0.80277777777777748</v>
      </c>
      <c r="O39" s="165">
        <v>3.472222222222222E-3</v>
      </c>
      <c r="P39" s="165">
        <f>+O39+N39</f>
        <v>0.80624999999999969</v>
      </c>
      <c r="Q39" s="165">
        <v>2.7777777777777801E-3</v>
      </c>
      <c r="R39" s="165">
        <f>+Q39+P39</f>
        <v>0.80902777777777746</v>
      </c>
      <c r="S39" s="165">
        <v>4.1666666666666701E-3</v>
      </c>
      <c r="T39" s="165">
        <f>+S39+R39</f>
        <v>0.81319444444444411</v>
      </c>
      <c r="U39" s="165">
        <v>2.0833333333333298E-3</v>
      </c>
      <c r="V39" s="165">
        <f>+U39+T39</f>
        <v>0.81527777777777743</v>
      </c>
      <c r="W39" s="98">
        <v>5.5555555555555558E-3</v>
      </c>
      <c r="X39" s="165">
        <f>+W39+V39</f>
        <v>0.82083333333333297</v>
      </c>
      <c r="Y39" s="165">
        <v>4.1666666666666701E-3</v>
      </c>
      <c r="Z39" s="165">
        <f>+Y39+X39</f>
        <v>0.82499999999999962</v>
      </c>
      <c r="AA39" s="98">
        <v>1.3888888888888889E-3</v>
      </c>
      <c r="AB39" s="165">
        <f>+AA39+Z39</f>
        <v>0.82638888888888851</v>
      </c>
      <c r="AC39" s="98">
        <v>2.0833333333333333E-3</v>
      </c>
      <c r="AD39" s="165">
        <f>+AC39+AB39</f>
        <v>0.82847222222222183</v>
      </c>
      <c r="AE39" s="98">
        <v>4.8611111111111112E-3</v>
      </c>
      <c r="AF39" s="165">
        <f>+AE39+AD39</f>
        <v>0.83333333333333293</v>
      </c>
      <c r="AG39" s="165">
        <v>4.1666666666666701E-3</v>
      </c>
      <c r="AH39" s="165">
        <f>+AG39+AF39</f>
        <v>0.83749999999999958</v>
      </c>
      <c r="AI39" s="165">
        <v>2.0833333333333298E-3</v>
      </c>
      <c r="AJ39" s="165">
        <f>+AI39+AH39</f>
        <v>0.8395833333333329</v>
      </c>
      <c r="AK39" s="165">
        <v>2.7777777777777801E-3</v>
      </c>
      <c r="AL39" s="165">
        <f>+AK39+AJ39</f>
        <v>0.84236111111111067</v>
      </c>
      <c r="AM39" s="165">
        <v>4.8611111111111112E-3</v>
      </c>
      <c r="AN39" s="165">
        <f>+AM39+AL39</f>
        <v>0.84722222222222177</v>
      </c>
      <c r="AO39" s="165">
        <v>0</v>
      </c>
      <c r="AP39" s="165">
        <f>+AO39+AN39</f>
        <v>0.84722222222222177</v>
      </c>
      <c r="AQ39" s="165">
        <v>0</v>
      </c>
      <c r="AR39" s="165">
        <f>+AQ39+AP39</f>
        <v>0.84722222222222177</v>
      </c>
      <c r="AS39" s="165">
        <v>0</v>
      </c>
      <c r="AT39" s="165">
        <f>+AS39+AR39</f>
        <v>0.84722222222222177</v>
      </c>
      <c r="AU39" s="165">
        <v>0</v>
      </c>
      <c r="AV39" s="165">
        <f>+AU39+AT39</f>
        <v>0.84722222222222177</v>
      </c>
      <c r="AW39" s="165">
        <v>0</v>
      </c>
      <c r="AX39" s="165">
        <f>+AW39+AV39</f>
        <v>0.84722222222222177</v>
      </c>
      <c r="AY39" s="165">
        <v>0</v>
      </c>
      <c r="AZ39" s="165">
        <f>+AY39+AX39</f>
        <v>0.84722222222222177</v>
      </c>
      <c r="BA39" s="165">
        <v>0</v>
      </c>
      <c r="BB39" s="165">
        <f>+BA39+AZ39</f>
        <v>0.84722222222222177</v>
      </c>
      <c r="BC39" s="165">
        <v>0</v>
      </c>
      <c r="BD39" s="165">
        <f>+BC39+BB39</f>
        <v>0.84722222222222177</v>
      </c>
      <c r="BE39" s="165">
        <v>0</v>
      </c>
      <c r="BF39" s="165">
        <f>+BE39+BD39</f>
        <v>0.84722222222222177</v>
      </c>
      <c r="BG39" s="165">
        <v>0</v>
      </c>
      <c r="BH39" s="165">
        <f>+BG39+BF39</f>
        <v>0.84722222222222177</v>
      </c>
      <c r="BI39" s="165">
        <v>0</v>
      </c>
      <c r="BJ39" s="165">
        <f>+BI39+BH39</f>
        <v>0.84722222222222177</v>
      </c>
      <c r="BK39" s="165">
        <v>0</v>
      </c>
      <c r="BL39" s="165">
        <f>+BK39+BJ39</f>
        <v>0.84722222222222177</v>
      </c>
      <c r="BM39" s="165">
        <v>0</v>
      </c>
      <c r="BN39" s="165">
        <f>+BM39+BL39</f>
        <v>0.84722222222222177</v>
      </c>
      <c r="BO39" s="165">
        <v>0</v>
      </c>
      <c r="BP39" s="165">
        <f>+BO39+BN39</f>
        <v>0.84722222222222177</v>
      </c>
      <c r="BQ39" s="165">
        <v>0</v>
      </c>
      <c r="BR39" s="165">
        <f>+BQ39+BP39</f>
        <v>0.84722222222222177</v>
      </c>
      <c r="BS39" s="165">
        <v>0</v>
      </c>
      <c r="BT39" s="165">
        <f>+BS39+BR39</f>
        <v>0.84722222222222177</v>
      </c>
      <c r="BU39" s="165">
        <v>0</v>
      </c>
      <c r="BV39" s="165">
        <f>+BU39+BT39</f>
        <v>0.84722222222222177</v>
      </c>
      <c r="BW39" s="165">
        <v>3.472222222222222E-3</v>
      </c>
      <c r="BX39" s="166">
        <f>+BW39+BV39</f>
        <v>0.85069444444444398</v>
      </c>
      <c r="BY39" s="165"/>
      <c r="BZ39" s="329"/>
      <c r="CA39" s="101">
        <f>+BX39-D39</f>
        <v>6.2499999999999778E-2</v>
      </c>
      <c r="CB39" s="332">
        <f t="shared" si="36"/>
        <v>25.266666666666751</v>
      </c>
      <c r="CC39" s="167"/>
      <c r="CD39" s="88">
        <f>+CA39*$CD$19</f>
        <v>89.999999999999687</v>
      </c>
      <c r="CE39" s="88">
        <f t="shared" si="38"/>
        <v>37.9</v>
      </c>
      <c r="CG39" s="99">
        <f>+CA39</f>
        <v>6.2499999999999778E-2</v>
      </c>
      <c r="CH39" s="96">
        <f>+CG39*$CD$19</f>
        <v>89.999999999999687</v>
      </c>
      <c r="CI39" s="100">
        <f>+CH39/60</f>
        <v>1.4999999999999949</v>
      </c>
    </row>
    <row r="40" spans="1:88" hidden="1" x14ac:dyDescent="0.2">
      <c r="A40" s="1242"/>
      <c r="B40" s="154">
        <v>14</v>
      </c>
      <c r="C40" s="168">
        <v>3.8194444444444441E-2</v>
      </c>
      <c r="D40" s="112">
        <f>+C40+D39</f>
        <v>0.82638888888888862</v>
      </c>
      <c r="E40" s="101">
        <v>0</v>
      </c>
      <c r="G40" s="101">
        <v>3.4722222222222199E-3</v>
      </c>
      <c r="H40" s="101">
        <f>+G40+D40</f>
        <v>0.82986111111111083</v>
      </c>
      <c r="I40" s="101">
        <v>5.5555555555555601E-3</v>
      </c>
      <c r="J40" s="101">
        <f>+I40+H40</f>
        <v>0.83541666666666636</v>
      </c>
      <c r="K40" s="101">
        <v>3.4722222222222199E-3</v>
      </c>
      <c r="L40" s="101">
        <f>+K40+J40</f>
        <v>0.83888888888888857</v>
      </c>
      <c r="M40" s="101">
        <v>2.0833333333333298E-3</v>
      </c>
      <c r="N40" s="101">
        <f>+M40+L40</f>
        <v>0.8409722222222219</v>
      </c>
      <c r="O40" s="101">
        <v>3.4722222222222199E-3</v>
      </c>
      <c r="P40" s="101">
        <f>+O40+N40</f>
        <v>0.84444444444444411</v>
      </c>
      <c r="Q40" s="101">
        <v>2.7777777777777801E-3</v>
      </c>
      <c r="R40" s="101">
        <f>+Q40+P40</f>
        <v>0.84722222222222188</v>
      </c>
      <c r="S40" s="101">
        <v>4.1666666666666701E-3</v>
      </c>
      <c r="T40" s="101">
        <f>+S40+R40</f>
        <v>0.85138888888888853</v>
      </c>
      <c r="U40" s="101">
        <v>2.0833333333333298E-3</v>
      </c>
      <c r="V40" s="101">
        <f>+U40+T40</f>
        <v>0.85347222222222185</v>
      </c>
      <c r="W40" s="101">
        <v>5.5555555555555558E-3</v>
      </c>
      <c r="X40" s="101">
        <f>+W40+V40</f>
        <v>0.85902777777777739</v>
      </c>
      <c r="Y40" s="101">
        <v>4.1666666666666701E-3</v>
      </c>
      <c r="Z40" s="101">
        <f>+Y40+X40</f>
        <v>0.86319444444444404</v>
      </c>
      <c r="AA40" s="101">
        <v>1.3888888888888889E-3</v>
      </c>
      <c r="AB40" s="101">
        <f>+AA40+Z40</f>
        <v>0.86458333333333293</v>
      </c>
      <c r="AC40" s="101">
        <v>2.0833333333333333E-3</v>
      </c>
      <c r="AD40" s="101">
        <f>+AC40+AB40</f>
        <v>0.86666666666666625</v>
      </c>
      <c r="AE40" s="101">
        <v>4.8611111111111112E-3</v>
      </c>
      <c r="AF40" s="101">
        <f>+AE40+AD40</f>
        <v>0.87152777777777735</v>
      </c>
      <c r="AG40" s="101">
        <v>4.1666666666666701E-3</v>
      </c>
      <c r="AH40" s="101">
        <f>+AG40+AF40</f>
        <v>0.875694444444444</v>
      </c>
      <c r="AI40" s="101">
        <v>2.0833333333333298E-3</v>
      </c>
      <c r="AJ40" s="101">
        <f>+AI40+AH40</f>
        <v>0.87777777777777732</v>
      </c>
      <c r="AK40" s="101">
        <v>2.7777777777777801E-3</v>
      </c>
      <c r="AL40" s="101">
        <f>+AK40+AJ40</f>
        <v>0.88055555555555509</v>
      </c>
      <c r="AM40" s="101">
        <v>4.8611111111111103E-3</v>
      </c>
      <c r="AN40" s="101">
        <f>+AM40+AL40</f>
        <v>0.88541666666666619</v>
      </c>
      <c r="AO40" s="101">
        <v>0</v>
      </c>
      <c r="AP40" s="101">
        <f>+AO40+AN40</f>
        <v>0.88541666666666619</v>
      </c>
      <c r="AQ40" s="101">
        <v>0</v>
      </c>
      <c r="AR40" s="101">
        <f>+AQ40+AP40</f>
        <v>0.88541666666666619</v>
      </c>
      <c r="AS40" s="101">
        <v>0</v>
      </c>
      <c r="AT40" s="101">
        <f>+AS40+AR40</f>
        <v>0.88541666666666619</v>
      </c>
      <c r="AU40" s="101">
        <v>0</v>
      </c>
      <c r="AV40" s="101">
        <f>+AU40+AT40</f>
        <v>0.88541666666666619</v>
      </c>
      <c r="AW40" s="101">
        <v>0</v>
      </c>
      <c r="AX40" s="101">
        <f>+AW40+AV40</f>
        <v>0.88541666666666619</v>
      </c>
      <c r="AY40" s="101">
        <v>0</v>
      </c>
      <c r="AZ40" s="101">
        <f>+AY40+AX40</f>
        <v>0.88541666666666619</v>
      </c>
      <c r="BA40" s="101">
        <v>0</v>
      </c>
      <c r="BB40" s="101">
        <f>+BA40+AZ40</f>
        <v>0.88541666666666619</v>
      </c>
      <c r="BC40" s="101">
        <v>0</v>
      </c>
      <c r="BD40" s="101">
        <f>+BC40+BB40</f>
        <v>0.88541666666666619</v>
      </c>
      <c r="BE40" s="101">
        <v>0</v>
      </c>
      <c r="BF40" s="101">
        <f>+BE40+BD40</f>
        <v>0.88541666666666619</v>
      </c>
      <c r="BG40" s="101">
        <v>0</v>
      </c>
      <c r="BH40" s="101">
        <f>+BG40+BF40</f>
        <v>0.88541666666666619</v>
      </c>
      <c r="BI40" s="101">
        <v>0</v>
      </c>
      <c r="BJ40" s="101">
        <f>+BI40+BH40</f>
        <v>0.88541666666666619</v>
      </c>
      <c r="BK40" s="101">
        <v>0</v>
      </c>
      <c r="BL40" s="101">
        <f>+BK40+BJ40</f>
        <v>0.88541666666666619</v>
      </c>
      <c r="BM40" s="101">
        <v>0</v>
      </c>
      <c r="BN40" s="101">
        <f>+BM40+BL40</f>
        <v>0.88541666666666619</v>
      </c>
      <c r="BO40" s="101">
        <v>0</v>
      </c>
      <c r="BP40" s="101">
        <f>+BO40+BN40</f>
        <v>0.88541666666666619</v>
      </c>
      <c r="BQ40" s="101">
        <v>0</v>
      </c>
      <c r="BR40" s="101">
        <f>+BQ40+BP40</f>
        <v>0.88541666666666619</v>
      </c>
      <c r="BS40" s="101">
        <v>0</v>
      </c>
      <c r="BT40" s="101">
        <f>+BS40+BR40</f>
        <v>0.88541666666666619</v>
      </c>
      <c r="BU40" s="101">
        <v>0</v>
      </c>
      <c r="BV40" s="101">
        <f>+BU40+BT40</f>
        <v>0.88541666666666619</v>
      </c>
      <c r="BW40" s="101">
        <v>3.472222222222222E-3</v>
      </c>
      <c r="BX40" s="220">
        <f>+BW40+BV40</f>
        <v>0.8888888888888884</v>
      </c>
      <c r="BY40" s="101"/>
      <c r="BZ40" s="221"/>
      <c r="CA40" s="101">
        <f>+BX40-D40</f>
        <v>6.2499999999999778E-2</v>
      </c>
      <c r="CB40" s="66">
        <f t="shared" si="36"/>
        <v>25.266666666666751</v>
      </c>
      <c r="CC40" s="103"/>
      <c r="CD40" s="88">
        <f>+CA40*$CD$19</f>
        <v>89.999999999999687</v>
      </c>
      <c r="CE40" s="88">
        <f t="shared" si="38"/>
        <v>37.9</v>
      </c>
      <c r="CG40" s="99">
        <f>+CA40</f>
        <v>6.2499999999999778E-2</v>
      </c>
      <c r="CH40" s="96">
        <f>+CG40*$CD$19</f>
        <v>89.999999999999687</v>
      </c>
      <c r="CI40" s="100">
        <f>+CH40/60</f>
        <v>1.4999999999999949</v>
      </c>
    </row>
    <row r="41" spans="1:88" ht="13.5" hidden="1" thickBot="1" x14ac:dyDescent="0.25">
      <c r="A41" s="1245"/>
      <c r="B41" s="156">
        <v>15</v>
      </c>
      <c r="C41" s="170">
        <v>5.5555555555555552E-2</v>
      </c>
      <c r="D41" s="171">
        <f>+C41+D40</f>
        <v>0.8819444444444442</v>
      </c>
      <c r="E41" s="116">
        <v>0</v>
      </c>
      <c r="F41" s="106"/>
      <c r="G41" s="116">
        <v>3.4722222222222199E-3</v>
      </c>
      <c r="H41" s="116">
        <f>+G41+D41</f>
        <v>0.88541666666666641</v>
      </c>
      <c r="I41" s="116">
        <v>5.5555555555555601E-3</v>
      </c>
      <c r="J41" s="116">
        <f>+I41+H41</f>
        <v>0.89097222222222194</v>
      </c>
      <c r="K41" s="116">
        <v>3.4722222222222199E-3</v>
      </c>
      <c r="L41" s="116">
        <f>+K41+J41</f>
        <v>0.89444444444444415</v>
      </c>
      <c r="M41" s="116">
        <v>2.0833333333333298E-3</v>
      </c>
      <c r="N41" s="116">
        <f>+M41+L41</f>
        <v>0.89652777777777748</v>
      </c>
      <c r="O41" s="116">
        <v>3.4722222222222199E-3</v>
      </c>
      <c r="P41" s="116">
        <f>+O41+N41</f>
        <v>0.89999999999999969</v>
      </c>
      <c r="Q41" s="116">
        <v>2.7777777777777801E-3</v>
      </c>
      <c r="R41" s="116">
        <f>+Q41+P41</f>
        <v>0.90277777777777746</v>
      </c>
      <c r="S41" s="116">
        <v>4.1666666666666701E-3</v>
      </c>
      <c r="T41" s="116">
        <f>+S41+R41</f>
        <v>0.90694444444444411</v>
      </c>
      <c r="U41" s="116">
        <v>2.0833333333333298E-3</v>
      </c>
      <c r="V41" s="116">
        <f>+U41+T41</f>
        <v>0.90902777777777743</v>
      </c>
      <c r="W41" s="105">
        <v>5.5555555555555558E-3</v>
      </c>
      <c r="X41" s="116">
        <f>+W41+V41</f>
        <v>0.91458333333333297</v>
      </c>
      <c r="Y41" s="116">
        <v>4.1666666666666701E-3</v>
      </c>
      <c r="Z41" s="116">
        <f>+Y41+X41</f>
        <v>0.91874999999999962</v>
      </c>
      <c r="AA41" s="105">
        <v>1.3888888888888889E-3</v>
      </c>
      <c r="AB41" s="116">
        <f>+AA41+Z41</f>
        <v>0.92013888888888851</v>
      </c>
      <c r="AC41" s="105">
        <v>2.0833333333333333E-3</v>
      </c>
      <c r="AD41" s="116">
        <f>+AC41+AB41</f>
        <v>0.92222222222222183</v>
      </c>
      <c r="AE41" s="105">
        <v>4.8611111111111112E-3</v>
      </c>
      <c r="AF41" s="116">
        <f>+AE41+AD41</f>
        <v>0.92708333333333293</v>
      </c>
      <c r="AG41" s="116">
        <v>4.1666666666666701E-3</v>
      </c>
      <c r="AH41" s="116">
        <f>+AG41+AF41</f>
        <v>0.93124999999999958</v>
      </c>
      <c r="AI41" s="116">
        <v>2.0833333333333298E-3</v>
      </c>
      <c r="AJ41" s="116">
        <f>+AI41+AH41</f>
        <v>0.9333333333333329</v>
      </c>
      <c r="AK41" s="116">
        <v>2.7777777777777801E-3</v>
      </c>
      <c r="AL41" s="116">
        <f>+AK41+AJ41</f>
        <v>0.93611111111111067</v>
      </c>
      <c r="AM41" s="116">
        <v>4.8611111111111103E-3</v>
      </c>
      <c r="AN41" s="116">
        <f>+AM41+AL41</f>
        <v>0.94097222222222177</v>
      </c>
      <c r="AO41" s="116">
        <v>0</v>
      </c>
      <c r="AP41" s="116">
        <f>+AO41+AN41</f>
        <v>0.94097222222222177</v>
      </c>
      <c r="AQ41" s="116">
        <v>0</v>
      </c>
      <c r="AR41" s="116">
        <f>+AQ41+AP41</f>
        <v>0.94097222222222177</v>
      </c>
      <c r="AS41" s="116">
        <v>0</v>
      </c>
      <c r="AT41" s="116">
        <f>+AS41+AR41</f>
        <v>0.94097222222222177</v>
      </c>
      <c r="AU41" s="116">
        <v>0</v>
      </c>
      <c r="AV41" s="116">
        <f>+AU41+AT41</f>
        <v>0.94097222222222177</v>
      </c>
      <c r="AW41" s="116">
        <v>0</v>
      </c>
      <c r="AX41" s="116">
        <f>+AW41+AV41</f>
        <v>0.94097222222222177</v>
      </c>
      <c r="AY41" s="116">
        <v>0</v>
      </c>
      <c r="AZ41" s="116">
        <f>+AY41+AX41</f>
        <v>0.94097222222222177</v>
      </c>
      <c r="BA41" s="116">
        <v>0</v>
      </c>
      <c r="BB41" s="116">
        <f>+BA41+AZ41</f>
        <v>0.94097222222222177</v>
      </c>
      <c r="BC41" s="116">
        <v>0</v>
      </c>
      <c r="BD41" s="116">
        <f>+BC41+BB41</f>
        <v>0.94097222222222177</v>
      </c>
      <c r="BE41" s="116">
        <v>0</v>
      </c>
      <c r="BF41" s="116">
        <f>+BE41+BD41</f>
        <v>0.94097222222222177</v>
      </c>
      <c r="BG41" s="116">
        <v>0</v>
      </c>
      <c r="BH41" s="116">
        <f>+BG41+BF41</f>
        <v>0.94097222222222177</v>
      </c>
      <c r="BI41" s="116">
        <v>0</v>
      </c>
      <c r="BJ41" s="116">
        <f>+BI41+BH41</f>
        <v>0.94097222222222177</v>
      </c>
      <c r="BK41" s="116">
        <v>0</v>
      </c>
      <c r="BL41" s="116">
        <f>+BK41+BJ41</f>
        <v>0.94097222222222177</v>
      </c>
      <c r="BM41" s="116">
        <v>0</v>
      </c>
      <c r="BN41" s="116">
        <f>+BM41+BL41</f>
        <v>0.94097222222222177</v>
      </c>
      <c r="BO41" s="116">
        <v>0</v>
      </c>
      <c r="BP41" s="116">
        <f>+BO41+BN41</f>
        <v>0.94097222222222177</v>
      </c>
      <c r="BQ41" s="116">
        <v>0</v>
      </c>
      <c r="BR41" s="116">
        <f>+BQ41+BP41</f>
        <v>0.94097222222222177</v>
      </c>
      <c r="BS41" s="116">
        <v>0</v>
      </c>
      <c r="BT41" s="116">
        <f>+BS41+BR41</f>
        <v>0.94097222222222177</v>
      </c>
      <c r="BU41" s="116">
        <v>0</v>
      </c>
      <c r="BV41" s="116">
        <f>+BU41+BT41</f>
        <v>0.94097222222222177</v>
      </c>
      <c r="BW41" s="116">
        <v>3.4722222222222199E-3</v>
      </c>
      <c r="BX41" s="107">
        <f>+BW41+BV41</f>
        <v>0.94444444444444398</v>
      </c>
      <c r="BY41" s="116"/>
      <c r="BZ41" s="15"/>
      <c r="CA41" s="101">
        <f>+BX41-D41</f>
        <v>6.2499999999999778E-2</v>
      </c>
      <c r="CB41" s="334">
        <f t="shared" si="36"/>
        <v>25.266666666666751</v>
      </c>
      <c r="CC41" s="172"/>
      <c r="CD41" s="88">
        <f>+CA41*$CD$19</f>
        <v>89.999999999999687</v>
      </c>
      <c r="CE41" s="88">
        <f t="shared" si="38"/>
        <v>37.9</v>
      </c>
      <c r="CG41" s="99">
        <f>+CA41</f>
        <v>6.2499999999999778E-2</v>
      </c>
      <c r="CH41" s="96">
        <f>+CG41*$CD$19</f>
        <v>89.999999999999687</v>
      </c>
      <c r="CI41" s="100">
        <f>+CH41/60</f>
        <v>1.4999999999999949</v>
      </c>
    </row>
    <row r="42" spans="1:88" x14ac:dyDescent="0.2">
      <c r="B42" s="113"/>
      <c r="C42" s="113"/>
      <c r="D42" s="113"/>
      <c r="E42" s="113"/>
      <c r="F42" s="113"/>
      <c r="G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row>
    <row r="43" spans="1:88" x14ac:dyDescent="0.2">
      <c r="H43" s="88"/>
      <c r="I43" s="88"/>
      <c r="J43" s="88"/>
      <c r="K43" s="88"/>
      <c r="L43" s="113"/>
      <c r="M43" s="113"/>
    </row>
    <row r="44" spans="1:88" x14ac:dyDescent="0.2">
      <c r="B44" s="88" t="s">
        <v>25</v>
      </c>
      <c r="H44" s="88"/>
      <c r="I44" s="88"/>
      <c r="J44" s="113">
        <v>0</v>
      </c>
    </row>
    <row r="45" spans="1:88" x14ac:dyDescent="0.2">
      <c r="B45" s="88" t="s">
        <v>26</v>
      </c>
      <c r="H45" s="88"/>
      <c r="I45" s="88"/>
      <c r="J45" s="113">
        <v>0</v>
      </c>
      <c r="W45" s="108"/>
    </row>
    <row r="46" spans="1:88" x14ac:dyDescent="0.2">
      <c r="B46" s="88" t="s">
        <v>27</v>
      </c>
      <c r="H46" s="88"/>
      <c r="I46" s="88"/>
      <c r="J46" s="113">
        <f>+J44+J45</f>
        <v>0</v>
      </c>
      <c r="W46" s="108"/>
    </row>
    <row r="47" spans="1:88" x14ac:dyDescent="0.2">
      <c r="B47" s="88" t="s">
        <v>28</v>
      </c>
      <c r="H47" s="88"/>
      <c r="I47" s="88"/>
      <c r="J47" s="155">
        <v>37.9</v>
      </c>
      <c r="K47" s="73"/>
      <c r="L47" s="88" t="s">
        <v>21</v>
      </c>
      <c r="W47" s="108"/>
    </row>
    <row r="48" spans="1:88" x14ac:dyDescent="0.2">
      <c r="B48" s="18" t="s">
        <v>29</v>
      </c>
      <c r="H48" s="88"/>
      <c r="I48" s="88"/>
      <c r="J48" s="11">
        <v>0</v>
      </c>
      <c r="K48" s="73"/>
      <c r="L48" s="88" t="s">
        <v>21</v>
      </c>
      <c r="W48" s="108"/>
    </row>
    <row r="49" spans="2:15" x14ac:dyDescent="0.2">
      <c r="B49" s="88" t="s">
        <v>30</v>
      </c>
      <c r="H49" s="88"/>
      <c r="I49" s="88"/>
      <c r="J49" s="88"/>
      <c r="K49" s="88"/>
      <c r="N49" s="113"/>
      <c r="O49" s="113"/>
    </row>
    <row r="51" spans="2:15" x14ac:dyDescent="0.2">
      <c r="H51" s="88"/>
      <c r="I51" s="88"/>
      <c r="J51" s="88"/>
      <c r="K51" s="88"/>
    </row>
    <row r="52" spans="2:15" x14ac:dyDescent="0.2">
      <c r="H52" s="88"/>
      <c r="I52" s="88"/>
      <c r="J52" s="88"/>
      <c r="K52" s="88"/>
    </row>
  </sheetData>
  <mergeCells count="11">
    <mergeCell ref="CG20:CI20"/>
    <mergeCell ref="BZ21:BZ22"/>
    <mergeCell ref="B23:CC23"/>
    <mergeCell ref="A24:A41"/>
    <mergeCell ref="B19:D19"/>
    <mergeCell ref="H19:AN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4" orientation="portrait" horizont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3:CL34"/>
  <sheetViews>
    <sheetView zoomScale="85" zoomScaleNormal="85" workbookViewId="0">
      <selection activeCell="S31" sqref="S31"/>
    </sheetView>
  </sheetViews>
  <sheetFormatPr baseColWidth="10" defaultColWidth="11.5703125" defaultRowHeight="12.75" x14ac:dyDescent="0.2"/>
  <cols>
    <col min="1" max="1" width="5.7109375" style="88" customWidth="1"/>
    <col min="2" max="2" width="11.140625" style="88" customWidth="1"/>
    <col min="3" max="3" width="11.140625" style="88" hidden="1" customWidth="1"/>
    <col min="4" max="4" width="8.28515625" style="88" customWidth="1"/>
    <col min="5" max="6" width="11.5703125" style="88" hidden="1" customWidth="1"/>
    <col min="7" max="7" width="11" style="88" hidden="1" customWidth="1"/>
    <col min="8" max="8" width="11.42578125" style="113" customWidth="1"/>
    <col min="9" max="9" width="11.28515625" style="113" hidden="1" customWidth="1"/>
    <col min="10" max="10" width="11" style="113" customWidth="1"/>
    <col min="11" max="11" width="14.42578125" style="113" hidden="1" customWidth="1"/>
    <col min="12" max="12" width="10.28515625" style="88" customWidth="1"/>
    <col min="13" max="13" width="11.28515625" style="88" hidden="1" customWidth="1"/>
    <col min="14" max="14" width="10.7109375" style="88" customWidth="1"/>
    <col min="15" max="15" width="11.28515625" style="88" hidden="1" customWidth="1"/>
    <col min="16" max="16" width="10.5703125" style="88" customWidth="1"/>
    <col min="17" max="17" width="11.28515625" style="88" hidden="1" customWidth="1"/>
    <col min="18" max="18" width="9.7109375" style="88" customWidth="1"/>
    <col min="19" max="21" width="10.85546875" style="88" hidden="1" customWidth="1"/>
    <col min="22" max="22" width="11.140625" style="88" customWidth="1"/>
    <col min="23" max="23" width="11.5703125" style="88" hidden="1" customWidth="1"/>
    <col min="24" max="24" width="14.140625" style="88" customWidth="1"/>
    <col min="25" max="25" width="11.28515625" style="88" hidden="1" customWidth="1"/>
    <col min="26" max="26" width="11.140625" style="88" customWidth="1"/>
    <col min="27" max="28" width="11.28515625" style="88" hidden="1" customWidth="1"/>
    <col min="29" max="29" width="11.42578125" style="88" hidden="1" customWidth="1"/>
    <col min="30" max="30" width="8.42578125" style="88" customWidth="1"/>
    <col min="31" max="31" width="11.42578125" style="88" hidden="1" customWidth="1"/>
    <col min="32" max="32" width="10.5703125" style="88" customWidth="1"/>
    <col min="33" max="33" width="11.42578125" style="88" hidden="1" customWidth="1"/>
    <col min="34" max="34" width="9.85546875" style="88" customWidth="1"/>
    <col min="35" max="35" width="11.42578125" style="88" hidden="1" customWidth="1"/>
    <col min="36" max="36" width="9.7109375" style="88" customWidth="1"/>
    <col min="37" max="37" width="11.42578125" style="88" hidden="1" customWidth="1"/>
    <col min="38" max="38" width="11.28515625" style="88" customWidth="1"/>
    <col min="39" max="39" width="11.42578125" style="88" hidden="1" customWidth="1"/>
    <col min="40" max="40" width="11.7109375" style="88" customWidth="1"/>
    <col min="41" max="74" width="11.42578125" style="88" hidden="1" customWidth="1"/>
    <col min="75" max="75" width="12.42578125" style="88" hidden="1" customWidth="1"/>
    <col min="76" max="76" width="11.42578125" style="88" customWidth="1"/>
    <col min="77" max="77" width="11.42578125" style="88" hidden="1" customWidth="1"/>
    <col min="78" max="78" width="9.7109375" style="88" customWidth="1"/>
    <col min="79" max="79" width="8.28515625" style="88" customWidth="1"/>
    <col min="80" max="80" width="10.140625" style="88" customWidth="1"/>
    <col min="81" max="81" width="14.140625" style="88" customWidth="1"/>
    <col min="82" max="84" width="11.42578125" style="88" hidden="1" customWidth="1"/>
    <col min="85" max="87" width="9" style="88" hidden="1" customWidth="1"/>
    <col min="88" max="88" width="0" style="88" hidden="1" customWidth="1"/>
    <col min="89" max="16384" width="11.5703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+'[3]Recorrido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377" t="s">
        <v>133</v>
      </c>
    </row>
    <row r="13" spans="2:28" x14ac:dyDescent="0.2">
      <c r="B13" s="88" t="s">
        <v>4</v>
      </c>
      <c r="I13" s="73"/>
      <c r="J13" s="377" t="s">
        <v>5</v>
      </c>
      <c r="K13" s="73"/>
    </row>
    <row r="14" spans="2:28" x14ac:dyDescent="0.2">
      <c r="B14" s="88" t="s">
        <v>6</v>
      </c>
      <c r="J14" s="378">
        <v>422</v>
      </c>
    </row>
    <row r="15" spans="2:28" x14ac:dyDescent="0.2">
      <c r="B15" s="88" t="s">
        <v>7</v>
      </c>
      <c r="I15" s="73"/>
      <c r="J15" s="73" t="s">
        <v>74</v>
      </c>
      <c r="K15" s="73"/>
    </row>
    <row r="16" spans="2:28" x14ac:dyDescent="0.2">
      <c r="B16" s="88" t="s">
        <v>8</v>
      </c>
      <c r="J16" s="378">
        <v>422</v>
      </c>
    </row>
    <row r="17" spans="1:90" x14ac:dyDescent="0.2">
      <c r="B17" s="88" t="s">
        <v>37</v>
      </c>
      <c r="H17" s="88"/>
      <c r="I17" s="88"/>
    </row>
    <row r="18" spans="1:90" ht="60" customHeight="1" thickBot="1" x14ac:dyDescent="0.25">
      <c r="H18" s="88"/>
      <c r="I18" s="88"/>
    </row>
    <row r="19" spans="1:90"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8"/>
      <c r="AO19" s="78"/>
      <c r="AP19" s="157"/>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90" ht="39" thickBot="1" x14ac:dyDescent="0.25">
      <c r="B20" s="1249" t="s">
        <v>38</v>
      </c>
      <c r="C20" s="1250"/>
      <c r="D20" s="1251"/>
      <c r="E20" s="380" t="s">
        <v>39</v>
      </c>
      <c r="F20" s="380" t="s">
        <v>39</v>
      </c>
      <c r="G20" s="373" t="s">
        <v>40</v>
      </c>
      <c r="H20" s="373" t="s">
        <v>40</v>
      </c>
      <c r="I20" s="373" t="s">
        <v>69</v>
      </c>
      <c r="J20" s="373" t="s">
        <v>69</v>
      </c>
      <c r="K20" s="373" t="s">
        <v>70</v>
      </c>
      <c r="L20" s="373" t="s">
        <v>70</v>
      </c>
      <c r="M20" s="373" t="s">
        <v>71</v>
      </c>
      <c r="N20" s="373" t="s">
        <v>71</v>
      </c>
      <c r="O20" s="373" t="s">
        <v>72</v>
      </c>
      <c r="P20" s="373" t="s">
        <v>72</v>
      </c>
      <c r="Q20" s="373" t="s">
        <v>41</v>
      </c>
      <c r="R20" s="373" t="s">
        <v>41</v>
      </c>
      <c r="S20" s="373" t="s">
        <v>73</v>
      </c>
      <c r="T20" s="373" t="s">
        <v>73</v>
      </c>
      <c r="U20" s="373" t="s">
        <v>42</v>
      </c>
      <c r="V20" s="373" t="s">
        <v>42</v>
      </c>
      <c r="W20" s="373" t="s">
        <v>35</v>
      </c>
      <c r="X20" s="373" t="s">
        <v>35</v>
      </c>
      <c r="Y20" s="373" t="s">
        <v>42</v>
      </c>
      <c r="Z20" s="373" t="s">
        <v>42</v>
      </c>
      <c r="AA20" s="373" t="s">
        <v>73</v>
      </c>
      <c r="AB20" s="373" t="s">
        <v>73</v>
      </c>
      <c r="AC20" s="373" t="s">
        <v>41</v>
      </c>
      <c r="AD20" s="373" t="s">
        <v>41</v>
      </c>
      <c r="AE20" s="373" t="s">
        <v>72</v>
      </c>
      <c r="AF20" s="373" t="s">
        <v>72</v>
      </c>
      <c r="AG20" s="373" t="s">
        <v>71</v>
      </c>
      <c r="AH20" s="373" t="s">
        <v>71</v>
      </c>
      <c r="AI20" s="373" t="s">
        <v>70</v>
      </c>
      <c r="AJ20" s="373" t="s">
        <v>70</v>
      </c>
      <c r="AK20" s="373" t="s">
        <v>69</v>
      </c>
      <c r="AL20" s="373" t="s">
        <v>69</v>
      </c>
      <c r="AM20" s="373" t="s">
        <v>40</v>
      </c>
      <c r="AN20" s="373" t="s">
        <v>40</v>
      </c>
      <c r="AO20" s="379"/>
      <c r="AP20" s="379"/>
      <c r="AQ20" s="379"/>
      <c r="AR20" s="379"/>
      <c r="AS20" s="379"/>
      <c r="AT20" s="379"/>
      <c r="AU20" s="379"/>
      <c r="AV20" s="379"/>
      <c r="AW20" s="379"/>
      <c r="AX20" s="379"/>
      <c r="AY20" s="379"/>
      <c r="AZ20" s="379"/>
      <c r="BA20" s="379"/>
      <c r="BB20" s="385"/>
      <c r="BC20" s="373"/>
      <c r="BD20" s="373"/>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74"/>
      <c r="BZ20" s="1244"/>
      <c r="CA20" s="1234"/>
      <c r="CB20" s="1234"/>
      <c r="CC20" s="1234"/>
      <c r="CD20" s="82" t="s">
        <v>18</v>
      </c>
      <c r="CE20" s="82" t="s">
        <v>19</v>
      </c>
      <c r="CG20" s="1262" t="s">
        <v>20</v>
      </c>
      <c r="CH20" s="1263"/>
      <c r="CI20" s="1264"/>
    </row>
    <row r="21" spans="1:90" ht="25.5" customHeight="1" x14ac:dyDescent="0.2">
      <c r="B21" s="147" t="s">
        <v>21</v>
      </c>
      <c r="C21" s="83"/>
      <c r="D21" s="84">
        <v>0</v>
      </c>
      <c r="E21" s="85">
        <v>0</v>
      </c>
      <c r="F21" s="83">
        <v>0</v>
      </c>
      <c r="G21" s="84">
        <v>0</v>
      </c>
      <c r="H21" s="85">
        <v>1.9850000000000001</v>
      </c>
      <c r="I21" s="83">
        <v>0</v>
      </c>
      <c r="J21" s="83">
        <v>2.9849999999999999</v>
      </c>
      <c r="K21" s="83">
        <v>0</v>
      </c>
      <c r="L21" s="83">
        <v>1.4870000000000001</v>
      </c>
      <c r="M21" s="83">
        <v>0</v>
      </c>
      <c r="N21" s="83">
        <v>1.222</v>
      </c>
      <c r="O21" s="83">
        <v>0</v>
      </c>
      <c r="P21" s="83">
        <v>1.8140000000000001</v>
      </c>
      <c r="Q21" s="83">
        <v>0</v>
      </c>
      <c r="R21" s="83">
        <v>0</v>
      </c>
      <c r="S21" s="83">
        <v>0</v>
      </c>
      <c r="T21" s="83">
        <v>0</v>
      </c>
      <c r="U21" s="83">
        <v>0</v>
      </c>
      <c r="V21" s="83">
        <v>4.82</v>
      </c>
      <c r="W21" s="83">
        <v>0</v>
      </c>
      <c r="X21" s="83">
        <v>2.282</v>
      </c>
      <c r="Y21" s="83">
        <v>0</v>
      </c>
      <c r="Z21" s="83">
        <v>1.95</v>
      </c>
      <c r="AA21" s="83">
        <v>0</v>
      </c>
      <c r="AB21" s="83">
        <v>0</v>
      </c>
      <c r="AC21" s="83">
        <v>0</v>
      </c>
      <c r="AD21" s="83">
        <v>0</v>
      </c>
      <c r="AE21" s="83">
        <v>0</v>
      </c>
      <c r="AF21" s="83">
        <v>5.1710000000000003</v>
      </c>
      <c r="AG21" s="83">
        <v>0</v>
      </c>
      <c r="AH21" s="83">
        <v>1.8109999999999999</v>
      </c>
      <c r="AI21" s="83">
        <v>0</v>
      </c>
      <c r="AJ21" s="83">
        <v>1.2210000000000001</v>
      </c>
      <c r="AK21" s="83">
        <v>0</v>
      </c>
      <c r="AL21" s="83">
        <v>1.466</v>
      </c>
      <c r="AM21" s="83">
        <v>0</v>
      </c>
      <c r="AN21" s="83">
        <v>2.738</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1.968</v>
      </c>
      <c r="BY21" s="87"/>
      <c r="BZ21" s="1224">
        <f>+D21+F21+H21+J21+L21+N21+P21+R21+T21+V21+X21+Z21+AB21+AD21+BX21+AF21+AH21+AJ21+AL21+AN21+AP21+AR21+AT21+AV21+AX21+AZ21+BB21+BD21+BF21+BH21+BJ21+BL21+BN21+BP21+BR21+BT21+BV21</f>
        <v>32.92</v>
      </c>
      <c r="CA21" s="1234"/>
      <c r="CB21" s="1234"/>
      <c r="CC21" s="1234"/>
      <c r="CG21" s="576"/>
      <c r="CH21" s="88" t="s">
        <v>18</v>
      </c>
      <c r="CI21" s="577"/>
    </row>
    <row r="22" spans="1:90" ht="25.5" customHeight="1" thickBot="1" x14ac:dyDescent="0.25">
      <c r="B22" s="149" t="s">
        <v>22</v>
      </c>
      <c r="C22" s="89"/>
      <c r="D22" s="90">
        <v>0</v>
      </c>
      <c r="E22" s="91">
        <v>0</v>
      </c>
      <c r="F22" s="89">
        <f>+F21+D22</f>
        <v>0</v>
      </c>
      <c r="G22" s="90">
        <f>+G21+E22</f>
        <v>0</v>
      </c>
      <c r="H22" s="91">
        <f>+H21+F22</f>
        <v>1.9850000000000001</v>
      </c>
      <c r="I22" s="89">
        <v>0</v>
      </c>
      <c r="J22" s="89">
        <f>+J21+H22</f>
        <v>4.97</v>
      </c>
      <c r="K22" s="89">
        <f>+K21+I22</f>
        <v>0</v>
      </c>
      <c r="L22" s="89">
        <f>+L21+J22</f>
        <v>6.4569999999999999</v>
      </c>
      <c r="M22" s="89">
        <v>0</v>
      </c>
      <c r="N22" s="89">
        <f>+N21+L22</f>
        <v>7.6790000000000003</v>
      </c>
      <c r="O22" s="89">
        <v>0</v>
      </c>
      <c r="P22" s="89">
        <f>+P21+N22</f>
        <v>9.4930000000000003</v>
      </c>
      <c r="Q22" s="89">
        <v>0</v>
      </c>
      <c r="R22" s="89">
        <f>+R21+P22</f>
        <v>9.4930000000000003</v>
      </c>
      <c r="S22" s="89">
        <f>+S21+Q22</f>
        <v>0</v>
      </c>
      <c r="T22" s="89">
        <f>+T21+R22</f>
        <v>9.4930000000000003</v>
      </c>
      <c r="U22" s="89">
        <v>0</v>
      </c>
      <c r="V22" s="89">
        <f>+V21+T22</f>
        <v>14.313000000000001</v>
      </c>
      <c r="W22" s="89">
        <f>+W21+U22</f>
        <v>0</v>
      </c>
      <c r="X22" s="89">
        <f>+X21+V22</f>
        <v>16.594999999999999</v>
      </c>
      <c r="Y22" s="89">
        <v>0</v>
      </c>
      <c r="Z22" s="89">
        <f>+Z21+X22</f>
        <v>18.544999999999998</v>
      </c>
      <c r="AA22" s="89">
        <f>+AA21+Y22</f>
        <v>0</v>
      </c>
      <c r="AB22" s="89">
        <f>+AB21+Z22</f>
        <v>18.544999999999998</v>
      </c>
      <c r="AC22" s="89">
        <v>0</v>
      </c>
      <c r="AD22" s="89">
        <f>+AD21+AB22</f>
        <v>18.544999999999998</v>
      </c>
      <c r="AE22" s="89">
        <f>+AE21+AC22</f>
        <v>0</v>
      </c>
      <c r="AF22" s="89">
        <f>+AF21+AD22</f>
        <v>23.715999999999998</v>
      </c>
      <c r="AG22" s="89">
        <v>0</v>
      </c>
      <c r="AH22" s="89">
        <f>+AH21+AF22</f>
        <v>25.526999999999997</v>
      </c>
      <c r="AI22" s="89">
        <v>0</v>
      </c>
      <c r="AJ22" s="89">
        <f>+AJ21+AH22</f>
        <v>26.747999999999998</v>
      </c>
      <c r="AK22" s="89">
        <v>0</v>
      </c>
      <c r="AL22" s="89">
        <f>+AL21+AJ22</f>
        <v>28.213999999999999</v>
      </c>
      <c r="AM22" s="89">
        <f>+AM21+AK22</f>
        <v>0</v>
      </c>
      <c r="AN22" s="89">
        <f>+AN21+AL22</f>
        <v>30.951999999999998</v>
      </c>
      <c r="AO22" s="89">
        <v>0</v>
      </c>
      <c r="AP22" s="89">
        <f>+AP21+AN22</f>
        <v>30.951999999999998</v>
      </c>
      <c r="AQ22" s="89">
        <f>+AQ21+AO22</f>
        <v>0</v>
      </c>
      <c r="AR22" s="89">
        <f>+AR21+AP22</f>
        <v>30.951999999999998</v>
      </c>
      <c r="AS22" s="89">
        <v>0</v>
      </c>
      <c r="AT22" s="89">
        <f>+AT21+AR22</f>
        <v>30.951999999999998</v>
      </c>
      <c r="AU22" s="89">
        <v>0</v>
      </c>
      <c r="AV22" s="89">
        <f>+AV21+AT22</f>
        <v>30.951999999999998</v>
      </c>
      <c r="AW22" s="89">
        <v>0</v>
      </c>
      <c r="AX22" s="89">
        <f>+AX21+AV22</f>
        <v>30.951999999999998</v>
      </c>
      <c r="AY22" s="89">
        <v>0</v>
      </c>
      <c r="AZ22" s="89">
        <f>+AZ21+AX22</f>
        <v>30.951999999999998</v>
      </c>
      <c r="BA22" s="89">
        <v>0</v>
      </c>
      <c r="BB22" s="89">
        <f>+BB21+AZ22</f>
        <v>30.951999999999998</v>
      </c>
      <c r="BC22" s="89">
        <v>0</v>
      </c>
      <c r="BD22" s="89">
        <f>+BD21+BB22</f>
        <v>30.951999999999998</v>
      </c>
      <c r="BE22" s="89">
        <v>0</v>
      </c>
      <c r="BF22" s="89">
        <f>+BF21+BD22</f>
        <v>30.951999999999998</v>
      </c>
      <c r="BG22" s="89">
        <v>0</v>
      </c>
      <c r="BH22" s="89">
        <f>+BH21+BF22</f>
        <v>30.951999999999998</v>
      </c>
      <c r="BI22" s="89">
        <v>0</v>
      </c>
      <c r="BJ22" s="89">
        <f>+BJ21+BH22</f>
        <v>30.951999999999998</v>
      </c>
      <c r="BK22" s="89">
        <v>0</v>
      </c>
      <c r="BL22" s="89">
        <f>+BL21+BJ22</f>
        <v>30.951999999999998</v>
      </c>
      <c r="BM22" s="89">
        <v>0</v>
      </c>
      <c r="BN22" s="89">
        <f>+BN21+BL22</f>
        <v>30.951999999999998</v>
      </c>
      <c r="BO22" s="89">
        <v>0</v>
      </c>
      <c r="BP22" s="89">
        <f>+BP21+BN22</f>
        <v>30.951999999999998</v>
      </c>
      <c r="BQ22" s="89">
        <v>0</v>
      </c>
      <c r="BR22" s="89">
        <f>+BR21+BP22</f>
        <v>30.951999999999998</v>
      </c>
      <c r="BS22" s="89">
        <v>0</v>
      </c>
      <c r="BT22" s="89">
        <f>+BT21+BR22</f>
        <v>30.951999999999998</v>
      </c>
      <c r="BU22" s="89">
        <v>0</v>
      </c>
      <c r="BV22" s="89">
        <f>+BV21+BT22</f>
        <v>30.951999999999998</v>
      </c>
      <c r="BW22" s="89">
        <v>0</v>
      </c>
      <c r="BX22" s="158">
        <f>+BX21+BV22</f>
        <v>32.92</v>
      </c>
      <c r="BY22" s="95"/>
      <c r="BZ22" s="1239"/>
      <c r="CA22" s="1234"/>
      <c r="CB22" s="1234"/>
      <c r="CC22" s="1234"/>
      <c r="CG22" s="576"/>
      <c r="CH22" s="34"/>
      <c r="CI22" s="577"/>
      <c r="CK22" s="97"/>
    </row>
    <row r="23" spans="1:90" ht="21" customHeight="1" thickBot="1" x14ac:dyDescent="0.25">
      <c r="B23" s="1247" t="s">
        <v>23</v>
      </c>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c r="CB23" s="1240"/>
      <c r="CC23" s="1248"/>
      <c r="CG23" s="576"/>
      <c r="CH23" s="34"/>
      <c r="CI23" s="577"/>
      <c r="CJ23" s="97"/>
      <c r="CK23" s="97"/>
    </row>
    <row r="24" spans="1:90" ht="15.75" customHeight="1" thickBot="1" x14ac:dyDescent="0.25">
      <c r="A24" s="1229" t="s">
        <v>24</v>
      </c>
      <c r="B24" s="685">
        <v>1</v>
      </c>
      <c r="C24" s="686">
        <v>4.1666666666666664E-2</v>
      </c>
      <c r="D24" s="687">
        <v>0.20833333333333334</v>
      </c>
      <c r="E24" s="688">
        <v>0</v>
      </c>
      <c r="F24" s="689"/>
      <c r="G24" s="778">
        <v>3.472222222222222E-3</v>
      </c>
      <c r="H24" s="690">
        <f t="shared" ref="H24:H25" si="0">+D24+G24</f>
        <v>0.21180555555555555</v>
      </c>
      <c r="I24" s="691">
        <v>4.1666666666666666E-3</v>
      </c>
      <c r="J24" s="690">
        <f t="shared" ref="J24:J25" si="1">+H24+I24</f>
        <v>0.21597222222222223</v>
      </c>
      <c r="K24" s="691">
        <v>2.0833333333333333E-3</v>
      </c>
      <c r="L24" s="690">
        <f t="shared" ref="L24:L25" si="2">+J24+K24</f>
        <v>0.21805555555555556</v>
      </c>
      <c r="M24" s="690">
        <v>2.0833333333333333E-3</v>
      </c>
      <c r="N24" s="690">
        <f t="shared" ref="N24:N25" si="3">+L24+M24</f>
        <v>0.22013888888888888</v>
      </c>
      <c r="O24" s="690">
        <v>3.472222222222222E-3</v>
      </c>
      <c r="P24" s="690">
        <f t="shared" ref="P24:P25" si="4">+N24+O24</f>
        <v>0.22361111111111109</v>
      </c>
      <c r="Q24" s="692">
        <v>2.7777777777777779E-3</v>
      </c>
      <c r="R24" s="690">
        <f t="shared" ref="R24:R25" si="5">+P24+Q24</f>
        <v>0.22638888888888886</v>
      </c>
      <c r="S24" s="691">
        <v>2.0833333333333333E-3</v>
      </c>
      <c r="T24" s="690">
        <f t="shared" ref="T24:T25" si="6">+R24+S24</f>
        <v>0.22847222222222219</v>
      </c>
      <c r="U24" s="690">
        <v>2.0833333333333333E-3</v>
      </c>
      <c r="V24" s="690">
        <f t="shared" ref="V24:V25" si="7">+T24+U24</f>
        <v>0.23055555555555551</v>
      </c>
      <c r="W24" s="692">
        <v>5.5555555555555558E-3</v>
      </c>
      <c r="X24" s="690">
        <f t="shared" ref="X24:X25" si="8">+V24+W24</f>
        <v>0.23611111111111108</v>
      </c>
      <c r="Y24" s="688">
        <v>4.1666666666666666E-3</v>
      </c>
      <c r="Z24" s="690">
        <f>+X24+Y24</f>
        <v>0.24027777777777776</v>
      </c>
      <c r="AA24" s="690">
        <v>1.3888888888888889E-3</v>
      </c>
      <c r="AB24" s="690">
        <f>+Z24+AA24</f>
        <v>0.24166666666666664</v>
      </c>
      <c r="AC24" s="690">
        <v>2.0833333333333333E-3</v>
      </c>
      <c r="AD24" s="690">
        <f>+AB24+AC24</f>
        <v>0.24374999999999997</v>
      </c>
      <c r="AE24" s="779">
        <v>2.7777777777777779E-3</v>
      </c>
      <c r="AF24" s="690">
        <f>+AD24+AE24</f>
        <v>0.24652777777777773</v>
      </c>
      <c r="AG24" s="690">
        <v>4.1666666666666666E-3</v>
      </c>
      <c r="AH24" s="690">
        <f>+AF24+AG24</f>
        <v>0.25069444444444439</v>
      </c>
      <c r="AI24" s="782">
        <v>1.3888888888888889E-3</v>
      </c>
      <c r="AJ24" s="690">
        <f>+AH24+AI24</f>
        <v>0.25208333333333327</v>
      </c>
      <c r="AK24" s="690">
        <v>2.7777777777777779E-3</v>
      </c>
      <c r="AL24" s="690">
        <f>+AJ24+AK24</f>
        <v>0.25486111111111104</v>
      </c>
      <c r="AM24" s="782">
        <v>3.472222222222222E-3</v>
      </c>
      <c r="AN24" s="690">
        <f>+AL24+AM24</f>
        <v>0.25833333333333325</v>
      </c>
      <c r="AO24" s="690">
        <v>0</v>
      </c>
      <c r="AP24" s="690">
        <f>+AN24+AO24</f>
        <v>0.25833333333333325</v>
      </c>
      <c r="AQ24" s="690">
        <v>0</v>
      </c>
      <c r="AR24" s="690">
        <f>+AP24+AQ24</f>
        <v>0.25833333333333325</v>
      </c>
      <c r="AS24" s="690">
        <v>0</v>
      </c>
      <c r="AT24" s="690">
        <f>+AR24+AS24</f>
        <v>0.25833333333333325</v>
      </c>
      <c r="AU24" s="690">
        <v>0</v>
      </c>
      <c r="AV24" s="690">
        <f>+AT24+AU24</f>
        <v>0.25833333333333325</v>
      </c>
      <c r="AW24" s="690">
        <v>0</v>
      </c>
      <c r="AX24" s="690">
        <f>+AV24+AW24</f>
        <v>0.25833333333333325</v>
      </c>
      <c r="AY24" s="690">
        <v>0</v>
      </c>
      <c r="AZ24" s="690">
        <f>+AX24+AY24</f>
        <v>0.25833333333333325</v>
      </c>
      <c r="BA24" s="690">
        <v>0</v>
      </c>
      <c r="BB24" s="690">
        <f>+AZ24+BA24</f>
        <v>0.25833333333333325</v>
      </c>
      <c r="BC24" s="690">
        <v>0</v>
      </c>
      <c r="BD24" s="690">
        <f>+BB24+BC24</f>
        <v>0.25833333333333325</v>
      </c>
      <c r="BE24" s="690">
        <v>0</v>
      </c>
      <c r="BF24" s="690">
        <f>+BD24+BE24</f>
        <v>0.25833333333333325</v>
      </c>
      <c r="BG24" s="690">
        <v>0</v>
      </c>
      <c r="BH24" s="690">
        <f>+BF24+BG24</f>
        <v>0.25833333333333325</v>
      </c>
      <c r="BI24" s="690">
        <v>0</v>
      </c>
      <c r="BJ24" s="690">
        <f>+BH24+BI24</f>
        <v>0.25833333333333325</v>
      </c>
      <c r="BK24" s="690">
        <v>0</v>
      </c>
      <c r="BL24" s="690">
        <f>+BJ24+BK24</f>
        <v>0.25833333333333325</v>
      </c>
      <c r="BM24" s="690">
        <v>0</v>
      </c>
      <c r="BN24" s="690">
        <f>+BL24+BM24</f>
        <v>0.25833333333333325</v>
      </c>
      <c r="BO24" s="690">
        <v>0</v>
      </c>
      <c r="BP24" s="690">
        <f>+BN24+BO24</f>
        <v>0.25833333333333325</v>
      </c>
      <c r="BQ24" s="690">
        <v>0</v>
      </c>
      <c r="BR24" s="690">
        <f>+BP24+BQ24</f>
        <v>0.25833333333333325</v>
      </c>
      <c r="BS24" s="690">
        <v>0</v>
      </c>
      <c r="BT24" s="690">
        <f>+BR24+BS24</f>
        <v>0.25833333333333325</v>
      </c>
      <c r="BU24" s="690">
        <v>0</v>
      </c>
      <c r="BV24" s="690">
        <f>+BT24+BU24</f>
        <v>0.25833333333333325</v>
      </c>
      <c r="BW24" s="785">
        <v>2.7777777777777779E-3</v>
      </c>
      <c r="BX24" s="690">
        <f>+BV24+BW24</f>
        <v>0.26111111111111102</v>
      </c>
      <c r="BY24" s="688"/>
      <c r="BZ24" s="692"/>
      <c r="CA24" s="693">
        <f>+BX24-D24</f>
        <v>5.2777777777777674E-2</v>
      </c>
      <c r="CB24" s="694">
        <v>21.946666666666701</v>
      </c>
      <c r="CC24" s="695"/>
      <c r="CD24" s="88">
        <f t="shared" ref="CD24:CD25" si="9">+CA24*$CD$19</f>
        <v>75.999999999999844</v>
      </c>
      <c r="CE24" s="88">
        <f>+$J$29</f>
        <v>1</v>
      </c>
      <c r="CG24" s="578">
        <f>+CA24</f>
        <v>5.2777777777777674E-2</v>
      </c>
      <c r="CH24" s="34">
        <f t="shared" ref="CH24:CH25" si="10">+CG24*$CD$19</f>
        <v>75.999999999999844</v>
      </c>
      <c r="CI24" s="579">
        <f>+CH24/60</f>
        <v>1.2666666666666642</v>
      </c>
      <c r="CL24" s="108"/>
    </row>
    <row r="25" spans="1:90" ht="15.75" customHeight="1" x14ac:dyDescent="0.2">
      <c r="A25" s="1230"/>
      <c r="B25" s="696">
        <v>2</v>
      </c>
      <c r="C25" s="697">
        <v>0.73611111111111116</v>
      </c>
      <c r="D25" s="542">
        <f>+C25+D24</f>
        <v>0.94444444444444453</v>
      </c>
      <c r="E25" s="189">
        <v>0</v>
      </c>
      <c r="F25" s="698"/>
      <c r="G25" s="544">
        <v>3.472222222222222E-3</v>
      </c>
      <c r="H25" s="398">
        <f t="shared" si="0"/>
        <v>0.94791666666666674</v>
      </c>
      <c r="I25" s="399">
        <v>4.1666666666666666E-3</v>
      </c>
      <c r="J25" s="398">
        <f t="shared" si="1"/>
        <v>0.95208333333333339</v>
      </c>
      <c r="K25" s="399">
        <v>2.0833333333333333E-3</v>
      </c>
      <c r="L25" s="398">
        <f t="shared" si="2"/>
        <v>0.95416666666666672</v>
      </c>
      <c r="M25" s="398">
        <v>2.0833333333333298E-3</v>
      </c>
      <c r="N25" s="398">
        <f t="shared" si="3"/>
        <v>0.95625000000000004</v>
      </c>
      <c r="O25" s="398">
        <v>3.472222222222222E-3</v>
      </c>
      <c r="P25" s="398">
        <f t="shared" si="4"/>
        <v>0.95972222222222225</v>
      </c>
      <c r="Q25" s="398">
        <v>2.7777777777777779E-3</v>
      </c>
      <c r="R25" s="398">
        <f t="shared" si="5"/>
        <v>0.96250000000000002</v>
      </c>
      <c r="S25" s="399">
        <v>2.0833333333333333E-3</v>
      </c>
      <c r="T25" s="398">
        <f t="shared" si="6"/>
        <v>0.96458333333333335</v>
      </c>
      <c r="U25" s="398">
        <v>2.0833333333333298E-3</v>
      </c>
      <c r="V25" s="398">
        <f t="shared" si="7"/>
        <v>0.96666666666666667</v>
      </c>
      <c r="W25" s="399">
        <v>5.5555555555555558E-3</v>
      </c>
      <c r="X25" s="398">
        <f t="shared" si="8"/>
        <v>0.97222222222222221</v>
      </c>
      <c r="Y25" s="189">
        <v>4.1666666666666701E-3</v>
      </c>
      <c r="Z25" s="398">
        <f t="shared" ref="Z25" si="11">+X25+Y25</f>
        <v>0.97638888888888886</v>
      </c>
      <c r="AA25" s="399">
        <v>1.3888888888888889E-3</v>
      </c>
      <c r="AB25" s="398">
        <f t="shared" ref="AB25" si="12">+Z25+AA25</f>
        <v>0.97777777777777775</v>
      </c>
      <c r="AC25" s="399">
        <v>2.0833333333333333E-3</v>
      </c>
      <c r="AD25" s="398">
        <f t="shared" ref="AD25" si="13">+AB25+AC25</f>
        <v>0.97986111111111107</v>
      </c>
      <c r="AE25" s="780">
        <v>2.7777777777777779E-3</v>
      </c>
      <c r="AF25" s="398">
        <f t="shared" ref="AF25" si="14">+AD25+AE25</f>
        <v>0.98263888888888884</v>
      </c>
      <c r="AG25" s="398">
        <v>4.1666666666666701E-3</v>
      </c>
      <c r="AH25" s="398">
        <f t="shared" ref="AH25" si="15">+AF25+AG25</f>
        <v>0.98680555555555549</v>
      </c>
      <c r="AI25" s="783">
        <v>1.3888888888888889E-3</v>
      </c>
      <c r="AJ25" s="398">
        <f t="shared" ref="AJ25" si="16">+AH25+AI25</f>
        <v>0.98819444444444438</v>
      </c>
      <c r="AK25" s="398">
        <v>2.7777777777777801E-3</v>
      </c>
      <c r="AL25" s="398">
        <f t="shared" ref="AL25" si="17">+AJ25+AK25</f>
        <v>0.99097222222222214</v>
      </c>
      <c r="AM25" s="783">
        <v>3.472222222222222E-3</v>
      </c>
      <c r="AN25" s="398">
        <f t="shared" ref="AN25" si="18">+AL25+AM25</f>
        <v>0.99444444444444435</v>
      </c>
      <c r="AO25" s="398">
        <v>0</v>
      </c>
      <c r="AP25" s="398">
        <f t="shared" ref="AP25" si="19">+AN25+AO25</f>
        <v>0.99444444444444435</v>
      </c>
      <c r="AQ25" s="398">
        <v>0</v>
      </c>
      <c r="AR25" s="398">
        <f t="shared" ref="AR25" si="20">+AP25+AQ25</f>
        <v>0.99444444444444435</v>
      </c>
      <c r="AS25" s="398">
        <v>0</v>
      </c>
      <c r="AT25" s="398">
        <f t="shared" ref="AT25" si="21">+AR25+AS25</f>
        <v>0.99444444444444435</v>
      </c>
      <c r="AU25" s="398">
        <v>0</v>
      </c>
      <c r="AV25" s="398">
        <f t="shared" ref="AV25" si="22">+AT25+AU25</f>
        <v>0.99444444444444435</v>
      </c>
      <c r="AW25" s="398">
        <v>0</v>
      </c>
      <c r="AX25" s="398">
        <f t="shared" ref="AX25" si="23">+AV25+AW25</f>
        <v>0.99444444444444435</v>
      </c>
      <c r="AY25" s="398">
        <v>0</v>
      </c>
      <c r="AZ25" s="398">
        <f t="shared" ref="AZ25" si="24">+AX25+AY25</f>
        <v>0.99444444444444435</v>
      </c>
      <c r="BA25" s="398">
        <v>0</v>
      </c>
      <c r="BB25" s="398">
        <f t="shared" ref="BB25" si="25">+AZ25+BA25</f>
        <v>0.99444444444444435</v>
      </c>
      <c r="BC25" s="398">
        <v>0</v>
      </c>
      <c r="BD25" s="398">
        <f t="shared" ref="BD25" si="26">+BB25+BC25</f>
        <v>0.99444444444444435</v>
      </c>
      <c r="BE25" s="398">
        <v>0</v>
      </c>
      <c r="BF25" s="398">
        <f t="shared" ref="BF25" si="27">+BD25+BE25</f>
        <v>0.99444444444444435</v>
      </c>
      <c r="BG25" s="398">
        <v>0</v>
      </c>
      <c r="BH25" s="398">
        <f t="shared" ref="BH25" si="28">+BF25+BG25</f>
        <v>0.99444444444444435</v>
      </c>
      <c r="BI25" s="398">
        <v>0</v>
      </c>
      <c r="BJ25" s="398">
        <f t="shared" ref="BJ25" si="29">+BH25+BI25</f>
        <v>0.99444444444444435</v>
      </c>
      <c r="BK25" s="398">
        <v>0</v>
      </c>
      <c r="BL25" s="398">
        <f t="shared" ref="BL25" si="30">+BJ25+BK25</f>
        <v>0.99444444444444435</v>
      </c>
      <c r="BM25" s="398">
        <v>0</v>
      </c>
      <c r="BN25" s="398">
        <f t="shared" ref="BN25" si="31">+BL25+BM25</f>
        <v>0.99444444444444435</v>
      </c>
      <c r="BO25" s="398">
        <v>0</v>
      </c>
      <c r="BP25" s="398">
        <f t="shared" ref="BP25" si="32">+BN25+BO25</f>
        <v>0.99444444444444435</v>
      </c>
      <c r="BQ25" s="398">
        <v>0</v>
      </c>
      <c r="BR25" s="398">
        <f t="shared" ref="BR25" si="33">+BP25+BQ25</f>
        <v>0.99444444444444435</v>
      </c>
      <c r="BS25" s="398">
        <v>0</v>
      </c>
      <c r="BT25" s="398">
        <f t="shared" ref="BT25" si="34">+BR25+BS25</f>
        <v>0.99444444444444435</v>
      </c>
      <c r="BU25" s="398">
        <v>0</v>
      </c>
      <c r="BV25" s="398">
        <f t="shared" ref="BV25" si="35">+BT25+BU25</f>
        <v>0.99444444444444435</v>
      </c>
      <c r="BW25" s="783">
        <v>2.7777777777777779E-3</v>
      </c>
      <c r="BX25" s="398">
        <f t="shared" ref="BX25" si="36">+BV25+BW25</f>
        <v>0.99722222222222212</v>
      </c>
      <c r="BY25" s="189"/>
      <c r="BZ25" s="397"/>
      <c r="CA25" s="326">
        <f t="shared" ref="CA25" si="37">+BX25-D25</f>
        <v>5.277777777777759E-2</v>
      </c>
      <c r="CB25" s="699">
        <v>17.794594594594699</v>
      </c>
      <c r="CC25" s="700"/>
      <c r="CD25" s="88">
        <f t="shared" si="9"/>
        <v>75.99999999999973</v>
      </c>
      <c r="CE25" s="88">
        <f>+$J$29</f>
        <v>1</v>
      </c>
      <c r="CG25" s="578">
        <f t="shared" ref="CG25" si="38">+CA25</f>
        <v>5.277777777777759E-2</v>
      </c>
      <c r="CH25" s="34">
        <f t="shared" si="10"/>
        <v>75.99999999999973</v>
      </c>
      <c r="CI25" s="579">
        <f t="shared" ref="CI25" si="39">+CH25/60</f>
        <v>1.2666666666666622</v>
      </c>
    </row>
    <row r="26" spans="1:90" ht="15.75" customHeight="1" thickBot="1" x14ac:dyDescent="0.25">
      <c r="A26" s="1246"/>
      <c r="B26" s="677">
        <v>3</v>
      </c>
      <c r="C26" s="701">
        <v>5.486111111111111E-2</v>
      </c>
      <c r="D26" s="678">
        <f>+C26+D25</f>
        <v>0.99930555555555567</v>
      </c>
      <c r="E26" s="679">
        <v>0</v>
      </c>
      <c r="F26" s="702"/>
      <c r="G26" s="548">
        <v>3.4722222222222199E-3</v>
      </c>
      <c r="H26" s="547">
        <f t="shared" ref="H26" si="40">+D26+G26</f>
        <v>1.002777777777778</v>
      </c>
      <c r="I26" s="672">
        <v>4.1666666666666701E-3</v>
      </c>
      <c r="J26" s="547">
        <f t="shared" ref="J26" si="41">+H26+I26</f>
        <v>1.0069444444444446</v>
      </c>
      <c r="K26" s="672">
        <v>2.0833333333333298E-3</v>
      </c>
      <c r="L26" s="547">
        <f t="shared" ref="L26" si="42">+J26+K26</f>
        <v>1.0090277777777781</v>
      </c>
      <c r="M26" s="547">
        <v>2.0833333333333298E-3</v>
      </c>
      <c r="N26" s="547">
        <f t="shared" ref="N26" si="43">+L26+M26</f>
        <v>1.0111111111111115</v>
      </c>
      <c r="O26" s="547">
        <v>3.4722222222222199E-3</v>
      </c>
      <c r="P26" s="547">
        <f t="shared" ref="P26" si="44">+N26+O26</f>
        <v>1.0145833333333338</v>
      </c>
      <c r="Q26" s="682">
        <v>2.7777777777777801E-3</v>
      </c>
      <c r="R26" s="547">
        <f t="shared" ref="R26" si="45">+P26+Q26</f>
        <v>1.0173611111111116</v>
      </c>
      <c r="S26" s="672">
        <v>2.0833333333333298E-3</v>
      </c>
      <c r="T26" s="547">
        <f t="shared" ref="T26" si="46">+R26+S26</f>
        <v>1.019444444444445</v>
      </c>
      <c r="U26" s="547">
        <v>2.0833333333333298E-3</v>
      </c>
      <c r="V26" s="547">
        <f t="shared" ref="V26" si="47">+T26+U26</f>
        <v>1.0215277777777785</v>
      </c>
      <c r="W26" s="682">
        <v>5.5555555555555601E-3</v>
      </c>
      <c r="X26" s="547">
        <f t="shared" ref="X26" si="48">+V26+W26</f>
        <v>1.027083333333334</v>
      </c>
      <c r="Y26" s="679">
        <v>4.1666666666666701E-3</v>
      </c>
      <c r="Z26" s="547">
        <f>+X26+Y26</f>
        <v>1.0312500000000007</v>
      </c>
      <c r="AA26" s="547">
        <v>1.38888888888889E-3</v>
      </c>
      <c r="AB26" s="547">
        <f>+Z26+AA26</f>
        <v>1.0326388888888896</v>
      </c>
      <c r="AC26" s="547">
        <v>2.0833333333333298E-3</v>
      </c>
      <c r="AD26" s="547">
        <f>+AB26+AC26</f>
        <v>1.034722222222223</v>
      </c>
      <c r="AE26" s="781">
        <v>2.7777777777777779E-3</v>
      </c>
      <c r="AF26" s="547">
        <f>+AD26+AE26</f>
        <v>1.0375000000000008</v>
      </c>
      <c r="AG26" s="547">
        <v>4.1666666666666701E-3</v>
      </c>
      <c r="AH26" s="547">
        <f>+AF26+AG26</f>
        <v>1.0416666666666674</v>
      </c>
      <c r="AI26" s="784">
        <v>1.3888888888888889E-3</v>
      </c>
      <c r="AJ26" s="547">
        <f>+AH26+AI26</f>
        <v>1.0430555555555563</v>
      </c>
      <c r="AK26" s="547">
        <v>2.7777777777777801E-3</v>
      </c>
      <c r="AL26" s="547">
        <f>+AJ26+AK26</f>
        <v>1.0458333333333341</v>
      </c>
      <c r="AM26" s="784">
        <v>3.472222222222222E-3</v>
      </c>
      <c r="AN26" s="547">
        <f>+AL26+AM26</f>
        <v>1.0493055555555564</v>
      </c>
      <c r="AO26" s="547">
        <v>0</v>
      </c>
      <c r="AP26" s="547">
        <f>+AN26+AO26</f>
        <v>1.0493055555555564</v>
      </c>
      <c r="AQ26" s="547">
        <v>0</v>
      </c>
      <c r="AR26" s="547">
        <f>+AP26+AQ26</f>
        <v>1.0493055555555564</v>
      </c>
      <c r="AS26" s="547">
        <v>0</v>
      </c>
      <c r="AT26" s="547">
        <f>+AR26+AS26</f>
        <v>1.0493055555555564</v>
      </c>
      <c r="AU26" s="547">
        <v>0</v>
      </c>
      <c r="AV26" s="547">
        <f>+AT26+AU26</f>
        <v>1.0493055555555564</v>
      </c>
      <c r="AW26" s="547">
        <v>0</v>
      </c>
      <c r="AX26" s="547">
        <f>+AV26+AW26</f>
        <v>1.0493055555555564</v>
      </c>
      <c r="AY26" s="547">
        <v>0</v>
      </c>
      <c r="AZ26" s="547">
        <f>+AX26+AY26</f>
        <v>1.0493055555555564</v>
      </c>
      <c r="BA26" s="547">
        <v>0</v>
      </c>
      <c r="BB26" s="547">
        <f>+AZ26+BA26</f>
        <v>1.0493055555555564</v>
      </c>
      <c r="BC26" s="547">
        <v>0</v>
      </c>
      <c r="BD26" s="547">
        <f>+BB26+BC26</f>
        <v>1.0493055555555564</v>
      </c>
      <c r="BE26" s="547">
        <v>0</v>
      </c>
      <c r="BF26" s="547">
        <f>+BD26+BE26</f>
        <v>1.0493055555555564</v>
      </c>
      <c r="BG26" s="547">
        <v>0</v>
      </c>
      <c r="BH26" s="547">
        <f>+BF26+BG26</f>
        <v>1.0493055555555564</v>
      </c>
      <c r="BI26" s="547">
        <v>0</v>
      </c>
      <c r="BJ26" s="547">
        <f>+BH26+BI26</f>
        <v>1.0493055555555564</v>
      </c>
      <c r="BK26" s="547">
        <v>0</v>
      </c>
      <c r="BL26" s="547">
        <f>+BJ26+BK26</f>
        <v>1.0493055555555564</v>
      </c>
      <c r="BM26" s="547">
        <v>0</v>
      </c>
      <c r="BN26" s="547">
        <f>+BL26+BM26</f>
        <v>1.0493055555555564</v>
      </c>
      <c r="BO26" s="547">
        <v>0</v>
      </c>
      <c r="BP26" s="547">
        <f>+BN26+BO26</f>
        <v>1.0493055555555564</v>
      </c>
      <c r="BQ26" s="547">
        <v>0</v>
      </c>
      <c r="BR26" s="547">
        <f>+BP26+BQ26</f>
        <v>1.0493055555555564</v>
      </c>
      <c r="BS26" s="547">
        <v>0</v>
      </c>
      <c r="BT26" s="547">
        <f>+BR26+BS26</f>
        <v>1.0493055555555564</v>
      </c>
      <c r="BU26" s="547">
        <v>0</v>
      </c>
      <c r="BV26" s="547">
        <f>+BT26+BU26</f>
        <v>1.0493055555555564</v>
      </c>
      <c r="BW26" s="786">
        <v>2.7777777777777779E-3</v>
      </c>
      <c r="BX26" s="547">
        <f>+BV26+BW26</f>
        <v>1.0520833333333341</v>
      </c>
      <c r="BY26" s="679"/>
      <c r="BZ26" s="682"/>
      <c r="CA26" s="550">
        <f>+BX26-D26</f>
        <v>5.2777777777778478E-2</v>
      </c>
      <c r="CB26" s="703">
        <v>13.642522522522601</v>
      </c>
      <c r="CC26" s="704"/>
      <c r="CD26" s="88">
        <f t="shared" ref="CD26" si="49">+CA26*$CD$19</f>
        <v>76.000000000001009</v>
      </c>
      <c r="CE26" s="88">
        <f>+$J$29</f>
        <v>1</v>
      </c>
      <c r="CG26" s="578">
        <f>+CA26</f>
        <v>5.2777777777778478E-2</v>
      </c>
      <c r="CH26" s="34">
        <f t="shared" ref="CH26" si="50">+CG26*$CD$19</f>
        <v>76.000000000001009</v>
      </c>
      <c r="CI26" s="579">
        <f>+CH26/60</f>
        <v>1.2666666666666835</v>
      </c>
    </row>
    <row r="27" spans="1:90" x14ac:dyDescent="0.2">
      <c r="H27" s="88"/>
      <c r="I27" s="88"/>
    </row>
    <row r="28" spans="1:90" x14ac:dyDescent="0.2">
      <c r="H28" s="88"/>
      <c r="I28" s="88"/>
    </row>
    <row r="29" spans="1:90" x14ac:dyDescent="0.2">
      <c r="B29" s="88" t="s">
        <v>25</v>
      </c>
      <c r="H29" s="88"/>
      <c r="I29" s="88"/>
      <c r="J29" s="113">
        <v>1</v>
      </c>
    </row>
    <row r="30" spans="1:90" x14ac:dyDescent="0.2">
      <c r="B30" s="88" t="s">
        <v>26</v>
      </c>
      <c r="H30" s="88"/>
      <c r="I30" s="88"/>
      <c r="J30" s="113">
        <v>2</v>
      </c>
    </row>
    <row r="31" spans="1:90" x14ac:dyDescent="0.2">
      <c r="B31" s="88" t="s">
        <v>27</v>
      </c>
      <c r="H31" s="88"/>
      <c r="I31" s="88"/>
      <c r="J31" s="113">
        <f>+J29+J30</f>
        <v>3</v>
      </c>
      <c r="N31" s="113"/>
      <c r="O31" s="113"/>
    </row>
    <row r="32" spans="1:90" x14ac:dyDescent="0.2">
      <c r="B32" s="88" t="s">
        <v>28</v>
      </c>
      <c r="H32" s="88"/>
      <c r="I32" s="88"/>
      <c r="J32" s="10">
        <v>32.92</v>
      </c>
      <c r="K32" s="73"/>
      <c r="L32" s="88" t="s">
        <v>21</v>
      </c>
    </row>
    <row r="33" spans="2:12" x14ac:dyDescent="0.2">
      <c r="B33" s="18" t="s">
        <v>29</v>
      </c>
      <c r="H33" s="88"/>
      <c r="I33" s="88"/>
      <c r="J33" s="11">
        <v>0</v>
      </c>
      <c r="K33" s="73"/>
      <c r="L33" s="88" t="s">
        <v>21</v>
      </c>
    </row>
    <row r="34" spans="2:12" x14ac:dyDescent="0.2">
      <c r="B34" s="88" t="s">
        <v>30</v>
      </c>
      <c r="H34" s="88"/>
      <c r="I34" s="88"/>
      <c r="J34" s="88"/>
      <c r="K34" s="88"/>
    </row>
  </sheetData>
  <mergeCells count="11">
    <mergeCell ref="A24:A26"/>
    <mergeCell ref="CG20:CI20"/>
    <mergeCell ref="BZ21:BZ22"/>
    <mergeCell ref="B23:CC23"/>
    <mergeCell ref="B19:D19"/>
    <mergeCell ref="H19:AN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1" orientation="portrait" horizont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3:CJ54"/>
  <sheetViews>
    <sheetView zoomScale="85" zoomScaleNormal="85" workbookViewId="0">
      <selection activeCell="S31" sqref="S31"/>
    </sheetView>
  </sheetViews>
  <sheetFormatPr baseColWidth="10" defaultColWidth="11.42578125" defaultRowHeight="12.75" x14ac:dyDescent="0.2"/>
  <cols>
    <col min="1" max="1" width="5.7109375" style="88" customWidth="1"/>
    <col min="2" max="2" width="11.140625" style="88" customWidth="1"/>
    <col min="3" max="3" width="11.140625" style="88" hidden="1" customWidth="1"/>
    <col min="4" max="4" width="8.28515625" style="88" customWidth="1"/>
    <col min="5" max="6" width="11.5703125" style="88" hidden="1" customWidth="1"/>
    <col min="7" max="7" width="11" style="88" hidden="1" customWidth="1"/>
    <col min="8" max="8" width="11.42578125" style="113" customWidth="1"/>
    <col min="9" max="9" width="11.28515625" style="113" hidden="1" customWidth="1"/>
    <col min="10" max="10" width="11" style="113" customWidth="1"/>
    <col min="11" max="11" width="14.42578125" style="113" hidden="1" customWidth="1"/>
    <col min="12" max="12" width="10.28515625" style="88" customWidth="1"/>
    <col min="13" max="13" width="11.28515625" style="88" hidden="1" customWidth="1"/>
    <col min="14" max="14" width="10.7109375" style="88" customWidth="1"/>
    <col min="15" max="15" width="11.28515625" style="88" hidden="1" customWidth="1"/>
    <col min="16" max="16" width="10.5703125" style="88" customWidth="1"/>
    <col min="17" max="17" width="11.28515625" style="88" hidden="1" customWidth="1"/>
    <col min="18" max="18" width="9.7109375" style="88" customWidth="1"/>
    <col min="19" max="21" width="10.85546875" style="88" hidden="1" customWidth="1"/>
    <col min="22" max="22" width="11.140625" style="88" customWidth="1"/>
    <col min="23" max="23" width="12.28515625" style="88" hidden="1" customWidth="1"/>
    <col min="24" max="24" width="14.140625" style="88" customWidth="1"/>
    <col min="25" max="25" width="11.28515625" style="88" hidden="1" customWidth="1"/>
    <col min="26" max="26" width="11.140625" style="88" customWidth="1"/>
    <col min="27" max="28" width="11.28515625" style="88" hidden="1" customWidth="1"/>
    <col min="29" max="29" width="11.42578125" style="88" hidden="1" customWidth="1"/>
    <col min="30" max="30" width="8.7109375" style="88" customWidth="1"/>
    <col min="31" max="31" width="11.42578125" style="88" hidden="1" customWidth="1"/>
    <col min="32" max="32" width="10.5703125" style="88" customWidth="1"/>
    <col min="33" max="33" width="10.28515625" style="88" hidden="1" customWidth="1"/>
    <col min="34" max="34" width="9.85546875" style="88" bestFit="1" customWidth="1"/>
    <col min="35" max="35" width="7" style="88" hidden="1" customWidth="1"/>
    <col min="36" max="36" width="9.7109375" style="88" customWidth="1"/>
    <col min="37" max="37" width="11.42578125" style="88" hidden="1" customWidth="1"/>
    <col min="38" max="38" width="11.28515625" style="88" customWidth="1"/>
    <col min="39" max="39" width="11.42578125" style="88" hidden="1" customWidth="1"/>
    <col min="40" max="40" width="11.7109375" style="88" customWidth="1"/>
    <col min="41" max="74" width="11.42578125" style="88" hidden="1" customWidth="1"/>
    <col min="75" max="75" width="12.42578125" style="88" hidden="1" customWidth="1"/>
    <col min="76" max="76" width="11.42578125" style="88" customWidth="1"/>
    <col min="77" max="77" width="11.42578125" style="88" hidden="1" customWidth="1"/>
    <col min="78" max="78" width="9.5703125" style="88" customWidth="1"/>
    <col min="79" max="79" width="8.28515625" style="88" customWidth="1"/>
    <col min="80" max="80" width="9.140625" style="88" bestFit="1" customWidth="1"/>
    <col min="81" max="81" width="13.28515625" style="88" bestFit="1" customWidth="1"/>
    <col min="82" max="84" width="0" style="88" hidden="1" customWidth="1"/>
    <col min="85" max="87" width="9" style="88" hidden="1" customWidth="1"/>
    <col min="88"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+'[4]Recorrido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377" t="s">
        <v>133</v>
      </c>
    </row>
    <row r="13" spans="2:28" x14ac:dyDescent="0.2">
      <c r="B13" s="88" t="s">
        <v>4</v>
      </c>
      <c r="I13" s="73"/>
      <c r="J13" s="73" t="s">
        <v>32</v>
      </c>
      <c r="K13" s="73"/>
    </row>
    <row r="14" spans="2:28" x14ac:dyDescent="0.2">
      <c r="B14" s="88" t="s">
        <v>6</v>
      </c>
      <c r="J14" s="113">
        <v>422</v>
      </c>
    </row>
    <row r="15" spans="2:28" x14ac:dyDescent="0.2">
      <c r="B15" s="88" t="s">
        <v>7</v>
      </c>
      <c r="I15" s="73"/>
      <c r="J15" s="73" t="s">
        <v>74</v>
      </c>
      <c r="K15" s="73"/>
    </row>
    <row r="16" spans="2:28" x14ac:dyDescent="0.2">
      <c r="B16" s="88" t="s">
        <v>8</v>
      </c>
      <c r="J16" s="113">
        <v>422</v>
      </c>
    </row>
    <row r="17" spans="1:88" x14ac:dyDescent="0.2">
      <c r="B17" s="88" t="s">
        <v>37</v>
      </c>
      <c r="H17" s="88"/>
      <c r="I17" s="88"/>
    </row>
    <row r="18" spans="1:88" ht="60" customHeight="1" thickBot="1" x14ac:dyDescent="0.25">
      <c r="H18" s="88"/>
      <c r="I18" s="88"/>
    </row>
    <row r="19" spans="1:88"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8"/>
      <c r="AO19" s="78"/>
      <c r="AP19" s="157"/>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8" ht="39" thickBot="1" x14ac:dyDescent="0.25">
      <c r="B20" s="1249" t="s">
        <v>38</v>
      </c>
      <c r="C20" s="1250"/>
      <c r="D20" s="1251"/>
      <c r="E20" s="76" t="s">
        <v>39</v>
      </c>
      <c r="F20" s="76" t="s">
        <v>39</v>
      </c>
      <c r="G20" s="373" t="s">
        <v>40</v>
      </c>
      <c r="H20" s="373" t="s">
        <v>40</v>
      </c>
      <c r="I20" s="373" t="s">
        <v>69</v>
      </c>
      <c r="J20" s="373" t="s">
        <v>69</v>
      </c>
      <c r="K20" s="373" t="s">
        <v>70</v>
      </c>
      <c r="L20" s="373" t="s">
        <v>70</v>
      </c>
      <c r="M20" s="373" t="s">
        <v>71</v>
      </c>
      <c r="N20" s="373" t="s">
        <v>71</v>
      </c>
      <c r="O20" s="373" t="s">
        <v>72</v>
      </c>
      <c r="P20" s="373" t="s">
        <v>72</v>
      </c>
      <c r="Q20" s="373" t="s">
        <v>41</v>
      </c>
      <c r="R20" s="373" t="s">
        <v>41</v>
      </c>
      <c r="S20" s="373" t="s">
        <v>73</v>
      </c>
      <c r="T20" s="373" t="s">
        <v>73</v>
      </c>
      <c r="U20" s="373" t="s">
        <v>42</v>
      </c>
      <c r="V20" s="373" t="s">
        <v>42</v>
      </c>
      <c r="W20" s="373" t="s">
        <v>35</v>
      </c>
      <c r="X20" s="373" t="s">
        <v>35</v>
      </c>
      <c r="Y20" s="373" t="s">
        <v>42</v>
      </c>
      <c r="Z20" s="373" t="s">
        <v>42</v>
      </c>
      <c r="AA20" s="373" t="s">
        <v>73</v>
      </c>
      <c r="AB20" s="373" t="s">
        <v>73</v>
      </c>
      <c r="AC20" s="373" t="s">
        <v>41</v>
      </c>
      <c r="AD20" s="373" t="s">
        <v>41</v>
      </c>
      <c r="AE20" s="373" t="s">
        <v>72</v>
      </c>
      <c r="AF20" s="373" t="s">
        <v>72</v>
      </c>
      <c r="AG20" s="373" t="s">
        <v>71</v>
      </c>
      <c r="AH20" s="373" t="s">
        <v>71</v>
      </c>
      <c r="AI20" s="373" t="s">
        <v>70</v>
      </c>
      <c r="AJ20" s="373" t="s">
        <v>70</v>
      </c>
      <c r="AK20" s="373" t="s">
        <v>69</v>
      </c>
      <c r="AL20" s="373" t="s">
        <v>69</v>
      </c>
      <c r="AM20" s="373" t="s">
        <v>40</v>
      </c>
      <c r="AN20" s="373" t="s">
        <v>40</v>
      </c>
      <c r="AO20" s="373"/>
      <c r="AP20" s="373"/>
      <c r="AQ20" s="373"/>
      <c r="AR20" s="373"/>
      <c r="AS20" s="373"/>
      <c r="AT20" s="373"/>
      <c r="AU20" s="373"/>
      <c r="AV20" s="373"/>
      <c r="AW20" s="373"/>
      <c r="AX20" s="373"/>
      <c r="AY20" s="373"/>
      <c r="AZ20" s="373"/>
      <c r="BA20" s="373"/>
      <c r="BB20" s="374"/>
      <c r="BC20" s="373"/>
      <c r="BD20" s="373"/>
      <c r="BE20" s="374"/>
      <c r="BF20" s="374"/>
      <c r="BG20" s="374"/>
      <c r="BH20" s="374"/>
      <c r="BI20" s="374"/>
      <c r="BJ20" s="374"/>
      <c r="BK20" s="374"/>
      <c r="BL20" s="374"/>
      <c r="BM20" s="374"/>
      <c r="BN20" s="374"/>
      <c r="BO20" s="374"/>
      <c r="BP20" s="374"/>
      <c r="BQ20" s="374"/>
      <c r="BR20" s="374"/>
      <c r="BS20" s="374"/>
      <c r="BT20" s="374"/>
      <c r="BU20" s="373"/>
      <c r="BV20" s="373"/>
      <c r="BW20" s="373" t="s">
        <v>39</v>
      </c>
      <c r="BX20" s="373" t="s">
        <v>39</v>
      </c>
      <c r="BY20" s="374"/>
      <c r="BZ20" s="1244"/>
      <c r="CA20" s="1234"/>
      <c r="CB20" s="1234"/>
      <c r="CC20" s="1234"/>
      <c r="CD20" s="82" t="s">
        <v>18</v>
      </c>
      <c r="CE20" s="82" t="s">
        <v>19</v>
      </c>
      <c r="CG20" s="1221" t="s">
        <v>20</v>
      </c>
      <c r="CH20" s="1222"/>
      <c r="CI20" s="1223"/>
    </row>
    <row r="21" spans="1:88" ht="25.5" customHeight="1" x14ac:dyDescent="0.2">
      <c r="B21" s="147" t="s">
        <v>21</v>
      </c>
      <c r="C21" s="83"/>
      <c r="D21" s="84">
        <v>0</v>
      </c>
      <c r="E21" s="85">
        <v>0</v>
      </c>
      <c r="F21" s="83">
        <v>0</v>
      </c>
      <c r="G21" s="84">
        <v>0</v>
      </c>
      <c r="H21" s="85">
        <v>1.9850000000000001</v>
      </c>
      <c r="I21" s="83">
        <v>0</v>
      </c>
      <c r="J21" s="83">
        <v>2.9849999999999999</v>
      </c>
      <c r="K21" s="83">
        <v>0</v>
      </c>
      <c r="L21" s="83">
        <v>1.4870000000000001</v>
      </c>
      <c r="M21" s="83">
        <v>0</v>
      </c>
      <c r="N21" s="83">
        <v>1.222</v>
      </c>
      <c r="O21" s="83">
        <v>0</v>
      </c>
      <c r="P21" s="83">
        <v>1.8140000000000001</v>
      </c>
      <c r="Q21" s="83">
        <v>0</v>
      </c>
      <c r="R21" s="83">
        <v>0</v>
      </c>
      <c r="S21" s="83">
        <v>0</v>
      </c>
      <c r="T21" s="83">
        <v>0</v>
      </c>
      <c r="U21" s="83">
        <v>0</v>
      </c>
      <c r="V21" s="83">
        <v>4.82</v>
      </c>
      <c r="W21" s="83">
        <v>0</v>
      </c>
      <c r="X21" s="83">
        <v>2.282</v>
      </c>
      <c r="Y21" s="83">
        <v>0</v>
      </c>
      <c r="Z21" s="83">
        <v>1.95</v>
      </c>
      <c r="AA21" s="83">
        <v>0</v>
      </c>
      <c r="AB21" s="83">
        <v>0</v>
      </c>
      <c r="AC21" s="83">
        <v>0</v>
      </c>
      <c r="AD21" s="83">
        <v>0</v>
      </c>
      <c r="AE21" s="83">
        <v>0</v>
      </c>
      <c r="AF21" s="83">
        <v>5.1710000000000003</v>
      </c>
      <c r="AG21" s="83">
        <v>0</v>
      </c>
      <c r="AH21" s="83">
        <v>1.8109999999999999</v>
      </c>
      <c r="AI21" s="83">
        <v>0</v>
      </c>
      <c r="AJ21" s="83">
        <v>1.2210000000000001</v>
      </c>
      <c r="AK21" s="83">
        <v>0</v>
      </c>
      <c r="AL21" s="83">
        <v>1.466</v>
      </c>
      <c r="AM21" s="83">
        <v>0</v>
      </c>
      <c r="AN21" s="83">
        <v>2.738</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1.968</v>
      </c>
      <c r="BY21" s="87"/>
      <c r="BZ21" s="1224">
        <f>+D21+F21+H21+J21+L21+N21+P21+R21+T21+V21+X21+Z21+AB21+AD21+BX21+AF21+AH21+AJ21+AL21+AN21+AP21+AR21+AT21+AV21+AX21+AZ21+BB21+BD21+BF21+BH21+BJ21+BL21+BN21+BP21+BR21+BT21+BV21</f>
        <v>32.92</v>
      </c>
      <c r="CA21" s="1234"/>
      <c r="CB21" s="1234"/>
      <c r="CC21" s="1234"/>
      <c r="CG21" s="34"/>
      <c r="CH21" s="88" t="s">
        <v>18</v>
      </c>
      <c r="CI21" s="34"/>
    </row>
    <row r="22" spans="1:88" ht="25.5" customHeight="1" thickBot="1" x14ac:dyDescent="0.25">
      <c r="B22" s="149" t="s">
        <v>22</v>
      </c>
      <c r="C22" s="89"/>
      <c r="D22" s="90">
        <v>0</v>
      </c>
      <c r="E22" s="91">
        <v>0</v>
      </c>
      <c r="F22" s="89">
        <f>+F21+D22</f>
        <v>0</v>
      </c>
      <c r="G22" s="90">
        <f>+G21+E22</f>
        <v>0</v>
      </c>
      <c r="H22" s="91">
        <f>+H21+F22</f>
        <v>1.9850000000000001</v>
      </c>
      <c r="I22" s="89">
        <v>0</v>
      </c>
      <c r="J22" s="89">
        <f>+J21+H22</f>
        <v>4.97</v>
      </c>
      <c r="K22" s="89">
        <f>+K21+I22</f>
        <v>0</v>
      </c>
      <c r="L22" s="89">
        <f>+L21+J22</f>
        <v>6.4569999999999999</v>
      </c>
      <c r="M22" s="89">
        <v>0</v>
      </c>
      <c r="N22" s="89">
        <f>+N21+L22</f>
        <v>7.6790000000000003</v>
      </c>
      <c r="O22" s="89">
        <v>0</v>
      </c>
      <c r="P22" s="89">
        <f>+P21+N22</f>
        <v>9.4930000000000003</v>
      </c>
      <c r="Q22" s="89">
        <v>0</v>
      </c>
      <c r="R22" s="89">
        <f>+R21+P22</f>
        <v>9.4930000000000003</v>
      </c>
      <c r="S22" s="89">
        <f>+S21+Q22</f>
        <v>0</v>
      </c>
      <c r="T22" s="89">
        <f>+T21+R22</f>
        <v>9.4930000000000003</v>
      </c>
      <c r="U22" s="89">
        <v>0</v>
      </c>
      <c r="V22" s="89">
        <f>+V21+T22</f>
        <v>14.313000000000001</v>
      </c>
      <c r="W22" s="89">
        <f>+W21+U22</f>
        <v>0</v>
      </c>
      <c r="X22" s="89">
        <f>+X21+V22</f>
        <v>16.594999999999999</v>
      </c>
      <c r="Y22" s="89">
        <v>0</v>
      </c>
      <c r="Z22" s="89">
        <f>+Z21+X22</f>
        <v>18.544999999999998</v>
      </c>
      <c r="AA22" s="89">
        <f>+AA21+Y22</f>
        <v>0</v>
      </c>
      <c r="AB22" s="89">
        <f>+AB21+Z22</f>
        <v>18.544999999999998</v>
      </c>
      <c r="AC22" s="89">
        <v>0</v>
      </c>
      <c r="AD22" s="89">
        <f>+AD21+AB22</f>
        <v>18.544999999999998</v>
      </c>
      <c r="AE22" s="89">
        <f>+AE21+AC22</f>
        <v>0</v>
      </c>
      <c r="AF22" s="89">
        <f>+AF21+AD22</f>
        <v>23.715999999999998</v>
      </c>
      <c r="AG22" s="89">
        <v>0</v>
      </c>
      <c r="AH22" s="89">
        <f>+AH21+AF22</f>
        <v>25.526999999999997</v>
      </c>
      <c r="AI22" s="89">
        <v>0</v>
      </c>
      <c r="AJ22" s="89">
        <f>+AJ21+AH22</f>
        <v>26.747999999999998</v>
      </c>
      <c r="AK22" s="89">
        <v>0</v>
      </c>
      <c r="AL22" s="89">
        <f>+AL21+AJ22</f>
        <v>28.213999999999999</v>
      </c>
      <c r="AM22" s="89">
        <f>+AM21+AK22</f>
        <v>0</v>
      </c>
      <c r="AN22" s="89">
        <f>+AN21+AL22</f>
        <v>30.951999999999998</v>
      </c>
      <c r="AO22" s="89">
        <v>0</v>
      </c>
      <c r="AP22" s="89">
        <f>+AP21+AN22</f>
        <v>30.951999999999998</v>
      </c>
      <c r="AQ22" s="89">
        <f>+AQ21+AO22</f>
        <v>0</v>
      </c>
      <c r="AR22" s="89">
        <f>+AR21+AP22</f>
        <v>30.951999999999998</v>
      </c>
      <c r="AS22" s="89">
        <v>0</v>
      </c>
      <c r="AT22" s="89">
        <f>+AT21+AR22</f>
        <v>30.951999999999998</v>
      </c>
      <c r="AU22" s="89">
        <v>0</v>
      </c>
      <c r="AV22" s="89">
        <f>+AV21+AT22</f>
        <v>30.951999999999998</v>
      </c>
      <c r="AW22" s="89">
        <v>0</v>
      </c>
      <c r="AX22" s="89">
        <f>+AX21+AV22</f>
        <v>30.951999999999998</v>
      </c>
      <c r="AY22" s="89">
        <v>0</v>
      </c>
      <c r="AZ22" s="89">
        <f>+AZ21+AX22</f>
        <v>30.951999999999998</v>
      </c>
      <c r="BA22" s="89">
        <v>0</v>
      </c>
      <c r="BB22" s="89">
        <f>+BB21+AZ22</f>
        <v>30.951999999999998</v>
      </c>
      <c r="BC22" s="89">
        <v>0</v>
      </c>
      <c r="BD22" s="89">
        <f>+BD21+BB22</f>
        <v>30.951999999999998</v>
      </c>
      <c r="BE22" s="89">
        <v>0</v>
      </c>
      <c r="BF22" s="89">
        <f>+BF21+BD22</f>
        <v>30.951999999999998</v>
      </c>
      <c r="BG22" s="89">
        <v>0</v>
      </c>
      <c r="BH22" s="89">
        <f>+BH21+BF22</f>
        <v>30.951999999999998</v>
      </c>
      <c r="BI22" s="89">
        <v>0</v>
      </c>
      <c r="BJ22" s="89">
        <f>+BJ21+BH22</f>
        <v>30.951999999999998</v>
      </c>
      <c r="BK22" s="89">
        <v>0</v>
      </c>
      <c r="BL22" s="89">
        <f>+BL21+BJ22</f>
        <v>30.951999999999998</v>
      </c>
      <c r="BM22" s="89">
        <v>0</v>
      </c>
      <c r="BN22" s="89">
        <f>+BN21+BL22</f>
        <v>30.951999999999998</v>
      </c>
      <c r="BO22" s="89">
        <v>0</v>
      </c>
      <c r="BP22" s="89">
        <f>+BP21+BN22</f>
        <v>30.951999999999998</v>
      </c>
      <c r="BQ22" s="89">
        <v>0</v>
      </c>
      <c r="BR22" s="89">
        <f>+BR21+BP22</f>
        <v>30.951999999999998</v>
      </c>
      <c r="BS22" s="89">
        <v>0</v>
      </c>
      <c r="BT22" s="89">
        <f>+BT21+BR22</f>
        <v>30.951999999999998</v>
      </c>
      <c r="BU22" s="89">
        <v>0</v>
      </c>
      <c r="BV22" s="89">
        <f>+BV21+BT22</f>
        <v>30.951999999999998</v>
      </c>
      <c r="BW22" s="89">
        <v>0</v>
      </c>
      <c r="BX22" s="158">
        <f>+BX21+BV22</f>
        <v>32.92</v>
      </c>
      <c r="BY22" s="95"/>
      <c r="BZ22" s="1239"/>
      <c r="CA22" s="1234"/>
      <c r="CB22" s="1234"/>
      <c r="CC22" s="1234"/>
      <c r="CG22" s="34"/>
      <c r="CH22" s="34"/>
      <c r="CI22" s="34"/>
    </row>
    <row r="23" spans="1:88" ht="21" customHeight="1" thickBot="1" x14ac:dyDescent="0.25">
      <c r="B23" s="1247" t="s">
        <v>23</v>
      </c>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c r="CB23" s="1240"/>
      <c r="CC23" s="1248"/>
      <c r="CG23" s="34"/>
      <c r="CH23" s="34"/>
      <c r="CI23" s="34"/>
      <c r="CJ23" s="97"/>
    </row>
    <row r="24" spans="1:88" ht="12.75" customHeight="1" x14ac:dyDescent="0.2">
      <c r="A24" s="1241" t="s">
        <v>24</v>
      </c>
      <c r="B24" s="225">
        <v>1</v>
      </c>
      <c r="C24" s="19">
        <v>4.1666666666666664E-2</v>
      </c>
      <c r="D24" s="19">
        <v>0.20833333333333334</v>
      </c>
      <c r="E24" s="226">
        <v>0</v>
      </c>
      <c r="F24" s="61"/>
      <c r="G24" s="98">
        <v>3.472222222222222E-3</v>
      </c>
      <c r="H24" s="98">
        <f t="shared" ref="H24:H43" si="0">+G24+D24</f>
        <v>0.21180555555555555</v>
      </c>
      <c r="I24" s="98">
        <v>5.5555555555555558E-3</v>
      </c>
      <c r="J24" s="98">
        <f t="shared" ref="J24:J43" si="1">+I24+H24</f>
        <v>0.21736111111111112</v>
      </c>
      <c r="K24" s="98">
        <v>2.0833333333333333E-3</v>
      </c>
      <c r="L24" s="98">
        <f t="shared" ref="L24:L43" si="2">+K24+J24</f>
        <v>0.21944444444444444</v>
      </c>
      <c r="M24" s="98">
        <v>2.0833333333333333E-3</v>
      </c>
      <c r="N24" s="98">
        <f t="shared" ref="N24:N43" si="3">+M24+L24</f>
        <v>0.22152777777777777</v>
      </c>
      <c r="O24" s="98">
        <v>3.472222222222222E-3</v>
      </c>
      <c r="P24" s="98">
        <f t="shared" ref="P24:P43" si="4">+O24+N24</f>
        <v>0.22499999999999998</v>
      </c>
      <c r="Q24" s="98">
        <v>2.0833333333333333E-3</v>
      </c>
      <c r="R24" s="98">
        <f t="shared" ref="R24:R43" si="5">+Q24+P24</f>
        <v>0.2270833333333333</v>
      </c>
      <c r="S24" s="98">
        <v>3.472222222222222E-3</v>
      </c>
      <c r="T24" s="98">
        <f t="shared" ref="T24:T43" si="6">+S24+R24</f>
        <v>0.23055555555555551</v>
      </c>
      <c r="U24" s="98">
        <v>1.3888888888888889E-3</v>
      </c>
      <c r="V24" s="98">
        <f t="shared" ref="V24:V43" si="7">+U24+T24</f>
        <v>0.2319444444444444</v>
      </c>
      <c r="W24" s="98">
        <v>5.5555555555555558E-3</v>
      </c>
      <c r="X24" s="98">
        <f t="shared" ref="X24:X43" si="8">+W24+V24</f>
        <v>0.23749999999999996</v>
      </c>
      <c r="Y24" s="98">
        <v>4.1666666666666666E-3</v>
      </c>
      <c r="Z24" s="98">
        <f t="shared" ref="Z24:Z43" si="9">+Y24+X24</f>
        <v>0.24166666666666664</v>
      </c>
      <c r="AA24" s="98">
        <v>1.3888888888888889E-3</v>
      </c>
      <c r="AB24" s="98">
        <f t="shared" ref="AB24:AB43" si="10">+AA24+Z24</f>
        <v>0.24305555555555552</v>
      </c>
      <c r="AC24" s="98">
        <v>2.0833333333333333E-3</v>
      </c>
      <c r="AD24" s="98">
        <f t="shared" ref="AD24:AD43" si="11">+AC24+AB24</f>
        <v>0.24513888888888885</v>
      </c>
      <c r="AE24" s="98">
        <v>3.472222222222222E-3</v>
      </c>
      <c r="AF24" s="98">
        <f t="shared" ref="AF24:AF43" si="12">+AE24+AD24</f>
        <v>0.24861111111111106</v>
      </c>
      <c r="AG24" s="98">
        <v>4.1666666666666666E-3</v>
      </c>
      <c r="AH24" s="98">
        <f t="shared" ref="AH24:AH43" si="13">+AG24+AF24</f>
        <v>0.25277777777777771</v>
      </c>
      <c r="AI24" s="98">
        <v>2.0833333333333333E-3</v>
      </c>
      <c r="AJ24" s="98">
        <f t="shared" ref="AJ24:AJ43" si="14">+AI24+AH24</f>
        <v>0.25486111111111104</v>
      </c>
      <c r="AK24" s="98">
        <v>2.7777777777777779E-3</v>
      </c>
      <c r="AL24" s="98">
        <f t="shared" ref="AL24:AL43" si="15">+AK24+AJ24</f>
        <v>0.25763888888888881</v>
      </c>
      <c r="AM24" s="98">
        <v>4.8611111111111112E-3</v>
      </c>
      <c r="AN24" s="98">
        <f t="shared" ref="AN24:AN43" si="16">+AM24+AL24</f>
        <v>0.2624999999999999</v>
      </c>
      <c r="AO24" s="98">
        <v>0</v>
      </c>
      <c r="AP24" s="98">
        <f t="shared" ref="AP24:AP43" si="17">+AO24+AN24</f>
        <v>0.2624999999999999</v>
      </c>
      <c r="AQ24" s="98">
        <v>0</v>
      </c>
      <c r="AR24" s="98">
        <f t="shared" ref="AR24:AR43" si="18">+AQ24+AP24</f>
        <v>0.2624999999999999</v>
      </c>
      <c r="AS24" s="98">
        <v>0</v>
      </c>
      <c r="AT24" s="98">
        <f t="shared" ref="AT24:AT43" si="19">+AS24+AR24</f>
        <v>0.2624999999999999</v>
      </c>
      <c r="AU24" s="98">
        <v>0</v>
      </c>
      <c r="AV24" s="98">
        <f t="shared" ref="AV24:AV43" si="20">+AU24+AT24</f>
        <v>0.2624999999999999</v>
      </c>
      <c r="AW24" s="98">
        <v>0</v>
      </c>
      <c r="AX24" s="98">
        <f t="shared" ref="AX24:AX43" si="21">+AW24+AV24</f>
        <v>0.2624999999999999</v>
      </c>
      <c r="AY24" s="98">
        <v>0</v>
      </c>
      <c r="AZ24" s="98">
        <f t="shared" ref="AZ24:AZ43" si="22">+AY24+AX24</f>
        <v>0.2624999999999999</v>
      </c>
      <c r="BA24" s="98">
        <v>0</v>
      </c>
      <c r="BB24" s="98">
        <f t="shared" ref="BB24:BB43" si="23">+BA24+AZ24</f>
        <v>0.2624999999999999</v>
      </c>
      <c r="BC24" s="98">
        <v>0</v>
      </c>
      <c r="BD24" s="98">
        <f t="shared" ref="BD24:BD43" si="24">+BC24+BB24</f>
        <v>0.2624999999999999</v>
      </c>
      <c r="BE24" s="98">
        <v>0</v>
      </c>
      <c r="BF24" s="98">
        <f t="shared" ref="BF24:BF43" si="25">+BE24+BD24</f>
        <v>0.2624999999999999</v>
      </c>
      <c r="BG24" s="98">
        <v>0</v>
      </c>
      <c r="BH24" s="98">
        <f t="shared" ref="BH24:BH43" si="26">+BG24+BF24</f>
        <v>0.2624999999999999</v>
      </c>
      <c r="BI24" s="98">
        <v>0</v>
      </c>
      <c r="BJ24" s="98">
        <f t="shared" ref="BJ24:BJ43" si="27">+BI24+BH24</f>
        <v>0.2624999999999999</v>
      </c>
      <c r="BK24" s="98">
        <v>0</v>
      </c>
      <c r="BL24" s="98">
        <f t="shared" ref="BL24:BL43" si="28">+BK24+BJ24</f>
        <v>0.2624999999999999</v>
      </c>
      <c r="BM24" s="98">
        <v>0</v>
      </c>
      <c r="BN24" s="98">
        <f t="shared" ref="BN24:BN43" si="29">+BM24+BL24</f>
        <v>0.2624999999999999</v>
      </c>
      <c r="BO24" s="98">
        <v>0</v>
      </c>
      <c r="BP24" s="98">
        <f t="shared" ref="BP24:BP43" si="30">+BO24+BN24</f>
        <v>0.2624999999999999</v>
      </c>
      <c r="BQ24" s="98">
        <v>0</v>
      </c>
      <c r="BR24" s="98">
        <f t="shared" ref="BR24:BR43" si="31">+BQ24+BP24</f>
        <v>0.2624999999999999</v>
      </c>
      <c r="BS24" s="98">
        <v>0</v>
      </c>
      <c r="BT24" s="98">
        <f t="shared" ref="BT24:BT43" si="32">+BS24+BR24</f>
        <v>0.2624999999999999</v>
      </c>
      <c r="BU24" s="98">
        <v>0</v>
      </c>
      <c r="BV24" s="98">
        <f t="shared" ref="BV24:BV43" si="33">+BU24+BT24</f>
        <v>0.2624999999999999</v>
      </c>
      <c r="BW24" s="219">
        <v>3.472222222222222E-3</v>
      </c>
      <c r="BX24" s="19">
        <f t="shared" ref="BX24:BX43" si="34">+BW24+BV24</f>
        <v>0.26597222222222211</v>
      </c>
      <c r="BY24" s="226"/>
      <c r="BZ24" s="98"/>
      <c r="CA24" s="165">
        <f>+BX24-D24</f>
        <v>5.7638888888888767E-2</v>
      </c>
      <c r="CB24" s="161">
        <f t="shared" ref="CB24:CB43" si="35">+$J$49/CI24</f>
        <v>23.797590361445835</v>
      </c>
      <c r="CC24" s="162"/>
      <c r="CD24" s="88">
        <f t="shared" ref="CD24:CD43" si="36">+CA24*$CD$19</f>
        <v>82.999999999999829</v>
      </c>
      <c r="CE24" s="88">
        <f t="shared" ref="CE24:CE43" si="37">+$J$49</f>
        <v>32.92</v>
      </c>
      <c r="CG24" s="33">
        <f>+CA24</f>
        <v>5.7638888888888767E-2</v>
      </c>
      <c r="CH24" s="34">
        <f t="shared" ref="CH24:CH43" si="38">+CG24*$CD$19</f>
        <v>82.999999999999829</v>
      </c>
      <c r="CI24" s="35">
        <f>+CH24/60</f>
        <v>1.3833333333333304</v>
      </c>
    </row>
    <row r="25" spans="1:88" x14ac:dyDescent="0.2">
      <c r="A25" s="1242"/>
      <c r="B25" s="290">
        <v>2</v>
      </c>
      <c r="C25" s="13">
        <v>4.1666666666666664E-2</v>
      </c>
      <c r="D25" s="13">
        <f>+C25+D24</f>
        <v>0.25</v>
      </c>
      <c r="E25" s="227">
        <v>0</v>
      </c>
      <c r="F25" s="34"/>
      <c r="G25" s="101">
        <v>3.472222222222222E-3</v>
      </c>
      <c r="H25" s="101">
        <f t="shared" si="0"/>
        <v>0.25347222222222221</v>
      </c>
      <c r="I25" s="101">
        <v>5.5555555555555558E-3</v>
      </c>
      <c r="J25" s="101">
        <f t="shared" si="1"/>
        <v>0.25902777777777775</v>
      </c>
      <c r="K25" s="101">
        <v>2.0833333333333333E-3</v>
      </c>
      <c r="L25" s="101">
        <f t="shared" si="2"/>
        <v>0.26111111111111107</v>
      </c>
      <c r="M25" s="101">
        <v>2.0833333333333333E-3</v>
      </c>
      <c r="N25" s="101">
        <f t="shared" si="3"/>
        <v>0.2631944444444444</v>
      </c>
      <c r="O25" s="101">
        <v>3.472222222222222E-3</v>
      </c>
      <c r="P25" s="101">
        <f t="shared" si="4"/>
        <v>0.26666666666666661</v>
      </c>
      <c r="Q25" s="101">
        <v>2.0833333333333333E-3</v>
      </c>
      <c r="R25" s="101">
        <f t="shared" si="5"/>
        <v>0.26874999999999993</v>
      </c>
      <c r="S25" s="101">
        <v>3.472222222222222E-3</v>
      </c>
      <c r="T25" s="101">
        <f t="shared" si="6"/>
        <v>0.27222222222222214</v>
      </c>
      <c r="U25" s="101">
        <v>1.3888888888888889E-3</v>
      </c>
      <c r="V25" s="101">
        <f t="shared" si="7"/>
        <v>0.27361111111111103</v>
      </c>
      <c r="W25" s="101">
        <v>5.5555555555555558E-3</v>
      </c>
      <c r="X25" s="101">
        <f t="shared" si="8"/>
        <v>0.27916666666666656</v>
      </c>
      <c r="Y25" s="101">
        <v>4.1666666666666666E-3</v>
      </c>
      <c r="Z25" s="101">
        <f t="shared" si="9"/>
        <v>0.28333333333333321</v>
      </c>
      <c r="AA25" s="101">
        <v>1.3888888888888889E-3</v>
      </c>
      <c r="AB25" s="101">
        <f t="shared" si="10"/>
        <v>0.2847222222222221</v>
      </c>
      <c r="AC25" s="101">
        <v>2.0833333333333333E-3</v>
      </c>
      <c r="AD25" s="101">
        <f t="shared" si="11"/>
        <v>0.28680555555555542</v>
      </c>
      <c r="AE25" s="101">
        <v>3.472222222222222E-3</v>
      </c>
      <c r="AF25" s="101">
        <f t="shared" si="12"/>
        <v>0.29027777777777763</v>
      </c>
      <c r="AG25" s="101">
        <v>4.1666666666666666E-3</v>
      </c>
      <c r="AH25" s="101">
        <f t="shared" si="13"/>
        <v>0.29444444444444429</v>
      </c>
      <c r="AI25" s="101">
        <v>2.0833333333333333E-3</v>
      </c>
      <c r="AJ25" s="101">
        <f t="shared" si="14"/>
        <v>0.29652777777777761</v>
      </c>
      <c r="AK25" s="101">
        <v>2.7777777777777779E-3</v>
      </c>
      <c r="AL25" s="101">
        <f t="shared" si="15"/>
        <v>0.29930555555555538</v>
      </c>
      <c r="AM25" s="101">
        <v>4.8611111111111112E-3</v>
      </c>
      <c r="AN25" s="101">
        <f t="shared" si="16"/>
        <v>0.30416666666666647</v>
      </c>
      <c r="AO25" s="101">
        <v>0</v>
      </c>
      <c r="AP25" s="101">
        <f t="shared" si="17"/>
        <v>0.30416666666666647</v>
      </c>
      <c r="AQ25" s="101">
        <v>0</v>
      </c>
      <c r="AR25" s="101">
        <f t="shared" si="18"/>
        <v>0.30416666666666647</v>
      </c>
      <c r="AS25" s="101">
        <v>0</v>
      </c>
      <c r="AT25" s="101">
        <f t="shared" si="19"/>
        <v>0.30416666666666647</v>
      </c>
      <c r="AU25" s="101">
        <v>0</v>
      </c>
      <c r="AV25" s="101">
        <f t="shared" si="20"/>
        <v>0.30416666666666647</v>
      </c>
      <c r="AW25" s="101">
        <v>0</v>
      </c>
      <c r="AX25" s="101">
        <f t="shared" si="21"/>
        <v>0.30416666666666647</v>
      </c>
      <c r="AY25" s="101">
        <v>0</v>
      </c>
      <c r="AZ25" s="101">
        <f t="shared" si="22"/>
        <v>0.30416666666666647</v>
      </c>
      <c r="BA25" s="101">
        <v>0</v>
      </c>
      <c r="BB25" s="101">
        <f t="shared" si="23"/>
        <v>0.30416666666666647</v>
      </c>
      <c r="BC25" s="101">
        <v>0</v>
      </c>
      <c r="BD25" s="101">
        <f t="shared" si="24"/>
        <v>0.30416666666666647</v>
      </c>
      <c r="BE25" s="101">
        <v>0</v>
      </c>
      <c r="BF25" s="101">
        <f t="shared" si="25"/>
        <v>0.30416666666666647</v>
      </c>
      <c r="BG25" s="101">
        <v>0</v>
      </c>
      <c r="BH25" s="101">
        <f t="shared" si="26"/>
        <v>0.30416666666666647</v>
      </c>
      <c r="BI25" s="101">
        <v>0</v>
      </c>
      <c r="BJ25" s="101">
        <f t="shared" si="27"/>
        <v>0.30416666666666647</v>
      </c>
      <c r="BK25" s="101">
        <v>0</v>
      </c>
      <c r="BL25" s="101">
        <f t="shared" si="28"/>
        <v>0.30416666666666647</v>
      </c>
      <c r="BM25" s="101">
        <v>0</v>
      </c>
      <c r="BN25" s="101">
        <f t="shared" si="29"/>
        <v>0.30416666666666647</v>
      </c>
      <c r="BO25" s="101">
        <v>0</v>
      </c>
      <c r="BP25" s="101">
        <f t="shared" si="30"/>
        <v>0.30416666666666647</v>
      </c>
      <c r="BQ25" s="101">
        <v>0</v>
      </c>
      <c r="BR25" s="101">
        <f t="shared" si="31"/>
        <v>0.30416666666666647</v>
      </c>
      <c r="BS25" s="101">
        <v>0</v>
      </c>
      <c r="BT25" s="101">
        <f t="shared" si="32"/>
        <v>0.30416666666666647</v>
      </c>
      <c r="BU25" s="101">
        <v>0</v>
      </c>
      <c r="BV25" s="101">
        <f t="shared" si="33"/>
        <v>0.30416666666666647</v>
      </c>
      <c r="BW25" s="221">
        <v>3.472222222222222E-3</v>
      </c>
      <c r="BX25" s="13">
        <f t="shared" si="34"/>
        <v>0.30763888888888868</v>
      </c>
      <c r="BY25" s="227"/>
      <c r="BZ25" s="221"/>
      <c r="CA25" s="101">
        <f>+BX25-D25</f>
        <v>5.7638888888888684E-2</v>
      </c>
      <c r="CB25" s="66">
        <f t="shared" si="35"/>
        <v>23.79759036144587</v>
      </c>
      <c r="CC25" s="103"/>
      <c r="CD25" s="88">
        <f t="shared" si="36"/>
        <v>82.999999999999702</v>
      </c>
      <c r="CE25" s="88">
        <f t="shared" si="37"/>
        <v>32.92</v>
      </c>
      <c r="CG25" s="33">
        <f t="shared" ref="CG25:CG43" si="39">+CA25</f>
        <v>5.7638888888888684E-2</v>
      </c>
      <c r="CH25" s="34">
        <f t="shared" si="38"/>
        <v>82.999999999999702</v>
      </c>
      <c r="CI25" s="35">
        <f t="shared" ref="CI25:CI43" si="40">+CH25/60</f>
        <v>1.3833333333333284</v>
      </c>
    </row>
    <row r="26" spans="1:88" hidden="1" x14ac:dyDescent="0.2">
      <c r="A26" s="1242"/>
      <c r="B26" s="7">
        <v>421</v>
      </c>
      <c r="C26" s="337">
        <v>3.8194444444444441E-2</v>
      </c>
      <c r="D26" s="12">
        <f t="shared" ref="D26:D43" si="41">+C26+D25</f>
        <v>0.28819444444444442</v>
      </c>
      <c r="E26" s="342">
        <v>0</v>
      </c>
      <c r="F26" s="46"/>
      <c r="G26" s="104">
        <v>3.472222222222222E-3</v>
      </c>
      <c r="H26" s="104">
        <f t="shared" si="0"/>
        <v>0.29166666666666663</v>
      </c>
      <c r="I26" s="104">
        <v>5.5555555555555558E-3</v>
      </c>
      <c r="J26" s="104">
        <f t="shared" si="1"/>
        <v>0.29722222222222217</v>
      </c>
      <c r="K26" s="104">
        <v>2.0833333333333333E-3</v>
      </c>
      <c r="L26" s="104">
        <f t="shared" si="2"/>
        <v>0.29930555555555549</v>
      </c>
      <c r="M26" s="104">
        <v>2.0833333333333333E-3</v>
      </c>
      <c r="N26" s="104">
        <f t="shared" si="3"/>
        <v>0.30138888888888882</v>
      </c>
      <c r="O26" s="104">
        <v>3.472222222222222E-3</v>
      </c>
      <c r="P26" s="104">
        <f t="shared" si="4"/>
        <v>0.30486111111111103</v>
      </c>
      <c r="Q26" s="104">
        <v>3.472222222222222E-3</v>
      </c>
      <c r="R26" s="104">
        <f t="shared" si="5"/>
        <v>0.30833333333333324</v>
      </c>
      <c r="S26" s="104">
        <v>3.472222222222222E-3</v>
      </c>
      <c r="T26" s="104">
        <f t="shared" si="6"/>
        <v>0.31180555555555545</v>
      </c>
      <c r="U26" s="104">
        <v>1.3888888888888889E-3</v>
      </c>
      <c r="V26" s="104">
        <f t="shared" si="7"/>
        <v>0.31319444444444433</v>
      </c>
      <c r="W26" s="104">
        <v>5.5555555555555558E-3</v>
      </c>
      <c r="X26" s="104">
        <f t="shared" si="8"/>
        <v>0.31874999999999987</v>
      </c>
      <c r="Y26" s="104">
        <v>4.1666666666666666E-3</v>
      </c>
      <c r="Z26" s="104">
        <f t="shared" si="9"/>
        <v>0.32291666666666652</v>
      </c>
      <c r="AA26" s="104">
        <v>4.8611111111111112E-3</v>
      </c>
      <c r="AB26" s="104">
        <f t="shared" si="10"/>
        <v>0.32777777777777761</v>
      </c>
      <c r="AC26" s="104">
        <v>2.0833333333333333E-3</v>
      </c>
      <c r="AD26" s="104">
        <f t="shared" si="11"/>
        <v>0.32986111111111094</v>
      </c>
      <c r="AE26" s="104">
        <v>3.472222222222222E-3</v>
      </c>
      <c r="AF26" s="104">
        <f t="shared" si="12"/>
        <v>0.33333333333333315</v>
      </c>
      <c r="AG26" s="104">
        <v>4.1666666666666666E-3</v>
      </c>
      <c r="AH26" s="104">
        <f t="shared" si="13"/>
        <v>0.3374999999999998</v>
      </c>
      <c r="AI26" s="104">
        <v>2.0833333333333333E-3</v>
      </c>
      <c r="AJ26" s="104">
        <f t="shared" si="14"/>
        <v>0.33958333333333313</v>
      </c>
      <c r="AK26" s="104">
        <v>2.7777777777777779E-3</v>
      </c>
      <c r="AL26" s="104">
        <f t="shared" si="15"/>
        <v>0.34236111111111089</v>
      </c>
      <c r="AM26" s="104">
        <v>4.8611111111111103E-3</v>
      </c>
      <c r="AN26" s="104">
        <f t="shared" si="16"/>
        <v>0.34722222222222199</v>
      </c>
      <c r="AO26" s="104">
        <v>0</v>
      </c>
      <c r="AP26" s="104">
        <f t="shared" si="17"/>
        <v>0.34722222222222199</v>
      </c>
      <c r="AQ26" s="104">
        <v>0</v>
      </c>
      <c r="AR26" s="104">
        <f t="shared" si="18"/>
        <v>0.34722222222222199</v>
      </c>
      <c r="AS26" s="104">
        <v>0</v>
      </c>
      <c r="AT26" s="104">
        <f t="shared" si="19"/>
        <v>0.34722222222222199</v>
      </c>
      <c r="AU26" s="104">
        <v>0</v>
      </c>
      <c r="AV26" s="104">
        <f t="shared" si="20"/>
        <v>0.34722222222222199</v>
      </c>
      <c r="AW26" s="104">
        <v>0</v>
      </c>
      <c r="AX26" s="104">
        <f t="shared" si="21"/>
        <v>0.34722222222222199</v>
      </c>
      <c r="AY26" s="104">
        <v>0</v>
      </c>
      <c r="AZ26" s="104">
        <f t="shared" si="22"/>
        <v>0.34722222222222199</v>
      </c>
      <c r="BA26" s="104">
        <v>0</v>
      </c>
      <c r="BB26" s="104">
        <f t="shared" si="23"/>
        <v>0.34722222222222199</v>
      </c>
      <c r="BC26" s="104">
        <v>0</v>
      </c>
      <c r="BD26" s="104">
        <f t="shared" si="24"/>
        <v>0.34722222222222199</v>
      </c>
      <c r="BE26" s="104">
        <v>0</v>
      </c>
      <c r="BF26" s="104">
        <f t="shared" si="25"/>
        <v>0.34722222222222199</v>
      </c>
      <c r="BG26" s="104">
        <v>0</v>
      </c>
      <c r="BH26" s="104">
        <f t="shared" si="26"/>
        <v>0.34722222222222199</v>
      </c>
      <c r="BI26" s="104">
        <v>0</v>
      </c>
      <c r="BJ26" s="104">
        <f t="shared" si="27"/>
        <v>0.34722222222222199</v>
      </c>
      <c r="BK26" s="104">
        <v>0</v>
      </c>
      <c r="BL26" s="104">
        <f t="shared" si="28"/>
        <v>0.34722222222222199</v>
      </c>
      <c r="BM26" s="104">
        <v>0</v>
      </c>
      <c r="BN26" s="104">
        <f t="shared" si="29"/>
        <v>0.34722222222222199</v>
      </c>
      <c r="BO26" s="104">
        <v>0</v>
      </c>
      <c r="BP26" s="104">
        <f t="shared" si="30"/>
        <v>0.34722222222222199</v>
      </c>
      <c r="BQ26" s="104">
        <v>0</v>
      </c>
      <c r="BR26" s="104">
        <f t="shared" si="31"/>
        <v>0.34722222222222199</v>
      </c>
      <c r="BS26" s="104">
        <v>0</v>
      </c>
      <c r="BT26" s="104">
        <f t="shared" si="32"/>
        <v>0.34722222222222199</v>
      </c>
      <c r="BU26" s="104">
        <v>0</v>
      </c>
      <c r="BV26" s="104">
        <f t="shared" si="33"/>
        <v>0.34722222222222199</v>
      </c>
      <c r="BW26" s="2">
        <v>3.472222222222222E-3</v>
      </c>
      <c r="BX26" s="12">
        <f t="shared" si="34"/>
        <v>0.3506944444444442</v>
      </c>
      <c r="BY26" s="115"/>
      <c r="BZ26" s="2"/>
      <c r="CA26" s="104">
        <f t="shared" ref="CA26:CA43" si="42">+BX26-D26</f>
        <v>6.2499999999999778E-2</v>
      </c>
      <c r="CB26" s="1">
        <f t="shared" si="35"/>
        <v>21.946666666666744</v>
      </c>
      <c r="CC26" s="153"/>
      <c r="CD26" s="88">
        <f t="shared" si="36"/>
        <v>89.999999999999687</v>
      </c>
      <c r="CE26" s="88">
        <f t="shared" si="37"/>
        <v>32.92</v>
      </c>
      <c r="CG26" s="33">
        <f t="shared" si="39"/>
        <v>6.2499999999999778E-2</v>
      </c>
      <c r="CH26" s="34">
        <f t="shared" si="38"/>
        <v>89.999999999999687</v>
      </c>
      <c r="CI26" s="35">
        <f t="shared" si="40"/>
        <v>1.4999999999999949</v>
      </c>
    </row>
    <row r="27" spans="1:88" hidden="1" x14ac:dyDescent="0.2">
      <c r="A27" s="1242"/>
      <c r="B27" s="308">
        <v>421</v>
      </c>
      <c r="C27" s="168">
        <v>3.8194444444444441E-2</v>
      </c>
      <c r="D27" s="13">
        <f t="shared" si="41"/>
        <v>0.32638888888888884</v>
      </c>
      <c r="E27" s="69">
        <v>0</v>
      </c>
      <c r="F27" s="34"/>
      <c r="G27" s="101">
        <v>3.472222222222222E-3</v>
      </c>
      <c r="H27" s="101">
        <f t="shared" si="0"/>
        <v>0.32986111111111105</v>
      </c>
      <c r="I27" s="101">
        <v>5.5555555555555558E-3</v>
      </c>
      <c r="J27" s="101">
        <f t="shared" si="1"/>
        <v>0.33541666666666659</v>
      </c>
      <c r="K27" s="101">
        <v>2.0833333333333333E-3</v>
      </c>
      <c r="L27" s="101">
        <f t="shared" si="2"/>
        <v>0.33749999999999991</v>
      </c>
      <c r="M27" s="101">
        <v>2.0833333333333298E-3</v>
      </c>
      <c r="N27" s="101">
        <f t="shared" si="3"/>
        <v>0.33958333333333324</v>
      </c>
      <c r="O27" s="101">
        <v>3.472222222222222E-3</v>
      </c>
      <c r="P27" s="101">
        <f t="shared" si="4"/>
        <v>0.34305555555555545</v>
      </c>
      <c r="Q27" s="101">
        <v>3.472222222222222E-3</v>
      </c>
      <c r="R27" s="101">
        <f t="shared" si="5"/>
        <v>0.34652777777777766</v>
      </c>
      <c r="S27" s="101">
        <v>3.472222222222222E-3</v>
      </c>
      <c r="T27" s="101">
        <f t="shared" si="6"/>
        <v>0.34999999999999987</v>
      </c>
      <c r="U27" s="101">
        <v>1.3888888888888889E-3</v>
      </c>
      <c r="V27" s="101">
        <f t="shared" si="7"/>
        <v>0.35138888888888875</v>
      </c>
      <c r="W27" s="101">
        <v>5.5555555555555558E-3</v>
      </c>
      <c r="X27" s="101">
        <f t="shared" si="8"/>
        <v>0.35694444444444429</v>
      </c>
      <c r="Y27" s="101">
        <v>4.1666666666666666E-3</v>
      </c>
      <c r="Z27" s="101">
        <f t="shared" si="9"/>
        <v>0.36111111111111094</v>
      </c>
      <c r="AA27" s="101">
        <v>4.8611111111111112E-3</v>
      </c>
      <c r="AB27" s="101">
        <f t="shared" si="10"/>
        <v>0.36597222222222203</v>
      </c>
      <c r="AC27" s="101">
        <v>2.0833333333333333E-3</v>
      </c>
      <c r="AD27" s="101">
        <f t="shared" si="11"/>
        <v>0.36805555555555536</v>
      </c>
      <c r="AE27" s="101">
        <v>3.472222222222222E-3</v>
      </c>
      <c r="AF27" s="101">
        <f t="shared" si="12"/>
        <v>0.37152777777777757</v>
      </c>
      <c r="AG27" s="101">
        <v>4.1666666666666666E-3</v>
      </c>
      <c r="AH27" s="101">
        <f t="shared" si="13"/>
        <v>0.37569444444444422</v>
      </c>
      <c r="AI27" s="101">
        <v>2.0833333333333333E-3</v>
      </c>
      <c r="AJ27" s="101">
        <f t="shared" si="14"/>
        <v>0.37777777777777755</v>
      </c>
      <c r="AK27" s="101">
        <v>2.7777777777777779E-3</v>
      </c>
      <c r="AL27" s="101">
        <f t="shared" si="15"/>
        <v>0.38055555555555531</v>
      </c>
      <c r="AM27" s="104">
        <v>4.8611111111111103E-3</v>
      </c>
      <c r="AN27" s="101">
        <f t="shared" si="16"/>
        <v>0.38541666666666641</v>
      </c>
      <c r="AO27" s="101">
        <v>0</v>
      </c>
      <c r="AP27" s="101">
        <f t="shared" si="17"/>
        <v>0.38541666666666641</v>
      </c>
      <c r="AQ27" s="101">
        <v>0</v>
      </c>
      <c r="AR27" s="101">
        <f t="shared" si="18"/>
        <v>0.38541666666666641</v>
      </c>
      <c r="AS27" s="101">
        <v>0</v>
      </c>
      <c r="AT27" s="101">
        <f t="shared" si="19"/>
        <v>0.38541666666666641</v>
      </c>
      <c r="AU27" s="101">
        <v>0</v>
      </c>
      <c r="AV27" s="101">
        <f t="shared" si="20"/>
        <v>0.38541666666666641</v>
      </c>
      <c r="AW27" s="101">
        <v>0</v>
      </c>
      <c r="AX27" s="101">
        <f t="shared" si="21"/>
        <v>0.38541666666666641</v>
      </c>
      <c r="AY27" s="101">
        <v>0</v>
      </c>
      <c r="AZ27" s="101">
        <f t="shared" si="22"/>
        <v>0.38541666666666641</v>
      </c>
      <c r="BA27" s="101">
        <v>0</v>
      </c>
      <c r="BB27" s="101">
        <f t="shared" si="23"/>
        <v>0.38541666666666641</v>
      </c>
      <c r="BC27" s="101">
        <v>0</v>
      </c>
      <c r="BD27" s="101">
        <f t="shared" si="24"/>
        <v>0.38541666666666641</v>
      </c>
      <c r="BE27" s="101">
        <v>0</v>
      </c>
      <c r="BF27" s="101">
        <f t="shared" si="25"/>
        <v>0.38541666666666641</v>
      </c>
      <c r="BG27" s="101">
        <v>0</v>
      </c>
      <c r="BH27" s="101">
        <f t="shared" si="26"/>
        <v>0.38541666666666641</v>
      </c>
      <c r="BI27" s="101">
        <v>0</v>
      </c>
      <c r="BJ27" s="101">
        <f t="shared" si="27"/>
        <v>0.38541666666666641</v>
      </c>
      <c r="BK27" s="101">
        <v>0</v>
      </c>
      <c r="BL27" s="101">
        <f t="shared" si="28"/>
        <v>0.38541666666666641</v>
      </c>
      <c r="BM27" s="101">
        <v>0</v>
      </c>
      <c r="BN27" s="101">
        <f t="shared" si="29"/>
        <v>0.38541666666666641</v>
      </c>
      <c r="BO27" s="101">
        <v>0</v>
      </c>
      <c r="BP27" s="101">
        <f t="shared" si="30"/>
        <v>0.38541666666666641</v>
      </c>
      <c r="BQ27" s="101">
        <v>0</v>
      </c>
      <c r="BR27" s="101">
        <f t="shared" si="31"/>
        <v>0.38541666666666641</v>
      </c>
      <c r="BS27" s="101">
        <v>0</v>
      </c>
      <c r="BT27" s="101">
        <f t="shared" si="32"/>
        <v>0.38541666666666641</v>
      </c>
      <c r="BU27" s="101">
        <v>0</v>
      </c>
      <c r="BV27" s="101">
        <f t="shared" si="33"/>
        <v>0.38541666666666641</v>
      </c>
      <c r="BW27" s="221">
        <v>3.472222222222222E-3</v>
      </c>
      <c r="BX27" s="13">
        <f t="shared" si="34"/>
        <v>0.38888888888888862</v>
      </c>
      <c r="BY27" s="227"/>
      <c r="BZ27" s="221"/>
      <c r="CA27" s="101">
        <f t="shared" si="42"/>
        <v>6.2499999999999778E-2</v>
      </c>
      <c r="CB27" s="66">
        <f t="shared" si="35"/>
        <v>21.946666666666744</v>
      </c>
      <c r="CC27" s="103"/>
      <c r="CD27" s="88">
        <f t="shared" si="36"/>
        <v>89.999999999999687</v>
      </c>
      <c r="CE27" s="88">
        <f t="shared" si="37"/>
        <v>32.92</v>
      </c>
      <c r="CG27" s="33">
        <f t="shared" si="39"/>
        <v>6.2499999999999778E-2</v>
      </c>
      <c r="CH27" s="34">
        <f t="shared" si="38"/>
        <v>89.999999999999687</v>
      </c>
      <c r="CI27" s="35">
        <f t="shared" si="40"/>
        <v>1.4999999999999949</v>
      </c>
    </row>
    <row r="28" spans="1:88" hidden="1" x14ac:dyDescent="0.2">
      <c r="A28" s="1242"/>
      <c r="B28" s="308">
        <v>421</v>
      </c>
      <c r="C28" s="168">
        <v>3.8194444444444441E-2</v>
      </c>
      <c r="D28" s="13">
        <f t="shared" si="41"/>
        <v>0.36458333333333326</v>
      </c>
      <c r="E28" s="69">
        <v>0</v>
      </c>
      <c r="F28" s="34"/>
      <c r="G28" s="101">
        <v>3.472222222222222E-3</v>
      </c>
      <c r="H28" s="101">
        <f t="shared" si="0"/>
        <v>0.36805555555555547</v>
      </c>
      <c r="I28" s="101">
        <v>5.5555555555555558E-3</v>
      </c>
      <c r="J28" s="101">
        <f t="shared" si="1"/>
        <v>0.37361111111111101</v>
      </c>
      <c r="K28" s="101">
        <v>2.0833333333333333E-3</v>
      </c>
      <c r="L28" s="101">
        <f t="shared" si="2"/>
        <v>0.37569444444444433</v>
      </c>
      <c r="M28" s="101">
        <v>2.0833333333333298E-3</v>
      </c>
      <c r="N28" s="101">
        <f t="shared" si="3"/>
        <v>0.37777777777777766</v>
      </c>
      <c r="O28" s="101">
        <v>3.472222222222222E-3</v>
      </c>
      <c r="P28" s="101">
        <f t="shared" si="4"/>
        <v>0.38124999999999987</v>
      </c>
      <c r="Q28" s="101">
        <v>3.472222222222222E-3</v>
      </c>
      <c r="R28" s="101">
        <f t="shared" si="5"/>
        <v>0.38472222222222208</v>
      </c>
      <c r="S28" s="101">
        <v>3.472222222222222E-3</v>
      </c>
      <c r="T28" s="101">
        <f t="shared" si="6"/>
        <v>0.38819444444444429</v>
      </c>
      <c r="U28" s="101">
        <v>1.3888888888888889E-3</v>
      </c>
      <c r="V28" s="101">
        <f t="shared" si="7"/>
        <v>0.38958333333333317</v>
      </c>
      <c r="W28" s="101">
        <v>5.5555555555555558E-3</v>
      </c>
      <c r="X28" s="101">
        <f t="shared" si="8"/>
        <v>0.39513888888888871</v>
      </c>
      <c r="Y28" s="101">
        <v>4.1666666666666701E-3</v>
      </c>
      <c r="Z28" s="101">
        <f t="shared" si="9"/>
        <v>0.39930555555555536</v>
      </c>
      <c r="AA28" s="101">
        <v>4.8611111111111112E-3</v>
      </c>
      <c r="AB28" s="101">
        <f t="shared" si="10"/>
        <v>0.40416666666666645</v>
      </c>
      <c r="AC28" s="101">
        <v>2.0833333333333333E-3</v>
      </c>
      <c r="AD28" s="101">
        <f t="shared" si="11"/>
        <v>0.40624999999999978</v>
      </c>
      <c r="AE28" s="101">
        <v>3.472222222222222E-3</v>
      </c>
      <c r="AF28" s="101">
        <f t="shared" si="12"/>
        <v>0.40972222222222199</v>
      </c>
      <c r="AG28" s="101">
        <v>4.1666666666666701E-3</v>
      </c>
      <c r="AH28" s="101">
        <f t="shared" si="13"/>
        <v>0.41388888888888864</v>
      </c>
      <c r="AI28" s="101">
        <v>2.0833333333333298E-3</v>
      </c>
      <c r="AJ28" s="101">
        <f t="shared" si="14"/>
        <v>0.41597222222222197</v>
      </c>
      <c r="AK28" s="101">
        <v>2.7777777777777801E-3</v>
      </c>
      <c r="AL28" s="101">
        <f t="shared" si="15"/>
        <v>0.41874999999999973</v>
      </c>
      <c r="AM28" s="104">
        <v>4.8611111111111103E-3</v>
      </c>
      <c r="AN28" s="101">
        <f t="shared" si="16"/>
        <v>0.42361111111111083</v>
      </c>
      <c r="AO28" s="101">
        <v>0</v>
      </c>
      <c r="AP28" s="101">
        <f t="shared" si="17"/>
        <v>0.42361111111111083</v>
      </c>
      <c r="AQ28" s="101">
        <v>0</v>
      </c>
      <c r="AR28" s="101">
        <f t="shared" si="18"/>
        <v>0.42361111111111083</v>
      </c>
      <c r="AS28" s="101">
        <v>0</v>
      </c>
      <c r="AT28" s="101">
        <f t="shared" si="19"/>
        <v>0.42361111111111083</v>
      </c>
      <c r="AU28" s="101">
        <v>0</v>
      </c>
      <c r="AV28" s="101">
        <f t="shared" si="20"/>
        <v>0.42361111111111083</v>
      </c>
      <c r="AW28" s="101">
        <v>0</v>
      </c>
      <c r="AX28" s="101">
        <f t="shared" si="21"/>
        <v>0.42361111111111083</v>
      </c>
      <c r="AY28" s="101">
        <v>0</v>
      </c>
      <c r="AZ28" s="101">
        <f t="shared" si="22"/>
        <v>0.42361111111111083</v>
      </c>
      <c r="BA28" s="101">
        <v>0</v>
      </c>
      <c r="BB28" s="101">
        <f t="shared" si="23"/>
        <v>0.42361111111111083</v>
      </c>
      <c r="BC28" s="101">
        <v>0</v>
      </c>
      <c r="BD28" s="101">
        <f t="shared" si="24"/>
        <v>0.42361111111111083</v>
      </c>
      <c r="BE28" s="101">
        <v>0</v>
      </c>
      <c r="BF28" s="101">
        <f t="shared" si="25"/>
        <v>0.42361111111111083</v>
      </c>
      <c r="BG28" s="101">
        <v>0</v>
      </c>
      <c r="BH28" s="101">
        <f t="shared" si="26"/>
        <v>0.42361111111111083</v>
      </c>
      <c r="BI28" s="101">
        <v>0</v>
      </c>
      <c r="BJ28" s="101">
        <f t="shared" si="27"/>
        <v>0.42361111111111083</v>
      </c>
      <c r="BK28" s="101">
        <v>0</v>
      </c>
      <c r="BL28" s="101">
        <f t="shared" si="28"/>
        <v>0.42361111111111083</v>
      </c>
      <c r="BM28" s="101">
        <v>0</v>
      </c>
      <c r="BN28" s="101">
        <f t="shared" si="29"/>
        <v>0.42361111111111083</v>
      </c>
      <c r="BO28" s="101">
        <v>0</v>
      </c>
      <c r="BP28" s="101">
        <f t="shared" si="30"/>
        <v>0.42361111111111083</v>
      </c>
      <c r="BQ28" s="101">
        <v>0</v>
      </c>
      <c r="BR28" s="101">
        <f t="shared" si="31"/>
        <v>0.42361111111111083</v>
      </c>
      <c r="BS28" s="101">
        <v>0</v>
      </c>
      <c r="BT28" s="101">
        <f t="shared" si="32"/>
        <v>0.42361111111111083</v>
      </c>
      <c r="BU28" s="101">
        <v>0</v>
      </c>
      <c r="BV28" s="101">
        <f t="shared" si="33"/>
        <v>0.42361111111111083</v>
      </c>
      <c r="BW28" s="221">
        <v>3.472222222222222E-3</v>
      </c>
      <c r="BX28" s="13">
        <f t="shared" si="34"/>
        <v>0.42708333333333304</v>
      </c>
      <c r="BY28" s="227"/>
      <c r="BZ28" s="221"/>
      <c r="CA28" s="101">
        <f t="shared" si="42"/>
        <v>6.2499999999999778E-2</v>
      </c>
      <c r="CB28" s="66">
        <f t="shared" si="35"/>
        <v>21.946666666666744</v>
      </c>
      <c r="CC28" s="103"/>
      <c r="CD28" s="88">
        <f t="shared" si="36"/>
        <v>89.999999999999687</v>
      </c>
      <c r="CE28" s="88">
        <f t="shared" si="37"/>
        <v>32.92</v>
      </c>
      <c r="CG28" s="33">
        <f t="shared" si="39"/>
        <v>6.2499999999999778E-2</v>
      </c>
      <c r="CH28" s="34">
        <f t="shared" si="38"/>
        <v>89.999999999999687</v>
      </c>
      <c r="CI28" s="35">
        <f t="shared" si="40"/>
        <v>1.4999999999999949</v>
      </c>
    </row>
    <row r="29" spans="1:88" hidden="1" x14ac:dyDescent="0.2">
      <c r="A29" s="1242"/>
      <c r="B29" s="308">
        <v>421</v>
      </c>
      <c r="C29" s="168">
        <v>3.8194444444444441E-2</v>
      </c>
      <c r="D29" s="13">
        <f t="shared" si="41"/>
        <v>0.40277777777777768</v>
      </c>
      <c r="E29" s="69">
        <v>0</v>
      </c>
      <c r="F29" s="34"/>
      <c r="G29" s="101">
        <v>3.472222222222222E-3</v>
      </c>
      <c r="H29" s="101">
        <f t="shared" si="0"/>
        <v>0.40624999999999989</v>
      </c>
      <c r="I29" s="101">
        <v>5.5555555555555558E-3</v>
      </c>
      <c r="J29" s="101">
        <f t="shared" si="1"/>
        <v>0.41180555555555542</v>
      </c>
      <c r="K29" s="101">
        <v>2.0833333333333333E-3</v>
      </c>
      <c r="L29" s="101">
        <f t="shared" si="2"/>
        <v>0.41388888888888875</v>
      </c>
      <c r="M29" s="101">
        <v>2.0833333333333298E-3</v>
      </c>
      <c r="N29" s="101">
        <f t="shared" si="3"/>
        <v>0.41597222222222208</v>
      </c>
      <c r="O29" s="101">
        <v>3.472222222222222E-3</v>
      </c>
      <c r="P29" s="101">
        <f t="shared" si="4"/>
        <v>0.41944444444444429</v>
      </c>
      <c r="Q29" s="101">
        <v>3.472222222222222E-3</v>
      </c>
      <c r="R29" s="101">
        <f t="shared" si="5"/>
        <v>0.4229166666666665</v>
      </c>
      <c r="S29" s="101">
        <v>3.472222222222222E-3</v>
      </c>
      <c r="T29" s="101">
        <f t="shared" si="6"/>
        <v>0.42638888888888871</v>
      </c>
      <c r="U29" s="101">
        <v>1.3888888888888889E-3</v>
      </c>
      <c r="V29" s="101">
        <f t="shared" si="7"/>
        <v>0.42777777777777759</v>
      </c>
      <c r="W29" s="101">
        <v>5.5555555555555558E-3</v>
      </c>
      <c r="X29" s="101">
        <f t="shared" si="8"/>
        <v>0.43333333333333313</v>
      </c>
      <c r="Y29" s="101">
        <v>4.1666666666666701E-3</v>
      </c>
      <c r="Z29" s="101">
        <f t="shared" si="9"/>
        <v>0.43749999999999978</v>
      </c>
      <c r="AA29" s="101">
        <v>4.8611111111111112E-3</v>
      </c>
      <c r="AB29" s="101">
        <f t="shared" si="10"/>
        <v>0.44236111111111087</v>
      </c>
      <c r="AC29" s="101">
        <v>2.0833333333333333E-3</v>
      </c>
      <c r="AD29" s="101">
        <f t="shared" si="11"/>
        <v>0.4444444444444442</v>
      </c>
      <c r="AE29" s="101">
        <v>3.472222222222222E-3</v>
      </c>
      <c r="AF29" s="101">
        <f t="shared" si="12"/>
        <v>0.44791666666666641</v>
      </c>
      <c r="AG29" s="101">
        <v>4.1666666666666701E-3</v>
      </c>
      <c r="AH29" s="101">
        <f t="shared" si="13"/>
        <v>0.45208333333333306</v>
      </c>
      <c r="AI29" s="101">
        <v>2.0833333333333298E-3</v>
      </c>
      <c r="AJ29" s="101">
        <f t="shared" si="14"/>
        <v>0.45416666666666639</v>
      </c>
      <c r="AK29" s="101">
        <v>2.7777777777777801E-3</v>
      </c>
      <c r="AL29" s="101">
        <f t="shared" si="15"/>
        <v>0.45694444444444415</v>
      </c>
      <c r="AM29" s="104">
        <v>4.8611111111111103E-3</v>
      </c>
      <c r="AN29" s="101">
        <f t="shared" si="16"/>
        <v>0.46180555555555525</v>
      </c>
      <c r="AO29" s="101">
        <v>0</v>
      </c>
      <c r="AP29" s="101">
        <f t="shared" si="17"/>
        <v>0.46180555555555525</v>
      </c>
      <c r="AQ29" s="101">
        <v>0</v>
      </c>
      <c r="AR29" s="101">
        <f t="shared" si="18"/>
        <v>0.46180555555555525</v>
      </c>
      <c r="AS29" s="101">
        <v>0</v>
      </c>
      <c r="AT29" s="101">
        <f t="shared" si="19"/>
        <v>0.46180555555555525</v>
      </c>
      <c r="AU29" s="101">
        <v>0</v>
      </c>
      <c r="AV29" s="101">
        <f t="shared" si="20"/>
        <v>0.46180555555555525</v>
      </c>
      <c r="AW29" s="101">
        <v>0</v>
      </c>
      <c r="AX29" s="101">
        <f t="shared" si="21"/>
        <v>0.46180555555555525</v>
      </c>
      <c r="AY29" s="101">
        <v>0</v>
      </c>
      <c r="AZ29" s="101">
        <f t="shared" si="22"/>
        <v>0.46180555555555525</v>
      </c>
      <c r="BA29" s="101">
        <v>0</v>
      </c>
      <c r="BB29" s="101">
        <f t="shared" si="23"/>
        <v>0.46180555555555525</v>
      </c>
      <c r="BC29" s="101">
        <v>0</v>
      </c>
      <c r="BD29" s="101">
        <f t="shared" si="24"/>
        <v>0.46180555555555525</v>
      </c>
      <c r="BE29" s="101">
        <v>0</v>
      </c>
      <c r="BF29" s="101">
        <f t="shared" si="25"/>
        <v>0.46180555555555525</v>
      </c>
      <c r="BG29" s="101">
        <v>0</v>
      </c>
      <c r="BH29" s="101">
        <f t="shared" si="26"/>
        <v>0.46180555555555525</v>
      </c>
      <c r="BI29" s="101">
        <v>0</v>
      </c>
      <c r="BJ29" s="101">
        <f t="shared" si="27"/>
        <v>0.46180555555555525</v>
      </c>
      <c r="BK29" s="101">
        <v>0</v>
      </c>
      <c r="BL29" s="101">
        <f t="shared" si="28"/>
        <v>0.46180555555555525</v>
      </c>
      <c r="BM29" s="101">
        <v>0</v>
      </c>
      <c r="BN29" s="101">
        <f t="shared" si="29"/>
        <v>0.46180555555555525</v>
      </c>
      <c r="BO29" s="101">
        <v>0</v>
      </c>
      <c r="BP29" s="101">
        <f t="shared" si="30"/>
        <v>0.46180555555555525</v>
      </c>
      <c r="BQ29" s="101">
        <v>0</v>
      </c>
      <c r="BR29" s="101">
        <f t="shared" si="31"/>
        <v>0.46180555555555525</v>
      </c>
      <c r="BS29" s="101">
        <v>0</v>
      </c>
      <c r="BT29" s="101">
        <f t="shared" si="32"/>
        <v>0.46180555555555525</v>
      </c>
      <c r="BU29" s="101">
        <v>0</v>
      </c>
      <c r="BV29" s="101">
        <f t="shared" si="33"/>
        <v>0.46180555555555525</v>
      </c>
      <c r="BW29" s="221">
        <v>3.472222222222222E-3</v>
      </c>
      <c r="BX29" s="13">
        <f t="shared" si="34"/>
        <v>0.46527777777777746</v>
      </c>
      <c r="BY29" s="227"/>
      <c r="BZ29" s="221"/>
      <c r="CA29" s="101">
        <f t="shared" si="42"/>
        <v>6.2499999999999778E-2</v>
      </c>
      <c r="CB29" s="66">
        <f t="shared" si="35"/>
        <v>21.946666666666744</v>
      </c>
      <c r="CC29" s="103"/>
      <c r="CD29" s="88">
        <f t="shared" si="36"/>
        <v>89.999999999999687</v>
      </c>
      <c r="CE29" s="88">
        <f t="shared" si="37"/>
        <v>32.92</v>
      </c>
      <c r="CG29" s="33">
        <f t="shared" si="39"/>
        <v>6.2499999999999778E-2</v>
      </c>
      <c r="CH29" s="34">
        <f t="shared" si="38"/>
        <v>89.999999999999687</v>
      </c>
      <c r="CI29" s="35">
        <f t="shared" si="40"/>
        <v>1.4999999999999949</v>
      </c>
    </row>
    <row r="30" spans="1:88" hidden="1" x14ac:dyDescent="0.2">
      <c r="A30" s="1242"/>
      <c r="B30" s="308">
        <v>421</v>
      </c>
      <c r="C30" s="168">
        <v>3.8194444444444441E-2</v>
      </c>
      <c r="D30" s="13">
        <f t="shared" si="41"/>
        <v>0.4409722222222221</v>
      </c>
      <c r="E30" s="69">
        <v>0</v>
      </c>
      <c r="F30" s="34"/>
      <c r="G30" s="101">
        <v>3.472222222222222E-3</v>
      </c>
      <c r="H30" s="101">
        <f t="shared" si="0"/>
        <v>0.44444444444444431</v>
      </c>
      <c r="I30" s="101">
        <v>5.5555555555555558E-3</v>
      </c>
      <c r="J30" s="101">
        <f t="shared" si="1"/>
        <v>0.44999999999999984</v>
      </c>
      <c r="K30" s="101">
        <v>2.0833333333333333E-3</v>
      </c>
      <c r="L30" s="101">
        <f t="shared" si="2"/>
        <v>0.45208333333333317</v>
      </c>
      <c r="M30" s="101">
        <v>2.0833333333333298E-3</v>
      </c>
      <c r="N30" s="101">
        <f t="shared" si="3"/>
        <v>0.4541666666666665</v>
      </c>
      <c r="O30" s="101">
        <v>3.472222222222222E-3</v>
      </c>
      <c r="P30" s="101">
        <f t="shared" si="4"/>
        <v>0.45763888888888871</v>
      </c>
      <c r="Q30" s="101">
        <v>3.472222222222222E-3</v>
      </c>
      <c r="R30" s="101">
        <f t="shared" si="5"/>
        <v>0.46111111111111092</v>
      </c>
      <c r="S30" s="101">
        <v>3.472222222222222E-3</v>
      </c>
      <c r="T30" s="101">
        <f t="shared" si="6"/>
        <v>0.46458333333333313</v>
      </c>
      <c r="U30" s="101">
        <v>1.3888888888888889E-3</v>
      </c>
      <c r="V30" s="101">
        <f t="shared" si="7"/>
        <v>0.46597222222222201</v>
      </c>
      <c r="W30" s="101">
        <v>5.5555555555555558E-3</v>
      </c>
      <c r="X30" s="101">
        <f t="shared" si="8"/>
        <v>0.47152777777777755</v>
      </c>
      <c r="Y30" s="101">
        <v>4.1666666666666701E-3</v>
      </c>
      <c r="Z30" s="101">
        <f t="shared" si="9"/>
        <v>0.4756944444444442</v>
      </c>
      <c r="AA30" s="101">
        <v>4.8611111111111112E-3</v>
      </c>
      <c r="AB30" s="101">
        <f t="shared" si="10"/>
        <v>0.48055555555555529</v>
      </c>
      <c r="AC30" s="101">
        <v>2.0833333333333333E-3</v>
      </c>
      <c r="AD30" s="101">
        <f t="shared" si="11"/>
        <v>0.48263888888888862</v>
      </c>
      <c r="AE30" s="101">
        <v>3.472222222222222E-3</v>
      </c>
      <c r="AF30" s="101">
        <f t="shared" si="12"/>
        <v>0.48611111111111083</v>
      </c>
      <c r="AG30" s="101">
        <v>4.1666666666666701E-3</v>
      </c>
      <c r="AH30" s="101">
        <f t="shared" si="13"/>
        <v>0.49027777777777748</v>
      </c>
      <c r="AI30" s="101">
        <v>2.0833333333333298E-3</v>
      </c>
      <c r="AJ30" s="101">
        <f t="shared" si="14"/>
        <v>0.49236111111111081</v>
      </c>
      <c r="AK30" s="101">
        <v>2.7777777777777801E-3</v>
      </c>
      <c r="AL30" s="101">
        <f t="shared" si="15"/>
        <v>0.49513888888888857</v>
      </c>
      <c r="AM30" s="104">
        <v>4.8611111111111103E-3</v>
      </c>
      <c r="AN30" s="101">
        <f t="shared" si="16"/>
        <v>0.49999999999999967</v>
      </c>
      <c r="AO30" s="101">
        <v>0</v>
      </c>
      <c r="AP30" s="101">
        <f t="shared" si="17"/>
        <v>0.49999999999999967</v>
      </c>
      <c r="AQ30" s="101">
        <v>0</v>
      </c>
      <c r="AR30" s="101">
        <f t="shared" si="18"/>
        <v>0.49999999999999967</v>
      </c>
      <c r="AS30" s="101">
        <v>0</v>
      </c>
      <c r="AT30" s="101">
        <f t="shared" si="19"/>
        <v>0.49999999999999967</v>
      </c>
      <c r="AU30" s="101">
        <v>0</v>
      </c>
      <c r="AV30" s="101">
        <f t="shared" si="20"/>
        <v>0.49999999999999967</v>
      </c>
      <c r="AW30" s="101">
        <v>0</v>
      </c>
      <c r="AX30" s="101">
        <f t="shared" si="21"/>
        <v>0.49999999999999967</v>
      </c>
      <c r="AY30" s="101">
        <v>0</v>
      </c>
      <c r="AZ30" s="101">
        <f t="shared" si="22"/>
        <v>0.49999999999999967</v>
      </c>
      <c r="BA30" s="101">
        <v>0</v>
      </c>
      <c r="BB30" s="101">
        <f t="shared" si="23"/>
        <v>0.49999999999999967</v>
      </c>
      <c r="BC30" s="101">
        <v>0</v>
      </c>
      <c r="BD30" s="101">
        <f t="shared" si="24"/>
        <v>0.49999999999999967</v>
      </c>
      <c r="BE30" s="101">
        <v>0</v>
      </c>
      <c r="BF30" s="101">
        <f t="shared" si="25"/>
        <v>0.49999999999999967</v>
      </c>
      <c r="BG30" s="101">
        <v>0</v>
      </c>
      <c r="BH30" s="101">
        <f t="shared" si="26"/>
        <v>0.49999999999999967</v>
      </c>
      <c r="BI30" s="101">
        <v>0</v>
      </c>
      <c r="BJ30" s="101">
        <f t="shared" si="27"/>
        <v>0.49999999999999967</v>
      </c>
      <c r="BK30" s="101">
        <v>0</v>
      </c>
      <c r="BL30" s="101">
        <f t="shared" si="28"/>
        <v>0.49999999999999967</v>
      </c>
      <c r="BM30" s="101">
        <v>0</v>
      </c>
      <c r="BN30" s="101">
        <f t="shared" si="29"/>
        <v>0.49999999999999967</v>
      </c>
      <c r="BO30" s="101">
        <v>0</v>
      </c>
      <c r="BP30" s="101">
        <f t="shared" si="30"/>
        <v>0.49999999999999967</v>
      </c>
      <c r="BQ30" s="101">
        <v>0</v>
      </c>
      <c r="BR30" s="101">
        <f t="shared" si="31"/>
        <v>0.49999999999999967</v>
      </c>
      <c r="BS30" s="101">
        <v>0</v>
      </c>
      <c r="BT30" s="101">
        <f t="shared" si="32"/>
        <v>0.49999999999999967</v>
      </c>
      <c r="BU30" s="101">
        <v>0</v>
      </c>
      <c r="BV30" s="101">
        <f t="shared" si="33"/>
        <v>0.49999999999999967</v>
      </c>
      <c r="BW30" s="221">
        <v>3.472222222222222E-3</v>
      </c>
      <c r="BX30" s="13">
        <f t="shared" si="34"/>
        <v>0.50347222222222188</v>
      </c>
      <c r="BY30" s="227"/>
      <c r="BZ30" s="221"/>
      <c r="CA30" s="101">
        <f t="shared" si="42"/>
        <v>6.2499999999999778E-2</v>
      </c>
      <c r="CB30" s="66">
        <f t="shared" si="35"/>
        <v>21.946666666666744</v>
      </c>
      <c r="CC30" s="103"/>
      <c r="CD30" s="88">
        <f t="shared" si="36"/>
        <v>89.999999999999687</v>
      </c>
      <c r="CE30" s="88">
        <f t="shared" si="37"/>
        <v>32.92</v>
      </c>
      <c r="CG30" s="33">
        <f t="shared" si="39"/>
        <v>6.2499999999999778E-2</v>
      </c>
      <c r="CH30" s="34">
        <f t="shared" si="38"/>
        <v>89.999999999999687</v>
      </c>
      <c r="CI30" s="35">
        <f t="shared" si="40"/>
        <v>1.4999999999999949</v>
      </c>
    </row>
    <row r="31" spans="1:88" hidden="1" x14ac:dyDescent="0.2">
      <c r="A31" s="1242"/>
      <c r="B31" s="308">
        <v>421</v>
      </c>
      <c r="C31" s="168">
        <v>3.8194444444444441E-2</v>
      </c>
      <c r="D31" s="13">
        <f t="shared" si="41"/>
        <v>0.47916666666666652</v>
      </c>
      <c r="E31" s="69">
        <v>0</v>
      </c>
      <c r="F31" s="34"/>
      <c r="G31" s="101">
        <v>3.472222222222222E-3</v>
      </c>
      <c r="H31" s="101">
        <f>+G31+D31</f>
        <v>0.48263888888888873</v>
      </c>
      <c r="I31" s="101">
        <v>5.5555555555555558E-3</v>
      </c>
      <c r="J31" s="101">
        <f>+I31+H31</f>
        <v>0.48819444444444426</v>
      </c>
      <c r="K31" s="101">
        <v>2.0833333333333333E-3</v>
      </c>
      <c r="L31" s="101">
        <f>+K31+J31</f>
        <v>0.49027777777777759</v>
      </c>
      <c r="M31" s="101">
        <v>2.0833333333333298E-3</v>
      </c>
      <c r="N31" s="101">
        <f>+M31+L31</f>
        <v>0.49236111111111092</v>
      </c>
      <c r="O31" s="101">
        <v>3.472222222222222E-3</v>
      </c>
      <c r="P31" s="101">
        <f>+O31+N31</f>
        <v>0.49583333333333313</v>
      </c>
      <c r="Q31" s="101">
        <v>3.472222222222222E-3</v>
      </c>
      <c r="R31" s="101">
        <f t="shared" si="5"/>
        <v>0.49930555555555534</v>
      </c>
      <c r="S31" s="101">
        <v>3.472222222222222E-3</v>
      </c>
      <c r="T31" s="101">
        <f t="shared" si="6"/>
        <v>0.50277777777777755</v>
      </c>
      <c r="U31" s="101">
        <v>1.3888888888888889E-3</v>
      </c>
      <c r="V31" s="101">
        <f t="shared" si="7"/>
        <v>0.50416666666666643</v>
      </c>
      <c r="W31" s="101">
        <v>5.5555555555555558E-3</v>
      </c>
      <c r="X31" s="101">
        <f t="shared" si="8"/>
        <v>0.50972222222222197</v>
      </c>
      <c r="Y31" s="101">
        <v>4.1666666666666701E-3</v>
      </c>
      <c r="Z31" s="101">
        <f t="shared" si="9"/>
        <v>0.51388888888888862</v>
      </c>
      <c r="AA31" s="101">
        <v>4.8611111111111112E-3</v>
      </c>
      <c r="AB31" s="101">
        <f t="shared" si="10"/>
        <v>0.51874999999999971</v>
      </c>
      <c r="AC31" s="101">
        <v>2.0833333333333333E-3</v>
      </c>
      <c r="AD31" s="101">
        <f t="shared" si="11"/>
        <v>0.52083333333333304</v>
      </c>
      <c r="AE31" s="101">
        <v>3.472222222222222E-3</v>
      </c>
      <c r="AF31" s="101">
        <f>+AE31+AD31</f>
        <v>0.52430555555555525</v>
      </c>
      <c r="AG31" s="101">
        <v>4.1666666666666701E-3</v>
      </c>
      <c r="AH31" s="101">
        <f>+AG31+AF31</f>
        <v>0.5284722222222219</v>
      </c>
      <c r="AI31" s="101">
        <v>2.0833333333333298E-3</v>
      </c>
      <c r="AJ31" s="101">
        <f>+AI31+AH31</f>
        <v>0.53055555555555522</v>
      </c>
      <c r="AK31" s="101">
        <v>2.7777777777777801E-3</v>
      </c>
      <c r="AL31" s="101">
        <f>+AK31+AJ31</f>
        <v>0.53333333333333299</v>
      </c>
      <c r="AM31" s="104">
        <v>4.8611111111111103E-3</v>
      </c>
      <c r="AN31" s="101">
        <f>+AM31+AL31</f>
        <v>0.53819444444444409</v>
      </c>
      <c r="AO31" s="101">
        <v>0</v>
      </c>
      <c r="AP31" s="101">
        <f>+AO31+AN31</f>
        <v>0.53819444444444409</v>
      </c>
      <c r="AQ31" s="101">
        <v>0</v>
      </c>
      <c r="AR31" s="101">
        <f>+AQ31+AP31</f>
        <v>0.53819444444444409</v>
      </c>
      <c r="AS31" s="101">
        <v>0</v>
      </c>
      <c r="AT31" s="101">
        <f>+AS31+AR31</f>
        <v>0.53819444444444409</v>
      </c>
      <c r="AU31" s="101">
        <v>0</v>
      </c>
      <c r="AV31" s="101">
        <f>+AU31+AT31</f>
        <v>0.53819444444444409</v>
      </c>
      <c r="AW31" s="101">
        <v>0</v>
      </c>
      <c r="AX31" s="101">
        <f>+AW31+AV31</f>
        <v>0.53819444444444409</v>
      </c>
      <c r="AY31" s="101">
        <v>0</v>
      </c>
      <c r="AZ31" s="101">
        <f>+AY31+AX31</f>
        <v>0.53819444444444409</v>
      </c>
      <c r="BA31" s="101">
        <v>0</v>
      </c>
      <c r="BB31" s="101">
        <f>+BA31+AZ31</f>
        <v>0.53819444444444409</v>
      </c>
      <c r="BC31" s="101">
        <v>0</v>
      </c>
      <c r="BD31" s="101">
        <f>+BC31+BB31</f>
        <v>0.53819444444444409</v>
      </c>
      <c r="BE31" s="101">
        <v>0</v>
      </c>
      <c r="BF31" s="101">
        <f>+BE31+BD31</f>
        <v>0.53819444444444409</v>
      </c>
      <c r="BG31" s="101">
        <v>0</v>
      </c>
      <c r="BH31" s="101">
        <f>+BG31+BF31</f>
        <v>0.53819444444444409</v>
      </c>
      <c r="BI31" s="101">
        <v>0</v>
      </c>
      <c r="BJ31" s="101">
        <f>+BI31+BH31</f>
        <v>0.53819444444444409</v>
      </c>
      <c r="BK31" s="101">
        <v>0</v>
      </c>
      <c r="BL31" s="101">
        <f>+BK31+BJ31</f>
        <v>0.53819444444444409</v>
      </c>
      <c r="BM31" s="101">
        <v>0</v>
      </c>
      <c r="BN31" s="101">
        <f>+BM31+BL31</f>
        <v>0.53819444444444409</v>
      </c>
      <c r="BO31" s="101">
        <v>0</v>
      </c>
      <c r="BP31" s="101">
        <f>+BO31+BN31</f>
        <v>0.53819444444444409</v>
      </c>
      <c r="BQ31" s="101">
        <v>0</v>
      </c>
      <c r="BR31" s="101">
        <f>+BQ31+BP31</f>
        <v>0.53819444444444409</v>
      </c>
      <c r="BS31" s="101">
        <v>0</v>
      </c>
      <c r="BT31" s="101">
        <f>+BS31+BR31</f>
        <v>0.53819444444444409</v>
      </c>
      <c r="BU31" s="101">
        <v>0</v>
      </c>
      <c r="BV31" s="101">
        <f>+BU31+BT31</f>
        <v>0.53819444444444409</v>
      </c>
      <c r="BW31" s="221">
        <v>3.472222222222222E-3</v>
      </c>
      <c r="BX31" s="13">
        <f>+BW31+BV31</f>
        <v>0.5416666666666663</v>
      </c>
      <c r="BY31" s="227"/>
      <c r="BZ31" s="221"/>
      <c r="CA31" s="101">
        <f>+BX31-D31</f>
        <v>6.2499999999999778E-2</v>
      </c>
      <c r="CB31" s="66">
        <f t="shared" si="35"/>
        <v>21.946666666666744</v>
      </c>
      <c r="CC31" s="103"/>
      <c r="CD31" s="88">
        <f>+CA31*$CD$19</f>
        <v>89.999999999999687</v>
      </c>
      <c r="CE31" s="88">
        <f t="shared" si="37"/>
        <v>32.92</v>
      </c>
      <c r="CG31" s="33">
        <f>+CA31</f>
        <v>6.2499999999999778E-2</v>
      </c>
      <c r="CH31" s="34">
        <f>+CG31*$CD$19</f>
        <v>89.999999999999687</v>
      </c>
      <c r="CI31" s="35">
        <f>+CH31/60</f>
        <v>1.4999999999999949</v>
      </c>
    </row>
    <row r="32" spans="1:88" hidden="1" x14ac:dyDescent="0.2">
      <c r="A32" s="1242"/>
      <c r="B32" s="308">
        <v>421</v>
      </c>
      <c r="C32" s="582">
        <v>3.8194444444444441E-2</v>
      </c>
      <c r="D32" s="558">
        <f t="shared" si="41"/>
        <v>0.51736111111111094</v>
      </c>
      <c r="E32" s="70">
        <v>0</v>
      </c>
      <c r="F32" s="48"/>
      <c r="G32" s="110">
        <v>3.472222222222222E-3</v>
      </c>
      <c r="H32" s="110">
        <f>+G32+D32</f>
        <v>0.52083333333333315</v>
      </c>
      <c r="I32" s="110">
        <v>5.5555555555555558E-3</v>
      </c>
      <c r="J32" s="110">
        <f>+I32+H32</f>
        <v>0.52638888888888868</v>
      </c>
      <c r="K32" s="110">
        <v>2.0833333333333333E-3</v>
      </c>
      <c r="L32" s="110">
        <f>+K32+J32</f>
        <v>0.52847222222222201</v>
      </c>
      <c r="M32" s="110">
        <v>2.0833333333333298E-3</v>
      </c>
      <c r="N32" s="110">
        <f>+M32+L32</f>
        <v>0.53055555555555534</v>
      </c>
      <c r="O32" s="110">
        <v>3.472222222222222E-3</v>
      </c>
      <c r="P32" s="110">
        <f>+O32+N32</f>
        <v>0.53402777777777755</v>
      </c>
      <c r="Q32" s="110">
        <v>3.472222222222222E-3</v>
      </c>
      <c r="R32" s="110">
        <f t="shared" si="5"/>
        <v>0.53749999999999976</v>
      </c>
      <c r="S32" s="110">
        <v>3.472222222222222E-3</v>
      </c>
      <c r="T32" s="110">
        <f t="shared" si="6"/>
        <v>0.54097222222222197</v>
      </c>
      <c r="U32" s="110">
        <v>1.3888888888888889E-3</v>
      </c>
      <c r="V32" s="110">
        <f t="shared" si="7"/>
        <v>0.54236111111111085</v>
      </c>
      <c r="W32" s="110">
        <v>5.5555555555555558E-3</v>
      </c>
      <c r="X32" s="110">
        <f t="shared" si="8"/>
        <v>0.54791666666666639</v>
      </c>
      <c r="Y32" s="110">
        <v>4.1666666666666701E-3</v>
      </c>
      <c r="Z32" s="110">
        <f t="shared" si="9"/>
        <v>0.55208333333333304</v>
      </c>
      <c r="AA32" s="110">
        <v>4.8611111111111112E-3</v>
      </c>
      <c r="AB32" s="110">
        <f t="shared" si="10"/>
        <v>0.55694444444444413</v>
      </c>
      <c r="AC32" s="110">
        <v>2.0833333333333333E-3</v>
      </c>
      <c r="AD32" s="110">
        <f t="shared" si="11"/>
        <v>0.55902777777777746</v>
      </c>
      <c r="AE32" s="110">
        <v>3.472222222222222E-3</v>
      </c>
      <c r="AF32" s="110">
        <f>+AE32+AD32</f>
        <v>0.56249999999999967</v>
      </c>
      <c r="AG32" s="110">
        <v>4.1666666666666701E-3</v>
      </c>
      <c r="AH32" s="110">
        <f>+AG32+AF32</f>
        <v>0.56666666666666632</v>
      </c>
      <c r="AI32" s="110">
        <v>2.0833333333333298E-3</v>
      </c>
      <c r="AJ32" s="110">
        <f>+AI32+AH32</f>
        <v>0.56874999999999964</v>
      </c>
      <c r="AK32" s="110">
        <v>2.7777777777777801E-3</v>
      </c>
      <c r="AL32" s="110">
        <f>+AK32+AJ32</f>
        <v>0.57152777777777741</v>
      </c>
      <c r="AM32" s="6">
        <v>4.8611111111111103E-3</v>
      </c>
      <c r="AN32" s="110">
        <f>+AM32+AL32</f>
        <v>0.57638888888888851</v>
      </c>
      <c r="AO32" s="110">
        <v>0</v>
      </c>
      <c r="AP32" s="110">
        <f>+AO32+AN32</f>
        <v>0.57638888888888851</v>
      </c>
      <c r="AQ32" s="110">
        <v>0</v>
      </c>
      <c r="AR32" s="110">
        <f>+AQ32+AP32</f>
        <v>0.57638888888888851</v>
      </c>
      <c r="AS32" s="110">
        <v>0</v>
      </c>
      <c r="AT32" s="110">
        <f>+AS32+AR32</f>
        <v>0.57638888888888851</v>
      </c>
      <c r="AU32" s="110">
        <v>0</v>
      </c>
      <c r="AV32" s="110">
        <f>+AU32+AT32</f>
        <v>0.57638888888888851</v>
      </c>
      <c r="AW32" s="110">
        <v>0</v>
      </c>
      <c r="AX32" s="110">
        <f>+AW32+AV32</f>
        <v>0.57638888888888851</v>
      </c>
      <c r="AY32" s="110">
        <v>0</v>
      </c>
      <c r="AZ32" s="110">
        <f>+AY32+AX32</f>
        <v>0.57638888888888851</v>
      </c>
      <c r="BA32" s="110">
        <v>0</v>
      </c>
      <c r="BB32" s="110">
        <f>+BA32+AZ32</f>
        <v>0.57638888888888851</v>
      </c>
      <c r="BC32" s="110">
        <v>0</v>
      </c>
      <c r="BD32" s="110">
        <f>+BC32+BB32</f>
        <v>0.57638888888888851</v>
      </c>
      <c r="BE32" s="110">
        <v>0</v>
      </c>
      <c r="BF32" s="110">
        <f>+BE32+BD32</f>
        <v>0.57638888888888851</v>
      </c>
      <c r="BG32" s="110">
        <v>0</v>
      </c>
      <c r="BH32" s="110">
        <f>+BG32+BF32</f>
        <v>0.57638888888888851</v>
      </c>
      <c r="BI32" s="110">
        <v>0</v>
      </c>
      <c r="BJ32" s="110">
        <f>+BI32+BH32</f>
        <v>0.57638888888888851</v>
      </c>
      <c r="BK32" s="110">
        <v>0</v>
      </c>
      <c r="BL32" s="110">
        <f>+BK32+BJ32</f>
        <v>0.57638888888888851</v>
      </c>
      <c r="BM32" s="110">
        <v>0</v>
      </c>
      <c r="BN32" s="110">
        <f>+BM32+BL32</f>
        <v>0.57638888888888851</v>
      </c>
      <c r="BO32" s="110">
        <v>0</v>
      </c>
      <c r="BP32" s="110">
        <f>+BO32+BN32</f>
        <v>0.57638888888888851</v>
      </c>
      <c r="BQ32" s="110">
        <v>0</v>
      </c>
      <c r="BR32" s="110">
        <f>+BQ32+BP32</f>
        <v>0.57638888888888851</v>
      </c>
      <c r="BS32" s="110">
        <v>0</v>
      </c>
      <c r="BT32" s="110">
        <f>+BS32+BR32</f>
        <v>0.57638888888888851</v>
      </c>
      <c r="BU32" s="110">
        <v>0</v>
      </c>
      <c r="BV32" s="110">
        <f>+BU32+BT32</f>
        <v>0.57638888888888851</v>
      </c>
      <c r="BW32" s="4">
        <v>3.472222222222222E-3</v>
      </c>
      <c r="BX32" s="558">
        <f>+BW32+BV32</f>
        <v>0.57986111111111072</v>
      </c>
      <c r="BY32" s="114"/>
      <c r="BZ32" s="4"/>
      <c r="CA32" s="101">
        <f>+BX32-D32</f>
        <v>6.2499999999999778E-2</v>
      </c>
      <c r="CB32" s="333">
        <f t="shared" si="35"/>
        <v>21.946666666666744</v>
      </c>
      <c r="CC32" s="152"/>
      <c r="CD32" s="88">
        <f>+CA32*$CD$19</f>
        <v>89.999999999999687</v>
      </c>
      <c r="CE32" s="88">
        <f t="shared" si="37"/>
        <v>32.92</v>
      </c>
      <c r="CG32" s="33">
        <f>+CA32</f>
        <v>6.2499999999999778E-2</v>
      </c>
      <c r="CH32" s="34">
        <f>+CG32*$CD$19</f>
        <v>89.999999999999687</v>
      </c>
      <c r="CI32" s="35">
        <f>+CH32/60</f>
        <v>1.4999999999999949</v>
      </c>
    </row>
    <row r="33" spans="1:88" ht="13.5" hidden="1" thickBot="1" x14ac:dyDescent="0.25">
      <c r="A33" s="1242"/>
      <c r="B33" s="309">
        <v>421</v>
      </c>
      <c r="C33" s="14">
        <v>4.1666666666666664E-2</v>
      </c>
      <c r="D33" s="14">
        <f t="shared" si="41"/>
        <v>0.55902777777777757</v>
      </c>
      <c r="E33" s="228">
        <v>0</v>
      </c>
      <c r="F33" s="53"/>
      <c r="G33" s="105">
        <v>3.472222222222222E-3</v>
      </c>
      <c r="H33" s="105">
        <f>+G33+D33</f>
        <v>0.56249999999999978</v>
      </c>
      <c r="I33" s="105">
        <v>5.5555555555555601E-3</v>
      </c>
      <c r="J33" s="105">
        <f>+I33+H33</f>
        <v>0.56805555555555531</v>
      </c>
      <c r="K33" s="105">
        <v>2.0833333333333333E-3</v>
      </c>
      <c r="L33" s="105">
        <f>+K33+J33</f>
        <v>0.57013888888888864</v>
      </c>
      <c r="M33" s="105">
        <v>2.0833333333333298E-3</v>
      </c>
      <c r="N33" s="105">
        <f>+M33+L33</f>
        <v>0.57222222222222197</v>
      </c>
      <c r="O33" s="105">
        <v>3.472222222222222E-3</v>
      </c>
      <c r="P33" s="105">
        <f>+O33+N33</f>
        <v>0.57569444444444418</v>
      </c>
      <c r="Q33" s="105">
        <v>3.472222222222222E-3</v>
      </c>
      <c r="R33" s="105">
        <f t="shared" si="5"/>
        <v>0.57916666666666639</v>
      </c>
      <c r="S33" s="105">
        <v>3.472222222222222E-3</v>
      </c>
      <c r="T33" s="105">
        <f t="shared" si="6"/>
        <v>0.5826388888888886</v>
      </c>
      <c r="U33" s="105">
        <v>1.3888888888888889E-3</v>
      </c>
      <c r="V33" s="105">
        <f t="shared" si="7"/>
        <v>0.58402777777777748</v>
      </c>
      <c r="W33" s="105">
        <v>5.5555555555555558E-3</v>
      </c>
      <c r="X33" s="105">
        <f t="shared" si="8"/>
        <v>0.58958333333333302</v>
      </c>
      <c r="Y33" s="105">
        <v>4.1666666666666701E-3</v>
      </c>
      <c r="Z33" s="105">
        <f t="shared" si="9"/>
        <v>0.59374999999999967</v>
      </c>
      <c r="AA33" s="105">
        <v>4.8611111111111112E-3</v>
      </c>
      <c r="AB33" s="105">
        <f t="shared" si="10"/>
        <v>0.59861111111111076</v>
      </c>
      <c r="AC33" s="105">
        <v>2.0833333333333333E-3</v>
      </c>
      <c r="AD33" s="105">
        <f t="shared" si="11"/>
        <v>0.60069444444444409</v>
      </c>
      <c r="AE33" s="105">
        <v>3.472222222222222E-3</v>
      </c>
      <c r="AF33" s="105">
        <f>+AE33+AD33</f>
        <v>0.6041666666666663</v>
      </c>
      <c r="AG33" s="105">
        <v>4.1666666666666701E-3</v>
      </c>
      <c r="AH33" s="105">
        <f>+AG33+AF33</f>
        <v>0.60833333333333295</v>
      </c>
      <c r="AI33" s="105">
        <v>2.0833333333333298E-3</v>
      </c>
      <c r="AJ33" s="105">
        <f>+AI33+AH33</f>
        <v>0.61041666666666627</v>
      </c>
      <c r="AK33" s="105">
        <v>2.7777777777777801E-3</v>
      </c>
      <c r="AL33" s="105">
        <f>+AK33+AJ33</f>
        <v>0.61319444444444404</v>
      </c>
      <c r="AM33" s="105">
        <v>4.8611111111111103E-3</v>
      </c>
      <c r="AN33" s="105">
        <f>+AM33+AL33</f>
        <v>0.61805555555555514</v>
      </c>
      <c r="AO33" s="105">
        <v>0</v>
      </c>
      <c r="AP33" s="105">
        <f>+AO33+AN33</f>
        <v>0.61805555555555514</v>
      </c>
      <c r="AQ33" s="105">
        <v>0</v>
      </c>
      <c r="AR33" s="105">
        <f>+AQ33+AP33</f>
        <v>0.61805555555555514</v>
      </c>
      <c r="AS33" s="105">
        <v>0</v>
      </c>
      <c r="AT33" s="105">
        <f>+AS33+AR33</f>
        <v>0.61805555555555514</v>
      </c>
      <c r="AU33" s="105">
        <v>0</v>
      </c>
      <c r="AV33" s="105">
        <f>+AU33+AT33</f>
        <v>0.61805555555555514</v>
      </c>
      <c r="AW33" s="105">
        <v>0</v>
      </c>
      <c r="AX33" s="105">
        <f>+AW33+AV33</f>
        <v>0.61805555555555514</v>
      </c>
      <c r="AY33" s="105">
        <v>0</v>
      </c>
      <c r="AZ33" s="105">
        <f>+AY33+AX33</f>
        <v>0.61805555555555514</v>
      </c>
      <c r="BA33" s="105">
        <v>0</v>
      </c>
      <c r="BB33" s="105">
        <f>+BA33+AZ33</f>
        <v>0.61805555555555514</v>
      </c>
      <c r="BC33" s="105">
        <v>0</v>
      </c>
      <c r="BD33" s="105">
        <f>+BC33+BB33</f>
        <v>0.61805555555555514</v>
      </c>
      <c r="BE33" s="105">
        <v>0</v>
      </c>
      <c r="BF33" s="105">
        <f>+BE33+BD33</f>
        <v>0.61805555555555514</v>
      </c>
      <c r="BG33" s="105">
        <v>0</v>
      </c>
      <c r="BH33" s="105">
        <f>+BG33+BF33</f>
        <v>0.61805555555555514</v>
      </c>
      <c r="BI33" s="105">
        <v>0</v>
      </c>
      <c r="BJ33" s="105">
        <f>+BI33+BH33</f>
        <v>0.61805555555555514</v>
      </c>
      <c r="BK33" s="105">
        <v>0</v>
      </c>
      <c r="BL33" s="105">
        <f>+BK33+BJ33</f>
        <v>0.61805555555555514</v>
      </c>
      <c r="BM33" s="105">
        <v>0</v>
      </c>
      <c r="BN33" s="105">
        <f>+BM33+BL33</f>
        <v>0.61805555555555514</v>
      </c>
      <c r="BO33" s="105">
        <v>0</v>
      </c>
      <c r="BP33" s="105">
        <f>+BO33+BN33</f>
        <v>0.61805555555555514</v>
      </c>
      <c r="BQ33" s="105">
        <v>0</v>
      </c>
      <c r="BR33" s="105">
        <f>+BQ33+BP33</f>
        <v>0.61805555555555514</v>
      </c>
      <c r="BS33" s="105">
        <v>0</v>
      </c>
      <c r="BT33" s="105">
        <f>+BS33+BR33</f>
        <v>0.61805555555555514</v>
      </c>
      <c r="BU33" s="105">
        <v>0</v>
      </c>
      <c r="BV33" s="105">
        <f>+BU33+BT33</f>
        <v>0.61805555555555514</v>
      </c>
      <c r="BW33" s="223">
        <v>3.472222222222222E-3</v>
      </c>
      <c r="BX33" s="14">
        <f>+BW33+BV33</f>
        <v>0.62152777777777735</v>
      </c>
      <c r="BY33" s="228"/>
      <c r="BZ33" s="223"/>
      <c r="CA33" s="101">
        <f>+BX33-D33</f>
        <v>6.2499999999999778E-2</v>
      </c>
      <c r="CB33" s="335">
        <f t="shared" si="35"/>
        <v>21.946666666666744</v>
      </c>
      <c r="CC33" s="159"/>
      <c r="CD33" s="88">
        <f>+CA33*$CD$19</f>
        <v>89.999999999999687</v>
      </c>
      <c r="CE33" s="88">
        <f t="shared" si="37"/>
        <v>32.92</v>
      </c>
      <c r="CG33" s="33">
        <f>+CA33</f>
        <v>6.2499999999999778E-2</v>
      </c>
      <c r="CH33" s="34">
        <f>+CG33*$CD$19</f>
        <v>89.999999999999687</v>
      </c>
      <c r="CI33" s="35">
        <f>+CH33/60</f>
        <v>1.4999999999999949</v>
      </c>
    </row>
    <row r="34" spans="1:88" x14ac:dyDescent="0.2">
      <c r="A34" s="1242"/>
      <c r="B34" s="3">
        <v>3</v>
      </c>
      <c r="C34" s="12">
        <v>4.1666666666666664E-2</v>
      </c>
      <c r="D34" s="12">
        <f t="shared" si="41"/>
        <v>0.6006944444444442</v>
      </c>
      <c r="E34" s="115">
        <v>0</v>
      </c>
      <c r="F34" s="46"/>
      <c r="G34" s="104">
        <v>3.472222222222222E-3</v>
      </c>
      <c r="H34" s="104">
        <f>+G34+D34</f>
        <v>0.60416666666666641</v>
      </c>
      <c r="I34" s="104">
        <v>5.5555555555555601E-3</v>
      </c>
      <c r="J34" s="104">
        <f>+I34+H34</f>
        <v>0.60972222222222194</v>
      </c>
      <c r="K34" s="104">
        <v>2.0833333333333333E-3</v>
      </c>
      <c r="L34" s="104">
        <f>+K34+J34</f>
        <v>0.61180555555555527</v>
      </c>
      <c r="M34" s="104">
        <v>2.0833333333333298E-3</v>
      </c>
      <c r="N34" s="104">
        <f>+M34+L34</f>
        <v>0.6138888888888886</v>
      </c>
      <c r="O34" s="104">
        <v>3.472222222222222E-3</v>
      </c>
      <c r="P34" s="104">
        <f>+O34+N34</f>
        <v>0.61736111111111081</v>
      </c>
      <c r="Q34" s="104">
        <v>2.0833333333333333E-3</v>
      </c>
      <c r="R34" s="104">
        <f t="shared" si="5"/>
        <v>0.61944444444444413</v>
      </c>
      <c r="S34" s="104">
        <v>3.472222222222222E-3</v>
      </c>
      <c r="T34" s="104">
        <f t="shared" si="6"/>
        <v>0.62291666666666634</v>
      </c>
      <c r="U34" s="104">
        <v>1.3888888888888889E-3</v>
      </c>
      <c r="V34" s="104">
        <f t="shared" si="7"/>
        <v>0.62430555555555522</v>
      </c>
      <c r="W34" s="104">
        <v>5.5555555555555558E-3</v>
      </c>
      <c r="X34" s="104">
        <f t="shared" si="8"/>
        <v>0.62986111111111076</v>
      </c>
      <c r="Y34" s="104">
        <v>4.1666666666666701E-3</v>
      </c>
      <c r="Z34" s="104">
        <f t="shared" si="9"/>
        <v>0.63402777777777741</v>
      </c>
      <c r="AA34" s="104">
        <v>1.3888888888888889E-3</v>
      </c>
      <c r="AB34" s="104">
        <f t="shared" si="10"/>
        <v>0.6354166666666663</v>
      </c>
      <c r="AC34" s="104">
        <v>2.0833333333333333E-3</v>
      </c>
      <c r="AD34" s="104">
        <f t="shared" si="11"/>
        <v>0.63749999999999962</v>
      </c>
      <c r="AE34" s="104">
        <v>3.472222222222222E-3</v>
      </c>
      <c r="AF34" s="104">
        <f>+AE34+AD34</f>
        <v>0.64097222222222183</v>
      </c>
      <c r="AG34" s="104">
        <v>4.1666666666666701E-3</v>
      </c>
      <c r="AH34" s="104">
        <f>+AG34+AF34</f>
        <v>0.64513888888888848</v>
      </c>
      <c r="AI34" s="104">
        <v>2.0833333333333298E-3</v>
      </c>
      <c r="AJ34" s="104">
        <f>+AI34+AH34</f>
        <v>0.64722222222222181</v>
      </c>
      <c r="AK34" s="104">
        <v>2.7777777777777801E-3</v>
      </c>
      <c r="AL34" s="104">
        <f>+AK34+AJ34</f>
        <v>0.64999999999999958</v>
      </c>
      <c r="AM34" s="104">
        <v>4.8611111111111103E-3</v>
      </c>
      <c r="AN34" s="104">
        <f>+AM34+AL34</f>
        <v>0.65486111111111067</v>
      </c>
      <c r="AO34" s="104">
        <v>0</v>
      </c>
      <c r="AP34" s="104">
        <f>+AO34+AN34</f>
        <v>0.65486111111111067</v>
      </c>
      <c r="AQ34" s="104">
        <v>0</v>
      </c>
      <c r="AR34" s="104">
        <f>+AQ34+AP34</f>
        <v>0.65486111111111067</v>
      </c>
      <c r="AS34" s="104">
        <v>0</v>
      </c>
      <c r="AT34" s="104">
        <f>+AS34+AR34</f>
        <v>0.65486111111111067</v>
      </c>
      <c r="AU34" s="104">
        <v>0</v>
      </c>
      <c r="AV34" s="104">
        <f>+AU34+AT34</f>
        <v>0.65486111111111067</v>
      </c>
      <c r="AW34" s="104">
        <v>0</v>
      </c>
      <c r="AX34" s="104">
        <f>+AW34+AV34</f>
        <v>0.65486111111111067</v>
      </c>
      <c r="AY34" s="104">
        <v>0</v>
      </c>
      <c r="AZ34" s="104">
        <f>+AY34+AX34</f>
        <v>0.65486111111111067</v>
      </c>
      <c r="BA34" s="104">
        <v>0</v>
      </c>
      <c r="BB34" s="104">
        <f>+BA34+AZ34</f>
        <v>0.65486111111111067</v>
      </c>
      <c r="BC34" s="104">
        <v>0</v>
      </c>
      <c r="BD34" s="104">
        <f>+BC34+BB34</f>
        <v>0.65486111111111067</v>
      </c>
      <c r="BE34" s="104">
        <v>0</v>
      </c>
      <c r="BF34" s="104">
        <f>+BE34+BD34</f>
        <v>0.65486111111111067</v>
      </c>
      <c r="BG34" s="104">
        <v>0</v>
      </c>
      <c r="BH34" s="104">
        <f>+BG34+BF34</f>
        <v>0.65486111111111067</v>
      </c>
      <c r="BI34" s="104">
        <v>0</v>
      </c>
      <c r="BJ34" s="104">
        <f>+BI34+BH34</f>
        <v>0.65486111111111067</v>
      </c>
      <c r="BK34" s="104">
        <v>0</v>
      </c>
      <c r="BL34" s="104">
        <f>+BK34+BJ34</f>
        <v>0.65486111111111067</v>
      </c>
      <c r="BM34" s="104">
        <v>0</v>
      </c>
      <c r="BN34" s="104">
        <f>+BM34+BL34</f>
        <v>0.65486111111111067</v>
      </c>
      <c r="BO34" s="104">
        <v>0</v>
      </c>
      <c r="BP34" s="104">
        <f>+BO34+BN34</f>
        <v>0.65486111111111067</v>
      </c>
      <c r="BQ34" s="104">
        <v>0</v>
      </c>
      <c r="BR34" s="104">
        <f>+BQ34+BP34</f>
        <v>0.65486111111111067</v>
      </c>
      <c r="BS34" s="104">
        <v>0</v>
      </c>
      <c r="BT34" s="104">
        <f>+BS34+BR34</f>
        <v>0.65486111111111067</v>
      </c>
      <c r="BU34" s="104">
        <v>0</v>
      </c>
      <c r="BV34" s="104">
        <f>+BU34+BT34</f>
        <v>0.65486111111111067</v>
      </c>
      <c r="BW34" s="2">
        <v>3.472222222222222E-3</v>
      </c>
      <c r="BX34" s="12">
        <f>+BW34+BV34</f>
        <v>0.65833333333333288</v>
      </c>
      <c r="BY34" s="115"/>
      <c r="BZ34" s="2"/>
      <c r="CA34" s="101">
        <f>+BX34-D34</f>
        <v>5.7638888888888684E-2</v>
      </c>
      <c r="CB34" s="1">
        <f t="shared" si="35"/>
        <v>23.79759036144587</v>
      </c>
      <c r="CC34" s="153"/>
      <c r="CD34" s="88">
        <f>+CA34*$CD$19</f>
        <v>82.999999999999702</v>
      </c>
      <c r="CE34" s="88">
        <f t="shared" si="37"/>
        <v>32.92</v>
      </c>
      <c r="CG34" s="33">
        <f>+CA34</f>
        <v>5.7638888888888684E-2</v>
      </c>
      <c r="CH34" s="34">
        <f>+CG34*$CD$19</f>
        <v>82.999999999999702</v>
      </c>
      <c r="CI34" s="35">
        <f>+CH34/60</f>
        <v>1.3833333333333284</v>
      </c>
    </row>
    <row r="35" spans="1:88" x14ac:dyDescent="0.2">
      <c r="A35" s="1242"/>
      <c r="B35" s="290">
        <v>4</v>
      </c>
      <c r="C35" s="13">
        <v>4.1666666666666664E-2</v>
      </c>
      <c r="D35" s="12">
        <f t="shared" si="41"/>
        <v>0.64236111111111083</v>
      </c>
      <c r="E35" s="115">
        <v>0</v>
      </c>
      <c r="F35" s="46"/>
      <c r="G35" s="101">
        <v>3.472222222222222E-3</v>
      </c>
      <c r="H35" s="104">
        <f t="shared" si="0"/>
        <v>0.64583333333333304</v>
      </c>
      <c r="I35" s="101">
        <v>5.5555555555555601E-3</v>
      </c>
      <c r="J35" s="104">
        <f t="shared" si="1"/>
        <v>0.65138888888888857</v>
      </c>
      <c r="K35" s="104">
        <v>2.0833333333333333E-3</v>
      </c>
      <c r="L35" s="104">
        <f t="shared" si="2"/>
        <v>0.6534722222222219</v>
      </c>
      <c r="M35" s="104">
        <v>2.0833333333333298E-3</v>
      </c>
      <c r="N35" s="104">
        <f t="shared" si="3"/>
        <v>0.65555555555555522</v>
      </c>
      <c r="O35" s="104">
        <v>3.4722222222222199E-3</v>
      </c>
      <c r="P35" s="104">
        <f t="shared" si="4"/>
        <v>0.65902777777777743</v>
      </c>
      <c r="Q35" s="104">
        <v>2.0833333333333333E-3</v>
      </c>
      <c r="R35" s="104">
        <f t="shared" si="5"/>
        <v>0.66111111111111076</v>
      </c>
      <c r="S35" s="104">
        <v>3.472222222222222E-3</v>
      </c>
      <c r="T35" s="104">
        <f t="shared" si="6"/>
        <v>0.66458333333333297</v>
      </c>
      <c r="U35" s="104">
        <v>1.3888888888888889E-3</v>
      </c>
      <c r="V35" s="104">
        <f t="shared" si="7"/>
        <v>0.66597222222222185</v>
      </c>
      <c r="W35" s="104">
        <v>5.5555555555555558E-3</v>
      </c>
      <c r="X35" s="104">
        <f t="shared" si="8"/>
        <v>0.67152777777777739</v>
      </c>
      <c r="Y35" s="104">
        <v>4.1666666666666701E-3</v>
      </c>
      <c r="Z35" s="104">
        <f t="shared" si="9"/>
        <v>0.67569444444444404</v>
      </c>
      <c r="AA35" s="104">
        <v>1.3888888888888889E-3</v>
      </c>
      <c r="AB35" s="104">
        <f t="shared" si="10"/>
        <v>0.67708333333333293</v>
      </c>
      <c r="AC35" s="104">
        <v>2.0833333333333333E-3</v>
      </c>
      <c r="AD35" s="104">
        <f t="shared" si="11"/>
        <v>0.67916666666666625</v>
      </c>
      <c r="AE35" s="104">
        <v>3.472222222222222E-3</v>
      </c>
      <c r="AF35" s="104">
        <f t="shared" si="12"/>
        <v>0.68263888888888846</v>
      </c>
      <c r="AG35" s="104">
        <v>4.1666666666666701E-3</v>
      </c>
      <c r="AH35" s="104">
        <f t="shared" si="13"/>
        <v>0.68680555555555511</v>
      </c>
      <c r="AI35" s="104">
        <v>2.0833333333333298E-3</v>
      </c>
      <c r="AJ35" s="104">
        <f t="shared" si="14"/>
        <v>0.68888888888888844</v>
      </c>
      <c r="AK35" s="104">
        <v>2.7777777777777801E-3</v>
      </c>
      <c r="AL35" s="104">
        <f t="shared" si="15"/>
        <v>0.69166666666666621</v>
      </c>
      <c r="AM35" s="104">
        <v>4.8611111111111103E-3</v>
      </c>
      <c r="AN35" s="104">
        <f t="shared" si="16"/>
        <v>0.6965277777777773</v>
      </c>
      <c r="AO35" s="104">
        <v>0</v>
      </c>
      <c r="AP35" s="104">
        <f t="shared" si="17"/>
        <v>0.6965277777777773</v>
      </c>
      <c r="AQ35" s="104">
        <v>0</v>
      </c>
      <c r="AR35" s="104">
        <f t="shared" si="18"/>
        <v>0.6965277777777773</v>
      </c>
      <c r="AS35" s="104">
        <v>0</v>
      </c>
      <c r="AT35" s="104">
        <f t="shared" si="19"/>
        <v>0.6965277777777773</v>
      </c>
      <c r="AU35" s="104">
        <v>0</v>
      </c>
      <c r="AV35" s="104">
        <f t="shared" si="20"/>
        <v>0.6965277777777773</v>
      </c>
      <c r="AW35" s="104">
        <v>0</v>
      </c>
      <c r="AX35" s="104">
        <f t="shared" si="21"/>
        <v>0.6965277777777773</v>
      </c>
      <c r="AY35" s="104">
        <v>0</v>
      </c>
      <c r="AZ35" s="104">
        <f t="shared" si="22"/>
        <v>0.6965277777777773</v>
      </c>
      <c r="BA35" s="104">
        <v>0</v>
      </c>
      <c r="BB35" s="104">
        <f t="shared" si="23"/>
        <v>0.6965277777777773</v>
      </c>
      <c r="BC35" s="104">
        <v>0</v>
      </c>
      <c r="BD35" s="104">
        <f t="shared" si="24"/>
        <v>0.6965277777777773</v>
      </c>
      <c r="BE35" s="104">
        <v>0</v>
      </c>
      <c r="BF35" s="104">
        <f t="shared" si="25"/>
        <v>0.6965277777777773</v>
      </c>
      <c r="BG35" s="104">
        <v>0</v>
      </c>
      <c r="BH35" s="104">
        <f t="shared" si="26"/>
        <v>0.6965277777777773</v>
      </c>
      <c r="BI35" s="104">
        <v>0</v>
      </c>
      <c r="BJ35" s="104">
        <f t="shared" si="27"/>
        <v>0.6965277777777773</v>
      </c>
      <c r="BK35" s="104">
        <v>0</v>
      </c>
      <c r="BL35" s="104">
        <f t="shared" si="28"/>
        <v>0.6965277777777773</v>
      </c>
      <c r="BM35" s="104">
        <v>0</v>
      </c>
      <c r="BN35" s="104">
        <f t="shared" si="29"/>
        <v>0.6965277777777773</v>
      </c>
      <c r="BO35" s="104">
        <v>0</v>
      </c>
      <c r="BP35" s="104">
        <f t="shared" si="30"/>
        <v>0.6965277777777773</v>
      </c>
      <c r="BQ35" s="104">
        <v>0</v>
      </c>
      <c r="BR35" s="104">
        <f t="shared" si="31"/>
        <v>0.6965277777777773</v>
      </c>
      <c r="BS35" s="104">
        <v>0</v>
      </c>
      <c r="BT35" s="104">
        <f t="shared" si="32"/>
        <v>0.6965277777777773</v>
      </c>
      <c r="BU35" s="104">
        <v>0</v>
      </c>
      <c r="BV35" s="104">
        <f t="shared" si="33"/>
        <v>0.6965277777777773</v>
      </c>
      <c r="BW35" s="2">
        <v>3.4722222222222199E-3</v>
      </c>
      <c r="BX35" s="12">
        <f t="shared" si="34"/>
        <v>0.69999999999999951</v>
      </c>
      <c r="BY35" s="115"/>
      <c r="BZ35" s="2"/>
      <c r="CA35" s="101">
        <f t="shared" si="42"/>
        <v>5.7638888888888684E-2</v>
      </c>
      <c r="CB35" s="1">
        <f t="shared" si="35"/>
        <v>23.79759036144587</v>
      </c>
      <c r="CC35" s="153"/>
      <c r="CD35" s="88">
        <f t="shared" si="36"/>
        <v>82.999999999999702</v>
      </c>
      <c r="CE35" s="88">
        <f t="shared" si="37"/>
        <v>32.92</v>
      </c>
      <c r="CG35" s="33">
        <f t="shared" si="39"/>
        <v>5.7638888888888684E-2</v>
      </c>
      <c r="CH35" s="34">
        <f t="shared" si="38"/>
        <v>82.999999999999702</v>
      </c>
      <c r="CI35" s="35">
        <f t="shared" si="40"/>
        <v>1.3833333333333284</v>
      </c>
    </row>
    <row r="36" spans="1:88" x14ac:dyDescent="0.2">
      <c r="A36" s="1242"/>
      <c r="B36" s="290">
        <v>5</v>
      </c>
      <c r="C36" s="13">
        <v>4.1666666666666664E-2</v>
      </c>
      <c r="D36" s="13">
        <f t="shared" si="41"/>
        <v>0.68402777777777746</v>
      </c>
      <c r="E36" s="227">
        <v>0</v>
      </c>
      <c r="F36" s="34"/>
      <c r="G36" s="101">
        <v>3.472222222222222E-3</v>
      </c>
      <c r="H36" s="101">
        <f t="shared" si="0"/>
        <v>0.68749999999999967</v>
      </c>
      <c r="I36" s="101">
        <v>5.5555555555555601E-3</v>
      </c>
      <c r="J36" s="101">
        <f t="shared" si="1"/>
        <v>0.6930555555555552</v>
      </c>
      <c r="K36" s="101">
        <v>2.0833333333333333E-3</v>
      </c>
      <c r="L36" s="101">
        <f t="shared" si="2"/>
        <v>0.69513888888888853</v>
      </c>
      <c r="M36" s="101">
        <v>2.0833333333333298E-3</v>
      </c>
      <c r="N36" s="101">
        <f t="shared" si="3"/>
        <v>0.69722222222222185</v>
      </c>
      <c r="O36" s="101">
        <v>3.4722222222222199E-3</v>
      </c>
      <c r="P36" s="101">
        <f t="shared" si="4"/>
        <v>0.70069444444444406</v>
      </c>
      <c r="Q36" s="101">
        <v>2.0833333333333333E-3</v>
      </c>
      <c r="R36" s="101">
        <f t="shared" si="5"/>
        <v>0.70277777777777739</v>
      </c>
      <c r="S36" s="101">
        <v>3.472222222222222E-3</v>
      </c>
      <c r="T36" s="101">
        <f t="shared" si="6"/>
        <v>0.7062499999999996</v>
      </c>
      <c r="U36" s="101">
        <v>1.3888888888888889E-3</v>
      </c>
      <c r="V36" s="101">
        <f t="shared" si="7"/>
        <v>0.70763888888888848</v>
      </c>
      <c r="W36" s="101">
        <v>5.5555555555555558E-3</v>
      </c>
      <c r="X36" s="101">
        <f t="shared" si="8"/>
        <v>0.71319444444444402</v>
      </c>
      <c r="Y36" s="101">
        <v>4.1666666666666701E-3</v>
      </c>
      <c r="Z36" s="101">
        <f t="shared" si="9"/>
        <v>0.71736111111111067</v>
      </c>
      <c r="AA36" s="101">
        <v>1.3888888888888889E-3</v>
      </c>
      <c r="AB36" s="101">
        <f t="shared" si="10"/>
        <v>0.71874999999999956</v>
      </c>
      <c r="AC36" s="101">
        <v>2.0833333333333333E-3</v>
      </c>
      <c r="AD36" s="101">
        <f t="shared" si="11"/>
        <v>0.72083333333333288</v>
      </c>
      <c r="AE36" s="101">
        <v>3.472222222222222E-3</v>
      </c>
      <c r="AF36" s="101">
        <f t="shared" si="12"/>
        <v>0.72430555555555509</v>
      </c>
      <c r="AG36" s="101">
        <v>4.1666666666666701E-3</v>
      </c>
      <c r="AH36" s="101">
        <f t="shared" si="13"/>
        <v>0.72847222222222174</v>
      </c>
      <c r="AI36" s="101">
        <v>2.0833333333333298E-3</v>
      </c>
      <c r="AJ36" s="101">
        <f t="shared" si="14"/>
        <v>0.73055555555555507</v>
      </c>
      <c r="AK36" s="101">
        <v>2.7777777777777801E-3</v>
      </c>
      <c r="AL36" s="101">
        <f t="shared" si="15"/>
        <v>0.73333333333333284</v>
      </c>
      <c r="AM36" s="101">
        <v>4.8611111111111112E-3</v>
      </c>
      <c r="AN36" s="101">
        <f t="shared" si="16"/>
        <v>0.73819444444444393</v>
      </c>
      <c r="AO36" s="101">
        <v>0</v>
      </c>
      <c r="AP36" s="101">
        <f t="shared" si="17"/>
        <v>0.73819444444444393</v>
      </c>
      <c r="AQ36" s="101">
        <v>0</v>
      </c>
      <c r="AR36" s="101">
        <f t="shared" si="18"/>
        <v>0.73819444444444393</v>
      </c>
      <c r="AS36" s="101">
        <v>0</v>
      </c>
      <c r="AT36" s="101">
        <f t="shared" si="19"/>
        <v>0.73819444444444393</v>
      </c>
      <c r="AU36" s="101">
        <v>0</v>
      </c>
      <c r="AV36" s="101">
        <f t="shared" si="20"/>
        <v>0.73819444444444393</v>
      </c>
      <c r="AW36" s="101">
        <v>0</v>
      </c>
      <c r="AX36" s="101">
        <f t="shared" si="21"/>
        <v>0.73819444444444393</v>
      </c>
      <c r="AY36" s="101">
        <v>0</v>
      </c>
      <c r="AZ36" s="101">
        <f t="shared" si="22"/>
        <v>0.73819444444444393</v>
      </c>
      <c r="BA36" s="101">
        <v>0</v>
      </c>
      <c r="BB36" s="101">
        <f t="shared" si="23"/>
        <v>0.73819444444444393</v>
      </c>
      <c r="BC36" s="101">
        <v>0</v>
      </c>
      <c r="BD36" s="101">
        <f t="shared" si="24"/>
        <v>0.73819444444444393</v>
      </c>
      <c r="BE36" s="101">
        <v>0</v>
      </c>
      <c r="BF36" s="101">
        <f t="shared" si="25"/>
        <v>0.73819444444444393</v>
      </c>
      <c r="BG36" s="101">
        <v>0</v>
      </c>
      <c r="BH36" s="101">
        <f t="shared" si="26"/>
        <v>0.73819444444444393</v>
      </c>
      <c r="BI36" s="101">
        <v>0</v>
      </c>
      <c r="BJ36" s="101">
        <f t="shared" si="27"/>
        <v>0.73819444444444393</v>
      </c>
      <c r="BK36" s="101">
        <v>0</v>
      </c>
      <c r="BL36" s="101">
        <f t="shared" si="28"/>
        <v>0.73819444444444393</v>
      </c>
      <c r="BM36" s="101">
        <v>0</v>
      </c>
      <c r="BN36" s="101">
        <f t="shared" si="29"/>
        <v>0.73819444444444393</v>
      </c>
      <c r="BO36" s="101">
        <v>0</v>
      </c>
      <c r="BP36" s="101">
        <f t="shared" si="30"/>
        <v>0.73819444444444393</v>
      </c>
      <c r="BQ36" s="101">
        <v>0</v>
      </c>
      <c r="BR36" s="101">
        <f t="shared" si="31"/>
        <v>0.73819444444444393</v>
      </c>
      <c r="BS36" s="101">
        <v>0</v>
      </c>
      <c r="BT36" s="101">
        <f t="shared" si="32"/>
        <v>0.73819444444444393</v>
      </c>
      <c r="BU36" s="101">
        <v>0</v>
      </c>
      <c r="BV36" s="101">
        <f t="shared" si="33"/>
        <v>0.73819444444444393</v>
      </c>
      <c r="BW36" s="221">
        <v>3.472222222222222E-3</v>
      </c>
      <c r="BX36" s="13">
        <f t="shared" si="34"/>
        <v>0.74166666666666614</v>
      </c>
      <c r="BY36" s="227"/>
      <c r="BZ36" s="221"/>
      <c r="CA36" s="101">
        <f t="shared" si="42"/>
        <v>5.7638888888888684E-2</v>
      </c>
      <c r="CB36" s="66">
        <f t="shared" si="35"/>
        <v>23.79759036144587</v>
      </c>
      <c r="CC36" s="103"/>
      <c r="CD36" s="88">
        <f t="shared" si="36"/>
        <v>82.999999999999702</v>
      </c>
      <c r="CE36" s="88">
        <f t="shared" si="37"/>
        <v>32.92</v>
      </c>
      <c r="CG36" s="33">
        <f t="shared" si="39"/>
        <v>5.7638888888888684E-2</v>
      </c>
      <c r="CH36" s="34">
        <f t="shared" si="38"/>
        <v>82.999999999999702</v>
      </c>
      <c r="CI36" s="35">
        <f t="shared" si="40"/>
        <v>1.3833333333333284</v>
      </c>
    </row>
    <row r="37" spans="1:88" x14ac:dyDescent="0.2">
      <c r="A37" s="1242"/>
      <c r="B37" s="290">
        <v>6</v>
      </c>
      <c r="C37" s="13">
        <v>4.1666666666666664E-2</v>
      </c>
      <c r="D37" s="13">
        <f t="shared" si="41"/>
        <v>0.72569444444444409</v>
      </c>
      <c r="E37" s="227">
        <v>0</v>
      </c>
      <c r="F37" s="34"/>
      <c r="G37" s="101">
        <v>3.472222222222222E-3</v>
      </c>
      <c r="H37" s="101">
        <f t="shared" si="0"/>
        <v>0.7291666666666663</v>
      </c>
      <c r="I37" s="101">
        <v>5.5555555555555558E-3</v>
      </c>
      <c r="J37" s="101">
        <f t="shared" si="1"/>
        <v>0.73472222222222183</v>
      </c>
      <c r="K37" s="101">
        <v>2.0833333333333333E-3</v>
      </c>
      <c r="L37" s="101">
        <f t="shared" si="2"/>
        <v>0.73680555555555516</v>
      </c>
      <c r="M37" s="101">
        <v>2.0833333333333298E-3</v>
      </c>
      <c r="N37" s="101">
        <f t="shared" si="3"/>
        <v>0.73888888888888848</v>
      </c>
      <c r="O37" s="101">
        <v>3.472222222222222E-3</v>
      </c>
      <c r="P37" s="101">
        <f t="shared" si="4"/>
        <v>0.74236111111111069</v>
      </c>
      <c r="Q37" s="101">
        <v>2.0833333333333298E-3</v>
      </c>
      <c r="R37" s="101">
        <f t="shared" si="5"/>
        <v>0.74444444444444402</v>
      </c>
      <c r="S37" s="101">
        <v>3.4722222222222199E-3</v>
      </c>
      <c r="T37" s="101">
        <f t="shared" si="6"/>
        <v>0.74791666666666623</v>
      </c>
      <c r="U37" s="101">
        <v>1.38888888888889E-3</v>
      </c>
      <c r="V37" s="101">
        <f t="shared" si="7"/>
        <v>0.74930555555555511</v>
      </c>
      <c r="W37" s="101">
        <v>5.5555555555555558E-3</v>
      </c>
      <c r="X37" s="101">
        <f t="shared" si="8"/>
        <v>0.75486111111111065</v>
      </c>
      <c r="Y37" s="101">
        <v>4.1666666666666701E-3</v>
      </c>
      <c r="Z37" s="101">
        <f t="shared" si="9"/>
        <v>0.7590277777777773</v>
      </c>
      <c r="AA37" s="101">
        <v>1.38888888888889E-3</v>
      </c>
      <c r="AB37" s="101">
        <f t="shared" si="10"/>
        <v>0.76041666666666619</v>
      </c>
      <c r="AC37" s="101">
        <v>2.0833333333333298E-3</v>
      </c>
      <c r="AD37" s="101">
        <f t="shared" si="11"/>
        <v>0.76249999999999951</v>
      </c>
      <c r="AE37" s="101">
        <v>3.4722222222222199E-3</v>
      </c>
      <c r="AF37" s="101">
        <f t="shared" si="12"/>
        <v>0.76597222222222172</v>
      </c>
      <c r="AG37" s="101">
        <v>4.1666666666666701E-3</v>
      </c>
      <c r="AH37" s="101">
        <f t="shared" si="13"/>
        <v>0.77013888888888837</v>
      </c>
      <c r="AI37" s="101">
        <v>2.0833333333333298E-3</v>
      </c>
      <c r="AJ37" s="101">
        <f t="shared" si="14"/>
        <v>0.7722222222222217</v>
      </c>
      <c r="AK37" s="101">
        <v>2.7777777777777801E-3</v>
      </c>
      <c r="AL37" s="101">
        <f t="shared" si="15"/>
        <v>0.77499999999999947</v>
      </c>
      <c r="AM37" s="101">
        <v>4.8611111111111112E-3</v>
      </c>
      <c r="AN37" s="101">
        <f t="shared" si="16"/>
        <v>0.77986111111111056</v>
      </c>
      <c r="AO37" s="101">
        <v>0</v>
      </c>
      <c r="AP37" s="101">
        <f t="shared" si="17"/>
        <v>0.77986111111111056</v>
      </c>
      <c r="AQ37" s="101">
        <v>0</v>
      </c>
      <c r="AR37" s="101">
        <f t="shared" si="18"/>
        <v>0.77986111111111056</v>
      </c>
      <c r="AS37" s="101">
        <v>0</v>
      </c>
      <c r="AT37" s="101">
        <f t="shared" si="19"/>
        <v>0.77986111111111056</v>
      </c>
      <c r="AU37" s="101">
        <v>0</v>
      </c>
      <c r="AV37" s="101">
        <f t="shared" si="20"/>
        <v>0.77986111111111056</v>
      </c>
      <c r="AW37" s="101">
        <v>0</v>
      </c>
      <c r="AX37" s="101">
        <f t="shared" si="21"/>
        <v>0.77986111111111056</v>
      </c>
      <c r="AY37" s="101">
        <v>0</v>
      </c>
      <c r="AZ37" s="101">
        <f t="shared" si="22"/>
        <v>0.77986111111111056</v>
      </c>
      <c r="BA37" s="101">
        <v>0</v>
      </c>
      <c r="BB37" s="101">
        <f t="shared" si="23"/>
        <v>0.77986111111111056</v>
      </c>
      <c r="BC37" s="101">
        <v>0</v>
      </c>
      <c r="BD37" s="101">
        <f t="shared" si="24"/>
        <v>0.77986111111111056</v>
      </c>
      <c r="BE37" s="101">
        <v>0</v>
      </c>
      <c r="BF37" s="101">
        <f t="shared" si="25"/>
        <v>0.77986111111111056</v>
      </c>
      <c r="BG37" s="101">
        <v>0</v>
      </c>
      <c r="BH37" s="101">
        <f t="shared" si="26"/>
        <v>0.77986111111111056</v>
      </c>
      <c r="BI37" s="101">
        <v>0</v>
      </c>
      <c r="BJ37" s="101">
        <f t="shared" si="27"/>
        <v>0.77986111111111056</v>
      </c>
      <c r="BK37" s="101">
        <v>0</v>
      </c>
      <c r="BL37" s="101">
        <f t="shared" si="28"/>
        <v>0.77986111111111056</v>
      </c>
      <c r="BM37" s="101">
        <v>0</v>
      </c>
      <c r="BN37" s="101">
        <f t="shared" si="29"/>
        <v>0.77986111111111056</v>
      </c>
      <c r="BO37" s="101">
        <v>0</v>
      </c>
      <c r="BP37" s="101">
        <f t="shared" si="30"/>
        <v>0.77986111111111056</v>
      </c>
      <c r="BQ37" s="101">
        <v>0</v>
      </c>
      <c r="BR37" s="101">
        <f t="shared" si="31"/>
        <v>0.77986111111111056</v>
      </c>
      <c r="BS37" s="101">
        <v>0</v>
      </c>
      <c r="BT37" s="101">
        <f t="shared" si="32"/>
        <v>0.77986111111111056</v>
      </c>
      <c r="BU37" s="101">
        <v>0</v>
      </c>
      <c r="BV37" s="101">
        <f t="shared" si="33"/>
        <v>0.77986111111111056</v>
      </c>
      <c r="BW37" s="221">
        <v>3.472222222222222E-3</v>
      </c>
      <c r="BX37" s="13">
        <f t="shared" si="34"/>
        <v>0.78333333333333277</v>
      </c>
      <c r="BY37" s="227"/>
      <c r="BZ37" s="221"/>
      <c r="CA37" s="101">
        <f t="shared" si="42"/>
        <v>5.7638888888888684E-2</v>
      </c>
      <c r="CB37" s="66">
        <f t="shared" si="35"/>
        <v>23.79759036144587</v>
      </c>
      <c r="CC37" s="103"/>
      <c r="CD37" s="88">
        <f t="shared" si="36"/>
        <v>82.999999999999702</v>
      </c>
      <c r="CE37" s="88">
        <f t="shared" si="37"/>
        <v>32.92</v>
      </c>
      <c r="CG37" s="33">
        <f t="shared" si="39"/>
        <v>5.7638888888888684E-2</v>
      </c>
      <c r="CH37" s="34">
        <f t="shared" si="38"/>
        <v>82.999999999999702</v>
      </c>
      <c r="CI37" s="35">
        <f t="shared" si="40"/>
        <v>1.3833333333333284</v>
      </c>
    </row>
    <row r="38" spans="1:88" x14ac:dyDescent="0.2">
      <c r="A38" s="1242"/>
      <c r="B38" s="290">
        <v>7</v>
      </c>
      <c r="C38" s="13">
        <v>4.1666666666666664E-2</v>
      </c>
      <c r="D38" s="13">
        <f t="shared" si="41"/>
        <v>0.76736111111111072</v>
      </c>
      <c r="E38" s="227">
        <v>0</v>
      </c>
      <c r="F38" s="34"/>
      <c r="G38" s="101">
        <v>3.472222222222222E-3</v>
      </c>
      <c r="H38" s="101">
        <f t="shared" si="0"/>
        <v>0.77083333333333293</v>
      </c>
      <c r="I38" s="101">
        <v>5.5555555555555558E-3</v>
      </c>
      <c r="J38" s="101">
        <f t="shared" si="1"/>
        <v>0.77638888888888846</v>
      </c>
      <c r="K38" s="101">
        <v>2.0833333333333333E-3</v>
      </c>
      <c r="L38" s="101">
        <f t="shared" si="2"/>
        <v>0.77847222222222179</v>
      </c>
      <c r="M38" s="101">
        <v>2.0833333333333298E-3</v>
      </c>
      <c r="N38" s="101">
        <f t="shared" si="3"/>
        <v>0.78055555555555511</v>
      </c>
      <c r="O38" s="101">
        <v>3.472222222222222E-3</v>
      </c>
      <c r="P38" s="101">
        <f t="shared" si="4"/>
        <v>0.78402777777777732</v>
      </c>
      <c r="Q38" s="101">
        <v>2.0833333333333298E-3</v>
      </c>
      <c r="R38" s="101">
        <f t="shared" si="5"/>
        <v>0.78611111111111065</v>
      </c>
      <c r="S38" s="101">
        <v>3.4722222222222199E-3</v>
      </c>
      <c r="T38" s="101">
        <f t="shared" si="6"/>
        <v>0.78958333333333286</v>
      </c>
      <c r="U38" s="101">
        <v>1.38888888888889E-3</v>
      </c>
      <c r="V38" s="101">
        <f t="shared" si="7"/>
        <v>0.79097222222222174</v>
      </c>
      <c r="W38" s="101">
        <v>5.5555555555555558E-3</v>
      </c>
      <c r="X38" s="101">
        <f t="shared" si="8"/>
        <v>0.79652777777777728</v>
      </c>
      <c r="Y38" s="101">
        <v>4.1666666666666701E-3</v>
      </c>
      <c r="Z38" s="101">
        <f t="shared" si="9"/>
        <v>0.80069444444444393</v>
      </c>
      <c r="AA38" s="101">
        <v>1.38888888888889E-3</v>
      </c>
      <c r="AB38" s="101">
        <f t="shared" si="10"/>
        <v>0.80208333333333282</v>
      </c>
      <c r="AC38" s="101">
        <v>2.0833333333333298E-3</v>
      </c>
      <c r="AD38" s="101">
        <f t="shared" si="11"/>
        <v>0.80416666666666614</v>
      </c>
      <c r="AE38" s="101">
        <v>3.4722222222222199E-3</v>
      </c>
      <c r="AF38" s="101">
        <f t="shared" si="12"/>
        <v>0.80763888888888835</v>
      </c>
      <c r="AG38" s="101">
        <v>4.1666666666666701E-3</v>
      </c>
      <c r="AH38" s="101">
        <f t="shared" si="13"/>
        <v>0.811805555555555</v>
      </c>
      <c r="AI38" s="101">
        <v>2.0833333333333298E-3</v>
      </c>
      <c r="AJ38" s="101">
        <f t="shared" si="14"/>
        <v>0.81388888888888833</v>
      </c>
      <c r="AK38" s="101">
        <v>2.7777777777777801E-3</v>
      </c>
      <c r="AL38" s="101">
        <f t="shared" si="15"/>
        <v>0.8166666666666661</v>
      </c>
      <c r="AM38" s="101">
        <v>4.8611111111111112E-3</v>
      </c>
      <c r="AN38" s="101">
        <f t="shared" si="16"/>
        <v>0.82152777777777719</v>
      </c>
      <c r="AO38" s="101">
        <v>0</v>
      </c>
      <c r="AP38" s="101">
        <f t="shared" si="17"/>
        <v>0.82152777777777719</v>
      </c>
      <c r="AQ38" s="101">
        <v>0</v>
      </c>
      <c r="AR38" s="101">
        <f t="shared" si="18"/>
        <v>0.82152777777777719</v>
      </c>
      <c r="AS38" s="101">
        <v>0</v>
      </c>
      <c r="AT38" s="101">
        <f t="shared" si="19"/>
        <v>0.82152777777777719</v>
      </c>
      <c r="AU38" s="101">
        <v>0</v>
      </c>
      <c r="AV38" s="101">
        <f t="shared" si="20"/>
        <v>0.82152777777777719</v>
      </c>
      <c r="AW38" s="101">
        <v>0</v>
      </c>
      <c r="AX38" s="101">
        <f t="shared" si="21"/>
        <v>0.82152777777777719</v>
      </c>
      <c r="AY38" s="101">
        <v>0</v>
      </c>
      <c r="AZ38" s="101">
        <f t="shared" si="22"/>
        <v>0.82152777777777719</v>
      </c>
      <c r="BA38" s="101">
        <v>0</v>
      </c>
      <c r="BB38" s="101">
        <f t="shared" si="23"/>
        <v>0.82152777777777719</v>
      </c>
      <c r="BC38" s="101">
        <v>0</v>
      </c>
      <c r="BD38" s="101">
        <f t="shared" si="24"/>
        <v>0.82152777777777719</v>
      </c>
      <c r="BE38" s="101">
        <v>0</v>
      </c>
      <c r="BF38" s="101">
        <f t="shared" si="25"/>
        <v>0.82152777777777719</v>
      </c>
      <c r="BG38" s="101">
        <v>0</v>
      </c>
      <c r="BH38" s="101">
        <f t="shared" si="26"/>
        <v>0.82152777777777719</v>
      </c>
      <c r="BI38" s="101">
        <v>0</v>
      </c>
      <c r="BJ38" s="101">
        <f t="shared" si="27"/>
        <v>0.82152777777777719</v>
      </c>
      <c r="BK38" s="101">
        <v>0</v>
      </c>
      <c r="BL38" s="101">
        <f t="shared" si="28"/>
        <v>0.82152777777777719</v>
      </c>
      <c r="BM38" s="101">
        <v>0</v>
      </c>
      <c r="BN38" s="101">
        <f t="shared" si="29"/>
        <v>0.82152777777777719</v>
      </c>
      <c r="BO38" s="101">
        <v>0</v>
      </c>
      <c r="BP38" s="101">
        <f t="shared" si="30"/>
        <v>0.82152777777777719</v>
      </c>
      <c r="BQ38" s="101">
        <v>0</v>
      </c>
      <c r="BR38" s="101">
        <f t="shared" si="31"/>
        <v>0.82152777777777719</v>
      </c>
      <c r="BS38" s="101">
        <v>0</v>
      </c>
      <c r="BT38" s="101">
        <f t="shared" si="32"/>
        <v>0.82152777777777719</v>
      </c>
      <c r="BU38" s="101">
        <v>0</v>
      </c>
      <c r="BV38" s="101">
        <f t="shared" si="33"/>
        <v>0.82152777777777719</v>
      </c>
      <c r="BW38" s="221">
        <v>3.472222222222222E-3</v>
      </c>
      <c r="BX38" s="13">
        <f t="shared" si="34"/>
        <v>0.8249999999999994</v>
      </c>
      <c r="BY38" s="227"/>
      <c r="BZ38" s="221"/>
      <c r="CA38" s="101">
        <f t="shared" si="42"/>
        <v>5.7638888888888684E-2</v>
      </c>
      <c r="CB38" s="66">
        <f t="shared" si="35"/>
        <v>23.79759036144587</v>
      </c>
      <c r="CC38" s="103"/>
      <c r="CD38" s="88">
        <f t="shared" si="36"/>
        <v>82.999999999999702</v>
      </c>
      <c r="CE38" s="88">
        <f t="shared" si="37"/>
        <v>32.92</v>
      </c>
      <c r="CG38" s="33">
        <f t="shared" si="39"/>
        <v>5.7638888888888684E-2</v>
      </c>
      <c r="CH38" s="34">
        <f t="shared" si="38"/>
        <v>82.999999999999702</v>
      </c>
      <c r="CI38" s="35">
        <f t="shared" si="40"/>
        <v>1.3833333333333284</v>
      </c>
    </row>
    <row r="39" spans="1:88" x14ac:dyDescent="0.2">
      <c r="A39" s="1242"/>
      <c r="B39" s="290">
        <v>8</v>
      </c>
      <c r="C39" s="13">
        <v>4.1666666666666664E-2</v>
      </c>
      <c r="D39" s="13">
        <f t="shared" si="41"/>
        <v>0.80902777777777735</v>
      </c>
      <c r="E39" s="227">
        <v>0</v>
      </c>
      <c r="F39" s="34"/>
      <c r="G39" s="101">
        <v>3.472222222222222E-3</v>
      </c>
      <c r="H39" s="101">
        <f t="shared" si="0"/>
        <v>0.81249999999999956</v>
      </c>
      <c r="I39" s="101">
        <v>5.5555555555555558E-3</v>
      </c>
      <c r="J39" s="101">
        <f t="shared" si="1"/>
        <v>0.81805555555555509</v>
      </c>
      <c r="K39" s="101">
        <v>2.0833333333333333E-3</v>
      </c>
      <c r="L39" s="101">
        <f t="shared" si="2"/>
        <v>0.82013888888888842</v>
      </c>
      <c r="M39" s="101">
        <v>2.0833333333333298E-3</v>
      </c>
      <c r="N39" s="101">
        <f t="shared" si="3"/>
        <v>0.82222222222222174</v>
      </c>
      <c r="O39" s="101">
        <v>3.472222222222222E-3</v>
      </c>
      <c r="P39" s="101">
        <f t="shared" si="4"/>
        <v>0.82569444444444395</v>
      </c>
      <c r="Q39" s="101">
        <v>2.0833333333333298E-3</v>
      </c>
      <c r="R39" s="101">
        <f t="shared" si="5"/>
        <v>0.82777777777777728</v>
      </c>
      <c r="S39" s="101">
        <v>3.4722222222222199E-3</v>
      </c>
      <c r="T39" s="101">
        <f t="shared" si="6"/>
        <v>0.83124999999999949</v>
      </c>
      <c r="U39" s="101">
        <v>1.38888888888889E-3</v>
      </c>
      <c r="V39" s="101">
        <f t="shared" si="7"/>
        <v>0.83263888888888837</v>
      </c>
      <c r="W39" s="101">
        <v>5.5555555555555558E-3</v>
      </c>
      <c r="X39" s="101">
        <f t="shared" si="8"/>
        <v>0.83819444444444391</v>
      </c>
      <c r="Y39" s="101">
        <v>4.1666666666666701E-3</v>
      </c>
      <c r="Z39" s="101">
        <f t="shared" si="9"/>
        <v>0.84236111111111056</v>
      </c>
      <c r="AA39" s="101">
        <v>1.38888888888889E-3</v>
      </c>
      <c r="AB39" s="101">
        <f t="shared" si="10"/>
        <v>0.84374999999999944</v>
      </c>
      <c r="AC39" s="101">
        <v>2.0833333333333298E-3</v>
      </c>
      <c r="AD39" s="101">
        <f t="shared" si="11"/>
        <v>0.84583333333333277</v>
      </c>
      <c r="AE39" s="101">
        <v>3.4722222222222199E-3</v>
      </c>
      <c r="AF39" s="101">
        <f t="shared" si="12"/>
        <v>0.84930555555555498</v>
      </c>
      <c r="AG39" s="101">
        <v>4.1666666666666701E-3</v>
      </c>
      <c r="AH39" s="101">
        <f t="shared" si="13"/>
        <v>0.85347222222222163</v>
      </c>
      <c r="AI39" s="101">
        <v>2.0833333333333298E-3</v>
      </c>
      <c r="AJ39" s="101">
        <f t="shared" si="14"/>
        <v>0.85555555555555496</v>
      </c>
      <c r="AK39" s="101">
        <v>2.7777777777777801E-3</v>
      </c>
      <c r="AL39" s="101">
        <f t="shared" si="15"/>
        <v>0.85833333333333273</v>
      </c>
      <c r="AM39" s="101">
        <v>4.8611111111111112E-3</v>
      </c>
      <c r="AN39" s="101">
        <f t="shared" si="16"/>
        <v>0.86319444444444382</v>
      </c>
      <c r="AO39" s="101">
        <v>0</v>
      </c>
      <c r="AP39" s="101">
        <f t="shared" si="17"/>
        <v>0.86319444444444382</v>
      </c>
      <c r="AQ39" s="101">
        <v>0</v>
      </c>
      <c r="AR39" s="101">
        <f t="shared" si="18"/>
        <v>0.86319444444444382</v>
      </c>
      <c r="AS39" s="101">
        <v>0</v>
      </c>
      <c r="AT39" s="101">
        <f t="shared" si="19"/>
        <v>0.86319444444444382</v>
      </c>
      <c r="AU39" s="101">
        <v>0</v>
      </c>
      <c r="AV39" s="101">
        <f t="shared" si="20"/>
        <v>0.86319444444444382</v>
      </c>
      <c r="AW39" s="101">
        <v>0</v>
      </c>
      <c r="AX39" s="101">
        <f t="shared" si="21"/>
        <v>0.86319444444444382</v>
      </c>
      <c r="AY39" s="101">
        <v>0</v>
      </c>
      <c r="AZ39" s="101">
        <f t="shared" si="22"/>
        <v>0.86319444444444382</v>
      </c>
      <c r="BA39" s="101">
        <v>0</v>
      </c>
      <c r="BB39" s="101">
        <f t="shared" si="23"/>
        <v>0.86319444444444382</v>
      </c>
      <c r="BC39" s="101">
        <v>0</v>
      </c>
      <c r="BD39" s="101">
        <f t="shared" si="24"/>
        <v>0.86319444444444382</v>
      </c>
      <c r="BE39" s="101">
        <v>0</v>
      </c>
      <c r="BF39" s="101">
        <f t="shared" si="25"/>
        <v>0.86319444444444382</v>
      </c>
      <c r="BG39" s="101">
        <v>0</v>
      </c>
      <c r="BH39" s="101">
        <f t="shared" si="26"/>
        <v>0.86319444444444382</v>
      </c>
      <c r="BI39" s="101">
        <v>0</v>
      </c>
      <c r="BJ39" s="101">
        <f t="shared" si="27"/>
        <v>0.86319444444444382</v>
      </c>
      <c r="BK39" s="101">
        <v>0</v>
      </c>
      <c r="BL39" s="101">
        <f t="shared" si="28"/>
        <v>0.86319444444444382</v>
      </c>
      <c r="BM39" s="101">
        <v>0</v>
      </c>
      <c r="BN39" s="101">
        <f t="shared" si="29"/>
        <v>0.86319444444444382</v>
      </c>
      <c r="BO39" s="101">
        <v>0</v>
      </c>
      <c r="BP39" s="101">
        <f t="shared" si="30"/>
        <v>0.86319444444444382</v>
      </c>
      <c r="BQ39" s="101">
        <v>0</v>
      </c>
      <c r="BR39" s="101">
        <f t="shared" si="31"/>
        <v>0.86319444444444382</v>
      </c>
      <c r="BS39" s="101">
        <v>0</v>
      </c>
      <c r="BT39" s="101">
        <f t="shared" si="32"/>
        <v>0.86319444444444382</v>
      </c>
      <c r="BU39" s="101">
        <v>0</v>
      </c>
      <c r="BV39" s="101">
        <f t="shared" si="33"/>
        <v>0.86319444444444382</v>
      </c>
      <c r="BW39" s="221">
        <v>3.472222222222222E-3</v>
      </c>
      <c r="BX39" s="13">
        <f t="shared" si="34"/>
        <v>0.86666666666666603</v>
      </c>
      <c r="BY39" s="227"/>
      <c r="BZ39" s="221"/>
      <c r="CA39" s="101">
        <f t="shared" si="42"/>
        <v>5.7638888888888684E-2</v>
      </c>
      <c r="CB39" s="66">
        <f t="shared" si="35"/>
        <v>23.79759036144587</v>
      </c>
      <c r="CC39" s="103"/>
      <c r="CD39" s="88">
        <f t="shared" si="36"/>
        <v>82.999999999999702</v>
      </c>
      <c r="CE39" s="88">
        <f t="shared" si="37"/>
        <v>32.92</v>
      </c>
      <c r="CG39" s="33">
        <f t="shared" si="39"/>
        <v>5.7638888888888684E-2</v>
      </c>
      <c r="CH39" s="34">
        <f t="shared" si="38"/>
        <v>82.999999999999702</v>
      </c>
      <c r="CI39" s="35">
        <f t="shared" si="40"/>
        <v>1.3833333333333284</v>
      </c>
    </row>
    <row r="40" spans="1:88" ht="13.5" thickBot="1" x14ac:dyDescent="0.25">
      <c r="A40" s="1242"/>
      <c r="B40" s="224">
        <v>9</v>
      </c>
      <c r="C40" s="558">
        <v>4.1666666666666664E-2</v>
      </c>
      <c r="D40" s="558">
        <f t="shared" si="41"/>
        <v>0.85069444444444398</v>
      </c>
      <c r="E40" s="114">
        <v>0</v>
      </c>
      <c r="F40" s="48"/>
      <c r="G40" s="110">
        <v>3.4722222222222199E-3</v>
      </c>
      <c r="H40" s="110">
        <f t="shared" si="0"/>
        <v>0.85416666666666619</v>
      </c>
      <c r="I40" s="110">
        <v>5.5555555555555601E-3</v>
      </c>
      <c r="J40" s="110">
        <f t="shared" si="1"/>
        <v>0.85972222222222172</v>
      </c>
      <c r="K40" s="110">
        <v>2.0833333333333333E-3</v>
      </c>
      <c r="L40" s="110">
        <f t="shared" si="2"/>
        <v>0.86180555555555505</v>
      </c>
      <c r="M40" s="110">
        <v>2.0833333333333298E-3</v>
      </c>
      <c r="N40" s="110">
        <f t="shared" si="3"/>
        <v>0.86388888888888837</v>
      </c>
      <c r="O40" s="110">
        <v>3.4722222222222199E-3</v>
      </c>
      <c r="P40" s="110">
        <f t="shared" si="4"/>
        <v>0.86736111111111058</v>
      </c>
      <c r="Q40" s="110">
        <v>2.0833333333333298E-3</v>
      </c>
      <c r="R40" s="110">
        <f t="shared" si="5"/>
        <v>0.86944444444444391</v>
      </c>
      <c r="S40" s="110">
        <v>3.4722222222222199E-3</v>
      </c>
      <c r="T40" s="110">
        <f t="shared" si="6"/>
        <v>0.87291666666666612</v>
      </c>
      <c r="U40" s="110">
        <v>1.38888888888889E-3</v>
      </c>
      <c r="V40" s="110">
        <f t="shared" si="7"/>
        <v>0.874305555555555</v>
      </c>
      <c r="W40" s="110">
        <v>5.5555555555555558E-3</v>
      </c>
      <c r="X40" s="110">
        <f t="shared" si="8"/>
        <v>0.87986111111111054</v>
      </c>
      <c r="Y40" s="110">
        <v>4.1666666666666701E-3</v>
      </c>
      <c r="Z40" s="110">
        <f t="shared" si="9"/>
        <v>0.88402777777777719</v>
      </c>
      <c r="AA40" s="110">
        <v>1.38888888888889E-3</v>
      </c>
      <c r="AB40" s="110">
        <f t="shared" si="10"/>
        <v>0.88541666666666607</v>
      </c>
      <c r="AC40" s="110">
        <v>2.0833333333333298E-3</v>
      </c>
      <c r="AD40" s="110">
        <f t="shared" si="11"/>
        <v>0.8874999999999994</v>
      </c>
      <c r="AE40" s="110">
        <v>3.4722222222222199E-3</v>
      </c>
      <c r="AF40" s="110">
        <f t="shared" si="12"/>
        <v>0.89097222222222161</v>
      </c>
      <c r="AG40" s="110">
        <v>4.1666666666666701E-3</v>
      </c>
      <c r="AH40" s="110">
        <f t="shared" si="13"/>
        <v>0.89513888888888826</v>
      </c>
      <c r="AI40" s="110">
        <v>2.0833333333333298E-3</v>
      </c>
      <c r="AJ40" s="110">
        <f t="shared" si="14"/>
        <v>0.89722222222222159</v>
      </c>
      <c r="AK40" s="110">
        <v>2.7777777777777801E-3</v>
      </c>
      <c r="AL40" s="110">
        <f t="shared" si="15"/>
        <v>0.89999999999999936</v>
      </c>
      <c r="AM40" s="110">
        <v>4.8611111111111103E-3</v>
      </c>
      <c r="AN40" s="110">
        <f t="shared" si="16"/>
        <v>0.90486111111111045</v>
      </c>
      <c r="AO40" s="110">
        <v>0</v>
      </c>
      <c r="AP40" s="110">
        <f t="shared" si="17"/>
        <v>0.90486111111111045</v>
      </c>
      <c r="AQ40" s="110">
        <v>0</v>
      </c>
      <c r="AR40" s="110">
        <f t="shared" si="18"/>
        <v>0.90486111111111045</v>
      </c>
      <c r="AS40" s="110">
        <v>0</v>
      </c>
      <c r="AT40" s="110">
        <f t="shared" si="19"/>
        <v>0.90486111111111045</v>
      </c>
      <c r="AU40" s="110">
        <v>0</v>
      </c>
      <c r="AV40" s="110">
        <f t="shared" si="20"/>
        <v>0.90486111111111045</v>
      </c>
      <c r="AW40" s="110">
        <v>0</v>
      </c>
      <c r="AX40" s="110">
        <f t="shared" si="21"/>
        <v>0.90486111111111045</v>
      </c>
      <c r="AY40" s="110">
        <v>0</v>
      </c>
      <c r="AZ40" s="110">
        <f t="shared" si="22"/>
        <v>0.90486111111111045</v>
      </c>
      <c r="BA40" s="110">
        <v>0</v>
      </c>
      <c r="BB40" s="110">
        <f t="shared" si="23"/>
        <v>0.90486111111111045</v>
      </c>
      <c r="BC40" s="110">
        <v>0</v>
      </c>
      <c r="BD40" s="110">
        <f t="shared" si="24"/>
        <v>0.90486111111111045</v>
      </c>
      <c r="BE40" s="110">
        <v>0</v>
      </c>
      <c r="BF40" s="110">
        <f t="shared" si="25"/>
        <v>0.90486111111111045</v>
      </c>
      <c r="BG40" s="110">
        <v>0</v>
      </c>
      <c r="BH40" s="110">
        <f t="shared" si="26"/>
        <v>0.90486111111111045</v>
      </c>
      <c r="BI40" s="110">
        <v>0</v>
      </c>
      <c r="BJ40" s="110">
        <f t="shared" si="27"/>
        <v>0.90486111111111045</v>
      </c>
      <c r="BK40" s="110">
        <v>0</v>
      </c>
      <c r="BL40" s="110">
        <f t="shared" si="28"/>
        <v>0.90486111111111045</v>
      </c>
      <c r="BM40" s="110">
        <v>0</v>
      </c>
      <c r="BN40" s="110">
        <f t="shared" si="29"/>
        <v>0.90486111111111045</v>
      </c>
      <c r="BO40" s="110">
        <v>0</v>
      </c>
      <c r="BP40" s="110">
        <f t="shared" si="30"/>
        <v>0.90486111111111045</v>
      </c>
      <c r="BQ40" s="110">
        <v>0</v>
      </c>
      <c r="BR40" s="110">
        <f t="shared" si="31"/>
        <v>0.90486111111111045</v>
      </c>
      <c r="BS40" s="110">
        <v>0</v>
      </c>
      <c r="BT40" s="110">
        <f t="shared" si="32"/>
        <v>0.90486111111111045</v>
      </c>
      <c r="BU40" s="110">
        <v>0</v>
      </c>
      <c r="BV40" s="110">
        <f t="shared" si="33"/>
        <v>0.90486111111111045</v>
      </c>
      <c r="BW40" s="4">
        <v>3.472222222222222E-3</v>
      </c>
      <c r="BX40" s="558">
        <f t="shared" si="34"/>
        <v>0.90833333333333266</v>
      </c>
      <c r="BY40" s="114"/>
      <c r="BZ40" s="4"/>
      <c r="CA40" s="110">
        <f t="shared" si="42"/>
        <v>5.7638888888888684E-2</v>
      </c>
      <c r="CB40" s="333">
        <f t="shared" si="35"/>
        <v>23.79759036144587</v>
      </c>
      <c r="CC40" s="152"/>
      <c r="CD40" s="88">
        <f t="shared" si="36"/>
        <v>82.999999999999702</v>
      </c>
      <c r="CE40" s="88">
        <f t="shared" si="37"/>
        <v>32.92</v>
      </c>
      <c r="CG40" s="33">
        <f t="shared" si="39"/>
        <v>5.7638888888888684E-2</v>
      </c>
      <c r="CH40" s="34">
        <f t="shared" si="38"/>
        <v>82.999999999999702</v>
      </c>
      <c r="CI40" s="35">
        <f t="shared" si="40"/>
        <v>1.3833333333333284</v>
      </c>
    </row>
    <row r="41" spans="1:88" x14ac:dyDescent="0.2">
      <c r="A41" s="1242"/>
      <c r="B41" s="225">
        <v>10</v>
      </c>
      <c r="C41" s="19">
        <v>4.1666666666666664E-2</v>
      </c>
      <c r="D41" s="19">
        <f t="shared" si="41"/>
        <v>0.89236111111111061</v>
      </c>
      <c r="E41" s="226">
        <v>0</v>
      </c>
      <c r="F41" s="61"/>
      <c r="G41" s="98">
        <v>3.4722222222222199E-3</v>
      </c>
      <c r="H41" s="98">
        <f t="shared" si="0"/>
        <v>0.89583333333333282</v>
      </c>
      <c r="I41" s="98">
        <v>5.5555555555555601E-3</v>
      </c>
      <c r="J41" s="98">
        <f t="shared" si="1"/>
        <v>0.90138888888888835</v>
      </c>
      <c r="K41" s="98">
        <v>2.0833333333333333E-3</v>
      </c>
      <c r="L41" s="98">
        <f t="shared" si="2"/>
        <v>0.90347222222222168</v>
      </c>
      <c r="M41" s="98">
        <v>2.0833333333333298E-3</v>
      </c>
      <c r="N41" s="98">
        <f t="shared" si="3"/>
        <v>0.905555555555555</v>
      </c>
      <c r="O41" s="98">
        <v>3.4722222222222199E-3</v>
      </c>
      <c r="P41" s="98">
        <f t="shared" si="4"/>
        <v>0.90902777777777721</v>
      </c>
      <c r="Q41" s="98">
        <v>2.0833333333333298E-3</v>
      </c>
      <c r="R41" s="98">
        <f t="shared" si="5"/>
        <v>0.91111111111111054</v>
      </c>
      <c r="S41" s="98">
        <v>3.4722222222222199E-3</v>
      </c>
      <c r="T41" s="98">
        <f t="shared" si="6"/>
        <v>0.91458333333333275</v>
      </c>
      <c r="U41" s="98">
        <v>1.38888888888889E-3</v>
      </c>
      <c r="V41" s="98">
        <f t="shared" si="7"/>
        <v>0.91597222222222163</v>
      </c>
      <c r="W41" s="98">
        <v>5.5555555555555558E-3</v>
      </c>
      <c r="X41" s="98">
        <f t="shared" si="8"/>
        <v>0.92152777777777717</v>
      </c>
      <c r="Y41" s="98">
        <v>4.1666666666666701E-3</v>
      </c>
      <c r="Z41" s="98">
        <f t="shared" si="9"/>
        <v>0.92569444444444382</v>
      </c>
      <c r="AA41" s="98">
        <v>1.38888888888889E-3</v>
      </c>
      <c r="AB41" s="98">
        <f t="shared" si="10"/>
        <v>0.9270833333333327</v>
      </c>
      <c r="AC41" s="98">
        <v>2.0833333333333298E-3</v>
      </c>
      <c r="AD41" s="98">
        <f t="shared" si="11"/>
        <v>0.92916666666666603</v>
      </c>
      <c r="AE41" s="98">
        <v>3.4722222222222199E-3</v>
      </c>
      <c r="AF41" s="98">
        <f t="shared" si="12"/>
        <v>0.93263888888888824</v>
      </c>
      <c r="AG41" s="98">
        <v>4.1666666666666701E-3</v>
      </c>
      <c r="AH41" s="98">
        <f t="shared" si="13"/>
        <v>0.93680555555555489</v>
      </c>
      <c r="AI41" s="98">
        <v>2.0833333333333298E-3</v>
      </c>
      <c r="AJ41" s="98">
        <f t="shared" si="14"/>
        <v>0.93888888888888822</v>
      </c>
      <c r="AK41" s="98">
        <v>2.7777777777777801E-3</v>
      </c>
      <c r="AL41" s="98">
        <f t="shared" si="15"/>
        <v>0.94166666666666599</v>
      </c>
      <c r="AM41" s="98">
        <v>4.8611111111111103E-3</v>
      </c>
      <c r="AN41" s="98">
        <f t="shared" si="16"/>
        <v>0.94652777777777708</v>
      </c>
      <c r="AO41" s="98">
        <v>0</v>
      </c>
      <c r="AP41" s="98">
        <f t="shared" si="17"/>
        <v>0.94652777777777708</v>
      </c>
      <c r="AQ41" s="98">
        <v>0</v>
      </c>
      <c r="AR41" s="98">
        <f t="shared" si="18"/>
        <v>0.94652777777777708</v>
      </c>
      <c r="AS41" s="98">
        <v>0</v>
      </c>
      <c r="AT41" s="98">
        <f t="shared" si="19"/>
        <v>0.94652777777777708</v>
      </c>
      <c r="AU41" s="98">
        <v>0</v>
      </c>
      <c r="AV41" s="98">
        <f t="shared" si="20"/>
        <v>0.94652777777777708</v>
      </c>
      <c r="AW41" s="98">
        <v>0</v>
      </c>
      <c r="AX41" s="98">
        <f t="shared" si="21"/>
        <v>0.94652777777777708</v>
      </c>
      <c r="AY41" s="98">
        <v>0</v>
      </c>
      <c r="AZ41" s="98">
        <f t="shared" si="22"/>
        <v>0.94652777777777708</v>
      </c>
      <c r="BA41" s="98">
        <v>0</v>
      </c>
      <c r="BB41" s="98">
        <f t="shared" si="23"/>
        <v>0.94652777777777708</v>
      </c>
      <c r="BC41" s="98">
        <v>0</v>
      </c>
      <c r="BD41" s="98">
        <f t="shared" si="24"/>
        <v>0.94652777777777708</v>
      </c>
      <c r="BE41" s="98">
        <v>0</v>
      </c>
      <c r="BF41" s="98">
        <f t="shared" si="25"/>
        <v>0.94652777777777708</v>
      </c>
      <c r="BG41" s="98">
        <v>0</v>
      </c>
      <c r="BH41" s="98">
        <f t="shared" si="26"/>
        <v>0.94652777777777708</v>
      </c>
      <c r="BI41" s="98">
        <v>0</v>
      </c>
      <c r="BJ41" s="98">
        <f t="shared" si="27"/>
        <v>0.94652777777777708</v>
      </c>
      <c r="BK41" s="98">
        <v>0</v>
      </c>
      <c r="BL41" s="98">
        <f t="shared" si="28"/>
        <v>0.94652777777777708</v>
      </c>
      <c r="BM41" s="98">
        <v>0</v>
      </c>
      <c r="BN41" s="98">
        <f t="shared" si="29"/>
        <v>0.94652777777777708</v>
      </c>
      <c r="BO41" s="98">
        <v>0</v>
      </c>
      <c r="BP41" s="98">
        <f t="shared" si="30"/>
        <v>0.94652777777777708</v>
      </c>
      <c r="BQ41" s="98">
        <v>0</v>
      </c>
      <c r="BR41" s="98">
        <f t="shared" si="31"/>
        <v>0.94652777777777708</v>
      </c>
      <c r="BS41" s="98">
        <v>0</v>
      </c>
      <c r="BT41" s="98">
        <f t="shared" si="32"/>
        <v>0.94652777777777708</v>
      </c>
      <c r="BU41" s="98">
        <v>0</v>
      </c>
      <c r="BV41" s="98">
        <f t="shared" si="33"/>
        <v>0.94652777777777708</v>
      </c>
      <c r="BW41" s="219">
        <v>3.4722222222222199E-3</v>
      </c>
      <c r="BX41" s="19">
        <f t="shared" si="34"/>
        <v>0.94999999999999929</v>
      </c>
      <c r="BY41" s="226"/>
      <c r="BZ41" s="219"/>
      <c r="CA41" s="98">
        <f t="shared" si="42"/>
        <v>5.7638888888888684E-2</v>
      </c>
      <c r="CB41" s="341">
        <f t="shared" si="35"/>
        <v>23.79759036144587</v>
      </c>
      <c r="CC41" s="162"/>
      <c r="CD41" s="88">
        <f t="shared" si="36"/>
        <v>82.999999999999702</v>
      </c>
      <c r="CE41" s="88">
        <f t="shared" si="37"/>
        <v>32.92</v>
      </c>
      <c r="CG41" s="33">
        <f t="shared" si="39"/>
        <v>5.7638888888888684E-2</v>
      </c>
      <c r="CH41" s="34">
        <f t="shared" si="38"/>
        <v>82.999999999999702</v>
      </c>
      <c r="CI41" s="35">
        <f t="shared" si="40"/>
        <v>1.3833333333333284</v>
      </c>
    </row>
    <row r="42" spans="1:88" x14ac:dyDescent="0.2">
      <c r="A42" s="1242"/>
      <c r="B42" s="290">
        <v>11</v>
      </c>
      <c r="C42" s="13">
        <v>4.1666666666666664E-2</v>
      </c>
      <c r="D42" s="13">
        <f t="shared" si="41"/>
        <v>0.93402777777777724</v>
      </c>
      <c r="E42" s="227">
        <v>0</v>
      </c>
      <c r="F42" s="34"/>
      <c r="G42" s="101">
        <v>3.4722222222222199E-3</v>
      </c>
      <c r="H42" s="101">
        <f t="shared" si="0"/>
        <v>0.93749999999999944</v>
      </c>
      <c r="I42" s="101">
        <v>5.5555555555555601E-3</v>
      </c>
      <c r="J42" s="101">
        <f t="shared" si="1"/>
        <v>0.94305555555555498</v>
      </c>
      <c r="K42" s="101">
        <v>2.0833333333333333E-3</v>
      </c>
      <c r="L42" s="101">
        <f t="shared" si="2"/>
        <v>0.94513888888888831</v>
      </c>
      <c r="M42" s="101">
        <v>2.0833333333333298E-3</v>
      </c>
      <c r="N42" s="101">
        <f t="shared" si="3"/>
        <v>0.94722222222222163</v>
      </c>
      <c r="O42" s="101">
        <v>3.4722222222222199E-3</v>
      </c>
      <c r="P42" s="101">
        <f t="shared" si="4"/>
        <v>0.95069444444444384</v>
      </c>
      <c r="Q42" s="101">
        <v>2.0833333333333298E-3</v>
      </c>
      <c r="R42" s="101">
        <f t="shared" si="5"/>
        <v>0.95277777777777717</v>
      </c>
      <c r="S42" s="101">
        <v>3.4722222222222199E-3</v>
      </c>
      <c r="T42" s="101">
        <f t="shared" si="6"/>
        <v>0.95624999999999938</v>
      </c>
      <c r="U42" s="101">
        <v>1.38888888888889E-3</v>
      </c>
      <c r="V42" s="101">
        <f t="shared" si="7"/>
        <v>0.95763888888888826</v>
      </c>
      <c r="W42" s="101">
        <v>5.5555555555555558E-3</v>
      </c>
      <c r="X42" s="101">
        <f t="shared" si="8"/>
        <v>0.9631944444444438</v>
      </c>
      <c r="Y42" s="101">
        <v>4.1666666666666701E-3</v>
      </c>
      <c r="Z42" s="101">
        <f t="shared" si="9"/>
        <v>0.96736111111111045</v>
      </c>
      <c r="AA42" s="101">
        <v>1.38888888888889E-3</v>
      </c>
      <c r="AB42" s="101">
        <f t="shared" si="10"/>
        <v>0.96874999999999933</v>
      </c>
      <c r="AC42" s="101">
        <v>2.0833333333333298E-3</v>
      </c>
      <c r="AD42" s="101">
        <f t="shared" si="11"/>
        <v>0.97083333333333266</v>
      </c>
      <c r="AE42" s="101">
        <v>3.4722222222222199E-3</v>
      </c>
      <c r="AF42" s="101">
        <f t="shared" si="12"/>
        <v>0.97430555555555487</v>
      </c>
      <c r="AG42" s="101">
        <v>4.1666666666666701E-3</v>
      </c>
      <c r="AH42" s="101">
        <f t="shared" si="13"/>
        <v>0.97847222222222152</v>
      </c>
      <c r="AI42" s="101">
        <v>2.0833333333333298E-3</v>
      </c>
      <c r="AJ42" s="101">
        <f t="shared" si="14"/>
        <v>0.98055555555555485</v>
      </c>
      <c r="AK42" s="101">
        <v>2.7777777777777801E-3</v>
      </c>
      <c r="AL42" s="101">
        <f t="shared" si="15"/>
        <v>0.98333333333333262</v>
      </c>
      <c r="AM42" s="101">
        <v>4.8611111111111103E-3</v>
      </c>
      <c r="AN42" s="101">
        <f t="shared" si="16"/>
        <v>0.98819444444444371</v>
      </c>
      <c r="AO42" s="101">
        <v>0</v>
      </c>
      <c r="AP42" s="101">
        <f t="shared" si="17"/>
        <v>0.98819444444444371</v>
      </c>
      <c r="AQ42" s="101">
        <v>0</v>
      </c>
      <c r="AR42" s="101">
        <f t="shared" si="18"/>
        <v>0.98819444444444371</v>
      </c>
      <c r="AS42" s="101">
        <v>0</v>
      </c>
      <c r="AT42" s="101">
        <f t="shared" si="19"/>
        <v>0.98819444444444371</v>
      </c>
      <c r="AU42" s="101">
        <v>0</v>
      </c>
      <c r="AV42" s="101">
        <f t="shared" si="20"/>
        <v>0.98819444444444371</v>
      </c>
      <c r="AW42" s="101">
        <v>0</v>
      </c>
      <c r="AX42" s="101">
        <f t="shared" si="21"/>
        <v>0.98819444444444371</v>
      </c>
      <c r="AY42" s="101">
        <v>0</v>
      </c>
      <c r="AZ42" s="101">
        <f t="shared" si="22"/>
        <v>0.98819444444444371</v>
      </c>
      <c r="BA42" s="101">
        <v>0</v>
      </c>
      <c r="BB42" s="101">
        <f t="shared" si="23"/>
        <v>0.98819444444444371</v>
      </c>
      <c r="BC42" s="101">
        <v>0</v>
      </c>
      <c r="BD42" s="101">
        <f t="shared" si="24"/>
        <v>0.98819444444444371</v>
      </c>
      <c r="BE42" s="101">
        <v>0</v>
      </c>
      <c r="BF42" s="101">
        <f t="shared" si="25"/>
        <v>0.98819444444444371</v>
      </c>
      <c r="BG42" s="101">
        <v>0</v>
      </c>
      <c r="BH42" s="101">
        <f t="shared" si="26"/>
        <v>0.98819444444444371</v>
      </c>
      <c r="BI42" s="101">
        <v>0</v>
      </c>
      <c r="BJ42" s="101">
        <f t="shared" si="27"/>
        <v>0.98819444444444371</v>
      </c>
      <c r="BK42" s="101">
        <v>0</v>
      </c>
      <c r="BL42" s="101">
        <f t="shared" si="28"/>
        <v>0.98819444444444371</v>
      </c>
      <c r="BM42" s="101">
        <v>0</v>
      </c>
      <c r="BN42" s="101">
        <f t="shared" si="29"/>
        <v>0.98819444444444371</v>
      </c>
      <c r="BO42" s="101">
        <v>0</v>
      </c>
      <c r="BP42" s="101">
        <f t="shared" si="30"/>
        <v>0.98819444444444371</v>
      </c>
      <c r="BQ42" s="101">
        <v>0</v>
      </c>
      <c r="BR42" s="101">
        <f t="shared" si="31"/>
        <v>0.98819444444444371</v>
      </c>
      <c r="BS42" s="101">
        <v>0</v>
      </c>
      <c r="BT42" s="101">
        <f t="shared" si="32"/>
        <v>0.98819444444444371</v>
      </c>
      <c r="BU42" s="101">
        <v>0</v>
      </c>
      <c r="BV42" s="101">
        <f t="shared" si="33"/>
        <v>0.98819444444444371</v>
      </c>
      <c r="BW42" s="221">
        <v>3.4722222222222199E-3</v>
      </c>
      <c r="BX42" s="13">
        <f t="shared" si="34"/>
        <v>0.99166666666666592</v>
      </c>
      <c r="BY42" s="227"/>
      <c r="BZ42" s="221"/>
      <c r="CA42" s="101">
        <f t="shared" si="42"/>
        <v>5.7638888888888684E-2</v>
      </c>
      <c r="CB42" s="66">
        <f t="shared" si="35"/>
        <v>23.79759036144587</v>
      </c>
      <c r="CC42" s="103"/>
      <c r="CD42" s="88">
        <f t="shared" si="36"/>
        <v>82.999999999999702</v>
      </c>
      <c r="CE42" s="88">
        <f t="shared" si="37"/>
        <v>32.92</v>
      </c>
      <c r="CG42" s="33">
        <f t="shared" si="39"/>
        <v>5.7638888888888684E-2</v>
      </c>
      <c r="CH42" s="34">
        <f t="shared" si="38"/>
        <v>82.999999999999702</v>
      </c>
      <c r="CI42" s="35">
        <f t="shared" si="40"/>
        <v>1.3833333333333284</v>
      </c>
    </row>
    <row r="43" spans="1:88" ht="13.5" thickBot="1" x14ac:dyDescent="0.25">
      <c r="A43" s="1245"/>
      <c r="B43" s="222">
        <v>12</v>
      </c>
      <c r="C43" s="14">
        <v>4.1666666666666664E-2</v>
      </c>
      <c r="D43" s="14">
        <f t="shared" si="41"/>
        <v>0.97569444444444386</v>
      </c>
      <c r="E43" s="228">
        <v>0</v>
      </c>
      <c r="F43" s="53"/>
      <c r="G43" s="105">
        <v>3.4722222222222199E-3</v>
      </c>
      <c r="H43" s="105">
        <f t="shared" si="0"/>
        <v>0.97916666666666607</v>
      </c>
      <c r="I43" s="105">
        <v>5.5555555555555601E-3</v>
      </c>
      <c r="J43" s="105">
        <f t="shared" si="1"/>
        <v>0.98472222222222161</v>
      </c>
      <c r="K43" s="105">
        <v>2.0833333333333333E-3</v>
      </c>
      <c r="L43" s="105">
        <f t="shared" si="2"/>
        <v>0.98680555555555494</v>
      </c>
      <c r="M43" s="105">
        <v>2.0833333333333298E-3</v>
      </c>
      <c r="N43" s="105">
        <f t="shared" si="3"/>
        <v>0.98888888888888826</v>
      </c>
      <c r="O43" s="105">
        <v>3.4722222222222199E-3</v>
      </c>
      <c r="P43" s="105">
        <f t="shared" si="4"/>
        <v>0.99236111111111047</v>
      </c>
      <c r="Q43" s="105">
        <v>2.0833333333333298E-3</v>
      </c>
      <c r="R43" s="105">
        <f t="shared" si="5"/>
        <v>0.9944444444444438</v>
      </c>
      <c r="S43" s="105">
        <v>3.4722222222222199E-3</v>
      </c>
      <c r="T43" s="105">
        <f t="shared" si="6"/>
        <v>0.99791666666666601</v>
      </c>
      <c r="U43" s="105">
        <v>1.38888888888889E-3</v>
      </c>
      <c r="V43" s="105">
        <f t="shared" si="7"/>
        <v>0.99930555555555489</v>
      </c>
      <c r="W43" s="105">
        <v>5.5555555555555558E-3</v>
      </c>
      <c r="X43" s="105">
        <f t="shared" si="8"/>
        <v>1.0048611111111105</v>
      </c>
      <c r="Y43" s="105">
        <v>4.1666666666666701E-3</v>
      </c>
      <c r="Z43" s="105">
        <f t="shared" si="9"/>
        <v>1.0090277777777772</v>
      </c>
      <c r="AA43" s="105">
        <v>1.38888888888889E-3</v>
      </c>
      <c r="AB43" s="105">
        <f t="shared" si="10"/>
        <v>1.0104166666666661</v>
      </c>
      <c r="AC43" s="105">
        <v>2.0833333333333298E-3</v>
      </c>
      <c r="AD43" s="105">
        <f t="shared" si="11"/>
        <v>1.0124999999999995</v>
      </c>
      <c r="AE43" s="105">
        <v>3.4722222222222199E-3</v>
      </c>
      <c r="AF43" s="105">
        <f t="shared" si="12"/>
        <v>1.0159722222222218</v>
      </c>
      <c r="AG43" s="105">
        <v>4.1666666666666701E-3</v>
      </c>
      <c r="AH43" s="105">
        <f t="shared" si="13"/>
        <v>1.0201388888888885</v>
      </c>
      <c r="AI43" s="105">
        <v>2.0833333333333298E-3</v>
      </c>
      <c r="AJ43" s="105">
        <f t="shared" si="14"/>
        <v>1.0222222222222219</v>
      </c>
      <c r="AK43" s="105">
        <v>2.7777777777777801E-3</v>
      </c>
      <c r="AL43" s="105">
        <f t="shared" si="15"/>
        <v>1.0249999999999997</v>
      </c>
      <c r="AM43" s="105">
        <v>4.8611111111111103E-3</v>
      </c>
      <c r="AN43" s="105">
        <f t="shared" si="16"/>
        <v>1.0298611111111109</v>
      </c>
      <c r="AO43" s="105">
        <v>0</v>
      </c>
      <c r="AP43" s="105">
        <f t="shared" si="17"/>
        <v>1.0298611111111109</v>
      </c>
      <c r="AQ43" s="105">
        <v>0</v>
      </c>
      <c r="AR43" s="105">
        <f t="shared" si="18"/>
        <v>1.0298611111111109</v>
      </c>
      <c r="AS43" s="105">
        <v>0</v>
      </c>
      <c r="AT43" s="105">
        <f t="shared" si="19"/>
        <v>1.0298611111111109</v>
      </c>
      <c r="AU43" s="105">
        <v>0</v>
      </c>
      <c r="AV43" s="105">
        <f t="shared" si="20"/>
        <v>1.0298611111111109</v>
      </c>
      <c r="AW43" s="105">
        <v>0</v>
      </c>
      <c r="AX43" s="105">
        <f t="shared" si="21"/>
        <v>1.0298611111111109</v>
      </c>
      <c r="AY43" s="105">
        <v>0</v>
      </c>
      <c r="AZ43" s="105">
        <f t="shared" si="22"/>
        <v>1.0298611111111109</v>
      </c>
      <c r="BA43" s="105">
        <v>0</v>
      </c>
      <c r="BB43" s="105">
        <f t="shared" si="23"/>
        <v>1.0298611111111109</v>
      </c>
      <c r="BC43" s="105">
        <v>0</v>
      </c>
      <c r="BD43" s="105">
        <f t="shared" si="24"/>
        <v>1.0298611111111109</v>
      </c>
      <c r="BE43" s="105">
        <v>0</v>
      </c>
      <c r="BF43" s="105">
        <f t="shared" si="25"/>
        <v>1.0298611111111109</v>
      </c>
      <c r="BG43" s="105">
        <v>0</v>
      </c>
      <c r="BH43" s="105">
        <f t="shared" si="26"/>
        <v>1.0298611111111109</v>
      </c>
      <c r="BI43" s="105">
        <v>0</v>
      </c>
      <c r="BJ43" s="105">
        <f t="shared" si="27"/>
        <v>1.0298611111111109</v>
      </c>
      <c r="BK43" s="105">
        <v>0</v>
      </c>
      <c r="BL43" s="105">
        <f t="shared" si="28"/>
        <v>1.0298611111111109</v>
      </c>
      <c r="BM43" s="105">
        <v>0</v>
      </c>
      <c r="BN43" s="105">
        <f t="shared" si="29"/>
        <v>1.0298611111111109</v>
      </c>
      <c r="BO43" s="105">
        <v>0</v>
      </c>
      <c r="BP43" s="105">
        <f t="shared" si="30"/>
        <v>1.0298611111111109</v>
      </c>
      <c r="BQ43" s="105">
        <v>0</v>
      </c>
      <c r="BR43" s="105">
        <f t="shared" si="31"/>
        <v>1.0298611111111109</v>
      </c>
      <c r="BS43" s="105">
        <v>0</v>
      </c>
      <c r="BT43" s="105">
        <f t="shared" si="32"/>
        <v>1.0298611111111109</v>
      </c>
      <c r="BU43" s="105">
        <v>0</v>
      </c>
      <c r="BV43" s="105">
        <f t="shared" si="33"/>
        <v>1.0298611111111109</v>
      </c>
      <c r="BW43" s="223">
        <v>3.4722222222222199E-3</v>
      </c>
      <c r="BX43" s="14">
        <f t="shared" si="34"/>
        <v>1.0333333333333332</v>
      </c>
      <c r="BY43" s="228"/>
      <c r="BZ43" s="223"/>
      <c r="CA43" s="105">
        <f t="shared" si="42"/>
        <v>5.763888888888935E-2</v>
      </c>
      <c r="CB43" s="335">
        <f t="shared" si="35"/>
        <v>23.797590361445593</v>
      </c>
      <c r="CC43" s="159"/>
      <c r="CD43" s="88">
        <f t="shared" si="36"/>
        <v>83.000000000000668</v>
      </c>
      <c r="CE43" s="88">
        <f t="shared" si="37"/>
        <v>32.92</v>
      </c>
      <c r="CG43" s="33">
        <f t="shared" si="39"/>
        <v>5.763888888888935E-2</v>
      </c>
      <c r="CH43" s="34">
        <f t="shared" si="38"/>
        <v>83.000000000000668</v>
      </c>
      <c r="CI43" s="35">
        <f t="shared" si="40"/>
        <v>1.3833333333333444</v>
      </c>
    </row>
    <row r="44" spans="1:88" x14ac:dyDescent="0.2">
      <c r="B44" s="113"/>
      <c r="C44" s="113"/>
      <c r="D44" s="113"/>
      <c r="E44" s="113"/>
      <c r="F44" s="113"/>
      <c r="G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row>
    <row r="45" spans="1:88" x14ac:dyDescent="0.2">
      <c r="H45" s="88"/>
      <c r="I45" s="88"/>
      <c r="J45" s="88"/>
      <c r="K45" s="88"/>
      <c r="L45" s="113"/>
      <c r="M45" s="113"/>
    </row>
    <row r="46" spans="1:88" x14ac:dyDescent="0.2">
      <c r="B46" s="88" t="s">
        <v>25</v>
      </c>
      <c r="H46" s="88"/>
      <c r="I46" s="88"/>
      <c r="J46" s="113">
        <v>9</v>
      </c>
    </row>
    <row r="47" spans="1:88" x14ac:dyDescent="0.2">
      <c r="B47" s="88" t="s">
        <v>26</v>
      </c>
      <c r="H47" s="88"/>
      <c r="I47" s="88"/>
      <c r="J47" s="113">
        <v>3</v>
      </c>
      <c r="W47" s="108"/>
    </row>
    <row r="48" spans="1:88" x14ac:dyDescent="0.2">
      <c r="B48" s="88" t="s">
        <v>27</v>
      </c>
      <c r="H48" s="88"/>
      <c r="I48" s="88"/>
      <c r="J48" s="113">
        <f>+J46+J47</f>
        <v>12</v>
      </c>
      <c r="W48" s="108"/>
    </row>
    <row r="49" spans="2:23" x14ac:dyDescent="0.2">
      <c r="B49" s="88" t="s">
        <v>28</v>
      </c>
      <c r="H49" s="88"/>
      <c r="I49" s="88"/>
      <c r="J49" s="10">
        <v>32.92</v>
      </c>
      <c r="K49" s="73"/>
      <c r="L49" s="88" t="s">
        <v>21</v>
      </c>
      <c r="W49" s="108"/>
    </row>
    <row r="50" spans="2:23" x14ac:dyDescent="0.2">
      <c r="B50" s="18" t="s">
        <v>29</v>
      </c>
      <c r="H50" s="88"/>
      <c r="I50" s="88"/>
      <c r="J50" s="11">
        <v>0</v>
      </c>
      <c r="K50" s="73"/>
      <c r="L50" s="88" t="s">
        <v>21</v>
      </c>
      <c r="W50" s="108"/>
    </row>
    <row r="51" spans="2:23" x14ac:dyDescent="0.2">
      <c r="B51" s="88" t="s">
        <v>30</v>
      </c>
      <c r="H51" s="88"/>
      <c r="I51" s="88"/>
      <c r="J51" s="88"/>
      <c r="K51" s="88"/>
      <c r="N51" s="113"/>
      <c r="O51" s="113"/>
    </row>
    <row r="53" spans="2:23" x14ac:dyDescent="0.2">
      <c r="H53" s="88"/>
      <c r="I53" s="88"/>
      <c r="J53" s="88"/>
      <c r="K53" s="88"/>
    </row>
    <row r="54" spans="2:23" x14ac:dyDescent="0.2">
      <c r="H54" s="88"/>
      <c r="I54" s="88"/>
      <c r="J54" s="88"/>
      <c r="K54" s="88"/>
    </row>
  </sheetData>
  <mergeCells count="11">
    <mergeCell ref="CG20:CI20"/>
    <mergeCell ref="BZ21:BZ22"/>
    <mergeCell ref="B23:CC23"/>
    <mergeCell ref="A24:A43"/>
    <mergeCell ref="B19:D19"/>
    <mergeCell ref="H19:AN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1" orientation="portrait" horizont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3:CK53"/>
  <sheetViews>
    <sheetView zoomScale="85" zoomScaleNormal="85" workbookViewId="0">
      <selection activeCell="S31" sqref="S31"/>
    </sheetView>
  </sheetViews>
  <sheetFormatPr baseColWidth="10" defaultColWidth="11.42578125" defaultRowHeight="12.75" x14ac:dyDescent="0.2"/>
  <cols>
    <col min="1" max="1" width="5.7109375" style="88" customWidth="1"/>
    <col min="2" max="2" width="11.140625" style="88" customWidth="1"/>
    <col min="3" max="3" width="11.140625" style="88" hidden="1" customWidth="1"/>
    <col min="4" max="4" width="8.28515625" style="88" customWidth="1"/>
    <col min="5" max="6" width="11.5703125" style="88" hidden="1" customWidth="1"/>
    <col min="7" max="7" width="11" style="88" hidden="1" customWidth="1"/>
    <col min="8" max="8" width="11.42578125" style="113" customWidth="1"/>
    <col min="9" max="9" width="11.28515625" style="113" hidden="1" customWidth="1"/>
    <col min="10" max="10" width="11" style="113" customWidth="1"/>
    <col min="11" max="11" width="14.42578125" style="113" hidden="1" customWidth="1"/>
    <col min="12" max="12" width="10.28515625" style="88" customWidth="1"/>
    <col min="13" max="13" width="11.28515625" style="88" hidden="1" customWidth="1"/>
    <col min="14" max="14" width="10.7109375" style="88" customWidth="1"/>
    <col min="15" max="15" width="11.28515625" style="88" hidden="1" customWidth="1"/>
    <col min="16" max="16" width="10.5703125" style="88" customWidth="1"/>
    <col min="17" max="17" width="11.28515625" style="88" hidden="1" customWidth="1"/>
    <col min="18" max="18" width="9.7109375" style="88" customWidth="1"/>
    <col min="19" max="21" width="10.85546875" style="88" hidden="1" customWidth="1"/>
    <col min="22" max="22" width="11.140625" style="88" customWidth="1"/>
    <col min="23" max="23" width="11.28515625" style="88" hidden="1" customWidth="1"/>
    <col min="24" max="24" width="14.140625" style="88" customWidth="1"/>
    <col min="25" max="25" width="11.28515625" style="88" hidden="1" customWidth="1"/>
    <col min="26" max="26" width="11.140625" style="88" customWidth="1"/>
    <col min="27" max="28" width="11.28515625" style="88" hidden="1" customWidth="1"/>
    <col min="29" max="29" width="11.42578125" style="88" hidden="1" customWidth="1"/>
    <col min="30" max="30" width="9" style="88" customWidth="1"/>
    <col min="31" max="31" width="11.42578125" style="88" hidden="1" customWidth="1"/>
    <col min="32" max="32" width="10.5703125" style="88" customWidth="1"/>
    <col min="33" max="33" width="11.42578125" style="88" hidden="1" customWidth="1"/>
    <col min="34" max="34" width="9.7109375" style="88" customWidth="1"/>
    <col min="35" max="35" width="11.42578125" style="88" hidden="1" customWidth="1"/>
    <col min="36" max="36" width="9.7109375" style="88" customWidth="1"/>
    <col min="37" max="37" width="11.42578125" style="88" hidden="1" customWidth="1"/>
    <col min="38" max="38" width="11.28515625" style="88" customWidth="1"/>
    <col min="39" max="39" width="11.42578125" style="88" hidden="1" customWidth="1"/>
    <col min="40" max="40" width="11.7109375" style="88" customWidth="1"/>
    <col min="41" max="74" width="11.42578125" style="88" hidden="1" customWidth="1"/>
    <col min="75" max="75" width="12.42578125" style="88" hidden="1" customWidth="1"/>
    <col min="76" max="76" width="11.42578125" style="88" customWidth="1"/>
    <col min="77" max="77" width="11.42578125" style="88" hidden="1" customWidth="1"/>
    <col min="78" max="78" width="9.5703125" style="88" customWidth="1"/>
    <col min="79" max="79" width="8.28515625" style="88" customWidth="1"/>
    <col min="80" max="80" width="9.425781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9" width="11.140625" style="88" customWidth="1"/>
    <col min="260" max="260" width="7.42578125" style="88" customWidth="1"/>
    <col min="261" max="262" width="11.5703125" style="88" customWidth="1"/>
    <col min="263" max="263" width="11" style="88" customWidth="1"/>
    <col min="264" max="264" width="10.7109375" style="88" customWidth="1"/>
    <col min="265" max="265" width="11.28515625" style="88" customWidth="1"/>
    <col min="266" max="266" width="10.28515625" style="88" customWidth="1"/>
    <col min="267" max="267" width="14.42578125" style="88" customWidth="1"/>
    <col min="268" max="268" width="9.28515625" style="88" customWidth="1"/>
    <col min="269" max="269" width="11.28515625" style="88" customWidth="1"/>
    <col min="270" max="270" width="9.7109375" style="88" customWidth="1"/>
    <col min="271" max="271" width="11.28515625" style="88" customWidth="1"/>
    <col min="272" max="272" width="10.5703125" style="88" customWidth="1"/>
    <col min="273" max="273" width="11.28515625" style="88" customWidth="1"/>
    <col min="274" max="274" width="9" style="88" customWidth="1"/>
    <col min="275" max="277" width="10.85546875" style="88" customWidth="1"/>
    <col min="278" max="278" width="10.28515625" style="88" customWidth="1"/>
    <col min="279" max="279" width="11.28515625" style="88" customWidth="1"/>
    <col min="280" max="280" width="12.42578125" style="88" customWidth="1"/>
    <col min="281" max="281" width="11.28515625" style="88" customWidth="1"/>
    <col min="282" max="282" width="10.28515625" style="88" customWidth="1"/>
    <col min="283" max="284" width="11.28515625" style="88" customWidth="1"/>
    <col min="285" max="285" width="11.42578125" style="88" customWidth="1"/>
    <col min="286" max="286" width="9" style="88" customWidth="1"/>
    <col min="287" max="287" width="11.42578125" style="88" customWidth="1"/>
    <col min="288" max="288" width="10.5703125" style="88" customWidth="1"/>
    <col min="289" max="289" width="11.42578125" style="88" customWidth="1"/>
    <col min="290" max="290" width="9.7109375" style="88" customWidth="1"/>
    <col min="291" max="291" width="11.42578125" style="88" customWidth="1"/>
    <col min="292" max="292" width="9.28515625" style="88" customWidth="1"/>
    <col min="293" max="293" width="11.42578125" style="88" customWidth="1"/>
    <col min="294" max="294" width="10.28515625" style="88" customWidth="1"/>
    <col min="295" max="295" width="11.42578125" style="88" customWidth="1"/>
    <col min="296" max="296" width="10.7109375" style="88" customWidth="1"/>
    <col min="297" max="298" width="11.42578125" style="88" customWidth="1"/>
    <col min="299" max="330" width="0" style="88" hidden="1" customWidth="1"/>
    <col min="331" max="331" width="12.42578125" style="88" customWidth="1"/>
    <col min="332" max="332" width="11.5703125" style="88" customWidth="1"/>
    <col min="333" max="333" width="11.42578125" style="88" customWidth="1"/>
    <col min="334" max="334" width="9.5703125" style="88" customWidth="1"/>
    <col min="335" max="335" width="9.140625" style="88" customWidth="1"/>
    <col min="336" max="336" width="9.42578125" style="88" customWidth="1"/>
    <col min="337" max="337" width="13.7109375" style="88" customWidth="1"/>
    <col min="338" max="343" width="0" style="88" hidden="1" customWidth="1"/>
    <col min="344" max="512" width="11.42578125" style="88"/>
    <col min="513" max="513" width="5.7109375" style="88" customWidth="1"/>
    <col min="514" max="515" width="11.140625" style="88" customWidth="1"/>
    <col min="516" max="516" width="7.42578125" style="88" customWidth="1"/>
    <col min="517" max="518" width="11.5703125" style="88" customWidth="1"/>
    <col min="519" max="519" width="11" style="88" customWidth="1"/>
    <col min="520" max="520" width="10.7109375" style="88" customWidth="1"/>
    <col min="521" max="521" width="11.28515625" style="88" customWidth="1"/>
    <col min="522" max="522" width="10.28515625" style="88" customWidth="1"/>
    <col min="523" max="523" width="14.42578125" style="88" customWidth="1"/>
    <col min="524" max="524" width="9.28515625" style="88" customWidth="1"/>
    <col min="525" max="525" width="11.28515625" style="88" customWidth="1"/>
    <col min="526" max="526" width="9.7109375" style="88" customWidth="1"/>
    <col min="527" max="527" width="11.28515625" style="88" customWidth="1"/>
    <col min="528" max="528" width="10.5703125" style="88" customWidth="1"/>
    <col min="529" max="529" width="11.28515625" style="88" customWidth="1"/>
    <col min="530" max="530" width="9" style="88" customWidth="1"/>
    <col min="531" max="533" width="10.85546875" style="88" customWidth="1"/>
    <col min="534" max="534" width="10.28515625" style="88" customWidth="1"/>
    <col min="535" max="535" width="11.28515625" style="88" customWidth="1"/>
    <col min="536" max="536" width="12.42578125" style="88" customWidth="1"/>
    <col min="537" max="537" width="11.28515625" style="88" customWidth="1"/>
    <col min="538" max="538" width="10.28515625" style="88" customWidth="1"/>
    <col min="539" max="540" width="11.28515625" style="88" customWidth="1"/>
    <col min="541" max="541" width="11.42578125" style="88" customWidth="1"/>
    <col min="542" max="542" width="9" style="88" customWidth="1"/>
    <col min="543" max="543" width="11.42578125" style="88" customWidth="1"/>
    <col min="544" max="544" width="10.5703125" style="88" customWidth="1"/>
    <col min="545" max="545" width="11.42578125" style="88" customWidth="1"/>
    <col min="546" max="546" width="9.7109375" style="88" customWidth="1"/>
    <col min="547" max="547" width="11.42578125" style="88" customWidth="1"/>
    <col min="548" max="548" width="9.28515625" style="88" customWidth="1"/>
    <col min="549" max="549" width="11.42578125" style="88" customWidth="1"/>
    <col min="550" max="550" width="10.28515625" style="88" customWidth="1"/>
    <col min="551" max="551" width="11.42578125" style="88" customWidth="1"/>
    <col min="552" max="552" width="10.7109375" style="88" customWidth="1"/>
    <col min="553" max="554" width="11.42578125" style="88" customWidth="1"/>
    <col min="555" max="586" width="0" style="88" hidden="1" customWidth="1"/>
    <col min="587" max="587" width="12.42578125" style="88" customWidth="1"/>
    <col min="588" max="588" width="11.5703125" style="88" customWidth="1"/>
    <col min="589" max="589" width="11.42578125" style="88" customWidth="1"/>
    <col min="590" max="590" width="9.5703125" style="88" customWidth="1"/>
    <col min="591" max="591" width="9.140625" style="88" customWidth="1"/>
    <col min="592" max="592" width="9.42578125" style="88" customWidth="1"/>
    <col min="593" max="593" width="13.7109375" style="88" customWidth="1"/>
    <col min="594" max="599" width="0" style="88" hidden="1" customWidth="1"/>
    <col min="600" max="768" width="11.42578125" style="88"/>
    <col min="769" max="769" width="5.7109375" style="88" customWidth="1"/>
    <col min="770" max="771" width="11.140625" style="88" customWidth="1"/>
    <col min="772" max="772" width="7.42578125" style="88" customWidth="1"/>
    <col min="773" max="774" width="11.5703125" style="88" customWidth="1"/>
    <col min="775" max="775" width="11" style="88" customWidth="1"/>
    <col min="776" max="776" width="10.7109375" style="88" customWidth="1"/>
    <col min="777" max="777" width="11.28515625" style="88" customWidth="1"/>
    <col min="778" max="778" width="10.28515625" style="88" customWidth="1"/>
    <col min="779" max="779" width="14.42578125" style="88" customWidth="1"/>
    <col min="780" max="780" width="9.28515625" style="88" customWidth="1"/>
    <col min="781" max="781" width="11.28515625" style="88" customWidth="1"/>
    <col min="782" max="782" width="9.7109375" style="88" customWidth="1"/>
    <col min="783" max="783" width="11.28515625" style="88" customWidth="1"/>
    <col min="784" max="784" width="10.5703125" style="88" customWidth="1"/>
    <col min="785" max="785" width="11.28515625" style="88" customWidth="1"/>
    <col min="786" max="786" width="9" style="88" customWidth="1"/>
    <col min="787" max="789" width="10.85546875" style="88" customWidth="1"/>
    <col min="790" max="790" width="10.28515625" style="88" customWidth="1"/>
    <col min="791" max="791" width="11.28515625" style="88" customWidth="1"/>
    <col min="792" max="792" width="12.42578125" style="88" customWidth="1"/>
    <col min="793" max="793" width="11.28515625" style="88" customWidth="1"/>
    <col min="794" max="794" width="10.28515625" style="88" customWidth="1"/>
    <col min="795" max="796" width="11.28515625" style="88" customWidth="1"/>
    <col min="797" max="797" width="11.42578125" style="88" customWidth="1"/>
    <col min="798" max="798" width="9" style="88" customWidth="1"/>
    <col min="799" max="799" width="11.42578125" style="88" customWidth="1"/>
    <col min="800" max="800" width="10.5703125" style="88" customWidth="1"/>
    <col min="801" max="801" width="11.42578125" style="88" customWidth="1"/>
    <col min="802" max="802" width="9.7109375" style="88" customWidth="1"/>
    <col min="803" max="803" width="11.42578125" style="88" customWidth="1"/>
    <col min="804" max="804" width="9.28515625" style="88" customWidth="1"/>
    <col min="805" max="805" width="11.42578125" style="88" customWidth="1"/>
    <col min="806" max="806" width="10.28515625" style="88" customWidth="1"/>
    <col min="807" max="807" width="11.42578125" style="88" customWidth="1"/>
    <col min="808" max="808" width="10.7109375" style="88" customWidth="1"/>
    <col min="809" max="810" width="11.42578125" style="88" customWidth="1"/>
    <col min="811" max="842" width="0" style="88" hidden="1" customWidth="1"/>
    <col min="843" max="843" width="12.42578125" style="88" customWidth="1"/>
    <col min="844" max="844" width="11.5703125" style="88" customWidth="1"/>
    <col min="845" max="845" width="11.42578125" style="88" customWidth="1"/>
    <col min="846" max="846" width="9.5703125" style="88" customWidth="1"/>
    <col min="847" max="847" width="9.140625" style="88" customWidth="1"/>
    <col min="848" max="848" width="9.42578125" style="88" customWidth="1"/>
    <col min="849" max="849" width="13.7109375" style="88" customWidth="1"/>
    <col min="850" max="855" width="0" style="88" hidden="1" customWidth="1"/>
    <col min="856" max="1024" width="11.42578125" style="88"/>
    <col min="1025" max="1025" width="5.7109375" style="88" customWidth="1"/>
    <col min="1026" max="1027" width="11.140625" style="88" customWidth="1"/>
    <col min="1028" max="1028" width="7.42578125" style="88" customWidth="1"/>
    <col min="1029" max="1030" width="11.5703125" style="88" customWidth="1"/>
    <col min="1031" max="1031" width="11" style="88" customWidth="1"/>
    <col min="1032" max="1032" width="10.7109375" style="88" customWidth="1"/>
    <col min="1033" max="1033" width="11.28515625" style="88" customWidth="1"/>
    <col min="1034" max="1034" width="10.28515625" style="88" customWidth="1"/>
    <col min="1035" max="1035" width="14.42578125" style="88" customWidth="1"/>
    <col min="1036" max="1036" width="9.28515625" style="88" customWidth="1"/>
    <col min="1037" max="1037" width="11.28515625" style="88" customWidth="1"/>
    <col min="1038" max="1038" width="9.7109375" style="88" customWidth="1"/>
    <col min="1039" max="1039" width="11.28515625" style="88" customWidth="1"/>
    <col min="1040" max="1040" width="10.5703125" style="88" customWidth="1"/>
    <col min="1041" max="1041" width="11.28515625" style="88" customWidth="1"/>
    <col min="1042" max="1042" width="9" style="88" customWidth="1"/>
    <col min="1043" max="1045" width="10.85546875" style="88" customWidth="1"/>
    <col min="1046" max="1046" width="10.28515625" style="88" customWidth="1"/>
    <col min="1047" max="1047" width="11.28515625" style="88" customWidth="1"/>
    <col min="1048" max="1048" width="12.42578125" style="88" customWidth="1"/>
    <col min="1049" max="1049" width="11.28515625" style="88" customWidth="1"/>
    <col min="1050" max="1050" width="10.28515625" style="88" customWidth="1"/>
    <col min="1051" max="1052" width="11.28515625" style="88" customWidth="1"/>
    <col min="1053" max="1053" width="11.42578125" style="88" customWidth="1"/>
    <col min="1054" max="1054" width="9" style="88" customWidth="1"/>
    <col min="1055" max="1055" width="11.42578125" style="88" customWidth="1"/>
    <col min="1056" max="1056" width="10.5703125" style="88" customWidth="1"/>
    <col min="1057" max="1057" width="11.42578125" style="88" customWidth="1"/>
    <col min="1058" max="1058" width="9.7109375" style="88" customWidth="1"/>
    <col min="1059" max="1059" width="11.42578125" style="88" customWidth="1"/>
    <col min="1060" max="1060" width="9.28515625" style="88" customWidth="1"/>
    <col min="1061" max="1061" width="11.42578125" style="88" customWidth="1"/>
    <col min="1062" max="1062" width="10.28515625" style="88" customWidth="1"/>
    <col min="1063" max="1063" width="11.42578125" style="88" customWidth="1"/>
    <col min="1064" max="1064" width="10.7109375" style="88" customWidth="1"/>
    <col min="1065" max="1066" width="11.42578125" style="88" customWidth="1"/>
    <col min="1067" max="1098" width="0" style="88" hidden="1" customWidth="1"/>
    <col min="1099" max="1099" width="12.42578125" style="88" customWidth="1"/>
    <col min="1100" max="1100" width="11.5703125" style="88" customWidth="1"/>
    <col min="1101" max="1101" width="11.42578125" style="88" customWidth="1"/>
    <col min="1102" max="1102" width="9.5703125" style="88" customWidth="1"/>
    <col min="1103" max="1103" width="9.140625" style="88" customWidth="1"/>
    <col min="1104" max="1104" width="9.42578125" style="88" customWidth="1"/>
    <col min="1105" max="1105" width="13.7109375" style="88" customWidth="1"/>
    <col min="1106" max="1111" width="0" style="88" hidden="1" customWidth="1"/>
    <col min="1112" max="1280" width="11.42578125" style="88"/>
    <col min="1281" max="1281" width="5.7109375" style="88" customWidth="1"/>
    <col min="1282" max="1283" width="11.140625" style="88" customWidth="1"/>
    <col min="1284" max="1284" width="7.42578125" style="88" customWidth="1"/>
    <col min="1285" max="1286" width="11.5703125" style="88" customWidth="1"/>
    <col min="1287" max="1287" width="11" style="88" customWidth="1"/>
    <col min="1288" max="1288" width="10.7109375" style="88" customWidth="1"/>
    <col min="1289" max="1289" width="11.28515625" style="88" customWidth="1"/>
    <col min="1290" max="1290" width="10.28515625" style="88" customWidth="1"/>
    <col min="1291" max="1291" width="14.42578125" style="88" customWidth="1"/>
    <col min="1292" max="1292" width="9.28515625" style="88" customWidth="1"/>
    <col min="1293" max="1293" width="11.28515625" style="88" customWidth="1"/>
    <col min="1294" max="1294" width="9.7109375" style="88" customWidth="1"/>
    <col min="1295" max="1295" width="11.28515625" style="88" customWidth="1"/>
    <col min="1296" max="1296" width="10.5703125" style="88" customWidth="1"/>
    <col min="1297" max="1297" width="11.28515625" style="88" customWidth="1"/>
    <col min="1298" max="1298" width="9" style="88" customWidth="1"/>
    <col min="1299" max="1301" width="10.85546875" style="88" customWidth="1"/>
    <col min="1302" max="1302" width="10.28515625" style="88" customWidth="1"/>
    <col min="1303" max="1303" width="11.28515625" style="88" customWidth="1"/>
    <col min="1304" max="1304" width="12.42578125" style="88" customWidth="1"/>
    <col min="1305" max="1305" width="11.28515625" style="88" customWidth="1"/>
    <col min="1306" max="1306" width="10.28515625" style="88" customWidth="1"/>
    <col min="1307" max="1308" width="11.28515625" style="88" customWidth="1"/>
    <col min="1309" max="1309" width="11.42578125" style="88" customWidth="1"/>
    <col min="1310" max="1310" width="9" style="88" customWidth="1"/>
    <col min="1311" max="1311" width="11.42578125" style="88" customWidth="1"/>
    <col min="1312" max="1312" width="10.5703125" style="88" customWidth="1"/>
    <col min="1313" max="1313" width="11.42578125" style="88" customWidth="1"/>
    <col min="1314" max="1314" width="9.7109375" style="88" customWidth="1"/>
    <col min="1315" max="1315" width="11.42578125" style="88" customWidth="1"/>
    <col min="1316" max="1316" width="9.28515625" style="88" customWidth="1"/>
    <col min="1317" max="1317" width="11.42578125" style="88" customWidth="1"/>
    <col min="1318" max="1318" width="10.28515625" style="88" customWidth="1"/>
    <col min="1319" max="1319" width="11.42578125" style="88" customWidth="1"/>
    <col min="1320" max="1320" width="10.7109375" style="88" customWidth="1"/>
    <col min="1321" max="1322" width="11.42578125" style="88" customWidth="1"/>
    <col min="1323" max="1354" width="0" style="88" hidden="1" customWidth="1"/>
    <col min="1355" max="1355" width="12.42578125" style="88" customWidth="1"/>
    <col min="1356" max="1356" width="11.5703125" style="88" customWidth="1"/>
    <col min="1357" max="1357" width="11.42578125" style="88" customWidth="1"/>
    <col min="1358" max="1358" width="9.5703125" style="88" customWidth="1"/>
    <col min="1359" max="1359" width="9.140625" style="88" customWidth="1"/>
    <col min="1360" max="1360" width="9.42578125" style="88" customWidth="1"/>
    <col min="1361" max="1361" width="13.7109375" style="88" customWidth="1"/>
    <col min="1362" max="1367" width="0" style="88" hidden="1" customWidth="1"/>
    <col min="1368" max="1536" width="11.42578125" style="88"/>
    <col min="1537" max="1537" width="5.7109375" style="88" customWidth="1"/>
    <col min="1538" max="1539" width="11.140625" style="88" customWidth="1"/>
    <col min="1540" max="1540" width="7.42578125" style="88" customWidth="1"/>
    <col min="1541" max="1542" width="11.5703125" style="88" customWidth="1"/>
    <col min="1543" max="1543" width="11" style="88" customWidth="1"/>
    <col min="1544" max="1544" width="10.7109375" style="88" customWidth="1"/>
    <col min="1545" max="1545" width="11.28515625" style="88" customWidth="1"/>
    <col min="1546" max="1546" width="10.28515625" style="88" customWidth="1"/>
    <col min="1547" max="1547" width="14.42578125" style="88" customWidth="1"/>
    <col min="1548" max="1548" width="9.28515625" style="88" customWidth="1"/>
    <col min="1549" max="1549" width="11.28515625" style="88" customWidth="1"/>
    <col min="1550" max="1550" width="9.7109375" style="88" customWidth="1"/>
    <col min="1551" max="1551" width="11.28515625" style="88" customWidth="1"/>
    <col min="1552" max="1552" width="10.5703125" style="88" customWidth="1"/>
    <col min="1553" max="1553" width="11.28515625" style="88" customWidth="1"/>
    <col min="1554" max="1554" width="9" style="88" customWidth="1"/>
    <col min="1555" max="1557" width="10.85546875" style="88" customWidth="1"/>
    <col min="1558" max="1558" width="10.28515625" style="88" customWidth="1"/>
    <col min="1559" max="1559" width="11.28515625" style="88" customWidth="1"/>
    <col min="1560" max="1560" width="12.42578125" style="88" customWidth="1"/>
    <col min="1561" max="1561" width="11.28515625" style="88" customWidth="1"/>
    <col min="1562" max="1562" width="10.28515625" style="88" customWidth="1"/>
    <col min="1563" max="1564" width="11.28515625" style="88" customWidth="1"/>
    <col min="1565" max="1565" width="11.42578125" style="88" customWidth="1"/>
    <col min="1566" max="1566" width="9" style="88" customWidth="1"/>
    <col min="1567" max="1567" width="11.42578125" style="88" customWidth="1"/>
    <col min="1568" max="1568" width="10.5703125" style="88" customWidth="1"/>
    <col min="1569" max="1569" width="11.42578125" style="88" customWidth="1"/>
    <col min="1570" max="1570" width="9.7109375" style="88" customWidth="1"/>
    <col min="1571" max="1571" width="11.42578125" style="88" customWidth="1"/>
    <col min="1572" max="1572" width="9.28515625" style="88" customWidth="1"/>
    <col min="1573" max="1573" width="11.42578125" style="88" customWidth="1"/>
    <col min="1574" max="1574" width="10.28515625" style="88" customWidth="1"/>
    <col min="1575" max="1575" width="11.42578125" style="88" customWidth="1"/>
    <col min="1576" max="1576" width="10.7109375" style="88" customWidth="1"/>
    <col min="1577" max="1578" width="11.42578125" style="88" customWidth="1"/>
    <col min="1579" max="1610" width="0" style="88" hidden="1" customWidth="1"/>
    <col min="1611" max="1611" width="12.42578125" style="88" customWidth="1"/>
    <col min="1612" max="1612" width="11.5703125" style="88" customWidth="1"/>
    <col min="1613" max="1613" width="11.42578125" style="88" customWidth="1"/>
    <col min="1614" max="1614" width="9.5703125" style="88" customWidth="1"/>
    <col min="1615" max="1615" width="9.140625" style="88" customWidth="1"/>
    <col min="1616" max="1616" width="9.42578125" style="88" customWidth="1"/>
    <col min="1617" max="1617" width="13.7109375" style="88" customWidth="1"/>
    <col min="1618" max="1623" width="0" style="88" hidden="1" customWidth="1"/>
    <col min="1624" max="1792" width="11.42578125" style="88"/>
    <col min="1793" max="1793" width="5.7109375" style="88" customWidth="1"/>
    <col min="1794" max="1795" width="11.140625" style="88" customWidth="1"/>
    <col min="1796" max="1796" width="7.42578125" style="88" customWidth="1"/>
    <col min="1797" max="1798" width="11.5703125" style="88" customWidth="1"/>
    <col min="1799" max="1799" width="11" style="88" customWidth="1"/>
    <col min="1800" max="1800" width="10.7109375" style="88" customWidth="1"/>
    <col min="1801" max="1801" width="11.28515625" style="88" customWidth="1"/>
    <col min="1802" max="1802" width="10.28515625" style="88" customWidth="1"/>
    <col min="1803" max="1803" width="14.42578125" style="88" customWidth="1"/>
    <col min="1804" max="1804" width="9.28515625" style="88" customWidth="1"/>
    <col min="1805" max="1805" width="11.28515625" style="88" customWidth="1"/>
    <col min="1806" max="1806" width="9.7109375" style="88" customWidth="1"/>
    <col min="1807" max="1807" width="11.28515625" style="88" customWidth="1"/>
    <col min="1808" max="1808" width="10.5703125" style="88" customWidth="1"/>
    <col min="1809" max="1809" width="11.28515625" style="88" customWidth="1"/>
    <col min="1810" max="1810" width="9" style="88" customWidth="1"/>
    <col min="1811" max="1813" width="10.85546875" style="88" customWidth="1"/>
    <col min="1814" max="1814" width="10.28515625" style="88" customWidth="1"/>
    <col min="1815" max="1815" width="11.28515625" style="88" customWidth="1"/>
    <col min="1816" max="1816" width="12.42578125" style="88" customWidth="1"/>
    <col min="1817" max="1817" width="11.28515625" style="88" customWidth="1"/>
    <col min="1818" max="1818" width="10.28515625" style="88" customWidth="1"/>
    <col min="1819" max="1820" width="11.28515625" style="88" customWidth="1"/>
    <col min="1821" max="1821" width="11.42578125" style="88" customWidth="1"/>
    <col min="1822" max="1822" width="9" style="88" customWidth="1"/>
    <col min="1823" max="1823" width="11.42578125" style="88" customWidth="1"/>
    <col min="1824" max="1824" width="10.5703125" style="88" customWidth="1"/>
    <col min="1825" max="1825" width="11.42578125" style="88" customWidth="1"/>
    <col min="1826" max="1826" width="9.7109375" style="88" customWidth="1"/>
    <col min="1827" max="1827" width="11.42578125" style="88" customWidth="1"/>
    <col min="1828" max="1828" width="9.28515625" style="88" customWidth="1"/>
    <col min="1829" max="1829" width="11.42578125" style="88" customWidth="1"/>
    <col min="1830" max="1830" width="10.28515625" style="88" customWidth="1"/>
    <col min="1831" max="1831" width="11.42578125" style="88" customWidth="1"/>
    <col min="1832" max="1832" width="10.7109375" style="88" customWidth="1"/>
    <col min="1833" max="1834" width="11.42578125" style="88" customWidth="1"/>
    <col min="1835" max="1866" width="0" style="88" hidden="1" customWidth="1"/>
    <col min="1867" max="1867" width="12.42578125" style="88" customWidth="1"/>
    <col min="1868" max="1868" width="11.5703125" style="88" customWidth="1"/>
    <col min="1869" max="1869" width="11.42578125" style="88" customWidth="1"/>
    <col min="1870" max="1870" width="9.5703125" style="88" customWidth="1"/>
    <col min="1871" max="1871" width="9.140625" style="88" customWidth="1"/>
    <col min="1872" max="1872" width="9.42578125" style="88" customWidth="1"/>
    <col min="1873" max="1873" width="13.7109375" style="88" customWidth="1"/>
    <col min="1874" max="1879" width="0" style="88" hidden="1" customWidth="1"/>
    <col min="1880" max="2048" width="11.42578125" style="88"/>
    <col min="2049" max="2049" width="5.7109375" style="88" customWidth="1"/>
    <col min="2050" max="2051" width="11.140625" style="88" customWidth="1"/>
    <col min="2052" max="2052" width="7.42578125" style="88" customWidth="1"/>
    <col min="2053" max="2054" width="11.5703125" style="88" customWidth="1"/>
    <col min="2055" max="2055" width="11" style="88" customWidth="1"/>
    <col min="2056" max="2056" width="10.7109375" style="88" customWidth="1"/>
    <col min="2057" max="2057" width="11.28515625" style="88" customWidth="1"/>
    <col min="2058" max="2058" width="10.28515625" style="88" customWidth="1"/>
    <col min="2059" max="2059" width="14.42578125" style="88" customWidth="1"/>
    <col min="2060" max="2060" width="9.28515625" style="88" customWidth="1"/>
    <col min="2061" max="2061" width="11.28515625" style="88" customWidth="1"/>
    <col min="2062" max="2062" width="9.7109375" style="88" customWidth="1"/>
    <col min="2063" max="2063" width="11.28515625" style="88" customWidth="1"/>
    <col min="2064" max="2064" width="10.5703125" style="88" customWidth="1"/>
    <col min="2065" max="2065" width="11.28515625" style="88" customWidth="1"/>
    <col min="2066" max="2066" width="9" style="88" customWidth="1"/>
    <col min="2067" max="2069" width="10.85546875" style="88" customWidth="1"/>
    <col min="2070" max="2070" width="10.28515625" style="88" customWidth="1"/>
    <col min="2071" max="2071" width="11.28515625" style="88" customWidth="1"/>
    <col min="2072" max="2072" width="12.42578125" style="88" customWidth="1"/>
    <col min="2073" max="2073" width="11.28515625" style="88" customWidth="1"/>
    <col min="2074" max="2074" width="10.28515625" style="88" customWidth="1"/>
    <col min="2075" max="2076" width="11.28515625" style="88" customWidth="1"/>
    <col min="2077" max="2077" width="11.42578125" style="88" customWidth="1"/>
    <col min="2078" max="2078" width="9" style="88" customWidth="1"/>
    <col min="2079" max="2079" width="11.42578125" style="88" customWidth="1"/>
    <col min="2080" max="2080" width="10.5703125" style="88" customWidth="1"/>
    <col min="2081" max="2081" width="11.42578125" style="88" customWidth="1"/>
    <col min="2082" max="2082" width="9.7109375" style="88" customWidth="1"/>
    <col min="2083" max="2083" width="11.42578125" style="88" customWidth="1"/>
    <col min="2084" max="2084" width="9.28515625" style="88" customWidth="1"/>
    <col min="2085" max="2085" width="11.42578125" style="88" customWidth="1"/>
    <col min="2086" max="2086" width="10.28515625" style="88" customWidth="1"/>
    <col min="2087" max="2087" width="11.42578125" style="88" customWidth="1"/>
    <col min="2088" max="2088" width="10.7109375" style="88" customWidth="1"/>
    <col min="2089" max="2090" width="11.42578125" style="88" customWidth="1"/>
    <col min="2091" max="2122" width="0" style="88" hidden="1" customWidth="1"/>
    <col min="2123" max="2123" width="12.42578125" style="88" customWidth="1"/>
    <col min="2124" max="2124" width="11.5703125" style="88" customWidth="1"/>
    <col min="2125" max="2125" width="11.42578125" style="88" customWidth="1"/>
    <col min="2126" max="2126" width="9.5703125" style="88" customWidth="1"/>
    <col min="2127" max="2127" width="9.140625" style="88" customWidth="1"/>
    <col min="2128" max="2128" width="9.42578125" style="88" customWidth="1"/>
    <col min="2129" max="2129" width="13.7109375" style="88" customWidth="1"/>
    <col min="2130" max="2135" width="0" style="88" hidden="1" customWidth="1"/>
    <col min="2136" max="2304" width="11.42578125" style="88"/>
    <col min="2305" max="2305" width="5.7109375" style="88" customWidth="1"/>
    <col min="2306" max="2307" width="11.140625" style="88" customWidth="1"/>
    <col min="2308" max="2308" width="7.42578125" style="88" customWidth="1"/>
    <col min="2309" max="2310" width="11.5703125" style="88" customWidth="1"/>
    <col min="2311" max="2311" width="11" style="88" customWidth="1"/>
    <col min="2312" max="2312" width="10.7109375" style="88" customWidth="1"/>
    <col min="2313" max="2313" width="11.28515625" style="88" customWidth="1"/>
    <col min="2314" max="2314" width="10.28515625" style="88" customWidth="1"/>
    <col min="2315" max="2315" width="14.42578125" style="88" customWidth="1"/>
    <col min="2316" max="2316" width="9.28515625" style="88" customWidth="1"/>
    <col min="2317" max="2317" width="11.28515625" style="88" customWidth="1"/>
    <col min="2318" max="2318" width="9.7109375" style="88" customWidth="1"/>
    <col min="2319" max="2319" width="11.28515625" style="88" customWidth="1"/>
    <col min="2320" max="2320" width="10.5703125" style="88" customWidth="1"/>
    <col min="2321" max="2321" width="11.28515625" style="88" customWidth="1"/>
    <col min="2322" max="2322" width="9" style="88" customWidth="1"/>
    <col min="2323" max="2325" width="10.85546875" style="88" customWidth="1"/>
    <col min="2326" max="2326" width="10.28515625" style="88" customWidth="1"/>
    <col min="2327" max="2327" width="11.28515625" style="88" customWidth="1"/>
    <col min="2328" max="2328" width="12.42578125" style="88" customWidth="1"/>
    <col min="2329" max="2329" width="11.28515625" style="88" customWidth="1"/>
    <col min="2330" max="2330" width="10.28515625" style="88" customWidth="1"/>
    <col min="2331" max="2332" width="11.28515625" style="88" customWidth="1"/>
    <col min="2333" max="2333" width="11.42578125" style="88" customWidth="1"/>
    <col min="2334" max="2334" width="9" style="88" customWidth="1"/>
    <col min="2335" max="2335" width="11.42578125" style="88" customWidth="1"/>
    <col min="2336" max="2336" width="10.5703125" style="88" customWidth="1"/>
    <col min="2337" max="2337" width="11.42578125" style="88" customWidth="1"/>
    <col min="2338" max="2338" width="9.7109375" style="88" customWidth="1"/>
    <col min="2339" max="2339" width="11.42578125" style="88" customWidth="1"/>
    <col min="2340" max="2340" width="9.28515625" style="88" customWidth="1"/>
    <col min="2341" max="2341" width="11.42578125" style="88" customWidth="1"/>
    <col min="2342" max="2342" width="10.28515625" style="88" customWidth="1"/>
    <col min="2343" max="2343" width="11.42578125" style="88" customWidth="1"/>
    <col min="2344" max="2344" width="10.7109375" style="88" customWidth="1"/>
    <col min="2345" max="2346" width="11.42578125" style="88" customWidth="1"/>
    <col min="2347" max="2378" width="0" style="88" hidden="1" customWidth="1"/>
    <col min="2379" max="2379" width="12.42578125" style="88" customWidth="1"/>
    <col min="2380" max="2380" width="11.5703125" style="88" customWidth="1"/>
    <col min="2381" max="2381" width="11.42578125" style="88" customWidth="1"/>
    <col min="2382" max="2382" width="9.5703125" style="88" customWidth="1"/>
    <col min="2383" max="2383" width="9.140625" style="88" customWidth="1"/>
    <col min="2384" max="2384" width="9.42578125" style="88" customWidth="1"/>
    <col min="2385" max="2385" width="13.7109375" style="88" customWidth="1"/>
    <col min="2386" max="2391" width="0" style="88" hidden="1" customWidth="1"/>
    <col min="2392" max="2560" width="11.42578125" style="88"/>
    <col min="2561" max="2561" width="5.7109375" style="88" customWidth="1"/>
    <col min="2562" max="2563" width="11.140625" style="88" customWidth="1"/>
    <col min="2564" max="2564" width="7.42578125" style="88" customWidth="1"/>
    <col min="2565" max="2566" width="11.5703125" style="88" customWidth="1"/>
    <col min="2567" max="2567" width="11" style="88" customWidth="1"/>
    <col min="2568" max="2568" width="10.7109375" style="88" customWidth="1"/>
    <col min="2569" max="2569" width="11.28515625" style="88" customWidth="1"/>
    <col min="2570" max="2570" width="10.28515625" style="88" customWidth="1"/>
    <col min="2571" max="2571" width="14.42578125" style="88" customWidth="1"/>
    <col min="2572" max="2572" width="9.28515625" style="88" customWidth="1"/>
    <col min="2573" max="2573" width="11.28515625" style="88" customWidth="1"/>
    <col min="2574" max="2574" width="9.7109375" style="88" customWidth="1"/>
    <col min="2575" max="2575" width="11.28515625" style="88" customWidth="1"/>
    <col min="2576" max="2576" width="10.5703125" style="88" customWidth="1"/>
    <col min="2577" max="2577" width="11.28515625" style="88" customWidth="1"/>
    <col min="2578" max="2578" width="9" style="88" customWidth="1"/>
    <col min="2579" max="2581" width="10.85546875" style="88" customWidth="1"/>
    <col min="2582" max="2582" width="10.28515625" style="88" customWidth="1"/>
    <col min="2583" max="2583" width="11.28515625" style="88" customWidth="1"/>
    <col min="2584" max="2584" width="12.42578125" style="88" customWidth="1"/>
    <col min="2585" max="2585" width="11.28515625" style="88" customWidth="1"/>
    <col min="2586" max="2586" width="10.28515625" style="88" customWidth="1"/>
    <col min="2587" max="2588" width="11.28515625" style="88" customWidth="1"/>
    <col min="2589" max="2589" width="11.42578125" style="88" customWidth="1"/>
    <col min="2590" max="2590" width="9" style="88" customWidth="1"/>
    <col min="2591" max="2591" width="11.42578125" style="88" customWidth="1"/>
    <col min="2592" max="2592" width="10.5703125" style="88" customWidth="1"/>
    <col min="2593" max="2593" width="11.42578125" style="88" customWidth="1"/>
    <col min="2594" max="2594" width="9.7109375" style="88" customWidth="1"/>
    <col min="2595" max="2595" width="11.42578125" style="88" customWidth="1"/>
    <col min="2596" max="2596" width="9.28515625" style="88" customWidth="1"/>
    <col min="2597" max="2597" width="11.42578125" style="88" customWidth="1"/>
    <col min="2598" max="2598" width="10.28515625" style="88" customWidth="1"/>
    <col min="2599" max="2599" width="11.42578125" style="88" customWidth="1"/>
    <col min="2600" max="2600" width="10.7109375" style="88" customWidth="1"/>
    <col min="2601" max="2602" width="11.42578125" style="88" customWidth="1"/>
    <col min="2603" max="2634" width="0" style="88" hidden="1" customWidth="1"/>
    <col min="2635" max="2635" width="12.42578125" style="88" customWidth="1"/>
    <col min="2636" max="2636" width="11.5703125" style="88" customWidth="1"/>
    <col min="2637" max="2637" width="11.42578125" style="88" customWidth="1"/>
    <col min="2638" max="2638" width="9.5703125" style="88" customWidth="1"/>
    <col min="2639" max="2639" width="9.140625" style="88" customWidth="1"/>
    <col min="2640" max="2640" width="9.42578125" style="88" customWidth="1"/>
    <col min="2641" max="2641" width="13.7109375" style="88" customWidth="1"/>
    <col min="2642" max="2647" width="0" style="88" hidden="1" customWidth="1"/>
    <col min="2648" max="2816" width="11.42578125" style="88"/>
    <col min="2817" max="2817" width="5.7109375" style="88" customWidth="1"/>
    <col min="2818" max="2819" width="11.140625" style="88" customWidth="1"/>
    <col min="2820" max="2820" width="7.42578125" style="88" customWidth="1"/>
    <col min="2821" max="2822" width="11.5703125" style="88" customWidth="1"/>
    <col min="2823" max="2823" width="11" style="88" customWidth="1"/>
    <col min="2824" max="2824" width="10.7109375" style="88" customWidth="1"/>
    <col min="2825" max="2825" width="11.28515625" style="88" customWidth="1"/>
    <col min="2826" max="2826" width="10.28515625" style="88" customWidth="1"/>
    <col min="2827" max="2827" width="14.42578125" style="88" customWidth="1"/>
    <col min="2828" max="2828" width="9.28515625" style="88" customWidth="1"/>
    <col min="2829" max="2829" width="11.28515625" style="88" customWidth="1"/>
    <col min="2830" max="2830" width="9.7109375" style="88" customWidth="1"/>
    <col min="2831" max="2831" width="11.28515625" style="88" customWidth="1"/>
    <col min="2832" max="2832" width="10.5703125" style="88" customWidth="1"/>
    <col min="2833" max="2833" width="11.28515625" style="88" customWidth="1"/>
    <col min="2834" max="2834" width="9" style="88" customWidth="1"/>
    <col min="2835" max="2837" width="10.85546875" style="88" customWidth="1"/>
    <col min="2838" max="2838" width="10.28515625" style="88" customWidth="1"/>
    <col min="2839" max="2839" width="11.28515625" style="88" customWidth="1"/>
    <col min="2840" max="2840" width="12.42578125" style="88" customWidth="1"/>
    <col min="2841" max="2841" width="11.28515625" style="88" customWidth="1"/>
    <col min="2842" max="2842" width="10.28515625" style="88" customWidth="1"/>
    <col min="2843" max="2844" width="11.28515625" style="88" customWidth="1"/>
    <col min="2845" max="2845" width="11.42578125" style="88" customWidth="1"/>
    <col min="2846" max="2846" width="9" style="88" customWidth="1"/>
    <col min="2847" max="2847" width="11.42578125" style="88" customWidth="1"/>
    <col min="2848" max="2848" width="10.5703125" style="88" customWidth="1"/>
    <col min="2849" max="2849" width="11.42578125" style="88" customWidth="1"/>
    <col min="2850" max="2850" width="9.7109375" style="88" customWidth="1"/>
    <col min="2851" max="2851" width="11.42578125" style="88" customWidth="1"/>
    <col min="2852" max="2852" width="9.28515625" style="88" customWidth="1"/>
    <col min="2853" max="2853" width="11.42578125" style="88" customWidth="1"/>
    <col min="2854" max="2854" width="10.28515625" style="88" customWidth="1"/>
    <col min="2855" max="2855" width="11.42578125" style="88" customWidth="1"/>
    <col min="2856" max="2856" width="10.7109375" style="88" customWidth="1"/>
    <col min="2857" max="2858" width="11.42578125" style="88" customWidth="1"/>
    <col min="2859" max="2890" width="0" style="88" hidden="1" customWidth="1"/>
    <col min="2891" max="2891" width="12.42578125" style="88" customWidth="1"/>
    <col min="2892" max="2892" width="11.5703125" style="88" customWidth="1"/>
    <col min="2893" max="2893" width="11.42578125" style="88" customWidth="1"/>
    <col min="2894" max="2894" width="9.5703125" style="88" customWidth="1"/>
    <col min="2895" max="2895" width="9.140625" style="88" customWidth="1"/>
    <col min="2896" max="2896" width="9.42578125" style="88" customWidth="1"/>
    <col min="2897" max="2897" width="13.7109375" style="88" customWidth="1"/>
    <col min="2898" max="2903" width="0" style="88" hidden="1" customWidth="1"/>
    <col min="2904" max="3072" width="11.42578125" style="88"/>
    <col min="3073" max="3073" width="5.7109375" style="88" customWidth="1"/>
    <col min="3074" max="3075" width="11.140625" style="88" customWidth="1"/>
    <col min="3076" max="3076" width="7.42578125" style="88" customWidth="1"/>
    <col min="3077" max="3078" width="11.5703125" style="88" customWidth="1"/>
    <col min="3079" max="3079" width="11" style="88" customWidth="1"/>
    <col min="3080" max="3080" width="10.7109375" style="88" customWidth="1"/>
    <col min="3081" max="3081" width="11.28515625" style="88" customWidth="1"/>
    <col min="3082" max="3082" width="10.28515625" style="88" customWidth="1"/>
    <col min="3083" max="3083" width="14.42578125" style="88" customWidth="1"/>
    <col min="3084" max="3084" width="9.28515625" style="88" customWidth="1"/>
    <col min="3085" max="3085" width="11.28515625" style="88" customWidth="1"/>
    <col min="3086" max="3086" width="9.7109375" style="88" customWidth="1"/>
    <col min="3087" max="3087" width="11.28515625" style="88" customWidth="1"/>
    <col min="3088" max="3088" width="10.5703125" style="88" customWidth="1"/>
    <col min="3089" max="3089" width="11.28515625" style="88" customWidth="1"/>
    <col min="3090" max="3090" width="9" style="88" customWidth="1"/>
    <col min="3091" max="3093" width="10.85546875" style="88" customWidth="1"/>
    <col min="3094" max="3094" width="10.28515625" style="88" customWidth="1"/>
    <col min="3095" max="3095" width="11.28515625" style="88" customWidth="1"/>
    <col min="3096" max="3096" width="12.42578125" style="88" customWidth="1"/>
    <col min="3097" max="3097" width="11.28515625" style="88" customWidth="1"/>
    <col min="3098" max="3098" width="10.28515625" style="88" customWidth="1"/>
    <col min="3099" max="3100" width="11.28515625" style="88" customWidth="1"/>
    <col min="3101" max="3101" width="11.42578125" style="88" customWidth="1"/>
    <col min="3102" max="3102" width="9" style="88" customWidth="1"/>
    <col min="3103" max="3103" width="11.42578125" style="88" customWidth="1"/>
    <col min="3104" max="3104" width="10.5703125" style="88" customWidth="1"/>
    <col min="3105" max="3105" width="11.42578125" style="88" customWidth="1"/>
    <col min="3106" max="3106" width="9.7109375" style="88" customWidth="1"/>
    <col min="3107" max="3107" width="11.42578125" style="88" customWidth="1"/>
    <col min="3108" max="3108" width="9.28515625" style="88" customWidth="1"/>
    <col min="3109" max="3109" width="11.42578125" style="88" customWidth="1"/>
    <col min="3110" max="3110" width="10.28515625" style="88" customWidth="1"/>
    <col min="3111" max="3111" width="11.42578125" style="88" customWidth="1"/>
    <col min="3112" max="3112" width="10.7109375" style="88" customWidth="1"/>
    <col min="3113" max="3114" width="11.42578125" style="88" customWidth="1"/>
    <col min="3115" max="3146" width="0" style="88" hidden="1" customWidth="1"/>
    <col min="3147" max="3147" width="12.42578125" style="88" customWidth="1"/>
    <col min="3148" max="3148" width="11.5703125" style="88" customWidth="1"/>
    <col min="3149" max="3149" width="11.42578125" style="88" customWidth="1"/>
    <col min="3150" max="3150" width="9.5703125" style="88" customWidth="1"/>
    <col min="3151" max="3151" width="9.140625" style="88" customWidth="1"/>
    <col min="3152" max="3152" width="9.42578125" style="88" customWidth="1"/>
    <col min="3153" max="3153" width="13.7109375" style="88" customWidth="1"/>
    <col min="3154" max="3159" width="0" style="88" hidden="1" customWidth="1"/>
    <col min="3160" max="3328" width="11.42578125" style="88"/>
    <col min="3329" max="3329" width="5.7109375" style="88" customWidth="1"/>
    <col min="3330" max="3331" width="11.140625" style="88" customWidth="1"/>
    <col min="3332" max="3332" width="7.42578125" style="88" customWidth="1"/>
    <col min="3333" max="3334" width="11.5703125" style="88" customWidth="1"/>
    <col min="3335" max="3335" width="11" style="88" customWidth="1"/>
    <col min="3336" max="3336" width="10.7109375" style="88" customWidth="1"/>
    <col min="3337" max="3337" width="11.28515625" style="88" customWidth="1"/>
    <col min="3338" max="3338" width="10.28515625" style="88" customWidth="1"/>
    <col min="3339" max="3339" width="14.42578125" style="88" customWidth="1"/>
    <col min="3340" max="3340" width="9.28515625" style="88" customWidth="1"/>
    <col min="3341" max="3341" width="11.28515625" style="88" customWidth="1"/>
    <col min="3342" max="3342" width="9.7109375" style="88" customWidth="1"/>
    <col min="3343" max="3343" width="11.28515625" style="88" customWidth="1"/>
    <col min="3344" max="3344" width="10.5703125" style="88" customWidth="1"/>
    <col min="3345" max="3345" width="11.28515625" style="88" customWidth="1"/>
    <col min="3346" max="3346" width="9" style="88" customWidth="1"/>
    <col min="3347" max="3349" width="10.85546875" style="88" customWidth="1"/>
    <col min="3350" max="3350" width="10.28515625" style="88" customWidth="1"/>
    <col min="3351" max="3351" width="11.28515625" style="88" customWidth="1"/>
    <col min="3352" max="3352" width="12.42578125" style="88" customWidth="1"/>
    <col min="3353" max="3353" width="11.28515625" style="88" customWidth="1"/>
    <col min="3354" max="3354" width="10.28515625" style="88" customWidth="1"/>
    <col min="3355" max="3356" width="11.28515625" style="88" customWidth="1"/>
    <col min="3357" max="3357" width="11.42578125" style="88" customWidth="1"/>
    <col min="3358" max="3358" width="9" style="88" customWidth="1"/>
    <col min="3359" max="3359" width="11.42578125" style="88" customWidth="1"/>
    <col min="3360" max="3360" width="10.5703125" style="88" customWidth="1"/>
    <col min="3361" max="3361" width="11.42578125" style="88" customWidth="1"/>
    <col min="3362" max="3362" width="9.7109375" style="88" customWidth="1"/>
    <col min="3363" max="3363" width="11.42578125" style="88" customWidth="1"/>
    <col min="3364" max="3364" width="9.28515625" style="88" customWidth="1"/>
    <col min="3365" max="3365" width="11.42578125" style="88" customWidth="1"/>
    <col min="3366" max="3366" width="10.28515625" style="88" customWidth="1"/>
    <col min="3367" max="3367" width="11.42578125" style="88" customWidth="1"/>
    <col min="3368" max="3368" width="10.7109375" style="88" customWidth="1"/>
    <col min="3369" max="3370" width="11.42578125" style="88" customWidth="1"/>
    <col min="3371" max="3402" width="0" style="88" hidden="1" customWidth="1"/>
    <col min="3403" max="3403" width="12.42578125" style="88" customWidth="1"/>
    <col min="3404" max="3404" width="11.5703125" style="88" customWidth="1"/>
    <col min="3405" max="3405" width="11.42578125" style="88" customWidth="1"/>
    <col min="3406" max="3406" width="9.5703125" style="88" customWidth="1"/>
    <col min="3407" max="3407" width="9.140625" style="88" customWidth="1"/>
    <col min="3408" max="3408" width="9.42578125" style="88" customWidth="1"/>
    <col min="3409" max="3409" width="13.7109375" style="88" customWidth="1"/>
    <col min="3410" max="3415" width="0" style="88" hidden="1" customWidth="1"/>
    <col min="3416" max="3584" width="11.42578125" style="88"/>
    <col min="3585" max="3585" width="5.7109375" style="88" customWidth="1"/>
    <col min="3586" max="3587" width="11.140625" style="88" customWidth="1"/>
    <col min="3588" max="3588" width="7.42578125" style="88" customWidth="1"/>
    <col min="3589" max="3590" width="11.5703125" style="88" customWidth="1"/>
    <col min="3591" max="3591" width="11" style="88" customWidth="1"/>
    <col min="3592" max="3592" width="10.7109375" style="88" customWidth="1"/>
    <col min="3593" max="3593" width="11.28515625" style="88" customWidth="1"/>
    <col min="3594" max="3594" width="10.28515625" style="88" customWidth="1"/>
    <col min="3595" max="3595" width="14.42578125" style="88" customWidth="1"/>
    <col min="3596" max="3596" width="9.28515625" style="88" customWidth="1"/>
    <col min="3597" max="3597" width="11.28515625" style="88" customWidth="1"/>
    <col min="3598" max="3598" width="9.7109375" style="88" customWidth="1"/>
    <col min="3599" max="3599" width="11.28515625" style="88" customWidth="1"/>
    <col min="3600" max="3600" width="10.5703125" style="88" customWidth="1"/>
    <col min="3601" max="3601" width="11.28515625" style="88" customWidth="1"/>
    <col min="3602" max="3602" width="9" style="88" customWidth="1"/>
    <col min="3603" max="3605" width="10.85546875" style="88" customWidth="1"/>
    <col min="3606" max="3606" width="10.28515625" style="88" customWidth="1"/>
    <col min="3607" max="3607" width="11.28515625" style="88" customWidth="1"/>
    <col min="3608" max="3608" width="12.42578125" style="88" customWidth="1"/>
    <col min="3609" max="3609" width="11.28515625" style="88" customWidth="1"/>
    <col min="3610" max="3610" width="10.28515625" style="88" customWidth="1"/>
    <col min="3611" max="3612" width="11.28515625" style="88" customWidth="1"/>
    <col min="3613" max="3613" width="11.42578125" style="88" customWidth="1"/>
    <col min="3614" max="3614" width="9" style="88" customWidth="1"/>
    <col min="3615" max="3615" width="11.42578125" style="88" customWidth="1"/>
    <col min="3616" max="3616" width="10.5703125" style="88" customWidth="1"/>
    <col min="3617" max="3617" width="11.42578125" style="88" customWidth="1"/>
    <col min="3618" max="3618" width="9.7109375" style="88" customWidth="1"/>
    <col min="3619" max="3619" width="11.42578125" style="88" customWidth="1"/>
    <col min="3620" max="3620" width="9.28515625" style="88" customWidth="1"/>
    <col min="3621" max="3621" width="11.42578125" style="88" customWidth="1"/>
    <col min="3622" max="3622" width="10.28515625" style="88" customWidth="1"/>
    <col min="3623" max="3623" width="11.42578125" style="88" customWidth="1"/>
    <col min="3624" max="3624" width="10.7109375" style="88" customWidth="1"/>
    <col min="3625" max="3626" width="11.42578125" style="88" customWidth="1"/>
    <col min="3627" max="3658" width="0" style="88" hidden="1" customWidth="1"/>
    <col min="3659" max="3659" width="12.42578125" style="88" customWidth="1"/>
    <col min="3660" max="3660" width="11.5703125" style="88" customWidth="1"/>
    <col min="3661" max="3661" width="11.42578125" style="88" customWidth="1"/>
    <col min="3662" max="3662" width="9.5703125" style="88" customWidth="1"/>
    <col min="3663" max="3663" width="9.140625" style="88" customWidth="1"/>
    <col min="3664" max="3664" width="9.42578125" style="88" customWidth="1"/>
    <col min="3665" max="3665" width="13.7109375" style="88" customWidth="1"/>
    <col min="3666" max="3671" width="0" style="88" hidden="1" customWidth="1"/>
    <col min="3672" max="3840" width="11.42578125" style="88"/>
    <col min="3841" max="3841" width="5.7109375" style="88" customWidth="1"/>
    <col min="3842" max="3843" width="11.140625" style="88" customWidth="1"/>
    <col min="3844" max="3844" width="7.42578125" style="88" customWidth="1"/>
    <col min="3845" max="3846" width="11.5703125" style="88" customWidth="1"/>
    <col min="3847" max="3847" width="11" style="88" customWidth="1"/>
    <col min="3848" max="3848" width="10.7109375" style="88" customWidth="1"/>
    <col min="3849" max="3849" width="11.28515625" style="88" customWidth="1"/>
    <col min="3850" max="3850" width="10.28515625" style="88" customWidth="1"/>
    <col min="3851" max="3851" width="14.42578125" style="88" customWidth="1"/>
    <col min="3852" max="3852" width="9.28515625" style="88" customWidth="1"/>
    <col min="3853" max="3853" width="11.28515625" style="88" customWidth="1"/>
    <col min="3854" max="3854" width="9.7109375" style="88" customWidth="1"/>
    <col min="3855" max="3855" width="11.28515625" style="88" customWidth="1"/>
    <col min="3856" max="3856" width="10.5703125" style="88" customWidth="1"/>
    <col min="3857" max="3857" width="11.28515625" style="88" customWidth="1"/>
    <col min="3858" max="3858" width="9" style="88" customWidth="1"/>
    <col min="3859" max="3861" width="10.85546875" style="88" customWidth="1"/>
    <col min="3862" max="3862" width="10.28515625" style="88" customWidth="1"/>
    <col min="3863" max="3863" width="11.28515625" style="88" customWidth="1"/>
    <col min="3864" max="3864" width="12.42578125" style="88" customWidth="1"/>
    <col min="3865" max="3865" width="11.28515625" style="88" customWidth="1"/>
    <col min="3866" max="3866" width="10.28515625" style="88" customWidth="1"/>
    <col min="3867" max="3868" width="11.28515625" style="88" customWidth="1"/>
    <col min="3869" max="3869" width="11.42578125" style="88" customWidth="1"/>
    <col min="3870" max="3870" width="9" style="88" customWidth="1"/>
    <col min="3871" max="3871" width="11.42578125" style="88" customWidth="1"/>
    <col min="3872" max="3872" width="10.5703125" style="88" customWidth="1"/>
    <col min="3873" max="3873" width="11.42578125" style="88" customWidth="1"/>
    <col min="3874" max="3874" width="9.7109375" style="88" customWidth="1"/>
    <col min="3875" max="3875" width="11.42578125" style="88" customWidth="1"/>
    <col min="3876" max="3876" width="9.28515625" style="88" customWidth="1"/>
    <col min="3877" max="3877" width="11.42578125" style="88" customWidth="1"/>
    <col min="3878" max="3878" width="10.28515625" style="88" customWidth="1"/>
    <col min="3879" max="3879" width="11.42578125" style="88" customWidth="1"/>
    <col min="3880" max="3880" width="10.7109375" style="88" customWidth="1"/>
    <col min="3881" max="3882" width="11.42578125" style="88" customWidth="1"/>
    <col min="3883" max="3914" width="0" style="88" hidden="1" customWidth="1"/>
    <col min="3915" max="3915" width="12.42578125" style="88" customWidth="1"/>
    <col min="3916" max="3916" width="11.5703125" style="88" customWidth="1"/>
    <col min="3917" max="3917" width="11.42578125" style="88" customWidth="1"/>
    <col min="3918" max="3918" width="9.5703125" style="88" customWidth="1"/>
    <col min="3919" max="3919" width="9.140625" style="88" customWidth="1"/>
    <col min="3920" max="3920" width="9.42578125" style="88" customWidth="1"/>
    <col min="3921" max="3921" width="13.7109375" style="88" customWidth="1"/>
    <col min="3922" max="3927" width="0" style="88" hidden="1" customWidth="1"/>
    <col min="3928" max="4096" width="11.42578125" style="88"/>
    <col min="4097" max="4097" width="5.7109375" style="88" customWidth="1"/>
    <col min="4098" max="4099" width="11.140625" style="88" customWidth="1"/>
    <col min="4100" max="4100" width="7.42578125" style="88" customWidth="1"/>
    <col min="4101" max="4102" width="11.5703125" style="88" customWidth="1"/>
    <col min="4103" max="4103" width="11" style="88" customWidth="1"/>
    <col min="4104" max="4104" width="10.7109375" style="88" customWidth="1"/>
    <col min="4105" max="4105" width="11.28515625" style="88" customWidth="1"/>
    <col min="4106" max="4106" width="10.28515625" style="88" customWidth="1"/>
    <col min="4107" max="4107" width="14.42578125" style="88" customWidth="1"/>
    <col min="4108" max="4108" width="9.28515625" style="88" customWidth="1"/>
    <col min="4109" max="4109" width="11.28515625" style="88" customWidth="1"/>
    <col min="4110" max="4110" width="9.7109375" style="88" customWidth="1"/>
    <col min="4111" max="4111" width="11.28515625" style="88" customWidth="1"/>
    <col min="4112" max="4112" width="10.5703125" style="88" customWidth="1"/>
    <col min="4113" max="4113" width="11.28515625" style="88" customWidth="1"/>
    <col min="4114" max="4114" width="9" style="88" customWidth="1"/>
    <col min="4115" max="4117" width="10.85546875" style="88" customWidth="1"/>
    <col min="4118" max="4118" width="10.28515625" style="88" customWidth="1"/>
    <col min="4119" max="4119" width="11.28515625" style="88" customWidth="1"/>
    <col min="4120" max="4120" width="12.42578125" style="88" customWidth="1"/>
    <col min="4121" max="4121" width="11.28515625" style="88" customWidth="1"/>
    <col min="4122" max="4122" width="10.28515625" style="88" customWidth="1"/>
    <col min="4123" max="4124" width="11.28515625" style="88" customWidth="1"/>
    <col min="4125" max="4125" width="11.42578125" style="88" customWidth="1"/>
    <col min="4126" max="4126" width="9" style="88" customWidth="1"/>
    <col min="4127" max="4127" width="11.42578125" style="88" customWidth="1"/>
    <col min="4128" max="4128" width="10.5703125" style="88" customWidth="1"/>
    <col min="4129" max="4129" width="11.42578125" style="88" customWidth="1"/>
    <col min="4130" max="4130" width="9.7109375" style="88" customWidth="1"/>
    <col min="4131" max="4131" width="11.42578125" style="88" customWidth="1"/>
    <col min="4132" max="4132" width="9.28515625" style="88" customWidth="1"/>
    <col min="4133" max="4133" width="11.42578125" style="88" customWidth="1"/>
    <col min="4134" max="4134" width="10.28515625" style="88" customWidth="1"/>
    <col min="4135" max="4135" width="11.42578125" style="88" customWidth="1"/>
    <col min="4136" max="4136" width="10.7109375" style="88" customWidth="1"/>
    <col min="4137" max="4138" width="11.42578125" style="88" customWidth="1"/>
    <col min="4139" max="4170" width="0" style="88" hidden="1" customWidth="1"/>
    <col min="4171" max="4171" width="12.42578125" style="88" customWidth="1"/>
    <col min="4172" max="4172" width="11.5703125" style="88" customWidth="1"/>
    <col min="4173" max="4173" width="11.42578125" style="88" customWidth="1"/>
    <col min="4174" max="4174" width="9.5703125" style="88" customWidth="1"/>
    <col min="4175" max="4175" width="9.140625" style="88" customWidth="1"/>
    <col min="4176" max="4176" width="9.42578125" style="88" customWidth="1"/>
    <col min="4177" max="4177" width="13.7109375" style="88" customWidth="1"/>
    <col min="4178" max="4183" width="0" style="88" hidden="1" customWidth="1"/>
    <col min="4184" max="4352" width="11.42578125" style="88"/>
    <col min="4353" max="4353" width="5.7109375" style="88" customWidth="1"/>
    <col min="4354" max="4355" width="11.140625" style="88" customWidth="1"/>
    <col min="4356" max="4356" width="7.42578125" style="88" customWidth="1"/>
    <col min="4357" max="4358" width="11.5703125" style="88" customWidth="1"/>
    <col min="4359" max="4359" width="11" style="88" customWidth="1"/>
    <col min="4360" max="4360" width="10.7109375" style="88" customWidth="1"/>
    <col min="4361" max="4361" width="11.28515625" style="88" customWidth="1"/>
    <col min="4362" max="4362" width="10.28515625" style="88" customWidth="1"/>
    <col min="4363" max="4363" width="14.42578125" style="88" customWidth="1"/>
    <col min="4364" max="4364" width="9.28515625" style="88" customWidth="1"/>
    <col min="4365" max="4365" width="11.28515625" style="88" customWidth="1"/>
    <col min="4366" max="4366" width="9.7109375" style="88" customWidth="1"/>
    <col min="4367" max="4367" width="11.28515625" style="88" customWidth="1"/>
    <col min="4368" max="4368" width="10.5703125" style="88" customWidth="1"/>
    <col min="4369" max="4369" width="11.28515625" style="88" customWidth="1"/>
    <col min="4370" max="4370" width="9" style="88" customWidth="1"/>
    <col min="4371" max="4373" width="10.85546875" style="88" customWidth="1"/>
    <col min="4374" max="4374" width="10.28515625" style="88" customWidth="1"/>
    <col min="4375" max="4375" width="11.28515625" style="88" customWidth="1"/>
    <col min="4376" max="4376" width="12.42578125" style="88" customWidth="1"/>
    <col min="4377" max="4377" width="11.28515625" style="88" customWidth="1"/>
    <col min="4378" max="4378" width="10.28515625" style="88" customWidth="1"/>
    <col min="4379" max="4380" width="11.28515625" style="88" customWidth="1"/>
    <col min="4381" max="4381" width="11.42578125" style="88" customWidth="1"/>
    <col min="4382" max="4382" width="9" style="88" customWidth="1"/>
    <col min="4383" max="4383" width="11.42578125" style="88" customWidth="1"/>
    <col min="4384" max="4384" width="10.5703125" style="88" customWidth="1"/>
    <col min="4385" max="4385" width="11.42578125" style="88" customWidth="1"/>
    <col min="4386" max="4386" width="9.7109375" style="88" customWidth="1"/>
    <col min="4387" max="4387" width="11.42578125" style="88" customWidth="1"/>
    <col min="4388" max="4388" width="9.28515625" style="88" customWidth="1"/>
    <col min="4389" max="4389" width="11.42578125" style="88" customWidth="1"/>
    <col min="4390" max="4390" width="10.28515625" style="88" customWidth="1"/>
    <col min="4391" max="4391" width="11.42578125" style="88" customWidth="1"/>
    <col min="4392" max="4392" width="10.7109375" style="88" customWidth="1"/>
    <col min="4393" max="4394" width="11.42578125" style="88" customWidth="1"/>
    <col min="4395" max="4426" width="0" style="88" hidden="1" customWidth="1"/>
    <col min="4427" max="4427" width="12.42578125" style="88" customWidth="1"/>
    <col min="4428" max="4428" width="11.5703125" style="88" customWidth="1"/>
    <col min="4429" max="4429" width="11.42578125" style="88" customWidth="1"/>
    <col min="4430" max="4430" width="9.5703125" style="88" customWidth="1"/>
    <col min="4431" max="4431" width="9.140625" style="88" customWidth="1"/>
    <col min="4432" max="4432" width="9.42578125" style="88" customWidth="1"/>
    <col min="4433" max="4433" width="13.7109375" style="88" customWidth="1"/>
    <col min="4434" max="4439" width="0" style="88" hidden="1" customWidth="1"/>
    <col min="4440" max="4608" width="11.42578125" style="88"/>
    <col min="4609" max="4609" width="5.7109375" style="88" customWidth="1"/>
    <col min="4610" max="4611" width="11.140625" style="88" customWidth="1"/>
    <col min="4612" max="4612" width="7.42578125" style="88" customWidth="1"/>
    <col min="4613" max="4614" width="11.5703125" style="88" customWidth="1"/>
    <col min="4615" max="4615" width="11" style="88" customWidth="1"/>
    <col min="4616" max="4616" width="10.7109375" style="88" customWidth="1"/>
    <col min="4617" max="4617" width="11.28515625" style="88" customWidth="1"/>
    <col min="4618" max="4618" width="10.28515625" style="88" customWidth="1"/>
    <col min="4619" max="4619" width="14.42578125" style="88" customWidth="1"/>
    <col min="4620" max="4620" width="9.28515625" style="88" customWidth="1"/>
    <col min="4621" max="4621" width="11.28515625" style="88" customWidth="1"/>
    <col min="4622" max="4622" width="9.7109375" style="88" customWidth="1"/>
    <col min="4623" max="4623" width="11.28515625" style="88" customWidth="1"/>
    <col min="4624" max="4624" width="10.5703125" style="88" customWidth="1"/>
    <col min="4625" max="4625" width="11.28515625" style="88" customWidth="1"/>
    <col min="4626" max="4626" width="9" style="88" customWidth="1"/>
    <col min="4627" max="4629" width="10.85546875" style="88" customWidth="1"/>
    <col min="4630" max="4630" width="10.28515625" style="88" customWidth="1"/>
    <col min="4631" max="4631" width="11.28515625" style="88" customWidth="1"/>
    <col min="4632" max="4632" width="12.42578125" style="88" customWidth="1"/>
    <col min="4633" max="4633" width="11.28515625" style="88" customWidth="1"/>
    <col min="4634" max="4634" width="10.28515625" style="88" customWidth="1"/>
    <col min="4635" max="4636" width="11.28515625" style="88" customWidth="1"/>
    <col min="4637" max="4637" width="11.42578125" style="88" customWidth="1"/>
    <col min="4638" max="4638" width="9" style="88" customWidth="1"/>
    <col min="4639" max="4639" width="11.42578125" style="88" customWidth="1"/>
    <col min="4640" max="4640" width="10.5703125" style="88" customWidth="1"/>
    <col min="4641" max="4641" width="11.42578125" style="88" customWidth="1"/>
    <col min="4642" max="4642" width="9.7109375" style="88" customWidth="1"/>
    <col min="4643" max="4643" width="11.42578125" style="88" customWidth="1"/>
    <col min="4644" max="4644" width="9.28515625" style="88" customWidth="1"/>
    <col min="4645" max="4645" width="11.42578125" style="88" customWidth="1"/>
    <col min="4646" max="4646" width="10.28515625" style="88" customWidth="1"/>
    <col min="4647" max="4647" width="11.42578125" style="88" customWidth="1"/>
    <col min="4648" max="4648" width="10.7109375" style="88" customWidth="1"/>
    <col min="4649" max="4650" width="11.42578125" style="88" customWidth="1"/>
    <col min="4651" max="4682" width="0" style="88" hidden="1" customWidth="1"/>
    <col min="4683" max="4683" width="12.42578125" style="88" customWidth="1"/>
    <col min="4684" max="4684" width="11.5703125" style="88" customWidth="1"/>
    <col min="4685" max="4685" width="11.42578125" style="88" customWidth="1"/>
    <col min="4686" max="4686" width="9.5703125" style="88" customWidth="1"/>
    <col min="4687" max="4687" width="9.140625" style="88" customWidth="1"/>
    <col min="4688" max="4688" width="9.42578125" style="88" customWidth="1"/>
    <col min="4689" max="4689" width="13.7109375" style="88" customWidth="1"/>
    <col min="4690" max="4695" width="0" style="88" hidden="1" customWidth="1"/>
    <col min="4696" max="4864" width="11.42578125" style="88"/>
    <col min="4865" max="4865" width="5.7109375" style="88" customWidth="1"/>
    <col min="4866" max="4867" width="11.140625" style="88" customWidth="1"/>
    <col min="4868" max="4868" width="7.42578125" style="88" customWidth="1"/>
    <col min="4869" max="4870" width="11.5703125" style="88" customWidth="1"/>
    <col min="4871" max="4871" width="11" style="88" customWidth="1"/>
    <col min="4872" max="4872" width="10.7109375" style="88" customWidth="1"/>
    <col min="4873" max="4873" width="11.28515625" style="88" customWidth="1"/>
    <col min="4874" max="4874" width="10.28515625" style="88" customWidth="1"/>
    <col min="4875" max="4875" width="14.42578125" style="88" customWidth="1"/>
    <col min="4876" max="4876" width="9.28515625" style="88" customWidth="1"/>
    <col min="4877" max="4877" width="11.28515625" style="88" customWidth="1"/>
    <col min="4878" max="4878" width="9.7109375" style="88" customWidth="1"/>
    <col min="4879" max="4879" width="11.28515625" style="88" customWidth="1"/>
    <col min="4880" max="4880" width="10.5703125" style="88" customWidth="1"/>
    <col min="4881" max="4881" width="11.28515625" style="88" customWidth="1"/>
    <col min="4882" max="4882" width="9" style="88" customWidth="1"/>
    <col min="4883" max="4885" width="10.85546875" style="88" customWidth="1"/>
    <col min="4886" max="4886" width="10.28515625" style="88" customWidth="1"/>
    <col min="4887" max="4887" width="11.28515625" style="88" customWidth="1"/>
    <col min="4888" max="4888" width="12.42578125" style="88" customWidth="1"/>
    <col min="4889" max="4889" width="11.28515625" style="88" customWidth="1"/>
    <col min="4890" max="4890" width="10.28515625" style="88" customWidth="1"/>
    <col min="4891" max="4892" width="11.28515625" style="88" customWidth="1"/>
    <col min="4893" max="4893" width="11.42578125" style="88" customWidth="1"/>
    <col min="4894" max="4894" width="9" style="88" customWidth="1"/>
    <col min="4895" max="4895" width="11.42578125" style="88" customWidth="1"/>
    <col min="4896" max="4896" width="10.5703125" style="88" customWidth="1"/>
    <col min="4897" max="4897" width="11.42578125" style="88" customWidth="1"/>
    <col min="4898" max="4898" width="9.7109375" style="88" customWidth="1"/>
    <col min="4899" max="4899" width="11.42578125" style="88" customWidth="1"/>
    <col min="4900" max="4900" width="9.28515625" style="88" customWidth="1"/>
    <col min="4901" max="4901" width="11.42578125" style="88" customWidth="1"/>
    <col min="4902" max="4902" width="10.28515625" style="88" customWidth="1"/>
    <col min="4903" max="4903" width="11.42578125" style="88" customWidth="1"/>
    <col min="4904" max="4904" width="10.7109375" style="88" customWidth="1"/>
    <col min="4905" max="4906" width="11.42578125" style="88" customWidth="1"/>
    <col min="4907" max="4938" width="0" style="88" hidden="1" customWidth="1"/>
    <col min="4939" max="4939" width="12.42578125" style="88" customWidth="1"/>
    <col min="4940" max="4940" width="11.5703125" style="88" customWidth="1"/>
    <col min="4941" max="4941" width="11.42578125" style="88" customWidth="1"/>
    <col min="4942" max="4942" width="9.5703125" style="88" customWidth="1"/>
    <col min="4943" max="4943" width="9.140625" style="88" customWidth="1"/>
    <col min="4944" max="4944" width="9.42578125" style="88" customWidth="1"/>
    <col min="4945" max="4945" width="13.7109375" style="88" customWidth="1"/>
    <col min="4946" max="4951" width="0" style="88" hidden="1" customWidth="1"/>
    <col min="4952" max="5120" width="11.42578125" style="88"/>
    <col min="5121" max="5121" width="5.7109375" style="88" customWidth="1"/>
    <col min="5122" max="5123" width="11.140625" style="88" customWidth="1"/>
    <col min="5124" max="5124" width="7.42578125" style="88" customWidth="1"/>
    <col min="5125" max="5126" width="11.5703125" style="88" customWidth="1"/>
    <col min="5127" max="5127" width="11" style="88" customWidth="1"/>
    <col min="5128" max="5128" width="10.7109375" style="88" customWidth="1"/>
    <col min="5129" max="5129" width="11.28515625" style="88" customWidth="1"/>
    <col min="5130" max="5130" width="10.28515625" style="88" customWidth="1"/>
    <col min="5131" max="5131" width="14.42578125" style="88" customWidth="1"/>
    <col min="5132" max="5132" width="9.28515625" style="88" customWidth="1"/>
    <col min="5133" max="5133" width="11.28515625" style="88" customWidth="1"/>
    <col min="5134" max="5134" width="9.7109375" style="88" customWidth="1"/>
    <col min="5135" max="5135" width="11.28515625" style="88" customWidth="1"/>
    <col min="5136" max="5136" width="10.5703125" style="88" customWidth="1"/>
    <col min="5137" max="5137" width="11.28515625" style="88" customWidth="1"/>
    <col min="5138" max="5138" width="9" style="88" customWidth="1"/>
    <col min="5139" max="5141" width="10.85546875" style="88" customWidth="1"/>
    <col min="5142" max="5142" width="10.28515625" style="88" customWidth="1"/>
    <col min="5143" max="5143" width="11.28515625" style="88" customWidth="1"/>
    <col min="5144" max="5144" width="12.42578125" style="88" customWidth="1"/>
    <col min="5145" max="5145" width="11.28515625" style="88" customWidth="1"/>
    <col min="5146" max="5146" width="10.28515625" style="88" customWidth="1"/>
    <col min="5147" max="5148" width="11.28515625" style="88" customWidth="1"/>
    <col min="5149" max="5149" width="11.42578125" style="88" customWidth="1"/>
    <col min="5150" max="5150" width="9" style="88" customWidth="1"/>
    <col min="5151" max="5151" width="11.42578125" style="88" customWidth="1"/>
    <col min="5152" max="5152" width="10.5703125" style="88" customWidth="1"/>
    <col min="5153" max="5153" width="11.42578125" style="88" customWidth="1"/>
    <col min="5154" max="5154" width="9.7109375" style="88" customWidth="1"/>
    <col min="5155" max="5155" width="11.42578125" style="88" customWidth="1"/>
    <col min="5156" max="5156" width="9.28515625" style="88" customWidth="1"/>
    <col min="5157" max="5157" width="11.42578125" style="88" customWidth="1"/>
    <col min="5158" max="5158" width="10.28515625" style="88" customWidth="1"/>
    <col min="5159" max="5159" width="11.42578125" style="88" customWidth="1"/>
    <col min="5160" max="5160" width="10.7109375" style="88" customWidth="1"/>
    <col min="5161" max="5162" width="11.42578125" style="88" customWidth="1"/>
    <col min="5163" max="5194" width="0" style="88" hidden="1" customWidth="1"/>
    <col min="5195" max="5195" width="12.42578125" style="88" customWidth="1"/>
    <col min="5196" max="5196" width="11.5703125" style="88" customWidth="1"/>
    <col min="5197" max="5197" width="11.42578125" style="88" customWidth="1"/>
    <col min="5198" max="5198" width="9.5703125" style="88" customWidth="1"/>
    <col min="5199" max="5199" width="9.140625" style="88" customWidth="1"/>
    <col min="5200" max="5200" width="9.42578125" style="88" customWidth="1"/>
    <col min="5201" max="5201" width="13.7109375" style="88" customWidth="1"/>
    <col min="5202" max="5207" width="0" style="88" hidden="1" customWidth="1"/>
    <col min="5208" max="5376" width="11.42578125" style="88"/>
    <col min="5377" max="5377" width="5.7109375" style="88" customWidth="1"/>
    <col min="5378" max="5379" width="11.140625" style="88" customWidth="1"/>
    <col min="5380" max="5380" width="7.42578125" style="88" customWidth="1"/>
    <col min="5381" max="5382" width="11.5703125" style="88" customWidth="1"/>
    <col min="5383" max="5383" width="11" style="88" customWidth="1"/>
    <col min="5384" max="5384" width="10.7109375" style="88" customWidth="1"/>
    <col min="5385" max="5385" width="11.28515625" style="88" customWidth="1"/>
    <col min="5386" max="5386" width="10.28515625" style="88" customWidth="1"/>
    <col min="5387" max="5387" width="14.42578125" style="88" customWidth="1"/>
    <col min="5388" max="5388" width="9.28515625" style="88" customWidth="1"/>
    <col min="5389" max="5389" width="11.28515625" style="88" customWidth="1"/>
    <col min="5390" max="5390" width="9.7109375" style="88" customWidth="1"/>
    <col min="5391" max="5391" width="11.28515625" style="88" customWidth="1"/>
    <col min="5392" max="5392" width="10.5703125" style="88" customWidth="1"/>
    <col min="5393" max="5393" width="11.28515625" style="88" customWidth="1"/>
    <col min="5394" max="5394" width="9" style="88" customWidth="1"/>
    <col min="5395" max="5397" width="10.85546875" style="88" customWidth="1"/>
    <col min="5398" max="5398" width="10.28515625" style="88" customWidth="1"/>
    <col min="5399" max="5399" width="11.28515625" style="88" customWidth="1"/>
    <col min="5400" max="5400" width="12.42578125" style="88" customWidth="1"/>
    <col min="5401" max="5401" width="11.28515625" style="88" customWidth="1"/>
    <col min="5402" max="5402" width="10.28515625" style="88" customWidth="1"/>
    <col min="5403" max="5404" width="11.28515625" style="88" customWidth="1"/>
    <col min="5405" max="5405" width="11.42578125" style="88" customWidth="1"/>
    <col min="5406" max="5406" width="9" style="88" customWidth="1"/>
    <col min="5407" max="5407" width="11.42578125" style="88" customWidth="1"/>
    <col min="5408" max="5408" width="10.5703125" style="88" customWidth="1"/>
    <col min="5409" max="5409" width="11.42578125" style="88" customWidth="1"/>
    <col min="5410" max="5410" width="9.7109375" style="88" customWidth="1"/>
    <col min="5411" max="5411" width="11.42578125" style="88" customWidth="1"/>
    <col min="5412" max="5412" width="9.28515625" style="88" customWidth="1"/>
    <col min="5413" max="5413" width="11.42578125" style="88" customWidth="1"/>
    <col min="5414" max="5414" width="10.28515625" style="88" customWidth="1"/>
    <col min="5415" max="5415" width="11.42578125" style="88" customWidth="1"/>
    <col min="5416" max="5416" width="10.7109375" style="88" customWidth="1"/>
    <col min="5417" max="5418" width="11.42578125" style="88" customWidth="1"/>
    <col min="5419" max="5450" width="0" style="88" hidden="1" customWidth="1"/>
    <col min="5451" max="5451" width="12.42578125" style="88" customWidth="1"/>
    <col min="5452" max="5452" width="11.5703125" style="88" customWidth="1"/>
    <col min="5453" max="5453" width="11.42578125" style="88" customWidth="1"/>
    <col min="5454" max="5454" width="9.5703125" style="88" customWidth="1"/>
    <col min="5455" max="5455" width="9.140625" style="88" customWidth="1"/>
    <col min="5456" max="5456" width="9.42578125" style="88" customWidth="1"/>
    <col min="5457" max="5457" width="13.7109375" style="88" customWidth="1"/>
    <col min="5458" max="5463" width="0" style="88" hidden="1" customWidth="1"/>
    <col min="5464" max="5632" width="11.42578125" style="88"/>
    <col min="5633" max="5633" width="5.7109375" style="88" customWidth="1"/>
    <col min="5634" max="5635" width="11.140625" style="88" customWidth="1"/>
    <col min="5636" max="5636" width="7.42578125" style="88" customWidth="1"/>
    <col min="5637" max="5638" width="11.5703125" style="88" customWidth="1"/>
    <col min="5639" max="5639" width="11" style="88" customWidth="1"/>
    <col min="5640" max="5640" width="10.7109375" style="88" customWidth="1"/>
    <col min="5641" max="5641" width="11.28515625" style="88" customWidth="1"/>
    <col min="5642" max="5642" width="10.28515625" style="88" customWidth="1"/>
    <col min="5643" max="5643" width="14.42578125" style="88" customWidth="1"/>
    <col min="5644" max="5644" width="9.28515625" style="88" customWidth="1"/>
    <col min="5645" max="5645" width="11.28515625" style="88" customWidth="1"/>
    <col min="5646" max="5646" width="9.7109375" style="88" customWidth="1"/>
    <col min="5647" max="5647" width="11.28515625" style="88" customWidth="1"/>
    <col min="5648" max="5648" width="10.5703125" style="88" customWidth="1"/>
    <col min="5649" max="5649" width="11.28515625" style="88" customWidth="1"/>
    <col min="5650" max="5650" width="9" style="88" customWidth="1"/>
    <col min="5651" max="5653" width="10.85546875" style="88" customWidth="1"/>
    <col min="5654" max="5654" width="10.28515625" style="88" customWidth="1"/>
    <col min="5655" max="5655" width="11.28515625" style="88" customWidth="1"/>
    <col min="5656" max="5656" width="12.42578125" style="88" customWidth="1"/>
    <col min="5657" max="5657" width="11.28515625" style="88" customWidth="1"/>
    <col min="5658" max="5658" width="10.28515625" style="88" customWidth="1"/>
    <col min="5659" max="5660" width="11.28515625" style="88" customWidth="1"/>
    <col min="5661" max="5661" width="11.42578125" style="88" customWidth="1"/>
    <col min="5662" max="5662" width="9" style="88" customWidth="1"/>
    <col min="5663" max="5663" width="11.42578125" style="88" customWidth="1"/>
    <col min="5664" max="5664" width="10.5703125" style="88" customWidth="1"/>
    <col min="5665" max="5665" width="11.42578125" style="88" customWidth="1"/>
    <col min="5666" max="5666" width="9.7109375" style="88" customWidth="1"/>
    <col min="5667" max="5667" width="11.42578125" style="88" customWidth="1"/>
    <col min="5668" max="5668" width="9.28515625" style="88" customWidth="1"/>
    <col min="5669" max="5669" width="11.42578125" style="88" customWidth="1"/>
    <col min="5670" max="5670" width="10.28515625" style="88" customWidth="1"/>
    <col min="5671" max="5671" width="11.42578125" style="88" customWidth="1"/>
    <col min="5672" max="5672" width="10.7109375" style="88" customWidth="1"/>
    <col min="5673" max="5674" width="11.42578125" style="88" customWidth="1"/>
    <col min="5675" max="5706" width="0" style="88" hidden="1" customWidth="1"/>
    <col min="5707" max="5707" width="12.42578125" style="88" customWidth="1"/>
    <col min="5708" max="5708" width="11.5703125" style="88" customWidth="1"/>
    <col min="5709" max="5709" width="11.42578125" style="88" customWidth="1"/>
    <col min="5710" max="5710" width="9.5703125" style="88" customWidth="1"/>
    <col min="5711" max="5711" width="9.140625" style="88" customWidth="1"/>
    <col min="5712" max="5712" width="9.42578125" style="88" customWidth="1"/>
    <col min="5713" max="5713" width="13.7109375" style="88" customWidth="1"/>
    <col min="5714" max="5719" width="0" style="88" hidden="1" customWidth="1"/>
    <col min="5720" max="5888" width="11.42578125" style="88"/>
    <col min="5889" max="5889" width="5.7109375" style="88" customWidth="1"/>
    <col min="5890" max="5891" width="11.140625" style="88" customWidth="1"/>
    <col min="5892" max="5892" width="7.42578125" style="88" customWidth="1"/>
    <col min="5893" max="5894" width="11.5703125" style="88" customWidth="1"/>
    <col min="5895" max="5895" width="11" style="88" customWidth="1"/>
    <col min="5896" max="5896" width="10.7109375" style="88" customWidth="1"/>
    <col min="5897" max="5897" width="11.28515625" style="88" customWidth="1"/>
    <col min="5898" max="5898" width="10.28515625" style="88" customWidth="1"/>
    <col min="5899" max="5899" width="14.42578125" style="88" customWidth="1"/>
    <col min="5900" max="5900" width="9.28515625" style="88" customWidth="1"/>
    <col min="5901" max="5901" width="11.28515625" style="88" customWidth="1"/>
    <col min="5902" max="5902" width="9.7109375" style="88" customWidth="1"/>
    <col min="5903" max="5903" width="11.28515625" style="88" customWidth="1"/>
    <col min="5904" max="5904" width="10.5703125" style="88" customWidth="1"/>
    <col min="5905" max="5905" width="11.28515625" style="88" customWidth="1"/>
    <col min="5906" max="5906" width="9" style="88" customWidth="1"/>
    <col min="5907" max="5909" width="10.85546875" style="88" customWidth="1"/>
    <col min="5910" max="5910" width="10.28515625" style="88" customWidth="1"/>
    <col min="5911" max="5911" width="11.28515625" style="88" customWidth="1"/>
    <col min="5912" max="5912" width="12.42578125" style="88" customWidth="1"/>
    <col min="5913" max="5913" width="11.28515625" style="88" customWidth="1"/>
    <col min="5914" max="5914" width="10.28515625" style="88" customWidth="1"/>
    <col min="5915" max="5916" width="11.28515625" style="88" customWidth="1"/>
    <col min="5917" max="5917" width="11.42578125" style="88" customWidth="1"/>
    <col min="5918" max="5918" width="9" style="88" customWidth="1"/>
    <col min="5919" max="5919" width="11.42578125" style="88" customWidth="1"/>
    <col min="5920" max="5920" width="10.5703125" style="88" customWidth="1"/>
    <col min="5921" max="5921" width="11.42578125" style="88" customWidth="1"/>
    <col min="5922" max="5922" width="9.7109375" style="88" customWidth="1"/>
    <col min="5923" max="5923" width="11.42578125" style="88" customWidth="1"/>
    <col min="5924" max="5924" width="9.28515625" style="88" customWidth="1"/>
    <col min="5925" max="5925" width="11.42578125" style="88" customWidth="1"/>
    <col min="5926" max="5926" width="10.28515625" style="88" customWidth="1"/>
    <col min="5927" max="5927" width="11.42578125" style="88" customWidth="1"/>
    <col min="5928" max="5928" width="10.7109375" style="88" customWidth="1"/>
    <col min="5929" max="5930" width="11.42578125" style="88" customWidth="1"/>
    <col min="5931" max="5962" width="0" style="88" hidden="1" customWidth="1"/>
    <col min="5963" max="5963" width="12.42578125" style="88" customWidth="1"/>
    <col min="5964" max="5964" width="11.5703125" style="88" customWidth="1"/>
    <col min="5965" max="5965" width="11.42578125" style="88" customWidth="1"/>
    <col min="5966" max="5966" width="9.5703125" style="88" customWidth="1"/>
    <col min="5967" max="5967" width="9.140625" style="88" customWidth="1"/>
    <col min="5968" max="5968" width="9.42578125" style="88" customWidth="1"/>
    <col min="5969" max="5969" width="13.7109375" style="88" customWidth="1"/>
    <col min="5970" max="5975" width="0" style="88" hidden="1" customWidth="1"/>
    <col min="5976" max="6144" width="11.42578125" style="88"/>
    <col min="6145" max="6145" width="5.7109375" style="88" customWidth="1"/>
    <col min="6146" max="6147" width="11.140625" style="88" customWidth="1"/>
    <col min="6148" max="6148" width="7.42578125" style="88" customWidth="1"/>
    <col min="6149" max="6150" width="11.5703125" style="88" customWidth="1"/>
    <col min="6151" max="6151" width="11" style="88" customWidth="1"/>
    <col min="6152" max="6152" width="10.7109375" style="88" customWidth="1"/>
    <col min="6153" max="6153" width="11.28515625" style="88" customWidth="1"/>
    <col min="6154" max="6154" width="10.28515625" style="88" customWidth="1"/>
    <col min="6155" max="6155" width="14.42578125" style="88" customWidth="1"/>
    <col min="6156" max="6156" width="9.28515625" style="88" customWidth="1"/>
    <col min="6157" max="6157" width="11.28515625" style="88" customWidth="1"/>
    <col min="6158" max="6158" width="9.7109375" style="88" customWidth="1"/>
    <col min="6159" max="6159" width="11.28515625" style="88" customWidth="1"/>
    <col min="6160" max="6160" width="10.5703125" style="88" customWidth="1"/>
    <col min="6161" max="6161" width="11.28515625" style="88" customWidth="1"/>
    <col min="6162" max="6162" width="9" style="88" customWidth="1"/>
    <col min="6163" max="6165" width="10.85546875" style="88" customWidth="1"/>
    <col min="6166" max="6166" width="10.28515625" style="88" customWidth="1"/>
    <col min="6167" max="6167" width="11.28515625" style="88" customWidth="1"/>
    <col min="6168" max="6168" width="12.42578125" style="88" customWidth="1"/>
    <col min="6169" max="6169" width="11.28515625" style="88" customWidth="1"/>
    <col min="6170" max="6170" width="10.28515625" style="88" customWidth="1"/>
    <col min="6171" max="6172" width="11.28515625" style="88" customWidth="1"/>
    <col min="6173" max="6173" width="11.42578125" style="88" customWidth="1"/>
    <col min="6174" max="6174" width="9" style="88" customWidth="1"/>
    <col min="6175" max="6175" width="11.42578125" style="88" customWidth="1"/>
    <col min="6176" max="6176" width="10.5703125" style="88" customWidth="1"/>
    <col min="6177" max="6177" width="11.42578125" style="88" customWidth="1"/>
    <col min="6178" max="6178" width="9.7109375" style="88" customWidth="1"/>
    <col min="6179" max="6179" width="11.42578125" style="88" customWidth="1"/>
    <col min="6180" max="6180" width="9.28515625" style="88" customWidth="1"/>
    <col min="6181" max="6181" width="11.42578125" style="88" customWidth="1"/>
    <col min="6182" max="6182" width="10.28515625" style="88" customWidth="1"/>
    <col min="6183" max="6183" width="11.42578125" style="88" customWidth="1"/>
    <col min="6184" max="6184" width="10.7109375" style="88" customWidth="1"/>
    <col min="6185" max="6186" width="11.42578125" style="88" customWidth="1"/>
    <col min="6187" max="6218" width="0" style="88" hidden="1" customWidth="1"/>
    <col min="6219" max="6219" width="12.42578125" style="88" customWidth="1"/>
    <col min="6220" max="6220" width="11.5703125" style="88" customWidth="1"/>
    <col min="6221" max="6221" width="11.42578125" style="88" customWidth="1"/>
    <col min="6222" max="6222" width="9.5703125" style="88" customWidth="1"/>
    <col min="6223" max="6223" width="9.140625" style="88" customWidth="1"/>
    <col min="6224" max="6224" width="9.42578125" style="88" customWidth="1"/>
    <col min="6225" max="6225" width="13.7109375" style="88" customWidth="1"/>
    <col min="6226" max="6231" width="0" style="88" hidden="1" customWidth="1"/>
    <col min="6232" max="6400" width="11.42578125" style="88"/>
    <col min="6401" max="6401" width="5.7109375" style="88" customWidth="1"/>
    <col min="6402" max="6403" width="11.140625" style="88" customWidth="1"/>
    <col min="6404" max="6404" width="7.42578125" style="88" customWidth="1"/>
    <col min="6405" max="6406" width="11.5703125" style="88" customWidth="1"/>
    <col min="6407" max="6407" width="11" style="88" customWidth="1"/>
    <col min="6408" max="6408" width="10.7109375" style="88" customWidth="1"/>
    <col min="6409" max="6409" width="11.28515625" style="88" customWidth="1"/>
    <col min="6410" max="6410" width="10.28515625" style="88" customWidth="1"/>
    <col min="6411" max="6411" width="14.42578125" style="88" customWidth="1"/>
    <col min="6412" max="6412" width="9.28515625" style="88" customWidth="1"/>
    <col min="6413" max="6413" width="11.28515625" style="88" customWidth="1"/>
    <col min="6414" max="6414" width="9.7109375" style="88" customWidth="1"/>
    <col min="6415" max="6415" width="11.28515625" style="88" customWidth="1"/>
    <col min="6416" max="6416" width="10.5703125" style="88" customWidth="1"/>
    <col min="6417" max="6417" width="11.28515625" style="88" customWidth="1"/>
    <col min="6418" max="6418" width="9" style="88" customWidth="1"/>
    <col min="6419" max="6421" width="10.85546875" style="88" customWidth="1"/>
    <col min="6422" max="6422" width="10.28515625" style="88" customWidth="1"/>
    <col min="6423" max="6423" width="11.28515625" style="88" customWidth="1"/>
    <col min="6424" max="6424" width="12.42578125" style="88" customWidth="1"/>
    <col min="6425" max="6425" width="11.28515625" style="88" customWidth="1"/>
    <col min="6426" max="6426" width="10.28515625" style="88" customWidth="1"/>
    <col min="6427" max="6428" width="11.28515625" style="88" customWidth="1"/>
    <col min="6429" max="6429" width="11.42578125" style="88" customWidth="1"/>
    <col min="6430" max="6430" width="9" style="88" customWidth="1"/>
    <col min="6431" max="6431" width="11.42578125" style="88" customWidth="1"/>
    <col min="6432" max="6432" width="10.5703125" style="88" customWidth="1"/>
    <col min="6433" max="6433" width="11.42578125" style="88" customWidth="1"/>
    <col min="6434" max="6434" width="9.7109375" style="88" customWidth="1"/>
    <col min="6435" max="6435" width="11.42578125" style="88" customWidth="1"/>
    <col min="6436" max="6436" width="9.28515625" style="88" customWidth="1"/>
    <col min="6437" max="6437" width="11.42578125" style="88" customWidth="1"/>
    <col min="6438" max="6438" width="10.28515625" style="88" customWidth="1"/>
    <col min="6439" max="6439" width="11.42578125" style="88" customWidth="1"/>
    <col min="6440" max="6440" width="10.7109375" style="88" customWidth="1"/>
    <col min="6441" max="6442" width="11.42578125" style="88" customWidth="1"/>
    <col min="6443" max="6474" width="0" style="88" hidden="1" customWidth="1"/>
    <col min="6475" max="6475" width="12.42578125" style="88" customWidth="1"/>
    <col min="6476" max="6476" width="11.5703125" style="88" customWidth="1"/>
    <col min="6477" max="6477" width="11.42578125" style="88" customWidth="1"/>
    <col min="6478" max="6478" width="9.5703125" style="88" customWidth="1"/>
    <col min="6479" max="6479" width="9.140625" style="88" customWidth="1"/>
    <col min="6480" max="6480" width="9.42578125" style="88" customWidth="1"/>
    <col min="6481" max="6481" width="13.7109375" style="88" customWidth="1"/>
    <col min="6482" max="6487" width="0" style="88" hidden="1" customWidth="1"/>
    <col min="6488" max="6656" width="11.42578125" style="88"/>
    <col min="6657" max="6657" width="5.7109375" style="88" customWidth="1"/>
    <col min="6658" max="6659" width="11.140625" style="88" customWidth="1"/>
    <col min="6660" max="6660" width="7.42578125" style="88" customWidth="1"/>
    <col min="6661" max="6662" width="11.5703125" style="88" customWidth="1"/>
    <col min="6663" max="6663" width="11" style="88" customWidth="1"/>
    <col min="6664" max="6664" width="10.7109375" style="88" customWidth="1"/>
    <col min="6665" max="6665" width="11.28515625" style="88" customWidth="1"/>
    <col min="6666" max="6666" width="10.28515625" style="88" customWidth="1"/>
    <col min="6667" max="6667" width="14.42578125" style="88" customWidth="1"/>
    <col min="6668" max="6668" width="9.28515625" style="88" customWidth="1"/>
    <col min="6669" max="6669" width="11.28515625" style="88" customWidth="1"/>
    <col min="6670" max="6670" width="9.7109375" style="88" customWidth="1"/>
    <col min="6671" max="6671" width="11.28515625" style="88" customWidth="1"/>
    <col min="6672" max="6672" width="10.5703125" style="88" customWidth="1"/>
    <col min="6673" max="6673" width="11.28515625" style="88" customWidth="1"/>
    <col min="6674" max="6674" width="9" style="88" customWidth="1"/>
    <col min="6675" max="6677" width="10.85546875" style="88" customWidth="1"/>
    <col min="6678" max="6678" width="10.28515625" style="88" customWidth="1"/>
    <col min="6679" max="6679" width="11.28515625" style="88" customWidth="1"/>
    <col min="6680" max="6680" width="12.42578125" style="88" customWidth="1"/>
    <col min="6681" max="6681" width="11.28515625" style="88" customWidth="1"/>
    <col min="6682" max="6682" width="10.28515625" style="88" customWidth="1"/>
    <col min="6683" max="6684" width="11.28515625" style="88" customWidth="1"/>
    <col min="6685" max="6685" width="11.42578125" style="88" customWidth="1"/>
    <col min="6686" max="6686" width="9" style="88" customWidth="1"/>
    <col min="6687" max="6687" width="11.42578125" style="88" customWidth="1"/>
    <col min="6688" max="6688" width="10.5703125" style="88" customWidth="1"/>
    <col min="6689" max="6689" width="11.42578125" style="88" customWidth="1"/>
    <col min="6690" max="6690" width="9.7109375" style="88" customWidth="1"/>
    <col min="6691" max="6691" width="11.42578125" style="88" customWidth="1"/>
    <col min="6692" max="6692" width="9.28515625" style="88" customWidth="1"/>
    <col min="6693" max="6693" width="11.42578125" style="88" customWidth="1"/>
    <col min="6694" max="6694" width="10.28515625" style="88" customWidth="1"/>
    <col min="6695" max="6695" width="11.42578125" style="88" customWidth="1"/>
    <col min="6696" max="6696" width="10.7109375" style="88" customWidth="1"/>
    <col min="6697" max="6698" width="11.42578125" style="88" customWidth="1"/>
    <col min="6699" max="6730" width="0" style="88" hidden="1" customWidth="1"/>
    <col min="6731" max="6731" width="12.42578125" style="88" customWidth="1"/>
    <col min="6732" max="6732" width="11.5703125" style="88" customWidth="1"/>
    <col min="6733" max="6733" width="11.42578125" style="88" customWidth="1"/>
    <col min="6734" max="6734" width="9.5703125" style="88" customWidth="1"/>
    <col min="6735" max="6735" width="9.140625" style="88" customWidth="1"/>
    <col min="6736" max="6736" width="9.42578125" style="88" customWidth="1"/>
    <col min="6737" max="6737" width="13.7109375" style="88" customWidth="1"/>
    <col min="6738" max="6743" width="0" style="88" hidden="1" customWidth="1"/>
    <col min="6744" max="6912" width="11.42578125" style="88"/>
    <col min="6913" max="6913" width="5.7109375" style="88" customWidth="1"/>
    <col min="6914" max="6915" width="11.140625" style="88" customWidth="1"/>
    <col min="6916" max="6916" width="7.42578125" style="88" customWidth="1"/>
    <col min="6917" max="6918" width="11.5703125" style="88" customWidth="1"/>
    <col min="6919" max="6919" width="11" style="88" customWidth="1"/>
    <col min="6920" max="6920" width="10.7109375" style="88" customWidth="1"/>
    <col min="6921" max="6921" width="11.28515625" style="88" customWidth="1"/>
    <col min="6922" max="6922" width="10.28515625" style="88" customWidth="1"/>
    <col min="6923" max="6923" width="14.42578125" style="88" customWidth="1"/>
    <col min="6924" max="6924" width="9.28515625" style="88" customWidth="1"/>
    <col min="6925" max="6925" width="11.28515625" style="88" customWidth="1"/>
    <col min="6926" max="6926" width="9.7109375" style="88" customWidth="1"/>
    <col min="6927" max="6927" width="11.28515625" style="88" customWidth="1"/>
    <col min="6928" max="6928" width="10.5703125" style="88" customWidth="1"/>
    <col min="6929" max="6929" width="11.28515625" style="88" customWidth="1"/>
    <col min="6930" max="6930" width="9" style="88" customWidth="1"/>
    <col min="6931" max="6933" width="10.85546875" style="88" customWidth="1"/>
    <col min="6934" max="6934" width="10.28515625" style="88" customWidth="1"/>
    <col min="6935" max="6935" width="11.28515625" style="88" customWidth="1"/>
    <col min="6936" max="6936" width="12.42578125" style="88" customWidth="1"/>
    <col min="6937" max="6937" width="11.28515625" style="88" customWidth="1"/>
    <col min="6938" max="6938" width="10.28515625" style="88" customWidth="1"/>
    <col min="6939" max="6940" width="11.28515625" style="88" customWidth="1"/>
    <col min="6941" max="6941" width="11.42578125" style="88" customWidth="1"/>
    <col min="6942" max="6942" width="9" style="88" customWidth="1"/>
    <col min="6943" max="6943" width="11.42578125" style="88" customWidth="1"/>
    <col min="6944" max="6944" width="10.5703125" style="88" customWidth="1"/>
    <col min="6945" max="6945" width="11.42578125" style="88" customWidth="1"/>
    <col min="6946" max="6946" width="9.7109375" style="88" customWidth="1"/>
    <col min="6947" max="6947" width="11.42578125" style="88" customWidth="1"/>
    <col min="6948" max="6948" width="9.28515625" style="88" customWidth="1"/>
    <col min="6949" max="6949" width="11.42578125" style="88" customWidth="1"/>
    <col min="6950" max="6950" width="10.28515625" style="88" customWidth="1"/>
    <col min="6951" max="6951" width="11.42578125" style="88" customWidth="1"/>
    <col min="6952" max="6952" width="10.7109375" style="88" customWidth="1"/>
    <col min="6953" max="6954" width="11.42578125" style="88" customWidth="1"/>
    <col min="6955" max="6986" width="0" style="88" hidden="1" customWidth="1"/>
    <col min="6987" max="6987" width="12.42578125" style="88" customWidth="1"/>
    <col min="6988" max="6988" width="11.5703125" style="88" customWidth="1"/>
    <col min="6989" max="6989" width="11.42578125" style="88" customWidth="1"/>
    <col min="6990" max="6990" width="9.5703125" style="88" customWidth="1"/>
    <col min="6991" max="6991" width="9.140625" style="88" customWidth="1"/>
    <col min="6992" max="6992" width="9.42578125" style="88" customWidth="1"/>
    <col min="6993" max="6993" width="13.7109375" style="88" customWidth="1"/>
    <col min="6994" max="6999" width="0" style="88" hidden="1" customWidth="1"/>
    <col min="7000" max="7168" width="11.42578125" style="88"/>
    <col min="7169" max="7169" width="5.7109375" style="88" customWidth="1"/>
    <col min="7170" max="7171" width="11.140625" style="88" customWidth="1"/>
    <col min="7172" max="7172" width="7.42578125" style="88" customWidth="1"/>
    <col min="7173" max="7174" width="11.5703125" style="88" customWidth="1"/>
    <col min="7175" max="7175" width="11" style="88" customWidth="1"/>
    <col min="7176" max="7176" width="10.7109375" style="88" customWidth="1"/>
    <col min="7177" max="7177" width="11.28515625" style="88" customWidth="1"/>
    <col min="7178" max="7178" width="10.28515625" style="88" customWidth="1"/>
    <col min="7179" max="7179" width="14.42578125" style="88" customWidth="1"/>
    <col min="7180" max="7180" width="9.28515625" style="88" customWidth="1"/>
    <col min="7181" max="7181" width="11.28515625" style="88" customWidth="1"/>
    <col min="7182" max="7182" width="9.7109375" style="88" customWidth="1"/>
    <col min="7183" max="7183" width="11.28515625" style="88" customWidth="1"/>
    <col min="7184" max="7184" width="10.5703125" style="88" customWidth="1"/>
    <col min="7185" max="7185" width="11.28515625" style="88" customWidth="1"/>
    <col min="7186" max="7186" width="9" style="88" customWidth="1"/>
    <col min="7187" max="7189" width="10.85546875" style="88" customWidth="1"/>
    <col min="7190" max="7190" width="10.28515625" style="88" customWidth="1"/>
    <col min="7191" max="7191" width="11.28515625" style="88" customWidth="1"/>
    <col min="7192" max="7192" width="12.42578125" style="88" customWidth="1"/>
    <col min="7193" max="7193" width="11.28515625" style="88" customWidth="1"/>
    <col min="7194" max="7194" width="10.28515625" style="88" customWidth="1"/>
    <col min="7195" max="7196" width="11.28515625" style="88" customWidth="1"/>
    <col min="7197" max="7197" width="11.42578125" style="88" customWidth="1"/>
    <col min="7198" max="7198" width="9" style="88" customWidth="1"/>
    <col min="7199" max="7199" width="11.42578125" style="88" customWidth="1"/>
    <col min="7200" max="7200" width="10.5703125" style="88" customWidth="1"/>
    <col min="7201" max="7201" width="11.42578125" style="88" customWidth="1"/>
    <col min="7202" max="7202" width="9.7109375" style="88" customWidth="1"/>
    <col min="7203" max="7203" width="11.42578125" style="88" customWidth="1"/>
    <col min="7204" max="7204" width="9.28515625" style="88" customWidth="1"/>
    <col min="7205" max="7205" width="11.42578125" style="88" customWidth="1"/>
    <col min="7206" max="7206" width="10.28515625" style="88" customWidth="1"/>
    <col min="7207" max="7207" width="11.42578125" style="88" customWidth="1"/>
    <col min="7208" max="7208" width="10.7109375" style="88" customWidth="1"/>
    <col min="7209" max="7210" width="11.42578125" style="88" customWidth="1"/>
    <col min="7211" max="7242" width="0" style="88" hidden="1" customWidth="1"/>
    <col min="7243" max="7243" width="12.42578125" style="88" customWidth="1"/>
    <col min="7244" max="7244" width="11.5703125" style="88" customWidth="1"/>
    <col min="7245" max="7245" width="11.42578125" style="88" customWidth="1"/>
    <col min="7246" max="7246" width="9.5703125" style="88" customWidth="1"/>
    <col min="7247" max="7247" width="9.140625" style="88" customWidth="1"/>
    <col min="7248" max="7248" width="9.42578125" style="88" customWidth="1"/>
    <col min="7249" max="7249" width="13.7109375" style="88" customWidth="1"/>
    <col min="7250" max="7255" width="0" style="88" hidden="1" customWidth="1"/>
    <col min="7256" max="7424" width="11.42578125" style="88"/>
    <col min="7425" max="7425" width="5.7109375" style="88" customWidth="1"/>
    <col min="7426" max="7427" width="11.140625" style="88" customWidth="1"/>
    <col min="7428" max="7428" width="7.42578125" style="88" customWidth="1"/>
    <col min="7429" max="7430" width="11.5703125" style="88" customWidth="1"/>
    <col min="7431" max="7431" width="11" style="88" customWidth="1"/>
    <col min="7432" max="7432" width="10.7109375" style="88" customWidth="1"/>
    <col min="7433" max="7433" width="11.28515625" style="88" customWidth="1"/>
    <col min="7434" max="7434" width="10.28515625" style="88" customWidth="1"/>
    <col min="7435" max="7435" width="14.42578125" style="88" customWidth="1"/>
    <col min="7436" max="7436" width="9.28515625" style="88" customWidth="1"/>
    <col min="7437" max="7437" width="11.28515625" style="88" customWidth="1"/>
    <col min="7438" max="7438" width="9.7109375" style="88" customWidth="1"/>
    <col min="7439" max="7439" width="11.28515625" style="88" customWidth="1"/>
    <col min="7440" max="7440" width="10.5703125" style="88" customWidth="1"/>
    <col min="7441" max="7441" width="11.28515625" style="88" customWidth="1"/>
    <col min="7442" max="7442" width="9" style="88" customWidth="1"/>
    <col min="7443" max="7445" width="10.85546875" style="88" customWidth="1"/>
    <col min="7446" max="7446" width="10.28515625" style="88" customWidth="1"/>
    <col min="7447" max="7447" width="11.28515625" style="88" customWidth="1"/>
    <col min="7448" max="7448" width="12.42578125" style="88" customWidth="1"/>
    <col min="7449" max="7449" width="11.28515625" style="88" customWidth="1"/>
    <col min="7450" max="7450" width="10.28515625" style="88" customWidth="1"/>
    <col min="7451" max="7452" width="11.28515625" style="88" customWidth="1"/>
    <col min="7453" max="7453" width="11.42578125" style="88" customWidth="1"/>
    <col min="7454" max="7454" width="9" style="88" customWidth="1"/>
    <col min="7455" max="7455" width="11.42578125" style="88" customWidth="1"/>
    <col min="7456" max="7456" width="10.5703125" style="88" customWidth="1"/>
    <col min="7457" max="7457" width="11.42578125" style="88" customWidth="1"/>
    <col min="7458" max="7458" width="9.7109375" style="88" customWidth="1"/>
    <col min="7459" max="7459" width="11.42578125" style="88" customWidth="1"/>
    <col min="7460" max="7460" width="9.28515625" style="88" customWidth="1"/>
    <col min="7461" max="7461" width="11.42578125" style="88" customWidth="1"/>
    <col min="7462" max="7462" width="10.28515625" style="88" customWidth="1"/>
    <col min="7463" max="7463" width="11.42578125" style="88" customWidth="1"/>
    <col min="7464" max="7464" width="10.7109375" style="88" customWidth="1"/>
    <col min="7465" max="7466" width="11.42578125" style="88" customWidth="1"/>
    <col min="7467" max="7498" width="0" style="88" hidden="1" customWidth="1"/>
    <col min="7499" max="7499" width="12.42578125" style="88" customWidth="1"/>
    <col min="7500" max="7500" width="11.5703125" style="88" customWidth="1"/>
    <col min="7501" max="7501" width="11.42578125" style="88" customWidth="1"/>
    <col min="7502" max="7502" width="9.5703125" style="88" customWidth="1"/>
    <col min="7503" max="7503" width="9.140625" style="88" customWidth="1"/>
    <col min="7504" max="7504" width="9.42578125" style="88" customWidth="1"/>
    <col min="7505" max="7505" width="13.7109375" style="88" customWidth="1"/>
    <col min="7506" max="7511" width="0" style="88" hidden="1" customWidth="1"/>
    <col min="7512" max="7680" width="11.42578125" style="88"/>
    <col min="7681" max="7681" width="5.7109375" style="88" customWidth="1"/>
    <col min="7682" max="7683" width="11.140625" style="88" customWidth="1"/>
    <col min="7684" max="7684" width="7.42578125" style="88" customWidth="1"/>
    <col min="7685" max="7686" width="11.5703125" style="88" customWidth="1"/>
    <col min="7687" max="7687" width="11" style="88" customWidth="1"/>
    <col min="7688" max="7688" width="10.7109375" style="88" customWidth="1"/>
    <col min="7689" max="7689" width="11.28515625" style="88" customWidth="1"/>
    <col min="7690" max="7690" width="10.28515625" style="88" customWidth="1"/>
    <col min="7691" max="7691" width="14.42578125" style="88" customWidth="1"/>
    <col min="7692" max="7692" width="9.28515625" style="88" customWidth="1"/>
    <col min="7693" max="7693" width="11.28515625" style="88" customWidth="1"/>
    <col min="7694" max="7694" width="9.7109375" style="88" customWidth="1"/>
    <col min="7695" max="7695" width="11.28515625" style="88" customWidth="1"/>
    <col min="7696" max="7696" width="10.5703125" style="88" customWidth="1"/>
    <col min="7697" max="7697" width="11.28515625" style="88" customWidth="1"/>
    <col min="7698" max="7698" width="9" style="88" customWidth="1"/>
    <col min="7699" max="7701" width="10.85546875" style="88" customWidth="1"/>
    <col min="7702" max="7702" width="10.28515625" style="88" customWidth="1"/>
    <col min="7703" max="7703" width="11.28515625" style="88" customWidth="1"/>
    <col min="7704" max="7704" width="12.42578125" style="88" customWidth="1"/>
    <col min="7705" max="7705" width="11.28515625" style="88" customWidth="1"/>
    <col min="7706" max="7706" width="10.28515625" style="88" customWidth="1"/>
    <col min="7707" max="7708" width="11.28515625" style="88" customWidth="1"/>
    <col min="7709" max="7709" width="11.42578125" style="88" customWidth="1"/>
    <col min="7710" max="7710" width="9" style="88" customWidth="1"/>
    <col min="7711" max="7711" width="11.42578125" style="88" customWidth="1"/>
    <col min="7712" max="7712" width="10.5703125" style="88" customWidth="1"/>
    <col min="7713" max="7713" width="11.42578125" style="88" customWidth="1"/>
    <col min="7714" max="7714" width="9.7109375" style="88" customWidth="1"/>
    <col min="7715" max="7715" width="11.42578125" style="88" customWidth="1"/>
    <col min="7716" max="7716" width="9.28515625" style="88" customWidth="1"/>
    <col min="7717" max="7717" width="11.42578125" style="88" customWidth="1"/>
    <col min="7718" max="7718" width="10.28515625" style="88" customWidth="1"/>
    <col min="7719" max="7719" width="11.42578125" style="88" customWidth="1"/>
    <col min="7720" max="7720" width="10.7109375" style="88" customWidth="1"/>
    <col min="7721" max="7722" width="11.42578125" style="88" customWidth="1"/>
    <col min="7723" max="7754" width="0" style="88" hidden="1" customWidth="1"/>
    <col min="7755" max="7755" width="12.42578125" style="88" customWidth="1"/>
    <col min="7756" max="7756" width="11.5703125" style="88" customWidth="1"/>
    <col min="7757" max="7757" width="11.42578125" style="88" customWidth="1"/>
    <col min="7758" max="7758" width="9.5703125" style="88" customWidth="1"/>
    <col min="7759" max="7759" width="9.140625" style="88" customWidth="1"/>
    <col min="7760" max="7760" width="9.42578125" style="88" customWidth="1"/>
    <col min="7761" max="7761" width="13.7109375" style="88" customWidth="1"/>
    <col min="7762" max="7767" width="0" style="88" hidden="1" customWidth="1"/>
    <col min="7768" max="7936" width="11.42578125" style="88"/>
    <col min="7937" max="7937" width="5.7109375" style="88" customWidth="1"/>
    <col min="7938" max="7939" width="11.140625" style="88" customWidth="1"/>
    <col min="7940" max="7940" width="7.42578125" style="88" customWidth="1"/>
    <col min="7941" max="7942" width="11.5703125" style="88" customWidth="1"/>
    <col min="7943" max="7943" width="11" style="88" customWidth="1"/>
    <col min="7944" max="7944" width="10.7109375" style="88" customWidth="1"/>
    <col min="7945" max="7945" width="11.28515625" style="88" customWidth="1"/>
    <col min="7946" max="7946" width="10.28515625" style="88" customWidth="1"/>
    <col min="7947" max="7947" width="14.42578125" style="88" customWidth="1"/>
    <col min="7948" max="7948" width="9.28515625" style="88" customWidth="1"/>
    <col min="7949" max="7949" width="11.28515625" style="88" customWidth="1"/>
    <col min="7950" max="7950" width="9.7109375" style="88" customWidth="1"/>
    <col min="7951" max="7951" width="11.28515625" style="88" customWidth="1"/>
    <col min="7952" max="7952" width="10.5703125" style="88" customWidth="1"/>
    <col min="7953" max="7953" width="11.28515625" style="88" customWidth="1"/>
    <col min="7954" max="7954" width="9" style="88" customWidth="1"/>
    <col min="7955" max="7957" width="10.85546875" style="88" customWidth="1"/>
    <col min="7958" max="7958" width="10.28515625" style="88" customWidth="1"/>
    <col min="7959" max="7959" width="11.28515625" style="88" customWidth="1"/>
    <col min="7960" max="7960" width="12.42578125" style="88" customWidth="1"/>
    <col min="7961" max="7961" width="11.28515625" style="88" customWidth="1"/>
    <col min="7962" max="7962" width="10.28515625" style="88" customWidth="1"/>
    <col min="7963" max="7964" width="11.28515625" style="88" customWidth="1"/>
    <col min="7965" max="7965" width="11.42578125" style="88" customWidth="1"/>
    <col min="7966" max="7966" width="9" style="88" customWidth="1"/>
    <col min="7967" max="7967" width="11.42578125" style="88" customWidth="1"/>
    <col min="7968" max="7968" width="10.5703125" style="88" customWidth="1"/>
    <col min="7969" max="7969" width="11.42578125" style="88" customWidth="1"/>
    <col min="7970" max="7970" width="9.7109375" style="88" customWidth="1"/>
    <col min="7971" max="7971" width="11.42578125" style="88" customWidth="1"/>
    <col min="7972" max="7972" width="9.28515625" style="88" customWidth="1"/>
    <col min="7973" max="7973" width="11.42578125" style="88" customWidth="1"/>
    <col min="7974" max="7974" width="10.28515625" style="88" customWidth="1"/>
    <col min="7975" max="7975" width="11.42578125" style="88" customWidth="1"/>
    <col min="7976" max="7976" width="10.7109375" style="88" customWidth="1"/>
    <col min="7977" max="7978" width="11.42578125" style="88" customWidth="1"/>
    <col min="7979" max="8010" width="0" style="88" hidden="1" customWidth="1"/>
    <col min="8011" max="8011" width="12.42578125" style="88" customWidth="1"/>
    <col min="8012" max="8012" width="11.5703125" style="88" customWidth="1"/>
    <col min="8013" max="8013" width="11.42578125" style="88" customWidth="1"/>
    <col min="8014" max="8014" width="9.5703125" style="88" customWidth="1"/>
    <col min="8015" max="8015" width="9.140625" style="88" customWidth="1"/>
    <col min="8016" max="8016" width="9.42578125" style="88" customWidth="1"/>
    <col min="8017" max="8017" width="13.7109375" style="88" customWidth="1"/>
    <col min="8018" max="8023" width="0" style="88" hidden="1" customWidth="1"/>
    <col min="8024" max="8192" width="11.42578125" style="88"/>
    <col min="8193" max="8193" width="5.7109375" style="88" customWidth="1"/>
    <col min="8194" max="8195" width="11.140625" style="88" customWidth="1"/>
    <col min="8196" max="8196" width="7.42578125" style="88" customWidth="1"/>
    <col min="8197" max="8198" width="11.5703125" style="88" customWidth="1"/>
    <col min="8199" max="8199" width="11" style="88" customWidth="1"/>
    <col min="8200" max="8200" width="10.7109375" style="88" customWidth="1"/>
    <col min="8201" max="8201" width="11.28515625" style="88" customWidth="1"/>
    <col min="8202" max="8202" width="10.28515625" style="88" customWidth="1"/>
    <col min="8203" max="8203" width="14.42578125" style="88" customWidth="1"/>
    <col min="8204" max="8204" width="9.28515625" style="88" customWidth="1"/>
    <col min="8205" max="8205" width="11.28515625" style="88" customWidth="1"/>
    <col min="8206" max="8206" width="9.7109375" style="88" customWidth="1"/>
    <col min="8207" max="8207" width="11.28515625" style="88" customWidth="1"/>
    <col min="8208" max="8208" width="10.5703125" style="88" customWidth="1"/>
    <col min="8209" max="8209" width="11.28515625" style="88" customWidth="1"/>
    <col min="8210" max="8210" width="9" style="88" customWidth="1"/>
    <col min="8211" max="8213" width="10.85546875" style="88" customWidth="1"/>
    <col min="8214" max="8214" width="10.28515625" style="88" customWidth="1"/>
    <col min="8215" max="8215" width="11.28515625" style="88" customWidth="1"/>
    <col min="8216" max="8216" width="12.42578125" style="88" customWidth="1"/>
    <col min="8217" max="8217" width="11.28515625" style="88" customWidth="1"/>
    <col min="8218" max="8218" width="10.28515625" style="88" customWidth="1"/>
    <col min="8219" max="8220" width="11.28515625" style="88" customWidth="1"/>
    <col min="8221" max="8221" width="11.42578125" style="88" customWidth="1"/>
    <col min="8222" max="8222" width="9" style="88" customWidth="1"/>
    <col min="8223" max="8223" width="11.42578125" style="88" customWidth="1"/>
    <col min="8224" max="8224" width="10.5703125" style="88" customWidth="1"/>
    <col min="8225" max="8225" width="11.42578125" style="88" customWidth="1"/>
    <col min="8226" max="8226" width="9.7109375" style="88" customWidth="1"/>
    <col min="8227" max="8227" width="11.42578125" style="88" customWidth="1"/>
    <col min="8228" max="8228" width="9.28515625" style="88" customWidth="1"/>
    <col min="8229" max="8229" width="11.42578125" style="88" customWidth="1"/>
    <col min="8230" max="8230" width="10.28515625" style="88" customWidth="1"/>
    <col min="8231" max="8231" width="11.42578125" style="88" customWidth="1"/>
    <col min="8232" max="8232" width="10.7109375" style="88" customWidth="1"/>
    <col min="8233" max="8234" width="11.42578125" style="88" customWidth="1"/>
    <col min="8235" max="8266" width="0" style="88" hidden="1" customWidth="1"/>
    <col min="8267" max="8267" width="12.42578125" style="88" customWidth="1"/>
    <col min="8268" max="8268" width="11.5703125" style="88" customWidth="1"/>
    <col min="8269" max="8269" width="11.42578125" style="88" customWidth="1"/>
    <col min="8270" max="8270" width="9.5703125" style="88" customWidth="1"/>
    <col min="8271" max="8271" width="9.140625" style="88" customWidth="1"/>
    <col min="8272" max="8272" width="9.42578125" style="88" customWidth="1"/>
    <col min="8273" max="8273" width="13.7109375" style="88" customWidth="1"/>
    <col min="8274" max="8279" width="0" style="88" hidden="1" customWidth="1"/>
    <col min="8280" max="8448" width="11.42578125" style="88"/>
    <col min="8449" max="8449" width="5.7109375" style="88" customWidth="1"/>
    <col min="8450" max="8451" width="11.140625" style="88" customWidth="1"/>
    <col min="8452" max="8452" width="7.42578125" style="88" customWidth="1"/>
    <col min="8453" max="8454" width="11.5703125" style="88" customWidth="1"/>
    <col min="8455" max="8455" width="11" style="88" customWidth="1"/>
    <col min="8456" max="8456" width="10.7109375" style="88" customWidth="1"/>
    <col min="8457" max="8457" width="11.28515625" style="88" customWidth="1"/>
    <col min="8458" max="8458" width="10.28515625" style="88" customWidth="1"/>
    <col min="8459" max="8459" width="14.42578125" style="88" customWidth="1"/>
    <col min="8460" max="8460" width="9.28515625" style="88" customWidth="1"/>
    <col min="8461" max="8461" width="11.28515625" style="88" customWidth="1"/>
    <col min="8462" max="8462" width="9.7109375" style="88" customWidth="1"/>
    <col min="8463" max="8463" width="11.28515625" style="88" customWidth="1"/>
    <col min="8464" max="8464" width="10.5703125" style="88" customWidth="1"/>
    <col min="8465" max="8465" width="11.28515625" style="88" customWidth="1"/>
    <col min="8466" max="8466" width="9" style="88" customWidth="1"/>
    <col min="8467" max="8469" width="10.85546875" style="88" customWidth="1"/>
    <col min="8470" max="8470" width="10.28515625" style="88" customWidth="1"/>
    <col min="8471" max="8471" width="11.28515625" style="88" customWidth="1"/>
    <col min="8472" max="8472" width="12.42578125" style="88" customWidth="1"/>
    <col min="8473" max="8473" width="11.28515625" style="88" customWidth="1"/>
    <col min="8474" max="8474" width="10.28515625" style="88" customWidth="1"/>
    <col min="8475" max="8476" width="11.28515625" style="88" customWidth="1"/>
    <col min="8477" max="8477" width="11.42578125" style="88" customWidth="1"/>
    <col min="8478" max="8478" width="9" style="88" customWidth="1"/>
    <col min="8479" max="8479" width="11.42578125" style="88" customWidth="1"/>
    <col min="8480" max="8480" width="10.5703125" style="88" customWidth="1"/>
    <col min="8481" max="8481" width="11.42578125" style="88" customWidth="1"/>
    <col min="8482" max="8482" width="9.7109375" style="88" customWidth="1"/>
    <col min="8483" max="8483" width="11.42578125" style="88" customWidth="1"/>
    <col min="8484" max="8484" width="9.28515625" style="88" customWidth="1"/>
    <col min="8485" max="8485" width="11.42578125" style="88" customWidth="1"/>
    <col min="8486" max="8486" width="10.28515625" style="88" customWidth="1"/>
    <col min="8487" max="8487" width="11.42578125" style="88" customWidth="1"/>
    <col min="8488" max="8488" width="10.7109375" style="88" customWidth="1"/>
    <col min="8489" max="8490" width="11.42578125" style="88" customWidth="1"/>
    <col min="8491" max="8522" width="0" style="88" hidden="1" customWidth="1"/>
    <col min="8523" max="8523" width="12.42578125" style="88" customWidth="1"/>
    <col min="8524" max="8524" width="11.5703125" style="88" customWidth="1"/>
    <col min="8525" max="8525" width="11.42578125" style="88" customWidth="1"/>
    <col min="8526" max="8526" width="9.5703125" style="88" customWidth="1"/>
    <col min="8527" max="8527" width="9.140625" style="88" customWidth="1"/>
    <col min="8528" max="8528" width="9.42578125" style="88" customWidth="1"/>
    <col min="8529" max="8529" width="13.7109375" style="88" customWidth="1"/>
    <col min="8530" max="8535" width="0" style="88" hidden="1" customWidth="1"/>
    <col min="8536" max="8704" width="11.42578125" style="88"/>
    <col min="8705" max="8705" width="5.7109375" style="88" customWidth="1"/>
    <col min="8706" max="8707" width="11.140625" style="88" customWidth="1"/>
    <col min="8708" max="8708" width="7.42578125" style="88" customWidth="1"/>
    <col min="8709" max="8710" width="11.5703125" style="88" customWidth="1"/>
    <col min="8711" max="8711" width="11" style="88" customWidth="1"/>
    <col min="8712" max="8712" width="10.7109375" style="88" customWidth="1"/>
    <col min="8713" max="8713" width="11.28515625" style="88" customWidth="1"/>
    <col min="8714" max="8714" width="10.28515625" style="88" customWidth="1"/>
    <col min="8715" max="8715" width="14.42578125" style="88" customWidth="1"/>
    <col min="8716" max="8716" width="9.28515625" style="88" customWidth="1"/>
    <col min="8717" max="8717" width="11.28515625" style="88" customWidth="1"/>
    <col min="8718" max="8718" width="9.7109375" style="88" customWidth="1"/>
    <col min="8719" max="8719" width="11.28515625" style="88" customWidth="1"/>
    <col min="8720" max="8720" width="10.5703125" style="88" customWidth="1"/>
    <col min="8721" max="8721" width="11.28515625" style="88" customWidth="1"/>
    <col min="8722" max="8722" width="9" style="88" customWidth="1"/>
    <col min="8723" max="8725" width="10.85546875" style="88" customWidth="1"/>
    <col min="8726" max="8726" width="10.28515625" style="88" customWidth="1"/>
    <col min="8727" max="8727" width="11.28515625" style="88" customWidth="1"/>
    <col min="8728" max="8728" width="12.42578125" style="88" customWidth="1"/>
    <col min="8729" max="8729" width="11.28515625" style="88" customWidth="1"/>
    <col min="8730" max="8730" width="10.28515625" style="88" customWidth="1"/>
    <col min="8731" max="8732" width="11.28515625" style="88" customWidth="1"/>
    <col min="8733" max="8733" width="11.42578125" style="88" customWidth="1"/>
    <col min="8734" max="8734" width="9" style="88" customWidth="1"/>
    <col min="8735" max="8735" width="11.42578125" style="88" customWidth="1"/>
    <col min="8736" max="8736" width="10.5703125" style="88" customWidth="1"/>
    <col min="8737" max="8737" width="11.42578125" style="88" customWidth="1"/>
    <col min="8738" max="8738" width="9.7109375" style="88" customWidth="1"/>
    <col min="8739" max="8739" width="11.42578125" style="88" customWidth="1"/>
    <col min="8740" max="8740" width="9.28515625" style="88" customWidth="1"/>
    <col min="8741" max="8741" width="11.42578125" style="88" customWidth="1"/>
    <col min="8742" max="8742" width="10.28515625" style="88" customWidth="1"/>
    <col min="8743" max="8743" width="11.42578125" style="88" customWidth="1"/>
    <col min="8744" max="8744" width="10.7109375" style="88" customWidth="1"/>
    <col min="8745" max="8746" width="11.42578125" style="88" customWidth="1"/>
    <col min="8747" max="8778" width="0" style="88" hidden="1" customWidth="1"/>
    <col min="8779" max="8779" width="12.42578125" style="88" customWidth="1"/>
    <col min="8780" max="8780" width="11.5703125" style="88" customWidth="1"/>
    <col min="8781" max="8781" width="11.42578125" style="88" customWidth="1"/>
    <col min="8782" max="8782" width="9.5703125" style="88" customWidth="1"/>
    <col min="8783" max="8783" width="9.140625" style="88" customWidth="1"/>
    <col min="8784" max="8784" width="9.42578125" style="88" customWidth="1"/>
    <col min="8785" max="8785" width="13.7109375" style="88" customWidth="1"/>
    <col min="8786" max="8791" width="0" style="88" hidden="1" customWidth="1"/>
    <col min="8792" max="8960" width="11.42578125" style="88"/>
    <col min="8961" max="8961" width="5.7109375" style="88" customWidth="1"/>
    <col min="8962" max="8963" width="11.140625" style="88" customWidth="1"/>
    <col min="8964" max="8964" width="7.42578125" style="88" customWidth="1"/>
    <col min="8965" max="8966" width="11.5703125" style="88" customWidth="1"/>
    <col min="8967" max="8967" width="11" style="88" customWidth="1"/>
    <col min="8968" max="8968" width="10.7109375" style="88" customWidth="1"/>
    <col min="8969" max="8969" width="11.28515625" style="88" customWidth="1"/>
    <col min="8970" max="8970" width="10.28515625" style="88" customWidth="1"/>
    <col min="8971" max="8971" width="14.42578125" style="88" customWidth="1"/>
    <col min="8972" max="8972" width="9.28515625" style="88" customWidth="1"/>
    <col min="8973" max="8973" width="11.28515625" style="88" customWidth="1"/>
    <col min="8974" max="8974" width="9.7109375" style="88" customWidth="1"/>
    <col min="8975" max="8975" width="11.28515625" style="88" customWidth="1"/>
    <col min="8976" max="8976" width="10.5703125" style="88" customWidth="1"/>
    <col min="8977" max="8977" width="11.28515625" style="88" customWidth="1"/>
    <col min="8978" max="8978" width="9" style="88" customWidth="1"/>
    <col min="8979" max="8981" width="10.85546875" style="88" customWidth="1"/>
    <col min="8982" max="8982" width="10.28515625" style="88" customWidth="1"/>
    <col min="8983" max="8983" width="11.28515625" style="88" customWidth="1"/>
    <col min="8984" max="8984" width="12.42578125" style="88" customWidth="1"/>
    <col min="8985" max="8985" width="11.28515625" style="88" customWidth="1"/>
    <col min="8986" max="8986" width="10.28515625" style="88" customWidth="1"/>
    <col min="8987" max="8988" width="11.28515625" style="88" customWidth="1"/>
    <col min="8989" max="8989" width="11.42578125" style="88" customWidth="1"/>
    <col min="8990" max="8990" width="9" style="88" customWidth="1"/>
    <col min="8991" max="8991" width="11.42578125" style="88" customWidth="1"/>
    <col min="8992" max="8992" width="10.5703125" style="88" customWidth="1"/>
    <col min="8993" max="8993" width="11.42578125" style="88" customWidth="1"/>
    <col min="8994" max="8994" width="9.7109375" style="88" customWidth="1"/>
    <col min="8995" max="8995" width="11.42578125" style="88" customWidth="1"/>
    <col min="8996" max="8996" width="9.28515625" style="88" customWidth="1"/>
    <col min="8997" max="8997" width="11.42578125" style="88" customWidth="1"/>
    <col min="8998" max="8998" width="10.28515625" style="88" customWidth="1"/>
    <col min="8999" max="8999" width="11.42578125" style="88" customWidth="1"/>
    <col min="9000" max="9000" width="10.7109375" style="88" customWidth="1"/>
    <col min="9001" max="9002" width="11.42578125" style="88" customWidth="1"/>
    <col min="9003" max="9034" width="0" style="88" hidden="1" customWidth="1"/>
    <col min="9035" max="9035" width="12.42578125" style="88" customWidth="1"/>
    <col min="9036" max="9036" width="11.5703125" style="88" customWidth="1"/>
    <col min="9037" max="9037" width="11.42578125" style="88" customWidth="1"/>
    <col min="9038" max="9038" width="9.5703125" style="88" customWidth="1"/>
    <col min="9039" max="9039" width="9.140625" style="88" customWidth="1"/>
    <col min="9040" max="9040" width="9.42578125" style="88" customWidth="1"/>
    <col min="9041" max="9041" width="13.7109375" style="88" customWidth="1"/>
    <col min="9042" max="9047" width="0" style="88" hidden="1" customWidth="1"/>
    <col min="9048" max="9216" width="11.42578125" style="88"/>
    <col min="9217" max="9217" width="5.7109375" style="88" customWidth="1"/>
    <col min="9218" max="9219" width="11.140625" style="88" customWidth="1"/>
    <col min="9220" max="9220" width="7.42578125" style="88" customWidth="1"/>
    <col min="9221" max="9222" width="11.5703125" style="88" customWidth="1"/>
    <col min="9223" max="9223" width="11" style="88" customWidth="1"/>
    <col min="9224" max="9224" width="10.7109375" style="88" customWidth="1"/>
    <col min="9225" max="9225" width="11.28515625" style="88" customWidth="1"/>
    <col min="9226" max="9226" width="10.28515625" style="88" customWidth="1"/>
    <col min="9227" max="9227" width="14.42578125" style="88" customWidth="1"/>
    <col min="9228" max="9228" width="9.28515625" style="88" customWidth="1"/>
    <col min="9229" max="9229" width="11.28515625" style="88" customWidth="1"/>
    <col min="9230" max="9230" width="9.7109375" style="88" customWidth="1"/>
    <col min="9231" max="9231" width="11.28515625" style="88" customWidth="1"/>
    <col min="9232" max="9232" width="10.5703125" style="88" customWidth="1"/>
    <col min="9233" max="9233" width="11.28515625" style="88" customWidth="1"/>
    <col min="9234" max="9234" width="9" style="88" customWidth="1"/>
    <col min="9235" max="9237" width="10.85546875" style="88" customWidth="1"/>
    <col min="9238" max="9238" width="10.28515625" style="88" customWidth="1"/>
    <col min="9239" max="9239" width="11.28515625" style="88" customWidth="1"/>
    <col min="9240" max="9240" width="12.42578125" style="88" customWidth="1"/>
    <col min="9241" max="9241" width="11.28515625" style="88" customWidth="1"/>
    <col min="9242" max="9242" width="10.28515625" style="88" customWidth="1"/>
    <col min="9243" max="9244" width="11.28515625" style="88" customWidth="1"/>
    <col min="9245" max="9245" width="11.42578125" style="88" customWidth="1"/>
    <col min="9246" max="9246" width="9" style="88" customWidth="1"/>
    <col min="9247" max="9247" width="11.42578125" style="88" customWidth="1"/>
    <col min="9248" max="9248" width="10.5703125" style="88" customWidth="1"/>
    <col min="9249" max="9249" width="11.42578125" style="88" customWidth="1"/>
    <col min="9250" max="9250" width="9.7109375" style="88" customWidth="1"/>
    <col min="9251" max="9251" width="11.42578125" style="88" customWidth="1"/>
    <col min="9252" max="9252" width="9.28515625" style="88" customWidth="1"/>
    <col min="9253" max="9253" width="11.42578125" style="88" customWidth="1"/>
    <col min="9254" max="9254" width="10.28515625" style="88" customWidth="1"/>
    <col min="9255" max="9255" width="11.42578125" style="88" customWidth="1"/>
    <col min="9256" max="9256" width="10.7109375" style="88" customWidth="1"/>
    <col min="9257" max="9258" width="11.42578125" style="88" customWidth="1"/>
    <col min="9259" max="9290" width="0" style="88" hidden="1" customWidth="1"/>
    <col min="9291" max="9291" width="12.42578125" style="88" customWidth="1"/>
    <col min="9292" max="9292" width="11.5703125" style="88" customWidth="1"/>
    <col min="9293" max="9293" width="11.42578125" style="88" customWidth="1"/>
    <col min="9294" max="9294" width="9.5703125" style="88" customWidth="1"/>
    <col min="9295" max="9295" width="9.140625" style="88" customWidth="1"/>
    <col min="9296" max="9296" width="9.42578125" style="88" customWidth="1"/>
    <col min="9297" max="9297" width="13.7109375" style="88" customWidth="1"/>
    <col min="9298" max="9303" width="0" style="88" hidden="1" customWidth="1"/>
    <col min="9304" max="9472" width="11.42578125" style="88"/>
    <col min="9473" max="9473" width="5.7109375" style="88" customWidth="1"/>
    <col min="9474" max="9475" width="11.140625" style="88" customWidth="1"/>
    <col min="9476" max="9476" width="7.42578125" style="88" customWidth="1"/>
    <col min="9477" max="9478" width="11.5703125" style="88" customWidth="1"/>
    <col min="9479" max="9479" width="11" style="88" customWidth="1"/>
    <col min="9480" max="9480" width="10.7109375" style="88" customWidth="1"/>
    <col min="9481" max="9481" width="11.28515625" style="88" customWidth="1"/>
    <col min="9482" max="9482" width="10.28515625" style="88" customWidth="1"/>
    <col min="9483" max="9483" width="14.42578125" style="88" customWidth="1"/>
    <col min="9484" max="9484" width="9.28515625" style="88" customWidth="1"/>
    <col min="9485" max="9485" width="11.28515625" style="88" customWidth="1"/>
    <col min="9486" max="9486" width="9.7109375" style="88" customWidth="1"/>
    <col min="9487" max="9487" width="11.28515625" style="88" customWidth="1"/>
    <col min="9488" max="9488" width="10.5703125" style="88" customWidth="1"/>
    <col min="9489" max="9489" width="11.28515625" style="88" customWidth="1"/>
    <col min="9490" max="9490" width="9" style="88" customWidth="1"/>
    <col min="9491" max="9493" width="10.85546875" style="88" customWidth="1"/>
    <col min="9494" max="9494" width="10.28515625" style="88" customWidth="1"/>
    <col min="9495" max="9495" width="11.28515625" style="88" customWidth="1"/>
    <col min="9496" max="9496" width="12.42578125" style="88" customWidth="1"/>
    <col min="9497" max="9497" width="11.28515625" style="88" customWidth="1"/>
    <col min="9498" max="9498" width="10.28515625" style="88" customWidth="1"/>
    <col min="9499" max="9500" width="11.28515625" style="88" customWidth="1"/>
    <col min="9501" max="9501" width="11.42578125" style="88" customWidth="1"/>
    <col min="9502" max="9502" width="9" style="88" customWidth="1"/>
    <col min="9503" max="9503" width="11.42578125" style="88" customWidth="1"/>
    <col min="9504" max="9504" width="10.5703125" style="88" customWidth="1"/>
    <col min="9505" max="9505" width="11.42578125" style="88" customWidth="1"/>
    <col min="9506" max="9506" width="9.7109375" style="88" customWidth="1"/>
    <col min="9507" max="9507" width="11.42578125" style="88" customWidth="1"/>
    <col min="9508" max="9508" width="9.28515625" style="88" customWidth="1"/>
    <col min="9509" max="9509" width="11.42578125" style="88" customWidth="1"/>
    <col min="9510" max="9510" width="10.28515625" style="88" customWidth="1"/>
    <col min="9511" max="9511" width="11.42578125" style="88" customWidth="1"/>
    <col min="9512" max="9512" width="10.7109375" style="88" customWidth="1"/>
    <col min="9513" max="9514" width="11.42578125" style="88" customWidth="1"/>
    <col min="9515" max="9546" width="0" style="88" hidden="1" customWidth="1"/>
    <col min="9547" max="9547" width="12.42578125" style="88" customWidth="1"/>
    <col min="9548" max="9548" width="11.5703125" style="88" customWidth="1"/>
    <col min="9549" max="9549" width="11.42578125" style="88" customWidth="1"/>
    <col min="9550" max="9550" width="9.5703125" style="88" customWidth="1"/>
    <col min="9551" max="9551" width="9.140625" style="88" customWidth="1"/>
    <col min="9552" max="9552" width="9.42578125" style="88" customWidth="1"/>
    <col min="9553" max="9553" width="13.7109375" style="88" customWidth="1"/>
    <col min="9554" max="9559" width="0" style="88" hidden="1" customWidth="1"/>
    <col min="9560" max="9728" width="11.42578125" style="88"/>
    <col min="9729" max="9729" width="5.7109375" style="88" customWidth="1"/>
    <col min="9730" max="9731" width="11.140625" style="88" customWidth="1"/>
    <col min="9732" max="9732" width="7.42578125" style="88" customWidth="1"/>
    <col min="9733" max="9734" width="11.5703125" style="88" customWidth="1"/>
    <col min="9735" max="9735" width="11" style="88" customWidth="1"/>
    <col min="9736" max="9736" width="10.7109375" style="88" customWidth="1"/>
    <col min="9737" max="9737" width="11.28515625" style="88" customWidth="1"/>
    <col min="9738" max="9738" width="10.28515625" style="88" customWidth="1"/>
    <col min="9739" max="9739" width="14.42578125" style="88" customWidth="1"/>
    <col min="9740" max="9740" width="9.28515625" style="88" customWidth="1"/>
    <col min="9741" max="9741" width="11.28515625" style="88" customWidth="1"/>
    <col min="9742" max="9742" width="9.7109375" style="88" customWidth="1"/>
    <col min="9743" max="9743" width="11.28515625" style="88" customWidth="1"/>
    <col min="9744" max="9744" width="10.5703125" style="88" customWidth="1"/>
    <col min="9745" max="9745" width="11.28515625" style="88" customWidth="1"/>
    <col min="9746" max="9746" width="9" style="88" customWidth="1"/>
    <col min="9747" max="9749" width="10.85546875" style="88" customWidth="1"/>
    <col min="9750" max="9750" width="10.28515625" style="88" customWidth="1"/>
    <col min="9751" max="9751" width="11.28515625" style="88" customWidth="1"/>
    <col min="9752" max="9752" width="12.42578125" style="88" customWidth="1"/>
    <col min="9753" max="9753" width="11.28515625" style="88" customWidth="1"/>
    <col min="9754" max="9754" width="10.28515625" style="88" customWidth="1"/>
    <col min="9755" max="9756" width="11.28515625" style="88" customWidth="1"/>
    <col min="9757" max="9757" width="11.42578125" style="88" customWidth="1"/>
    <col min="9758" max="9758" width="9" style="88" customWidth="1"/>
    <col min="9759" max="9759" width="11.42578125" style="88" customWidth="1"/>
    <col min="9760" max="9760" width="10.5703125" style="88" customWidth="1"/>
    <col min="9761" max="9761" width="11.42578125" style="88" customWidth="1"/>
    <col min="9762" max="9762" width="9.7109375" style="88" customWidth="1"/>
    <col min="9763" max="9763" width="11.42578125" style="88" customWidth="1"/>
    <col min="9764" max="9764" width="9.28515625" style="88" customWidth="1"/>
    <col min="9765" max="9765" width="11.42578125" style="88" customWidth="1"/>
    <col min="9766" max="9766" width="10.28515625" style="88" customWidth="1"/>
    <col min="9767" max="9767" width="11.42578125" style="88" customWidth="1"/>
    <col min="9768" max="9768" width="10.7109375" style="88" customWidth="1"/>
    <col min="9769" max="9770" width="11.42578125" style="88" customWidth="1"/>
    <col min="9771" max="9802" width="0" style="88" hidden="1" customWidth="1"/>
    <col min="9803" max="9803" width="12.42578125" style="88" customWidth="1"/>
    <col min="9804" max="9804" width="11.5703125" style="88" customWidth="1"/>
    <col min="9805" max="9805" width="11.42578125" style="88" customWidth="1"/>
    <col min="9806" max="9806" width="9.5703125" style="88" customWidth="1"/>
    <col min="9807" max="9807" width="9.140625" style="88" customWidth="1"/>
    <col min="9808" max="9808" width="9.42578125" style="88" customWidth="1"/>
    <col min="9809" max="9809" width="13.7109375" style="88" customWidth="1"/>
    <col min="9810" max="9815" width="0" style="88" hidden="1" customWidth="1"/>
    <col min="9816" max="9984" width="11.42578125" style="88"/>
    <col min="9985" max="9985" width="5.7109375" style="88" customWidth="1"/>
    <col min="9986" max="9987" width="11.140625" style="88" customWidth="1"/>
    <col min="9988" max="9988" width="7.42578125" style="88" customWidth="1"/>
    <col min="9989" max="9990" width="11.5703125" style="88" customWidth="1"/>
    <col min="9991" max="9991" width="11" style="88" customWidth="1"/>
    <col min="9992" max="9992" width="10.7109375" style="88" customWidth="1"/>
    <col min="9993" max="9993" width="11.28515625" style="88" customWidth="1"/>
    <col min="9994" max="9994" width="10.28515625" style="88" customWidth="1"/>
    <col min="9995" max="9995" width="14.42578125" style="88" customWidth="1"/>
    <col min="9996" max="9996" width="9.28515625" style="88" customWidth="1"/>
    <col min="9997" max="9997" width="11.28515625" style="88" customWidth="1"/>
    <col min="9998" max="9998" width="9.7109375" style="88" customWidth="1"/>
    <col min="9999" max="9999" width="11.28515625" style="88" customWidth="1"/>
    <col min="10000" max="10000" width="10.5703125" style="88" customWidth="1"/>
    <col min="10001" max="10001" width="11.28515625" style="88" customWidth="1"/>
    <col min="10002" max="10002" width="9" style="88" customWidth="1"/>
    <col min="10003" max="10005" width="10.85546875" style="88" customWidth="1"/>
    <col min="10006" max="10006" width="10.28515625" style="88" customWidth="1"/>
    <col min="10007" max="10007" width="11.28515625" style="88" customWidth="1"/>
    <col min="10008" max="10008" width="12.42578125" style="88" customWidth="1"/>
    <col min="10009" max="10009" width="11.28515625" style="88" customWidth="1"/>
    <col min="10010" max="10010" width="10.28515625" style="88" customWidth="1"/>
    <col min="10011" max="10012" width="11.28515625" style="88" customWidth="1"/>
    <col min="10013" max="10013" width="11.42578125" style="88" customWidth="1"/>
    <col min="10014" max="10014" width="9" style="88" customWidth="1"/>
    <col min="10015" max="10015" width="11.42578125" style="88" customWidth="1"/>
    <col min="10016" max="10016" width="10.5703125" style="88" customWidth="1"/>
    <col min="10017" max="10017" width="11.42578125" style="88" customWidth="1"/>
    <col min="10018" max="10018" width="9.7109375" style="88" customWidth="1"/>
    <col min="10019" max="10019" width="11.42578125" style="88" customWidth="1"/>
    <col min="10020" max="10020" width="9.28515625" style="88" customWidth="1"/>
    <col min="10021" max="10021" width="11.42578125" style="88" customWidth="1"/>
    <col min="10022" max="10022" width="10.28515625" style="88" customWidth="1"/>
    <col min="10023" max="10023" width="11.42578125" style="88" customWidth="1"/>
    <col min="10024" max="10024" width="10.7109375" style="88" customWidth="1"/>
    <col min="10025" max="10026" width="11.42578125" style="88" customWidth="1"/>
    <col min="10027" max="10058" width="0" style="88" hidden="1" customWidth="1"/>
    <col min="10059" max="10059" width="12.42578125" style="88" customWidth="1"/>
    <col min="10060" max="10060" width="11.5703125" style="88" customWidth="1"/>
    <col min="10061" max="10061" width="11.42578125" style="88" customWidth="1"/>
    <col min="10062" max="10062" width="9.5703125" style="88" customWidth="1"/>
    <col min="10063" max="10063" width="9.140625" style="88" customWidth="1"/>
    <col min="10064" max="10064" width="9.42578125" style="88" customWidth="1"/>
    <col min="10065" max="10065" width="13.7109375" style="88" customWidth="1"/>
    <col min="10066" max="10071" width="0" style="88" hidden="1" customWidth="1"/>
    <col min="10072" max="10240" width="11.42578125" style="88"/>
    <col min="10241" max="10241" width="5.7109375" style="88" customWidth="1"/>
    <col min="10242" max="10243" width="11.140625" style="88" customWidth="1"/>
    <col min="10244" max="10244" width="7.42578125" style="88" customWidth="1"/>
    <col min="10245" max="10246" width="11.5703125" style="88" customWidth="1"/>
    <col min="10247" max="10247" width="11" style="88" customWidth="1"/>
    <col min="10248" max="10248" width="10.7109375" style="88" customWidth="1"/>
    <col min="10249" max="10249" width="11.28515625" style="88" customWidth="1"/>
    <col min="10250" max="10250" width="10.28515625" style="88" customWidth="1"/>
    <col min="10251" max="10251" width="14.42578125" style="88" customWidth="1"/>
    <col min="10252" max="10252" width="9.28515625" style="88" customWidth="1"/>
    <col min="10253" max="10253" width="11.28515625" style="88" customWidth="1"/>
    <col min="10254" max="10254" width="9.7109375" style="88" customWidth="1"/>
    <col min="10255" max="10255" width="11.28515625" style="88" customWidth="1"/>
    <col min="10256" max="10256" width="10.5703125" style="88" customWidth="1"/>
    <col min="10257" max="10257" width="11.28515625" style="88" customWidth="1"/>
    <col min="10258" max="10258" width="9" style="88" customWidth="1"/>
    <col min="10259" max="10261" width="10.85546875" style="88" customWidth="1"/>
    <col min="10262" max="10262" width="10.28515625" style="88" customWidth="1"/>
    <col min="10263" max="10263" width="11.28515625" style="88" customWidth="1"/>
    <col min="10264" max="10264" width="12.42578125" style="88" customWidth="1"/>
    <col min="10265" max="10265" width="11.28515625" style="88" customWidth="1"/>
    <col min="10266" max="10266" width="10.28515625" style="88" customWidth="1"/>
    <col min="10267" max="10268" width="11.28515625" style="88" customWidth="1"/>
    <col min="10269" max="10269" width="11.42578125" style="88" customWidth="1"/>
    <col min="10270" max="10270" width="9" style="88" customWidth="1"/>
    <col min="10271" max="10271" width="11.42578125" style="88" customWidth="1"/>
    <col min="10272" max="10272" width="10.5703125" style="88" customWidth="1"/>
    <col min="10273" max="10273" width="11.42578125" style="88" customWidth="1"/>
    <col min="10274" max="10274" width="9.7109375" style="88" customWidth="1"/>
    <col min="10275" max="10275" width="11.42578125" style="88" customWidth="1"/>
    <col min="10276" max="10276" width="9.28515625" style="88" customWidth="1"/>
    <col min="10277" max="10277" width="11.42578125" style="88" customWidth="1"/>
    <col min="10278" max="10278" width="10.28515625" style="88" customWidth="1"/>
    <col min="10279" max="10279" width="11.42578125" style="88" customWidth="1"/>
    <col min="10280" max="10280" width="10.7109375" style="88" customWidth="1"/>
    <col min="10281" max="10282" width="11.42578125" style="88" customWidth="1"/>
    <col min="10283" max="10314" width="0" style="88" hidden="1" customWidth="1"/>
    <col min="10315" max="10315" width="12.42578125" style="88" customWidth="1"/>
    <col min="10316" max="10316" width="11.5703125" style="88" customWidth="1"/>
    <col min="10317" max="10317" width="11.42578125" style="88" customWidth="1"/>
    <col min="10318" max="10318" width="9.5703125" style="88" customWidth="1"/>
    <col min="10319" max="10319" width="9.140625" style="88" customWidth="1"/>
    <col min="10320" max="10320" width="9.42578125" style="88" customWidth="1"/>
    <col min="10321" max="10321" width="13.7109375" style="88" customWidth="1"/>
    <col min="10322" max="10327" width="0" style="88" hidden="1" customWidth="1"/>
    <col min="10328" max="10496" width="11.42578125" style="88"/>
    <col min="10497" max="10497" width="5.7109375" style="88" customWidth="1"/>
    <col min="10498" max="10499" width="11.140625" style="88" customWidth="1"/>
    <col min="10500" max="10500" width="7.42578125" style="88" customWidth="1"/>
    <col min="10501" max="10502" width="11.5703125" style="88" customWidth="1"/>
    <col min="10503" max="10503" width="11" style="88" customWidth="1"/>
    <col min="10504" max="10504" width="10.7109375" style="88" customWidth="1"/>
    <col min="10505" max="10505" width="11.28515625" style="88" customWidth="1"/>
    <col min="10506" max="10506" width="10.28515625" style="88" customWidth="1"/>
    <col min="10507" max="10507" width="14.42578125" style="88" customWidth="1"/>
    <col min="10508" max="10508" width="9.28515625" style="88" customWidth="1"/>
    <col min="10509" max="10509" width="11.28515625" style="88" customWidth="1"/>
    <col min="10510" max="10510" width="9.7109375" style="88" customWidth="1"/>
    <col min="10511" max="10511" width="11.28515625" style="88" customWidth="1"/>
    <col min="10512" max="10512" width="10.5703125" style="88" customWidth="1"/>
    <col min="10513" max="10513" width="11.28515625" style="88" customWidth="1"/>
    <col min="10514" max="10514" width="9" style="88" customWidth="1"/>
    <col min="10515" max="10517" width="10.85546875" style="88" customWidth="1"/>
    <col min="10518" max="10518" width="10.28515625" style="88" customWidth="1"/>
    <col min="10519" max="10519" width="11.28515625" style="88" customWidth="1"/>
    <col min="10520" max="10520" width="12.42578125" style="88" customWidth="1"/>
    <col min="10521" max="10521" width="11.28515625" style="88" customWidth="1"/>
    <col min="10522" max="10522" width="10.28515625" style="88" customWidth="1"/>
    <col min="10523" max="10524" width="11.28515625" style="88" customWidth="1"/>
    <col min="10525" max="10525" width="11.42578125" style="88" customWidth="1"/>
    <col min="10526" max="10526" width="9" style="88" customWidth="1"/>
    <col min="10527" max="10527" width="11.42578125" style="88" customWidth="1"/>
    <col min="10528" max="10528" width="10.5703125" style="88" customWidth="1"/>
    <col min="10529" max="10529" width="11.42578125" style="88" customWidth="1"/>
    <col min="10530" max="10530" width="9.7109375" style="88" customWidth="1"/>
    <col min="10531" max="10531" width="11.42578125" style="88" customWidth="1"/>
    <col min="10532" max="10532" width="9.28515625" style="88" customWidth="1"/>
    <col min="10533" max="10533" width="11.42578125" style="88" customWidth="1"/>
    <col min="10534" max="10534" width="10.28515625" style="88" customWidth="1"/>
    <col min="10535" max="10535" width="11.42578125" style="88" customWidth="1"/>
    <col min="10536" max="10536" width="10.7109375" style="88" customWidth="1"/>
    <col min="10537" max="10538" width="11.42578125" style="88" customWidth="1"/>
    <col min="10539" max="10570" width="0" style="88" hidden="1" customWidth="1"/>
    <col min="10571" max="10571" width="12.42578125" style="88" customWidth="1"/>
    <col min="10572" max="10572" width="11.5703125" style="88" customWidth="1"/>
    <col min="10573" max="10573" width="11.42578125" style="88" customWidth="1"/>
    <col min="10574" max="10574" width="9.5703125" style="88" customWidth="1"/>
    <col min="10575" max="10575" width="9.140625" style="88" customWidth="1"/>
    <col min="10576" max="10576" width="9.42578125" style="88" customWidth="1"/>
    <col min="10577" max="10577" width="13.7109375" style="88" customWidth="1"/>
    <col min="10578" max="10583" width="0" style="88" hidden="1" customWidth="1"/>
    <col min="10584" max="10752" width="11.42578125" style="88"/>
    <col min="10753" max="10753" width="5.7109375" style="88" customWidth="1"/>
    <col min="10754" max="10755" width="11.140625" style="88" customWidth="1"/>
    <col min="10756" max="10756" width="7.42578125" style="88" customWidth="1"/>
    <col min="10757" max="10758" width="11.5703125" style="88" customWidth="1"/>
    <col min="10759" max="10759" width="11" style="88" customWidth="1"/>
    <col min="10760" max="10760" width="10.7109375" style="88" customWidth="1"/>
    <col min="10761" max="10761" width="11.28515625" style="88" customWidth="1"/>
    <col min="10762" max="10762" width="10.28515625" style="88" customWidth="1"/>
    <col min="10763" max="10763" width="14.42578125" style="88" customWidth="1"/>
    <col min="10764" max="10764" width="9.28515625" style="88" customWidth="1"/>
    <col min="10765" max="10765" width="11.28515625" style="88" customWidth="1"/>
    <col min="10766" max="10766" width="9.7109375" style="88" customWidth="1"/>
    <col min="10767" max="10767" width="11.28515625" style="88" customWidth="1"/>
    <col min="10768" max="10768" width="10.5703125" style="88" customWidth="1"/>
    <col min="10769" max="10769" width="11.28515625" style="88" customWidth="1"/>
    <col min="10770" max="10770" width="9" style="88" customWidth="1"/>
    <col min="10771" max="10773" width="10.85546875" style="88" customWidth="1"/>
    <col min="10774" max="10774" width="10.28515625" style="88" customWidth="1"/>
    <col min="10775" max="10775" width="11.28515625" style="88" customWidth="1"/>
    <col min="10776" max="10776" width="12.42578125" style="88" customWidth="1"/>
    <col min="10777" max="10777" width="11.28515625" style="88" customWidth="1"/>
    <col min="10778" max="10778" width="10.28515625" style="88" customWidth="1"/>
    <col min="10779" max="10780" width="11.28515625" style="88" customWidth="1"/>
    <col min="10781" max="10781" width="11.42578125" style="88" customWidth="1"/>
    <col min="10782" max="10782" width="9" style="88" customWidth="1"/>
    <col min="10783" max="10783" width="11.42578125" style="88" customWidth="1"/>
    <col min="10784" max="10784" width="10.5703125" style="88" customWidth="1"/>
    <col min="10785" max="10785" width="11.42578125" style="88" customWidth="1"/>
    <col min="10786" max="10786" width="9.7109375" style="88" customWidth="1"/>
    <col min="10787" max="10787" width="11.42578125" style="88" customWidth="1"/>
    <col min="10788" max="10788" width="9.28515625" style="88" customWidth="1"/>
    <col min="10789" max="10789" width="11.42578125" style="88" customWidth="1"/>
    <col min="10790" max="10790" width="10.28515625" style="88" customWidth="1"/>
    <col min="10791" max="10791" width="11.42578125" style="88" customWidth="1"/>
    <col min="10792" max="10792" width="10.7109375" style="88" customWidth="1"/>
    <col min="10793" max="10794" width="11.42578125" style="88" customWidth="1"/>
    <col min="10795" max="10826" width="0" style="88" hidden="1" customWidth="1"/>
    <col min="10827" max="10827" width="12.42578125" style="88" customWidth="1"/>
    <col min="10828" max="10828" width="11.5703125" style="88" customWidth="1"/>
    <col min="10829" max="10829" width="11.42578125" style="88" customWidth="1"/>
    <col min="10830" max="10830" width="9.5703125" style="88" customWidth="1"/>
    <col min="10831" max="10831" width="9.140625" style="88" customWidth="1"/>
    <col min="10832" max="10832" width="9.42578125" style="88" customWidth="1"/>
    <col min="10833" max="10833" width="13.7109375" style="88" customWidth="1"/>
    <col min="10834" max="10839" width="0" style="88" hidden="1" customWidth="1"/>
    <col min="10840" max="11008" width="11.42578125" style="88"/>
    <col min="11009" max="11009" width="5.7109375" style="88" customWidth="1"/>
    <col min="11010" max="11011" width="11.140625" style="88" customWidth="1"/>
    <col min="11012" max="11012" width="7.42578125" style="88" customWidth="1"/>
    <col min="11013" max="11014" width="11.5703125" style="88" customWidth="1"/>
    <col min="11015" max="11015" width="11" style="88" customWidth="1"/>
    <col min="11016" max="11016" width="10.7109375" style="88" customWidth="1"/>
    <col min="11017" max="11017" width="11.28515625" style="88" customWidth="1"/>
    <col min="11018" max="11018" width="10.28515625" style="88" customWidth="1"/>
    <col min="11019" max="11019" width="14.42578125" style="88" customWidth="1"/>
    <col min="11020" max="11020" width="9.28515625" style="88" customWidth="1"/>
    <col min="11021" max="11021" width="11.28515625" style="88" customWidth="1"/>
    <col min="11022" max="11022" width="9.7109375" style="88" customWidth="1"/>
    <col min="11023" max="11023" width="11.28515625" style="88" customWidth="1"/>
    <col min="11024" max="11024" width="10.5703125" style="88" customWidth="1"/>
    <col min="11025" max="11025" width="11.28515625" style="88" customWidth="1"/>
    <col min="11026" max="11026" width="9" style="88" customWidth="1"/>
    <col min="11027" max="11029" width="10.85546875" style="88" customWidth="1"/>
    <col min="11030" max="11030" width="10.28515625" style="88" customWidth="1"/>
    <col min="11031" max="11031" width="11.28515625" style="88" customWidth="1"/>
    <col min="11032" max="11032" width="12.42578125" style="88" customWidth="1"/>
    <col min="11033" max="11033" width="11.28515625" style="88" customWidth="1"/>
    <col min="11034" max="11034" width="10.28515625" style="88" customWidth="1"/>
    <col min="11035" max="11036" width="11.28515625" style="88" customWidth="1"/>
    <col min="11037" max="11037" width="11.42578125" style="88" customWidth="1"/>
    <col min="11038" max="11038" width="9" style="88" customWidth="1"/>
    <col min="11039" max="11039" width="11.42578125" style="88" customWidth="1"/>
    <col min="11040" max="11040" width="10.5703125" style="88" customWidth="1"/>
    <col min="11041" max="11041" width="11.42578125" style="88" customWidth="1"/>
    <col min="11042" max="11042" width="9.7109375" style="88" customWidth="1"/>
    <col min="11043" max="11043" width="11.42578125" style="88" customWidth="1"/>
    <col min="11044" max="11044" width="9.28515625" style="88" customWidth="1"/>
    <col min="11045" max="11045" width="11.42578125" style="88" customWidth="1"/>
    <col min="11046" max="11046" width="10.28515625" style="88" customWidth="1"/>
    <col min="11047" max="11047" width="11.42578125" style="88" customWidth="1"/>
    <col min="11048" max="11048" width="10.7109375" style="88" customWidth="1"/>
    <col min="11049" max="11050" width="11.42578125" style="88" customWidth="1"/>
    <col min="11051" max="11082" width="0" style="88" hidden="1" customWidth="1"/>
    <col min="11083" max="11083" width="12.42578125" style="88" customWidth="1"/>
    <col min="11084" max="11084" width="11.5703125" style="88" customWidth="1"/>
    <col min="11085" max="11085" width="11.42578125" style="88" customWidth="1"/>
    <col min="11086" max="11086" width="9.5703125" style="88" customWidth="1"/>
    <col min="11087" max="11087" width="9.140625" style="88" customWidth="1"/>
    <col min="11088" max="11088" width="9.42578125" style="88" customWidth="1"/>
    <col min="11089" max="11089" width="13.7109375" style="88" customWidth="1"/>
    <col min="11090" max="11095" width="0" style="88" hidden="1" customWidth="1"/>
    <col min="11096" max="11264" width="11.42578125" style="88"/>
    <col min="11265" max="11265" width="5.7109375" style="88" customWidth="1"/>
    <col min="11266" max="11267" width="11.140625" style="88" customWidth="1"/>
    <col min="11268" max="11268" width="7.42578125" style="88" customWidth="1"/>
    <col min="11269" max="11270" width="11.5703125" style="88" customWidth="1"/>
    <col min="11271" max="11271" width="11" style="88" customWidth="1"/>
    <col min="11272" max="11272" width="10.7109375" style="88" customWidth="1"/>
    <col min="11273" max="11273" width="11.28515625" style="88" customWidth="1"/>
    <col min="11274" max="11274" width="10.28515625" style="88" customWidth="1"/>
    <col min="11275" max="11275" width="14.42578125" style="88" customWidth="1"/>
    <col min="11276" max="11276" width="9.28515625" style="88" customWidth="1"/>
    <col min="11277" max="11277" width="11.28515625" style="88" customWidth="1"/>
    <col min="11278" max="11278" width="9.7109375" style="88" customWidth="1"/>
    <col min="11279" max="11279" width="11.28515625" style="88" customWidth="1"/>
    <col min="11280" max="11280" width="10.5703125" style="88" customWidth="1"/>
    <col min="11281" max="11281" width="11.28515625" style="88" customWidth="1"/>
    <col min="11282" max="11282" width="9" style="88" customWidth="1"/>
    <col min="11283" max="11285" width="10.85546875" style="88" customWidth="1"/>
    <col min="11286" max="11286" width="10.28515625" style="88" customWidth="1"/>
    <col min="11287" max="11287" width="11.28515625" style="88" customWidth="1"/>
    <col min="11288" max="11288" width="12.42578125" style="88" customWidth="1"/>
    <col min="11289" max="11289" width="11.28515625" style="88" customWidth="1"/>
    <col min="11290" max="11290" width="10.28515625" style="88" customWidth="1"/>
    <col min="11291" max="11292" width="11.28515625" style="88" customWidth="1"/>
    <col min="11293" max="11293" width="11.42578125" style="88" customWidth="1"/>
    <col min="11294" max="11294" width="9" style="88" customWidth="1"/>
    <col min="11295" max="11295" width="11.42578125" style="88" customWidth="1"/>
    <col min="11296" max="11296" width="10.5703125" style="88" customWidth="1"/>
    <col min="11297" max="11297" width="11.42578125" style="88" customWidth="1"/>
    <col min="11298" max="11298" width="9.7109375" style="88" customWidth="1"/>
    <col min="11299" max="11299" width="11.42578125" style="88" customWidth="1"/>
    <col min="11300" max="11300" width="9.28515625" style="88" customWidth="1"/>
    <col min="11301" max="11301" width="11.42578125" style="88" customWidth="1"/>
    <col min="11302" max="11302" width="10.28515625" style="88" customWidth="1"/>
    <col min="11303" max="11303" width="11.42578125" style="88" customWidth="1"/>
    <col min="11304" max="11304" width="10.7109375" style="88" customWidth="1"/>
    <col min="11305" max="11306" width="11.42578125" style="88" customWidth="1"/>
    <col min="11307" max="11338" width="0" style="88" hidden="1" customWidth="1"/>
    <col min="11339" max="11339" width="12.42578125" style="88" customWidth="1"/>
    <col min="11340" max="11340" width="11.5703125" style="88" customWidth="1"/>
    <col min="11341" max="11341" width="11.42578125" style="88" customWidth="1"/>
    <col min="11342" max="11342" width="9.5703125" style="88" customWidth="1"/>
    <col min="11343" max="11343" width="9.140625" style="88" customWidth="1"/>
    <col min="11344" max="11344" width="9.42578125" style="88" customWidth="1"/>
    <col min="11345" max="11345" width="13.7109375" style="88" customWidth="1"/>
    <col min="11346" max="11351" width="0" style="88" hidden="1" customWidth="1"/>
    <col min="11352" max="11520" width="11.42578125" style="88"/>
    <col min="11521" max="11521" width="5.7109375" style="88" customWidth="1"/>
    <col min="11522" max="11523" width="11.140625" style="88" customWidth="1"/>
    <col min="11524" max="11524" width="7.42578125" style="88" customWidth="1"/>
    <col min="11525" max="11526" width="11.5703125" style="88" customWidth="1"/>
    <col min="11527" max="11527" width="11" style="88" customWidth="1"/>
    <col min="11528" max="11528" width="10.7109375" style="88" customWidth="1"/>
    <col min="11529" max="11529" width="11.28515625" style="88" customWidth="1"/>
    <col min="11530" max="11530" width="10.28515625" style="88" customWidth="1"/>
    <col min="11531" max="11531" width="14.42578125" style="88" customWidth="1"/>
    <col min="11532" max="11532" width="9.28515625" style="88" customWidth="1"/>
    <col min="11533" max="11533" width="11.28515625" style="88" customWidth="1"/>
    <col min="11534" max="11534" width="9.7109375" style="88" customWidth="1"/>
    <col min="11535" max="11535" width="11.28515625" style="88" customWidth="1"/>
    <col min="11536" max="11536" width="10.5703125" style="88" customWidth="1"/>
    <col min="11537" max="11537" width="11.28515625" style="88" customWidth="1"/>
    <col min="11538" max="11538" width="9" style="88" customWidth="1"/>
    <col min="11539" max="11541" width="10.85546875" style="88" customWidth="1"/>
    <col min="11542" max="11542" width="10.28515625" style="88" customWidth="1"/>
    <col min="11543" max="11543" width="11.28515625" style="88" customWidth="1"/>
    <col min="11544" max="11544" width="12.42578125" style="88" customWidth="1"/>
    <col min="11545" max="11545" width="11.28515625" style="88" customWidth="1"/>
    <col min="11546" max="11546" width="10.28515625" style="88" customWidth="1"/>
    <col min="11547" max="11548" width="11.28515625" style="88" customWidth="1"/>
    <col min="11549" max="11549" width="11.42578125" style="88" customWidth="1"/>
    <col min="11550" max="11550" width="9" style="88" customWidth="1"/>
    <col min="11551" max="11551" width="11.42578125" style="88" customWidth="1"/>
    <col min="11552" max="11552" width="10.5703125" style="88" customWidth="1"/>
    <col min="11553" max="11553" width="11.42578125" style="88" customWidth="1"/>
    <col min="11554" max="11554" width="9.7109375" style="88" customWidth="1"/>
    <col min="11555" max="11555" width="11.42578125" style="88" customWidth="1"/>
    <col min="11556" max="11556" width="9.28515625" style="88" customWidth="1"/>
    <col min="11557" max="11557" width="11.42578125" style="88" customWidth="1"/>
    <col min="11558" max="11558" width="10.28515625" style="88" customWidth="1"/>
    <col min="11559" max="11559" width="11.42578125" style="88" customWidth="1"/>
    <col min="11560" max="11560" width="10.7109375" style="88" customWidth="1"/>
    <col min="11561" max="11562" width="11.42578125" style="88" customWidth="1"/>
    <col min="11563" max="11594" width="0" style="88" hidden="1" customWidth="1"/>
    <col min="11595" max="11595" width="12.42578125" style="88" customWidth="1"/>
    <col min="11596" max="11596" width="11.5703125" style="88" customWidth="1"/>
    <col min="11597" max="11597" width="11.42578125" style="88" customWidth="1"/>
    <col min="11598" max="11598" width="9.5703125" style="88" customWidth="1"/>
    <col min="11599" max="11599" width="9.140625" style="88" customWidth="1"/>
    <col min="11600" max="11600" width="9.42578125" style="88" customWidth="1"/>
    <col min="11601" max="11601" width="13.7109375" style="88" customWidth="1"/>
    <col min="11602" max="11607" width="0" style="88" hidden="1" customWidth="1"/>
    <col min="11608" max="11776" width="11.42578125" style="88"/>
    <col min="11777" max="11777" width="5.7109375" style="88" customWidth="1"/>
    <col min="11778" max="11779" width="11.140625" style="88" customWidth="1"/>
    <col min="11780" max="11780" width="7.42578125" style="88" customWidth="1"/>
    <col min="11781" max="11782" width="11.5703125" style="88" customWidth="1"/>
    <col min="11783" max="11783" width="11" style="88" customWidth="1"/>
    <col min="11784" max="11784" width="10.7109375" style="88" customWidth="1"/>
    <col min="11785" max="11785" width="11.28515625" style="88" customWidth="1"/>
    <col min="11786" max="11786" width="10.28515625" style="88" customWidth="1"/>
    <col min="11787" max="11787" width="14.42578125" style="88" customWidth="1"/>
    <col min="11788" max="11788" width="9.28515625" style="88" customWidth="1"/>
    <col min="11789" max="11789" width="11.28515625" style="88" customWidth="1"/>
    <col min="11790" max="11790" width="9.7109375" style="88" customWidth="1"/>
    <col min="11791" max="11791" width="11.28515625" style="88" customWidth="1"/>
    <col min="11792" max="11792" width="10.5703125" style="88" customWidth="1"/>
    <col min="11793" max="11793" width="11.28515625" style="88" customWidth="1"/>
    <col min="11794" max="11794" width="9" style="88" customWidth="1"/>
    <col min="11795" max="11797" width="10.85546875" style="88" customWidth="1"/>
    <col min="11798" max="11798" width="10.28515625" style="88" customWidth="1"/>
    <col min="11799" max="11799" width="11.28515625" style="88" customWidth="1"/>
    <col min="11800" max="11800" width="12.42578125" style="88" customWidth="1"/>
    <col min="11801" max="11801" width="11.28515625" style="88" customWidth="1"/>
    <col min="11802" max="11802" width="10.28515625" style="88" customWidth="1"/>
    <col min="11803" max="11804" width="11.28515625" style="88" customWidth="1"/>
    <col min="11805" max="11805" width="11.42578125" style="88" customWidth="1"/>
    <col min="11806" max="11806" width="9" style="88" customWidth="1"/>
    <col min="11807" max="11807" width="11.42578125" style="88" customWidth="1"/>
    <col min="11808" max="11808" width="10.5703125" style="88" customWidth="1"/>
    <col min="11809" max="11809" width="11.42578125" style="88" customWidth="1"/>
    <col min="11810" max="11810" width="9.7109375" style="88" customWidth="1"/>
    <col min="11811" max="11811" width="11.42578125" style="88" customWidth="1"/>
    <col min="11812" max="11812" width="9.28515625" style="88" customWidth="1"/>
    <col min="11813" max="11813" width="11.42578125" style="88" customWidth="1"/>
    <col min="11814" max="11814" width="10.28515625" style="88" customWidth="1"/>
    <col min="11815" max="11815" width="11.42578125" style="88" customWidth="1"/>
    <col min="11816" max="11816" width="10.7109375" style="88" customWidth="1"/>
    <col min="11817" max="11818" width="11.42578125" style="88" customWidth="1"/>
    <col min="11819" max="11850" width="0" style="88" hidden="1" customWidth="1"/>
    <col min="11851" max="11851" width="12.42578125" style="88" customWidth="1"/>
    <col min="11852" max="11852" width="11.5703125" style="88" customWidth="1"/>
    <col min="11853" max="11853" width="11.42578125" style="88" customWidth="1"/>
    <col min="11854" max="11854" width="9.5703125" style="88" customWidth="1"/>
    <col min="11855" max="11855" width="9.140625" style="88" customWidth="1"/>
    <col min="11856" max="11856" width="9.42578125" style="88" customWidth="1"/>
    <col min="11857" max="11857" width="13.7109375" style="88" customWidth="1"/>
    <col min="11858" max="11863" width="0" style="88" hidden="1" customWidth="1"/>
    <col min="11864" max="12032" width="11.42578125" style="88"/>
    <col min="12033" max="12033" width="5.7109375" style="88" customWidth="1"/>
    <col min="12034" max="12035" width="11.140625" style="88" customWidth="1"/>
    <col min="12036" max="12036" width="7.42578125" style="88" customWidth="1"/>
    <col min="12037" max="12038" width="11.5703125" style="88" customWidth="1"/>
    <col min="12039" max="12039" width="11" style="88" customWidth="1"/>
    <col min="12040" max="12040" width="10.7109375" style="88" customWidth="1"/>
    <col min="12041" max="12041" width="11.28515625" style="88" customWidth="1"/>
    <col min="12042" max="12042" width="10.28515625" style="88" customWidth="1"/>
    <col min="12043" max="12043" width="14.42578125" style="88" customWidth="1"/>
    <col min="12044" max="12044" width="9.28515625" style="88" customWidth="1"/>
    <col min="12045" max="12045" width="11.28515625" style="88" customWidth="1"/>
    <col min="12046" max="12046" width="9.7109375" style="88" customWidth="1"/>
    <col min="12047" max="12047" width="11.28515625" style="88" customWidth="1"/>
    <col min="12048" max="12048" width="10.5703125" style="88" customWidth="1"/>
    <col min="12049" max="12049" width="11.28515625" style="88" customWidth="1"/>
    <col min="12050" max="12050" width="9" style="88" customWidth="1"/>
    <col min="12051" max="12053" width="10.85546875" style="88" customWidth="1"/>
    <col min="12054" max="12054" width="10.28515625" style="88" customWidth="1"/>
    <col min="12055" max="12055" width="11.28515625" style="88" customWidth="1"/>
    <col min="12056" max="12056" width="12.42578125" style="88" customWidth="1"/>
    <col min="12057" max="12057" width="11.28515625" style="88" customWidth="1"/>
    <col min="12058" max="12058" width="10.28515625" style="88" customWidth="1"/>
    <col min="12059" max="12060" width="11.28515625" style="88" customWidth="1"/>
    <col min="12061" max="12061" width="11.42578125" style="88" customWidth="1"/>
    <col min="12062" max="12062" width="9" style="88" customWidth="1"/>
    <col min="12063" max="12063" width="11.42578125" style="88" customWidth="1"/>
    <col min="12064" max="12064" width="10.5703125" style="88" customWidth="1"/>
    <col min="12065" max="12065" width="11.42578125" style="88" customWidth="1"/>
    <col min="12066" max="12066" width="9.7109375" style="88" customWidth="1"/>
    <col min="12067" max="12067" width="11.42578125" style="88" customWidth="1"/>
    <col min="12068" max="12068" width="9.28515625" style="88" customWidth="1"/>
    <col min="12069" max="12069" width="11.42578125" style="88" customWidth="1"/>
    <col min="12070" max="12070" width="10.28515625" style="88" customWidth="1"/>
    <col min="12071" max="12071" width="11.42578125" style="88" customWidth="1"/>
    <col min="12072" max="12072" width="10.7109375" style="88" customWidth="1"/>
    <col min="12073" max="12074" width="11.42578125" style="88" customWidth="1"/>
    <col min="12075" max="12106" width="0" style="88" hidden="1" customWidth="1"/>
    <col min="12107" max="12107" width="12.42578125" style="88" customWidth="1"/>
    <col min="12108" max="12108" width="11.5703125" style="88" customWidth="1"/>
    <col min="12109" max="12109" width="11.42578125" style="88" customWidth="1"/>
    <col min="12110" max="12110" width="9.5703125" style="88" customWidth="1"/>
    <col min="12111" max="12111" width="9.140625" style="88" customWidth="1"/>
    <col min="12112" max="12112" width="9.42578125" style="88" customWidth="1"/>
    <col min="12113" max="12113" width="13.7109375" style="88" customWidth="1"/>
    <col min="12114" max="12119" width="0" style="88" hidden="1" customWidth="1"/>
    <col min="12120" max="12288" width="11.42578125" style="88"/>
    <col min="12289" max="12289" width="5.7109375" style="88" customWidth="1"/>
    <col min="12290" max="12291" width="11.140625" style="88" customWidth="1"/>
    <col min="12292" max="12292" width="7.42578125" style="88" customWidth="1"/>
    <col min="12293" max="12294" width="11.5703125" style="88" customWidth="1"/>
    <col min="12295" max="12295" width="11" style="88" customWidth="1"/>
    <col min="12296" max="12296" width="10.7109375" style="88" customWidth="1"/>
    <col min="12297" max="12297" width="11.28515625" style="88" customWidth="1"/>
    <col min="12298" max="12298" width="10.28515625" style="88" customWidth="1"/>
    <col min="12299" max="12299" width="14.42578125" style="88" customWidth="1"/>
    <col min="12300" max="12300" width="9.28515625" style="88" customWidth="1"/>
    <col min="12301" max="12301" width="11.28515625" style="88" customWidth="1"/>
    <col min="12302" max="12302" width="9.7109375" style="88" customWidth="1"/>
    <col min="12303" max="12303" width="11.28515625" style="88" customWidth="1"/>
    <col min="12304" max="12304" width="10.5703125" style="88" customWidth="1"/>
    <col min="12305" max="12305" width="11.28515625" style="88" customWidth="1"/>
    <col min="12306" max="12306" width="9" style="88" customWidth="1"/>
    <col min="12307" max="12309" width="10.85546875" style="88" customWidth="1"/>
    <col min="12310" max="12310" width="10.28515625" style="88" customWidth="1"/>
    <col min="12311" max="12311" width="11.28515625" style="88" customWidth="1"/>
    <col min="12312" max="12312" width="12.42578125" style="88" customWidth="1"/>
    <col min="12313" max="12313" width="11.28515625" style="88" customWidth="1"/>
    <col min="12314" max="12314" width="10.28515625" style="88" customWidth="1"/>
    <col min="12315" max="12316" width="11.28515625" style="88" customWidth="1"/>
    <col min="12317" max="12317" width="11.42578125" style="88" customWidth="1"/>
    <col min="12318" max="12318" width="9" style="88" customWidth="1"/>
    <col min="12319" max="12319" width="11.42578125" style="88" customWidth="1"/>
    <col min="12320" max="12320" width="10.5703125" style="88" customWidth="1"/>
    <col min="12321" max="12321" width="11.42578125" style="88" customWidth="1"/>
    <col min="12322" max="12322" width="9.7109375" style="88" customWidth="1"/>
    <col min="12323" max="12323" width="11.42578125" style="88" customWidth="1"/>
    <col min="12324" max="12324" width="9.28515625" style="88" customWidth="1"/>
    <col min="12325" max="12325" width="11.42578125" style="88" customWidth="1"/>
    <col min="12326" max="12326" width="10.28515625" style="88" customWidth="1"/>
    <col min="12327" max="12327" width="11.42578125" style="88" customWidth="1"/>
    <col min="12328" max="12328" width="10.7109375" style="88" customWidth="1"/>
    <col min="12329" max="12330" width="11.42578125" style="88" customWidth="1"/>
    <col min="12331" max="12362" width="0" style="88" hidden="1" customWidth="1"/>
    <col min="12363" max="12363" width="12.42578125" style="88" customWidth="1"/>
    <col min="12364" max="12364" width="11.5703125" style="88" customWidth="1"/>
    <col min="12365" max="12365" width="11.42578125" style="88" customWidth="1"/>
    <col min="12366" max="12366" width="9.5703125" style="88" customWidth="1"/>
    <col min="12367" max="12367" width="9.140625" style="88" customWidth="1"/>
    <col min="12368" max="12368" width="9.42578125" style="88" customWidth="1"/>
    <col min="12369" max="12369" width="13.7109375" style="88" customWidth="1"/>
    <col min="12370" max="12375" width="0" style="88" hidden="1" customWidth="1"/>
    <col min="12376" max="12544" width="11.42578125" style="88"/>
    <col min="12545" max="12545" width="5.7109375" style="88" customWidth="1"/>
    <col min="12546" max="12547" width="11.140625" style="88" customWidth="1"/>
    <col min="12548" max="12548" width="7.42578125" style="88" customWidth="1"/>
    <col min="12549" max="12550" width="11.5703125" style="88" customWidth="1"/>
    <col min="12551" max="12551" width="11" style="88" customWidth="1"/>
    <col min="12552" max="12552" width="10.7109375" style="88" customWidth="1"/>
    <col min="12553" max="12553" width="11.28515625" style="88" customWidth="1"/>
    <col min="12554" max="12554" width="10.28515625" style="88" customWidth="1"/>
    <col min="12555" max="12555" width="14.42578125" style="88" customWidth="1"/>
    <col min="12556" max="12556" width="9.28515625" style="88" customWidth="1"/>
    <col min="12557" max="12557" width="11.28515625" style="88" customWidth="1"/>
    <col min="12558" max="12558" width="9.7109375" style="88" customWidth="1"/>
    <col min="12559" max="12559" width="11.28515625" style="88" customWidth="1"/>
    <col min="12560" max="12560" width="10.5703125" style="88" customWidth="1"/>
    <col min="12561" max="12561" width="11.28515625" style="88" customWidth="1"/>
    <col min="12562" max="12562" width="9" style="88" customWidth="1"/>
    <col min="12563" max="12565" width="10.85546875" style="88" customWidth="1"/>
    <col min="12566" max="12566" width="10.28515625" style="88" customWidth="1"/>
    <col min="12567" max="12567" width="11.28515625" style="88" customWidth="1"/>
    <col min="12568" max="12568" width="12.42578125" style="88" customWidth="1"/>
    <col min="12569" max="12569" width="11.28515625" style="88" customWidth="1"/>
    <col min="12570" max="12570" width="10.28515625" style="88" customWidth="1"/>
    <col min="12571" max="12572" width="11.28515625" style="88" customWidth="1"/>
    <col min="12573" max="12573" width="11.42578125" style="88" customWidth="1"/>
    <col min="12574" max="12574" width="9" style="88" customWidth="1"/>
    <col min="12575" max="12575" width="11.42578125" style="88" customWidth="1"/>
    <col min="12576" max="12576" width="10.5703125" style="88" customWidth="1"/>
    <col min="12577" max="12577" width="11.42578125" style="88" customWidth="1"/>
    <col min="12578" max="12578" width="9.7109375" style="88" customWidth="1"/>
    <col min="12579" max="12579" width="11.42578125" style="88" customWidth="1"/>
    <col min="12580" max="12580" width="9.28515625" style="88" customWidth="1"/>
    <col min="12581" max="12581" width="11.42578125" style="88" customWidth="1"/>
    <col min="12582" max="12582" width="10.28515625" style="88" customWidth="1"/>
    <col min="12583" max="12583" width="11.42578125" style="88" customWidth="1"/>
    <col min="12584" max="12584" width="10.7109375" style="88" customWidth="1"/>
    <col min="12585" max="12586" width="11.42578125" style="88" customWidth="1"/>
    <col min="12587" max="12618" width="0" style="88" hidden="1" customWidth="1"/>
    <col min="12619" max="12619" width="12.42578125" style="88" customWidth="1"/>
    <col min="12620" max="12620" width="11.5703125" style="88" customWidth="1"/>
    <col min="12621" max="12621" width="11.42578125" style="88" customWidth="1"/>
    <col min="12622" max="12622" width="9.5703125" style="88" customWidth="1"/>
    <col min="12623" max="12623" width="9.140625" style="88" customWidth="1"/>
    <col min="12624" max="12624" width="9.42578125" style="88" customWidth="1"/>
    <col min="12625" max="12625" width="13.7109375" style="88" customWidth="1"/>
    <col min="12626" max="12631" width="0" style="88" hidden="1" customWidth="1"/>
    <col min="12632" max="12800" width="11.42578125" style="88"/>
    <col min="12801" max="12801" width="5.7109375" style="88" customWidth="1"/>
    <col min="12802" max="12803" width="11.140625" style="88" customWidth="1"/>
    <col min="12804" max="12804" width="7.42578125" style="88" customWidth="1"/>
    <col min="12805" max="12806" width="11.5703125" style="88" customWidth="1"/>
    <col min="12807" max="12807" width="11" style="88" customWidth="1"/>
    <col min="12808" max="12808" width="10.7109375" style="88" customWidth="1"/>
    <col min="12809" max="12809" width="11.28515625" style="88" customWidth="1"/>
    <col min="12810" max="12810" width="10.28515625" style="88" customWidth="1"/>
    <col min="12811" max="12811" width="14.42578125" style="88" customWidth="1"/>
    <col min="12812" max="12812" width="9.28515625" style="88" customWidth="1"/>
    <col min="12813" max="12813" width="11.28515625" style="88" customWidth="1"/>
    <col min="12814" max="12814" width="9.7109375" style="88" customWidth="1"/>
    <col min="12815" max="12815" width="11.28515625" style="88" customWidth="1"/>
    <col min="12816" max="12816" width="10.5703125" style="88" customWidth="1"/>
    <col min="12817" max="12817" width="11.28515625" style="88" customWidth="1"/>
    <col min="12818" max="12818" width="9" style="88" customWidth="1"/>
    <col min="12819" max="12821" width="10.85546875" style="88" customWidth="1"/>
    <col min="12822" max="12822" width="10.28515625" style="88" customWidth="1"/>
    <col min="12823" max="12823" width="11.28515625" style="88" customWidth="1"/>
    <col min="12824" max="12824" width="12.42578125" style="88" customWidth="1"/>
    <col min="12825" max="12825" width="11.28515625" style="88" customWidth="1"/>
    <col min="12826" max="12826" width="10.28515625" style="88" customWidth="1"/>
    <col min="12827" max="12828" width="11.28515625" style="88" customWidth="1"/>
    <col min="12829" max="12829" width="11.42578125" style="88" customWidth="1"/>
    <col min="12830" max="12830" width="9" style="88" customWidth="1"/>
    <col min="12831" max="12831" width="11.42578125" style="88" customWidth="1"/>
    <col min="12832" max="12832" width="10.5703125" style="88" customWidth="1"/>
    <col min="12833" max="12833" width="11.42578125" style="88" customWidth="1"/>
    <col min="12834" max="12834" width="9.7109375" style="88" customWidth="1"/>
    <col min="12835" max="12835" width="11.42578125" style="88" customWidth="1"/>
    <col min="12836" max="12836" width="9.28515625" style="88" customWidth="1"/>
    <col min="12837" max="12837" width="11.42578125" style="88" customWidth="1"/>
    <col min="12838" max="12838" width="10.28515625" style="88" customWidth="1"/>
    <col min="12839" max="12839" width="11.42578125" style="88" customWidth="1"/>
    <col min="12840" max="12840" width="10.7109375" style="88" customWidth="1"/>
    <col min="12841" max="12842" width="11.42578125" style="88" customWidth="1"/>
    <col min="12843" max="12874" width="0" style="88" hidden="1" customWidth="1"/>
    <col min="12875" max="12875" width="12.42578125" style="88" customWidth="1"/>
    <col min="12876" max="12876" width="11.5703125" style="88" customWidth="1"/>
    <col min="12877" max="12877" width="11.42578125" style="88" customWidth="1"/>
    <col min="12878" max="12878" width="9.5703125" style="88" customWidth="1"/>
    <col min="12879" max="12879" width="9.140625" style="88" customWidth="1"/>
    <col min="12880" max="12880" width="9.42578125" style="88" customWidth="1"/>
    <col min="12881" max="12881" width="13.7109375" style="88" customWidth="1"/>
    <col min="12882" max="12887" width="0" style="88" hidden="1" customWidth="1"/>
    <col min="12888" max="13056" width="11.42578125" style="88"/>
    <col min="13057" max="13057" width="5.7109375" style="88" customWidth="1"/>
    <col min="13058" max="13059" width="11.140625" style="88" customWidth="1"/>
    <col min="13060" max="13060" width="7.42578125" style="88" customWidth="1"/>
    <col min="13061" max="13062" width="11.5703125" style="88" customWidth="1"/>
    <col min="13063" max="13063" width="11" style="88" customWidth="1"/>
    <col min="13064" max="13064" width="10.7109375" style="88" customWidth="1"/>
    <col min="13065" max="13065" width="11.28515625" style="88" customWidth="1"/>
    <col min="13066" max="13066" width="10.28515625" style="88" customWidth="1"/>
    <col min="13067" max="13067" width="14.42578125" style="88" customWidth="1"/>
    <col min="13068" max="13068" width="9.28515625" style="88" customWidth="1"/>
    <col min="13069" max="13069" width="11.28515625" style="88" customWidth="1"/>
    <col min="13070" max="13070" width="9.7109375" style="88" customWidth="1"/>
    <col min="13071" max="13071" width="11.28515625" style="88" customWidth="1"/>
    <col min="13072" max="13072" width="10.5703125" style="88" customWidth="1"/>
    <col min="13073" max="13073" width="11.28515625" style="88" customWidth="1"/>
    <col min="13074" max="13074" width="9" style="88" customWidth="1"/>
    <col min="13075" max="13077" width="10.85546875" style="88" customWidth="1"/>
    <col min="13078" max="13078" width="10.28515625" style="88" customWidth="1"/>
    <col min="13079" max="13079" width="11.28515625" style="88" customWidth="1"/>
    <col min="13080" max="13080" width="12.42578125" style="88" customWidth="1"/>
    <col min="13081" max="13081" width="11.28515625" style="88" customWidth="1"/>
    <col min="13082" max="13082" width="10.28515625" style="88" customWidth="1"/>
    <col min="13083" max="13084" width="11.28515625" style="88" customWidth="1"/>
    <col min="13085" max="13085" width="11.42578125" style="88" customWidth="1"/>
    <col min="13086" max="13086" width="9" style="88" customWidth="1"/>
    <col min="13087" max="13087" width="11.42578125" style="88" customWidth="1"/>
    <col min="13088" max="13088" width="10.5703125" style="88" customWidth="1"/>
    <col min="13089" max="13089" width="11.42578125" style="88" customWidth="1"/>
    <col min="13090" max="13090" width="9.7109375" style="88" customWidth="1"/>
    <col min="13091" max="13091" width="11.42578125" style="88" customWidth="1"/>
    <col min="13092" max="13092" width="9.28515625" style="88" customWidth="1"/>
    <col min="13093" max="13093" width="11.42578125" style="88" customWidth="1"/>
    <col min="13094" max="13094" width="10.28515625" style="88" customWidth="1"/>
    <col min="13095" max="13095" width="11.42578125" style="88" customWidth="1"/>
    <col min="13096" max="13096" width="10.7109375" style="88" customWidth="1"/>
    <col min="13097" max="13098" width="11.42578125" style="88" customWidth="1"/>
    <col min="13099" max="13130" width="0" style="88" hidden="1" customWidth="1"/>
    <col min="13131" max="13131" width="12.42578125" style="88" customWidth="1"/>
    <col min="13132" max="13132" width="11.5703125" style="88" customWidth="1"/>
    <col min="13133" max="13133" width="11.42578125" style="88" customWidth="1"/>
    <col min="13134" max="13134" width="9.5703125" style="88" customWidth="1"/>
    <col min="13135" max="13135" width="9.140625" style="88" customWidth="1"/>
    <col min="13136" max="13136" width="9.42578125" style="88" customWidth="1"/>
    <col min="13137" max="13137" width="13.7109375" style="88" customWidth="1"/>
    <col min="13138" max="13143" width="0" style="88" hidden="1" customWidth="1"/>
    <col min="13144" max="13312" width="11.42578125" style="88"/>
    <col min="13313" max="13313" width="5.7109375" style="88" customWidth="1"/>
    <col min="13314" max="13315" width="11.140625" style="88" customWidth="1"/>
    <col min="13316" max="13316" width="7.42578125" style="88" customWidth="1"/>
    <col min="13317" max="13318" width="11.5703125" style="88" customWidth="1"/>
    <col min="13319" max="13319" width="11" style="88" customWidth="1"/>
    <col min="13320" max="13320" width="10.7109375" style="88" customWidth="1"/>
    <col min="13321" max="13321" width="11.28515625" style="88" customWidth="1"/>
    <col min="13322" max="13322" width="10.28515625" style="88" customWidth="1"/>
    <col min="13323" max="13323" width="14.42578125" style="88" customWidth="1"/>
    <col min="13324" max="13324" width="9.28515625" style="88" customWidth="1"/>
    <col min="13325" max="13325" width="11.28515625" style="88" customWidth="1"/>
    <col min="13326" max="13326" width="9.7109375" style="88" customWidth="1"/>
    <col min="13327" max="13327" width="11.28515625" style="88" customWidth="1"/>
    <col min="13328" max="13328" width="10.5703125" style="88" customWidth="1"/>
    <col min="13329" max="13329" width="11.28515625" style="88" customWidth="1"/>
    <col min="13330" max="13330" width="9" style="88" customWidth="1"/>
    <col min="13331" max="13333" width="10.85546875" style="88" customWidth="1"/>
    <col min="13334" max="13334" width="10.28515625" style="88" customWidth="1"/>
    <col min="13335" max="13335" width="11.28515625" style="88" customWidth="1"/>
    <col min="13336" max="13336" width="12.42578125" style="88" customWidth="1"/>
    <col min="13337" max="13337" width="11.28515625" style="88" customWidth="1"/>
    <col min="13338" max="13338" width="10.28515625" style="88" customWidth="1"/>
    <col min="13339" max="13340" width="11.28515625" style="88" customWidth="1"/>
    <col min="13341" max="13341" width="11.42578125" style="88" customWidth="1"/>
    <col min="13342" max="13342" width="9" style="88" customWidth="1"/>
    <col min="13343" max="13343" width="11.42578125" style="88" customWidth="1"/>
    <col min="13344" max="13344" width="10.5703125" style="88" customWidth="1"/>
    <col min="13345" max="13345" width="11.42578125" style="88" customWidth="1"/>
    <col min="13346" max="13346" width="9.7109375" style="88" customWidth="1"/>
    <col min="13347" max="13347" width="11.42578125" style="88" customWidth="1"/>
    <col min="13348" max="13348" width="9.28515625" style="88" customWidth="1"/>
    <col min="13349" max="13349" width="11.42578125" style="88" customWidth="1"/>
    <col min="13350" max="13350" width="10.28515625" style="88" customWidth="1"/>
    <col min="13351" max="13351" width="11.42578125" style="88" customWidth="1"/>
    <col min="13352" max="13352" width="10.7109375" style="88" customWidth="1"/>
    <col min="13353" max="13354" width="11.42578125" style="88" customWidth="1"/>
    <col min="13355" max="13386" width="0" style="88" hidden="1" customWidth="1"/>
    <col min="13387" max="13387" width="12.42578125" style="88" customWidth="1"/>
    <col min="13388" max="13388" width="11.5703125" style="88" customWidth="1"/>
    <col min="13389" max="13389" width="11.42578125" style="88" customWidth="1"/>
    <col min="13390" max="13390" width="9.5703125" style="88" customWidth="1"/>
    <col min="13391" max="13391" width="9.140625" style="88" customWidth="1"/>
    <col min="13392" max="13392" width="9.42578125" style="88" customWidth="1"/>
    <col min="13393" max="13393" width="13.7109375" style="88" customWidth="1"/>
    <col min="13394" max="13399" width="0" style="88" hidden="1" customWidth="1"/>
    <col min="13400" max="13568" width="11.42578125" style="88"/>
    <col min="13569" max="13569" width="5.7109375" style="88" customWidth="1"/>
    <col min="13570" max="13571" width="11.140625" style="88" customWidth="1"/>
    <col min="13572" max="13572" width="7.42578125" style="88" customWidth="1"/>
    <col min="13573" max="13574" width="11.5703125" style="88" customWidth="1"/>
    <col min="13575" max="13575" width="11" style="88" customWidth="1"/>
    <col min="13576" max="13576" width="10.7109375" style="88" customWidth="1"/>
    <col min="13577" max="13577" width="11.28515625" style="88" customWidth="1"/>
    <col min="13578" max="13578" width="10.28515625" style="88" customWidth="1"/>
    <col min="13579" max="13579" width="14.42578125" style="88" customWidth="1"/>
    <col min="13580" max="13580" width="9.28515625" style="88" customWidth="1"/>
    <col min="13581" max="13581" width="11.28515625" style="88" customWidth="1"/>
    <col min="13582" max="13582" width="9.7109375" style="88" customWidth="1"/>
    <col min="13583" max="13583" width="11.28515625" style="88" customWidth="1"/>
    <col min="13584" max="13584" width="10.5703125" style="88" customWidth="1"/>
    <col min="13585" max="13585" width="11.28515625" style="88" customWidth="1"/>
    <col min="13586" max="13586" width="9" style="88" customWidth="1"/>
    <col min="13587" max="13589" width="10.85546875" style="88" customWidth="1"/>
    <col min="13590" max="13590" width="10.28515625" style="88" customWidth="1"/>
    <col min="13591" max="13591" width="11.28515625" style="88" customWidth="1"/>
    <col min="13592" max="13592" width="12.42578125" style="88" customWidth="1"/>
    <col min="13593" max="13593" width="11.28515625" style="88" customWidth="1"/>
    <col min="13594" max="13594" width="10.28515625" style="88" customWidth="1"/>
    <col min="13595" max="13596" width="11.28515625" style="88" customWidth="1"/>
    <col min="13597" max="13597" width="11.42578125" style="88" customWidth="1"/>
    <col min="13598" max="13598" width="9" style="88" customWidth="1"/>
    <col min="13599" max="13599" width="11.42578125" style="88" customWidth="1"/>
    <col min="13600" max="13600" width="10.5703125" style="88" customWidth="1"/>
    <col min="13601" max="13601" width="11.42578125" style="88" customWidth="1"/>
    <col min="13602" max="13602" width="9.7109375" style="88" customWidth="1"/>
    <col min="13603" max="13603" width="11.42578125" style="88" customWidth="1"/>
    <col min="13604" max="13604" width="9.28515625" style="88" customWidth="1"/>
    <col min="13605" max="13605" width="11.42578125" style="88" customWidth="1"/>
    <col min="13606" max="13606" width="10.28515625" style="88" customWidth="1"/>
    <col min="13607" max="13607" width="11.42578125" style="88" customWidth="1"/>
    <col min="13608" max="13608" width="10.7109375" style="88" customWidth="1"/>
    <col min="13609" max="13610" width="11.42578125" style="88" customWidth="1"/>
    <col min="13611" max="13642" width="0" style="88" hidden="1" customWidth="1"/>
    <col min="13643" max="13643" width="12.42578125" style="88" customWidth="1"/>
    <col min="13644" max="13644" width="11.5703125" style="88" customWidth="1"/>
    <col min="13645" max="13645" width="11.42578125" style="88" customWidth="1"/>
    <col min="13646" max="13646" width="9.5703125" style="88" customWidth="1"/>
    <col min="13647" max="13647" width="9.140625" style="88" customWidth="1"/>
    <col min="13648" max="13648" width="9.42578125" style="88" customWidth="1"/>
    <col min="13649" max="13649" width="13.7109375" style="88" customWidth="1"/>
    <col min="13650" max="13655" width="0" style="88" hidden="1" customWidth="1"/>
    <col min="13656" max="13824" width="11.42578125" style="88"/>
    <col min="13825" max="13825" width="5.7109375" style="88" customWidth="1"/>
    <col min="13826" max="13827" width="11.140625" style="88" customWidth="1"/>
    <col min="13828" max="13828" width="7.42578125" style="88" customWidth="1"/>
    <col min="13829" max="13830" width="11.5703125" style="88" customWidth="1"/>
    <col min="13831" max="13831" width="11" style="88" customWidth="1"/>
    <col min="13832" max="13832" width="10.7109375" style="88" customWidth="1"/>
    <col min="13833" max="13833" width="11.28515625" style="88" customWidth="1"/>
    <col min="13834" max="13834" width="10.28515625" style="88" customWidth="1"/>
    <col min="13835" max="13835" width="14.42578125" style="88" customWidth="1"/>
    <col min="13836" max="13836" width="9.28515625" style="88" customWidth="1"/>
    <col min="13837" max="13837" width="11.28515625" style="88" customWidth="1"/>
    <col min="13838" max="13838" width="9.7109375" style="88" customWidth="1"/>
    <col min="13839" max="13839" width="11.28515625" style="88" customWidth="1"/>
    <col min="13840" max="13840" width="10.5703125" style="88" customWidth="1"/>
    <col min="13841" max="13841" width="11.28515625" style="88" customWidth="1"/>
    <col min="13842" max="13842" width="9" style="88" customWidth="1"/>
    <col min="13843" max="13845" width="10.85546875" style="88" customWidth="1"/>
    <col min="13846" max="13846" width="10.28515625" style="88" customWidth="1"/>
    <col min="13847" max="13847" width="11.28515625" style="88" customWidth="1"/>
    <col min="13848" max="13848" width="12.42578125" style="88" customWidth="1"/>
    <col min="13849" max="13849" width="11.28515625" style="88" customWidth="1"/>
    <col min="13850" max="13850" width="10.28515625" style="88" customWidth="1"/>
    <col min="13851" max="13852" width="11.28515625" style="88" customWidth="1"/>
    <col min="13853" max="13853" width="11.42578125" style="88" customWidth="1"/>
    <col min="13854" max="13854" width="9" style="88" customWidth="1"/>
    <col min="13855" max="13855" width="11.42578125" style="88" customWidth="1"/>
    <col min="13856" max="13856" width="10.5703125" style="88" customWidth="1"/>
    <col min="13857" max="13857" width="11.42578125" style="88" customWidth="1"/>
    <col min="13858" max="13858" width="9.7109375" style="88" customWidth="1"/>
    <col min="13859" max="13859" width="11.42578125" style="88" customWidth="1"/>
    <col min="13860" max="13860" width="9.28515625" style="88" customWidth="1"/>
    <col min="13861" max="13861" width="11.42578125" style="88" customWidth="1"/>
    <col min="13862" max="13862" width="10.28515625" style="88" customWidth="1"/>
    <col min="13863" max="13863" width="11.42578125" style="88" customWidth="1"/>
    <col min="13864" max="13864" width="10.7109375" style="88" customWidth="1"/>
    <col min="13865" max="13866" width="11.42578125" style="88" customWidth="1"/>
    <col min="13867" max="13898" width="0" style="88" hidden="1" customWidth="1"/>
    <col min="13899" max="13899" width="12.42578125" style="88" customWidth="1"/>
    <col min="13900" max="13900" width="11.5703125" style="88" customWidth="1"/>
    <col min="13901" max="13901" width="11.42578125" style="88" customWidth="1"/>
    <col min="13902" max="13902" width="9.5703125" style="88" customWidth="1"/>
    <col min="13903" max="13903" width="9.140625" style="88" customWidth="1"/>
    <col min="13904" max="13904" width="9.42578125" style="88" customWidth="1"/>
    <col min="13905" max="13905" width="13.7109375" style="88" customWidth="1"/>
    <col min="13906" max="13911" width="0" style="88" hidden="1" customWidth="1"/>
    <col min="13912" max="14080" width="11.42578125" style="88"/>
    <col min="14081" max="14081" width="5.7109375" style="88" customWidth="1"/>
    <col min="14082" max="14083" width="11.140625" style="88" customWidth="1"/>
    <col min="14084" max="14084" width="7.42578125" style="88" customWidth="1"/>
    <col min="14085" max="14086" width="11.5703125" style="88" customWidth="1"/>
    <col min="14087" max="14087" width="11" style="88" customWidth="1"/>
    <col min="14088" max="14088" width="10.7109375" style="88" customWidth="1"/>
    <col min="14089" max="14089" width="11.28515625" style="88" customWidth="1"/>
    <col min="14090" max="14090" width="10.28515625" style="88" customWidth="1"/>
    <col min="14091" max="14091" width="14.42578125" style="88" customWidth="1"/>
    <col min="14092" max="14092" width="9.28515625" style="88" customWidth="1"/>
    <col min="14093" max="14093" width="11.28515625" style="88" customWidth="1"/>
    <col min="14094" max="14094" width="9.7109375" style="88" customWidth="1"/>
    <col min="14095" max="14095" width="11.28515625" style="88" customWidth="1"/>
    <col min="14096" max="14096" width="10.5703125" style="88" customWidth="1"/>
    <col min="14097" max="14097" width="11.28515625" style="88" customWidth="1"/>
    <col min="14098" max="14098" width="9" style="88" customWidth="1"/>
    <col min="14099" max="14101" width="10.85546875" style="88" customWidth="1"/>
    <col min="14102" max="14102" width="10.28515625" style="88" customWidth="1"/>
    <col min="14103" max="14103" width="11.28515625" style="88" customWidth="1"/>
    <col min="14104" max="14104" width="12.42578125" style="88" customWidth="1"/>
    <col min="14105" max="14105" width="11.28515625" style="88" customWidth="1"/>
    <col min="14106" max="14106" width="10.28515625" style="88" customWidth="1"/>
    <col min="14107" max="14108" width="11.28515625" style="88" customWidth="1"/>
    <col min="14109" max="14109" width="11.42578125" style="88" customWidth="1"/>
    <col min="14110" max="14110" width="9" style="88" customWidth="1"/>
    <col min="14111" max="14111" width="11.42578125" style="88" customWidth="1"/>
    <col min="14112" max="14112" width="10.5703125" style="88" customWidth="1"/>
    <col min="14113" max="14113" width="11.42578125" style="88" customWidth="1"/>
    <col min="14114" max="14114" width="9.7109375" style="88" customWidth="1"/>
    <col min="14115" max="14115" width="11.42578125" style="88" customWidth="1"/>
    <col min="14116" max="14116" width="9.28515625" style="88" customWidth="1"/>
    <col min="14117" max="14117" width="11.42578125" style="88" customWidth="1"/>
    <col min="14118" max="14118" width="10.28515625" style="88" customWidth="1"/>
    <col min="14119" max="14119" width="11.42578125" style="88" customWidth="1"/>
    <col min="14120" max="14120" width="10.7109375" style="88" customWidth="1"/>
    <col min="14121" max="14122" width="11.42578125" style="88" customWidth="1"/>
    <col min="14123" max="14154" width="0" style="88" hidden="1" customWidth="1"/>
    <col min="14155" max="14155" width="12.42578125" style="88" customWidth="1"/>
    <col min="14156" max="14156" width="11.5703125" style="88" customWidth="1"/>
    <col min="14157" max="14157" width="11.42578125" style="88" customWidth="1"/>
    <col min="14158" max="14158" width="9.5703125" style="88" customWidth="1"/>
    <col min="14159" max="14159" width="9.140625" style="88" customWidth="1"/>
    <col min="14160" max="14160" width="9.42578125" style="88" customWidth="1"/>
    <col min="14161" max="14161" width="13.7109375" style="88" customWidth="1"/>
    <col min="14162" max="14167" width="0" style="88" hidden="1" customWidth="1"/>
    <col min="14168" max="14336" width="11.42578125" style="88"/>
    <col min="14337" max="14337" width="5.7109375" style="88" customWidth="1"/>
    <col min="14338" max="14339" width="11.140625" style="88" customWidth="1"/>
    <col min="14340" max="14340" width="7.42578125" style="88" customWidth="1"/>
    <col min="14341" max="14342" width="11.5703125" style="88" customWidth="1"/>
    <col min="14343" max="14343" width="11" style="88" customWidth="1"/>
    <col min="14344" max="14344" width="10.7109375" style="88" customWidth="1"/>
    <col min="14345" max="14345" width="11.28515625" style="88" customWidth="1"/>
    <col min="14346" max="14346" width="10.28515625" style="88" customWidth="1"/>
    <col min="14347" max="14347" width="14.42578125" style="88" customWidth="1"/>
    <col min="14348" max="14348" width="9.28515625" style="88" customWidth="1"/>
    <col min="14349" max="14349" width="11.28515625" style="88" customWidth="1"/>
    <col min="14350" max="14350" width="9.7109375" style="88" customWidth="1"/>
    <col min="14351" max="14351" width="11.28515625" style="88" customWidth="1"/>
    <col min="14352" max="14352" width="10.5703125" style="88" customWidth="1"/>
    <col min="14353" max="14353" width="11.28515625" style="88" customWidth="1"/>
    <col min="14354" max="14354" width="9" style="88" customWidth="1"/>
    <col min="14355" max="14357" width="10.85546875" style="88" customWidth="1"/>
    <col min="14358" max="14358" width="10.28515625" style="88" customWidth="1"/>
    <col min="14359" max="14359" width="11.28515625" style="88" customWidth="1"/>
    <col min="14360" max="14360" width="12.42578125" style="88" customWidth="1"/>
    <col min="14361" max="14361" width="11.28515625" style="88" customWidth="1"/>
    <col min="14362" max="14362" width="10.28515625" style="88" customWidth="1"/>
    <col min="14363" max="14364" width="11.28515625" style="88" customWidth="1"/>
    <col min="14365" max="14365" width="11.42578125" style="88" customWidth="1"/>
    <col min="14366" max="14366" width="9" style="88" customWidth="1"/>
    <col min="14367" max="14367" width="11.42578125" style="88" customWidth="1"/>
    <col min="14368" max="14368" width="10.5703125" style="88" customWidth="1"/>
    <col min="14369" max="14369" width="11.42578125" style="88" customWidth="1"/>
    <col min="14370" max="14370" width="9.7109375" style="88" customWidth="1"/>
    <col min="14371" max="14371" width="11.42578125" style="88" customWidth="1"/>
    <col min="14372" max="14372" width="9.28515625" style="88" customWidth="1"/>
    <col min="14373" max="14373" width="11.42578125" style="88" customWidth="1"/>
    <col min="14374" max="14374" width="10.28515625" style="88" customWidth="1"/>
    <col min="14375" max="14375" width="11.42578125" style="88" customWidth="1"/>
    <col min="14376" max="14376" width="10.7109375" style="88" customWidth="1"/>
    <col min="14377" max="14378" width="11.42578125" style="88" customWidth="1"/>
    <col min="14379" max="14410" width="0" style="88" hidden="1" customWidth="1"/>
    <col min="14411" max="14411" width="12.42578125" style="88" customWidth="1"/>
    <col min="14412" max="14412" width="11.5703125" style="88" customWidth="1"/>
    <col min="14413" max="14413" width="11.42578125" style="88" customWidth="1"/>
    <col min="14414" max="14414" width="9.5703125" style="88" customWidth="1"/>
    <col min="14415" max="14415" width="9.140625" style="88" customWidth="1"/>
    <col min="14416" max="14416" width="9.42578125" style="88" customWidth="1"/>
    <col min="14417" max="14417" width="13.7109375" style="88" customWidth="1"/>
    <col min="14418" max="14423" width="0" style="88" hidden="1" customWidth="1"/>
    <col min="14424" max="14592" width="11.42578125" style="88"/>
    <col min="14593" max="14593" width="5.7109375" style="88" customWidth="1"/>
    <col min="14594" max="14595" width="11.140625" style="88" customWidth="1"/>
    <col min="14596" max="14596" width="7.42578125" style="88" customWidth="1"/>
    <col min="14597" max="14598" width="11.5703125" style="88" customWidth="1"/>
    <col min="14599" max="14599" width="11" style="88" customWidth="1"/>
    <col min="14600" max="14600" width="10.7109375" style="88" customWidth="1"/>
    <col min="14601" max="14601" width="11.28515625" style="88" customWidth="1"/>
    <col min="14602" max="14602" width="10.28515625" style="88" customWidth="1"/>
    <col min="14603" max="14603" width="14.42578125" style="88" customWidth="1"/>
    <col min="14604" max="14604" width="9.28515625" style="88" customWidth="1"/>
    <col min="14605" max="14605" width="11.28515625" style="88" customWidth="1"/>
    <col min="14606" max="14606" width="9.7109375" style="88" customWidth="1"/>
    <col min="14607" max="14607" width="11.28515625" style="88" customWidth="1"/>
    <col min="14608" max="14608" width="10.5703125" style="88" customWidth="1"/>
    <col min="14609" max="14609" width="11.28515625" style="88" customWidth="1"/>
    <col min="14610" max="14610" width="9" style="88" customWidth="1"/>
    <col min="14611" max="14613" width="10.85546875" style="88" customWidth="1"/>
    <col min="14614" max="14614" width="10.28515625" style="88" customWidth="1"/>
    <col min="14615" max="14615" width="11.28515625" style="88" customWidth="1"/>
    <col min="14616" max="14616" width="12.42578125" style="88" customWidth="1"/>
    <col min="14617" max="14617" width="11.28515625" style="88" customWidth="1"/>
    <col min="14618" max="14618" width="10.28515625" style="88" customWidth="1"/>
    <col min="14619" max="14620" width="11.28515625" style="88" customWidth="1"/>
    <col min="14621" max="14621" width="11.42578125" style="88" customWidth="1"/>
    <col min="14622" max="14622" width="9" style="88" customWidth="1"/>
    <col min="14623" max="14623" width="11.42578125" style="88" customWidth="1"/>
    <col min="14624" max="14624" width="10.5703125" style="88" customWidth="1"/>
    <col min="14625" max="14625" width="11.42578125" style="88" customWidth="1"/>
    <col min="14626" max="14626" width="9.7109375" style="88" customWidth="1"/>
    <col min="14627" max="14627" width="11.42578125" style="88" customWidth="1"/>
    <col min="14628" max="14628" width="9.28515625" style="88" customWidth="1"/>
    <col min="14629" max="14629" width="11.42578125" style="88" customWidth="1"/>
    <col min="14630" max="14630" width="10.28515625" style="88" customWidth="1"/>
    <col min="14631" max="14631" width="11.42578125" style="88" customWidth="1"/>
    <col min="14632" max="14632" width="10.7109375" style="88" customWidth="1"/>
    <col min="14633" max="14634" width="11.42578125" style="88" customWidth="1"/>
    <col min="14635" max="14666" width="0" style="88" hidden="1" customWidth="1"/>
    <col min="14667" max="14667" width="12.42578125" style="88" customWidth="1"/>
    <col min="14668" max="14668" width="11.5703125" style="88" customWidth="1"/>
    <col min="14669" max="14669" width="11.42578125" style="88" customWidth="1"/>
    <col min="14670" max="14670" width="9.5703125" style="88" customWidth="1"/>
    <col min="14671" max="14671" width="9.140625" style="88" customWidth="1"/>
    <col min="14672" max="14672" width="9.42578125" style="88" customWidth="1"/>
    <col min="14673" max="14673" width="13.7109375" style="88" customWidth="1"/>
    <col min="14674" max="14679" width="0" style="88" hidden="1" customWidth="1"/>
    <col min="14680" max="14848" width="11.42578125" style="88"/>
    <col min="14849" max="14849" width="5.7109375" style="88" customWidth="1"/>
    <col min="14850" max="14851" width="11.140625" style="88" customWidth="1"/>
    <col min="14852" max="14852" width="7.42578125" style="88" customWidth="1"/>
    <col min="14853" max="14854" width="11.5703125" style="88" customWidth="1"/>
    <col min="14855" max="14855" width="11" style="88" customWidth="1"/>
    <col min="14856" max="14856" width="10.7109375" style="88" customWidth="1"/>
    <col min="14857" max="14857" width="11.28515625" style="88" customWidth="1"/>
    <col min="14858" max="14858" width="10.28515625" style="88" customWidth="1"/>
    <col min="14859" max="14859" width="14.42578125" style="88" customWidth="1"/>
    <col min="14860" max="14860" width="9.28515625" style="88" customWidth="1"/>
    <col min="14861" max="14861" width="11.28515625" style="88" customWidth="1"/>
    <col min="14862" max="14862" width="9.7109375" style="88" customWidth="1"/>
    <col min="14863" max="14863" width="11.28515625" style="88" customWidth="1"/>
    <col min="14864" max="14864" width="10.5703125" style="88" customWidth="1"/>
    <col min="14865" max="14865" width="11.28515625" style="88" customWidth="1"/>
    <col min="14866" max="14866" width="9" style="88" customWidth="1"/>
    <col min="14867" max="14869" width="10.85546875" style="88" customWidth="1"/>
    <col min="14870" max="14870" width="10.28515625" style="88" customWidth="1"/>
    <col min="14871" max="14871" width="11.28515625" style="88" customWidth="1"/>
    <col min="14872" max="14872" width="12.42578125" style="88" customWidth="1"/>
    <col min="14873" max="14873" width="11.28515625" style="88" customWidth="1"/>
    <col min="14874" max="14874" width="10.28515625" style="88" customWidth="1"/>
    <col min="14875" max="14876" width="11.28515625" style="88" customWidth="1"/>
    <col min="14877" max="14877" width="11.42578125" style="88" customWidth="1"/>
    <col min="14878" max="14878" width="9" style="88" customWidth="1"/>
    <col min="14879" max="14879" width="11.42578125" style="88" customWidth="1"/>
    <col min="14880" max="14880" width="10.5703125" style="88" customWidth="1"/>
    <col min="14881" max="14881" width="11.42578125" style="88" customWidth="1"/>
    <col min="14882" max="14882" width="9.7109375" style="88" customWidth="1"/>
    <col min="14883" max="14883" width="11.42578125" style="88" customWidth="1"/>
    <col min="14884" max="14884" width="9.28515625" style="88" customWidth="1"/>
    <col min="14885" max="14885" width="11.42578125" style="88" customWidth="1"/>
    <col min="14886" max="14886" width="10.28515625" style="88" customWidth="1"/>
    <col min="14887" max="14887" width="11.42578125" style="88" customWidth="1"/>
    <col min="14888" max="14888" width="10.7109375" style="88" customWidth="1"/>
    <col min="14889" max="14890" width="11.42578125" style="88" customWidth="1"/>
    <col min="14891" max="14922" width="0" style="88" hidden="1" customWidth="1"/>
    <col min="14923" max="14923" width="12.42578125" style="88" customWidth="1"/>
    <col min="14924" max="14924" width="11.5703125" style="88" customWidth="1"/>
    <col min="14925" max="14925" width="11.42578125" style="88" customWidth="1"/>
    <col min="14926" max="14926" width="9.5703125" style="88" customWidth="1"/>
    <col min="14927" max="14927" width="9.140625" style="88" customWidth="1"/>
    <col min="14928" max="14928" width="9.42578125" style="88" customWidth="1"/>
    <col min="14929" max="14929" width="13.7109375" style="88" customWidth="1"/>
    <col min="14930" max="14935" width="0" style="88" hidden="1" customWidth="1"/>
    <col min="14936" max="15104" width="11.42578125" style="88"/>
    <col min="15105" max="15105" width="5.7109375" style="88" customWidth="1"/>
    <col min="15106" max="15107" width="11.140625" style="88" customWidth="1"/>
    <col min="15108" max="15108" width="7.42578125" style="88" customWidth="1"/>
    <col min="15109" max="15110" width="11.5703125" style="88" customWidth="1"/>
    <col min="15111" max="15111" width="11" style="88" customWidth="1"/>
    <col min="15112" max="15112" width="10.7109375" style="88" customWidth="1"/>
    <col min="15113" max="15113" width="11.28515625" style="88" customWidth="1"/>
    <col min="15114" max="15114" width="10.28515625" style="88" customWidth="1"/>
    <col min="15115" max="15115" width="14.42578125" style="88" customWidth="1"/>
    <col min="15116" max="15116" width="9.28515625" style="88" customWidth="1"/>
    <col min="15117" max="15117" width="11.28515625" style="88" customWidth="1"/>
    <col min="15118" max="15118" width="9.7109375" style="88" customWidth="1"/>
    <col min="15119" max="15119" width="11.28515625" style="88" customWidth="1"/>
    <col min="15120" max="15120" width="10.5703125" style="88" customWidth="1"/>
    <col min="15121" max="15121" width="11.28515625" style="88" customWidth="1"/>
    <col min="15122" max="15122" width="9" style="88" customWidth="1"/>
    <col min="15123" max="15125" width="10.85546875" style="88" customWidth="1"/>
    <col min="15126" max="15126" width="10.28515625" style="88" customWidth="1"/>
    <col min="15127" max="15127" width="11.28515625" style="88" customWidth="1"/>
    <col min="15128" max="15128" width="12.42578125" style="88" customWidth="1"/>
    <col min="15129" max="15129" width="11.28515625" style="88" customWidth="1"/>
    <col min="15130" max="15130" width="10.28515625" style="88" customWidth="1"/>
    <col min="15131" max="15132" width="11.28515625" style="88" customWidth="1"/>
    <col min="15133" max="15133" width="11.42578125" style="88" customWidth="1"/>
    <col min="15134" max="15134" width="9" style="88" customWidth="1"/>
    <col min="15135" max="15135" width="11.42578125" style="88" customWidth="1"/>
    <col min="15136" max="15136" width="10.5703125" style="88" customWidth="1"/>
    <col min="15137" max="15137" width="11.42578125" style="88" customWidth="1"/>
    <col min="15138" max="15138" width="9.7109375" style="88" customWidth="1"/>
    <col min="15139" max="15139" width="11.42578125" style="88" customWidth="1"/>
    <col min="15140" max="15140" width="9.28515625" style="88" customWidth="1"/>
    <col min="15141" max="15141" width="11.42578125" style="88" customWidth="1"/>
    <col min="15142" max="15142" width="10.28515625" style="88" customWidth="1"/>
    <col min="15143" max="15143" width="11.42578125" style="88" customWidth="1"/>
    <col min="15144" max="15144" width="10.7109375" style="88" customWidth="1"/>
    <col min="15145" max="15146" width="11.42578125" style="88" customWidth="1"/>
    <col min="15147" max="15178" width="0" style="88" hidden="1" customWidth="1"/>
    <col min="15179" max="15179" width="12.42578125" style="88" customWidth="1"/>
    <col min="15180" max="15180" width="11.5703125" style="88" customWidth="1"/>
    <col min="15181" max="15181" width="11.42578125" style="88" customWidth="1"/>
    <col min="15182" max="15182" width="9.5703125" style="88" customWidth="1"/>
    <col min="15183" max="15183" width="9.140625" style="88" customWidth="1"/>
    <col min="15184" max="15184" width="9.42578125" style="88" customWidth="1"/>
    <col min="15185" max="15185" width="13.7109375" style="88" customWidth="1"/>
    <col min="15186" max="15191" width="0" style="88" hidden="1" customWidth="1"/>
    <col min="15192" max="15360" width="11.42578125" style="88"/>
    <col min="15361" max="15361" width="5.7109375" style="88" customWidth="1"/>
    <col min="15362" max="15363" width="11.140625" style="88" customWidth="1"/>
    <col min="15364" max="15364" width="7.42578125" style="88" customWidth="1"/>
    <col min="15365" max="15366" width="11.5703125" style="88" customWidth="1"/>
    <col min="15367" max="15367" width="11" style="88" customWidth="1"/>
    <col min="15368" max="15368" width="10.7109375" style="88" customWidth="1"/>
    <col min="15369" max="15369" width="11.28515625" style="88" customWidth="1"/>
    <col min="15370" max="15370" width="10.28515625" style="88" customWidth="1"/>
    <col min="15371" max="15371" width="14.42578125" style="88" customWidth="1"/>
    <col min="15372" max="15372" width="9.28515625" style="88" customWidth="1"/>
    <col min="15373" max="15373" width="11.28515625" style="88" customWidth="1"/>
    <col min="15374" max="15374" width="9.7109375" style="88" customWidth="1"/>
    <col min="15375" max="15375" width="11.28515625" style="88" customWidth="1"/>
    <col min="15376" max="15376" width="10.5703125" style="88" customWidth="1"/>
    <col min="15377" max="15377" width="11.28515625" style="88" customWidth="1"/>
    <col min="15378" max="15378" width="9" style="88" customWidth="1"/>
    <col min="15379" max="15381" width="10.85546875" style="88" customWidth="1"/>
    <col min="15382" max="15382" width="10.28515625" style="88" customWidth="1"/>
    <col min="15383" max="15383" width="11.28515625" style="88" customWidth="1"/>
    <col min="15384" max="15384" width="12.42578125" style="88" customWidth="1"/>
    <col min="15385" max="15385" width="11.28515625" style="88" customWidth="1"/>
    <col min="15386" max="15386" width="10.28515625" style="88" customWidth="1"/>
    <col min="15387" max="15388" width="11.28515625" style="88" customWidth="1"/>
    <col min="15389" max="15389" width="11.42578125" style="88" customWidth="1"/>
    <col min="15390" max="15390" width="9" style="88" customWidth="1"/>
    <col min="15391" max="15391" width="11.42578125" style="88" customWidth="1"/>
    <col min="15392" max="15392" width="10.5703125" style="88" customWidth="1"/>
    <col min="15393" max="15393" width="11.42578125" style="88" customWidth="1"/>
    <col min="15394" max="15394" width="9.7109375" style="88" customWidth="1"/>
    <col min="15395" max="15395" width="11.42578125" style="88" customWidth="1"/>
    <col min="15396" max="15396" width="9.28515625" style="88" customWidth="1"/>
    <col min="15397" max="15397" width="11.42578125" style="88" customWidth="1"/>
    <col min="15398" max="15398" width="10.28515625" style="88" customWidth="1"/>
    <col min="15399" max="15399" width="11.42578125" style="88" customWidth="1"/>
    <col min="15400" max="15400" width="10.7109375" style="88" customWidth="1"/>
    <col min="15401" max="15402" width="11.42578125" style="88" customWidth="1"/>
    <col min="15403" max="15434" width="0" style="88" hidden="1" customWidth="1"/>
    <col min="15435" max="15435" width="12.42578125" style="88" customWidth="1"/>
    <col min="15436" max="15436" width="11.5703125" style="88" customWidth="1"/>
    <col min="15437" max="15437" width="11.42578125" style="88" customWidth="1"/>
    <col min="15438" max="15438" width="9.5703125" style="88" customWidth="1"/>
    <col min="15439" max="15439" width="9.140625" style="88" customWidth="1"/>
    <col min="15440" max="15440" width="9.42578125" style="88" customWidth="1"/>
    <col min="15441" max="15441" width="13.7109375" style="88" customWidth="1"/>
    <col min="15442" max="15447" width="0" style="88" hidden="1" customWidth="1"/>
    <col min="15448" max="15616" width="11.42578125" style="88"/>
    <col min="15617" max="15617" width="5.7109375" style="88" customWidth="1"/>
    <col min="15618" max="15619" width="11.140625" style="88" customWidth="1"/>
    <col min="15620" max="15620" width="7.42578125" style="88" customWidth="1"/>
    <col min="15621" max="15622" width="11.5703125" style="88" customWidth="1"/>
    <col min="15623" max="15623" width="11" style="88" customWidth="1"/>
    <col min="15624" max="15624" width="10.7109375" style="88" customWidth="1"/>
    <col min="15625" max="15625" width="11.28515625" style="88" customWidth="1"/>
    <col min="15626" max="15626" width="10.28515625" style="88" customWidth="1"/>
    <col min="15627" max="15627" width="14.42578125" style="88" customWidth="1"/>
    <col min="15628" max="15628" width="9.28515625" style="88" customWidth="1"/>
    <col min="15629" max="15629" width="11.28515625" style="88" customWidth="1"/>
    <col min="15630" max="15630" width="9.7109375" style="88" customWidth="1"/>
    <col min="15631" max="15631" width="11.28515625" style="88" customWidth="1"/>
    <col min="15632" max="15632" width="10.5703125" style="88" customWidth="1"/>
    <col min="15633" max="15633" width="11.28515625" style="88" customWidth="1"/>
    <col min="15634" max="15634" width="9" style="88" customWidth="1"/>
    <col min="15635" max="15637" width="10.85546875" style="88" customWidth="1"/>
    <col min="15638" max="15638" width="10.28515625" style="88" customWidth="1"/>
    <col min="15639" max="15639" width="11.28515625" style="88" customWidth="1"/>
    <col min="15640" max="15640" width="12.42578125" style="88" customWidth="1"/>
    <col min="15641" max="15641" width="11.28515625" style="88" customWidth="1"/>
    <col min="15642" max="15642" width="10.28515625" style="88" customWidth="1"/>
    <col min="15643" max="15644" width="11.28515625" style="88" customWidth="1"/>
    <col min="15645" max="15645" width="11.42578125" style="88" customWidth="1"/>
    <col min="15646" max="15646" width="9" style="88" customWidth="1"/>
    <col min="15647" max="15647" width="11.42578125" style="88" customWidth="1"/>
    <col min="15648" max="15648" width="10.5703125" style="88" customWidth="1"/>
    <col min="15649" max="15649" width="11.42578125" style="88" customWidth="1"/>
    <col min="15650" max="15650" width="9.7109375" style="88" customWidth="1"/>
    <col min="15651" max="15651" width="11.42578125" style="88" customWidth="1"/>
    <col min="15652" max="15652" width="9.28515625" style="88" customWidth="1"/>
    <col min="15653" max="15653" width="11.42578125" style="88" customWidth="1"/>
    <col min="15654" max="15654" width="10.28515625" style="88" customWidth="1"/>
    <col min="15655" max="15655" width="11.42578125" style="88" customWidth="1"/>
    <col min="15656" max="15656" width="10.7109375" style="88" customWidth="1"/>
    <col min="15657" max="15658" width="11.42578125" style="88" customWidth="1"/>
    <col min="15659" max="15690" width="0" style="88" hidden="1" customWidth="1"/>
    <col min="15691" max="15691" width="12.42578125" style="88" customWidth="1"/>
    <col min="15692" max="15692" width="11.5703125" style="88" customWidth="1"/>
    <col min="15693" max="15693" width="11.42578125" style="88" customWidth="1"/>
    <col min="15694" max="15694" width="9.5703125" style="88" customWidth="1"/>
    <col min="15695" max="15695" width="9.140625" style="88" customWidth="1"/>
    <col min="15696" max="15696" width="9.42578125" style="88" customWidth="1"/>
    <col min="15697" max="15697" width="13.7109375" style="88" customWidth="1"/>
    <col min="15698" max="15703" width="0" style="88" hidden="1" customWidth="1"/>
    <col min="15704" max="15872" width="11.42578125" style="88"/>
    <col min="15873" max="15873" width="5.7109375" style="88" customWidth="1"/>
    <col min="15874" max="15875" width="11.140625" style="88" customWidth="1"/>
    <col min="15876" max="15876" width="7.42578125" style="88" customWidth="1"/>
    <col min="15877" max="15878" width="11.5703125" style="88" customWidth="1"/>
    <col min="15879" max="15879" width="11" style="88" customWidth="1"/>
    <col min="15880" max="15880" width="10.7109375" style="88" customWidth="1"/>
    <col min="15881" max="15881" width="11.28515625" style="88" customWidth="1"/>
    <col min="15882" max="15882" width="10.28515625" style="88" customWidth="1"/>
    <col min="15883" max="15883" width="14.42578125" style="88" customWidth="1"/>
    <col min="15884" max="15884" width="9.28515625" style="88" customWidth="1"/>
    <col min="15885" max="15885" width="11.28515625" style="88" customWidth="1"/>
    <col min="15886" max="15886" width="9.7109375" style="88" customWidth="1"/>
    <col min="15887" max="15887" width="11.28515625" style="88" customWidth="1"/>
    <col min="15888" max="15888" width="10.5703125" style="88" customWidth="1"/>
    <col min="15889" max="15889" width="11.28515625" style="88" customWidth="1"/>
    <col min="15890" max="15890" width="9" style="88" customWidth="1"/>
    <col min="15891" max="15893" width="10.85546875" style="88" customWidth="1"/>
    <col min="15894" max="15894" width="10.28515625" style="88" customWidth="1"/>
    <col min="15895" max="15895" width="11.28515625" style="88" customWidth="1"/>
    <col min="15896" max="15896" width="12.42578125" style="88" customWidth="1"/>
    <col min="15897" max="15897" width="11.28515625" style="88" customWidth="1"/>
    <col min="15898" max="15898" width="10.28515625" style="88" customWidth="1"/>
    <col min="15899" max="15900" width="11.28515625" style="88" customWidth="1"/>
    <col min="15901" max="15901" width="11.42578125" style="88" customWidth="1"/>
    <col min="15902" max="15902" width="9" style="88" customWidth="1"/>
    <col min="15903" max="15903" width="11.42578125" style="88" customWidth="1"/>
    <col min="15904" max="15904" width="10.5703125" style="88" customWidth="1"/>
    <col min="15905" max="15905" width="11.42578125" style="88" customWidth="1"/>
    <col min="15906" max="15906" width="9.7109375" style="88" customWidth="1"/>
    <col min="15907" max="15907" width="11.42578125" style="88" customWidth="1"/>
    <col min="15908" max="15908" width="9.28515625" style="88" customWidth="1"/>
    <col min="15909" max="15909" width="11.42578125" style="88" customWidth="1"/>
    <col min="15910" max="15910" width="10.28515625" style="88" customWidth="1"/>
    <col min="15911" max="15911" width="11.42578125" style="88" customWidth="1"/>
    <col min="15912" max="15912" width="10.7109375" style="88" customWidth="1"/>
    <col min="15913" max="15914" width="11.42578125" style="88" customWidth="1"/>
    <col min="15915" max="15946" width="0" style="88" hidden="1" customWidth="1"/>
    <col min="15947" max="15947" width="12.42578125" style="88" customWidth="1"/>
    <col min="15948" max="15948" width="11.5703125" style="88" customWidth="1"/>
    <col min="15949" max="15949" width="11.42578125" style="88" customWidth="1"/>
    <col min="15950" max="15950" width="9.5703125" style="88" customWidth="1"/>
    <col min="15951" max="15951" width="9.140625" style="88" customWidth="1"/>
    <col min="15952" max="15952" width="9.42578125" style="88" customWidth="1"/>
    <col min="15953" max="15953" width="13.7109375" style="88" customWidth="1"/>
    <col min="15954" max="15959" width="0" style="88" hidden="1" customWidth="1"/>
    <col min="15960" max="16128" width="11.42578125" style="88"/>
    <col min="16129" max="16129" width="5.7109375" style="88" customWidth="1"/>
    <col min="16130" max="16131" width="11.140625" style="88" customWidth="1"/>
    <col min="16132" max="16132" width="7.42578125" style="88" customWidth="1"/>
    <col min="16133" max="16134" width="11.5703125" style="88" customWidth="1"/>
    <col min="16135" max="16135" width="11" style="88" customWidth="1"/>
    <col min="16136" max="16136" width="10.7109375" style="88" customWidth="1"/>
    <col min="16137" max="16137" width="11.28515625" style="88" customWidth="1"/>
    <col min="16138" max="16138" width="10.28515625" style="88" customWidth="1"/>
    <col min="16139" max="16139" width="14.42578125" style="88" customWidth="1"/>
    <col min="16140" max="16140" width="9.28515625" style="88" customWidth="1"/>
    <col min="16141" max="16141" width="11.28515625" style="88" customWidth="1"/>
    <col min="16142" max="16142" width="9.7109375" style="88" customWidth="1"/>
    <col min="16143" max="16143" width="11.28515625" style="88" customWidth="1"/>
    <col min="16144" max="16144" width="10.5703125" style="88" customWidth="1"/>
    <col min="16145" max="16145" width="11.28515625" style="88" customWidth="1"/>
    <col min="16146" max="16146" width="9" style="88" customWidth="1"/>
    <col min="16147" max="16149" width="10.85546875" style="88" customWidth="1"/>
    <col min="16150" max="16150" width="10.28515625" style="88" customWidth="1"/>
    <col min="16151" max="16151" width="11.28515625" style="88" customWidth="1"/>
    <col min="16152" max="16152" width="12.42578125" style="88" customWidth="1"/>
    <col min="16153" max="16153" width="11.28515625" style="88" customWidth="1"/>
    <col min="16154" max="16154" width="10.28515625" style="88" customWidth="1"/>
    <col min="16155" max="16156" width="11.28515625" style="88" customWidth="1"/>
    <col min="16157" max="16157" width="11.42578125" style="88" customWidth="1"/>
    <col min="16158" max="16158" width="9" style="88" customWidth="1"/>
    <col min="16159" max="16159" width="11.42578125" style="88" customWidth="1"/>
    <col min="16160" max="16160" width="10.5703125" style="88" customWidth="1"/>
    <col min="16161" max="16161" width="11.42578125" style="88" customWidth="1"/>
    <col min="16162" max="16162" width="9.7109375" style="88" customWidth="1"/>
    <col min="16163" max="16163" width="11.42578125" style="88" customWidth="1"/>
    <col min="16164" max="16164" width="9.28515625" style="88" customWidth="1"/>
    <col min="16165" max="16165" width="11.42578125" style="88" customWidth="1"/>
    <col min="16166" max="16166" width="10.28515625" style="88" customWidth="1"/>
    <col min="16167" max="16167" width="11.42578125" style="88" customWidth="1"/>
    <col min="16168" max="16168" width="10.7109375" style="88" customWidth="1"/>
    <col min="16169" max="16170" width="11.42578125" style="88" customWidth="1"/>
    <col min="16171" max="16202" width="0" style="88" hidden="1" customWidth="1"/>
    <col min="16203" max="16203" width="12.42578125" style="88" customWidth="1"/>
    <col min="16204" max="16204" width="11.5703125" style="88" customWidth="1"/>
    <col min="16205" max="16205" width="11.42578125" style="88" customWidth="1"/>
    <col min="16206" max="16206" width="9.5703125" style="88" customWidth="1"/>
    <col min="16207" max="16207" width="9.140625" style="88" customWidth="1"/>
    <col min="16208" max="16208" width="9.42578125" style="88" customWidth="1"/>
    <col min="16209" max="16209" width="13.7109375" style="88" customWidth="1"/>
    <col min="16210" max="16215" width="0" style="88" hidden="1" customWidth="1"/>
    <col min="16216"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+'[3]Recorrido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377" t="s">
        <v>133</v>
      </c>
    </row>
    <row r="13" spans="2:28" x14ac:dyDescent="0.2">
      <c r="B13" s="88" t="s">
        <v>4</v>
      </c>
      <c r="I13" s="73"/>
      <c r="J13" s="75" t="s">
        <v>33</v>
      </c>
      <c r="K13" s="73"/>
    </row>
    <row r="14" spans="2:28" x14ac:dyDescent="0.2">
      <c r="B14" s="88" t="s">
        <v>6</v>
      </c>
      <c r="J14" s="74">
        <v>422</v>
      </c>
    </row>
    <row r="15" spans="2:28" x14ac:dyDescent="0.2">
      <c r="B15" s="88" t="s">
        <v>7</v>
      </c>
      <c r="I15" s="73"/>
      <c r="J15" s="73" t="s">
        <v>74</v>
      </c>
      <c r="K15" s="73"/>
    </row>
    <row r="16" spans="2:28" x14ac:dyDescent="0.2">
      <c r="B16" s="88" t="s">
        <v>8</v>
      </c>
      <c r="J16" s="74">
        <v>422</v>
      </c>
    </row>
    <row r="17" spans="1:89" x14ac:dyDescent="0.2">
      <c r="B17" s="88" t="s">
        <v>37</v>
      </c>
      <c r="H17" s="88"/>
      <c r="I17" s="88"/>
    </row>
    <row r="18" spans="1:89" ht="60" customHeight="1" thickBot="1" x14ac:dyDescent="0.25">
      <c r="H18" s="88"/>
      <c r="I18" s="88"/>
    </row>
    <row r="19" spans="1:89"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8"/>
      <c r="AO19" s="78"/>
      <c r="AP19" s="157"/>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39" thickBot="1" x14ac:dyDescent="0.25">
      <c r="B20" s="1249" t="s">
        <v>38</v>
      </c>
      <c r="C20" s="1250"/>
      <c r="D20" s="1251"/>
      <c r="E20" s="81" t="s">
        <v>39</v>
      </c>
      <c r="F20" s="81" t="s">
        <v>39</v>
      </c>
      <c r="G20" s="373" t="s">
        <v>40</v>
      </c>
      <c r="H20" s="373" t="s">
        <v>40</v>
      </c>
      <c r="I20" s="373" t="s">
        <v>69</v>
      </c>
      <c r="J20" s="373" t="s">
        <v>69</v>
      </c>
      <c r="K20" s="373" t="s">
        <v>70</v>
      </c>
      <c r="L20" s="373" t="s">
        <v>70</v>
      </c>
      <c r="M20" s="373" t="s">
        <v>71</v>
      </c>
      <c r="N20" s="373" t="s">
        <v>71</v>
      </c>
      <c r="O20" s="373" t="s">
        <v>72</v>
      </c>
      <c r="P20" s="373" t="s">
        <v>72</v>
      </c>
      <c r="Q20" s="373" t="s">
        <v>41</v>
      </c>
      <c r="R20" s="373" t="s">
        <v>41</v>
      </c>
      <c r="S20" s="373" t="s">
        <v>73</v>
      </c>
      <c r="T20" s="373" t="s">
        <v>73</v>
      </c>
      <c r="U20" s="373" t="s">
        <v>42</v>
      </c>
      <c r="V20" s="373" t="s">
        <v>42</v>
      </c>
      <c r="W20" s="373" t="s">
        <v>35</v>
      </c>
      <c r="X20" s="373" t="s">
        <v>35</v>
      </c>
      <c r="Y20" s="373" t="s">
        <v>42</v>
      </c>
      <c r="Z20" s="373" t="s">
        <v>42</v>
      </c>
      <c r="AA20" s="373" t="s">
        <v>73</v>
      </c>
      <c r="AB20" s="373" t="s">
        <v>73</v>
      </c>
      <c r="AC20" s="373" t="s">
        <v>41</v>
      </c>
      <c r="AD20" s="373" t="s">
        <v>41</v>
      </c>
      <c r="AE20" s="373" t="s">
        <v>72</v>
      </c>
      <c r="AF20" s="373" t="s">
        <v>72</v>
      </c>
      <c r="AG20" s="373" t="s">
        <v>71</v>
      </c>
      <c r="AH20" s="373" t="s">
        <v>71</v>
      </c>
      <c r="AI20" s="373" t="s">
        <v>70</v>
      </c>
      <c r="AJ20" s="373" t="s">
        <v>70</v>
      </c>
      <c r="AK20" s="373" t="s">
        <v>69</v>
      </c>
      <c r="AL20" s="373" t="s">
        <v>69</v>
      </c>
      <c r="AM20" s="373" t="s">
        <v>40</v>
      </c>
      <c r="AN20" s="373" t="s">
        <v>40</v>
      </c>
      <c r="AO20" s="79"/>
      <c r="AP20" s="79"/>
      <c r="AQ20" s="79"/>
      <c r="AR20" s="79"/>
      <c r="AS20" s="79"/>
      <c r="AT20" s="79"/>
      <c r="AU20" s="79"/>
      <c r="AV20" s="79"/>
      <c r="AW20" s="79"/>
      <c r="AX20" s="79"/>
      <c r="AY20" s="79"/>
      <c r="AZ20" s="79"/>
      <c r="BA20" s="79"/>
      <c r="BB20" s="80"/>
      <c r="BC20" s="373"/>
      <c r="BD20" s="373"/>
      <c r="BE20" s="80"/>
      <c r="BF20" s="80"/>
      <c r="BG20" s="80"/>
      <c r="BH20" s="80"/>
      <c r="BI20" s="80"/>
      <c r="BJ20" s="80"/>
      <c r="BK20" s="80"/>
      <c r="BL20" s="80"/>
      <c r="BM20" s="80"/>
      <c r="BN20" s="80"/>
      <c r="BO20" s="80"/>
      <c r="BP20" s="80"/>
      <c r="BQ20" s="80"/>
      <c r="BR20" s="80"/>
      <c r="BS20" s="80"/>
      <c r="BT20" s="80"/>
      <c r="BU20" s="79"/>
      <c r="BV20" s="79"/>
      <c r="BW20" s="79" t="s">
        <v>39</v>
      </c>
      <c r="BX20" s="79" t="s">
        <v>39</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1.9850000000000001</v>
      </c>
      <c r="I21" s="83">
        <v>0</v>
      </c>
      <c r="J21" s="83">
        <v>2.9849999999999999</v>
      </c>
      <c r="K21" s="83">
        <v>0</v>
      </c>
      <c r="L21" s="83">
        <v>1.4870000000000001</v>
      </c>
      <c r="M21" s="83">
        <v>0</v>
      </c>
      <c r="N21" s="83">
        <v>1.222</v>
      </c>
      <c r="O21" s="83">
        <v>0</v>
      </c>
      <c r="P21" s="83">
        <v>1.8140000000000001</v>
      </c>
      <c r="Q21" s="83">
        <v>0</v>
      </c>
      <c r="R21" s="83">
        <v>0</v>
      </c>
      <c r="S21" s="83">
        <v>0</v>
      </c>
      <c r="T21" s="83">
        <v>0</v>
      </c>
      <c r="U21" s="83">
        <v>0</v>
      </c>
      <c r="V21" s="83">
        <v>4.82</v>
      </c>
      <c r="W21" s="83">
        <v>0</v>
      </c>
      <c r="X21" s="83">
        <v>2.282</v>
      </c>
      <c r="Y21" s="83">
        <v>0</v>
      </c>
      <c r="Z21" s="83">
        <v>1.95</v>
      </c>
      <c r="AA21" s="83">
        <v>0</v>
      </c>
      <c r="AB21" s="83">
        <v>0</v>
      </c>
      <c r="AC21" s="83">
        <v>0</v>
      </c>
      <c r="AD21" s="83">
        <v>0</v>
      </c>
      <c r="AE21" s="83">
        <v>0</v>
      </c>
      <c r="AF21" s="83">
        <v>5.1710000000000003</v>
      </c>
      <c r="AG21" s="83">
        <v>0</v>
      </c>
      <c r="AH21" s="83">
        <v>1.8109999999999999</v>
      </c>
      <c r="AI21" s="83">
        <v>0</v>
      </c>
      <c r="AJ21" s="83">
        <v>1.2210000000000001</v>
      </c>
      <c r="AK21" s="83">
        <v>0</v>
      </c>
      <c r="AL21" s="83">
        <v>1.466</v>
      </c>
      <c r="AM21" s="83">
        <v>0</v>
      </c>
      <c r="AN21" s="83">
        <v>2.738</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1.968</v>
      </c>
      <c r="BY21" s="87"/>
      <c r="BZ21" s="1224">
        <f>+D21+F21+H21+J21+L21+N21+P21+R21+T21+V21+X21+Z21+AB21+AD21+BX21+AF21+AH21+AJ21+AL21+AN21+AP21+AR21+AT21+AV21+AX21+AZ21+BB21+BD21+BF21+BH21+BJ21+BL21+BN21+BP21+BR21+BT21+BV21</f>
        <v>32.92</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1">
        <f>+H21+F22</f>
        <v>1.9850000000000001</v>
      </c>
      <c r="I22" s="89">
        <v>0</v>
      </c>
      <c r="J22" s="89">
        <f>+J21+H22</f>
        <v>4.97</v>
      </c>
      <c r="K22" s="89">
        <f>+K21+I22</f>
        <v>0</v>
      </c>
      <c r="L22" s="89">
        <f>+L21+J22</f>
        <v>6.4569999999999999</v>
      </c>
      <c r="M22" s="89">
        <v>0</v>
      </c>
      <c r="N22" s="89">
        <f>+N21+L22</f>
        <v>7.6790000000000003</v>
      </c>
      <c r="O22" s="89">
        <v>0</v>
      </c>
      <c r="P22" s="89">
        <f>+P21+N22</f>
        <v>9.4930000000000003</v>
      </c>
      <c r="Q22" s="89">
        <v>0</v>
      </c>
      <c r="R22" s="89">
        <f>+R21+P22</f>
        <v>9.4930000000000003</v>
      </c>
      <c r="S22" s="89">
        <f>+S21+Q22</f>
        <v>0</v>
      </c>
      <c r="T22" s="89">
        <f>+T21+R22</f>
        <v>9.4930000000000003</v>
      </c>
      <c r="U22" s="89">
        <v>0</v>
      </c>
      <c r="V22" s="89">
        <f>+V21+T22</f>
        <v>14.313000000000001</v>
      </c>
      <c r="W22" s="89">
        <f>+W21+U22</f>
        <v>0</v>
      </c>
      <c r="X22" s="89">
        <f>+X21+V22</f>
        <v>16.594999999999999</v>
      </c>
      <c r="Y22" s="89">
        <v>0</v>
      </c>
      <c r="Z22" s="89">
        <f>+Z21+X22</f>
        <v>18.544999999999998</v>
      </c>
      <c r="AA22" s="89">
        <f>+AA21+Y22</f>
        <v>0</v>
      </c>
      <c r="AB22" s="89">
        <f>+AB21+Z22</f>
        <v>18.544999999999998</v>
      </c>
      <c r="AC22" s="89">
        <v>0</v>
      </c>
      <c r="AD22" s="89">
        <f>+AD21+AB22</f>
        <v>18.544999999999998</v>
      </c>
      <c r="AE22" s="89">
        <f>+AE21+AC22</f>
        <v>0</v>
      </c>
      <c r="AF22" s="89">
        <f>+AF21+AD22</f>
        <v>23.715999999999998</v>
      </c>
      <c r="AG22" s="89">
        <v>0</v>
      </c>
      <c r="AH22" s="89">
        <f>+AH21+AF22</f>
        <v>25.526999999999997</v>
      </c>
      <c r="AI22" s="89">
        <v>0</v>
      </c>
      <c r="AJ22" s="89">
        <f>+AJ21+AH22</f>
        <v>26.747999999999998</v>
      </c>
      <c r="AK22" s="89">
        <v>0</v>
      </c>
      <c r="AL22" s="89">
        <f>+AL21+AJ22</f>
        <v>28.213999999999999</v>
      </c>
      <c r="AM22" s="89">
        <f>+AM21+AK22</f>
        <v>0</v>
      </c>
      <c r="AN22" s="89">
        <f>+AN21+AL22</f>
        <v>30.951999999999998</v>
      </c>
      <c r="AO22" s="89">
        <v>0</v>
      </c>
      <c r="AP22" s="89">
        <f>+AP21+AN22</f>
        <v>30.951999999999998</v>
      </c>
      <c r="AQ22" s="89">
        <f>+AQ21+AO22</f>
        <v>0</v>
      </c>
      <c r="AR22" s="89">
        <f>+AR21+AP22</f>
        <v>30.951999999999998</v>
      </c>
      <c r="AS22" s="89">
        <v>0</v>
      </c>
      <c r="AT22" s="89">
        <f>+AT21+AR22</f>
        <v>30.951999999999998</v>
      </c>
      <c r="AU22" s="89">
        <v>0</v>
      </c>
      <c r="AV22" s="89">
        <f>+AV21+AT22</f>
        <v>30.951999999999998</v>
      </c>
      <c r="AW22" s="89">
        <v>0</v>
      </c>
      <c r="AX22" s="89">
        <f>+AX21+AV22</f>
        <v>30.951999999999998</v>
      </c>
      <c r="AY22" s="89">
        <v>0</v>
      </c>
      <c r="AZ22" s="89">
        <f>+AZ21+AX22</f>
        <v>30.951999999999998</v>
      </c>
      <c r="BA22" s="89">
        <v>0</v>
      </c>
      <c r="BB22" s="89">
        <f>+BB21+AZ22</f>
        <v>30.951999999999998</v>
      </c>
      <c r="BC22" s="89">
        <v>0</v>
      </c>
      <c r="BD22" s="89">
        <f>+BD21+BB22</f>
        <v>30.951999999999998</v>
      </c>
      <c r="BE22" s="89">
        <v>0</v>
      </c>
      <c r="BF22" s="89">
        <f>+BF21+BD22</f>
        <v>30.951999999999998</v>
      </c>
      <c r="BG22" s="89">
        <v>0</v>
      </c>
      <c r="BH22" s="89">
        <f>+BH21+BF22</f>
        <v>30.951999999999998</v>
      </c>
      <c r="BI22" s="89">
        <v>0</v>
      </c>
      <c r="BJ22" s="89">
        <f>+BJ21+BH22</f>
        <v>30.951999999999998</v>
      </c>
      <c r="BK22" s="89">
        <v>0</v>
      </c>
      <c r="BL22" s="89">
        <f>+BL21+BJ22</f>
        <v>30.951999999999998</v>
      </c>
      <c r="BM22" s="89">
        <v>0</v>
      </c>
      <c r="BN22" s="89">
        <f>+BN21+BL22</f>
        <v>30.951999999999998</v>
      </c>
      <c r="BO22" s="89">
        <v>0</v>
      </c>
      <c r="BP22" s="89">
        <f>+BP21+BN22</f>
        <v>30.951999999999998</v>
      </c>
      <c r="BQ22" s="89">
        <v>0</v>
      </c>
      <c r="BR22" s="89">
        <f>+BR21+BP22</f>
        <v>30.951999999999998</v>
      </c>
      <c r="BS22" s="89">
        <v>0</v>
      </c>
      <c r="BT22" s="89">
        <f>+BT21+BR22</f>
        <v>30.951999999999998</v>
      </c>
      <c r="BU22" s="89">
        <v>0</v>
      </c>
      <c r="BV22" s="89">
        <f>+BV21+BT22</f>
        <v>30.951999999999998</v>
      </c>
      <c r="BW22" s="89">
        <v>0</v>
      </c>
      <c r="BX22" s="158">
        <f>+BX21+BV22</f>
        <v>32.92</v>
      </c>
      <c r="BY22" s="95"/>
      <c r="BZ22" s="1239"/>
      <c r="CA22" s="1234"/>
      <c r="CB22" s="1234"/>
      <c r="CC22" s="1234"/>
      <c r="CG22" s="34"/>
      <c r="CH22" s="34"/>
      <c r="CI22" s="34"/>
    </row>
    <row r="23" spans="1:89" ht="21"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97"/>
    </row>
    <row r="24" spans="1:89" ht="12.75" customHeight="1" x14ac:dyDescent="0.2">
      <c r="A24" s="1241" t="s">
        <v>24</v>
      </c>
      <c r="B24" s="307">
        <v>1</v>
      </c>
      <c r="C24" s="209"/>
      <c r="D24" s="571">
        <v>0.20833333333333334</v>
      </c>
      <c r="E24" s="98">
        <v>0</v>
      </c>
      <c r="F24" s="61"/>
      <c r="G24" s="98">
        <v>3.4722222222222498E-3</v>
      </c>
      <c r="H24" s="98">
        <f t="shared" ref="H24:H38" si="0">+G24+D24</f>
        <v>0.21180555555555558</v>
      </c>
      <c r="I24" s="98">
        <v>5.5555555555555003E-3</v>
      </c>
      <c r="J24" s="98">
        <f t="shared" ref="J24:J38" si="1">+I24+H24</f>
        <v>0.21736111111111109</v>
      </c>
      <c r="K24" s="98">
        <v>2.0833333333333333E-3</v>
      </c>
      <c r="L24" s="98">
        <f t="shared" ref="L24:L38" si="2">+K24+J24</f>
        <v>0.21944444444444441</v>
      </c>
      <c r="M24" s="98">
        <v>2.0833333333333298E-3</v>
      </c>
      <c r="N24" s="98">
        <f t="shared" ref="N24:N38" si="3">+M24+L24</f>
        <v>0.22152777777777774</v>
      </c>
      <c r="O24" s="98">
        <v>3.4722222222222498E-3</v>
      </c>
      <c r="P24" s="98">
        <f t="shared" ref="P24:P38" si="4">+O24+N24</f>
        <v>0.22499999999999998</v>
      </c>
      <c r="Q24" s="98">
        <v>2.0833333333333333E-3</v>
      </c>
      <c r="R24" s="98">
        <f t="shared" ref="R24:R38" si="5">+Q24+P24</f>
        <v>0.2270833333333333</v>
      </c>
      <c r="S24" s="98">
        <v>3.472222222222222E-3</v>
      </c>
      <c r="T24" s="98">
        <f t="shared" ref="T24:T38" si="6">+S24+R24</f>
        <v>0.23055555555555551</v>
      </c>
      <c r="U24" s="98">
        <v>1.3888888888888889E-3</v>
      </c>
      <c r="V24" s="98">
        <f t="shared" ref="V24:V38" si="7">+U24+T24</f>
        <v>0.2319444444444444</v>
      </c>
      <c r="W24" s="98">
        <v>4.1666666666666666E-3</v>
      </c>
      <c r="X24" s="98">
        <f t="shared" ref="X24:X38" si="8">+W24+V24</f>
        <v>0.23611111111111108</v>
      </c>
      <c r="Y24" s="98">
        <v>4.1666666666666701E-3</v>
      </c>
      <c r="Z24" s="98">
        <f t="shared" ref="Z24:Z38" si="9">+Y24+X24</f>
        <v>0.24027777777777776</v>
      </c>
      <c r="AA24" s="98">
        <v>1.38888888888889E-3</v>
      </c>
      <c r="AB24" s="98">
        <f t="shared" ref="AB24:AB38" si="10">+AA24+Z24</f>
        <v>0.24166666666666664</v>
      </c>
      <c r="AC24" s="98">
        <v>1.3888888888888889E-3</v>
      </c>
      <c r="AD24" s="98">
        <f t="shared" ref="AD24:AD38" si="11">+AC24+AB24</f>
        <v>0.24305555555555552</v>
      </c>
      <c r="AE24" s="98">
        <v>2.7777777777777779E-3</v>
      </c>
      <c r="AF24" s="98">
        <f t="shared" ref="AF24:AF38" si="12">+AE24+AD24</f>
        <v>0.24583333333333329</v>
      </c>
      <c r="AG24" s="98">
        <v>4.1666666666666701E-3</v>
      </c>
      <c r="AH24" s="98">
        <f t="shared" ref="AH24:AH38" si="13">+AG24+AF24</f>
        <v>0.24999999999999997</v>
      </c>
      <c r="AI24" s="98">
        <v>2.0833333333333298E-3</v>
      </c>
      <c r="AJ24" s="98">
        <f t="shared" ref="AJ24:AJ38" si="14">+AI24+AH24</f>
        <v>0.25208333333333333</v>
      </c>
      <c r="AK24" s="98">
        <v>2.7777777777777801E-3</v>
      </c>
      <c r="AL24" s="98">
        <f t="shared" ref="AL24:AL38" si="15">+AK24+AJ24</f>
        <v>0.25486111111111109</v>
      </c>
      <c r="AM24" s="98">
        <v>4.8611111111111199E-3</v>
      </c>
      <c r="AN24" s="98">
        <f t="shared" ref="AN24:AN38" si="16">+AM24+AL24</f>
        <v>0.25972222222222219</v>
      </c>
      <c r="AO24" s="98">
        <v>0</v>
      </c>
      <c r="AP24" s="98">
        <f t="shared" ref="AP24:AP38" si="17">+AO24+AN24</f>
        <v>0.25972222222222219</v>
      </c>
      <c r="AQ24" s="98">
        <v>0</v>
      </c>
      <c r="AR24" s="98">
        <f t="shared" ref="AR24:AR38" si="18">+AQ24+AP24</f>
        <v>0.25972222222222219</v>
      </c>
      <c r="AS24" s="98">
        <v>0</v>
      </c>
      <c r="AT24" s="98">
        <f t="shared" ref="AT24:AT38" si="19">+AS24+AR24</f>
        <v>0.25972222222222219</v>
      </c>
      <c r="AU24" s="98">
        <v>0</v>
      </c>
      <c r="AV24" s="98">
        <f t="shared" ref="AV24:AV38" si="20">+AU24+AT24</f>
        <v>0.25972222222222219</v>
      </c>
      <c r="AW24" s="98">
        <v>0</v>
      </c>
      <c r="AX24" s="98">
        <f t="shared" ref="AX24:AX38" si="21">+AW24+AV24</f>
        <v>0.25972222222222219</v>
      </c>
      <c r="AY24" s="98">
        <v>0</v>
      </c>
      <c r="AZ24" s="98">
        <f t="shared" ref="AZ24:AZ38" si="22">+AY24+AX24</f>
        <v>0.25972222222222219</v>
      </c>
      <c r="BA24" s="98">
        <v>0</v>
      </c>
      <c r="BB24" s="98">
        <f t="shared" ref="BB24:BB38" si="23">+BA24+AZ24</f>
        <v>0.25972222222222219</v>
      </c>
      <c r="BC24" s="98">
        <v>0</v>
      </c>
      <c r="BD24" s="98">
        <f t="shared" ref="BD24:BD38" si="24">+BC24+BB24</f>
        <v>0.25972222222222219</v>
      </c>
      <c r="BE24" s="98">
        <v>0</v>
      </c>
      <c r="BF24" s="98">
        <f t="shared" ref="BF24:BF38" si="25">+BE24+BD24</f>
        <v>0.25972222222222219</v>
      </c>
      <c r="BG24" s="98">
        <v>0</v>
      </c>
      <c r="BH24" s="98">
        <f t="shared" ref="BH24:BH38" si="26">+BG24+BF24</f>
        <v>0.25972222222222219</v>
      </c>
      <c r="BI24" s="98">
        <v>0</v>
      </c>
      <c r="BJ24" s="98">
        <f t="shared" ref="BJ24:BJ38" si="27">+BI24+BH24</f>
        <v>0.25972222222222219</v>
      </c>
      <c r="BK24" s="98">
        <v>0</v>
      </c>
      <c r="BL24" s="98">
        <f t="shared" ref="BL24:BL38" si="28">+BK24+BJ24</f>
        <v>0.25972222222222219</v>
      </c>
      <c r="BM24" s="98">
        <v>0</v>
      </c>
      <c r="BN24" s="98">
        <f t="shared" ref="BN24:BN38" si="29">+BM24+BL24</f>
        <v>0.25972222222222219</v>
      </c>
      <c r="BO24" s="98">
        <v>0</v>
      </c>
      <c r="BP24" s="98">
        <f t="shared" ref="BP24:BP38" si="30">+BO24+BN24</f>
        <v>0.25972222222222219</v>
      </c>
      <c r="BQ24" s="98">
        <v>0</v>
      </c>
      <c r="BR24" s="98">
        <f t="shared" ref="BR24:BR38" si="31">+BQ24+BP24</f>
        <v>0.25972222222222219</v>
      </c>
      <c r="BS24" s="98">
        <v>0</v>
      </c>
      <c r="BT24" s="98">
        <f t="shared" ref="BT24:BT38" si="32">+BS24+BR24</f>
        <v>0.25972222222222219</v>
      </c>
      <c r="BU24" s="98">
        <v>0</v>
      </c>
      <c r="BV24" s="98">
        <f t="shared" ref="BV24:BV38" si="33">+BU24+BT24</f>
        <v>0.25972222222222219</v>
      </c>
      <c r="BW24" s="98">
        <v>3.4722222222222199E-3</v>
      </c>
      <c r="BX24" s="571">
        <f t="shared" ref="BX24:BX38" si="34">+BW24+BV24</f>
        <v>0.2631944444444444</v>
      </c>
      <c r="BY24" s="98"/>
      <c r="BZ24" s="98"/>
      <c r="CA24" s="165">
        <f t="shared" ref="CA24:CA38" si="35">+BX24-D24</f>
        <v>5.4861111111111055E-2</v>
      </c>
      <c r="CB24" s="161">
        <f t="shared" ref="CB24:CB42" si="36">+$J$48/CI24</f>
        <v>25.002531645569647</v>
      </c>
      <c r="CC24" s="162"/>
      <c r="CD24" s="88">
        <f t="shared" ref="CD24:CD38" si="37">+CA24*$CD$19</f>
        <v>78.999999999999915</v>
      </c>
      <c r="CE24" s="88">
        <f t="shared" ref="CE24:CE42" si="38">+$J$48</f>
        <v>32.92</v>
      </c>
      <c r="CG24" s="33">
        <f t="shared" ref="CG24:CG38" si="39">+CA24</f>
        <v>5.4861111111111055E-2</v>
      </c>
      <c r="CH24" s="34">
        <f t="shared" ref="CH24:CH38" si="40">+CG24*$CD$19</f>
        <v>78.999999999999915</v>
      </c>
      <c r="CI24" s="35">
        <f t="shared" ref="CI24:CI38" si="41">+CH24/60</f>
        <v>1.3166666666666653</v>
      </c>
      <c r="CK24" s="108"/>
    </row>
    <row r="25" spans="1:89" x14ac:dyDescent="0.2">
      <c r="A25" s="1242"/>
      <c r="B25" s="308">
        <v>2</v>
      </c>
      <c r="C25" s="111">
        <v>4.1666666666666664E-2</v>
      </c>
      <c r="D25" s="220">
        <f>+D24+C25</f>
        <v>0.25</v>
      </c>
      <c r="E25" s="101">
        <v>0</v>
      </c>
      <c r="F25" s="34"/>
      <c r="G25" s="101">
        <v>3.4722222222222498E-3</v>
      </c>
      <c r="H25" s="101">
        <f t="shared" si="0"/>
        <v>0.25347222222222227</v>
      </c>
      <c r="I25" s="101">
        <v>5.5555555555555098E-3</v>
      </c>
      <c r="J25" s="101">
        <f t="shared" si="1"/>
        <v>0.2590277777777778</v>
      </c>
      <c r="K25" s="101">
        <v>2.0833333333333333E-3</v>
      </c>
      <c r="L25" s="101">
        <f t="shared" si="2"/>
        <v>0.26111111111111113</v>
      </c>
      <c r="M25" s="101">
        <v>2.0833333333333298E-3</v>
      </c>
      <c r="N25" s="101">
        <f t="shared" si="3"/>
        <v>0.26319444444444445</v>
      </c>
      <c r="O25" s="101">
        <v>3.4722222222222498E-3</v>
      </c>
      <c r="P25" s="101">
        <f t="shared" si="4"/>
        <v>0.26666666666666672</v>
      </c>
      <c r="Q25" s="101">
        <v>2.0833333333333333E-3</v>
      </c>
      <c r="R25" s="101">
        <f t="shared" si="5"/>
        <v>0.26875000000000004</v>
      </c>
      <c r="S25" s="101">
        <v>3.472222222222222E-3</v>
      </c>
      <c r="T25" s="101">
        <f t="shared" si="6"/>
        <v>0.27222222222222225</v>
      </c>
      <c r="U25" s="101">
        <v>1.3888888888888889E-3</v>
      </c>
      <c r="V25" s="101">
        <f t="shared" si="7"/>
        <v>0.27361111111111114</v>
      </c>
      <c r="W25" s="101">
        <v>4.1666666666666666E-3</v>
      </c>
      <c r="X25" s="101">
        <f t="shared" si="8"/>
        <v>0.27777777777777779</v>
      </c>
      <c r="Y25" s="101">
        <v>4.1666666666666701E-3</v>
      </c>
      <c r="Z25" s="101">
        <f t="shared" si="9"/>
        <v>0.28194444444444444</v>
      </c>
      <c r="AA25" s="101">
        <v>1.38888888888889E-3</v>
      </c>
      <c r="AB25" s="101">
        <f t="shared" si="10"/>
        <v>0.28333333333333333</v>
      </c>
      <c r="AC25" s="101">
        <v>1.3888888888888889E-3</v>
      </c>
      <c r="AD25" s="101">
        <f t="shared" si="11"/>
        <v>0.28472222222222221</v>
      </c>
      <c r="AE25" s="101">
        <v>2.7777777777777779E-3</v>
      </c>
      <c r="AF25" s="101">
        <f t="shared" si="12"/>
        <v>0.28749999999999998</v>
      </c>
      <c r="AG25" s="101">
        <v>4.1666666666666701E-3</v>
      </c>
      <c r="AH25" s="101">
        <f t="shared" si="13"/>
        <v>0.29166666666666663</v>
      </c>
      <c r="AI25" s="101">
        <v>2.0833333333333298E-3</v>
      </c>
      <c r="AJ25" s="101">
        <f t="shared" si="14"/>
        <v>0.29374999999999996</v>
      </c>
      <c r="AK25" s="101">
        <v>2.7777777777777801E-3</v>
      </c>
      <c r="AL25" s="101">
        <f t="shared" si="15"/>
        <v>0.29652777777777772</v>
      </c>
      <c r="AM25" s="101">
        <v>4.8611111111111199E-3</v>
      </c>
      <c r="AN25" s="101">
        <f t="shared" si="16"/>
        <v>0.30138888888888882</v>
      </c>
      <c r="AO25" s="101">
        <v>0</v>
      </c>
      <c r="AP25" s="101">
        <f t="shared" si="17"/>
        <v>0.30138888888888882</v>
      </c>
      <c r="AQ25" s="101">
        <v>0</v>
      </c>
      <c r="AR25" s="101">
        <f t="shared" si="18"/>
        <v>0.30138888888888882</v>
      </c>
      <c r="AS25" s="101">
        <v>0</v>
      </c>
      <c r="AT25" s="101">
        <f t="shared" si="19"/>
        <v>0.30138888888888882</v>
      </c>
      <c r="AU25" s="101">
        <v>0</v>
      </c>
      <c r="AV25" s="101">
        <f t="shared" si="20"/>
        <v>0.30138888888888882</v>
      </c>
      <c r="AW25" s="101">
        <v>0</v>
      </c>
      <c r="AX25" s="101">
        <f t="shared" si="21"/>
        <v>0.30138888888888882</v>
      </c>
      <c r="AY25" s="101">
        <v>0</v>
      </c>
      <c r="AZ25" s="101">
        <f t="shared" si="22"/>
        <v>0.30138888888888882</v>
      </c>
      <c r="BA25" s="101">
        <v>0</v>
      </c>
      <c r="BB25" s="101">
        <f t="shared" si="23"/>
        <v>0.30138888888888882</v>
      </c>
      <c r="BC25" s="101">
        <v>0</v>
      </c>
      <c r="BD25" s="101">
        <f t="shared" si="24"/>
        <v>0.30138888888888882</v>
      </c>
      <c r="BE25" s="101">
        <v>0</v>
      </c>
      <c r="BF25" s="101">
        <f t="shared" si="25"/>
        <v>0.30138888888888882</v>
      </c>
      <c r="BG25" s="101">
        <v>0</v>
      </c>
      <c r="BH25" s="101">
        <f t="shared" si="26"/>
        <v>0.30138888888888882</v>
      </c>
      <c r="BI25" s="101">
        <v>0</v>
      </c>
      <c r="BJ25" s="101">
        <f t="shared" si="27"/>
        <v>0.30138888888888882</v>
      </c>
      <c r="BK25" s="101">
        <v>0</v>
      </c>
      <c r="BL25" s="101">
        <f t="shared" si="28"/>
        <v>0.30138888888888882</v>
      </c>
      <c r="BM25" s="101">
        <v>0</v>
      </c>
      <c r="BN25" s="101">
        <f t="shared" si="29"/>
        <v>0.30138888888888882</v>
      </c>
      <c r="BO25" s="101">
        <v>0</v>
      </c>
      <c r="BP25" s="101">
        <f t="shared" si="30"/>
        <v>0.30138888888888882</v>
      </c>
      <c r="BQ25" s="101">
        <v>0</v>
      </c>
      <c r="BR25" s="101">
        <f t="shared" si="31"/>
        <v>0.30138888888888882</v>
      </c>
      <c r="BS25" s="101">
        <v>0</v>
      </c>
      <c r="BT25" s="101">
        <f t="shared" si="32"/>
        <v>0.30138888888888882</v>
      </c>
      <c r="BU25" s="101">
        <v>0</v>
      </c>
      <c r="BV25" s="101">
        <f t="shared" si="33"/>
        <v>0.30138888888888882</v>
      </c>
      <c r="BW25" s="101">
        <v>3.4722222222222199E-3</v>
      </c>
      <c r="BX25" s="220">
        <f t="shared" si="34"/>
        <v>0.30486111111111103</v>
      </c>
      <c r="BY25" s="101"/>
      <c r="BZ25" s="221"/>
      <c r="CA25" s="101">
        <f t="shared" si="35"/>
        <v>5.4861111111111027E-2</v>
      </c>
      <c r="CB25" s="66">
        <f t="shared" si="36"/>
        <v>25.002531645569654</v>
      </c>
      <c r="CC25" s="103"/>
      <c r="CD25" s="88">
        <f t="shared" si="37"/>
        <v>78.999999999999886</v>
      </c>
      <c r="CE25" s="88">
        <f t="shared" si="38"/>
        <v>32.92</v>
      </c>
      <c r="CG25" s="33">
        <f t="shared" si="39"/>
        <v>5.4861111111111027E-2</v>
      </c>
      <c r="CH25" s="34">
        <f t="shared" si="40"/>
        <v>78.999999999999886</v>
      </c>
      <c r="CI25" s="35">
        <f t="shared" si="41"/>
        <v>1.3166666666666649</v>
      </c>
      <c r="CK25" s="108"/>
    </row>
    <row r="26" spans="1:89" x14ac:dyDescent="0.2">
      <c r="A26" s="1242"/>
      <c r="B26" s="308">
        <v>3</v>
      </c>
      <c r="C26" s="111">
        <v>4.1666666666666664E-2</v>
      </c>
      <c r="D26" s="220">
        <f t="shared" ref="D26:D42" si="42">+D25+C26</f>
        <v>0.29166666666666669</v>
      </c>
      <c r="E26" s="101">
        <v>0</v>
      </c>
      <c r="F26" s="34"/>
      <c r="G26" s="101">
        <v>3.4722222222222398E-3</v>
      </c>
      <c r="H26" s="101">
        <f t="shared" si="0"/>
        <v>0.29513888888888895</v>
      </c>
      <c r="I26" s="101">
        <v>5.5555555555555098E-3</v>
      </c>
      <c r="J26" s="101">
        <f t="shared" si="1"/>
        <v>0.30069444444444449</v>
      </c>
      <c r="K26" s="101">
        <v>2.0833333333333333E-3</v>
      </c>
      <c r="L26" s="101">
        <f t="shared" si="2"/>
        <v>0.30277777777777781</v>
      </c>
      <c r="M26" s="101">
        <v>2.0833333333333298E-3</v>
      </c>
      <c r="N26" s="101">
        <f t="shared" si="3"/>
        <v>0.30486111111111114</v>
      </c>
      <c r="O26" s="101">
        <v>3.4722222222222398E-3</v>
      </c>
      <c r="P26" s="101">
        <f t="shared" si="4"/>
        <v>0.3083333333333334</v>
      </c>
      <c r="Q26" s="101">
        <v>2.0833333333333333E-3</v>
      </c>
      <c r="R26" s="101">
        <f t="shared" si="5"/>
        <v>0.31041666666666673</v>
      </c>
      <c r="S26" s="101">
        <v>3.472222222222222E-3</v>
      </c>
      <c r="T26" s="101">
        <f t="shared" si="6"/>
        <v>0.31388888888888894</v>
      </c>
      <c r="U26" s="101">
        <v>1.3888888888888889E-3</v>
      </c>
      <c r="V26" s="101">
        <f t="shared" si="7"/>
        <v>0.31527777777777782</v>
      </c>
      <c r="W26" s="101">
        <v>4.1666666666666666E-3</v>
      </c>
      <c r="X26" s="101">
        <f t="shared" si="8"/>
        <v>0.31944444444444448</v>
      </c>
      <c r="Y26" s="101">
        <v>4.1666666666666701E-3</v>
      </c>
      <c r="Z26" s="101">
        <f t="shared" si="9"/>
        <v>0.32361111111111113</v>
      </c>
      <c r="AA26" s="101">
        <v>1.38888888888889E-3</v>
      </c>
      <c r="AB26" s="101">
        <f t="shared" si="10"/>
        <v>0.32500000000000001</v>
      </c>
      <c r="AC26" s="101">
        <v>1.3888888888888889E-3</v>
      </c>
      <c r="AD26" s="101">
        <f t="shared" si="11"/>
        <v>0.3263888888888889</v>
      </c>
      <c r="AE26" s="101">
        <v>2.7777777777777779E-3</v>
      </c>
      <c r="AF26" s="101">
        <f t="shared" si="12"/>
        <v>0.32916666666666666</v>
      </c>
      <c r="AG26" s="101">
        <v>4.1666666666666701E-3</v>
      </c>
      <c r="AH26" s="101">
        <f t="shared" si="13"/>
        <v>0.33333333333333331</v>
      </c>
      <c r="AI26" s="101">
        <v>2.0833333333333298E-3</v>
      </c>
      <c r="AJ26" s="101">
        <f t="shared" si="14"/>
        <v>0.33541666666666664</v>
      </c>
      <c r="AK26" s="101">
        <v>2.7777777777777801E-3</v>
      </c>
      <c r="AL26" s="101">
        <f t="shared" si="15"/>
        <v>0.33819444444444441</v>
      </c>
      <c r="AM26" s="101">
        <v>4.8611111111111199E-3</v>
      </c>
      <c r="AN26" s="101">
        <f t="shared" si="16"/>
        <v>0.3430555555555555</v>
      </c>
      <c r="AO26" s="101">
        <v>0</v>
      </c>
      <c r="AP26" s="101">
        <f t="shared" si="17"/>
        <v>0.3430555555555555</v>
      </c>
      <c r="AQ26" s="101">
        <v>0</v>
      </c>
      <c r="AR26" s="101">
        <f t="shared" si="18"/>
        <v>0.3430555555555555</v>
      </c>
      <c r="AS26" s="101">
        <v>0</v>
      </c>
      <c r="AT26" s="101">
        <f t="shared" si="19"/>
        <v>0.3430555555555555</v>
      </c>
      <c r="AU26" s="101">
        <v>0</v>
      </c>
      <c r="AV26" s="101">
        <f t="shared" si="20"/>
        <v>0.3430555555555555</v>
      </c>
      <c r="AW26" s="101">
        <v>0</v>
      </c>
      <c r="AX26" s="101">
        <f t="shared" si="21"/>
        <v>0.3430555555555555</v>
      </c>
      <c r="AY26" s="101">
        <v>0</v>
      </c>
      <c r="AZ26" s="101">
        <f t="shared" si="22"/>
        <v>0.3430555555555555</v>
      </c>
      <c r="BA26" s="101">
        <v>0</v>
      </c>
      <c r="BB26" s="101">
        <f t="shared" si="23"/>
        <v>0.3430555555555555</v>
      </c>
      <c r="BC26" s="101">
        <v>0</v>
      </c>
      <c r="BD26" s="101">
        <f t="shared" si="24"/>
        <v>0.3430555555555555</v>
      </c>
      <c r="BE26" s="101">
        <v>0</v>
      </c>
      <c r="BF26" s="101">
        <f t="shared" si="25"/>
        <v>0.3430555555555555</v>
      </c>
      <c r="BG26" s="101">
        <v>0</v>
      </c>
      <c r="BH26" s="101">
        <f t="shared" si="26"/>
        <v>0.3430555555555555</v>
      </c>
      <c r="BI26" s="101">
        <v>0</v>
      </c>
      <c r="BJ26" s="101">
        <f t="shared" si="27"/>
        <v>0.3430555555555555</v>
      </c>
      <c r="BK26" s="101">
        <v>0</v>
      </c>
      <c r="BL26" s="101">
        <f t="shared" si="28"/>
        <v>0.3430555555555555</v>
      </c>
      <c r="BM26" s="101">
        <v>0</v>
      </c>
      <c r="BN26" s="101">
        <f t="shared" si="29"/>
        <v>0.3430555555555555</v>
      </c>
      <c r="BO26" s="101">
        <v>0</v>
      </c>
      <c r="BP26" s="101">
        <f t="shared" si="30"/>
        <v>0.3430555555555555</v>
      </c>
      <c r="BQ26" s="101">
        <v>0</v>
      </c>
      <c r="BR26" s="101">
        <f t="shared" si="31"/>
        <v>0.3430555555555555</v>
      </c>
      <c r="BS26" s="101">
        <v>0</v>
      </c>
      <c r="BT26" s="101">
        <f t="shared" si="32"/>
        <v>0.3430555555555555</v>
      </c>
      <c r="BU26" s="101">
        <v>0</v>
      </c>
      <c r="BV26" s="101">
        <f t="shared" si="33"/>
        <v>0.3430555555555555</v>
      </c>
      <c r="BW26" s="101">
        <v>3.4722222222222199E-3</v>
      </c>
      <c r="BX26" s="220">
        <f t="shared" si="34"/>
        <v>0.34652777777777771</v>
      </c>
      <c r="BY26" s="101"/>
      <c r="BZ26" s="221"/>
      <c r="CA26" s="101">
        <f t="shared" si="35"/>
        <v>5.4861111111111027E-2</v>
      </c>
      <c r="CB26" s="66">
        <f t="shared" si="36"/>
        <v>25.002531645569654</v>
      </c>
      <c r="CC26" s="103"/>
      <c r="CD26" s="88">
        <f t="shared" si="37"/>
        <v>78.999999999999886</v>
      </c>
      <c r="CE26" s="88">
        <f t="shared" si="38"/>
        <v>32.92</v>
      </c>
      <c r="CG26" s="33">
        <f t="shared" si="39"/>
        <v>5.4861111111111027E-2</v>
      </c>
      <c r="CH26" s="34">
        <f t="shared" si="40"/>
        <v>78.999999999999886</v>
      </c>
      <c r="CI26" s="35">
        <f t="shared" si="41"/>
        <v>1.3166666666666649</v>
      </c>
      <c r="CK26" s="108"/>
    </row>
    <row r="27" spans="1:89" x14ac:dyDescent="0.2">
      <c r="A27" s="1242"/>
      <c r="B27" s="308">
        <v>4</v>
      </c>
      <c r="C27" s="111">
        <v>4.1666666666666664E-2</v>
      </c>
      <c r="D27" s="220">
        <f t="shared" si="42"/>
        <v>0.33333333333333337</v>
      </c>
      <c r="E27" s="101">
        <v>0</v>
      </c>
      <c r="F27" s="34"/>
      <c r="G27" s="101">
        <v>3.4722222222222398E-3</v>
      </c>
      <c r="H27" s="101">
        <f t="shared" si="0"/>
        <v>0.33680555555555564</v>
      </c>
      <c r="I27" s="101">
        <v>5.5555555555555202E-3</v>
      </c>
      <c r="J27" s="101">
        <f t="shared" si="1"/>
        <v>0.34236111111111117</v>
      </c>
      <c r="K27" s="101">
        <v>2.0833333333333333E-3</v>
      </c>
      <c r="L27" s="101">
        <f t="shared" si="2"/>
        <v>0.3444444444444445</v>
      </c>
      <c r="M27" s="101">
        <v>2.0833333333333298E-3</v>
      </c>
      <c r="N27" s="101">
        <f t="shared" si="3"/>
        <v>0.34652777777777782</v>
      </c>
      <c r="O27" s="101">
        <v>3.4722222222222398E-3</v>
      </c>
      <c r="P27" s="101">
        <f t="shared" si="4"/>
        <v>0.35000000000000009</v>
      </c>
      <c r="Q27" s="101">
        <v>2.0833333333333333E-3</v>
      </c>
      <c r="R27" s="101">
        <f t="shared" si="5"/>
        <v>0.35208333333333341</v>
      </c>
      <c r="S27" s="101">
        <v>3.472222222222222E-3</v>
      </c>
      <c r="T27" s="101">
        <f t="shared" si="6"/>
        <v>0.35555555555555562</v>
      </c>
      <c r="U27" s="101">
        <v>1.3888888888888889E-3</v>
      </c>
      <c r="V27" s="101">
        <f t="shared" si="7"/>
        <v>0.35694444444444451</v>
      </c>
      <c r="W27" s="101">
        <v>4.1666666666666666E-3</v>
      </c>
      <c r="X27" s="101">
        <f t="shared" si="8"/>
        <v>0.36111111111111116</v>
      </c>
      <c r="Y27" s="101">
        <v>4.1666666666666701E-3</v>
      </c>
      <c r="Z27" s="101">
        <f t="shared" si="9"/>
        <v>0.36527777777777781</v>
      </c>
      <c r="AA27" s="101">
        <v>1.38888888888889E-3</v>
      </c>
      <c r="AB27" s="101">
        <f t="shared" si="10"/>
        <v>0.3666666666666667</v>
      </c>
      <c r="AC27" s="101">
        <v>1.3888888888888889E-3</v>
      </c>
      <c r="AD27" s="101">
        <f t="shared" si="11"/>
        <v>0.36805555555555558</v>
      </c>
      <c r="AE27" s="101">
        <v>2.7777777777777779E-3</v>
      </c>
      <c r="AF27" s="101">
        <f t="shared" si="12"/>
        <v>0.37083333333333335</v>
      </c>
      <c r="AG27" s="101">
        <v>4.1666666666666701E-3</v>
      </c>
      <c r="AH27" s="101">
        <f t="shared" si="13"/>
        <v>0.375</v>
      </c>
      <c r="AI27" s="101">
        <v>2.0833333333333298E-3</v>
      </c>
      <c r="AJ27" s="101">
        <f t="shared" si="14"/>
        <v>0.37708333333333333</v>
      </c>
      <c r="AK27" s="101">
        <v>2.7777777777777801E-3</v>
      </c>
      <c r="AL27" s="101">
        <f t="shared" si="15"/>
        <v>0.37986111111111109</v>
      </c>
      <c r="AM27" s="101">
        <v>4.8611111111111199E-3</v>
      </c>
      <c r="AN27" s="101">
        <f t="shared" si="16"/>
        <v>0.38472222222222219</v>
      </c>
      <c r="AO27" s="101">
        <v>0</v>
      </c>
      <c r="AP27" s="101">
        <f t="shared" si="17"/>
        <v>0.38472222222222219</v>
      </c>
      <c r="AQ27" s="101">
        <v>0</v>
      </c>
      <c r="AR27" s="101">
        <f t="shared" si="18"/>
        <v>0.38472222222222219</v>
      </c>
      <c r="AS27" s="101">
        <v>0</v>
      </c>
      <c r="AT27" s="101">
        <f t="shared" si="19"/>
        <v>0.38472222222222219</v>
      </c>
      <c r="AU27" s="101">
        <v>0</v>
      </c>
      <c r="AV27" s="101">
        <f t="shared" si="20"/>
        <v>0.38472222222222219</v>
      </c>
      <c r="AW27" s="101">
        <v>0</v>
      </c>
      <c r="AX27" s="101">
        <f t="shared" si="21"/>
        <v>0.38472222222222219</v>
      </c>
      <c r="AY27" s="101">
        <v>0</v>
      </c>
      <c r="AZ27" s="101">
        <f t="shared" si="22"/>
        <v>0.38472222222222219</v>
      </c>
      <c r="BA27" s="101">
        <v>0</v>
      </c>
      <c r="BB27" s="101">
        <f t="shared" si="23"/>
        <v>0.38472222222222219</v>
      </c>
      <c r="BC27" s="101">
        <v>0</v>
      </c>
      <c r="BD27" s="101">
        <f t="shared" si="24"/>
        <v>0.38472222222222219</v>
      </c>
      <c r="BE27" s="101">
        <v>0</v>
      </c>
      <c r="BF27" s="101">
        <f t="shared" si="25"/>
        <v>0.38472222222222219</v>
      </c>
      <c r="BG27" s="101">
        <v>0</v>
      </c>
      <c r="BH27" s="101">
        <f t="shared" si="26"/>
        <v>0.38472222222222219</v>
      </c>
      <c r="BI27" s="101">
        <v>0</v>
      </c>
      <c r="BJ27" s="101">
        <f t="shared" si="27"/>
        <v>0.38472222222222219</v>
      </c>
      <c r="BK27" s="101">
        <v>0</v>
      </c>
      <c r="BL27" s="101">
        <f t="shared" si="28"/>
        <v>0.38472222222222219</v>
      </c>
      <c r="BM27" s="101">
        <v>0</v>
      </c>
      <c r="BN27" s="101">
        <f t="shared" si="29"/>
        <v>0.38472222222222219</v>
      </c>
      <c r="BO27" s="101">
        <v>0</v>
      </c>
      <c r="BP27" s="101">
        <f t="shared" si="30"/>
        <v>0.38472222222222219</v>
      </c>
      <c r="BQ27" s="101">
        <v>0</v>
      </c>
      <c r="BR27" s="101">
        <f t="shared" si="31"/>
        <v>0.38472222222222219</v>
      </c>
      <c r="BS27" s="101">
        <v>0</v>
      </c>
      <c r="BT27" s="101">
        <f t="shared" si="32"/>
        <v>0.38472222222222219</v>
      </c>
      <c r="BU27" s="101">
        <v>0</v>
      </c>
      <c r="BV27" s="101">
        <f t="shared" si="33"/>
        <v>0.38472222222222219</v>
      </c>
      <c r="BW27" s="101">
        <v>3.4722222222222199E-3</v>
      </c>
      <c r="BX27" s="220">
        <f t="shared" si="34"/>
        <v>0.3881944444444444</v>
      </c>
      <c r="BY27" s="101"/>
      <c r="BZ27" s="221"/>
      <c r="CA27" s="101">
        <f t="shared" si="35"/>
        <v>5.4861111111111027E-2</v>
      </c>
      <c r="CB27" s="66">
        <f t="shared" si="36"/>
        <v>25.002531645569654</v>
      </c>
      <c r="CC27" s="103"/>
      <c r="CD27" s="88">
        <f t="shared" si="37"/>
        <v>78.999999999999886</v>
      </c>
      <c r="CE27" s="88">
        <f t="shared" si="38"/>
        <v>32.92</v>
      </c>
      <c r="CG27" s="33">
        <f t="shared" si="39"/>
        <v>5.4861111111111027E-2</v>
      </c>
      <c r="CH27" s="34">
        <f t="shared" si="40"/>
        <v>78.999999999999886</v>
      </c>
      <c r="CI27" s="35">
        <f t="shared" si="41"/>
        <v>1.3166666666666649</v>
      </c>
      <c r="CK27" s="108"/>
    </row>
    <row r="28" spans="1:89" x14ac:dyDescent="0.2">
      <c r="A28" s="1242"/>
      <c r="B28" s="308">
        <v>5</v>
      </c>
      <c r="C28" s="111">
        <v>4.1666666666666664E-2</v>
      </c>
      <c r="D28" s="220">
        <f t="shared" si="42"/>
        <v>0.37500000000000006</v>
      </c>
      <c r="E28" s="101">
        <v>0</v>
      </c>
      <c r="F28" s="34"/>
      <c r="G28" s="101">
        <v>3.4722222222222398E-3</v>
      </c>
      <c r="H28" s="101">
        <f t="shared" si="0"/>
        <v>0.37847222222222232</v>
      </c>
      <c r="I28" s="101">
        <v>5.5555555555555202E-3</v>
      </c>
      <c r="J28" s="101">
        <f t="shared" si="1"/>
        <v>0.38402777777777786</v>
      </c>
      <c r="K28" s="101">
        <v>2.0833333333333333E-3</v>
      </c>
      <c r="L28" s="101">
        <f t="shared" si="2"/>
        <v>0.38611111111111118</v>
      </c>
      <c r="M28" s="101">
        <v>2.0833333333333298E-3</v>
      </c>
      <c r="N28" s="101">
        <f t="shared" si="3"/>
        <v>0.38819444444444451</v>
      </c>
      <c r="O28" s="101">
        <v>3.4722222222222398E-3</v>
      </c>
      <c r="P28" s="101">
        <f t="shared" si="4"/>
        <v>0.39166666666666677</v>
      </c>
      <c r="Q28" s="101">
        <v>2.0833333333333333E-3</v>
      </c>
      <c r="R28" s="101">
        <f t="shared" si="5"/>
        <v>0.3937500000000001</v>
      </c>
      <c r="S28" s="101">
        <v>3.472222222222222E-3</v>
      </c>
      <c r="T28" s="101">
        <f t="shared" si="6"/>
        <v>0.39722222222222231</v>
      </c>
      <c r="U28" s="101">
        <v>1.3888888888888889E-3</v>
      </c>
      <c r="V28" s="101">
        <f t="shared" si="7"/>
        <v>0.39861111111111119</v>
      </c>
      <c r="W28" s="101">
        <v>4.1666666666666666E-3</v>
      </c>
      <c r="X28" s="101">
        <f t="shared" si="8"/>
        <v>0.40277777777777785</v>
      </c>
      <c r="Y28" s="101">
        <v>4.1666666666666701E-3</v>
      </c>
      <c r="Z28" s="101">
        <f t="shared" si="9"/>
        <v>0.4069444444444445</v>
      </c>
      <c r="AA28" s="101">
        <v>1.38888888888889E-3</v>
      </c>
      <c r="AB28" s="101">
        <f t="shared" si="10"/>
        <v>0.40833333333333338</v>
      </c>
      <c r="AC28" s="101">
        <v>1.3888888888888889E-3</v>
      </c>
      <c r="AD28" s="101">
        <f t="shared" si="11"/>
        <v>0.40972222222222227</v>
      </c>
      <c r="AE28" s="101">
        <v>2.7777777777777779E-3</v>
      </c>
      <c r="AF28" s="101">
        <f t="shared" si="12"/>
        <v>0.41250000000000003</v>
      </c>
      <c r="AG28" s="101">
        <v>4.1666666666666701E-3</v>
      </c>
      <c r="AH28" s="101">
        <f t="shared" si="13"/>
        <v>0.41666666666666669</v>
      </c>
      <c r="AI28" s="101">
        <v>2.0833333333333298E-3</v>
      </c>
      <c r="AJ28" s="101">
        <f t="shared" si="14"/>
        <v>0.41875000000000001</v>
      </c>
      <c r="AK28" s="101">
        <v>2.7777777777777801E-3</v>
      </c>
      <c r="AL28" s="101">
        <f t="shared" si="15"/>
        <v>0.42152777777777778</v>
      </c>
      <c r="AM28" s="101">
        <v>4.8611111111111199E-3</v>
      </c>
      <c r="AN28" s="101">
        <f t="shared" si="16"/>
        <v>0.42638888888888887</v>
      </c>
      <c r="AO28" s="101">
        <v>0</v>
      </c>
      <c r="AP28" s="101">
        <f t="shared" si="17"/>
        <v>0.42638888888888887</v>
      </c>
      <c r="AQ28" s="101">
        <v>0</v>
      </c>
      <c r="AR28" s="101">
        <f t="shared" si="18"/>
        <v>0.42638888888888887</v>
      </c>
      <c r="AS28" s="101">
        <v>0</v>
      </c>
      <c r="AT28" s="101">
        <f t="shared" si="19"/>
        <v>0.42638888888888887</v>
      </c>
      <c r="AU28" s="101">
        <v>0</v>
      </c>
      <c r="AV28" s="101">
        <f t="shared" si="20"/>
        <v>0.42638888888888887</v>
      </c>
      <c r="AW28" s="101">
        <v>0</v>
      </c>
      <c r="AX28" s="101">
        <f t="shared" si="21"/>
        <v>0.42638888888888887</v>
      </c>
      <c r="AY28" s="101">
        <v>0</v>
      </c>
      <c r="AZ28" s="101">
        <f t="shared" si="22"/>
        <v>0.42638888888888887</v>
      </c>
      <c r="BA28" s="101">
        <v>0</v>
      </c>
      <c r="BB28" s="101">
        <f t="shared" si="23"/>
        <v>0.42638888888888887</v>
      </c>
      <c r="BC28" s="101">
        <v>0</v>
      </c>
      <c r="BD28" s="101">
        <f t="shared" si="24"/>
        <v>0.42638888888888887</v>
      </c>
      <c r="BE28" s="101">
        <v>0</v>
      </c>
      <c r="BF28" s="101">
        <f t="shared" si="25"/>
        <v>0.42638888888888887</v>
      </c>
      <c r="BG28" s="101">
        <v>0</v>
      </c>
      <c r="BH28" s="101">
        <f t="shared" si="26"/>
        <v>0.42638888888888887</v>
      </c>
      <c r="BI28" s="101">
        <v>0</v>
      </c>
      <c r="BJ28" s="101">
        <f t="shared" si="27"/>
        <v>0.42638888888888887</v>
      </c>
      <c r="BK28" s="101">
        <v>0</v>
      </c>
      <c r="BL28" s="101">
        <f t="shared" si="28"/>
        <v>0.42638888888888887</v>
      </c>
      <c r="BM28" s="101">
        <v>0</v>
      </c>
      <c r="BN28" s="101">
        <f t="shared" si="29"/>
        <v>0.42638888888888887</v>
      </c>
      <c r="BO28" s="101">
        <v>0</v>
      </c>
      <c r="BP28" s="101">
        <f t="shared" si="30"/>
        <v>0.42638888888888887</v>
      </c>
      <c r="BQ28" s="101">
        <v>0</v>
      </c>
      <c r="BR28" s="101">
        <f t="shared" si="31"/>
        <v>0.42638888888888887</v>
      </c>
      <c r="BS28" s="101">
        <v>0</v>
      </c>
      <c r="BT28" s="101">
        <f t="shared" si="32"/>
        <v>0.42638888888888887</v>
      </c>
      <c r="BU28" s="101">
        <v>0</v>
      </c>
      <c r="BV28" s="101">
        <f t="shared" si="33"/>
        <v>0.42638888888888887</v>
      </c>
      <c r="BW28" s="101">
        <v>3.4722222222222199E-3</v>
      </c>
      <c r="BX28" s="220">
        <f t="shared" si="34"/>
        <v>0.42986111111111108</v>
      </c>
      <c r="BY28" s="101"/>
      <c r="BZ28" s="221"/>
      <c r="CA28" s="101">
        <f t="shared" si="35"/>
        <v>5.4861111111111027E-2</v>
      </c>
      <c r="CB28" s="66">
        <f t="shared" si="36"/>
        <v>25.002531645569654</v>
      </c>
      <c r="CC28" s="103"/>
      <c r="CD28" s="88">
        <f t="shared" si="37"/>
        <v>78.999999999999886</v>
      </c>
      <c r="CE28" s="88">
        <f t="shared" si="38"/>
        <v>32.92</v>
      </c>
      <c r="CG28" s="33">
        <f t="shared" si="39"/>
        <v>5.4861111111111027E-2</v>
      </c>
      <c r="CH28" s="34">
        <f t="shared" si="40"/>
        <v>78.999999999999886</v>
      </c>
      <c r="CI28" s="35">
        <f t="shared" si="41"/>
        <v>1.3166666666666649</v>
      </c>
      <c r="CK28" s="108"/>
    </row>
    <row r="29" spans="1:89" x14ac:dyDescent="0.2">
      <c r="A29" s="1242"/>
      <c r="B29" s="308">
        <v>6</v>
      </c>
      <c r="C29" s="111">
        <v>4.1666666666666664E-2</v>
      </c>
      <c r="D29" s="220">
        <f t="shared" si="42"/>
        <v>0.41666666666666674</v>
      </c>
      <c r="E29" s="101">
        <v>0</v>
      </c>
      <c r="F29" s="34"/>
      <c r="G29" s="101">
        <v>3.4722222222222398E-3</v>
      </c>
      <c r="H29" s="101">
        <f t="shared" si="0"/>
        <v>0.42013888888888901</v>
      </c>
      <c r="I29" s="101">
        <v>5.5555555555555297E-3</v>
      </c>
      <c r="J29" s="101">
        <f t="shared" si="1"/>
        <v>0.42569444444444454</v>
      </c>
      <c r="K29" s="101">
        <v>2.0833333333333333E-3</v>
      </c>
      <c r="L29" s="101">
        <f t="shared" si="2"/>
        <v>0.42777777777777787</v>
      </c>
      <c r="M29" s="101">
        <v>2.0833333333333298E-3</v>
      </c>
      <c r="N29" s="101">
        <f t="shared" si="3"/>
        <v>0.42986111111111119</v>
      </c>
      <c r="O29" s="101">
        <v>3.4722222222222398E-3</v>
      </c>
      <c r="P29" s="101">
        <f t="shared" si="4"/>
        <v>0.43333333333333346</v>
      </c>
      <c r="Q29" s="101">
        <v>2.0833333333333333E-3</v>
      </c>
      <c r="R29" s="101">
        <f t="shared" si="5"/>
        <v>0.43541666666666679</v>
      </c>
      <c r="S29" s="101">
        <v>3.472222222222222E-3</v>
      </c>
      <c r="T29" s="101">
        <f t="shared" si="6"/>
        <v>0.43888888888888899</v>
      </c>
      <c r="U29" s="101">
        <v>1.3888888888888889E-3</v>
      </c>
      <c r="V29" s="101">
        <f t="shared" si="7"/>
        <v>0.44027777777777788</v>
      </c>
      <c r="W29" s="101">
        <v>4.1666666666666666E-3</v>
      </c>
      <c r="X29" s="101">
        <f t="shared" si="8"/>
        <v>0.44444444444444453</v>
      </c>
      <c r="Y29" s="101">
        <v>4.1666666666666701E-3</v>
      </c>
      <c r="Z29" s="101">
        <f t="shared" si="9"/>
        <v>0.44861111111111118</v>
      </c>
      <c r="AA29" s="101">
        <v>1.38888888888889E-3</v>
      </c>
      <c r="AB29" s="101">
        <f t="shared" si="10"/>
        <v>0.45000000000000007</v>
      </c>
      <c r="AC29" s="101">
        <v>1.3888888888888889E-3</v>
      </c>
      <c r="AD29" s="101">
        <f t="shared" si="11"/>
        <v>0.45138888888888895</v>
      </c>
      <c r="AE29" s="101">
        <v>2.7777777777777779E-3</v>
      </c>
      <c r="AF29" s="101">
        <f t="shared" si="12"/>
        <v>0.45416666666666672</v>
      </c>
      <c r="AG29" s="101">
        <v>4.1666666666666701E-3</v>
      </c>
      <c r="AH29" s="101">
        <f t="shared" si="13"/>
        <v>0.45833333333333337</v>
      </c>
      <c r="AI29" s="101">
        <v>2.0833333333333298E-3</v>
      </c>
      <c r="AJ29" s="101">
        <f t="shared" si="14"/>
        <v>0.4604166666666667</v>
      </c>
      <c r="AK29" s="101">
        <v>2.7777777777777801E-3</v>
      </c>
      <c r="AL29" s="101">
        <f t="shared" si="15"/>
        <v>0.46319444444444446</v>
      </c>
      <c r="AM29" s="101">
        <v>4.8611111111111199E-3</v>
      </c>
      <c r="AN29" s="101">
        <f t="shared" si="16"/>
        <v>0.46805555555555556</v>
      </c>
      <c r="AO29" s="101">
        <v>0</v>
      </c>
      <c r="AP29" s="101">
        <f t="shared" si="17"/>
        <v>0.46805555555555556</v>
      </c>
      <c r="AQ29" s="101">
        <v>0</v>
      </c>
      <c r="AR29" s="101">
        <f t="shared" si="18"/>
        <v>0.46805555555555556</v>
      </c>
      <c r="AS29" s="101">
        <v>0</v>
      </c>
      <c r="AT29" s="101">
        <f t="shared" si="19"/>
        <v>0.46805555555555556</v>
      </c>
      <c r="AU29" s="101">
        <v>0</v>
      </c>
      <c r="AV29" s="101">
        <f t="shared" si="20"/>
        <v>0.46805555555555556</v>
      </c>
      <c r="AW29" s="101">
        <v>0</v>
      </c>
      <c r="AX29" s="101">
        <f t="shared" si="21"/>
        <v>0.46805555555555556</v>
      </c>
      <c r="AY29" s="101">
        <v>0</v>
      </c>
      <c r="AZ29" s="101">
        <f t="shared" si="22"/>
        <v>0.46805555555555556</v>
      </c>
      <c r="BA29" s="101">
        <v>0</v>
      </c>
      <c r="BB29" s="101">
        <f t="shared" si="23"/>
        <v>0.46805555555555556</v>
      </c>
      <c r="BC29" s="101">
        <v>0</v>
      </c>
      <c r="BD29" s="101">
        <f t="shared" si="24"/>
        <v>0.46805555555555556</v>
      </c>
      <c r="BE29" s="101">
        <v>0</v>
      </c>
      <c r="BF29" s="101">
        <f t="shared" si="25"/>
        <v>0.46805555555555556</v>
      </c>
      <c r="BG29" s="101">
        <v>0</v>
      </c>
      <c r="BH29" s="101">
        <f t="shared" si="26"/>
        <v>0.46805555555555556</v>
      </c>
      <c r="BI29" s="101">
        <v>0</v>
      </c>
      <c r="BJ29" s="101">
        <f t="shared" si="27"/>
        <v>0.46805555555555556</v>
      </c>
      <c r="BK29" s="101">
        <v>0</v>
      </c>
      <c r="BL29" s="101">
        <f t="shared" si="28"/>
        <v>0.46805555555555556</v>
      </c>
      <c r="BM29" s="101">
        <v>0</v>
      </c>
      <c r="BN29" s="101">
        <f t="shared" si="29"/>
        <v>0.46805555555555556</v>
      </c>
      <c r="BO29" s="101">
        <v>0</v>
      </c>
      <c r="BP29" s="101">
        <f t="shared" si="30"/>
        <v>0.46805555555555556</v>
      </c>
      <c r="BQ29" s="101">
        <v>0</v>
      </c>
      <c r="BR29" s="101">
        <f t="shared" si="31"/>
        <v>0.46805555555555556</v>
      </c>
      <c r="BS29" s="101">
        <v>0</v>
      </c>
      <c r="BT29" s="101">
        <f t="shared" si="32"/>
        <v>0.46805555555555556</v>
      </c>
      <c r="BU29" s="101">
        <v>0</v>
      </c>
      <c r="BV29" s="101">
        <f t="shared" si="33"/>
        <v>0.46805555555555556</v>
      </c>
      <c r="BW29" s="101">
        <v>3.4722222222222199E-3</v>
      </c>
      <c r="BX29" s="220">
        <f t="shared" si="34"/>
        <v>0.47152777777777777</v>
      </c>
      <c r="BY29" s="101"/>
      <c r="BZ29" s="221"/>
      <c r="CA29" s="101">
        <f t="shared" si="35"/>
        <v>5.4861111111111027E-2</v>
      </c>
      <c r="CB29" s="66">
        <f t="shared" si="36"/>
        <v>25.002531645569654</v>
      </c>
      <c r="CC29" s="103"/>
      <c r="CD29" s="88">
        <f t="shared" si="37"/>
        <v>78.999999999999886</v>
      </c>
      <c r="CE29" s="88">
        <f t="shared" si="38"/>
        <v>32.92</v>
      </c>
      <c r="CG29" s="33">
        <f t="shared" si="39"/>
        <v>5.4861111111111027E-2</v>
      </c>
      <c r="CH29" s="34">
        <f t="shared" si="40"/>
        <v>78.999999999999886</v>
      </c>
      <c r="CI29" s="35">
        <f t="shared" si="41"/>
        <v>1.3166666666666649</v>
      </c>
      <c r="CK29" s="108"/>
    </row>
    <row r="30" spans="1:89" x14ac:dyDescent="0.2">
      <c r="A30" s="1242"/>
      <c r="B30" s="308">
        <v>7</v>
      </c>
      <c r="C30" s="111">
        <v>4.1666666666666664E-2</v>
      </c>
      <c r="D30" s="220">
        <f t="shared" si="42"/>
        <v>0.45833333333333343</v>
      </c>
      <c r="E30" s="101">
        <v>0</v>
      </c>
      <c r="F30" s="34"/>
      <c r="G30" s="101">
        <v>3.4722222222222398E-3</v>
      </c>
      <c r="H30" s="101">
        <f t="shared" si="0"/>
        <v>0.46180555555555569</v>
      </c>
      <c r="I30" s="101">
        <v>5.5555555555555297E-3</v>
      </c>
      <c r="J30" s="101">
        <f t="shared" si="1"/>
        <v>0.46736111111111123</v>
      </c>
      <c r="K30" s="101">
        <v>2.0833333333333333E-3</v>
      </c>
      <c r="L30" s="101">
        <f t="shared" si="2"/>
        <v>0.46944444444444455</v>
      </c>
      <c r="M30" s="101">
        <v>2.0833333333333298E-3</v>
      </c>
      <c r="N30" s="101">
        <f t="shared" si="3"/>
        <v>0.47152777777777788</v>
      </c>
      <c r="O30" s="101">
        <v>3.4722222222222398E-3</v>
      </c>
      <c r="P30" s="101">
        <f t="shared" si="4"/>
        <v>0.47500000000000014</v>
      </c>
      <c r="Q30" s="101">
        <v>2.0833333333333333E-3</v>
      </c>
      <c r="R30" s="101">
        <f t="shared" si="5"/>
        <v>0.47708333333333347</v>
      </c>
      <c r="S30" s="101">
        <v>3.472222222222222E-3</v>
      </c>
      <c r="T30" s="101">
        <f t="shared" si="6"/>
        <v>0.48055555555555568</v>
      </c>
      <c r="U30" s="101">
        <v>1.3888888888888889E-3</v>
      </c>
      <c r="V30" s="101">
        <f t="shared" si="7"/>
        <v>0.48194444444444456</v>
      </c>
      <c r="W30" s="101">
        <v>4.1666666666666666E-3</v>
      </c>
      <c r="X30" s="101">
        <f t="shared" si="8"/>
        <v>0.48611111111111122</v>
      </c>
      <c r="Y30" s="101">
        <v>4.1666666666666701E-3</v>
      </c>
      <c r="Z30" s="101">
        <f t="shared" si="9"/>
        <v>0.49027777777777787</v>
      </c>
      <c r="AA30" s="101">
        <v>1.38888888888889E-3</v>
      </c>
      <c r="AB30" s="101">
        <f t="shared" si="10"/>
        <v>0.49166666666666675</v>
      </c>
      <c r="AC30" s="101">
        <v>1.3888888888888889E-3</v>
      </c>
      <c r="AD30" s="101">
        <f t="shared" si="11"/>
        <v>0.49305555555555564</v>
      </c>
      <c r="AE30" s="101">
        <v>2.7777777777777779E-3</v>
      </c>
      <c r="AF30" s="101">
        <f t="shared" si="12"/>
        <v>0.4958333333333334</v>
      </c>
      <c r="AG30" s="101">
        <v>4.1666666666666701E-3</v>
      </c>
      <c r="AH30" s="101">
        <f t="shared" si="13"/>
        <v>0.50000000000000011</v>
      </c>
      <c r="AI30" s="101">
        <v>2.0833333333333298E-3</v>
      </c>
      <c r="AJ30" s="101">
        <f t="shared" si="14"/>
        <v>0.50208333333333344</v>
      </c>
      <c r="AK30" s="101">
        <v>2.7777777777777801E-3</v>
      </c>
      <c r="AL30" s="101">
        <f t="shared" si="15"/>
        <v>0.5048611111111112</v>
      </c>
      <c r="AM30" s="101">
        <v>4.8611111111111199E-3</v>
      </c>
      <c r="AN30" s="101">
        <f t="shared" si="16"/>
        <v>0.5097222222222223</v>
      </c>
      <c r="AO30" s="101">
        <v>0</v>
      </c>
      <c r="AP30" s="101">
        <f t="shared" si="17"/>
        <v>0.5097222222222223</v>
      </c>
      <c r="AQ30" s="101">
        <v>0</v>
      </c>
      <c r="AR30" s="101">
        <f t="shared" si="18"/>
        <v>0.5097222222222223</v>
      </c>
      <c r="AS30" s="101">
        <v>0</v>
      </c>
      <c r="AT30" s="101">
        <f t="shared" si="19"/>
        <v>0.5097222222222223</v>
      </c>
      <c r="AU30" s="101">
        <v>0</v>
      </c>
      <c r="AV30" s="101">
        <f t="shared" si="20"/>
        <v>0.5097222222222223</v>
      </c>
      <c r="AW30" s="101">
        <v>0</v>
      </c>
      <c r="AX30" s="101">
        <f t="shared" si="21"/>
        <v>0.5097222222222223</v>
      </c>
      <c r="AY30" s="101">
        <v>0</v>
      </c>
      <c r="AZ30" s="101">
        <f t="shared" si="22"/>
        <v>0.5097222222222223</v>
      </c>
      <c r="BA30" s="101">
        <v>0</v>
      </c>
      <c r="BB30" s="101">
        <f t="shared" si="23"/>
        <v>0.5097222222222223</v>
      </c>
      <c r="BC30" s="101">
        <v>0</v>
      </c>
      <c r="BD30" s="101">
        <f t="shared" si="24"/>
        <v>0.5097222222222223</v>
      </c>
      <c r="BE30" s="101">
        <v>0</v>
      </c>
      <c r="BF30" s="101">
        <f t="shared" si="25"/>
        <v>0.5097222222222223</v>
      </c>
      <c r="BG30" s="101">
        <v>0</v>
      </c>
      <c r="BH30" s="101">
        <f t="shared" si="26"/>
        <v>0.5097222222222223</v>
      </c>
      <c r="BI30" s="101">
        <v>0</v>
      </c>
      <c r="BJ30" s="101">
        <f t="shared" si="27"/>
        <v>0.5097222222222223</v>
      </c>
      <c r="BK30" s="101">
        <v>0</v>
      </c>
      <c r="BL30" s="101">
        <f t="shared" si="28"/>
        <v>0.5097222222222223</v>
      </c>
      <c r="BM30" s="101">
        <v>0</v>
      </c>
      <c r="BN30" s="101">
        <f t="shared" si="29"/>
        <v>0.5097222222222223</v>
      </c>
      <c r="BO30" s="101">
        <v>0</v>
      </c>
      <c r="BP30" s="101">
        <f t="shared" si="30"/>
        <v>0.5097222222222223</v>
      </c>
      <c r="BQ30" s="101">
        <v>0</v>
      </c>
      <c r="BR30" s="101">
        <f t="shared" si="31"/>
        <v>0.5097222222222223</v>
      </c>
      <c r="BS30" s="101">
        <v>0</v>
      </c>
      <c r="BT30" s="101">
        <f t="shared" si="32"/>
        <v>0.5097222222222223</v>
      </c>
      <c r="BU30" s="101">
        <v>0</v>
      </c>
      <c r="BV30" s="101">
        <f t="shared" si="33"/>
        <v>0.5097222222222223</v>
      </c>
      <c r="BW30" s="101">
        <v>3.4722222222222199E-3</v>
      </c>
      <c r="BX30" s="220">
        <f t="shared" si="34"/>
        <v>0.51319444444444451</v>
      </c>
      <c r="BY30" s="101"/>
      <c r="BZ30" s="221"/>
      <c r="CA30" s="101">
        <f t="shared" si="35"/>
        <v>5.4861111111111083E-2</v>
      </c>
      <c r="CB30" s="66">
        <f t="shared" si="36"/>
        <v>25.002531645569636</v>
      </c>
      <c r="CC30" s="103"/>
      <c r="CD30" s="88">
        <f t="shared" si="37"/>
        <v>78.999999999999957</v>
      </c>
      <c r="CE30" s="88">
        <f t="shared" si="38"/>
        <v>32.92</v>
      </c>
      <c r="CG30" s="33">
        <f t="shared" si="39"/>
        <v>5.4861111111111083E-2</v>
      </c>
      <c r="CH30" s="34">
        <f t="shared" si="40"/>
        <v>78.999999999999957</v>
      </c>
      <c r="CI30" s="35">
        <f t="shared" si="41"/>
        <v>1.316666666666666</v>
      </c>
      <c r="CK30" s="108"/>
    </row>
    <row r="31" spans="1:89" x14ac:dyDescent="0.2">
      <c r="A31" s="1242"/>
      <c r="B31" s="308">
        <v>8</v>
      </c>
      <c r="C31" s="111">
        <v>4.1666666666666664E-2</v>
      </c>
      <c r="D31" s="220">
        <f t="shared" si="42"/>
        <v>0.50000000000000011</v>
      </c>
      <c r="E31" s="101">
        <v>0</v>
      </c>
      <c r="F31" s="34"/>
      <c r="G31" s="101">
        <v>3.4722222222222298E-3</v>
      </c>
      <c r="H31" s="101">
        <f t="shared" si="0"/>
        <v>0.50347222222222232</v>
      </c>
      <c r="I31" s="101">
        <v>5.5555555555555297E-3</v>
      </c>
      <c r="J31" s="101">
        <f t="shared" si="1"/>
        <v>0.50902777777777786</v>
      </c>
      <c r="K31" s="101">
        <v>2.0833333333333333E-3</v>
      </c>
      <c r="L31" s="101">
        <f t="shared" si="2"/>
        <v>0.51111111111111118</v>
      </c>
      <c r="M31" s="101">
        <v>2.0833333333333298E-3</v>
      </c>
      <c r="N31" s="101">
        <f t="shared" si="3"/>
        <v>0.51319444444444451</v>
      </c>
      <c r="O31" s="101">
        <v>3.4722222222222298E-3</v>
      </c>
      <c r="P31" s="101">
        <f t="shared" si="4"/>
        <v>0.51666666666666672</v>
      </c>
      <c r="Q31" s="101">
        <v>2.0833333333333333E-3</v>
      </c>
      <c r="R31" s="101">
        <f t="shared" si="5"/>
        <v>0.51875000000000004</v>
      </c>
      <c r="S31" s="101">
        <v>3.472222222222222E-3</v>
      </c>
      <c r="T31" s="101">
        <f t="shared" si="6"/>
        <v>0.52222222222222225</v>
      </c>
      <c r="U31" s="101">
        <v>1.3888888888888889E-3</v>
      </c>
      <c r="V31" s="101">
        <f t="shared" si="7"/>
        <v>0.52361111111111114</v>
      </c>
      <c r="W31" s="101">
        <v>4.1666666666666666E-3</v>
      </c>
      <c r="X31" s="101">
        <f t="shared" si="8"/>
        <v>0.52777777777777779</v>
      </c>
      <c r="Y31" s="101">
        <v>4.1666666666666701E-3</v>
      </c>
      <c r="Z31" s="101">
        <f t="shared" si="9"/>
        <v>0.53194444444444444</v>
      </c>
      <c r="AA31" s="101">
        <v>1.38888888888889E-3</v>
      </c>
      <c r="AB31" s="101">
        <f t="shared" si="10"/>
        <v>0.53333333333333333</v>
      </c>
      <c r="AC31" s="101">
        <v>1.3888888888888889E-3</v>
      </c>
      <c r="AD31" s="101">
        <f t="shared" si="11"/>
        <v>0.53472222222222221</v>
      </c>
      <c r="AE31" s="101">
        <v>2.7777777777777779E-3</v>
      </c>
      <c r="AF31" s="101">
        <f t="shared" si="12"/>
        <v>0.53749999999999998</v>
      </c>
      <c r="AG31" s="101">
        <v>4.1666666666666701E-3</v>
      </c>
      <c r="AH31" s="101">
        <f t="shared" si="13"/>
        <v>0.54166666666666663</v>
      </c>
      <c r="AI31" s="101">
        <v>2.0833333333333298E-3</v>
      </c>
      <c r="AJ31" s="101">
        <f t="shared" si="14"/>
        <v>0.54374999999999996</v>
      </c>
      <c r="AK31" s="101">
        <v>2.7777777777777801E-3</v>
      </c>
      <c r="AL31" s="101">
        <f t="shared" si="15"/>
        <v>0.54652777777777772</v>
      </c>
      <c r="AM31" s="101">
        <v>4.8611111111111199E-3</v>
      </c>
      <c r="AN31" s="101">
        <f t="shared" si="16"/>
        <v>0.55138888888888882</v>
      </c>
      <c r="AO31" s="101">
        <v>0</v>
      </c>
      <c r="AP31" s="101">
        <f t="shared" si="17"/>
        <v>0.55138888888888882</v>
      </c>
      <c r="AQ31" s="101">
        <v>0</v>
      </c>
      <c r="AR31" s="101">
        <f t="shared" si="18"/>
        <v>0.55138888888888882</v>
      </c>
      <c r="AS31" s="101">
        <v>0</v>
      </c>
      <c r="AT31" s="101">
        <f t="shared" si="19"/>
        <v>0.55138888888888882</v>
      </c>
      <c r="AU31" s="101">
        <v>0</v>
      </c>
      <c r="AV31" s="101">
        <f t="shared" si="20"/>
        <v>0.55138888888888882</v>
      </c>
      <c r="AW31" s="101">
        <v>0</v>
      </c>
      <c r="AX31" s="101">
        <f t="shared" si="21"/>
        <v>0.55138888888888882</v>
      </c>
      <c r="AY31" s="101">
        <v>0</v>
      </c>
      <c r="AZ31" s="101">
        <f t="shared" si="22"/>
        <v>0.55138888888888882</v>
      </c>
      <c r="BA31" s="101">
        <v>0</v>
      </c>
      <c r="BB31" s="101">
        <f t="shared" si="23"/>
        <v>0.55138888888888882</v>
      </c>
      <c r="BC31" s="101">
        <v>0</v>
      </c>
      <c r="BD31" s="101">
        <f t="shared" si="24"/>
        <v>0.55138888888888882</v>
      </c>
      <c r="BE31" s="101">
        <v>0</v>
      </c>
      <c r="BF31" s="101">
        <f t="shared" si="25"/>
        <v>0.55138888888888882</v>
      </c>
      <c r="BG31" s="101">
        <v>0</v>
      </c>
      <c r="BH31" s="101">
        <f t="shared" si="26"/>
        <v>0.55138888888888882</v>
      </c>
      <c r="BI31" s="101">
        <v>0</v>
      </c>
      <c r="BJ31" s="101">
        <f t="shared" si="27"/>
        <v>0.55138888888888882</v>
      </c>
      <c r="BK31" s="101">
        <v>0</v>
      </c>
      <c r="BL31" s="101">
        <f t="shared" si="28"/>
        <v>0.55138888888888882</v>
      </c>
      <c r="BM31" s="101">
        <v>0</v>
      </c>
      <c r="BN31" s="101">
        <f t="shared" si="29"/>
        <v>0.55138888888888882</v>
      </c>
      <c r="BO31" s="101">
        <v>0</v>
      </c>
      <c r="BP31" s="101">
        <f t="shared" si="30"/>
        <v>0.55138888888888882</v>
      </c>
      <c r="BQ31" s="101">
        <v>0</v>
      </c>
      <c r="BR31" s="101">
        <f t="shared" si="31"/>
        <v>0.55138888888888882</v>
      </c>
      <c r="BS31" s="101">
        <v>0</v>
      </c>
      <c r="BT31" s="101">
        <f t="shared" si="32"/>
        <v>0.55138888888888882</v>
      </c>
      <c r="BU31" s="101">
        <v>0</v>
      </c>
      <c r="BV31" s="101">
        <f t="shared" si="33"/>
        <v>0.55138888888888882</v>
      </c>
      <c r="BW31" s="101">
        <v>3.4722222222222199E-3</v>
      </c>
      <c r="BX31" s="220">
        <f t="shared" si="34"/>
        <v>0.55486111111111103</v>
      </c>
      <c r="BY31" s="101"/>
      <c r="BZ31" s="221"/>
      <c r="CA31" s="101">
        <f t="shared" si="35"/>
        <v>5.4861111111110916E-2</v>
      </c>
      <c r="CB31" s="66">
        <f t="shared" si="36"/>
        <v>25.002531645569711</v>
      </c>
      <c r="CC31" s="103"/>
      <c r="CD31" s="88">
        <f t="shared" si="37"/>
        <v>78.999999999999716</v>
      </c>
      <c r="CE31" s="88">
        <f t="shared" si="38"/>
        <v>32.92</v>
      </c>
      <c r="CG31" s="33">
        <f t="shared" si="39"/>
        <v>5.4861111111110916E-2</v>
      </c>
      <c r="CH31" s="34">
        <f t="shared" si="40"/>
        <v>78.999999999999716</v>
      </c>
      <c r="CI31" s="35">
        <f t="shared" si="41"/>
        <v>1.316666666666662</v>
      </c>
      <c r="CK31" s="108"/>
    </row>
    <row r="32" spans="1:89" x14ac:dyDescent="0.2">
      <c r="A32" s="1242"/>
      <c r="B32" s="308">
        <v>9</v>
      </c>
      <c r="C32" s="111">
        <v>4.1666666666666664E-2</v>
      </c>
      <c r="D32" s="220">
        <f t="shared" si="42"/>
        <v>0.54166666666666674</v>
      </c>
      <c r="E32" s="101">
        <v>0</v>
      </c>
      <c r="F32" s="34"/>
      <c r="G32" s="101">
        <v>3.4722222222222199E-3</v>
      </c>
      <c r="H32" s="101">
        <f t="shared" si="0"/>
        <v>0.54513888888888895</v>
      </c>
      <c r="I32" s="101">
        <v>5.5555555555555297E-3</v>
      </c>
      <c r="J32" s="101">
        <f t="shared" si="1"/>
        <v>0.55069444444444449</v>
      </c>
      <c r="K32" s="101">
        <v>2.0833333333333298E-3</v>
      </c>
      <c r="L32" s="101">
        <f t="shared" si="2"/>
        <v>0.55277777777777781</v>
      </c>
      <c r="M32" s="101">
        <v>2.0833333333333298E-3</v>
      </c>
      <c r="N32" s="101">
        <f t="shared" si="3"/>
        <v>0.55486111111111114</v>
      </c>
      <c r="O32" s="101">
        <v>3.4722222222222199E-3</v>
      </c>
      <c r="P32" s="101">
        <f t="shared" si="4"/>
        <v>0.55833333333333335</v>
      </c>
      <c r="Q32" s="101">
        <v>2.0833333333333298E-3</v>
      </c>
      <c r="R32" s="101">
        <f t="shared" si="5"/>
        <v>0.56041666666666667</v>
      </c>
      <c r="S32" s="101">
        <v>3.4722222222222199E-3</v>
      </c>
      <c r="T32" s="101">
        <f t="shared" si="6"/>
        <v>0.56388888888888888</v>
      </c>
      <c r="U32" s="101">
        <v>1.38888888888889E-3</v>
      </c>
      <c r="V32" s="101">
        <f t="shared" si="7"/>
        <v>0.56527777777777777</v>
      </c>
      <c r="W32" s="101">
        <v>4.1666666666666701E-3</v>
      </c>
      <c r="X32" s="101">
        <f t="shared" si="8"/>
        <v>0.56944444444444442</v>
      </c>
      <c r="Y32" s="101">
        <v>4.1666666666666701E-3</v>
      </c>
      <c r="Z32" s="101">
        <f t="shared" si="9"/>
        <v>0.57361111111111107</v>
      </c>
      <c r="AA32" s="101">
        <v>1.38888888888889E-3</v>
      </c>
      <c r="AB32" s="101">
        <f t="shared" si="10"/>
        <v>0.57499999999999996</v>
      </c>
      <c r="AC32" s="101">
        <v>1.38888888888889E-3</v>
      </c>
      <c r="AD32" s="101">
        <f t="shared" si="11"/>
        <v>0.57638888888888884</v>
      </c>
      <c r="AE32" s="101">
        <v>2.7777777777777801E-3</v>
      </c>
      <c r="AF32" s="101">
        <f t="shared" si="12"/>
        <v>0.57916666666666661</v>
      </c>
      <c r="AG32" s="101">
        <v>4.1666666666666701E-3</v>
      </c>
      <c r="AH32" s="101">
        <f t="shared" si="13"/>
        <v>0.58333333333333326</v>
      </c>
      <c r="AI32" s="101">
        <v>2.0833333333333298E-3</v>
      </c>
      <c r="AJ32" s="101">
        <f t="shared" si="14"/>
        <v>0.58541666666666659</v>
      </c>
      <c r="AK32" s="101">
        <v>2.7777777777777801E-3</v>
      </c>
      <c r="AL32" s="101">
        <f t="shared" si="15"/>
        <v>0.58819444444444435</v>
      </c>
      <c r="AM32" s="101">
        <v>4.8611111111111199E-3</v>
      </c>
      <c r="AN32" s="101">
        <f t="shared" si="16"/>
        <v>0.59305555555555545</v>
      </c>
      <c r="AO32" s="101">
        <v>0</v>
      </c>
      <c r="AP32" s="101">
        <f t="shared" si="17"/>
        <v>0.59305555555555545</v>
      </c>
      <c r="AQ32" s="101">
        <v>0</v>
      </c>
      <c r="AR32" s="101">
        <f t="shared" si="18"/>
        <v>0.59305555555555545</v>
      </c>
      <c r="AS32" s="101">
        <v>0</v>
      </c>
      <c r="AT32" s="101">
        <f t="shared" si="19"/>
        <v>0.59305555555555545</v>
      </c>
      <c r="AU32" s="101">
        <v>0</v>
      </c>
      <c r="AV32" s="101">
        <f t="shared" si="20"/>
        <v>0.59305555555555545</v>
      </c>
      <c r="AW32" s="101">
        <v>0</v>
      </c>
      <c r="AX32" s="101">
        <f t="shared" si="21"/>
        <v>0.59305555555555545</v>
      </c>
      <c r="AY32" s="101">
        <v>0</v>
      </c>
      <c r="AZ32" s="101">
        <f t="shared" si="22"/>
        <v>0.59305555555555545</v>
      </c>
      <c r="BA32" s="101">
        <v>0</v>
      </c>
      <c r="BB32" s="101">
        <f t="shared" si="23"/>
        <v>0.59305555555555545</v>
      </c>
      <c r="BC32" s="101">
        <v>0</v>
      </c>
      <c r="BD32" s="101">
        <f t="shared" si="24"/>
        <v>0.59305555555555545</v>
      </c>
      <c r="BE32" s="101">
        <v>0</v>
      </c>
      <c r="BF32" s="101">
        <f t="shared" si="25"/>
        <v>0.59305555555555545</v>
      </c>
      <c r="BG32" s="101">
        <v>0</v>
      </c>
      <c r="BH32" s="101">
        <f t="shared" si="26"/>
        <v>0.59305555555555545</v>
      </c>
      <c r="BI32" s="101">
        <v>0</v>
      </c>
      <c r="BJ32" s="101">
        <f t="shared" si="27"/>
        <v>0.59305555555555545</v>
      </c>
      <c r="BK32" s="101">
        <v>0</v>
      </c>
      <c r="BL32" s="101">
        <f t="shared" si="28"/>
        <v>0.59305555555555545</v>
      </c>
      <c r="BM32" s="101">
        <v>0</v>
      </c>
      <c r="BN32" s="101">
        <f t="shared" si="29"/>
        <v>0.59305555555555545</v>
      </c>
      <c r="BO32" s="101">
        <v>0</v>
      </c>
      <c r="BP32" s="101">
        <f t="shared" si="30"/>
        <v>0.59305555555555545</v>
      </c>
      <c r="BQ32" s="101">
        <v>0</v>
      </c>
      <c r="BR32" s="101">
        <f t="shared" si="31"/>
        <v>0.59305555555555545</v>
      </c>
      <c r="BS32" s="101">
        <v>0</v>
      </c>
      <c r="BT32" s="101">
        <f t="shared" si="32"/>
        <v>0.59305555555555545</v>
      </c>
      <c r="BU32" s="101">
        <v>0</v>
      </c>
      <c r="BV32" s="101">
        <f t="shared" si="33"/>
        <v>0.59305555555555545</v>
      </c>
      <c r="BW32" s="101">
        <v>3.4722222222222199E-3</v>
      </c>
      <c r="BX32" s="220">
        <f t="shared" si="34"/>
        <v>0.59652777777777766</v>
      </c>
      <c r="BY32" s="101"/>
      <c r="BZ32" s="221"/>
      <c r="CA32" s="101">
        <f t="shared" si="35"/>
        <v>5.4861111111110916E-2</v>
      </c>
      <c r="CB32" s="66">
        <f t="shared" si="36"/>
        <v>25.002531645569711</v>
      </c>
      <c r="CC32" s="103"/>
      <c r="CD32" s="88">
        <f t="shared" si="37"/>
        <v>78.999999999999716</v>
      </c>
      <c r="CE32" s="88">
        <f t="shared" si="38"/>
        <v>32.92</v>
      </c>
      <c r="CG32" s="33">
        <f t="shared" si="39"/>
        <v>5.4861111111110916E-2</v>
      </c>
      <c r="CH32" s="34">
        <f t="shared" si="40"/>
        <v>78.999999999999716</v>
      </c>
      <c r="CI32" s="35">
        <f t="shared" si="41"/>
        <v>1.316666666666662</v>
      </c>
      <c r="CK32" s="108"/>
    </row>
    <row r="33" spans="1:89" x14ac:dyDescent="0.2">
      <c r="A33" s="1242"/>
      <c r="B33" s="308">
        <v>10</v>
      </c>
      <c r="C33" s="111">
        <v>4.1666666666666664E-2</v>
      </c>
      <c r="D33" s="220">
        <f t="shared" si="42"/>
        <v>0.58333333333333337</v>
      </c>
      <c r="E33" s="101">
        <v>0</v>
      </c>
      <c r="F33" s="34"/>
      <c r="G33" s="101">
        <v>3.4722222222222099E-3</v>
      </c>
      <c r="H33" s="101">
        <f t="shared" si="0"/>
        <v>0.58680555555555558</v>
      </c>
      <c r="I33" s="101">
        <v>5.5555555555555297E-3</v>
      </c>
      <c r="J33" s="101">
        <f t="shared" si="1"/>
        <v>0.59236111111111112</v>
      </c>
      <c r="K33" s="101">
        <v>2.0833333333333298E-3</v>
      </c>
      <c r="L33" s="101">
        <f t="shared" si="2"/>
        <v>0.59444444444444444</v>
      </c>
      <c r="M33" s="101">
        <v>2.0833333333333298E-3</v>
      </c>
      <c r="N33" s="101">
        <f t="shared" si="3"/>
        <v>0.59652777777777777</v>
      </c>
      <c r="O33" s="101">
        <v>3.4722222222222099E-3</v>
      </c>
      <c r="P33" s="101">
        <f t="shared" si="4"/>
        <v>0.6</v>
      </c>
      <c r="Q33" s="101">
        <v>2.0833333333333298E-3</v>
      </c>
      <c r="R33" s="101">
        <f t="shared" si="5"/>
        <v>0.6020833333333333</v>
      </c>
      <c r="S33" s="101">
        <v>3.4722222222222199E-3</v>
      </c>
      <c r="T33" s="101">
        <f t="shared" si="6"/>
        <v>0.60555555555555551</v>
      </c>
      <c r="U33" s="101">
        <v>1.38888888888889E-3</v>
      </c>
      <c r="V33" s="101">
        <f t="shared" si="7"/>
        <v>0.6069444444444444</v>
      </c>
      <c r="W33" s="101">
        <v>4.1666666666666701E-3</v>
      </c>
      <c r="X33" s="101">
        <f t="shared" si="8"/>
        <v>0.61111111111111105</v>
      </c>
      <c r="Y33" s="101">
        <v>4.1666666666666701E-3</v>
      </c>
      <c r="Z33" s="101">
        <f t="shared" si="9"/>
        <v>0.6152777777777777</v>
      </c>
      <c r="AA33" s="101">
        <v>1.38888888888889E-3</v>
      </c>
      <c r="AB33" s="101">
        <f t="shared" si="10"/>
        <v>0.61666666666666659</v>
      </c>
      <c r="AC33" s="101">
        <v>1.38888888888889E-3</v>
      </c>
      <c r="AD33" s="101">
        <f t="shared" si="11"/>
        <v>0.61805555555555547</v>
      </c>
      <c r="AE33" s="101">
        <v>2.7777777777777801E-3</v>
      </c>
      <c r="AF33" s="101">
        <f t="shared" si="12"/>
        <v>0.62083333333333324</v>
      </c>
      <c r="AG33" s="101">
        <v>4.1666666666666701E-3</v>
      </c>
      <c r="AH33" s="101">
        <f t="shared" si="13"/>
        <v>0.62499999999999989</v>
      </c>
      <c r="AI33" s="101">
        <v>2.0833333333333298E-3</v>
      </c>
      <c r="AJ33" s="101">
        <f t="shared" si="14"/>
        <v>0.62708333333333321</v>
      </c>
      <c r="AK33" s="101">
        <v>2.7777777777777801E-3</v>
      </c>
      <c r="AL33" s="101">
        <f t="shared" si="15"/>
        <v>0.62986111111111098</v>
      </c>
      <c r="AM33" s="101">
        <v>4.8611111111111199E-3</v>
      </c>
      <c r="AN33" s="101">
        <f t="shared" si="16"/>
        <v>0.63472222222222208</v>
      </c>
      <c r="AO33" s="101">
        <v>0</v>
      </c>
      <c r="AP33" s="101">
        <f t="shared" si="17"/>
        <v>0.63472222222222208</v>
      </c>
      <c r="AQ33" s="101">
        <v>0</v>
      </c>
      <c r="AR33" s="101">
        <f t="shared" si="18"/>
        <v>0.63472222222222208</v>
      </c>
      <c r="AS33" s="101">
        <v>0</v>
      </c>
      <c r="AT33" s="101">
        <f t="shared" si="19"/>
        <v>0.63472222222222208</v>
      </c>
      <c r="AU33" s="101">
        <v>0</v>
      </c>
      <c r="AV33" s="101">
        <f t="shared" si="20"/>
        <v>0.63472222222222208</v>
      </c>
      <c r="AW33" s="101">
        <v>0</v>
      </c>
      <c r="AX33" s="101">
        <f t="shared" si="21"/>
        <v>0.63472222222222208</v>
      </c>
      <c r="AY33" s="101">
        <v>0</v>
      </c>
      <c r="AZ33" s="101">
        <f t="shared" si="22"/>
        <v>0.63472222222222208</v>
      </c>
      <c r="BA33" s="101">
        <v>0</v>
      </c>
      <c r="BB33" s="101">
        <f t="shared" si="23"/>
        <v>0.63472222222222208</v>
      </c>
      <c r="BC33" s="101">
        <v>0</v>
      </c>
      <c r="BD33" s="101">
        <f t="shared" si="24"/>
        <v>0.63472222222222208</v>
      </c>
      <c r="BE33" s="101">
        <v>0</v>
      </c>
      <c r="BF33" s="101">
        <f t="shared" si="25"/>
        <v>0.63472222222222208</v>
      </c>
      <c r="BG33" s="101">
        <v>0</v>
      </c>
      <c r="BH33" s="101">
        <f t="shared" si="26"/>
        <v>0.63472222222222208</v>
      </c>
      <c r="BI33" s="101">
        <v>0</v>
      </c>
      <c r="BJ33" s="101">
        <f t="shared" si="27"/>
        <v>0.63472222222222208</v>
      </c>
      <c r="BK33" s="101">
        <v>0</v>
      </c>
      <c r="BL33" s="101">
        <f t="shared" si="28"/>
        <v>0.63472222222222208</v>
      </c>
      <c r="BM33" s="101">
        <v>0</v>
      </c>
      <c r="BN33" s="101">
        <f t="shared" si="29"/>
        <v>0.63472222222222208</v>
      </c>
      <c r="BO33" s="101">
        <v>0</v>
      </c>
      <c r="BP33" s="101">
        <f t="shared" si="30"/>
        <v>0.63472222222222208</v>
      </c>
      <c r="BQ33" s="101">
        <v>0</v>
      </c>
      <c r="BR33" s="101">
        <f t="shared" si="31"/>
        <v>0.63472222222222208</v>
      </c>
      <c r="BS33" s="101">
        <v>0</v>
      </c>
      <c r="BT33" s="101">
        <f t="shared" si="32"/>
        <v>0.63472222222222208</v>
      </c>
      <c r="BU33" s="101">
        <v>0</v>
      </c>
      <c r="BV33" s="101">
        <f t="shared" si="33"/>
        <v>0.63472222222222208</v>
      </c>
      <c r="BW33" s="101">
        <v>3.4722222222222199E-3</v>
      </c>
      <c r="BX33" s="220">
        <f t="shared" si="34"/>
        <v>0.63819444444444429</v>
      </c>
      <c r="BY33" s="101"/>
      <c r="BZ33" s="221"/>
      <c r="CA33" s="101">
        <f t="shared" si="35"/>
        <v>5.4861111111110916E-2</v>
      </c>
      <c r="CB33" s="66">
        <f t="shared" si="36"/>
        <v>25.002531645569711</v>
      </c>
      <c r="CC33" s="103"/>
      <c r="CD33" s="88">
        <f t="shared" si="37"/>
        <v>78.999999999999716</v>
      </c>
      <c r="CE33" s="88">
        <f t="shared" si="38"/>
        <v>32.92</v>
      </c>
      <c r="CG33" s="33">
        <f t="shared" si="39"/>
        <v>5.4861111111110916E-2</v>
      </c>
      <c r="CH33" s="34">
        <f t="shared" si="40"/>
        <v>78.999999999999716</v>
      </c>
      <c r="CI33" s="35">
        <f t="shared" si="41"/>
        <v>1.316666666666662</v>
      </c>
      <c r="CK33" s="108"/>
    </row>
    <row r="34" spans="1:89" x14ac:dyDescent="0.2">
      <c r="A34" s="1242"/>
      <c r="B34" s="308">
        <v>11</v>
      </c>
      <c r="C34" s="111">
        <v>4.1666666666666664E-2</v>
      </c>
      <c r="D34" s="220">
        <f t="shared" si="42"/>
        <v>0.625</v>
      </c>
      <c r="E34" s="101">
        <v>0</v>
      </c>
      <c r="F34" s="34"/>
      <c r="G34" s="101">
        <v>3.4722222222221999E-3</v>
      </c>
      <c r="H34" s="101">
        <f t="shared" si="0"/>
        <v>0.62847222222222221</v>
      </c>
      <c r="I34" s="101">
        <v>5.5555555555555297E-3</v>
      </c>
      <c r="J34" s="101">
        <f t="shared" si="1"/>
        <v>0.63402777777777775</v>
      </c>
      <c r="K34" s="101">
        <v>2.0833333333333298E-3</v>
      </c>
      <c r="L34" s="101">
        <f t="shared" si="2"/>
        <v>0.63611111111111107</v>
      </c>
      <c r="M34" s="101">
        <v>2.0833333333333298E-3</v>
      </c>
      <c r="N34" s="101">
        <f t="shared" si="3"/>
        <v>0.6381944444444444</v>
      </c>
      <c r="O34" s="101">
        <v>3.4722222222221999E-3</v>
      </c>
      <c r="P34" s="101">
        <f t="shared" si="4"/>
        <v>0.64166666666666661</v>
      </c>
      <c r="Q34" s="101">
        <v>2.0833333333333298E-3</v>
      </c>
      <c r="R34" s="101">
        <f t="shared" si="5"/>
        <v>0.64374999999999993</v>
      </c>
      <c r="S34" s="101">
        <v>3.4722222222222199E-3</v>
      </c>
      <c r="T34" s="101">
        <f t="shared" si="6"/>
        <v>0.64722222222222214</v>
      </c>
      <c r="U34" s="101">
        <v>1.38888888888889E-3</v>
      </c>
      <c r="V34" s="101">
        <f t="shared" si="7"/>
        <v>0.64861111111111103</v>
      </c>
      <c r="W34" s="101">
        <v>4.1666666666666701E-3</v>
      </c>
      <c r="X34" s="101">
        <f t="shared" si="8"/>
        <v>0.65277777777777768</v>
      </c>
      <c r="Y34" s="101">
        <v>4.1666666666666701E-3</v>
      </c>
      <c r="Z34" s="101">
        <f t="shared" si="9"/>
        <v>0.65694444444444433</v>
      </c>
      <c r="AA34" s="101">
        <v>1.38888888888889E-3</v>
      </c>
      <c r="AB34" s="101">
        <f t="shared" si="10"/>
        <v>0.65833333333333321</v>
      </c>
      <c r="AC34" s="101">
        <v>1.38888888888889E-3</v>
      </c>
      <c r="AD34" s="101">
        <f t="shared" si="11"/>
        <v>0.6597222222222221</v>
      </c>
      <c r="AE34" s="101">
        <v>2.7777777777777801E-3</v>
      </c>
      <c r="AF34" s="101">
        <f t="shared" si="12"/>
        <v>0.66249999999999987</v>
      </c>
      <c r="AG34" s="101">
        <v>4.1666666666666701E-3</v>
      </c>
      <c r="AH34" s="101">
        <f t="shared" si="13"/>
        <v>0.66666666666666652</v>
      </c>
      <c r="AI34" s="101">
        <v>2.0833333333333298E-3</v>
      </c>
      <c r="AJ34" s="101">
        <f t="shared" si="14"/>
        <v>0.66874999999999984</v>
      </c>
      <c r="AK34" s="101">
        <v>2.7777777777777801E-3</v>
      </c>
      <c r="AL34" s="101">
        <f t="shared" si="15"/>
        <v>0.67152777777777761</v>
      </c>
      <c r="AM34" s="101">
        <v>4.8611111111111199E-3</v>
      </c>
      <c r="AN34" s="101">
        <f t="shared" si="16"/>
        <v>0.67638888888888871</v>
      </c>
      <c r="AO34" s="101">
        <v>0</v>
      </c>
      <c r="AP34" s="101">
        <f t="shared" si="17"/>
        <v>0.67638888888888871</v>
      </c>
      <c r="AQ34" s="101">
        <v>0</v>
      </c>
      <c r="AR34" s="101">
        <f t="shared" si="18"/>
        <v>0.67638888888888871</v>
      </c>
      <c r="AS34" s="101">
        <v>0</v>
      </c>
      <c r="AT34" s="101">
        <f t="shared" si="19"/>
        <v>0.67638888888888871</v>
      </c>
      <c r="AU34" s="101">
        <v>0</v>
      </c>
      <c r="AV34" s="101">
        <f t="shared" si="20"/>
        <v>0.67638888888888871</v>
      </c>
      <c r="AW34" s="101">
        <v>0</v>
      </c>
      <c r="AX34" s="101">
        <f t="shared" si="21"/>
        <v>0.67638888888888871</v>
      </c>
      <c r="AY34" s="101">
        <v>0</v>
      </c>
      <c r="AZ34" s="101">
        <f t="shared" si="22"/>
        <v>0.67638888888888871</v>
      </c>
      <c r="BA34" s="101">
        <v>0</v>
      </c>
      <c r="BB34" s="101">
        <f t="shared" si="23"/>
        <v>0.67638888888888871</v>
      </c>
      <c r="BC34" s="101">
        <v>0</v>
      </c>
      <c r="BD34" s="101">
        <f t="shared" si="24"/>
        <v>0.67638888888888871</v>
      </c>
      <c r="BE34" s="101">
        <v>0</v>
      </c>
      <c r="BF34" s="101">
        <f t="shared" si="25"/>
        <v>0.67638888888888871</v>
      </c>
      <c r="BG34" s="101">
        <v>0</v>
      </c>
      <c r="BH34" s="101">
        <f t="shared" si="26"/>
        <v>0.67638888888888871</v>
      </c>
      <c r="BI34" s="101">
        <v>0</v>
      </c>
      <c r="BJ34" s="101">
        <f t="shared" si="27"/>
        <v>0.67638888888888871</v>
      </c>
      <c r="BK34" s="101">
        <v>0</v>
      </c>
      <c r="BL34" s="101">
        <f t="shared" si="28"/>
        <v>0.67638888888888871</v>
      </c>
      <c r="BM34" s="101">
        <v>0</v>
      </c>
      <c r="BN34" s="101">
        <f t="shared" si="29"/>
        <v>0.67638888888888871</v>
      </c>
      <c r="BO34" s="101">
        <v>0</v>
      </c>
      <c r="BP34" s="101">
        <f t="shared" si="30"/>
        <v>0.67638888888888871</v>
      </c>
      <c r="BQ34" s="101">
        <v>0</v>
      </c>
      <c r="BR34" s="101">
        <f t="shared" si="31"/>
        <v>0.67638888888888871</v>
      </c>
      <c r="BS34" s="101">
        <v>0</v>
      </c>
      <c r="BT34" s="101">
        <f t="shared" si="32"/>
        <v>0.67638888888888871</v>
      </c>
      <c r="BU34" s="101">
        <v>0</v>
      </c>
      <c r="BV34" s="101">
        <f t="shared" si="33"/>
        <v>0.67638888888888871</v>
      </c>
      <c r="BW34" s="101">
        <v>3.4722222222222199E-3</v>
      </c>
      <c r="BX34" s="220">
        <f t="shared" si="34"/>
        <v>0.67986111111111092</v>
      </c>
      <c r="BY34" s="101"/>
      <c r="BZ34" s="221"/>
      <c r="CA34" s="101">
        <f t="shared" si="35"/>
        <v>5.4861111111110916E-2</v>
      </c>
      <c r="CB34" s="66">
        <f t="shared" si="36"/>
        <v>25.002531645569711</v>
      </c>
      <c r="CC34" s="103"/>
      <c r="CD34" s="88">
        <f t="shared" si="37"/>
        <v>78.999999999999716</v>
      </c>
      <c r="CE34" s="88">
        <f t="shared" si="38"/>
        <v>32.92</v>
      </c>
      <c r="CG34" s="33">
        <f t="shared" si="39"/>
        <v>5.4861111111110916E-2</v>
      </c>
      <c r="CH34" s="34">
        <f t="shared" si="40"/>
        <v>78.999999999999716</v>
      </c>
      <c r="CI34" s="35">
        <f t="shared" si="41"/>
        <v>1.316666666666662</v>
      </c>
      <c r="CK34" s="108"/>
    </row>
    <row r="35" spans="1:89" x14ac:dyDescent="0.2">
      <c r="A35" s="1242"/>
      <c r="B35" s="308">
        <v>12</v>
      </c>
      <c r="C35" s="111">
        <v>4.1666666666666664E-2</v>
      </c>
      <c r="D35" s="220">
        <f t="shared" si="42"/>
        <v>0.66666666666666663</v>
      </c>
      <c r="E35" s="101">
        <v>0</v>
      </c>
      <c r="F35" s="34"/>
      <c r="G35" s="101">
        <v>3.4722222222222298E-3</v>
      </c>
      <c r="H35" s="101">
        <f t="shared" si="0"/>
        <v>0.67013888888888884</v>
      </c>
      <c r="I35" s="101">
        <v>5.5555555555555402E-3</v>
      </c>
      <c r="J35" s="101">
        <f t="shared" si="1"/>
        <v>0.67569444444444438</v>
      </c>
      <c r="K35" s="101">
        <v>2.0833333333333333E-3</v>
      </c>
      <c r="L35" s="101">
        <f t="shared" si="2"/>
        <v>0.6777777777777777</v>
      </c>
      <c r="M35" s="101">
        <v>2.0833333333333298E-3</v>
      </c>
      <c r="N35" s="101">
        <f t="shared" si="3"/>
        <v>0.67986111111111103</v>
      </c>
      <c r="O35" s="101">
        <v>3.4722222222222298E-3</v>
      </c>
      <c r="P35" s="101">
        <f t="shared" si="4"/>
        <v>0.68333333333333324</v>
      </c>
      <c r="Q35" s="101">
        <v>2.0833333333333333E-3</v>
      </c>
      <c r="R35" s="101">
        <f t="shared" si="5"/>
        <v>0.68541666666666656</v>
      </c>
      <c r="S35" s="101">
        <v>3.472222222222222E-3</v>
      </c>
      <c r="T35" s="101">
        <f t="shared" si="6"/>
        <v>0.68888888888888877</v>
      </c>
      <c r="U35" s="101">
        <v>1.3888888888888889E-3</v>
      </c>
      <c r="V35" s="101">
        <f t="shared" si="7"/>
        <v>0.69027777777777766</v>
      </c>
      <c r="W35" s="101">
        <v>4.1666666666666666E-3</v>
      </c>
      <c r="X35" s="101">
        <f t="shared" si="8"/>
        <v>0.69444444444444431</v>
      </c>
      <c r="Y35" s="101">
        <v>4.1666666666666701E-3</v>
      </c>
      <c r="Z35" s="101">
        <f t="shared" si="9"/>
        <v>0.69861111111111096</v>
      </c>
      <c r="AA35" s="101">
        <v>1.38888888888889E-3</v>
      </c>
      <c r="AB35" s="101">
        <f t="shared" si="10"/>
        <v>0.69999999999999984</v>
      </c>
      <c r="AC35" s="101">
        <v>1.3888888888888889E-3</v>
      </c>
      <c r="AD35" s="101">
        <f t="shared" si="11"/>
        <v>0.70138888888888873</v>
      </c>
      <c r="AE35" s="101">
        <v>2.7777777777777779E-3</v>
      </c>
      <c r="AF35" s="101">
        <f t="shared" si="12"/>
        <v>0.7041666666666665</v>
      </c>
      <c r="AG35" s="101">
        <v>4.1666666666666701E-3</v>
      </c>
      <c r="AH35" s="101">
        <f t="shared" si="13"/>
        <v>0.70833333333333315</v>
      </c>
      <c r="AI35" s="101">
        <v>2.0833333333333298E-3</v>
      </c>
      <c r="AJ35" s="101">
        <f t="shared" si="14"/>
        <v>0.71041666666666647</v>
      </c>
      <c r="AK35" s="101">
        <v>2.7777777777777801E-3</v>
      </c>
      <c r="AL35" s="101">
        <f t="shared" si="15"/>
        <v>0.71319444444444424</v>
      </c>
      <c r="AM35" s="101">
        <v>4.8611111111111103E-3</v>
      </c>
      <c r="AN35" s="101">
        <f t="shared" si="16"/>
        <v>0.71805555555555534</v>
      </c>
      <c r="AO35" s="101">
        <v>0</v>
      </c>
      <c r="AP35" s="101">
        <f t="shared" si="17"/>
        <v>0.71805555555555534</v>
      </c>
      <c r="AQ35" s="101">
        <v>0</v>
      </c>
      <c r="AR35" s="101">
        <f t="shared" si="18"/>
        <v>0.71805555555555534</v>
      </c>
      <c r="AS35" s="101">
        <v>0</v>
      </c>
      <c r="AT35" s="101">
        <f t="shared" si="19"/>
        <v>0.71805555555555534</v>
      </c>
      <c r="AU35" s="101">
        <v>0</v>
      </c>
      <c r="AV35" s="101">
        <f t="shared" si="20"/>
        <v>0.71805555555555534</v>
      </c>
      <c r="AW35" s="101">
        <v>0</v>
      </c>
      <c r="AX35" s="101">
        <f t="shared" si="21"/>
        <v>0.71805555555555534</v>
      </c>
      <c r="AY35" s="101">
        <v>0</v>
      </c>
      <c r="AZ35" s="101">
        <f t="shared" si="22"/>
        <v>0.71805555555555534</v>
      </c>
      <c r="BA35" s="101">
        <v>0</v>
      </c>
      <c r="BB35" s="101">
        <f t="shared" si="23"/>
        <v>0.71805555555555534</v>
      </c>
      <c r="BC35" s="101">
        <v>0</v>
      </c>
      <c r="BD35" s="101">
        <f t="shared" si="24"/>
        <v>0.71805555555555534</v>
      </c>
      <c r="BE35" s="101">
        <v>0</v>
      </c>
      <c r="BF35" s="101">
        <f t="shared" si="25"/>
        <v>0.71805555555555534</v>
      </c>
      <c r="BG35" s="101">
        <v>0</v>
      </c>
      <c r="BH35" s="101">
        <f t="shared" si="26"/>
        <v>0.71805555555555534</v>
      </c>
      <c r="BI35" s="101">
        <v>0</v>
      </c>
      <c r="BJ35" s="101">
        <f t="shared" si="27"/>
        <v>0.71805555555555534</v>
      </c>
      <c r="BK35" s="101">
        <v>0</v>
      </c>
      <c r="BL35" s="101">
        <f t="shared" si="28"/>
        <v>0.71805555555555534</v>
      </c>
      <c r="BM35" s="101">
        <v>0</v>
      </c>
      <c r="BN35" s="101">
        <f t="shared" si="29"/>
        <v>0.71805555555555534</v>
      </c>
      <c r="BO35" s="101">
        <v>0</v>
      </c>
      <c r="BP35" s="101">
        <f t="shared" si="30"/>
        <v>0.71805555555555534</v>
      </c>
      <c r="BQ35" s="101">
        <v>0</v>
      </c>
      <c r="BR35" s="101">
        <f t="shared" si="31"/>
        <v>0.71805555555555534</v>
      </c>
      <c r="BS35" s="101">
        <v>0</v>
      </c>
      <c r="BT35" s="101">
        <f t="shared" si="32"/>
        <v>0.71805555555555534</v>
      </c>
      <c r="BU35" s="101">
        <v>0</v>
      </c>
      <c r="BV35" s="101">
        <f t="shared" si="33"/>
        <v>0.71805555555555534</v>
      </c>
      <c r="BW35" s="101">
        <v>3.4722222222222199E-3</v>
      </c>
      <c r="BX35" s="220">
        <f t="shared" si="34"/>
        <v>0.72152777777777755</v>
      </c>
      <c r="BY35" s="101"/>
      <c r="BZ35" s="221"/>
      <c r="CA35" s="101">
        <f t="shared" si="35"/>
        <v>5.4861111111110916E-2</v>
      </c>
      <c r="CB35" s="66">
        <f t="shared" si="36"/>
        <v>25.002531645569711</v>
      </c>
      <c r="CC35" s="103"/>
      <c r="CD35" s="88">
        <f t="shared" si="37"/>
        <v>78.999999999999716</v>
      </c>
      <c r="CE35" s="88">
        <f t="shared" si="38"/>
        <v>32.92</v>
      </c>
      <c r="CG35" s="33">
        <f t="shared" si="39"/>
        <v>5.4861111111110916E-2</v>
      </c>
      <c r="CH35" s="34">
        <f t="shared" si="40"/>
        <v>78.999999999999716</v>
      </c>
      <c r="CI35" s="35">
        <f t="shared" si="41"/>
        <v>1.316666666666662</v>
      </c>
      <c r="CK35" s="108"/>
    </row>
    <row r="36" spans="1:89" x14ac:dyDescent="0.2">
      <c r="A36" s="1242"/>
      <c r="B36" s="308">
        <v>13</v>
      </c>
      <c r="C36" s="111">
        <v>4.1666666666666664E-2</v>
      </c>
      <c r="D36" s="220">
        <f t="shared" si="42"/>
        <v>0.70833333333333326</v>
      </c>
      <c r="E36" s="101">
        <v>0</v>
      </c>
      <c r="F36" s="34"/>
      <c r="G36" s="101">
        <v>3.4722222222222298E-3</v>
      </c>
      <c r="H36" s="101">
        <f t="shared" si="0"/>
        <v>0.71180555555555547</v>
      </c>
      <c r="I36" s="101">
        <v>5.5555555555555402E-3</v>
      </c>
      <c r="J36" s="101">
        <f t="shared" si="1"/>
        <v>0.71736111111111101</v>
      </c>
      <c r="K36" s="101">
        <v>2.0833333333333333E-3</v>
      </c>
      <c r="L36" s="101">
        <f t="shared" si="2"/>
        <v>0.71944444444444433</v>
      </c>
      <c r="M36" s="101">
        <v>2.0833333333333298E-3</v>
      </c>
      <c r="N36" s="101">
        <f t="shared" si="3"/>
        <v>0.72152777777777766</v>
      </c>
      <c r="O36" s="101">
        <v>3.4722222222222298E-3</v>
      </c>
      <c r="P36" s="101">
        <f t="shared" si="4"/>
        <v>0.72499999999999987</v>
      </c>
      <c r="Q36" s="101">
        <v>2.0833333333333333E-3</v>
      </c>
      <c r="R36" s="101">
        <f t="shared" si="5"/>
        <v>0.72708333333333319</v>
      </c>
      <c r="S36" s="101">
        <v>3.472222222222222E-3</v>
      </c>
      <c r="T36" s="101">
        <f t="shared" si="6"/>
        <v>0.7305555555555554</v>
      </c>
      <c r="U36" s="101">
        <v>1.3888888888888889E-3</v>
      </c>
      <c r="V36" s="101">
        <f t="shared" si="7"/>
        <v>0.73194444444444429</v>
      </c>
      <c r="W36" s="101">
        <v>4.1666666666666666E-3</v>
      </c>
      <c r="X36" s="101">
        <f t="shared" si="8"/>
        <v>0.73611111111111094</v>
      </c>
      <c r="Y36" s="101">
        <v>4.1666666666666701E-3</v>
      </c>
      <c r="Z36" s="101">
        <f t="shared" si="9"/>
        <v>0.74027777777777759</v>
      </c>
      <c r="AA36" s="101">
        <v>1.38888888888889E-3</v>
      </c>
      <c r="AB36" s="101">
        <f t="shared" si="10"/>
        <v>0.74166666666666647</v>
      </c>
      <c r="AC36" s="101">
        <v>1.3888888888888889E-3</v>
      </c>
      <c r="AD36" s="101">
        <f t="shared" si="11"/>
        <v>0.74305555555555536</v>
      </c>
      <c r="AE36" s="101">
        <v>2.7777777777777779E-3</v>
      </c>
      <c r="AF36" s="101">
        <f t="shared" si="12"/>
        <v>0.74583333333333313</v>
      </c>
      <c r="AG36" s="101">
        <v>4.1666666666666701E-3</v>
      </c>
      <c r="AH36" s="101">
        <f t="shared" si="13"/>
        <v>0.74999999999999978</v>
      </c>
      <c r="AI36" s="101">
        <v>2.0833333333333298E-3</v>
      </c>
      <c r="AJ36" s="101">
        <f t="shared" si="14"/>
        <v>0.7520833333333331</v>
      </c>
      <c r="AK36" s="101">
        <v>2.7777777777777801E-3</v>
      </c>
      <c r="AL36" s="101">
        <f t="shared" si="15"/>
        <v>0.75486111111111087</v>
      </c>
      <c r="AM36" s="101">
        <v>4.8611111111111103E-3</v>
      </c>
      <c r="AN36" s="101">
        <f t="shared" si="16"/>
        <v>0.75972222222222197</v>
      </c>
      <c r="AO36" s="101">
        <v>0</v>
      </c>
      <c r="AP36" s="101">
        <f t="shared" si="17"/>
        <v>0.75972222222222197</v>
      </c>
      <c r="AQ36" s="101">
        <v>0</v>
      </c>
      <c r="AR36" s="101">
        <f t="shared" si="18"/>
        <v>0.75972222222222197</v>
      </c>
      <c r="AS36" s="101">
        <v>0</v>
      </c>
      <c r="AT36" s="101">
        <f t="shared" si="19"/>
        <v>0.75972222222222197</v>
      </c>
      <c r="AU36" s="101">
        <v>0</v>
      </c>
      <c r="AV36" s="101">
        <f t="shared" si="20"/>
        <v>0.75972222222222197</v>
      </c>
      <c r="AW36" s="101">
        <v>0</v>
      </c>
      <c r="AX36" s="101">
        <f t="shared" si="21"/>
        <v>0.75972222222222197</v>
      </c>
      <c r="AY36" s="101">
        <v>0</v>
      </c>
      <c r="AZ36" s="101">
        <f t="shared" si="22"/>
        <v>0.75972222222222197</v>
      </c>
      <c r="BA36" s="101">
        <v>0</v>
      </c>
      <c r="BB36" s="101">
        <f t="shared" si="23"/>
        <v>0.75972222222222197</v>
      </c>
      <c r="BC36" s="101">
        <v>0</v>
      </c>
      <c r="BD36" s="101">
        <f t="shared" si="24"/>
        <v>0.75972222222222197</v>
      </c>
      <c r="BE36" s="101">
        <v>0</v>
      </c>
      <c r="BF36" s="101">
        <f t="shared" si="25"/>
        <v>0.75972222222222197</v>
      </c>
      <c r="BG36" s="101">
        <v>0</v>
      </c>
      <c r="BH36" s="101">
        <f t="shared" si="26"/>
        <v>0.75972222222222197</v>
      </c>
      <c r="BI36" s="101">
        <v>0</v>
      </c>
      <c r="BJ36" s="101">
        <f t="shared" si="27"/>
        <v>0.75972222222222197</v>
      </c>
      <c r="BK36" s="101">
        <v>0</v>
      </c>
      <c r="BL36" s="101">
        <f t="shared" si="28"/>
        <v>0.75972222222222197</v>
      </c>
      <c r="BM36" s="101">
        <v>0</v>
      </c>
      <c r="BN36" s="101">
        <f t="shared" si="29"/>
        <v>0.75972222222222197</v>
      </c>
      <c r="BO36" s="101">
        <v>0</v>
      </c>
      <c r="BP36" s="101">
        <f t="shared" si="30"/>
        <v>0.75972222222222197</v>
      </c>
      <c r="BQ36" s="101">
        <v>0</v>
      </c>
      <c r="BR36" s="101">
        <f t="shared" si="31"/>
        <v>0.75972222222222197</v>
      </c>
      <c r="BS36" s="101">
        <v>0</v>
      </c>
      <c r="BT36" s="101">
        <f t="shared" si="32"/>
        <v>0.75972222222222197</v>
      </c>
      <c r="BU36" s="101">
        <v>0</v>
      </c>
      <c r="BV36" s="101">
        <f t="shared" si="33"/>
        <v>0.75972222222222197</v>
      </c>
      <c r="BW36" s="101">
        <v>3.4722222222222199E-3</v>
      </c>
      <c r="BX36" s="220">
        <f t="shared" si="34"/>
        <v>0.76319444444444418</v>
      </c>
      <c r="BY36" s="101"/>
      <c r="BZ36" s="221"/>
      <c r="CA36" s="101">
        <f t="shared" si="35"/>
        <v>5.4861111111110916E-2</v>
      </c>
      <c r="CB36" s="66">
        <f t="shared" si="36"/>
        <v>25.002531645569711</v>
      </c>
      <c r="CC36" s="103"/>
      <c r="CD36" s="88">
        <f t="shared" si="37"/>
        <v>78.999999999999716</v>
      </c>
      <c r="CE36" s="88">
        <f t="shared" si="38"/>
        <v>32.92</v>
      </c>
      <c r="CG36" s="33">
        <f t="shared" si="39"/>
        <v>5.4861111111110916E-2</v>
      </c>
      <c r="CH36" s="34">
        <f t="shared" si="40"/>
        <v>78.999999999999716</v>
      </c>
      <c r="CI36" s="35">
        <f t="shared" si="41"/>
        <v>1.316666666666662</v>
      </c>
      <c r="CK36" s="108"/>
    </row>
    <row r="37" spans="1:89" x14ac:dyDescent="0.2">
      <c r="A37" s="1242"/>
      <c r="B37" s="308">
        <v>14</v>
      </c>
      <c r="C37" s="111">
        <v>4.1666666666666664E-2</v>
      </c>
      <c r="D37" s="220">
        <f t="shared" si="42"/>
        <v>0.74999999999999989</v>
      </c>
      <c r="E37" s="101">
        <v>0</v>
      </c>
      <c r="F37" s="34"/>
      <c r="G37" s="101">
        <v>3.4722222222222298E-3</v>
      </c>
      <c r="H37" s="101">
        <f t="shared" si="0"/>
        <v>0.7534722222222221</v>
      </c>
      <c r="I37" s="101">
        <v>5.5555555555555497E-3</v>
      </c>
      <c r="J37" s="101">
        <f t="shared" si="1"/>
        <v>0.75902777777777763</v>
      </c>
      <c r="K37" s="101">
        <v>2.0833333333333333E-3</v>
      </c>
      <c r="L37" s="101">
        <f t="shared" si="2"/>
        <v>0.76111111111111096</v>
      </c>
      <c r="M37" s="101">
        <v>2.0833333333333298E-3</v>
      </c>
      <c r="N37" s="101">
        <f t="shared" si="3"/>
        <v>0.76319444444444429</v>
      </c>
      <c r="O37" s="101">
        <v>3.4722222222222298E-3</v>
      </c>
      <c r="P37" s="101">
        <f t="shared" si="4"/>
        <v>0.7666666666666665</v>
      </c>
      <c r="Q37" s="101">
        <v>2.0833333333333333E-3</v>
      </c>
      <c r="R37" s="101">
        <f t="shared" si="5"/>
        <v>0.76874999999999982</v>
      </c>
      <c r="S37" s="101">
        <v>3.472222222222222E-3</v>
      </c>
      <c r="T37" s="101">
        <f t="shared" si="6"/>
        <v>0.77222222222222203</v>
      </c>
      <c r="U37" s="101">
        <v>1.3888888888888889E-3</v>
      </c>
      <c r="V37" s="101">
        <f t="shared" si="7"/>
        <v>0.77361111111111092</v>
      </c>
      <c r="W37" s="101">
        <v>4.1666666666666666E-3</v>
      </c>
      <c r="X37" s="101">
        <f t="shared" si="8"/>
        <v>0.77777777777777757</v>
      </c>
      <c r="Y37" s="101">
        <v>4.1666666666666701E-3</v>
      </c>
      <c r="Z37" s="101">
        <f t="shared" si="9"/>
        <v>0.78194444444444422</v>
      </c>
      <c r="AA37" s="101">
        <v>1.38888888888889E-3</v>
      </c>
      <c r="AB37" s="101">
        <f t="shared" si="10"/>
        <v>0.7833333333333331</v>
      </c>
      <c r="AC37" s="101">
        <v>1.3888888888888889E-3</v>
      </c>
      <c r="AD37" s="101">
        <f t="shared" si="11"/>
        <v>0.78472222222222199</v>
      </c>
      <c r="AE37" s="101">
        <v>2.7777777777777779E-3</v>
      </c>
      <c r="AF37" s="101">
        <f t="shared" si="12"/>
        <v>0.78749999999999976</v>
      </c>
      <c r="AG37" s="101">
        <v>4.1666666666666701E-3</v>
      </c>
      <c r="AH37" s="101">
        <f t="shared" si="13"/>
        <v>0.79166666666666641</v>
      </c>
      <c r="AI37" s="101">
        <v>2.0833333333333298E-3</v>
      </c>
      <c r="AJ37" s="101">
        <f t="shared" si="14"/>
        <v>0.79374999999999973</v>
      </c>
      <c r="AK37" s="101">
        <v>2.7777777777777801E-3</v>
      </c>
      <c r="AL37" s="101">
        <f t="shared" si="15"/>
        <v>0.7965277777777775</v>
      </c>
      <c r="AM37" s="101">
        <v>4.8611111111111103E-3</v>
      </c>
      <c r="AN37" s="101">
        <f t="shared" si="16"/>
        <v>0.8013888888888886</v>
      </c>
      <c r="AO37" s="101">
        <v>0</v>
      </c>
      <c r="AP37" s="101">
        <f t="shared" si="17"/>
        <v>0.8013888888888886</v>
      </c>
      <c r="AQ37" s="101">
        <v>0</v>
      </c>
      <c r="AR37" s="101">
        <f t="shared" si="18"/>
        <v>0.8013888888888886</v>
      </c>
      <c r="AS37" s="101">
        <v>0</v>
      </c>
      <c r="AT37" s="101">
        <f t="shared" si="19"/>
        <v>0.8013888888888886</v>
      </c>
      <c r="AU37" s="101">
        <v>0</v>
      </c>
      <c r="AV37" s="101">
        <f t="shared" si="20"/>
        <v>0.8013888888888886</v>
      </c>
      <c r="AW37" s="101">
        <v>0</v>
      </c>
      <c r="AX37" s="101">
        <f t="shared" si="21"/>
        <v>0.8013888888888886</v>
      </c>
      <c r="AY37" s="101">
        <v>0</v>
      </c>
      <c r="AZ37" s="101">
        <f t="shared" si="22"/>
        <v>0.8013888888888886</v>
      </c>
      <c r="BA37" s="101">
        <v>0</v>
      </c>
      <c r="BB37" s="101">
        <f t="shared" si="23"/>
        <v>0.8013888888888886</v>
      </c>
      <c r="BC37" s="101">
        <v>0</v>
      </c>
      <c r="BD37" s="101">
        <f t="shared" si="24"/>
        <v>0.8013888888888886</v>
      </c>
      <c r="BE37" s="101">
        <v>0</v>
      </c>
      <c r="BF37" s="101">
        <f t="shared" si="25"/>
        <v>0.8013888888888886</v>
      </c>
      <c r="BG37" s="101">
        <v>0</v>
      </c>
      <c r="BH37" s="101">
        <f t="shared" si="26"/>
        <v>0.8013888888888886</v>
      </c>
      <c r="BI37" s="101">
        <v>0</v>
      </c>
      <c r="BJ37" s="101">
        <f t="shared" si="27"/>
        <v>0.8013888888888886</v>
      </c>
      <c r="BK37" s="101">
        <v>0</v>
      </c>
      <c r="BL37" s="101">
        <f t="shared" si="28"/>
        <v>0.8013888888888886</v>
      </c>
      <c r="BM37" s="101">
        <v>0</v>
      </c>
      <c r="BN37" s="101">
        <f t="shared" si="29"/>
        <v>0.8013888888888886</v>
      </c>
      <c r="BO37" s="101">
        <v>0</v>
      </c>
      <c r="BP37" s="101">
        <f t="shared" si="30"/>
        <v>0.8013888888888886</v>
      </c>
      <c r="BQ37" s="101">
        <v>0</v>
      </c>
      <c r="BR37" s="101">
        <f t="shared" si="31"/>
        <v>0.8013888888888886</v>
      </c>
      <c r="BS37" s="101">
        <v>0</v>
      </c>
      <c r="BT37" s="101">
        <f t="shared" si="32"/>
        <v>0.8013888888888886</v>
      </c>
      <c r="BU37" s="101">
        <v>0</v>
      </c>
      <c r="BV37" s="101">
        <f t="shared" si="33"/>
        <v>0.8013888888888886</v>
      </c>
      <c r="BW37" s="101">
        <v>3.4722222222222199E-3</v>
      </c>
      <c r="BX37" s="220">
        <f t="shared" si="34"/>
        <v>0.80486111111111081</v>
      </c>
      <c r="BY37" s="101"/>
      <c r="BZ37" s="221"/>
      <c r="CA37" s="101">
        <f t="shared" si="35"/>
        <v>5.4861111111110916E-2</v>
      </c>
      <c r="CB37" s="66">
        <f t="shared" si="36"/>
        <v>25.002531645569711</v>
      </c>
      <c r="CC37" s="103"/>
      <c r="CD37" s="88">
        <f t="shared" si="37"/>
        <v>78.999999999999716</v>
      </c>
      <c r="CE37" s="88">
        <f t="shared" si="38"/>
        <v>32.92</v>
      </c>
      <c r="CG37" s="33">
        <f t="shared" si="39"/>
        <v>5.4861111111110916E-2</v>
      </c>
      <c r="CH37" s="34">
        <f t="shared" si="40"/>
        <v>78.999999999999716</v>
      </c>
      <c r="CI37" s="35">
        <f t="shared" si="41"/>
        <v>1.316666666666662</v>
      </c>
      <c r="CK37" s="108"/>
    </row>
    <row r="38" spans="1:89" x14ac:dyDescent="0.2">
      <c r="A38" s="1242"/>
      <c r="B38" s="308">
        <v>15</v>
      </c>
      <c r="C38" s="111">
        <v>4.1666666666666664E-2</v>
      </c>
      <c r="D38" s="220">
        <f t="shared" si="42"/>
        <v>0.79166666666666652</v>
      </c>
      <c r="E38" s="101">
        <v>0</v>
      </c>
      <c r="F38" s="34"/>
      <c r="G38" s="101">
        <v>3.4722222222222199E-3</v>
      </c>
      <c r="H38" s="101">
        <f t="shared" si="0"/>
        <v>0.79513888888888873</v>
      </c>
      <c r="I38" s="101">
        <v>5.5555555555555497E-3</v>
      </c>
      <c r="J38" s="101">
        <f t="shared" si="1"/>
        <v>0.80069444444444426</v>
      </c>
      <c r="K38" s="101">
        <v>2.0833333333333333E-3</v>
      </c>
      <c r="L38" s="101">
        <f t="shared" si="2"/>
        <v>0.80277777777777759</v>
      </c>
      <c r="M38" s="101">
        <v>2.0833333333333298E-3</v>
      </c>
      <c r="N38" s="101">
        <f t="shared" si="3"/>
        <v>0.80486111111111092</v>
      </c>
      <c r="O38" s="101">
        <v>3.4722222222222199E-3</v>
      </c>
      <c r="P38" s="101">
        <f t="shared" si="4"/>
        <v>0.80833333333333313</v>
      </c>
      <c r="Q38" s="101">
        <v>2.0833333333333333E-3</v>
      </c>
      <c r="R38" s="101">
        <f t="shared" si="5"/>
        <v>0.81041666666666645</v>
      </c>
      <c r="S38" s="101">
        <v>3.472222222222222E-3</v>
      </c>
      <c r="T38" s="101">
        <f t="shared" si="6"/>
        <v>0.81388888888888866</v>
      </c>
      <c r="U38" s="101">
        <v>1.3888888888888889E-3</v>
      </c>
      <c r="V38" s="101">
        <f t="shared" si="7"/>
        <v>0.81527777777777755</v>
      </c>
      <c r="W38" s="101">
        <v>4.1666666666666666E-3</v>
      </c>
      <c r="X38" s="101">
        <f t="shared" si="8"/>
        <v>0.8194444444444442</v>
      </c>
      <c r="Y38" s="101">
        <v>4.1666666666666701E-3</v>
      </c>
      <c r="Z38" s="101">
        <f t="shared" si="9"/>
        <v>0.82361111111111085</v>
      </c>
      <c r="AA38" s="101">
        <v>1.38888888888889E-3</v>
      </c>
      <c r="AB38" s="101">
        <f t="shared" si="10"/>
        <v>0.82499999999999973</v>
      </c>
      <c r="AC38" s="101">
        <v>1.3888888888888889E-3</v>
      </c>
      <c r="AD38" s="101">
        <f t="shared" si="11"/>
        <v>0.82638888888888862</v>
      </c>
      <c r="AE38" s="101">
        <v>2.7777777777777779E-3</v>
      </c>
      <c r="AF38" s="101">
        <f t="shared" si="12"/>
        <v>0.82916666666666639</v>
      </c>
      <c r="AG38" s="101">
        <v>4.1666666666666701E-3</v>
      </c>
      <c r="AH38" s="101">
        <f t="shared" si="13"/>
        <v>0.83333333333333304</v>
      </c>
      <c r="AI38" s="101">
        <v>2.0833333333333298E-3</v>
      </c>
      <c r="AJ38" s="101">
        <f t="shared" si="14"/>
        <v>0.83541666666666636</v>
      </c>
      <c r="AK38" s="101">
        <v>2.7777777777777801E-3</v>
      </c>
      <c r="AL38" s="101">
        <f t="shared" si="15"/>
        <v>0.83819444444444413</v>
      </c>
      <c r="AM38" s="101">
        <v>4.8611111111111103E-3</v>
      </c>
      <c r="AN38" s="101">
        <f t="shared" si="16"/>
        <v>0.84305555555555522</v>
      </c>
      <c r="AO38" s="101">
        <v>0</v>
      </c>
      <c r="AP38" s="101">
        <f t="shared" si="17"/>
        <v>0.84305555555555522</v>
      </c>
      <c r="AQ38" s="101">
        <v>0</v>
      </c>
      <c r="AR38" s="101">
        <f t="shared" si="18"/>
        <v>0.84305555555555522</v>
      </c>
      <c r="AS38" s="101">
        <v>0</v>
      </c>
      <c r="AT38" s="101">
        <f t="shared" si="19"/>
        <v>0.84305555555555522</v>
      </c>
      <c r="AU38" s="101">
        <v>0</v>
      </c>
      <c r="AV38" s="101">
        <f t="shared" si="20"/>
        <v>0.84305555555555522</v>
      </c>
      <c r="AW38" s="101">
        <v>0</v>
      </c>
      <c r="AX38" s="101">
        <f t="shared" si="21"/>
        <v>0.84305555555555522</v>
      </c>
      <c r="AY38" s="101">
        <v>0</v>
      </c>
      <c r="AZ38" s="101">
        <f t="shared" si="22"/>
        <v>0.84305555555555522</v>
      </c>
      <c r="BA38" s="101">
        <v>0</v>
      </c>
      <c r="BB38" s="101">
        <f t="shared" si="23"/>
        <v>0.84305555555555522</v>
      </c>
      <c r="BC38" s="101">
        <v>0</v>
      </c>
      <c r="BD38" s="101">
        <f t="shared" si="24"/>
        <v>0.84305555555555522</v>
      </c>
      <c r="BE38" s="101">
        <v>0</v>
      </c>
      <c r="BF38" s="101">
        <f t="shared" si="25"/>
        <v>0.84305555555555522</v>
      </c>
      <c r="BG38" s="101">
        <v>0</v>
      </c>
      <c r="BH38" s="101">
        <f t="shared" si="26"/>
        <v>0.84305555555555522</v>
      </c>
      <c r="BI38" s="101">
        <v>0</v>
      </c>
      <c r="BJ38" s="101">
        <f t="shared" si="27"/>
        <v>0.84305555555555522</v>
      </c>
      <c r="BK38" s="101">
        <v>0</v>
      </c>
      <c r="BL38" s="101">
        <f t="shared" si="28"/>
        <v>0.84305555555555522</v>
      </c>
      <c r="BM38" s="101">
        <v>0</v>
      </c>
      <c r="BN38" s="101">
        <f t="shared" si="29"/>
        <v>0.84305555555555522</v>
      </c>
      <c r="BO38" s="101">
        <v>0</v>
      </c>
      <c r="BP38" s="101">
        <f t="shared" si="30"/>
        <v>0.84305555555555522</v>
      </c>
      <c r="BQ38" s="101">
        <v>0</v>
      </c>
      <c r="BR38" s="101">
        <f t="shared" si="31"/>
        <v>0.84305555555555522</v>
      </c>
      <c r="BS38" s="101">
        <v>0</v>
      </c>
      <c r="BT38" s="101">
        <f t="shared" si="32"/>
        <v>0.84305555555555522</v>
      </c>
      <c r="BU38" s="101">
        <v>0</v>
      </c>
      <c r="BV38" s="101">
        <f t="shared" si="33"/>
        <v>0.84305555555555522</v>
      </c>
      <c r="BW38" s="101">
        <v>3.4722222222222199E-3</v>
      </c>
      <c r="BX38" s="220">
        <f t="shared" si="34"/>
        <v>0.84652777777777743</v>
      </c>
      <c r="BY38" s="101"/>
      <c r="BZ38" s="221"/>
      <c r="CA38" s="101">
        <f t="shared" si="35"/>
        <v>5.4861111111110916E-2</v>
      </c>
      <c r="CB38" s="66">
        <f t="shared" si="36"/>
        <v>25.002531645569711</v>
      </c>
      <c r="CC38" s="103"/>
      <c r="CD38" s="88">
        <f t="shared" si="37"/>
        <v>78.999999999999716</v>
      </c>
      <c r="CE38" s="88">
        <f t="shared" si="38"/>
        <v>32.92</v>
      </c>
      <c r="CG38" s="33">
        <f t="shared" si="39"/>
        <v>5.4861111111110916E-2</v>
      </c>
      <c r="CH38" s="34">
        <f t="shared" si="40"/>
        <v>78.999999999999716</v>
      </c>
      <c r="CI38" s="35">
        <f t="shared" si="41"/>
        <v>1.316666666666662</v>
      </c>
      <c r="CK38" s="108"/>
    </row>
    <row r="39" spans="1:89" x14ac:dyDescent="0.2">
      <c r="A39" s="1242"/>
      <c r="B39" s="308">
        <v>16</v>
      </c>
      <c r="C39" s="111">
        <v>4.1666666666666664E-2</v>
      </c>
      <c r="D39" s="220">
        <f t="shared" si="42"/>
        <v>0.83333333333333315</v>
      </c>
      <c r="E39" s="101">
        <v>0</v>
      </c>
      <c r="F39" s="34"/>
      <c r="G39" s="101">
        <v>3.472222222222222E-3</v>
      </c>
      <c r="H39" s="101">
        <f>+G39+D39</f>
        <v>0.83680555555555536</v>
      </c>
      <c r="I39" s="101">
        <v>5.5555555555555558E-3</v>
      </c>
      <c r="J39" s="101">
        <f>+I39+H39</f>
        <v>0.84236111111111089</v>
      </c>
      <c r="K39" s="101">
        <v>2.0833333333333333E-3</v>
      </c>
      <c r="L39" s="101">
        <f>+K39+J39</f>
        <v>0.84444444444444422</v>
      </c>
      <c r="M39" s="101">
        <v>2.0833333333333298E-3</v>
      </c>
      <c r="N39" s="101">
        <f>+M39+L39</f>
        <v>0.84652777777777755</v>
      </c>
      <c r="O39" s="101">
        <v>3.472222222222222E-3</v>
      </c>
      <c r="P39" s="101">
        <f>+O39+N39</f>
        <v>0.84999999999999976</v>
      </c>
      <c r="Q39" s="101">
        <v>2.0833333333333333E-3</v>
      </c>
      <c r="R39" s="101">
        <f>+Q39+P39</f>
        <v>0.85208333333333308</v>
      </c>
      <c r="S39" s="101">
        <v>3.472222222222222E-3</v>
      </c>
      <c r="T39" s="101">
        <f>+S39+R39</f>
        <v>0.85555555555555529</v>
      </c>
      <c r="U39" s="101">
        <v>1.3888888888888889E-3</v>
      </c>
      <c r="V39" s="101">
        <f>+U39+T39</f>
        <v>0.85694444444444418</v>
      </c>
      <c r="W39" s="101">
        <v>4.1666666666666666E-3</v>
      </c>
      <c r="X39" s="101">
        <f>+W39+V39</f>
        <v>0.86111111111111083</v>
      </c>
      <c r="Y39" s="101">
        <v>4.1666666666666701E-3</v>
      </c>
      <c r="Z39" s="101">
        <f>+Y39+X39</f>
        <v>0.86527777777777748</v>
      </c>
      <c r="AA39" s="101">
        <v>1.3888888888888889E-3</v>
      </c>
      <c r="AB39" s="101">
        <f>+AA39+Z39</f>
        <v>0.86666666666666636</v>
      </c>
      <c r="AC39" s="101">
        <v>1.3888888888888889E-3</v>
      </c>
      <c r="AD39" s="101">
        <f>+AC39+AB39</f>
        <v>0.86805555555555525</v>
      </c>
      <c r="AE39" s="101">
        <v>2.7777777777777779E-3</v>
      </c>
      <c r="AF39" s="101">
        <f>+AE39+AD39</f>
        <v>0.87083333333333302</v>
      </c>
      <c r="AG39" s="101">
        <v>4.1666666666666701E-3</v>
      </c>
      <c r="AH39" s="101">
        <f>+AG39+AF39</f>
        <v>0.87499999999999967</v>
      </c>
      <c r="AI39" s="101">
        <v>2.0833333333333298E-3</v>
      </c>
      <c r="AJ39" s="101">
        <f>+AI39+AH39</f>
        <v>0.87708333333333299</v>
      </c>
      <c r="AK39" s="101">
        <v>2.7777777777777801E-3</v>
      </c>
      <c r="AL39" s="101">
        <f>+AK39+AJ39</f>
        <v>0.87986111111111076</v>
      </c>
      <c r="AM39" s="101">
        <v>4.8611111111111112E-3</v>
      </c>
      <c r="AN39" s="101">
        <f>+AM39+AL39</f>
        <v>0.88472222222222185</v>
      </c>
      <c r="AO39" s="101">
        <v>0</v>
      </c>
      <c r="AP39" s="101">
        <f>+AO39+AN39</f>
        <v>0.88472222222222185</v>
      </c>
      <c r="AQ39" s="101">
        <v>0</v>
      </c>
      <c r="AR39" s="101">
        <f>+AQ39+AP39</f>
        <v>0.88472222222222185</v>
      </c>
      <c r="AS39" s="101">
        <v>0</v>
      </c>
      <c r="AT39" s="101">
        <f>+AS39+AR39</f>
        <v>0.88472222222222185</v>
      </c>
      <c r="AU39" s="101">
        <v>0</v>
      </c>
      <c r="AV39" s="101">
        <f>+AU39+AT39</f>
        <v>0.88472222222222185</v>
      </c>
      <c r="AW39" s="101">
        <v>0</v>
      </c>
      <c r="AX39" s="101">
        <f>+AW39+AV39</f>
        <v>0.88472222222222185</v>
      </c>
      <c r="AY39" s="101">
        <v>0</v>
      </c>
      <c r="AZ39" s="101">
        <f>+AY39+AX39</f>
        <v>0.88472222222222185</v>
      </c>
      <c r="BA39" s="101">
        <v>0</v>
      </c>
      <c r="BB39" s="101">
        <f>+BA39+AZ39</f>
        <v>0.88472222222222185</v>
      </c>
      <c r="BC39" s="101">
        <v>0</v>
      </c>
      <c r="BD39" s="101">
        <f>+BC39+BB39</f>
        <v>0.88472222222222185</v>
      </c>
      <c r="BE39" s="101">
        <v>0</v>
      </c>
      <c r="BF39" s="101">
        <f>+BE39+BD39</f>
        <v>0.88472222222222185</v>
      </c>
      <c r="BG39" s="101">
        <v>0</v>
      </c>
      <c r="BH39" s="101">
        <f>+BG39+BF39</f>
        <v>0.88472222222222185</v>
      </c>
      <c r="BI39" s="101">
        <v>0</v>
      </c>
      <c r="BJ39" s="101">
        <f>+BI39+BH39</f>
        <v>0.88472222222222185</v>
      </c>
      <c r="BK39" s="101">
        <v>0</v>
      </c>
      <c r="BL39" s="101">
        <f>+BK39+BJ39</f>
        <v>0.88472222222222185</v>
      </c>
      <c r="BM39" s="101">
        <v>0</v>
      </c>
      <c r="BN39" s="101">
        <f>+BM39+BL39</f>
        <v>0.88472222222222185</v>
      </c>
      <c r="BO39" s="101">
        <v>0</v>
      </c>
      <c r="BP39" s="101">
        <f>+BO39+BN39</f>
        <v>0.88472222222222185</v>
      </c>
      <c r="BQ39" s="101">
        <v>0</v>
      </c>
      <c r="BR39" s="101">
        <f>+BQ39+BP39</f>
        <v>0.88472222222222185</v>
      </c>
      <c r="BS39" s="101">
        <v>0</v>
      </c>
      <c r="BT39" s="101">
        <f>+BS39+BR39</f>
        <v>0.88472222222222185</v>
      </c>
      <c r="BU39" s="101">
        <v>0</v>
      </c>
      <c r="BV39" s="101">
        <f>+BU39+BT39</f>
        <v>0.88472222222222185</v>
      </c>
      <c r="BW39" s="101">
        <v>3.472222222222222E-3</v>
      </c>
      <c r="BX39" s="220">
        <f>+BW39+BV39</f>
        <v>0.88819444444444406</v>
      </c>
      <c r="BY39" s="101"/>
      <c r="BZ39" s="221"/>
      <c r="CA39" s="101">
        <f>+BX39-D39</f>
        <v>5.4861111111110916E-2</v>
      </c>
      <c r="CB39" s="66">
        <f t="shared" si="36"/>
        <v>25.002531645569711</v>
      </c>
      <c r="CC39" s="103"/>
      <c r="CD39" s="88">
        <f>+CA39*$CD$19</f>
        <v>78.999999999999716</v>
      </c>
      <c r="CE39" s="88">
        <f t="shared" si="38"/>
        <v>32.92</v>
      </c>
      <c r="CG39" s="33">
        <f>+CA39</f>
        <v>5.4861111111110916E-2</v>
      </c>
      <c r="CH39" s="34">
        <f>+CG39*$CD$19</f>
        <v>78.999999999999716</v>
      </c>
      <c r="CI39" s="35">
        <f>+CH39/60</f>
        <v>1.316666666666662</v>
      </c>
      <c r="CK39" s="108"/>
    </row>
    <row r="40" spans="1:89" ht="13.5" thickBot="1" x14ac:dyDescent="0.25">
      <c r="A40" s="1242"/>
      <c r="B40" s="8">
        <v>17</v>
      </c>
      <c r="C40" s="111">
        <v>4.1666666666666664E-2</v>
      </c>
      <c r="D40" s="109">
        <f t="shared" si="42"/>
        <v>0.87499999999999978</v>
      </c>
      <c r="E40" s="110">
        <v>0</v>
      </c>
      <c r="F40" s="48"/>
      <c r="G40" s="110">
        <v>3.4722222222222199E-3</v>
      </c>
      <c r="H40" s="110">
        <f>+G40+D40</f>
        <v>0.87847222222222199</v>
      </c>
      <c r="I40" s="110">
        <v>5.5555555555555601E-3</v>
      </c>
      <c r="J40" s="110">
        <f>+I40+H40</f>
        <v>0.88402777777777752</v>
      </c>
      <c r="K40" s="110">
        <v>2.0833333333333333E-3</v>
      </c>
      <c r="L40" s="110">
        <f>+K40+J40</f>
        <v>0.88611111111111085</v>
      </c>
      <c r="M40" s="110">
        <v>2.0833333333333298E-3</v>
      </c>
      <c r="N40" s="110">
        <f>+M40+L40</f>
        <v>0.88819444444444418</v>
      </c>
      <c r="O40" s="110">
        <v>3.4722222222222199E-3</v>
      </c>
      <c r="P40" s="110">
        <f>+O40+N40</f>
        <v>0.89166666666666639</v>
      </c>
      <c r="Q40" s="110">
        <v>2.0833333333333333E-3</v>
      </c>
      <c r="R40" s="110">
        <f>+Q40+P40</f>
        <v>0.89374999999999971</v>
      </c>
      <c r="S40" s="110">
        <v>3.472222222222222E-3</v>
      </c>
      <c r="T40" s="110">
        <f>+S40+R40</f>
        <v>0.89722222222222192</v>
      </c>
      <c r="U40" s="110">
        <v>1.3888888888888889E-3</v>
      </c>
      <c r="V40" s="110">
        <f>+U40+T40</f>
        <v>0.89861111111111081</v>
      </c>
      <c r="W40" s="110">
        <v>4.1666666666666666E-3</v>
      </c>
      <c r="X40" s="110">
        <f>+W40+V40</f>
        <v>0.90277777777777746</v>
      </c>
      <c r="Y40" s="110">
        <v>4.1666666666666701E-3</v>
      </c>
      <c r="Z40" s="110">
        <f>+Y40+X40</f>
        <v>0.90694444444444411</v>
      </c>
      <c r="AA40" s="110">
        <v>1.3888888888888889E-3</v>
      </c>
      <c r="AB40" s="110">
        <f>+AA40+Z40</f>
        <v>0.90833333333333299</v>
      </c>
      <c r="AC40" s="110">
        <v>1.3888888888888889E-3</v>
      </c>
      <c r="AD40" s="110">
        <f>+AC40+AB40</f>
        <v>0.90972222222222188</v>
      </c>
      <c r="AE40" s="110">
        <v>2.7777777777777779E-3</v>
      </c>
      <c r="AF40" s="110">
        <f>+AE40+AD40</f>
        <v>0.91249999999999964</v>
      </c>
      <c r="AG40" s="110">
        <v>4.1666666666666701E-3</v>
      </c>
      <c r="AH40" s="110">
        <f>+AG40+AF40</f>
        <v>0.9166666666666663</v>
      </c>
      <c r="AI40" s="110">
        <v>2.0833333333333298E-3</v>
      </c>
      <c r="AJ40" s="110">
        <f>+AI40+AH40</f>
        <v>0.91874999999999962</v>
      </c>
      <c r="AK40" s="110">
        <v>2.7777777777777801E-3</v>
      </c>
      <c r="AL40" s="110">
        <f>+AK40+AJ40</f>
        <v>0.92152777777777739</v>
      </c>
      <c r="AM40" s="110">
        <v>4.8611111111111103E-3</v>
      </c>
      <c r="AN40" s="110">
        <f>+AM40+AL40</f>
        <v>0.92638888888888848</v>
      </c>
      <c r="AO40" s="110">
        <v>0</v>
      </c>
      <c r="AP40" s="110">
        <f>+AO40+AN40</f>
        <v>0.92638888888888848</v>
      </c>
      <c r="AQ40" s="110">
        <v>0</v>
      </c>
      <c r="AR40" s="110">
        <f>+AQ40+AP40</f>
        <v>0.92638888888888848</v>
      </c>
      <c r="AS40" s="110">
        <v>0</v>
      </c>
      <c r="AT40" s="110">
        <f>+AS40+AR40</f>
        <v>0.92638888888888848</v>
      </c>
      <c r="AU40" s="110">
        <v>0</v>
      </c>
      <c r="AV40" s="110">
        <f>+AU40+AT40</f>
        <v>0.92638888888888848</v>
      </c>
      <c r="AW40" s="110">
        <v>0</v>
      </c>
      <c r="AX40" s="110">
        <f>+AW40+AV40</f>
        <v>0.92638888888888848</v>
      </c>
      <c r="AY40" s="110">
        <v>0</v>
      </c>
      <c r="AZ40" s="110">
        <f>+AY40+AX40</f>
        <v>0.92638888888888848</v>
      </c>
      <c r="BA40" s="110">
        <v>0</v>
      </c>
      <c r="BB40" s="110">
        <f>+BA40+AZ40</f>
        <v>0.92638888888888848</v>
      </c>
      <c r="BC40" s="110">
        <v>0</v>
      </c>
      <c r="BD40" s="110">
        <f>+BC40+BB40</f>
        <v>0.92638888888888848</v>
      </c>
      <c r="BE40" s="110">
        <v>0</v>
      </c>
      <c r="BF40" s="110">
        <f>+BE40+BD40</f>
        <v>0.92638888888888848</v>
      </c>
      <c r="BG40" s="110">
        <v>0</v>
      </c>
      <c r="BH40" s="110">
        <f>+BG40+BF40</f>
        <v>0.92638888888888848</v>
      </c>
      <c r="BI40" s="110">
        <v>0</v>
      </c>
      <c r="BJ40" s="110">
        <f>+BI40+BH40</f>
        <v>0.92638888888888848</v>
      </c>
      <c r="BK40" s="110">
        <v>0</v>
      </c>
      <c r="BL40" s="110">
        <f>+BK40+BJ40</f>
        <v>0.92638888888888848</v>
      </c>
      <c r="BM40" s="110">
        <v>0</v>
      </c>
      <c r="BN40" s="110">
        <f>+BM40+BL40</f>
        <v>0.92638888888888848</v>
      </c>
      <c r="BO40" s="110">
        <v>0</v>
      </c>
      <c r="BP40" s="110">
        <f>+BO40+BN40</f>
        <v>0.92638888888888848</v>
      </c>
      <c r="BQ40" s="110">
        <v>0</v>
      </c>
      <c r="BR40" s="110">
        <f>+BQ40+BP40</f>
        <v>0.92638888888888848</v>
      </c>
      <c r="BS40" s="110">
        <v>0</v>
      </c>
      <c r="BT40" s="110">
        <f>+BS40+BR40</f>
        <v>0.92638888888888848</v>
      </c>
      <c r="BU40" s="110">
        <v>0</v>
      </c>
      <c r="BV40" s="110">
        <f>+BU40+BT40</f>
        <v>0.92638888888888848</v>
      </c>
      <c r="BW40" s="110">
        <v>3.472222222222222E-3</v>
      </c>
      <c r="BX40" s="109">
        <f>+BW40+BV40</f>
        <v>0.92986111111111069</v>
      </c>
      <c r="BY40" s="110"/>
      <c r="BZ40" s="4"/>
      <c r="CA40" s="110">
        <f>+BX40-D40</f>
        <v>5.4861111111110916E-2</v>
      </c>
      <c r="CB40" s="333">
        <f t="shared" si="36"/>
        <v>25.002531645569711</v>
      </c>
      <c r="CC40" s="152"/>
      <c r="CD40" s="88">
        <f>+CA40*$CD$19</f>
        <v>78.999999999999716</v>
      </c>
      <c r="CE40" s="88">
        <f t="shared" si="38"/>
        <v>32.92</v>
      </c>
      <c r="CG40" s="33">
        <f>+CA40</f>
        <v>5.4861111111110916E-2</v>
      </c>
      <c r="CH40" s="34">
        <f>+CG40*$CD$19</f>
        <v>78.999999999999716</v>
      </c>
      <c r="CI40" s="35">
        <f>+CH40/60</f>
        <v>1.316666666666662</v>
      </c>
      <c r="CK40" s="108"/>
    </row>
    <row r="41" spans="1:89" x14ac:dyDescent="0.2">
      <c r="A41" s="1255"/>
      <c r="B41" s="307">
        <v>18</v>
      </c>
      <c r="C41" s="111">
        <v>4.1666666666666664E-2</v>
      </c>
      <c r="D41" s="571">
        <f t="shared" si="42"/>
        <v>0.91666666666666641</v>
      </c>
      <c r="E41" s="98">
        <v>0</v>
      </c>
      <c r="F41" s="61"/>
      <c r="G41" s="98">
        <v>3.4722222222222199E-3</v>
      </c>
      <c r="H41" s="98">
        <f t="shared" ref="H41:H42" si="43">+G41+D41</f>
        <v>0.92013888888888862</v>
      </c>
      <c r="I41" s="98">
        <v>5.5555555555555601E-3</v>
      </c>
      <c r="J41" s="98">
        <f t="shared" ref="J41:J42" si="44">+I41+H41</f>
        <v>0.92569444444444415</v>
      </c>
      <c r="K41" s="98">
        <v>2.0833333333333333E-3</v>
      </c>
      <c r="L41" s="98">
        <f t="shared" ref="L41:L42" si="45">+K41+J41</f>
        <v>0.92777777777777748</v>
      </c>
      <c r="M41" s="98">
        <v>2.0833333333333298E-3</v>
      </c>
      <c r="N41" s="98">
        <f t="shared" ref="N41:N42" si="46">+M41+L41</f>
        <v>0.92986111111111081</v>
      </c>
      <c r="O41" s="98">
        <v>3.4722222222222199E-3</v>
      </c>
      <c r="P41" s="98">
        <f t="shared" ref="P41:P42" si="47">+O41+N41</f>
        <v>0.93333333333333302</v>
      </c>
      <c r="Q41" s="98">
        <v>2.0833333333333333E-3</v>
      </c>
      <c r="R41" s="98">
        <f t="shared" ref="R41:R42" si="48">+Q41+P41</f>
        <v>0.93541666666666634</v>
      </c>
      <c r="S41" s="98">
        <v>3.472222222222222E-3</v>
      </c>
      <c r="T41" s="98">
        <f t="shared" ref="T41:T42" si="49">+S41+R41</f>
        <v>0.93888888888888855</v>
      </c>
      <c r="U41" s="98">
        <v>1.3888888888888889E-3</v>
      </c>
      <c r="V41" s="98">
        <f t="shared" ref="V41:V42" si="50">+U41+T41</f>
        <v>0.94027777777777743</v>
      </c>
      <c r="W41" s="98">
        <v>4.1666666666666666E-3</v>
      </c>
      <c r="X41" s="98">
        <f t="shared" ref="X41:X42" si="51">+W41+V41</f>
        <v>0.94444444444444409</v>
      </c>
      <c r="Y41" s="98">
        <v>4.1666666666666701E-3</v>
      </c>
      <c r="Z41" s="98">
        <f t="shared" ref="Z41:Z42" si="52">+Y41+X41</f>
        <v>0.94861111111111074</v>
      </c>
      <c r="AA41" s="98">
        <v>1.38888888888889E-3</v>
      </c>
      <c r="AB41" s="98">
        <f t="shared" ref="AB41:AB42" si="53">+AA41+Z41</f>
        <v>0.94999999999999962</v>
      </c>
      <c r="AC41" s="98">
        <v>1.3888888888888889E-3</v>
      </c>
      <c r="AD41" s="98">
        <f t="shared" ref="AD41:AD42" si="54">+AC41+AB41</f>
        <v>0.95138888888888851</v>
      </c>
      <c r="AE41" s="98">
        <v>2.7777777777777779E-3</v>
      </c>
      <c r="AF41" s="98">
        <f t="shared" ref="AF41:AF42" si="55">+AE41+AD41</f>
        <v>0.95416666666666627</v>
      </c>
      <c r="AG41" s="98">
        <v>4.1666666666666701E-3</v>
      </c>
      <c r="AH41" s="98">
        <f t="shared" ref="AH41:AH42" si="56">+AG41+AF41</f>
        <v>0.95833333333333293</v>
      </c>
      <c r="AI41" s="98">
        <v>2.0833333333333298E-3</v>
      </c>
      <c r="AJ41" s="98">
        <f t="shared" ref="AJ41:AJ42" si="57">+AI41+AH41</f>
        <v>0.96041666666666625</v>
      </c>
      <c r="AK41" s="98">
        <v>2.7777777777777801E-3</v>
      </c>
      <c r="AL41" s="98">
        <f t="shared" ref="AL41:AL42" si="58">+AK41+AJ41</f>
        <v>0.96319444444444402</v>
      </c>
      <c r="AM41" s="98">
        <v>4.8611111111111103E-3</v>
      </c>
      <c r="AN41" s="98">
        <f t="shared" ref="AN41:AN42" si="59">+AM41+AL41</f>
        <v>0.96805555555555511</v>
      </c>
      <c r="AO41" s="98">
        <v>0</v>
      </c>
      <c r="AP41" s="98">
        <f t="shared" ref="AP41:AP42" si="60">+AO41+AN41</f>
        <v>0.96805555555555511</v>
      </c>
      <c r="AQ41" s="98">
        <v>0</v>
      </c>
      <c r="AR41" s="98">
        <f t="shared" ref="AR41:AR42" si="61">+AQ41+AP41</f>
        <v>0.96805555555555511</v>
      </c>
      <c r="AS41" s="98">
        <v>0</v>
      </c>
      <c r="AT41" s="98">
        <f t="shared" ref="AT41:AT42" si="62">+AS41+AR41</f>
        <v>0.96805555555555511</v>
      </c>
      <c r="AU41" s="98">
        <v>0</v>
      </c>
      <c r="AV41" s="98">
        <f t="shared" ref="AV41:AV42" si="63">+AU41+AT41</f>
        <v>0.96805555555555511</v>
      </c>
      <c r="AW41" s="98">
        <v>0</v>
      </c>
      <c r="AX41" s="98">
        <f t="shared" ref="AX41:AX42" si="64">+AW41+AV41</f>
        <v>0.96805555555555511</v>
      </c>
      <c r="AY41" s="98">
        <v>0</v>
      </c>
      <c r="AZ41" s="98">
        <f t="shared" ref="AZ41:AZ42" si="65">+AY41+AX41</f>
        <v>0.96805555555555511</v>
      </c>
      <c r="BA41" s="98">
        <v>0</v>
      </c>
      <c r="BB41" s="98">
        <f t="shared" ref="BB41:BB42" si="66">+BA41+AZ41</f>
        <v>0.96805555555555511</v>
      </c>
      <c r="BC41" s="98">
        <v>0</v>
      </c>
      <c r="BD41" s="98">
        <f t="shared" ref="BD41:BD42" si="67">+BC41+BB41</f>
        <v>0.96805555555555511</v>
      </c>
      <c r="BE41" s="98">
        <v>0</v>
      </c>
      <c r="BF41" s="98">
        <f t="shared" ref="BF41:BF42" si="68">+BE41+BD41</f>
        <v>0.96805555555555511</v>
      </c>
      <c r="BG41" s="98">
        <v>0</v>
      </c>
      <c r="BH41" s="98">
        <f t="shared" ref="BH41:BH42" si="69">+BG41+BF41</f>
        <v>0.96805555555555511</v>
      </c>
      <c r="BI41" s="98">
        <v>0</v>
      </c>
      <c r="BJ41" s="98">
        <f t="shared" ref="BJ41:BJ42" si="70">+BI41+BH41</f>
        <v>0.96805555555555511</v>
      </c>
      <c r="BK41" s="98">
        <v>0</v>
      </c>
      <c r="BL41" s="98">
        <f t="shared" ref="BL41:BL42" si="71">+BK41+BJ41</f>
        <v>0.96805555555555511</v>
      </c>
      <c r="BM41" s="98">
        <v>0</v>
      </c>
      <c r="BN41" s="98">
        <f t="shared" ref="BN41:BN42" si="72">+BM41+BL41</f>
        <v>0.96805555555555511</v>
      </c>
      <c r="BO41" s="98">
        <v>0</v>
      </c>
      <c r="BP41" s="98">
        <f t="shared" ref="BP41:BP42" si="73">+BO41+BN41</f>
        <v>0.96805555555555511</v>
      </c>
      <c r="BQ41" s="98">
        <v>0</v>
      </c>
      <c r="BR41" s="98">
        <f t="shared" ref="BR41:BR42" si="74">+BQ41+BP41</f>
        <v>0.96805555555555511</v>
      </c>
      <c r="BS41" s="98">
        <v>0</v>
      </c>
      <c r="BT41" s="98">
        <f t="shared" ref="BT41:BT42" si="75">+BS41+BR41</f>
        <v>0.96805555555555511</v>
      </c>
      <c r="BU41" s="98">
        <v>0</v>
      </c>
      <c r="BV41" s="98">
        <f t="shared" ref="BV41:BV42" si="76">+BU41+BT41</f>
        <v>0.96805555555555511</v>
      </c>
      <c r="BW41" s="98">
        <v>3.4722222222222199E-3</v>
      </c>
      <c r="BX41" s="571">
        <f t="shared" ref="BX41:BX42" si="77">+BW41+BV41</f>
        <v>0.97152777777777732</v>
      </c>
      <c r="BY41" s="98"/>
      <c r="BZ41" s="219"/>
      <c r="CA41" s="98">
        <f t="shared" ref="CA41:CA42" si="78">+BX41-D41</f>
        <v>5.4861111111110916E-2</v>
      </c>
      <c r="CB41" s="341">
        <f t="shared" si="36"/>
        <v>25.002531645569711</v>
      </c>
      <c r="CC41" s="162"/>
      <c r="CD41" s="88">
        <f t="shared" ref="CD41:CD42" si="79">+CA41*$CD$19</f>
        <v>78.999999999999716</v>
      </c>
      <c r="CE41" s="88">
        <f t="shared" si="38"/>
        <v>32.92</v>
      </c>
      <c r="CG41" s="33">
        <f t="shared" ref="CG41:CG42" si="80">+CA41</f>
        <v>5.4861111111110916E-2</v>
      </c>
      <c r="CH41" s="34">
        <f t="shared" ref="CH41:CH42" si="81">+CG41*$CD$19</f>
        <v>78.999999999999716</v>
      </c>
      <c r="CI41" s="35">
        <f t="shared" ref="CI41:CI42" si="82">+CH41/60</f>
        <v>1.316666666666662</v>
      </c>
      <c r="CK41" s="108"/>
    </row>
    <row r="42" spans="1:89" ht="13.5" thickBot="1" x14ac:dyDescent="0.25">
      <c r="B42" s="309">
        <v>19</v>
      </c>
      <c r="C42" s="376">
        <v>4.1666666666666664E-2</v>
      </c>
      <c r="D42" s="344">
        <f t="shared" si="42"/>
        <v>0.95833333333333304</v>
      </c>
      <c r="E42" s="105">
        <v>0</v>
      </c>
      <c r="F42" s="53"/>
      <c r="G42" s="105">
        <v>3.4722222222222199E-3</v>
      </c>
      <c r="H42" s="105">
        <f t="shared" si="43"/>
        <v>0.96180555555555525</v>
      </c>
      <c r="I42" s="105">
        <v>5.5555555555555601E-3</v>
      </c>
      <c r="J42" s="105">
        <f t="shared" si="44"/>
        <v>0.96736111111111078</v>
      </c>
      <c r="K42" s="105">
        <v>2.0833333333333333E-3</v>
      </c>
      <c r="L42" s="105">
        <f t="shared" si="45"/>
        <v>0.96944444444444411</v>
      </c>
      <c r="M42" s="105">
        <v>2.0833333333333298E-3</v>
      </c>
      <c r="N42" s="105">
        <f t="shared" si="46"/>
        <v>0.97152777777777743</v>
      </c>
      <c r="O42" s="105">
        <v>3.4722222222222199E-3</v>
      </c>
      <c r="P42" s="105">
        <f t="shared" si="47"/>
        <v>0.97499999999999964</v>
      </c>
      <c r="Q42" s="105">
        <v>2.0833333333333333E-3</v>
      </c>
      <c r="R42" s="105">
        <f t="shared" si="48"/>
        <v>0.97708333333333297</v>
      </c>
      <c r="S42" s="105">
        <v>3.472222222222222E-3</v>
      </c>
      <c r="T42" s="105">
        <f t="shared" si="49"/>
        <v>0.98055555555555518</v>
      </c>
      <c r="U42" s="105">
        <v>1.3888888888888889E-3</v>
      </c>
      <c r="V42" s="105">
        <f t="shared" si="50"/>
        <v>0.98194444444444406</v>
      </c>
      <c r="W42" s="105">
        <v>4.1666666666666666E-3</v>
      </c>
      <c r="X42" s="105">
        <f t="shared" si="51"/>
        <v>0.98611111111111072</v>
      </c>
      <c r="Y42" s="105">
        <v>4.1666666666666701E-3</v>
      </c>
      <c r="Z42" s="105">
        <f t="shared" si="52"/>
        <v>0.99027777777777737</v>
      </c>
      <c r="AA42" s="105">
        <v>1.38888888888889E-3</v>
      </c>
      <c r="AB42" s="105">
        <f t="shared" si="53"/>
        <v>0.99166666666666625</v>
      </c>
      <c r="AC42" s="105">
        <v>1.3888888888888889E-3</v>
      </c>
      <c r="AD42" s="105">
        <f t="shared" si="54"/>
        <v>0.99305555555555514</v>
      </c>
      <c r="AE42" s="105">
        <v>2.7777777777777779E-3</v>
      </c>
      <c r="AF42" s="105">
        <f t="shared" si="55"/>
        <v>0.9958333333333329</v>
      </c>
      <c r="AG42" s="105">
        <v>4.1666666666666701E-3</v>
      </c>
      <c r="AH42" s="105">
        <f t="shared" si="56"/>
        <v>0.99999999999999956</v>
      </c>
      <c r="AI42" s="105">
        <v>2.0833333333333298E-3</v>
      </c>
      <c r="AJ42" s="105">
        <f t="shared" si="57"/>
        <v>1.002083333333333</v>
      </c>
      <c r="AK42" s="105">
        <v>2.7777777777777801E-3</v>
      </c>
      <c r="AL42" s="105">
        <f t="shared" si="58"/>
        <v>1.0048611111111108</v>
      </c>
      <c r="AM42" s="105">
        <v>4.8611111111111103E-3</v>
      </c>
      <c r="AN42" s="105">
        <f t="shared" si="59"/>
        <v>1.009722222222222</v>
      </c>
      <c r="AO42" s="105">
        <v>0</v>
      </c>
      <c r="AP42" s="105">
        <f t="shared" si="60"/>
        <v>1.009722222222222</v>
      </c>
      <c r="AQ42" s="105">
        <v>0</v>
      </c>
      <c r="AR42" s="105">
        <f t="shared" si="61"/>
        <v>1.009722222222222</v>
      </c>
      <c r="AS42" s="105">
        <v>0</v>
      </c>
      <c r="AT42" s="105">
        <f t="shared" si="62"/>
        <v>1.009722222222222</v>
      </c>
      <c r="AU42" s="105">
        <v>0</v>
      </c>
      <c r="AV42" s="105">
        <f t="shared" si="63"/>
        <v>1.009722222222222</v>
      </c>
      <c r="AW42" s="105">
        <v>0</v>
      </c>
      <c r="AX42" s="105">
        <f t="shared" si="64"/>
        <v>1.009722222222222</v>
      </c>
      <c r="AY42" s="105">
        <v>0</v>
      </c>
      <c r="AZ42" s="105">
        <f t="shared" si="65"/>
        <v>1.009722222222222</v>
      </c>
      <c r="BA42" s="105">
        <v>0</v>
      </c>
      <c r="BB42" s="105">
        <f t="shared" si="66"/>
        <v>1.009722222222222</v>
      </c>
      <c r="BC42" s="105">
        <v>0</v>
      </c>
      <c r="BD42" s="105">
        <f t="shared" si="67"/>
        <v>1.009722222222222</v>
      </c>
      <c r="BE42" s="105">
        <v>0</v>
      </c>
      <c r="BF42" s="105">
        <f t="shared" si="68"/>
        <v>1.009722222222222</v>
      </c>
      <c r="BG42" s="105">
        <v>0</v>
      </c>
      <c r="BH42" s="105">
        <f t="shared" si="69"/>
        <v>1.009722222222222</v>
      </c>
      <c r="BI42" s="105">
        <v>0</v>
      </c>
      <c r="BJ42" s="105">
        <f t="shared" si="70"/>
        <v>1.009722222222222</v>
      </c>
      <c r="BK42" s="105">
        <v>0</v>
      </c>
      <c r="BL42" s="105">
        <f t="shared" si="71"/>
        <v>1.009722222222222</v>
      </c>
      <c r="BM42" s="105">
        <v>0</v>
      </c>
      <c r="BN42" s="105">
        <f t="shared" si="72"/>
        <v>1.009722222222222</v>
      </c>
      <c r="BO42" s="105">
        <v>0</v>
      </c>
      <c r="BP42" s="105">
        <f t="shared" si="73"/>
        <v>1.009722222222222</v>
      </c>
      <c r="BQ42" s="105">
        <v>0</v>
      </c>
      <c r="BR42" s="105">
        <f t="shared" si="74"/>
        <v>1.009722222222222</v>
      </c>
      <c r="BS42" s="105">
        <v>0</v>
      </c>
      <c r="BT42" s="105">
        <f t="shared" si="75"/>
        <v>1.009722222222222</v>
      </c>
      <c r="BU42" s="105">
        <v>0</v>
      </c>
      <c r="BV42" s="105">
        <f t="shared" si="76"/>
        <v>1.009722222222222</v>
      </c>
      <c r="BW42" s="105">
        <v>3.4722222222222199E-3</v>
      </c>
      <c r="BX42" s="344">
        <f t="shared" si="77"/>
        <v>1.0131944444444443</v>
      </c>
      <c r="BY42" s="105"/>
      <c r="BZ42" s="223"/>
      <c r="CA42" s="105">
        <f t="shared" si="78"/>
        <v>5.4861111111111249E-2</v>
      </c>
      <c r="CB42" s="335">
        <f t="shared" si="36"/>
        <v>25.002531645569558</v>
      </c>
      <c r="CC42" s="159"/>
      <c r="CD42" s="88">
        <f t="shared" si="79"/>
        <v>79.000000000000199</v>
      </c>
      <c r="CE42" s="88">
        <f t="shared" si="38"/>
        <v>32.92</v>
      </c>
      <c r="CG42" s="33">
        <f t="shared" si="80"/>
        <v>5.4861111111111249E-2</v>
      </c>
      <c r="CH42" s="34">
        <f t="shared" si="81"/>
        <v>79.000000000000199</v>
      </c>
      <c r="CI42" s="35">
        <f t="shared" si="82"/>
        <v>1.31666666666667</v>
      </c>
      <c r="CK42" s="108"/>
    </row>
    <row r="43" spans="1:89" x14ac:dyDescent="0.2">
      <c r="H43" s="88"/>
      <c r="I43" s="88"/>
      <c r="J43" s="88"/>
      <c r="K43" s="88"/>
      <c r="L43" s="113"/>
      <c r="M43" s="113"/>
    </row>
    <row r="44" spans="1:89" x14ac:dyDescent="0.2">
      <c r="H44" s="88"/>
      <c r="I44" s="88"/>
      <c r="J44" s="88"/>
      <c r="K44" s="88"/>
      <c r="L44" s="113"/>
      <c r="M44" s="113"/>
    </row>
    <row r="45" spans="1:89" x14ac:dyDescent="0.2">
      <c r="B45" s="88" t="s">
        <v>25</v>
      </c>
      <c r="H45" s="88"/>
      <c r="I45" s="88"/>
      <c r="J45" s="113">
        <v>17</v>
      </c>
    </row>
    <row r="46" spans="1:89" x14ac:dyDescent="0.2">
      <c r="B46" s="88" t="s">
        <v>26</v>
      </c>
      <c r="H46" s="88"/>
      <c r="I46" s="88"/>
      <c r="J46" s="113">
        <v>2</v>
      </c>
      <c r="W46" s="108"/>
    </row>
    <row r="47" spans="1:89" x14ac:dyDescent="0.2">
      <c r="B47" s="88" t="s">
        <v>27</v>
      </c>
      <c r="H47" s="88"/>
      <c r="I47" s="88"/>
      <c r="J47" s="113">
        <f>+J45+J46</f>
        <v>19</v>
      </c>
      <c r="W47" s="108"/>
    </row>
    <row r="48" spans="1:89" x14ac:dyDescent="0.2">
      <c r="B48" s="88" t="s">
        <v>28</v>
      </c>
      <c r="H48" s="88"/>
      <c r="I48" s="88"/>
      <c r="J48" s="10">
        <v>32.92</v>
      </c>
      <c r="K48" s="73"/>
      <c r="L48" s="88" t="s">
        <v>21</v>
      </c>
      <c r="W48" s="108"/>
    </row>
    <row r="49" spans="2:23" x14ac:dyDescent="0.2">
      <c r="B49" s="18" t="s">
        <v>29</v>
      </c>
      <c r="H49" s="88"/>
      <c r="I49" s="88"/>
      <c r="J49" s="11">
        <v>0</v>
      </c>
      <c r="K49" s="73"/>
      <c r="L49" s="88" t="s">
        <v>21</v>
      </c>
      <c r="W49" s="108"/>
    </row>
    <row r="50" spans="2:23" x14ac:dyDescent="0.2">
      <c r="B50" s="88" t="s">
        <v>30</v>
      </c>
      <c r="H50" s="88"/>
      <c r="I50" s="88"/>
      <c r="J50" s="88"/>
      <c r="K50" s="88"/>
      <c r="N50" s="113"/>
      <c r="O50" s="113"/>
    </row>
    <row r="52" spans="2:23" x14ac:dyDescent="0.2">
      <c r="H52" s="88"/>
      <c r="I52" s="88"/>
      <c r="J52" s="88"/>
      <c r="K52" s="88"/>
    </row>
    <row r="53" spans="2:23" x14ac:dyDescent="0.2">
      <c r="H53" s="88"/>
      <c r="I53" s="88"/>
      <c r="J53" s="88"/>
      <c r="K53" s="88"/>
    </row>
  </sheetData>
  <mergeCells count="11">
    <mergeCell ref="CG20:CI20"/>
    <mergeCell ref="BZ21:BZ22"/>
    <mergeCell ref="B23:CC23"/>
    <mergeCell ref="A24:A41"/>
    <mergeCell ref="B19:D19"/>
    <mergeCell ref="H19:AN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1"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3:CL194"/>
  <sheetViews>
    <sheetView topLeftCell="A3" zoomScale="85" zoomScaleNormal="85" workbookViewId="0">
      <selection activeCell="S31" sqref="S31"/>
    </sheetView>
  </sheetViews>
  <sheetFormatPr baseColWidth="10" defaultRowHeight="12.75" x14ac:dyDescent="0.2"/>
  <cols>
    <col min="1" max="1" width="5.7109375" style="955" customWidth="1"/>
    <col min="2" max="2" width="11.140625" style="955" customWidth="1"/>
    <col min="3" max="3" width="11.140625" style="955" hidden="1" customWidth="1"/>
    <col min="4" max="4" width="9.28515625" style="955" customWidth="1"/>
    <col min="5" max="6" width="11.5703125" style="955" hidden="1" customWidth="1"/>
    <col min="7" max="7" width="11" style="955" hidden="1" customWidth="1"/>
    <col min="8" max="8" width="11" style="956" customWidth="1"/>
    <col min="9" max="9" width="11.28515625" style="956" hidden="1" customWidth="1"/>
    <col min="10" max="10" width="11.28515625" style="956" customWidth="1"/>
    <col min="11" max="11" width="14.42578125" style="956" hidden="1" customWidth="1"/>
    <col min="12" max="12" width="12.28515625" style="955" customWidth="1"/>
    <col min="13" max="13" width="11.28515625" style="955" hidden="1" customWidth="1"/>
    <col min="14" max="14" width="11.28515625" style="955" customWidth="1"/>
    <col min="15" max="15" width="11.28515625" style="955" hidden="1" customWidth="1"/>
    <col min="16" max="16" width="12.7109375" style="955" customWidth="1"/>
    <col min="17" max="17" width="11.28515625" style="955" hidden="1" customWidth="1"/>
    <col min="18" max="18" width="12.85546875" style="955" customWidth="1"/>
    <col min="19" max="19" width="10.85546875" style="955" hidden="1" customWidth="1"/>
    <col min="20" max="20" width="12.7109375" style="955" customWidth="1"/>
    <col min="21" max="21" width="10.85546875" style="955" hidden="1" customWidth="1"/>
    <col min="22" max="22" width="11.28515625" style="955" customWidth="1"/>
    <col min="23" max="23" width="11.28515625" style="955" hidden="1" customWidth="1"/>
    <col min="24" max="24" width="12.28515625" style="955" customWidth="1"/>
    <col min="25" max="25" width="11.28515625" style="955" hidden="1" customWidth="1"/>
    <col min="26" max="26" width="11.28515625" style="955" customWidth="1"/>
    <col min="27" max="27" width="11.28515625" style="955" hidden="1" customWidth="1"/>
    <col min="28" max="28" width="11.28515625" style="955" customWidth="1"/>
    <col min="29" max="74" width="11.42578125" style="955" hidden="1" customWidth="1"/>
    <col min="75" max="75" width="12.42578125" style="955" hidden="1" customWidth="1"/>
    <col min="76" max="76" width="12.42578125" style="955" customWidth="1"/>
    <col min="77" max="77" width="11.42578125" style="955" hidden="1" customWidth="1"/>
    <col min="78" max="78" width="9.28515625" style="955" customWidth="1"/>
    <col min="79" max="79" width="8" style="955" customWidth="1"/>
    <col min="80" max="80" width="9.5703125" style="955" customWidth="1"/>
    <col min="81" max="81" width="13.7109375" style="955" customWidth="1"/>
    <col min="82" max="84" width="0" style="955" hidden="1" customWidth="1"/>
    <col min="85" max="87" width="9" style="955" hidden="1" customWidth="1"/>
    <col min="88" max="256" width="11.42578125" style="955"/>
    <col min="257" max="257" width="5.7109375" style="955" customWidth="1"/>
    <col min="258" max="258" width="11.140625" style="955" customWidth="1"/>
    <col min="259" max="259" width="0" style="955" hidden="1" customWidth="1"/>
    <col min="260" max="260" width="9.28515625" style="955" customWidth="1"/>
    <col min="261" max="263" width="0" style="955" hidden="1" customWidth="1"/>
    <col min="264" max="264" width="11" style="955" customWidth="1"/>
    <col min="265" max="265" width="0" style="955" hidden="1" customWidth="1"/>
    <col min="266" max="266" width="11.28515625" style="955" customWidth="1"/>
    <col min="267" max="267" width="0" style="955" hidden="1" customWidth="1"/>
    <col min="268" max="268" width="12.28515625" style="955" customWidth="1"/>
    <col min="269" max="269" width="0" style="955" hidden="1" customWidth="1"/>
    <col min="270" max="270" width="11.28515625" style="955" customWidth="1"/>
    <col min="271" max="271" width="0" style="955" hidden="1" customWidth="1"/>
    <col min="272" max="272" width="12.7109375" style="955" customWidth="1"/>
    <col min="273" max="273" width="0" style="955" hidden="1" customWidth="1"/>
    <col min="274" max="274" width="12.85546875" style="955" customWidth="1"/>
    <col min="275" max="275" width="0" style="955" hidden="1" customWidth="1"/>
    <col min="276" max="276" width="12.7109375" style="955" customWidth="1"/>
    <col min="277" max="277" width="0" style="955" hidden="1" customWidth="1"/>
    <col min="278" max="278" width="11.28515625" style="955" customWidth="1"/>
    <col min="279" max="279" width="0" style="955" hidden="1" customWidth="1"/>
    <col min="280" max="280" width="12.28515625" style="955" customWidth="1"/>
    <col min="281" max="281" width="0" style="955" hidden="1" customWidth="1"/>
    <col min="282" max="282" width="11.28515625" style="955" customWidth="1"/>
    <col min="283" max="283" width="0" style="955" hidden="1" customWidth="1"/>
    <col min="284" max="284" width="11.28515625" style="955" customWidth="1"/>
    <col min="285" max="331" width="0" style="955" hidden="1" customWidth="1"/>
    <col min="332" max="332" width="12.42578125" style="955" customWidth="1"/>
    <col min="333" max="333" width="11.42578125" style="955" customWidth="1"/>
    <col min="334" max="334" width="9.28515625" style="955" customWidth="1"/>
    <col min="335" max="335" width="8" style="955" customWidth="1"/>
    <col min="336" max="336" width="9.5703125" style="955" customWidth="1"/>
    <col min="337" max="337" width="13.7109375" style="955" customWidth="1"/>
    <col min="338" max="343" width="0" style="955" hidden="1" customWidth="1"/>
    <col min="344" max="512" width="11.42578125" style="955"/>
    <col min="513" max="513" width="5.7109375" style="955" customWidth="1"/>
    <col min="514" max="514" width="11.140625" style="955" customWidth="1"/>
    <col min="515" max="515" width="0" style="955" hidden="1" customWidth="1"/>
    <col min="516" max="516" width="9.28515625" style="955" customWidth="1"/>
    <col min="517" max="519" width="0" style="955" hidden="1" customWidth="1"/>
    <col min="520" max="520" width="11" style="955" customWidth="1"/>
    <col min="521" max="521" width="0" style="955" hidden="1" customWidth="1"/>
    <col min="522" max="522" width="11.28515625" style="955" customWidth="1"/>
    <col min="523" max="523" width="0" style="955" hidden="1" customWidth="1"/>
    <col min="524" max="524" width="12.28515625" style="955" customWidth="1"/>
    <col min="525" max="525" width="0" style="955" hidden="1" customWidth="1"/>
    <col min="526" max="526" width="11.28515625" style="955" customWidth="1"/>
    <col min="527" max="527" width="0" style="955" hidden="1" customWidth="1"/>
    <col min="528" max="528" width="12.7109375" style="955" customWidth="1"/>
    <col min="529" max="529" width="0" style="955" hidden="1" customWidth="1"/>
    <col min="530" max="530" width="12.85546875" style="955" customWidth="1"/>
    <col min="531" max="531" width="0" style="955" hidden="1" customWidth="1"/>
    <col min="532" max="532" width="12.7109375" style="955" customWidth="1"/>
    <col min="533" max="533" width="0" style="955" hidden="1" customWidth="1"/>
    <col min="534" max="534" width="11.28515625" style="955" customWidth="1"/>
    <col min="535" max="535" width="0" style="955" hidden="1" customWidth="1"/>
    <col min="536" max="536" width="12.28515625" style="955" customWidth="1"/>
    <col min="537" max="537" width="0" style="955" hidden="1" customWidth="1"/>
    <col min="538" max="538" width="11.28515625" style="955" customWidth="1"/>
    <col min="539" max="539" width="0" style="955" hidden="1" customWidth="1"/>
    <col min="540" max="540" width="11.28515625" style="955" customWidth="1"/>
    <col min="541" max="587" width="0" style="955" hidden="1" customWidth="1"/>
    <col min="588" max="588" width="12.42578125" style="955" customWidth="1"/>
    <col min="589" max="589" width="11.42578125" style="955" customWidth="1"/>
    <col min="590" max="590" width="9.28515625" style="955" customWidth="1"/>
    <col min="591" max="591" width="8" style="955" customWidth="1"/>
    <col min="592" max="592" width="9.5703125" style="955" customWidth="1"/>
    <col min="593" max="593" width="13.7109375" style="955" customWidth="1"/>
    <col min="594" max="599" width="0" style="955" hidden="1" customWidth="1"/>
    <col min="600" max="768" width="11.42578125" style="955"/>
    <col min="769" max="769" width="5.7109375" style="955" customWidth="1"/>
    <col min="770" max="770" width="11.140625" style="955" customWidth="1"/>
    <col min="771" max="771" width="0" style="955" hidden="1" customWidth="1"/>
    <col min="772" max="772" width="9.28515625" style="955" customWidth="1"/>
    <col min="773" max="775" width="0" style="955" hidden="1" customWidth="1"/>
    <col min="776" max="776" width="11" style="955" customWidth="1"/>
    <col min="777" max="777" width="0" style="955" hidden="1" customWidth="1"/>
    <col min="778" max="778" width="11.28515625" style="955" customWidth="1"/>
    <col min="779" max="779" width="0" style="955" hidden="1" customWidth="1"/>
    <col min="780" max="780" width="12.28515625" style="955" customWidth="1"/>
    <col min="781" max="781" width="0" style="955" hidden="1" customWidth="1"/>
    <col min="782" max="782" width="11.28515625" style="955" customWidth="1"/>
    <col min="783" max="783" width="0" style="955" hidden="1" customWidth="1"/>
    <col min="784" max="784" width="12.7109375" style="955" customWidth="1"/>
    <col min="785" max="785" width="0" style="955" hidden="1" customWidth="1"/>
    <col min="786" max="786" width="12.85546875" style="955" customWidth="1"/>
    <col min="787" max="787" width="0" style="955" hidden="1" customWidth="1"/>
    <col min="788" max="788" width="12.7109375" style="955" customWidth="1"/>
    <col min="789" max="789" width="0" style="955" hidden="1" customWidth="1"/>
    <col min="790" max="790" width="11.28515625" style="955" customWidth="1"/>
    <col min="791" max="791" width="0" style="955" hidden="1" customWidth="1"/>
    <col min="792" max="792" width="12.28515625" style="955" customWidth="1"/>
    <col min="793" max="793" width="0" style="955" hidden="1" customWidth="1"/>
    <col min="794" max="794" width="11.28515625" style="955" customWidth="1"/>
    <col min="795" max="795" width="0" style="955" hidden="1" customWidth="1"/>
    <col min="796" max="796" width="11.28515625" style="955" customWidth="1"/>
    <col min="797" max="843" width="0" style="955" hidden="1" customWidth="1"/>
    <col min="844" max="844" width="12.42578125" style="955" customWidth="1"/>
    <col min="845" max="845" width="11.42578125" style="955" customWidth="1"/>
    <col min="846" max="846" width="9.28515625" style="955" customWidth="1"/>
    <col min="847" max="847" width="8" style="955" customWidth="1"/>
    <col min="848" max="848" width="9.5703125" style="955" customWidth="1"/>
    <col min="849" max="849" width="13.7109375" style="955" customWidth="1"/>
    <col min="850" max="855" width="0" style="955" hidden="1" customWidth="1"/>
    <col min="856" max="1024" width="11.42578125" style="955"/>
    <col min="1025" max="1025" width="5.7109375" style="955" customWidth="1"/>
    <col min="1026" max="1026" width="11.140625" style="955" customWidth="1"/>
    <col min="1027" max="1027" width="0" style="955" hidden="1" customWidth="1"/>
    <col min="1028" max="1028" width="9.28515625" style="955" customWidth="1"/>
    <col min="1029" max="1031" width="0" style="955" hidden="1" customWidth="1"/>
    <col min="1032" max="1032" width="11" style="955" customWidth="1"/>
    <col min="1033" max="1033" width="0" style="955" hidden="1" customWidth="1"/>
    <col min="1034" max="1034" width="11.28515625" style="955" customWidth="1"/>
    <col min="1035" max="1035" width="0" style="955" hidden="1" customWidth="1"/>
    <col min="1036" max="1036" width="12.28515625" style="955" customWidth="1"/>
    <col min="1037" max="1037" width="0" style="955" hidden="1" customWidth="1"/>
    <col min="1038" max="1038" width="11.28515625" style="955" customWidth="1"/>
    <col min="1039" max="1039" width="0" style="955" hidden="1" customWidth="1"/>
    <col min="1040" max="1040" width="12.7109375" style="955" customWidth="1"/>
    <col min="1041" max="1041" width="0" style="955" hidden="1" customWidth="1"/>
    <col min="1042" max="1042" width="12.85546875" style="955" customWidth="1"/>
    <col min="1043" max="1043" width="0" style="955" hidden="1" customWidth="1"/>
    <col min="1044" max="1044" width="12.7109375" style="955" customWidth="1"/>
    <col min="1045" max="1045" width="0" style="955" hidden="1" customWidth="1"/>
    <col min="1046" max="1046" width="11.28515625" style="955" customWidth="1"/>
    <col min="1047" max="1047" width="0" style="955" hidden="1" customWidth="1"/>
    <col min="1048" max="1048" width="12.28515625" style="955" customWidth="1"/>
    <col min="1049" max="1049" width="0" style="955" hidden="1" customWidth="1"/>
    <col min="1050" max="1050" width="11.28515625" style="955" customWidth="1"/>
    <col min="1051" max="1051" width="0" style="955" hidden="1" customWidth="1"/>
    <col min="1052" max="1052" width="11.28515625" style="955" customWidth="1"/>
    <col min="1053" max="1099" width="0" style="955" hidden="1" customWidth="1"/>
    <col min="1100" max="1100" width="12.42578125" style="955" customWidth="1"/>
    <col min="1101" max="1101" width="11.42578125" style="955" customWidth="1"/>
    <col min="1102" max="1102" width="9.28515625" style="955" customWidth="1"/>
    <col min="1103" max="1103" width="8" style="955" customWidth="1"/>
    <col min="1104" max="1104" width="9.5703125" style="955" customWidth="1"/>
    <col min="1105" max="1105" width="13.7109375" style="955" customWidth="1"/>
    <col min="1106" max="1111" width="0" style="955" hidden="1" customWidth="1"/>
    <col min="1112" max="1280" width="11.42578125" style="955"/>
    <col min="1281" max="1281" width="5.7109375" style="955" customWidth="1"/>
    <col min="1282" max="1282" width="11.140625" style="955" customWidth="1"/>
    <col min="1283" max="1283" width="0" style="955" hidden="1" customWidth="1"/>
    <col min="1284" max="1284" width="9.28515625" style="955" customWidth="1"/>
    <col min="1285" max="1287" width="0" style="955" hidden="1" customWidth="1"/>
    <col min="1288" max="1288" width="11" style="955" customWidth="1"/>
    <col min="1289" max="1289" width="0" style="955" hidden="1" customWidth="1"/>
    <col min="1290" max="1290" width="11.28515625" style="955" customWidth="1"/>
    <col min="1291" max="1291" width="0" style="955" hidden="1" customWidth="1"/>
    <col min="1292" max="1292" width="12.28515625" style="955" customWidth="1"/>
    <col min="1293" max="1293" width="0" style="955" hidden="1" customWidth="1"/>
    <col min="1294" max="1294" width="11.28515625" style="955" customWidth="1"/>
    <col min="1295" max="1295" width="0" style="955" hidden="1" customWidth="1"/>
    <col min="1296" max="1296" width="12.7109375" style="955" customWidth="1"/>
    <col min="1297" max="1297" width="0" style="955" hidden="1" customWidth="1"/>
    <col min="1298" max="1298" width="12.85546875" style="955" customWidth="1"/>
    <col min="1299" max="1299" width="0" style="955" hidden="1" customWidth="1"/>
    <col min="1300" max="1300" width="12.7109375" style="955" customWidth="1"/>
    <col min="1301" max="1301" width="0" style="955" hidden="1" customWidth="1"/>
    <col min="1302" max="1302" width="11.28515625" style="955" customWidth="1"/>
    <col min="1303" max="1303" width="0" style="955" hidden="1" customWidth="1"/>
    <col min="1304" max="1304" width="12.28515625" style="955" customWidth="1"/>
    <col min="1305" max="1305" width="0" style="955" hidden="1" customWidth="1"/>
    <col min="1306" max="1306" width="11.28515625" style="955" customWidth="1"/>
    <col min="1307" max="1307" width="0" style="955" hidden="1" customWidth="1"/>
    <col min="1308" max="1308" width="11.28515625" style="955" customWidth="1"/>
    <col min="1309" max="1355" width="0" style="955" hidden="1" customWidth="1"/>
    <col min="1356" max="1356" width="12.42578125" style="955" customWidth="1"/>
    <col min="1357" max="1357" width="11.42578125" style="955" customWidth="1"/>
    <col min="1358" max="1358" width="9.28515625" style="955" customWidth="1"/>
    <col min="1359" max="1359" width="8" style="955" customWidth="1"/>
    <col min="1360" max="1360" width="9.5703125" style="955" customWidth="1"/>
    <col min="1361" max="1361" width="13.7109375" style="955" customWidth="1"/>
    <col min="1362" max="1367" width="0" style="955" hidden="1" customWidth="1"/>
    <col min="1368" max="1536" width="11.42578125" style="955"/>
    <col min="1537" max="1537" width="5.7109375" style="955" customWidth="1"/>
    <col min="1538" max="1538" width="11.140625" style="955" customWidth="1"/>
    <col min="1539" max="1539" width="0" style="955" hidden="1" customWidth="1"/>
    <col min="1540" max="1540" width="9.28515625" style="955" customWidth="1"/>
    <col min="1541" max="1543" width="0" style="955" hidden="1" customWidth="1"/>
    <col min="1544" max="1544" width="11" style="955" customWidth="1"/>
    <col min="1545" max="1545" width="0" style="955" hidden="1" customWidth="1"/>
    <col min="1546" max="1546" width="11.28515625" style="955" customWidth="1"/>
    <col min="1547" max="1547" width="0" style="955" hidden="1" customWidth="1"/>
    <col min="1548" max="1548" width="12.28515625" style="955" customWidth="1"/>
    <col min="1549" max="1549" width="0" style="955" hidden="1" customWidth="1"/>
    <col min="1550" max="1550" width="11.28515625" style="955" customWidth="1"/>
    <col min="1551" max="1551" width="0" style="955" hidden="1" customWidth="1"/>
    <col min="1552" max="1552" width="12.7109375" style="955" customWidth="1"/>
    <col min="1553" max="1553" width="0" style="955" hidden="1" customWidth="1"/>
    <col min="1554" max="1554" width="12.85546875" style="955" customWidth="1"/>
    <col min="1555" max="1555" width="0" style="955" hidden="1" customWidth="1"/>
    <col min="1556" max="1556" width="12.7109375" style="955" customWidth="1"/>
    <col min="1557" max="1557" width="0" style="955" hidden="1" customWidth="1"/>
    <col min="1558" max="1558" width="11.28515625" style="955" customWidth="1"/>
    <col min="1559" max="1559" width="0" style="955" hidden="1" customWidth="1"/>
    <col min="1560" max="1560" width="12.28515625" style="955" customWidth="1"/>
    <col min="1561" max="1561" width="0" style="955" hidden="1" customWidth="1"/>
    <col min="1562" max="1562" width="11.28515625" style="955" customWidth="1"/>
    <col min="1563" max="1563" width="0" style="955" hidden="1" customWidth="1"/>
    <col min="1564" max="1564" width="11.28515625" style="955" customWidth="1"/>
    <col min="1565" max="1611" width="0" style="955" hidden="1" customWidth="1"/>
    <col min="1612" max="1612" width="12.42578125" style="955" customWidth="1"/>
    <col min="1613" max="1613" width="11.42578125" style="955" customWidth="1"/>
    <col min="1614" max="1614" width="9.28515625" style="955" customWidth="1"/>
    <col min="1615" max="1615" width="8" style="955" customWidth="1"/>
    <col min="1616" max="1616" width="9.5703125" style="955" customWidth="1"/>
    <col min="1617" max="1617" width="13.7109375" style="955" customWidth="1"/>
    <col min="1618" max="1623" width="0" style="955" hidden="1" customWidth="1"/>
    <col min="1624" max="1792" width="11.42578125" style="955"/>
    <col min="1793" max="1793" width="5.7109375" style="955" customWidth="1"/>
    <col min="1794" max="1794" width="11.140625" style="955" customWidth="1"/>
    <col min="1795" max="1795" width="0" style="955" hidden="1" customWidth="1"/>
    <col min="1796" max="1796" width="9.28515625" style="955" customWidth="1"/>
    <col min="1797" max="1799" width="0" style="955" hidden="1" customWidth="1"/>
    <col min="1800" max="1800" width="11" style="955" customWidth="1"/>
    <col min="1801" max="1801" width="0" style="955" hidden="1" customWidth="1"/>
    <col min="1802" max="1802" width="11.28515625" style="955" customWidth="1"/>
    <col min="1803" max="1803" width="0" style="955" hidden="1" customWidth="1"/>
    <col min="1804" max="1804" width="12.28515625" style="955" customWidth="1"/>
    <col min="1805" max="1805" width="0" style="955" hidden="1" customWidth="1"/>
    <col min="1806" max="1806" width="11.28515625" style="955" customWidth="1"/>
    <col min="1807" max="1807" width="0" style="955" hidden="1" customWidth="1"/>
    <col min="1808" max="1808" width="12.7109375" style="955" customWidth="1"/>
    <col min="1809" max="1809" width="0" style="955" hidden="1" customWidth="1"/>
    <col min="1810" max="1810" width="12.85546875" style="955" customWidth="1"/>
    <col min="1811" max="1811" width="0" style="955" hidden="1" customWidth="1"/>
    <col min="1812" max="1812" width="12.7109375" style="955" customWidth="1"/>
    <col min="1813" max="1813" width="0" style="955" hidden="1" customWidth="1"/>
    <col min="1814" max="1814" width="11.28515625" style="955" customWidth="1"/>
    <col min="1815" max="1815" width="0" style="955" hidden="1" customWidth="1"/>
    <col min="1816" max="1816" width="12.28515625" style="955" customWidth="1"/>
    <col min="1817" max="1817" width="0" style="955" hidden="1" customWidth="1"/>
    <col min="1818" max="1818" width="11.28515625" style="955" customWidth="1"/>
    <col min="1819" max="1819" width="0" style="955" hidden="1" customWidth="1"/>
    <col min="1820" max="1820" width="11.28515625" style="955" customWidth="1"/>
    <col min="1821" max="1867" width="0" style="955" hidden="1" customWidth="1"/>
    <col min="1868" max="1868" width="12.42578125" style="955" customWidth="1"/>
    <col min="1869" max="1869" width="11.42578125" style="955" customWidth="1"/>
    <col min="1870" max="1870" width="9.28515625" style="955" customWidth="1"/>
    <col min="1871" max="1871" width="8" style="955" customWidth="1"/>
    <col min="1872" max="1872" width="9.5703125" style="955" customWidth="1"/>
    <col min="1873" max="1873" width="13.7109375" style="955" customWidth="1"/>
    <col min="1874" max="1879" width="0" style="955" hidden="1" customWidth="1"/>
    <col min="1880" max="2048" width="11.42578125" style="955"/>
    <col min="2049" max="2049" width="5.7109375" style="955" customWidth="1"/>
    <col min="2050" max="2050" width="11.140625" style="955" customWidth="1"/>
    <col min="2051" max="2051" width="0" style="955" hidden="1" customWidth="1"/>
    <col min="2052" max="2052" width="9.28515625" style="955" customWidth="1"/>
    <col min="2053" max="2055" width="0" style="955" hidden="1" customWidth="1"/>
    <col min="2056" max="2056" width="11" style="955" customWidth="1"/>
    <col min="2057" max="2057" width="0" style="955" hidden="1" customWidth="1"/>
    <col min="2058" max="2058" width="11.28515625" style="955" customWidth="1"/>
    <col min="2059" max="2059" width="0" style="955" hidden="1" customWidth="1"/>
    <col min="2060" max="2060" width="12.28515625" style="955" customWidth="1"/>
    <col min="2061" max="2061" width="0" style="955" hidden="1" customWidth="1"/>
    <col min="2062" max="2062" width="11.28515625" style="955" customWidth="1"/>
    <col min="2063" max="2063" width="0" style="955" hidden="1" customWidth="1"/>
    <col min="2064" max="2064" width="12.7109375" style="955" customWidth="1"/>
    <col min="2065" max="2065" width="0" style="955" hidden="1" customWidth="1"/>
    <col min="2066" max="2066" width="12.85546875" style="955" customWidth="1"/>
    <col min="2067" max="2067" width="0" style="955" hidden="1" customWidth="1"/>
    <col min="2068" max="2068" width="12.7109375" style="955" customWidth="1"/>
    <col min="2069" max="2069" width="0" style="955" hidden="1" customWidth="1"/>
    <col min="2070" max="2070" width="11.28515625" style="955" customWidth="1"/>
    <col min="2071" max="2071" width="0" style="955" hidden="1" customWidth="1"/>
    <col min="2072" max="2072" width="12.28515625" style="955" customWidth="1"/>
    <col min="2073" max="2073" width="0" style="955" hidden="1" customWidth="1"/>
    <col min="2074" max="2074" width="11.28515625" style="955" customWidth="1"/>
    <col min="2075" max="2075" width="0" style="955" hidden="1" customWidth="1"/>
    <col min="2076" max="2076" width="11.28515625" style="955" customWidth="1"/>
    <col min="2077" max="2123" width="0" style="955" hidden="1" customWidth="1"/>
    <col min="2124" max="2124" width="12.42578125" style="955" customWidth="1"/>
    <col min="2125" max="2125" width="11.42578125" style="955" customWidth="1"/>
    <col min="2126" max="2126" width="9.28515625" style="955" customWidth="1"/>
    <col min="2127" max="2127" width="8" style="955" customWidth="1"/>
    <col min="2128" max="2128" width="9.5703125" style="955" customWidth="1"/>
    <col min="2129" max="2129" width="13.7109375" style="955" customWidth="1"/>
    <col min="2130" max="2135" width="0" style="955" hidden="1" customWidth="1"/>
    <col min="2136" max="2304" width="11.42578125" style="955"/>
    <col min="2305" max="2305" width="5.7109375" style="955" customWidth="1"/>
    <col min="2306" max="2306" width="11.140625" style="955" customWidth="1"/>
    <col min="2307" max="2307" width="0" style="955" hidden="1" customWidth="1"/>
    <col min="2308" max="2308" width="9.28515625" style="955" customWidth="1"/>
    <col min="2309" max="2311" width="0" style="955" hidden="1" customWidth="1"/>
    <col min="2312" max="2312" width="11" style="955" customWidth="1"/>
    <col min="2313" max="2313" width="0" style="955" hidden="1" customWidth="1"/>
    <col min="2314" max="2314" width="11.28515625" style="955" customWidth="1"/>
    <col min="2315" max="2315" width="0" style="955" hidden="1" customWidth="1"/>
    <col min="2316" max="2316" width="12.28515625" style="955" customWidth="1"/>
    <col min="2317" max="2317" width="0" style="955" hidden="1" customWidth="1"/>
    <col min="2318" max="2318" width="11.28515625" style="955" customWidth="1"/>
    <col min="2319" max="2319" width="0" style="955" hidden="1" customWidth="1"/>
    <col min="2320" max="2320" width="12.7109375" style="955" customWidth="1"/>
    <col min="2321" max="2321" width="0" style="955" hidden="1" customWidth="1"/>
    <col min="2322" max="2322" width="12.85546875" style="955" customWidth="1"/>
    <col min="2323" max="2323" width="0" style="955" hidden="1" customWidth="1"/>
    <col min="2324" max="2324" width="12.7109375" style="955" customWidth="1"/>
    <col min="2325" max="2325" width="0" style="955" hidden="1" customWidth="1"/>
    <col min="2326" max="2326" width="11.28515625" style="955" customWidth="1"/>
    <col min="2327" max="2327" width="0" style="955" hidden="1" customWidth="1"/>
    <col min="2328" max="2328" width="12.28515625" style="955" customWidth="1"/>
    <col min="2329" max="2329" width="0" style="955" hidden="1" customWidth="1"/>
    <col min="2330" max="2330" width="11.28515625" style="955" customWidth="1"/>
    <col min="2331" max="2331" width="0" style="955" hidden="1" customWidth="1"/>
    <col min="2332" max="2332" width="11.28515625" style="955" customWidth="1"/>
    <col min="2333" max="2379" width="0" style="955" hidden="1" customWidth="1"/>
    <col min="2380" max="2380" width="12.42578125" style="955" customWidth="1"/>
    <col min="2381" max="2381" width="11.42578125" style="955" customWidth="1"/>
    <col min="2382" max="2382" width="9.28515625" style="955" customWidth="1"/>
    <col min="2383" max="2383" width="8" style="955" customWidth="1"/>
    <col min="2384" max="2384" width="9.5703125" style="955" customWidth="1"/>
    <col min="2385" max="2385" width="13.7109375" style="955" customWidth="1"/>
    <col min="2386" max="2391" width="0" style="955" hidden="1" customWidth="1"/>
    <col min="2392" max="2560" width="11.42578125" style="955"/>
    <col min="2561" max="2561" width="5.7109375" style="955" customWidth="1"/>
    <col min="2562" max="2562" width="11.140625" style="955" customWidth="1"/>
    <col min="2563" max="2563" width="0" style="955" hidden="1" customWidth="1"/>
    <col min="2564" max="2564" width="9.28515625" style="955" customWidth="1"/>
    <col min="2565" max="2567" width="0" style="955" hidden="1" customWidth="1"/>
    <col min="2568" max="2568" width="11" style="955" customWidth="1"/>
    <col min="2569" max="2569" width="0" style="955" hidden="1" customWidth="1"/>
    <col min="2570" max="2570" width="11.28515625" style="955" customWidth="1"/>
    <col min="2571" max="2571" width="0" style="955" hidden="1" customWidth="1"/>
    <col min="2572" max="2572" width="12.28515625" style="955" customWidth="1"/>
    <col min="2573" max="2573" width="0" style="955" hidden="1" customWidth="1"/>
    <col min="2574" max="2574" width="11.28515625" style="955" customWidth="1"/>
    <col min="2575" max="2575" width="0" style="955" hidden="1" customWidth="1"/>
    <col min="2576" max="2576" width="12.7109375" style="955" customWidth="1"/>
    <col min="2577" max="2577" width="0" style="955" hidden="1" customWidth="1"/>
    <col min="2578" max="2578" width="12.85546875" style="955" customWidth="1"/>
    <col min="2579" max="2579" width="0" style="955" hidden="1" customWidth="1"/>
    <col min="2580" max="2580" width="12.7109375" style="955" customWidth="1"/>
    <col min="2581" max="2581" width="0" style="955" hidden="1" customWidth="1"/>
    <col min="2582" max="2582" width="11.28515625" style="955" customWidth="1"/>
    <col min="2583" max="2583" width="0" style="955" hidden="1" customWidth="1"/>
    <col min="2584" max="2584" width="12.28515625" style="955" customWidth="1"/>
    <col min="2585" max="2585" width="0" style="955" hidden="1" customWidth="1"/>
    <col min="2586" max="2586" width="11.28515625" style="955" customWidth="1"/>
    <col min="2587" max="2587" width="0" style="955" hidden="1" customWidth="1"/>
    <col min="2588" max="2588" width="11.28515625" style="955" customWidth="1"/>
    <col min="2589" max="2635" width="0" style="955" hidden="1" customWidth="1"/>
    <col min="2636" max="2636" width="12.42578125" style="955" customWidth="1"/>
    <col min="2637" max="2637" width="11.42578125" style="955" customWidth="1"/>
    <col min="2638" max="2638" width="9.28515625" style="955" customWidth="1"/>
    <col min="2639" max="2639" width="8" style="955" customWidth="1"/>
    <col min="2640" max="2640" width="9.5703125" style="955" customWidth="1"/>
    <col min="2641" max="2641" width="13.7109375" style="955" customWidth="1"/>
    <col min="2642" max="2647" width="0" style="955" hidden="1" customWidth="1"/>
    <col min="2648" max="2816" width="11.42578125" style="955"/>
    <col min="2817" max="2817" width="5.7109375" style="955" customWidth="1"/>
    <col min="2818" max="2818" width="11.140625" style="955" customWidth="1"/>
    <col min="2819" max="2819" width="0" style="955" hidden="1" customWidth="1"/>
    <col min="2820" max="2820" width="9.28515625" style="955" customWidth="1"/>
    <col min="2821" max="2823" width="0" style="955" hidden="1" customWidth="1"/>
    <col min="2824" max="2824" width="11" style="955" customWidth="1"/>
    <col min="2825" max="2825" width="0" style="955" hidden="1" customWidth="1"/>
    <col min="2826" max="2826" width="11.28515625" style="955" customWidth="1"/>
    <col min="2827" max="2827" width="0" style="955" hidden="1" customWidth="1"/>
    <col min="2828" max="2828" width="12.28515625" style="955" customWidth="1"/>
    <col min="2829" max="2829" width="0" style="955" hidden="1" customWidth="1"/>
    <col min="2830" max="2830" width="11.28515625" style="955" customWidth="1"/>
    <col min="2831" max="2831" width="0" style="955" hidden="1" customWidth="1"/>
    <col min="2832" max="2832" width="12.7109375" style="955" customWidth="1"/>
    <col min="2833" max="2833" width="0" style="955" hidden="1" customWidth="1"/>
    <col min="2834" max="2834" width="12.85546875" style="955" customWidth="1"/>
    <col min="2835" max="2835" width="0" style="955" hidden="1" customWidth="1"/>
    <col min="2836" max="2836" width="12.7109375" style="955" customWidth="1"/>
    <col min="2837" max="2837" width="0" style="955" hidden="1" customWidth="1"/>
    <col min="2838" max="2838" width="11.28515625" style="955" customWidth="1"/>
    <col min="2839" max="2839" width="0" style="955" hidden="1" customWidth="1"/>
    <col min="2840" max="2840" width="12.28515625" style="955" customWidth="1"/>
    <col min="2841" max="2841" width="0" style="955" hidden="1" customWidth="1"/>
    <col min="2842" max="2842" width="11.28515625" style="955" customWidth="1"/>
    <col min="2843" max="2843" width="0" style="955" hidden="1" customWidth="1"/>
    <col min="2844" max="2844" width="11.28515625" style="955" customWidth="1"/>
    <col min="2845" max="2891" width="0" style="955" hidden="1" customWidth="1"/>
    <col min="2892" max="2892" width="12.42578125" style="955" customWidth="1"/>
    <col min="2893" max="2893" width="11.42578125" style="955" customWidth="1"/>
    <col min="2894" max="2894" width="9.28515625" style="955" customWidth="1"/>
    <col min="2895" max="2895" width="8" style="955" customWidth="1"/>
    <col min="2896" max="2896" width="9.5703125" style="955" customWidth="1"/>
    <col min="2897" max="2897" width="13.7109375" style="955" customWidth="1"/>
    <col min="2898" max="2903" width="0" style="955" hidden="1" customWidth="1"/>
    <col min="2904" max="3072" width="11.42578125" style="955"/>
    <col min="3073" max="3073" width="5.7109375" style="955" customWidth="1"/>
    <col min="3074" max="3074" width="11.140625" style="955" customWidth="1"/>
    <col min="3075" max="3075" width="0" style="955" hidden="1" customWidth="1"/>
    <col min="3076" max="3076" width="9.28515625" style="955" customWidth="1"/>
    <col min="3077" max="3079" width="0" style="955" hidden="1" customWidth="1"/>
    <col min="3080" max="3080" width="11" style="955" customWidth="1"/>
    <col min="3081" max="3081" width="0" style="955" hidden="1" customWidth="1"/>
    <col min="3082" max="3082" width="11.28515625" style="955" customWidth="1"/>
    <col min="3083" max="3083" width="0" style="955" hidden="1" customWidth="1"/>
    <col min="3084" max="3084" width="12.28515625" style="955" customWidth="1"/>
    <col min="3085" max="3085" width="0" style="955" hidden="1" customWidth="1"/>
    <col min="3086" max="3086" width="11.28515625" style="955" customWidth="1"/>
    <col min="3087" max="3087" width="0" style="955" hidden="1" customWidth="1"/>
    <col min="3088" max="3088" width="12.7109375" style="955" customWidth="1"/>
    <col min="3089" max="3089" width="0" style="955" hidden="1" customWidth="1"/>
    <col min="3090" max="3090" width="12.85546875" style="955" customWidth="1"/>
    <col min="3091" max="3091" width="0" style="955" hidden="1" customWidth="1"/>
    <col min="3092" max="3092" width="12.7109375" style="955" customWidth="1"/>
    <col min="3093" max="3093" width="0" style="955" hidden="1" customWidth="1"/>
    <col min="3094" max="3094" width="11.28515625" style="955" customWidth="1"/>
    <col min="3095" max="3095" width="0" style="955" hidden="1" customWidth="1"/>
    <col min="3096" max="3096" width="12.28515625" style="955" customWidth="1"/>
    <col min="3097" max="3097" width="0" style="955" hidden="1" customWidth="1"/>
    <col min="3098" max="3098" width="11.28515625" style="955" customWidth="1"/>
    <col min="3099" max="3099" width="0" style="955" hidden="1" customWidth="1"/>
    <col min="3100" max="3100" width="11.28515625" style="955" customWidth="1"/>
    <col min="3101" max="3147" width="0" style="955" hidden="1" customWidth="1"/>
    <col min="3148" max="3148" width="12.42578125" style="955" customWidth="1"/>
    <col min="3149" max="3149" width="11.42578125" style="955" customWidth="1"/>
    <col min="3150" max="3150" width="9.28515625" style="955" customWidth="1"/>
    <col min="3151" max="3151" width="8" style="955" customWidth="1"/>
    <col min="3152" max="3152" width="9.5703125" style="955" customWidth="1"/>
    <col min="3153" max="3153" width="13.7109375" style="955" customWidth="1"/>
    <col min="3154" max="3159" width="0" style="955" hidden="1" customWidth="1"/>
    <col min="3160" max="3328" width="11.42578125" style="955"/>
    <col min="3329" max="3329" width="5.7109375" style="955" customWidth="1"/>
    <col min="3330" max="3330" width="11.140625" style="955" customWidth="1"/>
    <col min="3331" max="3331" width="0" style="955" hidden="1" customWidth="1"/>
    <col min="3332" max="3332" width="9.28515625" style="955" customWidth="1"/>
    <col min="3333" max="3335" width="0" style="955" hidden="1" customWidth="1"/>
    <col min="3336" max="3336" width="11" style="955" customWidth="1"/>
    <col min="3337" max="3337" width="0" style="955" hidden="1" customWidth="1"/>
    <col min="3338" max="3338" width="11.28515625" style="955" customWidth="1"/>
    <col min="3339" max="3339" width="0" style="955" hidden="1" customWidth="1"/>
    <col min="3340" max="3340" width="12.28515625" style="955" customWidth="1"/>
    <col min="3341" max="3341" width="0" style="955" hidden="1" customWidth="1"/>
    <col min="3342" max="3342" width="11.28515625" style="955" customWidth="1"/>
    <col min="3343" max="3343" width="0" style="955" hidden="1" customWidth="1"/>
    <col min="3344" max="3344" width="12.7109375" style="955" customWidth="1"/>
    <col min="3345" max="3345" width="0" style="955" hidden="1" customWidth="1"/>
    <col min="3346" max="3346" width="12.85546875" style="955" customWidth="1"/>
    <col min="3347" max="3347" width="0" style="955" hidden="1" customWidth="1"/>
    <col min="3348" max="3348" width="12.7109375" style="955" customWidth="1"/>
    <col min="3349" max="3349" width="0" style="955" hidden="1" customWidth="1"/>
    <col min="3350" max="3350" width="11.28515625" style="955" customWidth="1"/>
    <col min="3351" max="3351" width="0" style="955" hidden="1" customWidth="1"/>
    <col min="3352" max="3352" width="12.28515625" style="955" customWidth="1"/>
    <col min="3353" max="3353" width="0" style="955" hidden="1" customWidth="1"/>
    <col min="3354" max="3354" width="11.28515625" style="955" customWidth="1"/>
    <col min="3355" max="3355" width="0" style="955" hidden="1" customWidth="1"/>
    <col min="3356" max="3356" width="11.28515625" style="955" customWidth="1"/>
    <col min="3357" max="3403" width="0" style="955" hidden="1" customWidth="1"/>
    <col min="3404" max="3404" width="12.42578125" style="955" customWidth="1"/>
    <col min="3405" max="3405" width="11.42578125" style="955" customWidth="1"/>
    <col min="3406" max="3406" width="9.28515625" style="955" customWidth="1"/>
    <col min="3407" max="3407" width="8" style="955" customWidth="1"/>
    <col min="3408" max="3408" width="9.5703125" style="955" customWidth="1"/>
    <col min="3409" max="3409" width="13.7109375" style="955" customWidth="1"/>
    <col min="3410" max="3415" width="0" style="955" hidden="1" customWidth="1"/>
    <col min="3416" max="3584" width="11.42578125" style="955"/>
    <col min="3585" max="3585" width="5.7109375" style="955" customWidth="1"/>
    <col min="3586" max="3586" width="11.140625" style="955" customWidth="1"/>
    <col min="3587" max="3587" width="0" style="955" hidden="1" customWidth="1"/>
    <col min="3588" max="3588" width="9.28515625" style="955" customWidth="1"/>
    <col min="3589" max="3591" width="0" style="955" hidden="1" customWidth="1"/>
    <col min="3592" max="3592" width="11" style="955" customWidth="1"/>
    <col min="3593" max="3593" width="0" style="955" hidden="1" customWidth="1"/>
    <col min="3594" max="3594" width="11.28515625" style="955" customWidth="1"/>
    <col min="3595" max="3595" width="0" style="955" hidden="1" customWidth="1"/>
    <col min="3596" max="3596" width="12.28515625" style="955" customWidth="1"/>
    <col min="3597" max="3597" width="0" style="955" hidden="1" customWidth="1"/>
    <col min="3598" max="3598" width="11.28515625" style="955" customWidth="1"/>
    <col min="3599" max="3599" width="0" style="955" hidden="1" customWidth="1"/>
    <col min="3600" max="3600" width="12.7109375" style="955" customWidth="1"/>
    <col min="3601" max="3601" width="0" style="955" hidden="1" customWidth="1"/>
    <col min="3602" max="3602" width="12.85546875" style="955" customWidth="1"/>
    <col min="3603" max="3603" width="0" style="955" hidden="1" customWidth="1"/>
    <col min="3604" max="3604" width="12.7109375" style="955" customWidth="1"/>
    <col min="3605" max="3605" width="0" style="955" hidden="1" customWidth="1"/>
    <col min="3606" max="3606" width="11.28515625" style="955" customWidth="1"/>
    <col min="3607" max="3607" width="0" style="955" hidden="1" customWidth="1"/>
    <col min="3608" max="3608" width="12.28515625" style="955" customWidth="1"/>
    <col min="3609" max="3609" width="0" style="955" hidden="1" customWidth="1"/>
    <col min="3610" max="3610" width="11.28515625" style="955" customWidth="1"/>
    <col min="3611" max="3611" width="0" style="955" hidden="1" customWidth="1"/>
    <col min="3612" max="3612" width="11.28515625" style="955" customWidth="1"/>
    <col min="3613" max="3659" width="0" style="955" hidden="1" customWidth="1"/>
    <col min="3660" max="3660" width="12.42578125" style="955" customWidth="1"/>
    <col min="3661" max="3661" width="11.42578125" style="955" customWidth="1"/>
    <col min="3662" max="3662" width="9.28515625" style="955" customWidth="1"/>
    <col min="3663" max="3663" width="8" style="955" customWidth="1"/>
    <col min="3664" max="3664" width="9.5703125" style="955" customWidth="1"/>
    <col min="3665" max="3665" width="13.7109375" style="955" customWidth="1"/>
    <col min="3666" max="3671" width="0" style="955" hidden="1" customWidth="1"/>
    <col min="3672" max="3840" width="11.42578125" style="955"/>
    <col min="3841" max="3841" width="5.7109375" style="955" customWidth="1"/>
    <col min="3842" max="3842" width="11.140625" style="955" customWidth="1"/>
    <col min="3843" max="3843" width="0" style="955" hidden="1" customWidth="1"/>
    <col min="3844" max="3844" width="9.28515625" style="955" customWidth="1"/>
    <col min="3845" max="3847" width="0" style="955" hidden="1" customWidth="1"/>
    <col min="3848" max="3848" width="11" style="955" customWidth="1"/>
    <col min="3849" max="3849" width="0" style="955" hidden="1" customWidth="1"/>
    <col min="3850" max="3850" width="11.28515625" style="955" customWidth="1"/>
    <col min="3851" max="3851" width="0" style="955" hidden="1" customWidth="1"/>
    <col min="3852" max="3852" width="12.28515625" style="955" customWidth="1"/>
    <col min="3853" max="3853" width="0" style="955" hidden="1" customWidth="1"/>
    <col min="3854" max="3854" width="11.28515625" style="955" customWidth="1"/>
    <col min="3855" max="3855" width="0" style="955" hidden="1" customWidth="1"/>
    <col min="3856" max="3856" width="12.7109375" style="955" customWidth="1"/>
    <col min="3857" max="3857" width="0" style="955" hidden="1" customWidth="1"/>
    <col min="3858" max="3858" width="12.85546875" style="955" customWidth="1"/>
    <col min="3859" max="3859" width="0" style="955" hidden="1" customWidth="1"/>
    <col min="3860" max="3860" width="12.7109375" style="955" customWidth="1"/>
    <col min="3861" max="3861" width="0" style="955" hidden="1" customWidth="1"/>
    <col min="3862" max="3862" width="11.28515625" style="955" customWidth="1"/>
    <col min="3863" max="3863" width="0" style="955" hidden="1" customWidth="1"/>
    <col min="3864" max="3864" width="12.28515625" style="955" customWidth="1"/>
    <col min="3865" max="3865" width="0" style="955" hidden="1" customWidth="1"/>
    <col min="3866" max="3866" width="11.28515625" style="955" customWidth="1"/>
    <col min="3867" max="3867" width="0" style="955" hidden="1" customWidth="1"/>
    <col min="3868" max="3868" width="11.28515625" style="955" customWidth="1"/>
    <col min="3869" max="3915" width="0" style="955" hidden="1" customWidth="1"/>
    <col min="3916" max="3916" width="12.42578125" style="955" customWidth="1"/>
    <col min="3917" max="3917" width="11.42578125" style="955" customWidth="1"/>
    <col min="3918" max="3918" width="9.28515625" style="955" customWidth="1"/>
    <col min="3919" max="3919" width="8" style="955" customWidth="1"/>
    <col min="3920" max="3920" width="9.5703125" style="955" customWidth="1"/>
    <col min="3921" max="3921" width="13.7109375" style="955" customWidth="1"/>
    <col min="3922" max="3927" width="0" style="955" hidden="1" customWidth="1"/>
    <col min="3928" max="4096" width="11.42578125" style="955"/>
    <col min="4097" max="4097" width="5.7109375" style="955" customWidth="1"/>
    <col min="4098" max="4098" width="11.140625" style="955" customWidth="1"/>
    <col min="4099" max="4099" width="0" style="955" hidden="1" customWidth="1"/>
    <col min="4100" max="4100" width="9.28515625" style="955" customWidth="1"/>
    <col min="4101" max="4103" width="0" style="955" hidden="1" customWidth="1"/>
    <col min="4104" max="4104" width="11" style="955" customWidth="1"/>
    <col min="4105" max="4105" width="0" style="955" hidden="1" customWidth="1"/>
    <col min="4106" max="4106" width="11.28515625" style="955" customWidth="1"/>
    <col min="4107" max="4107" width="0" style="955" hidden="1" customWidth="1"/>
    <col min="4108" max="4108" width="12.28515625" style="955" customWidth="1"/>
    <col min="4109" max="4109" width="0" style="955" hidden="1" customWidth="1"/>
    <col min="4110" max="4110" width="11.28515625" style="955" customWidth="1"/>
    <col min="4111" max="4111" width="0" style="955" hidden="1" customWidth="1"/>
    <col min="4112" max="4112" width="12.7109375" style="955" customWidth="1"/>
    <col min="4113" max="4113" width="0" style="955" hidden="1" customWidth="1"/>
    <col min="4114" max="4114" width="12.85546875" style="955" customWidth="1"/>
    <col min="4115" max="4115" width="0" style="955" hidden="1" customWidth="1"/>
    <col min="4116" max="4116" width="12.7109375" style="955" customWidth="1"/>
    <col min="4117" max="4117" width="0" style="955" hidden="1" customWidth="1"/>
    <col min="4118" max="4118" width="11.28515625" style="955" customWidth="1"/>
    <col min="4119" max="4119" width="0" style="955" hidden="1" customWidth="1"/>
    <col min="4120" max="4120" width="12.28515625" style="955" customWidth="1"/>
    <col min="4121" max="4121" width="0" style="955" hidden="1" customWidth="1"/>
    <col min="4122" max="4122" width="11.28515625" style="955" customWidth="1"/>
    <col min="4123" max="4123" width="0" style="955" hidden="1" customWidth="1"/>
    <col min="4124" max="4124" width="11.28515625" style="955" customWidth="1"/>
    <col min="4125" max="4171" width="0" style="955" hidden="1" customWidth="1"/>
    <col min="4172" max="4172" width="12.42578125" style="955" customWidth="1"/>
    <col min="4173" max="4173" width="11.42578125" style="955" customWidth="1"/>
    <col min="4174" max="4174" width="9.28515625" style="955" customWidth="1"/>
    <col min="4175" max="4175" width="8" style="955" customWidth="1"/>
    <col min="4176" max="4176" width="9.5703125" style="955" customWidth="1"/>
    <col min="4177" max="4177" width="13.7109375" style="955" customWidth="1"/>
    <col min="4178" max="4183" width="0" style="955" hidden="1" customWidth="1"/>
    <col min="4184" max="4352" width="11.42578125" style="955"/>
    <col min="4353" max="4353" width="5.7109375" style="955" customWidth="1"/>
    <col min="4354" max="4354" width="11.140625" style="955" customWidth="1"/>
    <col min="4355" max="4355" width="0" style="955" hidden="1" customWidth="1"/>
    <col min="4356" max="4356" width="9.28515625" style="955" customWidth="1"/>
    <col min="4357" max="4359" width="0" style="955" hidden="1" customWidth="1"/>
    <col min="4360" max="4360" width="11" style="955" customWidth="1"/>
    <col min="4361" max="4361" width="0" style="955" hidden="1" customWidth="1"/>
    <col min="4362" max="4362" width="11.28515625" style="955" customWidth="1"/>
    <col min="4363" max="4363" width="0" style="955" hidden="1" customWidth="1"/>
    <col min="4364" max="4364" width="12.28515625" style="955" customWidth="1"/>
    <col min="4365" max="4365" width="0" style="955" hidden="1" customWidth="1"/>
    <col min="4366" max="4366" width="11.28515625" style="955" customWidth="1"/>
    <col min="4367" max="4367" width="0" style="955" hidden="1" customWidth="1"/>
    <col min="4368" max="4368" width="12.7109375" style="955" customWidth="1"/>
    <col min="4369" max="4369" width="0" style="955" hidden="1" customWidth="1"/>
    <col min="4370" max="4370" width="12.85546875" style="955" customWidth="1"/>
    <col min="4371" max="4371" width="0" style="955" hidden="1" customWidth="1"/>
    <col min="4372" max="4372" width="12.7109375" style="955" customWidth="1"/>
    <col min="4373" max="4373" width="0" style="955" hidden="1" customWidth="1"/>
    <col min="4374" max="4374" width="11.28515625" style="955" customWidth="1"/>
    <col min="4375" max="4375" width="0" style="955" hidden="1" customWidth="1"/>
    <col min="4376" max="4376" width="12.28515625" style="955" customWidth="1"/>
    <col min="4377" max="4377" width="0" style="955" hidden="1" customWidth="1"/>
    <col min="4378" max="4378" width="11.28515625" style="955" customWidth="1"/>
    <col min="4379" max="4379" width="0" style="955" hidden="1" customWidth="1"/>
    <col min="4380" max="4380" width="11.28515625" style="955" customWidth="1"/>
    <col min="4381" max="4427" width="0" style="955" hidden="1" customWidth="1"/>
    <col min="4428" max="4428" width="12.42578125" style="955" customWidth="1"/>
    <col min="4429" max="4429" width="11.42578125" style="955" customWidth="1"/>
    <col min="4430" max="4430" width="9.28515625" style="955" customWidth="1"/>
    <col min="4431" max="4431" width="8" style="955" customWidth="1"/>
    <col min="4432" max="4432" width="9.5703125" style="955" customWidth="1"/>
    <col min="4433" max="4433" width="13.7109375" style="955" customWidth="1"/>
    <col min="4434" max="4439" width="0" style="955" hidden="1" customWidth="1"/>
    <col min="4440" max="4608" width="11.42578125" style="955"/>
    <col min="4609" max="4609" width="5.7109375" style="955" customWidth="1"/>
    <col min="4610" max="4610" width="11.140625" style="955" customWidth="1"/>
    <col min="4611" max="4611" width="0" style="955" hidden="1" customWidth="1"/>
    <col min="4612" max="4612" width="9.28515625" style="955" customWidth="1"/>
    <col min="4613" max="4615" width="0" style="955" hidden="1" customWidth="1"/>
    <col min="4616" max="4616" width="11" style="955" customWidth="1"/>
    <col min="4617" max="4617" width="0" style="955" hidden="1" customWidth="1"/>
    <col min="4618" max="4618" width="11.28515625" style="955" customWidth="1"/>
    <col min="4619" max="4619" width="0" style="955" hidden="1" customWidth="1"/>
    <col min="4620" max="4620" width="12.28515625" style="955" customWidth="1"/>
    <col min="4621" max="4621" width="0" style="955" hidden="1" customWidth="1"/>
    <col min="4622" max="4622" width="11.28515625" style="955" customWidth="1"/>
    <col min="4623" max="4623" width="0" style="955" hidden="1" customWidth="1"/>
    <col min="4624" max="4624" width="12.7109375" style="955" customWidth="1"/>
    <col min="4625" max="4625" width="0" style="955" hidden="1" customWidth="1"/>
    <col min="4626" max="4626" width="12.85546875" style="955" customWidth="1"/>
    <col min="4627" max="4627" width="0" style="955" hidden="1" customWidth="1"/>
    <col min="4628" max="4628" width="12.7109375" style="955" customWidth="1"/>
    <col min="4629" max="4629" width="0" style="955" hidden="1" customWidth="1"/>
    <col min="4630" max="4630" width="11.28515625" style="955" customWidth="1"/>
    <col min="4631" max="4631" width="0" style="955" hidden="1" customWidth="1"/>
    <col min="4632" max="4632" width="12.28515625" style="955" customWidth="1"/>
    <col min="4633" max="4633" width="0" style="955" hidden="1" customWidth="1"/>
    <col min="4634" max="4634" width="11.28515625" style="955" customWidth="1"/>
    <col min="4635" max="4635" width="0" style="955" hidden="1" customWidth="1"/>
    <col min="4636" max="4636" width="11.28515625" style="955" customWidth="1"/>
    <col min="4637" max="4683" width="0" style="955" hidden="1" customWidth="1"/>
    <col min="4684" max="4684" width="12.42578125" style="955" customWidth="1"/>
    <col min="4685" max="4685" width="11.42578125" style="955" customWidth="1"/>
    <col min="4686" max="4686" width="9.28515625" style="955" customWidth="1"/>
    <col min="4687" max="4687" width="8" style="955" customWidth="1"/>
    <col min="4688" max="4688" width="9.5703125" style="955" customWidth="1"/>
    <col min="4689" max="4689" width="13.7109375" style="955" customWidth="1"/>
    <col min="4690" max="4695" width="0" style="955" hidden="1" customWidth="1"/>
    <col min="4696" max="4864" width="11.42578125" style="955"/>
    <col min="4865" max="4865" width="5.7109375" style="955" customWidth="1"/>
    <col min="4866" max="4866" width="11.140625" style="955" customWidth="1"/>
    <col min="4867" max="4867" width="0" style="955" hidden="1" customWidth="1"/>
    <col min="4868" max="4868" width="9.28515625" style="955" customWidth="1"/>
    <col min="4869" max="4871" width="0" style="955" hidden="1" customWidth="1"/>
    <col min="4872" max="4872" width="11" style="955" customWidth="1"/>
    <col min="4873" max="4873" width="0" style="955" hidden="1" customWidth="1"/>
    <col min="4874" max="4874" width="11.28515625" style="955" customWidth="1"/>
    <col min="4875" max="4875" width="0" style="955" hidden="1" customWidth="1"/>
    <col min="4876" max="4876" width="12.28515625" style="955" customWidth="1"/>
    <col min="4877" max="4877" width="0" style="955" hidden="1" customWidth="1"/>
    <col min="4878" max="4878" width="11.28515625" style="955" customWidth="1"/>
    <col min="4879" max="4879" width="0" style="955" hidden="1" customWidth="1"/>
    <col min="4880" max="4880" width="12.7109375" style="955" customWidth="1"/>
    <col min="4881" max="4881" width="0" style="955" hidden="1" customWidth="1"/>
    <col min="4882" max="4882" width="12.85546875" style="955" customWidth="1"/>
    <col min="4883" max="4883" width="0" style="955" hidden="1" customWidth="1"/>
    <col min="4884" max="4884" width="12.7109375" style="955" customWidth="1"/>
    <col min="4885" max="4885" width="0" style="955" hidden="1" customWidth="1"/>
    <col min="4886" max="4886" width="11.28515625" style="955" customWidth="1"/>
    <col min="4887" max="4887" width="0" style="955" hidden="1" customWidth="1"/>
    <col min="4888" max="4888" width="12.28515625" style="955" customWidth="1"/>
    <col min="4889" max="4889" width="0" style="955" hidden="1" customWidth="1"/>
    <col min="4890" max="4890" width="11.28515625" style="955" customWidth="1"/>
    <col min="4891" max="4891" width="0" style="955" hidden="1" customWidth="1"/>
    <col min="4892" max="4892" width="11.28515625" style="955" customWidth="1"/>
    <col min="4893" max="4939" width="0" style="955" hidden="1" customWidth="1"/>
    <col min="4940" max="4940" width="12.42578125" style="955" customWidth="1"/>
    <col min="4941" max="4941" width="11.42578125" style="955" customWidth="1"/>
    <col min="4942" max="4942" width="9.28515625" style="955" customWidth="1"/>
    <col min="4943" max="4943" width="8" style="955" customWidth="1"/>
    <col min="4944" max="4944" width="9.5703125" style="955" customWidth="1"/>
    <col min="4945" max="4945" width="13.7109375" style="955" customWidth="1"/>
    <col min="4946" max="4951" width="0" style="955" hidden="1" customWidth="1"/>
    <col min="4952" max="5120" width="11.42578125" style="955"/>
    <col min="5121" max="5121" width="5.7109375" style="955" customWidth="1"/>
    <col min="5122" max="5122" width="11.140625" style="955" customWidth="1"/>
    <col min="5123" max="5123" width="0" style="955" hidden="1" customWidth="1"/>
    <col min="5124" max="5124" width="9.28515625" style="955" customWidth="1"/>
    <col min="5125" max="5127" width="0" style="955" hidden="1" customWidth="1"/>
    <col min="5128" max="5128" width="11" style="955" customWidth="1"/>
    <col min="5129" max="5129" width="0" style="955" hidden="1" customWidth="1"/>
    <col min="5130" max="5130" width="11.28515625" style="955" customWidth="1"/>
    <col min="5131" max="5131" width="0" style="955" hidden="1" customWidth="1"/>
    <col min="5132" max="5132" width="12.28515625" style="955" customWidth="1"/>
    <col min="5133" max="5133" width="0" style="955" hidden="1" customWidth="1"/>
    <col min="5134" max="5134" width="11.28515625" style="955" customWidth="1"/>
    <col min="5135" max="5135" width="0" style="955" hidden="1" customWidth="1"/>
    <col min="5136" max="5136" width="12.7109375" style="955" customWidth="1"/>
    <col min="5137" max="5137" width="0" style="955" hidden="1" customWidth="1"/>
    <col min="5138" max="5138" width="12.85546875" style="955" customWidth="1"/>
    <col min="5139" max="5139" width="0" style="955" hidden="1" customWidth="1"/>
    <col min="5140" max="5140" width="12.7109375" style="955" customWidth="1"/>
    <col min="5141" max="5141" width="0" style="955" hidden="1" customWidth="1"/>
    <col min="5142" max="5142" width="11.28515625" style="955" customWidth="1"/>
    <col min="5143" max="5143" width="0" style="955" hidden="1" customWidth="1"/>
    <col min="5144" max="5144" width="12.28515625" style="955" customWidth="1"/>
    <col min="5145" max="5145" width="0" style="955" hidden="1" customWidth="1"/>
    <col min="5146" max="5146" width="11.28515625" style="955" customWidth="1"/>
    <col min="5147" max="5147" width="0" style="955" hidden="1" customWidth="1"/>
    <col min="5148" max="5148" width="11.28515625" style="955" customWidth="1"/>
    <col min="5149" max="5195" width="0" style="955" hidden="1" customWidth="1"/>
    <col min="5196" max="5196" width="12.42578125" style="955" customWidth="1"/>
    <col min="5197" max="5197" width="11.42578125" style="955" customWidth="1"/>
    <col min="5198" max="5198" width="9.28515625" style="955" customWidth="1"/>
    <col min="5199" max="5199" width="8" style="955" customWidth="1"/>
    <col min="5200" max="5200" width="9.5703125" style="955" customWidth="1"/>
    <col min="5201" max="5201" width="13.7109375" style="955" customWidth="1"/>
    <col min="5202" max="5207" width="0" style="955" hidden="1" customWidth="1"/>
    <col min="5208" max="5376" width="11.42578125" style="955"/>
    <col min="5377" max="5377" width="5.7109375" style="955" customWidth="1"/>
    <col min="5378" max="5378" width="11.140625" style="955" customWidth="1"/>
    <col min="5379" max="5379" width="0" style="955" hidden="1" customWidth="1"/>
    <col min="5380" max="5380" width="9.28515625" style="955" customWidth="1"/>
    <col min="5381" max="5383" width="0" style="955" hidden="1" customWidth="1"/>
    <col min="5384" max="5384" width="11" style="955" customWidth="1"/>
    <col min="5385" max="5385" width="0" style="955" hidden="1" customWidth="1"/>
    <col min="5386" max="5386" width="11.28515625" style="955" customWidth="1"/>
    <col min="5387" max="5387" width="0" style="955" hidden="1" customWidth="1"/>
    <col min="5388" max="5388" width="12.28515625" style="955" customWidth="1"/>
    <col min="5389" max="5389" width="0" style="955" hidden="1" customWidth="1"/>
    <col min="5390" max="5390" width="11.28515625" style="955" customWidth="1"/>
    <col min="5391" max="5391" width="0" style="955" hidden="1" customWidth="1"/>
    <col min="5392" max="5392" width="12.7109375" style="955" customWidth="1"/>
    <col min="5393" max="5393" width="0" style="955" hidden="1" customWidth="1"/>
    <col min="5394" max="5394" width="12.85546875" style="955" customWidth="1"/>
    <col min="5395" max="5395" width="0" style="955" hidden="1" customWidth="1"/>
    <col min="5396" max="5396" width="12.7109375" style="955" customWidth="1"/>
    <col min="5397" max="5397" width="0" style="955" hidden="1" customWidth="1"/>
    <col min="5398" max="5398" width="11.28515625" style="955" customWidth="1"/>
    <col min="5399" max="5399" width="0" style="955" hidden="1" customWidth="1"/>
    <col min="5400" max="5400" width="12.28515625" style="955" customWidth="1"/>
    <col min="5401" max="5401" width="0" style="955" hidden="1" customWidth="1"/>
    <col min="5402" max="5402" width="11.28515625" style="955" customWidth="1"/>
    <col min="5403" max="5403" width="0" style="955" hidden="1" customWidth="1"/>
    <col min="5404" max="5404" width="11.28515625" style="955" customWidth="1"/>
    <col min="5405" max="5451" width="0" style="955" hidden="1" customWidth="1"/>
    <col min="5452" max="5452" width="12.42578125" style="955" customWidth="1"/>
    <col min="5453" max="5453" width="11.42578125" style="955" customWidth="1"/>
    <col min="5454" max="5454" width="9.28515625" style="955" customWidth="1"/>
    <col min="5455" max="5455" width="8" style="955" customWidth="1"/>
    <col min="5456" max="5456" width="9.5703125" style="955" customWidth="1"/>
    <col min="5457" max="5457" width="13.7109375" style="955" customWidth="1"/>
    <col min="5458" max="5463" width="0" style="955" hidden="1" customWidth="1"/>
    <col min="5464" max="5632" width="11.42578125" style="955"/>
    <col min="5633" max="5633" width="5.7109375" style="955" customWidth="1"/>
    <col min="5634" max="5634" width="11.140625" style="955" customWidth="1"/>
    <col min="5635" max="5635" width="0" style="955" hidden="1" customWidth="1"/>
    <col min="5636" max="5636" width="9.28515625" style="955" customWidth="1"/>
    <col min="5637" max="5639" width="0" style="955" hidden="1" customWidth="1"/>
    <col min="5640" max="5640" width="11" style="955" customWidth="1"/>
    <col min="5641" max="5641" width="0" style="955" hidden="1" customWidth="1"/>
    <col min="5642" max="5642" width="11.28515625" style="955" customWidth="1"/>
    <col min="5643" max="5643" width="0" style="955" hidden="1" customWidth="1"/>
    <col min="5644" max="5644" width="12.28515625" style="955" customWidth="1"/>
    <col min="5645" max="5645" width="0" style="955" hidden="1" customWidth="1"/>
    <col min="5646" max="5646" width="11.28515625" style="955" customWidth="1"/>
    <col min="5647" max="5647" width="0" style="955" hidden="1" customWidth="1"/>
    <col min="5648" max="5648" width="12.7109375" style="955" customWidth="1"/>
    <col min="5649" max="5649" width="0" style="955" hidden="1" customWidth="1"/>
    <col min="5650" max="5650" width="12.85546875" style="955" customWidth="1"/>
    <col min="5651" max="5651" width="0" style="955" hidden="1" customWidth="1"/>
    <col min="5652" max="5652" width="12.7109375" style="955" customWidth="1"/>
    <col min="5653" max="5653" width="0" style="955" hidden="1" customWidth="1"/>
    <col min="5654" max="5654" width="11.28515625" style="955" customWidth="1"/>
    <col min="5655" max="5655" width="0" style="955" hidden="1" customWidth="1"/>
    <col min="5656" max="5656" width="12.28515625" style="955" customWidth="1"/>
    <col min="5657" max="5657" width="0" style="955" hidden="1" customWidth="1"/>
    <col min="5658" max="5658" width="11.28515625" style="955" customWidth="1"/>
    <col min="5659" max="5659" width="0" style="955" hidden="1" customWidth="1"/>
    <col min="5660" max="5660" width="11.28515625" style="955" customWidth="1"/>
    <col min="5661" max="5707" width="0" style="955" hidden="1" customWidth="1"/>
    <col min="5708" max="5708" width="12.42578125" style="955" customWidth="1"/>
    <col min="5709" max="5709" width="11.42578125" style="955" customWidth="1"/>
    <col min="5710" max="5710" width="9.28515625" style="955" customWidth="1"/>
    <col min="5711" max="5711" width="8" style="955" customWidth="1"/>
    <col min="5712" max="5712" width="9.5703125" style="955" customWidth="1"/>
    <col min="5713" max="5713" width="13.7109375" style="955" customWidth="1"/>
    <col min="5714" max="5719" width="0" style="955" hidden="1" customWidth="1"/>
    <col min="5720" max="5888" width="11.42578125" style="955"/>
    <col min="5889" max="5889" width="5.7109375" style="955" customWidth="1"/>
    <col min="5890" max="5890" width="11.140625" style="955" customWidth="1"/>
    <col min="5891" max="5891" width="0" style="955" hidden="1" customWidth="1"/>
    <col min="5892" max="5892" width="9.28515625" style="955" customWidth="1"/>
    <col min="5893" max="5895" width="0" style="955" hidden="1" customWidth="1"/>
    <col min="5896" max="5896" width="11" style="955" customWidth="1"/>
    <col min="5897" max="5897" width="0" style="955" hidden="1" customWidth="1"/>
    <col min="5898" max="5898" width="11.28515625" style="955" customWidth="1"/>
    <col min="5899" max="5899" width="0" style="955" hidden="1" customWidth="1"/>
    <col min="5900" max="5900" width="12.28515625" style="955" customWidth="1"/>
    <col min="5901" max="5901" width="0" style="955" hidden="1" customWidth="1"/>
    <col min="5902" max="5902" width="11.28515625" style="955" customWidth="1"/>
    <col min="5903" max="5903" width="0" style="955" hidden="1" customWidth="1"/>
    <col min="5904" max="5904" width="12.7109375" style="955" customWidth="1"/>
    <col min="5905" max="5905" width="0" style="955" hidden="1" customWidth="1"/>
    <col min="5906" max="5906" width="12.85546875" style="955" customWidth="1"/>
    <col min="5907" max="5907" width="0" style="955" hidden="1" customWidth="1"/>
    <col min="5908" max="5908" width="12.7109375" style="955" customWidth="1"/>
    <col min="5909" max="5909" width="0" style="955" hidden="1" customWidth="1"/>
    <col min="5910" max="5910" width="11.28515625" style="955" customWidth="1"/>
    <col min="5911" max="5911" width="0" style="955" hidden="1" customWidth="1"/>
    <col min="5912" max="5912" width="12.28515625" style="955" customWidth="1"/>
    <col min="5913" max="5913" width="0" style="955" hidden="1" customWidth="1"/>
    <col min="5914" max="5914" width="11.28515625" style="955" customWidth="1"/>
    <col min="5915" max="5915" width="0" style="955" hidden="1" customWidth="1"/>
    <col min="5916" max="5916" width="11.28515625" style="955" customWidth="1"/>
    <col min="5917" max="5963" width="0" style="955" hidden="1" customWidth="1"/>
    <col min="5964" max="5964" width="12.42578125" style="955" customWidth="1"/>
    <col min="5965" max="5965" width="11.42578125" style="955" customWidth="1"/>
    <col min="5966" max="5966" width="9.28515625" style="955" customWidth="1"/>
    <col min="5967" max="5967" width="8" style="955" customWidth="1"/>
    <col min="5968" max="5968" width="9.5703125" style="955" customWidth="1"/>
    <col min="5969" max="5969" width="13.7109375" style="955" customWidth="1"/>
    <col min="5970" max="5975" width="0" style="955" hidden="1" customWidth="1"/>
    <col min="5976" max="6144" width="11.42578125" style="955"/>
    <col min="6145" max="6145" width="5.7109375" style="955" customWidth="1"/>
    <col min="6146" max="6146" width="11.140625" style="955" customWidth="1"/>
    <col min="6147" max="6147" width="0" style="955" hidden="1" customWidth="1"/>
    <col min="6148" max="6148" width="9.28515625" style="955" customWidth="1"/>
    <col min="6149" max="6151" width="0" style="955" hidden="1" customWidth="1"/>
    <col min="6152" max="6152" width="11" style="955" customWidth="1"/>
    <col min="6153" max="6153" width="0" style="955" hidden="1" customWidth="1"/>
    <col min="6154" max="6154" width="11.28515625" style="955" customWidth="1"/>
    <col min="6155" max="6155" width="0" style="955" hidden="1" customWidth="1"/>
    <col min="6156" max="6156" width="12.28515625" style="955" customWidth="1"/>
    <col min="6157" max="6157" width="0" style="955" hidden="1" customWidth="1"/>
    <col min="6158" max="6158" width="11.28515625" style="955" customWidth="1"/>
    <col min="6159" max="6159" width="0" style="955" hidden="1" customWidth="1"/>
    <col min="6160" max="6160" width="12.7109375" style="955" customWidth="1"/>
    <col min="6161" max="6161" width="0" style="955" hidden="1" customWidth="1"/>
    <col min="6162" max="6162" width="12.85546875" style="955" customWidth="1"/>
    <col min="6163" max="6163" width="0" style="955" hidden="1" customWidth="1"/>
    <col min="6164" max="6164" width="12.7109375" style="955" customWidth="1"/>
    <col min="6165" max="6165" width="0" style="955" hidden="1" customWidth="1"/>
    <col min="6166" max="6166" width="11.28515625" style="955" customWidth="1"/>
    <col min="6167" max="6167" width="0" style="955" hidden="1" customWidth="1"/>
    <col min="6168" max="6168" width="12.28515625" style="955" customWidth="1"/>
    <col min="6169" max="6169" width="0" style="955" hidden="1" customWidth="1"/>
    <col min="6170" max="6170" width="11.28515625" style="955" customWidth="1"/>
    <col min="6171" max="6171" width="0" style="955" hidden="1" customWidth="1"/>
    <col min="6172" max="6172" width="11.28515625" style="955" customWidth="1"/>
    <col min="6173" max="6219" width="0" style="955" hidden="1" customWidth="1"/>
    <col min="6220" max="6220" width="12.42578125" style="955" customWidth="1"/>
    <col min="6221" max="6221" width="11.42578125" style="955" customWidth="1"/>
    <col min="6222" max="6222" width="9.28515625" style="955" customWidth="1"/>
    <col min="6223" max="6223" width="8" style="955" customWidth="1"/>
    <col min="6224" max="6224" width="9.5703125" style="955" customWidth="1"/>
    <col min="6225" max="6225" width="13.7109375" style="955" customWidth="1"/>
    <col min="6226" max="6231" width="0" style="955" hidden="1" customWidth="1"/>
    <col min="6232" max="6400" width="11.42578125" style="955"/>
    <col min="6401" max="6401" width="5.7109375" style="955" customWidth="1"/>
    <col min="6402" max="6402" width="11.140625" style="955" customWidth="1"/>
    <col min="6403" max="6403" width="0" style="955" hidden="1" customWidth="1"/>
    <col min="6404" max="6404" width="9.28515625" style="955" customWidth="1"/>
    <col min="6405" max="6407" width="0" style="955" hidden="1" customWidth="1"/>
    <col min="6408" max="6408" width="11" style="955" customWidth="1"/>
    <col min="6409" max="6409" width="0" style="955" hidden="1" customWidth="1"/>
    <col min="6410" max="6410" width="11.28515625" style="955" customWidth="1"/>
    <col min="6411" max="6411" width="0" style="955" hidden="1" customWidth="1"/>
    <col min="6412" max="6412" width="12.28515625" style="955" customWidth="1"/>
    <col min="6413" max="6413" width="0" style="955" hidden="1" customWidth="1"/>
    <col min="6414" max="6414" width="11.28515625" style="955" customWidth="1"/>
    <col min="6415" max="6415" width="0" style="955" hidden="1" customWidth="1"/>
    <col min="6416" max="6416" width="12.7109375" style="955" customWidth="1"/>
    <col min="6417" max="6417" width="0" style="955" hidden="1" customWidth="1"/>
    <col min="6418" max="6418" width="12.85546875" style="955" customWidth="1"/>
    <col min="6419" max="6419" width="0" style="955" hidden="1" customWidth="1"/>
    <col min="6420" max="6420" width="12.7109375" style="955" customWidth="1"/>
    <col min="6421" max="6421" width="0" style="955" hidden="1" customWidth="1"/>
    <col min="6422" max="6422" width="11.28515625" style="955" customWidth="1"/>
    <col min="6423" max="6423" width="0" style="955" hidden="1" customWidth="1"/>
    <col min="6424" max="6424" width="12.28515625" style="955" customWidth="1"/>
    <col min="6425" max="6425" width="0" style="955" hidden="1" customWidth="1"/>
    <col min="6426" max="6426" width="11.28515625" style="955" customWidth="1"/>
    <col min="6427" max="6427" width="0" style="955" hidden="1" customWidth="1"/>
    <col min="6428" max="6428" width="11.28515625" style="955" customWidth="1"/>
    <col min="6429" max="6475" width="0" style="955" hidden="1" customWidth="1"/>
    <col min="6476" max="6476" width="12.42578125" style="955" customWidth="1"/>
    <col min="6477" max="6477" width="11.42578125" style="955" customWidth="1"/>
    <col min="6478" max="6478" width="9.28515625" style="955" customWidth="1"/>
    <col min="6479" max="6479" width="8" style="955" customWidth="1"/>
    <col min="6480" max="6480" width="9.5703125" style="955" customWidth="1"/>
    <col min="6481" max="6481" width="13.7109375" style="955" customWidth="1"/>
    <col min="6482" max="6487" width="0" style="955" hidden="1" customWidth="1"/>
    <col min="6488" max="6656" width="11.42578125" style="955"/>
    <col min="6657" max="6657" width="5.7109375" style="955" customWidth="1"/>
    <col min="6658" max="6658" width="11.140625" style="955" customWidth="1"/>
    <col min="6659" max="6659" width="0" style="955" hidden="1" customWidth="1"/>
    <col min="6660" max="6660" width="9.28515625" style="955" customWidth="1"/>
    <col min="6661" max="6663" width="0" style="955" hidden="1" customWidth="1"/>
    <col min="6664" max="6664" width="11" style="955" customWidth="1"/>
    <col min="6665" max="6665" width="0" style="955" hidden="1" customWidth="1"/>
    <col min="6666" max="6666" width="11.28515625" style="955" customWidth="1"/>
    <col min="6667" max="6667" width="0" style="955" hidden="1" customWidth="1"/>
    <col min="6668" max="6668" width="12.28515625" style="955" customWidth="1"/>
    <col min="6669" max="6669" width="0" style="955" hidden="1" customWidth="1"/>
    <col min="6670" max="6670" width="11.28515625" style="955" customWidth="1"/>
    <col min="6671" max="6671" width="0" style="955" hidden="1" customWidth="1"/>
    <col min="6672" max="6672" width="12.7109375" style="955" customWidth="1"/>
    <col min="6673" max="6673" width="0" style="955" hidden="1" customWidth="1"/>
    <col min="6674" max="6674" width="12.85546875" style="955" customWidth="1"/>
    <col min="6675" max="6675" width="0" style="955" hidden="1" customWidth="1"/>
    <col min="6676" max="6676" width="12.7109375" style="955" customWidth="1"/>
    <col min="6677" max="6677" width="0" style="955" hidden="1" customWidth="1"/>
    <col min="6678" max="6678" width="11.28515625" style="955" customWidth="1"/>
    <col min="6679" max="6679" width="0" style="955" hidden="1" customWidth="1"/>
    <col min="6680" max="6680" width="12.28515625" style="955" customWidth="1"/>
    <col min="6681" max="6681" width="0" style="955" hidden="1" customWidth="1"/>
    <col min="6682" max="6682" width="11.28515625" style="955" customWidth="1"/>
    <col min="6683" max="6683" width="0" style="955" hidden="1" customWidth="1"/>
    <col min="6684" max="6684" width="11.28515625" style="955" customWidth="1"/>
    <col min="6685" max="6731" width="0" style="955" hidden="1" customWidth="1"/>
    <col min="6732" max="6732" width="12.42578125" style="955" customWidth="1"/>
    <col min="6733" max="6733" width="11.42578125" style="955" customWidth="1"/>
    <col min="6734" max="6734" width="9.28515625" style="955" customWidth="1"/>
    <col min="6735" max="6735" width="8" style="955" customWidth="1"/>
    <col min="6736" max="6736" width="9.5703125" style="955" customWidth="1"/>
    <col min="6737" max="6737" width="13.7109375" style="955" customWidth="1"/>
    <col min="6738" max="6743" width="0" style="955" hidden="1" customWidth="1"/>
    <col min="6744" max="6912" width="11.42578125" style="955"/>
    <col min="6913" max="6913" width="5.7109375" style="955" customWidth="1"/>
    <col min="6914" max="6914" width="11.140625" style="955" customWidth="1"/>
    <col min="6915" max="6915" width="0" style="955" hidden="1" customWidth="1"/>
    <col min="6916" max="6916" width="9.28515625" style="955" customWidth="1"/>
    <col min="6917" max="6919" width="0" style="955" hidden="1" customWidth="1"/>
    <col min="6920" max="6920" width="11" style="955" customWidth="1"/>
    <col min="6921" max="6921" width="0" style="955" hidden="1" customWidth="1"/>
    <col min="6922" max="6922" width="11.28515625" style="955" customWidth="1"/>
    <col min="6923" max="6923" width="0" style="955" hidden="1" customWidth="1"/>
    <col min="6924" max="6924" width="12.28515625" style="955" customWidth="1"/>
    <col min="6925" max="6925" width="0" style="955" hidden="1" customWidth="1"/>
    <col min="6926" max="6926" width="11.28515625" style="955" customWidth="1"/>
    <col min="6927" max="6927" width="0" style="955" hidden="1" customWidth="1"/>
    <col min="6928" max="6928" width="12.7109375" style="955" customWidth="1"/>
    <col min="6929" max="6929" width="0" style="955" hidden="1" customWidth="1"/>
    <col min="6930" max="6930" width="12.85546875" style="955" customWidth="1"/>
    <col min="6931" max="6931" width="0" style="955" hidden="1" customWidth="1"/>
    <col min="6932" max="6932" width="12.7109375" style="955" customWidth="1"/>
    <col min="6933" max="6933" width="0" style="955" hidden="1" customWidth="1"/>
    <col min="6934" max="6934" width="11.28515625" style="955" customWidth="1"/>
    <col min="6935" max="6935" width="0" style="955" hidden="1" customWidth="1"/>
    <col min="6936" max="6936" width="12.28515625" style="955" customWidth="1"/>
    <col min="6937" max="6937" width="0" style="955" hidden="1" customWidth="1"/>
    <col min="6938" max="6938" width="11.28515625" style="955" customWidth="1"/>
    <col min="6939" max="6939" width="0" style="955" hidden="1" customWidth="1"/>
    <col min="6940" max="6940" width="11.28515625" style="955" customWidth="1"/>
    <col min="6941" max="6987" width="0" style="955" hidden="1" customWidth="1"/>
    <col min="6988" max="6988" width="12.42578125" style="955" customWidth="1"/>
    <col min="6989" max="6989" width="11.42578125" style="955" customWidth="1"/>
    <col min="6990" max="6990" width="9.28515625" style="955" customWidth="1"/>
    <col min="6991" max="6991" width="8" style="955" customWidth="1"/>
    <col min="6992" max="6992" width="9.5703125" style="955" customWidth="1"/>
    <col min="6993" max="6993" width="13.7109375" style="955" customWidth="1"/>
    <col min="6994" max="6999" width="0" style="955" hidden="1" customWidth="1"/>
    <col min="7000" max="7168" width="11.42578125" style="955"/>
    <col min="7169" max="7169" width="5.7109375" style="955" customWidth="1"/>
    <col min="7170" max="7170" width="11.140625" style="955" customWidth="1"/>
    <col min="7171" max="7171" width="0" style="955" hidden="1" customWidth="1"/>
    <col min="7172" max="7172" width="9.28515625" style="955" customWidth="1"/>
    <col min="7173" max="7175" width="0" style="955" hidden="1" customWidth="1"/>
    <col min="7176" max="7176" width="11" style="955" customWidth="1"/>
    <col min="7177" max="7177" width="0" style="955" hidden="1" customWidth="1"/>
    <col min="7178" max="7178" width="11.28515625" style="955" customWidth="1"/>
    <col min="7179" max="7179" width="0" style="955" hidden="1" customWidth="1"/>
    <col min="7180" max="7180" width="12.28515625" style="955" customWidth="1"/>
    <col min="7181" max="7181" width="0" style="955" hidden="1" customWidth="1"/>
    <col min="7182" max="7182" width="11.28515625" style="955" customWidth="1"/>
    <col min="7183" max="7183" width="0" style="955" hidden="1" customWidth="1"/>
    <col min="7184" max="7184" width="12.7109375" style="955" customWidth="1"/>
    <col min="7185" max="7185" width="0" style="955" hidden="1" customWidth="1"/>
    <col min="7186" max="7186" width="12.85546875" style="955" customWidth="1"/>
    <col min="7187" max="7187" width="0" style="955" hidden="1" customWidth="1"/>
    <col min="7188" max="7188" width="12.7109375" style="955" customWidth="1"/>
    <col min="7189" max="7189" width="0" style="955" hidden="1" customWidth="1"/>
    <col min="7190" max="7190" width="11.28515625" style="955" customWidth="1"/>
    <col min="7191" max="7191" width="0" style="955" hidden="1" customWidth="1"/>
    <col min="7192" max="7192" width="12.28515625" style="955" customWidth="1"/>
    <col min="7193" max="7193" width="0" style="955" hidden="1" customWidth="1"/>
    <col min="7194" max="7194" width="11.28515625" style="955" customWidth="1"/>
    <col min="7195" max="7195" width="0" style="955" hidden="1" customWidth="1"/>
    <col min="7196" max="7196" width="11.28515625" style="955" customWidth="1"/>
    <col min="7197" max="7243" width="0" style="955" hidden="1" customWidth="1"/>
    <col min="7244" max="7244" width="12.42578125" style="955" customWidth="1"/>
    <col min="7245" max="7245" width="11.42578125" style="955" customWidth="1"/>
    <col min="7246" max="7246" width="9.28515625" style="955" customWidth="1"/>
    <col min="7247" max="7247" width="8" style="955" customWidth="1"/>
    <col min="7248" max="7248" width="9.5703125" style="955" customWidth="1"/>
    <col min="7249" max="7249" width="13.7109375" style="955" customWidth="1"/>
    <col min="7250" max="7255" width="0" style="955" hidden="1" customWidth="1"/>
    <col min="7256" max="7424" width="11.42578125" style="955"/>
    <col min="7425" max="7425" width="5.7109375" style="955" customWidth="1"/>
    <col min="7426" max="7426" width="11.140625" style="955" customWidth="1"/>
    <col min="7427" max="7427" width="0" style="955" hidden="1" customWidth="1"/>
    <col min="7428" max="7428" width="9.28515625" style="955" customWidth="1"/>
    <col min="7429" max="7431" width="0" style="955" hidden="1" customWidth="1"/>
    <col min="7432" max="7432" width="11" style="955" customWidth="1"/>
    <col min="7433" max="7433" width="0" style="955" hidden="1" customWidth="1"/>
    <col min="7434" max="7434" width="11.28515625" style="955" customWidth="1"/>
    <col min="7435" max="7435" width="0" style="955" hidden="1" customWidth="1"/>
    <col min="7436" max="7436" width="12.28515625" style="955" customWidth="1"/>
    <col min="7437" max="7437" width="0" style="955" hidden="1" customWidth="1"/>
    <col min="7438" max="7438" width="11.28515625" style="955" customWidth="1"/>
    <col min="7439" max="7439" width="0" style="955" hidden="1" customWidth="1"/>
    <col min="7440" max="7440" width="12.7109375" style="955" customWidth="1"/>
    <col min="7441" max="7441" width="0" style="955" hidden="1" customWidth="1"/>
    <col min="7442" max="7442" width="12.85546875" style="955" customWidth="1"/>
    <col min="7443" max="7443" width="0" style="955" hidden="1" customWidth="1"/>
    <col min="7444" max="7444" width="12.7109375" style="955" customWidth="1"/>
    <col min="7445" max="7445" width="0" style="955" hidden="1" customWidth="1"/>
    <col min="7446" max="7446" width="11.28515625" style="955" customWidth="1"/>
    <col min="7447" max="7447" width="0" style="955" hidden="1" customWidth="1"/>
    <col min="7448" max="7448" width="12.28515625" style="955" customWidth="1"/>
    <col min="7449" max="7449" width="0" style="955" hidden="1" customWidth="1"/>
    <col min="7450" max="7450" width="11.28515625" style="955" customWidth="1"/>
    <col min="7451" max="7451" width="0" style="955" hidden="1" customWidth="1"/>
    <col min="7452" max="7452" width="11.28515625" style="955" customWidth="1"/>
    <col min="7453" max="7499" width="0" style="955" hidden="1" customWidth="1"/>
    <col min="7500" max="7500" width="12.42578125" style="955" customWidth="1"/>
    <col min="7501" max="7501" width="11.42578125" style="955" customWidth="1"/>
    <col min="7502" max="7502" width="9.28515625" style="955" customWidth="1"/>
    <col min="7503" max="7503" width="8" style="955" customWidth="1"/>
    <col min="7504" max="7504" width="9.5703125" style="955" customWidth="1"/>
    <col min="7505" max="7505" width="13.7109375" style="955" customWidth="1"/>
    <col min="7506" max="7511" width="0" style="955" hidden="1" customWidth="1"/>
    <col min="7512" max="7680" width="11.42578125" style="955"/>
    <col min="7681" max="7681" width="5.7109375" style="955" customWidth="1"/>
    <col min="7682" max="7682" width="11.140625" style="955" customWidth="1"/>
    <col min="7683" max="7683" width="0" style="955" hidden="1" customWidth="1"/>
    <col min="7684" max="7684" width="9.28515625" style="955" customWidth="1"/>
    <col min="7685" max="7687" width="0" style="955" hidden="1" customWidth="1"/>
    <col min="7688" max="7688" width="11" style="955" customWidth="1"/>
    <col min="7689" max="7689" width="0" style="955" hidden="1" customWidth="1"/>
    <col min="7690" max="7690" width="11.28515625" style="955" customWidth="1"/>
    <col min="7691" max="7691" width="0" style="955" hidden="1" customWidth="1"/>
    <col min="7692" max="7692" width="12.28515625" style="955" customWidth="1"/>
    <col min="7693" max="7693" width="0" style="955" hidden="1" customWidth="1"/>
    <col min="7694" max="7694" width="11.28515625" style="955" customWidth="1"/>
    <col min="7695" max="7695" width="0" style="955" hidden="1" customWidth="1"/>
    <col min="7696" max="7696" width="12.7109375" style="955" customWidth="1"/>
    <col min="7697" max="7697" width="0" style="955" hidden="1" customWidth="1"/>
    <col min="7698" max="7698" width="12.85546875" style="955" customWidth="1"/>
    <col min="7699" max="7699" width="0" style="955" hidden="1" customWidth="1"/>
    <col min="7700" max="7700" width="12.7109375" style="955" customWidth="1"/>
    <col min="7701" max="7701" width="0" style="955" hidden="1" customWidth="1"/>
    <col min="7702" max="7702" width="11.28515625" style="955" customWidth="1"/>
    <col min="7703" max="7703" width="0" style="955" hidden="1" customWidth="1"/>
    <col min="7704" max="7704" width="12.28515625" style="955" customWidth="1"/>
    <col min="7705" max="7705" width="0" style="955" hidden="1" customWidth="1"/>
    <col min="7706" max="7706" width="11.28515625" style="955" customWidth="1"/>
    <col min="7707" max="7707" width="0" style="955" hidden="1" customWidth="1"/>
    <col min="7708" max="7708" width="11.28515625" style="955" customWidth="1"/>
    <col min="7709" max="7755" width="0" style="955" hidden="1" customWidth="1"/>
    <col min="7756" max="7756" width="12.42578125" style="955" customWidth="1"/>
    <col min="7757" max="7757" width="11.42578125" style="955" customWidth="1"/>
    <col min="7758" max="7758" width="9.28515625" style="955" customWidth="1"/>
    <col min="7759" max="7759" width="8" style="955" customWidth="1"/>
    <col min="7760" max="7760" width="9.5703125" style="955" customWidth="1"/>
    <col min="7761" max="7761" width="13.7109375" style="955" customWidth="1"/>
    <col min="7762" max="7767" width="0" style="955" hidden="1" customWidth="1"/>
    <col min="7768" max="7936" width="11.42578125" style="955"/>
    <col min="7937" max="7937" width="5.7109375" style="955" customWidth="1"/>
    <col min="7938" max="7938" width="11.140625" style="955" customWidth="1"/>
    <col min="7939" max="7939" width="0" style="955" hidden="1" customWidth="1"/>
    <col min="7940" max="7940" width="9.28515625" style="955" customWidth="1"/>
    <col min="7941" max="7943" width="0" style="955" hidden="1" customWidth="1"/>
    <col min="7944" max="7944" width="11" style="955" customWidth="1"/>
    <col min="7945" max="7945" width="0" style="955" hidden="1" customWidth="1"/>
    <col min="7946" max="7946" width="11.28515625" style="955" customWidth="1"/>
    <col min="7947" max="7947" width="0" style="955" hidden="1" customWidth="1"/>
    <col min="7948" max="7948" width="12.28515625" style="955" customWidth="1"/>
    <col min="7949" max="7949" width="0" style="955" hidden="1" customWidth="1"/>
    <col min="7950" max="7950" width="11.28515625" style="955" customWidth="1"/>
    <col min="7951" max="7951" width="0" style="955" hidden="1" customWidth="1"/>
    <col min="7952" max="7952" width="12.7109375" style="955" customWidth="1"/>
    <col min="7953" max="7953" width="0" style="955" hidden="1" customWidth="1"/>
    <col min="7954" max="7954" width="12.85546875" style="955" customWidth="1"/>
    <col min="7955" max="7955" width="0" style="955" hidden="1" customWidth="1"/>
    <col min="7956" max="7956" width="12.7109375" style="955" customWidth="1"/>
    <col min="7957" max="7957" width="0" style="955" hidden="1" customWidth="1"/>
    <col min="7958" max="7958" width="11.28515625" style="955" customWidth="1"/>
    <col min="7959" max="7959" width="0" style="955" hidden="1" customWidth="1"/>
    <col min="7960" max="7960" width="12.28515625" style="955" customWidth="1"/>
    <col min="7961" max="7961" width="0" style="955" hidden="1" customWidth="1"/>
    <col min="7962" max="7962" width="11.28515625" style="955" customWidth="1"/>
    <col min="7963" max="7963" width="0" style="955" hidden="1" customWidth="1"/>
    <col min="7964" max="7964" width="11.28515625" style="955" customWidth="1"/>
    <col min="7965" max="8011" width="0" style="955" hidden="1" customWidth="1"/>
    <col min="8012" max="8012" width="12.42578125" style="955" customWidth="1"/>
    <col min="8013" max="8013" width="11.42578125" style="955" customWidth="1"/>
    <col min="8014" max="8014" width="9.28515625" style="955" customWidth="1"/>
    <col min="8015" max="8015" width="8" style="955" customWidth="1"/>
    <col min="8016" max="8016" width="9.5703125" style="955" customWidth="1"/>
    <col min="8017" max="8017" width="13.7109375" style="955" customWidth="1"/>
    <col min="8018" max="8023" width="0" style="955" hidden="1" customWidth="1"/>
    <col min="8024" max="8192" width="11.42578125" style="955"/>
    <col min="8193" max="8193" width="5.7109375" style="955" customWidth="1"/>
    <col min="8194" max="8194" width="11.140625" style="955" customWidth="1"/>
    <col min="8195" max="8195" width="0" style="955" hidden="1" customWidth="1"/>
    <col min="8196" max="8196" width="9.28515625" style="955" customWidth="1"/>
    <col min="8197" max="8199" width="0" style="955" hidden="1" customWidth="1"/>
    <col min="8200" max="8200" width="11" style="955" customWidth="1"/>
    <col min="8201" max="8201" width="0" style="955" hidden="1" customWidth="1"/>
    <col min="8202" max="8202" width="11.28515625" style="955" customWidth="1"/>
    <col min="8203" max="8203" width="0" style="955" hidden="1" customWidth="1"/>
    <col min="8204" max="8204" width="12.28515625" style="955" customWidth="1"/>
    <col min="8205" max="8205" width="0" style="955" hidden="1" customWidth="1"/>
    <col min="8206" max="8206" width="11.28515625" style="955" customWidth="1"/>
    <col min="8207" max="8207" width="0" style="955" hidden="1" customWidth="1"/>
    <col min="8208" max="8208" width="12.7109375" style="955" customWidth="1"/>
    <col min="8209" max="8209" width="0" style="955" hidden="1" customWidth="1"/>
    <col min="8210" max="8210" width="12.85546875" style="955" customWidth="1"/>
    <col min="8211" max="8211" width="0" style="955" hidden="1" customWidth="1"/>
    <col min="8212" max="8212" width="12.7109375" style="955" customWidth="1"/>
    <col min="8213" max="8213" width="0" style="955" hidden="1" customWidth="1"/>
    <col min="8214" max="8214" width="11.28515625" style="955" customWidth="1"/>
    <col min="8215" max="8215" width="0" style="955" hidden="1" customWidth="1"/>
    <col min="8216" max="8216" width="12.28515625" style="955" customWidth="1"/>
    <col min="8217" max="8217" width="0" style="955" hidden="1" customWidth="1"/>
    <col min="8218" max="8218" width="11.28515625" style="955" customWidth="1"/>
    <col min="8219" max="8219" width="0" style="955" hidden="1" customWidth="1"/>
    <col min="8220" max="8220" width="11.28515625" style="955" customWidth="1"/>
    <col min="8221" max="8267" width="0" style="955" hidden="1" customWidth="1"/>
    <col min="8268" max="8268" width="12.42578125" style="955" customWidth="1"/>
    <col min="8269" max="8269" width="11.42578125" style="955" customWidth="1"/>
    <col min="8270" max="8270" width="9.28515625" style="955" customWidth="1"/>
    <col min="8271" max="8271" width="8" style="955" customWidth="1"/>
    <col min="8272" max="8272" width="9.5703125" style="955" customWidth="1"/>
    <col min="8273" max="8273" width="13.7109375" style="955" customWidth="1"/>
    <col min="8274" max="8279" width="0" style="955" hidden="1" customWidth="1"/>
    <col min="8280" max="8448" width="11.42578125" style="955"/>
    <col min="8449" max="8449" width="5.7109375" style="955" customWidth="1"/>
    <col min="8450" max="8450" width="11.140625" style="955" customWidth="1"/>
    <col min="8451" max="8451" width="0" style="955" hidden="1" customWidth="1"/>
    <col min="8452" max="8452" width="9.28515625" style="955" customWidth="1"/>
    <col min="8453" max="8455" width="0" style="955" hidden="1" customWidth="1"/>
    <col min="8456" max="8456" width="11" style="955" customWidth="1"/>
    <col min="8457" max="8457" width="0" style="955" hidden="1" customWidth="1"/>
    <col min="8458" max="8458" width="11.28515625" style="955" customWidth="1"/>
    <col min="8459" max="8459" width="0" style="955" hidden="1" customWidth="1"/>
    <col min="8460" max="8460" width="12.28515625" style="955" customWidth="1"/>
    <col min="8461" max="8461" width="0" style="955" hidden="1" customWidth="1"/>
    <col min="8462" max="8462" width="11.28515625" style="955" customWidth="1"/>
    <col min="8463" max="8463" width="0" style="955" hidden="1" customWidth="1"/>
    <col min="8464" max="8464" width="12.7109375" style="955" customWidth="1"/>
    <col min="8465" max="8465" width="0" style="955" hidden="1" customWidth="1"/>
    <col min="8466" max="8466" width="12.85546875" style="955" customWidth="1"/>
    <col min="8467" max="8467" width="0" style="955" hidden="1" customWidth="1"/>
    <col min="8468" max="8468" width="12.7109375" style="955" customWidth="1"/>
    <col min="8469" max="8469" width="0" style="955" hidden="1" customWidth="1"/>
    <col min="8470" max="8470" width="11.28515625" style="955" customWidth="1"/>
    <col min="8471" max="8471" width="0" style="955" hidden="1" customWidth="1"/>
    <col min="8472" max="8472" width="12.28515625" style="955" customWidth="1"/>
    <col min="8473" max="8473" width="0" style="955" hidden="1" customWidth="1"/>
    <col min="8474" max="8474" width="11.28515625" style="955" customWidth="1"/>
    <col min="8475" max="8475" width="0" style="955" hidden="1" customWidth="1"/>
    <col min="8476" max="8476" width="11.28515625" style="955" customWidth="1"/>
    <col min="8477" max="8523" width="0" style="955" hidden="1" customWidth="1"/>
    <col min="8524" max="8524" width="12.42578125" style="955" customWidth="1"/>
    <col min="8525" max="8525" width="11.42578125" style="955" customWidth="1"/>
    <col min="8526" max="8526" width="9.28515625" style="955" customWidth="1"/>
    <col min="8527" max="8527" width="8" style="955" customWidth="1"/>
    <col min="8528" max="8528" width="9.5703125" style="955" customWidth="1"/>
    <col min="8529" max="8529" width="13.7109375" style="955" customWidth="1"/>
    <col min="8530" max="8535" width="0" style="955" hidden="1" customWidth="1"/>
    <col min="8536" max="8704" width="11.42578125" style="955"/>
    <col min="8705" max="8705" width="5.7109375" style="955" customWidth="1"/>
    <col min="8706" max="8706" width="11.140625" style="955" customWidth="1"/>
    <col min="8707" max="8707" width="0" style="955" hidden="1" customWidth="1"/>
    <col min="8708" max="8708" width="9.28515625" style="955" customWidth="1"/>
    <col min="8709" max="8711" width="0" style="955" hidden="1" customWidth="1"/>
    <col min="8712" max="8712" width="11" style="955" customWidth="1"/>
    <col min="8713" max="8713" width="0" style="955" hidden="1" customWidth="1"/>
    <col min="8714" max="8714" width="11.28515625" style="955" customWidth="1"/>
    <col min="8715" max="8715" width="0" style="955" hidden="1" customWidth="1"/>
    <col min="8716" max="8716" width="12.28515625" style="955" customWidth="1"/>
    <col min="8717" max="8717" width="0" style="955" hidden="1" customWidth="1"/>
    <col min="8718" max="8718" width="11.28515625" style="955" customWidth="1"/>
    <col min="8719" max="8719" width="0" style="955" hidden="1" customWidth="1"/>
    <col min="8720" max="8720" width="12.7109375" style="955" customWidth="1"/>
    <col min="8721" max="8721" width="0" style="955" hidden="1" customWidth="1"/>
    <col min="8722" max="8722" width="12.85546875" style="955" customWidth="1"/>
    <col min="8723" max="8723" width="0" style="955" hidden="1" customWidth="1"/>
    <col min="8724" max="8724" width="12.7109375" style="955" customWidth="1"/>
    <col min="8725" max="8725" width="0" style="955" hidden="1" customWidth="1"/>
    <col min="8726" max="8726" width="11.28515625" style="955" customWidth="1"/>
    <col min="8727" max="8727" width="0" style="955" hidden="1" customWidth="1"/>
    <col min="8728" max="8728" width="12.28515625" style="955" customWidth="1"/>
    <col min="8729" max="8729" width="0" style="955" hidden="1" customWidth="1"/>
    <col min="8730" max="8730" width="11.28515625" style="955" customWidth="1"/>
    <col min="8731" max="8731" width="0" style="955" hidden="1" customWidth="1"/>
    <col min="8732" max="8732" width="11.28515625" style="955" customWidth="1"/>
    <col min="8733" max="8779" width="0" style="955" hidden="1" customWidth="1"/>
    <col min="8780" max="8780" width="12.42578125" style="955" customWidth="1"/>
    <col min="8781" max="8781" width="11.42578125" style="955" customWidth="1"/>
    <col min="8782" max="8782" width="9.28515625" style="955" customWidth="1"/>
    <col min="8783" max="8783" width="8" style="955" customWidth="1"/>
    <col min="8784" max="8784" width="9.5703125" style="955" customWidth="1"/>
    <col min="8785" max="8785" width="13.7109375" style="955" customWidth="1"/>
    <col min="8786" max="8791" width="0" style="955" hidden="1" customWidth="1"/>
    <col min="8792" max="8960" width="11.42578125" style="955"/>
    <col min="8961" max="8961" width="5.7109375" style="955" customWidth="1"/>
    <col min="8962" max="8962" width="11.140625" style="955" customWidth="1"/>
    <col min="8963" max="8963" width="0" style="955" hidden="1" customWidth="1"/>
    <col min="8964" max="8964" width="9.28515625" style="955" customWidth="1"/>
    <col min="8965" max="8967" width="0" style="955" hidden="1" customWidth="1"/>
    <col min="8968" max="8968" width="11" style="955" customWidth="1"/>
    <col min="8969" max="8969" width="0" style="955" hidden="1" customWidth="1"/>
    <col min="8970" max="8970" width="11.28515625" style="955" customWidth="1"/>
    <col min="8971" max="8971" width="0" style="955" hidden="1" customWidth="1"/>
    <col min="8972" max="8972" width="12.28515625" style="955" customWidth="1"/>
    <col min="8973" max="8973" width="0" style="955" hidden="1" customWidth="1"/>
    <col min="8974" max="8974" width="11.28515625" style="955" customWidth="1"/>
    <col min="8975" max="8975" width="0" style="955" hidden="1" customWidth="1"/>
    <col min="8976" max="8976" width="12.7109375" style="955" customWidth="1"/>
    <col min="8977" max="8977" width="0" style="955" hidden="1" customWidth="1"/>
    <col min="8978" max="8978" width="12.85546875" style="955" customWidth="1"/>
    <col min="8979" max="8979" width="0" style="955" hidden="1" customWidth="1"/>
    <col min="8980" max="8980" width="12.7109375" style="955" customWidth="1"/>
    <col min="8981" max="8981" width="0" style="955" hidden="1" customWidth="1"/>
    <col min="8982" max="8982" width="11.28515625" style="955" customWidth="1"/>
    <col min="8983" max="8983" width="0" style="955" hidden="1" customWidth="1"/>
    <col min="8984" max="8984" width="12.28515625" style="955" customWidth="1"/>
    <col min="8985" max="8985" width="0" style="955" hidden="1" customWidth="1"/>
    <col min="8986" max="8986" width="11.28515625" style="955" customWidth="1"/>
    <col min="8987" max="8987" width="0" style="955" hidden="1" customWidth="1"/>
    <col min="8988" max="8988" width="11.28515625" style="955" customWidth="1"/>
    <col min="8989" max="9035" width="0" style="955" hidden="1" customWidth="1"/>
    <col min="9036" max="9036" width="12.42578125" style="955" customWidth="1"/>
    <col min="9037" max="9037" width="11.42578125" style="955" customWidth="1"/>
    <col min="9038" max="9038" width="9.28515625" style="955" customWidth="1"/>
    <col min="9039" max="9039" width="8" style="955" customWidth="1"/>
    <col min="9040" max="9040" width="9.5703125" style="955" customWidth="1"/>
    <col min="9041" max="9041" width="13.7109375" style="955" customWidth="1"/>
    <col min="9042" max="9047" width="0" style="955" hidden="1" customWidth="1"/>
    <col min="9048" max="9216" width="11.42578125" style="955"/>
    <col min="9217" max="9217" width="5.7109375" style="955" customWidth="1"/>
    <col min="9218" max="9218" width="11.140625" style="955" customWidth="1"/>
    <col min="9219" max="9219" width="0" style="955" hidden="1" customWidth="1"/>
    <col min="9220" max="9220" width="9.28515625" style="955" customWidth="1"/>
    <col min="9221" max="9223" width="0" style="955" hidden="1" customWidth="1"/>
    <col min="9224" max="9224" width="11" style="955" customWidth="1"/>
    <col min="9225" max="9225" width="0" style="955" hidden="1" customWidth="1"/>
    <col min="9226" max="9226" width="11.28515625" style="955" customWidth="1"/>
    <col min="9227" max="9227" width="0" style="955" hidden="1" customWidth="1"/>
    <col min="9228" max="9228" width="12.28515625" style="955" customWidth="1"/>
    <col min="9229" max="9229" width="0" style="955" hidden="1" customWidth="1"/>
    <col min="9230" max="9230" width="11.28515625" style="955" customWidth="1"/>
    <col min="9231" max="9231" width="0" style="955" hidden="1" customWidth="1"/>
    <col min="9232" max="9232" width="12.7109375" style="955" customWidth="1"/>
    <col min="9233" max="9233" width="0" style="955" hidden="1" customWidth="1"/>
    <col min="9234" max="9234" width="12.85546875" style="955" customWidth="1"/>
    <col min="9235" max="9235" width="0" style="955" hidden="1" customWidth="1"/>
    <col min="9236" max="9236" width="12.7109375" style="955" customWidth="1"/>
    <col min="9237" max="9237" width="0" style="955" hidden="1" customWidth="1"/>
    <col min="9238" max="9238" width="11.28515625" style="955" customWidth="1"/>
    <col min="9239" max="9239" width="0" style="955" hidden="1" customWidth="1"/>
    <col min="9240" max="9240" width="12.28515625" style="955" customWidth="1"/>
    <col min="9241" max="9241" width="0" style="955" hidden="1" customWidth="1"/>
    <col min="9242" max="9242" width="11.28515625" style="955" customWidth="1"/>
    <col min="9243" max="9243" width="0" style="955" hidden="1" customWidth="1"/>
    <col min="9244" max="9244" width="11.28515625" style="955" customWidth="1"/>
    <col min="9245" max="9291" width="0" style="955" hidden="1" customWidth="1"/>
    <col min="9292" max="9292" width="12.42578125" style="955" customWidth="1"/>
    <col min="9293" max="9293" width="11.42578125" style="955" customWidth="1"/>
    <col min="9294" max="9294" width="9.28515625" style="955" customWidth="1"/>
    <col min="9295" max="9295" width="8" style="955" customWidth="1"/>
    <col min="9296" max="9296" width="9.5703125" style="955" customWidth="1"/>
    <col min="9297" max="9297" width="13.7109375" style="955" customWidth="1"/>
    <col min="9298" max="9303" width="0" style="955" hidden="1" customWidth="1"/>
    <col min="9304" max="9472" width="11.42578125" style="955"/>
    <col min="9473" max="9473" width="5.7109375" style="955" customWidth="1"/>
    <col min="9474" max="9474" width="11.140625" style="955" customWidth="1"/>
    <col min="9475" max="9475" width="0" style="955" hidden="1" customWidth="1"/>
    <col min="9476" max="9476" width="9.28515625" style="955" customWidth="1"/>
    <col min="9477" max="9479" width="0" style="955" hidden="1" customWidth="1"/>
    <col min="9480" max="9480" width="11" style="955" customWidth="1"/>
    <col min="9481" max="9481" width="0" style="955" hidden="1" customWidth="1"/>
    <col min="9482" max="9482" width="11.28515625" style="955" customWidth="1"/>
    <col min="9483" max="9483" width="0" style="955" hidden="1" customWidth="1"/>
    <col min="9484" max="9484" width="12.28515625" style="955" customWidth="1"/>
    <col min="9485" max="9485" width="0" style="955" hidden="1" customWidth="1"/>
    <col min="9486" max="9486" width="11.28515625" style="955" customWidth="1"/>
    <col min="9487" max="9487" width="0" style="955" hidden="1" customWidth="1"/>
    <col min="9488" max="9488" width="12.7109375" style="955" customWidth="1"/>
    <col min="9489" max="9489" width="0" style="955" hidden="1" customWidth="1"/>
    <col min="9490" max="9490" width="12.85546875" style="955" customWidth="1"/>
    <col min="9491" max="9491" width="0" style="955" hidden="1" customWidth="1"/>
    <col min="9492" max="9492" width="12.7109375" style="955" customWidth="1"/>
    <col min="9493" max="9493" width="0" style="955" hidden="1" customWidth="1"/>
    <col min="9494" max="9494" width="11.28515625" style="955" customWidth="1"/>
    <col min="9495" max="9495" width="0" style="955" hidden="1" customWidth="1"/>
    <col min="9496" max="9496" width="12.28515625" style="955" customWidth="1"/>
    <col min="9497" max="9497" width="0" style="955" hidden="1" customWidth="1"/>
    <col min="9498" max="9498" width="11.28515625" style="955" customWidth="1"/>
    <col min="9499" max="9499" width="0" style="955" hidden="1" customWidth="1"/>
    <col min="9500" max="9500" width="11.28515625" style="955" customWidth="1"/>
    <col min="9501" max="9547" width="0" style="955" hidden="1" customWidth="1"/>
    <col min="9548" max="9548" width="12.42578125" style="955" customWidth="1"/>
    <col min="9549" max="9549" width="11.42578125" style="955" customWidth="1"/>
    <col min="9550" max="9550" width="9.28515625" style="955" customWidth="1"/>
    <col min="9551" max="9551" width="8" style="955" customWidth="1"/>
    <col min="9552" max="9552" width="9.5703125" style="955" customWidth="1"/>
    <col min="9553" max="9553" width="13.7109375" style="955" customWidth="1"/>
    <col min="9554" max="9559" width="0" style="955" hidden="1" customWidth="1"/>
    <col min="9560" max="9728" width="11.42578125" style="955"/>
    <col min="9729" max="9729" width="5.7109375" style="955" customWidth="1"/>
    <col min="9730" max="9730" width="11.140625" style="955" customWidth="1"/>
    <col min="9731" max="9731" width="0" style="955" hidden="1" customWidth="1"/>
    <col min="9732" max="9732" width="9.28515625" style="955" customWidth="1"/>
    <col min="9733" max="9735" width="0" style="955" hidden="1" customWidth="1"/>
    <col min="9736" max="9736" width="11" style="955" customWidth="1"/>
    <col min="9737" max="9737" width="0" style="955" hidden="1" customWidth="1"/>
    <col min="9738" max="9738" width="11.28515625" style="955" customWidth="1"/>
    <col min="9739" max="9739" width="0" style="955" hidden="1" customWidth="1"/>
    <col min="9740" max="9740" width="12.28515625" style="955" customWidth="1"/>
    <col min="9741" max="9741" width="0" style="955" hidden="1" customWidth="1"/>
    <col min="9742" max="9742" width="11.28515625" style="955" customWidth="1"/>
    <col min="9743" max="9743" width="0" style="955" hidden="1" customWidth="1"/>
    <col min="9744" max="9744" width="12.7109375" style="955" customWidth="1"/>
    <col min="9745" max="9745" width="0" style="955" hidden="1" customWidth="1"/>
    <col min="9746" max="9746" width="12.85546875" style="955" customWidth="1"/>
    <col min="9747" max="9747" width="0" style="955" hidden="1" customWidth="1"/>
    <col min="9748" max="9748" width="12.7109375" style="955" customWidth="1"/>
    <col min="9749" max="9749" width="0" style="955" hidden="1" customWidth="1"/>
    <col min="9750" max="9750" width="11.28515625" style="955" customWidth="1"/>
    <col min="9751" max="9751" width="0" style="955" hidden="1" customWidth="1"/>
    <col min="9752" max="9752" width="12.28515625" style="955" customWidth="1"/>
    <col min="9753" max="9753" width="0" style="955" hidden="1" customWidth="1"/>
    <col min="9754" max="9754" width="11.28515625" style="955" customWidth="1"/>
    <col min="9755" max="9755" width="0" style="955" hidden="1" customWidth="1"/>
    <col min="9756" max="9756" width="11.28515625" style="955" customWidth="1"/>
    <col min="9757" max="9803" width="0" style="955" hidden="1" customWidth="1"/>
    <col min="9804" max="9804" width="12.42578125" style="955" customWidth="1"/>
    <col min="9805" max="9805" width="11.42578125" style="955" customWidth="1"/>
    <col min="9806" max="9806" width="9.28515625" style="955" customWidth="1"/>
    <col min="9807" max="9807" width="8" style="955" customWidth="1"/>
    <col min="9808" max="9808" width="9.5703125" style="955" customWidth="1"/>
    <col min="9809" max="9809" width="13.7109375" style="955" customWidth="1"/>
    <col min="9810" max="9815" width="0" style="955" hidden="1" customWidth="1"/>
    <col min="9816" max="9984" width="11.42578125" style="955"/>
    <col min="9985" max="9985" width="5.7109375" style="955" customWidth="1"/>
    <col min="9986" max="9986" width="11.140625" style="955" customWidth="1"/>
    <col min="9987" max="9987" width="0" style="955" hidden="1" customWidth="1"/>
    <col min="9988" max="9988" width="9.28515625" style="955" customWidth="1"/>
    <col min="9989" max="9991" width="0" style="955" hidden="1" customWidth="1"/>
    <col min="9992" max="9992" width="11" style="955" customWidth="1"/>
    <col min="9993" max="9993" width="0" style="955" hidden="1" customWidth="1"/>
    <col min="9994" max="9994" width="11.28515625" style="955" customWidth="1"/>
    <col min="9995" max="9995" width="0" style="955" hidden="1" customWidth="1"/>
    <col min="9996" max="9996" width="12.28515625" style="955" customWidth="1"/>
    <col min="9997" max="9997" width="0" style="955" hidden="1" customWidth="1"/>
    <col min="9998" max="9998" width="11.28515625" style="955" customWidth="1"/>
    <col min="9999" max="9999" width="0" style="955" hidden="1" customWidth="1"/>
    <col min="10000" max="10000" width="12.7109375" style="955" customWidth="1"/>
    <col min="10001" max="10001" width="0" style="955" hidden="1" customWidth="1"/>
    <col min="10002" max="10002" width="12.85546875" style="955" customWidth="1"/>
    <col min="10003" max="10003" width="0" style="955" hidden="1" customWidth="1"/>
    <col min="10004" max="10004" width="12.7109375" style="955" customWidth="1"/>
    <col min="10005" max="10005" width="0" style="955" hidden="1" customWidth="1"/>
    <col min="10006" max="10006" width="11.28515625" style="955" customWidth="1"/>
    <col min="10007" max="10007" width="0" style="955" hidden="1" customWidth="1"/>
    <col min="10008" max="10008" width="12.28515625" style="955" customWidth="1"/>
    <col min="10009" max="10009" width="0" style="955" hidden="1" customWidth="1"/>
    <col min="10010" max="10010" width="11.28515625" style="955" customWidth="1"/>
    <col min="10011" max="10011" width="0" style="955" hidden="1" customWidth="1"/>
    <col min="10012" max="10012" width="11.28515625" style="955" customWidth="1"/>
    <col min="10013" max="10059" width="0" style="955" hidden="1" customWidth="1"/>
    <col min="10060" max="10060" width="12.42578125" style="955" customWidth="1"/>
    <col min="10061" max="10061" width="11.42578125" style="955" customWidth="1"/>
    <col min="10062" max="10062" width="9.28515625" style="955" customWidth="1"/>
    <col min="10063" max="10063" width="8" style="955" customWidth="1"/>
    <col min="10064" max="10064" width="9.5703125" style="955" customWidth="1"/>
    <col min="10065" max="10065" width="13.7109375" style="955" customWidth="1"/>
    <col min="10066" max="10071" width="0" style="955" hidden="1" customWidth="1"/>
    <col min="10072" max="10240" width="11.42578125" style="955"/>
    <col min="10241" max="10241" width="5.7109375" style="955" customWidth="1"/>
    <col min="10242" max="10242" width="11.140625" style="955" customWidth="1"/>
    <col min="10243" max="10243" width="0" style="955" hidden="1" customWidth="1"/>
    <col min="10244" max="10244" width="9.28515625" style="955" customWidth="1"/>
    <col min="10245" max="10247" width="0" style="955" hidden="1" customWidth="1"/>
    <col min="10248" max="10248" width="11" style="955" customWidth="1"/>
    <col min="10249" max="10249" width="0" style="955" hidden="1" customWidth="1"/>
    <col min="10250" max="10250" width="11.28515625" style="955" customWidth="1"/>
    <col min="10251" max="10251" width="0" style="955" hidden="1" customWidth="1"/>
    <col min="10252" max="10252" width="12.28515625" style="955" customWidth="1"/>
    <col min="10253" max="10253" width="0" style="955" hidden="1" customWidth="1"/>
    <col min="10254" max="10254" width="11.28515625" style="955" customWidth="1"/>
    <col min="10255" max="10255" width="0" style="955" hidden="1" customWidth="1"/>
    <col min="10256" max="10256" width="12.7109375" style="955" customWidth="1"/>
    <col min="10257" max="10257" width="0" style="955" hidden="1" customWidth="1"/>
    <col min="10258" max="10258" width="12.85546875" style="955" customWidth="1"/>
    <col min="10259" max="10259" width="0" style="955" hidden="1" customWidth="1"/>
    <col min="10260" max="10260" width="12.7109375" style="955" customWidth="1"/>
    <col min="10261" max="10261" width="0" style="955" hidden="1" customWidth="1"/>
    <col min="10262" max="10262" width="11.28515625" style="955" customWidth="1"/>
    <col min="10263" max="10263" width="0" style="955" hidden="1" customWidth="1"/>
    <col min="10264" max="10264" width="12.28515625" style="955" customWidth="1"/>
    <col min="10265" max="10265" width="0" style="955" hidden="1" customWidth="1"/>
    <col min="10266" max="10266" width="11.28515625" style="955" customWidth="1"/>
    <col min="10267" max="10267" width="0" style="955" hidden="1" customWidth="1"/>
    <col min="10268" max="10268" width="11.28515625" style="955" customWidth="1"/>
    <col min="10269" max="10315" width="0" style="955" hidden="1" customWidth="1"/>
    <col min="10316" max="10316" width="12.42578125" style="955" customWidth="1"/>
    <col min="10317" max="10317" width="11.42578125" style="955" customWidth="1"/>
    <col min="10318" max="10318" width="9.28515625" style="955" customWidth="1"/>
    <col min="10319" max="10319" width="8" style="955" customWidth="1"/>
    <col min="10320" max="10320" width="9.5703125" style="955" customWidth="1"/>
    <col min="10321" max="10321" width="13.7109375" style="955" customWidth="1"/>
    <col min="10322" max="10327" width="0" style="955" hidden="1" customWidth="1"/>
    <col min="10328" max="10496" width="11.42578125" style="955"/>
    <col min="10497" max="10497" width="5.7109375" style="955" customWidth="1"/>
    <col min="10498" max="10498" width="11.140625" style="955" customWidth="1"/>
    <col min="10499" max="10499" width="0" style="955" hidden="1" customWidth="1"/>
    <col min="10500" max="10500" width="9.28515625" style="955" customWidth="1"/>
    <col min="10501" max="10503" width="0" style="955" hidden="1" customWidth="1"/>
    <col min="10504" max="10504" width="11" style="955" customWidth="1"/>
    <col min="10505" max="10505" width="0" style="955" hidden="1" customWidth="1"/>
    <col min="10506" max="10506" width="11.28515625" style="955" customWidth="1"/>
    <col min="10507" max="10507" width="0" style="955" hidden="1" customWidth="1"/>
    <col min="10508" max="10508" width="12.28515625" style="955" customWidth="1"/>
    <col min="10509" max="10509" width="0" style="955" hidden="1" customWidth="1"/>
    <col min="10510" max="10510" width="11.28515625" style="955" customWidth="1"/>
    <col min="10511" max="10511" width="0" style="955" hidden="1" customWidth="1"/>
    <col min="10512" max="10512" width="12.7109375" style="955" customWidth="1"/>
    <col min="10513" max="10513" width="0" style="955" hidden="1" customWidth="1"/>
    <col min="10514" max="10514" width="12.85546875" style="955" customWidth="1"/>
    <col min="10515" max="10515" width="0" style="955" hidden="1" customWidth="1"/>
    <col min="10516" max="10516" width="12.7109375" style="955" customWidth="1"/>
    <col min="10517" max="10517" width="0" style="955" hidden="1" customWidth="1"/>
    <col min="10518" max="10518" width="11.28515625" style="955" customWidth="1"/>
    <col min="10519" max="10519" width="0" style="955" hidden="1" customWidth="1"/>
    <col min="10520" max="10520" width="12.28515625" style="955" customWidth="1"/>
    <col min="10521" max="10521" width="0" style="955" hidden="1" customWidth="1"/>
    <col min="10522" max="10522" width="11.28515625" style="955" customWidth="1"/>
    <col min="10523" max="10523" width="0" style="955" hidden="1" customWidth="1"/>
    <col min="10524" max="10524" width="11.28515625" style="955" customWidth="1"/>
    <col min="10525" max="10571" width="0" style="955" hidden="1" customWidth="1"/>
    <col min="10572" max="10572" width="12.42578125" style="955" customWidth="1"/>
    <col min="10573" max="10573" width="11.42578125" style="955" customWidth="1"/>
    <col min="10574" max="10574" width="9.28515625" style="955" customWidth="1"/>
    <col min="10575" max="10575" width="8" style="955" customWidth="1"/>
    <col min="10576" max="10576" width="9.5703125" style="955" customWidth="1"/>
    <col min="10577" max="10577" width="13.7109375" style="955" customWidth="1"/>
    <col min="10578" max="10583" width="0" style="955" hidden="1" customWidth="1"/>
    <col min="10584" max="10752" width="11.42578125" style="955"/>
    <col min="10753" max="10753" width="5.7109375" style="955" customWidth="1"/>
    <col min="10754" max="10754" width="11.140625" style="955" customWidth="1"/>
    <col min="10755" max="10755" width="0" style="955" hidden="1" customWidth="1"/>
    <col min="10756" max="10756" width="9.28515625" style="955" customWidth="1"/>
    <col min="10757" max="10759" width="0" style="955" hidden="1" customWidth="1"/>
    <col min="10760" max="10760" width="11" style="955" customWidth="1"/>
    <col min="10761" max="10761" width="0" style="955" hidden="1" customWidth="1"/>
    <col min="10762" max="10762" width="11.28515625" style="955" customWidth="1"/>
    <col min="10763" max="10763" width="0" style="955" hidden="1" customWidth="1"/>
    <col min="10764" max="10764" width="12.28515625" style="955" customWidth="1"/>
    <col min="10765" max="10765" width="0" style="955" hidden="1" customWidth="1"/>
    <col min="10766" max="10766" width="11.28515625" style="955" customWidth="1"/>
    <col min="10767" max="10767" width="0" style="955" hidden="1" customWidth="1"/>
    <col min="10768" max="10768" width="12.7109375" style="955" customWidth="1"/>
    <col min="10769" max="10769" width="0" style="955" hidden="1" customWidth="1"/>
    <col min="10770" max="10770" width="12.85546875" style="955" customWidth="1"/>
    <col min="10771" max="10771" width="0" style="955" hidden="1" customWidth="1"/>
    <col min="10772" max="10772" width="12.7109375" style="955" customWidth="1"/>
    <col min="10773" max="10773" width="0" style="955" hidden="1" customWidth="1"/>
    <col min="10774" max="10774" width="11.28515625" style="955" customWidth="1"/>
    <col min="10775" max="10775" width="0" style="955" hidden="1" customWidth="1"/>
    <col min="10776" max="10776" width="12.28515625" style="955" customWidth="1"/>
    <col min="10777" max="10777" width="0" style="955" hidden="1" customWidth="1"/>
    <col min="10778" max="10778" width="11.28515625" style="955" customWidth="1"/>
    <col min="10779" max="10779" width="0" style="955" hidden="1" customWidth="1"/>
    <col min="10780" max="10780" width="11.28515625" style="955" customWidth="1"/>
    <col min="10781" max="10827" width="0" style="955" hidden="1" customWidth="1"/>
    <col min="10828" max="10828" width="12.42578125" style="955" customWidth="1"/>
    <col min="10829" max="10829" width="11.42578125" style="955" customWidth="1"/>
    <col min="10830" max="10830" width="9.28515625" style="955" customWidth="1"/>
    <col min="10831" max="10831" width="8" style="955" customWidth="1"/>
    <col min="10832" max="10832" width="9.5703125" style="955" customWidth="1"/>
    <col min="10833" max="10833" width="13.7109375" style="955" customWidth="1"/>
    <col min="10834" max="10839" width="0" style="955" hidden="1" customWidth="1"/>
    <col min="10840" max="11008" width="11.42578125" style="955"/>
    <col min="11009" max="11009" width="5.7109375" style="955" customWidth="1"/>
    <col min="11010" max="11010" width="11.140625" style="955" customWidth="1"/>
    <col min="11011" max="11011" width="0" style="955" hidden="1" customWidth="1"/>
    <col min="11012" max="11012" width="9.28515625" style="955" customWidth="1"/>
    <col min="11013" max="11015" width="0" style="955" hidden="1" customWidth="1"/>
    <col min="11016" max="11016" width="11" style="955" customWidth="1"/>
    <col min="11017" max="11017" width="0" style="955" hidden="1" customWidth="1"/>
    <col min="11018" max="11018" width="11.28515625" style="955" customWidth="1"/>
    <col min="11019" max="11019" width="0" style="955" hidden="1" customWidth="1"/>
    <col min="11020" max="11020" width="12.28515625" style="955" customWidth="1"/>
    <col min="11021" max="11021" width="0" style="955" hidden="1" customWidth="1"/>
    <col min="11022" max="11022" width="11.28515625" style="955" customWidth="1"/>
    <col min="11023" max="11023" width="0" style="955" hidden="1" customWidth="1"/>
    <col min="11024" max="11024" width="12.7109375" style="955" customWidth="1"/>
    <col min="11025" max="11025" width="0" style="955" hidden="1" customWidth="1"/>
    <col min="11026" max="11026" width="12.85546875" style="955" customWidth="1"/>
    <col min="11027" max="11027" width="0" style="955" hidden="1" customWidth="1"/>
    <col min="11028" max="11028" width="12.7109375" style="955" customWidth="1"/>
    <col min="11029" max="11029" width="0" style="955" hidden="1" customWidth="1"/>
    <col min="11030" max="11030" width="11.28515625" style="955" customWidth="1"/>
    <col min="11031" max="11031" width="0" style="955" hidden="1" customWidth="1"/>
    <col min="11032" max="11032" width="12.28515625" style="955" customWidth="1"/>
    <col min="11033" max="11033" width="0" style="955" hidden="1" customWidth="1"/>
    <col min="11034" max="11034" width="11.28515625" style="955" customWidth="1"/>
    <col min="11035" max="11035" width="0" style="955" hidden="1" customWidth="1"/>
    <col min="11036" max="11036" width="11.28515625" style="955" customWidth="1"/>
    <col min="11037" max="11083" width="0" style="955" hidden="1" customWidth="1"/>
    <col min="11084" max="11084" width="12.42578125" style="955" customWidth="1"/>
    <col min="11085" max="11085" width="11.42578125" style="955" customWidth="1"/>
    <col min="11086" max="11086" width="9.28515625" style="955" customWidth="1"/>
    <col min="11087" max="11087" width="8" style="955" customWidth="1"/>
    <col min="11088" max="11088" width="9.5703125" style="955" customWidth="1"/>
    <col min="11089" max="11089" width="13.7109375" style="955" customWidth="1"/>
    <col min="11090" max="11095" width="0" style="955" hidden="1" customWidth="1"/>
    <col min="11096" max="11264" width="11.42578125" style="955"/>
    <col min="11265" max="11265" width="5.7109375" style="955" customWidth="1"/>
    <col min="11266" max="11266" width="11.140625" style="955" customWidth="1"/>
    <col min="11267" max="11267" width="0" style="955" hidden="1" customWidth="1"/>
    <col min="11268" max="11268" width="9.28515625" style="955" customWidth="1"/>
    <col min="11269" max="11271" width="0" style="955" hidden="1" customWidth="1"/>
    <col min="11272" max="11272" width="11" style="955" customWidth="1"/>
    <col min="11273" max="11273" width="0" style="955" hidden="1" customWidth="1"/>
    <col min="11274" max="11274" width="11.28515625" style="955" customWidth="1"/>
    <col min="11275" max="11275" width="0" style="955" hidden="1" customWidth="1"/>
    <col min="11276" max="11276" width="12.28515625" style="955" customWidth="1"/>
    <col min="11277" max="11277" width="0" style="955" hidden="1" customWidth="1"/>
    <col min="11278" max="11278" width="11.28515625" style="955" customWidth="1"/>
    <col min="11279" max="11279" width="0" style="955" hidden="1" customWidth="1"/>
    <col min="11280" max="11280" width="12.7109375" style="955" customWidth="1"/>
    <col min="11281" max="11281" width="0" style="955" hidden="1" customWidth="1"/>
    <col min="11282" max="11282" width="12.85546875" style="955" customWidth="1"/>
    <col min="11283" max="11283" width="0" style="955" hidden="1" customWidth="1"/>
    <col min="11284" max="11284" width="12.7109375" style="955" customWidth="1"/>
    <col min="11285" max="11285" width="0" style="955" hidden="1" customWidth="1"/>
    <col min="11286" max="11286" width="11.28515625" style="955" customWidth="1"/>
    <col min="11287" max="11287" width="0" style="955" hidden="1" customWidth="1"/>
    <col min="11288" max="11288" width="12.28515625" style="955" customWidth="1"/>
    <col min="11289" max="11289" width="0" style="955" hidden="1" customWidth="1"/>
    <col min="11290" max="11290" width="11.28515625" style="955" customWidth="1"/>
    <col min="11291" max="11291" width="0" style="955" hidden="1" customWidth="1"/>
    <col min="11292" max="11292" width="11.28515625" style="955" customWidth="1"/>
    <col min="11293" max="11339" width="0" style="955" hidden="1" customWidth="1"/>
    <col min="11340" max="11340" width="12.42578125" style="955" customWidth="1"/>
    <col min="11341" max="11341" width="11.42578125" style="955" customWidth="1"/>
    <col min="11342" max="11342" width="9.28515625" style="955" customWidth="1"/>
    <col min="11343" max="11343" width="8" style="955" customWidth="1"/>
    <col min="11344" max="11344" width="9.5703125" style="955" customWidth="1"/>
    <col min="11345" max="11345" width="13.7109375" style="955" customWidth="1"/>
    <col min="11346" max="11351" width="0" style="955" hidden="1" customWidth="1"/>
    <col min="11352" max="11520" width="11.42578125" style="955"/>
    <col min="11521" max="11521" width="5.7109375" style="955" customWidth="1"/>
    <col min="11522" max="11522" width="11.140625" style="955" customWidth="1"/>
    <col min="11523" max="11523" width="0" style="955" hidden="1" customWidth="1"/>
    <col min="11524" max="11524" width="9.28515625" style="955" customWidth="1"/>
    <col min="11525" max="11527" width="0" style="955" hidden="1" customWidth="1"/>
    <col min="11528" max="11528" width="11" style="955" customWidth="1"/>
    <col min="11529" max="11529" width="0" style="955" hidden="1" customWidth="1"/>
    <col min="11530" max="11530" width="11.28515625" style="955" customWidth="1"/>
    <col min="11531" max="11531" width="0" style="955" hidden="1" customWidth="1"/>
    <col min="11532" max="11532" width="12.28515625" style="955" customWidth="1"/>
    <col min="11533" max="11533" width="0" style="955" hidden="1" customWidth="1"/>
    <col min="11534" max="11534" width="11.28515625" style="955" customWidth="1"/>
    <col min="11535" max="11535" width="0" style="955" hidden="1" customWidth="1"/>
    <col min="11536" max="11536" width="12.7109375" style="955" customWidth="1"/>
    <col min="11537" max="11537" width="0" style="955" hidden="1" customWidth="1"/>
    <col min="11538" max="11538" width="12.85546875" style="955" customWidth="1"/>
    <col min="11539" max="11539" width="0" style="955" hidden="1" customWidth="1"/>
    <col min="11540" max="11540" width="12.7109375" style="955" customWidth="1"/>
    <col min="11541" max="11541" width="0" style="955" hidden="1" customWidth="1"/>
    <col min="11542" max="11542" width="11.28515625" style="955" customWidth="1"/>
    <col min="11543" max="11543" width="0" style="955" hidden="1" customWidth="1"/>
    <col min="11544" max="11544" width="12.28515625" style="955" customWidth="1"/>
    <col min="11545" max="11545" width="0" style="955" hidden="1" customWidth="1"/>
    <col min="11546" max="11546" width="11.28515625" style="955" customWidth="1"/>
    <col min="11547" max="11547" width="0" style="955" hidden="1" customWidth="1"/>
    <col min="11548" max="11548" width="11.28515625" style="955" customWidth="1"/>
    <col min="11549" max="11595" width="0" style="955" hidden="1" customWidth="1"/>
    <col min="11596" max="11596" width="12.42578125" style="955" customWidth="1"/>
    <col min="11597" max="11597" width="11.42578125" style="955" customWidth="1"/>
    <col min="11598" max="11598" width="9.28515625" style="955" customWidth="1"/>
    <col min="11599" max="11599" width="8" style="955" customWidth="1"/>
    <col min="11600" max="11600" width="9.5703125" style="955" customWidth="1"/>
    <col min="11601" max="11601" width="13.7109375" style="955" customWidth="1"/>
    <col min="11602" max="11607" width="0" style="955" hidden="1" customWidth="1"/>
    <col min="11608" max="11776" width="11.42578125" style="955"/>
    <col min="11777" max="11777" width="5.7109375" style="955" customWidth="1"/>
    <col min="11778" max="11778" width="11.140625" style="955" customWidth="1"/>
    <col min="11779" max="11779" width="0" style="955" hidden="1" customWidth="1"/>
    <col min="11780" max="11780" width="9.28515625" style="955" customWidth="1"/>
    <col min="11781" max="11783" width="0" style="955" hidden="1" customWidth="1"/>
    <col min="11784" max="11784" width="11" style="955" customWidth="1"/>
    <col min="11785" max="11785" width="0" style="955" hidden="1" customWidth="1"/>
    <col min="11786" max="11786" width="11.28515625" style="955" customWidth="1"/>
    <col min="11787" max="11787" width="0" style="955" hidden="1" customWidth="1"/>
    <col min="11788" max="11788" width="12.28515625" style="955" customWidth="1"/>
    <col min="11789" max="11789" width="0" style="955" hidden="1" customWidth="1"/>
    <col min="11790" max="11790" width="11.28515625" style="955" customWidth="1"/>
    <col min="11791" max="11791" width="0" style="955" hidden="1" customWidth="1"/>
    <col min="11792" max="11792" width="12.7109375" style="955" customWidth="1"/>
    <col min="11793" max="11793" width="0" style="955" hidden="1" customWidth="1"/>
    <col min="11794" max="11794" width="12.85546875" style="955" customWidth="1"/>
    <col min="11795" max="11795" width="0" style="955" hidden="1" customWidth="1"/>
    <col min="11796" max="11796" width="12.7109375" style="955" customWidth="1"/>
    <col min="11797" max="11797" width="0" style="955" hidden="1" customWidth="1"/>
    <col min="11798" max="11798" width="11.28515625" style="955" customWidth="1"/>
    <col min="11799" max="11799" width="0" style="955" hidden="1" customWidth="1"/>
    <col min="11800" max="11800" width="12.28515625" style="955" customWidth="1"/>
    <col min="11801" max="11801" width="0" style="955" hidden="1" customWidth="1"/>
    <col min="11802" max="11802" width="11.28515625" style="955" customWidth="1"/>
    <col min="11803" max="11803" width="0" style="955" hidden="1" customWidth="1"/>
    <col min="11804" max="11804" width="11.28515625" style="955" customWidth="1"/>
    <col min="11805" max="11851" width="0" style="955" hidden="1" customWidth="1"/>
    <col min="11852" max="11852" width="12.42578125" style="955" customWidth="1"/>
    <col min="11853" max="11853" width="11.42578125" style="955" customWidth="1"/>
    <col min="11854" max="11854" width="9.28515625" style="955" customWidth="1"/>
    <col min="11855" max="11855" width="8" style="955" customWidth="1"/>
    <col min="11856" max="11856" width="9.5703125" style="955" customWidth="1"/>
    <col min="11857" max="11857" width="13.7109375" style="955" customWidth="1"/>
    <col min="11858" max="11863" width="0" style="955" hidden="1" customWidth="1"/>
    <col min="11864" max="12032" width="11.42578125" style="955"/>
    <col min="12033" max="12033" width="5.7109375" style="955" customWidth="1"/>
    <col min="12034" max="12034" width="11.140625" style="955" customWidth="1"/>
    <col min="12035" max="12035" width="0" style="955" hidden="1" customWidth="1"/>
    <col min="12036" max="12036" width="9.28515625" style="955" customWidth="1"/>
    <col min="12037" max="12039" width="0" style="955" hidden="1" customWidth="1"/>
    <col min="12040" max="12040" width="11" style="955" customWidth="1"/>
    <col min="12041" max="12041" width="0" style="955" hidden="1" customWidth="1"/>
    <col min="12042" max="12042" width="11.28515625" style="955" customWidth="1"/>
    <col min="12043" max="12043" width="0" style="955" hidden="1" customWidth="1"/>
    <col min="12044" max="12044" width="12.28515625" style="955" customWidth="1"/>
    <col min="12045" max="12045" width="0" style="955" hidden="1" customWidth="1"/>
    <col min="12046" max="12046" width="11.28515625" style="955" customWidth="1"/>
    <col min="12047" max="12047" width="0" style="955" hidden="1" customWidth="1"/>
    <col min="12048" max="12048" width="12.7109375" style="955" customWidth="1"/>
    <col min="12049" max="12049" width="0" style="955" hidden="1" customWidth="1"/>
    <col min="12050" max="12050" width="12.85546875" style="955" customWidth="1"/>
    <col min="12051" max="12051" width="0" style="955" hidden="1" customWidth="1"/>
    <col min="12052" max="12052" width="12.7109375" style="955" customWidth="1"/>
    <col min="12053" max="12053" width="0" style="955" hidden="1" customWidth="1"/>
    <col min="12054" max="12054" width="11.28515625" style="955" customWidth="1"/>
    <col min="12055" max="12055" width="0" style="955" hidden="1" customWidth="1"/>
    <col min="12056" max="12056" width="12.28515625" style="955" customWidth="1"/>
    <col min="12057" max="12057" width="0" style="955" hidden="1" customWidth="1"/>
    <col min="12058" max="12058" width="11.28515625" style="955" customWidth="1"/>
    <col min="12059" max="12059" width="0" style="955" hidden="1" customWidth="1"/>
    <col min="12060" max="12060" width="11.28515625" style="955" customWidth="1"/>
    <col min="12061" max="12107" width="0" style="955" hidden="1" customWidth="1"/>
    <col min="12108" max="12108" width="12.42578125" style="955" customWidth="1"/>
    <col min="12109" max="12109" width="11.42578125" style="955" customWidth="1"/>
    <col min="12110" max="12110" width="9.28515625" style="955" customWidth="1"/>
    <col min="12111" max="12111" width="8" style="955" customWidth="1"/>
    <col min="12112" max="12112" width="9.5703125" style="955" customWidth="1"/>
    <col min="12113" max="12113" width="13.7109375" style="955" customWidth="1"/>
    <col min="12114" max="12119" width="0" style="955" hidden="1" customWidth="1"/>
    <col min="12120" max="12288" width="11.42578125" style="955"/>
    <col min="12289" max="12289" width="5.7109375" style="955" customWidth="1"/>
    <col min="12290" max="12290" width="11.140625" style="955" customWidth="1"/>
    <col min="12291" max="12291" width="0" style="955" hidden="1" customWidth="1"/>
    <col min="12292" max="12292" width="9.28515625" style="955" customWidth="1"/>
    <col min="12293" max="12295" width="0" style="955" hidden="1" customWidth="1"/>
    <col min="12296" max="12296" width="11" style="955" customWidth="1"/>
    <col min="12297" max="12297" width="0" style="955" hidden="1" customWidth="1"/>
    <col min="12298" max="12298" width="11.28515625" style="955" customWidth="1"/>
    <col min="12299" max="12299" width="0" style="955" hidden="1" customWidth="1"/>
    <col min="12300" max="12300" width="12.28515625" style="955" customWidth="1"/>
    <col min="12301" max="12301" width="0" style="955" hidden="1" customWidth="1"/>
    <col min="12302" max="12302" width="11.28515625" style="955" customWidth="1"/>
    <col min="12303" max="12303" width="0" style="955" hidden="1" customWidth="1"/>
    <col min="12304" max="12304" width="12.7109375" style="955" customWidth="1"/>
    <col min="12305" max="12305" width="0" style="955" hidden="1" customWidth="1"/>
    <col min="12306" max="12306" width="12.85546875" style="955" customWidth="1"/>
    <col min="12307" max="12307" width="0" style="955" hidden="1" customWidth="1"/>
    <col min="12308" max="12308" width="12.7109375" style="955" customWidth="1"/>
    <col min="12309" max="12309" width="0" style="955" hidden="1" customWidth="1"/>
    <col min="12310" max="12310" width="11.28515625" style="955" customWidth="1"/>
    <col min="12311" max="12311" width="0" style="955" hidden="1" customWidth="1"/>
    <col min="12312" max="12312" width="12.28515625" style="955" customWidth="1"/>
    <col min="12313" max="12313" width="0" style="955" hidden="1" customWidth="1"/>
    <col min="12314" max="12314" width="11.28515625" style="955" customWidth="1"/>
    <col min="12315" max="12315" width="0" style="955" hidden="1" customWidth="1"/>
    <col min="12316" max="12316" width="11.28515625" style="955" customWidth="1"/>
    <col min="12317" max="12363" width="0" style="955" hidden="1" customWidth="1"/>
    <col min="12364" max="12364" width="12.42578125" style="955" customWidth="1"/>
    <col min="12365" max="12365" width="11.42578125" style="955" customWidth="1"/>
    <col min="12366" max="12366" width="9.28515625" style="955" customWidth="1"/>
    <col min="12367" max="12367" width="8" style="955" customWidth="1"/>
    <col min="12368" max="12368" width="9.5703125" style="955" customWidth="1"/>
    <col min="12369" max="12369" width="13.7109375" style="955" customWidth="1"/>
    <col min="12370" max="12375" width="0" style="955" hidden="1" customWidth="1"/>
    <col min="12376" max="12544" width="11.42578125" style="955"/>
    <col min="12545" max="12545" width="5.7109375" style="955" customWidth="1"/>
    <col min="12546" max="12546" width="11.140625" style="955" customWidth="1"/>
    <col min="12547" max="12547" width="0" style="955" hidden="1" customWidth="1"/>
    <col min="12548" max="12548" width="9.28515625" style="955" customWidth="1"/>
    <col min="12549" max="12551" width="0" style="955" hidden="1" customWidth="1"/>
    <col min="12552" max="12552" width="11" style="955" customWidth="1"/>
    <col min="12553" max="12553" width="0" style="955" hidden="1" customWidth="1"/>
    <col min="12554" max="12554" width="11.28515625" style="955" customWidth="1"/>
    <col min="12555" max="12555" width="0" style="955" hidden="1" customWidth="1"/>
    <col min="12556" max="12556" width="12.28515625" style="955" customWidth="1"/>
    <col min="12557" max="12557" width="0" style="955" hidden="1" customWidth="1"/>
    <col min="12558" max="12558" width="11.28515625" style="955" customWidth="1"/>
    <col min="12559" max="12559" width="0" style="955" hidden="1" customWidth="1"/>
    <col min="12560" max="12560" width="12.7109375" style="955" customWidth="1"/>
    <col min="12561" max="12561" width="0" style="955" hidden="1" customWidth="1"/>
    <col min="12562" max="12562" width="12.85546875" style="955" customWidth="1"/>
    <col min="12563" max="12563" width="0" style="955" hidden="1" customWidth="1"/>
    <col min="12564" max="12564" width="12.7109375" style="955" customWidth="1"/>
    <col min="12565" max="12565" width="0" style="955" hidden="1" customWidth="1"/>
    <col min="12566" max="12566" width="11.28515625" style="955" customWidth="1"/>
    <col min="12567" max="12567" width="0" style="955" hidden="1" customWidth="1"/>
    <col min="12568" max="12568" width="12.28515625" style="955" customWidth="1"/>
    <col min="12569" max="12569" width="0" style="955" hidden="1" customWidth="1"/>
    <col min="12570" max="12570" width="11.28515625" style="955" customWidth="1"/>
    <col min="12571" max="12571" width="0" style="955" hidden="1" customWidth="1"/>
    <col min="12572" max="12572" width="11.28515625" style="955" customWidth="1"/>
    <col min="12573" max="12619" width="0" style="955" hidden="1" customWidth="1"/>
    <col min="12620" max="12620" width="12.42578125" style="955" customWidth="1"/>
    <col min="12621" max="12621" width="11.42578125" style="955" customWidth="1"/>
    <col min="12622" max="12622" width="9.28515625" style="955" customWidth="1"/>
    <col min="12623" max="12623" width="8" style="955" customWidth="1"/>
    <col min="12624" max="12624" width="9.5703125" style="955" customWidth="1"/>
    <col min="12625" max="12625" width="13.7109375" style="955" customWidth="1"/>
    <col min="12626" max="12631" width="0" style="955" hidden="1" customWidth="1"/>
    <col min="12632" max="12800" width="11.42578125" style="955"/>
    <col min="12801" max="12801" width="5.7109375" style="955" customWidth="1"/>
    <col min="12802" max="12802" width="11.140625" style="955" customWidth="1"/>
    <col min="12803" max="12803" width="0" style="955" hidden="1" customWidth="1"/>
    <col min="12804" max="12804" width="9.28515625" style="955" customWidth="1"/>
    <col min="12805" max="12807" width="0" style="955" hidden="1" customWidth="1"/>
    <col min="12808" max="12808" width="11" style="955" customWidth="1"/>
    <col min="12809" max="12809" width="0" style="955" hidden="1" customWidth="1"/>
    <col min="12810" max="12810" width="11.28515625" style="955" customWidth="1"/>
    <col min="12811" max="12811" width="0" style="955" hidden="1" customWidth="1"/>
    <col min="12812" max="12812" width="12.28515625" style="955" customWidth="1"/>
    <col min="12813" max="12813" width="0" style="955" hidden="1" customWidth="1"/>
    <col min="12814" max="12814" width="11.28515625" style="955" customWidth="1"/>
    <col min="12815" max="12815" width="0" style="955" hidden="1" customWidth="1"/>
    <col min="12816" max="12816" width="12.7109375" style="955" customWidth="1"/>
    <col min="12817" max="12817" width="0" style="955" hidden="1" customWidth="1"/>
    <col min="12818" max="12818" width="12.85546875" style="955" customWidth="1"/>
    <col min="12819" max="12819" width="0" style="955" hidden="1" customWidth="1"/>
    <col min="12820" max="12820" width="12.7109375" style="955" customWidth="1"/>
    <col min="12821" max="12821" width="0" style="955" hidden="1" customWidth="1"/>
    <col min="12822" max="12822" width="11.28515625" style="955" customWidth="1"/>
    <col min="12823" max="12823" width="0" style="955" hidden="1" customWidth="1"/>
    <col min="12824" max="12824" width="12.28515625" style="955" customWidth="1"/>
    <col min="12825" max="12825" width="0" style="955" hidden="1" customWidth="1"/>
    <col min="12826" max="12826" width="11.28515625" style="955" customWidth="1"/>
    <col min="12827" max="12827" width="0" style="955" hidden="1" customWidth="1"/>
    <col min="12828" max="12828" width="11.28515625" style="955" customWidth="1"/>
    <col min="12829" max="12875" width="0" style="955" hidden="1" customWidth="1"/>
    <col min="12876" max="12876" width="12.42578125" style="955" customWidth="1"/>
    <col min="12877" max="12877" width="11.42578125" style="955" customWidth="1"/>
    <col min="12878" max="12878" width="9.28515625" style="955" customWidth="1"/>
    <col min="12879" max="12879" width="8" style="955" customWidth="1"/>
    <col min="12880" max="12880" width="9.5703125" style="955" customWidth="1"/>
    <col min="12881" max="12881" width="13.7109375" style="955" customWidth="1"/>
    <col min="12882" max="12887" width="0" style="955" hidden="1" customWidth="1"/>
    <col min="12888" max="13056" width="11.42578125" style="955"/>
    <col min="13057" max="13057" width="5.7109375" style="955" customWidth="1"/>
    <col min="13058" max="13058" width="11.140625" style="955" customWidth="1"/>
    <col min="13059" max="13059" width="0" style="955" hidden="1" customWidth="1"/>
    <col min="13060" max="13060" width="9.28515625" style="955" customWidth="1"/>
    <col min="13061" max="13063" width="0" style="955" hidden="1" customWidth="1"/>
    <col min="13064" max="13064" width="11" style="955" customWidth="1"/>
    <col min="13065" max="13065" width="0" style="955" hidden="1" customWidth="1"/>
    <col min="13066" max="13066" width="11.28515625" style="955" customWidth="1"/>
    <col min="13067" max="13067" width="0" style="955" hidden="1" customWidth="1"/>
    <col min="13068" max="13068" width="12.28515625" style="955" customWidth="1"/>
    <col min="13069" max="13069" width="0" style="955" hidden="1" customWidth="1"/>
    <col min="13070" max="13070" width="11.28515625" style="955" customWidth="1"/>
    <col min="13071" max="13071" width="0" style="955" hidden="1" customWidth="1"/>
    <col min="13072" max="13072" width="12.7109375" style="955" customWidth="1"/>
    <col min="13073" max="13073" width="0" style="955" hidden="1" customWidth="1"/>
    <col min="13074" max="13074" width="12.85546875" style="955" customWidth="1"/>
    <col min="13075" max="13075" width="0" style="955" hidden="1" customWidth="1"/>
    <col min="13076" max="13076" width="12.7109375" style="955" customWidth="1"/>
    <col min="13077" max="13077" width="0" style="955" hidden="1" customWidth="1"/>
    <col min="13078" max="13078" width="11.28515625" style="955" customWidth="1"/>
    <col min="13079" max="13079" width="0" style="955" hidden="1" customWidth="1"/>
    <col min="13080" max="13080" width="12.28515625" style="955" customWidth="1"/>
    <col min="13081" max="13081" width="0" style="955" hidden="1" customWidth="1"/>
    <col min="13082" max="13082" width="11.28515625" style="955" customWidth="1"/>
    <col min="13083" max="13083" width="0" style="955" hidden="1" customWidth="1"/>
    <col min="13084" max="13084" width="11.28515625" style="955" customWidth="1"/>
    <col min="13085" max="13131" width="0" style="955" hidden="1" customWidth="1"/>
    <col min="13132" max="13132" width="12.42578125" style="955" customWidth="1"/>
    <col min="13133" max="13133" width="11.42578125" style="955" customWidth="1"/>
    <col min="13134" max="13134" width="9.28515625" style="955" customWidth="1"/>
    <col min="13135" max="13135" width="8" style="955" customWidth="1"/>
    <col min="13136" max="13136" width="9.5703125" style="955" customWidth="1"/>
    <col min="13137" max="13137" width="13.7109375" style="955" customWidth="1"/>
    <col min="13138" max="13143" width="0" style="955" hidden="1" customWidth="1"/>
    <col min="13144" max="13312" width="11.42578125" style="955"/>
    <col min="13313" max="13313" width="5.7109375" style="955" customWidth="1"/>
    <col min="13314" max="13314" width="11.140625" style="955" customWidth="1"/>
    <col min="13315" max="13315" width="0" style="955" hidden="1" customWidth="1"/>
    <col min="13316" max="13316" width="9.28515625" style="955" customWidth="1"/>
    <col min="13317" max="13319" width="0" style="955" hidden="1" customWidth="1"/>
    <col min="13320" max="13320" width="11" style="955" customWidth="1"/>
    <col min="13321" max="13321" width="0" style="955" hidden="1" customWidth="1"/>
    <col min="13322" max="13322" width="11.28515625" style="955" customWidth="1"/>
    <col min="13323" max="13323" width="0" style="955" hidden="1" customWidth="1"/>
    <col min="13324" max="13324" width="12.28515625" style="955" customWidth="1"/>
    <col min="13325" max="13325" width="0" style="955" hidden="1" customWidth="1"/>
    <col min="13326" max="13326" width="11.28515625" style="955" customWidth="1"/>
    <col min="13327" max="13327" width="0" style="955" hidden="1" customWidth="1"/>
    <col min="13328" max="13328" width="12.7109375" style="955" customWidth="1"/>
    <col min="13329" max="13329" width="0" style="955" hidden="1" customWidth="1"/>
    <col min="13330" max="13330" width="12.85546875" style="955" customWidth="1"/>
    <col min="13331" max="13331" width="0" style="955" hidden="1" customWidth="1"/>
    <col min="13332" max="13332" width="12.7109375" style="955" customWidth="1"/>
    <col min="13333" max="13333" width="0" style="955" hidden="1" customWidth="1"/>
    <col min="13334" max="13334" width="11.28515625" style="955" customWidth="1"/>
    <col min="13335" max="13335" width="0" style="955" hidden="1" customWidth="1"/>
    <col min="13336" max="13336" width="12.28515625" style="955" customWidth="1"/>
    <col min="13337" max="13337" width="0" style="955" hidden="1" customWidth="1"/>
    <col min="13338" max="13338" width="11.28515625" style="955" customWidth="1"/>
    <col min="13339" max="13339" width="0" style="955" hidden="1" customWidth="1"/>
    <col min="13340" max="13340" width="11.28515625" style="955" customWidth="1"/>
    <col min="13341" max="13387" width="0" style="955" hidden="1" customWidth="1"/>
    <col min="13388" max="13388" width="12.42578125" style="955" customWidth="1"/>
    <col min="13389" max="13389" width="11.42578125" style="955" customWidth="1"/>
    <col min="13390" max="13390" width="9.28515625" style="955" customWidth="1"/>
    <col min="13391" max="13391" width="8" style="955" customWidth="1"/>
    <col min="13392" max="13392" width="9.5703125" style="955" customWidth="1"/>
    <col min="13393" max="13393" width="13.7109375" style="955" customWidth="1"/>
    <col min="13394" max="13399" width="0" style="955" hidden="1" customWidth="1"/>
    <col min="13400" max="13568" width="11.42578125" style="955"/>
    <col min="13569" max="13569" width="5.7109375" style="955" customWidth="1"/>
    <col min="13570" max="13570" width="11.140625" style="955" customWidth="1"/>
    <col min="13571" max="13571" width="0" style="955" hidden="1" customWidth="1"/>
    <col min="13572" max="13572" width="9.28515625" style="955" customWidth="1"/>
    <col min="13573" max="13575" width="0" style="955" hidden="1" customWidth="1"/>
    <col min="13576" max="13576" width="11" style="955" customWidth="1"/>
    <col min="13577" max="13577" width="0" style="955" hidden="1" customWidth="1"/>
    <col min="13578" max="13578" width="11.28515625" style="955" customWidth="1"/>
    <col min="13579" max="13579" width="0" style="955" hidden="1" customWidth="1"/>
    <col min="13580" max="13580" width="12.28515625" style="955" customWidth="1"/>
    <col min="13581" max="13581" width="0" style="955" hidden="1" customWidth="1"/>
    <col min="13582" max="13582" width="11.28515625" style="955" customWidth="1"/>
    <col min="13583" max="13583" width="0" style="955" hidden="1" customWidth="1"/>
    <col min="13584" max="13584" width="12.7109375" style="955" customWidth="1"/>
    <col min="13585" max="13585" width="0" style="955" hidden="1" customWidth="1"/>
    <col min="13586" max="13586" width="12.85546875" style="955" customWidth="1"/>
    <col min="13587" max="13587" width="0" style="955" hidden="1" customWidth="1"/>
    <col min="13588" max="13588" width="12.7109375" style="955" customWidth="1"/>
    <col min="13589" max="13589" width="0" style="955" hidden="1" customWidth="1"/>
    <col min="13590" max="13590" width="11.28515625" style="955" customWidth="1"/>
    <col min="13591" max="13591" width="0" style="955" hidden="1" customWidth="1"/>
    <col min="13592" max="13592" width="12.28515625" style="955" customWidth="1"/>
    <col min="13593" max="13593" width="0" style="955" hidden="1" customWidth="1"/>
    <col min="13594" max="13594" width="11.28515625" style="955" customWidth="1"/>
    <col min="13595" max="13595" width="0" style="955" hidden="1" customWidth="1"/>
    <col min="13596" max="13596" width="11.28515625" style="955" customWidth="1"/>
    <col min="13597" max="13643" width="0" style="955" hidden="1" customWidth="1"/>
    <col min="13644" max="13644" width="12.42578125" style="955" customWidth="1"/>
    <col min="13645" max="13645" width="11.42578125" style="955" customWidth="1"/>
    <col min="13646" max="13646" width="9.28515625" style="955" customWidth="1"/>
    <col min="13647" max="13647" width="8" style="955" customWidth="1"/>
    <col min="13648" max="13648" width="9.5703125" style="955" customWidth="1"/>
    <col min="13649" max="13649" width="13.7109375" style="955" customWidth="1"/>
    <col min="13650" max="13655" width="0" style="955" hidden="1" customWidth="1"/>
    <col min="13656" max="13824" width="11.42578125" style="955"/>
    <col min="13825" max="13825" width="5.7109375" style="955" customWidth="1"/>
    <col min="13826" max="13826" width="11.140625" style="955" customWidth="1"/>
    <col min="13827" max="13827" width="0" style="955" hidden="1" customWidth="1"/>
    <col min="13828" max="13828" width="9.28515625" style="955" customWidth="1"/>
    <col min="13829" max="13831" width="0" style="955" hidden="1" customWidth="1"/>
    <col min="13832" max="13832" width="11" style="955" customWidth="1"/>
    <col min="13833" max="13833" width="0" style="955" hidden="1" customWidth="1"/>
    <col min="13834" max="13834" width="11.28515625" style="955" customWidth="1"/>
    <col min="13835" max="13835" width="0" style="955" hidden="1" customWidth="1"/>
    <col min="13836" max="13836" width="12.28515625" style="955" customWidth="1"/>
    <col min="13837" max="13837" width="0" style="955" hidden="1" customWidth="1"/>
    <col min="13838" max="13838" width="11.28515625" style="955" customWidth="1"/>
    <col min="13839" max="13839" width="0" style="955" hidden="1" customWidth="1"/>
    <col min="13840" max="13840" width="12.7109375" style="955" customWidth="1"/>
    <col min="13841" max="13841" width="0" style="955" hidden="1" customWidth="1"/>
    <col min="13842" max="13842" width="12.85546875" style="955" customWidth="1"/>
    <col min="13843" max="13843" width="0" style="955" hidden="1" customWidth="1"/>
    <col min="13844" max="13844" width="12.7109375" style="955" customWidth="1"/>
    <col min="13845" max="13845" width="0" style="955" hidden="1" customWidth="1"/>
    <col min="13846" max="13846" width="11.28515625" style="955" customWidth="1"/>
    <col min="13847" max="13847" width="0" style="955" hidden="1" customWidth="1"/>
    <col min="13848" max="13848" width="12.28515625" style="955" customWidth="1"/>
    <col min="13849" max="13849" width="0" style="955" hidden="1" customWidth="1"/>
    <col min="13850" max="13850" width="11.28515625" style="955" customWidth="1"/>
    <col min="13851" max="13851" width="0" style="955" hidden="1" customWidth="1"/>
    <col min="13852" max="13852" width="11.28515625" style="955" customWidth="1"/>
    <col min="13853" max="13899" width="0" style="955" hidden="1" customWidth="1"/>
    <col min="13900" max="13900" width="12.42578125" style="955" customWidth="1"/>
    <col min="13901" max="13901" width="11.42578125" style="955" customWidth="1"/>
    <col min="13902" max="13902" width="9.28515625" style="955" customWidth="1"/>
    <col min="13903" max="13903" width="8" style="955" customWidth="1"/>
    <col min="13904" max="13904" width="9.5703125" style="955" customWidth="1"/>
    <col min="13905" max="13905" width="13.7109375" style="955" customWidth="1"/>
    <col min="13906" max="13911" width="0" style="955" hidden="1" customWidth="1"/>
    <col min="13912" max="14080" width="11.42578125" style="955"/>
    <col min="14081" max="14081" width="5.7109375" style="955" customWidth="1"/>
    <col min="14082" max="14082" width="11.140625" style="955" customWidth="1"/>
    <col min="14083" max="14083" width="0" style="955" hidden="1" customWidth="1"/>
    <col min="14084" max="14084" width="9.28515625" style="955" customWidth="1"/>
    <col min="14085" max="14087" width="0" style="955" hidden="1" customWidth="1"/>
    <col min="14088" max="14088" width="11" style="955" customWidth="1"/>
    <col min="14089" max="14089" width="0" style="955" hidden="1" customWidth="1"/>
    <col min="14090" max="14090" width="11.28515625" style="955" customWidth="1"/>
    <col min="14091" max="14091" width="0" style="955" hidden="1" customWidth="1"/>
    <col min="14092" max="14092" width="12.28515625" style="955" customWidth="1"/>
    <col min="14093" max="14093" width="0" style="955" hidden="1" customWidth="1"/>
    <col min="14094" max="14094" width="11.28515625" style="955" customWidth="1"/>
    <col min="14095" max="14095" width="0" style="955" hidden="1" customWidth="1"/>
    <col min="14096" max="14096" width="12.7109375" style="955" customWidth="1"/>
    <col min="14097" max="14097" width="0" style="955" hidden="1" customWidth="1"/>
    <col min="14098" max="14098" width="12.85546875" style="955" customWidth="1"/>
    <col min="14099" max="14099" width="0" style="955" hidden="1" customWidth="1"/>
    <col min="14100" max="14100" width="12.7109375" style="955" customWidth="1"/>
    <col min="14101" max="14101" width="0" style="955" hidden="1" customWidth="1"/>
    <col min="14102" max="14102" width="11.28515625" style="955" customWidth="1"/>
    <col min="14103" max="14103" width="0" style="955" hidden="1" customWidth="1"/>
    <col min="14104" max="14104" width="12.28515625" style="955" customWidth="1"/>
    <col min="14105" max="14105" width="0" style="955" hidden="1" customWidth="1"/>
    <col min="14106" max="14106" width="11.28515625" style="955" customWidth="1"/>
    <col min="14107" max="14107" width="0" style="955" hidden="1" customWidth="1"/>
    <col min="14108" max="14108" width="11.28515625" style="955" customWidth="1"/>
    <col min="14109" max="14155" width="0" style="955" hidden="1" customWidth="1"/>
    <col min="14156" max="14156" width="12.42578125" style="955" customWidth="1"/>
    <col min="14157" max="14157" width="11.42578125" style="955" customWidth="1"/>
    <col min="14158" max="14158" width="9.28515625" style="955" customWidth="1"/>
    <col min="14159" max="14159" width="8" style="955" customWidth="1"/>
    <col min="14160" max="14160" width="9.5703125" style="955" customWidth="1"/>
    <col min="14161" max="14161" width="13.7109375" style="955" customWidth="1"/>
    <col min="14162" max="14167" width="0" style="955" hidden="1" customWidth="1"/>
    <col min="14168" max="14336" width="11.42578125" style="955"/>
    <col min="14337" max="14337" width="5.7109375" style="955" customWidth="1"/>
    <col min="14338" max="14338" width="11.140625" style="955" customWidth="1"/>
    <col min="14339" max="14339" width="0" style="955" hidden="1" customWidth="1"/>
    <col min="14340" max="14340" width="9.28515625" style="955" customWidth="1"/>
    <col min="14341" max="14343" width="0" style="955" hidden="1" customWidth="1"/>
    <col min="14344" max="14344" width="11" style="955" customWidth="1"/>
    <col min="14345" max="14345" width="0" style="955" hidden="1" customWidth="1"/>
    <col min="14346" max="14346" width="11.28515625" style="955" customWidth="1"/>
    <col min="14347" max="14347" width="0" style="955" hidden="1" customWidth="1"/>
    <col min="14348" max="14348" width="12.28515625" style="955" customWidth="1"/>
    <col min="14349" max="14349" width="0" style="955" hidden="1" customWidth="1"/>
    <col min="14350" max="14350" width="11.28515625" style="955" customWidth="1"/>
    <col min="14351" max="14351" width="0" style="955" hidden="1" customWidth="1"/>
    <col min="14352" max="14352" width="12.7109375" style="955" customWidth="1"/>
    <col min="14353" max="14353" width="0" style="955" hidden="1" customWidth="1"/>
    <col min="14354" max="14354" width="12.85546875" style="955" customWidth="1"/>
    <col min="14355" max="14355" width="0" style="955" hidden="1" customWidth="1"/>
    <col min="14356" max="14356" width="12.7109375" style="955" customWidth="1"/>
    <col min="14357" max="14357" width="0" style="955" hidden="1" customWidth="1"/>
    <col min="14358" max="14358" width="11.28515625" style="955" customWidth="1"/>
    <col min="14359" max="14359" width="0" style="955" hidden="1" customWidth="1"/>
    <col min="14360" max="14360" width="12.28515625" style="955" customWidth="1"/>
    <col min="14361" max="14361" width="0" style="955" hidden="1" customWidth="1"/>
    <col min="14362" max="14362" width="11.28515625" style="955" customWidth="1"/>
    <col min="14363" max="14363" width="0" style="955" hidden="1" customWidth="1"/>
    <col min="14364" max="14364" width="11.28515625" style="955" customWidth="1"/>
    <col min="14365" max="14411" width="0" style="955" hidden="1" customWidth="1"/>
    <col min="14412" max="14412" width="12.42578125" style="955" customWidth="1"/>
    <col min="14413" max="14413" width="11.42578125" style="955" customWidth="1"/>
    <col min="14414" max="14414" width="9.28515625" style="955" customWidth="1"/>
    <col min="14415" max="14415" width="8" style="955" customWidth="1"/>
    <col min="14416" max="14416" width="9.5703125" style="955" customWidth="1"/>
    <col min="14417" max="14417" width="13.7109375" style="955" customWidth="1"/>
    <col min="14418" max="14423" width="0" style="955" hidden="1" customWidth="1"/>
    <col min="14424" max="14592" width="11.42578125" style="955"/>
    <col min="14593" max="14593" width="5.7109375" style="955" customWidth="1"/>
    <col min="14594" max="14594" width="11.140625" style="955" customWidth="1"/>
    <col min="14595" max="14595" width="0" style="955" hidden="1" customWidth="1"/>
    <col min="14596" max="14596" width="9.28515625" style="955" customWidth="1"/>
    <col min="14597" max="14599" width="0" style="955" hidden="1" customWidth="1"/>
    <col min="14600" max="14600" width="11" style="955" customWidth="1"/>
    <col min="14601" max="14601" width="0" style="955" hidden="1" customWidth="1"/>
    <col min="14602" max="14602" width="11.28515625" style="955" customWidth="1"/>
    <col min="14603" max="14603" width="0" style="955" hidden="1" customWidth="1"/>
    <col min="14604" max="14604" width="12.28515625" style="955" customWidth="1"/>
    <col min="14605" max="14605" width="0" style="955" hidden="1" customWidth="1"/>
    <col min="14606" max="14606" width="11.28515625" style="955" customWidth="1"/>
    <col min="14607" max="14607" width="0" style="955" hidden="1" customWidth="1"/>
    <col min="14608" max="14608" width="12.7109375" style="955" customWidth="1"/>
    <col min="14609" max="14609" width="0" style="955" hidden="1" customWidth="1"/>
    <col min="14610" max="14610" width="12.85546875" style="955" customWidth="1"/>
    <col min="14611" max="14611" width="0" style="955" hidden="1" customWidth="1"/>
    <col min="14612" max="14612" width="12.7109375" style="955" customWidth="1"/>
    <col min="14613" max="14613" width="0" style="955" hidden="1" customWidth="1"/>
    <col min="14614" max="14614" width="11.28515625" style="955" customWidth="1"/>
    <col min="14615" max="14615" width="0" style="955" hidden="1" customWidth="1"/>
    <col min="14616" max="14616" width="12.28515625" style="955" customWidth="1"/>
    <col min="14617" max="14617" width="0" style="955" hidden="1" customWidth="1"/>
    <col min="14618" max="14618" width="11.28515625" style="955" customWidth="1"/>
    <col min="14619" max="14619" width="0" style="955" hidden="1" customWidth="1"/>
    <col min="14620" max="14620" width="11.28515625" style="955" customWidth="1"/>
    <col min="14621" max="14667" width="0" style="955" hidden="1" customWidth="1"/>
    <col min="14668" max="14668" width="12.42578125" style="955" customWidth="1"/>
    <col min="14669" max="14669" width="11.42578125" style="955" customWidth="1"/>
    <col min="14670" max="14670" width="9.28515625" style="955" customWidth="1"/>
    <col min="14671" max="14671" width="8" style="955" customWidth="1"/>
    <col min="14672" max="14672" width="9.5703125" style="955" customWidth="1"/>
    <col min="14673" max="14673" width="13.7109375" style="955" customWidth="1"/>
    <col min="14674" max="14679" width="0" style="955" hidden="1" customWidth="1"/>
    <col min="14680" max="14848" width="11.42578125" style="955"/>
    <col min="14849" max="14849" width="5.7109375" style="955" customWidth="1"/>
    <col min="14850" max="14850" width="11.140625" style="955" customWidth="1"/>
    <col min="14851" max="14851" width="0" style="955" hidden="1" customWidth="1"/>
    <col min="14852" max="14852" width="9.28515625" style="955" customWidth="1"/>
    <col min="14853" max="14855" width="0" style="955" hidden="1" customWidth="1"/>
    <col min="14856" max="14856" width="11" style="955" customWidth="1"/>
    <col min="14857" max="14857" width="0" style="955" hidden="1" customWidth="1"/>
    <col min="14858" max="14858" width="11.28515625" style="955" customWidth="1"/>
    <col min="14859" max="14859" width="0" style="955" hidden="1" customWidth="1"/>
    <col min="14860" max="14860" width="12.28515625" style="955" customWidth="1"/>
    <col min="14861" max="14861" width="0" style="955" hidden="1" customWidth="1"/>
    <col min="14862" max="14862" width="11.28515625" style="955" customWidth="1"/>
    <col min="14863" max="14863" width="0" style="955" hidden="1" customWidth="1"/>
    <col min="14864" max="14864" width="12.7109375" style="955" customWidth="1"/>
    <col min="14865" max="14865" width="0" style="955" hidden="1" customWidth="1"/>
    <col min="14866" max="14866" width="12.85546875" style="955" customWidth="1"/>
    <col min="14867" max="14867" width="0" style="955" hidden="1" customWidth="1"/>
    <col min="14868" max="14868" width="12.7109375" style="955" customWidth="1"/>
    <col min="14869" max="14869" width="0" style="955" hidden="1" customWidth="1"/>
    <col min="14870" max="14870" width="11.28515625" style="955" customWidth="1"/>
    <col min="14871" max="14871" width="0" style="955" hidden="1" customWidth="1"/>
    <col min="14872" max="14872" width="12.28515625" style="955" customWidth="1"/>
    <col min="14873" max="14873" width="0" style="955" hidden="1" customWidth="1"/>
    <col min="14874" max="14874" width="11.28515625" style="955" customWidth="1"/>
    <col min="14875" max="14875" width="0" style="955" hidden="1" customWidth="1"/>
    <col min="14876" max="14876" width="11.28515625" style="955" customWidth="1"/>
    <col min="14877" max="14923" width="0" style="955" hidden="1" customWidth="1"/>
    <col min="14924" max="14924" width="12.42578125" style="955" customWidth="1"/>
    <col min="14925" max="14925" width="11.42578125" style="955" customWidth="1"/>
    <col min="14926" max="14926" width="9.28515625" style="955" customWidth="1"/>
    <col min="14927" max="14927" width="8" style="955" customWidth="1"/>
    <col min="14928" max="14928" width="9.5703125" style="955" customWidth="1"/>
    <col min="14929" max="14929" width="13.7109375" style="955" customWidth="1"/>
    <col min="14930" max="14935" width="0" style="955" hidden="1" customWidth="1"/>
    <col min="14936" max="15104" width="11.42578125" style="955"/>
    <col min="15105" max="15105" width="5.7109375" style="955" customWidth="1"/>
    <col min="15106" max="15106" width="11.140625" style="955" customWidth="1"/>
    <col min="15107" max="15107" width="0" style="955" hidden="1" customWidth="1"/>
    <col min="15108" max="15108" width="9.28515625" style="955" customWidth="1"/>
    <col min="15109" max="15111" width="0" style="955" hidden="1" customWidth="1"/>
    <col min="15112" max="15112" width="11" style="955" customWidth="1"/>
    <col min="15113" max="15113" width="0" style="955" hidden="1" customWidth="1"/>
    <col min="15114" max="15114" width="11.28515625" style="955" customWidth="1"/>
    <col min="15115" max="15115" width="0" style="955" hidden="1" customWidth="1"/>
    <col min="15116" max="15116" width="12.28515625" style="955" customWidth="1"/>
    <col min="15117" max="15117" width="0" style="955" hidden="1" customWidth="1"/>
    <col min="15118" max="15118" width="11.28515625" style="955" customWidth="1"/>
    <col min="15119" max="15119" width="0" style="955" hidden="1" customWidth="1"/>
    <col min="15120" max="15120" width="12.7109375" style="955" customWidth="1"/>
    <col min="15121" max="15121" width="0" style="955" hidden="1" customWidth="1"/>
    <col min="15122" max="15122" width="12.85546875" style="955" customWidth="1"/>
    <col min="15123" max="15123" width="0" style="955" hidden="1" customWidth="1"/>
    <col min="15124" max="15124" width="12.7109375" style="955" customWidth="1"/>
    <col min="15125" max="15125" width="0" style="955" hidden="1" customWidth="1"/>
    <col min="15126" max="15126" width="11.28515625" style="955" customWidth="1"/>
    <col min="15127" max="15127" width="0" style="955" hidden="1" customWidth="1"/>
    <col min="15128" max="15128" width="12.28515625" style="955" customWidth="1"/>
    <col min="15129" max="15129" width="0" style="955" hidden="1" customWidth="1"/>
    <col min="15130" max="15130" width="11.28515625" style="955" customWidth="1"/>
    <col min="15131" max="15131" width="0" style="955" hidden="1" customWidth="1"/>
    <col min="15132" max="15132" width="11.28515625" style="955" customWidth="1"/>
    <col min="15133" max="15179" width="0" style="955" hidden="1" customWidth="1"/>
    <col min="15180" max="15180" width="12.42578125" style="955" customWidth="1"/>
    <col min="15181" max="15181" width="11.42578125" style="955" customWidth="1"/>
    <col min="15182" max="15182" width="9.28515625" style="955" customWidth="1"/>
    <col min="15183" max="15183" width="8" style="955" customWidth="1"/>
    <col min="15184" max="15184" width="9.5703125" style="955" customWidth="1"/>
    <col min="15185" max="15185" width="13.7109375" style="955" customWidth="1"/>
    <col min="15186" max="15191" width="0" style="955" hidden="1" customWidth="1"/>
    <col min="15192" max="15360" width="11.42578125" style="955"/>
    <col min="15361" max="15361" width="5.7109375" style="955" customWidth="1"/>
    <col min="15362" max="15362" width="11.140625" style="955" customWidth="1"/>
    <col min="15363" max="15363" width="0" style="955" hidden="1" customWidth="1"/>
    <col min="15364" max="15364" width="9.28515625" style="955" customWidth="1"/>
    <col min="15365" max="15367" width="0" style="955" hidden="1" customWidth="1"/>
    <col min="15368" max="15368" width="11" style="955" customWidth="1"/>
    <col min="15369" max="15369" width="0" style="955" hidden="1" customWidth="1"/>
    <col min="15370" max="15370" width="11.28515625" style="955" customWidth="1"/>
    <col min="15371" max="15371" width="0" style="955" hidden="1" customWidth="1"/>
    <col min="15372" max="15372" width="12.28515625" style="955" customWidth="1"/>
    <col min="15373" max="15373" width="0" style="955" hidden="1" customWidth="1"/>
    <col min="15374" max="15374" width="11.28515625" style="955" customWidth="1"/>
    <col min="15375" max="15375" width="0" style="955" hidden="1" customWidth="1"/>
    <col min="15376" max="15376" width="12.7109375" style="955" customWidth="1"/>
    <col min="15377" max="15377" width="0" style="955" hidden="1" customWidth="1"/>
    <col min="15378" max="15378" width="12.85546875" style="955" customWidth="1"/>
    <col min="15379" max="15379" width="0" style="955" hidden="1" customWidth="1"/>
    <col min="15380" max="15380" width="12.7109375" style="955" customWidth="1"/>
    <col min="15381" max="15381" width="0" style="955" hidden="1" customWidth="1"/>
    <col min="15382" max="15382" width="11.28515625" style="955" customWidth="1"/>
    <col min="15383" max="15383" width="0" style="955" hidden="1" customWidth="1"/>
    <col min="15384" max="15384" width="12.28515625" style="955" customWidth="1"/>
    <col min="15385" max="15385" width="0" style="955" hidden="1" customWidth="1"/>
    <col min="15386" max="15386" width="11.28515625" style="955" customWidth="1"/>
    <col min="15387" max="15387" width="0" style="955" hidden="1" customWidth="1"/>
    <col min="15388" max="15388" width="11.28515625" style="955" customWidth="1"/>
    <col min="15389" max="15435" width="0" style="955" hidden="1" customWidth="1"/>
    <col min="15436" max="15436" width="12.42578125" style="955" customWidth="1"/>
    <col min="15437" max="15437" width="11.42578125" style="955" customWidth="1"/>
    <col min="15438" max="15438" width="9.28515625" style="955" customWidth="1"/>
    <col min="15439" max="15439" width="8" style="955" customWidth="1"/>
    <col min="15440" max="15440" width="9.5703125" style="955" customWidth="1"/>
    <col min="15441" max="15441" width="13.7109375" style="955" customWidth="1"/>
    <col min="15442" max="15447" width="0" style="955" hidden="1" customWidth="1"/>
    <col min="15448" max="15616" width="11.42578125" style="955"/>
    <col min="15617" max="15617" width="5.7109375" style="955" customWidth="1"/>
    <col min="15618" max="15618" width="11.140625" style="955" customWidth="1"/>
    <col min="15619" max="15619" width="0" style="955" hidden="1" customWidth="1"/>
    <col min="15620" max="15620" width="9.28515625" style="955" customWidth="1"/>
    <col min="15621" max="15623" width="0" style="955" hidden="1" customWidth="1"/>
    <col min="15624" max="15624" width="11" style="955" customWidth="1"/>
    <col min="15625" max="15625" width="0" style="955" hidden="1" customWidth="1"/>
    <col min="15626" max="15626" width="11.28515625" style="955" customWidth="1"/>
    <col min="15627" max="15627" width="0" style="955" hidden="1" customWidth="1"/>
    <col min="15628" max="15628" width="12.28515625" style="955" customWidth="1"/>
    <col min="15629" max="15629" width="0" style="955" hidden="1" customWidth="1"/>
    <col min="15630" max="15630" width="11.28515625" style="955" customWidth="1"/>
    <col min="15631" max="15631" width="0" style="955" hidden="1" customWidth="1"/>
    <col min="15632" max="15632" width="12.7109375" style="955" customWidth="1"/>
    <col min="15633" max="15633" width="0" style="955" hidden="1" customWidth="1"/>
    <col min="15634" max="15634" width="12.85546875" style="955" customWidth="1"/>
    <col min="15635" max="15635" width="0" style="955" hidden="1" customWidth="1"/>
    <col min="15636" max="15636" width="12.7109375" style="955" customWidth="1"/>
    <col min="15637" max="15637" width="0" style="955" hidden="1" customWidth="1"/>
    <col min="15638" max="15638" width="11.28515625" style="955" customWidth="1"/>
    <col min="15639" max="15639" width="0" style="955" hidden="1" customWidth="1"/>
    <col min="15640" max="15640" width="12.28515625" style="955" customWidth="1"/>
    <col min="15641" max="15641" width="0" style="955" hidden="1" customWidth="1"/>
    <col min="15642" max="15642" width="11.28515625" style="955" customWidth="1"/>
    <col min="15643" max="15643" width="0" style="955" hidden="1" customWidth="1"/>
    <col min="15644" max="15644" width="11.28515625" style="955" customWidth="1"/>
    <col min="15645" max="15691" width="0" style="955" hidden="1" customWidth="1"/>
    <col min="15692" max="15692" width="12.42578125" style="955" customWidth="1"/>
    <col min="15693" max="15693" width="11.42578125" style="955" customWidth="1"/>
    <col min="15694" max="15694" width="9.28515625" style="955" customWidth="1"/>
    <col min="15695" max="15695" width="8" style="955" customWidth="1"/>
    <col min="15696" max="15696" width="9.5703125" style="955" customWidth="1"/>
    <col min="15697" max="15697" width="13.7109375" style="955" customWidth="1"/>
    <col min="15698" max="15703" width="0" style="955" hidden="1" customWidth="1"/>
    <col min="15704" max="15872" width="11.42578125" style="955"/>
    <col min="15873" max="15873" width="5.7109375" style="955" customWidth="1"/>
    <col min="15874" max="15874" width="11.140625" style="955" customWidth="1"/>
    <col min="15875" max="15875" width="0" style="955" hidden="1" customWidth="1"/>
    <col min="15876" max="15876" width="9.28515625" style="955" customWidth="1"/>
    <col min="15877" max="15879" width="0" style="955" hidden="1" customWidth="1"/>
    <col min="15880" max="15880" width="11" style="955" customWidth="1"/>
    <col min="15881" max="15881" width="0" style="955" hidden="1" customWidth="1"/>
    <col min="15882" max="15882" width="11.28515625" style="955" customWidth="1"/>
    <col min="15883" max="15883" width="0" style="955" hidden="1" customWidth="1"/>
    <col min="15884" max="15884" width="12.28515625" style="955" customWidth="1"/>
    <col min="15885" max="15885" width="0" style="955" hidden="1" customWidth="1"/>
    <col min="15886" max="15886" width="11.28515625" style="955" customWidth="1"/>
    <col min="15887" max="15887" width="0" style="955" hidden="1" customWidth="1"/>
    <col min="15888" max="15888" width="12.7109375" style="955" customWidth="1"/>
    <col min="15889" max="15889" width="0" style="955" hidden="1" customWidth="1"/>
    <col min="15890" max="15890" width="12.85546875" style="955" customWidth="1"/>
    <col min="15891" max="15891" width="0" style="955" hidden="1" customWidth="1"/>
    <col min="15892" max="15892" width="12.7109375" style="955" customWidth="1"/>
    <col min="15893" max="15893" width="0" style="955" hidden="1" customWidth="1"/>
    <col min="15894" max="15894" width="11.28515625" style="955" customWidth="1"/>
    <col min="15895" max="15895" width="0" style="955" hidden="1" customWidth="1"/>
    <col min="15896" max="15896" width="12.28515625" style="955" customWidth="1"/>
    <col min="15897" max="15897" width="0" style="955" hidden="1" customWidth="1"/>
    <col min="15898" max="15898" width="11.28515625" style="955" customWidth="1"/>
    <col min="15899" max="15899" width="0" style="955" hidden="1" customWidth="1"/>
    <col min="15900" max="15900" width="11.28515625" style="955" customWidth="1"/>
    <col min="15901" max="15947" width="0" style="955" hidden="1" customWidth="1"/>
    <col min="15948" max="15948" width="12.42578125" style="955" customWidth="1"/>
    <col min="15949" max="15949" width="11.42578125" style="955" customWidth="1"/>
    <col min="15950" max="15950" width="9.28515625" style="955" customWidth="1"/>
    <col min="15951" max="15951" width="8" style="955" customWidth="1"/>
    <col min="15952" max="15952" width="9.5703125" style="955" customWidth="1"/>
    <col min="15953" max="15953" width="13.7109375" style="955" customWidth="1"/>
    <col min="15954" max="15959" width="0" style="955" hidden="1" customWidth="1"/>
    <col min="15960" max="16128" width="11.42578125" style="955"/>
    <col min="16129" max="16129" width="5.7109375" style="955" customWidth="1"/>
    <col min="16130" max="16130" width="11.140625" style="955" customWidth="1"/>
    <col min="16131" max="16131" width="0" style="955" hidden="1" customWidth="1"/>
    <col min="16132" max="16132" width="9.28515625" style="955" customWidth="1"/>
    <col min="16133" max="16135" width="0" style="955" hidden="1" customWidth="1"/>
    <col min="16136" max="16136" width="11" style="955" customWidth="1"/>
    <col min="16137" max="16137" width="0" style="955" hidden="1" customWidth="1"/>
    <col min="16138" max="16138" width="11.28515625" style="955" customWidth="1"/>
    <col min="16139" max="16139" width="0" style="955" hidden="1" customWidth="1"/>
    <col min="16140" max="16140" width="12.28515625" style="955" customWidth="1"/>
    <col min="16141" max="16141" width="0" style="955" hidden="1" customWidth="1"/>
    <col min="16142" max="16142" width="11.28515625" style="955" customWidth="1"/>
    <col min="16143" max="16143" width="0" style="955" hidden="1" customWidth="1"/>
    <col min="16144" max="16144" width="12.7109375" style="955" customWidth="1"/>
    <col min="16145" max="16145" width="0" style="955" hidden="1" customWidth="1"/>
    <col min="16146" max="16146" width="12.85546875" style="955" customWidth="1"/>
    <col min="16147" max="16147" width="0" style="955" hidden="1" customWidth="1"/>
    <col min="16148" max="16148" width="12.7109375" style="955" customWidth="1"/>
    <col min="16149" max="16149" width="0" style="955" hidden="1" customWidth="1"/>
    <col min="16150" max="16150" width="11.28515625" style="955" customWidth="1"/>
    <col min="16151" max="16151" width="0" style="955" hidden="1" customWidth="1"/>
    <col min="16152" max="16152" width="12.28515625" style="955" customWidth="1"/>
    <col min="16153" max="16153" width="0" style="955" hidden="1" customWidth="1"/>
    <col min="16154" max="16154" width="11.28515625" style="955" customWidth="1"/>
    <col min="16155" max="16155" width="0" style="955" hidden="1" customWidth="1"/>
    <col min="16156" max="16156" width="11.28515625" style="955" customWidth="1"/>
    <col min="16157" max="16203" width="0" style="955" hidden="1" customWidth="1"/>
    <col min="16204" max="16204" width="12.42578125" style="955" customWidth="1"/>
    <col min="16205" max="16205" width="11.42578125" style="955" customWidth="1"/>
    <col min="16206" max="16206" width="9.28515625" style="955" customWidth="1"/>
    <col min="16207" max="16207" width="8" style="955" customWidth="1"/>
    <col min="16208" max="16208" width="9.5703125" style="955" customWidth="1"/>
    <col min="16209" max="16209" width="13.7109375" style="955" customWidth="1"/>
    <col min="16210" max="16215" width="0" style="955" hidden="1" customWidth="1"/>
    <col min="16216" max="16384" width="11.42578125" style="955"/>
  </cols>
  <sheetData>
    <row r="3" spans="2:28" ht="12.75" customHeight="1" x14ac:dyDescent="0.2"/>
    <row r="4" spans="2:28" ht="12.75" customHeight="1" x14ac:dyDescent="0.2"/>
    <row r="5" spans="2:28" ht="12.75" customHeight="1" x14ac:dyDescent="0.2"/>
    <row r="6" spans="2:28" ht="12.75" customHeight="1" x14ac:dyDescent="0.2"/>
    <row r="8" spans="2:28" x14ac:dyDescent="0.2">
      <c r="B8" s="957" t="s">
        <v>0</v>
      </c>
      <c r="C8" s="957"/>
      <c r="D8" s="957"/>
      <c r="E8" s="958"/>
      <c r="F8" s="958"/>
      <c r="G8" s="958"/>
      <c r="H8" s="959"/>
      <c r="I8" s="959"/>
      <c r="J8" s="959"/>
      <c r="K8" s="959"/>
      <c r="L8" s="958"/>
      <c r="M8" s="958"/>
      <c r="N8" s="958"/>
      <c r="O8" s="958"/>
      <c r="P8" s="958"/>
      <c r="Q8" s="958"/>
      <c r="R8" s="958"/>
      <c r="S8" s="958"/>
      <c r="T8" s="958"/>
      <c r="U8" s="958"/>
      <c r="V8" s="958"/>
      <c r="W8" s="958"/>
      <c r="X8" s="958"/>
      <c r="Y8" s="958"/>
      <c r="Z8" s="958"/>
      <c r="AA8" s="958"/>
      <c r="AB8" s="958"/>
    </row>
    <row r="10" spans="2:28" x14ac:dyDescent="0.2">
      <c r="B10" s="958" t="s">
        <v>1</v>
      </c>
      <c r="C10" s="958"/>
      <c r="D10" s="958"/>
      <c r="J10" s="960" t="str">
        <f>+'[2]Recorrido 460 Habiles'!J10</f>
        <v>Autotransportes Presidente Alvear S.A. Y Autotransportes El Trapiche  S.R.L. (UT)</v>
      </c>
    </row>
    <row r="11" spans="2:28" ht="12.75" customHeight="1" x14ac:dyDescent="0.2">
      <c r="B11" s="958" t="s">
        <v>2</v>
      </c>
      <c r="C11" s="958"/>
      <c r="D11" s="958"/>
      <c r="J11" s="956">
        <v>400</v>
      </c>
    </row>
    <row r="12" spans="2:28" ht="12.75" customHeight="1" x14ac:dyDescent="0.2">
      <c r="B12" s="955" t="s">
        <v>3</v>
      </c>
      <c r="J12" s="956" t="s">
        <v>134</v>
      </c>
    </row>
    <row r="13" spans="2:28" x14ac:dyDescent="0.2">
      <c r="B13" s="955" t="s">
        <v>4</v>
      </c>
      <c r="I13" s="960"/>
      <c r="J13" s="960" t="s">
        <v>5</v>
      </c>
      <c r="K13" s="960"/>
    </row>
    <row r="14" spans="2:28" x14ac:dyDescent="0.2">
      <c r="B14" s="955" t="s">
        <v>6</v>
      </c>
      <c r="J14" s="956">
        <v>440</v>
      </c>
    </row>
    <row r="15" spans="2:28" x14ac:dyDescent="0.2">
      <c r="B15" s="955" t="s">
        <v>7</v>
      </c>
      <c r="I15" s="960"/>
      <c r="J15" s="960" t="s">
        <v>36</v>
      </c>
      <c r="K15" s="960"/>
    </row>
    <row r="16" spans="2:28" x14ac:dyDescent="0.2">
      <c r="B16" s="955" t="s">
        <v>8</v>
      </c>
      <c r="J16" s="956">
        <v>440</v>
      </c>
    </row>
    <row r="17" spans="1:90" x14ac:dyDescent="0.2">
      <c r="B17" s="955" t="s">
        <v>37</v>
      </c>
      <c r="H17" s="955"/>
      <c r="I17" s="955"/>
    </row>
    <row r="18" spans="1:90" ht="60.75" customHeight="1" thickBot="1" x14ac:dyDescent="0.25">
      <c r="H18" s="955"/>
      <c r="I18" s="955"/>
    </row>
    <row r="19" spans="1:90" ht="12.75" customHeight="1" thickBot="1" x14ac:dyDescent="0.25">
      <c r="B19" s="1270" t="s">
        <v>10</v>
      </c>
      <c r="C19" s="1271"/>
      <c r="D19" s="1272"/>
      <c r="E19" s="961"/>
      <c r="F19" s="962" t="s">
        <v>11</v>
      </c>
      <c r="G19" s="963"/>
      <c r="H19" s="1271" t="s">
        <v>11</v>
      </c>
      <c r="I19" s="1271"/>
      <c r="J19" s="1271"/>
      <c r="K19" s="1271"/>
      <c r="L19" s="1271"/>
      <c r="M19" s="1271"/>
      <c r="N19" s="1271"/>
      <c r="O19" s="1271"/>
      <c r="P19" s="1271"/>
      <c r="Q19" s="1271"/>
      <c r="R19" s="1271"/>
      <c r="S19" s="1271"/>
      <c r="T19" s="1271"/>
      <c r="U19" s="1271"/>
      <c r="V19" s="1271"/>
      <c r="W19" s="1271"/>
      <c r="X19" s="1271"/>
      <c r="Y19" s="1271"/>
      <c r="Z19" s="1271"/>
      <c r="AA19" s="1271"/>
      <c r="AB19" s="1271"/>
      <c r="AC19" s="963"/>
      <c r="AD19" s="963"/>
      <c r="AE19" s="963"/>
      <c r="AF19" s="963"/>
      <c r="AG19" s="963"/>
      <c r="AH19" s="963"/>
      <c r="AI19" s="963"/>
      <c r="AJ19" s="963"/>
      <c r="AK19" s="963"/>
      <c r="AL19" s="963"/>
      <c r="AM19" s="963"/>
      <c r="AN19" s="963"/>
      <c r="AO19" s="963"/>
      <c r="AP19" s="964"/>
      <c r="AQ19" s="965"/>
      <c r="AR19" s="965"/>
      <c r="AS19" s="965"/>
      <c r="AT19" s="965"/>
      <c r="AU19" s="965"/>
      <c r="AV19" s="965"/>
      <c r="AW19" s="965"/>
      <c r="AX19" s="965"/>
      <c r="AY19" s="965"/>
      <c r="AZ19" s="965"/>
      <c r="BA19" s="965"/>
      <c r="BB19" s="965"/>
      <c r="BC19" s="965"/>
      <c r="BD19" s="965"/>
      <c r="BE19" s="965"/>
      <c r="BF19" s="965"/>
      <c r="BG19" s="965"/>
      <c r="BH19" s="965"/>
      <c r="BI19" s="965"/>
      <c r="BJ19" s="965"/>
      <c r="BK19" s="965"/>
      <c r="BL19" s="965"/>
      <c r="BM19" s="965"/>
      <c r="BN19" s="965"/>
      <c r="BO19" s="965"/>
      <c r="BP19" s="965"/>
      <c r="BQ19" s="965"/>
      <c r="BR19" s="965"/>
      <c r="BS19" s="965"/>
      <c r="BT19" s="965"/>
      <c r="BU19" s="965"/>
      <c r="BV19" s="965"/>
      <c r="BW19" s="961" t="s">
        <v>12</v>
      </c>
      <c r="BX19" s="961" t="s">
        <v>12</v>
      </c>
      <c r="BY19" s="966"/>
      <c r="BZ19" s="1243" t="s">
        <v>13</v>
      </c>
      <c r="CA19" s="1277" t="s">
        <v>14</v>
      </c>
      <c r="CB19" s="1277" t="s">
        <v>15</v>
      </c>
      <c r="CC19" s="1277" t="s">
        <v>16</v>
      </c>
      <c r="CD19" s="955">
        <v>1440</v>
      </c>
    </row>
    <row r="20" spans="1:90" ht="51.75" thickBot="1" x14ac:dyDescent="0.25">
      <c r="B20" s="1280" t="s">
        <v>170</v>
      </c>
      <c r="C20" s="1281"/>
      <c r="D20" s="1282"/>
      <c r="E20" s="966" t="s">
        <v>170</v>
      </c>
      <c r="F20" s="966" t="s">
        <v>170</v>
      </c>
      <c r="G20" s="966" t="s">
        <v>171</v>
      </c>
      <c r="H20" s="966" t="s">
        <v>172</v>
      </c>
      <c r="I20" s="966" t="s">
        <v>173</v>
      </c>
      <c r="J20" s="966" t="s">
        <v>174</v>
      </c>
      <c r="K20" s="966" t="s">
        <v>175</v>
      </c>
      <c r="L20" s="966" t="s">
        <v>175</v>
      </c>
      <c r="M20" s="966" t="s">
        <v>164</v>
      </c>
      <c r="N20" s="79" t="s">
        <v>176</v>
      </c>
      <c r="O20" s="966" t="s">
        <v>177</v>
      </c>
      <c r="P20" s="966" t="s">
        <v>178</v>
      </c>
      <c r="Q20" s="966" t="s">
        <v>179</v>
      </c>
      <c r="R20" s="966" t="s">
        <v>86</v>
      </c>
      <c r="S20" s="966" t="s">
        <v>177</v>
      </c>
      <c r="T20" s="966" t="s">
        <v>178</v>
      </c>
      <c r="U20" s="966" t="s">
        <v>164</v>
      </c>
      <c r="V20" s="79" t="s">
        <v>180</v>
      </c>
      <c r="W20" s="966" t="s">
        <v>175</v>
      </c>
      <c r="X20" s="966" t="s">
        <v>175</v>
      </c>
      <c r="Y20" s="966" t="s">
        <v>173</v>
      </c>
      <c r="Z20" s="966" t="s">
        <v>174</v>
      </c>
      <c r="AA20" s="966" t="s">
        <v>171</v>
      </c>
      <c r="AB20" s="966" t="s">
        <v>172</v>
      </c>
      <c r="AC20" s="966"/>
      <c r="AD20" s="966"/>
      <c r="AE20" s="966"/>
      <c r="AF20" s="966"/>
      <c r="AG20" s="966"/>
      <c r="AH20" s="966"/>
      <c r="AI20" s="966"/>
      <c r="AJ20" s="966"/>
      <c r="AK20" s="966"/>
      <c r="AL20" s="966"/>
      <c r="AM20" s="967"/>
      <c r="AN20" s="968"/>
      <c r="AO20" s="966"/>
      <c r="AP20" s="966"/>
      <c r="AQ20" s="966"/>
      <c r="AR20" s="966"/>
      <c r="AS20" s="966"/>
      <c r="AT20" s="966"/>
      <c r="AU20" s="966"/>
      <c r="AV20" s="966"/>
      <c r="AW20" s="966"/>
      <c r="AX20" s="966"/>
      <c r="AY20" s="966"/>
      <c r="AZ20" s="966"/>
      <c r="BA20" s="966"/>
      <c r="BB20" s="969"/>
      <c r="BC20" s="961"/>
      <c r="BD20" s="961"/>
      <c r="BE20" s="970"/>
      <c r="BF20" s="970"/>
      <c r="BG20" s="970"/>
      <c r="BH20" s="970"/>
      <c r="BI20" s="970"/>
      <c r="BJ20" s="970"/>
      <c r="BK20" s="970"/>
      <c r="BL20" s="970"/>
      <c r="BM20" s="970"/>
      <c r="BN20" s="970"/>
      <c r="BO20" s="970"/>
      <c r="BP20" s="970"/>
      <c r="BQ20" s="970"/>
      <c r="BR20" s="970"/>
      <c r="BS20" s="970"/>
      <c r="BT20" s="970"/>
      <c r="BU20" s="961"/>
      <c r="BV20" s="961"/>
      <c r="BW20" s="966" t="s">
        <v>170</v>
      </c>
      <c r="BX20" s="966" t="s">
        <v>170</v>
      </c>
      <c r="BY20" s="969"/>
      <c r="BZ20" s="1244"/>
      <c r="CA20" s="1278"/>
      <c r="CB20" s="1278"/>
      <c r="CC20" s="1278"/>
      <c r="CD20" s="971" t="s">
        <v>18</v>
      </c>
      <c r="CE20" s="971" t="s">
        <v>19</v>
      </c>
      <c r="CG20" s="1265" t="s">
        <v>20</v>
      </c>
      <c r="CH20" s="1266"/>
      <c r="CI20" s="1267"/>
    </row>
    <row r="21" spans="1:90" ht="25.5" customHeight="1" x14ac:dyDescent="0.2">
      <c r="B21" s="147" t="s">
        <v>21</v>
      </c>
      <c r="C21" s="972"/>
      <c r="D21" s="973">
        <v>0</v>
      </c>
      <c r="E21" s="974">
        <v>0</v>
      </c>
      <c r="F21" s="972">
        <v>0</v>
      </c>
      <c r="G21" s="973">
        <v>0</v>
      </c>
      <c r="H21" s="974">
        <v>0.95299999999999996</v>
      </c>
      <c r="I21" s="972">
        <v>0</v>
      </c>
      <c r="J21" s="972">
        <v>1.4890000000000001</v>
      </c>
      <c r="K21" s="972">
        <v>0</v>
      </c>
      <c r="L21" s="972">
        <v>1.1539999999999999</v>
      </c>
      <c r="M21" s="972">
        <v>0</v>
      </c>
      <c r="N21" s="972">
        <v>1.978</v>
      </c>
      <c r="O21" s="972">
        <v>0</v>
      </c>
      <c r="P21" s="972">
        <v>2.089</v>
      </c>
      <c r="Q21" s="972">
        <v>0</v>
      </c>
      <c r="R21" s="972">
        <v>2.927</v>
      </c>
      <c r="S21" s="972">
        <v>0</v>
      </c>
      <c r="T21" s="972">
        <v>1.6850000000000001</v>
      </c>
      <c r="U21" s="972">
        <v>0</v>
      </c>
      <c r="V21" s="972">
        <v>2.3140000000000001</v>
      </c>
      <c r="W21" s="972">
        <v>0</v>
      </c>
      <c r="X21" s="972">
        <v>2.13</v>
      </c>
      <c r="Y21" s="972">
        <v>0</v>
      </c>
      <c r="Z21" s="972">
        <v>0.76100000000000001</v>
      </c>
      <c r="AA21" s="972">
        <v>0</v>
      </c>
      <c r="AB21" s="972">
        <v>1.5049999999999999</v>
      </c>
      <c r="AC21" s="972">
        <v>0</v>
      </c>
      <c r="AD21" s="975">
        <v>0</v>
      </c>
      <c r="AE21" s="975">
        <v>0</v>
      </c>
      <c r="AF21" s="975">
        <v>0</v>
      </c>
      <c r="AG21" s="975">
        <v>0</v>
      </c>
      <c r="AH21" s="975">
        <v>0</v>
      </c>
      <c r="AI21" s="975">
        <v>0</v>
      </c>
      <c r="AJ21" s="975">
        <v>0</v>
      </c>
      <c r="AK21" s="975">
        <v>0</v>
      </c>
      <c r="AL21" s="975">
        <v>0</v>
      </c>
      <c r="AM21" s="975">
        <v>0</v>
      </c>
      <c r="AN21" s="975">
        <v>0</v>
      </c>
      <c r="AO21" s="975">
        <v>0</v>
      </c>
      <c r="AP21" s="975">
        <v>0</v>
      </c>
      <c r="AQ21" s="975">
        <v>0</v>
      </c>
      <c r="AR21" s="975">
        <v>0</v>
      </c>
      <c r="AS21" s="975">
        <v>0</v>
      </c>
      <c r="AT21" s="975">
        <v>0</v>
      </c>
      <c r="AU21" s="975">
        <v>0</v>
      </c>
      <c r="AV21" s="975">
        <v>0</v>
      </c>
      <c r="AW21" s="975">
        <v>0</v>
      </c>
      <c r="AX21" s="975">
        <v>0</v>
      </c>
      <c r="AY21" s="975">
        <v>0</v>
      </c>
      <c r="AZ21" s="975">
        <v>0</v>
      </c>
      <c r="BA21" s="975">
        <v>0</v>
      </c>
      <c r="BB21" s="975">
        <v>0</v>
      </c>
      <c r="BC21" s="975">
        <v>0</v>
      </c>
      <c r="BD21" s="975">
        <v>0</v>
      </c>
      <c r="BE21" s="975">
        <v>0</v>
      </c>
      <c r="BF21" s="975">
        <v>0</v>
      </c>
      <c r="BG21" s="975">
        <v>0</v>
      </c>
      <c r="BH21" s="975">
        <v>0</v>
      </c>
      <c r="BI21" s="975">
        <v>0</v>
      </c>
      <c r="BJ21" s="975">
        <v>0</v>
      </c>
      <c r="BK21" s="975">
        <v>0</v>
      </c>
      <c r="BL21" s="975">
        <v>0</v>
      </c>
      <c r="BM21" s="975">
        <v>0</v>
      </c>
      <c r="BN21" s="975">
        <v>0</v>
      </c>
      <c r="BO21" s="975">
        <v>0</v>
      </c>
      <c r="BP21" s="975">
        <v>0</v>
      </c>
      <c r="BQ21" s="975">
        <v>0</v>
      </c>
      <c r="BR21" s="975">
        <v>0</v>
      </c>
      <c r="BS21" s="975">
        <v>0</v>
      </c>
      <c r="BT21" s="975">
        <v>0</v>
      </c>
      <c r="BU21" s="975">
        <v>0</v>
      </c>
      <c r="BV21" s="975">
        <v>0</v>
      </c>
      <c r="BW21" s="975">
        <v>0</v>
      </c>
      <c r="BX21" s="975">
        <v>0.755</v>
      </c>
      <c r="BY21" s="976"/>
      <c r="BZ21" s="1268">
        <f>+D21+F21+H21+J21+L21+N21+P21+R21+T21+V21+X21+Z21+AB21+AD21+BX21+AF21+AH21+AJ21+AL21+AN21+AP21+AR21+AT21+AV21+AX21+AZ21+BB21+BD21+BF21+BH21+BJ21+BL21+BN21+BP21+BR21+BT21+BV21</f>
        <v>19.739999999999998</v>
      </c>
      <c r="CA21" s="1278"/>
      <c r="CB21" s="1278"/>
      <c r="CC21" s="1278"/>
      <c r="CG21" s="977"/>
      <c r="CH21" s="955" t="s">
        <v>18</v>
      </c>
      <c r="CI21" s="977"/>
    </row>
    <row r="22" spans="1:90" ht="25.5" customHeight="1" thickBot="1" x14ac:dyDescent="0.25">
      <c r="B22" s="978" t="s">
        <v>22</v>
      </c>
      <c r="C22" s="979"/>
      <c r="D22" s="980">
        <v>0</v>
      </c>
      <c r="E22" s="981">
        <v>0</v>
      </c>
      <c r="F22" s="979">
        <f>+F21+D22</f>
        <v>0</v>
      </c>
      <c r="G22" s="980">
        <f>+G21+E22</f>
        <v>0</v>
      </c>
      <c r="H22" s="981">
        <f>+H21+F22</f>
        <v>0.95299999999999996</v>
      </c>
      <c r="I22" s="981">
        <v>0</v>
      </c>
      <c r="J22" s="979">
        <f>+J21+H22</f>
        <v>2.4420000000000002</v>
      </c>
      <c r="K22" s="979">
        <f>+K21+I22</f>
        <v>0</v>
      </c>
      <c r="L22" s="979">
        <f>+L21+J22</f>
        <v>3.5960000000000001</v>
      </c>
      <c r="M22" s="981">
        <v>0</v>
      </c>
      <c r="N22" s="979">
        <f>+N21+L22</f>
        <v>5.5739999999999998</v>
      </c>
      <c r="O22" s="979">
        <v>0</v>
      </c>
      <c r="P22" s="979">
        <f>+P21+N22</f>
        <v>7.6630000000000003</v>
      </c>
      <c r="Q22" s="981">
        <v>0</v>
      </c>
      <c r="R22" s="979">
        <f>+R21+P22</f>
        <v>10.59</v>
      </c>
      <c r="S22" s="979">
        <f>+S21+Q22</f>
        <v>0</v>
      </c>
      <c r="T22" s="979">
        <f>+T21+R22</f>
        <v>12.275</v>
      </c>
      <c r="U22" s="981">
        <v>0</v>
      </c>
      <c r="V22" s="979">
        <f>+V21+T22</f>
        <v>14.589</v>
      </c>
      <c r="W22" s="979">
        <f>+W21+U22</f>
        <v>0</v>
      </c>
      <c r="X22" s="979">
        <f>+X21+V22</f>
        <v>16.719000000000001</v>
      </c>
      <c r="Y22" s="981">
        <v>0</v>
      </c>
      <c r="Z22" s="979">
        <f>+Z21+X22</f>
        <v>17.48</v>
      </c>
      <c r="AA22" s="979">
        <f>+AA21+Y22</f>
        <v>0</v>
      </c>
      <c r="AB22" s="979">
        <f>+AB21+Z22</f>
        <v>18.984999999999999</v>
      </c>
      <c r="AC22" s="981">
        <v>0</v>
      </c>
      <c r="AD22" s="979">
        <f>+AD21+AB22</f>
        <v>18.984999999999999</v>
      </c>
      <c r="AE22" s="979">
        <f>+AE21+AC22</f>
        <v>0</v>
      </c>
      <c r="AF22" s="979">
        <f>+AF21+AD22</f>
        <v>18.984999999999999</v>
      </c>
      <c r="AG22" s="981">
        <v>0</v>
      </c>
      <c r="AH22" s="979">
        <f>+AH21+AF22</f>
        <v>18.984999999999999</v>
      </c>
      <c r="AI22" s="979">
        <v>0</v>
      </c>
      <c r="AJ22" s="979">
        <f>+AJ21+AH22</f>
        <v>18.984999999999999</v>
      </c>
      <c r="AK22" s="981">
        <v>0</v>
      </c>
      <c r="AL22" s="979">
        <f>+AL21+AJ22</f>
        <v>18.984999999999999</v>
      </c>
      <c r="AM22" s="979">
        <f>+AM21+AK22</f>
        <v>0</v>
      </c>
      <c r="AN22" s="979">
        <f>+AN21+AL22</f>
        <v>18.984999999999999</v>
      </c>
      <c r="AO22" s="981">
        <v>0</v>
      </c>
      <c r="AP22" s="979">
        <f>+AP21+AN22</f>
        <v>18.984999999999999</v>
      </c>
      <c r="AQ22" s="979">
        <f>+AQ21+AO22</f>
        <v>0</v>
      </c>
      <c r="AR22" s="979">
        <f>+AR21+AP22</f>
        <v>18.984999999999999</v>
      </c>
      <c r="AS22" s="981">
        <v>0</v>
      </c>
      <c r="AT22" s="979">
        <f>+AT21+AR22</f>
        <v>18.984999999999999</v>
      </c>
      <c r="AU22" s="979">
        <v>0</v>
      </c>
      <c r="AV22" s="979">
        <f>+AV21+AT22</f>
        <v>18.984999999999999</v>
      </c>
      <c r="AW22" s="981">
        <v>0</v>
      </c>
      <c r="AX22" s="979">
        <f>+AX21+AV22</f>
        <v>18.984999999999999</v>
      </c>
      <c r="AY22" s="979">
        <v>0</v>
      </c>
      <c r="AZ22" s="979">
        <f>+AZ21+AX22</f>
        <v>18.984999999999999</v>
      </c>
      <c r="BA22" s="981">
        <v>0</v>
      </c>
      <c r="BB22" s="979">
        <f>+BB21+AZ22</f>
        <v>18.984999999999999</v>
      </c>
      <c r="BC22" s="979">
        <v>0</v>
      </c>
      <c r="BD22" s="979">
        <f>+BD21+BB22</f>
        <v>18.984999999999999</v>
      </c>
      <c r="BE22" s="981">
        <v>0</v>
      </c>
      <c r="BF22" s="979">
        <f>+BF21+BD22</f>
        <v>18.984999999999999</v>
      </c>
      <c r="BG22" s="979">
        <v>0</v>
      </c>
      <c r="BH22" s="979">
        <f>+BH21+BF22</f>
        <v>18.984999999999999</v>
      </c>
      <c r="BI22" s="981">
        <v>0</v>
      </c>
      <c r="BJ22" s="979">
        <f>+BJ21+BH22</f>
        <v>18.984999999999999</v>
      </c>
      <c r="BK22" s="979">
        <v>0</v>
      </c>
      <c r="BL22" s="979">
        <f>+BL21+BJ22</f>
        <v>18.984999999999999</v>
      </c>
      <c r="BM22" s="981">
        <v>0</v>
      </c>
      <c r="BN22" s="979">
        <f>+BN21+BL22</f>
        <v>18.984999999999999</v>
      </c>
      <c r="BO22" s="979">
        <v>0</v>
      </c>
      <c r="BP22" s="979">
        <f>+BP21+BN22</f>
        <v>18.984999999999999</v>
      </c>
      <c r="BQ22" s="981">
        <v>0</v>
      </c>
      <c r="BR22" s="979">
        <f>+BR21+BP22</f>
        <v>18.984999999999999</v>
      </c>
      <c r="BS22" s="979">
        <v>0</v>
      </c>
      <c r="BT22" s="979">
        <f>+BT21+BR22</f>
        <v>18.984999999999999</v>
      </c>
      <c r="BU22" s="981">
        <v>0</v>
      </c>
      <c r="BV22" s="979">
        <f>+BV21+BT22</f>
        <v>18.984999999999999</v>
      </c>
      <c r="BW22" s="979">
        <v>0</v>
      </c>
      <c r="BX22" s="982">
        <f>+BX21+BV22</f>
        <v>19.739999999999998</v>
      </c>
      <c r="BY22" s="983"/>
      <c r="BZ22" s="1269"/>
      <c r="CA22" s="1279"/>
      <c r="CB22" s="1279"/>
      <c r="CC22" s="1279"/>
      <c r="CG22" s="977"/>
      <c r="CH22" s="977"/>
      <c r="CI22" s="977"/>
      <c r="CL22" s="984"/>
    </row>
    <row r="23" spans="1:90" ht="25.5" customHeight="1" thickBot="1" x14ac:dyDescent="0.25">
      <c r="B23" s="1270" t="s">
        <v>23</v>
      </c>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71"/>
      <c r="CA23" s="1271"/>
      <c r="CB23" s="1271"/>
      <c r="CC23" s="1272"/>
      <c r="CG23" s="977"/>
      <c r="CH23" s="977"/>
      <c r="CI23" s="977"/>
      <c r="CK23" s="984"/>
    </row>
    <row r="24" spans="1:90" ht="12.75" customHeight="1" x14ac:dyDescent="0.2">
      <c r="A24" s="1273" t="s">
        <v>24</v>
      </c>
      <c r="B24" s="985">
        <v>1</v>
      </c>
      <c r="C24" s="986"/>
      <c r="D24" s="987">
        <v>0.22083333333333333</v>
      </c>
      <c r="E24" s="988">
        <v>0</v>
      </c>
      <c r="F24" s="989"/>
      <c r="G24" s="990">
        <v>1.3888888888888889E-3</v>
      </c>
      <c r="H24" s="990">
        <f t="shared" ref="H24:H87" si="0">+G24+D24</f>
        <v>0.22222222222222221</v>
      </c>
      <c r="I24" s="991">
        <v>2.0833333333333333E-3</v>
      </c>
      <c r="J24" s="990">
        <f t="shared" ref="J24:J87" si="1">+I24+H24</f>
        <v>0.22430555555555554</v>
      </c>
      <c r="K24" s="991">
        <v>2.7777777777777779E-3</v>
      </c>
      <c r="L24" s="990">
        <f t="shared" ref="L24:L87" si="2">+K24+J24</f>
        <v>0.2270833333333333</v>
      </c>
      <c r="M24" s="992">
        <v>4.8611111111111112E-3</v>
      </c>
      <c r="N24" s="990">
        <f t="shared" ref="N24:N87" si="3">+M24+L24</f>
        <v>0.23194444444444443</v>
      </c>
      <c r="O24" s="991">
        <v>4.8611111111111112E-3</v>
      </c>
      <c r="P24" s="990">
        <f t="shared" ref="P24:P87" si="4">+O24+N24</f>
        <v>0.23680555555555555</v>
      </c>
      <c r="Q24" s="991">
        <v>1.0416666666666666E-2</v>
      </c>
      <c r="R24" s="990">
        <f t="shared" ref="R24:R87" si="5">+Q24+P24</f>
        <v>0.2472222222222222</v>
      </c>
      <c r="S24" s="991">
        <v>6.2499999999999995E-3</v>
      </c>
      <c r="T24" s="990">
        <f t="shared" ref="T24:T87" si="6">+S24+R24</f>
        <v>0.25347222222222221</v>
      </c>
      <c r="U24" s="991">
        <v>4.8611111111111112E-3</v>
      </c>
      <c r="V24" s="990">
        <f t="shared" ref="V24:V87" si="7">+U24+T24</f>
        <v>0.2583333333333333</v>
      </c>
      <c r="W24" s="992">
        <v>4.8611111111111112E-3</v>
      </c>
      <c r="X24" s="990">
        <f t="shared" ref="X24:X87" si="8">+W24+V24</f>
        <v>0.2631944444444444</v>
      </c>
      <c r="Y24" s="990">
        <v>2.7777777777777779E-3</v>
      </c>
      <c r="Z24" s="990">
        <f t="shared" ref="Z24:Z87" si="9">+Y24+X24</f>
        <v>0.26597222222222217</v>
      </c>
      <c r="AA24" s="991">
        <v>2.7777777777777779E-3</v>
      </c>
      <c r="AB24" s="990">
        <f t="shared" ref="AB24:AB87" si="10">+AA24+Z24</f>
        <v>0.26874999999999993</v>
      </c>
      <c r="AC24" s="990">
        <v>0</v>
      </c>
      <c r="AD24" s="990">
        <f t="shared" ref="AD24:AD87" si="11">+AC24+AB24</f>
        <v>0.26874999999999993</v>
      </c>
      <c r="AE24" s="990">
        <v>0</v>
      </c>
      <c r="AF24" s="990">
        <f t="shared" ref="AF24:AF87" si="12">+AE24+AD24</f>
        <v>0.26874999999999993</v>
      </c>
      <c r="AG24" s="990">
        <v>0</v>
      </c>
      <c r="AH24" s="990">
        <f t="shared" ref="AH24:AH87" si="13">+AG24+AF24</f>
        <v>0.26874999999999993</v>
      </c>
      <c r="AI24" s="990">
        <v>0</v>
      </c>
      <c r="AJ24" s="990">
        <f t="shared" ref="AJ24:AJ87" si="14">+AI24+AH24</f>
        <v>0.26874999999999993</v>
      </c>
      <c r="AK24" s="990">
        <v>0</v>
      </c>
      <c r="AL24" s="990">
        <f t="shared" ref="AL24:AL87" si="15">+AK24+AJ24</f>
        <v>0.26874999999999993</v>
      </c>
      <c r="AM24" s="990">
        <v>0</v>
      </c>
      <c r="AN24" s="990">
        <f t="shared" ref="AN24:AN87" si="16">+AM24+AL24</f>
        <v>0.26874999999999993</v>
      </c>
      <c r="AO24" s="990">
        <v>0</v>
      </c>
      <c r="AP24" s="990">
        <f t="shared" ref="AP24:AP87" si="17">+AO24+AN24</f>
        <v>0.26874999999999993</v>
      </c>
      <c r="AQ24" s="990">
        <v>0</v>
      </c>
      <c r="AR24" s="990">
        <f t="shared" ref="AR24:AR87" si="18">+AQ24+AP24</f>
        <v>0.26874999999999993</v>
      </c>
      <c r="AS24" s="990">
        <v>0</v>
      </c>
      <c r="AT24" s="990">
        <f t="shared" ref="AT24:AT87" si="19">+AS24+AR24</f>
        <v>0.26874999999999993</v>
      </c>
      <c r="AU24" s="990">
        <v>0</v>
      </c>
      <c r="AV24" s="990">
        <f t="shared" ref="AV24:AV87" si="20">+AU24+AT24</f>
        <v>0.26874999999999993</v>
      </c>
      <c r="AW24" s="990">
        <v>0</v>
      </c>
      <c r="AX24" s="990">
        <f t="shared" ref="AX24:AX87" si="21">+AW24+AV24</f>
        <v>0.26874999999999993</v>
      </c>
      <c r="AY24" s="990">
        <v>0</v>
      </c>
      <c r="AZ24" s="990">
        <f t="shared" ref="AZ24:AZ87" si="22">+AY24+AX24</f>
        <v>0.26874999999999993</v>
      </c>
      <c r="BA24" s="990">
        <v>0</v>
      </c>
      <c r="BB24" s="990">
        <f t="shared" ref="BB24:BB87" si="23">+BA24+AZ24</f>
        <v>0.26874999999999993</v>
      </c>
      <c r="BC24" s="990">
        <v>0</v>
      </c>
      <c r="BD24" s="990">
        <f t="shared" ref="BD24:BD87" si="24">+BC24+BB24</f>
        <v>0.26874999999999993</v>
      </c>
      <c r="BE24" s="990">
        <v>0</v>
      </c>
      <c r="BF24" s="990">
        <f t="shared" ref="BF24:BF87" si="25">+BE24+BD24</f>
        <v>0.26874999999999993</v>
      </c>
      <c r="BG24" s="990">
        <v>0</v>
      </c>
      <c r="BH24" s="990">
        <f t="shared" ref="BH24:BH87" si="26">+BG24+BF24</f>
        <v>0.26874999999999993</v>
      </c>
      <c r="BI24" s="990">
        <v>0</v>
      </c>
      <c r="BJ24" s="990">
        <f t="shared" ref="BJ24:BJ87" si="27">+BI24+BH24</f>
        <v>0.26874999999999993</v>
      </c>
      <c r="BK24" s="990">
        <v>0</v>
      </c>
      <c r="BL24" s="990">
        <f t="shared" ref="BL24:BL87" si="28">+BK24+BJ24</f>
        <v>0.26874999999999993</v>
      </c>
      <c r="BM24" s="990">
        <v>0</v>
      </c>
      <c r="BN24" s="990">
        <f t="shared" ref="BN24:BN87" si="29">+BM24+BL24</f>
        <v>0.26874999999999993</v>
      </c>
      <c r="BO24" s="990">
        <v>0</v>
      </c>
      <c r="BP24" s="990">
        <f t="shared" ref="BP24:BP87" si="30">+BO24+BN24</f>
        <v>0.26874999999999993</v>
      </c>
      <c r="BQ24" s="990">
        <v>0</v>
      </c>
      <c r="BR24" s="990">
        <f t="shared" ref="BR24:BR87" si="31">+BQ24+BP24</f>
        <v>0.26874999999999993</v>
      </c>
      <c r="BS24" s="990">
        <v>0</v>
      </c>
      <c r="BT24" s="990">
        <f t="shared" ref="BT24:BT87" si="32">+BS24+BR24</f>
        <v>0.26874999999999993</v>
      </c>
      <c r="BU24" s="990">
        <v>0</v>
      </c>
      <c r="BV24" s="990">
        <f t="shared" ref="BV24:BV87" si="33">+BU24+BT24</f>
        <v>0.26874999999999993</v>
      </c>
      <c r="BW24" s="993">
        <v>1.3888888888888889E-3</v>
      </c>
      <c r="BX24" s="994">
        <f t="shared" ref="BX24:BX87" si="34">+BW24+BV24</f>
        <v>0.27013888888888882</v>
      </c>
      <c r="BY24" s="995"/>
      <c r="BZ24" s="996"/>
      <c r="CA24" s="997">
        <f>+BX24-D24</f>
        <v>4.9305555555555491E-2</v>
      </c>
      <c r="CB24" s="998">
        <f t="shared" ref="CB24:CB87" si="35">+$J$102/CI24</f>
        <v>16.681690140845088</v>
      </c>
      <c r="CC24" s="999"/>
      <c r="CD24" s="955">
        <f t="shared" ref="CD24:CD87" si="36">+CA24*$CD$19</f>
        <v>70.999999999999915</v>
      </c>
      <c r="CE24" s="955">
        <f t="shared" ref="CE24:CE87" si="37">+$J$102</f>
        <v>19.739999999999998</v>
      </c>
      <c r="CG24" s="1000">
        <f>+CA24</f>
        <v>4.9305555555555491E-2</v>
      </c>
      <c r="CH24" s="977">
        <f t="shared" ref="CH24:CH87" si="38">+CG24*$CD$19</f>
        <v>70.999999999999915</v>
      </c>
      <c r="CI24" s="1001">
        <f>+CH24/60</f>
        <v>1.183333333333332</v>
      </c>
    </row>
    <row r="25" spans="1:90" x14ac:dyDescent="0.2">
      <c r="A25" s="1274"/>
      <c r="B25" s="1002">
        <v>2</v>
      </c>
      <c r="C25" s="986">
        <v>1.0416666666666666E-2</v>
      </c>
      <c r="D25" s="987">
        <f t="shared" ref="D25:D88" si="39">+C25+D24</f>
        <v>0.23124999999999998</v>
      </c>
      <c r="E25" s="988">
        <v>0</v>
      </c>
      <c r="F25" s="989"/>
      <c r="G25" s="990">
        <v>1.3888888888888889E-3</v>
      </c>
      <c r="H25" s="990">
        <f t="shared" si="0"/>
        <v>0.23263888888888887</v>
      </c>
      <c r="I25" s="991">
        <v>2.0833333333333333E-3</v>
      </c>
      <c r="J25" s="990">
        <f t="shared" si="1"/>
        <v>0.23472222222222219</v>
      </c>
      <c r="K25" s="991">
        <v>2.7777777777777779E-3</v>
      </c>
      <c r="L25" s="990">
        <f t="shared" si="2"/>
        <v>0.23749999999999996</v>
      </c>
      <c r="M25" s="992">
        <v>4.8611111111111112E-3</v>
      </c>
      <c r="N25" s="990">
        <f t="shared" si="3"/>
        <v>0.24236111111111108</v>
      </c>
      <c r="O25" s="991">
        <v>4.8611111111111112E-3</v>
      </c>
      <c r="P25" s="990">
        <f t="shared" si="4"/>
        <v>0.2472222222222222</v>
      </c>
      <c r="Q25" s="991">
        <v>1.0416666666666666E-2</v>
      </c>
      <c r="R25" s="990">
        <f t="shared" si="5"/>
        <v>0.25763888888888886</v>
      </c>
      <c r="S25" s="991">
        <v>6.2499999999999995E-3</v>
      </c>
      <c r="T25" s="990">
        <f t="shared" si="6"/>
        <v>0.26388888888888884</v>
      </c>
      <c r="U25" s="991">
        <v>4.8611111111111112E-3</v>
      </c>
      <c r="V25" s="990">
        <f t="shared" si="7"/>
        <v>0.26874999999999993</v>
      </c>
      <c r="W25" s="992">
        <v>4.8611111111111112E-3</v>
      </c>
      <c r="X25" s="990">
        <f t="shared" si="8"/>
        <v>0.27361111111111103</v>
      </c>
      <c r="Y25" s="990">
        <v>2.7777777777777779E-3</v>
      </c>
      <c r="Z25" s="990">
        <f t="shared" si="9"/>
        <v>0.2763888888888888</v>
      </c>
      <c r="AA25" s="991">
        <v>2.7777777777777779E-3</v>
      </c>
      <c r="AB25" s="990">
        <f t="shared" si="10"/>
        <v>0.27916666666666656</v>
      </c>
      <c r="AC25" s="990">
        <v>0</v>
      </c>
      <c r="AD25" s="990">
        <f t="shared" si="11"/>
        <v>0.27916666666666656</v>
      </c>
      <c r="AE25" s="990">
        <v>0</v>
      </c>
      <c r="AF25" s="990">
        <f t="shared" si="12"/>
        <v>0.27916666666666656</v>
      </c>
      <c r="AG25" s="990">
        <v>0</v>
      </c>
      <c r="AH25" s="990">
        <f t="shared" si="13"/>
        <v>0.27916666666666656</v>
      </c>
      <c r="AI25" s="990">
        <v>0</v>
      </c>
      <c r="AJ25" s="990">
        <f t="shared" si="14"/>
        <v>0.27916666666666656</v>
      </c>
      <c r="AK25" s="990">
        <v>0</v>
      </c>
      <c r="AL25" s="990">
        <f t="shared" si="15"/>
        <v>0.27916666666666656</v>
      </c>
      <c r="AM25" s="990">
        <v>0</v>
      </c>
      <c r="AN25" s="990">
        <f t="shared" si="16"/>
        <v>0.27916666666666656</v>
      </c>
      <c r="AO25" s="990">
        <v>0</v>
      </c>
      <c r="AP25" s="990">
        <f t="shared" si="17"/>
        <v>0.27916666666666656</v>
      </c>
      <c r="AQ25" s="990">
        <v>0</v>
      </c>
      <c r="AR25" s="990">
        <f t="shared" si="18"/>
        <v>0.27916666666666656</v>
      </c>
      <c r="AS25" s="990">
        <v>0</v>
      </c>
      <c r="AT25" s="990">
        <f t="shared" si="19"/>
        <v>0.27916666666666656</v>
      </c>
      <c r="AU25" s="990">
        <v>0</v>
      </c>
      <c r="AV25" s="990">
        <f t="shared" si="20"/>
        <v>0.27916666666666656</v>
      </c>
      <c r="AW25" s="990">
        <v>0</v>
      </c>
      <c r="AX25" s="990">
        <f t="shared" si="21"/>
        <v>0.27916666666666656</v>
      </c>
      <c r="AY25" s="990">
        <v>0</v>
      </c>
      <c r="AZ25" s="990">
        <f t="shared" si="22"/>
        <v>0.27916666666666656</v>
      </c>
      <c r="BA25" s="990">
        <v>0</v>
      </c>
      <c r="BB25" s="990">
        <f t="shared" si="23"/>
        <v>0.27916666666666656</v>
      </c>
      <c r="BC25" s="990">
        <v>0</v>
      </c>
      <c r="BD25" s="990">
        <f t="shared" si="24"/>
        <v>0.27916666666666656</v>
      </c>
      <c r="BE25" s="990">
        <v>0</v>
      </c>
      <c r="BF25" s="990">
        <f t="shared" si="25"/>
        <v>0.27916666666666656</v>
      </c>
      <c r="BG25" s="990">
        <v>0</v>
      </c>
      <c r="BH25" s="990">
        <f t="shared" si="26"/>
        <v>0.27916666666666656</v>
      </c>
      <c r="BI25" s="990">
        <v>0</v>
      </c>
      <c r="BJ25" s="990">
        <f t="shared" si="27"/>
        <v>0.27916666666666656</v>
      </c>
      <c r="BK25" s="990">
        <v>0</v>
      </c>
      <c r="BL25" s="990">
        <f t="shared" si="28"/>
        <v>0.27916666666666656</v>
      </c>
      <c r="BM25" s="990">
        <v>0</v>
      </c>
      <c r="BN25" s="990">
        <f t="shared" si="29"/>
        <v>0.27916666666666656</v>
      </c>
      <c r="BO25" s="990">
        <v>0</v>
      </c>
      <c r="BP25" s="990">
        <f t="shared" si="30"/>
        <v>0.27916666666666656</v>
      </c>
      <c r="BQ25" s="990">
        <v>0</v>
      </c>
      <c r="BR25" s="990">
        <f t="shared" si="31"/>
        <v>0.27916666666666656</v>
      </c>
      <c r="BS25" s="990">
        <v>0</v>
      </c>
      <c r="BT25" s="990">
        <f t="shared" si="32"/>
        <v>0.27916666666666656</v>
      </c>
      <c r="BU25" s="990">
        <v>0</v>
      </c>
      <c r="BV25" s="990">
        <f t="shared" si="33"/>
        <v>0.27916666666666656</v>
      </c>
      <c r="BW25" s="993">
        <v>1.3888888888888889E-3</v>
      </c>
      <c r="BX25" s="994">
        <f t="shared" si="34"/>
        <v>0.28055555555555545</v>
      </c>
      <c r="BY25" s="1003"/>
      <c r="BZ25" s="1004"/>
      <c r="CA25" s="1004">
        <f>+BX25-D25</f>
        <v>4.9305555555555464E-2</v>
      </c>
      <c r="CB25" s="998">
        <f t="shared" si="35"/>
        <v>16.681690140845099</v>
      </c>
      <c r="CC25" s="1005"/>
      <c r="CD25" s="955">
        <f t="shared" si="36"/>
        <v>70.999999999999872</v>
      </c>
      <c r="CE25" s="955">
        <f t="shared" si="37"/>
        <v>19.739999999999998</v>
      </c>
      <c r="CG25" s="1000">
        <f t="shared" ref="CG25:CG88" si="40">+CA25</f>
        <v>4.9305555555555464E-2</v>
      </c>
      <c r="CH25" s="977">
        <f t="shared" si="38"/>
        <v>70.999999999999872</v>
      </c>
      <c r="CI25" s="1001">
        <f t="shared" ref="CI25:CI88" si="41">+CH25/60</f>
        <v>1.1833333333333311</v>
      </c>
    </row>
    <row r="26" spans="1:90" x14ac:dyDescent="0.2">
      <c r="A26" s="1274"/>
      <c r="B26" s="1002">
        <v>3</v>
      </c>
      <c r="C26" s="986">
        <v>1.0416666666666666E-2</v>
      </c>
      <c r="D26" s="987">
        <f t="shared" si="39"/>
        <v>0.24166666666666664</v>
      </c>
      <c r="E26" s="988">
        <v>0</v>
      </c>
      <c r="F26" s="989"/>
      <c r="G26" s="990">
        <v>1.3888888888888889E-3</v>
      </c>
      <c r="H26" s="990">
        <f t="shared" si="0"/>
        <v>0.24305555555555552</v>
      </c>
      <c r="I26" s="991">
        <v>2.7777777777777779E-3</v>
      </c>
      <c r="J26" s="990">
        <f t="shared" si="1"/>
        <v>0.24583333333333329</v>
      </c>
      <c r="K26" s="991">
        <v>2.7777777777777779E-3</v>
      </c>
      <c r="L26" s="990">
        <f t="shared" si="2"/>
        <v>0.24861111111111106</v>
      </c>
      <c r="M26" s="992">
        <v>4.8611111111111112E-3</v>
      </c>
      <c r="N26" s="990">
        <f t="shared" si="3"/>
        <v>0.25347222222222215</v>
      </c>
      <c r="O26" s="991">
        <v>4.8611111111111112E-3</v>
      </c>
      <c r="P26" s="990">
        <f t="shared" si="4"/>
        <v>0.25833333333333325</v>
      </c>
      <c r="Q26" s="991">
        <v>1.1111111111111112E-2</v>
      </c>
      <c r="R26" s="990">
        <f t="shared" si="5"/>
        <v>0.26944444444444438</v>
      </c>
      <c r="S26" s="991">
        <v>6.2499999999999995E-3</v>
      </c>
      <c r="T26" s="990">
        <f t="shared" si="6"/>
        <v>0.27569444444444435</v>
      </c>
      <c r="U26" s="991">
        <v>4.8611111111111112E-3</v>
      </c>
      <c r="V26" s="990">
        <f t="shared" si="7"/>
        <v>0.28055555555555545</v>
      </c>
      <c r="W26" s="992">
        <v>4.8611111111111112E-3</v>
      </c>
      <c r="X26" s="990">
        <f t="shared" si="8"/>
        <v>0.28541666666666654</v>
      </c>
      <c r="Y26" s="990">
        <v>2.7777777777777779E-3</v>
      </c>
      <c r="Z26" s="990">
        <f t="shared" si="9"/>
        <v>0.28819444444444431</v>
      </c>
      <c r="AA26" s="991">
        <v>2.7777777777777779E-3</v>
      </c>
      <c r="AB26" s="990">
        <f t="shared" si="10"/>
        <v>0.29097222222222208</v>
      </c>
      <c r="AC26" s="990">
        <v>0</v>
      </c>
      <c r="AD26" s="990">
        <f t="shared" si="11"/>
        <v>0.29097222222222208</v>
      </c>
      <c r="AE26" s="990">
        <v>0</v>
      </c>
      <c r="AF26" s="990">
        <f t="shared" si="12"/>
        <v>0.29097222222222208</v>
      </c>
      <c r="AG26" s="990">
        <v>0</v>
      </c>
      <c r="AH26" s="990">
        <f t="shared" si="13"/>
        <v>0.29097222222222208</v>
      </c>
      <c r="AI26" s="990">
        <v>0</v>
      </c>
      <c r="AJ26" s="990">
        <f t="shared" si="14"/>
        <v>0.29097222222222208</v>
      </c>
      <c r="AK26" s="990">
        <v>0</v>
      </c>
      <c r="AL26" s="990">
        <f t="shared" si="15"/>
        <v>0.29097222222222208</v>
      </c>
      <c r="AM26" s="990">
        <v>0</v>
      </c>
      <c r="AN26" s="990">
        <f t="shared" si="16"/>
        <v>0.29097222222222208</v>
      </c>
      <c r="AO26" s="990">
        <v>0</v>
      </c>
      <c r="AP26" s="990">
        <f t="shared" si="17"/>
        <v>0.29097222222222208</v>
      </c>
      <c r="AQ26" s="990">
        <v>0</v>
      </c>
      <c r="AR26" s="990">
        <f t="shared" si="18"/>
        <v>0.29097222222222208</v>
      </c>
      <c r="AS26" s="990">
        <v>0</v>
      </c>
      <c r="AT26" s="990">
        <f t="shared" si="19"/>
        <v>0.29097222222222208</v>
      </c>
      <c r="AU26" s="990">
        <v>0</v>
      </c>
      <c r="AV26" s="990">
        <f t="shared" si="20"/>
        <v>0.29097222222222208</v>
      </c>
      <c r="AW26" s="990">
        <v>0</v>
      </c>
      <c r="AX26" s="990">
        <f t="shared" si="21"/>
        <v>0.29097222222222208</v>
      </c>
      <c r="AY26" s="990">
        <v>0</v>
      </c>
      <c r="AZ26" s="990">
        <f t="shared" si="22"/>
        <v>0.29097222222222208</v>
      </c>
      <c r="BA26" s="990">
        <v>0</v>
      </c>
      <c r="BB26" s="990">
        <f t="shared" si="23"/>
        <v>0.29097222222222208</v>
      </c>
      <c r="BC26" s="990">
        <v>0</v>
      </c>
      <c r="BD26" s="990">
        <f t="shared" si="24"/>
        <v>0.29097222222222208</v>
      </c>
      <c r="BE26" s="990">
        <v>0</v>
      </c>
      <c r="BF26" s="990">
        <f t="shared" si="25"/>
        <v>0.29097222222222208</v>
      </c>
      <c r="BG26" s="990">
        <v>0</v>
      </c>
      <c r="BH26" s="990">
        <f t="shared" si="26"/>
        <v>0.29097222222222208</v>
      </c>
      <c r="BI26" s="990">
        <v>0</v>
      </c>
      <c r="BJ26" s="990">
        <f t="shared" si="27"/>
        <v>0.29097222222222208</v>
      </c>
      <c r="BK26" s="990">
        <v>0</v>
      </c>
      <c r="BL26" s="990">
        <f t="shared" si="28"/>
        <v>0.29097222222222208</v>
      </c>
      <c r="BM26" s="990">
        <v>0</v>
      </c>
      <c r="BN26" s="990">
        <f t="shared" si="29"/>
        <v>0.29097222222222208</v>
      </c>
      <c r="BO26" s="990">
        <v>0</v>
      </c>
      <c r="BP26" s="990">
        <f t="shared" si="30"/>
        <v>0.29097222222222208</v>
      </c>
      <c r="BQ26" s="990">
        <v>0</v>
      </c>
      <c r="BR26" s="990">
        <f t="shared" si="31"/>
        <v>0.29097222222222208</v>
      </c>
      <c r="BS26" s="990">
        <v>0</v>
      </c>
      <c r="BT26" s="990">
        <f t="shared" si="32"/>
        <v>0.29097222222222208</v>
      </c>
      <c r="BU26" s="990">
        <v>0</v>
      </c>
      <c r="BV26" s="990">
        <f t="shared" si="33"/>
        <v>0.29097222222222208</v>
      </c>
      <c r="BW26" s="993">
        <v>1.3888888888888889E-3</v>
      </c>
      <c r="BX26" s="994">
        <f t="shared" si="34"/>
        <v>0.29236111111111096</v>
      </c>
      <c r="BY26" s="1003"/>
      <c r="BZ26" s="1004"/>
      <c r="CA26" s="1004">
        <f t="shared" ref="CA26:CA89" si="42">+BX26-D26</f>
        <v>5.069444444444432E-2</v>
      </c>
      <c r="CB26" s="998">
        <f t="shared" si="35"/>
        <v>16.224657534246614</v>
      </c>
      <c r="CC26" s="1005"/>
      <c r="CD26" s="955">
        <f t="shared" si="36"/>
        <v>72.999999999999815</v>
      </c>
      <c r="CE26" s="955">
        <f t="shared" si="37"/>
        <v>19.739999999999998</v>
      </c>
      <c r="CG26" s="1000">
        <f t="shared" si="40"/>
        <v>5.069444444444432E-2</v>
      </c>
      <c r="CH26" s="977">
        <f t="shared" si="38"/>
        <v>72.999999999999815</v>
      </c>
      <c r="CI26" s="1001">
        <f t="shared" si="41"/>
        <v>1.2166666666666637</v>
      </c>
    </row>
    <row r="27" spans="1:90" x14ac:dyDescent="0.2">
      <c r="A27" s="1274"/>
      <c r="B27" s="1002">
        <v>4</v>
      </c>
      <c r="C27" s="986">
        <v>1.0416666666666666E-2</v>
      </c>
      <c r="D27" s="987">
        <f t="shared" si="39"/>
        <v>0.25208333333333333</v>
      </c>
      <c r="E27" s="988">
        <v>0</v>
      </c>
      <c r="F27" s="989"/>
      <c r="G27" s="990">
        <v>1.3888888888888889E-3</v>
      </c>
      <c r="H27" s="990">
        <f t="shared" si="0"/>
        <v>0.25347222222222221</v>
      </c>
      <c r="I27" s="991">
        <v>2.7777777777777779E-3</v>
      </c>
      <c r="J27" s="990">
        <f t="shared" si="1"/>
        <v>0.25624999999999998</v>
      </c>
      <c r="K27" s="991">
        <v>2.7777777777777779E-3</v>
      </c>
      <c r="L27" s="990">
        <f t="shared" si="2"/>
        <v>0.25902777777777775</v>
      </c>
      <c r="M27" s="992">
        <v>4.8611111111111112E-3</v>
      </c>
      <c r="N27" s="990">
        <f t="shared" si="3"/>
        <v>0.26388888888888884</v>
      </c>
      <c r="O27" s="991">
        <v>4.8611111111111112E-3</v>
      </c>
      <c r="P27" s="990">
        <f t="shared" si="4"/>
        <v>0.26874999999999993</v>
      </c>
      <c r="Q27" s="991">
        <v>1.1111111111111112E-2</v>
      </c>
      <c r="R27" s="990">
        <f t="shared" si="5"/>
        <v>0.27986111111111106</v>
      </c>
      <c r="S27" s="991">
        <v>6.2499999999999995E-3</v>
      </c>
      <c r="T27" s="990">
        <f t="shared" si="6"/>
        <v>0.28611111111111104</v>
      </c>
      <c r="U27" s="991">
        <v>4.8611111111111112E-3</v>
      </c>
      <c r="V27" s="990">
        <f t="shared" si="7"/>
        <v>0.29097222222222213</v>
      </c>
      <c r="W27" s="992">
        <v>4.8611111111111112E-3</v>
      </c>
      <c r="X27" s="990">
        <f t="shared" si="8"/>
        <v>0.29583333333333323</v>
      </c>
      <c r="Y27" s="990">
        <v>2.7777777777777779E-3</v>
      </c>
      <c r="Z27" s="990">
        <f t="shared" si="9"/>
        <v>0.29861111111111099</v>
      </c>
      <c r="AA27" s="991">
        <v>2.7777777777777779E-3</v>
      </c>
      <c r="AB27" s="990">
        <f t="shared" si="10"/>
        <v>0.30138888888888876</v>
      </c>
      <c r="AC27" s="990">
        <v>0</v>
      </c>
      <c r="AD27" s="990">
        <f t="shared" si="11"/>
        <v>0.30138888888888876</v>
      </c>
      <c r="AE27" s="990">
        <v>0</v>
      </c>
      <c r="AF27" s="990">
        <f t="shared" si="12"/>
        <v>0.30138888888888876</v>
      </c>
      <c r="AG27" s="990">
        <v>0</v>
      </c>
      <c r="AH27" s="990">
        <f t="shared" si="13"/>
        <v>0.30138888888888876</v>
      </c>
      <c r="AI27" s="990">
        <v>0</v>
      </c>
      <c r="AJ27" s="990">
        <f t="shared" si="14"/>
        <v>0.30138888888888876</v>
      </c>
      <c r="AK27" s="990">
        <v>0</v>
      </c>
      <c r="AL27" s="990">
        <f t="shared" si="15"/>
        <v>0.30138888888888876</v>
      </c>
      <c r="AM27" s="990">
        <v>0</v>
      </c>
      <c r="AN27" s="990">
        <f t="shared" si="16"/>
        <v>0.30138888888888876</v>
      </c>
      <c r="AO27" s="990">
        <v>0</v>
      </c>
      <c r="AP27" s="990">
        <f t="shared" si="17"/>
        <v>0.30138888888888876</v>
      </c>
      <c r="AQ27" s="990">
        <v>0</v>
      </c>
      <c r="AR27" s="990">
        <f t="shared" si="18"/>
        <v>0.30138888888888876</v>
      </c>
      <c r="AS27" s="990">
        <v>0</v>
      </c>
      <c r="AT27" s="990">
        <f t="shared" si="19"/>
        <v>0.30138888888888876</v>
      </c>
      <c r="AU27" s="990">
        <v>0</v>
      </c>
      <c r="AV27" s="990">
        <f t="shared" si="20"/>
        <v>0.30138888888888876</v>
      </c>
      <c r="AW27" s="990">
        <v>0</v>
      </c>
      <c r="AX27" s="990">
        <f t="shared" si="21"/>
        <v>0.30138888888888876</v>
      </c>
      <c r="AY27" s="990">
        <v>0</v>
      </c>
      <c r="AZ27" s="990">
        <f t="shared" si="22"/>
        <v>0.30138888888888876</v>
      </c>
      <c r="BA27" s="990">
        <v>0</v>
      </c>
      <c r="BB27" s="990">
        <f t="shared" si="23"/>
        <v>0.30138888888888876</v>
      </c>
      <c r="BC27" s="990">
        <v>0</v>
      </c>
      <c r="BD27" s="990">
        <f t="shared" si="24"/>
        <v>0.30138888888888876</v>
      </c>
      <c r="BE27" s="990">
        <v>0</v>
      </c>
      <c r="BF27" s="990">
        <f t="shared" si="25"/>
        <v>0.30138888888888876</v>
      </c>
      <c r="BG27" s="990">
        <v>0</v>
      </c>
      <c r="BH27" s="990">
        <f t="shared" si="26"/>
        <v>0.30138888888888876</v>
      </c>
      <c r="BI27" s="990">
        <v>0</v>
      </c>
      <c r="BJ27" s="990">
        <f t="shared" si="27"/>
        <v>0.30138888888888876</v>
      </c>
      <c r="BK27" s="990">
        <v>0</v>
      </c>
      <c r="BL27" s="990">
        <f t="shared" si="28"/>
        <v>0.30138888888888876</v>
      </c>
      <c r="BM27" s="990">
        <v>0</v>
      </c>
      <c r="BN27" s="990">
        <f t="shared" si="29"/>
        <v>0.30138888888888876</v>
      </c>
      <c r="BO27" s="990">
        <v>0</v>
      </c>
      <c r="BP27" s="990">
        <f t="shared" si="30"/>
        <v>0.30138888888888876</v>
      </c>
      <c r="BQ27" s="990">
        <v>0</v>
      </c>
      <c r="BR27" s="990">
        <f t="shared" si="31"/>
        <v>0.30138888888888876</v>
      </c>
      <c r="BS27" s="990">
        <v>0</v>
      </c>
      <c r="BT27" s="990">
        <f t="shared" si="32"/>
        <v>0.30138888888888876</v>
      </c>
      <c r="BU27" s="990">
        <v>0</v>
      </c>
      <c r="BV27" s="990">
        <f t="shared" si="33"/>
        <v>0.30138888888888876</v>
      </c>
      <c r="BW27" s="993">
        <v>1.3888888888888889E-3</v>
      </c>
      <c r="BX27" s="994">
        <f t="shared" si="34"/>
        <v>0.30277777777777765</v>
      </c>
      <c r="BY27" s="1003"/>
      <c r="BZ27" s="1004"/>
      <c r="CA27" s="1004">
        <f t="shared" si="42"/>
        <v>5.069444444444432E-2</v>
      </c>
      <c r="CB27" s="998">
        <f t="shared" si="35"/>
        <v>16.224657534246614</v>
      </c>
      <c r="CC27" s="1005"/>
      <c r="CD27" s="955">
        <f t="shared" si="36"/>
        <v>72.999999999999815</v>
      </c>
      <c r="CE27" s="955">
        <f t="shared" si="37"/>
        <v>19.739999999999998</v>
      </c>
      <c r="CG27" s="1000">
        <f t="shared" si="40"/>
        <v>5.069444444444432E-2</v>
      </c>
      <c r="CH27" s="977">
        <f t="shared" si="38"/>
        <v>72.999999999999815</v>
      </c>
      <c r="CI27" s="1001">
        <f t="shared" si="41"/>
        <v>1.2166666666666637</v>
      </c>
    </row>
    <row r="28" spans="1:90" x14ac:dyDescent="0.2">
      <c r="A28" s="1274"/>
      <c r="B28" s="1002">
        <v>5</v>
      </c>
      <c r="C28" s="986">
        <v>1.0416666666666666E-2</v>
      </c>
      <c r="D28" s="987">
        <f t="shared" si="39"/>
        <v>0.26250000000000001</v>
      </c>
      <c r="E28" s="988">
        <v>0</v>
      </c>
      <c r="F28" s="989"/>
      <c r="G28" s="990">
        <v>1.3888888888888889E-3</v>
      </c>
      <c r="H28" s="990">
        <f t="shared" si="0"/>
        <v>0.2638888888888889</v>
      </c>
      <c r="I28" s="991">
        <v>2.7777777777777779E-3</v>
      </c>
      <c r="J28" s="990">
        <f t="shared" si="1"/>
        <v>0.26666666666666666</v>
      </c>
      <c r="K28" s="991">
        <v>2.7777777777777779E-3</v>
      </c>
      <c r="L28" s="990">
        <f t="shared" si="2"/>
        <v>0.26944444444444443</v>
      </c>
      <c r="M28" s="992">
        <v>4.8611111111111112E-3</v>
      </c>
      <c r="N28" s="990">
        <f t="shared" si="3"/>
        <v>0.27430555555555552</v>
      </c>
      <c r="O28" s="991">
        <v>4.8611111111111112E-3</v>
      </c>
      <c r="P28" s="990">
        <f t="shared" si="4"/>
        <v>0.27916666666666662</v>
      </c>
      <c r="Q28" s="991">
        <v>1.1111111111111112E-2</v>
      </c>
      <c r="R28" s="990">
        <f t="shared" si="5"/>
        <v>0.29027777777777775</v>
      </c>
      <c r="S28" s="991">
        <v>6.2499999999999995E-3</v>
      </c>
      <c r="T28" s="990">
        <f t="shared" si="6"/>
        <v>0.29652777777777772</v>
      </c>
      <c r="U28" s="991">
        <v>4.8611111111111112E-3</v>
      </c>
      <c r="V28" s="990">
        <f t="shared" si="7"/>
        <v>0.30138888888888882</v>
      </c>
      <c r="W28" s="992">
        <v>4.8611111111111112E-3</v>
      </c>
      <c r="X28" s="990">
        <f t="shared" si="8"/>
        <v>0.30624999999999991</v>
      </c>
      <c r="Y28" s="990">
        <v>2.7777777777777779E-3</v>
      </c>
      <c r="Z28" s="990">
        <f t="shared" si="9"/>
        <v>0.30902777777777768</v>
      </c>
      <c r="AA28" s="991">
        <v>2.7777777777777779E-3</v>
      </c>
      <c r="AB28" s="990">
        <f t="shared" si="10"/>
        <v>0.31180555555555545</v>
      </c>
      <c r="AC28" s="990">
        <v>0</v>
      </c>
      <c r="AD28" s="990">
        <f t="shared" si="11"/>
        <v>0.31180555555555545</v>
      </c>
      <c r="AE28" s="990">
        <v>0</v>
      </c>
      <c r="AF28" s="990">
        <f t="shared" si="12"/>
        <v>0.31180555555555545</v>
      </c>
      <c r="AG28" s="990">
        <v>0</v>
      </c>
      <c r="AH28" s="990">
        <f t="shared" si="13"/>
        <v>0.31180555555555545</v>
      </c>
      <c r="AI28" s="990">
        <v>0</v>
      </c>
      <c r="AJ28" s="990">
        <f t="shared" si="14"/>
        <v>0.31180555555555545</v>
      </c>
      <c r="AK28" s="990">
        <v>0</v>
      </c>
      <c r="AL28" s="990">
        <f t="shared" si="15"/>
        <v>0.31180555555555545</v>
      </c>
      <c r="AM28" s="990">
        <v>0</v>
      </c>
      <c r="AN28" s="990">
        <f t="shared" si="16"/>
        <v>0.31180555555555545</v>
      </c>
      <c r="AO28" s="990">
        <v>0</v>
      </c>
      <c r="AP28" s="990">
        <f t="shared" si="17"/>
        <v>0.31180555555555545</v>
      </c>
      <c r="AQ28" s="990">
        <v>0</v>
      </c>
      <c r="AR28" s="990">
        <f t="shared" si="18"/>
        <v>0.31180555555555545</v>
      </c>
      <c r="AS28" s="990">
        <v>0</v>
      </c>
      <c r="AT28" s="990">
        <f t="shared" si="19"/>
        <v>0.31180555555555545</v>
      </c>
      <c r="AU28" s="990">
        <v>0</v>
      </c>
      <c r="AV28" s="990">
        <f t="shared" si="20"/>
        <v>0.31180555555555545</v>
      </c>
      <c r="AW28" s="990">
        <v>0</v>
      </c>
      <c r="AX28" s="990">
        <f t="shared" si="21"/>
        <v>0.31180555555555545</v>
      </c>
      <c r="AY28" s="990">
        <v>0</v>
      </c>
      <c r="AZ28" s="990">
        <f t="shared" si="22"/>
        <v>0.31180555555555545</v>
      </c>
      <c r="BA28" s="990">
        <v>0</v>
      </c>
      <c r="BB28" s="990">
        <f t="shared" si="23"/>
        <v>0.31180555555555545</v>
      </c>
      <c r="BC28" s="990">
        <v>0</v>
      </c>
      <c r="BD28" s="990">
        <f t="shared" si="24"/>
        <v>0.31180555555555545</v>
      </c>
      <c r="BE28" s="990">
        <v>0</v>
      </c>
      <c r="BF28" s="990">
        <f t="shared" si="25"/>
        <v>0.31180555555555545</v>
      </c>
      <c r="BG28" s="990">
        <v>0</v>
      </c>
      <c r="BH28" s="990">
        <f t="shared" si="26"/>
        <v>0.31180555555555545</v>
      </c>
      <c r="BI28" s="990">
        <v>0</v>
      </c>
      <c r="BJ28" s="990">
        <f t="shared" si="27"/>
        <v>0.31180555555555545</v>
      </c>
      <c r="BK28" s="990">
        <v>0</v>
      </c>
      <c r="BL28" s="990">
        <f t="shared" si="28"/>
        <v>0.31180555555555545</v>
      </c>
      <c r="BM28" s="990">
        <v>0</v>
      </c>
      <c r="BN28" s="990">
        <f t="shared" si="29"/>
        <v>0.31180555555555545</v>
      </c>
      <c r="BO28" s="990">
        <v>0</v>
      </c>
      <c r="BP28" s="990">
        <f t="shared" si="30"/>
        <v>0.31180555555555545</v>
      </c>
      <c r="BQ28" s="990">
        <v>0</v>
      </c>
      <c r="BR28" s="990">
        <f t="shared" si="31"/>
        <v>0.31180555555555545</v>
      </c>
      <c r="BS28" s="990">
        <v>0</v>
      </c>
      <c r="BT28" s="990">
        <f t="shared" si="32"/>
        <v>0.31180555555555545</v>
      </c>
      <c r="BU28" s="990">
        <v>0</v>
      </c>
      <c r="BV28" s="990">
        <f t="shared" si="33"/>
        <v>0.31180555555555545</v>
      </c>
      <c r="BW28" s="993">
        <v>1.3888888888888889E-3</v>
      </c>
      <c r="BX28" s="994">
        <f t="shared" si="34"/>
        <v>0.31319444444444433</v>
      </c>
      <c r="BY28" s="995"/>
      <c r="BZ28" s="1004"/>
      <c r="CA28" s="1004">
        <f t="shared" si="42"/>
        <v>5.069444444444432E-2</v>
      </c>
      <c r="CB28" s="998">
        <f t="shared" si="35"/>
        <v>16.224657534246614</v>
      </c>
      <c r="CC28" s="1005"/>
      <c r="CD28" s="955">
        <f t="shared" si="36"/>
        <v>72.999999999999815</v>
      </c>
      <c r="CE28" s="955">
        <f t="shared" si="37"/>
        <v>19.739999999999998</v>
      </c>
      <c r="CG28" s="1000">
        <f t="shared" si="40"/>
        <v>5.069444444444432E-2</v>
      </c>
      <c r="CH28" s="977">
        <f t="shared" si="38"/>
        <v>72.999999999999815</v>
      </c>
      <c r="CI28" s="1001">
        <f t="shared" si="41"/>
        <v>1.2166666666666637</v>
      </c>
    </row>
    <row r="29" spans="1:90" x14ac:dyDescent="0.2">
      <c r="A29" s="1274"/>
      <c r="B29" s="1002">
        <v>6</v>
      </c>
      <c r="C29" s="986">
        <v>9.0277777777777787E-3</v>
      </c>
      <c r="D29" s="987">
        <f t="shared" si="39"/>
        <v>0.27152777777777781</v>
      </c>
      <c r="E29" s="988">
        <v>0</v>
      </c>
      <c r="F29" s="989"/>
      <c r="G29" s="990">
        <v>1.3888888888888889E-3</v>
      </c>
      <c r="H29" s="990">
        <f t="shared" si="0"/>
        <v>0.2729166666666667</v>
      </c>
      <c r="I29" s="991">
        <v>2.7777777777777779E-3</v>
      </c>
      <c r="J29" s="990">
        <f t="shared" si="1"/>
        <v>0.27569444444444446</v>
      </c>
      <c r="K29" s="991">
        <v>2.7777777777777779E-3</v>
      </c>
      <c r="L29" s="990">
        <f t="shared" si="2"/>
        <v>0.27847222222222223</v>
      </c>
      <c r="M29" s="992">
        <v>4.8611111111111112E-3</v>
      </c>
      <c r="N29" s="990">
        <f t="shared" si="3"/>
        <v>0.28333333333333333</v>
      </c>
      <c r="O29" s="991">
        <v>4.8611111111111112E-3</v>
      </c>
      <c r="P29" s="990">
        <f t="shared" si="4"/>
        <v>0.28819444444444442</v>
      </c>
      <c r="Q29" s="991">
        <v>1.1111111111111112E-2</v>
      </c>
      <c r="R29" s="990">
        <f t="shared" si="5"/>
        <v>0.29930555555555555</v>
      </c>
      <c r="S29" s="991">
        <v>6.2499999999999995E-3</v>
      </c>
      <c r="T29" s="990">
        <f t="shared" si="6"/>
        <v>0.30555555555555552</v>
      </c>
      <c r="U29" s="991">
        <v>4.8611111111111112E-3</v>
      </c>
      <c r="V29" s="990">
        <f t="shared" si="7"/>
        <v>0.31041666666666662</v>
      </c>
      <c r="W29" s="992">
        <v>4.8611111111111112E-3</v>
      </c>
      <c r="X29" s="990">
        <f t="shared" si="8"/>
        <v>0.31527777777777771</v>
      </c>
      <c r="Y29" s="990">
        <v>2.7777777777777779E-3</v>
      </c>
      <c r="Z29" s="990">
        <f t="shared" si="9"/>
        <v>0.31805555555555548</v>
      </c>
      <c r="AA29" s="991">
        <v>2.7777777777777779E-3</v>
      </c>
      <c r="AB29" s="990">
        <f t="shared" si="10"/>
        <v>0.32083333333333325</v>
      </c>
      <c r="AC29" s="990">
        <v>0</v>
      </c>
      <c r="AD29" s="990">
        <f t="shared" si="11"/>
        <v>0.32083333333333325</v>
      </c>
      <c r="AE29" s="990">
        <v>0</v>
      </c>
      <c r="AF29" s="990">
        <f t="shared" si="12"/>
        <v>0.32083333333333325</v>
      </c>
      <c r="AG29" s="990">
        <v>0</v>
      </c>
      <c r="AH29" s="990">
        <f t="shared" si="13"/>
        <v>0.32083333333333325</v>
      </c>
      <c r="AI29" s="990">
        <v>0</v>
      </c>
      <c r="AJ29" s="990">
        <f t="shared" si="14"/>
        <v>0.32083333333333325</v>
      </c>
      <c r="AK29" s="990">
        <v>0</v>
      </c>
      <c r="AL29" s="990">
        <f t="shared" si="15"/>
        <v>0.32083333333333325</v>
      </c>
      <c r="AM29" s="990">
        <v>0</v>
      </c>
      <c r="AN29" s="990">
        <f t="shared" si="16"/>
        <v>0.32083333333333325</v>
      </c>
      <c r="AO29" s="990">
        <v>0</v>
      </c>
      <c r="AP29" s="990">
        <f t="shared" si="17"/>
        <v>0.32083333333333325</v>
      </c>
      <c r="AQ29" s="990">
        <v>0</v>
      </c>
      <c r="AR29" s="990">
        <f t="shared" si="18"/>
        <v>0.32083333333333325</v>
      </c>
      <c r="AS29" s="990">
        <v>0</v>
      </c>
      <c r="AT29" s="990">
        <f t="shared" si="19"/>
        <v>0.32083333333333325</v>
      </c>
      <c r="AU29" s="990">
        <v>0</v>
      </c>
      <c r="AV29" s="990">
        <f t="shared" si="20"/>
        <v>0.32083333333333325</v>
      </c>
      <c r="AW29" s="990">
        <v>0</v>
      </c>
      <c r="AX29" s="990">
        <f t="shared" si="21"/>
        <v>0.32083333333333325</v>
      </c>
      <c r="AY29" s="990">
        <v>0</v>
      </c>
      <c r="AZ29" s="990">
        <f t="shared" si="22"/>
        <v>0.32083333333333325</v>
      </c>
      <c r="BA29" s="990">
        <v>0</v>
      </c>
      <c r="BB29" s="990">
        <f t="shared" si="23"/>
        <v>0.32083333333333325</v>
      </c>
      <c r="BC29" s="990">
        <v>0</v>
      </c>
      <c r="BD29" s="990">
        <f t="shared" si="24"/>
        <v>0.32083333333333325</v>
      </c>
      <c r="BE29" s="990">
        <v>0</v>
      </c>
      <c r="BF29" s="990">
        <f t="shared" si="25"/>
        <v>0.32083333333333325</v>
      </c>
      <c r="BG29" s="990">
        <v>0</v>
      </c>
      <c r="BH29" s="990">
        <f t="shared" si="26"/>
        <v>0.32083333333333325</v>
      </c>
      <c r="BI29" s="990">
        <v>0</v>
      </c>
      <c r="BJ29" s="990">
        <f t="shared" si="27"/>
        <v>0.32083333333333325</v>
      </c>
      <c r="BK29" s="990">
        <v>0</v>
      </c>
      <c r="BL29" s="990">
        <f t="shared" si="28"/>
        <v>0.32083333333333325</v>
      </c>
      <c r="BM29" s="990">
        <v>0</v>
      </c>
      <c r="BN29" s="990">
        <f t="shared" si="29"/>
        <v>0.32083333333333325</v>
      </c>
      <c r="BO29" s="990">
        <v>0</v>
      </c>
      <c r="BP29" s="990">
        <f t="shared" si="30"/>
        <v>0.32083333333333325</v>
      </c>
      <c r="BQ29" s="990">
        <v>0</v>
      </c>
      <c r="BR29" s="990">
        <f t="shared" si="31"/>
        <v>0.32083333333333325</v>
      </c>
      <c r="BS29" s="990">
        <v>0</v>
      </c>
      <c r="BT29" s="990">
        <f t="shared" si="32"/>
        <v>0.32083333333333325</v>
      </c>
      <c r="BU29" s="990">
        <v>0</v>
      </c>
      <c r="BV29" s="990">
        <f t="shared" si="33"/>
        <v>0.32083333333333325</v>
      </c>
      <c r="BW29" s="993">
        <v>1.3888888888888889E-3</v>
      </c>
      <c r="BX29" s="994">
        <f t="shared" si="34"/>
        <v>0.32222222222222213</v>
      </c>
      <c r="BY29" s="1003"/>
      <c r="BZ29" s="1004"/>
      <c r="CA29" s="1004">
        <f t="shared" si="42"/>
        <v>5.069444444444432E-2</v>
      </c>
      <c r="CB29" s="998">
        <f t="shared" si="35"/>
        <v>16.224657534246614</v>
      </c>
      <c r="CC29" s="1005"/>
      <c r="CD29" s="955">
        <f t="shared" si="36"/>
        <v>72.999999999999815</v>
      </c>
      <c r="CE29" s="955">
        <f t="shared" si="37"/>
        <v>19.739999999999998</v>
      </c>
      <c r="CG29" s="1000">
        <f t="shared" si="40"/>
        <v>5.069444444444432E-2</v>
      </c>
      <c r="CH29" s="977">
        <f t="shared" si="38"/>
        <v>72.999999999999815</v>
      </c>
      <c r="CI29" s="1001">
        <f t="shared" si="41"/>
        <v>1.2166666666666637</v>
      </c>
    </row>
    <row r="30" spans="1:90" x14ac:dyDescent="0.2">
      <c r="A30" s="1274"/>
      <c r="B30" s="1002">
        <v>7</v>
      </c>
      <c r="C30" s="986">
        <v>6.9444444444444441E-3</v>
      </c>
      <c r="D30" s="1006">
        <f t="shared" si="39"/>
        <v>0.27847222222222223</v>
      </c>
      <c r="E30" s="1007">
        <v>0</v>
      </c>
      <c r="G30" s="996">
        <v>1.3888888888888889E-3</v>
      </c>
      <c r="H30" s="996">
        <f t="shared" si="0"/>
        <v>0.27986111111111112</v>
      </c>
      <c r="I30" s="1008">
        <v>2.7777777777777779E-3</v>
      </c>
      <c r="J30" s="996">
        <f t="shared" si="1"/>
        <v>0.28263888888888888</v>
      </c>
      <c r="K30" s="1008">
        <v>3.472222222222222E-3</v>
      </c>
      <c r="L30" s="996">
        <f t="shared" si="2"/>
        <v>0.28611111111111109</v>
      </c>
      <c r="M30" s="1009">
        <v>5.5555555555555558E-3</v>
      </c>
      <c r="N30" s="996">
        <f t="shared" si="3"/>
        <v>0.29166666666666663</v>
      </c>
      <c r="O30" s="1008">
        <v>4.8611111111111112E-3</v>
      </c>
      <c r="P30" s="996">
        <f t="shared" si="4"/>
        <v>0.29652777777777772</v>
      </c>
      <c r="Q30" s="1008">
        <v>1.1805555555555555E-2</v>
      </c>
      <c r="R30" s="996">
        <f t="shared" si="5"/>
        <v>0.30833333333333329</v>
      </c>
      <c r="S30" s="1008">
        <v>6.9444444444444441E-3</v>
      </c>
      <c r="T30" s="996">
        <f t="shared" si="6"/>
        <v>0.31527777777777771</v>
      </c>
      <c r="U30" s="1008">
        <v>4.8611111111111112E-3</v>
      </c>
      <c r="V30" s="996">
        <f t="shared" si="7"/>
        <v>0.32013888888888881</v>
      </c>
      <c r="W30" s="1009">
        <v>4.8611111111111112E-3</v>
      </c>
      <c r="X30" s="996">
        <f t="shared" si="8"/>
        <v>0.3249999999999999</v>
      </c>
      <c r="Y30" s="996">
        <v>2.7777777777777779E-3</v>
      </c>
      <c r="Z30" s="996">
        <f t="shared" si="9"/>
        <v>0.32777777777777767</v>
      </c>
      <c r="AA30" s="1008">
        <v>2.7777777777777779E-3</v>
      </c>
      <c r="AB30" s="996">
        <f t="shared" si="10"/>
        <v>0.33055555555555544</v>
      </c>
      <c r="AC30" s="996">
        <v>0</v>
      </c>
      <c r="AD30" s="996">
        <f t="shared" si="11"/>
        <v>0.33055555555555544</v>
      </c>
      <c r="AE30" s="996">
        <v>0</v>
      </c>
      <c r="AF30" s="996">
        <f t="shared" si="12"/>
        <v>0.33055555555555544</v>
      </c>
      <c r="AG30" s="996">
        <v>0</v>
      </c>
      <c r="AH30" s="996">
        <f t="shared" si="13"/>
        <v>0.33055555555555544</v>
      </c>
      <c r="AI30" s="996">
        <v>0</v>
      </c>
      <c r="AJ30" s="996">
        <f t="shared" si="14"/>
        <v>0.33055555555555544</v>
      </c>
      <c r="AK30" s="996">
        <v>0</v>
      </c>
      <c r="AL30" s="996">
        <f t="shared" si="15"/>
        <v>0.33055555555555544</v>
      </c>
      <c r="AM30" s="996">
        <v>0</v>
      </c>
      <c r="AN30" s="996">
        <f t="shared" si="16"/>
        <v>0.33055555555555544</v>
      </c>
      <c r="AO30" s="996">
        <v>0</v>
      </c>
      <c r="AP30" s="996">
        <f t="shared" si="17"/>
        <v>0.33055555555555544</v>
      </c>
      <c r="AQ30" s="996">
        <v>0</v>
      </c>
      <c r="AR30" s="996">
        <f t="shared" si="18"/>
        <v>0.33055555555555544</v>
      </c>
      <c r="AS30" s="996">
        <v>0</v>
      </c>
      <c r="AT30" s="996">
        <f t="shared" si="19"/>
        <v>0.33055555555555544</v>
      </c>
      <c r="AU30" s="996">
        <v>0</v>
      </c>
      <c r="AV30" s="996">
        <f t="shared" si="20"/>
        <v>0.33055555555555544</v>
      </c>
      <c r="AW30" s="996">
        <v>0</v>
      </c>
      <c r="AX30" s="996">
        <f t="shared" si="21"/>
        <v>0.33055555555555544</v>
      </c>
      <c r="AY30" s="996">
        <v>0</v>
      </c>
      <c r="AZ30" s="996">
        <f t="shared" si="22"/>
        <v>0.33055555555555544</v>
      </c>
      <c r="BA30" s="996">
        <v>0</v>
      </c>
      <c r="BB30" s="996">
        <f t="shared" si="23"/>
        <v>0.33055555555555544</v>
      </c>
      <c r="BC30" s="996">
        <v>0</v>
      </c>
      <c r="BD30" s="996">
        <f t="shared" si="24"/>
        <v>0.33055555555555544</v>
      </c>
      <c r="BE30" s="996">
        <v>0</v>
      </c>
      <c r="BF30" s="996">
        <f t="shared" si="25"/>
        <v>0.33055555555555544</v>
      </c>
      <c r="BG30" s="996">
        <v>0</v>
      </c>
      <c r="BH30" s="996">
        <f t="shared" si="26"/>
        <v>0.33055555555555544</v>
      </c>
      <c r="BI30" s="996">
        <v>0</v>
      </c>
      <c r="BJ30" s="996">
        <f t="shared" si="27"/>
        <v>0.33055555555555544</v>
      </c>
      <c r="BK30" s="996">
        <v>0</v>
      </c>
      <c r="BL30" s="996">
        <f t="shared" si="28"/>
        <v>0.33055555555555544</v>
      </c>
      <c r="BM30" s="996">
        <v>0</v>
      </c>
      <c r="BN30" s="996">
        <f t="shared" si="29"/>
        <v>0.33055555555555544</v>
      </c>
      <c r="BO30" s="996">
        <v>0</v>
      </c>
      <c r="BP30" s="996">
        <f t="shared" si="30"/>
        <v>0.33055555555555544</v>
      </c>
      <c r="BQ30" s="996">
        <v>0</v>
      </c>
      <c r="BR30" s="996">
        <f t="shared" si="31"/>
        <v>0.33055555555555544</v>
      </c>
      <c r="BS30" s="996">
        <v>0</v>
      </c>
      <c r="BT30" s="996">
        <f t="shared" si="32"/>
        <v>0.33055555555555544</v>
      </c>
      <c r="BU30" s="996">
        <v>0</v>
      </c>
      <c r="BV30" s="996">
        <f t="shared" si="33"/>
        <v>0.33055555555555544</v>
      </c>
      <c r="BW30" s="993">
        <v>1.3888888888888889E-3</v>
      </c>
      <c r="BX30" s="986">
        <f t="shared" si="34"/>
        <v>0.33194444444444432</v>
      </c>
      <c r="BY30" s="1003"/>
      <c r="BZ30" s="1004"/>
      <c r="CA30" s="1004">
        <f t="shared" si="42"/>
        <v>5.3472222222222088E-2</v>
      </c>
      <c r="CB30" s="998">
        <f t="shared" si="35"/>
        <v>15.38181818181822</v>
      </c>
      <c r="CC30" s="1005"/>
      <c r="CD30" s="955">
        <f t="shared" si="36"/>
        <v>76.999999999999801</v>
      </c>
      <c r="CE30" s="955">
        <f t="shared" si="37"/>
        <v>19.739999999999998</v>
      </c>
      <c r="CG30" s="1000">
        <f t="shared" si="40"/>
        <v>5.3472222222222088E-2</v>
      </c>
      <c r="CH30" s="977">
        <f t="shared" si="38"/>
        <v>76.999999999999801</v>
      </c>
      <c r="CI30" s="1001">
        <f t="shared" si="41"/>
        <v>1.2833333333333301</v>
      </c>
    </row>
    <row r="31" spans="1:90" x14ac:dyDescent="0.2">
      <c r="A31" s="1274"/>
      <c r="B31" s="1002">
        <v>8</v>
      </c>
      <c r="C31" s="986">
        <v>6.9444444444444441E-3</v>
      </c>
      <c r="D31" s="1006">
        <f t="shared" si="39"/>
        <v>0.28541666666666665</v>
      </c>
      <c r="E31" s="1007">
        <v>0</v>
      </c>
      <c r="G31" s="996">
        <v>1.3888888888888889E-3</v>
      </c>
      <c r="H31" s="996">
        <f t="shared" si="0"/>
        <v>0.28680555555555554</v>
      </c>
      <c r="I31" s="1008">
        <v>2.7777777777777779E-3</v>
      </c>
      <c r="J31" s="996">
        <f t="shared" si="1"/>
        <v>0.2895833333333333</v>
      </c>
      <c r="K31" s="1008">
        <v>3.472222222222222E-3</v>
      </c>
      <c r="L31" s="996">
        <f t="shared" si="2"/>
        <v>0.29305555555555551</v>
      </c>
      <c r="M31" s="1009">
        <v>5.5555555555555558E-3</v>
      </c>
      <c r="N31" s="996">
        <f t="shared" si="3"/>
        <v>0.29861111111111105</v>
      </c>
      <c r="O31" s="1008">
        <v>4.8611111111111112E-3</v>
      </c>
      <c r="P31" s="996">
        <f t="shared" si="4"/>
        <v>0.30347222222222214</v>
      </c>
      <c r="Q31" s="1008">
        <v>1.1805555555555555E-2</v>
      </c>
      <c r="R31" s="996">
        <f t="shared" si="5"/>
        <v>0.31527777777777771</v>
      </c>
      <c r="S31" s="1008">
        <v>6.9444444444444441E-3</v>
      </c>
      <c r="T31" s="996">
        <f t="shared" si="6"/>
        <v>0.32222222222222213</v>
      </c>
      <c r="U31" s="1008">
        <v>4.8611111111111112E-3</v>
      </c>
      <c r="V31" s="996">
        <f t="shared" si="7"/>
        <v>0.32708333333333323</v>
      </c>
      <c r="W31" s="1009">
        <v>4.8611111111111112E-3</v>
      </c>
      <c r="X31" s="996">
        <f t="shared" si="8"/>
        <v>0.33194444444444432</v>
      </c>
      <c r="Y31" s="996">
        <v>2.7777777777777779E-3</v>
      </c>
      <c r="Z31" s="996">
        <f t="shared" si="9"/>
        <v>0.33472222222222209</v>
      </c>
      <c r="AA31" s="1008">
        <v>2.7777777777777779E-3</v>
      </c>
      <c r="AB31" s="996">
        <f t="shared" si="10"/>
        <v>0.33749999999999986</v>
      </c>
      <c r="AC31" s="996">
        <v>0</v>
      </c>
      <c r="AD31" s="996">
        <f t="shared" si="11"/>
        <v>0.33749999999999986</v>
      </c>
      <c r="AE31" s="996">
        <v>0</v>
      </c>
      <c r="AF31" s="996">
        <f t="shared" si="12"/>
        <v>0.33749999999999986</v>
      </c>
      <c r="AG31" s="996">
        <v>0</v>
      </c>
      <c r="AH31" s="996">
        <f t="shared" si="13"/>
        <v>0.33749999999999986</v>
      </c>
      <c r="AI31" s="996">
        <v>0</v>
      </c>
      <c r="AJ31" s="996">
        <f t="shared" si="14"/>
        <v>0.33749999999999986</v>
      </c>
      <c r="AK31" s="996">
        <v>0</v>
      </c>
      <c r="AL31" s="996">
        <f t="shared" si="15"/>
        <v>0.33749999999999986</v>
      </c>
      <c r="AM31" s="996">
        <v>0</v>
      </c>
      <c r="AN31" s="996">
        <f t="shared" si="16"/>
        <v>0.33749999999999986</v>
      </c>
      <c r="AO31" s="996">
        <v>0</v>
      </c>
      <c r="AP31" s="996">
        <f t="shared" si="17"/>
        <v>0.33749999999999986</v>
      </c>
      <c r="AQ31" s="996">
        <v>0</v>
      </c>
      <c r="AR31" s="996">
        <f t="shared" si="18"/>
        <v>0.33749999999999986</v>
      </c>
      <c r="AS31" s="996">
        <v>0</v>
      </c>
      <c r="AT31" s="996">
        <f t="shared" si="19"/>
        <v>0.33749999999999986</v>
      </c>
      <c r="AU31" s="996">
        <v>0</v>
      </c>
      <c r="AV31" s="996">
        <f t="shared" si="20"/>
        <v>0.33749999999999986</v>
      </c>
      <c r="AW31" s="996">
        <v>0</v>
      </c>
      <c r="AX31" s="996">
        <f t="shared" si="21"/>
        <v>0.33749999999999986</v>
      </c>
      <c r="AY31" s="996">
        <v>0</v>
      </c>
      <c r="AZ31" s="996">
        <f t="shared" si="22"/>
        <v>0.33749999999999986</v>
      </c>
      <c r="BA31" s="996">
        <v>0</v>
      </c>
      <c r="BB31" s="996">
        <f t="shared" si="23"/>
        <v>0.33749999999999986</v>
      </c>
      <c r="BC31" s="996">
        <v>0</v>
      </c>
      <c r="BD31" s="996">
        <f t="shared" si="24"/>
        <v>0.33749999999999986</v>
      </c>
      <c r="BE31" s="996">
        <v>0</v>
      </c>
      <c r="BF31" s="996">
        <f t="shared" si="25"/>
        <v>0.33749999999999986</v>
      </c>
      <c r="BG31" s="996">
        <v>0</v>
      </c>
      <c r="BH31" s="996">
        <f t="shared" si="26"/>
        <v>0.33749999999999986</v>
      </c>
      <c r="BI31" s="996">
        <v>0</v>
      </c>
      <c r="BJ31" s="996">
        <f t="shared" si="27"/>
        <v>0.33749999999999986</v>
      </c>
      <c r="BK31" s="996">
        <v>0</v>
      </c>
      <c r="BL31" s="996">
        <f t="shared" si="28"/>
        <v>0.33749999999999986</v>
      </c>
      <c r="BM31" s="996">
        <v>0</v>
      </c>
      <c r="BN31" s="996">
        <f t="shared" si="29"/>
        <v>0.33749999999999986</v>
      </c>
      <c r="BO31" s="996">
        <v>0</v>
      </c>
      <c r="BP31" s="996">
        <f t="shared" si="30"/>
        <v>0.33749999999999986</v>
      </c>
      <c r="BQ31" s="996">
        <v>0</v>
      </c>
      <c r="BR31" s="996">
        <f t="shared" si="31"/>
        <v>0.33749999999999986</v>
      </c>
      <c r="BS31" s="996">
        <v>0</v>
      </c>
      <c r="BT31" s="996">
        <f t="shared" si="32"/>
        <v>0.33749999999999986</v>
      </c>
      <c r="BU31" s="996">
        <v>0</v>
      </c>
      <c r="BV31" s="996">
        <f t="shared" si="33"/>
        <v>0.33749999999999986</v>
      </c>
      <c r="BW31" s="993">
        <v>1.3888888888888889E-3</v>
      </c>
      <c r="BX31" s="986">
        <f t="shared" si="34"/>
        <v>0.33888888888888874</v>
      </c>
      <c r="BY31" s="1003"/>
      <c r="BZ31" s="1004"/>
      <c r="CA31" s="1004">
        <f t="shared" si="42"/>
        <v>5.3472222222222088E-2</v>
      </c>
      <c r="CB31" s="998">
        <f t="shared" si="35"/>
        <v>15.38181818181822</v>
      </c>
      <c r="CC31" s="1005"/>
      <c r="CD31" s="955">
        <f t="shared" si="36"/>
        <v>76.999999999999801</v>
      </c>
      <c r="CE31" s="955">
        <f t="shared" si="37"/>
        <v>19.739999999999998</v>
      </c>
      <c r="CG31" s="1000">
        <f t="shared" si="40"/>
        <v>5.3472222222222088E-2</v>
      </c>
      <c r="CH31" s="977">
        <f t="shared" si="38"/>
        <v>76.999999999999801</v>
      </c>
      <c r="CI31" s="1001">
        <f t="shared" si="41"/>
        <v>1.2833333333333301</v>
      </c>
    </row>
    <row r="32" spans="1:90" x14ac:dyDescent="0.2">
      <c r="A32" s="1274"/>
      <c r="B32" s="1002">
        <v>9</v>
      </c>
      <c r="C32" s="986">
        <v>9.7222222222222224E-3</v>
      </c>
      <c r="D32" s="1006">
        <f t="shared" si="39"/>
        <v>0.2951388888888889</v>
      </c>
      <c r="E32" s="1007">
        <v>0</v>
      </c>
      <c r="G32" s="996">
        <v>1.3888888888888889E-3</v>
      </c>
      <c r="H32" s="996">
        <f t="shared" si="0"/>
        <v>0.29652777777777778</v>
      </c>
      <c r="I32" s="1008">
        <v>2.7777777777777779E-3</v>
      </c>
      <c r="J32" s="996">
        <f t="shared" si="1"/>
        <v>0.29930555555555555</v>
      </c>
      <c r="K32" s="1008">
        <v>3.472222222222222E-3</v>
      </c>
      <c r="L32" s="996">
        <f t="shared" si="2"/>
        <v>0.30277777777777776</v>
      </c>
      <c r="M32" s="1009">
        <v>5.5555555555555558E-3</v>
      </c>
      <c r="N32" s="996">
        <f t="shared" si="3"/>
        <v>0.30833333333333329</v>
      </c>
      <c r="O32" s="1008">
        <v>4.8611111111111112E-3</v>
      </c>
      <c r="P32" s="996">
        <f t="shared" si="4"/>
        <v>0.31319444444444439</v>
      </c>
      <c r="Q32" s="1008">
        <v>1.1805555555555555E-2</v>
      </c>
      <c r="R32" s="996">
        <f t="shared" si="5"/>
        <v>0.32499999999999996</v>
      </c>
      <c r="S32" s="1008">
        <v>6.9444444444444441E-3</v>
      </c>
      <c r="T32" s="996">
        <f t="shared" si="6"/>
        <v>0.33194444444444438</v>
      </c>
      <c r="U32" s="1008">
        <v>4.8611111111111112E-3</v>
      </c>
      <c r="V32" s="996">
        <f t="shared" si="7"/>
        <v>0.33680555555555547</v>
      </c>
      <c r="W32" s="1009">
        <v>4.8611111111111112E-3</v>
      </c>
      <c r="X32" s="996">
        <f t="shared" si="8"/>
        <v>0.34166666666666656</v>
      </c>
      <c r="Y32" s="996">
        <v>2.7777777777777779E-3</v>
      </c>
      <c r="Z32" s="996">
        <f t="shared" si="9"/>
        <v>0.34444444444444433</v>
      </c>
      <c r="AA32" s="1008">
        <v>2.7777777777777779E-3</v>
      </c>
      <c r="AB32" s="996">
        <f t="shared" si="10"/>
        <v>0.3472222222222221</v>
      </c>
      <c r="AC32" s="996">
        <v>0</v>
      </c>
      <c r="AD32" s="996">
        <f t="shared" si="11"/>
        <v>0.3472222222222221</v>
      </c>
      <c r="AE32" s="996">
        <v>0</v>
      </c>
      <c r="AF32" s="996">
        <f t="shared" si="12"/>
        <v>0.3472222222222221</v>
      </c>
      <c r="AG32" s="996">
        <v>0</v>
      </c>
      <c r="AH32" s="996">
        <f t="shared" si="13"/>
        <v>0.3472222222222221</v>
      </c>
      <c r="AI32" s="996">
        <v>0</v>
      </c>
      <c r="AJ32" s="996">
        <f t="shared" si="14"/>
        <v>0.3472222222222221</v>
      </c>
      <c r="AK32" s="996">
        <v>0</v>
      </c>
      <c r="AL32" s="996">
        <f t="shared" si="15"/>
        <v>0.3472222222222221</v>
      </c>
      <c r="AM32" s="996">
        <v>0</v>
      </c>
      <c r="AN32" s="996">
        <f t="shared" si="16"/>
        <v>0.3472222222222221</v>
      </c>
      <c r="AO32" s="996">
        <v>0</v>
      </c>
      <c r="AP32" s="996">
        <f t="shared" si="17"/>
        <v>0.3472222222222221</v>
      </c>
      <c r="AQ32" s="996">
        <v>0</v>
      </c>
      <c r="AR32" s="996">
        <f t="shared" si="18"/>
        <v>0.3472222222222221</v>
      </c>
      <c r="AS32" s="996">
        <v>0</v>
      </c>
      <c r="AT32" s="996">
        <f t="shared" si="19"/>
        <v>0.3472222222222221</v>
      </c>
      <c r="AU32" s="996">
        <v>0</v>
      </c>
      <c r="AV32" s="996">
        <f t="shared" si="20"/>
        <v>0.3472222222222221</v>
      </c>
      <c r="AW32" s="996">
        <v>0</v>
      </c>
      <c r="AX32" s="996">
        <f t="shared" si="21"/>
        <v>0.3472222222222221</v>
      </c>
      <c r="AY32" s="996">
        <v>0</v>
      </c>
      <c r="AZ32" s="996">
        <f t="shared" si="22"/>
        <v>0.3472222222222221</v>
      </c>
      <c r="BA32" s="996">
        <v>0</v>
      </c>
      <c r="BB32" s="996">
        <f t="shared" si="23"/>
        <v>0.3472222222222221</v>
      </c>
      <c r="BC32" s="996">
        <v>0</v>
      </c>
      <c r="BD32" s="996">
        <f t="shared" si="24"/>
        <v>0.3472222222222221</v>
      </c>
      <c r="BE32" s="996">
        <v>0</v>
      </c>
      <c r="BF32" s="996">
        <f t="shared" si="25"/>
        <v>0.3472222222222221</v>
      </c>
      <c r="BG32" s="996">
        <v>0</v>
      </c>
      <c r="BH32" s="996">
        <f t="shared" si="26"/>
        <v>0.3472222222222221</v>
      </c>
      <c r="BI32" s="996">
        <v>0</v>
      </c>
      <c r="BJ32" s="996">
        <f t="shared" si="27"/>
        <v>0.3472222222222221</v>
      </c>
      <c r="BK32" s="996">
        <v>0</v>
      </c>
      <c r="BL32" s="996">
        <f t="shared" si="28"/>
        <v>0.3472222222222221</v>
      </c>
      <c r="BM32" s="996">
        <v>0</v>
      </c>
      <c r="BN32" s="996">
        <f t="shared" si="29"/>
        <v>0.3472222222222221</v>
      </c>
      <c r="BO32" s="996">
        <v>0</v>
      </c>
      <c r="BP32" s="996">
        <f t="shared" si="30"/>
        <v>0.3472222222222221</v>
      </c>
      <c r="BQ32" s="996">
        <v>0</v>
      </c>
      <c r="BR32" s="996">
        <f t="shared" si="31"/>
        <v>0.3472222222222221</v>
      </c>
      <c r="BS32" s="996">
        <v>0</v>
      </c>
      <c r="BT32" s="996">
        <f t="shared" si="32"/>
        <v>0.3472222222222221</v>
      </c>
      <c r="BU32" s="996">
        <v>0</v>
      </c>
      <c r="BV32" s="996">
        <f t="shared" si="33"/>
        <v>0.3472222222222221</v>
      </c>
      <c r="BW32" s="993">
        <v>1.3888888888888889E-3</v>
      </c>
      <c r="BX32" s="986">
        <f t="shared" si="34"/>
        <v>0.34861111111111098</v>
      </c>
      <c r="BY32" s="995"/>
      <c r="BZ32" s="996"/>
      <c r="CA32" s="1004">
        <f t="shared" si="42"/>
        <v>5.3472222222222088E-2</v>
      </c>
      <c r="CB32" s="998">
        <f t="shared" si="35"/>
        <v>15.38181818181822</v>
      </c>
      <c r="CC32" s="999"/>
      <c r="CD32" s="955">
        <f t="shared" si="36"/>
        <v>76.999999999999801</v>
      </c>
      <c r="CE32" s="955">
        <f t="shared" si="37"/>
        <v>19.739999999999998</v>
      </c>
      <c r="CG32" s="1000">
        <f t="shared" si="40"/>
        <v>5.3472222222222088E-2</v>
      </c>
      <c r="CH32" s="977">
        <f t="shared" si="38"/>
        <v>76.999999999999801</v>
      </c>
      <c r="CI32" s="1001">
        <f t="shared" si="41"/>
        <v>1.2833333333333301</v>
      </c>
    </row>
    <row r="33" spans="1:87" x14ac:dyDescent="0.2">
      <c r="A33" s="1274"/>
      <c r="B33" s="1002">
        <v>10</v>
      </c>
      <c r="C33" s="986">
        <v>7.6388888888888886E-3</v>
      </c>
      <c r="D33" s="1006">
        <f t="shared" si="39"/>
        <v>0.30277777777777776</v>
      </c>
      <c r="E33" s="1007">
        <v>0</v>
      </c>
      <c r="G33" s="996">
        <v>1.3888888888888889E-3</v>
      </c>
      <c r="H33" s="996">
        <f t="shared" si="0"/>
        <v>0.30416666666666664</v>
      </c>
      <c r="I33" s="1008">
        <v>2.7777777777777779E-3</v>
      </c>
      <c r="J33" s="996">
        <f t="shared" si="1"/>
        <v>0.30694444444444441</v>
      </c>
      <c r="K33" s="1008">
        <v>3.472222222222222E-3</v>
      </c>
      <c r="L33" s="996">
        <f t="shared" si="2"/>
        <v>0.31041666666666662</v>
      </c>
      <c r="M33" s="1009">
        <v>5.5555555555555558E-3</v>
      </c>
      <c r="N33" s="996">
        <f t="shared" si="3"/>
        <v>0.31597222222222215</v>
      </c>
      <c r="O33" s="1008">
        <v>4.8611111111111112E-3</v>
      </c>
      <c r="P33" s="996">
        <f t="shared" si="4"/>
        <v>0.32083333333333325</v>
      </c>
      <c r="Q33" s="1008">
        <v>1.1805555555555555E-2</v>
      </c>
      <c r="R33" s="996">
        <f t="shared" si="5"/>
        <v>0.33263888888888882</v>
      </c>
      <c r="S33" s="1008">
        <v>6.9444444444444441E-3</v>
      </c>
      <c r="T33" s="996">
        <f t="shared" si="6"/>
        <v>0.33958333333333324</v>
      </c>
      <c r="U33" s="1008">
        <v>4.8611111111111112E-3</v>
      </c>
      <c r="V33" s="996">
        <f t="shared" si="7"/>
        <v>0.34444444444444433</v>
      </c>
      <c r="W33" s="1009">
        <v>4.8611111111111112E-3</v>
      </c>
      <c r="X33" s="996">
        <f t="shared" si="8"/>
        <v>0.34930555555555542</v>
      </c>
      <c r="Y33" s="996">
        <v>2.7777777777777779E-3</v>
      </c>
      <c r="Z33" s="996">
        <f t="shared" si="9"/>
        <v>0.35208333333333319</v>
      </c>
      <c r="AA33" s="1008">
        <v>2.7777777777777779E-3</v>
      </c>
      <c r="AB33" s="996">
        <f t="shared" si="10"/>
        <v>0.35486111111111096</v>
      </c>
      <c r="AC33" s="996">
        <v>0</v>
      </c>
      <c r="AD33" s="996">
        <f t="shared" si="11"/>
        <v>0.35486111111111096</v>
      </c>
      <c r="AE33" s="996">
        <v>0</v>
      </c>
      <c r="AF33" s="996">
        <f t="shared" si="12"/>
        <v>0.35486111111111096</v>
      </c>
      <c r="AG33" s="996">
        <v>0</v>
      </c>
      <c r="AH33" s="996">
        <f t="shared" si="13"/>
        <v>0.35486111111111096</v>
      </c>
      <c r="AI33" s="996">
        <v>0</v>
      </c>
      <c r="AJ33" s="996">
        <f t="shared" si="14"/>
        <v>0.35486111111111096</v>
      </c>
      <c r="AK33" s="996">
        <v>0</v>
      </c>
      <c r="AL33" s="996">
        <f t="shared" si="15"/>
        <v>0.35486111111111096</v>
      </c>
      <c r="AM33" s="996">
        <v>0</v>
      </c>
      <c r="AN33" s="996">
        <f t="shared" si="16"/>
        <v>0.35486111111111096</v>
      </c>
      <c r="AO33" s="996">
        <v>0</v>
      </c>
      <c r="AP33" s="996">
        <f t="shared" si="17"/>
        <v>0.35486111111111096</v>
      </c>
      <c r="AQ33" s="996">
        <v>0</v>
      </c>
      <c r="AR33" s="996">
        <f t="shared" si="18"/>
        <v>0.35486111111111096</v>
      </c>
      <c r="AS33" s="996">
        <v>0</v>
      </c>
      <c r="AT33" s="996">
        <f t="shared" si="19"/>
        <v>0.35486111111111096</v>
      </c>
      <c r="AU33" s="996">
        <v>0</v>
      </c>
      <c r="AV33" s="996">
        <f t="shared" si="20"/>
        <v>0.35486111111111096</v>
      </c>
      <c r="AW33" s="996">
        <v>0</v>
      </c>
      <c r="AX33" s="996">
        <f t="shared" si="21"/>
        <v>0.35486111111111096</v>
      </c>
      <c r="AY33" s="996">
        <v>0</v>
      </c>
      <c r="AZ33" s="996">
        <f t="shared" si="22"/>
        <v>0.35486111111111096</v>
      </c>
      <c r="BA33" s="996">
        <v>0</v>
      </c>
      <c r="BB33" s="996">
        <f t="shared" si="23"/>
        <v>0.35486111111111096</v>
      </c>
      <c r="BC33" s="996">
        <v>0</v>
      </c>
      <c r="BD33" s="996">
        <f t="shared" si="24"/>
        <v>0.35486111111111096</v>
      </c>
      <c r="BE33" s="996">
        <v>0</v>
      </c>
      <c r="BF33" s="996">
        <f t="shared" si="25"/>
        <v>0.35486111111111096</v>
      </c>
      <c r="BG33" s="996">
        <v>0</v>
      </c>
      <c r="BH33" s="996">
        <f t="shared" si="26"/>
        <v>0.35486111111111096</v>
      </c>
      <c r="BI33" s="996">
        <v>0</v>
      </c>
      <c r="BJ33" s="996">
        <f t="shared" si="27"/>
        <v>0.35486111111111096</v>
      </c>
      <c r="BK33" s="996">
        <v>0</v>
      </c>
      <c r="BL33" s="996">
        <f t="shared" si="28"/>
        <v>0.35486111111111096</v>
      </c>
      <c r="BM33" s="996">
        <v>0</v>
      </c>
      <c r="BN33" s="996">
        <f t="shared" si="29"/>
        <v>0.35486111111111096</v>
      </c>
      <c r="BO33" s="996">
        <v>0</v>
      </c>
      <c r="BP33" s="996">
        <f t="shared" si="30"/>
        <v>0.35486111111111096</v>
      </c>
      <c r="BQ33" s="996">
        <v>0</v>
      </c>
      <c r="BR33" s="996">
        <f t="shared" si="31"/>
        <v>0.35486111111111096</v>
      </c>
      <c r="BS33" s="996">
        <v>0</v>
      </c>
      <c r="BT33" s="996">
        <f t="shared" si="32"/>
        <v>0.35486111111111096</v>
      </c>
      <c r="BU33" s="996">
        <v>0</v>
      </c>
      <c r="BV33" s="996">
        <f t="shared" si="33"/>
        <v>0.35486111111111096</v>
      </c>
      <c r="BW33" s="993">
        <v>1.3888888888888889E-3</v>
      </c>
      <c r="BX33" s="986">
        <f t="shared" si="34"/>
        <v>0.35624999999999984</v>
      </c>
      <c r="BY33" s="1003"/>
      <c r="BZ33" s="1004"/>
      <c r="CA33" s="1004">
        <f t="shared" si="42"/>
        <v>5.3472222222222088E-2</v>
      </c>
      <c r="CB33" s="998">
        <f t="shared" si="35"/>
        <v>15.38181818181822</v>
      </c>
      <c r="CC33" s="1005"/>
      <c r="CD33" s="955">
        <f t="shared" si="36"/>
        <v>76.999999999999801</v>
      </c>
      <c r="CE33" s="955">
        <f t="shared" si="37"/>
        <v>19.739999999999998</v>
      </c>
      <c r="CG33" s="1000">
        <f t="shared" si="40"/>
        <v>5.3472222222222088E-2</v>
      </c>
      <c r="CH33" s="977">
        <f t="shared" si="38"/>
        <v>76.999999999999801</v>
      </c>
      <c r="CI33" s="1001">
        <f t="shared" si="41"/>
        <v>1.2833333333333301</v>
      </c>
    </row>
    <row r="34" spans="1:87" x14ac:dyDescent="0.2">
      <c r="A34" s="1274"/>
      <c r="B34" s="1002">
        <v>11</v>
      </c>
      <c r="C34" s="986">
        <v>9.0277777777777787E-3</v>
      </c>
      <c r="D34" s="1006">
        <f t="shared" si="39"/>
        <v>0.31180555555555556</v>
      </c>
      <c r="E34" s="1007">
        <v>0</v>
      </c>
      <c r="G34" s="996">
        <v>1.3888888888888889E-3</v>
      </c>
      <c r="H34" s="996">
        <f t="shared" si="0"/>
        <v>0.31319444444444444</v>
      </c>
      <c r="I34" s="1008">
        <v>2.7777777777777779E-3</v>
      </c>
      <c r="J34" s="996">
        <f t="shared" si="1"/>
        <v>0.31597222222222221</v>
      </c>
      <c r="K34" s="1008">
        <v>3.472222222222222E-3</v>
      </c>
      <c r="L34" s="996">
        <f t="shared" si="2"/>
        <v>0.31944444444444442</v>
      </c>
      <c r="M34" s="1009">
        <v>5.5555555555555558E-3</v>
      </c>
      <c r="N34" s="996">
        <f t="shared" si="3"/>
        <v>0.32499999999999996</v>
      </c>
      <c r="O34" s="1008">
        <v>4.8611111111111112E-3</v>
      </c>
      <c r="P34" s="996">
        <f t="shared" si="4"/>
        <v>0.32986111111111105</v>
      </c>
      <c r="Q34" s="1008">
        <v>1.1805555555555555E-2</v>
      </c>
      <c r="R34" s="996">
        <f t="shared" si="5"/>
        <v>0.34166666666666662</v>
      </c>
      <c r="S34" s="1008">
        <v>6.9444444444444441E-3</v>
      </c>
      <c r="T34" s="996">
        <f t="shared" si="6"/>
        <v>0.34861111111111104</v>
      </c>
      <c r="U34" s="1008">
        <v>4.8611111111111112E-3</v>
      </c>
      <c r="V34" s="996">
        <f t="shared" si="7"/>
        <v>0.35347222222222213</v>
      </c>
      <c r="W34" s="1009">
        <v>4.8611111111111112E-3</v>
      </c>
      <c r="X34" s="996">
        <f t="shared" si="8"/>
        <v>0.35833333333333323</v>
      </c>
      <c r="Y34" s="996">
        <v>2.7777777777777779E-3</v>
      </c>
      <c r="Z34" s="996">
        <f t="shared" si="9"/>
        <v>0.36111111111111099</v>
      </c>
      <c r="AA34" s="1008">
        <v>2.7777777777777779E-3</v>
      </c>
      <c r="AB34" s="996">
        <f t="shared" si="10"/>
        <v>0.36388888888888876</v>
      </c>
      <c r="AC34" s="996">
        <v>0</v>
      </c>
      <c r="AD34" s="996">
        <f t="shared" si="11"/>
        <v>0.36388888888888876</v>
      </c>
      <c r="AE34" s="996">
        <v>0</v>
      </c>
      <c r="AF34" s="996">
        <f t="shared" si="12"/>
        <v>0.36388888888888876</v>
      </c>
      <c r="AG34" s="996">
        <v>0</v>
      </c>
      <c r="AH34" s="996">
        <f t="shared" si="13"/>
        <v>0.36388888888888876</v>
      </c>
      <c r="AI34" s="996">
        <v>0</v>
      </c>
      <c r="AJ34" s="996">
        <f t="shared" si="14"/>
        <v>0.36388888888888876</v>
      </c>
      <c r="AK34" s="996">
        <v>0</v>
      </c>
      <c r="AL34" s="996">
        <f t="shared" si="15"/>
        <v>0.36388888888888876</v>
      </c>
      <c r="AM34" s="996">
        <v>0</v>
      </c>
      <c r="AN34" s="996">
        <f t="shared" si="16"/>
        <v>0.36388888888888876</v>
      </c>
      <c r="AO34" s="996">
        <v>0</v>
      </c>
      <c r="AP34" s="996">
        <f t="shared" si="17"/>
        <v>0.36388888888888876</v>
      </c>
      <c r="AQ34" s="996">
        <v>0</v>
      </c>
      <c r="AR34" s="996">
        <f t="shared" si="18"/>
        <v>0.36388888888888876</v>
      </c>
      <c r="AS34" s="996">
        <v>0</v>
      </c>
      <c r="AT34" s="996">
        <f t="shared" si="19"/>
        <v>0.36388888888888876</v>
      </c>
      <c r="AU34" s="996">
        <v>0</v>
      </c>
      <c r="AV34" s="996">
        <f t="shared" si="20"/>
        <v>0.36388888888888876</v>
      </c>
      <c r="AW34" s="996">
        <v>0</v>
      </c>
      <c r="AX34" s="996">
        <f t="shared" si="21"/>
        <v>0.36388888888888876</v>
      </c>
      <c r="AY34" s="996">
        <v>0</v>
      </c>
      <c r="AZ34" s="996">
        <f t="shared" si="22"/>
        <v>0.36388888888888876</v>
      </c>
      <c r="BA34" s="996">
        <v>0</v>
      </c>
      <c r="BB34" s="996">
        <f t="shared" si="23"/>
        <v>0.36388888888888876</v>
      </c>
      <c r="BC34" s="996">
        <v>0</v>
      </c>
      <c r="BD34" s="996">
        <f t="shared" si="24"/>
        <v>0.36388888888888876</v>
      </c>
      <c r="BE34" s="996">
        <v>0</v>
      </c>
      <c r="BF34" s="996">
        <f t="shared" si="25"/>
        <v>0.36388888888888876</v>
      </c>
      <c r="BG34" s="996">
        <v>0</v>
      </c>
      <c r="BH34" s="996">
        <f t="shared" si="26"/>
        <v>0.36388888888888876</v>
      </c>
      <c r="BI34" s="996">
        <v>0</v>
      </c>
      <c r="BJ34" s="996">
        <f t="shared" si="27"/>
        <v>0.36388888888888876</v>
      </c>
      <c r="BK34" s="996">
        <v>0</v>
      </c>
      <c r="BL34" s="996">
        <f t="shared" si="28"/>
        <v>0.36388888888888876</v>
      </c>
      <c r="BM34" s="996">
        <v>0</v>
      </c>
      <c r="BN34" s="996">
        <f t="shared" si="29"/>
        <v>0.36388888888888876</v>
      </c>
      <c r="BO34" s="996">
        <v>0</v>
      </c>
      <c r="BP34" s="996">
        <f t="shared" si="30"/>
        <v>0.36388888888888876</v>
      </c>
      <c r="BQ34" s="996">
        <v>0</v>
      </c>
      <c r="BR34" s="996">
        <f t="shared" si="31"/>
        <v>0.36388888888888876</v>
      </c>
      <c r="BS34" s="996">
        <v>0</v>
      </c>
      <c r="BT34" s="996">
        <f t="shared" si="32"/>
        <v>0.36388888888888876</v>
      </c>
      <c r="BU34" s="996">
        <v>0</v>
      </c>
      <c r="BV34" s="996">
        <f t="shared" si="33"/>
        <v>0.36388888888888876</v>
      </c>
      <c r="BW34" s="993">
        <v>1.3888888888888889E-3</v>
      </c>
      <c r="BX34" s="986">
        <f t="shared" si="34"/>
        <v>0.36527777777777765</v>
      </c>
      <c r="BY34" s="1003"/>
      <c r="BZ34" s="1004"/>
      <c r="CA34" s="1004">
        <f t="shared" si="42"/>
        <v>5.3472222222222088E-2</v>
      </c>
      <c r="CB34" s="998">
        <f t="shared" si="35"/>
        <v>15.38181818181822</v>
      </c>
      <c r="CC34" s="1005"/>
      <c r="CD34" s="955">
        <f t="shared" si="36"/>
        <v>76.999999999999801</v>
      </c>
      <c r="CE34" s="955">
        <f t="shared" si="37"/>
        <v>19.739999999999998</v>
      </c>
      <c r="CG34" s="1000">
        <f t="shared" si="40"/>
        <v>5.3472222222222088E-2</v>
      </c>
      <c r="CH34" s="977">
        <f t="shared" si="38"/>
        <v>76.999999999999801</v>
      </c>
      <c r="CI34" s="1001">
        <f t="shared" si="41"/>
        <v>1.2833333333333301</v>
      </c>
    </row>
    <row r="35" spans="1:87" x14ac:dyDescent="0.2">
      <c r="A35" s="1274"/>
      <c r="B35" s="1002">
        <v>12</v>
      </c>
      <c r="C35" s="986">
        <v>8.3333333333333332E-3</v>
      </c>
      <c r="D35" s="1006">
        <f t="shared" si="39"/>
        <v>0.32013888888888892</v>
      </c>
      <c r="E35" s="1007">
        <v>0</v>
      </c>
      <c r="G35" s="996">
        <v>1.3888888888888889E-3</v>
      </c>
      <c r="H35" s="996">
        <f t="shared" si="0"/>
        <v>0.3215277777777778</v>
      </c>
      <c r="I35" s="1008">
        <v>2.7777777777777779E-3</v>
      </c>
      <c r="J35" s="996">
        <f t="shared" si="1"/>
        <v>0.32430555555555557</v>
      </c>
      <c r="K35" s="1008">
        <v>3.472222222222222E-3</v>
      </c>
      <c r="L35" s="996">
        <f t="shared" si="2"/>
        <v>0.32777777777777778</v>
      </c>
      <c r="M35" s="1009">
        <v>5.5555555555555558E-3</v>
      </c>
      <c r="N35" s="996">
        <f t="shared" si="3"/>
        <v>0.33333333333333331</v>
      </c>
      <c r="O35" s="1008">
        <v>4.8611111111111112E-3</v>
      </c>
      <c r="P35" s="996">
        <f t="shared" si="4"/>
        <v>0.33819444444444441</v>
      </c>
      <c r="Q35" s="1008">
        <v>1.1805555555555555E-2</v>
      </c>
      <c r="R35" s="996">
        <f t="shared" si="5"/>
        <v>0.35</v>
      </c>
      <c r="S35" s="1008">
        <v>6.9444444444444441E-3</v>
      </c>
      <c r="T35" s="996">
        <f t="shared" si="6"/>
        <v>0.3569444444444444</v>
      </c>
      <c r="U35" s="1008">
        <v>4.8611111111111112E-3</v>
      </c>
      <c r="V35" s="996">
        <f t="shared" si="7"/>
        <v>0.36180555555555549</v>
      </c>
      <c r="W35" s="1009">
        <v>4.8611111111111112E-3</v>
      </c>
      <c r="X35" s="996">
        <f t="shared" si="8"/>
        <v>0.36666666666666659</v>
      </c>
      <c r="Y35" s="996">
        <v>2.7777777777777779E-3</v>
      </c>
      <c r="Z35" s="996">
        <f t="shared" si="9"/>
        <v>0.36944444444444435</v>
      </c>
      <c r="AA35" s="1008">
        <v>2.7777777777777779E-3</v>
      </c>
      <c r="AB35" s="996">
        <f t="shared" si="10"/>
        <v>0.37222222222222212</v>
      </c>
      <c r="AC35" s="996">
        <v>0</v>
      </c>
      <c r="AD35" s="996">
        <f t="shared" si="11"/>
        <v>0.37222222222222212</v>
      </c>
      <c r="AE35" s="996">
        <v>0</v>
      </c>
      <c r="AF35" s="996">
        <f t="shared" si="12"/>
        <v>0.37222222222222212</v>
      </c>
      <c r="AG35" s="996">
        <v>0</v>
      </c>
      <c r="AH35" s="996">
        <f t="shared" si="13"/>
        <v>0.37222222222222212</v>
      </c>
      <c r="AI35" s="996">
        <v>0</v>
      </c>
      <c r="AJ35" s="996">
        <f t="shared" si="14"/>
        <v>0.37222222222222212</v>
      </c>
      <c r="AK35" s="996">
        <v>0</v>
      </c>
      <c r="AL35" s="996">
        <f t="shared" si="15"/>
        <v>0.37222222222222212</v>
      </c>
      <c r="AM35" s="996">
        <v>0</v>
      </c>
      <c r="AN35" s="996">
        <f t="shared" si="16"/>
        <v>0.37222222222222212</v>
      </c>
      <c r="AO35" s="996">
        <v>0</v>
      </c>
      <c r="AP35" s="996">
        <f t="shared" si="17"/>
        <v>0.37222222222222212</v>
      </c>
      <c r="AQ35" s="996">
        <v>0</v>
      </c>
      <c r="AR35" s="996">
        <f t="shared" si="18"/>
        <v>0.37222222222222212</v>
      </c>
      <c r="AS35" s="996">
        <v>0</v>
      </c>
      <c r="AT35" s="996">
        <f t="shared" si="19"/>
        <v>0.37222222222222212</v>
      </c>
      <c r="AU35" s="996">
        <v>0</v>
      </c>
      <c r="AV35" s="996">
        <f t="shared" si="20"/>
        <v>0.37222222222222212</v>
      </c>
      <c r="AW35" s="996">
        <v>0</v>
      </c>
      <c r="AX35" s="996">
        <f t="shared" si="21"/>
        <v>0.37222222222222212</v>
      </c>
      <c r="AY35" s="996">
        <v>0</v>
      </c>
      <c r="AZ35" s="996">
        <f t="shared" si="22"/>
        <v>0.37222222222222212</v>
      </c>
      <c r="BA35" s="996">
        <v>0</v>
      </c>
      <c r="BB35" s="996">
        <f t="shared" si="23"/>
        <v>0.37222222222222212</v>
      </c>
      <c r="BC35" s="996">
        <v>0</v>
      </c>
      <c r="BD35" s="996">
        <f t="shared" si="24"/>
        <v>0.37222222222222212</v>
      </c>
      <c r="BE35" s="996">
        <v>0</v>
      </c>
      <c r="BF35" s="996">
        <f t="shared" si="25"/>
        <v>0.37222222222222212</v>
      </c>
      <c r="BG35" s="996">
        <v>0</v>
      </c>
      <c r="BH35" s="996">
        <f t="shared" si="26"/>
        <v>0.37222222222222212</v>
      </c>
      <c r="BI35" s="996">
        <v>0</v>
      </c>
      <c r="BJ35" s="996">
        <f t="shared" si="27"/>
        <v>0.37222222222222212</v>
      </c>
      <c r="BK35" s="996">
        <v>0</v>
      </c>
      <c r="BL35" s="996">
        <f t="shared" si="28"/>
        <v>0.37222222222222212</v>
      </c>
      <c r="BM35" s="996">
        <v>0</v>
      </c>
      <c r="BN35" s="996">
        <f t="shared" si="29"/>
        <v>0.37222222222222212</v>
      </c>
      <c r="BO35" s="996">
        <v>0</v>
      </c>
      <c r="BP35" s="996">
        <f t="shared" si="30"/>
        <v>0.37222222222222212</v>
      </c>
      <c r="BQ35" s="996">
        <v>0</v>
      </c>
      <c r="BR35" s="996">
        <f t="shared" si="31"/>
        <v>0.37222222222222212</v>
      </c>
      <c r="BS35" s="996">
        <v>0</v>
      </c>
      <c r="BT35" s="996">
        <f t="shared" si="32"/>
        <v>0.37222222222222212</v>
      </c>
      <c r="BU35" s="996">
        <v>0</v>
      </c>
      <c r="BV35" s="996">
        <f t="shared" si="33"/>
        <v>0.37222222222222212</v>
      </c>
      <c r="BW35" s="993">
        <v>1.3888888888888889E-3</v>
      </c>
      <c r="BX35" s="986">
        <f t="shared" si="34"/>
        <v>0.37361111111111101</v>
      </c>
      <c r="BY35" s="1003"/>
      <c r="BZ35" s="1004"/>
      <c r="CA35" s="1004">
        <f t="shared" si="42"/>
        <v>5.3472222222222088E-2</v>
      </c>
      <c r="CB35" s="998">
        <f t="shared" si="35"/>
        <v>15.38181818181822</v>
      </c>
      <c r="CC35" s="1005"/>
      <c r="CD35" s="955">
        <f t="shared" si="36"/>
        <v>76.999999999999801</v>
      </c>
      <c r="CE35" s="955">
        <f t="shared" si="37"/>
        <v>19.739999999999998</v>
      </c>
      <c r="CG35" s="1000">
        <f t="shared" si="40"/>
        <v>5.3472222222222088E-2</v>
      </c>
      <c r="CH35" s="977">
        <f t="shared" si="38"/>
        <v>76.999999999999801</v>
      </c>
      <c r="CI35" s="1001">
        <f t="shared" si="41"/>
        <v>1.2833333333333301</v>
      </c>
    </row>
    <row r="36" spans="1:87" x14ac:dyDescent="0.2">
      <c r="A36" s="1274"/>
      <c r="B36" s="1002">
        <v>13</v>
      </c>
      <c r="C36" s="986">
        <v>7.6388888888888886E-3</v>
      </c>
      <c r="D36" s="1006">
        <f t="shared" si="39"/>
        <v>0.32777777777777778</v>
      </c>
      <c r="E36" s="1007">
        <v>0</v>
      </c>
      <c r="G36" s="996">
        <v>1.3888888888888889E-3</v>
      </c>
      <c r="H36" s="996">
        <f t="shared" si="0"/>
        <v>0.32916666666666666</v>
      </c>
      <c r="I36" s="1008">
        <v>2.7777777777777779E-3</v>
      </c>
      <c r="J36" s="996">
        <f t="shared" si="1"/>
        <v>0.33194444444444443</v>
      </c>
      <c r="K36" s="1008">
        <v>3.472222222222222E-3</v>
      </c>
      <c r="L36" s="996">
        <f t="shared" si="2"/>
        <v>0.33541666666666664</v>
      </c>
      <c r="M36" s="1009">
        <v>5.5555555555555558E-3</v>
      </c>
      <c r="N36" s="996">
        <f t="shared" si="3"/>
        <v>0.34097222222222218</v>
      </c>
      <c r="O36" s="1008">
        <v>4.8611111111111112E-3</v>
      </c>
      <c r="P36" s="996">
        <f t="shared" si="4"/>
        <v>0.34583333333333327</v>
      </c>
      <c r="Q36" s="1008">
        <v>1.1805555555555555E-2</v>
      </c>
      <c r="R36" s="996">
        <f t="shared" si="5"/>
        <v>0.35763888888888884</v>
      </c>
      <c r="S36" s="1008">
        <v>6.9444444444444441E-3</v>
      </c>
      <c r="T36" s="996">
        <f t="shared" si="6"/>
        <v>0.36458333333333326</v>
      </c>
      <c r="U36" s="1008">
        <v>4.8611111111111112E-3</v>
      </c>
      <c r="V36" s="996">
        <f t="shared" si="7"/>
        <v>0.36944444444444435</v>
      </c>
      <c r="W36" s="1009">
        <v>4.8611111111111112E-3</v>
      </c>
      <c r="X36" s="996">
        <f t="shared" si="8"/>
        <v>0.37430555555555545</v>
      </c>
      <c r="Y36" s="996">
        <v>2.7777777777777779E-3</v>
      </c>
      <c r="Z36" s="996">
        <f t="shared" si="9"/>
        <v>0.37708333333333321</v>
      </c>
      <c r="AA36" s="1008">
        <v>2.7777777777777779E-3</v>
      </c>
      <c r="AB36" s="996">
        <f t="shared" si="10"/>
        <v>0.37986111111111098</v>
      </c>
      <c r="AC36" s="996">
        <v>0</v>
      </c>
      <c r="AD36" s="996">
        <f t="shared" si="11"/>
        <v>0.37986111111111098</v>
      </c>
      <c r="AE36" s="996">
        <v>0</v>
      </c>
      <c r="AF36" s="996">
        <f t="shared" si="12"/>
        <v>0.37986111111111098</v>
      </c>
      <c r="AG36" s="996">
        <v>0</v>
      </c>
      <c r="AH36" s="996">
        <f t="shared" si="13"/>
        <v>0.37986111111111098</v>
      </c>
      <c r="AI36" s="996">
        <v>0</v>
      </c>
      <c r="AJ36" s="996">
        <f t="shared" si="14"/>
        <v>0.37986111111111098</v>
      </c>
      <c r="AK36" s="996">
        <v>0</v>
      </c>
      <c r="AL36" s="996">
        <f t="shared" si="15"/>
        <v>0.37986111111111098</v>
      </c>
      <c r="AM36" s="996">
        <v>0</v>
      </c>
      <c r="AN36" s="996">
        <f t="shared" si="16"/>
        <v>0.37986111111111098</v>
      </c>
      <c r="AO36" s="996">
        <v>0</v>
      </c>
      <c r="AP36" s="996">
        <f t="shared" si="17"/>
        <v>0.37986111111111098</v>
      </c>
      <c r="AQ36" s="996">
        <v>0</v>
      </c>
      <c r="AR36" s="996">
        <f t="shared" si="18"/>
        <v>0.37986111111111098</v>
      </c>
      <c r="AS36" s="996">
        <v>0</v>
      </c>
      <c r="AT36" s="996">
        <f t="shared" si="19"/>
        <v>0.37986111111111098</v>
      </c>
      <c r="AU36" s="996">
        <v>0</v>
      </c>
      <c r="AV36" s="996">
        <f t="shared" si="20"/>
        <v>0.37986111111111098</v>
      </c>
      <c r="AW36" s="996">
        <v>0</v>
      </c>
      <c r="AX36" s="996">
        <f t="shared" si="21"/>
        <v>0.37986111111111098</v>
      </c>
      <c r="AY36" s="996">
        <v>0</v>
      </c>
      <c r="AZ36" s="996">
        <f t="shared" si="22"/>
        <v>0.37986111111111098</v>
      </c>
      <c r="BA36" s="996">
        <v>0</v>
      </c>
      <c r="BB36" s="996">
        <f t="shared" si="23"/>
        <v>0.37986111111111098</v>
      </c>
      <c r="BC36" s="996">
        <v>0</v>
      </c>
      <c r="BD36" s="996">
        <f t="shared" si="24"/>
        <v>0.37986111111111098</v>
      </c>
      <c r="BE36" s="996">
        <v>0</v>
      </c>
      <c r="BF36" s="996">
        <f t="shared" si="25"/>
        <v>0.37986111111111098</v>
      </c>
      <c r="BG36" s="996">
        <v>0</v>
      </c>
      <c r="BH36" s="996">
        <f t="shared" si="26"/>
        <v>0.37986111111111098</v>
      </c>
      <c r="BI36" s="996">
        <v>0</v>
      </c>
      <c r="BJ36" s="996">
        <f t="shared" si="27"/>
        <v>0.37986111111111098</v>
      </c>
      <c r="BK36" s="996">
        <v>0</v>
      </c>
      <c r="BL36" s="996">
        <f t="shared" si="28"/>
        <v>0.37986111111111098</v>
      </c>
      <c r="BM36" s="996">
        <v>0</v>
      </c>
      <c r="BN36" s="996">
        <f t="shared" si="29"/>
        <v>0.37986111111111098</v>
      </c>
      <c r="BO36" s="996">
        <v>0</v>
      </c>
      <c r="BP36" s="996">
        <f t="shared" si="30"/>
        <v>0.37986111111111098</v>
      </c>
      <c r="BQ36" s="996">
        <v>0</v>
      </c>
      <c r="BR36" s="996">
        <f t="shared" si="31"/>
        <v>0.37986111111111098</v>
      </c>
      <c r="BS36" s="996">
        <v>0</v>
      </c>
      <c r="BT36" s="996">
        <f t="shared" si="32"/>
        <v>0.37986111111111098</v>
      </c>
      <c r="BU36" s="996">
        <v>0</v>
      </c>
      <c r="BV36" s="996">
        <f t="shared" si="33"/>
        <v>0.37986111111111098</v>
      </c>
      <c r="BW36" s="993">
        <v>1.3888888888888889E-3</v>
      </c>
      <c r="BX36" s="986">
        <f t="shared" si="34"/>
        <v>0.38124999999999987</v>
      </c>
      <c r="BY36" s="995"/>
      <c r="BZ36" s="1004"/>
      <c r="CA36" s="1004">
        <f t="shared" si="42"/>
        <v>5.3472222222222088E-2</v>
      </c>
      <c r="CB36" s="998">
        <f t="shared" si="35"/>
        <v>15.38181818181822</v>
      </c>
      <c r="CC36" s="1005"/>
      <c r="CD36" s="955">
        <f t="shared" si="36"/>
        <v>76.999999999999801</v>
      </c>
      <c r="CE36" s="955">
        <f t="shared" si="37"/>
        <v>19.739999999999998</v>
      </c>
      <c r="CG36" s="1000">
        <f t="shared" si="40"/>
        <v>5.3472222222222088E-2</v>
      </c>
      <c r="CH36" s="977">
        <f t="shared" si="38"/>
        <v>76.999999999999801</v>
      </c>
      <c r="CI36" s="1001">
        <f t="shared" si="41"/>
        <v>1.2833333333333301</v>
      </c>
    </row>
    <row r="37" spans="1:87" x14ac:dyDescent="0.2">
      <c r="A37" s="1274"/>
      <c r="B37" s="1002">
        <v>14</v>
      </c>
      <c r="C37" s="986">
        <v>9.0277777777777787E-3</v>
      </c>
      <c r="D37" s="1006">
        <f t="shared" si="39"/>
        <v>0.33680555555555558</v>
      </c>
      <c r="E37" s="1007">
        <v>0</v>
      </c>
      <c r="G37" s="996">
        <v>1.3888888888888889E-3</v>
      </c>
      <c r="H37" s="996">
        <f t="shared" si="0"/>
        <v>0.33819444444444446</v>
      </c>
      <c r="I37" s="1008">
        <v>2.7777777777777779E-3</v>
      </c>
      <c r="J37" s="996">
        <f t="shared" si="1"/>
        <v>0.34097222222222223</v>
      </c>
      <c r="K37" s="1008">
        <v>3.472222222222222E-3</v>
      </c>
      <c r="L37" s="996">
        <f t="shared" si="2"/>
        <v>0.34444444444444444</v>
      </c>
      <c r="M37" s="1009">
        <v>5.5555555555555558E-3</v>
      </c>
      <c r="N37" s="996">
        <f t="shared" si="3"/>
        <v>0.35</v>
      </c>
      <c r="O37" s="1008">
        <v>4.8611111111111112E-3</v>
      </c>
      <c r="P37" s="996">
        <f t="shared" si="4"/>
        <v>0.35486111111111107</v>
      </c>
      <c r="Q37" s="1008">
        <v>1.1805555555555555E-2</v>
      </c>
      <c r="R37" s="996">
        <f t="shared" si="5"/>
        <v>0.36666666666666664</v>
      </c>
      <c r="S37" s="1008">
        <v>6.9444444444444441E-3</v>
      </c>
      <c r="T37" s="996">
        <f t="shared" si="6"/>
        <v>0.37361111111111106</v>
      </c>
      <c r="U37" s="1008">
        <v>4.8611111111111112E-3</v>
      </c>
      <c r="V37" s="996">
        <f t="shared" si="7"/>
        <v>0.37847222222222215</v>
      </c>
      <c r="W37" s="1009">
        <v>4.8611111111111112E-3</v>
      </c>
      <c r="X37" s="996">
        <f t="shared" si="8"/>
        <v>0.38333333333333325</v>
      </c>
      <c r="Y37" s="996">
        <v>2.7777777777777779E-3</v>
      </c>
      <c r="Z37" s="996">
        <f t="shared" si="9"/>
        <v>0.38611111111111102</v>
      </c>
      <c r="AA37" s="1008">
        <v>2.7777777777777779E-3</v>
      </c>
      <c r="AB37" s="996">
        <f t="shared" si="10"/>
        <v>0.38888888888888878</v>
      </c>
      <c r="AC37" s="996">
        <v>0</v>
      </c>
      <c r="AD37" s="996">
        <f t="shared" si="11"/>
        <v>0.38888888888888878</v>
      </c>
      <c r="AE37" s="996">
        <v>0</v>
      </c>
      <c r="AF37" s="996">
        <f t="shared" si="12"/>
        <v>0.38888888888888878</v>
      </c>
      <c r="AG37" s="996">
        <v>0</v>
      </c>
      <c r="AH37" s="996">
        <f t="shared" si="13"/>
        <v>0.38888888888888878</v>
      </c>
      <c r="AI37" s="996">
        <v>0</v>
      </c>
      <c r="AJ37" s="996">
        <f t="shared" si="14"/>
        <v>0.38888888888888878</v>
      </c>
      <c r="AK37" s="996">
        <v>0</v>
      </c>
      <c r="AL37" s="996">
        <f t="shared" si="15"/>
        <v>0.38888888888888878</v>
      </c>
      <c r="AM37" s="996">
        <v>0</v>
      </c>
      <c r="AN37" s="996">
        <f t="shared" si="16"/>
        <v>0.38888888888888878</v>
      </c>
      <c r="AO37" s="996">
        <v>0</v>
      </c>
      <c r="AP37" s="996">
        <f t="shared" si="17"/>
        <v>0.38888888888888878</v>
      </c>
      <c r="AQ37" s="996">
        <v>0</v>
      </c>
      <c r="AR37" s="996">
        <f t="shared" si="18"/>
        <v>0.38888888888888878</v>
      </c>
      <c r="AS37" s="996">
        <v>0</v>
      </c>
      <c r="AT37" s="996">
        <f t="shared" si="19"/>
        <v>0.38888888888888878</v>
      </c>
      <c r="AU37" s="996">
        <v>0</v>
      </c>
      <c r="AV37" s="996">
        <f t="shared" si="20"/>
        <v>0.38888888888888878</v>
      </c>
      <c r="AW37" s="996">
        <v>0</v>
      </c>
      <c r="AX37" s="996">
        <f t="shared" si="21"/>
        <v>0.38888888888888878</v>
      </c>
      <c r="AY37" s="996">
        <v>0</v>
      </c>
      <c r="AZ37" s="996">
        <f t="shared" si="22"/>
        <v>0.38888888888888878</v>
      </c>
      <c r="BA37" s="996">
        <v>0</v>
      </c>
      <c r="BB37" s="996">
        <f t="shared" si="23"/>
        <v>0.38888888888888878</v>
      </c>
      <c r="BC37" s="996">
        <v>0</v>
      </c>
      <c r="BD37" s="996">
        <f t="shared" si="24"/>
        <v>0.38888888888888878</v>
      </c>
      <c r="BE37" s="996">
        <v>0</v>
      </c>
      <c r="BF37" s="996">
        <f t="shared" si="25"/>
        <v>0.38888888888888878</v>
      </c>
      <c r="BG37" s="996">
        <v>0</v>
      </c>
      <c r="BH37" s="996">
        <f t="shared" si="26"/>
        <v>0.38888888888888878</v>
      </c>
      <c r="BI37" s="996">
        <v>0</v>
      </c>
      <c r="BJ37" s="996">
        <f t="shared" si="27"/>
        <v>0.38888888888888878</v>
      </c>
      <c r="BK37" s="996">
        <v>0</v>
      </c>
      <c r="BL37" s="996">
        <f t="shared" si="28"/>
        <v>0.38888888888888878</v>
      </c>
      <c r="BM37" s="996">
        <v>0</v>
      </c>
      <c r="BN37" s="996">
        <f t="shared" si="29"/>
        <v>0.38888888888888878</v>
      </c>
      <c r="BO37" s="996">
        <v>0</v>
      </c>
      <c r="BP37" s="996">
        <f t="shared" si="30"/>
        <v>0.38888888888888878</v>
      </c>
      <c r="BQ37" s="996">
        <v>0</v>
      </c>
      <c r="BR37" s="996">
        <f t="shared" si="31"/>
        <v>0.38888888888888878</v>
      </c>
      <c r="BS37" s="996">
        <v>0</v>
      </c>
      <c r="BT37" s="996">
        <f t="shared" si="32"/>
        <v>0.38888888888888878</v>
      </c>
      <c r="BU37" s="996">
        <v>0</v>
      </c>
      <c r="BV37" s="996">
        <f t="shared" si="33"/>
        <v>0.38888888888888878</v>
      </c>
      <c r="BW37" s="993">
        <v>1.3888888888888889E-3</v>
      </c>
      <c r="BX37" s="986">
        <f t="shared" si="34"/>
        <v>0.39027777777777767</v>
      </c>
      <c r="BY37" s="1003"/>
      <c r="BZ37" s="1004"/>
      <c r="CA37" s="1004">
        <f t="shared" si="42"/>
        <v>5.3472222222222088E-2</v>
      </c>
      <c r="CB37" s="998">
        <f t="shared" si="35"/>
        <v>15.38181818181822</v>
      </c>
      <c r="CC37" s="1005"/>
      <c r="CD37" s="955">
        <f t="shared" si="36"/>
        <v>76.999999999999801</v>
      </c>
      <c r="CE37" s="955">
        <f t="shared" si="37"/>
        <v>19.739999999999998</v>
      </c>
      <c r="CG37" s="1000">
        <f t="shared" si="40"/>
        <v>5.3472222222222088E-2</v>
      </c>
      <c r="CH37" s="977">
        <f t="shared" si="38"/>
        <v>76.999999999999801</v>
      </c>
      <c r="CI37" s="1001">
        <f t="shared" si="41"/>
        <v>1.2833333333333301</v>
      </c>
    </row>
    <row r="38" spans="1:87" x14ac:dyDescent="0.2">
      <c r="A38" s="1274"/>
      <c r="B38" s="1002">
        <v>15</v>
      </c>
      <c r="C38" s="986">
        <v>8.3333333333333332E-3</v>
      </c>
      <c r="D38" s="1006">
        <f t="shared" si="39"/>
        <v>0.34513888888888894</v>
      </c>
      <c r="E38" s="1007">
        <v>0</v>
      </c>
      <c r="G38" s="996">
        <v>1.3888888888888889E-3</v>
      </c>
      <c r="H38" s="996">
        <f t="shared" si="0"/>
        <v>0.34652777777777782</v>
      </c>
      <c r="I38" s="1008">
        <v>2.7777777777777779E-3</v>
      </c>
      <c r="J38" s="996">
        <f t="shared" si="1"/>
        <v>0.34930555555555559</v>
      </c>
      <c r="K38" s="1008">
        <v>3.472222222222222E-3</v>
      </c>
      <c r="L38" s="996">
        <f t="shared" si="2"/>
        <v>0.3527777777777778</v>
      </c>
      <c r="M38" s="1009">
        <v>5.5555555555555558E-3</v>
      </c>
      <c r="N38" s="996">
        <f t="shared" si="3"/>
        <v>0.35833333333333334</v>
      </c>
      <c r="O38" s="1008">
        <v>4.8611111111111112E-3</v>
      </c>
      <c r="P38" s="996">
        <f t="shared" si="4"/>
        <v>0.36319444444444443</v>
      </c>
      <c r="Q38" s="1008">
        <v>1.1805555555555555E-2</v>
      </c>
      <c r="R38" s="996">
        <f t="shared" si="5"/>
        <v>0.375</v>
      </c>
      <c r="S38" s="1008">
        <v>6.9444444444444441E-3</v>
      </c>
      <c r="T38" s="996">
        <f t="shared" si="6"/>
        <v>0.38194444444444442</v>
      </c>
      <c r="U38" s="1008">
        <v>4.8611111111111112E-3</v>
      </c>
      <c r="V38" s="996">
        <f t="shared" si="7"/>
        <v>0.38680555555555551</v>
      </c>
      <c r="W38" s="1009">
        <v>4.8611111111111112E-3</v>
      </c>
      <c r="X38" s="996">
        <f t="shared" si="8"/>
        <v>0.39166666666666661</v>
      </c>
      <c r="Y38" s="996">
        <v>2.7777777777777779E-3</v>
      </c>
      <c r="Z38" s="996">
        <f t="shared" si="9"/>
        <v>0.39444444444444438</v>
      </c>
      <c r="AA38" s="1008">
        <v>2.7777777777777779E-3</v>
      </c>
      <c r="AB38" s="996">
        <f t="shared" si="10"/>
        <v>0.39722222222222214</v>
      </c>
      <c r="AC38" s="996">
        <v>0</v>
      </c>
      <c r="AD38" s="996">
        <f t="shared" si="11"/>
        <v>0.39722222222222214</v>
      </c>
      <c r="AE38" s="996">
        <v>0</v>
      </c>
      <c r="AF38" s="996">
        <f t="shared" si="12"/>
        <v>0.39722222222222214</v>
      </c>
      <c r="AG38" s="996">
        <v>0</v>
      </c>
      <c r="AH38" s="996">
        <f t="shared" si="13"/>
        <v>0.39722222222222214</v>
      </c>
      <c r="AI38" s="996">
        <v>0</v>
      </c>
      <c r="AJ38" s="996">
        <f t="shared" si="14"/>
        <v>0.39722222222222214</v>
      </c>
      <c r="AK38" s="996">
        <v>0</v>
      </c>
      <c r="AL38" s="996">
        <f t="shared" si="15"/>
        <v>0.39722222222222214</v>
      </c>
      <c r="AM38" s="996">
        <v>0</v>
      </c>
      <c r="AN38" s="996">
        <f t="shared" si="16"/>
        <v>0.39722222222222214</v>
      </c>
      <c r="AO38" s="996">
        <v>0</v>
      </c>
      <c r="AP38" s="996">
        <f t="shared" si="17"/>
        <v>0.39722222222222214</v>
      </c>
      <c r="AQ38" s="996">
        <v>0</v>
      </c>
      <c r="AR38" s="996">
        <f t="shared" si="18"/>
        <v>0.39722222222222214</v>
      </c>
      <c r="AS38" s="996">
        <v>0</v>
      </c>
      <c r="AT38" s="996">
        <f t="shared" si="19"/>
        <v>0.39722222222222214</v>
      </c>
      <c r="AU38" s="996">
        <v>0</v>
      </c>
      <c r="AV38" s="996">
        <f t="shared" si="20"/>
        <v>0.39722222222222214</v>
      </c>
      <c r="AW38" s="996">
        <v>0</v>
      </c>
      <c r="AX38" s="996">
        <f t="shared" si="21"/>
        <v>0.39722222222222214</v>
      </c>
      <c r="AY38" s="996">
        <v>0</v>
      </c>
      <c r="AZ38" s="996">
        <f t="shared" si="22"/>
        <v>0.39722222222222214</v>
      </c>
      <c r="BA38" s="996">
        <v>0</v>
      </c>
      <c r="BB38" s="996">
        <f t="shared" si="23"/>
        <v>0.39722222222222214</v>
      </c>
      <c r="BC38" s="996">
        <v>0</v>
      </c>
      <c r="BD38" s="996">
        <f t="shared" si="24"/>
        <v>0.39722222222222214</v>
      </c>
      <c r="BE38" s="996">
        <v>0</v>
      </c>
      <c r="BF38" s="996">
        <f t="shared" si="25"/>
        <v>0.39722222222222214</v>
      </c>
      <c r="BG38" s="996">
        <v>0</v>
      </c>
      <c r="BH38" s="996">
        <f t="shared" si="26"/>
        <v>0.39722222222222214</v>
      </c>
      <c r="BI38" s="996">
        <v>0</v>
      </c>
      <c r="BJ38" s="996">
        <f t="shared" si="27"/>
        <v>0.39722222222222214</v>
      </c>
      <c r="BK38" s="996">
        <v>0</v>
      </c>
      <c r="BL38" s="996">
        <f t="shared" si="28"/>
        <v>0.39722222222222214</v>
      </c>
      <c r="BM38" s="996">
        <v>0</v>
      </c>
      <c r="BN38" s="996">
        <f t="shared" si="29"/>
        <v>0.39722222222222214</v>
      </c>
      <c r="BO38" s="996">
        <v>0</v>
      </c>
      <c r="BP38" s="996">
        <f t="shared" si="30"/>
        <v>0.39722222222222214</v>
      </c>
      <c r="BQ38" s="996">
        <v>0</v>
      </c>
      <c r="BR38" s="996">
        <f t="shared" si="31"/>
        <v>0.39722222222222214</v>
      </c>
      <c r="BS38" s="996">
        <v>0</v>
      </c>
      <c r="BT38" s="996">
        <f t="shared" si="32"/>
        <v>0.39722222222222214</v>
      </c>
      <c r="BU38" s="996">
        <v>0</v>
      </c>
      <c r="BV38" s="996">
        <f t="shared" si="33"/>
        <v>0.39722222222222214</v>
      </c>
      <c r="BW38" s="993">
        <v>1.3888888888888889E-3</v>
      </c>
      <c r="BX38" s="986">
        <f t="shared" si="34"/>
        <v>0.39861111111111103</v>
      </c>
      <c r="BY38" s="995"/>
      <c r="BZ38" s="1004"/>
      <c r="CA38" s="1004">
        <f t="shared" si="42"/>
        <v>5.3472222222222088E-2</v>
      </c>
      <c r="CB38" s="998">
        <f t="shared" si="35"/>
        <v>15.38181818181822</v>
      </c>
      <c r="CC38" s="1005"/>
      <c r="CD38" s="955">
        <f t="shared" si="36"/>
        <v>76.999999999999801</v>
      </c>
      <c r="CE38" s="955">
        <f t="shared" si="37"/>
        <v>19.739999999999998</v>
      </c>
      <c r="CG38" s="1000">
        <f t="shared" si="40"/>
        <v>5.3472222222222088E-2</v>
      </c>
      <c r="CH38" s="977">
        <f t="shared" si="38"/>
        <v>76.999999999999801</v>
      </c>
      <c r="CI38" s="1001">
        <f t="shared" si="41"/>
        <v>1.2833333333333301</v>
      </c>
    </row>
    <row r="39" spans="1:87" x14ac:dyDescent="0.2">
      <c r="A39" s="1274"/>
      <c r="B39" s="1002">
        <v>16</v>
      </c>
      <c r="C39" s="986">
        <v>7.6388888888888886E-3</v>
      </c>
      <c r="D39" s="1006">
        <f t="shared" si="39"/>
        <v>0.3527777777777778</v>
      </c>
      <c r="E39" s="1007">
        <v>0</v>
      </c>
      <c r="G39" s="996">
        <v>1.3888888888888889E-3</v>
      </c>
      <c r="H39" s="996">
        <f t="shared" si="0"/>
        <v>0.35416666666666669</v>
      </c>
      <c r="I39" s="1008">
        <v>2.7777777777777779E-3</v>
      </c>
      <c r="J39" s="996">
        <f t="shared" si="1"/>
        <v>0.35694444444444445</v>
      </c>
      <c r="K39" s="1008">
        <v>3.472222222222222E-3</v>
      </c>
      <c r="L39" s="996">
        <f t="shared" si="2"/>
        <v>0.36041666666666666</v>
      </c>
      <c r="M39" s="1009">
        <v>5.5555555555555558E-3</v>
      </c>
      <c r="N39" s="996">
        <f t="shared" si="3"/>
        <v>0.3659722222222222</v>
      </c>
      <c r="O39" s="1008">
        <v>4.8611111111111112E-3</v>
      </c>
      <c r="P39" s="996">
        <f t="shared" si="4"/>
        <v>0.37083333333333329</v>
      </c>
      <c r="Q39" s="1008">
        <v>1.1805555555555555E-2</v>
      </c>
      <c r="R39" s="996">
        <f t="shared" si="5"/>
        <v>0.38263888888888886</v>
      </c>
      <c r="S39" s="1008">
        <v>6.9444444444444441E-3</v>
      </c>
      <c r="T39" s="996">
        <f t="shared" si="6"/>
        <v>0.38958333333333328</v>
      </c>
      <c r="U39" s="1008">
        <v>4.8611111111111112E-3</v>
      </c>
      <c r="V39" s="996">
        <f t="shared" si="7"/>
        <v>0.39444444444444438</v>
      </c>
      <c r="W39" s="1009">
        <v>4.8611111111111112E-3</v>
      </c>
      <c r="X39" s="996">
        <f t="shared" si="8"/>
        <v>0.39930555555555547</v>
      </c>
      <c r="Y39" s="996">
        <v>2.7777777777777779E-3</v>
      </c>
      <c r="Z39" s="996">
        <f t="shared" si="9"/>
        <v>0.40208333333333324</v>
      </c>
      <c r="AA39" s="1008">
        <v>2.7777777777777779E-3</v>
      </c>
      <c r="AB39" s="996">
        <f t="shared" si="10"/>
        <v>0.40486111111111101</v>
      </c>
      <c r="AC39" s="996">
        <v>0</v>
      </c>
      <c r="AD39" s="996">
        <f t="shared" si="11"/>
        <v>0.40486111111111101</v>
      </c>
      <c r="AE39" s="996">
        <v>0</v>
      </c>
      <c r="AF39" s="996">
        <f t="shared" si="12"/>
        <v>0.40486111111111101</v>
      </c>
      <c r="AG39" s="996">
        <v>0</v>
      </c>
      <c r="AH39" s="996">
        <f t="shared" si="13"/>
        <v>0.40486111111111101</v>
      </c>
      <c r="AI39" s="996">
        <v>0</v>
      </c>
      <c r="AJ39" s="996">
        <f t="shared" si="14"/>
        <v>0.40486111111111101</v>
      </c>
      <c r="AK39" s="996">
        <v>0</v>
      </c>
      <c r="AL39" s="996">
        <f t="shared" si="15"/>
        <v>0.40486111111111101</v>
      </c>
      <c r="AM39" s="996">
        <v>0</v>
      </c>
      <c r="AN39" s="996">
        <f t="shared" si="16"/>
        <v>0.40486111111111101</v>
      </c>
      <c r="AO39" s="996">
        <v>0</v>
      </c>
      <c r="AP39" s="996">
        <f t="shared" si="17"/>
        <v>0.40486111111111101</v>
      </c>
      <c r="AQ39" s="996">
        <v>0</v>
      </c>
      <c r="AR39" s="996">
        <f t="shared" si="18"/>
        <v>0.40486111111111101</v>
      </c>
      <c r="AS39" s="996">
        <v>0</v>
      </c>
      <c r="AT39" s="996">
        <f t="shared" si="19"/>
        <v>0.40486111111111101</v>
      </c>
      <c r="AU39" s="996">
        <v>0</v>
      </c>
      <c r="AV39" s="996">
        <f t="shared" si="20"/>
        <v>0.40486111111111101</v>
      </c>
      <c r="AW39" s="996">
        <v>0</v>
      </c>
      <c r="AX39" s="996">
        <f t="shared" si="21"/>
        <v>0.40486111111111101</v>
      </c>
      <c r="AY39" s="996">
        <v>0</v>
      </c>
      <c r="AZ39" s="996">
        <f t="shared" si="22"/>
        <v>0.40486111111111101</v>
      </c>
      <c r="BA39" s="996">
        <v>0</v>
      </c>
      <c r="BB39" s="996">
        <f t="shared" si="23"/>
        <v>0.40486111111111101</v>
      </c>
      <c r="BC39" s="996">
        <v>0</v>
      </c>
      <c r="BD39" s="996">
        <f t="shared" si="24"/>
        <v>0.40486111111111101</v>
      </c>
      <c r="BE39" s="996">
        <v>0</v>
      </c>
      <c r="BF39" s="996">
        <f t="shared" si="25"/>
        <v>0.40486111111111101</v>
      </c>
      <c r="BG39" s="996">
        <v>0</v>
      </c>
      <c r="BH39" s="996">
        <f t="shared" si="26"/>
        <v>0.40486111111111101</v>
      </c>
      <c r="BI39" s="996">
        <v>0</v>
      </c>
      <c r="BJ39" s="996">
        <f t="shared" si="27"/>
        <v>0.40486111111111101</v>
      </c>
      <c r="BK39" s="996">
        <v>0</v>
      </c>
      <c r="BL39" s="996">
        <f t="shared" si="28"/>
        <v>0.40486111111111101</v>
      </c>
      <c r="BM39" s="996">
        <v>0</v>
      </c>
      <c r="BN39" s="996">
        <f t="shared" si="29"/>
        <v>0.40486111111111101</v>
      </c>
      <c r="BO39" s="996">
        <v>0</v>
      </c>
      <c r="BP39" s="996">
        <f t="shared" si="30"/>
        <v>0.40486111111111101</v>
      </c>
      <c r="BQ39" s="996">
        <v>0</v>
      </c>
      <c r="BR39" s="996">
        <f t="shared" si="31"/>
        <v>0.40486111111111101</v>
      </c>
      <c r="BS39" s="996">
        <v>0</v>
      </c>
      <c r="BT39" s="996">
        <f t="shared" si="32"/>
        <v>0.40486111111111101</v>
      </c>
      <c r="BU39" s="996">
        <v>0</v>
      </c>
      <c r="BV39" s="996">
        <f t="shared" si="33"/>
        <v>0.40486111111111101</v>
      </c>
      <c r="BW39" s="993">
        <v>1.3888888888888889E-3</v>
      </c>
      <c r="BX39" s="986">
        <f t="shared" si="34"/>
        <v>0.40624999999999989</v>
      </c>
      <c r="BY39" s="1003"/>
      <c r="BZ39" s="1004"/>
      <c r="CA39" s="1004">
        <f t="shared" si="42"/>
        <v>5.3472222222222088E-2</v>
      </c>
      <c r="CB39" s="998">
        <f t="shared" si="35"/>
        <v>15.38181818181822</v>
      </c>
      <c r="CC39" s="1005"/>
      <c r="CD39" s="955">
        <f t="shared" si="36"/>
        <v>76.999999999999801</v>
      </c>
      <c r="CE39" s="955">
        <f t="shared" si="37"/>
        <v>19.739999999999998</v>
      </c>
      <c r="CG39" s="1000">
        <f t="shared" si="40"/>
        <v>5.3472222222222088E-2</v>
      </c>
      <c r="CH39" s="977">
        <f t="shared" si="38"/>
        <v>76.999999999999801</v>
      </c>
      <c r="CI39" s="1001">
        <f t="shared" si="41"/>
        <v>1.2833333333333301</v>
      </c>
    </row>
    <row r="40" spans="1:87" x14ac:dyDescent="0.2">
      <c r="A40" s="1274"/>
      <c r="B40" s="1002">
        <v>17</v>
      </c>
      <c r="C40" s="986">
        <v>8.3333333333333332E-3</v>
      </c>
      <c r="D40" s="1006">
        <f t="shared" si="39"/>
        <v>0.36111111111111116</v>
      </c>
      <c r="E40" s="1007">
        <v>0</v>
      </c>
      <c r="G40" s="996">
        <v>1.3888888888888889E-3</v>
      </c>
      <c r="H40" s="996">
        <f t="shared" si="0"/>
        <v>0.36250000000000004</v>
      </c>
      <c r="I40" s="1008">
        <v>2.7777777777777779E-3</v>
      </c>
      <c r="J40" s="996">
        <f t="shared" si="1"/>
        <v>0.36527777777777781</v>
      </c>
      <c r="K40" s="1008">
        <v>3.472222222222222E-3</v>
      </c>
      <c r="L40" s="996">
        <f t="shared" si="2"/>
        <v>0.36875000000000002</v>
      </c>
      <c r="M40" s="1009">
        <v>5.5555555555555558E-3</v>
      </c>
      <c r="N40" s="996">
        <f t="shared" si="3"/>
        <v>0.37430555555555556</v>
      </c>
      <c r="O40" s="1008">
        <v>4.8611111111111112E-3</v>
      </c>
      <c r="P40" s="996">
        <f t="shared" si="4"/>
        <v>0.37916666666666665</v>
      </c>
      <c r="Q40" s="1008">
        <v>1.1805555555555555E-2</v>
      </c>
      <c r="R40" s="996">
        <f t="shared" si="5"/>
        <v>0.39097222222222222</v>
      </c>
      <c r="S40" s="1008">
        <v>6.9444444444444441E-3</v>
      </c>
      <c r="T40" s="996">
        <f t="shared" si="6"/>
        <v>0.39791666666666664</v>
      </c>
      <c r="U40" s="1008">
        <v>4.8611111111111112E-3</v>
      </c>
      <c r="V40" s="996">
        <f t="shared" si="7"/>
        <v>0.40277777777777773</v>
      </c>
      <c r="W40" s="1009">
        <v>4.8611111111111112E-3</v>
      </c>
      <c r="X40" s="996">
        <f t="shared" si="8"/>
        <v>0.40763888888888883</v>
      </c>
      <c r="Y40" s="996">
        <v>2.7777777777777779E-3</v>
      </c>
      <c r="Z40" s="996">
        <f t="shared" si="9"/>
        <v>0.4104166666666666</v>
      </c>
      <c r="AA40" s="1008">
        <v>2.7777777777777779E-3</v>
      </c>
      <c r="AB40" s="996">
        <f t="shared" si="10"/>
        <v>0.41319444444444436</v>
      </c>
      <c r="AC40" s="996">
        <v>0</v>
      </c>
      <c r="AD40" s="996">
        <f t="shared" si="11"/>
        <v>0.41319444444444436</v>
      </c>
      <c r="AE40" s="996">
        <v>0</v>
      </c>
      <c r="AF40" s="996">
        <f t="shared" si="12"/>
        <v>0.41319444444444436</v>
      </c>
      <c r="AG40" s="996">
        <v>0</v>
      </c>
      <c r="AH40" s="996">
        <f t="shared" si="13"/>
        <v>0.41319444444444436</v>
      </c>
      <c r="AI40" s="996">
        <v>0</v>
      </c>
      <c r="AJ40" s="996">
        <f t="shared" si="14"/>
        <v>0.41319444444444436</v>
      </c>
      <c r="AK40" s="996">
        <v>0</v>
      </c>
      <c r="AL40" s="996">
        <f t="shared" si="15"/>
        <v>0.41319444444444436</v>
      </c>
      <c r="AM40" s="996">
        <v>0</v>
      </c>
      <c r="AN40" s="996">
        <f t="shared" si="16"/>
        <v>0.41319444444444436</v>
      </c>
      <c r="AO40" s="996">
        <v>0</v>
      </c>
      <c r="AP40" s="996">
        <f t="shared" si="17"/>
        <v>0.41319444444444436</v>
      </c>
      <c r="AQ40" s="996">
        <v>0</v>
      </c>
      <c r="AR40" s="996">
        <f t="shared" si="18"/>
        <v>0.41319444444444436</v>
      </c>
      <c r="AS40" s="996">
        <v>0</v>
      </c>
      <c r="AT40" s="996">
        <f t="shared" si="19"/>
        <v>0.41319444444444436</v>
      </c>
      <c r="AU40" s="996">
        <v>0</v>
      </c>
      <c r="AV40" s="996">
        <f t="shared" si="20"/>
        <v>0.41319444444444436</v>
      </c>
      <c r="AW40" s="996">
        <v>0</v>
      </c>
      <c r="AX40" s="996">
        <f t="shared" si="21"/>
        <v>0.41319444444444436</v>
      </c>
      <c r="AY40" s="996">
        <v>0</v>
      </c>
      <c r="AZ40" s="996">
        <f t="shared" si="22"/>
        <v>0.41319444444444436</v>
      </c>
      <c r="BA40" s="996">
        <v>0</v>
      </c>
      <c r="BB40" s="996">
        <f t="shared" si="23"/>
        <v>0.41319444444444436</v>
      </c>
      <c r="BC40" s="996">
        <v>0</v>
      </c>
      <c r="BD40" s="996">
        <f t="shared" si="24"/>
        <v>0.41319444444444436</v>
      </c>
      <c r="BE40" s="996">
        <v>0</v>
      </c>
      <c r="BF40" s="996">
        <f t="shared" si="25"/>
        <v>0.41319444444444436</v>
      </c>
      <c r="BG40" s="996">
        <v>0</v>
      </c>
      <c r="BH40" s="996">
        <f t="shared" si="26"/>
        <v>0.41319444444444436</v>
      </c>
      <c r="BI40" s="996">
        <v>0</v>
      </c>
      <c r="BJ40" s="996">
        <f t="shared" si="27"/>
        <v>0.41319444444444436</v>
      </c>
      <c r="BK40" s="996">
        <v>0</v>
      </c>
      <c r="BL40" s="996">
        <f t="shared" si="28"/>
        <v>0.41319444444444436</v>
      </c>
      <c r="BM40" s="996">
        <v>0</v>
      </c>
      <c r="BN40" s="996">
        <f t="shared" si="29"/>
        <v>0.41319444444444436</v>
      </c>
      <c r="BO40" s="996">
        <v>0</v>
      </c>
      <c r="BP40" s="996">
        <f t="shared" si="30"/>
        <v>0.41319444444444436</v>
      </c>
      <c r="BQ40" s="996">
        <v>0</v>
      </c>
      <c r="BR40" s="996">
        <f t="shared" si="31"/>
        <v>0.41319444444444436</v>
      </c>
      <c r="BS40" s="996">
        <v>0</v>
      </c>
      <c r="BT40" s="996">
        <f t="shared" si="32"/>
        <v>0.41319444444444436</v>
      </c>
      <c r="BU40" s="996">
        <v>0</v>
      </c>
      <c r="BV40" s="996">
        <f t="shared" si="33"/>
        <v>0.41319444444444436</v>
      </c>
      <c r="BW40" s="993">
        <v>1.3888888888888889E-3</v>
      </c>
      <c r="BX40" s="986">
        <f t="shared" si="34"/>
        <v>0.41458333333333325</v>
      </c>
      <c r="BY40" s="995"/>
      <c r="BZ40" s="996"/>
      <c r="CA40" s="1004">
        <f t="shared" si="42"/>
        <v>5.3472222222222088E-2</v>
      </c>
      <c r="CB40" s="998">
        <f t="shared" si="35"/>
        <v>15.38181818181822</v>
      </c>
      <c r="CC40" s="999"/>
      <c r="CD40" s="955">
        <f t="shared" si="36"/>
        <v>76.999999999999801</v>
      </c>
      <c r="CE40" s="955">
        <f t="shared" si="37"/>
        <v>19.739999999999998</v>
      </c>
      <c r="CG40" s="1000">
        <f t="shared" si="40"/>
        <v>5.3472222222222088E-2</v>
      </c>
      <c r="CH40" s="977">
        <f t="shared" si="38"/>
        <v>76.999999999999801</v>
      </c>
      <c r="CI40" s="1001">
        <f t="shared" si="41"/>
        <v>1.2833333333333301</v>
      </c>
    </row>
    <row r="41" spans="1:87" x14ac:dyDescent="0.2">
      <c r="A41" s="1274"/>
      <c r="B41" s="1002">
        <v>18</v>
      </c>
      <c r="C41" s="986">
        <v>1.0416666666666666E-2</v>
      </c>
      <c r="D41" s="987">
        <f t="shared" si="39"/>
        <v>0.37152777777777785</v>
      </c>
      <c r="E41" s="988">
        <v>0</v>
      </c>
      <c r="F41" s="989"/>
      <c r="G41" s="990">
        <v>1.3888888888888889E-3</v>
      </c>
      <c r="H41" s="990">
        <f t="shared" si="0"/>
        <v>0.37291666666666673</v>
      </c>
      <c r="I41" s="991">
        <v>2.7777777777777779E-3</v>
      </c>
      <c r="J41" s="990">
        <f t="shared" si="1"/>
        <v>0.3756944444444445</v>
      </c>
      <c r="K41" s="991">
        <v>2.7777777777777779E-3</v>
      </c>
      <c r="L41" s="990">
        <f t="shared" si="2"/>
        <v>0.37847222222222227</v>
      </c>
      <c r="M41" s="992">
        <v>4.8611111111111112E-3</v>
      </c>
      <c r="N41" s="990">
        <f t="shared" si="3"/>
        <v>0.38333333333333336</v>
      </c>
      <c r="O41" s="991">
        <v>4.8611111111111112E-3</v>
      </c>
      <c r="P41" s="990">
        <f t="shared" si="4"/>
        <v>0.38819444444444445</v>
      </c>
      <c r="Q41" s="991">
        <v>1.1111111111111112E-2</v>
      </c>
      <c r="R41" s="990">
        <f t="shared" si="5"/>
        <v>0.39930555555555558</v>
      </c>
      <c r="S41" s="991">
        <v>6.2499999999999995E-3</v>
      </c>
      <c r="T41" s="990">
        <f t="shared" si="6"/>
        <v>0.40555555555555556</v>
      </c>
      <c r="U41" s="991">
        <v>4.8611111111111112E-3</v>
      </c>
      <c r="V41" s="990">
        <f t="shared" si="7"/>
        <v>0.41041666666666665</v>
      </c>
      <c r="W41" s="992">
        <v>4.8611111111111112E-3</v>
      </c>
      <c r="X41" s="990">
        <f t="shared" si="8"/>
        <v>0.41527777777777775</v>
      </c>
      <c r="Y41" s="990">
        <v>2.7777777777777779E-3</v>
      </c>
      <c r="Z41" s="990">
        <f t="shared" si="9"/>
        <v>0.41805555555555551</v>
      </c>
      <c r="AA41" s="991">
        <v>2.7777777777777779E-3</v>
      </c>
      <c r="AB41" s="990">
        <f t="shared" si="10"/>
        <v>0.42083333333333328</v>
      </c>
      <c r="AC41" s="990">
        <v>0</v>
      </c>
      <c r="AD41" s="990">
        <f t="shared" si="11"/>
        <v>0.42083333333333328</v>
      </c>
      <c r="AE41" s="990">
        <v>0</v>
      </c>
      <c r="AF41" s="990">
        <f t="shared" si="12"/>
        <v>0.42083333333333328</v>
      </c>
      <c r="AG41" s="990">
        <v>0</v>
      </c>
      <c r="AH41" s="990">
        <f t="shared" si="13"/>
        <v>0.42083333333333328</v>
      </c>
      <c r="AI41" s="990">
        <v>0</v>
      </c>
      <c r="AJ41" s="990">
        <f t="shared" si="14"/>
        <v>0.42083333333333328</v>
      </c>
      <c r="AK41" s="990">
        <v>0</v>
      </c>
      <c r="AL41" s="990">
        <f t="shared" si="15"/>
        <v>0.42083333333333328</v>
      </c>
      <c r="AM41" s="990">
        <v>0</v>
      </c>
      <c r="AN41" s="990">
        <f t="shared" si="16"/>
        <v>0.42083333333333328</v>
      </c>
      <c r="AO41" s="990">
        <v>0</v>
      </c>
      <c r="AP41" s="990">
        <f t="shared" si="17"/>
        <v>0.42083333333333328</v>
      </c>
      <c r="AQ41" s="990">
        <v>0</v>
      </c>
      <c r="AR41" s="990">
        <f t="shared" si="18"/>
        <v>0.42083333333333328</v>
      </c>
      <c r="AS41" s="990">
        <v>0</v>
      </c>
      <c r="AT41" s="990">
        <f t="shared" si="19"/>
        <v>0.42083333333333328</v>
      </c>
      <c r="AU41" s="990">
        <v>0</v>
      </c>
      <c r="AV41" s="990">
        <f t="shared" si="20"/>
        <v>0.42083333333333328</v>
      </c>
      <c r="AW41" s="990">
        <v>0</v>
      </c>
      <c r="AX41" s="990">
        <f t="shared" si="21"/>
        <v>0.42083333333333328</v>
      </c>
      <c r="AY41" s="990">
        <v>0</v>
      </c>
      <c r="AZ41" s="990">
        <f t="shared" si="22"/>
        <v>0.42083333333333328</v>
      </c>
      <c r="BA41" s="990">
        <v>0</v>
      </c>
      <c r="BB41" s="990">
        <f t="shared" si="23"/>
        <v>0.42083333333333328</v>
      </c>
      <c r="BC41" s="990">
        <v>0</v>
      </c>
      <c r="BD41" s="990">
        <f t="shared" si="24"/>
        <v>0.42083333333333328</v>
      </c>
      <c r="BE41" s="990">
        <v>0</v>
      </c>
      <c r="BF41" s="990">
        <f t="shared" si="25"/>
        <v>0.42083333333333328</v>
      </c>
      <c r="BG41" s="990">
        <v>0</v>
      </c>
      <c r="BH41" s="990">
        <f t="shared" si="26"/>
        <v>0.42083333333333328</v>
      </c>
      <c r="BI41" s="990">
        <v>0</v>
      </c>
      <c r="BJ41" s="990">
        <f t="shared" si="27"/>
        <v>0.42083333333333328</v>
      </c>
      <c r="BK41" s="990">
        <v>0</v>
      </c>
      <c r="BL41" s="990">
        <f t="shared" si="28"/>
        <v>0.42083333333333328</v>
      </c>
      <c r="BM41" s="990">
        <v>0</v>
      </c>
      <c r="BN41" s="990">
        <f t="shared" si="29"/>
        <v>0.42083333333333328</v>
      </c>
      <c r="BO41" s="990">
        <v>0</v>
      </c>
      <c r="BP41" s="990">
        <f t="shared" si="30"/>
        <v>0.42083333333333328</v>
      </c>
      <c r="BQ41" s="990">
        <v>0</v>
      </c>
      <c r="BR41" s="990">
        <f t="shared" si="31"/>
        <v>0.42083333333333328</v>
      </c>
      <c r="BS41" s="990">
        <v>0</v>
      </c>
      <c r="BT41" s="990">
        <f t="shared" si="32"/>
        <v>0.42083333333333328</v>
      </c>
      <c r="BU41" s="990">
        <v>0</v>
      </c>
      <c r="BV41" s="990">
        <f t="shared" si="33"/>
        <v>0.42083333333333328</v>
      </c>
      <c r="BW41" s="993">
        <v>1.3888888888888889E-3</v>
      </c>
      <c r="BX41" s="994">
        <f t="shared" si="34"/>
        <v>0.42222222222222217</v>
      </c>
      <c r="BY41" s="1003"/>
      <c r="BZ41" s="1004"/>
      <c r="CA41" s="1004">
        <f t="shared" si="42"/>
        <v>5.069444444444432E-2</v>
      </c>
      <c r="CB41" s="998">
        <f t="shared" si="35"/>
        <v>16.224657534246614</v>
      </c>
      <c r="CC41" s="1005"/>
      <c r="CD41" s="955">
        <f t="shared" si="36"/>
        <v>72.999999999999815</v>
      </c>
      <c r="CE41" s="955">
        <f t="shared" si="37"/>
        <v>19.739999999999998</v>
      </c>
      <c r="CG41" s="1000">
        <f t="shared" si="40"/>
        <v>5.069444444444432E-2</v>
      </c>
      <c r="CH41" s="977">
        <f t="shared" si="38"/>
        <v>72.999999999999815</v>
      </c>
      <c r="CI41" s="1001">
        <f t="shared" si="41"/>
        <v>1.2166666666666637</v>
      </c>
    </row>
    <row r="42" spans="1:87" x14ac:dyDescent="0.2">
      <c r="A42" s="1274"/>
      <c r="B42" s="1002">
        <v>19</v>
      </c>
      <c r="C42" s="986">
        <v>8.3333333333333332E-3</v>
      </c>
      <c r="D42" s="987">
        <f t="shared" si="39"/>
        <v>0.3798611111111112</v>
      </c>
      <c r="E42" s="988">
        <v>0</v>
      </c>
      <c r="F42" s="989"/>
      <c r="G42" s="990">
        <v>1.3888888888888889E-3</v>
      </c>
      <c r="H42" s="990">
        <f t="shared" si="0"/>
        <v>0.38125000000000009</v>
      </c>
      <c r="I42" s="991">
        <v>2.7777777777777779E-3</v>
      </c>
      <c r="J42" s="990">
        <f t="shared" si="1"/>
        <v>0.38402777777777786</v>
      </c>
      <c r="K42" s="991">
        <v>2.7777777777777779E-3</v>
      </c>
      <c r="L42" s="990">
        <f t="shared" si="2"/>
        <v>0.38680555555555562</v>
      </c>
      <c r="M42" s="992">
        <v>4.8611111111111112E-3</v>
      </c>
      <c r="N42" s="990">
        <f t="shared" si="3"/>
        <v>0.39166666666666672</v>
      </c>
      <c r="O42" s="991">
        <v>4.8611111111111112E-3</v>
      </c>
      <c r="P42" s="990">
        <f t="shared" si="4"/>
        <v>0.39652777777777781</v>
      </c>
      <c r="Q42" s="991">
        <v>1.1111111111111112E-2</v>
      </c>
      <c r="R42" s="990">
        <f t="shared" si="5"/>
        <v>0.40763888888888894</v>
      </c>
      <c r="S42" s="991">
        <v>6.2499999999999995E-3</v>
      </c>
      <c r="T42" s="990">
        <f t="shared" si="6"/>
        <v>0.41388888888888892</v>
      </c>
      <c r="U42" s="991">
        <v>4.8611111111111112E-3</v>
      </c>
      <c r="V42" s="990">
        <f t="shared" si="7"/>
        <v>0.41875000000000001</v>
      </c>
      <c r="W42" s="992">
        <v>4.8611111111111112E-3</v>
      </c>
      <c r="X42" s="990">
        <f t="shared" si="8"/>
        <v>0.4236111111111111</v>
      </c>
      <c r="Y42" s="990">
        <v>2.7777777777777779E-3</v>
      </c>
      <c r="Z42" s="990">
        <f t="shared" si="9"/>
        <v>0.42638888888888887</v>
      </c>
      <c r="AA42" s="991">
        <v>2.7777777777777779E-3</v>
      </c>
      <c r="AB42" s="990">
        <f t="shared" si="10"/>
        <v>0.42916666666666664</v>
      </c>
      <c r="AC42" s="990">
        <v>0</v>
      </c>
      <c r="AD42" s="990">
        <f t="shared" si="11"/>
        <v>0.42916666666666664</v>
      </c>
      <c r="AE42" s="990">
        <v>0</v>
      </c>
      <c r="AF42" s="990">
        <f t="shared" si="12"/>
        <v>0.42916666666666664</v>
      </c>
      <c r="AG42" s="990">
        <v>0</v>
      </c>
      <c r="AH42" s="990">
        <f t="shared" si="13"/>
        <v>0.42916666666666664</v>
      </c>
      <c r="AI42" s="990">
        <v>0</v>
      </c>
      <c r="AJ42" s="990">
        <f t="shared" si="14"/>
        <v>0.42916666666666664</v>
      </c>
      <c r="AK42" s="990">
        <v>0</v>
      </c>
      <c r="AL42" s="990">
        <f t="shared" si="15"/>
        <v>0.42916666666666664</v>
      </c>
      <c r="AM42" s="990">
        <v>0</v>
      </c>
      <c r="AN42" s="990">
        <f t="shared" si="16"/>
        <v>0.42916666666666664</v>
      </c>
      <c r="AO42" s="990">
        <v>0</v>
      </c>
      <c r="AP42" s="990">
        <f t="shared" si="17"/>
        <v>0.42916666666666664</v>
      </c>
      <c r="AQ42" s="990">
        <v>0</v>
      </c>
      <c r="AR42" s="990">
        <f t="shared" si="18"/>
        <v>0.42916666666666664</v>
      </c>
      <c r="AS42" s="990">
        <v>0</v>
      </c>
      <c r="AT42" s="990">
        <f t="shared" si="19"/>
        <v>0.42916666666666664</v>
      </c>
      <c r="AU42" s="990">
        <v>0</v>
      </c>
      <c r="AV42" s="990">
        <f t="shared" si="20"/>
        <v>0.42916666666666664</v>
      </c>
      <c r="AW42" s="990">
        <v>0</v>
      </c>
      <c r="AX42" s="990">
        <f t="shared" si="21"/>
        <v>0.42916666666666664</v>
      </c>
      <c r="AY42" s="990">
        <v>0</v>
      </c>
      <c r="AZ42" s="990">
        <f t="shared" si="22"/>
        <v>0.42916666666666664</v>
      </c>
      <c r="BA42" s="990">
        <v>0</v>
      </c>
      <c r="BB42" s="990">
        <f t="shared" si="23"/>
        <v>0.42916666666666664</v>
      </c>
      <c r="BC42" s="990">
        <v>0</v>
      </c>
      <c r="BD42" s="990">
        <f t="shared" si="24"/>
        <v>0.42916666666666664</v>
      </c>
      <c r="BE42" s="990">
        <v>0</v>
      </c>
      <c r="BF42" s="990">
        <f t="shared" si="25"/>
        <v>0.42916666666666664</v>
      </c>
      <c r="BG42" s="990">
        <v>0</v>
      </c>
      <c r="BH42" s="990">
        <f t="shared" si="26"/>
        <v>0.42916666666666664</v>
      </c>
      <c r="BI42" s="990">
        <v>0</v>
      </c>
      <c r="BJ42" s="990">
        <f t="shared" si="27"/>
        <v>0.42916666666666664</v>
      </c>
      <c r="BK42" s="990">
        <v>0</v>
      </c>
      <c r="BL42" s="990">
        <f t="shared" si="28"/>
        <v>0.42916666666666664</v>
      </c>
      <c r="BM42" s="990">
        <v>0</v>
      </c>
      <c r="BN42" s="990">
        <f t="shared" si="29"/>
        <v>0.42916666666666664</v>
      </c>
      <c r="BO42" s="990">
        <v>0</v>
      </c>
      <c r="BP42" s="990">
        <f t="shared" si="30"/>
        <v>0.42916666666666664</v>
      </c>
      <c r="BQ42" s="990">
        <v>0</v>
      </c>
      <c r="BR42" s="990">
        <f t="shared" si="31"/>
        <v>0.42916666666666664</v>
      </c>
      <c r="BS42" s="990">
        <v>0</v>
      </c>
      <c r="BT42" s="990">
        <f t="shared" si="32"/>
        <v>0.42916666666666664</v>
      </c>
      <c r="BU42" s="990">
        <v>0</v>
      </c>
      <c r="BV42" s="990">
        <f t="shared" si="33"/>
        <v>0.42916666666666664</v>
      </c>
      <c r="BW42" s="993">
        <v>1.3888888888888889E-3</v>
      </c>
      <c r="BX42" s="994">
        <f t="shared" si="34"/>
        <v>0.43055555555555552</v>
      </c>
      <c r="BY42" s="995"/>
      <c r="BZ42" s="1004"/>
      <c r="CA42" s="1004">
        <f t="shared" si="42"/>
        <v>5.069444444444432E-2</v>
      </c>
      <c r="CB42" s="998">
        <f t="shared" si="35"/>
        <v>16.224657534246614</v>
      </c>
      <c r="CC42" s="1005"/>
      <c r="CD42" s="955">
        <f t="shared" si="36"/>
        <v>72.999999999999815</v>
      </c>
      <c r="CE42" s="955">
        <f t="shared" si="37"/>
        <v>19.739999999999998</v>
      </c>
      <c r="CG42" s="1000">
        <f t="shared" si="40"/>
        <v>5.069444444444432E-2</v>
      </c>
      <c r="CH42" s="977">
        <f t="shared" si="38"/>
        <v>72.999999999999815</v>
      </c>
      <c r="CI42" s="1001">
        <f t="shared" si="41"/>
        <v>1.2166666666666637</v>
      </c>
    </row>
    <row r="43" spans="1:87" x14ac:dyDescent="0.2">
      <c r="A43" s="1274"/>
      <c r="B43" s="1002">
        <v>20</v>
      </c>
      <c r="C43" s="986">
        <v>7.6388888888888886E-3</v>
      </c>
      <c r="D43" s="987">
        <f t="shared" si="39"/>
        <v>0.38750000000000007</v>
      </c>
      <c r="E43" s="988">
        <v>0</v>
      </c>
      <c r="F43" s="989"/>
      <c r="G43" s="990">
        <v>1.3888888888888889E-3</v>
      </c>
      <c r="H43" s="990">
        <f t="shared" si="0"/>
        <v>0.38888888888888895</v>
      </c>
      <c r="I43" s="991">
        <v>2.7777777777777779E-3</v>
      </c>
      <c r="J43" s="990">
        <f t="shared" si="1"/>
        <v>0.39166666666666672</v>
      </c>
      <c r="K43" s="991">
        <v>2.7777777777777779E-3</v>
      </c>
      <c r="L43" s="990">
        <f t="shared" si="2"/>
        <v>0.39444444444444449</v>
      </c>
      <c r="M43" s="992">
        <v>4.8611111111111112E-3</v>
      </c>
      <c r="N43" s="990">
        <f t="shared" si="3"/>
        <v>0.39930555555555558</v>
      </c>
      <c r="O43" s="991">
        <v>4.8611111111111112E-3</v>
      </c>
      <c r="P43" s="990">
        <f t="shared" si="4"/>
        <v>0.40416666666666667</v>
      </c>
      <c r="Q43" s="991">
        <v>1.1111111111111112E-2</v>
      </c>
      <c r="R43" s="990">
        <f t="shared" si="5"/>
        <v>0.4152777777777778</v>
      </c>
      <c r="S43" s="991">
        <v>6.2499999999999995E-3</v>
      </c>
      <c r="T43" s="990">
        <f t="shared" si="6"/>
        <v>0.42152777777777778</v>
      </c>
      <c r="U43" s="991">
        <v>4.8611111111111112E-3</v>
      </c>
      <c r="V43" s="990">
        <f t="shared" si="7"/>
        <v>0.42638888888888887</v>
      </c>
      <c r="W43" s="992">
        <v>4.8611111111111112E-3</v>
      </c>
      <c r="X43" s="990">
        <f t="shared" si="8"/>
        <v>0.43124999999999997</v>
      </c>
      <c r="Y43" s="990">
        <v>2.7777777777777779E-3</v>
      </c>
      <c r="Z43" s="990">
        <f t="shared" si="9"/>
        <v>0.43402777777777773</v>
      </c>
      <c r="AA43" s="991">
        <v>2.7777777777777779E-3</v>
      </c>
      <c r="AB43" s="990">
        <f t="shared" si="10"/>
        <v>0.4368055555555555</v>
      </c>
      <c r="AC43" s="990">
        <v>0</v>
      </c>
      <c r="AD43" s="990">
        <f t="shared" si="11"/>
        <v>0.4368055555555555</v>
      </c>
      <c r="AE43" s="990">
        <v>0</v>
      </c>
      <c r="AF43" s="990">
        <f t="shared" si="12"/>
        <v>0.4368055555555555</v>
      </c>
      <c r="AG43" s="990">
        <v>0</v>
      </c>
      <c r="AH43" s="990">
        <f t="shared" si="13"/>
        <v>0.4368055555555555</v>
      </c>
      <c r="AI43" s="990">
        <v>0</v>
      </c>
      <c r="AJ43" s="990">
        <f t="shared" si="14"/>
        <v>0.4368055555555555</v>
      </c>
      <c r="AK43" s="990">
        <v>0</v>
      </c>
      <c r="AL43" s="990">
        <f t="shared" si="15"/>
        <v>0.4368055555555555</v>
      </c>
      <c r="AM43" s="990">
        <v>0</v>
      </c>
      <c r="AN43" s="990">
        <f t="shared" si="16"/>
        <v>0.4368055555555555</v>
      </c>
      <c r="AO43" s="990">
        <v>0</v>
      </c>
      <c r="AP43" s="990">
        <f t="shared" si="17"/>
        <v>0.4368055555555555</v>
      </c>
      <c r="AQ43" s="990">
        <v>0</v>
      </c>
      <c r="AR43" s="990">
        <f t="shared" si="18"/>
        <v>0.4368055555555555</v>
      </c>
      <c r="AS43" s="990">
        <v>0</v>
      </c>
      <c r="AT43" s="990">
        <f t="shared" si="19"/>
        <v>0.4368055555555555</v>
      </c>
      <c r="AU43" s="990">
        <v>0</v>
      </c>
      <c r="AV43" s="990">
        <f t="shared" si="20"/>
        <v>0.4368055555555555</v>
      </c>
      <c r="AW43" s="990">
        <v>0</v>
      </c>
      <c r="AX43" s="990">
        <f t="shared" si="21"/>
        <v>0.4368055555555555</v>
      </c>
      <c r="AY43" s="990">
        <v>0</v>
      </c>
      <c r="AZ43" s="990">
        <f t="shared" si="22"/>
        <v>0.4368055555555555</v>
      </c>
      <c r="BA43" s="990">
        <v>0</v>
      </c>
      <c r="BB43" s="990">
        <f t="shared" si="23"/>
        <v>0.4368055555555555</v>
      </c>
      <c r="BC43" s="990">
        <v>0</v>
      </c>
      <c r="BD43" s="990">
        <f t="shared" si="24"/>
        <v>0.4368055555555555</v>
      </c>
      <c r="BE43" s="990">
        <v>0</v>
      </c>
      <c r="BF43" s="990">
        <f t="shared" si="25"/>
        <v>0.4368055555555555</v>
      </c>
      <c r="BG43" s="990">
        <v>0</v>
      </c>
      <c r="BH43" s="990">
        <f t="shared" si="26"/>
        <v>0.4368055555555555</v>
      </c>
      <c r="BI43" s="990">
        <v>0</v>
      </c>
      <c r="BJ43" s="990">
        <f t="shared" si="27"/>
        <v>0.4368055555555555</v>
      </c>
      <c r="BK43" s="990">
        <v>0</v>
      </c>
      <c r="BL43" s="990">
        <f t="shared" si="28"/>
        <v>0.4368055555555555</v>
      </c>
      <c r="BM43" s="990">
        <v>0</v>
      </c>
      <c r="BN43" s="990">
        <f t="shared" si="29"/>
        <v>0.4368055555555555</v>
      </c>
      <c r="BO43" s="990">
        <v>0</v>
      </c>
      <c r="BP43" s="990">
        <f t="shared" si="30"/>
        <v>0.4368055555555555</v>
      </c>
      <c r="BQ43" s="990">
        <v>0</v>
      </c>
      <c r="BR43" s="990">
        <f t="shared" si="31"/>
        <v>0.4368055555555555</v>
      </c>
      <c r="BS43" s="990">
        <v>0</v>
      </c>
      <c r="BT43" s="990">
        <f t="shared" si="32"/>
        <v>0.4368055555555555</v>
      </c>
      <c r="BU43" s="990">
        <v>0</v>
      </c>
      <c r="BV43" s="990">
        <f t="shared" si="33"/>
        <v>0.4368055555555555</v>
      </c>
      <c r="BW43" s="993">
        <v>1.3888888888888889E-3</v>
      </c>
      <c r="BX43" s="994">
        <f t="shared" si="34"/>
        <v>0.43819444444444439</v>
      </c>
      <c r="BY43" s="1003"/>
      <c r="BZ43" s="1004"/>
      <c r="CA43" s="1004">
        <f t="shared" si="42"/>
        <v>5.069444444444432E-2</v>
      </c>
      <c r="CB43" s="998">
        <f t="shared" si="35"/>
        <v>16.224657534246614</v>
      </c>
      <c r="CC43" s="1005"/>
      <c r="CD43" s="955">
        <f t="shared" si="36"/>
        <v>72.999999999999815</v>
      </c>
      <c r="CE43" s="955">
        <f t="shared" si="37"/>
        <v>19.739999999999998</v>
      </c>
      <c r="CG43" s="1000">
        <f t="shared" si="40"/>
        <v>5.069444444444432E-2</v>
      </c>
      <c r="CH43" s="977">
        <f t="shared" si="38"/>
        <v>72.999999999999815</v>
      </c>
      <c r="CI43" s="1001">
        <f t="shared" si="41"/>
        <v>1.2166666666666637</v>
      </c>
    </row>
    <row r="44" spans="1:87" x14ac:dyDescent="0.2">
      <c r="A44" s="1274"/>
      <c r="B44" s="1002">
        <v>21</v>
      </c>
      <c r="C44" s="986">
        <v>7.6388888888888886E-3</v>
      </c>
      <c r="D44" s="987">
        <f t="shared" si="39"/>
        <v>0.39513888888888893</v>
      </c>
      <c r="E44" s="988">
        <v>0</v>
      </c>
      <c r="F44" s="989"/>
      <c r="G44" s="990">
        <v>1.3888888888888889E-3</v>
      </c>
      <c r="H44" s="990">
        <f t="shared" si="0"/>
        <v>0.39652777777777781</v>
      </c>
      <c r="I44" s="991">
        <v>2.7777777777777779E-3</v>
      </c>
      <c r="J44" s="990">
        <f t="shared" si="1"/>
        <v>0.39930555555555558</v>
      </c>
      <c r="K44" s="991">
        <v>2.7777777777777779E-3</v>
      </c>
      <c r="L44" s="990">
        <f t="shared" si="2"/>
        <v>0.40208333333333335</v>
      </c>
      <c r="M44" s="992">
        <v>4.8611111111111112E-3</v>
      </c>
      <c r="N44" s="990">
        <f t="shared" si="3"/>
        <v>0.40694444444444444</v>
      </c>
      <c r="O44" s="991">
        <v>4.8611111111111112E-3</v>
      </c>
      <c r="P44" s="990">
        <f t="shared" si="4"/>
        <v>0.41180555555555554</v>
      </c>
      <c r="Q44" s="991">
        <v>1.1111111111111112E-2</v>
      </c>
      <c r="R44" s="990">
        <f t="shared" si="5"/>
        <v>0.42291666666666666</v>
      </c>
      <c r="S44" s="991">
        <v>6.2499999999999995E-3</v>
      </c>
      <c r="T44" s="990">
        <f t="shared" si="6"/>
        <v>0.42916666666666664</v>
      </c>
      <c r="U44" s="991">
        <v>4.8611111111111112E-3</v>
      </c>
      <c r="V44" s="990">
        <f t="shared" si="7"/>
        <v>0.43402777777777773</v>
      </c>
      <c r="W44" s="992">
        <v>4.8611111111111112E-3</v>
      </c>
      <c r="X44" s="990">
        <f t="shared" si="8"/>
        <v>0.43888888888888883</v>
      </c>
      <c r="Y44" s="990">
        <v>2.7777777777777779E-3</v>
      </c>
      <c r="Z44" s="990">
        <f t="shared" si="9"/>
        <v>0.4416666666666666</v>
      </c>
      <c r="AA44" s="991">
        <v>2.7777777777777779E-3</v>
      </c>
      <c r="AB44" s="990">
        <f t="shared" si="10"/>
        <v>0.44444444444444436</v>
      </c>
      <c r="AC44" s="990">
        <v>0</v>
      </c>
      <c r="AD44" s="990">
        <f t="shared" si="11"/>
        <v>0.44444444444444436</v>
      </c>
      <c r="AE44" s="990">
        <v>0</v>
      </c>
      <c r="AF44" s="990">
        <f t="shared" si="12"/>
        <v>0.44444444444444436</v>
      </c>
      <c r="AG44" s="990">
        <v>0</v>
      </c>
      <c r="AH44" s="990">
        <f t="shared" si="13"/>
        <v>0.44444444444444436</v>
      </c>
      <c r="AI44" s="990">
        <v>0</v>
      </c>
      <c r="AJ44" s="990">
        <f t="shared" si="14"/>
        <v>0.44444444444444436</v>
      </c>
      <c r="AK44" s="990">
        <v>0</v>
      </c>
      <c r="AL44" s="990">
        <f t="shared" si="15"/>
        <v>0.44444444444444436</v>
      </c>
      <c r="AM44" s="990">
        <v>0</v>
      </c>
      <c r="AN44" s="990">
        <f t="shared" si="16"/>
        <v>0.44444444444444436</v>
      </c>
      <c r="AO44" s="990">
        <v>0</v>
      </c>
      <c r="AP44" s="990">
        <f t="shared" si="17"/>
        <v>0.44444444444444436</v>
      </c>
      <c r="AQ44" s="990">
        <v>0</v>
      </c>
      <c r="AR44" s="990">
        <f t="shared" si="18"/>
        <v>0.44444444444444436</v>
      </c>
      <c r="AS44" s="990">
        <v>0</v>
      </c>
      <c r="AT44" s="990">
        <f t="shared" si="19"/>
        <v>0.44444444444444436</v>
      </c>
      <c r="AU44" s="990">
        <v>0</v>
      </c>
      <c r="AV44" s="990">
        <f t="shared" si="20"/>
        <v>0.44444444444444436</v>
      </c>
      <c r="AW44" s="990">
        <v>0</v>
      </c>
      <c r="AX44" s="990">
        <f t="shared" si="21"/>
        <v>0.44444444444444436</v>
      </c>
      <c r="AY44" s="990">
        <v>0</v>
      </c>
      <c r="AZ44" s="990">
        <f t="shared" si="22"/>
        <v>0.44444444444444436</v>
      </c>
      <c r="BA44" s="990">
        <v>0</v>
      </c>
      <c r="BB44" s="990">
        <f t="shared" si="23"/>
        <v>0.44444444444444436</v>
      </c>
      <c r="BC44" s="990">
        <v>0</v>
      </c>
      <c r="BD44" s="990">
        <f t="shared" si="24"/>
        <v>0.44444444444444436</v>
      </c>
      <c r="BE44" s="990">
        <v>0</v>
      </c>
      <c r="BF44" s="990">
        <f t="shared" si="25"/>
        <v>0.44444444444444436</v>
      </c>
      <c r="BG44" s="990">
        <v>0</v>
      </c>
      <c r="BH44" s="990">
        <f t="shared" si="26"/>
        <v>0.44444444444444436</v>
      </c>
      <c r="BI44" s="990">
        <v>0</v>
      </c>
      <c r="BJ44" s="990">
        <f t="shared" si="27"/>
        <v>0.44444444444444436</v>
      </c>
      <c r="BK44" s="990">
        <v>0</v>
      </c>
      <c r="BL44" s="990">
        <f t="shared" si="28"/>
        <v>0.44444444444444436</v>
      </c>
      <c r="BM44" s="990">
        <v>0</v>
      </c>
      <c r="BN44" s="990">
        <f t="shared" si="29"/>
        <v>0.44444444444444436</v>
      </c>
      <c r="BO44" s="990">
        <v>0</v>
      </c>
      <c r="BP44" s="990">
        <f t="shared" si="30"/>
        <v>0.44444444444444436</v>
      </c>
      <c r="BQ44" s="990">
        <v>0</v>
      </c>
      <c r="BR44" s="990">
        <f t="shared" si="31"/>
        <v>0.44444444444444436</v>
      </c>
      <c r="BS44" s="990">
        <v>0</v>
      </c>
      <c r="BT44" s="990">
        <f t="shared" si="32"/>
        <v>0.44444444444444436</v>
      </c>
      <c r="BU44" s="990">
        <v>0</v>
      </c>
      <c r="BV44" s="990">
        <f t="shared" si="33"/>
        <v>0.44444444444444436</v>
      </c>
      <c r="BW44" s="993">
        <v>1.3888888888888889E-3</v>
      </c>
      <c r="BX44" s="994">
        <f t="shared" si="34"/>
        <v>0.44583333333333325</v>
      </c>
      <c r="BY44" s="995"/>
      <c r="BZ44" s="1004"/>
      <c r="CA44" s="1004">
        <f t="shared" si="42"/>
        <v>5.069444444444432E-2</v>
      </c>
      <c r="CB44" s="998">
        <f t="shared" si="35"/>
        <v>16.224657534246614</v>
      </c>
      <c r="CC44" s="1005"/>
      <c r="CD44" s="955">
        <f t="shared" si="36"/>
        <v>72.999999999999815</v>
      </c>
      <c r="CE44" s="955">
        <f t="shared" si="37"/>
        <v>19.739999999999998</v>
      </c>
      <c r="CG44" s="1000">
        <f t="shared" si="40"/>
        <v>5.069444444444432E-2</v>
      </c>
      <c r="CH44" s="977">
        <f t="shared" si="38"/>
        <v>72.999999999999815</v>
      </c>
      <c r="CI44" s="1001">
        <f t="shared" si="41"/>
        <v>1.2166666666666637</v>
      </c>
    </row>
    <row r="45" spans="1:87" x14ac:dyDescent="0.2">
      <c r="A45" s="1274"/>
      <c r="B45" s="1002">
        <v>22</v>
      </c>
      <c r="C45" s="986">
        <v>8.3333333333333332E-3</v>
      </c>
      <c r="D45" s="1006">
        <f t="shared" si="39"/>
        <v>0.40347222222222229</v>
      </c>
      <c r="E45" s="1007">
        <v>0</v>
      </c>
      <c r="G45" s="996">
        <v>1.3888888888888889E-3</v>
      </c>
      <c r="H45" s="996">
        <f t="shared" si="0"/>
        <v>0.40486111111111117</v>
      </c>
      <c r="I45" s="1008">
        <v>2.7777777777777779E-3</v>
      </c>
      <c r="J45" s="996">
        <f t="shared" si="1"/>
        <v>0.40763888888888894</v>
      </c>
      <c r="K45" s="1008">
        <v>3.472222222222222E-3</v>
      </c>
      <c r="L45" s="996">
        <f t="shared" si="2"/>
        <v>0.41111111111111115</v>
      </c>
      <c r="M45" s="1009">
        <v>5.5555555555555558E-3</v>
      </c>
      <c r="N45" s="996">
        <f t="shared" si="3"/>
        <v>0.41666666666666669</v>
      </c>
      <c r="O45" s="1008">
        <v>4.8611111111111112E-3</v>
      </c>
      <c r="P45" s="996">
        <f t="shared" si="4"/>
        <v>0.42152777777777778</v>
      </c>
      <c r="Q45" s="1008">
        <v>1.1805555555555555E-2</v>
      </c>
      <c r="R45" s="996">
        <f t="shared" si="5"/>
        <v>0.43333333333333335</v>
      </c>
      <c r="S45" s="1008">
        <v>6.9444444444444441E-3</v>
      </c>
      <c r="T45" s="996">
        <f t="shared" si="6"/>
        <v>0.44027777777777777</v>
      </c>
      <c r="U45" s="1008">
        <v>4.8611111111111112E-3</v>
      </c>
      <c r="V45" s="996">
        <f t="shared" si="7"/>
        <v>0.44513888888888886</v>
      </c>
      <c r="W45" s="1009">
        <v>4.8611111111111112E-3</v>
      </c>
      <c r="X45" s="996">
        <f t="shared" si="8"/>
        <v>0.44999999999999996</v>
      </c>
      <c r="Y45" s="996">
        <v>2.7777777777777779E-3</v>
      </c>
      <c r="Z45" s="996">
        <f t="shared" si="9"/>
        <v>0.45277777777777772</v>
      </c>
      <c r="AA45" s="1008">
        <v>2.7777777777777779E-3</v>
      </c>
      <c r="AB45" s="996">
        <f t="shared" si="10"/>
        <v>0.45555555555555549</v>
      </c>
      <c r="AC45" s="996">
        <v>0</v>
      </c>
      <c r="AD45" s="996">
        <f t="shared" si="11"/>
        <v>0.45555555555555549</v>
      </c>
      <c r="AE45" s="996">
        <v>0</v>
      </c>
      <c r="AF45" s="996">
        <f t="shared" si="12"/>
        <v>0.45555555555555549</v>
      </c>
      <c r="AG45" s="996">
        <v>0</v>
      </c>
      <c r="AH45" s="996">
        <f t="shared" si="13"/>
        <v>0.45555555555555549</v>
      </c>
      <c r="AI45" s="996">
        <v>0</v>
      </c>
      <c r="AJ45" s="996">
        <f t="shared" si="14"/>
        <v>0.45555555555555549</v>
      </c>
      <c r="AK45" s="996">
        <v>0</v>
      </c>
      <c r="AL45" s="996">
        <f t="shared" si="15"/>
        <v>0.45555555555555549</v>
      </c>
      <c r="AM45" s="996">
        <v>0</v>
      </c>
      <c r="AN45" s="996">
        <f t="shared" si="16"/>
        <v>0.45555555555555549</v>
      </c>
      <c r="AO45" s="996">
        <v>0</v>
      </c>
      <c r="AP45" s="996">
        <f t="shared" si="17"/>
        <v>0.45555555555555549</v>
      </c>
      <c r="AQ45" s="996">
        <v>0</v>
      </c>
      <c r="AR45" s="996">
        <f t="shared" si="18"/>
        <v>0.45555555555555549</v>
      </c>
      <c r="AS45" s="996">
        <v>0</v>
      </c>
      <c r="AT45" s="996">
        <f t="shared" si="19"/>
        <v>0.45555555555555549</v>
      </c>
      <c r="AU45" s="996">
        <v>0</v>
      </c>
      <c r="AV45" s="996">
        <f t="shared" si="20"/>
        <v>0.45555555555555549</v>
      </c>
      <c r="AW45" s="996">
        <v>0</v>
      </c>
      <c r="AX45" s="996">
        <f t="shared" si="21"/>
        <v>0.45555555555555549</v>
      </c>
      <c r="AY45" s="996">
        <v>0</v>
      </c>
      <c r="AZ45" s="996">
        <f t="shared" si="22"/>
        <v>0.45555555555555549</v>
      </c>
      <c r="BA45" s="996">
        <v>0</v>
      </c>
      <c r="BB45" s="996">
        <f t="shared" si="23"/>
        <v>0.45555555555555549</v>
      </c>
      <c r="BC45" s="996">
        <v>0</v>
      </c>
      <c r="BD45" s="996">
        <f t="shared" si="24"/>
        <v>0.45555555555555549</v>
      </c>
      <c r="BE45" s="996">
        <v>0</v>
      </c>
      <c r="BF45" s="996">
        <f t="shared" si="25"/>
        <v>0.45555555555555549</v>
      </c>
      <c r="BG45" s="996">
        <v>0</v>
      </c>
      <c r="BH45" s="996">
        <f t="shared" si="26"/>
        <v>0.45555555555555549</v>
      </c>
      <c r="BI45" s="996">
        <v>0</v>
      </c>
      <c r="BJ45" s="996">
        <f t="shared" si="27"/>
        <v>0.45555555555555549</v>
      </c>
      <c r="BK45" s="996">
        <v>0</v>
      </c>
      <c r="BL45" s="996">
        <f t="shared" si="28"/>
        <v>0.45555555555555549</v>
      </c>
      <c r="BM45" s="996">
        <v>0</v>
      </c>
      <c r="BN45" s="996">
        <f t="shared" si="29"/>
        <v>0.45555555555555549</v>
      </c>
      <c r="BO45" s="996">
        <v>0</v>
      </c>
      <c r="BP45" s="996">
        <f t="shared" si="30"/>
        <v>0.45555555555555549</v>
      </c>
      <c r="BQ45" s="996">
        <v>0</v>
      </c>
      <c r="BR45" s="996">
        <f t="shared" si="31"/>
        <v>0.45555555555555549</v>
      </c>
      <c r="BS45" s="996">
        <v>0</v>
      </c>
      <c r="BT45" s="996">
        <f t="shared" si="32"/>
        <v>0.45555555555555549</v>
      </c>
      <c r="BU45" s="996">
        <v>0</v>
      </c>
      <c r="BV45" s="996">
        <f t="shared" si="33"/>
        <v>0.45555555555555549</v>
      </c>
      <c r="BW45" s="993">
        <v>1.3888888888888889E-3</v>
      </c>
      <c r="BX45" s="986">
        <f t="shared" si="34"/>
        <v>0.45694444444444438</v>
      </c>
      <c r="BY45" s="1003"/>
      <c r="BZ45" s="1004"/>
      <c r="CA45" s="1004">
        <f t="shared" si="42"/>
        <v>5.3472222222222088E-2</v>
      </c>
      <c r="CB45" s="998">
        <f t="shared" si="35"/>
        <v>15.38181818181822</v>
      </c>
      <c r="CC45" s="1005"/>
      <c r="CD45" s="955">
        <f t="shared" si="36"/>
        <v>76.999999999999801</v>
      </c>
      <c r="CE45" s="955">
        <f t="shared" si="37"/>
        <v>19.739999999999998</v>
      </c>
      <c r="CG45" s="1000">
        <f t="shared" si="40"/>
        <v>5.3472222222222088E-2</v>
      </c>
      <c r="CH45" s="977">
        <f t="shared" si="38"/>
        <v>76.999999999999801</v>
      </c>
      <c r="CI45" s="1001">
        <f t="shared" si="41"/>
        <v>1.2833333333333301</v>
      </c>
    </row>
    <row r="46" spans="1:87" x14ac:dyDescent="0.2">
      <c r="A46" s="1274"/>
      <c r="B46" s="1002">
        <v>23</v>
      </c>
      <c r="C46" s="986">
        <v>7.6388888888888886E-3</v>
      </c>
      <c r="D46" s="1006">
        <f t="shared" si="39"/>
        <v>0.41111111111111115</v>
      </c>
      <c r="E46" s="1007">
        <v>0</v>
      </c>
      <c r="G46" s="996">
        <v>1.3888888888888889E-3</v>
      </c>
      <c r="H46" s="996">
        <f>+G46+D46</f>
        <v>0.41250000000000003</v>
      </c>
      <c r="I46" s="1008">
        <v>2.7777777777777779E-3</v>
      </c>
      <c r="J46" s="996">
        <f>+I46+H46</f>
        <v>0.4152777777777778</v>
      </c>
      <c r="K46" s="1008">
        <v>3.472222222222222E-3</v>
      </c>
      <c r="L46" s="996">
        <f>+K46+J46</f>
        <v>0.41875000000000001</v>
      </c>
      <c r="M46" s="1009">
        <v>5.5555555555555558E-3</v>
      </c>
      <c r="N46" s="996">
        <f>+M46+L46</f>
        <v>0.42430555555555555</v>
      </c>
      <c r="O46" s="1008">
        <v>4.8611111111111112E-3</v>
      </c>
      <c r="P46" s="996">
        <f>+O46+N46</f>
        <v>0.42916666666666664</v>
      </c>
      <c r="Q46" s="1008">
        <v>1.1805555555555555E-2</v>
      </c>
      <c r="R46" s="996">
        <f>+Q46+P46</f>
        <v>0.44097222222222221</v>
      </c>
      <c r="S46" s="1008">
        <v>6.9444444444444441E-3</v>
      </c>
      <c r="T46" s="996">
        <f>+S46+R46</f>
        <v>0.44791666666666663</v>
      </c>
      <c r="U46" s="1008">
        <v>4.8611111111111112E-3</v>
      </c>
      <c r="V46" s="996">
        <f>+U46+T46</f>
        <v>0.45277777777777772</v>
      </c>
      <c r="W46" s="1009">
        <v>4.8611111111111112E-3</v>
      </c>
      <c r="X46" s="996">
        <f>+W46+V46</f>
        <v>0.45763888888888882</v>
      </c>
      <c r="Y46" s="996">
        <v>2.7777777777777779E-3</v>
      </c>
      <c r="Z46" s="996">
        <f>+Y46+X46</f>
        <v>0.46041666666666659</v>
      </c>
      <c r="AA46" s="1008">
        <v>2.7777777777777779E-3</v>
      </c>
      <c r="AB46" s="996">
        <f>+AA46+Z46</f>
        <v>0.46319444444444435</v>
      </c>
      <c r="AC46" s="996">
        <v>0</v>
      </c>
      <c r="AD46" s="996">
        <f>+AC46+AB46</f>
        <v>0.46319444444444435</v>
      </c>
      <c r="AE46" s="996">
        <v>0</v>
      </c>
      <c r="AF46" s="996">
        <f>+AE46+AD46</f>
        <v>0.46319444444444435</v>
      </c>
      <c r="AG46" s="996">
        <v>0</v>
      </c>
      <c r="AH46" s="996">
        <f>+AG46+AF46</f>
        <v>0.46319444444444435</v>
      </c>
      <c r="AI46" s="996">
        <v>0</v>
      </c>
      <c r="AJ46" s="996">
        <f>+AI46+AH46</f>
        <v>0.46319444444444435</v>
      </c>
      <c r="AK46" s="996">
        <v>0</v>
      </c>
      <c r="AL46" s="996">
        <f>+AK46+AJ46</f>
        <v>0.46319444444444435</v>
      </c>
      <c r="AM46" s="996">
        <v>0</v>
      </c>
      <c r="AN46" s="996">
        <f>+AM46+AL46</f>
        <v>0.46319444444444435</v>
      </c>
      <c r="AO46" s="996">
        <v>0</v>
      </c>
      <c r="AP46" s="996">
        <f>+AO46+AN46</f>
        <v>0.46319444444444435</v>
      </c>
      <c r="AQ46" s="996">
        <v>0</v>
      </c>
      <c r="AR46" s="996">
        <f>+AQ46+AP46</f>
        <v>0.46319444444444435</v>
      </c>
      <c r="AS46" s="996">
        <v>0</v>
      </c>
      <c r="AT46" s="996">
        <f>+AS46+AR46</f>
        <v>0.46319444444444435</v>
      </c>
      <c r="AU46" s="996">
        <v>0</v>
      </c>
      <c r="AV46" s="996">
        <f>+AU46+AT46</f>
        <v>0.46319444444444435</v>
      </c>
      <c r="AW46" s="996">
        <v>0</v>
      </c>
      <c r="AX46" s="996">
        <f>+AW46+AV46</f>
        <v>0.46319444444444435</v>
      </c>
      <c r="AY46" s="996">
        <v>0</v>
      </c>
      <c r="AZ46" s="996">
        <f>+AY46+AX46</f>
        <v>0.46319444444444435</v>
      </c>
      <c r="BA46" s="996">
        <v>0</v>
      </c>
      <c r="BB46" s="996">
        <f>+BA46+AZ46</f>
        <v>0.46319444444444435</v>
      </c>
      <c r="BC46" s="996">
        <v>0</v>
      </c>
      <c r="BD46" s="996">
        <f>+BC46+BB46</f>
        <v>0.46319444444444435</v>
      </c>
      <c r="BE46" s="996">
        <v>0</v>
      </c>
      <c r="BF46" s="996">
        <f>+BE46+BD46</f>
        <v>0.46319444444444435</v>
      </c>
      <c r="BG46" s="996">
        <v>0</v>
      </c>
      <c r="BH46" s="996">
        <f>+BG46+BF46</f>
        <v>0.46319444444444435</v>
      </c>
      <c r="BI46" s="996">
        <v>0</v>
      </c>
      <c r="BJ46" s="996">
        <f>+BI46+BH46</f>
        <v>0.46319444444444435</v>
      </c>
      <c r="BK46" s="996">
        <v>0</v>
      </c>
      <c r="BL46" s="996">
        <f>+BK46+BJ46</f>
        <v>0.46319444444444435</v>
      </c>
      <c r="BM46" s="996">
        <v>0</v>
      </c>
      <c r="BN46" s="996">
        <f>+BM46+BL46</f>
        <v>0.46319444444444435</v>
      </c>
      <c r="BO46" s="996">
        <v>0</v>
      </c>
      <c r="BP46" s="996">
        <f>+BO46+BN46</f>
        <v>0.46319444444444435</v>
      </c>
      <c r="BQ46" s="996">
        <v>0</v>
      </c>
      <c r="BR46" s="996">
        <f>+BQ46+BP46</f>
        <v>0.46319444444444435</v>
      </c>
      <c r="BS46" s="996">
        <v>0</v>
      </c>
      <c r="BT46" s="996">
        <f>+BS46+BR46</f>
        <v>0.46319444444444435</v>
      </c>
      <c r="BU46" s="996">
        <v>0</v>
      </c>
      <c r="BV46" s="996">
        <f>+BU46+BT46</f>
        <v>0.46319444444444435</v>
      </c>
      <c r="BW46" s="993">
        <v>1.3888888888888889E-3</v>
      </c>
      <c r="BX46" s="986">
        <f>+BW46+BV46</f>
        <v>0.46458333333333324</v>
      </c>
      <c r="BY46" s="995"/>
      <c r="BZ46" s="1004"/>
      <c r="CA46" s="1004">
        <f t="shared" si="42"/>
        <v>5.3472222222222088E-2</v>
      </c>
      <c r="CB46" s="998">
        <f t="shared" si="35"/>
        <v>15.38181818181822</v>
      </c>
      <c r="CC46" s="1005"/>
      <c r="CD46" s="955">
        <f t="shared" si="36"/>
        <v>76.999999999999801</v>
      </c>
      <c r="CE46" s="955">
        <f t="shared" si="37"/>
        <v>19.739999999999998</v>
      </c>
      <c r="CG46" s="1000">
        <f t="shared" si="40"/>
        <v>5.3472222222222088E-2</v>
      </c>
      <c r="CH46" s="977">
        <f t="shared" si="38"/>
        <v>76.999999999999801</v>
      </c>
      <c r="CI46" s="1001">
        <f t="shared" si="41"/>
        <v>1.2833333333333301</v>
      </c>
    </row>
    <row r="47" spans="1:87" x14ac:dyDescent="0.2">
      <c r="A47" s="1274"/>
      <c r="B47" s="1002">
        <v>24</v>
      </c>
      <c r="C47" s="986">
        <v>9.0277777777777787E-3</v>
      </c>
      <c r="D47" s="1006">
        <f t="shared" si="39"/>
        <v>0.42013888888888895</v>
      </c>
      <c r="E47" s="1007">
        <v>0</v>
      </c>
      <c r="G47" s="996">
        <v>1.3888888888888889E-3</v>
      </c>
      <c r="H47" s="996">
        <f>+G47+D47</f>
        <v>0.42152777777777783</v>
      </c>
      <c r="I47" s="1008">
        <v>2.7777777777777779E-3</v>
      </c>
      <c r="J47" s="996">
        <f>+I47+H47</f>
        <v>0.4243055555555556</v>
      </c>
      <c r="K47" s="1008">
        <v>3.472222222222222E-3</v>
      </c>
      <c r="L47" s="996">
        <f>+K47+J47</f>
        <v>0.42777777777777781</v>
      </c>
      <c r="M47" s="1009">
        <v>5.5555555555555558E-3</v>
      </c>
      <c r="N47" s="996">
        <f>+M47+L47</f>
        <v>0.43333333333333335</v>
      </c>
      <c r="O47" s="1008">
        <v>4.8611111111111112E-3</v>
      </c>
      <c r="P47" s="996">
        <f>+O47+N47</f>
        <v>0.43819444444444444</v>
      </c>
      <c r="Q47" s="1008">
        <v>1.1805555555555555E-2</v>
      </c>
      <c r="R47" s="996">
        <f>+Q47+P47</f>
        <v>0.45</v>
      </c>
      <c r="S47" s="1008">
        <v>6.9444444444444441E-3</v>
      </c>
      <c r="T47" s="996">
        <f>+S47+R47</f>
        <v>0.45694444444444443</v>
      </c>
      <c r="U47" s="1008">
        <v>4.8611111111111112E-3</v>
      </c>
      <c r="V47" s="996">
        <f>+U47+T47</f>
        <v>0.46180555555555552</v>
      </c>
      <c r="W47" s="1009">
        <v>4.8611111111111112E-3</v>
      </c>
      <c r="X47" s="996">
        <f>+W47+V47</f>
        <v>0.46666666666666662</v>
      </c>
      <c r="Y47" s="996">
        <v>2.7777777777777779E-3</v>
      </c>
      <c r="Z47" s="996">
        <f>+Y47+X47</f>
        <v>0.46944444444444439</v>
      </c>
      <c r="AA47" s="1008">
        <v>2.7777777777777779E-3</v>
      </c>
      <c r="AB47" s="996">
        <f>+AA47+Z47</f>
        <v>0.47222222222222215</v>
      </c>
      <c r="AC47" s="996">
        <v>0</v>
      </c>
      <c r="AD47" s="996">
        <f>+AC47+AB47</f>
        <v>0.47222222222222215</v>
      </c>
      <c r="AE47" s="996">
        <v>0</v>
      </c>
      <c r="AF47" s="996">
        <f>+AE47+AD47</f>
        <v>0.47222222222222215</v>
      </c>
      <c r="AG47" s="996">
        <v>0</v>
      </c>
      <c r="AH47" s="996">
        <f>+AG47+AF47</f>
        <v>0.47222222222222215</v>
      </c>
      <c r="AI47" s="996">
        <v>0</v>
      </c>
      <c r="AJ47" s="996">
        <f>+AI47+AH47</f>
        <v>0.47222222222222215</v>
      </c>
      <c r="AK47" s="996">
        <v>0</v>
      </c>
      <c r="AL47" s="996">
        <f>+AK47+AJ47</f>
        <v>0.47222222222222215</v>
      </c>
      <c r="AM47" s="996">
        <v>0</v>
      </c>
      <c r="AN47" s="996">
        <f>+AM47+AL47</f>
        <v>0.47222222222222215</v>
      </c>
      <c r="AO47" s="996">
        <v>0</v>
      </c>
      <c r="AP47" s="996">
        <f>+AO47+AN47</f>
        <v>0.47222222222222215</v>
      </c>
      <c r="AQ47" s="996">
        <v>0</v>
      </c>
      <c r="AR47" s="996">
        <f>+AQ47+AP47</f>
        <v>0.47222222222222215</v>
      </c>
      <c r="AS47" s="996">
        <v>0</v>
      </c>
      <c r="AT47" s="996">
        <f>+AS47+AR47</f>
        <v>0.47222222222222215</v>
      </c>
      <c r="AU47" s="996">
        <v>0</v>
      </c>
      <c r="AV47" s="996">
        <f>+AU47+AT47</f>
        <v>0.47222222222222215</v>
      </c>
      <c r="AW47" s="996">
        <v>0</v>
      </c>
      <c r="AX47" s="996">
        <f>+AW47+AV47</f>
        <v>0.47222222222222215</v>
      </c>
      <c r="AY47" s="996">
        <v>0</v>
      </c>
      <c r="AZ47" s="996">
        <f>+AY47+AX47</f>
        <v>0.47222222222222215</v>
      </c>
      <c r="BA47" s="996">
        <v>0</v>
      </c>
      <c r="BB47" s="996">
        <f>+BA47+AZ47</f>
        <v>0.47222222222222215</v>
      </c>
      <c r="BC47" s="996">
        <v>0</v>
      </c>
      <c r="BD47" s="996">
        <f>+BC47+BB47</f>
        <v>0.47222222222222215</v>
      </c>
      <c r="BE47" s="996">
        <v>0</v>
      </c>
      <c r="BF47" s="996">
        <f>+BE47+BD47</f>
        <v>0.47222222222222215</v>
      </c>
      <c r="BG47" s="996">
        <v>0</v>
      </c>
      <c r="BH47" s="996">
        <f>+BG47+BF47</f>
        <v>0.47222222222222215</v>
      </c>
      <c r="BI47" s="996">
        <v>0</v>
      </c>
      <c r="BJ47" s="996">
        <f>+BI47+BH47</f>
        <v>0.47222222222222215</v>
      </c>
      <c r="BK47" s="996">
        <v>0</v>
      </c>
      <c r="BL47" s="996">
        <f>+BK47+BJ47</f>
        <v>0.47222222222222215</v>
      </c>
      <c r="BM47" s="996">
        <v>0</v>
      </c>
      <c r="BN47" s="996">
        <f>+BM47+BL47</f>
        <v>0.47222222222222215</v>
      </c>
      <c r="BO47" s="996">
        <v>0</v>
      </c>
      <c r="BP47" s="996">
        <f>+BO47+BN47</f>
        <v>0.47222222222222215</v>
      </c>
      <c r="BQ47" s="996">
        <v>0</v>
      </c>
      <c r="BR47" s="996">
        <f>+BQ47+BP47</f>
        <v>0.47222222222222215</v>
      </c>
      <c r="BS47" s="996">
        <v>0</v>
      </c>
      <c r="BT47" s="996">
        <f>+BS47+BR47</f>
        <v>0.47222222222222215</v>
      </c>
      <c r="BU47" s="996">
        <v>0</v>
      </c>
      <c r="BV47" s="996">
        <f>+BU47+BT47</f>
        <v>0.47222222222222215</v>
      </c>
      <c r="BW47" s="993">
        <v>1.3888888888888889E-3</v>
      </c>
      <c r="BX47" s="986">
        <f>+BW47+BV47</f>
        <v>0.47361111111111104</v>
      </c>
      <c r="BY47" s="1003"/>
      <c r="BZ47" s="1004"/>
      <c r="CA47" s="1004">
        <f t="shared" si="42"/>
        <v>5.3472222222222088E-2</v>
      </c>
      <c r="CB47" s="998">
        <f t="shared" si="35"/>
        <v>15.38181818181822</v>
      </c>
      <c r="CC47" s="1005"/>
      <c r="CD47" s="955">
        <f t="shared" si="36"/>
        <v>76.999999999999801</v>
      </c>
      <c r="CE47" s="955">
        <f t="shared" si="37"/>
        <v>19.739999999999998</v>
      </c>
      <c r="CG47" s="1000">
        <f t="shared" si="40"/>
        <v>5.3472222222222088E-2</v>
      </c>
      <c r="CH47" s="977">
        <f t="shared" si="38"/>
        <v>76.999999999999801</v>
      </c>
      <c r="CI47" s="1001">
        <f t="shared" si="41"/>
        <v>1.2833333333333301</v>
      </c>
    </row>
    <row r="48" spans="1:87" x14ac:dyDescent="0.2">
      <c r="A48" s="1274"/>
      <c r="B48" s="1002">
        <v>25</v>
      </c>
      <c r="C48" s="986">
        <v>7.6388888888888886E-3</v>
      </c>
      <c r="D48" s="1006">
        <f t="shared" si="39"/>
        <v>0.42777777777777781</v>
      </c>
      <c r="E48" s="1007">
        <v>0</v>
      </c>
      <c r="G48" s="996">
        <v>1.3888888888888889E-3</v>
      </c>
      <c r="H48" s="996">
        <f>+G48+D48</f>
        <v>0.4291666666666667</v>
      </c>
      <c r="I48" s="1008">
        <v>2.7777777777777779E-3</v>
      </c>
      <c r="J48" s="996">
        <f>+I48+H48</f>
        <v>0.43194444444444446</v>
      </c>
      <c r="K48" s="1008">
        <v>3.472222222222222E-3</v>
      </c>
      <c r="L48" s="996">
        <f>+K48+J48</f>
        <v>0.43541666666666667</v>
      </c>
      <c r="M48" s="1009">
        <v>5.5555555555555558E-3</v>
      </c>
      <c r="N48" s="996">
        <f>+M48+L48</f>
        <v>0.44097222222222221</v>
      </c>
      <c r="O48" s="1008">
        <v>4.8611111111111112E-3</v>
      </c>
      <c r="P48" s="996">
        <f>+O48+N48</f>
        <v>0.4458333333333333</v>
      </c>
      <c r="Q48" s="1008">
        <v>1.1805555555555555E-2</v>
      </c>
      <c r="R48" s="996">
        <f>+Q48+P48</f>
        <v>0.45763888888888887</v>
      </c>
      <c r="S48" s="1008">
        <v>6.9444444444444441E-3</v>
      </c>
      <c r="T48" s="996">
        <f>+S48+R48</f>
        <v>0.46458333333333329</v>
      </c>
      <c r="U48" s="1008">
        <v>4.8611111111111112E-3</v>
      </c>
      <c r="V48" s="996">
        <f>+U48+T48</f>
        <v>0.46944444444444439</v>
      </c>
      <c r="W48" s="1009">
        <v>4.8611111111111112E-3</v>
      </c>
      <c r="X48" s="996">
        <f>+W48+V48</f>
        <v>0.47430555555555548</v>
      </c>
      <c r="Y48" s="996">
        <v>2.7777777777777779E-3</v>
      </c>
      <c r="Z48" s="996">
        <f>+Y48+X48</f>
        <v>0.47708333333333325</v>
      </c>
      <c r="AA48" s="1008">
        <v>2.7777777777777779E-3</v>
      </c>
      <c r="AB48" s="996">
        <f>+AA48+Z48</f>
        <v>0.47986111111111102</v>
      </c>
      <c r="AC48" s="996">
        <v>0</v>
      </c>
      <c r="AD48" s="996">
        <f>+AC48+AB48</f>
        <v>0.47986111111111102</v>
      </c>
      <c r="AE48" s="996">
        <v>0</v>
      </c>
      <c r="AF48" s="996">
        <f>+AE48+AD48</f>
        <v>0.47986111111111102</v>
      </c>
      <c r="AG48" s="996">
        <v>0</v>
      </c>
      <c r="AH48" s="996">
        <f>+AG48+AF48</f>
        <v>0.47986111111111102</v>
      </c>
      <c r="AI48" s="996">
        <v>0</v>
      </c>
      <c r="AJ48" s="996">
        <f>+AI48+AH48</f>
        <v>0.47986111111111102</v>
      </c>
      <c r="AK48" s="996">
        <v>0</v>
      </c>
      <c r="AL48" s="996">
        <f>+AK48+AJ48</f>
        <v>0.47986111111111102</v>
      </c>
      <c r="AM48" s="996">
        <v>0</v>
      </c>
      <c r="AN48" s="996">
        <f>+AM48+AL48</f>
        <v>0.47986111111111102</v>
      </c>
      <c r="AO48" s="996">
        <v>0</v>
      </c>
      <c r="AP48" s="996">
        <f>+AO48+AN48</f>
        <v>0.47986111111111102</v>
      </c>
      <c r="AQ48" s="996">
        <v>0</v>
      </c>
      <c r="AR48" s="996">
        <f>+AQ48+AP48</f>
        <v>0.47986111111111102</v>
      </c>
      <c r="AS48" s="996">
        <v>0</v>
      </c>
      <c r="AT48" s="996">
        <f>+AS48+AR48</f>
        <v>0.47986111111111102</v>
      </c>
      <c r="AU48" s="996">
        <v>0</v>
      </c>
      <c r="AV48" s="996">
        <f>+AU48+AT48</f>
        <v>0.47986111111111102</v>
      </c>
      <c r="AW48" s="996">
        <v>0</v>
      </c>
      <c r="AX48" s="996">
        <f>+AW48+AV48</f>
        <v>0.47986111111111102</v>
      </c>
      <c r="AY48" s="996">
        <v>0</v>
      </c>
      <c r="AZ48" s="996">
        <f>+AY48+AX48</f>
        <v>0.47986111111111102</v>
      </c>
      <c r="BA48" s="996">
        <v>0</v>
      </c>
      <c r="BB48" s="996">
        <f>+BA48+AZ48</f>
        <v>0.47986111111111102</v>
      </c>
      <c r="BC48" s="996">
        <v>0</v>
      </c>
      <c r="BD48" s="996">
        <f>+BC48+BB48</f>
        <v>0.47986111111111102</v>
      </c>
      <c r="BE48" s="996">
        <v>0</v>
      </c>
      <c r="BF48" s="996">
        <f>+BE48+BD48</f>
        <v>0.47986111111111102</v>
      </c>
      <c r="BG48" s="996">
        <v>0</v>
      </c>
      <c r="BH48" s="996">
        <f>+BG48+BF48</f>
        <v>0.47986111111111102</v>
      </c>
      <c r="BI48" s="996">
        <v>0</v>
      </c>
      <c r="BJ48" s="996">
        <f>+BI48+BH48</f>
        <v>0.47986111111111102</v>
      </c>
      <c r="BK48" s="996">
        <v>0</v>
      </c>
      <c r="BL48" s="996">
        <f>+BK48+BJ48</f>
        <v>0.47986111111111102</v>
      </c>
      <c r="BM48" s="996">
        <v>0</v>
      </c>
      <c r="BN48" s="996">
        <f>+BM48+BL48</f>
        <v>0.47986111111111102</v>
      </c>
      <c r="BO48" s="996">
        <v>0</v>
      </c>
      <c r="BP48" s="996">
        <f>+BO48+BN48</f>
        <v>0.47986111111111102</v>
      </c>
      <c r="BQ48" s="996">
        <v>0</v>
      </c>
      <c r="BR48" s="996">
        <f>+BQ48+BP48</f>
        <v>0.47986111111111102</v>
      </c>
      <c r="BS48" s="996">
        <v>0</v>
      </c>
      <c r="BT48" s="996">
        <f>+BS48+BR48</f>
        <v>0.47986111111111102</v>
      </c>
      <c r="BU48" s="996">
        <v>0</v>
      </c>
      <c r="BV48" s="996">
        <f>+BU48+BT48</f>
        <v>0.47986111111111102</v>
      </c>
      <c r="BW48" s="993">
        <v>1.3888888888888889E-3</v>
      </c>
      <c r="BX48" s="986">
        <f>+BW48+BV48</f>
        <v>0.4812499999999999</v>
      </c>
      <c r="BY48" s="995"/>
      <c r="BZ48" s="996"/>
      <c r="CA48" s="1004">
        <f t="shared" si="42"/>
        <v>5.3472222222222088E-2</v>
      </c>
      <c r="CB48" s="998">
        <f t="shared" si="35"/>
        <v>15.38181818181822</v>
      </c>
      <c r="CC48" s="999"/>
      <c r="CD48" s="955">
        <f t="shared" si="36"/>
        <v>76.999999999999801</v>
      </c>
      <c r="CE48" s="955">
        <f t="shared" si="37"/>
        <v>19.739999999999998</v>
      </c>
      <c r="CG48" s="1000">
        <f t="shared" si="40"/>
        <v>5.3472222222222088E-2</v>
      </c>
      <c r="CH48" s="977">
        <f t="shared" si="38"/>
        <v>76.999999999999801</v>
      </c>
      <c r="CI48" s="1001">
        <f t="shared" si="41"/>
        <v>1.2833333333333301</v>
      </c>
    </row>
    <row r="49" spans="1:87" x14ac:dyDescent="0.2">
      <c r="A49" s="1274"/>
      <c r="B49" s="1002">
        <v>26</v>
      </c>
      <c r="C49" s="986">
        <v>8.3333333333333332E-3</v>
      </c>
      <c r="D49" s="1006">
        <f t="shared" si="39"/>
        <v>0.43611111111111117</v>
      </c>
      <c r="E49" s="1007">
        <v>0</v>
      </c>
      <c r="G49" s="996">
        <v>1.3888888888888889E-3</v>
      </c>
      <c r="H49" s="996">
        <f>+G49+D49</f>
        <v>0.43750000000000006</v>
      </c>
      <c r="I49" s="1008">
        <v>2.7777777777777779E-3</v>
      </c>
      <c r="J49" s="996">
        <f>+I49+H49</f>
        <v>0.44027777777777782</v>
      </c>
      <c r="K49" s="1008">
        <v>3.472222222222222E-3</v>
      </c>
      <c r="L49" s="996">
        <f>+K49+J49</f>
        <v>0.44375000000000003</v>
      </c>
      <c r="M49" s="1009">
        <v>5.5555555555555558E-3</v>
      </c>
      <c r="N49" s="996">
        <f>+M49+L49</f>
        <v>0.44930555555555557</v>
      </c>
      <c r="O49" s="1008">
        <v>4.8611111111111112E-3</v>
      </c>
      <c r="P49" s="996">
        <f>+O49+N49</f>
        <v>0.45416666666666666</v>
      </c>
      <c r="Q49" s="1008">
        <v>1.1805555555555555E-2</v>
      </c>
      <c r="R49" s="996">
        <f>+Q49+P49</f>
        <v>0.46597222222222223</v>
      </c>
      <c r="S49" s="1008">
        <v>6.9444444444444441E-3</v>
      </c>
      <c r="T49" s="996">
        <f>+S49+R49</f>
        <v>0.47291666666666665</v>
      </c>
      <c r="U49" s="1008">
        <v>4.8611111111111112E-3</v>
      </c>
      <c r="V49" s="996">
        <f>+U49+T49</f>
        <v>0.47777777777777775</v>
      </c>
      <c r="W49" s="1009">
        <v>4.8611111111111112E-3</v>
      </c>
      <c r="X49" s="996">
        <f>+W49+V49</f>
        <v>0.48263888888888884</v>
      </c>
      <c r="Y49" s="996">
        <v>2.7777777777777779E-3</v>
      </c>
      <c r="Z49" s="996">
        <f>+Y49+X49</f>
        <v>0.48541666666666661</v>
      </c>
      <c r="AA49" s="1008">
        <v>2.7777777777777779E-3</v>
      </c>
      <c r="AB49" s="996">
        <f>+AA49+Z49</f>
        <v>0.48819444444444438</v>
      </c>
      <c r="AC49" s="996">
        <v>0</v>
      </c>
      <c r="AD49" s="996">
        <f>+AC49+AB49</f>
        <v>0.48819444444444438</v>
      </c>
      <c r="AE49" s="996">
        <v>0</v>
      </c>
      <c r="AF49" s="996">
        <f>+AE49+AD49</f>
        <v>0.48819444444444438</v>
      </c>
      <c r="AG49" s="996">
        <v>0</v>
      </c>
      <c r="AH49" s="996">
        <f>+AG49+AF49</f>
        <v>0.48819444444444438</v>
      </c>
      <c r="AI49" s="996">
        <v>0</v>
      </c>
      <c r="AJ49" s="996">
        <f>+AI49+AH49</f>
        <v>0.48819444444444438</v>
      </c>
      <c r="AK49" s="996">
        <v>0</v>
      </c>
      <c r="AL49" s="996">
        <f>+AK49+AJ49</f>
        <v>0.48819444444444438</v>
      </c>
      <c r="AM49" s="996">
        <v>0</v>
      </c>
      <c r="AN49" s="996">
        <f>+AM49+AL49</f>
        <v>0.48819444444444438</v>
      </c>
      <c r="AO49" s="996">
        <v>0</v>
      </c>
      <c r="AP49" s="996">
        <f>+AO49+AN49</f>
        <v>0.48819444444444438</v>
      </c>
      <c r="AQ49" s="996">
        <v>0</v>
      </c>
      <c r="AR49" s="996">
        <f>+AQ49+AP49</f>
        <v>0.48819444444444438</v>
      </c>
      <c r="AS49" s="996">
        <v>0</v>
      </c>
      <c r="AT49" s="996">
        <f>+AS49+AR49</f>
        <v>0.48819444444444438</v>
      </c>
      <c r="AU49" s="996">
        <v>0</v>
      </c>
      <c r="AV49" s="996">
        <f>+AU49+AT49</f>
        <v>0.48819444444444438</v>
      </c>
      <c r="AW49" s="996">
        <v>0</v>
      </c>
      <c r="AX49" s="996">
        <f>+AW49+AV49</f>
        <v>0.48819444444444438</v>
      </c>
      <c r="AY49" s="996">
        <v>0</v>
      </c>
      <c r="AZ49" s="996">
        <f>+AY49+AX49</f>
        <v>0.48819444444444438</v>
      </c>
      <c r="BA49" s="996">
        <v>0</v>
      </c>
      <c r="BB49" s="996">
        <f>+BA49+AZ49</f>
        <v>0.48819444444444438</v>
      </c>
      <c r="BC49" s="996">
        <v>0</v>
      </c>
      <c r="BD49" s="996">
        <f>+BC49+BB49</f>
        <v>0.48819444444444438</v>
      </c>
      <c r="BE49" s="996">
        <v>0</v>
      </c>
      <c r="BF49" s="996">
        <f>+BE49+BD49</f>
        <v>0.48819444444444438</v>
      </c>
      <c r="BG49" s="996">
        <v>0</v>
      </c>
      <c r="BH49" s="996">
        <f>+BG49+BF49</f>
        <v>0.48819444444444438</v>
      </c>
      <c r="BI49" s="996">
        <v>0</v>
      </c>
      <c r="BJ49" s="996">
        <f>+BI49+BH49</f>
        <v>0.48819444444444438</v>
      </c>
      <c r="BK49" s="996">
        <v>0</v>
      </c>
      <c r="BL49" s="996">
        <f>+BK49+BJ49</f>
        <v>0.48819444444444438</v>
      </c>
      <c r="BM49" s="996">
        <v>0</v>
      </c>
      <c r="BN49" s="996">
        <f>+BM49+BL49</f>
        <v>0.48819444444444438</v>
      </c>
      <c r="BO49" s="996">
        <v>0</v>
      </c>
      <c r="BP49" s="996">
        <f>+BO49+BN49</f>
        <v>0.48819444444444438</v>
      </c>
      <c r="BQ49" s="996">
        <v>0</v>
      </c>
      <c r="BR49" s="996">
        <f>+BQ49+BP49</f>
        <v>0.48819444444444438</v>
      </c>
      <c r="BS49" s="996">
        <v>0</v>
      </c>
      <c r="BT49" s="996">
        <f>+BS49+BR49</f>
        <v>0.48819444444444438</v>
      </c>
      <c r="BU49" s="996">
        <v>0</v>
      </c>
      <c r="BV49" s="996">
        <f>+BU49+BT49</f>
        <v>0.48819444444444438</v>
      </c>
      <c r="BW49" s="993">
        <v>1.3888888888888889E-3</v>
      </c>
      <c r="BX49" s="986">
        <f>+BW49+BV49</f>
        <v>0.48958333333333326</v>
      </c>
      <c r="BY49" s="1003"/>
      <c r="BZ49" s="1004"/>
      <c r="CA49" s="1004">
        <f t="shared" si="42"/>
        <v>5.3472222222222088E-2</v>
      </c>
      <c r="CB49" s="998">
        <f t="shared" si="35"/>
        <v>15.38181818181822</v>
      </c>
      <c r="CC49" s="1005"/>
      <c r="CD49" s="955">
        <f t="shared" si="36"/>
        <v>76.999999999999801</v>
      </c>
      <c r="CE49" s="955">
        <f t="shared" si="37"/>
        <v>19.739999999999998</v>
      </c>
      <c r="CG49" s="1000">
        <f t="shared" si="40"/>
        <v>5.3472222222222088E-2</v>
      </c>
      <c r="CH49" s="977">
        <f t="shared" si="38"/>
        <v>76.999999999999801</v>
      </c>
      <c r="CI49" s="1001">
        <f t="shared" si="41"/>
        <v>1.2833333333333301</v>
      </c>
    </row>
    <row r="50" spans="1:87" x14ac:dyDescent="0.2">
      <c r="A50" s="1274"/>
      <c r="B50" s="1002">
        <v>27</v>
      </c>
      <c r="C50" s="986">
        <v>9.0277777777777787E-3</v>
      </c>
      <c r="D50" s="1006">
        <f t="shared" si="39"/>
        <v>0.44513888888888897</v>
      </c>
      <c r="E50" s="1007">
        <v>0</v>
      </c>
      <c r="G50" s="996">
        <v>1.3888888888888889E-3</v>
      </c>
      <c r="H50" s="996">
        <f t="shared" si="0"/>
        <v>0.44652777777777786</v>
      </c>
      <c r="I50" s="1008">
        <v>2.7777777777777779E-3</v>
      </c>
      <c r="J50" s="996">
        <f t="shared" si="1"/>
        <v>0.44930555555555562</v>
      </c>
      <c r="K50" s="1008">
        <v>3.472222222222222E-3</v>
      </c>
      <c r="L50" s="996">
        <f t="shared" si="2"/>
        <v>0.45277777777777783</v>
      </c>
      <c r="M50" s="1009">
        <v>5.5555555555555558E-3</v>
      </c>
      <c r="N50" s="996">
        <f t="shared" si="3"/>
        <v>0.45833333333333337</v>
      </c>
      <c r="O50" s="1008">
        <v>4.8611111111111112E-3</v>
      </c>
      <c r="P50" s="996">
        <f t="shared" si="4"/>
        <v>0.46319444444444446</v>
      </c>
      <c r="Q50" s="1008">
        <v>1.1805555555555555E-2</v>
      </c>
      <c r="R50" s="996">
        <f t="shared" si="5"/>
        <v>0.47500000000000003</v>
      </c>
      <c r="S50" s="1008">
        <v>6.9444444444444441E-3</v>
      </c>
      <c r="T50" s="996">
        <f t="shared" si="6"/>
        <v>0.48194444444444445</v>
      </c>
      <c r="U50" s="1008">
        <v>4.8611111111111112E-3</v>
      </c>
      <c r="V50" s="996">
        <f t="shared" si="7"/>
        <v>0.48680555555555555</v>
      </c>
      <c r="W50" s="1009">
        <v>4.8611111111111112E-3</v>
      </c>
      <c r="X50" s="996">
        <f t="shared" si="8"/>
        <v>0.49166666666666664</v>
      </c>
      <c r="Y50" s="996">
        <v>2.7777777777777779E-3</v>
      </c>
      <c r="Z50" s="996">
        <f t="shared" si="9"/>
        <v>0.49444444444444441</v>
      </c>
      <c r="AA50" s="1008">
        <v>2.7777777777777779E-3</v>
      </c>
      <c r="AB50" s="996">
        <f t="shared" si="10"/>
        <v>0.49722222222222218</v>
      </c>
      <c r="AC50" s="996">
        <v>0</v>
      </c>
      <c r="AD50" s="996">
        <f t="shared" si="11"/>
        <v>0.49722222222222218</v>
      </c>
      <c r="AE50" s="996">
        <v>0</v>
      </c>
      <c r="AF50" s="996">
        <f t="shared" si="12"/>
        <v>0.49722222222222218</v>
      </c>
      <c r="AG50" s="996">
        <v>0</v>
      </c>
      <c r="AH50" s="996">
        <f t="shared" si="13"/>
        <v>0.49722222222222218</v>
      </c>
      <c r="AI50" s="996">
        <v>0</v>
      </c>
      <c r="AJ50" s="996">
        <f t="shared" si="14"/>
        <v>0.49722222222222218</v>
      </c>
      <c r="AK50" s="996">
        <v>0</v>
      </c>
      <c r="AL50" s="996">
        <f t="shared" si="15"/>
        <v>0.49722222222222218</v>
      </c>
      <c r="AM50" s="996">
        <v>0</v>
      </c>
      <c r="AN50" s="996">
        <f t="shared" si="16"/>
        <v>0.49722222222222218</v>
      </c>
      <c r="AO50" s="996">
        <v>0</v>
      </c>
      <c r="AP50" s="996">
        <f t="shared" si="17"/>
        <v>0.49722222222222218</v>
      </c>
      <c r="AQ50" s="996">
        <v>0</v>
      </c>
      <c r="AR50" s="996">
        <f t="shared" si="18"/>
        <v>0.49722222222222218</v>
      </c>
      <c r="AS50" s="996">
        <v>0</v>
      </c>
      <c r="AT50" s="996">
        <f t="shared" si="19"/>
        <v>0.49722222222222218</v>
      </c>
      <c r="AU50" s="996">
        <v>0</v>
      </c>
      <c r="AV50" s="996">
        <f t="shared" si="20"/>
        <v>0.49722222222222218</v>
      </c>
      <c r="AW50" s="996">
        <v>0</v>
      </c>
      <c r="AX50" s="996">
        <f t="shared" si="21"/>
        <v>0.49722222222222218</v>
      </c>
      <c r="AY50" s="996">
        <v>0</v>
      </c>
      <c r="AZ50" s="996">
        <f t="shared" si="22"/>
        <v>0.49722222222222218</v>
      </c>
      <c r="BA50" s="996">
        <v>0</v>
      </c>
      <c r="BB50" s="996">
        <f t="shared" si="23"/>
        <v>0.49722222222222218</v>
      </c>
      <c r="BC50" s="996">
        <v>0</v>
      </c>
      <c r="BD50" s="996">
        <f t="shared" si="24"/>
        <v>0.49722222222222218</v>
      </c>
      <c r="BE50" s="996">
        <v>0</v>
      </c>
      <c r="BF50" s="996">
        <f t="shared" si="25"/>
        <v>0.49722222222222218</v>
      </c>
      <c r="BG50" s="996">
        <v>0</v>
      </c>
      <c r="BH50" s="996">
        <f t="shared" si="26"/>
        <v>0.49722222222222218</v>
      </c>
      <c r="BI50" s="996">
        <v>0</v>
      </c>
      <c r="BJ50" s="996">
        <f t="shared" si="27"/>
        <v>0.49722222222222218</v>
      </c>
      <c r="BK50" s="996">
        <v>0</v>
      </c>
      <c r="BL50" s="996">
        <f t="shared" si="28"/>
        <v>0.49722222222222218</v>
      </c>
      <c r="BM50" s="996">
        <v>0</v>
      </c>
      <c r="BN50" s="996">
        <f t="shared" si="29"/>
        <v>0.49722222222222218</v>
      </c>
      <c r="BO50" s="996">
        <v>0</v>
      </c>
      <c r="BP50" s="996">
        <f t="shared" si="30"/>
        <v>0.49722222222222218</v>
      </c>
      <c r="BQ50" s="996">
        <v>0</v>
      </c>
      <c r="BR50" s="996">
        <f t="shared" si="31"/>
        <v>0.49722222222222218</v>
      </c>
      <c r="BS50" s="996">
        <v>0</v>
      </c>
      <c r="BT50" s="996">
        <f t="shared" si="32"/>
        <v>0.49722222222222218</v>
      </c>
      <c r="BU50" s="996">
        <v>0</v>
      </c>
      <c r="BV50" s="996">
        <f t="shared" si="33"/>
        <v>0.49722222222222218</v>
      </c>
      <c r="BW50" s="993">
        <v>1.3888888888888889E-3</v>
      </c>
      <c r="BX50" s="986">
        <f t="shared" si="34"/>
        <v>0.49861111111111106</v>
      </c>
      <c r="BY50" s="995"/>
      <c r="BZ50" s="1004"/>
      <c r="CA50" s="1004">
        <f t="shared" si="42"/>
        <v>5.3472222222222088E-2</v>
      </c>
      <c r="CB50" s="998">
        <f t="shared" si="35"/>
        <v>15.38181818181822</v>
      </c>
      <c r="CC50" s="1005"/>
      <c r="CD50" s="955">
        <f t="shared" si="36"/>
        <v>76.999999999999801</v>
      </c>
      <c r="CE50" s="955">
        <f t="shared" si="37"/>
        <v>19.739999999999998</v>
      </c>
      <c r="CG50" s="1000">
        <f t="shared" si="40"/>
        <v>5.3472222222222088E-2</v>
      </c>
      <c r="CH50" s="977">
        <f t="shared" si="38"/>
        <v>76.999999999999801</v>
      </c>
      <c r="CI50" s="1001">
        <f t="shared" si="41"/>
        <v>1.2833333333333301</v>
      </c>
    </row>
    <row r="51" spans="1:87" x14ac:dyDescent="0.2">
      <c r="A51" s="1274"/>
      <c r="B51" s="1002">
        <v>28</v>
      </c>
      <c r="C51" s="986">
        <v>8.3333333333333332E-3</v>
      </c>
      <c r="D51" s="1006">
        <f t="shared" si="39"/>
        <v>0.45347222222222233</v>
      </c>
      <c r="E51" s="1007">
        <v>0</v>
      </c>
      <c r="G51" s="996">
        <v>1.3888888888888889E-3</v>
      </c>
      <c r="H51" s="996">
        <f t="shared" si="0"/>
        <v>0.45486111111111122</v>
      </c>
      <c r="I51" s="1008">
        <v>2.7777777777777779E-3</v>
      </c>
      <c r="J51" s="996">
        <f t="shared" si="1"/>
        <v>0.45763888888888898</v>
      </c>
      <c r="K51" s="1008">
        <v>3.472222222222222E-3</v>
      </c>
      <c r="L51" s="996">
        <f t="shared" si="2"/>
        <v>0.46111111111111119</v>
      </c>
      <c r="M51" s="1009">
        <v>5.5555555555555558E-3</v>
      </c>
      <c r="N51" s="996">
        <f t="shared" si="3"/>
        <v>0.46666666666666673</v>
      </c>
      <c r="O51" s="1008">
        <v>4.8611111111111112E-3</v>
      </c>
      <c r="P51" s="996">
        <f t="shared" si="4"/>
        <v>0.47152777777777782</v>
      </c>
      <c r="Q51" s="1008">
        <v>1.1805555555555555E-2</v>
      </c>
      <c r="R51" s="996">
        <f t="shared" si="5"/>
        <v>0.48333333333333339</v>
      </c>
      <c r="S51" s="1008">
        <v>6.9444444444444441E-3</v>
      </c>
      <c r="T51" s="996">
        <f t="shared" si="6"/>
        <v>0.49027777777777781</v>
      </c>
      <c r="U51" s="1008">
        <v>4.8611111111111112E-3</v>
      </c>
      <c r="V51" s="996">
        <f t="shared" si="7"/>
        <v>0.49513888888888891</v>
      </c>
      <c r="W51" s="1009">
        <v>4.8611111111111112E-3</v>
      </c>
      <c r="X51" s="996">
        <f t="shared" si="8"/>
        <v>0.5</v>
      </c>
      <c r="Y51" s="996">
        <v>2.7777777777777779E-3</v>
      </c>
      <c r="Z51" s="996">
        <f t="shared" si="9"/>
        <v>0.50277777777777777</v>
      </c>
      <c r="AA51" s="1008">
        <v>2.7777777777777779E-3</v>
      </c>
      <c r="AB51" s="996">
        <f t="shared" si="10"/>
        <v>0.50555555555555554</v>
      </c>
      <c r="AC51" s="996">
        <v>0</v>
      </c>
      <c r="AD51" s="996">
        <f t="shared" si="11"/>
        <v>0.50555555555555554</v>
      </c>
      <c r="AE51" s="996">
        <v>0</v>
      </c>
      <c r="AF51" s="996">
        <f t="shared" si="12"/>
        <v>0.50555555555555554</v>
      </c>
      <c r="AG51" s="996">
        <v>0</v>
      </c>
      <c r="AH51" s="996">
        <f t="shared" si="13"/>
        <v>0.50555555555555554</v>
      </c>
      <c r="AI51" s="996">
        <v>0</v>
      </c>
      <c r="AJ51" s="996">
        <f t="shared" si="14"/>
        <v>0.50555555555555554</v>
      </c>
      <c r="AK51" s="996">
        <v>0</v>
      </c>
      <c r="AL51" s="996">
        <f t="shared" si="15"/>
        <v>0.50555555555555554</v>
      </c>
      <c r="AM51" s="996">
        <v>0</v>
      </c>
      <c r="AN51" s="996">
        <f t="shared" si="16"/>
        <v>0.50555555555555554</v>
      </c>
      <c r="AO51" s="996">
        <v>0</v>
      </c>
      <c r="AP51" s="996">
        <f t="shared" si="17"/>
        <v>0.50555555555555554</v>
      </c>
      <c r="AQ51" s="996">
        <v>0</v>
      </c>
      <c r="AR51" s="996">
        <f t="shared" si="18"/>
        <v>0.50555555555555554</v>
      </c>
      <c r="AS51" s="996">
        <v>0</v>
      </c>
      <c r="AT51" s="996">
        <f t="shared" si="19"/>
        <v>0.50555555555555554</v>
      </c>
      <c r="AU51" s="996">
        <v>0</v>
      </c>
      <c r="AV51" s="996">
        <f t="shared" si="20"/>
        <v>0.50555555555555554</v>
      </c>
      <c r="AW51" s="996">
        <v>0</v>
      </c>
      <c r="AX51" s="996">
        <f t="shared" si="21"/>
        <v>0.50555555555555554</v>
      </c>
      <c r="AY51" s="996">
        <v>0</v>
      </c>
      <c r="AZ51" s="996">
        <f t="shared" si="22"/>
        <v>0.50555555555555554</v>
      </c>
      <c r="BA51" s="996">
        <v>0</v>
      </c>
      <c r="BB51" s="996">
        <f t="shared" si="23"/>
        <v>0.50555555555555554</v>
      </c>
      <c r="BC51" s="996">
        <v>0</v>
      </c>
      <c r="BD51" s="996">
        <f t="shared" si="24"/>
        <v>0.50555555555555554</v>
      </c>
      <c r="BE51" s="996">
        <v>0</v>
      </c>
      <c r="BF51" s="996">
        <f t="shared" si="25"/>
        <v>0.50555555555555554</v>
      </c>
      <c r="BG51" s="996">
        <v>0</v>
      </c>
      <c r="BH51" s="996">
        <f t="shared" si="26"/>
        <v>0.50555555555555554</v>
      </c>
      <c r="BI51" s="996">
        <v>0</v>
      </c>
      <c r="BJ51" s="996">
        <f t="shared" si="27"/>
        <v>0.50555555555555554</v>
      </c>
      <c r="BK51" s="996">
        <v>0</v>
      </c>
      <c r="BL51" s="996">
        <f t="shared" si="28"/>
        <v>0.50555555555555554</v>
      </c>
      <c r="BM51" s="996">
        <v>0</v>
      </c>
      <c r="BN51" s="996">
        <f t="shared" si="29"/>
        <v>0.50555555555555554</v>
      </c>
      <c r="BO51" s="996">
        <v>0</v>
      </c>
      <c r="BP51" s="996">
        <f t="shared" si="30"/>
        <v>0.50555555555555554</v>
      </c>
      <c r="BQ51" s="996">
        <v>0</v>
      </c>
      <c r="BR51" s="996">
        <f t="shared" si="31"/>
        <v>0.50555555555555554</v>
      </c>
      <c r="BS51" s="996">
        <v>0</v>
      </c>
      <c r="BT51" s="996">
        <f t="shared" si="32"/>
        <v>0.50555555555555554</v>
      </c>
      <c r="BU51" s="996">
        <v>0</v>
      </c>
      <c r="BV51" s="996">
        <f t="shared" si="33"/>
        <v>0.50555555555555554</v>
      </c>
      <c r="BW51" s="993">
        <v>1.3888888888888889E-3</v>
      </c>
      <c r="BX51" s="986">
        <f t="shared" si="34"/>
        <v>0.50694444444444442</v>
      </c>
      <c r="BY51" s="1003"/>
      <c r="BZ51" s="1004"/>
      <c r="CA51" s="1004">
        <f t="shared" si="42"/>
        <v>5.3472222222222088E-2</v>
      </c>
      <c r="CB51" s="998">
        <f t="shared" si="35"/>
        <v>15.38181818181822</v>
      </c>
      <c r="CC51" s="1005"/>
      <c r="CD51" s="955">
        <f t="shared" si="36"/>
        <v>76.999999999999801</v>
      </c>
      <c r="CE51" s="955">
        <f t="shared" si="37"/>
        <v>19.739999999999998</v>
      </c>
      <c r="CG51" s="1000">
        <f t="shared" si="40"/>
        <v>5.3472222222222088E-2</v>
      </c>
      <c r="CH51" s="977">
        <f t="shared" si="38"/>
        <v>76.999999999999801</v>
      </c>
      <c r="CI51" s="1001">
        <f t="shared" si="41"/>
        <v>1.2833333333333301</v>
      </c>
    </row>
    <row r="52" spans="1:87" x14ac:dyDescent="0.2">
      <c r="A52" s="1274"/>
      <c r="B52" s="1002">
        <v>29</v>
      </c>
      <c r="C52" s="986">
        <v>8.3333333333333332E-3</v>
      </c>
      <c r="D52" s="1006">
        <f t="shared" si="39"/>
        <v>0.46180555555555569</v>
      </c>
      <c r="E52" s="1007">
        <v>0</v>
      </c>
      <c r="G52" s="996">
        <v>1.3888888888888889E-3</v>
      </c>
      <c r="H52" s="996">
        <f t="shared" si="0"/>
        <v>0.46319444444444458</v>
      </c>
      <c r="I52" s="1008">
        <v>2.7777777777777779E-3</v>
      </c>
      <c r="J52" s="996">
        <f t="shared" si="1"/>
        <v>0.46597222222222234</v>
      </c>
      <c r="K52" s="1008">
        <v>3.472222222222222E-3</v>
      </c>
      <c r="L52" s="996">
        <f t="shared" si="2"/>
        <v>0.46944444444444455</v>
      </c>
      <c r="M52" s="1009">
        <v>5.5555555555555558E-3</v>
      </c>
      <c r="N52" s="996">
        <f t="shared" si="3"/>
        <v>0.47500000000000009</v>
      </c>
      <c r="O52" s="1008">
        <v>4.8611111111111112E-3</v>
      </c>
      <c r="P52" s="996">
        <f t="shared" si="4"/>
        <v>0.47986111111111118</v>
      </c>
      <c r="Q52" s="1008">
        <v>1.1805555555555555E-2</v>
      </c>
      <c r="R52" s="996">
        <f t="shared" si="5"/>
        <v>0.49166666666666675</v>
      </c>
      <c r="S52" s="1008">
        <v>6.9444444444444441E-3</v>
      </c>
      <c r="T52" s="996">
        <f t="shared" si="6"/>
        <v>0.49861111111111117</v>
      </c>
      <c r="U52" s="1008">
        <v>4.8611111111111112E-3</v>
      </c>
      <c r="V52" s="996">
        <f t="shared" si="7"/>
        <v>0.50347222222222232</v>
      </c>
      <c r="W52" s="1009">
        <v>4.8611111111111112E-3</v>
      </c>
      <c r="X52" s="996">
        <f t="shared" si="8"/>
        <v>0.50833333333333341</v>
      </c>
      <c r="Y52" s="996">
        <v>2.7777777777777779E-3</v>
      </c>
      <c r="Z52" s="996">
        <f t="shared" si="9"/>
        <v>0.51111111111111118</v>
      </c>
      <c r="AA52" s="1008">
        <v>2.7777777777777779E-3</v>
      </c>
      <c r="AB52" s="996">
        <f t="shared" si="10"/>
        <v>0.51388888888888895</v>
      </c>
      <c r="AC52" s="996">
        <v>0</v>
      </c>
      <c r="AD52" s="996">
        <f t="shared" si="11"/>
        <v>0.51388888888888895</v>
      </c>
      <c r="AE52" s="996">
        <v>0</v>
      </c>
      <c r="AF52" s="996">
        <f t="shared" si="12"/>
        <v>0.51388888888888895</v>
      </c>
      <c r="AG52" s="996">
        <v>0</v>
      </c>
      <c r="AH52" s="996">
        <f t="shared" si="13"/>
        <v>0.51388888888888895</v>
      </c>
      <c r="AI52" s="996">
        <v>0</v>
      </c>
      <c r="AJ52" s="996">
        <f t="shared" si="14"/>
        <v>0.51388888888888895</v>
      </c>
      <c r="AK52" s="996">
        <v>0</v>
      </c>
      <c r="AL52" s="996">
        <f t="shared" si="15"/>
        <v>0.51388888888888895</v>
      </c>
      <c r="AM52" s="996">
        <v>0</v>
      </c>
      <c r="AN52" s="996">
        <f t="shared" si="16"/>
        <v>0.51388888888888895</v>
      </c>
      <c r="AO52" s="996">
        <v>0</v>
      </c>
      <c r="AP52" s="996">
        <f t="shared" si="17"/>
        <v>0.51388888888888895</v>
      </c>
      <c r="AQ52" s="996">
        <v>0</v>
      </c>
      <c r="AR52" s="996">
        <f t="shared" si="18"/>
        <v>0.51388888888888895</v>
      </c>
      <c r="AS52" s="996">
        <v>0</v>
      </c>
      <c r="AT52" s="996">
        <f t="shared" si="19"/>
        <v>0.51388888888888895</v>
      </c>
      <c r="AU52" s="996">
        <v>0</v>
      </c>
      <c r="AV52" s="996">
        <f t="shared" si="20"/>
        <v>0.51388888888888895</v>
      </c>
      <c r="AW52" s="996">
        <v>0</v>
      </c>
      <c r="AX52" s="996">
        <f t="shared" si="21"/>
        <v>0.51388888888888895</v>
      </c>
      <c r="AY52" s="996">
        <v>0</v>
      </c>
      <c r="AZ52" s="996">
        <f t="shared" si="22"/>
        <v>0.51388888888888895</v>
      </c>
      <c r="BA52" s="996">
        <v>0</v>
      </c>
      <c r="BB52" s="996">
        <f t="shared" si="23"/>
        <v>0.51388888888888895</v>
      </c>
      <c r="BC52" s="996">
        <v>0</v>
      </c>
      <c r="BD52" s="996">
        <f t="shared" si="24"/>
        <v>0.51388888888888895</v>
      </c>
      <c r="BE52" s="996">
        <v>0</v>
      </c>
      <c r="BF52" s="996">
        <f t="shared" si="25"/>
        <v>0.51388888888888895</v>
      </c>
      <c r="BG52" s="996">
        <v>0</v>
      </c>
      <c r="BH52" s="996">
        <f t="shared" si="26"/>
        <v>0.51388888888888895</v>
      </c>
      <c r="BI52" s="996">
        <v>0</v>
      </c>
      <c r="BJ52" s="996">
        <f t="shared" si="27"/>
        <v>0.51388888888888895</v>
      </c>
      <c r="BK52" s="996">
        <v>0</v>
      </c>
      <c r="BL52" s="996">
        <f t="shared" si="28"/>
        <v>0.51388888888888895</v>
      </c>
      <c r="BM52" s="996">
        <v>0</v>
      </c>
      <c r="BN52" s="996">
        <f t="shared" si="29"/>
        <v>0.51388888888888895</v>
      </c>
      <c r="BO52" s="996">
        <v>0</v>
      </c>
      <c r="BP52" s="996">
        <f t="shared" si="30"/>
        <v>0.51388888888888895</v>
      </c>
      <c r="BQ52" s="996">
        <v>0</v>
      </c>
      <c r="BR52" s="996">
        <f t="shared" si="31"/>
        <v>0.51388888888888895</v>
      </c>
      <c r="BS52" s="996">
        <v>0</v>
      </c>
      <c r="BT52" s="996">
        <f t="shared" si="32"/>
        <v>0.51388888888888895</v>
      </c>
      <c r="BU52" s="996">
        <v>0</v>
      </c>
      <c r="BV52" s="996">
        <f t="shared" si="33"/>
        <v>0.51388888888888895</v>
      </c>
      <c r="BW52" s="993">
        <v>1.3888888888888889E-3</v>
      </c>
      <c r="BX52" s="986">
        <f t="shared" si="34"/>
        <v>0.51527777777777783</v>
      </c>
      <c r="BY52" s="995"/>
      <c r="BZ52" s="1004"/>
      <c r="CA52" s="1004">
        <f t="shared" si="42"/>
        <v>5.3472222222222143E-2</v>
      </c>
      <c r="CB52" s="998">
        <f t="shared" si="35"/>
        <v>15.381818181818204</v>
      </c>
      <c r="CC52" s="1005"/>
      <c r="CD52" s="955">
        <f t="shared" si="36"/>
        <v>76.999999999999886</v>
      </c>
      <c r="CE52" s="955">
        <f t="shared" si="37"/>
        <v>19.739999999999998</v>
      </c>
      <c r="CG52" s="1000">
        <f t="shared" si="40"/>
        <v>5.3472222222222143E-2</v>
      </c>
      <c r="CH52" s="977">
        <f t="shared" si="38"/>
        <v>76.999999999999886</v>
      </c>
      <c r="CI52" s="1001">
        <f t="shared" si="41"/>
        <v>1.2833333333333314</v>
      </c>
    </row>
    <row r="53" spans="1:87" x14ac:dyDescent="0.2">
      <c r="A53" s="1274"/>
      <c r="B53" s="1002">
        <v>30</v>
      </c>
      <c r="C53" s="986">
        <v>8.3333333333333332E-3</v>
      </c>
      <c r="D53" s="1006">
        <f t="shared" si="39"/>
        <v>0.47013888888888905</v>
      </c>
      <c r="E53" s="1007">
        <v>0</v>
      </c>
      <c r="G53" s="996">
        <v>1.3888888888888889E-3</v>
      </c>
      <c r="H53" s="996">
        <f t="shared" si="0"/>
        <v>0.47152777777777793</v>
      </c>
      <c r="I53" s="1008">
        <v>2.7777777777777779E-3</v>
      </c>
      <c r="J53" s="996">
        <f t="shared" si="1"/>
        <v>0.4743055555555557</v>
      </c>
      <c r="K53" s="1008">
        <v>3.472222222222222E-3</v>
      </c>
      <c r="L53" s="996">
        <f t="shared" si="2"/>
        <v>0.47777777777777791</v>
      </c>
      <c r="M53" s="1009">
        <v>5.5555555555555558E-3</v>
      </c>
      <c r="N53" s="996">
        <f t="shared" si="3"/>
        <v>0.48333333333333345</v>
      </c>
      <c r="O53" s="1008">
        <v>4.8611111111111112E-3</v>
      </c>
      <c r="P53" s="996">
        <f t="shared" si="4"/>
        <v>0.48819444444444454</v>
      </c>
      <c r="Q53" s="1008">
        <v>1.1805555555555555E-2</v>
      </c>
      <c r="R53" s="996">
        <f t="shared" si="5"/>
        <v>0.50000000000000011</v>
      </c>
      <c r="S53" s="1008">
        <v>6.9444444444444441E-3</v>
      </c>
      <c r="T53" s="996">
        <f t="shared" si="6"/>
        <v>0.50694444444444453</v>
      </c>
      <c r="U53" s="1008">
        <v>4.8611111111111112E-3</v>
      </c>
      <c r="V53" s="996">
        <f t="shared" si="7"/>
        <v>0.51180555555555562</v>
      </c>
      <c r="W53" s="1009">
        <v>4.8611111111111112E-3</v>
      </c>
      <c r="X53" s="996">
        <f t="shared" si="8"/>
        <v>0.51666666666666672</v>
      </c>
      <c r="Y53" s="996">
        <v>2.7777777777777779E-3</v>
      </c>
      <c r="Z53" s="996">
        <f t="shared" si="9"/>
        <v>0.51944444444444449</v>
      </c>
      <c r="AA53" s="1008">
        <v>2.7777777777777779E-3</v>
      </c>
      <c r="AB53" s="996">
        <f t="shared" si="10"/>
        <v>0.52222222222222225</v>
      </c>
      <c r="AC53" s="996">
        <v>0</v>
      </c>
      <c r="AD53" s="996">
        <f t="shared" si="11"/>
        <v>0.52222222222222225</v>
      </c>
      <c r="AE53" s="996">
        <v>0</v>
      </c>
      <c r="AF53" s="996">
        <f t="shared" si="12"/>
        <v>0.52222222222222225</v>
      </c>
      <c r="AG53" s="996">
        <v>0</v>
      </c>
      <c r="AH53" s="996">
        <f t="shared" si="13"/>
        <v>0.52222222222222225</v>
      </c>
      <c r="AI53" s="996">
        <v>0</v>
      </c>
      <c r="AJ53" s="996">
        <f t="shared" si="14"/>
        <v>0.52222222222222225</v>
      </c>
      <c r="AK53" s="996">
        <v>0</v>
      </c>
      <c r="AL53" s="996">
        <f t="shared" si="15"/>
        <v>0.52222222222222225</v>
      </c>
      <c r="AM53" s="996">
        <v>0</v>
      </c>
      <c r="AN53" s="996">
        <f t="shared" si="16"/>
        <v>0.52222222222222225</v>
      </c>
      <c r="AO53" s="996">
        <v>0</v>
      </c>
      <c r="AP53" s="996">
        <f t="shared" si="17"/>
        <v>0.52222222222222225</v>
      </c>
      <c r="AQ53" s="996">
        <v>0</v>
      </c>
      <c r="AR53" s="996">
        <f t="shared" si="18"/>
        <v>0.52222222222222225</v>
      </c>
      <c r="AS53" s="996">
        <v>0</v>
      </c>
      <c r="AT53" s="996">
        <f t="shared" si="19"/>
        <v>0.52222222222222225</v>
      </c>
      <c r="AU53" s="996">
        <v>0</v>
      </c>
      <c r="AV53" s="996">
        <f t="shared" si="20"/>
        <v>0.52222222222222225</v>
      </c>
      <c r="AW53" s="996">
        <v>0</v>
      </c>
      <c r="AX53" s="996">
        <f t="shared" si="21"/>
        <v>0.52222222222222225</v>
      </c>
      <c r="AY53" s="996">
        <v>0</v>
      </c>
      <c r="AZ53" s="996">
        <f t="shared" si="22"/>
        <v>0.52222222222222225</v>
      </c>
      <c r="BA53" s="996">
        <v>0</v>
      </c>
      <c r="BB53" s="996">
        <f t="shared" si="23"/>
        <v>0.52222222222222225</v>
      </c>
      <c r="BC53" s="996">
        <v>0</v>
      </c>
      <c r="BD53" s="996">
        <f t="shared" si="24"/>
        <v>0.52222222222222225</v>
      </c>
      <c r="BE53" s="996">
        <v>0</v>
      </c>
      <c r="BF53" s="996">
        <f t="shared" si="25"/>
        <v>0.52222222222222225</v>
      </c>
      <c r="BG53" s="996">
        <v>0</v>
      </c>
      <c r="BH53" s="996">
        <f t="shared" si="26"/>
        <v>0.52222222222222225</v>
      </c>
      <c r="BI53" s="996">
        <v>0</v>
      </c>
      <c r="BJ53" s="996">
        <f t="shared" si="27"/>
        <v>0.52222222222222225</v>
      </c>
      <c r="BK53" s="996">
        <v>0</v>
      </c>
      <c r="BL53" s="996">
        <f t="shared" si="28"/>
        <v>0.52222222222222225</v>
      </c>
      <c r="BM53" s="996">
        <v>0</v>
      </c>
      <c r="BN53" s="996">
        <f t="shared" si="29"/>
        <v>0.52222222222222225</v>
      </c>
      <c r="BO53" s="996">
        <v>0</v>
      </c>
      <c r="BP53" s="996">
        <f t="shared" si="30"/>
        <v>0.52222222222222225</v>
      </c>
      <c r="BQ53" s="996">
        <v>0</v>
      </c>
      <c r="BR53" s="996">
        <f t="shared" si="31"/>
        <v>0.52222222222222225</v>
      </c>
      <c r="BS53" s="996">
        <v>0</v>
      </c>
      <c r="BT53" s="996">
        <f t="shared" si="32"/>
        <v>0.52222222222222225</v>
      </c>
      <c r="BU53" s="996">
        <v>0</v>
      </c>
      <c r="BV53" s="996">
        <f t="shared" si="33"/>
        <v>0.52222222222222225</v>
      </c>
      <c r="BW53" s="993">
        <v>1.3888888888888889E-3</v>
      </c>
      <c r="BX53" s="986">
        <f t="shared" si="34"/>
        <v>0.52361111111111114</v>
      </c>
      <c r="BY53" s="1003"/>
      <c r="BZ53" s="1004"/>
      <c r="CA53" s="1004">
        <f t="shared" si="42"/>
        <v>5.3472222222222088E-2</v>
      </c>
      <c r="CB53" s="998">
        <f t="shared" si="35"/>
        <v>15.38181818181822</v>
      </c>
      <c r="CC53" s="1005"/>
      <c r="CD53" s="955">
        <f t="shared" si="36"/>
        <v>76.999999999999801</v>
      </c>
      <c r="CE53" s="955">
        <f t="shared" si="37"/>
        <v>19.739999999999998</v>
      </c>
      <c r="CG53" s="1000">
        <f t="shared" si="40"/>
        <v>5.3472222222222088E-2</v>
      </c>
      <c r="CH53" s="977">
        <f t="shared" si="38"/>
        <v>76.999999999999801</v>
      </c>
      <c r="CI53" s="1001">
        <f t="shared" si="41"/>
        <v>1.2833333333333301</v>
      </c>
    </row>
    <row r="54" spans="1:87" x14ac:dyDescent="0.2">
      <c r="A54" s="1274"/>
      <c r="B54" s="1002">
        <v>31</v>
      </c>
      <c r="C54" s="986">
        <v>8.3333333333333332E-3</v>
      </c>
      <c r="D54" s="1006">
        <f t="shared" si="39"/>
        <v>0.47847222222222241</v>
      </c>
      <c r="E54" s="1007">
        <v>0</v>
      </c>
      <c r="G54" s="996">
        <v>1.3888888888888889E-3</v>
      </c>
      <c r="H54" s="996">
        <f t="shared" si="0"/>
        <v>0.47986111111111129</v>
      </c>
      <c r="I54" s="1008">
        <v>2.7777777777777779E-3</v>
      </c>
      <c r="J54" s="996">
        <f t="shared" si="1"/>
        <v>0.48263888888888906</v>
      </c>
      <c r="K54" s="1008">
        <v>3.472222222222222E-3</v>
      </c>
      <c r="L54" s="996">
        <f t="shared" si="2"/>
        <v>0.48611111111111127</v>
      </c>
      <c r="M54" s="1009">
        <v>5.5555555555555558E-3</v>
      </c>
      <c r="N54" s="996">
        <f t="shared" si="3"/>
        <v>0.49166666666666681</v>
      </c>
      <c r="O54" s="1008">
        <v>4.8611111111111112E-3</v>
      </c>
      <c r="P54" s="996">
        <f t="shared" si="4"/>
        <v>0.4965277777777779</v>
      </c>
      <c r="Q54" s="1008">
        <v>1.1805555555555555E-2</v>
      </c>
      <c r="R54" s="996">
        <f t="shared" si="5"/>
        <v>0.50833333333333341</v>
      </c>
      <c r="S54" s="1008">
        <v>6.9444444444444441E-3</v>
      </c>
      <c r="T54" s="996">
        <f t="shared" si="6"/>
        <v>0.51527777777777783</v>
      </c>
      <c r="U54" s="1008">
        <v>4.8611111111111112E-3</v>
      </c>
      <c r="V54" s="996">
        <f t="shared" si="7"/>
        <v>0.52013888888888893</v>
      </c>
      <c r="W54" s="1009">
        <v>4.8611111111111112E-3</v>
      </c>
      <c r="X54" s="996">
        <f t="shared" si="8"/>
        <v>0.52500000000000002</v>
      </c>
      <c r="Y54" s="996">
        <v>2.7777777777777779E-3</v>
      </c>
      <c r="Z54" s="996">
        <f t="shared" si="9"/>
        <v>0.52777777777777779</v>
      </c>
      <c r="AA54" s="1008">
        <v>2.7777777777777779E-3</v>
      </c>
      <c r="AB54" s="996">
        <f t="shared" si="10"/>
        <v>0.53055555555555556</v>
      </c>
      <c r="AC54" s="996">
        <v>0</v>
      </c>
      <c r="AD54" s="996">
        <f t="shared" si="11"/>
        <v>0.53055555555555556</v>
      </c>
      <c r="AE54" s="996">
        <v>0</v>
      </c>
      <c r="AF54" s="996">
        <f t="shared" si="12"/>
        <v>0.53055555555555556</v>
      </c>
      <c r="AG54" s="996">
        <v>0</v>
      </c>
      <c r="AH54" s="996">
        <f t="shared" si="13"/>
        <v>0.53055555555555556</v>
      </c>
      <c r="AI54" s="996">
        <v>0</v>
      </c>
      <c r="AJ54" s="996">
        <f t="shared" si="14"/>
        <v>0.53055555555555556</v>
      </c>
      <c r="AK54" s="996">
        <v>0</v>
      </c>
      <c r="AL54" s="996">
        <f t="shared" si="15"/>
        <v>0.53055555555555556</v>
      </c>
      <c r="AM54" s="996">
        <v>0</v>
      </c>
      <c r="AN54" s="996">
        <f t="shared" si="16"/>
        <v>0.53055555555555556</v>
      </c>
      <c r="AO54" s="996">
        <v>0</v>
      </c>
      <c r="AP54" s="996">
        <f t="shared" si="17"/>
        <v>0.53055555555555556</v>
      </c>
      <c r="AQ54" s="996">
        <v>0</v>
      </c>
      <c r="AR54" s="996">
        <f t="shared" si="18"/>
        <v>0.53055555555555556</v>
      </c>
      <c r="AS54" s="996">
        <v>0</v>
      </c>
      <c r="AT54" s="996">
        <f t="shared" si="19"/>
        <v>0.53055555555555556</v>
      </c>
      <c r="AU54" s="996">
        <v>0</v>
      </c>
      <c r="AV54" s="996">
        <f t="shared" si="20"/>
        <v>0.53055555555555556</v>
      </c>
      <c r="AW54" s="996">
        <v>0</v>
      </c>
      <c r="AX54" s="996">
        <f t="shared" si="21"/>
        <v>0.53055555555555556</v>
      </c>
      <c r="AY54" s="996">
        <v>0</v>
      </c>
      <c r="AZ54" s="996">
        <f t="shared" si="22"/>
        <v>0.53055555555555556</v>
      </c>
      <c r="BA54" s="996">
        <v>0</v>
      </c>
      <c r="BB54" s="996">
        <f t="shared" si="23"/>
        <v>0.53055555555555556</v>
      </c>
      <c r="BC54" s="996">
        <v>0</v>
      </c>
      <c r="BD54" s="996">
        <f t="shared" si="24"/>
        <v>0.53055555555555556</v>
      </c>
      <c r="BE54" s="996">
        <v>0</v>
      </c>
      <c r="BF54" s="996">
        <f t="shared" si="25"/>
        <v>0.53055555555555556</v>
      </c>
      <c r="BG54" s="996">
        <v>0</v>
      </c>
      <c r="BH54" s="996">
        <f t="shared" si="26"/>
        <v>0.53055555555555556</v>
      </c>
      <c r="BI54" s="996">
        <v>0</v>
      </c>
      <c r="BJ54" s="996">
        <f t="shared" si="27"/>
        <v>0.53055555555555556</v>
      </c>
      <c r="BK54" s="996">
        <v>0</v>
      </c>
      <c r="BL54" s="996">
        <f t="shared" si="28"/>
        <v>0.53055555555555556</v>
      </c>
      <c r="BM54" s="996">
        <v>0</v>
      </c>
      <c r="BN54" s="996">
        <f t="shared" si="29"/>
        <v>0.53055555555555556</v>
      </c>
      <c r="BO54" s="996">
        <v>0</v>
      </c>
      <c r="BP54" s="996">
        <f t="shared" si="30"/>
        <v>0.53055555555555556</v>
      </c>
      <c r="BQ54" s="996">
        <v>0</v>
      </c>
      <c r="BR54" s="996">
        <f t="shared" si="31"/>
        <v>0.53055555555555556</v>
      </c>
      <c r="BS54" s="996">
        <v>0</v>
      </c>
      <c r="BT54" s="996">
        <f t="shared" si="32"/>
        <v>0.53055555555555556</v>
      </c>
      <c r="BU54" s="996">
        <v>0</v>
      </c>
      <c r="BV54" s="996">
        <f t="shared" si="33"/>
        <v>0.53055555555555556</v>
      </c>
      <c r="BW54" s="993">
        <v>1.3888888888888889E-3</v>
      </c>
      <c r="BX54" s="986">
        <f t="shared" si="34"/>
        <v>0.53194444444444444</v>
      </c>
      <c r="BY54" s="995"/>
      <c r="BZ54" s="1004"/>
      <c r="CA54" s="1004">
        <f t="shared" si="42"/>
        <v>5.3472222222222032E-2</v>
      </c>
      <c r="CB54" s="998">
        <f t="shared" si="35"/>
        <v>15.381818181818236</v>
      </c>
      <c r="CC54" s="1005"/>
      <c r="CD54" s="955">
        <f t="shared" si="36"/>
        <v>76.99999999999973</v>
      </c>
      <c r="CE54" s="955">
        <f t="shared" si="37"/>
        <v>19.739999999999998</v>
      </c>
      <c r="CG54" s="1000">
        <f t="shared" si="40"/>
        <v>5.3472222222222032E-2</v>
      </c>
      <c r="CH54" s="977">
        <f t="shared" si="38"/>
        <v>76.99999999999973</v>
      </c>
      <c r="CI54" s="1001">
        <f t="shared" si="41"/>
        <v>1.2833333333333288</v>
      </c>
    </row>
    <row r="55" spans="1:87" x14ac:dyDescent="0.2">
      <c r="A55" s="1274"/>
      <c r="B55" s="1002">
        <v>32</v>
      </c>
      <c r="C55" s="986">
        <v>8.3333333333333332E-3</v>
      </c>
      <c r="D55" s="1006">
        <f t="shared" si="39"/>
        <v>0.48680555555555577</v>
      </c>
      <c r="E55" s="1007">
        <v>0</v>
      </c>
      <c r="G55" s="996">
        <v>1.3888888888888889E-3</v>
      </c>
      <c r="H55" s="996">
        <f t="shared" si="0"/>
        <v>0.48819444444444465</v>
      </c>
      <c r="I55" s="1008">
        <v>2.7777777777777779E-3</v>
      </c>
      <c r="J55" s="996">
        <f t="shared" si="1"/>
        <v>0.49097222222222242</v>
      </c>
      <c r="K55" s="1008">
        <v>3.472222222222222E-3</v>
      </c>
      <c r="L55" s="996">
        <f t="shared" si="2"/>
        <v>0.49444444444444463</v>
      </c>
      <c r="M55" s="1009">
        <v>5.5555555555555558E-3</v>
      </c>
      <c r="N55" s="996">
        <f t="shared" si="3"/>
        <v>0.50000000000000022</v>
      </c>
      <c r="O55" s="1008">
        <v>4.8611111111111112E-3</v>
      </c>
      <c r="P55" s="996">
        <f t="shared" si="4"/>
        <v>0.50486111111111132</v>
      </c>
      <c r="Q55" s="1008">
        <v>1.1805555555555555E-2</v>
      </c>
      <c r="R55" s="996">
        <f t="shared" si="5"/>
        <v>0.51666666666666683</v>
      </c>
      <c r="S55" s="1008">
        <v>6.9444444444444441E-3</v>
      </c>
      <c r="T55" s="996">
        <f t="shared" si="6"/>
        <v>0.52361111111111125</v>
      </c>
      <c r="U55" s="1008">
        <v>4.8611111111111112E-3</v>
      </c>
      <c r="V55" s="996">
        <f t="shared" si="7"/>
        <v>0.52847222222222234</v>
      </c>
      <c r="W55" s="1009">
        <v>4.8611111111111112E-3</v>
      </c>
      <c r="X55" s="996">
        <f t="shared" si="8"/>
        <v>0.53333333333333344</v>
      </c>
      <c r="Y55" s="996">
        <v>2.7777777777777779E-3</v>
      </c>
      <c r="Z55" s="996">
        <f t="shared" si="9"/>
        <v>0.5361111111111112</v>
      </c>
      <c r="AA55" s="1008">
        <v>2.7777777777777779E-3</v>
      </c>
      <c r="AB55" s="996">
        <f t="shared" si="10"/>
        <v>0.53888888888888897</v>
      </c>
      <c r="AC55" s="996">
        <v>0</v>
      </c>
      <c r="AD55" s="996">
        <f t="shared" si="11"/>
        <v>0.53888888888888897</v>
      </c>
      <c r="AE55" s="996">
        <v>0</v>
      </c>
      <c r="AF55" s="996">
        <f t="shared" si="12"/>
        <v>0.53888888888888897</v>
      </c>
      <c r="AG55" s="996">
        <v>0</v>
      </c>
      <c r="AH55" s="996">
        <f t="shared" si="13"/>
        <v>0.53888888888888897</v>
      </c>
      <c r="AI55" s="996">
        <v>0</v>
      </c>
      <c r="AJ55" s="996">
        <f t="shared" si="14"/>
        <v>0.53888888888888897</v>
      </c>
      <c r="AK55" s="996">
        <v>0</v>
      </c>
      <c r="AL55" s="996">
        <f t="shared" si="15"/>
        <v>0.53888888888888897</v>
      </c>
      <c r="AM55" s="996">
        <v>0</v>
      </c>
      <c r="AN55" s="996">
        <f t="shared" si="16"/>
        <v>0.53888888888888897</v>
      </c>
      <c r="AO55" s="996">
        <v>0</v>
      </c>
      <c r="AP55" s="996">
        <f t="shared" si="17"/>
        <v>0.53888888888888897</v>
      </c>
      <c r="AQ55" s="996">
        <v>0</v>
      </c>
      <c r="AR55" s="996">
        <f t="shared" si="18"/>
        <v>0.53888888888888897</v>
      </c>
      <c r="AS55" s="996">
        <v>0</v>
      </c>
      <c r="AT55" s="996">
        <f t="shared" si="19"/>
        <v>0.53888888888888897</v>
      </c>
      <c r="AU55" s="996">
        <v>0</v>
      </c>
      <c r="AV55" s="996">
        <f t="shared" si="20"/>
        <v>0.53888888888888897</v>
      </c>
      <c r="AW55" s="996">
        <v>0</v>
      </c>
      <c r="AX55" s="996">
        <f t="shared" si="21"/>
        <v>0.53888888888888897</v>
      </c>
      <c r="AY55" s="996">
        <v>0</v>
      </c>
      <c r="AZ55" s="996">
        <f t="shared" si="22"/>
        <v>0.53888888888888897</v>
      </c>
      <c r="BA55" s="996">
        <v>0</v>
      </c>
      <c r="BB55" s="996">
        <f t="shared" si="23"/>
        <v>0.53888888888888897</v>
      </c>
      <c r="BC55" s="996">
        <v>0</v>
      </c>
      <c r="BD55" s="996">
        <f t="shared" si="24"/>
        <v>0.53888888888888897</v>
      </c>
      <c r="BE55" s="996">
        <v>0</v>
      </c>
      <c r="BF55" s="996">
        <f t="shared" si="25"/>
        <v>0.53888888888888897</v>
      </c>
      <c r="BG55" s="996">
        <v>0</v>
      </c>
      <c r="BH55" s="996">
        <f t="shared" si="26"/>
        <v>0.53888888888888897</v>
      </c>
      <c r="BI55" s="996">
        <v>0</v>
      </c>
      <c r="BJ55" s="996">
        <f t="shared" si="27"/>
        <v>0.53888888888888897</v>
      </c>
      <c r="BK55" s="996">
        <v>0</v>
      </c>
      <c r="BL55" s="996">
        <f t="shared" si="28"/>
        <v>0.53888888888888897</v>
      </c>
      <c r="BM55" s="996">
        <v>0</v>
      </c>
      <c r="BN55" s="996">
        <f t="shared" si="29"/>
        <v>0.53888888888888897</v>
      </c>
      <c r="BO55" s="996">
        <v>0</v>
      </c>
      <c r="BP55" s="996">
        <f t="shared" si="30"/>
        <v>0.53888888888888897</v>
      </c>
      <c r="BQ55" s="996">
        <v>0</v>
      </c>
      <c r="BR55" s="996">
        <f t="shared" si="31"/>
        <v>0.53888888888888897</v>
      </c>
      <c r="BS55" s="996">
        <v>0</v>
      </c>
      <c r="BT55" s="996">
        <f t="shared" si="32"/>
        <v>0.53888888888888897</v>
      </c>
      <c r="BU55" s="996">
        <v>0</v>
      </c>
      <c r="BV55" s="996">
        <f t="shared" si="33"/>
        <v>0.53888888888888897</v>
      </c>
      <c r="BW55" s="993">
        <v>1.3888888888888889E-3</v>
      </c>
      <c r="BX55" s="986">
        <f t="shared" si="34"/>
        <v>0.54027777777777786</v>
      </c>
      <c r="BY55" s="1003"/>
      <c r="BZ55" s="1004"/>
      <c r="CA55" s="1004">
        <f t="shared" si="42"/>
        <v>5.3472222222222088E-2</v>
      </c>
      <c r="CB55" s="998">
        <f t="shared" si="35"/>
        <v>15.38181818181822</v>
      </c>
      <c r="CC55" s="1005"/>
      <c r="CD55" s="955">
        <f t="shared" si="36"/>
        <v>76.999999999999801</v>
      </c>
      <c r="CE55" s="955">
        <f t="shared" si="37"/>
        <v>19.739999999999998</v>
      </c>
      <c r="CG55" s="1000">
        <f t="shared" si="40"/>
        <v>5.3472222222222088E-2</v>
      </c>
      <c r="CH55" s="977">
        <f t="shared" si="38"/>
        <v>76.999999999999801</v>
      </c>
      <c r="CI55" s="1001">
        <f t="shared" si="41"/>
        <v>1.2833333333333301</v>
      </c>
    </row>
    <row r="56" spans="1:87" x14ac:dyDescent="0.2">
      <c r="A56" s="1274"/>
      <c r="B56" s="985">
        <v>33</v>
      </c>
      <c r="C56" s="986">
        <v>8.3333333333333332E-3</v>
      </c>
      <c r="D56" s="1006">
        <f t="shared" si="39"/>
        <v>0.49513888888888913</v>
      </c>
      <c r="E56" s="1007">
        <v>0</v>
      </c>
      <c r="G56" s="996">
        <v>1.3888888888888889E-3</v>
      </c>
      <c r="H56" s="996">
        <f t="shared" si="0"/>
        <v>0.49652777777777801</v>
      </c>
      <c r="I56" s="1008">
        <v>2.7777777777777779E-3</v>
      </c>
      <c r="J56" s="996">
        <f t="shared" si="1"/>
        <v>0.49930555555555578</v>
      </c>
      <c r="K56" s="1008">
        <v>3.472222222222222E-3</v>
      </c>
      <c r="L56" s="996">
        <f t="shared" si="2"/>
        <v>0.50277777777777799</v>
      </c>
      <c r="M56" s="1009">
        <v>5.5555555555555558E-3</v>
      </c>
      <c r="N56" s="996">
        <f t="shared" si="3"/>
        <v>0.50833333333333353</v>
      </c>
      <c r="O56" s="1008">
        <v>4.8611111111111112E-3</v>
      </c>
      <c r="P56" s="996">
        <f t="shared" si="4"/>
        <v>0.51319444444444462</v>
      </c>
      <c r="Q56" s="1008">
        <v>1.1805555555555555E-2</v>
      </c>
      <c r="R56" s="996">
        <f t="shared" si="5"/>
        <v>0.52500000000000013</v>
      </c>
      <c r="S56" s="1008">
        <v>6.9444444444444441E-3</v>
      </c>
      <c r="T56" s="996">
        <f t="shared" si="6"/>
        <v>0.53194444444444455</v>
      </c>
      <c r="U56" s="1008">
        <v>4.8611111111111112E-3</v>
      </c>
      <c r="V56" s="996">
        <f t="shared" si="7"/>
        <v>0.53680555555555565</v>
      </c>
      <c r="W56" s="1009">
        <v>4.8611111111111112E-3</v>
      </c>
      <c r="X56" s="996">
        <f t="shared" si="8"/>
        <v>0.54166666666666674</v>
      </c>
      <c r="Y56" s="996">
        <v>2.7777777777777779E-3</v>
      </c>
      <c r="Z56" s="996">
        <f t="shared" si="9"/>
        <v>0.54444444444444451</v>
      </c>
      <c r="AA56" s="1008">
        <v>2.7777777777777779E-3</v>
      </c>
      <c r="AB56" s="996">
        <f t="shared" si="10"/>
        <v>0.54722222222222228</v>
      </c>
      <c r="AC56" s="996">
        <v>0</v>
      </c>
      <c r="AD56" s="996">
        <f t="shared" si="11"/>
        <v>0.54722222222222228</v>
      </c>
      <c r="AE56" s="996">
        <v>0</v>
      </c>
      <c r="AF56" s="996">
        <f t="shared" si="12"/>
        <v>0.54722222222222228</v>
      </c>
      <c r="AG56" s="996">
        <v>0</v>
      </c>
      <c r="AH56" s="996">
        <f t="shared" si="13"/>
        <v>0.54722222222222228</v>
      </c>
      <c r="AI56" s="996">
        <v>0</v>
      </c>
      <c r="AJ56" s="996">
        <f t="shared" si="14"/>
        <v>0.54722222222222228</v>
      </c>
      <c r="AK56" s="996">
        <v>0</v>
      </c>
      <c r="AL56" s="996">
        <f t="shared" si="15"/>
        <v>0.54722222222222228</v>
      </c>
      <c r="AM56" s="996">
        <v>0</v>
      </c>
      <c r="AN56" s="996">
        <f t="shared" si="16"/>
        <v>0.54722222222222228</v>
      </c>
      <c r="AO56" s="996">
        <v>0</v>
      </c>
      <c r="AP56" s="996">
        <f t="shared" si="17"/>
        <v>0.54722222222222228</v>
      </c>
      <c r="AQ56" s="996">
        <v>0</v>
      </c>
      <c r="AR56" s="996">
        <f t="shared" si="18"/>
        <v>0.54722222222222228</v>
      </c>
      <c r="AS56" s="996">
        <v>0</v>
      </c>
      <c r="AT56" s="996">
        <f t="shared" si="19"/>
        <v>0.54722222222222228</v>
      </c>
      <c r="AU56" s="996">
        <v>0</v>
      </c>
      <c r="AV56" s="996">
        <f t="shared" si="20"/>
        <v>0.54722222222222228</v>
      </c>
      <c r="AW56" s="996">
        <v>0</v>
      </c>
      <c r="AX56" s="996">
        <f t="shared" si="21"/>
        <v>0.54722222222222228</v>
      </c>
      <c r="AY56" s="996">
        <v>0</v>
      </c>
      <c r="AZ56" s="996">
        <f t="shared" si="22"/>
        <v>0.54722222222222228</v>
      </c>
      <c r="BA56" s="996">
        <v>0</v>
      </c>
      <c r="BB56" s="996">
        <f t="shared" si="23"/>
        <v>0.54722222222222228</v>
      </c>
      <c r="BC56" s="996">
        <v>0</v>
      </c>
      <c r="BD56" s="996">
        <f t="shared" si="24"/>
        <v>0.54722222222222228</v>
      </c>
      <c r="BE56" s="996">
        <v>0</v>
      </c>
      <c r="BF56" s="996">
        <f t="shared" si="25"/>
        <v>0.54722222222222228</v>
      </c>
      <c r="BG56" s="996">
        <v>0</v>
      </c>
      <c r="BH56" s="996">
        <f t="shared" si="26"/>
        <v>0.54722222222222228</v>
      </c>
      <c r="BI56" s="996">
        <v>0</v>
      </c>
      <c r="BJ56" s="996">
        <f t="shared" si="27"/>
        <v>0.54722222222222228</v>
      </c>
      <c r="BK56" s="996">
        <v>0</v>
      </c>
      <c r="BL56" s="996">
        <f t="shared" si="28"/>
        <v>0.54722222222222228</v>
      </c>
      <c r="BM56" s="996">
        <v>0</v>
      </c>
      <c r="BN56" s="996">
        <f t="shared" si="29"/>
        <v>0.54722222222222228</v>
      </c>
      <c r="BO56" s="996">
        <v>0</v>
      </c>
      <c r="BP56" s="996">
        <f t="shared" si="30"/>
        <v>0.54722222222222228</v>
      </c>
      <c r="BQ56" s="996">
        <v>0</v>
      </c>
      <c r="BR56" s="996">
        <f t="shared" si="31"/>
        <v>0.54722222222222228</v>
      </c>
      <c r="BS56" s="996">
        <v>0</v>
      </c>
      <c r="BT56" s="996">
        <f t="shared" si="32"/>
        <v>0.54722222222222228</v>
      </c>
      <c r="BU56" s="996">
        <v>0</v>
      </c>
      <c r="BV56" s="996">
        <f t="shared" si="33"/>
        <v>0.54722222222222228</v>
      </c>
      <c r="BW56" s="993">
        <v>1.3888888888888889E-3</v>
      </c>
      <c r="BX56" s="986">
        <f t="shared" si="34"/>
        <v>0.54861111111111116</v>
      </c>
      <c r="BY56" s="995"/>
      <c r="BZ56" s="996"/>
      <c r="CA56" s="996">
        <f t="shared" si="42"/>
        <v>5.3472222222222032E-2</v>
      </c>
      <c r="CB56" s="998">
        <f t="shared" si="35"/>
        <v>15.381818181818236</v>
      </c>
      <c r="CC56" s="999"/>
      <c r="CD56" s="955">
        <f t="shared" si="36"/>
        <v>76.99999999999973</v>
      </c>
      <c r="CE56" s="955">
        <f t="shared" si="37"/>
        <v>19.739999999999998</v>
      </c>
      <c r="CG56" s="1000">
        <f t="shared" si="40"/>
        <v>5.3472222222222032E-2</v>
      </c>
      <c r="CH56" s="977">
        <f t="shared" si="38"/>
        <v>76.99999999999973</v>
      </c>
      <c r="CI56" s="1001">
        <f t="shared" si="41"/>
        <v>1.2833333333333288</v>
      </c>
    </row>
    <row r="57" spans="1:87" x14ac:dyDescent="0.2">
      <c r="A57" s="1274"/>
      <c r="B57" s="1002">
        <v>34</v>
      </c>
      <c r="C57" s="986">
        <v>7.6388888888888886E-3</v>
      </c>
      <c r="D57" s="1006">
        <f t="shared" si="39"/>
        <v>0.50277777777777799</v>
      </c>
      <c r="E57" s="1007">
        <v>0</v>
      </c>
      <c r="G57" s="996">
        <v>1.3888888888888889E-3</v>
      </c>
      <c r="H57" s="996">
        <f t="shared" si="0"/>
        <v>0.50416666666666687</v>
      </c>
      <c r="I57" s="1008">
        <v>2.7777777777777779E-3</v>
      </c>
      <c r="J57" s="996">
        <f t="shared" si="1"/>
        <v>0.50694444444444464</v>
      </c>
      <c r="K57" s="1008">
        <v>3.472222222222222E-3</v>
      </c>
      <c r="L57" s="996">
        <f t="shared" si="2"/>
        <v>0.51041666666666685</v>
      </c>
      <c r="M57" s="1009">
        <v>5.5555555555555558E-3</v>
      </c>
      <c r="N57" s="996">
        <f t="shared" si="3"/>
        <v>0.51597222222222239</v>
      </c>
      <c r="O57" s="1008">
        <v>4.8611111111111112E-3</v>
      </c>
      <c r="P57" s="996">
        <f t="shared" si="4"/>
        <v>0.52083333333333348</v>
      </c>
      <c r="Q57" s="1008">
        <v>1.1805555555555555E-2</v>
      </c>
      <c r="R57" s="996">
        <f t="shared" si="5"/>
        <v>0.53263888888888899</v>
      </c>
      <c r="S57" s="1008">
        <v>6.9444444444444441E-3</v>
      </c>
      <c r="T57" s="996">
        <f t="shared" si="6"/>
        <v>0.53958333333333341</v>
      </c>
      <c r="U57" s="1008">
        <v>4.8611111111111112E-3</v>
      </c>
      <c r="V57" s="996">
        <f t="shared" si="7"/>
        <v>0.54444444444444451</v>
      </c>
      <c r="W57" s="1009">
        <v>4.8611111111111112E-3</v>
      </c>
      <c r="X57" s="996">
        <f t="shared" si="8"/>
        <v>0.5493055555555556</v>
      </c>
      <c r="Y57" s="996">
        <v>2.7777777777777779E-3</v>
      </c>
      <c r="Z57" s="996">
        <f t="shared" si="9"/>
        <v>0.55208333333333337</v>
      </c>
      <c r="AA57" s="1008">
        <v>2.7777777777777779E-3</v>
      </c>
      <c r="AB57" s="996">
        <f t="shared" si="10"/>
        <v>0.55486111111111114</v>
      </c>
      <c r="AC57" s="996">
        <v>0</v>
      </c>
      <c r="AD57" s="996">
        <f t="shared" si="11"/>
        <v>0.55486111111111114</v>
      </c>
      <c r="AE57" s="996">
        <v>0</v>
      </c>
      <c r="AF57" s="996">
        <f t="shared" si="12"/>
        <v>0.55486111111111114</v>
      </c>
      <c r="AG57" s="996">
        <v>0</v>
      </c>
      <c r="AH57" s="996">
        <f t="shared" si="13"/>
        <v>0.55486111111111114</v>
      </c>
      <c r="AI57" s="996">
        <v>0</v>
      </c>
      <c r="AJ57" s="996">
        <f t="shared" si="14"/>
        <v>0.55486111111111114</v>
      </c>
      <c r="AK57" s="996">
        <v>0</v>
      </c>
      <c r="AL57" s="996">
        <f t="shared" si="15"/>
        <v>0.55486111111111114</v>
      </c>
      <c r="AM57" s="996">
        <v>0</v>
      </c>
      <c r="AN57" s="996">
        <f t="shared" si="16"/>
        <v>0.55486111111111114</v>
      </c>
      <c r="AO57" s="996">
        <v>0</v>
      </c>
      <c r="AP57" s="996">
        <f t="shared" si="17"/>
        <v>0.55486111111111114</v>
      </c>
      <c r="AQ57" s="996">
        <v>0</v>
      </c>
      <c r="AR57" s="996">
        <f t="shared" si="18"/>
        <v>0.55486111111111114</v>
      </c>
      <c r="AS57" s="996">
        <v>0</v>
      </c>
      <c r="AT57" s="996">
        <f t="shared" si="19"/>
        <v>0.55486111111111114</v>
      </c>
      <c r="AU57" s="996">
        <v>0</v>
      </c>
      <c r="AV57" s="996">
        <f t="shared" si="20"/>
        <v>0.55486111111111114</v>
      </c>
      <c r="AW57" s="996">
        <v>0</v>
      </c>
      <c r="AX57" s="996">
        <f t="shared" si="21"/>
        <v>0.55486111111111114</v>
      </c>
      <c r="AY57" s="996">
        <v>0</v>
      </c>
      <c r="AZ57" s="996">
        <f t="shared" si="22"/>
        <v>0.55486111111111114</v>
      </c>
      <c r="BA57" s="996">
        <v>0</v>
      </c>
      <c r="BB57" s="996">
        <f t="shared" si="23"/>
        <v>0.55486111111111114</v>
      </c>
      <c r="BC57" s="996">
        <v>0</v>
      </c>
      <c r="BD57" s="996">
        <f t="shared" si="24"/>
        <v>0.55486111111111114</v>
      </c>
      <c r="BE57" s="996">
        <v>0</v>
      </c>
      <c r="BF57" s="996">
        <f t="shared" si="25"/>
        <v>0.55486111111111114</v>
      </c>
      <c r="BG57" s="996">
        <v>0</v>
      </c>
      <c r="BH57" s="996">
        <f t="shared" si="26"/>
        <v>0.55486111111111114</v>
      </c>
      <c r="BI57" s="996">
        <v>0</v>
      </c>
      <c r="BJ57" s="996">
        <f t="shared" si="27"/>
        <v>0.55486111111111114</v>
      </c>
      <c r="BK57" s="996">
        <v>0</v>
      </c>
      <c r="BL57" s="996">
        <f t="shared" si="28"/>
        <v>0.55486111111111114</v>
      </c>
      <c r="BM57" s="996">
        <v>0</v>
      </c>
      <c r="BN57" s="996">
        <f t="shared" si="29"/>
        <v>0.55486111111111114</v>
      </c>
      <c r="BO57" s="996">
        <v>0</v>
      </c>
      <c r="BP57" s="996">
        <f t="shared" si="30"/>
        <v>0.55486111111111114</v>
      </c>
      <c r="BQ57" s="996">
        <v>0</v>
      </c>
      <c r="BR57" s="996">
        <f t="shared" si="31"/>
        <v>0.55486111111111114</v>
      </c>
      <c r="BS57" s="996">
        <v>0</v>
      </c>
      <c r="BT57" s="996">
        <f t="shared" si="32"/>
        <v>0.55486111111111114</v>
      </c>
      <c r="BU57" s="996">
        <v>0</v>
      </c>
      <c r="BV57" s="996">
        <f t="shared" si="33"/>
        <v>0.55486111111111114</v>
      </c>
      <c r="BW57" s="993">
        <v>1.3888888888888889E-3</v>
      </c>
      <c r="BX57" s="986">
        <f t="shared" si="34"/>
        <v>0.55625000000000002</v>
      </c>
      <c r="BY57" s="1003"/>
      <c r="BZ57" s="1004"/>
      <c r="CA57" s="1004">
        <f t="shared" si="42"/>
        <v>5.3472222222222032E-2</v>
      </c>
      <c r="CB57" s="998">
        <f t="shared" si="35"/>
        <v>15.381818181818236</v>
      </c>
      <c r="CC57" s="1005"/>
      <c r="CD57" s="955">
        <f t="shared" si="36"/>
        <v>76.99999999999973</v>
      </c>
      <c r="CE57" s="955">
        <f t="shared" si="37"/>
        <v>19.739999999999998</v>
      </c>
      <c r="CG57" s="1000">
        <f t="shared" si="40"/>
        <v>5.3472222222222032E-2</v>
      </c>
      <c r="CH57" s="977">
        <f t="shared" si="38"/>
        <v>76.99999999999973</v>
      </c>
      <c r="CI57" s="1001">
        <f t="shared" si="41"/>
        <v>1.2833333333333288</v>
      </c>
    </row>
    <row r="58" spans="1:87" x14ac:dyDescent="0.2">
      <c r="A58" s="1274"/>
      <c r="B58" s="1002">
        <v>35</v>
      </c>
      <c r="C58" s="986">
        <v>8.3333333333333332E-3</v>
      </c>
      <c r="D58" s="1006">
        <f t="shared" si="39"/>
        <v>0.51111111111111129</v>
      </c>
      <c r="E58" s="1007">
        <v>0</v>
      </c>
      <c r="G58" s="996">
        <v>1.3888888888888889E-3</v>
      </c>
      <c r="H58" s="996">
        <f t="shared" si="0"/>
        <v>0.51250000000000018</v>
      </c>
      <c r="I58" s="1008">
        <v>2.7777777777777779E-3</v>
      </c>
      <c r="J58" s="996">
        <f t="shared" si="1"/>
        <v>0.51527777777777795</v>
      </c>
      <c r="K58" s="1008">
        <v>3.472222222222222E-3</v>
      </c>
      <c r="L58" s="996">
        <f t="shared" si="2"/>
        <v>0.51875000000000016</v>
      </c>
      <c r="M58" s="1009">
        <v>5.5555555555555558E-3</v>
      </c>
      <c r="N58" s="996">
        <f t="shared" si="3"/>
        <v>0.52430555555555569</v>
      </c>
      <c r="O58" s="1008">
        <v>4.8611111111111112E-3</v>
      </c>
      <c r="P58" s="996">
        <f t="shared" si="4"/>
        <v>0.52916666666666679</v>
      </c>
      <c r="Q58" s="1008">
        <v>1.1805555555555555E-2</v>
      </c>
      <c r="R58" s="996">
        <f t="shared" si="5"/>
        <v>0.5409722222222223</v>
      </c>
      <c r="S58" s="1008">
        <v>6.9444444444444441E-3</v>
      </c>
      <c r="T58" s="996">
        <f t="shared" si="6"/>
        <v>0.54791666666666672</v>
      </c>
      <c r="U58" s="1008">
        <v>4.8611111111111112E-3</v>
      </c>
      <c r="V58" s="996">
        <f t="shared" si="7"/>
        <v>0.55277777777777781</v>
      </c>
      <c r="W58" s="1009">
        <v>4.8611111111111112E-3</v>
      </c>
      <c r="X58" s="996">
        <f t="shared" si="8"/>
        <v>0.55763888888888891</v>
      </c>
      <c r="Y58" s="996">
        <v>2.7777777777777779E-3</v>
      </c>
      <c r="Z58" s="996">
        <f t="shared" si="9"/>
        <v>0.56041666666666667</v>
      </c>
      <c r="AA58" s="1008">
        <v>2.7777777777777779E-3</v>
      </c>
      <c r="AB58" s="996">
        <f t="shared" si="10"/>
        <v>0.56319444444444444</v>
      </c>
      <c r="AC58" s="996">
        <v>0</v>
      </c>
      <c r="AD58" s="996">
        <f t="shared" si="11"/>
        <v>0.56319444444444444</v>
      </c>
      <c r="AE58" s="996">
        <v>0</v>
      </c>
      <c r="AF58" s="996">
        <f t="shared" si="12"/>
        <v>0.56319444444444444</v>
      </c>
      <c r="AG58" s="996">
        <v>0</v>
      </c>
      <c r="AH58" s="996">
        <f t="shared" si="13"/>
        <v>0.56319444444444444</v>
      </c>
      <c r="AI58" s="996">
        <v>0</v>
      </c>
      <c r="AJ58" s="996">
        <f t="shared" si="14"/>
        <v>0.56319444444444444</v>
      </c>
      <c r="AK58" s="996">
        <v>0</v>
      </c>
      <c r="AL58" s="996">
        <f t="shared" si="15"/>
        <v>0.56319444444444444</v>
      </c>
      <c r="AM58" s="996">
        <v>0</v>
      </c>
      <c r="AN58" s="996">
        <f t="shared" si="16"/>
        <v>0.56319444444444444</v>
      </c>
      <c r="AO58" s="996">
        <v>0</v>
      </c>
      <c r="AP58" s="996">
        <f t="shared" si="17"/>
        <v>0.56319444444444444</v>
      </c>
      <c r="AQ58" s="996">
        <v>0</v>
      </c>
      <c r="AR58" s="996">
        <f t="shared" si="18"/>
        <v>0.56319444444444444</v>
      </c>
      <c r="AS58" s="996">
        <v>0</v>
      </c>
      <c r="AT58" s="996">
        <f t="shared" si="19"/>
        <v>0.56319444444444444</v>
      </c>
      <c r="AU58" s="996">
        <v>0</v>
      </c>
      <c r="AV58" s="996">
        <f t="shared" si="20"/>
        <v>0.56319444444444444</v>
      </c>
      <c r="AW58" s="996">
        <v>0</v>
      </c>
      <c r="AX58" s="996">
        <f t="shared" si="21"/>
        <v>0.56319444444444444</v>
      </c>
      <c r="AY58" s="996">
        <v>0</v>
      </c>
      <c r="AZ58" s="996">
        <f t="shared" si="22"/>
        <v>0.56319444444444444</v>
      </c>
      <c r="BA58" s="996">
        <v>0</v>
      </c>
      <c r="BB58" s="996">
        <f t="shared" si="23"/>
        <v>0.56319444444444444</v>
      </c>
      <c r="BC58" s="996">
        <v>0</v>
      </c>
      <c r="BD58" s="996">
        <f t="shared" si="24"/>
        <v>0.56319444444444444</v>
      </c>
      <c r="BE58" s="996">
        <v>0</v>
      </c>
      <c r="BF58" s="996">
        <f t="shared" si="25"/>
        <v>0.56319444444444444</v>
      </c>
      <c r="BG58" s="996">
        <v>0</v>
      </c>
      <c r="BH58" s="996">
        <f t="shared" si="26"/>
        <v>0.56319444444444444</v>
      </c>
      <c r="BI58" s="996">
        <v>0</v>
      </c>
      <c r="BJ58" s="996">
        <f t="shared" si="27"/>
        <v>0.56319444444444444</v>
      </c>
      <c r="BK58" s="996">
        <v>0</v>
      </c>
      <c r="BL58" s="996">
        <f t="shared" si="28"/>
        <v>0.56319444444444444</v>
      </c>
      <c r="BM58" s="996">
        <v>0</v>
      </c>
      <c r="BN58" s="996">
        <f t="shared" si="29"/>
        <v>0.56319444444444444</v>
      </c>
      <c r="BO58" s="996">
        <v>0</v>
      </c>
      <c r="BP58" s="996">
        <f t="shared" si="30"/>
        <v>0.56319444444444444</v>
      </c>
      <c r="BQ58" s="996">
        <v>0</v>
      </c>
      <c r="BR58" s="996">
        <f t="shared" si="31"/>
        <v>0.56319444444444444</v>
      </c>
      <c r="BS58" s="996">
        <v>0</v>
      </c>
      <c r="BT58" s="996">
        <f t="shared" si="32"/>
        <v>0.56319444444444444</v>
      </c>
      <c r="BU58" s="996">
        <v>0</v>
      </c>
      <c r="BV58" s="996">
        <f t="shared" si="33"/>
        <v>0.56319444444444444</v>
      </c>
      <c r="BW58" s="993">
        <v>1.3888888888888889E-3</v>
      </c>
      <c r="BX58" s="986">
        <f t="shared" si="34"/>
        <v>0.56458333333333333</v>
      </c>
      <c r="BY58" s="995"/>
      <c r="BZ58" s="1004"/>
      <c r="CA58" s="1004">
        <f t="shared" si="42"/>
        <v>5.3472222222222032E-2</v>
      </c>
      <c r="CB58" s="998">
        <f t="shared" si="35"/>
        <v>15.381818181818236</v>
      </c>
      <c r="CC58" s="1005"/>
      <c r="CD58" s="955">
        <f t="shared" si="36"/>
        <v>76.99999999999973</v>
      </c>
      <c r="CE58" s="955">
        <f t="shared" si="37"/>
        <v>19.739999999999998</v>
      </c>
      <c r="CG58" s="1000">
        <f t="shared" si="40"/>
        <v>5.3472222222222032E-2</v>
      </c>
      <c r="CH58" s="977">
        <f t="shared" si="38"/>
        <v>76.99999999999973</v>
      </c>
      <c r="CI58" s="1001">
        <f t="shared" si="41"/>
        <v>1.2833333333333288</v>
      </c>
    </row>
    <row r="59" spans="1:87" x14ac:dyDescent="0.2">
      <c r="A59" s="1274"/>
      <c r="B59" s="985">
        <v>36</v>
      </c>
      <c r="C59" s="986">
        <v>8.3333333333333332E-3</v>
      </c>
      <c r="D59" s="1006">
        <f t="shared" si="39"/>
        <v>0.5194444444444446</v>
      </c>
      <c r="E59" s="1007">
        <v>0</v>
      </c>
      <c r="G59" s="996">
        <v>1.3888888888888889E-3</v>
      </c>
      <c r="H59" s="996">
        <f t="shared" si="0"/>
        <v>0.52083333333333348</v>
      </c>
      <c r="I59" s="1008">
        <v>2.7777777777777779E-3</v>
      </c>
      <c r="J59" s="996">
        <f t="shared" si="1"/>
        <v>0.52361111111111125</v>
      </c>
      <c r="K59" s="1008">
        <v>3.472222222222222E-3</v>
      </c>
      <c r="L59" s="996">
        <f t="shared" si="2"/>
        <v>0.52708333333333346</v>
      </c>
      <c r="M59" s="1009">
        <v>5.5555555555555558E-3</v>
      </c>
      <c r="N59" s="996">
        <f t="shared" si="3"/>
        <v>0.53263888888888899</v>
      </c>
      <c r="O59" s="1008">
        <v>4.8611111111111112E-3</v>
      </c>
      <c r="P59" s="996">
        <f t="shared" si="4"/>
        <v>0.53750000000000009</v>
      </c>
      <c r="Q59" s="1008">
        <v>1.1805555555555555E-2</v>
      </c>
      <c r="R59" s="996">
        <f t="shared" si="5"/>
        <v>0.5493055555555556</v>
      </c>
      <c r="S59" s="1008">
        <v>6.9444444444444441E-3</v>
      </c>
      <c r="T59" s="996">
        <f t="shared" si="6"/>
        <v>0.55625000000000002</v>
      </c>
      <c r="U59" s="1008">
        <v>4.8611111111111112E-3</v>
      </c>
      <c r="V59" s="996">
        <f t="shared" si="7"/>
        <v>0.56111111111111112</v>
      </c>
      <c r="W59" s="1009">
        <v>4.8611111111111112E-3</v>
      </c>
      <c r="X59" s="996">
        <f t="shared" si="8"/>
        <v>0.56597222222222221</v>
      </c>
      <c r="Y59" s="996">
        <v>2.7777777777777779E-3</v>
      </c>
      <c r="Z59" s="996">
        <f t="shared" si="9"/>
        <v>0.56874999999999998</v>
      </c>
      <c r="AA59" s="1008">
        <v>2.7777777777777779E-3</v>
      </c>
      <c r="AB59" s="996">
        <f t="shared" si="10"/>
        <v>0.57152777777777775</v>
      </c>
      <c r="AC59" s="996">
        <v>0</v>
      </c>
      <c r="AD59" s="996">
        <f t="shared" si="11"/>
        <v>0.57152777777777775</v>
      </c>
      <c r="AE59" s="996">
        <v>0</v>
      </c>
      <c r="AF59" s="996">
        <f t="shared" si="12"/>
        <v>0.57152777777777775</v>
      </c>
      <c r="AG59" s="996">
        <v>0</v>
      </c>
      <c r="AH59" s="996">
        <f t="shared" si="13"/>
        <v>0.57152777777777775</v>
      </c>
      <c r="AI59" s="996">
        <v>0</v>
      </c>
      <c r="AJ59" s="996">
        <f t="shared" si="14"/>
        <v>0.57152777777777775</v>
      </c>
      <c r="AK59" s="996">
        <v>0</v>
      </c>
      <c r="AL59" s="996">
        <f t="shared" si="15"/>
        <v>0.57152777777777775</v>
      </c>
      <c r="AM59" s="996">
        <v>0</v>
      </c>
      <c r="AN59" s="996">
        <f t="shared" si="16"/>
        <v>0.57152777777777775</v>
      </c>
      <c r="AO59" s="996">
        <v>0</v>
      </c>
      <c r="AP59" s="996">
        <f t="shared" si="17"/>
        <v>0.57152777777777775</v>
      </c>
      <c r="AQ59" s="996">
        <v>0</v>
      </c>
      <c r="AR59" s="996">
        <f t="shared" si="18"/>
        <v>0.57152777777777775</v>
      </c>
      <c r="AS59" s="996">
        <v>0</v>
      </c>
      <c r="AT59" s="996">
        <f t="shared" si="19"/>
        <v>0.57152777777777775</v>
      </c>
      <c r="AU59" s="996">
        <v>0</v>
      </c>
      <c r="AV59" s="996">
        <f t="shared" si="20"/>
        <v>0.57152777777777775</v>
      </c>
      <c r="AW59" s="996">
        <v>0</v>
      </c>
      <c r="AX59" s="996">
        <f t="shared" si="21"/>
        <v>0.57152777777777775</v>
      </c>
      <c r="AY59" s="996">
        <v>0</v>
      </c>
      <c r="AZ59" s="996">
        <f t="shared" si="22"/>
        <v>0.57152777777777775</v>
      </c>
      <c r="BA59" s="996">
        <v>0</v>
      </c>
      <c r="BB59" s="996">
        <f t="shared" si="23"/>
        <v>0.57152777777777775</v>
      </c>
      <c r="BC59" s="996">
        <v>0</v>
      </c>
      <c r="BD59" s="996">
        <f t="shared" si="24"/>
        <v>0.57152777777777775</v>
      </c>
      <c r="BE59" s="996">
        <v>0</v>
      </c>
      <c r="BF59" s="996">
        <f t="shared" si="25"/>
        <v>0.57152777777777775</v>
      </c>
      <c r="BG59" s="996">
        <v>0</v>
      </c>
      <c r="BH59" s="996">
        <f t="shared" si="26"/>
        <v>0.57152777777777775</v>
      </c>
      <c r="BI59" s="996">
        <v>0</v>
      </c>
      <c r="BJ59" s="996">
        <f t="shared" si="27"/>
        <v>0.57152777777777775</v>
      </c>
      <c r="BK59" s="996">
        <v>0</v>
      </c>
      <c r="BL59" s="996">
        <f t="shared" si="28"/>
        <v>0.57152777777777775</v>
      </c>
      <c r="BM59" s="996">
        <v>0</v>
      </c>
      <c r="BN59" s="996">
        <f t="shared" si="29"/>
        <v>0.57152777777777775</v>
      </c>
      <c r="BO59" s="996">
        <v>0</v>
      </c>
      <c r="BP59" s="996">
        <f t="shared" si="30"/>
        <v>0.57152777777777775</v>
      </c>
      <c r="BQ59" s="996">
        <v>0</v>
      </c>
      <c r="BR59" s="996">
        <f t="shared" si="31"/>
        <v>0.57152777777777775</v>
      </c>
      <c r="BS59" s="996">
        <v>0</v>
      </c>
      <c r="BT59" s="996">
        <f t="shared" si="32"/>
        <v>0.57152777777777775</v>
      </c>
      <c r="BU59" s="996">
        <v>0</v>
      </c>
      <c r="BV59" s="996">
        <f t="shared" si="33"/>
        <v>0.57152777777777775</v>
      </c>
      <c r="BW59" s="993">
        <v>1.3888888888888889E-3</v>
      </c>
      <c r="BX59" s="986">
        <f t="shared" si="34"/>
        <v>0.57291666666666663</v>
      </c>
      <c r="BY59" s="995"/>
      <c r="BZ59" s="996"/>
      <c r="CA59" s="996">
        <f t="shared" si="42"/>
        <v>5.3472222222222032E-2</v>
      </c>
      <c r="CB59" s="998">
        <f t="shared" si="35"/>
        <v>15.381818181818236</v>
      </c>
      <c r="CC59" s="1005"/>
      <c r="CD59" s="955">
        <f t="shared" si="36"/>
        <v>76.99999999999973</v>
      </c>
      <c r="CE59" s="955">
        <f t="shared" si="37"/>
        <v>19.739999999999998</v>
      </c>
      <c r="CG59" s="1000">
        <f t="shared" si="40"/>
        <v>5.3472222222222032E-2</v>
      </c>
      <c r="CH59" s="977">
        <f t="shared" si="38"/>
        <v>76.99999999999973</v>
      </c>
      <c r="CI59" s="1001">
        <f t="shared" si="41"/>
        <v>1.2833333333333288</v>
      </c>
    </row>
    <row r="60" spans="1:87" x14ac:dyDescent="0.2">
      <c r="A60" s="1274"/>
      <c r="B60" s="1002">
        <v>37</v>
      </c>
      <c r="C60" s="986">
        <v>9.0277777777777787E-3</v>
      </c>
      <c r="D60" s="1006">
        <f t="shared" si="39"/>
        <v>0.52847222222222234</v>
      </c>
      <c r="E60" s="1007">
        <v>0</v>
      </c>
      <c r="G60" s="996">
        <v>1.3888888888888889E-3</v>
      </c>
      <c r="H60" s="996">
        <f t="shared" si="0"/>
        <v>0.52986111111111123</v>
      </c>
      <c r="I60" s="1008">
        <v>2.7777777777777779E-3</v>
      </c>
      <c r="J60" s="996">
        <f t="shared" si="1"/>
        <v>0.53263888888888899</v>
      </c>
      <c r="K60" s="1008">
        <v>3.472222222222222E-3</v>
      </c>
      <c r="L60" s="996">
        <f t="shared" si="2"/>
        <v>0.5361111111111112</v>
      </c>
      <c r="M60" s="1009">
        <v>5.5555555555555558E-3</v>
      </c>
      <c r="N60" s="996">
        <f t="shared" si="3"/>
        <v>0.54166666666666674</v>
      </c>
      <c r="O60" s="1008">
        <v>4.8611111111111112E-3</v>
      </c>
      <c r="P60" s="996">
        <f t="shared" si="4"/>
        <v>0.54652777777777783</v>
      </c>
      <c r="Q60" s="1008">
        <v>1.1805555555555555E-2</v>
      </c>
      <c r="R60" s="996">
        <f t="shared" si="5"/>
        <v>0.55833333333333335</v>
      </c>
      <c r="S60" s="1008">
        <v>6.9444444444444441E-3</v>
      </c>
      <c r="T60" s="996">
        <f t="shared" si="6"/>
        <v>0.56527777777777777</v>
      </c>
      <c r="U60" s="1008">
        <v>4.8611111111111112E-3</v>
      </c>
      <c r="V60" s="996">
        <f t="shared" si="7"/>
        <v>0.57013888888888886</v>
      </c>
      <c r="W60" s="1009">
        <v>4.8611111111111112E-3</v>
      </c>
      <c r="X60" s="996">
        <f t="shared" si="8"/>
        <v>0.57499999999999996</v>
      </c>
      <c r="Y60" s="996">
        <v>2.7777777777777779E-3</v>
      </c>
      <c r="Z60" s="996">
        <f t="shared" si="9"/>
        <v>0.57777777777777772</v>
      </c>
      <c r="AA60" s="1008">
        <v>2.7777777777777779E-3</v>
      </c>
      <c r="AB60" s="996">
        <f t="shared" si="10"/>
        <v>0.58055555555555549</v>
      </c>
      <c r="AC60" s="996">
        <v>0</v>
      </c>
      <c r="AD60" s="996">
        <f t="shared" si="11"/>
        <v>0.58055555555555549</v>
      </c>
      <c r="AE60" s="996">
        <v>0</v>
      </c>
      <c r="AF60" s="996">
        <f t="shared" si="12"/>
        <v>0.58055555555555549</v>
      </c>
      <c r="AG60" s="996">
        <v>0</v>
      </c>
      <c r="AH60" s="996">
        <f t="shared" si="13"/>
        <v>0.58055555555555549</v>
      </c>
      <c r="AI60" s="996">
        <v>0</v>
      </c>
      <c r="AJ60" s="996">
        <f t="shared" si="14"/>
        <v>0.58055555555555549</v>
      </c>
      <c r="AK60" s="996">
        <v>0</v>
      </c>
      <c r="AL60" s="996">
        <f t="shared" si="15"/>
        <v>0.58055555555555549</v>
      </c>
      <c r="AM60" s="996">
        <v>0</v>
      </c>
      <c r="AN60" s="996">
        <f t="shared" si="16"/>
        <v>0.58055555555555549</v>
      </c>
      <c r="AO60" s="996">
        <v>0</v>
      </c>
      <c r="AP60" s="996">
        <f t="shared" si="17"/>
        <v>0.58055555555555549</v>
      </c>
      <c r="AQ60" s="996">
        <v>0</v>
      </c>
      <c r="AR60" s="996">
        <f t="shared" si="18"/>
        <v>0.58055555555555549</v>
      </c>
      <c r="AS60" s="996">
        <v>0</v>
      </c>
      <c r="AT60" s="996">
        <f t="shared" si="19"/>
        <v>0.58055555555555549</v>
      </c>
      <c r="AU60" s="996">
        <v>0</v>
      </c>
      <c r="AV60" s="996">
        <f t="shared" si="20"/>
        <v>0.58055555555555549</v>
      </c>
      <c r="AW60" s="996">
        <v>0</v>
      </c>
      <c r="AX60" s="996">
        <f t="shared" si="21"/>
        <v>0.58055555555555549</v>
      </c>
      <c r="AY60" s="996">
        <v>0</v>
      </c>
      <c r="AZ60" s="996">
        <f t="shared" si="22"/>
        <v>0.58055555555555549</v>
      </c>
      <c r="BA60" s="996">
        <v>0</v>
      </c>
      <c r="BB60" s="996">
        <f t="shared" si="23"/>
        <v>0.58055555555555549</v>
      </c>
      <c r="BC60" s="996">
        <v>0</v>
      </c>
      <c r="BD60" s="996">
        <f t="shared" si="24"/>
        <v>0.58055555555555549</v>
      </c>
      <c r="BE60" s="996">
        <v>0</v>
      </c>
      <c r="BF60" s="996">
        <f t="shared" si="25"/>
        <v>0.58055555555555549</v>
      </c>
      <c r="BG60" s="996">
        <v>0</v>
      </c>
      <c r="BH60" s="996">
        <f t="shared" si="26"/>
        <v>0.58055555555555549</v>
      </c>
      <c r="BI60" s="996">
        <v>0</v>
      </c>
      <c r="BJ60" s="996">
        <f t="shared" si="27"/>
        <v>0.58055555555555549</v>
      </c>
      <c r="BK60" s="996">
        <v>0</v>
      </c>
      <c r="BL60" s="996">
        <f t="shared" si="28"/>
        <v>0.58055555555555549</v>
      </c>
      <c r="BM60" s="996">
        <v>0</v>
      </c>
      <c r="BN60" s="996">
        <f t="shared" si="29"/>
        <v>0.58055555555555549</v>
      </c>
      <c r="BO60" s="996">
        <v>0</v>
      </c>
      <c r="BP60" s="996">
        <f t="shared" si="30"/>
        <v>0.58055555555555549</v>
      </c>
      <c r="BQ60" s="996">
        <v>0</v>
      </c>
      <c r="BR60" s="996">
        <f t="shared" si="31"/>
        <v>0.58055555555555549</v>
      </c>
      <c r="BS60" s="996">
        <v>0</v>
      </c>
      <c r="BT60" s="996">
        <f t="shared" si="32"/>
        <v>0.58055555555555549</v>
      </c>
      <c r="BU60" s="996">
        <v>0</v>
      </c>
      <c r="BV60" s="996">
        <f t="shared" si="33"/>
        <v>0.58055555555555549</v>
      </c>
      <c r="BW60" s="993">
        <v>1.3888888888888889E-3</v>
      </c>
      <c r="BX60" s="986">
        <f t="shared" si="34"/>
        <v>0.58194444444444438</v>
      </c>
      <c r="BY60" s="995"/>
      <c r="BZ60" s="1004"/>
      <c r="CA60" s="1004">
        <f t="shared" si="42"/>
        <v>5.3472222222222032E-2</v>
      </c>
      <c r="CB60" s="998">
        <f t="shared" si="35"/>
        <v>15.381818181818236</v>
      </c>
      <c r="CC60" s="1005"/>
      <c r="CD60" s="955">
        <f t="shared" si="36"/>
        <v>76.99999999999973</v>
      </c>
      <c r="CE60" s="955">
        <f t="shared" si="37"/>
        <v>19.739999999999998</v>
      </c>
      <c r="CG60" s="1000">
        <f t="shared" si="40"/>
        <v>5.3472222222222032E-2</v>
      </c>
      <c r="CH60" s="977">
        <f t="shared" si="38"/>
        <v>76.99999999999973</v>
      </c>
      <c r="CI60" s="1001">
        <f t="shared" si="41"/>
        <v>1.2833333333333288</v>
      </c>
    </row>
    <row r="61" spans="1:87" x14ac:dyDescent="0.2">
      <c r="A61" s="1274"/>
      <c r="B61" s="1002">
        <v>38</v>
      </c>
      <c r="C61" s="986">
        <v>7.6388888888888886E-3</v>
      </c>
      <c r="D61" s="1006">
        <f t="shared" si="39"/>
        <v>0.5361111111111112</v>
      </c>
      <c r="E61" s="1007">
        <v>0</v>
      </c>
      <c r="G61" s="996">
        <v>1.3888888888888889E-3</v>
      </c>
      <c r="H61" s="996">
        <f t="shared" si="0"/>
        <v>0.53750000000000009</v>
      </c>
      <c r="I61" s="1008">
        <v>2.7777777777777779E-3</v>
      </c>
      <c r="J61" s="996">
        <f t="shared" si="1"/>
        <v>0.54027777777777786</v>
      </c>
      <c r="K61" s="1008">
        <v>3.472222222222222E-3</v>
      </c>
      <c r="L61" s="996">
        <f t="shared" si="2"/>
        <v>0.54375000000000007</v>
      </c>
      <c r="M61" s="1009">
        <v>5.5555555555555558E-3</v>
      </c>
      <c r="N61" s="996">
        <f t="shared" si="3"/>
        <v>0.5493055555555556</v>
      </c>
      <c r="O61" s="1008">
        <v>4.8611111111111112E-3</v>
      </c>
      <c r="P61" s="996">
        <f t="shared" si="4"/>
        <v>0.5541666666666667</v>
      </c>
      <c r="Q61" s="1008">
        <v>1.1805555555555555E-2</v>
      </c>
      <c r="R61" s="996">
        <f t="shared" si="5"/>
        <v>0.56597222222222221</v>
      </c>
      <c r="S61" s="1008">
        <v>6.9444444444444441E-3</v>
      </c>
      <c r="T61" s="996">
        <f t="shared" si="6"/>
        <v>0.57291666666666663</v>
      </c>
      <c r="U61" s="1008">
        <v>4.8611111111111112E-3</v>
      </c>
      <c r="V61" s="996">
        <f t="shared" si="7"/>
        <v>0.57777777777777772</v>
      </c>
      <c r="W61" s="1009">
        <v>4.8611111111111112E-3</v>
      </c>
      <c r="X61" s="996">
        <f t="shared" si="8"/>
        <v>0.58263888888888882</v>
      </c>
      <c r="Y61" s="996">
        <v>2.7777777777777779E-3</v>
      </c>
      <c r="Z61" s="996">
        <f t="shared" si="9"/>
        <v>0.58541666666666659</v>
      </c>
      <c r="AA61" s="1008">
        <v>2.7777777777777779E-3</v>
      </c>
      <c r="AB61" s="996">
        <f t="shared" si="10"/>
        <v>0.58819444444444435</v>
      </c>
      <c r="AC61" s="996">
        <v>0</v>
      </c>
      <c r="AD61" s="996">
        <f t="shared" si="11"/>
        <v>0.58819444444444435</v>
      </c>
      <c r="AE61" s="996">
        <v>0</v>
      </c>
      <c r="AF61" s="996">
        <f t="shared" si="12"/>
        <v>0.58819444444444435</v>
      </c>
      <c r="AG61" s="996">
        <v>0</v>
      </c>
      <c r="AH61" s="996">
        <f t="shared" si="13"/>
        <v>0.58819444444444435</v>
      </c>
      <c r="AI61" s="996">
        <v>0</v>
      </c>
      <c r="AJ61" s="996">
        <f t="shared" si="14"/>
        <v>0.58819444444444435</v>
      </c>
      <c r="AK61" s="996">
        <v>0</v>
      </c>
      <c r="AL61" s="996">
        <f t="shared" si="15"/>
        <v>0.58819444444444435</v>
      </c>
      <c r="AM61" s="996">
        <v>0</v>
      </c>
      <c r="AN61" s="996">
        <f t="shared" si="16"/>
        <v>0.58819444444444435</v>
      </c>
      <c r="AO61" s="996">
        <v>0</v>
      </c>
      <c r="AP61" s="996">
        <f t="shared" si="17"/>
        <v>0.58819444444444435</v>
      </c>
      <c r="AQ61" s="996">
        <v>0</v>
      </c>
      <c r="AR61" s="996">
        <f t="shared" si="18"/>
        <v>0.58819444444444435</v>
      </c>
      <c r="AS61" s="996">
        <v>0</v>
      </c>
      <c r="AT61" s="996">
        <f t="shared" si="19"/>
        <v>0.58819444444444435</v>
      </c>
      <c r="AU61" s="996">
        <v>0</v>
      </c>
      <c r="AV61" s="996">
        <f t="shared" si="20"/>
        <v>0.58819444444444435</v>
      </c>
      <c r="AW61" s="996">
        <v>0</v>
      </c>
      <c r="AX61" s="996">
        <f t="shared" si="21"/>
        <v>0.58819444444444435</v>
      </c>
      <c r="AY61" s="996">
        <v>0</v>
      </c>
      <c r="AZ61" s="996">
        <f t="shared" si="22"/>
        <v>0.58819444444444435</v>
      </c>
      <c r="BA61" s="996">
        <v>0</v>
      </c>
      <c r="BB61" s="996">
        <f t="shared" si="23"/>
        <v>0.58819444444444435</v>
      </c>
      <c r="BC61" s="996">
        <v>0</v>
      </c>
      <c r="BD61" s="996">
        <f t="shared" si="24"/>
        <v>0.58819444444444435</v>
      </c>
      <c r="BE61" s="996">
        <v>0</v>
      </c>
      <c r="BF61" s="996">
        <f t="shared" si="25"/>
        <v>0.58819444444444435</v>
      </c>
      <c r="BG61" s="996">
        <v>0</v>
      </c>
      <c r="BH61" s="996">
        <f t="shared" si="26"/>
        <v>0.58819444444444435</v>
      </c>
      <c r="BI61" s="996">
        <v>0</v>
      </c>
      <c r="BJ61" s="996">
        <f t="shared" si="27"/>
        <v>0.58819444444444435</v>
      </c>
      <c r="BK61" s="996">
        <v>0</v>
      </c>
      <c r="BL61" s="996">
        <f t="shared" si="28"/>
        <v>0.58819444444444435</v>
      </c>
      <c r="BM61" s="996">
        <v>0</v>
      </c>
      <c r="BN61" s="996">
        <f t="shared" si="29"/>
        <v>0.58819444444444435</v>
      </c>
      <c r="BO61" s="996">
        <v>0</v>
      </c>
      <c r="BP61" s="996">
        <f t="shared" si="30"/>
        <v>0.58819444444444435</v>
      </c>
      <c r="BQ61" s="996">
        <v>0</v>
      </c>
      <c r="BR61" s="996">
        <f t="shared" si="31"/>
        <v>0.58819444444444435</v>
      </c>
      <c r="BS61" s="996">
        <v>0</v>
      </c>
      <c r="BT61" s="996">
        <f t="shared" si="32"/>
        <v>0.58819444444444435</v>
      </c>
      <c r="BU61" s="996">
        <v>0</v>
      </c>
      <c r="BV61" s="996">
        <f t="shared" si="33"/>
        <v>0.58819444444444435</v>
      </c>
      <c r="BW61" s="993">
        <v>1.3888888888888889E-3</v>
      </c>
      <c r="BX61" s="986">
        <f t="shared" si="34"/>
        <v>0.58958333333333324</v>
      </c>
      <c r="BY61" s="1003"/>
      <c r="BZ61" s="1004"/>
      <c r="CA61" s="1004">
        <f t="shared" si="42"/>
        <v>5.3472222222222032E-2</v>
      </c>
      <c r="CB61" s="998">
        <f t="shared" si="35"/>
        <v>15.381818181818236</v>
      </c>
      <c r="CC61" s="1005"/>
      <c r="CD61" s="955">
        <f t="shared" si="36"/>
        <v>76.99999999999973</v>
      </c>
      <c r="CE61" s="955">
        <f t="shared" si="37"/>
        <v>19.739999999999998</v>
      </c>
      <c r="CG61" s="1000">
        <f t="shared" si="40"/>
        <v>5.3472222222222032E-2</v>
      </c>
      <c r="CH61" s="977">
        <f t="shared" si="38"/>
        <v>76.99999999999973</v>
      </c>
      <c r="CI61" s="1001">
        <f t="shared" si="41"/>
        <v>1.2833333333333288</v>
      </c>
    </row>
    <row r="62" spans="1:87" x14ac:dyDescent="0.2">
      <c r="A62" s="1274"/>
      <c r="B62" s="1002">
        <v>39</v>
      </c>
      <c r="C62" s="986">
        <v>1.0416666666666666E-2</v>
      </c>
      <c r="D62" s="1006">
        <f t="shared" si="39"/>
        <v>0.54652777777777783</v>
      </c>
      <c r="E62" s="1007">
        <v>0</v>
      </c>
      <c r="G62" s="996">
        <v>1.3888888888888889E-3</v>
      </c>
      <c r="H62" s="996">
        <f t="shared" si="0"/>
        <v>0.54791666666666672</v>
      </c>
      <c r="I62" s="1008">
        <v>2.7777777777777779E-3</v>
      </c>
      <c r="J62" s="996">
        <f t="shared" si="1"/>
        <v>0.55069444444444449</v>
      </c>
      <c r="K62" s="1008">
        <v>3.472222222222222E-3</v>
      </c>
      <c r="L62" s="996">
        <f t="shared" si="2"/>
        <v>0.5541666666666667</v>
      </c>
      <c r="M62" s="1009">
        <v>5.5555555555555558E-3</v>
      </c>
      <c r="N62" s="996">
        <f t="shared" si="3"/>
        <v>0.55972222222222223</v>
      </c>
      <c r="O62" s="1008">
        <v>4.8611111111111112E-3</v>
      </c>
      <c r="P62" s="996">
        <f t="shared" si="4"/>
        <v>0.56458333333333333</v>
      </c>
      <c r="Q62" s="1008">
        <v>1.1805555555555555E-2</v>
      </c>
      <c r="R62" s="996">
        <f t="shared" si="5"/>
        <v>0.57638888888888884</v>
      </c>
      <c r="S62" s="1008">
        <v>6.9444444444444441E-3</v>
      </c>
      <c r="T62" s="996">
        <f t="shared" si="6"/>
        <v>0.58333333333333326</v>
      </c>
      <c r="U62" s="1008">
        <v>4.8611111111111112E-3</v>
      </c>
      <c r="V62" s="996">
        <f t="shared" si="7"/>
        <v>0.58819444444444435</v>
      </c>
      <c r="W62" s="1009">
        <v>4.8611111111111112E-3</v>
      </c>
      <c r="X62" s="996">
        <f t="shared" si="8"/>
        <v>0.59305555555555545</v>
      </c>
      <c r="Y62" s="996">
        <v>2.7777777777777779E-3</v>
      </c>
      <c r="Z62" s="996">
        <f t="shared" si="9"/>
        <v>0.59583333333333321</v>
      </c>
      <c r="AA62" s="1008">
        <v>2.7777777777777779E-3</v>
      </c>
      <c r="AB62" s="996">
        <f t="shared" si="10"/>
        <v>0.59861111111111098</v>
      </c>
      <c r="AC62" s="996">
        <v>0</v>
      </c>
      <c r="AD62" s="996">
        <f t="shared" si="11"/>
        <v>0.59861111111111098</v>
      </c>
      <c r="AE62" s="996">
        <v>0</v>
      </c>
      <c r="AF62" s="996">
        <f t="shared" si="12"/>
        <v>0.59861111111111098</v>
      </c>
      <c r="AG62" s="996">
        <v>0</v>
      </c>
      <c r="AH62" s="996">
        <f t="shared" si="13"/>
        <v>0.59861111111111098</v>
      </c>
      <c r="AI62" s="996">
        <v>0</v>
      </c>
      <c r="AJ62" s="996">
        <f t="shared" si="14"/>
        <v>0.59861111111111098</v>
      </c>
      <c r="AK62" s="996">
        <v>0</v>
      </c>
      <c r="AL62" s="996">
        <f t="shared" si="15"/>
        <v>0.59861111111111098</v>
      </c>
      <c r="AM62" s="996">
        <v>0</v>
      </c>
      <c r="AN62" s="996">
        <f t="shared" si="16"/>
        <v>0.59861111111111098</v>
      </c>
      <c r="AO62" s="996">
        <v>0</v>
      </c>
      <c r="AP62" s="996">
        <f t="shared" si="17"/>
        <v>0.59861111111111098</v>
      </c>
      <c r="AQ62" s="996">
        <v>0</v>
      </c>
      <c r="AR62" s="996">
        <f t="shared" si="18"/>
        <v>0.59861111111111098</v>
      </c>
      <c r="AS62" s="996">
        <v>0</v>
      </c>
      <c r="AT62" s="996">
        <f t="shared" si="19"/>
        <v>0.59861111111111098</v>
      </c>
      <c r="AU62" s="996">
        <v>0</v>
      </c>
      <c r="AV62" s="996">
        <f t="shared" si="20"/>
        <v>0.59861111111111098</v>
      </c>
      <c r="AW62" s="996">
        <v>0</v>
      </c>
      <c r="AX62" s="996">
        <f t="shared" si="21"/>
        <v>0.59861111111111098</v>
      </c>
      <c r="AY62" s="996">
        <v>0</v>
      </c>
      <c r="AZ62" s="996">
        <f t="shared" si="22"/>
        <v>0.59861111111111098</v>
      </c>
      <c r="BA62" s="996">
        <v>0</v>
      </c>
      <c r="BB62" s="996">
        <f t="shared" si="23"/>
        <v>0.59861111111111098</v>
      </c>
      <c r="BC62" s="996">
        <v>0</v>
      </c>
      <c r="BD62" s="996">
        <f t="shared" si="24"/>
        <v>0.59861111111111098</v>
      </c>
      <c r="BE62" s="996">
        <v>0</v>
      </c>
      <c r="BF62" s="996">
        <f t="shared" si="25"/>
        <v>0.59861111111111098</v>
      </c>
      <c r="BG62" s="996">
        <v>0</v>
      </c>
      <c r="BH62" s="996">
        <f t="shared" si="26"/>
        <v>0.59861111111111098</v>
      </c>
      <c r="BI62" s="996">
        <v>0</v>
      </c>
      <c r="BJ62" s="996">
        <f t="shared" si="27"/>
        <v>0.59861111111111098</v>
      </c>
      <c r="BK62" s="996">
        <v>0</v>
      </c>
      <c r="BL62" s="996">
        <f t="shared" si="28"/>
        <v>0.59861111111111098</v>
      </c>
      <c r="BM62" s="996">
        <v>0</v>
      </c>
      <c r="BN62" s="996">
        <f t="shared" si="29"/>
        <v>0.59861111111111098</v>
      </c>
      <c r="BO62" s="996">
        <v>0</v>
      </c>
      <c r="BP62" s="996">
        <f t="shared" si="30"/>
        <v>0.59861111111111098</v>
      </c>
      <c r="BQ62" s="996">
        <v>0</v>
      </c>
      <c r="BR62" s="996">
        <f t="shared" si="31"/>
        <v>0.59861111111111098</v>
      </c>
      <c r="BS62" s="996">
        <v>0</v>
      </c>
      <c r="BT62" s="996">
        <f t="shared" si="32"/>
        <v>0.59861111111111098</v>
      </c>
      <c r="BU62" s="996">
        <v>0</v>
      </c>
      <c r="BV62" s="996">
        <f t="shared" si="33"/>
        <v>0.59861111111111098</v>
      </c>
      <c r="BW62" s="993">
        <v>1.3888888888888889E-3</v>
      </c>
      <c r="BX62" s="986">
        <f t="shared" si="34"/>
        <v>0.59999999999999987</v>
      </c>
      <c r="BY62" s="995"/>
      <c r="BZ62" s="1004"/>
      <c r="CA62" s="1004">
        <f t="shared" si="42"/>
        <v>5.3472222222222032E-2</v>
      </c>
      <c r="CB62" s="998">
        <f t="shared" si="35"/>
        <v>15.381818181818236</v>
      </c>
      <c r="CC62" s="1005"/>
      <c r="CD62" s="955">
        <f t="shared" si="36"/>
        <v>76.99999999999973</v>
      </c>
      <c r="CE62" s="955">
        <f t="shared" si="37"/>
        <v>19.739999999999998</v>
      </c>
      <c r="CG62" s="1000">
        <f t="shared" si="40"/>
        <v>5.3472222222222032E-2</v>
      </c>
      <c r="CH62" s="977">
        <f t="shared" si="38"/>
        <v>76.99999999999973</v>
      </c>
      <c r="CI62" s="1001">
        <f t="shared" si="41"/>
        <v>1.2833333333333288</v>
      </c>
    </row>
    <row r="63" spans="1:87" x14ac:dyDescent="0.2">
      <c r="A63" s="1274"/>
      <c r="B63" s="1002">
        <v>40</v>
      </c>
      <c r="C63" s="986">
        <v>1.0416666666666666E-2</v>
      </c>
      <c r="D63" s="1006">
        <f t="shared" si="39"/>
        <v>0.55694444444444446</v>
      </c>
      <c r="E63" s="1007">
        <v>0</v>
      </c>
      <c r="G63" s="996">
        <v>1.3888888888888889E-3</v>
      </c>
      <c r="H63" s="996">
        <f t="shared" si="0"/>
        <v>0.55833333333333335</v>
      </c>
      <c r="I63" s="1008">
        <v>2.7777777777777779E-3</v>
      </c>
      <c r="J63" s="996">
        <f t="shared" si="1"/>
        <v>0.56111111111111112</v>
      </c>
      <c r="K63" s="1008">
        <v>3.472222222222222E-3</v>
      </c>
      <c r="L63" s="996">
        <f t="shared" si="2"/>
        <v>0.56458333333333333</v>
      </c>
      <c r="M63" s="1009">
        <v>5.5555555555555558E-3</v>
      </c>
      <c r="N63" s="996">
        <f t="shared" si="3"/>
        <v>0.57013888888888886</v>
      </c>
      <c r="O63" s="1008">
        <v>4.8611111111111112E-3</v>
      </c>
      <c r="P63" s="996">
        <f t="shared" si="4"/>
        <v>0.57499999999999996</v>
      </c>
      <c r="Q63" s="1008">
        <v>1.1805555555555555E-2</v>
      </c>
      <c r="R63" s="996">
        <f t="shared" si="5"/>
        <v>0.58680555555555547</v>
      </c>
      <c r="S63" s="1008">
        <v>6.9444444444444441E-3</v>
      </c>
      <c r="T63" s="996">
        <f t="shared" si="6"/>
        <v>0.59374999999999989</v>
      </c>
      <c r="U63" s="1008">
        <v>4.8611111111111112E-3</v>
      </c>
      <c r="V63" s="996">
        <f t="shared" si="7"/>
        <v>0.59861111111111098</v>
      </c>
      <c r="W63" s="1009">
        <v>4.8611111111111112E-3</v>
      </c>
      <c r="X63" s="996">
        <f t="shared" si="8"/>
        <v>0.60347222222222208</v>
      </c>
      <c r="Y63" s="996">
        <v>2.7777777777777779E-3</v>
      </c>
      <c r="Z63" s="996">
        <f t="shared" si="9"/>
        <v>0.60624999999999984</v>
      </c>
      <c r="AA63" s="1008">
        <v>2.7777777777777779E-3</v>
      </c>
      <c r="AB63" s="996">
        <f t="shared" si="10"/>
        <v>0.60902777777777761</v>
      </c>
      <c r="AC63" s="996">
        <v>0</v>
      </c>
      <c r="AD63" s="996">
        <f t="shared" si="11"/>
        <v>0.60902777777777761</v>
      </c>
      <c r="AE63" s="996">
        <v>0</v>
      </c>
      <c r="AF63" s="996">
        <f t="shared" si="12"/>
        <v>0.60902777777777761</v>
      </c>
      <c r="AG63" s="996">
        <v>0</v>
      </c>
      <c r="AH63" s="996">
        <f t="shared" si="13"/>
        <v>0.60902777777777761</v>
      </c>
      <c r="AI63" s="996">
        <v>0</v>
      </c>
      <c r="AJ63" s="996">
        <f t="shared" si="14"/>
        <v>0.60902777777777761</v>
      </c>
      <c r="AK63" s="996">
        <v>0</v>
      </c>
      <c r="AL63" s="996">
        <f t="shared" si="15"/>
        <v>0.60902777777777761</v>
      </c>
      <c r="AM63" s="996">
        <v>0</v>
      </c>
      <c r="AN63" s="996">
        <f t="shared" si="16"/>
        <v>0.60902777777777761</v>
      </c>
      <c r="AO63" s="996">
        <v>0</v>
      </c>
      <c r="AP63" s="996">
        <f t="shared" si="17"/>
        <v>0.60902777777777761</v>
      </c>
      <c r="AQ63" s="996">
        <v>0</v>
      </c>
      <c r="AR63" s="996">
        <f t="shared" si="18"/>
        <v>0.60902777777777761</v>
      </c>
      <c r="AS63" s="996">
        <v>0</v>
      </c>
      <c r="AT63" s="996">
        <f t="shared" si="19"/>
        <v>0.60902777777777761</v>
      </c>
      <c r="AU63" s="996">
        <v>0</v>
      </c>
      <c r="AV63" s="996">
        <f t="shared" si="20"/>
        <v>0.60902777777777761</v>
      </c>
      <c r="AW63" s="996">
        <v>0</v>
      </c>
      <c r="AX63" s="996">
        <f t="shared" si="21"/>
        <v>0.60902777777777761</v>
      </c>
      <c r="AY63" s="996">
        <v>0</v>
      </c>
      <c r="AZ63" s="996">
        <f t="shared" si="22"/>
        <v>0.60902777777777761</v>
      </c>
      <c r="BA63" s="996">
        <v>0</v>
      </c>
      <c r="BB63" s="996">
        <f t="shared" si="23"/>
        <v>0.60902777777777761</v>
      </c>
      <c r="BC63" s="996">
        <v>0</v>
      </c>
      <c r="BD63" s="996">
        <f t="shared" si="24"/>
        <v>0.60902777777777761</v>
      </c>
      <c r="BE63" s="996">
        <v>0</v>
      </c>
      <c r="BF63" s="996">
        <f t="shared" si="25"/>
        <v>0.60902777777777761</v>
      </c>
      <c r="BG63" s="996">
        <v>0</v>
      </c>
      <c r="BH63" s="996">
        <f t="shared" si="26"/>
        <v>0.60902777777777761</v>
      </c>
      <c r="BI63" s="996">
        <v>0</v>
      </c>
      <c r="BJ63" s="996">
        <f t="shared" si="27"/>
        <v>0.60902777777777761</v>
      </c>
      <c r="BK63" s="996">
        <v>0</v>
      </c>
      <c r="BL63" s="996">
        <f t="shared" si="28"/>
        <v>0.60902777777777761</v>
      </c>
      <c r="BM63" s="996">
        <v>0</v>
      </c>
      <c r="BN63" s="996">
        <f t="shared" si="29"/>
        <v>0.60902777777777761</v>
      </c>
      <c r="BO63" s="996">
        <v>0</v>
      </c>
      <c r="BP63" s="996">
        <f t="shared" si="30"/>
        <v>0.60902777777777761</v>
      </c>
      <c r="BQ63" s="996">
        <v>0</v>
      </c>
      <c r="BR63" s="996">
        <f t="shared" si="31"/>
        <v>0.60902777777777761</v>
      </c>
      <c r="BS63" s="996">
        <v>0</v>
      </c>
      <c r="BT63" s="996">
        <f t="shared" si="32"/>
        <v>0.60902777777777761</v>
      </c>
      <c r="BU63" s="996">
        <v>0</v>
      </c>
      <c r="BV63" s="996">
        <f t="shared" si="33"/>
        <v>0.60902777777777761</v>
      </c>
      <c r="BW63" s="993">
        <v>1.3888888888888889E-3</v>
      </c>
      <c r="BX63" s="986">
        <f t="shared" si="34"/>
        <v>0.6104166666666665</v>
      </c>
      <c r="BY63" s="1003"/>
      <c r="BZ63" s="1004"/>
      <c r="CA63" s="1004">
        <f t="shared" si="42"/>
        <v>5.3472222222222032E-2</v>
      </c>
      <c r="CB63" s="998">
        <f t="shared" si="35"/>
        <v>15.381818181818236</v>
      </c>
      <c r="CC63" s="1005"/>
      <c r="CD63" s="955">
        <f t="shared" si="36"/>
        <v>76.99999999999973</v>
      </c>
      <c r="CE63" s="955">
        <f t="shared" si="37"/>
        <v>19.739999999999998</v>
      </c>
      <c r="CG63" s="1000">
        <f t="shared" si="40"/>
        <v>5.3472222222222032E-2</v>
      </c>
      <c r="CH63" s="977">
        <f t="shared" si="38"/>
        <v>76.99999999999973</v>
      </c>
      <c r="CI63" s="1001">
        <f t="shared" si="41"/>
        <v>1.2833333333333288</v>
      </c>
    </row>
    <row r="64" spans="1:87" x14ac:dyDescent="0.2">
      <c r="A64" s="1274"/>
      <c r="B64" s="1002">
        <v>41</v>
      </c>
      <c r="C64" s="986">
        <v>1.0416666666666666E-2</v>
      </c>
      <c r="D64" s="1006">
        <f t="shared" si="39"/>
        <v>0.56736111111111109</v>
      </c>
      <c r="E64" s="1007">
        <v>0</v>
      </c>
      <c r="G64" s="996">
        <v>1.3888888888888889E-3</v>
      </c>
      <c r="H64" s="996">
        <f t="shared" si="0"/>
        <v>0.56874999999999998</v>
      </c>
      <c r="I64" s="1008">
        <v>2.7777777777777779E-3</v>
      </c>
      <c r="J64" s="996">
        <f t="shared" si="1"/>
        <v>0.57152777777777775</v>
      </c>
      <c r="K64" s="1008">
        <v>3.472222222222222E-3</v>
      </c>
      <c r="L64" s="996">
        <f t="shared" si="2"/>
        <v>0.57499999999999996</v>
      </c>
      <c r="M64" s="1009">
        <v>5.5555555555555558E-3</v>
      </c>
      <c r="N64" s="996">
        <f t="shared" si="3"/>
        <v>0.58055555555555549</v>
      </c>
      <c r="O64" s="1008">
        <v>4.8611111111111112E-3</v>
      </c>
      <c r="P64" s="996">
        <f t="shared" si="4"/>
        <v>0.58541666666666659</v>
      </c>
      <c r="Q64" s="1008">
        <v>1.1805555555555555E-2</v>
      </c>
      <c r="R64" s="996">
        <f t="shared" si="5"/>
        <v>0.5972222222222221</v>
      </c>
      <c r="S64" s="1008">
        <v>6.9444444444444441E-3</v>
      </c>
      <c r="T64" s="996">
        <f t="shared" si="6"/>
        <v>0.60416666666666652</v>
      </c>
      <c r="U64" s="1008">
        <v>4.8611111111111112E-3</v>
      </c>
      <c r="V64" s="996">
        <f t="shared" si="7"/>
        <v>0.60902777777777761</v>
      </c>
      <c r="W64" s="1009">
        <v>4.8611111111111112E-3</v>
      </c>
      <c r="X64" s="996">
        <f t="shared" si="8"/>
        <v>0.61388888888888871</v>
      </c>
      <c r="Y64" s="996">
        <v>2.7777777777777779E-3</v>
      </c>
      <c r="Z64" s="996">
        <f t="shared" si="9"/>
        <v>0.61666666666666647</v>
      </c>
      <c r="AA64" s="1008">
        <v>2.7777777777777779E-3</v>
      </c>
      <c r="AB64" s="996">
        <f t="shared" si="10"/>
        <v>0.61944444444444424</v>
      </c>
      <c r="AC64" s="996">
        <v>0</v>
      </c>
      <c r="AD64" s="996">
        <f t="shared" si="11"/>
        <v>0.61944444444444424</v>
      </c>
      <c r="AE64" s="996">
        <v>0</v>
      </c>
      <c r="AF64" s="996">
        <f t="shared" si="12"/>
        <v>0.61944444444444424</v>
      </c>
      <c r="AG64" s="996">
        <v>0</v>
      </c>
      <c r="AH64" s="996">
        <f t="shared" si="13"/>
        <v>0.61944444444444424</v>
      </c>
      <c r="AI64" s="996">
        <v>0</v>
      </c>
      <c r="AJ64" s="996">
        <f t="shared" si="14"/>
        <v>0.61944444444444424</v>
      </c>
      <c r="AK64" s="996">
        <v>0</v>
      </c>
      <c r="AL64" s="996">
        <f t="shared" si="15"/>
        <v>0.61944444444444424</v>
      </c>
      <c r="AM64" s="996">
        <v>0</v>
      </c>
      <c r="AN64" s="996">
        <f t="shared" si="16"/>
        <v>0.61944444444444424</v>
      </c>
      <c r="AO64" s="996">
        <v>0</v>
      </c>
      <c r="AP64" s="996">
        <f t="shared" si="17"/>
        <v>0.61944444444444424</v>
      </c>
      <c r="AQ64" s="996">
        <v>0</v>
      </c>
      <c r="AR64" s="996">
        <f t="shared" si="18"/>
        <v>0.61944444444444424</v>
      </c>
      <c r="AS64" s="996">
        <v>0</v>
      </c>
      <c r="AT64" s="996">
        <f t="shared" si="19"/>
        <v>0.61944444444444424</v>
      </c>
      <c r="AU64" s="996">
        <v>0</v>
      </c>
      <c r="AV64" s="996">
        <f t="shared" si="20"/>
        <v>0.61944444444444424</v>
      </c>
      <c r="AW64" s="996">
        <v>0</v>
      </c>
      <c r="AX64" s="996">
        <f t="shared" si="21"/>
        <v>0.61944444444444424</v>
      </c>
      <c r="AY64" s="996">
        <v>0</v>
      </c>
      <c r="AZ64" s="996">
        <f t="shared" si="22"/>
        <v>0.61944444444444424</v>
      </c>
      <c r="BA64" s="996">
        <v>0</v>
      </c>
      <c r="BB64" s="996">
        <f t="shared" si="23"/>
        <v>0.61944444444444424</v>
      </c>
      <c r="BC64" s="996">
        <v>0</v>
      </c>
      <c r="BD64" s="996">
        <f t="shared" si="24"/>
        <v>0.61944444444444424</v>
      </c>
      <c r="BE64" s="996">
        <v>0</v>
      </c>
      <c r="BF64" s="996">
        <f t="shared" si="25"/>
        <v>0.61944444444444424</v>
      </c>
      <c r="BG64" s="996">
        <v>0</v>
      </c>
      <c r="BH64" s="996">
        <f t="shared" si="26"/>
        <v>0.61944444444444424</v>
      </c>
      <c r="BI64" s="996">
        <v>0</v>
      </c>
      <c r="BJ64" s="996">
        <f t="shared" si="27"/>
        <v>0.61944444444444424</v>
      </c>
      <c r="BK64" s="996">
        <v>0</v>
      </c>
      <c r="BL64" s="996">
        <f t="shared" si="28"/>
        <v>0.61944444444444424</v>
      </c>
      <c r="BM64" s="996">
        <v>0</v>
      </c>
      <c r="BN64" s="996">
        <f t="shared" si="29"/>
        <v>0.61944444444444424</v>
      </c>
      <c r="BO64" s="996">
        <v>0</v>
      </c>
      <c r="BP64" s="996">
        <f t="shared" si="30"/>
        <v>0.61944444444444424</v>
      </c>
      <c r="BQ64" s="996">
        <v>0</v>
      </c>
      <c r="BR64" s="996">
        <f t="shared" si="31"/>
        <v>0.61944444444444424</v>
      </c>
      <c r="BS64" s="996">
        <v>0</v>
      </c>
      <c r="BT64" s="996">
        <f t="shared" si="32"/>
        <v>0.61944444444444424</v>
      </c>
      <c r="BU64" s="996">
        <v>0</v>
      </c>
      <c r="BV64" s="996">
        <f t="shared" si="33"/>
        <v>0.61944444444444424</v>
      </c>
      <c r="BW64" s="993">
        <v>1.3888888888888889E-3</v>
      </c>
      <c r="BX64" s="986">
        <f t="shared" si="34"/>
        <v>0.62083333333333313</v>
      </c>
      <c r="BY64" s="995"/>
      <c r="BZ64" s="996"/>
      <c r="CA64" s="1004">
        <f t="shared" si="42"/>
        <v>5.3472222222222032E-2</v>
      </c>
      <c r="CB64" s="998">
        <f t="shared" si="35"/>
        <v>15.381818181818236</v>
      </c>
      <c r="CC64" s="999"/>
      <c r="CD64" s="955">
        <f t="shared" si="36"/>
        <v>76.99999999999973</v>
      </c>
      <c r="CE64" s="955">
        <f t="shared" si="37"/>
        <v>19.739999999999998</v>
      </c>
      <c r="CG64" s="1000">
        <f t="shared" si="40"/>
        <v>5.3472222222222032E-2</v>
      </c>
      <c r="CH64" s="977">
        <f t="shared" si="38"/>
        <v>76.99999999999973</v>
      </c>
      <c r="CI64" s="1001">
        <f t="shared" si="41"/>
        <v>1.2833333333333288</v>
      </c>
    </row>
    <row r="65" spans="1:87" x14ac:dyDescent="0.2">
      <c r="A65" s="1274"/>
      <c r="B65" s="1002">
        <v>42</v>
      </c>
      <c r="C65" s="986">
        <v>1.0416666666666666E-2</v>
      </c>
      <c r="D65" s="1006">
        <f t="shared" si="39"/>
        <v>0.57777777777777772</v>
      </c>
      <c r="E65" s="1007">
        <v>0</v>
      </c>
      <c r="G65" s="996">
        <v>1.3888888888888889E-3</v>
      </c>
      <c r="H65" s="996">
        <f t="shared" si="0"/>
        <v>0.57916666666666661</v>
      </c>
      <c r="I65" s="1008">
        <v>2.7777777777777779E-3</v>
      </c>
      <c r="J65" s="996">
        <f t="shared" si="1"/>
        <v>0.58194444444444438</v>
      </c>
      <c r="K65" s="1008">
        <v>3.472222222222222E-3</v>
      </c>
      <c r="L65" s="996">
        <f t="shared" si="2"/>
        <v>0.58541666666666659</v>
      </c>
      <c r="M65" s="1009">
        <v>5.5555555555555558E-3</v>
      </c>
      <c r="N65" s="996">
        <f t="shared" si="3"/>
        <v>0.59097222222222212</v>
      </c>
      <c r="O65" s="1008">
        <v>4.8611111111111112E-3</v>
      </c>
      <c r="P65" s="996">
        <f t="shared" si="4"/>
        <v>0.59583333333333321</v>
      </c>
      <c r="Q65" s="1008">
        <v>1.1805555555555555E-2</v>
      </c>
      <c r="R65" s="996">
        <f t="shared" si="5"/>
        <v>0.60763888888888873</v>
      </c>
      <c r="S65" s="1008">
        <v>6.9444444444444441E-3</v>
      </c>
      <c r="T65" s="996">
        <f t="shared" si="6"/>
        <v>0.61458333333333315</v>
      </c>
      <c r="U65" s="1008">
        <v>4.8611111111111112E-3</v>
      </c>
      <c r="V65" s="996">
        <f t="shared" si="7"/>
        <v>0.61944444444444424</v>
      </c>
      <c r="W65" s="1009">
        <v>4.8611111111111112E-3</v>
      </c>
      <c r="X65" s="996">
        <f t="shared" si="8"/>
        <v>0.62430555555555534</v>
      </c>
      <c r="Y65" s="996">
        <v>2.7777777777777779E-3</v>
      </c>
      <c r="Z65" s="996">
        <f t="shared" si="9"/>
        <v>0.6270833333333331</v>
      </c>
      <c r="AA65" s="1008">
        <v>2.7777777777777779E-3</v>
      </c>
      <c r="AB65" s="996">
        <f t="shared" si="10"/>
        <v>0.62986111111111087</v>
      </c>
      <c r="AC65" s="996">
        <v>0</v>
      </c>
      <c r="AD65" s="996">
        <f t="shared" si="11"/>
        <v>0.62986111111111087</v>
      </c>
      <c r="AE65" s="996">
        <v>0</v>
      </c>
      <c r="AF65" s="996">
        <f t="shared" si="12"/>
        <v>0.62986111111111087</v>
      </c>
      <c r="AG65" s="996">
        <v>0</v>
      </c>
      <c r="AH65" s="996">
        <f t="shared" si="13"/>
        <v>0.62986111111111087</v>
      </c>
      <c r="AI65" s="996">
        <v>0</v>
      </c>
      <c r="AJ65" s="996">
        <f t="shared" si="14"/>
        <v>0.62986111111111087</v>
      </c>
      <c r="AK65" s="996">
        <v>0</v>
      </c>
      <c r="AL65" s="996">
        <f t="shared" si="15"/>
        <v>0.62986111111111087</v>
      </c>
      <c r="AM65" s="996">
        <v>0</v>
      </c>
      <c r="AN65" s="996">
        <f t="shared" si="16"/>
        <v>0.62986111111111087</v>
      </c>
      <c r="AO65" s="996">
        <v>0</v>
      </c>
      <c r="AP65" s="996">
        <f t="shared" si="17"/>
        <v>0.62986111111111087</v>
      </c>
      <c r="AQ65" s="996">
        <v>0</v>
      </c>
      <c r="AR65" s="996">
        <f t="shared" si="18"/>
        <v>0.62986111111111087</v>
      </c>
      <c r="AS65" s="996">
        <v>0</v>
      </c>
      <c r="AT65" s="996">
        <f t="shared" si="19"/>
        <v>0.62986111111111087</v>
      </c>
      <c r="AU65" s="996">
        <v>0</v>
      </c>
      <c r="AV65" s="996">
        <f t="shared" si="20"/>
        <v>0.62986111111111087</v>
      </c>
      <c r="AW65" s="996">
        <v>0</v>
      </c>
      <c r="AX65" s="996">
        <f t="shared" si="21"/>
        <v>0.62986111111111087</v>
      </c>
      <c r="AY65" s="996">
        <v>0</v>
      </c>
      <c r="AZ65" s="996">
        <f t="shared" si="22"/>
        <v>0.62986111111111087</v>
      </c>
      <c r="BA65" s="996">
        <v>0</v>
      </c>
      <c r="BB65" s="996">
        <f t="shared" si="23"/>
        <v>0.62986111111111087</v>
      </c>
      <c r="BC65" s="996">
        <v>0</v>
      </c>
      <c r="BD65" s="996">
        <f t="shared" si="24"/>
        <v>0.62986111111111087</v>
      </c>
      <c r="BE65" s="996">
        <v>0</v>
      </c>
      <c r="BF65" s="996">
        <f t="shared" si="25"/>
        <v>0.62986111111111087</v>
      </c>
      <c r="BG65" s="996">
        <v>0</v>
      </c>
      <c r="BH65" s="996">
        <f t="shared" si="26"/>
        <v>0.62986111111111087</v>
      </c>
      <c r="BI65" s="996">
        <v>0</v>
      </c>
      <c r="BJ65" s="996">
        <f t="shared" si="27"/>
        <v>0.62986111111111087</v>
      </c>
      <c r="BK65" s="996">
        <v>0</v>
      </c>
      <c r="BL65" s="996">
        <f t="shared" si="28"/>
        <v>0.62986111111111087</v>
      </c>
      <c r="BM65" s="996">
        <v>0</v>
      </c>
      <c r="BN65" s="996">
        <f t="shared" si="29"/>
        <v>0.62986111111111087</v>
      </c>
      <c r="BO65" s="996">
        <v>0</v>
      </c>
      <c r="BP65" s="996">
        <f t="shared" si="30"/>
        <v>0.62986111111111087</v>
      </c>
      <c r="BQ65" s="996">
        <v>0</v>
      </c>
      <c r="BR65" s="996">
        <f t="shared" si="31"/>
        <v>0.62986111111111087</v>
      </c>
      <c r="BS65" s="996">
        <v>0</v>
      </c>
      <c r="BT65" s="996">
        <f t="shared" si="32"/>
        <v>0.62986111111111087</v>
      </c>
      <c r="BU65" s="996">
        <v>0</v>
      </c>
      <c r="BV65" s="996">
        <f t="shared" si="33"/>
        <v>0.62986111111111087</v>
      </c>
      <c r="BW65" s="993">
        <v>1.3888888888888889E-3</v>
      </c>
      <c r="BX65" s="986">
        <f t="shared" si="34"/>
        <v>0.63124999999999976</v>
      </c>
      <c r="BY65" s="1003"/>
      <c r="BZ65" s="1004"/>
      <c r="CA65" s="1004">
        <f t="shared" si="42"/>
        <v>5.3472222222222032E-2</v>
      </c>
      <c r="CB65" s="998">
        <f t="shared" si="35"/>
        <v>15.381818181818236</v>
      </c>
      <c r="CC65" s="1005"/>
      <c r="CD65" s="955">
        <f t="shared" si="36"/>
        <v>76.99999999999973</v>
      </c>
      <c r="CE65" s="955">
        <f t="shared" si="37"/>
        <v>19.739999999999998</v>
      </c>
      <c r="CG65" s="1000">
        <f t="shared" si="40"/>
        <v>5.3472222222222032E-2</v>
      </c>
      <c r="CH65" s="977">
        <f t="shared" si="38"/>
        <v>76.99999999999973</v>
      </c>
      <c r="CI65" s="1001">
        <f t="shared" si="41"/>
        <v>1.2833333333333288</v>
      </c>
    </row>
    <row r="66" spans="1:87" x14ac:dyDescent="0.2">
      <c r="A66" s="1274"/>
      <c r="B66" s="1002">
        <v>43</v>
      </c>
      <c r="C66" s="986">
        <v>1.0416666666666666E-2</v>
      </c>
      <c r="D66" s="1006">
        <f t="shared" si="39"/>
        <v>0.58819444444444435</v>
      </c>
      <c r="E66" s="1007">
        <v>0</v>
      </c>
      <c r="G66" s="996">
        <v>1.3888888888888889E-3</v>
      </c>
      <c r="H66" s="996">
        <f t="shared" si="0"/>
        <v>0.58958333333333324</v>
      </c>
      <c r="I66" s="1008">
        <v>2.7777777777777779E-3</v>
      </c>
      <c r="J66" s="996">
        <f t="shared" si="1"/>
        <v>0.59236111111111101</v>
      </c>
      <c r="K66" s="1008">
        <v>3.472222222222222E-3</v>
      </c>
      <c r="L66" s="996">
        <f t="shared" si="2"/>
        <v>0.59583333333333321</v>
      </c>
      <c r="M66" s="1009">
        <v>5.5555555555555558E-3</v>
      </c>
      <c r="N66" s="996">
        <f t="shared" si="3"/>
        <v>0.60138888888888875</v>
      </c>
      <c r="O66" s="1008">
        <v>4.8611111111111112E-3</v>
      </c>
      <c r="P66" s="996">
        <f t="shared" si="4"/>
        <v>0.60624999999999984</v>
      </c>
      <c r="Q66" s="1008">
        <v>1.1805555555555555E-2</v>
      </c>
      <c r="R66" s="996">
        <f t="shared" si="5"/>
        <v>0.61805555555555536</v>
      </c>
      <c r="S66" s="1008">
        <v>6.9444444444444441E-3</v>
      </c>
      <c r="T66" s="996">
        <f t="shared" si="6"/>
        <v>0.62499999999999978</v>
      </c>
      <c r="U66" s="1008">
        <v>4.8611111111111112E-3</v>
      </c>
      <c r="V66" s="996">
        <f t="shared" si="7"/>
        <v>0.62986111111111087</v>
      </c>
      <c r="W66" s="1009">
        <v>4.8611111111111112E-3</v>
      </c>
      <c r="X66" s="996">
        <f t="shared" si="8"/>
        <v>0.63472222222222197</v>
      </c>
      <c r="Y66" s="996">
        <v>2.7777777777777779E-3</v>
      </c>
      <c r="Z66" s="996">
        <f t="shared" si="9"/>
        <v>0.63749999999999973</v>
      </c>
      <c r="AA66" s="1008">
        <v>2.7777777777777779E-3</v>
      </c>
      <c r="AB66" s="996">
        <f t="shared" si="10"/>
        <v>0.6402777777777775</v>
      </c>
      <c r="AC66" s="996">
        <v>0</v>
      </c>
      <c r="AD66" s="996">
        <f t="shared" si="11"/>
        <v>0.6402777777777775</v>
      </c>
      <c r="AE66" s="996">
        <v>0</v>
      </c>
      <c r="AF66" s="996">
        <f t="shared" si="12"/>
        <v>0.6402777777777775</v>
      </c>
      <c r="AG66" s="996">
        <v>0</v>
      </c>
      <c r="AH66" s="996">
        <f t="shared" si="13"/>
        <v>0.6402777777777775</v>
      </c>
      <c r="AI66" s="996">
        <v>0</v>
      </c>
      <c r="AJ66" s="996">
        <f t="shared" si="14"/>
        <v>0.6402777777777775</v>
      </c>
      <c r="AK66" s="996">
        <v>0</v>
      </c>
      <c r="AL66" s="996">
        <f t="shared" si="15"/>
        <v>0.6402777777777775</v>
      </c>
      <c r="AM66" s="996">
        <v>0</v>
      </c>
      <c r="AN66" s="996">
        <f t="shared" si="16"/>
        <v>0.6402777777777775</v>
      </c>
      <c r="AO66" s="996">
        <v>0</v>
      </c>
      <c r="AP66" s="996">
        <f t="shared" si="17"/>
        <v>0.6402777777777775</v>
      </c>
      <c r="AQ66" s="996">
        <v>0</v>
      </c>
      <c r="AR66" s="996">
        <f t="shared" si="18"/>
        <v>0.6402777777777775</v>
      </c>
      <c r="AS66" s="996">
        <v>0</v>
      </c>
      <c r="AT66" s="996">
        <f t="shared" si="19"/>
        <v>0.6402777777777775</v>
      </c>
      <c r="AU66" s="996">
        <v>0</v>
      </c>
      <c r="AV66" s="996">
        <f t="shared" si="20"/>
        <v>0.6402777777777775</v>
      </c>
      <c r="AW66" s="996">
        <v>0</v>
      </c>
      <c r="AX66" s="996">
        <f t="shared" si="21"/>
        <v>0.6402777777777775</v>
      </c>
      <c r="AY66" s="996">
        <v>0</v>
      </c>
      <c r="AZ66" s="996">
        <f t="shared" si="22"/>
        <v>0.6402777777777775</v>
      </c>
      <c r="BA66" s="996">
        <v>0</v>
      </c>
      <c r="BB66" s="996">
        <f t="shared" si="23"/>
        <v>0.6402777777777775</v>
      </c>
      <c r="BC66" s="996">
        <v>0</v>
      </c>
      <c r="BD66" s="996">
        <f t="shared" si="24"/>
        <v>0.6402777777777775</v>
      </c>
      <c r="BE66" s="996">
        <v>0</v>
      </c>
      <c r="BF66" s="996">
        <f t="shared" si="25"/>
        <v>0.6402777777777775</v>
      </c>
      <c r="BG66" s="996">
        <v>0</v>
      </c>
      <c r="BH66" s="996">
        <f t="shared" si="26"/>
        <v>0.6402777777777775</v>
      </c>
      <c r="BI66" s="996">
        <v>0</v>
      </c>
      <c r="BJ66" s="996">
        <f t="shared" si="27"/>
        <v>0.6402777777777775</v>
      </c>
      <c r="BK66" s="996">
        <v>0</v>
      </c>
      <c r="BL66" s="996">
        <f t="shared" si="28"/>
        <v>0.6402777777777775</v>
      </c>
      <c r="BM66" s="996">
        <v>0</v>
      </c>
      <c r="BN66" s="996">
        <f t="shared" si="29"/>
        <v>0.6402777777777775</v>
      </c>
      <c r="BO66" s="996">
        <v>0</v>
      </c>
      <c r="BP66" s="996">
        <f t="shared" si="30"/>
        <v>0.6402777777777775</v>
      </c>
      <c r="BQ66" s="996">
        <v>0</v>
      </c>
      <c r="BR66" s="996">
        <f t="shared" si="31"/>
        <v>0.6402777777777775</v>
      </c>
      <c r="BS66" s="996">
        <v>0</v>
      </c>
      <c r="BT66" s="996">
        <f t="shared" si="32"/>
        <v>0.6402777777777775</v>
      </c>
      <c r="BU66" s="996">
        <v>0</v>
      </c>
      <c r="BV66" s="996">
        <f t="shared" si="33"/>
        <v>0.6402777777777775</v>
      </c>
      <c r="BW66" s="993">
        <v>1.3888888888888889E-3</v>
      </c>
      <c r="BX66" s="986">
        <f t="shared" si="34"/>
        <v>0.64166666666666639</v>
      </c>
      <c r="BY66" s="995"/>
      <c r="BZ66" s="1004"/>
      <c r="CA66" s="1004">
        <f t="shared" si="42"/>
        <v>5.3472222222222032E-2</v>
      </c>
      <c r="CB66" s="998">
        <f t="shared" si="35"/>
        <v>15.381818181818236</v>
      </c>
      <c r="CC66" s="1005"/>
      <c r="CD66" s="955">
        <f t="shared" si="36"/>
        <v>76.99999999999973</v>
      </c>
      <c r="CE66" s="955">
        <f t="shared" si="37"/>
        <v>19.739999999999998</v>
      </c>
      <c r="CG66" s="1000">
        <f t="shared" si="40"/>
        <v>5.3472222222222032E-2</v>
      </c>
      <c r="CH66" s="977">
        <f t="shared" si="38"/>
        <v>76.99999999999973</v>
      </c>
      <c r="CI66" s="1001">
        <f t="shared" si="41"/>
        <v>1.2833333333333288</v>
      </c>
    </row>
    <row r="67" spans="1:87" x14ac:dyDescent="0.2">
      <c r="A67" s="1274"/>
      <c r="B67" s="1002">
        <v>44</v>
      </c>
      <c r="C67" s="986">
        <v>1.0416666666666666E-2</v>
      </c>
      <c r="D67" s="1006">
        <f t="shared" si="39"/>
        <v>0.59861111111111098</v>
      </c>
      <c r="E67" s="1007">
        <v>0</v>
      </c>
      <c r="G67" s="996">
        <v>1.3888888888888889E-3</v>
      </c>
      <c r="H67" s="996">
        <f t="shared" si="0"/>
        <v>0.59999999999999987</v>
      </c>
      <c r="I67" s="1008">
        <v>2.7777777777777779E-3</v>
      </c>
      <c r="J67" s="996">
        <f t="shared" si="1"/>
        <v>0.60277777777777763</v>
      </c>
      <c r="K67" s="1008">
        <v>3.472222222222222E-3</v>
      </c>
      <c r="L67" s="996">
        <f t="shared" si="2"/>
        <v>0.60624999999999984</v>
      </c>
      <c r="M67" s="1009">
        <v>5.5555555555555558E-3</v>
      </c>
      <c r="N67" s="996">
        <f t="shared" si="3"/>
        <v>0.61180555555555538</v>
      </c>
      <c r="O67" s="1008">
        <v>4.8611111111111112E-3</v>
      </c>
      <c r="P67" s="996">
        <f t="shared" si="4"/>
        <v>0.61666666666666647</v>
      </c>
      <c r="Q67" s="1008">
        <v>1.1805555555555555E-2</v>
      </c>
      <c r="R67" s="996">
        <f t="shared" si="5"/>
        <v>0.62847222222222199</v>
      </c>
      <c r="S67" s="1008">
        <v>6.9444444444444441E-3</v>
      </c>
      <c r="T67" s="996">
        <f t="shared" si="6"/>
        <v>0.63541666666666641</v>
      </c>
      <c r="U67" s="1008">
        <v>4.8611111111111112E-3</v>
      </c>
      <c r="V67" s="996">
        <f t="shared" si="7"/>
        <v>0.6402777777777775</v>
      </c>
      <c r="W67" s="1009">
        <v>4.8611111111111112E-3</v>
      </c>
      <c r="X67" s="996">
        <f t="shared" si="8"/>
        <v>0.6451388888888886</v>
      </c>
      <c r="Y67" s="996">
        <v>2.7777777777777779E-3</v>
      </c>
      <c r="Z67" s="996">
        <f t="shared" si="9"/>
        <v>0.64791666666666636</v>
      </c>
      <c r="AA67" s="1008">
        <v>2.7777777777777779E-3</v>
      </c>
      <c r="AB67" s="996">
        <f t="shared" si="10"/>
        <v>0.65069444444444413</v>
      </c>
      <c r="AC67" s="996">
        <v>0</v>
      </c>
      <c r="AD67" s="996">
        <f t="shared" si="11"/>
        <v>0.65069444444444413</v>
      </c>
      <c r="AE67" s="996">
        <v>0</v>
      </c>
      <c r="AF67" s="996">
        <f t="shared" si="12"/>
        <v>0.65069444444444413</v>
      </c>
      <c r="AG67" s="996">
        <v>0</v>
      </c>
      <c r="AH67" s="996">
        <f t="shared" si="13"/>
        <v>0.65069444444444413</v>
      </c>
      <c r="AI67" s="996">
        <v>0</v>
      </c>
      <c r="AJ67" s="996">
        <f t="shared" si="14"/>
        <v>0.65069444444444413</v>
      </c>
      <c r="AK67" s="996">
        <v>0</v>
      </c>
      <c r="AL67" s="996">
        <f t="shared" si="15"/>
        <v>0.65069444444444413</v>
      </c>
      <c r="AM67" s="996">
        <v>0</v>
      </c>
      <c r="AN67" s="996">
        <f t="shared" si="16"/>
        <v>0.65069444444444413</v>
      </c>
      <c r="AO67" s="996">
        <v>0</v>
      </c>
      <c r="AP67" s="996">
        <f t="shared" si="17"/>
        <v>0.65069444444444413</v>
      </c>
      <c r="AQ67" s="996">
        <v>0</v>
      </c>
      <c r="AR67" s="996">
        <f t="shared" si="18"/>
        <v>0.65069444444444413</v>
      </c>
      <c r="AS67" s="996">
        <v>0</v>
      </c>
      <c r="AT67" s="996">
        <f t="shared" si="19"/>
        <v>0.65069444444444413</v>
      </c>
      <c r="AU67" s="996">
        <v>0</v>
      </c>
      <c r="AV67" s="996">
        <f t="shared" si="20"/>
        <v>0.65069444444444413</v>
      </c>
      <c r="AW67" s="996">
        <v>0</v>
      </c>
      <c r="AX67" s="996">
        <f t="shared" si="21"/>
        <v>0.65069444444444413</v>
      </c>
      <c r="AY67" s="996">
        <v>0</v>
      </c>
      <c r="AZ67" s="996">
        <f t="shared" si="22"/>
        <v>0.65069444444444413</v>
      </c>
      <c r="BA67" s="996">
        <v>0</v>
      </c>
      <c r="BB67" s="996">
        <f t="shared" si="23"/>
        <v>0.65069444444444413</v>
      </c>
      <c r="BC67" s="996">
        <v>0</v>
      </c>
      <c r="BD67" s="996">
        <f t="shared" si="24"/>
        <v>0.65069444444444413</v>
      </c>
      <c r="BE67" s="996">
        <v>0</v>
      </c>
      <c r="BF67" s="996">
        <f t="shared" si="25"/>
        <v>0.65069444444444413</v>
      </c>
      <c r="BG67" s="996">
        <v>0</v>
      </c>
      <c r="BH67" s="996">
        <f t="shared" si="26"/>
        <v>0.65069444444444413</v>
      </c>
      <c r="BI67" s="996">
        <v>0</v>
      </c>
      <c r="BJ67" s="996">
        <f t="shared" si="27"/>
        <v>0.65069444444444413</v>
      </c>
      <c r="BK67" s="996">
        <v>0</v>
      </c>
      <c r="BL67" s="996">
        <f t="shared" si="28"/>
        <v>0.65069444444444413</v>
      </c>
      <c r="BM67" s="996">
        <v>0</v>
      </c>
      <c r="BN67" s="996">
        <f t="shared" si="29"/>
        <v>0.65069444444444413</v>
      </c>
      <c r="BO67" s="996">
        <v>0</v>
      </c>
      <c r="BP67" s="996">
        <f t="shared" si="30"/>
        <v>0.65069444444444413</v>
      </c>
      <c r="BQ67" s="996">
        <v>0</v>
      </c>
      <c r="BR67" s="996">
        <f t="shared" si="31"/>
        <v>0.65069444444444413</v>
      </c>
      <c r="BS67" s="996">
        <v>0</v>
      </c>
      <c r="BT67" s="996">
        <f t="shared" si="32"/>
        <v>0.65069444444444413</v>
      </c>
      <c r="BU67" s="996">
        <v>0</v>
      </c>
      <c r="BV67" s="996">
        <f t="shared" si="33"/>
        <v>0.65069444444444413</v>
      </c>
      <c r="BW67" s="993">
        <v>1.3888888888888889E-3</v>
      </c>
      <c r="BX67" s="986">
        <f t="shared" si="34"/>
        <v>0.65208333333333302</v>
      </c>
      <c r="BY67" s="1003"/>
      <c r="BZ67" s="1004"/>
      <c r="CA67" s="1004">
        <f t="shared" si="42"/>
        <v>5.3472222222222032E-2</v>
      </c>
      <c r="CB67" s="998">
        <f t="shared" si="35"/>
        <v>15.381818181818236</v>
      </c>
      <c r="CC67" s="1005"/>
      <c r="CD67" s="955">
        <f t="shared" si="36"/>
        <v>76.99999999999973</v>
      </c>
      <c r="CE67" s="955">
        <f t="shared" si="37"/>
        <v>19.739999999999998</v>
      </c>
      <c r="CG67" s="1000">
        <f t="shared" si="40"/>
        <v>5.3472222222222032E-2</v>
      </c>
      <c r="CH67" s="977">
        <f t="shared" si="38"/>
        <v>76.99999999999973</v>
      </c>
      <c r="CI67" s="1001">
        <f t="shared" si="41"/>
        <v>1.2833333333333288</v>
      </c>
    </row>
    <row r="68" spans="1:87" x14ac:dyDescent="0.2">
      <c r="A68" s="1274"/>
      <c r="B68" s="1002">
        <v>45</v>
      </c>
      <c r="C68" s="986">
        <v>1.0416666666666666E-2</v>
      </c>
      <c r="D68" s="987">
        <f t="shared" si="39"/>
        <v>0.60902777777777761</v>
      </c>
      <c r="E68" s="988">
        <v>0</v>
      </c>
      <c r="F68" s="989"/>
      <c r="G68" s="990">
        <v>1.3888888888888889E-3</v>
      </c>
      <c r="H68" s="990">
        <f t="shared" si="0"/>
        <v>0.6104166666666665</v>
      </c>
      <c r="I68" s="991">
        <v>2.7777777777777779E-3</v>
      </c>
      <c r="J68" s="990">
        <f t="shared" si="1"/>
        <v>0.61319444444444426</v>
      </c>
      <c r="K68" s="991">
        <v>2.7777777777777779E-3</v>
      </c>
      <c r="L68" s="990">
        <f t="shared" si="2"/>
        <v>0.61597222222222203</v>
      </c>
      <c r="M68" s="992">
        <v>4.8611111111111112E-3</v>
      </c>
      <c r="N68" s="990">
        <f t="shared" si="3"/>
        <v>0.62083333333333313</v>
      </c>
      <c r="O68" s="991">
        <v>4.8611111111111112E-3</v>
      </c>
      <c r="P68" s="990">
        <f t="shared" si="4"/>
        <v>0.62569444444444422</v>
      </c>
      <c r="Q68" s="991">
        <v>1.1111111111111112E-2</v>
      </c>
      <c r="R68" s="990">
        <f t="shared" si="5"/>
        <v>0.63680555555555529</v>
      </c>
      <c r="S68" s="991">
        <v>6.2499999999999995E-3</v>
      </c>
      <c r="T68" s="990">
        <f t="shared" si="6"/>
        <v>0.64305555555555527</v>
      </c>
      <c r="U68" s="991">
        <v>4.8611111111111112E-3</v>
      </c>
      <c r="V68" s="990">
        <f t="shared" si="7"/>
        <v>0.64791666666666636</v>
      </c>
      <c r="W68" s="992">
        <v>4.8611111111111112E-3</v>
      </c>
      <c r="X68" s="990">
        <f t="shared" si="8"/>
        <v>0.65277777777777746</v>
      </c>
      <c r="Y68" s="990">
        <v>2.7777777777777779E-3</v>
      </c>
      <c r="Z68" s="990">
        <f t="shared" si="9"/>
        <v>0.65555555555555522</v>
      </c>
      <c r="AA68" s="991">
        <v>2.7777777777777779E-3</v>
      </c>
      <c r="AB68" s="990">
        <f t="shared" si="10"/>
        <v>0.65833333333333299</v>
      </c>
      <c r="AC68" s="990">
        <v>0</v>
      </c>
      <c r="AD68" s="990">
        <f t="shared" si="11"/>
        <v>0.65833333333333299</v>
      </c>
      <c r="AE68" s="990">
        <v>0</v>
      </c>
      <c r="AF68" s="990">
        <f t="shared" si="12"/>
        <v>0.65833333333333299</v>
      </c>
      <c r="AG68" s="990">
        <v>0</v>
      </c>
      <c r="AH68" s="990">
        <f t="shared" si="13"/>
        <v>0.65833333333333299</v>
      </c>
      <c r="AI68" s="990">
        <v>0</v>
      </c>
      <c r="AJ68" s="990">
        <f t="shared" si="14"/>
        <v>0.65833333333333299</v>
      </c>
      <c r="AK68" s="990">
        <v>0</v>
      </c>
      <c r="AL68" s="990">
        <f t="shared" si="15"/>
        <v>0.65833333333333299</v>
      </c>
      <c r="AM68" s="990">
        <v>0</v>
      </c>
      <c r="AN68" s="990">
        <f t="shared" si="16"/>
        <v>0.65833333333333299</v>
      </c>
      <c r="AO68" s="990">
        <v>0</v>
      </c>
      <c r="AP68" s="990">
        <f t="shared" si="17"/>
        <v>0.65833333333333299</v>
      </c>
      <c r="AQ68" s="990">
        <v>0</v>
      </c>
      <c r="AR68" s="990">
        <f t="shared" si="18"/>
        <v>0.65833333333333299</v>
      </c>
      <c r="AS68" s="990">
        <v>0</v>
      </c>
      <c r="AT68" s="990">
        <f t="shared" si="19"/>
        <v>0.65833333333333299</v>
      </c>
      <c r="AU68" s="990">
        <v>0</v>
      </c>
      <c r="AV68" s="990">
        <f t="shared" si="20"/>
        <v>0.65833333333333299</v>
      </c>
      <c r="AW68" s="990">
        <v>0</v>
      </c>
      <c r="AX68" s="990">
        <f t="shared" si="21"/>
        <v>0.65833333333333299</v>
      </c>
      <c r="AY68" s="990">
        <v>0</v>
      </c>
      <c r="AZ68" s="990">
        <f t="shared" si="22"/>
        <v>0.65833333333333299</v>
      </c>
      <c r="BA68" s="990">
        <v>0</v>
      </c>
      <c r="BB68" s="990">
        <f t="shared" si="23"/>
        <v>0.65833333333333299</v>
      </c>
      <c r="BC68" s="990">
        <v>0</v>
      </c>
      <c r="BD68" s="990">
        <f t="shared" si="24"/>
        <v>0.65833333333333299</v>
      </c>
      <c r="BE68" s="990">
        <v>0</v>
      </c>
      <c r="BF68" s="990">
        <f t="shared" si="25"/>
        <v>0.65833333333333299</v>
      </c>
      <c r="BG68" s="990">
        <v>0</v>
      </c>
      <c r="BH68" s="990">
        <f t="shared" si="26"/>
        <v>0.65833333333333299</v>
      </c>
      <c r="BI68" s="990">
        <v>0</v>
      </c>
      <c r="BJ68" s="990">
        <f t="shared" si="27"/>
        <v>0.65833333333333299</v>
      </c>
      <c r="BK68" s="990">
        <v>0</v>
      </c>
      <c r="BL68" s="990">
        <f t="shared" si="28"/>
        <v>0.65833333333333299</v>
      </c>
      <c r="BM68" s="990">
        <v>0</v>
      </c>
      <c r="BN68" s="990">
        <f t="shared" si="29"/>
        <v>0.65833333333333299</v>
      </c>
      <c r="BO68" s="990">
        <v>0</v>
      </c>
      <c r="BP68" s="990">
        <f t="shared" si="30"/>
        <v>0.65833333333333299</v>
      </c>
      <c r="BQ68" s="990">
        <v>0</v>
      </c>
      <c r="BR68" s="990">
        <f t="shared" si="31"/>
        <v>0.65833333333333299</v>
      </c>
      <c r="BS68" s="990">
        <v>0</v>
      </c>
      <c r="BT68" s="990">
        <f t="shared" si="32"/>
        <v>0.65833333333333299</v>
      </c>
      <c r="BU68" s="990">
        <v>0</v>
      </c>
      <c r="BV68" s="990">
        <f t="shared" si="33"/>
        <v>0.65833333333333299</v>
      </c>
      <c r="BW68" s="993">
        <v>1.3888888888888889E-3</v>
      </c>
      <c r="BX68" s="994">
        <f t="shared" si="34"/>
        <v>0.65972222222222188</v>
      </c>
      <c r="BY68" s="995"/>
      <c r="BZ68" s="1004"/>
      <c r="CA68" s="1004">
        <f t="shared" si="42"/>
        <v>5.0694444444444264E-2</v>
      </c>
      <c r="CB68" s="998">
        <f t="shared" si="35"/>
        <v>16.224657534246631</v>
      </c>
      <c r="CC68" s="1005"/>
      <c r="CD68" s="955">
        <f t="shared" si="36"/>
        <v>72.999999999999744</v>
      </c>
      <c r="CE68" s="955">
        <f t="shared" si="37"/>
        <v>19.739999999999998</v>
      </c>
      <c r="CG68" s="1000">
        <f t="shared" si="40"/>
        <v>5.0694444444444264E-2</v>
      </c>
      <c r="CH68" s="977">
        <f t="shared" si="38"/>
        <v>72.999999999999744</v>
      </c>
      <c r="CI68" s="1001">
        <f t="shared" si="41"/>
        <v>1.2166666666666623</v>
      </c>
    </row>
    <row r="69" spans="1:87" x14ac:dyDescent="0.2">
      <c r="A69" s="1274"/>
      <c r="B69" s="1002">
        <v>46</v>
      </c>
      <c r="C69" s="986">
        <v>1.0416666666666666E-2</v>
      </c>
      <c r="D69" s="987">
        <f t="shared" si="39"/>
        <v>0.61944444444444424</v>
      </c>
      <c r="E69" s="988">
        <v>0</v>
      </c>
      <c r="F69" s="989"/>
      <c r="G69" s="990">
        <v>1.3888888888888889E-3</v>
      </c>
      <c r="H69" s="990">
        <f t="shared" si="0"/>
        <v>0.62083333333333313</v>
      </c>
      <c r="I69" s="991">
        <v>2.7777777777777779E-3</v>
      </c>
      <c r="J69" s="990">
        <f t="shared" si="1"/>
        <v>0.62361111111111089</v>
      </c>
      <c r="K69" s="991">
        <v>2.7777777777777779E-3</v>
      </c>
      <c r="L69" s="990">
        <f t="shared" si="2"/>
        <v>0.62638888888888866</v>
      </c>
      <c r="M69" s="992">
        <v>4.8611111111111112E-3</v>
      </c>
      <c r="N69" s="990">
        <f t="shared" si="3"/>
        <v>0.63124999999999976</v>
      </c>
      <c r="O69" s="991">
        <v>4.8611111111111112E-3</v>
      </c>
      <c r="P69" s="990">
        <f t="shared" si="4"/>
        <v>0.63611111111111085</v>
      </c>
      <c r="Q69" s="991">
        <v>1.1111111111111112E-2</v>
      </c>
      <c r="R69" s="990">
        <f t="shared" si="5"/>
        <v>0.64722222222222192</v>
      </c>
      <c r="S69" s="991">
        <v>6.2499999999999995E-3</v>
      </c>
      <c r="T69" s="990">
        <f t="shared" si="6"/>
        <v>0.6534722222222219</v>
      </c>
      <c r="U69" s="991">
        <v>4.8611111111111112E-3</v>
      </c>
      <c r="V69" s="990">
        <f t="shared" si="7"/>
        <v>0.65833333333333299</v>
      </c>
      <c r="W69" s="992">
        <v>4.8611111111111112E-3</v>
      </c>
      <c r="X69" s="990">
        <f t="shared" si="8"/>
        <v>0.66319444444444409</v>
      </c>
      <c r="Y69" s="990">
        <v>2.7777777777777779E-3</v>
      </c>
      <c r="Z69" s="990">
        <f t="shared" si="9"/>
        <v>0.66597222222222185</v>
      </c>
      <c r="AA69" s="991">
        <v>2.7777777777777779E-3</v>
      </c>
      <c r="AB69" s="990">
        <f t="shared" si="10"/>
        <v>0.66874999999999962</v>
      </c>
      <c r="AC69" s="990">
        <v>0</v>
      </c>
      <c r="AD69" s="990">
        <f t="shared" si="11"/>
        <v>0.66874999999999962</v>
      </c>
      <c r="AE69" s="990">
        <v>0</v>
      </c>
      <c r="AF69" s="990">
        <f t="shared" si="12"/>
        <v>0.66874999999999962</v>
      </c>
      <c r="AG69" s="990">
        <v>0</v>
      </c>
      <c r="AH69" s="990">
        <f t="shared" si="13"/>
        <v>0.66874999999999962</v>
      </c>
      <c r="AI69" s="990">
        <v>0</v>
      </c>
      <c r="AJ69" s="990">
        <f t="shared" si="14"/>
        <v>0.66874999999999962</v>
      </c>
      <c r="AK69" s="990">
        <v>0</v>
      </c>
      <c r="AL69" s="990">
        <f t="shared" si="15"/>
        <v>0.66874999999999962</v>
      </c>
      <c r="AM69" s="990">
        <v>0</v>
      </c>
      <c r="AN69" s="990">
        <f t="shared" si="16"/>
        <v>0.66874999999999962</v>
      </c>
      <c r="AO69" s="990">
        <v>0</v>
      </c>
      <c r="AP69" s="990">
        <f t="shared" si="17"/>
        <v>0.66874999999999962</v>
      </c>
      <c r="AQ69" s="990">
        <v>0</v>
      </c>
      <c r="AR69" s="990">
        <f t="shared" si="18"/>
        <v>0.66874999999999962</v>
      </c>
      <c r="AS69" s="990">
        <v>0</v>
      </c>
      <c r="AT69" s="990">
        <f t="shared" si="19"/>
        <v>0.66874999999999962</v>
      </c>
      <c r="AU69" s="990">
        <v>0</v>
      </c>
      <c r="AV69" s="990">
        <f t="shared" si="20"/>
        <v>0.66874999999999962</v>
      </c>
      <c r="AW69" s="990">
        <v>0</v>
      </c>
      <c r="AX69" s="990">
        <f t="shared" si="21"/>
        <v>0.66874999999999962</v>
      </c>
      <c r="AY69" s="990">
        <v>0</v>
      </c>
      <c r="AZ69" s="990">
        <f t="shared" si="22"/>
        <v>0.66874999999999962</v>
      </c>
      <c r="BA69" s="990">
        <v>0</v>
      </c>
      <c r="BB69" s="990">
        <f t="shared" si="23"/>
        <v>0.66874999999999962</v>
      </c>
      <c r="BC69" s="990">
        <v>0</v>
      </c>
      <c r="BD69" s="990">
        <f t="shared" si="24"/>
        <v>0.66874999999999962</v>
      </c>
      <c r="BE69" s="990">
        <v>0</v>
      </c>
      <c r="BF69" s="990">
        <f t="shared" si="25"/>
        <v>0.66874999999999962</v>
      </c>
      <c r="BG69" s="990">
        <v>0</v>
      </c>
      <c r="BH69" s="990">
        <f t="shared" si="26"/>
        <v>0.66874999999999962</v>
      </c>
      <c r="BI69" s="990">
        <v>0</v>
      </c>
      <c r="BJ69" s="990">
        <f t="shared" si="27"/>
        <v>0.66874999999999962</v>
      </c>
      <c r="BK69" s="990">
        <v>0</v>
      </c>
      <c r="BL69" s="990">
        <f t="shared" si="28"/>
        <v>0.66874999999999962</v>
      </c>
      <c r="BM69" s="990">
        <v>0</v>
      </c>
      <c r="BN69" s="990">
        <f t="shared" si="29"/>
        <v>0.66874999999999962</v>
      </c>
      <c r="BO69" s="990">
        <v>0</v>
      </c>
      <c r="BP69" s="990">
        <f t="shared" si="30"/>
        <v>0.66874999999999962</v>
      </c>
      <c r="BQ69" s="990">
        <v>0</v>
      </c>
      <c r="BR69" s="990">
        <f t="shared" si="31"/>
        <v>0.66874999999999962</v>
      </c>
      <c r="BS69" s="990">
        <v>0</v>
      </c>
      <c r="BT69" s="990">
        <f t="shared" si="32"/>
        <v>0.66874999999999962</v>
      </c>
      <c r="BU69" s="990">
        <v>0</v>
      </c>
      <c r="BV69" s="990">
        <f t="shared" si="33"/>
        <v>0.66874999999999962</v>
      </c>
      <c r="BW69" s="993">
        <v>1.3888888888888889E-3</v>
      </c>
      <c r="BX69" s="994">
        <f t="shared" si="34"/>
        <v>0.67013888888888851</v>
      </c>
      <c r="BY69" s="1003"/>
      <c r="BZ69" s="1004"/>
      <c r="CA69" s="1004">
        <f t="shared" si="42"/>
        <v>5.0694444444444264E-2</v>
      </c>
      <c r="CB69" s="998">
        <f t="shared" si="35"/>
        <v>16.224657534246631</v>
      </c>
      <c r="CC69" s="1005"/>
      <c r="CD69" s="955">
        <f t="shared" si="36"/>
        <v>72.999999999999744</v>
      </c>
      <c r="CE69" s="955">
        <f t="shared" si="37"/>
        <v>19.739999999999998</v>
      </c>
      <c r="CG69" s="1000">
        <f t="shared" si="40"/>
        <v>5.0694444444444264E-2</v>
      </c>
      <c r="CH69" s="977">
        <f t="shared" si="38"/>
        <v>72.999999999999744</v>
      </c>
      <c r="CI69" s="1001">
        <f t="shared" si="41"/>
        <v>1.2166666666666623</v>
      </c>
    </row>
    <row r="70" spans="1:87" x14ac:dyDescent="0.2">
      <c r="A70" s="1274"/>
      <c r="B70" s="1002">
        <v>47</v>
      </c>
      <c r="C70" s="986">
        <v>1.1111111111111112E-2</v>
      </c>
      <c r="D70" s="987">
        <f t="shared" si="39"/>
        <v>0.63055555555555531</v>
      </c>
      <c r="E70" s="988">
        <v>0</v>
      </c>
      <c r="F70" s="989"/>
      <c r="G70" s="990">
        <v>1.3888888888888889E-3</v>
      </c>
      <c r="H70" s="990">
        <f t="shared" si="0"/>
        <v>0.6319444444444442</v>
      </c>
      <c r="I70" s="991">
        <v>2.7777777777777779E-3</v>
      </c>
      <c r="J70" s="990">
        <f t="shared" si="1"/>
        <v>0.63472222222222197</v>
      </c>
      <c r="K70" s="991">
        <v>2.7777777777777779E-3</v>
      </c>
      <c r="L70" s="990">
        <f t="shared" si="2"/>
        <v>0.63749999999999973</v>
      </c>
      <c r="M70" s="992">
        <v>4.8611111111111112E-3</v>
      </c>
      <c r="N70" s="990">
        <f t="shared" si="3"/>
        <v>0.64236111111111083</v>
      </c>
      <c r="O70" s="991">
        <v>4.8611111111111112E-3</v>
      </c>
      <c r="P70" s="990">
        <f t="shared" si="4"/>
        <v>0.64722222222222192</v>
      </c>
      <c r="Q70" s="991">
        <v>1.1111111111111112E-2</v>
      </c>
      <c r="R70" s="990">
        <f t="shared" si="5"/>
        <v>0.65833333333333299</v>
      </c>
      <c r="S70" s="991">
        <v>6.2499999999999995E-3</v>
      </c>
      <c r="T70" s="990">
        <f t="shared" si="6"/>
        <v>0.66458333333333297</v>
      </c>
      <c r="U70" s="991">
        <v>4.8611111111111112E-3</v>
      </c>
      <c r="V70" s="990">
        <f t="shared" si="7"/>
        <v>0.66944444444444406</v>
      </c>
      <c r="W70" s="992">
        <v>4.8611111111111112E-3</v>
      </c>
      <c r="X70" s="990">
        <f t="shared" si="8"/>
        <v>0.67430555555555516</v>
      </c>
      <c r="Y70" s="990">
        <v>2.7777777777777779E-3</v>
      </c>
      <c r="Z70" s="990">
        <f t="shared" si="9"/>
        <v>0.67708333333333293</v>
      </c>
      <c r="AA70" s="991">
        <v>2.7777777777777779E-3</v>
      </c>
      <c r="AB70" s="990">
        <f t="shared" si="10"/>
        <v>0.67986111111111069</v>
      </c>
      <c r="AC70" s="990">
        <v>0</v>
      </c>
      <c r="AD70" s="990">
        <f t="shared" si="11"/>
        <v>0.67986111111111069</v>
      </c>
      <c r="AE70" s="990">
        <v>0</v>
      </c>
      <c r="AF70" s="990">
        <f t="shared" si="12"/>
        <v>0.67986111111111069</v>
      </c>
      <c r="AG70" s="990">
        <v>0</v>
      </c>
      <c r="AH70" s="990">
        <f t="shared" si="13"/>
        <v>0.67986111111111069</v>
      </c>
      <c r="AI70" s="990">
        <v>0</v>
      </c>
      <c r="AJ70" s="990">
        <f t="shared" si="14"/>
        <v>0.67986111111111069</v>
      </c>
      <c r="AK70" s="990">
        <v>0</v>
      </c>
      <c r="AL70" s="990">
        <f t="shared" si="15"/>
        <v>0.67986111111111069</v>
      </c>
      <c r="AM70" s="990">
        <v>0</v>
      </c>
      <c r="AN70" s="990">
        <f t="shared" si="16"/>
        <v>0.67986111111111069</v>
      </c>
      <c r="AO70" s="990">
        <v>0</v>
      </c>
      <c r="AP70" s="990">
        <f t="shared" si="17"/>
        <v>0.67986111111111069</v>
      </c>
      <c r="AQ70" s="990">
        <v>0</v>
      </c>
      <c r="AR70" s="990">
        <f t="shared" si="18"/>
        <v>0.67986111111111069</v>
      </c>
      <c r="AS70" s="990">
        <v>0</v>
      </c>
      <c r="AT70" s="990">
        <f t="shared" si="19"/>
        <v>0.67986111111111069</v>
      </c>
      <c r="AU70" s="990">
        <v>0</v>
      </c>
      <c r="AV70" s="990">
        <f t="shared" si="20"/>
        <v>0.67986111111111069</v>
      </c>
      <c r="AW70" s="990">
        <v>0</v>
      </c>
      <c r="AX70" s="990">
        <f t="shared" si="21"/>
        <v>0.67986111111111069</v>
      </c>
      <c r="AY70" s="990">
        <v>0</v>
      </c>
      <c r="AZ70" s="990">
        <f t="shared" si="22"/>
        <v>0.67986111111111069</v>
      </c>
      <c r="BA70" s="990">
        <v>0</v>
      </c>
      <c r="BB70" s="990">
        <f t="shared" si="23"/>
        <v>0.67986111111111069</v>
      </c>
      <c r="BC70" s="990">
        <v>0</v>
      </c>
      <c r="BD70" s="990">
        <f t="shared" si="24"/>
        <v>0.67986111111111069</v>
      </c>
      <c r="BE70" s="990">
        <v>0</v>
      </c>
      <c r="BF70" s="990">
        <f t="shared" si="25"/>
        <v>0.67986111111111069</v>
      </c>
      <c r="BG70" s="990">
        <v>0</v>
      </c>
      <c r="BH70" s="990">
        <f t="shared" si="26"/>
        <v>0.67986111111111069</v>
      </c>
      <c r="BI70" s="990">
        <v>0</v>
      </c>
      <c r="BJ70" s="990">
        <f t="shared" si="27"/>
        <v>0.67986111111111069</v>
      </c>
      <c r="BK70" s="990">
        <v>0</v>
      </c>
      <c r="BL70" s="990">
        <f t="shared" si="28"/>
        <v>0.67986111111111069</v>
      </c>
      <c r="BM70" s="990">
        <v>0</v>
      </c>
      <c r="BN70" s="990">
        <f t="shared" si="29"/>
        <v>0.67986111111111069</v>
      </c>
      <c r="BO70" s="990">
        <v>0</v>
      </c>
      <c r="BP70" s="990">
        <f t="shared" si="30"/>
        <v>0.67986111111111069</v>
      </c>
      <c r="BQ70" s="990">
        <v>0</v>
      </c>
      <c r="BR70" s="990">
        <f t="shared" si="31"/>
        <v>0.67986111111111069</v>
      </c>
      <c r="BS70" s="990">
        <v>0</v>
      </c>
      <c r="BT70" s="990">
        <f t="shared" si="32"/>
        <v>0.67986111111111069</v>
      </c>
      <c r="BU70" s="990">
        <v>0</v>
      </c>
      <c r="BV70" s="990">
        <f t="shared" si="33"/>
        <v>0.67986111111111069</v>
      </c>
      <c r="BW70" s="993">
        <v>1.3888888888888889E-3</v>
      </c>
      <c r="BX70" s="994">
        <f t="shared" si="34"/>
        <v>0.68124999999999958</v>
      </c>
      <c r="BY70" s="995"/>
      <c r="BZ70" s="1004"/>
      <c r="CA70" s="1004">
        <f t="shared" si="42"/>
        <v>5.0694444444444264E-2</v>
      </c>
      <c r="CB70" s="998">
        <f t="shared" si="35"/>
        <v>16.224657534246631</v>
      </c>
      <c r="CC70" s="1005"/>
      <c r="CD70" s="955">
        <f t="shared" si="36"/>
        <v>72.999999999999744</v>
      </c>
      <c r="CE70" s="955">
        <f t="shared" si="37"/>
        <v>19.739999999999998</v>
      </c>
      <c r="CG70" s="1000">
        <f t="shared" si="40"/>
        <v>5.0694444444444264E-2</v>
      </c>
      <c r="CH70" s="977">
        <f t="shared" si="38"/>
        <v>72.999999999999744</v>
      </c>
      <c r="CI70" s="1001">
        <f t="shared" si="41"/>
        <v>1.2166666666666623</v>
      </c>
    </row>
    <row r="71" spans="1:87" x14ac:dyDescent="0.2">
      <c r="A71" s="1274"/>
      <c r="B71" s="1002">
        <v>48</v>
      </c>
      <c r="C71" s="986">
        <v>1.1111111111111112E-2</v>
      </c>
      <c r="D71" s="987">
        <f t="shared" si="39"/>
        <v>0.64166666666666639</v>
      </c>
      <c r="E71" s="988">
        <v>0</v>
      </c>
      <c r="F71" s="989"/>
      <c r="G71" s="990">
        <v>1.3888888888888889E-3</v>
      </c>
      <c r="H71" s="990">
        <f t="shared" si="0"/>
        <v>0.64305555555555527</v>
      </c>
      <c r="I71" s="991">
        <v>2.7777777777777779E-3</v>
      </c>
      <c r="J71" s="990">
        <f t="shared" si="1"/>
        <v>0.64583333333333304</v>
      </c>
      <c r="K71" s="991">
        <v>2.7777777777777779E-3</v>
      </c>
      <c r="L71" s="990">
        <f t="shared" si="2"/>
        <v>0.64861111111111081</v>
      </c>
      <c r="M71" s="992">
        <v>4.8611111111111112E-3</v>
      </c>
      <c r="N71" s="990">
        <f t="shared" si="3"/>
        <v>0.6534722222222219</v>
      </c>
      <c r="O71" s="991">
        <v>4.8611111111111112E-3</v>
      </c>
      <c r="P71" s="990">
        <f t="shared" si="4"/>
        <v>0.65833333333333299</v>
      </c>
      <c r="Q71" s="991">
        <v>1.1111111111111112E-2</v>
      </c>
      <c r="R71" s="990">
        <f t="shared" si="5"/>
        <v>0.66944444444444406</v>
      </c>
      <c r="S71" s="991">
        <v>6.2499999999999995E-3</v>
      </c>
      <c r="T71" s="990">
        <f t="shared" si="6"/>
        <v>0.67569444444444404</v>
      </c>
      <c r="U71" s="991">
        <v>4.8611111111111112E-3</v>
      </c>
      <c r="V71" s="990">
        <f t="shared" si="7"/>
        <v>0.68055555555555514</v>
      </c>
      <c r="W71" s="992">
        <v>4.8611111111111112E-3</v>
      </c>
      <c r="X71" s="990">
        <f t="shared" si="8"/>
        <v>0.68541666666666623</v>
      </c>
      <c r="Y71" s="990">
        <v>2.7777777777777779E-3</v>
      </c>
      <c r="Z71" s="990">
        <f t="shared" si="9"/>
        <v>0.688194444444444</v>
      </c>
      <c r="AA71" s="991">
        <v>2.7777777777777779E-3</v>
      </c>
      <c r="AB71" s="990">
        <f t="shared" si="10"/>
        <v>0.69097222222222177</v>
      </c>
      <c r="AC71" s="990">
        <v>0</v>
      </c>
      <c r="AD71" s="990">
        <f t="shared" si="11"/>
        <v>0.69097222222222177</v>
      </c>
      <c r="AE71" s="990">
        <v>0</v>
      </c>
      <c r="AF71" s="990">
        <f t="shared" si="12"/>
        <v>0.69097222222222177</v>
      </c>
      <c r="AG71" s="990">
        <v>0</v>
      </c>
      <c r="AH71" s="990">
        <f t="shared" si="13"/>
        <v>0.69097222222222177</v>
      </c>
      <c r="AI71" s="990">
        <v>0</v>
      </c>
      <c r="AJ71" s="990">
        <f t="shared" si="14"/>
        <v>0.69097222222222177</v>
      </c>
      <c r="AK71" s="990">
        <v>0</v>
      </c>
      <c r="AL71" s="990">
        <f t="shared" si="15"/>
        <v>0.69097222222222177</v>
      </c>
      <c r="AM71" s="990">
        <v>0</v>
      </c>
      <c r="AN71" s="990">
        <f t="shared" si="16"/>
        <v>0.69097222222222177</v>
      </c>
      <c r="AO71" s="990">
        <v>0</v>
      </c>
      <c r="AP71" s="990">
        <f t="shared" si="17"/>
        <v>0.69097222222222177</v>
      </c>
      <c r="AQ71" s="990">
        <v>0</v>
      </c>
      <c r="AR71" s="990">
        <f t="shared" si="18"/>
        <v>0.69097222222222177</v>
      </c>
      <c r="AS71" s="990">
        <v>0</v>
      </c>
      <c r="AT71" s="990">
        <f t="shared" si="19"/>
        <v>0.69097222222222177</v>
      </c>
      <c r="AU71" s="990">
        <v>0</v>
      </c>
      <c r="AV71" s="990">
        <f t="shared" si="20"/>
        <v>0.69097222222222177</v>
      </c>
      <c r="AW71" s="990">
        <v>0</v>
      </c>
      <c r="AX71" s="990">
        <f t="shared" si="21"/>
        <v>0.69097222222222177</v>
      </c>
      <c r="AY71" s="990">
        <v>0</v>
      </c>
      <c r="AZ71" s="990">
        <f t="shared" si="22"/>
        <v>0.69097222222222177</v>
      </c>
      <c r="BA71" s="990">
        <v>0</v>
      </c>
      <c r="BB71" s="990">
        <f t="shared" si="23"/>
        <v>0.69097222222222177</v>
      </c>
      <c r="BC71" s="990">
        <v>0</v>
      </c>
      <c r="BD71" s="990">
        <f t="shared" si="24"/>
        <v>0.69097222222222177</v>
      </c>
      <c r="BE71" s="990">
        <v>0</v>
      </c>
      <c r="BF71" s="990">
        <f t="shared" si="25"/>
        <v>0.69097222222222177</v>
      </c>
      <c r="BG71" s="990">
        <v>0</v>
      </c>
      <c r="BH71" s="990">
        <f t="shared" si="26"/>
        <v>0.69097222222222177</v>
      </c>
      <c r="BI71" s="990">
        <v>0</v>
      </c>
      <c r="BJ71" s="990">
        <f t="shared" si="27"/>
        <v>0.69097222222222177</v>
      </c>
      <c r="BK71" s="990">
        <v>0</v>
      </c>
      <c r="BL71" s="990">
        <f t="shared" si="28"/>
        <v>0.69097222222222177</v>
      </c>
      <c r="BM71" s="990">
        <v>0</v>
      </c>
      <c r="BN71" s="990">
        <f t="shared" si="29"/>
        <v>0.69097222222222177</v>
      </c>
      <c r="BO71" s="990">
        <v>0</v>
      </c>
      <c r="BP71" s="990">
        <f t="shared" si="30"/>
        <v>0.69097222222222177</v>
      </c>
      <c r="BQ71" s="990">
        <v>0</v>
      </c>
      <c r="BR71" s="990">
        <f t="shared" si="31"/>
        <v>0.69097222222222177</v>
      </c>
      <c r="BS71" s="990">
        <v>0</v>
      </c>
      <c r="BT71" s="990">
        <f t="shared" si="32"/>
        <v>0.69097222222222177</v>
      </c>
      <c r="BU71" s="990">
        <v>0</v>
      </c>
      <c r="BV71" s="990">
        <f t="shared" si="33"/>
        <v>0.69097222222222177</v>
      </c>
      <c r="BW71" s="993">
        <v>1.3888888888888889E-3</v>
      </c>
      <c r="BX71" s="994">
        <f t="shared" si="34"/>
        <v>0.69236111111111065</v>
      </c>
      <c r="BY71" s="995"/>
      <c r="BZ71" s="1004"/>
      <c r="CA71" s="1004">
        <f t="shared" si="42"/>
        <v>5.0694444444444264E-2</v>
      </c>
      <c r="CB71" s="998">
        <f t="shared" si="35"/>
        <v>16.224657534246631</v>
      </c>
      <c r="CC71" s="1005"/>
      <c r="CD71" s="955">
        <f t="shared" si="36"/>
        <v>72.999999999999744</v>
      </c>
      <c r="CE71" s="955">
        <f t="shared" si="37"/>
        <v>19.739999999999998</v>
      </c>
      <c r="CG71" s="1000">
        <f t="shared" si="40"/>
        <v>5.0694444444444264E-2</v>
      </c>
      <c r="CH71" s="977">
        <f t="shared" si="38"/>
        <v>72.999999999999744</v>
      </c>
      <c r="CI71" s="1001">
        <f t="shared" si="41"/>
        <v>1.2166666666666623</v>
      </c>
    </row>
    <row r="72" spans="1:87" x14ac:dyDescent="0.2">
      <c r="A72" s="1275"/>
      <c r="B72" s="1002">
        <v>49</v>
      </c>
      <c r="C72" s="986">
        <v>1.1111111111111112E-2</v>
      </c>
      <c r="D72" s="987">
        <f t="shared" si="39"/>
        <v>0.65277777777777746</v>
      </c>
      <c r="E72" s="988">
        <v>0</v>
      </c>
      <c r="F72" s="989"/>
      <c r="G72" s="990">
        <v>1.3888888888888889E-3</v>
      </c>
      <c r="H72" s="990">
        <f t="shared" si="0"/>
        <v>0.65416666666666634</v>
      </c>
      <c r="I72" s="991">
        <v>2.7777777777777779E-3</v>
      </c>
      <c r="J72" s="990">
        <f t="shared" si="1"/>
        <v>0.65694444444444411</v>
      </c>
      <c r="K72" s="991">
        <v>2.7777777777777779E-3</v>
      </c>
      <c r="L72" s="990">
        <f t="shared" si="2"/>
        <v>0.65972222222222188</v>
      </c>
      <c r="M72" s="992">
        <v>4.8611111111111112E-3</v>
      </c>
      <c r="N72" s="990">
        <f t="shared" si="3"/>
        <v>0.66458333333333297</v>
      </c>
      <c r="O72" s="991">
        <v>4.8611111111111112E-3</v>
      </c>
      <c r="P72" s="990">
        <f t="shared" si="4"/>
        <v>0.66944444444444406</v>
      </c>
      <c r="Q72" s="991">
        <v>1.1111111111111112E-2</v>
      </c>
      <c r="R72" s="990">
        <f t="shared" si="5"/>
        <v>0.68055555555555514</v>
      </c>
      <c r="S72" s="991">
        <v>6.2499999999999995E-3</v>
      </c>
      <c r="T72" s="990">
        <f t="shared" si="6"/>
        <v>0.68680555555555511</v>
      </c>
      <c r="U72" s="991">
        <v>4.8611111111111112E-3</v>
      </c>
      <c r="V72" s="990">
        <f t="shared" si="7"/>
        <v>0.69166666666666621</v>
      </c>
      <c r="W72" s="992">
        <v>4.8611111111111112E-3</v>
      </c>
      <c r="X72" s="990">
        <f t="shared" si="8"/>
        <v>0.6965277777777773</v>
      </c>
      <c r="Y72" s="990">
        <v>2.7777777777777779E-3</v>
      </c>
      <c r="Z72" s="990">
        <f t="shared" si="9"/>
        <v>0.69930555555555507</v>
      </c>
      <c r="AA72" s="991">
        <v>2.7777777777777779E-3</v>
      </c>
      <c r="AB72" s="990">
        <f t="shared" si="10"/>
        <v>0.70208333333333284</v>
      </c>
      <c r="AC72" s="990">
        <v>0</v>
      </c>
      <c r="AD72" s="990">
        <f t="shared" si="11"/>
        <v>0.70208333333333284</v>
      </c>
      <c r="AE72" s="990">
        <v>0</v>
      </c>
      <c r="AF72" s="990">
        <f t="shared" si="12"/>
        <v>0.70208333333333284</v>
      </c>
      <c r="AG72" s="990">
        <v>0</v>
      </c>
      <c r="AH72" s="990">
        <f t="shared" si="13"/>
        <v>0.70208333333333284</v>
      </c>
      <c r="AI72" s="990">
        <v>0</v>
      </c>
      <c r="AJ72" s="990">
        <f t="shared" si="14"/>
        <v>0.70208333333333284</v>
      </c>
      <c r="AK72" s="990">
        <v>0</v>
      </c>
      <c r="AL72" s="990">
        <f t="shared" si="15"/>
        <v>0.70208333333333284</v>
      </c>
      <c r="AM72" s="990">
        <v>0</v>
      </c>
      <c r="AN72" s="990">
        <f t="shared" si="16"/>
        <v>0.70208333333333284</v>
      </c>
      <c r="AO72" s="990">
        <v>0</v>
      </c>
      <c r="AP72" s="990">
        <f t="shared" si="17"/>
        <v>0.70208333333333284</v>
      </c>
      <c r="AQ72" s="990">
        <v>0</v>
      </c>
      <c r="AR72" s="990">
        <f t="shared" si="18"/>
        <v>0.70208333333333284</v>
      </c>
      <c r="AS72" s="990">
        <v>0</v>
      </c>
      <c r="AT72" s="990">
        <f t="shared" si="19"/>
        <v>0.70208333333333284</v>
      </c>
      <c r="AU72" s="990">
        <v>0</v>
      </c>
      <c r="AV72" s="990">
        <f t="shared" si="20"/>
        <v>0.70208333333333284</v>
      </c>
      <c r="AW72" s="990">
        <v>0</v>
      </c>
      <c r="AX72" s="990">
        <f t="shared" si="21"/>
        <v>0.70208333333333284</v>
      </c>
      <c r="AY72" s="990">
        <v>0</v>
      </c>
      <c r="AZ72" s="990">
        <f t="shared" si="22"/>
        <v>0.70208333333333284</v>
      </c>
      <c r="BA72" s="990">
        <v>0</v>
      </c>
      <c r="BB72" s="990">
        <f t="shared" si="23"/>
        <v>0.70208333333333284</v>
      </c>
      <c r="BC72" s="990">
        <v>0</v>
      </c>
      <c r="BD72" s="990">
        <f t="shared" si="24"/>
        <v>0.70208333333333284</v>
      </c>
      <c r="BE72" s="990">
        <v>0</v>
      </c>
      <c r="BF72" s="990">
        <f t="shared" si="25"/>
        <v>0.70208333333333284</v>
      </c>
      <c r="BG72" s="990">
        <v>0</v>
      </c>
      <c r="BH72" s="990">
        <f t="shared" si="26"/>
        <v>0.70208333333333284</v>
      </c>
      <c r="BI72" s="990">
        <v>0</v>
      </c>
      <c r="BJ72" s="990">
        <f t="shared" si="27"/>
        <v>0.70208333333333284</v>
      </c>
      <c r="BK72" s="990">
        <v>0</v>
      </c>
      <c r="BL72" s="990">
        <f t="shared" si="28"/>
        <v>0.70208333333333284</v>
      </c>
      <c r="BM72" s="990">
        <v>0</v>
      </c>
      <c r="BN72" s="990">
        <f t="shared" si="29"/>
        <v>0.70208333333333284</v>
      </c>
      <c r="BO72" s="990">
        <v>0</v>
      </c>
      <c r="BP72" s="990">
        <f t="shared" si="30"/>
        <v>0.70208333333333284</v>
      </c>
      <c r="BQ72" s="990">
        <v>0</v>
      </c>
      <c r="BR72" s="990">
        <f t="shared" si="31"/>
        <v>0.70208333333333284</v>
      </c>
      <c r="BS72" s="990">
        <v>0</v>
      </c>
      <c r="BT72" s="990">
        <f t="shared" si="32"/>
        <v>0.70208333333333284</v>
      </c>
      <c r="BU72" s="990">
        <v>0</v>
      </c>
      <c r="BV72" s="990">
        <f t="shared" si="33"/>
        <v>0.70208333333333284</v>
      </c>
      <c r="BW72" s="993">
        <v>1.3888888888888889E-3</v>
      </c>
      <c r="BX72" s="994">
        <f t="shared" si="34"/>
        <v>0.70347222222222172</v>
      </c>
      <c r="BY72" s="1003"/>
      <c r="BZ72" s="996"/>
      <c r="CA72" s="1004">
        <f t="shared" si="42"/>
        <v>5.0694444444444264E-2</v>
      </c>
      <c r="CB72" s="998">
        <f t="shared" si="35"/>
        <v>16.224657534246631</v>
      </c>
      <c r="CC72" s="999"/>
      <c r="CD72" s="955">
        <f t="shared" si="36"/>
        <v>72.999999999999744</v>
      </c>
      <c r="CE72" s="955">
        <f t="shared" si="37"/>
        <v>19.739999999999998</v>
      </c>
      <c r="CG72" s="1000">
        <f t="shared" si="40"/>
        <v>5.0694444444444264E-2</v>
      </c>
      <c r="CH72" s="977">
        <f t="shared" si="38"/>
        <v>72.999999999999744</v>
      </c>
      <c r="CI72" s="1001">
        <f t="shared" si="41"/>
        <v>1.2166666666666623</v>
      </c>
    </row>
    <row r="73" spans="1:87" x14ac:dyDescent="0.2">
      <c r="A73" s="1275"/>
      <c r="B73" s="1002">
        <v>50</v>
      </c>
      <c r="C73" s="986">
        <v>1.1111111111111112E-2</v>
      </c>
      <c r="D73" s="987">
        <f t="shared" si="39"/>
        <v>0.66388888888888853</v>
      </c>
      <c r="E73" s="988">
        <v>0</v>
      </c>
      <c r="F73" s="989"/>
      <c r="G73" s="990">
        <v>1.3888888888888889E-3</v>
      </c>
      <c r="H73" s="990">
        <f t="shared" si="0"/>
        <v>0.66527777777777741</v>
      </c>
      <c r="I73" s="991">
        <v>2.7777777777777779E-3</v>
      </c>
      <c r="J73" s="990">
        <f t="shared" si="1"/>
        <v>0.66805555555555518</v>
      </c>
      <c r="K73" s="991">
        <v>2.7777777777777779E-3</v>
      </c>
      <c r="L73" s="990">
        <f t="shared" si="2"/>
        <v>0.67083333333333295</v>
      </c>
      <c r="M73" s="992">
        <v>4.8611111111111112E-3</v>
      </c>
      <c r="N73" s="990">
        <f t="shared" si="3"/>
        <v>0.67569444444444404</v>
      </c>
      <c r="O73" s="991">
        <v>4.8611111111111112E-3</v>
      </c>
      <c r="P73" s="990">
        <f t="shared" si="4"/>
        <v>0.68055555555555514</v>
      </c>
      <c r="Q73" s="991">
        <v>1.1111111111111112E-2</v>
      </c>
      <c r="R73" s="990">
        <f t="shared" si="5"/>
        <v>0.69166666666666621</v>
      </c>
      <c r="S73" s="991">
        <v>6.2499999999999995E-3</v>
      </c>
      <c r="T73" s="990">
        <f t="shared" si="6"/>
        <v>0.69791666666666619</v>
      </c>
      <c r="U73" s="991">
        <v>4.8611111111111112E-3</v>
      </c>
      <c r="V73" s="990">
        <f t="shared" si="7"/>
        <v>0.70277777777777728</v>
      </c>
      <c r="W73" s="992">
        <v>4.8611111111111112E-3</v>
      </c>
      <c r="X73" s="990">
        <f t="shared" si="8"/>
        <v>0.70763888888888837</v>
      </c>
      <c r="Y73" s="990">
        <v>2.7777777777777779E-3</v>
      </c>
      <c r="Z73" s="990">
        <f t="shared" si="9"/>
        <v>0.71041666666666614</v>
      </c>
      <c r="AA73" s="991">
        <v>2.7777777777777779E-3</v>
      </c>
      <c r="AB73" s="990">
        <f t="shared" si="10"/>
        <v>0.71319444444444391</v>
      </c>
      <c r="AC73" s="990">
        <v>0</v>
      </c>
      <c r="AD73" s="990">
        <f t="shared" si="11"/>
        <v>0.71319444444444391</v>
      </c>
      <c r="AE73" s="990">
        <v>0</v>
      </c>
      <c r="AF73" s="990">
        <f t="shared" si="12"/>
        <v>0.71319444444444391</v>
      </c>
      <c r="AG73" s="990">
        <v>0</v>
      </c>
      <c r="AH73" s="990">
        <f t="shared" si="13"/>
        <v>0.71319444444444391</v>
      </c>
      <c r="AI73" s="990">
        <v>0</v>
      </c>
      <c r="AJ73" s="990">
        <f t="shared" si="14"/>
        <v>0.71319444444444391</v>
      </c>
      <c r="AK73" s="990">
        <v>0</v>
      </c>
      <c r="AL73" s="990">
        <f t="shared" si="15"/>
        <v>0.71319444444444391</v>
      </c>
      <c r="AM73" s="990">
        <v>0</v>
      </c>
      <c r="AN73" s="990">
        <f t="shared" si="16"/>
        <v>0.71319444444444391</v>
      </c>
      <c r="AO73" s="990">
        <v>0</v>
      </c>
      <c r="AP73" s="990">
        <f t="shared" si="17"/>
        <v>0.71319444444444391</v>
      </c>
      <c r="AQ73" s="990">
        <v>0</v>
      </c>
      <c r="AR73" s="990">
        <f t="shared" si="18"/>
        <v>0.71319444444444391</v>
      </c>
      <c r="AS73" s="990">
        <v>0</v>
      </c>
      <c r="AT73" s="990">
        <f t="shared" si="19"/>
        <v>0.71319444444444391</v>
      </c>
      <c r="AU73" s="990">
        <v>0</v>
      </c>
      <c r="AV73" s="990">
        <f t="shared" si="20"/>
        <v>0.71319444444444391</v>
      </c>
      <c r="AW73" s="990">
        <v>0</v>
      </c>
      <c r="AX73" s="990">
        <f t="shared" si="21"/>
        <v>0.71319444444444391</v>
      </c>
      <c r="AY73" s="990">
        <v>0</v>
      </c>
      <c r="AZ73" s="990">
        <f t="shared" si="22"/>
        <v>0.71319444444444391</v>
      </c>
      <c r="BA73" s="990">
        <v>0</v>
      </c>
      <c r="BB73" s="990">
        <f t="shared" si="23"/>
        <v>0.71319444444444391</v>
      </c>
      <c r="BC73" s="990">
        <v>0</v>
      </c>
      <c r="BD73" s="990">
        <f t="shared" si="24"/>
        <v>0.71319444444444391</v>
      </c>
      <c r="BE73" s="990">
        <v>0</v>
      </c>
      <c r="BF73" s="990">
        <f t="shared" si="25"/>
        <v>0.71319444444444391</v>
      </c>
      <c r="BG73" s="990">
        <v>0</v>
      </c>
      <c r="BH73" s="990">
        <f t="shared" si="26"/>
        <v>0.71319444444444391</v>
      </c>
      <c r="BI73" s="990">
        <v>0</v>
      </c>
      <c r="BJ73" s="990">
        <f t="shared" si="27"/>
        <v>0.71319444444444391</v>
      </c>
      <c r="BK73" s="990">
        <v>0</v>
      </c>
      <c r="BL73" s="990">
        <f t="shared" si="28"/>
        <v>0.71319444444444391</v>
      </c>
      <c r="BM73" s="990">
        <v>0</v>
      </c>
      <c r="BN73" s="990">
        <f t="shared" si="29"/>
        <v>0.71319444444444391</v>
      </c>
      <c r="BO73" s="990">
        <v>0</v>
      </c>
      <c r="BP73" s="990">
        <f t="shared" si="30"/>
        <v>0.71319444444444391</v>
      </c>
      <c r="BQ73" s="990">
        <v>0</v>
      </c>
      <c r="BR73" s="990">
        <f t="shared" si="31"/>
        <v>0.71319444444444391</v>
      </c>
      <c r="BS73" s="990">
        <v>0</v>
      </c>
      <c r="BT73" s="990">
        <f t="shared" si="32"/>
        <v>0.71319444444444391</v>
      </c>
      <c r="BU73" s="990">
        <v>0</v>
      </c>
      <c r="BV73" s="990">
        <f t="shared" si="33"/>
        <v>0.71319444444444391</v>
      </c>
      <c r="BW73" s="993">
        <v>1.3888888888888889E-3</v>
      </c>
      <c r="BX73" s="994">
        <f t="shared" si="34"/>
        <v>0.71458333333333279</v>
      </c>
      <c r="BY73" s="995"/>
      <c r="BZ73" s="1004"/>
      <c r="CA73" s="1004">
        <f t="shared" si="42"/>
        <v>5.0694444444444264E-2</v>
      </c>
      <c r="CB73" s="998">
        <f t="shared" si="35"/>
        <v>16.224657534246631</v>
      </c>
      <c r="CC73" s="1005"/>
      <c r="CD73" s="955">
        <f t="shared" si="36"/>
        <v>72.999999999999744</v>
      </c>
      <c r="CE73" s="955">
        <f t="shared" si="37"/>
        <v>19.739999999999998</v>
      </c>
      <c r="CG73" s="1000">
        <f t="shared" si="40"/>
        <v>5.0694444444444264E-2</v>
      </c>
      <c r="CH73" s="977">
        <f t="shared" si="38"/>
        <v>72.999999999999744</v>
      </c>
      <c r="CI73" s="1001">
        <f t="shared" si="41"/>
        <v>1.2166666666666623</v>
      </c>
    </row>
    <row r="74" spans="1:87" x14ac:dyDescent="0.2">
      <c r="A74" s="1275"/>
      <c r="B74" s="1002">
        <v>51</v>
      </c>
      <c r="C74" s="986">
        <v>1.1111111111111112E-2</v>
      </c>
      <c r="D74" s="1006">
        <f>+C74+D73</f>
        <v>0.6749999999999996</v>
      </c>
      <c r="E74" s="1007">
        <v>0</v>
      </c>
      <c r="G74" s="996">
        <v>1.3888888888888889E-3</v>
      </c>
      <c r="H74" s="996">
        <f>+G74+D74</f>
        <v>0.67638888888888848</v>
      </c>
      <c r="I74" s="1008">
        <v>2.7777777777777779E-3</v>
      </c>
      <c r="J74" s="996">
        <f>+I74+H74</f>
        <v>0.67916666666666625</v>
      </c>
      <c r="K74" s="1008">
        <v>3.472222222222222E-3</v>
      </c>
      <c r="L74" s="996">
        <f>+K74+J74</f>
        <v>0.68263888888888846</v>
      </c>
      <c r="M74" s="1009">
        <v>5.5555555555555558E-3</v>
      </c>
      <c r="N74" s="996">
        <f>+M74+L74</f>
        <v>0.688194444444444</v>
      </c>
      <c r="O74" s="1008">
        <v>4.8611111111111112E-3</v>
      </c>
      <c r="P74" s="996">
        <f>+O74+N74</f>
        <v>0.69305555555555509</v>
      </c>
      <c r="Q74" s="1008">
        <v>1.1805555555555555E-2</v>
      </c>
      <c r="R74" s="996">
        <f>+Q74+P74</f>
        <v>0.70486111111111061</v>
      </c>
      <c r="S74" s="1008">
        <v>6.9444444444444441E-3</v>
      </c>
      <c r="T74" s="996">
        <f>+S74+R74</f>
        <v>0.71180555555555503</v>
      </c>
      <c r="U74" s="1008">
        <v>4.8611111111111112E-3</v>
      </c>
      <c r="V74" s="996">
        <f>+U74+T74</f>
        <v>0.71666666666666612</v>
      </c>
      <c r="W74" s="1009">
        <v>4.8611111111111112E-3</v>
      </c>
      <c r="X74" s="996">
        <f>+W74+V74</f>
        <v>0.72152777777777721</v>
      </c>
      <c r="Y74" s="996">
        <v>2.7777777777777779E-3</v>
      </c>
      <c r="Z74" s="996">
        <f>+Y74+X74</f>
        <v>0.72430555555555498</v>
      </c>
      <c r="AA74" s="1008">
        <v>2.7777777777777779E-3</v>
      </c>
      <c r="AB74" s="996">
        <f>+AA74+Z74</f>
        <v>0.72708333333333275</v>
      </c>
      <c r="AC74" s="996">
        <v>0</v>
      </c>
      <c r="AD74" s="996">
        <f>+AC74+AB74</f>
        <v>0.72708333333333275</v>
      </c>
      <c r="AE74" s="996">
        <v>0</v>
      </c>
      <c r="AF74" s="996">
        <f>+AE74+AD74</f>
        <v>0.72708333333333275</v>
      </c>
      <c r="AG74" s="996">
        <v>0</v>
      </c>
      <c r="AH74" s="996">
        <f>+AG74+AF74</f>
        <v>0.72708333333333275</v>
      </c>
      <c r="AI74" s="996">
        <v>0</v>
      </c>
      <c r="AJ74" s="996">
        <f>+AI74+AH74</f>
        <v>0.72708333333333275</v>
      </c>
      <c r="AK74" s="996">
        <v>0</v>
      </c>
      <c r="AL74" s="996">
        <f>+AK74+AJ74</f>
        <v>0.72708333333333275</v>
      </c>
      <c r="AM74" s="996">
        <v>0</v>
      </c>
      <c r="AN74" s="996">
        <f>+AM74+AL74</f>
        <v>0.72708333333333275</v>
      </c>
      <c r="AO74" s="996">
        <v>0</v>
      </c>
      <c r="AP74" s="996">
        <f>+AO74+AN74</f>
        <v>0.72708333333333275</v>
      </c>
      <c r="AQ74" s="996">
        <v>0</v>
      </c>
      <c r="AR74" s="996">
        <f>+AQ74+AP74</f>
        <v>0.72708333333333275</v>
      </c>
      <c r="AS74" s="996">
        <v>0</v>
      </c>
      <c r="AT74" s="996">
        <f>+AS74+AR74</f>
        <v>0.72708333333333275</v>
      </c>
      <c r="AU74" s="996">
        <v>0</v>
      </c>
      <c r="AV74" s="996">
        <f>+AU74+AT74</f>
        <v>0.72708333333333275</v>
      </c>
      <c r="AW74" s="996">
        <v>0</v>
      </c>
      <c r="AX74" s="996">
        <f>+AW74+AV74</f>
        <v>0.72708333333333275</v>
      </c>
      <c r="AY74" s="996">
        <v>0</v>
      </c>
      <c r="AZ74" s="996">
        <f>+AY74+AX74</f>
        <v>0.72708333333333275</v>
      </c>
      <c r="BA74" s="996">
        <v>0</v>
      </c>
      <c r="BB74" s="996">
        <f>+BA74+AZ74</f>
        <v>0.72708333333333275</v>
      </c>
      <c r="BC74" s="996">
        <v>0</v>
      </c>
      <c r="BD74" s="996">
        <f>+BC74+BB74</f>
        <v>0.72708333333333275</v>
      </c>
      <c r="BE74" s="996">
        <v>0</v>
      </c>
      <c r="BF74" s="996">
        <f>+BE74+BD74</f>
        <v>0.72708333333333275</v>
      </c>
      <c r="BG74" s="996">
        <v>0</v>
      </c>
      <c r="BH74" s="996">
        <f>+BG74+BF74</f>
        <v>0.72708333333333275</v>
      </c>
      <c r="BI74" s="996">
        <v>0</v>
      </c>
      <c r="BJ74" s="996">
        <f>+BI74+BH74</f>
        <v>0.72708333333333275</v>
      </c>
      <c r="BK74" s="996">
        <v>0</v>
      </c>
      <c r="BL74" s="996">
        <f>+BK74+BJ74</f>
        <v>0.72708333333333275</v>
      </c>
      <c r="BM74" s="996">
        <v>0</v>
      </c>
      <c r="BN74" s="996">
        <f>+BM74+BL74</f>
        <v>0.72708333333333275</v>
      </c>
      <c r="BO74" s="996">
        <v>0</v>
      </c>
      <c r="BP74" s="996">
        <f>+BO74+BN74</f>
        <v>0.72708333333333275</v>
      </c>
      <c r="BQ74" s="996">
        <v>0</v>
      </c>
      <c r="BR74" s="996">
        <f>+BQ74+BP74</f>
        <v>0.72708333333333275</v>
      </c>
      <c r="BS74" s="996">
        <v>0</v>
      </c>
      <c r="BT74" s="996">
        <f>+BS74+BR74</f>
        <v>0.72708333333333275</v>
      </c>
      <c r="BU74" s="996">
        <v>0</v>
      </c>
      <c r="BV74" s="996">
        <f>+BU74+BT74</f>
        <v>0.72708333333333275</v>
      </c>
      <c r="BW74" s="993">
        <v>1.3888888888888889E-3</v>
      </c>
      <c r="BX74" s="986">
        <f>+BW74+BV74</f>
        <v>0.72847222222222163</v>
      </c>
      <c r="BY74" s="995"/>
      <c r="BZ74" s="1004"/>
      <c r="CA74" s="1004">
        <f t="shared" si="42"/>
        <v>5.3472222222222032E-2</v>
      </c>
      <c r="CB74" s="998">
        <f t="shared" si="35"/>
        <v>15.381818181818236</v>
      </c>
      <c r="CC74" s="1005"/>
      <c r="CD74" s="955">
        <f t="shared" si="36"/>
        <v>76.99999999999973</v>
      </c>
      <c r="CE74" s="955">
        <f t="shared" si="37"/>
        <v>19.739999999999998</v>
      </c>
      <c r="CG74" s="1000">
        <f t="shared" si="40"/>
        <v>5.3472222222222032E-2</v>
      </c>
      <c r="CH74" s="977">
        <f t="shared" si="38"/>
        <v>76.99999999999973</v>
      </c>
      <c r="CI74" s="1001">
        <f t="shared" si="41"/>
        <v>1.2833333333333288</v>
      </c>
    </row>
    <row r="75" spans="1:87" x14ac:dyDescent="0.2">
      <c r="A75" s="1275"/>
      <c r="B75" s="1002">
        <v>52</v>
      </c>
      <c r="C75" s="986">
        <v>1.1111111111111112E-2</v>
      </c>
      <c r="D75" s="1006">
        <f>+C75+D74</f>
        <v>0.68611111111111067</v>
      </c>
      <c r="E75" s="1007">
        <v>0</v>
      </c>
      <c r="G75" s="996">
        <v>1.3888888888888889E-3</v>
      </c>
      <c r="H75" s="996">
        <f>+G75+D75</f>
        <v>0.68749999999999956</v>
      </c>
      <c r="I75" s="1008">
        <v>2.7777777777777779E-3</v>
      </c>
      <c r="J75" s="996">
        <f>+I75+H75</f>
        <v>0.69027777777777732</v>
      </c>
      <c r="K75" s="1008">
        <v>3.472222222222222E-3</v>
      </c>
      <c r="L75" s="996">
        <f>+K75+J75</f>
        <v>0.69374999999999953</v>
      </c>
      <c r="M75" s="1009">
        <v>5.5555555555555558E-3</v>
      </c>
      <c r="N75" s="996">
        <f>+M75+L75</f>
        <v>0.69930555555555507</v>
      </c>
      <c r="O75" s="1008">
        <v>4.8611111111111112E-3</v>
      </c>
      <c r="P75" s="996">
        <f>+O75+N75</f>
        <v>0.70416666666666616</v>
      </c>
      <c r="Q75" s="1008">
        <v>1.1805555555555555E-2</v>
      </c>
      <c r="R75" s="996">
        <f>+Q75+P75</f>
        <v>0.71597222222222168</v>
      </c>
      <c r="S75" s="1008">
        <v>6.9444444444444441E-3</v>
      </c>
      <c r="T75" s="996">
        <f>+S75+R75</f>
        <v>0.7229166666666661</v>
      </c>
      <c r="U75" s="1008">
        <v>4.8611111111111112E-3</v>
      </c>
      <c r="V75" s="996">
        <f>+U75+T75</f>
        <v>0.72777777777777719</v>
      </c>
      <c r="W75" s="1009">
        <v>4.8611111111111112E-3</v>
      </c>
      <c r="X75" s="996">
        <f>+W75+V75</f>
        <v>0.73263888888888828</v>
      </c>
      <c r="Y75" s="996">
        <v>2.7777777777777779E-3</v>
      </c>
      <c r="Z75" s="996">
        <f>+Y75+X75</f>
        <v>0.73541666666666605</v>
      </c>
      <c r="AA75" s="1008">
        <v>2.7777777777777779E-3</v>
      </c>
      <c r="AB75" s="996">
        <f>+AA75+Z75</f>
        <v>0.73819444444444382</v>
      </c>
      <c r="AC75" s="996">
        <v>0</v>
      </c>
      <c r="AD75" s="996">
        <f>+AC75+AB75</f>
        <v>0.73819444444444382</v>
      </c>
      <c r="AE75" s="996">
        <v>0</v>
      </c>
      <c r="AF75" s="996">
        <f>+AE75+AD75</f>
        <v>0.73819444444444382</v>
      </c>
      <c r="AG75" s="996">
        <v>0</v>
      </c>
      <c r="AH75" s="996">
        <f>+AG75+AF75</f>
        <v>0.73819444444444382</v>
      </c>
      <c r="AI75" s="996">
        <v>0</v>
      </c>
      <c r="AJ75" s="996">
        <f>+AI75+AH75</f>
        <v>0.73819444444444382</v>
      </c>
      <c r="AK75" s="996">
        <v>0</v>
      </c>
      <c r="AL75" s="996">
        <f>+AK75+AJ75</f>
        <v>0.73819444444444382</v>
      </c>
      <c r="AM75" s="996">
        <v>0</v>
      </c>
      <c r="AN75" s="996">
        <f>+AM75+AL75</f>
        <v>0.73819444444444382</v>
      </c>
      <c r="AO75" s="996">
        <v>0</v>
      </c>
      <c r="AP75" s="996">
        <f>+AO75+AN75</f>
        <v>0.73819444444444382</v>
      </c>
      <c r="AQ75" s="996">
        <v>0</v>
      </c>
      <c r="AR75" s="996">
        <f>+AQ75+AP75</f>
        <v>0.73819444444444382</v>
      </c>
      <c r="AS75" s="996">
        <v>0</v>
      </c>
      <c r="AT75" s="996">
        <f>+AS75+AR75</f>
        <v>0.73819444444444382</v>
      </c>
      <c r="AU75" s="996">
        <v>0</v>
      </c>
      <c r="AV75" s="996">
        <f>+AU75+AT75</f>
        <v>0.73819444444444382</v>
      </c>
      <c r="AW75" s="996">
        <v>0</v>
      </c>
      <c r="AX75" s="996">
        <f>+AW75+AV75</f>
        <v>0.73819444444444382</v>
      </c>
      <c r="AY75" s="996">
        <v>0</v>
      </c>
      <c r="AZ75" s="996">
        <f>+AY75+AX75</f>
        <v>0.73819444444444382</v>
      </c>
      <c r="BA75" s="996">
        <v>0</v>
      </c>
      <c r="BB75" s="996">
        <f>+BA75+AZ75</f>
        <v>0.73819444444444382</v>
      </c>
      <c r="BC75" s="996">
        <v>0</v>
      </c>
      <c r="BD75" s="996">
        <f>+BC75+BB75</f>
        <v>0.73819444444444382</v>
      </c>
      <c r="BE75" s="996">
        <v>0</v>
      </c>
      <c r="BF75" s="996">
        <f>+BE75+BD75</f>
        <v>0.73819444444444382</v>
      </c>
      <c r="BG75" s="996">
        <v>0</v>
      </c>
      <c r="BH75" s="996">
        <f>+BG75+BF75</f>
        <v>0.73819444444444382</v>
      </c>
      <c r="BI75" s="996">
        <v>0</v>
      </c>
      <c r="BJ75" s="996">
        <f>+BI75+BH75</f>
        <v>0.73819444444444382</v>
      </c>
      <c r="BK75" s="996">
        <v>0</v>
      </c>
      <c r="BL75" s="996">
        <f>+BK75+BJ75</f>
        <v>0.73819444444444382</v>
      </c>
      <c r="BM75" s="996">
        <v>0</v>
      </c>
      <c r="BN75" s="996">
        <f>+BM75+BL75</f>
        <v>0.73819444444444382</v>
      </c>
      <c r="BO75" s="996">
        <v>0</v>
      </c>
      <c r="BP75" s="996">
        <f>+BO75+BN75</f>
        <v>0.73819444444444382</v>
      </c>
      <c r="BQ75" s="996">
        <v>0</v>
      </c>
      <c r="BR75" s="996">
        <f>+BQ75+BP75</f>
        <v>0.73819444444444382</v>
      </c>
      <c r="BS75" s="996">
        <v>0</v>
      </c>
      <c r="BT75" s="996">
        <f>+BS75+BR75</f>
        <v>0.73819444444444382</v>
      </c>
      <c r="BU75" s="996">
        <v>0</v>
      </c>
      <c r="BV75" s="996">
        <f>+BU75+BT75</f>
        <v>0.73819444444444382</v>
      </c>
      <c r="BW75" s="993">
        <v>1.3888888888888889E-3</v>
      </c>
      <c r="BX75" s="986">
        <f>+BW75+BV75</f>
        <v>0.7395833333333327</v>
      </c>
      <c r="BY75" s="1003"/>
      <c r="BZ75" s="1004"/>
      <c r="CA75" s="1004">
        <f t="shared" si="42"/>
        <v>5.3472222222222032E-2</v>
      </c>
      <c r="CB75" s="998">
        <f t="shared" si="35"/>
        <v>15.381818181818236</v>
      </c>
      <c r="CC75" s="1005"/>
      <c r="CD75" s="955">
        <f t="shared" si="36"/>
        <v>76.99999999999973</v>
      </c>
      <c r="CE75" s="955">
        <f t="shared" si="37"/>
        <v>19.739999999999998</v>
      </c>
      <c r="CG75" s="1000">
        <f t="shared" si="40"/>
        <v>5.3472222222222032E-2</v>
      </c>
      <c r="CH75" s="977">
        <f t="shared" si="38"/>
        <v>76.99999999999973</v>
      </c>
      <c r="CI75" s="1001">
        <f t="shared" si="41"/>
        <v>1.2833333333333288</v>
      </c>
    </row>
    <row r="76" spans="1:87" x14ac:dyDescent="0.2">
      <c r="A76" s="1275"/>
      <c r="B76" s="1002">
        <v>53</v>
      </c>
      <c r="C76" s="986">
        <v>1.1111111111111112E-2</v>
      </c>
      <c r="D76" s="1006">
        <f t="shared" si="39"/>
        <v>0.69722222222222174</v>
      </c>
      <c r="E76" s="1007">
        <v>0</v>
      </c>
      <c r="G76" s="996">
        <v>1.3888888888888889E-3</v>
      </c>
      <c r="H76" s="996">
        <f t="shared" si="0"/>
        <v>0.69861111111111063</v>
      </c>
      <c r="I76" s="1008">
        <v>2.7777777777777779E-3</v>
      </c>
      <c r="J76" s="996">
        <f t="shared" si="1"/>
        <v>0.7013888888888884</v>
      </c>
      <c r="K76" s="1008">
        <v>3.472222222222222E-3</v>
      </c>
      <c r="L76" s="996">
        <f t="shared" si="2"/>
        <v>0.70486111111111061</v>
      </c>
      <c r="M76" s="1009">
        <v>5.5555555555555558E-3</v>
      </c>
      <c r="N76" s="996">
        <f t="shared" si="3"/>
        <v>0.71041666666666614</v>
      </c>
      <c r="O76" s="1008">
        <v>4.8611111111111112E-3</v>
      </c>
      <c r="P76" s="996">
        <f t="shared" si="4"/>
        <v>0.71527777777777724</v>
      </c>
      <c r="Q76" s="1008">
        <v>1.1805555555555555E-2</v>
      </c>
      <c r="R76" s="996">
        <f t="shared" si="5"/>
        <v>0.72708333333333275</v>
      </c>
      <c r="S76" s="1008">
        <v>6.9444444444444441E-3</v>
      </c>
      <c r="T76" s="996">
        <f t="shared" si="6"/>
        <v>0.73402777777777717</v>
      </c>
      <c r="U76" s="1008">
        <v>4.8611111111111112E-3</v>
      </c>
      <c r="V76" s="996">
        <f t="shared" si="7"/>
        <v>0.73888888888888826</v>
      </c>
      <c r="W76" s="1009">
        <v>4.8611111111111112E-3</v>
      </c>
      <c r="X76" s="996">
        <f t="shared" si="8"/>
        <v>0.74374999999999936</v>
      </c>
      <c r="Y76" s="996">
        <v>2.7777777777777779E-3</v>
      </c>
      <c r="Z76" s="996">
        <f t="shared" si="9"/>
        <v>0.74652777777777712</v>
      </c>
      <c r="AA76" s="1008">
        <v>2.7777777777777779E-3</v>
      </c>
      <c r="AB76" s="996">
        <f t="shared" si="10"/>
        <v>0.74930555555555489</v>
      </c>
      <c r="AC76" s="996">
        <v>0</v>
      </c>
      <c r="AD76" s="996">
        <f t="shared" si="11"/>
        <v>0.74930555555555489</v>
      </c>
      <c r="AE76" s="996">
        <v>0</v>
      </c>
      <c r="AF76" s="996">
        <f t="shared" si="12"/>
        <v>0.74930555555555489</v>
      </c>
      <c r="AG76" s="996">
        <v>0</v>
      </c>
      <c r="AH76" s="996">
        <f t="shared" si="13"/>
        <v>0.74930555555555489</v>
      </c>
      <c r="AI76" s="996">
        <v>0</v>
      </c>
      <c r="AJ76" s="996">
        <f t="shared" si="14"/>
        <v>0.74930555555555489</v>
      </c>
      <c r="AK76" s="996">
        <v>0</v>
      </c>
      <c r="AL76" s="996">
        <f t="shared" si="15"/>
        <v>0.74930555555555489</v>
      </c>
      <c r="AM76" s="996">
        <v>0</v>
      </c>
      <c r="AN76" s="996">
        <f t="shared" si="16"/>
        <v>0.74930555555555489</v>
      </c>
      <c r="AO76" s="996">
        <v>0</v>
      </c>
      <c r="AP76" s="996">
        <f t="shared" si="17"/>
        <v>0.74930555555555489</v>
      </c>
      <c r="AQ76" s="996">
        <v>0</v>
      </c>
      <c r="AR76" s="996">
        <f t="shared" si="18"/>
        <v>0.74930555555555489</v>
      </c>
      <c r="AS76" s="996">
        <v>0</v>
      </c>
      <c r="AT76" s="996">
        <f t="shared" si="19"/>
        <v>0.74930555555555489</v>
      </c>
      <c r="AU76" s="996">
        <v>0</v>
      </c>
      <c r="AV76" s="996">
        <f t="shared" si="20"/>
        <v>0.74930555555555489</v>
      </c>
      <c r="AW76" s="996">
        <v>0</v>
      </c>
      <c r="AX76" s="996">
        <f t="shared" si="21"/>
        <v>0.74930555555555489</v>
      </c>
      <c r="AY76" s="996">
        <v>0</v>
      </c>
      <c r="AZ76" s="996">
        <f t="shared" si="22"/>
        <v>0.74930555555555489</v>
      </c>
      <c r="BA76" s="996">
        <v>0</v>
      </c>
      <c r="BB76" s="996">
        <f t="shared" si="23"/>
        <v>0.74930555555555489</v>
      </c>
      <c r="BC76" s="996">
        <v>0</v>
      </c>
      <c r="BD76" s="996">
        <f t="shared" si="24"/>
        <v>0.74930555555555489</v>
      </c>
      <c r="BE76" s="996">
        <v>0</v>
      </c>
      <c r="BF76" s="996">
        <f t="shared" si="25"/>
        <v>0.74930555555555489</v>
      </c>
      <c r="BG76" s="996">
        <v>0</v>
      </c>
      <c r="BH76" s="996">
        <f t="shared" si="26"/>
        <v>0.74930555555555489</v>
      </c>
      <c r="BI76" s="996">
        <v>0</v>
      </c>
      <c r="BJ76" s="996">
        <f t="shared" si="27"/>
        <v>0.74930555555555489</v>
      </c>
      <c r="BK76" s="996">
        <v>0</v>
      </c>
      <c r="BL76" s="996">
        <f t="shared" si="28"/>
        <v>0.74930555555555489</v>
      </c>
      <c r="BM76" s="996">
        <v>0</v>
      </c>
      <c r="BN76" s="996">
        <f t="shared" si="29"/>
        <v>0.74930555555555489</v>
      </c>
      <c r="BO76" s="996">
        <v>0</v>
      </c>
      <c r="BP76" s="996">
        <f t="shared" si="30"/>
        <v>0.74930555555555489</v>
      </c>
      <c r="BQ76" s="996">
        <v>0</v>
      </c>
      <c r="BR76" s="996">
        <f t="shared" si="31"/>
        <v>0.74930555555555489</v>
      </c>
      <c r="BS76" s="996">
        <v>0</v>
      </c>
      <c r="BT76" s="996">
        <f t="shared" si="32"/>
        <v>0.74930555555555489</v>
      </c>
      <c r="BU76" s="996">
        <v>0</v>
      </c>
      <c r="BV76" s="996">
        <f t="shared" si="33"/>
        <v>0.74930555555555489</v>
      </c>
      <c r="BW76" s="993">
        <v>1.3888888888888889E-3</v>
      </c>
      <c r="BX76" s="986">
        <f t="shared" si="34"/>
        <v>0.75069444444444378</v>
      </c>
      <c r="BY76" s="995"/>
      <c r="BZ76" s="1004"/>
      <c r="CA76" s="1004">
        <f t="shared" si="42"/>
        <v>5.3472222222222032E-2</v>
      </c>
      <c r="CB76" s="998">
        <f t="shared" si="35"/>
        <v>15.381818181818236</v>
      </c>
      <c r="CC76" s="1005"/>
      <c r="CD76" s="955">
        <f t="shared" si="36"/>
        <v>76.99999999999973</v>
      </c>
      <c r="CE76" s="955">
        <f t="shared" si="37"/>
        <v>19.739999999999998</v>
      </c>
      <c r="CG76" s="1000">
        <f t="shared" si="40"/>
        <v>5.3472222222222032E-2</v>
      </c>
      <c r="CH76" s="977">
        <f t="shared" si="38"/>
        <v>76.99999999999973</v>
      </c>
      <c r="CI76" s="1001">
        <f t="shared" si="41"/>
        <v>1.2833333333333288</v>
      </c>
    </row>
    <row r="77" spans="1:87" x14ac:dyDescent="0.2">
      <c r="A77" s="1275"/>
      <c r="B77" s="1002">
        <v>54</v>
      </c>
      <c r="C77" s="986">
        <v>1.1111111111111112E-2</v>
      </c>
      <c r="D77" s="1006">
        <f t="shared" si="39"/>
        <v>0.70833333333333282</v>
      </c>
      <c r="E77" s="1007">
        <v>0</v>
      </c>
      <c r="G77" s="996">
        <v>1.3888888888888889E-3</v>
      </c>
      <c r="H77" s="996">
        <f t="shared" si="0"/>
        <v>0.7097222222222217</v>
      </c>
      <c r="I77" s="1008">
        <v>2.7777777777777779E-3</v>
      </c>
      <c r="J77" s="996">
        <f t="shared" si="1"/>
        <v>0.71249999999999947</v>
      </c>
      <c r="K77" s="1008">
        <v>3.472222222222222E-3</v>
      </c>
      <c r="L77" s="996">
        <f t="shared" si="2"/>
        <v>0.71597222222222168</v>
      </c>
      <c r="M77" s="1009">
        <v>5.5555555555555558E-3</v>
      </c>
      <c r="N77" s="996">
        <f t="shared" si="3"/>
        <v>0.72152777777777721</v>
      </c>
      <c r="O77" s="1008">
        <v>4.8611111111111112E-3</v>
      </c>
      <c r="P77" s="996">
        <f t="shared" si="4"/>
        <v>0.72638888888888831</v>
      </c>
      <c r="Q77" s="1008">
        <v>1.1805555555555555E-2</v>
      </c>
      <c r="R77" s="996">
        <f t="shared" si="5"/>
        <v>0.73819444444444382</v>
      </c>
      <c r="S77" s="1008">
        <v>6.9444444444444441E-3</v>
      </c>
      <c r="T77" s="996">
        <f t="shared" si="6"/>
        <v>0.74513888888888824</v>
      </c>
      <c r="U77" s="1008">
        <v>4.8611111111111112E-3</v>
      </c>
      <c r="V77" s="996">
        <f t="shared" si="7"/>
        <v>0.74999999999999933</v>
      </c>
      <c r="W77" s="1009">
        <v>4.8611111111111112E-3</v>
      </c>
      <c r="X77" s="996">
        <f t="shared" si="8"/>
        <v>0.75486111111111043</v>
      </c>
      <c r="Y77" s="996">
        <v>2.7777777777777779E-3</v>
      </c>
      <c r="Z77" s="996">
        <f t="shared" si="9"/>
        <v>0.7576388888888882</v>
      </c>
      <c r="AA77" s="1008">
        <v>2.7777777777777779E-3</v>
      </c>
      <c r="AB77" s="996">
        <f t="shared" si="10"/>
        <v>0.76041666666666596</v>
      </c>
      <c r="AC77" s="996">
        <v>0</v>
      </c>
      <c r="AD77" s="996">
        <f t="shared" si="11"/>
        <v>0.76041666666666596</v>
      </c>
      <c r="AE77" s="996">
        <v>0</v>
      </c>
      <c r="AF77" s="996">
        <f t="shared" si="12"/>
        <v>0.76041666666666596</v>
      </c>
      <c r="AG77" s="996">
        <v>0</v>
      </c>
      <c r="AH77" s="996">
        <f t="shared" si="13"/>
        <v>0.76041666666666596</v>
      </c>
      <c r="AI77" s="996">
        <v>0</v>
      </c>
      <c r="AJ77" s="996">
        <f t="shared" si="14"/>
        <v>0.76041666666666596</v>
      </c>
      <c r="AK77" s="996">
        <v>0</v>
      </c>
      <c r="AL77" s="996">
        <f t="shared" si="15"/>
        <v>0.76041666666666596</v>
      </c>
      <c r="AM77" s="996">
        <v>0</v>
      </c>
      <c r="AN77" s="996">
        <f t="shared" si="16"/>
        <v>0.76041666666666596</v>
      </c>
      <c r="AO77" s="996">
        <v>0</v>
      </c>
      <c r="AP77" s="996">
        <f t="shared" si="17"/>
        <v>0.76041666666666596</v>
      </c>
      <c r="AQ77" s="996">
        <v>0</v>
      </c>
      <c r="AR77" s="996">
        <f t="shared" si="18"/>
        <v>0.76041666666666596</v>
      </c>
      <c r="AS77" s="996">
        <v>0</v>
      </c>
      <c r="AT77" s="996">
        <f t="shared" si="19"/>
        <v>0.76041666666666596</v>
      </c>
      <c r="AU77" s="996">
        <v>0</v>
      </c>
      <c r="AV77" s="996">
        <f t="shared" si="20"/>
        <v>0.76041666666666596</v>
      </c>
      <c r="AW77" s="996">
        <v>0</v>
      </c>
      <c r="AX77" s="996">
        <f t="shared" si="21"/>
        <v>0.76041666666666596</v>
      </c>
      <c r="AY77" s="996">
        <v>0</v>
      </c>
      <c r="AZ77" s="996">
        <f t="shared" si="22"/>
        <v>0.76041666666666596</v>
      </c>
      <c r="BA77" s="996">
        <v>0</v>
      </c>
      <c r="BB77" s="996">
        <f t="shared" si="23"/>
        <v>0.76041666666666596</v>
      </c>
      <c r="BC77" s="996">
        <v>0</v>
      </c>
      <c r="BD77" s="996">
        <f t="shared" si="24"/>
        <v>0.76041666666666596</v>
      </c>
      <c r="BE77" s="996">
        <v>0</v>
      </c>
      <c r="BF77" s="996">
        <f t="shared" si="25"/>
        <v>0.76041666666666596</v>
      </c>
      <c r="BG77" s="996">
        <v>0</v>
      </c>
      <c r="BH77" s="996">
        <f t="shared" si="26"/>
        <v>0.76041666666666596</v>
      </c>
      <c r="BI77" s="996">
        <v>0</v>
      </c>
      <c r="BJ77" s="996">
        <f t="shared" si="27"/>
        <v>0.76041666666666596</v>
      </c>
      <c r="BK77" s="996">
        <v>0</v>
      </c>
      <c r="BL77" s="996">
        <f t="shared" si="28"/>
        <v>0.76041666666666596</v>
      </c>
      <c r="BM77" s="996">
        <v>0</v>
      </c>
      <c r="BN77" s="996">
        <f t="shared" si="29"/>
        <v>0.76041666666666596</v>
      </c>
      <c r="BO77" s="996">
        <v>0</v>
      </c>
      <c r="BP77" s="996">
        <f t="shared" si="30"/>
        <v>0.76041666666666596</v>
      </c>
      <c r="BQ77" s="996">
        <v>0</v>
      </c>
      <c r="BR77" s="996">
        <f t="shared" si="31"/>
        <v>0.76041666666666596</v>
      </c>
      <c r="BS77" s="996">
        <v>0</v>
      </c>
      <c r="BT77" s="996">
        <f t="shared" si="32"/>
        <v>0.76041666666666596</v>
      </c>
      <c r="BU77" s="996">
        <v>0</v>
      </c>
      <c r="BV77" s="996">
        <f t="shared" si="33"/>
        <v>0.76041666666666596</v>
      </c>
      <c r="BW77" s="993">
        <v>1.3888888888888889E-3</v>
      </c>
      <c r="BX77" s="986">
        <f t="shared" si="34"/>
        <v>0.76180555555555485</v>
      </c>
      <c r="BY77" s="995"/>
      <c r="BZ77" s="1004"/>
      <c r="CA77" s="1004">
        <f t="shared" si="42"/>
        <v>5.3472222222222032E-2</v>
      </c>
      <c r="CB77" s="998">
        <f t="shared" si="35"/>
        <v>15.381818181818236</v>
      </c>
      <c r="CC77" s="1005"/>
      <c r="CD77" s="955">
        <f t="shared" si="36"/>
        <v>76.99999999999973</v>
      </c>
      <c r="CE77" s="955">
        <f t="shared" si="37"/>
        <v>19.739999999999998</v>
      </c>
      <c r="CG77" s="1000">
        <f t="shared" si="40"/>
        <v>5.3472222222222032E-2</v>
      </c>
      <c r="CH77" s="977">
        <f t="shared" si="38"/>
        <v>76.99999999999973</v>
      </c>
      <c r="CI77" s="1001">
        <f t="shared" si="41"/>
        <v>1.2833333333333288</v>
      </c>
    </row>
    <row r="78" spans="1:87" x14ac:dyDescent="0.2">
      <c r="A78" s="1275"/>
      <c r="B78" s="985">
        <v>55</v>
      </c>
      <c r="C78" s="986">
        <v>1.1111111111111112E-2</v>
      </c>
      <c r="D78" s="1006">
        <f t="shared" si="39"/>
        <v>0.71944444444444389</v>
      </c>
      <c r="E78" s="1007">
        <v>0</v>
      </c>
      <c r="G78" s="996">
        <v>1.3888888888888889E-3</v>
      </c>
      <c r="H78" s="996">
        <f t="shared" si="0"/>
        <v>0.72083333333333277</v>
      </c>
      <c r="I78" s="1008">
        <v>2.7777777777777779E-3</v>
      </c>
      <c r="J78" s="996">
        <f t="shared" si="1"/>
        <v>0.72361111111111054</v>
      </c>
      <c r="K78" s="1008">
        <v>3.472222222222222E-3</v>
      </c>
      <c r="L78" s="996">
        <f t="shared" si="2"/>
        <v>0.72708333333333275</v>
      </c>
      <c r="M78" s="1009">
        <v>5.5555555555555558E-3</v>
      </c>
      <c r="N78" s="996">
        <f t="shared" si="3"/>
        <v>0.73263888888888828</v>
      </c>
      <c r="O78" s="1008">
        <v>4.8611111111111112E-3</v>
      </c>
      <c r="P78" s="996">
        <f t="shared" si="4"/>
        <v>0.73749999999999938</v>
      </c>
      <c r="Q78" s="1008">
        <v>1.1805555555555555E-2</v>
      </c>
      <c r="R78" s="996">
        <f t="shared" si="5"/>
        <v>0.74930555555555489</v>
      </c>
      <c r="S78" s="1008">
        <v>6.9444444444444441E-3</v>
      </c>
      <c r="T78" s="996">
        <f t="shared" si="6"/>
        <v>0.75624999999999931</v>
      </c>
      <c r="U78" s="1008">
        <v>4.8611111111111112E-3</v>
      </c>
      <c r="V78" s="996">
        <f t="shared" si="7"/>
        <v>0.76111111111111041</v>
      </c>
      <c r="W78" s="1009">
        <v>4.8611111111111112E-3</v>
      </c>
      <c r="X78" s="996">
        <f t="shared" si="8"/>
        <v>0.7659722222222215</v>
      </c>
      <c r="Y78" s="996">
        <v>2.7777777777777779E-3</v>
      </c>
      <c r="Z78" s="996">
        <f t="shared" si="9"/>
        <v>0.76874999999999927</v>
      </c>
      <c r="AA78" s="1008">
        <v>2.7777777777777779E-3</v>
      </c>
      <c r="AB78" s="996">
        <f t="shared" si="10"/>
        <v>0.77152777777777704</v>
      </c>
      <c r="AC78" s="996">
        <v>0</v>
      </c>
      <c r="AD78" s="996">
        <f t="shared" si="11"/>
        <v>0.77152777777777704</v>
      </c>
      <c r="AE78" s="996">
        <v>0</v>
      </c>
      <c r="AF78" s="996">
        <f t="shared" si="12"/>
        <v>0.77152777777777704</v>
      </c>
      <c r="AG78" s="996">
        <v>0</v>
      </c>
      <c r="AH78" s="996">
        <f t="shared" si="13"/>
        <v>0.77152777777777704</v>
      </c>
      <c r="AI78" s="996">
        <v>0</v>
      </c>
      <c r="AJ78" s="996">
        <f t="shared" si="14"/>
        <v>0.77152777777777704</v>
      </c>
      <c r="AK78" s="996">
        <v>0</v>
      </c>
      <c r="AL78" s="996">
        <f t="shared" si="15"/>
        <v>0.77152777777777704</v>
      </c>
      <c r="AM78" s="996">
        <v>0</v>
      </c>
      <c r="AN78" s="996">
        <f t="shared" si="16"/>
        <v>0.77152777777777704</v>
      </c>
      <c r="AO78" s="996">
        <v>0</v>
      </c>
      <c r="AP78" s="996">
        <f t="shared" si="17"/>
        <v>0.77152777777777704</v>
      </c>
      <c r="AQ78" s="996">
        <v>0</v>
      </c>
      <c r="AR78" s="996">
        <f t="shared" si="18"/>
        <v>0.77152777777777704</v>
      </c>
      <c r="AS78" s="996">
        <v>0</v>
      </c>
      <c r="AT78" s="996">
        <f t="shared" si="19"/>
        <v>0.77152777777777704</v>
      </c>
      <c r="AU78" s="996">
        <v>0</v>
      </c>
      <c r="AV78" s="996">
        <f t="shared" si="20"/>
        <v>0.77152777777777704</v>
      </c>
      <c r="AW78" s="996">
        <v>0</v>
      </c>
      <c r="AX78" s="996">
        <f t="shared" si="21"/>
        <v>0.77152777777777704</v>
      </c>
      <c r="AY78" s="996">
        <v>0</v>
      </c>
      <c r="AZ78" s="996">
        <f t="shared" si="22"/>
        <v>0.77152777777777704</v>
      </c>
      <c r="BA78" s="996">
        <v>0</v>
      </c>
      <c r="BB78" s="996">
        <f t="shared" si="23"/>
        <v>0.77152777777777704</v>
      </c>
      <c r="BC78" s="996">
        <v>0</v>
      </c>
      <c r="BD78" s="996">
        <f t="shared" si="24"/>
        <v>0.77152777777777704</v>
      </c>
      <c r="BE78" s="996">
        <v>0</v>
      </c>
      <c r="BF78" s="996">
        <f t="shared" si="25"/>
        <v>0.77152777777777704</v>
      </c>
      <c r="BG78" s="996">
        <v>0</v>
      </c>
      <c r="BH78" s="996">
        <f t="shared" si="26"/>
        <v>0.77152777777777704</v>
      </c>
      <c r="BI78" s="996">
        <v>0</v>
      </c>
      <c r="BJ78" s="996">
        <f t="shared" si="27"/>
        <v>0.77152777777777704</v>
      </c>
      <c r="BK78" s="996">
        <v>0</v>
      </c>
      <c r="BL78" s="996">
        <f t="shared" si="28"/>
        <v>0.77152777777777704</v>
      </c>
      <c r="BM78" s="996">
        <v>0</v>
      </c>
      <c r="BN78" s="996">
        <f t="shared" si="29"/>
        <v>0.77152777777777704</v>
      </c>
      <c r="BO78" s="996">
        <v>0</v>
      </c>
      <c r="BP78" s="996">
        <f t="shared" si="30"/>
        <v>0.77152777777777704</v>
      </c>
      <c r="BQ78" s="996">
        <v>0</v>
      </c>
      <c r="BR78" s="996">
        <f t="shared" si="31"/>
        <v>0.77152777777777704</v>
      </c>
      <c r="BS78" s="996">
        <v>0</v>
      </c>
      <c r="BT78" s="996">
        <f t="shared" si="32"/>
        <v>0.77152777777777704</v>
      </c>
      <c r="BU78" s="996">
        <v>0</v>
      </c>
      <c r="BV78" s="996">
        <f t="shared" si="33"/>
        <v>0.77152777777777704</v>
      </c>
      <c r="BW78" s="993">
        <v>1.3888888888888889E-3</v>
      </c>
      <c r="BX78" s="986">
        <f t="shared" si="34"/>
        <v>0.77291666666666592</v>
      </c>
      <c r="BY78" s="1010"/>
      <c r="BZ78" s="996"/>
      <c r="CA78" s="996">
        <f t="shared" si="42"/>
        <v>5.3472222222222032E-2</v>
      </c>
      <c r="CB78" s="1011">
        <f t="shared" si="35"/>
        <v>15.381818181818236</v>
      </c>
      <c r="CC78" s="1005"/>
      <c r="CD78" s="955">
        <f t="shared" si="36"/>
        <v>76.99999999999973</v>
      </c>
      <c r="CE78" s="955">
        <f t="shared" si="37"/>
        <v>19.739999999999998</v>
      </c>
      <c r="CG78" s="1000">
        <f t="shared" si="40"/>
        <v>5.3472222222222032E-2</v>
      </c>
      <c r="CH78" s="977">
        <f t="shared" si="38"/>
        <v>76.99999999999973</v>
      </c>
      <c r="CI78" s="1001">
        <f t="shared" si="41"/>
        <v>1.2833333333333288</v>
      </c>
    </row>
    <row r="79" spans="1:87" x14ac:dyDescent="0.2">
      <c r="A79" s="1275"/>
      <c r="B79" s="1002">
        <v>56</v>
      </c>
      <c r="C79" s="986">
        <v>1.1111111111111112E-2</v>
      </c>
      <c r="D79" s="1006">
        <f t="shared" si="39"/>
        <v>0.73055555555555496</v>
      </c>
      <c r="E79" s="1007">
        <v>0</v>
      </c>
      <c r="G79" s="996">
        <v>1.3888888888888889E-3</v>
      </c>
      <c r="H79" s="996">
        <f t="shared" si="0"/>
        <v>0.73194444444444384</v>
      </c>
      <c r="I79" s="1008">
        <v>2.7777777777777779E-3</v>
      </c>
      <c r="J79" s="996">
        <f t="shared" si="1"/>
        <v>0.73472222222222161</v>
      </c>
      <c r="K79" s="1008">
        <v>3.472222222222222E-3</v>
      </c>
      <c r="L79" s="996">
        <f t="shared" si="2"/>
        <v>0.73819444444444382</v>
      </c>
      <c r="M79" s="1009">
        <v>5.5555555555555558E-3</v>
      </c>
      <c r="N79" s="996">
        <f t="shared" si="3"/>
        <v>0.74374999999999936</v>
      </c>
      <c r="O79" s="1008">
        <v>4.8611111111111112E-3</v>
      </c>
      <c r="P79" s="996">
        <f t="shared" si="4"/>
        <v>0.74861111111111045</v>
      </c>
      <c r="Q79" s="1008">
        <v>1.1805555555555555E-2</v>
      </c>
      <c r="R79" s="996">
        <f t="shared" si="5"/>
        <v>0.76041666666666596</v>
      </c>
      <c r="S79" s="1008">
        <v>6.9444444444444441E-3</v>
      </c>
      <c r="T79" s="996">
        <f t="shared" si="6"/>
        <v>0.76736111111111038</v>
      </c>
      <c r="U79" s="1008">
        <v>4.8611111111111112E-3</v>
      </c>
      <c r="V79" s="996">
        <f t="shared" si="7"/>
        <v>0.77222222222222148</v>
      </c>
      <c r="W79" s="1009">
        <v>4.8611111111111112E-3</v>
      </c>
      <c r="X79" s="996">
        <f t="shared" si="8"/>
        <v>0.77708333333333257</v>
      </c>
      <c r="Y79" s="996">
        <v>2.7777777777777779E-3</v>
      </c>
      <c r="Z79" s="996">
        <f t="shared" si="9"/>
        <v>0.77986111111111034</v>
      </c>
      <c r="AA79" s="1008">
        <v>2.7777777777777779E-3</v>
      </c>
      <c r="AB79" s="996">
        <f t="shared" si="10"/>
        <v>0.78263888888888811</v>
      </c>
      <c r="AC79" s="996">
        <v>0</v>
      </c>
      <c r="AD79" s="996">
        <f t="shared" si="11"/>
        <v>0.78263888888888811</v>
      </c>
      <c r="AE79" s="996">
        <v>0</v>
      </c>
      <c r="AF79" s="996">
        <f t="shared" si="12"/>
        <v>0.78263888888888811</v>
      </c>
      <c r="AG79" s="996">
        <v>0</v>
      </c>
      <c r="AH79" s="996">
        <f t="shared" si="13"/>
        <v>0.78263888888888811</v>
      </c>
      <c r="AI79" s="996">
        <v>0</v>
      </c>
      <c r="AJ79" s="996">
        <f t="shared" si="14"/>
        <v>0.78263888888888811</v>
      </c>
      <c r="AK79" s="996">
        <v>0</v>
      </c>
      <c r="AL79" s="996">
        <f t="shared" si="15"/>
        <v>0.78263888888888811</v>
      </c>
      <c r="AM79" s="996">
        <v>0</v>
      </c>
      <c r="AN79" s="996">
        <f t="shared" si="16"/>
        <v>0.78263888888888811</v>
      </c>
      <c r="AO79" s="996">
        <v>0</v>
      </c>
      <c r="AP79" s="996">
        <f t="shared" si="17"/>
        <v>0.78263888888888811</v>
      </c>
      <c r="AQ79" s="996">
        <v>0</v>
      </c>
      <c r="AR79" s="996">
        <f t="shared" si="18"/>
        <v>0.78263888888888811</v>
      </c>
      <c r="AS79" s="996">
        <v>0</v>
      </c>
      <c r="AT79" s="996">
        <f t="shared" si="19"/>
        <v>0.78263888888888811</v>
      </c>
      <c r="AU79" s="996">
        <v>0</v>
      </c>
      <c r="AV79" s="996">
        <f t="shared" si="20"/>
        <v>0.78263888888888811</v>
      </c>
      <c r="AW79" s="996">
        <v>0</v>
      </c>
      <c r="AX79" s="996">
        <f t="shared" si="21"/>
        <v>0.78263888888888811</v>
      </c>
      <c r="AY79" s="996">
        <v>0</v>
      </c>
      <c r="AZ79" s="996">
        <f t="shared" si="22"/>
        <v>0.78263888888888811</v>
      </c>
      <c r="BA79" s="996">
        <v>0</v>
      </c>
      <c r="BB79" s="996">
        <f t="shared" si="23"/>
        <v>0.78263888888888811</v>
      </c>
      <c r="BC79" s="996">
        <v>0</v>
      </c>
      <c r="BD79" s="996">
        <f t="shared" si="24"/>
        <v>0.78263888888888811</v>
      </c>
      <c r="BE79" s="996">
        <v>0</v>
      </c>
      <c r="BF79" s="996">
        <f t="shared" si="25"/>
        <v>0.78263888888888811</v>
      </c>
      <c r="BG79" s="996">
        <v>0</v>
      </c>
      <c r="BH79" s="996">
        <f t="shared" si="26"/>
        <v>0.78263888888888811</v>
      </c>
      <c r="BI79" s="996">
        <v>0</v>
      </c>
      <c r="BJ79" s="996">
        <f t="shared" si="27"/>
        <v>0.78263888888888811</v>
      </c>
      <c r="BK79" s="996">
        <v>0</v>
      </c>
      <c r="BL79" s="996">
        <f t="shared" si="28"/>
        <v>0.78263888888888811</v>
      </c>
      <c r="BM79" s="996">
        <v>0</v>
      </c>
      <c r="BN79" s="996">
        <f t="shared" si="29"/>
        <v>0.78263888888888811</v>
      </c>
      <c r="BO79" s="996">
        <v>0</v>
      </c>
      <c r="BP79" s="996">
        <f t="shared" si="30"/>
        <v>0.78263888888888811</v>
      </c>
      <c r="BQ79" s="996">
        <v>0</v>
      </c>
      <c r="BR79" s="996">
        <f t="shared" si="31"/>
        <v>0.78263888888888811</v>
      </c>
      <c r="BS79" s="996">
        <v>0</v>
      </c>
      <c r="BT79" s="996">
        <f t="shared" si="32"/>
        <v>0.78263888888888811</v>
      </c>
      <c r="BU79" s="996">
        <v>0</v>
      </c>
      <c r="BV79" s="996">
        <f t="shared" si="33"/>
        <v>0.78263888888888811</v>
      </c>
      <c r="BW79" s="993">
        <v>1.3888888888888889E-3</v>
      </c>
      <c r="BX79" s="986">
        <f t="shared" si="34"/>
        <v>0.78402777777777699</v>
      </c>
      <c r="BY79" s="1007"/>
      <c r="BZ79" s="1004"/>
      <c r="CA79" s="1004">
        <f t="shared" si="42"/>
        <v>5.3472222222222032E-2</v>
      </c>
      <c r="CB79" s="1012">
        <f t="shared" si="35"/>
        <v>15.381818181818236</v>
      </c>
      <c r="CC79" s="1005"/>
      <c r="CD79" s="955">
        <f t="shared" si="36"/>
        <v>76.99999999999973</v>
      </c>
      <c r="CE79" s="955">
        <f t="shared" si="37"/>
        <v>19.739999999999998</v>
      </c>
      <c r="CG79" s="1000">
        <f t="shared" si="40"/>
        <v>5.3472222222222032E-2</v>
      </c>
      <c r="CH79" s="977">
        <f t="shared" si="38"/>
        <v>76.99999999999973</v>
      </c>
      <c r="CI79" s="1001">
        <f t="shared" si="41"/>
        <v>1.2833333333333288</v>
      </c>
    </row>
    <row r="80" spans="1:87" x14ac:dyDescent="0.2">
      <c r="A80" s="1275"/>
      <c r="B80" s="1002">
        <v>57</v>
      </c>
      <c r="C80" s="986">
        <v>1.1111111111111112E-2</v>
      </c>
      <c r="D80" s="1006">
        <f t="shared" si="39"/>
        <v>0.74166666666666603</v>
      </c>
      <c r="E80" s="1007">
        <v>0</v>
      </c>
      <c r="G80" s="996">
        <v>1.3888888888888889E-3</v>
      </c>
      <c r="H80" s="996">
        <f t="shared" si="0"/>
        <v>0.74305555555555491</v>
      </c>
      <c r="I80" s="1008">
        <v>2.7777777777777779E-3</v>
      </c>
      <c r="J80" s="996">
        <f t="shared" si="1"/>
        <v>0.74583333333333268</v>
      </c>
      <c r="K80" s="1008">
        <v>3.472222222222222E-3</v>
      </c>
      <c r="L80" s="996">
        <f t="shared" si="2"/>
        <v>0.74930555555555489</v>
      </c>
      <c r="M80" s="1009">
        <v>5.5555555555555558E-3</v>
      </c>
      <c r="N80" s="996">
        <f t="shared" si="3"/>
        <v>0.75486111111111043</v>
      </c>
      <c r="O80" s="1008">
        <v>4.8611111111111112E-3</v>
      </c>
      <c r="P80" s="996">
        <f t="shared" si="4"/>
        <v>0.75972222222222152</v>
      </c>
      <c r="Q80" s="1008">
        <v>1.1805555555555555E-2</v>
      </c>
      <c r="R80" s="996">
        <f t="shared" si="5"/>
        <v>0.77152777777777704</v>
      </c>
      <c r="S80" s="1008">
        <v>6.9444444444444441E-3</v>
      </c>
      <c r="T80" s="996">
        <f t="shared" si="6"/>
        <v>0.77847222222222145</v>
      </c>
      <c r="U80" s="1008">
        <v>4.8611111111111112E-3</v>
      </c>
      <c r="V80" s="996">
        <f t="shared" si="7"/>
        <v>0.78333333333333255</v>
      </c>
      <c r="W80" s="1009">
        <v>4.8611111111111112E-3</v>
      </c>
      <c r="X80" s="996">
        <f t="shared" si="8"/>
        <v>0.78819444444444364</v>
      </c>
      <c r="Y80" s="996">
        <v>2.7777777777777779E-3</v>
      </c>
      <c r="Z80" s="996">
        <f t="shared" si="9"/>
        <v>0.79097222222222141</v>
      </c>
      <c r="AA80" s="1008">
        <v>2.7777777777777779E-3</v>
      </c>
      <c r="AB80" s="996">
        <f t="shared" si="10"/>
        <v>0.79374999999999918</v>
      </c>
      <c r="AC80" s="996">
        <v>0</v>
      </c>
      <c r="AD80" s="996">
        <f t="shared" si="11"/>
        <v>0.79374999999999918</v>
      </c>
      <c r="AE80" s="996">
        <v>0</v>
      </c>
      <c r="AF80" s="996">
        <f t="shared" si="12"/>
        <v>0.79374999999999918</v>
      </c>
      <c r="AG80" s="996">
        <v>0</v>
      </c>
      <c r="AH80" s="996">
        <f t="shared" si="13"/>
        <v>0.79374999999999918</v>
      </c>
      <c r="AI80" s="996">
        <v>0</v>
      </c>
      <c r="AJ80" s="996">
        <f t="shared" si="14"/>
        <v>0.79374999999999918</v>
      </c>
      <c r="AK80" s="996">
        <v>0</v>
      </c>
      <c r="AL80" s="996">
        <f t="shared" si="15"/>
        <v>0.79374999999999918</v>
      </c>
      <c r="AM80" s="996">
        <v>0</v>
      </c>
      <c r="AN80" s="996">
        <f t="shared" si="16"/>
        <v>0.79374999999999918</v>
      </c>
      <c r="AO80" s="996">
        <v>0</v>
      </c>
      <c r="AP80" s="996">
        <f t="shared" si="17"/>
        <v>0.79374999999999918</v>
      </c>
      <c r="AQ80" s="996">
        <v>0</v>
      </c>
      <c r="AR80" s="996">
        <f t="shared" si="18"/>
        <v>0.79374999999999918</v>
      </c>
      <c r="AS80" s="996">
        <v>0</v>
      </c>
      <c r="AT80" s="996">
        <f t="shared" si="19"/>
        <v>0.79374999999999918</v>
      </c>
      <c r="AU80" s="996">
        <v>0</v>
      </c>
      <c r="AV80" s="996">
        <f t="shared" si="20"/>
        <v>0.79374999999999918</v>
      </c>
      <c r="AW80" s="996">
        <v>0</v>
      </c>
      <c r="AX80" s="996">
        <f t="shared" si="21"/>
        <v>0.79374999999999918</v>
      </c>
      <c r="AY80" s="996">
        <v>0</v>
      </c>
      <c r="AZ80" s="996">
        <f t="shared" si="22"/>
        <v>0.79374999999999918</v>
      </c>
      <c r="BA80" s="996">
        <v>0</v>
      </c>
      <c r="BB80" s="996">
        <f t="shared" si="23"/>
        <v>0.79374999999999918</v>
      </c>
      <c r="BC80" s="996">
        <v>0</v>
      </c>
      <c r="BD80" s="996">
        <f t="shared" si="24"/>
        <v>0.79374999999999918</v>
      </c>
      <c r="BE80" s="996">
        <v>0</v>
      </c>
      <c r="BF80" s="996">
        <f t="shared" si="25"/>
        <v>0.79374999999999918</v>
      </c>
      <c r="BG80" s="996">
        <v>0</v>
      </c>
      <c r="BH80" s="996">
        <f t="shared" si="26"/>
        <v>0.79374999999999918</v>
      </c>
      <c r="BI80" s="996">
        <v>0</v>
      </c>
      <c r="BJ80" s="996">
        <f t="shared" si="27"/>
        <v>0.79374999999999918</v>
      </c>
      <c r="BK80" s="996">
        <v>0</v>
      </c>
      <c r="BL80" s="996">
        <f t="shared" si="28"/>
        <v>0.79374999999999918</v>
      </c>
      <c r="BM80" s="996">
        <v>0</v>
      </c>
      <c r="BN80" s="996">
        <f t="shared" si="29"/>
        <v>0.79374999999999918</v>
      </c>
      <c r="BO80" s="996">
        <v>0</v>
      </c>
      <c r="BP80" s="996">
        <f t="shared" si="30"/>
        <v>0.79374999999999918</v>
      </c>
      <c r="BQ80" s="996">
        <v>0</v>
      </c>
      <c r="BR80" s="996">
        <f t="shared" si="31"/>
        <v>0.79374999999999918</v>
      </c>
      <c r="BS80" s="996">
        <v>0</v>
      </c>
      <c r="BT80" s="996">
        <f t="shared" si="32"/>
        <v>0.79374999999999918</v>
      </c>
      <c r="BU80" s="996">
        <v>0</v>
      </c>
      <c r="BV80" s="996">
        <f t="shared" si="33"/>
        <v>0.79374999999999918</v>
      </c>
      <c r="BW80" s="993">
        <v>1.3888888888888889E-3</v>
      </c>
      <c r="BX80" s="986">
        <f t="shared" si="34"/>
        <v>0.79513888888888806</v>
      </c>
      <c r="BY80" s="1007"/>
      <c r="BZ80" s="996"/>
      <c r="CA80" s="1004">
        <f t="shared" si="42"/>
        <v>5.3472222222222032E-2</v>
      </c>
      <c r="CB80" s="1012">
        <f t="shared" si="35"/>
        <v>15.381818181818236</v>
      </c>
      <c r="CC80" s="999"/>
      <c r="CD80" s="955">
        <f t="shared" si="36"/>
        <v>76.99999999999973</v>
      </c>
      <c r="CE80" s="955">
        <f t="shared" si="37"/>
        <v>19.739999999999998</v>
      </c>
      <c r="CG80" s="1000">
        <f t="shared" si="40"/>
        <v>5.3472222222222032E-2</v>
      </c>
      <c r="CH80" s="977">
        <f t="shared" si="38"/>
        <v>76.99999999999973</v>
      </c>
      <c r="CI80" s="1001">
        <f t="shared" si="41"/>
        <v>1.2833333333333288</v>
      </c>
    </row>
    <row r="81" spans="1:87" x14ac:dyDescent="0.2">
      <c r="A81" s="1275"/>
      <c r="B81" s="1002">
        <v>58</v>
      </c>
      <c r="C81" s="986">
        <v>1.1111111111111112E-2</v>
      </c>
      <c r="D81" s="1013">
        <f t="shared" si="39"/>
        <v>0.7527777777777771</v>
      </c>
      <c r="E81" s="1007">
        <v>0</v>
      </c>
      <c r="G81" s="996">
        <v>1.3888888888888889E-3</v>
      </c>
      <c r="H81" s="996">
        <f t="shared" si="0"/>
        <v>0.75416666666666599</v>
      </c>
      <c r="I81" s="1008">
        <v>2.7777777777777779E-3</v>
      </c>
      <c r="J81" s="996">
        <f t="shared" si="1"/>
        <v>0.75694444444444375</v>
      </c>
      <c r="K81" s="1008">
        <v>3.472222222222222E-3</v>
      </c>
      <c r="L81" s="996">
        <f t="shared" si="2"/>
        <v>0.76041666666666596</v>
      </c>
      <c r="M81" s="1009">
        <v>5.5555555555555558E-3</v>
      </c>
      <c r="N81" s="996">
        <f t="shared" si="3"/>
        <v>0.7659722222222215</v>
      </c>
      <c r="O81" s="1008">
        <v>4.8611111111111112E-3</v>
      </c>
      <c r="P81" s="996">
        <f t="shared" si="4"/>
        <v>0.77083333333333259</v>
      </c>
      <c r="Q81" s="1008">
        <v>1.1805555555555555E-2</v>
      </c>
      <c r="R81" s="996">
        <f t="shared" si="5"/>
        <v>0.78263888888888811</v>
      </c>
      <c r="S81" s="1008">
        <v>6.9444444444444441E-3</v>
      </c>
      <c r="T81" s="996">
        <f t="shared" si="6"/>
        <v>0.78958333333333253</v>
      </c>
      <c r="U81" s="1008">
        <v>4.8611111111111112E-3</v>
      </c>
      <c r="V81" s="996">
        <f t="shared" si="7"/>
        <v>0.79444444444444362</v>
      </c>
      <c r="W81" s="1009">
        <v>4.8611111111111112E-3</v>
      </c>
      <c r="X81" s="996">
        <f t="shared" si="8"/>
        <v>0.79930555555555471</v>
      </c>
      <c r="Y81" s="996">
        <v>2.7777777777777779E-3</v>
      </c>
      <c r="Z81" s="996">
        <f t="shared" si="9"/>
        <v>0.80208333333333248</v>
      </c>
      <c r="AA81" s="1008">
        <v>2.7777777777777779E-3</v>
      </c>
      <c r="AB81" s="996">
        <f t="shared" si="10"/>
        <v>0.80486111111111025</v>
      </c>
      <c r="AC81" s="996">
        <v>0</v>
      </c>
      <c r="AD81" s="996">
        <f t="shared" si="11"/>
        <v>0.80486111111111025</v>
      </c>
      <c r="AE81" s="996">
        <v>0</v>
      </c>
      <c r="AF81" s="996">
        <f t="shared" si="12"/>
        <v>0.80486111111111025</v>
      </c>
      <c r="AG81" s="996">
        <v>0</v>
      </c>
      <c r="AH81" s="996">
        <f t="shared" si="13"/>
        <v>0.80486111111111025</v>
      </c>
      <c r="AI81" s="996">
        <v>0</v>
      </c>
      <c r="AJ81" s="996">
        <f t="shared" si="14"/>
        <v>0.80486111111111025</v>
      </c>
      <c r="AK81" s="996">
        <v>0</v>
      </c>
      <c r="AL81" s="996">
        <f t="shared" si="15"/>
        <v>0.80486111111111025</v>
      </c>
      <c r="AM81" s="996">
        <v>0</v>
      </c>
      <c r="AN81" s="996">
        <f t="shared" si="16"/>
        <v>0.80486111111111025</v>
      </c>
      <c r="AO81" s="996">
        <v>0</v>
      </c>
      <c r="AP81" s="996">
        <f t="shared" si="17"/>
        <v>0.80486111111111025</v>
      </c>
      <c r="AQ81" s="996">
        <v>0</v>
      </c>
      <c r="AR81" s="996">
        <f t="shared" si="18"/>
        <v>0.80486111111111025</v>
      </c>
      <c r="AS81" s="996">
        <v>0</v>
      </c>
      <c r="AT81" s="996">
        <f t="shared" si="19"/>
        <v>0.80486111111111025</v>
      </c>
      <c r="AU81" s="996">
        <v>0</v>
      </c>
      <c r="AV81" s="996">
        <f t="shared" si="20"/>
        <v>0.80486111111111025</v>
      </c>
      <c r="AW81" s="996">
        <v>0</v>
      </c>
      <c r="AX81" s="996">
        <f t="shared" si="21"/>
        <v>0.80486111111111025</v>
      </c>
      <c r="AY81" s="996">
        <v>0</v>
      </c>
      <c r="AZ81" s="996">
        <f t="shared" si="22"/>
        <v>0.80486111111111025</v>
      </c>
      <c r="BA81" s="996">
        <v>0</v>
      </c>
      <c r="BB81" s="996">
        <f t="shared" si="23"/>
        <v>0.80486111111111025</v>
      </c>
      <c r="BC81" s="996">
        <v>0</v>
      </c>
      <c r="BD81" s="996">
        <f t="shared" si="24"/>
        <v>0.80486111111111025</v>
      </c>
      <c r="BE81" s="996">
        <v>0</v>
      </c>
      <c r="BF81" s="996">
        <f t="shared" si="25"/>
        <v>0.80486111111111025</v>
      </c>
      <c r="BG81" s="996">
        <v>0</v>
      </c>
      <c r="BH81" s="996">
        <f t="shared" si="26"/>
        <v>0.80486111111111025</v>
      </c>
      <c r="BI81" s="996">
        <v>0</v>
      </c>
      <c r="BJ81" s="996">
        <f t="shared" si="27"/>
        <v>0.80486111111111025</v>
      </c>
      <c r="BK81" s="996">
        <v>0</v>
      </c>
      <c r="BL81" s="996">
        <f t="shared" si="28"/>
        <v>0.80486111111111025</v>
      </c>
      <c r="BM81" s="996">
        <v>0</v>
      </c>
      <c r="BN81" s="996">
        <f t="shared" si="29"/>
        <v>0.80486111111111025</v>
      </c>
      <c r="BO81" s="996">
        <v>0</v>
      </c>
      <c r="BP81" s="996">
        <f t="shared" si="30"/>
        <v>0.80486111111111025</v>
      </c>
      <c r="BQ81" s="996">
        <v>0</v>
      </c>
      <c r="BR81" s="996">
        <f t="shared" si="31"/>
        <v>0.80486111111111025</v>
      </c>
      <c r="BS81" s="996">
        <v>0</v>
      </c>
      <c r="BT81" s="996">
        <f t="shared" si="32"/>
        <v>0.80486111111111025</v>
      </c>
      <c r="BU81" s="996">
        <v>0</v>
      </c>
      <c r="BV81" s="996">
        <f t="shared" si="33"/>
        <v>0.80486111111111025</v>
      </c>
      <c r="BW81" s="993">
        <v>1.3888888888888889E-3</v>
      </c>
      <c r="BX81" s="986">
        <f t="shared" si="34"/>
        <v>0.80624999999999913</v>
      </c>
      <c r="BY81" s="1007"/>
      <c r="BZ81" s="1004"/>
      <c r="CA81" s="1004">
        <f t="shared" si="42"/>
        <v>5.3472222222222032E-2</v>
      </c>
      <c r="CB81" s="1012">
        <f t="shared" si="35"/>
        <v>15.381818181818236</v>
      </c>
      <c r="CC81" s="1005"/>
      <c r="CD81" s="955">
        <f t="shared" si="36"/>
        <v>76.99999999999973</v>
      </c>
      <c r="CE81" s="955">
        <f t="shared" si="37"/>
        <v>19.739999999999998</v>
      </c>
      <c r="CG81" s="1000">
        <f t="shared" si="40"/>
        <v>5.3472222222222032E-2</v>
      </c>
      <c r="CH81" s="977">
        <f t="shared" si="38"/>
        <v>76.99999999999973</v>
      </c>
      <c r="CI81" s="1001">
        <f t="shared" si="41"/>
        <v>1.2833333333333288</v>
      </c>
    </row>
    <row r="82" spans="1:87" x14ac:dyDescent="0.2">
      <c r="A82" s="1275"/>
      <c r="B82" s="1002">
        <v>59</v>
      </c>
      <c r="C82" s="986">
        <v>1.1111111111111112E-2</v>
      </c>
      <c r="D82" s="1006">
        <f t="shared" si="39"/>
        <v>0.76388888888888817</v>
      </c>
      <c r="E82" s="1007">
        <v>0</v>
      </c>
      <c r="G82" s="996">
        <v>1.3888888888888889E-3</v>
      </c>
      <c r="H82" s="996">
        <f t="shared" si="0"/>
        <v>0.76527777777777706</v>
      </c>
      <c r="I82" s="1008">
        <v>2.7777777777777779E-3</v>
      </c>
      <c r="J82" s="996">
        <f t="shared" si="1"/>
        <v>0.76805555555555483</v>
      </c>
      <c r="K82" s="1008">
        <v>3.472222222222222E-3</v>
      </c>
      <c r="L82" s="996">
        <f t="shared" si="2"/>
        <v>0.77152777777777704</v>
      </c>
      <c r="M82" s="1009">
        <v>5.5555555555555558E-3</v>
      </c>
      <c r="N82" s="996">
        <f t="shared" si="3"/>
        <v>0.77708333333333257</v>
      </c>
      <c r="O82" s="1008">
        <v>4.8611111111111112E-3</v>
      </c>
      <c r="P82" s="996">
        <f t="shared" si="4"/>
        <v>0.78194444444444366</v>
      </c>
      <c r="Q82" s="1008">
        <v>1.1805555555555555E-2</v>
      </c>
      <c r="R82" s="996">
        <f t="shared" si="5"/>
        <v>0.79374999999999918</v>
      </c>
      <c r="S82" s="1008">
        <v>6.9444444444444441E-3</v>
      </c>
      <c r="T82" s="996">
        <f t="shared" si="6"/>
        <v>0.8006944444444436</v>
      </c>
      <c r="U82" s="1008">
        <v>4.8611111111111112E-3</v>
      </c>
      <c r="V82" s="996">
        <f t="shared" si="7"/>
        <v>0.80555555555555469</v>
      </c>
      <c r="W82" s="1009">
        <v>4.8611111111111112E-3</v>
      </c>
      <c r="X82" s="996">
        <f t="shared" si="8"/>
        <v>0.81041666666666579</v>
      </c>
      <c r="Y82" s="996">
        <v>2.7777777777777779E-3</v>
      </c>
      <c r="Z82" s="996">
        <f t="shared" si="9"/>
        <v>0.81319444444444355</v>
      </c>
      <c r="AA82" s="1008">
        <v>2.7777777777777779E-3</v>
      </c>
      <c r="AB82" s="996">
        <f t="shared" si="10"/>
        <v>0.81597222222222132</v>
      </c>
      <c r="AC82" s="996">
        <v>0</v>
      </c>
      <c r="AD82" s="996">
        <f t="shared" si="11"/>
        <v>0.81597222222222132</v>
      </c>
      <c r="AE82" s="996">
        <v>0</v>
      </c>
      <c r="AF82" s="996">
        <f t="shared" si="12"/>
        <v>0.81597222222222132</v>
      </c>
      <c r="AG82" s="996">
        <v>0</v>
      </c>
      <c r="AH82" s="996">
        <f t="shared" si="13"/>
        <v>0.81597222222222132</v>
      </c>
      <c r="AI82" s="996">
        <v>0</v>
      </c>
      <c r="AJ82" s="996">
        <f t="shared" si="14"/>
        <v>0.81597222222222132</v>
      </c>
      <c r="AK82" s="996">
        <v>0</v>
      </c>
      <c r="AL82" s="996">
        <f t="shared" si="15"/>
        <v>0.81597222222222132</v>
      </c>
      <c r="AM82" s="996">
        <v>0</v>
      </c>
      <c r="AN82" s="996">
        <f t="shared" si="16"/>
        <v>0.81597222222222132</v>
      </c>
      <c r="AO82" s="996">
        <v>0</v>
      </c>
      <c r="AP82" s="996">
        <f t="shared" si="17"/>
        <v>0.81597222222222132</v>
      </c>
      <c r="AQ82" s="996">
        <v>0</v>
      </c>
      <c r="AR82" s="996">
        <f t="shared" si="18"/>
        <v>0.81597222222222132</v>
      </c>
      <c r="AS82" s="996">
        <v>0</v>
      </c>
      <c r="AT82" s="996">
        <f t="shared" si="19"/>
        <v>0.81597222222222132</v>
      </c>
      <c r="AU82" s="996">
        <v>0</v>
      </c>
      <c r="AV82" s="996">
        <f t="shared" si="20"/>
        <v>0.81597222222222132</v>
      </c>
      <c r="AW82" s="996">
        <v>0</v>
      </c>
      <c r="AX82" s="996">
        <f t="shared" si="21"/>
        <v>0.81597222222222132</v>
      </c>
      <c r="AY82" s="996">
        <v>0</v>
      </c>
      <c r="AZ82" s="996">
        <f t="shared" si="22"/>
        <v>0.81597222222222132</v>
      </c>
      <c r="BA82" s="996">
        <v>0</v>
      </c>
      <c r="BB82" s="996">
        <f t="shared" si="23"/>
        <v>0.81597222222222132</v>
      </c>
      <c r="BC82" s="996">
        <v>0</v>
      </c>
      <c r="BD82" s="996">
        <f t="shared" si="24"/>
        <v>0.81597222222222132</v>
      </c>
      <c r="BE82" s="996">
        <v>0</v>
      </c>
      <c r="BF82" s="996">
        <f t="shared" si="25"/>
        <v>0.81597222222222132</v>
      </c>
      <c r="BG82" s="996">
        <v>0</v>
      </c>
      <c r="BH82" s="996">
        <f t="shared" si="26"/>
        <v>0.81597222222222132</v>
      </c>
      <c r="BI82" s="996">
        <v>0</v>
      </c>
      <c r="BJ82" s="996">
        <f t="shared" si="27"/>
        <v>0.81597222222222132</v>
      </c>
      <c r="BK82" s="996">
        <v>0</v>
      </c>
      <c r="BL82" s="996">
        <f t="shared" si="28"/>
        <v>0.81597222222222132</v>
      </c>
      <c r="BM82" s="996">
        <v>0</v>
      </c>
      <c r="BN82" s="996">
        <f t="shared" si="29"/>
        <v>0.81597222222222132</v>
      </c>
      <c r="BO82" s="996">
        <v>0</v>
      </c>
      <c r="BP82" s="996">
        <f t="shared" si="30"/>
        <v>0.81597222222222132</v>
      </c>
      <c r="BQ82" s="996">
        <v>0</v>
      </c>
      <c r="BR82" s="996">
        <f t="shared" si="31"/>
        <v>0.81597222222222132</v>
      </c>
      <c r="BS82" s="996">
        <v>0</v>
      </c>
      <c r="BT82" s="996">
        <f t="shared" si="32"/>
        <v>0.81597222222222132</v>
      </c>
      <c r="BU82" s="996">
        <v>0</v>
      </c>
      <c r="BV82" s="996">
        <f t="shared" si="33"/>
        <v>0.81597222222222132</v>
      </c>
      <c r="BW82" s="993">
        <v>1.3888888888888889E-3</v>
      </c>
      <c r="BX82" s="986">
        <f t="shared" si="34"/>
        <v>0.81736111111111021</v>
      </c>
      <c r="BY82" s="1007"/>
      <c r="BZ82" s="1004"/>
      <c r="CA82" s="1004">
        <f t="shared" si="42"/>
        <v>5.3472222222222032E-2</v>
      </c>
      <c r="CB82" s="1012">
        <f t="shared" si="35"/>
        <v>15.381818181818236</v>
      </c>
      <c r="CC82" s="1005"/>
      <c r="CD82" s="955">
        <f t="shared" si="36"/>
        <v>76.99999999999973</v>
      </c>
      <c r="CE82" s="955">
        <f t="shared" si="37"/>
        <v>19.739999999999998</v>
      </c>
      <c r="CG82" s="1000">
        <f t="shared" si="40"/>
        <v>5.3472222222222032E-2</v>
      </c>
      <c r="CH82" s="977">
        <f t="shared" si="38"/>
        <v>76.99999999999973</v>
      </c>
      <c r="CI82" s="1001">
        <f t="shared" si="41"/>
        <v>1.2833333333333288</v>
      </c>
    </row>
    <row r="83" spans="1:87" x14ac:dyDescent="0.2">
      <c r="A83" s="1275"/>
      <c r="B83" s="1002">
        <v>60</v>
      </c>
      <c r="C83" s="986">
        <v>1.1111111111111112E-2</v>
      </c>
      <c r="D83" s="1006">
        <f t="shared" si="39"/>
        <v>0.77499999999999925</v>
      </c>
      <c r="E83" s="1007">
        <v>0</v>
      </c>
      <c r="G83" s="996">
        <v>1.3888888888888889E-3</v>
      </c>
      <c r="H83" s="996">
        <f t="shared" si="0"/>
        <v>0.77638888888888813</v>
      </c>
      <c r="I83" s="1008">
        <v>2.7777777777777779E-3</v>
      </c>
      <c r="J83" s="996">
        <f t="shared" si="1"/>
        <v>0.7791666666666659</v>
      </c>
      <c r="K83" s="1008">
        <v>3.472222222222222E-3</v>
      </c>
      <c r="L83" s="996">
        <f t="shared" si="2"/>
        <v>0.78263888888888811</v>
      </c>
      <c r="M83" s="1009">
        <v>5.5555555555555558E-3</v>
      </c>
      <c r="N83" s="996">
        <f t="shared" si="3"/>
        <v>0.78819444444444364</v>
      </c>
      <c r="O83" s="1008">
        <v>4.8611111111111112E-3</v>
      </c>
      <c r="P83" s="996">
        <f t="shared" si="4"/>
        <v>0.79305555555555474</v>
      </c>
      <c r="Q83" s="1008">
        <v>1.1805555555555555E-2</v>
      </c>
      <c r="R83" s="996">
        <f t="shared" si="5"/>
        <v>0.80486111111111025</v>
      </c>
      <c r="S83" s="1008">
        <v>6.9444444444444441E-3</v>
      </c>
      <c r="T83" s="996">
        <f t="shared" si="6"/>
        <v>0.81180555555555467</v>
      </c>
      <c r="U83" s="1008">
        <v>4.8611111111111112E-3</v>
      </c>
      <c r="V83" s="996">
        <f t="shared" si="7"/>
        <v>0.81666666666666576</v>
      </c>
      <c r="W83" s="1009">
        <v>4.8611111111111112E-3</v>
      </c>
      <c r="X83" s="996">
        <f t="shared" si="8"/>
        <v>0.82152777777777686</v>
      </c>
      <c r="Y83" s="996">
        <v>2.7777777777777779E-3</v>
      </c>
      <c r="Z83" s="996">
        <f t="shared" si="9"/>
        <v>0.82430555555555463</v>
      </c>
      <c r="AA83" s="1008">
        <v>2.7777777777777779E-3</v>
      </c>
      <c r="AB83" s="996">
        <f t="shared" si="10"/>
        <v>0.82708333333333239</v>
      </c>
      <c r="AC83" s="996">
        <v>0</v>
      </c>
      <c r="AD83" s="996">
        <f t="shared" si="11"/>
        <v>0.82708333333333239</v>
      </c>
      <c r="AE83" s="996">
        <v>0</v>
      </c>
      <c r="AF83" s="996">
        <f t="shared" si="12"/>
        <v>0.82708333333333239</v>
      </c>
      <c r="AG83" s="996">
        <v>0</v>
      </c>
      <c r="AH83" s="996">
        <f t="shared" si="13"/>
        <v>0.82708333333333239</v>
      </c>
      <c r="AI83" s="996">
        <v>0</v>
      </c>
      <c r="AJ83" s="996">
        <f t="shared" si="14"/>
        <v>0.82708333333333239</v>
      </c>
      <c r="AK83" s="996">
        <v>0</v>
      </c>
      <c r="AL83" s="996">
        <f t="shared" si="15"/>
        <v>0.82708333333333239</v>
      </c>
      <c r="AM83" s="996">
        <v>0</v>
      </c>
      <c r="AN83" s="996">
        <f t="shared" si="16"/>
        <v>0.82708333333333239</v>
      </c>
      <c r="AO83" s="996">
        <v>0</v>
      </c>
      <c r="AP83" s="996">
        <f t="shared" si="17"/>
        <v>0.82708333333333239</v>
      </c>
      <c r="AQ83" s="996">
        <v>0</v>
      </c>
      <c r="AR83" s="996">
        <f t="shared" si="18"/>
        <v>0.82708333333333239</v>
      </c>
      <c r="AS83" s="996">
        <v>0</v>
      </c>
      <c r="AT83" s="996">
        <f t="shared" si="19"/>
        <v>0.82708333333333239</v>
      </c>
      <c r="AU83" s="996">
        <v>0</v>
      </c>
      <c r="AV83" s="996">
        <f t="shared" si="20"/>
        <v>0.82708333333333239</v>
      </c>
      <c r="AW83" s="996">
        <v>0</v>
      </c>
      <c r="AX83" s="996">
        <f t="shared" si="21"/>
        <v>0.82708333333333239</v>
      </c>
      <c r="AY83" s="996">
        <v>0</v>
      </c>
      <c r="AZ83" s="996">
        <f t="shared" si="22"/>
        <v>0.82708333333333239</v>
      </c>
      <c r="BA83" s="996">
        <v>0</v>
      </c>
      <c r="BB83" s="996">
        <f t="shared" si="23"/>
        <v>0.82708333333333239</v>
      </c>
      <c r="BC83" s="996">
        <v>0</v>
      </c>
      <c r="BD83" s="996">
        <f t="shared" si="24"/>
        <v>0.82708333333333239</v>
      </c>
      <c r="BE83" s="996">
        <v>0</v>
      </c>
      <c r="BF83" s="996">
        <f t="shared" si="25"/>
        <v>0.82708333333333239</v>
      </c>
      <c r="BG83" s="996">
        <v>0</v>
      </c>
      <c r="BH83" s="996">
        <f t="shared" si="26"/>
        <v>0.82708333333333239</v>
      </c>
      <c r="BI83" s="996">
        <v>0</v>
      </c>
      <c r="BJ83" s="996">
        <f t="shared" si="27"/>
        <v>0.82708333333333239</v>
      </c>
      <c r="BK83" s="996">
        <v>0</v>
      </c>
      <c r="BL83" s="996">
        <f t="shared" si="28"/>
        <v>0.82708333333333239</v>
      </c>
      <c r="BM83" s="996">
        <v>0</v>
      </c>
      <c r="BN83" s="996">
        <f t="shared" si="29"/>
        <v>0.82708333333333239</v>
      </c>
      <c r="BO83" s="996">
        <v>0</v>
      </c>
      <c r="BP83" s="996">
        <f t="shared" si="30"/>
        <v>0.82708333333333239</v>
      </c>
      <c r="BQ83" s="996">
        <v>0</v>
      </c>
      <c r="BR83" s="996">
        <f t="shared" si="31"/>
        <v>0.82708333333333239</v>
      </c>
      <c r="BS83" s="996">
        <v>0</v>
      </c>
      <c r="BT83" s="996">
        <f t="shared" si="32"/>
        <v>0.82708333333333239</v>
      </c>
      <c r="BU83" s="996">
        <v>0</v>
      </c>
      <c r="BV83" s="996">
        <f t="shared" si="33"/>
        <v>0.82708333333333239</v>
      </c>
      <c r="BW83" s="993">
        <v>1.3888888888888889E-3</v>
      </c>
      <c r="BX83" s="986">
        <f t="shared" si="34"/>
        <v>0.82847222222222128</v>
      </c>
      <c r="BY83" s="1007"/>
      <c r="BZ83" s="1004"/>
      <c r="CA83" s="1004">
        <f t="shared" si="42"/>
        <v>5.3472222222222032E-2</v>
      </c>
      <c r="CB83" s="1012">
        <f t="shared" si="35"/>
        <v>15.381818181818236</v>
      </c>
      <c r="CC83" s="1005"/>
      <c r="CD83" s="955">
        <f t="shared" si="36"/>
        <v>76.99999999999973</v>
      </c>
      <c r="CE83" s="955">
        <f t="shared" si="37"/>
        <v>19.739999999999998</v>
      </c>
      <c r="CG83" s="1000">
        <f t="shared" si="40"/>
        <v>5.3472222222222032E-2</v>
      </c>
      <c r="CH83" s="977">
        <f t="shared" si="38"/>
        <v>76.99999999999973</v>
      </c>
      <c r="CI83" s="1001">
        <f t="shared" si="41"/>
        <v>1.2833333333333288</v>
      </c>
    </row>
    <row r="84" spans="1:87" x14ac:dyDescent="0.2">
      <c r="A84" s="1275"/>
      <c r="B84" s="1002">
        <v>61</v>
      </c>
      <c r="C84" s="986">
        <v>1.1111111111111112E-2</v>
      </c>
      <c r="D84" s="987">
        <f t="shared" si="39"/>
        <v>0.78611111111111032</v>
      </c>
      <c r="E84" s="988">
        <v>0</v>
      </c>
      <c r="F84" s="989"/>
      <c r="G84" s="990">
        <v>1.3888888888888889E-3</v>
      </c>
      <c r="H84" s="990">
        <f t="shared" si="0"/>
        <v>0.7874999999999992</v>
      </c>
      <c r="I84" s="991">
        <v>2.7777777777777779E-3</v>
      </c>
      <c r="J84" s="990">
        <f t="shared" si="1"/>
        <v>0.79027777777777697</v>
      </c>
      <c r="K84" s="991">
        <v>2.7777777777777779E-3</v>
      </c>
      <c r="L84" s="990">
        <f t="shared" si="2"/>
        <v>0.79305555555555474</v>
      </c>
      <c r="M84" s="992">
        <v>4.8611111111111112E-3</v>
      </c>
      <c r="N84" s="990">
        <f t="shared" si="3"/>
        <v>0.79791666666666583</v>
      </c>
      <c r="O84" s="991">
        <v>4.8611111111111112E-3</v>
      </c>
      <c r="P84" s="990">
        <f t="shared" si="4"/>
        <v>0.80277777777777692</v>
      </c>
      <c r="Q84" s="991">
        <v>1.1111111111111112E-2</v>
      </c>
      <c r="R84" s="990">
        <f t="shared" si="5"/>
        <v>0.813888888888888</v>
      </c>
      <c r="S84" s="991">
        <v>6.2499999999999995E-3</v>
      </c>
      <c r="T84" s="990">
        <f t="shared" si="6"/>
        <v>0.82013888888888797</v>
      </c>
      <c r="U84" s="991">
        <v>4.8611111111111112E-3</v>
      </c>
      <c r="V84" s="990">
        <f t="shared" si="7"/>
        <v>0.82499999999999907</v>
      </c>
      <c r="W84" s="992">
        <v>4.8611111111111112E-3</v>
      </c>
      <c r="X84" s="990">
        <f t="shared" si="8"/>
        <v>0.82986111111111016</v>
      </c>
      <c r="Y84" s="990">
        <v>2.7777777777777779E-3</v>
      </c>
      <c r="Z84" s="990">
        <f t="shared" si="9"/>
        <v>0.83263888888888793</v>
      </c>
      <c r="AA84" s="991">
        <v>2.7777777777777779E-3</v>
      </c>
      <c r="AB84" s="990">
        <f t="shared" si="10"/>
        <v>0.8354166666666657</v>
      </c>
      <c r="AC84" s="990">
        <v>0</v>
      </c>
      <c r="AD84" s="990">
        <f t="shared" si="11"/>
        <v>0.8354166666666657</v>
      </c>
      <c r="AE84" s="990">
        <v>0</v>
      </c>
      <c r="AF84" s="990">
        <f t="shared" si="12"/>
        <v>0.8354166666666657</v>
      </c>
      <c r="AG84" s="990">
        <v>0</v>
      </c>
      <c r="AH84" s="990">
        <f t="shared" si="13"/>
        <v>0.8354166666666657</v>
      </c>
      <c r="AI84" s="990">
        <v>0</v>
      </c>
      <c r="AJ84" s="990">
        <f t="shared" si="14"/>
        <v>0.8354166666666657</v>
      </c>
      <c r="AK84" s="990">
        <v>0</v>
      </c>
      <c r="AL84" s="990">
        <f t="shared" si="15"/>
        <v>0.8354166666666657</v>
      </c>
      <c r="AM84" s="990">
        <v>0</v>
      </c>
      <c r="AN84" s="990">
        <f t="shared" si="16"/>
        <v>0.8354166666666657</v>
      </c>
      <c r="AO84" s="990">
        <v>0</v>
      </c>
      <c r="AP84" s="990">
        <f t="shared" si="17"/>
        <v>0.8354166666666657</v>
      </c>
      <c r="AQ84" s="990">
        <v>0</v>
      </c>
      <c r="AR84" s="990">
        <f t="shared" si="18"/>
        <v>0.8354166666666657</v>
      </c>
      <c r="AS84" s="990">
        <v>0</v>
      </c>
      <c r="AT84" s="990">
        <f t="shared" si="19"/>
        <v>0.8354166666666657</v>
      </c>
      <c r="AU84" s="990">
        <v>0</v>
      </c>
      <c r="AV84" s="990">
        <f t="shared" si="20"/>
        <v>0.8354166666666657</v>
      </c>
      <c r="AW84" s="990">
        <v>0</v>
      </c>
      <c r="AX84" s="990">
        <f t="shared" si="21"/>
        <v>0.8354166666666657</v>
      </c>
      <c r="AY84" s="990">
        <v>0</v>
      </c>
      <c r="AZ84" s="990">
        <f t="shared" si="22"/>
        <v>0.8354166666666657</v>
      </c>
      <c r="BA84" s="990">
        <v>0</v>
      </c>
      <c r="BB84" s="990">
        <f t="shared" si="23"/>
        <v>0.8354166666666657</v>
      </c>
      <c r="BC84" s="990">
        <v>0</v>
      </c>
      <c r="BD84" s="990">
        <f t="shared" si="24"/>
        <v>0.8354166666666657</v>
      </c>
      <c r="BE84" s="990">
        <v>0</v>
      </c>
      <c r="BF84" s="990">
        <f t="shared" si="25"/>
        <v>0.8354166666666657</v>
      </c>
      <c r="BG84" s="990">
        <v>0</v>
      </c>
      <c r="BH84" s="990">
        <f t="shared" si="26"/>
        <v>0.8354166666666657</v>
      </c>
      <c r="BI84" s="990">
        <v>0</v>
      </c>
      <c r="BJ84" s="990">
        <f t="shared" si="27"/>
        <v>0.8354166666666657</v>
      </c>
      <c r="BK84" s="990">
        <v>0</v>
      </c>
      <c r="BL84" s="990">
        <f t="shared" si="28"/>
        <v>0.8354166666666657</v>
      </c>
      <c r="BM84" s="990">
        <v>0</v>
      </c>
      <c r="BN84" s="990">
        <f t="shared" si="29"/>
        <v>0.8354166666666657</v>
      </c>
      <c r="BO84" s="990">
        <v>0</v>
      </c>
      <c r="BP84" s="990">
        <f t="shared" si="30"/>
        <v>0.8354166666666657</v>
      </c>
      <c r="BQ84" s="990">
        <v>0</v>
      </c>
      <c r="BR84" s="990">
        <f t="shared" si="31"/>
        <v>0.8354166666666657</v>
      </c>
      <c r="BS84" s="990">
        <v>0</v>
      </c>
      <c r="BT84" s="990">
        <f t="shared" si="32"/>
        <v>0.8354166666666657</v>
      </c>
      <c r="BU84" s="990">
        <v>0</v>
      </c>
      <c r="BV84" s="990">
        <f t="shared" si="33"/>
        <v>0.8354166666666657</v>
      </c>
      <c r="BW84" s="993">
        <v>1.3888888888888889E-3</v>
      </c>
      <c r="BX84" s="994">
        <f t="shared" si="34"/>
        <v>0.83680555555555458</v>
      </c>
      <c r="BY84" s="1007"/>
      <c r="BZ84" s="1004"/>
      <c r="CA84" s="1004">
        <f t="shared" si="42"/>
        <v>5.0694444444444264E-2</v>
      </c>
      <c r="CB84" s="1012">
        <f t="shared" si="35"/>
        <v>16.224657534246631</v>
      </c>
      <c r="CC84" s="1005"/>
      <c r="CD84" s="955">
        <f t="shared" si="36"/>
        <v>72.999999999999744</v>
      </c>
      <c r="CE84" s="955">
        <f t="shared" si="37"/>
        <v>19.739999999999998</v>
      </c>
      <c r="CG84" s="1000">
        <f t="shared" si="40"/>
        <v>5.0694444444444264E-2</v>
      </c>
      <c r="CH84" s="977">
        <f t="shared" si="38"/>
        <v>72.999999999999744</v>
      </c>
      <c r="CI84" s="1001">
        <f t="shared" si="41"/>
        <v>1.2166666666666623</v>
      </c>
    </row>
    <row r="85" spans="1:87" x14ac:dyDescent="0.2">
      <c r="A85" s="1275"/>
      <c r="B85" s="1002">
        <v>62</v>
      </c>
      <c r="C85" s="986">
        <v>1.1805555555555555E-2</v>
      </c>
      <c r="D85" s="987">
        <f t="shared" si="39"/>
        <v>0.79791666666666583</v>
      </c>
      <c r="E85" s="988">
        <v>0</v>
      </c>
      <c r="F85" s="989"/>
      <c r="G85" s="990">
        <v>1.3888888888888889E-3</v>
      </c>
      <c r="H85" s="990">
        <f t="shared" si="0"/>
        <v>0.79930555555555471</v>
      </c>
      <c r="I85" s="991">
        <v>2.7777777777777779E-3</v>
      </c>
      <c r="J85" s="990">
        <f t="shared" si="1"/>
        <v>0.80208333333333248</v>
      </c>
      <c r="K85" s="991">
        <v>2.7777777777777779E-3</v>
      </c>
      <c r="L85" s="990">
        <f t="shared" si="2"/>
        <v>0.80486111111111025</v>
      </c>
      <c r="M85" s="992">
        <v>4.8611111111111112E-3</v>
      </c>
      <c r="N85" s="990">
        <f t="shared" si="3"/>
        <v>0.80972222222222134</v>
      </c>
      <c r="O85" s="991">
        <v>4.8611111111111112E-3</v>
      </c>
      <c r="P85" s="990">
        <f t="shared" si="4"/>
        <v>0.81458333333333244</v>
      </c>
      <c r="Q85" s="991">
        <v>1.1111111111111112E-2</v>
      </c>
      <c r="R85" s="990">
        <f t="shared" si="5"/>
        <v>0.82569444444444351</v>
      </c>
      <c r="S85" s="991">
        <v>6.2499999999999995E-3</v>
      </c>
      <c r="T85" s="990">
        <f t="shared" si="6"/>
        <v>0.83194444444444349</v>
      </c>
      <c r="U85" s="991">
        <v>4.8611111111111112E-3</v>
      </c>
      <c r="V85" s="990">
        <f t="shared" si="7"/>
        <v>0.83680555555555458</v>
      </c>
      <c r="W85" s="992">
        <v>4.8611111111111112E-3</v>
      </c>
      <c r="X85" s="990">
        <f t="shared" si="8"/>
        <v>0.84166666666666567</v>
      </c>
      <c r="Y85" s="990">
        <v>2.7777777777777779E-3</v>
      </c>
      <c r="Z85" s="990">
        <f t="shared" si="9"/>
        <v>0.84444444444444344</v>
      </c>
      <c r="AA85" s="991">
        <v>2.7777777777777779E-3</v>
      </c>
      <c r="AB85" s="990">
        <f t="shared" si="10"/>
        <v>0.84722222222222121</v>
      </c>
      <c r="AC85" s="990">
        <v>0</v>
      </c>
      <c r="AD85" s="990">
        <f t="shared" si="11"/>
        <v>0.84722222222222121</v>
      </c>
      <c r="AE85" s="990">
        <v>0</v>
      </c>
      <c r="AF85" s="990">
        <f t="shared" si="12"/>
        <v>0.84722222222222121</v>
      </c>
      <c r="AG85" s="990">
        <v>0</v>
      </c>
      <c r="AH85" s="990">
        <f t="shared" si="13"/>
        <v>0.84722222222222121</v>
      </c>
      <c r="AI85" s="990">
        <v>0</v>
      </c>
      <c r="AJ85" s="990">
        <f t="shared" si="14"/>
        <v>0.84722222222222121</v>
      </c>
      <c r="AK85" s="990">
        <v>0</v>
      </c>
      <c r="AL85" s="990">
        <f t="shared" si="15"/>
        <v>0.84722222222222121</v>
      </c>
      <c r="AM85" s="990">
        <v>0</v>
      </c>
      <c r="AN85" s="990">
        <f t="shared" si="16"/>
        <v>0.84722222222222121</v>
      </c>
      <c r="AO85" s="990">
        <v>0</v>
      </c>
      <c r="AP85" s="990">
        <f t="shared" si="17"/>
        <v>0.84722222222222121</v>
      </c>
      <c r="AQ85" s="990">
        <v>0</v>
      </c>
      <c r="AR85" s="990">
        <f t="shared" si="18"/>
        <v>0.84722222222222121</v>
      </c>
      <c r="AS85" s="990">
        <v>0</v>
      </c>
      <c r="AT85" s="990">
        <f t="shared" si="19"/>
        <v>0.84722222222222121</v>
      </c>
      <c r="AU85" s="990">
        <v>0</v>
      </c>
      <c r="AV85" s="990">
        <f t="shared" si="20"/>
        <v>0.84722222222222121</v>
      </c>
      <c r="AW85" s="990">
        <v>0</v>
      </c>
      <c r="AX85" s="990">
        <f t="shared" si="21"/>
        <v>0.84722222222222121</v>
      </c>
      <c r="AY85" s="990">
        <v>0</v>
      </c>
      <c r="AZ85" s="990">
        <f t="shared" si="22"/>
        <v>0.84722222222222121</v>
      </c>
      <c r="BA85" s="990">
        <v>0</v>
      </c>
      <c r="BB85" s="990">
        <f t="shared" si="23"/>
        <v>0.84722222222222121</v>
      </c>
      <c r="BC85" s="990">
        <v>0</v>
      </c>
      <c r="BD85" s="990">
        <f t="shared" si="24"/>
        <v>0.84722222222222121</v>
      </c>
      <c r="BE85" s="990">
        <v>0</v>
      </c>
      <c r="BF85" s="990">
        <f t="shared" si="25"/>
        <v>0.84722222222222121</v>
      </c>
      <c r="BG85" s="990">
        <v>0</v>
      </c>
      <c r="BH85" s="990">
        <f t="shared" si="26"/>
        <v>0.84722222222222121</v>
      </c>
      <c r="BI85" s="990">
        <v>0</v>
      </c>
      <c r="BJ85" s="990">
        <f t="shared" si="27"/>
        <v>0.84722222222222121</v>
      </c>
      <c r="BK85" s="990">
        <v>0</v>
      </c>
      <c r="BL85" s="990">
        <f t="shared" si="28"/>
        <v>0.84722222222222121</v>
      </c>
      <c r="BM85" s="990">
        <v>0</v>
      </c>
      <c r="BN85" s="990">
        <f t="shared" si="29"/>
        <v>0.84722222222222121</v>
      </c>
      <c r="BO85" s="990">
        <v>0</v>
      </c>
      <c r="BP85" s="990">
        <f t="shared" si="30"/>
        <v>0.84722222222222121</v>
      </c>
      <c r="BQ85" s="990">
        <v>0</v>
      </c>
      <c r="BR85" s="990">
        <f t="shared" si="31"/>
        <v>0.84722222222222121</v>
      </c>
      <c r="BS85" s="990">
        <v>0</v>
      </c>
      <c r="BT85" s="990">
        <f t="shared" si="32"/>
        <v>0.84722222222222121</v>
      </c>
      <c r="BU85" s="990">
        <v>0</v>
      </c>
      <c r="BV85" s="990">
        <f t="shared" si="33"/>
        <v>0.84722222222222121</v>
      </c>
      <c r="BW85" s="993">
        <v>1.3888888888888889E-3</v>
      </c>
      <c r="BX85" s="994">
        <f t="shared" si="34"/>
        <v>0.84861111111111009</v>
      </c>
      <c r="BY85" s="1007"/>
      <c r="BZ85" s="1004"/>
      <c r="CA85" s="1004">
        <f t="shared" si="42"/>
        <v>5.0694444444444264E-2</v>
      </c>
      <c r="CB85" s="1012">
        <f t="shared" si="35"/>
        <v>16.224657534246631</v>
      </c>
      <c r="CC85" s="1005"/>
      <c r="CD85" s="955">
        <f t="shared" si="36"/>
        <v>72.999999999999744</v>
      </c>
      <c r="CE85" s="955">
        <f t="shared" si="37"/>
        <v>19.739999999999998</v>
      </c>
      <c r="CG85" s="1000">
        <f t="shared" si="40"/>
        <v>5.0694444444444264E-2</v>
      </c>
      <c r="CH85" s="977">
        <f t="shared" si="38"/>
        <v>72.999999999999744</v>
      </c>
      <c r="CI85" s="1001">
        <f t="shared" si="41"/>
        <v>1.2166666666666623</v>
      </c>
    </row>
    <row r="86" spans="1:87" x14ac:dyDescent="0.2">
      <c r="A86" s="1275"/>
      <c r="B86" s="1002">
        <v>63</v>
      </c>
      <c r="C86" s="986">
        <v>1.1805555555555555E-2</v>
      </c>
      <c r="D86" s="987">
        <f t="shared" si="39"/>
        <v>0.80972222222222134</v>
      </c>
      <c r="E86" s="988">
        <v>0</v>
      </c>
      <c r="F86" s="989"/>
      <c r="G86" s="990">
        <v>1.3888888888888889E-3</v>
      </c>
      <c r="H86" s="990">
        <f t="shared" si="0"/>
        <v>0.81111111111111023</v>
      </c>
      <c r="I86" s="991">
        <v>2.7777777777777779E-3</v>
      </c>
      <c r="J86" s="990">
        <f t="shared" si="1"/>
        <v>0.813888888888888</v>
      </c>
      <c r="K86" s="991">
        <v>2.7777777777777779E-3</v>
      </c>
      <c r="L86" s="990">
        <f t="shared" si="2"/>
        <v>0.81666666666666576</v>
      </c>
      <c r="M86" s="992">
        <v>4.8611111111111112E-3</v>
      </c>
      <c r="N86" s="990">
        <f t="shared" si="3"/>
        <v>0.82152777777777686</v>
      </c>
      <c r="O86" s="991">
        <v>4.8611111111111112E-3</v>
      </c>
      <c r="P86" s="990">
        <f t="shared" si="4"/>
        <v>0.82638888888888795</v>
      </c>
      <c r="Q86" s="991">
        <v>1.1111111111111112E-2</v>
      </c>
      <c r="R86" s="990">
        <f t="shared" si="5"/>
        <v>0.83749999999999902</v>
      </c>
      <c r="S86" s="991">
        <v>6.2499999999999995E-3</v>
      </c>
      <c r="T86" s="990">
        <f t="shared" si="6"/>
        <v>0.843749999999999</v>
      </c>
      <c r="U86" s="991">
        <v>4.8611111111111112E-3</v>
      </c>
      <c r="V86" s="990">
        <f t="shared" si="7"/>
        <v>0.84861111111111009</v>
      </c>
      <c r="W86" s="992">
        <v>4.8611111111111112E-3</v>
      </c>
      <c r="X86" s="990">
        <f t="shared" si="8"/>
        <v>0.85347222222222119</v>
      </c>
      <c r="Y86" s="990">
        <v>2.7777777777777779E-3</v>
      </c>
      <c r="Z86" s="990">
        <f t="shared" si="9"/>
        <v>0.85624999999999896</v>
      </c>
      <c r="AA86" s="991">
        <v>2.7777777777777779E-3</v>
      </c>
      <c r="AB86" s="990">
        <f t="shared" si="10"/>
        <v>0.85902777777777672</v>
      </c>
      <c r="AC86" s="990">
        <v>0</v>
      </c>
      <c r="AD86" s="990">
        <f t="shared" si="11"/>
        <v>0.85902777777777672</v>
      </c>
      <c r="AE86" s="990">
        <v>0</v>
      </c>
      <c r="AF86" s="990">
        <f t="shared" si="12"/>
        <v>0.85902777777777672</v>
      </c>
      <c r="AG86" s="990">
        <v>0</v>
      </c>
      <c r="AH86" s="990">
        <f t="shared" si="13"/>
        <v>0.85902777777777672</v>
      </c>
      <c r="AI86" s="990">
        <v>0</v>
      </c>
      <c r="AJ86" s="990">
        <f t="shared" si="14"/>
        <v>0.85902777777777672</v>
      </c>
      <c r="AK86" s="990">
        <v>0</v>
      </c>
      <c r="AL86" s="990">
        <f t="shared" si="15"/>
        <v>0.85902777777777672</v>
      </c>
      <c r="AM86" s="990">
        <v>0</v>
      </c>
      <c r="AN86" s="990">
        <f t="shared" si="16"/>
        <v>0.85902777777777672</v>
      </c>
      <c r="AO86" s="990">
        <v>0</v>
      </c>
      <c r="AP86" s="990">
        <f t="shared" si="17"/>
        <v>0.85902777777777672</v>
      </c>
      <c r="AQ86" s="990">
        <v>0</v>
      </c>
      <c r="AR86" s="990">
        <f t="shared" si="18"/>
        <v>0.85902777777777672</v>
      </c>
      <c r="AS86" s="990">
        <v>0</v>
      </c>
      <c r="AT86" s="990">
        <f t="shared" si="19"/>
        <v>0.85902777777777672</v>
      </c>
      <c r="AU86" s="990">
        <v>0</v>
      </c>
      <c r="AV86" s="990">
        <f t="shared" si="20"/>
        <v>0.85902777777777672</v>
      </c>
      <c r="AW86" s="990">
        <v>0</v>
      </c>
      <c r="AX86" s="990">
        <f t="shared" si="21"/>
        <v>0.85902777777777672</v>
      </c>
      <c r="AY86" s="990">
        <v>0</v>
      </c>
      <c r="AZ86" s="990">
        <f t="shared" si="22"/>
        <v>0.85902777777777672</v>
      </c>
      <c r="BA86" s="990">
        <v>0</v>
      </c>
      <c r="BB86" s="990">
        <f t="shared" si="23"/>
        <v>0.85902777777777672</v>
      </c>
      <c r="BC86" s="990">
        <v>0</v>
      </c>
      <c r="BD86" s="990">
        <f t="shared" si="24"/>
        <v>0.85902777777777672</v>
      </c>
      <c r="BE86" s="990">
        <v>0</v>
      </c>
      <c r="BF86" s="990">
        <f t="shared" si="25"/>
        <v>0.85902777777777672</v>
      </c>
      <c r="BG86" s="990">
        <v>0</v>
      </c>
      <c r="BH86" s="990">
        <f t="shared" si="26"/>
        <v>0.85902777777777672</v>
      </c>
      <c r="BI86" s="990">
        <v>0</v>
      </c>
      <c r="BJ86" s="990">
        <f t="shared" si="27"/>
        <v>0.85902777777777672</v>
      </c>
      <c r="BK86" s="990">
        <v>0</v>
      </c>
      <c r="BL86" s="990">
        <f t="shared" si="28"/>
        <v>0.85902777777777672</v>
      </c>
      <c r="BM86" s="990">
        <v>0</v>
      </c>
      <c r="BN86" s="990">
        <f t="shared" si="29"/>
        <v>0.85902777777777672</v>
      </c>
      <c r="BO86" s="990">
        <v>0</v>
      </c>
      <c r="BP86" s="990">
        <f t="shared" si="30"/>
        <v>0.85902777777777672</v>
      </c>
      <c r="BQ86" s="990">
        <v>0</v>
      </c>
      <c r="BR86" s="990">
        <f t="shared" si="31"/>
        <v>0.85902777777777672</v>
      </c>
      <c r="BS86" s="990">
        <v>0</v>
      </c>
      <c r="BT86" s="990">
        <f t="shared" si="32"/>
        <v>0.85902777777777672</v>
      </c>
      <c r="BU86" s="990">
        <v>0</v>
      </c>
      <c r="BV86" s="990">
        <f t="shared" si="33"/>
        <v>0.85902777777777672</v>
      </c>
      <c r="BW86" s="993">
        <v>1.3888888888888889E-3</v>
      </c>
      <c r="BX86" s="994">
        <f t="shared" si="34"/>
        <v>0.86041666666666561</v>
      </c>
      <c r="BY86" s="1007"/>
      <c r="BZ86" s="1004"/>
      <c r="CA86" s="1004">
        <f t="shared" si="42"/>
        <v>5.0694444444444264E-2</v>
      </c>
      <c r="CB86" s="1012">
        <f t="shared" si="35"/>
        <v>16.224657534246631</v>
      </c>
      <c r="CC86" s="1005"/>
      <c r="CD86" s="955">
        <f t="shared" si="36"/>
        <v>72.999999999999744</v>
      </c>
      <c r="CE86" s="955">
        <f t="shared" si="37"/>
        <v>19.739999999999998</v>
      </c>
      <c r="CG86" s="1000">
        <f t="shared" si="40"/>
        <v>5.0694444444444264E-2</v>
      </c>
      <c r="CH86" s="977">
        <f t="shared" si="38"/>
        <v>72.999999999999744</v>
      </c>
      <c r="CI86" s="1001">
        <f t="shared" si="41"/>
        <v>1.2166666666666623</v>
      </c>
    </row>
    <row r="87" spans="1:87" x14ac:dyDescent="0.2">
      <c r="A87" s="1275"/>
      <c r="B87" s="1002">
        <v>64</v>
      </c>
      <c r="C87" s="986">
        <v>1.1805555555555555E-2</v>
      </c>
      <c r="D87" s="987">
        <f t="shared" si="39"/>
        <v>0.82152777777777686</v>
      </c>
      <c r="E87" s="988">
        <v>0</v>
      </c>
      <c r="F87" s="989"/>
      <c r="G87" s="990">
        <v>1.3888888888888889E-3</v>
      </c>
      <c r="H87" s="990">
        <f t="shared" si="0"/>
        <v>0.82291666666666574</v>
      </c>
      <c r="I87" s="991">
        <v>2.7777777777777779E-3</v>
      </c>
      <c r="J87" s="990">
        <f t="shared" si="1"/>
        <v>0.82569444444444351</v>
      </c>
      <c r="K87" s="991">
        <v>2.7777777777777779E-3</v>
      </c>
      <c r="L87" s="990">
        <f t="shared" si="2"/>
        <v>0.82847222222222128</v>
      </c>
      <c r="M87" s="992">
        <v>4.8611111111111112E-3</v>
      </c>
      <c r="N87" s="990">
        <f t="shared" si="3"/>
        <v>0.83333333333333237</v>
      </c>
      <c r="O87" s="991">
        <v>4.8611111111111112E-3</v>
      </c>
      <c r="P87" s="990">
        <f t="shared" si="4"/>
        <v>0.83819444444444346</v>
      </c>
      <c r="Q87" s="991">
        <v>1.1111111111111112E-2</v>
      </c>
      <c r="R87" s="990">
        <f t="shared" si="5"/>
        <v>0.84930555555555454</v>
      </c>
      <c r="S87" s="991">
        <v>6.2499999999999995E-3</v>
      </c>
      <c r="T87" s="990">
        <f t="shared" si="6"/>
        <v>0.85555555555555451</v>
      </c>
      <c r="U87" s="991">
        <v>4.8611111111111112E-3</v>
      </c>
      <c r="V87" s="990">
        <f t="shared" si="7"/>
        <v>0.86041666666666561</v>
      </c>
      <c r="W87" s="992">
        <v>4.8611111111111112E-3</v>
      </c>
      <c r="X87" s="990">
        <f t="shared" si="8"/>
        <v>0.8652777777777767</v>
      </c>
      <c r="Y87" s="990">
        <v>2.7777777777777779E-3</v>
      </c>
      <c r="Z87" s="990">
        <f t="shared" si="9"/>
        <v>0.86805555555555447</v>
      </c>
      <c r="AA87" s="991">
        <v>2.7777777777777779E-3</v>
      </c>
      <c r="AB87" s="990">
        <f t="shared" si="10"/>
        <v>0.87083333333333224</v>
      </c>
      <c r="AC87" s="990">
        <v>0</v>
      </c>
      <c r="AD87" s="990">
        <f t="shared" si="11"/>
        <v>0.87083333333333224</v>
      </c>
      <c r="AE87" s="990">
        <v>0</v>
      </c>
      <c r="AF87" s="990">
        <f t="shared" si="12"/>
        <v>0.87083333333333224</v>
      </c>
      <c r="AG87" s="990">
        <v>0</v>
      </c>
      <c r="AH87" s="990">
        <f t="shared" si="13"/>
        <v>0.87083333333333224</v>
      </c>
      <c r="AI87" s="990">
        <v>0</v>
      </c>
      <c r="AJ87" s="990">
        <f t="shared" si="14"/>
        <v>0.87083333333333224</v>
      </c>
      <c r="AK87" s="990">
        <v>0</v>
      </c>
      <c r="AL87" s="990">
        <f t="shared" si="15"/>
        <v>0.87083333333333224</v>
      </c>
      <c r="AM87" s="990">
        <v>0</v>
      </c>
      <c r="AN87" s="990">
        <f t="shared" si="16"/>
        <v>0.87083333333333224</v>
      </c>
      <c r="AO87" s="990">
        <v>0</v>
      </c>
      <c r="AP87" s="990">
        <f t="shared" si="17"/>
        <v>0.87083333333333224</v>
      </c>
      <c r="AQ87" s="990">
        <v>0</v>
      </c>
      <c r="AR87" s="990">
        <f t="shared" si="18"/>
        <v>0.87083333333333224</v>
      </c>
      <c r="AS87" s="990">
        <v>0</v>
      </c>
      <c r="AT87" s="990">
        <f t="shared" si="19"/>
        <v>0.87083333333333224</v>
      </c>
      <c r="AU87" s="990">
        <v>0</v>
      </c>
      <c r="AV87" s="990">
        <f t="shared" si="20"/>
        <v>0.87083333333333224</v>
      </c>
      <c r="AW87" s="990">
        <v>0</v>
      </c>
      <c r="AX87" s="990">
        <f t="shared" si="21"/>
        <v>0.87083333333333224</v>
      </c>
      <c r="AY87" s="990">
        <v>0</v>
      </c>
      <c r="AZ87" s="990">
        <f t="shared" si="22"/>
        <v>0.87083333333333224</v>
      </c>
      <c r="BA87" s="990">
        <v>0</v>
      </c>
      <c r="BB87" s="990">
        <f t="shared" si="23"/>
        <v>0.87083333333333224</v>
      </c>
      <c r="BC87" s="990">
        <v>0</v>
      </c>
      <c r="BD87" s="990">
        <f t="shared" si="24"/>
        <v>0.87083333333333224</v>
      </c>
      <c r="BE87" s="990">
        <v>0</v>
      </c>
      <c r="BF87" s="990">
        <f t="shared" si="25"/>
        <v>0.87083333333333224</v>
      </c>
      <c r="BG87" s="990">
        <v>0</v>
      </c>
      <c r="BH87" s="990">
        <f t="shared" si="26"/>
        <v>0.87083333333333224</v>
      </c>
      <c r="BI87" s="990">
        <v>0</v>
      </c>
      <c r="BJ87" s="990">
        <f t="shared" si="27"/>
        <v>0.87083333333333224</v>
      </c>
      <c r="BK87" s="990">
        <v>0</v>
      </c>
      <c r="BL87" s="990">
        <f t="shared" si="28"/>
        <v>0.87083333333333224</v>
      </c>
      <c r="BM87" s="990">
        <v>0</v>
      </c>
      <c r="BN87" s="990">
        <f t="shared" si="29"/>
        <v>0.87083333333333224</v>
      </c>
      <c r="BO87" s="990">
        <v>0</v>
      </c>
      <c r="BP87" s="990">
        <f t="shared" si="30"/>
        <v>0.87083333333333224</v>
      </c>
      <c r="BQ87" s="990">
        <v>0</v>
      </c>
      <c r="BR87" s="990">
        <f t="shared" si="31"/>
        <v>0.87083333333333224</v>
      </c>
      <c r="BS87" s="990">
        <v>0</v>
      </c>
      <c r="BT87" s="990">
        <f t="shared" si="32"/>
        <v>0.87083333333333224</v>
      </c>
      <c r="BU87" s="990">
        <v>0</v>
      </c>
      <c r="BV87" s="990">
        <f t="shared" si="33"/>
        <v>0.87083333333333224</v>
      </c>
      <c r="BW87" s="993">
        <v>1.3888888888888889E-3</v>
      </c>
      <c r="BX87" s="994">
        <f t="shared" si="34"/>
        <v>0.87222222222222112</v>
      </c>
      <c r="BY87" s="1007"/>
      <c r="BZ87" s="1004"/>
      <c r="CA87" s="1004">
        <f t="shared" si="42"/>
        <v>5.0694444444444264E-2</v>
      </c>
      <c r="CB87" s="1012">
        <f t="shared" si="35"/>
        <v>16.224657534246631</v>
      </c>
      <c r="CC87" s="1005"/>
      <c r="CD87" s="955">
        <f t="shared" si="36"/>
        <v>72.999999999999744</v>
      </c>
      <c r="CE87" s="955">
        <f t="shared" si="37"/>
        <v>19.739999999999998</v>
      </c>
      <c r="CG87" s="1000">
        <f t="shared" si="40"/>
        <v>5.0694444444444264E-2</v>
      </c>
      <c r="CH87" s="977">
        <f t="shared" si="38"/>
        <v>72.999999999999744</v>
      </c>
      <c r="CI87" s="1001">
        <f t="shared" si="41"/>
        <v>1.2166666666666623</v>
      </c>
    </row>
    <row r="88" spans="1:87" x14ac:dyDescent="0.2">
      <c r="A88" s="1276"/>
      <c r="B88" s="1002">
        <v>65</v>
      </c>
      <c r="C88" s="986">
        <v>1.1805555555555555E-2</v>
      </c>
      <c r="D88" s="987">
        <f t="shared" si="39"/>
        <v>0.83333333333333237</v>
      </c>
      <c r="E88" s="988">
        <v>0</v>
      </c>
      <c r="F88" s="989"/>
      <c r="G88" s="990">
        <v>1.3888888888888889E-3</v>
      </c>
      <c r="H88" s="990">
        <f t="shared" ref="H88:H96" si="43">+G88+D88</f>
        <v>0.83472222222222126</v>
      </c>
      <c r="I88" s="991">
        <v>2.7777777777777779E-3</v>
      </c>
      <c r="J88" s="990">
        <f t="shared" ref="J88:J96" si="44">+I88+H88</f>
        <v>0.83749999999999902</v>
      </c>
      <c r="K88" s="991">
        <v>2.7777777777777779E-3</v>
      </c>
      <c r="L88" s="990">
        <f t="shared" ref="L88:L96" si="45">+K88+J88</f>
        <v>0.84027777777777679</v>
      </c>
      <c r="M88" s="992">
        <v>4.8611111111111112E-3</v>
      </c>
      <c r="N88" s="990">
        <f t="shared" ref="N88:N96" si="46">+M88+L88</f>
        <v>0.84513888888888788</v>
      </c>
      <c r="O88" s="991">
        <v>4.8611111111111112E-3</v>
      </c>
      <c r="P88" s="990">
        <f t="shared" ref="P88:P96" si="47">+O88+N88</f>
        <v>0.84999999999999898</v>
      </c>
      <c r="Q88" s="991">
        <v>1.1111111111111112E-2</v>
      </c>
      <c r="R88" s="990">
        <f t="shared" ref="R88:R96" si="48">+Q88+P88</f>
        <v>0.86111111111111005</v>
      </c>
      <c r="S88" s="991">
        <v>6.2499999999999995E-3</v>
      </c>
      <c r="T88" s="990">
        <f t="shared" ref="T88:T96" si="49">+S88+R88</f>
        <v>0.86736111111111003</v>
      </c>
      <c r="U88" s="991">
        <v>4.8611111111111112E-3</v>
      </c>
      <c r="V88" s="990">
        <f t="shared" ref="V88:V96" si="50">+U88+T88</f>
        <v>0.87222222222222112</v>
      </c>
      <c r="W88" s="992">
        <v>4.8611111111111112E-3</v>
      </c>
      <c r="X88" s="990">
        <f t="shared" ref="X88:X96" si="51">+W88+V88</f>
        <v>0.87708333333333222</v>
      </c>
      <c r="Y88" s="990">
        <v>2.7777777777777779E-3</v>
      </c>
      <c r="Z88" s="990">
        <f t="shared" ref="Z88:Z96" si="52">+Y88+X88</f>
        <v>0.87986111111110998</v>
      </c>
      <c r="AA88" s="991">
        <v>2.7777777777777779E-3</v>
      </c>
      <c r="AB88" s="990">
        <f t="shared" ref="AB88:AB96" si="53">+AA88+Z88</f>
        <v>0.88263888888888775</v>
      </c>
      <c r="AC88" s="990">
        <v>0</v>
      </c>
      <c r="AD88" s="990">
        <f t="shared" ref="AD88:AD96" si="54">+AC88+AB88</f>
        <v>0.88263888888888775</v>
      </c>
      <c r="AE88" s="990">
        <v>0</v>
      </c>
      <c r="AF88" s="990">
        <f t="shared" ref="AF88:AF96" si="55">+AE88+AD88</f>
        <v>0.88263888888888775</v>
      </c>
      <c r="AG88" s="990">
        <v>0</v>
      </c>
      <c r="AH88" s="990">
        <f t="shared" ref="AH88:AH96" si="56">+AG88+AF88</f>
        <v>0.88263888888888775</v>
      </c>
      <c r="AI88" s="990">
        <v>0</v>
      </c>
      <c r="AJ88" s="990">
        <f t="shared" ref="AJ88:AJ96" si="57">+AI88+AH88</f>
        <v>0.88263888888888775</v>
      </c>
      <c r="AK88" s="990">
        <v>0</v>
      </c>
      <c r="AL88" s="990">
        <f t="shared" ref="AL88:AL96" si="58">+AK88+AJ88</f>
        <v>0.88263888888888775</v>
      </c>
      <c r="AM88" s="990">
        <v>0</v>
      </c>
      <c r="AN88" s="990">
        <f t="shared" ref="AN88:AN96" si="59">+AM88+AL88</f>
        <v>0.88263888888888775</v>
      </c>
      <c r="AO88" s="990">
        <v>0</v>
      </c>
      <c r="AP88" s="990">
        <f t="shared" ref="AP88:AP96" si="60">+AO88+AN88</f>
        <v>0.88263888888888775</v>
      </c>
      <c r="AQ88" s="990">
        <v>0</v>
      </c>
      <c r="AR88" s="990">
        <f t="shared" ref="AR88:AR96" si="61">+AQ88+AP88</f>
        <v>0.88263888888888775</v>
      </c>
      <c r="AS88" s="990">
        <v>0</v>
      </c>
      <c r="AT88" s="990">
        <f t="shared" ref="AT88:AT96" si="62">+AS88+AR88</f>
        <v>0.88263888888888775</v>
      </c>
      <c r="AU88" s="990">
        <v>0</v>
      </c>
      <c r="AV88" s="990">
        <f t="shared" ref="AV88:AV96" si="63">+AU88+AT88</f>
        <v>0.88263888888888775</v>
      </c>
      <c r="AW88" s="990">
        <v>0</v>
      </c>
      <c r="AX88" s="990">
        <f t="shared" ref="AX88:AX96" si="64">+AW88+AV88</f>
        <v>0.88263888888888775</v>
      </c>
      <c r="AY88" s="990">
        <v>0</v>
      </c>
      <c r="AZ88" s="990">
        <f t="shared" ref="AZ88:AZ96" si="65">+AY88+AX88</f>
        <v>0.88263888888888775</v>
      </c>
      <c r="BA88" s="990">
        <v>0</v>
      </c>
      <c r="BB88" s="990">
        <f t="shared" ref="BB88:BB96" si="66">+BA88+AZ88</f>
        <v>0.88263888888888775</v>
      </c>
      <c r="BC88" s="990">
        <v>0</v>
      </c>
      <c r="BD88" s="990">
        <f t="shared" ref="BD88:BD96" si="67">+BC88+BB88</f>
        <v>0.88263888888888775</v>
      </c>
      <c r="BE88" s="990">
        <v>0</v>
      </c>
      <c r="BF88" s="990">
        <f t="shared" ref="BF88:BF96" si="68">+BE88+BD88</f>
        <v>0.88263888888888775</v>
      </c>
      <c r="BG88" s="990">
        <v>0</v>
      </c>
      <c r="BH88" s="990">
        <f t="shared" ref="BH88:BH96" si="69">+BG88+BF88</f>
        <v>0.88263888888888775</v>
      </c>
      <c r="BI88" s="990">
        <v>0</v>
      </c>
      <c r="BJ88" s="990">
        <f t="shared" ref="BJ88:BJ96" si="70">+BI88+BH88</f>
        <v>0.88263888888888775</v>
      </c>
      <c r="BK88" s="990">
        <v>0</v>
      </c>
      <c r="BL88" s="990">
        <f t="shared" ref="BL88:BL96" si="71">+BK88+BJ88</f>
        <v>0.88263888888888775</v>
      </c>
      <c r="BM88" s="990">
        <v>0</v>
      </c>
      <c r="BN88" s="990">
        <f t="shared" ref="BN88:BN96" si="72">+BM88+BL88</f>
        <v>0.88263888888888775</v>
      </c>
      <c r="BO88" s="990">
        <v>0</v>
      </c>
      <c r="BP88" s="990">
        <f t="shared" ref="BP88:BP96" si="73">+BO88+BN88</f>
        <v>0.88263888888888775</v>
      </c>
      <c r="BQ88" s="990">
        <v>0</v>
      </c>
      <c r="BR88" s="990">
        <f t="shared" ref="BR88:BR96" si="74">+BQ88+BP88</f>
        <v>0.88263888888888775</v>
      </c>
      <c r="BS88" s="990">
        <v>0</v>
      </c>
      <c r="BT88" s="990">
        <f t="shared" ref="BT88:BT96" si="75">+BS88+BR88</f>
        <v>0.88263888888888775</v>
      </c>
      <c r="BU88" s="990">
        <v>0</v>
      </c>
      <c r="BV88" s="990">
        <f t="shared" ref="BV88:BV96" si="76">+BU88+BT88</f>
        <v>0.88263888888888775</v>
      </c>
      <c r="BW88" s="993">
        <v>1.3888888888888889E-3</v>
      </c>
      <c r="BX88" s="994">
        <f t="shared" ref="BX88:BX96" si="77">+BW88+BV88</f>
        <v>0.88402777777777664</v>
      </c>
      <c r="BY88" s="1007"/>
      <c r="BZ88" s="996"/>
      <c r="CA88" s="1004">
        <f t="shared" si="42"/>
        <v>5.0694444444444264E-2</v>
      </c>
      <c r="CB88" s="1012">
        <f t="shared" ref="CB88:CB96" si="78">+$J$102/CI88</f>
        <v>16.224657534246631</v>
      </c>
      <c r="CC88" s="999"/>
      <c r="CD88" s="955">
        <f t="shared" ref="CD88:CD96" si="79">+CA88*$CD$19</f>
        <v>72.999999999999744</v>
      </c>
      <c r="CE88" s="955">
        <f t="shared" ref="CE88:CE96" si="80">+$J$102</f>
        <v>19.739999999999998</v>
      </c>
      <c r="CG88" s="1000">
        <f t="shared" si="40"/>
        <v>5.0694444444444264E-2</v>
      </c>
      <c r="CH88" s="977">
        <f t="shared" ref="CH88:CH96" si="81">+CG88*$CD$19</f>
        <v>72.999999999999744</v>
      </c>
      <c r="CI88" s="1001">
        <f t="shared" si="41"/>
        <v>1.2166666666666623</v>
      </c>
    </row>
    <row r="89" spans="1:87" x14ac:dyDescent="0.2">
      <c r="A89" s="1276"/>
      <c r="B89" s="1014">
        <v>66</v>
      </c>
      <c r="C89" s="1015">
        <v>1.3888888888888888E-2</v>
      </c>
      <c r="D89" s="1016">
        <f t="shared" ref="D89:D96" si="82">+C89+D88</f>
        <v>0.84722222222222121</v>
      </c>
      <c r="E89" s="1017">
        <v>0</v>
      </c>
      <c r="F89" s="989"/>
      <c r="G89" s="1018">
        <v>1.3888888888888889E-3</v>
      </c>
      <c r="H89" s="1018">
        <f t="shared" si="43"/>
        <v>0.84861111111111009</v>
      </c>
      <c r="I89" s="1019">
        <v>2.7777777777777779E-3</v>
      </c>
      <c r="J89" s="1018">
        <f t="shared" si="44"/>
        <v>0.85138888888888786</v>
      </c>
      <c r="K89" s="1019">
        <v>2.7777777777777779E-3</v>
      </c>
      <c r="L89" s="1018">
        <f t="shared" si="45"/>
        <v>0.85416666666666563</v>
      </c>
      <c r="M89" s="1020">
        <v>4.8611111111111112E-3</v>
      </c>
      <c r="N89" s="1018">
        <f t="shared" si="46"/>
        <v>0.85902777777777672</v>
      </c>
      <c r="O89" s="1019">
        <v>4.8611111111111112E-3</v>
      </c>
      <c r="P89" s="1018">
        <f t="shared" si="47"/>
        <v>0.86388888888888782</v>
      </c>
      <c r="Q89" s="1019">
        <v>1.1111111111111112E-2</v>
      </c>
      <c r="R89" s="1018">
        <f t="shared" si="48"/>
        <v>0.87499999999999889</v>
      </c>
      <c r="S89" s="1019">
        <v>6.2499999999999995E-3</v>
      </c>
      <c r="T89" s="1018">
        <f t="shared" si="49"/>
        <v>0.88124999999999887</v>
      </c>
      <c r="U89" s="1019">
        <v>4.8611111111111112E-3</v>
      </c>
      <c r="V89" s="1018">
        <f t="shared" si="50"/>
        <v>0.88611111111110996</v>
      </c>
      <c r="W89" s="1020">
        <v>4.8611111111111112E-3</v>
      </c>
      <c r="X89" s="1018">
        <f t="shared" si="51"/>
        <v>0.89097222222222106</v>
      </c>
      <c r="Y89" s="1018">
        <v>2.7777777777777779E-3</v>
      </c>
      <c r="Z89" s="1018">
        <f t="shared" si="52"/>
        <v>0.89374999999999882</v>
      </c>
      <c r="AA89" s="1019">
        <v>2.7777777777777779E-3</v>
      </c>
      <c r="AB89" s="1018">
        <f t="shared" si="53"/>
        <v>0.89652777777777659</v>
      </c>
      <c r="AC89" s="1018">
        <v>0</v>
      </c>
      <c r="AD89" s="1018">
        <f t="shared" si="54"/>
        <v>0.89652777777777659</v>
      </c>
      <c r="AE89" s="1018">
        <v>0</v>
      </c>
      <c r="AF89" s="1018">
        <f t="shared" si="55"/>
        <v>0.89652777777777659</v>
      </c>
      <c r="AG89" s="1018">
        <v>0</v>
      </c>
      <c r="AH89" s="1018">
        <f t="shared" si="56"/>
        <v>0.89652777777777659</v>
      </c>
      <c r="AI89" s="1018">
        <v>0</v>
      </c>
      <c r="AJ89" s="1018">
        <f t="shared" si="57"/>
        <v>0.89652777777777659</v>
      </c>
      <c r="AK89" s="1018">
        <v>0</v>
      </c>
      <c r="AL89" s="1018">
        <f t="shared" si="58"/>
        <v>0.89652777777777659</v>
      </c>
      <c r="AM89" s="1018">
        <v>0</v>
      </c>
      <c r="AN89" s="1018">
        <f t="shared" si="59"/>
        <v>0.89652777777777659</v>
      </c>
      <c r="AO89" s="1018">
        <v>0</v>
      </c>
      <c r="AP89" s="1018">
        <f t="shared" si="60"/>
        <v>0.89652777777777659</v>
      </c>
      <c r="AQ89" s="1018">
        <v>0</v>
      </c>
      <c r="AR89" s="1018">
        <f t="shared" si="61"/>
        <v>0.89652777777777659</v>
      </c>
      <c r="AS89" s="1018">
        <v>0</v>
      </c>
      <c r="AT89" s="1018">
        <f t="shared" si="62"/>
        <v>0.89652777777777659</v>
      </c>
      <c r="AU89" s="1018">
        <v>0</v>
      </c>
      <c r="AV89" s="1018">
        <f t="shared" si="63"/>
        <v>0.89652777777777659</v>
      </c>
      <c r="AW89" s="1018">
        <v>0</v>
      </c>
      <c r="AX89" s="1018">
        <f t="shared" si="64"/>
        <v>0.89652777777777659</v>
      </c>
      <c r="AY89" s="1018">
        <v>0</v>
      </c>
      <c r="AZ89" s="1018">
        <f t="shared" si="65"/>
        <v>0.89652777777777659</v>
      </c>
      <c r="BA89" s="1018">
        <v>0</v>
      </c>
      <c r="BB89" s="1018">
        <f t="shared" si="66"/>
        <v>0.89652777777777659</v>
      </c>
      <c r="BC89" s="1018">
        <v>0</v>
      </c>
      <c r="BD89" s="1018">
        <f t="shared" si="67"/>
        <v>0.89652777777777659</v>
      </c>
      <c r="BE89" s="1018">
        <v>0</v>
      </c>
      <c r="BF89" s="1018">
        <f t="shared" si="68"/>
        <v>0.89652777777777659</v>
      </c>
      <c r="BG89" s="1018">
        <v>0</v>
      </c>
      <c r="BH89" s="1018">
        <f t="shared" si="69"/>
        <v>0.89652777777777659</v>
      </c>
      <c r="BI89" s="1018">
        <v>0</v>
      </c>
      <c r="BJ89" s="1018">
        <f t="shared" si="70"/>
        <v>0.89652777777777659</v>
      </c>
      <c r="BK89" s="1018">
        <v>0</v>
      </c>
      <c r="BL89" s="1018">
        <f t="shared" si="71"/>
        <v>0.89652777777777659</v>
      </c>
      <c r="BM89" s="1018">
        <v>0</v>
      </c>
      <c r="BN89" s="1018">
        <f t="shared" si="72"/>
        <v>0.89652777777777659</v>
      </c>
      <c r="BO89" s="1018">
        <v>0</v>
      </c>
      <c r="BP89" s="1018">
        <f t="shared" si="73"/>
        <v>0.89652777777777659</v>
      </c>
      <c r="BQ89" s="1018">
        <v>0</v>
      </c>
      <c r="BR89" s="1018">
        <f t="shared" si="74"/>
        <v>0.89652777777777659</v>
      </c>
      <c r="BS89" s="1018">
        <v>0</v>
      </c>
      <c r="BT89" s="1018">
        <f t="shared" si="75"/>
        <v>0.89652777777777659</v>
      </c>
      <c r="BU89" s="1018">
        <v>0</v>
      </c>
      <c r="BV89" s="1018">
        <f t="shared" si="76"/>
        <v>0.89652777777777659</v>
      </c>
      <c r="BW89" s="1021">
        <v>1.3888888888888889E-3</v>
      </c>
      <c r="BX89" s="1022">
        <f t="shared" si="77"/>
        <v>0.89791666666666548</v>
      </c>
      <c r="BY89" s="1023"/>
      <c r="BZ89" s="1024"/>
      <c r="CA89" s="1024">
        <f t="shared" si="42"/>
        <v>5.0694444444444264E-2</v>
      </c>
      <c r="CB89" s="1025">
        <f t="shared" si="78"/>
        <v>16.224657534246631</v>
      </c>
      <c r="CC89" s="1026"/>
      <c r="CD89" s="955">
        <f t="shared" si="79"/>
        <v>72.999999999999744</v>
      </c>
      <c r="CE89" s="955">
        <f t="shared" si="80"/>
        <v>19.739999999999998</v>
      </c>
      <c r="CG89" s="1000">
        <f t="shared" ref="CG89:CG96" si="83">+CA89</f>
        <v>5.0694444444444264E-2</v>
      </c>
      <c r="CH89" s="977">
        <f t="shared" si="81"/>
        <v>72.999999999999744</v>
      </c>
      <c r="CI89" s="1001">
        <f t="shared" ref="CI89:CI96" si="84">+CH89/60</f>
        <v>1.2166666666666623</v>
      </c>
    </row>
    <row r="90" spans="1:87" ht="13.5" thickBot="1" x14ac:dyDescent="0.25">
      <c r="A90" s="1276"/>
      <c r="B90" s="1027">
        <v>67</v>
      </c>
      <c r="C90" s="1028">
        <v>1.3888888888888888E-2</v>
      </c>
      <c r="D90" s="1029">
        <f t="shared" si="82"/>
        <v>0.86111111111111005</v>
      </c>
      <c r="E90" s="1030">
        <v>0</v>
      </c>
      <c r="F90" s="1031"/>
      <c r="G90" s="1032">
        <v>1.3888888888888889E-3</v>
      </c>
      <c r="H90" s="1032">
        <f t="shared" si="43"/>
        <v>0.86249999999999893</v>
      </c>
      <c r="I90" s="1033">
        <v>2.7777777777777779E-3</v>
      </c>
      <c r="J90" s="1032">
        <f t="shared" si="44"/>
        <v>0.8652777777777767</v>
      </c>
      <c r="K90" s="1033">
        <v>2.7777777777777779E-3</v>
      </c>
      <c r="L90" s="1032">
        <f t="shared" si="45"/>
        <v>0.86805555555555447</v>
      </c>
      <c r="M90" s="1034">
        <v>4.8611111111111112E-3</v>
      </c>
      <c r="N90" s="1032">
        <f t="shared" si="46"/>
        <v>0.87291666666666556</v>
      </c>
      <c r="O90" s="1033">
        <v>4.8611111111111112E-3</v>
      </c>
      <c r="P90" s="1032">
        <f t="shared" si="47"/>
        <v>0.87777777777777666</v>
      </c>
      <c r="Q90" s="1033">
        <v>1.1111111111111112E-2</v>
      </c>
      <c r="R90" s="1032">
        <f t="shared" si="48"/>
        <v>0.88888888888888773</v>
      </c>
      <c r="S90" s="1033">
        <v>6.2499999999999995E-3</v>
      </c>
      <c r="T90" s="1032">
        <f t="shared" si="49"/>
        <v>0.89513888888888771</v>
      </c>
      <c r="U90" s="1033">
        <v>4.8611111111111112E-3</v>
      </c>
      <c r="V90" s="1032">
        <f t="shared" si="50"/>
        <v>0.8999999999999988</v>
      </c>
      <c r="W90" s="1034">
        <v>4.8611111111111112E-3</v>
      </c>
      <c r="X90" s="1032">
        <f t="shared" si="51"/>
        <v>0.90486111111110989</v>
      </c>
      <c r="Y90" s="1032">
        <v>2.7777777777777779E-3</v>
      </c>
      <c r="Z90" s="1032">
        <f t="shared" si="52"/>
        <v>0.90763888888888766</v>
      </c>
      <c r="AA90" s="1033">
        <v>2.7777777777777779E-3</v>
      </c>
      <c r="AB90" s="1032">
        <f t="shared" si="53"/>
        <v>0.91041666666666543</v>
      </c>
      <c r="AC90" s="1032">
        <v>0</v>
      </c>
      <c r="AD90" s="1032">
        <f t="shared" si="54"/>
        <v>0.91041666666666543</v>
      </c>
      <c r="AE90" s="1032">
        <v>0</v>
      </c>
      <c r="AF90" s="1032">
        <f t="shared" si="55"/>
        <v>0.91041666666666543</v>
      </c>
      <c r="AG90" s="1032">
        <v>0</v>
      </c>
      <c r="AH90" s="1032">
        <f t="shared" si="56"/>
        <v>0.91041666666666543</v>
      </c>
      <c r="AI90" s="1032">
        <v>0</v>
      </c>
      <c r="AJ90" s="1032">
        <f t="shared" si="57"/>
        <v>0.91041666666666543</v>
      </c>
      <c r="AK90" s="1032">
        <v>0</v>
      </c>
      <c r="AL90" s="1032">
        <f t="shared" si="58"/>
        <v>0.91041666666666543</v>
      </c>
      <c r="AM90" s="1032">
        <v>0</v>
      </c>
      <c r="AN90" s="1032">
        <f t="shared" si="59"/>
        <v>0.91041666666666543</v>
      </c>
      <c r="AO90" s="1032">
        <v>0</v>
      </c>
      <c r="AP90" s="1032">
        <f t="shared" si="60"/>
        <v>0.91041666666666543</v>
      </c>
      <c r="AQ90" s="1032">
        <v>0</v>
      </c>
      <c r="AR90" s="1032">
        <f t="shared" si="61"/>
        <v>0.91041666666666543</v>
      </c>
      <c r="AS90" s="1032">
        <v>0</v>
      </c>
      <c r="AT90" s="1032">
        <f t="shared" si="62"/>
        <v>0.91041666666666543</v>
      </c>
      <c r="AU90" s="1032">
        <v>0</v>
      </c>
      <c r="AV90" s="1032">
        <f t="shared" si="63"/>
        <v>0.91041666666666543</v>
      </c>
      <c r="AW90" s="1032">
        <v>0</v>
      </c>
      <c r="AX90" s="1032">
        <f t="shared" si="64"/>
        <v>0.91041666666666543</v>
      </c>
      <c r="AY90" s="1032">
        <v>0</v>
      </c>
      <c r="AZ90" s="1032">
        <f t="shared" si="65"/>
        <v>0.91041666666666543</v>
      </c>
      <c r="BA90" s="1032">
        <v>0</v>
      </c>
      <c r="BB90" s="1032">
        <f t="shared" si="66"/>
        <v>0.91041666666666543</v>
      </c>
      <c r="BC90" s="1032">
        <v>0</v>
      </c>
      <c r="BD90" s="1032">
        <f t="shared" si="67"/>
        <v>0.91041666666666543</v>
      </c>
      <c r="BE90" s="1032">
        <v>0</v>
      </c>
      <c r="BF90" s="1032">
        <f t="shared" si="68"/>
        <v>0.91041666666666543</v>
      </c>
      <c r="BG90" s="1032">
        <v>0</v>
      </c>
      <c r="BH90" s="1032">
        <f t="shared" si="69"/>
        <v>0.91041666666666543</v>
      </c>
      <c r="BI90" s="1032">
        <v>0</v>
      </c>
      <c r="BJ90" s="1032">
        <f t="shared" si="70"/>
        <v>0.91041666666666543</v>
      </c>
      <c r="BK90" s="1032">
        <v>0</v>
      </c>
      <c r="BL90" s="1032">
        <f t="shared" si="71"/>
        <v>0.91041666666666543</v>
      </c>
      <c r="BM90" s="1032">
        <v>0</v>
      </c>
      <c r="BN90" s="1032">
        <f t="shared" si="72"/>
        <v>0.91041666666666543</v>
      </c>
      <c r="BO90" s="1032">
        <v>0</v>
      </c>
      <c r="BP90" s="1032">
        <f t="shared" si="73"/>
        <v>0.91041666666666543</v>
      </c>
      <c r="BQ90" s="1032">
        <v>0</v>
      </c>
      <c r="BR90" s="1032">
        <f t="shared" si="74"/>
        <v>0.91041666666666543</v>
      </c>
      <c r="BS90" s="1032">
        <v>0</v>
      </c>
      <c r="BT90" s="1032">
        <f t="shared" si="75"/>
        <v>0.91041666666666543</v>
      </c>
      <c r="BU90" s="1032">
        <v>0</v>
      </c>
      <c r="BV90" s="1032">
        <f t="shared" si="76"/>
        <v>0.91041666666666543</v>
      </c>
      <c r="BW90" s="1035">
        <v>1.3888888888888889E-3</v>
      </c>
      <c r="BX90" s="1029">
        <f t="shared" si="77"/>
        <v>0.91180555555555431</v>
      </c>
      <c r="BY90" s="1036"/>
      <c r="BZ90" s="1037"/>
      <c r="CA90" s="1037">
        <f t="shared" ref="CA90:CA96" si="85">+BX90-D90</f>
        <v>5.0694444444444264E-2</v>
      </c>
      <c r="CB90" s="1038">
        <f t="shared" si="78"/>
        <v>16.224657534246631</v>
      </c>
      <c r="CC90" s="1039"/>
      <c r="CD90" s="955">
        <f t="shared" si="79"/>
        <v>72.999999999999744</v>
      </c>
      <c r="CE90" s="955">
        <f t="shared" si="80"/>
        <v>19.739999999999998</v>
      </c>
      <c r="CG90" s="1000">
        <f t="shared" si="83"/>
        <v>5.0694444444444264E-2</v>
      </c>
      <c r="CH90" s="977">
        <f t="shared" si="81"/>
        <v>72.999999999999744</v>
      </c>
      <c r="CI90" s="1001">
        <f t="shared" si="84"/>
        <v>1.2166666666666623</v>
      </c>
    </row>
    <row r="91" spans="1:87" x14ac:dyDescent="0.2">
      <c r="A91" s="1276"/>
      <c r="B91" s="985">
        <v>68</v>
      </c>
      <c r="C91" s="986">
        <v>2.1527777777777781E-2</v>
      </c>
      <c r="D91" s="994">
        <f t="shared" si="82"/>
        <v>0.88263888888888786</v>
      </c>
      <c r="E91" s="1040">
        <v>0</v>
      </c>
      <c r="F91" s="1041"/>
      <c r="G91" s="990">
        <v>1.3888888888888889E-3</v>
      </c>
      <c r="H91" s="990">
        <f t="shared" si="43"/>
        <v>0.88402777777777675</v>
      </c>
      <c r="I91" s="991">
        <v>2.7777777777777779E-3</v>
      </c>
      <c r="J91" s="990">
        <f t="shared" si="44"/>
        <v>0.88680555555555451</v>
      </c>
      <c r="K91" s="991">
        <v>2.7777777777777779E-3</v>
      </c>
      <c r="L91" s="990">
        <f t="shared" si="45"/>
        <v>0.88958333333333228</v>
      </c>
      <c r="M91" s="992">
        <v>4.8611111111111112E-3</v>
      </c>
      <c r="N91" s="990">
        <f t="shared" si="46"/>
        <v>0.89444444444444338</v>
      </c>
      <c r="O91" s="991">
        <v>4.8611111111111112E-3</v>
      </c>
      <c r="P91" s="990">
        <f t="shared" si="47"/>
        <v>0.89930555555555447</v>
      </c>
      <c r="Q91" s="991">
        <v>1.1111111111111112E-2</v>
      </c>
      <c r="R91" s="990">
        <f t="shared" si="48"/>
        <v>0.91041666666666554</v>
      </c>
      <c r="S91" s="991">
        <v>6.2499999999999995E-3</v>
      </c>
      <c r="T91" s="990">
        <f t="shared" si="49"/>
        <v>0.91666666666666552</v>
      </c>
      <c r="U91" s="991">
        <v>4.8611111111111112E-3</v>
      </c>
      <c r="V91" s="990">
        <f t="shared" si="50"/>
        <v>0.92152777777777661</v>
      </c>
      <c r="W91" s="992">
        <v>4.8611111111111112E-3</v>
      </c>
      <c r="X91" s="990">
        <f t="shared" si="51"/>
        <v>0.92638888888888771</v>
      </c>
      <c r="Y91" s="990">
        <v>2.7777777777777779E-3</v>
      </c>
      <c r="Z91" s="990">
        <f t="shared" si="52"/>
        <v>0.92916666666666548</v>
      </c>
      <c r="AA91" s="991">
        <v>2.7777777777777779E-3</v>
      </c>
      <c r="AB91" s="990">
        <f t="shared" si="53"/>
        <v>0.93194444444444324</v>
      </c>
      <c r="AC91" s="990">
        <v>0</v>
      </c>
      <c r="AD91" s="990">
        <f t="shared" si="54"/>
        <v>0.93194444444444324</v>
      </c>
      <c r="AE91" s="990">
        <v>0</v>
      </c>
      <c r="AF91" s="990">
        <f t="shared" si="55"/>
        <v>0.93194444444444324</v>
      </c>
      <c r="AG91" s="990">
        <v>0</v>
      </c>
      <c r="AH91" s="990">
        <f t="shared" si="56"/>
        <v>0.93194444444444324</v>
      </c>
      <c r="AI91" s="990">
        <v>0</v>
      </c>
      <c r="AJ91" s="990">
        <f t="shared" si="57"/>
        <v>0.93194444444444324</v>
      </c>
      <c r="AK91" s="990">
        <v>0</v>
      </c>
      <c r="AL91" s="990">
        <f t="shared" si="58"/>
        <v>0.93194444444444324</v>
      </c>
      <c r="AM91" s="990">
        <v>0</v>
      </c>
      <c r="AN91" s="990">
        <f t="shared" si="59"/>
        <v>0.93194444444444324</v>
      </c>
      <c r="AO91" s="990">
        <v>0</v>
      </c>
      <c r="AP91" s="990">
        <f t="shared" si="60"/>
        <v>0.93194444444444324</v>
      </c>
      <c r="AQ91" s="990">
        <v>0</v>
      </c>
      <c r="AR91" s="990">
        <f t="shared" si="61"/>
        <v>0.93194444444444324</v>
      </c>
      <c r="AS91" s="990">
        <v>0</v>
      </c>
      <c r="AT91" s="990">
        <f t="shared" si="62"/>
        <v>0.93194444444444324</v>
      </c>
      <c r="AU91" s="990">
        <v>0</v>
      </c>
      <c r="AV91" s="990">
        <f t="shared" si="63"/>
        <v>0.93194444444444324</v>
      </c>
      <c r="AW91" s="990">
        <v>0</v>
      </c>
      <c r="AX91" s="990">
        <f t="shared" si="64"/>
        <v>0.93194444444444324</v>
      </c>
      <c r="AY91" s="990">
        <v>0</v>
      </c>
      <c r="AZ91" s="990">
        <f t="shared" si="65"/>
        <v>0.93194444444444324</v>
      </c>
      <c r="BA91" s="990">
        <v>0</v>
      </c>
      <c r="BB91" s="990">
        <f t="shared" si="66"/>
        <v>0.93194444444444324</v>
      </c>
      <c r="BC91" s="990">
        <v>0</v>
      </c>
      <c r="BD91" s="990">
        <f t="shared" si="67"/>
        <v>0.93194444444444324</v>
      </c>
      <c r="BE91" s="990">
        <v>0</v>
      </c>
      <c r="BF91" s="990">
        <f t="shared" si="68"/>
        <v>0.93194444444444324</v>
      </c>
      <c r="BG91" s="990">
        <v>0</v>
      </c>
      <c r="BH91" s="990">
        <f t="shared" si="69"/>
        <v>0.93194444444444324</v>
      </c>
      <c r="BI91" s="990">
        <v>0</v>
      </c>
      <c r="BJ91" s="990">
        <f t="shared" si="70"/>
        <v>0.93194444444444324</v>
      </c>
      <c r="BK91" s="990">
        <v>0</v>
      </c>
      <c r="BL91" s="990">
        <f t="shared" si="71"/>
        <v>0.93194444444444324</v>
      </c>
      <c r="BM91" s="990">
        <v>0</v>
      </c>
      <c r="BN91" s="990">
        <f t="shared" si="72"/>
        <v>0.93194444444444324</v>
      </c>
      <c r="BO91" s="990">
        <v>0</v>
      </c>
      <c r="BP91" s="990">
        <f t="shared" si="73"/>
        <v>0.93194444444444324</v>
      </c>
      <c r="BQ91" s="990">
        <v>0</v>
      </c>
      <c r="BR91" s="990">
        <f t="shared" si="74"/>
        <v>0.93194444444444324</v>
      </c>
      <c r="BS91" s="990">
        <v>0</v>
      </c>
      <c r="BT91" s="990">
        <f t="shared" si="75"/>
        <v>0.93194444444444324</v>
      </c>
      <c r="BU91" s="990">
        <v>0</v>
      </c>
      <c r="BV91" s="990">
        <f t="shared" si="76"/>
        <v>0.93194444444444324</v>
      </c>
      <c r="BW91" s="993">
        <v>1.3888888888888889E-3</v>
      </c>
      <c r="BX91" s="994">
        <f t="shared" si="77"/>
        <v>0.93333333333333213</v>
      </c>
      <c r="BY91" s="1010"/>
      <c r="BZ91" s="996"/>
      <c r="CA91" s="996">
        <f t="shared" si="85"/>
        <v>5.0694444444444264E-2</v>
      </c>
      <c r="CB91" s="1011">
        <f t="shared" si="78"/>
        <v>16.224657534246631</v>
      </c>
      <c r="CC91" s="999"/>
      <c r="CD91" s="955">
        <f t="shared" si="79"/>
        <v>72.999999999999744</v>
      </c>
      <c r="CE91" s="955">
        <f t="shared" si="80"/>
        <v>19.739999999999998</v>
      </c>
      <c r="CG91" s="1000">
        <f t="shared" si="83"/>
        <v>5.0694444444444264E-2</v>
      </c>
      <c r="CH91" s="977">
        <f t="shared" si="81"/>
        <v>72.999999999999744</v>
      </c>
      <c r="CI91" s="1001">
        <f t="shared" si="84"/>
        <v>1.2166666666666623</v>
      </c>
    </row>
    <row r="92" spans="1:87" x14ac:dyDescent="0.2">
      <c r="A92" s="1276"/>
      <c r="B92" s="985">
        <v>69</v>
      </c>
      <c r="C92" s="986">
        <v>2.6388888888888889E-2</v>
      </c>
      <c r="D92" s="986">
        <f t="shared" si="82"/>
        <v>0.90902777777777677</v>
      </c>
      <c r="E92" s="1010">
        <v>0</v>
      </c>
      <c r="G92" s="996">
        <v>1.3888888888888889E-3</v>
      </c>
      <c r="H92" s="996">
        <f t="shared" si="43"/>
        <v>0.91041666666666565</v>
      </c>
      <c r="I92" s="1008">
        <v>2.0833333333333333E-3</v>
      </c>
      <c r="J92" s="996">
        <f t="shared" si="44"/>
        <v>0.91249999999999898</v>
      </c>
      <c r="K92" s="991">
        <v>2.7777777777777779E-3</v>
      </c>
      <c r="L92" s="996">
        <f t="shared" si="45"/>
        <v>0.91527777777777675</v>
      </c>
      <c r="M92" s="1009">
        <v>4.8611111111111112E-3</v>
      </c>
      <c r="N92" s="996">
        <f t="shared" si="46"/>
        <v>0.92013888888888784</v>
      </c>
      <c r="O92" s="1008">
        <v>4.8611111111111112E-3</v>
      </c>
      <c r="P92" s="996">
        <f t="shared" si="47"/>
        <v>0.92499999999999893</v>
      </c>
      <c r="Q92" s="1008">
        <v>1.0416666666666666E-2</v>
      </c>
      <c r="R92" s="996">
        <f t="shared" si="48"/>
        <v>0.93541666666666556</v>
      </c>
      <c r="S92" s="1008">
        <v>6.2499999999999995E-3</v>
      </c>
      <c r="T92" s="996">
        <f t="shared" si="49"/>
        <v>0.94166666666666554</v>
      </c>
      <c r="U92" s="1008">
        <v>4.8611111111111112E-3</v>
      </c>
      <c r="V92" s="996">
        <f t="shared" si="50"/>
        <v>0.94652777777777664</v>
      </c>
      <c r="W92" s="1009">
        <v>4.8611111111111112E-3</v>
      </c>
      <c r="X92" s="996">
        <f t="shared" si="51"/>
        <v>0.95138888888888773</v>
      </c>
      <c r="Y92" s="996">
        <v>2.7777777777777779E-3</v>
      </c>
      <c r="Z92" s="996">
        <f t="shared" si="52"/>
        <v>0.9541666666666655</v>
      </c>
      <c r="AA92" s="1008">
        <v>2.7777777777777779E-3</v>
      </c>
      <c r="AB92" s="996">
        <f t="shared" si="53"/>
        <v>0.95694444444444327</v>
      </c>
      <c r="AC92" s="996">
        <v>0</v>
      </c>
      <c r="AD92" s="996">
        <f t="shared" si="54"/>
        <v>0.95694444444444327</v>
      </c>
      <c r="AE92" s="996">
        <v>0</v>
      </c>
      <c r="AF92" s="996">
        <f t="shared" si="55"/>
        <v>0.95694444444444327</v>
      </c>
      <c r="AG92" s="996">
        <v>0</v>
      </c>
      <c r="AH92" s="996">
        <f t="shared" si="56"/>
        <v>0.95694444444444327</v>
      </c>
      <c r="AI92" s="996">
        <v>0</v>
      </c>
      <c r="AJ92" s="996">
        <f t="shared" si="57"/>
        <v>0.95694444444444327</v>
      </c>
      <c r="AK92" s="996">
        <v>0</v>
      </c>
      <c r="AL92" s="996">
        <f t="shared" si="58"/>
        <v>0.95694444444444327</v>
      </c>
      <c r="AM92" s="996">
        <v>0</v>
      </c>
      <c r="AN92" s="996">
        <f t="shared" si="59"/>
        <v>0.95694444444444327</v>
      </c>
      <c r="AO92" s="996">
        <v>0</v>
      </c>
      <c r="AP92" s="996">
        <f t="shared" si="60"/>
        <v>0.95694444444444327</v>
      </c>
      <c r="AQ92" s="996">
        <v>0</v>
      </c>
      <c r="AR92" s="996">
        <f t="shared" si="61"/>
        <v>0.95694444444444327</v>
      </c>
      <c r="AS92" s="996">
        <v>0</v>
      </c>
      <c r="AT92" s="996">
        <f t="shared" si="62"/>
        <v>0.95694444444444327</v>
      </c>
      <c r="AU92" s="996">
        <v>0</v>
      </c>
      <c r="AV92" s="996">
        <f t="shared" si="63"/>
        <v>0.95694444444444327</v>
      </c>
      <c r="AW92" s="996">
        <v>0</v>
      </c>
      <c r="AX92" s="996">
        <f t="shared" si="64"/>
        <v>0.95694444444444327</v>
      </c>
      <c r="AY92" s="996">
        <v>0</v>
      </c>
      <c r="AZ92" s="996">
        <f t="shared" si="65"/>
        <v>0.95694444444444327</v>
      </c>
      <c r="BA92" s="996">
        <v>0</v>
      </c>
      <c r="BB92" s="996">
        <f t="shared" si="66"/>
        <v>0.95694444444444327</v>
      </c>
      <c r="BC92" s="996">
        <v>0</v>
      </c>
      <c r="BD92" s="996">
        <f t="shared" si="67"/>
        <v>0.95694444444444327</v>
      </c>
      <c r="BE92" s="996">
        <v>0</v>
      </c>
      <c r="BF92" s="996">
        <f t="shared" si="68"/>
        <v>0.95694444444444327</v>
      </c>
      <c r="BG92" s="996">
        <v>0</v>
      </c>
      <c r="BH92" s="996">
        <f t="shared" si="69"/>
        <v>0.95694444444444327</v>
      </c>
      <c r="BI92" s="996">
        <v>0</v>
      </c>
      <c r="BJ92" s="996">
        <f t="shared" si="70"/>
        <v>0.95694444444444327</v>
      </c>
      <c r="BK92" s="996">
        <v>0</v>
      </c>
      <c r="BL92" s="996">
        <f t="shared" si="71"/>
        <v>0.95694444444444327</v>
      </c>
      <c r="BM92" s="996">
        <v>0</v>
      </c>
      <c r="BN92" s="996">
        <f t="shared" si="72"/>
        <v>0.95694444444444327</v>
      </c>
      <c r="BO92" s="996">
        <v>0</v>
      </c>
      <c r="BP92" s="996">
        <f t="shared" si="73"/>
        <v>0.95694444444444327</v>
      </c>
      <c r="BQ92" s="996">
        <v>0</v>
      </c>
      <c r="BR92" s="996">
        <f t="shared" si="74"/>
        <v>0.95694444444444327</v>
      </c>
      <c r="BS92" s="996">
        <v>0</v>
      </c>
      <c r="BT92" s="996">
        <f t="shared" si="75"/>
        <v>0.95694444444444327</v>
      </c>
      <c r="BU92" s="996">
        <v>0</v>
      </c>
      <c r="BV92" s="996">
        <f t="shared" si="76"/>
        <v>0.95694444444444327</v>
      </c>
      <c r="BW92" s="993">
        <v>1.3888888888888889E-3</v>
      </c>
      <c r="BX92" s="986">
        <f t="shared" si="77"/>
        <v>0.95833333333333215</v>
      </c>
      <c r="BY92" s="1010"/>
      <c r="BZ92" s="996"/>
      <c r="CA92" s="996">
        <f t="shared" si="85"/>
        <v>4.930555555555538E-2</v>
      </c>
      <c r="CB92" s="1011">
        <f t="shared" si="78"/>
        <v>16.681690140845127</v>
      </c>
      <c r="CC92" s="999"/>
      <c r="CD92" s="955">
        <f t="shared" si="79"/>
        <v>70.999999999999744</v>
      </c>
      <c r="CE92" s="955">
        <f t="shared" si="80"/>
        <v>19.739999999999998</v>
      </c>
      <c r="CG92" s="1000">
        <f t="shared" si="83"/>
        <v>4.930555555555538E-2</v>
      </c>
      <c r="CH92" s="977">
        <f t="shared" si="81"/>
        <v>70.999999999999744</v>
      </c>
      <c r="CI92" s="1001">
        <f t="shared" si="84"/>
        <v>1.1833333333333291</v>
      </c>
    </row>
    <row r="93" spans="1:87" x14ac:dyDescent="0.2">
      <c r="A93" s="1276"/>
      <c r="B93" s="1014">
        <v>70</v>
      </c>
      <c r="C93" s="986">
        <v>2.7777777777777776E-2</v>
      </c>
      <c r="D93" s="1006">
        <f t="shared" si="82"/>
        <v>0.93680555555555456</v>
      </c>
      <c r="E93" s="1007">
        <v>0</v>
      </c>
      <c r="F93" s="1042"/>
      <c r="G93" s="996">
        <v>1.3888888888888889E-3</v>
      </c>
      <c r="H93" s="996">
        <f t="shared" si="43"/>
        <v>0.93819444444444344</v>
      </c>
      <c r="I93" s="1008">
        <v>2.0833333333333333E-3</v>
      </c>
      <c r="J93" s="996">
        <f t="shared" si="44"/>
        <v>0.94027777777777677</v>
      </c>
      <c r="K93" s="991">
        <v>2.7777777777777779E-3</v>
      </c>
      <c r="L93" s="996">
        <f t="shared" si="45"/>
        <v>0.94305555555555454</v>
      </c>
      <c r="M93" s="1009">
        <v>4.8611111111111112E-3</v>
      </c>
      <c r="N93" s="996">
        <f t="shared" si="46"/>
        <v>0.94791666666666563</v>
      </c>
      <c r="O93" s="1008">
        <v>4.8611111111111112E-3</v>
      </c>
      <c r="P93" s="996">
        <f t="shared" si="47"/>
        <v>0.95277777777777672</v>
      </c>
      <c r="Q93" s="1008">
        <v>1.0416666666666666E-2</v>
      </c>
      <c r="R93" s="996">
        <f t="shared" si="48"/>
        <v>0.96319444444444335</v>
      </c>
      <c r="S93" s="1008">
        <v>6.2499999999999995E-3</v>
      </c>
      <c r="T93" s="996">
        <f t="shared" si="49"/>
        <v>0.96944444444444333</v>
      </c>
      <c r="U93" s="1008">
        <v>4.8611111111111112E-3</v>
      </c>
      <c r="V93" s="996">
        <f t="shared" si="50"/>
        <v>0.97430555555555443</v>
      </c>
      <c r="W93" s="1009">
        <v>4.8611111111111112E-3</v>
      </c>
      <c r="X93" s="996">
        <f t="shared" si="51"/>
        <v>0.97916666666666552</v>
      </c>
      <c r="Y93" s="996">
        <v>2.7777777777777779E-3</v>
      </c>
      <c r="Z93" s="996">
        <f t="shared" si="52"/>
        <v>0.98194444444444329</v>
      </c>
      <c r="AA93" s="1008">
        <v>2.7777777777777779E-3</v>
      </c>
      <c r="AB93" s="996">
        <f t="shared" si="53"/>
        <v>0.98472222222222106</v>
      </c>
      <c r="AC93" s="996">
        <v>0</v>
      </c>
      <c r="AD93" s="996">
        <f t="shared" si="54"/>
        <v>0.98472222222222106</v>
      </c>
      <c r="AE93" s="996">
        <v>0</v>
      </c>
      <c r="AF93" s="996">
        <f t="shared" si="55"/>
        <v>0.98472222222222106</v>
      </c>
      <c r="AG93" s="996">
        <v>0</v>
      </c>
      <c r="AH93" s="996">
        <f t="shared" si="56"/>
        <v>0.98472222222222106</v>
      </c>
      <c r="AI93" s="996">
        <v>0</v>
      </c>
      <c r="AJ93" s="996">
        <f t="shared" si="57"/>
        <v>0.98472222222222106</v>
      </c>
      <c r="AK93" s="996">
        <v>0</v>
      </c>
      <c r="AL93" s="996">
        <f t="shared" si="58"/>
        <v>0.98472222222222106</v>
      </c>
      <c r="AM93" s="996">
        <v>0</v>
      </c>
      <c r="AN93" s="996">
        <f t="shared" si="59"/>
        <v>0.98472222222222106</v>
      </c>
      <c r="AO93" s="996">
        <v>0</v>
      </c>
      <c r="AP93" s="996">
        <f t="shared" si="60"/>
        <v>0.98472222222222106</v>
      </c>
      <c r="AQ93" s="996">
        <v>0</v>
      </c>
      <c r="AR93" s="996">
        <f t="shared" si="61"/>
        <v>0.98472222222222106</v>
      </c>
      <c r="AS93" s="996">
        <v>0</v>
      </c>
      <c r="AT93" s="996">
        <f t="shared" si="62"/>
        <v>0.98472222222222106</v>
      </c>
      <c r="AU93" s="996">
        <v>0</v>
      </c>
      <c r="AV93" s="996">
        <f t="shared" si="63"/>
        <v>0.98472222222222106</v>
      </c>
      <c r="AW93" s="996">
        <v>0</v>
      </c>
      <c r="AX93" s="996">
        <f t="shared" si="64"/>
        <v>0.98472222222222106</v>
      </c>
      <c r="AY93" s="996">
        <v>0</v>
      </c>
      <c r="AZ93" s="996">
        <f t="shared" si="65"/>
        <v>0.98472222222222106</v>
      </c>
      <c r="BA93" s="996">
        <v>0</v>
      </c>
      <c r="BB93" s="996">
        <f t="shared" si="66"/>
        <v>0.98472222222222106</v>
      </c>
      <c r="BC93" s="996">
        <v>0</v>
      </c>
      <c r="BD93" s="996">
        <f t="shared" si="67"/>
        <v>0.98472222222222106</v>
      </c>
      <c r="BE93" s="996">
        <v>0</v>
      </c>
      <c r="BF93" s="996">
        <f t="shared" si="68"/>
        <v>0.98472222222222106</v>
      </c>
      <c r="BG93" s="996">
        <v>0</v>
      </c>
      <c r="BH93" s="996">
        <f t="shared" si="69"/>
        <v>0.98472222222222106</v>
      </c>
      <c r="BI93" s="996">
        <v>0</v>
      </c>
      <c r="BJ93" s="996">
        <f t="shared" si="70"/>
        <v>0.98472222222222106</v>
      </c>
      <c r="BK93" s="996">
        <v>0</v>
      </c>
      <c r="BL93" s="996">
        <f t="shared" si="71"/>
        <v>0.98472222222222106</v>
      </c>
      <c r="BM93" s="996">
        <v>0</v>
      </c>
      <c r="BN93" s="996">
        <f t="shared" si="72"/>
        <v>0.98472222222222106</v>
      </c>
      <c r="BO93" s="996">
        <v>0</v>
      </c>
      <c r="BP93" s="996">
        <f t="shared" si="73"/>
        <v>0.98472222222222106</v>
      </c>
      <c r="BQ93" s="996">
        <v>0</v>
      </c>
      <c r="BR93" s="996">
        <f t="shared" si="74"/>
        <v>0.98472222222222106</v>
      </c>
      <c r="BS93" s="996">
        <v>0</v>
      </c>
      <c r="BT93" s="996">
        <f t="shared" si="75"/>
        <v>0.98472222222222106</v>
      </c>
      <c r="BU93" s="996">
        <v>0</v>
      </c>
      <c r="BV93" s="996">
        <f t="shared" si="76"/>
        <v>0.98472222222222106</v>
      </c>
      <c r="BW93" s="993">
        <v>1.3888888888888889E-3</v>
      </c>
      <c r="BX93" s="986">
        <f t="shared" si="77"/>
        <v>0.98611111111110994</v>
      </c>
      <c r="BY93" s="1023"/>
      <c r="BZ93" s="1024"/>
      <c r="CA93" s="1024">
        <f t="shared" si="85"/>
        <v>4.930555555555538E-2</v>
      </c>
      <c r="CB93" s="1025">
        <f t="shared" si="78"/>
        <v>16.681690140845127</v>
      </c>
      <c r="CC93" s="1005"/>
      <c r="CD93" s="955">
        <f t="shared" si="79"/>
        <v>70.999999999999744</v>
      </c>
      <c r="CE93" s="955">
        <f t="shared" si="80"/>
        <v>19.739999999999998</v>
      </c>
      <c r="CG93" s="1000">
        <f t="shared" si="83"/>
        <v>4.930555555555538E-2</v>
      </c>
      <c r="CH93" s="977">
        <f t="shared" si="81"/>
        <v>70.999999999999744</v>
      </c>
      <c r="CI93" s="1001">
        <f t="shared" si="84"/>
        <v>1.1833333333333291</v>
      </c>
    </row>
    <row r="94" spans="1:87" x14ac:dyDescent="0.2">
      <c r="A94" s="1276"/>
      <c r="B94" s="1014">
        <v>71</v>
      </c>
      <c r="C94" s="986">
        <v>1.5972222222222224E-2</v>
      </c>
      <c r="D94" s="1006">
        <f t="shared" si="82"/>
        <v>0.95277777777777684</v>
      </c>
      <c r="E94" s="1007">
        <v>0</v>
      </c>
      <c r="F94" s="1042"/>
      <c r="G94" s="996">
        <v>1.3888888888888889E-3</v>
      </c>
      <c r="H94" s="996">
        <f t="shared" si="43"/>
        <v>0.95416666666666572</v>
      </c>
      <c r="I94" s="1008">
        <v>2.0833333333333333E-3</v>
      </c>
      <c r="J94" s="996">
        <f t="shared" si="44"/>
        <v>0.95624999999999905</v>
      </c>
      <c r="K94" s="991">
        <v>2.7777777777777779E-3</v>
      </c>
      <c r="L94" s="996">
        <f t="shared" si="45"/>
        <v>0.95902777777777681</v>
      </c>
      <c r="M94" s="1009">
        <v>4.8611111111111112E-3</v>
      </c>
      <c r="N94" s="996">
        <f t="shared" si="46"/>
        <v>0.96388888888888791</v>
      </c>
      <c r="O94" s="1008">
        <v>4.8611111111111112E-3</v>
      </c>
      <c r="P94" s="996">
        <f t="shared" si="47"/>
        <v>0.968749999999999</v>
      </c>
      <c r="Q94" s="1008">
        <v>1.0416666666666666E-2</v>
      </c>
      <c r="R94" s="996">
        <f t="shared" si="48"/>
        <v>0.97916666666666563</v>
      </c>
      <c r="S94" s="1008">
        <v>6.2499999999999995E-3</v>
      </c>
      <c r="T94" s="996">
        <f t="shared" si="49"/>
        <v>0.98541666666666561</v>
      </c>
      <c r="U94" s="1008">
        <v>4.8611111111111112E-3</v>
      </c>
      <c r="V94" s="996">
        <f t="shared" si="50"/>
        <v>0.9902777777777767</v>
      </c>
      <c r="W94" s="1009">
        <v>4.8611111111111112E-3</v>
      </c>
      <c r="X94" s="996">
        <f t="shared" si="51"/>
        <v>0.9951388888888878</v>
      </c>
      <c r="Y94" s="996">
        <v>2.7777777777777779E-3</v>
      </c>
      <c r="Z94" s="996">
        <f t="shared" si="52"/>
        <v>0.99791666666666556</v>
      </c>
      <c r="AA94" s="1008">
        <v>2.7777777777777779E-3</v>
      </c>
      <c r="AB94" s="996">
        <f t="shared" si="53"/>
        <v>1.0006944444444434</v>
      </c>
      <c r="AC94" s="996">
        <v>0</v>
      </c>
      <c r="AD94" s="996">
        <f t="shared" si="54"/>
        <v>1.0006944444444434</v>
      </c>
      <c r="AE94" s="996">
        <v>0</v>
      </c>
      <c r="AF94" s="996">
        <f t="shared" si="55"/>
        <v>1.0006944444444434</v>
      </c>
      <c r="AG94" s="996">
        <v>0</v>
      </c>
      <c r="AH94" s="996">
        <f t="shared" si="56"/>
        <v>1.0006944444444434</v>
      </c>
      <c r="AI94" s="996">
        <v>0</v>
      </c>
      <c r="AJ94" s="996">
        <f t="shared" si="57"/>
        <v>1.0006944444444434</v>
      </c>
      <c r="AK94" s="996">
        <v>0</v>
      </c>
      <c r="AL94" s="996">
        <f t="shared" si="58"/>
        <v>1.0006944444444434</v>
      </c>
      <c r="AM94" s="996">
        <v>0</v>
      </c>
      <c r="AN94" s="996">
        <f t="shared" si="59"/>
        <v>1.0006944444444434</v>
      </c>
      <c r="AO94" s="996">
        <v>0</v>
      </c>
      <c r="AP94" s="996">
        <f t="shared" si="60"/>
        <v>1.0006944444444434</v>
      </c>
      <c r="AQ94" s="996">
        <v>0</v>
      </c>
      <c r="AR94" s="996">
        <f t="shared" si="61"/>
        <v>1.0006944444444434</v>
      </c>
      <c r="AS94" s="996">
        <v>0</v>
      </c>
      <c r="AT94" s="996">
        <f t="shared" si="62"/>
        <v>1.0006944444444434</v>
      </c>
      <c r="AU94" s="996">
        <v>0</v>
      </c>
      <c r="AV94" s="996">
        <f t="shared" si="63"/>
        <v>1.0006944444444434</v>
      </c>
      <c r="AW94" s="996">
        <v>0</v>
      </c>
      <c r="AX94" s="996">
        <f t="shared" si="64"/>
        <v>1.0006944444444434</v>
      </c>
      <c r="AY94" s="996">
        <v>0</v>
      </c>
      <c r="AZ94" s="996">
        <f t="shared" si="65"/>
        <v>1.0006944444444434</v>
      </c>
      <c r="BA94" s="996">
        <v>0</v>
      </c>
      <c r="BB94" s="996">
        <f t="shared" si="66"/>
        <v>1.0006944444444434</v>
      </c>
      <c r="BC94" s="996">
        <v>0</v>
      </c>
      <c r="BD94" s="996">
        <f t="shared" si="67"/>
        <v>1.0006944444444434</v>
      </c>
      <c r="BE94" s="996">
        <v>0</v>
      </c>
      <c r="BF94" s="996">
        <f t="shared" si="68"/>
        <v>1.0006944444444434</v>
      </c>
      <c r="BG94" s="996">
        <v>0</v>
      </c>
      <c r="BH94" s="996">
        <f t="shared" si="69"/>
        <v>1.0006944444444434</v>
      </c>
      <c r="BI94" s="996">
        <v>0</v>
      </c>
      <c r="BJ94" s="996">
        <f t="shared" si="70"/>
        <v>1.0006944444444434</v>
      </c>
      <c r="BK94" s="996">
        <v>0</v>
      </c>
      <c r="BL94" s="996">
        <f t="shared" si="71"/>
        <v>1.0006944444444434</v>
      </c>
      <c r="BM94" s="996">
        <v>0</v>
      </c>
      <c r="BN94" s="996">
        <f t="shared" si="72"/>
        <v>1.0006944444444434</v>
      </c>
      <c r="BO94" s="996">
        <v>0</v>
      </c>
      <c r="BP94" s="996">
        <f t="shared" si="73"/>
        <v>1.0006944444444434</v>
      </c>
      <c r="BQ94" s="996">
        <v>0</v>
      </c>
      <c r="BR94" s="996">
        <f t="shared" si="74"/>
        <v>1.0006944444444434</v>
      </c>
      <c r="BS94" s="996">
        <v>0</v>
      </c>
      <c r="BT94" s="996">
        <f t="shared" si="75"/>
        <v>1.0006944444444434</v>
      </c>
      <c r="BU94" s="996">
        <v>0</v>
      </c>
      <c r="BV94" s="996">
        <f t="shared" si="76"/>
        <v>1.0006944444444434</v>
      </c>
      <c r="BW94" s="993">
        <v>1.3888888888888889E-3</v>
      </c>
      <c r="BX94" s="986">
        <f t="shared" si="77"/>
        <v>1.0020833333333323</v>
      </c>
      <c r="BY94" s="1023"/>
      <c r="BZ94" s="1024"/>
      <c r="CA94" s="1024">
        <f t="shared" si="85"/>
        <v>4.9305555555555491E-2</v>
      </c>
      <c r="CB94" s="1025">
        <f t="shared" si="78"/>
        <v>16.681690140845088</v>
      </c>
      <c r="CC94" s="1005"/>
      <c r="CD94" s="955">
        <f t="shared" si="79"/>
        <v>70.999999999999915</v>
      </c>
      <c r="CE94" s="955">
        <f t="shared" si="80"/>
        <v>19.739999999999998</v>
      </c>
      <c r="CG94" s="1000">
        <f t="shared" si="83"/>
        <v>4.9305555555555491E-2</v>
      </c>
      <c r="CH94" s="977">
        <f t="shared" si="81"/>
        <v>70.999999999999915</v>
      </c>
      <c r="CI94" s="1001">
        <f t="shared" si="84"/>
        <v>1.183333333333332</v>
      </c>
    </row>
    <row r="95" spans="1:87" x14ac:dyDescent="0.2">
      <c r="A95" s="1276"/>
      <c r="B95" s="1014">
        <v>72</v>
      </c>
      <c r="C95" s="986">
        <v>2.0833333333333332E-2</v>
      </c>
      <c r="D95" s="1006">
        <f t="shared" si="82"/>
        <v>0.97361111111111021</v>
      </c>
      <c r="E95" s="1007">
        <v>0</v>
      </c>
      <c r="F95" s="1042"/>
      <c r="G95" s="996">
        <v>1.3888888888888889E-3</v>
      </c>
      <c r="H95" s="996">
        <f t="shared" si="43"/>
        <v>0.97499999999999909</v>
      </c>
      <c r="I95" s="1008">
        <v>2.0833333333333333E-3</v>
      </c>
      <c r="J95" s="996">
        <f t="shared" si="44"/>
        <v>0.97708333333333242</v>
      </c>
      <c r="K95" s="991">
        <v>2.7777777777777779E-3</v>
      </c>
      <c r="L95" s="996">
        <f t="shared" si="45"/>
        <v>0.97986111111111018</v>
      </c>
      <c r="M95" s="1009">
        <v>4.8611111111111112E-3</v>
      </c>
      <c r="N95" s="996">
        <f t="shared" si="46"/>
        <v>0.98472222222222128</v>
      </c>
      <c r="O95" s="1008">
        <v>4.8611111111111112E-3</v>
      </c>
      <c r="P95" s="996">
        <f t="shared" si="47"/>
        <v>0.98958333333333237</v>
      </c>
      <c r="Q95" s="1008">
        <v>1.0416666666666666E-2</v>
      </c>
      <c r="R95" s="996">
        <f t="shared" si="48"/>
        <v>0.999999999999999</v>
      </c>
      <c r="S95" s="1008">
        <v>6.2499999999999995E-3</v>
      </c>
      <c r="T95" s="996">
        <f t="shared" si="49"/>
        <v>1.006249999999999</v>
      </c>
      <c r="U95" s="1008">
        <v>4.8611111111111112E-3</v>
      </c>
      <c r="V95" s="996">
        <f t="shared" si="50"/>
        <v>1.0111111111111102</v>
      </c>
      <c r="W95" s="1009">
        <v>4.8611111111111112E-3</v>
      </c>
      <c r="X95" s="996">
        <f t="shared" si="51"/>
        <v>1.0159722222222214</v>
      </c>
      <c r="Y95" s="996">
        <v>2.7777777777777779E-3</v>
      </c>
      <c r="Z95" s="996">
        <f t="shared" si="52"/>
        <v>1.0187499999999992</v>
      </c>
      <c r="AA95" s="1008">
        <v>2.7777777777777779E-3</v>
      </c>
      <c r="AB95" s="996">
        <f t="shared" si="53"/>
        <v>1.0215277777777769</v>
      </c>
      <c r="AC95" s="996">
        <v>0</v>
      </c>
      <c r="AD95" s="996">
        <f t="shared" si="54"/>
        <v>1.0215277777777769</v>
      </c>
      <c r="AE95" s="996">
        <v>0</v>
      </c>
      <c r="AF95" s="996">
        <f t="shared" si="55"/>
        <v>1.0215277777777769</v>
      </c>
      <c r="AG95" s="996">
        <v>0</v>
      </c>
      <c r="AH95" s="996">
        <f t="shared" si="56"/>
        <v>1.0215277777777769</v>
      </c>
      <c r="AI95" s="996">
        <v>0</v>
      </c>
      <c r="AJ95" s="996">
        <f t="shared" si="57"/>
        <v>1.0215277777777769</v>
      </c>
      <c r="AK95" s="996">
        <v>0</v>
      </c>
      <c r="AL95" s="996">
        <f t="shared" si="58"/>
        <v>1.0215277777777769</v>
      </c>
      <c r="AM95" s="996">
        <v>0</v>
      </c>
      <c r="AN95" s="996">
        <f t="shared" si="59"/>
        <v>1.0215277777777769</v>
      </c>
      <c r="AO95" s="996">
        <v>0</v>
      </c>
      <c r="AP95" s="996">
        <f t="shared" si="60"/>
        <v>1.0215277777777769</v>
      </c>
      <c r="AQ95" s="996">
        <v>0</v>
      </c>
      <c r="AR95" s="996">
        <f t="shared" si="61"/>
        <v>1.0215277777777769</v>
      </c>
      <c r="AS95" s="996">
        <v>0</v>
      </c>
      <c r="AT95" s="996">
        <f t="shared" si="62"/>
        <v>1.0215277777777769</v>
      </c>
      <c r="AU95" s="996">
        <v>0</v>
      </c>
      <c r="AV95" s="996">
        <f t="shared" si="63"/>
        <v>1.0215277777777769</v>
      </c>
      <c r="AW95" s="996">
        <v>0</v>
      </c>
      <c r="AX95" s="996">
        <f t="shared" si="64"/>
        <v>1.0215277777777769</v>
      </c>
      <c r="AY95" s="996">
        <v>0</v>
      </c>
      <c r="AZ95" s="996">
        <f t="shared" si="65"/>
        <v>1.0215277777777769</v>
      </c>
      <c r="BA95" s="996">
        <v>0</v>
      </c>
      <c r="BB95" s="996">
        <f t="shared" si="66"/>
        <v>1.0215277777777769</v>
      </c>
      <c r="BC95" s="996">
        <v>0</v>
      </c>
      <c r="BD95" s="996">
        <f t="shared" si="67"/>
        <v>1.0215277777777769</v>
      </c>
      <c r="BE95" s="996">
        <v>0</v>
      </c>
      <c r="BF95" s="996">
        <f t="shared" si="68"/>
        <v>1.0215277777777769</v>
      </c>
      <c r="BG95" s="996">
        <v>0</v>
      </c>
      <c r="BH95" s="996">
        <f t="shared" si="69"/>
        <v>1.0215277777777769</v>
      </c>
      <c r="BI95" s="996">
        <v>0</v>
      </c>
      <c r="BJ95" s="996">
        <f t="shared" si="70"/>
        <v>1.0215277777777769</v>
      </c>
      <c r="BK95" s="996">
        <v>0</v>
      </c>
      <c r="BL95" s="996">
        <f t="shared" si="71"/>
        <v>1.0215277777777769</v>
      </c>
      <c r="BM95" s="996">
        <v>0</v>
      </c>
      <c r="BN95" s="996">
        <f t="shared" si="72"/>
        <v>1.0215277777777769</v>
      </c>
      <c r="BO95" s="996">
        <v>0</v>
      </c>
      <c r="BP95" s="996">
        <f t="shared" si="73"/>
        <v>1.0215277777777769</v>
      </c>
      <c r="BQ95" s="996">
        <v>0</v>
      </c>
      <c r="BR95" s="996">
        <f t="shared" si="74"/>
        <v>1.0215277777777769</v>
      </c>
      <c r="BS95" s="996">
        <v>0</v>
      </c>
      <c r="BT95" s="996">
        <f t="shared" si="75"/>
        <v>1.0215277777777769</v>
      </c>
      <c r="BU95" s="996">
        <v>0</v>
      </c>
      <c r="BV95" s="996">
        <f t="shared" si="76"/>
        <v>1.0215277777777769</v>
      </c>
      <c r="BW95" s="993">
        <v>1.3888888888888889E-3</v>
      </c>
      <c r="BX95" s="986">
        <f t="shared" si="77"/>
        <v>1.0229166666666658</v>
      </c>
      <c r="BY95" s="1023"/>
      <c r="BZ95" s="1024"/>
      <c r="CA95" s="1024">
        <f t="shared" si="85"/>
        <v>4.9305555555555602E-2</v>
      </c>
      <c r="CB95" s="1025">
        <f t="shared" si="78"/>
        <v>16.681690140845053</v>
      </c>
      <c r="CC95" s="1005"/>
      <c r="CD95" s="955">
        <f t="shared" si="79"/>
        <v>71.000000000000071</v>
      </c>
      <c r="CE95" s="955">
        <f t="shared" si="80"/>
        <v>19.739999999999998</v>
      </c>
      <c r="CG95" s="1000">
        <f t="shared" si="83"/>
        <v>4.9305555555555602E-2</v>
      </c>
      <c r="CH95" s="977">
        <f t="shared" si="81"/>
        <v>71.000000000000071</v>
      </c>
      <c r="CI95" s="1001">
        <f t="shared" si="84"/>
        <v>1.1833333333333345</v>
      </c>
    </row>
    <row r="96" spans="1:87" ht="13.5" thickBot="1" x14ac:dyDescent="0.25">
      <c r="A96" s="1276"/>
      <c r="B96" s="1027">
        <v>73</v>
      </c>
      <c r="C96" s="1043">
        <v>2.0833333333333332E-2</v>
      </c>
      <c r="D96" s="1028">
        <f t="shared" si="82"/>
        <v>0.99444444444444358</v>
      </c>
      <c r="E96" s="1036">
        <v>0</v>
      </c>
      <c r="F96" s="1044"/>
      <c r="G96" s="1045">
        <v>1.3888888888888889E-3</v>
      </c>
      <c r="H96" s="1045">
        <f t="shared" si="43"/>
        <v>0.99583333333333246</v>
      </c>
      <c r="I96" s="1046">
        <v>2.0833333333333333E-3</v>
      </c>
      <c r="J96" s="1045">
        <f t="shared" si="44"/>
        <v>0.99791666666666579</v>
      </c>
      <c r="K96" s="991">
        <v>2.7777777777777779E-3</v>
      </c>
      <c r="L96" s="1045">
        <f t="shared" si="45"/>
        <v>1.0006944444444437</v>
      </c>
      <c r="M96" s="1047">
        <v>4.8611111111111112E-3</v>
      </c>
      <c r="N96" s="1045">
        <f t="shared" si="46"/>
        <v>1.0055555555555549</v>
      </c>
      <c r="O96" s="1046">
        <v>4.8611111111111112E-3</v>
      </c>
      <c r="P96" s="1045">
        <f t="shared" si="47"/>
        <v>1.0104166666666661</v>
      </c>
      <c r="Q96" s="1046">
        <v>1.0416666666666666E-2</v>
      </c>
      <c r="R96" s="1045">
        <f t="shared" si="48"/>
        <v>1.0208333333333328</v>
      </c>
      <c r="S96" s="1046">
        <v>6.2499999999999995E-3</v>
      </c>
      <c r="T96" s="1045">
        <f t="shared" si="49"/>
        <v>1.0270833333333329</v>
      </c>
      <c r="U96" s="1046">
        <v>4.8611111111111112E-3</v>
      </c>
      <c r="V96" s="1045">
        <f t="shared" si="50"/>
        <v>1.0319444444444441</v>
      </c>
      <c r="W96" s="1047">
        <v>4.8611111111111112E-3</v>
      </c>
      <c r="X96" s="1045">
        <f t="shared" si="51"/>
        <v>1.0368055555555553</v>
      </c>
      <c r="Y96" s="1045">
        <v>2.7777777777777779E-3</v>
      </c>
      <c r="Z96" s="1045">
        <f t="shared" si="52"/>
        <v>1.0395833333333331</v>
      </c>
      <c r="AA96" s="1046">
        <v>2.7777777777777779E-3</v>
      </c>
      <c r="AB96" s="1045">
        <f t="shared" si="53"/>
        <v>1.0423611111111108</v>
      </c>
      <c r="AC96" s="1045">
        <v>0</v>
      </c>
      <c r="AD96" s="1045">
        <f t="shared" si="54"/>
        <v>1.0423611111111108</v>
      </c>
      <c r="AE96" s="1045">
        <v>0</v>
      </c>
      <c r="AF96" s="1045">
        <f t="shared" si="55"/>
        <v>1.0423611111111108</v>
      </c>
      <c r="AG96" s="1045">
        <v>0</v>
      </c>
      <c r="AH96" s="1045">
        <f t="shared" si="56"/>
        <v>1.0423611111111108</v>
      </c>
      <c r="AI96" s="1045">
        <v>0</v>
      </c>
      <c r="AJ96" s="1045">
        <f t="shared" si="57"/>
        <v>1.0423611111111108</v>
      </c>
      <c r="AK96" s="1045">
        <v>0</v>
      </c>
      <c r="AL96" s="1045">
        <f t="shared" si="58"/>
        <v>1.0423611111111108</v>
      </c>
      <c r="AM96" s="1045">
        <v>0</v>
      </c>
      <c r="AN96" s="1045">
        <f t="shared" si="59"/>
        <v>1.0423611111111108</v>
      </c>
      <c r="AO96" s="1045">
        <v>0</v>
      </c>
      <c r="AP96" s="1045">
        <f t="shared" si="60"/>
        <v>1.0423611111111108</v>
      </c>
      <c r="AQ96" s="1045">
        <v>0</v>
      </c>
      <c r="AR96" s="1045">
        <f t="shared" si="61"/>
        <v>1.0423611111111108</v>
      </c>
      <c r="AS96" s="1045">
        <v>0</v>
      </c>
      <c r="AT96" s="1045">
        <f t="shared" si="62"/>
        <v>1.0423611111111108</v>
      </c>
      <c r="AU96" s="1045">
        <v>0</v>
      </c>
      <c r="AV96" s="1045">
        <f t="shared" si="63"/>
        <v>1.0423611111111108</v>
      </c>
      <c r="AW96" s="1045">
        <v>0</v>
      </c>
      <c r="AX96" s="1045">
        <f t="shared" si="64"/>
        <v>1.0423611111111108</v>
      </c>
      <c r="AY96" s="1045">
        <v>0</v>
      </c>
      <c r="AZ96" s="1045">
        <f t="shared" si="65"/>
        <v>1.0423611111111108</v>
      </c>
      <c r="BA96" s="1045">
        <v>0</v>
      </c>
      <c r="BB96" s="1045">
        <f t="shared" si="66"/>
        <v>1.0423611111111108</v>
      </c>
      <c r="BC96" s="1045">
        <v>0</v>
      </c>
      <c r="BD96" s="1045">
        <f t="shared" si="67"/>
        <v>1.0423611111111108</v>
      </c>
      <c r="BE96" s="1045">
        <v>0</v>
      </c>
      <c r="BF96" s="1045">
        <f t="shared" si="68"/>
        <v>1.0423611111111108</v>
      </c>
      <c r="BG96" s="1045">
        <v>0</v>
      </c>
      <c r="BH96" s="1045">
        <f t="shared" si="69"/>
        <v>1.0423611111111108</v>
      </c>
      <c r="BI96" s="1045">
        <v>0</v>
      </c>
      <c r="BJ96" s="1045">
        <f t="shared" si="70"/>
        <v>1.0423611111111108</v>
      </c>
      <c r="BK96" s="1045">
        <v>0</v>
      </c>
      <c r="BL96" s="1045">
        <f t="shared" si="71"/>
        <v>1.0423611111111108</v>
      </c>
      <c r="BM96" s="1045">
        <v>0</v>
      </c>
      <c r="BN96" s="1045">
        <f t="shared" si="72"/>
        <v>1.0423611111111108</v>
      </c>
      <c r="BO96" s="1045">
        <v>0</v>
      </c>
      <c r="BP96" s="1045">
        <f t="shared" si="73"/>
        <v>1.0423611111111108</v>
      </c>
      <c r="BQ96" s="1045">
        <v>0</v>
      </c>
      <c r="BR96" s="1045">
        <f t="shared" si="74"/>
        <v>1.0423611111111108</v>
      </c>
      <c r="BS96" s="1045">
        <v>0</v>
      </c>
      <c r="BT96" s="1045">
        <f t="shared" si="75"/>
        <v>1.0423611111111108</v>
      </c>
      <c r="BU96" s="1045">
        <v>0</v>
      </c>
      <c r="BV96" s="1045">
        <f t="shared" si="76"/>
        <v>1.0423611111111108</v>
      </c>
      <c r="BW96" s="993">
        <v>1.3888888888888889E-3</v>
      </c>
      <c r="BX96" s="1043">
        <f t="shared" si="77"/>
        <v>1.0437499999999997</v>
      </c>
      <c r="BY96" s="1036"/>
      <c r="BZ96" s="1037"/>
      <c r="CA96" s="1037">
        <f t="shared" si="85"/>
        <v>4.9305555555556158E-2</v>
      </c>
      <c r="CB96" s="1038">
        <f t="shared" si="78"/>
        <v>16.681690140844864</v>
      </c>
      <c r="CC96" s="1039"/>
      <c r="CD96" s="955">
        <f t="shared" si="79"/>
        <v>71.000000000000867</v>
      </c>
      <c r="CE96" s="955">
        <f t="shared" si="80"/>
        <v>19.739999999999998</v>
      </c>
      <c r="CG96" s="1000">
        <f t="shared" si="83"/>
        <v>4.9305555555556158E-2</v>
      </c>
      <c r="CH96" s="977">
        <f t="shared" si="81"/>
        <v>71.000000000000867</v>
      </c>
      <c r="CI96" s="1001">
        <f t="shared" si="84"/>
        <v>1.1833333333333478</v>
      </c>
    </row>
    <row r="97" spans="2:81" x14ac:dyDescent="0.2">
      <c r="B97" s="956"/>
      <c r="C97" s="956"/>
      <c r="D97" s="956"/>
      <c r="E97" s="956"/>
      <c r="F97" s="956"/>
      <c r="G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956"/>
      <c r="AM97" s="956"/>
      <c r="AN97" s="956"/>
      <c r="AO97" s="956"/>
      <c r="AP97" s="956"/>
      <c r="AQ97" s="956"/>
      <c r="AR97" s="956"/>
      <c r="AS97" s="956"/>
      <c r="AT97" s="956"/>
      <c r="AU97" s="956"/>
      <c r="AV97" s="956"/>
      <c r="AW97" s="956"/>
      <c r="AX97" s="956"/>
      <c r="AY97" s="956"/>
      <c r="AZ97" s="956"/>
      <c r="BA97" s="956"/>
      <c r="BB97" s="956"/>
      <c r="BC97" s="956"/>
      <c r="BD97" s="956"/>
      <c r="BE97" s="956"/>
      <c r="BF97" s="956"/>
      <c r="BG97" s="956"/>
      <c r="BH97" s="956"/>
      <c r="BI97" s="956"/>
      <c r="BJ97" s="956"/>
      <c r="BK97" s="956"/>
      <c r="BL97" s="956"/>
      <c r="BM97" s="956"/>
      <c r="BN97" s="956"/>
      <c r="BO97" s="956"/>
      <c r="BP97" s="956"/>
      <c r="BQ97" s="956"/>
      <c r="BR97" s="956"/>
      <c r="BS97" s="956"/>
      <c r="BT97" s="956"/>
      <c r="BU97" s="956"/>
      <c r="BV97" s="956"/>
      <c r="BW97" s="956"/>
      <c r="BX97" s="956"/>
      <c r="BY97" s="956"/>
      <c r="BZ97" s="956"/>
      <c r="CA97" s="956"/>
      <c r="CB97" s="956"/>
      <c r="CC97" s="956"/>
    </row>
    <row r="98" spans="2:81" x14ac:dyDescent="0.2">
      <c r="H98" s="955"/>
      <c r="I98" s="955"/>
      <c r="J98" s="955"/>
      <c r="K98" s="955"/>
      <c r="L98" s="956"/>
      <c r="M98" s="956"/>
      <c r="CC98" s="956"/>
    </row>
    <row r="99" spans="2:81" x14ac:dyDescent="0.2">
      <c r="B99" s="955" t="s">
        <v>25</v>
      </c>
      <c r="H99" s="955"/>
      <c r="I99" s="955"/>
      <c r="J99" s="956">
        <v>67</v>
      </c>
      <c r="CC99" s="956"/>
    </row>
    <row r="100" spans="2:81" x14ac:dyDescent="0.2">
      <c r="B100" s="955" t="s">
        <v>26</v>
      </c>
      <c r="H100" s="955"/>
      <c r="I100" s="955"/>
      <c r="J100" s="956">
        <v>6</v>
      </c>
    </row>
    <row r="101" spans="2:81" x14ac:dyDescent="0.2">
      <c r="B101" s="955" t="s">
        <v>27</v>
      </c>
      <c r="H101" s="955"/>
      <c r="I101" s="955"/>
      <c r="J101" s="956">
        <f>+J99+J100</f>
        <v>73</v>
      </c>
    </row>
    <row r="102" spans="2:81" x14ac:dyDescent="0.2">
      <c r="B102" s="955" t="s">
        <v>28</v>
      </c>
      <c r="H102" s="955"/>
      <c r="I102" s="955"/>
      <c r="J102" s="1048">
        <v>19.739999999999998</v>
      </c>
      <c r="K102" s="960"/>
      <c r="L102" s="955" t="s">
        <v>21</v>
      </c>
    </row>
    <row r="103" spans="2:81" x14ac:dyDescent="0.2">
      <c r="B103" s="18" t="s">
        <v>29</v>
      </c>
      <c r="H103" s="955"/>
      <c r="I103" s="955"/>
      <c r="J103" s="1049">
        <v>0</v>
      </c>
      <c r="K103" s="960"/>
      <c r="L103" s="955" t="s">
        <v>21</v>
      </c>
    </row>
    <row r="104" spans="2:81" x14ac:dyDescent="0.2">
      <c r="B104" s="955" t="s">
        <v>30</v>
      </c>
      <c r="H104" s="955"/>
      <c r="I104" s="955"/>
      <c r="J104" s="955"/>
      <c r="K104" s="955"/>
      <c r="N104" s="956"/>
      <c r="O104" s="956"/>
    </row>
    <row r="105" spans="2:81" x14ac:dyDescent="0.2">
      <c r="H105" s="1050"/>
      <c r="I105" s="955"/>
      <c r="J105" s="1050"/>
      <c r="K105" s="955"/>
      <c r="L105" s="1050"/>
      <c r="N105" s="1050"/>
      <c r="P105" s="1050"/>
      <c r="R105" s="1050"/>
      <c r="T105" s="1050"/>
      <c r="V105" s="1050"/>
      <c r="X105" s="1050"/>
      <c r="Z105" s="1050"/>
      <c r="AB105" s="1050"/>
      <c r="BX105" s="1050"/>
      <c r="CA105" s="1050"/>
    </row>
    <row r="106" spans="2:81" x14ac:dyDescent="0.2">
      <c r="H106" s="1050"/>
      <c r="I106" s="955"/>
      <c r="J106" s="1050"/>
      <c r="K106" s="955"/>
      <c r="L106" s="1050"/>
      <c r="N106" s="1050"/>
      <c r="P106" s="1050"/>
      <c r="R106" s="1050"/>
      <c r="T106" s="1050"/>
      <c r="V106" s="1050"/>
      <c r="X106" s="1050"/>
      <c r="Z106" s="1050"/>
      <c r="AB106" s="1050"/>
      <c r="BX106" s="1050"/>
      <c r="CA106" s="1050"/>
    </row>
    <row r="107" spans="2:81" x14ac:dyDescent="0.2">
      <c r="H107" s="1050"/>
      <c r="I107" s="955"/>
      <c r="J107" s="1050"/>
      <c r="K107" s="955"/>
      <c r="L107" s="1050"/>
      <c r="N107" s="1050"/>
      <c r="P107" s="1050"/>
      <c r="R107" s="1050"/>
      <c r="T107" s="1050"/>
      <c r="V107" s="1050"/>
      <c r="X107" s="1050"/>
      <c r="Z107" s="1050"/>
      <c r="AB107" s="1050"/>
      <c r="BX107" s="1050"/>
      <c r="CA107" s="1050"/>
    </row>
    <row r="108" spans="2:81" x14ac:dyDescent="0.2">
      <c r="H108" s="1050"/>
      <c r="I108" s="955"/>
      <c r="J108" s="1050"/>
      <c r="K108" s="955"/>
      <c r="L108" s="1050"/>
      <c r="N108" s="1050"/>
      <c r="P108" s="1050"/>
      <c r="R108" s="1050"/>
      <c r="T108" s="1050"/>
      <c r="V108" s="1050"/>
      <c r="X108" s="1050"/>
      <c r="Z108" s="1050"/>
      <c r="AB108" s="1050"/>
      <c r="BX108" s="1050"/>
      <c r="CA108" s="1050"/>
    </row>
    <row r="109" spans="2:81" x14ac:dyDescent="0.2">
      <c r="H109" s="1050"/>
      <c r="I109" s="955"/>
      <c r="J109" s="1050"/>
      <c r="K109" s="955"/>
      <c r="L109" s="1050"/>
      <c r="N109" s="1050"/>
      <c r="P109" s="1050"/>
      <c r="R109" s="1050"/>
      <c r="T109" s="1050"/>
      <c r="V109" s="1050"/>
      <c r="X109" s="1050"/>
      <c r="Z109" s="1050"/>
      <c r="AB109" s="1050"/>
      <c r="BX109" s="1050"/>
      <c r="CA109" s="1050"/>
    </row>
    <row r="110" spans="2:81" x14ac:dyDescent="0.2">
      <c r="H110" s="1050"/>
      <c r="I110" s="955"/>
      <c r="J110" s="1050"/>
      <c r="K110" s="955"/>
      <c r="L110" s="1050"/>
      <c r="N110" s="1050"/>
      <c r="P110" s="1050"/>
      <c r="R110" s="1050"/>
      <c r="T110" s="1050"/>
      <c r="V110" s="1050"/>
      <c r="X110" s="1050"/>
      <c r="Z110" s="1050"/>
      <c r="AB110" s="1050"/>
      <c r="BX110" s="1050"/>
      <c r="CA110" s="1050"/>
    </row>
    <row r="111" spans="2:81" x14ac:dyDescent="0.2">
      <c r="H111" s="1050"/>
      <c r="I111" s="955"/>
      <c r="J111" s="1050"/>
      <c r="K111" s="955"/>
      <c r="L111" s="1050"/>
      <c r="N111" s="1050"/>
      <c r="P111" s="1050"/>
      <c r="R111" s="1050"/>
      <c r="T111" s="1050"/>
      <c r="V111" s="1050"/>
      <c r="X111" s="1050"/>
      <c r="Z111" s="1050"/>
      <c r="AB111" s="1050"/>
      <c r="BX111" s="1050"/>
      <c r="CA111" s="1050"/>
    </row>
    <row r="112" spans="2:81" x14ac:dyDescent="0.2">
      <c r="H112" s="1050"/>
      <c r="I112" s="955"/>
      <c r="J112" s="1050"/>
      <c r="K112" s="955"/>
      <c r="L112" s="1050"/>
      <c r="N112" s="1050"/>
      <c r="P112" s="1050"/>
      <c r="R112" s="1050"/>
      <c r="T112" s="1050"/>
      <c r="V112" s="1050"/>
      <c r="X112" s="1050"/>
      <c r="Z112" s="1050"/>
      <c r="AB112" s="1050"/>
      <c r="BX112" s="1050"/>
      <c r="CA112" s="1050"/>
    </row>
    <row r="113" spans="8:79" x14ac:dyDescent="0.2">
      <c r="H113" s="1050"/>
      <c r="I113" s="955"/>
      <c r="J113" s="1050"/>
      <c r="K113" s="955"/>
      <c r="L113" s="1050"/>
      <c r="N113" s="1050"/>
      <c r="P113" s="1050"/>
      <c r="R113" s="1050"/>
      <c r="T113" s="1050"/>
      <c r="V113" s="1050"/>
      <c r="X113" s="1050"/>
      <c r="Z113" s="1050"/>
      <c r="AB113" s="1050"/>
      <c r="BX113" s="1050"/>
      <c r="CA113" s="1050"/>
    </row>
    <row r="114" spans="8:79" x14ac:dyDescent="0.2">
      <c r="H114" s="1050"/>
      <c r="I114" s="955"/>
      <c r="J114" s="1050"/>
      <c r="K114" s="955"/>
      <c r="L114" s="1050"/>
      <c r="N114" s="1050"/>
      <c r="P114" s="1050"/>
      <c r="R114" s="1050"/>
      <c r="T114" s="1050"/>
      <c r="V114" s="1050"/>
      <c r="X114" s="1050"/>
      <c r="Z114" s="1050"/>
      <c r="AB114" s="1050"/>
      <c r="BX114" s="1050"/>
      <c r="CA114" s="1050"/>
    </row>
    <row r="115" spans="8:79" x14ac:dyDescent="0.2">
      <c r="H115" s="1050"/>
      <c r="I115" s="955"/>
      <c r="J115" s="1050"/>
      <c r="K115" s="955"/>
      <c r="L115" s="1050"/>
      <c r="N115" s="1050"/>
      <c r="P115" s="1050"/>
      <c r="R115" s="1050"/>
      <c r="T115" s="1050"/>
      <c r="V115" s="1050"/>
      <c r="X115" s="1050"/>
      <c r="Z115" s="1050"/>
      <c r="AB115" s="1050"/>
      <c r="BX115" s="1050"/>
      <c r="CA115" s="1050"/>
    </row>
    <row r="116" spans="8:79" x14ac:dyDescent="0.2">
      <c r="H116" s="1050"/>
      <c r="I116" s="955"/>
      <c r="J116" s="1050"/>
      <c r="K116" s="955"/>
      <c r="L116" s="1050"/>
      <c r="N116" s="1050"/>
      <c r="P116" s="1050"/>
      <c r="R116" s="1050"/>
      <c r="T116" s="1050"/>
      <c r="V116" s="1050"/>
      <c r="X116" s="1050"/>
      <c r="Z116" s="1050"/>
      <c r="AB116" s="1050"/>
      <c r="BX116" s="1050"/>
      <c r="CA116" s="1050"/>
    </row>
    <row r="117" spans="8:79" x14ac:dyDescent="0.2">
      <c r="H117" s="1050"/>
      <c r="I117" s="955"/>
      <c r="J117" s="1050"/>
      <c r="K117" s="955"/>
      <c r="L117" s="1050"/>
      <c r="N117" s="1050"/>
      <c r="P117" s="1050"/>
      <c r="R117" s="1050"/>
      <c r="T117" s="1050"/>
      <c r="V117" s="1050"/>
      <c r="X117" s="1050"/>
      <c r="Z117" s="1050"/>
      <c r="AB117" s="1050"/>
      <c r="BX117" s="1050"/>
      <c r="CA117" s="1050"/>
    </row>
    <row r="118" spans="8:79" x14ac:dyDescent="0.2">
      <c r="H118" s="1050"/>
      <c r="I118" s="955"/>
      <c r="J118" s="1050"/>
      <c r="K118" s="955"/>
      <c r="L118" s="1050"/>
      <c r="N118" s="1050"/>
      <c r="P118" s="1050"/>
      <c r="R118" s="1050"/>
      <c r="T118" s="1050"/>
      <c r="V118" s="1050"/>
      <c r="X118" s="1050"/>
      <c r="Z118" s="1050"/>
      <c r="AB118" s="1050"/>
      <c r="BX118" s="1050"/>
      <c r="CA118" s="1050"/>
    </row>
    <row r="119" spans="8:79" x14ac:dyDescent="0.2">
      <c r="H119" s="1050"/>
      <c r="I119" s="955"/>
      <c r="J119" s="1050"/>
      <c r="K119" s="955"/>
      <c r="L119" s="1050"/>
      <c r="N119" s="1050"/>
      <c r="P119" s="1050"/>
      <c r="R119" s="1050"/>
      <c r="T119" s="1050"/>
      <c r="V119" s="1050"/>
      <c r="X119" s="1050"/>
      <c r="Z119" s="1050"/>
      <c r="AB119" s="1050"/>
      <c r="BX119" s="1050"/>
      <c r="CA119" s="1050"/>
    </row>
    <row r="120" spans="8:79" x14ac:dyDescent="0.2">
      <c r="H120" s="1050"/>
      <c r="I120" s="955"/>
      <c r="J120" s="1050"/>
      <c r="K120" s="955"/>
      <c r="L120" s="1050"/>
      <c r="N120" s="1050"/>
      <c r="P120" s="1050"/>
      <c r="R120" s="1050"/>
      <c r="T120" s="1050"/>
      <c r="V120" s="1050"/>
      <c r="X120" s="1050"/>
      <c r="Z120" s="1050"/>
      <c r="AB120" s="1050"/>
      <c r="BX120" s="1050"/>
      <c r="CA120" s="1050"/>
    </row>
    <row r="121" spans="8:79" x14ac:dyDescent="0.2">
      <c r="H121" s="1050"/>
      <c r="I121" s="955"/>
      <c r="J121" s="1050"/>
      <c r="K121" s="955"/>
      <c r="L121" s="1050"/>
      <c r="N121" s="1050"/>
      <c r="P121" s="1050"/>
      <c r="R121" s="1050"/>
      <c r="T121" s="1050"/>
      <c r="V121" s="1050"/>
      <c r="X121" s="1050"/>
      <c r="Z121" s="1050"/>
      <c r="AB121" s="1050"/>
      <c r="BX121" s="1050"/>
      <c r="CA121" s="1050"/>
    </row>
    <row r="122" spans="8:79" x14ac:dyDescent="0.2">
      <c r="H122" s="1050"/>
      <c r="I122" s="955"/>
      <c r="J122" s="1050"/>
      <c r="K122" s="955"/>
      <c r="L122" s="1050"/>
      <c r="N122" s="1050"/>
      <c r="P122" s="1050"/>
      <c r="R122" s="1050"/>
      <c r="T122" s="1050"/>
      <c r="V122" s="1050"/>
      <c r="X122" s="1050"/>
      <c r="Z122" s="1050"/>
      <c r="AB122" s="1050"/>
      <c r="BX122" s="1050"/>
      <c r="CA122" s="1050"/>
    </row>
    <row r="123" spans="8:79" x14ac:dyDescent="0.2">
      <c r="H123" s="1050"/>
      <c r="I123" s="955"/>
      <c r="J123" s="1050"/>
      <c r="K123" s="955"/>
      <c r="L123" s="1050"/>
      <c r="N123" s="1050"/>
      <c r="P123" s="1050"/>
      <c r="R123" s="1050"/>
      <c r="T123" s="1050"/>
      <c r="V123" s="1050"/>
      <c r="X123" s="1050"/>
      <c r="Z123" s="1050"/>
      <c r="AB123" s="1050"/>
      <c r="BX123" s="1050"/>
      <c r="CA123" s="1050"/>
    </row>
    <row r="124" spans="8:79" x14ac:dyDescent="0.2">
      <c r="H124" s="1050"/>
      <c r="I124" s="955"/>
      <c r="J124" s="1050"/>
      <c r="K124" s="955"/>
      <c r="L124" s="1050"/>
      <c r="N124" s="1050"/>
      <c r="P124" s="1050"/>
      <c r="R124" s="1050"/>
      <c r="T124" s="1050"/>
      <c r="V124" s="1050"/>
      <c r="X124" s="1050"/>
      <c r="Z124" s="1050"/>
      <c r="AB124" s="1050"/>
      <c r="BX124" s="1050"/>
      <c r="CA124" s="1050"/>
    </row>
    <row r="125" spans="8:79" x14ac:dyDescent="0.2">
      <c r="H125" s="1050"/>
      <c r="I125" s="955"/>
      <c r="J125" s="1050"/>
      <c r="K125" s="955"/>
      <c r="L125" s="1050"/>
      <c r="N125" s="1050"/>
      <c r="P125" s="1050"/>
      <c r="R125" s="1050"/>
      <c r="T125" s="1050"/>
      <c r="V125" s="1050"/>
      <c r="X125" s="1050"/>
      <c r="Z125" s="1050"/>
      <c r="AB125" s="1050"/>
      <c r="BX125" s="1050"/>
      <c r="CA125" s="1050"/>
    </row>
    <row r="126" spans="8:79" x14ac:dyDescent="0.2">
      <c r="H126" s="1050"/>
      <c r="I126" s="955"/>
      <c r="J126" s="1050"/>
      <c r="K126" s="955"/>
      <c r="L126" s="1050"/>
      <c r="N126" s="1050"/>
      <c r="P126" s="1050"/>
      <c r="R126" s="1050"/>
      <c r="T126" s="1050"/>
      <c r="V126" s="1050"/>
      <c r="X126" s="1050"/>
      <c r="Z126" s="1050"/>
      <c r="AB126" s="1050"/>
      <c r="BX126" s="1050"/>
      <c r="CA126" s="1050"/>
    </row>
    <row r="127" spans="8:79" x14ac:dyDescent="0.2">
      <c r="H127" s="1050"/>
      <c r="I127" s="955"/>
      <c r="J127" s="1050"/>
      <c r="K127" s="955"/>
      <c r="L127" s="1050"/>
      <c r="N127" s="1050"/>
      <c r="P127" s="1050"/>
      <c r="R127" s="1050"/>
      <c r="T127" s="1050"/>
      <c r="V127" s="1050"/>
      <c r="X127" s="1050"/>
      <c r="Z127" s="1050"/>
      <c r="AB127" s="1050"/>
      <c r="BX127" s="1050"/>
      <c r="CA127" s="1050"/>
    </row>
    <row r="128" spans="8:79" x14ac:dyDescent="0.2">
      <c r="H128" s="1050"/>
      <c r="I128" s="955"/>
      <c r="J128" s="1050"/>
      <c r="K128" s="955"/>
      <c r="L128" s="1050"/>
      <c r="N128" s="1050"/>
      <c r="P128" s="1050"/>
      <c r="R128" s="1050"/>
      <c r="T128" s="1050"/>
      <c r="V128" s="1050"/>
      <c r="X128" s="1050"/>
      <c r="Z128" s="1050"/>
      <c r="AB128" s="1050"/>
      <c r="BX128" s="1050"/>
      <c r="CA128" s="1050"/>
    </row>
    <row r="129" spans="8:79" x14ac:dyDescent="0.2">
      <c r="H129" s="1050"/>
      <c r="I129" s="955"/>
      <c r="J129" s="1050"/>
      <c r="K129" s="955"/>
      <c r="L129" s="1050"/>
      <c r="N129" s="1050"/>
      <c r="P129" s="1050"/>
      <c r="R129" s="1050"/>
      <c r="T129" s="1050"/>
      <c r="V129" s="1050"/>
      <c r="X129" s="1050"/>
      <c r="Z129" s="1050"/>
      <c r="AB129" s="1050"/>
      <c r="BX129" s="1050"/>
      <c r="CA129" s="1050"/>
    </row>
    <row r="130" spans="8:79" x14ac:dyDescent="0.2">
      <c r="H130" s="1050"/>
      <c r="I130" s="955"/>
      <c r="J130" s="1050"/>
      <c r="K130" s="955"/>
      <c r="L130" s="1050"/>
      <c r="N130" s="1050"/>
      <c r="P130" s="1050"/>
      <c r="R130" s="1050"/>
      <c r="T130" s="1050"/>
      <c r="V130" s="1050"/>
      <c r="X130" s="1050"/>
      <c r="Z130" s="1050"/>
      <c r="AB130" s="1050"/>
      <c r="BX130" s="1050"/>
      <c r="CA130" s="1050"/>
    </row>
    <row r="131" spans="8:79" x14ac:dyDescent="0.2">
      <c r="H131" s="1050"/>
      <c r="I131" s="955"/>
      <c r="J131" s="1050"/>
      <c r="K131" s="955"/>
      <c r="L131" s="1050"/>
      <c r="N131" s="1050"/>
      <c r="P131" s="1050"/>
      <c r="R131" s="1050"/>
      <c r="T131" s="1050"/>
      <c r="V131" s="1050"/>
      <c r="X131" s="1050"/>
      <c r="Z131" s="1050"/>
      <c r="AB131" s="1050"/>
      <c r="BX131" s="1050"/>
      <c r="CA131" s="1050"/>
    </row>
    <row r="132" spans="8:79" x14ac:dyDescent="0.2">
      <c r="H132" s="1050"/>
      <c r="I132" s="955"/>
      <c r="J132" s="1050"/>
      <c r="K132" s="955"/>
      <c r="L132" s="1050"/>
      <c r="N132" s="1050"/>
      <c r="P132" s="1050"/>
      <c r="R132" s="1050"/>
      <c r="T132" s="1050"/>
      <c r="V132" s="1050"/>
      <c r="X132" s="1050"/>
      <c r="Z132" s="1050"/>
      <c r="AB132" s="1050"/>
      <c r="BX132" s="1050"/>
      <c r="CA132" s="1050"/>
    </row>
    <row r="133" spans="8:79" x14ac:dyDescent="0.2">
      <c r="H133" s="1050"/>
      <c r="I133" s="955"/>
      <c r="J133" s="1050"/>
      <c r="K133" s="955"/>
      <c r="L133" s="1050"/>
      <c r="N133" s="1050"/>
      <c r="P133" s="1050"/>
      <c r="R133" s="1050"/>
      <c r="T133" s="1050"/>
      <c r="V133" s="1050"/>
      <c r="X133" s="1050"/>
      <c r="Z133" s="1050"/>
      <c r="AB133" s="1050"/>
      <c r="BX133" s="1050"/>
      <c r="CA133" s="1050"/>
    </row>
    <row r="134" spans="8:79" x14ac:dyDescent="0.2">
      <c r="H134" s="1050"/>
      <c r="I134" s="955"/>
      <c r="J134" s="1050"/>
      <c r="K134" s="955"/>
      <c r="L134" s="1050"/>
      <c r="N134" s="1050"/>
      <c r="P134" s="1050"/>
      <c r="R134" s="1050"/>
      <c r="T134" s="1050"/>
      <c r="V134" s="1050"/>
      <c r="X134" s="1050"/>
      <c r="Z134" s="1050"/>
      <c r="AB134" s="1050"/>
      <c r="BX134" s="1050"/>
      <c r="CA134" s="1050"/>
    </row>
    <row r="135" spans="8:79" x14ac:dyDescent="0.2">
      <c r="H135" s="1050"/>
      <c r="I135" s="955"/>
      <c r="J135" s="1050"/>
      <c r="K135" s="955"/>
      <c r="L135" s="1050"/>
      <c r="N135" s="1050"/>
      <c r="P135" s="1050"/>
      <c r="R135" s="1050"/>
      <c r="T135" s="1050"/>
      <c r="V135" s="1050"/>
      <c r="X135" s="1050"/>
      <c r="Z135" s="1050"/>
      <c r="AB135" s="1050"/>
      <c r="BX135" s="1050"/>
      <c r="CA135" s="1050"/>
    </row>
    <row r="136" spans="8:79" x14ac:dyDescent="0.2">
      <c r="H136" s="1050"/>
      <c r="I136" s="955"/>
      <c r="J136" s="1050"/>
      <c r="K136" s="955"/>
      <c r="L136" s="1050"/>
      <c r="N136" s="1050"/>
      <c r="P136" s="1050"/>
      <c r="R136" s="1050"/>
      <c r="T136" s="1050"/>
      <c r="V136" s="1050"/>
      <c r="X136" s="1050"/>
      <c r="Z136" s="1050"/>
      <c r="AB136" s="1050"/>
      <c r="BX136" s="1050"/>
      <c r="CA136" s="1050"/>
    </row>
    <row r="137" spans="8:79" x14ac:dyDescent="0.2">
      <c r="H137" s="1050"/>
      <c r="I137" s="955"/>
      <c r="J137" s="1050"/>
      <c r="K137" s="955"/>
      <c r="L137" s="1050"/>
      <c r="N137" s="1050"/>
      <c r="P137" s="1050"/>
      <c r="R137" s="1050"/>
      <c r="T137" s="1050"/>
      <c r="V137" s="1050"/>
      <c r="X137" s="1050"/>
      <c r="Z137" s="1050"/>
      <c r="AB137" s="1050"/>
      <c r="BX137" s="1050"/>
      <c r="CA137" s="1050"/>
    </row>
    <row r="138" spans="8:79" x14ac:dyDescent="0.2">
      <c r="H138" s="1050"/>
      <c r="I138" s="955"/>
      <c r="J138" s="1050"/>
      <c r="K138" s="955"/>
      <c r="L138" s="1050"/>
      <c r="N138" s="1050"/>
      <c r="P138" s="1050"/>
      <c r="R138" s="1050"/>
      <c r="T138" s="1050"/>
      <c r="V138" s="1050"/>
      <c r="X138" s="1050"/>
      <c r="Z138" s="1050"/>
      <c r="AB138" s="1050"/>
      <c r="BX138" s="1050"/>
      <c r="CA138" s="1050"/>
    </row>
    <row r="139" spans="8:79" x14ac:dyDescent="0.2">
      <c r="H139" s="1050"/>
      <c r="I139" s="955"/>
      <c r="J139" s="1050"/>
      <c r="K139" s="955"/>
      <c r="L139" s="1050"/>
      <c r="N139" s="1050"/>
      <c r="P139" s="1050"/>
      <c r="R139" s="1050"/>
      <c r="T139" s="1050"/>
      <c r="V139" s="1050"/>
      <c r="X139" s="1050"/>
      <c r="Z139" s="1050"/>
      <c r="AB139" s="1050"/>
      <c r="BX139" s="1050"/>
      <c r="CA139" s="1050"/>
    </row>
    <row r="140" spans="8:79" x14ac:dyDescent="0.2">
      <c r="H140" s="1050"/>
      <c r="I140" s="955"/>
      <c r="J140" s="1050"/>
      <c r="K140" s="955"/>
      <c r="L140" s="1050"/>
      <c r="N140" s="1050"/>
      <c r="P140" s="1050"/>
      <c r="R140" s="1050"/>
      <c r="T140" s="1050"/>
      <c r="V140" s="1050"/>
      <c r="X140" s="1050"/>
      <c r="Z140" s="1050"/>
      <c r="AB140" s="1050"/>
      <c r="BX140" s="1050"/>
      <c r="CA140" s="1050"/>
    </row>
    <row r="141" spans="8:79" x14ac:dyDescent="0.2">
      <c r="H141" s="1050"/>
      <c r="I141" s="955"/>
      <c r="J141" s="1050"/>
      <c r="K141" s="955"/>
      <c r="L141" s="1050"/>
      <c r="N141" s="1050"/>
      <c r="P141" s="1050"/>
      <c r="R141" s="1050"/>
      <c r="T141" s="1050"/>
      <c r="V141" s="1050"/>
      <c r="X141" s="1050"/>
      <c r="Z141" s="1050"/>
      <c r="AB141" s="1050"/>
      <c r="BX141" s="1050"/>
      <c r="CA141" s="1050"/>
    </row>
    <row r="142" spans="8:79" x14ac:dyDescent="0.2">
      <c r="H142" s="1050"/>
      <c r="I142" s="955"/>
      <c r="J142" s="1050"/>
      <c r="K142" s="955"/>
      <c r="L142" s="1050"/>
      <c r="N142" s="1050"/>
      <c r="P142" s="1050"/>
      <c r="R142" s="1050"/>
      <c r="T142" s="1050"/>
      <c r="V142" s="1050"/>
      <c r="X142" s="1050"/>
      <c r="Z142" s="1050"/>
      <c r="AB142" s="1050"/>
      <c r="BX142" s="1050"/>
      <c r="CA142" s="1050"/>
    </row>
    <row r="143" spans="8:79" x14ac:dyDescent="0.2">
      <c r="H143" s="1050"/>
      <c r="I143" s="955"/>
      <c r="J143" s="1050"/>
      <c r="K143" s="955"/>
      <c r="L143" s="1050"/>
      <c r="N143" s="1050"/>
      <c r="P143" s="1050"/>
      <c r="R143" s="1050"/>
      <c r="T143" s="1050"/>
      <c r="V143" s="1050"/>
      <c r="X143" s="1050"/>
      <c r="Z143" s="1050"/>
      <c r="AB143" s="1050"/>
      <c r="BX143" s="1050"/>
      <c r="CA143" s="1050"/>
    </row>
    <row r="144" spans="8:79" x14ac:dyDescent="0.2">
      <c r="H144" s="1050"/>
      <c r="I144" s="955"/>
      <c r="J144" s="1050"/>
      <c r="K144" s="955"/>
      <c r="L144" s="1050"/>
      <c r="N144" s="1050"/>
      <c r="P144" s="1050"/>
      <c r="R144" s="1050"/>
      <c r="T144" s="1050"/>
      <c r="V144" s="1050"/>
      <c r="X144" s="1050"/>
      <c r="Z144" s="1050"/>
      <c r="AB144" s="1050"/>
      <c r="BX144" s="1050"/>
      <c r="CA144" s="1050"/>
    </row>
    <row r="145" spans="8:79" x14ac:dyDescent="0.2">
      <c r="H145" s="1050"/>
      <c r="I145" s="955"/>
      <c r="J145" s="1050"/>
      <c r="K145" s="955"/>
      <c r="L145" s="1050"/>
      <c r="N145" s="1050"/>
      <c r="P145" s="1050"/>
      <c r="R145" s="1050"/>
      <c r="T145" s="1050"/>
      <c r="V145" s="1050"/>
      <c r="X145" s="1050"/>
      <c r="Z145" s="1050"/>
      <c r="AB145" s="1050"/>
      <c r="BX145" s="1050"/>
      <c r="CA145" s="1050"/>
    </row>
    <row r="146" spans="8:79" x14ac:dyDescent="0.2">
      <c r="H146" s="1050"/>
      <c r="I146" s="955"/>
      <c r="J146" s="1050"/>
      <c r="K146" s="955"/>
      <c r="L146" s="1050"/>
      <c r="N146" s="1050"/>
      <c r="P146" s="1050"/>
      <c r="R146" s="1050"/>
      <c r="T146" s="1050"/>
      <c r="V146" s="1050"/>
      <c r="X146" s="1050"/>
      <c r="Z146" s="1050"/>
      <c r="AB146" s="1050"/>
      <c r="BX146" s="1050"/>
      <c r="CA146" s="1050"/>
    </row>
    <row r="147" spans="8:79" x14ac:dyDescent="0.2">
      <c r="H147" s="1050"/>
      <c r="I147" s="955"/>
      <c r="J147" s="1050"/>
      <c r="K147" s="955"/>
      <c r="L147" s="1050"/>
      <c r="N147" s="1050"/>
      <c r="P147" s="1050"/>
      <c r="R147" s="1050"/>
      <c r="T147" s="1050"/>
      <c r="V147" s="1050"/>
      <c r="X147" s="1050"/>
      <c r="Z147" s="1050"/>
      <c r="AB147" s="1050"/>
      <c r="BX147" s="1050"/>
      <c r="CA147" s="1050"/>
    </row>
    <row r="148" spans="8:79" x14ac:dyDescent="0.2">
      <c r="H148" s="1050"/>
      <c r="I148" s="955"/>
      <c r="J148" s="1050"/>
      <c r="K148" s="955"/>
      <c r="L148" s="1050"/>
      <c r="N148" s="1050"/>
      <c r="P148" s="1050"/>
      <c r="R148" s="1050"/>
      <c r="T148" s="1050"/>
      <c r="V148" s="1050"/>
      <c r="X148" s="1050"/>
      <c r="Z148" s="1050"/>
      <c r="AB148" s="1050"/>
      <c r="BX148" s="1050"/>
      <c r="CA148" s="1050"/>
    </row>
    <row r="149" spans="8:79" x14ac:dyDescent="0.2">
      <c r="H149" s="1050"/>
      <c r="I149" s="955"/>
      <c r="J149" s="1050"/>
      <c r="K149" s="955"/>
      <c r="L149" s="1050"/>
      <c r="N149" s="1050"/>
      <c r="P149" s="1050"/>
      <c r="R149" s="1050"/>
      <c r="T149" s="1050"/>
      <c r="V149" s="1050"/>
      <c r="X149" s="1050"/>
      <c r="Z149" s="1050"/>
      <c r="AB149" s="1050"/>
      <c r="BX149" s="1050"/>
      <c r="CA149" s="1050"/>
    </row>
    <row r="150" spans="8:79" x14ac:dyDescent="0.2">
      <c r="H150" s="1050"/>
      <c r="I150" s="955"/>
      <c r="J150" s="1050"/>
      <c r="K150" s="955"/>
      <c r="L150" s="1050"/>
      <c r="N150" s="1050"/>
      <c r="P150" s="1050"/>
      <c r="R150" s="1050"/>
      <c r="T150" s="1050"/>
      <c r="V150" s="1050"/>
      <c r="X150" s="1050"/>
      <c r="Z150" s="1050"/>
      <c r="AB150" s="1050"/>
      <c r="BX150" s="1050"/>
      <c r="CA150" s="1050"/>
    </row>
    <row r="151" spans="8:79" x14ac:dyDescent="0.2">
      <c r="H151" s="1050"/>
      <c r="I151" s="955"/>
      <c r="J151" s="1050"/>
      <c r="K151" s="955"/>
      <c r="L151" s="1050"/>
      <c r="N151" s="1050"/>
      <c r="P151" s="1050"/>
      <c r="R151" s="1050"/>
      <c r="T151" s="1050"/>
      <c r="V151" s="1050"/>
      <c r="X151" s="1050"/>
      <c r="Z151" s="1050"/>
      <c r="AB151" s="1050"/>
      <c r="BX151" s="1050"/>
      <c r="CA151" s="1050"/>
    </row>
    <row r="152" spans="8:79" x14ac:dyDescent="0.2">
      <c r="H152" s="1050"/>
      <c r="I152" s="955"/>
      <c r="J152" s="1050"/>
      <c r="K152" s="955"/>
      <c r="L152" s="1050"/>
      <c r="N152" s="1050"/>
      <c r="P152" s="1050"/>
      <c r="R152" s="1050"/>
      <c r="T152" s="1050"/>
      <c r="V152" s="1050"/>
      <c r="X152" s="1050"/>
      <c r="Z152" s="1050"/>
      <c r="AB152" s="1050"/>
      <c r="BX152" s="1050"/>
      <c r="CA152" s="1050"/>
    </row>
    <row r="153" spans="8:79" x14ac:dyDescent="0.2">
      <c r="H153" s="1050"/>
      <c r="I153" s="955"/>
      <c r="J153" s="1050"/>
      <c r="K153" s="955"/>
      <c r="L153" s="1050"/>
      <c r="N153" s="1050"/>
      <c r="P153" s="1050"/>
      <c r="R153" s="1050"/>
      <c r="T153" s="1050"/>
      <c r="V153" s="1050"/>
      <c r="X153" s="1050"/>
      <c r="Z153" s="1050"/>
      <c r="AB153" s="1050"/>
      <c r="BX153" s="1050"/>
      <c r="CA153" s="1050"/>
    </row>
    <row r="154" spans="8:79" x14ac:dyDescent="0.2">
      <c r="H154" s="1050"/>
      <c r="I154" s="955"/>
      <c r="J154" s="1050"/>
      <c r="K154" s="955"/>
      <c r="L154" s="1050"/>
      <c r="N154" s="1050"/>
      <c r="P154" s="1050"/>
      <c r="R154" s="1050"/>
      <c r="T154" s="1050"/>
      <c r="V154" s="1050"/>
      <c r="X154" s="1050"/>
      <c r="Z154" s="1050"/>
      <c r="AB154" s="1050"/>
      <c r="BX154" s="1050"/>
      <c r="CA154" s="1050"/>
    </row>
    <row r="155" spans="8:79" x14ac:dyDescent="0.2">
      <c r="H155" s="1050"/>
      <c r="I155" s="955"/>
      <c r="J155" s="1050"/>
      <c r="K155" s="955"/>
      <c r="L155" s="1050"/>
      <c r="N155" s="1050"/>
      <c r="P155" s="1050"/>
      <c r="R155" s="1050"/>
      <c r="T155" s="1050"/>
      <c r="V155" s="1050"/>
      <c r="X155" s="1050"/>
      <c r="Z155" s="1050"/>
      <c r="AB155" s="1050"/>
      <c r="BX155" s="1050"/>
      <c r="CA155" s="1050"/>
    </row>
    <row r="156" spans="8:79" x14ac:dyDescent="0.2">
      <c r="H156" s="1050"/>
      <c r="I156" s="955"/>
      <c r="J156" s="1050"/>
      <c r="K156" s="955"/>
      <c r="L156" s="1050"/>
      <c r="N156" s="1050"/>
      <c r="P156" s="1050"/>
      <c r="R156" s="1050"/>
      <c r="T156" s="1050"/>
      <c r="V156" s="1050"/>
      <c r="X156" s="1050"/>
      <c r="Z156" s="1050"/>
      <c r="AB156" s="1050"/>
      <c r="BX156" s="1050"/>
      <c r="CA156" s="1050"/>
    </row>
    <row r="157" spans="8:79" x14ac:dyDescent="0.2">
      <c r="H157" s="1050"/>
      <c r="I157" s="955"/>
      <c r="J157" s="1050"/>
      <c r="K157" s="955"/>
      <c r="L157" s="1050"/>
      <c r="N157" s="1050"/>
      <c r="P157" s="1050"/>
      <c r="R157" s="1050"/>
      <c r="T157" s="1050"/>
      <c r="V157" s="1050"/>
      <c r="X157" s="1050"/>
      <c r="Z157" s="1050"/>
      <c r="AB157" s="1050"/>
      <c r="BX157" s="1050"/>
      <c r="CA157" s="1050"/>
    </row>
    <row r="158" spans="8:79" x14ac:dyDescent="0.2">
      <c r="H158" s="1050"/>
      <c r="I158" s="955"/>
      <c r="J158" s="1050"/>
      <c r="K158" s="955"/>
      <c r="L158" s="1050"/>
      <c r="N158" s="1050"/>
      <c r="P158" s="1050"/>
      <c r="R158" s="1050"/>
      <c r="T158" s="1050"/>
      <c r="V158" s="1050"/>
      <c r="X158" s="1050"/>
      <c r="Z158" s="1050"/>
      <c r="AB158" s="1050"/>
      <c r="BX158" s="1050"/>
      <c r="CA158" s="1050"/>
    </row>
    <row r="159" spans="8:79" x14ac:dyDescent="0.2">
      <c r="H159" s="1050"/>
      <c r="I159" s="955"/>
      <c r="J159" s="1050"/>
      <c r="K159" s="955"/>
      <c r="L159" s="1050"/>
      <c r="N159" s="1050"/>
      <c r="P159" s="1050"/>
      <c r="R159" s="1050"/>
      <c r="T159" s="1050"/>
      <c r="V159" s="1050"/>
      <c r="X159" s="1050"/>
      <c r="Z159" s="1050"/>
      <c r="AB159" s="1050"/>
      <c r="BX159" s="1050"/>
      <c r="CA159" s="1050"/>
    </row>
    <row r="160" spans="8:79" x14ac:dyDescent="0.2">
      <c r="H160" s="1050"/>
      <c r="I160" s="955"/>
      <c r="J160" s="1050"/>
      <c r="K160" s="955"/>
      <c r="L160" s="1050"/>
      <c r="N160" s="1050"/>
      <c r="P160" s="1050"/>
      <c r="R160" s="1050"/>
      <c r="T160" s="1050"/>
      <c r="V160" s="1050"/>
      <c r="X160" s="1050"/>
      <c r="Z160" s="1050"/>
      <c r="AB160" s="1050"/>
      <c r="BX160" s="1050"/>
      <c r="CA160" s="1050"/>
    </row>
    <row r="161" spans="8:79" x14ac:dyDescent="0.2">
      <c r="H161" s="1050"/>
      <c r="I161" s="955"/>
      <c r="J161" s="1050"/>
      <c r="K161" s="955"/>
      <c r="L161" s="1050"/>
      <c r="N161" s="1050"/>
      <c r="P161" s="1050"/>
      <c r="R161" s="1050"/>
      <c r="T161" s="1050"/>
      <c r="V161" s="1050"/>
      <c r="X161" s="1050"/>
      <c r="Z161" s="1050"/>
      <c r="AB161" s="1050"/>
      <c r="BX161" s="1050"/>
      <c r="CA161" s="1050"/>
    </row>
    <row r="162" spans="8:79" x14ac:dyDescent="0.2">
      <c r="H162" s="1050"/>
      <c r="I162" s="955"/>
      <c r="J162" s="1050"/>
      <c r="K162" s="955"/>
      <c r="L162" s="1050"/>
      <c r="N162" s="1050"/>
      <c r="P162" s="1050"/>
      <c r="R162" s="1050"/>
      <c r="T162" s="1050"/>
      <c r="V162" s="1050"/>
      <c r="X162" s="1050"/>
      <c r="Z162" s="1050"/>
      <c r="AB162" s="1050"/>
      <c r="BX162" s="1050"/>
      <c r="CA162" s="1050"/>
    </row>
    <row r="163" spans="8:79" x14ac:dyDescent="0.2">
      <c r="H163" s="1050"/>
      <c r="I163" s="955"/>
      <c r="J163" s="1050"/>
      <c r="K163" s="955"/>
      <c r="L163" s="1050"/>
      <c r="N163" s="1050"/>
      <c r="P163" s="1050"/>
      <c r="R163" s="1050"/>
      <c r="T163" s="1050"/>
      <c r="V163" s="1050"/>
      <c r="X163" s="1050"/>
      <c r="Z163" s="1050"/>
      <c r="AB163" s="1050"/>
      <c r="BX163" s="1050"/>
      <c r="CA163" s="1050"/>
    </row>
    <row r="164" spans="8:79" x14ac:dyDescent="0.2">
      <c r="H164" s="1050"/>
      <c r="I164" s="955"/>
      <c r="J164" s="1050"/>
      <c r="K164" s="955"/>
      <c r="L164" s="1050"/>
      <c r="N164" s="1050"/>
      <c r="P164" s="1050"/>
      <c r="R164" s="1050"/>
      <c r="T164" s="1050"/>
      <c r="V164" s="1050"/>
      <c r="X164" s="1050"/>
      <c r="Z164" s="1050"/>
      <c r="AB164" s="1050"/>
      <c r="BX164" s="1050"/>
      <c r="CA164" s="1050"/>
    </row>
    <row r="165" spans="8:79" x14ac:dyDescent="0.2">
      <c r="H165" s="1050"/>
      <c r="I165" s="955"/>
      <c r="J165" s="1050"/>
      <c r="K165" s="955"/>
      <c r="L165" s="1050"/>
      <c r="N165" s="1050"/>
      <c r="P165" s="1050"/>
      <c r="R165" s="1050"/>
      <c r="T165" s="1050"/>
      <c r="V165" s="1050"/>
      <c r="X165" s="1050"/>
      <c r="Z165" s="1050"/>
      <c r="AB165" s="1050"/>
      <c r="BX165" s="1050"/>
      <c r="CA165" s="1050"/>
    </row>
    <row r="166" spans="8:79" x14ac:dyDescent="0.2">
      <c r="H166" s="1050"/>
      <c r="I166" s="955"/>
      <c r="J166" s="1050"/>
      <c r="K166" s="955"/>
      <c r="L166" s="1050"/>
      <c r="N166" s="1050"/>
      <c r="P166" s="1050"/>
      <c r="R166" s="1050"/>
      <c r="T166" s="1050"/>
      <c r="V166" s="1050"/>
      <c r="X166" s="1050"/>
      <c r="Z166" s="1050"/>
      <c r="AB166" s="1050"/>
      <c r="BX166" s="1050"/>
      <c r="CA166" s="1050"/>
    </row>
    <row r="167" spans="8:79" x14ac:dyDescent="0.2">
      <c r="H167" s="1050"/>
      <c r="I167" s="955"/>
      <c r="J167" s="1050"/>
      <c r="K167" s="955"/>
      <c r="L167" s="1050"/>
      <c r="N167" s="1050"/>
      <c r="P167" s="1050"/>
      <c r="R167" s="1050"/>
      <c r="T167" s="1050"/>
      <c r="V167" s="1050"/>
      <c r="X167" s="1050"/>
      <c r="Z167" s="1050"/>
      <c r="AB167" s="1050"/>
      <c r="BX167" s="1050"/>
      <c r="CA167" s="1050"/>
    </row>
    <row r="168" spans="8:79" x14ac:dyDescent="0.2">
      <c r="H168" s="1050"/>
      <c r="I168" s="955"/>
      <c r="J168" s="1050"/>
      <c r="K168" s="955"/>
      <c r="L168" s="1050"/>
      <c r="N168" s="1050"/>
      <c r="P168" s="1050"/>
      <c r="R168" s="1050"/>
      <c r="T168" s="1050"/>
      <c r="V168" s="1050"/>
      <c r="X168" s="1050"/>
      <c r="Z168" s="1050"/>
      <c r="AB168" s="1050"/>
      <c r="BX168" s="1050"/>
      <c r="CA168" s="1050"/>
    </row>
    <row r="169" spans="8:79" x14ac:dyDescent="0.2">
      <c r="H169" s="1050"/>
      <c r="I169" s="955"/>
      <c r="J169" s="1050"/>
      <c r="K169" s="955"/>
      <c r="L169" s="1050"/>
      <c r="N169" s="1050"/>
      <c r="P169" s="1050"/>
      <c r="R169" s="1050"/>
      <c r="T169" s="1050"/>
      <c r="V169" s="1050"/>
      <c r="X169" s="1050"/>
      <c r="Z169" s="1050"/>
      <c r="AB169" s="1050"/>
      <c r="BX169" s="1050"/>
      <c r="CA169" s="1050"/>
    </row>
    <row r="170" spans="8:79" x14ac:dyDescent="0.2">
      <c r="H170" s="1050"/>
      <c r="I170" s="955"/>
      <c r="J170" s="1050"/>
      <c r="K170" s="955"/>
      <c r="L170" s="1050"/>
      <c r="N170" s="1050"/>
      <c r="P170" s="1050"/>
      <c r="R170" s="1050"/>
      <c r="T170" s="1050"/>
      <c r="V170" s="1050"/>
      <c r="X170" s="1050"/>
      <c r="Z170" s="1050"/>
      <c r="AB170" s="1050"/>
      <c r="BX170" s="1050"/>
      <c r="CA170" s="1050"/>
    </row>
    <row r="171" spans="8:79" x14ac:dyDescent="0.2">
      <c r="H171" s="1050"/>
      <c r="I171" s="955"/>
      <c r="J171" s="1050"/>
      <c r="K171" s="955"/>
      <c r="L171" s="1050"/>
      <c r="N171" s="1050"/>
      <c r="P171" s="1050"/>
      <c r="R171" s="1050"/>
      <c r="T171" s="1050"/>
      <c r="V171" s="1050"/>
      <c r="X171" s="1050"/>
      <c r="Z171" s="1050"/>
      <c r="AB171" s="1050"/>
      <c r="BX171" s="1050"/>
      <c r="CA171" s="1050"/>
    </row>
    <row r="172" spans="8:79" x14ac:dyDescent="0.2">
      <c r="H172" s="1050"/>
      <c r="I172" s="955"/>
      <c r="J172" s="1050"/>
      <c r="K172" s="955"/>
      <c r="L172" s="1050"/>
      <c r="N172" s="1050"/>
      <c r="P172" s="1050"/>
      <c r="R172" s="1050"/>
      <c r="T172" s="1050"/>
      <c r="V172" s="1050"/>
      <c r="X172" s="1050"/>
      <c r="Z172" s="1050"/>
      <c r="AB172" s="1050"/>
      <c r="BX172" s="1050"/>
      <c r="CA172" s="1050"/>
    </row>
    <row r="173" spans="8:79" x14ac:dyDescent="0.2">
      <c r="H173" s="1050"/>
      <c r="I173" s="955"/>
      <c r="J173" s="1050"/>
      <c r="K173" s="955"/>
      <c r="L173" s="1050"/>
      <c r="N173" s="1050"/>
      <c r="P173" s="1050"/>
      <c r="R173" s="1050"/>
      <c r="T173" s="1050"/>
      <c r="V173" s="1050"/>
      <c r="X173" s="1050"/>
      <c r="Z173" s="1050"/>
      <c r="AB173" s="1050"/>
      <c r="BX173" s="1050"/>
      <c r="CA173" s="1050"/>
    </row>
    <row r="174" spans="8:79" x14ac:dyDescent="0.2">
      <c r="H174" s="1050"/>
      <c r="I174" s="955"/>
      <c r="J174" s="1050"/>
      <c r="K174" s="955"/>
      <c r="L174" s="1050"/>
      <c r="N174" s="1050"/>
      <c r="P174" s="1050"/>
      <c r="R174" s="1050"/>
      <c r="T174" s="1050"/>
      <c r="V174" s="1050"/>
      <c r="X174" s="1050"/>
      <c r="Z174" s="1050"/>
      <c r="AB174" s="1050"/>
      <c r="BX174" s="1050"/>
      <c r="CA174" s="1050"/>
    </row>
    <row r="175" spans="8:79" x14ac:dyDescent="0.2">
      <c r="H175" s="1050"/>
      <c r="I175" s="955"/>
      <c r="J175" s="1050"/>
      <c r="K175" s="955"/>
      <c r="L175" s="1050"/>
      <c r="N175" s="1050"/>
      <c r="P175" s="1050"/>
      <c r="R175" s="1050"/>
      <c r="T175" s="1050"/>
      <c r="V175" s="1050"/>
      <c r="X175" s="1050"/>
      <c r="Z175" s="1050"/>
      <c r="AB175" s="1050"/>
      <c r="BX175" s="1050"/>
      <c r="CA175" s="1050"/>
    </row>
    <row r="176" spans="8:79" x14ac:dyDescent="0.2">
      <c r="H176" s="1050"/>
      <c r="I176" s="955"/>
      <c r="J176" s="1050"/>
      <c r="K176" s="955"/>
      <c r="L176" s="1050"/>
      <c r="N176" s="1050"/>
      <c r="P176" s="1050"/>
      <c r="R176" s="1050"/>
      <c r="T176" s="1050"/>
      <c r="V176" s="1050"/>
      <c r="X176" s="1050"/>
      <c r="Z176" s="1050"/>
      <c r="AB176" s="1050"/>
      <c r="BX176" s="1050"/>
      <c r="CA176" s="1050"/>
    </row>
    <row r="177" spans="8:79" x14ac:dyDescent="0.2">
      <c r="H177" s="1050"/>
      <c r="I177" s="955"/>
      <c r="J177" s="1050"/>
      <c r="K177" s="955"/>
      <c r="L177" s="1050"/>
      <c r="N177" s="1050"/>
      <c r="P177" s="1050"/>
      <c r="R177" s="1050"/>
      <c r="T177" s="1050"/>
      <c r="V177" s="1050"/>
      <c r="X177" s="1050"/>
      <c r="Z177" s="1050"/>
      <c r="AB177" s="1050"/>
      <c r="BX177" s="1050"/>
      <c r="CA177" s="1050"/>
    </row>
    <row r="178" spans="8:79" x14ac:dyDescent="0.2">
      <c r="H178" s="1050"/>
      <c r="I178" s="955"/>
      <c r="J178" s="1050"/>
      <c r="K178" s="955"/>
      <c r="L178" s="1050"/>
      <c r="N178" s="1050"/>
      <c r="P178" s="1050"/>
      <c r="R178" s="1050"/>
      <c r="T178" s="1050"/>
      <c r="V178" s="1050"/>
      <c r="X178" s="1050"/>
      <c r="Z178" s="1050"/>
      <c r="AB178" s="1050"/>
      <c r="BX178" s="1050"/>
      <c r="CA178" s="1050"/>
    </row>
    <row r="179" spans="8:79" x14ac:dyDescent="0.2">
      <c r="H179" s="1050"/>
      <c r="I179" s="955"/>
      <c r="J179" s="1050"/>
      <c r="K179" s="955"/>
      <c r="L179" s="1050"/>
      <c r="N179" s="1050"/>
      <c r="P179" s="1050"/>
      <c r="R179" s="1050"/>
      <c r="T179" s="1050"/>
      <c r="V179" s="1050"/>
      <c r="X179" s="1050"/>
      <c r="Z179" s="1050"/>
      <c r="AB179" s="1050"/>
      <c r="BX179" s="1050"/>
      <c r="CA179" s="1050"/>
    </row>
    <row r="180" spans="8:79" x14ac:dyDescent="0.2">
      <c r="H180" s="1050"/>
      <c r="I180" s="955"/>
      <c r="J180" s="1050"/>
      <c r="K180" s="955"/>
      <c r="L180" s="1050"/>
      <c r="N180" s="1050"/>
      <c r="P180" s="1050"/>
      <c r="R180" s="1050"/>
      <c r="T180" s="1050"/>
      <c r="V180" s="1050"/>
      <c r="X180" s="1050"/>
      <c r="Z180" s="1050"/>
      <c r="AB180" s="1050"/>
      <c r="BX180" s="1050"/>
      <c r="CA180" s="1050"/>
    </row>
    <row r="181" spans="8:79" x14ac:dyDescent="0.2">
      <c r="H181" s="1050"/>
      <c r="I181" s="955"/>
      <c r="J181" s="1050"/>
      <c r="K181" s="955"/>
      <c r="L181" s="1050"/>
      <c r="N181" s="1050"/>
      <c r="P181" s="1050"/>
      <c r="R181" s="1050"/>
      <c r="T181" s="1050"/>
      <c r="V181" s="1050"/>
      <c r="X181" s="1050"/>
      <c r="Z181" s="1050"/>
      <c r="AB181" s="1050"/>
      <c r="BX181" s="1050"/>
      <c r="CA181" s="1050"/>
    </row>
    <row r="182" spans="8:79" x14ac:dyDescent="0.2">
      <c r="H182" s="1050"/>
      <c r="I182" s="955"/>
      <c r="J182" s="1050"/>
      <c r="K182" s="955"/>
      <c r="L182" s="1050"/>
      <c r="N182" s="1050"/>
      <c r="P182" s="1050"/>
      <c r="R182" s="1050"/>
      <c r="T182" s="1050"/>
      <c r="V182" s="1050"/>
      <c r="X182" s="1050"/>
      <c r="Z182" s="1050"/>
      <c r="AB182" s="1050"/>
      <c r="BX182" s="1050"/>
      <c r="CA182" s="1050"/>
    </row>
    <row r="183" spans="8:79" x14ac:dyDescent="0.2">
      <c r="H183" s="1050"/>
      <c r="I183" s="955"/>
      <c r="J183" s="1050"/>
      <c r="K183" s="955"/>
      <c r="L183" s="1050"/>
      <c r="N183" s="1050"/>
      <c r="P183" s="1050"/>
      <c r="R183" s="1050"/>
      <c r="T183" s="1050"/>
      <c r="V183" s="1050"/>
      <c r="X183" s="1050"/>
      <c r="Z183" s="1050"/>
      <c r="AB183" s="1050"/>
      <c r="BX183" s="1050"/>
      <c r="CA183" s="1050"/>
    </row>
    <row r="184" spans="8:79" x14ac:dyDescent="0.2">
      <c r="H184" s="1050"/>
      <c r="I184" s="955"/>
      <c r="J184" s="1050"/>
      <c r="K184" s="955"/>
      <c r="L184" s="1050"/>
      <c r="N184" s="1050"/>
      <c r="P184" s="1050"/>
      <c r="R184" s="1050"/>
      <c r="T184" s="1050"/>
      <c r="V184" s="1050"/>
      <c r="X184" s="1050"/>
      <c r="Z184" s="1050"/>
      <c r="AB184" s="1050"/>
      <c r="BX184" s="1050"/>
      <c r="CA184" s="1050"/>
    </row>
    <row r="185" spans="8:79" x14ac:dyDescent="0.2">
      <c r="H185" s="1050"/>
      <c r="I185" s="955"/>
      <c r="J185" s="1050"/>
      <c r="K185" s="955"/>
      <c r="L185" s="1050"/>
      <c r="N185" s="1050"/>
      <c r="P185" s="1050"/>
      <c r="R185" s="1050"/>
      <c r="T185" s="1050"/>
      <c r="V185" s="1050"/>
      <c r="X185" s="1050"/>
      <c r="Z185" s="1050"/>
      <c r="AB185" s="1050"/>
      <c r="BX185" s="1050"/>
      <c r="CA185" s="1050"/>
    </row>
    <row r="186" spans="8:79" x14ac:dyDescent="0.2">
      <c r="H186" s="1050"/>
      <c r="I186" s="955"/>
      <c r="J186" s="1050"/>
      <c r="K186" s="955"/>
      <c r="L186" s="1050"/>
      <c r="N186" s="1050"/>
      <c r="P186" s="1050"/>
      <c r="R186" s="1050"/>
      <c r="T186" s="1050"/>
      <c r="V186" s="1050"/>
      <c r="X186" s="1050"/>
      <c r="Z186" s="1050"/>
      <c r="AB186" s="1050"/>
      <c r="BX186" s="1050"/>
      <c r="CA186" s="1050"/>
    </row>
    <row r="187" spans="8:79" x14ac:dyDescent="0.2">
      <c r="H187" s="1050"/>
      <c r="I187" s="955"/>
      <c r="J187" s="1050"/>
      <c r="K187" s="955"/>
      <c r="L187" s="1050"/>
      <c r="N187" s="1050"/>
      <c r="P187" s="1050"/>
      <c r="R187" s="1050"/>
      <c r="T187" s="1050"/>
      <c r="V187" s="1050"/>
      <c r="X187" s="1050"/>
      <c r="Z187" s="1050"/>
      <c r="AB187" s="1050"/>
      <c r="BX187" s="1050"/>
      <c r="CA187" s="1050"/>
    </row>
    <row r="188" spans="8:79" x14ac:dyDescent="0.2">
      <c r="H188" s="1050"/>
      <c r="I188" s="955"/>
      <c r="J188" s="1050"/>
      <c r="K188" s="955"/>
      <c r="L188" s="1050"/>
      <c r="N188" s="1050"/>
      <c r="P188" s="1050"/>
      <c r="R188" s="1050"/>
      <c r="T188" s="1050"/>
      <c r="V188" s="1050"/>
      <c r="X188" s="1050"/>
      <c r="Z188" s="1050"/>
      <c r="AB188" s="1050"/>
      <c r="BX188" s="1050"/>
      <c r="CA188" s="1050"/>
    </row>
    <row r="189" spans="8:79" x14ac:dyDescent="0.2">
      <c r="H189" s="1050"/>
      <c r="I189" s="955"/>
      <c r="J189" s="1050"/>
      <c r="K189" s="955"/>
      <c r="L189" s="1050"/>
      <c r="N189" s="1050"/>
      <c r="P189" s="1050"/>
      <c r="R189" s="1050"/>
      <c r="T189" s="1050"/>
      <c r="V189" s="1050"/>
      <c r="X189" s="1050"/>
      <c r="Z189" s="1050"/>
      <c r="AB189" s="1050"/>
      <c r="BX189" s="1050"/>
      <c r="CA189" s="1050"/>
    </row>
    <row r="190" spans="8:79" x14ac:dyDescent="0.2">
      <c r="H190" s="1050"/>
      <c r="I190" s="955"/>
      <c r="J190" s="1050"/>
      <c r="K190" s="955"/>
      <c r="L190" s="1050"/>
      <c r="N190" s="1050"/>
      <c r="P190" s="1050"/>
      <c r="R190" s="1050"/>
      <c r="T190" s="1050"/>
      <c r="V190" s="1050"/>
      <c r="X190" s="1050"/>
      <c r="Z190" s="1050"/>
      <c r="AB190" s="1050"/>
      <c r="BX190" s="1050"/>
      <c r="CA190" s="1050"/>
    </row>
    <row r="191" spans="8:79" x14ac:dyDescent="0.2">
      <c r="H191" s="1050"/>
      <c r="I191" s="955"/>
      <c r="J191" s="1050"/>
      <c r="K191" s="955"/>
      <c r="L191" s="1050"/>
      <c r="N191" s="1050"/>
      <c r="P191" s="1050"/>
      <c r="R191" s="1050"/>
      <c r="T191" s="1050"/>
      <c r="V191" s="1050"/>
      <c r="X191" s="1050"/>
      <c r="Z191" s="1050"/>
      <c r="AB191" s="1050"/>
      <c r="BX191" s="1050"/>
      <c r="CA191" s="1050"/>
    </row>
    <row r="192" spans="8:79" x14ac:dyDescent="0.2">
      <c r="H192" s="1050"/>
      <c r="I192" s="955"/>
      <c r="J192" s="1050"/>
      <c r="K192" s="955"/>
      <c r="L192" s="1050"/>
      <c r="N192" s="1050"/>
      <c r="P192" s="1050"/>
      <c r="R192" s="1050"/>
      <c r="T192" s="1050"/>
      <c r="V192" s="1050"/>
      <c r="X192" s="1050"/>
      <c r="Z192" s="1050"/>
      <c r="AB192" s="1050"/>
      <c r="BX192" s="1050"/>
      <c r="CA192" s="1050"/>
    </row>
    <row r="193" spans="8:79" x14ac:dyDescent="0.2">
      <c r="H193" s="1050"/>
      <c r="I193" s="955"/>
      <c r="J193" s="1050"/>
      <c r="K193" s="955"/>
      <c r="L193" s="1050"/>
      <c r="N193" s="1050"/>
      <c r="P193" s="1050"/>
      <c r="R193" s="1050"/>
      <c r="T193" s="1050"/>
      <c r="V193" s="1050"/>
      <c r="X193" s="1050"/>
      <c r="Z193" s="1050"/>
      <c r="AB193" s="1050"/>
      <c r="BX193" s="1050"/>
      <c r="CA193" s="1050"/>
    </row>
    <row r="194" spans="8:79" x14ac:dyDescent="0.2">
      <c r="H194" s="1050"/>
      <c r="I194" s="955"/>
      <c r="J194" s="1050"/>
      <c r="K194" s="955"/>
      <c r="L194" s="1050"/>
      <c r="N194" s="1050"/>
      <c r="P194" s="1050"/>
      <c r="R194" s="1050"/>
      <c r="T194" s="1050"/>
      <c r="V194" s="1050"/>
      <c r="X194" s="1050"/>
      <c r="Z194" s="1050"/>
      <c r="AB194" s="1050"/>
      <c r="BX194" s="1050"/>
      <c r="CA194" s="1050"/>
    </row>
  </sheetData>
  <mergeCells count="11">
    <mergeCell ref="CG20:CI20"/>
    <mergeCell ref="BZ21:BZ22"/>
    <mergeCell ref="B23:CC23"/>
    <mergeCell ref="A24:A96"/>
    <mergeCell ref="B19:D19"/>
    <mergeCell ref="H19:AB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5" orientation="portrait" horizont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CK67"/>
  <sheetViews>
    <sheetView zoomScale="70" zoomScaleNormal="70"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9" style="88" customWidth="1"/>
    <col min="5" max="6" width="12.140625" style="88" hidden="1" customWidth="1"/>
    <col min="7" max="7" width="11" style="88" hidden="1" customWidth="1"/>
    <col min="8" max="8" width="10" style="113" customWidth="1"/>
    <col min="9" max="9" width="11.28515625" style="113" hidden="1" customWidth="1"/>
    <col min="10" max="10" width="8.5703125" style="113" customWidth="1"/>
    <col min="11" max="11" width="14.42578125" style="113" hidden="1" customWidth="1"/>
    <col min="12" max="12" width="11.28515625" style="88" customWidth="1"/>
    <col min="13" max="13" width="11.28515625" style="88" hidden="1" customWidth="1"/>
    <col min="14" max="14" width="11.28515625" style="88" customWidth="1"/>
    <col min="15" max="17" width="11.28515625" style="88" hidden="1" customWidth="1"/>
    <col min="18" max="18" width="9" style="88" customWidth="1"/>
    <col min="19" max="21" width="10.85546875" style="88" hidden="1" customWidth="1"/>
    <col min="22" max="22" width="11.28515625" style="88" customWidth="1"/>
    <col min="23" max="25" width="11.28515625" style="88" hidden="1" customWidth="1"/>
    <col min="26" max="26" width="10.140625" style="88" customWidth="1"/>
    <col min="27" max="28" width="11.28515625" style="88" hidden="1" customWidth="1"/>
    <col min="29" max="29" width="11.42578125" style="88" hidden="1" customWidth="1"/>
    <col min="30" max="30" width="11.42578125" style="88" customWidth="1"/>
    <col min="31" max="33" width="11.42578125" style="88" hidden="1" customWidth="1"/>
    <col min="34" max="34" width="9.28515625" style="88" customWidth="1"/>
    <col min="35" max="37" width="11.42578125" style="88" hidden="1" customWidth="1"/>
    <col min="38" max="38" width="11.42578125" style="88" customWidth="1"/>
    <col min="39" max="39" width="11.42578125" style="88" hidden="1" customWidth="1"/>
    <col min="40" max="40" width="8.28515625" style="88" customWidth="1"/>
    <col min="41" max="41" width="11.42578125" style="88" hidden="1" customWidth="1"/>
    <col min="42" max="42" width="10.140625" style="88" customWidth="1"/>
    <col min="43" max="43" width="11.42578125" style="88" hidden="1" customWidth="1"/>
    <col min="44" max="44" width="11.42578125" style="88"/>
    <col min="45" max="74" width="11.42578125" style="88" hidden="1" customWidth="1"/>
    <col min="75" max="75" width="12.42578125" style="88" hidden="1" customWidth="1"/>
    <col min="76" max="76" width="11.42578125" style="88"/>
    <col min="77" max="77" width="11.42578125" style="88" hidden="1" customWidth="1"/>
    <col min="78" max="78" width="9.7109375" style="88" customWidth="1"/>
    <col min="79" max="79" width="7" style="88" customWidth="1"/>
    <col min="80" max="80" width="9.1406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8" width="11.140625" style="88" customWidth="1"/>
    <col min="259" max="259" width="0" style="88" hidden="1" customWidth="1"/>
    <col min="260" max="260" width="9" style="88" customWidth="1"/>
    <col min="261" max="263" width="0" style="88" hidden="1" customWidth="1"/>
    <col min="264" max="264" width="10" style="88" customWidth="1"/>
    <col min="265" max="265" width="0" style="88" hidden="1" customWidth="1"/>
    <col min="266" max="266" width="8.5703125" style="88" customWidth="1"/>
    <col min="267" max="267" width="0" style="88" hidden="1" customWidth="1"/>
    <col min="268" max="268" width="11.28515625" style="88" customWidth="1"/>
    <col min="269" max="269" width="0" style="88" hidden="1" customWidth="1"/>
    <col min="270" max="270" width="11.28515625" style="88" customWidth="1"/>
    <col min="271" max="273" width="0" style="88" hidden="1" customWidth="1"/>
    <col min="274" max="274" width="9" style="88" customWidth="1"/>
    <col min="275" max="277" width="0" style="88" hidden="1" customWidth="1"/>
    <col min="278" max="278" width="11.28515625" style="88" customWidth="1"/>
    <col min="279" max="281" width="0" style="88" hidden="1" customWidth="1"/>
    <col min="282" max="282" width="10.140625" style="88" customWidth="1"/>
    <col min="283" max="285" width="0" style="88" hidden="1" customWidth="1"/>
    <col min="286" max="286" width="11.42578125" style="88" customWidth="1"/>
    <col min="287" max="289" width="0" style="88" hidden="1" customWidth="1"/>
    <col min="290" max="290" width="9.28515625" style="88" customWidth="1"/>
    <col min="291" max="291" width="0" style="88" hidden="1" customWidth="1"/>
    <col min="292" max="292" width="11.42578125" style="88" customWidth="1"/>
    <col min="293" max="293" width="0" style="88" hidden="1" customWidth="1"/>
    <col min="294" max="294" width="11.42578125" style="88" customWidth="1"/>
    <col min="295" max="295" width="0" style="88" hidden="1" customWidth="1"/>
    <col min="296" max="296" width="8.28515625" style="88" customWidth="1"/>
    <col min="297" max="297" width="0" style="88" hidden="1" customWidth="1"/>
    <col min="298" max="298" width="10.140625" style="88" customWidth="1"/>
    <col min="299" max="299" width="0" style="88" hidden="1" customWidth="1"/>
    <col min="300" max="300" width="11.42578125" style="88"/>
    <col min="301" max="331" width="0" style="88" hidden="1" customWidth="1"/>
    <col min="332" max="332" width="11.42578125" style="88"/>
    <col min="333" max="333" width="0" style="88" hidden="1" customWidth="1"/>
    <col min="334" max="334" width="9.7109375" style="88" customWidth="1"/>
    <col min="335" max="335" width="7" style="88" customWidth="1"/>
    <col min="336" max="336" width="9.140625" style="88" customWidth="1"/>
    <col min="337" max="337" width="13.7109375" style="88" customWidth="1"/>
    <col min="338" max="343" width="0" style="88" hidden="1" customWidth="1"/>
    <col min="344" max="512" width="11.42578125" style="88"/>
    <col min="513" max="513" width="5.7109375" style="88" customWidth="1"/>
    <col min="514" max="514" width="11.140625" style="88" customWidth="1"/>
    <col min="515" max="515" width="0" style="88" hidden="1" customWidth="1"/>
    <col min="516" max="516" width="9" style="88" customWidth="1"/>
    <col min="517" max="519" width="0" style="88" hidden="1" customWidth="1"/>
    <col min="520" max="520" width="10" style="88" customWidth="1"/>
    <col min="521" max="521" width="0" style="88" hidden="1" customWidth="1"/>
    <col min="522" max="522" width="8.5703125" style="88" customWidth="1"/>
    <col min="523" max="523" width="0" style="88" hidden="1" customWidth="1"/>
    <col min="524" max="524" width="11.28515625" style="88" customWidth="1"/>
    <col min="525" max="525" width="0" style="88" hidden="1" customWidth="1"/>
    <col min="526" max="526" width="11.28515625" style="88" customWidth="1"/>
    <col min="527" max="529" width="0" style="88" hidden="1" customWidth="1"/>
    <col min="530" max="530" width="9" style="88" customWidth="1"/>
    <col min="531" max="533" width="0" style="88" hidden="1" customWidth="1"/>
    <col min="534" max="534" width="11.28515625" style="88" customWidth="1"/>
    <col min="535" max="537" width="0" style="88" hidden="1" customWidth="1"/>
    <col min="538" max="538" width="10.140625" style="88" customWidth="1"/>
    <col min="539" max="541" width="0" style="88" hidden="1" customWidth="1"/>
    <col min="542" max="542" width="11.42578125" style="88" customWidth="1"/>
    <col min="543" max="545" width="0" style="88" hidden="1" customWidth="1"/>
    <col min="546" max="546" width="9.28515625" style="88" customWidth="1"/>
    <col min="547" max="547" width="0" style="88" hidden="1" customWidth="1"/>
    <col min="548" max="548" width="11.42578125" style="88" customWidth="1"/>
    <col min="549" max="549" width="0" style="88" hidden="1" customWidth="1"/>
    <col min="550" max="550" width="11.42578125" style="88" customWidth="1"/>
    <col min="551" max="551" width="0" style="88" hidden="1" customWidth="1"/>
    <col min="552" max="552" width="8.28515625" style="88" customWidth="1"/>
    <col min="553" max="553" width="0" style="88" hidden="1" customWidth="1"/>
    <col min="554" max="554" width="10.140625" style="88" customWidth="1"/>
    <col min="555" max="555" width="0" style="88" hidden="1" customWidth="1"/>
    <col min="556" max="556" width="11.42578125" style="88"/>
    <col min="557" max="587" width="0" style="88" hidden="1" customWidth="1"/>
    <col min="588" max="588" width="11.42578125" style="88"/>
    <col min="589" max="589" width="0" style="88" hidden="1" customWidth="1"/>
    <col min="590" max="590" width="9.7109375" style="88" customWidth="1"/>
    <col min="591" max="591" width="7" style="88" customWidth="1"/>
    <col min="592" max="592" width="9.140625" style="88" customWidth="1"/>
    <col min="593" max="593" width="13.7109375" style="88" customWidth="1"/>
    <col min="594" max="599" width="0" style="88" hidden="1" customWidth="1"/>
    <col min="600" max="768" width="11.42578125" style="88"/>
    <col min="769" max="769" width="5.7109375" style="88" customWidth="1"/>
    <col min="770" max="770" width="11.140625" style="88" customWidth="1"/>
    <col min="771" max="771" width="0" style="88" hidden="1" customWidth="1"/>
    <col min="772" max="772" width="9" style="88" customWidth="1"/>
    <col min="773" max="775" width="0" style="88" hidden="1" customWidth="1"/>
    <col min="776" max="776" width="10" style="88" customWidth="1"/>
    <col min="777" max="777" width="0" style="88" hidden="1" customWidth="1"/>
    <col min="778" max="778" width="8.5703125" style="88" customWidth="1"/>
    <col min="779" max="779" width="0" style="88" hidden="1" customWidth="1"/>
    <col min="780" max="780" width="11.28515625" style="88" customWidth="1"/>
    <col min="781" max="781" width="0" style="88" hidden="1" customWidth="1"/>
    <col min="782" max="782" width="11.28515625" style="88" customWidth="1"/>
    <col min="783" max="785" width="0" style="88" hidden="1" customWidth="1"/>
    <col min="786" max="786" width="9" style="88" customWidth="1"/>
    <col min="787" max="789" width="0" style="88" hidden="1" customWidth="1"/>
    <col min="790" max="790" width="11.28515625" style="88" customWidth="1"/>
    <col min="791" max="793" width="0" style="88" hidden="1" customWidth="1"/>
    <col min="794" max="794" width="10.140625" style="88" customWidth="1"/>
    <col min="795" max="797" width="0" style="88" hidden="1" customWidth="1"/>
    <col min="798" max="798" width="11.42578125" style="88" customWidth="1"/>
    <col min="799" max="801" width="0" style="88" hidden="1" customWidth="1"/>
    <col min="802" max="802" width="9.28515625" style="88" customWidth="1"/>
    <col min="803" max="803" width="0" style="88" hidden="1" customWidth="1"/>
    <col min="804" max="804" width="11.42578125" style="88" customWidth="1"/>
    <col min="805" max="805" width="0" style="88" hidden="1" customWidth="1"/>
    <col min="806" max="806" width="11.42578125" style="88" customWidth="1"/>
    <col min="807" max="807" width="0" style="88" hidden="1" customWidth="1"/>
    <col min="808" max="808" width="8.28515625" style="88" customWidth="1"/>
    <col min="809" max="809" width="0" style="88" hidden="1" customWidth="1"/>
    <col min="810" max="810" width="10.140625" style="88" customWidth="1"/>
    <col min="811" max="811" width="0" style="88" hidden="1" customWidth="1"/>
    <col min="812" max="812" width="11.42578125" style="88"/>
    <col min="813" max="843" width="0" style="88" hidden="1" customWidth="1"/>
    <col min="844" max="844" width="11.42578125" style="88"/>
    <col min="845" max="845" width="0" style="88" hidden="1" customWidth="1"/>
    <col min="846" max="846" width="9.7109375" style="88" customWidth="1"/>
    <col min="847" max="847" width="7" style="88" customWidth="1"/>
    <col min="848" max="848" width="9.140625" style="88" customWidth="1"/>
    <col min="849" max="849" width="13.7109375" style="88" customWidth="1"/>
    <col min="850" max="855" width="0" style="88" hidden="1" customWidth="1"/>
    <col min="856" max="1024" width="11.42578125" style="88"/>
    <col min="1025" max="1025" width="5.7109375" style="88" customWidth="1"/>
    <col min="1026" max="1026" width="11.140625" style="88" customWidth="1"/>
    <col min="1027" max="1027" width="0" style="88" hidden="1" customWidth="1"/>
    <col min="1028" max="1028" width="9" style="88" customWidth="1"/>
    <col min="1029" max="1031" width="0" style="88" hidden="1" customWidth="1"/>
    <col min="1032" max="1032" width="10" style="88" customWidth="1"/>
    <col min="1033" max="1033" width="0" style="88" hidden="1" customWidth="1"/>
    <col min="1034" max="1034" width="8.5703125" style="88" customWidth="1"/>
    <col min="1035" max="1035" width="0" style="88" hidden="1" customWidth="1"/>
    <col min="1036" max="1036" width="11.28515625" style="88" customWidth="1"/>
    <col min="1037" max="1037" width="0" style="88" hidden="1" customWidth="1"/>
    <col min="1038" max="1038" width="11.28515625" style="88" customWidth="1"/>
    <col min="1039" max="1041" width="0" style="88" hidden="1" customWidth="1"/>
    <col min="1042" max="1042" width="9" style="88" customWidth="1"/>
    <col min="1043" max="1045" width="0" style="88" hidden="1" customWidth="1"/>
    <col min="1046" max="1046" width="11.28515625" style="88" customWidth="1"/>
    <col min="1047" max="1049" width="0" style="88" hidden="1" customWidth="1"/>
    <col min="1050" max="1050" width="10.140625" style="88" customWidth="1"/>
    <col min="1051" max="1053" width="0" style="88" hidden="1" customWidth="1"/>
    <col min="1054" max="1054" width="11.42578125" style="88" customWidth="1"/>
    <col min="1055" max="1057" width="0" style="88" hidden="1" customWidth="1"/>
    <col min="1058" max="1058" width="9.28515625" style="88" customWidth="1"/>
    <col min="1059" max="1059" width="0" style="88" hidden="1" customWidth="1"/>
    <col min="1060" max="1060" width="11.42578125" style="88" customWidth="1"/>
    <col min="1061" max="1061" width="0" style="88" hidden="1" customWidth="1"/>
    <col min="1062" max="1062" width="11.42578125" style="88" customWidth="1"/>
    <col min="1063" max="1063" width="0" style="88" hidden="1" customWidth="1"/>
    <col min="1064" max="1064" width="8.28515625" style="88" customWidth="1"/>
    <col min="1065" max="1065" width="0" style="88" hidden="1" customWidth="1"/>
    <col min="1066" max="1066" width="10.140625" style="88" customWidth="1"/>
    <col min="1067" max="1067" width="0" style="88" hidden="1" customWidth="1"/>
    <col min="1068" max="1068" width="11.42578125" style="88"/>
    <col min="1069" max="1099" width="0" style="88" hidden="1" customWidth="1"/>
    <col min="1100" max="1100" width="11.42578125" style="88"/>
    <col min="1101" max="1101" width="0" style="88" hidden="1" customWidth="1"/>
    <col min="1102" max="1102" width="9.7109375" style="88" customWidth="1"/>
    <col min="1103" max="1103" width="7" style="88" customWidth="1"/>
    <col min="1104" max="1104" width="9.140625" style="88" customWidth="1"/>
    <col min="1105" max="1105" width="13.7109375" style="88" customWidth="1"/>
    <col min="1106" max="1111" width="0" style="88" hidden="1" customWidth="1"/>
    <col min="1112" max="1280" width="11.42578125" style="88"/>
    <col min="1281" max="1281" width="5.7109375" style="88" customWidth="1"/>
    <col min="1282" max="1282" width="11.140625" style="88" customWidth="1"/>
    <col min="1283" max="1283" width="0" style="88" hidden="1" customWidth="1"/>
    <col min="1284" max="1284" width="9" style="88" customWidth="1"/>
    <col min="1285" max="1287" width="0" style="88" hidden="1" customWidth="1"/>
    <col min="1288" max="1288" width="10" style="88" customWidth="1"/>
    <col min="1289" max="1289" width="0" style="88" hidden="1" customWidth="1"/>
    <col min="1290" max="1290" width="8.5703125" style="88" customWidth="1"/>
    <col min="1291" max="1291" width="0" style="88" hidden="1" customWidth="1"/>
    <col min="1292" max="1292" width="11.28515625" style="88" customWidth="1"/>
    <col min="1293" max="1293" width="0" style="88" hidden="1" customWidth="1"/>
    <col min="1294" max="1294" width="11.28515625" style="88" customWidth="1"/>
    <col min="1295" max="1297" width="0" style="88" hidden="1" customWidth="1"/>
    <col min="1298" max="1298" width="9" style="88" customWidth="1"/>
    <col min="1299" max="1301" width="0" style="88" hidden="1" customWidth="1"/>
    <col min="1302" max="1302" width="11.28515625" style="88" customWidth="1"/>
    <col min="1303" max="1305" width="0" style="88" hidden="1" customWidth="1"/>
    <col min="1306" max="1306" width="10.140625" style="88" customWidth="1"/>
    <col min="1307" max="1309" width="0" style="88" hidden="1" customWidth="1"/>
    <col min="1310" max="1310" width="11.42578125" style="88" customWidth="1"/>
    <col min="1311" max="1313" width="0" style="88" hidden="1" customWidth="1"/>
    <col min="1314" max="1314" width="9.28515625" style="88" customWidth="1"/>
    <col min="1315" max="1315" width="0" style="88" hidden="1" customWidth="1"/>
    <col min="1316" max="1316" width="11.42578125" style="88" customWidth="1"/>
    <col min="1317" max="1317" width="0" style="88" hidden="1" customWidth="1"/>
    <col min="1318" max="1318" width="11.42578125" style="88" customWidth="1"/>
    <col min="1319" max="1319" width="0" style="88" hidden="1" customWidth="1"/>
    <col min="1320" max="1320" width="8.28515625" style="88" customWidth="1"/>
    <col min="1321" max="1321" width="0" style="88" hidden="1" customWidth="1"/>
    <col min="1322" max="1322" width="10.140625" style="88" customWidth="1"/>
    <col min="1323" max="1323" width="0" style="88" hidden="1" customWidth="1"/>
    <col min="1324" max="1324" width="11.42578125" style="88"/>
    <col min="1325" max="1355" width="0" style="88" hidden="1" customWidth="1"/>
    <col min="1356" max="1356" width="11.42578125" style="88"/>
    <col min="1357" max="1357" width="0" style="88" hidden="1" customWidth="1"/>
    <col min="1358" max="1358" width="9.7109375" style="88" customWidth="1"/>
    <col min="1359" max="1359" width="7" style="88" customWidth="1"/>
    <col min="1360" max="1360" width="9.140625" style="88" customWidth="1"/>
    <col min="1361" max="1361" width="13.7109375" style="88" customWidth="1"/>
    <col min="1362" max="1367" width="0" style="88" hidden="1" customWidth="1"/>
    <col min="1368" max="1536" width="11.42578125" style="88"/>
    <col min="1537" max="1537" width="5.7109375" style="88" customWidth="1"/>
    <col min="1538" max="1538" width="11.140625" style="88" customWidth="1"/>
    <col min="1539" max="1539" width="0" style="88" hidden="1" customWidth="1"/>
    <col min="1540" max="1540" width="9" style="88" customWidth="1"/>
    <col min="1541" max="1543" width="0" style="88" hidden="1" customWidth="1"/>
    <col min="1544" max="1544" width="10" style="88" customWidth="1"/>
    <col min="1545" max="1545" width="0" style="88" hidden="1" customWidth="1"/>
    <col min="1546" max="1546" width="8.5703125" style="88" customWidth="1"/>
    <col min="1547" max="1547" width="0" style="88" hidden="1" customWidth="1"/>
    <col min="1548" max="1548" width="11.28515625" style="88" customWidth="1"/>
    <col min="1549" max="1549" width="0" style="88" hidden="1" customWidth="1"/>
    <col min="1550" max="1550" width="11.28515625" style="88" customWidth="1"/>
    <col min="1551" max="1553" width="0" style="88" hidden="1" customWidth="1"/>
    <col min="1554" max="1554" width="9" style="88" customWidth="1"/>
    <col min="1555" max="1557" width="0" style="88" hidden="1" customWidth="1"/>
    <col min="1558" max="1558" width="11.28515625" style="88" customWidth="1"/>
    <col min="1559" max="1561" width="0" style="88" hidden="1" customWidth="1"/>
    <col min="1562" max="1562" width="10.140625" style="88" customWidth="1"/>
    <col min="1563" max="1565" width="0" style="88" hidden="1" customWidth="1"/>
    <col min="1566" max="1566" width="11.42578125" style="88" customWidth="1"/>
    <col min="1567" max="1569" width="0" style="88" hidden="1" customWidth="1"/>
    <col min="1570" max="1570" width="9.28515625" style="88" customWidth="1"/>
    <col min="1571" max="1571" width="0" style="88" hidden="1" customWidth="1"/>
    <col min="1572" max="1572" width="11.42578125" style="88" customWidth="1"/>
    <col min="1573" max="1573" width="0" style="88" hidden="1" customWidth="1"/>
    <col min="1574" max="1574" width="11.42578125" style="88" customWidth="1"/>
    <col min="1575" max="1575" width="0" style="88" hidden="1" customWidth="1"/>
    <col min="1576" max="1576" width="8.28515625" style="88" customWidth="1"/>
    <col min="1577" max="1577" width="0" style="88" hidden="1" customWidth="1"/>
    <col min="1578" max="1578" width="10.140625" style="88" customWidth="1"/>
    <col min="1579" max="1579" width="0" style="88" hidden="1" customWidth="1"/>
    <col min="1580" max="1580" width="11.42578125" style="88"/>
    <col min="1581" max="1611" width="0" style="88" hidden="1" customWidth="1"/>
    <col min="1612" max="1612" width="11.42578125" style="88"/>
    <col min="1613" max="1613" width="0" style="88" hidden="1" customWidth="1"/>
    <col min="1614" max="1614" width="9.7109375" style="88" customWidth="1"/>
    <col min="1615" max="1615" width="7" style="88" customWidth="1"/>
    <col min="1616" max="1616" width="9.140625" style="88" customWidth="1"/>
    <col min="1617" max="1617" width="13.7109375" style="88" customWidth="1"/>
    <col min="1618" max="1623" width="0" style="88" hidden="1" customWidth="1"/>
    <col min="1624" max="1792" width="11.42578125" style="88"/>
    <col min="1793" max="1793" width="5.7109375" style="88" customWidth="1"/>
    <col min="1794" max="1794" width="11.140625" style="88" customWidth="1"/>
    <col min="1795" max="1795" width="0" style="88" hidden="1" customWidth="1"/>
    <col min="1796" max="1796" width="9" style="88" customWidth="1"/>
    <col min="1797" max="1799" width="0" style="88" hidden="1" customWidth="1"/>
    <col min="1800" max="1800" width="10" style="88" customWidth="1"/>
    <col min="1801" max="1801" width="0" style="88" hidden="1" customWidth="1"/>
    <col min="1802" max="1802" width="8.5703125" style="88" customWidth="1"/>
    <col min="1803" max="1803" width="0" style="88" hidden="1" customWidth="1"/>
    <col min="1804" max="1804" width="11.28515625" style="88" customWidth="1"/>
    <col min="1805" max="1805" width="0" style="88" hidden="1" customWidth="1"/>
    <col min="1806" max="1806" width="11.28515625" style="88" customWidth="1"/>
    <col min="1807" max="1809" width="0" style="88" hidden="1" customWidth="1"/>
    <col min="1810" max="1810" width="9" style="88" customWidth="1"/>
    <col min="1811" max="1813" width="0" style="88" hidden="1" customWidth="1"/>
    <col min="1814" max="1814" width="11.28515625" style="88" customWidth="1"/>
    <col min="1815" max="1817" width="0" style="88" hidden="1" customWidth="1"/>
    <col min="1818" max="1818" width="10.140625" style="88" customWidth="1"/>
    <col min="1819" max="1821" width="0" style="88" hidden="1" customWidth="1"/>
    <col min="1822" max="1822" width="11.42578125" style="88" customWidth="1"/>
    <col min="1823" max="1825" width="0" style="88" hidden="1" customWidth="1"/>
    <col min="1826" max="1826" width="9.28515625" style="88" customWidth="1"/>
    <col min="1827" max="1827" width="0" style="88" hidden="1" customWidth="1"/>
    <col min="1828" max="1828" width="11.42578125" style="88" customWidth="1"/>
    <col min="1829" max="1829" width="0" style="88" hidden="1" customWidth="1"/>
    <col min="1830" max="1830" width="11.42578125" style="88" customWidth="1"/>
    <col min="1831" max="1831" width="0" style="88" hidden="1" customWidth="1"/>
    <col min="1832" max="1832" width="8.28515625" style="88" customWidth="1"/>
    <col min="1833" max="1833" width="0" style="88" hidden="1" customWidth="1"/>
    <col min="1834" max="1834" width="10.140625" style="88" customWidth="1"/>
    <col min="1835" max="1835" width="0" style="88" hidden="1" customWidth="1"/>
    <col min="1836" max="1836" width="11.42578125" style="88"/>
    <col min="1837" max="1867" width="0" style="88" hidden="1" customWidth="1"/>
    <col min="1868" max="1868" width="11.42578125" style="88"/>
    <col min="1869" max="1869" width="0" style="88" hidden="1" customWidth="1"/>
    <col min="1870" max="1870" width="9.7109375" style="88" customWidth="1"/>
    <col min="1871" max="1871" width="7" style="88" customWidth="1"/>
    <col min="1872" max="1872" width="9.140625" style="88" customWidth="1"/>
    <col min="1873" max="1873" width="13.7109375" style="88" customWidth="1"/>
    <col min="1874" max="1879" width="0" style="88" hidden="1" customWidth="1"/>
    <col min="1880" max="2048" width="11.42578125" style="88"/>
    <col min="2049" max="2049" width="5.7109375" style="88" customWidth="1"/>
    <col min="2050" max="2050" width="11.140625" style="88" customWidth="1"/>
    <col min="2051" max="2051" width="0" style="88" hidden="1" customWidth="1"/>
    <col min="2052" max="2052" width="9" style="88" customWidth="1"/>
    <col min="2053" max="2055" width="0" style="88" hidden="1" customWidth="1"/>
    <col min="2056" max="2056" width="10" style="88" customWidth="1"/>
    <col min="2057" max="2057" width="0" style="88" hidden="1" customWidth="1"/>
    <col min="2058" max="2058" width="8.5703125" style="88" customWidth="1"/>
    <col min="2059" max="2059" width="0" style="88" hidden="1" customWidth="1"/>
    <col min="2060" max="2060" width="11.28515625" style="88" customWidth="1"/>
    <col min="2061" max="2061" width="0" style="88" hidden="1" customWidth="1"/>
    <col min="2062" max="2062" width="11.28515625" style="88" customWidth="1"/>
    <col min="2063" max="2065" width="0" style="88" hidden="1" customWidth="1"/>
    <col min="2066" max="2066" width="9" style="88" customWidth="1"/>
    <col min="2067" max="2069" width="0" style="88" hidden="1" customWidth="1"/>
    <col min="2070" max="2070" width="11.28515625" style="88" customWidth="1"/>
    <col min="2071" max="2073" width="0" style="88" hidden="1" customWidth="1"/>
    <col min="2074" max="2074" width="10.140625" style="88" customWidth="1"/>
    <col min="2075" max="2077" width="0" style="88" hidden="1" customWidth="1"/>
    <col min="2078" max="2078" width="11.42578125" style="88" customWidth="1"/>
    <col min="2079" max="2081" width="0" style="88" hidden="1" customWidth="1"/>
    <col min="2082" max="2082" width="9.28515625" style="88" customWidth="1"/>
    <col min="2083" max="2083" width="0" style="88" hidden="1" customWidth="1"/>
    <col min="2084" max="2084" width="11.42578125" style="88" customWidth="1"/>
    <col min="2085" max="2085" width="0" style="88" hidden="1" customWidth="1"/>
    <col min="2086" max="2086" width="11.42578125" style="88" customWidth="1"/>
    <col min="2087" max="2087" width="0" style="88" hidden="1" customWidth="1"/>
    <col min="2088" max="2088" width="8.28515625" style="88" customWidth="1"/>
    <col min="2089" max="2089" width="0" style="88" hidden="1" customWidth="1"/>
    <col min="2090" max="2090" width="10.140625" style="88" customWidth="1"/>
    <col min="2091" max="2091" width="0" style="88" hidden="1" customWidth="1"/>
    <col min="2092" max="2092" width="11.42578125" style="88"/>
    <col min="2093" max="2123" width="0" style="88" hidden="1" customWidth="1"/>
    <col min="2124" max="2124" width="11.42578125" style="88"/>
    <col min="2125" max="2125" width="0" style="88" hidden="1" customWidth="1"/>
    <col min="2126" max="2126" width="9.7109375" style="88" customWidth="1"/>
    <col min="2127" max="2127" width="7" style="88" customWidth="1"/>
    <col min="2128" max="2128" width="9.140625" style="88" customWidth="1"/>
    <col min="2129" max="2129" width="13.7109375" style="88" customWidth="1"/>
    <col min="2130" max="2135" width="0" style="88" hidden="1" customWidth="1"/>
    <col min="2136" max="2304" width="11.42578125" style="88"/>
    <col min="2305" max="2305" width="5.7109375" style="88" customWidth="1"/>
    <col min="2306" max="2306" width="11.140625" style="88" customWidth="1"/>
    <col min="2307" max="2307" width="0" style="88" hidden="1" customWidth="1"/>
    <col min="2308" max="2308" width="9" style="88" customWidth="1"/>
    <col min="2309" max="2311" width="0" style="88" hidden="1" customWidth="1"/>
    <col min="2312" max="2312" width="10" style="88" customWidth="1"/>
    <col min="2313" max="2313" width="0" style="88" hidden="1" customWidth="1"/>
    <col min="2314" max="2314" width="8.5703125" style="88" customWidth="1"/>
    <col min="2315" max="2315" width="0" style="88" hidden="1" customWidth="1"/>
    <col min="2316" max="2316" width="11.28515625" style="88" customWidth="1"/>
    <col min="2317" max="2317" width="0" style="88" hidden="1" customWidth="1"/>
    <col min="2318" max="2318" width="11.28515625" style="88" customWidth="1"/>
    <col min="2319" max="2321" width="0" style="88" hidden="1" customWidth="1"/>
    <col min="2322" max="2322" width="9" style="88" customWidth="1"/>
    <col min="2323" max="2325" width="0" style="88" hidden="1" customWidth="1"/>
    <col min="2326" max="2326" width="11.28515625" style="88" customWidth="1"/>
    <col min="2327" max="2329" width="0" style="88" hidden="1" customWidth="1"/>
    <col min="2330" max="2330" width="10.140625" style="88" customWidth="1"/>
    <col min="2331" max="2333" width="0" style="88" hidden="1" customWidth="1"/>
    <col min="2334" max="2334" width="11.42578125" style="88" customWidth="1"/>
    <col min="2335" max="2337" width="0" style="88" hidden="1" customWidth="1"/>
    <col min="2338" max="2338" width="9.28515625" style="88" customWidth="1"/>
    <col min="2339" max="2339" width="0" style="88" hidden="1" customWidth="1"/>
    <col min="2340" max="2340" width="11.42578125" style="88" customWidth="1"/>
    <col min="2341" max="2341" width="0" style="88" hidden="1" customWidth="1"/>
    <col min="2342" max="2342" width="11.42578125" style="88" customWidth="1"/>
    <col min="2343" max="2343" width="0" style="88" hidden="1" customWidth="1"/>
    <col min="2344" max="2344" width="8.28515625" style="88" customWidth="1"/>
    <col min="2345" max="2345" width="0" style="88" hidden="1" customWidth="1"/>
    <col min="2346" max="2346" width="10.140625" style="88" customWidth="1"/>
    <col min="2347" max="2347" width="0" style="88" hidden="1" customWidth="1"/>
    <col min="2348" max="2348" width="11.42578125" style="88"/>
    <col min="2349" max="2379" width="0" style="88" hidden="1" customWidth="1"/>
    <col min="2380" max="2380" width="11.42578125" style="88"/>
    <col min="2381" max="2381" width="0" style="88" hidden="1" customWidth="1"/>
    <col min="2382" max="2382" width="9.7109375" style="88" customWidth="1"/>
    <col min="2383" max="2383" width="7" style="88" customWidth="1"/>
    <col min="2384" max="2384" width="9.140625" style="88" customWidth="1"/>
    <col min="2385" max="2385" width="13.7109375" style="88" customWidth="1"/>
    <col min="2386" max="2391" width="0" style="88" hidden="1" customWidth="1"/>
    <col min="2392" max="2560" width="11.42578125" style="88"/>
    <col min="2561" max="2561" width="5.7109375" style="88" customWidth="1"/>
    <col min="2562" max="2562" width="11.140625" style="88" customWidth="1"/>
    <col min="2563" max="2563" width="0" style="88" hidden="1" customWidth="1"/>
    <col min="2564" max="2564" width="9" style="88" customWidth="1"/>
    <col min="2565" max="2567" width="0" style="88" hidden="1" customWidth="1"/>
    <col min="2568" max="2568" width="10" style="88" customWidth="1"/>
    <col min="2569" max="2569" width="0" style="88" hidden="1" customWidth="1"/>
    <col min="2570" max="2570" width="8.5703125" style="88" customWidth="1"/>
    <col min="2571" max="2571" width="0" style="88" hidden="1" customWidth="1"/>
    <col min="2572" max="2572" width="11.28515625" style="88" customWidth="1"/>
    <col min="2573" max="2573" width="0" style="88" hidden="1" customWidth="1"/>
    <col min="2574" max="2574" width="11.28515625" style="88" customWidth="1"/>
    <col min="2575" max="2577" width="0" style="88" hidden="1" customWidth="1"/>
    <col min="2578" max="2578" width="9" style="88" customWidth="1"/>
    <col min="2579" max="2581" width="0" style="88" hidden="1" customWidth="1"/>
    <col min="2582" max="2582" width="11.28515625" style="88" customWidth="1"/>
    <col min="2583" max="2585" width="0" style="88" hidden="1" customWidth="1"/>
    <col min="2586" max="2586" width="10.140625" style="88" customWidth="1"/>
    <col min="2587" max="2589" width="0" style="88" hidden="1" customWidth="1"/>
    <col min="2590" max="2590" width="11.42578125" style="88" customWidth="1"/>
    <col min="2591" max="2593" width="0" style="88" hidden="1" customWidth="1"/>
    <col min="2594" max="2594" width="9.28515625" style="88" customWidth="1"/>
    <col min="2595" max="2595" width="0" style="88" hidden="1" customWidth="1"/>
    <col min="2596" max="2596" width="11.42578125" style="88" customWidth="1"/>
    <col min="2597" max="2597" width="0" style="88" hidden="1" customWidth="1"/>
    <col min="2598" max="2598" width="11.42578125" style="88" customWidth="1"/>
    <col min="2599" max="2599" width="0" style="88" hidden="1" customWidth="1"/>
    <col min="2600" max="2600" width="8.28515625" style="88" customWidth="1"/>
    <col min="2601" max="2601" width="0" style="88" hidden="1" customWidth="1"/>
    <col min="2602" max="2602" width="10.140625" style="88" customWidth="1"/>
    <col min="2603" max="2603" width="0" style="88" hidden="1" customWidth="1"/>
    <col min="2604" max="2604" width="11.42578125" style="88"/>
    <col min="2605" max="2635" width="0" style="88" hidden="1" customWidth="1"/>
    <col min="2636" max="2636" width="11.42578125" style="88"/>
    <col min="2637" max="2637" width="0" style="88" hidden="1" customWidth="1"/>
    <col min="2638" max="2638" width="9.7109375" style="88" customWidth="1"/>
    <col min="2639" max="2639" width="7" style="88" customWidth="1"/>
    <col min="2640" max="2640" width="9.140625" style="88" customWidth="1"/>
    <col min="2641" max="2641" width="13.7109375" style="88" customWidth="1"/>
    <col min="2642" max="2647" width="0" style="88" hidden="1" customWidth="1"/>
    <col min="2648" max="2816" width="11.42578125" style="88"/>
    <col min="2817" max="2817" width="5.7109375" style="88" customWidth="1"/>
    <col min="2818" max="2818" width="11.140625" style="88" customWidth="1"/>
    <col min="2819" max="2819" width="0" style="88" hidden="1" customWidth="1"/>
    <col min="2820" max="2820" width="9" style="88" customWidth="1"/>
    <col min="2821" max="2823" width="0" style="88" hidden="1" customWidth="1"/>
    <col min="2824" max="2824" width="10" style="88" customWidth="1"/>
    <col min="2825" max="2825" width="0" style="88" hidden="1" customWidth="1"/>
    <col min="2826" max="2826" width="8.5703125" style="88" customWidth="1"/>
    <col min="2827" max="2827" width="0" style="88" hidden="1" customWidth="1"/>
    <col min="2828" max="2828" width="11.28515625" style="88" customWidth="1"/>
    <col min="2829" max="2829" width="0" style="88" hidden="1" customWidth="1"/>
    <col min="2830" max="2830" width="11.28515625" style="88" customWidth="1"/>
    <col min="2831" max="2833" width="0" style="88" hidden="1" customWidth="1"/>
    <col min="2834" max="2834" width="9" style="88" customWidth="1"/>
    <col min="2835" max="2837" width="0" style="88" hidden="1" customWidth="1"/>
    <col min="2838" max="2838" width="11.28515625" style="88" customWidth="1"/>
    <col min="2839" max="2841" width="0" style="88" hidden="1" customWidth="1"/>
    <col min="2842" max="2842" width="10.140625" style="88" customWidth="1"/>
    <col min="2843" max="2845" width="0" style="88" hidden="1" customWidth="1"/>
    <col min="2846" max="2846" width="11.42578125" style="88" customWidth="1"/>
    <col min="2847" max="2849" width="0" style="88" hidden="1" customWidth="1"/>
    <col min="2850" max="2850" width="9.28515625" style="88" customWidth="1"/>
    <col min="2851" max="2851" width="0" style="88" hidden="1" customWidth="1"/>
    <col min="2852" max="2852" width="11.42578125" style="88" customWidth="1"/>
    <col min="2853" max="2853" width="0" style="88" hidden="1" customWidth="1"/>
    <col min="2854" max="2854" width="11.42578125" style="88" customWidth="1"/>
    <col min="2855" max="2855" width="0" style="88" hidden="1" customWidth="1"/>
    <col min="2856" max="2856" width="8.28515625" style="88" customWidth="1"/>
    <col min="2857" max="2857" width="0" style="88" hidden="1" customWidth="1"/>
    <col min="2858" max="2858" width="10.140625" style="88" customWidth="1"/>
    <col min="2859" max="2859" width="0" style="88" hidden="1" customWidth="1"/>
    <col min="2860" max="2860" width="11.42578125" style="88"/>
    <col min="2861" max="2891" width="0" style="88" hidden="1" customWidth="1"/>
    <col min="2892" max="2892" width="11.42578125" style="88"/>
    <col min="2893" max="2893" width="0" style="88" hidden="1" customWidth="1"/>
    <col min="2894" max="2894" width="9.7109375" style="88" customWidth="1"/>
    <col min="2895" max="2895" width="7" style="88" customWidth="1"/>
    <col min="2896" max="2896" width="9.140625" style="88" customWidth="1"/>
    <col min="2897" max="2897" width="13.7109375" style="88" customWidth="1"/>
    <col min="2898" max="2903" width="0" style="88" hidden="1" customWidth="1"/>
    <col min="2904" max="3072" width="11.42578125" style="88"/>
    <col min="3073" max="3073" width="5.7109375" style="88" customWidth="1"/>
    <col min="3074" max="3074" width="11.140625" style="88" customWidth="1"/>
    <col min="3075" max="3075" width="0" style="88" hidden="1" customWidth="1"/>
    <col min="3076" max="3076" width="9" style="88" customWidth="1"/>
    <col min="3077" max="3079" width="0" style="88" hidden="1" customWidth="1"/>
    <col min="3080" max="3080" width="10" style="88" customWidth="1"/>
    <col min="3081" max="3081" width="0" style="88" hidden="1" customWidth="1"/>
    <col min="3082" max="3082" width="8.5703125" style="88" customWidth="1"/>
    <col min="3083" max="3083" width="0" style="88" hidden="1" customWidth="1"/>
    <col min="3084" max="3084" width="11.28515625" style="88" customWidth="1"/>
    <col min="3085" max="3085" width="0" style="88" hidden="1" customWidth="1"/>
    <col min="3086" max="3086" width="11.28515625" style="88" customWidth="1"/>
    <col min="3087" max="3089" width="0" style="88" hidden="1" customWidth="1"/>
    <col min="3090" max="3090" width="9" style="88" customWidth="1"/>
    <col min="3091" max="3093" width="0" style="88" hidden="1" customWidth="1"/>
    <col min="3094" max="3094" width="11.28515625" style="88" customWidth="1"/>
    <col min="3095" max="3097" width="0" style="88" hidden="1" customWidth="1"/>
    <col min="3098" max="3098" width="10.140625" style="88" customWidth="1"/>
    <col min="3099" max="3101" width="0" style="88" hidden="1" customWidth="1"/>
    <col min="3102" max="3102" width="11.42578125" style="88" customWidth="1"/>
    <col min="3103" max="3105" width="0" style="88" hidden="1" customWidth="1"/>
    <col min="3106" max="3106" width="9.28515625" style="88" customWidth="1"/>
    <col min="3107" max="3107" width="0" style="88" hidden="1" customWidth="1"/>
    <col min="3108" max="3108" width="11.42578125" style="88" customWidth="1"/>
    <col min="3109" max="3109" width="0" style="88" hidden="1" customWidth="1"/>
    <col min="3110" max="3110" width="11.42578125" style="88" customWidth="1"/>
    <col min="3111" max="3111" width="0" style="88" hidden="1" customWidth="1"/>
    <col min="3112" max="3112" width="8.28515625" style="88" customWidth="1"/>
    <col min="3113" max="3113" width="0" style="88" hidden="1" customWidth="1"/>
    <col min="3114" max="3114" width="10.140625" style="88" customWidth="1"/>
    <col min="3115" max="3115" width="0" style="88" hidden="1" customWidth="1"/>
    <col min="3116" max="3116" width="11.42578125" style="88"/>
    <col min="3117" max="3147" width="0" style="88" hidden="1" customWidth="1"/>
    <col min="3148" max="3148" width="11.42578125" style="88"/>
    <col min="3149" max="3149" width="0" style="88" hidden="1" customWidth="1"/>
    <col min="3150" max="3150" width="9.7109375" style="88" customWidth="1"/>
    <col min="3151" max="3151" width="7" style="88" customWidth="1"/>
    <col min="3152" max="3152" width="9.140625" style="88" customWidth="1"/>
    <col min="3153" max="3153" width="13.7109375" style="88" customWidth="1"/>
    <col min="3154" max="3159" width="0" style="88" hidden="1" customWidth="1"/>
    <col min="3160" max="3328" width="11.42578125" style="88"/>
    <col min="3329" max="3329" width="5.7109375" style="88" customWidth="1"/>
    <col min="3330" max="3330" width="11.140625" style="88" customWidth="1"/>
    <col min="3331" max="3331" width="0" style="88" hidden="1" customWidth="1"/>
    <col min="3332" max="3332" width="9" style="88" customWidth="1"/>
    <col min="3333" max="3335" width="0" style="88" hidden="1" customWidth="1"/>
    <col min="3336" max="3336" width="10" style="88" customWidth="1"/>
    <col min="3337" max="3337" width="0" style="88" hidden="1" customWidth="1"/>
    <col min="3338" max="3338" width="8.5703125" style="88" customWidth="1"/>
    <col min="3339" max="3339" width="0" style="88" hidden="1" customWidth="1"/>
    <col min="3340" max="3340" width="11.28515625" style="88" customWidth="1"/>
    <col min="3341" max="3341" width="0" style="88" hidden="1" customWidth="1"/>
    <col min="3342" max="3342" width="11.28515625" style="88" customWidth="1"/>
    <col min="3343" max="3345" width="0" style="88" hidden="1" customWidth="1"/>
    <col min="3346" max="3346" width="9" style="88" customWidth="1"/>
    <col min="3347" max="3349" width="0" style="88" hidden="1" customWidth="1"/>
    <col min="3350" max="3350" width="11.28515625" style="88" customWidth="1"/>
    <col min="3351" max="3353" width="0" style="88" hidden="1" customWidth="1"/>
    <col min="3354" max="3354" width="10.140625" style="88" customWidth="1"/>
    <col min="3355" max="3357" width="0" style="88" hidden="1" customWidth="1"/>
    <col min="3358" max="3358" width="11.42578125" style="88" customWidth="1"/>
    <col min="3359" max="3361" width="0" style="88" hidden="1" customWidth="1"/>
    <col min="3362" max="3362" width="9.28515625" style="88" customWidth="1"/>
    <col min="3363" max="3363" width="0" style="88" hidden="1" customWidth="1"/>
    <col min="3364" max="3364" width="11.42578125" style="88" customWidth="1"/>
    <col min="3365" max="3365" width="0" style="88" hidden="1" customWidth="1"/>
    <col min="3366" max="3366" width="11.42578125" style="88" customWidth="1"/>
    <col min="3367" max="3367" width="0" style="88" hidden="1" customWidth="1"/>
    <col min="3368" max="3368" width="8.28515625" style="88" customWidth="1"/>
    <col min="3369" max="3369" width="0" style="88" hidden="1" customWidth="1"/>
    <col min="3370" max="3370" width="10.140625" style="88" customWidth="1"/>
    <col min="3371" max="3371" width="0" style="88" hidden="1" customWidth="1"/>
    <col min="3372" max="3372" width="11.42578125" style="88"/>
    <col min="3373" max="3403" width="0" style="88" hidden="1" customWidth="1"/>
    <col min="3404" max="3404" width="11.42578125" style="88"/>
    <col min="3405" max="3405" width="0" style="88" hidden="1" customWidth="1"/>
    <col min="3406" max="3406" width="9.7109375" style="88" customWidth="1"/>
    <col min="3407" max="3407" width="7" style="88" customWidth="1"/>
    <col min="3408" max="3408" width="9.140625" style="88" customWidth="1"/>
    <col min="3409" max="3409" width="13.7109375" style="88" customWidth="1"/>
    <col min="3410" max="3415" width="0" style="88" hidden="1" customWidth="1"/>
    <col min="3416" max="3584" width="11.42578125" style="88"/>
    <col min="3585" max="3585" width="5.7109375" style="88" customWidth="1"/>
    <col min="3586" max="3586" width="11.140625" style="88" customWidth="1"/>
    <col min="3587" max="3587" width="0" style="88" hidden="1" customWidth="1"/>
    <col min="3588" max="3588" width="9" style="88" customWidth="1"/>
    <col min="3589" max="3591" width="0" style="88" hidden="1" customWidth="1"/>
    <col min="3592" max="3592" width="10" style="88" customWidth="1"/>
    <col min="3593" max="3593" width="0" style="88" hidden="1" customWidth="1"/>
    <col min="3594" max="3594" width="8.5703125" style="88" customWidth="1"/>
    <col min="3595" max="3595" width="0" style="88" hidden="1" customWidth="1"/>
    <col min="3596" max="3596" width="11.28515625" style="88" customWidth="1"/>
    <col min="3597" max="3597" width="0" style="88" hidden="1" customWidth="1"/>
    <col min="3598" max="3598" width="11.28515625" style="88" customWidth="1"/>
    <col min="3599" max="3601" width="0" style="88" hidden="1" customWidth="1"/>
    <col min="3602" max="3602" width="9" style="88" customWidth="1"/>
    <col min="3603" max="3605" width="0" style="88" hidden="1" customWidth="1"/>
    <col min="3606" max="3606" width="11.28515625" style="88" customWidth="1"/>
    <col min="3607" max="3609" width="0" style="88" hidden="1" customWidth="1"/>
    <col min="3610" max="3610" width="10.140625" style="88" customWidth="1"/>
    <col min="3611" max="3613" width="0" style="88" hidden="1" customWidth="1"/>
    <col min="3614" max="3614" width="11.42578125" style="88" customWidth="1"/>
    <col min="3615" max="3617" width="0" style="88" hidden="1" customWidth="1"/>
    <col min="3618" max="3618" width="9.28515625" style="88" customWidth="1"/>
    <col min="3619" max="3619" width="0" style="88" hidden="1" customWidth="1"/>
    <col min="3620" max="3620" width="11.42578125" style="88" customWidth="1"/>
    <col min="3621" max="3621" width="0" style="88" hidden="1" customWidth="1"/>
    <col min="3622" max="3622" width="11.42578125" style="88" customWidth="1"/>
    <col min="3623" max="3623" width="0" style="88" hidden="1" customWidth="1"/>
    <col min="3624" max="3624" width="8.28515625" style="88" customWidth="1"/>
    <col min="3625" max="3625" width="0" style="88" hidden="1" customWidth="1"/>
    <col min="3626" max="3626" width="10.140625" style="88" customWidth="1"/>
    <col min="3627" max="3627" width="0" style="88" hidden="1" customWidth="1"/>
    <col min="3628" max="3628" width="11.42578125" style="88"/>
    <col min="3629" max="3659" width="0" style="88" hidden="1" customWidth="1"/>
    <col min="3660" max="3660" width="11.42578125" style="88"/>
    <col min="3661" max="3661" width="0" style="88" hidden="1" customWidth="1"/>
    <col min="3662" max="3662" width="9.7109375" style="88" customWidth="1"/>
    <col min="3663" max="3663" width="7" style="88" customWidth="1"/>
    <col min="3664" max="3664" width="9.140625" style="88" customWidth="1"/>
    <col min="3665" max="3665" width="13.7109375" style="88" customWidth="1"/>
    <col min="3666" max="3671" width="0" style="88" hidden="1" customWidth="1"/>
    <col min="3672" max="3840" width="11.42578125" style="88"/>
    <col min="3841" max="3841" width="5.7109375" style="88" customWidth="1"/>
    <col min="3842" max="3842" width="11.140625" style="88" customWidth="1"/>
    <col min="3843" max="3843" width="0" style="88" hidden="1" customWidth="1"/>
    <col min="3844" max="3844" width="9" style="88" customWidth="1"/>
    <col min="3845" max="3847" width="0" style="88" hidden="1" customWidth="1"/>
    <col min="3848" max="3848" width="10" style="88" customWidth="1"/>
    <col min="3849" max="3849" width="0" style="88" hidden="1" customWidth="1"/>
    <col min="3850" max="3850" width="8.5703125" style="88" customWidth="1"/>
    <col min="3851" max="3851" width="0" style="88" hidden="1" customWidth="1"/>
    <col min="3852" max="3852" width="11.28515625" style="88" customWidth="1"/>
    <col min="3853" max="3853" width="0" style="88" hidden="1" customWidth="1"/>
    <col min="3854" max="3854" width="11.28515625" style="88" customWidth="1"/>
    <col min="3855" max="3857" width="0" style="88" hidden="1" customWidth="1"/>
    <col min="3858" max="3858" width="9" style="88" customWidth="1"/>
    <col min="3859" max="3861" width="0" style="88" hidden="1" customWidth="1"/>
    <col min="3862" max="3862" width="11.28515625" style="88" customWidth="1"/>
    <col min="3863" max="3865" width="0" style="88" hidden="1" customWidth="1"/>
    <col min="3866" max="3866" width="10.140625" style="88" customWidth="1"/>
    <col min="3867" max="3869" width="0" style="88" hidden="1" customWidth="1"/>
    <col min="3870" max="3870" width="11.42578125" style="88" customWidth="1"/>
    <col min="3871" max="3873" width="0" style="88" hidden="1" customWidth="1"/>
    <col min="3874" max="3874" width="9.28515625" style="88" customWidth="1"/>
    <col min="3875" max="3875" width="0" style="88" hidden="1" customWidth="1"/>
    <col min="3876" max="3876" width="11.42578125" style="88" customWidth="1"/>
    <col min="3877" max="3877" width="0" style="88" hidden="1" customWidth="1"/>
    <col min="3878" max="3878" width="11.42578125" style="88" customWidth="1"/>
    <col min="3879" max="3879" width="0" style="88" hidden="1" customWidth="1"/>
    <col min="3880" max="3880" width="8.28515625" style="88" customWidth="1"/>
    <col min="3881" max="3881" width="0" style="88" hidden="1" customWidth="1"/>
    <col min="3882" max="3882" width="10.140625" style="88" customWidth="1"/>
    <col min="3883" max="3883" width="0" style="88" hidden="1" customWidth="1"/>
    <col min="3884" max="3884" width="11.42578125" style="88"/>
    <col min="3885" max="3915" width="0" style="88" hidden="1" customWidth="1"/>
    <col min="3916" max="3916" width="11.42578125" style="88"/>
    <col min="3917" max="3917" width="0" style="88" hidden="1" customWidth="1"/>
    <col min="3918" max="3918" width="9.7109375" style="88" customWidth="1"/>
    <col min="3919" max="3919" width="7" style="88" customWidth="1"/>
    <col min="3920" max="3920" width="9.140625" style="88" customWidth="1"/>
    <col min="3921" max="3921" width="13.7109375" style="88" customWidth="1"/>
    <col min="3922" max="3927" width="0" style="88" hidden="1" customWidth="1"/>
    <col min="3928" max="4096" width="11.42578125" style="88"/>
    <col min="4097" max="4097" width="5.7109375" style="88" customWidth="1"/>
    <col min="4098" max="4098" width="11.140625" style="88" customWidth="1"/>
    <col min="4099" max="4099" width="0" style="88" hidden="1" customWidth="1"/>
    <col min="4100" max="4100" width="9" style="88" customWidth="1"/>
    <col min="4101" max="4103" width="0" style="88" hidden="1" customWidth="1"/>
    <col min="4104" max="4104" width="10" style="88" customWidth="1"/>
    <col min="4105" max="4105" width="0" style="88" hidden="1" customWidth="1"/>
    <col min="4106" max="4106" width="8.5703125" style="88" customWidth="1"/>
    <col min="4107" max="4107" width="0" style="88" hidden="1" customWidth="1"/>
    <col min="4108" max="4108" width="11.28515625" style="88" customWidth="1"/>
    <col min="4109" max="4109" width="0" style="88" hidden="1" customWidth="1"/>
    <col min="4110" max="4110" width="11.28515625" style="88" customWidth="1"/>
    <col min="4111" max="4113" width="0" style="88" hidden="1" customWidth="1"/>
    <col min="4114" max="4114" width="9" style="88" customWidth="1"/>
    <col min="4115" max="4117" width="0" style="88" hidden="1" customWidth="1"/>
    <col min="4118" max="4118" width="11.28515625" style="88" customWidth="1"/>
    <col min="4119" max="4121" width="0" style="88" hidden="1" customWidth="1"/>
    <col min="4122" max="4122" width="10.140625" style="88" customWidth="1"/>
    <col min="4123" max="4125" width="0" style="88" hidden="1" customWidth="1"/>
    <col min="4126" max="4126" width="11.42578125" style="88" customWidth="1"/>
    <col min="4127" max="4129" width="0" style="88" hidden="1" customWidth="1"/>
    <col min="4130" max="4130" width="9.28515625" style="88" customWidth="1"/>
    <col min="4131" max="4131" width="0" style="88" hidden="1" customWidth="1"/>
    <col min="4132" max="4132" width="11.42578125" style="88" customWidth="1"/>
    <col min="4133" max="4133" width="0" style="88" hidden="1" customWidth="1"/>
    <col min="4134" max="4134" width="11.42578125" style="88" customWidth="1"/>
    <col min="4135" max="4135" width="0" style="88" hidden="1" customWidth="1"/>
    <col min="4136" max="4136" width="8.28515625" style="88" customWidth="1"/>
    <col min="4137" max="4137" width="0" style="88" hidden="1" customWidth="1"/>
    <col min="4138" max="4138" width="10.140625" style="88" customWidth="1"/>
    <col min="4139" max="4139" width="0" style="88" hidden="1" customWidth="1"/>
    <col min="4140" max="4140" width="11.42578125" style="88"/>
    <col min="4141" max="4171" width="0" style="88" hidden="1" customWidth="1"/>
    <col min="4172" max="4172" width="11.42578125" style="88"/>
    <col min="4173" max="4173" width="0" style="88" hidden="1" customWidth="1"/>
    <col min="4174" max="4174" width="9.7109375" style="88" customWidth="1"/>
    <col min="4175" max="4175" width="7" style="88" customWidth="1"/>
    <col min="4176" max="4176" width="9.140625" style="88" customWidth="1"/>
    <col min="4177" max="4177" width="13.7109375" style="88" customWidth="1"/>
    <col min="4178" max="4183" width="0" style="88" hidden="1" customWidth="1"/>
    <col min="4184" max="4352" width="11.42578125" style="88"/>
    <col min="4353" max="4353" width="5.7109375" style="88" customWidth="1"/>
    <col min="4354" max="4354" width="11.140625" style="88" customWidth="1"/>
    <col min="4355" max="4355" width="0" style="88" hidden="1" customWidth="1"/>
    <col min="4356" max="4356" width="9" style="88" customWidth="1"/>
    <col min="4357" max="4359" width="0" style="88" hidden="1" customWidth="1"/>
    <col min="4360" max="4360" width="10" style="88" customWidth="1"/>
    <col min="4361" max="4361" width="0" style="88" hidden="1" customWidth="1"/>
    <col min="4362" max="4362" width="8.5703125" style="88" customWidth="1"/>
    <col min="4363" max="4363" width="0" style="88" hidden="1" customWidth="1"/>
    <col min="4364" max="4364" width="11.28515625" style="88" customWidth="1"/>
    <col min="4365" max="4365" width="0" style="88" hidden="1" customWidth="1"/>
    <col min="4366" max="4366" width="11.28515625" style="88" customWidth="1"/>
    <col min="4367" max="4369" width="0" style="88" hidden="1" customWidth="1"/>
    <col min="4370" max="4370" width="9" style="88" customWidth="1"/>
    <col min="4371" max="4373" width="0" style="88" hidden="1" customWidth="1"/>
    <col min="4374" max="4374" width="11.28515625" style="88" customWidth="1"/>
    <col min="4375" max="4377" width="0" style="88" hidden="1" customWidth="1"/>
    <col min="4378" max="4378" width="10.140625" style="88" customWidth="1"/>
    <col min="4379" max="4381" width="0" style="88" hidden="1" customWidth="1"/>
    <col min="4382" max="4382" width="11.42578125" style="88" customWidth="1"/>
    <col min="4383" max="4385" width="0" style="88" hidden="1" customWidth="1"/>
    <col min="4386" max="4386" width="9.28515625" style="88" customWidth="1"/>
    <col min="4387" max="4387" width="0" style="88" hidden="1" customWidth="1"/>
    <col min="4388" max="4388" width="11.42578125" style="88" customWidth="1"/>
    <col min="4389" max="4389" width="0" style="88" hidden="1" customWidth="1"/>
    <col min="4390" max="4390" width="11.42578125" style="88" customWidth="1"/>
    <col min="4391" max="4391" width="0" style="88" hidden="1" customWidth="1"/>
    <col min="4392" max="4392" width="8.28515625" style="88" customWidth="1"/>
    <col min="4393" max="4393" width="0" style="88" hidden="1" customWidth="1"/>
    <col min="4394" max="4394" width="10.140625" style="88" customWidth="1"/>
    <col min="4395" max="4395" width="0" style="88" hidden="1" customWidth="1"/>
    <col min="4396" max="4396" width="11.42578125" style="88"/>
    <col min="4397" max="4427" width="0" style="88" hidden="1" customWidth="1"/>
    <col min="4428" max="4428" width="11.42578125" style="88"/>
    <col min="4429" max="4429" width="0" style="88" hidden="1" customWidth="1"/>
    <col min="4430" max="4430" width="9.7109375" style="88" customWidth="1"/>
    <col min="4431" max="4431" width="7" style="88" customWidth="1"/>
    <col min="4432" max="4432" width="9.140625" style="88" customWidth="1"/>
    <col min="4433" max="4433" width="13.7109375" style="88" customWidth="1"/>
    <col min="4434" max="4439" width="0" style="88" hidden="1" customWidth="1"/>
    <col min="4440" max="4608" width="11.42578125" style="88"/>
    <col min="4609" max="4609" width="5.7109375" style="88" customWidth="1"/>
    <col min="4610" max="4610" width="11.140625" style="88" customWidth="1"/>
    <col min="4611" max="4611" width="0" style="88" hidden="1" customWidth="1"/>
    <col min="4612" max="4612" width="9" style="88" customWidth="1"/>
    <col min="4613" max="4615" width="0" style="88" hidden="1" customWidth="1"/>
    <col min="4616" max="4616" width="10" style="88" customWidth="1"/>
    <col min="4617" max="4617" width="0" style="88" hidden="1" customWidth="1"/>
    <col min="4618" max="4618" width="8.5703125" style="88" customWidth="1"/>
    <col min="4619" max="4619" width="0" style="88" hidden="1" customWidth="1"/>
    <col min="4620" max="4620" width="11.28515625" style="88" customWidth="1"/>
    <col min="4621" max="4621" width="0" style="88" hidden="1" customWidth="1"/>
    <col min="4622" max="4622" width="11.28515625" style="88" customWidth="1"/>
    <col min="4623" max="4625" width="0" style="88" hidden="1" customWidth="1"/>
    <col min="4626" max="4626" width="9" style="88" customWidth="1"/>
    <col min="4627" max="4629" width="0" style="88" hidden="1" customWidth="1"/>
    <col min="4630" max="4630" width="11.28515625" style="88" customWidth="1"/>
    <col min="4631" max="4633" width="0" style="88" hidden="1" customWidth="1"/>
    <col min="4634" max="4634" width="10.140625" style="88" customWidth="1"/>
    <col min="4635" max="4637" width="0" style="88" hidden="1" customWidth="1"/>
    <col min="4638" max="4638" width="11.42578125" style="88" customWidth="1"/>
    <col min="4639" max="4641" width="0" style="88" hidden="1" customWidth="1"/>
    <col min="4642" max="4642" width="9.28515625" style="88" customWidth="1"/>
    <col min="4643" max="4643" width="0" style="88" hidden="1" customWidth="1"/>
    <col min="4644" max="4644" width="11.42578125" style="88" customWidth="1"/>
    <col min="4645" max="4645" width="0" style="88" hidden="1" customWidth="1"/>
    <col min="4646" max="4646" width="11.42578125" style="88" customWidth="1"/>
    <col min="4647" max="4647" width="0" style="88" hidden="1" customWidth="1"/>
    <col min="4648" max="4648" width="8.28515625" style="88" customWidth="1"/>
    <col min="4649" max="4649" width="0" style="88" hidden="1" customWidth="1"/>
    <col min="4650" max="4650" width="10.140625" style="88" customWidth="1"/>
    <col min="4651" max="4651" width="0" style="88" hidden="1" customWidth="1"/>
    <col min="4652" max="4652" width="11.42578125" style="88"/>
    <col min="4653" max="4683" width="0" style="88" hidden="1" customWidth="1"/>
    <col min="4684" max="4684" width="11.42578125" style="88"/>
    <col min="4685" max="4685" width="0" style="88" hidden="1" customWidth="1"/>
    <col min="4686" max="4686" width="9.7109375" style="88" customWidth="1"/>
    <col min="4687" max="4687" width="7" style="88" customWidth="1"/>
    <col min="4688" max="4688" width="9.140625" style="88" customWidth="1"/>
    <col min="4689" max="4689" width="13.7109375" style="88" customWidth="1"/>
    <col min="4690" max="4695" width="0" style="88" hidden="1" customWidth="1"/>
    <col min="4696" max="4864" width="11.42578125" style="88"/>
    <col min="4865" max="4865" width="5.7109375" style="88" customWidth="1"/>
    <col min="4866" max="4866" width="11.140625" style="88" customWidth="1"/>
    <col min="4867" max="4867" width="0" style="88" hidden="1" customWidth="1"/>
    <col min="4868" max="4868" width="9" style="88" customWidth="1"/>
    <col min="4869" max="4871" width="0" style="88" hidden="1" customWidth="1"/>
    <col min="4872" max="4872" width="10" style="88" customWidth="1"/>
    <col min="4873" max="4873" width="0" style="88" hidden="1" customWidth="1"/>
    <col min="4874" max="4874" width="8.5703125" style="88" customWidth="1"/>
    <col min="4875" max="4875" width="0" style="88" hidden="1" customWidth="1"/>
    <col min="4876" max="4876" width="11.28515625" style="88" customWidth="1"/>
    <col min="4877" max="4877" width="0" style="88" hidden="1" customWidth="1"/>
    <col min="4878" max="4878" width="11.28515625" style="88" customWidth="1"/>
    <col min="4879" max="4881" width="0" style="88" hidden="1" customWidth="1"/>
    <col min="4882" max="4882" width="9" style="88" customWidth="1"/>
    <col min="4883" max="4885" width="0" style="88" hidden="1" customWidth="1"/>
    <col min="4886" max="4886" width="11.28515625" style="88" customWidth="1"/>
    <col min="4887" max="4889" width="0" style="88" hidden="1" customWidth="1"/>
    <col min="4890" max="4890" width="10.140625" style="88" customWidth="1"/>
    <col min="4891" max="4893" width="0" style="88" hidden="1" customWidth="1"/>
    <col min="4894" max="4894" width="11.42578125" style="88" customWidth="1"/>
    <col min="4895" max="4897" width="0" style="88" hidden="1" customWidth="1"/>
    <col min="4898" max="4898" width="9.28515625" style="88" customWidth="1"/>
    <col min="4899" max="4899" width="0" style="88" hidden="1" customWidth="1"/>
    <col min="4900" max="4900" width="11.42578125" style="88" customWidth="1"/>
    <col min="4901" max="4901" width="0" style="88" hidden="1" customWidth="1"/>
    <col min="4902" max="4902" width="11.42578125" style="88" customWidth="1"/>
    <col min="4903" max="4903" width="0" style="88" hidden="1" customWidth="1"/>
    <col min="4904" max="4904" width="8.28515625" style="88" customWidth="1"/>
    <col min="4905" max="4905" width="0" style="88" hidden="1" customWidth="1"/>
    <col min="4906" max="4906" width="10.140625" style="88" customWidth="1"/>
    <col min="4907" max="4907" width="0" style="88" hidden="1" customWidth="1"/>
    <col min="4908" max="4908" width="11.42578125" style="88"/>
    <col min="4909" max="4939" width="0" style="88" hidden="1" customWidth="1"/>
    <col min="4940" max="4940" width="11.42578125" style="88"/>
    <col min="4941" max="4941" width="0" style="88" hidden="1" customWidth="1"/>
    <col min="4942" max="4942" width="9.7109375" style="88" customWidth="1"/>
    <col min="4943" max="4943" width="7" style="88" customWidth="1"/>
    <col min="4944" max="4944" width="9.140625" style="88" customWidth="1"/>
    <col min="4945" max="4945" width="13.7109375" style="88" customWidth="1"/>
    <col min="4946" max="4951" width="0" style="88" hidden="1" customWidth="1"/>
    <col min="4952" max="5120" width="11.42578125" style="88"/>
    <col min="5121" max="5121" width="5.7109375" style="88" customWidth="1"/>
    <col min="5122" max="5122" width="11.140625" style="88" customWidth="1"/>
    <col min="5123" max="5123" width="0" style="88" hidden="1" customWidth="1"/>
    <col min="5124" max="5124" width="9" style="88" customWidth="1"/>
    <col min="5125" max="5127" width="0" style="88" hidden="1" customWidth="1"/>
    <col min="5128" max="5128" width="10" style="88" customWidth="1"/>
    <col min="5129" max="5129" width="0" style="88" hidden="1" customWidth="1"/>
    <col min="5130" max="5130" width="8.5703125" style="88" customWidth="1"/>
    <col min="5131" max="5131" width="0" style="88" hidden="1" customWidth="1"/>
    <col min="5132" max="5132" width="11.28515625" style="88" customWidth="1"/>
    <col min="5133" max="5133" width="0" style="88" hidden="1" customWidth="1"/>
    <col min="5134" max="5134" width="11.28515625" style="88" customWidth="1"/>
    <col min="5135" max="5137" width="0" style="88" hidden="1" customWidth="1"/>
    <col min="5138" max="5138" width="9" style="88" customWidth="1"/>
    <col min="5139" max="5141" width="0" style="88" hidden="1" customWidth="1"/>
    <col min="5142" max="5142" width="11.28515625" style="88" customWidth="1"/>
    <col min="5143" max="5145" width="0" style="88" hidden="1" customWidth="1"/>
    <col min="5146" max="5146" width="10.140625" style="88" customWidth="1"/>
    <col min="5147" max="5149" width="0" style="88" hidden="1" customWidth="1"/>
    <col min="5150" max="5150" width="11.42578125" style="88" customWidth="1"/>
    <col min="5151" max="5153" width="0" style="88" hidden="1" customWidth="1"/>
    <col min="5154" max="5154" width="9.28515625" style="88" customWidth="1"/>
    <col min="5155" max="5155" width="0" style="88" hidden="1" customWidth="1"/>
    <col min="5156" max="5156" width="11.42578125" style="88" customWidth="1"/>
    <col min="5157" max="5157" width="0" style="88" hidden="1" customWidth="1"/>
    <col min="5158" max="5158" width="11.42578125" style="88" customWidth="1"/>
    <col min="5159" max="5159" width="0" style="88" hidden="1" customWidth="1"/>
    <col min="5160" max="5160" width="8.28515625" style="88" customWidth="1"/>
    <col min="5161" max="5161" width="0" style="88" hidden="1" customWidth="1"/>
    <col min="5162" max="5162" width="10.140625" style="88" customWidth="1"/>
    <col min="5163" max="5163" width="0" style="88" hidden="1" customWidth="1"/>
    <col min="5164" max="5164" width="11.42578125" style="88"/>
    <col min="5165" max="5195" width="0" style="88" hidden="1" customWidth="1"/>
    <col min="5196" max="5196" width="11.42578125" style="88"/>
    <col min="5197" max="5197" width="0" style="88" hidden="1" customWidth="1"/>
    <col min="5198" max="5198" width="9.7109375" style="88" customWidth="1"/>
    <col min="5199" max="5199" width="7" style="88" customWidth="1"/>
    <col min="5200" max="5200" width="9.140625" style="88" customWidth="1"/>
    <col min="5201" max="5201" width="13.7109375" style="88" customWidth="1"/>
    <col min="5202" max="5207" width="0" style="88" hidden="1" customWidth="1"/>
    <col min="5208" max="5376" width="11.42578125" style="88"/>
    <col min="5377" max="5377" width="5.7109375" style="88" customWidth="1"/>
    <col min="5378" max="5378" width="11.140625" style="88" customWidth="1"/>
    <col min="5379" max="5379" width="0" style="88" hidden="1" customWidth="1"/>
    <col min="5380" max="5380" width="9" style="88" customWidth="1"/>
    <col min="5381" max="5383" width="0" style="88" hidden="1" customWidth="1"/>
    <col min="5384" max="5384" width="10" style="88" customWidth="1"/>
    <col min="5385" max="5385" width="0" style="88" hidden="1" customWidth="1"/>
    <col min="5386" max="5386" width="8.5703125" style="88" customWidth="1"/>
    <col min="5387" max="5387" width="0" style="88" hidden="1" customWidth="1"/>
    <col min="5388" max="5388" width="11.28515625" style="88" customWidth="1"/>
    <col min="5389" max="5389" width="0" style="88" hidden="1" customWidth="1"/>
    <col min="5390" max="5390" width="11.28515625" style="88" customWidth="1"/>
    <col min="5391" max="5393" width="0" style="88" hidden="1" customWidth="1"/>
    <col min="5394" max="5394" width="9" style="88" customWidth="1"/>
    <col min="5395" max="5397" width="0" style="88" hidden="1" customWidth="1"/>
    <col min="5398" max="5398" width="11.28515625" style="88" customWidth="1"/>
    <col min="5399" max="5401" width="0" style="88" hidden="1" customWidth="1"/>
    <col min="5402" max="5402" width="10.140625" style="88" customWidth="1"/>
    <col min="5403" max="5405" width="0" style="88" hidden="1" customWidth="1"/>
    <col min="5406" max="5406" width="11.42578125" style="88" customWidth="1"/>
    <col min="5407" max="5409" width="0" style="88" hidden="1" customWidth="1"/>
    <col min="5410" max="5410" width="9.28515625" style="88" customWidth="1"/>
    <col min="5411" max="5411" width="0" style="88" hidden="1" customWidth="1"/>
    <col min="5412" max="5412" width="11.42578125" style="88" customWidth="1"/>
    <col min="5413" max="5413" width="0" style="88" hidden="1" customWidth="1"/>
    <col min="5414" max="5414" width="11.42578125" style="88" customWidth="1"/>
    <col min="5415" max="5415" width="0" style="88" hidden="1" customWidth="1"/>
    <col min="5416" max="5416" width="8.28515625" style="88" customWidth="1"/>
    <col min="5417" max="5417" width="0" style="88" hidden="1" customWidth="1"/>
    <col min="5418" max="5418" width="10.140625" style="88" customWidth="1"/>
    <col min="5419" max="5419" width="0" style="88" hidden="1" customWidth="1"/>
    <col min="5420" max="5420" width="11.42578125" style="88"/>
    <col min="5421" max="5451" width="0" style="88" hidden="1" customWidth="1"/>
    <col min="5452" max="5452" width="11.42578125" style="88"/>
    <col min="5453" max="5453" width="0" style="88" hidden="1" customWidth="1"/>
    <col min="5454" max="5454" width="9.7109375" style="88" customWidth="1"/>
    <col min="5455" max="5455" width="7" style="88" customWidth="1"/>
    <col min="5456" max="5456" width="9.140625" style="88" customWidth="1"/>
    <col min="5457" max="5457" width="13.7109375" style="88" customWidth="1"/>
    <col min="5458" max="5463" width="0" style="88" hidden="1" customWidth="1"/>
    <col min="5464" max="5632" width="11.42578125" style="88"/>
    <col min="5633" max="5633" width="5.7109375" style="88" customWidth="1"/>
    <col min="5634" max="5634" width="11.140625" style="88" customWidth="1"/>
    <col min="5635" max="5635" width="0" style="88" hidden="1" customWidth="1"/>
    <col min="5636" max="5636" width="9" style="88" customWidth="1"/>
    <col min="5637" max="5639" width="0" style="88" hidden="1" customWidth="1"/>
    <col min="5640" max="5640" width="10" style="88" customWidth="1"/>
    <col min="5641" max="5641" width="0" style="88" hidden="1" customWidth="1"/>
    <col min="5642" max="5642" width="8.5703125" style="88" customWidth="1"/>
    <col min="5643" max="5643" width="0" style="88" hidden="1" customWidth="1"/>
    <col min="5644" max="5644" width="11.28515625" style="88" customWidth="1"/>
    <col min="5645" max="5645" width="0" style="88" hidden="1" customWidth="1"/>
    <col min="5646" max="5646" width="11.28515625" style="88" customWidth="1"/>
    <col min="5647" max="5649" width="0" style="88" hidden="1" customWidth="1"/>
    <col min="5650" max="5650" width="9" style="88" customWidth="1"/>
    <col min="5651" max="5653" width="0" style="88" hidden="1" customWidth="1"/>
    <col min="5654" max="5654" width="11.28515625" style="88" customWidth="1"/>
    <col min="5655" max="5657" width="0" style="88" hidden="1" customWidth="1"/>
    <col min="5658" max="5658" width="10.140625" style="88" customWidth="1"/>
    <col min="5659" max="5661" width="0" style="88" hidden="1" customWidth="1"/>
    <col min="5662" max="5662" width="11.42578125" style="88" customWidth="1"/>
    <col min="5663" max="5665" width="0" style="88" hidden="1" customWidth="1"/>
    <col min="5666" max="5666" width="9.28515625" style="88" customWidth="1"/>
    <col min="5667" max="5667" width="0" style="88" hidden="1" customWidth="1"/>
    <col min="5668" max="5668" width="11.42578125" style="88" customWidth="1"/>
    <col min="5669" max="5669" width="0" style="88" hidden="1" customWidth="1"/>
    <col min="5670" max="5670" width="11.42578125" style="88" customWidth="1"/>
    <col min="5671" max="5671" width="0" style="88" hidden="1" customWidth="1"/>
    <col min="5672" max="5672" width="8.28515625" style="88" customWidth="1"/>
    <col min="5673" max="5673" width="0" style="88" hidden="1" customWidth="1"/>
    <col min="5674" max="5674" width="10.140625" style="88" customWidth="1"/>
    <col min="5675" max="5675" width="0" style="88" hidden="1" customWidth="1"/>
    <col min="5676" max="5676" width="11.42578125" style="88"/>
    <col min="5677" max="5707" width="0" style="88" hidden="1" customWidth="1"/>
    <col min="5708" max="5708" width="11.42578125" style="88"/>
    <col min="5709" max="5709" width="0" style="88" hidden="1" customWidth="1"/>
    <col min="5710" max="5710" width="9.7109375" style="88" customWidth="1"/>
    <col min="5711" max="5711" width="7" style="88" customWidth="1"/>
    <col min="5712" max="5712" width="9.140625" style="88" customWidth="1"/>
    <col min="5713" max="5713" width="13.7109375" style="88" customWidth="1"/>
    <col min="5714" max="5719" width="0" style="88" hidden="1" customWidth="1"/>
    <col min="5720" max="5888" width="11.42578125" style="88"/>
    <col min="5889" max="5889" width="5.7109375" style="88" customWidth="1"/>
    <col min="5890" max="5890" width="11.140625" style="88" customWidth="1"/>
    <col min="5891" max="5891" width="0" style="88" hidden="1" customWidth="1"/>
    <col min="5892" max="5892" width="9" style="88" customWidth="1"/>
    <col min="5893" max="5895" width="0" style="88" hidden="1" customWidth="1"/>
    <col min="5896" max="5896" width="10" style="88" customWidth="1"/>
    <col min="5897" max="5897" width="0" style="88" hidden="1" customWidth="1"/>
    <col min="5898" max="5898" width="8.5703125" style="88" customWidth="1"/>
    <col min="5899" max="5899" width="0" style="88" hidden="1" customWidth="1"/>
    <col min="5900" max="5900" width="11.28515625" style="88" customWidth="1"/>
    <col min="5901" max="5901" width="0" style="88" hidden="1" customWidth="1"/>
    <col min="5902" max="5902" width="11.28515625" style="88" customWidth="1"/>
    <col min="5903" max="5905" width="0" style="88" hidden="1" customWidth="1"/>
    <col min="5906" max="5906" width="9" style="88" customWidth="1"/>
    <col min="5907" max="5909" width="0" style="88" hidden="1" customWidth="1"/>
    <col min="5910" max="5910" width="11.28515625" style="88" customWidth="1"/>
    <col min="5911" max="5913" width="0" style="88" hidden="1" customWidth="1"/>
    <col min="5914" max="5914" width="10.140625" style="88" customWidth="1"/>
    <col min="5915" max="5917" width="0" style="88" hidden="1" customWidth="1"/>
    <col min="5918" max="5918" width="11.42578125" style="88" customWidth="1"/>
    <col min="5919" max="5921" width="0" style="88" hidden="1" customWidth="1"/>
    <col min="5922" max="5922" width="9.28515625" style="88" customWidth="1"/>
    <col min="5923" max="5923" width="0" style="88" hidden="1" customWidth="1"/>
    <col min="5924" max="5924" width="11.42578125" style="88" customWidth="1"/>
    <col min="5925" max="5925" width="0" style="88" hidden="1" customWidth="1"/>
    <col min="5926" max="5926" width="11.42578125" style="88" customWidth="1"/>
    <col min="5927" max="5927" width="0" style="88" hidden="1" customWidth="1"/>
    <col min="5928" max="5928" width="8.28515625" style="88" customWidth="1"/>
    <col min="5929" max="5929" width="0" style="88" hidden="1" customWidth="1"/>
    <col min="5930" max="5930" width="10.140625" style="88" customWidth="1"/>
    <col min="5931" max="5931" width="0" style="88" hidden="1" customWidth="1"/>
    <col min="5932" max="5932" width="11.42578125" style="88"/>
    <col min="5933" max="5963" width="0" style="88" hidden="1" customWidth="1"/>
    <col min="5964" max="5964" width="11.42578125" style="88"/>
    <col min="5965" max="5965" width="0" style="88" hidden="1" customWidth="1"/>
    <col min="5966" max="5966" width="9.7109375" style="88" customWidth="1"/>
    <col min="5967" max="5967" width="7" style="88" customWidth="1"/>
    <col min="5968" max="5968" width="9.140625" style="88" customWidth="1"/>
    <col min="5969" max="5969" width="13.7109375" style="88" customWidth="1"/>
    <col min="5970" max="5975" width="0" style="88" hidden="1" customWidth="1"/>
    <col min="5976" max="6144" width="11.42578125" style="88"/>
    <col min="6145" max="6145" width="5.7109375" style="88" customWidth="1"/>
    <col min="6146" max="6146" width="11.140625" style="88" customWidth="1"/>
    <col min="6147" max="6147" width="0" style="88" hidden="1" customWidth="1"/>
    <col min="6148" max="6148" width="9" style="88" customWidth="1"/>
    <col min="6149" max="6151" width="0" style="88" hidden="1" customWidth="1"/>
    <col min="6152" max="6152" width="10" style="88" customWidth="1"/>
    <col min="6153" max="6153" width="0" style="88" hidden="1" customWidth="1"/>
    <col min="6154" max="6154" width="8.5703125" style="88" customWidth="1"/>
    <col min="6155" max="6155" width="0" style="88" hidden="1" customWidth="1"/>
    <col min="6156" max="6156" width="11.28515625" style="88" customWidth="1"/>
    <col min="6157" max="6157" width="0" style="88" hidden="1" customWidth="1"/>
    <col min="6158" max="6158" width="11.28515625" style="88" customWidth="1"/>
    <col min="6159" max="6161" width="0" style="88" hidden="1" customWidth="1"/>
    <col min="6162" max="6162" width="9" style="88" customWidth="1"/>
    <col min="6163" max="6165" width="0" style="88" hidden="1" customWidth="1"/>
    <col min="6166" max="6166" width="11.28515625" style="88" customWidth="1"/>
    <col min="6167" max="6169" width="0" style="88" hidden="1" customWidth="1"/>
    <col min="6170" max="6170" width="10.140625" style="88" customWidth="1"/>
    <col min="6171" max="6173" width="0" style="88" hidden="1" customWidth="1"/>
    <col min="6174" max="6174" width="11.42578125" style="88" customWidth="1"/>
    <col min="6175" max="6177" width="0" style="88" hidden="1" customWidth="1"/>
    <col min="6178" max="6178" width="9.28515625" style="88" customWidth="1"/>
    <col min="6179" max="6179" width="0" style="88" hidden="1" customWidth="1"/>
    <col min="6180" max="6180" width="11.42578125" style="88" customWidth="1"/>
    <col min="6181" max="6181" width="0" style="88" hidden="1" customWidth="1"/>
    <col min="6182" max="6182" width="11.42578125" style="88" customWidth="1"/>
    <col min="6183" max="6183" width="0" style="88" hidden="1" customWidth="1"/>
    <col min="6184" max="6184" width="8.28515625" style="88" customWidth="1"/>
    <col min="6185" max="6185" width="0" style="88" hidden="1" customWidth="1"/>
    <col min="6186" max="6186" width="10.140625" style="88" customWidth="1"/>
    <col min="6187" max="6187" width="0" style="88" hidden="1" customWidth="1"/>
    <col min="6188" max="6188" width="11.42578125" style="88"/>
    <col min="6189" max="6219" width="0" style="88" hidden="1" customWidth="1"/>
    <col min="6220" max="6220" width="11.42578125" style="88"/>
    <col min="6221" max="6221" width="0" style="88" hidden="1" customWidth="1"/>
    <col min="6222" max="6222" width="9.7109375" style="88" customWidth="1"/>
    <col min="6223" max="6223" width="7" style="88" customWidth="1"/>
    <col min="6224" max="6224" width="9.140625" style="88" customWidth="1"/>
    <col min="6225" max="6225" width="13.7109375" style="88" customWidth="1"/>
    <col min="6226" max="6231" width="0" style="88" hidden="1" customWidth="1"/>
    <col min="6232" max="6400" width="11.42578125" style="88"/>
    <col min="6401" max="6401" width="5.7109375" style="88" customWidth="1"/>
    <col min="6402" max="6402" width="11.140625" style="88" customWidth="1"/>
    <col min="6403" max="6403" width="0" style="88" hidden="1" customWidth="1"/>
    <col min="6404" max="6404" width="9" style="88" customWidth="1"/>
    <col min="6405" max="6407" width="0" style="88" hidden="1" customWidth="1"/>
    <col min="6408" max="6408" width="10" style="88" customWidth="1"/>
    <col min="6409" max="6409" width="0" style="88" hidden="1" customWidth="1"/>
    <col min="6410" max="6410" width="8.5703125" style="88" customWidth="1"/>
    <col min="6411" max="6411" width="0" style="88" hidden="1" customWidth="1"/>
    <col min="6412" max="6412" width="11.28515625" style="88" customWidth="1"/>
    <col min="6413" max="6413" width="0" style="88" hidden="1" customWidth="1"/>
    <col min="6414" max="6414" width="11.28515625" style="88" customWidth="1"/>
    <col min="6415" max="6417" width="0" style="88" hidden="1" customWidth="1"/>
    <col min="6418" max="6418" width="9" style="88" customWidth="1"/>
    <col min="6419" max="6421" width="0" style="88" hidden="1" customWidth="1"/>
    <col min="6422" max="6422" width="11.28515625" style="88" customWidth="1"/>
    <col min="6423" max="6425" width="0" style="88" hidden="1" customWidth="1"/>
    <col min="6426" max="6426" width="10.140625" style="88" customWidth="1"/>
    <col min="6427" max="6429" width="0" style="88" hidden="1" customWidth="1"/>
    <col min="6430" max="6430" width="11.42578125" style="88" customWidth="1"/>
    <col min="6431" max="6433" width="0" style="88" hidden="1" customWidth="1"/>
    <col min="6434" max="6434" width="9.28515625" style="88" customWidth="1"/>
    <col min="6435" max="6435" width="0" style="88" hidden="1" customWidth="1"/>
    <col min="6436" max="6436" width="11.42578125" style="88" customWidth="1"/>
    <col min="6437" max="6437" width="0" style="88" hidden="1" customWidth="1"/>
    <col min="6438" max="6438" width="11.42578125" style="88" customWidth="1"/>
    <col min="6439" max="6439" width="0" style="88" hidden="1" customWidth="1"/>
    <col min="6440" max="6440" width="8.28515625" style="88" customWidth="1"/>
    <col min="6441" max="6441" width="0" style="88" hidden="1" customWidth="1"/>
    <col min="6442" max="6442" width="10.140625" style="88" customWidth="1"/>
    <col min="6443" max="6443" width="0" style="88" hidden="1" customWidth="1"/>
    <col min="6444" max="6444" width="11.42578125" style="88"/>
    <col min="6445" max="6475" width="0" style="88" hidden="1" customWidth="1"/>
    <col min="6476" max="6476" width="11.42578125" style="88"/>
    <col min="6477" max="6477" width="0" style="88" hidden="1" customWidth="1"/>
    <col min="6478" max="6478" width="9.7109375" style="88" customWidth="1"/>
    <col min="6479" max="6479" width="7" style="88" customWidth="1"/>
    <col min="6480" max="6480" width="9.140625" style="88" customWidth="1"/>
    <col min="6481" max="6481" width="13.7109375" style="88" customWidth="1"/>
    <col min="6482" max="6487" width="0" style="88" hidden="1" customWidth="1"/>
    <col min="6488" max="6656" width="11.42578125" style="88"/>
    <col min="6657" max="6657" width="5.7109375" style="88" customWidth="1"/>
    <col min="6658" max="6658" width="11.140625" style="88" customWidth="1"/>
    <col min="6659" max="6659" width="0" style="88" hidden="1" customWidth="1"/>
    <col min="6660" max="6660" width="9" style="88" customWidth="1"/>
    <col min="6661" max="6663" width="0" style="88" hidden="1" customWidth="1"/>
    <col min="6664" max="6664" width="10" style="88" customWidth="1"/>
    <col min="6665" max="6665" width="0" style="88" hidden="1" customWidth="1"/>
    <col min="6666" max="6666" width="8.5703125" style="88" customWidth="1"/>
    <col min="6667" max="6667" width="0" style="88" hidden="1" customWidth="1"/>
    <col min="6668" max="6668" width="11.28515625" style="88" customWidth="1"/>
    <col min="6669" max="6669" width="0" style="88" hidden="1" customWidth="1"/>
    <col min="6670" max="6670" width="11.28515625" style="88" customWidth="1"/>
    <col min="6671" max="6673" width="0" style="88" hidden="1" customWidth="1"/>
    <col min="6674" max="6674" width="9" style="88" customWidth="1"/>
    <col min="6675" max="6677" width="0" style="88" hidden="1" customWidth="1"/>
    <col min="6678" max="6678" width="11.28515625" style="88" customWidth="1"/>
    <col min="6679" max="6681" width="0" style="88" hidden="1" customWidth="1"/>
    <col min="6682" max="6682" width="10.140625" style="88" customWidth="1"/>
    <col min="6683" max="6685" width="0" style="88" hidden="1" customWidth="1"/>
    <col min="6686" max="6686" width="11.42578125" style="88" customWidth="1"/>
    <col min="6687" max="6689" width="0" style="88" hidden="1" customWidth="1"/>
    <col min="6690" max="6690" width="9.28515625" style="88" customWidth="1"/>
    <col min="6691" max="6691" width="0" style="88" hidden="1" customWidth="1"/>
    <col min="6692" max="6692" width="11.42578125" style="88" customWidth="1"/>
    <col min="6693" max="6693" width="0" style="88" hidden="1" customWidth="1"/>
    <col min="6694" max="6694" width="11.42578125" style="88" customWidth="1"/>
    <col min="6695" max="6695" width="0" style="88" hidden="1" customWidth="1"/>
    <col min="6696" max="6696" width="8.28515625" style="88" customWidth="1"/>
    <col min="6697" max="6697" width="0" style="88" hidden="1" customWidth="1"/>
    <col min="6698" max="6698" width="10.140625" style="88" customWidth="1"/>
    <col min="6699" max="6699" width="0" style="88" hidden="1" customWidth="1"/>
    <col min="6700" max="6700" width="11.42578125" style="88"/>
    <col min="6701" max="6731" width="0" style="88" hidden="1" customWidth="1"/>
    <col min="6732" max="6732" width="11.42578125" style="88"/>
    <col min="6733" max="6733" width="0" style="88" hidden="1" customWidth="1"/>
    <col min="6734" max="6734" width="9.7109375" style="88" customWidth="1"/>
    <col min="6735" max="6735" width="7" style="88" customWidth="1"/>
    <col min="6736" max="6736" width="9.140625" style="88" customWidth="1"/>
    <col min="6737" max="6737" width="13.7109375" style="88" customWidth="1"/>
    <col min="6738" max="6743" width="0" style="88" hidden="1" customWidth="1"/>
    <col min="6744" max="6912" width="11.42578125" style="88"/>
    <col min="6913" max="6913" width="5.7109375" style="88" customWidth="1"/>
    <col min="6914" max="6914" width="11.140625" style="88" customWidth="1"/>
    <col min="6915" max="6915" width="0" style="88" hidden="1" customWidth="1"/>
    <col min="6916" max="6916" width="9" style="88" customWidth="1"/>
    <col min="6917" max="6919" width="0" style="88" hidden="1" customWidth="1"/>
    <col min="6920" max="6920" width="10" style="88" customWidth="1"/>
    <col min="6921" max="6921" width="0" style="88" hidden="1" customWidth="1"/>
    <col min="6922" max="6922" width="8.5703125" style="88" customWidth="1"/>
    <col min="6923" max="6923" width="0" style="88" hidden="1" customWidth="1"/>
    <col min="6924" max="6924" width="11.28515625" style="88" customWidth="1"/>
    <col min="6925" max="6925" width="0" style="88" hidden="1" customWidth="1"/>
    <col min="6926" max="6926" width="11.28515625" style="88" customWidth="1"/>
    <col min="6927" max="6929" width="0" style="88" hidden="1" customWidth="1"/>
    <col min="6930" max="6930" width="9" style="88" customWidth="1"/>
    <col min="6931" max="6933" width="0" style="88" hidden="1" customWidth="1"/>
    <col min="6934" max="6934" width="11.28515625" style="88" customWidth="1"/>
    <col min="6935" max="6937" width="0" style="88" hidden="1" customWidth="1"/>
    <col min="6938" max="6938" width="10.140625" style="88" customWidth="1"/>
    <col min="6939" max="6941" width="0" style="88" hidden="1" customWidth="1"/>
    <col min="6942" max="6942" width="11.42578125" style="88" customWidth="1"/>
    <col min="6943" max="6945" width="0" style="88" hidden="1" customWidth="1"/>
    <col min="6946" max="6946" width="9.28515625" style="88" customWidth="1"/>
    <col min="6947" max="6947" width="0" style="88" hidden="1" customWidth="1"/>
    <col min="6948" max="6948" width="11.42578125" style="88" customWidth="1"/>
    <col min="6949" max="6949" width="0" style="88" hidden="1" customWidth="1"/>
    <col min="6950" max="6950" width="11.42578125" style="88" customWidth="1"/>
    <col min="6951" max="6951" width="0" style="88" hidden="1" customWidth="1"/>
    <col min="6952" max="6952" width="8.28515625" style="88" customWidth="1"/>
    <col min="6953" max="6953" width="0" style="88" hidden="1" customWidth="1"/>
    <col min="6954" max="6954" width="10.140625" style="88" customWidth="1"/>
    <col min="6955" max="6955" width="0" style="88" hidden="1" customWidth="1"/>
    <col min="6956" max="6956" width="11.42578125" style="88"/>
    <col min="6957" max="6987" width="0" style="88" hidden="1" customWidth="1"/>
    <col min="6988" max="6988" width="11.42578125" style="88"/>
    <col min="6989" max="6989" width="0" style="88" hidden="1" customWidth="1"/>
    <col min="6990" max="6990" width="9.7109375" style="88" customWidth="1"/>
    <col min="6991" max="6991" width="7" style="88" customWidth="1"/>
    <col min="6992" max="6992" width="9.140625" style="88" customWidth="1"/>
    <col min="6993" max="6993" width="13.7109375" style="88" customWidth="1"/>
    <col min="6994" max="6999" width="0" style="88" hidden="1" customWidth="1"/>
    <col min="7000" max="7168" width="11.42578125" style="88"/>
    <col min="7169" max="7169" width="5.7109375" style="88" customWidth="1"/>
    <col min="7170" max="7170" width="11.140625" style="88" customWidth="1"/>
    <col min="7171" max="7171" width="0" style="88" hidden="1" customWidth="1"/>
    <col min="7172" max="7172" width="9" style="88" customWidth="1"/>
    <col min="7173" max="7175" width="0" style="88" hidden="1" customWidth="1"/>
    <col min="7176" max="7176" width="10" style="88" customWidth="1"/>
    <col min="7177" max="7177" width="0" style="88" hidden="1" customWidth="1"/>
    <col min="7178" max="7178" width="8.5703125" style="88" customWidth="1"/>
    <col min="7179" max="7179" width="0" style="88" hidden="1" customWidth="1"/>
    <col min="7180" max="7180" width="11.28515625" style="88" customWidth="1"/>
    <col min="7181" max="7181" width="0" style="88" hidden="1" customWidth="1"/>
    <col min="7182" max="7182" width="11.28515625" style="88" customWidth="1"/>
    <col min="7183" max="7185" width="0" style="88" hidden="1" customWidth="1"/>
    <col min="7186" max="7186" width="9" style="88" customWidth="1"/>
    <col min="7187" max="7189" width="0" style="88" hidden="1" customWidth="1"/>
    <col min="7190" max="7190" width="11.28515625" style="88" customWidth="1"/>
    <col min="7191" max="7193" width="0" style="88" hidden="1" customWidth="1"/>
    <col min="7194" max="7194" width="10.140625" style="88" customWidth="1"/>
    <col min="7195" max="7197" width="0" style="88" hidden="1" customWidth="1"/>
    <col min="7198" max="7198" width="11.42578125" style="88" customWidth="1"/>
    <col min="7199" max="7201" width="0" style="88" hidden="1" customWidth="1"/>
    <col min="7202" max="7202" width="9.28515625" style="88" customWidth="1"/>
    <col min="7203" max="7203" width="0" style="88" hidden="1" customWidth="1"/>
    <col min="7204" max="7204" width="11.42578125" style="88" customWidth="1"/>
    <col min="7205" max="7205" width="0" style="88" hidden="1" customWidth="1"/>
    <col min="7206" max="7206" width="11.42578125" style="88" customWidth="1"/>
    <col min="7207" max="7207" width="0" style="88" hidden="1" customWidth="1"/>
    <col min="7208" max="7208" width="8.28515625" style="88" customWidth="1"/>
    <col min="7209" max="7209" width="0" style="88" hidden="1" customWidth="1"/>
    <col min="7210" max="7210" width="10.140625" style="88" customWidth="1"/>
    <col min="7211" max="7211" width="0" style="88" hidden="1" customWidth="1"/>
    <col min="7212" max="7212" width="11.42578125" style="88"/>
    <col min="7213" max="7243" width="0" style="88" hidden="1" customWidth="1"/>
    <col min="7244" max="7244" width="11.42578125" style="88"/>
    <col min="7245" max="7245" width="0" style="88" hidden="1" customWidth="1"/>
    <col min="7246" max="7246" width="9.7109375" style="88" customWidth="1"/>
    <col min="7247" max="7247" width="7" style="88" customWidth="1"/>
    <col min="7248" max="7248" width="9.140625" style="88" customWidth="1"/>
    <col min="7249" max="7249" width="13.7109375" style="88" customWidth="1"/>
    <col min="7250" max="7255" width="0" style="88" hidden="1" customWidth="1"/>
    <col min="7256" max="7424" width="11.42578125" style="88"/>
    <col min="7425" max="7425" width="5.7109375" style="88" customWidth="1"/>
    <col min="7426" max="7426" width="11.140625" style="88" customWidth="1"/>
    <col min="7427" max="7427" width="0" style="88" hidden="1" customWidth="1"/>
    <col min="7428" max="7428" width="9" style="88" customWidth="1"/>
    <col min="7429" max="7431" width="0" style="88" hidden="1" customWidth="1"/>
    <col min="7432" max="7432" width="10" style="88" customWidth="1"/>
    <col min="7433" max="7433" width="0" style="88" hidden="1" customWidth="1"/>
    <col min="7434" max="7434" width="8.5703125" style="88" customWidth="1"/>
    <col min="7435" max="7435" width="0" style="88" hidden="1" customWidth="1"/>
    <col min="7436" max="7436" width="11.28515625" style="88" customWidth="1"/>
    <col min="7437" max="7437" width="0" style="88" hidden="1" customWidth="1"/>
    <col min="7438" max="7438" width="11.28515625" style="88" customWidth="1"/>
    <col min="7439" max="7441" width="0" style="88" hidden="1" customWidth="1"/>
    <col min="7442" max="7442" width="9" style="88" customWidth="1"/>
    <col min="7443" max="7445" width="0" style="88" hidden="1" customWidth="1"/>
    <col min="7446" max="7446" width="11.28515625" style="88" customWidth="1"/>
    <col min="7447" max="7449" width="0" style="88" hidden="1" customWidth="1"/>
    <col min="7450" max="7450" width="10.140625" style="88" customWidth="1"/>
    <col min="7451" max="7453" width="0" style="88" hidden="1" customWidth="1"/>
    <col min="7454" max="7454" width="11.42578125" style="88" customWidth="1"/>
    <col min="7455" max="7457" width="0" style="88" hidden="1" customWidth="1"/>
    <col min="7458" max="7458" width="9.28515625" style="88" customWidth="1"/>
    <col min="7459" max="7459" width="0" style="88" hidden="1" customWidth="1"/>
    <col min="7460" max="7460" width="11.42578125" style="88" customWidth="1"/>
    <col min="7461" max="7461" width="0" style="88" hidden="1" customWidth="1"/>
    <col min="7462" max="7462" width="11.42578125" style="88" customWidth="1"/>
    <col min="7463" max="7463" width="0" style="88" hidden="1" customWidth="1"/>
    <col min="7464" max="7464" width="8.28515625" style="88" customWidth="1"/>
    <col min="7465" max="7465" width="0" style="88" hidden="1" customWidth="1"/>
    <col min="7466" max="7466" width="10.140625" style="88" customWidth="1"/>
    <col min="7467" max="7467" width="0" style="88" hidden="1" customWidth="1"/>
    <col min="7468" max="7468" width="11.42578125" style="88"/>
    <col min="7469" max="7499" width="0" style="88" hidden="1" customWidth="1"/>
    <col min="7500" max="7500" width="11.42578125" style="88"/>
    <col min="7501" max="7501" width="0" style="88" hidden="1" customWidth="1"/>
    <col min="7502" max="7502" width="9.7109375" style="88" customWidth="1"/>
    <col min="7503" max="7503" width="7" style="88" customWidth="1"/>
    <col min="7504" max="7504" width="9.140625" style="88" customWidth="1"/>
    <col min="7505" max="7505" width="13.7109375" style="88" customWidth="1"/>
    <col min="7506" max="7511" width="0" style="88" hidden="1" customWidth="1"/>
    <col min="7512" max="7680" width="11.42578125" style="88"/>
    <col min="7681" max="7681" width="5.7109375" style="88" customWidth="1"/>
    <col min="7682" max="7682" width="11.140625" style="88" customWidth="1"/>
    <col min="7683" max="7683" width="0" style="88" hidden="1" customWidth="1"/>
    <col min="7684" max="7684" width="9" style="88" customWidth="1"/>
    <col min="7685" max="7687" width="0" style="88" hidden="1" customWidth="1"/>
    <col min="7688" max="7688" width="10" style="88" customWidth="1"/>
    <col min="7689" max="7689" width="0" style="88" hidden="1" customWidth="1"/>
    <col min="7690" max="7690" width="8.5703125" style="88" customWidth="1"/>
    <col min="7691" max="7691" width="0" style="88" hidden="1" customWidth="1"/>
    <col min="7692" max="7692" width="11.28515625" style="88" customWidth="1"/>
    <col min="7693" max="7693" width="0" style="88" hidden="1" customWidth="1"/>
    <col min="7694" max="7694" width="11.28515625" style="88" customWidth="1"/>
    <col min="7695" max="7697" width="0" style="88" hidden="1" customWidth="1"/>
    <col min="7698" max="7698" width="9" style="88" customWidth="1"/>
    <col min="7699" max="7701" width="0" style="88" hidden="1" customWidth="1"/>
    <col min="7702" max="7702" width="11.28515625" style="88" customWidth="1"/>
    <col min="7703" max="7705" width="0" style="88" hidden="1" customWidth="1"/>
    <col min="7706" max="7706" width="10.140625" style="88" customWidth="1"/>
    <col min="7707" max="7709" width="0" style="88" hidden="1" customWidth="1"/>
    <col min="7710" max="7710" width="11.42578125" style="88" customWidth="1"/>
    <col min="7711" max="7713" width="0" style="88" hidden="1" customWidth="1"/>
    <col min="7714" max="7714" width="9.28515625" style="88" customWidth="1"/>
    <col min="7715" max="7715" width="0" style="88" hidden="1" customWidth="1"/>
    <col min="7716" max="7716" width="11.42578125" style="88" customWidth="1"/>
    <col min="7717" max="7717" width="0" style="88" hidden="1" customWidth="1"/>
    <col min="7718" max="7718" width="11.42578125" style="88" customWidth="1"/>
    <col min="7719" max="7719" width="0" style="88" hidden="1" customWidth="1"/>
    <col min="7720" max="7720" width="8.28515625" style="88" customWidth="1"/>
    <col min="7721" max="7721" width="0" style="88" hidden="1" customWidth="1"/>
    <col min="7722" max="7722" width="10.140625" style="88" customWidth="1"/>
    <col min="7723" max="7723" width="0" style="88" hidden="1" customWidth="1"/>
    <col min="7724" max="7724" width="11.42578125" style="88"/>
    <col min="7725" max="7755" width="0" style="88" hidden="1" customWidth="1"/>
    <col min="7756" max="7756" width="11.42578125" style="88"/>
    <col min="7757" max="7757" width="0" style="88" hidden="1" customWidth="1"/>
    <col min="7758" max="7758" width="9.7109375" style="88" customWidth="1"/>
    <col min="7759" max="7759" width="7" style="88" customWidth="1"/>
    <col min="7760" max="7760" width="9.140625" style="88" customWidth="1"/>
    <col min="7761" max="7761" width="13.7109375" style="88" customWidth="1"/>
    <col min="7762" max="7767" width="0" style="88" hidden="1" customWidth="1"/>
    <col min="7768" max="7936" width="11.42578125" style="88"/>
    <col min="7937" max="7937" width="5.7109375" style="88" customWidth="1"/>
    <col min="7938" max="7938" width="11.140625" style="88" customWidth="1"/>
    <col min="7939" max="7939" width="0" style="88" hidden="1" customWidth="1"/>
    <col min="7940" max="7940" width="9" style="88" customWidth="1"/>
    <col min="7941" max="7943" width="0" style="88" hidden="1" customWidth="1"/>
    <col min="7944" max="7944" width="10" style="88" customWidth="1"/>
    <col min="7945" max="7945" width="0" style="88" hidden="1" customWidth="1"/>
    <col min="7946" max="7946" width="8.5703125" style="88" customWidth="1"/>
    <col min="7947" max="7947" width="0" style="88" hidden="1" customWidth="1"/>
    <col min="7948" max="7948" width="11.28515625" style="88" customWidth="1"/>
    <col min="7949" max="7949" width="0" style="88" hidden="1" customWidth="1"/>
    <col min="7950" max="7950" width="11.28515625" style="88" customWidth="1"/>
    <col min="7951" max="7953" width="0" style="88" hidden="1" customWidth="1"/>
    <col min="7954" max="7954" width="9" style="88" customWidth="1"/>
    <col min="7955" max="7957" width="0" style="88" hidden="1" customWidth="1"/>
    <col min="7958" max="7958" width="11.28515625" style="88" customWidth="1"/>
    <col min="7959" max="7961" width="0" style="88" hidden="1" customWidth="1"/>
    <col min="7962" max="7962" width="10.140625" style="88" customWidth="1"/>
    <col min="7963" max="7965" width="0" style="88" hidden="1" customWidth="1"/>
    <col min="7966" max="7966" width="11.42578125" style="88" customWidth="1"/>
    <col min="7967" max="7969" width="0" style="88" hidden="1" customWidth="1"/>
    <col min="7970" max="7970" width="9.28515625" style="88" customWidth="1"/>
    <col min="7971" max="7971" width="0" style="88" hidden="1" customWidth="1"/>
    <col min="7972" max="7972" width="11.42578125" style="88" customWidth="1"/>
    <col min="7973" max="7973" width="0" style="88" hidden="1" customWidth="1"/>
    <col min="7974" max="7974" width="11.42578125" style="88" customWidth="1"/>
    <col min="7975" max="7975" width="0" style="88" hidden="1" customWidth="1"/>
    <col min="7976" max="7976" width="8.28515625" style="88" customWidth="1"/>
    <col min="7977" max="7977" width="0" style="88" hidden="1" customWidth="1"/>
    <col min="7978" max="7978" width="10.140625" style="88" customWidth="1"/>
    <col min="7979" max="7979" width="0" style="88" hidden="1" customWidth="1"/>
    <col min="7980" max="7980" width="11.42578125" style="88"/>
    <col min="7981" max="8011" width="0" style="88" hidden="1" customWidth="1"/>
    <col min="8012" max="8012" width="11.42578125" style="88"/>
    <col min="8013" max="8013" width="0" style="88" hidden="1" customWidth="1"/>
    <col min="8014" max="8014" width="9.7109375" style="88" customWidth="1"/>
    <col min="8015" max="8015" width="7" style="88" customWidth="1"/>
    <col min="8016" max="8016" width="9.140625" style="88" customWidth="1"/>
    <col min="8017" max="8017" width="13.7109375" style="88" customWidth="1"/>
    <col min="8018" max="8023" width="0" style="88" hidden="1" customWidth="1"/>
    <col min="8024" max="8192" width="11.42578125" style="88"/>
    <col min="8193" max="8193" width="5.7109375" style="88" customWidth="1"/>
    <col min="8194" max="8194" width="11.140625" style="88" customWidth="1"/>
    <col min="8195" max="8195" width="0" style="88" hidden="1" customWidth="1"/>
    <col min="8196" max="8196" width="9" style="88" customWidth="1"/>
    <col min="8197" max="8199" width="0" style="88" hidden="1" customWidth="1"/>
    <col min="8200" max="8200" width="10" style="88" customWidth="1"/>
    <col min="8201" max="8201" width="0" style="88" hidden="1" customWidth="1"/>
    <col min="8202" max="8202" width="8.5703125" style="88" customWidth="1"/>
    <col min="8203" max="8203" width="0" style="88" hidden="1" customWidth="1"/>
    <col min="8204" max="8204" width="11.28515625" style="88" customWidth="1"/>
    <col min="8205" max="8205" width="0" style="88" hidden="1" customWidth="1"/>
    <col min="8206" max="8206" width="11.28515625" style="88" customWidth="1"/>
    <col min="8207" max="8209" width="0" style="88" hidden="1" customWidth="1"/>
    <col min="8210" max="8210" width="9" style="88" customWidth="1"/>
    <col min="8211" max="8213" width="0" style="88" hidden="1" customWidth="1"/>
    <col min="8214" max="8214" width="11.28515625" style="88" customWidth="1"/>
    <col min="8215" max="8217" width="0" style="88" hidden="1" customWidth="1"/>
    <col min="8218" max="8218" width="10.140625" style="88" customWidth="1"/>
    <col min="8219" max="8221" width="0" style="88" hidden="1" customWidth="1"/>
    <col min="8222" max="8222" width="11.42578125" style="88" customWidth="1"/>
    <col min="8223" max="8225" width="0" style="88" hidden="1" customWidth="1"/>
    <col min="8226" max="8226" width="9.28515625" style="88" customWidth="1"/>
    <col min="8227" max="8227" width="0" style="88" hidden="1" customWidth="1"/>
    <col min="8228" max="8228" width="11.42578125" style="88" customWidth="1"/>
    <col min="8229" max="8229" width="0" style="88" hidden="1" customWidth="1"/>
    <col min="8230" max="8230" width="11.42578125" style="88" customWidth="1"/>
    <col min="8231" max="8231" width="0" style="88" hidden="1" customWidth="1"/>
    <col min="8232" max="8232" width="8.28515625" style="88" customWidth="1"/>
    <col min="8233" max="8233" width="0" style="88" hidden="1" customWidth="1"/>
    <col min="8234" max="8234" width="10.140625" style="88" customWidth="1"/>
    <col min="8235" max="8235" width="0" style="88" hidden="1" customWidth="1"/>
    <col min="8236" max="8236" width="11.42578125" style="88"/>
    <col min="8237" max="8267" width="0" style="88" hidden="1" customWidth="1"/>
    <col min="8268" max="8268" width="11.42578125" style="88"/>
    <col min="8269" max="8269" width="0" style="88" hidden="1" customWidth="1"/>
    <col min="8270" max="8270" width="9.7109375" style="88" customWidth="1"/>
    <col min="8271" max="8271" width="7" style="88" customWidth="1"/>
    <col min="8272" max="8272" width="9.140625" style="88" customWidth="1"/>
    <col min="8273" max="8273" width="13.7109375" style="88" customWidth="1"/>
    <col min="8274" max="8279" width="0" style="88" hidden="1" customWidth="1"/>
    <col min="8280" max="8448" width="11.42578125" style="88"/>
    <col min="8449" max="8449" width="5.7109375" style="88" customWidth="1"/>
    <col min="8450" max="8450" width="11.140625" style="88" customWidth="1"/>
    <col min="8451" max="8451" width="0" style="88" hidden="1" customWidth="1"/>
    <col min="8452" max="8452" width="9" style="88" customWidth="1"/>
    <col min="8453" max="8455" width="0" style="88" hidden="1" customWidth="1"/>
    <col min="8456" max="8456" width="10" style="88" customWidth="1"/>
    <col min="8457" max="8457" width="0" style="88" hidden="1" customWidth="1"/>
    <col min="8458" max="8458" width="8.5703125" style="88" customWidth="1"/>
    <col min="8459" max="8459" width="0" style="88" hidden="1" customWidth="1"/>
    <col min="8460" max="8460" width="11.28515625" style="88" customWidth="1"/>
    <col min="8461" max="8461" width="0" style="88" hidden="1" customWidth="1"/>
    <col min="8462" max="8462" width="11.28515625" style="88" customWidth="1"/>
    <col min="8463" max="8465" width="0" style="88" hidden="1" customWidth="1"/>
    <col min="8466" max="8466" width="9" style="88" customWidth="1"/>
    <col min="8467" max="8469" width="0" style="88" hidden="1" customWidth="1"/>
    <col min="8470" max="8470" width="11.28515625" style="88" customWidth="1"/>
    <col min="8471" max="8473" width="0" style="88" hidden="1" customWidth="1"/>
    <col min="8474" max="8474" width="10.140625" style="88" customWidth="1"/>
    <col min="8475" max="8477" width="0" style="88" hidden="1" customWidth="1"/>
    <col min="8478" max="8478" width="11.42578125" style="88" customWidth="1"/>
    <col min="8479" max="8481" width="0" style="88" hidden="1" customWidth="1"/>
    <col min="8482" max="8482" width="9.28515625" style="88" customWidth="1"/>
    <col min="8483" max="8483" width="0" style="88" hidden="1" customWidth="1"/>
    <col min="8484" max="8484" width="11.42578125" style="88" customWidth="1"/>
    <col min="8485" max="8485" width="0" style="88" hidden="1" customWidth="1"/>
    <col min="8486" max="8486" width="11.42578125" style="88" customWidth="1"/>
    <col min="8487" max="8487" width="0" style="88" hidden="1" customWidth="1"/>
    <col min="8488" max="8488" width="8.28515625" style="88" customWidth="1"/>
    <col min="8489" max="8489" width="0" style="88" hidden="1" customWidth="1"/>
    <col min="8490" max="8490" width="10.140625" style="88" customWidth="1"/>
    <col min="8491" max="8491" width="0" style="88" hidden="1" customWidth="1"/>
    <col min="8492" max="8492" width="11.42578125" style="88"/>
    <col min="8493" max="8523" width="0" style="88" hidden="1" customWidth="1"/>
    <col min="8524" max="8524" width="11.42578125" style="88"/>
    <col min="8525" max="8525" width="0" style="88" hidden="1" customWidth="1"/>
    <col min="8526" max="8526" width="9.7109375" style="88" customWidth="1"/>
    <col min="8527" max="8527" width="7" style="88" customWidth="1"/>
    <col min="8528" max="8528" width="9.140625" style="88" customWidth="1"/>
    <col min="8529" max="8529" width="13.7109375" style="88" customWidth="1"/>
    <col min="8530" max="8535" width="0" style="88" hidden="1" customWidth="1"/>
    <col min="8536" max="8704" width="11.42578125" style="88"/>
    <col min="8705" max="8705" width="5.7109375" style="88" customWidth="1"/>
    <col min="8706" max="8706" width="11.140625" style="88" customWidth="1"/>
    <col min="8707" max="8707" width="0" style="88" hidden="1" customWidth="1"/>
    <col min="8708" max="8708" width="9" style="88" customWidth="1"/>
    <col min="8709" max="8711" width="0" style="88" hidden="1" customWidth="1"/>
    <col min="8712" max="8712" width="10" style="88" customWidth="1"/>
    <col min="8713" max="8713" width="0" style="88" hidden="1" customWidth="1"/>
    <col min="8714" max="8714" width="8.5703125" style="88" customWidth="1"/>
    <col min="8715" max="8715" width="0" style="88" hidden="1" customWidth="1"/>
    <col min="8716" max="8716" width="11.28515625" style="88" customWidth="1"/>
    <col min="8717" max="8717" width="0" style="88" hidden="1" customWidth="1"/>
    <col min="8718" max="8718" width="11.28515625" style="88" customWidth="1"/>
    <col min="8719" max="8721" width="0" style="88" hidden="1" customWidth="1"/>
    <col min="8722" max="8722" width="9" style="88" customWidth="1"/>
    <col min="8723" max="8725" width="0" style="88" hidden="1" customWidth="1"/>
    <col min="8726" max="8726" width="11.28515625" style="88" customWidth="1"/>
    <col min="8727" max="8729" width="0" style="88" hidden="1" customWidth="1"/>
    <col min="8730" max="8730" width="10.140625" style="88" customWidth="1"/>
    <col min="8731" max="8733" width="0" style="88" hidden="1" customWidth="1"/>
    <col min="8734" max="8734" width="11.42578125" style="88" customWidth="1"/>
    <col min="8735" max="8737" width="0" style="88" hidden="1" customWidth="1"/>
    <col min="8738" max="8738" width="9.28515625" style="88" customWidth="1"/>
    <col min="8739" max="8739" width="0" style="88" hidden="1" customWidth="1"/>
    <col min="8740" max="8740" width="11.42578125" style="88" customWidth="1"/>
    <col min="8741" max="8741" width="0" style="88" hidden="1" customWidth="1"/>
    <col min="8742" max="8742" width="11.42578125" style="88" customWidth="1"/>
    <col min="8743" max="8743" width="0" style="88" hidden="1" customWidth="1"/>
    <col min="8744" max="8744" width="8.28515625" style="88" customWidth="1"/>
    <col min="8745" max="8745" width="0" style="88" hidden="1" customWidth="1"/>
    <col min="8746" max="8746" width="10.140625" style="88" customWidth="1"/>
    <col min="8747" max="8747" width="0" style="88" hidden="1" customWidth="1"/>
    <col min="8748" max="8748" width="11.42578125" style="88"/>
    <col min="8749" max="8779" width="0" style="88" hidden="1" customWidth="1"/>
    <col min="8780" max="8780" width="11.42578125" style="88"/>
    <col min="8781" max="8781" width="0" style="88" hidden="1" customWidth="1"/>
    <col min="8782" max="8782" width="9.7109375" style="88" customWidth="1"/>
    <col min="8783" max="8783" width="7" style="88" customWidth="1"/>
    <col min="8784" max="8784" width="9.140625" style="88" customWidth="1"/>
    <col min="8785" max="8785" width="13.7109375" style="88" customWidth="1"/>
    <col min="8786" max="8791" width="0" style="88" hidden="1" customWidth="1"/>
    <col min="8792" max="8960" width="11.42578125" style="88"/>
    <col min="8961" max="8961" width="5.7109375" style="88" customWidth="1"/>
    <col min="8962" max="8962" width="11.140625" style="88" customWidth="1"/>
    <col min="8963" max="8963" width="0" style="88" hidden="1" customWidth="1"/>
    <col min="8964" max="8964" width="9" style="88" customWidth="1"/>
    <col min="8965" max="8967" width="0" style="88" hidden="1" customWidth="1"/>
    <col min="8968" max="8968" width="10" style="88" customWidth="1"/>
    <col min="8969" max="8969" width="0" style="88" hidden="1" customWidth="1"/>
    <col min="8970" max="8970" width="8.5703125" style="88" customWidth="1"/>
    <col min="8971" max="8971" width="0" style="88" hidden="1" customWidth="1"/>
    <col min="8972" max="8972" width="11.28515625" style="88" customWidth="1"/>
    <col min="8973" max="8973" width="0" style="88" hidden="1" customWidth="1"/>
    <col min="8974" max="8974" width="11.28515625" style="88" customWidth="1"/>
    <col min="8975" max="8977" width="0" style="88" hidden="1" customWidth="1"/>
    <col min="8978" max="8978" width="9" style="88" customWidth="1"/>
    <col min="8979" max="8981" width="0" style="88" hidden="1" customWidth="1"/>
    <col min="8982" max="8982" width="11.28515625" style="88" customWidth="1"/>
    <col min="8983" max="8985" width="0" style="88" hidden="1" customWidth="1"/>
    <col min="8986" max="8986" width="10.140625" style="88" customWidth="1"/>
    <col min="8987" max="8989" width="0" style="88" hidden="1" customWidth="1"/>
    <col min="8990" max="8990" width="11.42578125" style="88" customWidth="1"/>
    <col min="8991" max="8993" width="0" style="88" hidden="1" customWidth="1"/>
    <col min="8994" max="8994" width="9.28515625" style="88" customWidth="1"/>
    <col min="8995" max="8995" width="0" style="88" hidden="1" customWidth="1"/>
    <col min="8996" max="8996" width="11.42578125" style="88" customWidth="1"/>
    <col min="8997" max="8997" width="0" style="88" hidden="1" customWidth="1"/>
    <col min="8998" max="8998" width="11.42578125" style="88" customWidth="1"/>
    <col min="8999" max="8999" width="0" style="88" hidden="1" customWidth="1"/>
    <col min="9000" max="9000" width="8.28515625" style="88" customWidth="1"/>
    <col min="9001" max="9001" width="0" style="88" hidden="1" customWidth="1"/>
    <col min="9002" max="9002" width="10.140625" style="88" customWidth="1"/>
    <col min="9003" max="9003" width="0" style="88" hidden="1" customWidth="1"/>
    <col min="9004" max="9004" width="11.42578125" style="88"/>
    <col min="9005" max="9035" width="0" style="88" hidden="1" customWidth="1"/>
    <col min="9036" max="9036" width="11.42578125" style="88"/>
    <col min="9037" max="9037" width="0" style="88" hidden="1" customWidth="1"/>
    <col min="9038" max="9038" width="9.7109375" style="88" customWidth="1"/>
    <col min="9039" max="9039" width="7" style="88" customWidth="1"/>
    <col min="9040" max="9040" width="9.140625" style="88" customWidth="1"/>
    <col min="9041" max="9041" width="13.7109375" style="88" customWidth="1"/>
    <col min="9042" max="9047" width="0" style="88" hidden="1" customWidth="1"/>
    <col min="9048" max="9216" width="11.42578125" style="88"/>
    <col min="9217" max="9217" width="5.7109375" style="88" customWidth="1"/>
    <col min="9218" max="9218" width="11.140625" style="88" customWidth="1"/>
    <col min="9219" max="9219" width="0" style="88" hidden="1" customWidth="1"/>
    <col min="9220" max="9220" width="9" style="88" customWidth="1"/>
    <col min="9221" max="9223" width="0" style="88" hidden="1" customWidth="1"/>
    <col min="9224" max="9224" width="10" style="88" customWidth="1"/>
    <col min="9225" max="9225" width="0" style="88" hidden="1" customWidth="1"/>
    <col min="9226" max="9226" width="8.5703125" style="88" customWidth="1"/>
    <col min="9227" max="9227" width="0" style="88" hidden="1" customWidth="1"/>
    <col min="9228" max="9228" width="11.28515625" style="88" customWidth="1"/>
    <col min="9229" max="9229" width="0" style="88" hidden="1" customWidth="1"/>
    <col min="9230" max="9230" width="11.28515625" style="88" customWidth="1"/>
    <col min="9231" max="9233" width="0" style="88" hidden="1" customWidth="1"/>
    <col min="9234" max="9234" width="9" style="88" customWidth="1"/>
    <col min="9235" max="9237" width="0" style="88" hidden="1" customWidth="1"/>
    <col min="9238" max="9238" width="11.28515625" style="88" customWidth="1"/>
    <col min="9239" max="9241" width="0" style="88" hidden="1" customWidth="1"/>
    <col min="9242" max="9242" width="10.140625" style="88" customWidth="1"/>
    <col min="9243" max="9245" width="0" style="88" hidden="1" customWidth="1"/>
    <col min="9246" max="9246" width="11.42578125" style="88" customWidth="1"/>
    <col min="9247" max="9249" width="0" style="88" hidden="1" customWidth="1"/>
    <col min="9250" max="9250" width="9.28515625" style="88" customWidth="1"/>
    <col min="9251" max="9251" width="0" style="88" hidden="1" customWidth="1"/>
    <col min="9252" max="9252" width="11.42578125" style="88" customWidth="1"/>
    <col min="9253" max="9253" width="0" style="88" hidden="1" customWidth="1"/>
    <col min="9254" max="9254" width="11.42578125" style="88" customWidth="1"/>
    <col min="9255" max="9255" width="0" style="88" hidden="1" customWidth="1"/>
    <col min="9256" max="9256" width="8.28515625" style="88" customWidth="1"/>
    <col min="9257" max="9257" width="0" style="88" hidden="1" customWidth="1"/>
    <col min="9258" max="9258" width="10.140625" style="88" customWidth="1"/>
    <col min="9259" max="9259" width="0" style="88" hidden="1" customWidth="1"/>
    <col min="9260" max="9260" width="11.42578125" style="88"/>
    <col min="9261" max="9291" width="0" style="88" hidden="1" customWidth="1"/>
    <col min="9292" max="9292" width="11.42578125" style="88"/>
    <col min="9293" max="9293" width="0" style="88" hidden="1" customWidth="1"/>
    <col min="9294" max="9294" width="9.7109375" style="88" customWidth="1"/>
    <col min="9295" max="9295" width="7" style="88" customWidth="1"/>
    <col min="9296" max="9296" width="9.140625" style="88" customWidth="1"/>
    <col min="9297" max="9297" width="13.7109375" style="88" customWidth="1"/>
    <col min="9298" max="9303" width="0" style="88" hidden="1" customWidth="1"/>
    <col min="9304" max="9472" width="11.42578125" style="88"/>
    <col min="9473" max="9473" width="5.7109375" style="88" customWidth="1"/>
    <col min="9474" max="9474" width="11.140625" style="88" customWidth="1"/>
    <col min="9475" max="9475" width="0" style="88" hidden="1" customWidth="1"/>
    <col min="9476" max="9476" width="9" style="88" customWidth="1"/>
    <col min="9477" max="9479" width="0" style="88" hidden="1" customWidth="1"/>
    <col min="9480" max="9480" width="10" style="88" customWidth="1"/>
    <col min="9481" max="9481" width="0" style="88" hidden="1" customWidth="1"/>
    <col min="9482" max="9482" width="8.5703125" style="88" customWidth="1"/>
    <col min="9483" max="9483" width="0" style="88" hidden="1" customWidth="1"/>
    <col min="9484" max="9484" width="11.28515625" style="88" customWidth="1"/>
    <col min="9485" max="9485" width="0" style="88" hidden="1" customWidth="1"/>
    <col min="9486" max="9486" width="11.28515625" style="88" customWidth="1"/>
    <col min="9487" max="9489" width="0" style="88" hidden="1" customWidth="1"/>
    <col min="9490" max="9490" width="9" style="88" customWidth="1"/>
    <col min="9491" max="9493" width="0" style="88" hidden="1" customWidth="1"/>
    <col min="9494" max="9494" width="11.28515625" style="88" customWidth="1"/>
    <col min="9495" max="9497" width="0" style="88" hidden="1" customWidth="1"/>
    <col min="9498" max="9498" width="10.140625" style="88" customWidth="1"/>
    <col min="9499" max="9501" width="0" style="88" hidden="1" customWidth="1"/>
    <col min="9502" max="9502" width="11.42578125" style="88" customWidth="1"/>
    <col min="9503" max="9505" width="0" style="88" hidden="1" customWidth="1"/>
    <col min="9506" max="9506" width="9.28515625" style="88" customWidth="1"/>
    <col min="9507" max="9507" width="0" style="88" hidden="1" customWidth="1"/>
    <col min="9508" max="9508" width="11.42578125" style="88" customWidth="1"/>
    <col min="9509" max="9509" width="0" style="88" hidden="1" customWidth="1"/>
    <col min="9510" max="9510" width="11.42578125" style="88" customWidth="1"/>
    <col min="9511" max="9511" width="0" style="88" hidden="1" customWidth="1"/>
    <col min="9512" max="9512" width="8.28515625" style="88" customWidth="1"/>
    <col min="9513" max="9513" width="0" style="88" hidden="1" customWidth="1"/>
    <col min="9514" max="9514" width="10.140625" style="88" customWidth="1"/>
    <col min="9515" max="9515" width="0" style="88" hidden="1" customWidth="1"/>
    <col min="9516" max="9516" width="11.42578125" style="88"/>
    <col min="9517" max="9547" width="0" style="88" hidden="1" customWidth="1"/>
    <col min="9548" max="9548" width="11.42578125" style="88"/>
    <col min="9549" max="9549" width="0" style="88" hidden="1" customWidth="1"/>
    <col min="9550" max="9550" width="9.7109375" style="88" customWidth="1"/>
    <col min="9551" max="9551" width="7" style="88" customWidth="1"/>
    <col min="9552" max="9552" width="9.140625" style="88" customWidth="1"/>
    <col min="9553" max="9553" width="13.7109375" style="88" customWidth="1"/>
    <col min="9554" max="9559" width="0" style="88" hidden="1" customWidth="1"/>
    <col min="9560" max="9728" width="11.42578125" style="88"/>
    <col min="9729" max="9729" width="5.7109375" style="88" customWidth="1"/>
    <col min="9730" max="9730" width="11.140625" style="88" customWidth="1"/>
    <col min="9731" max="9731" width="0" style="88" hidden="1" customWidth="1"/>
    <col min="9732" max="9732" width="9" style="88" customWidth="1"/>
    <col min="9733" max="9735" width="0" style="88" hidden="1" customWidth="1"/>
    <col min="9736" max="9736" width="10" style="88" customWidth="1"/>
    <col min="9737" max="9737" width="0" style="88" hidden="1" customWidth="1"/>
    <col min="9738" max="9738" width="8.5703125" style="88" customWidth="1"/>
    <col min="9739" max="9739" width="0" style="88" hidden="1" customWidth="1"/>
    <col min="9740" max="9740" width="11.28515625" style="88" customWidth="1"/>
    <col min="9741" max="9741" width="0" style="88" hidden="1" customWidth="1"/>
    <col min="9742" max="9742" width="11.28515625" style="88" customWidth="1"/>
    <col min="9743" max="9745" width="0" style="88" hidden="1" customWidth="1"/>
    <col min="9746" max="9746" width="9" style="88" customWidth="1"/>
    <col min="9747" max="9749" width="0" style="88" hidden="1" customWidth="1"/>
    <col min="9750" max="9750" width="11.28515625" style="88" customWidth="1"/>
    <col min="9751" max="9753" width="0" style="88" hidden="1" customWidth="1"/>
    <col min="9754" max="9754" width="10.140625" style="88" customWidth="1"/>
    <col min="9755" max="9757" width="0" style="88" hidden="1" customWidth="1"/>
    <col min="9758" max="9758" width="11.42578125" style="88" customWidth="1"/>
    <col min="9759" max="9761" width="0" style="88" hidden="1" customWidth="1"/>
    <col min="9762" max="9762" width="9.28515625" style="88" customWidth="1"/>
    <col min="9763" max="9763" width="0" style="88" hidden="1" customWidth="1"/>
    <col min="9764" max="9764" width="11.42578125" style="88" customWidth="1"/>
    <col min="9765" max="9765" width="0" style="88" hidden="1" customWidth="1"/>
    <col min="9766" max="9766" width="11.42578125" style="88" customWidth="1"/>
    <col min="9767" max="9767" width="0" style="88" hidden="1" customWidth="1"/>
    <col min="9768" max="9768" width="8.28515625" style="88" customWidth="1"/>
    <col min="9769" max="9769" width="0" style="88" hidden="1" customWidth="1"/>
    <col min="9770" max="9770" width="10.140625" style="88" customWidth="1"/>
    <col min="9771" max="9771" width="0" style="88" hidden="1" customWidth="1"/>
    <col min="9772" max="9772" width="11.42578125" style="88"/>
    <col min="9773" max="9803" width="0" style="88" hidden="1" customWidth="1"/>
    <col min="9804" max="9804" width="11.42578125" style="88"/>
    <col min="9805" max="9805" width="0" style="88" hidden="1" customWidth="1"/>
    <col min="9806" max="9806" width="9.7109375" style="88" customWidth="1"/>
    <col min="9807" max="9807" width="7" style="88" customWidth="1"/>
    <col min="9808" max="9808" width="9.140625" style="88" customWidth="1"/>
    <col min="9809" max="9809" width="13.7109375" style="88" customWidth="1"/>
    <col min="9810" max="9815" width="0" style="88" hidden="1" customWidth="1"/>
    <col min="9816" max="9984" width="11.42578125" style="88"/>
    <col min="9985" max="9985" width="5.7109375" style="88" customWidth="1"/>
    <col min="9986" max="9986" width="11.140625" style="88" customWidth="1"/>
    <col min="9987" max="9987" width="0" style="88" hidden="1" customWidth="1"/>
    <col min="9988" max="9988" width="9" style="88" customWidth="1"/>
    <col min="9989" max="9991" width="0" style="88" hidden="1" customWidth="1"/>
    <col min="9992" max="9992" width="10" style="88" customWidth="1"/>
    <col min="9993" max="9993" width="0" style="88" hidden="1" customWidth="1"/>
    <col min="9994" max="9994" width="8.5703125" style="88" customWidth="1"/>
    <col min="9995" max="9995" width="0" style="88" hidden="1" customWidth="1"/>
    <col min="9996" max="9996" width="11.28515625" style="88" customWidth="1"/>
    <col min="9997" max="9997" width="0" style="88" hidden="1" customWidth="1"/>
    <col min="9998" max="9998" width="11.28515625" style="88" customWidth="1"/>
    <col min="9999" max="10001" width="0" style="88" hidden="1" customWidth="1"/>
    <col min="10002" max="10002" width="9" style="88" customWidth="1"/>
    <col min="10003" max="10005" width="0" style="88" hidden="1" customWidth="1"/>
    <col min="10006" max="10006" width="11.28515625" style="88" customWidth="1"/>
    <col min="10007" max="10009" width="0" style="88" hidden="1" customWidth="1"/>
    <col min="10010" max="10010" width="10.140625" style="88" customWidth="1"/>
    <col min="10011" max="10013" width="0" style="88" hidden="1" customWidth="1"/>
    <col min="10014" max="10014" width="11.42578125" style="88" customWidth="1"/>
    <col min="10015" max="10017" width="0" style="88" hidden="1" customWidth="1"/>
    <col min="10018" max="10018" width="9.28515625" style="88" customWidth="1"/>
    <col min="10019" max="10019" width="0" style="88" hidden="1" customWidth="1"/>
    <col min="10020" max="10020" width="11.42578125" style="88" customWidth="1"/>
    <col min="10021" max="10021" width="0" style="88" hidden="1" customWidth="1"/>
    <col min="10022" max="10022" width="11.42578125" style="88" customWidth="1"/>
    <col min="10023" max="10023" width="0" style="88" hidden="1" customWidth="1"/>
    <col min="10024" max="10024" width="8.28515625" style="88" customWidth="1"/>
    <col min="10025" max="10025" width="0" style="88" hidden="1" customWidth="1"/>
    <col min="10026" max="10026" width="10.140625" style="88" customWidth="1"/>
    <col min="10027" max="10027" width="0" style="88" hidden="1" customWidth="1"/>
    <col min="10028" max="10028" width="11.42578125" style="88"/>
    <col min="10029" max="10059" width="0" style="88" hidden="1" customWidth="1"/>
    <col min="10060" max="10060" width="11.42578125" style="88"/>
    <col min="10061" max="10061" width="0" style="88" hidden="1" customWidth="1"/>
    <col min="10062" max="10062" width="9.7109375" style="88" customWidth="1"/>
    <col min="10063" max="10063" width="7" style="88" customWidth="1"/>
    <col min="10064" max="10064" width="9.140625" style="88" customWidth="1"/>
    <col min="10065" max="10065" width="13.7109375" style="88" customWidth="1"/>
    <col min="10066" max="10071" width="0" style="88" hidden="1" customWidth="1"/>
    <col min="10072" max="10240" width="11.42578125" style="88"/>
    <col min="10241" max="10241" width="5.7109375" style="88" customWidth="1"/>
    <col min="10242" max="10242" width="11.140625" style="88" customWidth="1"/>
    <col min="10243" max="10243" width="0" style="88" hidden="1" customWidth="1"/>
    <col min="10244" max="10244" width="9" style="88" customWidth="1"/>
    <col min="10245" max="10247" width="0" style="88" hidden="1" customWidth="1"/>
    <col min="10248" max="10248" width="10" style="88" customWidth="1"/>
    <col min="10249" max="10249" width="0" style="88" hidden="1" customWidth="1"/>
    <col min="10250" max="10250" width="8.5703125" style="88" customWidth="1"/>
    <col min="10251" max="10251" width="0" style="88" hidden="1" customWidth="1"/>
    <col min="10252" max="10252" width="11.28515625" style="88" customWidth="1"/>
    <col min="10253" max="10253" width="0" style="88" hidden="1" customWidth="1"/>
    <col min="10254" max="10254" width="11.28515625" style="88" customWidth="1"/>
    <col min="10255" max="10257" width="0" style="88" hidden="1" customWidth="1"/>
    <col min="10258" max="10258" width="9" style="88" customWidth="1"/>
    <col min="10259" max="10261" width="0" style="88" hidden="1" customWidth="1"/>
    <col min="10262" max="10262" width="11.28515625" style="88" customWidth="1"/>
    <col min="10263" max="10265" width="0" style="88" hidden="1" customWidth="1"/>
    <col min="10266" max="10266" width="10.140625" style="88" customWidth="1"/>
    <col min="10267" max="10269" width="0" style="88" hidden="1" customWidth="1"/>
    <col min="10270" max="10270" width="11.42578125" style="88" customWidth="1"/>
    <col min="10271" max="10273" width="0" style="88" hidden="1" customWidth="1"/>
    <col min="10274" max="10274" width="9.28515625" style="88" customWidth="1"/>
    <col min="10275" max="10275" width="0" style="88" hidden="1" customWidth="1"/>
    <col min="10276" max="10276" width="11.42578125" style="88" customWidth="1"/>
    <col min="10277" max="10277" width="0" style="88" hidden="1" customWidth="1"/>
    <col min="10278" max="10278" width="11.42578125" style="88" customWidth="1"/>
    <col min="10279" max="10279" width="0" style="88" hidden="1" customWidth="1"/>
    <col min="10280" max="10280" width="8.28515625" style="88" customWidth="1"/>
    <col min="10281" max="10281" width="0" style="88" hidden="1" customWidth="1"/>
    <col min="10282" max="10282" width="10.140625" style="88" customWidth="1"/>
    <col min="10283" max="10283" width="0" style="88" hidden="1" customWidth="1"/>
    <col min="10284" max="10284" width="11.42578125" style="88"/>
    <col min="10285" max="10315" width="0" style="88" hidden="1" customWidth="1"/>
    <col min="10316" max="10316" width="11.42578125" style="88"/>
    <col min="10317" max="10317" width="0" style="88" hidden="1" customWidth="1"/>
    <col min="10318" max="10318" width="9.7109375" style="88" customWidth="1"/>
    <col min="10319" max="10319" width="7" style="88" customWidth="1"/>
    <col min="10320" max="10320" width="9.140625" style="88" customWidth="1"/>
    <col min="10321" max="10321" width="13.7109375" style="88" customWidth="1"/>
    <col min="10322" max="10327" width="0" style="88" hidden="1" customWidth="1"/>
    <col min="10328" max="10496" width="11.42578125" style="88"/>
    <col min="10497" max="10497" width="5.7109375" style="88" customWidth="1"/>
    <col min="10498" max="10498" width="11.140625" style="88" customWidth="1"/>
    <col min="10499" max="10499" width="0" style="88" hidden="1" customWidth="1"/>
    <col min="10500" max="10500" width="9" style="88" customWidth="1"/>
    <col min="10501" max="10503" width="0" style="88" hidden="1" customWidth="1"/>
    <col min="10504" max="10504" width="10" style="88" customWidth="1"/>
    <col min="10505" max="10505" width="0" style="88" hidden="1" customWidth="1"/>
    <col min="10506" max="10506" width="8.5703125" style="88" customWidth="1"/>
    <col min="10507" max="10507" width="0" style="88" hidden="1" customWidth="1"/>
    <col min="10508" max="10508" width="11.28515625" style="88" customWidth="1"/>
    <col min="10509" max="10509" width="0" style="88" hidden="1" customWidth="1"/>
    <col min="10510" max="10510" width="11.28515625" style="88" customWidth="1"/>
    <col min="10511" max="10513" width="0" style="88" hidden="1" customWidth="1"/>
    <col min="10514" max="10514" width="9" style="88" customWidth="1"/>
    <col min="10515" max="10517" width="0" style="88" hidden="1" customWidth="1"/>
    <col min="10518" max="10518" width="11.28515625" style="88" customWidth="1"/>
    <col min="10519" max="10521" width="0" style="88" hidden="1" customWidth="1"/>
    <col min="10522" max="10522" width="10.140625" style="88" customWidth="1"/>
    <col min="10523" max="10525" width="0" style="88" hidden="1" customWidth="1"/>
    <col min="10526" max="10526" width="11.42578125" style="88" customWidth="1"/>
    <col min="10527" max="10529" width="0" style="88" hidden="1" customWidth="1"/>
    <col min="10530" max="10530" width="9.28515625" style="88" customWidth="1"/>
    <col min="10531" max="10531" width="0" style="88" hidden="1" customWidth="1"/>
    <col min="10532" max="10532" width="11.42578125" style="88" customWidth="1"/>
    <col min="10533" max="10533" width="0" style="88" hidden="1" customWidth="1"/>
    <col min="10534" max="10534" width="11.42578125" style="88" customWidth="1"/>
    <col min="10535" max="10535" width="0" style="88" hidden="1" customWidth="1"/>
    <col min="10536" max="10536" width="8.28515625" style="88" customWidth="1"/>
    <col min="10537" max="10537" width="0" style="88" hidden="1" customWidth="1"/>
    <col min="10538" max="10538" width="10.140625" style="88" customWidth="1"/>
    <col min="10539" max="10539" width="0" style="88" hidden="1" customWidth="1"/>
    <col min="10540" max="10540" width="11.42578125" style="88"/>
    <col min="10541" max="10571" width="0" style="88" hidden="1" customWidth="1"/>
    <col min="10572" max="10572" width="11.42578125" style="88"/>
    <col min="10573" max="10573" width="0" style="88" hidden="1" customWidth="1"/>
    <col min="10574" max="10574" width="9.7109375" style="88" customWidth="1"/>
    <col min="10575" max="10575" width="7" style="88" customWidth="1"/>
    <col min="10576" max="10576" width="9.140625" style="88" customWidth="1"/>
    <col min="10577" max="10577" width="13.7109375" style="88" customWidth="1"/>
    <col min="10578" max="10583" width="0" style="88" hidden="1" customWidth="1"/>
    <col min="10584" max="10752" width="11.42578125" style="88"/>
    <col min="10753" max="10753" width="5.7109375" style="88" customWidth="1"/>
    <col min="10754" max="10754" width="11.140625" style="88" customWidth="1"/>
    <col min="10755" max="10755" width="0" style="88" hidden="1" customWidth="1"/>
    <col min="10756" max="10756" width="9" style="88" customWidth="1"/>
    <col min="10757" max="10759" width="0" style="88" hidden="1" customWidth="1"/>
    <col min="10760" max="10760" width="10" style="88" customWidth="1"/>
    <col min="10761" max="10761" width="0" style="88" hidden="1" customWidth="1"/>
    <col min="10762" max="10762" width="8.5703125" style="88" customWidth="1"/>
    <col min="10763" max="10763" width="0" style="88" hidden="1" customWidth="1"/>
    <col min="10764" max="10764" width="11.28515625" style="88" customWidth="1"/>
    <col min="10765" max="10765" width="0" style="88" hidden="1" customWidth="1"/>
    <col min="10766" max="10766" width="11.28515625" style="88" customWidth="1"/>
    <col min="10767" max="10769" width="0" style="88" hidden="1" customWidth="1"/>
    <col min="10770" max="10770" width="9" style="88" customWidth="1"/>
    <col min="10771" max="10773" width="0" style="88" hidden="1" customWidth="1"/>
    <col min="10774" max="10774" width="11.28515625" style="88" customWidth="1"/>
    <col min="10775" max="10777" width="0" style="88" hidden="1" customWidth="1"/>
    <col min="10778" max="10778" width="10.140625" style="88" customWidth="1"/>
    <col min="10779" max="10781" width="0" style="88" hidden="1" customWidth="1"/>
    <col min="10782" max="10782" width="11.42578125" style="88" customWidth="1"/>
    <col min="10783" max="10785" width="0" style="88" hidden="1" customWidth="1"/>
    <col min="10786" max="10786" width="9.28515625" style="88" customWidth="1"/>
    <col min="10787" max="10787" width="0" style="88" hidden="1" customWidth="1"/>
    <col min="10788" max="10788" width="11.42578125" style="88" customWidth="1"/>
    <col min="10789" max="10789" width="0" style="88" hidden="1" customWidth="1"/>
    <col min="10790" max="10790" width="11.42578125" style="88" customWidth="1"/>
    <col min="10791" max="10791" width="0" style="88" hidden="1" customWidth="1"/>
    <col min="10792" max="10792" width="8.28515625" style="88" customWidth="1"/>
    <col min="10793" max="10793" width="0" style="88" hidden="1" customWidth="1"/>
    <col min="10794" max="10794" width="10.140625" style="88" customWidth="1"/>
    <col min="10795" max="10795" width="0" style="88" hidden="1" customWidth="1"/>
    <col min="10796" max="10796" width="11.42578125" style="88"/>
    <col min="10797" max="10827" width="0" style="88" hidden="1" customWidth="1"/>
    <col min="10828" max="10828" width="11.42578125" style="88"/>
    <col min="10829" max="10829" width="0" style="88" hidden="1" customWidth="1"/>
    <col min="10830" max="10830" width="9.7109375" style="88" customWidth="1"/>
    <col min="10831" max="10831" width="7" style="88" customWidth="1"/>
    <col min="10832" max="10832" width="9.140625" style="88" customWidth="1"/>
    <col min="10833" max="10833" width="13.7109375" style="88" customWidth="1"/>
    <col min="10834" max="10839" width="0" style="88" hidden="1" customWidth="1"/>
    <col min="10840" max="11008" width="11.42578125" style="88"/>
    <col min="11009" max="11009" width="5.7109375" style="88" customWidth="1"/>
    <col min="11010" max="11010" width="11.140625" style="88" customWidth="1"/>
    <col min="11011" max="11011" width="0" style="88" hidden="1" customWidth="1"/>
    <col min="11012" max="11012" width="9" style="88" customWidth="1"/>
    <col min="11013" max="11015" width="0" style="88" hidden="1" customWidth="1"/>
    <col min="11016" max="11016" width="10" style="88" customWidth="1"/>
    <col min="11017" max="11017" width="0" style="88" hidden="1" customWidth="1"/>
    <col min="11018" max="11018" width="8.5703125" style="88" customWidth="1"/>
    <col min="11019" max="11019" width="0" style="88" hidden="1" customWidth="1"/>
    <col min="11020" max="11020" width="11.28515625" style="88" customWidth="1"/>
    <col min="11021" max="11021" width="0" style="88" hidden="1" customWidth="1"/>
    <col min="11022" max="11022" width="11.28515625" style="88" customWidth="1"/>
    <col min="11023" max="11025" width="0" style="88" hidden="1" customWidth="1"/>
    <col min="11026" max="11026" width="9" style="88" customWidth="1"/>
    <col min="11027" max="11029" width="0" style="88" hidden="1" customWidth="1"/>
    <col min="11030" max="11030" width="11.28515625" style="88" customWidth="1"/>
    <col min="11031" max="11033" width="0" style="88" hidden="1" customWidth="1"/>
    <col min="11034" max="11034" width="10.140625" style="88" customWidth="1"/>
    <col min="11035" max="11037" width="0" style="88" hidden="1" customWidth="1"/>
    <col min="11038" max="11038" width="11.42578125" style="88" customWidth="1"/>
    <col min="11039" max="11041" width="0" style="88" hidden="1" customWidth="1"/>
    <col min="11042" max="11042" width="9.28515625" style="88" customWidth="1"/>
    <col min="11043" max="11043" width="0" style="88" hidden="1" customWidth="1"/>
    <col min="11044" max="11044" width="11.42578125" style="88" customWidth="1"/>
    <col min="11045" max="11045" width="0" style="88" hidden="1" customWidth="1"/>
    <col min="11046" max="11046" width="11.42578125" style="88" customWidth="1"/>
    <col min="11047" max="11047" width="0" style="88" hidden="1" customWidth="1"/>
    <col min="11048" max="11048" width="8.28515625" style="88" customWidth="1"/>
    <col min="11049" max="11049" width="0" style="88" hidden="1" customWidth="1"/>
    <col min="11050" max="11050" width="10.140625" style="88" customWidth="1"/>
    <col min="11051" max="11051" width="0" style="88" hidden="1" customWidth="1"/>
    <col min="11052" max="11052" width="11.42578125" style="88"/>
    <col min="11053" max="11083" width="0" style="88" hidden="1" customWidth="1"/>
    <col min="11084" max="11084" width="11.42578125" style="88"/>
    <col min="11085" max="11085" width="0" style="88" hidden="1" customWidth="1"/>
    <col min="11086" max="11086" width="9.7109375" style="88" customWidth="1"/>
    <col min="11087" max="11087" width="7" style="88" customWidth="1"/>
    <col min="11088" max="11088" width="9.140625" style="88" customWidth="1"/>
    <col min="11089" max="11089" width="13.7109375" style="88" customWidth="1"/>
    <col min="11090" max="11095" width="0" style="88" hidden="1" customWidth="1"/>
    <col min="11096" max="11264" width="11.42578125" style="88"/>
    <col min="11265" max="11265" width="5.7109375" style="88" customWidth="1"/>
    <col min="11266" max="11266" width="11.140625" style="88" customWidth="1"/>
    <col min="11267" max="11267" width="0" style="88" hidden="1" customWidth="1"/>
    <col min="11268" max="11268" width="9" style="88" customWidth="1"/>
    <col min="11269" max="11271" width="0" style="88" hidden="1" customWidth="1"/>
    <col min="11272" max="11272" width="10" style="88" customWidth="1"/>
    <col min="11273" max="11273" width="0" style="88" hidden="1" customWidth="1"/>
    <col min="11274" max="11274" width="8.5703125" style="88" customWidth="1"/>
    <col min="11275" max="11275" width="0" style="88" hidden="1" customWidth="1"/>
    <col min="11276" max="11276" width="11.28515625" style="88" customWidth="1"/>
    <col min="11277" max="11277" width="0" style="88" hidden="1" customWidth="1"/>
    <col min="11278" max="11278" width="11.28515625" style="88" customWidth="1"/>
    <col min="11279" max="11281" width="0" style="88" hidden="1" customWidth="1"/>
    <col min="11282" max="11282" width="9" style="88" customWidth="1"/>
    <col min="11283" max="11285" width="0" style="88" hidden="1" customWidth="1"/>
    <col min="11286" max="11286" width="11.28515625" style="88" customWidth="1"/>
    <col min="11287" max="11289" width="0" style="88" hidden="1" customWidth="1"/>
    <col min="11290" max="11290" width="10.140625" style="88" customWidth="1"/>
    <col min="11291" max="11293" width="0" style="88" hidden="1" customWidth="1"/>
    <col min="11294" max="11294" width="11.42578125" style="88" customWidth="1"/>
    <col min="11295" max="11297" width="0" style="88" hidden="1" customWidth="1"/>
    <col min="11298" max="11298" width="9.28515625" style="88" customWidth="1"/>
    <col min="11299" max="11299" width="0" style="88" hidden="1" customWidth="1"/>
    <col min="11300" max="11300" width="11.42578125" style="88" customWidth="1"/>
    <col min="11301" max="11301" width="0" style="88" hidden="1" customWidth="1"/>
    <col min="11302" max="11302" width="11.42578125" style="88" customWidth="1"/>
    <col min="11303" max="11303" width="0" style="88" hidden="1" customWidth="1"/>
    <col min="11304" max="11304" width="8.28515625" style="88" customWidth="1"/>
    <col min="11305" max="11305" width="0" style="88" hidden="1" customWidth="1"/>
    <col min="11306" max="11306" width="10.140625" style="88" customWidth="1"/>
    <col min="11307" max="11307" width="0" style="88" hidden="1" customWidth="1"/>
    <col min="11308" max="11308" width="11.42578125" style="88"/>
    <col min="11309" max="11339" width="0" style="88" hidden="1" customWidth="1"/>
    <col min="11340" max="11340" width="11.42578125" style="88"/>
    <col min="11341" max="11341" width="0" style="88" hidden="1" customWidth="1"/>
    <col min="11342" max="11342" width="9.7109375" style="88" customWidth="1"/>
    <col min="11343" max="11343" width="7" style="88" customWidth="1"/>
    <col min="11344" max="11344" width="9.140625" style="88" customWidth="1"/>
    <col min="11345" max="11345" width="13.7109375" style="88" customWidth="1"/>
    <col min="11346" max="11351" width="0" style="88" hidden="1" customWidth="1"/>
    <col min="11352" max="11520" width="11.42578125" style="88"/>
    <col min="11521" max="11521" width="5.7109375" style="88" customWidth="1"/>
    <col min="11522" max="11522" width="11.140625" style="88" customWidth="1"/>
    <col min="11523" max="11523" width="0" style="88" hidden="1" customWidth="1"/>
    <col min="11524" max="11524" width="9" style="88" customWidth="1"/>
    <col min="11525" max="11527" width="0" style="88" hidden="1" customWidth="1"/>
    <col min="11528" max="11528" width="10" style="88" customWidth="1"/>
    <col min="11529" max="11529" width="0" style="88" hidden="1" customWidth="1"/>
    <col min="11530" max="11530" width="8.5703125" style="88" customWidth="1"/>
    <col min="11531" max="11531" width="0" style="88" hidden="1" customWidth="1"/>
    <col min="11532" max="11532" width="11.28515625" style="88" customWidth="1"/>
    <col min="11533" max="11533" width="0" style="88" hidden="1" customWidth="1"/>
    <col min="11534" max="11534" width="11.28515625" style="88" customWidth="1"/>
    <col min="11535" max="11537" width="0" style="88" hidden="1" customWidth="1"/>
    <col min="11538" max="11538" width="9" style="88" customWidth="1"/>
    <col min="11539" max="11541" width="0" style="88" hidden="1" customWidth="1"/>
    <col min="11542" max="11542" width="11.28515625" style="88" customWidth="1"/>
    <col min="11543" max="11545" width="0" style="88" hidden="1" customWidth="1"/>
    <col min="11546" max="11546" width="10.140625" style="88" customWidth="1"/>
    <col min="11547" max="11549" width="0" style="88" hidden="1" customWidth="1"/>
    <col min="11550" max="11550" width="11.42578125" style="88" customWidth="1"/>
    <col min="11551" max="11553" width="0" style="88" hidden="1" customWidth="1"/>
    <col min="11554" max="11554" width="9.28515625" style="88" customWidth="1"/>
    <col min="11555" max="11555" width="0" style="88" hidden="1" customWidth="1"/>
    <col min="11556" max="11556" width="11.42578125" style="88" customWidth="1"/>
    <col min="11557" max="11557" width="0" style="88" hidden="1" customWidth="1"/>
    <col min="11558" max="11558" width="11.42578125" style="88" customWidth="1"/>
    <col min="11559" max="11559" width="0" style="88" hidden="1" customWidth="1"/>
    <col min="11560" max="11560" width="8.28515625" style="88" customWidth="1"/>
    <col min="11561" max="11561" width="0" style="88" hidden="1" customWidth="1"/>
    <col min="11562" max="11562" width="10.140625" style="88" customWidth="1"/>
    <col min="11563" max="11563" width="0" style="88" hidden="1" customWidth="1"/>
    <col min="11564" max="11564" width="11.42578125" style="88"/>
    <col min="11565" max="11595" width="0" style="88" hidden="1" customWidth="1"/>
    <col min="11596" max="11596" width="11.42578125" style="88"/>
    <col min="11597" max="11597" width="0" style="88" hidden="1" customWidth="1"/>
    <col min="11598" max="11598" width="9.7109375" style="88" customWidth="1"/>
    <col min="11599" max="11599" width="7" style="88" customWidth="1"/>
    <col min="11600" max="11600" width="9.140625" style="88" customWidth="1"/>
    <col min="11601" max="11601" width="13.7109375" style="88" customWidth="1"/>
    <col min="11602" max="11607" width="0" style="88" hidden="1" customWidth="1"/>
    <col min="11608" max="11776" width="11.42578125" style="88"/>
    <col min="11777" max="11777" width="5.7109375" style="88" customWidth="1"/>
    <col min="11778" max="11778" width="11.140625" style="88" customWidth="1"/>
    <col min="11779" max="11779" width="0" style="88" hidden="1" customWidth="1"/>
    <col min="11780" max="11780" width="9" style="88" customWidth="1"/>
    <col min="11781" max="11783" width="0" style="88" hidden="1" customWidth="1"/>
    <col min="11784" max="11784" width="10" style="88" customWidth="1"/>
    <col min="11785" max="11785" width="0" style="88" hidden="1" customWidth="1"/>
    <col min="11786" max="11786" width="8.5703125" style="88" customWidth="1"/>
    <col min="11787" max="11787" width="0" style="88" hidden="1" customWidth="1"/>
    <col min="11788" max="11788" width="11.28515625" style="88" customWidth="1"/>
    <col min="11789" max="11789" width="0" style="88" hidden="1" customWidth="1"/>
    <col min="11790" max="11790" width="11.28515625" style="88" customWidth="1"/>
    <col min="11791" max="11793" width="0" style="88" hidden="1" customWidth="1"/>
    <col min="11794" max="11794" width="9" style="88" customWidth="1"/>
    <col min="11795" max="11797" width="0" style="88" hidden="1" customWidth="1"/>
    <col min="11798" max="11798" width="11.28515625" style="88" customWidth="1"/>
    <col min="11799" max="11801" width="0" style="88" hidden="1" customWidth="1"/>
    <col min="11802" max="11802" width="10.140625" style="88" customWidth="1"/>
    <col min="11803" max="11805" width="0" style="88" hidden="1" customWidth="1"/>
    <col min="11806" max="11806" width="11.42578125" style="88" customWidth="1"/>
    <col min="11807" max="11809" width="0" style="88" hidden="1" customWidth="1"/>
    <col min="11810" max="11810" width="9.28515625" style="88" customWidth="1"/>
    <col min="11811" max="11811" width="0" style="88" hidden="1" customWidth="1"/>
    <col min="11812" max="11812" width="11.42578125" style="88" customWidth="1"/>
    <col min="11813" max="11813" width="0" style="88" hidden="1" customWidth="1"/>
    <col min="11814" max="11814" width="11.42578125" style="88" customWidth="1"/>
    <col min="11815" max="11815" width="0" style="88" hidden="1" customWidth="1"/>
    <col min="11816" max="11816" width="8.28515625" style="88" customWidth="1"/>
    <col min="11817" max="11817" width="0" style="88" hidden="1" customWidth="1"/>
    <col min="11818" max="11818" width="10.140625" style="88" customWidth="1"/>
    <col min="11819" max="11819" width="0" style="88" hidden="1" customWidth="1"/>
    <col min="11820" max="11820" width="11.42578125" style="88"/>
    <col min="11821" max="11851" width="0" style="88" hidden="1" customWidth="1"/>
    <col min="11852" max="11852" width="11.42578125" style="88"/>
    <col min="11853" max="11853" width="0" style="88" hidden="1" customWidth="1"/>
    <col min="11854" max="11854" width="9.7109375" style="88" customWidth="1"/>
    <col min="11855" max="11855" width="7" style="88" customWidth="1"/>
    <col min="11856" max="11856" width="9.140625" style="88" customWidth="1"/>
    <col min="11857" max="11857" width="13.7109375" style="88" customWidth="1"/>
    <col min="11858" max="11863" width="0" style="88" hidden="1" customWidth="1"/>
    <col min="11864" max="12032" width="11.42578125" style="88"/>
    <col min="12033" max="12033" width="5.7109375" style="88" customWidth="1"/>
    <col min="12034" max="12034" width="11.140625" style="88" customWidth="1"/>
    <col min="12035" max="12035" width="0" style="88" hidden="1" customWidth="1"/>
    <col min="12036" max="12036" width="9" style="88" customWidth="1"/>
    <col min="12037" max="12039" width="0" style="88" hidden="1" customWidth="1"/>
    <col min="12040" max="12040" width="10" style="88" customWidth="1"/>
    <col min="12041" max="12041" width="0" style="88" hidden="1" customWidth="1"/>
    <col min="12042" max="12042" width="8.5703125" style="88" customWidth="1"/>
    <col min="12043" max="12043" width="0" style="88" hidden="1" customWidth="1"/>
    <col min="12044" max="12044" width="11.28515625" style="88" customWidth="1"/>
    <col min="12045" max="12045" width="0" style="88" hidden="1" customWidth="1"/>
    <col min="12046" max="12046" width="11.28515625" style="88" customWidth="1"/>
    <col min="12047" max="12049" width="0" style="88" hidden="1" customWidth="1"/>
    <col min="12050" max="12050" width="9" style="88" customWidth="1"/>
    <col min="12051" max="12053" width="0" style="88" hidden="1" customWidth="1"/>
    <col min="12054" max="12054" width="11.28515625" style="88" customWidth="1"/>
    <col min="12055" max="12057" width="0" style="88" hidden="1" customWidth="1"/>
    <col min="12058" max="12058" width="10.140625" style="88" customWidth="1"/>
    <col min="12059" max="12061" width="0" style="88" hidden="1" customWidth="1"/>
    <col min="12062" max="12062" width="11.42578125" style="88" customWidth="1"/>
    <col min="12063" max="12065" width="0" style="88" hidden="1" customWidth="1"/>
    <col min="12066" max="12066" width="9.28515625" style="88" customWidth="1"/>
    <col min="12067" max="12067" width="0" style="88" hidden="1" customWidth="1"/>
    <col min="12068" max="12068" width="11.42578125" style="88" customWidth="1"/>
    <col min="12069" max="12069" width="0" style="88" hidden="1" customWidth="1"/>
    <col min="12070" max="12070" width="11.42578125" style="88" customWidth="1"/>
    <col min="12071" max="12071" width="0" style="88" hidden="1" customWidth="1"/>
    <col min="12072" max="12072" width="8.28515625" style="88" customWidth="1"/>
    <col min="12073" max="12073" width="0" style="88" hidden="1" customWidth="1"/>
    <col min="12074" max="12074" width="10.140625" style="88" customWidth="1"/>
    <col min="12075" max="12075" width="0" style="88" hidden="1" customWidth="1"/>
    <col min="12076" max="12076" width="11.42578125" style="88"/>
    <col min="12077" max="12107" width="0" style="88" hidden="1" customWidth="1"/>
    <col min="12108" max="12108" width="11.42578125" style="88"/>
    <col min="12109" max="12109" width="0" style="88" hidden="1" customWidth="1"/>
    <col min="12110" max="12110" width="9.7109375" style="88" customWidth="1"/>
    <col min="12111" max="12111" width="7" style="88" customWidth="1"/>
    <col min="12112" max="12112" width="9.140625" style="88" customWidth="1"/>
    <col min="12113" max="12113" width="13.7109375" style="88" customWidth="1"/>
    <col min="12114" max="12119" width="0" style="88" hidden="1" customWidth="1"/>
    <col min="12120" max="12288" width="11.42578125" style="88"/>
    <col min="12289" max="12289" width="5.7109375" style="88" customWidth="1"/>
    <col min="12290" max="12290" width="11.140625" style="88" customWidth="1"/>
    <col min="12291" max="12291" width="0" style="88" hidden="1" customWidth="1"/>
    <col min="12292" max="12292" width="9" style="88" customWidth="1"/>
    <col min="12293" max="12295" width="0" style="88" hidden="1" customWidth="1"/>
    <col min="12296" max="12296" width="10" style="88" customWidth="1"/>
    <col min="12297" max="12297" width="0" style="88" hidden="1" customWidth="1"/>
    <col min="12298" max="12298" width="8.5703125" style="88" customWidth="1"/>
    <col min="12299" max="12299" width="0" style="88" hidden="1" customWidth="1"/>
    <col min="12300" max="12300" width="11.28515625" style="88" customWidth="1"/>
    <col min="12301" max="12301" width="0" style="88" hidden="1" customWidth="1"/>
    <col min="12302" max="12302" width="11.28515625" style="88" customWidth="1"/>
    <col min="12303" max="12305" width="0" style="88" hidden="1" customWidth="1"/>
    <col min="12306" max="12306" width="9" style="88" customWidth="1"/>
    <col min="12307" max="12309" width="0" style="88" hidden="1" customWidth="1"/>
    <col min="12310" max="12310" width="11.28515625" style="88" customWidth="1"/>
    <col min="12311" max="12313" width="0" style="88" hidden="1" customWidth="1"/>
    <col min="12314" max="12314" width="10.140625" style="88" customWidth="1"/>
    <col min="12315" max="12317" width="0" style="88" hidden="1" customWidth="1"/>
    <col min="12318" max="12318" width="11.42578125" style="88" customWidth="1"/>
    <col min="12319" max="12321" width="0" style="88" hidden="1" customWidth="1"/>
    <col min="12322" max="12322" width="9.28515625" style="88" customWidth="1"/>
    <col min="12323" max="12323" width="0" style="88" hidden="1" customWidth="1"/>
    <col min="12324" max="12324" width="11.42578125" style="88" customWidth="1"/>
    <col min="12325" max="12325" width="0" style="88" hidden="1" customWidth="1"/>
    <col min="12326" max="12326" width="11.42578125" style="88" customWidth="1"/>
    <col min="12327" max="12327" width="0" style="88" hidden="1" customWidth="1"/>
    <col min="12328" max="12328" width="8.28515625" style="88" customWidth="1"/>
    <col min="12329" max="12329" width="0" style="88" hidden="1" customWidth="1"/>
    <col min="12330" max="12330" width="10.140625" style="88" customWidth="1"/>
    <col min="12331" max="12331" width="0" style="88" hidden="1" customWidth="1"/>
    <col min="12332" max="12332" width="11.42578125" style="88"/>
    <col min="12333" max="12363" width="0" style="88" hidden="1" customWidth="1"/>
    <col min="12364" max="12364" width="11.42578125" style="88"/>
    <col min="12365" max="12365" width="0" style="88" hidden="1" customWidth="1"/>
    <col min="12366" max="12366" width="9.7109375" style="88" customWidth="1"/>
    <col min="12367" max="12367" width="7" style="88" customWidth="1"/>
    <col min="12368" max="12368" width="9.140625" style="88" customWidth="1"/>
    <col min="12369" max="12369" width="13.7109375" style="88" customWidth="1"/>
    <col min="12370" max="12375" width="0" style="88" hidden="1" customWidth="1"/>
    <col min="12376" max="12544" width="11.42578125" style="88"/>
    <col min="12545" max="12545" width="5.7109375" style="88" customWidth="1"/>
    <col min="12546" max="12546" width="11.140625" style="88" customWidth="1"/>
    <col min="12547" max="12547" width="0" style="88" hidden="1" customWidth="1"/>
    <col min="12548" max="12548" width="9" style="88" customWidth="1"/>
    <col min="12549" max="12551" width="0" style="88" hidden="1" customWidth="1"/>
    <col min="12552" max="12552" width="10" style="88" customWidth="1"/>
    <col min="12553" max="12553" width="0" style="88" hidden="1" customWidth="1"/>
    <col min="12554" max="12554" width="8.5703125" style="88" customWidth="1"/>
    <col min="12555" max="12555" width="0" style="88" hidden="1" customWidth="1"/>
    <col min="12556" max="12556" width="11.28515625" style="88" customWidth="1"/>
    <col min="12557" max="12557" width="0" style="88" hidden="1" customWidth="1"/>
    <col min="12558" max="12558" width="11.28515625" style="88" customWidth="1"/>
    <col min="12559" max="12561" width="0" style="88" hidden="1" customWidth="1"/>
    <col min="12562" max="12562" width="9" style="88" customWidth="1"/>
    <col min="12563" max="12565" width="0" style="88" hidden="1" customWidth="1"/>
    <col min="12566" max="12566" width="11.28515625" style="88" customWidth="1"/>
    <col min="12567" max="12569" width="0" style="88" hidden="1" customWidth="1"/>
    <col min="12570" max="12570" width="10.140625" style="88" customWidth="1"/>
    <col min="12571" max="12573" width="0" style="88" hidden="1" customWidth="1"/>
    <col min="12574" max="12574" width="11.42578125" style="88" customWidth="1"/>
    <col min="12575" max="12577" width="0" style="88" hidden="1" customWidth="1"/>
    <col min="12578" max="12578" width="9.28515625" style="88" customWidth="1"/>
    <col min="12579" max="12579" width="0" style="88" hidden="1" customWidth="1"/>
    <col min="12580" max="12580" width="11.42578125" style="88" customWidth="1"/>
    <col min="12581" max="12581" width="0" style="88" hidden="1" customWidth="1"/>
    <col min="12582" max="12582" width="11.42578125" style="88" customWidth="1"/>
    <col min="12583" max="12583" width="0" style="88" hidden="1" customWidth="1"/>
    <col min="12584" max="12584" width="8.28515625" style="88" customWidth="1"/>
    <col min="12585" max="12585" width="0" style="88" hidden="1" customWidth="1"/>
    <col min="12586" max="12586" width="10.140625" style="88" customWidth="1"/>
    <col min="12587" max="12587" width="0" style="88" hidden="1" customWidth="1"/>
    <col min="12588" max="12588" width="11.42578125" style="88"/>
    <col min="12589" max="12619" width="0" style="88" hidden="1" customWidth="1"/>
    <col min="12620" max="12620" width="11.42578125" style="88"/>
    <col min="12621" max="12621" width="0" style="88" hidden="1" customWidth="1"/>
    <col min="12622" max="12622" width="9.7109375" style="88" customWidth="1"/>
    <col min="12623" max="12623" width="7" style="88" customWidth="1"/>
    <col min="12624" max="12624" width="9.140625" style="88" customWidth="1"/>
    <col min="12625" max="12625" width="13.7109375" style="88" customWidth="1"/>
    <col min="12626" max="12631" width="0" style="88" hidden="1" customWidth="1"/>
    <col min="12632" max="12800" width="11.42578125" style="88"/>
    <col min="12801" max="12801" width="5.7109375" style="88" customWidth="1"/>
    <col min="12802" max="12802" width="11.140625" style="88" customWidth="1"/>
    <col min="12803" max="12803" width="0" style="88" hidden="1" customWidth="1"/>
    <col min="12804" max="12804" width="9" style="88" customWidth="1"/>
    <col min="12805" max="12807" width="0" style="88" hidden="1" customWidth="1"/>
    <col min="12808" max="12808" width="10" style="88" customWidth="1"/>
    <col min="12809" max="12809" width="0" style="88" hidden="1" customWidth="1"/>
    <col min="12810" max="12810" width="8.5703125" style="88" customWidth="1"/>
    <col min="12811" max="12811" width="0" style="88" hidden="1" customWidth="1"/>
    <col min="12812" max="12812" width="11.28515625" style="88" customWidth="1"/>
    <col min="12813" max="12813" width="0" style="88" hidden="1" customWidth="1"/>
    <col min="12814" max="12814" width="11.28515625" style="88" customWidth="1"/>
    <col min="12815" max="12817" width="0" style="88" hidden="1" customWidth="1"/>
    <col min="12818" max="12818" width="9" style="88" customWidth="1"/>
    <col min="12819" max="12821" width="0" style="88" hidden="1" customWidth="1"/>
    <col min="12822" max="12822" width="11.28515625" style="88" customWidth="1"/>
    <col min="12823" max="12825" width="0" style="88" hidden="1" customWidth="1"/>
    <col min="12826" max="12826" width="10.140625" style="88" customWidth="1"/>
    <col min="12827" max="12829" width="0" style="88" hidden="1" customWidth="1"/>
    <col min="12830" max="12830" width="11.42578125" style="88" customWidth="1"/>
    <col min="12831" max="12833" width="0" style="88" hidden="1" customWidth="1"/>
    <col min="12834" max="12834" width="9.28515625" style="88" customWidth="1"/>
    <col min="12835" max="12835" width="0" style="88" hidden="1" customWidth="1"/>
    <col min="12836" max="12836" width="11.42578125" style="88" customWidth="1"/>
    <col min="12837" max="12837" width="0" style="88" hidden="1" customWidth="1"/>
    <col min="12838" max="12838" width="11.42578125" style="88" customWidth="1"/>
    <col min="12839" max="12839" width="0" style="88" hidden="1" customWidth="1"/>
    <col min="12840" max="12840" width="8.28515625" style="88" customWidth="1"/>
    <col min="12841" max="12841" width="0" style="88" hidden="1" customWidth="1"/>
    <col min="12842" max="12842" width="10.140625" style="88" customWidth="1"/>
    <col min="12843" max="12843" width="0" style="88" hidden="1" customWidth="1"/>
    <col min="12844" max="12844" width="11.42578125" style="88"/>
    <col min="12845" max="12875" width="0" style="88" hidden="1" customWidth="1"/>
    <col min="12876" max="12876" width="11.42578125" style="88"/>
    <col min="12877" max="12877" width="0" style="88" hidden="1" customWidth="1"/>
    <col min="12878" max="12878" width="9.7109375" style="88" customWidth="1"/>
    <col min="12879" max="12879" width="7" style="88" customWidth="1"/>
    <col min="12880" max="12880" width="9.140625" style="88" customWidth="1"/>
    <col min="12881" max="12881" width="13.7109375" style="88" customWidth="1"/>
    <col min="12882" max="12887" width="0" style="88" hidden="1" customWidth="1"/>
    <col min="12888" max="13056" width="11.42578125" style="88"/>
    <col min="13057" max="13057" width="5.7109375" style="88" customWidth="1"/>
    <col min="13058" max="13058" width="11.140625" style="88" customWidth="1"/>
    <col min="13059" max="13059" width="0" style="88" hidden="1" customWidth="1"/>
    <col min="13060" max="13060" width="9" style="88" customWidth="1"/>
    <col min="13061" max="13063" width="0" style="88" hidden="1" customWidth="1"/>
    <col min="13064" max="13064" width="10" style="88" customWidth="1"/>
    <col min="13065" max="13065" width="0" style="88" hidden="1" customWidth="1"/>
    <col min="13066" max="13066" width="8.5703125" style="88" customWidth="1"/>
    <col min="13067" max="13067" width="0" style="88" hidden="1" customWidth="1"/>
    <col min="13068" max="13068" width="11.28515625" style="88" customWidth="1"/>
    <col min="13069" max="13069" width="0" style="88" hidden="1" customWidth="1"/>
    <col min="13070" max="13070" width="11.28515625" style="88" customWidth="1"/>
    <col min="13071" max="13073" width="0" style="88" hidden="1" customWidth="1"/>
    <col min="13074" max="13074" width="9" style="88" customWidth="1"/>
    <col min="13075" max="13077" width="0" style="88" hidden="1" customWidth="1"/>
    <col min="13078" max="13078" width="11.28515625" style="88" customWidth="1"/>
    <col min="13079" max="13081" width="0" style="88" hidden="1" customWidth="1"/>
    <col min="13082" max="13082" width="10.140625" style="88" customWidth="1"/>
    <col min="13083" max="13085" width="0" style="88" hidden="1" customWidth="1"/>
    <col min="13086" max="13086" width="11.42578125" style="88" customWidth="1"/>
    <col min="13087" max="13089" width="0" style="88" hidden="1" customWidth="1"/>
    <col min="13090" max="13090" width="9.28515625" style="88" customWidth="1"/>
    <col min="13091" max="13091" width="0" style="88" hidden="1" customWidth="1"/>
    <col min="13092" max="13092" width="11.42578125" style="88" customWidth="1"/>
    <col min="13093" max="13093" width="0" style="88" hidden="1" customWidth="1"/>
    <col min="13094" max="13094" width="11.42578125" style="88" customWidth="1"/>
    <col min="13095" max="13095" width="0" style="88" hidden="1" customWidth="1"/>
    <col min="13096" max="13096" width="8.28515625" style="88" customWidth="1"/>
    <col min="13097" max="13097" width="0" style="88" hidden="1" customWidth="1"/>
    <col min="13098" max="13098" width="10.140625" style="88" customWidth="1"/>
    <col min="13099" max="13099" width="0" style="88" hidden="1" customWidth="1"/>
    <col min="13100" max="13100" width="11.42578125" style="88"/>
    <col min="13101" max="13131" width="0" style="88" hidden="1" customWidth="1"/>
    <col min="13132" max="13132" width="11.42578125" style="88"/>
    <col min="13133" max="13133" width="0" style="88" hidden="1" customWidth="1"/>
    <col min="13134" max="13134" width="9.7109375" style="88" customWidth="1"/>
    <col min="13135" max="13135" width="7" style="88" customWidth="1"/>
    <col min="13136" max="13136" width="9.140625" style="88" customWidth="1"/>
    <col min="13137" max="13137" width="13.7109375" style="88" customWidth="1"/>
    <col min="13138" max="13143" width="0" style="88" hidden="1" customWidth="1"/>
    <col min="13144" max="13312" width="11.42578125" style="88"/>
    <col min="13313" max="13313" width="5.7109375" style="88" customWidth="1"/>
    <col min="13314" max="13314" width="11.140625" style="88" customWidth="1"/>
    <col min="13315" max="13315" width="0" style="88" hidden="1" customWidth="1"/>
    <col min="13316" max="13316" width="9" style="88" customWidth="1"/>
    <col min="13317" max="13319" width="0" style="88" hidden="1" customWidth="1"/>
    <col min="13320" max="13320" width="10" style="88" customWidth="1"/>
    <col min="13321" max="13321" width="0" style="88" hidden="1" customWidth="1"/>
    <col min="13322" max="13322" width="8.5703125" style="88" customWidth="1"/>
    <col min="13323" max="13323" width="0" style="88" hidden="1" customWidth="1"/>
    <col min="13324" max="13324" width="11.28515625" style="88" customWidth="1"/>
    <col min="13325" max="13325" width="0" style="88" hidden="1" customWidth="1"/>
    <col min="13326" max="13326" width="11.28515625" style="88" customWidth="1"/>
    <col min="13327" max="13329" width="0" style="88" hidden="1" customWidth="1"/>
    <col min="13330" max="13330" width="9" style="88" customWidth="1"/>
    <col min="13331" max="13333" width="0" style="88" hidden="1" customWidth="1"/>
    <col min="13334" max="13334" width="11.28515625" style="88" customWidth="1"/>
    <col min="13335" max="13337" width="0" style="88" hidden="1" customWidth="1"/>
    <col min="13338" max="13338" width="10.140625" style="88" customWidth="1"/>
    <col min="13339" max="13341" width="0" style="88" hidden="1" customWidth="1"/>
    <col min="13342" max="13342" width="11.42578125" style="88" customWidth="1"/>
    <col min="13343" max="13345" width="0" style="88" hidden="1" customWidth="1"/>
    <col min="13346" max="13346" width="9.28515625" style="88" customWidth="1"/>
    <col min="13347" max="13347" width="0" style="88" hidden="1" customWidth="1"/>
    <col min="13348" max="13348" width="11.42578125" style="88" customWidth="1"/>
    <col min="13349" max="13349" width="0" style="88" hidden="1" customWidth="1"/>
    <col min="13350" max="13350" width="11.42578125" style="88" customWidth="1"/>
    <col min="13351" max="13351" width="0" style="88" hidden="1" customWidth="1"/>
    <col min="13352" max="13352" width="8.28515625" style="88" customWidth="1"/>
    <col min="13353" max="13353" width="0" style="88" hidden="1" customWidth="1"/>
    <col min="13354" max="13354" width="10.140625" style="88" customWidth="1"/>
    <col min="13355" max="13355" width="0" style="88" hidden="1" customWidth="1"/>
    <col min="13356" max="13356" width="11.42578125" style="88"/>
    <col min="13357" max="13387" width="0" style="88" hidden="1" customWidth="1"/>
    <col min="13388" max="13388" width="11.42578125" style="88"/>
    <col min="13389" max="13389" width="0" style="88" hidden="1" customWidth="1"/>
    <col min="13390" max="13390" width="9.7109375" style="88" customWidth="1"/>
    <col min="13391" max="13391" width="7" style="88" customWidth="1"/>
    <col min="13392" max="13392" width="9.140625" style="88" customWidth="1"/>
    <col min="13393" max="13393" width="13.7109375" style="88" customWidth="1"/>
    <col min="13394" max="13399" width="0" style="88" hidden="1" customWidth="1"/>
    <col min="13400" max="13568" width="11.42578125" style="88"/>
    <col min="13569" max="13569" width="5.7109375" style="88" customWidth="1"/>
    <col min="13570" max="13570" width="11.140625" style="88" customWidth="1"/>
    <col min="13571" max="13571" width="0" style="88" hidden="1" customWidth="1"/>
    <col min="13572" max="13572" width="9" style="88" customWidth="1"/>
    <col min="13573" max="13575" width="0" style="88" hidden="1" customWidth="1"/>
    <col min="13576" max="13576" width="10" style="88" customWidth="1"/>
    <col min="13577" max="13577" width="0" style="88" hidden="1" customWidth="1"/>
    <col min="13578" max="13578" width="8.5703125" style="88" customWidth="1"/>
    <col min="13579" max="13579" width="0" style="88" hidden="1" customWidth="1"/>
    <col min="13580" max="13580" width="11.28515625" style="88" customWidth="1"/>
    <col min="13581" max="13581" width="0" style="88" hidden="1" customWidth="1"/>
    <col min="13582" max="13582" width="11.28515625" style="88" customWidth="1"/>
    <col min="13583" max="13585" width="0" style="88" hidden="1" customWidth="1"/>
    <col min="13586" max="13586" width="9" style="88" customWidth="1"/>
    <col min="13587" max="13589" width="0" style="88" hidden="1" customWidth="1"/>
    <col min="13590" max="13590" width="11.28515625" style="88" customWidth="1"/>
    <col min="13591" max="13593" width="0" style="88" hidden="1" customWidth="1"/>
    <col min="13594" max="13594" width="10.140625" style="88" customWidth="1"/>
    <col min="13595" max="13597" width="0" style="88" hidden="1" customWidth="1"/>
    <col min="13598" max="13598" width="11.42578125" style="88" customWidth="1"/>
    <col min="13599" max="13601" width="0" style="88" hidden="1" customWidth="1"/>
    <col min="13602" max="13602" width="9.28515625" style="88" customWidth="1"/>
    <col min="13603" max="13603" width="0" style="88" hidden="1" customWidth="1"/>
    <col min="13604" max="13604" width="11.42578125" style="88" customWidth="1"/>
    <col min="13605" max="13605" width="0" style="88" hidden="1" customWidth="1"/>
    <col min="13606" max="13606" width="11.42578125" style="88" customWidth="1"/>
    <col min="13607" max="13607" width="0" style="88" hidden="1" customWidth="1"/>
    <col min="13608" max="13608" width="8.28515625" style="88" customWidth="1"/>
    <col min="13609" max="13609" width="0" style="88" hidden="1" customWidth="1"/>
    <col min="13610" max="13610" width="10.140625" style="88" customWidth="1"/>
    <col min="13611" max="13611" width="0" style="88" hidden="1" customWidth="1"/>
    <col min="13612" max="13612" width="11.42578125" style="88"/>
    <col min="13613" max="13643" width="0" style="88" hidden="1" customWidth="1"/>
    <col min="13644" max="13644" width="11.42578125" style="88"/>
    <col min="13645" max="13645" width="0" style="88" hidden="1" customWidth="1"/>
    <col min="13646" max="13646" width="9.7109375" style="88" customWidth="1"/>
    <col min="13647" max="13647" width="7" style="88" customWidth="1"/>
    <col min="13648" max="13648" width="9.140625" style="88" customWidth="1"/>
    <col min="13649" max="13649" width="13.7109375" style="88" customWidth="1"/>
    <col min="13650" max="13655" width="0" style="88" hidden="1" customWidth="1"/>
    <col min="13656" max="13824" width="11.42578125" style="88"/>
    <col min="13825" max="13825" width="5.7109375" style="88" customWidth="1"/>
    <col min="13826" max="13826" width="11.140625" style="88" customWidth="1"/>
    <col min="13827" max="13827" width="0" style="88" hidden="1" customWidth="1"/>
    <col min="13828" max="13828" width="9" style="88" customWidth="1"/>
    <col min="13829" max="13831" width="0" style="88" hidden="1" customWidth="1"/>
    <col min="13832" max="13832" width="10" style="88" customWidth="1"/>
    <col min="13833" max="13833" width="0" style="88" hidden="1" customWidth="1"/>
    <col min="13834" max="13834" width="8.5703125" style="88" customWidth="1"/>
    <col min="13835" max="13835" width="0" style="88" hidden="1" customWidth="1"/>
    <col min="13836" max="13836" width="11.28515625" style="88" customWidth="1"/>
    <col min="13837" max="13837" width="0" style="88" hidden="1" customWidth="1"/>
    <col min="13838" max="13838" width="11.28515625" style="88" customWidth="1"/>
    <col min="13839" max="13841" width="0" style="88" hidden="1" customWidth="1"/>
    <col min="13842" max="13842" width="9" style="88" customWidth="1"/>
    <col min="13843" max="13845" width="0" style="88" hidden="1" customWidth="1"/>
    <col min="13846" max="13846" width="11.28515625" style="88" customWidth="1"/>
    <col min="13847" max="13849" width="0" style="88" hidden="1" customWidth="1"/>
    <col min="13850" max="13850" width="10.140625" style="88" customWidth="1"/>
    <col min="13851" max="13853" width="0" style="88" hidden="1" customWidth="1"/>
    <col min="13854" max="13854" width="11.42578125" style="88" customWidth="1"/>
    <col min="13855" max="13857" width="0" style="88" hidden="1" customWidth="1"/>
    <col min="13858" max="13858" width="9.28515625" style="88" customWidth="1"/>
    <col min="13859" max="13859" width="0" style="88" hidden="1" customWidth="1"/>
    <col min="13860" max="13860" width="11.42578125" style="88" customWidth="1"/>
    <col min="13861" max="13861" width="0" style="88" hidden="1" customWidth="1"/>
    <col min="13862" max="13862" width="11.42578125" style="88" customWidth="1"/>
    <col min="13863" max="13863" width="0" style="88" hidden="1" customWidth="1"/>
    <col min="13864" max="13864" width="8.28515625" style="88" customWidth="1"/>
    <col min="13865" max="13865" width="0" style="88" hidden="1" customWidth="1"/>
    <col min="13866" max="13866" width="10.140625" style="88" customWidth="1"/>
    <col min="13867" max="13867" width="0" style="88" hidden="1" customWidth="1"/>
    <col min="13868" max="13868" width="11.42578125" style="88"/>
    <col min="13869" max="13899" width="0" style="88" hidden="1" customWidth="1"/>
    <col min="13900" max="13900" width="11.42578125" style="88"/>
    <col min="13901" max="13901" width="0" style="88" hidden="1" customWidth="1"/>
    <col min="13902" max="13902" width="9.7109375" style="88" customWidth="1"/>
    <col min="13903" max="13903" width="7" style="88" customWidth="1"/>
    <col min="13904" max="13904" width="9.140625" style="88" customWidth="1"/>
    <col min="13905" max="13905" width="13.7109375" style="88" customWidth="1"/>
    <col min="13906" max="13911" width="0" style="88" hidden="1" customWidth="1"/>
    <col min="13912" max="14080" width="11.42578125" style="88"/>
    <col min="14081" max="14081" width="5.7109375" style="88" customWidth="1"/>
    <col min="14082" max="14082" width="11.140625" style="88" customWidth="1"/>
    <col min="14083" max="14083" width="0" style="88" hidden="1" customWidth="1"/>
    <col min="14084" max="14084" width="9" style="88" customWidth="1"/>
    <col min="14085" max="14087" width="0" style="88" hidden="1" customWidth="1"/>
    <col min="14088" max="14088" width="10" style="88" customWidth="1"/>
    <col min="14089" max="14089" width="0" style="88" hidden="1" customWidth="1"/>
    <col min="14090" max="14090" width="8.5703125" style="88" customWidth="1"/>
    <col min="14091" max="14091" width="0" style="88" hidden="1" customWidth="1"/>
    <col min="14092" max="14092" width="11.28515625" style="88" customWidth="1"/>
    <col min="14093" max="14093" width="0" style="88" hidden="1" customWidth="1"/>
    <col min="14094" max="14094" width="11.28515625" style="88" customWidth="1"/>
    <col min="14095" max="14097" width="0" style="88" hidden="1" customWidth="1"/>
    <col min="14098" max="14098" width="9" style="88" customWidth="1"/>
    <col min="14099" max="14101" width="0" style="88" hidden="1" customWidth="1"/>
    <col min="14102" max="14102" width="11.28515625" style="88" customWidth="1"/>
    <col min="14103" max="14105" width="0" style="88" hidden="1" customWidth="1"/>
    <col min="14106" max="14106" width="10.140625" style="88" customWidth="1"/>
    <col min="14107" max="14109" width="0" style="88" hidden="1" customWidth="1"/>
    <col min="14110" max="14110" width="11.42578125" style="88" customWidth="1"/>
    <col min="14111" max="14113" width="0" style="88" hidden="1" customWidth="1"/>
    <col min="14114" max="14114" width="9.28515625" style="88" customWidth="1"/>
    <col min="14115" max="14115" width="0" style="88" hidden="1" customWidth="1"/>
    <col min="14116" max="14116" width="11.42578125" style="88" customWidth="1"/>
    <col min="14117" max="14117" width="0" style="88" hidden="1" customWidth="1"/>
    <col min="14118" max="14118" width="11.42578125" style="88" customWidth="1"/>
    <col min="14119" max="14119" width="0" style="88" hidden="1" customWidth="1"/>
    <col min="14120" max="14120" width="8.28515625" style="88" customWidth="1"/>
    <col min="14121" max="14121" width="0" style="88" hidden="1" customWidth="1"/>
    <col min="14122" max="14122" width="10.140625" style="88" customWidth="1"/>
    <col min="14123" max="14123" width="0" style="88" hidden="1" customWidth="1"/>
    <col min="14124" max="14124" width="11.42578125" style="88"/>
    <col min="14125" max="14155" width="0" style="88" hidden="1" customWidth="1"/>
    <col min="14156" max="14156" width="11.42578125" style="88"/>
    <col min="14157" max="14157" width="0" style="88" hidden="1" customWidth="1"/>
    <col min="14158" max="14158" width="9.7109375" style="88" customWidth="1"/>
    <col min="14159" max="14159" width="7" style="88" customWidth="1"/>
    <col min="14160" max="14160" width="9.140625" style="88" customWidth="1"/>
    <col min="14161" max="14161" width="13.7109375" style="88" customWidth="1"/>
    <col min="14162" max="14167" width="0" style="88" hidden="1" customWidth="1"/>
    <col min="14168" max="14336" width="11.42578125" style="88"/>
    <col min="14337" max="14337" width="5.7109375" style="88" customWidth="1"/>
    <col min="14338" max="14338" width="11.140625" style="88" customWidth="1"/>
    <col min="14339" max="14339" width="0" style="88" hidden="1" customWidth="1"/>
    <col min="14340" max="14340" width="9" style="88" customWidth="1"/>
    <col min="14341" max="14343" width="0" style="88" hidden="1" customWidth="1"/>
    <col min="14344" max="14344" width="10" style="88" customWidth="1"/>
    <col min="14345" max="14345" width="0" style="88" hidden="1" customWidth="1"/>
    <col min="14346" max="14346" width="8.5703125" style="88" customWidth="1"/>
    <col min="14347" max="14347" width="0" style="88" hidden="1" customWidth="1"/>
    <col min="14348" max="14348" width="11.28515625" style="88" customWidth="1"/>
    <col min="14349" max="14349" width="0" style="88" hidden="1" customWidth="1"/>
    <col min="14350" max="14350" width="11.28515625" style="88" customWidth="1"/>
    <col min="14351" max="14353" width="0" style="88" hidden="1" customWidth="1"/>
    <col min="14354" max="14354" width="9" style="88" customWidth="1"/>
    <col min="14355" max="14357" width="0" style="88" hidden="1" customWidth="1"/>
    <col min="14358" max="14358" width="11.28515625" style="88" customWidth="1"/>
    <col min="14359" max="14361" width="0" style="88" hidden="1" customWidth="1"/>
    <col min="14362" max="14362" width="10.140625" style="88" customWidth="1"/>
    <col min="14363" max="14365" width="0" style="88" hidden="1" customWidth="1"/>
    <col min="14366" max="14366" width="11.42578125" style="88" customWidth="1"/>
    <col min="14367" max="14369" width="0" style="88" hidden="1" customWidth="1"/>
    <col min="14370" max="14370" width="9.28515625" style="88" customWidth="1"/>
    <col min="14371" max="14371" width="0" style="88" hidden="1" customWidth="1"/>
    <col min="14372" max="14372" width="11.42578125" style="88" customWidth="1"/>
    <col min="14373" max="14373" width="0" style="88" hidden="1" customWidth="1"/>
    <col min="14374" max="14374" width="11.42578125" style="88" customWidth="1"/>
    <col min="14375" max="14375" width="0" style="88" hidden="1" customWidth="1"/>
    <col min="14376" max="14376" width="8.28515625" style="88" customWidth="1"/>
    <col min="14377" max="14377" width="0" style="88" hidden="1" customWidth="1"/>
    <col min="14378" max="14378" width="10.140625" style="88" customWidth="1"/>
    <col min="14379" max="14379" width="0" style="88" hidden="1" customWidth="1"/>
    <col min="14380" max="14380" width="11.42578125" style="88"/>
    <col min="14381" max="14411" width="0" style="88" hidden="1" customWidth="1"/>
    <col min="14412" max="14412" width="11.42578125" style="88"/>
    <col min="14413" max="14413" width="0" style="88" hidden="1" customWidth="1"/>
    <col min="14414" max="14414" width="9.7109375" style="88" customWidth="1"/>
    <col min="14415" max="14415" width="7" style="88" customWidth="1"/>
    <col min="14416" max="14416" width="9.140625" style="88" customWidth="1"/>
    <col min="14417" max="14417" width="13.7109375" style="88" customWidth="1"/>
    <col min="14418" max="14423" width="0" style="88" hidden="1" customWidth="1"/>
    <col min="14424" max="14592" width="11.42578125" style="88"/>
    <col min="14593" max="14593" width="5.7109375" style="88" customWidth="1"/>
    <col min="14594" max="14594" width="11.140625" style="88" customWidth="1"/>
    <col min="14595" max="14595" width="0" style="88" hidden="1" customWidth="1"/>
    <col min="14596" max="14596" width="9" style="88" customWidth="1"/>
    <col min="14597" max="14599" width="0" style="88" hidden="1" customWidth="1"/>
    <col min="14600" max="14600" width="10" style="88" customWidth="1"/>
    <col min="14601" max="14601" width="0" style="88" hidden="1" customWidth="1"/>
    <col min="14602" max="14602" width="8.5703125" style="88" customWidth="1"/>
    <col min="14603" max="14603" width="0" style="88" hidden="1" customWidth="1"/>
    <col min="14604" max="14604" width="11.28515625" style="88" customWidth="1"/>
    <col min="14605" max="14605" width="0" style="88" hidden="1" customWidth="1"/>
    <col min="14606" max="14606" width="11.28515625" style="88" customWidth="1"/>
    <col min="14607" max="14609" width="0" style="88" hidden="1" customWidth="1"/>
    <col min="14610" max="14610" width="9" style="88" customWidth="1"/>
    <col min="14611" max="14613" width="0" style="88" hidden="1" customWidth="1"/>
    <col min="14614" max="14614" width="11.28515625" style="88" customWidth="1"/>
    <col min="14615" max="14617" width="0" style="88" hidden="1" customWidth="1"/>
    <col min="14618" max="14618" width="10.140625" style="88" customWidth="1"/>
    <col min="14619" max="14621" width="0" style="88" hidden="1" customWidth="1"/>
    <col min="14622" max="14622" width="11.42578125" style="88" customWidth="1"/>
    <col min="14623" max="14625" width="0" style="88" hidden="1" customWidth="1"/>
    <col min="14626" max="14626" width="9.28515625" style="88" customWidth="1"/>
    <col min="14627" max="14627" width="0" style="88" hidden="1" customWidth="1"/>
    <col min="14628" max="14628" width="11.42578125" style="88" customWidth="1"/>
    <col min="14629" max="14629" width="0" style="88" hidden="1" customWidth="1"/>
    <col min="14630" max="14630" width="11.42578125" style="88" customWidth="1"/>
    <col min="14631" max="14631" width="0" style="88" hidden="1" customWidth="1"/>
    <col min="14632" max="14632" width="8.28515625" style="88" customWidth="1"/>
    <col min="14633" max="14633" width="0" style="88" hidden="1" customWidth="1"/>
    <col min="14634" max="14634" width="10.140625" style="88" customWidth="1"/>
    <col min="14635" max="14635" width="0" style="88" hidden="1" customWidth="1"/>
    <col min="14636" max="14636" width="11.42578125" style="88"/>
    <col min="14637" max="14667" width="0" style="88" hidden="1" customWidth="1"/>
    <col min="14668" max="14668" width="11.42578125" style="88"/>
    <col min="14669" max="14669" width="0" style="88" hidden="1" customWidth="1"/>
    <col min="14670" max="14670" width="9.7109375" style="88" customWidth="1"/>
    <col min="14671" max="14671" width="7" style="88" customWidth="1"/>
    <col min="14672" max="14672" width="9.140625" style="88" customWidth="1"/>
    <col min="14673" max="14673" width="13.7109375" style="88" customWidth="1"/>
    <col min="14674" max="14679" width="0" style="88" hidden="1" customWidth="1"/>
    <col min="14680" max="14848" width="11.42578125" style="88"/>
    <col min="14849" max="14849" width="5.7109375" style="88" customWidth="1"/>
    <col min="14850" max="14850" width="11.140625" style="88" customWidth="1"/>
    <col min="14851" max="14851" width="0" style="88" hidden="1" customWidth="1"/>
    <col min="14852" max="14852" width="9" style="88" customWidth="1"/>
    <col min="14853" max="14855" width="0" style="88" hidden="1" customWidth="1"/>
    <col min="14856" max="14856" width="10" style="88" customWidth="1"/>
    <col min="14857" max="14857" width="0" style="88" hidden="1" customWidth="1"/>
    <col min="14858" max="14858" width="8.5703125" style="88" customWidth="1"/>
    <col min="14859" max="14859" width="0" style="88" hidden="1" customWidth="1"/>
    <col min="14860" max="14860" width="11.28515625" style="88" customWidth="1"/>
    <col min="14861" max="14861" width="0" style="88" hidden="1" customWidth="1"/>
    <col min="14862" max="14862" width="11.28515625" style="88" customWidth="1"/>
    <col min="14863" max="14865" width="0" style="88" hidden="1" customWidth="1"/>
    <col min="14866" max="14866" width="9" style="88" customWidth="1"/>
    <col min="14867" max="14869" width="0" style="88" hidden="1" customWidth="1"/>
    <col min="14870" max="14870" width="11.28515625" style="88" customWidth="1"/>
    <col min="14871" max="14873" width="0" style="88" hidden="1" customWidth="1"/>
    <col min="14874" max="14874" width="10.140625" style="88" customWidth="1"/>
    <col min="14875" max="14877" width="0" style="88" hidden="1" customWidth="1"/>
    <col min="14878" max="14878" width="11.42578125" style="88" customWidth="1"/>
    <col min="14879" max="14881" width="0" style="88" hidden="1" customWidth="1"/>
    <col min="14882" max="14882" width="9.28515625" style="88" customWidth="1"/>
    <col min="14883" max="14883" width="0" style="88" hidden="1" customWidth="1"/>
    <col min="14884" max="14884" width="11.42578125" style="88" customWidth="1"/>
    <col min="14885" max="14885" width="0" style="88" hidden="1" customWidth="1"/>
    <col min="14886" max="14886" width="11.42578125" style="88" customWidth="1"/>
    <col min="14887" max="14887" width="0" style="88" hidden="1" customWidth="1"/>
    <col min="14888" max="14888" width="8.28515625" style="88" customWidth="1"/>
    <col min="14889" max="14889" width="0" style="88" hidden="1" customWidth="1"/>
    <col min="14890" max="14890" width="10.140625" style="88" customWidth="1"/>
    <col min="14891" max="14891" width="0" style="88" hidden="1" customWidth="1"/>
    <col min="14892" max="14892" width="11.42578125" style="88"/>
    <col min="14893" max="14923" width="0" style="88" hidden="1" customWidth="1"/>
    <col min="14924" max="14924" width="11.42578125" style="88"/>
    <col min="14925" max="14925" width="0" style="88" hidden="1" customWidth="1"/>
    <col min="14926" max="14926" width="9.7109375" style="88" customWidth="1"/>
    <col min="14927" max="14927" width="7" style="88" customWidth="1"/>
    <col min="14928" max="14928" width="9.140625" style="88" customWidth="1"/>
    <col min="14929" max="14929" width="13.7109375" style="88" customWidth="1"/>
    <col min="14930" max="14935" width="0" style="88" hidden="1" customWidth="1"/>
    <col min="14936" max="15104" width="11.42578125" style="88"/>
    <col min="15105" max="15105" width="5.7109375" style="88" customWidth="1"/>
    <col min="15106" max="15106" width="11.140625" style="88" customWidth="1"/>
    <col min="15107" max="15107" width="0" style="88" hidden="1" customWidth="1"/>
    <col min="15108" max="15108" width="9" style="88" customWidth="1"/>
    <col min="15109" max="15111" width="0" style="88" hidden="1" customWidth="1"/>
    <col min="15112" max="15112" width="10" style="88" customWidth="1"/>
    <col min="15113" max="15113" width="0" style="88" hidden="1" customWidth="1"/>
    <col min="15114" max="15114" width="8.5703125" style="88" customWidth="1"/>
    <col min="15115" max="15115" width="0" style="88" hidden="1" customWidth="1"/>
    <col min="15116" max="15116" width="11.28515625" style="88" customWidth="1"/>
    <col min="15117" max="15117" width="0" style="88" hidden="1" customWidth="1"/>
    <col min="15118" max="15118" width="11.28515625" style="88" customWidth="1"/>
    <col min="15119" max="15121" width="0" style="88" hidden="1" customWidth="1"/>
    <col min="15122" max="15122" width="9" style="88" customWidth="1"/>
    <col min="15123" max="15125" width="0" style="88" hidden="1" customWidth="1"/>
    <col min="15126" max="15126" width="11.28515625" style="88" customWidth="1"/>
    <col min="15127" max="15129" width="0" style="88" hidden="1" customWidth="1"/>
    <col min="15130" max="15130" width="10.140625" style="88" customWidth="1"/>
    <col min="15131" max="15133" width="0" style="88" hidden="1" customWidth="1"/>
    <col min="15134" max="15134" width="11.42578125" style="88" customWidth="1"/>
    <col min="15135" max="15137" width="0" style="88" hidden="1" customWidth="1"/>
    <col min="15138" max="15138" width="9.28515625" style="88" customWidth="1"/>
    <col min="15139" max="15139" width="0" style="88" hidden="1" customWidth="1"/>
    <col min="15140" max="15140" width="11.42578125" style="88" customWidth="1"/>
    <col min="15141" max="15141" width="0" style="88" hidden="1" customWidth="1"/>
    <col min="15142" max="15142" width="11.42578125" style="88" customWidth="1"/>
    <col min="15143" max="15143" width="0" style="88" hidden="1" customWidth="1"/>
    <col min="15144" max="15144" width="8.28515625" style="88" customWidth="1"/>
    <col min="15145" max="15145" width="0" style="88" hidden="1" customWidth="1"/>
    <col min="15146" max="15146" width="10.140625" style="88" customWidth="1"/>
    <col min="15147" max="15147" width="0" style="88" hidden="1" customWidth="1"/>
    <col min="15148" max="15148" width="11.42578125" style="88"/>
    <col min="15149" max="15179" width="0" style="88" hidden="1" customWidth="1"/>
    <col min="15180" max="15180" width="11.42578125" style="88"/>
    <col min="15181" max="15181" width="0" style="88" hidden="1" customWidth="1"/>
    <col min="15182" max="15182" width="9.7109375" style="88" customWidth="1"/>
    <col min="15183" max="15183" width="7" style="88" customWidth="1"/>
    <col min="15184" max="15184" width="9.140625" style="88" customWidth="1"/>
    <col min="15185" max="15185" width="13.7109375" style="88" customWidth="1"/>
    <col min="15186" max="15191" width="0" style="88" hidden="1" customWidth="1"/>
    <col min="15192" max="15360" width="11.42578125" style="88"/>
    <col min="15361" max="15361" width="5.7109375" style="88" customWidth="1"/>
    <col min="15362" max="15362" width="11.140625" style="88" customWidth="1"/>
    <col min="15363" max="15363" width="0" style="88" hidden="1" customWidth="1"/>
    <col min="15364" max="15364" width="9" style="88" customWidth="1"/>
    <col min="15365" max="15367" width="0" style="88" hidden="1" customWidth="1"/>
    <col min="15368" max="15368" width="10" style="88" customWidth="1"/>
    <col min="15369" max="15369" width="0" style="88" hidden="1" customWidth="1"/>
    <col min="15370" max="15370" width="8.5703125" style="88" customWidth="1"/>
    <col min="15371" max="15371" width="0" style="88" hidden="1" customWidth="1"/>
    <col min="15372" max="15372" width="11.28515625" style="88" customWidth="1"/>
    <col min="15373" max="15373" width="0" style="88" hidden="1" customWidth="1"/>
    <col min="15374" max="15374" width="11.28515625" style="88" customWidth="1"/>
    <col min="15375" max="15377" width="0" style="88" hidden="1" customWidth="1"/>
    <col min="15378" max="15378" width="9" style="88" customWidth="1"/>
    <col min="15379" max="15381" width="0" style="88" hidden="1" customWidth="1"/>
    <col min="15382" max="15382" width="11.28515625" style="88" customWidth="1"/>
    <col min="15383" max="15385" width="0" style="88" hidden="1" customWidth="1"/>
    <col min="15386" max="15386" width="10.140625" style="88" customWidth="1"/>
    <col min="15387" max="15389" width="0" style="88" hidden="1" customWidth="1"/>
    <col min="15390" max="15390" width="11.42578125" style="88" customWidth="1"/>
    <col min="15391" max="15393" width="0" style="88" hidden="1" customWidth="1"/>
    <col min="15394" max="15394" width="9.28515625" style="88" customWidth="1"/>
    <col min="15395" max="15395" width="0" style="88" hidden="1" customWidth="1"/>
    <col min="15396" max="15396" width="11.42578125" style="88" customWidth="1"/>
    <col min="15397" max="15397" width="0" style="88" hidden="1" customWidth="1"/>
    <col min="15398" max="15398" width="11.42578125" style="88" customWidth="1"/>
    <col min="15399" max="15399" width="0" style="88" hidden="1" customWidth="1"/>
    <col min="15400" max="15400" width="8.28515625" style="88" customWidth="1"/>
    <col min="15401" max="15401" width="0" style="88" hidden="1" customWidth="1"/>
    <col min="15402" max="15402" width="10.140625" style="88" customWidth="1"/>
    <col min="15403" max="15403" width="0" style="88" hidden="1" customWidth="1"/>
    <col min="15404" max="15404" width="11.42578125" style="88"/>
    <col min="15405" max="15435" width="0" style="88" hidden="1" customWidth="1"/>
    <col min="15436" max="15436" width="11.42578125" style="88"/>
    <col min="15437" max="15437" width="0" style="88" hidden="1" customWidth="1"/>
    <col min="15438" max="15438" width="9.7109375" style="88" customWidth="1"/>
    <col min="15439" max="15439" width="7" style="88" customWidth="1"/>
    <col min="15440" max="15440" width="9.140625" style="88" customWidth="1"/>
    <col min="15441" max="15441" width="13.7109375" style="88" customWidth="1"/>
    <col min="15442" max="15447" width="0" style="88" hidden="1" customWidth="1"/>
    <col min="15448" max="15616" width="11.42578125" style="88"/>
    <col min="15617" max="15617" width="5.7109375" style="88" customWidth="1"/>
    <col min="15618" max="15618" width="11.140625" style="88" customWidth="1"/>
    <col min="15619" max="15619" width="0" style="88" hidden="1" customWidth="1"/>
    <col min="15620" max="15620" width="9" style="88" customWidth="1"/>
    <col min="15621" max="15623" width="0" style="88" hidden="1" customWidth="1"/>
    <col min="15624" max="15624" width="10" style="88" customWidth="1"/>
    <col min="15625" max="15625" width="0" style="88" hidden="1" customWidth="1"/>
    <col min="15626" max="15626" width="8.5703125" style="88" customWidth="1"/>
    <col min="15627" max="15627" width="0" style="88" hidden="1" customWidth="1"/>
    <col min="15628" max="15628" width="11.28515625" style="88" customWidth="1"/>
    <col min="15629" max="15629" width="0" style="88" hidden="1" customWidth="1"/>
    <col min="15630" max="15630" width="11.28515625" style="88" customWidth="1"/>
    <col min="15631" max="15633" width="0" style="88" hidden="1" customWidth="1"/>
    <col min="15634" max="15634" width="9" style="88" customWidth="1"/>
    <col min="15635" max="15637" width="0" style="88" hidden="1" customWidth="1"/>
    <col min="15638" max="15638" width="11.28515625" style="88" customWidth="1"/>
    <col min="15639" max="15641" width="0" style="88" hidden="1" customWidth="1"/>
    <col min="15642" max="15642" width="10.140625" style="88" customWidth="1"/>
    <col min="15643" max="15645" width="0" style="88" hidden="1" customWidth="1"/>
    <col min="15646" max="15646" width="11.42578125" style="88" customWidth="1"/>
    <col min="15647" max="15649" width="0" style="88" hidden="1" customWidth="1"/>
    <col min="15650" max="15650" width="9.28515625" style="88" customWidth="1"/>
    <col min="15651" max="15651" width="0" style="88" hidden="1" customWidth="1"/>
    <col min="15652" max="15652" width="11.42578125" style="88" customWidth="1"/>
    <col min="15653" max="15653" width="0" style="88" hidden="1" customWidth="1"/>
    <col min="15654" max="15654" width="11.42578125" style="88" customWidth="1"/>
    <col min="15655" max="15655" width="0" style="88" hidden="1" customWidth="1"/>
    <col min="15656" max="15656" width="8.28515625" style="88" customWidth="1"/>
    <col min="15657" max="15657" width="0" style="88" hidden="1" customWidth="1"/>
    <col min="15658" max="15658" width="10.140625" style="88" customWidth="1"/>
    <col min="15659" max="15659" width="0" style="88" hidden="1" customWidth="1"/>
    <col min="15660" max="15660" width="11.42578125" style="88"/>
    <col min="15661" max="15691" width="0" style="88" hidden="1" customWidth="1"/>
    <col min="15692" max="15692" width="11.42578125" style="88"/>
    <col min="15693" max="15693" width="0" style="88" hidden="1" customWidth="1"/>
    <col min="15694" max="15694" width="9.7109375" style="88" customWidth="1"/>
    <col min="15695" max="15695" width="7" style="88" customWidth="1"/>
    <col min="15696" max="15696" width="9.140625" style="88" customWidth="1"/>
    <col min="15697" max="15697" width="13.7109375" style="88" customWidth="1"/>
    <col min="15698" max="15703" width="0" style="88" hidden="1" customWidth="1"/>
    <col min="15704" max="15872" width="11.42578125" style="88"/>
    <col min="15873" max="15873" width="5.7109375" style="88" customWidth="1"/>
    <col min="15874" max="15874" width="11.140625" style="88" customWidth="1"/>
    <col min="15875" max="15875" width="0" style="88" hidden="1" customWidth="1"/>
    <col min="15876" max="15876" width="9" style="88" customWidth="1"/>
    <col min="15877" max="15879" width="0" style="88" hidden="1" customWidth="1"/>
    <col min="15880" max="15880" width="10" style="88" customWidth="1"/>
    <col min="15881" max="15881" width="0" style="88" hidden="1" customWidth="1"/>
    <col min="15882" max="15882" width="8.5703125" style="88" customWidth="1"/>
    <col min="15883" max="15883" width="0" style="88" hidden="1" customWidth="1"/>
    <col min="15884" max="15884" width="11.28515625" style="88" customWidth="1"/>
    <col min="15885" max="15885" width="0" style="88" hidden="1" customWidth="1"/>
    <col min="15886" max="15886" width="11.28515625" style="88" customWidth="1"/>
    <col min="15887" max="15889" width="0" style="88" hidden="1" customWidth="1"/>
    <col min="15890" max="15890" width="9" style="88" customWidth="1"/>
    <col min="15891" max="15893" width="0" style="88" hidden="1" customWidth="1"/>
    <col min="15894" max="15894" width="11.28515625" style="88" customWidth="1"/>
    <col min="15895" max="15897" width="0" style="88" hidden="1" customWidth="1"/>
    <col min="15898" max="15898" width="10.140625" style="88" customWidth="1"/>
    <col min="15899" max="15901" width="0" style="88" hidden="1" customWidth="1"/>
    <col min="15902" max="15902" width="11.42578125" style="88" customWidth="1"/>
    <col min="15903" max="15905" width="0" style="88" hidden="1" customWidth="1"/>
    <col min="15906" max="15906" width="9.28515625" style="88" customWidth="1"/>
    <col min="15907" max="15907" width="0" style="88" hidden="1" customWidth="1"/>
    <col min="15908" max="15908" width="11.42578125" style="88" customWidth="1"/>
    <col min="15909" max="15909" width="0" style="88" hidden="1" customWidth="1"/>
    <col min="15910" max="15910" width="11.42578125" style="88" customWidth="1"/>
    <col min="15911" max="15911" width="0" style="88" hidden="1" customWidth="1"/>
    <col min="15912" max="15912" width="8.28515625" style="88" customWidth="1"/>
    <col min="15913" max="15913" width="0" style="88" hidden="1" customWidth="1"/>
    <col min="15914" max="15914" width="10.140625" style="88" customWidth="1"/>
    <col min="15915" max="15915" width="0" style="88" hidden="1" customWidth="1"/>
    <col min="15916" max="15916" width="11.42578125" style="88"/>
    <col min="15917" max="15947" width="0" style="88" hidden="1" customWidth="1"/>
    <col min="15948" max="15948" width="11.42578125" style="88"/>
    <col min="15949" max="15949" width="0" style="88" hidden="1" customWidth="1"/>
    <col min="15950" max="15950" width="9.7109375" style="88" customWidth="1"/>
    <col min="15951" max="15951" width="7" style="88" customWidth="1"/>
    <col min="15952" max="15952" width="9.140625" style="88" customWidth="1"/>
    <col min="15953" max="15953" width="13.7109375" style="88" customWidth="1"/>
    <col min="15954" max="15959" width="0" style="88" hidden="1" customWidth="1"/>
    <col min="15960" max="16128" width="11.42578125" style="88"/>
    <col min="16129" max="16129" width="5.7109375" style="88" customWidth="1"/>
    <col min="16130" max="16130" width="11.140625" style="88" customWidth="1"/>
    <col min="16131" max="16131" width="0" style="88" hidden="1" customWidth="1"/>
    <col min="16132" max="16132" width="9" style="88" customWidth="1"/>
    <col min="16133" max="16135" width="0" style="88" hidden="1" customWidth="1"/>
    <col min="16136" max="16136" width="10" style="88" customWidth="1"/>
    <col min="16137" max="16137" width="0" style="88" hidden="1" customWidth="1"/>
    <col min="16138" max="16138" width="8.5703125" style="88" customWidth="1"/>
    <col min="16139" max="16139" width="0" style="88" hidden="1" customWidth="1"/>
    <col min="16140" max="16140" width="11.28515625" style="88" customWidth="1"/>
    <col min="16141" max="16141" width="0" style="88" hidden="1" customWidth="1"/>
    <col min="16142" max="16142" width="11.28515625" style="88" customWidth="1"/>
    <col min="16143" max="16145" width="0" style="88" hidden="1" customWidth="1"/>
    <col min="16146" max="16146" width="9" style="88" customWidth="1"/>
    <col min="16147" max="16149" width="0" style="88" hidden="1" customWidth="1"/>
    <col min="16150" max="16150" width="11.28515625" style="88" customWidth="1"/>
    <col min="16151" max="16153" width="0" style="88" hidden="1" customWidth="1"/>
    <col min="16154" max="16154" width="10.140625" style="88" customWidth="1"/>
    <col min="16155" max="16157" width="0" style="88" hidden="1" customWidth="1"/>
    <col min="16158" max="16158" width="11.42578125" style="88" customWidth="1"/>
    <col min="16159" max="16161" width="0" style="88" hidden="1" customWidth="1"/>
    <col min="16162" max="16162" width="9.28515625" style="88" customWidth="1"/>
    <col min="16163" max="16163" width="0" style="88" hidden="1" customWidth="1"/>
    <col min="16164" max="16164" width="11.42578125" style="88" customWidth="1"/>
    <col min="16165" max="16165" width="0" style="88" hidden="1" customWidth="1"/>
    <col min="16166" max="16166" width="11.42578125" style="88" customWidth="1"/>
    <col min="16167" max="16167" width="0" style="88" hidden="1" customWidth="1"/>
    <col min="16168" max="16168" width="8.28515625" style="88" customWidth="1"/>
    <col min="16169" max="16169" width="0" style="88" hidden="1" customWidth="1"/>
    <col min="16170" max="16170" width="10.140625" style="88" customWidth="1"/>
    <col min="16171" max="16171" width="0" style="88" hidden="1" customWidth="1"/>
    <col min="16172" max="16172" width="11.42578125" style="88"/>
    <col min="16173" max="16203" width="0" style="88" hidden="1" customWidth="1"/>
    <col min="16204" max="16204" width="11.42578125" style="88"/>
    <col min="16205" max="16205" width="0" style="88" hidden="1" customWidth="1"/>
    <col min="16206" max="16206" width="9.7109375" style="88" customWidth="1"/>
    <col min="16207" max="16207" width="7" style="88" customWidth="1"/>
    <col min="16208" max="16208" width="9.140625" style="88" customWidth="1"/>
    <col min="16209" max="16209" width="13.7109375" style="88" customWidth="1"/>
    <col min="16210" max="16215" width="0" style="88" hidden="1" customWidth="1"/>
    <col min="16216"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+'[2]Recorrido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74" t="s">
        <v>134</v>
      </c>
    </row>
    <row r="13" spans="2:28" x14ac:dyDescent="0.2">
      <c r="B13" s="88" t="s">
        <v>4</v>
      </c>
      <c r="I13" s="73"/>
      <c r="J13" s="73" t="s">
        <v>32</v>
      </c>
      <c r="K13" s="73"/>
    </row>
    <row r="14" spans="2:28" x14ac:dyDescent="0.2">
      <c r="B14" s="88" t="s">
        <v>6</v>
      </c>
      <c r="J14" s="74">
        <v>400</v>
      </c>
    </row>
    <row r="15" spans="2:28" x14ac:dyDescent="0.2">
      <c r="B15" s="88" t="s">
        <v>7</v>
      </c>
      <c r="I15" s="73"/>
      <c r="J15" s="73" t="s">
        <v>122</v>
      </c>
      <c r="K15" s="73"/>
    </row>
    <row r="16" spans="2:28" x14ac:dyDescent="0.2">
      <c r="B16" s="88" t="s">
        <v>8</v>
      </c>
      <c r="J16" s="74">
        <v>400</v>
      </c>
    </row>
    <row r="17" spans="1:89" x14ac:dyDescent="0.2">
      <c r="B17" s="915" t="s">
        <v>9</v>
      </c>
      <c r="H17" s="88"/>
      <c r="I17" s="88"/>
    </row>
    <row r="18" spans="1:89" ht="60" customHeight="1" thickBot="1" x14ac:dyDescent="0.25"/>
    <row r="19" spans="1:89" ht="12.75" customHeight="1" thickBot="1" x14ac:dyDescent="0.25">
      <c r="B19" s="1226" t="s">
        <v>10</v>
      </c>
      <c r="C19" s="1227"/>
      <c r="D19" s="1228"/>
      <c r="E19" s="76"/>
      <c r="F19" s="77" t="s">
        <v>11</v>
      </c>
      <c r="G19" s="78"/>
      <c r="H19" s="1227"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8"/>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54" customHeight="1" thickBot="1" x14ac:dyDescent="0.25">
      <c r="B20" s="1236" t="s">
        <v>135</v>
      </c>
      <c r="C20" s="1237"/>
      <c r="D20" s="1238"/>
      <c r="E20" s="373" t="s">
        <v>135</v>
      </c>
      <c r="F20" s="373" t="s">
        <v>135</v>
      </c>
      <c r="G20" s="373" t="s">
        <v>136</v>
      </c>
      <c r="H20" s="373" t="s">
        <v>137</v>
      </c>
      <c r="I20" s="373" t="s">
        <v>138</v>
      </c>
      <c r="J20" s="373" t="s">
        <v>138</v>
      </c>
      <c r="K20" s="373" t="s">
        <v>139</v>
      </c>
      <c r="L20" s="373" t="s">
        <v>140</v>
      </c>
      <c r="M20" s="373" t="s">
        <v>141</v>
      </c>
      <c r="N20" s="373" t="s">
        <v>131</v>
      </c>
      <c r="O20" s="373" t="s">
        <v>142</v>
      </c>
      <c r="P20" s="373" t="s">
        <v>142</v>
      </c>
      <c r="Q20" s="373" t="s">
        <v>143</v>
      </c>
      <c r="R20" s="373" t="s">
        <v>143</v>
      </c>
      <c r="S20" s="373" t="s">
        <v>144</v>
      </c>
      <c r="T20" s="373" t="s">
        <v>144</v>
      </c>
      <c r="U20" s="373" t="s">
        <v>145</v>
      </c>
      <c r="V20" s="373" t="s">
        <v>145</v>
      </c>
      <c r="W20" s="373" t="s">
        <v>146</v>
      </c>
      <c r="X20" s="373" t="s">
        <v>146</v>
      </c>
      <c r="Y20" s="373" t="s">
        <v>147</v>
      </c>
      <c r="Z20" s="373" t="s">
        <v>148</v>
      </c>
      <c r="AA20" s="373" t="s">
        <v>146</v>
      </c>
      <c r="AB20" s="373" t="s">
        <v>146</v>
      </c>
      <c r="AC20" s="373" t="s">
        <v>145</v>
      </c>
      <c r="AD20" s="373" t="s">
        <v>145</v>
      </c>
      <c r="AE20" s="373" t="s">
        <v>144</v>
      </c>
      <c r="AF20" s="373" t="s">
        <v>144</v>
      </c>
      <c r="AG20" s="373" t="s">
        <v>143</v>
      </c>
      <c r="AH20" s="373" t="s">
        <v>143</v>
      </c>
      <c r="AI20" s="373" t="s">
        <v>149</v>
      </c>
      <c r="AJ20" s="373" t="s">
        <v>149</v>
      </c>
      <c r="AK20" s="373" t="s">
        <v>141</v>
      </c>
      <c r="AL20" s="373" t="s">
        <v>141</v>
      </c>
      <c r="AM20" s="373" t="s">
        <v>150</v>
      </c>
      <c r="AN20" s="373" t="s">
        <v>140</v>
      </c>
      <c r="AO20" s="373" t="s">
        <v>138</v>
      </c>
      <c r="AP20" s="373" t="s">
        <v>138</v>
      </c>
      <c r="AQ20" s="373" t="s">
        <v>151</v>
      </c>
      <c r="AR20" s="373" t="s">
        <v>137</v>
      </c>
      <c r="AS20" s="79"/>
      <c r="AT20" s="79"/>
      <c r="AU20" s="79"/>
      <c r="AV20" s="79"/>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2.028</v>
      </c>
      <c r="I21" s="83">
        <v>0</v>
      </c>
      <c r="J21" s="83">
        <v>5.0949999999999998</v>
      </c>
      <c r="K21" s="83">
        <v>0</v>
      </c>
      <c r="L21" s="83">
        <v>2.9359999999999999</v>
      </c>
      <c r="M21" s="83">
        <v>0</v>
      </c>
      <c r="N21" s="83">
        <v>2.4990000000000001</v>
      </c>
      <c r="O21" s="83">
        <v>0</v>
      </c>
      <c r="P21" s="83">
        <v>0</v>
      </c>
      <c r="Q21" s="83">
        <v>0</v>
      </c>
      <c r="R21" s="83">
        <v>3.8090000000000002</v>
      </c>
      <c r="S21" s="83">
        <v>0</v>
      </c>
      <c r="T21" s="83">
        <v>0</v>
      </c>
      <c r="U21" s="83">
        <v>0</v>
      </c>
      <c r="V21" s="83">
        <v>4.274</v>
      </c>
      <c r="W21" s="83">
        <v>0</v>
      </c>
      <c r="X21" s="83">
        <v>0</v>
      </c>
      <c r="Y21" s="83">
        <v>0</v>
      </c>
      <c r="Z21" s="83">
        <v>3.0950000000000002</v>
      </c>
      <c r="AA21" s="83">
        <v>0</v>
      </c>
      <c r="AB21" s="83">
        <v>0</v>
      </c>
      <c r="AC21" s="83">
        <v>0</v>
      </c>
      <c r="AD21" s="83">
        <v>2.621</v>
      </c>
      <c r="AE21" s="83">
        <v>0</v>
      </c>
      <c r="AF21" s="83">
        <v>0</v>
      </c>
      <c r="AG21" s="83">
        <v>0</v>
      </c>
      <c r="AH21" s="83">
        <v>4.2889999999999997</v>
      </c>
      <c r="AI21" s="83">
        <v>0</v>
      </c>
      <c r="AJ21" s="83">
        <v>0</v>
      </c>
      <c r="AK21" s="83">
        <v>0</v>
      </c>
      <c r="AL21" s="83">
        <v>3.2029999999999998</v>
      </c>
      <c r="AM21" s="83">
        <v>0</v>
      </c>
      <c r="AN21" s="83">
        <v>2.72</v>
      </c>
      <c r="AO21" s="83">
        <v>0</v>
      </c>
      <c r="AP21" s="83">
        <v>2.9980000000000002</v>
      </c>
      <c r="AQ21" s="83">
        <v>0</v>
      </c>
      <c r="AR21" s="83">
        <v>5.6909999999999998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2.0329999999999999</v>
      </c>
      <c r="BY21" s="87"/>
      <c r="BZ21" s="1224">
        <f>+D21+F21+H21+J21+L21+N21+P21+R21+T21+V21+X21+Z21+AB21+AD21+BX21+AF21+AH21+AJ21+AL21+AN21+AP21+AR21+AT21+AV21+AX21+AZ21+BB21+BD21+BF21+BH21+BJ21+BL21+BN21+BP21+BR21+BT21+BV21</f>
        <v>47.291000000000004</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2.028</v>
      </c>
      <c r="I22" s="93">
        <v>0</v>
      </c>
      <c r="J22" s="93">
        <f>+J21+H22</f>
        <v>7.1229999999999993</v>
      </c>
      <c r="K22" s="93">
        <f>+K21+I22</f>
        <v>0</v>
      </c>
      <c r="L22" s="93">
        <f>+L21+J22</f>
        <v>10.058999999999999</v>
      </c>
      <c r="M22" s="93">
        <v>0</v>
      </c>
      <c r="N22" s="93">
        <f>+N21+L22</f>
        <v>12.558</v>
      </c>
      <c r="O22" s="93">
        <v>0</v>
      </c>
      <c r="P22" s="93">
        <f>+P21+N22</f>
        <v>12.558</v>
      </c>
      <c r="Q22" s="93">
        <v>0</v>
      </c>
      <c r="R22" s="93">
        <f>+R21+P22</f>
        <v>16.367000000000001</v>
      </c>
      <c r="S22" s="93">
        <f>+S21+Q22</f>
        <v>0</v>
      </c>
      <c r="T22" s="93">
        <f>+T21+R22</f>
        <v>16.367000000000001</v>
      </c>
      <c r="U22" s="93">
        <v>0</v>
      </c>
      <c r="V22" s="93">
        <f>+V21+T22</f>
        <v>20.641000000000002</v>
      </c>
      <c r="W22" s="93">
        <f>+W21+U22</f>
        <v>0</v>
      </c>
      <c r="X22" s="93">
        <f>+X21+V22</f>
        <v>20.641000000000002</v>
      </c>
      <c r="Y22" s="93">
        <v>0</v>
      </c>
      <c r="Z22" s="93">
        <f>+Z21+X22</f>
        <v>23.736000000000001</v>
      </c>
      <c r="AA22" s="93">
        <f>+AA21+Y22</f>
        <v>0</v>
      </c>
      <c r="AB22" s="93">
        <f>+AB21+Z22</f>
        <v>23.736000000000001</v>
      </c>
      <c r="AC22" s="93">
        <v>0</v>
      </c>
      <c r="AD22" s="93">
        <f>+AD21+AB22</f>
        <v>26.356999999999999</v>
      </c>
      <c r="AE22" s="93">
        <f>+AE21+AC22</f>
        <v>0</v>
      </c>
      <c r="AF22" s="93">
        <f>+AF21+AD22</f>
        <v>26.356999999999999</v>
      </c>
      <c r="AG22" s="93">
        <v>0</v>
      </c>
      <c r="AH22" s="93">
        <f>+AH21+AF22</f>
        <v>30.646000000000001</v>
      </c>
      <c r="AI22" s="93">
        <v>0</v>
      </c>
      <c r="AJ22" s="93">
        <f>+AJ21+AH22</f>
        <v>30.646000000000001</v>
      </c>
      <c r="AK22" s="93">
        <v>0</v>
      </c>
      <c r="AL22" s="93">
        <f>+AL21+AJ22</f>
        <v>33.849000000000004</v>
      </c>
      <c r="AM22" s="93">
        <f>+AM21+AK22</f>
        <v>0</v>
      </c>
      <c r="AN22" s="93">
        <f>+AN21+AL22</f>
        <v>36.569000000000003</v>
      </c>
      <c r="AO22" s="93">
        <v>0</v>
      </c>
      <c r="AP22" s="93">
        <f>+AP21+AN22</f>
        <v>39.567</v>
      </c>
      <c r="AQ22" s="93">
        <f>+AQ21+AO22</f>
        <v>0</v>
      </c>
      <c r="AR22" s="93">
        <f>+AR21+AP22</f>
        <v>45.258000000000003</v>
      </c>
      <c r="AS22" s="93">
        <v>0</v>
      </c>
      <c r="AT22" s="93">
        <f>+AT21+AR22</f>
        <v>45.258000000000003</v>
      </c>
      <c r="AU22" s="93">
        <v>0</v>
      </c>
      <c r="AV22" s="93">
        <f>+AV21+AT22</f>
        <v>45.258000000000003</v>
      </c>
      <c r="AW22" s="93">
        <v>0</v>
      </c>
      <c r="AX22" s="93">
        <f>+AX21+AV22</f>
        <v>45.258000000000003</v>
      </c>
      <c r="AY22" s="93">
        <v>0</v>
      </c>
      <c r="AZ22" s="93">
        <f>+AZ21+AX22</f>
        <v>45.258000000000003</v>
      </c>
      <c r="BA22" s="93">
        <v>0</v>
      </c>
      <c r="BB22" s="93">
        <f>+BB21+AZ22</f>
        <v>45.258000000000003</v>
      </c>
      <c r="BC22" s="93">
        <v>0</v>
      </c>
      <c r="BD22" s="93">
        <f>+BD21+BB22</f>
        <v>45.258000000000003</v>
      </c>
      <c r="BE22" s="93">
        <v>0</v>
      </c>
      <c r="BF22" s="93">
        <f>+BF21+BD22</f>
        <v>45.258000000000003</v>
      </c>
      <c r="BG22" s="93">
        <v>0</v>
      </c>
      <c r="BH22" s="93">
        <f>+BH21+BF22</f>
        <v>45.258000000000003</v>
      </c>
      <c r="BI22" s="93">
        <v>0</v>
      </c>
      <c r="BJ22" s="93">
        <f>+BJ21+BH22</f>
        <v>45.258000000000003</v>
      </c>
      <c r="BK22" s="93">
        <v>0</v>
      </c>
      <c r="BL22" s="93">
        <f>+BL21+BJ22</f>
        <v>45.258000000000003</v>
      </c>
      <c r="BM22" s="93">
        <v>0</v>
      </c>
      <c r="BN22" s="93">
        <f>+BN21+BL22</f>
        <v>45.258000000000003</v>
      </c>
      <c r="BO22" s="93">
        <v>0</v>
      </c>
      <c r="BP22" s="93">
        <f>+BP21+BN22</f>
        <v>45.258000000000003</v>
      </c>
      <c r="BQ22" s="93">
        <v>0</v>
      </c>
      <c r="BR22" s="93">
        <f>+BR21+BP22</f>
        <v>45.258000000000003</v>
      </c>
      <c r="BS22" s="93">
        <v>0</v>
      </c>
      <c r="BT22" s="93">
        <f>+BT21+BR22</f>
        <v>45.258000000000003</v>
      </c>
      <c r="BU22" s="93">
        <v>0</v>
      </c>
      <c r="BV22" s="93">
        <f>+BV21+BT22</f>
        <v>45.258000000000003</v>
      </c>
      <c r="BW22" s="93">
        <v>0</v>
      </c>
      <c r="BX22" s="94">
        <f>+BX21+BV22</f>
        <v>47.291000000000004</v>
      </c>
      <c r="BY22" s="95"/>
      <c r="BZ22" s="1239"/>
      <c r="CA22" s="1234"/>
      <c r="CB22" s="1234"/>
      <c r="CC22" s="1234"/>
      <c r="CG22" s="34"/>
      <c r="CH22" s="34"/>
      <c r="CI22" s="34"/>
    </row>
    <row r="23" spans="1:89" ht="25.5" customHeight="1" thickBot="1" x14ac:dyDescent="0.25">
      <c r="B23" s="1226" t="s">
        <v>23</v>
      </c>
      <c r="C23" s="1227"/>
      <c r="D23" s="1227"/>
      <c r="E23" s="1227"/>
      <c r="F23" s="1227"/>
      <c r="G23" s="1227"/>
      <c r="H23" s="1240"/>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40"/>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97"/>
      <c r="CK23" s="97"/>
    </row>
    <row r="24" spans="1:89" ht="12.75" customHeight="1" x14ac:dyDescent="0.2">
      <c r="A24" s="1241" t="s">
        <v>24</v>
      </c>
      <c r="B24" s="307">
        <v>1</v>
      </c>
      <c r="C24" s="718"/>
      <c r="D24" s="102">
        <v>0.20833333333333334</v>
      </c>
      <c r="E24" s="104">
        <v>0</v>
      </c>
      <c r="F24" s="102"/>
      <c r="G24" s="2">
        <v>3.472222222222222E-3</v>
      </c>
      <c r="H24" s="873">
        <f t="shared" ref="H24:H58" si="0">+G24+D24</f>
        <v>0.21180555555555555</v>
      </c>
      <c r="I24" s="877">
        <v>9.7222222222222224E-3</v>
      </c>
      <c r="J24" s="878">
        <f t="shared" ref="J24:J58" si="1">+I24+H24</f>
        <v>0.22152777777777777</v>
      </c>
      <c r="K24" s="879">
        <v>5.5555555555555558E-3</v>
      </c>
      <c r="L24" s="880">
        <f t="shared" ref="L24:L58" si="2">+K24+J24</f>
        <v>0.22708333333333333</v>
      </c>
      <c r="M24" s="877">
        <v>6.2499999999999995E-3</v>
      </c>
      <c r="N24" s="880">
        <f t="shared" ref="N24:N55" si="3">+M24+L24</f>
        <v>0.23333333333333334</v>
      </c>
      <c r="O24" s="881">
        <v>3.472222222222222E-3</v>
      </c>
      <c r="P24" s="880">
        <f t="shared" ref="P24:P55" si="4">+O24+N24</f>
        <v>0.23680555555555555</v>
      </c>
      <c r="Q24" s="881">
        <v>5.5555555555555558E-3</v>
      </c>
      <c r="R24" s="880">
        <f t="shared" ref="R24:R55" si="5">+Q24+P24</f>
        <v>0.24236111111111111</v>
      </c>
      <c r="S24" s="881">
        <v>4.1666666666666666E-3</v>
      </c>
      <c r="T24" s="880">
        <f t="shared" ref="T24:T55" si="6">+S24+R24</f>
        <v>0.24652777777777779</v>
      </c>
      <c r="U24" s="881">
        <v>4.8611111111111112E-3</v>
      </c>
      <c r="V24" s="880">
        <f t="shared" ref="V24:V55" si="7">+U24+T24</f>
        <v>0.25138888888888888</v>
      </c>
      <c r="W24" s="882">
        <v>2.7777777777777779E-3</v>
      </c>
      <c r="X24" s="880">
        <f t="shared" ref="X24:X55" si="8">+W24+V24</f>
        <v>0.25416666666666665</v>
      </c>
      <c r="Y24" s="882">
        <v>2.7777777777777779E-3</v>
      </c>
      <c r="Z24" s="880">
        <f t="shared" ref="Z24:Z55" si="9">+Y24+X24</f>
        <v>0.25694444444444442</v>
      </c>
      <c r="AA24" s="882">
        <v>2.7777777777777779E-3</v>
      </c>
      <c r="AB24" s="880">
        <f t="shared" ref="AB24:AB55" si="10">+AA24+Z24</f>
        <v>0.25972222222222219</v>
      </c>
      <c r="AC24" s="882">
        <v>2.7777777777777779E-3</v>
      </c>
      <c r="AD24" s="880">
        <f t="shared" ref="AD24:AD55" si="11">+AC24+AB24</f>
        <v>0.26249999999999996</v>
      </c>
      <c r="AE24" s="881">
        <v>4.8611111111111112E-3</v>
      </c>
      <c r="AF24" s="880">
        <f t="shared" ref="AF24:AF55" si="12">+AE24+AD24</f>
        <v>0.26736111111111105</v>
      </c>
      <c r="AG24" s="881">
        <v>4.8611111111111112E-3</v>
      </c>
      <c r="AH24" s="880">
        <f t="shared" ref="AH24:AH55" si="13">+AG24+AF24</f>
        <v>0.27222222222222214</v>
      </c>
      <c r="AI24" s="881">
        <v>5.5555555555555558E-3</v>
      </c>
      <c r="AJ24" s="880">
        <f t="shared" ref="AJ24:AJ55" si="14">+AI24+AH24</f>
        <v>0.27777777777777768</v>
      </c>
      <c r="AK24" s="882">
        <v>2.7777777777777779E-3</v>
      </c>
      <c r="AL24" s="880">
        <f t="shared" ref="AL24:AL55" si="15">+AK24+AJ24</f>
        <v>0.28055555555555545</v>
      </c>
      <c r="AM24" s="881">
        <v>5.5555555555555558E-3</v>
      </c>
      <c r="AN24" s="880">
        <f t="shared" ref="AN24:AN55" si="16">+AM24+AL24</f>
        <v>0.28611111111111098</v>
      </c>
      <c r="AO24" s="881">
        <v>5.5555555555555558E-3</v>
      </c>
      <c r="AP24" s="880">
        <f t="shared" ref="AP24:AP55" si="17">+AO24+AN24</f>
        <v>0.29166666666666652</v>
      </c>
      <c r="AQ24" s="879">
        <v>9.7222222222222224E-3</v>
      </c>
      <c r="AR24" s="873">
        <f t="shared" ref="AR24:AR55" si="18">+AQ24+AP24</f>
        <v>0.30138888888888876</v>
      </c>
      <c r="AS24" s="874">
        <v>0</v>
      </c>
      <c r="AT24" s="882">
        <f t="shared" ref="AT24:AT55" si="19">+AS24+AR24</f>
        <v>0.30138888888888876</v>
      </c>
      <c r="AU24" s="882">
        <v>0</v>
      </c>
      <c r="AV24" s="882">
        <f t="shared" ref="AV24:AV55" si="20">+AU24+AT24</f>
        <v>0.30138888888888876</v>
      </c>
      <c r="AW24" s="882">
        <v>0</v>
      </c>
      <c r="AX24" s="882">
        <f t="shared" ref="AX24:AX55" si="21">+AW24+AV24</f>
        <v>0.30138888888888876</v>
      </c>
      <c r="AY24" s="882">
        <v>0</v>
      </c>
      <c r="AZ24" s="882">
        <f t="shared" ref="AZ24:AZ55" si="22">+AY24+AX24</f>
        <v>0.30138888888888876</v>
      </c>
      <c r="BA24" s="882">
        <v>0</v>
      </c>
      <c r="BB24" s="882">
        <f t="shared" ref="BB24:BB55" si="23">+BA24+AZ24</f>
        <v>0.30138888888888876</v>
      </c>
      <c r="BC24" s="882">
        <v>0</v>
      </c>
      <c r="BD24" s="882">
        <f t="shared" ref="BD24:BD55" si="24">+BC24+BB24</f>
        <v>0.30138888888888876</v>
      </c>
      <c r="BE24" s="882">
        <v>0</v>
      </c>
      <c r="BF24" s="882">
        <f t="shared" ref="BF24:BF55" si="25">+BE24+BD24</f>
        <v>0.30138888888888876</v>
      </c>
      <c r="BG24" s="882">
        <v>0</v>
      </c>
      <c r="BH24" s="882">
        <f t="shared" ref="BH24:BH55" si="26">+BG24+BF24</f>
        <v>0.30138888888888876</v>
      </c>
      <c r="BI24" s="882">
        <v>0</v>
      </c>
      <c r="BJ24" s="882">
        <f t="shared" ref="BJ24:BJ55" si="27">+BI24+BH24</f>
        <v>0.30138888888888876</v>
      </c>
      <c r="BK24" s="882">
        <v>0</v>
      </c>
      <c r="BL24" s="882">
        <f t="shared" ref="BL24:BL55" si="28">+BK24+BJ24</f>
        <v>0.30138888888888876</v>
      </c>
      <c r="BM24" s="882">
        <v>0</v>
      </c>
      <c r="BN24" s="882">
        <f t="shared" ref="BN24:BN55" si="29">+BM24+BL24</f>
        <v>0.30138888888888876</v>
      </c>
      <c r="BO24" s="882">
        <v>0</v>
      </c>
      <c r="BP24" s="882">
        <f t="shared" ref="BP24:BP55" si="30">+BO24+BN24</f>
        <v>0.30138888888888876</v>
      </c>
      <c r="BQ24" s="882">
        <v>0</v>
      </c>
      <c r="BR24" s="882">
        <f t="shared" ref="BR24:BR55" si="31">+BQ24+BP24</f>
        <v>0.30138888888888876</v>
      </c>
      <c r="BS24" s="882">
        <v>0</v>
      </c>
      <c r="BT24" s="882">
        <f t="shared" ref="BT24:BT55" si="32">+BS24+BR24</f>
        <v>0.30138888888888876</v>
      </c>
      <c r="BU24" s="882">
        <v>0</v>
      </c>
      <c r="BV24" s="882">
        <f t="shared" ref="BV24:BV55" si="33">+BU24+BT24</f>
        <v>0.30138888888888876</v>
      </c>
      <c r="BW24" s="882">
        <v>3.472222222222222E-3</v>
      </c>
      <c r="BX24" s="883">
        <f t="shared" ref="BX24:BX55" si="34">+BW24+BV24</f>
        <v>0.30486111111111097</v>
      </c>
      <c r="BY24" s="884"/>
      <c r="BZ24" s="104"/>
      <c r="CA24" s="104">
        <f>+BX24-D24</f>
        <v>9.6527777777777629E-2</v>
      </c>
      <c r="CB24" s="1">
        <f t="shared" ref="CB24:CB58" si="35">+$J$64/CI24</f>
        <v>17.697841726618734</v>
      </c>
      <c r="CC24" s="153"/>
      <c r="CD24" s="88">
        <f t="shared" ref="CD24:CD58" si="36">+CA24*$CD$19</f>
        <v>138.99999999999977</v>
      </c>
      <c r="CE24" s="88">
        <f t="shared" ref="CE24:CE58" si="37">+$J$64</f>
        <v>41</v>
      </c>
      <c r="CG24" s="33">
        <f>+CA24</f>
        <v>9.6527777777777629E-2</v>
      </c>
      <c r="CH24" s="34">
        <f t="shared" ref="CH24:CH58" si="38">+CG24*$CD$19</f>
        <v>138.99999999999977</v>
      </c>
      <c r="CI24" s="35">
        <f>+CH24/60</f>
        <v>2.3166666666666629</v>
      </c>
      <c r="CJ24" s="108"/>
    </row>
    <row r="25" spans="1:89" x14ac:dyDescent="0.2">
      <c r="A25" s="1242"/>
      <c r="B25" s="308">
        <v>2</v>
      </c>
      <c r="C25" s="718">
        <v>2.7777777777777776E-2</v>
      </c>
      <c r="D25" s="102">
        <f>+C25+D24</f>
        <v>0.2361111111111111</v>
      </c>
      <c r="E25" s="104">
        <v>0</v>
      </c>
      <c r="F25" s="102"/>
      <c r="G25" s="2">
        <v>3.472222222222222E-3</v>
      </c>
      <c r="H25" s="886">
        <f t="shared" si="0"/>
        <v>0.23958333333333331</v>
      </c>
      <c r="I25" s="877">
        <v>9.7222222222222224E-3</v>
      </c>
      <c r="J25" s="888">
        <f t="shared" si="1"/>
        <v>0.24930555555555553</v>
      </c>
      <c r="K25" s="879">
        <v>5.5555555555555558E-3</v>
      </c>
      <c r="L25" s="889">
        <f t="shared" si="2"/>
        <v>0.25486111111111109</v>
      </c>
      <c r="M25" s="877">
        <v>6.9444444444444441E-3</v>
      </c>
      <c r="N25" s="889">
        <f t="shared" si="3"/>
        <v>0.26180555555555551</v>
      </c>
      <c r="O25" s="881">
        <v>4.1666666666666666E-3</v>
      </c>
      <c r="P25" s="889">
        <f t="shared" si="4"/>
        <v>0.26597222222222217</v>
      </c>
      <c r="Q25" s="881">
        <v>5.5555555555555558E-3</v>
      </c>
      <c r="R25" s="889">
        <f t="shared" si="5"/>
        <v>0.2715277777777777</v>
      </c>
      <c r="S25" s="881">
        <v>4.1666666666666666E-3</v>
      </c>
      <c r="T25" s="889">
        <f t="shared" si="6"/>
        <v>0.27569444444444435</v>
      </c>
      <c r="U25" s="881">
        <v>4.8611111111111112E-3</v>
      </c>
      <c r="V25" s="889">
        <f t="shared" si="7"/>
        <v>0.28055555555555545</v>
      </c>
      <c r="W25" s="882">
        <v>2.7777777777777779E-3</v>
      </c>
      <c r="X25" s="889">
        <f t="shared" si="8"/>
        <v>0.28333333333333321</v>
      </c>
      <c r="Y25" s="882">
        <v>2.7777777777777779E-3</v>
      </c>
      <c r="Z25" s="889">
        <f t="shared" si="9"/>
        <v>0.28611111111111098</v>
      </c>
      <c r="AA25" s="882">
        <v>2.7777777777777779E-3</v>
      </c>
      <c r="AB25" s="889">
        <f t="shared" si="10"/>
        <v>0.28888888888888875</v>
      </c>
      <c r="AC25" s="882">
        <v>2.7777777777777779E-3</v>
      </c>
      <c r="AD25" s="889">
        <f t="shared" si="11"/>
        <v>0.29166666666666652</v>
      </c>
      <c r="AE25" s="881">
        <v>4.8611111111111112E-3</v>
      </c>
      <c r="AF25" s="889">
        <f t="shared" si="12"/>
        <v>0.29652777777777761</v>
      </c>
      <c r="AG25" s="881">
        <v>4.8611111111111112E-3</v>
      </c>
      <c r="AH25" s="889">
        <f t="shared" si="13"/>
        <v>0.30138888888888871</v>
      </c>
      <c r="AI25" s="881">
        <v>5.5555555555555558E-3</v>
      </c>
      <c r="AJ25" s="889">
        <f t="shared" si="14"/>
        <v>0.30694444444444424</v>
      </c>
      <c r="AK25" s="882">
        <v>2.7777777777777779E-3</v>
      </c>
      <c r="AL25" s="889">
        <f t="shared" si="15"/>
        <v>0.30972222222222201</v>
      </c>
      <c r="AM25" s="890">
        <v>6.2499999999999995E-3</v>
      </c>
      <c r="AN25" s="889">
        <f t="shared" si="16"/>
        <v>0.31597222222222199</v>
      </c>
      <c r="AO25" s="881">
        <v>5.5555555555555558E-3</v>
      </c>
      <c r="AP25" s="889">
        <f t="shared" si="17"/>
        <v>0.32152777777777752</v>
      </c>
      <c r="AQ25" s="879">
        <v>9.7222222222222224E-3</v>
      </c>
      <c r="AR25" s="886">
        <f t="shared" si="18"/>
        <v>0.33124999999999977</v>
      </c>
      <c r="AS25" s="887">
        <v>0</v>
      </c>
      <c r="AT25" s="889">
        <f t="shared" si="19"/>
        <v>0.33124999999999977</v>
      </c>
      <c r="AU25" s="889">
        <v>0</v>
      </c>
      <c r="AV25" s="889">
        <f t="shared" si="20"/>
        <v>0.33124999999999977</v>
      </c>
      <c r="AW25" s="889">
        <v>0</v>
      </c>
      <c r="AX25" s="889">
        <f t="shared" si="21"/>
        <v>0.33124999999999977</v>
      </c>
      <c r="AY25" s="889">
        <v>0</v>
      </c>
      <c r="AZ25" s="889">
        <f t="shared" si="22"/>
        <v>0.33124999999999977</v>
      </c>
      <c r="BA25" s="889">
        <v>0</v>
      </c>
      <c r="BB25" s="889">
        <f t="shared" si="23"/>
        <v>0.33124999999999977</v>
      </c>
      <c r="BC25" s="889">
        <v>0</v>
      </c>
      <c r="BD25" s="889">
        <f t="shared" si="24"/>
        <v>0.33124999999999977</v>
      </c>
      <c r="BE25" s="889">
        <v>0</v>
      </c>
      <c r="BF25" s="889">
        <f t="shared" si="25"/>
        <v>0.33124999999999977</v>
      </c>
      <c r="BG25" s="889">
        <v>0</v>
      </c>
      <c r="BH25" s="889">
        <f t="shared" si="26"/>
        <v>0.33124999999999977</v>
      </c>
      <c r="BI25" s="889">
        <v>0</v>
      </c>
      <c r="BJ25" s="889">
        <f t="shared" si="27"/>
        <v>0.33124999999999977</v>
      </c>
      <c r="BK25" s="889">
        <v>0</v>
      </c>
      <c r="BL25" s="889">
        <f t="shared" si="28"/>
        <v>0.33124999999999977</v>
      </c>
      <c r="BM25" s="889">
        <v>0</v>
      </c>
      <c r="BN25" s="889">
        <f t="shared" si="29"/>
        <v>0.33124999999999977</v>
      </c>
      <c r="BO25" s="889">
        <v>0</v>
      </c>
      <c r="BP25" s="889">
        <f t="shared" si="30"/>
        <v>0.33124999999999977</v>
      </c>
      <c r="BQ25" s="889">
        <v>0</v>
      </c>
      <c r="BR25" s="889">
        <f t="shared" si="31"/>
        <v>0.33124999999999977</v>
      </c>
      <c r="BS25" s="889">
        <v>0</v>
      </c>
      <c r="BT25" s="889">
        <f t="shared" si="32"/>
        <v>0.33124999999999977</v>
      </c>
      <c r="BU25" s="889">
        <v>0</v>
      </c>
      <c r="BV25" s="889">
        <f t="shared" si="33"/>
        <v>0.33124999999999977</v>
      </c>
      <c r="BW25" s="882">
        <v>3.472222222222222E-3</v>
      </c>
      <c r="BX25" s="883">
        <f t="shared" si="34"/>
        <v>0.33472222222222198</v>
      </c>
      <c r="BY25" s="891"/>
      <c r="BZ25" s="101"/>
      <c r="CA25" s="101">
        <f t="shared" ref="CA25:CA58" si="39">+BX25-D25</f>
        <v>9.8611111111110872E-2</v>
      </c>
      <c r="CB25" s="1">
        <f t="shared" si="35"/>
        <v>17.323943661971875</v>
      </c>
      <c r="CC25" s="103"/>
      <c r="CD25" s="88">
        <f t="shared" si="36"/>
        <v>141.99999999999966</v>
      </c>
      <c r="CE25" s="88">
        <f t="shared" si="37"/>
        <v>41</v>
      </c>
      <c r="CG25" s="33">
        <f t="shared" ref="CG25:CG58" si="40">+CA25</f>
        <v>9.8611111111110872E-2</v>
      </c>
      <c r="CH25" s="34">
        <f t="shared" si="38"/>
        <v>141.99999999999966</v>
      </c>
      <c r="CI25" s="35">
        <f t="shared" ref="CI25:CI58" si="41">+CH25/60</f>
        <v>2.3666666666666609</v>
      </c>
      <c r="CJ25" s="108"/>
    </row>
    <row r="26" spans="1:89" x14ac:dyDescent="0.2">
      <c r="A26" s="1242"/>
      <c r="B26" s="308">
        <v>3</v>
      </c>
      <c r="C26" s="718">
        <v>2.7777777777777776E-2</v>
      </c>
      <c r="D26" s="102">
        <f t="shared" ref="D26:D58" si="42">+C26+D25</f>
        <v>0.2638888888888889</v>
      </c>
      <c r="E26" s="104">
        <v>0</v>
      </c>
      <c r="F26" s="102"/>
      <c r="G26" s="2">
        <v>3.472222222222222E-3</v>
      </c>
      <c r="H26" s="886">
        <f t="shared" si="0"/>
        <v>0.2673611111111111</v>
      </c>
      <c r="I26" s="877">
        <v>9.7222222222222224E-3</v>
      </c>
      <c r="J26" s="888">
        <f t="shared" si="1"/>
        <v>0.27708333333333335</v>
      </c>
      <c r="K26" s="879">
        <v>5.5555555555555558E-3</v>
      </c>
      <c r="L26" s="889">
        <f t="shared" si="2"/>
        <v>0.28263888888888888</v>
      </c>
      <c r="M26" s="877">
        <v>6.9444444444444441E-3</v>
      </c>
      <c r="N26" s="889">
        <f t="shared" si="3"/>
        <v>0.2895833333333333</v>
      </c>
      <c r="O26" s="881">
        <v>4.1666666666666666E-3</v>
      </c>
      <c r="P26" s="889">
        <f t="shared" si="4"/>
        <v>0.29374999999999996</v>
      </c>
      <c r="Q26" s="881">
        <v>5.5555555555555558E-3</v>
      </c>
      <c r="R26" s="889">
        <f t="shared" si="5"/>
        <v>0.29930555555555549</v>
      </c>
      <c r="S26" s="881">
        <v>4.1666666666666666E-3</v>
      </c>
      <c r="T26" s="889">
        <f t="shared" si="6"/>
        <v>0.30347222222222214</v>
      </c>
      <c r="U26" s="881">
        <v>4.8611111111111112E-3</v>
      </c>
      <c r="V26" s="889">
        <f t="shared" si="7"/>
        <v>0.30833333333333324</v>
      </c>
      <c r="W26" s="882">
        <v>2.7777777777777779E-3</v>
      </c>
      <c r="X26" s="889">
        <f t="shared" si="8"/>
        <v>0.31111111111111101</v>
      </c>
      <c r="Y26" s="882">
        <v>2.7777777777777779E-3</v>
      </c>
      <c r="Z26" s="889">
        <f t="shared" si="9"/>
        <v>0.31388888888888877</v>
      </c>
      <c r="AA26" s="882">
        <v>2.7777777777777779E-3</v>
      </c>
      <c r="AB26" s="889">
        <f t="shared" si="10"/>
        <v>0.31666666666666654</v>
      </c>
      <c r="AC26" s="882">
        <v>2.7777777777777779E-3</v>
      </c>
      <c r="AD26" s="889">
        <f t="shared" si="11"/>
        <v>0.31944444444444431</v>
      </c>
      <c r="AE26" s="881">
        <v>4.8611111111111112E-3</v>
      </c>
      <c r="AF26" s="889">
        <f t="shared" si="12"/>
        <v>0.3243055555555554</v>
      </c>
      <c r="AG26" s="881">
        <v>4.8611111111111112E-3</v>
      </c>
      <c r="AH26" s="889">
        <f t="shared" si="13"/>
        <v>0.3291666666666665</v>
      </c>
      <c r="AI26" s="881">
        <v>5.5555555555555558E-3</v>
      </c>
      <c r="AJ26" s="889">
        <f t="shared" si="14"/>
        <v>0.33472222222222203</v>
      </c>
      <c r="AK26" s="882">
        <v>2.7777777777777779E-3</v>
      </c>
      <c r="AL26" s="889">
        <f t="shared" si="15"/>
        <v>0.3374999999999998</v>
      </c>
      <c r="AM26" s="890">
        <v>6.2499999999999995E-3</v>
      </c>
      <c r="AN26" s="889">
        <f t="shared" si="16"/>
        <v>0.34374999999999978</v>
      </c>
      <c r="AO26" s="881">
        <v>5.5555555555555558E-3</v>
      </c>
      <c r="AP26" s="889">
        <f t="shared" si="17"/>
        <v>0.34930555555555531</v>
      </c>
      <c r="AQ26" s="879">
        <v>9.7222222222222224E-3</v>
      </c>
      <c r="AR26" s="886">
        <f t="shared" si="18"/>
        <v>0.35902777777777756</v>
      </c>
      <c r="AS26" s="887">
        <v>0</v>
      </c>
      <c r="AT26" s="889">
        <f t="shared" si="19"/>
        <v>0.35902777777777756</v>
      </c>
      <c r="AU26" s="889">
        <v>0</v>
      </c>
      <c r="AV26" s="889">
        <f t="shared" si="20"/>
        <v>0.35902777777777756</v>
      </c>
      <c r="AW26" s="889">
        <v>0</v>
      </c>
      <c r="AX26" s="889">
        <f t="shared" si="21"/>
        <v>0.35902777777777756</v>
      </c>
      <c r="AY26" s="889">
        <v>0</v>
      </c>
      <c r="AZ26" s="889">
        <f t="shared" si="22"/>
        <v>0.35902777777777756</v>
      </c>
      <c r="BA26" s="889">
        <v>0</v>
      </c>
      <c r="BB26" s="889">
        <f t="shared" si="23"/>
        <v>0.35902777777777756</v>
      </c>
      <c r="BC26" s="889">
        <v>0</v>
      </c>
      <c r="BD26" s="889">
        <f t="shared" si="24"/>
        <v>0.35902777777777756</v>
      </c>
      <c r="BE26" s="889">
        <v>0</v>
      </c>
      <c r="BF26" s="889">
        <f t="shared" si="25"/>
        <v>0.35902777777777756</v>
      </c>
      <c r="BG26" s="889">
        <v>0</v>
      </c>
      <c r="BH26" s="889">
        <f t="shared" si="26"/>
        <v>0.35902777777777756</v>
      </c>
      <c r="BI26" s="889">
        <v>0</v>
      </c>
      <c r="BJ26" s="889">
        <f t="shared" si="27"/>
        <v>0.35902777777777756</v>
      </c>
      <c r="BK26" s="889">
        <v>0</v>
      </c>
      <c r="BL26" s="889">
        <f t="shared" si="28"/>
        <v>0.35902777777777756</v>
      </c>
      <c r="BM26" s="889">
        <v>0</v>
      </c>
      <c r="BN26" s="889">
        <f t="shared" si="29"/>
        <v>0.35902777777777756</v>
      </c>
      <c r="BO26" s="889">
        <v>0</v>
      </c>
      <c r="BP26" s="889">
        <f t="shared" si="30"/>
        <v>0.35902777777777756</v>
      </c>
      <c r="BQ26" s="889">
        <v>0</v>
      </c>
      <c r="BR26" s="889">
        <f t="shared" si="31"/>
        <v>0.35902777777777756</v>
      </c>
      <c r="BS26" s="889">
        <v>0</v>
      </c>
      <c r="BT26" s="889">
        <f t="shared" si="32"/>
        <v>0.35902777777777756</v>
      </c>
      <c r="BU26" s="889">
        <v>0</v>
      </c>
      <c r="BV26" s="889">
        <f t="shared" si="33"/>
        <v>0.35902777777777756</v>
      </c>
      <c r="BW26" s="882">
        <v>3.472222222222222E-3</v>
      </c>
      <c r="BX26" s="883">
        <f t="shared" si="34"/>
        <v>0.36249999999999977</v>
      </c>
      <c r="BY26" s="891"/>
      <c r="BZ26" s="101"/>
      <c r="CA26" s="101">
        <f t="shared" si="39"/>
        <v>9.8611111111110872E-2</v>
      </c>
      <c r="CB26" s="1">
        <f t="shared" si="35"/>
        <v>17.323943661971875</v>
      </c>
      <c r="CC26" s="103"/>
      <c r="CD26" s="88">
        <f t="shared" si="36"/>
        <v>141.99999999999966</v>
      </c>
      <c r="CE26" s="88">
        <f t="shared" si="37"/>
        <v>41</v>
      </c>
      <c r="CG26" s="33">
        <f t="shared" si="40"/>
        <v>9.8611111111110872E-2</v>
      </c>
      <c r="CH26" s="34">
        <f t="shared" si="38"/>
        <v>141.99999999999966</v>
      </c>
      <c r="CI26" s="35">
        <f t="shared" si="41"/>
        <v>2.3666666666666609</v>
      </c>
      <c r="CJ26" s="108"/>
    </row>
    <row r="27" spans="1:89" x14ac:dyDescent="0.2">
      <c r="A27" s="1242"/>
      <c r="B27" s="308">
        <v>4</v>
      </c>
      <c r="C27" s="718">
        <v>2.0833333333333332E-2</v>
      </c>
      <c r="D27" s="102">
        <f t="shared" si="42"/>
        <v>0.28472222222222221</v>
      </c>
      <c r="E27" s="104">
        <v>0</v>
      </c>
      <c r="F27" s="102"/>
      <c r="G27" s="2">
        <v>3.472222222222222E-3</v>
      </c>
      <c r="H27" s="13">
        <f t="shared" si="0"/>
        <v>0.28819444444444442</v>
      </c>
      <c r="I27" s="892">
        <v>9.7222222222222224E-3</v>
      </c>
      <c r="J27" s="319">
        <f t="shared" si="1"/>
        <v>0.29791666666666666</v>
      </c>
      <c r="K27" s="879">
        <v>5.5555555555555558E-3</v>
      </c>
      <c r="L27" s="101">
        <f t="shared" si="2"/>
        <v>0.3034722222222222</v>
      </c>
      <c r="M27" s="892">
        <v>6.9444444444444441E-3</v>
      </c>
      <c r="N27" s="101">
        <f t="shared" si="3"/>
        <v>0.31041666666666662</v>
      </c>
      <c r="O27" s="890">
        <v>4.8611111111111112E-3</v>
      </c>
      <c r="P27" s="101">
        <f t="shared" si="4"/>
        <v>0.31527777777777771</v>
      </c>
      <c r="Q27" s="890">
        <v>6.2499999999999995E-3</v>
      </c>
      <c r="R27" s="101">
        <f t="shared" si="5"/>
        <v>0.32152777777777769</v>
      </c>
      <c r="S27" s="890">
        <v>4.8611111111111112E-3</v>
      </c>
      <c r="T27" s="101">
        <f t="shared" si="6"/>
        <v>0.32638888888888878</v>
      </c>
      <c r="U27" s="890">
        <v>4.8611111111111112E-3</v>
      </c>
      <c r="V27" s="101">
        <f t="shared" si="7"/>
        <v>0.33124999999999988</v>
      </c>
      <c r="W27" s="104">
        <v>2.7777777777777779E-3</v>
      </c>
      <c r="X27" s="101">
        <f t="shared" si="8"/>
        <v>0.33402777777777765</v>
      </c>
      <c r="Y27" s="104">
        <v>2.7777777777777779E-3</v>
      </c>
      <c r="Z27" s="101">
        <f t="shared" si="9"/>
        <v>0.33680555555555541</v>
      </c>
      <c r="AA27" s="104">
        <v>2.7777777777777779E-3</v>
      </c>
      <c r="AB27" s="101">
        <f t="shared" si="10"/>
        <v>0.33958333333333318</v>
      </c>
      <c r="AC27" s="104">
        <v>2.7777777777777779E-3</v>
      </c>
      <c r="AD27" s="101">
        <f t="shared" si="11"/>
        <v>0.34236111111111095</v>
      </c>
      <c r="AE27" s="890">
        <v>4.8611111111111112E-3</v>
      </c>
      <c r="AF27" s="101">
        <f t="shared" si="12"/>
        <v>0.34722222222222204</v>
      </c>
      <c r="AG27" s="890">
        <v>4.8611111111111112E-3</v>
      </c>
      <c r="AH27" s="101">
        <f t="shared" si="13"/>
        <v>0.35208333333333314</v>
      </c>
      <c r="AI27" s="890">
        <v>5.5555555555555558E-3</v>
      </c>
      <c r="AJ27" s="101">
        <f t="shared" si="14"/>
        <v>0.35763888888888867</v>
      </c>
      <c r="AK27" s="104">
        <v>2.7777777777777779E-3</v>
      </c>
      <c r="AL27" s="101">
        <f t="shared" si="15"/>
        <v>0.36041666666666644</v>
      </c>
      <c r="AM27" s="890">
        <v>6.2499999999999995E-3</v>
      </c>
      <c r="AN27" s="101">
        <f t="shared" si="16"/>
        <v>0.36666666666666642</v>
      </c>
      <c r="AO27" s="881">
        <v>5.5555555555555558E-3</v>
      </c>
      <c r="AP27" s="101">
        <f t="shared" si="17"/>
        <v>0.37222222222222195</v>
      </c>
      <c r="AQ27" s="893">
        <v>9.7222222222222224E-3</v>
      </c>
      <c r="AR27" s="13">
        <f t="shared" si="18"/>
        <v>0.3819444444444442</v>
      </c>
      <c r="AS27" s="227">
        <v>0</v>
      </c>
      <c r="AT27" s="101">
        <f t="shared" si="19"/>
        <v>0.3819444444444442</v>
      </c>
      <c r="AU27" s="101">
        <v>0</v>
      </c>
      <c r="AV27" s="101">
        <f t="shared" si="20"/>
        <v>0.3819444444444442</v>
      </c>
      <c r="AW27" s="101">
        <v>0</v>
      </c>
      <c r="AX27" s="101">
        <f t="shared" si="21"/>
        <v>0.3819444444444442</v>
      </c>
      <c r="AY27" s="101">
        <v>0</v>
      </c>
      <c r="AZ27" s="101">
        <f t="shared" si="22"/>
        <v>0.3819444444444442</v>
      </c>
      <c r="BA27" s="101">
        <v>0</v>
      </c>
      <c r="BB27" s="101">
        <f t="shared" si="23"/>
        <v>0.3819444444444442</v>
      </c>
      <c r="BC27" s="101">
        <v>0</v>
      </c>
      <c r="BD27" s="101">
        <f t="shared" si="24"/>
        <v>0.3819444444444442</v>
      </c>
      <c r="BE27" s="101">
        <v>0</v>
      </c>
      <c r="BF27" s="101">
        <f t="shared" si="25"/>
        <v>0.3819444444444442</v>
      </c>
      <c r="BG27" s="101">
        <v>0</v>
      </c>
      <c r="BH27" s="101">
        <f t="shared" si="26"/>
        <v>0.3819444444444442</v>
      </c>
      <c r="BI27" s="101">
        <v>0</v>
      </c>
      <c r="BJ27" s="101">
        <f t="shared" si="27"/>
        <v>0.3819444444444442</v>
      </c>
      <c r="BK27" s="101">
        <v>0</v>
      </c>
      <c r="BL27" s="101">
        <f t="shared" si="28"/>
        <v>0.3819444444444442</v>
      </c>
      <c r="BM27" s="101">
        <v>0</v>
      </c>
      <c r="BN27" s="101">
        <f t="shared" si="29"/>
        <v>0.3819444444444442</v>
      </c>
      <c r="BO27" s="101">
        <v>0</v>
      </c>
      <c r="BP27" s="101">
        <f t="shared" si="30"/>
        <v>0.3819444444444442</v>
      </c>
      <c r="BQ27" s="101">
        <v>0</v>
      </c>
      <c r="BR27" s="101">
        <f t="shared" si="31"/>
        <v>0.3819444444444442</v>
      </c>
      <c r="BS27" s="101">
        <v>0</v>
      </c>
      <c r="BT27" s="101">
        <f t="shared" si="32"/>
        <v>0.3819444444444442</v>
      </c>
      <c r="BU27" s="101">
        <v>0</v>
      </c>
      <c r="BV27" s="101">
        <f t="shared" si="33"/>
        <v>0.3819444444444442</v>
      </c>
      <c r="BW27" s="104">
        <v>3.472222222222222E-3</v>
      </c>
      <c r="BX27" s="102">
        <f t="shared" si="34"/>
        <v>0.38541666666666641</v>
      </c>
      <c r="BY27" s="891"/>
      <c r="BZ27" s="101"/>
      <c r="CA27" s="101">
        <f t="shared" si="39"/>
        <v>0.1006944444444442</v>
      </c>
      <c r="CB27" s="1">
        <f t="shared" si="35"/>
        <v>16.965517241379349</v>
      </c>
      <c r="CC27" s="103"/>
      <c r="CD27" s="88">
        <f t="shared" si="36"/>
        <v>144.99999999999966</v>
      </c>
      <c r="CE27" s="88">
        <f t="shared" si="37"/>
        <v>41</v>
      </c>
      <c r="CG27" s="33">
        <f t="shared" si="40"/>
        <v>0.1006944444444442</v>
      </c>
      <c r="CH27" s="34">
        <f t="shared" si="38"/>
        <v>144.99999999999966</v>
      </c>
      <c r="CI27" s="35">
        <f t="shared" si="41"/>
        <v>2.4166666666666612</v>
      </c>
      <c r="CJ27" s="108"/>
    </row>
    <row r="28" spans="1:89" x14ac:dyDescent="0.2">
      <c r="A28" s="1242"/>
      <c r="B28" s="308">
        <v>5</v>
      </c>
      <c r="C28" s="718">
        <v>2.0833333333333332E-2</v>
      </c>
      <c r="D28" s="102">
        <f t="shared" si="42"/>
        <v>0.30555555555555552</v>
      </c>
      <c r="E28" s="104">
        <v>0</v>
      </c>
      <c r="F28" s="102"/>
      <c r="G28" s="2">
        <v>3.472222222222222E-3</v>
      </c>
      <c r="H28" s="13">
        <f t="shared" si="0"/>
        <v>0.30902777777777773</v>
      </c>
      <c r="I28" s="892">
        <v>9.7222222222222224E-3</v>
      </c>
      <c r="J28" s="319">
        <f t="shared" si="1"/>
        <v>0.31874999999999998</v>
      </c>
      <c r="K28" s="879">
        <v>5.5555555555555558E-3</v>
      </c>
      <c r="L28" s="101">
        <f t="shared" si="2"/>
        <v>0.32430555555555551</v>
      </c>
      <c r="M28" s="892">
        <v>6.9444444444444441E-3</v>
      </c>
      <c r="N28" s="101">
        <f t="shared" si="3"/>
        <v>0.33124999999999993</v>
      </c>
      <c r="O28" s="890">
        <v>4.8611111111111112E-3</v>
      </c>
      <c r="P28" s="101">
        <f t="shared" si="4"/>
        <v>0.33611111111111103</v>
      </c>
      <c r="Q28" s="890">
        <v>6.2499999999999995E-3</v>
      </c>
      <c r="R28" s="101">
        <f t="shared" si="5"/>
        <v>0.34236111111111101</v>
      </c>
      <c r="S28" s="890">
        <v>4.8611111111111112E-3</v>
      </c>
      <c r="T28" s="101">
        <f t="shared" si="6"/>
        <v>0.3472222222222221</v>
      </c>
      <c r="U28" s="890">
        <v>4.8611111111111112E-3</v>
      </c>
      <c r="V28" s="101">
        <f t="shared" si="7"/>
        <v>0.35208333333333319</v>
      </c>
      <c r="W28" s="104">
        <v>2.7777777777777779E-3</v>
      </c>
      <c r="X28" s="101">
        <f t="shared" si="8"/>
        <v>0.35486111111111096</v>
      </c>
      <c r="Y28" s="104">
        <v>2.7777777777777779E-3</v>
      </c>
      <c r="Z28" s="101">
        <f t="shared" si="9"/>
        <v>0.35763888888888873</v>
      </c>
      <c r="AA28" s="104">
        <v>2.7777777777777779E-3</v>
      </c>
      <c r="AB28" s="101">
        <f t="shared" si="10"/>
        <v>0.3604166666666665</v>
      </c>
      <c r="AC28" s="104">
        <v>2.7777777777777779E-3</v>
      </c>
      <c r="AD28" s="101">
        <f t="shared" si="11"/>
        <v>0.36319444444444426</v>
      </c>
      <c r="AE28" s="890">
        <v>4.8611111111111112E-3</v>
      </c>
      <c r="AF28" s="101">
        <f t="shared" si="12"/>
        <v>0.36805555555555536</v>
      </c>
      <c r="AG28" s="890">
        <v>4.8611111111111112E-3</v>
      </c>
      <c r="AH28" s="101">
        <f t="shared" si="13"/>
        <v>0.37291666666666645</v>
      </c>
      <c r="AI28" s="890">
        <v>5.5555555555555558E-3</v>
      </c>
      <c r="AJ28" s="101">
        <f t="shared" si="14"/>
        <v>0.37847222222222199</v>
      </c>
      <c r="AK28" s="104">
        <v>2.7777777777777779E-3</v>
      </c>
      <c r="AL28" s="101">
        <f t="shared" si="15"/>
        <v>0.38124999999999976</v>
      </c>
      <c r="AM28" s="890">
        <v>6.2499999999999995E-3</v>
      </c>
      <c r="AN28" s="101">
        <f t="shared" si="16"/>
        <v>0.38749999999999973</v>
      </c>
      <c r="AO28" s="881">
        <v>5.5555555555555558E-3</v>
      </c>
      <c r="AP28" s="101">
        <f t="shared" si="17"/>
        <v>0.39305555555555527</v>
      </c>
      <c r="AQ28" s="893">
        <v>9.7222222222222224E-3</v>
      </c>
      <c r="AR28" s="13">
        <f t="shared" si="18"/>
        <v>0.40277777777777751</v>
      </c>
      <c r="AS28" s="227">
        <v>0</v>
      </c>
      <c r="AT28" s="101">
        <f t="shared" si="19"/>
        <v>0.40277777777777751</v>
      </c>
      <c r="AU28" s="101">
        <v>0</v>
      </c>
      <c r="AV28" s="101">
        <f t="shared" si="20"/>
        <v>0.40277777777777751</v>
      </c>
      <c r="AW28" s="101">
        <v>0</v>
      </c>
      <c r="AX28" s="101">
        <f t="shared" si="21"/>
        <v>0.40277777777777751</v>
      </c>
      <c r="AY28" s="101">
        <v>0</v>
      </c>
      <c r="AZ28" s="101">
        <f t="shared" si="22"/>
        <v>0.40277777777777751</v>
      </c>
      <c r="BA28" s="101">
        <v>0</v>
      </c>
      <c r="BB28" s="101">
        <f t="shared" si="23"/>
        <v>0.40277777777777751</v>
      </c>
      <c r="BC28" s="101">
        <v>0</v>
      </c>
      <c r="BD28" s="101">
        <f t="shared" si="24"/>
        <v>0.40277777777777751</v>
      </c>
      <c r="BE28" s="101">
        <v>0</v>
      </c>
      <c r="BF28" s="101">
        <f t="shared" si="25"/>
        <v>0.40277777777777751</v>
      </c>
      <c r="BG28" s="101">
        <v>0</v>
      </c>
      <c r="BH28" s="101">
        <f t="shared" si="26"/>
        <v>0.40277777777777751</v>
      </c>
      <c r="BI28" s="101">
        <v>0</v>
      </c>
      <c r="BJ28" s="101">
        <f t="shared" si="27"/>
        <v>0.40277777777777751</v>
      </c>
      <c r="BK28" s="101">
        <v>0</v>
      </c>
      <c r="BL28" s="101">
        <f t="shared" si="28"/>
        <v>0.40277777777777751</v>
      </c>
      <c r="BM28" s="101">
        <v>0</v>
      </c>
      <c r="BN28" s="101">
        <f t="shared" si="29"/>
        <v>0.40277777777777751</v>
      </c>
      <c r="BO28" s="101">
        <v>0</v>
      </c>
      <c r="BP28" s="101">
        <f t="shared" si="30"/>
        <v>0.40277777777777751</v>
      </c>
      <c r="BQ28" s="101">
        <v>0</v>
      </c>
      <c r="BR28" s="101">
        <f t="shared" si="31"/>
        <v>0.40277777777777751</v>
      </c>
      <c r="BS28" s="101">
        <v>0</v>
      </c>
      <c r="BT28" s="101">
        <f t="shared" si="32"/>
        <v>0.40277777777777751</v>
      </c>
      <c r="BU28" s="101">
        <v>0</v>
      </c>
      <c r="BV28" s="101">
        <f t="shared" si="33"/>
        <v>0.40277777777777751</v>
      </c>
      <c r="BW28" s="104">
        <v>3.472222222222222E-3</v>
      </c>
      <c r="BX28" s="102">
        <f t="shared" si="34"/>
        <v>0.40624999999999972</v>
      </c>
      <c r="BY28" s="884"/>
      <c r="BZ28" s="101"/>
      <c r="CA28" s="101">
        <f t="shared" si="39"/>
        <v>0.1006944444444442</v>
      </c>
      <c r="CB28" s="1">
        <f t="shared" si="35"/>
        <v>16.965517241379349</v>
      </c>
      <c r="CC28" s="103"/>
      <c r="CD28" s="88">
        <f t="shared" si="36"/>
        <v>144.99999999999966</v>
      </c>
      <c r="CE28" s="88">
        <f t="shared" si="37"/>
        <v>41</v>
      </c>
      <c r="CG28" s="33">
        <f t="shared" si="40"/>
        <v>0.1006944444444442</v>
      </c>
      <c r="CH28" s="34">
        <f t="shared" si="38"/>
        <v>144.99999999999966</v>
      </c>
      <c r="CI28" s="35">
        <f t="shared" si="41"/>
        <v>2.4166666666666612</v>
      </c>
      <c r="CJ28" s="108"/>
      <c r="CK28" s="108"/>
    </row>
    <row r="29" spans="1:89" x14ac:dyDescent="0.2">
      <c r="A29" s="1242"/>
      <c r="B29" s="308">
        <v>6</v>
      </c>
      <c r="C29" s="718">
        <v>2.0833333333333332E-2</v>
      </c>
      <c r="D29" s="102">
        <f t="shared" si="42"/>
        <v>0.32638888888888884</v>
      </c>
      <c r="E29" s="104">
        <v>0</v>
      </c>
      <c r="F29" s="102"/>
      <c r="G29" s="2">
        <v>3.472222222222222E-3</v>
      </c>
      <c r="H29" s="13">
        <f t="shared" si="0"/>
        <v>0.32986111111111105</v>
      </c>
      <c r="I29" s="892">
        <v>9.7222222222222224E-3</v>
      </c>
      <c r="J29" s="319">
        <f t="shared" si="1"/>
        <v>0.33958333333333329</v>
      </c>
      <c r="K29" s="879">
        <v>5.5555555555555558E-3</v>
      </c>
      <c r="L29" s="101">
        <f t="shared" si="2"/>
        <v>0.34513888888888883</v>
      </c>
      <c r="M29" s="892">
        <v>6.9444444444444441E-3</v>
      </c>
      <c r="N29" s="101">
        <f t="shared" si="3"/>
        <v>0.35208333333333325</v>
      </c>
      <c r="O29" s="890">
        <v>4.8611111111111112E-3</v>
      </c>
      <c r="P29" s="101">
        <f t="shared" si="4"/>
        <v>0.35694444444444434</v>
      </c>
      <c r="Q29" s="890">
        <v>6.2499999999999995E-3</v>
      </c>
      <c r="R29" s="101">
        <f t="shared" si="5"/>
        <v>0.36319444444444432</v>
      </c>
      <c r="S29" s="890">
        <v>4.8611111111111112E-3</v>
      </c>
      <c r="T29" s="101">
        <f t="shared" si="6"/>
        <v>0.36805555555555541</v>
      </c>
      <c r="U29" s="890">
        <v>4.8611111111111112E-3</v>
      </c>
      <c r="V29" s="101">
        <f t="shared" si="7"/>
        <v>0.37291666666666651</v>
      </c>
      <c r="W29" s="104">
        <v>2.7777777777777779E-3</v>
      </c>
      <c r="X29" s="101">
        <f t="shared" si="8"/>
        <v>0.37569444444444428</v>
      </c>
      <c r="Y29" s="104">
        <v>2.7777777777777779E-3</v>
      </c>
      <c r="Z29" s="101">
        <f t="shared" si="9"/>
        <v>0.37847222222222204</v>
      </c>
      <c r="AA29" s="104">
        <v>2.7777777777777779E-3</v>
      </c>
      <c r="AB29" s="101">
        <f t="shared" si="10"/>
        <v>0.38124999999999981</v>
      </c>
      <c r="AC29" s="104">
        <v>2.7777777777777779E-3</v>
      </c>
      <c r="AD29" s="101">
        <f t="shared" si="11"/>
        <v>0.38402777777777758</v>
      </c>
      <c r="AE29" s="890">
        <v>4.8611111111111112E-3</v>
      </c>
      <c r="AF29" s="101">
        <f t="shared" si="12"/>
        <v>0.38888888888888867</v>
      </c>
      <c r="AG29" s="890">
        <v>4.8611111111111112E-3</v>
      </c>
      <c r="AH29" s="101">
        <f t="shared" si="13"/>
        <v>0.39374999999999977</v>
      </c>
      <c r="AI29" s="890">
        <v>5.5555555555555558E-3</v>
      </c>
      <c r="AJ29" s="101">
        <f t="shared" si="14"/>
        <v>0.3993055555555553</v>
      </c>
      <c r="AK29" s="104">
        <v>2.7777777777777779E-3</v>
      </c>
      <c r="AL29" s="101">
        <f t="shared" si="15"/>
        <v>0.40208333333333307</v>
      </c>
      <c r="AM29" s="890">
        <v>6.2499999999999995E-3</v>
      </c>
      <c r="AN29" s="101">
        <f t="shared" si="16"/>
        <v>0.40833333333333305</v>
      </c>
      <c r="AO29" s="881">
        <v>5.5555555555555558E-3</v>
      </c>
      <c r="AP29" s="101">
        <f t="shared" si="17"/>
        <v>0.41388888888888858</v>
      </c>
      <c r="AQ29" s="893">
        <v>9.7222222222222224E-3</v>
      </c>
      <c r="AR29" s="13">
        <f t="shared" si="18"/>
        <v>0.42361111111111083</v>
      </c>
      <c r="AS29" s="227">
        <v>0</v>
      </c>
      <c r="AT29" s="101">
        <f t="shared" si="19"/>
        <v>0.42361111111111083</v>
      </c>
      <c r="AU29" s="101">
        <v>0</v>
      </c>
      <c r="AV29" s="101">
        <f t="shared" si="20"/>
        <v>0.42361111111111083</v>
      </c>
      <c r="AW29" s="101">
        <v>0</v>
      </c>
      <c r="AX29" s="101">
        <f t="shared" si="21"/>
        <v>0.42361111111111083</v>
      </c>
      <c r="AY29" s="101">
        <v>0</v>
      </c>
      <c r="AZ29" s="101">
        <f t="shared" si="22"/>
        <v>0.42361111111111083</v>
      </c>
      <c r="BA29" s="101">
        <v>0</v>
      </c>
      <c r="BB29" s="101">
        <f t="shared" si="23"/>
        <v>0.42361111111111083</v>
      </c>
      <c r="BC29" s="101">
        <v>0</v>
      </c>
      <c r="BD29" s="101">
        <f t="shared" si="24"/>
        <v>0.42361111111111083</v>
      </c>
      <c r="BE29" s="101">
        <v>0</v>
      </c>
      <c r="BF29" s="101">
        <f t="shared" si="25"/>
        <v>0.42361111111111083</v>
      </c>
      <c r="BG29" s="101">
        <v>0</v>
      </c>
      <c r="BH29" s="101">
        <f t="shared" si="26"/>
        <v>0.42361111111111083</v>
      </c>
      <c r="BI29" s="101">
        <v>0</v>
      </c>
      <c r="BJ29" s="101">
        <f t="shared" si="27"/>
        <v>0.42361111111111083</v>
      </c>
      <c r="BK29" s="101">
        <v>0</v>
      </c>
      <c r="BL29" s="101">
        <f t="shared" si="28"/>
        <v>0.42361111111111083</v>
      </c>
      <c r="BM29" s="101">
        <v>0</v>
      </c>
      <c r="BN29" s="101">
        <f t="shared" si="29"/>
        <v>0.42361111111111083</v>
      </c>
      <c r="BO29" s="101">
        <v>0</v>
      </c>
      <c r="BP29" s="101">
        <f t="shared" si="30"/>
        <v>0.42361111111111083</v>
      </c>
      <c r="BQ29" s="101">
        <v>0</v>
      </c>
      <c r="BR29" s="101">
        <f t="shared" si="31"/>
        <v>0.42361111111111083</v>
      </c>
      <c r="BS29" s="101">
        <v>0</v>
      </c>
      <c r="BT29" s="101">
        <f t="shared" si="32"/>
        <v>0.42361111111111083</v>
      </c>
      <c r="BU29" s="101">
        <v>0</v>
      </c>
      <c r="BV29" s="101">
        <f t="shared" si="33"/>
        <v>0.42361111111111083</v>
      </c>
      <c r="BW29" s="104">
        <v>3.472222222222222E-3</v>
      </c>
      <c r="BX29" s="102">
        <f t="shared" si="34"/>
        <v>0.42708333333333304</v>
      </c>
      <c r="BY29" s="891"/>
      <c r="BZ29" s="101"/>
      <c r="CA29" s="101">
        <f t="shared" si="39"/>
        <v>0.1006944444444442</v>
      </c>
      <c r="CB29" s="1">
        <f t="shared" si="35"/>
        <v>16.965517241379349</v>
      </c>
      <c r="CC29" s="103"/>
      <c r="CD29" s="88">
        <f t="shared" si="36"/>
        <v>144.99999999999966</v>
      </c>
      <c r="CE29" s="88">
        <f t="shared" si="37"/>
        <v>41</v>
      </c>
      <c r="CG29" s="33">
        <f t="shared" si="40"/>
        <v>0.1006944444444442</v>
      </c>
      <c r="CH29" s="34">
        <f t="shared" si="38"/>
        <v>144.99999999999966</v>
      </c>
      <c r="CI29" s="35">
        <f t="shared" si="41"/>
        <v>2.4166666666666612</v>
      </c>
      <c r="CJ29" s="108"/>
      <c r="CK29" s="108"/>
    </row>
    <row r="30" spans="1:89" x14ac:dyDescent="0.2">
      <c r="A30" s="1242"/>
      <c r="B30" s="308">
        <v>7</v>
      </c>
      <c r="C30" s="718">
        <v>2.0833333333333332E-2</v>
      </c>
      <c r="D30" s="102">
        <f t="shared" si="42"/>
        <v>0.34722222222222215</v>
      </c>
      <c r="E30" s="104">
        <v>0</v>
      </c>
      <c r="F30" s="102"/>
      <c r="G30" s="2">
        <v>3.472222222222222E-3</v>
      </c>
      <c r="H30" s="13">
        <f t="shared" si="0"/>
        <v>0.35069444444444436</v>
      </c>
      <c r="I30" s="892">
        <v>9.7222222222222224E-3</v>
      </c>
      <c r="J30" s="319">
        <f t="shared" si="1"/>
        <v>0.36041666666666661</v>
      </c>
      <c r="K30" s="879">
        <v>5.5555555555555558E-3</v>
      </c>
      <c r="L30" s="101">
        <f t="shared" si="2"/>
        <v>0.36597222222222214</v>
      </c>
      <c r="M30" s="892">
        <v>6.9444444444444441E-3</v>
      </c>
      <c r="N30" s="101">
        <f t="shared" si="3"/>
        <v>0.37291666666666656</v>
      </c>
      <c r="O30" s="890">
        <v>4.8611111111111112E-3</v>
      </c>
      <c r="P30" s="101">
        <f t="shared" si="4"/>
        <v>0.37777777777777766</v>
      </c>
      <c r="Q30" s="890">
        <v>6.2499999999999995E-3</v>
      </c>
      <c r="R30" s="101">
        <f t="shared" si="5"/>
        <v>0.38402777777777763</v>
      </c>
      <c r="S30" s="890">
        <v>4.8611111111111112E-3</v>
      </c>
      <c r="T30" s="101">
        <f t="shared" si="6"/>
        <v>0.38888888888888873</v>
      </c>
      <c r="U30" s="890">
        <v>4.8611111111111112E-3</v>
      </c>
      <c r="V30" s="101">
        <f t="shared" si="7"/>
        <v>0.39374999999999982</v>
      </c>
      <c r="W30" s="104">
        <v>2.7777777777777779E-3</v>
      </c>
      <c r="X30" s="101">
        <f t="shared" si="8"/>
        <v>0.39652777777777759</v>
      </c>
      <c r="Y30" s="104">
        <v>2.7777777777777779E-3</v>
      </c>
      <c r="Z30" s="101">
        <f t="shared" si="9"/>
        <v>0.39930555555555536</v>
      </c>
      <c r="AA30" s="104">
        <v>2.7777777777777779E-3</v>
      </c>
      <c r="AB30" s="101">
        <f t="shared" si="10"/>
        <v>0.40208333333333313</v>
      </c>
      <c r="AC30" s="104">
        <v>2.7777777777777779E-3</v>
      </c>
      <c r="AD30" s="101">
        <f t="shared" si="11"/>
        <v>0.40486111111111089</v>
      </c>
      <c r="AE30" s="890">
        <v>4.8611111111111112E-3</v>
      </c>
      <c r="AF30" s="101">
        <f t="shared" si="12"/>
        <v>0.40972222222222199</v>
      </c>
      <c r="AG30" s="890">
        <v>4.8611111111111112E-3</v>
      </c>
      <c r="AH30" s="101">
        <f t="shared" si="13"/>
        <v>0.41458333333333308</v>
      </c>
      <c r="AI30" s="890">
        <v>5.5555555555555558E-3</v>
      </c>
      <c r="AJ30" s="101">
        <f t="shared" si="14"/>
        <v>0.42013888888888862</v>
      </c>
      <c r="AK30" s="104">
        <v>2.7777777777777779E-3</v>
      </c>
      <c r="AL30" s="101">
        <f t="shared" si="15"/>
        <v>0.42291666666666639</v>
      </c>
      <c r="AM30" s="890">
        <v>6.2499999999999995E-3</v>
      </c>
      <c r="AN30" s="101">
        <f t="shared" si="16"/>
        <v>0.42916666666666636</v>
      </c>
      <c r="AO30" s="881">
        <v>5.5555555555555558E-3</v>
      </c>
      <c r="AP30" s="101">
        <f t="shared" si="17"/>
        <v>0.4347222222222219</v>
      </c>
      <c r="AQ30" s="893">
        <v>9.7222222222222224E-3</v>
      </c>
      <c r="AR30" s="13">
        <f t="shared" si="18"/>
        <v>0.44444444444444414</v>
      </c>
      <c r="AS30" s="227">
        <v>0</v>
      </c>
      <c r="AT30" s="101">
        <f t="shared" si="19"/>
        <v>0.44444444444444414</v>
      </c>
      <c r="AU30" s="101">
        <v>0</v>
      </c>
      <c r="AV30" s="101">
        <f t="shared" si="20"/>
        <v>0.44444444444444414</v>
      </c>
      <c r="AW30" s="101">
        <v>0</v>
      </c>
      <c r="AX30" s="101">
        <f t="shared" si="21"/>
        <v>0.44444444444444414</v>
      </c>
      <c r="AY30" s="101">
        <v>0</v>
      </c>
      <c r="AZ30" s="101">
        <f t="shared" si="22"/>
        <v>0.44444444444444414</v>
      </c>
      <c r="BA30" s="101">
        <v>0</v>
      </c>
      <c r="BB30" s="101">
        <f t="shared" si="23"/>
        <v>0.44444444444444414</v>
      </c>
      <c r="BC30" s="101">
        <v>0</v>
      </c>
      <c r="BD30" s="101">
        <f t="shared" si="24"/>
        <v>0.44444444444444414</v>
      </c>
      <c r="BE30" s="101">
        <v>0</v>
      </c>
      <c r="BF30" s="101">
        <f t="shared" si="25"/>
        <v>0.44444444444444414</v>
      </c>
      <c r="BG30" s="101">
        <v>0</v>
      </c>
      <c r="BH30" s="101">
        <f t="shared" si="26"/>
        <v>0.44444444444444414</v>
      </c>
      <c r="BI30" s="101">
        <v>0</v>
      </c>
      <c r="BJ30" s="101">
        <f t="shared" si="27"/>
        <v>0.44444444444444414</v>
      </c>
      <c r="BK30" s="101">
        <v>0</v>
      </c>
      <c r="BL30" s="101">
        <f t="shared" si="28"/>
        <v>0.44444444444444414</v>
      </c>
      <c r="BM30" s="101">
        <v>0</v>
      </c>
      <c r="BN30" s="101">
        <f t="shared" si="29"/>
        <v>0.44444444444444414</v>
      </c>
      <c r="BO30" s="101">
        <v>0</v>
      </c>
      <c r="BP30" s="101">
        <f t="shared" si="30"/>
        <v>0.44444444444444414</v>
      </c>
      <c r="BQ30" s="101">
        <v>0</v>
      </c>
      <c r="BR30" s="101">
        <f t="shared" si="31"/>
        <v>0.44444444444444414</v>
      </c>
      <c r="BS30" s="101">
        <v>0</v>
      </c>
      <c r="BT30" s="101">
        <f t="shared" si="32"/>
        <v>0.44444444444444414</v>
      </c>
      <c r="BU30" s="101">
        <v>0</v>
      </c>
      <c r="BV30" s="101">
        <f t="shared" si="33"/>
        <v>0.44444444444444414</v>
      </c>
      <c r="BW30" s="104">
        <v>3.472222222222222E-3</v>
      </c>
      <c r="BX30" s="102">
        <f t="shared" si="34"/>
        <v>0.44791666666666635</v>
      </c>
      <c r="BY30" s="891"/>
      <c r="BZ30" s="101"/>
      <c r="CA30" s="101">
        <f t="shared" si="39"/>
        <v>0.1006944444444442</v>
      </c>
      <c r="CB30" s="1">
        <f t="shared" si="35"/>
        <v>16.965517241379349</v>
      </c>
      <c r="CC30" s="103"/>
      <c r="CD30" s="88">
        <f t="shared" si="36"/>
        <v>144.99999999999966</v>
      </c>
      <c r="CE30" s="88">
        <f t="shared" si="37"/>
        <v>41</v>
      </c>
      <c r="CG30" s="33">
        <f t="shared" si="40"/>
        <v>0.1006944444444442</v>
      </c>
      <c r="CH30" s="34">
        <f t="shared" si="38"/>
        <v>144.99999999999966</v>
      </c>
      <c r="CI30" s="35">
        <f t="shared" si="41"/>
        <v>2.4166666666666612</v>
      </c>
      <c r="CJ30" s="108"/>
      <c r="CK30" s="108"/>
    </row>
    <row r="31" spans="1:89" x14ac:dyDescent="0.2">
      <c r="A31" s="1242"/>
      <c r="B31" s="308">
        <v>8</v>
      </c>
      <c r="C31" s="718">
        <v>2.0833333333333332E-2</v>
      </c>
      <c r="D31" s="102">
        <f t="shared" si="42"/>
        <v>0.36805555555555547</v>
      </c>
      <c r="E31" s="104">
        <v>0</v>
      </c>
      <c r="F31" s="102"/>
      <c r="G31" s="2">
        <v>3.472222222222222E-3</v>
      </c>
      <c r="H31" s="13">
        <f t="shared" si="0"/>
        <v>0.37152777777777768</v>
      </c>
      <c r="I31" s="892">
        <v>9.7222222222222224E-3</v>
      </c>
      <c r="J31" s="319">
        <f t="shared" si="1"/>
        <v>0.38124999999999992</v>
      </c>
      <c r="K31" s="879">
        <v>5.5555555555555558E-3</v>
      </c>
      <c r="L31" s="101">
        <f t="shared" si="2"/>
        <v>0.38680555555555546</v>
      </c>
      <c r="M31" s="892">
        <v>6.9444444444444441E-3</v>
      </c>
      <c r="N31" s="101">
        <f t="shared" si="3"/>
        <v>0.39374999999999988</v>
      </c>
      <c r="O31" s="890">
        <v>4.8611111111111112E-3</v>
      </c>
      <c r="P31" s="101">
        <f t="shared" si="4"/>
        <v>0.39861111111111097</v>
      </c>
      <c r="Q31" s="890">
        <v>6.2499999999999995E-3</v>
      </c>
      <c r="R31" s="101">
        <f t="shared" si="5"/>
        <v>0.40486111111111095</v>
      </c>
      <c r="S31" s="890">
        <v>4.8611111111111112E-3</v>
      </c>
      <c r="T31" s="101">
        <f t="shared" si="6"/>
        <v>0.40972222222222204</v>
      </c>
      <c r="U31" s="890">
        <v>4.8611111111111112E-3</v>
      </c>
      <c r="V31" s="101">
        <f t="shared" si="7"/>
        <v>0.41458333333333314</v>
      </c>
      <c r="W31" s="104">
        <v>2.7777777777777779E-3</v>
      </c>
      <c r="X31" s="101">
        <f t="shared" si="8"/>
        <v>0.41736111111111091</v>
      </c>
      <c r="Y31" s="104">
        <v>2.7777777777777779E-3</v>
      </c>
      <c r="Z31" s="101">
        <f t="shared" si="9"/>
        <v>0.42013888888888867</v>
      </c>
      <c r="AA31" s="104">
        <v>2.7777777777777779E-3</v>
      </c>
      <c r="AB31" s="101">
        <f t="shared" si="10"/>
        <v>0.42291666666666644</v>
      </c>
      <c r="AC31" s="104">
        <v>2.7777777777777779E-3</v>
      </c>
      <c r="AD31" s="101">
        <f t="shared" si="11"/>
        <v>0.42569444444444421</v>
      </c>
      <c r="AE31" s="890">
        <v>4.8611111111111112E-3</v>
      </c>
      <c r="AF31" s="101">
        <f t="shared" si="12"/>
        <v>0.4305555555555553</v>
      </c>
      <c r="AG31" s="890">
        <v>4.8611111111111112E-3</v>
      </c>
      <c r="AH31" s="101">
        <f t="shared" si="13"/>
        <v>0.4354166666666664</v>
      </c>
      <c r="AI31" s="890">
        <v>5.5555555555555558E-3</v>
      </c>
      <c r="AJ31" s="101">
        <f t="shared" si="14"/>
        <v>0.44097222222222193</v>
      </c>
      <c r="AK31" s="104">
        <v>2.7777777777777779E-3</v>
      </c>
      <c r="AL31" s="101">
        <f t="shared" si="15"/>
        <v>0.4437499999999997</v>
      </c>
      <c r="AM31" s="890">
        <v>6.2499999999999995E-3</v>
      </c>
      <c r="AN31" s="101">
        <f t="shared" si="16"/>
        <v>0.44999999999999968</v>
      </c>
      <c r="AO31" s="881">
        <v>5.5555555555555558E-3</v>
      </c>
      <c r="AP31" s="101">
        <f t="shared" si="17"/>
        <v>0.45555555555555521</v>
      </c>
      <c r="AQ31" s="893">
        <v>9.7222222222222224E-3</v>
      </c>
      <c r="AR31" s="13">
        <f t="shared" si="18"/>
        <v>0.46527777777777746</v>
      </c>
      <c r="AS31" s="227">
        <v>0</v>
      </c>
      <c r="AT31" s="101">
        <f t="shared" si="19"/>
        <v>0.46527777777777746</v>
      </c>
      <c r="AU31" s="101">
        <v>0</v>
      </c>
      <c r="AV31" s="101">
        <f t="shared" si="20"/>
        <v>0.46527777777777746</v>
      </c>
      <c r="AW31" s="101">
        <v>0</v>
      </c>
      <c r="AX31" s="101">
        <f t="shared" si="21"/>
        <v>0.46527777777777746</v>
      </c>
      <c r="AY31" s="101">
        <v>0</v>
      </c>
      <c r="AZ31" s="101">
        <f t="shared" si="22"/>
        <v>0.46527777777777746</v>
      </c>
      <c r="BA31" s="101">
        <v>0</v>
      </c>
      <c r="BB31" s="101">
        <f t="shared" si="23"/>
        <v>0.46527777777777746</v>
      </c>
      <c r="BC31" s="101">
        <v>0</v>
      </c>
      <c r="BD31" s="101">
        <f t="shared" si="24"/>
        <v>0.46527777777777746</v>
      </c>
      <c r="BE31" s="101">
        <v>0</v>
      </c>
      <c r="BF31" s="101">
        <f t="shared" si="25"/>
        <v>0.46527777777777746</v>
      </c>
      <c r="BG31" s="101">
        <v>0</v>
      </c>
      <c r="BH31" s="101">
        <f t="shared" si="26"/>
        <v>0.46527777777777746</v>
      </c>
      <c r="BI31" s="101">
        <v>0</v>
      </c>
      <c r="BJ31" s="101">
        <f t="shared" si="27"/>
        <v>0.46527777777777746</v>
      </c>
      <c r="BK31" s="101">
        <v>0</v>
      </c>
      <c r="BL31" s="101">
        <f t="shared" si="28"/>
        <v>0.46527777777777746</v>
      </c>
      <c r="BM31" s="101">
        <v>0</v>
      </c>
      <c r="BN31" s="101">
        <f t="shared" si="29"/>
        <v>0.46527777777777746</v>
      </c>
      <c r="BO31" s="101">
        <v>0</v>
      </c>
      <c r="BP31" s="101">
        <f t="shared" si="30"/>
        <v>0.46527777777777746</v>
      </c>
      <c r="BQ31" s="101">
        <v>0</v>
      </c>
      <c r="BR31" s="101">
        <f t="shared" si="31"/>
        <v>0.46527777777777746</v>
      </c>
      <c r="BS31" s="101">
        <v>0</v>
      </c>
      <c r="BT31" s="101">
        <f t="shared" si="32"/>
        <v>0.46527777777777746</v>
      </c>
      <c r="BU31" s="101">
        <v>0</v>
      </c>
      <c r="BV31" s="101">
        <f t="shared" si="33"/>
        <v>0.46527777777777746</v>
      </c>
      <c r="BW31" s="104">
        <v>3.472222222222222E-3</v>
      </c>
      <c r="BX31" s="102">
        <f t="shared" si="34"/>
        <v>0.46874999999999967</v>
      </c>
      <c r="BY31" s="891"/>
      <c r="BZ31" s="101"/>
      <c r="CA31" s="101">
        <f t="shared" si="39"/>
        <v>0.1006944444444442</v>
      </c>
      <c r="CB31" s="1">
        <f t="shared" si="35"/>
        <v>16.965517241379349</v>
      </c>
      <c r="CC31" s="103"/>
      <c r="CD31" s="88">
        <f t="shared" si="36"/>
        <v>144.99999999999966</v>
      </c>
      <c r="CE31" s="88">
        <f t="shared" si="37"/>
        <v>41</v>
      </c>
      <c r="CG31" s="33">
        <f t="shared" si="40"/>
        <v>0.1006944444444442</v>
      </c>
      <c r="CH31" s="34">
        <f t="shared" si="38"/>
        <v>144.99999999999966</v>
      </c>
      <c r="CI31" s="35">
        <f t="shared" si="41"/>
        <v>2.4166666666666612</v>
      </c>
      <c r="CJ31" s="108"/>
      <c r="CK31" s="108"/>
    </row>
    <row r="32" spans="1:89" x14ac:dyDescent="0.2">
      <c r="A32" s="1242"/>
      <c r="B32" s="308">
        <v>9</v>
      </c>
      <c r="C32" s="718">
        <v>2.0833333333333332E-2</v>
      </c>
      <c r="D32" s="102">
        <f t="shared" si="42"/>
        <v>0.38888888888888878</v>
      </c>
      <c r="E32" s="104">
        <v>0</v>
      </c>
      <c r="F32" s="102"/>
      <c r="G32" s="2">
        <v>3.472222222222222E-3</v>
      </c>
      <c r="H32" s="13">
        <f t="shared" si="0"/>
        <v>0.39236111111111099</v>
      </c>
      <c r="I32" s="892">
        <v>9.7222222222222224E-3</v>
      </c>
      <c r="J32" s="319">
        <f t="shared" si="1"/>
        <v>0.40208333333333324</v>
      </c>
      <c r="K32" s="879">
        <v>5.5555555555555558E-3</v>
      </c>
      <c r="L32" s="101">
        <f t="shared" si="2"/>
        <v>0.40763888888888877</v>
      </c>
      <c r="M32" s="892">
        <v>6.9444444444444441E-3</v>
      </c>
      <c r="N32" s="101">
        <f t="shared" si="3"/>
        <v>0.41458333333333319</v>
      </c>
      <c r="O32" s="890">
        <v>4.8611111111111112E-3</v>
      </c>
      <c r="P32" s="101">
        <f t="shared" si="4"/>
        <v>0.41944444444444429</v>
      </c>
      <c r="Q32" s="890">
        <v>6.2499999999999995E-3</v>
      </c>
      <c r="R32" s="101">
        <f t="shared" si="5"/>
        <v>0.42569444444444426</v>
      </c>
      <c r="S32" s="890">
        <v>4.8611111111111112E-3</v>
      </c>
      <c r="T32" s="101">
        <f t="shared" si="6"/>
        <v>0.43055555555555536</v>
      </c>
      <c r="U32" s="890">
        <v>4.8611111111111112E-3</v>
      </c>
      <c r="V32" s="101">
        <f t="shared" si="7"/>
        <v>0.43541666666666645</v>
      </c>
      <c r="W32" s="104">
        <v>2.7777777777777779E-3</v>
      </c>
      <c r="X32" s="101">
        <f t="shared" si="8"/>
        <v>0.43819444444444422</v>
      </c>
      <c r="Y32" s="104">
        <v>2.7777777777777779E-3</v>
      </c>
      <c r="Z32" s="101">
        <f t="shared" si="9"/>
        <v>0.44097222222222199</v>
      </c>
      <c r="AA32" s="104">
        <v>2.7777777777777779E-3</v>
      </c>
      <c r="AB32" s="101">
        <f t="shared" si="10"/>
        <v>0.44374999999999976</v>
      </c>
      <c r="AC32" s="104">
        <v>2.7777777777777779E-3</v>
      </c>
      <c r="AD32" s="101">
        <f t="shared" si="11"/>
        <v>0.44652777777777752</v>
      </c>
      <c r="AE32" s="890">
        <v>4.8611111111111112E-3</v>
      </c>
      <c r="AF32" s="101">
        <f t="shared" si="12"/>
        <v>0.45138888888888862</v>
      </c>
      <c r="AG32" s="890">
        <v>4.8611111111111112E-3</v>
      </c>
      <c r="AH32" s="101">
        <f t="shared" si="13"/>
        <v>0.45624999999999971</v>
      </c>
      <c r="AI32" s="890">
        <v>5.5555555555555558E-3</v>
      </c>
      <c r="AJ32" s="101">
        <f t="shared" si="14"/>
        <v>0.46180555555555525</v>
      </c>
      <c r="AK32" s="104">
        <v>2.7777777777777779E-3</v>
      </c>
      <c r="AL32" s="101">
        <f t="shared" si="15"/>
        <v>0.46458333333333302</v>
      </c>
      <c r="AM32" s="890">
        <v>6.2499999999999995E-3</v>
      </c>
      <c r="AN32" s="101">
        <f t="shared" si="16"/>
        <v>0.47083333333333299</v>
      </c>
      <c r="AO32" s="881">
        <v>5.5555555555555558E-3</v>
      </c>
      <c r="AP32" s="101">
        <f t="shared" si="17"/>
        <v>0.47638888888888853</v>
      </c>
      <c r="AQ32" s="893">
        <v>9.7222222222222224E-3</v>
      </c>
      <c r="AR32" s="13">
        <f t="shared" si="18"/>
        <v>0.48611111111111077</v>
      </c>
      <c r="AS32" s="227">
        <v>0</v>
      </c>
      <c r="AT32" s="101">
        <f t="shared" si="19"/>
        <v>0.48611111111111077</v>
      </c>
      <c r="AU32" s="101">
        <v>0</v>
      </c>
      <c r="AV32" s="101">
        <f t="shared" si="20"/>
        <v>0.48611111111111077</v>
      </c>
      <c r="AW32" s="101">
        <v>0</v>
      </c>
      <c r="AX32" s="101">
        <f t="shared" si="21"/>
        <v>0.48611111111111077</v>
      </c>
      <c r="AY32" s="101">
        <v>0</v>
      </c>
      <c r="AZ32" s="101">
        <f t="shared" si="22"/>
        <v>0.48611111111111077</v>
      </c>
      <c r="BA32" s="101">
        <v>0</v>
      </c>
      <c r="BB32" s="101">
        <f t="shared" si="23"/>
        <v>0.48611111111111077</v>
      </c>
      <c r="BC32" s="101">
        <v>0</v>
      </c>
      <c r="BD32" s="101">
        <f t="shared" si="24"/>
        <v>0.48611111111111077</v>
      </c>
      <c r="BE32" s="101">
        <v>0</v>
      </c>
      <c r="BF32" s="101">
        <f t="shared" si="25"/>
        <v>0.48611111111111077</v>
      </c>
      <c r="BG32" s="101">
        <v>0</v>
      </c>
      <c r="BH32" s="101">
        <f t="shared" si="26"/>
        <v>0.48611111111111077</v>
      </c>
      <c r="BI32" s="101">
        <v>0</v>
      </c>
      <c r="BJ32" s="101">
        <f t="shared" si="27"/>
        <v>0.48611111111111077</v>
      </c>
      <c r="BK32" s="101">
        <v>0</v>
      </c>
      <c r="BL32" s="101">
        <f t="shared" si="28"/>
        <v>0.48611111111111077</v>
      </c>
      <c r="BM32" s="101">
        <v>0</v>
      </c>
      <c r="BN32" s="101">
        <f t="shared" si="29"/>
        <v>0.48611111111111077</v>
      </c>
      <c r="BO32" s="101">
        <v>0</v>
      </c>
      <c r="BP32" s="101">
        <f t="shared" si="30"/>
        <v>0.48611111111111077</v>
      </c>
      <c r="BQ32" s="101">
        <v>0</v>
      </c>
      <c r="BR32" s="101">
        <f t="shared" si="31"/>
        <v>0.48611111111111077</v>
      </c>
      <c r="BS32" s="101">
        <v>0</v>
      </c>
      <c r="BT32" s="101">
        <f t="shared" si="32"/>
        <v>0.48611111111111077</v>
      </c>
      <c r="BU32" s="101">
        <v>0</v>
      </c>
      <c r="BV32" s="101">
        <f t="shared" si="33"/>
        <v>0.48611111111111077</v>
      </c>
      <c r="BW32" s="104">
        <v>3.472222222222222E-3</v>
      </c>
      <c r="BX32" s="102">
        <f t="shared" si="34"/>
        <v>0.48958333333333298</v>
      </c>
      <c r="BY32" s="884"/>
      <c r="BZ32" s="101"/>
      <c r="CA32" s="101">
        <f t="shared" si="39"/>
        <v>0.1006944444444442</v>
      </c>
      <c r="CB32" s="1">
        <f t="shared" si="35"/>
        <v>16.965517241379349</v>
      </c>
      <c r="CC32" s="103"/>
      <c r="CD32" s="88">
        <f t="shared" si="36"/>
        <v>144.99999999999966</v>
      </c>
      <c r="CE32" s="88">
        <f t="shared" si="37"/>
        <v>41</v>
      </c>
      <c r="CG32" s="33">
        <f t="shared" si="40"/>
        <v>0.1006944444444442</v>
      </c>
      <c r="CH32" s="34">
        <f t="shared" si="38"/>
        <v>144.99999999999966</v>
      </c>
      <c r="CI32" s="35">
        <f t="shared" si="41"/>
        <v>2.4166666666666612</v>
      </c>
      <c r="CJ32" s="108"/>
      <c r="CK32" s="108"/>
    </row>
    <row r="33" spans="1:89" x14ac:dyDescent="0.2">
      <c r="A33" s="1242"/>
      <c r="B33" s="308">
        <v>10</v>
      </c>
      <c r="C33" s="718">
        <v>2.0833333333333332E-2</v>
      </c>
      <c r="D33" s="102">
        <f t="shared" si="42"/>
        <v>0.4097222222222221</v>
      </c>
      <c r="E33" s="104">
        <v>0</v>
      </c>
      <c r="F33" s="102"/>
      <c r="G33" s="2">
        <v>3.472222222222222E-3</v>
      </c>
      <c r="H33" s="13">
        <f t="shared" si="0"/>
        <v>0.41319444444444431</v>
      </c>
      <c r="I33" s="892">
        <v>9.7222222222222224E-3</v>
      </c>
      <c r="J33" s="319">
        <f t="shared" si="1"/>
        <v>0.42291666666666655</v>
      </c>
      <c r="K33" s="879">
        <v>5.5555555555555558E-3</v>
      </c>
      <c r="L33" s="101">
        <f t="shared" si="2"/>
        <v>0.42847222222222209</v>
      </c>
      <c r="M33" s="892">
        <v>6.9444444444444441E-3</v>
      </c>
      <c r="N33" s="101">
        <f t="shared" si="3"/>
        <v>0.43541666666666651</v>
      </c>
      <c r="O33" s="890">
        <v>4.8611111111111112E-3</v>
      </c>
      <c r="P33" s="101">
        <f t="shared" si="4"/>
        <v>0.4402777777777776</v>
      </c>
      <c r="Q33" s="890">
        <v>6.2499999999999995E-3</v>
      </c>
      <c r="R33" s="101">
        <f t="shared" si="5"/>
        <v>0.44652777777777758</v>
      </c>
      <c r="S33" s="890">
        <v>4.8611111111111112E-3</v>
      </c>
      <c r="T33" s="101">
        <f t="shared" si="6"/>
        <v>0.45138888888888867</v>
      </c>
      <c r="U33" s="890">
        <v>4.8611111111111112E-3</v>
      </c>
      <c r="V33" s="101">
        <f t="shared" si="7"/>
        <v>0.45624999999999977</v>
      </c>
      <c r="W33" s="104">
        <v>2.7777777777777779E-3</v>
      </c>
      <c r="X33" s="101">
        <f t="shared" si="8"/>
        <v>0.45902777777777753</v>
      </c>
      <c r="Y33" s="104">
        <v>2.7777777777777779E-3</v>
      </c>
      <c r="Z33" s="101">
        <f t="shared" si="9"/>
        <v>0.4618055555555553</v>
      </c>
      <c r="AA33" s="104">
        <v>2.7777777777777779E-3</v>
      </c>
      <c r="AB33" s="101">
        <f t="shared" si="10"/>
        <v>0.46458333333333307</v>
      </c>
      <c r="AC33" s="104">
        <v>2.7777777777777779E-3</v>
      </c>
      <c r="AD33" s="101">
        <f t="shared" si="11"/>
        <v>0.46736111111111084</v>
      </c>
      <c r="AE33" s="890">
        <v>4.8611111111111112E-3</v>
      </c>
      <c r="AF33" s="101">
        <f t="shared" si="12"/>
        <v>0.47222222222222193</v>
      </c>
      <c r="AG33" s="890">
        <v>4.8611111111111112E-3</v>
      </c>
      <c r="AH33" s="101">
        <f t="shared" si="13"/>
        <v>0.47708333333333303</v>
      </c>
      <c r="AI33" s="890">
        <v>5.5555555555555558E-3</v>
      </c>
      <c r="AJ33" s="101">
        <f t="shared" si="14"/>
        <v>0.48263888888888856</v>
      </c>
      <c r="AK33" s="104">
        <v>2.7777777777777779E-3</v>
      </c>
      <c r="AL33" s="101">
        <f t="shared" si="15"/>
        <v>0.48541666666666633</v>
      </c>
      <c r="AM33" s="890">
        <v>6.2499999999999995E-3</v>
      </c>
      <c r="AN33" s="101">
        <f t="shared" si="16"/>
        <v>0.49166666666666631</v>
      </c>
      <c r="AO33" s="881">
        <v>5.5555555555555558E-3</v>
      </c>
      <c r="AP33" s="101">
        <f t="shared" si="17"/>
        <v>0.49722222222222184</v>
      </c>
      <c r="AQ33" s="893">
        <v>9.7222222222222224E-3</v>
      </c>
      <c r="AR33" s="13">
        <f t="shared" si="18"/>
        <v>0.50694444444444409</v>
      </c>
      <c r="AS33" s="227">
        <v>0</v>
      </c>
      <c r="AT33" s="101">
        <f t="shared" si="19"/>
        <v>0.50694444444444409</v>
      </c>
      <c r="AU33" s="101">
        <v>0</v>
      </c>
      <c r="AV33" s="101">
        <f t="shared" si="20"/>
        <v>0.50694444444444409</v>
      </c>
      <c r="AW33" s="101">
        <v>0</v>
      </c>
      <c r="AX33" s="101">
        <f t="shared" si="21"/>
        <v>0.50694444444444409</v>
      </c>
      <c r="AY33" s="101">
        <v>0</v>
      </c>
      <c r="AZ33" s="101">
        <f t="shared" si="22"/>
        <v>0.50694444444444409</v>
      </c>
      <c r="BA33" s="101">
        <v>0</v>
      </c>
      <c r="BB33" s="101">
        <f t="shared" si="23"/>
        <v>0.50694444444444409</v>
      </c>
      <c r="BC33" s="101">
        <v>0</v>
      </c>
      <c r="BD33" s="101">
        <f t="shared" si="24"/>
        <v>0.50694444444444409</v>
      </c>
      <c r="BE33" s="101">
        <v>0</v>
      </c>
      <c r="BF33" s="101">
        <f t="shared" si="25"/>
        <v>0.50694444444444409</v>
      </c>
      <c r="BG33" s="101">
        <v>0</v>
      </c>
      <c r="BH33" s="101">
        <f t="shared" si="26"/>
        <v>0.50694444444444409</v>
      </c>
      <c r="BI33" s="101">
        <v>0</v>
      </c>
      <c r="BJ33" s="101">
        <f t="shared" si="27"/>
        <v>0.50694444444444409</v>
      </c>
      <c r="BK33" s="101">
        <v>0</v>
      </c>
      <c r="BL33" s="101">
        <f t="shared" si="28"/>
        <v>0.50694444444444409</v>
      </c>
      <c r="BM33" s="101">
        <v>0</v>
      </c>
      <c r="BN33" s="101">
        <f t="shared" si="29"/>
        <v>0.50694444444444409</v>
      </c>
      <c r="BO33" s="101">
        <v>0</v>
      </c>
      <c r="BP33" s="101">
        <f t="shared" si="30"/>
        <v>0.50694444444444409</v>
      </c>
      <c r="BQ33" s="101">
        <v>0</v>
      </c>
      <c r="BR33" s="101">
        <f t="shared" si="31"/>
        <v>0.50694444444444409</v>
      </c>
      <c r="BS33" s="101">
        <v>0</v>
      </c>
      <c r="BT33" s="101">
        <f t="shared" si="32"/>
        <v>0.50694444444444409</v>
      </c>
      <c r="BU33" s="101">
        <v>0</v>
      </c>
      <c r="BV33" s="101">
        <f t="shared" si="33"/>
        <v>0.50694444444444409</v>
      </c>
      <c r="BW33" s="104">
        <v>3.472222222222222E-3</v>
      </c>
      <c r="BX33" s="102">
        <f t="shared" si="34"/>
        <v>0.5104166666666663</v>
      </c>
      <c r="BY33" s="891"/>
      <c r="BZ33" s="101"/>
      <c r="CA33" s="101">
        <f t="shared" si="39"/>
        <v>0.1006944444444442</v>
      </c>
      <c r="CB33" s="1">
        <f t="shared" si="35"/>
        <v>16.965517241379349</v>
      </c>
      <c r="CC33" s="103"/>
      <c r="CD33" s="88">
        <f t="shared" si="36"/>
        <v>144.99999999999966</v>
      </c>
      <c r="CE33" s="88">
        <f t="shared" si="37"/>
        <v>41</v>
      </c>
      <c r="CG33" s="33">
        <f t="shared" si="40"/>
        <v>0.1006944444444442</v>
      </c>
      <c r="CH33" s="34">
        <f t="shared" si="38"/>
        <v>144.99999999999966</v>
      </c>
      <c r="CI33" s="35">
        <f t="shared" si="41"/>
        <v>2.4166666666666612</v>
      </c>
      <c r="CJ33" s="108"/>
      <c r="CK33" s="108"/>
    </row>
    <row r="34" spans="1:89" x14ac:dyDescent="0.2">
      <c r="A34" s="1242"/>
      <c r="B34" s="308">
        <v>11</v>
      </c>
      <c r="C34" s="718">
        <v>2.0833333333333332E-2</v>
      </c>
      <c r="D34" s="102">
        <f t="shared" si="42"/>
        <v>0.43055555555555541</v>
      </c>
      <c r="E34" s="104">
        <v>0</v>
      </c>
      <c r="F34" s="102"/>
      <c r="G34" s="2">
        <v>3.472222222222222E-3</v>
      </c>
      <c r="H34" s="13">
        <f t="shared" si="0"/>
        <v>0.43402777777777762</v>
      </c>
      <c r="I34" s="892">
        <v>9.7222222222222224E-3</v>
      </c>
      <c r="J34" s="319">
        <f t="shared" si="1"/>
        <v>0.44374999999999987</v>
      </c>
      <c r="K34" s="879">
        <v>5.5555555555555558E-3</v>
      </c>
      <c r="L34" s="101">
        <f t="shared" si="2"/>
        <v>0.4493055555555554</v>
      </c>
      <c r="M34" s="892">
        <v>6.9444444444444441E-3</v>
      </c>
      <c r="N34" s="101">
        <f t="shared" si="3"/>
        <v>0.45624999999999982</v>
      </c>
      <c r="O34" s="890">
        <v>4.8611111111111112E-3</v>
      </c>
      <c r="P34" s="101">
        <f t="shared" si="4"/>
        <v>0.46111111111111092</v>
      </c>
      <c r="Q34" s="890">
        <v>6.2499999999999995E-3</v>
      </c>
      <c r="R34" s="101">
        <f t="shared" si="5"/>
        <v>0.46736111111111089</v>
      </c>
      <c r="S34" s="890">
        <v>4.8611111111111112E-3</v>
      </c>
      <c r="T34" s="101">
        <f t="shared" si="6"/>
        <v>0.47222222222222199</v>
      </c>
      <c r="U34" s="890">
        <v>4.8611111111111112E-3</v>
      </c>
      <c r="V34" s="101">
        <f t="shared" si="7"/>
        <v>0.47708333333333308</v>
      </c>
      <c r="W34" s="104">
        <v>2.7777777777777779E-3</v>
      </c>
      <c r="X34" s="101">
        <f t="shared" si="8"/>
        <v>0.47986111111111085</v>
      </c>
      <c r="Y34" s="104">
        <v>2.7777777777777779E-3</v>
      </c>
      <c r="Z34" s="101">
        <f t="shared" si="9"/>
        <v>0.48263888888888862</v>
      </c>
      <c r="AA34" s="104">
        <v>2.7777777777777779E-3</v>
      </c>
      <c r="AB34" s="101">
        <f t="shared" si="10"/>
        <v>0.48541666666666639</v>
      </c>
      <c r="AC34" s="104">
        <v>2.7777777777777779E-3</v>
      </c>
      <c r="AD34" s="101">
        <f t="shared" si="11"/>
        <v>0.48819444444444415</v>
      </c>
      <c r="AE34" s="890">
        <v>4.8611111111111112E-3</v>
      </c>
      <c r="AF34" s="101">
        <f t="shared" si="12"/>
        <v>0.49305555555555525</v>
      </c>
      <c r="AG34" s="890">
        <v>4.8611111111111112E-3</v>
      </c>
      <c r="AH34" s="101">
        <f t="shared" si="13"/>
        <v>0.49791666666666634</v>
      </c>
      <c r="AI34" s="890">
        <v>5.5555555555555558E-3</v>
      </c>
      <c r="AJ34" s="101">
        <f t="shared" si="14"/>
        <v>0.50347222222222188</v>
      </c>
      <c r="AK34" s="104">
        <v>2.7777777777777779E-3</v>
      </c>
      <c r="AL34" s="101">
        <f t="shared" si="15"/>
        <v>0.50624999999999964</v>
      </c>
      <c r="AM34" s="890">
        <v>6.2499999999999995E-3</v>
      </c>
      <c r="AN34" s="101">
        <f t="shared" si="16"/>
        <v>0.51249999999999962</v>
      </c>
      <c r="AO34" s="881">
        <v>5.5555555555555558E-3</v>
      </c>
      <c r="AP34" s="101">
        <f t="shared" si="17"/>
        <v>0.51805555555555516</v>
      </c>
      <c r="AQ34" s="893">
        <v>9.7222222222222224E-3</v>
      </c>
      <c r="AR34" s="13">
        <f t="shared" si="18"/>
        <v>0.52777777777777735</v>
      </c>
      <c r="AS34" s="227">
        <v>0</v>
      </c>
      <c r="AT34" s="101">
        <f t="shared" si="19"/>
        <v>0.52777777777777735</v>
      </c>
      <c r="AU34" s="101">
        <v>0</v>
      </c>
      <c r="AV34" s="101">
        <f t="shared" si="20"/>
        <v>0.52777777777777735</v>
      </c>
      <c r="AW34" s="101">
        <v>0</v>
      </c>
      <c r="AX34" s="101">
        <f t="shared" si="21"/>
        <v>0.52777777777777735</v>
      </c>
      <c r="AY34" s="101">
        <v>0</v>
      </c>
      <c r="AZ34" s="101">
        <f t="shared" si="22"/>
        <v>0.52777777777777735</v>
      </c>
      <c r="BA34" s="101">
        <v>0</v>
      </c>
      <c r="BB34" s="101">
        <f t="shared" si="23"/>
        <v>0.52777777777777735</v>
      </c>
      <c r="BC34" s="101">
        <v>0</v>
      </c>
      <c r="BD34" s="101">
        <f t="shared" si="24"/>
        <v>0.52777777777777735</v>
      </c>
      <c r="BE34" s="101">
        <v>0</v>
      </c>
      <c r="BF34" s="101">
        <f t="shared" si="25"/>
        <v>0.52777777777777735</v>
      </c>
      <c r="BG34" s="101">
        <v>0</v>
      </c>
      <c r="BH34" s="101">
        <f t="shared" si="26"/>
        <v>0.52777777777777735</v>
      </c>
      <c r="BI34" s="101">
        <v>0</v>
      </c>
      <c r="BJ34" s="101">
        <f t="shared" si="27"/>
        <v>0.52777777777777735</v>
      </c>
      <c r="BK34" s="101">
        <v>0</v>
      </c>
      <c r="BL34" s="101">
        <f t="shared" si="28"/>
        <v>0.52777777777777735</v>
      </c>
      <c r="BM34" s="101">
        <v>0</v>
      </c>
      <c r="BN34" s="101">
        <f t="shared" si="29"/>
        <v>0.52777777777777735</v>
      </c>
      <c r="BO34" s="101">
        <v>0</v>
      </c>
      <c r="BP34" s="101">
        <f t="shared" si="30"/>
        <v>0.52777777777777735</v>
      </c>
      <c r="BQ34" s="101">
        <v>0</v>
      </c>
      <c r="BR34" s="101">
        <f t="shared" si="31"/>
        <v>0.52777777777777735</v>
      </c>
      <c r="BS34" s="101">
        <v>0</v>
      </c>
      <c r="BT34" s="101">
        <f t="shared" si="32"/>
        <v>0.52777777777777735</v>
      </c>
      <c r="BU34" s="101">
        <v>0</v>
      </c>
      <c r="BV34" s="101">
        <f t="shared" si="33"/>
        <v>0.52777777777777735</v>
      </c>
      <c r="BW34" s="104">
        <v>3.472222222222222E-3</v>
      </c>
      <c r="BX34" s="102">
        <f t="shared" si="34"/>
        <v>0.53124999999999956</v>
      </c>
      <c r="BY34" s="891"/>
      <c r="BZ34" s="101"/>
      <c r="CA34" s="101">
        <f t="shared" si="39"/>
        <v>0.10069444444444414</v>
      </c>
      <c r="CB34" s="1">
        <f t="shared" si="35"/>
        <v>16.965517241379363</v>
      </c>
      <c r="CC34" s="103"/>
      <c r="CD34" s="88">
        <f t="shared" si="36"/>
        <v>144.99999999999957</v>
      </c>
      <c r="CE34" s="88">
        <f t="shared" si="37"/>
        <v>41</v>
      </c>
      <c r="CG34" s="33">
        <f t="shared" si="40"/>
        <v>0.10069444444444414</v>
      </c>
      <c r="CH34" s="34">
        <f t="shared" si="38"/>
        <v>144.99999999999957</v>
      </c>
      <c r="CI34" s="35">
        <f t="shared" si="41"/>
        <v>2.4166666666666594</v>
      </c>
      <c r="CJ34" s="108"/>
      <c r="CK34" s="108"/>
    </row>
    <row r="35" spans="1:89" x14ac:dyDescent="0.2">
      <c r="A35" s="1242"/>
      <c r="B35" s="308">
        <v>12</v>
      </c>
      <c r="C35" s="718">
        <v>2.0833333333333332E-2</v>
      </c>
      <c r="D35" s="102">
        <f t="shared" si="42"/>
        <v>0.45138888888888873</v>
      </c>
      <c r="E35" s="104">
        <v>0</v>
      </c>
      <c r="F35" s="102"/>
      <c r="G35" s="2">
        <v>3.472222222222222E-3</v>
      </c>
      <c r="H35" s="13">
        <f t="shared" si="0"/>
        <v>0.45486111111111094</v>
      </c>
      <c r="I35" s="892">
        <v>9.7222222222222224E-3</v>
      </c>
      <c r="J35" s="319">
        <f t="shared" si="1"/>
        <v>0.46458333333333318</v>
      </c>
      <c r="K35" s="879">
        <v>5.5555555555555558E-3</v>
      </c>
      <c r="L35" s="101">
        <f t="shared" si="2"/>
        <v>0.47013888888888872</v>
      </c>
      <c r="M35" s="892">
        <v>6.9444444444444441E-3</v>
      </c>
      <c r="N35" s="101">
        <f t="shared" si="3"/>
        <v>0.47708333333333314</v>
      </c>
      <c r="O35" s="890">
        <v>4.8611111111111112E-3</v>
      </c>
      <c r="P35" s="101">
        <f t="shared" si="4"/>
        <v>0.48194444444444423</v>
      </c>
      <c r="Q35" s="890">
        <v>6.2499999999999995E-3</v>
      </c>
      <c r="R35" s="101">
        <f t="shared" si="5"/>
        <v>0.48819444444444421</v>
      </c>
      <c r="S35" s="890">
        <v>4.8611111111111112E-3</v>
      </c>
      <c r="T35" s="101">
        <f t="shared" si="6"/>
        <v>0.4930555555555553</v>
      </c>
      <c r="U35" s="890">
        <v>4.8611111111111112E-3</v>
      </c>
      <c r="V35" s="101">
        <f t="shared" si="7"/>
        <v>0.4979166666666664</v>
      </c>
      <c r="W35" s="104">
        <v>2.7777777777777779E-3</v>
      </c>
      <c r="X35" s="101">
        <f t="shared" si="8"/>
        <v>0.50069444444444422</v>
      </c>
      <c r="Y35" s="104">
        <v>2.7777777777777779E-3</v>
      </c>
      <c r="Z35" s="101">
        <f t="shared" si="9"/>
        <v>0.50347222222222199</v>
      </c>
      <c r="AA35" s="104">
        <v>2.7777777777777779E-3</v>
      </c>
      <c r="AB35" s="101">
        <f t="shared" si="10"/>
        <v>0.50624999999999976</v>
      </c>
      <c r="AC35" s="104">
        <v>2.7777777777777779E-3</v>
      </c>
      <c r="AD35" s="101">
        <f t="shared" si="11"/>
        <v>0.50902777777777752</v>
      </c>
      <c r="AE35" s="890">
        <v>4.8611111111111112E-3</v>
      </c>
      <c r="AF35" s="101">
        <f t="shared" si="12"/>
        <v>0.51388888888888862</v>
      </c>
      <c r="AG35" s="890">
        <v>4.8611111111111112E-3</v>
      </c>
      <c r="AH35" s="101">
        <f t="shared" si="13"/>
        <v>0.51874999999999971</v>
      </c>
      <c r="AI35" s="890">
        <v>5.5555555555555558E-3</v>
      </c>
      <c r="AJ35" s="101">
        <f t="shared" si="14"/>
        <v>0.52430555555555525</v>
      </c>
      <c r="AK35" s="104">
        <v>2.7777777777777779E-3</v>
      </c>
      <c r="AL35" s="101">
        <f t="shared" si="15"/>
        <v>0.52708333333333302</v>
      </c>
      <c r="AM35" s="890">
        <v>6.2499999999999995E-3</v>
      </c>
      <c r="AN35" s="101">
        <f t="shared" si="16"/>
        <v>0.53333333333333299</v>
      </c>
      <c r="AO35" s="881">
        <v>5.5555555555555558E-3</v>
      </c>
      <c r="AP35" s="101">
        <f t="shared" si="17"/>
        <v>0.53888888888888853</v>
      </c>
      <c r="AQ35" s="893">
        <v>9.7222222222222224E-3</v>
      </c>
      <c r="AR35" s="13">
        <f t="shared" si="18"/>
        <v>0.54861111111111072</v>
      </c>
      <c r="AS35" s="227">
        <v>0</v>
      </c>
      <c r="AT35" s="101">
        <f t="shared" si="19"/>
        <v>0.54861111111111072</v>
      </c>
      <c r="AU35" s="101">
        <v>0</v>
      </c>
      <c r="AV35" s="101">
        <f t="shared" si="20"/>
        <v>0.54861111111111072</v>
      </c>
      <c r="AW35" s="101">
        <v>0</v>
      </c>
      <c r="AX35" s="101">
        <f t="shared" si="21"/>
        <v>0.54861111111111072</v>
      </c>
      <c r="AY35" s="101">
        <v>0</v>
      </c>
      <c r="AZ35" s="101">
        <f t="shared" si="22"/>
        <v>0.54861111111111072</v>
      </c>
      <c r="BA35" s="101">
        <v>0</v>
      </c>
      <c r="BB35" s="101">
        <f t="shared" si="23"/>
        <v>0.54861111111111072</v>
      </c>
      <c r="BC35" s="101">
        <v>0</v>
      </c>
      <c r="BD35" s="101">
        <f t="shared" si="24"/>
        <v>0.54861111111111072</v>
      </c>
      <c r="BE35" s="101">
        <v>0</v>
      </c>
      <c r="BF35" s="101">
        <f t="shared" si="25"/>
        <v>0.54861111111111072</v>
      </c>
      <c r="BG35" s="101">
        <v>0</v>
      </c>
      <c r="BH35" s="101">
        <f t="shared" si="26"/>
        <v>0.54861111111111072</v>
      </c>
      <c r="BI35" s="101">
        <v>0</v>
      </c>
      <c r="BJ35" s="101">
        <f t="shared" si="27"/>
        <v>0.54861111111111072</v>
      </c>
      <c r="BK35" s="101">
        <v>0</v>
      </c>
      <c r="BL35" s="101">
        <f t="shared" si="28"/>
        <v>0.54861111111111072</v>
      </c>
      <c r="BM35" s="101">
        <v>0</v>
      </c>
      <c r="BN35" s="101">
        <f t="shared" si="29"/>
        <v>0.54861111111111072</v>
      </c>
      <c r="BO35" s="101">
        <v>0</v>
      </c>
      <c r="BP35" s="101">
        <f t="shared" si="30"/>
        <v>0.54861111111111072</v>
      </c>
      <c r="BQ35" s="101">
        <v>0</v>
      </c>
      <c r="BR35" s="101">
        <f t="shared" si="31"/>
        <v>0.54861111111111072</v>
      </c>
      <c r="BS35" s="101">
        <v>0</v>
      </c>
      <c r="BT35" s="101">
        <f t="shared" si="32"/>
        <v>0.54861111111111072</v>
      </c>
      <c r="BU35" s="101">
        <v>0</v>
      </c>
      <c r="BV35" s="101">
        <f t="shared" si="33"/>
        <v>0.54861111111111072</v>
      </c>
      <c r="BW35" s="104">
        <v>3.472222222222222E-3</v>
      </c>
      <c r="BX35" s="102">
        <f t="shared" si="34"/>
        <v>0.55208333333333293</v>
      </c>
      <c r="BY35" s="891"/>
      <c r="BZ35" s="101"/>
      <c r="CA35" s="101">
        <f t="shared" si="39"/>
        <v>0.1006944444444442</v>
      </c>
      <c r="CB35" s="1">
        <f t="shared" si="35"/>
        <v>16.965517241379349</v>
      </c>
      <c r="CC35" s="103"/>
      <c r="CD35" s="88">
        <f t="shared" si="36"/>
        <v>144.99999999999966</v>
      </c>
      <c r="CE35" s="88">
        <f t="shared" si="37"/>
        <v>41</v>
      </c>
      <c r="CG35" s="33">
        <f t="shared" si="40"/>
        <v>0.1006944444444442</v>
      </c>
      <c r="CH35" s="34">
        <f t="shared" si="38"/>
        <v>144.99999999999966</v>
      </c>
      <c r="CI35" s="35">
        <f t="shared" si="41"/>
        <v>2.4166666666666612</v>
      </c>
      <c r="CJ35" s="108"/>
      <c r="CK35" s="108"/>
    </row>
    <row r="36" spans="1:89" x14ac:dyDescent="0.2">
      <c r="A36" s="1242"/>
      <c r="B36" s="308">
        <v>13</v>
      </c>
      <c r="C36" s="718">
        <v>2.0833333333333332E-2</v>
      </c>
      <c r="D36" s="102">
        <f t="shared" si="42"/>
        <v>0.47222222222222204</v>
      </c>
      <c r="E36" s="104">
        <v>0</v>
      </c>
      <c r="F36" s="102"/>
      <c r="G36" s="2">
        <v>3.472222222222222E-3</v>
      </c>
      <c r="H36" s="13">
        <f t="shared" si="0"/>
        <v>0.47569444444444425</v>
      </c>
      <c r="I36" s="892">
        <v>9.7222222222222224E-3</v>
      </c>
      <c r="J36" s="319">
        <f t="shared" si="1"/>
        <v>0.4854166666666665</v>
      </c>
      <c r="K36" s="879">
        <v>5.5555555555555558E-3</v>
      </c>
      <c r="L36" s="101">
        <f t="shared" si="2"/>
        <v>0.49097222222222203</v>
      </c>
      <c r="M36" s="892">
        <v>6.9444444444444441E-3</v>
      </c>
      <c r="N36" s="101">
        <f t="shared" si="3"/>
        <v>0.49791666666666645</v>
      </c>
      <c r="O36" s="890">
        <v>4.8611111111111112E-3</v>
      </c>
      <c r="P36" s="101">
        <f t="shared" si="4"/>
        <v>0.50277777777777755</v>
      </c>
      <c r="Q36" s="890">
        <v>6.2499999999999995E-3</v>
      </c>
      <c r="R36" s="101">
        <f t="shared" si="5"/>
        <v>0.50902777777777752</v>
      </c>
      <c r="S36" s="890">
        <v>4.8611111111111112E-3</v>
      </c>
      <c r="T36" s="101">
        <f t="shared" si="6"/>
        <v>0.51388888888888862</v>
      </c>
      <c r="U36" s="890">
        <v>4.8611111111111112E-3</v>
      </c>
      <c r="V36" s="101">
        <f t="shared" si="7"/>
        <v>0.51874999999999971</v>
      </c>
      <c r="W36" s="104">
        <v>2.7777777777777779E-3</v>
      </c>
      <c r="X36" s="101">
        <f t="shared" si="8"/>
        <v>0.52152777777777748</v>
      </c>
      <c r="Y36" s="104">
        <v>2.7777777777777779E-3</v>
      </c>
      <c r="Z36" s="101">
        <f t="shared" si="9"/>
        <v>0.52430555555555525</v>
      </c>
      <c r="AA36" s="104">
        <v>2.7777777777777779E-3</v>
      </c>
      <c r="AB36" s="101">
        <f t="shared" si="10"/>
        <v>0.52708333333333302</v>
      </c>
      <c r="AC36" s="104">
        <v>2.7777777777777779E-3</v>
      </c>
      <c r="AD36" s="101">
        <f t="shared" si="11"/>
        <v>0.52986111111111078</v>
      </c>
      <c r="AE36" s="890">
        <v>4.8611111111111112E-3</v>
      </c>
      <c r="AF36" s="101">
        <f t="shared" si="12"/>
        <v>0.53472222222222188</v>
      </c>
      <c r="AG36" s="890">
        <v>4.8611111111111112E-3</v>
      </c>
      <c r="AH36" s="101">
        <f t="shared" si="13"/>
        <v>0.53958333333333297</v>
      </c>
      <c r="AI36" s="890">
        <v>5.5555555555555558E-3</v>
      </c>
      <c r="AJ36" s="101">
        <f t="shared" si="14"/>
        <v>0.54513888888888851</v>
      </c>
      <c r="AK36" s="104">
        <v>2.7777777777777779E-3</v>
      </c>
      <c r="AL36" s="101">
        <f t="shared" si="15"/>
        <v>0.54791666666666627</v>
      </c>
      <c r="AM36" s="890">
        <v>6.2499999999999995E-3</v>
      </c>
      <c r="AN36" s="101">
        <f t="shared" si="16"/>
        <v>0.55416666666666625</v>
      </c>
      <c r="AO36" s="881">
        <v>5.5555555555555558E-3</v>
      </c>
      <c r="AP36" s="101">
        <f t="shared" si="17"/>
        <v>0.55972222222222179</v>
      </c>
      <c r="AQ36" s="893">
        <v>9.7222222222222224E-3</v>
      </c>
      <c r="AR36" s="13">
        <f t="shared" si="18"/>
        <v>0.56944444444444398</v>
      </c>
      <c r="AS36" s="227">
        <v>0</v>
      </c>
      <c r="AT36" s="101">
        <f t="shared" si="19"/>
        <v>0.56944444444444398</v>
      </c>
      <c r="AU36" s="101">
        <v>0</v>
      </c>
      <c r="AV36" s="101">
        <f t="shared" si="20"/>
        <v>0.56944444444444398</v>
      </c>
      <c r="AW36" s="101">
        <v>0</v>
      </c>
      <c r="AX36" s="101">
        <f t="shared" si="21"/>
        <v>0.56944444444444398</v>
      </c>
      <c r="AY36" s="101">
        <v>0</v>
      </c>
      <c r="AZ36" s="101">
        <f t="shared" si="22"/>
        <v>0.56944444444444398</v>
      </c>
      <c r="BA36" s="101">
        <v>0</v>
      </c>
      <c r="BB36" s="101">
        <f t="shared" si="23"/>
        <v>0.56944444444444398</v>
      </c>
      <c r="BC36" s="101">
        <v>0</v>
      </c>
      <c r="BD36" s="101">
        <f t="shared" si="24"/>
        <v>0.56944444444444398</v>
      </c>
      <c r="BE36" s="101">
        <v>0</v>
      </c>
      <c r="BF36" s="101">
        <f t="shared" si="25"/>
        <v>0.56944444444444398</v>
      </c>
      <c r="BG36" s="101">
        <v>0</v>
      </c>
      <c r="BH36" s="101">
        <f t="shared" si="26"/>
        <v>0.56944444444444398</v>
      </c>
      <c r="BI36" s="101">
        <v>0</v>
      </c>
      <c r="BJ36" s="101">
        <f t="shared" si="27"/>
        <v>0.56944444444444398</v>
      </c>
      <c r="BK36" s="101">
        <v>0</v>
      </c>
      <c r="BL36" s="101">
        <f t="shared" si="28"/>
        <v>0.56944444444444398</v>
      </c>
      <c r="BM36" s="101">
        <v>0</v>
      </c>
      <c r="BN36" s="101">
        <f t="shared" si="29"/>
        <v>0.56944444444444398</v>
      </c>
      <c r="BO36" s="101">
        <v>0</v>
      </c>
      <c r="BP36" s="101">
        <f t="shared" si="30"/>
        <v>0.56944444444444398</v>
      </c>
      <c r="BQ36" s="101">
        <v>0</v>
      </c>
      <c r="BR36" s="101">
        <f t="shared" si="31"/>
        <v>0.56944444444444398</v>
      </c>
      <c r="BS36" s="101">
        <v>0</v>
      </c>
      <c r="BT36" s="101">
        <f t="shared" si="32"/>
        <v>0.56944444444444398</v>
      </c>
      <c r="BU36" s="101">
        <v>0</v>
      </c>
      <c r="BV36" s="101">
        <f t="shared" si="33"/>
        <v>0.56944444444444398</v>
      </c>
      <c r="BW36" s="104">
        <v>3.472222222222222E-3</v>
      </c>
      <c r="BX36" s="102">
        <f t="shared" si="34"/>
        <v>0.57291666666666619</v>
      </c>
      <c r="BY36" s="884"/>
      <c r="BZ36" s="101"/>
      <c r="CA36" s="101">
        <f t="shared" si="39"/>
        <v>0.10069444444444414</v>
      </c>
      <c r="CB36" s="1">
        <f t="shared" si="35"/>
        <v>16.965517241379363</v>
      </c>
      <c r="CC36" s="103"/>
      <c r="CD36" s="88">
        <f t="shared" si="36"/>
        <v>144.99999999999957</v>
      </c>
      <c r="CE36" s="88">
        <f t="shared" si="37"/>
        <v>41</v>
      </c>
      <c r="CG36" s="33">
        <f t="shared" si="40"/>
        <v>0.10069444444444414</v>
      </c>
      <c r="CH36" s="34">
        <f t="shared" si="38"/>
        <v>144.99999999999957</v>
      </c>
      <c r="CI36" s="35">
        <f t="shared" si="41"/>
        <v>2.4166666666666594</v>
      </c>
      <c r="CJ36" s="108"/>
      <c r="CK36" s="108"/>
    </row>
    <row r="37" spans="1:89" x14ac:dyDescent="0.2">
      <c r="A37" s="1242"/>
      <c r="B37" s="308">
        <v>14</v>
      </c>
      <c r="C37" s="718">
        <v>2.0833333333333332E-2</v>
      </c>
      <c r="D37" s="102">
        <f t="shared" si="42"/>
        <v>0.49305555555555536</v>
      </c>
      <c r="E37" s="104">
        <v>0</v>
      </c>
      <c r="F37" s="102"/>
      <c r="G37" s="2">
        <v>3.472222222222222E-3</v>
      </c>
      <c r="H37" s="13">
        <f t="shared" si="0"/>
        <v>0.49652777777777757</v>
      </c>
      <c r="I37" s="892">
        <v>9.7222222222222224E-3</v>
      </c>
      <c r="J37" s="319">
        <f t="shared" si="1"/>
        <v>0.50624999999999976</v>
      </c>
      <c r="K37" s="879">
        <v>5.5555555555555558E-3</v>
      </c>
      <c r="L37" s="101">
        <f t="shared" si="2"/>
        <v>0.51180555555555529</v>
      </c>
      <c r="M37" s="892">
        <v>6.9444444444444441E-3</v>
      </c>
      <c r="N37" s="101">
        <f t="shared" si="3"/>
        <v>0.51874999999999971</v>
      </c>
      <c r="O37" s="890">
        <v>4.8611111111111112E-3</v>
      </c>
      <c r="P37" s="101">
        <f t="shared" si="4"/>
        <v>0.52361111111111081</v>
      </c>
      <c r="Q37" s="890">
        <v>6.2499999999999995E-3</v>
      </c>
      <c r="R37" s="101">
        <f t="shared" si="5"/>
        <v>0.52986111111111078</v>
      </c>
      <c r="S37" s="890">
        <v>4.8611111111111112E-3</v>
      </c>
      <c r="T37" s="101">
        <f t="shared" si="6"/>
        <v>0.53472222222222188</v>
      </c>
      <c r="U37" s="890">
        <v>4.8611111111111112E-3</v>
      </c>
      <c r="V37" s="101">
        <f t="shared" si="7"/>
        <v>0.53958333333333297</v>
      </c>
      <c r="W37" s="104">
        <v>2.7777777777777779E-3</v>
      </c>
      <c r="X37" s="101">
        <f t="shared" si="8"/>
        <v>0.54236111111111074</v>
      </c>
      <c r="Y37" s="104">
        <v>2.7777777777777779E-3</v>
      </c>
      <c r="Z37" s="101">
        <f t="shared" si="9"/>
        <v>0.54513888888888851</v>
      </c>
      <c r="AA37" s="104">
        <v>2.7777777777777779E-3</v>
      </c>
      <c r="AB37" s="101">
        <f t="shared" si="10"/>
        <v>0.54791666666666627</v>
      </c>
      <c r="AC37" s="104">
        <v>2.7777777777777779E-3</v>
      </c>
      <c r="AD37" s="101">
        <f t="shared" si="11"/>
        <v>0.55069444444444404</v>
      </c>
      <c r="AE37" s="890">
        <v>4.8611111111111112E-3</v>
      </c>
      <c r="AF37" s="101">
        <f t="shared" si="12"/>
        <v>0.55555555555555514</v>
      </c>
      <c r="AG37" s="890">
        <v>4.8611111111111112E-3</v>
      </c>
      <c r="AH37" s="101">
        <f t="shared" si="13"/>
        <v>0.56041666666666623</v>
      </c>
      <c r="AI37" s="890">
        <v>5.5555555555555558E-3</v>
      </c>
      <c r="AJ37" s="101">
        <f t="shared" si="14"/>
        <v>0.56597222222222177</v>
      </c>
      <c r="AK37" s="104">
        <v>2.7777777777777779E-3</v>
      </c>
      <c r="AL37" s="101">
        <f t="shared" si="15"/>
        <v>0.56874999999999953</v>
      </c>
      <c r="AM37" s="890">
        <v>6.2499999999999995E-3</v>
      </c>
      <c r="AN37" s="101">
        <f t="shared" si="16"/>
        <v>0.57499999999999951</v>
      </c>
      <c r="AO37" s="881">
        <v>5.5555555555555558E-3</v>
      </c>
      <c r="AP37" s="101">
        <f t="shared" si="17"/>
        <v>0.58055555555555505</v>
      </c>
      <c r="AQ37" s="893">
        <v>9.7222222222222224E-3</v>
      </c>
      <c r="AR37" s="13">
        <f t="shared" si="18"/>
        <v>0.59027777777777724</v>
      </c>
      <c r="AS37" s="227">
        <v>0</v>
      </c>
      <c r="AT37" s="101">
        <f t="shared" si="19"/>
        <v>0.59027777777777724</v>
      </c>
      <c r="AU37" s="101">
        <v>0</v>
      </c>
      <c r="AV37" s="101">
        <f t="shared" si="20"/>
        <v>0.59027777777777724</v>
      </c>
      <c r="AW37" s="101">
        <v>0</v>
      </c>
      <c r="AX37" s="101">
        <f t="shared" si="21"/>
        <v>0.59027777777777724</v>
      </c>
      <c r="AY37" s="101">
        <v>0</v>
      </c>
      <c r="AZ37" s="101">
        <f t="shared" si="22"/>
        <v>0.59027777777777724</v>
      </c>
      <c r="BA37" s="101">
        <v>0</v>
      </c>
      <c r="BB37" s="101">
        <f t="shared" si="23"/>
        <v>0.59027777777777724</v>
      </c>
      <c r="BC37" s="101">
        <v>0</v>
      </c>
      <c r="BD37" s="101">
        <f t="shared" si="24"/>
        <v>0.59027777777777724</v>
      </c>
      <c r="BE37" s="101">
        <v>0</v>
      </c>
      <c r="BF37" s="101">
        <f t="shared" si="25"/>
        <v>0.59027777777777724</v>
      </c>
      <c r="BG37" s="101">
        <v>0</v>
      </c>
      <c r="BH37" s="101">
        <f t="shared" si="26"/>
        <v>0.59027777777777724</v>
      </c>
      <c r="BI37" s="101">
        <v>0</v>
      </c>
      <c r="BJ37" s="101">
        <f t="shared" si="27"/>
        <v>0.59027777777777724</v>
      </c>
      <c r="BK37" s="101">
        <v>0</v>
      </c>
      <c r="BL37" s="101">
        <f t="shared" si="28"/>
        <v>0.59027777777777724</v>
      </c>
      <c r="BM37" s="101">
        <v>0</v>
      </c>
      <c r="BN37" s="101">
        <f t="shared" si="29"/>
        <v>0.59027777777777724</v>
      </c>
      <c r="BO37" s="101">
        <v>0</v>
      </c>
      <c r="BP37" s="101">
        <f t="shared" si="30"/>
        <v>0.59027777777777724</v>
      </c>
      <c r="BQ37" s="101">
        <v>0</v>
      </c>
      <c r="BR37" s="101">
        <f t="shared" si="31"/>
        <v>0.59027777777777724</v>
      </c>
      <c r="BS37" s="101">
        <v>0</v>
      </c>
      <c r="BT37" s="101">
        <f t="shared" si="32"/>
        <v>0.59027777777777724</v>
      </c>
      <c r="BU37" s="101">
        <v>0</v>
      </c>
      <c r="BV37" s="101">
        <f t="shared" si="33"/>
        <v>0.59027777777777724</v>
      </c>
      <c r="BW37" s="104">
        <v>3.472222222222222E-3</v>
      </c>
      <c r="BX37" s="102">
        <f t="shared" si="34"/>
        <v>0.59374999999999944</v>
      </c>
      <c r="BY37" s="891"/>
      <c r="BZ37" s="101"/>
      <c r="CA37" s="101">
        <f t="shared" si="39"/>
        <v>0.10069444444444409</v>
      </c>
      <c r="CB37" s="1">
        <f t="shared" si="35"/>
        <v>16.96551724137937</v>
      </c>
      <c r="CC37" s="103"/>
      <c r="CD37" s="88">
        <f t="shared" si="36"/>
        <v>144.99999999999949</v>
      </c>
      <c r="CE37" s="88">
        <f t="shared" si="37"/>
        <v>41</v>
      </c>
      <c r="CG37" s="33">
        <f t="shared" si="40"/>
        <v>0.10069444444444409</v>
      </c>
      <c r="CH37" s="34">
        <f t="shared" si="38"/>
        <v>144.99999999999949</v>
      </c>
      <c r="CI37" s="35">
        <f t="shared" si="41"/>
        <v>2.4166666666666581</v>
      </c>
      <c r="CJ37" s="108"/>
      <c r="CK37" s="108"/>
    </row>
    <row r="38" spans="1:89" x14ac:dyDescent="0.2">
      <c r="A38" s="1242"/>
      <c r="B38" s="308">
        <v>15</v>
      </c>
      <c r="C38" s="718">
        <v>2.0833333333333332E-2</v>
      </c>
      <c r="D38" s="102">
        <f t="shared" si="42"/>
        <v>0.51388888888888873</v>
      </c>
      <c r="E38" s="104">
        <v>0</v>
      </c>
      <c r="F38" s="102"/>
      <c r="G38" s="2">
        <v>3.472222222222222E-3</v>
      </c>
      <c r="H38" s="13">
        <f t="shared" si="0"/>
        <v>0.51736111111111094</v>
      </c>
      <c r="I38" s="892">
        <v>9.7222222222222224E-3</v>
      </c>
      <c r="J38" s="319">
        <f t="shared" si="1"/>
        <v>0.52708333333333313</v>
      </c>
      <c r="K38" s="879">
        <v>5.5555555555555558E-3</v>
      </c>
      <c r="L38" s="101">
        <f t="shared" si="2"/>
        <v>0.53263888888888866</v>
      </c>
      <c r="M38" s="892">
        <v>6.9444444444444441E-3</v>
      </c>
      <c r="N38" s="101">
        <f t="shared" si="3"/>
        <v>0.53958333333333308</v>
      </c>
      <c r="O38" s="890">
        <v>4.8611111111111112E-3</v>
      </c>
      <c r="P38" s="101">
        <f t="shared" si="4"/>
        <v>0.54444444444444418</v>
      </c>
      <c r="Q38" s="890">
        <v>6.2499999999999995E-3</v>
      </c>
      <c r="R38" s="101">
        <f t="shared" si="5"/>
        <v>0.55069444444444415</v>
      </c>
      <c r="S38" s="890">
        <v>4.8611111111111112E-3</v>
      </c>
      <c r="T38" s="101">
        <f t="shared" si="6"/>
        <v>0.55555555555555525</v>
      </c>
      <c r="U38" s="890">
        <v>4.8611111111111112E-3</v>
      </c>
      <c r="V38" s="101">
        <f t="shared" si="7"/>
        <v>0.56041666666666634</v>
      </c>
      <c r="W38" s="104">
        <v>2.7777777777777779E-3</v>
      </c>
      <c r="X38" s="101">
        <f t="shared" si="8"/>
        <v>0.56319444444444411</v>
      </c>
      <c r="Y38" s="104">
        <v>2.7777777777777779E-3</v>
      </c>
      <c r="Z38" s="101">
        <f t="shared" si="9"/>
        <v>0.56597222222222188</v>
      </c>
      <c r="AA38" s="104">
        <v>2.7777777777777779E-3</v>
      </c>
      <c r="AB38" s="101">
        <f t="shared" si="10"/>
        <v>0.56874999999999964</v>
      </c>
      <c r="AC38" s="104">
        <v>2.7777777777777779E-3</v>
      </c>
      <c r="AD38" s="101">
        <f t="shared" si="11"/>
        <v>0.57152777777777741</v>
      </c>
      <c r="AE38" s="890">
        <v>4.8611111111111112E-3</v>
      </c>
      <c r="AF38" s="101">
        <f t="shared" si="12"/>
        <v>0.57638888888888851</v>
      </c>
      <c r="AG38" s="890">
        <v>4.8611111111111112E-3</v>
      </c>
      <c r="AH38" s="101">
        <f t="shared" si="13"/>
        <v>0.5812499999999996</v>
      </c>
      <c r="AI38" s="890">
        <v>5.5555555555555558E-3</v>
      </c>
      <c r="AJ38" s="101">
        <f t="shared" si="14"/>
        <v>0.58680555555555514</v>
      </c>
      <c r="AK38" s="104">
        <v>2.7777777777777779E-3</v>
      </c>
      <c r="AL38" s="101">
        <f t="shared" si="15"/>
        <v>0.5895833333333329</v>
      </c>
      <c r="AM38" s="890">
        <v>6.2499999999999995E-3</v>
      </c>
      <c r="AN38" s="101">
        <f t="shared" si="16"/>
        <v>0.59583333333333288</v>
      </c>
      <c r="AO38" s="881">
        <v>5.5555555555555558E-3</v>
      </c>
      <c r="AP38" s="101">
        <f t="shared" si="17"/>
        <v>0.60138888888888842</v>
      </c>
      <c r="AQ38" s="893">
        <v>9.7222222222222224E-3</v>
      </c>
      <c r="AR38" s="13">
        <f t="shared" si="18"/>
        <v>0.61111111111111061</v>
      </c>
      <c r="AS38" s="227">
        <v>0</v>
      </c>
      <c r="AT38" s="101">
        <f t="shared" si="19"/>
        <v>0.61111111111111061</v>
      </c>
      <c r="AU38" s="101">
        <v>0</v>
      </c>
      <c r="AV38" s="101">
        <f t="shared" si="20"/>
        <v>0.61111111111111061</v>
      </c>
      <c r="AW38" s="101">
        <v>0</v>
      </c>
      <c r="AX38" s="101">
        <f t="shared" si="21"/>
        <v>0.61111111111111061</v>
      </c>
      <c r="AY38" s="101">
        <v>0</v>
      </c>
      <c r="AZ38" s="101">
        <f t="shared" si="22"/>
        <v>0.61111111111111061</v>
      </c>
      <c r="BA38" s="101">
        <v>0</v>
      </c>
      <c r="BB38" s="101">
        <f t="shared" si="23"/>
        <v>0.61111111111111061</v>
      </c>
      <c r="BC38" s="101">
        <v>0</v>
      </c>
      <c r="BD38" s="101">
        <f t="shared" si="24"/>
        <v>0.61111111111111061</v>
      </c>
      <c r="BE38" s="101">
        <v>0</v>
      </c>
      <c r="BF38" s="101">
        <f t="shared" si="25"/>
        <v>0.61111111111111061</v>
      </c>
      <c r="BG38" s="101">
        <v>0</v>
      </c>
      <c r="BH38" s="101">
        <f t="shared" si="26"/>
        <v>0.61111111111111061</v>
      </c>
      <c r="BI38" s="101">
        <v>0</v>
      </c>
      <c r="BJ38" s="101">
        <f t="shared" si="27"/>
        <v>0.61111111111111061</v>
      </c>
      <c r="BK38" s="101">
        <v>0</v>
      </c>
      <c r="BL38" s="101">
        <f t="shared" si="28"/>
        <v>0.61111111111111061</v>
      </c>
      <c r="BM38" s="101">
        <v>0</v>
      </c>
      <c r="BN38" s="101">
        <f t="shared" si="29"/>
        <v>0.61111111111111061</v>
      </c>
      <c r="BO38" s="101">
        <v>0</v>
      </c>
      <c r="BP38" s="101">
        <f t="shared" si="30"/>
        <v>0.61111111111111061</v>
      </c>
      <c r="BQ38" s="101">
        <v>0</v>
      </c>
      <c r="BR38" s="101">
        <f t="shared" si="31"/>
        <v>0.61111111111111061</v>
      </c>
      <c r="BS38" s="101">
        <v>0</v>
      </c>
      <c r="BT38" s="101">
        <f t="shared" si="32"/>
        <v>0.61111111111111061</v>
      </c>
      <c r="BU38" s="101">
        <v>0</v>
      </c>
      <c r="BV38" s="101">
        <f t="shared" si="33"/>
        <v>0.61111111111111061</v>
      </c>
      <c r="BW38" s="104">
        <v>3.472222222222222E-3</v>
      </c>
      <c r="BX38" s="102">
        <f t="shared" si="34"/>
        <v>0.61458333333333282</v>
      </c>
      <c r="BY38" s="884"/>
      <c r="BZ38" s="101"/>
      <c r="CA38" s="101">
        <f t="shared" si="39"/>
        <v>0.10069444444444409</v>
      </c>
      <c r="CB38" s="1">
        <f t="shared" si="35"/>
        <v>16.96551724137937</v>
      </c>
      <c r="CC38" s="103"/>
      <c r="CD38" s="88">
        <f t="shared" si="36"/>
        <v>144.99999999999949</v>
      </c>
      <c r="CE38" s="88">
        <f t="shared" si="37"/>
        <v>41</v>
      </c>
      <c r="CG38" s="33">
        <f t="shared" si="40"/>
        <v>0.10069444444444409</v>
      </c>
      <c r="CH38" s="34">
        <f t="shared" si="38"/>
        <v>144.99999999999949</v>
      </c>
      <c r="CI38" s="35">
        <f t="shared" si="41"/>
        <v>2.4166666666666581</v>
      </c>
      <c r="CJ38" s="108"/>
      <c r="CK38" s="108"/>
    </row>
    <row r="39" spans="1:89" x14ac:dyDescent="0.2">
      <c r="A39" s="1242"/>
      <c r="B39" s="308">
        <v>16</v>
      </c>
      <c r="C39" s="718">
        <v>2.0833333333333332E-2</v>
      </c>
      <c r="D39" s="102">
        <f t="shared" si="42"/>
        <v>0.5347222222222221</v>
      </c>
      <c r="E39" s="104">
        <v>0</v>
      </c>
      <c r="F39" s="102"/>
      <c r="G39" s="2">
        <v>3.472222222222222E-3</v>
      </c>
      <c r="H39" s="13">
        <f t="shared" si="0"/>
        <v>0.53819444444444431</v>
      </c>
      <c r="I39" s="892">
        <v>9.7222222222222224E-3</v>
      </c>
      <c r="J39" s="319">
        <f t="shared" si="1"/>
        <v>0.5479166666666665</v>
      </c>
      <c r="K39" s="879">
        <v>5.5555555555555558E-3</v>
      </c>
      <c r="L39" s="101">
        <f t="shared" si="2"/>
        <v>0.55347222222222203</v>
      </c>
      <c r="M39" s="892">
        <v>6.9444444444444441E-3</v>
      </c>
      <c r="N39" s="101">
        <f t="shared" si="3"/>
        <v>0.56041666666666645</v>
      </c>
      <c r="O39" s="890">
        <v>4.8611111111111112E-3</v>
      </c>
      <c r="P39" s="101">
        <f t="shared" si="4"/>
        <v>0.56527777777777755</v>
      </c>
      <c r="Q39" s="890">
        <v>6.2499999999999995E-3</v>
      </c>
      <c r="R39" s="101">
        <f t="shared" si="5"/>
        <v>0.57152777777777752</v>
      </c>
      <c r="S39" s="890">
        <v>4.8611111111111112E-3</v>
      </c>
      <c r="T39" s="101">
        <f t="shared" si="6"/>
        <v>0.57638888888888862</v>
      </c>
      <c r="U39" s="890">
        <v>4.8611111111111112E-3</v>
      </c>
      <c r="V39" s="101">
        <f t="shared" si="7"/>
        <v>0.58124999999999971</v>
      </c>
      <c r="W39" s="104">
        <v>2.7777777777777779E-3</v>
      </c>
      <c r="X39" s="101">
        <f t="shared" si="8"/>
        <v>0.58402777777777748</v>
      </c>
      <c r="Y39" s="104">
        <v>2.7777777777777779E-3</v>
      </c>
      <c r="Z39" s="101">
        <f t="shared" si="9"/>
        <v>0.58680555555555525</v>
      </c>
      <c r="AA39" s="104">
        <v>2.7777777777777779E-3</v>
      </c>
      <c r="AB39" s="101">
        <f t="shared" si="10"/>
        <v>0.58958333333333302</v>
      </c>
      <c r="AC39" s="104">
        <v>2.7777777777777779E-3</v>
      </c>
      <c r="AD39" s="101">
        <f t="shared" si="11"/>
        <v>0.59236111111111078</v>
      </c>
      <c r="AE39" s="890">
        <v>4.8611111111111112E-3</v>
      </c>
      <c r="AF39" s="101">
        <f t="shared" si="12"/>
        <v>0.59722222222222188</v>
      </c>
      <c r="AG39" s="890">
        <v>4.8611111111111112E-3</v>
      </c>
      <c r="AH39" s="101">
        <f t="shared" si="13"/>
        <v>0.60208333333333297</v>
      </c>
      <c r="AI39" s="890">
        <v>5.5555555555555558E-3</v>
      </c>
      <c r="AJ39" s="101">
        <f t="shared" si="14"/>
        <v>0.60763888888888851</v>
      </c>
      <c r="AK39" s="104">
        <v>2.7777777777777779E-3</v>
      </c>
      <c r="AL39" s="101">
        <f t="shared" si="15"/>
        <v>0.61041666666666627</v>
      </c>
      <c r="AM39" s="890">
        <v>6.2499999999999995E-3</v>
      </c>
      <c r="AN39" s="101">
        <f t="shared" si="16"/>
        <v>0.61666666666666625</v>
      </c>
      <c r="AO39" s="881">
        <v>5.5555555555555558E-3</v>
      </c>
      <c r="AP39" s="101">
        <f t="shared" si="17"/>
        <v>0.62222222222222179</v>
      </c>
      <c r="AQ39" s="893">
        <v>9.7222222222222224E-3</v>
      </c>
      <c r="AR39" s="13">
        <f t="shared" si="18"/>
        <v>0.63194444444444398</v>
      </c>
      <c r="AS39" s="227">
        <v>0</v>
      </c>
      <c r="AT39" s="101">
        <f t="shared" si="19"/>
        <v>0.63194444444444398</v>
      </c>
      <c r="AU39" s="101">
        <v>0</v>
      </c>
      <c r="AV39" s="101">
        <f t="shared" si="20"/>
        <v>0.63194444444444398</v>
      </c>
      <c r="AW39" s="101">
        <v>0</v>
      </c>
      <c r="AX39" s="101">
        <f t="shared" si="21"/>
        <v>0.63194444444444398</v>
      </c>
      <c r="AY39" s="101">
        <v>0</v>
      </c>
      <c r="AZ39" s="101">
        <f t="shared" si="22"/>
        <v>0.63194444444444398</v>
      </c>
      <c r="BA39" s="101">
        <v>0</v>
      </c>
      <c r="BB39" s="101">
        <f t="shared" si="23"/>
        <v>0.63194444444444398</v>
      </c>
      <c r="BC39" s="101">
        <v>0</v>
      </c>
      <c r="BD39" s="101">
        <f t="shared" si="24"/>
        <v>0.63194444444444398</v>
      </c>
      <c r="BE39" s="101">
        <v>0</v>
      </c>
      <c r="BF39" s="101">
        <f t="shared" si="25"/>
        <v>0.63194444444444398</v>
      </c>
      <c r="BG39" s="101">
        <v>0</v>
      </c>
      <c r="BH39" s="101">
        <f t="shared" si="26"/>
        <v>0.63194444444444398</v>
      </c>
      <c r="BI39" s="101">
        <v>0</v>
      </c>
      <c r="BJ39" s="101">
        <f t="shared" si="27"/>
        <v>0.63194444444444398</v>
      </c>
      <c r="BK39" s="101">
        <v>0</v>
      </c>
      <c r="BL39" s="101">
        <f t="shared" si="28"/>
        <v>0.63194444444444398</v>
      </c>
      <c r="BM39" s="101">
        <v>0</v>
      </c>
      <c r="BN39" s="101">
        <f t="shared" si="29"/>
        <v>0.63194444444444398</v>
      </c>
      <c r="BO39" s="101">
        <v>0</v>
      </c>
      <c r="BP39" s="101">
        <f t="shared" si="30"/>
        <v>0.63194444444444398</v>
      </c>
      <c r="BQ39" s="101">
        <v>0</v>
      </c>
      <c r="BR39" s="101">
        <f t="shared" si="31"/>
        <v>0.63194444444444398</v>
      </c>
      <c r="BS39" s="101">
        <v>0</v>
      </c>
      <c r="BT39" s="101">
        <f t="shared" si="32"/>
        <v>0.63194444444444398</v>
      </c>
      <c r="BU39" s="101">
        <v>0</v>
      </c>
      <c r="BV39" s="101">
        <f t="shared" si="33"/>
        <v>0.63194444444444398</v>
      </c>
      <c r="BW39" s="104">
        <v>3.472222222222222E-3</v>
      </c>
      <c r="BX39" s="102">
        <f t="shared" si="34"/>
        <v>0.63541666666666619</v>
      </c>
      <c r="BY39" s="891"/>
      <c r="BZ39" s="101"/>
      <c r="CA39" s="101">
        <f t="shared" si="39"/>
        <v>0.10069444444444409</v>
      </c>
      <c r="CB39" s="1">
        <f t="shared" si="35"/>
        <v>16.96551724137937</v>
      </c>
      <c r="CC39" s="103"/>
      <c r="CD39" s="88">
        <f t="shared" si="36"/>
        <v>144.99999999999949</v>
      </c>
      <c r="CE39" s="88">
        <f t="shared" si="37"/>
        <v>41</v>
      </c>
      <c r="CG39" s="33">
        <f t="shared" si="40"/>
        <v>0.10069444444444409</v>
      </c>
      <c r="CH39" s="34">
        <f t="shared" si="38"/>
        <v>144.99999999999949</v>
      </c>
      <c r="CI39" s="35">
        <f t="shared" si="41"/>
        <v>2.4166666666666581</v>
      </c>
      <c r="CJ39" s="108"/>
      <c r="CK39" s="108"/>
    </row>
    <row r="40" spans="1:89" x14ac:dyDescent="0.2">
      <c r="A40" s="1242"/>
      <c r="B40" s="308">
        <v>17</v>
      </c>
      <c r="C40" s="718">
        <v>2.0833333333333332E-2</v>
      </c>
      <c r="D40" s="102">
        <f t="shared" si="42"/>
        <v>0.55555555555555547</v>
      </c>
      <c r="E40" s="104">
        <v>0</v>
      </c>
      <c r="F40" s="102"/>
      <c r="G40" s="2">
        <v>3.472222222222222E-3</v>
      </c>
      <c r="H40" s="13">
        <f t="shared" si="0"/>
        <v>0.55902777777777768</v>
      </c>
      <c r="I40" s="892">
        <v>9.7222222222222224E-3</v>
      </c>
      <c r="J40" s="319">
        <f t="shared" si="1"/>
        <v>0.56874999999999987</v>
      </c>
      <c r="K40" s="879">
        <v>5.5555555555555558E-3</v>
      </c>
      <c r="L40" s="101">
        <f t="shared" si="2"/>
        <v>0.5743055555555554</v>
      </c>
      <c r="M40" s="892">
        <v>6.9444444444444441E-3</v>
      </c>
      <c r="N40" s="101">
        <f t="shared" si="3"/>
        <v>0.58124999999999982</v>
      </c>
      <c r="O40" s="890">
        <v>4.8611111111111112E-3</v>
      </c>
      <c r="P40" s="101">
        <f t="shared" si="4"/>
        <v>0.58611111111111092</v>
      </c>
      <c r="Q40" s="890">
        <v>6.2499999999999995E-3</v>
      </c>
      <c r="R40" s="101">
        <f t="shared" si="5"/>
        <v>0.59236111111111089</v>
      </c>
      <c r="S40" s="890">
        <v>4.8611111111111112E-3</v>
      </c>
      <c r="T40" s="101">
        <f t="shared" si="6"/>
        <v>0.59722222222222199</v>
      </c>
      <c r="U40" s="890">
        <v>4.8611111111111112E-3</v>
      </c>
      <c r="V40" s="101">
        <f t="shared" si="7"/>
        <v>0.60208333333333308</v>
      </c>
      <c r="W40" s="104">
        <v>2.7777777777777779E-3</v>
      </c>
      <c r="X40" s="101">
        <f t="shared" si="8"/>
        <v>0.60486111111111085</v>
      </c>
      <c r="Y40" s="104">
        <v>2.7777777777777779E-3</v>
      </c>
      <c r="Z40" s="101">
        <f t="shared" si="9"/>
        <v>0.60763888888888862</v>
      </c>
      <c r="AA40" s="104">
        <v>2.7777777777777779E-3</v>
      </c>
      <c r="AB40" s="101">
        <f t="shared" si="10"/>
        <v>0.61041666666666639</v>
      </c>
      <c r="AC40" s="104">
        <v>2.7777777777777779E-3</v>
      </c>
      <c r="AD40" s="101">
        <f t="shared" si="11"/>
        <v>0.61319444444444415</v>
      </c>
      <c r="AE40" s="890">
        <v>4.8611111111111112E-3</v>
      </c>
      <c r="AF40" s="101">
        <f t="shared" si="12"/>
        <v>0.61805555555555525</v>
      </c>
      <c r="AG40" s="890">
        <v>4.8611111111111112E-3</v>
      </c>
      <c r="AH40" s="101">
        <f t="shared" si="13"/>
        <v>0.62291666666666634</v>
      </c>
      <c r="AI40" s="890">
        <v>5.5555555555555558E-3</v>
      </c>
      <c r="AJ40" s="101">
        <f t="shared" si="14"/>
        <v>0.62847222222222188</v>
      </c>
      <c r="AK40" s="104">
        <v>2.7777777777777779E-3</v>
      </c>
      <c r="AL40" s="101">
        <f t="shared" si="15"/>
        <v>0.63124999999999964</v>
      </c>
      <c r="AM40" s="890">
        <v>6.2499999999999995E-3</v>
      </c>
      <c r="AN40" s="101">
        <f t="shared" si="16"/>
        <v>0.63749999999999962</v>
      </c>
      <c r="AO40" s="881">
        <v>5.5555555555555558E-3</v>
      </c>
      <c r="AP40" s="101">
        <f t="shared" si="17"/>
        <v>0.64305555555555516</v>
      </c>
      <c r="AQ40" s="893">
        <v>9.7222222222222224E-3</v>
      </c>
      <c r="AR40" s="13">
        <f t="shared" si="18"/>
        <v>0.65277777777777735</v>
      </c>
      <c r="AS40" s="227">
        <v>0</v>
      </c>
      <c r="AT40" s="101">
        <f t="shared" si="19"/>
        <v>0.65277777777777735</v>
      </c>
      <c r="AU40" s="101">
        <v>0</v>
      </c>
      <c r="AV40" s="101">
        <f t="shared" si="20"/>
        <v>0.65277777777777735</v>
      </c>
      <c r="AW40" s="101">
        <v>0</v>
      </c>
      <c r="AX40" s="101">
        <f t="shared" si="21"/>
        <v>0.65277777777777735</v>
      </c>
      <c r="AY40" s="101">
        <v>0</v>
      </c>
      <c r="AZ40" s="101">
        <f t="shared" si="22"/>
        <v>0.65277777777777735</v>
      </c>
      <c r="BA40" s="101">
        <v>0</v>
      </c>
      <c r="BB40" s="101">
        <f t="shared" si="23"/>
        <v>0.65277777777777735</v>
      </c>
      <c r="BC40" s="101">
        <v>0</v>
      </c>
      <c r="BD40" s="101">
        <f t="shared" si="24"/>
        <v>0.65277777777777735</v>
      </c>
      <c r="BE40" s="101">
        <v>0</v>
      </c>
      <c r="BF40" s="101">
        <f t="shared" si="25"/>
        <v>0.65277777777777735</v>
      </c>
      <c r="BG40" s="101">
        <v>0</v>
      </c>
      <c r="BH40" s="101">
        <f t="shared" si="26"/>
        <v>0.65277777777777735</v>
      </c>
      <c r="BI40" s="101">
        <v>0</v>
      </c>
      <c r="BJ40" s="101">
        <f t="shared" si="27"/>
        <v>0.65277777777777735</v>
      </c>
      <c r="BK40" s="101">
        <v>0</v>
      </c>
      <c r="BL40" s="101">
        <f t="shared" si="28"/>
        <v>0.65277777777777735</v>
      </c>
      <c r="BM40" s="101">
        <v>0</v>
      </c>
      <c r="BN40" s="101">
        <f t="shared" si="29"/>
        <v>0.65277777777777735</v>
      </c>
      <c r="BO40" s="101">
        <v>0</v>
      </c>
      <c r="BP40" s="101">
        <f t="shared" si="30"/>
        <v>0.65277777777777735</v>
      </c>
      <c r="BQ40" s="101">
        <v>0</v>
      </c>
      <c r="BR40" s="101">
        <f t="shared" si="31"/>
        <v>0.65277777777777735</v>
      </c>
      <c r="BS40" s="101">
        <v>0</v>
      </c>
      <c r="BT40" s="101">
        <f t="shared" si="32"/>
        <v>0.65277777777777735</v>
      </c>
      <c r="BU40" s="101">
        <v>0</v>
      </c>
      <c r="BV40" s="101">
        <f t="shared" si="33"/>
        <v>0.65277777777777735</v>
      </c>
      <c r="BW40" s="104">
        <v>3.472222222222222E-3</v>
      </c>
      <c r="BX40" s="102">
        <f t="shared" si="34"/>
        <v>0.65624999999999956</v>
      </c>
      <c r="BY40" s="884"/>
      <c r="BZ40" s="101"/>
      <c r="CA40" s="101">
        <f t="shared" si="39"/>
        <v>0.10069444444444409</v>
      </c>
      <c r="CB40" s="1">
        <f t="shared" si="35"/>
        <v>16.96551724137937</v>
      </c>
      <c r="CC40" s="103"/>
      <c r="CD40" s="88">
        <f t="shared" si="36"/>
        <v>144.99999999999949</v>
      </c>
      <c r="CE40" s="88">
        <f t="shared" si="37"/>
        <v>41</v>
      </c>
      <c r="CG40" s="33">
        <f t="shared" si="40"/>
        <v>0.10069444444444409</v>
      </c>
      <c r="CH40" s="34">
        <f t="shared" si="38"/>
        <v>144.99999999999949</v>
      </c>
      <c r="CI40" s="35">
        <f t="shared" si="41"/>
        <v>2.4166666666666581</v>
      </c>
      <c r="CJ40" s="108"/>
      <c r="CK40" s="108"/>
    </row>
    <row r="41" spans="1:89" x14ac:dyDescent="0.2">
      <c r="A41" s="1242"/>
      <c r="B41" s="308">
        <v>18</v>
      </c>
      <c r="C41" s="718">
        <v>2.0833333333333332E-2</v>
      </c>
      <c r="D41" s="102">
        <f t="shared" si="42"/>
        <v>0.57638888888888884</v>
      </c>
      <c r="E41" s="104">
        <v>0</v>
      </c>
      <c r="F41" s="102"/>
      <c r="G41" s="2">
        <v>3.472222222222222E-3</v>
      </c>
      <c r="H41" s="13">
        <f t="shared" si="0"/>
        <v>0.57986111111111105</v>
      </c>
      <c r="I41" s="892">
        <v>9.7222222222222224E-3</v>
      </c>
      <c r="J41" s="319">
        <f t="shared" si="1"/>
        <v>0.58958333333333324</v>
      </c>
      <c r="K41" s="879">
        <v>5.5555555555555558E-3</v>
      </c>
      <c r="L41" s="101">
        <f t="shared" si="2"/>
        <v>0.59513888888888877</v>
      </c>
      <c r="M41" s="892">
        <v>6.9444444444444441E-3</v>
      </c>
      <c r="N41" s="101">
        <f t="shared" si="3"/>
        <v>0.60208333333333319</v>
      </c>
      <c r="O41" s="890">
        <v>4.8611111111111112E-3</v>
      </c>
      <c r="P41" s="101">
        <f t="shared" si="4"/>
        <v>0.60694444444444429</v>
      </c>
      <c r="Q41" s="890">
        <v>6.2499999999999995E-3</v>
      </c>
      <c r="R41" s="101">
        <f t="shared" si="5"/>
        <v>0.61319444444444426</v>
      </c>
      <c r="S41" s="890">
        <v>4.8611111111111112E-3</v>
      </c>
      <c r="T41" s="101">
        <f t="shared" si="6"/>
        <v>0.61805555555555536</v>
      </c>
      <c r="U41" s="890">
        <v>4.8611111111111112E-3</v>
      </c>
      <c r="V41" s="101">
        <f t="shared" si="7"/>
        <v>0.62291666666666645</v>
      </c>
      <c r="W41" s="104">
        <v>2.7777777777777779E-3</v>
      </c>
      <c r="X41" s="101">
        <f t="shared" si="8"/>
        <v>0.62569444444444422</v>
      </c>
      <c r="Y41" s="104">
        <v>2.7777777777777779E-3</v>
      </c>
      <c r="Z41" s="101">
        <f t="shared" si="9"/>
        <v>0.62847222222222199</v>
      </c>
      <c r="AA41" s="104">
        <v>2.7777777777777779E-3</v>
      </c>
      <c r="AB41" s="101">
        <f t="shared" si="10"/>
        <v>0.63124999999999976</v>
      </c>
      <c r="AC41" s="104">
        <v>2.7777777777777779E-3</v>
      </c>
      <c r="AD41" s="101">
        <f t="shared" si="11"/>
        <v>0.63402777777777752</v>
      </c>
      <c r="AE41" s="890">
        <v>4.8611111111111112E-3</v>
      </c>
      <c r="AF41" s="101">
        <f t="shared" si="12"/>
        <v>0.63888888888888862</v>
      </c>
      <c r="AG41" s="890">
        <v>4.8611111111111112E-3</v>
      </c>
      <c r="AH41" s="101">
        <f t="shared" si="13"/>
        <v>0.64374999999999971</v>
      </c>
      <c r="AI41" s="890">
        <v>5.5555555555555558E-3</v>
      </c>
      <c r="AJ41" s="101">
        <f t="shared" si="14"/>
        <v>0.64930555555555525</v>
      </c>
      <c r="AK41" s="104">
        <v>2.7777777777777779E-3</v>
      </c>
      <c r="AL41" s="101">
        <f t="shared" si="15"/>
        <v>0.65208333333333302</v>
      </c>
      <c r="AM41" s="890">
        <v>6.2499999999999995E-3</v>
      </c>
      <c r="AN41" s="101">
        <f t="shared" si="16"/>
        <v>0.65833333333333299</v>
      </c>
      <c r="AO41" s="881">
        <v>5.5555555555555558E-3</v>
      </c>
      <c r="AP41" s="101">
        <f t="shared" si="17"/>
        <v>0.66388888888888853</v>
      </c>
      <c r="AQ41" s="893">
        <v>9.7222222222222224E-3</v>
      </c>
      <c r="AR41" s="13">
        <f t="shared" si="18"/>
        <v>0.67361111111111072</v>
      </c>
      <c r="AS41" s="227">
        <v>0</v>
      </c>
      <c r="AT41" s="101">
        <f t="shared" si="19"/>
        <v>0.67361111111111072</v>
      </c>
      <c r="AU41" s="101">
        <v>0</v>
      </c>
      <c r="AV41" s="101">
        <f t="shared" si="20"/>
        <v>0.67361111111111072</v>
      </c>
      <c r="AW41" s="101">
        <v>0</v>
      </c>
      <c r="AX41" s="101">
        <f t="shared" si="21"/>
        <v>0.67361111111111072</v>
      </c>
      <c r="AY41" s="101">
        <v>0</v>
      </c>
      <c r="AZ41" s="101">
        <f t="shared" si="22"/>
        <v>0.67361111111111072</v>
      </c>
      <c r="BA41" s="101">
        <v>0</v>
      </c>
      <c r="BB41" s="101">
        <f t="shared" si="23"/>
        <v>0.67361111111111072</v>
      </c>
      <c r="BC41" s="101">
        <v>0</v>
      </c>
      <c r="BD41" s="101">
        <f t="shared" si="24"/>
        <v>0.67361111111111072</v>
      </c>
      <c r="BE41" s="101">
        <v>0</v>
      </c>
      <c r="BF41" s="101">
        <f t="shared" si="25"/>
        <v>0.67361111111111072</v>
      </c>
      <c r="BG41" s="101">
        <v>0</v>
      </c>
      <c r="BH41" s="101">
        <f t="shared" si="26"/>
        <v>0.67361111111111072</v>
      </c>
      <c r="BI41" s="101">
        <v>0</v>
      </c>
      <c r="BJ41" s="101">
        <f t="shared" si="27"/>
        <v>0.67361111111111072</v>
      </c>
      <c r="BK41" s="101">
        <v>0</v>
      </c>
      <c r="BL41" s="101">
        <f t="shared" si="28"/>
        <v>0.67361111111111072</v>
      </c>
      <c r="BM41" s="101">
        <v>0</v>
      </c>
      <c r="BN41" s="101">
        <f t="shared" si="29"/>
        <v>0.67361111111111072</v>
      </c>
      <c r="BO41" s="101">
        <v>0</v>
      </c>
      <c r="BP41" s="101">
        <f t="shared" si="30"/>
        <v>0.67361111111111072</v>
      </c>
      <c r="BQ41" s="101">
        <v>0</v>
      </c>
      <c r="BR41" s="101">
        <f t="shared" si="31"/>
        <v>0.67361111111111072</v>
      </c>
      <c r="BS41" s="101">
        <v>0</v>
      </c>
      <c r="BT41" s="101">
        <f t="shared" si="32"/>
        <v>0.67361111111111072</v>
      </c>
      <c r="BU41" s="101">
        <v>0</v>
      </c>
      <c r="BV41" s="101">
        <f t="shared" si="33"/>
        <v>0.67361111111111072</v>
      </c>
      <c r="BW41" s="104">
        <v>3.472222222222222E-3</v>
      </c>
      <c r="BX41" s="102">
        <f t="shared" si="34"/>
        <v>0.67708333333333293</v>
      </c>
      <c r="BY41" s="891"/>
      <c r="BZ41" s="101"/>
      <c r="CA41" s="101">
        <f t="shared" si="39"/>
        <v>0.10069444444444409</v>
      </c>
      <c r="CB41" s="1">
        <f t="shared" si="35"/>
        <v>16.96551724137937</v>
      </c>
      <c r="CC41" s="103"/>
      <c r="CD41" s="88">
        <f t="shared" si="36"/>
        <v>144.99999999999949</v>
      </c>
      <c r="CE41" s="88">
        <f t="shared" si="37"/>
        <v>41</v>
      </c>
      <c r="CG41" s="33">
        <f t="shared" si="40"/>
        <v>0.10069444444444409</v>
      </c>
      <c r="CH41" s="34">
        <f t="shared" si="38"/>
        <v>144.99999999999949</v>
      </c>
      <c r="CI41" s="35">
        <f t="shared" si="41"/>
        <v>2.4166666666666581</v>
      </c>
      <c r="CJ41" s="108"/>
      <c r="CK41" s="108"/>
    </row>
    <row r="42" spans="1:89" x14ac:dyDescent="0.2">
      <c r="A42" s="1242"/>
      <c r="B42" s="308">
        <v>19</v>
      </c>
      <c r="C42" s="718">
        <v>2.0833333333333332E-2</v>
      </c>
      <c r="D42" s="102">
        <f t="shared" si="42"/>
        <v>0.59722222222222221</v>
      </c>
      <c r="E42" s="104">
        <v>0</v>
      </c>
      <c r="F42" s="102"/>
      <c r="G42" s="2">
        <v>3.472222222222222E-3</v>
      </c>
      <c r="H42" s="886">
        <f t="shared" si="0"/>
        <v>0.60069444444444442</v>
      </c>
      <c r="I42" s="877">
        <v>9.7222222222222224E-3</v>
      </c>
      <c r="J42" s="888">
        <f t="shared" si="1"/>
        <v>0.61041666666666661</v>
      </c>
      <c r="K42" s="879">
        <v>5.5555555555555558E-3</v>
      </c>
      <c r="L42" s="889">
        <f t="shared" si="2"/>
        <v>0.61597222222222214</v>
      </c>
      <c r="M42" s="877">
        <v>6.9444444444444441E-3</v>
      </c>
      <c r="N42" s="889">
        <f t="shared" si="3"/>
        <v>0.62291666666666656</v>
      </c>
      <c r="O42" s="881">
        <v>4.1666666666666666E-3</v>
      </c>
      <c r="P42" s="889">
        <f t="shared" si="4"/>
        <v>0.62708333333333321</v>
      </c>
      <c r="Q42" s="881">
        <v>5.5555555555555558E-3</v>
      </c>
      <c r="R42" s="889">
        <f t="shared" si="5"/>
        <v>0.63263888888888875</v>
      </c>
      <c r="S42" s="881">
        <v>4.1666666666666666E-3</v>
      </c>
      <c r="T42" s="889">
        <f t="shared" si="6"/>
        <v>0.6368055555555554</v>
      </c>
      <c r="U42" s="881">
        <v>4.8611111111111112E-3</v>
      </c>
      <c r="V42" s="889">
        <f t="shared" si="7"/>
        <v>0.6416666666666665</v>
      </c>
      <c r="W42" s="882">
        <v>2.7777777777777779E-3</v>
      </c>
      <c r="X42" s="889">
        <f t="shared" si="8"/>
        <v>0.64444444444444426</v>
      </c>
      <c r="Y42" s="882">
        <v>2.7777777777777779E-3</v>
      </c>
      <c r="Z42" s="889">
        <f t="shared" si="9"/>
        <v>0.64722222222222203</v>
      </c>
      <c r="AA42" s="882">
        <v>2.7777777777777779E-3</v>
      </c>
      <c r="AB42" s="889">
        <f t="shared" si="10"/>
        <v>0.6499999999999998</v>
      </c>
      <c r="AC42" s="882">
        <v>2.7777777777777779E-3</v>
      </c>
      <c r="AD42" s="889">
        <f t="shared" si="11"/>
        <v>0.65277777777777757</v>
      </c>
      <c r="AE42" s="881">
        <v>4.8611111111111112E-3</v>
      </c>
      <c r="AF42" s="889">
        <f t="shared" si="12"/>
        <v>0.65763888888888866</v>
      </c>
      <c r="AG42" s="881">
        <v>4.8611111111111112E-3</v>
      </c>
      <c r="AH42" s="889">
        <f t="shared" si="13"/>
        <v>0.66249999999999976</v>
      </c>
      <c r="AI42" s="881">
        <v>5.5555555555555558E-3</v>
      </c>
      <c r="AJ42" s="889">
        <f t="shared" si="14"/>
        <v>0.66805555555555529</v>
      </c>
      <c r="AK42" s="882">
        <v>2.7777777777777779E-3</v>
      </c>
      <c r="AL42" s="889">
        <f t="shared" si="15"/>
        <v>0.67083333333333306</v>
      </c>
      <c r="AM42" s="890">
        <v>6.2499999999999995E-3</v>
      </c>
      <c r="AN42" s="889">
        <f t="shared" si="16"/>
        <v>0.67708333333333304</v>
      </c>
      <c r="AO42" s="881">
        <v>5.5555555555555558E-3</v>
      </c>
      <c r="AP42" s="889">
        <f t="shared" si="17"/>
        <v>0.68263888888888857</v>
      </c>
      <c r="AQ42" s="879">
        <v>9.7222222222222224E-3</v>
      </c>
      <c r="AR42" s="886">
        <f t="shared" si="18"/>
        <v>0.69236111111111076</v>
      </c>
      <c r="AS42" s="887">
        <v>0</v>
      </c>
      <c r="AT42" s="889">
        <f t="shared" si="19"/>
        <v>0.69236111111111076</v>
      </c>
      <c r="AU42" s="889">
        <v>0</v>
      </c>
      <c r="AV42" s="889">
        <f t="shared" si="20"/>
        <v>0.69236111111111076</v>
      </c>
      <c r="AW42" s="889">
        <v>0</v>
      </c>
      <c r="AX42" s="889">
        <f t="shared" si="21"/>
        <v>0.69236111111111076</v>
      </c>
      <c r="AY42" s="889">
        <v>0</v>
      </c>
      <c r="AZ42" s="889">
        <f t="shared" si="22"/>
        <v>0.69236111111111076</v>
      </c>
      <c r="BA42" s="889">
        <v>0</v>
      </c>
      <c r="BB42" s="889">
        <f t="shared" si="23"/>
        <v>0.69236111111111076</v>
      </c>
      <c r="BC42" s="889">
        <v>0</v>
      </c>
      <c r="BD42" s="889">
        <f t="shared" si="24"/>
        <v>0.69236111111111076</v>
      </c>
      <c r="BE42" s="889">
        <v>0</v>
      </c>
      <c r="BF42" s="889">
        <f t="shared" si="25"/>
        <v>0.69236111111111076</v>
      </c>
      <c r="BG42" s="889">
        <v>0</v>
      </c>
      <c r="BH42" s="889">
        <f t="shared" si="26"/>
        <v>0.69236111111111076</v>
      </c>
      <c r="BI42" s="889">
        <v>0</v>
      </c>
      <c r="BJ42" s="889">
        <f t="shared" si="27"/>
        <v>0.69236111111111076</v>
      </c>
      <c r="BK42" s="889">
        <v>0</v>
      </c>
      <c r="BL42" s="889">
        <f t="shared" si="28"/>
        <v>0.69236111111111076</v>
      </c>
      <c r="BM42" s="889">
        <v>0</v>
      </c>
      <c r="BN42" s="889">
        <f t="shared" si="29"/>
        <v>0.69236111111111076</v>
      </c>
      <c r="BO42" s="889">
        <v>0</v>
      </c>
      <c r="BP42" s="889">
        <f t="shared" si="30"/>
        <v>0.69236111111111076</v>
      </c>
      <c r="BQ42" s="889">
        <v>0</v>
      </c>
      <c r="BR42" s="889">
        <f t="shared" si="31"/>
        <v>0.69236111111111076</v>
      </c>
      <c r="BS42" s="889">
        <v>0</v>
      </c>
      <c r="BT42" s="889">
        <f t="shared" si="32"/>
        <v>0.69236111111111076</v>
      </c>
      <c r="BU42" s="889">
        <v>0</v>
      </c>
      <c r="BV42" s="889">
        <f t="shared" si="33"/>
        <v>0.69236111111111076</v>
      </c>
      <c r="BW42" s="882">
        <v>3.472222222222222E-3</v>
      </c>
      <c r="BX42" s="883">
        <f t="shared" si="34"/>
        <v>0.69583333333333297</v>
      </c>
      <c r="BY42" s="884"/>
      <c r="BZ42" s="101"/>
      <c r="CA42" s="101">
        <f t="shared" si="39"/>
        <v>9.8611111111110761E-2</v>
      </c>
      <c r="CB42" s="1">
        <f t="shared" si="35"/>
        <v>17.323943661971892</v>
      </c>
      <c r="CC42" s="103"/>
      <c r="CD42" s="88">
        <f t="shared" si="36"/>
        <v>141.99999999999949</v>
      </c>
      <c r="CE42" s="88">
        <f t="shared" si="37"/>
        <v>41</v>
      </c>
      <c r="CG42" s="33">
        <f t="shared" si="40"/>
        <v>9.8611111111110761E-2</v>
      </c>
      <c r="CH42" s="34">
        <f t="shared" si="38"/>
        <v>141.99999999999949</v>
      </c>
      <c r="CI42" s="35">
        <f t="shared" si="41"/>
        <v>2.3666666666666583</v>
      </c>
      <c r="CJ42" s="108"/>
      <c r="CK42" s="108"/>
    </row>
    <row r="43" spans="1:89" x14ac:dyDescent="0.2">
      <c r="A43" s="1242"/>
      <c r="B43" s="308">
        <v>20</v>
      </c>
      <c r="C43" s="718">
        <v>2.0833333333333332E-2</v>
      </c>
      <c r="D43" s="102">
        <f t="shared" si="42"/>
        <v>0.61805555555555558</v>
      </c>
      <c r="E43" s="104">
        <v>0</v>
      </c>
      <c r="F43" s="102"/>
      <c r="G43" s="2">
        <v>3.472222222222222E-3</v>
      </c>
      <c r="H43" s="886">
        <f t="shared" si="0"/>
        <v>0.62152777777777779</v>
      </c>
      <c r="I43" s="877">
        <v>9.7222222222222224E-3</v>
      </c>
      <c r="J43" s="888">
        <f t="shared" si="1"/>
        <v>0.63124999999999998</v>
      </c>
      <c r="K43" s="879">
        <v>5.5555555555555558E-3</v>
      </c>
      <c r="L43" s="889">
        <f t="shared" si="2"/>
        <v>0.63680555555555551</v>
      </c>
      <c r="M43" s="877">
        <v>6.9444444444444441E-3</v>
      </c>
      <c r="N43" s="889">
        <f t="shared" si="3"/>
        <v>0.64374999999999993</v>
      </c>
      <c r="O43" s="881">
        <v>4.1666666666666666E-3</v>
      </c>
      <c r="P43" s="889">
        <f t="shared" si="4"/>
        <v>0.64791666666666659</v>
      </c>
      <c r="Q43" s="881">
        <v>5.5555555555555558E-3</v>
      </c>
      <c r="R43" s="889">
        <f t="shared" si="5"/>
        <v>0.65347222222222212</v>
      </c>
      <c r="S43" s="881">
        <v>4.1666666666666666E-3</v>
      </c>
      <c r="T43" s="889">
        <f t="shared" si="6"/>
        <v>0.65763888888888877</v>
      </c>
      <c r="U43" s="881">
        <v>4.8611111111111112E-3</v>
      </c>
      <c r="V43" s="889">
        <f t="shared" si="7"/>
        <v>0.66249999999999987</v>
      </c>
      <c r="W43" s="882">
        <v>2.7777777777777779E-3</v>
      </c>
      <c r="X43" s="889">
        <f t="shared" si="8"/>
        <v>0.66527777777777763</v>
      </c>
      <c r="Y43" s="882">
        <v>2.7777777777777779E-3</v>
      </c>
      <c r="Z43" s="889">
        <f t="shared" si="9"/>
        <v>0.6680555555555554</v>
      </c>
      <c r="AA43" s="882">
        <v>2.7777777777777779E-3</v>
      </c>
      <c r="AB43" s="889">
        <f t="shared" si="10"/>
        <v>0.67083333333333317</v>
      </c>
      <c r="AC43" s="882">
        <v>2.7777777777777779E-3</v>
      </c>
      <c r="AD43" s="889">
        <f t="shared" si="11"/>
        <v>0.67361111111111094</v>
      </c>
      <c r="AE43" s="881">
        <v>4.8611111111111112E-3</v>
      </c>
      <c r="AF43" s="889">
        <f t="shared" si="12"/>
        <v>0.67847222222222203</v>
      </c>
      <c r="AG43" s="881">
        <v>4.8611111111111112E-3</v>
      </c>
      <c r="AH43" s="889">
        <f t="shared" si="13"/>
        <v>0.68333333333333313</v>
      </c>
      <c r="AI43" s="881">
        <v>5.5555555555555558E-3</v>
      </c>
      <c r="AJ43" s="889">
        <f t="shared" si="14"/>
        <v>0.68888888888888866</v>
      </c>
      <c r="AK43" s="882">
        <v>2.7777777777777779E-3</v>
      </c>
      <c r="AL43" s="889">
        <f t="shared" si="15"/>
        <v>0.69166666666666643</v>
      </c>
      <c r="AM43" s="890">
        <v>6.2499999999999995E-3</v>
      </c>
      <c r="AN43" s="889">
        <f t="shared" si="16"/>
        <v>0.69791666666666641</v>
      </c>
      <c r="AO43" s="881">
        <v>5.5555555555555558E-3</v>
      </c>
      <c r="AP43" s="889">
        <f t="shared" si="17"/>
        <v>0.70347222222222194</v>
      </c>
      <c r="AQ43" s="879">
        <v>9.7222222222222224E-3</v>
      </c>
      <c r="AR43" s="886">
        <f t="shared" si="18"/>
        <v>0.71319444444444413</v>
      </c>
      <c r="AS43" s="887">
        <v>0</v>
      </c>
      <c r="AT43" s="889">
        <f t="shared" si="19"/>
        <v>0.71319444444444413</v>
      </c>
      <c r="AU43" s="889">
        <v>0</v>
      </c>
      <c r="AV43" s="889">
        <f t="shared" si="20"/>
        <v>0.71319444444444413</v>
      </c>
      <c r="AW43" s="889">
        <v>0</v>
      </c>
      <c r="AX43" s="889">
        <f t="shared" si="21"/>
        <v>0.71319444444444413</v>
      </c>
      <c r="AY43" s="889">
        <v>0</v>
      </c>
      <c r="AZ43" s="889">
        <f t="shared" si="22"/>
        <v>0.71319444444444413</v>
      </c>
      <c r="BA43" s="889">
        <v>0</v>
      </c>
      <c r="BB43" s="889">
        <f t="shared" si="23"/>
        <v>0.71319444444444413</v>
      </c>
      <c r="BC43" s="889">
        <v>0</v>
      </c>
      <c r="BD43" s="889">
        <f t="shared" si="24"/>
        <v>0.71319444444444413</v>
      </c>
      <c r="BE43" s="889">
        <v>0</v>
      </c>
      <c r="BF43" s="889">
        <f t="shared" si="25"/>
        <v>0.71319444444444413</v>
      </c>
      <c r="BG43" s="889">
        <v>0</v>
      </c>
      <c r="BH43" s="889">
        <f t="shared" si="26"/>
        <v>0.71319444444444413</v>
      </c>
      <c r="BI43" s="889">
        <v>0</v>
      </c>
      <c r="BJ43" s="889">
        <f t="shared" si="27"/>
        <v>0.71319444444444413</v>
      </c>
      <c r="BK43" s="889">
        <v>0</v>
      </c>
      <c r="BL43" s="889">
        <f t="shared" si="28"/>
        <v>0.71319444444444413</v>
      </c>
      <c r="BM43" s="889">
        <v>0</v>
      </c>
      <c r="BN43" s="889">
        <f t="shared" si="29"/>
        <v>0.71319444444444413</v>
      </c>
      <c r="BO43" s="889">
        <v>0</v>
      </c>
      <c r="BP43" s="889">
        <f t="shared" si="30"/>
        <v>0.71319444444444413</v>
      </c>
      <c r="BQ43" s="889">
        <v>0</v>
      </c>
      <c r="BR43" s="889">
        <f t="shared" si="31"/>
        <v>0.71319444444444413</v>
      </c>
      <c r="BS43" s="889">
        <v>0</v>
      </c>
      <c r="BT43" s="889">
        <f t="shared" si="32"/>
        <v>0.71319444444444413</v>
      </c>
      <c r="BU43" s="889">
        <v>0</v>
      </c>
      <c r="BV43" s="889">
        <f t="shared" si="33"/>
        <v>0.71319444444444413</v>
      </c>
      <c r="BW43" s="882">
        <v>3.472222222222222E-3</v>
      </c>
      <c r="BX43" s="883">
        <f t="shared" si="34"/>
        <v>0.71666666666666634</v>
      </c>
      <c r="BY43" s="891"/>
      <c r="BZ43" s="101"/>
      <c r="CA43" s="101">
        <f t="shared" si="39"/>
        <v>9.8611111111110761E-2</v>
      </c>
      <c r="CB43" s="1">
        <f t="shared" si="35"/>
        <v>17.323943661971892</v>
      </c>
      <c r="CC43" s="103"/>
      <c r="CD43" s="88">
        <f t="shared" si="36"/>
        <v>141.99999999999949</v>
      </c>
      <c r="CE43" s="88">
        <f t="shared" si="37"/>
        <v>41</v>
      </c>
      <c r="CG43" s="33">
        <f t="shared" si="40"/>
        <v>9.8611111111110761E-2</v>
      </c>
      <c r="CH43" s="34">
        <f t="shared" si="38"/>
        <v>141.99999999999949</v>
      </c>
      <c r="CI43" s="35">
        <f t="shared" si="41"/>
        <v>2.3666666666666583</v>
      </c>
      <c r="CJ43" s="108"/>
      <c r="CK43" s="108"/>
    </row>
    <row r="44" spans="1:89" x14ac:dyDescent="0.2">
      <c r="A44" s="1242"/>
      <c r="B44" s="308">
        <v>21</v>
      </c>
      <c r="C44" s="718">
        <v>2.0833333333333332E-2</v>
      </c>
      <c r="D44" s="102">
        <f t="shared" si="42"/>
        <v>0.63888888888888895</v>
      </c>
      <c r="E44" s="104">
        <v>0</v>
      </c>
      <c r="F44" s="102"/>
      <c r="G44" s="2">
        <v>3.472222222222222E-3</v>
      </c>
      <c r="H44" s="886">
        <f t="shared" si="0"/>
        <v>0.64236111111111116</v>
      </c>
      <c r="I44" s="877">
        <v>9.7222222222222224E-3</v>
      </c>
      <c r="J44" s="888">
        <f t="shared" si="1"/>
        <v>0.65208333333333335</v>
      </c>
      <c r="K44" s="879">
        <v>5.5555555555555558E-3</v>
      </c>
      <c r="L44" s="889">
        <f t="shared" si="2"/>
        <v>0.65763888888888888</v>
      </c>
      <c r="M44" s="877">
        <v>6.9444444444444441E-3</v>
      </c>
      <c r="N44" s="889">
        <f t="shared" si="3"/>
        <v>0.6645833333333333</v>
      </c>
      <c r="O44" s="881">
        <v>4.1666666666666666E-3</v>
      </c>
      <c r="P44" s="889">
        <f t="shared" si="4"/>
        <v>0.66874999999999996</v>
      </c>
      <c r="Q44" s="881">
        <v>5.5555555555555558E-3</v>
      </c>
      <c r="R44" s="889">
        <f t="shared" si="5"/>
        <v>0.67430555555555549</v>
      </c>
      <c r="S44" s="881">
        <v>4.1666666666666666E-3</v>
      </c>
      <c r="T44" s="889">
        <f t="shared" si="6"/>
        <v>0.67847222222222214</v>
      </c>
      <c r="U44" s="881">
        <v>4.8611111111111112E-3</v>
      </c>
      <c r="V44" s="889">
        <f t="shared" si="7"/>
        <v>0.68333333333333324</v>
      </c>
      <c r="W44" s="882">
        <v>2.7777777777777779E-3</v>
      </c>
      <c r="X44" s="889">
        <f t="shared" si="8"/>
        <v>0.68611111111111101</v>
      </c>
      <c r="Y44" s="882">
        <v>2.7777777777777779E-3</v>
      </c>
      <c r="Z44" s="889">
        <f t="shared" si="9"/>
        <v>0.68888888888888877</v>
      </c>
      <c r="AA44" s="882">
        <v>2.7777777777777779E-3</v>
      </c>
      <c r="AB44" s="889">
        <f t="shared" si="10"/>
        <v>0.69166666666666654</v>
      </c>
      <c r="AC44" s="882">
        <v>2.7777777777777779E-3</v>
      </c>
      <c r="AD44" s="889">
        <f t="shared" si="11"/>
        <v>0.69444444444444431</v>
      </c>
      <c r="AE44" s="881">
        <v>4.8611111111111112E-3</v>
      </c>
      <c r="AF44" s="889">
        <f t="shared" si="12"/>
        <v>0.6993055555555554</v>
      </c>
      <c r="AG44" s="881">
        <v>4.8611111111111112E-3</v>
      </c>
      <c r="AH44" s="889">
        <f t="shared" si="13"/>
        <v>0.7041666666666665</v>
      </c>
      <c r="AI44" s="881">
        <v>5.5555555555555558E-3</v>
      </c>
      <c r="AJ44" s="889">
        <f t="shared" si="14"/>
        <v>0.70972222222222203</v>
      </c>
      <c r="AK44" s="882">
        <v>2.7777777777777779E-3</v>
      </c>
      <c r="AL44" s="889">
        <f t="shared" si="15"/>
        <v>0.7124999999999998</v>
      </c>
      <c r="AM44" s="890">
        <v>6.2499999999999995E-3</v>
      </c>
      <c r="AN44" s="889">
        <f t="shared" si="16"/>
        <v>0.71874999999999978</v>
      </c>
      <c r="AO44" s="881">
        <v>5.5555555555555558E-3</v>
      </c>
      <c r="AP44" s="889">
        <f t="shared" si="17"/>
        <v>0.72430555555555531</v>
      </c>
      <c r="AQ44" s="879">
        <v>9.7222222222222224E-3</v>
      </c>
      <c r="AR44" s="886">
        <f t="shared" si="18"/>
        <v>0.7340277777777775</v>
      </c>
      <c r="AS44" s="887">
        <v>0</v>
      </c>
      <c r="AT44" s="889">
        <f t="shared" si="19"/>
        <v>0.7340277777777775</v>
      </c>
      <c r="AU44" s="889">
        <v>0</v>
      </c>
      <c r="AV44" s="889">
        <f t="shared" si="20"/>
        <v>0.7340277777777775</v>
      </c>
      <c r="AW44" s="889">
        <v>0</v>
      </c>
      <c r="AX44" s="889">
        <f t="shared" si="21"/>
        <v>0.7340277777777775</v>
      </c>
      <c r="AY44" s="889">
        <v>0</v>
      </c>
      <c r="AZ44" s="889">
        <f t="shared" si="22"/>
        <v>0.7340277777777775</v>
      </c>
      <c r="BA44" s="889">
        <v>0</v>
      </c>
      <c r="BB44" s="889">
        <f t="shared" si="23"/>
        <v>0.7340277777777775</v>
      </c>
      <c r="BC44" s="889">
        <v>0</v>
      </c>
      <c r="BD44" s="889">
        <f t="shared" si="24"/>
        <v>0.7340277777777775</v>
      </c>
      <c r="BE44" s="889">
        <v>0</v>
      </c>
      <c r="BF44" s="889">
        <f t="shared" si="25"/>
        <v>0.7340277777777775</v>
      </c>
      <c r="BG44" s="889">
        <v>0</v>
      </c>
      <c r="BH44" s="889">
        <f t="shared" si="26"/>
        <v>0.7340277777777775</v>
      </c>
      <c r="BI44" s="889">
        <v>0</v>
      </c>
      <c r="BJ44" s="889">
        <f t="shared" si="27"/>
        <v>0.7340277777777775</v>
      </c>
      <c r="BK44" s="889">
        <v>0</v>
      </c>
      <c r="BL44" s="889">
        <f t="shared" si="28"/>
        <v>0.7340277777777775</v>
      </c>
      <c r="BM44" s="889">
        <v>0</v>
      </c>
      <c r="BN44" s="889">
        <f t="shared" si="29"/>
        <v>0.7340277777777775</v>
      </c>
      <c r="BO44" s="889">
        <v>0</v>
      </c>
      <c r="BP44" s="889">
        <f t="shared" si="30"/>
        <v>0.7340277777777775</v>
      </c>
      <c r="BQ44" s="889">
        <v>0</v>
      </c>
      <c r="BR44" s="889">
        <f t="shared" si="31"/>
        <v>0.7340277777777775</v>
      </c>
      <c r="BS44" s="889">
        <v>0</v>
      </c>
      <c r="BT44" s="889">
        <f t="shared" si="32"/>
        <v>0.7340277777777775</v>
      </c>
      <c r="BU44" s="889">
        <v>0</v>
      </c>
      <c r="BV44" s="889">
        <f t="shared" si="33"/>
        <v>0.7340277777777775</v>
      </c>
      <c r="BW44" s="882">
        <v>3.472222222222222E-3</v>
      </c>
      <c r="BX44" s="883">
        <f t="shared" si="34"/>
        <v>0.73749999999999971</v>
      </c>
      <c r="BY44" s="884"/>
      <c r="BZ44" s="101"/>
      <c r="CA44" s="101">
        <f t="shared" si="39"/>
        <v>9.8611111111110761E-2</v>
      </c>
      <c r="CB44" s="1">
        <f t="shared" si="35"/>
        <v>17.323943661971892</v>
      </c>
      <c r="CC44" s="103"/>
      <c r="CD44" s="88">
        <f t="shared" si="36"/>
        <v>141.99999999999949</v>
      </c>
      <c r="CE44" s="88">
        <f t="shared" si="37"/>
        <v>41</v>
      </c>
      <c r="CG44" s="33">
        <f t="shared" si="40"/>
        <v>9.8611111111110761E-2</v>
      </c>
      <c r="CH44" s="34">
        <f t="shared" si="38"/>
        <v>141.99999999999949</v>
      </c>
      <c r="CI44" s="35">
        <f t="shared" si="41"/>
        <v>2.3666666666666583</v>
      </c>
      <c r="CJ44" s="108"/>
    </row>
    <row r="45" spans="1:89" x14ac:dyDescent="0.2">
      <c r="A45" s="1242"/>
      <c r="B45" s="308">
        <v>22</v>
      </c>
      <c r="C45" s="718">
        <v>2.0833333333333332E-2</v>
      </c>
      <c r="D45" s="102">
        <f t="shared" si="42"/>
        <v>0.65972222222222232</v>
      </c>
      <c r="E45" s="104">
        <v>0</v>
      </c>
      <c r="F45" s="102"/>
      <c r="G45" s="2">
        <v>3.472222222222222E-3</v>
      </c>
      <c r="H45" s="886">
        <f t="shared" si="0"/>
        <v>0.66319444444444453</v>
      </c>
      <c r="I45" s="877">
        <v>9.7222222222222224E-3</v>
      </c>
      <c r="J45" s="888">
        <f t="shared" si="1"/>
        <v>0.67291666666666672</v>
      </c>
      <c r="K45" s="879">
        <v>5.5555555555555558E-3</v>
      </c>
      <c r="L45" s="889">
        <f t="shared" si="2"/>
        <v>0.67847222222222225</v>
      </c>
      <c r="M45" s="877">
        <v>6.9444444444444441E-3</v>
      </c>
      <c r="N45" s="889">
        <f t="shared" si="3"/>
        <v>0.68541666666666667</v>
      </c>
      <c r="O45" s="881">
        <v>4.1666666666666666E-3</v>
      </c>
      <c r="P45" s="889">
        <f t="shared" si="4"/>
        <v>0.68958333333333333</v>
      </c>
      <c r="Q45" s="881">
        <v>5.5555555555555558E-3</v>
      </c>
      <c r="R45" s="889">
        <f t="shared" si="5"/>
        <v>0.69513888888888886</v>
      </c>
      <c r="S45" s="881">
        <v>4.1666666666666666E-3</v>
      </c>
      <c r="T45" s="889">
        <f t="shared" si="6"/>
        <v>0.69930555555555551</v>
      </c>
      <c r="U45" s="881">
        <v>4.8611111111111112E-3</v>
      </c>
      <c r="V45" s="889">
        <f t="shared" si="7"/>
        <v>0.70416666666666661</v>
      </c>
      <c r="W45" s="882">
        <v>2.7777777777777779E-3</v>
      </c>
      <c r="X45" s="889">
        <f t="shared" si="8"/>
        <v>0.70694444444444438</v>
      </c>
      <c r="Y45" s="882">
        <v>2.7777777777777779E-3</v>
      </c>
      <c r="Z45" s="889">
        <f t="shared" si="9"/>
        <v>0.70972222222222214</v>
      </c>
      <c r="AA45" s="882">
        <v>2.7777777777777779E-3</v>
      </c>
      <c r="AB45" s="889">
        <f t="shared" si="10"/>
        <v>0.71249999999999991</v>
      </c>
      <c r="AC45" s="882">
        <v>2.7777777777777779E-3</v>
      </c>
      <c r="AD45" s="889">
        <f t="shared" si="11"/>
        <v>0.71527777777777768</v>
      </c>
      <c r="AE45" s="881">
        <v>4.8611111111111112E-3</v>
      </c>
      <c r="AF45" s="889">
        <f t="shared" si="12"/>
        <v>0.72013888888888877</v>
      </c>
      <c r="AG45" s="881">
        <v>4.8611111111111112E-3</v>
      </c>
      <c r="AH45" s="889">
        <f t="shared" si="13"/>
        <v>0.72499999999999987</v>
      </c>
      <c r="AI45" s="881">
        <v>5.5555555555555558E-3</v>
      </c>
      <c r="AJ45" s="889">
        <f t="shared" si="14"/>
        <v>0.7305555555555554</v>
      </c>
      <c r="AK45" s="882">
        <v>2.7777777777777779E-3</v>
      </c>
      <c r="AL45" s="889">
        <f t="shared" si="15"/>
        <v>0.73333333333333317</v>
      </c>
      <c r="AM45" s="890">
        <v>6.2499999999999995E-3</v>
      </c>
      <c r="AN45" s="889">
        <f t="shared" si="16"/>
        <v>0.73958333333333315</v>
      </c>
      <c r="AO45" s="881">
        <v>5.5555555555555558E-3</v>
      </c>
      <c r="AP45" s="889">
        <f t="shared" si="17"/>
        <v>0.74513888888888868</v>
      </c>
      <c r="AQ45" s="879">
        <v>9.7222222222222224E-3</v>
      </c>
      <c r="AR45" s="886">
        <f t="shared" si="18"/>
        <v>0.75486111111111087</v>
      </c>
      <c r="AS45" s="887">
        <v>0</v>
      </c>
      <c r="AT45" s="889">
        <f t="shared" si="19"/>
        <v>0.75486111111111087</v>
      </c>
      <c r="AU45" s="889">
        <v>0</v>
      </c>
      <c r="AV45" s="889">
        <f t="shared" si="20"/>
        <v>0.75486111111111087</v>
      </c>
      <c r="AW45" s="889">
        <v>0</v>
      </c>
      <c r="AX45" s="889">
        <f t="shared" si="21"/>
        <v>0.75486111111111087</v>
      </c>
      <c r="AY45" s="889">
        <v>0</v>
      </c>
      <c r="AZ45" s="889">
        <f t="shared" si="22"/>
        <v>0.75486111111111087</v>
      </c>
      <c r="BA45" s="889">
        <v>0</v>
      </c>
      <c r="BB45" s="889">
        <f t="shared" si="23"/>
        <v>0.75486111111111087</v>
      </c>
      <c r="BC45" s="889">
        <v>0</v>
      </c>
      <c r="BD45" s="889">
        <f t="shared" si="24"/>
        <v>0.75486111111111087</v>
      </c>
      <c r="BE45" s="889">
        <v>0</v>
      </c>
      <c r="BF45" s="889">
        <f t="shared" si="25"/>
        <v>0.75486111111111087</v>
      </c>
      <c r="BG45" s="889">
        <v>0</v>
      </c>
      <c r="BH45" s="889">
        <f t="shared" si="26"/>
        <v>0.75486111111111087</v>
      </c>
      <c r="BI45" s="889">
        <v>0</v>
      </c>
      <c r="BJ45" s="889">
        <f t="shared" si="27"/>
        <v>0.75486111111111087</v>
      </c>
      <c r="BK45" s="889">
        <v>0</v>
      </c>
      <c r="BL45" s="889">
        <f t="shared" si="28"/>
        <v>0.75486111111111087</v>
      </c>
      <c r="BM45" s="889">
        <v>0</v>
      </c>
      <c r="BN45" s="889">
        <f t="shared" si="29"/>
        <v>0.75486111111111087</v>
      </c>
      <c r="BO45" s="889">
        <v>0</v>
      </c>
      <c r="BP45" s="889">
        <f t="shared" si="30"/>
        <v>0.75486111111111087</v>
      </c>
      <c r="BQ45" s="889">
        <v>0</v>
      </c>
      <c r="BR45" s="889">
        <f t="shared" si="31"/>
        <v>0.75486111111111087</v>
      </c>
      <c r="BS45" s="889">
        <v>0</v>
      </c>
      <c r="BT45" s="889">
        <f t="shared" si="32"/>
        <v>0.75486111111111087</v>
      </c>
      <c r="BU45" s="889">
        <v>0</v>
      </c>
      <c r="BV45" s="889">
        <f t="shared" si="33"/>
        <v>0.75486111111111087</v>
      </c>
      <c r="BW45" s="882">
        <v>3.472222222222222E-3</v>
      </c>
      <c r="BX45" s="883">
        <f t="shared" si="34"/>
        <v>0.75833333333333308</v>
      </c>
      <c r="BY45" s="891"/>
      <c r="BZ45" s="101"/>
      <c r="CA45" s="101">
        <f t="shared" si="39"/>
        <v>9.8611111111110761E-2</v>
      </c>
      <c r="CB45" s="1">
        <f t="shared" si="35"/>
        <v>17.323943661971892</v>
      </c>
      <c r="CC45" s="103"/>
      <c r="CD45" s="88">
        <f t="shared" si="36"/>
        <v>141.99999999999949</v>
      </c>
      <c r="CE45" s="88">
        <f t="shared" si="37"/>
        <v>41</v>
      </c>
      <c r="CG45" s="33">
        <f t="shared" si="40"/>
        <v>9.8611111111110761E-2</v>
      </c>
      <c r="CH45" s="34">
        <f t="shared" si="38"/>
        <v>141.99999999999949</v>
      </c>
      <c r="CI45" s="35">
        <f t="shared" si="41"/>
        <v>2.3666666666666583</v>
      </c>
      <c r="CJ45" s="108"/>
    </row>
    <row r="46" spans="1:89" x14ac:dyDescent="0.2">
      <c r="A46" s="1242"/>
      <c r="B46" s="308">
        <v>23</v>
      </c>
      <c r="C46" s="718">
        <v>2.0833333333333332E-2</v>
      </c>
      <c r="D46" s="102">
        <f t="shared" si="42"/>
        <v>0.68055555555555569</v>
      </c>
      <c r="E46" s="104">
        <v>0</v>
      </c>
      <c r="F46" s="102"/>
      <c r="G46" s="2">
        <v>3.472222222222222E-3</v>
      </c>
      <c r="H46" s="886">
        <f t="shared" si="0"/>
        <v>0.6840277777777779</v>
      </c>
      <c r="I46" s="877">
        <v>9.7222222222222224E-3</v>
      </c>
      <c r="J46" s="888">
        <f t="shared" si="1"/>
        <v>0.69375000000000009</v>
      </c>
      <c r="K46" s="879">
        <v>5.5555555555555558E-3</v>
      </c>
      <c r="L46" s="889">
        <f t="shared" si="2"/>
        <v>0.69930555555555562</v>
      </c>
      <c r="M46" s="877">
        <v>6.9444444444444441E-3</v>
      </c>
      <c r="N46" s="889">
        <f t="shared" si="3"/>
        <v>0.70625000000000004</v>
      </c>
      <c r="O46" s="881">
        <v>4.1666666666666666E-3</v>
      </c>
      <c r="P46" s="889">
        <f t="shared" si="4"/>
        <v>0.7104166666666667</v>
      </c>
      <c r="Q46" s="881">
        <v>5.5555555555555558E-3</v>
      </c>
      <c r="R46" s="889">
        <f t="shared" si="5"/>
        <v>0.71597222222222223</v>
      </c>
      <c r="S46" s="881">
        <v>4.1666666666666666E-3</v>
      </c>
      <c r="T46" s="889">
        <f t="shared" si="6"/>
        <v>0.72013888888888888</v>
      </c>
      <c r="U46" s="881">
        <v>4.8611111111111112E-3</v>
      </c>
      <c r="V46" s="889">
        <f t="shared" si="7"/>
        <v>0.72499999999999998</v>
      </c>
      <c r="W46" s="882">
        <v>2.7777777777777779E-3</v>
      </c>
      <c r="X46" s="889">
        <f t="shared" si="8"/>
        <v>0.72777777777777775</v>
      </c>
      <c r="Y46" s="882">
        <v>2.7777777777777779E-3</v>
      </c>
      <c r="Z46" s="889">
        <f t="shared" si="9"/>
        <v>0.73055555555555551</v>
      </c>
      <c r="AA46" s="882">
        <v>2.7777777777777779E-3</v>
      </c>
      <c r="AB46" s="889">
        <f t="shared" si="10"/>
        <v>0.73333333333333328</v>
      </c>
      <c r="AC46" s="882">
        <v>2.7777777777777779E-3</v>
      </c>
      <c r="AD46" s="889">
        <f t="shared" si="11"/>
        <v>0.73611111111111105</v>
      </c>
      <c r="AE46" s="881">
        <v>4.8611111111111112E-3</v>
      </c>
      <c r="AF46" s="889">
        <f t="shared" si="12"/>
        <v>0.74097222222222214</v>
      </c>
      <c r="AG46" s="881">
        <v>4.8611111111111112E-3</v>
      </c>
      <c r="AH46" s="889">
        <f t="shared" si="13"/>
        <v>0.74583333333333324</v>
      </c>
      <c r="AI46" s="881">
        <v>5.5555555555555558E-3</v>
      </c>
      <c r="AJ46" s="889">
        <f t="shared" si="14"/>
        <v>0.75138888888888877</v>
      </c>
      <c r="AK46" s="882">
        <v>2.7777777777777779E-3</v>
      </c>
      <c r="AL46" s="889">
        <f t="shared" si="15"/>
        <v>0.75416666666666654</v>
      </c>
      <c r="AM46" s="890">
        <v>6.2499999999999995E-3</v>
      </c>
      <c r="AN46" s="889">
        <f t="shared" si="16"/>
        <v>0.76041666666666652</v>
      </c>
      <c r="AO46" s="881">
        <v>5.5555555555555558E-3</v>
      </c>
      <c r="AP46" s="889">
        <f t="shared" si="17"/>
        <v>0.76597222222222205</v>
      </c>
      <c r="AQ46" s="879">
        <v>9.7222222222222224E-3</v>
      </c>
      <c r="AR46" s="886">
        <f t="shared" si="18"/>
        <v>0.77569444444444424</v>
      </c>
      <c r="AS46" s="887">
        <v>0</v>
      </c>
      <c r="AT46" s="889">
        <f t="shared" si="19"/>
        <v>0.77569444444444424</v>
      </c>
      <c r="AU46" s="889">
        <v>0</v>
      </c>
      <c r="AV46" s="889">
        <f t="shared" si="20"/>
        <v>0.77569444444444424</v>
      </c>
      <c r="AW46" s="889">
        <v>0</v>
      </c>
      <c r="AX46" s="889">
        <f t="shared" si="21"/>
        <v>0.77569444444444424</v>
      </c>
      <c r="AY46" s="889">
        <v>0</v>
      </c>
      <c r="AZ46" s="889">
        <f t="shared" si="22"/>
        <v>0.77569444444444424</v>
      </c>
      <c r="BA46" s="889">
        <v>0</v>
      </c>
      <c r="BB46" s="889">
        <f t="shared" si="23"/>
        <v>0.77569444444444424</v>
      </c>
      <c r="BC46" s="889">
        <v>0</v>
      </c>
      <c r="BD46" s="889">
        <f t="shared" si="24"/>
        <v>0.77569444444444424</v>
      </c>
      <c r="BE46" s="889">
        <v>0</v>
      </c>
      <c r="BF46" s="889">
        <f t="shared" si="25"/>
        <v>0.77569444444444424</v>
      </c>
      <c r="BG46" s="889">
        <v>0</v>
      </c>
      <c r="BH46" s="889">
        <f t="shared" si="26"/>
        <v>0.77569444444444424</v>
      </c>
      <c r="BI46" s="889">
        <v>0</v>
      </c>
      <c r="BJ46" s="889">
        <f t="shared" si="27"/>
        <v>0.77569444444444424</v>
      </c>
      <c r="BK46" s="889">
        <v>0</v>
      </c>
      <c r="BL46" s="889">
        <f t="shared" si="28"/>
        <v>0.77569444444444424</v>
      </c>
      <c r="BM46" s="889">
        <v>0</v>
      </c>
      <c r="BN46" s="889">
        <f t="shared" si="29"/>
        <v>0.77569444444444424</v>
      </c>
      <c r="BO46" s="889">
        <v>0</v>
      </c>
      <c r="BP46" s="889">
        <f t="shared" si="30"/>
        <v>0.77569444444444424</v>
      </c>
      <c r="BQ46" s="889">
        <v>0</v>
      </c>
      <c r="BR46" s="889">
        <f t="shared" si="31"/>
        <v>0.77569444444444424</v>
      </c>
      <c r="BS46" s="889">
        <v>0</v>
      </c>
      <c r="BT46" s="889">
        <f t="shared" si="32"/>
        <v>0.77569444444444424</v>
      </c>
      <c r="BU46" s="889">
        <v>0</v>
      </c>
      <c r="BV46" s="889">
        <f t="shared" si="33"/>
        <v>0.77569444444444424</v>
      </c>
      <c r="BW46" s="882">
        <v>3.472222222222222E-3</v>
      </c>
      <c r="BX46" s="883">
        <f t="shared" si="34"/>
        <v>0.77916666666666645</v>
      </c>
      <c r="BY46" s="884"/>
      <c r="BZ46" s="101"/>
      <c r="CA46" s="101">
        <f t="shared" si="39"/>
        <v>9.8611111111110761E-2</v>
      </c>
      <c r="CB46" s="1">
        <f t="shared" si="35"/>
        <v>17.323943661971892</v>
      </c>
      <c r="CC46" s="103"/>
      <c r="CD46" s="88">
        <f t="shared" si="36"/>
        <v>141.99999999999949</v>
      </c>
      <c r="CE46" s="88">
        <f t="shared" si="37"/>
        <v>41</v>
      </c>
      <c r="CG46" s="33">
        <f t="shared" si="40"/>
        <v>9.8611111111110761E-2</v>
      </c>
      <c r="CH46" s="34">
        <f t="shared" si="38"/>
        <v>141.99999999999949</v>
      </c>
      <c r="CI46" s="35">
        <f t="shared" si="41"/>
        <v>2.3666666666666583</v>
      </c>
      <c r="CJ46" s="108"/>
    </row>
    <row r="47" spans="1:89" x14ac:dyDescent="0.2">
      <c r="A47" s="1242"/>
      <c r="B47" s="308">
        <v>24</v>
      </c>
      <c r="C47" s="718">
        <v>2.0833333333333332E-2</v>
      </c>
      <c r="D47" s="102">
        <f t="shared" si="42"/>
        <v>0.70138888888888906</v>
      </c>
      <c r="E47" s="104">
        <v>0</v>
      </c>
      <c r="F47" s="102"/>
      <c r="G47" s="2">
        <v>3.472222222222222E-3</v>
      </c>
      <c r="H47" s="886">
        <f t="shared" si="0"/>
        <v>0.70486111111111127</v>
      </c>
      <c r="I47" s="877">
        <v>9.7222222222222224E-3</v>
      </c>
      <c r="J47" s="888">
        <f t="shared" si="1"/>
        <v>0.71458333333333346</v>
      </c>
      <c r="K47" s="879">
        <v>5.5555555555555558E-3</v>
      </c>
      <c r="L47" s="889">
        <f t="shared" si="2"/>
        <v>0.72013888888888899</v>
      </c>
      <c r="M47" s="877">
        <v>6.9444444444444441E-3</v>
      </c>
      <c r="N47" s="889">
        <f t="shared" si="3"/>
        <v>0.72708333333333341</v>
      </c>
      <c r="O47" s="881">
        <v>4.1666666666666666E-3</v>
      </c>
      <c r="P47" s="889">
        <f t="shared" si="4"/>
        <v>0.73125000000000007</v>
      </c>
      <c r="Q47" s="881">
        <v>5.5555555555555558E-3</v>
      </c>
      <c r="R47" s="889">
        <f t="shared" si="5"/>
        <v>0.7368055555555556</v>
      </c>
      <c r="S47" s="881">
        <v>4.1666666666666666E-3</v>
      </c>
      <c r="T47" s="889">
        <f t="shared" si="6"/>
        <v>0.74097222222222225</v>
      </c>
      <c r="U47" s="881">
        <v>4.8611111111111112E-3</v>
      </c>
      <c r="V47" s="889">
        <f t="shared" si="7"/>
        <v>0.74583333333333335</v>
      </c>
      <c r="W47" s="882">
        <v>2.7777777777777779E-3</v>
      </c>
      <c r="X47" s="889">
        <f t="shared" si="8"/>
        <v>0.74861111111111112</v>
      </c>
      <c r="Y47" s="882">
        <v>2.7777777777777779E-3</v>
      </c>
      <c r="Z47" s="889">
        <f t="shared" si="9"/>
        <v>0.75138888888888888</v>
      </c>
      <c r="AA47" s="882">
        <v>2.7777777777777779E-3</v>
      </c>
      <c r="AB47" s="889">
        <f t="shared" si="10"/>
        <v>0.75416666666666665</v>
      </c>
      <c r="AC47" s="882">
        <v>2.7777777777777779E-3</v>
      </c>
      <c r="AD47" s="889">
        <f t="shared" si="11"/>
        <v>0.75694444444444442</v>
      </c>
      <c r="AE47" s="881">
        <v>4.8611111111111112E-3</v>
      </c>
      <c r="AF47" s="889">
        <f t="shared" si="12"/>
        <v>0.76180555555555551</v>
      </c>
      <c r="AG47" s="881">
        <v>4.8611111111111112E-3</v>
      </c>
      <c r="AH47" s="889">
        <f t="shared" si="13"/>
        <v>0.76666666666666661</v>
      </c>
      <c r="AI47" s="881">
        <v>5.5555555555555558E-3</v>
      </c>
      <c r="AJ47" s="889">
        <f t="shared" si="14"/>
        <v>0.77222222222222214</v>
      </c>
      <c r="AK47" s="882">
        <v>2.7777777777777779E-3</v>
      </c>
      <c r="AL47" s="889">
        <f t="shared" si="15"/>
        <v>0.77499999999999991</v>
      </c>
      <c r="AM47" s="890">
        <v>6.2499999999999995E-3</v>
      </c>
      <c r="AN47" s="889">
        <f t="shared" si="16"/>
        <v>0.78124999999999989</v>
      </c>
      <c r="AO47" s="881">
        <v>5.5555555555555558E-3</v>
      </c>
      <c r="AP47" s="889">
        <f t="shared" si="17"/>
        <v>0.78680555555555542</v>
      </c>
      <c r="AQ47" s="879">
        <v>9.7222222222222224E-3</v>
      </c>
      <c r="AR47" s="886">
        <f t="shared" si="18"/>
        <v>0.79652777777777761</v>
      </c>
      <c r="AS47" s="887">
        <v>0</v>
      </c>
      <c r="AT47" s="889">
        <f t="shared" si="19"/>
        <v>0.79652777777777761</v>
      </c>
      <c r="AU47" s="889">
        <v>0</v>
      </c>
      <c r="AV47" s="889">
        <f t="shared" si="20"/>
        <v>0.79652777777777761</v>
      </c>
      <c r="AW47" s="889">
        <v>0</v>
      </c>
      <c r="AX47" s="889">
        <f t="shared" si="21"/>
        <v>0.79652777777777761</v>
      </c>
      <c r="AY47" s="889">
        <v>0</v>
      </c>
      <c r="AZ47" s="889">
        <f t="shared" si="22"/>
        <v>0.79652777777777761</v>
      </c>
      <c r="BA47" s="889">
        <v>0</v>
      </c>
      <c r="BB47" s="889">
        <f t="shared" si="23"/>
        <v>0.79652777777777761</v>
      </c>
      <c r="BC47" s="889">
        <v>0</v>
      </c>
      <c r="BD47" s="889">
        <f t="shared" si="24"/>
        <v>0.79652777777777761</v>
      </c>
      <c r="BE47" s="889">
        <v>0</v>
      </c>
      <c r="BF47" s="889">
        <f t="shared" si="25"/>
        <v>0.79652777777777761</v>
      </c>
      <c r="BG47" s="889">
        <v>0</v>
      </c>
      <c r="BH47" s="889">
        <f t="shared" si="26"/>
        <v>0.79652777777777761</v>
      </c>
      <c r="BI47" s="889">
        <v>0</v>
      </c>
      <c r="BJ47" s="889">
        <f t="shared" si="27"/>
        <v>0.79652777777777761</v>
      </c>
      <c r="BK47" s="889">
        <v>0</v>
      </c>
      <c r="BL47" s="889">
        <f t="shared" si="28"/>
        <v>0.79652777777777761</v>
      </c>
      <c r="BM47" s="889">
        <v>0</v>
      </c>
      <c r="BN47" s="889">
        <f t="shared" si="29"/>
        <v>0.79652777777777761</v>
      </c>
      <c r="BO47" s="889">
        <v>0</v>
      </c>
      <c r="BP47" s="889">
        <f t="shared" si="30"/>
        <v>0.79652777777777761</v>
      </c>
      <c r="BQ47" s="889">
        <v>0</v>
      </c>
      <c r="BR47" s="889">
        <f t="shared" si="31"/>
        <v>0.79652777777777761</v>
      </c>
      <c r="BS47" s="889">
        <v>0</v>
      </c>
      <c r="BT47" s="889">
        <f t="shared" si="32"/>
        <v>0.79652777777777761</v>
      </c>
      <c r="BU47" s="889">
        <v>0</v>
      </c>
      <c r="BV47" s="889">
        <f t="shared" si="33"/>
        <v>0.79652777777777761</v>
      </c>
      <c r="BW47" s="882">
        <v>3.472222222222222E-3</v>
      </c>
      <c r="BX47" s="883">
        <f t="shared" si="34"/>
        <v>0.79999999999999982</v>
      </c>
      <c r="BY47" s="891"/>
      <c r="BZ47" s="101"/>
      <c r="CA47" s="101">
        <f t="shared" si="39"/>
        <v>9.8611111111110761E-2</v>
      </c>
      <c r="CB47" s="1">
        <f t="shared" si="35"/>
        <v>17.323943661971892</v>
      </c>
      <c r="CC47" s="103"/>
      <c r="CD47" s="88">
        <f t="shared" si="36"/>
        <v>141.99999999999949</v>
      </c>
      <c r="CE47" s="88">
        <f t="shared" si="37"/>
        <v>41</v>
      </c>
      <c r="CG47" s="33">
        <f t="shared" si="40"/>
        <v>9.8611111111110761E-2</v>
      </c>
      <c r="CH47" s="34">
        <f t="shared" si="38"/>
        <v>141.99999999999949</v>
      </c>
      <c r="CI47" s="35">
        <f t="shared" si="41"/>
        <v>2.3666666666666583</v>
      </c>
      <c r="CJ47" s="108"/>
    </row>
    <row r="48" spans="1:89" x14ac:dyDescent="0.2">
      <c r="A48" s="1242"/>
      <c r="B48" s="308">
        <v>25</v>
      </c>
      <c r="C48" s="718">
        <v>2.0833333333333332E-2</v>
      </c>
      <c r="D48" s="102">
        <f t="shared" si="42"/>
        <v>0.72222222222222243</v>
      </c>
      <c r="E48" s="104">
        <v>0</v>
      </c>
      <c r="F48" s="102"/>
      <c r="G48" s="2">
        <v>3.472222222222222E-3</v>
      </c>
      <c r="H48" s="886">
        <f t="shared" si="0"/>
        <v>0.72569444444444464</v>
      </c>
      <c r="I48" s="877">
        <v>9.7222222222222224E-3</v>
      </c>
      <c r="J48" s="888">
        <f t="shared" si="1"/>
        <v>0.73541666666666683</v>
      </c>
      <c r="K48" s="879">
        <v>5.5555555555555558E-3</v>
      </c>
      <c r="L48" s="889">
        <f t="shared" si="2"/>
        <v>0.74097222222222237</v>
      </c>
      <c r="M48" s="877">
        <v>6.9444444444444441E-3</v>
      </c>
      <c r="N48" s="889">
        <f t="shared" si="3"/>
        <v>0.74791666666666679</v>
      </c>
      <c r="O48" s="881">
        <v>4.1666666666666666E-3</v>
      </c>
      <c r="P48" s="889">
        <f t="shared" si="4"/>
        <v>0.75208333333333344</v>
      </c>
      <c r="Q48" s="881">
        <v>5.5555555555555558E-3</v>
      </c>
      <c r="R48" s="889">
        <f t="shared" si="5"/>
        <v>0.75763888888888897</v>
      </c>
      <c r="S48" s="881">
        <v>4.1666666666666666E-3</v>
      </c>
      <c r="T48" s="889">
        <f t="shared" si="6"/>
        <v>0.76180555555555562</v>
      </c>
      <c r="U48" s="881">
        <v>4.8611111111111112E-3</v>
      </c>
      <c r="V48" s="889">
        <f t="shared" si="7"/>
        <v>0.76666666666666672</v>
      </c>
      <c r="W48" s="882">
        <v>2.7777777777777779E-3</v>
      </c>
      <c r="X48" s="889">
        <f t="shared" si="8"/>
        <v>0.76944444444444449</v>
      </c>
      <c r="Y48" s="882">
        <v>2.7777777777777779E-3</v>
      </c>
      <c r="Z48" s="889">
        <f t="shared" si="9"/>
        <v>0.77222222222222225</v>
      </c>
      <c r="AA48" s="882">
        <v>2.7777777777777779E-3</v>
      </c>
      <c r="AB48" s="889">
        <f t="shared" si="10"/>
        <v>0.77500000000000002</v>
      </c>
      <c r="AC48" s="882">
        <v>2.7777777777777779E-3</v>
      </c>
      <c r="AD48" s="889">
        <f t="shared" si="11"/>
        <v>0.77777777777777779</v>
      </c>
      <c r="AE48" s="881">
        <v>4.8611111111111112E-3</v>
      </c>
      <c r="AF48" s="889">
        <f t="shared" si="12"/>
        <v>0.78263888888888888</v>
      </c>
      <c r="AG48" s="881">
        <v>4.8611111111111112E-3</v>
      </c>
      <c r="AH48" s="889">
        <f t="shared" si="13"/>
        <v>0.78749999999999998</v>
      </c>
      <c r="AI48" s="881">
        <v>5.5555555555555558E-3</v>
      </c>
      <c r="AJ48" s="889">
        <f t="shared" si="14"/>
        <v>0.79305555555555551</v>
      </c>
      <c r="AK48" s="882">
        <v>2.7777777777777779E-3</v>
      </c>
      <c r="AL48" s="889">
        <f t="shared" si="15"/>
        <v>0.79583333333333328</v>
      </c>
      <c r="AM48" s="890">
        <v>6.2499999999999995E-3</v>
      </c>
      <c r="AN48" s="889">
        <f t="shared" si="16"/>
        <v>0.80208333333333326</v>
      </c>
      <c r="AO48" s="881">
        <v>5.5555555555555558E-3</v>
      </c>
      <c r="AP48" s="889">
        <f t="shared" si="17"/>
        <v>0.8076388888888888</v>
      </c>
      <c r="AQ48" s="879">
        <v>9.7222222222222224E-3</v>
      </c>
      <c r="AR48" s="886">
        <f t="shared" si="18"/>
        <v>0.81736111111111098</v>
      </c>
      <c r="AS48" s="887">
        <v>0</v>
      </c>
      <c r="AT48" s="889">
        <f t="shared" si="19"/>
        <v>0.81736111111111098</v>
      </c>
      <c r="AU48" s="889">
        <v>0</v>
      </c>
      <c r="AV48" s="889">
        <f t="shared" si="20"/>
        <v>0.81736111111111098</v>
      </c>
      <c r="AW48" s="889">
        <v>0</v>
      </c>
      <c r="AX48" s="889">
        <f t="shared" si="21"/>
        <v>0.81736111111111098</v>
      </c>
      <c r="AY48" s="889">
        <v>0</v>
      </c>
      <c r="AZ48" s="889">
        <f t="shared" si="22"/>
        <v>0.81736111111111098</v>
      </c>
      <c r="BA48" s="889">
        <v>0</v>
      </c>
      <c r="BB48" s="889">
        <f t="shared" si="23"/>
        <v>0.81736111111111098</v>
      </c>
      <c r="BC48" s="889">
        <v>0</v>
      </c>
      <c r="BD48" s="889">
        <f t="shared" si="24"/>
        <v>0.81736111111111098</v>
      </c>
      <c r="BE48" s="889">
        <v>0</v>
      </c>
      <c r="BF48" s="889">
        <f t="shared" si="25"/>
        <v>0.81736111111111098</v>
      </c>
      <c r="BG48" s="889">
        <v>0</v>
      </c>
      <c r="BH48" s="889">
        <f t="shared" si="26"/>
        <v>0.81736111111111098</v>
      </c>
      <c r="BI48" s="889">
        <v>0</v>
      </c>
      <c r="BJ48" s="889">
        <f t="shared" si="27"/>
        <v>0.81736111111111098</v>
      </c>
      <c r="BK48" s="889">
        <v>0</v>
      </c>
      <c r="BL48" s="889">
        <f t="shared" si="28"/>
        <v>0.81736111111111098</v>
      </c>
      <c r="BM48" s="889">
        <v>0</v>
      </c>
      <c r="BN48" s="889">
        <f t="shared" si="29"/>
        <v>0.81736111111111098</v>
      </c>
      <c r="BO48" s="889">
        <v>0</v>
      </c>
      <c r="BP48" s="889">
        <f t="shared" si="30"/>
        <v>0.81736111111111098</v>
      </c>
      <c r="BQ48" s="889">
        <v>0</v>
      </c>
      <c r="BR48" s="889">
        <f t="shared" si="31"/>
        <v>0.81736111111111098</v>
      </c>
      <c r="BS48" s="889">
        <v>0</v>
      </c>
      <c r="BT48" s="889">
        <f t="shared" si="32"/>
        <v>0.81736111111111098</v>
      </c>
      <c r="BU48" s="889">
        <v>0</v>
      </c>
      <c r="BV48" s="889">
        <f t="shared" si="33"/>
        <v>0.81736111111111098</v>
      </c>
      <c r="BW48" s="882">
        <v>3.472222222222222E-3</v>
      </c>
      <c r="BX48" s="883">
        <f t="shared" si="34"/>
        <v>0.82083333333333319</v>
      </c>
      <c r="BY48" s="884"/>
      <c r="BZ48" s="101"/>
      <c r="CA48" s="101">
        <f t="shared" si="39"/>
        <v>9.8611111111110761E-2</v>
      </c>
      <c r="CB48" s="1">
        <f t="shared" si="35"/>
        <v>17.323943661971892</v>
      </c>
      <c r="CC48" s="103"/>
      <c r="CD48" s="88">
        <f t="shared" si="36"/>
        <v>141.99999999999949</v>
      </c>
      <c r="CE48" s="88">
        <f t="shared" si="37"/>
        <v>41</v>
      </c>
      <c r="CG48" s="33">
        <f t="shared" si="40"/>
        <v>9.8611111111110761E-2</v>
      </c>
      <c r="CH48" s="34">
        <f t="shared" si="38"/>
        <v>141.99999999999949</v>
      </c>
      <c r="CI48" s="35">
        <f t="shared" si="41"/>
        <v>2.3666666666666583</v>
      </c>
      <c r="CJ48" s="108"/>
    </row>
    <row r="49" spans="1:88" x14ac:dyDescent="0.2">
      <c r="A49" s="1242"/>
      <c r="B49" s="308">
        <v>26</v>
      </c>
      <c r="C49" s="718">
        <v>2.0833333333333332E-2</v>
      </c>
      <c r="D49" s="102">
        <f t="shared" si="42"/>
        <v>0.7430555555555558</v>
      </c>
      <c r="E49" s="104">
        <v>0</v>
      </c>
      <c r="F49" s="102"/>
      <c r="G49" s="2">
        <v>3.472222222222222E-3</v>
      </c>
      <c r="H49" s="886">
        <f t="shared" si="0"/>
        <v>0.74652777777777801</v>
      </c>
      <c r="I49" s="877">
        <v>9.7222222222222224E-3</v>
      </c>
      <c r="J49" s="888">
        <f t="shared" si="1"/>
        <v>0.7562500000000002</v>
      </c>
      <c r="K49" s="879">
        <v>5.5555555555555558E-3</v>
      </c>
      <c r="L49" s="889">
        <f t="shared" si="2"/>
        <v>0.76180555555555574</v>
      </c>
      <c r="M49" s="877">
        <v>6.9444444444444441E-3</v>
      </c>
      <c r="N49" s="889">
        <f t="shared" si="3"/>
        <v>0.76875000000000016</v>
      </c>
      <c r="O49" s="881">
        <v>4.1666666666666666E-3</v>
      </c>
      <c r="P49" s="889">
        <f t="shared" si="4"/>
        <v>0.77291666666666681</v>
      </c>
      <c r="Q49" s="881">
        <v>5.5555555555555558E-3</v>
      </c>
      <c r="R49" s="889">
        <f t="shared" si="5"/>
        <v>0.77847222222222234</v>
      </c>
      <c r="S49" s="881">
        <v>4.1666666666666666E-3</v>
      </c>
      <c r="T49" s="889">
        <f t="shared" si="6"/>
        <v>0.78263888888888899</v>
      </c>
      <c r="U49" s="881">
        <v>4.8611111111111112E-3</v>
      </c>
      <c r="V49" s="889">
        <f t="shared" si="7"/>
        <v>0.78750000000000009</v>
      </c>
      <c r="W49" s="882">
        <v>2.7777777777777779E-3</v>
      </c>
      <c r="X49" s="889">
        <f t="shared" si="8"/>
        <v>0.79027777777777786</v>
      </c>
      <c r="Y49" s="882">
        <v>2.7777777777777779E-3</v>
      </c>
      <c r="Z49" s="889">
        <f t="shared" si="9"/>
        <v>0.79305555555555562</v>
      </c>
      <c r="AA49" s="882">
        <v>2.7777777777777779E-3</v>
      </c>
      <c r="AB49" s="889">
        <f t="shared" si="10"/>
        <v>0.79583333333333339</v>
      </c>
      <c r="AC49" s="882">
        <v>2.7777777777777779E-3</v>
      </c>
      <c r="AD49" s="889">
        <f t="shared" si="11"/>
        <v>0.79861111111111116</v>
      </c>
      <c r="AE49" s="881">
        <v>4.8611111111111112E-3</v>
      </c>
      <c r="AF49" s="889">
        <f t="shared" si="12"/>
        <v>0.80347222222222225</v>
      </c>
      <c r="AG49" s="881">
        <v>4.8611111111111112E-3</v>
      </c>
      <c r="AH49" s="889">
        <f t="shared" si="13"/>
        <v>0.80833333333333335</v>
      </c>
      <c r="AI49" s="881">
        <v>5.5555555555555558E-3</v>
      </c>
      <c r="AJ49" s="889">
        <f t="shared" si="14"/>
        <v>0.81388888888888888</v>
      </c>
      <c r="AK49" s="882">
        <v>2.7777777777777779E-3</v>
      </c>
      <c r="AL49" s="889">
        <f t="shared" si="15"/>
        <v>0.81666666666666665</v>
      </c>
      <c r="AM49" s="890">
        <v>6.2499999999999995E-3</v>
      </c>
      <c r="AN49" s="889">
        <f t="shared" si="16"/>
        <v>0.82291666666666663</v>
      </c>
      <c r="AO49" s="881">
        <v>5.5555555555555558E-3</v>
      </c>
      <c r="AP49" s="889">
        <f t="shared" si="17"/>
        <v>0.82847222222222217</v>
      </c>
      <c r="AQ49" s="879">
        <v>9.7222222222222224E-3</v>
      </c>
      <c r="AR49" s="886">
        <f t="shared" si="18"/>
        <v>0.83819444444444435</v>
      </c>
      <c r="AS49" s="887">
        <v>0</v>
      </c>
      <c r="AT49" s="889">
        <f t="shared" si="19"/>
        <v>0.83819444444444435</v>
      </c>
      <c r="AU49" s="889">
        <v>0</v>
      </c>
      <c r="AV49" s="889">
        <f t="shared" si="20"/>
        <v>0.83819444444444435</v>
      </c>
      <c r="AW49" s="889">
        <v>0</v>
      </c>
      <c r="AX49" s="889">
        <f t="shared" si="21"/>
        <v>0.83819444444444435</v>
      </c>
      <c r="AY49" s="889">
        <v>0</v>
      </c>
      <c r="AZ49" s="889">
        <f t="shared" si="22"/>
        <v>0.83819444444444435</v>
      </c>
      <c r="BA49" s="889">
        <v>0</v>
      </c>
      <c r="BB49" s="889">
        <f t="shared" si="23"/>
        <v>0.83819444444444435</v>
      </c>
      <c r="BC49" s="889">
        <v>0</v>
      </c>
      <c r="BD49" s="889">
        <f t="shared" si="24"/>
        <v>0.83819444444444435</v>
      </c>
      <c r="BE49" s="889">
        <v>0</v>
      </c>
      <c r="BF49" s="889">
        <f t="shared" si="25"/>
        <v>0.83819444444444435</v>
      </c>
      <c r="BG49" s="889">
        <v>0</v>
      </c>
      <c r="BH49" s="889">
        <f t="shared" si="26"/>
        <v>0.83819444444444435</v>
      </c>
      <c r="BI49" s="889">
        <v>0</v>
      </c>
      <c r="BJ49" s="889">
        <f t="shared" si="27"/>
        <v>0.83819444444444435</v>
      </c>
      <c r="BK49" s="889">
        <v>0</v>
      </c>
      <c r="BL49" s="889">
        <f t="shared" si="28"/>
        <v>0.83819444444444435</v>
      </c>
      <c r="BM49" s="889">
        <v>0</v>
      </c>
      <c r="BN49" s="889">
        <f t="shared" si="29"/>
        <v>0.83819444444444435</v>
      </c>
      <c r="BO49" s="889">
        <v>0</v>
      </c>
      <c r="BP49" s="889">
        <f t="shared" si="30"/>
        <v>0.83819444444444435</v>
      </c>
      <c r="BQ49" s="889">
        <v>0</v>
      </c>
      <c r="BR49" s="889">
        <f t="shared" si="31"/>
        <v>0.83819444444444435</v>
      </c>
      <c r="BS49" s="889">
        <v>0</v>
      </c>
      <c r="BT49" s="889">
        <f t="shared" si="32"/>
        <v>0.83819444444444435</v>
      </c>
      <c r="BU49" s="889">
        <v>0</v>
      </c>
      <c r="BV49" s="889">
        <f t="shared" si="33"/>
        <v>0.83819444444444435</v>
      </c>
      <c r="BW49" s="882">
        <v>3.472222222222222E-3</v>
      </c>
      <c r="BX49" s="883">
        <f t="shared" si="34"/>
        <v>0.84166666666666656</v>
      </c>
      <c r="BY49" s="891"/>
      <c r="BZ49" s="101"/>
      <c r="CA49" s="101">
        <f t="shared" si="39"/>
        <v>9.8611111111110761E-2</v>
      </c>
      <c r="CB49" s="1">
        <f t="shared" si="35"/>
        <v>17.323943661971892</v>
      </c>
      <c r="CC49" s="103"/>
      <c r="CD49" s="88">
        <f t="shared" si="36"/>
        <v>141.99999999999949</v>
      </c>
      <c r="CE49" s="88">
        <f t="shared" si="37"/>
        <v>41</v>
      </c>
      <c r="CG49" s="33">
        <f t="shared" si="40"/>
        <v>9.8611111111110761E-2</v>
      </c>
      <c r="CH49" s="34">
        <f t="shared" si="38"/>
        <v>141.99999999999949</v>
      </c>
      <c r="CI49" s="35">
        <f t="shared" si="41"/>
        <v>2.3666666666666583</v>
      </c>
      <c r="CJ49" s="108"/>
    </row>
    <row r="50" spans="1:88" x14ac:dyDescent="0.2">
      <c r="A50" s="1242"/>
      <c r="B50" s="308">
        <v>27</v>
      </c>
      <c r="C50" s="718">
        <v>2.0833333333333332E-2</v>
      </c>
      <c r="D50" s="102">
        <f t="shared" si="42"/>
        <v>0.76388888888888917</v>
      </c>
      <c r="E50" s="104">
        <v>0</v>
      </c>
      <c r="F50" s="102"/>
      <c r="G50" s="2">
        <v>3.472222222222222E-3</v>
      </c>
      <c r="H50" s="886">
        <f t="shared" si="0"/>
        <v>0.76736111111111138</v>
      </c>
      <c r="I50" s="877">
        <v>9.7222222222222224E-3</v>
      </c>
      <c r="J50" s="888">
        <f t="shared" si="1"/>
        <v>0.77708333333333357</v>
      </c>
      <c r="K50" s="879">
        <v>5.5555555555555558E-3</v>
      </c>
      <c r="L50" s="889">
        <f t="shared" si="2"/>
        <v>0.78263888888888911</v>
      </c>
      <c r="M50" s="877">
        <v>6.9444444444444441E-3</v>
      </c>
      <c r="N50" s="889">
        <f t="shared" si="3"/>
        <v>0.78958333333333353</v>
      </c>
      <c r="O50" s="881">
        <v>4.1666666666666666E-3</v>
      </c>
      <c r="P50" s="889">
        <f t="shared" si="4"/>
        <v>0.79375000000000018</v>
      </c>
      <c r="Q50" s="881">
        <v>5.5555555555555558E-3</v>
      </c>
      <c r="R50" s="889">
        <f t="shared" si="5"/>
        <v>0.79930555555555571</v>
      </c>
      <c r="S50" s="881">
        <v>4.1666666666666666E-3</v>
      </c>
      <c r="T50" s="889">
        <f t="shared" si="6"/>
        <v>0.80347222222222237</v>
      </c>
      <c r="U50" s="881">
        <v>4.8611111111111112E-3</v>
      </c>
      <c r="V50" s="889">
        <f t="shared" si="7"/>
        <v>0.80833333333333346</v>
      </c>
      <c r="W50" s="882">
        <v>2.7777777777777779E-3</v>
      </c>
      <c r="X50" s="889">
        <f t="shared" si="8"/>
        <v>0.81111111111111123</v>
      </c>
      <c r="Y50" s="882">
        <v>2.7777777777777779E-3</v>
      </c>
      <c r="Z50" s="889">
        <f t="shared" si="9"/>
        <v>0.81388888888888899</v>
      </c>
      <c r="AA50" s="882">
        <v>2.7777777777777779E-3</v>
      </c>
      <c r="AB50" s="889">
        <f t="shared" si="10"/>
        <v>0.81666666666666676</v>
      </c>
      <c r="AC50" s="882">
        <v>2.7777777777777779E-3</v>
      </c>
      <c r="AD50" s="889">
        <f t="shared" si="11"/>
        <v>0.81944444444444453</v>
      </c>
      <c r="AE50" s="881">
        <v>4.8611111111111112E-3</v>
      </c>
      <c r="AF50" s="889">
        <f t="shared" si="12"/>
        <v>0.82430555555555562</v>
      </c>
      <c r="AG50" s="881">
        <v>4.8611111111111112E-3</v>
      </c>
      <c r="AH50" s="889">
        <f t="shared" si="13"/>
        <v>0.82916666666666672</v>
      </c>
      <c r="AI50" s="881">
        <v>5.5555555555555558E-3</v>
      </c>
      <c r="AJ50" s="889">
        <f t="shared" si="14"/>
        <v>0.83472222222222225</v>
      </c>
      <c r="AK50" s="882">
        <v>2.7777777777777779E-3</v>
      </c>
      <c r="AL50" s="889">
        <f t="shared" si="15"/>
        <v>0.83750000000000002</v>
      </c>
      <c r="AM50" s="890">
        <v>6.2499999999999995E-3</v>
      </c>
      <c r="AN50" s="889">
        <f t="shared" si="16"/>
        <v>0.84375</v>
      </c>
      <c r="AO50" s="881">
        <v>5.5555555555555558E-3</v>
      </c>
      <c r="AP50" s="889">
        <f t="shared" si="17"/>
        <v>0.84930555555555554</v>
      </c>
      <c r="AQ50" s="879">
        <v>9.7222222222222224E-3</v>
      </c>
      <c r="AR50" s="886">
        <f t="shared" si="18"/>
        <v>0.85902777777777772</v>
      </c>
      <c r="AS50" s="887">
        <v>0</v>
      </c>
      <c r="AT50" s="889">
        <f t="shared" si="19"/>
        <v>0.85902777777777772</v>
      </c>
      <c r="AU50" s="889">
        <v>0</v>
      </c>
      <c r="AV50" s="889">
        <f t="shared" si="20"/>
        <v>0.85902777777777772</v>
      </c>
      <c r="AW50" s="889">
        <v>0</v>
      </c>
      <c r="AX50" s="889">
        <f t="shared" si="21"/>
        <v>0.85902777777777772</v>
      </c>
      <c r="AY50" s="889">
        <v>0</v>
      </c>
      <c r="AZ50" s="889">
        <f t="shared" si="22"/>
        <v>0.85902777777777772</v>
      </c>
      <c r="BA50" s="889">
        <v>0</v>
      </c>
      <c r="BB50" s="889">
        <f t="shared" si="23"/>
        <v>0.85902777777777772</v>
      </c>
      <c r="BC50" s="889">
        <v>0</v>
      </c>
      <c r="BD50" s="889">
        <f t="shared" si="24"/>
        <v>0.85902777777777772</v>
      </c>
      <c r="BE50" s="889">
        <v>0</v>
      </c>
      <c r="BF50" s="889">
        <f t="shared" si="25"/>
        <v>0.85902777777777772</v>
      </c>
      <c r="BG50" s="889">
        <v>0</v>
      </c>
      <c r="BH50" s="889">
        <f t="shared" si="26"/>
        <v>0.85902777777777772</v>
      </c>
      <c r="BI50" s="889">
        <v>0</v>
      </c>
      <c r="BJ50" s="889">
        <f t="shared" si="27"/>
        <v>0.85902777777777772</v>
      </c>
      <c r="BK50" s="889">
        <v>0</v>
      </c>
      <c r="BL50" s="889">
        <f t="shared" si="28"/>
        <v>0.85902777777777772</v>
      </c>
      <c r="BM50" s="889">
        <v>0</v>
      </c>
      <c r="BN50" s="889">
        <f t="shared" si="29"/>
        <v>0.85902777777777772</v>
      </c>
      <c r="BO50" s="889">
        <v>0</v>
      </c>
      <c r="BP50" s="889">
        <f t="shared" si="30"/>
        <v>0.85902777777777772</v>
      </c>
      <c r="BQ50" s="889">
        <v>0</v>
      </c>
      <c r="BR50" s="889">
        <f t="shared" si="31"/>
        <v>0.85902777777777772</v>
      </c>
      <c r="BS50" s="889">
        <v>0</v>
      </c>
      <c r="BT50" s="889">
        <f t="shared" si="32"/>
        <v>0.85902777777777772</v>
      </c>
      <c r="BU50" s="889">
        <v>0</v>
      </c>
      <c r="BV50" s="889">
        <f t="shared" si="33"/>
        <v>0.85902777777777772</v>
      </c>
      <c r="BW50" s="882">
        <v>3.472222222222222E-3</v>
      </c>
      <c r="BX50" s="883">
        <f t="shared" si="34"/>
        <v>0.86249999999999993</v>
      </c>
      <c r="BY50" s="884"/>
      <c r="BZ50" s="101"/>
      <c r="CA50" s="101">
        <f t="shared" si="39"/>
        <v>9.8611111111110761E-2</v>
      </c>
      <c r="CB50" s="1">
        <f t="shared" si="35"/>
        <v>17.323943661971892</v>
      </c>
      <c r="CC50" s="103"/>
      <c r="CD50" s="88">
        <f t="shared" si="36"/>
        <v>141.99999999999949</v>
      </c>
      <c r="CE50" s="88">
        <f t="shared" si="37"/>
        <v>41</v>
      </c>
      <c r="CG50" s="33">
        <f t="shared" si="40"/>
        <v>9.8611111111110761E-2</v>
      </c>
      <c r="CH50" s="34">
        <f t="shared" si="38"/>
        <v>141.99999999999949</v>
      </c>
      <c r="CI50" s="35">
        <f t="shared" si="41"/>
        <v>2.3666666666666583</v>
      </c>
      <c r="CJ50" s="108"/>
    </row>
    <row r="51" spans="1:88" x14ac:dyDescent="0.2">
      <c r="A51" s="1242"/>
      <c r="B51" s="308">
        <v>28</v>
      </c>
      <c r="C51" s="718">
        <v>2.0833333333333332E-2</v>
      </c>
      <c r="D51" s="102">
        <f t="shared" si="42"/>
        <v>0.78472222222222254</v>
      </c>
      <c r="E51" s="104">
        <v>0</v>
      </c>
      <c r="F51" s="102"/>
      <c r="G51" s="2">
        <v>3.472222222222222E-3</v>
      </c>
      <c r="H51" s="886">
        <f t="shared" si="0"/>
        <v>0.78819444444444475</v>
      </c>
      <c r="I51" s="877">
        <v>9.7222222222222224E-3</v>
      </c>
      <c r="J51" s="888">
        <f t="shared" si="1"/>
        <v>0.79791666666666694</v>
      </c>
      <c r="K51" s="879">
        <v>5.5555555555555558E-3</v>
      </c>
      <c r="L51" s="889">
        <f t="shared" si="2"/>
        <v>0.80347222222222248</v>
      </c>
      <c r="M51" s="877">
        <v>6.9444444444444441E-3</v>
      </c>
      <c r="N51" s="889">
        <f t="shared" si="3"/>
        <v>0.8104166666666669</v>
      </c>
      <c r="O51" s="881">
        <v>4.1666666666666666E-3</v>
      </c>
      <c r="P51" s="889">
        <f t="shared" si="4"/>
        <v>0.81458333333333355</v>
      </c>
      <c r="Q51" s="881">
        <v>5.5555555555555558E-3</v>
      </c>
      <c r="R51" s="889">
        <f t="shared" si="5"/>
        <v>0.82013888888888908</v>
      </c>
      <c r="S51" s="881">
        <v>4.1666666666666666E-3</v>
      </c>
      <c r="T51" s="889">
        <f t="shared" si="6"/>
        <v>0.82430555555555574</v>
      </c>
      <c r="U51" s="881">
        <v>4.8611111111111112E-3</v>
      </c>
      <c r="V51" s="889">
        <f t="shared" si="7"/>
        <v>0.82916666666666683</v>
      </c>
      <c r="W51" s="882">
        <v>2.7777777777777779E-3</v>
      </c>
      <c r="X51" s="889">
        <f t="shared" si="8"/>
        <v>0.8319444444444446</v>
      </c>
      <c r="Y51" s="882">
        <v>2.7777777777777779E-3</v>
      </c>
      <c r="Z51" s="889">
        <f t="shared" si="9"/>
        <v>0.83472222222222237</v>
      </c>
      <c r="AA51" s="882">
        <v>2.7777777777777779E-3</v>
      </c>
      <c r="AB51" s="889">
        <f t="shared" si="10"/>
        <v>0.83750000000000013</v>
      </c>
      <c r="AC51" s="882">
        <v>2.7777777777777779E-3</v>
      </c>
      <c r="AD51" s="889">
        <f t="shared" si="11"/>
        <v>0.8402777777777779</v>
      </c>
      <c r="AE51" s="881">
        <v>4.8611111111111112E-3</v>
      </c>
      <c r="AF51" s="889">
        <f t="shared" si="12"/>
        <v>0.84513888888888899</v>
      </c>
      <c r="AG51" s="881">
        <v>4.8611111111111112E-3</v>
      </c>
      <c r="AH51" s="889">
        <f t="shared" si="13"/>
        <v>0.85000000000000009</v>
      </c>
      <c r="AI51" s="881">
        <v>5.5555555555555558E-3</v>
      </c>
      <c r="AJ51" s="889">
        <f t="shared" si="14"/>
        <v>0.85555555555555562</v>
      </c>
      <c r="AK51" s="882">
        <v>2.7777777777777779E-3</v>
      </c>
      <c r="AL51" s="889">
        <f t="shared" si="15"/>
        <v>0.85833333333333339</v>
      </c>
      <c r="AM51" s="890">
        <v>6.2499999999999995E-3</v>
      </c>
      <c r="AN51" s="889">
        <f t="shared" si="16"/>
        <v>0.86458333333333337</v>
      </c>
      <c r="AO51" s="881">
        <v>5.5555555555555558E-3</v>
      </c>
      <c r="AP51" s="889">
        <f t="shared" si="17"/>
        <v>0.87013888888888891</v>
      </c>
      <c r="AQ51" s="879">
        <v>9.7222222222222224E-3</v>
      </c>
      <c r="AR51" s="886">
        <f t="shared" si="18"/>
        <v>0.87986111111111109</v>
      </c>
      <c r="AS51" s="887">
        <v>0</v>
      </c>
      <c r="AT51" s="889">
        <f t="shared" si="19"/>
        <v>0.87986111111111109</v>
      </c>
      <c r="AU51" s="889">
        <v>0</v>
      </c>
      <c r="AV51" s="889">
        <f t="shared" si="20"/>
        <v>0.87986111111111109</v>
      </c>
      <c r="AW51" s="889">
        <v>0</v>
      </c>
      <c r="AX51" s="889">
        <f t="shared" si="21"/>
        <v>0.87986111111111109</v>
      </c>
      <c r="AY51" s="889">
        <v>0</v>
      </c>
      <c r="AZ51" s="889">
        <f t="shared" si="22"/>
        <v>0.87986111111111109</v>
      </c>
      <c r="BA51" s="889">
        <v>0</v>
      </c>
      <c r="BB51" s="889">
        <f t="shared" si="23"/>
        <v>0.87986111111111109</v>
      </c>
      <c r="BC51" s="889">
        <v>0</v>
      </c>
      <c r="BD51" s="889">
        <f t="shared" si="24"/>
        <v>0.87986111111111109</v>
      </c>
      <c r="BE51" s="889">
        <v>0</v>
      </c>
      <c r="BF51" s="889">
        <f t="shared" si="25"/>
        <v>0.87986111111111109</v>
      </c>
      <c r="BG51" s="889">
        <v>0</v>
      </c>
      <c r="BH51" s="889">
        <f t="shared" si="26"/>
        <v>0.87986111111111109</v>
      </c>
      <c r="BI51" s="889">
        <v>0</v>
      </c>
      <c r="BJ51" s="889">
        <f t="shared" si="27"/>
        <v>0.87986111111111109</v>
      </c>
      <c r="BK51" s="889">
        <v>0</v>
      </c>
      <c r="BL51" s="889">
        <f t="shared" si="28"/>
        <v>0.87986111111111109</v>
      </c>
      <c r="BM51" s="889">
        <v>0</v>
      </c>
      <c r="BN51" s="889">
        <f t="shared" si="29"/>
        <v>0.87986111111111109</v>
      </c>
      <c r="BO51" s="889">
        <v>0</v>
      </c>
      <c r="BP51" s="889">
        <f t="shared" si="30"/>
        <v>0.87986111111111109</v>
      </c>
      <c r="BQ51" s="889">
        <v>0</v>
      </c>
      <c r="BR51" s="889">
        <f t="shared" si="31"/>
        <v>0.87986111111111109</v>
      </c>
      <c r="BS51" s="889">
        <v>0</v>
      </c>
      <c r="BT51" s="889">
        <f t="shared" si="32"/>
        <v>0.87986111111111109</v>
      </c>
      <c r="BU51" s="889">
        <v>0</v>
      </c>
      <c r="BV51" s="889">
        <f t="shared" si="33"/>
        <v>0.87986111111111109</v>
      </c>
      <c r="BW51" s="882">
        <v>3.472222222222222E-3</v>
      </c>
      <c r="BX51" s="883">
        <f t="shared" si="34"/>
        <v>0.8833333333333333</v>
      </c>
      <c r="BY51" s="891"/>
      <c r="BZ51" s="101"/>
      <c r="CA51" s="101">
        <f t="shared" si="39"/>
        <v>9.8611111111110761E-2</v>
      </c>
      <c r="CB51" s="1">
        <f t="shared" si="35"/>
        <v>17.323943661971892</v>
      </c>
      <c r="CC51" s="103"/>
      <c r="CD51" s="88">
        <f t="shared" si="36"/>
        <v>141.99999999999949</v>
      </c>
      <c r="CE51" s="88">
        <f t="shared" si="37"/>
        <v>41</v>
      </c>
      <c r="CG51" s="33">
        <f t="shared" si="40"/>
        <v>9.8611111111110761E-2</v>
      </c>
      <c r="CH51" s="34">
        <f t="shared" si="38"/>
        <v>141.99999999999949</v>
      </c>
      <c r="CI51" s="35">
        <f t="shared" si="41"/>
        <v>2.3666666666666583</v>
      </c>
      <c r="CJ51" s="108"/>
    </row>
    <row r="52" spans="1:88" x14ac:dyDescent="0.2">
      <c r="A52" s="1242"/>
      <c r="B52" s="308">
        <v>29</v>
      </c>
      <c r="C52" s="718">
        <v>2.0833333333333332E-2</v>
      </c>
      <c r="D52" s="102">
        <f t="shared" si="42"/>
        <v>0.80555555555555591</v>
      </c>
      <c r="E52" s="104">
        <v>0</v>
      </c>
      <c r="F52" s="102"/>
      <c r="G52" s="2">
        <v>3.472222222222222E-3</v>
      </c>
      <c r="H52" s="886">
        <f t="shared" si="0"/>
        <v>0.80902777777777812</v>
      </c>
      <c r="I52" s="877">
        <v>9.7222222222222224E-3</v>
      </c>
      <c r="J52" s="888">
        <f t="shared" si="1"/>
        <v>0.81875000000000031</v>
      </c>
      <c r="K52" s="879">
        <v>5.5555555555555558E-3</v>
      </c>
      <c r="L52" s="889">
        <f t="shared" si="2"/>
        <v>0.82430555555555585</v>
      </c>
      <c r="M52" s="877">
        <v>6.9444444444444441E-3</v>
      </c>
      <c r="N52" s="889">
        <f t="shared" si="3"/>
        <v>0.83125000000000027</v>
      </c>
      <c r="O52" s="881">
        <v>4.1666666666666666E-3</v>
      </c>
      <c r="P52" s="889">
        <f t="shared" si="4"/>
        <v>0.83541666666666692</v>
      </c>
      <c r="Q52" s="881">
        <v>5.5555555555555558E-3</v>
      </c>
      <c r="R52" s="889">
        <f t="shared" si="5"/>
        <v>0.84097222222222245</v>
      </c>
      <c r="S52" s="881">
        <v>4.1666666666666666E-3</v>
      </c>
      <c r="T52" s="889">
        <f t="shared" si="6"/>
        <v>0.84513888888888911</v>
      </c>
      <c r="U52" s="881">
        <v>4.8611111111111112E-3</v>
      </c>
      <c r="V52" s="889">
        <f t="shared" si="7"/>
        <v>0.8500000000000002</v>
      </c>
      <c r="W52" s="882">
        <v>2.7777777777777779E-3</v>
      </c>
      <c r="X52" s="889">
        <f t="shared" si="8"/>
        <v>0.85277777777777797</v>
      </c>
      <c r="Y52" s="882">
        <v>2.7777777777777779E-3</v>
      </c>
      <c r="Z52" s="889">
        <f t="shared" si="9"/>
        <v>0.85555555555555574</v>
      </c>
      <c r="AA52" s="882">
        <v>2.7777777777777779E-3</v>
      </c>
      <c r="AB52" s="889">
        <f t="shared" si="10"/>
        <v>0.8583333333333335</v>
      </c>
      <c r="AC52" s="882">
        <v>2.7777777777777779E-3</v>
      </c>
      <c r="AD52" s="889">
        <f t="shared" si="11"/>
        <v>0.86111111111111127</v>
      </c>
      <c r="AE52" s="881">
        <v>4.8611111111111112E-3</v>
      </c>
      <c r="AF52" s="889">
        <f t="shared" si="12"/>
        <v>0.86597222222222237</v>
      </c>
      <c r="AG52" s="881">
        <v>4.8611111111111112E-3</v>
      </c>
      <c r="AH52" s="889">
        <f t="shared" si="13"/>
        <v>0.87083333333333346</v>
      </c>
      <c r="AI52" s="881">
        <v>5.5555555555555558E-3</v>
      </c>
      <c r="AJ52" s="889">
        <f t="shared" si="14"/>
        <v>0.87638888888888899</v>
      </c>
      <c r="AK52" s="882">
        <v>2.7777777777777779E-3</v>
      </c>
      <c r="AL52" s="889">
        <f t="shared" si="15"/>
        <v>0.87916666666666676</v>
      </c>
      <c r="AM52" s="890">
        <v>6.2499999999999995E-3</v>
      </c>
      <c r="AN52" s="889">
        <f t="shared" si="16"/>
        <v>0.88541666666666674</v>
      </c>
      <c r="AO52" s="881">
        <v>5.5555555555555558E-3</v>
      </c>
      <c r="AP52" s="889">
        <f t="shared" si="17"/>
        <v>0.89097222222222228</v>
      </c>
      <c r="AQ52" s="879">
        <v>9.7222222222222224E-3</v>
      </c>
      <c r="AR52" s="886">
        <f t="shared" si="18"/>
        <v>0.90069444444444446</v>
      </c>
      <c r="AS52" s="887">
        <v>0</v>
      </c>
      <c r="AT52" s="889">
        <f t="shared" si="19"/>
        <v>0.90069444444444446</v>
      </c>
      <c r="AU52" s="889">
        <v>0</v>
      </c>
      <c r="AV52" s="889">
        <f t="shared" si="20"/>
        <v>0.90069444444444446</v>
      </c>
      <c r="AW52" s="889">
        <v>0</v>
      </c>
      <c r="AX52" s="889">
        <f t="shared" si="21"/>
        <v>0.90069444444444446</v>
      </c>
      <c r="AY52" s="889">
        <v>0</v>
      </c>
      <c r="AZ52" s="889">
        <f t="shared" si="22"/>
        <v>0.90069444444444446</v>
      </c>
      <c r="BA52" s="889">
        <v>0</v>
      </c>
      <c r="BB52" s="889">
        <f t="shared" si="23"/>
        <v>0.90069444444444446</v>
      </c>
      <c r="BC52" s="889">
        <v>0</v>
      </c>
      <c r="BD52" s="889">
        <f t="shared" si="24"/>
        <v>0.90069444444444446</v>
      </c>
      <c r="BE52" s="889">
        <v>0</v>
      </c>
      <c r="BF52" s="889">
        <f t="shared" si="25"/>
        <v>0.90069444444444446</v>
      </c>
      <c r="BG52" s="889">
        <v>0</v>
      </c>
      <c r="BH52" s="889">
        <f t="shared" si="26"/>
        <v>0.90069444444444446</v>
      </c>
      <c r="BI52" s="889">
        <v>0</v>
      </c>
      <c r="BJ52" s="889">
        <f t="shared" si="27"/>
        <v>0.90069444444444446</v>
      </c>
      <c r="BK52" s="889">
        <v>0</v>
      </c>
      <c r="BL52" s="889">
        <f t="shared" si="28"/>
        <v>0.90069444444444446</v>
      </c>
      <c r="BM52" s="889">
        <v>0</v>
      </c>
      <c r="BN52" s="889">
        <f t="shared" si="29"/>
        <v>0.90069444444444446</v>
      </c>
      <c r="BO52" s="889">
        <v>0</v>
      </c>
      <c r="BP52" s="889">
        <f t="shared" si="30"/>
        <v>0.90069444444444446</v>
      </c>
      <c r="BQ52" s="889">
        <v>0</v>
      </c>
      <c r="BR52" s="889">
        <f t="shared" si="31"/>
        <v>0.90069444444444446</v>
      </c>
      <c r="BS52" s="889">
        <v>0</v>
      </c>
      <c r="BT52" s="889">
        <f t="shared" si="32"/>
        <v>0.90069444444444446</v>
      </c>
      <c r="BU52" s="889">
        <v>0</v>
      </c>
      <c r="BV52" s="889">
        <f t="shared" si="33"/>
        <v>0.90069444444444446</v>
      </c>
      <c r="BW52" s="882">
        <v>3.472222222222222E-3</v>
      </c>
      <c r="BX52" s="883">
        <f t="shared" si="34"/>
        <v>0.90416666666666667</v>
      </c>
      <c r="BY52" s="884"/>
      <c r="BZ52" s="101"/>
      <c r="CA52" s="101">
        <f t="shared" si="39"/>
        <v>9.8611111111110761E-2</v>
      </c>
      <c r="CB52" s="1">
        <f t="shared" si="35"/>
        <v>17.323943661971892</v>
      </c>
      <c r="CC52" s="103"/>
      <c r="CD52" s="88">
        <f t="shared" si="36"/>
        <v>141.99999999999949</v>
      </c>
      <c r="CE52" s="88">
        <f t="shared" si="37"/>
        <v>41</v>
      </c>
      <c r="CG52" s="33">
        <f t="shared" si="40"/>
        <v>9.8611111111110761E-2</v>
      </c>
      <c r="CH52" s="34">
        <f t="shared" si="38"/>
        <v>141.99999999999949</v>
      </c>
      <c r="CI52" s="35">
        <f t="shared" si="41"/>
        <v>2.3666666666666583</v>
      </c>
      <c r="CJ52" s="108"/>
    </row>
    <row r="53" spans="1:88" x14ac:dyDescent="0.2">
      <c r="A53" s="1242"/>
      <c r="B53" s="308">
        <v>30</v>
      </c>
      <c r="C53" s="718">
        <v>2.0833333333333332E-2</v>
      </c>
      <c r="D53" s="102">
        <f t="shared" si="42"/>
        <v>0.82638888888888928</v>
      </c>
      <c r="E53" s="104">
        <v>0</v>
      </c>
      <c r="F53" s="102"/>
      <c r="G53" s="2">
        <v>3.472222222222222E-3</v>
      </c>
      <c r="H53" s="886">
        <f t="shared" si="0"/>
        <v>0.82986111111111149</v>
      </c>
      <c r="I53" s="877">
        <v>9.7222222222222224E-3</v>
      </c>
      <c r="J53" s="888">
        <f t="shared" si="1"/>
        <v>0.83958333333333368</v>
      </c>
      <c r="K53" s="879">
        <v>5.5555555555555558E-3</v>
      </c>
      <c r="L53" s="889">
        <f t="shared" si="2"/>
        <v>0.84513888888888922</v>
      </c>
      <c r="M53" s="877">
        <v>6.9444444444444441E-3</v>
      </c>
      <c r="N53" s="889">
        <f t="shared" si="3"/>
        <v>0.85208333333333364</v>
      </c>
      <c r="O53" s="881">
        <v>4.1666666666666666E-3</v>
      </c>
      <c r="P53" s="889">
        <f t="shared" si="4"/>
        <v>0.85625000000000029</v>
      </c>
      <c r="Q53" s="881">
        <v>5.5555555555555558E-3</v>
      </c>
      <c r="R53" s="889">
        <f t="shared" si="5"/>
        <v>0.86180555555555582</v>
      </c>
      <c r="S53" s="881">
        <v>4.1666666666666666E-3</v>
      </c>
      <c r="T53" s="889">
        <f t="shared" si="6"/>
        <v>0.86597222222222248</v>
      </c>
      <c r="U53" s="881">
        <v>4.8611111111111112E-3</v>
      </c>
      <c r="V53" s="889">
        <f t="shared" si="7"/>
        <v>0.87083333333333357</v>
      </c>
      <c r="W53" s="882">
        <v>2.7777777777777779E-3</v>
      </c>
      <c r="X53" s="889">
        <f t="shared" si="8"/>
        <v>0.87361111111111134</v>
      </c>
      <c r="Y53" s="882">
        <v>2.7777777777777779E-3</v>
      </c>
      <c r="Z53" s="889">
        <f t="shared" si="9"/>
        <v>0.87638888888888911</v>
      </c>
      <c r="AA53" s="882">
        <v>2.7777777777777779E-3</v>
      </c>
      <c r="AB53" s="889">
        <f t="shared" si="10"/>
        <v>0.87916666666666687</v>
      </c>
      <c r="AC53" s="882">
        <v>2.7777777777777779E-3</v>
      </c>
      <c r="AD53" s="889">
        <f t="shared" si="11"/>
        <v>0.88194444444444464</v>
      </c>
      <c r="AE53" s="881">
        <v>4.8611111111111112E-3</v>
      </c>
      <c r="AF53" s="889">
        <f t="shared" si="12"/>
        <v>0.88680555555555574</v>
      </c>
      <c r="AG53" s="881">
        <v>4.8611111111111112E-3</v>
      </c>
      <c r="AH53" s="889">
        <f t="shared" si="13"/>
        <v>0.89166666666666683</v>
      </c>
      <c r="AI53" s="881">
        <v>5.5555555555555558E-3</v>
      </c>
      <c r="AJ53" s="889">
        <f t="shared" si="14"/>
        <v>0.89722222222222237</v>
      </c>
      <c r="AK53" s="882">
        <v>2.7777777777777779E-3</v>
      </c>
      <c r="AL53" s="889">
        <f t="shared" si="15"/>
        <v>0.90000000000000013</v>
      </c>
      <c r="AM53" s="890">
        <v>6.2499999999999995E-3</v>
      </c>
      <c r="AN53" s="889">
        <f t="shared" si="16"/>
        <v>0.90625000000000011</v>
      </c>
      <c r="AO53" s="881">
        <v>5.5555555555555558E-3</v>
      </c>
      <c r="AP53" s="889">
        <f t="shared" si="17"/>
        <v>0.91180555555555565</v>
      </c>
      <c r="AQ53" s="879">
        <v>9.7222222222222224E-3</v>
      </c>
      <c r="AR53" s="886">
        <f t="shared" si="18"/>
        <v>0.92152777777777783</v>
      </c>
      <c r="AS53" s="887">
        <v>0</v>
      </c>
      <c r="AT53" s="889">
        <f t="shared" si="19"/>
        <v>0.92152777777777783</v>
      </c>
      <c r="AU53" s="889">
        <v>0</v>
      </c>
      <c r="AV53" s="889">
        <f t="shared" si="20"/>
        <v>0.92152777777777783</v>
      </c>
      <c r="AW53" s="889">
        <v>0</v>
      </c>
      <c r="AX53" s="889">
        <f t="shared" si="21"/>
        <v>0.92152777777777783</v>
      </c>
      <c r="AY53" s="889">
        <v>0</v>
      </c>
      <c r="AZ53" s="889">
        <f t="shared" si="22"/>
        <v>0.92152777777777783</v>
      </c>
      <c r="BA53" s="889">
        <v>0</v>
      </c>
      <c r="BB53" s="889">
        <f t="shared" si="23"/>
        <v>0.92152777777777783</v>
      </c>
      <c r="BC53" s="889">
        <v>0</v>
      </c>
      <c r="BD53" s="889">
        <f t="shared" si="24"/>
        <v>0.92152777777777783</v>
      </c>
      <c r="BE53" s="889">
        <v>0</v>
      </c>
      <c r="BF53" s="889">
        <f t="shared" si="25"/>
        <v>0.92152777777777783</v>
      </c>
      <c r="BG53" s="889">
        <v>0</v>
      </c>
      <c r="BH53" s="889">
        <f t="shared" si="26"/>
        <v>0.92152777777777783</v>
      </c>
      <c r="BI53" s="889">
        <v>0</v>
      </c>
      <c r="BJ53" s="889">
        <f t="shared" si="27"/>
        <v>0.92152777777777783</v>
      </c>
      <c r="BK53" s="889">
        <v>0</v>
      </c>
      <c r="BL53" s="889">
        <f t="shared" si="28"/>
        <v>0.92152777777777783</v>
      </c>
      <c r="BM53" s="889">
        <v>0</v>
      </c>
      <c r="BN53" s="889">
        <f t="shared" si="29"/>
        <v>0.92152777777777783</v>
      </c>
      <c r="BO53" s="889">
        <v>0</v>
      </c>
      <c r="BP53" s="889">
        <f t="shared" si="30"/>
        <v>0.92152777777777783</v>
      </c>
      <c r="BQ53" s="889">
        <v>0</v>
      </c>
      <c r="BR53" s="889">
        <f t="shared" si="31"/>
        <v>0.92152777777777783</v>
      </c>
      <c r="BS53" s="889">
        <v>0</v>
      </c>
      <c r="BT53" s="889">
        <f t="shared" si="32"/>
        <v>0.92152777777777783</v>
      </c>
      <c r="BU53" s="889">
        <v>0</v>
      </c>
      <c r="BV53" s="889">
        <f t="shared" si="33"/>
        <v>0.92152777777777783</v>
      </c>
      <c r="BW53" s="882">
        <v>3.472222222222222E-3</v>
      </c>
      <c r="BX53" s="883">
        <f t="shared" si="34"/>
        <v>0.92500000000000004</v>
      </c>
      <c r="BY53" s="891"/>
      <c r="BZ53" s="101"/>
      <c r="CA53" s="101">
        <f t="shared" si="39"/>
        <v>9.8611111111110761E-2</v>
      </c>
      <c r="CB53" s="1">
        <f t="shared" si="35"/>
        <v>17.323943661971892</v>
      </c>
      <c r="CC53" s="103"/>
      <c r="CD53" s="88">
        <f t="shared" si="36"/>
        <v>141.99999999999949</v>
      </c>
      <c r="CE53" s="88">
        <f t="shared" si="37"/>
        <v>41</v>
      </c>
      <c r="CG53" s="33">
        <f t="shared" si="40"/>
        <v>9.8611111111110761E-2</v>
      </c>
      <c r="CH53" s="34">
        <f t="shared" si="38"/>
        <v>141.99999999999949</v>
      </c>
      <c r="CI53" s="35">
        <f t="shared" si="41"/>
        <v>2.3666666666666583</v>
      </c>
      <c r="CJ53" s="108"/>
    </row>
    <row r="54" spans="1:88" ht="13.5" thickBot="1" x14ac:dyDescent="0.25">
      <c r="A54" s="1242"/>
      <c r="B54" s="309">
        <v>31</v>
      </c>
      <c r="C54" s="718">
        <v>2.0833333333333332E-2</v>
      </c>
      <c r="D54" s="344">
        <f t="shared" si="42"/>
        <v>0.84722222222222265</v>
      </c>
      <c r="E54" s="105">
        <v>0</v>
      </c>
      <c r="F54" s="344"/>
      <c r="G54" s="223">
        <v>3.472222222222222E-3</v>
      </c>
      <c r="H54" s="886">
        <f t="shared" si="0"/>
        <v>0.85069444444444486</v>
      </c>
      <c r="I54" s="877">
        <v>9.7222222222222224E-3</v>
      </c>
      <c r="J54" s="888">
        <f t="shared" si="1"/>
        <v>0.86041666666666705</v>
      </c>
      <c r="K54" s="879">
        <v>5.5555555555555558E-3</v>
      </c>
      <c r="L54" s="889">
        <f t="shared" si="2"/>
        <v>0.86597222222222259</v>
      </c>
      <c r="M54" s="877">
        <v>6.9444444444444441E-3</v>
      </c>
      <c r="N54" s="889">
        <f t="shared" si="3"/>
        <v>0.87291666666666701</v>
      </c>
      <c r="O54" s="881">
        <v>4.1666666666666666E-3</v>
      </c>
      <c r="P54" s="889">
        <f t="shared" si="4"/>
        <v>0.87708333333333366</v>
      </c>
      <c r="Q54" s="881">
        <v>5.5555555555555558E-3</v>
      </c>
      <c r="R54" s="889">
        <f t="shared" si="5"/>
        <v>0.88263888888888919</v>
      </c>
      <c r="S54" s="881">
        <v>4.1666666666666666E-3</v>
      </c>
      <c r="T54" s="889">
        <f t="shared" si="6"/>
        <v>0.88680555555555585</v>
      </c>
      <c r="U54" s="881">
        <v>4.8611111111111112E-3</v>
      </c>
      <c r="V54" s="889">
        <f t="shared" si="7"/>
        <v>0.89166666666666694</v>
      </c>
      <c r="W54" s="882">
        <v>2.7777777777777779E-3</v>
      </c>
      <c r="X54" s="889">
        <f t="shared" si="8"/>
        <v>0.89444444444444471</v>
      </c>
      <c r="Y54" s="882">
        <v>2.7777777777777779E-3</v>
      </c>
      <c r="Z54" s="889">
        <f t="shared" si="9"/>
        <v>0.89722222222222248</v>
      </c>
      <c r="AA54" s="882">
        <v>2.7777777777777779E-3</v>
      </c>
      <c r="AB54" s="889">
        <f t="shared" si="10"/>
        <v>0.90000000000000024</v>
      </c>
      <c r="AC54" s="882">
        <v>2.7777777777777779E-3</v>
      </c>
      <c r="AD54" s="889">
        <f t="shared" si="11"/>
        <v>0.90277777777777801</v>
      </c>
      <c r="AE54" s="881">
        <v>4.8611111111111112E-3</v>
      </c>
      <c r="AF54" s="889">
        <f t="shared" si="12"/>
        <v>0.90763888888888911</v>
      </c>
      <c r="AG54" s="881">
        <v>4.8611111111111112E-3</v>
      </c>
      <c r="AH54" s="889">
        <f t="shared" si="13"/>
        <v>0.9125000000000002</v>
      </c>
      <c r="AI54" s="881">
        <v>5.5555555555555558E-3</v>
      </c>
      <c r="AJ54" s="889">
        <f t="shared" si="14"/>
        <v>0.91805555555555574</v>
      </c>
      <c r="AK54" s="882">
        <v>2.7777777777777779E-3</v>
      </c>
      <c r="AL54" s="889">
        <f t="shared" si="15"/>
        <v>0.9208333333333335</v>
      </c>
      <c r="AM54" s="890">
        <v>6.2499999999999995E-3</v>
      </c>
      <c r="AN54" s="889">
        <f t="shared" si="16"/>
        <v>0.92708333333333348</v>
      </c>
      <c r="AO54" s="881">
        <v>5.5555555555555558E-3</v>
      </c>
      <c r="AP54" s="889">
        <f t="shared" si="17"/>
        <v>0.93263888888888902</v>
      </c>
      <c r="AQ54" s="879">
        <v>9.7222222222222224E-3</v>
      </c>
      <c r="AR54" s="886">
        <f t="shared" si="18"/>
        <v>0.9423611111111112</v>
      </c>
      <c r="AS54" s="887">
        <v>0</v>
      </c>
      <c r="AT54" s="889">
        <f t="shared" si="19"/>
        <v>0.9423611111111112</v>
      </c>
      <c r="AU54" s="889">
        <v>0</v>
      </c>
      <c r="AV54" s="889">
        <f t="shared" si="20"/>
        <v>0.9423611111111112</v>
      </c>
      <c r="AW54" s="889">
        <v>0</v>
      </c>
      <c r="AX54" s="889">
        <f t="shared" si="21"/>
        <v>0.9423611111111112</v>
      </c>
      <c r="AY54" s="889">
        <v>0</v>
      </c>
      <c r="AZ54" s="889">
        <f t="shared" si="22"/>
        <v>0.9423611111111112</v>
      </c>
      <c r="BA54" s="889">
        <v>0</v>
      </c>
      <c r="BB54" s="889">
        <f t="shared" si="23"/>
        <v>0.9423611111111112</v>
      </c>
      <c r="BC54" s="889">
        <v>0</v>
      </c>
      <c r="BD54" s="889">
        <f t="shared" si="24"/>
        <v>0.9423611111111112</v>
      </c>
      <c r="BE54" s="889">
        <v>0</v>
      </c>
      <c r="BF54" s="889">
        <f t="shared" si="25"/>
        <v>0.9423611111111112</v>
      </c>
      <c r="BG54" s="889">
        <v>0</v>
      </c>
      <c r="BH54" s="889">
        <f t="shared" si="26"/>
        <v>0.9423611111111112</v>
      </c>
      <c r="BI54" s="889">
        <v>0</v>
      </c>
      <c r="BJ54" s="889">
        <f t="shared" si="27"/>
        <v>0.9423611111111112</v>
      </c>
      <c r="BK54" s="889">
        <v>0</v>
      </c>
      <c r="BL54" s="889">
        <f t="shared" si="28"/>
        <v>0.9423611111111112</v>
      </c>
      <c r="BM54" s="889">
        <v>0</v>
      </c>
      <c r="BN54" s="889">
        <f t="shared" si="29"/>
        <v>0.9423611111111112</v>
      </c>
      <c r="BO54" s="889">
        <v>0</v>
      </c>
      <c r="BP54" s="889">
        <f t="shared" si="30"/>
        <v>0.9423611111111112</v>
      </c>
      <c r="BQ54" s="889">
        <v>0</v>
      </c>
      <c r="BR54" s="889">
        <f t="shared" si="31"/>
        <v>0.9423611111111112</v>
      </c>
      <c r="BS54" s="889">
        <v>0</v>
      </c>
      <c r="BT54" s="889">
        <f t="shared" si="32"/>
        <v>0.9423611111111112</v>
      </c>
      <c r="BU54" s="889">
        <v>0</v>
      </c>
      <c r="BV54" s="889">
        <f t="shared" si="33"/>
        <v>0.9423611111111112</v>
      </c>
      <c r="BW54" s="882">
        <v>3.472222222222222E-3</v>
      </c>
      <c r="BX54" s="883">
        <f t="shared" si="34"/>
        <v>0.94583333333333341</v>
      </c>
      <c r="BY54" s="916"/>
      <c r="BZ54" s="105"/>
      <c r="CA54" s="105">
        <f t="shared" si="39"/>
        <v>9.8611111111110761E-2</v>
      </c>
      <c r="CB54" s="335">
        <f t="shared" si="35"/>
        <v>17.323943661971892</v>
      </c>
      <c r="CC54" s="159"/>
      <c r="CD54" s="88">
        <f t="shared" si="36"/>
        <v>141.99999999999949</v>
      </c>
      <c r="CE54" s="88">
        <f t="shared" si="37"/>
        <v>41</v>
      </c>
      <c r="CG54" s="33">
        <f t="shared" si="40"/>
        <v>9.8611111111110761E-2</v>
      </c>
      <c r="CH54" s="34">
        <f t="shared" si="38"/>
        <v>141.99999999999949</v>
      </c>
      <c r="CI54" s="35">
        <f t="shared" si="41"/>
        <v>2.3666666666666583</v>
      </c>
      <c r="CJ54" s="108"/>
    </row>
    <row r="55" spans="1:88" x14ac:dyDescent="0.2">
      <c r="A55" s="1242"/>
      <c r="B55" s="7">
        <v>32</v>
      </c>
      <c r="C55" s="917">
        <v>2.7777777777777776E-2</v>
      </c>
      <c r="D55" s="102">
        <f t="shared" si="42"/>
        <v>0.87500000000000044</v>
      </c>
      <c r="E55" s="104">
        <v>0</v>
      </c>
      <c r="F55" s="102"/>
      <c r="G55" s="2">
        <v>3.472222222222222E-3</v>
      </c>
      <c r="H55" s="886">
        <f t="shared" si="0"/>
        <v>0.87847222222222265</v>
      </c>
      <c r="I55" s="877">
        <v>9.7222222222222224E-3</v>
      </c>
      <c r="J55" s="888">
        <f t="shared" si="1"/>
        <v>0.88819444444444484</v>
      </c>
      <c r="K55" s="879">
        <v>5.5555555555555558E-3</v>
      </c>
      <c r="L55" s="889">
        <f t="shared" si="2"/>
        <v>0.89375000000000038</v>
      </c>
      <c r="M55" s="877">
        <v>6.9444444444444441E-3</v>
      </c>
      <c r="N55" s="889">
        <f t="shared" si="3"/>
        <v>0.9006944444444448</v>
      </c>
      <c r="O55" s="881">
        <v>4.1666666666666666E-3</v>
      </c>
      <c r="P55" s="889">
        <f t="shared" si="4"/>
        <v>0.90486111111111145</v>
      </c>
      <c r="Q55" s="881">
        <v>5.5555555555555558E-3</v>
      </c>
      <c r="R55" s="889">
        <f t="shared" si="5"/>
        <v>0.91041666666666698</v>
      </c>
      <c r="S55" s="881">
        <v>4.1666666666666666E-3</v>
      </c>
      <c r="T55" s="889">
        <f t="shared" si="6"/>
        <v>0.91458333333333364</v>
      </c>
      <c r="U55" s="881">
        <v>4.8611111111111112E-3</v>
      </c>
      <c r="V55" s="889">
        <f t="shared" si="7"/>
        <v>0.91944444444444473</v>
      </c>
      <c r="W55" s="882">
        <v>2.7777777777777779E-3</v>
      </c>
      <c r="X55" s="889">
        <f t="shared" si="8"/>
        <v>0.9222222222222225</v>
      </c>
      <c r="Y55" s="882">
        <v>2.7777777777777779E-3</v>
      </c>
      <c r="Z55" s="889">
        <f t="shared" si="9"/>
        <v>0.92500000000000027</v>
      </c>
      <c r="AA55" s="882">
        <v>2.7777777777777779E-3</v>
      </c>
      <c r="AB55" s="889">
        <f t="shared" si="10"/>
        <v>0.92777777777777803</v>
      </c>
      <c r="AC55" s="882">
        <v>2.7777777777777779E-3</v>
      </c>
      <c r="AD55" s="889">
        <f t="shared" si="11"/>
        <v>0.9305555555555558</v>
      </c>
      <c r="AE55" s="881">
        <v>4.8611111111111112E-3</v>
      </c>
      <c r="AF55" s="889">
        <f t="shared" si="12"/>
        <v>0.9354166666666669</v>
      </c>
      <c r="AG55" s="881">
        <v>4.8611111111111112E-3</v>
      </c>
      <c r="AH55" s="889">
        <f t="shared" si="13"/>
        <v>0.94027777777777799</v>
      </c>
      <c r="AI55" s="881">
        <v>5.5555555555555558E-3</v>
      </c>
      <c r="AJ55" s="889">
        <f t="shared" si="14"/>
        <v>0.94583333333333353</v>
      </c>
      <c r="AK55" s="882">
        <v>2.7777777777777779E-3</v>
      </c>
      <c r="AL55" s="889">
        <f t="shared" si="15"/>
        <v>0.94861111111111129</v>
      </c>
      <c r="AM55" s="890">
        <v>6.2499999999999995E-3</v>
      </c>
      <c r="AN55" s="889">
        <f t="shared" si="16"/>
        <v>0.95486111111111127</v>
      </c>
      <c r="AO55" s="881">
        <v>5.5555555555555558E-3</v>
      </c>
      <c r="AP55" s="889">
        <f t="shared" si="17"/>
        <v>0.96041666666666681</v>
      </c>
      <c r="AQ55" s="879">
        <v>9.7222222222222224E-3</v>
      </c>
      <c r="AR55" s="886">
        <f t="shared" si="18"/>
        <v>0.97013888888888899</v>
      </c>
      <c r="AS55" s="887">
        <v>0</v>
      </c>
      <c r="AT55" s="889">
        <f t="shared" si="19"/>
        <v>0.97013888888888899</v>
      </c>
      <c r="AU55" s="889">
        <v>0</v>
      </c>
      <c r="AV55" s="889">
        <f t="shared" si="20"/>
        <v>0.97013888888888899</v>
      </c>
      <c r="AW55" s="889">
        <v>0</v>
      </c>
      <c r="AX55" s="889">
        <f t="shared" si="21"/>
        <v>0.97013888888888899</v>
      </c>
      <c r="AY55" s="889">
        <v>0</v>
      </c>
      <c r="AZ55" s="889">
        <f t="shared" si="22"/>
        <v>0.97013888888888899</v>
      </c>
      <c r="BA55" s="889">
        <v>0</v>
      </c>
      <c r="BB55" s="889">
        <f t="shared" si="23"/>
        <v>0.97013888888888899</v>
      </c>
      <c r="BC55" s="889">
        <v>0</v>
      </c>
      <c r="BD55" s="889">
        <f t="shared" si="24"/>
        <v>0.97013888888888899</v>
      </c>
      <c r="BE55" s="889">
        <v>0</v>
      </c>
      <c r="BF55" s="889">
        <f t="shared" si="25"/>
        <v>0.97013888888888899</v>
      </c>
      <c r="BG55" s="889">
        <v>0</v>
      </c>
      <c r="BH55" s="889">
        <f t="shared" si="26"/>
        <v>0.97013888888888899</v>
      </c>
      <c r="BI55" s="889">
        <v>0</v>
      </c>
      <c r="BJ55" s="889">
        <f t="shared" si="27"/>
        <v>0.97013888888888899</v>
      </c>
      <c r="BK55" s="889">
        <v>0</v>
      </c>
      <c r="BL55" s="889">
        <f t="shared" si="28"/>
        <v>0.97013888888888899</v>
      </c>
      <c r="BM55" s="889">
        <v>0</v>
      </c>
      <c r="BN55" s="889">
        <f t="shared" si="29"/>
        <v>0.97013888888888899</v>
      </c>
      <c r="BO55" s="889">
        <v>0</v>
      </c>
      <c r="BP55" s="889">
        <f t="shared" si="30"/>
        <v>0.97013888888888899</v>
      </c>
      <c r="BQ55" s="889">
        <v>0</v>
      </c>
      <c r="BR55" s="889">
        <f t="shared" si="31"/>
        <v>0.97013888888888899</v>
      </c>
      <c r="BS55" s="889">
        <v>0</v>
      </c>
      <c r="BT55" s="889">
        <f t="shared" si="32"/>
        <v>0.97013888888888899</v>
      </c>
      <c r="BU55" s="889">
        <v>0</v>
      </c>
      <c r="BV55" s="889">
        <f t="shared" si="33"/>
        <v>0.97013888888888899</v>
      </c>
      <c r="BW55" s="882">
        <v>3.472222222222222E-3</v>
      </c>
      <c r="BX55" s="883">
        <f t="shared" si="34"/>
        <v>0.9736111111111112</v>
      </c>
      <c r="BY55" s="884"/>
      <c r="BZ55" s="104"/>
      <c r="CA55" s="104">
        <f t="shared" si="39"/>
        <v>9.8611111111110761E-2</v>
      </c>
      <c r="CB55" s="1">
        <f t="shared" si="35"/>
        <v>17.323943661971892</v>
      </c>
      <c r="CC55" s="153"/>
      <c r="CD55" s="88">
        <f t="shared" si="36"/>
        <v>141.99999999999949</v>
      </c>
      <c r="CE55" s="88">
        <f t="shared" si="37"/>
        <v>41</v>
      </c>
      <c r="CG55" s="33">
        <f t="shared" si="40"/>
        <v>9.8611111111110761E-2</v>
      </c>
      <c r="CH55" s="34">
        <f t="shared" si="38"/>
        <v>141.99999999999949</v>
      </c>
      <c r="CI55" s="35">
        <f t="shared" si="41"/>
        <v>2.3666666666666583</v>
      </c>
      <c r="CJ55" s="108"/>
    </row>
    <row r="56" spans="1:88" x14ac:dyDescent="0.2">
      <c r="A56" s="1242"/>
      <c r="B56" s="7">
        <v>33</v>
      </c>
      <c r="C56" s="718">
        <v>4.1666666666666664E-2</v>
      </c>
      <c r="D56" s="102">
        <f t="shared" si="42"/>
        <v>0.91666666666666707</v>
      </c>
      <c r="E56" s="104">
        <v>0</v>
      </c>
      <c r="F56" s="102"/>
      <c r="G56" s="2">
        <v>3.472222222222222E-3</v>
      </c>
      <c r="H56" s="13">
        <f t="shared" si="0"/>
        <v>0.92013888888888928</v>
      </c>
      <c r="I56" s="892">
        <v>9.0277777777777787E-3</v>
      </c>
      <c r="J56" s="319">
        <f t="shared" si="1"/>
        <v>0.92916666666666703</v>
      </c>
      <c r="K56" s="879">
        <v>4.8611111111111112E-3</v>
      </c>
      <c r="L56" s="101">
        <f t="shared" si="2"/>
        <v>0.93402777777777812</v>
      </c>
      <c r="M56" s="890">
        <v>5.5555555555555558E-3</v>
      </c>
      <c r="N56" s="101">
        <f>+M56+L56</f>
        <v>0.93958333333333366</v>
      </c>
      <c r="O56" s="910">
        <v>3.472222222222222E-3</v>
      </c>
      <c r="P56" s="911">
        <f>+O56+N56</f>
        <v>0.94305555555555587</v>
      </c>
      <c r="Q56" s="910">
        <v>5.5555555555555558E-3</v>
      </c>
      <c r="R56" s="101">
        <f>+Q56+P56</f>
        <v>0.9486111111111114</v>
      </c>
      <c r="S56" s="890">
        <v>4.1666666666666666E-3</v>
      </c>
      <c r="T56" s="101">
        <f>+S56+R56</f>
        <v>0.95277777777777806</v>
      </c>
      <c r="U56" s="890">
        <v>4.8611111111111112E-3</v>
      </c>
      <c r="V56" s="101">
        <f>+U56+T56</f>
        <v>0.95763888888888915</v>
      </c>
      <c r="W56" s="104">
        <v>2.7777777777777779E-3</v>
      </c>
      <c r="X56" s="101">
        <f>+W56+V56</f>
        <v>0.96041666666666692</v>
      </c>
      <c r="Y56" s="104">
        <v>2.7777777777777779E-3</v>
      </c>
      <c r="Z56" s="101">
        <f>+Y56+X56</f>
        <v>0.96319444444444469</v>
      </c>
      <c r="AA56" s="104">
        <v>2.7777777777777779E-3</v>
      </c>
      <c r="AB56" s="101">
        <f>+AA56+Z56</f>
        <v>0.96597222222222245</v>
      </c>
      <c r="AC56" s="104">
        <v>2.7777777777777779E-3</v>
      </c>
      <c r="AD56" s="101">
        <f>+AC56+AB56</f>
        <v>0.96875000000000022</v>
      </c>
      <c r="AE56" s="890">
        <v>4.8611111111111112E-3</v>
      </c>
      <c r="AF56" s="101">
        <f>+AE56+AD56</f>
        <v>0.97361111111111132</v>
      </c>
      <c r="AG56" s="890">
        <v>4.1666666666666666E-3</v>
      </c>
      <c r="AH56" s="101">
        <f>+AG56+AF56</f>
        <v>0.97777777777777797</v>
      </c>
      <c r="AI56" s="890">
        <v>5.5555555555555558E-3</v>
      </c>
      <c r="AJ56" s="101">
        <f>+AI56+AH56</f>
        <v>0.9833333333333335</v>
      </c>
      <c r="AK56" s="104">
        <v>2.7777777777777779E-3</v>
      </c>
      <c r="AL56" s="101">
        <f>+AK56+AJ56</f>
        <v>0.98611111111111127</v>
      </c>
      <c r="AM56" s="890">
        <v>5.5555555555555558E-3</v>
      </c>
      <c r="AN56" s="101">
        <f>+AM56+AL56</f>
        <v>0.99166666666666681</v>
      </c>
      <c r="AO56" s="881">
        <v>5.5555555555555558E-3</v>
      </c>
      <c r="AP56" s="101">
        <f>+AO56+AN56</f>
        <v>0.99722222222222234</v>
      </c>
      <c r="AQ56" s="893">
        <v>9.0277777777777787E-3</v>
      </c>
      <c r="AR56" s="13">
        <f>+AQ56+AP56</f>
        <v>1.0062500000000001</v>
      </c>
      <c r="AS56" s="227">
        <v>0</v>
      </c>
      <c r="AT56" s="101">
        <f>+AS56+AR56</f>
        <v>1.0062500000000001</v>
      </c>
      <c r="AU56" s="101">
        <v>0</v>
      </c>
      <c r="AV56" s="101">
        <f>+AU56+AT56</f>
        <v>1.0062500000000001</v>
      </c>
      <c r="AW56" s="101">
        <v>0</v>
      </c>
      <c r="AX56" s="101">
        <f>+AW56+AV56</f>
        <v>1.0062500000000001</v>
      </c>
      <c r="AY56" s="101">
        <v>0</v>
      </c>
      <c r="AZ56" s="101">
        <f>+AY56+AX56</f>
        <v>1.0062500000000001</v>
      </c>
      <c r="BA56" s="101">
        <v>0</v>
      </c>
      <c r="BB56" s="101">
        <f>+BA56+AZ56</f>
        <v>1.0062500000000001</v>
      </c>
      <c r="BC56" s="101">
        <v>0</v>
      </c>
      <c r="BD56" s="101">
        <f>+BC56+BB56</f>
        <v>1.0062500000000001</v>
      </c>
      <c r="BE56" s="101">
        <v>0</v>
      </c>
      <c r="BF56" s="101">
        <f>+BE56+BD56</f>
        <v>1.0062500000000001</v>
      </c>
      <c r="BG56" s="101">
        <v>0</v>
      </c>
      <c r="BH56" s="101">
        <f>+BG56+BF56</f>
        <v>1.0062500000000001</v>
      </c>
      <c r="BI56" s="101">
        <v>0</v>
      </c>
      <c r="BJ56" s="101">
        <f>+BI56+BH56</f>
        <v>1.0062500000000001</v>
      </c>
      <c r="BK56" s="101">
        <v>0</v>
      </c>
      <c r="BL56" s="101">
        <f>+BK56+BJ56</f>
        <v>1.0062500000000001</v>
      </c>
      <c r="BM56" s="101">
        <v>0</v>
      </c>
      <c r="BN56" s="101">
        <f>+BM56+BL56</f>
        <v>1.0062500000000001</v>
      </c>
      <c r="BO56" s="101">
        <v>0</v>
      </c>
      <c r="BP56" s="101">
        <f>+BO56+BN56</f>
        <v>1.0062500000000001</v>
      </c>
      <c r="BQ56" s="101">
        <v>0</v>
      </c>
      <c r="BR56" s="101">
        <f>+BQ56+BP56</f>
        <v>1.0062500000000001</v>
      </c>
      <c r="BS56" s="101">
        <v>0</v>
      </c>
      <c r="BT56" s="101">
        <f>+BS56+BR56</f>
        <v>1.0062500000000001</v>
      </c>
      <c r="BU56" s="101">
        <v>0</v>
      </c>
      <c r="BV56" s="101">
        <f>+BU56+BT56</f>
        <v>1.0062500000000001</v>
      </c>
      <c r="BW56" s="104">
        <v>3.472222222222222E-3</v>
      </c>
      <c r="BX56" s="102">
        <f>+BW56+BV56</f>
        <v>1.0097222222222224</v>
      </c>
      <c r="BY56" s="884"/>
      <c r="BZ56" s="104"/>
      <c r="CA56" s="104">
        <f t="shared" si="39"/>
        <v>9.3055555555555336E-2</v>
      </c>
      <c r="CB56" s="1">
        <f t="shared" si="35"/>
        <v>18.358208955223922</v>
      </c>
      <c r="CC56" s="153"/>
      <c r="CD56" s="88">
        <f t="shared" si="36"/>
        <v>133.99999999999969</v>
      </c>
      <c r="CE56" s="88">
        <f t="shared" si="37"/>
        <v>41</v>
      </c>
      <c r="CG56" s="33">
        <f t="shared" si="40"/>
        <v>9.3055555555555336E-2</v>
      </c>
      <c r="CH56" s="34">
        <f t="shared" si="38"/>
        <v>133.99999999999969</v>
      </c>
      <c r="CI56" s="35">
        <f t="shared" si="41"/>
        <v>2.2333333333333281</v>
      </c>
      <c r="CJ56" s="108"/>
    </row>
    <row r="57" spans="1:88" x14ac:dyDescent="0.2">
      <c r="A57" s="1242"/>
      <c r="B57" s="308">
        <v>34</v>
      </c>
      <c r="C57" s="718">
        <v>4.1666666666666664E-2</v>
      </c>
      <c r="D57" s="102">
        <f t="shared" si="42"/>
        <v>0.9583333333333337</v>
      </c>
      <c r="E57" s="104">
        <v>0</v>
      </c>
      <c r="F57" s="102"/>
      <c r="G57" s="2">
        <v>3.472222222222222E-3</v>
      </c>
      <c r="H57" s="13">
        <f t="shared" si="0"/>
        <v>0.96180555555555591</v>
      </c>
      <c r="I57" s="892">
        <v>9.0277777777777787E-3</v>
      </c>
      <c r="J57" s="319">
        <f t="shared" si="1"/>
        <v>0.97083333333333366</v>
      </c>
      <c r="K57" s="879">
        <v>4.8611111111111112E-3</v>
      </c>
      <c r="L57" s="101">
        <f t="shared" si="2"/>
        <v>0.97569444444444475</v>
      </c>
      <c r="M57" s="890">
        <v>5.5555555555555558E-3</v>
      </c>
      <c r="N57" s="101">
        <f>+M57+L57</f>
        <v>0.98125000000000029</v>
      </c>
      <c r="O57" s="910">
        <v>3.472222222222222E-3</v>
      </c>
      <c r="P57" s="911">
        <f>+O57+N57</f>
        <v>0.9847222222222225</v>
      </c>
      <c r="Q57" s="910">
        <v>5.5555555555555558E-3</v>
      </c>
      <c r="R57" s="101">
        <f>+Q57+P57</f>
        <v>0.99027777777777803</v>
      </c>
      <c r="S57" s="890">
        <v>4.1666666666666666E-3</v>
      </c>
      <c r="T57" s="101">
        <f>+S57+R57</f>
        <v>0.99444444444444469</v>
      </c>
      <c r="U57" s="890">
        <v>4.8611111111111112E-3</v>
      </c>
      <c r="V57" s="101">
        <f>+U57+T57</f>
        <v>0.99930555555555578</v>
      </c>
      <c r="W57" s="104">
        <v>2.7777777777777779E-3</v>
      </c>
      <c r="X57" s="101">
        <f>+W57+V57</f>
        <v>1.0020833333333337</v>
      </c>
      <c r="Y57" s="104">
        <v>2.7777777777777779E-3</v>
      </c>
      <c r="Z57" s="101">
        <f>+Y57+X57</f>
        <v>1.0048611111111114</v>
      </c>
      <c r="AA57" s="104">
        <v>2.7777777777777779E-3</v>
      </c>
      <c r="AB57" s="101">
        <f>+AA57+Z57</f>
        <v>1.0076388888888892</v>
      </c>
      <c r="AC57" s="104">
        <v>2.7777777777777779E-3</v>
      </c>
      <c r="AD57" s="101">
        <f>+AC57+AB57</f>
        <v>1.010416666666667</v>
      </c>
      <c r="AE57" s="890">
        <v>4.8611111111111112E-3</v>
      </c>
      <c r="AF57" s="101">
        <f>+AE57+AD57</f>
        <v>1.0152777777777782</v>
      </c>
      <c r="AG57" s="890">
        <v>4.1666666666666666E-3</v>
      </c>
      <c r="AH57" s="101">
        <f>+AG57+AF57</f>
        <v>1.0194444444444448</v>
      </c>
      <c r="AI57" s="890">
        <v>5.5555555555555558E-3</v>
      </c>
      <c r="AJ57" s="101">
        <f>+AI57+AH57</f>
        <v>1.0250000000000004</v>
      </c>
      <c r="AK57" s="104">
        <v>2.7777777777777779E-3</v>
      </c>
      <c r="AL57" s="101">
        <f>+AK57+AJ57</f>
        <v>1.0277777777777781</v>
      </c>
      <c r="AM57" s="890">
        <v>5.5555555555555558E-3</v>
      </c>
      <c r="AN57" s="101">
        <f>+AM57+AL57</f>
        <v>1.0333333333333337</v>
      </c>
      <c r="AO57" s="881">
        <v>5.5555555555555558E-3</v>
      </c>
      <c r="AP57" s="101">
        <f>+AO57+AN57</f>
        <v>1.0388888888888892</v>
      </c>
      <c r="AQ57" s="893">
        <v>9.0277777777777787E-3</v>
      </c>
      <c r="AR57" s="13">
        <f>+AQ57+AP57</f>
        <v>1.0479166666666671</v>
      </c>
      <c r="AS57" s="227">
        <v>0</v>
      </c>
      <c r="AT57" s="101">
        <f>+AS57+AR57</f>
        <v>1.0479166666666671</v>
      </c>
      <c r="AU57" s="101">
        <v>0</v>
      </c>
      <c r="AV57" s="101">
        <f>+AU57+AT57</f>
        <v>1.0479166666666671</v>
      </c>
      <c r="AW57" s="101">
        <v>0</v>
      </c>
      <c r="AX57" s="101">
        <f>+AW57+AV57</f>
        <v>1.0479166666666671</v>
      </c>
      <c r="AY57" s="101">
        <v>0</v>
      </c>
      <c r="AZ57" s="101">
        <f>+AY57+AX57</f>
        <v>1.0479166666666671</v>
      </c>
      <c r="BA57" s="101">
        <v>0</v>
      </c>
      <c r="BB57" s="101">
        <f>+BA57+AZ57</f>
        <v>1.0479166666666671</v>
      </c>
      <c r="BC57" s="101">
        <v>0</v>
      </c>
      <c r="BD57" s="101">
        <f>+BC57+BB57</f>
        <v>1.0479166666666671</v>
      </c>
      <c r="BE57" s="101">
        <v>0</v>
      </c>
      <c r="BF57" s="101">
        <f>+BE57+BD57</f>
        <v>1.0479166666666671</v>
      </c>
      <c r="BG57" s="101">
        <v>0</v>
      </c>
      <c r="BH57" s="101">
        <f>+BG57+BF57</f>
        <v>1.0479166666666671</v>
      </c>
      <c r="BI57" s="101">
        <v>0</v>
      </c>
      <c r="BJ57" s="101">
        <f>+BI57+BH57</f>
        <v>1.0479166666666671</v>
      </c>
      <c r="BK57" s="101">
        <v>0</v>
      </c>
      <c r="BL57" s="101">
        <f>+BK57+BJ57</f>
        <v>1.0479166666666671</v>
      </c>
      <c r="BM57" s="101">
        <v>0</v>
      </c>
      <c r="BN57" s="101">
        <f>+BM57+BL57</f>
        <v>1.0479166666666671</v>
      </c>
      <c r="BO57" s="101">
        <v>0</v>
      </c>
      <c r="BP57" s="101">
        <f>+BO57+BN57</f>
        <v>1.0479166666666671</v>
      </c>
      <c r="BQ57" s="101">
        <v>0</v>
      </c>
      <c r="BR57" s="101">
        <f>+BQ57+BP57</f>
        <v>1.0479166666666671</v>
      </c>
      <c r="BS57" s="101">
        <v>0</v>
      </c>
      <c r="BT57" s="101">
        <f>+BS57+BR57</f>
        <v>1.0479166666666671</v>
      </c>
      <c r="BU57" s="101">
        <v>0</v>
      </c>
      <c r="BV57" s="101">
        <f>+BU57+BT57</f>
        <v>1.0479166666666671</v>
      </c>
      <c r="BW57" s="104">
        <v>3.472222222222222E-3</v>
      </c>
      <c r="BX57" s="102">
        <f>+BW57+BV57</f>
        <v>1.0513888888888894</v>
      </c>
      <c r="BY57" s="891"/>
      <c r="BZ57" s="101"/>
      <c r="CA57" s="101">
        <f t="shared" si="39"/>
        <v>9.3055555555555669E-2</v>
      </c>
      <c r="CB57" s="1">
        <f t="shared" si="35"/>
        <v>18.358208955223859</v>
      </c>
      <c r="CC57" s="103"/>
      <c r="CD57" s="88">
        <f t="shared" si="36"/>
        <v>134.00000000000017</v>
      </c>
      <c r="CE57" s="88">
        <f t="shared" si="37"/>
        <v>41</v>
      </c>
      <c r="CG57" s="33">
        <f t="shared" si="40"/>
        <v>9.3055555555555669E-2</v>
      </c>
      <c r="CH57" s="34">
        <f t="shared" si="38"/>
        <v>134.00000000000017</v>
      </c>
      <c r="CI57" s="35">
        <f t="shared" si="41"/>
        <v>2.2333333333333361</v>
      </c>
      <c r="CJ57" s="108"/>
    </row>
    <row r="58" spans="1:88" ht="13.5" thickBot="1" x14ac:dyDescent="0.25">
      <c r="A58" s="1242"/>
      <c r="B58" s="309">
        <v>35</v>
      </c>
      <c r="C58" s="918">
        <v>4.1666666666666664E-2</v>
      </c>
      <c r="D58" s="344">
        <f t="shared" si="42"/>
        <v>1.0000000000000004</v>
      </c>
      <c r="E58" s="105">
        <v>0</v>
      </c>
      <c r="F58" s="344"/>
      <c r="G58" s="223">
        <v>3.472222222222222E-3</v>
      </c>
      <c r="H58" s="13">
        <f t="shared" si="0"/>
        <v>1.0034722222222228</v>
      </c>
      <c r="I58" s="892">
        <v>9.0277777777777787E-3</v>
      </c>
      <c r="J58" s="319">
        <f t="shared" si="1"/>
        <v>1.0125000000000006</v>
      </c>
      <c r="K58" s="879">
        <v>4.8611111111111112E-3</v>
      </c>
      <c r="L58" s="101">
        <f t="shared" si="2"/>
        <v>1.0173611111111118</v>
      </c>
      <c r="M58" s="890">
        <v>5.5555555555555558E-3</v>
      </c>
      <c r="N58" s="101">
        <f>+M58+L58</f>
        <v>1.0229166666666674</v>
      </c>
      <c r="O58" s="910">
        <v>3.472222222222222E-3</v>
      </c>
      <c r="P58" s="911">
        <f>+O58+N58</f>
        <v>1.0263888888888897</v>
      </c>
      <c r="Q58" s="910">
        <v>5.5555555555555558E-3</v>
      </c>
      <c r="R58" s="101">
        <f>+Q58+P58</f>
        <v>1.0319444444444452</v>
      </c>
      <c r="S58" s="890">
        <v>4.1666666666666666E-3</v>
      </c>
      <c r="T58" s="101">
        <f>+S58+R58</f>
        <v>1.0361111111111119</v>
      </c>
      <c r="U58" s="890">
        <v>4.8611111111111112E-3</v>
      </c>
      <c r="V58" s="101">
        <f>+U58+T58</f>
        <v>1.0409722222222231</v>
      </c>
      <c r="W58" s="104">
        <v>2.7777777777777779E-3</v>
      </c>
      <c r="X58" s="101">
        <f>+W58+V58</f>
        <v>1.0437500000000008</v>
      </c>
      <c r="Y58" s="104">
        <v>2.7777777777777779E-3</v>
      </c>
      <c r="Z58" s="101">
        <f>+Y58+X58</f>
        <v>1.0465277777777786</v>
      </c>
      <c r="AA58" s="104">
        <v>2.7777777777777779E-3</v>
      </c>
      <c r="AB58" s="101">
        <f>+AA58+Z58</f>
        <v>1.0493055555555564</v>
      </c>
      <c r="AC58" s="104">
        <v>2.7777777777777779E-3</v>
      </c>
      <c r="AD58" s="101">
        <f>+AC58+AB58</f>
        <v>1.0520833333333341</v>
      </c>
      <c r="AE58" s="890">
        <v>4.8611111111111112E-3</v>
      </c>
      <c r="AF58" s="101">
        <f>+AE58+AD58</f>
        <v>1.0569444444444454</v>
      </c>
      <c r="AG58" s="890">
        <v>4.1666666666666666E-3</v>
      </c>
      <c r="AH58" s="101">
        <f>+AG58+AF58</f>
        <v>1.061111111111112</v>
      </c>
      <c r="AI58" s="890">
        <v>5.5555555555555558E-3</v>
      </c>
      <c r="AJ58" s="101">
        <f>+AI58+AH58</f>
        <v>1.0666666666666675</v>
      </c>
      <c r="AK58" s="104">
        <v>2.7777777777777779E-3</v>
      </c>
      <c r="AL58" s="101">
        <f>+AK58+AJ58</f>
        <v>1.0694444444444453</v>
      </c>
      <c r="AM58" s="890">
        <v>5.5555555555555558E-3</v>
      </c>
      <c r="AN58" s="101">
        <f>+AM58+AL58</f>
        <v>1.0750000000000008</v>
      </c>
      <c r="AO58" s="881">
        <v>5.5555555555555558E-3</v>
      </c>
      <c r="AP58" s="101">
        <f>+AO58+AN58</f>
        <v>1.0805555555555564</v>
      </c>
      <c r="AQ58" s="893">
        <v>9.0277777777777787E-3</v>
      </c>
      <c r="AR58" s="13">
        <f>+AQ58+AP58</f>
        <v>1.0895833333333342</v>
      </c>
      <c r="AS58" s="227">
        <v>0</v>
      </c>
      <c r="AT58" s="101">
        <f>+AS58+AR58</f>
        <v>1.0895833333333342</v>
      </c>
      <c r="AU58" s="101">
        <v>0</v>
      </c>
      <c r="AV58" s="101">
        <f>+AU58+AT58</f>
        <v>1.0895833333333342</v>
      </c>
      <c r="AW58" s="101">
        <v>0</v>
      </c>
      <c r="AX58" s="101">
        <f>+AW58+AV58</f>
        <v>1.0895833333333342</v>
      </c>
      <c r="AY58" s="101">
        <v>0</v>
      </c>
      <c r="AZ58" s="101">
        <f>+AY58+AX58</f>
        <v>1.0895833333333342</v>
      </c>
      <c r="BA58" s="101">
        <v>0</v>
      </c>
      <c r="BB58" s="101">
        <f>+BA58+AZ58</f>
        <v>1.0895833333333342</v>
      </c>
      <c r="BC58" s="101">
        <v>0</v>
      </c>
      <c r="BD58" s="101">
        <f>+BC58+BB58</f>
        <v>1.0895833333333342</v>
      </c>
      <c r="BE58" s="101">
        <v>0</v>
      </c>
      <c r="BF58" s="101">
        <f>+BE58+BD58</f>
        <v>1.0895833333333342</v>
      </c>
      <c r="BG58" s="101">
        <v>0</v>
      </c>
      <c r="BH58" s="101">
        <f>+BG58+BF58</f>
        <v>1.0895833333333342</v>
      </c>
      <c r="BI58" s="101">
        <v>0</v>
      </c>
      <c r="BJ58" s="101">
        <f>+BI58+BH58</f>
        <v>1.0895833333333342</v>
      </c>
      <c r="BK58" s="101">
        <v>0</v>
      </c>
      <c r="BL58" s="101">
        <f>+BK58+BJ58</f>
        <v>1.0895833333333342</v>
      </c>
      <c r="BM58" s="101">
        <v>0</v>
      </c>
      <c r="BN58" s="101">
        <f>+BM58+BL58</f>
        <v>1.0895833333333342</v>
      </c>
      <c r="BO58" s="101">
        <v>0</v>
      </c>
      <c r="BP58" s="101">
        <f>+BO58+BN58</f>
        <v>1.0895833333333342</v>
      </c>
      <c r="BQ58" s="101">
        <v>0</v>
      </c>
      <c r="BR58" s="101">
        <f>+BQ58+BP58</f>
        <v>1.0895833333333342</v>
      </c>
      <c r="BS58" s="101">
        <v>0</v>
      </c>
      <c r="BT58" s="101">
        <f>+BS58+BR58</f>
        <v>1.0895833333333342</v>
      </c>
      <c r="BU58" s="101">
        <v>0</v>
      </c>
      <c r="BV58" s="101">
        <f>+BU58+BT58</f>
        <v>1.0895833333333342</v>
      </c>
      <c r="BW58" s="104">
        <v>3.472222222222222E-3</v>
      </c>
      <c r="BX58" s="102">
        <f>+BW58+BV58</f>
        <v>1.0930555555555566</v>
      </c>
      <c r="BY58" s="916"/>
      <c r="BZ58" s="105"/>
      <c r="CA58" s="105">
        <f t="shared" si="39"/>
        <v>9.3055555555556113E-2</v>
      </c>
      <c r="CB58" s="335">
        <f t="shared" si="35"/>
        <v>18.35820895522377</v>
      </c>
      <c r="CC58" s="159"/>
      <c r="CD58" s="88">
        <f t="shared" si="36"/>
        <v>134.0000000000008</v>
      </c>
      <c r="CE58" s="88">
        <f t="shared" si="37"/>
        <v>41</v>
      </c>
      <c r="CG58" s="33">
        <f t="shared" si="40"/>
        <v>9.3055555555556113E-2</v>
      </c>
      <c r="CH58" s="34">
        <f t="shared" si="38"/>
        <v>134.0000000000008</v>
      </c>
      <c r="CI58" s="35">
        <f t="shared" si="41"/>
        <v>2.2333333333333467</v>
      </c>
      <c r="CJ58" s="108"/>
    </row>
    <row r="59" spans="1:88" x14ac:dyDescent="0.2">
      <c r="B59" s="113"/>
      <c r="C59" s="113"/>
      <c r="D59" s="113"/>
      <c r="E59" s="113"/>
      <c r="H59" s="88"/>
      <c r="I59" s="88"/>
      <c r="L59" s="113"/>
    </row>
    <row r="60" spans="1:88" x14ac:dyDescent="0.2">
      <c r="H60" s="88"/>
      <c r="I60" s="88"/>
      <c r="J60" s="88"/>
      <c r="L60" s="113"/>
    </row>
    <row r="61" spans="1:88" x14ac:dyDescent="0.2">
      <c r="B61" s="88" t="s">
        <v>25</v>
      </c>
      <c r="H61" s="88"/>
      <c r="I61" s="88"/>
      <c r="J61" s="113">
        <v>31</v>
      </c>
    </row>
    <row r="62" spans="1:88" x14ac:dyDescent="0.2">
      <c r="B62" s="88" t="s">
        <v>26</v>
      </c>
      <c r="H62" s="88"/>
      <c r="I62" s="88"/>
      <c r="J62" s="113">
        <v>4</v>
      </c>
    </row>
    <row r="63" spans="1:88" x14ac:dyDescent="0.2">
      <c r="B63" s="88" t="s">
        <v>27</v>
      </c>
      <c r="H63" s="88"/>
      <c r="I63" s="88"/>
      <c r="J63" s="113">
        <f>+J61+J62</f>
        <v>35</v>
      </c>
    </row>
    <row r="64" spans="1:88" x14ac:dyDescent="0.2">
      <c r="B64" s="88" t="s">
        <v>28</v>
      </c>
      <c r="H64" s="88"/>
      <c r="I64" s="88"/>
      <c r="J64" s="560">
        <v>41</v>
      </c>
      <c r="L64" s="88" t="s">
        <v>21</v>
      </c>
    </row>
    <row r="65" spans="2:12" x14ac:dyDescent="0.2">
      <c r="B65" s="18" t="s">
        <v>29</v>
      </c>
      <c r="H65" s="88"/>
      <c r="I65" s="88"/>
      <c r="J65" s="913">
        <f>+H21+BX21</f>
        <v>4.0609999999999999</v>
      </c>
      <c r="L65" s="88" t="s">
        <v>21</v>
      </c>
    </row>
    <row r="66" spans="2:12" x14ac:dyDescent="0.2">
      <c r="B66" s="88" t="s">
        <v>30</v>
      </c>
      <c r="H66" s="88"/>
      <c r="I66" s="88"/>
      <c r="J66" s="914">
        <f>+J64+J65</f>
        <v>45.061</v>
      </c>
      <c r="L66" s="88" t="s">
        <v>31</v>
      </c>
    </row>
    <row r="67" spans="2:12" x14ac:dyDescent="0.2">
      <c r="H67" s="88"/>
      <c r="I67" s="88"/>
    </row>
  </sheetData>
  <mergeCells count="11">
    <mergeCell ref="CG20:CI20"/>
    <mergeCell ref="BZ21:BZ22"/>
    <mergeCell ref="B23:CC23"/>
    <mergeCell ref="A24:A58"/>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7"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3:CL96"/>
  <sheetViews>
    <sheetView zoomScale="85" zoomScaleNormal="85" workbookViewId="0">
      <selection activeCell="S31" sqref="S31"/>
    </sheetView>
  </sheetViews>
  <sheetFormatPr baseColWidth="10" defaultRowHeight="12.75" x14ac:dyDescent="0.2"/>
  <cols>
    <col min="1" max="1" width="5.7109375" style="134" customWidth="1"/>
    <col min="2" max="3" width="11.140625" style="134" customWidth="1"/>
    <col min="4" max="4" width="9.28515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4.42578125" style="74" hidden="1" customWidth="1"/>
    <col min="12" max="12" width="12.28515625" style="134" customWidth="1"/>
    <col min="13" max="13" width="11.28515625" style="134" hidden="1" customWidth="1"/>
    <col min="14" max="14" width="11.28515625" style="134" customWidth="1"/>
    <col min="15" max="15" width="11.28515625" style="134" hidden="1" customWidth="1"/>
    <col min="16" max="16" width="12.7109375" style="134" customWidth="1"/>
    <col min="17" max="17" width="11.28515625" style="134" hidden="1" customWidth="1"/>
    <col min="18" max="18" width="12.85546875" style="134" customWidth="1"/>
    <col min="19" max="19" width="10.85546875" style="134" hidden="1" customWidth="1"/>
    <col min="20" max="20" width="12.7109375" style="134" customWidth="1"/>
    <col min="21" max="21" width="10.85546875" style="134" hidden="1" customWidth="1"/>
    <col min="22" max="22" width="11.28515625" style="134" customWidth="1"/>
    <col min="23" max="23" width="11.28515625" style="134" hidden="1" customWidth="1"/>
    <col min="24" max="24" width="12.28515625" style="134" customWidth="1"/>
    <col min="25" max="25" width="11.28515625" style="134" hidden="1" customWidth="1"/>
    <col min="26" max="26" width="11.28515625" style="134" customWidth="1"/>
    <col min="27" max="27" width="11.28515625" style="134" hidden="1" customWidth="1"/>
    <col min="28" max="28" width="11.28515625" style="134" customWidth="1"/>
    <col min="29" max="74" width="11.42578125" style="134" hidden="1" customWidth="1"/>
    <col min="75" max="75" width="12.42578125" style="134" hidden="1" customWidth="1"/>
    <col min="76" max="76" width="12.42578125" style="134" customWidth="1"/>
    <col min="77" max="77" width="11.42578125" style="134" hidden="1" customWidth="1"/>
    <col min="78" max="78" width="9.28515625" style="134" customWidth="1"/>
    <col min="79" max="79" width="8" style="134" customWidth="1"/>
    <col min="80" max="80" width="9.5703125" style="134" customWidth="1"/>
    <col min="81" max="81" width="13.71093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9.28515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28515625" style="134" customWidth="1"/>
    <col min="269" max="269" width="0" style="134" hidden="1" customWidth="1"/>
    <col min="270" max="270" width="11.28515625" style="134" customWidth="1"/>
    <col min="271" max="271" width="0" style="134" hidden="1" customWidth="1"/>
    <col min="272" max="272" width="12.7109375" style="134" customWidth="1"/>
    <col min="273" max="273" width="0" style="134" hidden="1" customWidth="1"/>
    <col min="274" max="274" width="12.85546875" style="134" customWidth="1"/>
    <col min="275" max="275" width="0" style="134" hidden="1" customWidth="1"/>
    <col min="276" max="276" width="12.7109375" style="134" customWidth="1"/>
    <col min="277" max="277" width="0" style="134" hidden="1" customWidth="1"/>
    <col min="278" max="278" width="11.28515625" style="134" customWidth="1"/>
    <col min="279" max="279" width="0" style="134" hidden="1" customWidth="1"/>
    <col min="280" max="280" width="12.28515625" style="134" customWidth="1"/>
    <col min="281" max="281" width="0" style="134" hidden="1" customWidth="1"/>
    <col min="282" max="282" width="11.28515625" style="134" customWidth="1"/>
    <col min="283" max="283" width="0" style="134" hidden="1" customWidth="1"/>
    <col min="284" max="284" width="11.28515625" style="134" customWidth="1"/>
    <col min="285" max="331" width="0" style="134" hidden="1" customWidth="1"/>
    <col min="332" max="332" width="12.42578125" style="134" customWidth="1"/>
    <col min="333" max="333" width="0" style="134" hidden="1" customWidth="1"/>
    <col min="334" max="334" width="9.28515625" style="134" customWidth="1"/>
    <col min="335" max="335" width="8" style="134" customWidth="1"/>
    <col min="336" max="336" width="9.5703125" style="134" customWidth="1"/>
    <col min="337" max="337" width="13.71093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9.28515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28515625" style="134" customWidth="1"/>
    <col min="525" max="525" width="0" style="134" hidden="1" customWidth="1"/>
    <col min="526" max="526" width="11.28515625" style="134" customWidth="1"/>
    <col min="527" max="527" width="0" style="134" hidden="1" customWidth="1"/>
    <col min="528" max="528" width="12.7109375" style="134" customWidth="1"/>
    <col min="529" max="529" width="0" style="134" hidden="1" customWidth="1"/>
    <col min="530" max="530" width="12.85546875" style="134" customWidth="1"/>
    <col min="531" max="531" width="0" style="134" hidden="1" customWidth="1"/>
    <col min="532" max="532" width="12.7109375" style="134" customWidth="1"/>
    <col min="533" max="533" width="0" style="134" hidden="1" customWidth="1"/>
    <col min="534" max="534" width="11.28515625" style="134" customWidth="1"/>
    <col min="535" max="535" width="0" style="134" hidden="1" customWidth="1"/>
    <col min="536" max="536" width="12.28515625" style="134" customWidth="1"/>
    <col min="537" max="537" width="0" style="134" hidden="1" customWidth="1"/>
    <col min="538" max="538" width="11.28515625" style="134" customWidth="1"/>
    <col min="539" max="539" width="0" style="134" hidden="1" customWidth="1"/>
    <col min="540" max="540" width="11.28515625" style="134" customWidth="1"/>
    <col min="541" max="587" width="0" style="134" hidden="1" customWidth="1"/>
    <col min="588" max="588" width="12.42578125" style="134" customWidth="1"/>
    <col min="589" max="589" width="0" style="134" hidden="1" customWidth="1"/>
    <col min="590" max="590" width="9.28515625" style="134" customWidth="1"/>
    <col min="591" max="591" width="8" style="134" customWidth="1"/>
    <col min="592" max="592" width="9.5703125" style="134" customWidth="1"/>
    <col min="593" max="593" width="13.71093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9.28515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28515625" style="134" customWidth="1"/>
    <col min="781" max="781" width="0" style="134" hidden="1" customWidth="1"/>
    <col min="782" max="782" width="11.28515625" style="134" customWidth="1"/>
    <col min="783" max="783" width="0" style="134" hidden="1" customWidth="1"/>
    <col min="784" max="784" width="12.7109375" style="134" customWidth="1"/>
    <col min="785" max="785" width="0" style="134" hidden="1" customWidth="1"/>
    <col min="786" max="786" width="12.85546875" style="134" customWidth="1"/>
    <col min="787" max="787" width="0" style="134" hidden="1" customWidth="1"/>
    <col min="788" max="788" width="12.7109375" style="134" customWidth="1"/>
    <col min="789" max="789" width="0" style="134" hidden="1" customWidth="1"/>
    <col min="790" max="790" width="11.28515625" style="134" customWidth="1"/>
    <col min="791" max="791" width="0" style="134" hidden="1" customWidth="1"/>
    <col min="792" max="792" width="12.28515625" style="134" customWidth="1"/>
    <col min="793" max="793" width="0" style="134" hidden="1" customWidth="1"/>
    <col min="794" max="794" width="11.28515625" style="134" customWidth="1"/>
    <col min="795" max="795" width="0" style="134" hidden="1" customWidth="1"/>
    <col min="796" max="796" width="11.28515625" style="134" customWidth="1"/>
    <col min="797" max="843" width="0" style="134" hidden="1" customWidth="1"/>
    <col min="844" max="844" width="12.42578125" style="134" customWidth="1"/>
    <col min="845" max="845" width="0" style="134" hidden="1" customWidth="1"/>
    <col min="846" max="846" width="9.28515625" style="134" customWidth="1"/>
    <col min="847" max="847" width="8" style="134" customWidth="1"/>
    <col min="848" max="848" width="9.5703125" style="134" customWidth="1"/>
    <col min="849" max="849" width="13.71093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9.28515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28515625" style="134" customWidth="1"/>
    <col min="1037" max="1037" width="0" style="134" hidden="1" customWidth="1"/>
    <col min="1038" max="1038" width="11.28515625" style="134" customWidth="1"/>
    <col min="1039" max="1039" width="0" style="134" hidden="1" customWidth="1"/>
    <col min="1040" max="1040" width="12.7109375" style="134" customWidth="1"/>
    <col min="1041" max="1041" width="0" style="134" hidden="1" customWidth="1"/>
    <col min="1042" max="1042" width="12.85546875" style="134" customWidth="1"/>
    <col min="1043" max="1043" width="0" style="134" hidden="1" customWidth="1"/>
    <col min="1044" max="1044" width="12.7109375" style="134" customWidth="1"/>
    <col min="1045" max="1045" width="0" style="134" hidden="1" customWidth="1"/>
    <col min="1046" max="1046" width="11.28515625" style="134" customWidth="1"/>
    <col min="1047" max="1047" width="0" style="134" hidden="1" customWidth="1"/>
    <col min="1048" max="1048" width="12.28515625" style="134" customWidth="1"/>
    <col min="1049" max="1049" width="0" style="134" hidden="1" customWidth="1"/>
    <col min="1050" max="1050" width="11.28515625" style="134" customWidth="1"/>
    <col min="1051" max="1051" width="0" style="134" hidden="1" customWidth="1"/>
    <col min="1052" max="1052" width="11.28515625" style="134" customWidth="1"/>
    <col min="1053" max="1099" width="0" style="134" hidden="1" customWidth="1"/>
    <col min="1100" max="1100" width="12.42578125" style="134" customWidth="1"/>
    <col min="1101" max="1101" width="0" style="134" hidden="1" customWidth="1"/>
    <col min="1102" max="1102" width="9.28515625" style="134" customWidth="1"/>
    <col min="1103" max="1103" width="8" style="134" customWidth="1"/>
    <col min="1104" max="1104" width="9.5703125" style="134" customWidth="1"/>
    <col min="1105" max="1105" width="13.71093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9.28515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28515625" style="134" customWidth="1"/>
    <col min="1293" max="1293" width="0" style="134" hidden="1" customWidth="1"/>
    <col min="1294" max="1294" width="11.28515625" style="134" customWidth="1"/>
    <col min="1295" max="1295" width="0" style="134" hidden="1" customWidth="1"/>
    <col min="1296" max="1296" width="12.7109375" style="134" customWidth="1"/>
    <col min="1297" max="1297" width="0" style="134" hidden="1" customWidth="1"/>
    <col min="1298" max="1298" width="12.85546875" style="134" customWidth="1"/>
    <col min="1299" max="1299" width="0" style="134" hidden="1" customWidth="1"/>
    <col min="1300" max="1300" width="12.7109375" style="134" customWidth="1"/>
    <col min="1301" max="1301" width="0" style="134" hidden="1" customWidth="1"/>
    <col min="1302" max="1302" width="11.28515625" style="134" customWidth="1"/>
    <col min="1303" max="1303" width="0" style="134" hidden="1" customWidth="1"/>
    <col min="1304" max="1304" width="12.28515625" style="134" customWidth="1"/>
    <col min="1305" max="1305" width="0" style="134" hidden="1" customWidth="1"/>
    <col min="1306" max="1306" width="11.28515625" style="134" customWidth="1"/>
    <col min="1307" max="1307" width="0" style="134" hidden="1" customWidth="1"/>
    <col min="1308" max="1308" width="11.28515625" style="134" customWidth="1"/>
    <col min="1309" max="1355" width="0" style="134" hidden="1" customWidth="1"/>
    <col min="1356" max="1356" width="12.42578125" style="134" customWidth="1"/>
    <col min="1357" max="1357" width="0" style="134" hidden="1" customWidth="1"/>
    <col min="1358" max="1358" width="9.28515625" style="134" customWidth="1"/>
    <col min="1359" max="1359" width="8" style="134" customWidth="1"/>
    <col min="1360" max="1360" width="9.5703125" style="134" customWidth="1"/>
    <col min="1361" max="1361" width="13.71093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9.28515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28515625" style="134" customWidth="1"/>
    <col min="1549" max="1549" width="0" style="134" hidden="1" customWidth="1"/>
    <col min="1550" max="1550" width="11.28515625" style="134" customWidth="1"/>
    <col min="1551" max="1551" width="0" style="134" hidden="1" customWidth="1"/>
    <col min="1552" max="1552" width="12.7109375" style="134" customWidth="1"/>
    <col min="1553" max="1553" width="0" style="134" hidden="1" customWidth="1"/>
    <col min="1554" max="1554" width="12.85546875" style="134" customWidth="1"/>
    <col min="1555" max="1555" width="0" style="134" hidden="1" customWidth="1"/>
    <col min="1556" max="1556" width="12.7109375" style="134" customWidth="1"/>
    <col min="1557" max="1557" width="0" style="134" hidden="1" customWidth="1"/>
    <col min="1558" max="1558" width="11.28515625" style="134" customWidth="1"/>
    <col min="1559" max="1559" width="0" style="134" hidden="1" customWidth="1"/>
    <col min="1560" max="1560" width="12.28515625" style="134" customWidth="1"/>
    <col min="1561" max="1561" width="0" style="134" hidden="1" customWidth="1"/>
    <col min="1562" max="1562" width="11.28515625" style="134" customWidth="1"/>
    <col min="1563" max="1563" width="0" style="134" hidden="1" customWidth="1"/>
    <col min="1564" max="1564" width="11.28515625" style="134" customWidth="1"/>
    <col min="1565" max="1611" width="0" style="134" hidden="1" customWidth="1"/>
    <col min="1612" max="1612" width="12.42578125" style="134" customWidth="1"/>
    <col min="1613" max="1613" width="0" style="134" hidden="1" customWidth="1"/>
    <col min="1614" max="1614" width="9.28515625" style="134" customWidth="1"/>
    <col min="1615" max="1615" width="8" style="134" customWidth="1"/>
    <col min="1616" max="1616" width="9.5703125" style="134" customWidth="1"/>
    <col min="1617" max="1617" width="13.71093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9.28515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28515625" style="134" customWidth="1"/>
    <col min="1805" max="1805" width="0" style="134" hidden="1" customWidth="1"/>
    <col min="1806" max="1806" width="11.28515625" style="134" customWidth="1"/>
    <col min="1807" max="1807" width="0" style="134" hidden="1" customWidth="1"/>
    <col min="1808" max="1808" width="12.7109375" style="134" customWidth="1"/>
    <col min="1809" max="1809" width="0" style="134" hidden="1" customWidth="1"/>
    <col min="1810" max="1810" width="12.85546875" style="134" customWidth="1"/>
    <col min="1811" max="1811" width="0" style="134" hidden="1" customWidth="1"/>
    <col min="1812" max="1812" width="12.7109375" style="134" customWidth="1"/>
    <col min="1813" max="1813" width="0" style="134" hidden="1" customWidth="1"/>
    <col min="1814" max="1814" width="11.28515625" style="134" customWidth="1"/>
    <col min="1815" max="1815" width="0" style="134" hidden="1" customWidth="1"/>
    <col min="1816" max="1816" width="12.28515625" style="134" customWidth="1"/>
    <col min="1817" max="1817" width="0" style="134" hidden="1" customWidth="1"/>
    <col min="1818" max="1818" width="11.28515625" style="134" customWidth="1"/>
    <col min="1819" max="1819" width="0" style="134" hidden="1" customWidth="1"/>
    <col min="1820" max="1820" width="11.28515625" style="134" customWidth="1"/>
    <col min="1821" max="1867" width="0" style="134" hidden="1" customWidth="1"/>
    <col min="1868" max="1868" width="12.42578125" style="134" customWidth="1"/>
    <col min="1869" max="1869" width="0" style="134" hidden="1" customWidth="1"/>
    <col min="1870" max="1870" width="9.28515625" style="134" customWidth="1"/>
    <col min="1871" max="1871" width="8" style="134" customWidth="1"/>
    <col min="1872" max="1872" width="9.5703125" style="134" customWidth="1"/>
    <col min="1873" max="1873" width="13.71093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9.28515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28515625" style="134" customWidth="1"/>
    <col min="2061" max="2061" width="0" style="134" hidden="1" customWidth="1"/>
    <col min="2062" max="2062" width="11.28515625" style="134" customWidth="1"/>
    <col min="2063" max="2063" width="0" style="134" hidden="1" customWidth="1"/>
    <col min="2064" max="2064" width="12.7109375" style="134" customWidth="1"/>
    <col min="2065" max="2065" width="0" style="134" hidden="1" customWidth="1"/>
    <col min="2066" max="2066" width="12.85546875" style="134" customWidth="1"/>
    <col min="2067" max="2067" width="0" style="134" hidden="1" customWidth="1"/>
    <col min="2068" max="2068" width="12.7109375" style="134" customWidth="1"/>
    <col min="2069" max="2069" width="0" style="134" hidden="1" customWidth="1"/>
    <col min="2070" max="2070" width="11.28515625" style="134" customWidth="1"/>
    <col min="2071" max="2071" width="0" style="134" hidden="1" customWidth="1"/>
    <col min="2072" max="2072" width="12.28515625" style="134" customWidth="1"/>
    <col min="2073" max="2073" width="0" style="134" hidden="1" customWidth="1"/>
    <col min="2074" max="2074" width="11.28515625" style="134" customWidth="1"/>
    <col min="2075" max="2075" width="0" style="134" hidden="1" customWidth="1"/>
    <col min="2076" max="2076" width="11.28515625" style="134" customWidth="1"/>
    <col min="2077" max="2123" width="0" style="134" hidden="1" customWidth="1"/>
    <col min="2124" max="2124" width="12.42578125" style="134" customWidth="1"/>
    <col min="2125" max="2125" width="0" style="134" hidden="1" customWidth="1"/>
    <col min="2126" max="2126" width="9.28515625" style="134" customWidth="1"/>
    <col min="2127" max="2127" width="8" style="134" customWidth="1"/>
    <col min="2128" max="2128" width="9.5703125" style="134" customWidth="1"/>
    <col min="2129" max="2129" width="13.71093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9.28515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28515625" style="134" customWidth="1"/>
    <col min="2317" max="2317" width="0" style="134" hidden="1" customWidth="1"/>
    <col min="2318" max="2318" width="11.28515625" style="134" customWidth="1"/>
    <col min="2319" max="2319" width="0" style="134" hidden="1" customWidth="1"/>
    <col min="2320" max="2320" width="12.7109375" style="134" customWidth="1"/>
    <col min="2321" max="2321" width="0" style="134" hidden="1" customWidth="1"/>
    <col min="2322" max="2322" width="12.85546875" style="134" customWidth="1"/>
    <col min="2323" max="2323" width="0" style="134" hidden="1" customWidth="1"/>
    <col min="2324" max="2324" width="12.7109375" style="134" customWidth="1"/>
    <col min="2325" max="2325" width="0" style="134" hidden="1" customWidth="1"/>
    <col min="2326" max="2326" width="11.28515625" style="134" customWidth="1"/>
    <col min="2327" max="2327" width="0" style="134" hidden="1" customWidth="1"/>
    <col min="2328" max="2328" width="12.28515625" style="134" customWidth="1"/>
    <col min="2329" max="2329" width="0" style="134" hidden="1" customWidth="1"/>
    <col min="2330" max="2330" width="11.28515625" style="134" customWidth="1"/>
    <col min="2331" max="2331" width="0" style="134" hidden="1" customWidth="1"/>
    <col min="2332" max="2332" width="11.28515625" style="134" customWidth="1"/>
    <col min="2333" max="2379" width="0" style="134" hidden="1" customWidth="1"/>
    <col min="2380" max="2380" width="12.42578125" style="134" customWidth="1"/>
    <col min="2381" max="2381" width="0" style="134" hidden="1" customWidth="1"/>
    <col min="2382" max="2382" width="9.28515625" style="134" customWidth="1"/>
    <col min="2383" max="2383" width="8" style="134" customWidth="1"/>
    <col min="2384" max="2384" width="9.5703125" style="134" customWidth="1"/>
    <col min="2385" max="2385" width="13.71093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9.28515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28515625" style="134" customWidth="1"/>
    <col min="2573" max="2573" width="0" style="134" hidden="1" customWidth="1"/>
    <col min="2574" max="2574" width="11.28515625" style="134" customWidth="1"/>
    <col min="2575" max="2575" width="0" style="134" hidden="1" customWidth="1"/>
    <col min="2576" max="2576" width="12.7109375" style="134" customWidth="1"/>
    <col min="2577" max="2577" width="0" style="134" hidden="1" customWidth="1"/>
    <col min="2578" max="2578" width="12.85546875" style="134" customWidth="1"/>
    <col min="2579" max="2579" width="0" style="134" hidden="1" customWidth="1"/>
    <col min="2580" max="2580" width="12.7109375" style="134" customWidth="1"/>
    <col min="2581" max="2581" width="0" style="134" hidden="1" customWidth="1"/>
    <col min="2582" max="2582" width="11.28515625" style="134" customWidth="1"/>
    <col min="2583" max="2583" width="0" style="134" hidden="1" customWidth="1"/>
    <col min="2584" max="2584" width="12.28515625" style="134" customWidth="1"/>
    <col min="2585" max="2585" width="0" style="134" hidden="1" customWidth="1"/>
    <col min="2586" max="2586" width="11.28515625" style="134" customWidth="1"/>
    <col min="2587" max="2587" width="0" style="134" hidden="1" customWidth="1"/>
    <col min="2588" max="2588" width="11.28515625" style="134" customWidth="1"/>
    <col min="2589" max="2635" width="0" style="134" hidden="1" customWidth="1"/>
    <col min="2636" max="2636" width="12.42578125" style="134" customWidth="1"/>
    <col min="2637" max="2637" width="0" style="134" hidden="1" customWidth="1"/>
    <col min="2638" max="2638" width="9.28515625" style="134" customWidth="1"/>
    <col min="2639" max="2639" width="8" style="134" customWidth="1"/>
    <col min="2640" max="2640" width="9.5703125" style="134" customWidth="1"/>
    <col min="2641" max="2641" width="13.71093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9.28515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28515625" style="134" customWidth="1"/>
    <col min="2829" max="2829" width="0" style="134" hidden="1" customWidth="1"/>
    <col min="2830" max="2830" width="11.28515625" style="134" customWidth="1"/>
    <col min="2831" max="2831" width="0" style="134" hidden="1" customWidth="1"/>
    <col min="2832" max="2832" width="12.7109375" style="134" customWidth="1"/>
    <col min="2833" max="2833" width="0" style="134" hidden="1" customWidth="1"/>
    <col min="2834" max="2834" width="12.85546875" style="134" customWidth="1"/>
    <col min="2835" max="2835" width="0" style="134" hidden="1" customWidth="1"/>
    <col min="2836" max="2836" width="12.7109375" style="134" customWidth="1"/>
    <col min="2837" max="2837" width="0" style="134" hidden="1" customWidth="1"/>
    <col min="2838" max="2838" width="11.28515625" style="134" customWidth="1"/>
    <col min="2839" max="2839" width="0" style="134" hidden="1" customWidth="1"/>
    <col min="2840" max="2840" width="12.28515625" style="134" customWidth="1"/>
    <col min="2841" max="2841" width="0" style="134" hidden="1" customWidth="1"/>
    <col min="2842" max="2842" width="11.28515625" style="134" customWidth="1"/>
    <col min="2843" max="2843" width="0" style="134" hidden="1" customWidth="1"/>
    <col min="2844" max="2844" width="11.28515625" style="134" customWidth="1"/>
    <col min="2845" max="2891" width="0" style="134" hidden="1" customWidth="1"/>
    <col min="2892" max="2892" width="12.42578125" style="134" customWidth="1"/>
    <col min="2893" max="2893" width="0" style="134" hidden="1" customWidth="1"/>
    <col min="2894" max="2894" width="9.28515625" style="134" customWidth="1"/>
    <col min="2895" max="2895" width="8" style="134" customWidth="1"/>
    <col min="2896" max="2896" width="9.5703125" style="134" customWidth="1"/>
    <col min="2897" max="2897" width="13.71093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9.28515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28515625" style="134" customWidth="1"/>
    <col min="3085" max="3085" width="0" style="134" hidden="1" customWidth="1"/>
    <col min="3086" max="3086" width="11.28515625" style="134" customWidth="1"/>
    <col min="3087" max="3087" width="0" style="134" hidden="1" customWidth="1"/>
    <col min="3088" max="3088" width="12.7109375" style="134" customWidth="1"/>
    <col min="3089" max="3089" width="0" style="134" hidden="1" customWidth="1"/>
    <col min="3090" max="3090" width="12.85546875" style="134" customWidth="1"/>
    <col min="3091" max="3091" width="0" style="134" hidden="1" customWidth="1"/>
    <col min="3092" max="3092" width="12.7109375" style="134" customWidth="1"/>
    <col min="3093" max="3093" width="0" style="134" hidden="1" customWidth="1"/>
    <col min="3094" max="3094" width="11.28515625" style="134" customWidth="1"/>
    <col min="3095" max="3095" width="0" style="134" hidden="1" customWidth="1"/>
    <col min="3096" max="3096" width="12.28515625" style="134" customWidth="1"/>
    <col min="3097" max="3097" width="0" style="134" hidden="1" customWidth="1"/>
    <col min="3098" max="3098" width="11.28515625" style="134" customWidth="1"/>
    <col min="3099" max="3099" width="0" style="134" hidden="1" customWidth="1"/>
    <col min="3100" max="3100" width="11.28515625" style="134" customWidth="1"/>
    <col min="3101" max="3147" width="0" style="134" hidden="1" customWidth="1"/>
    <col min="3148" max="3148" width="12.42578125" style="134" customWidth="1"/>
    <col min="3149" max="3149" width="0" style="134" hidden="1" customWidth="1"/>
    <col min="3150" max="3150" width="9.28515625" style="134" customWidth="1"/>
    <col min="3151" max="3151" width="8" style="134" customWidth="1"/>
    <col min="3152" max="3152" width="9.5703125" style="134" customWidth="1"/>
    <col min="3153" max="3153" width="13.71093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9.28515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28515625" style="134" customWidth="1"/>
    <col min="3341" max="3341" width="0" style="134" hidden="1" customWidth="1"/>
    <col min="3342" max="3342" width="11.28515625" style="134" customWidth="1"/>
    <col min="3343" max="3343" width="0" style="134" hidden="1" customWidth="1"/>
    <col min="3344" max="3344" width="12.7109375" style="134" customWidth="1"/>
    <col min="3345" max="3345" width="0" style="134" hidden="1" customWidth="1"/>
    <col min="3346" max="3346" width="12.85546875" style="134" customWidth="1"/>
    <col min="3347" max="3347" width="0" style="134" hidden="1" customWidth="1"/>
    <col min="3348" max="3348" width="12.7109375" style="134" customWidth="1"/>
    <col min="3349" max="3349" width="0" style="134" hidden="1" customWidth="1"/>
    <col min="3350" max="3350" width="11.28515625" style="134" customWidth="1"/>
    <col min="3351" max="3351" width="0" style="134" hidden="1" customWidth="1"/>
    <col min="3352" max="3352" width="12.28515625" style="134" customWidth="1"/>
    <col min="3353" max="3353" width="0" style="134" hidden="1" customWidth="1"/>
    <col min="3354" max="3354" width="11.28515625" style="134" customWidth="1"/>
    <col min="3355" max="3355" width="0" style="134" hidden="1" customWidth="1"/>
    <col min="3356" max="3356" width="11.28515625" style="134" customWidth="1"/>
    <col min="3357" max="3403" width="0" style="134" hidden="1" customWidth="1"/>
    <col min="3404" max="3404" width="12.42578125" style="134" customWidth="1"/>
    <col min="3405" max="3405" width="0" style="134" hidden="1" customWidth="1"/>
    <col min="3406" max="3406" width="9.28515625" style="134" customWidth="1"/>
    <col min="3407" max="3407" width="8" style="134" customWidth="1"/>
    <col min="3408" max="3408" width="9.5703125" style="134" customWidth="1"/>
    <col min="3409" max="3409" width="13.71093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9.28515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28515625" style="134" customWidth="1"/>
    <col min="3597" max="3597" width="0" style="134" hidden="1" customWidth="1"/>
    <col min="3598" max="3598" width="11.28515625" style="134" customWidth="1"/>
    <col min="3599" max="3599" width="0" style="134" hidden="1" customWidth="1"/>
    <col min="3600" max="3600" width="12.7109375" style="134" customWidth="1"/>
    <col min="3601" max="3601" width="0" style="134" hidden="1" customWidth="1"/>
    <col min="3602" max="3602" width="12.85546875" style="134" customWidth="1"/>
    <col min="3603" max="3603" width="0" style="134" hidden="1" customWidth="1"/>
    <col min="3604" max="3604" width="12.7109375" style="134" customWidth="1"/>
    <col min="3605" max="3605" width="0" style="134" hidden="1" customWidth="1"/>
    <col min="3606" max="3606" width="11.28515625" style="134" customWidth="1"/>
    <col min="3607" max="3607" width="0" style="134" hidden="1" customWidth="1"/>
    <col min="3608" max="3608" width="12.28515625" style="134" customWidth="1"/>
    <col min="3609" max="3609" width="0" style="134" hidden="1" customWidth="1"/>
    <col min="3610" max="3610" width="11.28515625" style="134" customWidth="1"/>
    <col min="3611" max="3611" width="0" style="134" hidden="1" customWidth="1"/>
    <col min="3612" max="3612" width="11.28515625" style="134" customWidth="1"/>
    <col min="3613" max="3659" width="0" style="134" hidden="1" customWidth="1"/>
    <col min="3660" max="3660" width="12.42578125" style="134" customWidth="1"/>
    <col min="3661" max="3661" width="0" style="134" hidden="1" customWidth="1"/>
    <col min="3662" max="3662" width="9.28515625" style="134" customWidth="1"/>
    <col min="3663" max="3663" width="8" style="134" customWidth="1"/>
    <col min="3664" max="3664" width="9.5703125" style="134" customWidth="1"/>
    <col min="3665" max="3665" width="13.71093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9.28515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28515625" style="134" customWidth="1"/>
    <col min="3853" max="3853" width="0" style="134" hidden="1" customWidth="1"/>
    <col min="3854" max="3854" width="11.28515625" style="134" customWidth="1"/>
    <col min="3855" max="3855" width="0" style="134" hidden="1" customWidth="1"/>
    <col min="3856" max="3856" width="12.7109375" style="134" customWidth="1"/>
    <col min="3857" max="3857" width="0" style="134" hidden="1" customWidth="1"/>
    <col min="3858" max="3858" width="12.85546875" style="134" customWidth="1"/>
    <col min="3859" max="3859" width="0" style="134" hidden="1" customWidth="1"/>
    <col min="3860" max="3860" width="12.7109375" style="134" customWidth="1"/>
    <col min="3861" max="3861" width="0" style="134" hidden="1" customWidth="1"/>
    <col min="3862" max="3862" width="11.28515625" style="134" customWidth="1"/>
    <col min="3863" max="3863" width="0" style="134" hidden="1" customWidth="1"/>
    <col min="3864" max="3864" width="12.28515625" style="134" customWidth="1"/>
    <col min="3865" max="3865" width="0" style="134" hidden="1" customWidth="1"/>
    <col min="3866" max="3866" width="11.28515625" style="134" customWidth="1"/>
    <col min="3867" max="3867" width="0" style="134" hidden="1" customWidth="1"/>
    <col min="3868" max="3868" width="11.28515625" style="134" customWidth="1"/>
    <col min="3869" max="3915" width="0" style="134" hidden="1" customWidth="1"/>
    <col min="3916" max="3916" width="12.42578125" style="134" customWidth="1"/>
    <col min="3917" max="3917" width="0" style="134" hidden="1" customWidth="1"/>
    <col min="3918" max="3918" width="9.28515625" style="134" customWidth="1"/>
    <col min="3919" max="3919" width="8" style="134" customWidth="1"/>
    <col min="3920" max="3920" width="9.5703125" style="134" customWidth="1"/>
    <col min="3921" max="3921" width="13.71093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9.28515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28515625" style="134" customWidth="1"/>
    <col min="4109" max="4109" width="0" style="134" hidden="1" customWidth="1"/>
    <col min="4110" max="4110" width="11.28515625" style="134" customWidth="1"/>
    <col min="4111" max="4111" width="0" style="134" hidden="1" customWidth="1"/>
    <col min="4112" max="4112" width="12.7109375" style="134" customWidth="1"/>
    <col min="4113" max="4113" width="0" style="134" hidden="1" customWidth="1"/>
    <col min="4114" max="4114" width="12.85546875" style="134" customWidth="1"/>
    <col min="4115" max="4115" width="0" style="134" hidden="1" customWidth="1"/>
    <col min="4116" max="4116" width="12.7109375" style="134" customWidth="1"/>
    <col min="4117" max="4117" width="0" style="134" hidden="1" customWidth="1"/>
    <col min="4118" max="4118" width="11.28515625" style="134" customWidth="1"/>
    <col min="4119" max="4119" width="0" style="134" hidden="1" customWidth="1"/>
    <col min="4120" max="4120" width="12.28515625" style="134" customWidth="1"/>
    <col min="4121" max="4121" width="0" style="134" hidden="1" customWidth="1"/>
    <col min="4122" max="4122" width="11.28515625" style="134" customWidth="1"/>
    <col min="4123" max="4123" width="0" style="134" hidden="1" customWidth="1"/>
    <col min="4124" max="4124" width="11.28515625" style="134" customWidth="1"/>
    <col min="4125" max="4171" width="0" style="134" hidden="1" customWidth="1"/>
    <col min="4172" max="4172" width="12.42578125" style="134" customWidth="1"/>
    <col min="4173" max="4173" width="0" style="134" hidden="1" customWidth="1"/>
    <col min="4174" max="4174" width="9.28515625" style="134" customWidth="1"/>
    <col min="4175" max="4175" width="8" style="134" customWidth="1"/>
    <col min="4176" max="4176" width="9.5703125" style="134" customWidth="1"/>
    <col min="4177" max="4177" width="13.71093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9.28515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28515625" style="134" customWidth="1"/>
    <col min="4365" max="4365" width="0" style="134" hidden="1" customWidth="1"/>
    <col min="4366" max="4366" width="11.28515625" style="134" customWidth="1"/>
    <col min="4367" max="4367" width="0" style="134" hidden="1" customWidth="1"/>
    <col min="4368" max="4368" width="12.7109375" style="134" customWidth="1"/>
    <col min="4369" max="4369" width="0" style="134" hidden="1" customWidth="1"/>
    <col min="4370" max="4370" width="12.85546875" style="134" customWidth="1"/>
    <col min="4371" max="4371" width="0" style="134" hidden="1" customWidth="1"/>
    <col min="4372" max="4372" width="12.7109375" style="134" customWidth="1"/>
    <col min="4373" max="4373" width="0" style="134" hidden="1" customWidth="1"/>
    <col min="4374" max="4374" width="11.28515625" style="134" customWidth="1"/>
    <col min="4375" max="4375" width="0" style="134" hidden="1" customWidth="1"/>
    <col min="4376" max="4376" width="12.28515625" style="134" customWidth="1"/>
    <col min="4377" max="4377" width="0" style="134" hidden="1" customWidth="1"/>
    <col min="4378" max="4378" width="11.28515625" style="134" customWidth="1"/>
    <col min="4379" max="4379" width="0" style="134" hidden="1" customWidth="1"/>
    <col min="4380" max="4380" width="11.28515625" style="134" customWidth="1"/>
    <col min="4381" max="4427" width="0" style="134" hidden="1" customWidth="1"/>
    <col min="4428" max="4428" width="12.42578125" style="134" customWidth="1"/>
    <col min="4429" max="4429" width="0" style="134" hidden="1" customWidth="1"/>
    <col min="4430" max="4430" width="9.28515625" style="134" customWidth="1"/>
    <col min="4431" max="4431" width="8" style="134" customWidth="1"/>
    <col min="4432" max="4432" width="9.5703125" style="134" customWidth="1"/>
    <col min="4433" max="4433" width="13.71093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9.28515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28515625" style="134" customWidth="1"/>
    <col min="4621" max="4621" width="0" style="134" hidden="1" customWidth="1"/>
    <col min="4622" max="4622" width="11.28515625" style="134" customWidth="1"/>
    <col min="4623" max="4623" width="0" style="134" hidden="1" customWidth="1"/>
    <col min="4624" max="4624" width="12.7109375" style="134" customWidth="1"/>
    <col min="4625" max="4625" width="0" style="134" hidden="1" customWidth="1"/>
    <col min="4626" max="4626" width="12.85546875" style="134" customWidth="1"/>
    <col min="4627" max="4627" width="0" style="134" hidden="1" customWidth="1"/>
    <col min="4628" max="4628" width="12.7109375" style="134" customWidth="1"/>
    <col min="4629" max="4629" width="0" style="134" hidden="1" customWidth="1"/>
    <col min="4630" max="4630" width="11.28515625" style="134" customWidth="1"/>
    <col min="4631" max="4631" width="0" style="134" hidden="1" customWidth="1"/>
    <col min="4632" max="4632" width="12.28515625" style="134" customWidth="1"/>
    <col min="4633" max="4633" width="0" style="134" hidden="1" customWidth="1"/>
    <col min="4634" max="4634" width="11.28515625" style="134" customWidth="1"/>
    <col min="4635" max="4635" width="0" style="134" hidden="1" customWidth="1"/>
    <col min="4636" max="4636" width="11.28515625" style="134" customWidth="1"/>
    <col min="4637" max="4683" width="0" style="134" hidden="1" customWidth="1"/>
    <col min="4684" max="4684" width="12.42578125" style="134" customWidth="1"/>
    <col min="4685" max="4685" width="0" style="134" hidden="1" customWidth="1"/>
    <col min="4686" max="4686" width="9.28515625" style="134" customWidth="1"/>
    <col min="4687" max="4687" width="8" style="134" customWidth="1"/>
    <col min="4688" max="4688" width="9.5703125" style="134" customWidth="1"/>
    <col min="4689" max="4689" width="13.71093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9.28515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28515625" style="134" customWidth="1"/>
    <col min="4877" max="4877" width="0" style="134" hidden="1" customWidth="1"/>
    <col min="4878" max="4878" width="11.28515625" style="134" customWidth="1"/>
    <col min="4879" max="4879" width="0" style="134" hidden="1" customWidth="1"/>
    <col min="4880" max="4880" width="12.7109375" style="134" customWidth="1"/>
    <col min="4881" max="4881" width="0" style="134" hidden="1" customWidth="1"/>
    <col min="4882" max="4882" width="12.85546875" style="134" customWidth="1"/>
    <col min="4883" max="4883" width="0" style="134" hidden="1" customWidth="1"/>
    <col min="4884" max="4884" width="12.7109375" style="134" customWidth="1"/>
    <col min="4885" max="4885" width="0" style="134" hidden="1" customWidth="1"/>
    <col min="4886" max="4886" width="11.28515625" style="134" customWidth="1"/>
    <col min="4887" max="4887" width="0" style="134" hidden="1" customWidth="1"/>
    <col min="4888" max="4888" width="12.28515625" style="134" customWidth="1"/>
    <col min="4889" max="4889" width="0" style="134" hidden="1" customWidth="1"/>
    <col min="4890" max="4890" width="11.28515625" style="134" customWidth="1"/>
    <col min="4891" max="4891" width="0" style="134" hidden="1" customWidth="1"/>
    <col min="4892" max="4892" width="11.28515625" style="134" customWidth="1"/>
    <col min="4893" max="4939" width="0" style="134" hidden="1" customWidth="1"/>
    <col min="4940" max="4940" width="12.42578125" style="134" customWidth="1"/>
    <col min="4941" max="4941" width="0" style="134" hidden="1" customWidth="1"/>
    <col min="4942" max="4942" width="9.28515625" style="134" customWidth="1"/>
    <col min="4943" max="4943" width="8" style="134" customWidth="1"/>
    <col min="4944" max="4944" width="9.5703125" style="134" customWidth="1"/>
    <col min="4945" max="4945" width="13.71093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9.28515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28515625" style="134" customWidth="1"/>
    <col min="5133" max="5133" width="0" style="134" hidden="1" customWidth="1"/>
    <col min="5134" max="5134" width="11.28515625" style="134" customWidth="1"/>
    <col min="5135" max="5135" width="0" style="134" hidden="1" customWidth="1"/>
    <col min="5136" max="5136" width="12.7109375" style="134" customWidth="1"/>
    <col min="5137" max="5137" width="0" style="134" hidden="1" customWidth="1"/>
    <col min="5138" max="5138" width="12.85546875" style="134" customWidth="1"/>
    <col min="5139" max="5139" width="0" style="134" hidden="1" customWidth="1"/>
    <col min="5140" max="5140" width="12.7109375" style="134" customWidth="1"/>
    <col min="5141" max="5141" width="0" style="134" hidden="1" customWidth="1"/>
    <col min="5142" max="5142" width="11.28515625" style="134" customWidth="1"/>
    <col min="5143" max="5143" width="0" style="134" hidden="1" customWidth="1"/>
    <col min="5144" max="5144" width="12.28515625" style="134" customWidth="1"/>
    <col min="5145" max="5145" width="0" style="134" hidden="1" customWidth="1"/>
    <col min="5146" max="5146" width="11.28515625" style="134" customWidth="1"/>
    <col min="5147" max="5147" width="0" style="134" hidden="1" customWidth="1"/>
    <col min="5148" max="5148" width="11.28515625" style="134" customWidth="1"/>
    <col min="5149" max="5195" width="0" style="134" hidden="1" customWidth="1"/>
    <col min="5196" max="5196" width="12.42578125" style="134" customWidth="1"/>
    <col min="5197" max="5197" width="0" style="134" hidden="1" customWidth="1"/>
    <col min="5198" max="5198" width="9.28515625" style="134" customWidth="1"/>
    <col min="5199" max="5199" width="8" style="134" customWidth="1"/>
    <col min="5200" max="5200" width="9.5703125" style="134" customWidth="1"/>
    <col min="5201" max="5201" width="13.71093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9.28515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28515625" style="134" customWidth="1"/>
    <col min="5389" max="5389" width="0" style="134" hidden="1" customWidth="1"/>
    <col min="5390" max="5390" width="11.28515625" style="134" customWidth="1"/>
    <col min="5391" max="5391" width="0" style="134" hidden="1" customWidth="1"/>
    <col min="5392" max="5392" width="12.7109375" style="134" customWidth="1"/>
    <col min="5393" max="5393" width="0" style="134" hidden="1" customWidth="1"/>
    <col min="5394" max="5394" width="12.85546875" style="134" customWidth="1"/>
    <col min="5395" max="5395" width="0" style="134" hidden="1" customWidth="1"/>
    <col min="5396" max="5396" width="12.7109375" style="134" customWidth="1"/>
    <col min="5397" max="5397" width="0" style="134" hidden="1" customWidth="1"/>
    <col min="5398" max="5398" width="11.28515625" style="134" customWidth="1"/>
    <col min="5399" max="5399" width="0" style="134" hidden="1" customWidth="1"/>
    <col min="5400" max="5400" width="12.28515625" style="134" customWidth="1"/>
    <col min="5401" max="5401" width="0" style="134" hidden="1" customWidth="1"/>
    <col min="5402" max="5402" width="11.28515625" style="134" customWidth="1"/>
    <col min="5403" max="5403" width="0" style="134" hidden="1" customWidth="1"/>
    <col min="5404" max="5404" width="11.28515625" style="134" customWidth="1"/>
    <col min="5405" max="5451" width="0" style="134" hidden="1" customWidth="1"/>
    <col min="5452" max="5452" width="12.42578125" style="134" customWidth="1"/>
    <col min="5453" max="5453" width="0" style="134" hidden="1" customWidth="1"/>
    <col min="5454" max="5454" width="9.28515625" style="134" customWidth="1"/>
    <col min="5455" max="5455" width="8" style="134" customWidth="1"/>
    <col min="5456" max="5456" width="9.5703125" style="134" customWidth="1"/>
    <col min="5457" max="5457" width="13.71093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9.28515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28515625" style="134" customWidth="1"/>
    <col min="5645" max="5645" width="0" style="134" hidden="1" customWidth="1"/>
    <col min="5646" max="5646" width="11.28515625" style="134" customWidth="1"/>
    <col min="5647" max="5647" width="0" style="134" hidden="1" customWidth="1"/>
    <col min="5648" max="5648" width="12.7109375" style="134" customWidth="1"/>
    <col min="5649" max="5649" width="0" style="134" hidden="1" customWidth="1"/>
    <col min="5650" max="5650" width="12.85546875" style="134" customWidth="1"/>
    <col min="5651" max="5651" width="0" style="134" hidden="1" customWidth="1"/>
    <col min="5652" max="5652" width="12.7109375" style="134" customWidth="1"/>
    <col min="5653" max="5653" width="0" style="134" hidden="1" customWidth="1"/>
    <col min="5654" max="5654" width="11.28515625" style="134" customWidth="1"/>
    <col min="5655" max="5655" width="0" style="134" hidden="1" customWidth="1"/>
    <col min="5656" max="5656" width="12.28515625" style="134" customWidth="1"/>
    <col min="5657" max="5657" width="0" style="134" hidden="1" customWidth="1"/>
    <col min="5658" max="5658" width="11.28515625" style="134" customWidth="1"/>
    <col min="5659" max="5659" width="0" style="134" hidden="1" customWidth="1"/>
    <col min="5660" max="5660" width="11.28515625" style="134" customWidth="1"/>
    <col min="5661" max="5707" width="0" style="134" hidden="1" customWidth="1"/>
    <col min="5708" max="5708" width="12.42578125" style="134" customWidth="1"/>
    <col min="5709" max="5709" width="0" style="134" hidden="1" customWidth="1"/>
    <col min="5710" max="5710" width="9.28515625" style="134" customWidth="1"/>
    <col min="5711" max="5711" width="8" style="134" customWidth="1"/>
    <col min="5712" max="5712" width="9.5703125" style="134" customWidth="1"/>
    <col min="5713" max="5713" width="13.71093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9.28515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28515625" style="134" customWidth="1"/>
    <col min="5901" max="5901" width="0" style="134" hidden="1" customWidth="1"/>
    <col min="5902" max="5902" width="11.28515625" style="134" customWidth="1"/>
    <col min="5903" max="5903" width="0" style="134" hidden="1" customWidth="1"/>
    <col min="5904" max="5904" width="12.7109375" style="134" customWidth="1"/>
    <col min="5905" max="5905" width="0" style="134" hidden="1" customWidth="1"/>
    <col min="5906" max="5906" width="12.85546875" style="134" customWidth="1"/>
    <col min="5907" max="5907" width="0" style="134" hidden="1" customWidth="1"/>
    <col min="5908" max="5908" width="12.7109375" style="134" customWidth="1"/>
    <col min="5909" max="5909" width="0" style="134" hidden="1" customWidth="1"/>
    <col min="5910" max="5910" width="11.28515625" style="134" customWidth="1"/>
    <col min="5911" max="5911" width="0" style="134" hidden="1" customWidth="1"/>
    <col min="5912" max="5912" width="12.28515625" style="134" customWidth="1"/>
    <col min="5913" max="5913" width="0" style="134" hidden="1" customWidth="1"/>
    <col min="5914" max="5914" width="11.28515625" style="134" customWidth="1"/>
    <col min="5915" max="5915" width="0" style="134" hidden="1" customWidth="1"/>
    <col min="5916" max="5916" width="11.28515625" style="134" customWidth="1"/>
    <col min="5917" max="5963" width="0" style="134" hidden="1" customWidth="1"/>
    <col min="5964" max="5964" width="12.42578125" style="134" customWidth="1"/>
    <col min="5965" max="5965" width="0" style="134" hidden="1" customWidth="1"/>
    <col min="5966" max="5966" width="9.28515625" style="134" customWidth="1"/>
    <col min="5967" max="5967" width="8" style="134" customWidth="1"/>
    <col min="5968" max="5968" width="9.5703125" style="134" customWidth="1"/>
    <col min="5969" max="5969" width="13.71093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9.28515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28515625" style="134" customWidth="1"/>
    <col min="6157" max="6157" width="0" style="134" hidden="1" customWidth="1"/>
    <col min="6158" max="6158" width="11.28515625" style="134" customWidth="1"/>
    <col min="6159" max="6159" width="0" style="134" hidden="1" customWidth="1"/>
    <col min="6160" max="6160" width="12.7109375" style="134" customWidth="1"/>
    <col min="6161" max="6161" width="0" style="134" hidden="1" customWidth="1"/>
    <col min="6162" max="6162" width="12.85546875" style="134" customWidth="1"/>
    <col min="6163" max="6163" width="0" style="134" hidden="1" customWidth="1"/>
    <col min="6164" max="6164" width="12.7109375" style="134" customWidth="1"/>
    <col min="6165" max="6165" width="0" style="134" hidden="1" customWidth="1"/>
    <col min="6166" max="6166" width="11.28515625" style="134" customWidth="1"/>
    <col min="6167" max="6167" width="0" style="134" hidden="1" customWidth="1"/>
    <col min="6168" max="6168" width="12.28515625" style="134" customWidth="1"/>
    <col min="6169" max="6169" width="0" style="134" hidden="1" customWidth="1"/>
    <col min="6170" max="6170" width="11.28515625" style="134" customWidth="1"/>
    <col min="6171" max="6171" width="0" style="134" hidden="1" customWidth="1"/>
    <col min="6172" max="6172" width="11.28515625" style="134" customWidth="1"/>
    <col min="6173" max="6219" width="0" style="134" hidden="1" customWidth="1"/>
    <col min="6220" max="6220" width="12.42578125" style="134" customWidth="1"/>
    <col min="6221" max="6221" width="0" style="134" hidden="1" customWidth="1"/>
    <col min="6222" max="6222" width="9.28515625" style="134" customWidth="1"/>
    <col min="6223" max="6223" width="8" style="134" customWidth="1"/>
    <col min="6224" max="6224" width="9.5703125" style="134" customWidth="1"/>
    <col min="6225" max="6225" width="13.71093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9.28515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28515625" style="134" customWidth="1"/>
    <col min="6413" max="6413" width="0" style="134" hidden="1" customWidth="1"/>
    <col min="6414" max="6414" width="11.28515625" style="134" customWidth="1"/>
    <col min="6415" max="6415" width="0" style="134" hidden="1" customWidth="1"/>
    <col min="6416" max="6416" width="12.7109375" style="134" customWidth="1"/>
    <col min="6417" max="6417" width="0" style="134" hidden="1" customWidth="1"/>
    <col min="6418" max="6418" width="12.85546875" style="134" customWidth="1"/>
    <col min="6419" max="6419" width="0" style="134" hidden="1" customWidth="1"/>
    <col min="6420" max="6420" width="12.7109375" style="134" customWidth="1"/>
    <col min="6421" max="6421" width="0" style="134" hidden="1" customWidth="1"/>
    <col min="6422" max="6422" width="11.28515625" style="134" customWidth="1"/>
    <col min="6423" max="6423" width="0" style="134" hidden="1" customWidth="1"/>
    <col min="6424" max="6424" width="12.28515625" style="134" customWidth="1"/>
    <col min="6425" max="6425" width="0" style="134" hidden="1" customWidth="1"/>
    <col min="6426" max="6426" width="11.28515625" style="134" customWidth="1"/>
    <col min="6427" max="6427" width="0" style="134" hidden="1" customWidth="1"/>
    <col min="6428" max="6428" width="11.28515625" style="134" customWidth="1"/>
    <col min="6429" max="6475" width="0" style="134" hidden="1" customWidth="1"/>
    <col min="6476" max="6476" width="12.42578125" style="134" customWidth="1"/>
    <col min="6477" max="6477" width="0" style="134" hidden="1" customWidth="1"/>
    <col min="6478" max="6478" width="9.28515625" style="134" customWidth="1"/>
    <col min="6479" max="6479" width="8" style="134" customWidth="1"/>
    <col min="6480" max="6480" width="9.5703125" style="134" customWidth="1"/>
    <col min="6481" max="6481" width="13.71093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9.28515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28515625" style="134" customWidth="1"/>
    <col min="6669" max="6669" width="0" style="134" hidden="1" customWidth="1"/>
    <col min="6670" max="6670" width="11.28515625" style="134" customWidth="1"/>
    <col min="6671" max="6671" width="0" style="134" hidden="1" customWidth="1"/>
    <col min="6672" max="6672" width="12.7109375" style="134" customWidth="1"/>
    <col min="6673" max="6673" width="0" style="134" hidden="1" customWidth="1"/>
    <col min="6674" max="6674" width="12.85546875" style="134" customWidth="1"/>
    <col min="6675" max="6675" width="0" style="134" hidden="1" customWidth="1"/>
    <col min="6676" max="6676" width="12.7109375" style="134" customWidth="1"/>
    <col min="6677" max="6677" width="0" style="134" hidden="1" customWidth="1"/>
    <col min="6678" max="6678" width="11.28515625" style="134" customWidth="1"/>
    <col min="6679" max="6679" width="0" style="134" hidden="1" customWidth="1"/>
    <col min="6680" max="6680" width="12.28515625" style="134" customWidth="1"/>
    <col min="6681" max="6681" width="0" style="134" hidden="1" customWidth="1"/>
    <col min="6682" max="6682" width="11.28515625" style="134" customWidth="1"/>
    <col min="6683" max="6683" width="0" style="134" hidden="1" customWidth="1"/>
    <col min="6684" max="6684" width="11.28515625" style="134" customWidth="1"/>
    <col min="6685" max="6731" width="0" style="134" hidden="1" customWidth="1"/>
    <col min="6732" max="6732" width="12.42578125" style="134" customWidth="1"/>
    <col min="6733" max="6733" width="0" style="134" hidden="1" customWidth="1"/>
    <col min="6734" max="6734" width="9.28515625" style="134" customWidth="1"/>
    <col min="6735" max="6735" width="8" style="134" customWidth="1"/>
    <col min="6736" max="6736" width="9.5703125" style="134" customWidth="1"/>
    <col min="6737" max="6737" width="13.71093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9.28515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28515625" style="134" customWidth="1"/>
    <col min="6925" max="6925" width="0" style="134" hidden="1" customWidth="1"/>
    <col min="6926" max="6926" width="11.28515625" style="134" customWidth="1"/>
    <col min="6927" max="6927" width="0" style="134" hidden="1" customWidth="1"/>
    <col min="6928" max="6928" width="12.7109375" style="134" customWidth="1"/>
    <col min="6929" max="6929" width="0" style="134" hidden="1" customWidth="1"/>
    <col min="6930" max="6930" width="12.85546875" style="134" customWidth="1"/>
    <col min="6931" max="6931" width="0" style="134" hidden="1" customWidth="1"/>
    <col min="6932" max="6932" width="12.7109375" style="134" customWidth="1"/>
    <col min="6933" max="6933" width="0" style="134" hidden="1" customWidth="1"/>
    <col min="6934" max="6934" width="11.28515625" style="134" customWidth="1"/>
    <col min="6935" max="6935" width="0" style="134" hidden="1" customWidth="1"/>
    <col min="6936" max="6936" width="12.28515625" style="134" customWidth="1"/>
    <col min="6937" max="6937" width="0" style="134" hidden="1" customWidth="1"/>
    <col min="6938" max="6938" width="11.28515625" style="134" customWidth="1"/>
    <col min="6939" max="6939" width="0" style="134" hidden="1" customWidth="1"/>
    <col min="6940" max="6940" width="11.28515625" style="134" customWidth="1"/>
    <col min="6941" max="6987" width="0" style="134" hidden="1" customWidth="1"/>
    <col min="6988" max="6988" width="12.42578125" style="134" customWidth="1"/>
    <col min="6989" max="6989" width="0" style="134" hidden="1" customWidth="1"/>
    <col min="6990" max="6990" width="9.28515625" style="134" customWidth="1"/>
    <col min="6991" max="6991" width="8" style="134" customWidth="1"/>
    <col min="6992" max="6992" width="9.5703125" style="134" customWidth="1"/>
    <col min="6993" max="6993" width="13.71093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9.28515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28515625" style="134" customWidth="1"/>
    <col min="7181" max="7181" width="0" style="134" hidden="1" customWidth="1"/>
    <col min="7182" max="7182" width="11.28515625" style="134" customWidth="1"/>
    <col min="7183" max="7183" width="0" style="134" hidden="1" customWidth="1"/>
    <col min="7184" max="7184" width="12.7109375" style="134" customWidth="1"/>
    <col min="7185" max="7185" width="0" style="134" hidden="1" customWidth="1"/>
    <col min="7186" max="7186" width="12.85546875" style="134" customWidth="1"/>
    <col min="7187" max="7187" width="0" style="134" hidden="1" customWidth="1"/>
    <col min="7188" max="7188" width="12.7109375" style="134" customWidth="1"/>
    <col min="7189" max="7189" width="0" style="134" hidden="1" customWidth="1"/>
    <col min="7190" max="7190" width="11.28515625" style="134" customWidth="1"/>
    <col min="7191" max="7191" width="0" style="134" hidden="1" customWidth="1"/>
    <col min="7192" max="7192" width="12.28515625" style="134" customWidth="1"/>
    <col min="7193" max="7193" width="0" style="134" hidden="1" customWidth="1"/>
    <col min="7194" max="7194" width="11.28515625" style="134" customWidth="1"/>
    <col min="7195" max="7195" width="0" style="134" hidden="1" customWidth="1"/>
    <col min="7196" max="7196" width="11.28515625" style="134" customWidth="1"/>
    <col min="7197" max="7243" width="0" style="134" hidden="1" customWidth="1"/>
    <col min="7244" max="7244" width="12.42578125" style="134" customWidth="1"/>
    <col min="7245" max="7245" width="0" style="134" hidden="1" customWidth="1"/>
    <col min="7246" max="7246" width="9.28515625" style="134" customWidth="1"/>
    <col min="7247" max="7247" width="8" style="134" customWidth="1"/>
    <col min="7248" max="7248" width="9.5703125" style="134" customWidth="1"/>
    <col min="7249" max="7249" width="13.71093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9.28515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28515625" style="134" customWidth="1"/>
    <col min="7437" max="7437" width="0" style="134" hidden="1" customWidth="1"/>
    <col min="7438" max="7438" width="11.28515625" style="134" customWidth="1"/>
    <col min="7439" max="7439" width="0" style="134" hidden="1" customWidth="1"/>
    <col min="7440" max="7440" width="12.7109375" style="134" customWidth="1"/>
    <col min="7441" max="7441" width="0" style="134" hidden="1" customWidth="1"/>
    <col min="7442" max="7442" width="12.85546875" style="134" customWidth="1"/>
    <col min="7443" max="7443" width="0" style="134" hidden="1" customWidth="1"/>
    <col min="7444" max="7444" width="12.7109375" style="134" customWidth="1"/>
    <col min="7445" max="7445" width="0" style="134" hidden="1" customWidth="1"/>
    <col min="7446" max="7446" width="11.28515625" style="134" customWidth="1"/>
    <col min="7447" max="7447" width="0" style="134" hidden="1" customWidth="1"/>
    <col min="7448" max="7448" width="12.28515625" style="134" customWidth="1"/>
    <col min="7449" max="7449" width="0" style="134" hidden="1" customWidth="1"/>
    <col min="7450" max="7450" width="11.28515625" style="134" customWidth="1"/>
    <col min="7451" max="7451" width="0" style="134" hidden="1" customWidth="1"/>
    <col min="7452" max="7452" width="11.28515625" style="134" customWidth="1"/>
    <col min="7453" max="7499" width="0" style="134" hidden="1" customWidth="1"/>
    <col min="7500" max="7500" width="12.42578125" style="134" customWidth="1"/>
    <col min="7501" max="7501" width="0" style="134" hidden="1" customWidth="1"/>
    <col min="7502" max="7502" width="9.28515625" style="134" customWidth="1"/>
    <col min="7503" max="7503" width="8" style="134" customWidth="1"/>
    <col min="7504" max="7504" width="9.5703125" style="134" customWidth="1"/>
    <col min="7505" max="7505" width="13.71093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9.28515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28515625" style="134" customWidth="1"/>
    <col min="7693" max="7693" width="0" style="134" hidden="1" customWidth="1"/>
    <col min="7694" max="7694" width="11.28515625" style="134" customWidth="1"/>
    <col min="7695" max="7695" width="0" style="134" hidden="1" customWidth="1"/>
    <col min="7696" max="7696" width="12.7109375" style="134" customWidth="1"/>
    <col min="7697" max="7697" width="0" style="134" hidden="1" customWidth="1"/>
    <col min="7698" max="7698" width="12.85546875" style="134" customWidth="1"/>
    <col min="7699" max="7699" width="0" style="134" hidden="1" customWidth="1"/>
    <col min="7700" max="7700" width="12.7109375" style="134" customWidth="1"/>
    <col min="7701" max="7701" width="0" style="134" hidden="1" customWidth="1"/>
    <col min="7702" max="7702" width="11.28515625" style="134" customWidth="1"/>
    <col min="7703" max="7703" width="0" style="134" hidden="1" customWidth="1"/>
    <col min="7704" max="7704" width="12.28515625" style="134" customWidth="1"/>
    <col min="7705" max="7705" width="0" style="134" hidden="1" customWidth="1"/>
    <col min="7706" max="7706" width="11.28515625" style="134" customWidth="1"/>
    <col min="7707" max="7707" width="0" style="134" hidden="1" customWidth="1"/>
    <col min="7708" max="7708" width="11.28515625" style="134" customWidth="1"/>
    <col min="7709" max="7755" width="0" style="134" hidden="1" customWidth="1"/>
    <col min="7756" max="7756" width="12.42578125" style="134" customWidth="1"/>
    <col min="7757" max="7757" width="0" style="134" hidden="1" customWidth="1"/>
    <col min="7758" max="7758" width="9.28515625" style="134" customWidth="1"/>
    <col min="7759" max="7759" width="8" style="134" customWidth="1"/>
    <col min="7760" max="7760" width="9.5703125" style="134" customWidth="1"/>
    <col min="7761" max="7761" width="13.71093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9.28515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28515625" style="134" customWidth="1"/>
    <col min="7949" max="7949" width="0" style="134" hidden="1" customWidth="1"/>
    <col min="7950" max="7950" width="11.28515625" style="134" customWidth="1"/>
    <col min="7951" max="7951" width="0" style="134" hidden="1" customWidth="1"/>
    <col min="7952" max="7952" width="12.7109375" style="134" customWidth="1"/>
    <col min="7953" max="7953" width="0" style="134" hidden="1" customWidth="1"/>
    <col min="7954" max="7954" width="12.85546875" style="134" customWidth="1"/>
    <col min="7955" max="7955" width="0" style="134" hidden="1" customWidth="1"/>
    <col min="7956" max="7956" width="12.7109375" style="134" customWidth="1"/>
    <col min="7957" max="7957" width="0" style="134" hidden="1" customWidth="1"/>
    <col min="7958" max="7958" width="11.28515625" style="134" customWidth="1"/>
    <col min="7959" max="7959" width="0" style="134" hidden="1" customWidth="1"/>
    <col min="7960" max="7960" width="12.28515625" style="134" customWidth="1"/>
    <col min="7961" max="7961" width="0" style="134" hidden="1" customWidth="1"/>
    <col min="7962" max="7962" width="11.28515625" style="134" customWidth="1"/>
    <col min="7963" max="7963" width="0" style="134" hidden="1" customWidth="1"/>
    <col min="7964" max="7964" width="11.28515625" style="134" customWidth="1"/>
    <col min="7965" max="8011" width="0" style="134" hidden="1" customWidth="1"/>
    <col min="8012" max="8012" width="12.42578125" style="134" customWidth="1"/>
    <col min="8013" max="8013" width="0" style="134" hidden="1" customWidth="1"/>
    <col min="8014" max="8014" width="9.28515625" style="134" customWidth="1"/>
    <col min="8015" max="8015" width="8" style="134" customWidth="1"/>
    <col min="8016" max="8016" width="9.5703125" style="134" customWidth="1"/>
    <col min="8017" max="8017" width="13.71093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9.28515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28515625" style="134" customWidth="1"/>
    <col min="8205" max="8205" width="0" style="134" hidden="1" customWidth="1"/>
    <col min="8206" max="8206" width="11.28515625" style="134" customWidth="1"/>
    <col min="8207" max="8207" width="0" style="134" hidden="1" customWidth="1"/>
    <col min="8208" max="8208" width="12.7109375" style="134" customWidth="1"/>
    <col min="8209" max="8209" width="0" style="134" hidden="1" customWidth="1"/>
    <col min="8210" max="8210" width="12.85546875" style="134" customWidth="1"/>
    <col min="8211" max="8211" width="0" style="134" hidden="1" customWidth="1"/>
    <col min="8212" max="8212" width="12.7109375" style="134" customWidth="1"/>
    <col min="8213" max="8213" width="0" style="134" hidden="1" customWidth="1"/>
    <col min="8214" max="8214" width="11.28515625" style="134" customWidth="1"/>
    <col min="8215" max="8215" width="0" style="134" hidden="1" customWidth="1"/>
    <col min="8216" max="8216" width="12.28515625" style="134" customWidth="1"/>
    <col min="8217" max="8217" width="0" style="134" hidden="1" customWidth="1"/>
    <col min="8218" max="8218" width="11.28515625" style="134" customWidth="1"/>
    <col min="8219" max="8219" width="0" style="134" hidden="1" customWidth="1"/>
    <col min="8220" max="8220" width="11.28515625" style="134" customWidth="1"/>
    <col min="8221" max="8267" width="0" style="134" hidden="1" customWidth="1"/>
    <col min="8268" max="8268" width="12.42578125" style="134" customWidth="1"/>
    <col min="8269" max="8269" width="0" style="134" hidden="1" customWidth="1"/>
    <col min="8270" max="8270" width="9.28515625" style="134" customWidth="1"/>
    <col min="8271" max="8271" width="8" style="134" customWidth="1"/>
    <col min="8272" max="8272" width="9.5703125" style="134" customWidth="1"/>
    <col min="8273" max="8273" width="13.71093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9.28515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28515625" style="134" customWidth="1"/>
    <col min="8461" max="8461" width="0" style="134" hidden="1" customWidth="1"/>
    <col min="8462" max="8462" width="11.28515625" style="134" customWidth="1"/>
    <col min="8463" max="8463" width="0" style="134" hidden="1" customWidth="1"/>
    <col min="8464" max="8464" width="12.7109375" style="134" customWidth="1"/>
    <col min="8465" max="8465" width="0" style="134" hidden="1" customWidth="1"/>
    <col min="8466" max="8466" width="12.85546875" style="134" customWidth="1"/>
    <col min="8467" max="8467" width="0" style="134" hidden="1" customWidth="1"/>
    <col min="8468" max="8468" width="12.7109375" style="134" customWidth="1"/>
    <col min="8469" max="8469" width="0" style="134" hidden="1" customWidth="1"/>
    <col min="8470" max="8470" width="11.28515625" style="134" customWidth="1"/>
    <col min="8471" max="8471" width="0" style="134" hidden="1" customWidth="1"/>
    <col min="8472" max="8472" width="12.28515625" style="134" customWidth="1"/>
    <col min="8473" max="8473" width="0" style="134" hidden="1" customWidth="1"/>
    <col min="8474" max="8474" width="11.28515625" style="134" customWidth="1"/>
    <col min="8475" max="8475" width="0" style="134" hidden="1" customWidth="1"/>
    <col min="8476" max="8476" width="11.28515625" style="134" customWidth="1"/>
    <col min="8477" max="8523" width="0" style="134" hidden="1" customWidth="1"/>
    <col min="8524" max="8524" width="12.42578125" style="134" customWidth="1"/>
    <col min="8525" max="8525" width="0" style="134" hidden="1" customWidth="1"/>
    <col min="8526" max="8526" width="9.28515625" style="134" customWidth="1"/>
    <col min="8527" max="8527" width="8" style="134" customWidth="1"/>
    <col min="8528" max="8528" width="9.5703125" style="134" customWidth="1"/>
    <col min="8529" max="8529" width="13.71093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9.28515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28515625" style="134" customWidth="1"/>
    <col min="8717" max="8717" width="0" style="134" hidden="1" customWidth="1"/>
    <col min="8718" max="8718" width="11.28515625" style="134" customWidth="1"/>
    <col min="8719" max="8719" width="0" style="134" hidden="1" customWidth="1"/>
    <col min="8720" max="8720" width="12.7109375" style="134" customWidth="1"/>
    <col min="8721" max="8721" width="0" style="134" hidden="1" customWidth="1"/>
    <col min="8722" max="8722" width="12.85546875" style="134" customWidth="1"/>
    <col min="8723" max="8723" width="0" style="134" hidden="1" customWidth="1"/>
    <col min="8724" max="8724" width="12.7109375" style="134" customWidth="1"/>
    <col min="8725" max="8725" width="0" style="134" hidden="1" customWidth="1"/>
    <col min="8726" max="8726" width="11.28515625" style="134" customWidth="1"/>
    <col min="8727" max="8727" width="0" style="134" hidden="1" customWidth="1"/>
    <col min="8728" max="8728" width="12.28515625" style="134" customWidth="1"/>
    <col min="8729" max="8729" width="0" style="134" hidden="1" customWidth="1"/>
    <col min="8730" max="8730" width="11.28515625" style="134" customWidth="1"/>
    <col min="8731" max="8731" width="0" style="134" hidden="1" customWidth="1"/>
    <col min="8732" max="8732" width="11.28515625" style="134" customWidth="1"/>
    <col min="8733" max="8779" width="0" style="134" hidden="1" customWidth="1"/>
    <col min="8780" max="8780" width="12.42578125" style="134" customWidth="1"/>
    <col min="8781" max="8781" width="0" style="134" hidden="1" customWidth="1"/>
    <col min="8782" max="8782" width="9.28515625" style="134" customWidth="1"/>
    <col min="8783" max="8783" width="8" style="134" customWidth="1"/>
    <col min="8784" max="8784" width="9.5703125" style="134" customWidth="1"/>
    <col min="8785" max="8785" width="13.71093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9.28515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28515625" style="134" customWidth="1"/>
    <col min="8973" max="8973" width="0" style="134" hidden="1" customWidth="1"/>
    <col min="8974" max="8974" width="11.28515625" style="134" customWidth="1"/>
    <col min="8975" max="8975" width="0" style="134" hidden="1" customWidth="1"/>
    <col min="8976" max="8976" width="12.7109375" style="134" customWidth="1"/>
    <col min="8977" max="8977" width="0" style="134" hidden="1" customWidth="1"/>
    <col min="8978" max="8978" width="12.85546875" style="134" customWidth="1"/>
    <col min="8979" max="8979" width="0" style="134" hidden="1" customWidth="1"/>
    <col min="8980" max="8980" width="12.7109375" style="134" customWidth="1"/>
    <col min="8981" max="8981" width="0" style="134" hidden="1" customWidth="1"/>
    <col min="8982" max="8982" width="11.28515625" style="134" customWidth="1"/>
    <col min="8983" max="8983" width="0" style="134" hidden="1" customWidth="1"/>
    <col min="8984" max="8984" width="12.28515625" style="134" customWidth="1"/>
    <col min="8985" max="8985" width="0" style="134" hidden="1" customWidth="1"/>
    <col min="8986" max="8986" width="11.28515625" style="134" customWidth="1"/>
    <col min="8987" max="8987" width="0" style="134" hidden="1" customWidth="1"/>
    <col min="8988" max="8988" width="11.28515625" style="134" customWidth="1"/>
    <col min="8989" max="9035" width="0" style="134" hidden="1" customWidth="1"/>
    <col min="9036" max="9036" width="12.42578125" style="134" customWidth="1"/>
    <col min="9037" max="9037" width="0" style="134" hidden="1" customWidth="1"/>
    <col min="9038" max="9038" width="9.28515625" style="134" customWidth="1"/>
    <col min="9039" max="9039" width="8" style="134" customWidth="1"/>
    <col min="9040" max="9040" width="9.5703125" style="134" customWidth="1"/>
    <col min="9041" max="9041" width="13.71093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9.28515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28515625" style="134" customWidth="1"/>
    <col min="9229" max="9229" width="0" style="134" hidden="1" customWidth="1"/>
    <col min="9230" max="9230" width="11.28515625" style="134" customWidth="1"/>
    <col min="9231" max="9231" width="0" style="134" hidden="1" customWidth="1"/>
    <col min="9232" max="9232" width="12.7109375" style="134" customWidth="1"/>
    <col min="9233" max="9233" width="0" style="134" hidden="1" customWidth="1"/>
    <col min="9234" max="9234" width="12.85546875" style="134" customWidth="1"/>
    <col min="9235" max="9235" width="0" style="134" hidden="1" customWidth="1"/>
    <col min="9236" max="9236" width="12.7109375" style="134" customWidth="1"/>
    <col min="9237" max="9237" width="0" style="134" hidden="1" customWidth="1"/>
    <col min="9238" max="9238" width="11.28515625" style="134" customWidth="1"/>
    <col min="9239" max="9239" width="0" style="134" hidden="1" customWidth="1"/>
    <col min="9240" max="9240" width="12.28515625" style="134" customWidth="1"/>
    <col min="9241" max="9241" width="0" style="134" hidden="1" customWidth="1"/>
    <col min="9242" max="9242" width="11.28515625" style="134" customWidth="1"/>
    <col min="9243" max="9243" width="0" style="134" hidden="1" customWidth="1"/>
    <col min="9244" max="9244" width="11.28515625" style="134" customWidth="1"/>
    <col min="9245" max="9291" width="0" style="134" hidden="1" customWidth="1"/>
    <col min="9292" max="9292" width="12.42578125" style="134" customWidth="1"/>
    <col min="9293" max="9293" width="0" style="134" hidden="1" customWidth="1"/>
    <col min="9294" max="9294" width="9.28515625" style="134" customWidth="1"/>
    <col min="9295" max="9295" width="8" style="134" customWidth="1"/>
    <col min="9296" max="9296" width="9.5703125" style="134" customWidth="1"/>
    <col min="9297" max="9297" width="13.71093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9.28515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28515625" style="134" customWidth="1"/>
    <col min="9485" max="9485" width="0" style="134" hidden="1" customWidth="1"/>
    <col min="9486" max="9486" width="11.28515625" style="134" customWidth="1"/>
    <col min="9487" max="9487" width="0" style="134" hidden="1" customWidth="1"/>
    <col min="9488" max="9488" width="12.7109375" style="134" customWidth="1"/>
    <col min="9489" max="9489" width="0" style="134" hidden="1" customWidth="1"/>
    <col min="9490" max="9490" width="12.85546875" style="134" customWidth="1"/>
    <col min="9491" max="9491" width="0" style="134" hidden="1" customWidth="1"/>
    <col min="9492" max="9492" width="12.7109375" style="134" customWidth="1"/>
    <col min="9493" max="9493" width="0" style="134" hidden="1" customWidth="1"/>
    <col min="9494" max="9494" width="11.28515625" style="134" customWidth="1"/>
    <col min="9495" max="9495" width="0" style="134" hidden="1" customWidth="1"/>
    <col min="9496" max="9496" width="12.28515625" style="134" customWidth="1"/>
    <col min="9497" max="9497" width="0" style="134" hidden="1" customWidth="1"/>
    <col min="9498" max="9498" width="11.28515625" style="134" customWidth="1"/>
    <col min="9499" max="9499" width="0" style="134" hidden="1" customWidth="1"/>
    <col min="9500" max="9500" width="11.28515625" style="134" customWidth="1"/>
    <col min="9501" max="9547" width="0" style="134" hidden="1" customWidth="1"/>
    <col min="9548" max="9548" width="12.42578125" style="134" customWidth="1"/>
    <col min="9549" max="9549" width="0" style="134" hidden="1" customWidth="1"/>
    <col min="9550" max="9550" width="9.28515625" style="134" customWidth="1"/>
    <col min="9551" max="9551" width="8" style="134" customWidth="1"/>
    <col min="9552" max="9552" width="9.5703125" style="134" customWidth="1"/>
    <col min="9553" max="9553" width="13.71093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9.28515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28515625" style="134" customWidth="1"/>
    <col min="9741" max="9741" width="0" style="134" hidden="1" customWidth="1"/>
    <col min="9742" max="9742" width="11.28515625" style="134" customWidth="1"/>
    <col min="9743" max="9743" width="0" style="134" hidden="1" customWidth="1"/>
    <col min="9744" max="9744" width="12.7109375" style="134" customWidth="1"/>
    <col min="9745" max="9745" width="0" style="134" hidden="1" customWidth="1"/>
    <col min="9746" max="9746" width="12.85546875" style="134" customWidth="1"/>
    <col min="9747" max="9747" width="0" style="134" hidden="1" customWidth="1"/>
    <col min="9748" max="9748" width="12.7109375" style="134" customWidth="1"/>
    <col min="9749" max="9749" width="0" style="134" hidden="1" customWidth="1"/>
    <col min="9750" max="9750" width="11.28515625" style="134" customWidth="1"/>
    <col min="9751" max="9751" width="0" style="134" hidden="1" customWidth="1"/>
    <col min="9752" max="9752" width="12.28515625" style="134" customWidth="1"/>
    <col min="9753" max="9753" width="0" style="134" hidden="1" customWidth="1"/>
    <col min="9754" max="9754" width="11.28515625" style="134" customWidth="1"/>
    <col min="9755" max="9755" width="0" style="134" hidden="1" customWidth="1"/>
    <col min="9756" max="9756" width="11.28515625" style="134" customWidth="1"/>
    <col min="9757" max="9803" width="0" style="134" hidden="1" customWidth="1"/>
    <col min="9804" max="9804" width="12.42578125" style="134" customWidth="1"/>
    <col min="9805" max="9805" width="0" style="134" hidden="1" customWidth="1"/>
    <col min="9806" max="9806" width="9.28515625" style="134" customWidth="1"/>
    <col min="9807" max="9807" width="8" style="134" customWidth="1"/>
    <col min="9808" max="9808" width="9.5703125" style="134" customWidth="1"/>
    <col min="9809" max="9809" width="13.71093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9.28515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28515625" style="134" customWidth="1"/>
    <col min="9997" max="9997" width="0" style="134" hidden="1" customWidth="1"/>
    <col min="9998" max="9998" width="11.28515625" style="134" customWidth="1"/>
    <col min="9999" max="9999" width="0" style="134" hidden="1" customWidth="1"/>
    <col min="10000" max="10000" width="12.7109375" style="134" customWidth="1"/>
    <col min="10001" max="10001" width="0" style="134" hidden="1" customWidth="1"/>
    <col min="10002" max="10002" width="12.85546875" style="134" customWidth="1"/>
    <col min="10003" max="10003" width="0" style="134" hidden="1" customWidth="1"/>
    <col min="10004" max="10004" width="12.7109375" style="134" customWidth="1"/>
    <col min="10005" max="10005" width="0" style="134" hidden="1" customWidth="1"/>
    <col min="10006" max="10006" width="11.28515625" style="134" customWidth="1"/>
    <col min="10007" max="10007" width="0" style="134" hidden="1" customWidth="1"/>
    <col min="10008" max="10008" width="12.28515625" style="134" customWidth="1"/>
    <col min="10009" max="10009" width="0" style="134" hidden="1" customWidth="1"/>
    <col min="10010" max="10010" width="11.28515625" style="134" customWidth="1"/>
    <col min="10011" max="10011" width="0" style="134" hidden="1" customWidth="1"/>
    <col min="10012" max="10012" width="11.28515625" style="134" customWidth="1"/>
    <col min="10013" max="10059" width="0" style="134" hidden="1" customWidth="1"/>
    <col min="10060" max="10060" width="12.42578125" style="134" customWidth="1"/>
    <col min="10061" max="10061" width="0" style="134" hidden="1" customWidth="1"/>
    <col min="10062" max="10062" width="9.28515625" style="134" customWidth="1"/>
    <col min="10063" max="10063" width="8" style="134" customWidth="1"/>
    <col min="10064" max="10064" width="9.5703125" style="134" customWidth="1"/>
    <col min="10065" max="10065" width="13.71093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9.28515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28515625" style="134" customWidth="1"/>
    <col min="10253" max="10253" width="0" style="134" hidden="1" customWidth="1"/>
    <col min="10254" max="10254" width="11.28515625" style="134" customWidth="1"/>
    <col min="10255" max="10255" width="0" style="134" hidden="1" customWidth="1"/>
    <col min="10256" max="10256" width="12.7109375" style="134" customWidth="1"/>
    <col min="10257" max="10257" width="0" style="134" hidden="1" customWidth="1"/>
    <col min="10258" max="10258" width="12.85546875" style="134" customWidth="1"/>
    <col min="10259" max="10259" width="0" style="134" hidden="1" customWidth="1"/>
    <col min="10260" max="10260" width="12.7109375" style="134" customWidth="1"/>
    <col min="10261" max="10261" width="0" style="134" hidden="1" customWidth="1"/>
    <col min="10262" max="10262" width="11.28515625" style="134" customWidth="1"/>
    <col min="10263" max="10263" width="0" style="134" hidden="1" customWidth="1"/>
    <col min="10264" max="10264" width="12.28515625" style="134" customWidth="1"/>
    <col min="10265" max="10265" width="0" style="134" hidden="1" customWidth="1"/>
    <col min="10266" max="10266" width="11.28515625" style="134" customWidth="1"/>
    <col min="10267" max="10267" width="0" style="134" hidden="1" customWidth="1"/>
    <col min="10268" max="10268" width="11.28515625" style="134" customWidth="1"/>
    <col min="10269" max="10315" width="0" style="134" hidden="1" customWidth="1"/>
    <col min="10316" max="10316" width="12.42578125" style="134" customWidth="1"/>
    <col min="10317" max="10317" width="0" style="134" hidden="1" customWidth="1"/>
    <col min="10318" max="10318" width="9.28515625" style="134" customWidth="1"/>
    <col min="10319" max="10319" width="8" style="134" customWidth="1"/>
    <col min="10320" max="10320" width="9.5703125" style="134" customWidth="1"/>
    <col min="10321" max="10321" width="13.71093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9.28515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28515625" style="134" customWidth="1"/>
    <col min="10509" max="10509" width="0" style="134" hidden="1" customWidth="1"/>
    <col min="10510" max="10510" width="11.28515625" style="134" customWidth="1"/>
    <col min="10511" max="10511" width="0" style="134" hidden="1" customWidth="1"/>
    <col min="10512" max="10512" width="12.7109375" style="134" customWidth="1"/>
    <col min="10513" max="10513" width="0" style="134" hidden="1" customWidth="1"/>
    <col min="10514" max="10514" width="12.85546875" style="134" customWidth="1"/>
    <col min="10515" max="10515" width="0" style="134" hidden="1" customWidth="1"/>
    <col min="10516" max="10516" width="12.7109375" style="134" customWidth="1"/>
    <col min="10517" max="10517" width="0" style="134" hidden="1" customWidth="1"/>
    <col min="10518" max="10518" width="11.28515625" style="134" customWidth="1"/>
    <col min="10519" max="10519" width="0" style="134" hidden="1" customWidth="1"/>
    <col min="10520" max="10520" width="12.28515625" style="134" customWidth="1"/>
    <col min="10521" max="10521" width="0" style="134" hidden="1" customWidth="1"/>
    <col min="10522" max="10522" width="11.28515625" style="134" customWidth="1"/>
    <col min="10523" max="10523" width="0" style="134" hidden="1" customWidth="1"/>
    <col min="10524" max="10524" width="11.28515625" style="134" customWidth="1"/>
    <col min="10525" max="10571" width="0" style="134" hidden="1" customWidth="1"/>
    <col min="10572" max="10572" width="12.42578125" style="134" customWidth="1"/>
    <col min="10573" max="10573" width="0" style="134" hidden="1" customWidth="1"/>
    <col min="10574" max="10574" width="9.28515625" style="134" customWidth="1"/>
    <col min="10575" max="10575" width="8" style="134" customWidth="1"/>
    <col min="10576" max="10576" width="9.5703125" style="134" customWidth="1"/>
    <col min="10577" max="10577" width="13.71093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9.28515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28515625" style="134" customWidth="1"/>
    <col min="10765" max="10765" width="0" style="134" hidden="1" customWidth="1"/>
    <col min="10766" max="10766" width="11.28515625" style="134" customWidth="1"/>
    <col min="10767" max="10767" width="0" style="134" hidden="1" customWidth="1"/>
    <col min="10768" max="10768" width="12.7109375" style="134" customWidth="1"/>
    <col min="10769" max="10769" width="0" style="134" hidden="1" customWidth="1"/>
    <col min="10770" max="10770" width="12.85546875" style="134" customWidth="1"/>
    <col min="10771" max="10771" width="0" style="134" hidden="1" customWidth="1"/>
    <col min="10772" max="10772" width="12.7109375" style="134" customWidth="1"/>
    <col min="10773" max="10773" width="0" style="134" hidden="1" customWidth="1"/>
    <col min="10774" max="10774" width="11.28515625" style="134" customWidth="1"/>
    <col min="10775" max="10775" width="0" style="134" hidden="1" customWidth="1"/>
    <col min="10776" max="10776" width="12.28515625" style="134" customWidth="1"/>
    <col min="10777" max="10777" width="0" style="134" hidden="1" customWidth="1"/>
    <col min="10778" max="10778" width="11.28515625" style="134" customWidth="1"/>
    <col min="10779" max="10779" width="0" style="134" hidden="1" customWidth="1"/>
    <col min="10780" max="10780" width="11.28515625" style="134" customWidth="1"/>
    <col min="10781" max="10827" width="0" style="134" hidden="1" customWidth="1"/>
    <col min="10828" max="10828" width="12.42578125" style="134" customWidth="1"/>
    <col min="10829" max="10829" width="0" style="134" hidden="1" customWidth="1"/>
    <col min="10830" max="10830" width="9.28515625" style="134" customWidth="1"/>
    <col min="10831" max="10831" width="8" style="134" customWidth="1"/>
    <col min="10832" max="10832" width="9.5703125" style="134" customWidth="1"/>
    <col min="10833" max="10833" width="13.71093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9.28515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28515625" style="134" customWidth="1"/>
    <col min="11021" max="11021" width="0" style="134" hidden="1" customWidth="1"/>
    <col min="11022" max="11022" width="11.28515625" style="134" customWidth="1"/>
    <col min="11023" max="11023" width="0" style="134" hidden="1" customWidth="1"/>
    <col min="11024" max="11024" width="12.7109375" style="134" customWidth="1"/>
    <col min="11025" max="11025" width="0" style="134" hidden="1" customWidth="1"/>
    <col min="11026" max="11026" width="12.85546875" style="134" customWidth="1"/>
    <col min="11027" max="11027" width="0" style="134" hidden="1" customWidth="1"/>
    <col min="11028" max="11028" width="12.7109375" style="134" customWidth="1"/>
    <col min="11029" max="11029" width="0" style="134" hidden="1" customWidth="1"/>
    <col min="11030" max="11030" width="11.28515625" style="134" customWidth="1"/>
    <col min="11031" max="11031" width="0" style="134" hidden="1" customWidth="1"/>
    <col min="11032" max="11032" width="12.28515625" style="134" customWidth="1"/>
    <col min="11033" max="11033" width="0" style="134" hidden="1" customWidth="1"/>
    <col min="11034" max="11034" width="11.28515625" style="134" customWidth="1"/>
    <col min="11035" max="11035" width="0" style="134" hidden="1" customWidth="1"/>
    <col min="11036" max="11036" width="11.28515625" style="134" customWidth="1"/>
    <col min="11037" max="11083" width="0" style="134" hidden="1" customWidth="1"/>
    <col min="11084" max="11084" width="12.42578125" style="134" customWidth="1"/>
    <col min="11085" max="11085" width="0" style="134" hidden="1" customWidth="1"/>
    <col min="11086" max="11086" width="9.28515625" style="134" customWidth="1"/>
    <col min="11087" max="11087" width="8" style="134" customWidth="1"/>
    <col min="11088" max="11088" width="9.5703125" style="134" customWidth="1"/>
    <col min="11089" max="11089" width="13.71093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9.28515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28515625" style="134" customWidth="1"/>
    <col min="11277" max="11277" width="0" style="134" hidden="1" customWidth="1"/>
    <col min="11278" max="11278" width="11.28515625" style="134" customWidth="1"/>
    <col min="11279" max="11279" width="0" style="134" hidden="1" customWidth="1"/>
    <col min="11280" max="11280" width="12.7109375" style="134" customWidth="1"/>
    <col min="11281" max="11281" width="0" style="134" hidden="1" customWidth="1"/>
    <col min="11282" max="11282" width="12.85546875" style="134" customWidth="1"/>
    <col min="11283" max="11283" width="0" style="134" hidden="1" customWidth="1"/>
    <col min="11284" max="11284" width="12.7109375" style="134" customWidth="1"/>
    <col min="11285" max="11285" width="0" style="134" hidden="1" customWidth="1"/>
    <col min="11286" max="11286" width="11.28515625" style="134" customWidth="1"/>
    <col min="11287" max="11287" width="0" style="134" hidden="1" customWidth="1"/>
    <col min="11288" max="11288" width="12.28515625" style="134" customWidth="1"/>
    <col min="11289" max="11289" width="0" style="134" hidden="1" customWidth="1"/>
    <col min="11290" max="11290" width="11.28515625" style="134" customWidth="1"/>
    <col min="11291" max="11291" width="0" style="134" hidden="1" customWidth="1"/>
    <col min="11292" max="11292" width="11.28515625" style="134" customWidth="1"/>
    <col min="11293" max="11339" width="0" style="134" hidden="1" customWidth="1"/>
    <col min="11340" max="11340" width="12.42578125" style="134" customWidth="1"/>
    <col min="11341" max="11341" width="0" style="134" hidden="1" customWidth="1"/>
    <col min="11342" max="11342" width="9.28515625" style="134" customWidth="1"/>
    <col min="11343" max="11343" width="8" style="134" customWidth="1"/>
    <col min="11344" max="11344" width="9.5703125" style="134" customWidth="1"/>
    <col min="11345" max="11345" width="13.71093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9.28515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28515625" style="134" customWidth="1"/>
    <col min="11533" max="11533" width="0" style="134" hidden="1" customWidth="1"/>
    <col min="11534" max="11534" width="11.28515625" style="134" customWidth="1"/>
    <col min="11535" max="11535" width="0" style="134" hidden="1" customWidth="1"/>
    <col min="11536" max="11536" width="12.7109375" style="134" customWidth="1"/>
    <col min="11537" max="11537" width="0" style="134" hidden="1" customWidth="1"/>
    <col min="11538" max="11538" width="12.85546875" style="134" customWidth="1"/>
    <col min="11539" max="11539" width="0" style="134" hidden="1" customWidth="1"/>
    <col min="11540" max="11540" width="12.7109375" style="134" customWidth="1"/>
    <col min="11541" max="11541" width="0" style="134" hidden="1" customWidth="1"/>
    <col min="11542" max="11542" width="11.28515625" style="134" customWidth="1"/>
    <col min="11543" max="11543" width="0" style="134" hidden="1" customWidth="1"/>
    <col min="11544" max="11544" width="12.28515625" style="134" customWidth="1"/>
    <col min="11545" max="11545" width="0" style="134" hidden="1" customWidth="1"/>
    <col min="11546" max="11546" width="11.28515625" style="134" customWidth="1"/>
    <col min="11547" max="11547" width="0" style="134" hidden="1" customWidth="1"/>
    <col min="11548" max="11548" width="11.28515625" style="134" customWidth="1"/>
    <col min="11549" max="11595" width="0" style="134" hidden="1" customWidth="1"/>
    <col min="11596" max="11596" width="12.42578125" style="134" customWidth="1"/>
    <col min="11597" max="11597" width="0" style="134" hidden="1" customWidth="1"/>
    <col min="11598" max="11598" width="9.28515625" style="134" customWidth="1"/>
    <col min="11599" max="11599" width="8" style="134" customWidth="1"/>
    <col min="11600" max="11600" width="9.5703125" style="134" customWidth="1"/>
    <col min="11601" max="11601" width="13.71093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9.28515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28515625" style="134" customWidth="1"/>
    <col min="11789" max="11789" width="0" style="134" hidden="1" customWidth="1"/>
    <col min="11790" max="11790" width="11.28515625" style="134" customWidth="1"/>
    <col min="11791" max="11791" width="0" style="134" hidden="1" customWidth="1"/>
    <col min="11792" max="11792" width="12.7109375" style="134" customWidth="1"/>
    <col min="11793" max="11793" width="0" style="134" hidden="1" customWidth="1"/>
    <col min="11794" max="11794" width="12.85546875" style="134" customWidth="1"/>
    <col min="11795" max="11795" width="0" style="134" hidden="1" customWidth="1"/>
    <col min="11796" max="11796" width="12.7109375" style="134" customWidth="1"/>
    <col min="11797" max="11797" width="0" style="134" hidden="1" customWidth="1"/>
    <col min="11798" max="11798" width="11.28515625" style="134" customWidth="1"/>
    <col min="11799" max="11799" width="0" style="134" hidden="1" customWidth="1"/>
    <col min="11800" max="11800" width="12.28515625" style="134" customWidth="1"/>
    <col min="11801" max="11801" width="0" style="134" hidden="1" customWidth="1"/>
    <col min="11802" max="11802" width="11.28515625" style="134" customWidth="1"/>
    <col min="11803" max="11803" width="0" style="134" hidden="1" customWidth="1"/>
    <col min="11804" max="11804" width="11.28515625" style="134" customWidth="1"/>
    <col min="11805" max="11851" width="0" style="134" hidden="1" customWidth="1"/>
    <col min="11852" max="11852" width="12.42578125" style="134" customWidth="1"/>
    <col min="11853" max="11853" width="0" style="134" hidden="1" customWidth="1"/>
    <col min="11854" max="11854" width="9.28515625" style="134" customWidth="1"/>
    <col min="11855" max="11855" width="8" style="134" customWidth="1"/>
    <col min="11856" max="11856" width="9.5703125" style="134" customWidth="1"/>
    <col min="11857" max="11857" width="13.71093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9.28515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28515625" style="134" customWidth="1"/>
    <col min="12045" max="12045" width="0" style="134" hidden="1" customWidth="1"/>
    <col min="12046" max="12046" width="11.28515625" style="134" customWidth="1"/>
    <col min="12047" max="12047" width="0" style="134" hidden="1" customWidth="1"/>
    <col min="12048" max="12048" width="12.7109375" style="134" customWidth="1"/>
    <col min="12049" max="12049" width="0" style="134" hidden="1" customWidth="1"/>
    <col min="12050" max="12050" width="12.85546875" style="134" customWidth="1"/>
    <col min="12051" max="12051" width="0" style="134" hidden="1" customWidth="1"/>
    <col min="12052" max="12052" width="12.7109375" style="134" customWidth="1"/>
    <col min="12053" max="12053" width="0" style="134" hidden="1" customWidth="1"/>
    <col min="12054" max="12054" width="11.28515625" style="134" customWidth="1"/>
    <col min="12055" max="12055" width="0" style="134" hidden="1" customWidth="1"/>
    <col min="12056" max="12056" width="12.28515625" style="134" customWidth="1"/>
    <col min="12057" max="12057" width="0" style="134" hidden="1" customWidth="1"/>
    <col min="12058" max="12058" width="11.28515625" style="134" customWidth="1"/>
    <col min="12059" max="12059" width="0" style="134" hidden="1" customWidth="1"/>
    <col min="12060" max="12060" width="11.28515625" style="134" customWidth="1"/>
    <col min="12061" max="12107" width="0" style="134" hidden="1" customWidth="1"/>
    <col min="12108" max="12108" width="12.42578125" style="134" customWidth="1"/>
    <col min="12109" max="12109" width="0" style="134" hidden="1" customWidth="1"/>
    <col min="12110" max="12110" width="9.28515625" style="134" customWidth="1"/>
    <col min="12111" max="12111" width="8" style="134" customWidth="1"/>
    <col min="12112" max="12112" width="9.5703125" style="134" customWidth="1"/>
    <col min="12113" max="12113" width="13.71093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9.28515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28515625" style="134" customWidth="1"/>
    <col min="12301" max="12301" width="0" style="134" hidden="1" customWidth="1"/>
    <col min="12302" max="12302" width="11.28515625" style="134" customWidth="1"/>
    <col min="12303" max="12303" width="0" style="134" hidden="1" customWidth="1"/>
    <col min="12304" max="12304" width="12.7109375" style="134" customWidth="1"/>
    <col min="12305" max="12305" width="0" style="134" hidden="1" customWidth="1"/>
    <col min="12306" max="12306" width="12.85546875" style="134" customWidth="1"/>
    <col min="12307" max="12307" width="0" style="134" hidden="1" customWidth="1"/>
    <col min="12308" max="12308" width="12.7109375" style="134" customWidth="1"/>
    <col min="12309" max="12309" width="0" style="134" hidden="1" customWidth="1"/>
    <col min="12310" max="12310" width="11.28515625" style="134" customWidth="1"/>
    <col min="12311" max="12311" width="0" style="134" hidden="1" customWidth="1"/>
    <col min="12312" max="12312" width="12.28515625" style="134" customWidth="1"/>
    <col min="12313" max="12313" width="0" style="134" hidden="1" customWidth="1"/>
    <col min="12314" max="12314" width="11.28515625" style="134" customWidth="1"/>
    <col min="12315" max="12315" width="0" style="134" hidden="1" customWidth="1"/>
    <col min="12316" max="12316" width="11.28515625" style="134" customWidth="1"/>
    <col min="12317" max="12363" width="0" style="134" hidden="1" customWidth="1"/>
    <col min="12364" max="12364" width="12.42578125" style="134" customWidth="1"/>
    <col min="12365" max="12365" width="0" style="134" hidden="1" customWidth="1"/>
    <col min="12366" max="12366" width="9.28515625" style="134" customWidth="1"/>
    <col min="12367" max="12367" width="8" style="134" customWidth="1"/>
    <col min="12368" max="12368" width="9.5703125" style="134" customWidth="1"/>
    <col min="12369" max="12369" width="13.71093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9.28515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28515625" style="134" customWidth="1"/>
    <col min="12557" max="12557" width="0" style="134" hidden="1" customWidth="1"/>
    <col min="12558" max="12558" width="11.28515625" style="134" customWidth="1"/>
    <col min="12559" max="12559" width="0" style="134" hidden="1" customWidth="1"/>
    <col min="12560" max="12560" width="12.7109375" style="134" customWidth="1"/>
    <col min="12561" max="12561" width="0" style="134" hidden="1" customWidth="1"/>
    <col min="12562" max="12562" width="12.85546875" style="134" customWidth="1"/>
    <col min="12563" max="12563" width="0" style="134" hidden="1" customWidth="1"/>
    <col min="12564" max="12564" width="12.7109375" style="134" customWidth="1"/>
    <col min="12565" max="12565" width="0" style="134" hidden="1" customWidth="1"/>
    <col min="12566" max="12566" width="11.28515625" style="134" customWidth="1"/>
    <col min="12567" max="12567" width="0" style="134" hidden="1" customWidth="1"/>
    <col min="12568" max="12568" width="12.28515625" style="134" customWidth="1"/>
    <col min="12569" max="12569" width="0" style="134" hidden="1" customWidth="1"/>
    <col min="12570" max="12570" width="11.28515625" style="134" customWidth="1"/>
    <col min="12571" max="12571" width="0" style="134" hidden="1" customWidth="1"/>
    <col min="12572" max="12572" width="11.28515625" style="134" customWidth="1"/>
    <col min="12573" max="12619" width="0" style="134" hidden="1" customWidth="1"/>
    <col min="12620" max="12620" width="12.42578125" style="134" customWidth="1"/>
    <col min="12621" max="12621" width="0" style="134" hidden="1" customWidth="1"/>
    <col min="12622" max="12622" width="9.28515625" style="134" customWidth="1"/>
    <col min="12623" max="12623" width="8" style="134" customWidth="1"/>
    <col min="12624" max="12624" width="9.5703125" style="134" customWidth="1"/>
    <col min="12625" max="12625" width="13.71093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9.28515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28515625" style="134" customWidth="1"/>
    <col min="12813" max="12813" width="0" style="134" hidden="1" customWidth="1"/>
    <col min="12814" max="12814" width="11.28515625" style="134" customWidth="1"/>
    <col min="12815" max="12815" width="0" style="134" hidden="1" customWidth="1"/>
    <col min="12816" max="12816" width="12.7109375" style="134" customWidth="1"/>
    <col min="12817" max="12817" width="0" style="134" hidden="1" customWidth="1"/>
    <col min="12818" max="12818" width="12.85546875" style="134" customWidth="1"/>
    <col min="12819" max="12819" width="0" style="134" hidden="1" customWidth="1"/>
    <col min="12820" max="12820" width="12.7109375" style="134" customWidth="1"/>
    <col min="12821" max="12821" width="0" style="134" hidden="1" customWidth="1"/>
    <col min="12822" max="12822" width="11.28515625" style="134" customWidth="1"/>
    <col min="12823" max="12823" width="0" style="134" hidden="1" customWidth="1"/>
    <col min="12824" max="12824" width="12.28515625" style="134" customWidth="1"/>
    <col min="12825" max="12825" width="0" style="134" hidden="1" customWidth="1"/>
    <col min="12826" max="12826" width="11.28515625" style="134" customWidth="1"/>
    <col min="12827" max="12827" width="0" style="134" hidden="1" customWidth="1"/>
    <col min="12828" max="12828" width="11.28515625" style="134" customWidth="1"/>
    <col min="12829" max="12875" width="0" style="134" hidden="1" customWidth="1"/>
    <col min="12876" max="12876" width="12.42578125" style="134" customWidth="1"/>
    <col min="12877" max="12877" width="0" style="134" hidden="1" customWidth="1"/>
    <col min="12878" max="12878" width="9.28515625" style="134" customWidth="1"/>
    <col min="12879" max="12879" width="8" style="134" customWidth="1"/>
    <col min="12880" max="12880" width="9.5703125" style="134" customWidth="1"/>
    <col min="12881" max="12881" width="13.71093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9.28515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28515625" style="134" customWidth="1"/>
    <col min="13069" max="13069" width="0" style="134" hidden="1" customWidth="1"/>
    <col min="13070" max="13070" width="11.28515625" style="134" customWidth="1"/>
    <col min="13071" max="13071" width="0" style="134" hidden="1" customWidth="1"/>
    <col min="13072" max="13072" width="12.7109375" style="134" customWidth="1"/>
    <col min="13073" max="13073" width="0" style="134" hidden="1" customWidth="1"/>
    <col min="13074" max="13074" width="12.85546875" style="134" customWidth="1"/>
    <col min="13075" max="13075" width="0" style="134" hidden="1" customWidth="1"/>
    <col min="13076" max="13076" width="12.7109375" style="134" customWidth="1"/>
    <col min="13077" max="13077" width="0" style="134" hidden="1" customWidth="1"/>
    <col min="13078" max="13078" width="11.28515625" style="134" customWidth="1"/>
    <col min="13079" max="13079" width="0" style="134" hidden="1" customWidth="1"/>
    <col min="13080" max="13080" width="12.28515625" style="134" customWidth="1"/>
    <col min="13081" max="13081" width="0" style="134" hidden="1" customWidth="1"/>
    <col min="13082" max="13082" width="11.28515625" style="134" customWidth="1"/>
    <col min="13083" max="13083" width="0" style="134" hidden="1" customWidth="1"/>
    <col min="13084" max="13084" width="11.28515625" style="134" customWidth="1"/>
    <col min="13085" max="13131" width="0" style="134" hidden="1" customWidth="1"/>
    <col min="13132" max="13132" width="12.42578125" style="134" customWidth="1"/>
    <col min="13133" max="13133" width="0" style="134" hidden="1" customWidth="1"/>
    <col min="13134" max="13134" width="9.28515625" style="134" customWidth="1"/>
    <col min="13135" max="13135" width="8" style="134" customWidth="1"/>
    <col min="13136" max="13136" width="9.5703125" style="134" customWidth="1"/>
    <col min="13137" max="13137" width="13.71093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9.28515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28515625" style="134" customWidth="1"/>
    <col min="13325" max="13325" width="0" style="134" hidden="1" customWidth="1"/>
    <col min="13326" max="13326" width="11.28515625" style="134" customWidth="1"/>
    <col min="13327" max="13327" width="0" style="134" hidden="1" customWidth="1"/>
    <col min="13328" max="13328" width="12.7109375" style="134" customWidth="1"/>
    <col min="13329" max="13329" width="0" style="134" hidden="1" customWidth="1"/>
    <col min="13330" max="13330" width="12.85546875" style="134" customWidth="1"/>
    <col min="13331" max="13331" width="0" style="134" hidden="1" customWidth="1"/>
    <col min="13332" max="13332" width="12.7109375" style="134" customWidth="1"/>
    <col min="13333" max="13333" width="0" style="134" hidden="1" customWidth="1"/>
    <col min="13334" max="13334" width="11.28515625" style="134" customWidth="1"/>
    <col min="13335" max="13335" width="0" style="134" hidden="1" customWidth="1"/>
    <col min="13336" max="13336" width="12.28515625" style="134" customWidth="1"/>
    <col min="13337" max="13337" width="0" style="134" hidden="1" customWidth="1"/>
    <col min="13338" max="13338" width="11.28515625" style="134" customWidth="1"/>
    <col min="13339" max="13339" width="0" style="134" hidden="1" customWidth="1"/>
    <col min="13340" max="13340" width="11.28515625" style="134" customWidth="1"/>
    <col min="13341" max="13387" width="0" style="134" hidden="1" customWidth="1"/>
    <col min="13388" max="13388" width="12.42578125" style="134" customWidth="1"/>
    <col min="13389" max="13389" width="0" style="134" hidden="1" customWidth="1"/>
    <col min="13390" max="13390" width="9.28515625" style="134" customWidth="1"/>
    <col min="13391" max="13391" width="8" style="134" customWidth="1"/>
    <col min="13392" max="13392" width="9.5703125" style="134" customWidth="1"/>
    <col min="13393" max="13393" width="13.71093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9.28515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28515625" style="134" customWidth="1"/>
    <col min="13581" max="13581" width="0" style="134" hidden="1" customWidth="1"/>
    <col min="13582" max="13582" width="11.28515625" style="134" customWidth="1"/>
    <col min="13583" max="13583" width="0" style="134" hidden="1" customWidth="1"/>
    <col min="13584" max="13584" width="12.7109375" style="134" customWidth="1"/>
    <col min="13585" max="13585" width="0" style="134" hidden="1" customWidth="1"/>
    <col min="13586" max="13586" width="12.85546875" style="134" customWidth="1"/>
    <col min="13587" max="13587" width="0" style="134" hidden="1" customWidth="1"/>
    <col min="13588" max="13588" width="12.7109375" style="134" customWidth="1"/>
    <col min="13589" max="13589" width="0" style="134" hidden="1" customWidth="1"/>
    <col min="13590" max="13590" width="11.28515625" style="134" customWidth="1"/>
    <col min="13591" max="13591" width="0" style="134" hidden="1" customWidth="1"/>
    <col min="13592" max="13592" width="12.28515625" style="134" customWidth="1"/>
    <col min="13593" max="13593" width="0" style="134" hidden="1" customWidth="1"/>
    <col min="13594" max="13594" width="11.28515625" style="134" customWidth="1"/>
    <col min="13595" max="13595" width="0" style="134" hidden="1" customWidth="1"/>
    <col min="13596" max="13596" width="11.28515625" style="134" customWidth="1"/>
    <col min="13597" max="13643" width="0" style="134" hidden="1" customWidth="1"/>
    <col min="13644" max="13644" width="12.42578125" style="134" customWidth="1"/>
    <col min="13645" max="13645" width="0" style="134" hidden="1" customWidth="1"/>
    <col min="13646" max="13646" width="9.28515625" style="134" customWidth="1"/>
    <col min="13647" max="13647" width="8" style="134" customWidth="1"/>
    <col min="13648" max="13648" width="9.5703125" style="134" customWidth="1"/>
    <col min="13649" max="13649" width="13.71093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9.28515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28515625" style="134" customWidth="1"/>
    <col min="13837" max="13837" width="0" style="134" hidden="1" customWidth="1"/>
    <col min="13838" max="13838" width="11.28515625" style="134" customWidth="1"/>
    <col min="13839" max="13839" width="0" style="134" hidden="1" customWidth="1"/>
    <col min="13840" max="13840" width="12.7109375" style="134" customWidth="1"/>
    <col min="13841" max="13841" width="0" style="134" hidden="1" customWidth="1"/>
    <col min="13842" max="13842" width="12.85546875" style="134" customWidth="1"/>
    <col min="13843" max="13843" width="0" style="134" hidden="1" customWidth="1"/>
    <col min="13844" max="13844" width="12.7109375" style="134" customWidth="1"/>
    <col min="13845" max="13845" width="0" style="134" hidden="1" customWidth="1"/>
    <col min="13846" max="13846" width="11.28515625" style="134" customWidth="1"/>
    <col min="13847" max="13847" width="0" style="134" hidden="1" customWidth="1"/>
    <col min="13848" max="13848" width="12.28515625" style="134" customWidth="1"/>
    <col min="13849" max="13849" width="0" style="134" hidden="1" customWidth="1"/>
    <col min="13850" max="13850" width="11.28515625" style="134" customWidth="1"/>
    <col min="13851" max="13851" width="0" style="134" hidden="1" customWidth="1"/>
    <col min="13852" max="13852" width="11.28515625" style="134" customWidth="1"/>
    <col min="13853" max="13899" width="0" style="134" hidden="1" customWidth="1"/>
    <col min="13900" max="13900" width="12.42578125" style="134" customWidth="1"/>
    <col min="13901" max="13901" width="0" style="134" hidden="1" customWidth="1"/>
    <col min="13902" max="13902" width="9.28515625" style="134" customWidth="1"/>
    <col min="13903" max="13903" width="8" style="134" customWidth="1"/>
    <col min="13904" max="13904" width="9.5703125" style="134" customWidth="1"/>
    <col min="13905" max="13905" width="13.71093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9.28515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28515625" style="134" customWidth="1"/>
    <col min="14093" max="14093" width="0" style="134" hidden="1" customWidth="1"/>
    <col min="14094" max="14094" width="11.28515625" style="134" customWidth="1"/>
    <col min="14095" max="14095" width="0" style="134" hidden="1" customWidth="1"/>
    <col min="14096" max="14096" width="12.7109375" style="134" customWidth="1"/>
    <col min="14097" max="14097" width="0" style="134" hidden="1" customWidth="1"/>
    <col min="14098" max="14098" width="12.85546875" style="134" customWidth="1"/>
    <col min="14099" max="14099" width="0" style="134" hidden="1" customWidth="1"/>
    <col min="14100" max="14100" width="12.7109375" style="134" customWidth="1"/>
    <col min="14101" max="14101" width="0" style="134" hidden="1" customWidth="1"/>
    <col min="14102" max="14102" width="11.28515625" style="134" customWidth="1"/>
    <col min="14103" max="14103" width="0" style="134" hidden="1" customWidth="1"/>
    <col min="14104" max="14104" width="12.28515625" style="134" customWidth="1"/>
    <col min="14105" max="14105" width="0" style="134" hidden="1" customWidth="1"/>
    <col min="14106" max="14106" width="11.28515625" style="134" customWidth="1"/>
    <col min="14107" max="14107" width="0" style="134" hidden="1" customWidth="1"/>
    <col min="14108" max="14108" width="11.28515625" style="134" customWidth="1"/>
    <col min="14109" max="14155" width="0" style="134" hidden="1" customWidth="1"/>
    <col min="14156" max="14156" width="12.42578125" style="134" customWidth="1"/>
    <col min="14157" max="14157" width="0" style="134" hidden="1" customWidth="1"/>
    <col min="14158" max="14158" width="9.28515625" style="134" customWidth="1"/>
    <col min="14159" max="14159" width="8" style="134" customWidth="1"/>
    <col min="14160" max="14160" width="9.5703125" style="134" customWidth="1"/>
    <col min="14161" max="14161" width="13.71093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9.28515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28515625" style="134" customWidth="1"/>
    <col min="14349" max="14349" width="0" style="134" hidden="1" customWidth="1"/>
    <col min="14350" max="14350" width="11.28515625" style="134" customWidth="1"/>
    <col min="14351" max="14351" width="0" style="134" hidden="1" customWidth="1"/>
    <col min="14352" max="14352" width="12.7109375" style="134" customWidth="1"/>
    <col min="14353" max="14353" width="0" style="134" hidden="1" customWidth="1"/>
    <col min="14354" max="14354" width="12.85546875" style="134" customWidth="1"/>
    <col min="14355" max="14355" width="0" style="134" hidden="1" customWidth="1"/>
    <col min="14356" max="14356" width="12.7109375" style="134" customWidth="1"/>
    <col min="14357" max="14357" width="0" style="134" hidden="1" customWidth="1"/>
    <col min="14358" max="14358" width="11.28515625" style="134" customWidth="1"/>
    <col min="14359" max="14359" width="0" style="134" hidden="1" customWidth="1"/>
    <col min="14360" max="14360" width="12.28515625" style="134" customWidth="1"/>
    <col min="14361" max="14361" width="0" style="134" hidden="1" customWidth="1"/>
    <col min="14362" max="14362" width="11.28515625" style="134" customWidth="1"/>
    <col min="14363" max="14363" width="0" style="134" hidden="1" customWidth="1"/>
    <col min="14364" max="14364" width="11.28515625" style="134" customWidth="1"/>
    <col min="14365" max="14411" width="0" style="134" hidden="1" customWidth="1"/>
    <col min="14412" max="14412" width="12.42578125" style="134" customWidth="1"/>
    <col min="14413" max="14413" width="0" style="134" hidden="1" customWidth="1"/>
    <col min="14414" max="14414" width="9.28515625" style="134" customWidth="1"/>
    <col min="14415" max="14415" width="8" style="134" customWidth="1"/>
    <col min="14416" max="14416" width="9.5703125" style="134" customWidth="1"/>
    <col min="14417" max="14417" width="13.71093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9.28515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28515625" style="134" customWidth="1"/>
    <col min="14605" max="14605" width="0" style="134" hidden="1" customWidth="1"/>
    <col min="14606" max="14606" width="11.28515625" style="134" customWidth="1"/>
    <col min="14607" max="14607" width="0" style="134" hidden="1" customWidth="1"/>
    <col min="14608" max="14608" width="12.7109375" style="134" customWidth="1"/>
    <col min="14609" max="14609" width="0" style="134" hidden="1" customWidth="1"/>
    <col min="14610" max="14610" width="12.85546875" style="134" customWidth="1"/>
    <col min="14611" max="14611" width="0" style="134" hidden="1" customWidth="1"/>
    <col min="14612" max="14612" width="12.7109375" style="134" customWidth="1"/>
    <col min="14613" max="14613" width="0" style="134" hidden="1" customWidth="1"/>
    <col min="14614" max="14614" width="11.28515625" style="134" customWidth="1"/>
    <col min="14615" max="14615" width="0" style="134" hidden="1" customWidth="1"/>
    <col min="14616" max="14616" width="12.28515625" style="134" customWidth="1"/>
    <col min="14617" max="14617" width="0" style="134" hidden="1" customWidth="1"/>
    <col min="14618" max="14618" width="11.28515625" style="134" customWidth="1"/>
    <col min="14619" max="14619" width="0" style="134" hidden="1" customWidth="1"/>
    <col min="14620" max="14620" width="11.28515625" style="134" customWidth="1"/>
    <col min="14621" max="14667" width="0" style="134" hidden="1" customWidth="1"/>
    <col min="14668" max="14668" width="12.42578125" style="134" customWidth="1"/>
    <col min="14669" max="14669" width="0" style="134" hidden="1" customWidth="1"/>
    <col min="14670" max="14670" width="9.28515625" style="134" customWidth="1"/>
    <col min="14671" max="14671" width="8" style="134" customWidth="1"/>
    <col min="14672" max="14672" width="9.5703125" style="134" customWidth="1"/>
    <col min="14673" max="14673" width="13.71093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9.28515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28515625" style="134" customWidth="1"/>
    <col min="14861" max="14861" width="0" style="134" hidden="1" customWidth="1"/>
    <col min="14862" max="14862" width="11.28515625" style="134" customWidth="1"/>
    <col min="14863" max="14863" width="0" style="134" hidden="1" customWidth="1"/>
    <col min="14864" max="14864" width="12.7109375" style="134" customWidth="1"/>
    <col min="14865" max="14865" width="0" style="134" hidden="1" customWidth="1"/>
    <col min="14866" max="14866" width="12.85546875" style="134" customWidth="1"/>
    <col min="14867" max="14867" width="0" style="134" hidden="1" customWidth="1"/>
    <col min="14868" max="14868" width="12.7109375" style="134" customWidth="1"/>
    <col min="14869" max="14869" width="0" style="134" hidden="1" customWidth="1"/>
    <col min="14870" max="14870" width="11.28515625" style="134" customWidth="1"/>
    <col min="14871" max="14871" width="0" style="134" hidden="1" customWidth="1"/>
    <col min="14872" max="14872" width="12.28515625" style="134" customWidth="1"/>
    <col min="14873" max="14873" width="0" style="134" hidden="1" customWidth="1"/>
    <col min="14874" max="14874" width="11.28515625" style="134" customWidth="1"/>
    <col min="14875" max="14875" width="0" style="134" hidden="1" customWidth="1"/>
    <col min="14876" max="14876" width="11.28515625" style="134" customWidth="1"/>
    <col min="14877" max="14923" width="0" style="134" hidden="1" customWidth="1"/>
    <col min="14924" max="14924" width="12.42578125" style="134" customWidth="1"/>
    <col min="14925" max="14925" width="0" style="134" hidden="1" customWidth="1"/>
    <col min="14926" max="14926" width="9.28515625" style="134" customWidth="1"/>
    <col min="14927" max="14927" width="8" style="134" customWidth="1"/>
    <col min="14928" max="14928" width="9.5703125" style="134" customWidth="1"/>
    <col min="14929" max="14929" width="13.71093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9.28515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28515625" style="134" customWidth="1"/>
    <col min="15117" max="15117" width="0" style="134" hidden="1" customWidth="1"/>
    <col min="15118" max="15118" width="11.28515625" style="134" customWidth="1"/>
    <col min="15119" max="15119" width="0" style="134" hidden="1" customWidth="1"/>
    <col min="15120" max="15120" width="12.7109375" style="134" customWidth="1"/>
    <col min="15121" max="15121" width="0" style="134" hidden="1" customWidth="1"/>
    <col min="15122" max="15122" width="12.85546875" style="134" customWidth="1"/>
    <col min="15123" max="15123" width="0" style="134" hidden="1" customWidth="1"/>
    <col min="15124" max="15124" width="12.7109375" style="134" customWidth="1"/>
    <col min="15125" max="15125" width="0" style="134" hidden="1" customWidth="1"/>
    <col min="15126" max="15126" width="11.28515625" style="134" customWidth="1"/>
    <col min="15127" max="15127" width="0" style="134" hidden="1" customWidth="1"/>
    <col min="15128" max="15128" width="12.28515625" style="134" customWidth="1"/>
    <col min="15129" max="15129" width="0" style="134" hidden="1" customWidth="1"/>
    <col min="15130" max="15130" width="11.28515625" style="134" customWidth="1"/>
    <col min="15131" max="15131" width="0" style="134" hidden="1" customWidth="1"/>
    <col min="15132" max="15132" width="11.28515625" style="134" customWidth="1"/>
    <col min="15133" max="15179" width="0" style="134" hidden="1" customWidth="1"/>
    <col min="15180" max="15180" width="12.42578125" style="134" customWidth="1"/>
    <col min="15181" max="15181" width="0" style="134" hidden="1" customWidth="1"/>
    <col min="15182" max="15182" width="9.28515625" style="134" customWidth="1"/>
    <col min="15183" max="15183" width="8" style="134" customWidth="1"/>
    <col min="15184" max="15184" width="9.5703125" style="134" customWidth="1"/>
    <col min="15185" max="15185" width="13.71093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9.28515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28515625" style="134" customWidth="1"/>
    <col min="15373" max="15373" width="0" style="134" hidden="1" customWidth="1"/>
    <col min="15374" max="15374" width="11.28515625" style="134" customWidth="1"/>
    <col min="15375" max="15375" width="0" style="134" hidden="1" customWidth="1"/>
    <col min="15376" max="15376" width="12.7109375" style="134" customWidth="1"/>
    <col min="15377" max="15377" width="0" style="134" hidden="1" customWidth="1"/>
    <col min="15378" max="15378" width="12.85546875" style="134" customWidth="1"/>
    <col min="15379" max="15379" width="0" style="134" hidden="1" customWidth="1"/>
    <col min="15380" max="15380" width="12.7109375" style="134" customWidth="1"/>
    <col min="15381" max="15381" width="0" style="134" hidden="1" customWidth="1"/>
    <col min="15382" max="15382" width="11.28515625" style="134" customWidth="1"/>
    <col min="15383" max="15383" width="0" style="134" hidden="1" customWidth="1"/>
    <col min="15384" max="15384" width="12.28515625" style="134" customWidth="1"/>
    <col min="15385" max="15385" width="0" style="134" hidden="1" customWidth="1"/>
    <col min="15386" max="15386" width="11.28515625" style="134" customWidth="1"/>
    <col min="15387" max="15387" width="0" style="134" hidden="1" customWidth="1"/>
    <col min="15388" max="15388" width="11.28515625" style="134" customWidth="1"/>
    <col min="15389" max="15435" width="0" style="134" hidden="1" customWidth="1"/>
    <col min="15436" max="15436" width="12.42578125" style="134" customWidth="1"/>
    <col min="15437" max="15437" width="0" style="134" hidden="1" customWidth="1"/>
    <col min="15438" max="15438" width="9.28515625" style="134" customWidth="1"/>
    <col min="15439" max="15439" width="8" style="134" customWidth="1"/>
    <col min="15440" max="15440" width="9.5703125" style="134" customWidth="1"/>
    <col min="15441" max="15441" width="13.71093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9.28515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28515625" style="134" customWidth="1"/>
    <col min="15629" max="15629" width="0" style="134" hidden="1" customWidth="1"/>
    <col min="15630" max="15630" width="11.28515625" style="134" customWidth="1"/>
    <col min="15631" max="15631" width="0" style="134" hidden="1" customWidth="1"/>
    <col min="15632" max="15632" width="12.7109375" style="134" customWidth="1"/>
    <col min="15633" max="15633" width="0" style="134" hidden="1" customWidth="1"/>
    <col min="15634" max="15634" width="12.85546875" style="134" customWidth="1"/>
    <col min="15635" max="15635" width="0" style="134" hidden="1" customWidth="1"/>
    <col min="15636" max="15636" width="12.7109375" style="134" customWidth="1"/>
    <col min="15637" max="15637" width="0" style="134" hidden="1" customWidth="1"/>
    <col min="15638" max="15638" width="11.28515625" style="134" customWidth="1"/>
    <col min="15639" max="15639" width="0" style="134" hidden="1" customWidth="1"/>
    <col min="15640" max="15640" width="12.28515625" style="134" customWidth="1"/>
    <col min="15641" max="15641" width="0" style="134" hidden="1" customWidth="1"/>
    <col min="15642" max="15642" width="11.28515625" style="134" customWidth="1"/>
    <col min="15643" max="15643" width="0" style="134" hidden="1" customWidth="1"/>
    <col min="15644" max="15644" width="11.28515625" style="134" customWidth="1"/>
    <col min="15645" max="15691" width="0" style="134" hidden="1" customWidth="1"/>
    <col min="15692" max="15692" width="12.42578125" style="134" customWidth="1"/>
    <col min="15693" max="15693" width="0" style="134" hidden="1" customWidth="1"/>
    <col min="15694" max="15694" width="9.28515625" style="134" customWidth="1"/>
    <col min="15695" max="15695" width="8" style="134" customWidth="1"/>
    <col min="15696" max="15696" width="9.5703125" style="134" customWidth="1"/>
    <col min="15697" max="15697" width="13.71093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9.28515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28515625" style="134" customWidth="1"/>
    <col min="15885" max="15885" width="0" style="134" hidden="1" customWidth="1"/>
    <col min="15886" max="15886" width="11.28515625" style="134" customWidth="1"/>
    <col min="15887" max="15887" width="0" style="134" hidden="1" customWidth="1"/>
    <col min="15888" max="15888" width="12.7109375" style="134" customWidth="1"/>
    <col min="15889" max="15889" width="0" style="134" hidden="1" customWidth="1"/>
    <col min="15890" max="15890" width="12.85546875" style="134" customWidth="1"/>
    <col min="15891" max="15891" width="0" style="134" hidden="1" customWidth="1"/>
    <col min="15892" max="15892" width="12.7109375" style="134" customWidth="1"/>
    <col min="15893" max="15893" width="0" style="134" hidden="1" customWidth="1"/>
    <col min="15894" max="15894" width="11.28515625" style="134" customWidth="1"/>
    <col min="15895" max="15895" width="0" style="134" hidden="1" customWidth="1"/>
    <col min="15896" max="15896" width="12.28515625" style="134" customWidth="1"/>
    <col min="15897" max="15897" width="0" style="134" hidden="1" customWidth="1"/>
    <col min="15898" max="15898" width="11.28515625" style="134" customWidth="1"/>
    <col min="15899" max="15899" width="0" style="134" hidden="1" customWidth="1"/>
    <col min="15900" max="15900" width="11.28515625" style="134" customWidth="1"/>
    <col min="15901" max="15947" width="0" style="134" hidden="1" customWidth="1"/>
    <col min="15948" max="15948" width="12.42578125" style="134" customWidth="1"/>
    <col min="15949" max="15949" width="0" style="134" hidden="1" customWidth="1"/>
    <col min="15950" max="15950" width="9.28515625" style="134" customWidth="1"/>
    <col min="15951" max="15951" width="8" style="134" customWidth="1"/>
    <col min="15952" max="15952" width="9.5703125" style="134" customWidth="1"/>
    <col min="15953" max="15953" width="13.71093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9.28515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28515625" style="134" customWidth="1"/>
    <col min="16141" max="16141" width="0" style="134" hidden="1" customWidth="1"/>
    <col min="16142" max="16142" width="11.28515625" style="134" customWidth="1"/>
    <col min="16143" max="16143" width="0" style="134" hidden="1" customWidth="1"/>
    <col min="16144" max="16144" width="12.7109375" style="134" customWidth="1"/>
    <col min="16145" max="16145" width="0" style="134" hidden="1" customWidth="1"/>
    <col min="16146" max="16146" width="12.85546875" style="134" customWidth="1"/>
    <col min="16147" max="16147" width="0" style="134" hidden="1" customWidth="1"/>
    <col min="16148" max="16148" width="12.7109375" style="134" customWidth="1"/>
    <col min="16149" max="16149" width="0" style="134" hidden="1" customWidth="1"/>
    <col min="16150" max="16150" width="11.28515625" style="134" customWidth="1"/>
    <col min="16151" max="16151" width="0" style="134" hidden="1" customWidth="1"/>
    <col min="16152" max="16152" width="12.28515625" style="134" customWidth="1"/>
    <col min="16153" max="16153" width="0" style="134" hidden="1" customWidth="1"/>
    <col min="16154" max="16154" width="11.28515625" style="134" customWidth="1"/>
    <col min="16155" max="16155" width="0" style="134" hidden="1" customWidth="1"/>
    <col min="16156" max="16156" width="11.28515625" style="134" customWidth="1"/>
    <col min="16157" max="16203" width="0" style="134" hidden="1" customWidth="1"/>
    <col min="16204" max="16204" width="12.42578125" style="134" customWidth="1"/>
    <col min="16205" max="16205" width="0" style="134" hidden="1" customWidth="1"/>
    <col min="16206" max="16206" width="9.28515625" style="134" customWidth="1"/>
    <col min="16207" max="16207" width="8" style="134" customWidth="1"/>
    <col min="16208" max="16208" width="9.5703125" style="134" customWidth="1"/>
    <col min="16209" max="16209" width="13.71093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440</v>
      </c>
    </row>
    <row r="15" spans="2:28" x14ac:dyDescent="0.2">
      <c r="B15" s="134" t="s">
        <v>7</v>
      </c>
      <c r="I15" s="75"/>
      <c r="J15" s="75" t="s">
        <v>36</v>
      </c>
      <c r="K15" s="75"/>
    </row>
    <row r="16" spans="2:28" x14ac:dyDescent="0.2">
      <c r="B16" s="134" t="s">
        <v>8</v>
      </c>
      <c r="J16" s="74">
        <v>440</v>
      </c>
    </row>
    <row r="17" spans="1:90" x14ac:dyDescent="0.2">
      <c r="B17" s="134" t="s">
        <v>37</v>
      </c>
      <c r="H17" s="134"/>
      <c r="I17" s="134"/>
    </row>
    <row r="18" spans="1:90" ht="60.75" customHeight="1" thickBot="1" x14ac:dyDescent="0.25">
      <c r="H18" s="134"/>
      <c r="I18" s="134"/>
    </row>
    <row r="19" spans="1:90"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18"/>
      <c r="AD19" s="118"/>
      <c r="AE19" s="118"/>
      <c r="AF19" s="118"/>
      <c r="AG19" s="118"/>
      <c r="AH19" s="118"/>
      <c r="AI19" s="118"/>
      <c r="AJ19" s="118"/>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90" ht="51.75" thickBot="1" x14ac:dyDescent="0.25">
      <c r="B20" s="1280" t="s">
        <v>170</v>
      </c>
      <c r="C20" s="1281"/>
      <c r="D20" s="1282"/>
      <c r="E20" s="966" t="s">
        <v>170</v>
      </c>
      <c r="F20" s="966" t="s">
        <v>170</v>
      </c>
      <c r="G20" s="966" t="s">
        <v>171</v>
      </c>
      <c r="H20" s="966" t="s">
        <v>172</v>
      </c>
      <c r="I20" s="966" t="s">
        <v>173</v>
      </c>
      <c r="J20" s="966" t="s">
        <v>174</v>
      </c>
      <c r="K20" s="966" t="s">
        <v>175</v>
      </c>
      <c r="L20" s="966" t="s">
        <v>175</v>
      </c>
      <c r="M20" s="966" t="s">
        <v>164</v>
      </c>
      <c r="N20" s="79" t="s">
        <v>176</v>
      </c>
      <c r="O20" s="966" t="s">
        <v>177</v>
      </c>
      <c r="P20" s="966" t="s">
        <v>178</v>
      </c>
      <c r="Q20" s="966" t="s">
        <v>179</v>
      </c>
      <c r="R20" s="966" t="s">
        <v>86</v>
      </c>
      <c r="S20" s="966" t="s">
        <v>177</v>
      </c>
      <c r="T20" s="966" t="s">
        <v>178</v>
      </c>
      <c r="U20" s="966" t="s">
        <v>164</v>
      </c>
      <c r="V20" s="79" t="s">
        <v>180</v>
      </c>
      <c r="W20" s="966" t="s">
        <v>175</v>
      </c>
      <c r="X20" s="966" t="s">
        <v>175</v>
      </c>
      <c r="Y20" s="966" t="s">
        <v>173</v>
      </c>
      <c r="Z20" s="966" t="s">
        <v>174</v>
      </c>
      <c r="AA20" s="966" t="s">
        <v>171</v>
      </c>
      <c r="AB20" s="966" t="s">
        <v>172</v>
      </c>
      <c r="AC20" s="966"/>
      <c r="AD20" s="966"/>
      <c r="AE20" s="966"/>
      <c r="AF20" s="966"/>
      <c r="AG20" s="966"/>
      <c r="AH20" s="966"/>
      <c r="AI20" s="966"/>
      <c r="AJ20" s="966"/>
      <c r="AK20" s="966"/>
      <c r="AL20" s="966"/>
      <c r="AM20" s="967"/>
      <c r="AN20" s="968"/>
      <c r="AO20" s="966"/>
      <c r="AP20" s="966"/>
      <c r="AQ20" s="966"/>
      <c r="AR20" s="966"/>
      <c r="AS20" s="966"/>
      <c r="AT20" s="966"/>
      <c r="AU20" s="966"/>
      <c r="AV20" s="966"/>
      <c r="AW20" s="966"/>
      <c r="AX20" s="966"/>
      <c r="AY20" s="966"/>
      <c r="AZ20" s="966"/>
      <c r="BA20" s="966"/>
      <c r="BB20" s="969"/>
      <c r="BC20" s="961"/>
      <c r="BD20" s="961"/>
      <c r="BE20" s="970"/>
      <c r="BF20" s="970"/>
      <c r="BG20" s="970"/>
      <c r="BH20" s="970"/>
      <c r="BI20" s="970"/>
      <c r="BJ20" s="970"/>
      <c r="BK20" s="970"/>
      <c r="BL20" s="970"/>
      <c r="BM20" s="970"/>
      <c r="BN20" s="970"/>
      <c r="BO20" s="970"/>
      <c r="BP20" s="970"/>
      <c r="BQ20" s="970"/>
      <c r="BR20" s="970"/>
      <c r="BS20" s="970"/>
      <c r="BT20" s="970"/>
      <c r="BU20" s="961"/>
      <c r="BV20" s="961"/>
      <c r="BW20" s="966" t="s">
        <v>170</v>
      </c>
      <c r="BX20" s="966" t="s">
        <v>170</v>
      </c>
      <c r="BY20" s="80"/>
      <c r="BZ20" s="1244"/>
      <c r="CA20" s="1294"/>
      <c r="CB20" s="1294"/>
      <c r="CC20" s="1294"/>
      <c r="CD20" s="133" t="s">
        <v>18</v>
      </c>
      <c r="CE20" s="133" t="s">
        <v>19</v>
      </c>
      <c r="CG20" s="1283" t="s">
        <v>20</v>
      </c>
      <c r="CH20" s="1284"/>
      <c r="CI20" s="1285"/>
    </row>
    <row r="21" spans="1:90" ht="25.5" customHeight="1" x14ac:dyDescent="0.2">
      <c r="B21" s="147" t="s">
        <v>21</v>
      </c>
      <c r="C21" s="119"/>
      <c r="D21" s="120">
        <v>0</v>
      </c>
      <c r="E21" s="121">
        <v>0</v>
      </c>
      <c r="F21" s="119">
        <v>0</v>
      </c>
      <c r="G21" s="120">
        <v>0</v>
      </c>
      <c r="H21" s="121">
        <v>0.95299999999999996</v>
      </c>
      <c r="I21" s="119">
        <v>0</v>
      </c>
      <c r="J21" s="119">
        <v>1.4890000000000001</v>
      </c>
      <c r="K21" s="119">
        <v>0</v>
      </c>
      <c r="L21" s="119">
        <v>1.1539999999999999</v>
      </c>
      <c r="M21" s="119">
        <v>0</v>
      </c>
      <c r="N21" s="119">
        <v>1.978</v>
      </c>
      <c r="O21" s="119">
        <v>0</v>
      </c>
      <c r="P21" s="119">
        <v>2.089</v>
      </c>
      <c r="Q21" s="119">
        <v>0</v>
      </c>
      <c r="R21" s="119">
        <v>2.927</v>
      </c>
      <c r="S21" s="119">
        <v>0</v>
      </c>
      <c r="T21" s="119">
        <v>1.6850000000000001</v>
      </c>
      <c r="U21" s="119">
        <v>0</v>
      </c>
      <c r="V21" s="119">
        <v>2.3140000000000001</v>
      </c>
      <c r="W21" s="119">
        <v>0</v>
      </c>
      <c r="X21" s="119">
        <v>2.13</v>
      </c>
      <c r="Y21" s="119">
        <v>0</v>
      </c>
      <c r="Z21" s="119">
        <v>0.76100000000000001</v>
      </c>
      <c r="AA21" s="119">
        <v>0</v>
      </c>
      <c r="AB21" s="119">
        <v>1.5049999999999999</v>
      </c>
      <c r="AC21" s="119">
        <v>0</v>
      </c>
      <c r="AD21" s="122">
        <v>0</v>
      </c>
      <c r="AE21" s="122">
        <v>0</v>
      </c>
      <c r="AF21" s="122">
        <v>0</v>
      </c>
      <c r="AG21" s="122">
        <v>0</v>
      </c>
      <c r="AH21" s="122">
        <v>0</v>
      </c>
      <c r="AI21" s="122">
        <v>0</v>
      </c>
      <c r="AJ21" s="122">
        <v>0</v>
      </c>
      <c r="AK21" s="122">
        <v>0</v>
      </c>
      <c r="AL21" s="122">
        <v>0</v>
      </c>
      <c r="AM21" s="122">
        <v>0</v>
      </c>
      <c r="AN21" s="122">
        <v>0</v>
      </c>
      <c r="AO21" s="122">
        <v>0</v>
      </c>
      <c r="AP21" s="122">
        <v>0</v>
      </c>
      <c r="AQ21" s="122">
        <v>0</v>
      </c>
      <c r="AR21" s="122">
        <v>0</v>
      </c>
      <c r="AS21" s="122">
        <v>0</v>
      </c>
      <c r="AT21" s="122">
        <v>0</v>
      </c>
      <c r="AU21" s="122">
        <v>0</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0</v>
      </c>
      <c r="BM21" s="122">
        <v>0</v>
      </c>
      <c r="BN21" s="122">
        <v>0</v>
      </c>
      <c r="BO21" s="122">
        <v>0</v>
      </c>
      <c r="BP21" s="122">
        <v>0</v>
      </c>
      <c r="BQ21" s="122">
        <v>0</v>
      </c>
      <c r="BR21" s="122">
        <v>0</v>
      </c>
      <c r="BS21" s="122">
        <v>0</v>
      </c>
      <c r="BT21" s="122">
        <v>0</v>
      </c>
      <c r="BU21" s="122">
        <v>0</v>
      </c>
      <c r="BV21" s="122">
        <v>0</v>
      </c>
      <c r="BW21" s="122">
        <v>0</v>
      </c>
      <c r="BX21" s="122">
        <v>0.755</v>
      </c>
      <c r="BY21" s="123"/>
      <c r="BZ21" s="1286">
        <f>+D21+F21+H21+J21+L21+N21+P21+R21+T21+V21+X21+Z21+AB21+AD21+BX21+AF21+AH21+AJ21+AL21+AN21+AP21+AR21+AT21+AV21+AX21+AZ21+BB21+BD21+BF21+BH21+BJ21+BL21+BN21+BP21+BR21+BT21+BV21</f>
        <v>19.739999999999998</v>
      </c>
      <c r="CA21" s="1294"/>
      <c r="CB21" s="1294"/>
      <c r="CC21" s="1294"/>
      <c r="CG21" s="135"/>
      <c r="CH21" s="134" t="s">
        <v>18</v>
      </c>
      <c r="CI21" s="135"/>
    </row>
    <row r="22" spans="1:90" ht="25.5" customHeight="1" thickBot="1" x14ac:dyDescent="0.25">
      <c r="B22" s="978" t="s">
        <v>22</v>
      </c>
      <c r="C22" s="267"/>
      <c r="D22" s="287">
        <v>0</v>
      </c>
      <c r="E22" s="266">
        <v>0</v>
      </c>
      <c r="F22" s="267">
        <f>+F21+D22</f>
        <v>0</v>
      </c>
      <c r="G22" s="287">
        <f>+G21+E22</f>
        <v>0</v>
      </c>
      <c r="H22" s="266">
        <f>+H21+F22</f>
        <v>0.95299999999999996</v>
      </c>
      <c r="I22" s="266">
        <v>0</v>
      </c>
      <c r="J22" s="267">
        <f>+J21+H22</f>
        <v>2.4420000000000002</v>
      </c>
      <c r="K22" s="267">
        <f>+K21+I22</f>
        <v>0</v>
      </c>
      <c r="L22" s="267">
        <f>+L21+J22</f>
        <v>3.5960000000000001</v>
      </c>
      <c r="M22" s="266">
        <v>0</v>
      </c>
      <c r="N22" s="267">
        <f>+N21+L22</f>
        <v>5.5739999999999998</v>
      </c>
      <c r="O22" s="267">
        <v>0</v>
      </c>
      <c r="P22" s="267">
        <f>+P21+N22</f>
        <v>7.6630000000000003</v>
      </c>
      <c r="Q22" s="266">
        <v>0</v>
      </c>
      <c r="R22" s="267">
        <f>+R21+P22</f>
        <v>10.59</v>
      </c>
      <c r="S22" s="267">
        <f>+S21+Q22</f>
        <v>0</v>
      </c>
      <c r="T22" s="267">
        <f>+T21+R22</f>
        <v>12.275</v>
      </c>
      <c r="U22" s="266">
        <v>0</v>
      </c>
      <c r="V22" s="267">
        <f>+V21+T22</f>
        <v>14.589</v>
      </c>
      <c r="W22" s="267">
        <f>+W21+U22</f>
        <v>0</v>
      </c>
      <c r="X22" s="267">
        <f>+X21+V22</f>
        <v>16.719000000000001</v>
      </c>
      <c r="Y22" s="266">
        <v>0</v>
      </c>
      <c r="Z22" s="267">
        <f>+Z21+X22</f>
        <v>17.48</v>
      </c>
      <c r="AA22" s="267">
        <f>+AA21+Y22</f>
        <v>0</v>
      </c>
      <c r="AB22" s="267">
        <f>+AB21+Z22</f>
        <v>18.984999999999999</v>
      </c>
      <c r="AC22" s="266">
        <v>0</v>
      </c>
      <c r="AD22" s="267">
        <f>+AD21+AB22</f>
        <v>18.984999999999999</v>
      </c>
      <c r="AE22" s="267">
        <f>+AE21+AC22</f>
        <v>0</v>
      </c>
      <c r="AF22" s="267">
        <f>+AF21+AD22</f>
        <v>18.984999999999999</v>
      </c>
      <c r="AG22" s="266">
        <v>0</v>
      </c>
      <c r="AH22" s="267">
        <f>+AH21+AF22</f>
        <v>18.984999999999999</v>
      </c>
      <c r="AI22" s="267">
        <v>0</v>
      </c>
      <c r="AJ22" s="267">
        <f>+AJ21+AH22</f>
        <v>18.984999999999999</v>
      </c>
      <c r="AK22" s="266">
        <v>0</v>
      </c>
      <c r="AL22" s="267">
        <f>+AL21+AJ22</f>
        <v>18.984999999999999</v>
      </c>
      <c r="AM22" s="267">
        <f>+AM21+AK22</f>
        <v>0</v>
      </c>
      <c r="AN22" s="267">
        <f>+AN21+AL22</f>
        <v>18.984999999999999</v>
      </c>
      <c r="AO22" s="266">
        <v>0</v>
      </c>
      <c r="AP22" s="267">
        <f>+AP21+AN22</f>
        <v>18.984999999999999</v>
      </c>
      <c r="AQ22" s="267">
        <f>+AQ21+AO22</f>
        <v>0</v>
      </c>
      <c r="AR22" s="267">
        <f>+AR21+AP22</f>
        <v>18.984999999999999</v>
      </c>
      <c r="AS22" s="266">
        <v>0</v>
      </c>
      <c r="AT22" s="267">
        <f>+AT21+AR22</f>
        <v>18.984999999999999</v>
      </c>
      <c r="AU22" s="267">
        <v>0</v>
      </c>
      <c r="AV22" s="267">
        <f>+AV21+AT22</f>
        <v>18.984999999999999</v>
      </c>
      <c r="AW22" s="266">
        <v>0</v>
      </c>
      <c r="AX22" s="267">
        <f>+AX21+AV22</f>
        <v>18.984999999999999</v>
      </c>
      <c r="AY22" s="267">
        <v>0</v>
      </c>
      <c r="AZ22" s="267">
        <f>+AZ21+AX22</f>
        <v>18.984999999999999</v>
      </c>
      <c r="BA22" s="266">
        <v>0</v>
      </c>
      <c r="BB22" s="267">
        <f>+BB21+AZ22</f>
        <v>18.984999999999999</v>
      </c>
      <c r="BC22" s="267">
        <v>0</v>
      </c>
      <c r="BD22" s="267">
        <f>+BD21+BB22</f>
        <v>18.984999999999999</v>
      </c>
      <c r="BE22" s="266">
        <v>0</v>
      </c>
      <c r="BF22" s="267">
        <f>+BF21+BD22</f>
        <v>18.984999999999999</v>
      </c>
      <c r="BG22" s="267">
        <v>0</v>
      </c>
      <c r="BH22" s="267">
        <f>+BH21+BF22</f>
        <v>18.984999999999999</v>
      </c>
      <c r="BI22" s="266">
        <v>0</v>
      </c>
      <c r="BJ22" s="267">
        <f>+BJ21+BH22</f>
        <v>18.984999999999999</v>
      </c>
      <c r="BK22" s="267">
        <v>0</v>
      </c>
      <c r="BL22" s="267">
        <f>+BL21+BJ22</f>
        <v>18.984999999999999</v>
      </c>
      <c r="BM22" s="266">
        <v>0</v>
      </c>
      <c r="BN22" s="267">
        <f>+BN21+BL22</f>
        <v>18.984999999999999</v>
      </c>
      <c r="BO22" s="267">
        <v>0</v>
      </c>
      <c r="BP22" s="267">
        <f>+BP21+BN22</f>
        <v>18.984999999999999</v>
      </c>
      <c r="BQ22" s="266">
        <v>0</v>
      </c>
      <c r="BR22" s="267">
        <f>+BR21+BP22</f>
        <v>18.984999999999999</v>
      </c>
      <c r="BS22" s="267">
        <v>0</v>
      </c>
      <c r="BT22" s="267">
        <f>+BT21+BR22</f>
        <v>18.984999999999999</v>
      </c>
      <c r="BU22" s="266">
        <v>0</v>
      </c>
      <c r="BV22" s="267">
        <f>+BV21+BT22</f>
        <v>18.984999999999999</v>
      </c>
      <c r="BW22" s="267">
        <v>0</v>
      </c>
      <c r="BX22" s="268">
        <f>+BX21+BV22</f>
        <v>19.739999999999998</v>
      </c>
      <c r="BY22" s="1051"/>
      <c r="BZ22" s="1287"/>
      <c r="CA22" s="1295"/>
      <c r="CB22" s="1295"/>
      <c r="CC22" s="1295"/>
      <c r="CG22" s="135"/>
      <c r="CH22" s="135"/>
      <c r="CI22" s="135"/>
      <c r="CL22" s="143"/>
    </row>
    <row r="23" spans="1:90"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90" ht="12.75" customHeight="1" x14ac:dyDescent="0.2">
      <c r="A24" s="1291" t="s">
        <v>24</v>
      </c>
      <c r="B24" s="1052">
        <v>1</v>
      </c>
      <c r="C24" s="1053"/>
      <c r="D24" s="987">
        <v>0.20833333333333334</v>
      </c>
      <c r="E24" s="988">
        <v>0</v>
      </c>
      <c r="F24" s="989"/>
      <c r="G24" s="990">
        <v>1.3888888888888889E-3</v>
      </c>
      <c r="H24" s="990">
        <f t="shared" ref="H24:H69" si="0">+G24+D24</f>
        <v>0.20972222222222223</v>
      </c>
      <c r="I24" s="991">
        <v>2.0833333333333333E-3</v>
      </c>
      <c r="J24" s="990">
        <f t="shared" ref="J24:J69" si="1">+I24+H24</f>
        <v>0.21180555555555555</v>
      </c>
      <c r="K24" s="991">
        <v>2.7777777777777779E-3</v>
      </c>
      <c r="L24" s="990">
        <f t="shared" ref="L24:L69" si="2">+K24+J24</f>
        <v>0.21458333333333332</v>
      </c>
      <c r="M24" s="992">
        <v>4.8611111111111112E-3</v>
      </c>
      <c r="N24" s="990">
        <f t="shared" ref="N24:N69" si="3">+M24+L24</f>
        <v>0.21944444444444444</v>
      </c>
      <c r="O24" s="991">
        <v>4.8611111111111112E-3</v>
      </c>
      <c r="P24" s="990">
        <f t="shared" ref="P24:P69" si="4">+O24+N24</f>
        <v>0.22430555555555556</v>
      </c>
      <c r="Q24" s="991">
        <v>1.0416666666666666E-2</v>
      </c>
      <c r="R24" s="990">
        <f t="shared" ref="R24:R69" si="5">+Q24+P24</f>
        <v>0.23472222222222222</v>
      </c>
      <c r="S24" s="991">
        <v>6.2499999999999995E-3</v>
      </c>
      <c r="T24" s="990">
        <f t="shared" ref="T24:T69" si="6">+S24+R24</f>
        <v>0.24097222222222223</v>
      </c>
      <c r="U24" s="991">
        <v>4.8611111111111112E-3</v>
      </c>
      <c r="V24" s="990">
        <f t="shared" ref="V24:V69" si="7">+U24+T24</f>
        <v>0.24583333333333335</v>
      </c>
      <c r="W24" s="992">
        <v>4.8611111111111112E-3</v>
      </c>
      <c r="X24" s="990">
        <f t="shared" ref="X24:X69" si="8">+W24+V24</f>
        <v>0.25069444444444444</v>
      </c>
      <c r="Y24" s="990">
        <v>2.7777777777777779E-3</v>
      </c>
      <c r="Z24" s="990">
        <f t="shared" ref="Z24:Z69" si="9">+Y24+X24</f>
        <v>0.25347222222222221</v>
      </c>
      <c r="AA24" s="991">
        <v>2.7777777777777779E-3</v>
      </c>
      <c r="AB24" s="990">
        <f t="shared" ref="AB24:AB69" si="10">+AA24+Z24</f>
        <v>0.25624999999999998</v>
      </c>
      <c r="AC24" s="990">
        <v>0</v>
      </c>
      <c r="AD24" s="990">
        <f t="shared" ref="AD24:AD69" si="11">+AC24+AB24</f>
        <v>0.25624999999999998</v>
      </c>
      <c r="AE24" s="990">
        <v>0</v>
      </c>
      <c r="AF24" s="990">
        <f t="shared" ref="AF24:AF69" si="12">+AE24+AD24</f>
        <v>0.25624999999999998</v>
      </c>
      <c r="AG24" s="990">
        <v>0</v>
      </c>
      <c r="AH24" s="990">
        <f t="shared" ref="AH24:AH69" si="13">+AG24+AF24</f>
        <v>0.25624999999999998</v>
      </c>
      <c r="AI24" s="990">
        <v>0</v>
      </c>
      <c r="AJ24" s="990">
        <f t="shared" ref="AJ24:AJ69" si="14">+AI24+AH24</f>
        <v>0.25624999999999998</v>
      </c>
      <c r="AK24" s="990">
        <v>0</v>
      </c>
      <c r="AL24" s="990">
        <f t="shared" ref="AL24:AL69" si="15">+AK24+AJ24</f>
        <v>0.25624999999999998</v>
      </c>
      <c r="AM24" s="990">
        <v>0</v>
      </c>
      <c r="AN24" s="990">
        <f t="shared" ref="AN24:AN69" si="16">+AM24+AL24</f>
        <v>0.25624999999999998</v>
      </c>
      <c r="AO24" s="990">
        <v>0</v>
      </c>
      <c r="AP24" s="990">
        <f t="shared" ref="AP24:AP69" si="17">+AO24+AN24</f>
        <v>0.25624999999999998</v>
      </c>
      <c r="AQ24" s="990">
        <v>0</v>
      </c>
      <c r="AR24" s="990">
        <f t="shared" ref="AR24:AR69" si="18">+AQ24+AP24</f>
        <v>0.25624999999999998</v>
      </c>
      <c r="AS24" s="990">
        <v>0</v>
      </c>
      <c r="AT24" s="990">
        <f t="shared" ref="AT24:AT69" si="19">+AS24+AR24</f>
        <v>0.25624999999999998</v>
      </c>
      <c r="AU24" s="990">
        <v>0</v>
      </c>
      <c r="AV24" s="990">
        <f t="shared" ref="AV24:AV69" si="20">+AU24+AT24</f>
        <v>0.25624999999999998</v>
      </c>
      <c r="AW24" s="990">
        <v>0</v>
      </c>
      <c r="AX24" s="990">
        <f t="shared" ref="AX24:AX69" si="21">+AW24+AV24</f>
        <v>0.25624999999999998</v>
      </c>
      <c r="AY24" s="990">
        <v>0</v>
      </c>
      <c r="AZ24" s="990">
        <f t="shared" ref="AZ24:AZ69" si="22">+AY24+AX24</f>
        <v>0.25624999999999998</v>
      </c>
      <c r="BA24" s="990">
        <v>0</v>
      </c>
      <c r="BB24" s="990">
        <f t="shared" ref="BB24:BB69" si="23">+BA24+AZ24</f>
        <v>0.25624999999999998</v>
      </c>
      <c r="BC24" s="990">
        <v>0</v>
      </c>
      <c r="BD24" s="990">
        <f t="shared" ref="BD24:BD69" si="24">+BC24+BB24</f>
        <v>0.25624999999999998</v>
      </c>
      <c r="BE24" s="990">
        <v>0</v>
      </c>
      <c r="BF24" s="990">
        <f t="shared" ref="BF24:BF69" si="25">+BE24+BD24</f>
        <v>0.25624999999999998</v>
      </c>
      <c r="BG24" s="990">
        <v>0</v>
      </c>
      <c r="BH24" s="990">
        <f t="shared" ref="BH24:BH69" si="26">+BG24+BF24</f>
        <v>0.25624999999999998</v>
      </c>
      <c r="BI24" s="990">
        <v>0</v>
      </c>
      <c r="BJ24" s="990">
        <f t="shared" ref="BJ24:BJ69" si="27">+BI24+BH24</f>
        <v>0.25624999999999998</v>
      </c>
      <c r="BK24" s="990">
        <v>0</v>
      </c>
      <c r="BL24" s="990">
        <f t="shared" ref="BL24:BL69" si="28">+BK24+BJ24</f>
        <v>0.25624999999999998</v>
      </c>
      <c r="BM24" s="990">
        <v>0</v>
      </c>
      <c r="BN24" s="990">
        <f t="shared" ref="BN24:BN69" si="29">+BM24+BL24</f>
        <v>0.25624999999999998</v>
      </c>
      <c r="BO24" s="990">
        <v>0</v>
      </c>
      <c r="BP24" s="990">
        <f t="shared" ref="BP24:BP69" si="30">+BO24+BN24</f>
        <v>0.25624999999999998</v>
      </c>
      <c r="BQ24" s="990">
        <v>0</v>
      </c>
      <c r="BR24" s="990">
        <f t="shared" ref="BR24:BR69" si="31">+BQ24+BP24</f>
        <v>0.25624999999999998</v>
      </c>
      <c r="BS24" s="990">
        <v>0</v>
      </c>
      <c r="BT24" s="990">
        <f t="shared" ref="BT24:BT69" si="32">+BS24+BR24</f>
        <v>0.25624999999999998</v>
      </c>
      <c r="BU24" s="990">
        <v>0</v>
      </c>
      <c r="BV24" s="990">
        <f t="shared" ref="BV24:BV69" si="33">+BU24+BT24</f>
        <v>0.25624999999999998</v>
      </c>
      <c r="BW24" s="993">
        <v>1.3888888888888889E-3</v>
      </c>
      <c r="BX24" s="994">
        <f t="shared" ref="BX24:BX69" si="34">+BW24+BV24</f>
        <v>0.25763888888888886</v>
      </c>
      <c r="BY24" s="145"/>
      <c r="BZ24" s="130"/>
      <c r="CA24" s="1054">
        <f>+BX24-D24</f>
        <v>4.9305555555555519E-2</v>
      </c>
      <c r="CB24" s="128">
        <f t="shared" ref="CB24:CB64" si="35">+$J$75/CI24</f>
        <v>16.681690140845081</v>
      </c>
      <c r="CC24" s="1055"/>
      <c r="CD24" s="134">
        <f t="shared" ref="CD24:CD69" si="36">+CA24*$CD$19</f>
        <v>70.999999999999943</v>
      </c>
      <c r="CE24" s="134">
        <f t="shared" ref="CE24:CE69" si="37">+$J$75</f>
        <v>19.739999999999998</v>
      </c>
      <c r="CG24" s="281">
        <f>+CA24</f>
        <v>4.9305555555555519E-2</v>
      </c>
      <c r="CH24" s="135">
        <f t="shared" ref="CH24:CH69" si="38">+CG24*$CD$19</f>
        <v>70.999999999999943</v>
      </c>
      <c r="CI24" s="282">
        <f>+CH24/60</f>
        <v>1.1833333333333325</v>
      </c>
    </row>
    <row r="25" spans="1:90" x14ac:dyDescent="0.2">
      <c r="A25" s="1292"/>
      <c r="B25" s="1056">
        <v>2</v>
      </c>
      <c r="C25" s="1053">
        <v>2.0833333333333332E-2</v>
      </c>
      <c r="D25" s="987">
        <f t="shared" ref="D25:D69" si="39">+C25+D24</f>
        <v>0.22916666666666669</v>
      </c>
      <c r="E25" s="988">
        <v>0</v>
      </c>
      <c r="F25" s="989"/>
      <c r="G25" s="990">
        <v>1.3888888888888889E-3</v>
      </c>
      <c r="H25" s="990">
        <f t="shared" si="0"/>
        <v>0.23055555555555557</v>
      </c>
      <c r="I25" s="991">
        <v>2.0833333333333333E-3</v>
      </c>
      <c r="J25" s="990">
        <f t="shared" si="1"/>
        <v>0.2326388888888889</v>
      </c>
      <c r="K25" s="991">
        <v>2.7777777777777779E-3</v>
      </c>
      <c r="L25" s="990">
        <f t="shared" si="2"/>
        <v>0.23541666666666666</v>
      </c>
      <c r="M25" s="992">
        <v>4.8611111111111112E-3</v>
      </c>
      <c r="N25" s="990">
        <f t="shared" si="3"/>
        <v>0.24027777777777778</v>
      </c>
      <c r="O25" s="991">
        <v>4.8611111111111112E-3</v>
      </c>
      <c r="P25" s="990">
        <f t="shared" si="4"/>
        <v>0.24513888888888891</v>
      </c>
      <c r="Q25" s="991">
        <v>1.0416666666666666E-2</v>
      </c>
      <c r="R25" s="990">
        <f t="shared" si="5"/>
        <v>0.25555555555555559</v>
      </c>
      <c r="S25" s="991">
        <v>6.2499999999999995E-3</v>
      </c>
      <c r="T25" s="990">
        <f t="shared" si="6"/>
        <v>0.26180555555555557</v>
      </c>
      <c r="U25" s="991">
        <v>4.8611111111111112E-3</v>
      </c>
      <c r="V25" s="990">
        <f t="shared" si="7"/>
        <v>0.26666666666666666</v>
      </c>
      <c r="W25" s="992">
        <v>4.8611111111111112E-3</v>
      </c>
      <c r="X25" s="990">
        <f t="shared" si="8"/>
        <v>0.27152777777777776</v>
      </c>
      <c r="Y25" s="990">
        <v>2.7777777777777779E-3</v>
      </c>
      <c r="Z25" s="990">
        <f t="shared" si="9"/>
        <v>0.27430555555555552</v>
      </c>
      <c r="AA25" s="991">
        <v>2.7777777777777779E-3</v>
      </c>
      <c r="AB25" s="990">
        <f t="shared" si="10"/>
        <v>0.27708333333333329</v>
      </c>
      <c r="AC25" s="990">
        <v>0</v>
      </c>
      <c r="AD25" s="990">
        <f t="shared" si="11"/>
        <v>0.27708333333333329</v>
      </c>
      <c r="AE25" s="990">
        <v>0</v>
      </c>
      <c r="AF25" s="990">
        <f t="shared" si="12"/>
        <v>0.27708333333333329</v>
      </c>
      <c r="AG25" s="990">
        <v>0</v>
      </c>
      <c r="AH25" s="990">
        <f t="shared" si="13"/>
        <v>0.27708333333333329</v>
      </c>
      <c r="AI25" s="990">
        <v>0</v>
      </c>
      <c r="AJ25" s="990">
        <f t="shared" si="14"/>
        <v>0.27708333333333329</v>
      </c>
      <c r="AK25" s="990">
        <v>0</v>
      </c>
      <c r="AL25" s="990">
        <f t="shared" si="15"/>
        <v>0.27708333333333329</v>
      </c>
      <c r="AM25" s="990">
        <v>0</v>
      </c>
      <c r="AN25" s="990">
        <f t="shared" si="16"/>
        <v>0.27708333333333329</v>
      </c>
      <c r="AO25" s="990">
        <v>0</v>
      </c>
      <c r="AP25" s="990">
        <f t="shared" si="17"/>
        <v>0.27708333333333329</v>
      </c>
      <c r="AQ25" s="990">
        <v>0</v>
      </c>
      <c r="AR25" s="990">
        <f t="shared" si="18"/>
        <v>0.27708333333333329</v>
      </c>
      <c r="AS25" s="990">
        <v>0</v>
      </c>
      <c r="AT25" s="990">
        <f t="shared" si="19"/>
        <v>0.27708333333333329</v>
      </c>
      <c r="AU25" s="990">
        <v>0</v>
      </c>
      <c r="AV25" s="990">
        <f t="shared" si="20"/>
        <v>0.27708333333333329</v>
      </c>
      <c r="AW25" s="990">
        <v>0</v>
      </c>
      <c r="AX25" s="990">
        <f t="shared" si="21"/>
        <v>0.27708333333333329</v>
      </c>
      <c r="AY25" s="990">
        <v>0</v>
      </c>
      <c r="AZ25" s="990">
        <f t="shared" si="22"/>
        <v>0.27708333333333329</v>
      </c>
      <c r="BA25" s="990">
        <v>0</v>
      </c>
      <c r="BB25" s="990">
        <f t="shared" si="23"/>
        <v>0.27708333333333329</v>
      </c>
      <c r="BC25" s="990">
        <v>0</v>
      </c>
      <c r="BD25" s="990">
        <f t="shared" si="24"/>
        <v>0.27708333333333329</v>
      </c>
      <c r="BE25" s="990">
        <v>0</v>
      </c>
      <c r="BF25" s="990">
        <f t="shared" si="25"/>
        <v>0.27708333333333329</v>
      </c>
      <c r="BG25" s="990">
        <v>0</v>
      </c>
      <c r="BH25" s="990">
        <f t="shared" si="26"/>
        <v>0.27708333333333329</v>
      </c>
      <c r="BI25" s="990">
        <v>0</v>
      </c>
      <c r="BJ25" s="990">
        <f t="shared" si="27"/>
        <v>0.27708333333333329</v>
      </c>
      <c r="BK25" s="990">
        <v>0</v>
      </c>
      <c r="BL25" s="990">
        <f t="shared" si="28"/>
        <v>0.27708333333333329</v>
      </c>
      <c r="BM25" s="990">
        <v>0</v>
      </c>
      <c r="BN25" s="990">
        <f t="shared" si="29"/>
        <v>0.27708333333333329</v>
      </c>
      <c r="BO25" s="990">
        <v>0</v>
      </c>
      <c r="BP25" s="990">
        <f t="shared" si="30"/>
        <v>0.27708333333333329</v>
      </c>
      <c r="BQ25" s="990">
        <v>0</v>
      </c>
      <c r="BR25" s="990">
        <f t="shared" si="31"/>
        <v>0.27708333333333329</v>
      </c>
      <c r="BS25" s="990">
        <v>0</v>
      </c>
      <c r="BT25" s="990">
        <f t="shared" si="32"/>
        <v>0.27708333333333329</v>
      </c>
      <c r="BU25" s="990">
        <v>0</v>
      </c>
      <c r="BV25" s="990">
        <f t="shared" si="33"/>
        <v>0.27708333333333329</v>
      </c>
      <c r="BW25" s="993">
        <v>1.3888888888888889E-3</v>
      </c>
      <c r="BX25" s="994">
        <f t="shared" si="34"/>
        <v>0.27847222222222218</v>
      </c>
      <c r="BY25" s="146"/>
      <c r="BZ25" s="127"/>
      <c r="CA25" s="127">
        <f>+BX25-D25</f>
        <v>4.9305555555555491E-2</v>
      </c>
      <c r="CB25" s="128">
        <f t="shared" si="35"/>
        <v>16.681690140845088</v>
      </c>
      <c r="CC25" s="129"/>
      <c r="CD25" s="134">
        <f t="shared" si="36"/>
        <v>70.999999999999915</v>
      </c>
      <c r="CE25" s="134">
        <f t="shared" si="37"/>
        <v>19.739999999999998</v>
      </c>
      <c r="CG25" s="281">
        <f t="shared" ref="CG25:CG69" si="40">+CA25</f>
        <v>4.9305555555555491E-2</v>
      </c>
      <c r="CH25" s="135">
        <f t="shared" si="38"/>
        <v>70.999999999999915</v>
      </c>
      <c r="CI25" s="282">
        <f t="shared" ref="CI25:CI69" si="41">+CH25/60</f>
        <v>1.183333333333332</v>
      </c>
    </row>
    <row r="26" spans="1:90" x14ac:dyDescent="0.2">
      <c r="A26" s="1292"/>
      <c r="B26" s="1056">
        <v>3</v>
      </c>
      <c r="C26" s="1053">
        <v>2.0833333333333332E-2</v>
      </c>
      <c r="D26" s="987">
        <f t="shared" si="39"/>
        <v>0.25</v>
      </c>
      <c r="E26" s="988">
        <v>0</v>
      </c>
      <c r="F26" s="989"/>
      <c r="G26" s="990">
        <v>1.3888888888888889E-3</v>
      </c>
      <c r="H26" s="990">
        <f t="shared" si="0"/>
        <v>0.25138888888888888</v>
      </c>
      <c r="I26" s="991">
        <v>2.7777777777777779E-3</v>
      </c>
      <c r="J26" s="990">
        <f t="shared" si="1"/>
        <v>0.25416666666666665</v>
      </c>
      <c r="K26" s="991">
        <v>2.7777777777777779E-3</v>
      </c>
      <c r="L26" s="990">
        <f t="shared" si="2"/>
        <v>0.25694444444444442</v>
      </c>
      <c r="M26" s="992">
        <v>4.8611111111111112E-3</v>
      </c>
      <c r="N26" s="990">
        <f t="shared" si="3"/>
        <v>0.26180555555555551</v>
      </c>
      <c r="O26" s="991">
        <v>4.8611111111111112E-3</v>
      </c>
      <c r="P26" s="990">
        <f t="shared" si="4"/>
        <v>0.26666666666666661</v>
      </c>
      <c r="Q26" s="991">
        <v>1.1111111111111112E-2</v>
      </c>
      <c r="R26" s="990">
        <f t="shared" si="5"/>
        <v>0.27777777777777773</v>
      </c>
      <c r="S26" s="991">
        <v>6.2499999999999995E-3</v>
      </c>
      <c r="T26" s="990">
        <f t="shared" si="6"/>
        <v>0.28402777777777771</v>
      </c>
      <c r="U26" s="991">
        <v>4.8611111111111112E-3</v>
      </c>
      <c r="V26" s="990">
        <f t="shared" si="7"/>
        <v>0.28888888888888881</v>
      </c>
      <c r="W26" s="992">
        <v>4.8611111111111112E-3</v>
      </c>
      <c r="X26" s="990">
        <f t="shared" si="8"/>
        <v>0.2937499999999999</v>
      </c>
      <c r="Y26" s="990">
        <v>2.7777777777777779E-3</v>
      </c>
      <c r="Z26" s="990">
        <f t="shared" si="9"/>
        <v>0.29652777777777767</v>
      </c>
      <c r="AA26" s="991">
        <v>2.7777777777777779E-3</v>
      </c>
      <c r="AB26" s="990">
        <f t="shared" si="10"/>
        <v>0.29930555555555544</v>
      </c>
      <c r="AC26" s="990">
        <v>0</v>
      </c>
      <c r="AD26" s="990">
        <f t="shared" si="11"/>
        <v>0.29930555555555544</v>
      </c>
      <c r="AE26" s="990">
        <v>0</v>
      </c>
      <c r="AF26" s="990">
        <f t="shared" si="12"/>
        <v>0.29930555555555544</v>
      </c>
      <c r="AG26" s="990">
        <v>0</v>
      </c>
      <c r="AH26" s="990">
        <f t="shared" si="13"/>
        <v>0.29930555555555544</v>
      </c>
      <c r="AI26" s="990">
        <v>0</v>
      </c>
      <c r="AJ26" s="990">
        <f t="shared" si="14"/>
        <v>0.29930555555555544</v>
      </c>
      <c r="AK26" s="990">
        <v>0</v>
      </c>
      <c r="AL26" s="990">
        <f t="shared" si="15"/>
        <v>0.29930555555555544</v>
      </c>
      <c r="AM26" s="990">
        <v>0</v>
      </c>
      <c r="AN26" s="990">
        <f t="shared" si="16"/>
        <v>0.29930555555555544</v>
      </c>
      <c r="AO26" s="990">
        <v>0</v>
      </c>
      <c r="AP26" s="990">
        <f t="shared" si="17"/>
        <v>0.29930555555555544</v>
      </c>
      <c r="AQ26" s="990">
        <v>0</v>
      </c>
      <c r="AR26" s="990">
        <f t="shared" si="18"/>
        <v>0.29930555555555544</v>
      </c>
      <c r="AS26" s="990">
        <v>0</v>
      </c>
      <c r="AT26" s="990">
        <f t="shared" si="19"/>
        <v>0.29930555555555544</v>
      </c>
      <c r="AU26" s="990">
        <v>0</v>
      </c>
      <c r="AV26" s="990">
        <f t="shared" si="20"/>
        <v>0.29930555555555544</v>
      </c>
      <c r="AW26" s="990">
        <v>0</v>
      </c>
      <c r="AX26" s="990">
        <f t="shared" si="21"/>
        <v>0.29930555555555544</v>
      </c>
      <c r="AY26" s="990">
        <v>0</v>
      </c>
      <c r="AZ26" s="990">
        <f t="shared" si="22"/>
        <v>0.29930555555555544</v>
      </c>
      <c r="BA26" s="990">
        <v>0</v>
      </c>
      <c r="BB26" s="990">
        <f t="shared" si="23"/>
        <v>0.29930555555555544</v>
      </c>
      <c r="BC26" s="990">
        <v>0</v>
      </c>
      <c r="BD26" s="990">
        <f t="shared" si="24"/>
        <v>0.29930555555555544</v>
      </c>
      <c r="BE26" s="990">
        <v>0</v>
      </c>
      <c r="BF26" s="990">
        <f t="shared" si="25"/>
        <v>0.29930555555555544</v>
      </c>
      <c r="BG26" s="990">
        <v>0</v>
      </c>
      <c r="BH26" s="990">
        <f t="shared" si="26"/>
        <v>0.29930555555555544</v>
      </c>
      <c r="BI26" s="990">
        <v>0</v>
      </c>
      <c r="BJ26" s="990">
        <f t="shared" si="27"/>
        <v>0.29930555555555544</v>
      </c>
      <c r="BK26" s="990">
        <v>0</v>
      </c>
      <c r="BL26" s="990">
        <f t="shared" si="28"/>
        <v>0.29930555555555544</v>
      </c>
      <c r="BM26" s="990">
        <v>0</v>
      </c>
      <c r="BN26" s="990">
        <f t="shared" si="29"/>
        <v>0.29930555555555544</v>
      </c>
      <c r="BO26" s="990">
        <v>0</v>
      </c>
      <c r="BP26" s="990">
        <f t="shared" si="30"/>
        <v>0.29930555555555544</v>
      </c>
      <c r="BQ26" s="990">
        <v>0</v>
      </c>
      <c r="BR26" s="990">
        <f t="shared" si="31"/>
        <v>0.29930555555555544</v>
      </c>
      <c r="BS26" s="990">
        <v>0</v>
      </c>
      <c r="BT26" s="990">
        <f t="shared" si="32"/>
        <v>0.29930555555555544</v>
      </c>
      <c r="BU26" s="990">
        <v>0</v>
      </c>
      <c r="BV26" s="990">
        <f t="shared" si="33"/>
        <v>0.29930555555555544</v>
      </c>
      <c r="BW26" s="993">
        <v>1.3888888888888889E-3</v>
      </c>
      <c r="BX26" s="994">
        <f t="shared" si="34"/>
        <v>0.30069444444444432</v>
      </c>
      <c r="BY26" s="146"/>
      <c r="BZ26" s="127"/>
      <c r="CA26" s="127">
        <f t="shared" ref="CA26:CA69" si="42">+BX26-D26</f>
        <v>5.069444444444432E-2</v>
      </c>
      <c r="CB26" s="128">
        <f t="shared" si="35"/>
        <v>16.224657534246614</v>
      </c>
      <c r="CC26" s="129"/>
      <c r="CD26" s="134">
        <f t="shared" si="36"/>
        <v>72.999999999999815</v>
      </c>
      <c r="CE26" s="134">
        <f t="shared" si="37"/>
        <v>19.739999999999998</v>
      </c>
      <c r="CG26" s="281">
        <f t="shared" si="40"/>
        <v>5.069444444444432E-2</v>
      </c>
      <c r="CH26" s="135">
        <f t="shared" si="38"/>
        <v>72.999999999999815</v>
      </c>
      <c r="CI26" s="282">
        <f t="shared" si="41"/>
        <v>1.2166666666666637</v>
      </c>
    </row>
    <row r="27" spans="1:90" x14ac:dyDescent="0.2">
      <c r="A27" s="1292"/>
      <c r="B27" s="1056">
        <v>4</v>
      </c>
      <c r="C27" s="1053">
        <v>1.3888888888888888E-2</v>
      </c>
      <c r="D27" s="987">
        <f t="shared" si="39"/>
        <v>0.2638888888888889</v>
      </c>
      <c r="E27" s="988">
        <v>0</v>
      </c>
      <c r="F27" s="989"/>
      <c r="G27" s="990">
        <v>1.3888888888888889E-3</v>
      </c>
      <c r="H27" s="990">
        <f t="shared" si="0"/>
        <v>0.26527777777777778</v>
      </c>
      <c r="I27" s="991">
        <v>2.7777777777777779E-3</v>
      </c>
      <c r="J27" s="990">
        <f t="shared" si="1"/>
        <v>0.26805555555555555</v>
      </c>
      <c r="K27" s="991">
        <v>2.7777777777777779E-3</v>
      </c>
      <c r="L27" s="990">
        <f t="shared" si="2"/>
        <v>0.27083333333333331</v>
      </c>
      <c r="M27" s="992">
        <v>4.8611111111111112E-3</v>
      </c>
      <c r="N27" s="990">
        <f t="shared" si="3"/>
        <v>0.27569444444444441</v>
      </c>
      <c r="O27" s="991">
        <v>4.8611111111111112E-3</v>
      </c>
      <c r="P27" s="990">
        <f t="shared" si="4"/>
        <v>0.2805555555555555</v>
      </c>
      <c r="Q27" s="991">
        <v>1.1111111111111112E-2</v>
      </c>
      <c r="R27" s="990">
        <f t="shared" si="5"/>
        <v>0.29166666666666663</v>
      </c>
      <c r="S27" s="991">
        <v>6.2499999999999995E-3</v>
      </c>
      <c r="T27" s="990">
        <f t="shared" si="6"/>
        <v>0.29791666666666661</v>
      </c>
      <c r="U27" s="991">
        <v>4.8611111111111112E-3</v>
      </c>
      <c r="V27" s="990">
        <f t="shared" si="7"/>
        <v>0.3027777777777777</v>
      </c>
      <c r="W27" s="992">
        <v>4.8611111111111112E-3</v>
      </c>
      <c r="X27" s="990">
        <f t="shared" si="8"/>
        <v>0.3076388888888888</v>
      </c>
      <c r="Y27" s="990">
        <v>2.7777777777777779E-3</v>
      </c>
      <c r="Z27" s="990">
        <f t="shared" si="9"/>
        <v>0.31041666666666656</v>
      </c>
      <c r="AA27" s="991">
        <v>2.7777777777777779E-3</v>
      </c>
      <c r="AB27" s="990">
        <f t="shared" si="10"/>
        <v>0.31319444444444433</v>
      </c>
      <c r="AC27" s="990">
        <v>0</v>
      </c>
      <c r="AD27" s="990">
        <f t="shared" si="11"/>
        <v>0.31319444444444433</v>
      </c>
      <c r="AE27" s="990">
        <v>0</v>
      </c>
      <c r="AF27" s="990">
        <f t="shared" si="12"/>
        <v>0.31319444444444433</v>
      </c>
      <c r="AG27" s="990">
        <v>0</v>
      </c>
      <c r="AH27" s="990">
        <f t="shared" si="13"/>
        <v>0.31319444444444433</v>
      </c>
      <c r="AI27" s="990">
        <v>0</v>
      </c>
      <c r="AJ27" s="990">
        <f t="shared" si="14"/>
        <v>0.31319444444444433</v>
      </c>
      <c r="AK27" s="990">
        <v>0</v>
      </c>
      <c r="AL27" s="990">
        <f t="shared" si="15"/>
        <v>0.31319444444444433</v>
      </c>
      <c r="AM27" s="990">
        <v>0</v>
      </c>
      <c r="AN27" s="990">
        <f t="shared" si="16"/>
        <v>0.31319444444444433</v>
      </c>
      <c r="AO27" s="990">
        <v>0</v>
      </c>
      <c r="AP27" s="990">
        <f t="shared" si="17"/>
        <v>0.31319444444444433</v>
      </c>
      <c r="AQ27" s="990">
        <v>0</v>
      </c>
      <c r="AR27" s="990">
        <f t="shared" si="18"/>
        <v>0.31319444444444433</v>
      </c>
      <c r="AS27" s="990">
        <v>0</v>
      </c>
      <c r="AT27" s="990">
        <f t="shared" si="19"/>
        <v>0.31319444444444433</v>
      </c>
      <c r="AU27" s="990">
        <v>0</v>
      </c>
      <c r="AV27" s="990">
        <f t="shared" si="20"/>
        <v>0.31319444444444433</v>
      </c>
      <c r="AW27" s="990">
        <v>0</v>
      </c>
      <c r="AX27" s="990">
        <f t="shared" si="21"/>
        <v>0.31319444444444433</v>
      </c>
      <c r="AY27" s="990">
        <v>0</v>
      </c>
      <c r="AZ27" s="990">
        <f t="shared" si="22"/>
        <v>0.31319444444444433</v>
      </c>
      <c r="BA27" s="990">
        <v>0</v>
      </c>
      <c r="BB27" s="990">
        <f t="shared" si="23"/>
        <v>0.31319444444444433</v>
      </c>
      <c r="BC27" s="990">
        <v>0</v>
      </c>
      <c r="BD27" s="990">
        <f t="shared" si="24"/>
        <v>0.31319444444444433</v>
      </c>
      <c r="BE27" s="990">
        <v>0</v>
      </c>
      <c r="BF27" s="990">
        <f t="shared" si="25"/>
        <v>0.31319444444444433</v>
      </c>
      <c r="BG27" s="990">
        <v>0</v>
      </c>
      <c r="BH27" s="990">
        <f t="shared" si="26"/>
        <v>0.31319444444444433</v>
      </c>
      <c r="BI27" s="990">
        <v>0</v>
      </c>
      <c r="BJ27" s="990">
        <f t="shared" si="27"/>
        <v>0.31319444444444433</v>
      </c>
      <c r="BK27" s="990">
        <v>0</v>
      </c>
      <c r="BL27" s="990">
        <f t="shared" si="28"/>
        <v>0.31319444444444433</v>
      </c>
      <c r="BM27" s="990">
        <v>0</v>
      </c>
      <c r="BN27" s="990">
        <f t="shared" si="29"/>
        <v>0.31319444444444433</v>
      </c>
      <c r="BO27" s="990">
        <v>0</v>
      </c>
      <c r="BP27" s="990">
        <f t="shared" si="30"/>
        <v>0.31319444444444433</v>
      </c>
      <c r="BQ27" s="990">
        <v>0</v>
      </c>
      <c r="BR27" s="990">
        <f t="shared" si="31"/>
        <v>0.31319444444444433</v>
      </c>
      <c r="BS27" s="990">
        <v>0</v>
      </c>
      <c r="BT27" s="990">
        <f t="shared" si="32"/>
        <v>0.31319444444444433</v>
      </c>
      <c r="BU27" s="990">
        <v>0</v>
      </c>
      <c r="BV27" s="990">
        <f t="shared" si="33"/>
        <v>0.31319444444444433</v>
      </c>
      <c r="BW27" s="993">
        <v>1.3888888888888889E-3</v>
      </c>
      <c r="BX27" s="994">
        <f t="shared" si="34"/>
        <v>0.31458333333333321</v>
      </c>
      <c r="BY27" s="146"/>
      <c r="BZ27" s="127"/>
      <c r="CA27" s="127">
        <f t="shared" si="42"/>
        <v>5.069444444444432E-2</v>
      </c>
      <c r="CB27" s="128">
        <f t="shared" si="35"/>
        <v>16.224657534246614</v>
      </c>
      <c r="CC27" s="129"/>
      <c r="CD27" s="134">
        <f t="shared" si="36"/>
        <v>72.999999999999815</v>
      </c>
      <c r="CE27" s="134">
        <f t="shared" si="37"/>
        <v>19.739999999999998</v>
      </c>
      <c r="CG27" s="281">
        <f t="shared" si="40"/>
        <v>5.069444444444432E-2</v>
      </c>
      <c r="CH27" s="135">
        <f t="shared" si="38"/>
        <v>72.999999999999815</v>
      </c>
      <c r="CI27" s="282">
        <f t="shared" si="41"/>
        <v>1.2166666666666637</v>
      </c>
    </row>
    <row r="28" spans="1:90" x14ac:dyDescent="0.2">
      <c r="A28" s="1292"/>
      <c r="B28" s="1056">
        <v>5</v>
      </c>
      <c r="C28" s="1053">
        <v>1.3888888888888888E-2</v>
      </c>
      <c r="D28" s="987">
        <f t="shared" si="39"/>
        <v>0.27777777777777779</v>
      </c>
      <c r="E28" s="988">
        <v>0</v>
      </c>
      <c r="F28" s="989"/>
      <c r="G28" s="990">
        <v>1.3888888888888889E-3</v>
      </c>
      <c r="H28" s="990">
        <f t="shared" si="0"/>
        <v>0.27916666666666667</v>
      </c>
      <c r="I28" s="991">
        <v>2.7777777777777779E-3</v>
      </c>
      <c r="J28" s="990">
        <f t="shared" si="1"/>
        <v>0.28194444444444444</v>
      </c>
      <c r="K28" s="991">
        <v>2.7777777777777779E-3</v>
      </c>
      <c r="L28" s="990">
        <f t="shared" si="2"/>
        <v>0.28472222222222221</v>
      </c>
      <c r="M28" s="992">
        <v>4.8611111111111112E-3</v>
      </c>
      <c r="N28" s="990">
        <f t="shared" si="3"/>
        <v>0.2895833333333333</v>
      </c>
      <c r="O28" s="991">
        <v>4.8611111111111112E-3</v>
      </c>
      <c r="P28" s="990">
        <f t="shared" si="4"/>
        <v>0.2944444444444444</v>
      </c>
      <c r="Q28" s="991">
        <v>1.1111111111111112E-2</v>
      </c>
      <c r="R28" s="990">
        <f t="shared" si="5"/>
        <v>0.30555555555555552</v>
      </c>
      <c r="S28" s="991">
        <v>6.2499999999999995E-3</v>
      </c>
      <c r="T28" s="990">
        <f t="shared" si="6"/>
        <v>0.3118055555555555</v>
      </c>
      <c r="U28" s="991">
        <v>4.8611111111111112E-3</v>
      </c>
      <c r="V28" s="990">
        <f t="shared" si="7"/>
        <v>0.3166666666666666</v>
      </c>
      <c r="W28" s="992">
        <v>4.8611111111111112E-3</v>
      </c>
      <c r="X28" s="990">
        <f t="shared" si="8"/>
        <v>0.32152777777777769</v>
      </c>
      <c r="Y28" s="990">
        <v>2.7777777777777779E-3</v>
      </c>
      <c r="Z28" s="990">
        <f t="shared" si="9"/>
        <v>0.32430555555555546</v>
      </c>
      <c r="AA28" s="991">
        <v>2.7777777777777779E-3</v>
      </c>
      <c r="AB28" s="990">
        <f t="shared" si="10"/>
        <v>0.32708333333333323</v>
      </c>
      <c r="AC28" s="990">
        <v>0</v>
      </c>
      <c r="AD28" s="990">
        <f t="shared" si="11"/>
        <v>0.32708333333333323</v>
      </c>
      <c r="AE28" s="990">
        <v>0</v>
      </c>
      <c r="AF28" s="990">
        <f t="shared" si="12"/>
        <v>0.32708333333333323</v>
      </c>
      <c r="AG28" s="990">
        <v>0</v>
      </c>
      <c r="AH28" s="990">
        <f t="shared" si="13"/>
        <v>0.32708333333333323</v>
      </c>
      <c r="AI28" s="990">
        <v>0</v>
      </c>
      <c r="AJ28" s="990">
        <f t="shared" si="14"/>
        <v>0.32708333333333323</v>
      </c>
      <c r="AK28" s="990">
        <v>0</v>
      </c>
      <c r="AL28" s="990">
        <f t="shared" si="15"/>
        <v>0.32708333333333323</v>
      </c>
      <c r="AM28" s="990">
        <v>0</v>
      </c>
      <c r="AN28" s="990">
        <f t="shared" si="16"/>
        <v>0.32708333333333323</v>
      </c>
      <c r="AO28" s="990">
        <v>0</v>
      </c>
      <c r="AP28" s="990">
        <f t="shared" si="17"/>
        <v>0.32708333333333323</v>
      </c>
      <c r="AQ28" s="990">
        <v>0</v>
      </c>
      <c r="AR28" s="990">
        <f t="shared" si="18"/>
        <v>0.32708333333333323</v>
      </c>
      <c r="AS28" s="990">
        <v>0</v>
      </c>
      <c r="AT28" s="990">
        <f t="shared" si="19"/>
        <v>0.32708333333333323</v>
      </c>
      <c r="AU28" s="990">
        <v>0</v>
      </c>
      <c r="AV28" s="990">
        <f t="shared" si="20"/>
        <v>0.32708333333333323</v>
      </c>
      <c r="AW28" s="990">
        <v>0</v>
      </c>
      <c r="AX28" s="990">
        <f t="shared" si="21"/>
        <v>0.32708333333333323</v>
      </c>
      <c r="AY28" s="990">
        <v>0</v>
      </c>
      <c r="AZ28" s="990">
        <f t="shared" si="22"/>
        <v>0.32708333333333323</v>
      </c>
      <c r="BA28" s="990">
        <v>0</v>
      </c>
      <c r="BB28" s="990">
        <f t="shared" si="23"/>
        <v>0.32708333333333323</v>
      </c>
      <c r="BC28" s="990">
        <v>0</v>
      </c>
      <c r="BD28" s="990">
        <f t="shared" si="24"/>
        <v>0.32708333333333323</v>
      </c>
      <c r="BE28" s="990">
        <v>0</v>
      </c>
      <c r="BF28" s="990">
        <f t="shared" si="25"/>
        <v>0.32708333333333323</v>
      </c>
      <c r="BG28" s="990">
        <v>0</v>
      </c>
      <c r="BH28" s="990">
        <f t="shared" si="26"/>
        <v>0.32708333333333323</v>
      </c>
      <c r="BI28" s="990">
        <v>0</v>
      </c>
      <c r="BJ28" s="990">
        <f t="shared" si="27"/>
        <v>0.32708333333333323</v>
      </c>
      <c r="BK28" s="990">
        <v>0</v>
      </c>
      <c r="BL28" s="990">
        <f t="shared" si="28"/>
        <v>0.32708333333333323</v>
      </c>
      <c r="BM28" s="990">
        <v>0</v>
      </c>
      <c r="BN28" s="990">
        <f t="shared" si="29"/>
        <v>0.32708333333333323</v>
      </c>
      <c r="BO28" s="990">
        <v>0</v>
      </c>
      <c r="BP28" s="990">
        <f t="shared" si="30"/>
        <v>0.32708333333333323</v>
      </c>
      <c r="BQ28" s="990">
        <v>0</v>
      </c>
      <c r="BR28" s="990">
        <f t="shared" si="31"/>
        <v>0.32708333333333323</v>
      </c>
      <c r="BS28" s="990">
        <v>0</v>
      </c>
      <c r="BT28" s="990">
        <f t="shared" si="32"/>
        <v>0.32708333333333323</v>
      </c>
      <c r="BU28" s="990">
        <v>0</v>
      </c>
      <c r="BV28" s="990">
        <f t="shared" si="33"/>
        <v>0.32708333333333323</v>
      </c>
      <c r="BW28" s="993">
        <v>1.3888888888888889E-3</v>
      </c>
      <c r="BX28" s="994">
        <f t="shared" si="34"/>
        <v>0.32847222222222211</v>
      </c>
      <c r="BY28" s="145"/>
      <c r="BZ28" s="127"/>
      <c r="CA28" s="127">
        <f t="shared" si="42"/>
        <v>5.069444444444432E-2</v>
      </c>
      <c r="CB28" s="128">
        <f t="shared" si="35"/>
        <v>16.224657534246614</v>
      </c>
      <c r="CC28" s="129"/>
      <c r="CD28" s="134">
        <f t="shared" si="36"/>
        <v>72.999999999999815</v>
      </c>
      <c r="CE28" s="134">
        <f t="shared" si="37"/>
        <v>19.739999999999998</v>
      </c>
      <c r="CG28" s="281">
        <f t="shared" si="40"/>
        <v>5.069444444444432E-2</v>
      </c>
      <c r="CH28" s="135">
        <f t="shared" si="38"/>
        <v>72.999999999999815</v>
      </c>
      <c r="CI28" s="282">
        <f t="shared" si="41"/>
        <v>1.2166666666666637</v>
      </c>
    </row>
    <row r="29" spans="1:90" x14ac:dyDescent="0.2">
      <c r="A29" s="1292"/>
      <c r="B29" s="1056">
        <v>6</v>
      </c>
      <c r="C29" s="1053">
        <v>1.3888888888888888E-2</v>
      </c>
      <c r="D29" s="1006">
        <f t="shared" si="39"/>
        <v>0.29166666666666669</v>
      </c>
      <c r="E29" s="1007">
        <v>0</v>
      </c>
      <c r="F29" s="955"/>
      <c r="G29" s="996">
        <v>1.3888888888888889E-3</v>
      </c>
      <c r="H29" s="996">
        <f t="shared" si="0"/>
        <v>0.29305555555555557</v>
      </c>
      <c r="I29" s="1008">
        <v>2.7777777777777779E-3</v>
      </c>
      <c r="J29" s="996">
        <f t="shared" si="1"/>
        <v>0.29583333333333334</v>
      </c>
      <c r="K29" s="1008">
        <v>3.472222222222222E-3</v>
      </c>
      <c r="L29" s="996">
        <f t="shared" si="2"/>
        <v>0.29930555555555555</v>
      </c>
      <c r="M29" s="1009">
        <v>5.5555555555555558E-3</v>
      </c>
      <c r="N29" s="996">
        <f t="shared" si="3"/>
        <v>0.30486111111111108</v>
      </c>
      <c r="O29" s="1008">
        <v>4.8611111111111112E-3</v>
      </c>
      <c r="P29" s="996">
        <f t="shared" si="4"/>
        <v>0.30972222222222218</v>
      </c>
      <c r="Q29" s="1008">
        <v>1.1805555555555555E-2</v>
      </c>
      <c r="R29" s="996">
        <f t="shared" si="5"/>
        <v>0.32152777777777775</v>
      </c>
      <c r="S29" s="1008">
        <v>6.9444444444444441E-3</v>
      </c>
      <c r="T29" s="996">
        <f t="shared" si="6"/>
        <v>0.32847222222222217</v>
      </c>
      <c r="U29" s="1008">
        <v>4.8611111111111112E-3</v>
      </c>
      <c r="V29" s="996">
        <f t="shared" si="7"/>
        <v>0.33333333333333326</v>
      </c>
      <c r="W29" s="1009">
        <v>4.8611111111111112E-3</v>
      </c>
      <c r="X29" s="996">
        <f t="shared" si="8"/>
        <v>0.33819444444444435</v>
      </c>
      <c r="Y29" s="996">
        <v>2.7777777777777779E-3</v>
      </c>
      <c r="Z29" s="996">
        <f t="shared" si="9"/>
        <v>0.34097222222222212</v>
      </c>
      <c r="AA29" s="1008">
        <v>2.7777777777777779E-3</v>
      </c>
      <c r="AB29" s="996">
        <f t="shared" si="10"/>
        <v>0.34374999999999989</v>
      </c>
      <c r="AC29" s="996">
        <v>0</v>
      </c>
      <c r="AD29" s="996">
        <f t="shared" si="11"/>
        <v>0.34374999999999989</v>
      </c>
      <c r="AE29" s="996">
        <v>0</v>
      </c>
      <c r="AF29" s="996">
        <f t="shared" si="12"/>
        <v>0.34374999999999989</v>
      </c>
      <c r="AG29" s="996">
        <v>0</v>
      </c>
      <c r="AH29" s="996">
        <f t="shared" si="13"/>
        <v>0.34374999999999989</v>
      </c>
      <c r="AI29" s="996">
        <v>0</v>
      </c>
      <c r="AJ29" s="996">
        <f t="shared" si="14"/>
        <v>0.34374999999999989</v>
      </c>
      <c r="AK29" s="996">
        <v>0</v>
      </c>
      <c r="AL29" s="996">
        <f t="shared" si="15"/>
        <v>0.34374999999999989</v>
      </c>
      <c r="AM29" s="996">
        <v>0</v>
      </c>
      <c r="AN29" s="996">
        <f t="shared" si="16"/>
        <v>0.34374999999999989</v>
      </c>
      <c r="AO29" s="996">
        <v>0</v>
      </c>
      <c r="AP29" s="996">
        <f t="shared" si="17"/>
        <v>0.34374999999999989</v>
      </c>
      <c r="AQ29" s="996">
        <v>0</v>
      </c>
      <c r="AR29" s="996">
        <f t="shared" si="18"/>
        <v>0.34374999999999989</v>
      </c>
      <c r="AS29" s="996">
        <v>0</v>
      </c>
      <c r="AT29" s="996">
        <f t="shared" si="19"/>
        <v>0.34374999999999989</v>
      </c>
      <c r="AU29" s="996">
        <v>0</v>
      </c>
      <c r="AV29" s="996">
        <f t="shared" si="20"/>
        <v>0.34374999999999989</v>
      </c>
      <c r="AW29" s="996">
        <v>0</v>
      </c>
      <c r="AX29" s="996">
        <f t="shared" si="21"/>
        <v>0.34374999999999989</v>
      </c>
      <c r="AY29" s="996">
        <v>0</v>
      </c>
      <c r="AZ29" s="996">
        <f t="shared" si="22"/>
        <v>0.34374999999999989</v>
      </c>
      <c r="BA29" s="996">
        <v>0</v>
      </c>
      <c r="BB29" s="996">
        <f t="shared" si="23"/>
        <v>0.34374999999999989</v>
      </c>
      <c r="BC29" s="996">
        <v>0</v>
      </c>
      <c r="BD29" s="996">
        <f t="shared" si="24"/>
        <v>0.34374999999999989</v>
      </c>
      <c r="BE29" s="996">
        <v>0</v>
      </c>
      <c r="BF29" s="996">
        <f t="shared" si="25"/>
        <v>0.34374999999999989</v>
      </c>
      <c r="BG29" s="996">
        <v>0</v>
      </c>
      <c r="BH29" s="996">
        <f t="shared" si="26"/>
        <v>0.34374999999999989</v>
      </c>
      <c r="BI29" s="996">
        <v>0</v>
      </c>
      <c r="BJ29" s="996">
        <f t="shared" si="27"/>
        <v>0.34374999999999989</v>
      </c>
      <c r="BK29" s="996">
        <v>0</v>
      </c>
      <c r="BL29" s="996">
        <f t="shared" si="28"/>
        <v>0.34374999999999989</v>
      </c>
      <c r="BM29" s="996">
        <v>0</v>
      </c>
      <c r="BN29" s="996">
        <f t="shared" si="29"/>
        <v>0.34374999999999989</v>
      </c>
      <c r="BO29" s="996">
        <v>0</v>
      </c>
      <c r="BP29" s="996">
        <f t="shared" si="30"/>
        <v>0.34374999999999989</v>
      </c>
      <c r="BQ29" s="996">
        <v>0</v>
      </c>
      <c r="BR29" s="996">
        <f t="shared" si="31"/>
        <v>0.34374999999999989</v>
      </c>
      <c r="BS29" s="996">
        <v>0</v>
      </c>
      <c r="BT29" s="996">
        <f t="shared" si="32"/>
        <v>0.34374999999999989</v>
      </c>
      <c r="BU29" s="996">
        <v>0</v>
      </c>
      <c r="BV29" s="996">
        <f t="shared" si="33"/>
        <v>0.34374999999999989</v>
      </c>
      <c r="BW29" s="993">
        <v>1.3888888888888889E-3</v>
      </c>
      <c r="BX29" s="986">
        <f t="shared" si="34"/>
        <v>0.34513888888888877</v>
      </c>
      <c r="BY29" s="146"/>
      <c r="BZ29" s="127"/>
      <c r="CA29" s="127">
        <f t="shared" si="42"/>
        <v>5.3472222222222088E-2</v>
      </c>
      <c r="CB29" s="128">
        <f t="shared" si="35"/>
        <v>15.38181818181822</v>
      </c>
      <c r="CC29" s="129"/>
      <c r="CD29" s="134">
        <f t="shared" si="36"/>
        <v>76.999999999999801</v>
      </c>
      <c r="CE29" s="134">
        <f t="shared" si="37"/>
        <v>19.739999999999998</v>
      </c>
      <c r="CG29" s="281">
        <f t="shared" si="40"/>
        <v>5.3472222222222088E-2</v>
      </c>
      <c r="CH29" s="135">
        <f t="shared" si="38"/>
        <v>76.999999999999801</v>
      </c>
      <c r="CI29" s="282">
        <f t="shared" si="41"/>
        <v>1.2833333333333301</v>
      </c>
    </row>
    <row r="30" spans="1:90" x14ac:dyDescent="0.2">
      <c r="A30" s="1292"/>
      <c r="B30" s="1056">
        <v>7</v>
      </c>
      <c r="C30" s="1053">
        <v>1.3888888888888888E-2</v>
      </c>
      <c r="D30" s="1006">
        <f t="shared" si="39"/>
        <v>0.30555555555555558</v>
      </c>
      <c r="E30" s="1007">
        <v>0</v>
      </c>
      <c r="F30" s="955"/>
      <c r="G30" s="996">
        <v>1.3888888888888889E-3</v>
      </c>
      <c r="H30" s="996">
        <f t="shared" si="0"/>
        <v>0.30694444444444446</v>
      </c>
      <c r="I30" s="1008">
        <v>2.7777777777777779E-3</v>
      </c>
      <c r="J30" s="996">
        <f t="shared" si="1"/>
        <v>0.30972222222222223</v>
      </c>
      <c r="K30" s="1008">
        <v>3.472222222222222E-3</v>
      </c>
      <c r="L30" s="996">
        <f t="shared" si="2"/>
        <v>0.31319444444444444</v>
      </c>
      <c r="M30" s="1009">
        <v>5.5555555555555558E-3</v>
      </c>
      <c r="N30" s="996">
        <f t="shared" si="3"/>
        <v>0.31874999999999998</v>
      </c>
      <c r="O30" s="1008">
        <v>4.8611111111111112E-3</v>
      </c>
      <c r="P30" s="996">
        <f t="shared" si="4"/>
        <v>0.32361111111111107</v>
      </c>
      <c r="Q30" s="1008">
        <v>1.1805555555555555E-2</v>
      </c>
      <c r="R30" s="996">
        <f t="shared" si="5"/>
        <v>0.33541666666666664</v>
      </c>
      <c r="S30" s="1008">
        <v>6.9444444444444441E-3</v>
      </c>
      <c r="T30" s="996">
        <f t="shared" si="6"/>
        <v>0.34236111111111106</v>
      </c>
      <c r="U30" s="1008">
        <v>4.8611111111111112E-3</v>
      </c>
      <c r="V30" s="996">
        <f t="shared" si="7"/>
        <v>0.34722222222222215</v>
      </c>
      <c r="W30" s="1009">
        <v>4.8611111111111112E-3</v>
      </c>
      <c r="X30" s="996">
        <f t="shared" si="8"/>
        <v>0.35208333333333325</v>
      </c>
      <c r="Y30" s="996">
        <v>2.7777777777777779E-3</v>
      </c>
      <c r="Z30" s="996">
        <f t="shared" si="9"/>
        <v>0.35486111111111102</v>
      </c>
      <c r="AA30" s="1008">
        <v>2.7777777777777779E-3</v>
      </c>
      <c r="AB30" s="996">
        <f t="shared" si="10"/>
        <v>0.35763888888888878</v>
      </c>
      <c r="AC30" s="996">
        <v>0</v>
      </c>
      <c r="AD30" s="996">
        <f t="shared" si="11"/>
        <v>0.35763888888888878</v>
      </c>
      <c r="AE30" s="996">
        <v>0</v>
      </c>
      <c r="AF30" s="996">
        <f t="shared" si="12"/>
        <v>0.35763888888888878</v>
      </c>
      <c r="AG30" s="996">
        <v>0</v>
      </c>
      <c r="AH30" s="996">
        <f t="shared" si="13"/>
        <v>0.35763888888888878</v>
      </c>
      <c r="AI30" s="996">
        <v>0</v>
      </c>
      <c r="AJ30" s="996">
        <f t="shared" si="14"/>
        <v>0.35763888888888878</v>
      </c>
      <c r="AK30" s="996">
        <v>0</v>
      </c>
      <c r="AL30" s="996">
        <f t="shared" si="15"/>
        <v>0.35763888888888878</v>
      </c>
      <c r="AM30" s="996">
        <v>0</v>
      </c>
      <c r="AN30" s="996">
        <f t="shared" si="16"/>
        <v>0.35763888888888878</v>
      </c>
      <c r="AO30" s="996">
        <v>0</v>
      </c>
      <c r="AP30" s="996">
        <f t="shared" si="17"/>
        <v>0.35763888888888878</v>
      </c>
      <c r="AQ30" s="996">
        <v>0</v>
      </c>
      <c r="AR30" s="996">
        <f t="shared" si="18"/>
        <v>0.35763888888888878</v>
      </c>
      <c r="AS30" s="996">
        <v>0</v>
      </c>
      <c r="AT30" s="996">
        <f t="shared" si="19"/>
        <v>0.35763888888888878</v>
      </c>
      <c r="AU30" s="996">
        <v>0</v>
      </c>
      <c r="AV30" s="996">
        <f t="shared" si="20"/>
        <v>0.35763888888888878</v>
      </c>
      <c r="AW30" s="996">
        <v>0</v>
      </c>
      <c r="AX30" s="996">
        <f t="shared" si="21"/>
        <v>0.35763888888888878</v>
      </c>
      <c r="AY30" s="996">
        <v>0</v>
      </c>
      <c r="AZ30" s="996">
        <f t="shared" si="22"/>
        <v>0.35763888888888878</v>
      </c>
      <c r="BA30" s="996">
        <v>0</v>
      </c>
      <c r="BB30" s="996">
        <f t="shared" si="23"/>
        <v>0.35763888888888878</v>
      </c>
      <c r="BC30" s="996">
        <v>0</v>
      </c>
      <c r="BD30" s="996">
        <f t="shared" si="24"/>
        <v>0.35763888888888878</v>
      </c>
      <c r="BE30" s="996">
        <v>0</v>
      </c>
      <c r="BF30" s="996">
        <f t="shared" si="25"/>
        <v>0.35763888888888878</v>
      </c>
      <c r="BG30" s="996">
        <v>0</v>
      </c>
      <c r="BH30" s="996">
        <f t="shared" si="26"/>
        <v>0.35763888888888878</v>
      </c>
      <c r="BI30" s="996">
        <v>0</v>
      </c>
      <c r="BJ30" s="996">
        <f t="shared" si="27"/>
        <v>0.35763888888888878</v>
      </c>
      <c r="BK30" s="996">
        <v>0</v>
      </c>
      <c r="BL30" s="996">
        <f t="shared" si="28"/>
        <v>0.35763888888888878</v>
      </c>
      <c r="BM30" s="996">
        <v>0</v>
      </c>
      <c r="BN30" s="996">
        <f t="shared" si="29"/>
        <v>0.35763888888888878</v>
      </c>
      <c r="BO30" s="996">
        <v>0</v>
      </c>
      <c r="BP30" s="996">
        <f t="shared" si="30"/>
        <v>0.35763888888888878</v>
      </c>
      <c r="BQ30" s="996">
        <v>0</v>
      </c>
      <c r="BR30" s="996">
        <f t="shared" si="31"/>
        <v>0.35763888888888878</v>
      </c>
      <c r="BS30" s="996">
        <v>0</v>
      </c>
      <c r="BT30" s="996">
        <f t="shared" si="32"/>
        <v>0.35763888888888878</v>
      </c>
      <c r="BU30" s="996">
        <v>0</v>
      </c>
      <c r="BV30" s="996">
        <f t="shared" si="33"/>
        <v>0.35763888888888878</v>
      </c>
      <c r="BW30" s="993">
        <v>1.3888888888888889E-3</v>
      </c>
      <c r="BX30" s="986">
        <f t="shared" si="34"/>
        <v>0.35902777777777767</v>
      </c>
      <c r="BY30" s="146"/>
      <c r="BZ30" s="127"/>
      <c r="CA30" s="127">
        <f t="shared" si="42"/>
        <v>5.3472222222222088E-2</v>
      </c>
      <c r="CB30" s="128">
        <f t="shared" si="35"/>
        <v>15.38181818181822</v>
      </c>
      <c r="CC30" s="129"/>
      <c r="CD30" s="134">
        <f t="shared" si="36"/>
        <v>76.999999999999801</v>
      </c>
      <c r="CE30" s="134">
        <f t="shared" si="37"/>
        <v>19.739999999999998</v>
      </c>
      <c r="CG30" s="281">
        <f t="shared" si="40"/>
        <v>5.3472222222222088E-2</v>
      </c>
      <c r="CH30" s="135">
        <f t="shared" si="38"/>
        <v>76.999999999999801</v>
      </c>
      <c r="CI30" s="282">
        <f t="shared" si="41"/>
        <v>1.2833333333333301</v>
      </c>
    </row>
    <row r="31" spans="1:90" x14ac:dyDescent="0.2">
      <c r="A31" s="1292"/>
      <c r="B31" s="1056">
        <v>8</v>
      </c>
      <c r="C31" s="1053">
        <v>1.3888888888888888E-2</v>
      </c>
      <c r="D31" s="1006">
        <f t="shared" si="39"/>
        <v>0.31944444444444448</v>
      </c>
      <c r="E31" s="1007">
        <v>0</v>
      </c>
      <c r="F31" s="955"/>
      <c r="G31" s="996">
        <v>1.3888888888888889E-3</v>
      </c>
      <c r="H31" s="996">
        <f t="shared" si="0"/>
        <v>0.32083333333333336</v>
      </c>
      <c r="I31" s="1008">
        <v>2.7777777777777779E-3</v>
      </c>
      <c r="J31" s="996">
        <f t="shared" si="1"/>
        <v>0.32361111111111113</v>
      </c>
      <c r="K31" s="1008">
        <v>3.472222222222222E-3</v>
      </c>
      <c r="L31" s="996">
        <f t="shared" si="2"/>
        <v>0.32708333333333334</v>
      </c>
      <c r="M31" s="1009">
        <v>5.5555555555555558E-3</v>
      </c>
      <c r="N31" s="996">
        <f t="shared" si="3"/>
        <v>0.33263888888888887</v>
      </c>
      <c r="O31" s="1008">
        <v>4.8611111111111112E-3</v>
      </c>
      <c r="P31" s="996">
        <f t="shared" si="4"/>
        <v>0.33749999999999997</v>
      </c>
      <c r="Q31" s="1008">
        <v>1.1805555555555555E-2</v>
      </c>
      <c r="R31" s="996">
        <f t="shared" si="5"/>
        <v>0.34930555555555554</v>
      </c>
      <c r="S31" s="1008">
        <v>6.9444444444444441E-3</v>
      </c>
      <c r="T31" s="996">
        <f t="shared" si="6"/>
        <v>0.35624999999999996</v>
      </c>
      <c r="U31" s="1008">
        <v>4.8611111111111112E-3</v>
      </c>
      <c r="V31" s="996">
        <f t="shared" si="7"/>
        <v>0.36111111111111105</v>
      </c>
      <c r="W31" s="1009">
        <v>4.8611111111111112E-3</v>
      </c>
      <c r="X31" s="996">
        <f t="shared" si="8"/>
        <v>0.36597222222222214</v>
      </c>
      <c r="Y31" s="996">
        <v>2.7777777777777779E-3</v>
      </c>
      <c r="Z31" s="996">
        <f t="shared" si="9"/>
        <v>0.36874999999999991</v>
      </c>
      <c r="AA31" s="1008">
        <v>2.7777777777777779E-3</v>
      </c>
      <c r="AB31" s="996">
        <f t="shared" si="10"/>
        <v>0.37152777777777768</v>
      </c>
      <c r="AC31" s="996">
        <v>0</v>
      </c>
      <c r="AD31" s="996">
        <f t="shared" si="11"/>
        <v>0.37152777777777768</v>
      </c>
      <c r="AE31" s="996">
        <v>0</v>
      </c>
      <c r="AF31" s="996">
        <f t="shared" si="12"/>
        <v>0.37152777777777768</v>
      </c>
      <c r="AG31" s="996">
        <v>0</v>
      </c>
      <c r="AH31" s="996">
        <f t="shared" si="13"/>
        <v>0.37152777777777768</v>
      </c>
      <c r="AI31" s="996">
        <v>0</v>
      </c>
      <c r="AJ31" s="996">
        <f t="shared" si="14"/>
        <v>0.37152777777777768</v>
      </c>
      <c r="AK31" s="996">
        <v>0</v>
      </c>
      <c r="AL31" s="996">
        <f t="shared" si="15"/>
        <v>0.37152777777777768</v>
      </c>
      <c r="AM31" s="996">
        <v>0</v>
      </c>
      <c r="AN31" s="996">
        <f t="shared" si="16"/>
        <v>0.37152777777777768</v>
      </c>
      <c r="AO31" s="996">
        <v>0</v>
      </c>
      <c r="AP31" s="996">
        <f t="shared" si="17"/>
        <v>0.37152777777777768</v>
      </c>
      <c r="AQ31" s="996">
        <v>0</v>
      </c>
      <c r="AR31" s="996">
        <f t="shared" si="18"/>
        <v>0.37152777777777768</v>
      </c>
      <c r="AS31" s="996">
        <v>0</v>
      </c>
      <c r="AT31" s="996">
        <f t="shared" si="19"/>
        <v>0.37152777777777768</v>
      </c>
      <c r="AU31" s="996">
        <v>0</v>
      </c>
      <c r="AV31" s="996">
        <f t="shared" si="20"/>
        <v>0.37152777777777768</v>
      </c>
      <c r="AW31" s="996">
        <v>0</v>
      </c>
      <c r="AX31" s="996">
        <f t="shared" si="21"/>
        <v>0.37152777777777768</v>
      </c>
      <c r="AY31" s="996">
        <v>0</v>
      </c>
      <c r="AZ31" s="996">
        <f t="shared" si="22"/>
        <v>0.37152777777777768</v>
      </c>
      <c r="BA31" s="996">
        <v>0</v>
      </c>
      <c r="BB31" s="996">
        <f t="shared" si="23"/>
        <v>0.37152777777777768</v>
      </c>
      <c r="BC31" s="996">
        <v>0</v>
      </c>
      <c r="BD31" s="996">
        <f t="shared" si="24"/>
        <v>0.37152777777777768</v>
      </c>
      <c r="BE31" s="996">
        <v>0</v>
      </c>
      <c r="BF31" s="996">
        <f t="shared" si="25"/>
        <v>0.37152777777777768</v>
      </c>
      <c r="BG31" s="996">
        <v>0</v>
      </c>
      <c r="BH31" s="996">
        <f t="shared" si="26"/>
        <v>0.37152777777777768</v>
      </c>
      <c r="BI31" s="996">
        <v>0</v>
      </c>
      <c r="BJ31" s="996">
        <f t="shared" si="27"/>
        <v>0.37152777777777768</v>
      </c>
      <c r="BK31" s="996">
        <v>0</v>
      </c>
      <c r="BL31" s="996">
        <f t="shared" si="28"/>
        <v>0.37152777777777768</v>
      </c>
      <c r="BM31" s="996">
        <v>0</v>
      </c>
      <c r="BN31" s="996">
        <f t="shared" si="29"/>
        <v>0.37152777777777768</v>
      </c>
      <c r="BO31" s="996">
        <v>0</v>
      </c>
      <c r="BP31" s="996">
        <f t="shared" si="30"/>
        <v>0.37152777777777768</v>
      </c>
      <c r="BQ31" s="996">
        <v>0</v>
      </c>
      <c r="BR31" s="996">
        <f t="shared" si="31"/>
        <v>0.37152777777777768</v>
      </c>
      <c r="BS31" s="996">
        <v>0</v>
      </c>
      <c r="BT31" s="996">
        <f t="shared" si="32"/>
        <v>0.37152777777777768</v>
      </c>
      <c r="BU31" s="996">
        <v>0</v>
      </c>
      <c r="BV31" s="996">
        <f t="shared" si="33"/>
        <v>0.37152777777777768</v>
      </c>
      <c r="BW31" s="993">
        <v>1.3888888888888889E-3</v>
      </c>
      <c r="BX31" s="986">
        <f t="shared" si="34"/>
        <v>0.37291666666666656</v>
      </c>
      <c r="BY31" s="146"/>
      <c r="BZ31" s="127"/>
      <c r="CA31" s="127">
        <f t="shared" si="42"/>
        <v>5.3472222222222088E-2</v>
      </c>
      <c r="CB31" s="128">
        <f t="shared" si="35"/>
        <v>15.38181818181822</v>
      </c>
      <c r="CC31" s="129"/>
      <c r="CD31" s="134">
        <f t="shared" si="36"/>
        <v>76.999999999999801</v>
      </c>
      <c r="CE31" s="134">
        <f t="shared" si="37"/>
        <v>19.739999999999998</v>
      </c>
      <c r="CG31" s="281">
        <f t="shared" si="40"/>
        <v>5.3472222222222088E-2</v>
      </c>
      <c r="CH31" s="135">
        <f t="shared" si="38"/>
        <v>76.999999999999801</v>
      </c>
      <c r="CI31" s="282">
        <f t="shared" si="41"/>
        <v>1.2833333333333301</v>
      </c>
    </row>
    <row r="32" spans="1:90" x14ac:dyDescent="0.2">
      <c r="A32" s="1292"/>
      <c r="B32" s="1056">
        <v>9</v>
      </c>
      <c r="C32" s="1053">
        <v>1.3888888888888888E-2</v>
      </c>
      <c r="D32" s="1006">
        <f t="shared" si="39"/>
        <v>0.33333333333333337</v>
      </c>
      <c r="E32" s="1007">
        <v>0</v>
      </c>
      <c r="F32" s="955"/>
      <c r="G32" s="996">
        <v>1.3888888888888889E-3</v>
      </c>
      <c r="H32" s="996">
        <f t="shared" si="0"/>
        <v>0.33472222222222225</v>
      </c>
      <c r="I32" s="1008">
        <v>2.7777777777777779E-3</v>
      </c>
      <c r="J32" s="996">
        <f t="shared" si="1"/>
        <v>0.33750000000000002</v>
      </c>
      <c r="K32" s="1008">
        <v>3.472222222222222E-3</v>
      </c>
      <c r="L32" s="996">
        <f t="shared" si="2"/>
        <v>0.34097222222222223</v>
      </c>
      <c r="M32" s="1009">
        <v>5.5555555555555558E-3</v>
      </c>
      <c r="N32" s="996">
        <f t="shared" si="3"/>
        <v>0.34652777777777777</v>
      </c>
      <c r="O32" s="1008">
        <v>4.8611111111111112E-3</v>
      </c>
      <c r="P32" s="996">
        <f t="shared" si="4"/>
        <v>0.35138888888888886</v>
      </c>
      <c r="Q32" s="1008">
        <v>1.1805555555555555E-2</v>
      </c>
      <c r="R32" s="996">
        <f t="shared" si="5"/>
        <v>0.36319444444444443</v>
      </c>
      <c r="S32" s="1008">
        <v>6.9444444444444441E-3</v>
      </c>
      <c r="T32" s="996">
        <f t="shared" si="6"/>
        <v>0.37013888888888885</v>
      </c>
      <c r="U32" s="1008">
        <v>4.8611111111111112E-3</v>
      </c>
      <c r="V32" s="996">
        <f t="shared" si="7"/>
        <v>0.37499999999999994</v>
      </c>
      <c r="W32" s="1009">
        <v>4.8611111111111112E-3</v>
      </c>
      <c r="X32" s="996">
        <f t="shared" si="8"/>
        <v>0.37986111111111104</v>
      </c>
      <c r="Y32" s="996">
        <v>2.7777777777777779E-3</v>
      </c>
      <c r="Z32" s="996">
        <f t="shared" si="9"/>
        <v>0.38263888888888881</v>
      </c>
      <c r="AA32" s="1008">
        <v>2.7777777777777779E-3</v>
      </c>
      <c r="AB32" s="996">
        <f t="shared" si="10"/>
        <v>0.38541666666666657</v>
      </c>
      <c r="AC32" s="996">
        <v>0</v>
      </c>
      <c r="AD32" s="996">
        <f t="shared" si="11"/>
        <v>0.38541666666666657</v>
      </c>
      <c r="AE32" s="996">
        <v>0</v>
      </c>
      <c r="AF32" s="996">
        <f t="shared" si="12"/>
        <v>0.38541666666666657</v>
      </c>
      <c r="AG32" s="996">
        <v>0</v>
      </c>
      <c r="AH32" s="996">
        <f t="shared" si="13"/>
        <v>0.38541666666666657</v>
      </c>
      <c r="AI32" s="996">
        <v>0</v>
      </c>
      <c r="AJ32" s="996">
        <f t="shared" si="14"/>
        <v>0.38541666666666657</v>
      </c>
      <c r="AK32" s="996">
        <v>0</v>
      </c>
      <c r="AL32" s="996">
        <f t="shared" si="15"/>
        <v>0.38541666666666657</v>
      </c>
      <c r="AM32" s="996">
        <v>0</v>
      </c>
      <c r="AN32" s="996">
        <f t="shared" si="16"/>
        <v>0.38541666666666657</v>
      </c>
      <c r="AO32" s="996">
        <v>0</v>
      </c>
      <c r="AP32" s="996">
        <f t="shared" si="17"/>
        <v>0.38541666666666657</v>
      </c>
      <c r="AQ32" s="996">
        <v>0</v>
      </c>
      <c r="AR32" s="996">
        <f t="shared" si="18"/>
        <v>0.38541666666666657</v>
      </c>
      <c r="AS32" s="996">
        <v>0</v>
      </c>
      <c r="AT32" s="996">
        <f t="shared" si="19"/>
        <v>0.38541666666666657</v>
      </c>
      <c r="AU32" s="996">
        <v>0</v>
      </c>
      <c r="AV32" s="996">
        <f t="shared" si="20"/>
        <v>0.38541666666666657</v>
      </c>
      <c r="AW32" s="996">
        <v>0</v>
      </c>
      <c r="AX32" s="996">
        <f t="shared" si="21"/>
        <v>0.38541666666666657</v>
      </c>
      <c r="AY32" s="996">
        <v>0</v>
      </c>
      <c r="AZ32" s="996">
        <f t="shared" si="22"/>
        <v>0.38541666666666657</v>
      </c>
      <c r="BA32" s="996">
        <v>0</v>
      </c>
      <c r="BB32" s="996">
        <f t="shared" si="23"/>
        <v>0.38541666666666657</v>
      </c>
      <c r="BC32" s="996">
        <v>0</v>
      </c>
      <c r="BD32" s="996">
        <f t="shared" si="24"/>
        <v>0.38541666666666657</v>
      </c>
      <c r="BE32" s="996">
        <v>0</v>
      </c>
      <c r="BF32" s="996">
        <f t="shared" si="25"/>
        <v>0.38541666666666657</v>
      </c>
      <c r="BG32" s="996">
        <v>0</v>
      </c>
      <c r="BH32" s="996">
        <f t="shared" si="26"/>
        <v>0.38541666666666657</v>
      </c>
      <c r="BI32" s="996">
        <v>0</v>
      </c>
      <c r="BJ32" s="996">
        <f t="shared" si="27"/>
        <v>0.38541666666666657</v>
      </c>
      <c r="BK32" s="996">
        <v>0</v>
      </c>
      <c r="BL32" s="996">
        <f t="shared" si="28"/>
        <v>0.38541666666666657</v>
      </c>
      <c r="BM32" s="996">
        <v>0</v>
      </c>
      <c r="BN32" s="996">
        <f t="shared" si="29"/>
        <v>0.38541666666666657</v>
      </c>
      <c r="BO32" s="996">
        <v>0</v>
      </c>
      <c r="BP32" s="996">
        <f t="shared" si="30"/>
        <v>0.38541666666666657</v>
      </c>
      <c r="BQ32" s="996">
        <v>0</v>
      </c>
      <c r="BR32" s="996">
        <f t="shared" si="31"/>
        <v>0.38541666666666657</v>
      </c>
      <c r="BS32" s="996">
        <v>0</v>
      </c>
      <c r="BT32" s="996">
        <f t="shared" si="32"/>
        <v>0.38541666666666657</v>
      </c>
      <c r="BU32" s="996">
        <v>0</v>
      </c>
      <c r="BV32" s="996">
        <f t="shared" si="33"/>
        <v>0.38541666666666657</v>
      </c>
      <c r="BW32" s="993">
        <v>1.3888888888888889E-3</v>
      </c>
      <c r="BX32" s="986">
        <f t="shared" si="34"/>
        <v>0.38680555555555546</v>
      </c>
      <c r="BY32" s="145"/>
      <c r="BZ32" s="127"/>
      <c r="CA32" s="127">
        <f t="shared" si="42"/>
        <v>5.3472222222222088E-2</v>
      </c>
      <c r="CB32" s="128">
        <f t="shared" si="35"/>
        <v>15.38181818181822</v>
      </c>
      <c r="CC32" s="129"/>
      <c r="CD32" s="134">
        <f t="shared" si="36"/>
        <v>76.999999999999801</v>
      </c>
      <c r="CE32" s="134">
        <f t="shared" si="37"/>
        <v>19.739999999999998</v>
      </c>
      <c r="CG32" s="281">
        <f t="shared" si="40"/>
        <v>5.3472222222222088E-2</v>
      </c>
      <c r="CH32" s="135">
        <f t="shared" si="38"/>
        <v>76.999999999999801</v>
      </c>
      <c r="CI32" s="282">
        <f t="shared" si="41"/>
        <v>1.2833333333333301</v>
      </c>
    </row>
    <row r="33" spans="1:87" x14ac:dyDescent="0.2">
      <c r="A33" s="1292"/>
      <c r="B33" s="1056">
        <v>10</v>
      </c>
      <c r="C33" s="1053">
        <v>1.3888888888888888E-2</v>
      </c>
      <c r="D33" s="1006">
        <f t="shared" si="39"/>
        <v>0.34722222222222227</v>
      </c>
      <c r="E33" s="1007">
        <v>0</v>
      </c>
      <c r="F33" s="955"/>
      <c r="G33" s="996">
        <v>1.3888888888888889E-3</v>
      </c>
      <c r="H33" s="996">
        <f t="shared" si="0"/>
        <v>0.34861111111111115</v>
      </c>
      <c r="I33" s="1008">
        <v>2.7777777777777779E-3</v>
      </c>
      <c r="J33" s="996">
        <f t="shared" si="1"/>
        <v>0.35138888888888892</v>
      </c>
      <c r="K33" s="1008">
        <v>3.472222222222222E-3</v>
      </c>
      <c r="L33" s="996">
        <f t="shared" si="2"/>
        <v>0.35486111111111113</v>
      </c>
      <c r="M33" s="1009">
        <v>5.5555555555555558E-3</v>
      </c>
      <c r="N33" s="996">
        <f t="shared" si="3"/>
        <v>0.36041666666666666</v>
      </c>
      <c r="O33" s="1008">
        <v>4.8611111111111112E-3</v>
      </c>
      <c r="P33" s="996">
        <f t="shared" si="4"/>
        <v>0.36527777777777776</v>
      </c>
      <c r="Q33" s="1008">
        <v>1.1805555555555555E-2</v>
      </c>
      <c r="R33" s="996">
        <f t="shared" si="5"/>
        <v>0.37708333333333333</v>
      </c>
      <c r="S33" s="1008">
        <v>6.9444444444444441E-3</v>
      </c>
      <c r="T33" s="996">
        <f t="shared" si="6"/>
        <v>0.38402777777777775</v>
      </c>
      <c r="U33" s="1008">
        <v>4.8611111111111112E-3</v>
      </c>
      <c r="V33" s="996">
        <f t="shared" si="7"/>
        <v>0.38888888888888884</v>
      </c>
      <c r="W33" s="1009">
        <v>4.8611111111111112E-3</v>
      </c>
      <c r="X33" s="996">
        <f t="shared" si="8"/>
        <v>0.39374999999999993</v>
      </c>
      <c r="Y33" s="996">
        <v>2.7777777777777779E-3</v>
      </c>
      <c r="Z33" s="996">
        <f t="shared" si="9"/>
        <v>0.3965277777777777</v>
      </c>
      <c r="AA33" s="1008">
        <v>2.7777777777777779E-3</v>
      </c>
      <c r="AB33" s="996">
        <f t="shared" si="10"/>
        <v>0.39930555555555547</v>
      </c>
      <c r="AC33" s="996">
        <v>0</v>
      </c>
      <c r="AD33" s="996">
        <f t="shared" si="11"/>
        <v>0.39930555555555547</v>
      </c>
      <c r="AE33" s="996">
        <v>0</v>
      </c>
      <c r="AF33" s="996">
        <f t="shared" si="12"/>
        <v>0.39930555555555547</v>
      </c>
      <c r="AG33" s="996">
        <v>0</v>
      </c>
      <c r="AH33" s="996">
        <f t="shared" si="13"/>
        <v>0.39930555555555547</v>
      </c>
      <c r="AI33" s="996">
        <v>0</v>
      </c>
      <c r="AJ33" s="996">
        <f t="shared" si="14"/>
        <v>0.39930555555555547</v>
      </c>
      <c r="AK33" s="996">
        <v>0</v>
      </c>
      <c r="AL33" s="996">
        <f t="shared" si="15"/>
        <v>0.39930555555555547</v>
      </c>
      <c r="AM33" s="996">
        <v>0</v>
      </c>
      <c r="AN33" s="996">
        <f t="shared" si="16"/>
        <v>0.39930555555555547</v>
      </c>
      <c r="AO33" s="996">
        <v>0</v>
      </c>
      <c r="AP33" s="996">
        <f t="shared" si="17"/>
        <v>0.39930555555555547</v>
      </c>
      <c r="AQ33" s="996">
        <v>0</v>
      </c>
      <c r="AR33" s="996">
        <f t="shared" si="18"/>
        <v>0.39930555555555547</v>
      </c>
      <c r="AS33" s="996">
        <v>0</v>
      </c>
      <c r="AT33" s="996">
        <f t="shared" si="19"/>
        <v>0.39930555555555547</v>
      </c>
      <c r="AU33" s="996">
        <v>0</v>
      </c>
      <c r="AV33" s="996">
        <f t="shared" si="20"/>
        <v>0.39930555555555547</v>
      </c>
      <c r="AW33" s="996">
        <v>0</v>
      </c>
      <c r="AX33" s="996">
        <f t="shared" si="21"/>
        <v>0.39930555555555547</v>
      </c>
      <c r="AY33" s="996">
        <v>0</v>
      </c>
      <c r="AZ33" s="996">
        <f t="shared" si="22"/>
        <v>0.39930555555555547</v>
      </c>
      <c r="BA33" s="996">
        <v>0</v>
      </c>
      <c r="BB33" s="996">
        <f t="shared" si="23"/>
        <v>0.39930555555555547</v>
      </c>
      <c r="BC33" s="996">
        <v>0</v>
      </c>
      <c r="BD33" s="996">
        <f t="shared" si="24"/>
        <v>0.39930555555555547</v>
      </c>
      <c r="BE33" s="996">
        <v>0</v>
      </c>
      <c r="BF33" s="996">
        <f t="shared" si="25"/>
        <v>0.39930555555555547</v>
      </c>
      <c r="BG33" s="996">
        <v>0</v>
      </c>
      <c r="BH33" s="996">
        <f t="shared" si="26"/>
        <v>0.39930555555555547</v>
      </c>
      <c r="BI33" s="996">
        <v>0</v>
      </c>
      <c r="BJ33" s="996">
        <f t="shared" si="27"/>
        <v>0.39930555555555547</v>
      </c>
      <c r="BK33" s="996">
        <v>0</v>
      </c>
      <c r="BL33" s="996">
        <f t="shared" si="28"/>
        <v>0.39930555555555547</v>
      </c>
      <c r="BM33" s="996">
        <v>0</v>
      </c>
      <c r="BN33" s="996">
        <f t="shared" si="29"/>
        <v>0.39930555555555547</v>
      </c>
      <c r="BO33" s="996">
        <v>0</v>
      </c>
      <c r="BP33" s="996">
        <f t="shared" si="30"/>
        <v>0.39930555555555547</v>
      </c>
      <c r="BQ33" s="996">
        <v>0</v>
      </c>
      <c r="BR33" s="996">
        <f t="shared" si="31"/>
        <v>0.39930555555555547</v>
      </c>
      <c r="BS33" s="996">
        <v>0</v>
      </c>
      <c r="BT33" s="996">
        <f t="shared" si="32"/>
        <v>0.39930555555555547</v>
      </c>
      <c r="BU33" s="996">
        <v>0</v>
      </c>
      <c r="BV33" s="996">
        <f t="shared" si="33"/>
        <v>0.39930555555555547</v>
      </c>
      <c r="BW33" s="993">
        <v>1.3888888888888889E-3</v>
      </c>
      <c r="BX33" s="986">
        <f t="shared" si="34"/>
        <v>0.40069444444444435</v>
      </c>
      <c r="BY33" s="146"/>
      <c r="BZ33" s="127"/>
      <c r="CA33" s="127">
        <f t="shared" si="42"/>
        <v>5.3472222222222088E-2</v>
      </c>
      <c r="CB33" s="128">
        <f t="shared" si="35"/>
        <v>15.38181818181822</v>
      </c>
      <c r="CC33" s="129"/>
      <c r="CD33" s="134">
        <f t="shared" si="36"/>
        <v>76.999999999999801</v>
      </c>
      <c r="CE33" s="134">
        <f t="shared" si="37"/>
        <v>19.739999999999998</v>
      </c>
      <c r="CG33" s="281">
        <f t="shared" si="40"/>
        <v>5.3472222222222088E-2</v>
      </c>
      <c r="CH33" s="135">
        <f t="shared" si="38"/>
        <v>76.999999999999801</v>
      </c>
      <c r="CI33" s="282">
        <f t="shared" si="41"/>
        <v>1.2833333333333301</v>
      </c>
    </row>
    <row r="34" spans="1:87" x14ac:dyDescent="0.2">
      <c r="A34" s="1292"/>
      <c r="B34" s="1056">
        <v>11</v>
      </c>
      <c r="C34" s="1053">
        <v>1.3888888888888888E-2</v>
      </c>
      <c r="D34" s="1006">
        <f t="shared" si="39"/>
        <v>0.36111111111111116</v>
      </c>
      <c r="E34" s="1007">
        <v>0</v>
      </c>
      <c r="F34" s="955"/>
      <c r="G34" s="996">
        <v>1.3888888888888889E-3</v>
      </c>
      <c r="H34" s="996">
        <f t="shared" si="0"/>
        <v>0.36250000000000004</v>
      </c>
      <c r="I34" s="1008">
        <v>2.7777777777777779E-3</v>
      </c>
      <c r="J34" s="996">
        <f t="shared" si="1"/>
        <v>0.36527777777777781</v>
      </c>
      <c r="K34" s="1008">
        <v>3.472222222222222E-3</v>
      </c>
      <c r="L34" s="996">
        <f t="shared" si="2"/>
        <v>0.36875000000000002</v>
      </c>
      <c r="M34" s="1009">
        <v>5.5555555555555558E-3</v>
      </c>
      <c r="N34" s="996">
        <f t="shared" si="3"/>
        <v>0.37430555555555556</v>
      </c>
      <c r="O34" s="1008">
        <v>4.8611111111111112E-3</v>
      </c>
      <c r="P34" s="996">
        <f t="shared" si="4"/>
        <v>0.37916666666666665</v>
      </c>
      <c r="Q34" s="1008">
        <v>1.1805555555555555E-2</v>
      </c>
      <c r="R34" s="996">
        <f t="shared" si="5"/>
        <v>0.39097222222222222</v>
      </c>
      <c r="S34" s="1008">
        <v>6.9444444444444441E-3</v>
      </c>
      <c r="T34" s="996">
        <f t="shared" si="6"/>
        <v>0.39791666666666664</v>
      </c>
      <c r="U34" s="1008">
        <v>4.8611111111111112E-3</v>
      </c>
      <c r="V34" s="996">
        <f t="shared" si="7"/>
        <v>0.40277777777777773</v>
      </c>
      <c r="W34" s="1009">
        <v>4.8611111111111112E-3</v>
      </c>
      <c r="X34" s="996">
        <f t="shared" si="8"/>
        <v>0.40763888888888883</v>
      </c>
      <c r="Y34" s="996">
        <v>2.7777777777777779E-3</v>
      </c>
      <c r="Z34" s="996">
        <f t="shared" si="9"/>
        <v>0.4104166666666666</v>
      </c>
      <c r="AA34" s="1008">
        <v>2.7777777777777779E-3</v>
      </c>
      <c r="AB34" s="996">
        <f t="shared" si="10"/>
        <v>0.41319444444444436</v>
      </c>
      <c r="AC34" s="996">
        <v>0</v>
      </c>
      <c r="AD34" s="996">
        <f t="shared" si="11"/>
        <v>0.41319444444444436</v>
      </c>
      <c r="AE34" s="996">
        <v>0</v>
      </c>
      <c r="AF34" s="996">
        <f t="shared" si="12"/>
        <v>0.41319444444444436</v>
      </c>
      <c r="AG34" s="996">
        <v>0</v>
      </c>
      <c r="AH34" s="996">
        <f t="shared" si="13"/>
        <v>0.41319444444444436</v>
      </c>
      <c r="AI34" s="996">
        <v>0</v>
      </c>
      <c r="AJ34" s="996">
        <f t="shared" si="14"/>
        <v>0.41319444444444436</v>
      </c>
      <c r="AK34" s="996">
        <v>0</v>
      </c>
      <c r="AL34" s="996">
        <f t="shared" si="15"/>
        <v>0.41319444444444436</v>
      </c>
      <c r="AM34" s="996">
        <v>0</v>
      </c>
      <c r="AN34" s="996">
        <f t="shared" si="16"/>
        <v>0.41319444444444436</v>
      </c>
      <c r="AO34" s="996">
        <v>0</v>
      </c>
      <c r="AP34" s="996">
        <f t="shared" si="17"/>
        <v>0.41319444444444436</v>
      </c>
      <c r="AQ34" s="996">
        <v>0</v>
      </c>
      <c r="AR34" s="996">
        <f t="shared" si="18"/>
        <v>0.41319444444444436</v>
      </c>
      <c r="AS34" s="996">
        <v>0</v>
      </c>
      <c r="AT34" s="996">
        <f t="shared" si="19"/>
        <v>0.41319444444444436</v>
      </c>
      <c r="AU34" s="996">
        <v>0</v>
      </c>
      <c r="AV34" s="996">
        <f t="shared" si="20"/>
        <v>0.41319444444444436</v>
      </c>
      <c r="AW34" s="996">
        <v>0</v>
      </c>
      <c r="AX34" s="996">
        <f t="shared" si="21"/>
        <v>0.41319444444444436</v>
      </c>
      <c r="AY34" s="996">
        <v>0</v>
      </c>
      <c r="AZ34" s="996">
        <f t="shared" si="22"/>
        <v>0.41319444444444436</v>
      </c>
      <c r="BA34" s="996">
        <v>0</v>
      </c>
      <c r="BB34" s="996">
        <f t="shared" si="23"/>
        <v>0.41319444444444436</v>
      </c>
      <c r="BC34" s="996">
        <v>0</v>
      </c>
      <c r="BD34" s="996">
        <f t="shared" si="24"/>
        <v>0.41319444444444436</v>
      </c>
      <c r="BE34" s="996">
        <v>0</v>
      </c>
      <c r="BF34" s="996">
        <f t="shared" si="25"/>
        <v>0.41319444444444436</v>
      </c>
      <c r="BG34" s="996">
        <v>0</v>
      </c>
      <c r="BH34" s="996">
        <f t="shared" si="26"/>
        <v>0.41319444444444436</v>
      </c>
      <c r="BI34" s="996">
        <v>0</v>
      </c>
      <c r="BJ34" s="996">
        <f t="shared" si="27"/>
        <v>0.41319444444444436</v>
      </c>
      <c r="BK34" s="996">
        <v>0</v>
      </c>
      <c r="BL34" s="996">
        <f t="shared" si="28"/>
        <v>0.41319444444444436</v>
      </c>
      <c r="BM34" s="996">
        <v>0</v>
      </c>
      <c r="BN34" s="996">
        <f t="shared" si="29"/>
        <v>0.41319444444444436</v>
      </c>
      <c r="BO34" s="996">
        <v>0</v>
      </c>
      <c r="BP34" s="996">
        <f t="shared" si="30"/>
        <v>0.41319444444444436</v>
      </c>
      <c r="BQ34" s="996">
        <v>0</v>
      </c>
      <c r="BR34" s="996">
        <f t="shared" si="31"/>
        <v>0.41319444444444436</v>
      </c>
      <c r="BS34" s="996">
        <v>0</v>
      </c>
      <c r="BT34" s="996">
        <f t="shared" si="32"/>
        <v>0.41319444444444436</v>
      </c>
      <c r="BU34" s="996">
        <v>0</v>
      </c>
      <c r="BV34" s="996">
        <f t="shared" si="33"/>
        <v>0.41319444444444436</v>
      </c>
      <c r="BW34" s="993">
        <v>1.3888888888888889E-3</v>
      </c>
      <c r="BX34" s="986">
        <f t="shared" si="34"/>
        <v>0.41458333333333325</v>
      </c>
      <c r="BY34" s="146"/>
      <c r="BZ34" s="127"/>
      <c r="CA34" s="127">
        <f t="shared" si="42"/>
        <v>5.3472222222222088E-2</v>
      </c>
      <c r="CB34" s="128">
        <f t="shared" si="35"/>
        <v>15.38181818181822</v>
      </c>
      <c r="CC34" s="129"/>
      <c r="CD34" s="134">
        <f t="shared" si="36"/>
        <v>76.999999999999801</v>
      </c>
      <c r="CE34" s="134">
        <f t="shared" si="37"/>
        <v>19.739999999999998</v>
      </c>
      <c r="CG34" s="281">
        <f t="shared" si="40"/>
        <v>5.3472222222222088E-2</v>
      </c>
      <c r="CH34" s="135">
        <f t="shared" si="38"/>
        <v>76.999999999999801</v>
      </c>
      <c r="CI34" s="282">
        <f t="shared" si="41"/>
        <v>1.2833333333333301</v>
      </c>
    </row>
    <row r="35" spans="1:87" x14ac:dyDescent="0.2">
      <c r="A35" s="1292"/>
      <c r="B35" s="1056">
        <v>12</v>
      </c>
      <c r="C35" s="1053">
        <v>1.3888888888888888E-2</v>
      </c>
      <c r="D35" s="987">
        <f t="shared" si="39"/>
        <v>0.37500000000000006</v>
      </c>
      <c r="E35" s="988">
        <v>0</v>
      </c>
      <c r="F35" s="989"/>
      <c r="G35" s="990">
        <v>1.3888888888888889E-3</v>
      </c>
      <c r="H35" s="990">
        <f t="shared" si="0"/>
        <v>0.37638888888888894</v>
      </c>
      <c r="I35" s="991">
        <v>2.7777777777777779E-3</v>
      </c>
      <c r="J35" s="990">
        <f t="shared" si="1"/>
        <v>0.37916666666666671</v>
      </c>
      <c r="K35" s="991">
        <v>2.7777777777777779E-3</v>
      </c>
      <c r="L35" s="990">
        <f t="shared" si="2"/>
        <v>0.38194444444444448</v>
      </c>
      <c r="M35" s="992">
        <v>4.8611111111111112E-3</v>
      </c>
      <c r="N35" s="990">
        <f t="shared" si="3"/>
        <v>0.38680555555555557</v>
      </c>
      <c r="O35" s="991">
        <v>4.8611111111111112E-3</v>
      </c>
      <c r="P35" s="990">
        <f t="shared" si="4"/>
        <v>0.39166666666666666</v>
      </c>
      <c r="Q35" s="991">
        <v>1.1111111111111112E-2</v>
      </c>
      <c r="R35" s="990">
        <f t="shared" si="5"/>
        <v>0.40277777777777779</v>
      </c>
      <c r="S35" s="991">
        <v>6.2499999999999995E-3</v>
      </c>
      <c r="T35" s="990">
        <f t="shared" si="6"/>
        <v>0.40902777777777777</v>
      </c>
      <c r="U35" s="991">
        <v>4.8611111111111112E-3</v>
      </c>
      <c r="V35" s="990">
        <f t="shared" si="7"/>
        <v>0.41388888888888886</v>
      </c>
      <c r="W35" s="992">
        <v>4.8611111111111112E-3</v>
      </c>
      <c r="X35" s="990">
        <f t="shared" si="8"/>
        <v>0.41874999999999996</v>
      </c>
      <c r="Y35" s="990">
        <v>2.7777777777777779E-3</v>
      </c>
      <c r="Z35" s="990">
        <f t="shared" si="9"/>
        <v>0.42152777777777772</v>
      </c>
      <c r="AA35" s="991">
        <v>2.7777777777777779E-3</v>
      </c>
      <c r="AB35" s="990">
        <f t="shared" si="10"/>
        <v>0.42430555555555549</v>
      </c>
      <c r="AC35" s="990">
        <v>0</v>
      </c>
      <c r="AD35" s="990">
        <f t="shared" si="11"/>
        <v>0.42430555555555549</v>
      </c>
      <c r="AE35" s="990">
        <v>0</v>
      </c>
      <c r="AF35" s="990">
        <f t="shared" si="12"/>
        <v>0.42430555555555549</v>
      </c>
      <c r="AG35" s="990">
        <v>0</v>
      </c>
      <c r="AH35" s="990">
        <f t="shared" si="13"/>
        <v>0.42430555555555549</v>
      </c>
      <c r="AI35" s="990">
        <v>0</v>
      </c>
      <c r="AJ35" s="990">
        <f t="shared" si="14"/>
        <v>0.42430555555555549</v>
      </c>
      <c r="AK35" s="990">
        <v>0</v>
      </c>
      <c r="AL35" s="990">
        <f t="shared" si="15"/>
        <v>0.42430555555555549</v>
      </c>
      <c r="AM35" s="990">
        <v>0</v>
      </c>
      <c r="AN35" s="990">
        <f t="shared" si="16"/>
        <v>0.42430555555555549</v>
      </c>
      <c r="AO35" s="990">
        <v>0</v>
      </c>
      <c r="AP35" s="990">
        <f t="shared" si="17"/>
        <v>0.42430555555555549</v>
      </c>
      <c r="AQ35" s="990">
        <v>0</v>
      </c>
      <c r="AR35" s="990">
        <f t="shared" si="18"/>
        <v>0.42430555555555549</v>
      </c>
      <c r="AS35" s="990">
        <v>0</v>
      </c>
      <c r="AT35" s="990">
        <f t="shared" si="19"/>
        <v>0.42430555555555549</v>
      </c>
      <c r="AU35" s="990">
        <v>0</v>
      </c>
      <c r="AV35" s="990">
        <f t="shared" si="20"/>
        <v>0.42430555555555549</v>
      </c>
      <c r="AW35" s="990">
        <v>0</v>
      </c>
      <c r="AX35" s="990">
        <f t="shared" si="21"/>
        <v>0.42430555555555549</v>
      </c>
      <c r="AY35" s="990">
        <v>0</v>
      </c>
      <c r="AZ35" s="990">
        <f t="shared" si="22"/>
        <v>0.42430555555555549</v>
      </c>
      <c r="BA35" s="990">
        <v>0</v>
      </c>
      <c r="BB35" s="990">
        <f t="shared" si="23"/>
        <v>0.42430555555555549</v>
      </c>
      <c r="BC35" s="990">
        <v>0</v>
      </c>
      <c r="BD35" s="990">
        <f t="shared" si="24"/>
        <v>0.42430555555555549</v>
      </c>
      <c r="BE35" s="990">
        <v>0</v>
      </c>
      <c r="BF35" s="990">
        <f t="shared" si="25"/>
        <v>0.42430555555555549</v>
      </c>
      <c r="BG35" s="990">
        <v>0</v>
      </c>
      <c r="BH35" s="990">
        <f t="shared" si="26"/>
        <v>0.42430555555555549</v>
      </c>
      <c r="BI35" s="990">
        <v>0</v>
      </c>
      <c r="BJ35" s="990">
        <f t="shared" si="27"/>
        <v>0.42430555555555549</v>
      </c>
      <c r="BK35" s="990">
        <v>0</v>
      </c>
      <c r="BL35" s="990">
        <f t="shared" si="28"/>
        <v>0.42430555555555549</v>
      </c>
      <c r="BM35" s="990">
        <v>0</v>
      </c>
      <c r="BN35" s="990">
        <f t="shared" si="29"/>
        <v>0.42430555555555549</v>
      </c>
      <c r="BO35" s="990">
        <v>0</v>
      </c>
      <c r="BP35" s="990">
        <f t="shared" si="30"/>
        <v>0.42430555555555549</v>
      </c>
      <c r="BQ35" s="990">
        <v>0</v>
      </c>
      <c r="BR35" s="990">
        <f t="shared" si="31"/>
        <v>0.42430555555555549</v>
      </c>
      <c r="BS35" s="990">
        <v>0</v>
      </c>
      <c r="BT35" s="990">
        <f t="shared" si="32"/>
        <v>0.42430555555555549</v>
      </c>
      <c r="BU35" s="990">
        <v>0</v>
      </c>
      <c r="BV35" s="990">
        <f t="shared" si="33"/>
        <v>0.42430555555555549</v>
      </c>
      <c r="BW35" s="993">
        <v>1.3888888888888889E-3</v>
      </c>
      <c r="BX35" s="994">
        <f t="shared" si="34"/>
        <v>0.42569444444444438</v>
      </c>
      <c r="BY35" s="146"/>
      <c r="BZ35" s="127"/>
      <c r="CA35" s="127">
        <f t="shared" si="42"/>
        <v>5.069444444444432E-2</v>
      </c>
      <c r="CB35" s="128">
        <f t="shared" si="35"/>
        <v>16.224657534246614</v>
      </c>
      <c r="CC35" s="129"/>
      <c r="CD35" s="134">
        <f t="shared" si="36"/>
        <v>72.999999999999815</v>
      </c>
      <c r="CE35" s="134">
        <f t="shared" si="37"/>
        <v>19.739999999999998</v>
      </c>
      <c r="CG35" s="281">
        <f t="shared" si="40"/>
        <v>5.069444444444432E-2</v>
      </c>
      <c r="CH35" s="135">
        <f t="shared" si="38"/>
        <v>72.999999999999815</v>
      </c>
      <c r="CI35" s="282">
        <f t="shared" si="41"/>
        <v>1.2166666666666637</v>
      </c>
    </row>
    <row r="36" spans="1:87" x14ac:dyDescent="0.2">
      <c r="A36" s="1292"/>
      <c r="B36" s="1056">
        <v>13</v>
      </c>
      <c r="C36" s="1053">
        <v>1.3888888888888888E-2</v>
      </c>
      <c r="D36" s="987">
        <f t="shared" si="39"/>
        <v>0.38888888888888895</v>
      </c>
      <c r="E36" s="988">
        <v>0</v>
      </c>
      <c r="F36" s="989"/>
      <c r="G36" s="990">
        <v>1.3888888888888889E-3</v>
      </c>
      <c r="H36" s="990">
        <f t="shared" si="0"/>
        <v>0.39027777777777783</v>
      </c>
      <c r="I36" s="991">
        <v>2.7777777777777779E-3</v>
      </c>
      <c r="J36" s="990">
        <f t="shared" si="1"/>
        <v>0.3930555555555556</v>
      </c>
      <c r="K36" s="991">
        <v>2.7777777777777779E-3</v>
      </c>
      <c r="L36" s="990">
        <f t="shared" si="2"/>
        <v>0.39583333333333337</v>
      </c>
      <c r="M36" s="992">
        <v>4.8611111111111112E-3</v>
      </c>
      <c r="N36" s="990">
        <f t="shared" si="3"/>
        <v>0.40069444444444446</v>
      </c>
      <c r="O36" s="991">
        <v>4.8611111111111112E-3</v>
      </c>
      <c r="P36" s="990">
        <f t="shared" si="4"/>
        <v>0.40555555555555556</v>
      </c>
      <c r="Q36" s="991">
        <v>1.1111111111111112E-2</v>
      </c>
      <c r="R36" s="990">
        <f t="shared" si="5"/>
        <v>0.41666666666666669</v>
      </c>
      <c r="S36" s="991">
        <v>6.2499999999999995E-3</v>
      </c>
      <c r="T36" s="990">
        <f t="shared" si="6"/>
        <v>0.42291666666666666</v>
      </c>
      <c r="U36" s="991">
        <v>4.8611111111111112E-3</v>
      </c>
      <c r="V36" s="990">
        <f t="shared" si="7"/>
        <v>0.42777777777777776</v>
      </c>
      <c r="W36" s="992">
        <v>4.8611111111111112E-3</v>
      </c>
      <c r="X36" s="990">
        <f t="shared" si="8"/>
        <v>0.43263888888888885</v>
      </c>
      <c r="Y36" s="990">
        <v>2.7777777777777779E-3</v>
      </c>
      <c r="Z36" s="990">
        <f t="shared" si="9"/>
        <v>0.43541666666666662</v>
      </c>
      <c r="AA36" s="991">
        <v>2.7777777777777779E-3</v>
      </c>
      <c r="AB36" s="990">
        <f t="shared" si="10"/>
        <v>0.43819444444444439</v>
      </c>
      <c r="AC36" s="990">
        <v>0</v>
      </c>
      <c r="AD36" s="990">
        <f t="shared" si="11"/>
        <v>0.43819444444444439</v>
      </c>
      <c r="AE36" s="990">
        <v>0</v>
      </c>
      <c r="AF36" s="990">
        <f t="shared" si="12"/>
        <v>0.43819444444444439</v>
      </c>
      <c r="AG36" s="990">
        <v>0</v>
      </c>
      <c r="AH36" s="990">
        <f t="shared" si="13"/>
        <v>0.43819444444444439</v>
      </c>
      <c r="AI36" s="990">
        <v>0</v>
      </c>
      <c r="AJ36" s="990">
        <f t="shared" si="14"/>
        <v>0.43819444444444439</v>
      </c>
      <c r="AK36" s="990">
        <v>0</v>
      </c>
      <c r="AL36" s="990">
        <f t="shared" si="15"/>
        <v>0.43819444444444439</v>
      </c>
      <c r="AM36" s="990">
        <v>0</v>
      </c>
      <c r="AN36" s="990">
        <f t="shared" si="16"/>
        <v>0.43819444444444439</v>
      </c>
      <c r="AO36" s="990">
        <v>0</v>
      </c>
      <c r="AP36" s="990">
        <f t="shared" si="17"/>
        <v>0.43819444444444439</v>
      </c>
      <c r="AQ36" s="990">
        <v>0</v>
      </c>
      <c r="AR36" s="990">
        <f t="shared" si="18"/>
        <v>0.43819444444444439</v>
      </c>
      <c r="AS36" s="990">
        <v>0</v>
      </c>
      <c r="AT36" s="990">
        <f t="shared" si="19"/>
        <v>0.43819444444444439</v>
      </c>
      <c r="AU36" s="990">
        <v>0</v>
      </c>
      <c r="AV36" s="990">
        <f t="shared" si="20"/>
        <v>0.43819444444444439</v>
      </c>
      <c r="AW36" s="990">
        <v>0</v>
      </c>
      <c r="AX36" s="990">
        <f t="shared" si="21"/>
        <v>0.43819444444444439</v>
      </c>
      <c r="AY36" s="990">
        <v>0</v>
      </c>
      <c r="AZ36" s="990">
        <f t="shared" si="22"/>
        <v>0.43819444444444439</v>
      </c>
      <c r="BA36" s="990">
        <v>0</v>
      </c>
      <c r="BB36" s="990">
        <f t="shared" si="23"/>
        <v>0.43819444444444439</v>
      </c>
      <c r="BC36" s="990">
        <v>0</v>
      </c>
      <c r="BD36" s="990">
        <f t="shared" si="24"/>
        <v>0.43819444444444439</v>
      </c>
      <c r="BE36" s="990">
        <v>0</v>
      </c>
      <c r="BF36" s="990">
        <f t="shared" si="25"/>
        <v>0.43819444444444439</v>
      </c>
      <c r="BG36" s="990">
        <v>0</v>
      </c>
      <c r="BH36" s="990">
        <f t="shared" si="26"/>
        <v>0.43819444444444439</v>
      </c>
      <c r="BI36" s="990">
        <v>0</v>
      </c>
      <c r="BJ36" s="990">
        <f t="shared" si="27"/>
        <v>0.43819444444444439</v>
      </c>
      <c r="BK36" s="990">
        <v>0</v>
      </c>
      <c r="BL36" s="990">
        <f t="shared" si="28"/>
        <v>0.43819444444444439</v>
      </c>
      <c r="BM36" s="990">
        <v>0</v>
      </c>
      <c r="BN36" s="990">
        <f t="shared" si="29"/>
        <v>0.43819444444444439</v>
      </c>
      <c r="BO36" s="990">
        <v>0</v>
      </c>
      <c r="BP36" s="990">
        <f t="shared" si="30"/>
        <v>0.43819444444444439</v>
      </c>
      <c r="BQ36" s="990">
        <v>0</v>
      </c>
      <c r="BR36" s="990">
        <f t="shared" si="31"/>
        <v>0.43819444444444439</v>
      </c>
      <c r="BS36" s="990">
        <v>0</v>
      </c>
      <c r="BT36" s="990">
        <f t="shared" si="32"/>
        <v>0.43819444444444439</v>
      </c>
      <c r="BU36" s="990">
        <v>0</v>
      </c>
      <c r="BV36" s="990">
        <f t="shared" si="33"/>
        <v>0.43819444444444439</v>
      </c>
      <c r="BW36" s="993">
        <v>1.3888888888888889E-3</v>
      </c>
      <c r="BX36" s="994">
        <f t="shared" si="34"/>
        <v>0.43958333333333327</v>
      </c>
      <c r="BY36" s="145"/>
      <c r="BZ36" s="127"/>
      <c r="CA36" s="127">
        <f t="shared" si="42"/>
        <v>5.069444444444432E-2</v>
      </c>
      <c r="CB36" s="128">
        <f t="shared" si="35"/>
        <v>16.224657534246614</v>
      </c>
      <c r="CC36" s="129"/>
      <c r="CD36" s="134">
        <f t="shared" si="36"/>
        <v>72.999999999999815</v>
      </c>
      <c r="CE36" s="134">
        <f t="shared" si="37"/>
        <v>19.739999999999998</v>
      </c>
      <c r="CG36" s="281">
        <f t="shared" si="40"/>
        <v>5.069444444444432E-2</v>
      </c>
      <c r="CH36" s="135">
        <f t="shared" si="38"/>
        <v>72.999999999999815</v>
      </c>
      <c r="CI36" s="282">
        <f t="shared" si="41"/>
        <v>1.2166666666666637</v>
      </c>
    </row>
    <row r="37" spans="1:87" x14ac:dyDescent="0.2">
      <c r="A37" s="1292"/>
      <c r="B37" s="1056">
        <v>14</v>
      </c>
      <c r="C37" s="1053">
        <v>1.3888888888888888E-2</v>
      </c>
      <c r="D37" s="987">
        <f t="shared" si="39"/>
        <v>0.40277777777777785</v>
      </c>
      <c r="E37" s="988">
        <v>0</v>
      </c>
      <c r="F37" s="989"/>
      <c r="G37" s="990">
        <v>1.3888888888888889E-3</v>
      </c>
      <c r="H37" s="990">
        <f t="shared" si="0"/>
        <v>0.40416666666666673</v>
      </c>
      <c r="I37" s="991">
        <v>2.7777777777777779E-3</v>
      </c>
      <c r="J37" s="990">
        <f t="shared" si="1"/>
        <v>0.4069444444444445</v>
      </c>
      <c r="K37" s="991">
        <v>2.7777777777777779E-3</v>
      </c>
      <c r="L37" s="990">
        <f t="shared" si="2"/>
        <v>0.40972222222222227</v>
      </c>
      <c r="M37" s="992">
        <v>4.8611111111111112E-3</v>
      </c>
      <c r="N37" s="990">
        <f t="shared" si="3"/>
        <v>0.41458333333333336</v>
      </c>
      <c r="O37" s="991">
        <v>4.8611111111111112E-3</v>
      </c>
      <c r="P37" s="990">
        <f t="shared" si="4"/>
        <v>0.41944444444444445</v>
      </c>
      <c r="Q37" s="991">
        <v>1.1111111111111112E-2</v>
      </c>
      <c r="R37" s="990">
        <f t="shared" si="5"/>
        <v>0.43055555555555558</v>
      </c>
      <c r="S37" s="991">
        <v>6.2499999999999995E-3</v>
      </c>
      <c r="T37" s="990">
        <f t="shared" si="6"/>
        <v>0.43680555555555556</v>
      </c>
      <c r="U37" s="991">
        <v>4.8611111111111112E-3</v>
      </c>
      <c r="V37" s="990">
        <f t="shared" si="7"/>
        <v>0.44166666666666665</v>
      </c>
      <c r="W37" s="992">
        <v>4.8611111111111112E-3</v>
      </c>
      <c r="X37" s="990">
        <f t="shared" si="8"/>
        <v>0.44652777777777775</v>
      </c>
      <c r="Y37" s="990">
        <v>2.7777777777777779E-3</v>
      </c>
      <c r="Z37" s="990">
        <f t="shared" si="9"/>
        <v>0.44930555555555551</v>
      </c>
      <c r="AA37" s="991">
        <v>2.7777777777777779E-3</v>
      </c>
      <c r="AB37" s="990">
        <f t="shared" si="10"/>
        <v>0.45208333333333328</v>
      </c>
      <c r="AC37" s="990">
        <v>0</v>
      </c>
      <c r="AD37" s="990">
        <f t="shared" si="11"/>
        <v>0.45208333333333328</v>
      </c>
      <c r="AE37" s="990">
        <v>0</v>
      </c>
      <c r="AF37" s="990">
        <f t="shared" si="12"/>
        <v>0.45208333333333328</v>
      </c>
      <c r="AG37" s="990">
        <v>0</v>
      </c>
      <c r="AH37" s="990">
        <f t="shared" si="13"/>
        <v>0.45208333333333328</v>
      </c>
      <c r="AI37" s="990">
        <v>0</v>
      </c>
      <c r="AJ37" s="990">
        <f t="shared" si="14"/>
        <v>0.45208333333333328</v>
      </c>
      <c r="AK37" s="990">
        <v>0</v>
      </c>
      <c r="AL37" s="990">
        <f t="shared" si="15"/>
        <v>0.45208333333333328</v>
      </c>
      <c r="AM37" s="990">
        <v>0</v>
      </c>
      <c r="AN37" s="990">
        <f t="shared" si="16"/>
        <v>0.45208333333333328</v>
      </c>
      <c r="AO37" s="990">
        <v>0</v>
      </c>
      <c r="AP37" s="990">
        <f t="shared" si="17"/>
        <v>0.45208333333333328</v>
      </c>
      <c r="AQ37" s="990">
        <v>0</v>
      </c>
      <c r="AR37" s="990">
        <f t="shared" si="18"/>
        <v>0.45208333333333328</v>
      </c>
      <c r="AS37" s="990">
        <v>0</v>
      </c>
      <c r="AT37" s="990">
        <f t="shared" si="19"/>
        <v>0.45208333333333328</v>
      </c>
      <c r="AU37" s="990">
        <v>0</v>
      </c>
      <c r="AV37" s="990">
        <f t="shared" si="20"/>
        <v>0.45208333333333328</v>
      </c>
      <c r="AW37" s="990">
        <v>0</v>
      </c>
      <c r="AX37" s="990">
        <f t="shared" si="21"/>
        <v>0.45208333333333328</v>
      </c>
      <c r="AY37" s="990">
        <v>0</v>
      </c>
      <c r="AZ37" s="990">
        <f t="shared" si="22"/>
        <v>0.45208333333333328</v>
      </c>
      <c r="BA37" s="990">
        <v>0</v>
      </c>
      <c r="BB37" s="990">
        <f t="shared" si="23"/>
        <v>0.45208333333333328</v>
      </c>
      <c r="BC37" s="990">
        <v>0</v>
      </c>
      <c r="BD37" s="990">
        <f t="shared" si="24"/>
        <v>0.45208333333333328</v>
      </c>
      <c r="BE37" s="990">
        <v>0</v>
      </c>
      <c r="BF37" s="990">
        <f t="shared" si="25"/>
        <v>0.45208333333333328</v>
      </c>
      <c r="BG37" s="990">
        <v>0</v>
      </c>
      <c r="BH37" s="990">
        <f t="shared" si="26"/>
        <v>0.45208333333333328</v>
      </c>
      <c r="BI37" s="990">
        <v>0</v>
      </c>
      <c r="BJ37" s="990">
        <f t="shared" si="27"/>
        <v>0.45208333333333328</v>
      </c>
      <c r="BK37" s="990">
        <v>0</v>
      </c>
      <c r="BL37" s="990">
        <f t="shared" si="28"/>
        <v>0.45208333333333328</v>
      </c>
      <c r="BM37" s="990">
        <v>0</v>
      </c>
      <c r="BN37" s="990">
        <f t="shared" si="29"/>
        <v>0.45208333333333328</v>
      </c>
      <c r="BO37" s="990">
        <v>0</v>
      </c>
      <c r="BP37" s="990">
        <f t="shared" si="30"/>
        <v>0.45208333333333328</v>
      </c>
      <c r="BQ37" s="990">
        <v>0</v>
      </c>
      <c r="BR37" s="990">
        <f t="shared" si="31"/>
        <v>0.45208333333333328</v>
      </c>
      <c r="BS37" s="990">
        <v>0</v>
      </c>
      <c r="BT37" s="990">
        <f t="shared" si="32"/>
        <v>0.45208333333333328</v>
      </c>
      <c r="BU37" s="990">
        <v>0</v>
      </c>
      <c r="BV37" s="990">
        <f t="shared" si="33"/>
        <v>0.45208333333333328</v>
      </c>
      <c r="BW37" s="993">
        <v>1.3888888888888889E-3</v>
      </c>
      <c r="BX37" s="994">
        <f t="shared" si="34"/>
        <v>0.45347222222222217</v>
      </c>
      <c r="BY37" s="146"/>
      <c r="BZ37" s="127"/>
      <c r="CA37" s="127">
        <f t="shared" si="42"/>
        <v>5.069444444444432E-2</v>
      </c>
      <c r="CB37" s="128">
        <f t="shared" si="35"/>
        <v>16.224657534246614</v>
      </c>
      <c r="CC37" s="129"/>
      <c r="CD37" s="134">
        <f t="shared" si="36"/>
        <v>72.999999999999815</v>
      </c>
      <c r="CE37" s="134">
        <f t="shared" si="37"/>
        <v>19.739999999999998</v>
      </c>
      <c r="CG37" s="281">
        <f t="shared" si="40"/>
        <v>5.069444444444432E-2</v>
      </c>
      <c r="CH37" s="135">
        <f t="shared" si="38"/>
        <v>72.999999999999815</v>
      </c>
      <c r="CI37" s="282">
        <f t="shared" si="41"/>
        <v>1.2166666666666637</v>
      </c>
    </row>
    <row r="38" spans="1:87" x14ac:dyDescent="0.2">
      <c r="A38" s="1292"/>
      <c r="B38" s="1056">
        <v>15</v>
      </c>
      <c r="C38" s="1053">
        <v>1.3888888888888888E-2</v>
      </c>
      <c r="D38" s="1006">
        <f t="shared" si="39"/>
        <v>0.41666666666666674</v>
      </c>
      <c r="E38" s="1007">
        <v>0</v>
      </c>
      <c r="F38" s="955"/>
      <c r="G38" s="996">
        <v>1.3888888888888889E-3</v>
      </c>
      <c r="H38" s="996">
        <f t="shared" si="0"/>
        <v>0.41805555555555562</v>
      </c>
      <c r="I38" s="1008">
        <v>2.7777777777777779E-3</v>
      </c>
      <c r="J38" s="996">
        <f t="shared" si="1"/>
        <v>0.42083333333333339</v>
      </c>
      <c r="K38" s="1008">
        <v>3.472222222222222E-3</v>
      </c>
      <c r="L38" s="996">
        <f t="shared" si="2"/>
        <v>0.4243055555555556</v>
      </c>
      <c r="M38" s="1009">
        <v>5.5555555555555558E-3</v>
      </c>
      <c r="N38" s="996">
        <f t="shared" si="3"/>
        <v>0.42986111111111114</v>
      </c>
      <c r="O38" s="1008">
        <v>4.8611111111111112E-3</v>
      </c>
      <c r="P38" s="996">
        <f t="shared" si="4"/>
        <v>0.43472222222222223</v>
      </c>
      <c r="Q38" s="1008">
        <v>1.1805555555555555E-2</v>
      </c>
      <c r="R38" s="996">
        <f t="shared" si="5"/>
        <v>0.4465277777777778</v>
      </c>
      <c r="S38" s="1008">
        <v>6.9444444444444441E-3</v>
      </c>
      <c r="T38" s="996">
        <f t="shared" si="6"/>
        <v>0.45347222222222222</v>
      </c>
      <c r="U38" s="1008">
        <v>4.8611111111111112E-3</v>
      </c>
      <c r="V38" s="996">
        <f t="shared" si="7"/>
        <v>0.45833333333333331</v>
      </c>
      <c r="W38" s="1009">
        <v>4.8611111111111112E-3</v>
      </c>
      <c r="X38" s="996">
        <f t="shared" si="8"/>
        <v>0.46319444444444441</v>
      </c>
      <c r="Y38" s="996">
        <v>2.7777777777777779E-3</v>
      </c>
      <c r="Z38" s="996">
        <f t="shared" si="9"/>
        <v>0.46597222222222218</v>
      </c>
      <c r="AA38" s="1008">
        <v>2.7777777777777779E-3</v>
      </c>
      <c r="AB38" s="996">
        <f t="shared" si="10"/>
        <v>0.46874999999999994</v>
      </c>
      <c r="AC38" s="996">
        <v>0</v>
      </c>
      <c r="AD38" s="996">
        <f t="shared" si="11"/>
        <v>0.46874999999999994</v>
      </c>
      <c r="AE38" s="996">
        <v>0</v>
      </c>
      <c r="AF38" s="996">
        <f t="shared" si="12"/>
        <v>0.46874999999999994</v>
      </c>
      <c r="AG38" s="996">
        <v>0</v>
      </c>
      <c r="AH38" s="996">
        <f t="shared" si="13"/>
        <v>0.46874999999999994</v>
      </c>
      <c r="AI38" s="996">
        <v>0</v>
      </c>
      <c r="AJ38" s="996">
        <f t="shared" si="14"/>
        <v>0.46874999999999994</v>
      </c>
      <c r="AK38" s="996">
        <v>0</v>
      </c>
      <c r="AL38" s="996">
        <f t="shared" si="15"/>
        <v>0.46874999999999994</v>
      </c>
      <c r="AM38" s="996">
        <v>0</v>
      </c>
      <c r="AN38" s="996">
        <f t="shared" si="16"/>
        <v>0.46874999999999994</v>
      </c>
      <c r="AO38" s="996">
        <v>0</v>
      </c>
      <c r="AP38" s="996">
        <f t="shared" si="17"/>
        <v>0.46874999999999994</v>
      </c>
      <c r="AQ38" s="996">
        <v>0</v>
      </c>
      <c r="AR38" s="996">
        <f t="shared" si="18"/>
        <v>0.46874999999999994</v>
      </c>
      <c r="AS38" s="996">
        <v>0</v>
      </c>
      <c r="AT38" s="996">
        <f t="shared" si="19"/>
        <v>0.46874999999999994</v>
      </c>
      <c r="AU38" s="996">
        <v>0</v>
      </c>
      <c r="AV38" s="996">
        <f t="shared" si="20"/>
        <v>0.46874999999999994</v>
      </c>
      <c r="AW38" s="996">
        <v>0</v>
      </c>
      <c r="AX38" s="996">
        <f t="shared" si="21"/>
        <v>0.46874999999999994</v>
      </c>
      <c r="AY38" s="996">
        <v>0</v>
      </c>
      <c r="AZ38" s="996">
        <f t="shared" si="22"/>
        <v>0.46874999999999994</v>
      </c>
      <c r="BA38" s="996">
        <v>0</v>
      </c>
      <c r="BB38" s="996">
        <f t="shared" si="23"/>
        <v>0.46874999999999994</v>
      </c>
      <c r="BC38" s="996">
        <v>0</v>
      </c>
      <c r="BD38" s="996">
        <f t="shared" si="24"/>
        <v>0.46874999999999994</v>
      </c>
      <c r="BE38" s="996">
        <v>0</v>
      </c>
      <c r="BF38" s="996">
        <f t="shared" si="25"/>
        <v>0.46874999999999994</v>
      </c>
      <c r="BG38" s="996">
        <v>0</v>
      </c>
      <c r="BH38" s="996">
        <f t="shared" si="26"/>
        <v>0.46874999999999994</v>
      </c>
      <c r="BI38" s="996">
        <v>0</v>
      </c>
      <c r="BJ38" s="996">
        <f t="shared" si="27"/>
        <v>0.46874999999999994</v>
      </c>
      <c r="BK38" s="996">
        <v>0</v>
      </c>
      <c r="BL38" s="996">
        <f t="shared" si="28"/>
        <v>0.46874999999999994</v>
      </c>
      <c r="BM38" s="996">
        <v>0</v>
      </c>
      <c r="BN38" s="996">
        <f t="shared" si="29"/>
        <v>0.46874999999999994</v>
      </c>
      <c r="BO38" s="996">
        <v>0</v>
      </c>
      <c r="BP38" s="996">
        <f t="shared" si="30"/>
        <v>0.46874999999999994</v>
      </c>
      <c r="BQ38" s="996">
        <v>0</v>
      </c>
      <c r="BR38" s="996">
        <f t="shared" si="31"/>
        <v>0.46874999999999994</v>
      </c>
      <c r="BS38" s="996">
        <v>0</v>
      </c>
      <c r="BT38" s="996">
        <f t="shared" si="32"/>
        <v>0.46874999999999994</v>
      </c>
      <c r="BU38" s="996">
        <v>0</v>
      </c>
      <c r="BV38" s="996">
        <f t="shared" si="33"/>
        <v>0.46874999999999994</v>
      </c>
      <c r="BW38" s="993">
        <v>1.3888888888888889E-3</v>
      </c>
      <c r="BX38" s="986">
        <f t="shared" si="34"/>
        <v>0.47013888888888883</v>
      </c>
      <c r="BY38" s="145"/>
      <c r="BZ38" s="127"/>
      <c r="CA38" s="127">
        <f t="shared" si="42"/>
        <v>5.3472222222222088E-2</v>
      </c>
      <c r="CB38" s="128">
        <f t="shared" si="35"/>
        <v>15.38181818181822</v>
      </c>
      <c r="CC38" s="129"/>
      <c r="CD38" s="134">
        <f t="shared" si="36"/>
        <v>76.999999999999801</v>
      </c>
      <c r="CE38" s="134">
        <f t="shared" si="37"/>
        <v>19.739999999999998</v>
      </c>
      <c r="CG38" s="281">
        <f t="shared" si="40"/>
        <v>5.3472222222222088E-2</v>
      </c>
      <c r="CH38" s="135">
        <f t="shared" si="38"/>
        <v>76.999999999999801</v>
      </c>
      <c r="CI38" s="282">
        <f t="shared" si="41"/>
        <v>1.2833333333333301</v>
      </c>
    </row>
    <row r="39" spans="1:87" x14ac:dyDescent="0.2">
      <c r="A39" s="1292"/>
      <c r="B39" s="1056">
        <v>16</v>
      </c>
      <c r="C39" s="1053">
        <v>1.3888888888888888E-2</v>
      </c>
      <c r="D39" s="1006">
        <f t="shared" si="39"/>
        <v>0.43055555555555564</v>
      </c>
      <c r="E39" s="1007">
        <v>0</v>
      </c>
      <c r="F39" s="955"/>
      <c r="G39" s="996">
        <v>1.3888888888888889E-3</v>
      </c>
      <c r="H39" s="996">
        <f t="shared" si="0"/>
        <v>0.43194444444444452</v>
      </c>
      <c r="I39" s="1008">
        <v>2.7777777777777779E-3</v>
      </c>
      <c r="J39" s="996">
        <f t="shared" si="1"/>
        <v>0.43472222222222229</v>
      </c>
      <c r="K39" s="1008">
        <v>3.472222222222222E-3</v>
      </c>
      <c r="L39" s="996">
        <f t="shared" si="2"/>
        <v>0.4381944444444445</v>
      </c>
      <c r="M39" s="1009">
        <v>5.5555555555555558E-3</v>
      </c>
      <c r="N39" s="996">
        <f t="shared" si="3"/>
        <v>0.44375000000000003</v>
      </c>
      <c r="O39" s="1008">
        <v>4.8611111111111112E-3</v>
      </c>
      <c r="P39" s="996">
        <f t="shared" si="4"/>
        <v>0.44861111111111113</v>
      </c>
      <c r="Q39" s="1008">
        <v>1.1805555555555555E-2</v>
      </c>
      <c r="R39" s="996">
        <f t="shared" si="5"/>
        <v>0.4604166666666667</v>
      </c>
      <c r="S39" s="1008">
        <v>6.9444444444444441E-3</v>
      </c>
      <c r="T39" s="996">
        <f t="shared" si="6"/>
        <v>0.46736111111111112</v>
      </c>
      <c r="U39" s="1008">
        <v>4.8611111111111112E-3</v>
      </c>
      <c r="V39" s="996">
        <f t="shared" si="7"/>
        <v>0.47222222222222221</v>
      </c>
      <c r="W39" s="1009">
        <v>4.8611111111111112E-3</v>
      </c>
      <c r="X39" s="996">
        <f t="shared" si="8"/>
        <v>0.4770833333333333</v>
      </c>
      <c r="Y39" s="996">
        <v>2.7777777777777779E-3</v>
      </c>
      <c r="Z39" s="996">
        <f t="shared" si="9"/>
        <v>0.47986111111111107</v>
      </c>
      <c r="AA39" s="1008">
        <v>2.7777777777777779E-3</v>
      </c>
      <c r="AB39" s="996">
        <f t="shared" si="10"/>
        <v>0.48263888888888884</v>
      </c>
      <c r="AC39" s="996">
        <v>0</v>
      </c>
      <c r="AD39" s="996">
        <f t="shared" si="11"/>
        <v>0.48263888888888884</v>
      </c>
      <c r="AE39" s="996">
        <v>0</v>
      </c>
      <c r="AF39" s="996">
        <f t="shared" si="12"/>
        <v>0.48263888888888884</v>
      </c>
      <c r="AG39" s="996">
        <v>0</v>
      </c>
      <c r="AH39" s="996">
        <f t="shared" si="13"/>
        <v>0.48263888888888884</v>
      </c>
      <c r="AI39" s="996">
        <v>0</v>
      </c>
      <c r="AJ39" s="996">
        <f t="shared" si="14"/>
        <v>0.48263888888888884</v>
      </c>
      <c r="AK39" s="996">
        <v>0</v>
      </c>
      <c r="AL39" s="996">
        <f t="shared" si="15"/>
        <v>0.48263888888888884</v>
      </c>
      <c r="AM39" s="996">
        <v>0</v>
      </c>
      <c r="AN39" s="996">
        <f t="shared" si="16"/>
        <v>0.48263888888888884</v>
      </c>
      <c r="AO39" s="996">
        <v>0</v>
      </c>
      <c r="AP39" s="996">
        <f t="shared" si="17"/>
        <v>0.48263888888888884</v>
      </c>
      <c r="AQ39" s="996">
        <v>0</v>
      </c>
      <c r="AR39" s="996">
        <f t="shared" si="18"/>
        <v>0.48263888888888884</v>
      </c>
      <c r="AS39" s="996">
        <v>0</v>
      </c>
      <c r="AT39" s="996">
        <f t="shared" si="19"/>
        <v>0.48263888888888884</v>
      </c>
      <c r="AU39" s="996">
        <v>0</v>
      </c>
      <c r="AV39" s="996">
        <f t="shared" si="20"/>
        <v>0.48263888888888884</v>
      </c>
      <c r="AW39" s="996">
        <v>0</v>
      </c>
      <c r="AX39" s="996">
        <f t="shared" si="21"/>
        <v>0.48263888888888884</v>
      </c>
      <c r="AY39" s="996">
        <v>0</v>
      </c>
      <c r="AZ39" s="996">
        <f t="shared" si="22"/>
        <v>0.48263888888888884</v>
      </c>
      <c r="BA39" s="996">
        <v>0</v>
      </c>
      <c r="BB39" s="996">
        <f t="shared" si="23"/>
        <v>0.48263888888888884</v>
      </c>
      <c r="BC39" s="996">
        <v>0</v>
      </c>
      <c r="BD39" s="996">
        <f t="shared" si="24"/>
        <v>0.48263888888888884</v>
      </c>
      <c r="BE39" s="996">
        <v>0</v>
      </c>
      <c r="BF39" s="996">
        <f t="shared" si="25"/>
        <v>0.48263888888888884</v>
      </c>
      <c r="BG39" s="996">
        <v>0</v>
      </c>
      <c r="BH39" s="996">
        <f t="shared" si="26"/>
        <v>0.48263888888888884</v>
      </c>
      <c r="BI39" s="996">
        <v>0</v>
      </c>
      <c r="BJ39" s="996">
        <f t="shared" si="27"/>
        <v>0.48263888888888884</v>
      </c>
      <c r="BK39" s="996">
        <v>0</v>
      </c>
      <c r="BL39" s="996">
        <f t="shared" si="28"/>
        <v>0.48263888888888884</v>
      </c>
      <c r="BM39" s="996">
        <v>0</v>
      </c>
      <c r="BN39" s="996">
        <f t="shared" si="29"/>
        <v>0.48263888888888884</v>
      </c>
      <c r="BO39" s="996">
        <v>0</v>
      </c>
      <c r="BP39" s="996">
        <f t="shared" si="30"/>
        <v>0.48263888888888884</v>
      </c>
      <c r="BQ39" s="996">
        <v>0</v>
      </c>
      <c r="BR39" s="996">
        <f t="shared" si="31"/>
        <v>0.48263888888888884</v>
      </c>
      <c r="BS39" s="996">
        <v>0</v>
      </c>
      <c r="BT39" s="996">
        <f t="shared" si="32"/>
        <v>0.48263888888888884</v>
      </c>
      <c r="BU39" s="996">
        <v>0</v>
      </c>
      <c r="BV39" s="996">
        <f t="shared" si="33"/>
        <v>0.48263888888888884</v>
      </c>
      <c r="BW39" s="993">
        <v>1.3888888888888889E-3</v>
      </c>
      <c r="BX39" s="986">
        <f t="shared" si="34"/>
        <v>0.48402777777777772</v>
      </c>
      <c r="BY39" s="146"/>
      <c r="BZ39" s="127"/>
      <c r="CA39" s="127">
        <f t="shared" si="42"/>
        <v>5.3472222222222088E-2</v>
      </c>
      <c r="CB39" s="128">
        <f t="shared" si="35"/>
        <v>15.38181818181822</v>
      </c>
      <c r="CC39" s="129"/>
      <c r="CD39" s="134">
        <f t="shared" si="36"/>
        <v>76.999999999999801</v>
      </c>
      <c r="CE39" s="134">
        <f t="shared" si="37"/>
        <v>19.739999999999998</v>
      </c>
      <c r="CG39" s="281">
        <f t="shared" si="40"/>
        <v>5.3472222222222088E-2</v>
      </c>
      <c r="CH39" s="135">
        <f t="shared" si="38"/>
        <v>76.999999999999801</v>
      </c>
      <c r="CI39" s="282">
        <f t="shared" si="41"/>
        <v>1.2833333333333301</v>
      </c>
    </row>
    <row r="40" spans="1:87" x14ac:dyDescent="0.2">
      <c r="A40" s="1292"/>
      <c r="B40" s="1056">
        <v>17</v>
      </c>
      <c r="C40" s="1053">
        <v>1.3888888888888888E-2</v>
      </c>
      <c r="D40" s="1006">
        <f t="shared" si="39"/>
        <v>0.44444444444444453</v>
      </c>
      <c r="E40" s="1007">
        <v>0</v>
      </c>
      <c r="F40" s="955"/>
      <c r="G40" s="996">
        <v>1.3888888888888889E-3</v>
      </c>
      <c r="H40" s="996">
        <f t="shared" si="0"/>
        <v>0.44583333333333341</v>
      </c>
      <c r="I40" s="1008">
        <v>2.7777777777777779E-3</v>
      </c>
      <c r="J40" s="996">
        <f t="shared" si="1"/>
        <v>0.44861111111111118</v>
      </c>
      <c r="K40" s="1008">
        <v>3.472222222222222E-3</v>
      </c>
      <c r="L40" s="996">
        <f t="shared" si="2"/>
        <v>0.45208333333333339</v>
      </c>
      <c r="M40" s="1009">
        <v>5.5555555555555558E-3</v>
      </c>
      <c r="N40" s="996">
        <f t="shared" si="3"/>
        <v>0.45763888888888893</v>
      </c>
      <c r="O40" s="1008">
        <v>4.8611111111111112E-3</v>
      </c>
      <c r="P40" s="996">
        <f t="shared" si="4"/>
        <v>0.46250000000000002</v>
      </c>
      <c r="Q40" s="1008">
        <v>1.1805555555555555E-2</v>
      </c>
      <c r="R40" s="996">
        <f t="shared" si="5"/>
        <v>0.47430555555555559</v>
      </c>
      <c r="S40" s="1008">
        <v>6.9444444444444441E-3</v>
      </c>
      <c r="T40" s="996">
        <f t="shared" si="6"/>
        <v>0.48125000000000001</v>
      </c>
      <c r="U40" s="1008">
        <v>4.8611111111111112E-3</v>
      </c>
      <c r="V40" s="996">
        <f t="shared" si="7"/>
        <v>0.4861111111111111</v>
      </c>
      <c r="W40" s="1009">
        <v>4.8611111111111112E-3</v>
      </c>
      <c r="X40" s="996">
        <f t="shared" si="8"/>
        <v>0.4909722222222222</v>
      </c>
      <c r="Y40" s="996">
        <v>2.7777777777777779E-3</v>
      </c>
      <c r="Z40" s="996">
        <f t="shared" si="9"/>
        <v>0.49374999999999997</v>
      </c>
      <c r="AA40" s="1008">
        <v>2.7777777777777779E-3</v>
      </c>
      <c r="AB40" s="996">
        <f t="shared" si="10"/>
        <v>0.49652777777777773</v>
      </c>
      <c r="AC40" s="996">
        <v>0</v>
      </c>
      <c r="AD40" s="996">
        <f t="shared" si="11"/>
        <v>0.49652777777777773</v>
      </c>
      <c r="AE40" s="996">
        <v>0</v>
      </c>
      <c r="AF40" s="996">
        <f t="shared" si="12"/>
        <v>0.49652777777777773</v>
      </c>
      <c r="AG40" s="996">
        <v>0</v>
      </c>
      <c r="AH40" s="996">
        <f t="shared" si="13"/>
        <v>0.49652777777777773</v>
      </c>
      <c r="AI40" s="996">
        <v>0</v>
      </c>
      <c r="AJ40" s="996">
        <f t="shared" si="14"/>
        <v>0.49652777777777773</v>
      </c>
      <c r="AK40" s="996">
        <v>0</v>
      </c>
      <c r="AL40" s="996">
        <f t="shared" si="15"/>
        <v>0.49652777777777773</v>
      </c>
      <c r="AM40" s="996">
        <v>0</v>
      </c>
      <c r="AN40" s="996">
        <f t="shared" si="16"/>
        <v>0.49652777777777773</v>
      </c>
      <c r="AO40" s="996">
        <v>0</v>
      </c>
      <c r="AP40" s="996">
        <f t="shared" si="17"/>
        <v>0.49652777777777773</v>
      </c>
      <c r="AQ40" s="996">
        <v>0</v>
      </c>
      <c r="AR40" s="996">
        <f t="shared" si="18"/>
        <v>0.49652777777777773</v>
      </c>
      <c r="AS40" s="996">
        <v>0</v>
      </c>
      <c r="AT40" s="996">
        <f t="shared" si="19"/>
        <v>0.49652777777777773</v>
      </c>
      <c r="AU40" s="996">
        <v>0</v>
      </c>
      <c r="AV40" s="996">
        <f t="shared" si="20"/>
        <v>0.49652777777777773</v>
      </c>
      <c r="AW40" s="996">
        <v>0</v>
      </c>
      <c r="AX40" s="996">
        <f t="shared" si="21"/>
        <v>0.49652777777777773</v>
      </c>
      <c r="AY40" s="996">
        <v>0</v>
      </c>
      <c r="AZ40" s="996">
        <f t="shared" si="22"/>
        <v>0.49652777777777773</v>
      </c>
      <c r="BA40" s="996">
        <v>0</v>
      </c>
      <c r="BB40" s="996">
        <f t="shared" si="23"/>
        <v>0.49652777777777773</v>
      </c>
      <c r="BC40" s="996">
        <v>0</v>
      </c>
      <c r="BD40" s="996">
        <f t="shared" si="24"/>
        <v>0.49652777777777773</v>
      </c>
      <c r="BE40" s="996">
        <v>0</v>
      </c>
      <c r="BF40" s="996">
        <f t="shared" si="25"/>
        <v>0.49652777777777773</v>
      </c>
      <c r="BG40" s="996">
        <v>0</v>
      </c>
      <c r="BH40" s="996">
        <f t="shared" si="26"/>
        <v>0.49652777777777773</v>
      </c>
      <c r="BI40" s="996">
        <v>0</v>
      </c>
      <c r="BJ40" s="996">
        <f t="shared" si="27"/>
        <v>0.49652777777777773</v>
      </c>
      <c r="BK40" s="996">
        <v>0</v>
      </c>
      <c r="BL40" s="996">
        <f t="shared" si="28"/>
        <v>0.49652777777777773</v>
      </c>
      <c r="BM40" s="996">
        <v>0</v>
      </c>
      <c r="BN40" s="996">
        <f t="shared" si="29"/>
        <v>0.49652777777777773</v>
      </c>
      <c r="BO40" s="996">
        <v>0</v>
      </c>
      <c r="BP40" s="996">
        <f t="shared" si="30"/>
        <v>0.49652777777777773</v>
      </c>
      <c r="BQ40" s="996">
        <v>0</v>
      </c>
      <c r="BR40" s="996">
        <f t="shared" si="31"/>
        <v>0.49652777777777773</v>
      </c>
      <c r="BS40" s="996">
        <v>0</v>
      </c>
      <c r="BT40" s="996">
        <f t="shared" si="32"/>
        <v>0.49652777777777773</v>
      </c>
      <c r="BU40" s="996">
        <v>0</v>
      </c>
      <c r="BV40" s="996">
        <f t="shared" si="33"/>
        <v>0.49652777777777773</v>
      </c>
      <c r="BW40" s="993">
        <v>1.3888888888888889E-3</v>
      </c>
      <c r="BX40" s="986">
        <f t="shared" si="34"/>
        <v>0.49791666666666662</v>
      </c>
      <c r="BY40" s="145"/>
      <c r="BZ40" s="127"/>
      <c r="CA40" s="127">
        <f t="shared" si="42"/>
        <v>5.3472222222222088E-2</v>
      </c>
      <c r="CB40" s="128">
        <f t="shared" si="35"/>
        <v>15.38181818181822</v>
      </c>
      <c r="CC40" s="129"/>
      <c r="CD40" s="134">
        <f t="shared" si="36"/>
        <v>76.999999999999801</v>
      </c>
      <c r="CE40" s="134">
        <f t="shared" si="37"/>
        <v>19.739999999999998</v>
      </c>
      <c r="CG40" s="281">
        <f t="shared" si="40"/>
        <v>5.3472222222222088E-2</v>
      </c>
      <c r="CH40" s="135">
        <f t="shared" si="38"/>
        <v>76.999999999999801</v>
      </c>
      <c r="CI40" s="282">
        <f t="shared" si="41"/>
        <v>1.2833333333333301</v>
      </c>
    </row>
    <row r="41" spans="1:87" x14ac:dyDescent="0.2">
      <c r="A41" s="1292"/>
      <c r="B41" s="1056">
        <v>18</v>
      </c>
      <c r="C41" s="1053">
        <v>1.3888888888888888E-2</v>
      </c>
      <c r="D41" s="1006">
        <f t="shared" si="39"/>
        <v>0.45833333333333343</v>
      </c>
      <c r="E41" s="1007">
        <v>0</v>
      </c>
      <c r="F41" s="955"/>
      <c r="G41" s="996">
        <v>1.3888888888888889E-3</v>
      </c>
      <c r="H41" s="996">
        <f t="shared" si="0"/>
        <v>0.45972222222222231</v>
      </c>
      <c r="I41" s="1008">
        <v>2.7777777777777779E-3</v>
      </c>
      <c r="J41" s="996">
        <f t="shared" si="1"/>
        <v>0.46250000000000008</v>
      </c>
      <c r="K41" s="1008">
        <v>3.472222222222222E-3</v>
      </c>
      <c r="L41" s="996">
        <f t="shared" si="2"/>
        <v>0.46597222222222229</v>
      </c>
      <c r="M41" s="1009">
        <v>5.5555555555555558E-3</v>
      </c>
      <c r="N41" s="996">
        <f t="shared" si="3"/>
        <v>0.47152777777777782</v>
      </c>
      <c r="O41" s="1008">
        <v>4.8611111111111112E-3</v>
      </c>
      <c r="P41" s="996">
        <f t="shared" si="4"/>
        <v>0.47638888888888892</v>
      </c>
      <c r="Q41" s="1008">
        <v>1.1805555555555555E-2</v>
      </c>
      <c r="R41" s="996">
        <f t="shared" si="5"/>
        <v>0.48819444444444449</v>
      </c>
      <c r="S41" s="1008">
        <v>6.9444444444444441E-3</v>
      </c>
      <c r="T41" s="996">
        <f t="shared" si="6"/>
        <v>0.49513888888888891</v>
      </c>
      <c r="U41" s="1008">
        <v>4.8611111111111112E-3</v>
      </c>
      <c r="V41" s="996">
        <f t="shared" si="7"/>
        <v>0.5</v>
      </c>
      <c r="W41" s="1009">
        <v>4.8611111111111112E-3</v>
      </c>
      <c r="X41" s="996">
        <f t="shared" si="8"/>
        <v>0.50486111111111109</v>
      </c>
      <c r="Y41" s="996">
        <v>2.7777777777777779E-3</v>
      </c>
      <c r="Z41" s="996">
        <f t="shared" si="9"/>
        <v>0.50763888888888886</v>
      </c>
      <c r="AA41" s="1008">
        <v>2.7777777777777779E-3</v>
      </c>
      <c r="AB41" s="996">
        <f t="shared" si="10"/>
        <v>0.51041666666666663</v>
      </c>
      <c r="AC41" s="996">
        <v>0</v>
      </c>
      <c r="AD41" s="996">
        <f t="shared" si="11"/>
        <v>0.51041666666666663</v>
      </c>
      <c r="AE41" s="996">
        <v>0</v>
      </c>
      <c r="AF41" s="996">
        <f t="shared" si="12"/>
        <v>0.51041666666666663</v>
      </c>
      <c r="AG41" s="996">
        <v>0</v>
      </c>
      <c r="AH41" s="996">
        <f t="shared" si="13"/>
        <v>0.51041666666666663</v>
      </c>
      <c r="AI41" s="996">
        <v>0</v>
      </c>
      <c r="AJ41" s="996">
        <f t="shared" si="14"/>
        <v>0.51041666666666663</v>
      </c>
      <c r="AK41" s="996">
        <v>0</v>
      </c>
      <c r="AL41" s="996">
        <f t="shared" si="15"/>
        <v>0.51041666666666663</v>
      </c>
      <c r="AM41" s="996">
        <v>0</v>
      </c>
      <c r="AN41" s="996">
        <f t="shared" si="16"/>
        <v>0.51041666666666663</v>
      </c>
      <c r="AO41" s="996">
        <v>0</v>
      </c>
      <c r="AP41" s="996">
        <f t="shared" si="17"/>
        <v>0.51041666666666663</v>
      </c>
      <c r="AQ41" s="996">
        <v>0</v>
      </c>
      <c r="AR41" s="996">
        <f t="shared" si="18"/>
        <v>0.51041666666666663</v>
      </c>
      <c r="AS41" s="996">
        <v>0</v>
      </c>
      <c r="AT41" s="996">
        <f t="shared" si="19"/>
        <v>0.51041666666666663</v>
      </c>
      <c r="AU41" s="996">
        <v>0</v>
      </c>
      <c r="AV41" s="996">
        <f t="shared" si="20"/>
        <v>0.51041666666666663</v>
      </c>
      <c r="AW41" s="996">
        <v>0</v>
      </c>
      <c r="AX41" s="996">
        <f t="shared" si="21"/>
        <v>0.51041666666666663</v>
      </c>
      <c r="AY41" s="996">
        <v>0</v>
      </c>
      <c r="AZ41" s="996">
        <f t="shared" si="22"/>
        <v>0.51041666666666663</v>
      </c>
      <c r="BA41" s="996">
        <v>0</v>
      </c>
      <c r="BB41" s="996">
        <f t="shared" si="23"/>
        <v>0.51041666666666663</v>
      </c>
      <c r="BC41" s="996">
        <v>0</v>
      </c>
      <c r="BD41" s="996">
        <f t="shared" si="24"/>
        <v>0.51041666666666663</v>
      </c>
      <c r="BE41" s="996">
        <v>0</v>
      </c>
      <c r="BF41" s="996">
        <f t="shared" si="25"/>
        <v>0.51041666666666663</v>
      </c>
      <c r="BG41" s="996">
        <v>0</v>
      </c>
      <c r="BH41" s="996">
        <f t="shared" si="26"/>
        <v>0.51041666666666663</v>
      </c>
      <c r="BI41" s="996">
        <v>0</v>
      </c>
      <c r="BJ41" s="996">
        <f t="shared" si="27"/>
        <v>0.51041666666666663</v>
      </c>
      <c r="BK41" s="996">
        <v>0</v>
      </c>
      <c r="BL41" s="996">
        <f t="shared" si="28"/>
        <v>0.51041666666666663</v>
      </c>
      <c r="BM41" s="996">
        <v>0</v>
      </c>
      <c r="BN41" s="996">
        <f t="shared" si="29"/>
        <v>0.51041666666666663</v>
      </c>
      <c r="BO41" s="996">
        <v>0</v>
      </c>
      <c r="BP41" s="996">
        <f t="shared" si="30"/>
        <v>0.51041666666666663</v>
      </c>
      <c r="BQ41" s="996">
        <v>0</v>
      </c>
      <c r="BR41" s="996">
        <f t="shared" si="31"/>
        <v>0.51041666666666663</v>
      </c>
      <c r="BS41" s="996">
        <v>0</v>
      </c>
      <c r="BT41" s="996">
        <f t="shared" si="32"/>
        <v>0.51041666666666663</v>
      </c>
      <c r="BU41" s="996">
        <v>0</v>
      </c>
      <c r="BV41" s="996">
        <f t="shared" si="33"/>
        <v>0.51041666666666663</v>
      </c>
      <c r="BW41" s="993">
        <v>1.3888888888888889E-3</v>
      </c>
      <c r="BX41" s="986">
        <f t="shared" si="34"/>
        <v>0.51180555555555551</v>
      </c>
      <c r="BY41" s="146"/>
      <c r="BZ41" s="127"/>
      <c r="CA41" s="127">
        <f t="shared" si="42"/>
        <v>5.3472222222222088E-2</v>
      </c>
      <c r="CB41" s="128">
        <f t="shared" si="35"/>
        <v>15.38181818181822</v>
      </c>
      <c r="CC41" s="129"/>
      <c r="CD41" s="134">
        <f t="shared" si="36"/>
        <v>76.999999999999801</v>
      </c>
      <c r="CE41" s="134">
        <f t="shared" si="37"/>
        <v>19.739999999999998</v>
      </c>
      <c r="CG41" s="281">
        <f t="shared" si="40"/>
        <v>5.3472222222222088E-2</v>
      </c>
      <c r="CH41" s="135">
        <f t="shared" si="38"/>
        <v>76.999999999999801</v>
      </c>
      <c r="CI41" s="282">
        <f t="shared" si="41"/>
        <v>1.2833333333333301</v>
      </c>
    </row>
    <row r="42" spans="1:87" x14ac:dyDescent="0.2">
      <c r="A42" s="1292"/>
      <c r="B42" s="1056">
        <v>19</v>
      </c>
      <c r="C42" s="1053">
        <v>1.3888888888888888E-2</v>
      </c>
      <c r="D42" s="1006">
        <f t="shared" si="39"/>
        <v>0.47222222222222232</v>
      </c>
      <c r="E42" s="1007">
        <v>0</v>
      </c>
      <c r="F42" s="955"/>
      <c r="G42" s="996">
        <v>1.3888888888888889E-3</v>
      </c>
      <c r="H42" s="996">
        <f t="shared" si="0"/>
        <v>0.4736111111111112</v>
      </c>
      <c r="I42" s="1008">
        <v>2.7777777777777779E-3</v>
      </c>
      <c r="J42" s="996">
        <f t="shared" si="1"/>
        <v>0.47638888888888897</v>
      </c>
      <c r="K42" s="1008">
        <v>3.472222222222222E-3</v>
      </c>
      <c r="L42" s="996">
        <f t="shared" si="2"/>
        <v>0.47986111111111118</v>
      </c>
      <c r="M42" s="1009">
        <v>5.5555555555555558E-3</v>
      </c>
      <c r="N42" s="996">
        <f t="shared" si="3"/>
        <v>0.48541666666666672</v>
      </c>
      <c r="O42" s="1008">
        <v>4.8611111111111112E-3</v>
      </c>
      <c r="P42" s="996">
        <f t="shared" si="4"/>
        <v>0.49027777777777781</v>
      </c>
      <c r="Q42" s="1008">
        <v>1.1805555555555555E-2</v>
      </c>
      <c r="R42" s="996">
        <f t="shared" si="5"/>
        <v>0.50208333333333333</v>
      </c>
      <c r="S42" s="1008">
        <v>6.9444444444444441E-3</v>
      </c>
      <c r="T42" s="996">
        <f t="shared" si="6"/>
        <v>0.50902777777777775</v>
      </c>
      <c r="U42" s="1008">
        <v>4.8611111111111112E-3</v>
      </c>
      <c r="V42" s="996">
        <f t="shared" si="7"/>
        <v>0.51388888888888884</v>
      </c>
      <c r="W42" s="1009">
        <v>4.8611111111111112E-3</v>
      </c>
      <c r="X42" s="996">
        <f t="shared" si="8"/>
        <v>0.51874999999999993</v>
      </c>
      <c r="Y42" s="996">
        <v>2.7777777777777779E-3</v>
      </c>
      <c r="Z42" s="996">
        <f t="shared" si="9"/>
        <v>0.5215277777777777</v>
      </c>
      <c r="AA42" s="1008">
        <v>2.7777777777777779E-3</v>
      </c>
      <c r="AB42" s="996">
        <f t="shared" si="10"/>
        <v>0.52430555555555547</v>
      </c>
      <c r="AC42" s="996">
        <v>0</v>
      </c>
      <c r="AD42" s="996">
        <f t="shared" si="11"/>
        <v>0.52430555555555547</v>
      </c>
      <c r="AE42" s="996">
        <v>0</v>
      </c>
      <c r="AF42" s="996">
        <f t="shared" si="12"/>
        <v>0.52430555555555547</v>
      </c>
      <c r="AG42" s="996">
        <v>0</v>
      </c>
      <c r="AH42" s="996">
        <f t="shared" si="13"/>
        <v>0.52430555555555547</v>
      </c>
      <c r="AI42" s="996">
        <v>0</v>
      </c>
      <c r="AJ42" s="996">
        <f t="shared" si="14"/>
        <v>0.52430555555555547</v>
      </c>
      <c r="AK42" s="996">
        <v>0</v>
      </c>
      <c r="AL42" s="996">
        <f t="shared" si="15"/>
        <v>0.52430555555555547</v>
      </c>
      <c r="AM42" s="996">
        <v>0</v>
      </c>
      <c r="AN42" s="996">
        <f t="shared" si="16"/>
        <v>0.52430555555555547</v>
      </c>
      <c r="AO42" s="996">
        <v>0</v>
      </c>
      <c r="AP42" s="996">
        <f t="shared" si="17"/>
        <v>0.52430555555555547</v>
      </c>
      <c r="AQ42" s="996">
        <v>0</v>
      </c>
      <c r="AR42" s="996">
        <f t="shared" si="18"/>
        <v>0.52430555555555547</v>
      </c>
      <c r="AS42" s="996">
        <v>0</v>
      </c>
      <c r="AT42" s="996">
        <f t="shared" si="19"/>
        <v>0.52430555555555547</v>
      </c>
      <c r="AU42" s="996">
        <v>0</v>
      </c>
      <c r="AV42" s="996">
        <f t="shared" si="20"/>
        <v>0.52430555555555547</v>
      </c>
      <c r="AW42" s="996">
        <v>0</v>
      </c>
      <c r="AX42" s="996">
        <f t="shared" si="21"/>
        <v>0.52430555555555547</v>
      </c>
      <c r="AY42" s="996">
        <v>0</v>
      </c>
      <c r="AZ42" s="996">
        <f t="shared" si="22"/>
        <v>0.52430555555555547</v>
      </c>
      <c r="BA42" s="996">
        <v>0</v>
      </c>
      <c r="BB42" s="996">
        <f t="shared" si="23"/>
        <v>0.52430555555555547</v>
      </c>
      <c r="BC42" s="996">
        <v>0</v>
      </c>
      <c r="BD42" s="996">
        <f t="shared" si="24"/>
        <v>0.52430555555555547</v>
      </c>
      <c r="BE42" s="996">
        <v>0</v>
      </c>
      <c r="BF42" s="996">
        <f t="shared" si="25"/>
        <v>0.52430555555555547</v>
      </c>
      <c r="BG42" s="996">
        <v>0</v>
      </c>
      <c r="BH42" s="996">
        <f t="shared" si="26"/>
        <v>0.52430555555555547</v>
      </c>
      <c r="BI42" s="996">
        <v>0</v>
      </c>
      <c r="BJ42" s="996">
        <f t="shared" si="27"/>
        <v>0.52430555555555547</v>
      </c>
      <c r="BK42" s="996">
        <v>0</v>
      </c>
      <c r="BL42" s="996">
        <f t="shared" si="28"/>
        <v>0.52430555555555547</v>
      </c>
      <c r="BM42" s="996">
        <v>0</v>
      </c>
      <c r="BN42" s="996">
        <f t="shared" si="29"/>
        <v>0.52430555555555547</v>
      </c>
      <c r="BO42" s="996">
        <v>0</v>
      </c>
      <c r="BP42" s="996">
        <f t="shared" si="30"/>
        <v>0.52430555555555547</v>
      </c>
      <c r="BQ42" s="996">
        <v>0</v>
      </c>
      <c r="BR42" s="996">
        <f t="shared" si="31"/>
        <v>0.52430555555555547</v>
      </c>
      <c r="BS42" s="996">
        <v>0</v>
      </c>
      <c r="BT42" s="996">
        <f t="shared" si="32"/>
        <v>0.52430555555555547</v>
      </c>
      <c r="BU42" s="996">
        <v>0</v>
      </c>
      <c r="BV42" s="996">
        <f t="shared" si="33"/>
        <v>0.52430555555555547</v>
      </c>
      <c r="BW42" s="993">
        <v>1.3888888888888889E-3</v>
      </c>
      <c r="BX42" s="986">
        <f t="shared" si="34"/>
        <v>0.52569444444444435</v>
      </c>
      <c r="BY42" s="145"/>
      <c r="BZ42" s="127"/>
      <c r="CA42" s="127">
        <f t="shared" si="42"/>
        <v>5.3472222222222032E-2</v>
      </c>
      <c r="CB42" s="128">
        <f t="shared" si="35"/>
        <v>15.381818181818236</v>
      </c>
      <c r="CC42" s="129"/>
      <c r="CD42" s="134">
        <f t="shared" si="36"/>
        <v>76.99999999999973</v>
      </c>
      <c r="CE42" s="134">
        <f t="shared" si="37"/>
        <v>19.739999999999998</v>
      </c>
      <c r="CG42" s="281">
        <f t="shared" si="40"/>
        <v>5.3472222222222032E-2</v>
      </c>
      <c r="CH42" s="135">
        <f t="shared" si="38"/>
        <v>76.99999999999973</v>
      </c>
      <c r="CI42" s="282">
        <f t="shared" si="41"/>
        <v>1.2833333333333288</v>
      </c>
    </row>
    <row r="43" spans="1:87" x14ac:dyDescent="0.2">
      <c r="A43" s="1292"/>
      <c r="B43" s="1056">
        <v>20</v>
      </c>
      <c r="C43" s="1053">
        <v>1.3888888888888888E-2</v>
      </c>
      <c r="D43" s="1006">
        <f t="shared" si="39"/>
        <v>0.48611111111111122</v>
      </c>
      <c r="E43" s="1007">
        <v>0</v>
      </c>
      <c r="F43" s="955"/>
      <c r="G43" s="996">
        <v>1.3888888888888889E-3</v>
      </c>
      <c r="H43" s="996">
        <f t="shared" si="0"/>
        <v>0.4875000000000001</v>
      </c>
      <c r="I43" s="1008">
        <v>2.7777777777777779E-3</v>
      </c>
      <c r="J43" s="996">
        <f t="shared" si="1"/>
        <v>0.49027777777777787</v>
      </c>
      <c r="K43" s="1008">
        <v>3.472222222222222E-3</v>
      </c>
      <c r="L43" s="996">
        <f t="shared" si="2"/>
        <v>0.49375000000000008</v>
      </c>
      <c r="M43" s="1009">
        <v>5.5555555555555558E-3</v>
      </c>
      <c r="N43" s="996">
        <f t="shared" si="3"/>
        <v>0.49930555555555561</v>
      </c>
      <c r="O43" s="1008">
        <v>4.8611111111111112E-3</v>
      </c>
      <c r="P43" s="996">
        <f t="shared" si="4"/>
        <v>0.50416666666666676</v>
      </c>
      <c r="Q43" s="1008">
        <v>1.1805555555555555E-2</v>
      </c>
      <c r="R43" s="996">
        <f t="shared" si="5"/>
        <v>0.51597222222222228</v>
      </c>
      <c r="S43" s="1008">
        <v>6.9444444444444441E-3</v>
      </c>
      <c r="T43" s="996">
        <f t="shared" si="6"/>
        <v>0.5229166666666667</v>
      </c>
      <c r="U43" s="1008">
        <v>4.8611111111111112E-3</v>
      </c>
      <c r="V43" s="996">
        <f t="shared" si="7"/>
        <v>0.52777777777777779</v>
      </c>
      <c r="W43" s="1009">
        <v>4.8611111111111112E-3</v>
      </c>
      <c r="X43" s="996">
        <f t="shared" si="8"/>
        <v>0.53263888888888888</v>
      </c>
      <c r="Y43" s="996">
        <v>2.7777777777777779E-3</v>
      </c>
      <c r="Z43" s="996">
        <f t="shared" si="9"/>
        <v>0.53541666666666665</v>
      </c>
      <c r="AA43" s="1008">
        <v>2.7777777777777779E-3</v>
      </c>
      <c r="AB43" s="996">
        <f t="shared" si="10"/>
        <v>0.53819444444444442</v>
      </c>
      <c r="AC43" s="996">
        <v>0</v>
      </c>
      <c r="AD43" s="996">
        <f t="shared" si="11"/>
        <v>0.53819444444444442</v>
      </c>
      <c r="AE43" s="996">
        <v>0</v>
      </c>
      <c r="AF43" s="996">
        <f t="shared" si="12"/>
        <v>0.53819444444444442</v>
      </c>
      <c r="AG43" s="996">
        <v>0</v>
      </c>
      <c r="AH43" s="996">
        <f t="shared" si="13"/>
        <v>0.53819444444444442</v>
      </c>
      <c r="AI43" s="996">
        <v>0</v>
      </c>
      <c r="AJ43" s="996">
        <f t="shared" si="14"/>
        <v>0.53819444444444442</v>
      </c>
      <c r="AK43" s="996">
        <v>0</v>
      </c>
      <c r="AL43" s="996">
        <f t="shared" si="15"/>
        <v>0.53819444444444442</v>
      </c>
      <c r="AM43" s="996">
        <v>0</v>
      </c>
      <c r="AN43" s="996">
        <f t="shared" si="16"/>
        <v>0.53819444444444442</v>
      </c>
      <c r="AO43" s="996">
        <v>0</v>
      </c>
      <c r="AP43" s="996">
        <f t="shared" si="17"/>
        <v>0.53819444444444442</v>
      </c>
      <c r="AQ43" s="996">
        <v>0</v>
      </c>
      <c r="AR43" s="996">
        <f t="shared" si="18"/>
        <v>0.53819444444444442</v>
      </c>
      <c r="AS43" s="996">
        <v>0</v>
      </c>
      <c r="AT43" s="996">
        <f t="shared" si="19"/>
        <v>0.53819444444444442</v>
      </c>
      <c r="AU43" s="996">
        <v>0</v>
      </c>
      <c r="AV43" s="996">
        <f t="shared" si="20"/>
        <v>0.53819444444444442</v>
      </c>
      <c r="AW43" s="996">
        <v>0</v>
      </c>
      <c r="AX43" s="996">
        <f t="shared" si="21"/>
        <v>0.53819444444444442</v>
      </c>
      <c r="AY43" s="996">
        <v>0</v>
      </c>
      <c r="AZ43" s="996">
        <f t="shared" si="22"/>
        <v>0.53819444444444442</v>
      </c>
      <c r="BA43" s="996">
        <v>0</v>
      </c>
      <c r="BB43" s="996">
        <f t="shared" si="23"/>
        <v>0.53819444444444442</v>
      </c>
      <c r="BC43" s="996">
        <v>0</v>
      </c>
      <c r="BD43" s="996">
        <f t="shared" si="24"/>
        <v>0.53819444444444442</v>
      </c>
      <c r="BE43" s="996">
        <v>0</v>
      </c>
      <c r="BF43" s="996">
        <f t="shared" si="25"/>
        <v>0.53819444444444442</v>
      </c>
      <c r="BG43" s="996">
        <v>0</v>
      </c>
      <c r="BH43" s="996">
        <f t="shared" si="26"/>
        <v>0.53819444444444442</v>
      </c>
      <c r="BI43" s="996">
        <v>0</v>
      </c>
      <c r="BJ43" s="996">
        <f t="shared" si="27"/>
        <v>0.53819444444444442</v>
      </c>
      <c r="BK43" s="996">
        <v>0</v>
      </c>
      <c r="BL43" s="996">
        <f t="shared" si="28"/>
        <v>0.53819444444444442</v>
      </c>
      <c r="BM43" s="996">
        <v>0</v>
      </c>
      <c r="BN43" s="996">
        <f t="shared" si="29"/>
        <v>0.53819444444444442</v>
      </c>
      <c r="BO43" s="996">
        <v>0</v>
      </c>
      <c r="BP43" s="996">
        <f t="shared" si="30"/>
        <v>0.53819444444444442</v>
      </c>
      <c r="BQ43" s="996">
        <v>0</v>
      </c>
      <c r="BR43" s="996">
        <f t="shared" si="31"/>
        <v>0.53819444444444442</v>
      </c>
      <c r="BS43" s="996">
        <v>0</v>
      </c>
      <c r="BT43" s="996">
        <f t="shared" si="32"/>
        <v>0.53819444444444442</v>
      </c>
      <c r="BU43" s="996">
        <v>0</v>
      </c>
      <c r="BV43" s="996">
        <f t="shared" si="33"/>
        <v>0.53819444444444442</v>
      </c>
      <c r="BW43" s="993">
        <v>1.3888888888888889E-3</v>
      </c>
      <c r="BX43" s="986">
        <f t="shared" si="34"/>
        <v>0.5395833333333333</v>
      </c>
      <c r="BY43" s="146"/>
      <c r="BZ43" s="127"/>
      <c r="CA43" s="127">
        <f t="shared" si="42"/>
        <v>5.3472222222222088E-2</v>
      </c>
      <c r="CB43" s="128">
        <f t="shared" si="35"/>
        <v>15.38181818181822</v>
      </c>
      <c r="CC43" s="129"/>
      <c r="CD43" s="134">
        <f t="shared" si="36"/>
        <v>76.999999999999801</v>
      </c>
      <c r="CE43" s="134">
        <f t="shared" si="37"/>
        <v>19.739999999999998</v>
      </c>
      <c r="CG43" s="281">
        <f t="shared" si="40"/>
        <v>5.3472222222222088E-2</v>
      </c>
      <c r="CH43" s="135">
        <f t="shared" si="38"/>
        <v>76.999999999999801</v>
      </c>
      <c r="CI43" s="282">
        <f t="shared" si="41"/>
        <v>1.2833333333333301</v>
      </c>
    </row>
    <row r="44" spans="1:87" x14ac:dyDescent="0.2">
      <c r="A44" s="1292"/>
      <c r="B44" s="1056">
        <v>21</v>
      </c>
      <c r="C44" s="1053">
        <v>1.3888888888888888E-2</v>
      </c>
      <c r="D44" s="1006">
        <f t="shared" si="39"/>
        <v>0.50000000000000011</v>
      </c>
      <c r="E44" s="1007">
        <v>0</v>
      </c>
      <c r="F44" s="955"/>
      <c r="G44" s="996">
        <v>1.3888888888888889E-3</v>
      </c>
      <c r="H44" s="996">
        <f t="shared" si="0"/>
        <v>0.50138888888888899</v>
      </c>
      <c r="I44" s="1008">
        <v>2.7777777777777779E-3</v>
      </c>
      <c r="J44" s="996">
        <f t="shared" si="1"/>
        <v>0.50416666666666676</v>
      </c>
      <c r="K44" s="1008">
        <v>3.472222222222222E-3</v>
      </c>
      <c r="L44" s="996">
        <f t="shared" si="2"/>
        <v>0.50763888888888897</v>
      </c>
      <c r="M44" s="1009">
        <v>5.5555555555555558E-3</v>
      </c>
      <c r="N44" s="996">
        <f t="shared" si="3"/>
        <v>0.51319444444444451</v>
      </c>
      <c r="O44" s="1008">
        <v>4.8611111111111112E-3</v>
      </c>
      <c r="P44" s="996">
        <f t="shared" si="4"/>
        <v>0.5180555555555556</v>
      </c>
      <c r="Q44" s="1008">
        <v>1.1805555555555555E-2</v>
      </c>
      <c r="R44" s="996">
        <f t="shared" si="5"/>
        <v>0.52986111111111112</v>
      </c>
      <c r="S44" s="1008">
        <v>6.9444444444444441E-3</v>
      </c>
      <c r="T44" s="996">
        <f t="shared" si="6"/>
        <v>0.53680555555555554</v>
      </c>
      <c r="U44" s="1008">
        <v>4.8611111111111112E-3</v>
      </c>
      <c r="V44" s="996">
        <f t="shared" si="7"/>
        <v>0.54166666666666663</v>
      </c>
      <c r="W44" s="1009">
        <v>4.8611111111111112E-3</v>
      </c>
      <c r="X44" s="996">
        <f t="shared" si="8"/>
        <v>0.54652777777777772</v>
      </c>
      <c r="Y44" s="996">
        <v>2.7777777777777779E-3</v>
      </c>
      <c r="Z44" s="996">
        <f t="shared" si="9"/>
        <v>0.54930555555555549</v>
      </c>
      <c r="AA44" s="1008">
        <v>2.7777777777777779E-3</v>
      </c>
      <c r="AB44" s="996">
        <f t="shared" si="10"/>
        <v>0.55208333333333326</v>
      </c>
      <c r="AC44" s="996">
        <v>0</v>
      </c>
      <c r="AD44" s="996">
        <f t="shared" si="11"/>
        <v>0.55208333333333326</v>
      </c>
      <c r="AE44" s="996">
        <v>0</v>
      </c>
      <c r="AF44" s="996">
        <f t="shared" si="12"/>
        <v>0.55208333333333326</v>
      </c>
      <c r="AG44" s="996">
        <v>0</v>
      </c>
      <c r="AH44" s="996">
        <f t="shared" si="13"/>
        <v>0.55208333333333326</v>
      </c>
      <c r="AI44" s="996">
        <v>0</v>
      </c>
      <c r="AJ44" s="996">
        <f t="shared" si="14"/>
        <v>0.55208333333333326</v>
      </c>
      <c r="AK44" s="996">
        <v>0</v>
      </c>
      <c r="AL44" s="996">
        <f t="shared" si="15"/>
        <v>0.55208333333333326</v>
      </c>
      <c r="AM44" s="996">
        <v>0</v>
      </c>
      <c r="AN44" s="996">
        <f t="shared" si="16"/>
        <v>0.55208333333333326</v>
      </c>
      <c r="AO44" s="996">
        <v>0</v>
      </c>
      <c r="AP44" s="996">
        <f t="shared" si="17"/>
        <v>0.55208333333333326</v>
      </c>
      <c r="AQ44" s="996">
        <v>0</v>
      </c>
      <c r="AR44" s="996">
        <f t="shared" si="18"/>
        <v>0.55208333333333326</v>
      </c>
      <c r="AS44" s="996">
        <v>0</v>
      </c>
      <c r="AT44" s="996">
        <f t="shared" si="19"/>
        <v>0.55208333333333326</v>
      </c>
      <c r="AU44" s="996">
        <v>0</v>
      </c>
      <c r="AV44" s="996">
        <f t="shared" si="20"/>
        <v>0.55208333333333326</v>
      </c>
      <c r="AW44" s="996">
        <v>0</v>
      </c>
      <c r="AX44" s="996">
        <f t="shared" si="21"/>
        <v>0.55208333333333326</v>
      </c>
      <c r="AY44" s="996">
        <v>0</v>
      </c>
      <c r="AZ44" s="996">
        <f t="shared" si="22"/>
        <v>0.55208333333333326</v>
      </c>
      <c r="BA44" s="996">
        <v>0</v>
      </c>
      <c r="BB44" s="996">
        <f t="shared" si="23"/>
        <v>0.55208333333333326</v>
      </c>
      <c r="BC44" s="996">
        <v>0</v>
      </c>
      <c r="BD44" s="996">
        <f t="shared" si="24"/>
        <v>0.55208333333333326</v>
      </c>
      <c r="BE44" s="996">
        <v>0</v>
      </c>
      <c r="BF44" s="996">
        <f t="shared" si="25"/>
        <v>0.55208333333333326</v>
      </c>
      <c r="BG44" s="996">
        <v>0</v>
      </c>
      <c r="BH44" s="996">
        <f t="shared" si="26"/>
        <v>0.55208333333333326</v>
      </c>
      <c r="BI44" s="996">
        <v>0</v>
      </c>
      <c r="BJ44" s="996">
        <f t="shared" si="27"/>
        <v>0.55208333333333326</v>
      </c>
      <c r="BK44" s="996">
        <v>0</v>
      </c>
      <c r="BL44" s="996">
        <f t="shared" si="28"/>
        <v>0.55208333333333326</v>
      </c>
      <c r="BM44" s="996">
        <v>0</v>
      </c>
      <c r="BN44" s="996">
        <f t="shared" si="29"/>
        <v>0.55208333333333326</v>
      </c>
      <c r="BO44" s="996">
        <v>0</v>
      </c>
      <c r="BP44" s="996">
        <f t="shared" si="30"/>
        <v>0.55208333333333326</v>
      </c>
      <c r="BQ44" s="996">
        <v>0</v>
      </c>
      <c r="BR44" s="996">
        <f t="shared" si="31"/>
        <v>0.55208333333333326</v>
      </c>
      <c r="BS44" s="996">
        <v>0</v>
      </c>
      <c r="BT44" s="996">
        <f t="shared" si="32"/>
        <v>0.55208333333333326</v>
      </c>
      <c r="BU44" s="996">
        <v>0</v>
      </c>
      <c r="BV44" s="996">
        <f t="shared" si="33"/>
        <v>0.55208333333333326</v>
      </c>
      <c r="BW44" s="993">
        <v>1.3888888888888889E-3</v>
      </c>
      <c r="BX44" s="986">
        <f t="shared" si="34"/>
        <v>0.55347222222222214</v>
      </c>
      <c r="BY44" s="145"/>
      <c r="BZ44" s="127"/>
      <c r="CA44" s="127">
        <f t="shared" si="42"/>
        <v>5.3472222222222032E-2</v>
      </c>
      <c r="CB44" s="128">
        <f t="shared" si="35"/>
        <v>15.381818181818236</v>
      </c>
      <c r="CC44" s="129"/>
      <c r="CD44" s="134">
        <f t="shared" si="36"/>
        <v>76.99999999999973</v>
      </c>
      <c r="CE44" s="134">
        <f t="shared" si="37"/>
        <v>19.739999999999998</v>
      </c>
      <c r="CG44" s="281">
        <f t="shared" si="40"/>
        <v>5.3472222222222032E-2</v>
      </c>
      <c r="CH44" s="135">
        <f t="shared" si="38"/>
        <v>76.99999999999973</v>
      </c>
      <c r="CI44" s="282">
        <f t="shared" si="41"/>
        <v>1.2833333333333288</v>
      </c>
    </row>
    <row r="45" spans="1:87" x14ac:dyDescent="0.2">
      <c r="A45" s="1292"/>
      <c r="B45" s="1056">
        <v>22</v>
      </c>
      <c r="C45" s="1053">
        <v>1.3888888888888888E-2</v>
      </c>
      <c r="D45" s="1006">
        <f t="shared" si="39"/>
        <v>0.51388888888888895</v>
      </c>
      <c r="E45" s="1007">
        <v>0</v>
      </c>
      <c r="F45" s="955"/>
      <c r="G45" s="996">
        <v>1.3888888888888889E-3</v>
      </c>
      <c r="H45" s="996">
        <f t="shared" si="0"/>
        <v>0.51527777777777783</v>
      </c>
      <c r="I45" s="1008">
        <v>2.7777777777777779E-3</v>
      </c>
      <c r="J45" s="996">
        <f t="shared" si="1"/>
        <v>0.5180555555555556</v>
      </c>
      <c r="K45" s="1008">
        <v>3.472222222222222E-3</v>
      </c>
      <c r="L45" s="996">
        <f t="shared" si="2"/>
        <v>0.52152777777777781</v>
      </c>
      <c r="M45" s="1009">
        <v>5.5555555555555558E-3</v>
      </c>
      <c r="N45" s="996">
        <f t="shared" si="3"/>
        <v>0.52708333333333335</v>
      </c>
      <c r="O45" s="1008">
        <v>4.8611111111111112E-3</v>
      </c>
      <c r="P45" s="996">
        <f t="shared" si="4"/>
        <v>0.53194444444444444</v>
      </c>
      <c r="Q45" s="1008">
        <v>1.1805555555555555E-2</v>
      </c>
      <c r="R45" s="996">
        <f t="shared" si="5"/>
        <v>0.54374999999999996</v>
      </c>
      <c r="S45" s="1008">
        <v>6.9444444444444441E-3</v>
      </c>
      <c r="T45" s="996">
        <f t="shared" si="6"/>
        <v>0.55069444444444438</v>
      </c>
      <c r="U45" s="1008">
        <v>4.8611111111111112E-3</v>
      </c>
      <c r="V45" s="996">
        <f t="shared" si="7"/>
        <v>0.55555555555555547</v>
      </c>
      <c r="W45" s="1009">
        <v>4.8611111111111112E-3</v>
      </c>
      <c r="X45" s="996">
        <f t="shared" si="8"/>
        <v>0.56041666666666656</v>
      </c>
      <c r="Y45" s="996">
        <v>2.7777777777777779E-3</v>
      </c>
      <c r="Z45" s="996">
        <f t="shared" si="9"/>
        <v>0.56319444444444433</v>
      </c>
      <c r="AA45" s="1008">
        <v>2.7777777777777779E-3</v>
      </c>
      <c r="AB45" s="996">
        <f t="shared" si="10"/>
        <v>0.5659722222222221</v>
      </c>
      <c r="AC45" s="996">
        <v>0</v>
      </c>
      <c r="AD45" s="996">
        <f t="shared" si="11"/>
        <v>0.5659722222222221</v>
      </c>
      <c r="AE45" s="996">
        <v>0</v>
      </c>
      <c r="AF45" s="996">
        <f t="shared" si="12"/>
        <v>0.5659722222222221</v>
      </c>
      <c r="AG45" s="996">
        <v>0</v>
      </c>
      <c r="AH45" s="996">
        <f t="shared" si="13"/>
        <v>0.5659722222222221</v>
      </c>
      <c r="AI45" s="996">
        <v>0</v>
      </c>
      <c r="AJ45" s="996">
        <f t="shared" si="14"/>
        <v>0.5659722222222221</v>
      </c>
      <c r="AK45" s="996">
        <v>0</v>
      </c>
      <c r="AL45" s="996">
        <f t="shared" si="15"/>
        <v>0.5659722222222221</v>
      </c>
      <c r="AM45" s="996">
        <v>0</v>
      </c>
      <c r="AN45" s="996">
        <f t="shared" si="16"/>
        <v>0.5659722222222221</v>
      </c>
      <c r="AO45" s="996">
        <v>0</v>
      </c>
      <c r="AP45" s="996">
        <f t="shared" si="17"/>
        <v>0.5659722222222221</v>
      </c>
      <c r="AQ45" s="996">
        <v>0</v>
      </c>
      <c r="AR45" s="996">
        <f t="shared" si="18"/>
        <v>0.5659722222222221</v>
      </c>
      <c r="AS45" s="996">
        <v>0</v>
      </c>
      <c r="AT45" s="996">
        <f t="shared" si="19"/>
        <v>0.5659722222222221</v>
      </c>
      <c r="AU45" s="996">
        <v>0</v>
      </c>
      <c r="AV45" s="996">
        <f t="shared" si="20"/>
        <v>0.5659722222222221</v>
      </c>
      <c r="AW45" s="996">
        <v>0</v>
      </c>
      <c r="AX45" s="996">
        <f t="shared" si="21"/>
        <v>0.5659722222222221</v>
      </c>
      <c r="AY45" s="996">
        <v>0</v>
      </c>
      <c r="AZ45" s="996">
        <f t="shared" si="22"/>
        <v>0.5659722222222221</v>
      </c>
      <c r="BA45" s="996">
        <v>0</v>
      </c>
      <c r="BB45" s="996">
        <f t="shared" si="23"/>
        <v>0.5659722222222221</v>
      </c>
      <c r="BC45" s="996">
        <v>0</v>
      </c>
      <c r="BD45" s="996">
        <f t="shared" si="24"/>
        <v>0.5659722222222221</v>
      </c>
      <c r="BE45" s="996">
        <v>0</v>
      </c>
      <c r="BF45" s="996">
        <f t="shared" si="25"/>
        <v>0.5659722222222221</v>
      </c>
      <c r="BG45" s="996">
        <v>0</v>
      </c>
      <c r="BH45" s="996">
        <f t="shared" si="26"/>
        <v>0.5659722222222221</v>
      </c>
      <c r="BI45" s="996">
        <v>0</v>
      </c>
      <c r="BJ45" s="996">
        <f t="shared" si="27"/>
        <v>0.5659722222222221</v>
      </c>
      <c r="BK45" s="996">
        <v>0</v>
      </c>
      <c r="BL45" s="996">
        <f t="shared" si="28"/>
        <v>0.5659722222222221</v>
      </c>
      <c r="BM45" s="996">
        <v>0</v>
      </c>
      <c r="BN45" s="996">
        <f t="shared" si="29"/>
        <v>0.5659722222222221</v>
      </c>
      <c r="BO45" s="996">
        <v>0</v>
      </c>
      <c r="BP45" s="996">
        <f t="shared" si="30"/>
        <v>0.5659722222222221</v>
      </c>
      <c r="BQ45" s="996">
        <v>0</v>
      </c>
      <c r="BR45" s="996">
        <f t="shared" si="31"/>
        <v>0.5659722222222221</v>
      </c>
      <c r="BS45" s="996">
        <v>0</v>
      </c>
      <c r="BT45" s="996">
        <f t="shared" si="32"/>
        <v>0.5659722222222221</v>
      </c>
      <c r="BU45" s="996">
        <v>0</v>
      </c>
      <c r="BV45" s="996">
        <f t="shared" si="33"/>
        <v>0.5659722222222221</v>
      </c>
      <c r="BW45" s="993">
        <v>1.3888888888888889E-3</v>
      </c>
      <c r="BX45" s="986">
        <f t="shared" si="34"/>
        <v>0.56736111111111098</v>
      </c>
      <c r="BY45" s="146"/>
      <c r="BZ45" s="127"/>
      <c r="CA45" s="127">
        <f t="shared" si="42"/>
        <v>5.3472222222222032E-2</v>
      </c>
      <c r="CB45" s="128">
        <f t="shared" si="35"/>
        <v>15.381818181818236</v>
      </c>
      <c r="CC45" s="129"/>
      <c r="CD45" s="134">
        <f t="shared" si="36"/>
        <v>76.99999999999973</v>
      </c>
      <c r="CE45" s="134">
        <f t="shared" si="37"/>
        <v>19.739999999999998</v>
      </c>
      <c r="CG45" s="281">
        <f t="shared" si="40"/>
        <v>5.3472222222222032E-2</v>
      </c>
      <c r="CH45" s="135">
        <f t="shared" si="38"/>
        <v>76.99999999999973</v>
      </c>
      <c r="CI45" s="282">
        <f t="shared" si="41"/>
        <v>1.2833333333333288</v>
      </c>
    </row>
    <row r="46" spans="1:87" x14ac:dyDescent="0.2">
      <c r="A46" s="1292"/>
      <c r="B46" s="1056">
        <v>23</v>
      </c>
      <c r="C46" s="1053">
        <v>1.3888888888888888E-2</v>
      </c>
      <c r="D46" s="1006">
        <f t="shared" si="39"/>
        <v>0.52777777777777779</v>
      </c>
      <c r="E46" s="1007">
        <v>0</v>
      </c>
      <c r="F46" s="955"/>
      <c r="G46" s="996">
        <v>1.3888888888888889E-3</v>
      </c>
      <c r="H46" s="996">
        <f t="shared" si="0"/>
        <v>0.52916666666666667</v>
      </c>
      <c r="I46" s="1008">
        <v>2.7777777777777779E-3</v>
      </c>
      <c r="J46" s="996">
        <f t="shared" si="1"/>
        <v>0.53194444444444444</v>
      </c>
      <c r="K46" s="1008">
        <v>3.472222222222222E-3</v>
      </c>
      <c r="L46" s="996">
        <f t="shared" si="2"/>
        <v>0.53541666666666665</v>
      </c>
      <c r="M46" s="1009">
        <v>5.5555555555555558E-3</v>
      </c>
      <c r="N46" s="996">
        <f t="shared" si="3"/>
        <v>0.54097222222222219</v>
      </c>
      <c r="O46" s="1008">
        <v>4.8611111111111112E-3</v>
      </c>
      <c r="P46" s="996">
        <f t="shared" si="4"/>
        <v>0.54583333333333328</v>
      </c>
      <c r="Q46" s="1008">
        <v>1.1805555555555555E-2</v>
      </c>
      <c r="R46" s="996">
        <f t="shared" si="5"/>
        <v>0.5576388888888888</v>
      </c>
      <c r="S46" s="1008">
        <v>6.9444444444444441E-3</v>
      </c>
      <c r="T46" s="996">
        <f t="shared" si="6"/>
        <v>0.56458333333333321</v>
      </c>
      <c r="U46" s="1008">
        <v>4.8611111111111112E-3</v>
      </c>
      <c r="V46" s="996">
        <f t="shared" si="7"/>
        <v>0.56944444444444431</v>
      </c>
      <c r="W46" s="1009">
        <v>4.8611111111111112E-3</v>
      </c>
      <c r="X46" s="996">
        <f t="shared" si="8"/>
        <v>0.5743055555555554</v>
      </c>
      <c r="Y46" s="996">
        <v>2.7777777777777779E-3</v>
      </c>
      <c r="Z46" s="996">
        <f t="shared" si="9"/>
        <v>0.57708333333333317</v>
      </c>
      <c r="AA46" s="1008">
        <v>2.7777777777777779E-3</v>
      </c>
      <c r="AB46" s="996">
        <f t="shared" si="10"/>
        <v>0.57986111111111094</v>
      </c>
      <c r="AC46" s="996">
        <v>0</v>
      </c>
      <c r="AD46" s="996">
        <f t="shared" si="11"/>
        <v>0.57986111111111094</v>
      </c>
      <c r="AE46" s="996">
        <v>0</v>
      </c>
      <c r="AF46" s="996">
        <f t="shared" si="12"/>
        <v>0.57986111111111094</v>
      </c>
      <c r="AG46" s="996">
        <v>0</v>
      </c>
      <c r="AH46" s="996">
        <f t="shared" si="13"/>
        <v>0.57986111111111094</v>
      </c>
      <c r="AI46" s="996">
        <v>0</v>
      </c>
      <c r="AJ46" s="996">
        <f t="shared" si="14"/>
        <v>0.57986111111111094</v>
      </c>
      <c r="AK46" s="996">
        <v>0</v>
      </c>
      <c r="AL46" s="996">
        <f t="shared" si="15"/>
        <v>0.57986111111111094</v>
      </c>
      <c r="AM46" s="996">
        <v>0</v>
      </c>
      <c r="AN46" s="996">
        <f t="shared" si="16"/>
        <v>0.57986111111111094</v>
      </c>
      <c r="AO46" s="996">
        <v>0</v>
      </c>
      <c r="AP46" s="996">
        <f t="shared" si="17"/>
        <v>0.57986111111111094</v>
      </c>
      <c r="AQ46" s="996">
        <v>0</v>
      </c>
      <c r="AR46" s="996">
        <f t="shared" si="18"/>
        <v>0.57986111111111094</v>
      </c>
      <c r="AS46" s="996">
        <v>0</v>
      </c>
      <c r="AT46" s="996">
        <f t="shared" si="19"/>
        <v>0.57986111111111094</v>
      </c>
      <c r="AU46" s="996">
        <v>0</v>
      </c>
      <c r="AV46" s="996">
        <f t="shared" si="20"/>
        <v>0.57986111111111094</v>
      </c>
      <c r="AW46" s="996">
        <v>0</v>
      </c>
      <c r="AX46" s="996">
        <f t="shared" si="21"/>
        <v>0.57986111111111094</v>
      </c>
      <c r="AY46" s="996">
        <v>0</v>
      </c>
      <c r="AZ46" s="996">
        <f t="shared" si="22"/>
        <v>0.57986111111111094</v>
      </c>
      <c r="BA46" s="996">
        <v>0</v>
      </c>
      <c r="BB46" s="996">
        <f t="shared" si="23"/>
        <v>0.57986111111111094</v>
      </c>
      <c r="BC46" s="996">
        <v>0</v>
      </c>
      <c r="BD46" s="996">
        <f t="shared" si="24"/>
        <v>0.57986111111111094</v>
      </c>
      <c r="BE46" s="996">
        <v>0</v>
      </c>
      <c r="BF46" s="996">
        <f t="shared" si="25"/>
        <v>0.57986111111111094</v>
      </c>
      <c r="BG46" s="996">
        <v>0</v>
      </c>
      <c r="BH46" s="996">
        <f t="shared" si="26"/>
        <v>0.57986111111111094</v>
      </c>
      <c r="BI46" s="996">
        <v>0</v>
      </c>
      <c r="BJ46" s="996">
        <f t="shared" si="27"/>
        <v>0.57986111111111094</v>
      </c>
      <c r="BK46" s="996">
        <v>0</v>
      </c>
      <c r="BL46" s="996">
        <f t="shared" si="28"/>
        <v>0.57986111111111094</v>
      </c>
      <c r="BM46" s="996">
        <v>0</v>
      </c>
      <c r="BN46" s="996">
        <f t="shared" si="29"/>
        <v>0.57986111111111094</v>
      </c>
      <c r="BO46" s="996">
        <v>0</v>
      </c>
      <c r="BP46" s="996">
        <f t="shared" si="30"/>
        <v>0.57986111111111094</v>
      </c>
      <c r="BQ46" s="996">
        <v>0</v>
      </c>
      <c r="BR46" s="996">
        <f t="shared" si="31"/>
        <v>0.57986111111111094</v>
      </c>
      <c r="BS46" s="996">
        <v>0</v>
      </c>
      <c r="BT46" s="996">
        <f t="shared" si="32"/>
        <v>0.57986111111111094</v>
      </c>
      <c r="BU46" s="996">
        <v>0</v>
      </c>
      <c r="BV46" s="996">
        <f t="shared" si="33"/>
        <v>0.57986111111111094</v>
      </c>
      <c r="BW46" s="993">
        <v>1.3888888888888889E-3</v>
      </c>
      <c r="BX46" s="986">
        <f t="shared" si="34"/>
        <v>0.58124999999999982</v>
      </c>
      <c r="BY46" s="145"/>
      <c r="BZ46" s="127"/>
      <c r="CA46" s="127">
        <f t="shared" si="42"/>
        <v>5.3472222222222032E-2</v>
      </c>
      <c r="CB46" s="128">
        <f t="shared" si="35"/>
        <v>15.381818181818236</v>
      </c>
      <c r="CC46" s="129"/>
      <c r="CD46" s="134">
        <f t="shared" si="36"/>
        <v>76.99999999999973</v>
      </c>
      <c r="CE46" s="134">
        <f t="shared" si="37"/>
        <v>19.739999999999998</v>
      </c>
      <c r="CG46" s="281">
        <f t="shared" si="40"/>
        <v>5.3472222222222032E-2</v>
      </c>
      <c r="CH46" s="135">
        <f t="shared" si="38"/>
        <v>76.99999999999973</v>
      </c>
      <c r="CI46" s="282">
        <f t="shared" si="41"/>
        <v>1.2833333333333288</v>
      </c>
    </row>
    <row r="47" spans="1:87" x14ac:dyDescent="0.2">
      <c r="A47" s="1292"/>
      <c r="B47" s="1056">
        <v>24</v>
      </c>
      <c r="C47" s="1053">
        <v>1.3888888888888888E-2</v>
      </c>
      <c r="D47" s="1006">
        <f t="shared" si="39"/>
        <v>0.54166666666666663</v>
      </c>
      <c r="E47" s="1007">
        <v>0</v>
      </c>
      <c r="F47" s="955"/>
      <c r="G47" s="996">
        <v>1.3888888888888889E-3</v>
      </c>
      <c r="H47" s="996">
        <f t="shared" si="0"/>
        <v>0.54305555555555551</v>
      </c>
      <c r="I47" s="1008">
        <v>2.7777777777777779E-3</v>
      </c>
      <c r="J47" s="996">
        <f t="shared" si="1"/>
        <v>0.54583333333333328</v>
      </c>
      <c r="K47" s="1008">
        <v>3.472222222222222E-3</v>
      </c>
      <c r="L47" s="996">
        <f t="shared" si="2"/>
        <v>0.54930555555555549</v>
      </c>
      <c r="M47" s="1009">
        <v>5.5555555555555558E-3</v>
      </c>
      <c r="N47" s="996">
        <f t="shared" si="3"/>
        <v>0.55486111111111103</v>
      </c>
      <c r="O47" s="1008">
        <v>4.8611111111111112E-3</v>
      </c>
      <c r="P47" s="996">
        <f t="shared" si="4"/>
        <v>0.55972222222222212</v>
      </c>
      <c r="Q47" s="1008">
        <v>1.1805555555555555E-2</v>
      </c>
      <c r="R47" s="996">
        <f t="shared" si="5"/>
        <v>0.57152777777777763</v>
      </c>
      <c r="S47" s="1008">
        <v>6.9444444444444441E-3</v>
      </c>
      <c r="T47" s="996">
        <f t="shared" si="6"/>
        <v>0.57847222222222205</v>
      </c>
      <c r="U47" s="1008">
        <v>4.8611111111111112E-3</v>
      </c>
      <c r="V47" s="996">
        <f t="shared" si="7"/>
        <v>0.58333333333333315</v>
      </c>
      <c r="W47" s="1009">
        <v>4.8611111111111112E-3</v>
      </c>
      <c r="X47" s="996">
        <f t="shared" si="8"/>
        <v>0.58819444444444424</v>
      </c>
      <c r="Y47" s="996">
        <v>2.7777777777777779E-3</v>
      </c>
      <c r="Z47" s="996">
        <f t="shared" si="9"/>
        <v>0.59097222222222201</v>
      </c>
      <c r="AA47" s="1008">
        <v>2.7777777777777779E-3</v>
      </c>
      <c r="AB47" s="996">
        <f t="shared" si="10"/>
        <v>0.59374999999999978</v>
      </c>
      <c r="AC47" s="996">
        <v>0</v>
      </c>
      <c r="AD47" s="996">
        <f t="shared" si="11"/>
        <v>0.59374999999999978</v>
      </c>
      <c r="AE47" s="996">
        <v>0</v>
      </c>
      <c r="AF47" s="996">
        <f t="shared" si="12"/>
        <v>0.59374999999999978</v>
      </c>
      <c r="AG47" s="996">
        <v>0</v>
      </c>
      <c r="AH47" s="996">
        <f t="shared" si="13"/>
        <v>0.59374999999999978</v>
      </c>
      <c r="AI47" s="996">
        <v>0</v>
      </c>
      <c r="AJ47" s="996">
        <f t="shared" si="14"/>
        <v>0.59374999999999978</v>
      </c>
      <c r="AK47" s="996">
        <v>0</v>
      </c>
      <c r="AL47" s="996">
        <f t="shared" si="15"/>
        <v>0.59374999999999978</v>
      </c>
      <c r="AM47" s="996">
        <v>0</v>
      </c>
      <c r="AN47" s="996">
        <f t="shared" si="16"/>
        <v>0.59374999999999978</v>
      </c>
      <c r="AO47" s="996">
        <v>0</v>
      </c>
      <c r="AP47" s="996">
        <f t="shared" si="17"/>
        <v>0.59374999999999978</v>
      </c>
      <c r="AQ47" s="996">
        <v>0</v>
      </c>
      <c r="AR47" s="996">
        <f t="shared" si="18"/>
        <v>0.59374999999999978</v>
      </c>
      <c r="AS47" s="996">
        <v>0</v>
      </c>
      <c r="AT47" s="996">
        <f t="shared" si="19"/>
        <v>0.59374999999999978</v>
      </c>
      <c r="AU47" s="996">
        <v>0</v>
      </c>
      <c r="AV47" s="996">
        <f t="shared" si="20"/>
        <v>0.59374999999999978</v>
      </c>
      <c r="AW47" s="996">
        <v>0</v>
      </c>
      <c r="AX47" s="996">
        <f t="shared" si="21"/>
        <v>0.59374999999999978</v>
      </c>
      <c r="AY47" s="996">
        <v>0</v>
      </c>
      <c r="AZ47" s="996">
        <f t="shared" si="22"/>
        <v>0.59374999999999978</v>
      </c>
      <c r="BA47" s="996">
        <v>0</v>
      </c>
      <c r="BB47" s="996">
        <f t="shared" si="23"/>
        <v>0.59374999999999978</v>
      </c>
      <c r="BC47" s="996">
        <v>0</v>
      </c>
      <c r="BD47" s="996">
        <f t="shared" si="24"/>
        <v>0.59374999999999978</v>
      </c>
      <c r="BE47" s="996">
        <v>0</v>
      </c>
      <c r="BF47" s="996">
        <f t="shared" si="25"/>
        <v>0.59374999999999978</v>
      </c>
      <c r="BG47" s="996">
        <v>0</v>
      </c>
      <c r="BH47" s="996">
        <f t="shared" si="26"/>
        <v>0.59374999999999978</v>
      </c>
      <c r="BI47" s="996">
        <v>0</v>
      </c>
      <c r="BJ47" s="996">
        <f t="shared" si="27"/>
        <v>0.59374999999999978</v>
      </c>
      <c r="BK47" s="996">
        <v>0</v>
      </c>
      <c r="BL47" s="996">
        <f t="shared" si="28"/>
        <v>0.59374999999999978</v>
      </c>
      <c r="BM47" s="996">
        <v>0</v>
      </c>
      <c r="BN47" s="996">
        <f t="shared" si="29"/>
        <v>0.59374999999999978</v>
      </c>
      <c r="BO47" s="996">
        <v>0</v>
      </c>
      <c r="BP47" s="996">
        <f t="shared" si="30"/>
        <v>0.59374999999999978</v>
      </c>
      <c r="BQ47" s="996">
        <v>0</v>
      </c>
      <c r="BR47" s="996">
        <f t="shared" si="31"/>
        <v>0.59374999999999978</v>
      </c>
      <c r="BS47" s="996">
        <v>0</v>
      </c>
      <c r="BT47" s="996">
        <f t="shared" si="32"/>
        <v>0.59374999999999978</v>
      </c>
      <c r="BU47" s="996">
        <v>0</v>
      </c>
      <c r="BV47" s="996">
        <f t="shared" si="33"/>
        <v>0.59374999999999978</v>
      </c>
      <c r="BW47" s="993">
        <v>1.3888888888888889E-3</v>
      </c>
      <c r="BX47" s="986">
        <f t="shared" si="34"/>
        <v>0.59513888888888866</v>
      </c>
      <c r="BY47" s="146"/>
      <c r="BZ47" s="127"/>
      <c r="CA47" s="127">
        <f t="shared" si="42"/>
        <v>5.3472222222222032E-2</v>
      </c>
      <c r="CB47" s="128">
        <f t="shared" si="35"/>
        <v>15.381818181818236</v>
      </c>
      <c r="CC47" s="129"/>
      <c r="CD47" s="134">
        <f t="shared" si="36"/>
        <v>76.99999999999973</v>
      </c>
      <c r="CE47" s="134">
        <f t="shared" si="37"/>
        <v>19.739999999999998</v>
      </c>
      <c r="CG47" s="281">
        <f t="shared" si="40"/>
        <v>5.3472222222222032E-2</v>
      </c>
      <c r="CH47" s="135">
        <f t="shared" si="38"/>
        <v>76.99999999999973</v>
      </c>
      <c r="CI47" s="282">
        <f t="shared" si="41"/>
        <v>1.2833333333333288</v>
      </c>
    </row>
    <row r="48" spans="1:87" x14ac:dyDescent="0.2">
      <c r="A48" s="1292"/>
      <c r="B48" s="1052">
        <v>25</v>
      </c>
      <c r="C48" s="1053">
        <v>1.3888888888888888E-2</v>
      </c>
      <c r="D48" s="1006">
        <f t="shared" si="39"/>
        <v>0.55555555555555547</v>
      </c>
      <c r="E48" s="1007">
        <v>0</v>
      </c>
      <c r="F48" s="955"/>
      <c r="G48" s="996">
        <v>1.3888888888888889E-3</v>
      </c>
      <c r="H48" s="996">
        <f t="shared" si="0"/>
        <v>0.55694444444444435</v>
      </c>
      <c r="I48" s="1008">
        <v>2.7777777777777779E-3</v>
      </c>
      <c r="J48" s="996">
        <f t="shared" si="1"/>
        <v>0.55972222222222212</v>
      </c>
      <c r="K48" s="1008">
        <v>3.472222222222222E-3</v>
      </c>
      <c r="L48" s="996">
        <f t="shared" si="2"/>
        <v>0.56319444444444433</v>
      </c>
      <c r="M48" s="1009">
        <v>5.5555555555555558E-3</v>
      </c>
      <c r="N48" s="996">
        <f t="shared" si="3"/>
        <v>0.56874999999999987</v>
      </c>
      <c r="O48" s="1008">
        <v>4.8611111111111112E-3</v>
      </c>
      <c r="P48" s="996">
        <f t="shared" si="4"/>
        <v>0.57361111111111096</v>
      </c>
      <c r="Q48" s="1008">
        <v>1.1805555555555555E-2</v>
      </c>
      <c r="R48" s="996">
        <f t="shared" si="5"/>
        <v>0.58541666666666647</v>
      </c>
      <c r="S48" s="1008">
        <v>6.9444444444444441E-3</v>
      </c>
      <c r="T48" s="996">
        <f t="shared" si="6"/>
        <v>0.59236111111111089</v>
      </c>
      <c r="U48" s="1008">
        <v>4.8611111111111112E-3</v>
      </c>
      <c r="V48" s="996">
        <f t="shared" si="7"/>
        <v>0.59722222222222199</v>
      </c>
      <c r="W48" s="1009">
        <v>4.8611111111111112E-3</v>
      </c>
      <c r="X48" s="996">
        <f t="shared" si="8"/>
        <v>0.60208333333333308</v>
      </c>
      <c r="Y48" s="996">
        <v>2.7777777777777779E-3</v>
      </c>
      <c r="Z48" s="996">
        <f t="shared" si="9"/>
        <v>0.60486111111111085</v>
      </c>
      <c r="AA48" s="1008">
        <v>2.7777777777777779E-3</v>
      </c>
      <c r="AB48" s="996">
        <f t="shared" si="10"/>
        <v>0.60763888888888862</v>
      </c>
      <c r="AC48" s="996">
        <v>0</v>
      </c>
      <c r="AD48" s="996">
        <f t="shared" si="11"/>
        <v>0.60763888888888862</v>
      </c>
      <c r="AE48" s="996">
        <v>0</v>
      </c>
      <c r="AF48" s="996">
        <f t="shared" si="12"/>
        <v>0.60763888888888862</v>
      </c>
      <c r="AG48" s="996">
        <v>0</v>
      </c>
      <c r="AH48" s="996">
        <f t="shared" si="13"/>
        <v>0.60763888888888862</v>
      </c>
      <c r="AI48" s="996">
        <v>0</v>
      </c>
      <c r="AJ48" s="996">
        <f t="shared" si="14"/>
        <v>0.60763888888888862</v>
      </c>
      <c r="AK48" s="996">
        <v>0</v>
      </c>
      <c r="AL48" s="996">
        <f t="shared" si="15"/>
        <v>0.60763888888888862</v>
      </c>
      <c r="AM48" s="996">
        <v>0</v>
      </c>
      <c r="AN48" s="996">
        <f t="shared" si="16"/>
        <v>0.60763888888888862</v>
      </c>
      <c r="AO48" s="996">
        <v>0</v>
      </c>
      <c r="AP48" s="996">
        <f t="shared" si="17"/>
        <v>0.60763888888888862</v>
      </c>
      <c r="AQ48" s="996">
        <v>0</v>
      </c>
      <c r="AR48" s="996">
        <f t="shared" si="18"/>
        <v>0.60763888888888862</v>
      </c>
      <c r="AS48" s="996">
        <v>0</v>
      </c>
      <c r="AT48" s="996">
        <f t="shared" si="19"/>
        <v>0.60763888888888862</v>
      </c>
      <c r="AU48" s="996">
        <v>0</v>
      </c>
      <c r="AV48" s="996">
        <f t="shared" si="20"/>
        <v>0.60763888888888862</v>
      </c>
      <c r="AW48" s="996">
        <v>0</v>
      </c>
      <c r="AX48" s="996">
        <f t="shared" si="21"/>
        <v>0.60763888888888862</v>
      </c>
      <c r="AY48" s="996">
        <v>0</v>
      </c>
      <c r="AZ48" s="996">
        <f t="shared" si="22"/>
        <v>0.60763888888888862</v>
      </c>
      <c r="BA48" s="996">
        <v>0</v>
      </c>
      <c r="BB48" s="996">
        <f t="shared" si="23"/>
        <v>0.60763888888888862</v>
      </c>
      <c r="BC48" s="996">
        <v>0</v>
      </c>
      <c r="BD48" s="996">
        <f t="shared" si="24"/>
        <v>0.60763888888888862</v>
      </c>
      <c r="BE48" s="996">
        <v>0</v>
      </c>
      <c r="BF48" s="996">
        <f t="shared" si="25"/>
        <v>0.60763888888888862</v>
      </c>
      <c r="BG48" s="996">
        <v>0</v>
      </c>
      <c r="BH48" s="996">
        <f t="shared" si="26"/>
        <v>0.60763888888888862</v>
      </c>
      <c r="BI48" s="996">
        <v>0</v>
      </c>
      <c r="BJ48" s="996">
        <f t="shared" si="27"/>
        <v>0.60763888888888862</v>
      </c>
      <c r="BK48" s="996">
        <v>0</v>
      </c>
      <c r="BL48" s="996">
        <f t="shared" si="28"/>
        <v>0.60763888888888862</v>
      </c>
      <c r="BM48" s="996">
        <v>0</v>
      </c>
      <c r="BN48" s="996">
        <f t="shared" si="29"/>
        <v>0.60763888888888862</v>
      </c>
      <c r="BO48" s="996">
        <v>0</v>
      </c>
      <c r="BP48" s="996">
        <f t="shared" si="30"/>
        <v>0.60763888888888862</v>
      </c>
      <c r="BQ48" s="996">
        <v>0</v>
      </c>
      <c r="BR48" s="996">
        <f t="shared" si="31"/>
        <v>0.60763888888888862</v>
      </c>
      <c r="BS48" s="996">
        <v>0</v>
      </c>
      <c r="BT48" s="996">
        <f t="shared" si="32"/>
        <v>0.60763888888888862</v>
      </c>
      <c r="BU48" s="996">
        <v>0</v>
      </c>
      <c r="BV48" s="996">
        <f t="shared" si="33"/>
        <v>0.60763888888888862</v>
      </c>
      <c r="BW48" s="993">
        <v>1.3888888888888889E-3</v>
      </c>
      <c r="BX48" s="986">
        <f t="shared" si="34"/>
        <v>0.6090277777777775</v>
      </c>
      <c r="BY48" s="145"/>
      <c r="BZ48" s="130"/>
      <c r="CA48" s="130">
        <f t="shared" si="42"/>
        <v>5.3472222222222032E-2</v>
      </c>
      <c r="CB48" s="128">
        <f t="shared" si="35"/>
        <v>15.381818181818236</v>
      </c>
      <c r="CC48" s="1055"/>
      <c r="CD48" s="134">
        <f t="shared" si="36"/>
        <v>76.99999999999973</v>
      </c>
      <c r="CE48" s="134">
        <f t="shared" si="37"/>
        <v>19.739999999999998</v>
      </c>
      <c r="CG48" s="281">
        <f t="shared" si="40"/>
        <v>5.3472222222222032E-2</v>
      </c>
      <c r="CH48" s="135">
        <f t="shared" si="38"/>
        <v>76.99999999999973</v>
      </c>
      <c r="CI48" s="282">
        <f t="shared" si="41"/>
        <v>1.2833333333333288</v>
      </c>
    </row>
    <row r="49" spans="1:87" x14ac:dyDescent="0.2">
      <c r="A49" s="1292"/>
      <c r="B49" s="1056">
        <v>26</v>
      </c>
      <c r="C49" s="1053">
        <v>1.3888888888888888E-2</v>
      </c>
      <c r="D49" s="1006">
        <f t="shared" si="39"/>
        <v>0.56944444444444431</v>
      </c>
      <c r="E49" s="1007">
        <v>0</v>
      </c>
      <c r="F49" s="955"/>
      <c r="G49" s="996">
        <v>1.3888888888888889E-3</v>
      </c>
      <c r="H49" s="996">
        <f t="shared" si="0"/>
        <v>0.57083333333333319</v>
      </c>
      <c r="I49" s="1008">
        <v>2.7777777777777779E-3</v>
      </c>
      <c r="J49" s="996">
        <f t="shared" si="1"/>
        <v>0.57361111111111096</v>
      </c>
      <c r="K49" s="1008">
        <v>3.472222222222222E-3</v>
      </c>
      <c r="L49" s="996">
        <f t="shared" si="2"/>
        <v>0.57708333333333317</v>
      </c>
      <c r="M49" s="1009">
        <v>5.5555555555555558E-3</v>
      </c>
      <c r="N49" s="996">
        <f t="shared" si="3"/>
        <v>0.58263888888888871</v>
      </c>
      <c r="O49" s="1008">
        <v>4.8611111111111112E-3</v>
      </c>
      <c r="P49" s="996">
        <f t="shared" si="4"/>
        <v>0.5874999999999998</v>
      </c>
      <c r="Q49" s="1008">
        <v>1.1805555555555555E-2</v>
      </c>
      <c r="R49" s="996">
        <f t="shared" si="5"/>
        <v>0.59930555555555531</v>
      </c>
      <c r="S49" s="1008">
        <v>6.9444444444444441E-3</v>
      </c>
      <c r="T49" s="996">
        <f t="shared" si="6"/>
        <v>0.60624999999999973</v>
      </c>
      <c r="U49" s="1008">
        <v>4.8611111111111112E-3</v>
      </c>
      <c r="V49" s="996">
        <f t="shared" si="7"/>
        <v>0.61111111111111083</v>
      </c>
      <c r="W49" s="1009">
        <v>4.8611111111111112E-3</v>
      </c>
      <c r="X49" s="996">
        <f t="shared" si="8"/>
        <v>0.61597222222222192</v>
      </c>
      <c r="Y49" s="996">
        <v>2.7777777777777779E-3</v>
      </c>
      <c r="Z49" s="996">
        <f t="shared" si="9"/>
        <v>0.61874999999999969</v>
      </c>
      <c r="AA49" s="1008">
        <v>2.7777777777777779E-3</v>
      </c>
      <c r="AB49" s="996">
        <f t="shared" si="10"/>
        <v>0.62152777777777746</v>
      </c>
      <c r="AC49" s="996">
        <v>0</v>
      </c>
      <c r="AD49" s="996">
        <f t="shared" si="11"/>
        <v>0.62152777777777746</v>
      </c>
      <c r="AE49" s="996">
        <v>0</v>
      </c>
      <c r="AF49" s="996">
        <f t="shared" si="12"/>
        <v>0.62152777777777746</v>
      </c>
      <c r="AG49" s="996">
        <v>0</v>
      </c>
      <c r="AH49" s="996">
        <f t="shared" si="13"/>
        <v>0.62152777777777746</v>
      </c>
      <c r="AI49" s="996">
        <v>0</v>
      </c>
      <c r="AJ49" s="996">
        <f t="shared" si="14"/>
        <v>0.62152777777777746</v>
      </c>
      <c r="AK49" s="996">
        <v>0</v>
      </c>
      <c r="AL49" s="996">
        <f t="shared" si="15"/>
        <v>0.62152777777777746</v>
      </c>
      <c r="AM49" s="996">
        <v>0</v>
      </c>
      <c r="AN49" s="996">
        <f t="shared" si="16"/>
        <v>0.62152777777777746</v>
      </c>
      <c r="AO49" s="996">
        <v>0</v>
      </c>
      <c r="AP49" s="996">
        <f t="shared" si="17"/>
        <v>0.62152777777777746</v>
      </c>
      <c r="AQ49" s="996">
        <v>0</v>
      </c>
      <c r="AR49" s="996">
        <f t="shared" si="18"/>
        <v>0.62152777777777746</v>
      </c>
      <c r="AS49" s="996">
        <v>0</v>
      </c>
      <c r="AT49" s="996">
        <f t="shared" si="19"/>
        <v>0.62152777777777746</v>
      </c>
      <c r="AU49" s="996">
        <v>0</v>
      </c>
      <c r="AV49" s="996">
        <f t="shared" si="20"/>
        <v>0.62152777777777746</v>
      </c>
      <c r="AW49" s="996">
        <v>0</v>
      </c>
      <c r="AX49" s="996">
        <f t="shared" si="21"/>
        <v>0.62152777777777746</v>
      </c>
      <c r="AY49" s="996">
        <v>0</v>
      </c>
      <c r="AZ49" s="996">
        <f t="shared" si="22"/>
        <v>0.62152777777777746</v>
      </c>
      <c r="BA49" s="996">
        <v>0</v>
      </c>
      <c r="BB49" s="996">
        <f t="shared" si="23"/>
        <v>0.62152777777777746</v>
      </c>
      <c r="BC49" s="996">
        <v>0</v>
      </c>
      <c r="BD49" s="996">
        <f t="shared" si="24"/>
        <v>0.62152777777777746</v>
      </c>
      <c r="BE49" s="996">
        <v>0</v>
      </c>
      <c r="BF49" s="996">
        <f t="shared" si="25"/>
        <v>0.62152777777777746</v>
      </c>
      <c r="BG49" s="996">
        <v>0</v>
      </c>
      <c r="BH49" s="996">
        <f t="shared" si="26"/>
        <v>0.62152777777777746</v>
      </c>
      <c r="BI49" s="996">
        <v>0</v>
      </c>
      <c r="BJ49" s="996">
        <f t="shared" si="27"/>
        <v>0.62152777777777746</v>
      </c>
      <c r="BK49" s="996">
        <v>0</v>
      </c>
      <c r="BL49" s="996">
        <f t="shared" si="28"/>
        <v>0.62152777777777746</v>
      </c>
      <c r="BM49" s="996">
        <v>0</v>
      </c>
      <c r="BN49" s="996">
        <f t="shared" si="29"/>
        <v>0.62152777777777746</v>
      </c>
      <c r="BO49" s="996">
        <v>0</v>
      </c>
      <c r="BP49" s="996">
        <f t="shared" si="30"/>
        <v>0.62152777777777746</v>
      </c>
      <c r="BQ49" s="996">
        <v>0</v>
      </c>
      <c r="BR49" s="996">
        <f t="shared" si="31"/>
        <v>0.62152777777777746</v>
      </c>
      <c r="BS49" s="996">
        <v>0</v>
      </c>
      <c r="BT49" s="996">
        <f t="shared" si="32"/>
        <v>0.62152777777777746</v>
      </c>
      <c r="BU49" s="996">
        <v>0</v>
      </c>
      <c r="BV49" s="996">
        <f t="shared" si="33"/>
        <v>0.62152777777777746</v>
      </c>
      <c r="BW49" s="993">
        <v>1.3888888888888889E-3</v>
      </c>
      <c r="BX49" s="986">
        <f t="shared" si="34"/>
        <v>0.62291666666666634</v>
      </c>
      <c r="BY49" s="146"/>
      <c r="BZ49" s="127"/>
      <c r="CA49" s="127">
        <f t="shared" si="42"/>
        <v>5.3472222222222032E-2</v>
      </c>
      <c r="CB49" s="128">
        <f t="shared" si="35"/>
        <v>15.381818181818236</v>
      </c>
      <c r="CC49" s="129"/>
      <c r="CD49" s="134">
        <f t="shared" si="36"/>
        <v>76.99999999999973</v>
      </c>
      <c r="CE49" s="134">
        <f t="shared" si="37"/>
        <v>19.739999999999998</v>
      </c>
      <c r="CG49" s="281">
        <f t="shared" si="40"/>
        <v>5.3472222222222032E-2</v>
      </c>
      <c r="CH49" s="135">
        <f t="shared" si="38"/>
        <v>76.99999999999973</v>
      </c>
      <c r="CI49" s="282">
        <f t="shared" si="41"/>
        <v>1.2833333333333288</v>
      </c>
    </row>
    <row r="50" spans="1:87" x14ac:dyDescent="0.2">
      <c r="A50" s="1292"/>
      <c r="B50" s="1056">
        <v>27</v>
      </c>
      <c r="C50" s="1053">
        <v>2.0833333333333332E-2</v>
      </c>
      <c r="D50" s="987">
        <f t="shared" si="39"/>
        <v>0.59027777777777768</v>
      </c>
      <c r="E50" s="988">
        <v>0</v>
      </c>
      <c r="F50" s="989"/>
      <c r="G50" s="990">
        <v>1.3888888888888889E-3</v>
      </c>
      <c r="H50" s="990">
        <f t="shared" si="0"/>
        <v>0.59166666666666656</v>
      </c>
      <c r="I50" s="991">
        <v>2.7777777777777779E-3</v>
      </c>
      <c r="J50" s="990">
        <f t="shared" si="1"/>
        <v>0.59444444444444433</v>
      </c>
      <c r="K50" s="991">
        <v>2.7777777777777779E-3</v>
      </c>
      <c r="L50" s="990">
        <f t="shared" si="2"/>
        <v>0.5972222222222221</v>
      </c>
      <c r="M50" s="992">
        <v>4.8611111111111112E-3</v>
      </c>
      <c r="N50" s="990">
        <f t="shared" si="3"/>
        <v>0.60208333333333319</v>
      </c>
      <c r="O50" s="991">
        <v>4.8611111111111112E-3</v>
      </c>
      <c r="P50" s="990">
        <f t="shared" si="4"/>
        <v>0.60694444444444429</v>
      </c>
      <c r="Q50" s="991">
        <v>1.1111111111111112E-2</v>
      </c>
      <c r="R50" s="990">
        <f t="shared" si="5"/>
        <v>0.61805555555555536</v>
      </c>
      <c r="S50" s="991">
        <v>6.2499999999999995E-3</v>
      </c>
      <c r="T50" s="990">
        <f t="shared" si="6"/>
        <v>0.62430555555555534</v>
      </c>
      <c r="U50" s="991">
        <v>4.8611111111111112E-3</v>
      </c>
      <c r="V50" s="990">
        <f t="shared" si="7"/>
        <v>0.62916666666666643</v>
      </c>
      <c r="W50" s="992">
        <v>4.8611111111111112E-3</v>
      </c>
      <c r="X50" s="990">
        <f t="shared" si="8"/>
        <v>0.63402777777777752</v>
      </c>
      <c r="Y50" s="990">
        <v>2.7777777777777779E-3</v>
      </c>
      <c r="Z50" s="990">
        <f t="shared" si="9"/>
        <v>0.63680555555555529</v>
      </c>
      <c r="AA50" s="991">
        <v>2.7777777777777779E-3</v>
      </c>
      <c r="AB50" s="990">
        <f t="shared" si="10"/>
        <v>0.63958333333333306</v>
      </c>
      <c r="AC50" s="990">
        <v>0</v>
      </c>
      <c r="AD50" s="990">
        <f t="shared" si="11"/>
        <v>0.63958333333333306</v>
      </c>
      <c r="AE50" s="990">
        <v>0</v>
      </c>
      <c r="AF50" s="990">
        <f t="shared" si="12"/>
        <v>0.63958333333333306</v>
      </c>
      <c r="AG50" s="990">
        <v>0</v>
      </c>
      <c r="AH50" s="990">
        <f t="shared" si="13"/>
        <v>0.63958333333333306</v>
      </c>
      <c r="AI50" s="990">
        <v>0</v>
      </c>
      <c r="AJ50" s="990">
        <f t="shared" si="14"/>
        <v>0.63958333333333306</v>
      </c>
      <c r="AK50" s="990">
        <v>0</v>
      </c>
      <c r="AL50" s="990">
        <f t="shared" si="15"/>
        <v>0.63958333333333306</v>
      </c>
      <c r="AM50" s="990">
        <v>0</v>
      </c>
      <c r="AN50" s="990">
        <f t="shared" si="16"/>
        <v>0.63958333333333306</v>
      </c>
      <c r="AO50" s="990">
        <v>0</v>
      </c>
      <c r="AP50" s="990">
        <f t="shared" si="17"/>
        <v>0.63958333333333306</v>
      </c>
      <c r="AQ50" s="990">
        <v>0</v>
      </c>
      <c r="AR50" s="990">
        <f t="shared" si="18"/>
        <v>0.63958333333333306</v>
      </c>
      <c r="AS50" s="990">
        <v>0</v>
      </c>
      <c r="AT50" s="990">
        <f t="shared" si="19"/>
        <v>0.63958333333333306</v>
      </c>
      <c r="AU50" s="990">
        <v>0</v>
      </c>
      <c r="AV50" s="990">
        <f t="shared" si="20"/>
        <v>0.63958333333333306</v>
      </c>
      <c r="AW50" s="990">
        <v>0</v>
      </c>
      <c r="AX50" s="990">
        <f t="shared" si="21"/>
        <v>0.63958333333333306</v>
      </c>
      <c r="AY50" s="990">
        <v>0</v>
      </c>
      <c r="AZ50" s="990">
        <f t="shared" si="22"/>
        <v>0.63958333333333306</v>
      </c>
      <c r="BA50" s="990">
        <v>0</v>
      </c>
      <c r="BB50" s="990">
        <f t="shared" si="23"/>
        <v>0.63958333333333306</v>
      </c>
      <c r="BC50" s="990">
        <v>0</v>
      </c>
      <c r="BD50" s="990">
        <f t="shared" si="24"/>
        <v>0.63958333333333306</v>
      </c>
      <c r="BE50" s="990">
        <v>0</v>
      </c>
      <c r="BF50" s="990">
        <f t="shared" si="25"/>
        <v>0.63958333333333306</v>
      </c>
      <c r="BG50" s="990">
        <v>0</v>
      </c>
      <c r="BH50" s="990">
        <f t="shared" si="26"/>
        <v>0.63958333333333306</v>
      </c>
      <c r="BI50" s="990">
        <v>0</v>
      </c>
      <c r="BJ50" s="990">
        <f t="shared" si="27"/>
        <v>0.63958333333333306</v>
      </c>
      <c r="BK50" s="990">
        <v>0</v>
      </c>
      <c r="BL50" s="990">
        <f t="shared" si="28"/>
        <v>0.63958333333333306</v>
      </c>
      <c r="BM50" s="990">
        <v>0</v>
      </c>
      <c r="BN50" s="990">
        <f t="shared" si="29"/>
        <v>0.63958333333333306</v>
      </c>
      <c r="BO50" s="990">
        <v>0</v>
      </c>
      <c r="BP50" s="990">
        <f t="shared" si="30"/>
        <v>0.63958333333333306</v>
      </c>
      <c r="BQ50" s="990">
        <v>0</v>
      </c>
      <c r="BR50" s="990">
        <f t="shared" si="31"/>
        <v>0.63958333333333306</v>
      </c>
      <c r="BS50" s="990">
        <v>0</v>
      </c>
      <c r="BT50" s="990">
        <f t="shared" si="32"/>
        <v>0.63958333333333306</v>
      </c>
      <c r="BU50" s="990">
        <v>0</v>
      </c>
      <c r="BV50" s="990">
        <f t="shared" si="33"/>
        <v>0.63958333333333306</v>
      </c>
      <c r="BW50" s="993">
        <v>1.3888888888888889E-3</v>
      </c>
      <c r="BX50" s="994">
        <f t="shared" si="34"/>
        <v>0.64097222222222194</v>
      </c>
      <c r="BY50" s="145"/>
      <c r="BZ50" s="127"/>
      <c r="CA50" s="127">
        <f t="shared" si="42"/>
        <v>5.0694444444444264E-2</v>
      </c>
      <c r="CB50" s="128">
        <f t="shared" si="35"/>
        <v>16.224657534246631</v>
      </c>
      <c r="CC50" s="129"/>
      <c r="CD50" s="134">
        <f t="shared" si="36"/>
        <v>72.999999999999744</v>
      </c>
      <c r="CE50" s="134">
        <f t="shared" si="37"/>
        <v>19.739999999999998</v>
      </c>
      <c r="CG50" s="281">
        <f t="shared" si="40"/>
        <v>5.0694444444444264E-2</v>
      </c>
      <c r="CH50" s="135">
        <f t="shared" si="38"/>
        <v>72.999999999999744</v>
      </c>
      <c r="CI50" s="282">
        <f t="shared" si="41"/>
        <v>1.2166666666666623</v>
      </c>
    </row>
    <row r="51" spans="1:87" x14ac:dyDescent="0.2">
      <c r="A51" s="1292"/>
      <c r="B51" s="1056">
        <v>28</v>
      </c>
      <c r="C51" s="1053">
        <v>2.0833333333333332E-2</v>
      </c>
      <c r="D51" s="987">
        <f t="shared" si="39"/>
        <v>0.61111111111111105</v>
      </c>
      <c r="E51" s="988">
        <v>0</v>
      </c>
      <c r="F51" s="989"/>
      <c r="G51" s="990">
        <v>1.3888888888888889E-3</v>
      </c>
      <c r="H51" s="990">
        <f t="shared" si="0"/>
        <v>0.61249999999999993</v>
      </c>
      <c r="I51" s="991">
        <v>2.7777777777777779E-3</v>
      </c>
      <c r="J51" s="990">
        <f t="shared" si="1"/>
        <v>0.6152777777777777</v>
      </c>
      <c r="K51" s="991">
        <v>2.7777777777777779E-3</v>
      </c>
      <c r="L51" s="990">
        <f t="shared" si="2"/>
        <v>0.61805555555555547</v>
      </c>
      <c r="M51" s="992">
        <v>4.8611111111111112E-3</v>
      </c>
      <c r="N51" s="990">
        <f t="shared" si="3"/>
        <v>0.62291666666666656</v>
      </c>
      <c r="O51" s="991">
        <v>4.8611111111111112E-3</v>
      </c>
      <c r="P51" s="990">
        <f t="shared" si="4"/>
        <v>0.62777777777777766</v>
      </c>
      <c r="Q51" s="991">
        <v>1.1111111111111112E-2</v>
      </c>
      <c r="R51" s="990">
        <f t="shared" si="5"/>
        <v>0.63888888888888873</v>
      </c>
      <c r="S51" s="991">
        <v>6.2499999999999995E-3</v>
      </c>
      <c r="T51" s="990">
        <f t="shared" si="6"/>
        <v>0.64513888888888871</v>
      </c>
      <c r="U51" s="991">
        <v>4.8611111111111112E-3</v>
      </c>
      <c r="V51" s="990">
        <f t="shared" si="7"/>
        <v>0.6499999999999998</v>
      </c>
      <c r="W51" s="992">
        <v>4.8611111111111112E-3</v>
      </c>
      <c r="X51" s="990">
        <f t="shared" si="8"/>
        <v>0.65486111111111089</v>
      </c>
      <c r="Y51" s="990">
        <v>2.7777777777777779E-3</v>
      </c>
      <c r="Z51" s="990">
        <f t="shared" si="9"/>
        <v>0.65763888888888866</v>
      </c>
      <c r="AA51" s="991">
        <v>2.7777777777777779E-3</v>
      </c>
      <c r="AB51" s="990">
        <f t="shared" si="10"/>
        <v>0.66041666666666643</v>
      </c>
      <c r="AC51" s="990">
        <v>0</v>
      </c>
      <c r="AD51" s="990">
        <f t="shared" si="11"/>
        <v>0.66041666666666643</v>
      </c>
      <c r="AE51" s="990">
        <v>0</v>
      </c>
      <c r="AF51" s="990">
        <f t="shared" si="12"/>
        <v>0.66041666666666643</v>
      </c>
      <c r="AG51" s="990">
        <v>0</v>
      </c>
      <c r="AH51" s="990">
        <f t="shared" si="13"/>
        <v>0.66041666666666643</v>
      </c>
      <c r="AI51" s="990">
        <v>0</v>
      </c>
      <c r="AJ51" s="990">
        <f t="shared" si="14"/>
        <v>0.66041666666666643</v>
      </c>
      <c r="AK51" s="990">
        <v>0</v>
      </c>
      <c r="AL51" s="990">
        <f t="shared" si="15"/>
        <v>0.66041666666666643</v>
      </c>
      <c r="AM51" s="990">
        <v>0</v>
      </c>
      <c r="AN51" s="990">
        <f t="shared" si="16"/>
        <v>0.66041666666666643</v>
      </c>
      <c r="AO51" s="990">
        <v>0</v>
      </c>
      <c r="AP51" s="990">
        <f t="shared" si="17"/>
        <v>0.66041666666666643</v>
      </c>
      <c r="AQ51" s="990">
        <v>0</v>
      </c>
      <c r="AR51" s="990">
        <f t="shared" si="18"/>
        <v>0.66041666666666643</v>
      </c>
      <c r="AS51" s="990">
        <v>0</v>
      </c>
      <c r="AT51" s="990">
        <f t="shared" si="19"/>
        <v>0.66041666666666643</v>
      </c>
      <c r="AU51" s="990">
        <v>0</v>
      </c>
      <c r="AV51" s="990">
        <f t="shared" si="20"/>
        <v>0.66041666666666643</v>
      </c>
      <c r="AW51" s="990">
        <v>0</v>
      </c>
      <c r="AX51" s="990">
        <f t="shared" si="21"/>
        <v>0.66041666666666643</v>
      </c>
      <c r="AY51" s="990">
        <v>0</v>
      </c>
      <c r="AZ51" s="990">
        <f t="shared" si="22"/>
        <v>0.66041666666666643</v>
      </c>
      <c r="BA51" s="990">
        <v>0</v>
      </c>
      <c r="BB51" s="990">
        <f t="shared" si="23"/>
        <v>0.66041666666666643</v>
      </c>
      <c r="BC51" s="990">
        <v>0</v>
      </c>
      <c r="BD51" s="990">
        <f t="shared" si="24"/>
        <v>0.66041666666666643</v>
      </c>
      <c r="BE51" s="990">
        <v>0</v>
      </c>
      <c r="BF51" s="990">
        <f t="shared" si="25"/>
        <v>0.66041666666666643</v>
      </c>
      <c r="BG51" s="990">
        <v>0</v>
      </c>
      <c r="BH51" s="990">
        <f t="shared" si="26"/>
        <v>0.66041666666666643</v>
      </c>
      <c r="BI51" s="990">
        <v>0</v>
      </c>
      <c r="BJ51" s="990">
        <f t="shared" si="27"/>
        <v>0.66041666666666643</v>
      </c>
      <c r="BK51" s="990">
        <v>0</v>
      </c>
      <c r="BL51" s="990">
        <f t="shared" si="28"/>
        <v>0.66041666666666643</v>
      </c>
      <c r="BM51" s="990">
        <v>0</v>
      </c>
      <c r="BN51" s="990">
        <f t="shared" si="29"/>
        <v>0.66041666666666643</v>
      </c>
      <c r="BO51" s="990">
        <v>0</v>
      </c>
      <c r="BP51" s="990">
        <f t="shared" si="30"/>
        <v>0.66041666666666643</v>
      </c>
      <c r="BQ51" s="990">
        <v>0</v>
      </c>
      <c r="BR51" s="990">
        <f t="shared" si="31"/>
        <v>0.66041666666666643</v>
      </c>
      <c r="BS51" s="990">
        <v>0</v>
      </c>
      <c r="BT51" s="990">
        <f t="shared" si="32"/>
        <v>0.66041666666666643</v>
      </c>
      <c r="BU51" s="990">
        <v>0</v>
      </c>
      <c r="BV51" s="990">
        <f t="shared" si="33"/>
        <v>0.66041666666666643</v>
      </c>
      <c r="BW51" s="993">
        <v>1.3888888888888889E-3</v>
      </c>
      <c r="BX51" s="994">
        <f t="shared" si="34"/>
        <v>0.66180555555555531</v>
      </c>
      <c r="BY51" s="146"/>
      <c r="BZ51" s="127"/>
      <c r="CA51" s="127">
        <f t="shared" si="42"/>
        <v>5.0694444444444264E-2</v>
      </c>
      <c r="CB51" s="128">
        <f t="shared" si="35"/>
        <v>16.224657534246631</v>
      </c>
      <c r="CC51" s="129"/>
      <c r="CD51" s="134">
        <f t="shared" si="36"/>
        <v>72.999999999999744</v>
      </c>
      <c r="CE51" s="134">
        <f t="shared" si="37"/>
        <v>19.739999999999998</v>
      </c>
      <c r="CG51" s="281">
        <f t="shared" si="40"/>
        <v>5.0694444444444264E-2</v>
      </c>
      <c r="CH51" s="135">
        <f t="shared" si="38"/>
        <v>72.999999999999744</v>
      </c>
      <c r="CI51" s="282">
        <f t="shared" si="41"/>
        <v>1.2166666666666623</v>
      </c>
    </row>
    <row r="52" spans="1:87" x14ac:dyDescent="0.2">
      <c r="A52" s="1292"/>
      <c r="B52" s="1056">
        <v>29</v>
      </c>
      <c r="C52" s="1053">
        <v>2.0833333333333332E-2</v>
      </c>
      <c r="D52" s="987">
        <f t="shared" si="39"/>
        <v>0.63194444444444442</v>
      </c>
      <c r="E52" s="988">
        <v>0</v>
      </c>
      <c r="F52" s="989"/>
      <c r="G52" s="990">
        <v>1.3888888888888889E-3</v>
      </c>
      <c r="H52" s="990">
        <f t="shared" si="0"/>
        <v>0.6333333333333333</v>
      </c>
      <c r="I52" s="991">
        <v>2.7777777777777779E-3</v>
      </c>
      <c r="J52" s="990">
        <f t="shared" si="1"/>
        <v>0.63611111111111107</v>
      </c>
      <c r="K52" s="991">
        <v>2.7777777777777779E-3</v>
      </c>
      <c r="L52" s="990">
        <f t="shared" si="2"/>
        <v>0.63888888888888884</v>
      </c>
      <c r="M52" s="992">
        <v>4.8611111111111112E-3</v>
      </c>
      <c r="N52" s="990">
        <f t="shared" si="3"/>
        <v>0.64374999999999993</v>
      </c>
      <c r="O52" s="991">
        <v>4.8611111111111112E-3</v>
      </c>
      <c r="P52" s="990">
        <f t="shared" si="4"/>
        <v>0.64861111111111103</v>
      </c>
      <c r="Q52" s="991">
        <v>1.1111111111111112E-2</v>
      </c>
      <c r="R52" s="990">
        <f t="shared" si="5"/>
        <v>0.6597222222222221</v>
      </c>
      <c r="S52" s="991">
        <v>6.2499999999999995E-3</v>
      </c>
      <c r="T52" s="990">
        <f t="shared" si="6"/>
        <v>0.66597222222222208</v>
      </c>
      <c r="U52" s="991">
        <v>4.8611111111111112E-3</v>
      </c>
      <c r="V52" s="990">
        <f t="shared" si="7"/>
        <v>0.67083333333333317</v>
      </c>
      <c r="W52" s="992">
        <v>4.8611111111111112E-3</v>
      </c>
      <c r="X52" s="990">
        <f t="shared" si="8"/>
        <v>0.67569444444444426</v>
      </c>
      <c r="Y52" s="990">
        <v>2.7777777777777779E-3</v>
      </c>
      <c r="Z52" s="990">
        <f t="shared" si="9"/>
        <v>0.67847222222222203</v>
      </c>
      <c r="AA52" s="991">
        <v>2.7777777777777779E-3</v>
      </c>
      <c r="AB52" s="990">
        <f t="shared" si="10"/>
        <v>0.6812499999999998</v>
      </c>
      <c r="AC52" s="990">
        <v>0</v>
      </c>
      <c r="AD52" s="990">
        <f t="shared" si="11"/>
        <v>0.6812499999999998</v>
      </c>
      <c r="AE52" s="990">
        <v>0</v>
      </c>
      <c r="AF52" s="990">
        <f t="shared" si="12"/>
        <v>0.6812499999999998</v>
      </c>
      <c r="AG52" s="990">
        <v>0</v>
      </c>
      <c r="AH52" s="990">
        <f t="shared" si="13"/>
        <v>0.6812499999999998</v>
      </c>
      <c r="AI52" s="990">
        <v>0</v>
      </c>
      <c r="AJ52" s="990">
        <f t="shared" si="14"/>
        <v>0.6812499999999998</v>
      </c>
      <c r="AK52" s="990">
        <v>0</v>
      </c>
      <c r="AL52" s="990">
        <f t="shared" si="15"/>
        <v>0.6812499999999998</v>
      </c>
      <c r="AM52" s="990">
        <v>0</v>
      </c>
      <c r="AN52" s="990">
        <f t="shared" si="16"/>
        <v>0.6812499999999998</v>
      </c>
      <c r="AO52" s="990">
        <v>0</v>
      </c>
      <c r="AP52" s="990">
        <f t="shared" si="17"/>
        <v>0.6812499999999998</v>
      </c>
      <c r="AQ52" s="990">
        <v>0</v>
      </c>
      <c r="AR52" s="990">
        <f t="shared" si="18"/>
        <v>0.6812499999999998</v>
      </c>
      <c r="AS52" s="990">
        <v>0</v>
      </c>
      <c r="AT52" s="990">
        <f t="shared" si="19"/>
        <v>0.6812499999999998</v>
      </c>
      <c r="AU52" s="990">
        <v>0</v>
      </c>
      <c r="AV52" s="990">
        <f t="shared" si="20"/>
        <v>0.6812499999999998</v>
      </c>
      <c r="AW52" s="990">
        <v>0</v>
      </c>
      <c r="AX52" s="990">
        <f t="shared" si="21"/>
        <v>0.6812499999999998</v>
      </c>
      <c r="AY52" s="990">
        <v>0</v>
      </c>
      <c r="AZ52" s="990">
        <f t="shared" si="22"/>
        <v>0.6812499999999998</v>
      </c>
      <c r="BA52" s="990">
        <v>0</v>
      </c>
      <c r="BB52" s="990">
        <f t="shared" si="23"/>
        <v>0.6812499999999998</v>
      </c>
      <c r="BC52" s="990">
        <v>0</v>
      </c>
      <c r="BD52" s="990">
        <f t="shared" si="24"/>
        <v>0.6812499999999998</v>
      </c>
      <c r="BE52" s="990">
        <v>0</v>
      </c>
      <c r="BF52" s="990">
        <f t="shared" si="25"/>
        <v>0.6812499999999998</v>
      </c>
      <c r="BG52" s="990">
        <v>0</v>
      </c>
      <c r="BH52" s="990">
        <f t="shared" si="26"/>
        <v>0.6812499999999998</v>
      </c>
      <c r="BI52" s="990">
        <v>0</v>
      </c>
      <c r="BJ52" s="990">
        <f t="shared" si="27"/>
        <v>0.6812499999999998</v>
      </c>
      <c r="BK52" s="990">
        <v>0</v>
      </c>
      <c r="BL52" s="990">
        <f t="shared" si="28"/>
        <v>0.6812499999999998</v>
      </c>
      <c r="BM52" s="990">
        <v>0</v>
      </c>
      <c r="BN52" s="990">
        <f t="shared" si="29"/>
        <v>0.6812499999999998</v>
      </c>
      <c r="BO52" s="990">
        <v>0</v>
      </c>
      <c r="BP52" s="990">
        <f t="shared" si="30"/>
        <v>0.6812499999999998</v>
      </c>
      <c r="BQ52" s="990">
        <v>0</v>
      </c>
      <c r="BR52" s="990">
        <f t="shared" si="31"/>
        <v>0.6812499999999998</v>
      </c>
      <c r="BS52" s="990">
        <v>0</v>
      </c>
      <c r="BT52" s="990">
        <f t="shared" si="32"/>
        <v>0.6812499999999998</v>
      </c>
      <c r="BU52" s="990">
        <v>0</v>
      </c>
      <c r="BV52" s="990">
        <f t="shared" si="33"/>
        <v>0.6812499999999998</v>
      </c>
      <c r="BW52" s="993">
        <v>1.3888888888888889E-3</v>
      </c>
      <c r="BX52" s="994">
        <f t="shared" si="34"/>
        <v>0.68263888888888868</v>
      </c>
      <c r="BY52" s="145"/>
      <c r="BZ52" s="127"/>
      <c r="CA52" s="127">
        <f t="shared" si="42"/>
        <v>5.0694444444444264E-2</v>
      </c>
      <c r="CB52" s="128">
        <f t="shared" si="35"/>
        <v>16.224657534246631</v>
      </c>
      <c r="CC52" s="129"/>
      <c r="CD52" s="134">
        <f t="shared" si="36"/>
        <v>72.999999999999744</v>
      </c>
      <c r="CE52" s="134">
        <f t="shared" si="37"/>
        <v>19.739999999999998</v>
      </c>
      <c r="CG52" s="281">
        <f t="shared" si="40"/>
        <v>5.0694444444444264E-2</v>
      </c>
      <c r="CH52" s="135">
        <f t="shared" si="38"/>
        <v>72.999999999999744</v>
      </c>
      <c r="CI52" s="282">
        <f t="shared" si="41"/>
        <v>1.2166666666666623</v>
      </c>
    </row>
    <row r="53" spans="1:87" x14ac:dyDescent="0.2">
      <c r="A53" s="1292"/>
      <c r="B53" s="1056">
        <v>30</v>
      </c>
      <c r="C53" s="1053">
        <v>2.0833333333333332E-2</v>
      </c>
      <c r="D53" s="987">
        <f t="shared" si="39"/>
        <v>0.65277777777777779</v>
      </c>
      <c r="E53" s="988">
        <v>0</v>
      </c>
      <c r="F53" s="989"/>
      <c r="G53" s="990">
        <v>1.3888888888888889E-3</v>
      </c>
      <c r="H53" s="990">
        <f t="shared" si="0"/>
        <v>0.65416666666666667</v>
      </c>
      <c r="I53" s="991">
        <v>2.7777777777777779E-3</v>
      </c>
      <c r="J53" s="990">
        <f t="shared" si="1"/>
        <v>0.65694444444444444</v>
      </c>
      <c r="K53" s="991">
        <v>2.7777777777777779E-3</v>
      </c>
      <c r="L53" s="990">
        <f t="shared" si="2"/>
        <v>0.65972222222222221</v>
      </c>
      <c r="M53" s="992">
        <v>4.8611111111111112E-3</v>
      </c>
      <c r="N53" s="990">
        <f t="shared" si="3"/>
        <v>0.6645833333333333</v>
      </c>
      <c r="O53" s="991">
        <v>4.8611111111111112E-3</v>
      </c>
      <c r="P53" s="990">
        <f t="shared" si="4"/>
        <v>0.6694444444444444</v>
      </c>
      <c r="Q53" s="991">
        <v>1.1111111111111112E-2</v>
      </c>
      <c r="R53" s="990">
        <f t="shared" si="5"/>
        <v>0.68055555555555547</v>
      </c>
      <c r="S53" s="991">
        <v>6.2499999999999995E-3</v>
      </c>
      <c r="T53" s="990">
        <f t="shared" si="6"/>
        <v>0.68680555555555545</v>
      </c>
      <c r="U53" s="991">
        <v>4.8611111111111112E-3</v>
      </c>
      <c r="V53" s="990">
        <f t="shared" si="7"/>
        <v>0.69166666666666654</v>
      </c>
      <c r="W53" s="992">
        <v>4.8611111111111112E-3</v>
      </c>
      <c r="X53" s="990">
        <f t="shared" si="8"/>
        <v>0.69652777777777763</v>
      </c>
      <c r="Y53" s="990">
        <v>2.7777777777777779E-3</v>
      </c>
      <c r="Z53" s="990">
        <f t="shared" si="9"/>
        <v>0.6993055555555554</v>
      </c>
      <c r="AA53" s="991">
        <v>2.7777777777777779E-3</v>
      </c>
      <c r="AB53" s="990">
        <f t="shared" si="10"/>
        <v>0.70208333333333317</v>
      </c>
      <c r="AC53" s="990">
        <v>0</v>
      </c>
      <c r="AD53" s="990">
        <f t="shared" si="11"/>
        <v>0.70208333333333317</v>
      </c>
      <c r="AE53" s="990">
        <v>0</v>
      </c>
      <c r="AF53" s="990">
        <f t="shared" si="12"/>
        <v>0.70208333333333317</v>
      </c>
      <c r="AG53" s="990">
        <v>0</v>
      </c>
      <c r="AH53" s="990">
        <f t="shared" si="13"/>
        <v>0.70208333333333317</v>
      </c>
      <c r="AI53" s="990">
        <v>0</v>
      </c>
      <c r="AJ53" s="990">
        <f t="shared" si="14"/>
        <v>0.70208333333333317</v>
      </c>
      <c r="AK53" s="990">
        <v>0</v>
      </c>
      <c r="AL53" s="990">
        <f t="shared" si="15"/>
        <v>0.70208333333333317</v>
      </c>
      <c r="AM53" s="990">
        <v>0</v>
      </c>
      <c r="AN53" s="990">
        <f t="shared" si="16"/>
        <v>0.70208333333333317</v>
      </c>
      <c r="AO53" s="990">
        <v>0</v>
      </c>
      <c r="AP53" s="990">
        <f t="shared" si="17"/>
        <v>0.70208333333333317</v>
      </c>
      <c r="AQ53" s="990">
        <v>0</v>
      </c>
      <c r="AR53" s="990">
        <f t="shared" si="18"/>
        <v>0.70208333333333317</v>
      </c>
      <c r="AS53" s="990">
        <v>0</v>
      </c>
      <c r="AT53" s="990">
        <f t="shared" si="19"/>
        <v>0.70208333333333317</v>
      </c>
      <c r="AU53" s="990">
        <v>0</v>
      </c>
      <c r="AV53" s="990">
        <f t="shared" si="20"/>
        <v>0.70208333333333317</v>
      </c>
      <c r="AW53" s="990">
        <v>0</v>
      </c>
      <c r="AX53" s="990">
        <f t="shared" si="21"/>
        <v>0.70208333333333317</v>
      </c>
      <c r="AY53" s="990">
        <v>0</v>
      </c>
      <c r="AZ53" s="990">
        <f t="shared" si="22"/>
        <v>0.70208333333333317</v>
      </c>
      <c r="BA53" s="990">
        <v>0</v>
      </c>
      <c r="BB53" s="990">
        <f t="shared" si="23"/>
        <v>0.70208333333333317</v>
      </c>
      <c r="BC53" s="990">
        <v>0</v>
      </c>
      <c r="BD53" s="990">
        <f t="shared" si="24"/>
        <v>0.70208333333333317</v>
      </c>
      <c r="BE53" s="990">
        <v>0</v>
      </c>
      <c r="BF53" s="990">
        <f t="shared" si="25"/>
        <v>0.70208333333333317</v>
      </c>
      <c r="BG53" s="990">
        <v>0</v>
      </c>
      <c r="BH53" s="990">
        <f t="shared" si="26"/>
        <v>0.70208333333333317</v>
      </c>
      <c r="BI53" s="990">
        <v>0</v>
      </c>
      <c r="BJ53" s="990">
        <f t="shared" si="27"/>
        <v>0.70208333333333317</v>
      </c>
      <c r="BK53" s="990">
        <v>0</v>
      </c>
      <c r="BL53" s="990">
        <f t="shared" si="28"/>
        <v>0.70208333333333317</v>
      </c>
      <c r="BM53" s="990">
        <v>0</v>
      </c>
      <c r="BN53" s="990">
        <f t="shared" si="29"/>
        <v>0.70208333333333317</v>
      </c>
      <c r="BO53" s="990">
        <v>0</v>
      </c>
      <c r="BP53" s="990">
        <f t="shared" si="30"/>
        <v>0.70208333333333317</v>
      </c>
      <c r="BQ53" s="990">
        <v>0</v>
      </c>
      <c r="BR53" s="990">
        <f t="shared" si="31"/>
        <v>0.70208333333333317</v>
      </c>
      <c r="BS53" s="990">
        <v>0</v>
      </c>
      <c r="BT53" s="990">
        <f t="shared" si="32"/>
        <v>0.70208333333333317</v>
      </c>
      <c r="BU53" s="990">
        <v>0</v>
      </c>
      <c r="BV53" s="990">
        <f t="shared" si="33"/>
        <v>0.70208333333333317</v>
      </c>
      <c r="BW53" s="993">
        <v>1.3888888888888889E-3</v>
      </c>
      <c r="BX53" s="994">
        <f t="shared" si="34"/>
        <v>0.70347222222222205</v>
      </c>
      <c r="BY53" s="146"/>
      <c r="BZ53" s="127"/>
      <c r="CA53" s="127">
        <f t="shared" si="42"/>
        <v>5.0694444444444264E-2</v>
      </c>
      <c r="CB53" s="128">
        <f t="shared" si="35"/>
        <v>16.224657534246631</v>
      </c>
      <c r="CC53" s="129"/>
      <c r="CD53" s="134">
        <f t="shared" si="36"/>
        <v>72.999999999999744</v>
      </c>
      <c r="CE53" s="134">
        <f t="shared" si="37"/>
        <v>19.739999999999998</v>
      </c>
      <c r="CG53" s="281">
        <f t="shared" si="40"/>
        <v>5.0694444444444264E-2</v>
      </c>
      <c r="CH53" s="135">
        <f t="shared" si="38"/>
        <v>72.999999999999744</v>
      </c>
      <c r="CI53" s="282">
        <f t="shared" si="41"/>
        <v>1.2166666666666623</v>
      </c>
    </row>
    <row r="54" spans="1:87" x14ac:dyDescent="0.2">
      <c r="A54" s="1292"/>
      <c r="B54" s="1056">
        <v>31</v>
      </c>
      <c r="C54" s="1053">
        <v>2.0833333333333332E-2</v>
      </c>
      <c r="D54" s="987">
        <f t="shared" si="39"/>
        <v>0.67361111111111116</v>
      </c>
      <c r="E54" s="988">
        <v>0</v>
      </c>
      <c r="F54" s="989"/>
      <c r="G54" s="990">
        <v>1.3888888888888889E-3</v>
      </c>
      <c r="H54" s="990">
        <f t="shared" si="0"/>
        <v>0.67500000000000004</v>
      </c>
      <c r="I54" s="991">
        <v>2.7777777777777779E-3</v>
      </c>
      <c r="J54" s="990">
        <f t="shared" si="1"/>
        <v>0.67777777777777781</v>
      </c>
      <c r="K54" s="991">
        <v>2.7777777777777779E-3</v>
      </c>
      <c r="L54" s="990">
        <f t="shared" si="2"/>
        <v>0.68055555555555558</v>
      </c>
      <c r="M54" s="992">
        <v>4.8611111111111112E-3</v>
      </c>
      <c r="N54" s="990">
        <f t="shared" si="3"/>
        <v>0.68541666666666667</v>
      </c>
      <c r="O54" s="991">
        <v>4.8611111111111112E-3</v>
      </c>
      <c r="P54" s="990">
        <f t="shared" si="4"/>
        <v>0.69027777777777777</v>
      </c>
      <c r="Q54" s="991">
        <v>1.1111111111111112E-2</v>
      </c>
      <c r="R54" s="990">
        <f t="shared" si="5"/>
        <v>0.70138888888888884</v>
      </c>
      <c r="S54" s="991">
        <v>6.2499999999999995E-3</v>
      </c>
      <c r="T54" s="990">
        <f t="shared" si="6"/>
        <v>0.70763888888888882</v>
      </c>
      <c r="U54" s="991">
        <v>4.8611111111111112E-3</v>
      </c>
      <c r="V54" s="990">
        <f t="shared" si="7"/>
        <v>0.71249999999999991</v>
      </c>
      <c r="W54" s="992">
        <v>4.8611111111111112E-3</v>
      </c>
      <c r="X54" s="990">
        <f t="shared" si="8"/>
        <v>0.71736111111111101</v>
      </c>
      <c r="Y54" s="990">
        <v>2.7777777777777779E-3</v>
      </c>
      <c r="Z54" s="990">
        <f t="shared" si="9"/>
        <v>0.72013888888888877</v>
      </c>
      <c r="AA54" s="991">
        <v>2.7777777777777779E-3</v>
      </c>
      <c r="AB54" s="990">
        <f t="shared" si="10"/>
        <v>0.72291666666666654</v>
      </c>
      <c r="AC54" s="990">
        <v>0</v>
      </c>
      <c r="AD54" s="990">
        <f t="shared" si="11"/>
        <v>0.72291666666666654</v>
      </c>
      <c r="AE54" s="990">
        <v>0</v>
      </c>
      <c r="AF54" s="990">
        <f t="shared" si="12"/>
        <v>0.72291666666666654</v>
      </c>
      <c r="AG54" s="990">
        <v>0</v>
      </c>
      <c r="AH54" s="990">
        <f t="shared" si="13"/>
        <v>0.72291666666666654</v>
      </c>
      <c r="AI54" s="990">
        <v>0</v>
      </c>
      <c r="AJ54" s="990">
        <f t="shared" si="14"/>
        <v>0.72291666666666654</v>
      </c>
      <c r="AK54" s="990">
        <v>0</v>
      </c>
      <c r="AL54" s="990">
        <f t="shared" si="15"/>
        <v>0.72291666666666654</v>
      </c>
      <c r="AM54" s="990">
        <v>0</v>
      </c>
      <c r="AN54" s="990">
        <f t="shared" si="16"/>
        <v>0.72291666666666654</v>
      </c>
      <c r="AO54" s="990">
        <v>0</v>
      </c>
      <c r="AP54" s="990">
        <f t="shared" si="17"/>
        <v>0.72291666666666654</v>
      </c>
      <c r="AQ54" s="990">
        <v>0</v>
      </c>
      <c r="AR54" s="990">
        <f t="shared" si="18"/>
        <v>0.72291666666666654</v>
      </c>
      <c r="AS54" s="990">
        <v>0</v>
      </c>
      <c r="AT54" s="990">
        <f t="shared" si="19"/>
        <v>0.72291666666666654</v>
      </c>
      <c r="AU54" s="990">
        <v>0</v>
      </c>
      <c r="AV54" s="990">
        <f t="shared" si="20"/>
        <v>0.72291666666666654</v>
      </c>
      <c r="AW54" s="990">
        <v>0</v>
      </c>
      <c r="AX54" s="990">
        <f t="shared" si="21"/>
        <v>0.72291666666666654</v>
      </c>
      <c r="AY54" s="990">
        <v>0</v>
      </c>
      <c r="AZ54" s="990">
        <f t="shared" si="22"/>
        <v>0.72291666666666654</v>
      </c>
      <c r="BA54" s="990">
        <v>0</v>
      </c>
      <c r="BB54" s="990">
        <f t="shared" si="23"/>
        <v>0.72291666666666654</v>
      </c>
      <c r="BC54" s="990">
        <v>0</v>
      </c>
      <c r="BD54" s="990">
        <f t="shared" si="24"/>
        <v>0.72291666666666654</v>
      </c>
      <c r="BE54" s="990">
        <v>0</v>
      </c>
      <c r="BF54" s="990">
        <f t="shared" si="25"/>
        <v>0.72291666666666654</v>
      </c>
      <c r="BG54" s="990">
        <v>0</v>
      </c>
      <c r="BH54" s="990">
        <f t="shared" si="26"/>
        <v>0.72291666666666654</v>
      </c>
      <c r="BI54" s="990">
        <v>0</v>
      </c>
      <c r="BJ54" s="990">
        <f t="shared" si="27"/>
        <v>0.72291666666666654</v>
      </c>
      <c r="BK54" s="990">
        <v>0</v>
      </c>
      <c r="BL54" s="990">
        <f t="shared" si="28"/>
        <v>0.72291666666666654</v>
      </c>
      <c r="BM54" s="990">
        <v>0</v>
      </c>
      <c r="BN54" s="990">
        <f t="shared" si="29"/>
        <v>0.72291666666666654</v>
      </c>
      <c r="BO54" s="990">
        <v>0</v>
      </c>
      <c r="BP54" s="990">
        <f t="shared" si="30"/>
        <v>0.72291666666666654</v>
      </c>
      <c r="BQ54" s="990">
        <v>0</v>
      </c>
      <c r="BR54" s="990">
        <f t="shared" si="31"/>
        <v>0.72291666666666654</v>
      </c>
      <c r="BS54" s="990">
        <v>0</v>
      </c>
      <c r="BT54" s="990">
        <f t="shared" si="32"/>
        <v>0.72291666666666654</v>
      </c>
      <c r="BU54" s="990">
        <v>0</v>
      </c>
      <c r="BV54" s="990">
        <f t="shared" si="33"/>
        <v>0.72291666666666654</v>
      </c>
      <c r="BW54" s="993">
        <v>1.3888888888888889E-3</v>
      </c>
      <c r="BX54" s="994">
        <f t="shared" si="34"/>
        <v>0.72430555555555542</v>
      </c>
      <c r="BY54" s="145"/>
      <c r="BZ54" s="127"/>
      <c r="CA54" s="127">
        <f t="shared" si="42"/>
        <v>5.0694444444444264E-2</v>
      </c>
      <c r="CB54" s="128">
        <f t="shared" si="35"/>
        <v>16.224657534246631</v>
      </c>
      <c r="CC54" s="129"/>
      <c r="CD54" s="134">
        <f t="shared" si="36"/>
        <v>72.999999999999744</v>
      </c>
      <c r="CE54" s="134">
        <f t="shared" si="37"/>
        <v>19.739999999999998</v>
      </c>
      <c r="CG54" s="281">
        <f t="shared" si="40"/>
        <v>5.0694444444444264E-2</v>
      </c>
      <c r="CH54" s="135">
        <f t="shared" si="38"/>
        <v>72.999999999999744</v>
      </c>
      <c r="CI54" s="282">
        <f t="shared" si="41"/>
        <v>1.2166666666666623</v>
      </c>
    </row>
    <row r="55" spans="1:87" x14ac:dyDescent="0.2">
      <c r="A55" s="1292"/>
      <c r="B55" s="1056">
        <v>32</v>
      </c>
      <c r="C55" s="1053">
        <v>2.0833333333333332E-2</v>
      </c>
      <c r="D55" s="987">
        <f t="shared" si="39"/>
        <v>0.69444444444444453</v>
      </c>
      <c r="E55" s="988">
        <v>0</v>
      </c>
      <c r="F55" s="989"/>
      <c r="G55" s="990">
        <v>1.3888888888888889E-3</v>
      </c>
      <c r="H55" s="990">
        <f t="shared" si="0"/>
        <v>0.69583333333333341</v>
      </c>
      <c r="I55" s="991">
        <v>2.7777777777777779E-3</v>
      </c>
      <c r="J55" s="990">
        <f t="shared" si="1"/>
        <v>0.69861111111111118</v>
      </c>
      <c r="K55" s="991">
        <v>2.7777777777777779E-3</v>
      </c>
      <c r="L55" s="990">
        <f t="shared" si="2"/>
        <v>0.70138888888888895</v>
      </c>
      <c r="M55" s="992">
        <v>4.8611111111111112E-3</v>
      </c>
      <c r="N55" s="990">
        <f t="shared" si="3"/>
        <v>0.70625000000000004</v>
      </c>
      <c r="O55" s="991">
        <v>4.8611111111111112E-3</v>
      </c>
      <c r="P55" s="990">
        <f t="shared" si="4"/>
        <v>0.71111111111111114</v>
      </c>
      <c r="Q55" s="991">
        <v>1.1111111111111112E-2</v>
      </c>
      <c r="R55" s="990">
        <f t="shared" si="5"/>
        <v>0.72222222222222221</v>
      </c>
      <c r="S55" s="991">
        <v>6.2499999999999995E-3</v>
      </c>
      <c r="T55" s="990">
        <f t="shared" si="6"/>
        <v>0.72847222222222219</v>
      </c>
      <c r="U55" s="991">
        <v>4.8611111111111112E-3</v>
      </c>
      <c r="V55" s="990">
        <f t="shared" si="7"/>
        <v>0.73333333333333328</v>
      </c>
      <c r="W55" s="992">
        <v>4.8611111111111112E-3</v>
      </c>
      <c r="X55" s="990">
        <f t="shared" si="8"/>
        <v>0.73819444444444438</v>
      </c>
      <c r="Y55" s="990">
        <v>2.7777777777777779E-3</v>
      </c>
      <c r="Z55" s="990">
        <f t="shared" si="9"/>
        <v>0.74097222222222214</v>
      </c>
      <c r="AA55" s="991">
        <v>2.7777777777777779E-3</v>
      </c>
      <c r="AB55" s="990">
        <f t="shared" si="10"/>
        <v>0.74374999999999991</v>
      </c>
      <c r="AC55" s="990">
        <v>0</v>
      </c>
      <c r="AD55" s="990">
        <f t="shared" si="11"/>
        <v>0.74374999999999991</v>
      </c>
      <c r="AE55" s="990">
        <v>0</v>
      </c>
      <c r="AF55" s="990">
        <f t="shared" si="12"/>
        <v>0.74374999999999991</v>
      </c>
      <c r="AG55" s="990">
        <v>0</v>
      </c>
      <c r="AH55" s="990">
        <f t="shared" si="13"/>
        <v>0.74374999999999991</v>
      </c>
      <c r="AI55" s="990">
        <v>0</v>
      </c>
      <c r="AJ55" s="990">
        <f t="shared" si="14"/>
        <v>0.74374999999999991</v>
      </c>
      <c r="AK55" s="990">
        <v>0</v>
      </c>
      <c r="AL55" s="990">
        <f t="shared" si="15"/>
        <v>0.74374999999999991</v>
      </c>
      <c r="AM55" s="990">
        <v>0</v>
      </c>
      <c r="AN55" s="990">
        <f t="shared" si="16"/>
        <v>0.74374999999999991</v>
      </c>
      <c r="AO55" s="990">
        <v>0</v>
      </c>
      <c r="AP55" s="990">
        <f t="shared" si="17"/>
        <v>0.74374999999999991</v>
      </c>
      <c r="AQ55" s="990">
        <v>0</v>
      </c>
      <c r="AR55" s="990">
        <f t="shared" si="18"/>
        <v>0.74374999999999991</v>
      </c>
      <c r="AS55" s="990">
        <v>0</v>
      </c>
      <c r="AT55" s="990">
        <f t="shared" si="19"/>
        <v>0.74374999999999991</v>
      </c>
      <c r="AU55" s="990">
        <v>0</v>
      </c>
      <c r="AV55" s="990">
        <f t="shared" si="20"/>
        <v>0.74374999999999991</v>
      </c>
      <c r="AW55" s="990">
        <v>0</v>
      </c>
      <c r="AX55" s="990">
        <f t="shared" si="21"/>
        <v>0.74374999999999991</v>
      </c>
      <c r="AY55" s="990">
        <v>0</v>
      </c>
      <c r="AZ55" s="990">
        <f t="shared" si="22"/>
        <v>0.74374999999999991</v>
      </c>
      <c r="BA55" s="990">
        <v>0</v>
      </c>
      <c r="BB55" s="990">
        <f t="shared" si="23"/>
        <v>0.74374999999999991</v>
      </c>
      <c r="BC55" s="990">
        <v>0</v>
      </c>
      <c r="BD55" s="990">
        <f t="shared" si="24"/>
        <v>0.74374999999999991</v>
      </c>
      <c r="BE55" s="990">
        <v>0</v>
      </c>
      <c r="BF55" s="990">
        <f t="shared" si="25"/>
        <v>0.74374999999999991</v>
      </c>
      <c r="BG55" s="990">
        <v>0</v>
      </c>
      <c r="BH55" s="990">
        <f t="shared" si="26"/>
        <v>0.74374999999999991</v>
      </c>
      <c r="BI55" s="990">
        <v>0</v>
      </c>
      <c r="BJ55" s="990">
        <f t="shared" si="27"/>
        <v>0.74374999999999991</v>
      </c>
      <c r="BK55" s="990">
        <v>0</v>
      </c>
      <c r="BL55" s="990">
        <f t="shared" si="28"/>
        <v>0.74374999999999991</v>
      </c>
      <c r="BM55" s="990">
        <v>0</v>
      </c>
      <c r="BN55" s="990">
        <f t="shared" si="29"/>
        <v>0.74374999999999991</v>
      </c>
      <c r="BO55" s="990">
        <v>0</v>
      </c>
      <c r="BP55" s="990">
        <f t="shared" si="30"/>
        <v>0.74374999999999991</v>
      </c>
      <c r="BQ55" s="990">
        <v>0</v>
      </c>
      <c r="BR55" s="990">
        <f t="shared" si="31"/>
        <v>0.74374999999999991</v>
      </c>
      <c r="BS55" s="990">
        <v>0</v>
      </c>
      <c r="BT55" s="990">
        <f t="shared" si="32"/>
        <v>0.74374999999999991</v>
      </c>
      <c r="BU55" s="990">
        <v>0</v>
      </c>
      <c r="BV55" s="990">
        <f t="shared" si="33"/>
        <v>0.74374999999999991</v>
      </c>
      <c r="BW55" s="993">
        <v>1.3888888888888889E-3</v>
      </c>
      <c r="BX55" s="994">
        <f t="shared" si="34"/>
        <v>0.7451388888888888</v>
      </c>
      <c r="BY55" s="146"/>
      <c r="BZ55" s="127"/>
      <c r="CA55" s="127">
        <f t="shared" si="42"/>
        <v>5.0694444444444264E-2</v>
      </c>
      <c r="CB55" s="128">
        <f t="shared" si="35"/>
        <v>16.224657534246631</v>
      </c>
      <c r="CC55" s="129"/>
      <c r="CD55" s="134">
        <f t="shared" si="36"/>
        <v>72.999999999999744</v>
      </c>
      <c r="CE55" s="134">
        <f t="shared" si="37"/>
        <v>19.739999999999998</v>
      </c>
      <c r="CG55" s="281">
        <f t="shared" si="40"/>
        <v>5.0694444444444264E-2</v>
      </c>
      <c r="CH55" s="135">
        <f t="shared" si="38"/>
        <v>72.999999999999744</v>
      </c>
      <c r="CI55" s="282">
        <f t="shared" si="41"/>
        <v>1.2166666666666623</v>
      </c>
    </row>
    <row r="56" spans="1:87" x14ac:dyDescent="0.2">
      <c r="A56" s="1292"/>
      <c r="B56" s="1056">
        <v>33</v>
      </c>
      <c r="C56" s="1053">
        <v>2.0833333333333332E-2</v>
      </c>
      <c r="D56" s="987">
        <f t="shared" si="39"/>
        <v>0.7152777777777779</v>
      </c>
      <c r="E56" s="988">
        <v>0</v>
      </c>
      <c r="F56" s="989"/>
      <c r="G56" s="990">
        <v>1.3888888888888889E-3</v>
      </c>
      <c r="H56" s="990">
        <f t="shared" si="0"/>
        <v>0.71666666666666679</v>
      </c>
      <c r="I56" s="991">
        <v>2.7777777777777779E-3</v>
      </c>
      <c r="J56" s="990">
        <f t="shared" si="1"/>
        <v>0.71944444444444455</v>
      </c>
      <c r="K56" s="991">
        <v>2.7777777777777779E-3</v>
      </c>
      <c r="L56" s="990">
        <f t="shared" si="2"/>
        <v>0.72222222222222232</v>
      </c>
      <c r="M56" s="992">
        <v>4.8611111111111112E-3</v>
      </c>
      <c r="N56" s="990">
        <f t="shared" si="3"/>
        <v>0.72708333333333341</v>
      </c>
      <c r="O56" s="991">
        <v>4.8611111111111112E-3</v>
      </c>
      <c r="P56" s="990">
        <f t="shared" si="4"/>
        <v>0.73194444444444451</v>
      </c>
      <c r="Q56" s="991">
        <v>1.1111111111111112E-2</v>
      </c>
      <c r="R56" s="990">
        <f t="shared" si="5"/>
        <v>0.74305555555555558</v>
      </c>
      <c r="S56" s="991">
        <v>6.2499999999999995E-3</v>
      </c>
      <c r="T56" s="990">
        <f t="shared" si="6"/>
        <v>0.74930555555555556</v>
      </c>
      <c r="U56" s="991">
        <v>4.8611111111111112E-3</v>
      </c>
      <c r="V56" s="990">
        <f t="shared" si="7"/>
        <v>0.75416666666666665</v>
      </c>
      <c r="W56" s="992">
        <v>4.8611111111111112E-3</v>
      </c>
      <c r="X56" s="990">
        <f t="shared" si="8"/>
        <v>0.75902777777777775</v>
      </c>
      <c r="Y56" s="990">
        <v>2.7777777777777779E-3</v>
      </c>
      <c r="Z56" s="990">
        <f t="shared" si="9"/>
        <v>0.76180555555555551</v>
      </c>
      <c r="AA56" s="991">
        <v>2.7777777777777779E-3</v>
      </c>
      <c r="AB56" s="990">
        <f t="shared" si="10"/>
        <v>0.76458333333333328</v>
      </c>
      <c r="AC56" s="990">
        <v>0</v>
      </c>
      <c r="AD56" s="990">
        <f t="shared" si="11"/>
        <v>0.76458333333333328</v>
      </c>
      <c r="AE56" s="990">
        <v>0</v>
      </c>
      <c r="AF56" s="990">
        <f t="shared" si="12"/>
        <v>0.76458333333333328</v>
      </c>
      <c r="AG56" s="990">
        <v>0</v>
      </c>
      <c r="AH56" s="990">
        <f t="shared" si="13"/>
        <v>0.76458333333333328</v>
      </c>
      <c r="AI56" s="990">
        <v>0</v>
      </c>
      <c r="AJ56" s="990">
        <f t="shared" si="14"/>
        <v>0.76458333333333328</v>
      </c>
      <c r="AK56" s="990">
        <v>0</v>
      </c>
      <c r="AL56" s="990">
        <f t="shared" si="15"/>
        <v>0.76458333333333328</v>
      </c>
      <c r="AM56" s="990">
        <v>0</v>
      </c>
      <c r="AN56" s="990">
        <f t="shared" si="16"/>
        <v>0.76458333333333328</v>
      </c>
      <c r="AO56" s="990">
        <v>0</v>
      </c>
      <c r="AP56" s="990">
        <f t="shared" si="17"/>
        <v>0.76458333333333328</v>
      </c>
      <c r="AQ56" s="990">
        <v>0</v>
      </c>
      <c r="AR56" s="990">
        <f t="shared" si="18"/>
        <v>0.76458333333333328</v>
      </c>
      <c r="AS56" s="990">
        <v>0</v>
      </c>
      <c r="AT56" s="990">
        <f t="shared" si="19"/>
        <v>0.76458333333333328</v>
      </c>
      <c r="AU56" s="990">
        <v>0</v>
      </c>
      <c r="AV56" s="990">
        <f t="shared" si="20"/>
        <v>0.76458333333333328</v>
      </c>
      <c r="AW56" s="990">
        <v>0</v>
      </c>
      <c r="AX56" s="990">
        <f t="shared" si="21"/>
        <v>0.76458333333333328</v>
      </c>
      <c r="AY56" s="990">
        <v>0</v>
      </c>
      <c r="AZ56" s="990">
        <f t="shared" si="22"/>
        <v>0.76458333333333328</v>
      </c>
      <c r="BA56" s="990">
        <v>0</v>
      </c>
      <c r="BB56" s="990">
        <f t="shared" si="23"/>
        <v>0.76458333333333328</v>
      </c>
      <c r="BC56" s="990">
        <v>0</v>
      </c>
      <c r="BD56" s="990">
        <f t="shared" si="24"/>
        <v>0.76458333333333328</v>
      </c>
      <c r="BE56" s="990">
        <v>0</v>
      </c>
      <c r="BF56" s="990">
        <f t="shared" si="25"/>
        <v>0.76458333333333328</v>
      </c>
      <c r="BG56" s="990">
        <v>0</v>
      </c>
      <c r="BH56" s="990">
        <f t="shared" si="26"/>
        <v>0.76458333333333328</v>
      </c>
      <c r="BI56" s="990">
        <v>0</v>
      </c>
      <c r="BJ56" s="990">
        <f t="shared" si="27"/>
        <v>0.76458333333333328</v>
      </c>
      <c r="BK56" s="990">
        <v>0</v>
      </c>
      <c r="BL56" s="990">
        <f t="shared" si="28"/>
        <v>0.76458333333333328</v>
      </c>
      <c r="BM56" s="990">
        <v>0</v>
      </c>
      <c r="BN56" s="990">
        <f t="shared" si="29"/>
        <v>0.76458333333333328</v>
      </c>
      <c r="BO56" s="990">
        <v>0</v>
      </c>
      <c r="BP56" s="990">
        <f t="shared" si="30"/>
        <v>0.76458333333333328</v>
      </c>
      <c r="BQ56" s="990">
        <v>0</v>
      </c>
      <c r="BR56" s="990">
        <f t="shared" si="31"/>
        <v>0.76458333333333328</v>
      </c>
      <c r="BS56" s="990">
        <v>0</v>
      </c>
      <c r="BT56" s="990">
        <f t="shared" si="32"/>
        <v>0.76458333333333328</v>
      </c>
      <c r="BU56" s="990">
        <v>0</v>
      </c>
      <c r="BV56" s="990">
        <f t="shared" si="33"/>
        <v>0.76458333333333328</v>
      </c>
      <c r="BW56" s="993">
        <v>1.3888888888888889E-3</v>
      </c>
      <c r="BX56" s="994">
        <f t="shared" si="34"/>
        <v>0.76597222222222217</v>
      </c>
      <c r="BY56" s="145"/>
      <c r="BZ56" s="127"/>
      <c r="CA56" s="127">
        <f t="shared" si="42"/>
        <v>5.0694444444444264E-2</v>
      </c>
      <c r="CB56" s="128">
        <f t="shared" si="35"/>
        <v>16.224657534246631</v>
      </c>
      <c r="CC56" s="129"/>
      <c r="CD56" s="134">
        <f t="shared" si="36"/>
        <v>72.999999999999744</v>
      </c>
      <c r="CE56" s="134">
        <f t="shared" si="37"/>
        <v>19.739999999999998</v>
      </c>
      <c r="CG56" s="281">
        <f t="shared" si="40"/>
        <v>5.0694444444444264E-2</v>
      </c>
      <c r="CH56" s="135">
        <f t="shared" si="38"/>
        <v>72.999999999999744</v>
      </c>
      <c r="CI56" s="282">
        <f t="shared" si="41"/>
        <v>1.2166666666666623</v>
      </c>
    </row>
    <row r="57" spans="1:87" x14ac:dyDescent="0.2">
      <c r="A57" s="1292"/>
      <c r="B57" s="1056">
        <v>34</v>
      </c>
      <c r="C57" s="1053">
        <v>2.0833333333333332E-2</v>
      </c>
      <c r="D57" s="987">
        <f t="shared" si="39"/>
        <v>0.73611111111111127</v>
      </c>
      <c r="E57" s="988">
        <v>0</v>
      </c>
      <c r="F57" s="989"/>
      <c r="G57" s="990">
        <v>1.3888888888888889E-3</v>
      </c>
      <c r="H57" s="990">
        <f t="shared" si="0"/>
        <v>0.73750000000000016</v>
      </c>
      <c r="I57" s="991">
        <v>2.7777777777777779E-3</v>
      </c>
      <c r="J57" s="990">
        <f t="shared" si="1"/>
        <v>0.74027777777777792</v>
      </c>
      <c r="K57" s="991">
        <v>2.7777777777777779E-3</v>
      </c>
      <c r="L57" s="990">
        <f t="shared" si="2"/>
        <v>0.74305555555555569</v>
      </c>
      <c r="M57" s="992">
        <v>4.8611111111111112E-3</v>
      </c>
      <c r="N57" s="990">
        <f t="shared" si="3"/>
        <v>0.74791666666666679</v>
      </c>
      <c r="O57" s="991">
        <v>4.8611111111111112E-3</v>
      </c>
      <c r="P57" s="990">
        <f t="shared" si="4"/>
        <v>0.75277777777777788</v>
      </c>
      <c r="Q57" s="991">
        <v>1.1111111111111112E-2</v>
      </c>
      <c r="R57" s="990">
        <f t="shared" si="5"/>
        <v>0.76388888888888895</v>
      </c>
      <c r="S57" s="991">
        <v>6.2499999999999995E-3</v>
      </c>
      <c r="T57" s="990">
        <f t="shared" si="6"/>
        <v>0.77013888888888893</v>
      </c>
      <c r="U57" s="991">
        <v>4.8611111111111112E-3</v>
      </c>
      <c r="V57" s="990">
        <f t="shared" si="7"/>
        <v>0.77500000000000002</v>
      </c>
      <c r="W57" s="992">
        <v>4.8611111111111112E-3</v>
      </c>
      <c r="X57" s="990">
        <f t="shared" si="8"/>
        <v>0.77986111111111112</v>
      </c>
      <c r="Y57" s="990">
        <v>2.7777777777777779E-3</v>
      </c>
      <c r="Z57" s="990">
        <f t="shared" si="9"/>
        <v>0.78263888888888888</v>
      </c>
      <c r="AA57" s="991">
        <v>2.7777777777777779E-3</v>
      </c>
      <c r="AB57" s="990">
        <f t="shared" si="10"/>
        <v>0.78541666666666665</v>
      </c>
      <c r="AC57" s="990">
        <v>0</v>
      </c>
      <c r="AD57" s="990">
        <f t="shared" si="11"/>
        <v>0.78541666666666665</v>
      </c>
      <c r="AE57" s="990">
        <v>0</v>
      </c>
      <c r="AF57" s="990">
        <f t="shared" si="12"/>
        <v>0.78541666666666665</v>
      </c>
      <c r="AG57" s="990">
        <v>0</v>
      </c>
      <c r="AH57" s="990">
        <f t="shared" si="13"/>
        <v>0.78541666666666665</v>
      </c>
      <c r="AI57" s="990">
        <v>0</v>
      </c>
      <c r="AJ57" s="990">
        <f t="shared" si="14"/>
        <v>0.78541666666666665</v>
      </c>
      <c r="AK57" s="990">
        <v>0</v>
      </c>
      <c r="AL57" s="990">
        <f t="shared" si="15"/>
        <v>0.78541666666666665</v>
      </c>
      <c r="AM57" s="990">
        <v>0</v>
      </c>
      <c r="AN57" s="990">
        <f t="shared" si="16"/>
        <v>0.78541666666666665</v>
      </c>
      <c r="AO57" s="990">
        <v>0</v>
      </c>
      <c r="AP57" s="990">
        <f t="shared" si="17"/>
        <v>0.78541666666666665</v>
      </c>
      <c r="AQ57" s="990">
        <v>0</v>
      </c>
      <c r="AR57" s="990">
        <f t="shared" si="18"/>
        <v>0.78541666666666665</v>
      </c>
      <c r="AS57" s="990">
        <v>0</v>
      </c>
      <c r="AT57" s="990">
        <f t="shared" si="19"/>
        <v>0.78541666666666665</v>
      </c>
      <c r="AU57" s="990">
        <v>0</v>
      </c>
      <c r="AV57" s="990">
        <f t="shared" si="20"/>
        <v>0.78541666666666665</v>
      </c>
      <c r="AW57" s="990">
        <v>0</v>
      </c>
      <c r="AX57" s="990">
        <f t="shared" si="21"/>
        <v>0.78541666666666665</v>
      </c>
      <c r="AY57" s="990">
        <v>0</v>
      </c>
      <c r="AZ57" s="990">
        <f t="shared" si="22"/>
        <v>0.78541666666666665</v>
      </c>
      <c r="BA57" s="990">
        <v>0</v>
      </c>
      <c r="BB57" s="990">
        <f t="shared" si="23"/>
        <v>0.78541666666666665</v>
      </c>
      <c r="BC57" s="990">
        <v>0</v>
      </c>
      <c r="BD57" s="990">
        <f t="shared" si="24"/>
        <v>0.78541666666666665</v>
      </c>
      <c r="BE57" s="990">
        <v>0</v>
      </c>
      <c r="BF57" s="990">
        <f t="shared" si="25"/>
        <v>0.78541666666666665</v>
      </c>
      <c r="BG57" s="990">
        <v>0</v>
      </c>
      <c r="BH57" s="990">
        <f t="shared" si="26"/>
        <v>0.78541666666666665</v>
      </c>
      <c r="BI57" s="990">
        <v>0</v>
      </c>
      <c r="BJ57" s="990">
        <f t="shared" si="27"/>
        <v>0.78541666666666665</v>
      </c>
      <c r="BK57" s="990">
        <v>0</v>
      </c>
      <c r="BL57" s="990">
        <f t="shared" si="28"/>
        <v>0.78541666666666665</v>
      </c>
      <c r="BM57" s="990">
        <v>0</v>
      </c>
      <c r="BN57" s="990">
        <f t="shared" si="29"/>
        <v>0.78541666666666665</v>
      </c>
      <c r="BO57" s="990">
        <v>0</v>
      </c>
      <c r="BP57" s="990">
        <f t="shared" si="30"/>
        <v>0.78541666666666665</v>
      </c>
      <c r="BQ57" s="990">
        <v>0</v>
      </c>
      <c r="BR57" s="990">
        <f t="shared" si="31"/>
        <v>0.78541666666666665</v>
      </c>
      <c r="BS57" s="990">
        <v>0</v>
      </c>
      <c r="BT57" s="990">
        <f t="shared" si="32"/>
        <v>0.78541666666666665</v>
      </c>
      <c r="BU57" s="990">
        <v>0</v>
      </c>
      <c r="BV57" s="990">
        <f t="shared" si="33"/>
        <v>0.78541666666666665</v>
      </c>
      <c r="BW57" s="993">
        <v>1.3888888888888889E-3</v>
      </c>
      <c r="BX57" s="994">
        <f t="shared" si="34"/>
        <v>0.78680555555555554</v>
      </c>
      <c r="BY57" s="146"/>
      <c r="BZ57" s="127"/>
      <c r="CA57" s="127">
        <f t="shared" si="42"/>
        <v>5.0694444444444264E-2</v>
      </c>
      <c r="CB57" s="128">
        <f t="shared" si="35"/>
        <v>16.224657534246631</v>
      </c>
      <c r="CC57" s="129"/>
      <c r="CD57" s="134">
        <f t="shared" si="36"/>
        <v>72.999999999999744</v>
      </c>
      <c r="CE57" s="134">
        <f t="shared" si="37"/>
        <v>19.739999999999998</v>
      </c>
      <c r="CG57" s="281">
        <f t="shared" si="40"/>
        <v>5.0694444444444264E-2</v>
      </c>
      <c r="CH57" s="135">
        <f t="shared" si="38"/>
        <v>72.999999999999744</v>
      </c>
      <c r="CI57" s="282">
        <f t="shared" si="41"/>
        <v>1.2166666666666623</v>
      </c>
    </row>
    <row r="58" spans="1:87" x14ac:dyDescent="0.2">
      <c r="A58" s="1292"/>
      <c r="B58" s="1056">
        <v>35</v>
      </c>
      <c r="C58" s="1053">
        <v>2.0833333333333332E-2</v>
      </c>
      <c r="D58" s="987">
        <f t="shared" si="39"/>
        <v>0.75694444444444464</v>
      </c>
      <c r="E58" s="988">
        <v>0</v>
      </c>
      <c r="F58" s="989"/>
      <c r="G58" s="990">
        <v>1.3888888888888889E-3</v>
      </c>
      <c r="H58" s="990">
        <f t="shared" si="0"/>
        <v>0.75833333333333353</v>
      </c>
      <c r="I58" s="991">
        <v>2.7777777777777779E-3</v>
      </c>
      <c r="J58" s="990">
        <f t="shared" si="1"/>
        <v>0.76111111111111129</v>
      </c>
      <c r="K58" s="991">
        <v>2.7777777777777779E-3</v>
      </c>
      <c r="L58" s="990">
        <f t="shared" si="2"/>
        <v>0.76388888888888906</v>
      </c>
      <c r="M58" s="992">
        <v>4.8611111111111112E-3</v>
      </c>
      <c r="N58" s="990">
        <f t="shared" si="3"/>
        <v>0.76875000000000016</v>
      </c>
      <c r="O58" s="991">
        <v>4.8611111111111112E-3</v>
      </c>
      <c r="P58" s="990">
        <f t="shared" si="4"/>
        <v>0.77361111111111125</v>
      </c>
      <c r="Q58" s="991">
        <v>1.1111111111111112E-2</v>
      </c>
      <c r="R58" s="990">
        <f t="shared" si="5"/>
        <v>0.78472222222222232</v>
      </c>
      <c r="S58" s="991">
        <v>6.2499999999999995E-3</v>
      </c>
      <c r="T58" s="990">
        <f t="shared" si="6"/>
        <v>0.7909722222222223</v>
      </c>
      <c r="U58" s="991">
        <v>4.8611111111111112E-3</v>
      </c>
      <c r="V58" s="990">
        <f t="shared" si="7"/>
        <v>0.79583333333333339</v>
      </c>
      <c r="W58" s="992">
        <v>4.8611111111111112E-3</v>
      </c>
      <c r="X58" s="990">
        <f t="shared" si="8"/>
        <v>0.80069444444444449</v>
      </c>
      <c r="Y58" s="990">
        <v>2.7777777777777779E-3</v>
      </c>
      <c r="Z58" s="990">
        <f t="shared" si="9"/>
        <v>0.80347222222222225</v>
      </c>
      <c r="AA58" s="991">
        <v>2.7777777777777779E-3</v>
      </c>
      <c r="AB58" s="990">
        <f t="shared" si="10"/>
        <v>0.80625000000000002</v>
      </c>
      <c r="AC58" s="990">
        <v>0</v>
      </c>
      <c r="AD58" s="990">
        <f t="shared" si="11"/>
        <v>0.80625000000000002</v>
      </c>
      <c r="AE58" s="990">
        <v>0</v>
      </c>
      <c r="AF58" s="990">
        <f t="shared" si="12"/>
        <v>0.80625000000000002</v>
      </c>
      <c r="AG58" s="990">
        <v>0</v>
      </c>
      <c r="AH58" s="990">
        <f t="shared" si="13"/>
        <v>0.80625000000000002</v>
      </c>
      <c r="AI58" s="990">
        <v>0</v>
      </c>
      <c r="AJ58" s="990">
        <f t="shared" si="14"/>
        <v>0.80625000000000002</v>
      </c>
      <c r="AK58" s="990">
        <v>0</v>
      </c>
      <c r="AL58" s="990">
        <f t="shared" si="15"/>
        <v>0.80625000000000002</v>
      </c>
      <c r="AM58" s="990">
        <v>0</v>
      </c>
      <c r="AN58" s="990">
        <f t="shared" si="16"/>
        <v>0.80625000000000002</v>
      </c>
      <c r="AO58" s="990">
        <v>0</v>
      </c>
      <c r="AP58" s="990">
        <f t="shared" si="17"/>
        <v>0.80625000000000002</v>
      </c>
      <c r="AQ58" s="990">
        <v>0</v>
      </c>
      <c r="AR58" s="990">
        <f t="shared" si="18"/>
        <v>0.80625000000000002</v>
      </c>
      <c r="AS58" s="990">
        <v>0</v>
      </c>
      <c r="AT58" s="990">
        <f t="shared" si="19"/>
        <v>0.80625000000000002</v>
      </c>
      <c r="AU58" s="990">
        <v>0</v>
      </c>
      <c r="AV58" s="990">
        <f t="shared" si="20"/>
        <v>0.80625000000000002</v>
      </c>
      <c r="AW58" s="990">
        <v>0</v>
      </c>
      <c r="AX58" s="990">
        <f t="shared" si="21"/>
        <v>0.80625000000000002</v>
      </c>
      <c r="AY58" s="990">
        <v>0</v>
      </c>
      <c r="AZ58" s="990">
        <f t="shared" si="22"/>
        <v>0.80625000000000002</v>
      </c>
      <c r="BA58" s="990">
        <v>0</v>
      </c>
      <c r="BB58" s="990">
        <f t="shared" si="23"/>
        <v>0.80625000000000002</v>
      </c>
      <c r="BC58" s="990">
        <v>0</v>
      </c>
      <c r="BD58" s="990">
        <f t="shared" si="24"/>
        <v>0.80625000000000002</v>
      </c>
      <c r="BE58" s="990">
        <v>0</v>
      </c>
      <c r="BF58" s="990">
        <f t="shared" si="25"/>
        <v>0.80625000000000002</v>
      </c>
      <c r="BG58" s="990">
        <v>0</v>
      </c>
      <c r="BH58" s="990">
        <f t="shared" si="26"/>
        <v>0.80625000000000002</v>
      </c>
      <c r="BI58" s="990">
        <v>0</v>
      </c>
      <c r="BJ58" s="990">
        <f t="shared" si="27"/>
        <v>0.80625000000000002</v>
      </c>
      <c r="BK58" s="990">
        <v>0</v>
      </c>
      <c r="BL58" s="990">
        <f t="shared" si="28"/>
        <v>0.80625000000000002</v>
      </c>
      <c r="BM58" s="990">
        <v>0</v>
      </c>
      <c r="BN58" s="990">
        <f t="shared" si="29"/>
        <v>0.80625000000000002</v>
      </c>
      <c r="BO58" s="990">
        <v>0</v>
      </c>
      <c r="BP58" s="990">
        <f t="shared" si="30"/>
        <v>0.80625000000000002</v>
      </c>
      <c r="BQ58" s="990">
        <v>0</v>
      </c>
      <c r="BR58" s="990">
        <f t="shared" si="31"/>
        <v>0.80625000000000002</v>
      </c>
      <c r="BS58" s="990">
        <v>0</v>
      </c>
      <c r="BT58" s="990">
        <f t="shared" si="32"/>
        <v>0.80625000000000002</v>
      </c>
      <c r="BU58" s="990">
        <v>0</v>
      </c>
      <c r="BV58" s="990">
        <f t="shared" si="33"/>
        <v>0.80625000000000002</v>
      </c>
      <c r="BW58" s="993">
        <v>1.3888888888888889E-3</v>
      </c>
      <c r="BX58" s="994">
        <f t="shared" si="34"/>
        <v>0.80763888888888891</v>
      </c>
      <c r="BY58" s="145"/>
      <c r="BZ58" s="127"/>
      <c r="CA58" s="127">
        <f t="shared" si="42"/>
        <v>5.0694444444444264E-2</v>
      </c>
      <c r="CB58" s="128">
        <f t="shared" si="35"/>
        <v>16.224657534246631</v>
      </c>
      <c r="CC58" s="129"/>
      <c r="CD58" s="134">
        <f t="shared" si="36"/>
        <v>72.999999999999744</v>
      </c>
      <c r="CE58" s="134">
        <f t="shared" si="37"/>
        <v>19.739999999999998</v>
      </c>
      <c r="CG58" s="281">
        <f t="shared" si="40"/>
        <v>5.0694444444444264E-2</v>
      </c>
      <c r="CH58" s="135">
        <f t="shared" si="38"/>
        <v>72.999999999999744</v>
      </c>
      <c r="CI58" s="282">
        <f t="shared" si="41"/>
        <v>1.2166666666666623</v>
      </c>
    </row>
    <row r="59" spans="1:87" x14ac:dyDescent="0.2">
      <c r="A59" s="1292"/>
      <c r="B59" s="1056">
        <v>36</v>
      </c>
      <c r="C59" s="1053">
        <v>2.0833333333333332E-2</v>
      </c>
      <c r="D59" s="987">
        <f t="shared" si="39"/>
        <v>0.77777777777777801</v>
      </c>
      <c r="E59" s="988">
        <v>0</v>
      </c>
      <c r="F59" s="989"/>
      <c r="G59" s="990">
        <v>1.3888888888888889E-3</v>
      </c>
      <c r="H59" s="990">
        <f t="shared" si="0"/>
        <v>0.7791666666666669</v>
      </c>
      <c r="I59" s="991">
        <v>2.7777777777777779E-3</v>
      </c>
      <c r="J59" s="990">
        <f t="shared" si="1"/>
        <v>0.78194444444444466</v>
      </c>
      <c r="K59" s="991">
        <v>2.7777777777777779E-3</v>
      </c>
      <c r="L59" s="990">
        <f t="shared" si="2"/>
        <v>0.78472222222222243</v>
      </c>
      <c r="M59" s="992">
        <v>4.8611111111111112E-3</v>
      </c>
      <c r="N59" s="990">
        <f t="shared" si="3"/>
        <v>0.78958333333333353</v>
      </c>
      <c r="O59" s="991">
        <v>4.8611111111111112E-3</v>
      </c>
      <c r="P59" s="990">
        <f t="shared" si="4"/>
        <v>0.79444444444444462</v>
      </c>
      <c r="Q59" s="991">
        <v>1.1111111111111112E-2</v>
      </c>
      <c r="R59" s="990">
        <f t="shared" si="5"/>
        <v>0.80555555555555569</v>
      </c>
      <c r="S59" s="991">
        <v>6.2499999999999995E-3</v>
      </c>
      <c r="T59" s="990">
        <f t="shared" si="6"/>
        <v>0.81180555555555567</v>
      </c>
      <c r="U59" s="991">
        <v>4.8611111111111112E-3</v>
      </c>
      <c r="V59" s="990">
        <f t="shared" si="7"/>
        <v>0.81666666666666676</v>
      </c>
      <c r="W59" s="992">
        <v>4.8611111111111112E-3</v>
      </c>
      <c r="X59" s="990">
        <f t="shared" si="8"/>
        <v>0.82152777777777786</v>
      </c>
      <c r="Y59" s="990">
        <v>2.7777777777777779E-3</v>
      </c>
      <c r="Z59" s="990">
        <f t="shared" si="9"/>
        <v>0.82430555555555562</v>
      </c>
      <c r="AA59" s="991">
        <v>2.7777777777777779E-3</v>
      </c>
      <c r="AB59" s="990">
        <f t="shared" si="10"/>
        <v>0.82708333333333339</v>
      </c>
      <c r="AC59" s="990">
        <v>0</v>
      </c>
      <c r="AD59" s="990">
        <f t="shared" si="11"/>
        <v>0.82708333333333339</v>
      </c>
      <c r="AE59" s="990">
        <v>0</v>
      </c>
      <c r="AF59" s="990">
        <f t="shared" si="12"/>
        <v>0.82708333333333339</v>
      </c>
      <c r="AG59" s="990">
        <v>0</v>
      </c>
      <c r="AH59" s="990">
        <f t="shared" si="13"/>
        <v>0.82708333333333339</v>
      </c>
      <c r="AI59" s="990">
        <v>0</v>
      </c>
      <c r="AJ59" s="990">
        <f t="shared" si="14"/>
        <v>0.82708333333333339</v>
      </c>
      <c r="AK59" s="990">
        <v>0</v>
      </c>
      <c r="AL59" s="990">
        <f t="shared" si="15"/>
        <v>0.82708333333333339</v>
      </c>
      <c r="AM59" s="990">
        <v>0</v>
      </c>
      <c r="AN59" s="990">
        <f t="shared" si="16"/>
        <v>0.82708333333333339</v>
      </c>
      <c r="AO59" s="990">
        <v>0</v>
      </c>
      <c r="AP59" s="990">
        <f t="shared" si="17"/>
        <v>0.82708333333333339</v>
      </c>
      <c r="AQ59" s="990">
        <v>0</v>
      </c>
      <c r="AR59" s="990">
        <f t="shared" si="18"/>
        <v>0.82708333333333339</v>
      </c>
      <c r="AS59" s="990">
        <v>0</v>
      </c>
      <c r="AT59" s="990">
        <f t="shared" si="19"/>
        <v>0.82708333333333339</v>
      </c>
      <c r="AU59" s="990">
        <v>0</v>
      </c>
      <c r="AV59" s="990">
        <f t="shared" si="20"/>
        <v>0.82708333333333339</v>
      </c>
      <c r="AW59" s="990">
        <v>0</v>
      </c>
      <c r="AX59" s="990">
        <f t="shared" si="21"/>
        <v>0.82708333333333339</v>
      </c>
      <c r="AY59" s="990">
        <v>0</v>
      </c>
      <c r="AZ59" s="990">
        <f t="shared" si="22"/>
        <v>0.82708333333333339</v>
      </c>
      <c r="BA59" s="990">
        <v>0</v>
      </c>
      <c r="BB59" s="990">
        <f t="shared" si="23"/>
        <v>0.82708333333333339</v>
      </c>
      <c r="BC59" s="990">
        <v>0</v>
      </c>
      <c r="BD59" s="990">
        <f t="shared" si="24"/>
        <v>0.82708333333333339</v>
      </c>
      <c r="BE59" s="990">
        <v>0</v>
      </c>
      <c r="BF59" s="990">
        <f t="shared" si="25"/>
        <v>0.82708333333333339</v>
      </c>
      <c r="BG59" s="990">
        <v>0</v>
      </c>
      <c r="BH59" s="990">
        <f t="shared" si="26"/>
        <v>0.82708333333333339</v>
      </c>
      <c r="BI59" s="990">
        <v>0</v>
      </c>
      <c r="BJ59" s="990">
        <f t="shared" si="27"/>
        <v>0.82708333333333339</v>
      </c>
      <c r="BK59" s="990">
        <v>0</v>
      </c>
      <c r="BL59" s="990">
        <f t="shared" si="28"/>
        <v>0.82708333333333339</v>
      </c>
      <c r="BM59" s="990">
        <v>0</v>
      </c>
      <c r="BN59" s="990">
        <f t="shared" si="29"/>
        <v>0.82708333333333339</v>
      </c>
      <c r="BO59" s="990">
        <v>0</v>
      </c>
      <c r="BP59" s="990">
        <f t="shared" si="30"/>
        <v>0.82708333333333339</v>
      </c>
      <c r="BQ59" s="990">
        <v>0</v>
      </c>
      <c r="BR59" s="990">
        <f t="shared" si="31"/>
        <v>0.82708333333333339</v>
      </c>
      <c r="BS59" s="990">
        <v>0</v>
      </c>
      <c r="BT59" s="990">
        <f t="shared" si="32"/>
        <v>0.82708333333333339</v>
      </c>
      <c r="BU59" s="990">
        <v>0</v>
      </c>
      <c r="BV59" s="990">
        <f t="shared" si="33"/>
        <v>0.82708333333333339</v>
      </c>
      <c r="BW59" s="993">
        <v>1.3888888888888889E-3</v>
      </c>
      <c r="BX59" s="994">
        <f t="shared" si="34"/>
        <v>0.82847222222222228</v>
      </c>
      <c r="BY59" s="146"/>
      <c r="BZ59" s="127"/>
      <c r="CA59" s="127">
        <f t="shared" si="42"/>
        <v>5.0694444444444264E-2</v>
      </c>
      <c r="CB59" s="128">
        <f t="shared" si="35"/>
        <v>16.224657534246631</v>
      </c>
      <c r="CC59" s="129"/>
      <c r="CD59" s="134">
        <f t="shared" si="36"/>
        <v>72.999999999999744</v>
      </c>
      <c r="CE59" s="134">
        <f t="shared" si="37"/>
        <v>19.739999999999998</v>
      </c>
      <c r="CG59" s="281">
        <f t="shared" si="40"/>
        <v>5.0694444444444264E-2</v>
      </c>
      <c r="CH59" s="135">
        <f t="shared" si="38"/>
        <v>72.999999999999744</v>
      </c>
      <c r="CI59" s="282">
        <f t="shared" si="41"/>
        <v>1.2166666666666623</v>
      </c>
    </row>
    <row r="60" spans="1:87" x14ac:dyDescent="0.2">
      <c r="A60" s="1292"/>
      <c r="B60" s="1056">
        <v>37</v>
      </c>
      <c r="C60" s="1053">
        <v>2.0833333333333332E-2</v>
      </c>
      <c r="D60" s="987">
        <f t="shared" si="39"/>
        <v>0.79861111111111138</v>
      </c>
      <c r="E60" s="988">
        <v>0</v>
      </c>
      <c r="F60" s="989"/>
      <c r="G60" s="990">
        <v>1.3888888888888889E-3</v>
      </c>
      <c r="H60" s="990">
        <f t="shared" si="0"/>
        <v>0.80000000000000027</v>
      </c>
      <c r="I60" s="991">
        <v>2.7777777777777779E-3</v>
      </c>
      <c r="J60" s="990">
        <f t="shared" si="1"/>
        <v>0.80277777777777803</v>
      </c>
      <c r="K60" s="991">
        <v>2.7777777777777779E-3</v>
      </c>
      <c r="L60" s="990">
        <f t="shared" si="2"/>
        <v>0.8055555555555558</v>
      </c>
      <c r="M60" s="992">
        <v>4.8611111111111112E-3</v>
      </c>
      <c r="N60" s="990">
        <f t="shared" si="3"/>
        <v>0.8104166666666669</v>
      </c>
      <c r="O60" s="991">
        <v>4.8611111111111112E-3</v>
      </c>
      <c r="P60" s="990">
        <f t="shared" si="4"/>
        <v>0.81527777777777799</v>
      </c>
      <c r="Q60" s="991">
        <v>1.1111111111111112E-2</v>
      </c>
      <c r="R60" s="990">
        <f t="shared" si="5"/>
        <v>0.82638888888888906</v>
      </c>
      <c r="S60" s="991">
        <v>6.2499999999999995E-3</v>
      </c>
      <c r="T60" s="990">
        <f t="shared" si="6"/>
        <v>0.83263888888888904</v>
      </c>
      <c r="U60" s="991">
        <v>4.8611111111111112E-3</v>
      </c>
      <c r="V60" s="990">
        <f t="shared" si="7"/>
        <v>0.83750000000000013</v>
      </c>
      <c r="W60" s="992">
        <v>4.8611111111111112E-3</v>
      </c>
      <c r="X60" s="990">
        <f t="shared" si="8"/>
        <v>0.84236111111111123</v>
      </c>
      <c r="Y60" s="990">
        <v>2.7777777777777779E-3</v>
      </c>
      <c r="Z60" s="990">
        <f t="shared" si="9"/>
        <v>0.84513888888888899</v>
      </c>
      <c r="AA60" s="991">
        <v>2.7777777777777779E-3</v>
      </c>
      <c r="AB60" s="990">
        <f t="shared" si="10"/>
        <v>0.84791666666666676</v>
      </c>
      <c r="AC60" s="990">
        <v>0</v>
      </c>
      <c r="AD60" s="990">
        <f t="shared" si="11"/>
        <v>0.84791666666666676</v>
      </c>
      <c r="AE60" s="990">
        <v>0</v>
      </c>
      <c r="AF60" s="990">
        <f t="shared" si="12"/>
        <v>0.84791666666666676</v>
      </c>
      <c r="AG60" s="990">
        <v>0</v>
      </c>
      <c r="AH60" s="990">
        <f t="shared" si="13"/>
        <v>0.84791666666666676</v>
      </c>
      <c r="AI60" s="990">
        <v>0</v>
      </c>
      <c r="AJ60" s="990">
        <f t="shared" si="14"/>
        <v>0.84791666666666676</v>
      </c>
      <c r="AK60" s="990">
        <v>0</v>
      </c>
      <c r="AL60" s="990">
        <f t="shared" si="15"/>
        <v>0.84791666666666676</v>
      </c>
      <c r="AM60" s="990">
        <v>0</v>
      </c>
      <c r="AN60" s="990">
        <f t="shared" si="16"/>
        <v>0.84791666666666676</v>
      </c>
      <c r="AO60" s="990">
        <v>0</v>
      </c>
      <c r="AP60" s="990">
        <f t="shared" si="17"/>
        <v>0.84791666666666676</v>
      </c>
      <c r="AQ60" s="990">
        <v>0</v>
      </c>
      <c r="AR60" s="990">
        <f t="shared" si="18"/>
        <v>0.84791666666666676</v>
      </c>
      <c r="AS60" s="990">
        <v>0</v>
      </c>
      <c r="AT60" s="990">
        <f t="shared" si="19"/>
        <v>0.84791666666666676</v>
      </c>
      <c r="AU60" s="990">
        <v>0</v>
      </c>
      <c r="AV60" s="990">
        <f t="shared" si="20"/>
        <v>0.84791666666666676</v>
      </c>
      <c r="AW60" s="990">
        <v>0</v>
      </c>
      <c r="AX60" s="990">
        <f t="shared" si="21"/>
        <v>0.84791666666666676</v>
      </c>
      <c r="AY60" s="990">
        <v>0</v>
      </c>
      <c r="AZ60" s="990">
        <f t="shared" si="22"/>
        <v>0.84791666666666676</v>
      </c>
      <c r="BA60" s="990">
        <v>0</v>
      </c>
      <c r="BB60" s="990">
        <f t="shared" si="23"/>
        <v>0.84791666666666676</v>
      </c>
      <c r="BC60" s="990">
        <v>0</v>
      </c>
      <c r="BD60" s="990">
        <f t="shared" si="24"/>
        <v>0.84791666666666676</v>
      </c>
      <c r="BE60" s="990">
        <v>0</v>
      </c>
      <c r="BF60" s="990">
        <f t="shared" si="25"/>
        <v>0.84791666666666676</v>
      </c>
      <c r="BG60" s="990">
        <v>0</v>
      </c>
      <c r="BH60" s="990">
        <f t="shared" si="26"/>
        <v>0.84791666666666676</v>
      </c>
      <c r="BI60" s="990">
        <v>0</v>
      </c>
      <c r="BJ60" s="990">
        <f t="shared" si="27"/>
        <v>0.84791666666666676</v>
      </c>
      <c r="BK60" s="990">
        <v>0</v>
      </c>
      <c r="BL60" s="990">
        <f t="shared" si="28"/>
        <v>0.84791666666666676</v>
      </c>
      <c r="BM60" s="990">
        <v>0</v>
      </c>
      <c r="BN60" s="990">
        <f t="shared" si="29"/>
        <v>0.84791666666666676</v>
      </c>
      <c r="BO60" s="990">
        <v>0</v>
      </c>
      <c r="BP60" s="990">
        <f t="shared" si="30"/>
        <v>0.84791666666666676</v>
      </c>
      <c r="BQ60" s="990">
        <v>0</v>
      </c>
      <c r="BR60" s="990">
        <f t="shared" si="31"/>
        <v>0.84791666666666676</v>
      </c>
      <c r="BS60" s="990">
        <v>0</v>
      </c>
      <c r="BT60" s="990">
        <f t="shared" si="32"/>
        <v>0.84791666666666676</v>
      </c>
      <c r="BU60" s="990">
        <v>0</v>
      </c>
      <c r="BV60" s="990">
        <f t="shared" si="33"/>
        <v>0.84791666666666676</v>
      </c>
      <c r="BW60" s="993">
        <v>1.3888888888888889E-3</v>
      </c>
      <c r="BX60" s="994">
        <f t="shared" si="34"/>
        <v>0.84930555555555565</v>
      </c>
      <c r="BY60" s="145"/>
      <c r="BZ60" s="127"/>
      <c r="CA60" s="127">
        <f t="shared" si="42"/>
        <v>5.0694444444444264E-2</v>
      </c>
      <c r="CB60" s="128">
        <f t="shared" si="35"/>
        <v>16.224657534246631</v>
      </c>
      <c r="CC60" s="129"/>
      <c r="CD60" s="134">
        <f t="shared" si="36"/>
        <v>72.999999999999744</v>
      </c>
      <c r="CE60" s="134">
        <f t="shared" si="37"/>
        <v>19.739999999999998</v>
      </c>
      <c r="CG60" s="281">
        <f t="shared" si="40"/>
        <v>5.0694444444444264E-2</v>
      </c>
      <c r="CH60" s="135">
        <f t="shared" si="38"/>
        <v>72.999999999999744</v>
      </c>
      <c r="CI60" s="282">
        <f t="shared" si="41"/>
        <v>1.2166666666666623</v>
      </c>
    </row>
    <row r="61" spans="1:87" x14ac:dyDescent="0.2">
      <c r="A61" s="1292"/>
      <c r="B61" s="1056">
        <v>38</v>
      </c>
      <c r="C61" s="1053">
        <v>2.0833333333333332E-2</v>
      </c>
      <c r="D61" s="987">
        <f t="shared" si="39"/>
        <v>0.81944444444444475</v>
      </c>
      <c r="E61" s="988">
        <v>0</v>
      </c>
      <c r="F61" s="989"/>
      <c r="G61" s="990">
        <v>1.3888888888888889E-3</v>
      </c>
      <c r="H61" s="990">
        <f t="shared" si="0"/>
        <v>0.82083333333333364</v>
      </c>
      <c r="I61" s="991">
        <v>2.7777777777777779E-3</v>
      </c>
      <c r="J61" s="990">
        <f t="shared" si="1"/>
        <v>0.8236111111111114</v>
      </c>
      <c r="K61" s="991">
        <v>2.7777777777777779E-3</v>
      </c>
      <c r="L61" s="990">
        <f t="shared" si="2"/>
        <v>0.82638888888888917</v>
      </c>
      <c r="M61" s="992">
        <v>4.8611111111111112E-3</v>
      </c>
      <c r="N61" s="990">
        <f t="shared" si="3"/>
        <v>0.83125000000000027</v>
      </c>
      <c r="O61" s="991">
        <v>4.8611111111111112E-3</v>
      </c>
      <c r="P61" s="990">
        <f t="shared" si="4"/>
        <v>0.83611111111111136</v>
      </c>
      <c r="Q61" s="991">
        <v>1.1111111111111112E-2</v>
      </c>
      <c r="R61" s="990">
        <f t="shared" si="5"/>
        <v>0.84722222222222243</v>
      </c>
      <c r="S61" s="991">
        <v>6.2499999999999995E-3</v>
      </c>
      <c r="T61" s="990">
        <f t="shared" si="6"/>
        <v>0.85347222222222241</v>
      </c>
      <c r="U61" s="991">
        <v>4.8611111111111112E-3</v>
      </c>
      <c r="V61" s="990">
        <f t="shared" si="7"/>
        <v>0.8583333333333335</v>
      </c>
      <c r="W61" s="992">
        <v>4.8611111111111112E-3</v>
      </c>
      <c r="X61" s="990">
        <f t="shared" si="8"/>
        <v>0.8631944444444446</v>
      </c>
      <c r="Y61" s="990">
        <v>2.7777777777777779E-3</v>
      </c>
      <c r="Z61" s="990">
        <f t="shared" si="9"/>
        <v>0.86597222222222237</v>
      </c>
      <c r="AA61" s="991">
        <v>2.7777777777777779E-3</v>
      </c>
      <c r="AB61" s="990">
        <f t="shared" si="10"/>
        <v>0.86875000000000013</v>
      </c>
      <c r="AC61" s="990">
        <v>0</v>
      </c>
      <c r="AD61" s="990">
        <f t="shared" si="11"/>
        <v>0.86875000000000013</v>
      </c>
      <c r="AE61" s="990">
        <v>0</v>
      </c>
      <c r="AF61" s="990">
        <f t="shared" si="12"/>
        <v>0.86875000000000013</v>
      </c>
      <c r="AG61" s="990">
        <v>0</v>
      </c>
      <c r="AH61" s="990">
        <f t="shared" si="13"/>
        <v>0.86875000000000013</v>
      </c>
      <c r="AI61" s="990">
        <v>0</v>
      </c>
      <c r="AJ61" s="990">
        <f t="shared" si="14"/>
        <v>0.86875000000000013</v>
      </c>
      <c r="AK61" s="990">
        <v>0</v>
      </c>
      <c r="AL61" s="990">
        <f t="shared" si="15"/>
        <v>0.86875000000000013</v>
      </c>
      <c r="AM61" s="990">
        <v>0</v>
      </c>
      <c r="AN61" s="990">
        <f t="shared" si="16"/>
        <v>0.86875000000000013</v>
      </c>
      <c r="AO61" s="990">
        <v>0</v>
      </c>
      <c r="AP61" s="990">
        <f t="shared" si="17"/>
        <v>0.86875000000000013</v>
      </c>
      <c r="AQ61" s="990">
        <v>0</v>
      </c>
      <c r="AR61" s="990">
        <f t="shared" si="18"/>
        <v>0.86875000000000013</v>
      </c>
      <c r="AS61" s="990">
        <v>0</v>
      </c>
      <c r="AT61" s="990">
        <f t="shared" si="19"/>
        <v>0.86875000000000013</v>
      </c>
      <c r="AU61" s="990">
        <v>0</v>
      </c>
      <c r="AV61" s="990">
        <f t="shared" si="20"/>
        <v>0.86875000000000013</v>
      </c>
      <c r="AW61" s="990">
        <v>0</v>
      </c>
      <c r="AX61" s="990">
        <f t="shared" si="21"/>
        <v>0.86875000000000013</v>
      </c>
      <c r="AY61" s="990">
        <v>0</v>
      </c>
      <c r="AZ61" s="990">
        <f t="shared" si="22"/>
        <v>0.86875000000000013</v>
      </c>
      <c r="BA61" s="990">
        <v>0</v>
      </c>
      <c r="BB61" s="990">
        <f t="shared" si="23"/>
        <v>0.86875000000000013</v>
      </c>
      <c r="BC61" s="990">
        <v>0</v>
      </c>
      <c r="BD61" s="990">
        <f t="shared" si="24"/>
        <v>0.86875000000000013</v>
      </c>
      <c r="BE61" s="990">
        <v>0</v>
      </c>
      <c r="BF61" s="990">
        <f t="shared" si="25"/>
        <v>0.86875000000000013</v>
      </c>
      <c r="BG61" s="990">
        <v>0</v>
      </c>
      <c r="BH61" s="990">
        <f t="shared" si="26"/>
        <v>0.86875000000000013</v>
      </c>
      <c r="BI61" s="990">
        <v>0</v>
      </c>
      <c r="BJ61" s="990">
        <f t="shared" si="27"/>
        <v>0.86875000000000013</v>
      </c>
      <c r="BK61" s="990">
        <v>0</v>
      </c>
      <c r="BL61" s="990">
        <f t="shared" si="28"/>
        <v>0.86875000000000013</v>
      </c>
      <c r="BM61" s="990">
        <v>0</v>
      </c>
      <c r="BN61" s="990">
        <f t="shared" si="29"/>
        <v>0.86875000000000013</v>
      </c>
      <c r="BO61" s="990">
        <v>0</v>
      </c>
      <c r="BP61" s="990">
        <f t="shared" si="30"/>
        <v>0.86875000000000013</v>
      </c>
      <c r="BQ61" s="990">
        <v>0</v>
      </c>
      <c r="BR61" s="990">
        <f t="shared" si="31"/>
        <v>0.86875000000000013</v>
      </c>
      <c r="BS61" s="990">
        <v>0</v>
      </c>
      <c r="BT61" s="990">
        <f t="shared" si="32"/>
        <v>0.86875000000000013</v>
      </c>
      <c r="BU61" s="990">
        <v>0</v>
      </c>
      <c r="BV61" s="990">
        <f t="shared" si="33"/>
        <v>0.86875000000000013</v>
      </c>
      <c r="BW61" s="993">
        <v>1.3888888888888889E-3</v>
      </c>
      <c r="BX61" s="994">
        <f t="shared" si="34"/>
        <v>0.87013888888888902</v>
      </c>
      <c r="BY61" s="145"/>
      <c r="BZ61" s="127"/>
      <c r="CA61" s="127">
        <f>+BX61-D61</f>
        <v>5.0694444444444264E-2</v>
      </c>
      <c r="CB61" s="128">
        <f t="shared" si="35"/>
        <v>16.224657534246631</v>
      </c>
      <c r="CC61" s="129"/>
      <c r="CD61" s="134">
        <f t="shared" si="36"/>
        <v>72.999999999999744</v>
      </c>
      <c r="CE61" s="134">
        <f t="shared" si="37"/>
        <v>19.739999999999998</v>
      </c>
      <c r="CG61" s="281">
        <f t="shared" si="40"/>
        <v>5.0694444444444264E-2</v>
      </c>
      <c r="CH61" s="135">
        <f t="shared" si="38"/>
        <v>72.999999999999744</v>
      </c>
      <c r="CI61" s="282">
        <f t="shared" si="41"/>
        <v>1.2166666666666623</v>
      </c>
    </row>
    <row r="62" spans="1:87" x14ac:dyDescent="0.2">
      <c r="A62" s="1292"/>
      <c r="B62" s="1057">
        <v>39</v>
      </c>
      <c r="C62" s="1058">
        <v>2.0833333333333332E-2</v>
      </c>
      <c r="D62" s="987">
        <f t="shared" si="39"/>
        <v>0.84027777777777812</v>
      </c>
      <c r="E62" s="988">
        <v>0</v>
      </c>
      <c r="F62" s="989"/>
      <c r="G62" s="990">
        <v>1.3888888888888889E-3</v>
      </c>
      <c r="H62" s="990">
        <f t="shared" si="0"/>
        <v>0.84166666666666701</v>
      </c>
      <c r="I62" s="991">
        <v>2.7777777777777779E-3</v>
      </c>
      <c r="J62" s="990">
        <f t="shared" si="1"/>
        <v>0.84444444444444478</v>
      </c>
      <c r="K62" s="991">
        <v>2.7777777777777779E-3</v>
      </c>
      <c r="L62" s="990">
        <f t="shared" si="2"/>
        <v>0.84722222222222254</v>
      </c>
      <c r="M62" s="992">
        <v>4.8611111111111112E-3</v>
      </c>
      <c r="N62" s="990">
        <f t="shared" si="3"/>
        <v>0.85208333333333364</v>
      </c>
      <c r="O62" s="991">
        <v>4.8611111111111112E-3</v>
      </c>
      <c r="P62" s="990">
        <f t="shared" si="4"/>
        <v>0.85694444444444473</v>
      </c>
      <c r="Q62" s="991">
        <v>1.1111111111111112E-2</v>
      </c>
      <c r="R62" s="990">
        <f t="shared" si="5"/>
        <v>0.8680555555555558</v>
      </c>
      <c r="S62" s="991">
        <v>6.2499999999999995E-3</v>
      </c>
      <c r="T62" s="990">
        <f t="shared" si="6"/>
        <v>0.87430555555555578</v>
      </c>
      <c r="U62" s="991">
        <v>4.8611111111111112E-3</v>
      </c>
      <c r="V62" s="990">
        <f t="shared" si="7"/>
        <v>0.87916666666666687</v>
      </c>
      <c r="W62" s="992">
        <v>4.8611111111111112E-3</v>
      </c>
      <c r="X62" s="990">
        <f t="shared" si="8"/>
        <v>0.88402777777777797</v>
      </c>
      <c r="Y62" s="990">
        <v>2.7777777777777779E-3</v>
      </c>
      <c r="Z62" s="990">
        <f t="shared" si="9"/>
        <v>0.88680555555555574</v>
      </c>
      <c r="AA62" s="991">
        <v>2.7777777777777779E-3</v>
      </c>
      <c r="AB62" s="990">
        <f t="shared" si="10"/>
        <v>0.8895833333333335</v>
      </c>
      <c r="AC62" s="990">
        <v>0</v>
      </c>
      <c r="AD62" s="990">
        <f t="shared" si="11"/>
        <v>0.8895833333333335</v>
      </c>
      <c r="AE62" s="990">
        <v>0</v>
      </c>
      <c r="AF62" s="990">
        <f t="shared" si="12"/>
        <v>0.8895833333333335</v>
      </c>
      <c r="AG62" s="990">
        <v>0</v>
      </c>
      <c r="AH62" s="990">
        <f t="shared" si="13"/>
        <v>0.8895833333333335</v>
      </c>
      <c r="AI62" s="990">
        <v>0</v>
      </c>
      <c r="AJ62" s="990">
        <f t="shared" si="14"/>
        <v>0.8895833333333335</v>
      </c>
      <c r="AK62" s="990">
        <v>0</v>
      </c>
      <c r="AL62" s="990">
        <f t="shared" si="15"/>
        <v>0.8895833333333335</v>
      </c>
      <c r="AM62" s="990">
        <v>0</v>
      </c>
      <c r="AN62" s="990">
        <f t="shared" si="16"/>
        <v>0.8895833333333335</v>
      </c>
      <c r="AO62" s="990">
        <v>0</v>
      </c>
      <c r="AP62" s="990">
        <f t="shared" si="17"/>
        <v>0.8895833333333335</v>
      </c>
      <c r="AQ62" s="990">
        <v>0</v>
      </c>
      <c r="AR62" s="990">
        <f t="shared" si="18"/>
        <v>0.8895833333333335</v>
      </c>
      <c r="AS62" s="990">
        <v>0</v>
      </c>
      <c r="AT62" s="990">
        <f t="shared" si="19"/>
        <v>0.8895833333333335</v>
      </c>
      <c r="AU62" s="990">
        <v>0</v>
      </c>
      <c r="AV62" s="990">
        <f t="shared" si="20"/>
        <v>0.8895833333333335</v>
      </c>
      <c r="AW62" s="990">
        <v>0</v>
      </c>
      <c r="AX62" s="990">
        <f t="shared" si="21"/>
        <v>0.8895833333333335</v>
      </c>
      <c r="AY62" s="990">
        <v>0</v>
      </c>
      <c r="AZ62" s="990">
        <f t="shared" si="22"/>
        <v>0.8895833333333335</v>
      </c>
      <c r="BA62" s="990">
        <v>0</v>
      </c>
      <c r="BB62" s="990">
        <f t="shared" si="23"/>
        <v>0.8895833333333335</v>
      </c>
      <c r="BC62" s="990">
        <v>0</v>
      </c>
      <c r="BD62" s="990">
        <f t="shared" si="24"/>
        <v>0.8895833333333335</v>
      </c>
      <c r="BE62" s="990">
        <v>0</v>
      </c>
      <c r="BF62" s="990">
        <f t="shared" si="25"/>
        <v>0.8895833333333335</v>
      </c>
      <c r="BG62" s="990">
        <v>0</v>
      </c>
      <c r="BH62" s="990">
        <f t="shared" si="26"/>
        <v>0.8895833333333335</v>
      </c>
      <c r="BI62" s="990">
        <v>0</v>
      </c>
      <c r="BJ62" s="990">
        <f t="shared" si="27"/>
        <v>0.8895833333333335</v>
      </c>
      <c r="BK62" s="990">
        <v>0</v>
      </c>
      <c r="BL62" s="990">
        <f t="shared" si="28"/>
        <v>0.8895833333333335</v>
      </c>
      <c r="BM62" s="990">
        <v>0</v>
      </c>
      <c r="BN62" s="990">
        <f t="shared" si="29"/>
        <v>0.8895833333333335</v>
      </c>
      <c r="BO62" s="990">
        <v>0</v>
      </c>
      <c r="BP62" s="990">
        <f t="shared" si="30"/>
        <v>0.8895833333333335</v>
      </c>
      <c r="BQ62" s="990">
        <v>0</v>
      </c>
      <c r="BR62" s="990">
        <f t="shared" si="31"/>
        <v>0.8895833333333335</v>
      </c>
      <c r="BS62" s="990">
        <v>0</v>
      </c>
      <c r="BT62" s="990">
        <f t="shared" si="32"/>
        <v>0.8895833333333335</v>
      </c>
      <c r="BU62" s="990">
        <v>0</v>
      </c>
      <c r="BV62" s="990">
        <f t="shared" si="33"/>
        <v>0.8895833333333335</v>
      </c>
      <c r="BW62" s="993">
        <v>1.3888888888888889E-3</v>
      </c>
      <c r="BX62" s="994">
        <f t="shared" si="34"/>
        <v>0.89097222222222239</v>
      </c>
      <c r="BY62" s="861"/>
      <c r="BZ62" s="204"/>
      <c r="CA62" s="204">
        <f>+BX62-D62</f>
        <v>5.0694444444444264E-2</v>
      </c>
      <c r="CB62" s="862">
        <f t="shared" si="35"/>
        <v>16.224657534246631</v>
      </c>
      <c r="CC62" s="206"/>
      <c r="CD62" s="134">
        <f t="shared" si="36"/>
        <v>72.999999999999744</v>
      </c>
      <c r="CE62" s="134">
        <f t="shared" si="37"/>
        <v>19.739999999999998</v>
      </c>
      <c r="CG62" s="281">
        <f t="shared" si="40"/>
        <v>5.0694444444444264E-2</v>
      </c>
      <c r="CH62" s="135">
        <f t="shared" si="38"/>
        <v>72.999999999999744</v>
      </c>
      <c r="CI62" s="282">
        <f t="shared" si="41"/>
        <v>1.2166666666666623</v>
      </c>
    </row>
    <row r="63" spans="1:87" ht="13.5" thickBot="1" x14ac:dyDescent="0.25">
      <c r="A63" s="1292"/>
      <c r="B63" s="1059">
        <v>40</v>
      </c>
      <c r="C63" s="1060">
        <v>2.0833333333333332E-2</v>
      </c>
      <c r="D63" s="1029">
        <f t="shared" si="39"/>
        <v>0.86111111111111149</v>
      </c>
      <c r="E63" s="1030">
        <v>0</v>
      </c>
      <c r="F63" s="1061"/>
      <c r="G63" s="1062">
        <v>1.3888888888888889E-3</v>
      </c>
      <c r="H63" s="990">
        <f t="shared" si="0"/>
        <v>0.86250000000000038</v>
      </c>
      <c r="I63" s="991">
        <v>2.7777777777777779E-3</v>
      </c>
      <c r="J63" s="990">
        <f t="shared" si="1"/>
        <v>0.86527777777777815</v>
      </c>
      <c r="K63" s="991">
        <v>2.7777777777777779E-3</v>
      </c>
      <c r="L63" s="990">
        <f t="shared" si="2"/>
        <v>0.86805555555555591</v>
      </c>
      <c r="M63" s="992">
        <v>4.8611111111111112E-3</v>
      </c>
      <c r="N63" s="990">
        <f t="shared" si="3"/>
        <v>0.87291666666666701</v>
      </c>
      <c r="O63" s="991">
        <v>4.8611111111111112E-3</v>
      </c>
      <c r="P63" s="990">
        <f t="shared" si="4"/>
        <v>0.8777777777777781</v>
      </c>
      <c r="Q63" s="991">
        <v>1.1111111111111112E-2</v>
      </c>
      <c r="R63" s="990">
        <f t="shared" si="5"/>
        <v>0.88888888888888917</v>
      </c>
      <c r="S63" s="991">
        <v>6.2499999999999995E-3</v>
      </c>
      <c r="T63" s="990">
        <f t="shared" si="6"/>
        <v>0.89513888888888915</v>
      </c>
      <c r="U63" s="991">
        <v>4.8611111111111112E-3</v>
      </c>
      <c r="V63" s="990">
        <f t="shared" si="7"/>
        <v>0.90000000000000024</v>
      </c>
      <c r="W63" s="992">
        <v>4.8611111111111112E-3</v>
      </c>
      <c r="X63" s="990">
        <f t="shared" si="8"/>
        <v>0.90486111111111134</v>
      </c>
      <c r="Y63" s="990">
        <v>2.7777777777777779E-3</v>
      </c>
      <c r="Z63" s="990">
        <f t="shared" si="9"/>
        <v>0.90763888888888911</v>
      </c>
      <c r="AA63" s="991">
        <v>2.7777777777777779E-3</v>
      </c>
      <c r="AB63" s="990">
        <f t="shared" si="10"/>
        <v>0.91041666666666687</v>
      </c>
      <c r="AC63" s="990">
        <v>0</v>
      </c>
      <c r="AD63" s="990">
        <f t="shared" si="11"/>
        <v>0.91041666666666687</v>
      </c>
      <c r="AE63" s="990">
        <v>0</v>
      </c>
      <c r="AF63" s="990">
        <f t="shared" si="12"/>
        <v>0.91041666666666687</v>
      </c>
      <c r="AG63" s="990">
        <v>0</v>
      </c>
      <c r="AH63" s="990">
        <f t="shared" si="13"/>
        <v>0.91041666666666687</v>
      </c>
      <c r="AI63" s="990">
        <v>0</v>
      </c>
      <c r="AJ63" s="990">
        <f t="shared" si="14"/>
        <v>0.91041666666666687</v>
      </c>
      <c r="AK63" s="990">
        <v>0</v>
      </c>
      <c r="AL63" s="990">
        <f t="shared" si="15"/>
        <v>0.91041666666666687</v>
      </c>
      <c r="AM63" s="990">
        <v>0</v>
      </c>
      <c r="AN63" s="990">
        <f t="shared" si="16"/>
        <v>0.91041666666666687</v>
      </c>
      <c r="AO63" s="990">
        <v>0</v>
      </c>
      <c r="AP63" s="990">
        <f t="shared" si="17"/>
        <v>0.91041666666666687</v>
      </c>
      <c r="AQ63" s="990">
        <v>0</v>
      </c>
      <c r="AR63" s="990">
        <f t="shared" si="18"/>
        <v>0.91041666666666687</v>
      </c>
      <c r="AS63" s="990">
        <v>0</v>
      </c>
      <c r="AT63" s="990">
        <f t="shared" si="19"/>
        <v>0.91041666666666687</v>
      </c>
      <c r="AU63" s="990">
        <v>0</v>
      </c>
      <c r="AV63" s="990">
        <f t="shared" si="20"/>
        <v>0.91041666666666687</v>
      </c>
      <c r="AW63" s="990">
        <v>0</v>
      </c>
      <c r="AX63" s="990">
        <f t="shared" si="21"/>
        <v>0.91041666666666687</v>
      </c>
      <c r="AY63" s="990">
        <v>0</v>
      </c>
      <c r="AZ63" s="990">
        <f t="shared" si="22"/>
        <v>0.91041666666666687</v>
      </c>
      <c r="BA63" s="990">
        <v>0</v>
      </c>
      <c r="BB63" s="990">
        <f t="shared" si="23"/>
        <v>0.91041666666666687</v>
      </c>
      <c r="BC63" s="990">
        <v>0</v>
      </c>
      <c r="BD63" s="990">
        <f t="shared" si="24"/>
        <v>0.91041666666666687</v>
      </c>
      <c r="BE63" s="990">
        <v>0</v>
      </c>
      <c r="BF63" s="990">
        <f t="shared" si="25"/>
        <v>0.91041666666666687</v>
      </c>
      <c r="BG63" s="990">
        <v>0</v>
      </c>
      <c r="BH63" s="990">
        <f t="shared" si="26"/>
        <v>0.91041666666666687</v>
      </c>
      <c r="BI63" s="990">
        <v>0</v>
      </c>
      <c r="BJ63" s="990">
        <f t="shared" si="27"/>
        <v>0.91041666666666687</v>
      </c>
      <c r="BK63" s="990">
        <v>0</v>
      </c>
      <c r="BL63" s="990">
        <f t="shared" si="28"/>
        <v>0.91041666666666687</v>
      </c>
      <c r="BM63" s="990">
        <v>0</v>
      </c>
      <c r="BN63" s="990">
        <f t="shared" si="29"/>
        <v>0.91041666666666687</v>
      </c>
      <c r="BO63" s="990">
        <v>0</v>
      </c>
      <c r="BP63" s="990">
        <f t="shared" si="30"/>
        <v>0.91041666666666687</v>
      </c>
      <c r="BQ63" s="990">
        <v>0</v>
      </c>
      <c r="BR63" s="990">
        <f t="shared" si="31"/>
        <v>0.91041666666666687</v>
      </c>
      <c r="BS63" s="990">
        <v>0</v>
      </c>
      <c r="BT63" s="990">
        <f t="shared" si="32"/>
        <v>0.91041666666666687</v>
      </c>
      <c r="BU63" s="990">
        <v>0</v>
      </c>
      <c r="BV63" s="990">
        <f t="shared" si="33"/>
        <v>0.91041666666666687</v>
      </c>
      <c r="BW63" s="993">
        <v>1.3888888888888889E-3</v>
      </c>
      <c r="BX63" s="994">
        <f t="shared" si="34"/>
        <v>0.91180555555555576</v>
      </c>
      <c r="BY63" s="1063"/>
      <c r="BZ63" s="353"/>
      <c r="CA63" s="353">
        <f>+BX63-D63</f>
        <v>5.0694444444444264E-2</v>
      </c>
      <c r="CB63" s="1064">
        <f t="shared" si="35"/>
        <v>16.224657534246631</v>
      </c>
      <c r="CC63" s="1065"/>
      <c r="CD63" s="134">
        <f t="shared" si="36"/>
        <v>72.999999999999744</v>
      </c>
      <c r="CE63" s="134">
        <f t="shared" si="37"/>
        <v>19.739999999999998</v>
      </c>
      <c r="CG63" s="281">
        <f t="shared" si="40"/>
        <v>5.0694444444444264E-2</v>
      </c>
      <c r="CH63" s="135">
        <f t="shared" si="38"/>
        <v>72.999999999999744</v>
      </c>
      <c r="CI63" s="282">
        <f t="shared" si="41"/>
        <v>1.2166666666666623</v>
      </c>
    </row>
    <row r="64" spans="1:87" x14ac:dyDescent="0.2">
      <c r="A64" s="1292"/>
      <c r="B64" s="1052">
        <v>41</v>
      </c>
      <c r="C64" s="1053">
        <v>2.0833333333333332E-2</v>
      </c>
      <c r="D64" s="994">
        <f t="shared" si="39"/>
        <v>0.88194444444444486</v>
      </c>
      <c r="E64" s="1040">
        <v>0</v>
      </c>
      <c r="F64" s="989"/>
      <c r="G64" s="990">
        <v>1.3888888888888889E-3</v>
      </c>
      <c r="H64" s="990">
        <f t="shared" si="0"/>
        <v>0.88333333333333375</v>
      </c>
      <c r="I64" s="991">
        <v>2.7777777777777779E-3</v>
      </c>
      <c r="J64" s="990">
        <f t="shared" si="1"/>
        <v>0.88611111111111152</v>
      </c>
      <c r="K64" s="991">
        <v>2.7777777777777779E-3</v>
      </c>
      <c r="L64" s="990">
        <f t="shared" si="2"/>
        <v>0.88888888888888928</v>
      </c>
      <c r="M64" s="992">
        <v>4.8611111111111112E-3</v>
      </c>
      <c r="N64" s="990">
        <f t="shared" si="3"/>
        <v>0.89375000000000038</v>
      </c>
      <c r="O64" s="991">
        <v>4.8611111111111112E-3</v>
      </c>
      <c r="P64" s="990">
        <f t="shared" si="4"/>
        <v>0.89861111111111147</v>
      </c>
      <c r="Q64" s="991">
        <v>1.1111111111111112E-2</v>
      </c>
      <c r="R64" s="990">
        <f t="shared" si="5"/>
        <v>0.90972222222222254</v>
      </c>
      <c r="S64" s="991">
        <v>6.2499999999999995E-3</v>
      </c>
      <c r="T64" s="990">
        <f t="shared" si="6"/>
        <v>0.91597222222222252</v>
      </c>
      <c r="U64" s="991">
        <v>4.8611111111111112E-3</v>
      </c>
      <c r="V64" s="990">
        <f t="shared" si="7"/>
        <v>0.92083333333333361</v>
      </c>
      <c r="W64" s="992">
        <v>4.8611111111111112E-3</v>
      </c>
      <c r="X64" s="990">
        <f t="shared" si="8"/>
        <v>0.92569444444444471</v>
      </c>
      <c r="Y64" s="990">
        <v>2.7777777777777779E-3</v>
      </c>
      <c r="Z64" s="990">
        <f t="shared" si="9"/>
        <v>0.92847222222222248</v>
      </c>
      <c r="AA64" s="991">
        <v>2.7777777777777779E-3</v>
      </c>
      <c r="AB64" s="990">
        <f t="shared" si="10"/>
        <v>0.93125000000000024</v>
      </c>
      <c r="AC64" s="990">
        <v>0</v>
      </c>
      <c r="AD64" s="990">
        <f t="shared" si="11"/>
        <v>0.93125000000000024</v>
      </c>
      <c r="AE64" s="990">
        <v>0</v>
      </c>
      <c r="AF64" s="990">
        <f t="shared" si="12"/>
        <v>0.93125000000000024</v>
      </c>
      <c r="AG64" s="990">
        <v>0</v>
      </c>
      <c r="AH64" s="990">
        <f t="shared" si="13"/>
        <v>0.93125000000000024</v>
      </c>
      <c r="AI64" s="990">
        <v>0</v>
      </c>
      <c r="AJ64" s="990">
        <f t="shared" si="14"/>
        <v>0.93125000000000024</v>
      </c>
      <c r="AK64" s="990">
        <v>0</v>
      </c>
      <c r="AL64" s="990">
        <f t="shared" si="15"/>
        <v>0.93125000000000024</v>
      </c>
      <c r="AM64" s="990">
        <v>0</v>
      </c>
      <c r="AN64" s="990">
        <f t="shared" si="16"/>
        <v>0.93125000000000024</v>
      </c>
      <c r="AO64" s="990">
        <v>0</v>
      </c>
      <c r="AP64" s="990">
        <f t="shared" si="17"/>
        <v>0.93125000000000024</v>
      </c>
      <c r="AQ64" s="990">
        <v>0</v>
      </c>
      <c r="AR64" s="990">
        <f t="shared" si="18"/>
        <v>0.93125000000000024</v>
      </c>
      <c r="AS64" s="990">
        <v>0</v>
      </c>
      <c r="AT64" s="990">
        <f t="shared" si="19"/>
        <v>0.93125000000000024</v>
      </c>
      <c r="AU64" s="990">
        <v>0</v>
      </c>
      <c r="AV64" s="990">
        <f t="shared" si="20"/>
        <v>0.93125000000000024</v>
      </c>
      <c r="AW64" s="990">
        <v>0</v>
      </c>
      <c r="AX64" s="990">
        <f t="shared" si="21"/>
        <v>0.93125000000000024</v>
      </c>
      <c r="AY64" s="990">
        <v>0</v>
      </c>
      <c r="AZ64" s="990">
        <f t="shared" si="22"/>
        <v>0.93125000000000024</v>
      </c>
      <c r="BA64" s="990">
        <v>0</v>
      </c>
      <c r="BB64" s="990">
        <f t="shared" si="23"/>
        <v>0.93125000000000024</v>
      </c>
      <c r="BC64" s="990">
        <v>0</v>
      </c>
      <c r="BD64" s="990">
        <f t="shared" si="24"/>
        <v>0.93125000000000024</v>
      </c>
      <c r="BE64" s="990">
        <v>0</v>
      </c>
      <c r="BF64" s="990">
        <f t="shared" si="25"/>
        <v>0.93125000000000024</v>
      </c>
      <c r="BG64" s="990">
        <v>0</v>
      </c>
      <c r="BH64" s="990">
        <f t="shared" si="26"/>
        <v>0.93125000000000024</v>
      </c>
      <c r="BI64" s="990">
        <v>0</v>
      </c>
      <c r="BJ64" s="990">
        <f t="shared" si="27"/>
        <v>0.93125000000000024</v>
      </c>
      <c r="BK64" s="990">
        <v>0</v>
      </c>
      <c r="BL64" s="990">
        <f t="shared" si="28"/>
        <v>0.93125000000000024</v>
      </c>
      <c r="BM64" s="990">
        <v>0</v>
      </c>
      <c r="BN64" s="990">
        <f t="shared" si="29"/>
        <v>0.93125000000000024</v>
      </c>
      <c r="BO64" s="990">
        <v>0</v>
      </c>
      <c r="BP64" s="990">
        <f t="shared" si="30"/>
        <v>0.93125000000000024</v>
      </c>
      <c r="BQ64" s="990">
        <v>0</v>
      </c>
      <c r="BR64" s="990">
        <f t="shared" si="31"/>
        <v>0.93125000000000024</v>
      </c>
      <c r="BS64" s="990">
        <v>0</v>
      </c>
      <c r="BT64" s="990">
        <f t="shared" si="32"/>
        <v>0.93125000000000024</v>
      </c>
      <c r="BU64" s="990">
        <v>0</v>
      </c>
      <c r="BV64" s="990">
        <f t="shared" si="33"/>
        <v>0.93125000000000024</v>
      </c>
      <c r="BW64" s="993">
        <v>1.3888888888888889E-3</v>
      </c>
      <c r="BX64" s="994">
        <f t="shared" si="34"/>
        <v>0.93263888888888913</v>
      </c>
      <c r="BY64" s="145"/>
      <c r="BZ64" s="130"/>
      <c r="CA64" s="130">
        <f>+BX64-D64</f>
        <v>5.0694444444444264E-2</v>
      </c>
      <c r="CB64" s="128">
        <f t="shared" si="35"/>
        <v>16.224657534246631</v>
      </c>
      <c r="CC64" s="1055"/>
      <c r="CD64" s="134">
        <f t="shared" si="36"/>
        <v>72.999999999999744</v>
      </c>
      <c r="CE64" s="134">
        <f t="shared" si="37"/>
        <v>19.739999999999998</v>
      </c>
      <c r="CG64" s="281">
        <f t="shared" si="40"/>
        <v>5.0694444444444264E-2</v>
      </c>
      <c r="CH64" s="135">
        <f t="shared" si="38"/>
        <v>72.999999999999744</v>
      </c>
      <c r="CI64" s="282">
        <f t="shared" si="41"/>
        <v>1.2166666666666623</v>
      </c>
    </row>
    <row r="65" spans="1:87" x14ac:dyDescent="0.2">
      <c r="A65" s="1292"/>
      <c r="B65" s="1056">
        <v>42</v>
      </c>
      <c r="C65" s="1053">
        <v>2.4305555555555556E-2</v>
      </c>
      <c r="D65" s="1006">
        <f t="shared" si="39"/>
        <v>0.90625000000000044</v>
      </c>
      <c r="E65" s="988">
        <v>0</v>
      </c>
      <c r="F65" s="989"/>
      <c r="G65" s="990">
        <v>1.3888888888888889E-3</v>
      </c>
      <c r="H65" s="996">
        <f t="shared" si="0"/>
        <v>0.90763888888888933</v>
      </c>
      <c r="I65" s="1008">
        <v>2.0833333333333333E-3</v>
      </c>
      <c r="J65" s="996">
        <f t="shared" si="1"/>
        <v>0.90972222222222265</v>
      </c>
      <c r="K65" s="991">
        <v>2.7777777777777779E-3</v>
      </c>
      <c r="L65" s="996">
        <f t="shared" si="2"/>
        <v>0.91250000000000042</v>
      </c>
      <c r="M65" s="1009">
        <v>4.8611111111111112E-3</v>
      </c>
      <c r="N65" s="996">
        <f t="shared" si="3"/>
        <v>0.91736111111111152</v>
      </c>
      <c r="O65" s="1008">
        <v>4.8611111111111112E-3</v>
      </c>
      <c r="P65" s="996">
        <f t="shared" si="4"/>
        <v>0.92222222222222261</v>
      </c>
      <c r="Q65" s="1008">
        <v>1.0416666666666666E-2</v>
      </c>
      <c r="R65" s="996">
        <f t="shared" si="5"/>
        <v>0.93263888888888924</v>
      </c>
      <c r="S65" s="1008">
        <v>6.2499999999999995E-3</v>
      </c>
      <c r="T65" s="996">
        <f t="shared" si="6"/>
        <v>0.93888888888888922</v>
      </c>
      <c r="U65" s="1008">
        <v>4.8611111111111112E-3</v>
      </c>
      <c r="V65" s="996">
        <f t="shared" si="7"/>
        <v>0.94375000000000031</v>
      </c>
      <c r="W65" s="1009">
        <v>4.8611111111111112E-3</v>
      </c>
      <c r="X65" s="996">
        <f t="shared" si="8"/>
        <v>0.9486111111111114</v>
      </c>
      <c r="Y65" s="996">
        <v>2.7777777777777779E-3</v>
      </c>
      <c r="Z65" s="996">
        <f t="shared" si="9"/>
        <v>0.95138888888888917</v>
      </c>
      <c r="AA65" s="1008">
        <v>2.7777777777777779E-3</v>
      </c>
      <c r="AB65" s="996">
        <f t="shared" si="10"/>
        <v>0.95416666666666694</v>
      </c>
      <c r="AC65" s="996">
        <v>0</v>
      </c>
      <c r="AD65" s="996">
        <f t="shared" si="11"/>
        <v>0.95416666666666694</v>
      </c>
      <c r="AE65" s="996">
        <v>0</v>
      </c>
      <c r="AF65" s="996">
        <f t="shared" si="12"/>
        <v>0.95416666666666694</v>
      </c>
      <c r="AG65" s="996">
        <v>0</v>
      </c>
      <c r="AH65" s="996">
        <f t="shared" si="13"/>
        <v>0.95416666666666694</v>
      </c>
      <c r="AI65" s="996">
        <v>0</v>
      </c>
      <c r="AJ65" s="996">
        <f t="shared" si="14"/>
        <v>0.95416666666666694</v>
      </c>
      <c r="AK65" s="996">
        <v>0</v>
      </c>
      <c r="AL65" s="996">
        <f t="shared" si="15"/>
        <v>0.95416666666666694</v>
      </c>
      <c r="AM65" s="996">
        <v>0</v>
      </c>
      <c r="AN65" s="996">
        <f t="shared" si="16"/>
        <v>0.95416666666666694</v>
      </c>
      <c r="AO65" s="996">
        <v>0</v>
      </c>
      <c r="AP65" s="996">
        <f t="shared" si="17"/>
        <v>0.95416666666666694</v>
      </c>
      <c r="AQ65" s="996">
        <v>0</v>
      </c>
      <c r="AR65" s="996">
        <f t="shared" si="18"/>
        <v>0.95416666666666694</v>
      </c>
      <c r="AS65" s="996">
        <v>0</v>
      </c>
      <c r="AT65" s="996">
        <f t="shared" si="19"/>
        <v>0.95416666666666694</v>
      </c>
      <c r="AU65" s="996">
        <v>0</v>
      </c>
      <c r="AV65" s="996">
        <f t="shared" si="20"/>
        <v>0.95416666666666694</v>
      </c>
      <c r="AW65" s="996">
        <v>0</v>
      </c>
      <c r="AX65" s="996">
        <f t="shared" si="21"/>
        <v>0.95416666666666694</v>
      </c>
      <c r="AY65" s="996">
        <v>0</v>
      </c>
      <c r="AZ65" s="996">
        <f t="shared" si="22"/>
        <v>0.95416666666666694</v>
      </c>
      <c r="BA65" s="996">
        <v>0</v>
      </c>
      <c r="BB65" s="996">
        <f t="shared" si="23"/>
        <v>0.95416666666666694</v>
      </c>
      <c r="BC65" s="996">
        <v>0</v>
      </c>
      <c r="BD65" s="996">
        <f t="shared" si="24"/>
        <v>0.95416666666666694</v>
      </c>
      <c r="BE65" s="996">
        <v>0</v>
      </c>
      <c r="BF65" s="996">
        <f t="shared" si="25"/>
        <v>0.95416666666666694</v>
      </c>
      <c r="BG65" s="996">
        <v>0</v>
      </c>
      <c r="BH65" s="996">
        <f t="shared" si="26"/>
        <v>0.95416666666666694</v>
      </c>
      <c r="BI65" s="996">
        <v>0</v>
      </c>
      <c r="BJ65" s="996">
        <f t="shared" si="27"/>
        <v>0.95416666666666694</v>
      </c>
      <c r="BK65" s="996">
        <v>0</v>
      </c>
      <c r="BL65" s="996">
        <f t="shared" si="28"/>
        <v>0.95416666666666694</v>
      </c>
      <c r="BM65" s="996">
        <v>0</v>
      </c>
      <c r="BN65" s="996">
        <f t="shared" si="29"/>
        <v>0.95416666666666694</v>
      </c>
      <c r="BO65" s="996">
        <v>0</v>
      </c>
      <c r="BP65" s="996">
        <f t="shared" si="30"/>
        <v>0.95416666666666694</v>
      </c>
      <c r="BQ65" s="996">
        <v>0</v>
      </c>
      <c r="BR65" s="996">
        <f t="shared" si="31"/>
        <v>0.95416666666666694</v>
      </c>
      <c r="BS65" s="996">
        <v>0</v>
      </c>
      <c r="BT65" s="996">
        <f t="shared" si="32"/>
        <v>0.95416666666666694</v>
      </c>
      <c r="BU65" s="996">
        <v>0</v>
      </c>
      <c r="BV65" s="996">
        <f t="shared" si="33"/>
        <v>0.95416666666666694</v>
      </c>
      <c r="BW65" s="993">
        <v>1.3888888888888889E-3</v>
      </c>
      <c r="BX65" s="986">
        <f t="shared" si="34"/>
        <v>0.95555555555555582</v>
      </c>
      <c r="BY65" s="145"/>
      <c r="BZ65" s="127"/>
      <c r="CA65" s="127">
        <f>+BX65-D65</f>
        <v>4.930555555555538E-2</v>
      </c>
      <c r="CB65" s="128">
        <f>+$J$75/CI65</f>
        <v>16.681690140845127</v>
      </c>
      <c r="CC65" s="129"/>
      <c r="CD65" s="134">
        <f t="shared" si="36"/>
        <v>70.999999999999744</v>
      </c>
      <c r="CE65" s="134">
        <f t="shared" si="37"/>
        <v>19.739999999999998</v>
      </c>
      <c r="CG65" s="281">
        <f t="shared" si="40"/>
        <v>4.930555555555538E-2</v>
      </c>
      <c r="CH65" s="135">
        <f t="shared" si="38"/>
        <v>70.999999999999744</v>
      </c>
      <c r="CI65" s="282">
        <f t="shared" si="41"/>
        <v>1.1833333333333291</v>
      </c>
    </row>
    <row r="66" spans="1:87" x14ac:dyDescent="0.2">
      <c r="A66" s="1292"/>
      <c r="B66" s="1056">
        <v>43</v>
      </c>
      <c r="C66" s="1053">
        <v>3.4722222222222224E-2</v>
      </c>
      <c r="D66" s="1006">
        <f t="shared" si="39"/>
        <v>0.94097222222222265</v>
      </c>
      <c r="E66" s="1007">
        <v>0</v>
      </c>
      <c r="F66" s="955"/>
      <c r="G66" s="996">
        <v>1.3888888888888889E-3</v>
      </c>
      <c r="H66" s="996">
        <f t="shared" si="0"/>
        <v>0.94236111111111154</v>
      </c>
      <c r="I66" s="1008">
        <v>2.0833333333333333E-3</v>
      </c>
      <c r="J66" s="996">
        <f t="shared" si="1"/>
        <v>0.94444444444444486</v>
      </c>
      <c r="K66" s="991">
        <v>2.7777777777777779E-3</v>
      </c>
      <c r="L66" s="996">
        <f t="shared" si="2"/>
        <v>0.94722222222222263</v>
      </c>
      <c r="M66" s="1009">
        <v>4.8611111111111112E-3</v>
      </c>
      <c r="N66" s="996">
        <f t="shared" si="3"/>
        <v>0.95208333333333373</v>
      </c>
      <c r="O66" s="1008">
        <v>4.8611111111111112E-3</v>
      </c>
      <c r="P66" s="996">
        <f t="shared" si="4"/>
        <v>0.95694444444444482</v>
      </c>
      <c r="Q66" s="1008">
        <v>1.0416666666666666E-2</v>
      </c>
      <c r="R66" s="996">
        <f t="shared" si="5"/>
        <v>0.96736111111111145</v>
      </c>
      <c r="S66" s="1008">
        <v>6.2499999999999995E-3</v>
      </c>
      <c r="T66" s="996">
        <f t="shared" si="6"/>
        <v>0.97361111111111143</v>
      </c>
      <c r="U66" s="1008">
        <v>4.8611111111111112E-3</v>
      </c>
      <c r="V66" s="996">
        <f t="shared" si="7"/>
        <v>0.97847222222222252</v>
      </c>
      <c r="W66" s="1009">
        <v>4.8611111111111112E-3</v>
      </c>
      <c r="X66" s="996">
        <f t="shared" si="8"/>
        <v>0.98333333333333361</v>
      </c>
      <c r="Y66" s="996">
        <v>2.7777777777777779E-3</v>
      </c>
      <c r="Z66" s="996">
        <f t="shared" si="9"/>
        <v>0.98611111111111138</v>
      </c>
      <c r="AA66" s="1008">
        <v>2.7777777777777779E-3</v>
      </c>
      <c r="AB66" s="996">
        <f t="shared" si="10"/>
        <v>0.98888888888888915</v>
      </c>
      <c r="AC66" s="996">
        <v>0</v>
      </c>
      <c r="AD66" s="996">
        <f t="shared" si="11"/>
        <v>0.98888888888888915</v>
      </c>
      <c r="AE66" s="996">
        <v>0</v>
      </c>
      <c r="AF66" s="996">
        <f t="shared" si="12"/>
        <v>0.98888888888888915</v>
      </c>
      <c r="AG66" s="996">
        <v>0</v>
      </c>
      <c r="AH66" s="996">
        <f t="shared" si="13"/>
        <v>0.98888888888888915</v>
      </c>
      <c r="AI66" s="996">
        <v>0</v>
      </c>
      <c r="AJ66" s="996">
        <f t="shared" si="14"/>
        <v>0.98888888888888915</v>
      </c>
      <c r="AK66" s="996">
        <v>0</v>
      </c>
      <c r="AL66" s="996">
        <f t="shared" si="15"/>
        <v>0.98888888888888915</v>
      </c>
      <c r="AM66" s="996">
        <v>0</v>
      </c>
      <c r="AN66" s="996">
        <f t="shared" si="16"/>
        <v>0.98888888888888915</v>
      </c>
      <c r="AO66" s="996">
        <v>0</v>
      </c>
      <c r="AP66" s="996">
        <f t="shared" si="17"/>
        <v>0.98888888888888915</v>
      </c>
      <c r="AQ66" s="996">
        <v>0</v>
      </c>
      <c r="AR66" s="996">
        <f t="shared" si="18"/>
        <v>0.98888888888888915</v>
      </c>
      <c r="AS66" s="996">
        <v>0</v>
      </c>
      <c r="AT66" s="996">
        <f t="shared" si="19"/>
        <v>0.98888888888888915</v>
      </c>
      <c r="AU66" s="996">
        <v>0</v>
      </c>
      <c r="AV66" s="996">
        <f t="shared" si="20"/>
        <v>0.98888888888888915</v>
      </c>
      <c r="AW66" s="996">
        <v>0</v>
      </c>
      <c r="AX66" s="996">
        <f t="shared" si="21"/>
        <v>0.98888888888888915</v>
      </c>
      <c r="AY66" s="996">
        <v>0</v>
      </c>
      <c r="AZ66" s="996">
        <f t="shared" si="22"/>
        <v>0.98888888888888915</v>
      </c>
      <c r="BA66" s="996">
        <v>0</v>
      </c>
      <c r="BB66" s="996">
        <f t="shared" si="23"/>
        <v>0.98888888888888915</v>
      </c>
      <c r="BC66" s="996">
        <v>0</v>
      </c>
      <c r="BD66" s="996">
        <f t="shared" si="24"/>
        <v>0.98888888888888915</v>
      </c>
      <c r="BE66" s="996">
        <v>0</v>
      </c>
      <c r="BF66" s="996">
        <f t="shared" si="25"/>
        <v>0.98888888888888915</v>
      </c>
      <c r="BG66" s="996">
        <v>0</v>
      </c>
      <c r="BH66" s="996">
        <f t="shared" si="26"/>
        <v>0.98888888888888915</v>
      </c>
      <c r="BI66" s="996">
        <v>0</v>
      </c>
      <c r="BJ66" s="996">
        <f t="shared" si="27"/>
        <v>0.98888888888888915</v>
      </c>
      <c r="BK66" s="996">
        <v>0</v>
      </c>
      <c r="BL66" s="996">
        <f t="shared" si="28"/>
        <v>0.98888888888888915</v>
      </c>
      <c r="BM66" s="996">
        <v>0</v>
      </c>
      <c r="BN66" s="996">
        <f t="shared" si="29"/>
        <v>0.98888888888888915</v>
      </c>
      <c r="BO66" s="996">
        <v>0</v>
      </c>
      <c r="BP66" s="996">
        <f t="shared" si="30"/>
        <v>0.98888888888888915</v>
      </c>
      <c r="BQ66" s="996">
        <v>0</v>
      </c>
      <c r="BR66" s="996">
        <f t="shared" si="31"/>
        <v>0.98888888888888915</v>
      </c>
      <c r="BS66" s="996">
        <v>0</v>
      </c>
      <c r="BT66" s="996">
        <f t="shared" si="32"/>
        <v>0.98888888888888915</v>
      </c>
      <c r="BU66" s="996">
        <v>0</v>
      </c>
      <c r="BV66" s="996">
        <f t="shared" si="33"/>
        <v>0.98888888888888915</v>
      </c>
      <c r="BW66" s="993">
        <v>1.3888888888888889E-3</v>
      </c>
      <c r="BX66" s="986">
        <f t="shared" si="34"/>
        <v>0.99027777777777803</v>
      </c>
      <c r="BY66" s="145"/>
      <c r="BZ66" s="127"/>
      <c r="CA66" s="127">
        <f t="shared" si="42"/>
        <v>4.930555555555538E-2</v>
      </c>
      <c r="CB66" s="128">
        <f>+$J$75/CI66</f>
        <v>16.681690140845127</v>
      </c>
      <c r="CC66" s="129"/>
      <c r="CD66" s="134">
        <f t="shared" si="36"/>
        <v>70.999999999999744</v>
      </c>
      <c r="CE66" s="134">
        <f t="shared" si="37"/>
        <v>19.739999999999998</v>
      </c>
      <c r="CG66" s="281">
        <f t="shared" si="40"/>
        <v>4.930555555555538E-2</v>
      </c>
      <c r="CH66" s="135">
        <f t="shared" si="38"/>
        <v>70.999999999999744</v>
      </c>
      <c r="CI66" s="282">
        <f t="shared" si="41"/>
        <v>1.1833333333333291</v>
      </c>
    </row>
    <row r="67" spans="1:87" x14ac:dyDescent="0.2">
      <c r="A67" s="1292"/>
      <c r="B67" s="1056">
        <v>44</v>
      </c>
      <c r="C67" s="1053">
        <v>2.0833333333333332E-2</v>
      </c>
      <c r="D67" s="1006">
        <f t="shared" si="39"/>
        <v>0.96180555555555602</v>
      </c>
      <c r="E67" s="1007">
        <v>0</v>
      </c>
      <c r="F67" s="955"/>
      <c r="G67" s="996">
        <v>1.3888888888888889E-3</v>
      </c>
      <c r="H67" s="996">
        <f t="shared" si="0"/>
        <v>0.96319444444444491</v>
      </c>
      <c r="I67" s="1008">
        <v>2.0833333333333333E-3</v>
      </c>
      <c r="J67" s="996">
        <f t="shared" si="1"/>
        <v>0.96527777777777823</v>
      </c>
      <c r="K67" s="991">
        <v>2.7777777777777779E-3</v>
      </c>
      <c r="L67" s="996">
        <f t="shared" si="2"/>
        <v>0.968055555555556</v>
      </c>
      <c r="M67" s="1009">
        <v>4.8611111111111112E-3</v>
      </c>
      <c r="N67" s="996">
        <f t="shared" si="3"/>
        <v>0.9729166666666671</v>
      </c>
      <c r="O67" s="1008">
        <v>4.8611111111111112E-3</v>
      </c>
      <c r="P67" s="996">
        <f t="shared" si="4"/>
        <v>0.97777777777777819</v>
      </c>
      <c r="Q67" s="1008">
        <v>1.0416666666666666E-2</v>
      </c>
      <c r="R67" s="996">
        <f t="shared" si="5"/>
        <v>0.98819444444444482</v>
      </c>
      <c r="S67" s="1008">
        <v>6.2499999999999995E-3</v>
      </c>
      <c r="T67" s="996">
        <f t="shared" si="6"/>
        <v>0.9944444444444448</v>
      </c>
      <c r="U67" s="1008">
        <v>4.8611111111111112E-3</v>
      </c>
      <c r="V67" s="996">
        <f t="shared" si="7"/>
        <v>0.99930555555555589</v>
      </c>
      <c r="W67" s="1009">
        <v>4.8611111111111112E-3</v>
      </c>
      <c r="X67" s="996">
        <f t="shared" si="8"/>
        <v>1.0041666666666671</v>
      </c>
      <c r="Y67" s="996">
        <v>2.7777777777777779E-3</v>
      </c>
      <c r="Z67" s="996">
        <f t="shared" si="9"/>
        <v>1.0069444444444449</v>
      </c>
      <c r="AA67" s="1008">
        <v>2.7777777777777779E-3</v>
      </c>
      <c r="AB67" s="996">
        <f t="shared" si="10"/>
        <v>1.0097222222222226</v>
      </c>
      <c r="AC67" s="996">
        <v>0</v>
      </c>
      <c r="AD67" s="996">
        <f t="shared" si="11"/>
        <v>1.0097222222222226</v>
      </c>
      <c r="AE67" s="996">
        <v>0</v>
      </c>
      <c r="AF67" s="996">
        <f t="shared" si="12"/>
        <v>1.0097222222222226</v>
      </c>
      <c r="AG67" s="996">
        <v>0</v>
      </c>
      <c r="AH67" s="996">
        <f t="shared" si="13"/>
        <v>1.0097222222222226</v>
      </c>
      <c r="AI67" s="996">
        <v>0</v>
      </c>
      <c r="AJ67" s="996">
        <f t="shared" si="14"/>
        <v>1.0097222222222226</v>
      </c>
      <c r="AK67" s="996">
        <v>0</v>
      </c>
      <c r="AL67" s="996">
        <f t="shared" si="15"/>
        <v>1.0097222222222226</v>
      </c>
      <c r="AM67" s="996">
        <v>0</v>
      </c>
      <c r="AN67" s="996">
        <f t="shared" si="16"/>
        <v>1.0097222222222226</v>
      </c>
      <c r="AO67" s="996">
        <v>0</v>
      </c>
      <c r="AP67" s="996">
        <f t="shared" si="17"/>
        <v>1.0097222222222226</v>
      </c>
      <c r="AQ67" s="996">
        <v>0</v>
      </c>
      <c r="AR67" s="996">
        <f t="shared" si="18"/>
        <v>1.0097222222222226</v>
      </c>
      <c r="AS67" s="996">
        <v>0</v>
      </c>
      <c r="AT67" s="996">
        <f t="shared" si="19"/>
        <v>1.0097222222222226</v>
      </c>
      <c r="AU67" s="996">
        <v>0</v>
      </c>
      <c r="AV67" s="996">
        <f t="shared" si="20"/>
        <v>1.0097222222222226</v>
      </c>
      <c r="AW67" s="996">
        <v>0</v>
      </c>
      <c r="AX67" s="996">
        <f t="shared" si="21"/>
        <v>1.0097222222222226</v>
      </c>
      <c r="AY67" s="996">
        <v>0</v>
      </c>
      <c r="AZ67" s="996">
        <f t="shared" si="22"/>
        <v>1.0097222222222226</v>
      </c>
      <c r="BA67" s="996">
        <v>0</v>
      </c>
      <c r="BB67" s="996">
        <f t="shared" si="23"/>
        <v>1.0097222222222226</v>
      </c>
      <c r="BC67" s="996">
        <v>0</v>
      </c>
      <c r="BD67" s="996">
        <f t="shared" si="24"/>
        <v>1.0097222222222226</v>
      </c>
      <c r="BE67" s="996">
        <v>0</v>
      </c>
      <c r="BF67" s="996">
        <f t="shared" si="25"/>
        <v>1.0097222222222226</v>
      </c>
      <c r="BG67" s="996">
        <v>0</v>
      </c>
      <c r="BH67" s="996">
        <f t="shared" si="26"/>
        <v>1.0097222222222226</v>
      </c>
      <c r="BI67" s="996">
        <v>0</v>
      </c>
      <c r="BJ67" s="996">
        <f t="shared" si="27"/>
        <v>1.0097222222222226</v>
      </c>
      <c r="BK67" s="996">
        <v>0</v>
      </c>
      <c r="BL67" s="996">
        <f t="shared" si="28"/>
        <v>1.0097222222222226</v>
      </c>
      <c r="BM67" s="996">
        <v>0</v>
      </c>
      <c r="BN67" s="996">
        <f t="shared" si="29"/>
        <v>1.0097222222222226</v>
      </c>
      <c r="BO67" s="996">
        <v>0</v>
      </c>
      <c r="BP67" s="996">
        <f t="shared" si="30"/>
        <v>1.0097222222222226</v>
      </c>
      <c r="BQ67" s="996">
        <v>0</v>
      </c>
      <c r="BR67" s="996">
        <f t="shared" si="31"/>
        <v>1.0097222222222226</v>
      </c>
      <c r="BS67" s="996">
        <v>0</v>
      </c>
      <c r="BT67" s="996">
        <f t="shared" si="32"/>
        <v>1.0097222222222226</v>
      </c>
      <c r="BU67" s="996">
        <v>0</v>
      </c>
      <c r="BV67" s="996">
        <f t="shared" si="33"/>
        <v>1.0097222222222226</v>
      </c>
      <c r="BW67" s="993">
        <v>1.3888888888888889E-3</v>
      </c>
      <c r="BX67" s="986">
        <f t="shared" si="34"/>
        <v>1.0111111111111115</v>
      </c>
      <c r="BY67" s="146"/>
      <c r="BZ67" s="127"/>
      <c r="CA67" s="127">
        <f t="shared" si="42"/>
        <v>4.9305555555555491E-2</v>
      </c>
      <c r="CB67" s="128">
        <f>+$J$75/CI67</f>
        <v>16.681690140845088</v>
      </c>
      <c r="CC67" s="129"/>
      <c r="CD67" s="134">
        <f t="shared" si="36"/>
        <v>70.999999999999915</v>
      </c>
      <c r="CE67" s="134">
        <f t="shared" si="37"/>
        <v>19.739999999999998</v>
      </c>
      <c r="CG67" s="281">
        <f t="shared" si="40"/>
        <v>4.9305555555555491E-2</v>
      </c>
      <c r="CH67" s="135">
        <f t="shared" si="38"/>
        <v>70.999999999999915</v>
      </c>
      <c r="CI67" s="282">
        <f t="shared" si="41"/>
        <v>1.183333333333332</v>
      </c>
    </row>
    <row r="68" spans="1:87" x14ac:dyDescent="0.2">
      <c r="A68" s="1292"/>
      <c r="B68" s="1056">
        <v>45</v>
      </c>
      <c r="C68" s="1053">
        <v>2.7777777777777776E-2</v>
      </c>
      <c r="D68" s="1006">
        <f t="shared" si="39"/>
        <v>0.98958333333333381</v>
      </c>
      <c r="E68" s="1007">
        <v>0</v>
      </c>
      <c r="F68" s="955"/>
      <c r="G68" s="996">
        <v>1.3888888888888889E-3</v>
      </c>
      <c r="H68" s="996">
        <f t="shared" si="0"/>
        <v>0.9909722222222227</v>
      </c>
      <c r="I68" s="1008">
        <v>2.0833333333333333E-3</v>
      </c>
      <c r="J68" s="996">
        <f t="shared" si="1"/>
        <v>0.99305555555555602</v>
      </c>
      <c r="K68" s="991">
        <v>2.7777777777777779E-3</v>
      </c>
      <c r="L68" s="996">
        <f t="shared" si="2"/>
        <v>0.99583333333333379</v>
      </c>
      <c r="M68" s="1009">
        <v>4.8611111111111112E-3</v>
      </c>
      <c r="N68" s="996">
        <f t="shared" si="3"/>
        <v>1.000694444444445</v>
      </c>
      <c r="O68" s="1008">
        <v>4.8611111111111112E-3</v>
      </c>
      <c r="P68" s="996">
        <f t="shared" si="4"/>
        <v>1.0055555555555562</v>
      </c>
      <c r="Q68" s="1008">
        <v>1.0416666666666666E-2</v>
      </c>
      <c r="R68" s="996">
        <f t="shared" si="5"/>
        <v>1.0159722222222229</v>
      </c>
      <c r="S68" s="1008">
        <v>6.2499999999999995E-3</v>
      </c>
      <c r="T68" s="996">
        <f t="shared" si="6"/>
        <v>1.022222222222223</v>
      </c>
      <c r="U68" s="1008">
        <v>4.8611111111111112E-3</v>
      </c>
      <c r="V68" s="996">
        <f t="shared" si="7"/>
        <v>1.0270833333333342</v>
      </c>
      <c r="W68" s="1009">
        <v>4.8611111111111112E-3</v>
      </c>
      <c r="X68" s="996">
        <f t="shared" si="8"/>
        <v>1.0319444444444454</v>
      </c>
      <c r="Y68" s="996">
        <v>2.7777777777777779E-3</v>
      </c>
      <c r="Z68" s="996">
        <f t="shared" si="9"/>
        <v>1.0347222222222232</v>
      </c>
      <c r="AA68" s="1008">
        <v>2.7777777777777779E-3</v>
      </c>
      <c r="AB68" s="996">
        <f t="shared" si="10"/>
        <v>1.037500000000001</v>
      </c>
      <c r="AC68" s="996">
        <v>0</v>
      </c>
      <c r="AD68" s="996">
        <f t="shared" si="11"/>
        <v>1.037500000000001</v>
      </c>
      <c r="AE68" s="996">
        <v>0</v>
      </c>
      <c r="AF68" s="996">
        <f t="shared" si="12"/>
        <v>1.037500000000001</v>
      </c>
      <c r="AG68" s="996">
        <v>0</v>
      </c>
      <c r="AH68" s="996">
        <f t="shared" si="13"/>
        <v>1.037500000000001</v>
      </c>
      <c r="AI68" s="996">
        <v>0</v>
      </c>
      <c r="AJ68" s="996">
        <f t="shared" si="14"/>
        <v>1.037500000000001</v>
      </c>
      <c r="AK68" s="996">
        <v>0</v>
      </c>
      <c r="AL68" s="996">
        <f t="shared" si="15"/>
        <v>1.037500000000001</v>
      </c>
      <c r="AM68" s="996">
        <v>0</v>
      </c>
      <c r="AN68" s="996">
        <f t="shared" si="16"/>
        <v>1.037500000000001</v>
      </c>
      <c r="AO68" s="996">
        <v>0</v>
      </c>
      <c r="AP68" s="996">
        <f t="shared" si="17"/>
        <v>1.037500000000001</v>
      </c>
      <c r="AQ68" s="996">
        <v>0</v>
      </c>
      <c r="AR68" s="996">
        <f t="shared" si="18"/>
        <v>1.037500000000001</v>
      </c>
      <c r="AS68" s="996">
        <v>0</v>
      </c>
      <c r="AT68" s="996">
        <f t="shared" si="19"/>
        <v>1.037500000000001</v>
      </c>
      <c r="AU68" s="996">
        <v>0</v>
      </c>
      <c r="AV68" s="996">
        <f t="shared" si="20"/>
        <v>1.037500000000001</v>
      </c>
      <c r="AW68" s="996">
        <v>0</v>
      </c>
      <c r="AX68" s="996">
        <f t="shared" si="21"/>
        <v>1.037500000000001</v>
      </c>
      <c r="AY68" s="996">
        <v>0</v>
      </c>
      <c r="AZ68" s="996">
        <f t="shared" si="22"/>
        <v>1.037500000000001</v>
      </c>
      <c r="BA68" s="996">
        <v>0</v>
      </c>
      <c r="BB68" s="996">
        <f t="shared" si="23"/>
        <v>1.037500000000001</v>
      </c>
      <c r="BC68" s="996">
        <v>0</v>
      </c>
      <c r="BD68" s="996">
        <f t="shared" si="24"/>
        <v>1.037500000000001</v>
      </c>
      <c r="BE68" s="996">
        <v>0</v>
      </c>
      <c r="BF68" s="996">
        <f t="shared" si="25"/>
        <v>1.037500000000001</v>
      </c>
      <c r="BG68" s="996">
        <v>0</v>
      </c>
      <c r="BH68" s="996">
        <f t="shared" si="26"/>
        <v>1.037500000000001</v>
      </c>
      <c r="BI68" s="996">
        <v>0</v>
      </c>
      <c r="BJ68" s="996">
        <f t="shared" si="27"/>
        <v>1.037500000000001</v>
      </c>
      <c r="BK68" s="996">
        <v>0</v>
      </c>
      <c r="BL68" s="996">
        <f t="shared" si="28"/>
        <v>1.037500000000001</v>
      </c>
      <c r="BM68" s="996">
        <v>0</v>
      </c>
      <c r="BN68" s="996">
        <f t="shared" si="29"/>
        <v>1.037500000000001</v>
      </c>
      <c r="BO68" s="996">
        <v>0</v>
      </c>
      <c r="BP68" s="996">
        <f t="shared" si="30"/>
        <v>1.037500000000001</v>
      </c>
      <c r="BQ68" s="996">
        <v>0</v>
      </c>
      <c r="BR68" s="996">
        <f t="shared" si="31"/>
        <v>1.037500000000001</v>
      </c>
      <c r="BS68" s="996">
        <v>0</v>
      </c>
      <c r="BT68" s="996">
        <f t="shared" si="32"/>
        <v>1.037500000000001</v>
      </c>
      <c r="BU68" s="996">
        <v>0</v>
      </c>
      <c r="BV68" s="996">
        <f t="shared" si="33"/>
        <v>1.037500000000001</v>
      </c>
      <c r="BW68" s="993">
        <v>1.3888888888888889E-3</v>
      </c>
      <c r="BX68" s="986">
        <f t="shared" si="34"/>
        <v>1.0388888888888899</v>
      </c>
      <c r="BY68" s="145"/>
      <c r="BZ68" s="127"/>
      <c r="CA68" s="127">
        <f t="shared" si="42"/>
        <v>4.9305555555556047E-2</v>
      </c>
      <c r="CB68" s="128">
        <f>+$J$75/CI68</f>
        <v>16.681690140844903</v>
      </c>
      <c r="CC68" s="129"/>
      <c r="CD68" s="134">
        <f t="shared" si="36"/>
        <v>71.000000000000711</v>
      </c>
      <c r="CE68" s="134">
        <f t="shared" si="37"/>
        <v>19.739999999999998</v>
      </c>
      <c r="CG68" s="281">
        <f t="shared" si="40"/>
        <v>4.9305555555556047E-2</v>
      </c>
      <c r="CH68" s="135">
        <f t="shared" si="38"/>
        <v>71.000000000000711</v>
      </c>
      <c r="CI68" s="282">
        <f t="shared" si="41"/>
        <v>1.1833333333333451</v>
      </c>
    </row>
    <row r="69" spans="1:87" x14ac:dyDescent="0.2">
      <c r="A69" s="1292"/>
      <c r="B69" s="1056">
        <v>46</v>
      </c>
      <c r="C69" s="1053">
        <v>2.7777777777777776E-2</v>
      </c>
      <c r="D69" s="1006">
        <f t="shared" si="39"/>
        <v>1.0173611111111116</v>
      </c>
      <c r="E69" s="1007">
        <v>0</v>
      </c>
      <c r="F69" s="955"/>
      <c r="G69" s="996">
        <v>1.3888888888888889E-3</v>
      </c>
      <c r="H69" s="996">
        <f t="shared" si="0"/>
        <v>1.0187500000000005</v>
      </c>
      <c r="I69" s="1008">
        <v>2.0833333333333333E-3</v>
      </c>
      <c r="J69" s="996">
        <f t="shared" si="1"/>
        <v>1.0208333333333339</v>
      </c>
      <c r="K69" s="991">
        <v>2.7777777777777779E-3</v>
      </c>
      <c r="L69" s="996">
        <f t="shared" si="2"/>
        <v>1.0236111111111117</v>
      </c>
      <c r="M69" s="1009">
        <v>4.8611111111111112E-3</v>
      </c>
      <c r="N69" s="996">
        <f t="shared" si="3"/>
        <v>1.0284722222222229</v>
      </c>
      <c r="O69" s="1008">
        <v>4.8611111111111112E-3</v>
      </c>
      <c r="P69" s="996">
        <f t="shared" si="4"/>
        <v>1.0333333333333341</v>
      </c>
      <c r="Q69" s="1008">
        <v>1.0416666666666666E-2</v>
      </c>
      <c r="R69" s="996">
        <f t="shared" si="5"/>
        <v>1.0437500000000008</v>
      </c>
      <c r="S69" s="1008">
        <v>6.2499999999999995E-3</v>
      </c>
      <c r="T69" s="996">
        <f t="shared" si="6"/>
        <v>1.0500000000000009</v>
      </c>
      <c r="U69" s="1008">
        <v>4.8611111111111112E-3</v>
      </c>
      <c r="V69" s="996">
        <f t="shared" si="7"/>
        <v>1.0548611111111121</v>
      </c>
      <c r="W69" s="1009">
        <v>4.8611111111111112E-3</v>
      </c>
      <c r="X69" s="996">
        <f t="shared" si="8"/>
        <v>1.0597222222222233</v>
      </c>
      <c r="Y69" s="996">
        <v>2.7777777777777779E-3</v>
      </c>
      <c r="Z69" s="996">
        <f t="shared" si="9"/>
        <v>1.0625000000000011</v>
      </c>
      <c r="AA69" s="1008">
        <v>2.7777777777777779E-3</v>
      </c>
      <c r="AB69" s="996">
        <f t="shared" si="10"/>
        <v>1.0652777777777789</v>
      </c>
      <c r="AC69" s="996">
        <v>0</v>
      </c>
      <c r="AD69" s="996">
        <f t="shared" si="11"/>
        <v>1.0652777777777789</v>
      </c>
      <c r="AE69" s="996">
        <v>0</v>
      </c>
      <c r="AF69" s="996">
        <f t="shared" si="12"/>
        <v>1.0652777777777789</v>
      </c>
      <c r="AG69" s="996">
        <v>0</v>
      </c>
      <c r="AH69" s="996">
        <f t="shared" si="13"/>
        <v>1.0652777777777789</v>
      </c>
      <c r="AI69" s="996">
        <v>0</v>
      </c>
      <c r="AJ69" s="996">
        <f t="shared" si="14"/>
        <v>1.0652777777777789</v>
      </c>
      <c r="AK69" s="996">
        <v>0</v>
      </c>
      <c r="AL69" s="996">
        <f t="shared" si="15"/>
        <v>1.0652777777777789</v>
      </c>
      <c r="AM69" s="996">
        <v>0</v>
      </c>
      <c r="AN69" s="996">
        <f t="shared" si="16"/>
        <v>1.0652777777777789</v>
      </c>
      <c r="AO69" s="996">
        <v>0</v>
      </c>
      <c r="AP69" s="996">
        <f t="shared" si="17"/>
        <v>1.0652777777777789</v>
      </c>
      <c r="AQ69" s="996">
        <v>0</v>
      </c>
      <c r="AR69" s="996">
        <f t="shared" si="18"/>
        <v>1.0652777777777789</v>
      </c>
      <c r="AS69" s="996">
        <v>0</v>
      </c>
      <c r="AT69" s="996">
        <f t="shared" si="19"/>
        <v>1.0652777777777789</v>
      </c>
      <c r="AU69" s="996">
        <v>0</v>
      </c>
      <c r="AV69" s="996">
        <f t="shared" si="20"/>
        <v>1.0652777777777789</v>
      </c>
      <c r="AW69" s="996">
        <v>0</v>
      </c>
      <c r="AX69" s="996">
        <f t="shared" si="21"/>
        <v>1.0652777777777789</v>
      </c>
      <c r="AY69" s="996">
        <v>0</v>
      </c>
      <c r="AZ69" s="996">
        <f t="shared" si="22"/>
        <v>1.0652777777777789</v>
      </c>
      <c r="BA69" s="996">
        <v>0</v>
      </c>
      <c r="BB69" s="996">
        <f t="shared" si="23"/>
        <v>1.0652777777777789</v>
      </c>
      <c r="BC69" s="996">
        <v>0</v>
      </c>
      <c r="BD69" s="996">
        <f t="shared" si="24"/>
        <v>1.0652777777777789</v>
      </c>
      <c r="BE69" s="996">
        <v>0</v>
      </c>
      <c r="BF69" s="996">
        <f t="shared" si="25"/>
        <v>1.0652777777777789</v>
      </c>
      <c r="BG69" s="996">
        <v>0</v>
      </c>
      <c r="BH69" s="996">
        <f t="shared" si="26"/>
        <v>1.0652777777777789</v>
      </c>
      <c r="BI69" s="996">
        <v>0</v>
      </c>
      <c r="BJ69" s="996">
        <f t="shared" si="27"/>
        <v>1.0652777777777789</v>
      </c>
      <c r="BK69" s="996">
        <v>0</v>
      </c>
      <c r="BL69" s="996">
        <f t="shared" si="28"/>
        <v>1.0652777777777789</v>
      </c>
      <c r="BM69" s="996">
        <v>0</v>
      </c>
      <c r="BN69" s="996">
        <f t="shared" si="29"/>
        <v>1.0652777777777789</v>
      </c>
      <c r="BO69" s="996">
        <v>0</v>
      </c>
      <c r="BP69" s="996">
        <f t="shared" si="30"/>
        <v>1.0652777777777789</v>
      </c>
      <c r="BQ69" s="996">
        <v>0</v>
      </c>
      <c r="BR69" s="996">
        <f t="shared" si="31"/>
        <v>1.0652777777777789</v>
      </c>
      <c r="BS69" s="996">
        <v>0</v>
      </c>
      <c r="BT69" s="996">
        <f t="shared" si="32"/>
        <v>1.0652777777777789</v>
      </c>
      <c r="BU69" s="996">
        <v>0</v>
      </c>
      <c r="BV69" s="996">
        <f t="shared" si="33"/>
        <v>1.0652777777777789</v>
      </c>
      <c r="BW69" s="993">
        <v>1.3888888888888889E-3</v>
      </c>
      <c r="BX69" s="986">
        <f t="shared" si="34"/>
        <v>1.0666666666666678</v>
      </c>
      <c r="BY69" s="146"/>
      <c r="BZ69" s="127"/>
      <c r="CA69" s="127">
        <f t="shared" si="42"/>
        <v>4.9305555555556158E-2</v>
      </c>
      <c r="CB69" s="128">
        <f>+$J$75/CI69</f>
        <v>16.681690140844864</v>
      </c>
      <c r="CC69" s="129"/>
      <c r="CD69" s="134">
        <f t="shared" si="36"/>
        <v>71.000000000000867</v>
      </c>
      <c r="CE69" s="134">
        <f t="shared" si="37"/>
        <v>19.739999999999998</v>
      </c>
      <c r="CG69" s="281">
        <f t="shared" si="40"/>
        <v>4.9305555555556158E-2</v>
      </c>
      <c r="CH69" s="135">
        <f t="shared" si="38"/>
        <v>71.000000000000867</v>
      </c>
      <c r="CI69" s="282">
        <f t="shared" si="41"/>
        <v>1.1833333333333478</v>
      </c>
    </row>
    <row r="70" spans="1:87" x14ac:dyDescent="0.2">
      <c r="B70" s="74"/>
      <c r="C70" s="74"/>
      <c r="D70" s="74"/>
      <c r="E70" s="74"/>
      <c r="F70" s="74"/>
      <c r="G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row>
    <row r="71" spans="1:87" x14ac:dyDescent="0.2">
      <c r="H71" s="134"/>
      <c r="J71" s="13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row>
    <row r="72" spans="1:87" x14ac:dyDescent="0.2">
      <c r="B72" s="134" t="s">
        <v>25</v>
      </c>
      <c r="H72" s="134"/>
      <c r="J72" s="74">
        <v>40</v>
      </c>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row>
    <row r="73" spans="1:87" x14ac:dyDescent="0.2">
      <c r="B73" s="134" t="s">
        <v>26</v>
      </c>
      <c r="H73" s="134"/>
      <c r="J73" s="74">
        <v>6</v>
      </c>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row>
    <row r="74" spans="1:87" x14ac:dyDescent="0.2">
      <c r="B74" s="134" t="s">
        <v>27</v>
      </c>
      <c r="H74" s="134"/>
      <c r="J74" s="74">
        <f>+J72+J73</f>
        <v>46</v>
      </c>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row>
    <row r="75" spans="1:87" x14ac:dyDescent="0.2">
      <c r="B75" s="134" t="s">
        <v>28</v>
      </c>
      <c r="H75" s="134"/>
      <c r="J75" s="283">
        <v>19.739999999999998</v>
      </c>
      <c r="L75" s="134" t="s">
        <v>21</v>
      </c>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row>
    <row r="76" spans="1:87" x14ac:dyDescent="0.2">
      <c r="B76" s="18" t="s">
        <v>29</v>
      </c>
      <c r="H76" s="134"/>
      <c r="J76" s="284">
        <v>0</v>
      </c>
      <c r="L76" s="134" t="s">
        <v>21</v>
      </c>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row>
    <row r="77" spans="1:87" x14ac:dyDescent="0.2">
      <c r="B77" s="134" t="s">
        <v>30</v>
      </c>
      <c r="H77" s="134"/>
      <c r="J77" s="13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row>
    <row r="78" spans="1:87" x14ac:dyDescent="0.2">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row>
    <row r="79" spans="1:87" x14ac:dyDescent="0.2">
      <c r="H79" s="134"/>
      <c r="J79" s="13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row>
    <row r="80" spans="1:87" x14ac:dyDescent="0.2">
      <c r="H80" s="134"/>
      <c r="J80" s="13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row>
    <row r="81" spans="13:81" s="134" customFormat="1" x14ac:dyDescent="0.2">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row>
    <row r="82" spans="13:81" s="134" customFormat="1" x14ac:dyDescent="0.2">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row>
    <row r="83" spans="13:81" s="134" customFormat="1" x14ac:dyDescent="0.2">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row>
    <row r="84" spans="13:81" s="134" customFormat="1" x14ac:dyDescent="0.2">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row>
    <row r="85" spans="13:81" s="134" customFormat="1" x14ac:dyDescent="0.2">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row>
    <row r="86" spans="13:81" s="134" customFormat="1" x14ac:dyDescent="0.2">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row>
    <row r="87" spans="13:81" s="134" customFormat="1" x14ac:dyDescent="0.2">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row>
    <row r="88" spans="13:81" s="134" customFormat="1" x14ac:dyDescent="0.2">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row>
    <row r="89" spans="13:81" s="134" customFormat="1" x14ac:dyDescent="0.2">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row>
    <row r="90" spans="13:81" s="134" customFormat="1" x14ac:dyDescent="0.2">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row>
    <row r="91" spans="13:81" s="134" customFormat="1" x14ac:dyDescent="0.2">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row>
    <row r="92" spans="13:81" s="134" customFormat="1" x14ac:dyDescent="0.2">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row>
    <row r="93" spans="13:81" s="134" customFormat="1" x14ac:dyDescent="0.2">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row>
    <row r="94" spans="13:81" s="134" customFormat="1" x14ac:dyDescent="0.2">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row>
    <row r="95" spans="13:81" s="134" customFormat="1" x14ac:dyDescent="0.2">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row>
    <row r="96" spans="13:81" s="134" customFormat="1" x14ac:dyDescent="0.2">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row>
  </sheetData>
  <mergeCells count="11">
    <mergeCell ref="CG20:CI20"/>
    <mergeCell ref="BZ21:BZ22"/>
    <mergeCell ref="B23:CC23"/>
    <mergeCell ref="A24:A69"/>
    <mergeCell ref="B19:D19"/>
    <mergeCell ref="H19:AB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7" orientation="portrait" horizont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3:CL102"/>
  <sheetViews>
    <sheetView topLeftCell="A9" zoomScale="85" zoomScaleNormal="85" workbookViewId="0">
      <selection activeCell="S31" sqref="S31"/>
    </sheetView>
  </sheetViews>
  <sheetFormatPr baseColWidth="10" defaultRowHeight="12.75" x14ac:dyDescent="0.2"/>
  <cols>
    <col min="1" max="1" width="5.7109375" style="134" customWidth="1"/>
    <col min="2" max="2" width="11.28515625" style="134" customWidth="1"/>
    <col min="3" max="3" width="11.140625" style="134" hidden="1" customWidth="1"/>
    <col min="4" max="4" width="9.28515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4.42578125" style="74" hidden="1" customWidth="1"/>
    <col min="12" max="12" width="12.28515625" style="134" customWidth="1"/>
    <col min="13" max="13" width="11.28515625" style="134" hidden="1" customWidth="1"/>
    <col min="14" max="14" width="11.28515625" style="134" customWidth="1"/>
    <col min="15" max="15" width="11.28515625" style="134" hidden="1" customWidth="1"/>
    <col min="16" max="16" width="12.7109375" style="134" customWidth="1"/>
    <col min="17" max="17" width="11.28515625" style="134" hidden="1" customWidth="1"/>
    <col min="18" max="18" width="12.85546875" style="134" customWidth="1"/>
    <col min="19" max="19" width="10.85546875" style="134" hidden="1" customWidth="1"/>
    <col min="20" max="20" width="12.7109375" style="134" customWidth="1"/>
    <col min="21" max="21" width="10.85546875" style="134" hidden="1" customWidth="1"/>
    <col min="22" max="22" width="11.28515625" style="134" customWidth="1"/>
    <col min="23" max="23" width="11.28515625" style="134" hidden="1" customWidth="1"/>
    <col min="24" max="24" width="12.28515625" style="134" customWidth="1"/>
    <col min="25" max="25" width="11.28515625" style="134" hidden="1" customWidth="1"/>
    <col min="26" max="26" width="11.28515625" style="134" customWidth="1"/>
    <col min="27" max="27" width="11.28515625" style="134" hidden="1" customWidth="1"/>
    <col min="28" max="28" width="11.28515625" style="134" customWidth="1"/>
    <col min="29" max="74" width="11.42578125" style="134" hidden="1" customWidth="1"/>
    <col min="75" max="75" width="12.42578125" style="134" hidden="1" customWidth="1"/>
    <col min="76" max="76" width="12.42578125" style="134" customWidth="1"/>
    <col min="77" max="77" width="11.42578125" style="134" hidden="1" customWidth="1"/>
    <col min="78" max="78" width="9.28515625" style="134" customWidth="1"/>
    <col min="79" max="79" width="8" style="134" customWidth="1"/>
    <col min="80" max="80" width="9.5703125" style="134" customWidth="1"/>
    <col min="81" max="81" width="13.7109375" style="134" customWidth="1"/>
    <col min="82" max="84" width="0" style="134" hidden="1" customWidth="1"/>
    <col min="85" max="87" width="9" style="134" hidden="1" customWidth="1"/>
    <col min="88" max="256" width="11.42578125" style="134"/>
    <col min="257" max="257" width="5.7109375" style="134" customWidth="1"/>
    <col min="258" max="258" width="11.28515625" style="134" customWidth="1"/>
    <col min="259" max="259" width="0" style="134" hidden="1" customWidth="1"/>
    <col min="260" max="260" width="9.28515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28515625" style="134" customWidth="1"/>
    <col min="269" max="269" width="0" style="134" hidden="1" customWidth="1"/>
    <col min="270" max="270" width="11.28515625" style="134" customWidth="1"/>
    <col min="271" max="271" width="0" style="134" hidden="1" customWidth="1"/>
    <col min="272" max="272" width="12.7109375" style="134" customWidth="1"/>
    <col min="273" max="273" width="0" style="134" hidden="1" customWidth="1"/>
    <col min="274" max="274" width="12.85546875" style="134" customWidth="1"/>
    <col min="275" max="275" width="0" style="134" hidden="1" customWidth="1"/>
    <col min="276" max="276" width="12.7109375" style="134" customWidth="1"/>
    <col min="277" max="277" width="0" style="134" hidden="1" customWidth="1"/>
    <col min="278" max="278" width="11.28515625" style="134" customWidth="1"/>
    <col min="279" max="279" width="0" style="134" hidden="1" customWidth="1"/>
    <col min="280" max="280" width="12.28515625" style="134" customWidth="1"/>
    <col min="281" max="281" width="0" style="134" hidden="1" customWidth="1"/>
    <col min="282" max="282" width="11.28515625" style="134" customWidth="1"/>
    <col min="283" max="283" width="0" style="134" hidden="1" customWidth="1"/>
    <col min="284" max="284" width="11.28515625" style="134" customWidth="1"/>
    <col min="285" max="331" width="0" style="134" hidden="1" customWidth="1"/>
    <col min="332" max="332" width="12.42578125" style="134" customWidth="1"/>
    <col min="333" max="333" width="0" style="134" hidden="1" customWidth="1"/>
    <col min="334" max="334" width="9.28515625" style="134" customWidth="1"/>
    <col min="335" max="335" width="8" style="134" customWidth="1"/>
    <col min="336" max="336" width="9.5703125" style="134" customWidth="1"/>
    <col min="337" max="337" width="13.7109375" style="134" customWidth="1"/>
    <col min="338" max="343" width="0" style="134" hidden="1" customWidth="1"/>
    <col min="344" max="512" width="11.42578125" style="134"/>
    <col min="513" max="513" width="5.7109375" style="134" customWidth="1"/>
    <col min="514" max="514" width="11.28515625" style="134" customWidth="1"/>
    <col min="515" max="515" width="0" style="134" hidden="1" customWidth="1"/>
    <col min="516" max="516" width="9.28515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28515625" style="134" customWidth="1"/>
    <col min="525" max="525" width="0" style="134" hidden="1" customWidth="1"/>
    <col min="526" max="526" width="11.28515625" style="134" customWidth="1"/>
    <col min="527" max="527" width="0" style="134" hidden="1" customWidth="1"/>
    <col min="528" max="528" width="12.7109375" style="134" customWidth="1"/>
    <col min="529" max="529" width="0" style="134" hidden="1" customWidth="1"/>
    <col min="530" max="530" width="12.85546875" style="134" customWidth="1"/>
    <col min="531" max="531" width="0" style="134" hidden="1" customWidth="1"/>
    <col min="532" max="532" width="12.7109375" style="134" customWidth="1"/>
    <col min="533" max="533" width="0" style="134" hidden="1" customWidth="1"/>
    <col min="534" max="534" width="11.28515625" style="134" customWidth="1"/>
    <col min="535" max="535" width="0" style="134" hidden="1" customWidth="1"/>
    <col min="536" max="536" width="12.28515625" style="134" customWidth="1"/>
    <col min="537" max="537" width="0" style="134" hidden="1" customWidth="1"/>
    <col min="538" max="538" width="11.28515625" style="134" customWidth="1"/>
    <col min="539" max="539" width="0" style="134" hidden="1" customWidth="1"/>
    <col min="540" max="540" width="11.28515625" style="134" customWidth="1"/>
    <col min="541" max="587" width="0" style="134" hidden="1" customWidth="1"/>
    <col min="588" max="588" width="12.42578125" style="134" customWidth="1"/>
    <col min="589" max="589" width="0" style="134" hidden="1" customWidth="1"/>
    <col min="590" max="590" width="9.28515625" style="134" customWidth="1"/>
    <col min="591" max="591" width="8" style="134" customWidth="1"/>
    <col min="592" max="592" width="9.5703125" style="134" customWidth="1"/>
    <col min="593" max="593" width="13.7109375" style="134" customWidth="1"/>
    <col min="594" max="599" width="0" style="134" hidden="1" customWidth="1"/>
    <col min="600" max="768" width="11.42578125" style="134"/>
    <col min="769" max="769" width="5.7109375" style="134" customWidth="1"/>
    <col min="770" max="770" width="11.28515625" style="134" customWidth="1"/>
    <col min="771" max="771" width="0" style="134" hidden="1" customWidth="1"/>
    <col min="772" max="772" width="9.28515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28515625" style="134" customWidth="1"/>
    <col min="781" max="781" width="0" style="134" hidden="1" customWidth="1"/>
    <col min="782" max="782" width="11.28515625" style="134" customWidth="1"/>
    <col min="783" max="783" width="0" style="134" hidden="1" customWidth="1"/>
    <col min="784" max="784" width="12.7109375" style="134" customWidth="1"/>
    <col min="785" max="785" width="0" style="134" hidden="1" customWidth="1"/>
    <col min="786" max="786" width="12.85546875" style="134" customWidth="1"/>
    <col min="787" max="787" width="0" style="134" hidden="1" customWidth="1"/>
    <col min="788" max="788" width="12.7109375" style="134" customWidth="1"/>
    <col min="789" max="789" width="0" style="134" hidden="1" customWidth="1"/>
    <col min="790" max="790" width="11.28515625" style="134" customWidth="1"/>
    <col min="791" max="791" width="0" style="134" hidden="1" customWidth="1"/>
    <col min="792" max="792" width="12.28515625" style="134" customWidth="1"/>
    <col min="793" max="793" width="0" style="134" hidden="1" customWidth="1"/>
    <col min="794" max="794" width="11.28515625" style="134" customWidth="1"/>
    <col min="795" max="795" width="0" style="134" hidden="1" customWidth="1"/>
    <col min="796" max="796" width="11.28515625" style="134" customWidth="1"/>
    <col min="797" max="843" width="0" style="134" hidden="1" customWidth="1"/>
    <col min="844" max="844" width="12.42578125" style="134" customWidth="1"/>
    <col min="845" max="845" width="0" style="134" hidden="1" customWidth="1"/>
    <col min="846" max="846" width="9.28515625" style="134" customWidth="1"/>
    <col min="847" max="847" width="8" style="134" customWidth="1"/>
    <col min="848" max="848" width="9.5703125" style="134" customWidth="1"/>
    <col min="849" max="849" width="13.7109375" style="134" customWidth="1"/>
    <col min="850" max="855" width="0" style="134" hidden="1" customWidth="1"/>
    <col min="856" max="1024" width="11.42578125" style="134"/>
    <col min="1025" max="1025" width="5.7109375" style="134" customWidth="1"/>
    <col min="1026" max="1026" width="11.28515625" style="134" customWidth="1"/>
    <col min="1027" max="1027" width="0" style="134" hidden="1" customWidth="1"/>
    <col min="1028" max="1028" width="9.28515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28515625" style="134" customWidth="1"/>
    <col min="1037" max="1037" width="0" style="134" hidden="1" customWidth="1"/>
    <col min="1038" max="1038" width="11.28515625" style="134" customWidth="1"/>
    <col min="1039" max="1039" width="0" style="134" hidden="1" customWidth="1"/>
    <col min="1040" max="1040" width="12.7109375" style="134" customWidth="1"/>
    <col min="1041" max="1041" width="0" style="134" hidden="1" customWidth="1"/>
    <col min="1042" max="1042" width="12.85546875" style="134" customWidth="1"/>
    <col min="1043" max="1043" width="0" style="134" hidden="1" customWidth="1"/>
    <col min="1044" max="1044" width="12.7109375" style="134" customWidth="1"/>
    <col min="1045" max="1045" width="0" style="134" hidden="1" customWidth="1"/>
    <col min="1046" max="1046" width="11.28515625" style="134" customWidth="1"/>
    <col min="1047" max="1047" width="0" style="134" hidden="1" customWidth="1"/>
    <col min="1048" max="1048" width="12.28515625" style="134" customWidth="1"/>
    <col min="1049" max="1049" width="0" style="134" hidden="1" customWidth="1"/>
    <col min="1050" max="1050" width="11.28515625" style="134" customWidth="1"/>
    <col min="1051" max="1051" width="0" style="134" hidden="1" customWidth="1"/>
    <col min="1052" max="1052" width="11.28515625" style="134" customWidth="1"/>
    <col min="1053" max="1099" width="0" style="134" hidden="1" customWidth="1"/>
    <col min="1100" max="1100" width="12.42578125" style="134" customWidth="1"/>
    <col min="1101" max="1101" width="0" style="134" hidden="1" customWidth="1"/>
    <col min="1102" max="1102" width="9.28515625" style="134" customWidth="1"/>
    <col min="1103" max="1103" width="8" style="134" customWidth="1"/>
    <col min="1104" max="1104" width="9.5703125" style="134" customWidth="1"/>
    <col min="1105" max="1105" width="13.7109375" style="134" customWidth="1"/>
    <col min="1106" max="1111" width="0" style="134" hidden="1" customWidth="1"/>
    <col min="1112" max="1280" width="11.42578125" style="134"/>
    <col min="1281" max="1281" width="5.7109375" style="134" customWidth="1"/>
    <col min="1282" max="1282" width="11.28515625" style="134" customWidth="1"/>
    <col min="1283" max="1283" width="0" style="134" hidden="1" customWidth="1"/>
    <col min="1284" max="1284" width="9.28515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28515625" style="134" customWidth="1"/>
    <col min="1293" max="1293" width="0" style="134" hidden="1" customWidth="1"/>
    <col min="1294" max="1294" width="11.28515625" style="134" customWidth="1"/>
    <col min="1295" max="1295" width="0" style="134" hidden="1" customWidth="1"/>
    <col min="1296" max="1296" width="12.7109375" style="134" customWidth="1"/>
    <col min="1297" max="1297" width="0" style="134" hidden="1" customWidth="1"/>
    <col min="1298" max="1298" width="12.85546875" style="134" customWidth="1"/>
    <col min="1299" max="1299" width="0" style="134" hidden="1" customWidth="1"/>
    <col min="1300" max="1300" width="12.7109375" style="134" customWidth="1"/>
    <col min="1301" max="1301" width="0" style="134" hidden="1" customWidth="1"/>
    <col min="1302" max="1302" width="11.28515625" style="134" customWidth="1"/>
    <col min="1303" max="1303" width="0" style="134" hidden="1" customWidth="1"/>
    <col min="1304" max="1304" width="12.28515625" style="134" customWidth="1"/>
    <col min="1305" max="1305" width="0" style="134" hidden="1" customWidth="1"/>
    <col min="1306" max="1306" width="11.28515625" style="134" customWidth="1"/>
    <col min="1307" max="1307" width="0" style="134" hidden="1" customWidth="1"/>
    <col min="1308" max="1308" width="11.28515625" style="134" customWidth="1"/>
    <col min="1309" max="1355" width="0" style="134" hidden="1" customWidth="1"/>
    <col min="1356" max="1356" width="12.42578125" style="134" customWidth="1"/>
    <col min="1357" max="1357" width="0" style="134" hidden="1" customWidth="1"/>
    <col min="1358" max="1358" width="9.28515625" style="134" customWidth="1"/>
    <col min="1359" max="1359" width="8" style="134" customWidth="1"/>
    <col min="1360" max="1360" width="9.5703125" style="134" customWidth="1"/>
    <col min="1361" max="1361" width="13.7109375" style="134" customWidth="1"/>
    <col min="1362" max="1367" width="0" style="134" hidden="1" customWidth="1"/>
    <col min="1368" max="1536" width="11.42578125" style="134"/>
    <col min="1537" max="1537" width="5.7109375" style="134" customWidth="1"/>
    <col min="1538" max="1538" width="11.28515625" style="134" customWidth="1"/>
    <col min="1539" max="1539" width="0" style="134" hidden="1" customWidth="1"/>
    <col min="1540" max="1540" width="9.28515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28515625" style="134" customWidth="1"/>
    <col min="1549" max="1549" width="0" style="134" hidden="1" customWidth="1"/>
    <col min="1550" max="1550" width="11.28515625" style="134" customWidth="1"/>
    <col min="1551" max="1551" width="0" style="134" hidden="1" customWidth="1"/>
    <col min="1552" max="1552" width="12.7109375" style="134" customWidth="1"/>
    <col min="1553" max="1553" width="0" style="134" hidden="1" customWidth="1"/>
    <col min="1554" max="1554" width="12.85546875" style="134" customWidth="1"/>
    <col min="1555" max="1555" width="0" style="134" hidden="1" customWidth="1"/>
    <col min="1556" max="1556" width="12.7109375" style="134" customWidth="1"/>
    <col min="1557" max="1557" width="0" style="134" hidden="1" customWidth="1"/>
    <col min="1558" max="1558" width="11.28515625" style="134" customWidth="1"/>
    <col min="1559" max="1559" width="0" style="134" hidden="1" customWidth="1"/>
    <col min="1560" max="1560" width="12.28515625" style="134" customWidth="1"/>
    <col min="1561" max="1561" width="0" style="134" hidden="1" customWidth="1"/>
    <col min="1562" max="1562" width="11.28515625" style="134" customWidth="1"/>
    <col min="1563" max="1563" width="0" style="134" hidden="1" customWidth="1"/>
    <col min="1564" max="1564" width="11.28515625" style="134" customWidth="1"/>
    <col min="1565" max="1611" width="0" style="134" hidden="1" customWidth="1"/>
    <col min="1612" max="1612" width="12.42578125" style="134" customWidth="1"/>
    <col min="1613" max="1613" width="0" style="134" hidden="1" customWidth="1"/>
    <col min="1614" max="1614" width="9.28515625" style="134" customWidth="1"/>
    <col min="1615" max="1615" width="8" style="134" customWidth="1"/>
    <col min="1616" max="1616" width="9.5703125" style="134" customWidth="1"/>
    <col min="1617" max="1617" width="13.7109375" style="134" customWidth="1"/>
    <col min="1618" max="1623" width="0" style="134" hidden="1" customWidth="1"/>
    <col min="1624" max="1792" width="11.42578125" style="134"/>
    <col min="1793" max="1793" width="5.7109375" style="134" customWidth="1"/>
    <col min="1794" max="1794" width="11.28515625" style="134" customWidth="1"/>
    <col min="1795" max="1795" width="0" style="134" hidden="1" customWidth="1"/>
    <col min="1796" max="1796" width="9.28515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28515625" style="134" customWidth="1"/>
    <col min="1805" max="1805" width="0" style="134" hidden="1" customWidth="1"/>
    <col min="1806" max="1806" width="11.28515625" style="134" customWidth="1"/>
    <col min="1807" max="1807" width="0" style="134" hidden="1" customWidth="1"/>
    <col min="1808" max="1808" width="12.7109375" style="134" customWidth="1"/>
    <col min="1809" max="1809" width="0" style="134" hidden="1" customWidth="1"/>
    <col min="1810" max="1810" width="12.85546875" style="134" customWidth="1"/>
    <col min="1811" max="1811" width="0" style="134" hidden="1" customWidth="1"/>
    <col min="1812" max="1812" width="12.7109375" style="134" customWidth="1"/>
    <col min="1813" max="1813" width="0" style="134" hidden="1" customWidth="1"/>
    <col min="1814" max="1814" width="11.28515625" style="134" customWidth="1"/>
    <col min="1815" max="1815" width="0" style="134" hidden="1" customWidth="1"/>
    <col min="1816" max="1816" width="12.28515625" style="134" customWidth="1"/>
    <col min="1817" max="1817" width="0" style="134" hidden="1" customWidth="1"/>
    <col min="1818" max="1818" width="11.28515625" style="134" customWidth="1"/>
    <col min="1819" max="1819" width="0" style="134" hidden="1" customWidth="1"/>
    <col min="1820" max="1820" width="11.28515625" style="134" customWidth="1"/>
    <col min="1821" max="1867" width="0" style="134" hidden="1" customWidth="1"/>
    <col min="1868" max="1868" width="12.42578125" style="134" customWidth="1"/>
    <col min="1869" max="1869" width="0" style="134" hidden="1" customWidth="1"/>
    <col min="1870" max="1870" width="9.28515625" style="134" customWidth="1"/>
    <col min="1871" max="1871" width="8" style="134" customWidth="1"/>
    <col min="1872" max="1872" width="9.5703125" style="134" customWidth="1"/>
    <col min="1873" max="1873" width="13.7109375" style="134" customWidth="1"/>
    <col min="1874" max="1879" width="0" style="134" hidden="1" customWidth="1"/>
    <col min="1880" max="2048" width="11.42578125" style="134"/>
    <col min="2049" max="2049" width="5.7109375" style="134" customWidth="1"/>
    <col min="2050" max="2050" width="11.28515625" style="134" customWidth="1"/>
    <col min="2051" max="2051" width="0" style="134" hidden="1" customWidth="1"/>
    <col min="2052" max="2052" width="9.28515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28515625" style="134" customWidth="1"/>
    <col min="2061" max="2061" width="0" style="134" hidden="1" customWidth="1"/>
    <col min="2062" max="2062" width="11.28515625" style="134" customWidth="1"/>
    <col min="2063" max="2063" width="0" style="134" hidden="1" customWidth="1"/>
    <col min="2064" max="2064" width="12.7109375" style="134" customWidth="1"/>
    <col min="2065" max="2065" width="0" style="134" hidden="1" customWidth="1"/>
    <col min="2066" max="2066" width="12.85546875" style="134" customWidth="1"/>
    <col min="2067" max="2067" width="0" style="134" hidden="1" customWidth="1"/>
    <col min="2068" max="2068" width="12.7109375" style="134" customWidth="1"/>
    <col min="2069" max="2069" width="0" style="134" hidden="1" customWidth="1"/>
    <col min="2070" max="2070" width="11.28515625" style="134" customWidth="1"/>
    <col min="2071" max="2071" width="0" style="134" hidden="1" customWidth="1"/>
    <col min="2072" max="2072" width="12.28515625" style="134" customWidth="1"/>
    <col min="2073" max="2073" width="0" style="134" hidden="1" customWidth="1"/>
    <col min="2074" max="2074" width="11.28515625" style="134" customWidth="1"/>
    <col min="2075" max="2075" width="0" style="134" hidden="1" customWidth="1"/>
    <col min="2076" max="2076" width="11.28515625" style="134" customWidth="1"/>
    <col min="2077" max="2123" width="0" style="134" hidden="1" customWidth="1"/>
    <col min="2124" max="2124" width="12.42578125" style="134" customWidth="1"/>
    <col min="2125" max="2125" width="0" style="134" hidden="1" customWidth="1"/>
    <col min="2126" max="2126" width="9.28515625" style="134" customWidth="1"/>
    <col min="2127" max="2127" width="8" style="134" customWidth="1"/>
    <col min="2128" max="2128" width="9.5703125" style="134" customWidth="1"/>
    <col min="2129" max="2129" width="13.7109375" style="134" customWidth="1"/>
    <col min="2130" max="2135" width="0" style="134" hidden="1" customWidth="1"/>
    <col min="2136" max="2304" width="11.42578125" style="134"/>
    <col min="2305" max="2305" width="5.7109375" style="134" customWidth="1"/>
    <col min="2306" max="2306" width="11.28515625" style="134" customWidth="1"/>
    <col min="2307" max="2307" width="0" style="134" hidden="1" customWidth="1"/>
    <col min="2308" max="2308" width="9.28515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28515625" style="134" customWidth="1"/>
    <col min="2317" max="2317" width="0" style="134" hidden="1" customWidth="1"/>
    <col min="2318" max="2318" width="11.28515625" style="134" customWidth="1"/>
    <col min="2319" max="2319" width="0" style="134" hidden="1" customWidth="1"/>
    <col min="2320" max="2320" width="12.7109375" style="134" customWidth="1"/>
    <col min="2321" max="2321" width="0" style="134" hidden="1" customWidth="1"/>
    <col min="2322" max="2322" width="12.85546875" style="134" customWidth="1"/>
    <col min="2323" max="2323" width="0" style="134" hidden="1" customWidth="1"/>
    <col min="2324" max="2324" width="12.7109375" style="134" customWidth="1"/>
    <col min="2325" max="2325" width="0" style="134" hidden="1" customWidth="1"/>
    <col min="2326" max="2326" width="11.28515625" style="134" customWidth="1"/>
    <col min="2327" max="2327" width="0" style="134" hidden="1" customWidth="1"/>
    <col min="2328" max="2328" width="12.28515625" style="134" customWidth="1"/>
    <col min="2329" max="2329" width="0" style="134" hidden="1" customWidth="1"/>
    <col min="2330" max="2330" width="11.28515625" style="134" customWidth="1"/>
    <col min="2331" max="2331" width="0" style="134" hidden="1" customWidth="1"/>
    <col min="2332" max="2332" width="11.28515625" style="134" customWidth="1"/>
    <col min="2333" max="2379" width="0" style="134" hidden="1" customWidth="1"/>
    <col min="2380" max="2380" width="12.42578125" style="134" customWidth="1"/>
    <col min="2381" max="2381" width="0" style="134" hidden="1" customWidth="1"/>
    <col min="2382" max="2382" width="9.28515625" style="134" customWidth="1"/>
    <col min="2383" max="2383" width="8" style="134" customWidth="1"/>
    <col min="2384" max="2384" width="9.5703125" style="134" customWidth="1"/>
    <col min="2385" max="2385" width="13.7109375" style="134" customWidth="1"/>
    <col min="2386" max="2391" width="0" style="134" hidden="1" customWidth="1"/>
    <col min="2392" max="2560" width="11.42578125" style="134"/>
    <col min="2561" max="2561" width="5.7109375" style="134" customWidth="1"/>
    <col min="2562" max="2562" width="11.28515625" style="134" customWidth="1"/>
    <col min="2563" max="2563" width="0" style="134" hidden="1" customWidth="1"/>
    <col min="2564" max="2564" width="9.28515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28515625" style="134" customWidth="1"/>
    <col min="2573" max="2573" width="0" style="134" hidden="1" customWidth="1"/>
    <col min="2574" max="2574" width="11.28515625" style="134" customWidth="1"/>
    <col min="2575" max="2575" width="0" style="134" hidden="1" customWidth="1"/>
    <col min="2576" max="2576" width="12.7109375" style="134" customWidth="1"/>
    <col min="2577" max="2577" width="0" style="134" hidden="1" customWidth="1"/>
    <col min="2578" max="2578" width="12.85546875" style="134" customWidth="1"/>
    <col min="2579" max="2579" width="0" style="134" hidden="1" customWidth="1"/>
    <col min="2580" max="2580" width="12.7109375" style="134" customWidth="1"/>
    <col min="2581" max="2581" width="0" style="134" hidden="1" customWidth="1"/>
    <col min="2582" max="2582" width="11.28515625" style="134" customWidth="1"/>
    <col min="2583" max="2583" width="0" style="134" hidden="1" customWidth="1"/>
    <col min="2584" max="2584" width="12.28515625" style="134" customWidth="1"/>
    <col min="2585" max="2585" width="0" style="134" hidden="1" customWidth="1"/>
    <col min="2586" max="2586" width="11.28515625" style="134" customWidth="1"/>
    <col min="2587" max="2587" width="0" style="134" hidden="1" customWidth="1"/>
    <col min="2588" max="2588" width="11.28515625" style="134" customWidth="1"/>
    <col min="2589" max="2635" width="0" style="134" hidden="1" customWidth="1"/>
    <col min="2636" max="2636" width="12.42578125" style="134" customWidth="1"/>
    <col min="2637" max="2637" width="0" style="134" hidden="1" customWidth="1"/>
    <col min="2638" max="2638" width="9.28515625" style="134" customWidth="1"/>
    <col min="2639" max="2639" width="8" style="134" customWidth="1"/>
    <col min="2640" max="2640" width="9.5703125" style="134" customWidth="1"/>
    <col min="2641" max="2641" width="13.7109375" style="134" customWidth="1"/>
    <col min="2642" max="2647" width="0" style="134" hidden="1" customWidth="1"/>
    <col min="2648" max="2816" width="11.42578125" style="134"/>
    <col min="2817" max="2817" width="5.7109375" style="134" customWidth="1"/>
    <col min="2818" max="2818" width="11.28515625" style="134" customWidth="1"/>
    <col min="2819" max="2819" width="0" style="134" hidden="1" customWidth="1"/>
    <col min="2820" max="2820" width="9.28515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28515625" style="134" customWidth="1"/>
    <col min="2829" max="2829" width="0" style="134" hidden="1" customWidth="1"/>
    <col min="2830" max="2830" width="11.28515625" style="134" customWidth="1"/>
    <col min="2831" max="2831" width="0" style="134" hidden="1" customWidth="1"/>
    <col min="2832" max="2832" width="12.7109375" style="134" customWidth="1"/>
    <col min="2833" max="2833" width="0" style="134" hidden="1" customWidth="1"/>
    <col min="2834" max="2834" width="12.85546875" style="134" customWidth="1"/>
    <col min="2835" max="2835" width="0" style="134" hidden="1" customWidth="1"/>
    <col min="2836" max="2836" width="12.7109375" style="134" customWidth="1"/>
    <col min="2837" max="2837" width="0" style="134" hidden="1" customWidth="1"/>
    <col min="2838" max="2838" width="11.28515625" style="134" customWidth="1"/>
    <col min="2839" max="2839" width="0" style="134" hidden="1" customWidth="1"/>
    <col min="2840" max="2840" width="12.28515625" style="134" customWidth="1"/>
    <col min="2841" max="2841" width="0" style="134" hidden="1" customWidth="1"/>
    <col min="2842" max="2842" width="11.28515625" style="134" customWidth="1"/>
    <col min="2843" max="2843" width="0" style="134" hidden="1" customWidth="1"/>
    <col min="2844" max="2844" width="11.28515625" style="134" customWidth="1"/>
    <col min="2845" max="2891" width="0" style="134" hidden="1" customWidth="1"/>
    <col min="2892" max="2892" width="12.42578125" style="134" customWidth="1"/>
    <col min="2893" max="2893" width="0" style="134" hidden="1" customWidth="1"/>
    <col min="2894" max="2894" width="9.28515625" style="134" customWidth="1"/>
    <col min="2895" max="2895" width="8" style="134" customWidth="1"/>
    <col min="2896" max="2896" width="9.5703125" style="134" customWidth="1"/>
    <col min="2897" max="2897" width="13.7109375" style="134" customWidth="1"/>
    <col min="2898" max="2903" width="0" style="134" hidden="1" customWidth="1"/>
    <col min="2904" max="3072" width="11.42578125" style="134"/>
    <col min="3073" max="3073" width="5.7109375" style="134" customWidth="1"/>
    <col min="3074" max="3074" width="11.28515625" style="134" customWidth="1"/>
    <col min="3075" max="3075" width="0" style="134" hidden="1" customWidth="1"/>
    <col min="3076" max="3076" width="9.28515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28515625" style="134" customWidth="1"/>
    <col min="3085" max="3085" width="0" style="134" hidden="1" customWidth="1"/>
    <col min="3086" max="3086" width="11.28515625" style="134" customWidth="1"/>
    <col min="3087" max="3087" width="0" style="134" hidden="1" customWidth="1"/>
    <col min="3088" max="3088" width="12.7109375" style="134" customWidth="1"/>
    <col min="3089" max="3089" width="0" style="134" hidden="1" customWidth="1"/>
    <col min="3090" max="3090" width="12.85546875" style="134" customWidth="1"/>
    <col min="3091" max="3091" width="0" style="134" hidden="1" customWidth="1"/>
    <col min="3092" max="3092" width="12.7109375" style="134" customWidth="1"/>
    <col min="3093" max="3093" width="0" style="134" hidden="1" customWidth="1"/>
    <col min="3094" max="3094" width="11.28515625" style="134" customWidth="1"/>
    <col min="3095" max="3095" width="0" style="134" hidden="1" customWidth="1"/>
    <col min="3096" max="3096" width="12.28515625" style="134" customWidth="1"/>
    <col min="3097" max="3097" width="0" style="134" hidden="1" customWidth="1"/>
    <col min="3098" max="3098" width="11.28515625" style="134" customWidth="1"/>
    <col min="3099" max="3099" width="0" style="134" hidden="1" customWidth="1"/>
    <col min="3100" max="3100" width="11.28515625" style="134" customWidth="1"/>
    <col min="3101" max="3147" width="0" style="134" hidden="1" customWidth="1"/>
    <col min="3148" max="3148" width="12.42578125" style="134" customWidth="1"/>
    <col min="3149" max="3149" width="0" style="134" hidden="1" customWidth="1"/>
    <col min="3150" max="3150" width="9.28515625" style="134" customWidth="1"/>
    <col min="3151" max="3151" width="8" style="134" customWidth="1"/>
    <col min="3152" max="3152" width="9.5703125" style="134" customWidth="1"/>
    <col min="3153" max="3153" width="13.7109375" style="134" customWidth="1"/>
    <col min="3154" max="3159" width="0" style="134" hidden="1" customWidth="1"/>
    <col min="3160" max="3328" width="11.42578125" style="134"/>
    <col min="3329" max="3329" width="5.7109375" style="134" customWidth="1"/>
    <col min="3330" max="3330" width="11.28515625" style="134" customWidth="1"/>
    <col min="3331" max="3331" width="0" style="134" hidden="1" customWidth="1"/>
    <col min="3332" max="3332" width="9.28515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28515625" style="134" customWidth="1"/>
    <col min="3341" max="3341" width="0" style="134" hidden="1" customWidth="1"/>
    <col min="3342" max="3342" width="11.28515625" style="134" customWidth="1"/>
    <col min="3343" max="3343" width="0" style="134" hidden="1" customWidth="1"/>
    <col min="3344" max="3344" width="12.7109375" style="134" customWidth="1"/>
    <col min="3345" max="3345" width="0" style="134" hidden="1" customWidth="1"/>
    <col min="3346" max="3346" width="12.85546875" style="134" customWidth="1"/>
    <col min="3347" max="3347" width="0" style="134" hidden="1" customWidth="1"/>
    <col min="3348" max="3348" width="12.7109375" style="134" customWidth="1"/>
    <col min="3349" max="3349" width="0" style="134" hidden="1" customWidth="1"/>
    <col min="3350" max="3350" width="11.28515625" style="134" customWidth="1"/>
    <col min="3351" max="3351" width="0" style="134" hidden="1" customWidth="1"/>
    <col min="3352" max="3352" width="12.28515625" style="134" customWidth="1"/>
    <col min="3353" max="3353" width="0" style="134" hidden="1" customWidth="1"/>
    <col min="3354" max="3354" width="11.28515625" style="134" customWidth="1"/>
    <col min="3355" max="3355" width="0" style="134" hidden="1" customWidth="1"/>
    <col min="3356" max="3356" width="11.28515625" style="134" customWidth="1"/>
    <col min="3357" max="3403" width="0" style="134" hidden="1" customWidth="1"/>
    <col min="3404" max="3404" width="12.42578125" style="134" customWidth="1"/>
    <col min="3405" max="3405" width="0" style="134" hidden="1" customWidth="1"/>
    <col min="3406" max="3406" width="9.28515625" style="134" customWidth="1"/>
    <col min="3407" max="3407" width="8" style="134" customWidth="1"/>
    <col min="3408" max="3408" width="9.5703125" style="134" customWidth="1"/>
    <col min="3409" max="3409" width="13.7109375" style="134" customWidth="1"/>
    <col min="3410" max="3415" width="0" style="134" hidden="1" customWidth="1"/>
    <col min="3416" max="3584" width="11.42578125" style="134"/>
    <col min="3585" max="3585" width="5.7109375" style="134" customWidth="1"/>
    <col min="3586" max="3586" width="11.28515625" style="134" customWidth="1"/>
    <col min="3587" max="3587" width="0" style="134" hidden="1" customWidth="1"/>
    <col min="3588" max="3588" width="9.28515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28515625" style="134" customWidth="1"/>
    <col min="3597" max="3597" width="0" style="134" hidden="1" customWidth="1"/>
    <col min="3598" max="3598" width="11.28515625" style="134" customWidth="1"/>
    <col min="3599" max="3599" width="0" style="134" hidden="1" customWidth="1"/>
    <col min="3600" max="3600" width="12.7109375" style="134" customWidth="1"/>
    <col min="3601" max="3601" width="0" style="134" hidden="1" customWidth="1"/>
    <col min="3602" max="3602" width="12.85546875" style="134" customWidth="1"/>
    <col min="3603" max="3603" width="0" style="134" hidden="1" customWidth="1"/>
    <col min="3604" max="3604" width="12.7109375" style="134" customWidth="1"/>
    <col min="3605" max="3605" width="0" style="134" hidden="1" customWidth="1"/>
    <col min="3606" max="3606" width="11.28515625" style="134" customWidth="1"/>
    <col min="3607" max="3607" width="0" style="134" hidden="1" customWidth="1"/>
    <col min="3608" max="3608" width="12.28515625" style="134" customWidth="1"/>
    <col min="3609" max="3609" width="0" style="134" hidden="1" customWidth="1"/>
    <col min="3610" max="3610" width="11.28515625" style="134" customWidth="1"/>
    <col min="3611" max="3611" width="0" style="134" hidden="1" customWidth="1"/>
    <col min="3612" max="3612" width="11.28515625" style="134" customWidth="1"/>
    <col min="3613" max="3659" width="0" style="134" hidden="1" customWidth="1"/>
    <col min="3660" max="3660" width="12.42578125" style="134" customWidth="1"/>
    <col min="3661" max="3661" width="0" style="134" hidden="1" customWidth="1"/>
    <col min="3662" max="3662" width="9.28515625" style="134" customWidth="1"/>
    <col min="3663" max="3663" width="8" style="134" customWidth="1"/>
    <col min="3664" max="3664" width="9.5703125" style="134" customWidth="1"/>
    <col min="3665" max="3665" width="13.7109375" style="134" customWidth="1"/>
    <col min="3666" max="3671" width="0" style="134" hidden="1" customWidth="1"/>
    <col min="3672" max="3840" width="11.42578125" style="134"/>
    <col min="3841" max="3841" width="5.7109375" style="134" customWidth="1"/>
    <col min="3842" max="3842" width="11.28515625" style="134" customWidth="1"/>
    <col min="3843" max="3843" width="0" style="134" hidden="1" customWidth="1"/>
    <col min="3844" max="3844" width="9.28515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28515625" style="134" customWidth="1"/>
    <col min="3853" max="3853" width="0" style="134" hidden="1" customWidth="1"/>
    <col min="3854" max="3854" width="11.28515625" style="134" customWidth="1"/>
    <col min="3855" max="3855" width="0" style="134" hidden="1" customWidth="1"/>
    <col min="3856" max="3856" width="12.7109375" style="134" customWidth="1"/>
    <col min="3857" max="3857" width="0" style="134" hidden="1" customWidth="1"/>
    <col min="3858" max="3858" width="12.85546875" style="134" customWidth="1"/>
    <col min="3859" max="3859" width="0" style="134" hidden="1" customWidth="1"/>
    <col min="3860" max="3860" width="12.7109375" style="134" customWidth="1"/>
    <col min="3861" max="3861" width="0" style="134" hidden="1" customWidth="1"/>
    <col min="3862" max="3862" width="11.28515625" style="134" customWidth="1"/>
    <col min="3863" max="3863" width="0" style="134" hidden="1" customWidth="1"/>
    <col min="3864" max="3864" width="12.28515625" style="134" customWidth="1"/>
    <col min="3865" max="3865" width="0" style="134" hidden="1" customWidth="1"/>
    <col min="3866" max="3866" width="11.28515625" style="134" customWidth="1"/>
    <col min="3867" max="3867" width="0" style="134" hidden="1" customWidth="1"/>
    <col min="3868" max="3868" width="11.28515625" style="134" customWidth="1"/>
    <col min="3869" max="3915" width="0" style="134" hidden="1" customWidth="1"/>
    <col min="3916" max="3916" width="12.42578125" style="134" customWidth="1"/>
    <col min="3917" max="3917" width="0" style="134" hidden="1" customWidth="1"/>
    <col min="3918" max="3918" width="9.28515625" style="134" customWidth="1"/>
    <col min="3919" max="3919" width="8" style="134" customWidth="1"/>
    <col min="3920" max="3920" width="9.5703125" style="134" customWidth="1"/>
    <col min="3921" max="3921" width="13.7109375" style="134" customWidth="1"/>
    <col min="3922" max="3927" width="0" style="134" hidden="1" customWidth="1"/>
    <col min="3928" max="4096" width="11.42578125" style="134"/>
    <col min="4097" max="4097" width="5.7109375" style="134" customWidth="1"/>
    <col min="4098" max="4098" width="11.28515625" style="134" customWidth="1"/>
    <col min="4099" max="4099" width="0" style="134" hidden="1" customWidth="1"/>
    <col min="4100" max="4100" width="9.28515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28515625" style="134" customWidth="1"/>
    <col min="4109" max="4109" width="0" style="134" hidden="1" customWidth="1"/>
    <col min="4110" max="4110" width="11.28515625" style="134" customWidth="1"/>
    <col min="4111" max="4111" width="0" style="134" hidden="1" customWidth="1"/>
    <col min="4112" max="4112" width="12.7109375" style="134" customWidth="1"/>
    <col min="4113" max="4113" width="0" style="134" hidden="1" customWidth="1"/>
    <col min="4114" max="4114" width="12.85546875" style="134" customWidth="1"/>
    <col min="4115" max="4115" width="0" style="134" hidden="1" customWidth="1"/>
    <col min="4116" max="4116" width="12.7109375" style="134" customWidth="1"/>
    <col min="4117" max="4117" width="0" style="134" hidden="1" customWidth="1"/>
    <col min="4118" max="4118" width="11.28515625" style="134" customWidth="1"/>
    <col min="4119" max="4119" width="0" style="134" hidden="1" customWidth="1"/>
    <col min="4120" max="4120" width="12.28515625" style="134" customWidth="1"/>
    <col min="4121" max="4121" width="0" style="134" hidden="1" customWidth="1"/>
    <col min="4122" max="4122" width="11.28515625" style="134" customWidth="1"/>
    <col min="4123" max="4123" width="0" style="134" hidden="1" customWidth="1"/>
    <col min="4124" max="4124" width="11.28515625" style="134" customWidth="1"/>
    <col min="4125" max="4171" width="0" style="134" hidden="1" customWidth="1"/>
    <col min="4172" max="4172" width="12.42578125" style="134" customWidth="1"/>
    <col min="4173" max="4173" width="0" style="134" hidden="1" customWidth="1"/>
    <col min="4174" max="4174" width="9.28515625" style="134" customWidth="1"/>
    <col min="4175" max="4175" width="8" style="134" customWidth="1"/>
    <col min="4176" max="4176" width="9.5703125" style="134" customWidth="1"/>
    <col min="4177" max="4177" width="13.7109375" style="134" customWidth="1"/>
    <col min="4178" max="4183" width="0" style="134" hidden="1" customWidth="1"/>
    <col min="4184" max="4352" width="11.42578125" style="134"/>
    <col min="4353" max="4353" width="5.7109375" style="134" customWidth="1"/>
    <col min="4354" max="4354" width="11.28515625" style="134" customWidth="1"/>
    <col min="4355" max="4355" width="0" style="134" hidden="1" customWidth="1"/>
    <col min="4356" max="4356" width="9.28515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28515625" style="134" customWidth="1"/>
    <col min="4365" max="4365" width="0" style="134" hidden="1" customWidth="1"/>
    <col min="4366" max="4366" width="11.28515625" style="134" customWidth="1"/>
    <col min="4367" max="4367" width="0" style="134" hidden="1" customWidth="1"/>
    <col min="4368" max="4368" width="12.7109375" style="134" customWidth="1"/>
    <col min="4369" max="4369" width="0" style="134" hidden="1" customWidth="1"/>
    <col min="4370" max="4370" width="12.85546875" style="134" customWidth="1"/>
    <col min="4371" max="4371" width="0" style="134" hidden="1" customWidth="1"/>
    <col min="4372" max="4372" width="12.7109375" style="134" customWidth="1"/>
    <col min="4373" max="4373" width="0" style="134" hidden="1" customWidth="1"/>
    <col min="4374" max="4374" width="11.28515625" style="134" customWidth="1"/>
    <col min="4375" max="4375" width="0" style="134" hidden="1" customWidth="1"/>
    <col min="4376" max="4376" width="12.28515625" style="134" customWidth="1"/>
    <col min="4377" max="4377" width="0" style="134" hidden="1" customWidth="1"/>
    <col min="4378" max="4378" width="11.28515625" style="134" customWidth="1"/>
    <col min="4379" max="4379" width="0" style="134" hidden="1" customWidth="1"/>
    <col min="4380" max="4380" width="11.28515625" style="134" customWidth="1"/>
    <col min="4381" max="4427" width="0" style="134" hidden="1" customWidth="1"/>
    <col min="4428" max="4428" width="12.42578125" style="134" customWidth="1"/>
    <col min="4429" max="4429" width="0" style="134" hidden="1" customWidth="1"/>
    <col min="4430" max="4430" width="9.28515625" style="134" customWidth="1"/>
    <col min="4431" max="4431" width="8" style="134" customWidth="1"/>
    <col min="4432" max="4432" width="9.5703125" style="134" customWidth="1"/>
    <col min="4433" max="4433" width="13.7109375" style="134" customWidth="1"/>
    <col min="4434" max="4439" width="0" style="134" hidden="1" customWidth="1"/>
    <col min="4440" max="4608" width="11.42578125" style="134"/>
    <col min="4609" max="4609" width="5.7109375" style="134" customWidth="1"/>
    <col min="4610" max="4610" width="11.28515625" style="134" customWidth="1"/>
    <col min="4611" max="4611" width="0" style="134" hidden="1" customWidth="1"/>
    <col min="4612" max="4612" width="9.28515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28515625" style="134" customWidth="1"/>
    <col min="4621" max="4621" width="0" style="134" hidden="1" customWidth="1"/>
    <col min="4622" max="4622" width="11.28515625" style="134" customWidth="1"/>
    <col min="4623" max="4623" width="0" style="134" hidden="1" customWidth="1"/>
    <col min="4624" max="4624" width="12.7109375" style="134" customWidth="1"/>
    <col min="4625" max="4625" width="0" style="134" hidden="1" customWidth="1"/>
    <col min="4626" max="4626" width="12.85546875" style="134" customWidth="1"/>
    <col min="4627" max="4627" width="0" style="134" hidden="1" customWidth="1"/>
    <col min="4628" max="4628" width="12.7109375" style="134" customWidth="1"/>
    <col min="4629" max="4629" width="0" style="134" hidden="1" customWidth="1"/>
    <col min="4630" max="4630" width="11.28515625" style="134" customWidth="1"/>
    <col min="4631" max="4631" width="0" style="134" hidden="1" customWidth="1"/>
    <col min="4632" max="4632" width="12.28515625" style="134" customWidth="1"/>
    <col min="4633" max="4633" width="0" style="134" hidden="1" customWidth="1"/>
    <col min="4634" max="4634" width="11.28515625" style="134" customWidth="1"/>
    <col min="4635" max="4635" width="0" style="134" hidden="1" customWidth="1"/>
    <col min="4636" max="4636" width="11.28515625" style="134" customWidth="1"/>
    <col min="4637" max="4683" width="0" style="134" hidden="1" customWidth="1"/>
    <col min="4684" max="4684" width="12.42578125" style="134" customWidth="1"/>
    <col min="4685" max="4685" width="0" style="134" hidden="1" customWidth="1"/>
    <col min="4686" max="4686" width="9.28515625" style="134" customWidth="1"/>
    <col min="4687" max="4687" width="8" style="134" customWidth="1"/>
    <col min="4688" max="4688" width="9.5703125" style="134" customWidth="1"/>
    <col min="4689" max="4689" width="13.7109375" style="134" customWidth="1"/>
    <col min="4690" max="4695" width="0" style="134" hidden="1" customWidth="1"/>
    <col min="4696" max="4864" width="11.42578125" style="134"/>
    <col min="4865" max="4865" width="5.7109375" style="134" customWidth="1"/>
    <col min="4866" max="4866" width="11.28515625" style="134" customWidth="1"/>
    <col min="4867" max="4867" width="0" style="134" hidden="1" customWidth="1"/>
    <col min="4868" max="4868" width="9.28515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28515625" style="134" customWidth="1"/>
    <col min="4877" max="4877" width="0" style="134" hidden="1" customWidth="1"/>
    <col min="4878" max="4878" width="11.28515625" style="134" customWidth="1"/>
    <col min="4879" max="4879" width="0" style="134" hidden="1" customWidth="1"/>
    <col min="4880" max="4880" width="12.7109375" style="134" customWidth="1"/>
    <col min="4881" max="4881" width="0" style="134" hidden="1" customWidth="1"/>
    <col min="4882" max="4882" width="12.85546875" style="134" customWidth="1"/>
    <col min="4883" max="4883" width="0" style="134" hidden="1" customWidth="1"/>
    <col min="4884" max="4884" width="12.7109375" style="134" customWidth="1"/>
    <col min="4885" max="4885" width="0" style="134" hidden="1" customWidth="1"/>
    <col min="4886" max="4886" width="11.28515625" style="134" customWidth="1"/>
    <col min="4887" max="4887" width="0" style="134" hidden="1" customWidth="1"/>
    <col min="4888" max="4888" width="12.28515625" style="134" customWidth="1"/>
    <col min="4889" max="4889" width="0" style="134" hidden="1" customWidth="1"/>
    <col min="4890" max="4890" width="11.28515625" style="134" customWidth="1"/>
    <col min="4891" max="4891" width="0" style="134" hidden="1" customWidth="1"/>
    <col min="4892" max="4892" width="11.28515625" style="134" customWidth="1"/>
    <col min="4893" max="4939" width="0" style="134" hidden="1" customWidth="1"/>
    <col min="4940" max="4940" width="12.42578125" style="134" customWidth="1"/>
    <col min="4941" max="4941" width="0" style="134" hidden="1" customWidth="1"/>
    <col min="4942" max="4942" width="9.28515625" style="134" customWidth="1"/>
    <col min="4943" max="4943" width="8" style="134" customWidth="1"/>
    <col min="4944" max="4944" width="9.5703125" style="134" customWidth="1"/>
    <col min="4945" max="4945" width="13.7109375" style="134" customWidth="1"/>
    <col min="4946" max="4951" width="0" style="134" hidden="1" customWidth="1"/>
    <col min="4952" max="5120" width="11.42578125" style="134"/>
    <col min="5121" max="5121" width="5.7109375" style="134" customWidth="1"/>
    <col min="5122" max="5122" width="11.28515625" style="134" customWidth="1"/>
    <col min="5123" max="5123" width="0" style="134" hidden="1" customWidth="1"/>
    <col min="5124" max="5124" width="9.28515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28515625" style="134" customWidth="1"/>
    <col min="5133" max="5133" width="0" style="134" hidden="1" customWidth="1"/>
    <col min="5134" max="5134" width="11.28515625" style="134" customWidth="1"/>
    <col min="5135" max="5135" width="0" style="134" hidden="1" customWidth="1"/>
    <col min="5136" max="5136" width="12.7109375" style="134" customWidth="1"/>
    <col min="5137" max="5137" width="0" style="134" hidden="1" customWidth="1"/>
    <col min="5138" max="5138" width="12.85546875" style="134" customWidth="1"/>
    <col min="5139" max="5139" width="0" style="134" hidden="1" customWidth="1"/>
    <col min="5140" max="5140" width="12.7109375" style="134" customWidth="1"/>
    <col min="5141" max="5141" width="0" style="134" hidden="1" customWidth="1"/>
    <col min="5142" max="5142" width="11.28515625" style="134" customWidth="1"/>
    <col min="5143" max="5143" width="0" style="134" hidden="1" customWidth="1"/>
    <col min="5144" max="5144" width="12.28515625" style="134" customWidth="1"/>
    <col min="5145" max="5145" width="0" style="134" hidden="1" customWidth="1"/>
    <col min="5146" max="5146" width="11.28515625" style="134" customWidth="1"/>
    <col min="5147" max="5147" width="0" style="134" hidden="1" customWidth="1"/>
    <col min="5148" max="5148" width="11.28515625" style="134" customWidth="1"/>
    <col min="5149" max="5195" width="0" style="134" hidden="1" customWidth="1"/>
    <col min="5196" max="5196" width="12.42578125" style="134" customWidth="1"/>
    <col min="5197" max="5197" width="0" style="134" hidden="1" customWidth="1"/>
    <col min="5198" max="5198" width="9.28515625" style="134" customWidth="1"/>
    <col min="5199" max="5199" width="8" style="134" customWidth="1"/>
    <col min="5200" max="5200" width="9.5703125" style="134" customWidth="1"/>
    <col min="5201" max="5201" width="13.7109375" style="134" customWidth="1"/>
    <col min="5202" max="5207" width="0" style="134" hidden="1" customWidth="1"/>
    <col min="5208" max="5376" width="11.42578125" style="134"/>
    <col min="5377" max="5377" width="5.7109375" style="134" customWidth="1"/>
    <col min="5378" max="5378" width="11.28515625" style="134" customWidth="1"/>
    <col min="5379" max="5379" width="0" style="134" hidden="1" customWidth="1"/>
    <col min="5380" max="5380" width="9.28515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28515625" style="134" customWidth="1"/>
    <col min="5389" max="5389" width="0" style="134" hidden="1" customWidth="1"/>
    <col min="5390" max="5390" width="11.28515625" style="134" customWidth="1"/>
    <col min="5391" max="5391" width="0" style="134" hidden="1" customWidth="1"/>
    <col min="5392" max="5392" width="12.7109375" style="134" customWidth="1"/>
    <col min="5393" max="5393" width="0" style="134" hidden="1" customWidth="1"/>
    <col min="5394" max="5394" width="12.85546875" style="134" customWidth="1"/>
    <col min="5395" max="5395" width="0" style="134" hidden="1" customWidth="1"/>
    <col min="5396" max="5396" width="12.7109375" style="134" customWidth="1"/>
    <col min="5397" max="5397" width="0" style="134" hidden="1" customWidth="1"/>
    <col min="5398" max="5398" width="11.28515625" style="134" customWidth="1"/>
    <col min="5399" max="5399" width="0" style="134" hidden="1" customWidth="1"/>
    <col min="5400" max="5400" width="12.28515625" style="134" customWidth="1"/>
    <col min="5401" max="5401" width="0" style="134" hidden="1" customWidth="1"/>
    <col min="5402" max="5402" width="11.28515625" style="134" customWidth="1"/>
    <col min="5403" max="5403" width="0" style="134" hidden="1" customWidth="1"/>
    <col min="5404" max="5404" width="11.28515625" style="134" customWidth="1"/>
    <col min="5405" max="5451" width="0" style="134" hidden="1" customWidth="1"/>
    <col min="5452" max="5452" width="12.42578125" style="134" customWidth="1"/>
    <col min="5453" max="5453" width="0" style="134" hidden="1" customWidth="1"/>
    <col min="5454" max="5454" width="9.28515625" style="134" customWidth="1"/>
    <col min="5455" max="5455" width="8" style="134" customWidth="1"/>
    <col min="5456" max="5456" width="9.5703125" style="134" customWidth="1"/>
    <col min="5457" max="5457" width="13.7109375" style="134" customWidth="1"/>
    <col min="5458" max="5463" width="0" style="134" hidden="1" customWidth="1"/>
    <col min="5464" max="5632" width="11.42578125" style="134"/>
    <col min="5633" max="5633" width="5.7109375" style="134" customWidth="1"/>
    <col min="5634" max="5634" width="11.28515625" style="134" customWidth="1"/>
    <col min="5635" max="5635" width="0" style="134" hidden="1" customWidth="1"/>
    <col min="5636" max="5636" width="9.28515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28515625" style="134" customWidth="1"/>
    <col min="5645" max="5645" width="0" style="134" hidden="1" customWidth="1"/>
    <col min="5646" max="5646" width="11.28515625" style="134" customWidth="1"/>
    <col min="5647" max="5647" width="0" style="134" hidden="1" customWidth="1"/>
    <col min="5648" max="5648" width="12.7109375" style="134" customWidth="1"/>
    <col min="5649" max="5649" width="0" style="134" hidden="1" customWidth="1"/>
    <col min="5650" max="5650" width="12.85546875" style="134" customWidth="1"/>
    <col min="5651" max="5651" width="0" style="134" hidden="1" customWidth="1"/>
    <col min="5652" max="5652" width="12.7109375" style="134" customWidth="1"/>
    <col min="5653" max="5653" width="0" style="134" hidden="1" customWidth="1"/>
    <col min="5654" max="5654" width="11.28515625" style="134" customWidth="1"/>
    <col min="5655" max="5655" width="0" style="134" hidden="1" customWidth="1"/>
    <col min="5656" max="5656" width="12.28515625" style="134" customWidth="1"/>
    <col min="5657" max="5657" width="0" style="134" hidden="1" customWidth="1"/>
    <col min="5658" max="5658" width="11.28515625" style="134" customWidth="1"/>
    <col min="5659" max="5659" width="0" style="134" hidden="1" customWidth="1"/>
    <col min="5660" max="5660" width="11.28515625" style="134" customWidth="1"/>
    <col min="5661" max="5707" width="0" style="134" hidden="1" customWidth="1"/>
    <col min="5708" max="5708" width="12.42578125" style="134" customWidth="1"/>
    <col min="5709" max="5709" width="0" style="134" hidden="1" customWidth="1"/>
    <col min="5710" max="5710" width="9.28515625" style="134" customWidth="1"/>
    <col min="5711" max="5711" width="8" style="134" customWidth="1"/>
    <col min="5712" max="5712" width="9.5703125" style="134" customWidth="1"/>
    <col min="5713" max="5713" width="13.7109375" style="134" customWidth="1"/>
    <col min="5714" max="5719" width="0" style="134" hidden="1" customWidth="1"/>
    <col min="5720" max="5888" width="11.42578125" style="134"/>
    <col min="5889" max="5889" width="5.7109375" style="134" customWidth="1"/>
    <col min="5890" max="5890" width="11.28515625" style="134" customWidth="1"/>
    <col min="5891" max="5891" width="0" style="134" hidden="1" customWidth="1"/>
    <col min="5892" max="5892" width="9.28515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28515625" style="134" customWidth="1"/>
    <col min="5901" max="5901" width="0" style="134" hidden="1" customWidth="1"/>
    <col min="5902" max="5902" width="11.28515625" style="134" customWidth="1"/>
    <col min="5903" max="5903" width="0" style="134" hidden="1" customWidth="1"/>
    <col min="5904" max="5904" width="12.7109375" style="134" customWidth="1"/>
    <col min="5905" max="5905" width="0" style="134" hidden="1" customWidth="1"/>
    <col min="5906" max="5906" width="12.85546875" style="134" customWidth="1"/>
    <col min="5907" max="5907" width="0" style="134" hidden="1" customWidth="1"/>
    <col min="5908" max="5908" width="12.7109375" style="134" customWidth="1"/>
    <col min="5909" max="5909" width="0" style="134" hidden="1" customWidth="1"/>
    <col min="5910" max="5910" width="11.28515625" style="134" customWidth="1"/>
    <col min="5911" max="5911" width="0" style="134" hidden="1" customWidth="1"/>
    <col min="5912" max="5912" width="12.28515625" style="134" customWidth="1"/>
    <col min="5913" max="5913" width="0" style="134" hidden="1" customWidth="1"/>
    <col min="5914" max="5914" width="11.28515625" style="134" customWidth="1"/>
    <col min="5915" max="5915" width="0" style="134" hidden="1" customWidth="1"/>
    <col min="5916" max="5916" width="11.28515625" style="134" customWidth="1"/>
    <col min="5917" max="5963" width="0" style="134" hidden="1" customWidth="1"/>
    <col min="5964" max="5964" width="12.42578125" style="134" customWidth="1"/>
    <col min="5965" max="5965" width="0" style="134" hidden="1" customWidth="1"/>
    <col min="5966" max="5966" width="9.28515625" style="134" customWidth="1"/>
    <col min="5967" max="5967" width="8" style="134" customWidth="1"/>
    <col min="5968" max="5968" width="9.5703125" style="134" customWidth="1"/>
    <col min="5969" max="5969" width="13.7109375" style="134" customWidth="1"/>
    <col min="5970" max="5975" width="0" style="134" hidden="1" customWidth="1"/>
    <col min="5976" max="6144" width="11.42578125" style="134"/>
    <col min="6145" max="6145" width="5.7109375" style="134" customWidth="1"/>
    <col min="6146" max="6146" width="11.28515625" style="134" customWidth="1"/>
    <col min="6147" max="6147" width="0" style="134" hidden="1" customWidth="1"/>
    <col min="6148" max="6148" width="9.28515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28515625" style="134" customWidth="1"/>
    <col min="6157" max="6157" width="0" style="134" hidden="1" customWidth="1"/>
    <col min="6158" max="6158" width="11.28515625" style="134" customWidth="1"/>
    <col min="6159" max="6159" width="0" style="134" hidden="1" customWidth="1"/>
    <col min="6160" max="6160" width="12.7109375" style="134" customWidth="1"/>
    <col min="6161" max="6161" width="0" style="134" hidden="1" customWidth="1"/>
    <col min="6162" max="6162" width="12.85546875" style="134" customWidth="1"/>
    <col min="6163" max="6163" width="0" style="134" hidden="1" customWidth="1"/>
    <col min="6164" max="6164" width="12.7109375" style="134" customWidth="1"/>
    <col min="6165" max="6165" width="0" style="134" hidden="1" customWidth="1"/>
    <col min="6166" max="6166" width="11.28515625" style="134" customWidth="1"/>
    <col min="6167" max="6167" width="0" style="134" hidden="1" customWidth="1"/>
    <col min="6168" max="6168" width="12.28515625" style="134" customWidth="1"/>
    <col min="6169" max="6169" width="0" style="134" hidden="1" customWidth="1"/>
    <col min="6170" max="6170" width="11.28515625" style="134" customWidth="1"/>
    <col min="6171" max="6171" width="0" style="134" hidden="1" customWidth="1"/>
    <col min="6172" max="6172" width="11.28515625" style="134" customWidth="1"/>
    <col min="6173" max="6219" width="0" style="134" hidden="1" customWidth="1"/>
    <col min="6220" max="6220" width="12.42578125" style="134" customWidth="1"/>
    <col min="6221" max="6221" width="0" style="134" hidden="1" customWidth="1"/>
    <col min="6222" max="6222" width="9.28515625" style="134" customWidth="1"/>
    <col min="6223" max="6223" width="8" style="134" customWidth="1"/>
    <col min="6224" max="6224" width="9.5703125" style="134" customWidth="1"/>
    <col min="6225" max="6225" width="13.7109375" style="134" customWidth="1"/>
    <col min="6226" max="6231" width="0" style="134" hidden="1" customWidth="1"/>
    <col min="6232" max="6400" width="11.42578125" style="134"/>
    <col min="6401" max="6401" width="5.7109375" style="134" customWidth="1"/>
    <col min="6402" max="6402" width="11.28515625" style="134" customWidth="1"/>
    <col min="6403" max="6403" width="0" style="134" hidden="1" customWidth="1"/>
    <col min="6404" max="6404" width="9.28515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28515625" style="134" customWidth="1"/>
    <col min="6413" max="6413" width="0" style="134" hidden="1" customWidth="1"/>
    <col min="6414" max="6414" width="11.28515625" style="134" customWidth="1"/>
    <col min="6415" max="6415" width="0" style="134" hidden="1" customWidth="1"/>
    <col min="6416" max="6416" width="12.7109375" style="134" customWidth="1"/>
    <col min="6417" max="6417" width="0" style="134" hidden="1" customWidth="1"/>
    <col min="6418" max="6418" width="12.85546875" style="134" customWidth="1"/>
    <col min="6419" max="6419" width="0" style="134" hidden="1" customWidth="1"/>
    <col min="6420" max="6420" width="12.7109375" style="134" customWidth="1"/>
    <col min="6421" max="6421" width="0" style="134" hidden="1" customWidth="1"/>
    <col min="6422" max="6422" width="11.28515625" style="134" customWidth="1"/>
    <col min="6423" max="6423" width="0" style="134" hidden="1" customWidth="1"/>
    <col min="6424" max="6424" width="12.28515625" style="134" customWidth="1"/>
    <col min="6425" max="6425" width="0" style="134" hidden="1" customWidth="1"/>
    <col min="6426" max="6426" width="11.28515625" style="134" customWidth="1"/>
    <col min="6427" max="6427" width="0" style="134" hidden="1" customWidth="1"/>
    <col min="6428" max="6428" width="11.28515625" style="134" customWidth="1"/>
    <col min="6429" max="6475" width="0" style="134" hidden="1" customWidth="1"/>
    <col min="6476" max="6476" width="12.42578125" style="134" customWidth="1"/>
    <col min="6477" max="6477" width="0" style="134" hidden="1" customWidth="1"/>
    <col min="6478" max="6478" width="9.28515625" style="134" customWidth="1"/>
    <col min="6479" max="6479" width="8" style="134" customWidth="1"/>
    <col min="6480" max="6480" width="9.5703125" style="134" customWidth="1"/>
    <col min="6481" max="6481" width="13.7109375" style="134" customWidth="1"/>
    <col min="6482" max="6487" width="0" style="134" hidden="1" customWidth="1"/>
    <col min="6488" max="6656" width="11.42578125" style="134"/>
    <col min="6657" max="6657" width="5.7109375" style="134" customWidth="1"/>
    <col min="6658" max="6658" width="11.28515625" style="134" customWidth="1"/>
    <col min="6659" max="6659" width="0" style="134" hidden="1" customWidth="1"/>
    <col min="6660" max="6660" width="9.28515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28515625" style="134" customWidth="1"/>
    <col min="6669" max="6669" width="0" style="134" hidden="1" customWidth="1"/>
    <col min="6670" max="6670" width="11.28515625" style="134" customWidth="1"/>
    <col min="6671" max="6671" width="0" style="134" hidden="1" customWidth="1"/>
    <col min="6672" max="6672" width="12.7109375" style="134" customWidth="1"/>
    <col min="6673" max="6673" width="0" style="134" hidden="1" customWidth="1"/>
    <col min="6674" max="6674" width="12.85546875" style="134" customWidth="1"/>
    <col min="6675" max="6675" width="0" style="134" hidden="1" customWidth="1"/>
    <col min="6676" max="6676" width="12.7109375" style="134" customWidth="1"/>
    <col min="6677" max="6677" width="0" style="134" hidden="1" customWidth="1"/>
    <col min="6678" max="6678" width="11.28515625" style="134" customWidth="1"/>
    <col min="6679" max="6679" width="0" style="134" hidden="1" customWidth="1"/>
    <col min="6680" max="6680" width="12.28515625" style="134" customWidth="1"/>
    <col min="6681" max="6681" width="0" style="134" hidden="1" customWidth="1"/>
    <col min="6682" max="6682" width="11.28515625" style="134" customWidth="1"/>
    <col min="6683" max="6683" width="0" style="134" hidden="1" customWidth="1"/>
    <col min="6684" max="6684" width="11.28515625" style="134" customWidth="1"/>
    <col min="6685" max="6731" width="0" style="134" hidden="1" customWidth="1"/>
    <col min="6732" max="6732" width="12.42578125" style="134" customWidth="1"/>
    <col min="6733" max="6733" width="0" style="134" hidden="1" customWidth="1"/>
    <col min="6734" max="6734" width="9.28515625" style="134" customWidth="1"/>
    <col min="6735" max="6735" width="8" style="134" customWidth="1"/>
    <col min="6736" max="6736" width="9.5703125" style="134" customWidth="1"/>
    <col min="6737" max="6737" width="13.7109375" style="134" customWidth="1"/>
    <col min="6738" max="6743" width="0" style="134" hidden="1" customWidth="1"/>
    <col min="6744" max="6912" width="11.42578125" style="134"/>
    <col min="6913" max="6913" width="5.7109375" style="134" customWidth="1"/>
    <col min="6914" max="6914" width="11.28515625" style="134" customWidth="1"/>
    <col min="6915" max="6915" width="0" style="134" hidden="1" customWidth="1"/>
    <col min="6916" max="6916" width="9.28515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28515625" style="134" customWidth="1"/>
    <col min="6925" max="6925" width="0" style="134" hidden="1" customWidth="1"/>
    <col min="6926" max="6926" width="11.28515625" style="134" customWidth="1"/>
    <col min="6927" max="6927" width="0" style="134" hidden="1" customWidth="1"/>
    <col min="6928" max="6928" width="12.7109375" style="134" customWidth="1"/>
    <col min="6929" max="6929" width="0" style="134" hidden="1" customWidth="1"/>
    <col min="6930" max="6930" width="12.85546875" style="134" customWidth="1"/>
    <col min="6931" max="6931" width="0" style="134" hidden="1" customWidth="1"/>
    <col min="6932" max="6932" width="12.7109375" style="134" customWidth="1"/>
    <col min="6933" max="6933" width="0" style="134" hidden="1" customWidth="1"/>
    <col min="6934" max="6934" width="11.28515625" style="134" customWidth="1"/>
    <col min="6935" max="6935" width="0" style="134" hidden="1" customWidth="1"/>
    <col min="6936" max="6936" width="12.28515625" style="134" customWidth="1"/>
    <col min="6937" max="6937" width="0" style="134" hidden="1" customWidth="1"/>
    <col min="6938" max="6938" width="11.28515625" style="134" customWidth="1"/>
    <col min="6939" max="6939" width="0" style="134" hidden="1" customWidth="1"/>
    <col min="6940" max="6940" width="11.28515625" style="134" customWidth="1"/>
    <col min="6941" max="6987" width="0" style="134" hidden="1" customWidth="1"/>
    <col min="6988" max="6988" width="12.42578125" style="134" customWidth="1"/>
    <col min="6989" max="6989" width="0" style="134" hidden="1" customWidth="1"/>
    <col min="6990" max="6990" width="9.28515625" style="134" customWidth="1"/>
    <col min="6991" max="6991" width="8" style="134" customWidth="1"/>
    <col min="6992" max="6992" width="9.5703125" style="134" customWidth="1"/>
    <col min="6993" max="6993" width="13.7109375" style="134" customWidth="1"/>
    <col min="6994" max="6999" width="0" style="134" hidden="1" customWidth="1"/>
    <col min="7000" max="7168" width="11.42578125" style="134"/>
    <col min="7169" max="7169" width="5.7109375" style="134" customWidth="1"/>
    <col min="7170" max="7170" width="11.28515625" style="134" customWidth="1"/>
    <col min="7171" max="7171" width="0" style="134" hidden="1" customWidth="1"/>
    <col min="7172" max="7172" width="9.28515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28515625" style="134" customWidth="1"/>
    <col min="7181" max="7181" width="0" style="134" hidden="1" customWidth="1"/>
    <col min="7182" max="7182" width="11.28515625" style="134" customWidth="1"/>
    <col min="7183" max="7183" width="0" style="134" hidden="1" customWidth="1"/>
    <col min="7184" max="7184" width="12.7109375" style="134" customWidth="1"/>
    <col min="7185" max="7185" width="0" style="134" hidden="1" customWidth="1"/>
    <col min="7186" max="7186" width="12.85546875" style="134" customWidth="1"/>
    <col min="7187" max="7187" width="0" style="134" hidden="1" customWidth="1"/>
    <col min="7188" max="7188" width="12.7109375" style="134" customWidth="1"/>
    <col min="7189" max="7189" width="0" style="134" hidden="1" customWidth="1"/>
    <col min="7190" max="7190" width="11.28515625" style="134" customWidth="1"/>
    <col min="7191" max="7191" width="0" style="134" hidden="1" customWidth="1"/>
    <col min="7192" max="7192" width="12.28515625" style="134" customWidth="1"/>
    <col min="7193" max="7193" width="0" style="134" hidden="1" customWidth="1"/>
    <col min="7194" max="7194" width="11.28515625" style="134" customWidth="1"/>
    <col min="7195" max="7195" width="0" style="134" hidden="1" customWidth="1"/>
    <col min="7196" max="7196" width="11.28515625" style="134" customWidth="1"/>
    <col min="7197" max="7243" width="0" style="134" hidden="1" customWidth="1"/>
    <col min="7244" max="7244" width="12.42578125" style="134" customWidth="1"/>
    <col min="7245" max="7245" width="0" style="134" hidden="1" customWidth="1"/>
    <col min="7246" max="7246" width="9.28515625" style="134" customWidth="1"/>
    <col min="7247" max="7247" width="8" style="134" customWidth="1"/>
    <col min="7248" max="7248" width="9.5703125" style="134" customWidth="1"/>
    <col min="7249" max="7249" width="13.7109375" style="134" customWidth="1"/>
    <col min="7250" max="7255" width="0" style="134" hidden="1" customWidth="1"/>
    <col min="7256" max="7424" width="11.42578125" style="134"/>
    <col min="7425" max="7425" width="5.7109375" style="134" customWidth="1"/>
    <col min="7426" max="7426" width="11.28515625" style="134" customWidth="1"/>
    <col min="7427" max="7427" width="0" style="134" hidden="1" customWidth="1"/>
    <col min="7428" max="7428" width="9.28515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28515625" style="134" customWidth="1"/>
    <col min="7437" max="7437" width="0" style="134" hidden="1" customWidth="1"/>
    <col min="7438" max="7438" width="11.28515625" style="134" customWidth="1"/>
    <col min="7439" max="7439" width="0" style="134" hidden="1" customWidth="1"/>
    <col min="7440" max="7440" width="12.7109375" style="134" customWidth="1"/>
    <col min="7441" max="7441" width="0" style="134" hidden="1" customWidth="1"/>
    <col min="7442" max="7442" width="12.85546875" style="134" customWidth="1"/>
    <col min="7443" max="7443" width="0" style="134" hidden="1" customWidth="1"/>
    <col min="7444" max="7444" width="12.7109375" style="134" customWidth="1"/>
    <col min="7445" max="7445" width="0" style="134" hidden="1" customWidth="1"/>
    <col min="7446" max="7446" width="11.28515625" style="134" customWidth="1"/>
    <col min="7447" max="7447" width="0" style="134" hidden="1" customWidth="1"/>
    <col min="7448" max="7448" width="12.28515625" style="134" customWidth="1"/>
    <col min="7449" max="7449" width="0" style="134" hidden="1" customWidth="1"/>
    <col min="7450" max="7450" width="11.28515625" style="134" customWidth="1"/>
    <col min="7451" max="7451" width="0" style="134" hidden="1" customWidth="1"/>
    <col min="7452" max="7452" width="11.28515625" style="134" customWidth="1"/>
    <col min="7453" max="7499" width="0" style="134" hidden="1" customWidth="1"/>
    <col min="7500" max="7500" width="12.42578125" style="134" customWidth="1"/>
    <col min="7501" max="7501" width="0" style="134" hidden="1" customWidth="1"/>
    <col min="7502" max="7502" width="9.28515625" style="134" customWidth="1"/>
    <col min="7503" max="7503" width="8" style="134" customWidth="1"/>
    <col min="7504" max="7504" width="9.5703125" style="134" customWidth="1"/>
    <col min="7505" max="7505" width="13.7109375" style="134" customWidth="1"/>
    <col min="7506" max="7511" width="0" style="134" hidden="1" customWidth="1"/>
    <col min="7512" max="7680" width="11.42578125" style="134"/>
    <col min="7681" max="7681" width="5.7109375" style="134" customWidth="1"/>
    <col min="7682" max="7682" width="11.28515625" style="134" customWidth="1"/>
    <col min="7683" max="7683" width="0" style="134" hidden="1" customWidth="1"/>
    <col min="7684" max="7684" width="9.28515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28515625" style="134" customWidth="1"/>
    <col min="7693" max="7693" width="0" style="134" hidden="1" customWidth="1"/>
    <col min="7694" max="7694" width="11.28515625" style="134" customWidth="1"/>
    <col min="7695" max="7695" width="0" style="134" hidden="1" customWidth="1"/>
    <col min="7696" max="7696" width="12.7109375" style="134" customWidth="1"/>
    <col min="7697" max="7697" width="0" style="134" hidden="1" customWidth="1"/>
    <col min="7698" max="7698" width="12.85546875" style="134" customWidth="1"/>
    <col min="7699" max="7699" width="0" style="134" hidden="1" customWidth="1"/>
    <col min="7700" max="7700" width="12.7109375" style="134" customWidth="1"/>
    <col min="7701" max="7701" width="0" style="134" hidden="1" customWidth="1"/>
    <col min="7702" max="7702" width="11.28515625" style="134" customWidth="1"/>
    <col min="7703" max="7703" width="0" style="134" hidden="1" customWidth="1"/>
    <col min="7704" max="7704" width="12.28515625" style="134" customWidth="1"/>
    <col min="7705" max="7705" width="0" style="134" hidden="1" customWidth="1"/>
    <col min="7706" max="7706" width="11.28515625" style="134" customWidth="1"/>
    <col min="7707" max="7707" width="0" style="134" hidden="1" customWidth="1"/>
    <col min="7708" max="7708" width="11.28515625" style="134" customWidth="1"/>
    <col min="7709" max="7755" width="0" style="134" hidden="1" customWidth="1"/>
    <col min="7756" max="7756" width="12.42578125" style="134" customWidth="1"/>
    <col min="7757" max="7757" width="0" style="134" hidden="1" customWidth="1"/>
    <col min="7758" max="7758" width="9.28515625" style="134" customWidth="1"/>
    <col min="7759" max="7759" width="8" style="134" customWidth="1"/>
    <col min="7760" max="7760" width="9.5703125" style="134" customWidth="1"/>
    <col min="7761" max="7761" width="13.7109375" style="134" customWidth="1"/>
    <col min="7762" max="7767" width="0" style="134" hidden="1" customWidth="1"/>
    <col min="7768" max="7936" width="11.42578125" style="134"/>
    <col min="7937" max="7937" width="5.7109375" style="134" customWidth="1"/>
    <col min="7938" max="7938" width="11.28515625" style="134" customWidth="1"/>
    <col min="7939" max="7939" width="0" style="134" hidden="1" customWidth="1"/>
    <col min="7940" max="7940" width="9.28515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28515625" style="134" customWidth="1"/>
    <col min="7949" max="7949" width="0" style="134" hidden="1" customWidth="1"/>
    <col min="7950" max="7950" width="11.28515625" style="134" customWidth="1"/>
    <col min="7951" max="7951" width="0" style="134" hidden="1" customWidth="1"/>
    <col min="7952" max="7952" width="12.7109375" style="134" customWidth="1"/>
    <col min="7953" max="7953" width="0" style="134" hidden="1" customWidth="1"/>
    <col min="7954" max="7954" width="12.85546875" style="134" customWidth="1"/>
    <col min="7955" max="7955" width="0" style="134" hidden="1" customWidth="1"/>
    <col min="7956" max="7956" width="12.7109375" style="134" customWidth="1"/>
    <col min="7957" max="7957" width="0" style="134" hidden="1" customWidth="1"/>
    <col min="7958" max="7958" width="11.28515625" style="134" customWidth="1"/>
    <col min="7959" max="7959" width="0" style="134" hidden="1" customWidth="1"/>
    <col min="7960" max="7960" width="12.28515625" style="134" customWidth="1"/>
    <col min="7961" max="7961" width="0" style="134" hidden="1" customWidth="1"/>
    <col min="7962" max="7962" width="11.28515625" style="134" customWidth="1"/>
    <col min="7963" max="7963" width="0" style="134" hidden="1" customWidth="1"/>
    <col min="7964" max="7964" width="11.28515625" style="134" customWidth="1"/>
    <col min="7965" max="8011" width="0" style="134" hidden="1" customWidth="1"/>
    <col min="8012" max="8012" width="12.42578125" style="134" customWidth="1"/>
    <col min="8013" max="8013" width="0" style="134" hidden="1" customWidth="1"/>
    <col min="8014" max="8014" width="9.28515625" style="134" customWidth="1"/>
    <col min="8015" max="8015" width="8" style="134" customWidth="1"/>
    <col min="8016" max="8016" width="9.5703125" style="134" customWidth="1"/>
    <col min="8017" max="8017" width="13.7109375" style="134" customWidth="1"/>
    <col min="8018" max="8023" width="0" style="134" hidden="1" customWidth="1"/>
    <col min="8024" max="8192" width="11.42578125" style="134"/>
    <col min="8193" max="8193" width="5.7109375" style="134" customWidth="1"/>
    <col min="8194" max="8194" width="11.28515625" style="134" customWidth="1"/>
    <col min="8195" max="8195" width="0" style="134" hidden="1" customWidth="1"/>
    <col min="8196" max="8196" width="9.28515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28515625" style="134" customWidth="1"/>
    <col min="8205" max="8205" width="0" style="134" hidden="1" customWidth="1"/>
    <col min="8206" max="8206" width="11.28515625" style="134" customWidth="1"/>
    <col min="8207" max="8207" width="0" style="134" hidden="1" customWidth="1"/>
    <col min="8208" max="8208" width="12.7109375" style="134" customWidth="1"/>
    <col min="8209" max="8209" width="0" style="134" hidden="1" customWidth="1"/>
    <col min="8210" max="8210" width="12.85546875" style="134" customWidth="1"/>
    <col min="8211" max="8211" width="0" style="134" hidden="1" customWidth="1"/>
    <col min="8212" max="8212" width="12.7109375" style="134" customWidth="1"/>
    <col min="8213" max="8213" width="0" style="134" hidden="1" customWidth="1"/>
    <col min="8214" max="8214" width="11.28515625" style="134" customWidth="1"/>
    <col min="8215" max="8215" width="0" style="134" hidden="1" customWidth="1"/>
    <col min="8216" max="8216" width="12.28515625" style="134" customWidth="1"/>
    <col min="8217" max="8217" width="0" style="134" hidden="1" customWidth="1"/>
    <col min="8218" max="8218" width="11.28515625" style="134" customWidth="1"/>
    <col min="8219" max="8219" width="0" style="134" hidden="1" customWidth="1"/>
    <col min="8220" max="8220" width="11.28515625" style="134" customWidth="1"/>
    <col min="8221" max="8267" width="0" style="134" hidden="1" customWidth="1"/>
    <col min="8268" max="8268" width="12.42578125" style="134" customWidth="1"/>
    <col min="8269" max="8269" width="0" style="134" hidden="1" customWidth="1"/>
    <col min="8270" max="8270" width="9.28515625" style="134" customWidth="1"/>
    <col min="8271" max="8271" width="8" style="134" customWidth="1"/>
    <col min="8272" max="8272" width="9.5703125" style="134" customWidth="1"/>
    <col min="8273" max="8273" width="13.7109375" style="134" customWidth="1"/>
    <col min="8274" max="8279" width="0" style="134" hidden="1" customWidth="1"/>
    <col min="8280" max="8448" width="11.42578125" style="134"/>
    <col min="8449" max="8449" width="5.7109375" style="134" customWidth="1"/>
    <col min="8450" max="8450" width="11.28515625" style="134" customWidth="1"/>
    <col min="8451" max="8451" width="0" style="134" hidden="1" customWidth="1"/>
    <col min="8452" max="8452" width="9.28515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28515625" style="134" customWidth="1"/>
    <col min="8461" max="8461" width="0" style="134" hidden="1" customWidth="1"/>
    <col min="8462" max="8462" width="11.28515625" style="134" customWidth="1"/>
    <col min="8463" max="8463" width="0" style="134" hidden="1" customWidth="1"/>
    <col min="8464" max="8464" width="12.7109375" style="134" customWidth="1"/>
    <col min="8465" max="8465" width="0" style="134" hidden="1" customWidth="1"/>
    <col min="8466" max="8466" width="12.85546875" style="134" customWidth="1"/>
    <col min="8467" max="8467" width="0" style="134" hidden="1" customWidth="1"/>
    <col min="8468" max="8468" width="12.7109375" style="134" customWidth="1"/>
    <col min="8469" max="8469" width="0" style="134" hidden="1" customWidth="1"/>
    <col min="8470" max="8470" width="11.28515625" style="134" customWidth="1"/>
    <col min="8471" max="8471" width="0" style="134" hidden="1" customWidth="1"/>
    <col min="8472" max="8472" width="12.28515625" style="134" customWidth="1"/>
    <col min="8473" max="8473" width="0" style="134" hidden="1" customWidth="1"/>
    <col min="8474" max="8474" width="11.28515625" style="134" customWidth="1"/>
    <col min="8475" max="8475" width="0" style="134" hidden="1" customWidth="1"/>
    <col min="8476" max="8476" width="11.28515625" style="134" customWidth="1"/>
    <col min="8477" max="8523" width="0" style="134" hidden="1" customWidth="1"/>
    <col min="8524" max="8524" width="12.42578125" style="134" customWidth="1"/>
    <col min="8525" max="8525" width="0" style="134" hidden="1" customWidth="1"/>
    <col min="8526" max="8526" width="9.28515625" style="134" customWidth="1"/>
    <col min="8527" max="8527" width="8" style="134" customWidth="1"/>
    <col min="8528" max="8528" width="9.5703125" style="134" customWidth="1"/>
    <col min="8529" max="8529" width="13.7109375" style="134" customWidth="1"/>
    <col min="8530" max="8535" width="0" style="134" hidden="1" customWidth="1"/>
    <col min="8536" max="8704" width="11.42578125" style="134"/>
    <col min="8705" max="8705" width="5.7109375" style="134" customWidth="1"/>
    <col min="8706" max="8706" width="11.28515625" style="134" customWidth="1"/>
    <col min="8707" max="8707" width="0" style="134" hidden="1" customWidth="1"/>
    <col min="8708" max="8708" width="9.28515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28515625" style="134" customWidth="1"/>
    <col min="8717" max="8717" width="0" style="134" hidden="1" customWidth="1"/>
    <col min="8718" max="8718" width="11.28515625" style="134" customWidth="1"/>
    <col min="8719" max="8719" width="0" style="134" hidden="1" customWidth="1"/>
    <col min="8720" max="8720" width="12.7109375" style="134" customWidth="1"/>
    <col min="8721" max="8721" width="0" style="134" hidden="1" customWidth="1"/>
    <col min="8722" max="8722" width="12.85546875" style="134" customWidth="1"/>
    <col min="8723" max="8723" width="0" style="134" hidden="1" customWidth="1"/>
    <col min="8724" max="8724" width="12.7109375" style="134" customWidth="1"/>
    <col min="8725" max="8725" width="0" style="134" hidden="1" customWidth="1"/>
    <col min="8726" max="8726" width="11.28515625" style="134" customWidth="1"/>
    <col min="8727" max="8727" width="0" style="134" hidden="1" customWidth="1"/>
    <col min="8728" max="8728" width="12.28515625" style="134" customWidth="1"/>
    <col min="8729" max="8729" width="0" style="134" hidden="1" customWidth="1"/>
    <col min="8730" max="8730" width="11.28515625" style="134" customWidth="1"/>
    <col min="8731" max="8731" width="0" style="134" hidden="1" customWidth="1"/>
    <col min="8732" max="8732" width="11.28515625" style="134" customWidth="1"/>
    <col min="8733" max="8779" width="0" style="134" hidden="1" customWidth="1"/>
    <col min="8780" max="8780" width="12.42578125" style="134" customWidth="1"/>
    <col min="8781" max="8781" width="0" style="134" hidden="1" customWidth="1"/>
    <col min="8782" max="8782" width="9.28515625" style="134" customWidth="1"/>
    <col min="8783" max="8783" width="8" style="134" customWidth="1"/>
    <col min="8784" max="8784" width="9.5703125" style="134" customWidth="1"/>
    <col min="8785" max="8785" width="13.7109375" style="134" customWidth="1"/>
    <col min="8786" max="8791" width="0" style="134" hidden="1" customWidth="1"/>
    <col min="8792" max="8960" width="11.42578125" style="134"/>
    <col min="8961" max="8961" width="5.7109375" style="134" customWidth="1"/>
    <col min="8962" max="8962" width="11.28515625" style="134" customWidth="1"/>
    <col min="8963" max="8963" width="0" style="134" hidden="1" customWidth="1"/>
    <col min="8964" max="8964" width="9.28515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28515625" style="134" customWidth="1"/>
    <col min="8973" max="8973" width="0" style="134" hidden="1" customWidth="1"/>
    <col min="8974" max="8974" width="11.28515625" style="134" customWidth="1"/>
    <col min="8975" max="8975" width="0" style="134" hidden="1" customWidth="1"/>
    <col min="8976" max="8976" width="12.7109375" style="134" customWidth="1"/>
    <col min="8977" max="8977" width="0" style="134" hidden="1" customWidth="1"/>
    <col min="8978" max="8978" width="12.85546875" style="134" customWidth="1"/>
    <col min="8979" max="8979" width="0" style="134" hidden="1" customWidth="1"/>
    <col min="8980" max="8980" width="12.7109375" style="134" customWidth="1"/>
    <col min="8981" max="8981" width="0" style="134" hidden="1" customWidth="1"/>
    <col min="8982" max="8982" width="11.28515625" style="134" customWidth="1"/>
    <col min="8983" max="8983" width="0" style="134" hidden="1" customWidth="1"/>
    <col min="8984" max="8984" width="12.28515625" style="134" customWidth="1"/>
    <col min="8985" max="8985" width="0" style="134" hidden="1" customWidth="1"/>
    <col min="8986" max="8986" width="11.28515625" style="134" customWidth="1"/>
    <col min="8987" max="8987" width="0" style="134" hidden="1" customWidth="1"/>
    <col min="8988" max="8988" width="11.28515625" style="134" customWidth="1"/>
    <col min="8989" max="9035" width="0" style="134" hidden="1" customWidth="1"/>
    <col min="9036" max="9036" width="12.42578125" style="134" customWidth="1"/>
    <col min="9037" max="9037" width="0" style="134" hidden="1" customWidth="1"/>
    <col min="9038" max="9038" width="9.28515625" style="134" customWidth="1"/>
    <col min="9039" max="9039" width="8" style="134" customWidth="1"/>
    <col min="9040" max="9040" width="9.5703125" style="134" customWidth="1"/>
    <col min="9041" max="9041" width="13.7109375" style="134" customWidth="1"/>
    <col min="9042" max="9047" width="0" style="134" hidden="1" customWidth="1"/>
    <col min="9048" max="9216" width="11.42578125" style="134"/>
    <col min="9217" max="9217" width="5.7109375" style="134" customWidth="1"/>
    <col min="9218" max="9218" width="11.28515625" style="134" customWidth="1"/>
    <col min="9219" max="9219" width="0" style="134" hidden="1" customWidth="1"/>
    <col min="9220" max="9220" width="9.28515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28515625" style="134" customWidth="1"/>
    <col min="9229" max="9229" width="0" style="134" hidden="1" customWidth="1"/>
    <col min="9230" max="9230" width="11.28515625" style="134" customWidth="1"/>
    <col min="9231" max="9231" width="0" style="134" hidden="1" customWidth="1"/>
    <col min="9232" max="9232" width="12.7109375" style="134" customWidth="1"/>
    <col min="9233" max="9233" width="0" style="134" hidden="1" customWidth="1"/>
    <col min="9234" max="9234" width="12.85546875" style="134" customWidth="1"/>
    <col min="9235" max="9235" width="0" style="134" hidden="1" customWidth="1"/>
    <col min="9236" max="9236" width="12.7109375" style="134" customWidth="1"/>
    <col min="9237" max="9237" width="0" style="134" hidden="1" customWidth="1"/>
    <col min="9238" max="9238" width="11.28515625" style="134" customWidth="1"/>
    <col min="9239" max="9239" width="0" style="134" hidden="1" customWidth="1"/>
    <col min="9240" max="9240" width="12.28515625" style="134" customWidth="1"/>
    <col min="9241" max="9241" width="0" style="134" hidden="1" customWidth="1"/>
    <col min="9242" max="9242" width="11.28515625" style="134" customWidth="1"/>
    <col min="9243" max="9243" width="0" style="134" hidden="1" customWidth="1"/>
    <col min="9244" max="9244" width="11.28515625" style="134" customWidth="1"/>
    <col min="9245" max="9291" width="0" style="134" hidden="1" customWidth="1"/>
    <col min="9292" max="9292" width="12.42578125" style="134" customWidth="1"/>
    <col min="9293" max="9293" width="0" style="134" hidden="1" customWidth="1"/>
    <col min="9294" max="9294" width="9.28515625" style="134" customWidth="1"/>
    <col min="9295" max="9295" width="8" style="134" customWidth="1"/>
    <col min="9296" max="9296" width="9.5703125" style="134" customWidth="1"/>
    <col min="9297" max="9297" width="13.7109375" style="134" customWidth="1"/>
    <col min="9298" max="9303" width="0" style="134" hidden="1" customWidth="1"/>
    <col min="9304" max="9472" width="11.42578125" style="134"/>
    <col min="9473" max="9473" width="5.7109375" style="134" customWidth="1"/>
    <col min="9474" max="9474" width="11.28515625" style="134" customWidth="1"/>
    <col min="9475" max="9475" width="0" style="134" hidden="1" customWidth="1"/>
    <col min="9476" max="9476" width="9.28515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28515625" style="134" customWidth="1"/>
    <col min="9485" max="9485" width="0" style="134" hidden="1" customWidth="1"/>
    <col min="9486" max="9486" width="11.28515625" style="134" customWidth="1"/>
    <col min="9487" max="9487" width="0" style="134" hidden="1" customWidth="1"/>
    <col min="9488" max="9488" width="12.7109375" style="134" customWidth="1"/>
    <col min="9489" max="9489" width="0" style="134" hidden="1" customWidth="1"/>
    <col min="9490" max="9490" width="12.85546875" style="134" customWidth="1"/>
    <col min="9491" max="9491" width="0" style="134" hidden="1" customWidth="1"/>
    <col min="9492" max="9492" width="12.7109375" style="134" customWidth="1"/>
    <col min="9493" max="9493" width="0" style="134" hidden="1" customWidth="1"/>
    <col min="9494" max="9494" width="11.28515625" style="134" customWidth="1"/>
    <col min="9495" max="9495" width="0" style="134" hidden="1" customWidth="1"/>
    <col min="9496" max="9496" width="12.28515625" style="134" customWidth="1"/>
    <col min="9497" max="9497" width="0" style="134" hidden="1" customWidth="1"/>
    <col min="9498" max="9498" width="11.28515625" style="134" customWidth="1"/>
    <col min="9499" max="9499" width="0" style="134" hidden="1" customWidth="1"/>
    <col min="9500" max="9500" width="11.28515625" style="134" customWidth="1"/>
    <col min="9501" max="9547" width="0" style="134" hidden="1" customWidth="1"/>
    <col min="9548" max="9548" width="12.42578125" style="134" customWidth="1"/>
    <col min="9549" max="9549" width="0" style="134" hidden="1" customWidth="1"/>
    <col min="9550" max="9550" width="9.28515625" style="134" customWidth="1"/>
    <col min="9551" max="9551" width="8" style="134" customWidth="1"/>
    <col min="9552" max="9552" width="9.5703125" style="134" customWidth="1"/>
    <col min="9553" max="9553" width="13.7109375" style="134" customWidth="1"/>
    <col min="9554" max="9559" width="0" style="134" hidden="1" customWidth="1"/>
    <col min="9560" max="9728" width="11.42578125" style="134"/>
    <col min="9729" max="9729" width="5.7109375" style="134" customWidth="1"/>
    <col min="9730" max="9730" width="11.28515625" style="134" customWidth="1"/>
    <col min="9731" max="9731" width="0" style="134" hidden="1" customWidth="1"/>
    <col min="9732" max="9732" width="9.28515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28515625" style="134" customWidth="1"/>
    <col min="9741" max="9741" width="0" style="134" hidden="1" customWidth="1"/>
    <col min="9742" max="9742" width="11.28515625" style="134" customWidth="1"/>
    <col min="9743" max="9743" width="0" style="134" hidden="1" customWidth="1"/>
    <col min="9744" max="9744" width="12.7109375" style="134" customWidth="1"/>
    <col min="9745" max="9745" width="0" style="134" hidden="1" customWidth="1"/>
    <col min="9746" max="9746" width="12.85546875" style="134" customWidth="1"/>
    <col min="9747" max="9747" width="0" style="134" hidden="1" customWidth="1"/>
    <col min="9748" max="9748" width="12.7109375" style="134" customWidth="1"/>
    <col min="9749" max="9749" width="0" style="134" hidden="1" customWidth="1"/>
    <col min="9750" max="9750" width="11.28515625" style="134" customWidth="1"/>
    <col min="9751" max="9751" width="0" style="134" hidden="1" customWidth="1"/>
    <col min="9752" max="9752" width="12.28515625" style="134" customWidth="1"/>
    <col min="9753" max="9753" width="0" style="134" hidden="1" customWidth="1"/>
    <col min="9754" max="9754" width="11.28515625" style="134" customWidth="1"/>
    <col min="9755" max="9755" width="0" style="134" hidden="1" customWidth="1"/>
    <col min="9756" max="9756" width="11.28515625" style="134" customWidth="1"/>
    <col min="9757" max="9803" width="0" style="134" hidden="1" customWidth="1"/>
    <col min="9804" max="9804" width="12.42578125" style="134" customWidth="1"/>
    <col min="9805" max="9805" width="0" style="134" hidden="1" customWidth="1"/>
    <col min="9806" max="9806" width="9.28515625" style="134" customWidth="1"/>
    <col min="9807" max="9807" width="8" style="134" customWidth="1"/>
    <col min="9808" max="9808" width="9.5703125" style="134" customWidth="1"/>
    <col min="9809" max="9809" width="13.7109375" style="134" customWidth="1"/>
    <col min="9810" max="9815" width="0" style="134" hidden="1" customWidth="1"/>
    <col min="9816" max="9984" width="11.42578125" style="134"/>
    <col min="9985" max="9985" width="5.7109375" style="134" customWidth="1"/>
    <col min="9986" max="9986" width="11.28515625" style="134" customWidth="1"/>
    <col min="9987" max="9987" width="0" style="134" hidden="1" customWidth="1"/>
    <col min="9988" max="9988" width="9.28515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28515625" style="134" customWidth="1"/>
    <col min="9997" max="9997" width="0" style="134" hidden="1" customWidth="1"/>
    <col min="9998" max="9998" width="11.28515625" style="134" customWidth="1"/>
    <col min="9999" max="9999" width="0" style="134" hidden="1" customWidth="1"/>
    <col min="10000" max="10000" width="12.7109375" style="134" customWidth="1"/>
    <col min="10001" max="10001" width="0" style="134" hidden="1" customWidth="1"/>
    <col min="10002" max="10002" width="12.85546875" style="134" customWidth="1"/>
    <col min="10003" max="10003" width="0" style="134" hidden="1" customWidth="1"/>
    <col min="10004" max="10004" width="12.7109375" style="134" customWidth="1"/>
    <col min="10005" max="10005" width="0" style="134" hidden="1" customWidth="1"/>
    <col min="10006" max="10006" width="11.28515625" style="134" customWidth="1"/>
    <col min="10007" max="10007" width="0" style="134" hidden="1" customWidth="1"/>
    <col min="10008" max="10008" width="12.28515625" style="134" customWidth="1"/>
    <col min="10009" max="10009" width="0" style="134" hidden="1" customWidth="1"/>
    <col min="10010" max="10010" width="11.28515625" style="134" customWidth="1"/>
    <col min="10011" max="10011" width="0" style="134" hidden="1" customWidth="1"/>
    <col min="10012" max="10012" width="11.28515625" style="134" customWidth="1"/>
    <col min="10013" max="10059" width="0" style="134" hidden="1" customWidth="1"/>
    <col min="10060" max="10060" width="12.42578125" style="134" customWidth="1"/>
    <col min="10061" max="10061" width="0" style="134" hidden="1" customWidth="1"/>
    <col min="10062" max="10062" width="9.28515625" style="134" customWidth="1"/>
    <col min="10063" max="10063" width="8" style="134" customWidth="1"/>
    <col min="10064" max="10064" width="9.5703125" style="134" customWidth="1"/>
    <col min="10065" max="10065" width="13.7109375" style="134" customWidth="1"/>
    <col min="10066" max="10071" width="0" style="134" hidden="1" customWidth="1"/>
    <col min="10072" max="10240" width="11.42578125" style="134"/>
    <col min="10241" max="10241" width="5.7109375" style="134" customWidth="1"/>
    <col min="10242" max="10242" width="11.28515625" style="134" customWidth="1"/>
    <col min="10243" max="10243" width="0" style="134" hidden="1" customWidth="1"/>
    <col min="10244" max="10244" width="9.28515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28515625" style="134" customWidth="1"/>
    <col min="10253" max="10253" width="0" style="134" hidden="1" customWidth="1"/>
    <col min="10254" max="10254" width="11.28515625" style="134" customWidth="1"/>
    <col min="10255" max="10255" width="0" style="134" hidden="1" customWidth="1"/>
    <col min="10256" max="10256" width="12.7109375" style="134" customWidth="1"/>
    <col min="10257" max="10257" width="0" style="134" hidden="1" customWidth="1"/>
    <col min="10258" max="10258" width="12.85546875" style="134" customWidth="1"/>
    <col min="10259" max="10259" width="0" style="134" hidden="1" customWidth="1"/>
    <col min="10260" max="10260" width="12.7109375" style="134" customWidth="1"/>
    <col min="10261" max="10261" width="0" style="134" hidden="1" customWidth="1"/>
    <col min="10262" max="10262" width="11.28515625" style="134" customWidth="1"/>
    <col min="10263" max="10263" width="0" style="134" hidden="1" customWidth="1"/>
    <col min="10264" max="10264" width="12.28515625" style="134" customWidth="1"/>
    <col min="10265" max="10265" width="0" style="134" hidden="1" customWidth="1"/>
    <col min="10266" max="10266" width="11.28515625" style="134" customWidth="1"/>
    <col min="10267" max="10267" width="0" style="134" hidden="1" customWidth="1"/>
    <col min="10268" max="10268" width="11.28515625" style="134" customWidth="1"/>
    <col min="10269" max="10315" width="0" style="134" hidden="1" customWidth="1"/>
    <col min="10316" max="10316" width="12.42578125" style="134" customWidth="1"/>
    <col min="10317" max="10317" width="0" style="134" hidden="1" customWidth="1"/>
    <col min="10318" max="10318" width="9.28515625" style="134" customWidth="1"/>
    <col min="10319" max="10319" width="8" style="134" customWidth="1"/>
    <col min="10320" max="10320" width="9.5703125" style="134" customWidth="1"/>
    <col min="10321" max="10321" width="13.7109375" style="134" customWidth="1"/>
    <col min="10322" max="10327" width="0" style="134" hidden="1" customWidth="1"/>
    <col min="10328" max="10496" width="11.42578125" style="134"/>
    <col min="10497" max="10497" width="5.7109375" style="134" customWidth="1"/>
    <col min="10498" max="10498" width="11.28515625" style="134" customWidth="1"/>
    <col min="10499" max="10499" width="0" style="134" hidden="1" customWidth="1"/>
    <col min="10500" max="10500" width="9.28515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28515625" style="134" customWidth="1"/>
    <col min="10509" max="10509" width="0" style="134" hidden="1" customWidth="1"/>
    <col min="10510" max="10510" width="11.28515625" style="134" customWidth="1"/>
    <col min="10511" max="10511" width="0" style="134" hidden="1" customWidth="1"/>
    <col min="10512" max="10512" width="12.7109375" style="134" customWidth="1"/>
    <col min="10513" max="10513" width="0" style="134" hidden="1" customWidth="1"/>
    <col min="10514" max="10514" width="12.85546875" style="134" customWidth="1"/>
    <col min="10515" max="10515" width="0" style="134" hidden="1" customWidth="1"/>
    <col min="10516" max="10516" width="12.7109375" style="134" customWidth="1"/>
    <col min="10517" max="10517" width="0" style="134" hidden="1" customWidth="1"/>
    <col min="10518" max="10518" width="11.28515625" style="134" customWidth="1"/>
    <col min="10519" max="10519" width="0" style="134" hidden="1" customWidth="1"/>
    <col min="10520" max="10520" width="12.28515625" style="134" customWidth="1"/>
    <col min="10521" max="10521" width="0" style="134" hidden="1" customWidth="1"/>
    <col min="10522" max="10522" width="11.28515625" style="134" customWidth="1"/>
    <col min="10523" max="10523" width="0" style="134" hidden="1" customWidth="1"/>
    <col min="10524" max="10524" width="11.28515625" style="134" customWidth="1"/>
    <col min="10525" max="10571" width="0" style="134" hidden="1" customWidth="1"/>
    <col min="10572" max="10572" width="12.42578125" style="134" customWidth="1"/>
    <col min="10573" max="10573" width="0" style="134" hidden="1" customWidth="1"/>
    <col min="10574" max="10574" width="9.28515625" style="134" customWidth="1"/>
    <col min="10575" max="10575" width="8" style="134" customWidth="1"/>
    <col min="10576" max="10576" width="9.5703125" style="134" customWidth="1"/>
    <col min="10577" max="10577" width="13.7109375" style="134" customWidth="1"/>
    <col min="10578" max="10583" width="0" style="134" hidden="1" customWidth="1"/>
    <col min="10584" max="10752" width="11.42578125" style="134"/>
    <col min="10753" max="10753" width="5.7109375" style="134" customWidth="1"/>
    <col min="10754" max="10754" width="11.28515625" style="134" customWidth="1"/>
    <col min="10755" max="10755" width="0" style="134" hidden="1" customWidth="1"/>
    <col min="10756" max="10756" width="9.28515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28515625" style="134" customWidth="1"/>
    <col min="10765" max="10765" width="0" style="134" hidden="1" customWidth="1"/>
    <col min="10766" max="10766" width="11.28515625" style="134" customWidth="1"/>
    <col min="10767" max="10767" width="0" style="134" hidden="1" customWidth="1"/>
    <col min="10768" max="10768" width="12.7109375" style="134" customWidth="1"/>
    <col min="10769" max="10769" width="0" style="134" hidden="1" customWidth="1"/>
    <col min="10770" max="10770" width="12.85546875" style="134" customWidth="1"/>
    <col min="10771" max="10771" width="0" style="134" hidden="1" customWidth="1"/>
    <col min="10772" max="10772" width="12.7109375" style="134" customWidth="1"/>
    <col min="10773" max="10773" width="0" style="134" hidden="1" customWidth="1"/>
    <col min="10774" max="10774" width="11.28515625" style="134" customWidth="1"/>
    <col min="10775" max="10775" width="0" style="134" hidden="1" customWidth="1"/>
    <col min="10776" max="10776" width="12.28515625" style="134" customWidth="1"/>
    <col min="10777" max="10777" width="0" style="134" hidden="1" customWidth="1"/>
    <col min="10778" max="10778" width="11.28515625" style="134" customWidth="1"/>
    <col min="10779" max="10779" width="0" style="134" hidden="1" customWidth="1"/>
    <col min="10780" max="10780" width="11.28515625" style="134" customWidth="1"/>
    <col min="10781" max="10827" width="0" style="134" hidden="1" customWidth="1"/>
    <col min="10828" max="10828" width="12.42578125" style="134" customWidth="1"/>
    <col min="10829" max="10829" width="0" style="134" hidden="1" customWidth="1"/>
    <col min="10830" max="10830" width="9.28515625" style="134" customWidth="1"/>
    <col min="10831" max="10831" width="8" style="134" customWidth="1"/>
    <col min="10832" max="10832" width="9.5703125" style="134" customWidth="1"/>
    <col min="10833" max="10833" width="13.7109375" style="134" customWidth="1"/>
    <col min="10834" max="10839" width="0" style="134" hidden="1" customWidth="1"/>
    <col min="10840" max="11008" width="11.42578125" style="134"/>
    <col min="11009" max="11009" width="5.7109375" style="134" customWidth="1"/>
    <col min="11010" max="11010" width="11.28515625" style="134" customWidth="1"/>
    <col min="11011" max="11011" width="0" style="134" hidden="1" customWidth="1"/>
    <col min="11012" max="11012" width="9.28515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28515625" style="134" customWidth="1"/>
    <col min="11021" max="11021" width="0" style="134" hidden="1" customWidth="1"/>
    <col min="11022" max="11022" width="11.28515625" style="134" customWidth="1"/>
    <col min="11023" max="11023" width="0" style="134" hidden="1" customWidth="1"/>
    <col min="11024" max="11024" width="12.7109375" style="134" customWidth="1"/>
    <col min="11025" max="11025" width="0" style="134" hidden="1" customWidth="1"/>
    <col min="11026" max="11026" width="12.85546875" style="134" customWidth="1"/>
    <col min="11027" max="11027" width="0" style="134" hidden="1" customWidth="1"/>
    <col min="11028" max="11028" width="12.7109375" style="134" customWidth="1"/>
    <col min="11029" max="11029" width="0" style="134" hidden="1" customWidth="1"/>
    <col min="11030" max="11030" width="11.28515625" style="134" customWidth="1"/>
    <col min="11031" max="11031" width="0" style="134" hidden="1" customWidth="1"/>
    <col min="11032" max="11032" width="12.28515625" style="134" customWidth="1"/>
    <col min="11033" max="11033" width="0" style="134" hidden="1" customWidth="1"/>
    <col min="11034" max="11034" width="11.28515625" style="134" customWidth="1"/>
    <col min="11035" max="11035" width="0" style="134" hidden="1" customWidth="1"/>
    <col min="11036" max="11036" width="11.28515625" style="134" customWidth="1"/>
    <col min="11037" max="11083" width="0" style="134" hidden="1" customWidth="1"/>
    <col min="11084" max="11084" width="12.42578125" style="134" customWidth="1"/>
    <col min="11085" max="11085" width="0" style="134" hidden="1" customWidth="1"/>
    <col min="11086" max="11086" width="9.28515625" style="134" customWidth="1"/>
    <col min="11087" max="11087" width="8" style="134" customWidth="1"/>
    <col min="11088" max="11088" width="9.5703125" style="134" customWidth="1"/>
    <col min="11089" max="11089" width="13.7109375" style="134" customWidth="1"/>
    <col min="11090" max="11095" width="0" style="134" hidden="1" customWidth="1"/>
    <col min="11096" max="11264" width="11.42578125" style="134"/>
    <col min="11265" max="11265" width="5.7109375" style="134" customWidth="1"/>
    <col min="11266" max="11266" width="11.28515625" style="134" customWidth="1"/>
    <col min="11267" max="11267" width="0" style="134" hidden="1" customWidth="1"/>
    <col min="11268" max="11268" width="9.28515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28515625" style="134" customWidth="1"/>
    <col min="11277" max="11277" width="0" style="134" hidden="1" customWidth="1"/>
    <col min="11278" max="11278" width="11.28515625" style="134" customWidth="1"/>
    <col min="11279" max="11279" width="0" style="134" hidden="1" customWidth="1"/>
    <col min="11280" max="11280" width="12.7109375" style="134" customWidth="1"/>
    <col min="11281" max="11281" width="0" style="134" hidden="1" customWidth="1"/>
    <col min="11282" max="11282" width="12.85546875" style="134" customWidth="1"/>
    <col min="11283" max="11283" width="0" style="134" hidden="1" customWidth="1"/>
    <col min="11284" max="11284" width="12.7109375" style="134" customWidth="1"/>
    <col min="11285" max="11285" width="0" style="134" hidden="1" customWidth="1"/>
    <col min="11286" max="11286" width="11.28515625" style="134" customWidth="1"/>
    <col min="11287" max="11287" width="0" style="134" hidden="1" customWidth="1"/>
    <col min="11288" max="11288" width="12.28515625" style="134" customWidth="1"/>
    <col min="11289" max="11289" width="0" style="134" hidden="1" customWidth="1"/>
    <col min="11290" max="11290" width="11.28515625" style="134" customWidth="1"/>
    <col min="11291" max="11291" width="0" style="134" hidden="1" customWidth="1"/>
    <col min="11292" max="11292" width="11.28515625" style="134" customWidth="1"/>
    <col min="11293" max="11339" width="0" style="134" hidden="1" customWidth="1"/>
    <col min="11340" max="11340" width="12.42578125" style="134" customWidth="1"/>
    <col min="11341" max="11341" width="0" style="134" hidden="1" customWidth="1"/>
    <col min="11342" max="11342" width="9.28515625" style="134" customWidth="1"/>
    <col min="11343" max="11343" width="8" style="134" customWidth="1"/>
    <col min="11344" max="11344" width="9.5703125" style="134" customWidth="1"/>
    <col min="11345" max="11345" width="13.7109375" style="134" customWidth="1"/>
    <col min="11346" max="11351" width="0" style="134" hidden="1" customWidth="1"/>
    <col min="11352" max="11520" width="11.42578125" style="134"/>
    <col min="11521" max="11521" width="5.7109375" style="134" customWidth="1"/>
    <col min="11522" max="11522" width="11.28515625" style="134" customWidth="1"/>
    <col min="11523" max="11523" width="0" style="134" hidden="1" customWidth="1"/>
    <col min="11524" max="11524" width="9.28515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28515625" style="134" customWidth="1"/>
    <col min="11533" max="11533" width="0" style="134" hidden="1" customWidth="1"/>
    <col min="11534" max="11534" width="11.28515625" style="134" customWidth="1"/>
    <col min="11535" max="11535" width="0" style="134" hidden="1" customWidth="1"/>
    <col min="11536" max="11536" width="12.7109375" style="134" customWidth="1"/>
    <col min="11537" max="11537" width="0" style="134" hidden="1" customWidth="1"/>
    <col min="11538" max="11538" width="12.85546875" style="134" customWidth="1"/>
    <col min="11539" max="11539" width="0" style="134" hidden="1" customWidth="1"/>
    <col min="11540" max="11540" width="12.7109375" style="134" customWidth="1"/>
    <col min="11541" max="11541" width="0" style="134" hidden="1" customWidth="1"/>
    <col min="11542" max="11542" width="11.28515625" style="134" customWidth="1"/>
    <col min="11543" max="11543" width="0" style="134" hidden="1" customWidth="1"/>
    <col min="11544" max="11544" width="12.28515625" style="134" customWidth="1"/>
    <col min="11545" max="11545" width="0" style="134" hidden="1" customWidth="1"/>
    <col min="11546" max="11546" width="11.28515625" style="134" customWidth="1"/>
    <col min="11547" max="11547" width="0" style="134" hidden="1" customWidth="1"/>
    <col min="11548" max="11548" width="11.28515625" style="134" customWidth="1"/>
    <col min="11549" max="11595" width="0" style="134" hidden="1" customWidth="1"/>
    <col min="11596" max="11596" width="12.42578125" style="134" customWidth="1"/>
    <col min="11597" max="11597" width="0" style="134" hidden="1" customWidth="1"/>
    <col min="11598" max="11598" width="9.28515625" style="134" customWidth="1"/>
    <col min="11599" max="11599" width="8" style="134" customWidth="1"/>
    <col min="11600" max="11600" width="9.5703125" style="134" customWidth="1"/>
    <col min="11601" max="11601" width="13.7109375" style="134" customWidth="1"/>
    <col min="11602" max="11607" width="0" style="134" hidden="1" customWidth="1"/>
    <col min="11608" max="11776" width="11.42578125" style="134"/>
    <col min="11777" max="11777" width="5.7109375" style="134" customWidth="1"/>
    <col min="11778" max="11778" width="11.28515625" style="134" customWidth="1"/>
    <col min="11779" max="11779" width="0" style="134" hidden="1" customWidth="1"/>
    <col min="11780" max="11780" width="9.28515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28515625" style="134" customWidth="1"/>
    <col min="11789" max="11789" width="0" style="134" hidden="1" customWidth="1"/>
    <col min="11790" max="11790" width="11.28515625" style="134" customWidth="1"/>
    <col min="11791" max="11791" width="0" style="134" hidden="1" customWidth="1"/>
    <col min="11792" max="11792" width="12.7109375" style="134" customWidth="1"/>
    <col min="11793" max="11793" width="0" style="134" hidden="1" customWidth="1"/>
    <col min="11794" max="11794" width="12.85546875" style="134" customWidth="1"/>
    <col min="11795" max="11795" width="0" style="134" hidden="1" customWidth="1"/>
    <col min="11796" max="11796" width="12.7109375" style="134" customWidth="1"/>
    <col min="11797" max="11797" width="0" style="134" hidden="1" customWidth="1"/>
    <col min="11798" max="11798" width="11.28515625" style="134" customWidth="1"/>
    <col min="11799" max="11799" width="0" style="134" hidden="1" customWidth="1"/>
    <col min="11800" max="11800" width="12.28515625" style="134" customWidth="1"/>
    <col min="11801" max="11801" width="0" style="134" hidden="1" customWidth="1"/>
    <col min="11802" max="11802" width="11.28515625" style="134" customWidth="1"/>
    <col min="11803" max="11803" width="0" style="134" hidden="1" customWidth="1"/>
    <col min="11804" max="11804" width="11.28515625" style="134" customWidth="1"/>
    <col min="11805" max="11851" width="0" style="134" hidden="1" customWidth="1"/>
    <col min="11852" max="11852" width="12.42578125" style="134" customWidth="1"/>
    <col min="11853" max="11853" width="0" style="134" hidden="1" customWidth="1"/>
    <col min="11854" max="11854" width="9.28515625" style="134" customWidth="1"/>
    <col min="11855" max="11855" width="8" style="134" customWidth="1"/>
    <col min="11856" max="11856" width="9.5703125" style="134" customWidth="1"/>
    <col min="11857" max="11857" width="13.7109375" style="134" customWidth="1"/>
    <col min="11858" max="11863" width="0" style="134" hidden="1" customWidth="1"/>
    <col min="11864" max="12032" width="11.42578125" style="134"/>
    <col min="12033" max="12033" width="5.7109375" style="134" customWidth="1"/>
    <col min="12034" max="12034" width="11.28515625" style="134" customWidth="1"/>
    <col min="12035" max="12035" width="0" style="134" hidden="1" customWidth="1"/>
    <col min="12036" max="12036" width="9.28515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28515625" style="134" customWidth="1"/>
    <col min="12045" max="12045" width="0" style="134" hidden="1" customWidth="1"/>
    <col min="12046" max="12046" width="11.28515625" style="134" customWidth="1"/>
    <col min="12047" max="12047" width="0" style="134" hidden="1" customWidth="1"/>
    <col min="12048" max="12048" width="12.7109375" style="134" customWidth="1"/>
    <col min="12049" max="12049" width="0" style="134" hidden="1" customWidth="1"/>
    <col min="12050" max="12050" width="12.85546875" style="134" customWidth="1"/>
    <col min="12051" max="12051" width="0" style="134" hidden="1" customWidth="1"/>
    <col min="12052" max="12052" width="12.7109375" style="134" customWidth="1"/>
    <col min="12053" max="12053" width="0" style="134" hidden="1" customWidth="1"/>
    <col min="12054" max="12054" width="11.28515625" style="134" customWidth="1"/>
    <col min="12055" max="12055" width="0" style="134" hidden="1" customWidth="1"/>
    <col min="12056" max="12056" width="12.28515625" style="134" customWidth="1"/>
    <col min="12057" max="12057" width="0" style="134" hidden="1" customWidth="1"/>
    <col min="12058" max="12058" width="11.28515625" style="134" customWidth="1"/>
    <col min="12059" max="12059" width="0" style="134" hidden="1" customWidth="1"/>
    <col min="12060" max="12060" width="11.28515625" style="134" customWidth="1"/>
    <col min="12061" max="12107" width="0" style="134" hidden="1" customWidth="1"/>
    <col min="12108" max="12108" width="12.42578125" style="134" customWidth="1"/>
    <col min="12109" max="12109" width="0" style="134" hidden="1" customWidth="1"/>
    <col min="12110" max="12110" width="9.28515625" style="134" customWidth="1"/>
    <col min="12111" max="12111" width="8" style="134" customWidth="1"/>
    <col min="12112" max="12112" width="9.5703125" style="134" customWidth="1"/>
    <col min="12113" max="12113" width="13.7109375" style="134" customWidth="1"/>
    <col min="12114" max="12119" width="0" style="134" hidden="1" customWidth="1"/>
    <col min="12120" max="12288" width="11.42578125" style="134"/>
    <col min="12289" max="12289" width="5.7109375" style="134" customWidth="1"/>
    <col min="12290" max="12290" width="11.28515625" style="134" customWidth="1"/>
    <col min="12291" max="12291" width="0" style="134" hidden="1" customWidth="1"/>
    <col min="12292" max="12292" width="9.28515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28515625" style="134" customWidth="1"/>
    <col min="12301" max="12301" width="0" style="134" hidden="1" customWidth="1"/>
    <col min="12302" max="12302" width="11.28515625" style="134" customWidth="1"/>
    <col min="12303" max="12303" width="0" style="134" hidden="1" customWidth="1"/>
    <col min="12304" max="12304" width="12.7109375" style="134" customWidth="1"/>
    <col min="12305" max="12305" width="0" style="134" hidden="1" customWidth="1"/>
    <col min="12306" max="12306" width="12.85546875" style="134" customWidth="1"/>
    <col min="12307" max="12307" width="0" style="134" hidden="1" customWidth="1"/>
    <col min="12308" max="12308" width="12.7109375" style="134" customWidth="1"/>
    <col min="12309" max="12309" width="0" style="134" hidden="1" customWidth="1"/>
    <col min="12310" max="12310" width="11.28515625" style="134" customWidth="1"/>
    <col min="12311" max="12311" width="0" style="134" hidden="1" customWidth="1"/>
    <col min="12312" max="12312" width="12.28515625" style="134" customWidth="1"/>
    <col min="12313" max="12313" width="0" style="134" hidden="1" customWidth="1"/>
    <col min="12314" max="12314" width="11.28515625" style="134" customWidth="1"/>
    <col min="12315" max="12315" width="0" style="134" hidden="1" customWidth="1"/>
    <col min="12316" max="12316" width="11.28515625" style="134" customWidth="1"/>
    <col min="12317" max="12363" width="0" style="134" hidden="1" customWidth="1"/>
    <col min="12364" max="12364" width="12.42578125" style="134" customWidth="1"/>
    <col min="12365" max="12365" width="0" style="134" hidden="1" customWidth="1"/>
    <col min="12366" max="12366" width="9.28515625" style="134" customWidth="1"/>
    <col min="12367" max="12367" width="8" style="134" customWidth="1"/>
    <col min="12368" max="12368" width="9.5703125" style="134" customWidth="1"/>
    <col min="12369" max="12369" width="13.7109375" style="134" customWidth="1"/>
    <col min="12370" max="12375" width="0" style="134" hidden="1" customWidth="1"/>
    <col min="12376" max="12544" width="11.42578125" style="134"/>
    <col min="12545" max="12545" width="5.7109375" style="134" customWidth="1"/>
    <col min="12546" max="12546" width="11.28515625" style="134" customWidth="1"/>
    <col min="12547" max="12547" width="0" style="134" hidden="1" customWidth="1"/>
    <col min="12548" max="12548" width="9.28515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28515625" style="134" customWidth="1"/>
    <col min="12557" max="12557" width="0" style="134" hidden="1" customWidth="1"/>
    <col min="12558" max="12558" width="11.28515625" style="134" customWidth="1"/>
    <col min="12559" max="12559" width="0" style="134" hidden="1" customWidth="1"/>
    <col min="12560" max="12560" width="12.7109375" style="134" customWidth="1"/>
    <col min="12561" max="12561" width="0" style="134" hidden="1" customWidth="1"/>
    <col min="12562" max="12562" width="12.85546875" style="134" customWidth="1"/>
    <col min="12563" max="12563" width="0" style="134" hidden="1" customWidth="1"/>
    <col min="12564" max="12564" width="12.7109375" style="134" customWidth="1"/>
    <col min="12565" max="12565" width="0" style="134" hidden="1" customWidth="1"/>
    <col min="12566" max="12566" width="11.28515625" style="134" customWidth="1"/>
    <col min="12567" max="12567" width="0" style="134" hidden="1" customWidth="1"/>
    <col min="12568" max="12568" width="12.28515625" style="134" customWidth="1"/>
    <col min="12569" max="12569" width="0" style="134" hidden="1" customWidth="1"/>
    <col min="12570" max="12570" width="11.28515625" style="134" customWidth="1"/>
    <col min="12571" max="12571" width="0" style="134" hidden="1" customWidth="1"/>
    <col min="12572" max="12572" width="11.28515625" style="134" customWidth="1"/>
    <col min="12573" max="12619" width="0" style="134" hidden="1" customWidth="1"/>
    <col min="12620" max="12620" width="12.42578125" style="134" customWidth="1"/>
    <col min="12621" max="12621" width="0" style="134" hidden="1" customWidth="1"/>
    <col min="12622" max="12622" width="9.28515625" style="134" customWidth="1"/>
    <col min="12623" max="12623" width="8" style="134" customWidth="1"/>
    <col min="12624" max="12624" width="9.5703125" style="134" customWidth="1"/>
    <col min="12625" max="12625" width="13.7109375" style="134" customWidth="1"/>
    <col min="12626" max="12631" width="0" style="134" hidden="1" customWidth="1"/>
    <col min="12632" max="12800" width="11.42578125" style="134"/>
    <col min="12801" max="12801" width="5.7109375" style="134" customWidth="1"/>
    <col min="12802" max="12802" width="11.28515625" style="134" customWidth="1"/>
    <col min="12803" max="12803" width="0" style="134" hidden="1" customWidth="1"/>
    <col min="12804" max="12804" width="9.28515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28515625" style="134" customWidth="1"/>
    <col min="12813" max="12813" width="0" style="134" hidden="1" customWidth="1"/>
    <col min="12814" max="12814" width="11.28515625" style="134" customWidth="1"/>
    <col min="12815" max="12815" width="0" style="134" hidden="1" customWidth="1"/>
    <col min="12816" max="12816" width="12.7109375" style="134" customWidth="1"/>
    <col min="12817" max="12817" width="0" style="134" hidden="1" customWidth="1"/>
    <col min="12818" max="12818" width="12.85546875" style="134" customWidth="1"/>
    <col min="12819" max="12819" width="0" style="134" hidden="1" customWidth="1"/>
    <col min="12820" max="12820" width="12.7109375" style="134" customWidth="1"/>
    <col min="12821" max="12821" width="0" style="134" hidden="1" customWidth="1"/>
    <col min="12822" max="12822" width="11.28515625" style="134" customWidth="1"/>
    <col min="12823" max="12823" width="0" style="134" hidden="1" customWidth="1"/>
    <col min="12824" max="12824" width="12.28515625" style="134" customWidth="1"/>
    <col min="12825" max="12825" width="0" style="134" hidden="1" customWidth="1"/>
    <col min="12826" max="12826" width="11.28515625" style="134" customWidth="1"/>
    <col min="12827" max="12827" width="0" style="134" hidden="1" customWidth="1"/>
    <col min="12828" max="12828" width="11.28515625" style="134" customWidth="1"/>
    <col min="12829" max="12875" width="0" style="134" hidden="1" customWidth="1"/>
    <col min="12876" max="12876" width="12.42578125" style="134" customWidth="1"/>
    <col min="12877" max="12877" width="0" style="134" hidden="1" customWidth="1"/>
    <col min="12878" max="12878" width="9.28515625" style="134" customWidth="1"/>
    <col min="12879" max="12879" width="8" style="134" customWidth="1"/>
    <col min="12880" max="12880" width="9.5703125" style="134" customWidth="1"/>
    <col min="12881" max="12881" width="13.7109375" style="134" customWidth="1"/>
    <col min="12882" max="12887" width="0" style="134" hidden="1" customWidth="1"/>
    <col min="12888" max="13056" width="11.42578125" style="134"/>
    <col min="13057" max="13057" width="5.7109375" style="134" customWidth="1"/>
    <col min="13058" max="13058" width="11.28515625" style="134" customWidth="1"/>
    <col min="13059" max="13059" width="0" style="134" hidden="1" customWidth="1"/>
    <col min="13060" max="13060" width="9.28515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28515625" style="134" customWidth="1"/>
    <col min="13069" max="13069" width="0" style="134" hidden="1" customWidth="1"/>
    <col min="13070" max="13070" width="11.28515625" style="134" customWidth="1"/>
    <col min="13071" max="13071" width="0" style="134" hidden="1" customWidth="1"/>
    <col min="13072" max="13072" width="12.7109375" style="134" customWidth="1"/>
    <col min="13073" max="13073" width="0" style="134" hidden="1" customWidth="1"/>
    <col min="13074" max="13074" width="12.85546875" style="134" customWidth="1"/>
    <col min="13075" max="13075" width="0" style="134" hidden="1" customWidth="1"/>
    <col min="13076" max="13076" width="12.7109375" style="134" customWidth="1"/>
    <col min="13077" max="13077" width="0" style="134" hidden="1" customWidth="1"/>
    <col min="13078" max="13078" width="11.28515625" style="134" customWidth="1"/>
    <col min="13079" max="13079" width="0" style="134" hidden="1" customWidth="1"/>
    <col min="13080" max="13080" width="12.28515625" style="134" customWidth="1"/>
    <col min="13081" max="13081" width="0" style="134" hidden="1" customWidth="1"/>
    <col min="13082" max="13082" width="11.28515625" style="134" customWidth="1"/>
    <col min="13083" max="13083" width="0" style="134" hidden="1" customWidth="1"/>
    <col min="13084" max="13084" width="11.28515625" style="134" customWidth="1"/>
    <col min="13085" max="13131" width="0" style="134" hidden="1" customWidth="1"/>
    <col min="13132" max="13132" width="12.42578125" style="134" customWidth="1"/>
    <col min="13133" max="13133" width="0" style="134" hidden="1" customWidth="1"/>
    <col min="13134" max="13134" width="9.28515625" style="134" customWidth="1"/>
    <col min="13135" max="13135" width="8" style="134" customWidth="1"/>
    <col min="13136" max="13136" width="9.5703125" style="134" customWidth="1"/>
    <col min="13137" max="13137" width="13.7109375" style="134" customWidth="1"/>
    <col min="13138" max="13143" width="0" style="134" hidden="1" customWidth="1"/>
    <col min="13144" max="13312" width="11.42578125" style="134"/>
    <col min="13313" max="13313" width="5.7109375" style="134" customWidth="1"/>
    <col min="13314" max="13314" width="11.28515625" style="134" customWidth="1"/>
    <col min="13315" max="13315" width="0" style="134" hidden="1" customWidth="1"/>
    <col min="13316" max="13316" width="9.28515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28515625" style="134" customWidth="1"/>
    <col min="13325" max="13325" width="0" style="134" hidden="1" customWidth="1"/>
    <col min="13326" max="13326" width="11.28515625" style="134" customWidth="1"/>
    <col min="13327" max="13327" width="0" style="134" hidden="1" customWidth="1"/>
    <col min="13328" max="13328" width="12.7109375" style="134" customWidth="1"/>
    <col min="13329" max="13329" width="0" style="134" hidden="1" customWidth="1"/>
    <col min="13330" max="13330" width="12.85546875" style="134" customWidth="1"/>
    <col min="13331" max="13331" width="0" style="134" hidden="1" customWidth="1"/>
    <col min="13332" max="13332" width="12.7109375" style="134" customWidth="1"/>
    <col min="13333" max="13333" width="0" style="134" hidden="1" customWidth="1"/>
    <col min="13334" max="13334" width="11.28515625" style="134" customWidth="1"/>
    <col min="13335" max="13335" width="0" style="134" hidden="1" customWidth="1"/>
    <col min="13336" max="13336" width="12.28515625" style="134" customWidth="1"/>
    <col min="13337" max="13337" width="0" style="134" hidden="1" customWidth="1"/>
    <col min="13338" max="13338" width="11.28515625" style="134" customWidth="1"/>
    <col min="13339" max="13339" width="0" style="134" hidden="1" customWidth="1"/>
    <col min="13340" max="13340" width="11.28515625" style="134" customWidth="1"/>
    <col min="13341" max="13387" width="0" style="134" hidden="1" customWidth="1"/>
    <col min="13388" max="13388" width="12.42578125" style="134" customWidth="1"/>
    <col min="13389" max="13389" width="0" style="134" hidden="1" customWidth="1"/>
    <col min="13390" max="13390" width="9.28515625" style="134" customWidth="1"/>
    <col min="13391" max="13391" width="8" style="134" customWidth="1"/>
    <col min="13392" max="13392" width="9.5703125" style="134" customWidth="1"/>
    <col min="13393" max="13393" width="13.7109375" style="134" customWidth="1"/>
    <col min="13394" max="13399" width="0" style="134" hidden="1" customWidth="1"/>
    <col min="13400" max="13568" width="11.42578125" style="134"/>
    <col min="13569" max="13569" width="5.7109375" style="134" customWidth="1"/>
    <col min="13570" max="13570" width="11.28515625" style="134" customWidth="1"/>
    <col min="13571" max="13571" width="0" style="134" hidden="1" customWidth="1"/>
    <col min="13572" max="13572" width="9.28515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28515625" style="134" customWidth="1"/>
    <col min="13581" max="13581" width="0" style="134" hidden="1" customWidth="1"/>
    <col min="13582" max="13582" width="11.28515625" style="134" customWidth="1"/>
    <col min="13583" max="13583" width="0" style="134" hidden="1" customWidth="1"/>
    <col min="13584" max="13584" width="12.7109375" style="134" customWidth="1"/>
    <col min="13585" max="13585" width="0" style="134" hidden="1" customWidth="1"/>
    <col min="13586" max="13586" width="12.85546875" style="134" customWidth="1"/>
    <col min="13587" max="13587" width="0" style="134" hidden="1" customWidth="1"/>
    <col min="13588" max="13588" width="12.7109375" style="134" customWidth="1"/>
    <col min="13589" max="13589" width="0" style="134" hidden="1" customWidth="1"/>
    <col min="13590" max="13590" width="11.28515625" style="134" customWidth="1"/>
    <col min="13591" max="13591" width="0" style="134" hidden="1" customWidth="1"/>
    <col min="13592" max="13592" width="12.28515625" style="134" customWidth="1"/>
    <col min="13593" max="13593" width="0" style="134" hidden="1" customWidth="1"/>
    <col min="13594" max="13594" width="11.28515625" style="134" customWidth="1"/>
    <col min="13595" max="13595" width="0" style="134" hidden="1" customWidth="1"/>
    <col min="13596" max="13596" width="11.28515625" style="134" customWidth="1"/>
    <col min="13597" max="13643" width="0" style="134" hidden="1" customWidth="1"/>
    <col min="13644" max="13644" width="12.42578125" style="134" customWidth="1"/>
    <col min="13645" max="13645" width="0" style="134" hidden="1" customWidth="1"/>
    <col min="13646" max="13646" width="9.28515625" style="134" customWidth="1"/>
    <col min="13647" max="13647" width="8" style="134" customWidth="1"/>
    <col min="13648" max="13648" width="9.5703125" style="134" customWidth="1"/>
    <col min="13649" max="13649" width="13.7109375" style="134" customWidth="1"/>
    <col min="13650" max="13655" width="0" style="134" hidden="1" customWidth="1"/>
    <col min="13656" max="13824" width="11.42578125" style="134"/>
    <col min="13825" max="13825" width="5.7109375" style="134" customWidth="1"/>
    <col min="13826" max="13826" width="11.28515625" style="134" customWidth="1"/>
    <col min="13827" max="13827" width="0" style="134" hidden="1" customWidth="1"/>
    <col min="13828" max="13828" width="9.28515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28515625" style="134" customWidth="1"/>
    <col min="13837" max="13837" width="0" style="134" hidden="1" customWidth="1"/>
    <col min="13838" max="13838" width="11.28515625" style="134" customWidth="1"/>
    <col min="13839" max="13839" width="0" style="134" hidden="1" customWidth="1"/>
    <col min="13840" max="13840" width="12.7109375" style="134" customWidth="1"/>
    <col min="13841" max="13841" width="0" style="134" hidden="1" customWidth="1"/>
    <col min="13842" max="13842" width="12.85546875" style="134" customWidth="1"/>
    <col min="13843" max="13843" width="0" style="134" hidden="1" customWidth="1"/>
    <col min="13844" max="13844" width="12.7109375" style="134" customWidth="1"/>
    <col min="13845" max="13845" width="0" style="134" hidden="1" customWidth="1"/>
    <col min="13846" max="13846" width="11.28515625" style="134" customWidth="1"/>
    <col min="13847" max="13847" width="0" style="134" hidden="1" customWidth="1"/>
    <col min="13848" max="13848" width="12.28515625" style="134" customWidth="1"/>
    <col min="13849" max="13849" width="0" style="134" hidden="1" customWidth="1"/>
    <col min="13850" max="13850" width="11.28515625" style="134" customWidth="1"/>
    <col min="13851" max="13851" width="0" style="134" hidden="1" customWidth="1"/>
    <col min="13852" max="13852" width="11.28515625" style="134" customWidth="1"/>
    <col min="13853" max="13899" width="0" style="134" hidden="1" customWidth="1"/>
    <col min="13900" max="13900" width="12.42578125" style="134" customWidth="1"/>
    <col min="13901" max="13901" width="0" style="134" hidden="1" customWidth="1"/>
    <col min="13902" max="13902" width="9.28515625" style="134" customWidth="1"/>
    <col min="13903" max="13903" width="8" style="134" customWidth="1"/>
    <col min="13904" max="13904" width="9.5703125" style="134" customWidth="1"/>
    <col min="13905" max="13905" width="13.7109375" style="134" customWidth="1"/>
    <col min="13906" max="13911" width="0" style="134" hidden="1" customWidth="1"/>
    <col min="13912" max="14080" width="11.42578125" style="134"/>
    <col min="14081" max="14081" width="5.7109375" style="134" customWidth="1"/>
    <col min="14082" max="14082" width="11.28515625" style="134" customWidth="1"/>
    <col min="14083" max="14083" width="0" style="134" hidden="1" customWidth="1"/>
    <col min="14084" max="14084" width="9.28515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28515625" style="134" customWidth="1"/>
    <col min="14093" max="14093" width="0" style="134" hidden="1" customWidth="1"/>
    <col min="14094" max="14094" width="11.28515625" style="134" customWidth="1"/>
    <col min="14095" max="14095" width="0" style="134" hidden="1" customWidth="1"/>
    <col min="14096" max="14096" width="12.7109375" style="134" customWidth="1"/>
    <col min="14097" max="14097" width="0" style="134" hidden="1" customWidth="1"/>
    <col min="14098" max="14098" width="12.85546875" style="134" customWidth="1"/>
    <col min="14099" max="14099" width="0" style="134" hidden="1" customWidth="1"/>
    <col min="14100" max="14100" width="12.7109375" style="134" customWidth="1"/>
    <col min="14101" max="14101" width="0" style="134" hidden="1" customWidth="1"/>
    <col min="14102" max="14102" width="11.28515625" style="134" customWidth="1"/>
    <col min="14103" max="14103" width="0" style="134" hidden="1" customWidth="1"/>
    <col min="14104" max="14104" width="12.28515625" style="134" customWidth="1"/>
    <col min="14105" max="14105" width="0" style="134" hidden="1" customWidth="1"/>
    <col min="14106" max="14106" width="11.28515625" style="134" customWidth="1"/>
    <col min="14107" max="14107" width="0" style="134" hidden="1" customWidth="1"/>
    <col min="14108" max="14108" width="11.28515625" style="134" customWidth="1"/>
    <col min="14109" max="14155" width="0" style="134" hidden="1" customWidth="1"/>
    <col min="14156" max="14156" width="12.42578125" style="134" customWidth="1"/>
    <col min="14157" max="14157" width="0" style="134" hidden="1" customWidth="1"/>
    <col min="14158" max="14158" width="9.28515625" style="134" customWidth="1"/>
    <col min="14159" max="14159" width="8" style="134" customWidth="1"/>
    <col min="14160" max="14160" width="9.5703125" style="134" customWidth="1"/>
    <col min="14161" max="14161" width="13.7109375" style="134" customWidth="1"/>
    <col min="14162" max="14167" width="0" style="134" hidden="1" customWidth="1"/>
    <col min="14168" max="14336" width="11.42578125" style="134"/>
    <col min="14337" max="14337" width="5.7109375" style="134" customWidth="1"/>
    <col min="14338" max="14338" width="11.28515625" style="134" customWidth="1"/>
    <col min="14339" max="14339" width="0" style="134" hidden="1" customWidth="1"/>
    <col min="14340" max="14340" width="9.28515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28515625" style="134" customWidth="1"/>
    <col min="14349" max="14349" width="0" style="134" hidden="1" customWidth="1"/>
    <col min="14350" max="14350" width="11.28515625" style="134" customWidth="1"/>
    <col min="14351" max="14351" width="0" style="134" hidden="1" customWidth="1"/>
    <col min="14352" max="14352" width="12.7109375" style="134" customWidth="1"/>
    <col min="14353" max="14353" width="0" style="134" hidden="1" customWidth="1"/>
    <col min="14354" max="14354" width="12.85546875" style="134" customWidth="1"/>
    <col min="14355" max="14355" width="0" style="134" hidden="1" customWidth="1"/>
    <col min="14356" max="14356" width="12.7109375" style="134" customWidth="1"/>
    <col min="14357" max="14357" width="0" style="134" hidden="1" customWidth="1"/>
    <col min="14358" max="14358" width="11.28515625" style="134" customWidth="1"/>
    <col min="14359" max="14359" width="0" style="134" hidden="1" customWidth="1"/>
    <col min="14360" max="14360" width="12.28515625" style="134" customWidth="1"/>
    <col min="14361" max="14361" width="0" style="134" hidden="1" customWidth="1"/>
    <col min="14362" max="14362" width="11.28515625" style="134" customWidth="1"/>
    <col min="14363" max="14363" width="0" style="134" hidden="1" customWidth="1"/>
    <col min="14364" max="14364" width="11.28515625" style="134" customWidth="1"/>
    <col min="14365" max="14411" width="0" style="134" hidden="1" customWidth="1"/>
    <col min="14412" max="14412" width="12.42578125" style="134" customWidth="1"/>
    <col min="14413" max="14413" width="0" style="134" hidden="1" customWidth="1"/>
    <col min="14414" max="14414" width="9.28515625" style="134" customWidth="1"/>
    <col min="14415" max="14415" width="8" style="134" customWidth="1"/>
    <col min="14416" max="14416" width="9.5703125" style="134" customWidth="1"/>
    <col min="14417" max="14417" width="13.7109375" style="134" customWidth="1"/>
    <col min="14418" max="14423" width="0" style="134" hidden="1" customWidth="1"/>
    <col min="14424" max="14592" width="11.42578125" style="134"/>
    <col min="14593" max="14593" width="5.7109375" style="134" customWidth="1"/>
    <col min="14594" max="14594" width="11.28515625" style="134" customWidth="1"/>
    <col min="14595" max="14595" width="0" style="134" hidden="1" customWidth="1"/>
    <col min="14596" max="14596" width="9.28515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28515625" style="134" customWidth="1"/>
    <col min="14605" max="14605" width="0" style="134" hidden="1" customWidth="1"/>
    <col min="14606" max="14606" width="11.28515625" style="134" customWidth="1"/>
    <col min="14607" max="14607" width="0" style="134" hidden="1" customWidth="1"/>
    <col min="14608" max="14608" width="12.7109375" style="134" customWidth="1"/>
    <col min="14609" max="14609" width="0" style="134" hidden="1" customWidth="1"/>
    <col min="14610" max="14610" width="12.85546875" style="134" customWidth="1"/>
    <col min="14611" max="14611" width="0" style="134" hidden="1" customWidth="1"/>
    <col min="14612" max="14612" width="12.7109375" style="134" customWidth="1"/>
    <col min="14613" max="14613" width="0" style="134" hidden="1" customWidth="1"/>
    <col min="14614" max="14614" width="11.28515625" style="134" customWidth="1"/>
    <col min="14615" max="14615" width="0" style="134" hidden="1" customWidth="1"/>
    <col min="14616" max="14616" width="12.28515625" style="134" customWidth="1"/>
    <col min="14617" max="14617" width="0" style="134" hidden="1" customWidth="1"/>
    <col min="14618" max="14618" width="11.28515625" style="134" customWidth="1"/>
    <col min="14619" max="14619" width="0" style="134" hidden="1" customWidth="1"/>
    <col min="14620" max="14620" width="11.28515625" style="134" customWidth="1"/>
    <col min="14621" max="14667" width="0" style="134" hidden="1" customWidth="1"/>
    <col min="14668" max="14668" width="12.42578125" style="134" customWidth="1"/>
    <col min="14669" max="14669" width="0" style="134" hidden="1" customWidth="1"/>
    <col min="14670" max="14670" width="9.28515625" style="134" customWidth="1"/>
    <col min="14671" max="14671" width="8" style="134" customWidth="1"/>
    <col min="14672" max="14672" width="9.5703125" style="134" customWidth="1"/>
    <col min="14673" max="14673" width="13.7109375" style="134" customWidth="1"/>
    <col min="14674" max="14679" width="0" style="134" hidden="1" customWidth="1"/>
    <col min="14680" max="14848" width="11.42578125" style="134"/>
    <col min="14849" max="14849" width="5.7109375" style="134" customWidth="1"/>
    <col min="14850" max="14850" width="11.28515625" style="134" customWidth="1"/>
    <col min="14851" max="14851" width="0" style="134" hidden="1" customWidth="1"/>
    <col min="14852" max="14852" width="9.28515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28515625" style="134" customWidth="1"/>
    <col min="14861" max="14861" width="0" style="134" hidden="1" customWidth="1"/>
    <col min="14862" max="14862" width="11.28515625" style="134" customWidth="1"/>
    <col min="14863" max="14863" width="0" style="134" hidden="1" customWidth="1"/>
    <col min="14864" max="14864" width="12.7109375" style="134" customWidth="1"/>
    <col min="14865" max="14865" width="0" style="134" hidden="1" customWidth="1"/>
    <col min="14866" max="14866" width="12.85546875" style="134" customWidth="1"/>
    <col min="14867" max="14867" width="0" style="134" hidden="1" customWidth="1"/>
    <col min="14868" max="14868" width="12.7109375" style="134" customWidth="1"/>
    <col min="14869" max="14869" width="0" style="134" hidden="1" customWidth="1"/>
    <col min="14870" max="14870" width="11.28515625" style="134" customWidth="1"/>
    <col min="14871" max="14871" width="0" style="134" hidden="1" customWidth="1"/>
    <col min="14872" max="14872" width="12.28515625" style="134" customWidth="1"/>
    <col min="14873" max="14873" width="0" style="134" hidden="1" customWidth="1"/>
    <col min="14874" max="14874" width="11.28515625" style="134" customWidth="1"/>
    <col min="14875" max="14875" width="0" style="134" hidden="1" customWidth="1"/>
    <col min="14876" max="14876" width="11.28515625" style="134" customWidth="1"/>
    <col min="14877" max="14923" width="0" style="134" hidden="1" customWidth="1"/>
    <col min="14924" max="14924" width="12.42578125" style="134" customWidth="1"/>
    <col min="14925" max="14925" width="0" style="134" hidden="1" customWidth="1"/>
    <col min="14926" max="14926" width="9.28515625" style="134" customWidth="1"/>
    <col min="14927" max="14927" width="8" style="134" customWidth="1"/>
    <col min="14928" max="14928" width="9.5703125" style="134" customWidth="1"/>
    <col min="14929" max="14929" width="13.7109375" style="134" customWidth="1"/>
    <col min="14930" max="14935" width="0" style="134" hidden="1" customWidth="1"/>
    <col min="14936" max="15104" width="11.42578125" style="134"/>
    <col min="15105" max="15105" width="5.7109375" style="134" customWidth="1"/>
    <col min="15106" max="15106" width="11.28515625" style="134" customWidth="1"/>
    <col min="15107" max="15107" width="0" style="134" hidden="1" customWidth="1"/>
    <col min="15108" max="15108" width="9.28515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28515625" style="134" customWidth="1"/>
    <col min="15117" max="15117" width="0" style="134" hidden="1" customWidth="1"/>
    <col min="15118" max="15118" width="11.28515625" style="134" customWidth="1"/>
    <col min="15119" max="15119" width="0" style="134" hidden="1" customWidth="1"/>
    <col min="15120" max="15120" width="12.7109375" style="134" customWidth="1"/>
    <col min="15121" max="15121" width="0" style="134" hidden="1" customWidth="1"/>
    <col min="15122" max="15122" width="12.85546875" style="134" customWidth="1"/>
    <col min="15123" max="15123" width="0" style="134" hidden="1" customWidth="1"/>
    <col min="15124" max="15124" width="12.7109375" style="134" customWidth="1"/>
    <col min="15125" max="15125" width="0" style="134" hidden="1" customWidth="1"/>
    <col min="15126" max="15126" width="11.28515625" style="134" customWidth="1"/>
    <col min="15127" max="15127" width="0" style="134" hidden="1" customWidth="1"/>
    <col min="15128" max="15128" width="12.28515625" style="134" customWidth="1"/>
    <col min="15129" max="15129" width="0" style="134" hidden="1" customWidth="1"/>
    <col min="15130" max="15130" width="11.28515625" style="134" customWidth="1"/>
    <col min="15131" max="15131" width="0" style="134" hidden="1" customWidth="1"/>
    <col min="15132" max="15132" width="11.28515625" style="134" customWidth="1"/>
    <col min="15133" max="15179" width="0" style="134" hidden="1" customWidth="1"/>
    <col min="15180" max="15180" width="12.42578125" style="134" customWidth="1"/>
    <col min="15181" max="15181" width="0" style="134" hidden="1" customWidth="1"/>
    <col min="15182" max="15182" width="9.28515625" style="134" customWidth="1"/>
    <col min="15183" max="15183" width="8" style="134" customWidth="1"/>
    <col min="15184" max="15184" width="9.5703125" style="134" customWidth="1"/>
    <col min="15185" max="15185" width="13.7109375" style="134" customWidth="1"/>
    <col min="15186" max="15191" width="0" style="134" hidden="1" customWidth="1"/>
    <col min="15192" max="15360" width="11.42578125" style="134"/>
    <col min="15361" max="15361" width="5.7109375" style="134" customWidth="1"/>
    <col min="15362" max="15362" width="11.28515625" style="134" customWidth="1"/>
    <col min="15363" max="15363" width="0" style="134" hidden="1" customWidth="1"/>
    <col min="15364" max="15364" width="9.28515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28515625" style="134" customWidth="1"/>
    <col min="15373" max="15373" width="0" style="134" hidden="1" customWidth="1"/>
    <col min="15374" max="15374" width="11.28515625" style="134" customWidth="1"/>
    <col min="15375" max="15375" width="0" style="134" hidden="1" customWidth="1"/>
    <col min="15376" max="15376" width="12.7109375" style="134" customWidth="1"/>
    <col min="15377" max="15377" width="0" style="134" hidden="1" customWidth="1"/>
    <col min="15378" max="15378" width="12.85546875" style="134" customWidth="1"/>
    <col min="15379" max="15379" width="0" style="134" hidden="1" customWidth="1"/>
    <col min="15380" max="15380" width="12.7109375" style="134" customWidth="1"/>
    <col min="15381" max="15381" width="0" style="134" hidden="1" customWidth="1"/>
    <col min="15382" max="15382" width="11.28515625" style="134" customWidth="1"/>
    <col min="15383" max="15383" width="0" style="134" hidden="1" customWidth="1"/>
    <col min="15384" max="15384" width="12.28515625" style="134" customWidth="1"/>
    <col min="15385" max="15385" width="0" style="134" hidden="1" customWidth="1"/>
    <col min="15386" max="15386" width="11.28515625" style="134" customWidth="1"/>
    <col min="15387" max="15387" width="0" style="134" hidden="1" customWidth="1"/>
    <col min="15388" max="15388" width="11.28515625" style="134" customWidth="1"/>
    <col min="15389" max="15435" width="0" style="134" hidden="1" customWidth="1"/>
    <col min="15436" max="15436" width="12.42578125" style="134" customWidth="1"/>
    <col min="15437" max="15437" width="0" style="134" hidden="1" customWidth="1"/>
    <col min="15438" max="15438" width="9.28515625" style="134" customWidth="1"/>
    <col min="15439" max="15439" width="8" style="134" customWidth="1"/>
    <col min="15440" max="15440" width="9.5703125" style="134" customWidth="1"/>
    <col min="15441" max="15441" width="13.7109375" style="134" customWidth="1"/>
    <col min="15442" max="15447" width="0" style="134" hidden="1" customWidth="1"/>
    <col min="15448" max="15616" width="11.42578125" style="134"/>
    <col min="15617" max="15617" width="5.7109375" style="134" customWidth="1"/>
    <col min="15618" max="15618" width="11.28515625" style="134" customWidth="1"/>
    <col min="15619" max="15619" width="0" style="134" hidden="1" customWidth="1"/>
    <col min="15620" max="15620" width="9.28515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28515625" style="134" customWidth="1"/>
    <col min="15629" max="15629" width="0" style="134" hidden="1" customWidth="1"/>
    <col min="15630" max="15630" width="11.28515625" style="134" customWidth="1"/>
    <col min="15631" max="15631" width="0" style="134" hidden="1" customWidth="1"/>
    <col min="15632" max="15632" width="12.7109375" style="134" customWidth="1"/>
    <col min="15633" max="15633" width="0" style="134" hidden="1" customWidth="1"/>
    <col min="15634" max="15634" width="12.85546875" style="134" customWidth="1"/>
    <col min="15635" max="15635" width="0" style="134" hidden="1" customWidth="1"/>
    <col min="15636" max="15636" width="12.7109375" style="134" customWidth="1"/>
    <col min="15637" max="15637" width="0" style="134" hidden="1" customWidth="1"/>
    <col min="15638" max="15638" width="11.28515625" style="134" customWidth="1"/>
    <col min="15639" max="15639" width="0" style="134" hidden="1" customWidth="1"/>
    <col min="15640" max="15640" width="12.28515625" style="134" customWidth="1"/>
    <col min="15641" max="15641" width="0" style="134" hidden="1" customWidth="1"/>
    <col min="15642" max="15642" width="11.28515625" style="134" customWidth="1"/>
    <col min="15643" max="15643" width="0" style="134" hidden="1" customWidth="1"/>
    <col min="15644" max="15644" width="11.28515625" style="134" customWidth="1"/>
    <col min="15645" max="15691" width="0" style="134" hidden="1" customWidth="1"/>
    <col min="15692" max="15692" width="12.42578125" style="134" customWidth="1"/>
    <col min="15693" max="15693" width="0" style="134" hidden="1" customWidth="1"/>
    <col min="15694" max="15694" width="9.28515625" style="134" customWidth="1"/>
    <col min="15695" max="15695" width="8" style="134" customWidth="1"/>
    <col min="15696" max="15696" width="9.5703125" style="134" customWidth="1"/>
    <col min="15697" max="15697" width="13.7109375" style="134" customWidth="1"/>
    <col min="15698" max="15703" width="0" style="134" hidden="1" customWidth="1"/>
    <col min="15704" max="15872" width="11.42578125" style="134"/>
    <col min="15873" max="15873" width="5.7109375" style="134" customWidth="1"/>
    <col min="15874" max="15874" width="11.28515625" style="134" customWidth="1"/>
    <col min="15875" max="15875" width="0" style="134" hidden="1" customWidth="1"/>
    <col min="15876" max="15876" width="9.28515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28515625" style="134" customWidth="1"/>
    <col min="15885" max="15885" width="0" style="134" hidden="1" customWidth="1"/>
    <col min="15886" max="15886" width="11.28515625" style="134" customWidth="1"/>
    <col min="15887" max="15887" width="0" style="134" hidden="1" customWidth="1"/>
    <col min="15888" max="15888" width="12.7109375" style="134" customWidth="1"/>
    <col min="15889" max="15889" width="0" style="134" hidden="1" customWidth="1"/>
    <col min="15890" max="15890" width="12.85546875" style="134" customWidth="1"/>
    <col min="15891" max="15891" width="0" style="134" hidden="1" customWidth="1"/>
    <col min="15892" max="15892" width="12.7109375" style="134" customWidth="1"/>
    <col min="15893" max="15893" width="0" style="134" hidden="1" customWidth="1"/>
    <col min="15894" max="15894" width="11.28515625" style="134" customWidth="1"/>
    <col min="15895" max="15895" width="0" style="134" hidden="1" customWidth="1"/>
    <col min="15896" max="15896" width="12.28515625" style="134" customWidth="1"/>
    <col min="15897" max="15897" width="0" style="134" hidden="1" customWidth="1"/>
    <col min="15898" max="15898" width="11.28515625" style="134" customWidth="1"/>
    <col min="15899" max="15899" width="0" style="134" hidden="1" customWidth="1"/>
    <col min="15900" max="15900" width="11.28515625" style="134" customWidth="1"/>
    <col min="15901" max="15947" width="0" style="134" hidden="1" customWidth="1"/>
    <col min="15948" max="15948" width="12.42578125" style="134" customWidth="1"/>
    <col min="15949" max="15949" width="0" style="134" hidden="1" customWidth="1"/>
    <col min="15950" max="15950" width="9.28515625" style="134" customWidth="1"/>
    <col min="15951" max="15951" width="8" style="134" customWidth="1"/>
    <col min="15952" max="15952" width="9.5703125" style="134" customWidth="1"/>
    <col min="15953" max="15953" width="13.7109375" style="134" customWidth="1"/>
    <col min="15954" max="15959" width="0" style="134" hidden="1" customWidth="1"/>
    <col min="15960" max="16128" width="11.42578125" style="134"/>
    <col min="16129" max="16129" width="5.7109375" style="134" customWidth="1"/>
    <col min="16130" max="16130" width="11.28515625" style="134" customWidth="1"/>
    <col min="16131" max="16131" width="0" style="134" hidden="1" customWidth="1"/>
    <col min="16132" max="16132" width="9.28515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28515625" style="134" customWidth="1"/>
    <col min="16141" max="16141" width="0" style="134" hidden="1" customWidth="1"/>
    <col min="16142" max="16142" width="11.28515625" style="134" customWidth="1"/>
    <col min="16143" max="16143" width="0" style="134" hidden="1" customWidth="1"/>
    <col min="16144" max="16144" width="12.7109375" style="134" customWidth="1"/>
    <col min="16145" max="16145" width="0" style="134" hidden="1" customWidth="1"/>
    <col min="16146" max="16146" width="12.85546875" style="134" customWidth="1"/>
    <col min="16147" max="16147" width="0" style="134" hidden="1" customWidth="1"/>
    <col min="16148" max="16148" width="12.7109375" style="134" customWidth="1"/>
    <col min="16149" max="16149" width="0" style="134" hidden="1" customWidth="1"/>
    <col min="16150" max="16150" width="11.28515625" style="134" customWidth="1"/>
    <col min="16151" max="16151" width="0" style="134" hidden="1" customWidth="1"/>
    <col min="16152" max="16152" width="12.28515625" style="134" customWidth="1"/>
    <col min="16153" max="16153" width="0" style="134" hidden="1" customWidth="1"/>
    <col min="16154" max="16154" width="11.28515625" style="134" customWidth="1"/>
    <col min="16155" max="16155" width="0" style="134" hidden="1" customWidth="1"/>
    <col min="16156" max="16156" width="11.28515625" style="134" customWidth="1"/>
    <col min="16157" max="16203" width="0" style="134" hidden="1" customWidth="1"/>
    <col min="16204" max="16204" width="12.42578125" style="134" customWidth="1"/>
    <col min="16205" max="16205" width="0" style="134" hidden="1" customWidth="1"/>
    <col min="16206" max="16206" width="9.28515625" style="134" customWidth="1"/>
    <col min="16207" max="16207" width="8" style="134" customWidth="1"/>
    <col min="16208" max="16208" width="9.5703125" style="134" customWidth="1"/>
    <col min="16209" max="16209" width="13.71093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440</v>
      </c>
    </row>
    <row r="15" spans="2:28" x14ac:dyDescent="0.2">
      <c r="B15" s="134" t="s">
        <v>7</v>
      </c>
      <c r="I15" s="75"/>
      <c r="J15" s="75" t="s">
        <v>36</v>
      </c>
      <c r="K15" s="75"/>
    </row>
    <row r="16" spans="2:28" x14ac:dyDescent="0.2">
      <c r="B16" s="134" t="s">
        <v>8</v>
      </c>
      <c r="J16" s="74">
        <v>440</v>
      </c>
    </row>
    <row r="17" spans="1:90" x14ac:dyDescent="0.2">
      <c r="B17" s="134" t="s">
        <v>37</v>
      </c>
      <c r="H17" s="134"/>
      <c r="I17" s="134"/>
    </row>
    <row r="18" spans="1:90" ht="60.75" customHeight="1" thickBot="1" x14ac:dyDescent="0.25">
      <c r="H18" s="134"/>
      <c r="I18" s="134"/>
    </row>
    <row r="19" spans="1:90"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18"/>
      <c r="AD19" s="118"/>
      <c r="AE19" s="118"/>
      <c r="AF19" s="118"/>
      <c r="AG19" s="118"/>
      <c r="AH19" s="118"/>
      <c r="AI19" s="118"/>
      <c r="AJ19" s="118"/>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90" ht="51.75" thickBot="1" x14ac:dyDescent="0.25">
      <c r="B20" s="1280" t="s">
        <v>170</v>
      </c>
      <c r="C20" s="1281"/>
      <c r="D20" s="1282"/>
      <c r="E20" s="966" t="s">
        <v>170</v>
      </c>
      <c r="F20" s="966" t="s">
        <v>170</v>
      </c>
      <c r="G20" s="966" t="s">
        <v>171</v>
      </c>
      <c r="H20" s="966" t="s">
        <v>172</v>
      </c>
      <c r="I20" s="966" t="s">
        <v>173</v>
      </c>
      <c r="J20" s="966" t="s">
        <v>174</v>
      </c>
      <c r="K20" s="966" t="s">
        <v>175</v>
      </c>
      <c r="L20" s="966" t="s">
        <v>175</v>
      </c>
      <c r="M20" s="966" t="s">
        <v>164</v>
      </c>
      <c r="N20" s="79" t="s">
        <v>176</v>
      </c>
      <c r="O20" s="966" t="s">
        <v>177</v>
      </c>
      <c r="P20" s="966" t="s">
        <v>178</v>
      </c>
      <c r="Q20" s="966" t="s">
        <v>179</v>
      </c>
      <c r="R20" s="966" t="s">
        <v>86</v>
      </c>
      <c r="S20" s="966" t="s">
        <v>177</v>
      </c>
      <c r="T20" s="966" t="s">
        <v>178</v>
      </c>
      <c r="U20" s="966" t="s">
        <v>164</v>
      </c>
      <c r="V20" s="79" t="s">
        <v>180</v>
      </c>
      <c r="W20" s="966" t="s">
        <v>175</v>
      </c>
      <c r="X20" s="966" t="s">
        <v>175</v>
      </c>
      <c r="Y20" s="966" t="s">
        <v>173</v>
      </c>
      <c r="Z20" s="966" t="s">
        <v>174</v>
      </c>
      <c r="AA20" s="966" t="s">
        <v>171</v>
      </c>
      <c r="AB20" s="966" t="s">
        <v>172</v>
      </c>
      <c r="AC20" s="966"/>
      <c r="AD20" s="966"/>
      <c r="AE20" s="966"/>
      <c r="AF20" s="966"/>
      <c r="AG20" s="966"/>
      <c r="AH20" s="966"/>
      <c r="AI20" s="966"/>
      <c r="AJ20" s="966"/>
      <c r="AK20" s="966"/>
      <c r="AL20" s="966"/>
      <c r="AM20" s="967"/>
      <c r="AN20" s="968"/>
      <c r="AO20" s="966"/>
      <c r="AP20" s="966"/>
      <c r="AQ20" s="966"/>
      <c r="AR20" s="966"/>
      <c r="AS20" s="966"/>
      <c r="AT20" s="966"/>
      <c r="AU20" s="966"/>
      <c r="AV20" s="966"/>
      <c r="AW20" s="966"/>
      <c r="AX20" s="966"/>
      <c r="AY20" s="966"/>
      <c r="AZ20" s="966"/>
      <c r="BA20" s="966"/>
      <c r="BB20" s="969"/>
      <c r="BC20" s="961"/>
      <c r="BD20" s="961"/>
      <c r="BE20" s="970"/>
      <c r="BF20" s="970"/>
      <c r="BG20" s="970"/>
      <c r="BH20" s="970"/>
      <c r="BI20" s="970"/>
      <c r="BJ20" s="970"/>
      <c r="BK20" s="970"/>
      <c r="BL20" s="970"/>
      <c r="BM20" s="970"/>
      <c r="BN20" s="970"/>
      <c r="BO20" s="970"/>
      <c r="BP20" s="970"/>
      <c r="BQ20" s="970"/>
      <c r="BR20" s="970"/>
      <c r="BS20" s="970"/>
      <c r="BT20" s="970"/>
      <c r="BU20" s="961"/>
      <c r="BV20" s="961"/>
      <c r="BW20" s="966" t="s">
        <v>170</v>
      </c>
      <c r="BX20" s="966" t="s">
        <v>170</v>
      </c>
      <c r="BY20" s="80"/>
      <c r="BZ20" s="1244"/>
      <c r="CA20" s="1294"/>
      <c r="CB20" s="1294"/>
      <c r="CC20" s="1294"/>
      <c r="CD20" s="133" t="s">
        <v>18</v>
      </c>
      <c r="CE20" s="133" t="s">
        <v>19</v>
      </c>
      <c r="CG20" s="1283" t="s">
        <v>20</v>
      </c>
      <c r="CH20" s="1284"/>
      <c r="CI20" s="1285"/>
    </row>
    <row r="21" spans="1:90" ht="25.5" customHeight="1" x14ac:dyDescent="0.2">
      <c r="B21" s="147" t="s">
        <v>21</v>
      </c>
      <c r="C21" s="119"/>
      <c r="D21" s="120">
        <v>0</v>
      </c>
      <c r="E21" s="121">
        <v>0</v>
      </c>
      <c r="F21" s="119">
        <v>0</v>
      </c>
      <c r="G21" s="120">
        <v>0</v>
      </c>
      <c r="H21" s="121">
        <v>0.95299999999999996</v>
      </c>
      <c r="I21" s="119">
        <v>0</v>
      </c>
      <c r="J21" s="119">
        <v>1.4890000000000001</v>
      </c>
      <c r="K21" s="119">
        <v>0</v>
      </c>
      <c r="L21" s="119">
        <v>1.1539999999999999</v>
      </c>
      <c r="M21" s="119">
        <v>0</v>
      </c>
      <c r="N21" s="119">
        <v>1.978</v>
      </c>
      <c r="O21" s="119">
        <v>0</v>
      </c>
      <c r="P21" s="119">
        <v>2.089</v>
      </c>
      <c r="Q21" s="119">
        <v>0</v>
      </c>
      <c r="R21" s="119">
        <v>2.927</v>
      </c>
      <c r="S21" s="119">
        <v>0</v>
      </c>
      <c r="T21" s="119">
        <v>1.6850000000000001</v>
      </c>
      <c r="U21" s="119">
        <v>0</v>
      </c>
      <c r="V21" s="119">
        <v>2.3140000000000001</v>
      </c>
      <c r="W21" s="119">
        <v>0</v>
      </c>
      <c r="X21" s="119">
        <v>2.13</v>
      </c>
      <c r="Y21" s="119">
        <v>0</v>
      </c>
      <c r="Z21" s="119">
        <v>0.76100000000000001</v>
      </c>
      <c r="AA21" s="119">
        <v>0</v>
      </c>
      <c r="AB21" s="119">
        <v>1.5049999999999999</v>
      </c>
      <c r="AC21" s="119">
        <v>0</v>
      </c>
      <c r="AD21" s="122">
        <v>0</v>
      </c>
      <c r="AE21" s="122">
        <v>0</v>
      </c>
      <c r="AF21" s="122">
        <v>0</v>
      </c>
      <c r="AG21" s="122">
        <v>0</v>
      </c>
      <c r="AH21" s="122">
        <v>0</v>
      </c>
      <c r="AI21" s="122">
        <v>0</v>
      </c>
      <c r="AJ21" s="122">
        <v>0</v>
      </c>
      <c r="AK21" s="122">
        <v>0</v>
      </c>
      <c r="AL21" s="122">
        <v>0</v>
      </c>
      <c r="AM21" s="122">
        <v>0</v>
      </c>
      <c r="AN21" s="122">
        <v>0</v>
      </c>
      <c r="AO21" s="122">
        <v>0</v>
      </c>
      <c r="AP21" s="122">
        <v>0</v>
      </c>
      <c r="AQ21" s="122">
        <v>0</v>
      </c>
      <c r="AR21" s="122">
        <v>0</v>
      </c>
      <c r="AS21" s="122">
        <v>0</v>
      </c>
      <c r="AT21" s="122">
        <v>0</v>
      </c>
      <c r="AU21" s="122">
        <v>0</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0</v>
      </c>
      <c r="BM21" s="122">
        <v>0</v>
      </c>
      <c r="BN21" s="122">
        <v>0</v>
      </c>
      <c r="BO21" s="122">
        <v>0</v>
      </c>
      <c r="BP21" s="122">
        <v>0</v>
      </c>
      <c r="BQ21" s="122">
        <v>0</v>
      </c>
      <c r="BR21" s="122">
        <v>0</v>
      </c>
      <c r="BS21" s="122">
        <v>0</v>
      </c>
      <c r="BT21" s="122">
        <v>0</v>
      </c>
      <c r="BU21" s="122">
        <v>0</v>
      </c>
      <c r="BV21" s="122">
        <v>0</v>
      </c>
      <c r="BW21" s="122">
        <v>0</v>
      </c>
      <c r="BX21" s="122">
        <v>0.755</v>
      </c>
      <c r="BY21" s="123"/>
      <c r="BZ21" s="1286">
        <f>+D21+F21+H21+J21+L21+N21+P21+R21+T21+V21+X21+Z21+AB21+AD21+BX21+AF21+AH21+AJ21+AL21+AN21+AP21+AR21+AT21+AV21+AX21+AZ21+BB21+BD21+BF21+BH21+BJ21+BL21+BN21+BP21+BR21+BT21+BV21</f>
        <v>19.739999999999998</v>
      </c>
      <c r="CA21" s="1294"/>
      <c r="CB21" s="1294"/>
      <c r="CC21" s="1294"/>
      <c r="CG21" s="135"/>
      <c r="CH21" s="134" t="s">
        <v>18</v>
      </c>
      <c r="CI21" s="135"/>
    </row>
    <row r="22" spans="1:90" ht="25.5" customHeight="1" thickBot="1" x14ac:dyDescent="0.25">
      <c r="B22" s="978" t="s">
        <v>22</v>
      </c>
      <c r="C22" s="267"/>
      <c r="D22" s="287">
        <v>0</v>
      </c>
      <c r="E22" s="266">
        <v>0</v>
      </c>
      <c r="F22" s="267">
        <f>+F21+D22</f>
        <v>0</v>
      </c>
      <c r="G22" s="287">
        <f>+G21+E22</f>
        <v>0</v>
      </c>
      <c r="H22" s="266">
        <f>+H21+F22</f>
        <v>0.95299999999999996</v>
      </c>
      <c r="I22" s="266">
        <v>0</v>
      </c>
      <c r="J22" s="267">
        <f>+J21+H22</f>
        <v>2.4420000000000002</v>
      </c>
      <c r="K22" s="267">
        <f>+K21+I22</f>
        <v>0</v>
      </c>
      <c r="L22" s="267">
        <f>+L21+J22</f>
        <v>3.5960000000000001</v>
      </c>
      <c r="M22" s="266">
        <v>0</v>
      </c>
      <c r="N22" s="267">
        <f>+N21+L22</f>
        <v>5.5739999999999998</v>
      </c>
      <c r="O22" s="267">
        <v>0</v>
      </c>
      <c r="P22" s="267">
        <f>+P21+N22</f>
        <v>7.6630000000000003</v>
      </c>
      <c r="Q22" s="266">
        <v>0</v>
      </c>
      <c r="R22" s="267">
        <f>+R21+P22</f>
        <v>10.59</v>
      </c>
      <c r="S22" s="267">
        <f>+S21+Q22</f>
        <v>0</v>
      </c>
      <c r="T22" s="267">
        <f>+T21+R22</f>
        <v>12.275</v>
      </c>
      <c r="U22" s="266">
        <v>0</v>
      </c>
      <c r="V22" s="267">
        <f>+V21+T22</f>
        <v>14.589</v>
      </c>
      <c r="W22" s="267">
        <f>+W21+U22</f>
        <v>0</v>
      </c>
      <c r="X22" s="267">
        <f>+X21+V22</f>
        <v>16.719000000000001</v>
      </c>
      <c r="Y22" s="266">
        <v>0</v>
      </c>
      <c r="Z22" s="267">
        <f>+Z21+X22</f>
        <v>17.48</v>
      </c>
      <c r="AA22" s="267">
        <f>+AA21+Y22</f>
        <v>0</v>
      </c>
      <c r="AB22" s="267">
        <f>+AB21+Z22</f>
        <v>18.984999999999999</v>
      </c>
      <c r="AC22" s="266">
        <v>0</v>
      </c>
      <c r="AD22" s="267">
        <f>+AD21+AB22</f>
        <v>18.984999999999999</v>
      </c>
      <c r="AE22" s="267">
        <f>+AE21+AC22</f>
        <v>0</v>
      </c>
      <c r="AF22" s="267">
        <f>+AF21+AD22</f>
        <v>18.984999999999999</v>
      </c>
      <c r="AG22" s="266">
        <v>0</v>
      </c>
      <c r="AH22" s="267">
        <f>+AH21+AF22</f>
        <v>18.984999999999999</v>
      </c>
      <c r="AI22" s="267">
        <v>0</v>
      </c>
      <c r="AJ22" s="267">
        <f>+AJ21+AH22</f>
        <v>18.984999999999999</v>
      </c>
      <c r="AK22" s="266">
        <v>0</v>
      </c>
      <c r="AL22" s="267">
        <f>+AL21+AJ22</f>
        <v>18.984999999999999</v>
      </c>
      <c r="AM22" s="267">
        <f>+AM21+AK22</f>
        <v>0</v>
      </c>
      <c r="AN22" s="267">
        <f>+AN21+AL22</f>
        <v>18.984999999999999</v>
      </c>
      <c r="AO22" s="266">
        <v>0</v>
      </c>
      <c r="AP22" s="267">
        <f>+AP21+AN22</f>
        <v>18.984999999999999</v>
      </c>
      <c r="AQ22" s="267">
        <f>+AQ21+AO22</f>
        <v>0</v>
      </c>
      <c r="AR22" s="267">
        <f>+AR21+AP22</f>
        <v>18.984999999999999</v>
      </c>
      <c r="AS22" s="266">
        <v>0</v>
      </c>
      <c r="AT22" s="267">
        <f>+AT21+AR22</f>
        <v>18.984999999999999</v>
      </c>
      <c r="AU22" s="267">
        <v>0</v>
      </c>
      <c r="AV22" s="267">
        <f>+AV21+AT22</f>
        <v>18.984999999999999</v>
      </c>
      <c r="AW22" s="266">
        <v>0</v>
      </c>
      <c r="AX22" s="267">
        <f>+AX21+AV22</f>
        <v>18.984999999999999</v>
      </c>
      <c r="AY22" s="267">
        <v>0</v>
      </c>
      <c r="AZ22" s="267">
        <f>+AZ21+AX22</f>
        <v>18.984999999999999</v>
      </c>
      <c r="BA22" s="266">
        <v>0</v>
      </c>
      <c r="BB22" s="267">
        <f>+BB21+AZ22</f>
        <v>18.984999999999999</v>
      </c>
      <c r="BC22" s="267">
        <v>0</v>
      </c>
      <c r="BD22" s="267">
        <f>+BD21+BB22</f>
        <v>18.984999999999999</v>
      </c>
      <c r="BE22" s="266">
        <v>0</v>
      </c>
      <c r="BF22" s="267">
        <f>+BF21+BD22</f>
        <v>18.984999999999999</v>
      </c>
      <c r="BG22" s="267">
        <v>0</v>
      </c>
      <c r="BH22" s="267">
        <f>+BH21+BF22</f>
        <v>18.984999999999999</v>
      </c>
      <c r="BI22" s="266">
        <v>0</v>
      </c>
      <c r="BJ22" s="267">
        <f>+BJ21+BH22</f>
        <v>18.984999999999999</v>
      </c>
      <c r="BK22" s="267">
        <v>0</v>
      </c>
      <c r="BL22" s="267">
        <f>+BL21+BJ22</f>
        <v>18.984999999999999</v>
      </c>
      <c r="BM22" s="266">
        <v>0</v>
      </c>
      <c r="BN22" s="267">
        <f>+BN21+BL22</f>
        <v>18.984999999999999</v>
      </c>
      <c r="BO22" s="267">
        <v>0</v>
      </c>
      <c r="BP22" s="267">
        <f>+BP21+BN22</f>
        <v>18.984999999999999</v>
      </c>
      <c r="BQ22" s="266">
        <v>0</v>
      </c>
      <c r="BR22" s="267">
        <f>+BR21+BP22</f>
        <v>18.984999999999999</v>
      </c>
      <c r="BS22" s="267">
        <v>0</v>
      </c>
      <c r="BT22" s="267">
        <f>+BT21+BR22</f>
        <v>18.984999999999999</v>
      </c>
      <c r="BU22" s="266">
        <v>0</v>
      </c>
      <c r="BV22" s="267">
        <f>+BV21+BT22</f>
        <v>18.984999999999999</v>
      </c>
      <c r="BW22" s="267">
        <v>0</v>
      </c>
      <c r="BX22" s="268">
        <f>+BX21+BV22</f>
        <v>19.739999999999998</v>
      </c>
      <c r="BY22" s="1051"/>
      <c r="BZ22" s="1287"/>
      <c r="CA22" s="1295"/>
      <c r="CB22" s="1295"/>
      <c r="CC22" s="1295"/>
      <c r="CG22" s="135"/>
      <c r="CH22" s="135"/>
      <c r="CI22" s="135"/>
      <c r="CL22" s="143"/>
    </row>
    <row r="23" spans="1:90"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90" ht="12.75" customHeight="1" x14ac:dyDescent="0.2">
      <c r="A24" s="1291" t="s">
        <v>24</v>
      </c>
      <c r="B24" s="1066">
        <v>1</v>
      </c>
      <c r="C24" s="179"/>
      <c r="D24" s="1067">
        <v>0.20833333333333334</v>
      </c>
      <c r="E24" s="126">
        <v>0</v>
      </c>
      <c r="G24" s="996">
        <v>1.3888888888888889E-3</v>
      </c>
      <c r="H24" s="996">
        <f t="shared" ref="H24:H61" si="0">+G24+D24</f>
        <v>0.20972222222222223</v>
      </c>
      <c r="I24" s="1008">
        <v>2.0833333333333333E-3</v>
      </c>
      <c r="J24" s="996">
        <f t="shared" ref="J24:J61" si="1">+I24+H24</f>
        <v>0.21180555555555555</v>
      </c>
      <c r="K24" s="991">
        <v>2.7777777777777779E-3</v>
      </c>
      <c r="L24" s="996">
        <f t="shared" ref="L24:L61" si="2">+K24+J24</f>
        <v>0.21458333333333332</v>
      </c>
      <c r="M24" s="1009">
        <v>4.8611111111111112E-3</v>
      </c>
      <c r="N24" s="996">
        <f t="shared" ref="N24:N61" si="3">+M24+L24</f>
        <v>0.21944444444444444</v>
      </c>
      <c r="O24" s="1008">
        <v>4.8611111111111112E-3</v>
      </c>
      <c r="P24" s="996">
        <f t="shared" ref="P24:P61" si="4">+O24+N24</f>
        <v>0.22430555555555556</v>
      </c>
      <c r="Q24" s="1008">
        <v>1.0416666666666666E-2</v>
      </c>
      <c r="R24" s="996">
        <f t="shared" ref="R24:R61" si="5">+Q24+P24</f>
        <v>0.23472222222222222</v>
      </c>
      <c r="S24" s="1008">
        <v>6.2499999999999995E-3</v>
      </c>
      <c r="T24" s="996">
        <f t="shared" ref="T24:T61" si="6">+S24+R24</f>
        <v>0.24097222222222223</v>
      </c>
      <c r="U24" s="1008">
        <v>4.8611111111111112E-3</v>
      </c>
      <c r="V24" s="996">
        <f t="shared" ref="V24:V61" si="7">+U24+T24</f>
        <v>0.24583333333333335</v>
      </c>
      <c r="W24" s="1009">
        <v>4.8611111111111112E-3</v>
      </c>
      <c r="X24" s="996">
        <f t="shared" ref="X24:X61" si="8">+W24+V24</f>
        <v>0.25069444444444444</v>
      </c>
      <c r="Y24" s="996">
        <v>2.7777777777777779E-3</v>
      </c>
      <c r="Z24" s="996">
        <f t="shared" ref="Z24:Z61" si="9">+Y24+X24</f>
        <v>0.25347222222222221</v>
      </c>
      <c r="AA24" s="1008">
        <v>2.7777777777777779E-3</v>
      </c>
      <c r="AB24" s="996">
        <f t="shared" ref="AB24:AB61" si="10">+AA24+Z24</f>
        <v>0.25624999999999998</v>
      </c>
      <c r="AC24" s="996">
        <v>0</v>
      </c>
      <c r="AD24" s="996">
        <f t="shared" ref="AD24:AD61" si="11">+AC24+AB24</f>
        <v>0.25624999999999998</v>
      </c>
      <c r="AE24" s="996">
        <v>0</v>
      </c>
      <c r="AF24" s="996">
        <f t="shared" ref="AF24:AF61" si="12">+AE24+AD24</f>
        <v>0.25624999999999998</v>
      </c>
      <c r="AG24" s="996">
        <v>0</v>
      </c>
      <c r="AH24" s="996">
        <f t="shared" ref="AH24:AH61" si="13">+AG24+AF24</f>
        <v>0.25624999999999998</v>
      </c>
      <c r="AI24" s="996">
        <v>0</v>
      </c>
      <c r="AJ24" s="996">
        <f t="shared" ref="AJ24:AJ61" si="14">+AI24+AH24</f>
        <v>0.25624999999999998</v>
      </c>
      <c r="AK24" s="996">
        <v>0</v>
      </c>
      <c r="AL24" s="996">
        <f t="shared" ref="AL24:AL61" si="15">+AK24+AJ24</f>
        <v>0.25624999999999998</v>
      </c>
      <c r="AM24" s="996">
        <v>0</v>
      </c>
      <c r="AN24" s="996">
        <f t="shared" ref="AN24:AN61" si="16">+AM24+AL24</f>
        <v>0.25624999999999998</v>
      </c>
      <c r="AO24" s="996">
        <v>0</v>
      </c>
      <c r="AP24" s="996">
        <f t="shared" ref="AP24:AP61" si="17">+AO24+AN24</f>
        <v>0.25624999999999998</v>
      </c>
      <c r="AQ24" s="996">
        <v>0</v>
      </c>
      <c r="AR24" s="996">
        <f t="shared" ref="AR24:AR61" si="18">+AQ24+AP24</f>
        <v>0.25624999999999998</v>
      </c>
      <c r="AS24" s="996">
        <v>0</v>
      </c>
      <c r="AT24" s="996">
        <f t="shared" ref="AT24:AT61" si="19">+AS24+AR24</f>
        <v>0.25624999999999998</v>
      </c>
      <c r="AU24" s="996">
        <v>0</v>
      </c>
      <c r="AV24" s="996">
        <f t="shared" ref="AV24:AV61" si="20">+AU24+AT24</f>
        <v>0.25624999999999998</v>
      </c>
      <c r="AW24" s="996">
        <v>0</v>
      </c>
      <c r="AX24" s="996">
        <f t="shared" ref="AX24:AX61" si="21">+AW24+AV24</f>
        <v>0.25624999999999998</v>
      </c>
      <c r="AY24" s="996">
        <v>0</v>
      </c>
      <c r="AZ24" s="996">
        <f t="shared" ref="AZ24:AZ61" si="22">+AY24+AX24</f>
        <v>0.25624999999999998</v>
      </c>
      <c r="BA24" s="996">
        <v>0</v>
      </c>
      <c r="BB24" s="996">
        <f t="shared" ref="BB24:BB61" si="23">+BA24+AZ24</f>
        <v>0.25624999999999998</v>
      </c>
      <c r="BC24" s="996">
        <v>0</v>
      </c>
      <c r="BD24" s="996">
        <f t="shared" ref="BD24:BD61" si="24">+BC24+BB24</f>
        <v>0.25624999999999998</v>
      </c>
      <c r="BE24" s="996">
        <v>0</v>
      </c>
      <c r="BF24" s="996">
        <f t="shared" ref="BF24:BF61" si="25">+BE24+BD24</f>
        <v>0.25624999999999998</v>
      </c>
      <c r="BG24" s="996">
        <v>0</v>
      </c>
      <c r="BH24" s="996">
        <f t="shared" ref="BH24:BH61" si="26">+BG24+BF24</f>
        <v>0.25624999999999998</v>
      </c>
      <c r="BI24" s="996">
        <v>0</v>
      </c>
      <c r="BJ24" s="996">
        <f t="shared" ref="BJ24:BJ61" si="27">+BI24+BH24</f>
        <v>0.25624999999999998</v>
      </c>
      <c r="BK24" s="996">
        <v>0</v>
      </c>
      <c r="BL24" s="996">
        <f t="shared" ref="BL24:BL61" si="28">+BK24+BJ24</f>
        <v>0.25624999999999998</v>
      </c>
      <c r="BM24" s="996">
        <v>0</v>
      </c>
      <c r="BN24" s="996">
        <f t="shared" ref="BN24:BN61" si="29">+BM24+BL24</f>
        <v>0.25624999999999998</v>
      </c>
      <c r="BO24" s="996">
        <v>0</v>
      </c>
      <c r="BP24" s="996">
        <f t="shared" ref="BP24:BP61" si="30">+BO24+BN24</f>
        <v>0.25624999999999998</v>
      </c>
      <c r="BQ24" s="996">
        <v>0</v>
      </c>
      <c r="BR24" s="996">
        <f t="shared" ref="BR24:BR61" si="31">+BQ24+BP24</f>
        <v>0.25624999999999998</v>
      </c>
      <c r="BS24" s="996">
        <v>0</v>
      </c>
      <c r="BT24" s="996">
        <f t="shared" ref="BT24:BT61" si="32">+BS24+BR24</f>
        <v>0.25624999999999998</v>
      </c>
      <c r="BU24" s="996">
        <v>0</v>
      </c>
      <c r="BV24" s="996">
        <f t="shared" ref="BV24:BV61" si="33">+BU24+BT24</f>
        <v>0.25624999999999998</v>
      </c>
      <c r="BW24" s="993">
        <v>1.3888888888888889E-3</v>
      </c>
      <c r="BX24" s="986">
        <f t="shared" ref="BX24:BX61" si="34">+BW24+BV24</f>
        <v>0.25763888888888886</v>
      </c>
      <c r="BY24" s="1068"/>
      <c r="BZ24" s="130"/>
      <c r="CA24" s="130">
        <f>+BX24-D24</f>
        <v>4.9305555555555519E-2</v>
      </c>
      <c r="CB24" s="1069">
        <f t="shared" ref="CB24:CB61" si="35">+$J$67/CI24</f>
        <v>16.681690140845081</v>
      </c>
      <c r="CC24" s="1055"/>
      <c r="CD24" s="134">
        <f t="shared" ref="CD24:CD61" si="36">+CA24*$CD$19</f>
        <v>70.999999999999943</v>
      </c>
      <c r="CE24" s="134">
        <f t="shared" ref="CE24:CE61" si="37">+$J$67</f>
        <v>19.739999999999998</v>
      </c>
      <c r="CG24" s="281">
        <f>+CA24</f>
        <v>4.9305555555555519E-2</v>
      </c>
      <c r="CH24" s="135">
        <f t="shared" ref="CH24:CH61" si="38">+CG24*$CD$19</f>
        <v>70.999999999999943</v>
      </c>
      <c r="CI24" s="282">
        <f>+CH24/60</f>
        <v>1.1833333333333325</v>
      </c>
    </row>
    <row r="25" spans="1:90" x14ac:dyDescent="0.2">
      <c r="A25" s="1292"/>
      <c r="B25" s="1070">
        <v>2</v>
      </c>
      <c r="C25" s="179">
        <v>2.7777777777777776E-2</v>
      </c>
      <c r="D25" s="1067">
        <f t="shared" ref="D25:D61" si="39">+C25+D24</f>
        <v>0.2361111111111111</v>
      </c>
      <c r="E25" s="126">
        <v>0</v>
      </c>
      <c r="G25" s="996">
        <v>1.3888888888888889E-3</v>
      </c>
      <c r="H25" s="996">
        <f t="shared" si="0"/>
        <v>0.23749999999999999</v>
      </c>
      <c r="I25" s="1008">
        <v>2.0833333333333333E-3</v>
      </c>
      <c r="J25" s="996">
        <f t="shared" si="1"/>
        <v>0.23958333333333331</v>
      </c>
      <c r="K25" s="991">
        <v>2.7777777777777779E-3</v>
      </c>
      <c r="L25" s="996">
        <f t="shared" si="2"/>
        <v>0.24236111111111108</v>
      </c>
      <c r="M25" s="1009">
        <v>4.8611111111111112E-3</v>
      </c>
      <c r="N25" s="996">
        <f t="shared" si="3"/>
        <v>0.2472222222222222</v>
      </c>
      <c r="O25" s="1008">
        <v>4.8611111111111112E-3</v>
      </c>
      <c r="P25" s="996">
        <f t="shared" si="4"/>
        <v>0.25208333333333333</v>
      </c>
      <c r="Q25" s="1008">
        <v>1.0416666666666666E-2</v>
      </c>
      <c r="R25" s="996">
        <f t="shared" si="5"/>
        <v>0.26250000000000001</v>
      </c>
      <c r="S25" s="1008">
        <v>6.2499999999999995E-3</v>
      </c>
      <c r="T25" s="996">
        <f t="shared" si="6"/>
        <v>0.26874999999999999</v>
      </c>
      <c r="U25" s="1008">
        <v>4.8611111111111112E-3</v>
      </c>
      <c r="V25" s="996">
        <f t="shared" si="7"/>
        <v>0.27361111111111108</v>
      </c>
      <c r="W25" s="1009">
        <v>4.8611111111111112E-3</v>
      </c>
      <c r="X25" s="996">
        <f t="shared" si="8"/>
        <v>0.27847222222222218</v>
      </c>
      <c r="Y25" s="996">
        <v>2.7777777777777779E-3</v>
      </c>
      <c r="Z25" s="996">
        <f t="shared" si="9"/>
        <v>0.28124999999999994</v>
      </c>
      <c r="AA25" s="1008">
        <v>2.7777777777777779E-3</v>
      </c>
      <c r="AB25" s="996">
        <f t="shared" si="10"/>
        <v>0.28402777777777771</v>
      </c>
      <c r="AC25" s="996">
        <v>0</v>
      </c>
      <c r="AD25" s="996">
        <f t="shared" si="11"/>
        <v>0.28402777777777771</v>
      </c>
      <c r="AE25" s="996">
        <v>0</v>
      </c>
      <c r="AF25" s="996">
        <f t="shared" si="12"/>
        <v>0.28402777777777771</v>
      </c>
      <c r="AG25" s="996">
        <v>0</v>
      </c>
      <c r="AH25" s="996">
        <f t="shared" si="13"/>
        <v>0.28402777777777771</v>
      </c>
      <c r="AI25" s="996">
        <v>0</v>
      </c>
      <c r="AJ25" s="996">
        <f t="shared" si="14"/>
        <v>0.28402777777777771</v>
      </c>
      <c r="AK25" s="996">
        <v>0</v>
      </c>
      <c r="AL25" s="996">
        <f t="shared" si="15"/>
        <v>0.28402777777777771</v>
      </c>
      <c r="AM25" s="996">
        <v>0</v>
      </c>
      <c r="AN25" s="996">
        <f t="shared" si="16"/>
        <v>0.28402777777777771</v>
      </c>
      <c r="AO25" s="996">
        <v>0</v>
      </c>
      <c r="AP25" s="996">
        <f t="shared" si="17"/>
        <v>0.28402777777777771</v>
      </c>
      <c r="AQ25" s="996">
        <v>0</v>
      </c>
      <c r="AR25" s="996">
        <f t="shared" si="18"/>
        <v>0.28402777777777771</v>
      </c>
      <c r="AS25" s="996">
        <v>0</v>
      </c>
      <c r="AT25" s="996">
        <f t="shared" si="19"/>
        <v>0.28402777777777771</v>
      </c>
      <c r="AU25" s="996">
        <v>0</v>
      </c>
      <c r="AV25" s="996">
        <f t="shared" si="20"/>
        <v>0.28402777777777771</v>
      </c>
      <c r="AW25" s="996">
        <v>0</v>
      </c>
      <c r="AX25" s="996">
        <f t="shared" si="21"/>
        <v>0.28402777777777771</v>
      </c>
      <c r="AY25" s="996">
        <v>0</v>
      </c>
      <c r="AZ25" s="996">
        <f t="shared" si="22"/>
        <v>0.28402777777777771</v>
      </c>
      <c r="BA25" s="996">
        <v>0</v>
      </c>
      <c r="BB25" s="996">
        <f t="shared" si="23"/>
        <v>0.28402777777777771</v>
      </c>
      <c r="BC25" s="996">
        <v>0</v>
      </c>
      <c r="BD25" s="996">
        <f t="shared" si="24"/>
        <v>0.28402777777777771</v>
      </c>
      <c r="BE25" s="996">
        <v>0</v>
      </c>
      <c r="BF25" s="996">
        <f t="shared" si="25"/>
        <v>0.28402777777777771</v>
      </c>
      <c r="BG25" s="996">
        <v>0</v>
      </c>
      <c r="BH25" s="996">
        <f t="shared" si="26"/>
        <v>0.28402777777777771</v>
      </c>
      <c r="BI25" s="996">
        <v>0</v>
      </c>
      <c r="BJ25" s="996">
        <f t="shared" si="27"/>
        <v>0.28402777777777771</v>
      </c>
      <c r="BK25" s="996">
        <v>0</v>
      </c>
      <c r="BL25" s="996">
        <f t="shared" si="28"/>
        <v>0.28402777777777771</v>
      </c>
      <c r="BM25" s="996">
        <v>0</v>
      </c>
      <c r="BN25" s="996">
        <f t="shared" si="29"/>
        <v>0.28402777777777771</v>
      </c>
      <c r="BO25" s="996">
        <v>0</v>
      </c>
      <c r="BP25" s="996">
        <f t="shared" si="30"/>
        <v>0.28402777777777771</v>
      </c>
      <c r="BQ25" s="996">
        <v>0</v>
      </c>
      <c r="BR25" s="996">
        <f t="shared" si="31"/>
        <v>0.28402777777777771</v>
      </c>
      <c r="BS25" s="996">
        <v>0</v>
      </c>
      <c r="BT25" s="996">
        <f t="shared" si="32"/>
        <v>0.28402777777777771</v>
      </c>
      <c r="BU25" s="996">
        <v>0</v>
      </c>
      <c r="BV25" s="996">
        <f t="shared" si="33"/>
        <v>0.28402777777777771</v>
      </c>
      <c r="BW25" s="993">
        <v>1.3888888888888889E-3</v>
      </c>
      <c r="BX25" s="986">
        <f t="shared" si="34"/>
        <v>0.2854166666666666</v>
      </c>
      <c r="BY25" s="126"/>
      <c r="BZ25" s="127"/>
      <c r="CA25" s="127">
        <f>+BX25-D25</f>
        <v>4.9305555555555491E-2</v>
      </c>
      <c r="CB25" s="1071">
        <f t="shared" si="35"/>
        <v>16.681690140845088</v>
      </c>
      <c r="CC25" s="129"/>
      <c r="CD25" s="134">
        <f t="shared" si="36"/>
        <v>70.999999999999915</v>
      </c>
      <c r="CE25" s="134">
        <f t="shared" si="37"/>
        <v>19.739999999999998</v>
      </c>
      <c r="CG25" s="281">
        <f t="shared" ref="CG25:CG61" si="40">+CA25</f>
        <v>4.9305555555555491E-2</v>
      </c>
      <c r="CH25" s="135">
        <f t="shared" si="38"/>
        <v>70.999999999999915</v>
      </c>
      <c r="CI25" s="282">
        <f t="shared" ref="CI25:CI61" si="41">+CH25/60</f>
        <v>1.183333333333332</v>
      </c>
    </row>
    <row r="26" spans="1:90" x14ac:dyDescent="0.2">
      <c r="A26" s="1292"/>
      <c r="B26" s="1070">
        <v>3</v>
      </c>
      <c r="C26" s="179">
        <v>2.7777777777777776E-2</v>
      </c>
      <c r="D26" s="1067">
        <f t="shared" si="39"/>
        <v>0.2638888888888889</v>
      </c>
      <c r="E26" s="126">
        <v>0</v>
      </c>
      <c r="G26" s="996">
        <v>1.3888888888888889E-3</v>
      </c>
      <c r="H26" s="996">
        <f t="shared" si="0"/>
        <v>0.26527777777777778</v>
      </c>
      <c r="I26" s="1008">
        <v>2.0833333333333333E-3</v>
      </c>
      <c r="J26" s="996">
        <f t="shared" si="1"/>
        <v>0.2673611111111111</v>
      </c>
      <c r="K26" s="991">
        <v>2.7777777777777779E-3</v>
      </c>
      <c r="L26" s="996">
        <f t="shared" si="2"/>
        <v>0.27013888888888887</v>
      </c>
      <c r="M26" s="1009">
        <v>4.8611111111111112E-3</v>
      </c>
      <c r="N26" s="996">
        <f t="shared" si="3"/>
        <v>0.27499999999999997</v>
      </c>
      <c r="O26" s="1008">
        <v>4.8611111111111112E-3</v>
      </c>
      <c r="P26" s="996">
        <f t="shared" si="4"/>
        <v>0.27986111111111106</v>
      </c>
      <c r="Q26" s="1008">
        <v>1.0416666666666666E-2</v>
      </c>
      <c r="R26" s="996">
        <f t="shared" si="5"/>
        <v>0.29027777777777775</v>
      </c>
      <c r="S26" s="1008">
        <v>6.2499999999999995E-3</v>
      </c>
      <c r="T26" s="996">
        <f t="shared" si="6"/>
        <v>0.29652777777777772</v>
      </c>
      <c r="U26" s="1008">
        <v>4.8611111111111112E-3</v>
      </c>
      <c r="V26" s="996">
        <f t="shared" si="7"/>
        <v>0.30138888888888882</v>
      </c>
      <c r="W26" s="1009">
        <v>4.8611111111111112E-3</v>
      </c>
      <c r="X26" s="996">
        <f t="shared" si="8"/>
        <v>0.30624999999999991</v>
      </c>
      <c r="Y26" s="996">
        <v>2.7777777777777779E-3</v>
      </c>
      <c r="Z26" s="996">
        <f t="shared" si="9"/>
        <v>0.30902777777777768</v>
      </c>
      <c r="AA26" s="1008">
        <v>2.7777777777777779E-3</v>
      </c>
      <c r="AB26" s="996">
        <f t="shared" si="10"/>
        <v>0.31180555555555545</v>
      </c>
      <c r="AC26" s="996">
        <v>0</v>
      </c>
      <c r="AD26" s="996">
        <f t="shared" si="11"/>
        <v>0.31180555555555545</v>
      </c>
      <c r="AE26" s="996">
        <v>0</v>
      </c>
      <c r="AF26" s="996">
        <f t="shared" si="12"/>
        <v>0.31180555555555545</v>
      </c>
      <c r="AG26" s="996">
        <v>0</v>
      </c>
      <c r="AH26" s="996">
        <f t="shared" si="13"/>
        <v>0.31180555555555545</v>
      </c>
      <c r="AI26" s="996">
        <v>0</v>
      </c>
      <c r="AJ26" s="996">
        <f t="shared" si="14"/>
        <v>0.31180555555555545</v>
      </c>
      <c r="AK26" s="996">
        <v>0</v>
      </c>
      <c r="AL26" s="996">
        <f t="shared" si="15"/>
        <v>0.31180555555555545</v>
      </c>
      <c r="AM26" s="996">
        <v>0</v>
      </c>
      <c r="AN26" s="996">
        <f t="shared" si="16"/>
        <v>0.31180555555555545</v>
      </c>
      <c r="AO26" s="996">
        <v>0</v>
      </c>
      <c r="AP26" s="996">
        <f t="shared" si="17"/>
        <v>0.31180555555555545</v>
      </c>
      <c r="AQ26" s="996">
        <v>0</v>
      </c>
      <c r="AR26" s="996">
        <f t="shared" si="18"/>
        <v>0.31180555555555545</v>
      </c>
      <c r="AS26" s="996">
        <v>0</v>
      </c>
      <c r="AT26" s="996">
        <f t="shared" si="19"/>
        <v>0.31180555555555545</v>
      </c>
      <c r="AU26" s="996">
        <v>0</v>
      </c>
      <c r="AV26" s="996">
        <f t="shared" si="20"/>
        <v>0.31180555555555545</v>
      </c>
      <c r="AW26" s="996">
        <v>0</v>
      </c>
      <c r="AX26" s="996">
        <f t="shared" si="21"/>
        <v>0.31180555555555545</v>
      </c>
      <c r="AY26" s="996">
        <v>0</v>
      </c>
      <c r="AZ26" s="996">
        <f t="shared" si="22"/>
        <v>0.31180555555555545</v>
      </c>
      <c r="BA26" s="996">
        <v>0</v>
      </c>
      <c r="BB26" s="996">
        <f t="shared" si="23"/>
        <v>0.31180555555555545</v>
      </c>
      <c r="BC26" s="996">
        <v>0</v>
      </c>
      <c r="BD26" s="996">
        <f t="shared" si="24"/>
        <v>0.31180555555555545</v>
      </c>
      <c r="BE26" s="996">
        <v>0</v>
      </c>
      <c r="BF26" s="996">
        <f t="shared" si="25"/>
        <v>0.31180555555555545</v>
      </c>
      <c r="BG26" s="996">
        <v>0</v>
      </c>
      <c r="BH26" s="996">
        <f t="shared" si="26"/>
        <v>0.31180555555555545</v>
      </c>
      <c r="BI26" s="996">
        <v>0</v>
      </c>
      <c r="BJ26" s="996">
        <f t="shared" si="27"/>
        <v>0.31180555555555545</v>
      </c>
      <c r="BK26" s="996">
        <v>0</v>
      </c>
      <c r="BL26" s="996">
        <f t="shared" si="28"/>
        <v>0.31180555555555545</v>
      </c>
      <c r="BM26" s="996">
        <v>0</v>
      </c>
      <c r="BN26" s="996">
        <f t="shared" si="29"/>
        <v>0.31180555555555545</v>
      </c>
      <c r="BO26" s="996">
        <v>0</v>
      </c>
      <c r="BP26" s="996">
        <f t="shared" si="30"/>
        <v>0.31180555555555545</v>
      </c>
      <c r="BQ26" s="996">
        <v>0</v>
      </c>
      <c r="BR26" s="996">
        <f t="shared" si="31"/>
        <v>0.31180555555555545</v>
      </c>
      <c r="BS26" s="996">
        <v>0</v>
      </c>
      <c r="BT26" s="996">
        <f t="shared" si="32"/>
        <v>0.31180555555555545</v>
      </c>
      <c r="BU26" s="996">
        <v>0</v>
      </c>
      <c r="BV26" s="996">
        <f t="shared" si="33"/>
        <v>0.31180555555555545</v>
      </c>
      <c r="BW26" s="993">
        <v>1.3888888888888889E-3</v>
      </c>
      <c r="BX26" s="986">
        <f t="shared" si="34"/>
        <v>0.31319444444444433</v>
      </c>
      <c r="BY26" s="126"/>
      <c r="BZ26" s="127"/>
      <c r="CA26" s="127">
        <f t="shared" ref="CA26:CA61" si="42">+BX26-D26</f>
        <v>4.9305555555555436E-2</v>
      </c>
      <c r="CB26" s="1071">
        <f t="shared" si="35"/>
        <v>16.681690140845109</v>
      </c>
      <c r="CC26" s="129"/>
      <c r="CD26" s="134">
        <f t="shared" si="36"/>
        <v>70.999999999999829</v>
      </c>
      <c r="CE26" s="134">
        <f t="shared" si="37"/>
        <v>19.739999999999998</v>
      </c>
      <c r="CG26" s="281">
        <f t="shared" si="40"/>
        <v>4.9305555555555436E-2</v>
      </c>
      <c r="CH26" s="135">
        <f t="shared" si="38"/>
        <v>70.999999999999829</v>
      </c>
      <c r="CI26" s="282">
        <f t="shared" si="41"/>
        <v>1.1833333333333305</v>
      </c>
    </row>
    <row r="27" spans="1:90" x14ac:dyDescent="0.2">
      <c r="A27" s="1292"/>
      <c r="B27" s="1070">
        <v>4</v>
      </c>
      <c r="C27" s="179">
        <v>2.7777777777777776E-2</v>
      </c>
      <c r="D27" s="1067">
        <f t="shared" si="39"/>
        <v>0.29166666666666669</v>
      </c>
      <c r="E27" s="126">
        <v>0</v>
      </c>
      <c r="G27" s="996">
        <v>1.3888888888888889E-3</v>
      </c>
      <c r="H27" s="996">
        <f t="shared" si="0"/>
        <v>0.29305555555555557</v>
      </c>
      <c r="I27" s="1008">
        <v>2.0833333333333333E-3</v>
      </c>
      <c r="J27" s="996">
        <f t="shared" si="1"/>
        <v>0.2951388888888889</v>
      </c>
      <c r="K27" s="991">
        <v>2.7777777777777779E-3</v>
      </c>
      <c r="L27" s="996">
        <f t="shared" si="2"/>
        <v>0.29791666666666666</v>
      </c>
      <c r="M27" s="1009">
        <v>4.8611111111111112E-3</v>
      </c>
      <c r="N27" s="996">
        <f t="shared" si="3"/>
        <v>0.30277777777777776</v>
      </c>
      <c r="O27" s="1008">
        <v>4.8611111111111112E-3</v>
      </c>
      <c r="P27" s="996">
        <f t="shared" si="4"/>
        <v>0.30763888888888885</v>
      </c>
      <c r="Q27" s="1008">
        <v>1.0416666666666666E-2</v>
      </c>
      <c r="R27" s="996">
        <f t="shared" si="5"/>
        <v>0.31805555555555554</v>
      </c>
      <c r="S27" s="1008">
        <v>6.2499999999999995E-3</v>
      </c>
      <c r="T27" s="996">
        <f t="shared" si="6"/>
        <v>0.32430555555555551</v>
      </c>
      <c r="U27" s="1008">
        <v>4.8611111111111112E-3</v>
      </c>
      <c r="V27" s="996">
        <f t="shared" si="7"/>
        <v>0.32916666666666661</v>
      </c>
      <c r="W27" s="1009">
        <v>4.8611111111111112E-3</v>
      </c>
      <c r="X27" s="996">
        <f t="shared" si="8"/>
        <v>0.3340277777777777</v>
      </c>
      <c r="Y27" s="996">
        <v>2.7777777777777779E-3</v>
      </c>
      <c r="Z27" s="996">
        <f t="shared" si="9"/>
        <v>0.33680555555555547</v>
      </c>
      <c r="AA27" s="1008">
        <v>2.7777777777777779E-3</v>
      </c>
      <c r="AB27" s="996">
        <f t="shared" si="10"/>
        <v>0.33958333333333324</v>
      </c>
      <c r="AC27" s="996">
        <v>0</v>
      </c>
      <c r="AD27" s="996">
        <f t="shared" si="11"/>
        <v>0.33958333333333324</v>
      </c>
      <c r="AE27" s="996">
        <v>0</v>
      </c>
      <c r="AF27" s="996">
        <f t="shared" si="12"/>
        <v>0.33958333333333324</v>
      </c>
      <c r="AG27" s="996">
        <v>0</v>
      </c>
      <c r="AH27" s="996">
        <f t="shared" si="13"/>
        <v>0.33958333333333324</v>
      </c>
      <c r="AI27" s="996">
        <v>0</v>
      </c>
      <c r="AJ27" s="996">
        <f t="shared" si="14"/>
        <v>0.33958333333333324</v>
      </c>
      <c r="AK27" s="996">
        <v>0</v>
      </c>
      <c r="AL27" s="996">
        <f t="shared" si="15"/>
        <v>0.33958333333333324</v>
      </c>
      <c r="AM27" s="996">
        <v>0</v>
      </c>
      <c r="AN27" s="996">
        <f t="shared" si="16"/>
        <v>0.33958333333333324</v>
      </c>
      <c r="AO27" s="996">
        <v>0</v>
      </c>
      <c r="AP27" s="996">
        <f t="shared" si="17"/>
        <v>0.33958333333333324</v>
      </c>
      <c r="AQ27" s="996">
        <v>0</v>
      </c>
      <c r="AR27" s="996">
        <f t="shared" si="18"/>
        <v>0.33958333333333324</v>
      </c>
      <c r="AS27" s="996">
        <v>0</v>
      </c>
      <c r="AT27" s="996">
        <f t="shared" si="19"/>
        <v>0.33958333333333324</v>
      </c>
      <c r="AU27" s="996">
        <v>0</v>
      </c>
      <c r="AV27" s="996">
        <f t="shared" si="20"/>
        <v>0.33958333333333324</v>
      </c>
      <c r="AW27" s="996">
        <v>0</v>
      </c>
      <c r="AX27" s="996">
        <f t="shared" si="21"/>
        <v>0.33958333333333324</v>
      </c>
      <c r="AY27" s="996">
        <v>0</v>
      </c>
      <c r="AZ27" s="996">
        <f t="shared" si="22"/>
        <v>0.33958333333333324</v>
      </c>
      <c r="BA27" s="996">
        <v>0</v>
      </c>
      <c r="BB27" s="996">
        <f t="shared" si="23"/>
        <v>0.33958333333333324</v>
      </c>
      <c r="BC27" s="996">
        <v>0</v>
      </c>
      <c r="BD27" s="996">
        <f t="shared" si="24"/>
        <v>0.33958333333333324</v>
      </c>
      <c r="BE27" s="996">
        <v>0</v>
      </c>
      <c r="BF27" s="996">
        <f t="shared" si="25"/>
        <v>0.33958333333333324</v>
      </c>
      <c r="BG27" s="996">
        <v>0</v>
      </c>
      <c r="BH27" s="996">
        <f t="shared" si="26"/>
        <v>0.33958333333333324</v>
      </c>
      <c r="BI27" s="996">
        <v>0</v>
      </c>
      <c r="BJ27" s="996">
        <f t="shared" si="27"/>
        <v>0.33958333333333324</v>
      </c>
      <c r="BK27" s="996">
        <v>0</v>
      </c>
      <c r="BL27" s="996">
        <f t="shared" si="28"/>
        <v>0.33958333333333324</v>
      </c>
      <c r="BM27" s="996">
        <v>0</v>
      </c>
      <c r="BN27" s="996">
        <f t="shared" si="29"/>
        <v>0.33958333333333324</v>
      </c>
      <c r="BO27" s="996">
        <v>0</v>
      </c>
      <c r="BP27" s="996">
        <f t="shared" si="30"/>
        <v>0.33958333333333324</v>
      </c>
      <c r="BQ27" s="996">
        <v>0</v>
      </c>
      <c r="BR27" s="996">
        <f t="shared" si="31"/>
        <v>0.33958333333333324</v>
      </c>
      <c r="BS27" s="996">
        <v>0</v>
      </c>
      <c r="BT27" s="996">
        <f t="shared" si="32"/>
        <v>0.33958333333333324</v>
      </c>
      <c r="BU27" s="996">
        <v>0</v>
      </c>
      <c r="BV27" s="996">
        <f t="shared" si="33"/>
        <v>0.33958333333333324</v>
      </c>
      <c r="BW27" s="993">
        <v>1.3888888888888889E-3</v>
      </c>
      <c r="BX27" s="986">
        <f t="shared" si="34"/>
        <v>0.34097222222222212</v>
      </c>
      <c r="BY27" s="126"/>
      <c r="BZ27" s="127"/>
      <c r="CA27" s="127">
        <f t="shared" si="42"/>
        <v>4.9305555555555436E-2</v>
      </c>
      <c r="CB27" s="1071">
        <f t="shared" si="35"/>
        <v>16.681690140845109</v>
      </c>
      <c r="CC27" s="129"/>
      <c r="CD27" s="134">
        <f t="shared" si="36"/>
        <v>70.999999999999829</v>
      </c>
      <c r="CE27" s="134">
        <f t="shared" si="37"/>
        <v>19.739999999999998</v>
      </c>
      <c r="CG27" s="281">
        <f t="shared" si="40"/>
        <v>4.9305555555555436E-2</v>
      </c>
      <c r="CH27" s="135">
        <f t="shared" si="38"/>
        <v>70.999999999999829</v>
      </c>
      <c r="CI27" s="282">
        <f t="shared" si="41"/>
        <v>1.1833333333333305</v>
      </c>
    </row>
    <row r="28" spans="1:90" x14ac:dyDescent="0.2">
      <c r="A28" s="1292"/>
      <c r="B28" s="1070">
        <v>5</v>
      </c>
      <c r="C28" s="179">
        <v>1.7361111111111112E-2</v>
      </c>
      <c r="D28" s="1067">
        <f t="shared" si="39"/>
        <v>0.30902777777777779</v>
      </c>
      <c r="E28" s="126">
        <v>0</v>
      </c>
      <c r="G28" s="996">
        <v>1.3888888888888889E-3</v>
      </c>
      <c r="H28" s="996">
        <f t="shared" si="0"/>
        <v>0.31041666666666667</v>
      </c>
      <c r="I28" s="1008">
        <v>2.0833333333333333E-3</v>
      </c>
      <c r="J28" s="996">
        <f t="shared" si="1"/>
        <v>0.3125</v>
      </c>
      <c r="K28" s="991">
        <v>2.7777777777777779E-3</v>
      </c>
      <c r="L28" s="996">
        <f t="shared" si="2"/>
        <v>0.31527777777777777</v>
      </c>
      <c r="M28" s="1009">
        <v>4.8611111111111112E-3</v>
      </c>
      <c r="N28" s="996">
        <f t="shared" si="3"/>
        <v>0.32013888888888886</v>
      </c>
      <c r="O28" s="1008">
        <v>4.8611111111111112E-3</v>
      </c>
      <c r="P28" s="996">
        <f t="shared" si="4"/>
        <v>0.32499999999999996</v>
      </c>
      <c r="Q28" s="1008">
        <v>1.0416666666666666E-2</v>
      </c>
      <c r="R28" s="996">
        <f t="shared" si="5"/>
        <v>0.33541666666666664</v>
      </c>
      <c r="S28" s="1008">
        <v>6.2499999999999995E-3</v>
      </c>
      <c r="T28" s="996">
        <f t="shared" si="6"/>
        <v>0.34166666666666662</v>
      </c>
      <c r="U28" s="1008">
        <v>4.8611111111111112E-3</v>
      </c>
      <c r="V28" s="996">
        <f t="shared" si="7"/>
        <v>0.34652777777777771</v>
      </c>
      <c r="W28" s="1009">
        <v>4.8611111111111112E-3</v>
      </c>
      <c r="X28" s="996">
        <f t="shared" si="8"/>
        <v>0.35138888888888881</v>
      </c>
      <c r="Y28" s="996">
        <v>2.7777777777777779E-3</v>
      </c>
      <c r="Z28" s="996">
        <f t="shared" si="9"/>
        <v>0.35416666666666657</v>
      </c>
      <c r="AA28" s="1008">
        <v>2.7777777777777779E-3</v>
      </c>
      <c r="AB28" s="996">
        <f t="shared" si="10"/>
        <v>0.35694444444444434</v>
      </c>
      <c r="AC28" s="996">
        <v>0</v>
      </c>
      <c r="AD28" s="996">
        <f t="shared" si="11"/>
        <v>0.35694444444444434</v>
      </c>
      <c r="AE28" s="996">
        <v>0</v>
      </c>
      <c r="AF28" s="996">
        <f t="shared" si="12"/>
        <v>0.35694444444444434</v>
      </c>
      <c r="AG28" s="996">
        <v>0</v>
      </c>
      <c r="AH28" s="996">
        <f t="shared" si="13"/>
        <v>0.35694444444444434</v>
      </c>
      <c r="AI28" s="996">
        <v>0</v>
      </c>
      <c r="AJ28" s="996">
        <f t="shared" si="14"/>
        <v>0.35694444444444434</v>
      </c>
      <c r="AK28" s="996">
        <v>0</v>
      </c>
      <c r="AL28" s="996">
        <f t="shared" si="15"/>
        <v>0.35694444444444434</v>
      </c>
      <c r="AM28" s="996">
        <v>0</v>
      </c>
      <c r="AN28" s="996">
        <f t="shared" si="16"/>
        <v>0.35694444444444434</v>
      </c>
      <c r="AO28" s="996">
        <v>0</v>
      </c>
      <c r="AP28" s="996">
        <f t="shared" si="17"/>
        <v>0.35694444444444434</v>
      </c>
      <c r="AQ28" s="996">
        <v>0</v>
      </c>
      <c r="AR28" s="996">
        <f t="shared" si="18"/>
        <v>0.35694444444444434</v>
      </c>
      <c r="AS28" s="996">
        <v>0</v>
      </c>
      <c r="AT28" s="996">
        <f t="shared" si="19"/>
        <v>0.35694444444444434</v>
      </c>
      <c r="AU28" s="996">
        <v>0</v>
      </c>
      <c r="AV28" s="996">
        <f t="shared" si="20"/>
        <v>0.35694444444444434</v>
      </c>
      <c r="AW28" s="996">
        <v>0</v>
      </c>
      <c r="AX28" s="996">
        <f t="shared" si="21"/>
        <v>0.35694444444444434</v>
      </c>
      <c r="AY28" s="996">
        <v>0</v>
      </c>
      <c r="AZ28" s="996">
        <f t="shared" si="22"/>
        <v>0.35694444444444434</v>
      </c>
      <c r="BA28" s="996">
        <v>0</v>
      </c>
      <c r="BB28" s="996">
        <f t="shared" si="23"/>
        <v>0.35694444444444434</v>
      </c>
      <c r="BC28" s="996">
        <v>0</v>
      </c>
      <c r="BD28" s="996">
        <f t="shared" si="24"/>
        <v>0.35694444444444434</v>
      </c>
      <c r="BE28" s="996">
        <v>0</v>
      </c>
      <c r="BF28" s="996">
        <f t="shared" si="25"/>
        <v>0.35694444444444434</v>
      </c>
      <c r="BG28" s="996">
        <v>0</v>
      </c>
      <c r="BH28" s="996">
        <f t="shared" si="26"/>
        <v>0.35694444444444434</v>
      </c>
      <c r="BI28" s="996">
        <v>0</v>
      </c>
      <c r="BJ28" s="996">
        <f t="shared" si="27"/>
        <v>0.35694444444444434</v>
      </c>
      <c r="BK28" s="996">
        <v>0</v>
      </c>
      <c r="BL28" s="996">
        <f t="shared" si="28"/>
        <v>0.35694444444444434</v>
      </c>
      <c r="BM28" s="996">
        <v>0</v>
      </c>
      <c r="BN28" s="996">
        <f t="shared" si="29"/>
        <v>0.35694444444444434</v>
      </c>
      <c r="BO28" s="996">
        <v>0</v>
      </c>
      <c r="BP28" s="996">
        <f t="shared" si="30"/>
        <v>0.35694444444444434</v>
      </c>
      <c r="BQ28" s="996">
        <v>0</v>
      </c>
      <c r="BR28" s="996">
        <f t="shared" si="31"/>
        <v>0.35694444444444434</v>
      </c>
      <c r="BS28" s="996">
        <v>0</v>
      </c>
      <c r="BT28" s="996">
        <f t="shared" si="32"/>
        <v>0.35694444444444434</v>
      </c>
      <c r="BU28" s="996">
        <v>0</v>
      </c>
      <c r="BV28" s="996">
        <f t="shared" si="33"/>
        <v>0.35694444444444434</v>
      </c>
      <c r="BW28" s="993">
        <v>1.3888888888888889E-3</v>
      </c>
      <c r="BX28" s="986">
        <f t="shared" si="34"/>
        <v>0.35833333333333323</v>
      </c>
      <c r="BY28" s="126"/>
      <c r="BZ28" s="127"/>
      <c r="CA28" s="127">
        <f t="shared" si="42"/>
        <v>4.9305555555555436E-2</v>
      </c>
      <c r="CB28" s="1071">
        <f t="shared" si="35"/>
        <v>16.681690140845109</v>
      </c>
      <c r="CC28" s="129"/>
      <c r="CD28" s="134">
        <f t="shared" si="36"/>
        <v>70.999999999999829</v>
      </c>
      <c r="CE28" s="134">
        <f t="shared" si="37"/>
        <v>19.739999999999998</v>
      </c>
      <c r="CG28" s="281">
        <f t="shared" si="40"/>
        <v>4.9305555555555436E-2</v>
      </c>
      <c r="CH28" s="135">
        <f t="shared" si="38"/>
        <v>70.999999999999829</v>
      </c>
      <c r="CI28" s="282">
        <f t="shared" si="41"/>
        <v>1.1833333333333305</v>
      </c>
    </row>
    <row r="29" spans="1:90" x14ac:dyDescent="0.2">
      <c r="A29" s="1292"/>
      <c r="B29" s="1070">
        <v>6</v>
      </c>
      <c r="C29" s="179">
        <v>1.7361111111111112E-2</v>
      </c>
      <c r="D29" s="1067">
        <f t="shared" si="39"/>
        <v>0.3263888888888889</v>
      </c>
      <c r="E29" s="126">
        <v>0</v>
      </c>
      <c r="G29" s="996">
        <v>1.3888888888888889E-3</v>
      </c>
      <c r="H29" s="996">
        <f t="shared" si="0"/>
        <v>0.32777777777777778</v>
      </c>
      <c r="I29" s="1008">
        <v>2.0833333333333333E-3</v>
      </c>
      <c r="J29" s="996">
        <f t="shared" si="1"/>
        <v>0.3298611111111111</v>
      </c>
      <c r="K29" s="991">
        <v>2.7777777777777779E-3</v>
      </c>
      <c r="L29" s="996">
        <f t="shared" si="2"/>
        <v>0.33263888888888887</v>
      </c>
      <c r="M29" s="1009">
        <v>4.8611111111111112E-3</v>
      </c>
      <c r="N29" s="996">
        <f t="shared" si="3"/>
        <v>0.33749999999999997</v>
      </c>
      <c r="O29" s="1008">
        <v>4.8611111111111112E-3</v>
      </c>
      <c r="P29" s="996">
        <f t="shared" si="4"/>
        <v>0.34236111111111106</v>
      </c>
      <c r="Q29" s="1008">
        <v>1.0416666666666666E-2</v>
      </c>
      <c r="R29" s="996">
        <f t="shared" si="5"/>
        <v>0.35277777777777775</v>
      </c>
      <c r="S29" s="1008">
        <v>6.2499999999999995E-3</v>
      </c>
      <c r="T29" s="996">
        <f t="shared" si="6"/>
        <v>0.35902777777777772</v>
      </c>
      <c r="U29" s="1008">
        <v>4.8611111111111112E-3</v>
      </c>
      <c r="V29" s="996">
        <f t="shared" si="7"/>
        <v>0.36388888888888882</v>
      </c>
      <c r="W29" s="1009">
        <v>4.8611111111111112E-3</v>
      </c>
      <c r="X29" s="996">
        <f t="shared" si="8"/>
        <v>0.36874999999999991</v>
      </c>
      <c r="Y29" s="996">
        <v>2.7777777777777779E-3</v>
      </c>
      <c r="Z29" s="996">
        <f t="shared" si="9"/>
        <v>0.37152777777777768</v>
      </c>
      <c r="AA29" s="1008">
        <v>2.7777777777777779E-3</v>
      </c>
      <c r="AB29" s="996">
        <f t="shared" si="10"/>
        <v>0.37430555555555545</v>
      </c>
      <c r="AC29" s="996">
        <v>0</v>
      </c>
      <c r="AD29" s="996">
        <f t="shared" si="11"/>
        <v>0.37430555555555545</v>
      </c>
      <c r="AE29" s="996">
        <v>0</v>
      </c>
      <c r="AF29" s="996">
        <f t="shared" si="12"/>
        <v>0.37430555555555545</v>
      </c>
      <c r="AG29" s="996">
        <v>0</v>
      </c>
      <c r="AH29" s="996">
        <f t="shared" si="13"/>
        <v>0.37430555555555545</v>
      </c>
      <c r="AI29" s="996">
        <v>0</v>
      </c>
      <c r="AJ29" s="996">
        <f t="shared" si="14"/>
        <v>0.37430555555555545</v>
      </c>
      <c r="AK29" s="996">
        <v>0</v>
      </c>
      <c r="AL29" s="996">
        <f t="shared" si="15"/>
        <v>0.37430555555555545</v>
      </c>
      <c r="AM29" s="996">
        <v>0</v>
      </c>
      <c r="AN29" s="996">
        <f t="shared" si="16"/>
        <v>0.37430555555555545</v>
      </c>
      <c r="AO29" s="996">
        <v>0</v>
      </c>
      <c r="AP29" s="996">
        <f t="shared" si="17"/>
        <v>0.37430555555555545</v>
      </c>
      <c r="AQ29" s="996">
        <v>0</v>
      </c>
      <c r="AR29" s="996">
        <f t="shared" si="18"/>
        <v>0.37430555555555545</v>
      </c>
      <c r="AS29" s="996">
        <v>0</v>
      </c>
      <c r="AT29" s="996">
        <f t="shared" si="19"/>
        <v>0.37430555555555545</v>
      </c>
      <c r="AU29" s="996">
        <v>0</v>
      </c>
      <c r="AV29" s="996">
        <f t="shared" si="20"/>
        <v>0.37430555555555545</v>
      </c>
      <c r="AW29" s="996">
        <v>0</v>
      </c>
      <c r="AX29" s="996">
        <f t="shared" si="21"/>
        <v>0.37430555555555545</v>
      </c>
      <c r="AY29" s="996">
        <v>0</v>
      </c>
      <c r="AZ29" s="996">
        <f t="shared" si="22"/>
        <v>0.37430555555555545</v>
      </c>
      <c r="BA29" s="996">
        <v>0</v>
      </c>
      <c r="BB29" s="996">
        <f t="shared" si="23"/>
        <v>0.37430555555555545</v>
      </c>
      <c r="BC29" s="996">
        <v>0</v>
      </c>
      <c r="BD29" s="996">
        <f t="shared" si="24"/>
        <v>0.37430555555555545</v>
      </c>
      <c r="BE29" s="996">
        <v>0</v>
      </c>
      <c r="BF29" s="996">
        <f t="shared" si="25"/>
        <v>0.37430555555555545</v>
      </c>
      <c r="BG29" s="996">
        <v>0</v>
      </c>
      <c r="BH29" s="996">
        <f t="shared" si="26"/>
        <v>0.37430555555555545</v>
      </c>
      <c r="BI29" s="996">
        <v>0</v>
      </c>
      <c r="BJ29" s="996">
        <f t="shared" si="27"/>
        <v>0.37430555555555545</v>
      </c>
      <c r="BK29" s="996">
        <v>0</v>
      </c>
      <c r="BL29" s="996">
        <f t="shared" si="28"/>
        <v>0.37430555555555545</v>
      </c>
      <c r="BM29" s="996">
        <v>0</v>
      </c>
      <c r="BN29" s="996">
        <f t="shared" si="29"/>
        <v>0.37430555555555545</v>
      </c>
      <c r="BO29" s="996">
        <v>0</v>
      </c>
      <c r="BP29" s="996">
        <f t="shared" si="30"/>
        <v>0.37430555555555545</v>
      </c>
      <c r="BQ29" s="996">
        <v>0</v>
      </c>
      <c r="BR29" s="996">
        <f t="shared" si="31"/>
        <v>0.37430555555555545</v>
      </c>
      <c r="BS29" s="996">
        <v>0</v>
      </c>
      <c r="BT29" s="996">
        <f t="shared" si="32"/>
        <v>0.37430555555555545</v>
      </c>
      <c r="BU29" s="996">
        <v>0</v>
      </c>
      <c r="BV29" s="996">
        <f t="shared" si="33"/>
        <v>0.37430555555555545</v>
      </c>
      <c r="BW29" s="993">
        <v>1.3888888888888889E-3</v>
      </c>
      <c r="BX29" s="986">
        <f t="shared" si="34"/>
        <v>0.37569444444444433</v>
      </c>
      <c r="BY29" s="126"/>
      <c r="BZ29" s="127"/>
      <c r="CA29" s="127">
        <f t="shared" si="42"/>
        <v>4.9305555555555436E-2</v>
      </c>
      <c r="CB29" s="1071">
        <f t="shared" si="35"/>
        <v>16.681690140845109</v>
      </c>
      <c r="CC29" s="129"/>
      <c r="CD29" s="134">
        <f t="shared" si="36"/>
        <v>70.999999999999829</v>
      </c>
      <c r="CE29" s="134">
        <f t="shared" si="37"/>
        <v>19.739999999999998</v>
      </c>
      <c r="CG29" s="281">
        <f t="shared" si="40"/>
        <v>4.9305555555555436E-2</v>
      </c>
      <c r="CH29" s="135">
        <f t="shared" si="38"/>
        <v>70.999999999999829</v>
      </c>
      <c r="CI29" s="282">
        <f t="shared" si="41"/>
        <v>1.1833333333333305</v>
      </c>
    </row>
    <row r="30" spans="1:90" x14ac:dyDescent="0.2">
      <c r="A30" s="1292"/>
      <c r="B30" s="1070">
        <v>7</v>
      </c>
      <c r="C30" s="179">
        <v>1.7361111111111112E-2</v>
      </c>
      <c r="D30" s="1067">
        <f t="shared" si="39"/>
        <v>0.34375</v>
      </c>
      <c r="E30" s="126">
        <v>0</v>
      </c>
      <c r="G30" s="996">
        <v>1.3888888888888889E-3</v>
      </c>
      <c r="H30" s="996">
        <f t="shared" si="0"/>
        <v>0.34513888888888888</v>
      </c>
      <c r="I30" s="1008">
        <v>2.0833333333333333E-3</v>
      </c>
      <c r="J30" s="996">
        <f t="shared" si="1"/>
        <v>0.34722222222222221</v>
      </c>
      <c r="K30" s="991">
        <v>2.7777777777777779E-3</v>
      </c>
      <c r="L30" s="996">
        <f t="shared" si="2"/>
        <v>0.35</v>
      </c>
      <c r="M30" s="1009">
        <v>4.8611111111111112E-3</v>
      </c>
      <c r="N30" s="996">
        <f t="shared" si="3"/>
        <v>0.35486111111111107</v>
      </c>
      <c r="O30" s="1008">
        <v>4.8611111111111112E-3</v>
      </c>
      <c r="P30" s="996">
        <f t="shared" si="4"/>
        <v>0.35972222222222217</v>
      </c>
      <c r="Q30" s="1008">
        <v>1.0416666666666666E-2</v>
      </c>
      <c r="R30" s="996">
        <f t="shared" si="5"/>
        <v>0.37013888888888885</v>
      </c>
      <c r="S30" s="1008">
        <v>6.2499999999999995E-3</v>
      </c>
      <c r="T30" s="996">
        <f t="shared" si="6"/>
        <v>0.37638888888888883</v>
      </c>
      <c r="U30" s="1008">
        <v>4.8611111111111112E-3</v>
      </c>
      <c r="V30" s="996">
        <f t="shared" si="7"/>
        <v>0.38124999999999992</v>
      </c>
      <c r="W30" s="1009">
        <v>4.8611111111111112E-3</v>
      </c>
      <c r="X30" s="996">
        <f t="shared" si="8"/>
        <v>0.38611111111111102</v>
      </c>
      <c r="Y30" s="996">
        <v>2.7777777777777779E-3</v>
      </c>
      <c r="Z30" s="996">
        <f t="shared" si="9"/>
        <v>0.38888888888888878</v>
      </c>
      <c r="AA30" s="1008">
        <v>2.7777777777777779E-3</v>
      </c>
      <c r="AB30" s="996">
        <f t="shared" si="10"/>
        <v>0.39166666666666655</v>
      </c>
      <c r="AC30" s="996">
        <v>0</v>
      </c>
      <c r="AD30" s="996">
        <f t="shared" si="11"/>
        <v>0.39166666666666655</v>
      </c>
      <c r="AE30" s="996">
        <v>0</v>
      </c>
      <c r="AF30" s="996">
        <f t="shared" si="12"/>
        <v>0.39166666666666655</v>
      </c>
      <c r="AG30" s="996">
        <v>0</v>
      </c>
      <c r="AH30" s="996">
        <f t="shared" si="13"/>
        <v>0.39166666666666655</v>
      </c>
      <c r="AI30" s="996">
        <v>0</v>
      </c>
      <c r="AJ30" s="996">
        <f t="shared" si="14"/>
        <v>0.39166666666666655</v>
      </c>
      <c r="AK30" s="996">
        <v>0</v>
      </c>
      <c r="AL30" s="996">
        <f t="shared" si="15"/>
        <v>0.39166666666666655</v>
      </c>
      <c r="AM30" s="996">
        <v>0</v>
      </c>
      <c r="AN30" s="996">
        <f t="shared" si="16"/>
        <v>0.39166666666666655</v>
      </c>
      <c r="AO30" s="996">
        <v>0</v>
      </c>
      <c r="AP30" s="996">
        <f t="shared" si="17"/>
        <v>0.39166666666666655</v>
      </c>
      <c r="AQ30" s="996">
        <v>0</v>
      </c>
      <c r="AR30" s="996">
        <f t="shared" si="18"/>
        <v>0.39166666666666655</v>
      </c>
      <c r="AS30" s="996">
        <v>0</v>
      </c>
      <c r="AT30" s="996">
        <f t="shared" si="19"/>
        <v>0.39166666666666655</v>
      </c>
      <c r="AU30" s="996">
        <v>0</v>
      </c>
      <c r="AV30" s="996">
        <f t="shared" si="20"/>
        <v>0.39166666666666655</v>
      </c>
      <c r="AW30" s="996">
        <v>0</v>
      </c>
      <c r="AX30" s="996">
        <f t="shared" si="21"/>
        <v>0.39166666666666655</v>
      </c>
      <c r="AY30" s="996">
        <v>0</v>
      </c>
      <c r="AZ30" s="996">
        <f t="shared" si="22"/>
        <v>0.39166666666666655</v>
      </c>
      <c r="BA30" s="996">
        <v>0</v>
      </c>
      <c r="BB30" s="996">
        <f t="shared" si="23"/>
        <v>0.39166666666666655</v>
      </c>
      <c r="BC30" s="996">
        <v>0</v>
      </c>
      <c r="BD30" s="996">
        <f t="shared" si="24"/>
        <v>0.39166666666666655</v>
      </c>
      <c r="BE30" s="996">
        <v>0</v>
      </c>
      <c r="BF30" s="996">
        <f t="shared" si="25"/>
        <v>0.39166666666666655</v>
      </c>
      <c r="BG30" s="996">
        <v>0</v>
      </c>
      <c r="BH30" s="996">
        <f t="shared" si="26"/>
        <v>0.39166666666666655</v>
      </c>
      <c r="BI30" s="996">
        <v>0</v>
      </c>
      <c r="BJ30" s="996">
        <f t="shared" si="27"/>
        <v>0.39166666666666655</v>
      </c>
      <c r="BK30" s="996">
        <v>0</v>
      </c>
      <c r="BL30" s="996">
        <f t="shared" si="28"/>
        <v>0.39166666666666655</v>
      </c>
      <c r="BM30" s="996">
        <v>0</v>
      </c>
      <c r="BN30" s="996">
        <f t="shared" si="29"/>
        <v>0.39166666666666655</v>
      </c>
      <c r="BO30" s="996">
        <v>0</v>
      </c>
      <c r="BP30" s="996">
        <f t="shared" si="30"/>
        <v>0.39166666666666655</v>
      </c>
      <c r="BQ30" s="996">
        <v>0</v>
      </c>
      <c r="BR30" s="996">
        <f t="shared" si="31"/>
        <v>0.39166666666666655</v>
      </c>
      <c r="BS30" s="996">
        <v>0</v>
      </c>
      <c r="BT30" s="996">
        <f t="shared" si="32"/>
        <v>0.39166666666666655</v>
      </c>
      <c r="BU30" s="996">
        <v>0</v>
      </c>
      <c r="BV30" s="996">
        <f t="shared" si="33"/>
        <v>0.39166666666666655</v>
      </c>
      <c r="BW30" s="993">
        <v>1.3888888888888889E-3</v>
      </c>
      <c r="BX30" s="986">
        <f t="shared" si="34"/>
        <v>0.39305555555555544</v>
      </c>
      <c r="BY30" s="126"/>
      <c r="BZ30" s="127"/>
      <c r="CA30" s="127">
        <f t="shared" si="42"/>
        <v>4.9305555555555436E-2</v>
      </c>
      <c r="CB30" s="1071">
        <f t="shared" si="35"/>
        <v>16.681690140845109</v>
      </c>
      <c r="CC30" s="129"/>
      <c r="CD30" s="134">
        <f t="shared" si="36"/>
        <v>70.999999999999829</v>
      </c>
      <c r="CE30" s="134">
        <f t="shared" si="37"/>
        <v>19.739999999999998</v>
      </c>
      <c r="CG30" s="281">
        <f t="shared" si="40"/>
        <v>4.9305555555555436E-2</v>
      </c>
      <c r="CH30" s="135">
        <f t="shared" si="38"/>
        <v>70.999999999999829</v>
      </c>
      <c r="CI30" s="282">
        <f t="shared" si="41"/>
        <v>1.1833333333333305</v>
      </c>
    </row>
    <row r="31" spans="1:90" x14ac:dyDescent="0.2">
      <c r="A31" s="1292"/>
      <c r="B31" s="1070">
        <v>8</v>
      </c>
      <c r="C31" s="179">
        <v>1.7361111111111112E-2</v>
      </c>
      <c r="D31" s="1067">
        <f t="shared" si="39"/>
        <v>0.3611111111111111</v>
      </c>
      <c r="E31" s="126">
        <v>0</v>
      </c>
      <c r="G31" s="996">
        <v>1.3888888888888889E-3</v>
      </c>
      <c r="H31" s="996">
        <f t="shared" si="0"/>
        <v>0.36249999999999999</v>
      </c>
      <c r="I31" s="1008">
        <v>2.0833333333333333E-3</v>
      </c>
      <c r="J31" s="996">
        <f t="shared" si="1"/>
        <v>0.36458333333333331</v>
      </c>
      <c r="K31" s="991">
        <v>2.7777777777777779E-3</v>
      </c>
      <c r="L31" s="996">
        <f t="shared" si="2"/>
        <v>0.36736111111111108</v>
      </c>
      <c r="M31" s="1009">
        <v>4.8611111111111112E-3</v>
      </c>
      <c r="N31" s="996">
        <f t="shared" si="3"/>
        <v>0.37222222222222218</v>
      </c>
      <c r="O31" s="1008">
        <v>4.8611111111111112E-3</v>
      </c>
      <c r="P31" s="996">
        <f t="shared" si="4"/>
        <v>0.37708333333333327</v>
      </c>
      <c r="Q31" s="1008">
        <v>1.0416666666666666E-2</v>
      </c>
      <c r="R31" s="996">
        <f t="shared" si="5"/>
        <v>0.38749999999999996</v>
      </c>
      <c r="S31" s="1008">
        <v>6.2499999999999995E-3</v>
      </c>
      <c r="T31" s="996">
        <f t="shared" si="6"/>
        <v>0.39374999999999993</v>
      </c>
      <c r="U31" s="1008">
        <v>4.8611111111111112E-3</v>
      </c>
      <c r="V31" s="996">
        <f t="shared" si="7"/>
        <v>0.39861111111111103</v>
      </c>
      <c r="W31" s="1009">
        <v>4.8611111111111112E-3</v>
      </c>
      <c r="X31" s="996">
        <f t="shared" si="8"/>
        <v>0.40347222222222212</v>
      </c>
      <c r="Y31" s="996">
        <v>2.7777777777777779E-3</v>
      </c>
      <c r="Z31" s="996">
        <f t="shared" si="9"/>
        <v>0.40624999999999989</v>
      </c>
      <c r="AA31" s="1008">
        <v>2.7777777777777779E-3</v>
      </c>
      <c r="AB31" s="996">
        <f t="shared" si="10"/>
        <v>0.40902777777777766</v>
      </c>
      <c r="AC31" s="996">
        <v>0</v>
      </c>
      <c r="AD31" s="996">
        <f t="shared" si="11"/>
        <v>0.40902777777777766</v>
      </c>
      <c r="AE31" s="996">
        <v>0</v>
      </c>
      <c r="AF31" s="996">
        <f t="shared" si="12"/>
        <v>0.40902777777777766</v>
      </c>
      <c r="AG31" s="996">
        <v>0</v>
      </c>
      <c r="AH31" s="996">
        <f t="shared" si="13"/>
        <v>0.40902777777777766</v>
      </c>
      <c r="AI31" s="996">
        <v>0</v>
      </c>
      <c r="AJ31" s="996">
        <f t="shared" si="14"/>
        <v>0.40902777777777766</v>
      </c>
      <c r="AK31" s="996">
        <v>0</v>
      </c>
      <c r="AL31" s="996">
        <f t="shared" si="15"/>
        <v>0.40902777777777766</v>
      </c>
      <c r="AM31" s="996">
        <v>0</v>
      </c>
      <c r="AN31" s="996">
        <f t="shared" si="16"/>
        <v>0.40902777777777766</v>
      </c>
      <c r="AO31" s="996">
        <v>0</v>
      </c>
      <c r="AP31" s="996">
        <f t="shared" si="17"/>
        <v>0.40902777777777766</v>
      </c>
      <c r="AQ31" s="996">
        <v>0</v>
      </c>
      <c r="AR31" s="996">
        <f t="shared" si="18"/>
        <v>0.40902777777777766</v>
      </c>
      <c r="AS31" s="996">
        <v>0</v>
      </c>
      <c r="AT31" s="996">
        <f t="shared" si="19"/>
        <v>0.40902777777777766</v>
      </c>
      <c r="AU31" s="996">
        <v>0</v>
      </c>
      <c r="AV31" s="996">
        <f t="shared" si="20"/>
        <v>0.40902777777777766</v>
      </c>
      <c r="AW31" s="996">
        <v>0</v>
      </c>
      <c r="AX31" s="996">
        <f t="shared" si="21"/>
        <v>0.40902777777777766</v>
      </c>
      <c r="AY31" s="996">
        <v>0</v>
      </c>
      <c r="AZ31" s="996">
        <f t="shared" si="22"/>
        <v>0.40902777777777766</v>
      </c>
      <c r="BA31" s="996">
        <v>0</v>
      </c>
      <c r="BB31" s="996">
        <f t="shared" si="23"/>
        <v>0.40902777777777766</v>
      </c>
      <c r="BC31" s="996">
        <v>0</v>
      </c>
      <c r="BD31" s="996">
        <f t="shared" si="24"/>
        <v>0.40902777777777766</v>
      </c>
      <c r="BE31" s="996">
        <v>0</v>
      </c>
      <c r="BF31" s="996">
        <f t="shared" si="25"/>
        <v>0.40902777777777766</v>
      </c>
      <c r="BG31" s="996">
        <v>0</v>
      </c>
      <c r="BH31" s="996">
        <f t="shared" si="26"/>
        <v>0.40902777777777766</v>
      </c>
      <c r="BI31" s="996">
        <v>0</v>
      </c>
      <c r="BJ31" s="996">
        <f t="shared" si="27"/>
        <v>0.40902777777777766</v>
      </c>
      <c r="BK31" s="996">
        <v>0</v>
      </c>
      <c r="BL31" s="996">
        <f t="shared" si="28"/>
        <v>0.40902777777777766</v>
      </c>
      <c r="BM31" s="996">
        <v>0</v>
      </c>
      <c r="BN31" s="996">
        <f t="shared" si="29"/>
        <v>0.40902777777777766</v>
      </c>
      <c r="BO31" s="996">
        <v>0</v>
      </c>
      <c r="BP31" s="996">
        <f t="shared" si="30"/>
        <v>0.40902777777777766</v>
      </c>
      <c r="BQ31" s="996">
        <v>0</v>
      </c>
      <c r="BR31" s="996">
        <f t="shared" si="31"/>
        <v>0.40902777777777766</v>
      </c>
      <c r="BS31" s="996">
        <v>0</v>
      </c>
      <c r="BT31" s="996">
        <f t="shared" si="32"/>
        <v>0.40902777777777766</v>
      </c>
      <c r="BU31" s="996">
        <v>0</v>
      </c>
      <c r="BV31" s="996">
        <f t="shared" si="33"/>
        <v>0.40902777777777766</v>
      </c>
      <c r="BW31" s="993">
        <v>1.3888888888888889E-3</v>
      </c>
      <c r="BX31" s="986">
        <f t="shared" si="34"/>
        <v>0.41041666666666654</v>
      </c>
      <c r="BY31" s="126"/>
      <c r="BZ31" s="127"/>
      <c r="CA31" s="127">
        <f t="shared" si="42"/>
        <v>4.9305555555555436E-2</v>
      </c>
      <c r="CB31" s="1071">
        <f t="shared" si="35"/>
        <v>16.681690140845109</v>
      </c>
      <c r="CC31" s="129"/>
      <c r="CD31" s="134">
        <f t="shared" si="36"/>
        <v>70.999999999999829</v>
      </c>
      <c r="CE31" s="134">
        <f t="shared" si="37"/>
        <v>19.739999999999998</v>
      </c>
      <c r="CG31" s="281">
        <f t="shared" si="40"/>
        <v>4.9305555555555436E-2</v>
      </c>
      <c r="CH31" s="135">
        <f t="shared" si="38"/>
        <v>70.999999999999829</v>
      </c>
      <c r="CI31" s="282">
        <f t="shared" si="41"/>
        <v>1.1833333333333305</v>
      </c>
    </row>
    <row r="32" spans="1:90" x14ac:dyDescent="0.2">
      <c r="A32" s="1292"/>
      <c r="B32" s="1070">
        <v>9</v>
      </c>
      <c r="C32" s="179">
        <v>1.7361111111111112E-2</v>
      </c>
      <c r="D32" s="1067">
        <f t="shared" si="39"/>
        <v>0.37847222222222221</v>
      </c>
      <c r="E32" s="126">
        <v>0</v>
      </c>
      <c r="G32" s="996">
        <v>1.3888888888888889E-3</v>
      </c>
      <c r="H32" s="996">
        <f t="shared" si="0"/>
        <v>0.37986111111111109</v>
      </c>
      <c r="I32" s="1008">
        <v>2.0833333333333333E-3</v>
      </c>
      <c r="J32" s="996">
        <f t="shared" si="1"/>
        <v>0.38194444444444442</v>
      </c>
      <c r="K32" s="991">
        <v>2.7777777777777779E-3</v>
      </c>
      <c r="L32" s="996">
        <f t="shared" si="2"/>
        <v>0.38472222222222219</v>
      </c>
      <c r="M32" s="1009">
        <v>4.8611111111111112E-3</v>
      </c>
      <c r="N32" s="996">
        <f t="shared" si="3"/>
        <v>0.38958333333333328</v>
      </c>
      <c r="O32" s="1008">
        <v>4.8611111111111112E-3</v>
      </c>
      <c r="P32" s="996">
        <f t="shared" si="4"/>
        <v>0.39444444444444438</v>
      </c>
      <c r="Q32" s="1008">
        <v>1.0416666666666666E-2</v>
      </c>
      <c r="R32" s="996">
        <f t="shared" si="5"/>
        <v>0.40486111111111106</v>
      </c>
      <c r="S32" s="1008">
        <v>6.2499999999999995E-3</v>
      </c>
      <c r="T32" s="996">
        <f t="shared" si="6"/>
        <v>0.41111111111111104</v>
      </c>
      <c r="U32" s="1008">
        <v>4.8611111111111112E-3</v>
      </c>
      <c r="V32" s="996">
        <f t="shared" si="7"/>
        <v>0.41597222222222213</v>
      </c>
      <c r="W32" s="1009">
        <v>4.8611111111111112E-3</v>
      </c>
      <c r="X32" s="996">
        <f t="shared" si="8"/>
        <v>0.42083333333333323</v>
      </c>
      <c r="Y32" s="996">
        <v>2.7777777777777779E-3</v>
      </c>
      <c r="Z32" s="996">
        <f t="shared" si="9"/>
        <v>0.42361111111111099</v>
      </c>
      <c r="AA32" s="1008">
        <v>2.7777777777777779E-3</v>
      </c>
      <c r="AB32" s="996">
        <f t="shared" si="10"/>
        <v>0.42638888888888876</v>
      </c>
      <c r="AC32" s="996">
        <v>0</v>
      </c>
      <c r="AD32" s="996">
        <f t="shared" si="11"/>
        <v>0.42638888888888876</v>
      </c>
      <c r="AE32" s="996">
        <v>0</v>
      </c>
      <c r="AF32" s="996">
        <f t="shared" si="12"/>
        <v>0.42638888888888876</v>
      </c>
      <c r="AG32" s="996">
        <v>0</v>
      </c>
      <c r="AH32" s="996">
        <f t="shared" si="13"/>
        <v>0.42638888888888876</v>
      </c>
      <c r="AI32" s="996">
        <v>0</v>
      </c>
      <c r="AJ32" s="996">
        <f t="shared" si="14"/>
        <v>0.42638888888888876</v>
      </c>
      <c r="AK32" s="996">
        <v>0</v>
      </c>
      <c r="AL32" s="996">
        <f t="shared" si="15"/>
        <v>0.42638888888888876</v>
      </c>
      <c r="AM32" s="996">
        <v>0</v>
      </c>
      <c r="AN32" s="996">
        <f t="shared" si="16"/>
        <v>0.42638888888888876</v>
      </c>
      <c r="AO32" s="996">
        <v>0</v>
      </c>
      <c r="AP32" s="996">
        <f t="shared" si="17"/>
        <v>0.42638888888888876</v>
      </c>
      <c r="AQ32" s="996">
        <v>0</v>
      </c>
      <c r="AR32" s="996">
        <f t="shared" si="18"/>
        <v>0.42638888888888876</v>
      </c>
      <c r="AS32" s="996">
        <v>0</v>
      </c>
      <c r="AT32" s="996">
        <f t="shared" si="19"/>
        <v>0.42638888888888876</v>
      </c>
      <c r="AU32" s="996">
        <v>0</v>
      </c>
      <c r="AV32" s="996">
        <f t="shared" si="20"/>
        <v>0.42638888888888876</v>
      </c>
      <c r="AW32" s="996">
        <v>0</v>
      </c>
      <c r="AX32" s="996">
        <f t="shared" si="21"/>
        <v>0.42638888888888876</v>
      </c>
      <c r="AY32" s="996">
        <v>0</v>
      </c>
      <c r="AZ32" s="996">
        <f t="shared" si="22"/>
        <v>0.42638888888888876</v>
      </c>
      <c r="BA32" s="996">
        <v>0</v>
      </c>
      <c r="BB32" s="996">
        <f t="shared" si="23"/>
        <v>0.42638888888888876</v>
      </c>
      <c r="BC32" s="996">
        <v>0</v>
      </c>
      <c r="BD32" s="996">
        <f t="shared" si="24"/>
        <v>0.42638888888888876</v>
      </c>
      <c r="BE32" s="996">
        <v>0</v>
      </c>
      <c r="BF32" s="996">
        <f t="shared" si="25"/>
        <v>0.42638888888888876</v>
      </c>
      <c r="BG32" s="996">
        <v>0</v>
      </c>
      <c r="BH32" s="996">
        <f t="shared" si="26"/>
        <v>0.42638888888888876</v>
      </c>
      <c r="BI32" s="996">
        <v>0</v>
      </c>
      <c r="BJ32" s="996">
        <f t="shared" si="27"/>
        <v>0.42638888888888876</v>
      </c>
      <c r="BK32" s="996">
        <v>0</v>
      </c>
      <c r="BL32" s="996">
        <f t="shared" si="28"/>
        <v>0.42638888888888876</v>
      </c>
      <c r="BM32" s="996">
        <v>0</v>
      </c>
      <c r="BN32" s="996">
        <f t="shared" si="29"/>
        <v>0.42638888888888876</v>
      </c>
      <c r="BO32" s="996">
        <v>0</v>
      </c>
      <c r="BP32" s="996">
        <f t="shared" si="30"/>
        <v>0.42638888888888876</v>
      </c>
      <c r="BQ32" s="996">
        <v>0</v>
      </c>
      <c r="BR32" s="996">
        <f t="shared" si="31"/>
        <v>0.42638888888888876</v>
      </c>
      <c r="BS32" s="996">
        <v>0</v>
      </c>
      <c r="BT32" s="996">
        <f t="shared" si="32"/>
        <v>0.42638888888888876</v>
      </c>
      <c r="BU32" s="996">
        <v>0</v>
      </c>
      <c r="BV32" s="996">
        <f t="shared" si="33"/>
        <v>0.42638888888888876</v>
      </c>
      <c r="BW32" s="993">
        <v>1.3888888888888889E-3</v>
      </c>
      <c r="BX32" s="986">
        <f t="shared" si="34"/>
        <v>0.42777777777777765</v>
      </c>
      <c r="BY32" s="126"/>
      <c r="BZ32" s="127"/>
      <c r="CA32" s="127">
        <f t="shared" si="42"/>
        <v>4.9305555555555436E-2</v>
      </c>
      <c r="CB32" s="1071">
        <f t="shared" si="35"/>
        <v>16.681690140845109</v>
      </c>
      <c r="CC32" s="129"/>
      <c r="CD32" s="134">
        <f t="shared" si="36"/>
        <v>70.999999999999829</v>
      </c>
      <c r="CE32" s="134">
        <f t="shared" si="37"/>
        <v>19.739999999999998</v>
      </c>
      <c r="CG32" s="281">
        <f t="shared" si="40"/>
        <v>4.9305555555555436E-2</v>
      </c>
      <c r="CH32" s="135">
        <f t="shared" si="38"/>
        <v>70.999999999999829</v>
      </c>
      <c r="CI32" s="282">
        <f t="shared" si="41"/>
        <v>1.1833333333333305</v>
      </c>
    </row>
    <row r="33" spans="1:87" x14ac:dyDescent="0.2">
      <c r="A33" s="1292"/>
      <c r="B33" s="1070">
        <v>10</v>
      </c>
      <c r="C33" s="179">
        <v>1.7361111111111112E-2</v>
      </c>
      <c r="D33" s="1067">
        <f t="shared" si="39"/>
        <v>0.39583333333333331</v>
      </c>
      <c r="E33" s="126">
        <v>0</v>
      </c>
      <c r="G33" s="996">
        <v>1.3888888888888889E-3</v>
      </c>
      <c r="H33" s="996">
        <f t="shared" si="0"/>
        <v>0.3972222222222222</v>
      </c>
      <c r="I33" s="1008">
        <v>2.0833333333333333E-3</v>
      </c>
      <c r="J33" s="996">
        <f t="shared" si="1"/>
        <v>0.39930555555555552</v>
      </c>
      <c r="K33" s="991">
        <v>2.7777777777777779E-3</v>
      </c>
      <c r="L33" s="996">
        <f t="shared" si="2"/>
        <v>0.40208333333333329</v>
      </c>
      <c r="M33" s="1009">
        <v>4.8611111111111112E-3</v>
      </c>
      <c r="N33" s="996">
        <f t="shared" si="3"/>
        <v>0.40694444444444439</v>
      </c>
      <c r="O33" s="1008">
        <v>4.8611111111111112E-3</v>
      </c>
      <c r="P33" s="996">
        <f t="shared" si="4"/>
        <v>0.41180555555555548</v>
      </c>
      <c r="Q33" s="1008">
        <v>1.0416666666666666E-2</v>
      </c>
      <c r="R33" s="996">
        <f t="shared" si="5"/>
        <v>0.42222222222222217</v>
      </c>
      <c r="S33" s="1008">
        <v>6.2499999999999995E-3</v>
      </c>
      <c r="T33" s="996">
        <f t="shared" si="6"/>
        <v>0.42847222222222214</v>
      </c>
      <c r="U33" s="1008">
        <v>4.8611111111111112E-3</v>
      </c>
      <c r="V33" s="996">
        <f t="shared" si="7"/>
        <v>0.43333333333333324</v>
      </c>
      <c r="W33" s="1009">
        <v>4.8611111111111112E-3</v>
      </c>
      <c r="X33" s="996">
        <f t="shared" si="8"/>
        <v>0.43819444444444433</v>
      </c>
      <c r="Y33" s="996">
        <v>2.7777777777777779E-3</v>
      </c>
      <c r="Z33" s="996">
        <f t="shared" si="9"/>
        <v>0.4409722222222221</v>
      </c>
      <c r="AA33" s="1008">
        <v>2.7777777777777779E-3</v>
      </c>
      <c r="AB33" s="996">
        <f t="shared" si="10"/>
        <v>0.44374999999999987</v>
      </c>
      <c r="AC33" s="996">
        <v>0</v>
      </c>
      <c r="AD33" s="996">
        <f t="shared" si="11"/>
        <v>0.44374999999999987</v>
      </c>
      <c r="AE33" s="996">
        <v>0</v>
      </c>
      <c r="AF33" s="996">
        <f t="shared" si="12"/>
        <v>0.44374999999999987</v>
      </c>
      <c r="AG33" s="996">
        <v>0</v>
      </c>
      <c r="AH33" s="996">
        <f t="shared" si="13"/>
        <v>0.44374999999999987</v>
      </c>
      <c r="AI33" s="996">
        <v>0</v>
      </c>
      <c r="AJ33" s="996">
        <f t="shared" si="14"/>
        <v>0.44374999999999987</v>
      </c>
      <c r="AK33" s="996">
        <v>0</v>
      </c>
      <c r="AL33" s="996">
        <f t="shared" si="15"/>
        <v>0.44374999999999987</v>
      </c>
      <c r="AM33" s="996">
        <v>0</v>
      </c>
      <c r="AN33" s="996">
        <f t="shared" si="16"/>
        <v>0.44374999999999987</v>
      </c>
      <c r="AO33" s="996">
        <v>0</v>
      </c>
      <c r="AP33" s="996">
        <f t="shared" si="17"/>
        <v>0.44374999999999987</v>
      </c>
      <c r="AQ33" s="996">
        <v>0</v>
      </c>
      <c r="AR33" s="996">
        <f t="shared" si="18"/>
        <v>0.44374999999999987</v>
      </c>
      <c r="AS33" s="996">
        <v>0</v>
      </c>
      <c r="AT33" s="996">
        <f t="shared" si="19"/>
        <v>0.44374999999999987</v>
      </c>
      <c r="AU33" s="996">
        <v>0</v>
      </c>
      <c r="AV33" s="996">
        <f t="shared" si="20"/>
        <v>0.44374999999999987</v>
      </c>
      <c r="AW33" s="996">
        <v>0</v>
      </c>
      <c r="AX33" s="996">
        <f t="shared" si="21"/>
        <v>0.44374999999999987</v>
      </c>
      <c r="AY33" s="996">
        <v>0</v>
      </c>
      <c r="AZ33" s="996">
        <f t="shared" si="22"/>
        <v>0.44374999999999987</v>
      </c>
      <c r="BA33" s="996">
        <v>0</v>
      </c>
      <c r="BB33" s="996">
        <f t="shared" si="23"/>
        <v>0.44374999999999987</v>
      </c>
      <c r="BC33" s="996">
        <v>0</v>
      </c>
      <c r="BD33" s="996">
        <f t="shared" si="24"/>
        <v>0.44374999999999987</v>
      </c>
      <c r="BE33" s="996">
        <v>0</v>
      </c>
      <c r="BF33" s="996">
        <f t="shared" si="25"/>
        <v>0.44374999999999987</v>
      </c>
      <c r="BG33" s="996">
        <v>0</v>
      </c>
      <c r="BH33" s="996">
        <f t="shared" si="26"/>
        <v>0.44374999999999987</v>
      </c>
      <c r="BI33" s="996">
        <v>0</v>
      </c>
      <c r="BJ33" s="996">
        <f t="shared" si="27"/>
        <v>0.44374999999999987</v>
      </c>
      <c r="BK33" s="996">
        <v>0</v>
      </c>
      <c r="BL33" s="996">
        <f t="shared" si="28"/>
        <v>0.44374999999999987</v>
      </c>
      <c r="BM33" s="996">
        <v>0</v>
      </c>
      <c r="BN33" s="996">
        <f t="shared" si="29"/>
        <v>0.44374999999999987</v>
      </c>
      <c r="BO33" s="996">
        <v>0</v>
      </c>
      <c r="BP33" s="996">
        <f t="shared" si="30"/>
        <v>0.44374999999999987</v>
      </c>
      <c r="BQ33" s="996">
        <v>0</v>
      </c>
      <c r="BR33" s="996">
        <f t="shared" si="31"/>
        <v>0.44374999999999987</v>
      </c>
      <c r="BS33" s="996">
        <v>0</v>
      </c>
      <c r="BT33" s="996">
        <f t="shared" si="32"/>
        <v>0.44374999999999987</v>
      </c>
      <c r="BU33" s="996">
        <v>0</v>
      </c>
      <c r="BV33" s="996">
        <f t="shared" si="33"/>
        <v>0.44374999999999987</v>
      </c>
      <c r="BW33" s="993">
        <v>1.3888888888888889E-3</v>
      </c>
      <c r="BX33" s="986">
        <f t="shared" si="34"/>
        <v>0.44513888888888875</v>
      </c>
      <c r="BY33" s="126"/>
      <c r="BZ33" s="127"/>
      <c r="CA33" s="127">
        <f t="shared" si="42"/>
        <v>4.9305555555555436E-2</v>
      </c>
      <c r="CB33" s="1071">
        <f t="shared" si="35"/>
        <v>16.681690140845109</v>
      </c>
      <c r="CC33" s="129"/>
      <c r="CD33" s="134">
        <f t="shared" si="36"/>
        <v>70.999999999999829</v>
      </c>
      <c r="CE33" s="134">
        <f t="shared" si="37"/>
        <v>19.739999999999998</v>
      </c>
      <c r="CG33" s="281">
        <f t="shared" si="40"/>
        <v>4.9305555555555436E-2</v>
      </c>
      <c r="CH33" s="135">
        <f t="shared" si="38"/>
        <v>70.999999999999829</v>
      </c>
      <c r="CI33" s="282">
        <f t="shared" si="41"/>
        <v>1.1833333333333305</v>
      </c>
    </row>
    <row r="34" spans="1:87" x14ac:dyDescent="0.2">
      <c r="A34" s="1292"/>
      <c r="B34" s="1070">
        <v>11</v>
      </c>
      <c r="C34" s="179">
        <v>1.7361111111111112E-2</v>
      </c>
      <c r="D34" s="1067">
        <f t="shared" si="39"/>
        <v>0.41319444444444442</v>
      </c>
      <c r="E34" s="126">
        <v>0</v>
      </c>
      <c r="G34" s="996">
        <v>1.3888888888888889E-3</v>
      </c>
      <c r="H34" s="996">
        <f t="shared" si="0"/>
        <v>0.4145833333333333</v>
      </c>
      <c r="I34" s="1008">
        <v>2.0833333333333333E-3</v>
      </c>
      <c r="J34" s="996">
        <f t="shared" si="1"/>
        <v>0.41666666666666663</v>
      </c>
      <c r="K34" s="991">
        <v>2.7777777777777779E-3</v>
      </c>
      <c r="L34" s="996">
        <f t="shared" si="2"/>
        <v>0.4194444444444444</v>
      </c>
      <c r="M34" s="1009">
        <v>4.8611111111111112E-3</v>
      </c>
      <c r="N34" s="996">
        <f t="shared" si="3"/>
        <v>0.42430555555555549</v>
      </c>
      <c r="O34" s="1008">
        <v>4.8611111111111112E-3</v>
      </c>
      <c r="P34" s="996">
        <f t="shared" si="4"/>
        <v>0.42916666666666659</v>
      </c>
      <c r="Q34" s="1008">
        <v>1.0416666666666666E-2</v>
      </c>
      <c r="R34" s="996">
        <f t="shared" si="5"/>
        <v>0.43958333333333327</v>
      </c>
      <c r="S34" s="1008">
        <v>6.2499999999999995E-3</v>
      </c>
      <c r="T34" s="996">
        <f t="shared" si="6"/>
        <v>0.44583333333333325</v>
      </c>
      <c r="U34" s="1008">
        <v>4.8611111111111112E-3</v>
      </c>
      <c r="V34" s="996">
        <f t="shared" si="7"/>
        <v>0.45069444444444434</v>
      </c>
      <c r="W34" s="1009">
        <v>4.8611111111111112E-3</v>
      </c>
      <c r="X34" s="996">
        <f t="shared" si="8"/>
        <v>0.45555555555555544</v>
      </c>
      <c r="Y34" s="996">
        <v>2.7777777777777779E-3</v>
      </c>
      <c r="Z34" s="996">
        <f t="shared" si="9"/>
        <v>0.4583333333333332</v>
      </c>
      <c r="AA34" s="1008">
        <v>2.7777777777777779E-3</v>
      </c>
      <c r="AB34" s="996">
        <f t="shared" si="10"/>
        <v>0.46111111111111097</v>
      </c>
      <c r="AC34" s="996">
        <v>0</v>
      </c>
      <c r="AD34" s="996">
        <f t="shared" si="11"/>
        <v>0.46111111111111097</v>
      </c>
      <c r="AE34" s="996">
        <v>0</v>
      </c>
      <c r="AF34" s="996">
        <f t="shared" si="12"/>
        <v>0.46111111111111097</v>
      </c>
      <c r="AG34" s="996">
        <v>0</v>
      </c>
      <c r="AH34" s="996">
        <f t="shared" si="13"/>
        <v>0.46111111111111097</v>
      </c>
      <c r="AI34" s="996">
        <v>0</v>
      </c>
      <c r="AJ34" s="996">
        <f t="shared" si="14"/>
        <v>0.46111111111111097</v>
      </c>
      <c r="AK34" s="996">
        <v>0</v>
      </c>
      <c r="AL34" s="996">
        <f t="shared" si="15"/>
        <v>0.46111111111111097</v>
      </c>
      <c r="AM34" s="996">
        <v>0</v>
      </c>
      <c r="AN34" s="996">
        <f t="shared" si="16"/>
        <v>0.46111111111111097</v>
      </c>
      <c r="AO34" s="996">
        <v>0</v>
      </c>
      <c r="AP34" s="996">
        <f t="shared" si="17"/>
        <v>0.46111111111111097</v>
      </c>
      <c r="AQ34" s="996">
        <v>0</v>
      </c>
      <c r="AR34" s="996">
        <f t="shared" si="18"/>
        <v>0.46111111111111097</v>
      </c>
      <c r="AS34" s="996">
        <v>0</v>
      </c>
      <c r="AT34" s="996">
        <f t="shared" si="19"/>
        <v>0.46111111111111097</v>
      </c>
      <c r="AU34" s="996">
        <v>0</v>
      </c>
      <c r="AV34" s="996">
        <f t="shared" si="20"/>
        <v>0.46111111111111097</v>
      </c>
      <c r="AW34" s="996">
        <v>0</v>
      </c>
      <c r="AX34" s="996">
        <f t="shared" si="21"/>
        <v>0.46111111111111097</v>
      </c>
      <c r="AY34" s="996">
        <v>0</v>
      </c>
      <c r="AZ34" s="996">
        <f t="shared" si="22"/>
        <v>0.46111111111111097</v>
      </c>
      <c r="BA34" s="996">
        <v>0</v>
      </c>
      <c r="BB34" s="996">
        <f t="shared" si="23"/>
        <v>0.46111111111111097</v>
      </c>
      <c r="BC34" s="996">
        <v>0</v>
      </c>
      <c r="BD34" s="996">
        <f t="shared" si="24"/>
        <v>0.46111111111111097</v>
      </c>
      <c r="BE34" s="996">
        <v>0</v>
      </c>
      <c r="BF34" s="996">
        <f t="shared" si="25"/>
        <v>0.46111111111111097</v>
      </c>
      <c r="BG34" s="996">
        <v>0</v>
      </c>
      <c r="BH34" s="996">
        <f t="shared" si="26"/>
        <v>0.46111111111111097</v>
      </c>
      <c r="BI34" s="996">
        <v>0</v>
      </c>
      <c r="BJ34" s="996">
        <f t="shared" si="27"/>
        <v>0.46111111111111097</v>
      </c>
      <c r="BK34" s="996">
        <v>0</v>
      </c>
      <c r="BL34" s="996">
        <f t="shared" si="28"/>
        <v>0.46111111111111097</v>
      </c>
      <c r="BM34" s="996">
        <v>0</v>
      </c>
      <c r="BN34" s="996">
        <f t="shared" si="29"/>
        <v>0.46111111111111097</v>
      </c>
      <c r="BO34" s="996">
        <v>0</v>
      </c>
      <c r="BP34" s="996">
        <f t="shared" si="30"/>
        <v>0.46111111111111097</v>
      </c>
      <c r="BQ34" s="996">
        <v>0</v>
      </c>
      <c r="BR34" s="996">
        <f t="shared" si="31"/>
        <v>0.46111111111111097</v>
      </c>
      <c r="BS34" s="996">
        <v>0</v>
      </c>
      <c r="BT34" s="996">
        <f t="shared" si="32"/>
        <v>0.46111111111111097</v>
      </c>
      <c r="BU34" s="996">
        <v>0</v>
      </c>
      <c r="BV34" s="996">
        <f t="shared" si="33"/>
        <v>0.46111111111111097</v>
      </c>
      <c r="BW34" s="993">
        <v>1.3888888888888889E-3</v>
      </c>
      <c r="BX34" s="986">
        <f t="shared" si="34"/>
        <v>0.46249999999999986</v>
      </c>
      <c r="BY34" s="126"/>
      <c r="BZ34" s="127"/>
      <c r="CA34" s="127">
        <f t="shared" si="42"/>
        <v>4.9305555555555436E-2</v>
      </c>
      <c r="CB34" s="1071">
        <f t="shared" si="35"/>
        <v>16.681690140845109</v>
      </c>
      <c r="CC34" s="129"/>
      <c r="CD34" s="134">
        <f t="shared" si="36"/>
        <v>70.999999999999829</v>
      </c>
      <c r="CE34" s="134">
        <f t="shared" si="37"/>
        <v>19.739999999999998</v>
      </c>
      <c r="CG34" s="281">
        <f t="shared" si="40"/>
        <v>4.9305555555555436E-2</v>
      </c>
      <c r="CH34" s="135">
        <f t="shared" si="38"/>
        <v>70.999999999999829</v>
      </c>
      <c r="CI34" s="282">
        <f t="shared" si="41"/>
        <v>1.1833333333333305</v>
      </c>
    </row>
    <row r="35" spans="1:87" x14ac:dyDescent="0.2">
      <c r="A35" s="1292"/>
      <c r="B35" s="1070">
        <v>12</v>
      </c>
      <c r="C35" s="179">
        <v>1.7361111111111112E-2</v>
      </c>
      <c r="D35" s="1067">
        <f t="shared" si="39"/>
        <v>0.43055555555555552</v>
      </c>
      <c r="E35" s="126">
        <v>0</v>
      </c>
      <c r="G35" s="996">
        <v>1.3888888888888889E-3</v>
      </c>
      <c r="H35" s="996">
        <f t="shared" si="0"/>
        <v>0.43194444444444441</v>
      </c>
      <c r="I35" s="1008">
        <v>2.0833333333333333E-3</v>
      </c>
      <c r="J35" s="996">
        <f t="shared" si="1"/>
        <v>0.43402777777777773</v>
      </c>
      <c r="K35" s="991">
        <v>2.7777777777777779E-3</v>
      </c>
      <c r="L35" s="996">
        <f t="shared" si="2"/>
        <v>0.4368055555555555</v>
      </c>
      <c r="M35" s="1009">
        <v>4.8611111111111112E-3</v>
      </c>
      <c r="N35" s="996">
        <f t="shared" si="3"/>
        <v>0.4416666666666666</v>
      </c>
      <c r="O35" s="1008">
        <v>4.8611111111111112E-3</v>
      </c>
      <c r="P35" s="996">
        <f t="shared" si="4"/>
        <v>0.44652777777777769</v>
      </c>
      <c r="Q35" s="1008">
        <v>1.0416666666666666E-2</v>
      </c>
      <c r="R35" s="996">
        <f t="shared" si="5"/>
        <v>0.45694444444444438</v>
      </c>
      <c r="S35" s="1008">
        <v>6.2499999999999995E-3</v>
      </c>
      <c r="T35" s="996">
        <f t="shared" si="6"/>
        <v>0.46319444444444435</v>
      </c>
      <c r="U35" s="1008">
        <v>4.8611111111111112E-3</v>
      </c>
      <c r="V35" s="996">
        <f t="shared" si="7"/>
        <v>0.46805555555555545</v>
      </c>
      <c r="W35" s="1009">
        <v>4.8611111111111112E-3</v>
      </c>
      <c r="X35" s="996">
        <f t="shared" si="8"/>
        <v>0.47291666666666654</v>
      </c>
      <c r="Y35" s="996">
        <v>2.7777777777777779E-3</v>
      </c>
      <c r="Z35" s="996">
        <f t="shared" si="9"/>
        <v>0.47569444444444431</v>
      </c>
      <c r="AA35" s="1008">
        <v>2.7777777777777779E-3</v>
      </c>
      <c r="AB35" s="996">
        <f t="shared" si="10"/>
        <v>0.47847222222222208</v>
      </c>
      <c r="AC35" s="996">
        <v>0</v>
      </c>
      <c r="AD35" s="996">
        <f t="shared" si="11"/>
        <v>0.47847222222222208</v>
      </c>
      <c r="AE35" s="996">
        <v>0</v>
      </c>
      <c r="AF35" s="996">
        <f t="shared" si="12"/>
        <v>0.47847222222222208</v>
      </c>
      <c r="AG35" s="996">
        <v>0</v>
      </c>
      <c r="AH35" s="996">
        <f t="shared" si="13"/>
        <v>0.47847222222222208</v>
      </c>
      <c r="AI35" s="996">
        <v>0</v>
      </c>
      <c r="AJ35" s="996">
        <f t="shared" si="14"/>
        <v>0.47847222222222208</v>
      </c>
      <c r="AK35" s="996">
        <v>0</v>
      </c>
      <c r="AL35" s="996">
        <f t="shared" si="15"/>
        <v>0.47847222222222208</v>
      </c>
      <c r="AM35" s="996">
        <v>0</v>
      </c>
      <c r="AN35" s="996">
        <f t="shared" si="16"/>
        <v>0.47847222222222208</v>
      </c>
      <c r="AO35" s="996">
        <v>0</v>
      </c>
      <c r="AP35" s="996">
        <f t="shared" si="17"/>
        <v>0.47847222222222208</v>
      </c>
      <c r="AQ35" s="996">
        <v>0</v>
      </c>
      <c r="AR35" s="996">
        <f t="shared" si="18"/>
        <v>0.47847222222222208</v>
      </c>
      <c r="AS35" s="996">
        <v>0</v>
      </c>
      <c r="AT35" s="996">
        <f t="shared" si="19"/>
        <v>0.47847222222222208</v>
      </c>
      <c r="AU35" s="996">
        <v>0</v>
      </c>
      <c r="AV35" s="996">
        <f t="shared" si="20"/>
        <v>0.47847222222222208</v>
      </c>
      <c r="AW35" s="996">
        <v>0</v>
      </c>
      <c r="AX35" s="996">
        <f t="shared" si="21"/>
        <v>0.47847222222222208</v>
      </c>
      <c r="AY35" s="996">
        <v>0</v>
      </c>
      <c r="AZ35" s="996">
        <f t="shared" si="22"/>
        <v>0.47847222222222208</v>
      </c>
      <c r="BA35" s="996">
        <v>0</v>
      </c>
      <c r="BB35" s="996">
        <f t="shared" si="23"/>
        <v>0.47847222222222208</v>
      </c>
      <c r="BC35" s="996">
        <v>0</v>
      </c>
      <c r="BD35" s="996">
        <f t="shared" si="24"/>
        <v>0.47847222222222208</v>
      </c>
      <c r="BE35" s="996">
        <v>0</v>
      </c>
      <c r="BF35" s="996">
        <f t="shared" si="25"/>
        <v>0.47847222222222208</v>
      </c>
      <c r="BG35" s="996">
        <v>0</v>
      </c>
      <c r="BH35" s="996">
        <f t="shared" si="26"/>
        <v>0.47847222222222208</v>
      </c>
      <c r="BI35" s="996">
        <v>0</v>
      </c>
      <c r="BJ35" s="996">
        <f t="shared" si="27"/>
        <v>0.47847222222222208</v>
      </c>
      <c r="BK35" s="996">
        <v>0</v>
      </c>
      <c r="BL35" s="996">
        <f t="shared" si="28"/>
        <v>0.47847222222222208</v>
      </c>
      <c r="BM35" s="996">
        <v>0</v>
      </c>
      <c r="BN35" s="996">
        <f t="shared" si="29"/>
        <v>0.47847222222222208</v>
      </c>
      <c r="BO35" s="996">
        <v>0</v>
      </c>
      <c r="BP35" s="996">
        <f t="shared" si="30"/>
        <v>0.47847222222222208</v>
      </c>
      <c r="BQ35" s="996">
        <v>0</v>
      </c>
      <c r="BR35" s="996">
        <f t="shared" si="31"/>
        <v>0.47847222222222208</v>
      </c>
      <c r="BS35" s="996">
        <v>0</v>
      </c>
      <c r="BT35" s="996">
        <f t="shared" si="32"/>
        <v>0.47847222222222208</v>
      </c>
      <c r="BU35" s="996">
        <v>0</v>
      </c>
      <c r="BV35" s="996">
        <f t="shared" si="33"/>
        <v>0.47847222222222208</v>
      </c>
      <c r="BW35" s="993">
        <v>1.3888888888888889E-3</v>
      </c>
      <c r="BX35" s="986">
        <f t="shared" si="34"/>
        <v>0.47986111111111096</v>
      </c>
      <c r="BY35" s="126"/>
      <c r="BZ35" s="127"/>
      <c r="CA35" s="127">
        <f t="shared" si="42"/>
        <v>4.9305555555555436E-2</v>
      </c>
      <c r="CB35" s="1071">
        <f t="shared" si="35"/>
        <v>16.681690140845109</v>
      </c>
      <c r="CC35" s="129"/>
      <c r="CD35" s="134">
        <f t="shared" si="36"/>
        <v>70.999999999999829</v>
      </c>
      <c r="CE35" s="134">
        <f t="shared" si="37"/>
        <v>19.739999999999998</v>
      </c>
      <c r="CG35" s="281">
        <f t="shared" si="40"/>
        <v>4.9305555555555436E-2</v>
      </c>
      <c r="CH35" s="135">
        <f t="shared" si="38"/>
        <v>70.999999999999829</v>
      </c>
      <c r="CI35" s="282">
        <f t="shared" si="41"/>
        <v>1.1833333333333305</v>
      </c>
    </row>
    <row r="36" spans="1:87" x14ac:dyDescent="0.2">
      <c r="A36" s="1292"/>
      <c r="B36" s="1070">
        <v>13</v>
      </c>
      <c r="C36" s="179">
        <v>1.7361111111111112E-2</v>
      </c>
      <c r="D36" s="1067">
        <f t="shared" si="39"/>
        <v>0.44791666666666663</v>
      </c>
      <c r="E36" s="126">
        <v>0</v>
      </c>
      <c r="G36" s="996">
        <v>1.3888888888888889E-3</v>
      </c>
      <c r="H36" s="996">
        <f t="shared" si="0"/>
        <v>0.44930555555555551</v>
      </c>
      <c r="I36" s="1008">
        <v>2.0833333333333333E-3</v>
      </c>
      <c r="J36" s="996">
        <f t="shared" si="1"/>
        <v>0.45138888888888884</v>
      </c>
      <c r="K36" s="991">
        <v>2.7777777777777779E-3</v>
      </c>
      <c r="L36" s="996">
        <f t="shared" si="2"/>
        <v>0.45416666666666661</v>
      </c>
      <c r="M36" s="1009">
        <v>4.8611111111111112E-3</v>
      </c>
      <c r="N36" s="996">
        <f t="shared" si="3"/>
        <v>0.4590277777777777</v>
      </c>
      <c r="O36" s="1008">
        <v>4.8611111111111112E-3</v>
      </c>
      <c r="P36" s="996">
        <f t="shared" si="4"/>
        <v>0.4638888888888888</v>
      </c>
      <c r="Q36" s="1008">
        <v>1.0416666666666666E-2</v>
      </c>
      <c r="R36" s="996">
        <f t="shared" si="5"/>
        <v>0.47430555555555548</v>
      </c>
      <c r="S36" s="1008">
        <v>6.2499999999999995E-3</v>
      </c>
      <c r="T36" s="996">
        <f t="shared" si="6"/>
        <v>0.48055555555555546</v>
      </c>
      <c r="U36" s="1008">
        <v>4.8611111111111112E-3</v>
      </c>
      <c r="V36" s="996">
        <f t="shared" si="7"/>
        <v>0.48541666666666655</v>
      </c>
      <c r="W36" s="1009">
        <v>4.8611111111111112E-3</v>
      </c>
      <c r="X36" s="996">
        <f t="shared" si="8"/>
        <v>0.49027777777777765</v>
      </c>
      <c r="Y36" s="996">
        <v>2.7777777777777779E-3</v>
      </c>
      <c r="Z36" s="996">
        <f t="shared" si="9"/>
        <v>0.49305555555555541</v>
      </c>
      <c r="AA36" s="1008">
        <v>2.7777777777777779E-3</v>
      </c>
      <c r="AB36" s="996">
        <f t="shared" si="10"/>
        <v>0.49583333333333318</v>
      </c>
      <c r="AC36" s="996">
        <v>0</v>
      </c>
      <c r="AD36" s="996">
        <f t="shared" si="11"/>
        <v>0.49583333333333318</v>
      </c>
      <c r="AE36" s="996">
        <v>0</v>
      </c>
      <c r="AF36" s="996">
        <f t="shared" si="12"/>
        <v>0.49583333333333318</v>
      </c>
      <c r="AG36" s="996">
        <v>0</v>
      </c>
      <c r="AH36" s="996">
        <f t="shared" si="13"/>
        <v>0.49583333333333318</v>
      </c>
      <c r="AI36" s="996">
        <v>0</v>
      </c>
      <c r="AJ36" s="996">
        <f t="shared" si="14"/>
        <v>0.49583333333333318</v>
      </c>
      <c r="AK36" s="996">
        <v>0</v>
      </c>
      <c r="AL36" s="996">
        <f t="shared" si="15"/>
        <v>0.49583333333333318</v>
      </c>
      <c r="AM36" s="996">
        <v>0</v>
      </c>
      <c r="AN36" s="996">
        <f t="shared" si="16"/>
        <v>0.49583333333333318</v>
      </c>
      <c r="AO36" s="996">
        <v>0</v>
      </c>
      <c r="AP36" s="996">
        <f t="shared" si="17"/>
        <v>0.49583333333333318</v>
      </c>
      <c r="AQ36" s="996">
        <v>0</v>
      </c>
      <c r="AR36" s="996">
        <f t="shared" si="18"/>
        <v>0.49583333333333318</v>
      </c>
      <c r="AS36" s="996">
        <v>0</v>
      </c>
      <c r="AT36" s="996">
        <f t="shared" si="19"/>
        <v>0.49583333333333318</v>
      </c>
      <c r="AU36" s="996">
        <v>0</v>
      </c>
      <c r="AV36" s="996">
        <f t="shared" si="20"/>
        <v>0.49583333333333318</v>
      </c>
      <c r="AW36" s="996">
        <v>0</v>
      </c>
      <c r="AX36" s="996">
        <f t="shared" si="21"/>
        <v>0.49583333333333318</v>
      </c>
      <c r="AY36" s="996">
        <v>0</v>
      </c>
      <c r="AZ36" s="996">
        <f t="shared" si="22"/>
        <v>0.49583333333333318</v>
      </c>
      <c r="BA36" s="996">
        <v>0</v>
      </c>
      <c r="BB36" s="996">
        <f t="shared" si="23"/>
        <v>0.49583333333333318</v>
      </c>
      <c r="BC36" s="996">
        <v>0</v>
      </c>
      <c r="BD36" s="996">
        <f t="shared" si="24"/>
        <v>0.49583333333333318</v>
      </c>
      <c r="BE36" s="996">
        <v>0</v>
      </c>
      <c r="BF36" s="996">
        <f t="shared" si="25"/>
        <v>0.49583333333333318</v>
      </c>
      <c r="BG36" s="996">
        <v>0</v>
      </c>
      <c r="BH36" s="996">
        <f t="shared" si="26"/>
        <v>0.49583333333333318</v>
      </c>
      <c r="BI36" s="996">
        <v>0</v>
      </c>
      <c r="BJ36" s="996">
        <f t="shared" si="27"/>
        <v>0.49583333333333318</v>
      </c>
      <c r="BK36" s="996">
        <v>0</v>
      </c>
      <c r="BL36" s="996">
        <f t="shared" si="28"/>
        <v>0.49583333333333318</v>
      </c>
      <c r="BM36" s="996">
        <v>0</v>
      </c>
      <c r="BN36" s="996">
        <f t="shared" si="29"/>
        <v>0.49583333333333318</v>
      </c>
      <c r="BO36" s="996">
        <v>0</v>
      </c>
      <c r="BP36" s="996">
        <f t="shared" si="30"/>
        <v>0.49583333333333318</v>
      </c>
      <c r="BQ36" s="996">
        <v>0</v>
      </c>
      <c r="BR36" s="996">
        <f t="shared" si="31"/>
        <v>0.49583333333333318</v>
      </c>
      <c r="BS36" s="996">
        <v>0</v>
      </c>
      <c r="BT36" s="996">
        <f t="shared" si="32"/>
        <v>0.49583333333333318</v>
      </c>
      <c r="BU36" s="996">
        <v>0</v>
      </c>
      <c r="BV36" s="996">
        <f t="shared" si="33"/>
        <v>0.49583333333333318</v>
      </c>
      <c r="BW36" s="993">
        <v>1.3888888888888889E-3</v>
      </c>
      <c r="BX36" s="986">
        <f t="shared" si="34"/>
        <v>0.49722222222222207</v>
      </c>
      <c r="BY36" s="126"/>
      <c r="BZ36" s="127"/>
      <c r="CA36" s="127">
        <f t="shared" si="42"/>
        <v>4.9305555555555436E-2</v>
      </c>
      <c r="CB36" s="1071">
        <f t="shared" si="35"/>
        <v>16.681690140845109</v>
      </c>
      <c r="CC36" s="129"/>
      <c r="CD36" s="134">
        <f t="shared" si="36"/>
        <v>70.999999999999829</v>
      </c>
      <c r="CE36" s="134">
        <f t="shared" si="37"/>
        <v>19.739999999999998</v>
      </c>
      <c r="CG36" s="281">
        <f t="shared" si="40"/>
        <v>4.9305555555555436E-2</v>
      </c>
      <c r="CH36" s="135">
        <f t="shared" si="38"/>
        <v>70.999999999999829</v>
      </c>
      <c r="CI36" s="282">
        <f t="shared" si="41"/>
        <v>1.1833333333333305</v>
      </c>
    </row>
    <row r="37" spans="1:87" x14ac:dyDescent="0.2">
      <c r="A37" s="1292"/>
      <c r="B37" s="1070">
        <v>14</v>
      </c>
      <c r="C37" s="179">
        <v>1.7361111111111112E-2</v>
      </c>
      <c r="D37" s="1067">
        <f t="shared" si="39"/>
        <v>0.46527777777777773</v>
      </c>
      <c r="E37" s="126">
        <v>0</v>
      </c>
      <c r="G37" s="996">
        <v>1.3888888888888889E-3</v>
      </c>
      <c r="H37" s="996">
        <f t="shared" si="0"/>
        <v>0.46666666666666662</v>
      </c>
      <c r="I37" s="1008">
        <v>2.0833333333333333E-3</v>
      </c>
      <c r="J37" s="996">
        <f t="shared" si="1"/>
        <v>0.46874999999999994</v>
      </c>
      <c r="K37" s="991">
        <v>2.7777777777777779E-3</v>
      </c>
      <c r="L37" s="996">
        <f t="shared" si="2"/>
        <v>0.47152777777777771</v>
      </c>
      <c r="M37" s="1009">
        <v>4.8611111111111112E-3</v>
      </c>
      <c r="N37" s="996">
        <f t="shared" si="3"/>
        <v>0.47638888888888881</v>
      </c>
      <c r="O37" s="1008">
        <v>4.8611111111111112E-3</v>
      </c>
      <c r="P37" s="996">
        <f t="shared" si="4"/>
        <v>0.4812499999999999</v>
      </c>
      <c r="Q37" s="1008">
        <v>1.0416666666666666E-2</v>
      </c>
      <c r="R37" s="996">
        <f t="shared" si="5"/>
        <v>0.49166666666666659</v>
      </c>
      <c r="S37" s="1008">
        <v>6.2499999999999995E-3</v>
      </c>
      <c r="T37" s="996">
        <f t="shared" si="6"/>
        <v>0.49791666666666656</v>
      </c>
      <c r="U37" s="1008">
        <v>4.8611111111111112E-3</v>
      </c>
      <c r="V37" s="996">
        <f t="shared" si="7"/>
        <v>0.50277777777777766</v>
      </c>
      <c r="W37" s="1009">
        <v>4.8611111111111112E-3</v>
      </c>
      <c r="X37" s="996">
        <f t="shared" si="8"/>
        <v>0.50763888888888875</v>
      </c>
      <c r="Y37" s="996">
        <v>2.7777777777777779E-3</v>
      </c>
      <c r="Z37" s="996">
        <f t="shared" si="9"/>
        <v>0.51041666666666652</v>
      </c>
      <c r="AA37" s="1008">
        <v>2.7777777777777779E-3</v>
      </c>
      <c r="AB37" s="996">
        <f t="shared" si="10"/>
        <v>0.51319444444444429</v>
      </c>
      <c r="AC37" s="996">
        <v>0</v>
      </c>
      <c r="AD37" s="996">
        <f t="shared" si="11"/>
        <v>0.51319444444444429</v>
      </c>
      <c r="AE37" s="996">
        <v>0</v>
      </c>
      <c r="AF37" s="996">
        <f t="shared" si="12"/>
        <v>0.51319444444444429</v>
      </c>
      <c r="AG37" s="996">
        <v>0</v>
      </c>
      <c r="AH37" s="996">
        <f t="shared" si="13"/>
        <v>0.51319444444444429</v>
      </c>
      <c r="AI37" s="996">
        <v>0</v>
      </c>
      <c r="AJ37" s="996">
        <f t="shared" si="14"/>
        <v>0.51319444444444429</v>
      </c>
      <c r="AK37" s="996">
        <v>0</v>
      </c>
      <c r="AL37" s="996">
        <f t="shared" si="15"/>
        <v>0.51319444444444429</v>
      </c>
      <c r="AM37" s="996">
        <v>0</v>
      </c>
      <c r="AN37" s="996">
        <f t="shared" si="16"/>
        <v>0.51319444444444429</v>
      </c>
      <c r="AO37" s="996">
        <v>0</v>
      </c>
      <c r="AP37" s="996">
        <f t="shared" si="17"/>
        <v>0.51319444444444429</v>
      </c>
      <c r="AQ37" s="996">
        <v>0</v>
      </c>
      <c r="AR37" s="996">
        <f t="shared" si="18"/>
        <v>0.51319444444444429</v>
      </c>
      <c r="AS37" s="996">
        <v>0</v>
      </c>
      <c r="AT37" s="996">
        <f t="shared" si="19"/>
        <v>0.51319444444444429</v>
      </c>
      <c r="AU37" s="996">
        <v>0</v>
      </c>
      <c r="AV37" s="996">
        <f t="shared" si="20"/>
        <v>0.51319444444444429</v>
      </c>
      <c r="AW37" s="996">
        <v>0</v>
      </c>
      <c r="AX37" s="996">
        <f t="shared" si="21"/>
        <v>0.51319444444444429</v>
      </c>
      <c r="AY37" s="996">
        <v>0</v>
      </c>
      <c r="AZ37" s="996">
        <f t="shared" si="22"/>
        <v>0.51319444444444429</v>
      </c>
      <c r="BA37" s="996">
        <v>0</v>
      </c>
      <c r="BB37" s="996">
        <f t="shared" si="23"/>
        <v>0.51319444444444429</v>
      </c>
      <c r="BC37" s="996">
        <v>0</v>
      </c>
      <c r="BD37" s="996">
        <f t="shared" si="24"/>
        <v>0.51319444444444429</v>
      </c>
      <c r="BE37" s="996">
        <v>0</v>
      </c>
      <c r="BF37" s="996">
        <f t="shared" si="25"/>
        <v>0.51319444444444429</v>
      </c>
      <c r="BG37" s="996">
        <v>0</v>
      </c>
      <c r="BH37" s="996">
        <f t="shared" si="26"/>
        <v>0.51319444444444429</v>
      </c>
      <c r="BI37" s="996">
        <v>0</v>
      </c>
      <c r="BJ37" s="996">
        <f t="shared" si="27"/>
        <v>0.51319444444444429</v>
      </c>
      <c r="BK37" s="996">
        <v>0</v>
      </c>
      <c r="BL37" s="996">
        <f t="shared" si="28"/>
        <v>0.51319444444444429</v>
      </c>
      <c r="BM37" s="996">
        <v>0</v>
      </c>
      <c r="BN37" s="996">
        <f t="shared" si="29"/>
        <v>0.51319444444444429</v>
      </c>
      <c r="BO37" s="996">
        <v>0</v>
      </c>
      <c r="BP37" s="996">
        <f t="shared" si="30"/>
        <v>0.51319444444444429</v>
      </c>
      <c r="BQ37" s="996">
        <v>0</v>
      </c>
      <c r="BR37" s="996">
        <f t="shared" si="31"/>
        <v>0.51319444444444429</v>
      </c>
      <c r="BS37" s="996">
        <v>0</v>
      </c>
      <c r="BT37" s="996">
        <f t="shared" si="32"/>
        <v>0.51319444444444429</v>
      </c>
      <c r="BU37" s="996">
        <v>0</v>
      </c>
      <c r="BV37" s="996">
        <f t="shared" si="33"/>
        <v>0.51319444444444429</v>
      </c>
      <c r="BW37" s="993">
        <v>1.3888888888888889E-3</v>
      </c>
      <c r="BX37" s="986">
        <f t="shared" si="34"/>
        <v>0.51458333333333317</v>
      </c>
      <c r="BY37" s="126"/>
      <c r="BZ37" s="127"/>
      <c r="CA37" s="127">
        <f t="shared" si="42"/>
        <v>4.9305555555555436E-2</v>
      </c>
      <c r="CB37" s="1071">
        <f t="shared" si="35"/>
        <v>16.681690140845109</v>
      </c>
      <c r="CC37" s="129"/>
      <c r="CD37" s="134">
        <f t="shared" si="36"/>
        <v>70.999999999999829</v>
      </c>
      <c r="CE37" s="134">
        <f t="shared" si="37"/>
        <v>19.739999999999998</v>
      </c>
      <c r="CG37" s="281">
        <f t="shared" si="40"/>
        <v>4.9305555555555436E-2</v>
      </c>
      <c r="CH37" s="135">
        <f t="shared" si="38"/>
        <v>70.999999999999829</v>
      </c>
      <c r="CI37" s="282">
        <f t="shared" si="41"/>
        <v>1.1833333333333305</v>
      </c>
    </row>
    <row r="38" spans="1:87" x14ac:dyDescent="0.2">
      <c r="A38" s="1292"/>
      <c r="B38" s="1070">
        <v>15</v>
      </c>
      <c r="C38" s="179">
        <v>1.7361111111111112E-2</v>
      </c>
      <c r="D38" s="1067">
        <f t="shared" si="39"/>
        <v>0.48263888888888884</v>
      </c>
      <c r="E38" s="126">
        <v>0</v>
      </c>
      <c r="G38" s="996">
        <v>1.3888888888888889E-3</v>
      </c>
      <c r="H38" s="996">
        <f t="shared" si="0"/>
        <v>0.48402777777777772</v>
      </c>
      <c r="I38" s="1008">
        <v>2.0833333333333333E-3</v>
      </c>
      <c r="J38" s="996">
        <f t="shared" si="1"/>
        <v>0.48611111111111105</v>
      </c>
      <c r="K38" s="991">
        <v>2.7777777777777779E-3</v>
      </c>
      <c r="L38" s="996">
        <f t="shared" si="2"/>
        <v>0.48888888888888882</v>
      </c>
      <c r="M38" s="1009">
        <v>4.8611111111111112E-3</v>
      </c>
      <c r="N38" s="996">
        <f t="shared" si="3"/>
        <v>0.49374999999999991</v>
      </c>
      <c r="O38" s="1008">
        <v>4.8611111111111112E-3</v>
      </c>
      <c r="P38" s="996">
        <f t="shared" si="4"/>
        <v>0.49861111111111101</v>
      </c>
      <c r="Q38" s="1008">
        <v>1.0416666666666666E-2</v>
      </c>
      <c r="R38" s="996">
        <f t="shared" si="5"/>
        <v>0.50902777777777763</v>
      </c>
      <c r="S38" s="1008">
        <v>6.2499999999999995E-3</v>
      </c>
      <c r="T38" s="996">
        <f t="shared" si="6"/>
        <v>0.51527777777777761</v>
      </c>
      <c r="U38" s="1008">
        <v>4.8611111111111112E-3</v>
      </c>
      <c r="V38" s="996">
        <f t="shared" si="7"/>
        <v>0.52013888888888871</v>
      </c>
      <c r="W38" s="1009">
        <v>4.8611111111111112E-3</v>
      </c>
      <c r="X38" s="996">
        <f t="shared" si="8"/>
        <v>0.5249999999999998</v>
      </c>
      <c r="Y38" s="996">
        <v>2.7777777777777779E-3</v>
      </c>
      <c r="Z38" s="996">
        <f t="shared" si="9"/>
        <v>0.52777777777777757</v>
      </c>
      <c r="AA38" s="1008">
        <v>2.7777777777777779E-3</v>
      </c>
      <c r="AB38" s="996">
        <f t="shared" si="10"/>
        <v>0.53055555555555534</v>
      </c>
      <c r="AC38" s="996">
        <v>0</v>
      </c>
      <c r="AD38" s="996">
        <f t="shared" si="11"/>
        <v>0.53055555555555534</v>
      </c>
      <c r="AE38" s="996">
        <v>0</v>
      </c>
      <c r="AF38" s="996">
        <f t="shared" si="12"/>
        <v>0.53055555555555534</v>
      </c>
      <c r="AG38" s="996">
        <v>0</v>
      </c>
      <c r="AH38" s="996">
        <f t="shared" si="13"/>
        <v>0.53055555555555534</v>
      </c>
      <c r="AI38" s="996">
        <v>0</v>
      </c>
      <c r="AJ38" s="996">
        <f t="shared" si="14"/>
        <v>0.53055555555555534</v>
      </c>
      <c r="AK38" s="996">
        <v>0</v>
      </c>
      <c r="AL38" s="996">
        <f t="shared" si="15"/>
        <v>0.53055555555555534</v>
      </c>
      <c r="AM38" s="996">
        <v>0</v>
      </c>
      <c r="AN38" s="996">
        <f t="shared" si="16"/>
        <v>0.53055555555555534</v>
      </c>
      <c r="AO38" s="996">
        <v>0</v>
      </c>
      <c r="AP38" s="996">
        <f t="shared" si="17"/>
        <v>0.53055555555555534</v>
      </c>
      <c r="AQ38" s="996">
        <v>0</v>
      </c>
      <c r="AR38" s="996">
        <f t="shared" si="18"/>
        <v>0.53055555555555534</v>
      </c>
      <c r="AS38" s="996">
        <v>0</v>
      </c>
      <c r="AT38" s="996">
        <f t="shared" si="19"/>
        <v>0.53055555555555534</v>
      </c>
      <c r="AU38" s="996">
        <v>0</v>
      </c>
      <c r="AV38" s="996">
        <f t="shared" si="20"/>
        <v>0.53055555555555534</v>
      </c>
      <c r="AW38" s="996">
        <v>0</v>
      </c>
      <c r="AX38" s="996">
        <f t="shared" si="21"/>
        <v>0.53055555555555534</v>
      </c>
      <c r="AY38" s="996">
        <v>0</v>
      </c>
      <c r="AZ38" s="996">
        <f t="shared" si="22"/>
        <v>0.53055555555555534</v>
      </c>
      <c r="BA38" s="996">
        <v>0</v>
      </c>
      <c r="BB38" s="996">
        <f t="shared" si="23"/>
        <v>0.53055555555555534</v>
      </c>
      <c r="BC38" s="996">
        <v>0</v>
      </c>
      <c r="BD38" s="996">
        <f t="shared" si="24"/>
        <v>0.53055555555555534</v>
      </c>
      <c r="BE38" s="996">
        <v>0</v>
      </c>
      <c r="BF38" s="996">
        <f t="shared" si="25"/>
        <v>0.53055555555555534</v>
      </c>
      <c r="BG38" s="996">
        <v>0</v>
      </c>
      <c r="BH38" s="996">
        <f t="shared" si="26"/>
        <v>0.53055555555555534</v>
      </c>
      <c r="BI38" s="996">
        <v>0</v>
      </c>
      <c r="BJ38" s="996">
        <f t="shared" si="27"/>
        <v>0.53055555555555534</v>
      </c>
      <c r="BK38" s="996">
        <v>0</v>
      </c>
      <c r="BL38" s="996">
        <f t="shared" si="28"/>
        <v>0.53055555555555534</v>
      </c>
      <c r="BM38" s="996">
        <v>0</v>
      </c>
      <c r="BN38" s="996">
        <f t="shared" si="29"/>
        <v>0.53055555555555534</v>
      </c>
      <c r="BO38" s="996">
        <v>0</v>
      </c>
      <c r="BP38" s="996">
        <f t="shared" si="30"/>
        <v>0.53055555555555534</v>
      </c>
      <c r="BQ38" s="996">
        <v>0</v>
      </c>
      <c r="BR38" s="996">
        <f t="shared" si="31"/>
        <v>0.53055555555555534</v>
      </c>
      <c r="BS38" s="996">
        <v>0</v>
      </c>
      <c r="BT38" s="996">
        <f t="shared" si="32"/>
        <v>0.53055555555555534</v>
      </c>
      <c r="BU38" s="996">
        <v>0</v>
      </c>
      <c r="BV38" s="996">
        <f t="shared" si="33"/>
        <v>0.53055555555555534</v>
      </c>
      <c r="BW38" s="993">
        <v>1.3888888888888889E-3</v>
      </c>
      <c r="BX38" s="986">
        <f t="shared" si="34"/>
        <v>0.53194444444444422</v>
      </c>
      <c r="BY38" s="126"/>
      <c r="BZ38" s="127"/>
      <c r="CA38" s="127">
        <f t="shared" si="42"/>
        <v>4.930555555555538E-2</v>
      </c>
      <c r="CB38" s="1071">
        <f t="shared" si="35"/>
        <v>16.681690140845127</v>
      </c>
      <c r="CC38" s="129"/>
      <c r="CD38" s="134">
        <f t="shared" si="36"/>
        <v>70.999999999999744</v>
      </c>
      <c r="CE38" s="134">
        <f t="shared" si="37"/>
        <v>19.739999999999998</v>
      </c>
      <c r="CG38" s="281">
        <f t="shared" si="40"/>
        <v>4.930555555555538E-2</v>
      </c>
      <c r="CH38" s="135">
        <f t="shared" si="38"/>
        <v>70.999999999999744</v>
      </c>
      <c r="CI38" s="282">
        <f t="shared" si="41"/>
        <v>1.1833333333333291</v>
      </c>
    </row>
    <row r="39" spans="1:87" x14ac:dyDescent="0.2">
      <c r="A39" s="1292"/>
      <c r="B39" s="1070">
        <v>16</v>
      </c>
      <c r="C39" s="179">
        <v>1.7361111111111112E-2</v>
      </c>
      <c r="D39" s="1067">
        <f t="shared" si="39"/>
        <v>0.49999999999999994</v>
      </c>
      <c r="E39" s="126">
        <v>0</v>
      </c>
      <c r="G39" s="996">
        <v>1.3888888888888889E-3</v>
      </c>
      <c r="H39" s="996">
        <f t="shared" si="0"/>
        <v>0.50138888888888888</v>
      </c>
      <c r="I39" s="1008">
        <v>2.0833333333333333E-3</v>
      </c>
      <c r="J39" s="996">
        <f t="shared" si="1"/>
        <v>0.50347222222222221</v>
      </c>
      <c r="K39" s="991">
        <v>2.7777777777777779E-3</v>
      </c>
      <c r="L39" s="996">
        <f t="shared" si="2"/>
        <v>0.50624999999999998</v>
      </c>
      <c r="M39" s="1009">
        <v>4.8611111111111112E-3</v>
      </c>
      <c r="N39" s="996">
        <f t="shared" si="3"/>
        <v>0.51111111111111107</v>
      </c>
      <c r="O39" s="1008">
        <v>4.8611111111111112E-3</v>
      </c>
      <c r="P39" s="996">
        <f t="shared" si="4"/>
        <v>0.51597222222222217</v>
      </c>
      <c r="Q39" s="1008">
        <v>1.0416666666666666E-2</v>
      </c>
      <c r="R39" s="996">
        <f t="shared" si="5"/>
        <v>0.5263888888888888</v>
      </c>
      <c r="S39" s="1008">
        <v>6.2499999999999995E-3</v>
      </c>
      <c r="T39" s="996">
        <f t="shared" si="6"/>
        <v>0.53263888888888877</v>
      </c>
      <c r="U39" s="1008">
        <v>4.8611111111111112E-3</v>
      </c>
      <c r="V39" s="996">
        <f t="shared" si="7"/>
        <v>0.53749999999999987</v>
      </c>
      <c r="W39" s="1009">
        <v>4.8611111111111112E-3</v>
      </c>
      <c r="X39" s="996">
        <f t="shared" si="8"/>
        <v>0.54236111111111096</v>
      </c>
      <c r="Y39" s="996">
        <v>2.7777777777777779E-3</v>
      </c>
      <c r="Z39" s="996">
        <f t="shared" si="9"/>
        <v>0.54513888888888873</v>
      </c>
      <c r="AA39" s="1008">
        <v>2.7777777777777779E-3</v>
      </c>
      <c r="AB39" s="996">
        <f t="shared" si="10"/>
        <v>0.5479166666666665</v>
      </c>
      <c r="AC39" s="996">
        <v>0</v>
      </c>
      <c r="AD39" s="996">
        <f t="shared" si="11"/>
        <v>0.5479166666666665</v>
      </c>
      <c r="AE39" s="996">
        <v>0</v>
      </c>
      <c r="AF39" s="996">
        <f t="shared" si="12"/>
        <v>0.5479166666666665</v>
      </c>
      <c r="AG39" s="996">
        <v>0</v>
      </c>
      <c r="AH39" s="996">
        <f t="shared" si="13"/>
        <v>0.5479166666666665</v>
      </c>
      <c r="AI39" s="996">
        <v>0</v>
      </c>
      <c r="AJ39" s="996">
        <f t="shared" si="14"/>
        <v>0.5479166666666665</v>
      </c>
      <c r="AK39" s="996">
        <v>0</v>
      </c>
      <c r="AL39" s="996">
        <f t="shared" si="15"/>
        <v>0.5479166666666665</v>
      </c>
      <c r="AM39" s="996">
        <v>0</v>
      </c>
      <c r="AN39" s="996">
        <f t="shared" si="16"/>
        <v>0.5479166666666665</v>
      </c>
      <c r="AO39" s="996">
        <v>0</v>
      </c>
      <c r="AP39" s="996">
        <f t="shared" si="17"/>
        <v>0.5479166666666665</v>
      </c>
      <c r="AQ39" s="996">
        <v>0</v>
      </c>
      <c r="AR39" s="996">
        <f t="shared" si="18"/>
        <v>0.5479166666666665</v>
      </c>
      <c r="AS39" s="996">
        <v>0</v>
      </c>
      <c r="AT39" s="996">
        <f t="shared" si="19"/>
        <v>0.5479166666666665</v>
      </c>
      <c r="AU39" s="996">
        <v>0</v>
      </c>
      <c r="AV39" s="996">
        <f t="shared" si="20"/>
        <v>0.5479166666666665</v>
      </c>
      <c r="AW39" s="996">
        <v>0</v>
      </c>
      <c r="AX39" s="996">
        <f t="shared" si="21"/>
        <v>0.5479166666666665</v>
      </c>
      <c r="AY39" s="996">
        <v>0</v>
      </c>
      <c r="AZ39" s="996">
        <f t="shared" si="22"/>
        <v>0.5479166666666665</v>
      </c>
      <c r="BA39" s="996">
        <v>0</v>
      </c>
      <c r="BB39" s="996">
        <f t="shared" si="23"/>
        <v>0.5479166666666665</v>
      </c>
      <c r="BC39" s="996">
        <v>0</v>
      </c>
      <c r="BD39" s="996">
        <f t="shared" si="24"/>
        <v>0.5479166666666665</v>
      </c>
      <c r="BE39" s="996">
        <v>0</v>
      </c>
      <c r="BF39" s="996">
        <f t="shared" si="25"/>
        <v>0.5479166666666665</v>
      </c>
      <c r="BG39" s="996">
        <v>0</v>
      </c>
      <c r="BH39" s="996">
        <f t="shared" si="26"/>
        <v>0.5479166666666665</v>
      </c>
      <c r="BI39" s="996">
        <v>0</v>
      </c>
      <c r="BJ39" s="996">
        <f t="shared" si="27"/>
        <v>0.5479166666666665</v>
      </c>
      <c r="BK39" s="996">
        <v>0</v>
      </c>
      <c r="BL39" s="996">
        <f t="shared" si="28"/>
        <v>0.5479166666666665</v>
      </c>
      <c r="BM39" s="996">
        <v>0</v>
      </c>
      <c r="BN39" s="996">
        <f t="shared" si="29"/>
        <v>0.5479166666666665</v>
      </c>
      <c r="BO39" s="996">
        <v>0</v>
      </c>
      <c r="BP39" s="996">
        <f t="shared" si="30"/>
        <v>0.5479166666666665</v>
      </c>
      <c r="BQ39" s="996">
        <v>0</v>
      </c>
      <c r="BR39" s="996">
        <f t="shared" si="31"/>
        <v>0.5479166666666665</v>
      </c>
      <c r="BS39" s="996">
        <v>0</v>
      </c>
      <c r="BT39" s="996">
        <f t="shared" si="32"/>
        <v>0.5479166666666665</v>
      </c>
      <c r="BU39" s="996">
        <v>0</v>
      </c>
      <c r="BV39" s="996">
        <f t="shared" si="33"/>
        <v>0.5479166666666665</v>
      </c>
      <c r="BW39" s="993">
        <v>1.3888888888888889E-3</v>
      </c>
      <c r="BX39" s="986">
        <f t="shared" si="34"/>
        <v>0.54930555555555538</v>
      </c>
      <c r="BY39" s="126"/>
      <c r="BZ39" s="127"/>
      <c r="CA39" s="127">
        <f t="shared" si="42"/>
        <v>4.9305555555555436E-2</v>
      </c>
      <c r="CB39" s="1071">
        <f t="shared" si="35"/>
        <v>16.681690140845109</v>
      </c>
      <c r="CC39" s="129"/>
      <c r="CD39" s="134">
        <f t="shared" si="36"/>
        <v>70.999999999999829</v>
      </c>
      <c r="CE39" s="134">
        <f t="shared" si="37"/>
        <v>19.739999999999998</v>
      </c>
      <c r="CG39" s="281">
        <f t="shared" si="40"/>
        <v>4.9305555555555436E-2</v>
      </c>
      <c r="CH39" s="135">
        <f t="shared" si="38"/>
        <v>70.999999999999829</v>
      </c>
      <c r="CI39" s="282">
        <f t="shared" si="41"/>
        <v>1.1833333333333305</v>
      </c>
    </row>
    <row r="40" spans="1:87" x14ac:dyDescent="0.2">
      <c r="A40" s="1292"/>
      <c r="B40" s="1070">
        <v>17</v>
      </c>
      <c r="C40" s="179">
        <v>1.7361111111111112E-2</v>
      </c>
      <c r="D40" s="1067">
        <f t="shared" si="39"/>
        <v>0.51736111111111105</v>
      </c>
      <c r="E40" s="126">
        <v>0</v>
      </c>
      <c r="G40" s="996">
        <v>1.3888888888888889E-3</v>
      </c>
      <c r="H40" s="996">
        <f t="shared" si="0"/>
        <v>0.51874999999999993</v>
      </c>
      <c r="I40" s="1008">
        <v>2.0833333333333333E-3</v>
      </c>
      <c r="J40" s="996">
        <f t="shared" si="1"/>
        <v>0.52083333333333326</v>
      </c>
      <c r="K40" s="991">
        <v>2.7777777777777779E-3</v>
      </c>
      <c r="L40" s="996">
        <f t="shared" si="2"/>
        <v>0.52361111111111103</v>
      </c>
      <c r="M40" s="1009">
        <v>4.8611111111111112E-3</v>
      </c>
      <c r="N40" s="996">
        <f t="shared" si="3"/>
        <v>0.52847222222222212</v>
      </c>
      <c r="O40" s="1008">
        <v>4.8611111111111112E-3</v>
      </c>
      <c r="P40" s="996">
        <f t="shared" si="4"/>
        <v>0.53333333333333321</v>
      </c>
      <c r="Q40" s="1008">
        <v>1.0416666666666666E-2</v>
      </c>
      <c r="R40" s="996">
        <f t="shared" si="5"/>
        <v>0.54374999999999984</v>
      </c>
      <c r="S40" s="1008">
        <v>6.2499999999999995E-3</v>
      </c>
      <c r="T40" s="996">
        <f t="shared" si="6"/>
        <v>0.54999999999999982</v>
      </c>
      <c r="U40" s="1008">
        <v>4.8611111111111112E-3</v>
      </c>
      <c r="V40" s="996">
        <f t="shared" si="7"/>
        <v>0.55486111111111092</v>
      </c>
      <c r="W40" s="1009">
        <v>4.8611111111111112E-3</v>
      </c>
      <c r="X40" s="996">
        <f t="shared" si="8"/>
        <v>0.55972222222222201</v>
      </c>
      <c r="Y40" s="996">
        <v>2.7777777777777779E-3</v>
      </c>
      <c r="Z40" s="996">
        <f t="shared" si="9"/>
        <v>0.56249999999999978</v>
      </c>
      <c r="AA40" s="1008">
        <v>2.7777777777777779E-3</v>
      </c>
      <c r="AB40" s="996">
        <f t="shared" si="10"/>
        <v>0.56527777777777755</v>
      </c>
      <c r="AC40" s="996">
        <v>0</v>
      </c>
      <c r="AD40" s="996">
        <f t="shared" si="11"/>
        <v>0.56527777777777755</v>
      </c>
      <c r="AE40" s="996">
        <v>0</v>
      </c>
      <c r="AF40" s="996">
        <f t="shared" si="12"/>
        <v>0.56527777777777755</v>
      </c>
      <c r="AG40" s="996">
        <v>0</v>
      </c>
      <c r="AH40" s="996">
        <f t="shared" si="13"/>
        <v>0.56527777777777755</v>
      </c>
      <c r="AI40" s="996">
        <v>0</v>
      </c>
      <c r="AJ40" s="996">
        <f t="shared" si="14"/>
        <v>0.56527777777777755</v>
      </c>
      <c r="AK40" s="996">
        <v>0</v>
      </c>
      <c r="AL40" s="996">
        <f t="shared" si="15"/>
        <v>0.56527777777777755</v>
      </c>
      <c r="AM40" s="996">
        <v>0</v>
      </c>
      <c r="AN40" s="996">
        <f t="shared" si="16"/>
        <v>0.56527777777777755</v>
      </c>
      <c r="AO40" s="996">
        <v>0</v>
      </c>
      <c r="AP40" s="996">
        <f t="shared" si="17"/>
        <v>0.56527777777777755</v>
      </c>
      <c r="AQ40" s="996">
        <v>0</v>
      </c>
      <c r="AR40" s="996">
        <f t="shared" si="18"/>
        <v>0.56527777777777755</v>
      </c>
      <c r="AS40" s="996">
        <v>0</v>
      </c>
      <c r="AT40" s="996">
        <f t="shared" si="19"/>
        <v>0.56527777777777755</v>
      </c>
      <c r="AU40" s="996">
        <v>0</v>
      </c>
      <c r="AV40" s="996">
        <f t="shared" si="20"/>
        <v>0.56527777777777755</v>
      </c>
      <c r="AW40" s="996">
        <v>0</v>
      </c>
      <c r="AX40" s="996">
        <f t="shared" si="21"/>
        <v>0.56527777777777755</v>
      </c>
      <c r="AY40" s="996">
        <v>0</v>
      </c>
      <c r="AZ40" s="996">
        <f t="shared" si="22"/>
        <v>0.56527777777777755</v>
      </c>
      <c r="BA40" s="996">
        <v>0</v>
      </c>
      <c r="BB40" s="996">
        <f t="shared" si="23"/>
        <v>0.56527777777777755</v>
      </c>
      <c r="BC40" s="996">
        <v>0</v>
      </c>
      <c r="BD40" s="996">
        <f t="shared" si="24"/>
        <v>0.56527777777777755</v>
      </c>
      <c r="BE40" s="996">
        <v>0</v>
      </c>
      <c r="BF40" s="996">
        <f t="shared" si="25"/>
        <v>0.56527777777777755</v>
      </c>
      <c r="BG40" s="996">
        <v>0</v>
      </c>
      <c r="BH40" s="996">
        <f t="shared" si="26"/>
        <v>0.56527777777777755</v>
      </c>
      <c r="BI40" s="996">
        <v>0</v>
      </c>
      <c r="BJ40" s="996">
        <f t="shared" si="27"/>
        <v>0.56527777777777755</v>
      </c>
      <c r="BK40" s="996">
        <v>0</v>
      </c>
      <c r="BL40" s="996">
        <f t="shared" si="28"/>
        <v>0.56527777777777755</v>
      </c>
      <c r="BM40" s="996">
        <v>0</v>
      </c>
      <c r="BN40" s="996">
        <f t="shared" si="29"/>
        <v>0.56527777777777755</v>
      </c>
      <c r="BO40" s="996">
        <v>0</v>
      </c>
      <c r="BP40" s="996">
        <f t="shared" si="30"/>
        <v>0.56527777777777755</v>
      </c>
      <c r="BQ40" s="996">
        <v>0</v>
      </c>
      <c r="BR40" s="996">
        <f t="shared" si="31"/>
        <v>0.56527777777777755</v>
      </c>
      <c r="BS40" s="996">
        <v>0</v>
      </c>
      <c r="BT40" s="996">
        <f t="shared" si="32"/>
        <v>0.56527777777777755</v>
      </c>
      <c r="BU40" s="996">
        <v>0</v>
      </c>
      <c r="BV40" s="996">
        <f t="shared" si="33"/>
        <v>0.56527777777777755</v>
      </c>
      <c r="BW40" s="993">
        <v>1.3888888888888889E-3</v>
      </c>
      <c r="BX40" s="986">
        <f t="shared" si="34"/>
        <v>0.56666666666666643</v>
      </c>
      <c r="BY40" s="126"/>
      <c r="BZ40" s="127"/>
      <c r="CA40" s="127">
        <f t="shared" si="42"/>
        <v>4.930555555555538E-2</v>
      </c>
      <c r="CB40" s="1071">
        <f t="shared" si="35"/>
        <v>16.681690140845127</v>
      </c>
      <c r="CC40" s="129"/>
      <c r="CD40" s="134">
        <f t="shared" si="36"/>
        <v>70.999999999999744</v>
      </c>
      <c r="CE40" s="134">
        <f t="shared" si="37"/>
        <v>19.739999999999998</v>
      </c>
      <c r="CG40" s="281">
        <f t="shared" si="40"/>
        <v>4.930555555555538E-2</v>
      </c>
      <c r="CH40" s="135">
        <f t="shared" si="38"/>
        <v>70.999999999999744</v>
      </c>
      <c r="CI40" s="282">
        <f t="shared" si="41"/>
        <v>1.1833333333333291</v>
      </c>
    </row>
    <row r="41" spans="1:87" x14ac:dyDescent="0.2">
      <c r="A41" s="1292"/>
      <c r="B41" s="1070">
        <v>18</v>
      </c>
      <c r="C41" s="179">
        <v>1.7361111111111112E-2</v>
      </c>
      <c r="D41" s="1067">
        <f t="shared" si="39"/>
        <v>0.53472222222222221</v>
      </c>
      <c r="E41" s="126">
        <v>0</v>
      </c>
      <c r="G41" s="996">
        <v>1.3888888888888889E-3</v>
      </c>
      <c r="H41" s="996">
        <f t="shared" si="0"/>
        <v>0.53611111111111109</v>
      </c>
      <c r="I41" s="1008">
        <v>2.0833333333333333E-3</v>
      </c>
      <c r="J41" s="996">
        <f t="shared" si="1"/>
        <v>0.53819444444444442</v>
      </c>
      <c r="K41" s="991">
        <v>2.7777777777777779E-3</v>
      </c>
      <c r="L41" s="996">
        <f t="shared" si="2"/>
        <v>0.54097222222222219</v>
      </c>
      <c r="M41" s="1009">
        <v>4.8611111111111112E-3</v>
      </c>
      <c r="N41" s="996">
        <f t="shared" si="3"/>
        <v>0.54583333333333328</v>
      </c>
      <c r="O41" s="1008">
        <v>4.8611111111111112E-3</v>
      </c>
      <c r="P41" s="996">
        <f t="shared" si="4"/>
        <v>0.55069444444444438</v>
      </c>
      <c r="Q41" s="1008">
        <v>1.0416666666666666E-2</v>
      </c>
      <c r="R41" s="996">
        <f t="shared" si="5"/>
        <v>0.56111111111111101</v>
      </c>
      <c r="S41" s="1008">
        <v>6.2499999999999995E-3</v>
      </c>
      <c r="T41" s="996">
        <f t="shared" si="6"/>
        <v>0.56736111111111098</v>
      </c>
      <c r="U41" s="1008">
        <v>4.8611111111111112E-3</v>
      </c>
      <c r="V41" s="996">
        <f t="shared" si="7"/>
        <v>0.57222222222222208</v>
      </c>
      <c r="W41" s="1009">
        <v>4.8611111111111112E-3</v>
      </c>
      <c r="X41" s="996">
        <f t="shared" si="8"/>
        <v>0.57708333333333317</v>
      </c>
      <c r="Y41" s="996">
        <v>2.7777777777777779E-3</v>
      </c>
      <c r="Z41" s="996">
        <f t="shared" si="9"/>
        <v>0.57986111111111094</v>
      </c>
      <c r="AA41" s="1008">
        <v>2.7777777777777779E-3</v>
      </c>
      <c r="AB41" s="996">
        <f t="shared" si="10"/>
        <v>0.58263888888888871</v>
      </c>
      <c r="AC41" s="996">
        <v>0</v>
      </c>
      <c r="AD41" s="996">
        <f t="shared" si="11"/>
        <v>0.58263888888888871</v>
      </c>
      <c r="AE41" s="996">
        <v>0</v>
      </c>
      <c r="AF41" s="996">
        <f t="shared" si="12"/>
        <v>0.58263888888888871</v>
      </c>
      <c r="AG41" s="996">
        <v>0</v>
      </c>
      <c r="AH41" s="996">
        <f t="shared" si="13"/>
        <v>0.58263888888888871</v>
      </c>
      <c r="AI41" s="996">
        <v>0</v>
      </c>
      <c r="AJ41" s="996">
        <f t="shared" si="14"/>
        <v>0.58263888888888871</v>
      </c>
      <c r="AK41" s="996">
        <v>0</v>
      </c>
      <c r="AL41" s="996">
        <f t="shared" si="15"/>
        <v>0.58263888888888871</v>
      </c>
      <c r="AM41" s="996">
        <v>0</v>
      </c>
      <c r="AN41" s="996">
        <f t="shared" si="16"/>
        <v>0.58263888888888871</v>
      </c>
      <c r="AO41" s="996">
        <v>0</v>
      </c>
      <c r="AP41" s="996">
        <f t="shared" si="17"/>
        <v>0.58263888888888871</v>
      </c>
      <c r="AQ41" s="996">
        <v>0</v>
      </c>
      <c r="AR41" s="996">
        <f t="shared" si="18"/>
        <v>0.58263888888888871</v>
      </c>
      <c r="AS41" s="996">
        <v>0</v>
      </c>
      <c r="AT41" s="996">
        <f t="shared" si="19"/>
        <v>0.58263888888888871</v>
      </c>
      <c r="AU41" s="996">
        <v>0</v>
      </c>
      <c r="AV41" s="996">
        <f t="shared" si="20"/>
        <v>0.58263888888888871</v>
      </c>
      <c r="AW41" s="996">
        <v>0</v>
      </c>
      <c r="AX41" s="996">
        <f t="shared" si="21"/>
        <v>0.58263888888888871</v>
      </c>
      <c r="AY41" s="996">
        <v>0</v>
      </c>
      <c r="AZ41" s="996">
        <f t="shared" si="22"/>
        <v>0.58263888888888871</v>
      </c>
      <c r="BA41" s="996">
        <v>0</v>
      </c>
      <c r="BB41" s="996">
        <f t="shared" si="23"/>
        <v>0.58263888888888871</v>
      </c>
      <c r="BC41" s="996">
        <v>0</v>
      </c>
      <c r="BD41" s="996">
        <f t="shared" si="24"/>
        <v>0.58263888888888871</v>
      </c>
      <c r="BE41" s="996">
        <v>0</v>
      </c>
      <c r="BF41" s="996">
        <f t="shared" si="25"/>
        <v>0.58263888888888871</v>
      </c>
      <c r="BG41" s="996">
        <v>0</v>
      </c>
      <c r="BH41" s="996">
        <f t="shared" si="26"/>
        <v>0.58263888888888871</v>
      </c>
      <c r="BI41" s="996">
        <v>0</v>
      </c>
      <c r="BJ41" s="996">
        <f t="shared" si="27"/>
        <v>0.58263888888888871</v>
      </c>
      <c r="BK41" s="996">
        <v>0</v>
      </c>
      <c r="BL41" s="996">
        <f t="shared" si="28"/>
        <v>0.58263888888888871</v>
      </c>
      <c r="BM41" s="996">
        <v>0</v>
      </c>
      <c r="BN41" s="996">
        <f t="shared" si="29"/>
        <v>0.58263888888888871</v>
      </c>
      <c r="BO41" s="996">
        <v>0</v>
      </c>
      <c r="BP41" s="996">
        <f t="shared" si="30"/>
        <v>0.58263888888888871</v>
      </c>
      <c r="BQ41" s="996">
        <v>0</v>
      </c>
      <c r="BR41" s="996">
        <f t="shared" si="31"/>
        <v>0.58263888888888871</v>
      </c>
      <c r="BS41" s="996">
        <v>0</v>
      </c>
      <c r="BT41" s="996">
        <f t="shared" si="32"/>
        <v>0.58263888888888871</v>
      </c>
      <c r="BU41" s="996">
        <v>0</v>
      </c>
      <c r="BV41" s="996">
        <f t="shared" si="33"/>
        <v>0.58263888888888871</v>
      </c>
      <c r="BW41" s="993">
        <v>1.3888888888888889E-3</v>
      </c>
      <c r="BX41" s="986">
        <f t="shared" si="34"/>
        <v>0.58402777777777759</v>
      </c>
      <c r="BY41" s="126"/>
      <c r="BZ41" s="127"/>
      <c r="CA41" s="127">
        <f t="shared" si="42"/>
        <v>4.930555555555538E-2</v>
      </c>
      <c r="CB41" s="1071">
        <f t="shared" si="35"/>
        <v>16.681690140845127</v>
      </c>
      <c r="CC41" s="129"/>
      <c r="CD41" s="134">
        <f t="shared" si="36"/>
        <v>70.999999999999744</v>
      </c>
      <c r="CE41" s="134">
        <f t="shared" si="37"/>
        <v>19.739999999999998</v>
      </c>
      <c r="CG41" s="281">
        <f t="shared" si="40"/>
        <v>4.930555555555538E-2</v>
      </c>
      <c r="CH41" s="135">
        <f t="shared" si="38"/>
        <v>70.999999999999744</v>
      </c>
      <c r="CI41" s="282">
        <f t="shared" si="41"/>
        <v>1.1833333333333291</v>
      </c>
    </row>
    <row r="42" spans="1:87" x14ac:dyDescent="0.2">
      <c r="A42" s="1292"/>
      <c r="B42" s="1070">
        <v>19</v>
      </c>
      <c r="C42" s="179">
        <v>2.0833333333333332E-2</v>
      </c>
      <c r="D42" s="1067">
        <f t="shared" si="39"/>
        <v>0.55555555555555558</v>
      </c>
      <c r="E42" s="126">
        <v>0</v>
      </c>
      <c r="G42" s="996">
        <v>1.3888888888888889E-3</v>
      </c>
      <c r="H42" s="996">
        <f t="shared" si="0"/>
        <v>0.55694444444444446</v>
      </c>
      <c r="I42" s="1008">
        <v>2.0833333333333333E-3</v>
      </c>
      <c r="J42" s="996">
        <f t="shared" si="1"/>
        <v>0.55902777777777779</v>
      </c>
      <c r="K42" s="991">
        <v>2.7777777777777779E-3</v>
      </c>
      <c r="L42" s="996">
        <f t="shared" si="2"/>
        <v>0.56180555555555556</v>
      </c>
      <c r="M42" s="1009">
        <v>4.8611111111111112E-3</v>
      </c>
      <c r="N42" s="996">
        <f t="shared" si="3"/>
        <v>0.56666666666666665</v>
      </c>
      <c r="O42" s="1008">
        <v>4.8611111111111112E-3</v>
      </c>
      <c r="P42" s="996">
        <f t="shared" si="4"/>
        <v>0.57152777777777775</v>
      </c>
      <c r="Q42" s="1008">
        <v>1.0416666666666666E-2</v>
      </c>
      <c r="R42" s="996">
        <f t="shared" si="5"/>
        <v>0.58194444444444438</v>
      </c>
      <c r="S42" s="1008">
        <v>6.2499999999999995E-3</v>
      </c>
      <c r="T42" s="996">
        <f t="shared" si="6"/>
        <v>0.58819444444444435</v>
      </c>
      <c r="U42" s="1008">
        <v>4.8611111111111112E-3</v>
      </c>
      <c r="V42" s="996">
        <f t="shared" si="7"/>
        <v>0.59305555555555545</v>
      </c>
      <c r="W42" s="1009">
        <v>4.8611111111111112E-3</v>
      </c>
      <c r="X42" s="996">
        <f t="shared" si="8"/>
        <v>0.59791666666666654</v>
      </c>
      <c r="Y42" s="996">
        <v>2.7777777777777779E-3</v>
      </c>
      <c r="Z42" s="996">
        <f t="shared" si="9"/>
        <v>0.60069444444444431</v>
      </c>
      <c r="AA42" s="1008">
        <v>2.7777777777777779E-3</v>
      </c>
      <c r="AB42" s="996">
        <f t="shared" si="10"/>
        <v>0.60347222222222208</v>
      </c>
      <c r="AC42" s="996">
        <v>0</v>
      </c>
      <c r="AD42" s="996">
        <f t="shared" si="11"/>
        <v>0.60347222222222208</v>
      </c>
      <c r="AE42" s="996">
        <v>0</v>
      </c>
      <c r="AF42" s="996">
        <f t="shared" si="12"/>
        <v>0.60347222222222208</v>
      </c>
      <c r="AG42" s="996">
        <v>0</v>
      </c>
      <c r="AH42" s="996">
        <f t="shared" si="13"/>
        <v>0.60347222222222208</v>
      </c>
      <c r="AI42" s="996">
        <v>0</v>
      </c>
      <c r="AJ42" s="996">
        <f t="shared" si="14"/>
        <v>0.60347222222222208</v>
      </c>
      <c r="AK42" s="996">
        <v>0</v>
      </c>
      <c r="AL42" s="996">
        <f t="shared" si="15"/>
        <v>0.60347222222222208</v>
      </c>
      <c r="AM42" s="996">
        <v>0</v>
      </c>
      <c r="AN42" s="996">
        <f t="shared" si="16"/>
        <v>0.60347222222222208</v>
      </c>
      <c r="AO42" s="996">
        <v>0</v>
      </c>
      <c r="AP42" s="996">
        <f t="shared" si="17"/>
        <v>0.60347222222222208</v>
      </c>
      <c r="AQ42" s="996">
        <v>0</v>
      </c>
      <c r="AR42" s="996">
        <f t="shared" si="18"/>
        <v>0.60347222222222208</v>
      </c>
      <c r="AS42" s="996">
        <v>0</v>
      </c>
      <c r="AT42" s="996">
        <f t="shared" si="19"/>
        <v>0.60347222222222208</v>
      </c>
      <c r="AU42" s="996">
        <v>0</v>
      </c>
      <c r="AV42" s="996">
        <f t="shared" si="20"/>
        <v>0.60347222222222208</v>
      </c>
      <c r="AW42" s="996">
        <v>0</v>
      </c>
      <c r="AX42" s="996">
        <f t="shared" si="21"/>
        <v>0.60347222222222208</v>
      </c>
      <c r="AY42" s="996">
        <v>0</v>
      </c>
      <c r="AZ42" s="996">
        <f t="shared" si="22"/>
        <v>0.60347222222222208</v>
      </c>
      <c r="BA42" s="996">
        <v>0</v>
      </c>
      <c r="BB42" s="996">
        <f t="shared" si="23"/>
        <v>0.60347222222222208</v>
      </c>
      <c r="BC42" s="996">
        <v>0</v>
      </c>
      <c r="BD42" s="996">
        <f t="shared" si="24"/>
        <v>0.60347222222222208</v>
      </c>
      <c r="BE42" s="996">
        <v>0</v>
      </c>
      <c r="BF42" s="996">
        <f t="shared" si="25"/>
        <v>0.60347222222222208</v>
      </c>
      <c r="BG42" s="996">
        <v>0</v>
      </c>
      <c r="BH42" s="996">
        <f t="shared" si="26"/>
        <v>0.60347222222222208</v>
      </c>
      <c r="BI42" s="996">
        <v>0</v>
      </c>
      <c r="BJ42" s="996">
        <f t="shared" si="27"/>
        <v>0.60347222222222208</v>
      </c>
      <c r="BK42" s="996">
        <v>0</v>
      </c>
      <c r="BL42" s="996">
        <f t="shared" si="28"/>
        <v>0.60347222222222208</v>
      </c>
      <c r="BM42" s="996">
        <v>0</v>
      </c>
      <c r="BN42" s="996">
        <f t="shared" si="29"/>
        <v>0.60347222222222208</v>
      </c>
      <c r="BO42" s="996">
        <v>0</v>
      </c>
      <c r="BP42" s="996">
        <f t="shared" si="30"/>
        <v>0.60347222222222208</v>
      </c>
      <c r="BQ42" s="996">
        <v>0</v>
      </c>
      <c r="BR42" s="996">
        <f t="shared" si="31"/>
        <v>0.60347222222222208</v>
      </c>
      <c r="BS42" s="996">
        <v>0</v>
      </c>
      <c r="BT42" s="996">
        <f t="shared" si="32"/>
        <v>0.60347222222222208</v>
      </c>
      <c r="BU42" s="996">
        <v>0</v>
      </c>
      <c r="BV42" s="996">
        <f t="shared" si="33"/>
        <v>0.60347222222222208</v>
      </c>
      <c r="BW42" s="993">
        <v>1.3888888888888889E-3</v>
      </c>
      <c r="BX42" s="986">
        <f t="shared" si="34"/>
        <v>0.60486111111111096</v>
      </c>
      <c r="BY42" s="126"/>
      <c r="BZ42" s="127"/>
      <c r="CA42" s="127">
        <f t="shared" si="42"/>
        <v>4.930555555555538E-2</v>
      </c>
      <c r="CB42" s="1071">
        <f t="shared" si="35"/>
        <v>16.681690140845127</v>
      </c>
      <c r="CC42" s="129"/>
      <c r="CD42" s="134">
        <f t="shared" si="36"/>
        <v>70.999999999999744</v>
      </c>
      <c r="CE42" s="134">
        <f t="shared" si="37"/>
        <v>19.739999999999998</v>
      </c>
      <c r="CG42" s="281">
        <f t="shared" si="40"/>
        <v>4.930555555555538E-2</v>
      </c>
      <c r="CH42" s="135">
        <f t="shared" si="38"/>
        <v>70.999999999999744</v>
      </c>
      <c r="CI42" s="282">
        <f t="shared" si="41"/>
        <v>1.1833333333333291</v>
      </c>
    </row>
    <row r="43" spans="1:87" x14ac:dyDescent="0.2">
      <c r="A43" s="1292"/>
      <c r="B43" s="1070">
        <v>20</v>
      </c>
      <c r="C43" s="179">
        <v>2.0833333333333332E-2</v>
      </c>
      <c r="D43" s="1067">
        <f t="shared" si="39"/>
        <v>0.57638888888888895</v>
      </c>
      <c r="E43" s="126">
        <v>0</v>
      </c>
      <c r="G43" s="996">
        <v>1.3888888888888889E-3</v>
      </c>
      <c r="H43" s="996">
        <f t="shared" si="0"/>
        <v>0.57777777777777783</v>
      </c>
      <c r="I43" s="1008">
        <v>2.0833333333333333E-3</v>
      </c>
      <c r="J43" s="996">
        <f t="shared" si="1"/>
        <v>0.57986111111111116</v>
      </c>
      <c r="K43" s="991">
        <v>2.7777777777777779E-3</v>
      </c>
      <c r="L43" s="996">
        <f t="shared" si="2"/>
        <v>0.58263888888888893</v>
      </c>
      <c r="M43" s="1009">
        <v>4.8611111111111112E-3</v>
      </c>
      <c r="N43" s="996">
        <f t="shared" si="3"/>
        <v>0.58750000000000002</v>
      </c>
      <c r="O43" s="1008">
        <v>4.8611111111111112E-3</v>
      </c>
      <c r="P43" s="996">
        <f t="shared" si="4"/>
        <v>0.59236111111111112</v>
      </c>
      <c r="Q43" s="1008">
        <v>1.0416666666666666E-2</v>
      </c>
      <c r="R43" s="996">
        <f t="shared" si="5"/>
        <v>0.60277777777777775</v>
      </c>
      <c r="S43" s="1008">
        <v>6.2499999999999995E-3</v>
      </c>
      <c r="T43" s="996">
        <f t="shared" si="6"/>
        <v>0.60902777777777772</v>
      </c>
      <c r="U43" s="1008">
        <v>4.8611111111111112E-3</v>
      </c>
      <c r="V43" s="996">
        <f t="shared" si="7"/>
        <v>0.61388888888888882</v>
      </c>
      <c r="W43" s="1009">
        <v>4.8611111111111112E-3</v>
      </c>
      <c r="X43" s="996">
        <f t="shared" si="8"/>
        <v>0.61874999999999991</v>
      </c>
      <c r="Y43" s="996">
        <v>2.7777777777777779E-3</v>
      </c>
      <c r="Z43" s="996">
        <f t="shared" si="9"/>
        <v>0.62152777777777768</v>
      </c>
      <c r="AA43" s="1008">
        <v>2.7777777777777779E-3</v>
      </c>
      <c r="AB43" s="996">
        <f t="shared" si="10"/>
        <v>0.62430555555555545</v>
      </c>
      <c r="AC43" s="996">
        <v>0</v>
      </c>
      <c r="AD43" s="996">
        <f t="shared" si="11"/>
        <v>0.62430555555555545</v>
      </c>
      <c r="AE43" s="996">
        <v>0</v>
      </c>
      <c r="AF43" s="996">
        <f t="shared" si="12"/>
        <v>0.62430555555555545</v>
      </c>
      <c r="AG43" s="996">
        <v>0</v>
      </c>
      <c r="AH43" s="996">
        <f t="shared" si="13"/>
        <v>0.62430555555555545</v>
      </c>
      <c r="AI43" s="996">
        <v>0</v>
      </c>
      <c r="AJ43" s="996">
        <f t="shared" si="14"/>
        <v>0.62430555555555545</v>
      </c>
      <c r="AK43" s="996">
        <v>0</v>
      </c>
      <c r="AL43" s="996">
        <f t="shared" si="15"/>
        <v>0.62430555555555545</v>
      </c>
      <c r="AM43" s="996">
        <v>0</v>
      </c>
      <c r="AN43" s="996">
        <f t="shared" si="16"/>
        <v>0.62430555555555545</v>
      </c>
      <c r="AO43" s="996">
        <v>0</v>
      </c>
      <c r="AP43" s="996">
        <f t="shared" si="17"/>
        <v>0.62430555555555545</v>
      </c>
      <c r="AQ43" s="996">
        <v>0</v>
      </c>
      <c r="AR43" s="996">
        <f t="shared" si="18"/>
        <v>0.62430555555555545</v>
      </c>
      <c r="AS43" s="996">
        <v>0</v>
      </c>
      <c r="AT43" s="996">
        <f t="shared" si="19"/>
        <v>0.62430555555555545</v>
      </c>
      <c r="AU43" s="996">
        <v>0</v>
      </c>
      <c r="AV43" s="996">
        <f t="shared" si="20"/>
        <v>0.62430555555555545</v>
      </c>
      <c r="AW43" s="996">
        <v>0</v>
      </c>
      <c r="AX43" s="996">
        <f t="shared" si="21"/>
        <v>0.62430555555555545</v>
      </c>
      <c r="AY43" s="996">
        <v>0</v>
      </c>
      <c r="AZ43" s="996">
        <f t="shared" si="22"/>
        <v>0.62430555555555545</v>
      </c>
      <c r="BA43" s="996">
        <v>0</v>
      </c>
      <c r="BB43" s="996">
        <f t="shared" si="23"/>
        <v>0.62430555555555545</v>
      </c>
      <c r="BC43" s="996">
        <v>0</v>
      </c>
      <c r="BD43" s="996">
        <f t="shared" si="24"/>
        <v>0.62430555555555545</v>
      </c>
      <c r="BE43" s="996">
        <v>0</v>
      </c>
      <c r="BF43" s="996">
        <f t="shared" si="25"/>
        <v>0.62430555555555545</v>
      </c>
      <c r="BG43" s="996">
        <v>0</v>
      </c>
      <c r="BH43" s="996">
        <f t="shared" si="26"/>
        <v>0.62430555555555545</v>
      </c>
      <c r="BI43" s="996">
        <v>0</v>
      </c>
      <c r="BJ43" s="996">
        <f t="shared" si="27"/>
        <v>0.62430555555555545</v>
      </c>
      <c r="BK43" s="996">
        <v>0</v>
      </c>
      <c r="BL43" s="996">
        <f t="shared" si="28"/>
        <v>0.62430555555555545</v>
      </c>
      <c r="BM43" s="996">
        <v>0</v>
      </c>
      <c r="BN43" s="996">
        <f t="shared" si="29"/>
        <v>0.62430555555555545</v>
      </c>
      <c r="BO43" s="996">
        <v>0</v>
      </c>
      <c r="BP43" s="996">
        <f t="shared" si="30"/>
        <v>0.62430555555555545</v>
      </c>
      <c r="BQ43" s="996">
        <v>0</v>
      </c>
      <c r="BR43" s="996">
        <f t="shared" si="31"/>
        <v>0.62430555555555545</v>
      </c>
      <c r="BS43" s="996">
        <v>0</v>
      </c>
      <c r="BT43" s="996">
        <f t="shared" si="32"/>
        <v>0.62430555555555545</v>
      </c>
      <c r="BU43" s="996">
        <v>0</v>
      </c>
      <c r="BV43" s="996">
        <f t="shared" si="33"/>
        <v>0.62430555555555545</v>
      </c>
      <c r="BW43" s="993">
        <v>1.3888888888888889E-3</v>
      </c>
      <c r="BX43" s="986">
        <f t="shared" si="34"/>
        <v>0.62569444444444433</v>
      </c>
      <c r="BY43" s="126"/>
      <c r="BZ43" s="127"/>
      <c r="CA43" s="127">
        <f t="shared" si="42"/>
        <v>4.930555555555538E-2</v>
      </c>
      <c r="CB43" s="1071">
        <f t="shared" si="35"/>
        <v>16.681690140845127</v>
      </c>
      <c r="CC43" s="129"/>
      <c r="CD43" s="134">
        <f t="shared" si="36"/>
        <v>70.999999999999744</v>
      </c>
      <c r="CE43" s="134">
        <f t="shared" si="37"/>
        <v>19.739999999999998</v>
      </c>
      <c r="CG43" s="281">
        <f t="shared" si="40"/>
        <v>4.930555555555538E-2</v>
      </c>
      <c r="CH43" s="135">
        <f t="shared" si="38"/>
        <v>70.999999999999744</v>
      </c>
      <c r="CI43" s="282">
        <f t="shared" si="41"/>
        <v>1.1833333333333291</v>
      </c>
    </row>
    <row r="44" spans="1:87" x14ac:dyDescent="0.2">
      <c r="A44" s="1292"/>
      <c r="B44" s="1070">
        <v>21</v>
      </c>
      <c r="C44" s="179">
        <v>2.0833333333333332E-2</v>
      </c>
      <c r="D44" s="1067">
        <f t="shared" si="39"/>
        <v>0.59722222222222232</v>
      </c>
      <c r="E44" s="126">
        <v>0</v>
      </c>
      <c r="G44" s="996">
        <v>1.3888888888888889E-3</v>
      </c>
      <c r="H44" s="996">
        <f t="shared" si="0"/>
        <v>0.5986111111111112</v>
      </c>
      <c r="I44" s="1008">
        <v>2.0833333333333333E-3</v>
      </c>
      <c r="J44" s="996">
        <f t="shared" si="1"/>
        <v>0.60069444444444453</v>
      </c>
      <c r="K44" s="991">
        <v>2.7777777777777779E-3</v>
      </c>
      <c r="L44" s="996">
        <f t="shared" si="2"/>
        <v>0.6034722222222223</v>
      </c>
      <c r="M44" s="1009">
        <v>4.8611111111111112E-3</v>
      </c>
      <c r="N44" s="996">
        <f t="shared" si="3"/>
        <v>0.60833333333333339</v>
      </c>
      <c r="O44" s="1008">
        <v>4.8611111111111112E-3</v>
      </c>
      <c r="P44" s="996">
        <f t="shared" si="4"/>
        <v>0.61319444444444449</v>
      </c>
      <c r="Q44" s="1008">
        <v>1.0416666666666666E-2</v>
      </c>
      <c r="R44" s="996">
        <f t="shared" si="5"/>
        <v>0.62361111111111112</v>
      </c>
      <c r="S44" s="1008">
        <v>6.2499999999999995E-3</v>
      </c>
      <c r="T44" s="996">
        <f t="shared" si="6"/>
        <v>0.62986111111111109</v>
      </c>
      <c r="U44" s="1008">
        <v>4.8611111111111112E-3</v>
      </c>
      <c r="V44" s="996">
        <f t="shared" si="7"/>
        <v>0.63472222222222219</v>
      </c>
      <c r="W44" s="1009">
        <v>4.8611111111111112E-3</v>
      </c>
      <c r="X44" s="996">
        <f t="shared" si="8"/>
        <v>0.63958333333333328</v>
      </c>
      <c r="Y44" s="996">
        <v>2.7777777777777779E-3</v>
      </c>
      <c r="Z44" s="996">
        <f t="shared" si="9"/>
        <v>0.64236111111111105</v>
      </c>
      <c r="AA44" s="1008">
        <v>2.7777777777777779E-3</v>
      </c>
      <c r="AB44" s="996">
        <f t="shared" si="10"/>
        <v>0.64513888888888882</v>
      </c>
      <c r="AC44" s="996">
        <v>0</v>
      </c>
      <c r="AD44" s="996">
        <f t="shared" si="11"/>
        <v>0.64513888888888882</v>
      </c>
      <c r="AE44" s="996">
        <v>0</v>
      </c>
      <c r="AF44" s="996">
        <f t="shared" si="12"/>
        <v>0.64513888888888882</v>
      </c>
      <c r="AG44" s="996">
        <v>0</v>
      </c>
      <c r="AH44" s="996">
        <f t="shared" si="13"/>
        <v>0.64513888888888882</v>
      </c>
      <c r="AI44" s="996">
        <v>0</v>
      </c>
      <c r="AJ44" s="996">
        <f t="shared" si="14"/>
        <v>0.64513888888888882</v>
      </c>
      <c r="AK44" s="996">
        <v>0</v>
      </c>
      <c r="AL44" s="996">
        <f t="shared" si="15"/>
        <v>0.64513888888888882</v>
      </c>
      <c r="AM44" s="996">
        <v>0</v>
      </c>
      <c r="AN44" s="996">
        <f t="shared" si="16"/>
        <v>0.64513888888888882</v>
      </c>
      <c r="AO44" s="996">
        <v>0</v>
      </c>
      <c r="AP44" s="996">
        <f t="shared" si="17"/>
        <v>0.64513888888888882</v>
      </c>
      <c r="AQ44" s="996">
        <v>0</v>
      </c>
      <c r="AR44" s="996">
        <f t="shared" si="18"/>
        <v>0.64513888888888882</v>
      </c>
      <c r="AS44" s="996">
        <v>0</v>
      </c>
      <c r="AT44" s="996">
        <f t="shared" si="19"/>
        <v>0.64513888888888882</v>
      </c>
      <c r="AU44" s="996">
        <v>0</v>
      </c>
      <c r="AV44" s="996">
        <f t="shared" si="20"/>
        <v>0.64513888888888882</v>
      </c>
      <c r="AW44" s="996">
        <v>0</v>
      </c>
      <c r="AX44" s="996">
        <f t="shared" si="21"/>
        <v>0.64513888888888882</v>
      </c>
      <c r="AY44" s="996">
        <v>0</v>
      </c>
      <c r="AZ44" s="996">
        <f t="shared" si="22"/>
        <v>0.64513888888888882</v>
      </c>
      <c r="BA44" s="996">
        <v>0</v>
      </c>
      <c r="BB44" s="996">
        <f t="shared" si="23"/>
        <v>0.64513888888888882</v>
      </c>
      <c r="BC44" s="996">
        <v>0</v>
      </c>
      <c r="BD44" s="996">
        <f t="shared" si="24"/>
        <v>0.64513888888888882</v>
      </c>
      <c r="BE44" s="996">
        <v>0</v>
      </c>
      <c r="BF44" s="996">
        <f t="shared" si="25"/>
        <v>0.64513888888888882</v>
      </c>
      <c r="BG44" s="996">
        <v>0</v>
      </c>
      <c r="BH44" s="996">
        <f t="shared" si="26"/>
        <v>0.64513888888888882</v>
      </c>
      <c r="BI44" s="996">
        <v>0</v>
      </c>
      <c r="BJ44" s="996">
        <f t="shared" si="27"/>
        <v>0.64513888888888882</v>
      </c>
      <c r="BK44" s="996">
        <v>0</v>
      </c>
      <c r="BL44" s="996">
        <f t="shared" si="28"/>
        <v>0.64513888888888882</v>
      </c>
      <c r="BM44" s="996">
        <v>0</v>
      </c>
      <c r="BN44" s="996">
        <f t="shared" si="29"/>
        <v>0.64513888888888882</v>
      </c>
      <c r="BO44" s="996">
        <v>0</v>
      </c>
      <c r="BP44" s="996">
        <f t="shared" si="30"/>
        <v>0.64513888888888882</v>
      </c>
      <c r="BQ44" s="996">
        <v>0</v>
      </c>
      <c r="BR44" s="996">
        <f t="shared" si="31"/>
        <v>0.64513888888888882</v>
      </c>
      <c r="BS44" s="996">
        <v>0</v>
      </c>
      <c r="BT44" s="996">
        <f t="shared" si="32"/>
        <v>0.64513888888888882</v>
      </c>
      <c r="BU44" s="996">
        <v>0</v>
      </c>
      <c r="BV44" s="996">
        <f t="shared" si="33"/>
        <v>0.64513888888888882</v>
      </c>
      <c r="BW44" s="993">
        <v>1.3888888888888889E-3</v>
      </c>
      <c r="BX44" s="986">
        <f t="shared" si="34"/>
        <v>0.6465277777777777</v>
      </c>
      <c r="BY44" s="126"/>
      <c r="BZ44" s="127"/>
      <c r="CA44" s="127">
        <f t="shared" si="42"/>
        <v>4.930555555555538E-2</v>
      </c>
      <c r="CB44" s="1071">
        <f t="shared" si="35"/>
        <v>16.681690140845127</v>
      </c>
      <c r="CC44" s="129"/>
      <c r="CD44" s="134">
        <f t="shared" si="36"/>
        <v>70.999999999999744</v>
      </c>
      <c r="CE44" s="134">
        <f t="shared" si="37"/>
        <v>19.739999999999998</v>
      </c>
      <c r="CG44" s="281">
        <f t="shared" si="40"/>
        <v>4.930555555555538E-2</v>
      </c>
      <c r="CH44" s="135">
        <f t="shared" si="38"/>
        <v>70.999999999999744</v>
      </c>
      <c r="CI44" s="282">
        <f t="shared" si="41"/>
        <v>1.1833333333333291</v>
      </c>
    </row>
    <row r="45" spans="1:87" x14ac:dyDescent="0.2">
      <c r="A45" s="1292"/>
      <c r="B45" s="1070">
        <v>22</v>
      </c>
      <c r="C45" s="179">
        <v>2.0833333333333332E-2</v>
      </c>
      <c r="D45" s="1067">
        <f t="shared" si="39"/>
        <v>0.61805555555555569</v>
      </c>
      <c r="E45" s="126">
        <v>0</v>
      </c>
      <c r="G45" s="996">
        <v>1.3888888888888889E-3</v>
      </c>
      <c r="H45" s="996">
        <f t="shared" si="0"/>
        <v>0.61944444444444458</v>
      </c>
      <c r="I45" s="1008">
        <v>2.0833333333333333E-3</v>
      </c>
      <c r="J45" s="996">
        <f t="shared" si="1"/>
        <v>0.6215277777777779</v>
      </c>
      <c r="K45" s="991">
        <v>2.7777777777777779E-3</v>
      </c>
      <c r="L45" s="996">
        <f t="shared" si="2"/>
        <v>0.62430555555555567</v>
      </c>
      <c r="M45" s="1009">
        <v>4.8611111111111112E-3</v>
      </c>
      <c r="N45" s="996">
        <f t="shared" si="3"/>
        <v>0.62916666666666676</v>
      </c>
      <c r="O45" s="1008">
        <v>4.8611111111111112E-3</v>
      </c>
      <c r="P45" s="996">
        <f t="shared" si="4"/>
        <v>0.63402777777777786</v>
      </c>
      <c r="Q45" s="1008">
        <v>1.0416666666666666E-2</v>
      </c>
      <c r="R45" s="996">
        <f t="shared" si="5"/>
        <v>0.64444444444444449</v>
      </c>
      <c r="S45" s="1008">
        <v>6.2499999999999995E-3</v>
      </c>
      <c r="T45" s="996">
        <f t="shared" si="6"/>
        <v>0.65069444444444446</v>
      </c>
      <c r="U45" s="1008">
        <v>4.8611111111111112E-3</v>
      </c>
      <c r="V45" s="996">
        <f t="shared" si="7"/>
        <v>0.65555555555555556</v>
      </c>
      <c r="W45" s="1009">
        <v>4.8611111111111112E-3</v>
      </c>
      <c r="X45" s="996">
        <f t="shared" si="8"/>
        <v>0.66041666666666665</v>
      </c>
      <c r="Y45" s="996">
        <v>2.7777777777777779E-3</v>
      </c>
      <c r="Z45" s="996">
        <f t="shared" si="9"/>
        <v>0.66319444444444442</v>
      </c>
      <c r="AA45" s="1008">
        <v>2.7777777777777779E-3</v>
      </c>
      <c r="AB45" s="996">
        <f t="shared" si="10"/>
        <v>0.66597222222222219</v>
      </c>
      <c r="AC45" s="996">
        <v>0</v>
      </c>
      <c r="AD45" s="996">
        <f t="shared" si="11"/>
        <v>0.66597222222222219</v>
      </c>
      <c r="AE45" s="996">
        <v>0</v>
      </c>
      <c r="AF45" s="996">
        <f t="shared" si="12"/>
        <v>0.66597222222222219</v>
      </c>
      <c r="AG45" s="996">
        <v>0</v>
      </c>
      <c r="AH45" s="996">
        <f t="shared" si="13"/>
        <v>0.66597222222222219</v>
      </c>
      <c r="AI45" s="996">
        <v>0</v>
      </c>
      <c r="AJ45" s="996">
        <f t="shared" si="14"/>
        <v>0.66597222222222219</v>
      </c>
      <c r="AK45" s="996">
        <v>0</v>
      </c>
      <c r="AL45" s="996">
        <f t="shared" si="15"/>
        <v>0.66597222222222219</v>
      </c>
      <c r="AM45" s="996">
        <v>0</v>
      </c>
      <c r="AN45" s="996">
        <f t="shared" si="16"/>
        <v>0.66597222222222219</v>
      </c>
      <c r="AO45" s="996">
        <v>0</v>
      </c>
      <c r="AP45" s="996">
        <f t="shared" si="17"/>
        <v>0.66597222222222219</v>
      </c>
      <c r="AQ45" s="996">
        <v>0</v>
      </c>
      <c r="AR45" s="996">
        <f t="shared" si="18"/>
        <v>0.66597222222222219</v>
      </c>
      <c r="AS45" s="996">
        <v>0</v>
      </c>
      <c r="AT45" s="996">
        <f t="shared" si="19"/>
        <v>0.66597222222222219</v>
      </c>
      <c r="AU45" s="996">
        <v>0</v>
      </c>
      <c r="AV45" s="996">
        <f t="shared" si="20"/>
        <v>0.66597222222222219</v>
      </c>
      <c r="AW45" s="996">
        <v>0</v>
      </c>
      <c r="AX45" s="996">
        <f t="shared" si="21"/>
        <v>0.66597222222222219</v>
      </c>
      <c r="AY45" s="996">
        <v>0</v>
      </c>
      <c r="AZ45" s="996">
        <f t="shared" si="22"/>
        <v>0.66597222222222219</v>
      </c>
      <c r="BA45" s="996">
        <v>0</v>
      </c>
      <c r="BB45" s="996">
        <f t="shared" si="23"/>
        <v>0.66597222222222219</v>
      </c>
      <c r="BC45" s="996">
        <v>0</v>
      </c>
      <c r="BD45" s="996">
        <f t="shared" si="24"/>
        <v>0.66597222222222219</v>
      </c>
      <c r="BE45" s="996">
        <v>0</v>
      </c>
      <c r="BF45" s="996">
        <f t="shared" si="25"/>
        <v>0.66597222222222219</v>
      </c>
      <c r="BG45" s="996">
        <v>0</v>
      </c>
      <c r="BH45" s="996">
        <f t="shared" si="26"/>
        <v>0.66597222222222219</v>
      </c>
      <c r="BI45" s="996">
        <v>0</v>
      </c>
      <c r="BJ45" s="996">
        <f t="shared" si="27"/>
        <v>0.66597222222222219</v>
      </c>
      <c r="BK45" s="996">
        <v>0</v>
      </c>
      <c r="BL45" s="996">
        <f t="shared" si="28"/>
        <v>0.66597222222222219</v>
      </c>
      <c r="BM45" s="996">
        <v>0</v>
      </c>
      <c r="BN45" s="996">
        <f t="shared" si="29"/>
        <v>0.66597222222222219</v>
      </c>
      <c r="BO45" s="996">
        <v>0</v>
      </c>
      <c r="BP45" s="996">
        <f t="shared" si="30"/>
        <v>0.66597222222222219</v>
      </c>
      <c r="BQ45" s="996">
        <v>0</v>
      </c>
      <c r="BR45" s="996">
        <f t="shared" si="31"/>
        <v>0.66597222222222219</v>
      </c>
      <c r="BS45" s="996">
        <v>0</v>
      </c>
      <c r="BT45" s="996">
        <f t="shared" si="32"/>
        <v>0.66597222222222219</v>
      </c>
      <c r="BU45" s="996">
        <v>0</v>
      </c>
      <c r="BV45" s="996">
        <f t="shared" si="33"/>
        <v>0.66597222222222219</v>
      </c>
      <c r="BW45" s="993">
        <v>1.3888888888888889E-3</v>
      </c>
      <c r="BX45" s="986">
        <f t="shared" si="34"/>
        <v>0.66736111111111107</v>
      </c>
      <c r="BY45" s="126"/>
      <c r="BZ45" s="127"/>
      <c r="CA45" s="127">
        <f t="shared" si="42"/>
        <v>4.930555555555538E-2</v>
      </c>
      <c r="CB45" s="1071">
        <f t="shared" si="35"/>
        <v>16.681690140845127</v>
      </c>
      <c r="CC45" s="129"/>
      <c r="CD45" s="134">
        <f t="shared" si="36"/>
        <v>70.999999999999744</v>
      </c>
      <c r="CE45" s="134">
        <f t="shared" si="37"/>
        <v>19.739999999999998</v>
      </c>
      <c r="CG45" s="281">
        <f t="shared" si="40"/>
        <v>4.930555555555538E-2</v>
      </c>
      <c r="CH45" s="135">
        <f t="shared" si="38"/>
        <v>70.999999999999744</v>
      </c>
      <c r="CI45" s="282">
        <f t="shared" si="41"/>
        <v>1.1833333333333291</v>
      </c>
    </row>
    <row r="46" spans="1:87" x14ac:dyDescent="0.2">
      <c r="A46" s="1292"/>
      <c r="B46" s="1070">
        <v>23</v>
      </c>
      <c r="C46" s="179">
        <v>2.0833333333333332E-2</v>
      </c>
      <c r="D46" s="1067">
        <f t="shared" si="39"/>
        <v>0.63888888888888906</v>
      </c>
      <c r="E46" s="126">
        <v>0</v>
      </c>
      <c r="G46" s="996">
        <v>1.3888888888888889E-3</v>
      </c>
      <c r="H46" s="996">
        <f t="shared" si="0"/>
        <v>0.64027777777777795</v>
      </c>
      <c r="I46" s="1008">
        <v>2.0833333333333333E-3</v>
      </c>
      <c r="J46" s="996">
        <f t="shared" si="1"/>
        <v>0.64236111111111127</v>
      </c>
      <c r="K46" s="991">
        <v>2.7777777777777779E-3</v>
      </c>
      <c r="L46" s="996">
        <f t="shared" si="2"/>
        <v>0.64513888888888904</v>
      </c>
      <c r="M46" s="1009">
        <v>4.8611111111111112E-3</v>
      </c>
      <c r="N46" s="996">
        <f t="shared" si="3"/>
        <v>0.65000000000000013</v>
      </c>
      <c r="O46" s="1008">
        <v>4.8611111111111112E-3</v>
      </c>
      <c r="P46" s="996">
        <f t="shared" si="4"/>
        <v>0.65486111111111123</v>
      </c>
      <c r="Q46" s="1008">
        <v>1.0416666666666666E-2</v>
      </c>
      <c r="R46" s="996">
        <f t="shared" si="5"/>
        <v>0.66527777777777786</v>
      </c>
      <c r="S46" s="1008">
        <v>6.2499999999999995E-3</v>
      </c>
      <c r="T46" s="996">
        <f t="shared" si="6"/>
        <v>0.67152777777777783</v>
      </c>
      <c r="U46" s="1008">
        <v>4.8611111111111112E-3</v>
      </c>
      <c r="V46" s="996">
        <f t="shared" si="7"/>
        <v>0.67638888888888893</v>
      </c>
      <c r="W46" s="1009">
        <v>4.8611111111111112E-3</v>
      </c>
      <c r="X46" s="996">
        <f t="shared" si="8"/>
        <v>0.68125000000000002</v>
      </c>
      <c r="Y46" s="996">
        <v>2.7777777777777779E-3</v>
      </c>
      <c r="Z46" s="996">
        <f t="shared" si="9"/>
        <v>0.68402777777777779</v>
      </c>
      <c r="AA46" s="1008">
        <v>2.7777777777777779E-3</v>
      </c>
      <c r="AB46" s="996">
        <f t="shared" si="10"/>
        <v>0.68680555555555556</v>
      </c>
      <c r="AC46" s="996">
        <v>0</v>
      </c>
      <c r="AD46" s="996">
        <f t="shared" si="11"/>
        <v>0.68680555555555556</v>
      </c>
      <c r="AE46" s="996">
        <v>0</v>
      </c>
      <c r="AF46" s="996">
        <f t="shared" si="12"/>
        <v>0.68680555555555556</v>
      </c>
      <c r="AG46" s="996">
        <v>0</v>
      </c>
      <c r="AH46" s="996">
        <f t="shared" si="13"/>
        <v>0.68680555555555556</v>
      </c>
      <c r="AI46" s="996">
        <v>0</v>
      </c>
      <c r="AJ46" s="996">
        <f t="shared" si="14"/>
        <v>0.68680555555555556</v>
      </c>
      <c r="AK46" s="996">
        <v>0</v>
      </c>
      <c r="AL46" s="996">
        <f t="shared" si="15"/>
        <v>0.68680555555555556</v>
      </c>
      <c r="AM46" s="996">
        <v>0</v>
      </c>
      <c r="AN46" s="996">
        <f t="shared" si="16"/>
        <v>0.68680555555555556</v>
      </c>
      <c r="AO46" s="996">
        <v>0</v>
      </c>
      <c r="AP46" s="996">
        <f t="shared" si="17"/>
        <v>0.68680555555555556</v>
      </c>
      <c r="AQ46" s="996">
        <v>0</v>
      </c>
      <c r="AR46" s="996">
        <f t="shared" si="18"/>
        <v>0.68680555555555556</v>
      </c>
      <c r="AS46" s="996">
        <v>0</v>
      </c>
      <c r="AT46" s="996">
        <f t="shared" si="19"/>
        <v>0.68680555555555556</v>
      </c>
      <c r="AU46" s="996">
        <v>0</v>
      </c>
      <c r="AV46" s="996">
        <f t="shared" si="20"/>
        <v>0.68680555555555556</v>
      </c>
      <c r="AW46" s="996">
        <v>0</v>
      </c>
      <c r="AX46" s="996">
        <f t="shared" si="21"/>
        <v>0.68680555555555556</v>
      </c>
      <c r="AY46" s="996">
        <v>0</v>
      </c>
      <c r="AZ46" s="996">
        <f t="shared" si="22"/>
        <v>0.68680555555555556</v>
      </c>
      <c r="BA46" s="996">
        <v>0</v>
      </c>
      <c r="BB46" s="996">
        <f t="shared" si="23"/>
        <v>0.68680555555555556</v>
      </c>
      <c r="BC46" s="996">
        <v>0</v>
      </c>
      <c r="BD46" s="996">
        <f t="shared" si="24"/>
        <v>0.68680555555555556</v>
      </c>
      <c r="BE46" s="996">
        <v>0</v>
      </c>
      <c r="BF46" s="996">
        <f t="shared" si="25"/>
        <v>0.68680555555555556</v>
      </c>
      <c r="BG46" s="996">
        <v>0</v>
      </c>
      <c r="BH46" s="996">
        <f t="shared" si="26"/>
        <v>0.68680555555555556</v>
      </c>
      <c r="BI46" s="996">
        <v>0</v>
      </c>
      <c r="BJ46" s="996">
        <f t="shared" si="27"/>
        <v>0.68680555555555556</v>
      </c>
      <c r="BK46" s="996">
        <v>0</v>
      </c>
      <c r="BL46" s="996">
        <f t="shared" si="28"/>
        <v>0.68680555555555556</v>
      </c>
      <c r="BM46" s="996">
        <v>0</v>
      </c>
      <c r="BN46" s="996">
        <f t="shared" si="29"/>
        <v>0.68680555555555556</v>
      </c>
      <c r="BO46" s="996">
        <v>0</v>
      </c>
      <c r="BP46" s="996">
        <f t="shared" si="30"/>
        <v>0.68680555555555556</v>
      </c>
      <c r="BQ46" s="996">
        <v>0</v>
      </c>
      <c r="BR46" s="996">
        <f t="shared" si="31"/>
        <v>0.68680555555555556</v>
      </c>
      <c r="BS46" s="996">
        <v>0</v>
      </c>
      <c r="BT46" s="996">
        <f t="shared" si="32"/>
        <v>0.68680555555555556</v>
      </c>
      <c r="BU46" s="996">
        <v>0</v>
      </c>
      <c r="BV46" s="996">
        <f t="shared" si="33"/>
        <v>0.68680555555555556</v>
      </c>
      <c r="BW46" s="993">
        <v>1.3888888888888889E-3</v>
      </c>
      <c r="BX46" s="986">
        <f t="shared" si="34"/>
        <v>0.68819444444444444</v>
      </c>
      <c r="BY46" s="126"/>
      <c r="BZ46" s="127"/>
      <c r="CA46" s="127">
        <f t="shared" si="42"/>
        <v>4.930555555555538E-2</v>
      </c>
      <c r="CB46" s="1071">
        <f t="shared" si="35"/>
        <v>16.681690140845127</v>
      </c>
      <c r="CC46" s="129"/>
      <c r="CD46" s="134">
        <f t="shared" si="36"/>
        <v>70.999999999999744</v>
      </c>
      <c r="CE46" s="134">
        <f t="shared" si="37"/>
        <v>19.739999999999998</v>
      </c>
      <c r="CG46" s="281">
        <f t="shared" si="40"/>
        <v>4.930555555555538E-2</v>
      </c>
      <c r="CH46" s="135">
        <f t="shared" si="38"/>
        <v>70.999999999999744</v>
      </c>
      <c r="CI46" s="282">
        <f t="shared" si="41"/>
        <v>1.1833333333333291</v>
      </c>
    </row>
    <row r="47" spans="1:87" x14ac:dyDescent="0.2">
      <c r="A47" s="1292"/>
      <c r="B47" s="1070">
        <v>24</v>
      </c>
      <c r="C47" s="179">
        <v>2.0833333333333332E-2</v>
      </c>
      <c r="D47" s="1067">
        <f t="shared" si="39"/>
        <v>0.65972222222222243</v>
      </c>
      <c r="E47" s="126">
        <v>0</v>
      </c>
      <c r="G47" s="996">
        <v>1.3888888888888889E-3</v>
      </c>
      <c r="H47" s="996">
        <f t="shared" si="0"/>
        <v>0.66111111111111132</v>
      </c>
      <c r="I47" s="1008">
        <v>2.0833333333333333E-3</v>
      </c>
      <c r="J47" s="996">
        <f t="shared" si="1"/>
        <v>0.66319444444444464</v>
      </c>
      <c r="K47" s="991">
        <v>2.7777777777777779E-3</v>
      </c>
      <c r="L47" s="996">
        <f t="shared" si="2"/>
        <v>0.66597222222222241</v>
      </c>
      <c r="M47" s="1009">
        <v>4.8611111111111112E-3</v>
      </c>
      <c r="N47" s="996">
        <f t="shared" si="3"/>
        <v>0.6708333333333335</v>
      </c>
      <c r="O47" s="1008">
        <v>4.8611111111111112E-3</v>
      </c>
      <c r="P47" s="996">
        <f t="shared" si="4"/>
        <v>0.6756944444444446</v>
      </c>
      <c r="Q47" s="1008">
        <v>1.0416666666666666E-2</v>
      </c>
      <c r="R47" s="996">
        <f t="shared" si="5"/>
        <v>0.68611111111111123</v>
      </c>
      <c r="S47" s="1008">
        <v>6.2499999999999995E-3</v>
      </c>
      <c r="T47" s="996">
        <f t="shared" si="6"/>
        <v>0.6923611111111112</v>
      </c>
      <c r="U47" s="1008">
        <v>4.8611111111111112E-3</v>
      </c>
      <c r="V47" s="996">
        <f t="shared" si="7"/>
        <v>0.6972222222222223</v>
      </c>
      <c r="W47" s="1009">
        <v>4.8611111111111112E-3</v>
      </c>
      <c r="X47" s="996">
        <f t="shared" si="8"/>
        <v>0.70208333333333339</v>
      </c>
      <c r="Y47" s="996">
        <v>2.7777777777777779E-3</v>
      </c>
      <c r="Z47" s="996">
        <f t="shared" si="9"/>
        <v>0.70486111111111116</v>
      </c>
      <c r="AA47" s="1008">
        <v>2.7777777777777779E-3</v>
      </c>
      <c r="AB47" s="996">
        <f t="shared" si="10"/>
        <v>0.70763888888888893</v>
      </c>
      <c r="AC47" s="996">
        <v>0</v>
      </c>
      <c r="AD47" s="996">
        <f t="shared" si="11"/>
        <v>0.70763888888888893</v>
      </c>
      <c r="AE47" s="996">
        <v>0</v>
      </c>
      <c r="AF47" s="996">
        <f t="shared" si="12"/>
        <v>0.70763888888888893</v>
      </c>
      <c r="AG47" s="996">
        <v>0</v>
      </c>
      <c r="AH47" s="996">
        <f t="shared" si="13"/>
        <v>0.70763888888888893</v>
      </c>
      <c r="AI47" s="996">
        <v>0</v>
      </c>
      <c r="AJ47" s="996">
        <f t="shared" si="14"/>
        <v>0.70763888888888893</v>
      </c>
      <c r="AK47" s="996">
        <v>0</v>
      </c>
      <c r="AL47" s="996">
        <f t="shared" si="15"/>
        <v>0.70763888888888893</v>
      </c>
      <c r="AM47" s="996">
        <v>0</v>
      </c>
      <c r="AN47" s="996">
        <f t="shared" si="16"/>
        <v>0.70763888888888893</v>
      </c>
      <c r="AO47" s="996">
        <v>0</v>
      </c>
      <c r="AP47" s="996">
        <f t="shared" si="17"/>
        <v>0.70763888888888893</v>
      </c>
      <c r="AQ47" s="996">
        <v>0</v>
      </c>
      <c r="AR47" s="996">
        <f t="shared" si="18"/>
        <v>0.70763888888888893</v>
      </c>
      <c r="AS47" s="996">
        <v>0</v>
      </c>
      <c r="AT47" s="996">
        <f t="shared" si="19"/>
        <v>0.70763888888888893</v>
      </c>
      <c r="AU47" s="996">
        <v>0</v>
      </c>
      <c r="AV47" s="996">
        <f t="shared" si="20"/>
        <v>0.70763888888888893</v>
      </c>
      <c r="AW47" s="996">
        <v>0</v>
      </c>
      <c r="AX47" s="996">
        <f t="shared" si="21"/>
        <v>0.70763888888888893</v>
      </c>
      <c r="AY47" s="996">
        <v>0</v>
      </c>
      <c r="AZ47" s="996">
        <f t="shared" si="22"/>
        <v>0.70763888888888893</v>
      </c>
      <c r="BA47" s="996">
        <v>0</v>
      </c>
      <c r="BB47" s="996">
        <f t="shared" si="23"/>
        <v>0.70763888888888893</v>
      </c>
      <c r="BC47" s="996">
        <v>0</v>
      </c>
      <c r="BD47" s="996">
        <f t="shared" si="24"/>
        <v>0.70763888888888893</v>
      </c>
      <c r="BE47" s="996">
        <v>0</v>
      </c>
      <c r="BF47" s="996">
        <f t="shared" si="25"/>
        <v>0.70763888888888893</v>
      </c>
      <c r="BG47" s="996">
        <v>0</v>
      </c>
      <c r="BH47" s="996">
        <f t="shared" si="26"/>
        <v>0.70763888888888893</v>
      </c>
      <c r="BI47" s="996">
        <v>0</v>
      </c>
      <c r="BJ47" s="996">
        <f t="shared" si="27"/>
        <v>0.70763888888888893</v>
      </c>
      <c r="BK47" s="996">
        <v>0</v>
      </c>
      <c r="BL47" s="996">
        <f t="shared" si="28"/>
        <v>0.70763888888888893</v>
      </c>
      <c r="BM47" s="996">
        <v>0</v>
      </c>
      <c r="BN47" s="996">
        <f t="shared" si="29"/>
        <v>0.70763888888888893</v>
      </c>
      <c r="BO47" s="996">
        <v>0</v>
      </c>
      <c r="BP47" s="996">
        <f t="shared" si="30"/>
        <v>0.70763888888888893</v>
      </c>
      <c r="BQ47" s="996">
        <v>0</v>
      </c>
      <c r="BR47" s="996">
        <f t="shared" si="31"/>
        <v>0.70763888888888893</v>
      </c>
      <c r="BS47" s="996">
        <v>0</v>
      </c>
      <c r="BT47" s="996">
        <f t="shared" si="32"/>
        <v>0.70763888888888893</v>
      </c>
      <c r="BU47" s="996">
        <v>0</v>
      </c>
      <c r="BV47" s="996">
        <f t="shared" si="33"/>
        <v>0.70763888888888893</v>
      </c>
      <c r="BW47" s="993">
        <v>1.3888888888888889E-3</v>
      </c>
      <c r="BX47" s="986">
        <f t="shared" si="34"/>
        <v>0.70902777777777781</v>
      </c>
      <c r="BY47" s="126"/>
      <c r="BZ47" s="127"/>
      <c r="CA47" s="127">
        <f t="shared" si="42"/>
        <v>4.930555555555538E-2</v>
      </c>
      <c r="CB47" s="1071">
        <f t="shared" si="35"/>
        <v>16.681690140845127</v>
      </c>
      <c r="CC47" s="129"/>
      <c r="CD47" s="134">
        <f t="shared" si="36"/>
        <v>70.999999999999744</v>
      </c>
      <c r="CE47" s="134">
        <f t="shared" si="37"/>
        <v>19.739999999999998</v>
      </c>
      <c r="CG47" s="281">
        <f t="shared" si="40"/>
        <v>4.930555555555538E-2</v>
      </c>
      <c r="CH47" s="135">
        <f t="shared" si="38"/>
        <v>70.999999999999744</v>
      </c>
      <c r="CI47" s="282">
        <f t="shared" si="41"/>
        <v>1.1833333333333291</v>
      </c>
    </row>
    <row r="48" spans="1:87" x14ac:dyDescent="0.2">
      <c r="A48" s="1292"/>
      <c r="B48" s="1070">
        <v>25</v>
      </c>
      <c r="C48" s="179">
        <v>2.0833333333333332E-2</v>
      </c>
      <c r="D48" s="1067">
        <f t="shared" si="39"/>
        <v>0.6805555555555558</v>
      </c>
      <c r="E48" s="126">
        <v>0</v>
      </c>
      <c r="G48" s="996">
        <v>1.3888888888888889E-3</v>
      </c>
      <c r="H48" s="996">
        <f t="shared" si="0"/>
        <v>0.68194444444444469</v>
      </c>
      <c r="I48" s="1008">
        <v>2.0833333333333333E-3</v>
      </c>
      <c r="J48" s="996">
        <f t="shared" si="1"/>
        <v>0.68402777777777801</v>
      </c>
      <c r="K48" s="991">
        <v>2.7777777777777779E-3</v>
      </c>
      <c r="L48" s="996">
        <f t="shared" si="2"/>
        <v>0.68680555555555578</v>
      </c>
      <c r="M48" s="1009">
        <v>4.8611111111111112E-3</v>
      </c>
      <c r="N48" s="996">
        <f t="shared" si="3"/>
        <v>0.69166666666666687</v>
      </c>
      <c r="O48" s="1008">
        <v>4.8611111111111112E-3</v>
      </c>
      <c r="P48" s="996">
        <f t="shared" si="4"/>
        <v>0.69652777777777797</v>
      </c>
      <c r="Q48" s="1008">
        <v>1.0416666666666666E-2</v>
      </c>
      <c r="R48" s="996">
        <f t="shared" si="5"/>
        <v>0.7069444444444446</v>
      </c>
      <c r="S48" s="1008">
        <v>6.2499999999999995E-3</v>
      </c>
      <c r="T48" s="996">
        <f t="shared" si="6"/>
        <v>0.71319444444444458</v>
      </c>
      <c r="U48" s="1008">
        <v>4.8611111111111112E-3</v>
      </c>
      <c r="V48" s="996">
        <f t="shared" si="7"/>
        <v>0.71805555555555567</v>
      </c>
      <c r="W48" s="1009">
        <v>4.8611111111111112E-3</v>
      </c>
      <c r="X48" s="996">
        <f t="shared" si="8"/>
        <v>0.72291666666666676</v>
      </c>
      <c r="Y48" s="996">
        <v>2.7777777777777779E-3</v>
      </c>
      <c r="Z48" s="996">
        <f t="shared" si="9"/>
        <v>0.72569444444444453</v>
      </c>
      <c r="AA48" s="1008">
        <v>2.7777777777777779E-3</v>
      </c>
      <c r="AB48" s="996">
        <f t="shared" si="10"/>
        <v>0.7284722222222223</v>
      </c>
      <c r="AC48" s="996">
        <v>0</v>
      </c>
      <c r="AD48" s="996">
        <f t="shared" si="11"/>
        <v>0.7284722222222223</v>
      </c>
      <c r="AE48" s="996">
        <v>0</v>
      </c>
      <c r="AF48" s="996">
        <f t="shared" si="12"/>
        <v>0.7284722222222223</v>
      </c>
      <c r="AG48" s="996">
        <v>0</v>
      </c>
      <c r="AH48" s="996">
        <f t="shared" si="13"/>
        <v>0.7284722222222223</v>
      </c>
      <c r="AI48" s="996">
        <v>0</v>
      </c>
      <c r="AJ48" s="996">
        <f t="shared" si="14"/>
        <v>0.7284722222222223</v>
      </c>
      <c r="AK48" s="996">
        <v>0</v>
      </c>
      <c r="AL48" s="996">
        <f t="shared" si="15"/>
        <v>0.7284722222222223</v>
      </c>
      <c r="AM48" s="996">
        <v>0</v>
      </c>
      <c r="AN48" s="996">
        <f t="shared" si="16"/>
        <v>0.7284722222222223</v>
      </c>
      <c r="AO48" s="996">
        <v>0</v>
      </c>
      <c r="AP48" s="996">
        <f t="shared" si="17"/>
        <v>0.7284722222222223</v>
      </c>
      <c r="AQ48" s="996">
        <v>0</v>
      </c>
      <c r="AR48" s="996">
        <f t="shared" si="18"/>
        <v>0.7284722222222223</v>
      </c>
      <c r="AS48" s="996">
        <v>0</v>
      </c>
      <c r="AT48" s="996">
        <f t="shared" si="19"/>
        <v>0.7284722222222223</v>
      </c>
      <c r="AU48" s="996">
        <v>0</v>
      </c>
      <c r="AV48" s="996">
        <f t="shared" si="20"/>
        <v>0.7284722222222223</v>
      </c>
      <c r="AW48" s="996">
        <v>0</v>
      </c>
      <c r="AX48" s="996">
        <f t="shared" si="21"/>
        <v>0.7284722222222223</v>
      </c>
      <c r="AY48" s="996">
        <v>0</v>
      </c>
      <c r="AZ48" s="996">
        <f t="shared" si="22"/>
        <v>0.7284722222222223</v>
      </c>
      <c r="BA48" s="996">
        <v>0</v>
      </c>
      <c r="BB48" s="996">
        <f t="shared" si="23"/>
        <v>0.7284722222222223</v>
      </c>
      <c r="BC48" s="996">
        <v>0</v>
      </c>
      <c r="BD48" s="996">
        <f t="shared" si="24"/>
        <v>0.7284722222222223</v>
      </c>
      <c r="BE48" s="996">
        <v>0</v>
      </c>
      <c r="BF48" s="996">
        <f t="shared" si="25"/>
        <v>0.7284722222222223</v>
      </c>
      <c r="BG48" s="996">
        <v>0</v>
      </c>
      <c r="BH48" s="996">
        <f t="shared" si="26"/>
        <v>0.7284722222222223</v>
      </c>
      <c r="BI48" s="996">
        <v>0</v>
      </c>
      <c r="BJ48" s="996">
        <f t="shared" si="27"/>
        <v>0.7284722222222223</v>
      </c>
      <c r="BK48" s="996">
        <v>0</v>
      </c>
      <c r="BL48" s="996">
        <f t="shared" si="28"/>
        <v>0.7284722222222223</v>
      </c>
      <c r="BM48" s="996">
        <v>0</v>
      </c>
      <c r="BN48" s="996">
        <f t="shared" si="29"/>
        <v>0.7284722222222223</v>
      </c>
      <c r="BO48" s="996">
        <v>0</v>
      </c>
      <c r="BP48" s="996">
        <f t="shared" si="30"/>
        <v>0.7284722222222223</v>
      </c>
      <c r="BQ48" s="996">
        <v>0</v>
      </c>
      <c r="BR48" s="996">
        <f t="shared" si="31"/>
        <v>0.7284722222222223</v>
      </c>
      <c r="BS48" s="996">
        <v>0</v>
      </c>
      <c r="BT48" s="996">
        <f t="shared" si="32"/>
        <v>0.7284722222222223</v>
      </c>
      <c r="BU48" s="996">
        <v>0</v>
      </c>
      <c r="BV48" s="996">
        <f t="shared" si="33"/>
        <v>0.7284722222222223</v>
      </c>
      <c r="BW48" s="993">
        <v>1.3888888888888889E-3</v>
      </c>
      <c r="BX48" s="986">
        <f t="shared" si="34"/>
        <v>0.72986111111111118</v>
      </c>
      <c r="BY48" s="126"/>
      <c r="BZ48" s="127"/>
      <c r="CA48" s="127">
        <f t="shared" si="42"/>
        <v>4.930555555555538E-2</v>
      </c>
      <c r="CB48" s="1071">
        <f t="shared" si="35"/>
        <v>16.681690140845127</v>
      </c>
      <c r="CC48" s="129"/>
      <c r="CD48" s="134">
        <f t="shared" si="36"/>
        <v>70.999999999999744</v>
      </c>
      <c r="CE48" s="134">
        <f t="shared" si="37"/>
        <v>19.739999999999998</v>
      </c>
      <c r="CG48" s="281">
        <f t="shared" si="40"/>
        <v>4.930555555555538E-2</v>
      </c>
      <c r="CH48" s="135">
        <f t="shared" si="38"/>
        <v>70.999999999999744</v>
      </c>
      <c r="CI48" s="282">
        <f t="shared" si="41"/>
        <v>1.1833333333333291</v>
      </c>
    </row>
    <row r="49" spans="1:87" x14ac:dyDescent="0.2">
      <c r="A49" s="1292"/>
      <c r="B49" s="1070">
        <v>26</v>
      </c>
      <c r="C49" s="179">
        <v>2.0833333333333332E-2</v>
      </c>
      <c r="D49" s="1067">
        <f t="shared" si="39"/>
        <v>0.70138888888888917</v>
      </c>
      <c r="E49" s="126">
        <v>0</v>
      </c>
      <c r="G49" s="996">
        <v>1.3888888888888889E-3</v>
      </c>
      <c r="H49" s="996">
        <f t="shared" si="0"/>
        <v>0.70277777777777806</v>
      </c>
      <c r="I49" s="1008">
        <v>2.0833333333333333E-3</v>
      </c>
      <c r="J49" s="996">
        <f t="shared" si="1"/>
        <v>0.70486111111111138</v>
      </c>
      <c r="K49" s="991">
        <v>2.7777777777777779E-3</v>
      </c>
      <c r="L49" s="996">
        <f t="shared" si="2"/>
        <v>0.70763888888888915</v>
      </c>
      <c r="M49" s="1009">
        <v>4.8611111111111112E-3</v>
      </c>
      <c r="N49" s="996">
        <f t="shared" si="3"/>
        <v>0.71250000000000024</v>
      </c>
      <c r="O49" s="1008">
        <v>4.8611111111111112E-3</v>
      </c>
      <c r="P49" s="996">
        <f t="shared" si="4"/>
        <v>0.71736111111111134</v>
      </c>
      <c r="Q49" s="1008">
        <v>1.0416666666666666E-2</v>
      </c>
      <c r="R49" s="996">
        <f t="shared" si="5"/>
        <v>0.72777777777777797</v>
      </c>
      <c r="S49" s="1008">
        <v>6.2499999999999995E-3</v>
      </c>
      <c r="T49" s="996">
        <f t="shared" si="6"/>
        <v>0.73402777777777795</v>
      </c>
      <c r="U49" s="1008">
        <v>4.8611111111111112E-3</v>
      </c>
      <c r="V49" s="996">
        <f t="shared" si="7"/>
        <v>0.73888888888888904</v>
      </c>
      <c r="W49" s="1009">
        <v>4.8611111111111112E-3</v>
      </c>
      <c r="X49" s="996">
        <f t="shared" si="8"/>
        <v>0.74375000000000013</v>
      </c>
      <c r="Y49" s="996">
        <v>2.7777777777777779E-3</v>
      </c>
      <c r="Z49" s="996">
        <f t="shared" si="9"/>
        <v>0.7465277777777779</v>
      </c>
      <c r="AA49" s="1008">
        <v>2.7777777777777779E-3</v>
      </c>
      <c r="AB49" s="996">
        <f t="shared" si="10"/>
        <v>0.74930555555555567</v>
      </c>
      <c r="AC49" s="996">
        <v>0</v>
      </c>
      <c r="AD49" s="996">
        <f t="shared" si="11"/>
        <v>0.74930555555555567</v>
      </c>
      <c r="AE49" s="996">
        <v>0</v>
      </c>
      <c r="AF49" s="996">
        <f t="shared" si="12"/>
        <v>0.74930555555555567</v>
      </c>
      <c r="AG49" s="996">
        <v>0</v>
      </c>
      <c r="AH49" s="996">
        <f t="shared" si="13"/>
        <v>0.74930555555555567</v>
      </c>
      <c r="AI49" s="996">
        <v>0</v>
      </c>
      <c r="AJ49" s="996">
        <f t="shared" si="14"/>
        <v>0.74930555555555567</v>
      </c>
      <c r="AK49" s="996">
        <v>0</v>
      </c>
      <c r="AL49" s="996">
        <f t="shared" si="15"/>
        <v>0.74930555555555567</v>
      </c>
      <c r="AM49" s="996">
        <v>0</v>
      </c>
      <c r="AN49" s="996">
        <f t="shared" si="16"/>
        <v>0.74930555555555567</v>
      </c>
      <c r="AO49" s="996">
        <v>0</v>
      </c>
      <c r="AP49" s="996">
        <f t="shared" si="17"/>
        <v>0.74930555555555567</v>
      </c>
      <c r="AQ49" s="996">
        <v>0</v>
      </c>
      <c r="AR49" s="996">
        <f t="shared" si="18"/>
        <v>0.74930555555555567</v>
      </c>
      <c r="AS49" s="996">
        <v>0</v>
      </c>
      <c r="AT49" s="996">
        <f t="shared" si="19"/>
        <v>0.74930555555555567</v>
      </c>
      <c r="AU49" s="996">
        <v>0</v>
      </c>
      <c r="AV49" s="996">
        <f t="shared" si="20"/>
        <v>0.74930555555555567</v>
      </c>
      <c r="AW49" s="996">
        <v>0</v>
      </c>
      <c r="AX49" s="996">
        <f t="shared" si="21"/>
        <v>0.74930555555555567</v>
      </c>
      <c r="AY49" s="996">
        <v>0</v>
      </c>
      <c r="AZ49" s="996">
        <f t="shared" si="22"/>
        <v>0.74930555555555567</v>
      </c>
      <c r="BA49" s="996">
        <v>0</v>
      </c>
      <c r="BB49" s="996">
        <f t="shared" si="23"/>
        <v>0.74930555555555567</v>
      </c>
      <c r="BC49" s="996">
        <v>0</v>
      </c>
      <c r="BD49" s="996">
        <f t="shared" si="24"/>
        <v>0.74930555555555567</v>
      </c>
      <c r="BE49" s="996">
        <v>0</v>
      </c>
      <c r="BF49" s="996">
        <f t="shared" si="25"/>
        <v>0.74930555555555567</v>
      </c>
      <c r="BG49" s="996">
        <v>0</v>
      </c>
      <c r="BH49" s="996">
        <f t="shared" si="26"/>
        <v>0.74930555555555567</v>
      </c>
      <c r="BI49" s="996">
        <v>0</v>
      </c>
      <c r="BJ49" s="996">
        <f t="shared" si="27"/>
        <v>0.74930555555555567</v>
      </c>
      <c r="BK49" s="996">
        <v>0</v>
      </c>
      <c r="BL49" s="996">
        <f t="shared" si="28"/>
        <v>0.74930555555555567</v>
      </c>
      <c r="BM49" s="996">
        <v>0</v>
      </c>
      <c r="BN49" s="996">
        <f t="shared" si="29"/>
        <v>0.74930555555555567</v>
      </c>
      <c r="BO49" s="996">
        <v>0</v>
      </c>
      <c r="BP49" s="996">
        <f t="shared" si="30"/>
        <v>0.74930555555555567</v>
      </c>
      <c r="BQ49" s="996">
        <v>0</v>
      </c>
      <c r="BR49" s="996">
        <f t="shared" si="31"/>
        <v>0.74930555555555567</v>
      </c>
      <c r="BS49" s="996">
        <v>0</v>
      </c>
      <c r="BT49" s="996">
        <f t="shared" si="32"/>
        <v>0.74930555555555567</v>
      </c>
      <c r="BU49" s="996">
        <v>0</v>
      </c>
      <c r="BV49" s="996">
        <f t="shared" si="33"/>
        <v>0.74930555555555567</v>
      </c>
      <c r="BW49" s="993">
        <v>1.3888888888888889E-3</v>
      </c>
      <c r="BX49" s="986">
        <f t="shared" si="34"/>
        <v>0.75069444444444455</v>
      </c>
      <c r="BY49" s="126"/>
      <c r="BZ49" s="127"/>
      <c r="CA49" s="127">
        <f t="shared" si="42"/>
        <v>4.930555555555538E-2</v>
      </c>
      <c r="CB49" s="1071">
        <f t="shared" si="35"/>
        <v>16.681690140845127</v>
      </c>
      <c r="CC49" s="129"/>
      <c r="CD49" s="134">
        <f t="shared" si="36"/>
        <v>70.999999999999744</v>
      </c>
      <c r="CE49" s="134">
        <f t="shared" si="37"/>
        <v>19.739999999999998</v>
      </c>
      <c r="CG49" s="281">
        <f t="shared" si="40"/>
        <v>4.930555555555538E-2</v>
      </c>
      <c r="CH49" s="135">
        <f t="shared" si="38"/>
        <v>70.999999999999744</v>
      </c>
      <c r="CI49" s="282">
        <f t="shared" si="41"/>
        <v>1.1833333333333291</v>
      </c>
    </row>
    <row r="50" spans="1:87" x14ac:dyDescent="0.2">
      <c r="A50" s="1292"/>
      <c r="B50" s="1070">
        <v>27</v>
      </c>
      <c r="C50" s="179">
        <v>2.0833333333333332E-2</v>
      </c>
      <c r="D50" s="1067">
        <f t="shared" si="39"/>
        <v>0.72222222222222254</v>
      </c>
      <c r="E50" s="126">
        <v>0</v>
      </c>
      <c r="G50" s="996">
        <v>1.3888888888888889E-3</v>
      </c>
      <c r="H50" s="996">
        <f t="shared" si="0"/>
        <v>0.72361111111111143</v>
      </c>
      <c r="I50" s="1008">
        <v>2.0833333333333333E-3</v>
      </c>
      <c r="J50" s="996">
        <f t="shared" si="1"/>
        <v>0.72569444444444475</v>
      </c>
      <c r="K50" s="991">
        <v>2.7777777777777779E-3</v>
      </c>
      <c r="L50" s="996">
        <f t="shared" si="2"/>
        <v>0.72847222222222252</v>
      </c>
      <c r="M50" s="1009">
        <v>4.8611111111111112E-3</v>
      </c>
      <c r="N50" s="996">
        <f t="shared" si="3"/>
        <v>0.73333333333333361</v>
      </c>
      <c r="O50" s="1008">
        <v>4.8611111111111112E-3</v>
      </c>
      <c r="P50" s="996">
        <f t="shared" si="4"/>
        <v>0.73819444444444471</v>
      </c>
      <c r="Q50" s="1008">
        <v>1.0416666666666666E-2</v>
      </c>
      <c r="R50" s="996">
        <f t="shared" si="5"/>
        <v>0.74861111111111134</v>
      </c>
      <c r="S50" s="1008">
        <v>6.2499999999999995E-3</v>
      </c>
      <c r="T50" s="996">
        <f t="shared" si="6"/>
        <v>0.75486111111111132</v>
      </c>
      <c r="U50" s="1008">
        <v>4.8611111111111112E-3</v>
      </c>
      <c r="V50" s="996">
        <f t="shared" si="7"/>
        <v>0.75972222222222241</v>
      </c>
      <c r="W50" s="1009">
        <v>4.8611111111111112E-3</v>
      </c>
      <c r="X50" s="996">
        <f t="shared" si="8"/>
        <v>0.7645833333333335</v>
      </c>
      <c r="Y50" s="996">
        <v>2.7777777777777779E-3</v>
      </c>
      <c r="Z50" s="996">
        <f t="shared" si="9"/>
        <v>0.76736111111111127</v>
      </c>
      <c r="AA50" s="1008">
        <v>2.7777777777777779E-3</v>
      </c>
      <c r="AB50" s="996">
        <f t="shared" si="10"/>
        <v>0.77013888888888904</v>
      </c>
      <c r="AC50" s="996">
        <v>0</v>
      </c>
      <c r="AD50" s="996">
        <f t="shared" si="11"/>
        <v>0.77013888888888904</v>
      </c>
      <c r="AE50" s="996">
        <v>0</v>
      </c>
      <c r="AF50" s="996">
        <f t="shared" si="12"/>
        <v>0.77013888888888904</v>
      </c>
      <c r="AG50" s="996">
        <v>0</v>
      </c>
      <c r="AH50" s="996">
        <f t="shared" si="13"/>
        <v>0.77013888888888904</v>
      </c>
      <c r="AI50" s="996">
        <v>0</v>
      </c>
      <c r="AJ50" s="996">
        <f t="shared" si="14"/>
        <v>0.77013888888888904</v>
      </c>
      <c r="AK50" s="996">
        <v>0</v>
      </c>
      <c r="AL50" s="996">
        <f t="shared" si="15"/>
        <v>0.77013888888888904</v>
      </c>
      <c r="AM50" s="996">
        <v>0</v>
      </c>
      <c r="AN50" s="996">
        <f t="shared" si="16"/>
        <v>0.77013888888888904</v>
      </c>
      <c r="AO50" s="996">
        <v>0</v>
      </c>
      <c r="AP50" s="996">
        <f t="shared" si="17"/>
        <v>0.77013888888888904</v>
      </c>
      <c r="AQ50" s="996">
        <v>0</v>
      </c>
      <c r="AR50" s="996">
        <f t="shared" si="18"/>
        <v>0.77013888888888904</v>
      </c>
      <c r="AS50" s="996">
        <v>0</v>
      </c>
      <c r="AT50" s="996">
        <f t="shared" si="19"/>
        <v>0.77013888888888904</v>
      </c>
      <c r="AU50" s="996">
        <v>0</v>
      </c>
      <c r="AV50" s="996">
        <f t="shared" si="20"/>
        <v>0.77013888888888904</v>
      </c>
      <c r="AW50" s="996">
        <v>0</v>
      </c>
      <c r="AX50" s="996">
        <f t="shared" si="21"/>
        <v>0.77013888888888904</v>
      </c>
      <c r="AY50" s="996">
        <v>0</v>
      </c>
      <c r="AZ50" s="996">
        <f t="shared" si="22"/>
        <v>0.77013888888888904</v>
      </c>
      <c r="BA50" s="996">
        <v>0</v>
      </c>
      <c r="BB50" s="996">
        <f t="shared" si="23"/>
        <v>0.77013888888888904</v>
      </c>
      <c r="BC50" s="996">
        <v>0</v>
      </c>
      <c r="BD50" s="996">
        <f t="shared" si="24"/>
        <v>0.77013888888888904</v>
      </c>
      <c r="BE50" s="996">
        <v>0</v>
      </c>
      <c r="BF50" s="996">
        <f t="shared" si="25"/>
        <v>0.77013888888888904</v>
      </c>
      <c r="BG50" s="996">
        <v>0</v>
      </c>
      <c r="BH50" s="996">
        <f t="shared" si="26"/>
        <v>0.77013888888888904</v>
      </c>
      <c r="BI50" s="996">
        <v>0</v>
      </c>
      <c r="BJ50" s="996">
        <f t="shared" si="27"/>
        <v>0.77013888888888904</v>
      </c>
      <c r="BK50" s="996">
        <v>0</v>
      </c>
      <c r="BL50" s="996">
        <f t="shared" si="28"/>
        <v>0.77013888888888904</v>
      </c>
      <c r="BM50" s="996">
        <v>0</v>
      </c>
      <c r="BN50" s="996">
        <f t="shared" si="29"/>
        <v>0.77013888888888904</v>
      </c>
      <c r="BO50" s="996">
        <v>0</v>
      </c>
      <c r="BP50" s="996">
        <f t="shared" si="30"/>
        <v>0.77013888888888904</v>
      </c>
      <c r="BQ50" s="996">
        <v>0</v>
      </c>
      <c r="BR50" s="996">
        <f t="shared" si="31"/>
        <v>0.77013888888888904</v>
      </c>
      <c r="BS50" s="996">
        <v>0</v>
      </c>
      <c r="BT50" s="996">
        <f t="shared" si="32"/>
        <v>0.77013888888888904</v>
      </c>
      <c r="BU50" s="996">
        <v>0</v>
      </c>
      <c r="BV50" s="996">
        <f t="shared" si="33"/>
        <v>0.77013888888888904</v>
      </c>
      <c r="BW50" s="993">
        <v>1.3888888888888889E-3</v>
      </c>
      <c r="BX50" s="986">
        <f t="shared" si="34"/>
        <v>0.77152777777777792</v>
      </c>
      <c r="BY50" s="126"/>
      <c r="BZ50" s="127"/>
      <c r="CA50" s="127">
        <f t="shared" si="42"/>
        <v>4.930555555555538E-2</v>
      </c>
      <c r="CB50" s="1071">
        <f t="shared" si="35"/>
        <v>16.681690140845127</v>
      </c>
      <c r="CC50" s="129"/>
      <c r="CD50" s="134">
        <f t="shared" si="36"/>
        <v>70.999999999999744</v>
      </c>
      <c r="CE50" s="134">
        <f t="shared" si="37"/>
        <v>19.739999999999998</v>
      </c>
      <c r="CG50" s="281">
        <f t="shared" si="40"/>
        <v>4.930555555555538E-2</v>
      </c>
      <c r="CH50" s="135">
        <f t="shared" si="38"/>
        <v>70.999999999999744</v>
      </c>
      <c r="CI50" s="282">
        <f t="shared" si="41"/>
        <v>1.1833333333333291</v>
      </c>
    </row>
    <row r="51" spans="1:87" x14ac:dyDescent="0.2">
      <c r="A51" s="1292"/>
      <c r="B51" s="1070">
        <v>28</v>
      </c>
      <c r="C51" s="179">
        <v>2.0833333333333332E-2</v>
      </c>
      <c r="D51" s="1067">
        <f t="shared" si="39"/>
        <v>0.74305555555555591</v>
      </c>
      <c r="E51" s="126">
        <v>0</v>
      </c>
      <c r="G51" s="996">
        <v>1.3888888888888889E-3</v>
      </c>
      <c r="H51" s="996">
        <f t="shared" si="0"/>
        <v>0.7444444444444448</v>
      </c>
      <c r="I51" s="1008">
        <v>2.0833333333333333E-3</v>
      </c>
      <c r="J51" s="996">
        <f t="shared" si="1"/>
        <v>0.74652777777777812</v>
      </c>
      <c r="K51" s="991">
        <v>2.7777777777777779E-3</v>
      </c>
      <c r="L51" s="996">
        <f t="shared" si="2"/>
        <v>0.74930555555555589</v>
      </c>
      <c r="M51" s="1009">
        <v>4.8611111111111112E-3</v>
      </c>
      <c r="N51" s="996">
        <f t="shared" si="3"/>
        <v>0.75416666666666698</v>
      </c>
      <c r="O51" s="1008">
        <v>4.8611111111111112E-3</v>
      </c>
      <c r="P51" s="996">
        <f t="shared" si="4"/>
        <v>0.75902777777777808</v>
      </c>
      <c r="Q51" s="1008">
        <v>1.0416666666666666E-2</v>
      </c>
      <c r="R51" s="996">
        <f t="shared" si="5"/>
        <v>0.76944444444444471</v>
      </c>
      <c r="S51" s="1008">
        <v>6.2499999999999995E-3</v>
      </c>
      <c r="T51" s="996">
        <f t="shared" si="6"/>
        <v>0.77569444444444469</v>
      </c>
      <c r="U51" s="1008">
        <v>4.8611111111111112E-3</v>
      </c>
      <c r="V51" s="996">
        <f t="shared" si="7"/>
        <v>0.78055555555555578</v>
      </c>
      <c r="W51" s="1009">
        <v>4.8611111111111112E-3</v>
      </c>
      <c r="X51" s="996">
        <f t="shared" si="8"/>
        <v>0.78541666666666687</v>
      </c>
      <c r="Y51" s="996">
        <v>2.7777777777777779E-3</v>
      </c>
      <c r="Z51" s="996">
        <f t="shared" si="9"/>
        <v>0.78819444444444464</v>
      </c>
      <c r="AA51" s="1008">
        <v>2.7777777777777779E-3</v>
      </c>
      <c r="AB51" s="996">
        <f t="shared" si="10"/>
        <v>0.79097222222222241</v>
      </c>
      <c r="AC51" s="996">
        <v>0</v>
      </c>
      <c r="AD51" s="996">
        <f t="shared" si="11"/>
        <v>0.79097222222222241</v>
      </c>
      <c r="AE51" s="996">
        <v>0</v>
      </c>
      <c r="AF51" s="996">
        <f t="shared" si="12"/>
        <v>0.79097222222222241</v>
      </c>
      <c r="AG51" s="996">
        <v>0</v>
      </c>
      <c r="AH51" s="996">
        <f t="shared" si="13"/>
        <v>0.79097222222222241</v>
      </c>
      <c r="AI51" s="996">
        <v>0</v>
      </c>
      <c r="AJ51" s="996">
        <f t="shared" si="14"/>
        <v>0.79097222222222241</v>
      </c>
      <c r="AK51" s="996">
        <v>0</v>
      </c>
      <c r="AL51" s="996">
        <f t="shared" si="15"/>
        <v>0.79097222222222241</v>
      </c>
      <c r="AM51" s="996">
        <v>0</v>
      </c>
      <c r="AN51" s="996">
        <f t="shared" si="16"/>
        <v>0.79097222222222241</v>
      </c>
      <c r="AO51" s="996">
        <v>0</v>
      </c>
      <c r="AP51" s="996">
        <f t="shared" si="17"/>
        <v>0.79097222222222241</v>
      </c>
      <c r="AQ51" s="996">
        <v>0</v>
      </c>
      <c r="AR51" s="996">
        <f t="shared" si="18"/>
        <v>0.79097222222222241</v>
      </c>
      <c r="AS51" s="996">
        <v>0</v>
      </c>
      <c r="AT51" s="996">
        <f t="shared" si="19"/>
        <v>0.79097222222222241</v>
      </c>
      <c r="AU51" s="996">
        <v>0</v>
      </c>
      <c r="AV51" s="996">
        <f t="shared" si="20"/>
        <v>0.79097222222222241</v>
      </c>
      <c r="AW51" s="996">
        <v>0</v>
      </c>
      <c r="AX51" s="996">
        <f t="shared" si="21"/>
        <v>0.79097222222222241</v>
      </c>
      <c r="AY51" s="996">
        <v>0</v>
      </c>
      <c r="AZ51" s="996">
        <f t="shared" si="22"/>
        <v>0.79097222222222241</v>
      </c>
      <c r="BA51" s="996">
        <v>0</v>
      </c>
      <c r="BB51" s="996">
        <f t="shared" si="23"/>
        <v>0.79097222222222241</v>
      </c>
      <c r="BC51" s="996">
        <v>0</v>
      </c>
      <c r="BD51" s="996">
        <f t="shared" si="24"/>
        <v>0.79097222222222241</v>
      </c>
      <c r="BE51" s="996">
        <v>0</v>
      </c>
      <c r="BF51" s="996">
        <f t="shared" si="25"/>
        <v>0.79097222222222241</v>
      </c>
      <c r="BG51" s="996">
        <v>0</v>
      </c>
      <c r="BH51" s="996">
        <f t="shared" si="26"/>
        <v>0.79097222222222241</v>
      </c>
      <c r="BI51" s="996">
        <v>0</v>
      </c>
      <c r="BJ51" s="996">
        <f t="shared" si="27"/>
        <v>0.79097222222222241</v>
      </c>
      <c r="BK51" s="996">
        <v>0</v>
      </c>
      <c r="BL51" s="996">
        <f t="shared" si="28"/>
        <v>0.79097222222222241</v>
      </c>
      <c r="BM51" s="996">
        <v>0</v>
      </c>
      <c r="BN51" s="996">
        <f t="shared" si="29"/>
        <v>0.79097222222222241</v>
      </c>
      <c r="BO51" s="996">
        <v>0</v>
      </c>
      <c r="BP51" s="996">
        <f t="shared" si="30"/>
        <v>0.79097222222222241</v>
      </c>
      <c r="BQ51" s="996">
        <v>0</v>
      </c>
      <c r="BR51" s="996">
        <f t="shared" si="31"/>
        <v>0.79097222222222241</v>
      </c>
      <c r="BS51" s="996">
        <v>0</v>
      </c>
      <c r="BT51" s="996">
        <f t="shared" si="32"/>
        <v>0.79097222222222241</v>
      </c>
      <c r="BU51" s="996">
        <v>0</v>
      </c>
      <c r="BV51" s="996">
        <f t="shared" si="33"/>
        <v>0.79097222222222241</v>
      </c>
      <c r="BW51" s="993">
        <v>1.3888888888888889E-3</v>
      </c>
      <c r="BX51" s="986">
        <f t="shared" si="34"/>
        <v>0.79236111111111129</v>
      </c>
      <c r="BY51" s="126"/>
      <c r="BZ51" s="127"/>
      <c r="CA51" s="127">
        <f t="shared" si="42"/>
        <v>4.930555555555538E-2</v>
      </c>
      <c r="CB51" s="1071">
        <f t="shared" si="35"/>
        <v>16.681690140845127</v>
      </c>
      <c r="CC51" s="129"/>
      <c r="CD51" s="134">
        <f t="shared" si="36"/>
        <v>70.999999999999744</v>
      </c>
      <c r="CE51" s="134">
        <f t="shared" si="37"/>
        <v>19.739999999999998</v>
      </c>
      <c r="CG51" s="281">
        <f t="shared" si="40"/>
        <v>4.930555555555538E-2</v>
      </c>
      <c r="CH51" s="135">
        <f t="shared" si="38"/>
        <v>70.999999999999744</v>
      </c>
      <c r="CI51" s="282">
        <f t="shared" si="41"/>
        <v>1.1833333333333291</v>
      </c>
    </row>
    <row r="52" spans="1:87" x14ac:dyDescent="0.2">
      <c r="A52" s="1292"/>
      <c r="B52" s="1070">
        <v>29</v>
      </c>
      <c r="C52" s="179">
        <v>2.0833333333333332E-2</v>
      </c>
      <c r="D52" s="1067">
        <f t="shared" si="39"/>
        <v>0.76388888888888928</v>
      </c>
      <c r="E52" s="126">
        <v>0</v>
      </c>
      <c r="G52" s="996">
        <v>1.3888888888888889E-3</v>
      </c>
      <c r="H52" s="996">
        <f t="shared" si="0"/>
        <v>0.76527777777777817</v>
      </c>
      <c r="I52" s="1008">
        <v>2.0833333333333333E-3</v>
      </c>
      <c r="J52" s="996">
        <f t="shared" si="1"/>
        <v>0.76736111111111149</v>
      </c>
      <c r="K52" s="991">
        <v>2.7777777777777779E-3</v>
      </c>
      <c r="L52" s="996">
        <f t="shared" si="2"/>
        <v>0.77013888888888926</v>
      </c>
      <c r="M52" s="1009">
        <v>4.8611111111111112E-3</v>
      </c>
      <c r="N52" s="996">
        <f t="shared" si="3"/>
        <v>0.77500000000000036</v>
      </c>
      <c r="O52" s="1008">
        <v>4.8611111111111112E-3</v>
      </c>
      <c r="P52" s="996">
        <f t="shared" si="4"/>
        <v>0.77986111111111145</v>
      </c>
      <c r="Q52" s="1008">
        <v>1.0416666666666666E-2</v>
      </c>
      <c r="R52" s="996">
        <f t="shared" si="5"/>
        <v>0.79027777777777808</v>
      </c>
      <c r="S52" s="1008">
        <v>6.2499999999999995E-3</v>
      </c>
      <c r="T52" s="996">
        <f t="shared" si="6"/>
        <v>0.79652777777777806</v>
      </c>
      <c r="U52" s="1008">
        <v>4.8611111111111112E-3</v>
      </c>
      <c r="V52" s="996">
        <f t="shared" si="7"/>
        <v>0.80138888888888915</v>
      </c>
      <c r="W52" s="1009">
        <v>4.8611111111111112E-3</v>
      </c>
      <c r="X52" s="996">
        <f t="shared" si="8"/>
        <v>0.80625000000000024</v>
      </c>
      <c r="Y52" s="996">
        <v>2.7777777777777779E-3</v>
      </c>
      <c r="Z52" s="996">
        <f t="shared" si="9"/>
        <v>0.80902777777777801</v>
      </c>
      <c r="AA52" s="1008">
        <v>2.7777777777777779E-3</v>
      </c>
      <c r="AB52" s="996">
        <f t="shared" si="10"/>
        <v>0.81180555555555578</v>
      </c>
      <c r="AC52" s="996">
        <v>0</v>
      </c>
      <c r="AD52" s="996">
        <f t="shared" si="11"/>
        <v>0.81180555555555578</v>
      </c>
      <c r="AE52" s="996">
        <v>0</v>
      </c>
      <c r="AF52" s="996">
        <f t="shared" si="12"/>
        <v>0.81180555555555578</v>
      </c>
      <c r="AG52" s="996">
        <v>0</v>
      </c>
      <c r="AH52" s="996">
        <f t="shared" si="13"/>
        <v>0.81180555555555578</v>
      </c>
      <c r="AI52" s="996">
        <v>0</v>
      </c>
      <c r="AJ52" s="996">
        <f t="shared" si="14"/>
        <v>0.81180555555555578</v>
      </c>
      <c r="AK52" s="996">
        <v>0</v>
      </c>
      <c r="AL52" s="996">
        <f t="shared" si="15"/>
        <v>0.81180555555555578</v>
      </c>
      <c r="AM52" s="996">
        <v>0</v>
      </c>
      <c r="AN52" s="996">
        <f t="shared" si="16"/>
        <v>0.81180555555555578</v>
      </c>
      <c r="AO52" s="996">
        <v>0</v>
      </c>
      <c r="AP52" s="996">
        <f t="shared" si="17"/>
        <v>0.81180555555555578</v>
      </c>
      <c r="AQ52" s="996">
        <v>0</v>
      </c>
      <c r="AR52" s="996">
        <f t="shared" si="18"/>
        <v>0.81180555555555578</v>
      </c>
      <c r="AS52" s="996">
        <v>0</v>
      </c>
      <c r="AT52" s="996">
        <f t="shared" si="19"/>
        <v>0.81180555555555578</v>
      </c>
      <c r="AU52" s="996">
        <v>0</v>
      </c>
      <c r="AV52" s="996">
        <f t="shared" si="20"/>
        <v>0.81180555555555578</v>
      </c>
      <c r="AW52" s="996">
        <v>0</v>
      </c>
      <c r="AX52" s="996">
        <f t="shared" si="21"/>
        <v>0.81180555555555578</v>
      </c>
      <c r="AY52" s="996">
        <v>0</v>
      </c>
      <c r="AZ52" s="996">
        <f t="shared" si="22"/>
        <v>0.81180555555555578</v>
      </c>
      <c r="BA52" s="996">
        <v>0</v>
      </c>
      <c r="BB52" s="996">
        <f t="shared" si="23"/>
        <v>0.81180555555555578</v>
      </c>
      <c r="BC52" s="996">
        <v>0</v>
      </c>
      <c r="BD52" s="996">
        <f t="shared" si="24"/>
        <v>0.81180555555555578</v>
      </c>
      <c r="BE52" s="996">
        <v>0</v>
      </c>
      <c r="BF52" s="996">
        <f t="shared" si="25"/>
        <v>0.81180555555555578</v>
      </c>
      <c r="BG52" s="996">
        <v>0</v>
      </c>
      <c r="BH52" s="996">
        <f t="shared" si="26"/>
        <v>0.81180555555555578</v>
      </c>
      <c r="BI52" s="996">
        <v>0</v>
      </c>
      <c r="BJ52" s="996">
        <f t="shared" si="27"/>
        <v>0.81180555555555578</v>
      </c>
      <c r="BK52" s="996">
        <v>0</v>
      </c>
      <c r="BL52" s="996">
        <f t="shared" si="28"/>
        <v>0.81180555555555578</v>
      </c>
      <c r="BM52" s="996">
        <v>0</v>
      </c>
      <c r="BN52" s="996">
        <f t="shared" si="29"/>
        <v>0.81180555555555578</v>
      </c>
      <c r="BO52" s="996">
        <v>0</v>
      </c>
      <c r="BP52" s="996">
        <f t="shared" si="30"/>
        <v>0.81180555555555578</v>
      </c>
      <c r="BQ52" s="996">
        <v>0</v>
      </c>
      <c r="BR52" s="996">
        <f t="shared" si="31"/>
        <v>0.81180555555555578</v>
      </c>
      <c r="BS52" s="996">
        <v>0</v>
      </c>
      <c r="BT52" s="996">
        <f t="shared" si="32"/>
        <v>0.81180555555555578</v>
      </c>
      <c r="BU52" s="996">
        <v>0</v>
      </c>
      <c r="BV52" s="996">
        <f t="shared" si="33"/>
        <v>0.81180555555555578</v>
      </c>
      <c r="BW52" s="993">
        <v>1.3888888888888889E-3</v>
      </c>
      <c r="BX52" s="986">
        <f t="shared" si="34"/>
        <v>0.81319444444444466</v>
      </c>
      <c r="BY52" s="126"/>
      <c r="BZ52" s="127"/>
      <c r="CA52" s="127">
        <f t="shared" si="42"/>
        <v>4.930555555555538E-2</v>
      </c>
      <c r="CB52" s="1071">
        <f t="shared" si="35"/>
        <v>16.681690140845127</v>
      </c>
      <c r="CC52" s="129"/>
      <c r="CD52" s="134">
        <f t="shared" si="36"/>
        <v>70.999999999999744</v>
      </c>
      <c r="CE52" s="134">
        <f t="shared" si="37"/>
        <v>19.739999999999998</v>
      </c>
      <c r="CG52" s="281">
        <f t="shared" si="40"/>
        <v>4.930555555555538E-2</v>
      </c>
      <c r="CH52" s="135">
        <f t="shared" si="38"/>
        <v>70.999999999999744</v>
      </c>
      <c r="CI52" s="282">
        <f t="shared" si="41"/>
        <v>1.1833333333333291</v>
      </c>
    </row>
    <row r="53" spans="1:87" x14ac:dyDescent="0.2">
      <c r="A53" s="1292"/>
      <c r="B53" s="1070">
        <v>30</v>
      </c>
      <c r="C53" s="179">
        <v>2.0833333333333332E-2</v>
      </c>
      <c r="D53" s="1067">
        <f t="shared" si="39"/>
        <v>0.78472222222222265</v>
      </c>
      <c r="E53" s="126">
        <v>0</v>
      </c>
      <c r="G53" s="996">
        <v>1.3888888888888889E-3</v>
      </c>
      <c r="H53" s="996">
        <f t="shared" si="0"/>
        <v>0.78611111111111154</v>
      </c>
      <c r="I53" s="1008">
        <v>2.0833333333333333E-3</v>
      </c>
      <c r="J53" s="996">
        <f t="shared" si="1"/>
        <v>0.78819444444444486</v>
      </c>
      <c r="K53" s="991">
        <v>2.7777777777777779E-3</v>
      </c>
      <c r="L53" s="996">
        <f t="shared" si="2"/>
        <v>0.79097222222222263</v>
      </c>
      <c r="M53" s="1009">
        <v>4.8611111111111112E-3</v>
      </c>
      <c r="N53" s="996">
        <f t="shared" si="3"/>
        <v>0.79583333333333373</v>
      </c>
      <c r="O53" s="1008">
        <v>4.8611111111111112E-3</v>
      </c>
      <c r="P53" s="996">
        <f t="shared" si="4"/>
        <v>0.80069444444444482</v>
      </c>
      <c r="Q53" s="1008">
        <v>1.0416666666666666E-2</v>
      </c>
      <c r="R53" s="996">
        <f t="shared" si="5"/>
        <v>0.81111111111111145</v>
      </c>
      <c r="S53" s="1008">
        <v>6.2499999999999995E-3</v>
      </c>
      <c r="T53" s="996">
        <f t="shared" si="6"/>
        <v>0.81736111111111143</v>
      </c>
      <c r="U53" s="1008">
        <v>4.8611111111111112E-3</v>
      </c>
      <c r="V53" s="996">
        <f t="shared" si="7"/>
        <v>0.82222222222222252</v>
      </c>
      <c r="W53" s="1009">
        <v>4.8611111111111112E-3</v>
      </c>
      <c r="X53" s="996">
        <f t="shared" si="8"/>
        <v>0.82708333333333361</v>
      </c>
      <c r="Y53" s="996">
        <v>2.7777777777777779E-3</v>
      </c>
      <c r="Z53" s="996">
        <f t="shared" si="9"/>
        <v>0.82986111111111138</v>
      </c>
      <c r="AA53" s="1008">
        <v>2.7777777777777779E-3</v>
      </c>
      <c r="AB53" s="996">
        <f t="shared" si="10"/>
        <v>0.83263888888888915</v>
      </c>
      <c r="AC53" s="996">
        <v>0</v>
      </c>
      <c r="AD53" s="996">
        <f t="shared" si="11"/>
        <v>0.83263888888888915</v>
      </c>
      <c r="AE53" s="996">
        <v>0</v>
      </c>
      <c r="AF53" s="996">
        <f t="shared" si="12"/>
        <v>0.83263888888888915</v>
      </c>
      <c r="AG53" s="996">
        <v>0</v>
      </c>
      <c r="AH53" s="996">
        <f t="shared" si="13"/>
        <v>0.83263888888888915</v>
      </c>
      <c r="AI53" s="996">
        <v>0</v>
      </c>
      <c r="AJ53" s="996">
        <f t="shared" si="14"/>
        <v>0.83263888888888915</v>
      </c>
      <c r="AK53" s="996">
        <v>0</v>
      </c>
      <c r="AL53" s="996">
        <f t="shared" si="15"/>
        <v>0.83263888888888915</v>
      </c>
      <c r="AM53" s="996">
        <v>0</v>
      </c>
      <c r="AN53" s="996">
        <f t="shared" si="16"/>
        <v>0.83263888888888915</v>
      </c>
      <c r="AO53" s="996">
        <v>0</v>
      </c>
      <c r="AP53" s="996">
        <f t="shared" si="17"/>
        <v>0.83263888888888915</v>
      </c>
      <c r="AQ53" s="996">
        <v>0</v>
      </c>
      <c r="AR53" s="996">
        <f t="shared" si="18"/>
        <v>0.83263888888888915</v>
      </c>
      <c r="AS53" s="996">
        <v>0</v>
      </c>
      <c r="AT53" s="996">
        <f t="shared" si="19"/>
        <v>0.83263888888888915</v>
      </c>
      <c r="AU53" s="996">
        <v>0</v>
      </c>
      <c r="AV53" s="996">
        <f t="shared" si="20"/>
        <v>0.83263888888888915</v>
      </c>
      <c r="AW53" s="996">
        <v>0</v>
      </c>
      <c r="AX53" s="996">
        <f t="shared" si="21"/>
        <v>0.83263888888888915</v>
      </c>
      <c r="AY53" s="996">
        <v>0</v>
      </c>
      <c r="AZ53" s="996">
        <f t="shared" si="22"/>
        <v>0.83263888888888915</v>
      </c>
      <c r="BA53" s="996">
        <v>0</v>
      </c>
      <c r="BB53" s="996">
        <f t="shared" si="23"/>
        <v>0.83263888888888915</v>
      </c>
      <c r="BC53" s="996">
        <v>0</v>
      </c>
      <c r="BD53" s="996">
        <f t="shared" si="24"/>
        <v>0.83263888888888915</v>
      </c>
      <c r="BE53" s="996">
        <v>0</v>
      </c>
      <c r="BF53" s="996">
        <f t="shared" si="25"/>
        <v>0.83263888888888915</v>
      </c>
      <c r="BG53" s="996">
        <v>0</v>
      </c>
      <c r="BH53" s="996">
        <f t="shared" si="26"/>
        <v>0.83263888888888915</v>
      </c>
      <c r="BI53" s="996">
        <v>0</v>
      </c>
      <c r="BJ53" s="996">
        <f t="shared" si="27"/>
        <v>0.83263888888888915</v>
      </c>
      <c r="BK53" s="996">
        <v>0</v>
      </c>
      <c r="BL53" s="996">
        <f t="shared" si="28"/>
        <v>0.83263888888888915</v>
      </c>
      <c r="BM53" s="996">
        <v>0</v>
      </c>
      <c r="BN53" s="996">
        <f t="shared" si="29"/>
        <v>0.83263888888888915</v>
      </c>
      <c r="BO53" s="996">
        <v>0</v>
      </c>
      <c r="BP53" s="996">
        <f t="shared" si="30"/>
        <v>0.83263888888888915</v>
      </c>
      <c r="BQ53" s="996">
        <v>0</v>
      </c>
      <c r="BR53" s="996">
        <f t="shared" si="31"/>
        <v>0.83263888888888915</v>
      </c>
      <c r="BS53" s="996">
        <v>0</v>
      </c>
      <c r="BT53" s="996">
        <f t="shared" si="32"/>
        <v>0.83263888888888915</v>
      </c>
      <c r="BU53" s="996">
        <v>0</v>
      </c>
      <c r="BV53" s="996">
        <f t="shared" si="33"/>
        <v>0.83263888888888915</v>
      </c>
      <c r="BW53" s="993">
        <v>1.3888888888888889E-3</v>
      </c>
      <c r="BX53" s="986">
        <f t="shared" si="34"/>
        <v>0.83402777777777803</v>
      </c>
      <c r="BY53" s="126"/>
      <c r="BZ53" s="127"/>
      <c r="CA53" s="127">
        <f t="shared" si="42"/>
        <v>4.930555555555538E-2</v>
      </c>
      <c r="CB53" s="1071">
        <f t="shared" si="35"/>
        <v>16.681690140845127</v>
      </c>
      <c r="CC53" s="129"/>
      <c r="CD53" s="134">
        <f t="shared" si="36"/>
        <v>70.999999999999744</v>
      </c>
      <c r="CE53" s="134">
        <f t="shared" si="37"/>
        <v>19.739999999999998</v>
      </c>
      <c r="CG53" s="281">
        <f t="shared" si="40"/>
        <v>4.930555555555538E-2</v>
      </c>
      <c r="CH53" s="135">
        <f t="shared" si="38"/>
        <v>70.999999999999744</v>
      </c>
      <c r="CI53" s="282">
        <f t="shared" si="41"/>
        <v>1.1833333333333291</v>
      </c>
    </row>
    <row r="54" spans="1:87" x14ac:dyDescent="0.2">
      <c r="A54" s="1292"/>
      <c r="B54" s="1070">
        <v>31</v>
      </c>
      <c r="C54" s="179">
        <v>2.0833333333333332E-2</v>
      </c>
      <c r="D54" s="1067">
        <f t="shared" si="39"/>
        <v>0.80555555555555602</v>
      </c>
      <c r="E54" s="126">
        <v>0</v>
      </c>
      <c r="G54" s="996">
        <v>1.3888888888888889E-3</v>
      </c>
      <c r="H54" s="996">
        <f t="shared" si="0"/>
        <v>0.80694444444444491</v>
      </c>
      <c r="I54" s="1008">
        <v>2.0833333333333333E-3</v>
      </c>
      <c r="J54" s="996">
        <f t="shared" si="1"/>
        <v>0.80902777777777823</v>
      </c>
      <c r="K54" s="991">
        <v>2.7777777777777779E-3</v>
      </c>
      <c r="L54" s="996">
        <f t="shared" si="2"/>
        <v>0.811805555555556</v>
      </c>
      <c r="M54" s="1009">
        <v>4.8611111111111112E-3</v>
      </c>
      <c r="N54" s="996">
        <f t="shared" si="3"/>
        <v>0.8166666666666671</v>
      </c>
      <c r="O54" s="1008">
        <v>4.8611111111111112E-3</v>
      </c>
      <c r="P54" s="996">
        <f t="shared" si="4"/>
        <v>0.82152777777777819</v>
      </c>
      <c r="Q54" s="1008">
        <v>1.0416666666666666E-2</v>
      </c>
      <c r="R54" s="996">
        <f t="shared" si="5"/>
        <v>0.83194444444444482</v>
      </c>
      <c r="S54" s="1008">
        <v>6.2499999999999995E-3</v>
      </c>
      <c r="T54" s="996">
        <f t="shared" si="6"/>
        <v>0.8381944444444448</v>
      </c>
      <c r="U54" s="1008">
        <v>4.8611111111111112E-3</v>
      </c>
      <c r="V54" s="996">
        <f t="shared" si="7"/>
        <v>0.84305555555555589</v>
      </c>
      <c r="W54" s="1009">
        <v>4.8611111111111112E-3</v>
      </c>
      <c r="X54" s="996">
        <f t="shared" si="8"/>
        <v>0.84791666666666698</v>
      </c>
      <c r="Y54" s="996">
        <v>2.7777777777777779E-3</v>
      </c>
      <c r="Z54" s="996">
        <f t="shared" si="9"/>
        <v>0.85069444444444475</v>
      </c>
      <c r="AA54" s="1008">
        <v>2.7777777777777779E-3</v>
      </c>
      <c r="AB54" s="996">
        <f t="shared" si="10"/>
        <v>0.85347222222222252</v>
      </c>
      <c r="AC54" s="996">
        <v>0</v>
      </c>
      <c r="AD54" s="996">
        <f t="shared" si="11"/>
        <v>0.85347222222222252</v>
      </c>
      <c r="AE54" s="996">
        <v>0</v>
      </c>
      <c r="AF54" s="996">
        <f t="shared" si="12"/>
        <v>0.85347222222222252</v>
      </c>
      <c r="AG54" s="996">
        <v>0</v>
      </c>
      <c r="AH54" s="996">
        <f t="shared" si="13"/>
        <v>0.85347222222222252</v>
      </c>
      <c r="AI54" s="996">
        <v>0</v>
      </c>
      <c r="AJ54" s="996">
        <f t="shared" si="14"/>
        <v>0.85347222222222252</v>
      </c>
      <c r="AK54" s="996">
        <v>0</v>
      </c>
      <c r="AL54" s="996">
        <f t="shared" si="15"/>
        <v>0.85347222222222252</v>
      </c>
      <c r="AM54" s="996">
        <v>0</v>
      </c>
      <c r="AN54" s="996">
        <f t="shared" si="16"/>
        <v>0.85347222222222252</v>
      </c>
      <c r="AO54" s="996">
        <v>0</v>
      </c>
      <c r="AP54" s="996">
        <f t="shared" si="17"/>
        <v>0.85347222222222252</v>
      </c>
      <c r="AQ54" s="996">
        <v>0</v>
      </c>
      <c r="AR54" s="996">
        <f t="shared" si="18"/>
        <v>0.85347222222222252</v>
      </c>
      <c r="AS54" s="996">
        <v>0</v>
      </c>
      <c r="AT54" s="996">
        <f t="shared" si="19"/>
        <v>0.85347222222222252</v>
      </c>
      <c r="AU54" s="996">
        <v>0</v>
      </c>
      <c r="AV54" s="996">
        <f t="shared" si="20"/>
        <v>0.85347222222222252</v>
      </c>
      <c r="AW54" s="996">
        <v>0</v>
      </c>
      <c r="AX54" s="996">
        <f t="shared" si="21"/>
        <v>0.85347222222222252</v>
      </c>
      <c r="AY54" s="996">
        <v>0</v>
      </c>
      <c r="AZ54" s="996">
        <f t="shared" si="22"/>
        <v>0.85347222222222252</v>
      </c>
      <c r="BA54" s="996">
        <v>0</v>
      </c>
      <c r="BB54" s="996">
        <f t="shared" si="23"/>
        <v>0.85347222222222252</v>
      </c>
      <c r="BC54" s="996">
        <v>0</v>
      </c>
      <c r="BD54" s="996">
        <f t="shared" si="24"/>
        <v>0.85347222222222252</v>
      </c>
      <c r="BE54" s="996">
        <v>0</v>
      </c>
      <c r="BF54" s="996">
        <f t="shared" si="25"/>
        <v>0.85347222222222252</v>
      </c>
      <c r="BG54" s="996">
        <v>0</v>
      </c>
      <c r="BH54" s="996">
        <f t="shared" si="26"/>
        <v>0.85347222222222252</v>
      </c>
      <c r="BI54" s="996">
        <v>0</v>
      </c>
      <c r="BJ54" s="996">
        <f t="shared" si="27"/>
        <v>0.85347222222222252</v>
      </c>
      <c r="BK54" s="996">
        <v>0</v>
      </c>
      <c r="BL54" s="996">
        <f t="shared" si="28"/>
        <v>0.85347222222222252</v>
      </c>
      <c r="BM54" s="996">
        <v>0</v>
      </c>
      <c r="BN54" s="996">
        <f t="shared" si="29"/>
        <v>0.85347222222222252</v>
      </c>
      <c r="BO54" s="996">
        <v>0</v>
      </c>
      <c r="BP54" s="996">
        <f t="shared" si="30"/>
        <v>0.85347222222222252</v>
      </c>
      <c r="BQ54" s="996">
        <v>0</v>
      </c>
      <c r="BR54" s="996">
        <f t="shared" si="31"/>
        <v>0.85347222222222252</v>
      </c>
      <c r="BS54" s="996">
        <v>0</v>
      </c>
      <c r="BT54" s="996">
        <f t="shared" si="32"/>
        <v>0.85347222222222252</v>
      </c>
      <c r="BU54" s="996">
        <v>0</v>
      </c>
      <c r="BV54" s="996">
        <f t="shared" si="33"/>
        <v>0.85347222222222252</v>
      </c>
      <c r="BW54" s="993">
        <v>1.3888888888888889E-3</v>
      </c>
      <c r="BX54" s="986">
        <f t="shared" si="34"/>
        <v>0.8548611111111114</v>
      </c>
      <c r="BY54" s="126"/>
      <c r="BZ54" s="127"/>
      <c r="CA54" s="127">
        <f t="shared" si="42"/>
        <v>4.930555555555538E-2</v>
      </c>
      <c r="CB54" s="1071">
        <f t="shared" si="35"/>
        <v>16.681690140845127</v>
      </c>
      <c r="CC54" s="129"/>
      <c r="CD54" s="134">
        <f t="shared" si="36"/>
        <v>70.999999999999744</v>
      </c>
      <c r="CE54" s="134">
        <f t="shared" si="37"/>
        <v>19.739999999999998</v>
      </c>
      <c r="CG54" s="281">
        <f t="shared" si="40"/>
        <v>4.930555555555538E-2</v>
      </c>
      <c r="CH54" s="135">
        <f t="shared" si="38"/>
        <v>70.999999999999744</v>
      </c>
      <c r="CI54" s="282">
        <f t="shared" si="41"/>
        <v>1.1833333333333291</v>
      </c>
    </row>
    <row r="55" spans="1:87" x14ac:dyDescent="0.2">
      <c r="A55" s="1292"/>
      <c r="B55" s="1070">
        <v>32</v>
      </c>
      <c r="C55" s="179">
        <v>2.0833333333333332E-2</v>
      </c>
      <c r="D55" s="1067">
        <f t="shared" si="39"/>
        <v>0.82638888888888939</v>
      </c>
      <c r="E55" s="126">
        <v>0</v>
      </c>
      <c r="G55" s="996">
        <v>1.3888888888888889E-3</v>
      </c>
      <c r="H55" s="996">
        <f t="shared" si="0"/>
        <v>0.82777777777777828</v>
      </c>
      <c r="I55" s="1008">
        <v>2.0833333333333333E-3</v>
      </c>
      <c r="J55" s="996">
        <f t="shared" si="1"/>
        <v>0.8298611111111116</v>
      </c>
      <c r="K55" s="991">
        <v>2.7777777777777779E-3</v>
      </c>
      <c r="L55" s="996">
        <f t="shared" si="2"/>
        <v>0.83263888888888937</v>
      </c>
      <c r="M55" s="1009">
        <v>4.8611111111111112E-3</v>
      </c>
      <c r="N55" s="996">
        <f t="shared" si="3"/>
        <v>0.83750000000000047</v>
      </c>
      <c r="O55" s="1008">
        <v>4.8611111111111112E-3</v>
      </c>
      <c r="P55" s="996">
        <f t="shared" si="4"/>
        <v>0.84236111111111156</v>
      </c>
      <c r="Q55" s="1008">
        <v>1.0416666666666666E-2</v>
      </c>
      <c r="R55" s="996">
        <f t="shared" si="5"/>
        <v>0.85277777777777819</v>
      </c>
      <c r="S55" s="1008">
        <v>6.2499999999999995E-3</v>
      </c>
      <c r="T55" s="996">
        <f t="shared" si="6"/>
        <v>0.85902777777777817</v>
      </c>
      <c r="U55" s="1008">
        <v>4.8611111111111112E-3</v>
      </c>
      <c r="V55" s="996">
        <f t="shared" si="7"/>
        <v>0.86388888888888926</v>
      </c>
      <c r="W55" s="1009">
        <v>4.8611111111111112E-3</v>
      </c>
      <c r="X55" s="996">
        <f t="shared" si="8"/>
        <v>0.86875000000000036</v>
      </c>
      <c r="Y55" s="996">
        <v>2.7777777777777779E-3</v>
      </c>
      <c r="Z55" s="996">
        <f t="shared" si="9"/>
        <v>0.87152777777777812</v>
      </c>
      <c r="AA55" s="1008">
        <v>2.7777777777777779E-3</v>
      </c>
      <c r="AB55" s="996">
        <f t="shared" si="10"/>
        <v>0.87430555555555589</v>
      </c>
      <c r="AC55" s="996">
        <v>0</v>
      </c>
      <c r="AD55" s="996">
        <f t="shared" si="11"/>
        <v>0.87430555555555589</v>
      </c>
      <c r="AE55" s="996">
        <v>0</v>
      </c>
      <c r="AF55" s="996">
        <f t="shared" si="12"/>
        <v>0.87430555555555589</v>
      </c>
      <c r="AG55" s="996">
        <v>0</v>
      </c>
      <c r="AH55" s="996">
        <f t="shared" si="13"/>
        <v>0.87430555555555589</v>
      </c>
      <c r="AI55" s="996">
        <v>0</v>
      </c>
      <c r="AJ55" s="996">
        <f t="shared" si="14"/>
        <v>0.87430555555555589</v>
      </c>
      <c r="AK55" s="996">
        <v>0</v>
      </c>
      <c r="AL55" s="996">
        <f t="shared" si="15"/>
        <v>0.87430555555555589</v>
      </c>
      <c r="AM55" s="996">
        <v>0</v>
      </c>
      <c r="AN55" s="996">
        <f t="shared" si="16"/>
        <v>0.87430555555555589</v>
      </c>
      <c r="AO55" s="996">
        <v>0</v>
      </c>
      <c r="AP55" s="996">
        <f t="shared" si="17"/>
        <v>0.87430555555555589</v>
      </c>
      <c r="AQ55" s="996">
        <v>0</v>
      </c>
      <c r="AR55" s="996">
        <f t="shared" si="18"/>
        <v>0.87430555555555589</v>
      </c>
      <c r="AS55" s="996">
        <v>0</v>
      </c>
      <c r="AT55" s="996">
        <f t="shared" si="19"/>
        <v>0.87430555555555589</v>
      </c>
      <c r="AU55" s="996">
        <v>0</v>
      </c>
      <c r="AV55" s="996">
        <f t="shared" si="20"/>
        <v>0.87430555555555589</v>
      </c>
      <c r="AW55" s="996">
        <v>0</v>
      </c>
      <c r="AX55" s="996">
        <f t="shared" si="21"/>
        <v>0.87430555555555589</v>
      </c>
      <c r="AY55" s="996">
        <v>0</v>
      </c>
      <c r="AZ55" s="996">
        <f t="shared" si="22"/>
        <v>0.87430555555555589</v>
      </c>
      <c r="BA55" s="996">
        <v>0</v>
      </c>
      <c r="BB55" s="996">
        <f t="shared" si="23"/>
        <v>0.87430555555555589</v>
      </c>
      <c r="BC55" s="996">
        <v>0</v>
      </c>
      <c r="BD55" s="996">
        <f t="shared" si="24"/>
        <v>0.87430555555555589</v>
      </c>
      <c r="BE55" s="996">
        <v>0</v>
      </c>
      <c r="BF55" s="996">
        <f t="shared" si="25"/>
        <v>0.87430555555555589</v>
      </c>
      <c r="BG55" s="996">
        <v>0</v>
      </c>
      <c r="BH55" s="996">
        <f t="shared" si="26"/>
        <v>0.87430555555555589</v>
      </c>
      <c r="BI55" s="996">
        <v>0</v>
      </c>
      <c r="BJ55" s="996">
        <f t="shared" si="27"/>
        <v>0.87430555555555589</v>
      </c>
      <c r="BK55" s="996">
        <v>0</v>
      </c>
      <c r="BL55" s="996">
        <f t="shared" si="28"/>
        <v>0.87430555555555589</v>
      </c>
      <c r="BM55" s="996">
        <v>0</v>
      </c>
      <c r="BN55" s="996">
        <f t="shared" si="29"/>
        <v>0.87430555555555589</v>
      </c>
      <c r="BO55" s="996">
        <v>0</v>
      </c>
      <c r="BP55" s="996">
        <f t="shared" si="30"/>
        <v>0.87430555555555589</v>
      </c>
      <c r="BQ55" s="996">
        <v>0</v>
      </c>
      <c r="BR55" s="996">
        <f t="shared" si="31"/>
        <v>0.87430555555555589</v>
      </c>
      <c r="BS55" s="996">
        <v>0</v>
      </c>
      <c r="BT55" s="996">
        <f t="shared" si="32"/>
        <v>0.87430555555555589</v>
      </c>
      <c r="BU55" s="996">
        <v>0</v>
      </c>
      <c r="BV55" s="996">
        <f t="shared" si="33"/>
        <v>0.87430555555555589</v>
      </c>
      <c r="BW55" s="993">
        <v>1.3888888888888889E-3</v>
      </c>
      <c r="BX55" s="986">
        <f t="shared" si="34"/>
        <v>0.87569444444444478</v>
      </c>
      <c r="BY55" s="126"/>
      <c r="BZ55" s="127"/>
      <c r="CA55" s="127">
        <f t="shared" si="42"/>
        <v>4.930555555555538E-2</v>
      </c>
      <c r="CB55" s="1071">
        <f t="shared" si="35"/>
        <v>16.681690140845127</v>
      </c>
      <c r="CC55" s="129"/>
      <c r="CD55" s="134">
        <f t="shared" si="36"/>
        <v>70.999999999999744</v>
      </c>
      <c r="CE55" s="134">
        <f t="shared" si="37"/>
        <v>19.739999999999998</v>
      </c>
      <c r="CG55" s="281">
        <f t="shared" si="40"/>
        <v>4.930555555555538E-2</v>
      </c>
      <c r="CH55" s="135">
        <f t="shared" si="38"/>
        <v>70.999999999999744</v>
      </c>
      <c r="CI55" s="282">
        <f t="shared" si="41"/>
        <v>1.1833333333333291</v>
      </c>
    </row>
    <row r="56" spans="1:87" x14ac:dyDescent="0.2">
      <c r="A56" s="1292"/>
      <c r="B56" s="1072">
        <v>33</v>
      </c>
      <c r="C56" s="668">
        <v>2.0833333333333332E-2</v>
      </c>
      <c r="D56" s="347">
        <f t="shared" si="39"/>
        <v>0.84722222222222276</v>
      </c>
      <c r="E56" s="203">
        <v>0</v>
      </c>
      <c r="G56" s="1073">
        <v>1.3888888888888889E-3</v>
      </c>
      <c r="H56" s="1073">
        <f t="shared" si="0"/>
        <v>0.84861111111111165</v>
      </c>
      <c r="I56" s="1074">
        <v>2.0833333333333333E-3</v>
      </c>
      <c r="J56" s="1073">
        <f t="shared" si="1"/>
        <v>0.85069444444444497</v>
      </c>
      <c r="K56" s="1019">
        <v>2.7777777777777779E-3</v>
      </c>
      <c r="L56" s="1073">
        <f t="shared" si="2"/>
        <v>0.85347222222222274</v>
      </c>
      <c r="M56" s="1075">
        <v>4.8611111111111112E-3</v>
      </c>
      <c r="N56" s="1073">
        <f t="shared" si="3"/>
        <v>0.85833333333333384</v>
      </c>
      <c r="O56" s="1074">
        <v>4.8611111111111112E-3</v>
      </c>
      <c r="P56" s="1073">
        <f t="shared" si="4"/>
        <v>0.86319444444444493</v>
      </c>
      <c r="Q56" s="1074">
        <v>1.0416666666666666E-2</v>
      </c>
      <c r="R56" s="1073">
        <f t="shared" si="5"/>
        <v>0.87361111111111156</v>
      </c>
      <c r="S56" s="1074">
        <v>6.2499999999999995E-3</v>
      </c>
      <c r="T56" s="1073">
        <f t="shared" si="6"/>
        <v>0.87986111111111154</v>
      </c>
      <c r="U56" s="1074">
        <v>4.8611111111111112E-3</v>
      </c>
      <c r="V56" s="1073">
        <f t="shared" si="7"/>
        <v>0.88472222222222263</v>
      </c>
      <c r="W56" s="1075">
        <v>4.8611111111111112E-3</v>
      </c>
      <c r="X56" s="1073">
        <f t="shared" si="8"/>
        <v>0.88958333333333373</v>
      </c>
      <c r="Y56" s="1073">
        <v>2.7777777777777779E-3</v>
      </c>
      <c r="Z56" s="1073">
        <f t="shared" si="9"/>
        <v>0.89236111111111149</v>
      </c>
      <c r="AA56" s="1074">
        <v>2.7777777777777779E-3</v>
      </c>
      <c r="AB56" s="1073">
        <f t="shared" si="10"/>
        <v>0.89513888888888926</v>
      </c>
      <c r="AC56" s="1073">
        <v>0</v>
      </c>
      <c r="AD56" s="1073">
        <f t="shared" si="11"/>
        <v>0.89513888888888926</v>
      </c>
      <c r="AE56" s="1073">
        <v>0</v>
      </c>
      <c r="AF56" s="1073">
        <f t="shared" si="12"/>
        <v>0.89513888888888926</v>
      </c>
      <c r="AG56" s="1073">
        <v>0</v>
      </c>
      <c r="AH56" s="1073">
        <f t="shared" si="13"/>
        <v>0.89513888888888926</v>
      </c>
      <c r="AI56" s="1073">
        <v>0</v>
      </c>
      <c r="AJ56" s="1073">
        <f t="shared" si="14"/>
        <v>0.89513888888888926</v>
      </c>
      <c r="AK56" s="1073">
        <v>0</v>
      </c>
      <c r="AL56" s="1073">
        <f t="shared" si="15"/>
        <v>0.89513888888888926</v>
      </c>
      <c r="AM56" s="1073">
        <v>0</v>
      </c>
      <c r="AN56" s="1073">
        <f t="shared" si="16"/>
        <v>0.89513888888888926</v>
      </c>
      <c r="AO56" s="1073">
        <v>0</v>
      </c>
      <c r="AP56" s="1073">
        <f t="shared" si="17"/>
        <v>0.89513888888888926</v>
      </c>
      <c r="AQ56" s="1073">
        <v>0</v>
      </c>
      <c r="AR56" s="1073">
        <f t="shared" si="18"/>
        <v>0.89513888888888926</v>
      </c>
      <c r="AS56" s="1073">
        <v>0</v>
      </c>
      <c r="AT56" s="1073">
        <f t="shared" si="19"/>
        <v>0.89513888888888926</v>
      </c>
      <c r="AU56" s="1073">
        <v>0</v>
      </c>
      <c r="AV56" s="1073">
        <f t="shared" si="20"/>
        <v>0.89513888888888926</v>
      </c>
      <c r="AW56" s="1073">
        <v>0</v>
      </c>
      <c r="AX56" s="1073">
        <f t="shared" si="21"/>
        <v>0.89513888888888926</v>
      </c>
      <c r="AY56" s="1073">
        <v>0</v>
      </c>
      <c r="AZ56" s="1073">
        <f t="shared" si="22"/>
        <v>0.89513888888888926</v>
      </c>
      <c r="BA56" s="1073">
        <v>0</v>
      </c>
      <c r="BB56" s="1073">
        <f t="shared" si="23"/>
        <v>0.89513888888888926</v>
      </c>
      <c r="BC56" s="1073">
        <v>0</v>
      </c>
      <c r="BD56" s="1073">
        <f t="shared" si="24"/>
        <v>0.89513888888888926</v>
      </c>
      <c r="BE56" s="1073">
        <v>0</v>
      </c>
      <c r="BF56" s="1073">
        <f t="shared" si="25"/>
        <v>0.89513888888888926</v>
      </c>
      <c r="BG56" s="1073">
        <v>0</v>
      </c>
      <c r="BH56" s="1073">
        <f t="shared" si="26"/>
        <v>0.89513888888888926</v>
      </c>
      <c r="BI56" s="1073">
        <v>0</v>
      </c>
      <c r="BJ56" s="1073">
        <f t="shared" si="27"/>
        <v>0.89513888888888926</v>
      </c>
      <c r="BK56" s="1073">
        <v>0</v>
      </c>
      <c r="BL56" s="1073">
        <f t="shared" si="28"/>
        <v>0.89513888888888926</v>
      </c>
      <c r="BM56" s="1073">
        <v>0</v>
      </c>
      <c r="BN56" s="1073">
        <f t="shared" si="29"/>
        <v>0.89513888888888926</v>
      </c>
      <c r="BO56" s="1073">
        <v>0</v>
      </c>
      <c r="BP56" s="1073">
        <f t="shared" si="30"/>
        <v>0.89513888888888926</v>
      </c>
      <c r="BQ56" s="1073">
        <v>0</v>
      </c>
      <c r="BR56" s="1073">
        <f t="shared" si="31"/>
        <v>0.89513888888888926</v>
      </c>
      <c r="BS56" s="1073">
        <v>0</v>
      </c>
      <c r="BT56" s="1073">
        <f t="shared" si="32"/>
        <v>0.89513888888888926</v>
      </c>
      <c r="BU56" s="1073">
        <v>0</v>
      </c>
      <c r="BV56" s="1073">
        <f t="shared" si="33"/>
        <v>0.89513888888888926</v>
      </c>
      <c r="BW56" s="1021">
        <v>1.3888888888888889E-3</v>
      </c>
      <c r="BX56" s="1015">
        <f t="shared" si="34"/>
        <v>0.89652777777777815</v>
      </c>
      <c r="BY56" s="1054"/>
      <c r="BZ56" s="345"/>
      <c r="CA56" s="345">
        <f t="shared" si="42"/>
        <v>4.930555555555538E-2</v>
      </c>
      <c r="CB56" s="1076">
        <f t="shared" si="35"/>
        <v>16.681690140845127</v>
      </c>
      <c r="CC56" s="863"/>
      <c r="CD56" s="134">
        <f t="shared" si="36"/>
        <v>70.999999999999744</v>
      </c>
      <c r="CE56" s="134">
        <f t="shared" si="37"/>
        <v>19.739999999999998</v>
      </c>
      <c r="CG56" s="281">
        <f t="shared" si="40"/>
        <v>4.930555555555538E-2</v>
      </c>
      <c r="CH56" s="135">
        <f t="shared" si="38"/>
        <v>70.999999999999744</v>
      </c>
      <c r="CI56" s="282">
        <f t="shared" si="41"/>
        <v>1.1833333333333291</v>
      </c>
    </row>
    <row r="57" spans="1:87" ht="13.5" thickBot="1" x14ac:dyDescent="0.25">
      <c r="A57" s="1292"/>
      <c r="B57" s="1077">
        <v>34</v>
      </c>
      <c r="C57" s="1078">
        <v>2.0833333333333332E-2</v>
      </c>
      <c r="D57" s="1079">
        <f t="shared" si="39"/>
        <v>0.86805555555555614</v>
      </c>
      <c r="E57" s="1080">
        <v>0</v>
      </c>
      <c r="F57" s="1081"/>
      <c r="G57" s="1037">
        <v>1.3888888888888889E-3</v>
      </c>
      <c r="H57" s="1037">
        <f t="shared" si="0"/>
        <v>0.86944444444444502</v>
      </c>
      <c r="I57" s="1082">
        <v>2.0833333333333333E-3</v>
      </c>
      <c r="J57" s="1037">
        <f t="shared" si="1"/>
        <v>0.87152777777777835</v>
      </c>
      <c r="K57" s="1033">
        <v>2.7777777777777779E-3</v>
      </c>
      <c r="L57" s="1037">
        <f t="shared" si="2"/>
        <v>0.87430555555555611</v>
      </c>
      <c r="M57" s="1083">
        <v>4.8611111111111112E-3</v>
      </c>
      <c r="N57" s="1037">
        <f t="shared" si="3"/>
        <v>0.87916666666666721</v>
      </c>
      <c r="O57" s="1082">
        <v>4.8611111111111112E-3</v>
      </c>
      <c r="P57" s="1037">
        <f t="shared" si="4"/>
        <v>0.8840277777777783</v>
      </c>
      <c r="Q57" s="1082">
        <v>1.0416666666666666E-2</v>
      </c>
      <c r="R57" s="1037">
        <f t="shared" si="5"/>
        <v>0.89444444444444493</v>
      </c>
      <c r="S57" s="1082">
        <v>6.2499999999999995E-3</v>
      </c>
      <c r="T57" s="1037">
        <f t="shared" si="6"/>
        <v>0.90069444444444491</v>
      </c>
      <c r="U57" s="1082">
        <v>4.8611111111111112E-3</v>
      </c>
      <c r="V57" s="1037">
        <f t="shared" si="7"/>
        <v>0.905555555555556</v>
      </c>
      <c r="W57" s="1083">
        <v>4.8611111111111112E-3</v>
      </c>
      <c r="X57" s="1037">
        <f t="shared" si="8"/>
        <v>0.9104166666666671</v>
      </c>
      <c r="Y57" s="1037">
        <v>2.7777777777777779E-3</v>
      </c>
      <c r="Z57" s="1037">
        <f t="shared" si="9"/>
        <v>0.91319444444444486</v>
      </c>
      <c r="AA57" s="1082">
        <v>2.7777777777777779E-3</v>
      </c>
      <c r="AB57" s="1037">
        <f t="shared" si="10"/>
        <v>0.91597222222222263</v>
      </c>
      <c r="AC57" s="1037">
        <v>0</v>
      </c>
      <c r="AD57" s="1037">
        <f t="shared" si="11"/>
        <v>0.91597222222222263</v>
      </c>
      <c r="AE57" s="1037">
        <v>0</v>
      </c>
      <c r="AF57" s="1037">
        <f t="shared" si="12"/>
        <v>0.91597222222222263</v>
      </c>
      <c r="AG57" s="1037">
        <v>0</v>
      </c>
      <c r="AH57" s="1037">
        <f t="shared" si="13"/>
        <v>0.91597222222222263</v>
      </c>
      <c r="AI57" s="1037">
        <v>0</v>
      </c>
      <c r="AJ57" s="1037">
        <f t="shared" si="14"/>
        <v>0.91597222222222263</v>
      </c>
      <c r="AK57" s="1037">
        <v>0</v>
      </c>
      <c r="AL57" s="1037">
        <f t="shared" si="15"/>
        <v>0.91597222222222263</v>
      </c>
      <c r="AM57" s="1037">
        <v>0</v>
      </c>
      <c r="AN57" s="1037">
        <f t="shared" si="16"/>
        <v>0.91597222222222263</v>
      </c>
      <c r="AO57" s="1037">
        <v>0</v>
      </c>
      <c r="AP57" s="1037">
        <f t="shared" si="17"/>
        <v>0.91597222222222263</v>
      </c>
      <c r="AQ57" s="1037">
        <v>0</v>
      </c>
      <c r="AR57" s="1037">
        <f t="shared" si="18"/>
        <v>0.91597222222222263</v>
      </c>
      <c r="AS57" s="1037">
        <v>0</v>
      </c>
      <c r="AT57" s="1037">
        <f t="shared" si="19"/>
        <v>0.91597222222222263</v>
      </c>
      <c r="AU57" s="1037">
        <v>0</v>
      </c>
      <c r="AV57" s="1037">
        <f t="shared" si="20"/>
        <v>0.91597222222222263</v>
      </c>
      <c r="AW57" s="1037">
        <v>0</v>
      </c>
      <c r="AX57" s="1037">
        <f t="shared" si="21"/>
        <v>0.91597222222222263</v>
      </c>
      <c r="AY57" s="1037">
        <v>0</v>
      </c>
      <c r="AZ57" s="1037">
        <f t="shared" si="22"/>
        <v>0.91597222222222263</v>
      </c>
      <c r="BA57" s="1037">
        <v>0</v>
      </c>
      <c r="BB57" s="1037">
        <f t="shared" si="23"/>
        <v>0.91597222222222263</v>
      </c>
      <c r="BC57" s="1037">
        <v>0</v>
      </c>
      <c r="BD57" s="1037">
        <f t="shared" si="24"/>
        <v>0.91597222222222263</v>
      </c>
      <c r="BE57" s="1037">
        <v>0</v>
      </c>
      <c r="BF57" s="1037">
        <f t="shared" si="25"/>
        <v>0.91597222222222263</v>
      </c>
      <c r="BG57" s="1037">
        <v>0</v>
      </c>
      <c r="BH57" s="1037">
        <f t="shared" si="26"/>
        <v>0.91597222222222263</v>
      </c>
      <c r="BI57" s="1037">
        <v>0</v>
      </c>
      <c r="BJ57" s="1037">
        <f t="shared" si="27"/>
        <v>0.91597222222222263</v>
      </c>
      <c r="BK57" s="1037">
        <v>0</v>
      </c>
      <c r="BL57" s="1037">
        <f t="shared" si="28"/>
        <v>0.91597222222222263</v>
      </c>
      <c r="BM57" s="1037">
        <v>0</v>
      </c>
      <c r="BN57" s="1037">
        <f t="shared" si="29"/>
        <v>0.91597222222222263</v>
      </c>
      <c r="BO57" s="1037">
        <v>0</v>
      </c>
      <c r="BP57" s="1037">
        <f t="shared" si="30"/>
        <v>0.91597222222222263</v>
      </c>
      <c r="BQ57" s="1037">
        <v>0</v>
      </c>
      <c r="BR57" s="1037">
        <f t="shared" si="31"/>
        <v>0.91597222222222263</v>
      </c>
      <c r="BS57" s="1037">
        <v>0</v>
      </c>
      <c r="BT57" s="1037">
        <f t="shared" si="32"/>
        <v>0.91597222222222263</v>
      </c>
      <c r="BU57" s="1037">
        <v>0</v>
      </c>
      <c r="BV57" s="1037">
        <f t="shared" si="33"/>
        <v>0.91597222222222263</v>
      </c>
      <c r="BW57" s="1035">
        <v>1.3888888888888889E-3</v>
      </c>
      <c r="BX57" s="1028">
        <f t="shared" si="34"/>
        <v>0.91736111111111152</v>
      </c>
      <c r="BY57" s="1080"/>
      <c r="BZ57" s="353"/>
      <c r="CA57" s="353">
        <f t="shared" si="42"/>
        <v>4.930555555555538E-2</v>
      </c>
      <c r="CB57" s="1084">
        <f t="shared" si="35"/>
        <v>16.681690140845127</v>
      </c>
      <c r="CC57" s="1065"/>
      <c r="CD57" s="134">
        <f t="shared" si="36"/>
        <v>70.999999999999744</v>
      </c>
      <c r="CE57" s="134">
        <f t="shared" si="37"/>
        <v>19.739999999999998</v>
      </c>
      <c r="CG57" s="281">
        <f t="shared" si="40"/>
        <v>4.930555555555538E-2</v>
      </c>
      <c r="CH57" s="135">
        <f t="shared" si="38"/>
        <v>70.999999999999744</v>
      </c>
      <c r="CI57" s="282">
        <f t="shared" si="41"/>
        <v>1.1833333333333291</v>
      </c>
    </row>
    <row r="58" spans="1:87" x14ac:dyDescent="0.2">
      <c r="A58" s="1292"/>
      <c r="B58" s="1066">
        <v>35</v>
      </c>
      <c r="C58" s="179">
        <v>2.0833333333333332E-2</v>
      </c>
      <c r="D58" s="349">
        <f t="shared" si="39"/>
        <v>0.88888888888888951</v>
      </c>
      <c r="E58" s="1068">
        <v>0</v>
      </c>
      <c r="G58" s="996">
        <v>1.3888888888888889E-3</v>
      </c>
      <c r="H58" s="996">
        <f t="shared" si="0"/>
        <v>0.89027777777777839</v>
      </c>
      <c r="I58" s="1008">
        <v>2.0833333333333333E-3</v>
      </c>
      <c r="J58" s="996">
        <f t="shared" si="1"/>
        <v>0.89236111111111172</v>
      </c>
      <c r="K58" s="991">
        <v>2.7777777777777779E-3</v>
      </c>
      <c r="L58" s="996">
        <f t="shared" si="2"/>
        <v>0.89513888888888948</v>
      </c>
      <c r="M58" s="1009">
        <v>4.8611111111111112E-3</v>
      </c>
      <c r="N58" s="996">
        <f t="shared" si="3"/>
        <v>0.90000000000000058</v>
      </c>
      <c r="O58" s="1008">
        <v>4.8611111111111112E-3</v>
      </c>
      <c r="P58" s="996">
        <f t="shared" si="4"/>
        <v>0.90486111111111167</v>
      </c>
      <c r="Q58" s="1008">
        <v>1.0416666666666666E-2</v>
      </c>
      <c r="R58" s="996">
        <f t="shared" si="5"/>
        <v>0.9152777777777783</v>
      </c>
      <c r="S58" s="1008">
        <v>6.2499999999999995E-3</v>
      </c>
      <c r="T58" s="996">
        <f t="shared" si="6"/>
        <v>0.92152777777777828</v>
      </c>
      <c r="U58" s="1008">
        <v>4.8611111111111112E-3</v>
      </c>
      <c r="V58" s="996">
        <f t="shared" si="7"/>
        <v>0.92638888888888937</v>
      </c>
      <c r="W58" s="1009">
        <v>4.8611111111111112E-3</v>
      </c>
      <c r="X58" s="996">
        <f t="shared" si="8"/>
        <v>0.93125000000000047</v>
      </c>
      <c r="Y58" s="996">
        <v>2.7777777777777779E-3</v>
      </c>
      <c r="Z58" s="996">
        <f t="shared" si="9"/>
        <v>0.93402777777777823</v>
      </c>
      <c r="AA58" s="1008">
        <v>2.7777777777777779E-3</v>
      </c>
      <c r="AB58" s="996">
        <f t="shared" si="10"/>
        <v>0.936805555555556</v>
      </c>
      <c r="AC58" s="996">
        <v>0</v>
      </c>
      <c r="AD58" s="996">
        <f t="shared" si="11"/>
        <v>0.936805555555556</v>
      </c>
      <c r="AE58" s="996">
        <v>0</v>
      </c>
      <c r="AF58" s="996">
        <f t="shared" si="12"/>
        <v>0.936805555555556</v>
      </c>
      <c r="AG58" s="996">
        <v>0</v>
      </c>
      <c r="AH58" s="996">
        <f t="shared" si="13"/>
        <v>0.936805555555556</v>
      </c>
      <c r="AI58" s="996">
        <v>0</v>
      </c>
      <c r="AJ58" s="996">
        <f t="shared" si="14"/>
        <v>0.936805555555556</v>
      </c>
      <c r="AK58" s="996">
        <v>0</v>
      </c>
      <c r="AL58" s="996">
        <f t="shared" si="15"/>
        <v>0.936805555555556</v>
      </c>
      <c r="AM58" s="996">
        <v>0</v>
      </c>
      <c r="AN58" s="996">
        <f t="shared" si="16"/>
        <v>0.936805555555556</v>
      </c>
      <c r="AO58" s="996">
        <v>0</v>
      </c>
      <c r="AP58" s="996">
        <f t="shared" si="17"/>
        <v>0.936805555555556</v>
      </c>
      <c r="AQ58" s="996">
        <v>0</v>
      </c>
      <c r="AR58" s="996">
        <f t="shared" si="18"/>
        <v>0.936805555555556</v>
      </c>
      <c r="AS58" s="996">
        <v>0</v>
      </c>
      <c r="AT58" s="996">
        <f t="shared" si="19"/>
        <v>0.936805555555556</v>
      </c>
      <c r="AU58" s="996">
        <v>0</v>
      </c>
      <c r="AV58" s="996">
        <f t="shared" si="20"/>
        <v>0.936805555555556</v>
      </c>
      <c r="AW58" s="996">
        <v>0</v>
      </c>
      <c r="AX58" s="996">
        <f t="shared" si="21"/>
        <v>0.936805555555556</v>
      </c>
      <c r="AY58" s="996">
        <v>0</v>
      </c>
      <c r="AZ58" s="996">
        <f t="shared" si="22"/>
        <v>0.936805555555556</v>
      </c>
      <c r="BA58" s="996">
        <v>0</v>
      </c>
      <c r="BB58" s="996">
        <f t="shared" si="23"/>
        <v>0.936805555555556</v>
      </c>
      <c r="BC58" s="996">
        <v>0</v>
      </c>
      <c r="BD58" s="996">
        <f t="shared" si="24"/>
        <v>0.936805555555556</v>
      </c>
      <c r="BE58" s="996">
        <v>0</v>
      </c>
      <c r="BF58" s="996">
        <f t="shared" si="25"/>
        <v>0.936805555555556</v>
      </c>
      <c r="BG58" s="996">
        <v>0</v>
      </c>
      <c r="BH58" s="996">
        <f t="shared" si="26"/>
        <v>0.936805555555556</v>
      </c>
      <c r="BI58" s="996">
        <v>0</v>
      </c>
      <c r="BJ58" s="996">
        <f t="shared" si="27"/>
        <v>0.936805555555556</v>
      </c>
      <c r="BK58" s="996">
        <v>0</v>
      </c>
      <c r="BL58" s="996">
        <f t="shared" si="28"/>
        <v>0.936805555555556</v>
      </c>
      <c r="BM58" s="996">
        <v>0</v>
      </c>
      <c r="BN58" s="996">
        <f t="shared" si="29"/>
        <v>0.936805555555556</v>
      </c>
      <c r="BO58" s="996">
        <v>0</v>
      </c>
      <c r="BP58" s="996">
        <f t="shared" si="30"/>
        <v>0.936805555555556</v>
      </c>
      <c r="BQ58" s="996">
        <v>0</v>
      </c>
      <c r="BR58" s="996">
        <f t="shared" si="31"/>
        <v>0.936805555555556</v>
      </c>
      <c r="BS58" s="996">
        <v>0</v>
      </c>
      <c r="BT58" s="996">
        <f t="shared" si="32"/>
        <v>0.936805555555556</v>
      </c>
      <c r="BU58" s="996">
        <v>0</v>
      </c>
      <c r="BV58" s="996">
        <f t="shared" si="33"/>
        <v>0.936805555555556</v>
      </c>
      <c r="BW58" s="993">
        <v>1.3888888888888889E-3</v>
      </c>
      <c r="BX58" s="986">
        <f t="shared" si="34"/>
        <v>0.93819444444444489</v>
      </c>
      <c r="BY58" s="1068"/>
      <c r="BZ58" s="130"/>
      <c r="CA58" s="130">
        <f t="shared" si="42"/>
        <v>4.930555555555538E-2</v>
      </c>
      <c r="CB58" s="1069">
        <f t="shared" si="35"/>
        <v>16.681690140845127</v>
      </c>
      <c r="CC58" s="1055"/>
      <c r="CD58" s="134">
        <f t="shared" si="36"/>
        <v>70.999999999999744</v>
      </c>
      <c r="CE58" s="134">
        <f t="shared" si="37"/>
        <v>19.739999999999998</v>
      </c>
      <c r="CG58" s="281">
        <f t="shared" si="40"/>
        <v>4.930555555555538E-2</v>
      </c>
      <c r="CH58" s="135">
        <f t="shared" si="38"/>
        <v>70.999999999999744</v>
      </c>
      <c r="CI58" s="282">
        <f t="shared" si="41"/>
        <v>1.1833333333333291</v>
      </c>
    </row>
    <row r="59" spans="1:87" x14ac:dyDescent="0.2">
      <c r="A59" s="1292"/>
      <c r="B59" s="1066">
        <v>36</v>
      </c>
      <c r="C59" s="179">
        <v>2.7777777777777776E-2</v>
      </c>
      <c r="D59" s="349">
        <f t="shared" si="39"/>
        <v>0.9166666666666673</v>
      </c>
      <c r="E59" s="1068">
        <v>0</v>
      </c>
      <c r="G59" s="996">
        <v>1.3888888888888889E-3</v>
      </c>
      <c r="H59" s="996">
        <f t="shared" si="0"/>
        <v>0.91805555555555618</v>
      </c>
      <c r="I59" s="1008">
        <v>2.0833333333333333E-3</v>
      </c>
      <c r="J59" s="996">
        <f t="shared" si="1"/>
        <v>0.92013888888888951</v>
      </c>
      <c r="K59" s="991">
        <v>2.7777777777777779E-3</v>
      </c>
      <c r="L59" s="996">
        <f t="shared" si="2"/>
        <v>0.92291666666666727</v>
      </c>
      <c r="M59" s="1009">
        <v>4.8611111111111112E-3</v>
      </c>
      <c r="N59" s="996">
        <f t="shared" si="3"/>
        <v>0.92777777777777837</v>
      </c>
      <c r="O59" s="1008">
        <v>4.8611111111111112E-3</v>
      </c>
      <c r="P59" s="996">
        <f t="shared" si="4"/>
        <v>0.93263888888888946</v>
      </c>
      <c r="Q59" s="1008">
        <v>1.0416666666666666E-2</v>
      </c>
      <c r="R59" s="996">
        <f t="shared" si="5"/>
        <v>0.94305555555555609</v>
      </c>
      <c r="S59" s="1008">
        <v>6.2499999999999995E-3</v>
      </c>
      <c r="T59" s="996">
        <f t="shared" si="6"/>
        <v>0.94930555555555607</v>
      </c>
      <c r="U59" s="1008">
        <v>4.8611111111111112E-3</v>
      </c>
      <c r="V59" s="996">
        <f t="shared" si="7"/>
        <v>0.95416666666666716</v>
      </c>
      <c r="W59" s="1009">
        <v>4.8611111111111112E-3</v>
      </c>
      <c r="X59" s="996">
        <f t="shared" si="8"/>
        <v>0.95902777777777826</v>
      </c>
      <c r="Y59" s="996">
        <v>2.7777777777777779E-3</v>
      </c>
      <c r="Z59" s="996">
        <f t="shared" si="9"/>
        <v>0.96180555555555602</v>
      </c>
      <c r="AA59" s="1008">
        <v>2.7777777777777779E-3</v>
      </c>
      <c r="AB59" s="996">
        <f t="shared" si="10"/>
        <v>0.96458333333333379</v>
      </c>
      <c r="AC59" s="996">
        <v>0</v>
      </c>
      <c r="AD59" s="996">
        <f t="shared" si="11"/>
        <v>0.96458333333333379</v>
      </c>
      <c r="AE59" s="996">
        <v>0</v>
      </c>
      <c r="AF59" s="996">
        <f t="shared" si="12"/>
        <v>0.96458333333333379</v>
      </c>
      <c r="AG59" s="996">
        <v>0</v>
      </c>
      <c r="AH59" s="996">
        <f t="shared" si="13"/>
        <v>0.96458333333333379</v>
      </c>
      <c r="AI59" s="996">
        <v>0</v>
      </c>
      <c r="AJ59" s="996">
        <f t="shared" si="14"/>
        <v>0.96458333333333379</v>
      </c>
      <c r="AK59" s="996">
        <v>0</v>
      </c>
      <c r="AL59" s="996">
        <f t="shared" si="15"/>
        <v>0.96458333333333379</v>
      </c>
      <c r="AM59" s="996">
        <v>0</v>
      </c>
      <c r="AN59" s="996">
        <f t="shared" si="16"/>
        <v>0.96458333333333379</v>
      </c>
      <c r="AO59" s="996">
        <v>0</v>
      </c>
      <c r="AP59" s="996">
        <f t="shared" si="17"/>
        <v>0.96458333333333379</v>
      </c>
      <c r="AQ59" s="996">
        <v>0</v>
      </c>
      <c r="AR59" s="996">
        <f t="shared" si="18"/>
        <v>0.96458333333333379</v>
      </c>
      <c r="AS59" s="996">
        <v>0</v>
      </c>
      <c r="AT59" s="996">
        <f t="shared" si="19"/>
        <v>0.96458333333333379</v>
      </c>
      <c r="AU59" s="996">
        <v>0</v>
      </c>
      <c r="AV59" s="996">
        <f t="shared" si="20"/>
        <v>0.96458333333333379</v>
      </c>
      <c r="AW59" s="996">
        <v>0</v>
      </c>
      <c r="AX59" s="996">
        <f t="shared" si="21"/>
        <v>0.96458333333333379</v>
      </c>
      <c r="AY59" s="996">
        <v>0</v>
      </c>
      <c r="AZ59" s="996">
        <f t="shared" si="22"/>
        <v>0.96458333333333379</v>
      </c>
      <c r="BA59" s="996">
        <v>0</v>
      </c>
      <c r="BB59" s="996">
        <f t="shared" si="23"/>
        <v>0.96458333333333379</v>
      </c>
      <c r="BC59" s="996">
        <v>0</v>
      </c>
      <c r="BD59" s="996">
        <f t="shared" si="24"/>
        <v>0.96458333333333379</v>
      </c>
      <c r="BE59" s="996">
        <v>0</v>
      </c>
      <c r="BF59" s="996">
        <f t="shared" si="25"/>
        <v>0.96458333333333379</v>
      </c>
      <c r="BG59" s="996">
        <v>0</v>
      </c>
      <c r="BH59" s="996">
        <f t="shared" si="26"/>
        <v>0.96458333333333379</v>
      </c>
      <c r="BI59" s="996">
        <v>0</v>
      </c>
      <c r="BJ59" s="996">
        <f t="shared" si="27"/>
        <v>0.96458333333333379</v>
      </c>
      <c r="BK59" s="996">
        <v>0</v>
      </c>
      <c r="BL59" s="996">
        <f t="shared" si="28"/>
        <v>0.96458333333333379</v>
      </c>
      <c r="BM59" s="996">
        <v>0</v>
      </c>
      <c r="BN59" s="996">
        <f t="shared" si="29"/>
        <v>0.96458333333333379</v>
      </c>
      <c r="BO59" s="996">
        <v>0</v>
      </c>
      <c r="BP59" s="996">
        <f t="shared" si="30"/>
        <v>0.96458333333333379</v>
      </c>
      <c r="BQ59" s="996">
        <v>0</v>
      </c>
      <c r="BR59" s="996">
        <f t="shared" si="31"/>
        <v>0.96458333333333379</v>
      </c>
      <c r="BS59" s="996">
        <v>0</v>
      </c>
      <c r="BT59" s="996">
        <f t="shared" si="32"/>
        <v>0.96458333333333379</v>
      </c>
      <c r="BU59" s="996">
        <v>0</v>
      </c>
      <c r="BV59" s="996">
        <f t="shared" si="33"/>
        <v>0.96458333333333379</v>
      </c>
      <c r="BW59" s="993">
        <v>1.3888888888888889E-3</v>
      </c>
      <c r="BX59" s="986">
        <f t="shared" si="34"/>
        <v>0.96597222222222268</v>
      </c>
      <c r="BY59" s="1068"/>
      <c r="BZ59" s="130"/>
      <c r="CA59" s="130">
        <f t="shared" si="42"/>
        <v>4.930555555555538E-2</v>
      </c>
      <c r="CB59" s="1069">
        <f t="shared" si="35"/>
        <v>16.681690140845127</v>
      </c>
      <c r="CC59" s="1055"/>
      <c r="CD59" s="134">
        <f t="shared" si="36"/>
        <v>70.999999999999744</v>
      </c>
      <c r="CE59" s="134">
        <f t="shared" si="37"/>
        <v>19.739999999999998</v>
      </c>
      <c r="CG59" s="281">
        <f t="shared" si="40"/>
        <v>4.930555555555538E-2</v>
      </c>
      <c r="CH59" s="135">
        <f t="shared" si="38"/>
        <v>70.999999999999744</v>
      </c>
      <c r="CI59" s="282">
        <f t="shared" si="41"/>
        <v>1.1833333333333291</v>
      </c>
    </row>
    <row r="60" spans="1:87" x14ac:dyDescent="0.2">
      <c r="A60" s="1292"/>
      <c r="B60" s="1070">
        <v>37</v>
      </c>
      <c r="C60" s="179">
        <v>4.1666666666666664E-2</v>
      </c>
      <c r="D60" s="1067">
        <f t="shared" si="39"/>
        <v>0.95833333333333393</v>
      </c>
      <c r="E60" s="126">
        <v>0</v>
      </c>
      <c r="G60" s="996">
        <v>1.3888888888888889E-3</v>
      </c>
      <c r="H60" s="996">
        <f t="shared" si="0"/>
        <v>0.95972222222222281</v>
      </c>
      <c r="I60" s="1008">
        <v>2.0833333333333333E-3</v>
      </c>
      <c r="J60" s="996">
        <f t="shared" si="1"/>
        <v>0.96180555555555614</v>
      </c>
      <c r="K60" s="991">
        <v>2.7777777777777779E-3</v>
      </c>
      <c r="L60" s="996">
        <f t="shared" si="2"/>
        <v>0.9645833333333339</v>
      </c>
      <c r="M60" s="1009">
        <v>4.8611111111111112E-3</v>
      </c>
      <c r="N60" s="996">
        <f t="shared" si="3"/>
        <v>0.969444444444445</v>
      </c>
      <c r="O60" s="1008">
        <v>4.8611111111111112E-3</v>
      </c>
      <c r="P60" s="996">
        <f t="shared" si="4"/>
        <v>0.97430555555555609</v>
      </c>
      <c r="Q60" s="1008">
        <v>1.0416666666666666E-2</v>
      </c>
      <c r="R60" s="996">
        <f t="shared" si="5"/>
        <v>0.98472222222222272</v>
      </c>
      <c r="S60" s="1008">
        <v>6.2499999999999995E-3</v>
      </c>
      <c r="T60" s="996">
        <f t="shared" si="6"/>
        <v>0.9909722222222227</v>
      </c>
      <c r="U60" s="1008">
        <v>4.8611111111111112E-3</v>
      </c>
      <c r="V60" s="996">
        <f t="shared" si="7"/>
        <v>0.99583333333333379</v>
      </c>
      <c r="W60" s="1009">
        <v>4.8611111111111112E-3</v>
      </c>
      <c r="X60" s="996">
        <f t="shared" si="8"/>
        <v>1.000694444444445</v>
      </c>
      <c r="Y60" s="996">
        <v>2.7777777777777779E-3</v>
      </c>
      <c r="Z60" s="996">
        <f t="shared" si="9"/>
        <v>1.0034722222222228</v>
      </c>
      <c r="AA60" s="1008">
        <v>2.7777777777777779E-3</v>
      </c>
      <c r="AB60" s="996">
        <f t="shared" si="10"/>
        <v>1.0062500000000005</v>
      </c>
      <c r="AC60" s="996">
        <v>0</v>
      </c>
      <c r="AD60" s="996">
        <f t="shared" si="11"/>
        <v>1.0062500000000005</v>
      </c>
      <c r="AE60" s="996">
        <v>0</v>
      </c>
      <c r="AF60" s="996">
        <f t="shared" si="12"/>
        <v>1.0062500000000005</v>
      </c>
      <c r="AG60" s="996">
        <v>0</v>
      </c>
      <c r="AH60" s="996">
        <f t="shared" si="13"/>
        <v>1.0062500000000005</v>
      </c>
      <c r="AI60" s="996">
        <v>0</v>
      </c>
      <c r="AJ60" s="996">
        <f t="shared" si="14"/>
        <v>1.0062500000000005</v>
      </c>
      <c r="AK60" s="996">
        <v>0</v>
      </c>
      <c r="AL60" s="996">
        <f t="shared" si="15"/>
        <v>1.0062500000000005</v>
      </c>
      <c r="AM60" s="996">
        <v>0</v>
      </c>
      <c r="AN60" s="996">
        <f t="shared" si="16"/>
        <v>1.0062500000000005</v>
      </c>
      <c r="AO60" s="996">
        <v>0</v>
      </c>
      <c r="AP60" s="996">
        <f t="shared" si="17"/>
        <v>1.0062500000000005</v>
      </c>
      <c r="AQ60" s="996">
        <v>0</v>
      </c>
      <c r="AR60" s="996">
        <f t="shared" si="18"/>
        <v>1.0062500000000005</v>
      </c>
      <c r="AS60" s="996">
        <v>0</v>
      </c>
      <c r="AT60" s="996">
        <f t="shared" si="19"/>
        <v>1.0062500000000005</v>
      </c>
      <c r="AU60" s="996">
        <v>0</v>
      </c>
      <c r="AV60" s="996">
        <f t="shared" si="20"/>
        <v>1.0062500000000005</v>
      </c>
      <c r="AW60" s="996">
        <v>0</v>
      </c>
      <c r="AX60" s="996">
        <f t="shared" si="21"/>
        <v>1.0062500000000005</v>
      </c>
      <c r="AY60" s="996">
        <v>0</v>
      </c>
      <c r="AZ60" s="996">
        <f t="shared" si="22"/>
        <v>1.0062500000000005</v>
      </c>
      <c r="BA60" s="996">
        <v>0</v>
      </c>
      <c r="BB60" s="996">
        <f t="shared" si="23"/>
        <v>1.0062500000000005</v>
      </c>
      <c r="BC60" s="996">
        <v>0</v>
      </c>
      <c r="BD60" s="996">
        <f t="shared" si="24"/>
        <v>1.0062500000000005</v>
      </c>
      <c r="BE60" s="996">
        <v>0</v>
      </c>
      <c r="BF60" s="996">
        <f t="shared" si="25"/>
        <v>1.0062500000000005</v>
      </c>
      <c r="BG60" s="996">
        <v>0</v>
      </c>
      <c r="BH60" s="996">
        <f t="shared" si="26"/>
        <v>1.0062500000000005</v>
      </c>
      <c r="BI60" s="996">
        <v>0</v>
      </c>
      <c r="BJ60" s="996">
        <f t="shared" si="27"/>
        <v>1.0062500000000005</v>
      </c>
      <c r="BK60" s="996">
        <v>0</v>
      </c>
      <c r="BL60" s="996">
        <f t="shared" si="28"/>
        <v>1.0062500000000005</v>
      </c>
      <c r="BM60" s="996">
        <v>0</v>
      </c>
      <c r="BN60" s="996">
        <f t="shared" si="29"/>
        <v>1.0062500000000005</v>
      </c>
      <c r="BO60" s="996">
        <v>0</v>
      </c>
      <c r="BP60" s="996">
        <f t="shared" si="30"/>
        <v>1.0062500000000005</v>
      </c>
      <c r="BQ60" s="996">
        <v>0</v>
      </c>
      <c r="BR60" s="996">
        <f t="shared" si="31"/>
        <v>1.0062500000000005</v>
      </c>
      <c r="BS60" s="996">
        <v>0</v>
      </c>
      <c r="BT60" s="996">
        <f t="shared" si="32"/>
        <v>1.0062500000000005</v>
      </c>
      <c r="BU60" s="996">
        <v>0</v>
      </c>
      <c r="BV60" s="996">
        <f t="shared" si="33"/>
        <v>1.0062500000000005</v>
      </c>
      <c r="BW60" s="993">
        <v>1.3888888888888889E-3</v>
      </c>
      <c r="BX60" s="986">
        <f t="shared" si="34"/>
        <v>1.0076388888888894</v>
      </c>
      <c r="BY60" s="126"/>
      <c r="BZ60" s="127"/>
      <c r="CA60" s="127">
        <f t="shared" si="42"/>
        <v>4.9305555555555491E-2</v>
      </c>
      <c r="CB60" s="1071">
        <f t="shared" si="35"/>
        <v>16.681690140845088</v>
      </c>
      <c r="CC60" s="129"/>
      <c r="CD60" s="134">
        <f t="shared" si="36"/>
        <v>70.999999999999915</v>
      </c>
      <c r="CE60" s="134">
        <f t="shared" si="37"/>
        <v>19.739999999999998</v>
      </c>
      <c r="CG60" s="281">
        <f t="shared" si="40"/>
        <v>4.9305555555555491E-2</v>
      </c>
      <c r="CH60" s="135">
        <f t="shared" si="38"/>
        <v>70.999999999999915</v>
      </c>
      <c r="CI60" s="282">
        <f t="shared" si="41"/>
        <v>1.183333333333332</v>
      </c>
    </row>
    <row r="61" spans="1:87" x14ac:dyDescent="0.2">
      <c r="A61" s="1292"/>
      <c r="B61" s="1070">
        <v>38</v>
      </c>
      <c r="C61" s="179">
        <v>4.1666666666666664E-2</v>
      </c>
      <c r="D61" s="1067">
        <f t="shared" si="39"/>
        <v>1.0000000000000007</v>
      </c>
      <c r="E61" s="126">
        <v>0</v>
      </c>
      <c r="G61" s="996">
        <v>1.3888888888888889E-3</v>
      </c>
      <c r="H61" s="996">
        <f t="shared" si="0"/>
        <v>1.0013888888888896</v>
      </c>
      <c r="I61" s="1008">
        <v>2.0833333333333333E-3</v>
      </c>
      <c r="J61" s="996">
        <f t="shared" si="1"/>
        <v>1.003472222222223</v>
      </c>
      <c r="K61" s="991">
        <v>2.7777777777777779E-3</v>
      </c>
      <c r="L61" s="996">
        <f t="shared" si="2"/>
        <v>1.0062500000000008</v>
      </c>
      <c r="M61" s="1009">
        <v>4.8611111111111112E-3</v>
      </c>
      <c r="N61" s="996">
        <f t="shared" si="3"/>
        <v>1.011111111111112</v>
      </c>
      <c r="O61" s="1008">
        <v>4.8611111111111112E-3</v>
      </c>
      <c r="P61" s="996">
        <f t="shared" si="4"/>
        <v>1.0159722222222232</v>
      </c>
      <c r="Q61" s="1008">
        <v>1.0416666666666666E-2</v>
      </c>
      <c r="R61" s="996">
        <f t="shared" si="5"/>
        <v>1.0263888888888899</v>
      </c>
      <c r="S61" s="1008">
        <v>6.2499999999999995E-3</v>
      </c>
      <c r="T61" s="996">
        <f t="shared" si="6"/>
        <v>1.03263888888889</v>
      </c>
      <c r="U61" s="1008">
        <v>4.8611111111111112E-3</v>
      </c>
      <c r="V61" s="996">
        <f t="shared" si="7"/>
        <v>1.0375000000000012</v>
      </c>
      <c r="W61" s="1009">
        <v>4.8611111111111112E-3</v>
      </c>
      <c r="X61" s="996">
        <f t="shared" si="8"/>
        <v>1.0423611111111124</v>
      </c>
      <c r="Y61" s="996">
        <v>2.7777777777777779E-3</v>
      </c>
      <c r="Z61" s="996">
        <f t="shared" si="9"/>
        <v>1.0451388888888902</v>
      </c>
      <c r="AA61" s="1008">
        <v>2.7777777777777779E-3</v>
      </c>
      <c r="AB61" s="996">
        <f t="shared" si="10"/>
        <v>1.0479166666666679</v>
      </c>
      <c r="AC61" s="996">
        <v>0</v>
      </c>
      <c r="AD61" s="996">
        <f t="shared" si="11"/>
        <v>1.0479166666666679</v>
      </c>
      <c r="AE61" s="996">
        <v>0</v>
      </c>
      <c r="AF61" s="996">
        <f t="shared" si="12"/>
        <v>1.0479166666666679</v>
      </c>
      <c r="AG61" s="996">
        <v>0</v>
      </c>
      <c r="AH61" s="996">
        <f t="shared" si="13"/>
        <v>1.0479166666666679</v>
      </c>
      <c r="AI61" s="996">
        <v>0</v>
      </c>
      <c r="AJ61" s="996">
        <f t="shared" si="14"/>
        <v>1.0479166666666679</v>
      </c>
      <c r="AK61" s="996">
        <v>0</v>
      </c>
      <c r="AL61" s="996">
        <f t="shared" si="15"/>
        <v>1.0479166666666679</v>
      </c>
      <c r="AM61" s="996">
        <v>0</v>
      </c>
      <c r="AN61" s="996">
        <f t="shared" si="16"/>
        <v>1.0479166666666679</v>
      </c>
      <c r="AO61" s="996">
        <v>0</v>
      </c>
      <c r="AP61" s="996">
        <f t="shared" si="17"/>
        <v>1.0479166666666679</v>
      </c>
      <c r="AQ61" s="996">
        <v>0</v>
      </c>
      <c r="AR61" s="996">
        <f t="shared" si="18"/>
        <v>1.0479166666666679</v>
      </c>
      <c r="AS61" s="996">
        <v>0</v>
      </c>
      <c r="AT61" s="996">
        <f t="shared" si="19"/>
        <v>1.0479166666666679</v>
      </c>
      <c r="AU61" s="996">
        <v>0</v>
      </c>
      <c r="AV61" s="996">
        <f t="shared" si="20"/>
        <v>1.0479166666666679</v>
      </c>
      <c r="AW61" s="996">
        <v>0</v>
      </c>
      <c r="AX61" s="996">
        <f t="shared" si="21"/>
        <v>1.0479166666666679</v>
      </c>
      <c r="AY61" s="996">
        <v>0</v>
      </c>
      <c r="AZ61" s="996">
        <f t="shared" si="22"/>
        <v>1.0479166666666679</v>
      </c>
      <c r="BA61" s="996">
        <v>0</v>
      </c>
      <c r="BB61" s="996">
        <f t="shared" si="23"/>
        <v>1.0479166666666679</v>
      </c>
      <c r="BC61" s="996">
        <v>0</v>
      </c>
      <c r="BD61" s="996">
        <f t="shared" si="24"/>
        <v>1.0479166666666679</v>
      </c>
      <c r="BE61" s="996">
        <v>0</v>
      </c>
      <c r="BF61" s="996">
        <f t="shared" si="25"/>
        <v>1.0479166666666679</v>
      </c>
      <c r="BG61" s="996">
        <v>0</v>
      </c>
      <c r="BH61" s="996">
        <f t="shared" si="26"/>
        <v>1.0479166666666679</v>
      </c>
      <c r="BI61" s="996">
        <v>0</v>
      </c>
      <c r="BJ61" s="996">
        <f t="shared" si="27"/>
        <v>1.0479166666666679</v>
      </c>
      <c r="BK61" s="996">
        <v>0</v>
      </c>
      <c r="BL61" s="996">
        <f t="shared" si="28"/>
        <v>1.0479166666666679</v>
      </c>
      <c r="BM61" s="996">
        <v>0</v>
      </c>
      <c r="BN61" s="996">
        <f t="shared" si="29"/>
        <v>1.0479166666666679</v>
      </c>
      <c r="BO61" s="996">
        <v>0</v>
      </c>
      <c r="BP61" s="996">
        <f t="shared" si="30"/>
        <v>1.0479166666666679</v>
      </c>
      <c r="BQ61" s="996">
        <v>0</v>
      </c>
      <c r="BR61" s="996">
        <f t="shared" si="31"/>
        <v>1.0479166666666679</v>
      </c>
      <c r="BS61" s="996">
        <v>0</v>
      </c>
      <c r="BT61" s="996">
        <f t="shared" si="32"/>
        <v>1.0479166666666679</v>
      </c>
      <c r="BU61" s="996">
        <v>0</v>
      </c>
      <c r="BV61" s="996">
        <f t="shared" si="33"/>
        <v>1.0479166666666679</v>
      </c>
      <c r="BW61" s="993">
        <v>1.3888888888888889E-3</v>
      </c>
      <c r="BX61" s="986">
        <f t="shared" si="34"/>
        <v>1.0493055555555568</v>
      </c>
      <c r="BY61" s="126"/>
      <c r="BZ61" s="127"/>
      <c r="CA61" s="127">
        <f t="shared" si="42"/>
        <v>4.9305555555556158E-2</v>
      </c>
      <c r="CB61" s="1071">
        <f t="shared" si="35"/>
        <v>16.681690140844864</v>
      </c>
      <c r="CC61" s="129"/>
      <c r="CD61" s="134">
        <f t="shared" si="36"/>
        <v>71.000000000000867</v>
      </c>
      <c r="CE61" s="134">
        <f t="shared" si="37"/>
        <v>19.739999999999998</v>
      </c>
      <c r="CG61" s="281">
        <f t="shared" si="40"/>
        <v>4.9305555555556158E-2</v>
      </c>
      <c r="CH61" s="135">
        <f t="shared" si="38"/>
        <v>71.000000000000867</v>
      </c>
      <c r="CI61" s="282">
        <f t="shared" si="41"/>
        <v>1.1833333333333478</v>
      </c>
    </row>
    <row r="62" spans="1:87" x14ac:dyDescent="0.2">
      <c r="B62" s="74"/>
      <c r="C62" s="74"/>
      <c r="D62" s="74"/>
      <c r="E62" s="74"/>
      <c r="F62" s="74"/>
      <c r="G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row>
    <row r="63" spans="1:87" x14ac:dyDescent="0.2">
      <c r="H63" s="134"/>
      <c r="J63" s="13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row>
    <row r="64" spans="1:87" x14ac:dyDescent="0.2">
      <c r="B64" s="134" t="s">
        <v>25</v>
      </c>
      <c r="H64" s="134"/>
      <c r="J64" s="74">
        <v>34</v>
      </c>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row>
    <row r="65" spans="2:80" x14ac:dyDescent="0.2">
      <c r="B65" s="134" t="s">
        <v>26</v>
      </c>
      <c r="H65" s="134"/>
      <c r="J65" s="74">
        <v>4</v>
      </c>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row>
    <row r="66" spans="2:80" x14ac:dyDescent="0.2">
      <c r="B66" s="134" t="s">
        <v>27</v>
      </c>
      <c r="H66" s="134"/>
      <c r="J66" s="74">
        <f>+J64+J65</f>
        <v>38</v>
      </c>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row>
    <row r="67" spans="2:80" x14ac:dyDescent="0.2">
      <c r="B67" s="134" t="s">
        <v>28</v>
      </c>
      <c r="H67" s="134"/>
      <c r="J67" s="283">
        <v>19.739999999999998</v>
      </c>
      <c r="L67" s="134" t="s">
        <v>21</v>
      </c>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row>
    <row r="68" spans="2:80" x14ac:dyDescent="0.2">
      <c r="B68" s="18" t="s">
        <v>29</v>
      </c>
      <c r="H68" s="134"/>
      <c r="J68" s="284">
        <v>0</v>
      </c>
      <c r="L68" s="134" t="s">
        <v>21</v>
      </c>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row>
    <row r="69" spans="2:80" x14ac:dyDescent="0.2">
      <c r="B69" s="134" t="s">
        <v>30</v>
      </c>
      <c r="H69" s="134"/>
      <c r="J69" s="13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row>
    <row r="70" spans="2:80" x14ac:dyDescent="0.2">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row>
    <row r="71" spans="2:80" x14ac:dyDescent="0.2">
      <c r="H71" s="134"/>
      <c r="J71" s="13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row>
    <row r="72" spans="2:80" x14ac:dyDescent="0.2">
      <c r="H72" s="134"/>
      <c r="J72" s="13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row>
    <row r="73" spans="2:80" x14ac:dyDescent="0.2">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row>
    <row r="74" spans="2:80" x14ac:dyDescent="0.2">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row>
    <row r="75" spans="2:80" x14ac:dyDescent="0.2">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row>
    <row r="76" spans="2:80" x14ac:dyDescent="0.2">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row>
    <row r="77" spans="2:80" x14ac:dyDescent="0.2">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row>
    <row r="78" spans="2:80" x14ac:dyDescent="0.2">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row>
    <row r="79" spans="2:80" x14ac:dyDescent="0.2">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row>
    <row r="80" spans="2:80" x14ac:dyDescent="0.2">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row>
    <row r="81" spans="13:80" x14ac:dyDescent="0.2">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row>
    <row r="82" spans="13:80" x14ac:dyDescent="0.2">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row>
    <row r="83" spans="13:80" x14ac:dyDescent="0.2">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row>
    <row r="84" spans="13:80" x14ac:dyDescent="0.2">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row>
    <row r="85" spans="13:80" x14ac:dyDescent="0.2">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row>
    <row r="86" spans="13:80" x14ac:dyDescent="0.2">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row>
    <row r="87" spans="13:80" x14ac:dyDescent="0.2">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row>
    <row r="88" spans="13:80" x14ac:dyDescent="0.2">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row>
    <row r="89" spans="13:80" x14ac:dyDescent="0.2">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row>
    <row r="90" spans="13:80" x14ac:dyDescent="0.2">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row>
    <row r="91" spans="13:80" x14ac:dyDescent="0.2">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row>
    <row r="92" spans="13:80" x14ac:dyDescent="0.2">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row>
    <row r="93" spans="13:80" x14ac:dyDescent="0.2">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row>
    <row r="94" spans="13:80" x14ac:dyDescent="0.2">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row>
    <row r="95" spans="13:80" x14ac:dyDescent="0.2">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row>
    <row r="96" spans="13:80" x14ac:dyDescent="0.2">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row>
    <row r="97" spans="13:80" x14ac:dyDescent="0.2">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row>
    <row r="98" spans="13:80" x14ac:dyDescent="0.2">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row>
    <row r="99" spans="13:80" x14ac:dyDescent="0.2">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row>
    <row r="100" spans="13:80" x14ac:dyDescent="0.2">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row>
    <row r="101" spans="13:80" x14ac:dyDescent="0.2">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row>
    <row r="102" spans="13:80" x14ac:dyDescent="0.2">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row>
  </sheetData>
  <mergeCells count="11">
    <mergeCell ref="CG20:CI20"/>
    <mergeCell ref="BZ21:BZ22"/>
    <mergeCell ref="B23:CC23"/>
    <mergeCell ref="A24:A61"/>
    <mergeCell ref="B19:D19"/>
    <mergeCell ref="H19:AB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3:CI93"/>
  <sheetViews>
    <sheetView zoomScale="70" zoomScaleNormal="70"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8.5703125" style="134" customWidth="1"/>
    <col min="5" max="6" width="11.5703125" style="134" hidden="1" customWidth="1"/>
    <col min="7" max="7" width="11" style="134" hidden="1" customWidth="1"/>
    <col min="8" max="8" width="11.5703125" style="74" customWidth="1"/>
    <col min="9" max="9" width="11.28515625" style="74" hidden="1" customWidth="1"/>
    <col min="10" max="10" width="12.28515625" style="74" customWidth="1"/>
    <col min="11" max="11" width="14.42578125" style="74" hidden="1" customWidth="1"/>
    <col min="12" max="12" width="11.140625" style="134" customWidth="1"/>
    <col min="13" max="17" width="11.28515625" style="134" hidden="1" customWidth="1"/>
    <col min="18" max="18" width="10.5703125" style="134" customWidth="1"/>
    <col min="19" max="19" width="10.85546875" style="134" hidden="1" customWidth="1"/>
    <col min="20" max="20" width="11.5703125" style="134" customWidth="1"/>
    <col min="21" max="21" width="10.85546875" style="134" hidden="1" customWidth="1"/>
    <col min="22" max="22" width="11.28515625" style="134" customWidth="1"/>
    <col min="23" max="23" width="11.28515625" style="134" hidden="1" customWidth="1"/>
    <col min="24" max="24" width="11.5703125" style="134" customWidth="1"/>
    <col min="25" max="25" width="11.28515625" style="134" hidden="1" customWidth="1"/>
    <col min="26" max="26" width="10.5703125" style="134" customWidth="1"/>
    <col min="27" max="28" width="11.28515625" style="134" hidden="1" customWidth="1"/>
    <col min="29" max="31" width="11.42578125" style="134" hidden="1" customWidth="1"/>
    <col min="32" max="32" width="11.140625" style="134" customWidth="1"/>
    <col min="33" max="33" width="11.42578125" style="134" hidden="1" customWidth="1"/>
    <col min="34" max="34" width="11.85546875" style="134" customWidth="1"/>
    <col min="35" max="35" width="11.42578125" style="134" hidden="1" customWidth="1"/>
    <col min="36" max="36" width="11.5703125" style="134" customWidth="1"/>
    <col min="37"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8.5703125" style="134" customWidth="1"/>
    <col min="261" max="263" width="0" style="134" hidden="1" customWidth="1"/>
    <col min="264" max="264" width="11.5703125" style="134" customWidth="1"/>
    <col min="265" max="265" width="0" style="134" hidden="1" customWidth="1"/>
    <col min="266" max="266" width="12.28515625" style="134" customWidth="1"/>
    <col min="267" max="267" width="0" style="134" hidden="1" customWidth="1"/>
    <col min="268" max="268" width="11.140625" style="134" customWidth="1"/>
    <col min="269" max="273" width="0" style="134" hidden="1" customWidth="1"/>
    <col min="274" max="274" width="10.5703125" style="134" customWidth="1"/>
    <col min="275" max="275" width="0" style="134" hidden="1" customWidth="1"/>
    <col min="276" max="276" width="11.5703125" style="134" customWidth="1"/>
    <col min="277" max="277" width="0" style="134" hidden="1" customWidth="1"/>
    <col min="278" max="278" width="11.28515625" style="134" customWidth="1"/>
    <col min="279" max="279" width="0" style="134" hidden="1" customWidth="1"/>
    <col min="280" max="280" width="11.5703125" style="134" customWidth="1"/>
    <col min="281" max="281" width="0" style="134" hidden="1" customWidth="1"/>
    <col min="282" max="282" width="10.5703125" style="134" customWidth="1"/>
    <col min="283" max="287" width="0" style="134" hidden="1" customWidth="1"/>
    <col min="288" max="288" width="11.140625" style="134" customWidth="1"/>
    <col min="289" max="289" width="0" style="134" hidden="1" customWidth="1"/>
    <col min="290" max="290" width="11.85546875" style="134" customWidth="1"/>
    <col min="291" max="291" width="0" style="134" hidden="1" customWidth="1"/>
    <col min="292" max="292" width="11.5703125" style="134" customWidth="1"/>
    <col min="293" max="331" width="0" style="134" hidden="1" customWidth="1"/>
    <col min="332" max="332" width="12.42578125" style="134" customWidth="1"/>
    <col min="333" max="333" width="0" style="134" hidden="1" customWidth="1"/>
    <col min="334"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8.5703125" style="134" customWidth="1"/>
    <col min="517" max="519" width="0" style="134" hidden="1" customWidth="1"/>
    <col min="520" max="520" width="11.5703125" style="134" customWidth="1"/>
    <col min="521" max="521" width="0" style="134" hidden="1" customWidth="1"/>
    <col min="522" max="522" width="12.28515625" style="134" customWidth="1"/>
    <col min="523" max="523" width="0" style="134" hidden="1" customWidth="1"/>
    <col min="524" max="524" width="11.140625" style="134" customWidth="1"/>
    <col min="525" max="529" width="0" style="134" hidden="1" customWidth="1"/>
    <col min="530" max="530" width="10.5703125" style="134" customWidth="1"/>
    <col min="531" max="531" width="0" style="134" hidden="1" customWidth="1"/>
    <col min="532" max="532" width="11.5703125" style="134" customWidth="1"/>
    <col min="533" max="533" width="0" style="134" hidden="1" customWidth="1"/>
    <col min="534" max="534" width="11.28515625" style="134" customWidth="1"/>
    <col min="535" max="535" width="0" style="134" hidden="1" customWidth="1"/>
    <col min="536" max="536" width="11.5703125" style="134" customWidth="1"/>
    <col min="537" max="537" width="0" style="134" hidden="1" customWidth="1"/>
    <col min="538" max="538" width="10.5703125" style="134" customWidth="1"/>
    <col min="539" max="543" width="0" style="134" hidden="1" customWidth="1"/>
    <col min="544" max="544" width="11.140625" style="134" customWidth="1"/>
    <col min="545" max="545" width="0" style="134" hidden="1" customWidth="1"/>
    <col min="546" max="546" width="11.85546875" style="134" customWidth="1"/>
    <col min="547" max="547" width="0" style="134" hidden="1" customWidth="1"/>
    <col min="548" max="548" width="11.5703125" style="134" customWidth="1"/>
    <col min="549" max="587" width="0" style="134" hidden="1" customWidth="1"/>
    <col min="588" max="588" width="12.42578125" style="134" customWidth="1"/>
    <col min="589" max="589" width="0" style="134" hidden="1" customWidth="1"/>
    <col min="590"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8.5703125" style="134" customWidth="1"/>
    <col min="773" max="775" width="0" style="134" hidden="1" customWidth="1"/>
    <col min="776" max="776" width="11.5703125" style="134" customWidth="1"/>
    <col min="777" max="777" width="0" style="134" hidden="1" customWidth="1"/>
    <col min="778" max="778" width="12.28515625" style="134" customWidth="1"/>
    <col min="779" max="779" width="0" style="134" hidden="1" customWidth="1"/>
    <col min="780" max="780" width="11.140625" style="134" customWidth="1"/>
    <col min="781" max="785" width="0" style="134" hidden="1" customWidth="1"/>
    <col min="786" max="786" width="10.5703125" style="134" customWidth="1"/>
    <col min="787" max="787" width="0" style="134" hidden="1" customWidth="1"/>
    <col min="788" max="788" width="11.5703125" style="134" customWidth="1"/>
    <col min="789" max="789" width="0" style="134" hidden="1" customWidth="1"/>
    <col min="790" max="790" width="11.28515625" style="134" customWidth="1"/>
    <col min="791" max="791" width="0" style="134" hidden="1" customWidth="1"/>
    <col min="792" max="792" width="11.5703125" style="134" customWidth="1"/>
    <col min="793" max="793" width="0" style="134" hidden="1" customWidth="1"/>
    <col min="794" max="794" width="10.5703125" style="134" customWidth="1"/>
    <col min="795" max="799" width="0" style="134" hidden="1" customWidth="1"/>
    <col min="800" max="800" width="11.140625" style="134" customWidth="1"/>
    <col min="801" max="801" width="0" style="134" hidden="1" customWidth="1"/>
    <col min="802" max="802" width="11.85546875" style="134" customWidth="1"/>
    <col min="803" max="803" width="0" style="134" hidden="1" customWidth="1"/>
    <col min="804" max="804" width="11.5703125" style="134" customWidth="1"/>
    <col min="805" max="843" width="0" style="134" hidden="1" customWidth="1"/>
    <col min="844" max="844" width="12.42578125" style="134" customWidth="1"/>
    <col min="845" max="845" width="0" style="134" hidden="1" customWidth="1"/>
    <col min="846"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8.5703125" style="134" customWidth="1"/>
    <col min="1029" max="1031" width="0" style="134" hidden="1" customWidth="1"/>
    <col min="1032" max="1032" width="11.5703125" style="134" customWidth="1"/>
    <col min="1033" max="1033" width="0" style="134" hidden="1" customWidth="1"/>
    <col min="1034" max="1034" width="12.28515625" style="134" customWidth="1"/>
    <col min="1035" max="1035" width="0" style="134" hidden="1" customWidth="1"/>
    <col min="1036" max="1036" width="11.140625" style="134" customWidth="1"/>
    <col min="1037" max="1041" width="0" style="134" hidden="1" customWidth="1"/>
    <col min="1042" max="1042" width="10.5703125" style="134" customWidth="1"/>
    <col min="1043" max="1043" width="0" style="134" hidden="1" customWidth="1"/>
    <col min="1044" max="1044" width="11.5703125" style="134" customWidth="1"/>
    <col min="1045" max="1045" width="0" style="134" hidden="1" customWidth="1"/>
    <col min="1046" max="1046" width="11.28515625" style="134" customWidth="1"/>
    <col min="1047" max="1047" width="0" style="134" hidden="1" customWidth="1"/>
    <col min="1048" max="1048" width="11.5703125" style="134" customWidth="1"/>
    <col min="1049" max="1049" width="0" style="134" hidden="1" customWidth="1"/>
    <col min="1050" max="1050" width="10.5703125" style="134" customWidth="1"/>
    <col min="1051" max="1055" width="0" style="134" hidden="1" customWidth="1"/>
    <col min="1056" max="1056" width="11.140625" style="134" customWidth="1"/>
    <col min="1057" max="1057" width="0" style="134" hidden="1" customWidth="1"/>
    <col min="1058" max="1058" width="11.85546875" style="134" customWidth="1"/>
    <col min="1059" max="1059" width="0" style="134" hidden="1" customWidth="1"/>
    <col min="1060" max="1060" width="11.5703125" style="134" customWidth="1"/>
    <col min="1061"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8.5703125" style="134" customWidth="1"/>
    <col min="1285" max="1287" width="0" style="134" hidden="1" customWidth="1"/>
    <col min="1288" max="1288" width="11.5703125" style="134" customWidth="1"/>
    <col min="1289" max="1289" width="0" style="134" hidden="1" customWidth="1"/>
    <col min="1290" max="1290" width="12.28515625" style="134" customWidth="1"/>
    <col min="1291" max="1291" width="0" style="134" hidden="1" customWidth="1"/>
    <col min="1292" max="1292" width="11.140625" style="134" customWidth="1"/>
    <col min="1293" max="1297" width="0" style="134" hidden="1" customWidth="1"/>
    <col min="1298" max="1298" width="10.5703125" style="134" customWidth="1"/>
    <col min="1299" max="1299" width="0" style="134" hidden="1" customWidth="1"/>
    <col min="1300" max="1300" width="11.5703125" style="134" customWidth="1"/>
    <col min="1301" max="1301" width="0" style="134" hidden="1" customWidth="1"/>
    <col min="1302" max="1302" width="11.28515625" style="134" customWidth="1"/>
    <col min="1303" max="1303" width="0" style="134" hidden="1" customWidth="1"/>
    <col min="1304" max="1304" width="11.5703125" style="134" customWidth="1"/>
    <col min="1305" max="1305" width="0" style="134" hidden="1" customWidth="1"/>
    <col min="1306" max="1306" width="10.5703125" style="134" customWidth="1"/>
    <col min="1307" max="1311" width="0" style="134" hidden="1" customWidth="1"/>
    <col min="1312" max="1312" width="11.140625" style="134" customWidth="1"/>
    <col min="1313" max="1313" width="0" style="134" hidden="1" customWidth="1"/>
    <col min="1314" max="1314" width="11.85546875" style="134" customWidth="1"/>
    <col min="1315" max="1315" width="0" style="134" hidden="1" customWidth="1"/>
    <col min="1316" max="1316" width="11.5703125" style="134" customWidth="1"/>
    <col min="1317"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8.5703125" style="134" customWidth="1"/>
    <col min="1541" max="1543" width="0" style="134" hidden="1" customWidth="1"/>
    <col min="1544" max="1544" width="11.5703125" style="134" customWidth="1"/>
    <col min="1545" max="1545" width="0" style="134" hidden="1" customWidth="1"/>
    <col min="1546" max="1546" width="12.28515625" style="134" customWidth="1"/>
    <col min="1547" max="1547" width="0" style="134" hidden="1" customWidth="1"/>
    <col min="1548" max="1548" width="11.140625" style="134" customWidth="1"/>
    <col min="1549" max="1553" width="0" style="134" hidden="1" customWidth="1"/>
    <col min="1554" max="1554" width="10.5703125" style="134" customWidth="1"/>
    <col min="1555" max="1555" width="0" style="134" hidden="1" customWidth="1"/>
    <col min="1556" max="1556" width="11.5703125" style="134" customWidth="1"/>
    <col min="1557" max="1557" width="0" style="134" hidden="1" customWidth="1"/>
    <col min="1558" max="1558" width="11.28515625" style="134" customWidth="1"/>
    <col min="1559" max="1559" width="0" style="134" hidden="1" customWidth="1"/>
    <col min="1560" max="1560" width="11.5703125" style="134" customWidth="1"/>
    <col min="1561" max="1561" width="0" style="134" hidden="1" customWidth="1"/>
    <col min="1562" max="1562" width="10.5703125" style="134" customWidth="1"/>
    <col min="1563" max="1567" width="0" style="134" hidden="1" customWidth="1"/>
    <col min="1568" max="1568" width="11.140625" style="134" customWidth="1"/>
    <col min="1569" max="1569" width="0" style="134" hidden="1" customWidth="1"/>
    <col min="1570" max="1570" width="11.85546875" style="134" customWidth="1"/>
    <col min="1571" max="1571" width="0" style="134" hidden="1" customWidth="1"/>
    <col min="1572" max="1572" width="11.5703125" style="134" customWidth="1"/>
    <col min="1573"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8.5703125" style="134" customWidth="1"/>
    <col min="1797" max="1799" width="0" style="134" hidden="1" customWidth="1"/>
    <col min="1800" max="1800" width="11.5703125" style="134" customWidth="1"/>
    <col min="1801" max="1801" width="0" style="134" hidden="1" customWidth="1"/>
    <col min="1802" max="1802" width="12.28515625" style="134" customWidth="1"/>
    <col min="1803" max="1803" width="0" style="134" hidden="1" customWidth="1"/>
    <col min="1804" max="1804" width="11.140625" style="134" customWidth="1"/>
    <col min="1805" max="1809" width="0" style="134" hidden="1" customWidth="1"/>
    <col min="1810" max="1810" width="10.5703125" style="134" customWidth="1"/>
    <col min="1811" max="1811" width="0" style="134" hidden="1" customWidth="1"/>
    <col min="1812" max="1812" width="11.5703125" style="134" customWidth="1"/>
    <col min="1813" max="1813" width="0" style="134" hidden="1" customWidth="1"/>
    <col min="1814" max="1814" width="11.28515625" style="134" customWidth="1"/>
    <col min="1815" max="1815" width="0" style="134" hidden="1" customWidth="1"/>
    <col min="1816" max="1816" width="11.5703125" style="134" customWidth="1"/>
    <col min="1817" max="1817" width="0" style="134" hidden="1" customWidth="1"/>
    <col min="1818" max="1818" width="10.5703125" style="134" customWidth="1"/>
    <col min="1819" max="1823" width="0" style="134" hidden="1" customWidth="1"/>
    <col min="1824" max="1824" width="11.140625" style="134" customWidth="1"/>
    <col min="1825" max="1825" width="0" style="134" hidden="1" customWidth="1"/>
    <col min="1826" max="1826" width="11.85546875" style="134" customWidth="1"/>
    <col min="1827" max="1827" width="0" style="134" hidden="1" customWidth="1"/>
    <col min="1828" max="1828" width="11.5703125" style="134" customWidth="1"/>
    <col min="1829"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8.5703125" style="134" customWidth="1"/>
    <col min="2053" max="2055" width="0" style="134" hidden="1" customWidth="1"/>
    <col min="2056" max="2056" width="11.5703125" style="134" customWidth="1"/>
    <col min="2057" max="2057" width="0" style="134" hidden="1" customWidth="1"/>
    <col min="2058" max="2058" width="12.28515625" style="134" customWidth="1"/>
    <col min="2059" max="2059" width="0" style="134" hidden="1" customWidth="1"/>
    <col min="2060" max="2060" width="11.140625" style="134" customWidth="1"/>
    <col min="2061" max="2065" width="0" style="134" hidden="1" customWidth="1"/>
    <col min="2066" max="2066" width="10.5703125" style="134" customWidth="1"/>
    <col min="2067" max="2067" width="0" style="134" hidden="1" customWidth="1"/>
    <col min="2068" max="2068" width="11.5703125" style="134" customWidth="1"/>
    <col min="2069" max="2069" width="0" style="134" hidden="1" customWidth="1"/>
    <col min="2070" max="2070" width="11.28515625" style="134" customWidth="1"/>
    <col min="2071" max="2071" width="0" style="134" hidden="1" customWidth="1"/>
    <col min="2072" max="2072" width="11.5703125" style="134" customWidth="1"/>
    <col min="2073" max="2073" width="0" style="134" hidden="1" customWidth="1"/>
    <col min="2074" max="2074" width="10.5703125" style="134" customWidth="1"/>
    <col min="2075" max="2079" width="0" style="134" hidden="1" customWidth="1"/>
    <col min="2080" max="2080" width="11.140625" style="134" customWidth="1"/>
    <col min="2081" max="2081" width="0" style="134" hidden="1" customWidth="1"/>
    <col min="2082" max="2082" width="11.85546875" style="134" customWidth="1"/>
    <col min="2083" max="2083" width="0" style="134" hidden="1" customWidth="1"/>
    <col min="2084" max="2084" width="11.5703125" style="134" customWidth="1"/>
    <col min="2085"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8.5703125" style="134" customWidth="1"/>
    <col min="2309" max="2311" width="0" style="134" hidden="1" customWidth="1"/>
    <col min="2312" max="2312" width="11.5703125" style="134" customWidth="1"/>
    <col min="2313" max="2313" width="0" style="134" hidden="1" customWidth="1"/>
    <col min="2314" max="2314" width="12.28515625" style="134" customWidth="1"/>
    <col min="2315" max="2315" width="0" style="134" hidden="1" customWidth="1"/>
    <col min="2316" max="2316" width="11.140625" style="134" customWidth="1"/>
    <col min="2317" max="2321" width="0" style="134" hidden="1" customWidth="1"/>
    <col min="2322" max="2322" width="10.5703125" style="134" customWidth="1"/>
    <col min="2323" max="2323" width="0" style="134" hidden="1" customWidth="1"/>
    <col min="2324" max="2324" width="11.5703125" style="134" customWidth="1"/>
    <col min="2325" max="2325" width="0" style="134" hidden="1" customWidth="1"/>
    <col min="2326" max="2326" width="11.28515625" style="134" customWidth="1"/>
    <col min="2327" max="2327" width="0" style="134" hidden="1" customWidth="1"/>
    <col min="2328" max="2328" width="11.5703125" style="134" customWidth="1"/>
    <col min="2329" max="2329" width="0" style="134" hidden="1" customWidth="1"/>
    <col min="2330" max="2330" width="10.5703125" style="134" customWidth="1"/>
    <col min="2331" max="2335" width="0" style="134" hidden="1" customWidth="1"/>
    <col min="2336" max="2336" width="11.140625" style="134" customWidth="1"/>
    <col min="2337" max="2337" width="0" style="134" hidden="1" customWidth="1"/>
    <col min="2338" max="2338" width="11.85546875" style="134" customWidth="1"/>
    <col min="2339" max="2339" width="0" style="134" hidden="1" customWidth="1"/>
    <col min="2340" max="2340" width="11.5703125" style="134" customWidth="1"/>
    <col min="2341"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8.5703125" style="134" customWidth="1"/>
    <col min="2565" max="2567" width="0" style="134" hidden="1" customWidth="1"/>
    <col min="2568" max="2568" width="11.5703125" style="134" customWidth="1"/>
    <col min="2569" max="2569" width="0" style="134" hidden="1" customWidth="1"/>
    <col min="2570" max="2570" width="12.28515625" style="134" customWidth="1"/>
    <col min="2571" max="2571" width="0" style="134" hidden="1" customWidth="1"/>
    <col min="2572" max="2572" width="11.140625" style="134" customWidth="1"/>
    <col min="2573" max="2577" width="0" style="134" hidden="1" customWidth="1"/>
    <col min="2578" max="2578" width="10.5703125" style="134" customWidth="1"/>
    <col min="2579" max="2579" width="0" style="134" hidden="1" customWidth="1"/>
    <col min="2580" max="2580" width="11.5703125" style="134" customWidth="1"/>
    <col min="2581" max="2581" width="0" style="134" hidden="1" customWidth="1"/>
    <col min="2582" max="2582" width="11.28515625" style="134" customWidth="1"/>
    <col min="2583" max="2583" width="0" style="134" hidden="1" customWidth="1"/>
    <col min="2584" max="2584" width="11.5703125" style="134" customWidth="1"/>
    <col min="2585" max="2585" width="0" style="134" hidden="1" customWidth="1"/>
    <col min="2586" max="2586" width="10.5703125" style="134" customWidth="1"/>
    <col min="2587" max="2591" width="0" style="134" hidden="1" customWidth="1"/>
    <col min="2592" max="2592" width="11.140625" style="134" customWidth="1"/>
    <col min="2593" max="2593" width="0" style="134" hidden="1" customWidth="1"/>
    <col min="2594" max="2594" width="11.85546875" style="134" customWidth="1"/>
    <col min="2595" max="2595" width="0" style="134" hidden="1" customWidth="1"/>
    <col min="2596" max="2596" width="11.5703125" style="134" customWidth="1"/>
    <col min="2597"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8.5703125" style="134" customWidth="1"/>
    <col min="2821" max="2823" width="0" style="134" hidden="1" customWidth="1"/>
    <col min="2824" max="2824" width="11.5703125" style="134" customWidth="1"/>
    <col min="2825" max="2825" width="0" style="134" hidden="1" customWidth="1"/>
    <col min="2826" max="2826" width="12.28515625" style="134" customWidth="1"/>
    <col min="2827" max="2827" width="0" style="134" hidden="1" customWidth="1"/>
    <col min="2828" max="2828" width="11.140625" style="134" customWidth="1"/>
    <col min="2829" max="2833" width="0" style="134" hidden="1" customWidth="1"/>
    <col min="2834" max="2834" width="10.5703125" style="134" customWidth="1"/>
    <col min="2835" max="2835" width="0" style="134" hidden="1" customWidth="1"/>
    <col min="2836" max="2836" width="11.5703125" style="134" customWidth="1"/>
    <col min="2837" max="2837" width="0" style="134" hidden="1" customWidth="1"/>
    <col min="2838" max="2838" width="11.28515625" style="134" customWidth="1"/>
    <col min="2839" max="2839" width="0" style="134" hidden="1" customWidth="1"/>
    <col min="2840" max="2840" width="11.5703125" style="134" customWidth="1"/>
    <col min="2841" max="2841" width="0" style="134" hidden="1" customWidth="1"/>
    <col min="2842" max="2842" width="10.5703125" style="134" customWidth="1"/>
    <col min="2843" max="2847" width="0" style="134" hidden="1" customWidth="1"/>
    <col min="2848" max="2848" width="11.140625" style="134" customWidth="1"/>
    <col min="2849" max="2849" width="0" style="134" hidden="1" customWidth="1"/>
    <col min="2850" max="2850" width="11.85546875" style="134" customWidth="1"/>
    <col min="2851" max="2851" width="0" style="134" hidden="1" customWidth="1"/>
    <col min="2852" max="2852" width="11.5703125" style="134" customWidth="1"/>
    <col min="2853"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8.5703125" style="134" customWidth="1"/>
    <col min="3077" max="3079" width="0" style="134" hidden="1" customWidth="1"/>
    <col min="3080" max="3080" width="11.5703125" style="134" customWidth="1"/>
    <col min="3081" max="3081" width="0" style="134" hidden="1" customWidth="1"/>
    <col min="3082" max="3082" width="12.28515625" style="134" customWidth="1"/>
    <col min="3083" max="3083" width="0" style="134" hidden="1" customWidth="1"/>
    <col min="3084" max="3084" width="11.140625" style="134" customWidth="1"/>
    <col min="3085" max="3089" width="0" style="134" hidden="1" customWidth="1"/>
    <col min="3090" max="3090" width="10.5703125" style="134" customWidth="1"/>
    <col min="3091" max="3091" width="0" style="134" hidden="1" customWidth="1"/>
    <col min="3092" max="3092" width="11.5703125" style="134" customWidth="1"/>
    <col min="3093" max="3093" width="0" style="134" hidden="1" customWidth="1"/>
    <col min="3094" max="3094" width="11.28515625" style="134" customWidth="1"/>
    <col min="3095" max="3095" width="0" style="134" hidden="1" customWidth="1"/>
    <col min="3096" max="3096" width="11.5703125" style="134" customWidth="1"/>
    <col min="3097" max="3097" width="0" style="134" hidden="1" customWidth="1"/>
    <col min="3098" max="3098" width="10.5703125" style="134" customWidth="1"/>
    <col min="3099" max="3103" width="0" style="134" hidden="1" customWidth="1"/>
    <col min="3104" max="3104" width="11.140625" style="134" customWidth="1"/>
    <col min="3105" max="3105" width="0" style="134" hidden="1" customWidth="1"/>
    <col min="3106" max="3106" width="11.85546875" style="134" customWidth="1"/>
    <col min="3107" max="3107" width="0" style="134" hidden="1" customWidth="1"/>
    <col min="3108" max="3108" width="11.5703125" style="134" customWidth="1"/>
    <col min="3109"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8.5703125" style="134" customWidth="1"/>
    <col min="3333" max="3335" width="0" style="134" hidden="1" customWidth="1"/>
    <col min="3336" max="3336" width="11.5703125" style="134" customWidth="1"/>
    <col min="3337" max="3337" width="0" style="134" hidden="1" customWidth="1"/>
    <col min="3338" max="3338" width="12.28515625" style="134" customWidth="1"/>
    <col min="3339" max="3339" width="0" style="134" hidden="1" customWidth="1"/>
    <col min="3340" max="3340" width="11.140625" style="134" customWidth="1"/>
    <col min="3341" max="3345" width="0" style="134" hidden="1" customWidth="1"/>
    <col min="3346" max="3346" width="10.5703125" style="134" customWidth="1"/>
    <col min="3347" max="3347" width="0" style="134" hidden="1" customWidth="1"/>
    <col min="3348" max="3348" width="11.5703125" style="134" customWidth="1"/>
    <col min="3349" max="3349" width="0" style="134" hidden="1" customWidth="1"/>
    <col min="3350" max="3350" width="11.28515625" style="134" customWidth="1"/>
    <col min="3351" max="3351" width="0" style="134" hidden="1" customWidth="1"/>
    <col min="3352" max="3352" width="11.5703125" style="134" customWidth="1"/>
    <col min="3353" max="3353" width="0" style="134" hidden="1" customWidth="1"/>
    <col min="3354" max="3354" width="10.5703125" style="134" customWidth="1"/>
    <col min="3355" max="3359" width="0" style="134" hidden="1" customWidth="1"/>
    <col min="3360" max="3360" width="11.140625" style="134" customWidth="1"/>
    <col min="3361" max="3361" width="0" style="134" hidden="1" customWidth="1"/>
    <col min="3362" max="3362" width="11.85546875" style="134" customWidth="1"/>
    <col min="3363" max="3363" width="0" style="134" hidden="1" customWidth="1"/>
    <col min="3364" max="3364" width="11.5703125" style="134" customWidth="1"/>
    <col min="3365"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8.5703125" style="134" customWidth="1"/>
    <col min="3589" max="3591" width="0" style="134" hidden="1" customWidth="1"/>
    <col min="3592" max="3592" width="11.5703125" style="134" customWidth="1"/>
    <col min="3593" max="3593" width="0" style="134" hidden="1" customWidth="1"/>
    <col min="3594" max="3594" width="12.28515625" style="134" customWidth="1"/>
    <col min="3595" max="3595" width="0" style="134" hidden="1" customWidth="1"/>
    <col min="3596" max="3596" width="11.140625" style="134" customWidth="1"/>
    <col min="3597" max="3601" width="0" style="134" hidden="1" customWidth="1"/>
    <col min="3602" max="3602" width="10.5703125" style="134" customWidth="1"/>
    <col min="3603" max="3603" width="0" style="134" hidden="1" customWidth="1"/>
    <col min="3604" max="3604" width="11.5703125" style="134" customWidth="1"/>
    <col min="3605" max="3605" width="0" style="134" hidden="1" customWidth="1"/>
    <col min="3606" max="3606" width="11.28515625" style="134" customWidth="1"/>
    <col min="3607" max="3607" width="0" style="134" hidden="1" customWidth="1"/>
    <col min="3608" max="3608" width="11.5703125" style="134" customWidth="1"/>
    <col min="3609" max="3609" width="0" style="134" hidden="1" customWidth="1"/>
    <col min="3610" max="3610" width="10.5703125" style="134" customWidth="1"/>
    <col min="3611" max="3615" width="0" style="134" hidden="1" customWidth="1"/>
    <col min="3616" max="3616" width="11.140625" style="134" customWidth="1"/>
    <col min="3617" max="3617" width="0" style="134" hidden="1" customWidth="1"/>
    <col min="3618" max="3618" width="11.85546875" style="134" customWidth="1"/>
    <col min="3619" max="3619" width="0" style="134" hidden="1" customWidth="1"/>
    <col min="3620" max="3620" width="11.5703125" style="134" customWidth="1"/>
    <col min="3621"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8.5703125" style="134" customWidth="1"/>
    <col min="3845" max="3847" width="0" style="134" hidden="1" customWidth="1"/>
    <col min="3848" max="3848" width="11.5703125" style="134" customWidth="1"/>
    <col min="3849" max="3849" width="0" style="134" hidden="1" customWidth="1"/>
    <col min="3850" max="3850" width="12.28515625" style="134" customWidth="1"/>
    <col min="3851" max="3851" width="0" style="134" hidden="1" customWidth="1"/>
    <col min="3852" max="3852" width="11.140625" style="134" customWidth="1"/>
    <col min="3853" max="3857" width="0" style="134" hidden="1" customWidth="1"/>
    <col min="3858" max="3858" width="10.5703125" style="134" customWidth="1"/>
    <col min="3859" max="3859" width="0" style="134" hidden="1" customWidth="1"/>
    <col min="3860" max="3860" width="11.5703125" style="134" customWidth="1"/>
    <col min="3861" max="3861" width="0" style="134" hidden="1" customWidth="1"/>
    <col min="3862" max="3862" width="11.28515625" style="134" customWidth="1"/>
    <col min="3863" max="3863" width="0" style="134" hidden="1" customWidth="1"/>
    <col min="3864" max="3864" width="11.5703125" style="134" customWidth="1"/>
    <col min="3865" max="3865" width="0" style="134" hidden="1" customWidth="1"/>
    <col min="3866" max="3866" width="10.5703125" style="134" customWidth="1"/>
    <col min="3867" max="3871" width="0" style="134" hidden="1" customWidth="1"/>
    <col min="3872" max="3872" width="11.140625" style="134" customWidth="1"/>
    <col min="3873" max="3873" width="0" style="134" hidden="1" customWidth="1"/>
    <col min="3874" max="3874" width="11.85546875" style="134" customWidth="1"/>
    <col min="3875" max="3875" width="0" style="134" hidden="1" customWidth="1"/>
    <col min="3876" max="3876" width="11.5703125" style="134" customWidth="1"/>
    <col min="3877"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8.5703125" style="134" customWidth="1"/>
    <col min="4101" max="4103" width="0" style="134" hidden="1" customWidth="1"/>
    <col min="4104" max="4104" width="11.5703125" style="134" customWidth="1"/>
    <col min="4105" max="4105" width="0" style="134" hidden="1" customWidth="1"/>
    <col min="4106" max="4106" width="12.28515625" style="134" customWidth="1"/>
    <col min="4107" max="4107" width="0" style="134" hidden="1" customWidth="1"/>
    <col min="4108" max="4108" width="11.140625" style="134" customWidth="1"/>
    <col min="4109" max="4113" width="0" style="134" hidden="1" customWidth="1"/>
    <col min="4114" max="4114" width="10.5703125" style="134" customWidth="1"/>
    <col min="4115" max="4115" width="0" style="134" hidden="1" customWidth="1"/>
    <col min="4116" max="4116" width="11.5703125" style="134" customWidth="1"/>
    <col min="4117" max="4117" width="0" style="134" hidden="1" customWidth="1"/>
    <col min="4118" max="4118" width="11.28515625" style="134" customWidth="1"/>
    <col min="4119" max="4119" width="0" style="134" hidden="1" customWidth="1"/>
    <col min="4120" max="4120" width="11.5703125" style="134" customWidth="1"/>
    <col min="4121" max="4121" width="0" style="134" hidden="1" customWidth="1"/>
    <col min="4122" max="4122" width="10.5703125" style="134" customWidth="1"/>
    <col min="4123" max="4127" width="0" style="134" hidden="1" customWidth="1"/>
    <col min="4128" max="4128" width="11.140625" style="134" customWidth="1"/>
    <col min="4129" max="4129" width="0" style="134" hidden="1" customWidth="1"/>
    <col min="4130" max="4130" width="11.85546875" style="134" customWidth="1"/>
    <col min="4131" max="4131" width="0" style="134" hidden="1" customWidth="1"/>
    <col min="4132" max="4132" width="11.5703125" style="134" customWidth="1"/>
    <col min="4133"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8.5703125" style="134" customWidth="1"/>
    <col min="4357" max="4359" width="0" style="134" hidden="1" customWidth="1"/>
    <col min="4360" max="4360" width="11.5703125" style="134" customWidth="1"/>
    <col min="4361" max="4361" width="0" style="134" hidden="1" customWidth="1"/>
    <col min="4362" max="4362" width="12.28515625" style="134" customWidth="1"/>
    <col min="4363" max="4363" width="0" style="134" hidden="1" customWidth="1"/>
    <col min="4364" max="4364" width="11.140625" style="134" customWidth="1"/>
    <col min="4365" max="4369" width="0" style="134" hidden="1" customWidth="1"/>
    <col min="4370" max="4370" width="10.5703125" style="134" customWidth="1"/>
    <col min="4371" max="4371" width="0" style="134" hidden="1" customWidth="1"/>
    <col min="4372" max="4372" width="11.5703125" style="134" customWidth="1"/>
    <col min="4373" max="4373" width="0" style="134" hidden="1" customWidth="1"/>
    <col min="4374" max="4374" width="11.28515625" style="134" customWidth="1"/>
    <col min="4375" max="4375" width="0" style="134" hidden="1" customWidth="1"/>
    <col min="4376" max="4376" width="11.5703125" style="134" customWidth="1"/>
    <col min="4377" max="4377" width="0" style="134" hidden="1" customWidth="1"/>
    <col min="4378" max="4378" width="10.5703125" style="134" customWidth="1"/>
    <col min="4379" max="4383" width="0" style="134" hidden="1" customWidth="1"/>
    <col min="4384" max="4384" width="11.140625" style="134" customWidth="1"/>
    <col min="4385" max="4385" width="0" style="134" hidden="1" customWidth="1"/>
    <col min="4386" max="4386" width="11.85546875" style="134" customWidth="1"/>
    <col min="4387" max="4387" width="0" style="134" hidden="1" customWidth="1"/>
    <col min="4388" max="4388" width="11.5703125" style="134" customWidth="1"/>
    <col min="4389"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8.5703125" style="134" customWidth="1"/>
    <col min="4613" max="4615" width="0" style="134" hidden="1" customWidth="1"/>
    <col min="4616" max="4616" width="11.5703125" style="134" customWidth="1"/>
    <col min="4617" max="4617" width="0" style="134" hidden="1" customWidth="1"/>
    <col min="4618" max="4618" width="12.28515625" style="134" customWidth="1"/>
    <col min="4619" max="4619" width="0" style="134" hidden="1" customWidth="1"/>
    <col min="4620" max="4620" width="11.140625" style="134" customWidth="1"/>
    <col min="4621" max="4625" width="0" style="134" hidden="1" customWidth="1"/>
    <col min="4626" max="4626" width="10.5703125" style="134" customWidth="1"/>
    <col min="4627" max="4627" width="0" style="134" hidden="1" customWidth="1"/>
    <col min="4628" max="4628" width="11.5703125" style="134" customWidth="1"/>
    <col min="4629" max="4629" width="0" style="134" hidden="1" customWidth="1"/>
    <col min="4630" max="4630" width="11.28515625" style="134" customWidth="1"/>
    <col min="4631" max="4631" width="0" style="134" hidden="1" customWidth="1"/>
    <col min="4632" max="4632" width="11.5703125" style="134" customWidth="1"/>
    <col min="4633" max="4633" width="0" style="134" hidden="1" customWidth="1"/>
    <col min="4634" max="4634" width="10.5703125" style="134" customWidth="1"/>
    <col min="4635" max="4639" width="0" style="134" hidden="1" customWidth="1"/>
    <col min="4640" max="4640" width="11.140625" style="134" customWidth="1"/>
    <col min="4641" max="4641" width="0" style="134" hidden="1" customWidth="1"/>
    <col min="4642" max="4642" width="11.85546875" style="134" customWidth="1"/>
    <col min="4643" max="4643" width="0" style="134" hidden="1" customWidth="1"/>
    <col min="4644" max="4644" width="11.5703125" style="134" customWidth="1"/>
    <col min="4645"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8.5703125" style="134" customWidth="1"/>
    <col min="4869" max="4871" width="0" style="134" hidden="1" customWidth="1"/>
    <col min="4872" max="4872" width="11.5703125" style="134" customWidth="1"/>
    <col min="4873" max="4873" width="0" style="134" hidden="1" customWidth="1"/>
    <col min="4874" max="4874" width="12.28515625" style="134" customWidth="1"/>
    <col min="4875" max="4875" width="0" style="134" hidden="1" customWidth="1"/>
    <col min="4876" max="4876" width="11.140625" style="134" customWidth="1"/>
    <col min="4877" max="4881" width="0" style="134" hidden="1" customWidth="1"/>
    <col min="4882" max="4882" width="10.5703125" style="134" customWidth="1"/>
    <col min="4883" max="4883" width="0" style="134" hidden="1" customWidth="1"/>
    <col min="4884" max="4884" width="11.5703125" style="134" customWidth="1"/>
    <col min="4885" max="4885" width="0" style="134" hidden="1" customWidth="1"/>
    <col min="4886" max="4886" width="11.28515625" style="134" customWidth="1"/>
    <col min="4887" max="4887" width="0" style="134" hidden="1" customWidth="1"/>
    <col min="4888" max="4888" width="11.5703125" style="134" customWidth="1"/>
    <col min="4889" max="4889" width="0" style="134" hidden="1" customWidth="1"/>
    <col min="4890" max="4890" width="10.5703125" style="134" customWidth="1"/>
    <col min="4891" max="4895" width="0" style="134" hidden="1" customWidth="1"/>
    <col min="4896" max="4896" width="11.140625" style="134" customWidth="1"/>
    <col min="4897" max="4897" width="0" style="134" hidden="1" customWidth="1"/>
    <col min="4898" max="4898" width="11.85546875" style="134" customWidth="1"/>
    <col min="4899" max="4899" width="0" style="134" hidden="1" customWidth="1"/>
    <col min="4900" max="4900" width="11.5703125" style="134" customWidth="1"/>
    <col min="4901"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8.5703125" style="134" customWidth="1"/>
    <col min="5125" max="5127" width="0" style="134" hidden="1" customWidth="1"/>
    <col min="5128" max="5128" width="11.5703125" style="134" customWidth="1"/>
    <col min="5129" max="5129" width="0" style="134" hidden="1" customWidth="1"/>
    <col min="5130" max="5130" width="12.28515625" style="134" customWidth="1"/>
    <col min="5131" max="5131" width="0" style="134" hidden="1" customWidth="1"/>
    <col min="5132" max="5132" width="11.140625" style="134" customWidth="1"/>
    <col min="5133" max="5137" width="0" style="134" hidden="1" customWidth="1"/>
    <col min="5138" max="5138" width="10.5703125" style="134" customWidth="1"/>
    <col min="5139" max="5139" width="0" style="134" hidden="1" customWidth="1"/>
    <col min="5140" max="5140" width="11.5703125" style="134" customWidth="1"/>
    <col min="5141" max="5141" width="0" style="134" hidden="1" customWidth="1"/>
    <col min="5142" max="5142" width="11.28515625" style="134" customWidth="1"/>
    <col min="5143" max="5143" width="0" style="134" hidden="1" customWidth="1"/>
    <col min="5144" max="5144" width="11.5703125" style="134" customWidth="1"/>
    <col min="5145" max="5145" width="0" style="134" hidden="1" customWidth="1"/>
    <col min="5146" max="5146" width="10.5703125" style="134" customWidth="1"/>
    <col min="5147" max="5151" width="0" style="134" hidden="1" customWidth="1"/>
    <col min="5152" max="5152" width="11.140625" style="134" customWidth="1"/>
    <col min="5153" max="5153" width="0" style="134" hidden="1" customWidth="1"/>
    <col min="5154" max="5154" width="11.85546875" style="134" customWidth="1"/>
    <col min="5155" max="5155" width="0" style="134" hidden="1" customWidth="1"/>
    <col min="5156" max="5156" width="11.5703125" style="134" customWidth="1"/>
    <col min="5157"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8.5703125" style="134" customWidth="1"/>
    <col min="5381" max="5383" width="0" style="134" hidden="1" customWidth="1"/>
    <col min="5384" max="5384" width="11.5703125" style="134" customWidth="1"/>
    <col min="5385" max="5385" width="0" style="134" hidden="1" customWidth="1"/>
    <col min="5386" max="5386" width="12.28515625" style="134" customWidth="1"/>
    <col min="5387" max="5387" width="0" style="134" hidden="1" customWidth="1"/>
    <col min="5388" max="5388" width="11.140625" style="134" customWidth="1"/>
    <col min="5389" max="5393" width="0" style="134" hidden="1" customWidth="1"/>
    <col min="5394" max="5394" width="10.5703125" style="134" customWidth="1"/>
    <col min="5395" max="5395" width="0" style="134" hidden="1" customWidth="1"/>
    <col min="5396" max="5396" width="11.5703125" style="134" customWidth="1"/>
    <col min="5397" max="5397" width="0" style="134" hidden="1" customWidth="1"/>
    <col min="5398" max="5398" width="11.28515625" style="134" customWidth="1"/>
    <col min="5399" max="5399" width="0" style="134" hidden="1" customWidth="1"/>
    <col min="5400" max="5400" width="11.5703125" style="134" customWidth="1"/>
    <col min="5401" max="5401" width="0" style="134" hidden="1" customWidth="1"/>
    <col min="5402" max="5402" width="10.5703125" style="134" customWidth="1"/>
    <col min="5403" max="5407" width="0" style="134" hidden="1" customWidth="1"/>
    <col min="5408" max="5408" width="11.140625" style="134" customWidth="1"/>
    <col min="5409" max="5409" width="0" style="134" hidden="1" customWidth="1"/>
    <col min="5410" max="5410" width="11.85546875" style="134" customWidth="1"/>
    <col min="5411" max="5411" width="0" style="134" hidden="1" customWidth="1"/>
    <col min="5412" max="5412" width="11.5703125" style="134" customWidth="1"/>
    <col min="5413"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8.5703125" style="134" customWidth="1"/>
    <col min="5637" max="5639" width="0" style="134" hidden="1" customWidth="1"/>
    <col min="5640" max="5640" width="11.5703125" style="134" customWidth="1"/>
    <col min="5641" max="5641" width="0" style="134" hidden="1" customWidth="1"/>
    <col min="5642" max="5642" width="12.28515625" style="134" customWidth="1"/>
    <col min="5643" max="5643" width="0" style="134" hidden="1" customWidth="1"/>
    <col min="5644" max="5644" width="11.140625" style="134" customWidth="1"/>
    <col min="5645" max="5649" width="0" style="134" hidden="1" customWidth="1"/>
    <col min="5650" max="5650" width="10.5703125" style="134" customWidth="1"/>
    <col min="5651" max="5651" width="0" style="134" hidden="1" customWidth="1"/>
    <col min="5652" max="5652" width="11.5703125" style="134" customWidth="1"/>
    <col min="5653" max="5653" width="0" style="134" hidden="1" customWidth="1"/>
    <col min="5654" max="5654" width="11.28515625" style="134" customWidth="1"/>
    <col min="5655" max="5655" width="0" style="134" hidden="1" customWidth="1"/>
    <col min="5656" max="5656" width="11.5703125" style="134" customWidth="1"/>
    <col min="5657" max="5657" width="0" style="134" hidden="1" customWidth="1"/>
    <col min="5658" max="5658" width="10.5703125" style="134" customWidth="1"/>
    <col min="5659" max="5663" width="0" style="134" hidden="1" customWidth="1"/>
    <col min="5664" max="5664" width="11.140625" style="134" customWidth="1"/>
    <col min="5665" max="5665" width="0" style="134" hidden="1" customWidth="1"/>
    <col min="5666" max="5666" width="11.85546875" style="134" customWidth="1"/>
    <col min="5667" max="5667" width="0" style="134" hidden="1" customWidth="1"/>
    <col min="5668" max="5668" width="11.5703125" style="134" customWidth="1"/>
    <col min="5669"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8.5703125" style="134" customWidth="1"/>
    <col min="5893" max="5895" width="0" style="134" hidden="1" customWidth="1"/>
    <col min="5896" max="5896" width="11.5703125" style="134" customWidth="1"/>
    <col min="5897" max="5897" width="0" style="134" hidden="1" customWidth="1"/>
    <col min="5898" max="5898" width="12.28515625" style="134" customWidth="1"/>
    <col min="5899" max="5899" width="0" style="134" hidden="1" customWidth="1"/>
    <col min="5900" max="5900" width="11.140625" style="134" customWidth="1"/>
    <col min="5901" max="5905" width="0" style="134" hidden="1" customWidth="1"/>
    <col min="5906" max="5906" width="10.5703125" style="134" customWidth="1"/>
    <col min="5907" max="5907" width="0" style="134" hidden="1" customWidth="1"/>
    <col min="5908" max="5908" width="11.5703125" style="134" customWidth="1"/>
    <col min="5909" max="5909" width="0" style="134" hidden="1" customWidth="1"/>
    <col min="5910" max="5910" width="11.28515625" style="134" customWidth="1"/>
    <col min="5911" max="5911" width="0" style="134" hidden="1" customWidth="1"/>
    <col min="5912" max="5912" width="11.5703125" style="134" customWidth="1"/>
    <col min="5913" max="5913" width="0" style="134" hidden="1" customWidth="1"/>
    <col min="5914" max="5914" width="10.5703125" style="134" customWidth="1"/>
    <col min="5915" max="5919" width="0" style="134" hidden="1" customWidth="1"/>
    <col min="5920" max="5920" width="11.140625" style="134" customWidth="1"/>
    <col min="5921" max="5921" width="0" style="134" hidden="1" customWidth="1"/>
    <col min="5922" max="5922" width="11.85546875" style="134" customWidth="1"/>
    <col min="5923" max="5923" width="0" style="134" hidden="1" customWidth="1"/>
    <col min="5924" max="5924" width="11.5703125" style="134" customWidth="1"/>
    <col min="5925"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8.5703125" style="134" customWidth="1"/>
    <col min="6149" max="6151" width="0" style="134" hidden="1" customWidth="1"/>
    <col min="6152" max="6152" width="11.5703125" style="134" customWidth="1"/>
    <col min="6153" max="6153" width="0" style="134" hidden="1" customWidth="1"/>
    <col min="6154" max="6154" width="12.28515625" style="134" customWidth="1"/>
    <col min="6155" max="6155" width="0" style="134" hidden="1" customWidth="1"/>
    <col min="6156" max="6156" width="11.140625" style="134" customWidth="1"/>
    <col min="6157" max="6161" width="0" style="134" hidden="1" customWidth="1"/>
    <col min="6162" max="6162" width="10.5703125" style="134" customWidth="1"/>
    <col min="6163" max="6163" width="0" style="134" hidden="1" customWidth="1"/>
    <col min="6164" max="6164" width="11.5703125" style="134" customWidth="1"/>
    <col min="6165" max="6165" width="0" style="134" hidden="1" customWidth="1"/>
    <col min="6166" max="6166" width="11.28515625" style="134" customWidth="1"/>
    <col min="6167" max="6167" width="0" style="134" hidden="1" customWidth="1"/>
    <col min="6168" max="6168" width="11.5703125" style="134" customWidth="1"/>
    <col min="6169" max="6169" width="0" style="134" hidden="1" customWidth="1"/>
    <col min="6170" max="6170" width="10.5703125" style="134" customWidth="1"/>
    <col min="6171" max="6175" width="0" style="134" hidden="1" customWidth="1"/>
    <col min="6176" max="6176" width="11.140625" style="134" customWidth="1"/>
    <col min="6177" max="6177" width="0" style="134" hidden="1" customWidth="1"/>
    <col min="6178" max="6178" width="11.85546875" style="134" customWidth="1"/>
    <col min="6179" max="6179" width="0" style="134" hidden="1" customWidth="1"/>
    <col min="6180" max="6180" width="11.5703125" style="134" customWidth="1"/>
    <col min="6181"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8.5703125" style="134" customWidth="1"/>
    <col min="6405" max="6407" width="0" style="134" hidden="1" customWidth="1"/>
    <col min="6408" max="6408" width="11.5703125" style="134" customWidth="1"/>
    <col min="6409" max="6409" width="0" style="134" hidden="1" customWidth="1"/>
    <col min="6410" max="6410" width="12.28515625" style="134" customWidth="1"/>
    <col min="6411" max="6411" width="0" style="134" hidden="1" customWidth="1"/>
    <col min="6412" max="6412" width="11.140625" style="134" customWidth="1"/>
    <col min="6413" max="6417" width="0" style="134" hidden="1" customWidth="1"/>
    <col min="6418" max="6418" width="10.5703125" style="134" customWidth="1"/>
    <col min="6419" max="6419" width="0" style="134" hidden="1" customWidth="1"/>
    <col min="6420" max="6420" width="11.5703125" style="134" customWidth="1"/>
    <col min="6421" max="6421" width="0" style="134" hidden="1" customWidth="1"/>
    <col min="6422" max="6422" width="11.28515625" style="134" customWidth="1"/>
    <col min="6423" max="6423" width="0" style="134" hidden="1" customWidth="1"/>
    <col min="6424" max="6424" width="11.5703125" style="134" customWidth="1"/>
    <col min="6425" max="6425" width="0" style="134" hidden="1" customWidth="1"/>
    <col min="6426" max="6426" width="10.5703125" style="134" customWidth="1"/>
    <col min="6427" max="6431" width="0" style="134" hidden="1" customWidth="1"/>
    <col min="6432" max="6432" width="11.140625" style="134" customWidth="1"/>
    <col min="6433" max="6433" width="0" style="134" hidden="1" customWidth="1"/>
    <col min="6434" max="6434" width="11.85546875" style="134" customWidth="1"/>
    <col min="6435" max="6435" width="0" style="134" hidden="1" customWidth="1"/>
    <col min="6436" max="6436" width="11.5703125" style="134" customWidth="1"/>
    <col min="6437"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8.5703125" style="134" customWidth="1"/>
    <col min="6661" max="6663" width="0" style="134" hidden="1" customWidth="1"/>
    <col min="6664" max="6664" width="11.5703125" style="134" customWidth="1"/>
    <col min="6665" max="6665" width="0" style="134" hidden="1" customWidth="1"/>
    <col min="6666" max="6666" width="12.28515625" style="134" customWidth="1"/>
    <col min="6667" max="6667" width="0" style="134" hidden="1" customWidth="1"/>
    <col min="6668" max="6668" width="11.140625" style="134" customWidth="1"/>
    <col min="6669" max="6673" width="0" style="134" hidden="1" customWidth="1"/>
    <col min="6674" max="6674" width="10.5703125" style="134" customWidth="1"/>
    <col min="6675" max="6675" width="0" style="134" hidden="1" customWidth="1"/>
    <col min="6676" max="6676" width="11.5703125" style="134" customWidth="1"/>
    <col min="6677" max="6677" width="0" style="134" hidden="1" customWidth="1"/>
    <col min="6678" max="6678" width="11.28515625" style="134" customWidth="1"/>
    <col min="6679" max="6679" width="0" style="134" hidden="1" customWidth="1"/>
    <col min="6680" max="6680" width="11.5703125" style="134" customWidth="1"/>
    <col min="6681" max="6681" width="0" style="134" hidden="1" customWidth="1"/>
    <col min="6682" max="6682" width="10.5703125" style="134" customWidth="1"/>
    <col min="6683" max="6687" width="0" style="134" hidden="1" customWidth="1"/>
    <col min="6688" max="6688" width="11.140625" style="134" customWidth="1"/>
    <col min="6689" max="6689" width="0" style="134" hidden="1" customWidth="1"/>
    <col min="6690" max="6690" width="11.85546875" style="134" customWidth="1"/>
    <col min="6691" max="6691" width="0" style="134" hidden="1" customWidth="1"/>
    <col min="6692" max="6692" width="11.5703125" style="134" customWidth="1"/>
    <col min="6693"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8.5703125" style="134" customWidth="1"/>
    <col min="6917" max="6919" width="0" style="134" hidden="1" customWidth="1"/>
    <col min="6920" max="6920" width="11.5703125" style="134" customWidth="1"/>
    <col min="6921" max="6921" width="0" style="134" hidden="1" customWidth="1"/>
    <col min="6922" max="6922" width="12.28515625" style="134" customWidth="1"/>
    <col min="6923" max="6923" width="0" style="134" hidden="1" customWidth="1"/>
    <col min="6924" max="6924" width="11.140625" style="134" customWidth="1"/>
    <col min="6925" max="6929" width="0" style="134" hidden="1" customWidth="1"/>
    <col min="6930" max="6930" width="10.5703125" style="134" customWidth="1"/>
    <col min="6931" max="6931" width="0" style="134" hidden="1" customWidth="1"/>
    <col min="6932" max="6932" width="11.5703125" style="134" customWidth="1"/>
    <col min="6933" max="6933" width="0" style="134" hidden="1" customWidth="1"/>
    <col min="6934" max="6934" width="11.28515625" style="134" customWidth="1"/>
    <col min="6935" max="6935" width="0" style="134" hidden="1" customWidth="1"/>
    <col min="6936" max="6936" width="11.5703125" style="134" customWidth="1"/>
    <col min="6937" max="6937" width="0" style="134" hidden="1" customWidth="1"/>
    <col min="6938" max="6938" width="10.5703125" style="134" customWidth="1"/>
    <col min="6939" max="6943" width="0" style="134" hidden="1" customWidth="1"/>
    <col min="6944" max="6944" width="11.140625" style="134" customWidth="1"/>
    <col min="6945" max="6945" width="0" style="134" hidden="1" customWidth="1"/>
    <col min="6946" max="6946" width="11.85546875" style="134" customWidth="1"/>
    <col min="6947" max="6947" width="0" style="134" hidden="1" customWidth="1"/>
    <col min="6948" max="6948" width="11.5703125" style="134" customWidth="1"/>
    <col min="6949" max="6987" width="0" style="134" hidden="1" customWidth="1"/>
    <col min="6988" max="6988" width="12.42578125" style="134" customWidth="1"/>
    <col min="6989" max="6989" width="0" style="134" hidden="1" customWidth="1"/>
    <col min="6990"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8.5703125" style="134" customWidth="1"/>
    <col min="7173" max="7175" width="0" style="134" hidden="1" customWidth="1"/>
    <col min="7176" max="7176" width="11.5703125" style="134" customWidth="1"/>
    <col min="7177" max="7177" width="0" style="134" hidden="1" customWidth="1"/>
    <col min="7178" max="7178" width="12.28515625" style="134" customWidth="1"/>
    <col min="7179" max="7179" width="0" style="134" hidden="1" customWidth="1"/>
    <col min="7180" max="7180" width="11.140625" style="134" customWidth="1"/>
    <col min="7181" max="7185" width="0" style="134" hidden="1" customWidth="1"/>
    <col min="7186" max="7186" width="10.5703125" style="134" customWidth="1"/>
    <col min="7187" max="7187" width="0" style="134" hidden="1" customWidth="1"/>
    <col min="7188" max="7188" width="11.5703125" style="134" customWidth="1"/>
    <col min="7189" max="7189" width="0" style="134" hidden="1" customWidth="1"/>
    <col min="7190" max="7190" width="11.28515625" style="134" customWidth="1"/>
    <col min="7191" max="7191" width="0" style="134" hidden="1" customWidth="1"/>
    <col min="7192" max="7192" width="11.5703125" style="134" customWidth="1"/>
    <col min="7193" max="7193" width="0" style="134" hidden="1" customWidth="1"/>
    <col min="7194" max="7194" width="10.5703125" style="134" customWidth="1"/>
    <col min="7195" max="7199" width="0" style="134" hidden="1" customWidth="1"/>
    <col min="7200" max="7200" width="11.140625" style="134" customWidth="1"/>
    <col min="7201" max="7201" width="0" style="134" hidden="1" customWidth="1"/>
    <col min="7202" max="7202" width="11.85546875" style="134" customWidth="1"/>
    <col min="7203" max="7203" width="0" style="134" hidden="1" customWidth="1"/>
    <col min="7204" max="7204" width="11.5703125" style="134" customWidth="1"/>
    <col min="7205"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8.5703125" style="134" customWidth="1"/>
    <col min="7429" max="7431" width="0" style="134" hidden="1" customWidth="1"/>
    <col min="7432" max="7432" width="11.5703125" style="134" customWidth="1"/>
    <col min="7433" max="7433" width="0" style="134" hidden="1" customWidth="1"/>
    <col min="7434" max="7434" width="12.28515625" style="134" customWidth="1"/>
    <col min="7435" max="7435" width="0" style="134" hidden="1" customWidth="1"/>
    <col min="7436" max="7436" width="11.140625" style="134" customWidth="1"/>
    <col min="7437" max="7441" width="0" style="134" hidden="1" customWidth="1"/>
    <col min="7442" max="7442" width="10.5703125" style="134" customWidth="1"/>
    <col min="7443" max="7443" width="0" style="134" hidden="1" customWidth="1"/>
    <col min="7444" max="7444" width="11.5703125" style="134" customWidth="1"/>
    <col min="7445" max="7445" width="0" style="134" hidden="1" customWidth="1"/>
    <col min="7446" max="7446" width="11.28515625" style="134" customWidth="1"/>
    <col min="7447" max="7447" width="0" style="134" hidden="1" customWidth="1"/>
    <col min="7448" max="7448" width="11.5703125" style="134" customWidth="1"/>
    <col min="7449" max="7449" width="0" style="134" hidden="1" customWidth="1"/>
    <col min="7450" max="7450" width="10.5703125" style="134" customWidth="1"/>
    <col min="7451" max="7455" width="0" style="134" hidden="1" customWidth="1"/>
    <col min="7456" max="7456" width="11.140625" style="134" customWidth="1"/>
    <col min="7457" max="7457" width="0" style="134" hidden="1" customWidth="1"/>
    <col min="7458" max="7458" width="11.85546875" style="134" customWidth="1"/>
    <col min="7459" max="7459" width="0" style="134" hidden="1" customWidth="1"/>
    <col min="7460" max="7460" width="11.5703125" style="134" customWidth="1"/>
    <col min="7461"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8.5703125" style="134" customWidth="1"/>
    <col min="7685" max="7687" width="0" style="134" hidden="1" customWidth="1"/>
    <col min="7688" max="7688" width="11.5703125" style="134" customWidth="1"/>
    <col min="7689" max="7689" width="0" style="134" hidden="1" customWidth="1"/>
    <col min="7690" max="7690" width="12.28515625" style="134" customWidth="1"/>
    <col min="7691" max="7691" width="0" style="134" hidden="1" customWidth="1"/>
    <col min="7692" max="7692" width="11.140625" style="134" customWidth="1"/>
    <col min="7693" max="7697" width="0" style="134" hidden="1" customWidth="1"/>
    <col min="7698" max="7698" width="10.5703125" style="134" customWidth="1"/>
    <col min="7699" max="7699" width="0" style="134" hidden="1" customWidth="1"/>
    <col min="7700" max="7700" width="11.5703125" style="134" customWidth="1"/>
    <col min="7701" max="7701" width="0" style="134" hidden="1" customWidth="1"/>
    <col min="7702" max="7702" width="11.28515625" style="134" customWidth="1"/>
    <col min="7703" max="7703" width="0" style="134" hidden="1" customWidth="1"/>
    <col min="7704" max="7704" width="11.5703125" style="134" customWidth="1"/>
    <col min="7705" max="7705" width="0" style="134" hidden="1" customWidth="1"/>
    <col min="7706" max="7706" width="10.5703125" style="134" customWidth="1"/>
    <col min="7707" max="7711" width="0" style="134" hidden="1" customWidth="1"/>
    <col min="7712" max="7712" width="11.140625" style="134" customWidth="1"/>
    <col min="7713" max="7713" width="0" style="134" hidden="1" customWidth="1"/>
    <col min="7714" max="7714" width="11.85546875" style="134" customWidth="1"/>
    <col min="7715" max="7715" width="0" style="134" hidden="1" customWidth="1"/>
    <col min="7716" max="7716" width="11.5703125" style="134" customWidth="1"/>
    <col min="7717"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8.5703125" style="134" customWidth="1"/>
    <col min="7941" max="7943" width="0" style="134" hidden="1" customWidth="1"/>
    <col min="7944" max="7944" width="11.5703125" style="134" customWidth="1"/>
    <col min="7945" max="7945" width="0" style="134" hidden="1" customWidth="1"/>
    <col min="7946" max="7946" width="12.28515625" style="134" customWidth="1"/>
    <col min="7947" max="7947" width="0" style="134" hidden="1" customWidth="1"/>
    <col min="7948" max="7948" width="11.140625" style="134" customWidth="1"/>
    <col min="7949" max="7953" width="0" style="134" hidden="1" customWidth="1"/>
    <col min="7954" max="7954" width="10.5703125" style="134" customWidth="1"/>
    <col min="7955" max="7955" width="0" style="134" hidden="1" customWidth="1"/>
    <col min="7956" max="7956" width="11.5703125" style="134" customWidth="1"/>
    <col min="7957" max="7957" width="0" style="134" hidden="1" customWidth="1"/>
    <col min="7958" max="7958" width="11.28515625" style="134" customWidth="1"/>
    <col min="7959" max="7959" width="0" style="134" hidden="1" customWidth="1"/>
    <col min="7960" max="7960" width="11.5703125" style="134" customWidth="1"/>
    <col min="7961" max="7961" width="0" style="134" hidden="1" customWidth="1"/>
    <col min="7962" max="7962" width="10.5703125" style="134" customWidth="1"/>
    <col min="7963" max="7967" width="0" style="134" hidden="1" customWidth="1"/>
    <col min="7968" max="7968" width="11.140625" style="134" customWidth="1"/>
    <col min="7969" max="7969" width="0" style="134" hidden="1" customWidth="1"/>
    <col min="7970" max="7970" width="11.85546875" style="134" customWidth="1"/>
    <col min="7971" max="7971" width="0" style="134" hidden="1" customWidth="1"/>
    <col min="7972" max="7972" width="11.5703125" style="134" customWidth="1"/>
    <col min="7973"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8.5703125" style="134" customWidth="1"/>
    <col min="8197" max="8199" width="0" style="134" hidden="1" customWidth="1"/>
    <col min="8200" max="8200" width="11.5703125" style="134" customWidth="1"/>
    <col min="8201" max="8201" width="0" style="134" hidden="1" customWidth="1"/>
    <col min="8202" max="8202" width="12.28515625" style="134" customWidth="1"/>
    <col min="8203" max="8203" width="0" style="134" hidden="1" customWidth="1"/>
    <col min="8204" max="8204" width="11.140625" style="134" customWidth="1"/>
    <col min="8205" max="8209" width="0" style="134" hidden="1" customWidth="1"/>
    <col min="8210" max="8210" width="10.5703125" style="134" customWidth="1"/>
    <col min="8211" max="8211" width="0" style="134" hidden="1" customWidth="1"/>
    <col min="8212" max="8212" width="11.5703125" style="134" customWidth="1"/>
    <col min="8213" max="8213" width="0" style="134" hidden="1" customWidth="1"/>
    <col min="8214" max="8214" width="11.28515625" style="134" customWidth="1"/>
    <col min="8215" max="8215" width="0" style="134" hidden="1" customWidth="1"/>
    <col min="8216" max="8216" width="11.5703125" style="134" customWidth="1"/>
    <col min="8217" max="8217" width="0" style="134" hidden="1" customWidth="1"/>
    <col min="8218" max="8218" width="10.5703125" style="134" customWidth="1"/>
    <col min="8219" max="8223" width="0" style="134" hidden="1" customWidth="1"/>
    <col min="8224" max="8224" width="11.140625" style="134" customWidth="1"/>
    <col min="8225" max="8225" width="0" style="134" hidden="1" customWidth="1"/>
    <col min="8226" max="8226" width="11.85546875" style="134" customWidth="1"/>
    <col min="8227" max="8227" width="0" style="134" hidden="1" customWidth="1"/>
    <col min="8228" max="8228" width="11.5703125" style="134" customWidth="1"/>
    <col min="8229"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8.5703125" style="134" customWidth="1"/>
    <col min="8453" max="8455" width="0" style="134" hidden="1" customWidth="1"/>
    <col min="8456" max="8456" width="11.5703125" style="134" customWidth="1"/>
    <col min="8457" max="8457" width="0" style="134" hidden="1" customWidth="1"/>
    <col min="8458" max="8458" width="12.28515625" style="134" customWidth="1"/>
    <col min="8459" max="8459" width="0" style="134" hidden="1" customWidth="1"/>
    <col min="8460" max="8460" width="11.140625" style="134" customWidth="1"/>
    <col min="8461" max="8465" width="0" style="134" hidden="1" customWidth="1"/>
    <col min="8466" max="8466" width="10.5703125" style="134" customWidth="1"/>
    <col min="8467" max="8467" width="0" style="134" hidden="1" customWidth="1"/>
    <col min="8468" max="8468" width="11.5703125" style="134" customWidth="1"/>
    <col min="8469" max="8469" width="0" style="134" hidden="1" customWidth="1"/>
    <col min="8470" max="8470" width="11.28515625" style="134" customWidth="1"/>
    <col min="8471" max="8471" width="0" style="134" hidden="1" customWidth="1"/>
    <col min="8472" max="8472" width="11.5703125" style="134" customWidth="1"/>
    <col min="8473" max="8473" width="0" style="134" hidden="1" customWidth="1"/>
    <col min="8474" max="8474" width="10.5703125" style="134" customWidth="1"/>
    <col min="8475" max="8479" width="0" style="134" hidden="1" customWidth="1"/>
    <col min="8480" max="8480" width="11.140625" style="134" customWidth="1"/>
    <col min="8481" max="8481" width="0" style="134" hidden="1" customWidth="1"/>
    <col min="8482" max="8482" width="11.85546875" style="134" customWidth="1"/>
    <col min="8483" max="8483" width="0" style="134" hidden="1" customWidth="1"/>
    <col min="8484" max="8484" width="11.5703125" style="134" customWidth="1"/>
    <col min="8485"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8.5703125" style="134" customWidth="1"/>
    <col min="8709" max="8711" width="0" style="134" hidden="1" customWidth="1"/>
    <col min="8712" max="8712" width="11.5703125" style="134" customWidth="1"/>
    <col min="8713" max="8713" width="0" style="134" hidden="1" customWidth="1"/>
    <col min="8714" max="8714" width="12.28515625" style="134" customWidth="1"/>
    <col min="8715" max="8715" width="0" style="134" hidden="1" customWidth="1"/>
    <col min="8716" max="8716" width="11.140625" style="134" customWidth="1"/>
    <col min="8717" max="8721" width="0" style="134" hidden="1" customWidth="1"/>
    <col min="8722" max="8722" width="10.5703125" style="134" customWidth="1"/>
    <col min="8723" max="8723" width="0" style="134" hidden="1" customWidth="1"/>
    <col min="8724" max="8724" width="11.5703125" style="134" customWidth="1"/>
    <col min="8725" max="8725" width="0" style="134" hidden="1" customWidth="1"/>
    <col min="8726" max="8726" width="11.28515625" style="134" customWidth="1"/>
    <col min="8727" max="8727" width="0" style="134" hidden="1" customWidth="1"/>
    <col min="8728" max="8728" width="11.5703125" style="134" customWidth="1"/>
    <col min="8729" max="8729" width="0" style="134" hidden="1" customWidth="1"/>
    <col min="8730" max="8730" width="10.5703125" style="134" customWidth="1"/>
    <col min="8731" max="8735" width="0" style="134" hidden="1" customWidth="1"/>
    <col min="8736" max="8736" width="11.140625" style="134" customWidth="1"/>
    <col min="8737" max="8737" width="0" style="134" hidden="1" customWidth="1"/>
    <col min="8738" max="8738" width="11.85546875" style="134" customWidth="1"/>
    <col min="8739" max="8739" width="0" style="134" hidden="1" customWidth="1"/>
    <col min="8740" max="8740" width="11.5703125" style="134" customWidth="1"/>
    <col min="8741"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8.5703125" style="134" customWidth="1"/>
    <col min="8965" max="8967" width="0" style="134" hidden="1" customWidth="1"/>
    <col min="8968" max="8968" width="11.5703125" style="134" customWidth="1"/>
    <col min="8969" max="8969" width="0" style="134" hidden="1" customWidth="1"/>
    <col min="8970" max="8970" width="12.28515625" style="134" customWidth="1"/>
    <col min="8971" max="8971" width="0" style="134" hidden="1" customWidth="1"/>
    <col min="8972" max="8972" width="11.140625" style="134" customWidth="1"/>
    <col min="8973" max="8977" width="0" style="134" hidden="1" customWidth="1"/>
    <col min="8978" max="8978" width="10.5703125" style="134" customWidth="1"/>
    <col min="8979" max="8979" width="0" style="134" hidden="1" customWidth="1"/>
    <col min="8980" max="8980" width="11.5703125" style="134" customWidth="1"/>
    <col min="8981" max="8981" width="0" style="134" hidden="1" customWidth="1"/>
    <col min="8982" max="8982" width="11.28515625" style="134" customWidth="1"/>
    <col min="8983" max="8983" width="0" style="134" hidden="1" customWidth="1"/>
    <col min="8984" max="8984" width="11.5703125" style="134" customWidth="1"/>
    <col min="8985" max="8985" width="0" style="134" hidden="1" customWidth="1"/>
    <col min="8986" max="8986" width="10.5703125" style="134" customWidth="1"/>
    <col min="8987" max="8991" width="0" style="134" hidden="1" customWidth="1"/>
    <col min="8992" max="8992" width="11.140625" style="134" customWidth="1"/>
    <col min="8993" max="8993" width="0" style="134" hidden="1" customWidth="1"/>
    <col min="8994" max="8994" width="11.85546875" style="134" customWidth="1"/>
    <col min="8995" max="8995" width="0" style="134" hidden="1" customWidth="1"/>
    <col min="8996" max="8996" width="11.5703125" style="134" customWidth="1"/>
    <col min="8997"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8.5703125" style="134" customWidth="1"/>
    <col min="9221" max="9223" width="0" style="134" hidden="1" customWidth="1"/>
    <col min="9224" max="9224" width="11.5703125" style="134" customWidth="1"/>
    <col min="9225" max="9225" width="0" style="134" hidden="1" customWidth="1"/>
    <col min="9226" max="9226" width="12.28515625" style="134" customWidth="1"/>
    <col min="9227" max="9227" width="0" style="134" hidden="1" customWidth="1"/>
    <col min="9228" max="9228" width="11.140625" style="134" customWidth="1"/>
    <col min="9229" max="9233" width="0" style="134" hidden="1" customWidth="1"/>
    <col min="9234" max="9234" width="10.5703125" style="134" customWidth="1"/>
    <col min="9235" max="9235" width="0" style="134" hidden="1" customWidth="1"/>
    <col min="9236" max="9236" width="11.5703125" style="134" customWidth="1"/>
    <col min="9237" max="9237" width="0" style="134" hidden="1" customWidth="1"/>
    <col min="9238" max="9238" width="11.28515625" style="134" customWidth="1"/>
    <col min="9239" max="9239" width="0" style="134" hidden="1" customWidth="1"/>
    <col min="9240" max="9240" width="11.5703125" style="134" customWidth="1"/>
    <col min="9241" max="9241" width="0" style="134" hidden="1" customWidth="1"/>
    <col min="9242" max="9242" width="10.5703125" style="134" customWidth="1"/>
    <col min="9243" max="9247" width="0" style="134" hidden="1" customWidth="1"/>
    <col min="9248" max="9248" width="11.140625" style="134" customWidth="1"/>
    <col min="9249" max="9249" width="0" style="134" hidden="1" customWidth="1"/>
    <col min="9250" max="9250" width="11.85546875" style="134" customWidth="1"/>
    <col min="9251" max="9251" width="0" style="134" hidden="1" customWidth="1"/>
    <col min="9252" max="9252" width="11.5703125" style="134" customWidth="1"/>
    <col min="9253"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8.5703125" style="134" customWidth="1"/>
    <col min="9477" max="9479" width="0" style="134" hidden="1" customWidth="1"/>
    <col min="9480" max="9480" width="11.5703125" style="134" customWidth="1"/>
    <col min="9481" max="9481" width="0" style="134" hidden="1" customWidth="1"/>
    <col min="9482" max="9482" width="12.28515625" style="134" customWidth="1"/>
    <col min="9483" max="9483" width="0" style="134" hidden="1" customWidth="1"/>
    <col min="9484" max="9484" width="11.140625" style="134" customWidth="1"/>
    <col min="9485" max="9489" width="0" style="134" hidden="1" customWidth="1"/>
    <col min="9490" max="9490" width="10.5703125" style="134" customWidth="1"/>
    <col min="9491" max="9491" width="0" style="134" hidden="1" customWidth="1"/>
    <col min="9492" max="9492" width="11.5703125" style="134" customWidth="1"/>
    <col min="9493" max="9493" width="0" style="134" hidden="1" customWidth="1"/>
    <col min="9494" max="9494" width="11.28515625" style="134" customWidth="1"/>
    <col min="9495" max="9495" width="0" style="134" hidden="1" customWidth="1"/>
    <col min="9496" max="9496" width="11.5703125" style="134" customWidth="1"/>
    <col min="9497" max="9497" width="0" style="134" hidden="1" customWidth="1"/>
    <col min="9498" max="9498" width="10.5703125" style="134" customWidth="1"/>
    <col min="9499" max="9503" width="0" style="134" hidden="1" customWidth="1"/>
    <col min="9504" max="9504" width="11.140625" style="134" customWidth="1"/>
    <col min="9505" max="9505" width="0" style="134" hidden="1" customWidth="1"/>
    <col min="9506" max="9506" width="11.85546875" style="134" customWidth="1"/>
    <col min="9507" max="9507" width="0" style="134" hidden="1" customWidth="1"/>
    <col min="9508" max="9508" width="11.5703125" style="134" customWidth="1"/>
    <col min="9509"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8.5703125" style="134" customWidth="1"/>
    <col min="9733" max="9735" width="0" style="134" hidden="1" customWidth="1"/>
    <col min="9736" max="9736" width="11.5703125" style="134" customWidth="1"/>
    <col min="9737" max="9737" width="0" style="134" hidden="1" customWidth="1"/>
    <col min="9738" max="9738" width="12.28515625" style="134" customWidth="1"/>
    <col min="9739" max="9739" width="0" style="134" hidden="1" customWidth="1"/>
    <col min="9740" max="9740" width="11.140625" style="134" customWidth="1"/>
    <col min="9741" max="9745" width="0" style="134" hidden="1" customWidth="1"/>
    <col min="9746" max="9746" width="10.5703125" style="134" customWidth="1"/>
    <col min="9747" max="9747" width="0" style="134" hidden="1" customWidth="1"/>
    <col min="9748" max="9748" width="11.5703125" style="134" customWidth="1"/>
    <col min="9749" max="9749" width="0" style="134" hidden="1" customWidth="1"/>
    <col min="9750" max="9750" width="11.28515625" style="134" customWidth="1"/>
    <col min="9751" max="9751" width="0" style="134" hidden="1" customWidth="1"/>
    <col min="9752" max="9752" width="11.5703125" style="134" customWidth="1"/>
    <col min="9753" max="9753" width="0" style="134" hidden="1" customWidth="1"/>
    <col min="9754" max="9754" width="10.5703125" style="134" customWidth="1"/>
    <col min="9755" max="9759" width="0" style="134" hidden="1" customWidth="1"/>
    <col min="9760" max="9760" width="11.140625" style="134" customWidth="1"/>
    <col min="9761" max="9761" width="0" style="134" hidden="1" customWidth="1"/>
    <col min="9762" max="9762" width="11.85546875" style="134" customWidth="1"/>
    <col min="9763" max="9763" width="0" style="134" hidden="1" customWidth="1"/>
    <col min="9764" max="9764" width="11.5703125" style="134" customWidth="1"/>
    <col min="9765"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8.5703125" style="134" customWidth="1"/>
    <col min="9989" max="9991" width="0" style="134" hidden="1" customWidth="1"/>
    <col min="9992" max="9992" width="11.5703125" style="134" customWidth="1"/>
    <col min="9993" max="9993" width="0" style="134" hidden="1" customWidth="1"/>
    <col min="9994" max="9994" width="12.28515625" style="134" customWidth="1"/>
    <col min="9995" max="9995" width="0" style="134" hidden="1" customWidth="1"/>
    <col min="9996" max="9996" width="11.140625" style="134" customWidth="1"/>
    <col min="9997" max="10001" width="0" style="134" hidden="1" customWidth="1"/>
    <col min="10002" max="10002" width="10.5703125" style="134" customWidth="1"/>
    <col min="10003" max="10003" width="0" style="134" hidden="1" customWidth="1"/>
    <col min="10004" max="10004" width="11.5703125" style="134" customWidth="1"/>
    <col min="10005" max="10005" width="0" style="134" hidden="1" customWidth="1"/>
    <col min="10006" max="10006" width="11.28515625" style="134" customWidth="1"/>
    <col min="10007" max="10007" width="0" style="134" hidden="1" customWidth="1"/>
    <col min="10008" max="10008" width="11.5703125" style="134" customWidth="1"/>
    <col min="10009" max="10009" width="0" style="134" hidden="1" customWidth="1"/>
    <col min="10010" max="10010" width="10.5703125" style="134" customWidth="1"/>
    <col min="10011" max="10015" width="0" style="134" hidden="1" customWidth="1"/>
    <col min="10016" max="10016" width="11.140625" style="134" customWidth="1"/>
    <col min="10017" max="10017" width="0" style="134" hidden="1" customWidth="1"/>
    <col min="10018" max="10018" width="11.85546875" style="134" customWidth="1"/>
    <col min="10019" max="10019" width="0" style="134" hidden="1" customWidth="1"/>
    <col min="10020" max="10020" width="11.5703125" style="134" customWidth="1"/>
    <col min="10021"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8.5703125" style="134" customWidth="1"/>
    <col min="10245" max="10247" width="0" style="134" hidden="1" customWidth="1"/>
    <col min="10248" max="10248" width="11.5703125" style="134" customWidth="1"/>
    <col min="10249" max="10249" width="0" style="134" hidden="1" customWidth="1"/>
    <col min="10250" max="10250" width="12.28515625" style="134" customWidth="1"/>
    <col min="10251" max="10251" width="0" style="134" hidden="1" customWidth="1"/>
    <col min="10252" max="10252" width="11.140625" style="134" customWidth="1"/>
    <col min="10253" max="10257" width="0" style="134" hidden="1" customWidth="1"/>
    <col min="10258" max="10258" width="10.5703125" style="134" customWidth="1"/>
    <col min="10259" max="10259" width="0" style="134" hidden="1" customWidth="1"/>
    <col min="10260" max="10260" width="11.5703125" style="134" customWidth="1"/>
    <col min="10261" max="10261" width="0" style="134" hidden="1" customWidth="1"/>
    <col min="10262" max="10262" width="11.28515625" style="134" customWidth="1"/>
    <col min="10263" max="10263" width="0" style="134" hidden="1" customWidth="1"/>
    <col min="10264" max="10264" width="11.5703125" style="134" customWidth="1"/>
    <col min="10265" max="10265" width="0" style="134" hidden="1" customWidth="1"/>
    <col min="10266" max="10266" width="10.5703125" style="134" customWidth="1"/>
    <col min="10267" max="10271" width="0" style="134" hidden="1" customWidth="1"/>
    <col min="10272" max="10272" width="11.140625" style="134" customWidth="1"/>
    <col min="10273" max="10273" width="0" style="134" hidden="1" customWidth="1"/>
    <col min="10274" max="10274" width="11.85546875" style="134" customWidth="1"/>
    <col min="10275" max="10275" width="0" style="134" hidden="1" customWidth="1"/>
    <col min="10276" max="10276" width="11.5703125" style="134" customWidth="1"/>
    <col min="10277"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8.5703125" style="134" customWidth="1"/>
    <col min="10501" max="10503" width="0" style="134" hidden="1" customWidth="1"/>
    <col min="10504" max="10504" width="11.5703125" style="134" customWidth="1"/>
    <col min="10505" max="10505" width="0" style="134" hidden="1" customWidth="1"/>
    <col min="10506" max="10506" width="12.28515625" style="134" customWidth="1"/>
    <col min="10507" max="10507" width="0" style="134" hidden="1" customWidth="1"/>
    <col min="10508" max="10508" width="11.140625" style="134" customWidth="1"/>
    <col min="10509" max="10513" width="0" style="134" hidden="1" customWidth="1"/>
    <col min="10514" max="10514" width="10.5703125" style="134" customWidth="1"/>
    <col min="10515" max="10515" width="0" style="134" hidden="1" customWidth="1"/>
    <col min="10516" max="10516" width="11.5703125" style="134" customWidth="1"/>
    <col min="10517" max="10517" width="0" style="134" hidden="1" customWidth="1"/>
    <col min="10518" max="10518" width="11.28515625" style="134" customWidth="1"/>
    <col min="10519" max="10519" width="0" style="134" hidden="1" customWidth="1"/>
    <col min="10520" max="10520" width="11.5703125" style="134" customWidth="1"/>
    <col min="10521" max="10521" width="0" style="134" hidden="1" customWidth="1"/>
    <col min="10522" max="10522" width="10.5703125" style="134" customWidth="1"/>
    <col min="10523" max="10527" width="0" style="134" hidden="1" customWidth="1"/>
    <col min="10528" max="10528" width="11.140625" style="134" customWidth="1"/>
    <col min="10529" max="10529" width="0" style="134" hidden="1" customWidth="1"/>
    <col min="10530" max="10530" width="11.85546875" style="134" customWidth="1"/>
    <col min="10531" max="10531" width="0" style="134" hidden="1" customWidth="1"/>
    <col min="10532" max="10532" width="11.5703125" style="134" customWidth="1"/>
    <col min="10533"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8.5703125" style="134" customWidth="1"/>
    <col min="10757" max="10759" width="0" style="134" hidden="1" customWidth="1"/>
    <col min="10760" max="10760" width="11.5703125" style="134" customWidth="1"/>
    <col min="10761" max="10761" width="0" style="134" hidden="1" customWidth="1"/>
    <col min="10762" max="10762" width="12.28515625" style="134" customWidth="1"/>
    <col min="10763" max="10763" width="0" style="134" hidden="1" customWidth="1"/>
    <col min="10764" max="10764" width="11.140625" style="134" customWidth="1"/>
    <col min="10765" max="10769" width="0" style="134" hidden="1" customWidth="1"/>
    <col min="10770" max="10770" width="10.5703125" style="134" customWidth="1"/>
    <col min="10771" max="10771" width="0" style="134" hidden="1" customWidth="1"/>
    <col min="10772" max="10772" width="11.5703125" style="134" customWidth="1"/>
    <col min="10773" max="10773" width="0" style="134" hidden="1" customWidth="1"/>
    <col min="10774" max="10774" width="11.28515625" style="134" customWidth="1"/>
    <col min="10775" max="10775" width="0" style="134" hidden="1" customWidth="1"/>
    <col min="10776" max="10776" width="11.5703125" style="134" customWidth="1"/>
    <col min="10777" max="10777" width="0" style="134" hidden="1" customWidth="1"/>
    <col min="10778" max="10778" width="10.5703125" style="134" customWidth="1"/>
    <col min="10779" max="10783" width="0" style="134" hidden="1" customWidth="1"/>
    <col min="10784" max="10784" width="11.140625" style="134" customWidth="1"/>
    <col min="10785" max="10785" width="0" style="134" hidden="1" customWidth="1"/>
    <col min="10786" max="10786" width="11.85546875" style="134" customWidth="1"/>
    <col min="10787" max="10787" width="0" style="134" hidden="1" customWidth="1"/>
    <col min="10788" max="10788" width="11.5703125" style="134" customWidth="1"/>
    <col min="10789"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8.5703125" style="134" customWidth="1"/>
    <col min="11013" max="11015" width="0" style="134" hidden="1" customWidth="1"/>
    <col min="11016" max="11016" width="11.5703125" style="134" customWidth="1"/>
    <col min="11017" max="11017" width="0" style="134" hidden="1" customWidth="1"/>
    <col min="11018" max="11018" width="12.28515625" style="134" customWidth="1"/>
    <col min="11019" max="11019" width="0" style="134" hidden="1" customWidth="1"/>
    <col min="11020" max="11020" width="11.140625" style="134" customWidth="1"/>
    <col min="11021" max="11025" width="0" style="134" hidden="1" customWidth="1"/>
    <col min="11026" max="11026" width="10.5703125" style="134" customWidth="1"/>
    <col min="11027" max="11027" width="0" style="134" hidden="1" customWidth="1"/>
    <col min="11028" max="11028" width="11.5703125" style="134" customWidth="1"/>
    <col min="11029" max="11029" width="0" style="134" hidden="1" customWidth="1"/>
    <col min="11030" max="11030" width="11.28515625" style="134" customWidth="1"/>
    <col min="11031" max="11031" width="0" style="134" hidden="1" customWidth="1"/>
    <col min="11032" max="11032" width="11.5703125" style="134" customWidth="1"/>
    <col min="11033" max="11033" width="0" style="134" hidden="1" customWidth="1"/>
    <col min="11034" max="11034" width="10.5703125" style="134" customWidth="1"/>
    <col min="11035" max="11039" width="0" style="134" hidden="1" customWidth="1"/>
    <col min="11040" max="11040" width="11.140625" style="134" customWidth="1"/>
    <col min="11041" max="11041" width="0" style="134" hidden="1" customWidth="1"/>
    <col min="11042" max="11042" width="11.85546875" style="134" customWidth="1"/>
    <col min="11043" max="11043" width="0" style="134" hidden="1" customWidth="1"/>
    <col min="11044" max="11044" width="11.5703125" style="134" customWidth="1"/>
    <col min="11045"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8.5703125" style="134" customWidth="1"/>
    <col min="11269" max="11271" width="0" style="134" hidden="1" customWidth="1"/>
    <col min="11272" max="11272" width="11.5703125" style="134" customWidth="1"/>
    <col min="11273" max="11273" width="0" style="134" hidden="1" customWidth="1"/>
    <col min="11274" max="11274" width="12.28515625" style="134" customWidth="1"/>
    <col min="11275" max="11275" width="0" style="134" hidden="1" customWidth="1"/>
    <col min="11276" max="11276" width="11.140625" style="134" customWidth="1"/>
    <col min="11277" max="11281" width="0" style="134" hidden="1" customWidth="1"/>
    <col min="11282" max="11282" width="10.5703125" style="134" customWidth="1"/>
    <col min="11283" max="11283" width="0" style="134" hidden="1" customWidth="1"/>
    <col min="11284" max="11284" width="11.5703125" style="134" customWidth="1"/>
    <col min="11285" max="11285" width="0" style="134" hidden="1" customWidth="1"/>
    <col min="11286" max="11286" width="11.28515625" style="134" customWidth="1"/>
    <col min="11287" max="11287" width="0" style="134" hidden="1" customWidth="1"/>
    <col min="11288" max="11288" width="11.5703125" style="134" customWidth="1"/>
    <col min="11289" max="11289" width="0" style="134" hidden="1" customWidth="1"/>
    <col min="11290" max="11290" width="10.5703125" style="134" customWidth="1"/>
    <col min="11291" max="11295" width="0" style="134" hidden="1" customWidth="1"/>
    <col min="11296" max="11296" width="11.140625" style="134" customWidth="1"/>
    <col min="11297" max="11297" width="0" style="134" hidden="1" customWidth="1"/>
    <col min="11298" max="11298" width="11.85546875" style="134" customWidth="1"/>
    <col min="11299" max="11299" width="0" style="134" hidden="1" customWidth="1"/>
    <col min="11300" max="11300" width="11.5703125" style="134" customWidth="1"/>
    <col min="11301"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8.5703125" style="134" customWidth="1"/>
    <col min="11525" max="11527" width="0" style="134" hidden="1" customWidth="1"/>
    <col min="11528" max="11528" width="11.5703125" style="134" customWidth="1"/>
    <col min="11529" max="11529" width="0" style="134" hidden="1" customWidth="1"/>
    <col min="11530" max="11530" width="12.28515625" style="134" customWidth="1"/>
    <col min="11531" max="11531" width="0" style="134" hidden="1" customWidth="1"/>
    <col min="11532" max="11532" width="11.140625" style="134" customWidth="1"/>
    <col min="11533" max="11537" width="0" style="134" hidden="1" customWidth="1"/>
    <col min="11538" max="11538" width="10.5703125" style="134" customWidth="1"/>
    <col min="11539" max="11539" width="0" style="134" hidden="1" customWidth="1"/>
    <col min="11540" max="11540" width="11.5703125" style="134" customWidth="1"/>
    <col min="11541" max="11541" width="0" style="134" hidden="1" customWidth="1"/>
    <col min="11542" max="11542" width="11.28515625" style="134" customWidth="1"/>
    <col min="11543" max="11543" width="0" style="134" hidden="1" customWidth="1"/>
    <col min="11544" max="11544" width="11.5703125" style="134" customWidth="1"/>
    <col min="11545" max="11545" width="0" style="134" hidden="1" customWidth="1"/>
    <col min="11546" max="11546" width="10.5703125" style="134" customWidth="1"/>
    <col min="11547" max="11551" width="0" style="134" hidden="1" customWidth="1"/>
    <col min="11552" max="11552" width="11.140625" style="134" customWidth="1"/>
    <col min="11553" max="11553" width="0" style="134" hidden="1" customWidth="1"/>
    <col min="11554" max="11554" width="11.85546875" style="134" customWidth="1"/>
    <col min="11555" max="11555" width="0" style="134" hidden="1" customWidth="1"/>
    <col min="11556" max="11556" width="11.5703125" style="134" customWidth="1"/>
    <col min="11557"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8.5703125" style="134" customWidth="1"/>
    <col min="11781" max="11783" width="0" style="134" hidden="1" customWidth="1"/>
    <col min="11784" max="11784" width="11.5703125" style="134" customWidth="1"/>
    <col min="11785" max="11785" width="0" style="134" hidden="1" customWidth="1"/>
    <col min="11786" max="11786" width="12.28515625" style="134" customWidth="1"/>
    <col min="11787" max="11787" width="0" style="134" hidden="1" customWidth="1"/>
    <col min="11788" max="11788" width="11.140625" style="134" customWidth="1"/>
    <col min="11789" max="11793" width="0" style="134" hidden="1" customWidth="1"/>
    <col min="11794" max="11794" width="10.5703125" style="134" customWidth="1"/>
    <col min="11795" max="11795" width="0" style="134" hidden="1" customWidth="1"/>
    <col min="11796" max="11796" width="11.5703125" style="134" customWidth="1"/>
    <col min="11797" max="11797" width="0" style="134" hidden="1" customWidth="1"/>
    <col min="11798" max="11798" width="11.28515625" style="134" customWidth="1"/>
    <col min="11799" max="11799" width="0" style="134" hidden="1" customWidth="1"/>
    <col min="11800" max="11800" width="11.5703125" style="134" customWidth="1"/>
    <col min="11801" max="11801" width="0" style="134" hidden="1" customWidth="1"/>
    <col min="11802" max="11802" width="10.5703125" style="134" customWidth="1"/>
    <col min="11803" max="11807" width="0" style="134" hidden="1" customWidth="1"/>
    <col min="11808" max="11808" width="11.140625" style="134" customWidth="1"/>
    <col min="11809" max="11809" width="0" style="134" hidden="1" customWidth="1"/>
    <col min="11810" max="11810" width="11.85546875" style="134" customWidth="1"/>
    <col min="11811" max="11811" width="0" style="134" hidden="1" customWidth="1"/>
    <col min="11812" max="11812" width="11.5703125" style="134" customWidth="1"/>
    <col min="11813"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8.5703125" style="134" customWidth="1"/>
    <col min="12037" max="12039" width="0" style="134" hidden="1" customWidth="1"/>
    <col min="12040" max="12040" width="11.5703125" style="134" customWidth="1"/>
    <col min="12041" max="12041" width="0" style="134" hidden="1" customWidth="1"/>
    <col min="12042" max="12042" width="12.28515625" style="134" customWidth="1"/>
    <col min="12043" max="12043" width="0" style="134" hidden="1" customWidth="1"/>
    <col min="12044" max="12044" width="11.140625" style="134" customWidth="1"/>
    <col min="12045" max="12049" width="0" style="134" hidden="1" customWidth="1"/>
    <col min="12050" max="12050" width="10.5703125" style="134" customWidth="1"/>
    <col min="12051" max="12051" width="0" style="134" hidden="1" customWidth="1"/>
    <col min="12052" max="12052" width="11.5703125" style="134" customWidth="1"/>
    <col min="12053" max="12053" width="0" style="134" hidden="1" customWidth="1"/>
    <col min="12054" max="12054" width="11.28515625" style="134" customWidth="1"/>
    <col min="12055" max="12055" width="0" style="134" hidden="1" customWidth="1"/>
    <col min="12056" max="12056" width="11.5703125" style="134" customWidth="1"/>
    <col min="12057" max="12057" width="0" style="134" hidden="1" customWidth="1"/>
    <col min="12058" max="12058" width="10.5703125" style="134" customWidth="1"/>
    <col min="12059" max="12063" width="0" style="134" hidden="1" customWidth="1"/>
    <col min="12064" max="12064" width="11.140625" style="134" customWidth="1"/>
    <col min="12065" max="12065" width="0" style="134" hidden="1" customWidth="1"/>
    <col min="12066" max="12066" width="11.85546875" style="134" customWidth="1"/>
    <col min="12067" max="12067" width="0" style="134" hidden="1" customWidth="1"/>
    <col min="12068" max="12068" width="11.5703125" style="134" customWidth="1"/>
    <col min="12069"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8.5703125" style="134" customWidth="1"/>
    <col min="12293" max="12295" width="0" style="134" hidden="1" customWidth="1"/>
    <col min="12296" max="12296" width="11.5703125" style="134" customWidth="1"/>
    <col min="12297" max="12297" width="0" style="134" hidden="1" customWidth="1"/>
    <col min="12298" max="12298" width="12.28515625" style="134" customWidth="1"/>
    <col min="12299" max="12299" width="0" style="134" hidden="1" customWidth="1"/>
    <col min="12300" max="12300" width="11.140625" style="134" customWidth="1"/>
    <col min="12301" max="12305" width="0" style="134" hidden="1" customWidth="1"/>
    <col min="12306" max="12306" width="10.5703125" style="134" customWidth="1"/>
    <col min="12307" max="12307" width="0" style="134" hidden="1" customWidth="1"/>
    <col min="12308" max="12308" width="11.5703125" style="134" customWidth="1"/>
    <col min="12309" max="12309" width="0" style="134" hidden="1" customWidth="1"/>
    <col min="12310" max="12310" width="11.28515625" style="134" customWidth="1"/>
    <col min="12311" max="12311" width="0" style="134" hidden="1" customWidth="1"/>
    <col min="12312" max="12312" width="11.5703125" style="134" customWidth="1"/>
    <col min="12313" max="12313" width="0" style="134" hidden="1" customWidth="1"/>
    <col min="12314" max="12314" width="10.5703125" style="134" customWidth="1"/>
    <col min="12315" max="12319" width="0" style="134" hidden="1" customWidth="1"/>
    <col min="12320" max="12320" width="11.140625" style="134" customWidth="1"/>
    <col min="12321" max="12321" width="0" style="134" hidden="1" customWidth="1"/>
    <col min="12322" max="12322" width="11.85546875" style="134" customWidth="1"/>
    <col min="12323" max="12323" width="0" style="134" hidden="1" customWidth="1"/>
    <col min="12324" max="12324" width="11.5703125" style="134" customWidth="1"/>
    <col min="12325"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8.5703125" style="134" customWidth="1"/>
    <col min="12549" max="12551" width="0" style="134" hidden="1" customWidth="1"/>
    <col min="12552" max="12552" width="11.5703125" style="134" customWidth="1"/>
    <col min="12553" max="12553" width="0" style="134" hidden="1" customWidth="1"/>
    <col min="12554" max="12554" width="12.28515625" style="134" customWidth="1"/>
    <col min="12555" max="12555" width="0" style="134" hidden="1" customWidth="1"/>
    <col min="12556" max="12556" width="11.140625" style="134" customWidth="1"/>
    <col min="12557" max="12561" width="0" style="134" hidden="1" customWidth="1"/>
    <col min="12562" max="12562" width="10.5703125" style="134" customWidth="1"/>
    <col min="12563" max="12563" width="0" style="134" hidden="1" customWidth="1"/>
    <col min="12564" max="12564" width="11.5703125" style="134" customWidth="1"/>
    <col min="12565" max="12565" width="0" style="134" hidden="1" customWidth="1"/>
    <col min="12566" max="12566" width="11.28515625" style="134" customWidth="1"/>
    <col min="12567" max="12567" width="0" style="134" hidden="1" customWidth="1"/>
    <col min="12568" max="12568" width="11.5703125" style="134" customWidth="1"/>
    <col min="12569" max="12569" width="0" style="134" hidden="1" customWidth="1"/>
    <col min="12570" max="12570" width="10.5703125" style="134" customWidth="1"/>
    <col min="12571" max="12575" width="0" style="134" hidden="1" customWidth="1"/>
    <col min="12576" max="12576" width="11.140625" style="134" customWidth="1"/>
    <col min="12577" max="12577" width="0" style="134" hidden="1" customWidth="1"/>
    <col min="12578" max="12578" width="11.85546875" style="134" customWidth="1"/>
    <col min="12579" max="12579" width="0" style="134" hidden="1" customWidth="1"/>
    <col min="12580" max="12580" width="11.5703125" style="134" customWidth="1"/>
    <col min="12581"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8.5703125" style="134" customWidth="1"/>
    <col min="12805" max="12807" width="0" style="134" hidden="1" customWidth="1"/>
    <col min="12808" max="12808" width="11.5703125" style="134" customWidth="1"/>
    <col min="12809" max="12809" width="0" style="134" hidden="1" customWidth="1"/>
    <col min="12810" max="12810" width="12.28515625" style="134" customWidth="1"/>
    <col min="12811" max="12811" width="0" style="134" hidden="1" customWidth="1"/>
    <col min="12812" max="12812" width="11.140625" style="134" customWidth="1"/>
    <col min="12813" max="12817" width="0" style="134" hidden="1" customWidth="1"/>
    <col min="12818" max="12818" width="10.5703125" style="134" customWidth="1"/>
    <col min="12819" max="12819" width="0" style="134" hidden="1" customWidth="1"/>
    <col min="12820" max="12820" width="11.5703125" style="134" customWidth="1"/>
    <col min="12821" max="12821" width="0" style="134" hidden="1" customWidth="1"/>
    <col min="12822" max="12822" width="11.28515625" style="134" customWidth="1"/>
    <col min="12823" max="12823" width="0" style="134" hidden="1" customWidth="1"/>
    <col min="12824" max="12824" width="11.5703125" style="134" customWidth="1"/>
    <col min="12825" max="12825" width="0" style="134" hidden="1" customWidth="1"/>
    <col min="12826" max="12826" width="10.5703125" style="134" customWidth="1"/>
    <col min="12827" max="12831" width="0" style="134" hidden="1" customWidth="1"/>
    <col min="12832" max="12832" width="11.140625" style="134" customWidth="1"/>
    <col min="12833" max="12833" width="0" style="134" hidden="1" customWidth="1"/>
    <col min="12834" max="12834" width="11.85546875" style="134" customWidth="1"/>
    <col min="12835" max="12835" width="0" style="134" hidden="1" customWidth="1"/>
    <col min="12836" max="12836" width="11.5703125" style="134" customWidth="1"/>
    <col min="12837"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8.5703125" style="134" customWidth="1"/>
    <col min="13061" max="13063" width="0" style="134" hidden="1" customWidth="1"/>
    <col min="13064" max="13064" width="11.5703125" style="134" customWidth="1"/>
    <col min="13065" max="13065" width="0" style="134" hidden="1" customWidth="1"/>
    <col min="13066" max="13066" width="12.28515625" style="134" customWidth="1"/>
    <col min="13067" max="13067" width="0" style="134" hidden="1" customWidth="1"/>
    <col min="13068" max="13068" width="11.140625" style="134" customWidth="1"/>
    <col min="13069" max="13073" width="0" style="134" hidden="1" customWidth="1"/>
    <col min="13074" max="13074" width="10.5703125" style="134" customWidth="1"/>
    <col min="13075" max="13075" width="0" style="134" hidden="1" customWidth="1"/>
    <col min="13076" max="13076" width="11.5703125" style="134" customWidth="1"/>
    <col min="13077" max="13077" width="0" style="134" hidden="1" customWidth="1"/>
    <col min="13078" max="13078" width="11.28515625" style="134" customWidth="1"/>
    <col min="13079" max="13079" width="0" style="134" hidden="1" customWidth="1"/>
    <col min="13080" max="13080" width="11.5703125" style="134" customWidth="1"/>
    <col min="13081" max="13081" width="0" style="134" hidden="1" customWidth="1"/>
    <col min="13082" max="13082" width="10.5703125" style="134" customWidth="1"/>
    <col min="13083" max="13087" width="0" style="134" hidden="1" customWidth="1"/>
    <col min="13088" max="13088" width="11.140625" style="134" customWidth="1"/>
    <col min="13089" max="13089" width="0" style="134" hidden="1" customWidth="1"/>
    <col min="13090" max="13090" width="11.85546875" style="134" customWidth="1"/>
    <col min="13091" max="13091" width="0" style="134" hidden="1" customWidth="1"/>
    <col min="13092" max="13092" width="11.5703125" style="134" customWidth="1"/>
    <col min="13093"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8.5703125" style="134" customWidth="1"/>
    <col min="13317" max="13319" width="0" style="134" hidden="1" customWidth="1"/>
    <col min="13320" max="13320" width="11.5703125" style="134" customWidth="1"/>
    <col min="13321" max="13321" width="0" style="134" hidden="1" customWidth="1"/>
    <col min="13322" max="13322" width="12.28515625" style="134" customWidth="1"/>
    <col min="13323" max="13323" width="0" style="134" hidden="1" customWidth="1"/>
    <col min="13324" max="13324" width="11.140625" style="134" customWidth="1"/>
    <col min="13325" max="13329" width="0" style="134" hidden="1" customWidth="1"/>
    <col min="13330" max="13330" width="10.5703125" style="134" customWidth="1"/>
    <col min="13331" max="13331" width="0" style="134" hidden="1" customWidth="1"/>
    <col min="13332" max="13332" width="11.5703125" style="134" customWidth="1"/>
    <col min="13333" max="13333" width="0" style="134" hidden="1" customWidth="1"/>
    <col min="13334" max="13334" width="11.28515625" style="134" customWidth="1"/>
    <col min="13335" max="13335" width="0" style="134" hidden="1" customWidth="1"/>
    <col min="13336" max="13336" width="11.5703125" style="134" customWidth="1"/>
    <col min="13337" max="13337" width="0" style="134" hidden="1" customWidth="1"/>
    <col min="13338" max="13338" width="10.5703125" style="134" customWidth="1"/>
    <col min="13339" max="13343" width="0" style="134" hidden="1" customWidth="1"/>
    <col min="13344" max="13344" width="11.140625" style="134" customWidth="1"/>
    <col min="13345" max="13345" width="0" style="134" hidden="1" customWidth="1"/>
    <col min="13346" max="13346" width="11.85546875" style="134" customWidth="1"/>
    <col min="13347" max="13347" width="0" style="134" hidden="1" customWidth="1"/>
    <col min="13348" max="13348" width="11.5703125" style="134" customWidth="1"/>
    <col min="13349"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8.5703125" style="134" customWidth="1"/>
    <col min="13573" max="13575" width="0" style="134" hidden="1" customWidth="1"/>
    <col min="13576" max="13576" width="11.5703125" style="134" customWidth="1"/>
    <col min="13577" max="13577" width="0" style="134" hidden="1" customWidth="1"/>
    <col min="13578" max="13578" width="12.28515625" style="134" customWidth="1"/>
    <col min="13579" max="13579" width="0" style="134" hidden="1" customWidth="1"/>
    <col min="13580" max="13580" width="11.140625" style="134" customWidth="1"/>
    <col min="13581" max="13585" width="0" style="134" hidden="1" customWidth="1"/>
    <col min="13586" max="13586" width="10.5703125" style="134" customWidth="1"/>
    <col min="13587" max="13587" width="0" style="134" hidden="1" customWidth="1"/>
    <col min="13588" max="13588" width="11.5703125" style="134" customWidth="1"/>
    <col min="13589" max="13589" width="0" style="134" hidden="1" customWidth="1"/>
    <col min="13590" max="13590" width="11.28515625" style="134" customWidth="1"/>
    <col min="13591" max="13591" width="0" style="134" hidden="1" customWidth="1"/>
    <col min="13592" max="13592" width="11.5703125" style="134" customWidth="1"/>
    <col min="13593" max="13593" width="0" style="134" hidden="1" customWidth="1"/>
    <col min="13594" max="13594" width="10.5703125" style="134" customWidth="1"/>
    <col min="13595" max="13599" width="0" style="134" hidden="1" customWidth="1"/>
    <col min="13600" max="13600" width="11.140625" style="134" customWidth="1"/>
    <col min="13601" max="13601" width="0" style="134" hidden="1" customWidth="1"/>
    <col min="13602" max="13602" width="11.85546875" style="134" customWidth="1"/>
    <col min="13603" max="13603" width="0" style="134" hidden="1" customWidth="1"/>
    <col min="13604" max="13604" width="11.5703125" style="134" customWidth="1"/>
    <col min="13605"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8.5703125" style="134" customWidth="1"/>
    <col min="13829" max="13831" width="0" style="134" hidden="1" customWidth="1"/>
    <col min="13832" max="13832" width="11.5703125" style="134" customWidth="1"/>
    <col min="13833" max="13833" width="0" style="134" hidden="1" customWidth="1"/>
    <col min="13834" max="13834" width="12.28515625" style="134" customWidth="1"/>
    <col min="13835" max="13835" width="0" style="134" hidden="1" customWidth="1"/>
    <col min="13836" max="13836" width="11.140625" style="134" customWidth="1"/>
    <col min="13837" max="13841" width="0" style="134" hidden="1" customWidth="1"/>
    <col min="13842" max="13842" width="10.5703125" style="134" customWidth="1"/>
    <col min="13843" max="13843" width="0" style="134" hidden="1" customWidth="1"/>
    <col min="13844" max="13844" width="11.5703125" style="134" customWidth="1"/>
    <col min="13845" max="13845" width="0" style="134" hidden="1" customWidth="1"/>
    <col min="13846" max="13846" width="11.28515625" style="134" customWidth="1"/>
    <col min="13847" max="13847" width="0" style="134" hidden="1" customWidth="1"/>
    <col min="13848" max="13848" width="11.5703125" style="134" customWidth="1"/>
    <col min="13849" max="13849" width="0" style="134" hidden="1" customWidth="1"/>
    <col min="13850" max="13850" width="10.5703125" style="134" customWidth="1"/>
    <col min="13851" max="13855" width="0" style="134" hidden="1" customWidth="1"/>
    <col min="13856" max="13856" width="11.140625" style="134" customWidth="1"/>
    <col min="13857" max="13857" width="0" style="134" hidden="1" customWidth="1"/>
    <col min="13858" max="13858" width="11.85546875" style="134" customWidth="1"/>
    <col min="13859" max="13859" width="0" style="134" hidden="1" customWidth="1"/>
    <col min="13860" max="13860" width="11.5703125" style="134" customWidth="1"/>
    <col min="13861"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8.5703125" style="134" customWidth="1"/>
    <col min="14085" max="14087" width="0" style="134" hidden="1" customWidth="1"/>
    <col min="14088" max="14088" width="11.5703125" style="134" customWidth="1"/>
    <col min="14089" max="14089" width="0" style="134" hidden="1" customWidth="1"/>
    <col min="14090" max="14090" width="12.28515625" style="134" customWidth="1"/>
    <col min="14091" max="14091" width="0" style="134" hidden="1" customWidth="1"/>
    <col min="14092" max="14092" width="11.140625" style="134" customWidth="1"/>
    <col min="14093" max="14097" width="0" style="134" hidden="1" customWidth="1"/>
    <col min="14098" max="14098" width="10.5703125" style="134" customWidth="1"/>
    <col min="14099" max="14099" width="0" style="134" hidden="1" customWidth="1"/>
    <col min="14100" max="14100" width="11.5703125" style="134" customWidth="1"/>
    <col min="14101" max="14101" width="0" style="134" hidden="1" customWidth="1"/>
    <col min="14102" max="14102" width="11.28515625" style="134" customWidth="1"/>
    <col min="14103" max="14103" width="0" style="134" hidden="1" customWidth="1"/>
    <col min="14104" max="14104" width="11.5703125" style="134" customWidth="1"/>
    <col min="14105" max="14105" width="0" style="134" hidden="1" customWidth="1"/>
    <col min="14106" max="14106" width="10.5703125" style="134" customWidth="1"/>
    <col min="14107" max="14111" width="0" style="134" hidden="1" customWidth="1"/>
    <col min="14112" max="14112" width="11.140625" style="134" customWidth="1"/>
    <col min="14113" max="14113" width="0" style="134" hidden="1" customWidth="1"/>
    <col min="14114" max="14114" width="11.85546875" style="134" customWidth="1"/>
    <col min="14115" max="14115" width="0" style="134" hidden="1" customWidth="1"/>
    <col min="14116" max="14116" width="11.5703125" style="134" customWidth="1"/>
    <col min="14117"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8.5703125" style="134" customWidth="1"/>
    <col min="14341" max="14343" width="0" style="134" hidden="1" customWidth="1"/>
    <col min="14344" max="14344" width="11.5703125" style="134" customWidth="1"/>
    <col min="14345" max="14345" width="0" style="134" hidden="1" customWidth="1"/>
    <col min="14346" max="14346" width="12.28515625" style="134" customWidth="1"/>
    <col min="14347" max="14347" width="0" style="134" hidden="1" customWidth="1"/>
    <col min="14348" max="14348" width="11.140625" style="134" customWidth="1"/>
    <col min="14349" max="14353" width="0" style="134" hidden="1" customWidth="1"/>
    <col min="14354" max="14354" width="10.5703125" style="134" customWidth="1"/>
    <col min="14355" max="14355" width="0" style="134" hidden="1" customWidth="1"/>
    <col min="14356" max="14356" width="11.5703125" style="134" customWidth="1"/>
    <col min="14357" max="14357" width="0" style="134" hidden="1" customWidth="1"/>
    <col min="14358" max="14358" width="11.28515625" style="134" customWidth="1"/>
    <col min="14359" max="14359" width="0" style="134" hidden="1" customWidth="1"/>
    <col min="14360" max="14360" width="11.5703125" style="134" customWidth="1"/>
    <col min="14361" max="14361" width="0" style="134" hidden="1" customWidth="1"/>
    <col min="14362" max="14362" width="10.5703125" style="134" customWidth="1"/>
    <col min="14363" max="14367" width="0" style="134" hidden="1" customWidth="1"/>
    <col min="14368" max="14368" width="11.140625" style="134" customWidth="1"/>
    <col min="14369" max="14369" width="0" style="134" hidden="1" customWidth="1"/>
    <col min="14370" max="14370" width="11.85546875" style="134" customWidth="1"/>
    <col min="14371" max="14371" width="0" style="134" hidden="1" customWidth="1"/>
    <col min="14372" max="14372" width="11.5703125" style="134" customWidth="1"/>
    <col min="14373"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8.5703125" style="134" customWidth="1"/>
    <col min="14597" max="14599" width="0" style="134" hidden="1" customWidth="1"/>
    <col min="14600" max="14600" width="11.5703125" style="134" customWidth="1"/>
    <col min="14601" max="14601" width="0" style="134" hidden="1" customWidth="1"/>
    <col min="14602" max="14602" width="12.28515625" style="134" customWidth="1"/>
    <col min="14603" max="14603" width="0" style="134" hidden="1" customWidth="1"/>
    <col min="14604" max="14604" width="11.140625" style="134" customWidth="1"/>
    <col min="14605" max="14609" width="0" style="134" hidden="1" customWidth="1"/>
    <col min="14610" max="14610" width="10.5703125" style="134" customWidth="1"/>
    <col min="14611" max="14611" width="0" style="134" hidden="1" customWidth="1"/>
    <col min="14612" max="14612" width="11.5703125" style="134" customWidth="1"/>
    <col min="14613" max="14613" width="0" style="134" hidden="1" customWidth="1"/>
    <col min="14614" max="14614" width="11.28515625" style="134" customWidth="1"/>
    <col min="14615" max="14615" width="0" style="134" hidden="1" customWidth="1"/>
    <col min="14616" max="14616" width="11.5703125" style="134" customWidth="1"/>
    <col min="14617" max="14617" width="0" style="134" hidden="1" customWidth="1"/>
    <col min="14618" max="14618" width="10.5703125" style="134" customWidth="1"/>
    <col min="14619" max="14623" width="0" style="134" hidden="1" customWidth="1"/>
    <col min="14624" max="14624" width="11.140625" style="134" customWidth="1"/>
    <col min="14625" max="14625" width="0" style="134" hidden="1" customWidth="1"/>
    <col min="14626" max="14626" width="11.85546875" style="134" customWidth="1"/>
    <col min="14627" max="14627" width="0" style="134" hidden="1" customWidth="1"/>
    <col min="14628" max="14628" width="11.5703125" style="134" customWidth="1"/>
    <col min="14629"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8.5703125" style="134" customWidth="1"/>
    <col min="14853" max="14855" width="0" style="134" hidden="1" customWidth="1"/>
    <col min="14856" max="14856" width="11.5703125" style="134" customWidth="1"/>
    <col min="14857" max="14857" width="0" style="134" hidden="1" customWidth="1"/>
    <col min="14858" max="14858" width="12.28515625" style="134" customWidth="1"/>
    <col min="14859" max="14859" width="0" style="134" hidden="1" customWidth="1"/>
    <col min="14860" max="14860" width="11.140625" style="134" customWidth="1"/>
    <col min="14861" max="14865" width="0" style="134" hidden="1" customWidth="1"/>
    <col min="14866" max="14866" width="10.5703125" style="134" customWidth="1"/>
    <col min="14867" max="14867" width="0" style="134" hidden="1" customWidth="1"/>
    <col min="14868" max="14868" width="11.5703125" style="134" customWidth="1"/>
    <col min="14869" max="14869" width="0" style="134" hidden="1" customWidth="1"/>
    <col min="14870" max="14870" width="11.28515625" style="134" customWidth="1"/>
    <col min="14871" max="14871" width="0" style="134" hidden="1" customWidth="1"/>
    <col min="14872" max="14872" width="11.5703125" style="134" customWidth="1"/>
    <col min="14873" max="14873" width="0" style="134" hidden="1" customWidth="1"/>
    <col min="14874" max="14874" width="10.5703125" style="134" customWidth="1"/>
    <col min="14875" max="14879" width="0" style="134" hidden="1" customWidth="1"/>
    <col min="14880" max="14880" width="11.140625" style="134" customWidth="1"/>
    <col min="14881" max="14881" width="0" style="134" hidden="1" customWidth="1"/>
    <col min="14882" max="14882" width="11.85546875" style="134" customWidth="1"/>
    <col min="14883" max="14883" width="0" style="134" hidden="1" customWidth="1"/>
    <col min="14884" max="14884" width="11.5703125" style="134" customWidth="1"/>
    <col min="14885"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8.5703125" style="134" customWidth="1"/>
    <col min="15109" max="15111" width="0" style="134" hidden="1" customWidth="1"/>
    <col min="15112" max="15112" width="11.5703125" style="134" customWidth="1"/>
    <col min="15113" max="15113" width="0" style="134" hidden="1" customWidth="1"/>
    <col min="15114" max="15114" width="12.28515625" style="134" customWidth="1"/>
    <col min="15115" max="15115" width="0" style="134" hidden="1" customWidth="1"/>
    <col min="15116" max="15116" width="11.140625" style="134" customWidth="1"/>
    <col min="15117" max="15121" width="0" style="134" hidden="1" customWidth="1"/>
    <col min="15122" max="15122" width="10.5703125" style="134" customWidth="1"/>
    <col min="15123" max="15123" width="0" style="134" hidden="1" customWidth="1"/>
    <col min="15124" max="15124" width="11.5703125" style="134" customWidth="1"/>
    <col min="15125" max="15125" width="0" style="134" hidden="1" customWidth="1"/>
    <col min="15126" max="15126" width="11.28515625" style="134" customWidth="1"/>
    <col min="15127" max="15127" width="0" style="134" hidden="1" customWidth="1"/>
    <col min="15128" max="15128" width="11.5703125" style="134" customWidth="1"/>
    <col min="15129" max="15129" width="0" style="134" hidden="1" customWidth="1"/>
    <col min="15130" max="15130" width="10.5703125" style="134" customWidth="1"/>
    <col min="15131" max="15135" width="0" style="134" hidden="1" customWidth="1"/>
    <col min="15136" max="15136" width="11.140625" style="134" customWidth="1"/>
    <col min="15137" max="15137" width="0" style="134" hidden="1" customWidth="1"/>
    <col min="15138" max="15138" width="11.85546875" style="134" customWidth="1"/>
    <col min="15139" max="15139" width="0" style="134" hidden="1" customWidth="1"/>
    <col min="15140" max="15140" width="11.5703125" style="134" customWidth="1"/>
    <col min="15141"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8.5703125" style="134" customWidth="1"/>
    <col min="15365" max="15367" width="0" style="134" hidden="1" customWidth="1"/>
    <col min="15368" max="15368" width="11.5703125" style="134" customWidth="1"/>
    <col min="15369" max="15369" width="0" style="134" hidden="1" customWidth="1"/>
    <col min="15370" max="15370" width="12.28515625" style="134" customWidth="1"/>
    <col min="15371" max="15371" width="0" style="134" hidden="1" customWidth="1"/>
    <col min="15372" max="15372" width="11.140625" style="134" customWidth="1"/>
    <col min="15373" max="15377" width="0" style="134" hidden="1" customWidth="1"/>
    <col min="15378" max="15378" width="10.5703125" style="134" customWidth="1"/>
    <col min="15379" max="15379" width="0" style="134" hidden="1" customWidth="1"/>
    <col min="15380" max="15380" width="11.5703125" style="134" customWidth="1"/>
    <col min="15381" max="15381" width="0" style="134" hidden="1" customWidth="1"/>
    <col min="15382" max="15382" width="11.28515625" style="134" customWidth="1"/>
    <col min="15383" max="15383" width="0" style="134" hidden="1" customWidth="1"/>
    <col min="15384" max="15384" width="11.5703125" style="134" customWidth="1"/>
    <col min="15385" max="15385" width="0" style="134" hidden="1" customWidth="1"/>
    <col min="15386" max="15386" width="10.5703125" style="134" customWidth="1"/>
    <col min="15387" max="15391" width="0" style="134" hidden="1" customWidth="1"/>
    <col min="15392" max="15392" width="11.140625" style="134" customWidth="1"/>
    <col min="15393" max="15393" width="0" style="134" hidden="1" customWidth="1"/>
    <col min="15394" max="15394" width="11.85546875" style="134" customWidth="1"/>
    <col min="15395" max="15395" width="0" style="134" hidden="1" customWidth="1"/>
    <col min="15396" max="15396" width="11.5703125" style="134" customWidth="1"/>
    <col min="15397"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8.5703125" style="134" customWidth="1"/>
    <col min="15621" max="15623" width="0" style="134" hidden="1" customWidth="1"/>
    <col min="15624" max="15624" width="11.5703125" style="134" customWidth="1"/>
    <col min="15625" max="15625" width="0" style="134" hidden="1" customWidth="1"/>
    <col min="15626" max="15626" width="12.28515625" style="134" customWidth="1"/>
    <col min="15627" max="15627" width="0" style="134" hidden="1" customWidth="1"/>
    <col min="15628" max="15628" width="11.140625" style="134" customWidth="1"/>
    <col min="15629" max="15633" width="0" style="134" hidden="1" customWidth="1"/>
    <col min="15634" max="15634" width="10.5703125" style="134" customWidth="1"/>
    <col min="15635" max="15635" width="0" style="134" hidden="1" customWidth="1"/>
    <col min="15636" max="15636" width="11.5703125" style="134" customWidth="1"/>
    <col min="15637" max="15637" width="0" style="134" hidden="1" customWidth="1"/>
    <col min="15638" max="15638" width="11.28515625" style="134" customWidth="1"/>
    <col min="15639" max="15639" width="0" style="134" hidden="1" customWidth="1"/>
    <col min="15640" max="15640" width="11.5703125" style="134" customWidth="1"/>
    <col min="15641" max="15641" width="0" style="134" hidden="1" customWidth="1"/>
    <col min="15642" max="15642" width="10.5703125" style="134" customWidth="1"/>
    <col min="15643" max="15647" width="0" style="134" hidden="1" customWidth="1"/>
    <col min="15648" max="15648" width="11.140625" style="134" customWidth="1"/>
    <col min="15649" max="15649" width="0" style="134" hidden="1" customWidth="1"/>
    <col min="15650" max="15650" width="11.85546875" style="134" customWidth="1"/>
    <col min="15651" max="15651" width="0" style="134" hidden="1" customWidth="1"/>
    <col min="15652" max="15652" width="11.5703125" style="134" customWidth="1"/>
    <col min="15653"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8.5703125" style="134" customWidth="1"/>
    <col min="15877" max="15879" width="0" style="134" hidden="1" customWidth="1"/>
    <col min="15880" max="15880" width="11.5703125" style="134" customWidth="1"/>
    <col min="15881" max="15881" width="0" style="134" hidden="1" customWidth="1"/>
    <col min="15882" max="15882" width="12.28515625" style="134" customWidth="1"/>
    <col min="15883" max="15883" width="0" style="134" hidden="1" customWidth="1"/>
    <col min="15884" max="15884" width="11.140625" style="134" customWidth="1"/>
    <col min="15885" max="15889" width="0" style="134" hidden="1" customWidth="1"/>
    <col min="15890" max="15890" width="10.5703125" style="134" customWidth="1"/>
    <col min="15891" max="15891" width="0" style="134" hidden="1" customWidth="1"/>
    <col min="15892" max="15892" width="11.5703125" style="134" customWidth="1"/>
    <col min="15893" max="15893" width="0" style="134" hidden="1" customWidth="1"/>
    <col min="15894" max="15894" width="11.28515625" style="134" customWidth="1"/>
    <col min="15895" max="15895" width="0" style="134" hidden="1" customWidth="1"/>
    <col min="15896" max="15896" width="11.5703125" style="134" customWidth="1"/>
    <col min="15897" max="15897" width="0" style="134" hidden="1" customWidth="1"/>
    <col min="15898" max="15898" width="10.5703125" style="134" customWidth="1"/>
    <col min="15899" max="15903" width="0" style="134" hidden="1" customWidth="1"/>
    <col min="15904" max="15904" width="11.140625" style="134" customWidth="1"/>
    <col min="15905" max="15905" width="0" style="134" hidden="1" customWidth="1"/>
    <col min="15906" max="15906" width="11.85546875" style="134" customWidth="1"/>
    <col min="15907" max="15907" width="0" style="134" hidden="1" customWidth="1"/>
    <col min="15908" max="15908" width="11.5703125" style="134" customWidth="1"/>
    <col min="15909"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8.5703125" style="134" customWidth="1"/>
    <col min="16133" max="16135" width="0" style="134" hidden="1" customWidth="1"/>
    <col min="16136" max="16136" width="11.5703125" style="134" customWidth="1"/>
    <col min="16137" max="16137" width="0" style="134" hidden="1" customWidth="1"/>
    <col min="16138" max="16138" width="12.28515625" style="134" customWidth="1"/>
    <col min="16139" max="16139" width="0" style="134" hidden="1" customWidth="1"/>
    <col min="16140" max="16140" width="11.140625" style="134" customWidth="1"/>
    <col min="16141" max="16145" width="0" style="134" hidden="1" customWidth="1"/>
    <col min="16146" max="16146" width="10.5703125" style="134" customWidth="1"/>
    <col min="16147" max="16147" width="0" style="134" hidden="1" customWidth="1"/>
    <col min="16148" max="16148" width="11.5703125" style="134" customWidth="1"/>
    <col min="16149" max="16149" width="0" style="134" hidden="1" customWidth="1"/>
    <col min="16150" max="16150" width="11.28515625" style="134" customWidth="1"/>
    <col min="16151" max="16151" width="0" style="134" hidden="1" customWidth="1"/>
    <col min="16152" max="16152" width="11.5703125" style="134" customWidth="1"/>
    <col min="16153" max="16153" width="0" style="134" hidden="1" customWidth="1"/>
    <col min="16154" max="16154" width="10.5703125" style="134" customWidth="1"/>
    <col min="16155" max="16159" width="0" style="134" hidden="1" customWidth="1"/>
    <col min="16160" max="16160" width="11.140625" style="134" customWidth="1"/>
    <col min="16161" max="16161" width="0" style="134" hidden="1" customWidth="1"/>
    <col min="16162" max="16162" width="11.85546875" style="134" customWidth="1"/>
    <col min="16163" max="16163" width="0" style="134" hidden="1" customWidth="1"/>
    <col min="16164" max="16164" width="11.5703125" style="134" customWidth="1"/>
    <col min="16165"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5</v>
      </c>
      <c r="K13" s="75"/>
    </row>
    <row r="14" spans="2:28" x14ac:dyDescent="0.2">
      <c r="B14" s="134" t="s">
        <v>6</v>
      </c>
      <c r="J14" s="74">
        <v>441</v>
      </c>
    </row>
    <row r="15" spans="2:28" x14ac:dyDescent="0.2">
      <c r="B15" s="134" t="s">
        <v>7</v>
      </c>
      <c r="I15" s="75"/>
      <c r="J15" s="75" t="s">
        <v>181</v>
      </c>
      <c r="K15" s="75"/>
    </row>
    <row r="16" spans="2:28" x14ac:dyDescent="0.2">
      <c r="B16" s="134" t="s">
        <v>8</v>
      </c>
      <c r="J16" s="74">
        <v>441</v>
      </c>
    </row>
    <row r="17" spans="1:87" x14ac:dyDescent="0.2">
      <c r="B17" s="134" t="s">
        <v>37</v>
      </c>
      <c r="H17" s="134"/>
      <c r="I17" s="134"/>
    </row>
    <row r="18" spans="1:87" ht="60" customHeight="1" thickBot="1" x14ac:dyDescent="0.25"/>
    <row r="19" spans="1:87"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90"/>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170</v>
      </c>
      <c r="C20" s="1298"/>
      <c r="D20" s="1299"/>
      <c r="E20" s="79" t="s">
        <v>170</v>
      </c>
      <c r="F20" s="79" t="s">
        <v>170</v>
      </c>
      <c r="G20" s="79" t="s">
        <v>171</v>
      </c>
      <c r="H20" s="966" t="s">
        <v>172</v>
      </c>
      <c r="I20" s="79" t="s">
        <v>173</v>
      </c>
      <c r="J20" s="966" t="s">
        <v>174</v>
      </c>
      <c r="K20" s="79" t="s">
        <v>182</v>
      </c>
      <c r="L20" s="79" t="s">
        <v>182</v>
      </c>
      <c r="M20" s="79" t="s">
        <v>183</v>
      </c>
      <c r="N20" s="79" t="s">
        <v>183</v>
      </c>
      <c r="O20" s="79" t="s">
        <v>184</v>
      </c>
      <c r="P20" s="79" t="s">
        <v>184</v>
      </c>
      <c r="Q20" s="79" t="s">
        <v>164</v>
      </c>
      <c r="R20" s="79" t="s">
        <v>176</v>
      </c>
      <c r="S20" s="79" t="s">
        <v>177</v>
      </c>
      <c r="T20" s="966" t="s">
        <v>178</v>
      </c>
      <c r="U20" s="79" t="s">
        <v>179</v>
      </c>
      <c r="V20" s="79" t="s">
        <v>86</v>
      </c>
      <c r="W20" s="79" t="s">
        <v>177</v>
      </c>
      <c r="X20" s="966" t="s">
        <v>178</v>
      </c>
      <c r="Y20" s="79" t="s">
        <v>164</v>
      </c>
      <c r="Z20" s="79" t="s">
        <v>180</v>
      </c>
      <c r="AA20" s="79" t="s">
        <v>184</v>
      </c>
      <c r="AB20" s="79" t="s">
        <v>184</v>
      </c>
      <c r="AC20" s="79" t="s">
        <v>183</v>
      </c>
      <c r="AD20" s="79" t="s">
        <v>183</v>
      </c>
      <c r="AE20" s="79" t="s">
        <v>182</v>
      </c>
      <c r="AF20" s="79" t="s">
        <v>182</v>
      </c>
      <c r="AG20" s="79" t="s">
        <v>173</v>
      </c>
      <c r="AH20" s="966" t="s">
        <v>174</v>
      </c>
      <c r="AI20" s="79" t="s">
        <v>171</v>
      </c>
      <c r="AJ20" s="966" t="s">
        <v>172</v>
      </c>
      <c r="AK20" s="79"/>
      <c r="AL20" s="79"/>
      <c r="AM20" s="79"/>
      <c r="AN20" s="79"/>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121">
        <v>0</v>
      </c>
      <c r="F21" s="119">
        <v>0</v>
      </c>
      <c r="G21" s="120">
        <v>0</v>
      </c>
      <c r="H21" s="121">
        <v>0.95299999999999996</v>
      </c>
      <c r="I21" s="119">
        <v>0</v>
      </c>
      <c r="J21" s="119">
        <v>1.4890000000000001</v>
      </c>
      <c r="K21" s="119">
        <v>0</v>
      </c>
      <c r="L21" s="119">
        <v>0.90600000000000003</v>
      </c>
      <c r="M21" s="119">
        <v>0</v>
      </c>
      <c r="N21" s="119">
        <v>0</v>
      </c>
      <c r="O21" s="119">
        <v>0</v>
      </c>
      <c r="P21" s="119">
        <v>0</v>
      </c>
      <c r="Q21" s="119">
        <v>0</v>
      </c>
      <c r="R21" s="119">
        <v>5.9909999999999997</v>
      </c>
      <c r="S21" s="119">
        <v>0</v>
      </c>
      <c r="T21" s="119">
        <v>2.089</v>
      </c>
      <c r="U21" s="119">
        <v>0</v>
      </c>
      <c r="V21" s="119">
        <v>2.9470000000000001</v>
      </c>
      <c r="W21" s="119">
        <v>0</v>
      </c>
      <c r="X21" s="119">
        <v>1.6950000000000001</v>
      </c>
      <c r="Y21" s="119">
        <v>0</v>
      </c>
      <c r="Z21" s="119">
        <v>2.3050000000000002</v>
      </c>
      <c r="AA21" s="119">
        <v>0</v>
      </c>
      <c r="AB21" s="119">
        <v>0</v>
      </c>
      <c r="AC21" s="119">
        <v>0</v>
      </c>
      <c r="AD21" s="119">
        <v>0</v>
      </c>
      <c r="AE21" s="119">
        <v>0</v>
      </c>
      <c r="AF21" s="119">
        <v>5.734</v>
      </c>
      <c r="AG21" s="119">
        <v>0</v>
      </c>
      <c r="AH21" s="119">
        <v>0.91100000000000003</v>
      </c>
      <c r="AI21" s="119">
        <v>0</v>
      </c>
      <c r="AJ21" s="119">
        <v>1.5049999999999999</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27.279999999999998</v>
      </c>
      <c r="CA21" s="1294"/>
      <c r="CB21" s="1294"/>
      <c r="CC21" s="1294"/>
      <c r="CG21" s="135"/>
      <c r="CH21" s="134" t="s">
        <v>18</v>
      </c>
      <c r="CI21" s="135"/>
    </row>
    <row r="22" spans="1:87" ht="25.5" customHeight="1" thickBot="1" x14ac:dyDescent="0.25">
      <c r="B22" s="149" t="s">
        <v>22</v>
      </c>
      <c r="C22" s="136"/>
      <c r="D22" s="137">
        <v>0</v>
      </c>
      <c r="E22" s="138">
        <v>0</v>
      </c>
      <c r="F22" s="136">
        <f>+F21+D22</f>
        <v>0</v>
      </c>
      <c r="G22" s="137">
        <f>+G21+E22</f>
        <v>0</v>
      </c>
      <c r="H22" s="266">
        <f>+H21+F22</f>
        <v>0.95299999999999996</v>
      </c>
      <c r="I22" s="267">
        <v>0</v>
      </c>
      <c r="J22" s="267">
        <f>+J21+H22</f>
        <v>2.4420000000000002</v>
      </c>
      <c r="K22" s="267">
        <f>+K21+I22</f>
        <v>0</v>
      </c>
      <c r="L22" s="267">
        <f>+L21+J22</f>
        <v>3.3480000000000003</v>
      </c>
      <c r="M22" s="267">
        <v>0</v>
      </c>
      <c r="N22" s="267">
        <f>+N21+L22</f>
        <v>3.3480000000000003</v>
      </c>
      <c r="O22" s="267">
        <v>0</v>
      </c>
      <c r="P22" s="267">
        <f>+P21+N22</f>
        <v>3.3480000000000003</v>
      </c>
      <c r="Q22" s="267">
        <v>0</v>
      </c>
      <c r="R22" s="267">
        <f>+R21+P22</f>
        <v>9.3390000000000004</v>
      </c>
      <c r="S22" s="267">
        <f>+S21+Q22</f>
        <v>0</v>
      </c>
      <c r="T22" s="267">
        <f>+T21+R22</f>
        <v>11.428000000000001</v>
      </c>
      <c r="U22" s="267">
        <v>0</v>
      </c>
      <c r="V22" s="267">
        <f>+V21+T22</f>
        <v>14.375</v>
      </c>
      <c r="W22" s="267">
        <f>+W21+U22</f>
        <v>0</v>
      </c>
      <c r="X22" s="267">
        <f>+X21+V22</f>
        <v>16.07</v>
      </c>
      <c r="Y22" s="267">
        <v>0</v>
      </c>
      <c r="Z22" s="267">
        <f>+Z21+X22</f>
        <v>18.375</v>
      </c>
      <c r="AA22" s="267">
        <f>+AA21+Y22</f>
        <v>0</v>
      </c>
      <c r="AB22" s="267">
        <f>+AB21+Z22</f>
        <v>18.375</v>
      </c>
      <c r="AC22" s="267">
        <v>0</v>
      </c>
      <c r="AD22" s="267">
        <f>+AD21+AB22</f>
        <v>18.375</v>
      </c>
      <c r="AE22" s="267">
        <f>+AE21+AC22</f>
        <v>0</v>
      </c>
      <c r="AF22" s="267">
        <f>+AF21+AD22</f>
        <v>24.109000000000002</v>
      </c>
      <c r="AG22" s="267">
        <v>0</v>
      </c>
      <c r="AH22" s="267">
        <f>+AH21+AF22</f>
        <v>25.020000000000003</v>
      </c>
      <c r="AI22" s="267">
        <v>0</v>
      </c>
      <c r="AJ22" s="267">
        <f>+AJ21+AH22</f>
        <v>26.525000000000002</v>
      </c>
      <c r="AK22" s="267">
        <v>0</v>
      </c>
      <c r="AL22" s="267">
        <f>+AL21+AJ22</f>
        <v>26.525000000000002</v>
      </c>
      <c r="AM22" s="267">
        <f>+AM21+AK22</f>
        <v>0</v>
      </c>
      <c r="AN22" s="267">
        <f>+AN21+AL22</f>
        <v>26.525000000000002</v>
      </c>
      <c r="AO22" s="267">
        <v>0</v>
      </c>
      <c r="AP22" s="267">
        <f>+AP21+AN22</f>
        <v>26.525000000000002</v>
      </c>
      <c r="AQ22" s="267">
        <f>+AQ21+AO22</f>
        <v>0</v>
      </c>
      <c r="AR22" s="267">
        <f>+AR21+AP22</f>
        <v>26.525000000000002</v>
      </c>
      <c r="AS22" s="267">
        <v>0</v>
      </c>
      <c r="AT22" s="267">
        <f>+AT21+AR22</f>
        <v>26.525000000000002</v>
      </c>
      <c r="AU22" s="267">
        <v>0</v>
      </c>
      <c r="AV22" s="267">
        <f>+AV21+AT22</f>
        <v>26.525000000000002</v>
      </c>
      <c r="AW22" s="267">
        <v>0</v>
      </c>
      <c r="AX22" s="267">
        <f>+AX21+AV22</f>
        <v>26.525000000000002</v>
      </c>
      <c r="AY22" s="267">
        <v>0</v>
      </c>
      <c r="AZ22" s="267">
        <f>+AZ21+AX22</f>
        <v>26.525000000000002</v>
      </c>
      <c r="BA22" s="267">
        <v>0</v>
      </c>
      <c r="BB22" s="267">
        <f>+BB21+AZ22</f>
        <v>26.525000000000002</v>
      </c>
      <c r="BC22" s="267">
        <v>0</v>
      </c>
      <c r="BD22" s="267">
        <f>+BD21+BB22</f>
        <v>26.525000000000002</v>
      </c>
      <c r="BE22" s="267">
        <v>0</v>
      </c>
      <c r="BF22" s="267">
        <f>+BF21+BD22</f>
        <v>26.525000000000002</v>
      </c>
      <c r="BG22" s="267">
        <v>0</v>
      </c>
      <c r="BH22" s="267">
        <f>+BH21+BF22</f>
        <v>26.525000000000002</v>
      </c>
      <c r="BI22" s="267">
        <v>0</v>
      </c>
      <c r="BJ22" s="267">
        <f>+BJ21+BH22</f>
        <v>26.525000000000002</v>
      </c>
      <c r="BK22" s="267">
        <v>0</v>
      </c>
      <c r="BL22" s="267">
        <f>+BL21+BJ22</f>
        <v>26.525000000000002</v>
      </c>
      <c r="BM22" s="267">
        <v>0</v>
      </c>
      <c r="BN22" s="267">
        <f>+BN21+BL22</f>
        <v>26.525000000000002</v>
      </c>
      <c r="BO22" s="267">
        <v>0</v>
      </c>
      <c r="BP22" s="267">
        <f>+BP21+BN22</f>
        <v>26.525000000000002</v>
      </c>
      <c r="BQ22" s="267">
        <v>0</v>
      </c>
      <c r="BR22" s="267">
        <f>+BR21+BP22</f>
        <v>26.525000000000002</v>
      </c>
      <c r="BS22" s="267">
        <v>0</v>
      </c>
      <c r="BT22" s="267">
        <f>+BT21+BR22</f>
        <v>26.525000000000002</v>
      </c>
      <c r="BU22" s="267">
        <v>0</v>
      </c>
      <c r="BV22" s="267">
        <f>+BV21+BT22</f>
        <v>26.525000000000002</v>
      </c>
      <c r="BW22" s="267">
        <v>0</v>
      </c>
      <c r="BX22" s="268">
        <f>+BX21+BV22</f>
        <v>27.28</v>
      </c>
      <c r="BY22" s="139"/>
      <c r="BZ22" s="1296"/>
      <c r="CA22" s="1294"/>
      <c r="CB22" s="1294"/>
      <c r="CC22" s="1294"/>
      <c r="CG22" s="135"/>
      <c r="CH22" s="135"/>
      <c r="CI22" s="135"/>
    </row>
    <row r="23" spans="1:87"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x14ac:dyDescent="0.2">
      <c r="A24" s="1291" t="s">
        <v>24</v>
      </c>
      <c r="B24" s="1085">
        <v>1</v>
      </c>
      <c r="C24" s="1086"/>
      <c r="D24" s="1087">
        <v>0.20833333333333334</v>
      </c>
      <c r="E24" s="1088">
        <v>0</v>
      </c>
      <c r="F24" s="1089"/>
      <c r="G24" s="990">
        <v>1.3888888888888889E-3</v>
      </c>
      <c r="H24" s="990">
        <f t="shared" ref="H24:H85" si="0">+G24+D24</f>
        <v>0.20972222222222223</v>
      </c>
      <c r="I24" s="1090">
        <v>2.7777777777777779E-3</v>
      </c>
      <c r="J24" s="990">
        <f t="shared" ref="J24:J85" si="1">+I24+H24</f>
        <v>0.21249999999999999</v>
      </c>
      <c r="K24" s="1090">
        <v>2.0833333333333333E-3</v>
      </c>
      <c r="L24" s="990">
        <f t="shared" ref="L24:L85" si="2">+K24+J24</f>
        <v>0.21458333333333332</v>
      </c>
      <c r="M24" s="1090">
        <v>4.1666666666666666E-3</v>
      </c>
      <c r="N24" s="990">
        <f t="shared" ref="N24:N85" si="3">+M24+L24</f>
        <v>0.21875</v>
      </c>
      <c r="O24" s="1090">
        <v>4.1666666666666666E-3</v>
      </c>
      <c r="P24" s="990">
        <f t="shared" ref="P24:P85" si="4">+O24+N24</f>
        <v>0.22291666666666668</v>
      </c>
      <c r="Q24" s="1090">
        <v>4.1666666666666666E-3</v>
      </c>
      <c r="R24" s="990">
        <f t="shared" ref="R24:R53" si="5">+Q24+P24</f>
        <v>0.22708333333333336</v>
      </c>
      <c r="S24" s="1090">
        <v>4.8611111111111112E-3</v>
      </c>
      <c r="T24" s="990">
        <f t="shared" ref="T24:T53" si="6">+S24+R24</f>
        <v>0.23194444444444448</v>
      </c>
      <c r="U24" s="1090">
        <v>1.0416666666666666E-2</v>
      </c>
      <c r="V24" s="990">
        <f t="shared" ref="V24:V53" si="7">+U24+T24</f>
        <v>0.24236111111111114</v>
      </c>
      <c r="W24" s="1090">
        <v>6.2499999999999995E-3</v>
      </c>
      <c r="X24" s="990">
        <f t="shared" ref="X24:X53" si="8">+W24+V24</f>
        <v>0.24861111111111114</v>
      </c>
      <c r="Y24" s="1090">
        <v>4.8611111111111112E-3</v>
      </c>
      <c r="Z24" s="990">
        <f t="shared" ref="Z24:Z53" si="9">+Y24+X24</f>
        <v>0.25347222222222227</v>
      </c>
      <c r="AA24" s="1090">
        <v>4.1666666666666666E-3</v>
      </c>
      <c r="AB24" s="990">
        <f t="shared" ref="AB24:AB85" si="10">+AA24+Z24</f>
        <v>0.25763888888888892</v>
      </c>
      <c r="AC24" s="1090">
        <v>4.1666666666666666E-3</v>
      </c>
      <c r="AD24" s="990">
        <f t="shared" ref="AD24:AD85" si="11">+AC24+AB24</f>
        <v>0.26180555555555557</v>
      </c>
      <c r="AE24" s="1090">
        <v>3.472222222222222E-3</v>
      </c>
      <c r="AF24" s="990">
        <f t="shared" ref="AF24:AF85" si="12">+AE24+AD24</f>
        <v>0.26527777777777778</v>
      </c>
      <c r="AG24" s="1090">
        <v>2.0833333333333333E-3</v>
      </c>
      <c r="AH24" s="990">
        <f t="shared" ref="AH24:AH85" si="13">+AG24+AF24</f>
        <v>0.2673611111111111</v>
      </c>
      <c r="AI24" s="1090">
        <v>2.0833333333333333E-3</v>
      </c>
      <c r="AJ24" s="990">
        <f t="shared" ref="AJ24:AJ85" si="14">+AI24+AH24</f>
        <v>0.26944444444444443</v>
      </c>
      <c r="AK24" s="990">
        <v>0</v>
      </c>
      <c r="AL24" s="990">
        <f t="shared" ref="AL24:AL85" si="15">+AK24+AJ24</f>
        <v>0.26944444444444443</v>
      </c>
      <c r="AM24" s="990">
        <v>0</v>
      </c>
      <c r="AN24" s="990">
        <f t="shared" ref="AN24:AN85" si="16">+AM24+AL24</f>
        <v>0.26944444444444443</v>
      </c>
      <c r="AO24" s="990">
        <v>0</v>
      </c>
      <c r="AP24" s="990">
        <f t="shared" ref="AP24:AP85" si="17">+AO24+AN24</f>
        <v>0.26944444444444443</v>
      </c>
      <c r="AQ24" s="990">
        <v>0</v>
      </c>
      <c r="AR24" s="990">
        <f t="shared" ref="AR24:AR85" si="18">+AQ24+AP24</f>
        <v>0.26944444444444443</v>
      </c>
      <c r="AS24" s="990">
        <v>0</v>
      </c>
      <c r="AT24" s="990">
        <f t="shared" ref="AT24:AT85" si="19">+AS24+AR24</f>
        <v>0.26944444444444443</v>
      </c>
      <c r="AU24" s="990">
        <v>0</v>
      </c>
      <c r="AV24" s="990">
        <f t="shared" ref="AV24:AV85" si="20">+AU24+AT24</f>
        <v>0.26944444444444443</v>
      </c>
      <c r="AW24" s="990">
        <v>0</v>
      </c>
      <c r="AX24" s="990">
        <f t="shared" ref="AX24:AX85" si="21">+AW24+AV24</f>
        <v>0.26944444444444443</v>
      </c>
      <c r="AY24" s="990">
        <v>0</v>
      </c>
      <c r="AZ24" s="990">
        <f t="shared" ref="AZ24:AZ85" si="22">+AY24+AX24</f>
        <v>0.26944444444444443</v>
      </c>
      <c r="BA24" s="990">
        <v>0</v>
      </c>
      <c r="BB24" s="990">
        <f t="shared" ref="BB24:BB85" si="23">+BA24+AZ24</f>
        <v>0.26944444444444443</v>
      </c>
      <c r="BC24" s="990">
        <v>0</v>
      </c>
      <c r="BD24" s="990">
        <f t="shared" ref="BD24:BD85" si="24">+BC24+BB24</f>
        <v>0.26944444444444443</v>
      </c>
      <c r="BE24" s="990">
        <v>0</v>
      </c>
      <c r="BF24" s="990">
        <f t="shared" ref="BF24:BF85" si="25">+BE24+BD24</f>
        <v>0.26944444444444443</v>
      </c>
      <c r="BG24" s="990">
        <v>0</v>
      </c>
      <c r="BH24" s="990">
        <f t="shared" ref="BH24:BH85" si="26">+BG24+BF24</f>
        <v>0.26944444444444443</v>
      </c>
      <c r="BI24" s="990">
        <v>0</v>
      </c>
      <c r="BJ24" s="990">
        <f t="shared" ref="BJ24:BJ85" si="27">+BI24+BH24</f>
        <v>0.26944444444444443</v>
      </c>
      <c r="BK24" s="990">
        <v>0</v>
      </c>
      <c r="BL24" s="990">
        <f t="shared" ref="BL24:BL85" si="28">+BK24+BJ24</f>
        <v>0.26944444444444443</v>
      </c>
      <c r="BM24" s="990">
        <v>0</v>
      </c>
      <c r="BN24" s="990">
        <f t="shared" ref="BN24:BN85" si="29">+BM24+BL24</f>
        <v>0.26944444444444443</v>
      </c>
      <c r="BO24" s="990">
        <v>0</v>
      </c>
      <c r="BP24" s="990">
        <f t="shared" ref="BP24:BP85" si="30">+BO24+BN24</f>
        <v>0.26944444444444443</v>
      </c>
      <c r="BQ24" s="990">
        <v>0</v>
      </c>
      <c r="BR24" s="990">
        <f t="shared" ref="BR24:BR85" si="31">+BQ24+BP24</f>
        <v>0.26944444444444443</v>
      </c>
      <c r="BS24" s="990">
        <v>0</v>
      </c>
      <c r="BT24" s="990">
        <f t="shared" ref="BT24:BT85" si="32">+BS24+BR24</f>
        <v>0.26944444444444443</v>
      </c>
      <c r="BU24" s="990">
        <v>0</v>
      </c>
      <c r="BV24" s="990">
        <f t="shared" ref="BV24:BV85" si="33">+BU24+BT24</f>
        <v>0.26944444444444443</v>
      </c>
      <c r="BW24" s="1091">
        <v>1.3888888888888889E-3</v>
      </c>
      <c r="BX24" s="994">
        <f t="shared" ref="BX24:BX85" si="34">+BW24+BV24</f>
        <v>0.27083333333333331</v>
      </c>
      <c r="BY24" s="126"/>
      <c r="BZ24" s="127"/>
      <c r="CA24" s="127">
        <f t="shared" ref="CA24:CA85" si="35">+BX24-D24</f>
        <v>6.2499999999999972E-2</v>
      </c>
      <c r="CB24" s="128">
        <f t="shared" ref="CB24:CB27" si="36">+$J$91/CI24</f>
        <v>18.186666666666675</v>
      </c>
      <c r="CC24" s="129"/>
      <c r="CD24" s="134">
        <f t="shared" ref="CD24:CD85" si="37">+CA24*$CD$19</f>
        <v>89.999999999999957</v>
      </c>
      <c r="CE24" s="134">
        <f t="shared" ref="CE24:CE85" si="38">+$J$91</f>
        <v>27.28</v>
      </c>
      <c r="CG24" s="281">
        <f t="shared" ref="CG24:CG85" si="39">+CA24</f>
        <v>6.2499999999999972E-2</v>
      </c>
      <c r="CH24" s="135">
        <f t="shared" ref="CH24:CH85" si="40">+CG24*$CD$19</f>
        <v>89.999999999999957</v>
      </c>
      <c r="CI24" s="282">
        <f t="shared" ref="CI24:CI85" si="41">+CH24/60</f>
        <v>1.4999999999999993</v>
      </c>
    </row>
    <row r="25" spans="1:87" x14ac:dyDescent="0.2">
      <c r="A25" s="1292"/>
      <c r="B25" s="1056">
        <v>2</v>
      </c>
      <c r="C25" s="1053">
        <v>1.0416666666666666E-2</v>
      </c>
      <c r="D25" s="1087">
        <f t="shared" ref="D25:D85" si="42">+C25+D24</f>
        <v>0.21875</v>
      </c>
      <c r="E25" s="1088">
        <v>0</v>
      </c>
      <c r="F25" s="1089"/>
      <c r="G25" s="990">
        <v>1.3888888888888889E-3</v>
      </c>
      <c r="H25" s="990">
        <f t="shared" si="0"/>
        <v>0.22013888888888888</v>
      </c>
      <c r="I25" s="1090">
        <v>2.7777777777777779E-3</v>
      </c>
      <c r="J25" s="990">
        <f t="shared" si="1"/>
        <v>0.22291666666666665</v>
      </c>
      <c r="K25" s="1090">
        <v>2.0833333333333333E-3</v>
      </c>
      <c r="L25" s="990">
        <f t="shared" si="2"/>
        <v>0.22499999999999998</v>
      </c>
      <c r="M25" s="1090">
        <v>4.1666666666666666E-3</v>
      </c>
      <c r="N25" s="990">
        <f t="shared" si="3"/>
        <v>0.22916666666666666</v>
      </c>
      <c r="O25" s="1090">
        <v>4.1666666666666666E-3</v>
      </c>
      <c r="P25" s="990">
        <f t="shared" si="4"/>
        <v>0.23333333333333334</v>
      </c>
      <c r="Q25" s="1090">
        <v>4.1666666666666666E-3</v>
      </c>
      <c r="R25" s="990">
        <f t="shared" si="5"/>
        <v>0.23750000000000002</v>
      </c>
      <c r="S25" s="1090">
        <v>4.8611111111111112E-3</v>
      </c>
      <c r="T25" s="990">
        <f t="shared" si="6"/>
        <v>0.24236111111111114</v>
      </c>
      <c r="U25" s="1090">
        <v>1.0416666666666666E-2</v>
      </c>
      <c r="V25" s="990">
        <f t="shared" si="7"/>
        <v>0.25277777777777782</v>
      </c>
      <c r="W25" s="1090">
        <v>6.2499999999999995E-3</v>
      </c>
      <c r="X25" s="990">
        <f t="shared" si="8"/>
        <v>0.2590277777777778</v>
      </c>
      <c r="Y25" s="1090">
        <v>4.8611111111111112E-3</v>
      </c>
      <c r="Z25" s="990">
        <f t="shared" si="9"/>
        <v>0.2638888888888889</v>
      </c>
      <c r="AA25" s="1090">
        <v>4.1666666666666666E-3</v>
      </c>
      <c r="AB25" s="990">
        <f t="shared" si="10"/>
        <v>0.26805555555555555</v>
      </c>
      <c r="AC25" s="1090">
        <v>4.1666666666666666E-3</v>
      </c>
      <c r="AD25" s="990">
        <f t="shared" si="11"/>
        <v>0.2722222222222222</v>
      </c>
      <c r="AE25" s="1090">
        <v>3.472222222222222E-3</v>
      </c>
      <c r="AF25" s="990">
        <f t="shared" si="12"/>
        <v>0.27569444444444441</v>
      </c>
      <c r="AG25" s="1090">
        <v>2.0833333333333333E-3</v>
      </c>
      <c r="AH25" s="990">
        <f t="shared" si="13"/>
        <v>0.27777777777777773</v>
      </c>
      <c r="AI25" s="1090">
        <v>2.0833333333333333E-3</v>
      </c>
      <c r="AJ25" s="990">
        <f t="shared" si="14"/>
        <v>0.27986111111111106</v>
      </c>
      <c r="AK25" s="990">
        <v>0</v>
      </c>
      <c r="AL25" s="990">
        <f t="shared" si="15"/>
        <v>0.27986111111111106</v>
      </c>
      <c r="AM25" s="990">
        <v>0</v>
      </c>
      <c r="AN25" s="990">
        <f t="shared" si="16"/>
        <v>0.27986111111111106</v>
      </c>
      <c r="AO25" s="990">
        <v>0</v>
      </c>
      <c r="AP25" s="990">
        <f t="shared" si="17"/>
        <v>0.27986111111111106</v>
      </c>
      <c r="AQ25" s="990">
        <v>0</v>
      </c>
      <c r="AR25" s="990">
        <f t="shared" si="18"/>
        <v>0.27986111111111106</v>
      </c>
      <c r="AS25" s="990">
        <v>0</v>
      </c>
      <c r="AT25" s="990">
        <f t="shared" si="19"/>
        <v>0.27986111111111106</v>
      </c>
      <c r="AU25" s="990">
        <v>0</v>
      </c>
      <c r="AV25" s="990">
        <f t="shared" si="20"/>
        <v>0.27986111111111106</v>
      </c>
      <c r="AW25" s="990">
        <v>0</v>
      </c>
      <c r="AX25" s="990">
        <f t="shared" si="21"/>
        <v>0.27986111111111106</v>
      </c>
      <c r="AY25" s="990">
        <v>0</v>
      </c>
      <c r="AZ25" s="990">
        <f t="shared" si="22"/>
        <v>0.27986111111111106</v>
      </c>
      <c r="BA25" s="990">
        <v>0</v>
      </c>
      <c r="BB25" s="990">
        <f t="shared" si="23"/>
        <v>0.27986111111111106</v>
      </c>
      <c r="BC25" s="990">
        <v>0</v>
      </c>
      <c r="BD25" s="990">
        <f t="shared" si="24"/>
        <v>0.27986111111111106</v>
      </c>
      <c r="BE25" s="990">
        <v>0</v>
      </c>
      <c r="BF25" s="990">
        <f t="shared" si="25"/>
        <v>0.27986111111111106</v>
      </c>
      <c r="BG25" s="990">
        <v>0</v>
      </c>
      <c r="BH25" s="990">
        <f t="shared" si="26"/>
        <v>0.27986111111111106</v>
      </c>
      <c r="BI25" s="990">
        <v>0</v>
      </c>
      <c r="BJ25" s="990">
        <f t="shared" si="27"/>
        <v>0.27986111111111106</v>
      </c>
      <c r="BK25" s="990">
        <v>0</v>
      </c>
      <c r="BL25" s="990">
        <f t="shared" si="28"/>
        <v>0.27986111111111106</v>
      </c>
      <c r="BM25" s="990">
        <v>0</v>
      </c>
      <c r="BN25" s="990">
        <f t="shared" si="29"/>
        <v>0.27986111111111106</v>
      </c>
      <c r="BO25" s="990">
        <v>0</v>
      </c>
      <c r="BP25" s="990">
        <f t="shared" si="30"/>
        <v>0.27986111111111106</v>
      </c>
      <c r="BQ25" s="990">
        <v>0</v>
      </c>
      <c r="BR25" s="990">
        <f t="shared" si="31"/>
        <v>0.27986111111111106</v>
      </c>
      <c r="BS25" s="990">
        <v>0</v>
      </c>
      <c r="BT25" s="990">
        <f t="shared" si="32"/>
        <v>0.27986111111111106</v>
      </c>
      <c r="BU25" s="990">
        <v>0</v>
      </c>
      <c r="BV25" s="990">
        <f t="shared" si="33"/>
        <v>0.27986111111111106</v>
      </c>
      <c r="BW25" s="1091">
        <v>1.3888888888888889E-3</v>
      </c>
      <c r="BX25" s="994">
        <f t="shared" si="34"/>
        <v>0.28124999999999994</v>
      </c>
      <c r="BY25" s="126"/>
      <c r="BZ25" s="127"/>
      <c r="CA25" s="127">
        <f t="shared" si="35"/>
        <v>6.2499999999999944E-2</v>
      </c>
      <c r="CB25" s="128">
        <f t="shared" si="36"/>
        <v>18.186666666666685</v>
      </c>
      <c r="CC25" s="129"/>
      <c r="CD25" s="134">
        <f t="shared" si="37"/>
        <v>89.999999999999915</v>
      </c>
      <c r="CE25" s="134">
        <f t="shared" si="38"/>
        <v>27.28</v>
      </c>
      <c r="CG25" s="281">
        <f t="shared" si="39"/>
        <v>6.2499999999999944E-2</v>
      </c>
      <c r="CH25" s="135">
        <f t="shared" si="40"/>
        <v>89.999999999999915</v>
      </c>
      <c r="CI25" s="282">
        <f t="shared" si="41"/>
        <v>1.4999999999999987</v>
      </c>
    </row>
    <row r="26" spans="1:87" x14ac:dyDescent="0.2">
      <c r="A26" s="1292"/>
      <c r="B26" s="1056">
        <v>3</v>
      </c>
      <c r="C26" s="1053">
        <v>2.0833333333333332E-2</v>
      </c>
      <c r="D26" s="1087">
        <f t="shared" si="42"/>
        <v>0.23958333333333334</v>
      </c>
      <c r="E26" s="1088">
        <v>0</v>
      </c>
      <c r="F26" s="1089"/>
      <c r="G26" s="990">
        <v>1.3888888888888889E-3</v>
      </c>
      <c r="H26" s="990">
        <f t="shared" si="0"/>
        <v>0.24097222222222223</v>
      </c>
      <c r="I26" s="1090">
        <v>2.7777777777777779E-3</v>
      </c>
      <c r="J26" s="990">
        <f t="shared" si="1"/>
        <v>0.24374999999999999</v>
      </c>
      <c r="K26" s="1090">
        <v>2.0833333333333333E-3</v>
      </c>
      <c r="L26" s="990">
        <f t="shared" si="2"/>
        <v>0.24583333333333332</v>
      </c>
      <c r="M26" s="1090">
        <v>4.1666666666666666E-3</v>
      </c>
      <c r="N26" s="990">
        <f t="shared" si="3"/>
        <v>0.25</v>
      </c>
      <c r="O26" s="1090">
        <v>4.8611111111111112E-3</v>
      </c>
      <c r="P26" s="990">
        <f t="shared" si="4"/>
        <v>0.25486111111111109</v>
      </c>
      <c r="Q26" s="1090">
        <v>4.1666666666666666E-3</v>
      </c>
      <c r="R26" s="990">
        <f t="shared" si="5"/>
        <v>0.25902777777777775</v>
      </c>
      <c r="S26" s="1090">
        <v>4.8611111111111112E-3</v>
      </c>
      <c r="T26" s="990">
        <f t="shared" si="6"/>
        <v>0.26388888888888884</v>
      </c>
      <c r="U26" s="1090">
        <v>1.1111111111111112E-2</v>
      </c>
      <c r="V26" s="990">
        <f t="shared" si="7"/>
        <v>0.27499999999999997</v>
      </c>
      <c r="W26" s="1090">
        <v>6.2499999999999995E-3</v>
      </c>
      <c r="X26" s="990">
        <f t="shared" si="8"/>
        <v>0.28124999999999994</v>
      </c>
      <c r="Y26" s="1090">
        <v>4.8611111111111112E-3</v>
      </c>
      <c r="Z26" s="990">
        <f t="shared" si="9"/>
        <v>0.28611111111111104</v>
      </c>
      <c r="AA26" s="1090">
        <v>4.1666666666666666E-3</v>
      </c>
      <c r="AB26" s="990">
        <f t="shared" si="10"/>
        <v>0.29027777777777769</v>
      </c>
      <c r="AC26" s="1090">
        <v>4.1666666666666666E-3</v>
      </c>
      <c r="AD26" s="990">
        <f t="shared" si="11"/>
        <v>0.29444444444444434</v>
      </c>
      <c r="AE26" s="1090">
        <v>4.1666666666666666E-3</v>
      </c>
      <c r="AF26" s="990">
        <f t="shared" si="12"/>
        <v>0.29861111111111099</v>
      </c>
      <c r="AG26" s="1090">
        <v>2.0833333333333333E-3</v>
      </c>
      <c r="AH26" s="990">
        <f t="shared" si="13"/>
        <v>0.30069444444444432</v>
      </c>
      <c r="AI26" s="1090">
        <v>2.0833333333333333E-3</v>
      </c>
      <c r="AJ26" s="990">
        <f t="shared" si="14"/>
        <v>0.30277777777777765</v>
      </c>
      <c r="AK26" s="990">
        <v>0</v>
      </c>
      <c r="AL26" s="990">
        <f t="shared" si="15"/>
        <v>0.30277777777777765</v>
      </c>
      <c r="AM26" s="990">
        <v>0</v>
      </c>
      <c r="AN26" s="990">
        <f t="shared" si="16"/>
        <v>0.30277777777777765</v>
      </c>
      <c r="AO26" s="990">
        <v>0</v>
      </c>
      <c r="AP26" s="990">
        <f t="shared" si="17"/>
        <v>0.30277777777777765</v>
      </c>
      <c r="AQ26" s="990">
        <v>0</v>
      </c>
      <c r="AR26" s="990">
        <f t="shared" si="18"/>
        <v>0.30277777777777765</v>
      </c>
      <c r="AS26" s="990">
        <v>0</v>
      </c>
      <c r="AT26" s="990">
        <f t="shared" si="19"/>
        <v>0.30277777777777765</v>
      </c>
      <c r="AU26" s="990">
        <v>0</v>
      </c>
      <c r="AV26" s="990">
        <f t="shared" si="20"/>
        <v>0.30277777777777765</v>
      </c>
      <c r="AW26" s="990">
        <v>0</v>
      </c>
      <c r="AX26" s="990">
        <f t="shared" si="21"/>
        <v>0.30277777777777765</v>
      </c>
      <c r="AY26" s="990">
        <v>0</v>
      </c>
      <c r="AZ26" s="990">
        <f t="shared" si="22"/>
        <v>0.30277777777777765</v>
      </c>
      <c r="BA26" s="990">
        <v>0</v>
      </c>
      <c r="BB26" s="990">
        <f t="shared" si="23"/>
        <v>0.30277777777777765</v>
      </c>
      <c r="BC26" s="990">
        <v>0</v>
      </c>
      <c r="BD26" s="990">
        <f t="shared" si="24"/>
        <v>0.30277777777777765</v>
      </c>
      <c r="BE26" s="990">
        <v>0</v>
      </c>
      <c r="BF26" s="990">
        <f t="shared" si="25"/>
        <v>0.30277777777777765</v>
      </c>
      <c r="BG26" s="990">
        <v>0</v>
      </c>
      <c r="BH26" s="990">
        <f t="shared" si="26"/>
        <v>0.30277777777777765</v>
      </c>
      <c r="BI26" s="990">
        <v>0</v>
      </c>
      <c r="BJ26" s="990">
        <f t="shared" si="27"/>
        <v>0.30277777777777765</v>
      </c>
      <c r="BK26" s="990">
        <v>0</v>
      </c>
      <c r="BL26" s="990">
        <f t="shared" si="28"/>
        <v>0.30277777777777765</v>
      </c>
      <c r="BM26" s="990">
        <v>0</v>
      </c>
      <c r="BN26" s="990">
        <f t="shared" si="29"/>
        <v>0.30277777777777765</v>
      </c>
      <c r="BO26" s="990">
        <v>0</v>
      </c>
      <c r="BP26" s="990">
        <f t="shared" si="30"/>
        <v>0.30277777777777765</v>
      </c>
      <c r="BQ26" s="990">
        <v>0</v>
      </c>
      <c r="BR26" s="990">
        <f t="shared" si="31"/>
        <v>0.30277777777777765</v>
      </c>
      <c r="BS26" s="990">
        <v>0</v>
      </c>
      <c r="BT26" s="990">
        <f t="shared" si="32"/>
        <v>0.30277777777777765</v>
      </c>
      <c r="BU26" s="990">
        <v>0</v>
      </c>
      <c r="BV26" s="990">
        <f t="shared" si="33"/>
        <v>0.30277777777777765</v>
      </c>
      <c r="BW26" s="1091">
        <v>1.3888888888888889E-3</v>
      </c>
      <c r="BX26" s="994">
        <f t="shared" si="34"/>
        <v>0.30416666666666653</v>
      </c>
      <c r="BY26" s="126"/>
      <c r="BZ26" s="127"/>
      <c r="CA26" s="127">
        <f t="shared" si="35"/>
        <v>6.4583333333333187E-2</v>
      </c>
      <c r="CB26" s="128">
        <f t="shared" si="36"/>
        <v>17.600000000000041</v>
      </c>
      <c r="CC26" s="129"/>
      <c r="CD26" s="134">
        <f t="shared" si="37"/>
        <v>92.999999999999787</v>
      </c>
      <c r="CE26" s="134">
        <f t="shared" si="38"/>
        <v>27.28</v>
      </c>
      <c r="CG26" s="281">
        <f t="shared" si="39"/>
        <v>6.4583333333333187E-2</v>
      </c>
      <c r="CH26" s="135">
        <f t="shared" si="40"/>
        <v>92.999999999999787</v>
      </c>
      <c r="CI26" s="282">
        <f t="shared" si="41"/>
        <v>1.5499999999999965</v>
      </c>
    </row>
    <row r="27" spans="1:87" x14ac:dyDescent="0.2">
      <c r="A27" s="1292"/>
      <c r="B27" s="1056">
        <v>4</v>
      </c>
      <c r="C27" s="1053">
        <v>1.0416666666666666E-2</v>
      </c>
      <c r="D27" s="1087">
        <f t="shared" si="42"/>
        <v>0.25</v>
      </c>
      <c r="E27" s="1088">
        <v>0</v>
      </c>
      <c r="F27" s="1089"/>
      <c r="G27" s="990">
        <v>1.3888888888888889E-3</v>
      </c>
      <c r="H27" s="990">
        <f t="shared" si="0"/>
        <v>0.25138888888888888</v>
      </c>
      <c r="I27" s="1090">
        <v>2.7777777777777779E-3</v>
      </c>
      <c r="J27" s="990">
        <f t="shared" si="1"/>
        <v>0.25416666666666665</v>
      </c>
      <c r="K27" s="1090">
        <v>2.0833333333333333E-3</v>
      </c>
      <c r="L27" s="990">
        <f t="shared" si="2"/>
        <v>0.25624999999999998</v>
      </c>
      <c r="M27" s="1090">
        <v>4.1666666666666666E-3</v>
      </c>
      <c r="N27" s="990">
        <f t="shared" si="3"/>
        <v>0.26041666666666663</v>
      </c>
      <c r="O27" s="1090">
        <v>4.8611111111111112E-3</v>
      </c>
      <c r="P27" s="990">
        <f t="shared" si="4"/>
        <v>0.26527777777777772</v>
      </c>
      <c r="Q27" s="1090">
        <v>4.1666666666666666E-3</v>
      </c>
      <c r="R27" s="990">
        <f t="shared" si="5"/>
        <v>0.26944444444444438</v>
      </c>
      <c r="S27" s="1090">
        <v>4.8611111111111112E-3</v>
      </c>
      <c r="T27" s="990">
        <f t="shared" si="6"/>
        <v>0.27430555555555547</v>
      </c>
      <c r="U27" s="1090">
        <v>1.1111111111111112E-2</v>
      </c>
      <c r="V27" s="990">
        <f t="shared" si="7"/>
        <v>0.2854166666666666</v>
      </c>
      <c r="W27" s="1090">
        <v>6.2499999999999995E-3</v>
      </c>
      <c r="X27" s="990">
        <f t="shared" si="8"/>
        <v>0.29166666666666657</v>
      </c>
      <c r="Y27" s="1090">
        <v>4.8611111111111112E-3</v>
      </c>
      <c r="Z27" s="990">
        <f t="shared" si="9"/>
        <v>0.29652777777777767</v>
      </c>
      <c r="AA27" s="1090">
        <v>4.1666666666666666E-3</v>
      </c>
      <c r="AB27" s="990">
        <f t="shared" si="10"/>
        <v>0.30069444444444432</v>
      </c>
      <c r="AC27" s="1090">
        <v>4.1666666666666666E-3</v>
      </c>
      <c r="AD27" s="990">
        <f t="shared" si="11"/>
        <v>0.30486111111111097</v>
      </c>
      <c r="AE27" s="1090">
        <v>4.1666666666666666E-3</v>
      </c>
      <c r="AF27" s="990">
        <f t="shared" si="12"/>
        <v>0.30902777777777762</v>
      </c>
      <c r="AG27" s="1090">
        <v>2.0833333333333333E-3</v>
      </c>
      <c r="AH27" s="990">
        <f t="shared" si="13"/>
        <v>0.31111111111111095</v>
      </c>
      <c r="AI27" s="1090">
        <v>2.0833333333333333E-3</v>
      </c>
      <c r="AJ27" s="990">
        <f t="shared" si="14"/>
        <v>0.31319444444444428</v>
      </c>
      <c r="AK27" s="990">
        <v>0</v>
      </c>
      <c r="AL27" s="990">
        <f t="shared" si="15"/>
        <v>0.31319444444444428</v>
      </c>
      <c r="AM27" s="990">
        <v>0</v>
      </c>
      <c r="AN27" s="990">
        <f t="shared" si="16"/>
        <v>0.31319444444444428</v>
      </c>
      <c r="AO27" s="990">
        <v>0</v>
      </c>
      <c r="AP27" s="990">
        <f t="shared" si="17"/>
        <v>0.31319444444444428</v>
      </c>
      <c r="AQ27" s="990">
        <v>0</v>
      </c>
      <c r="AR27" s="990">
        <f t="shared" si="18"/>
        <v>0.31319444444444428</v>
      </c>
      <c r="AS27" s="990">
        <v>0</v>
      </c>
      <c r="AT27" s="990">
        <f t="shared" si="19"/>
        <v>0.31319444444444428</v>
      </c>
      <c r="AU27" s="990">
        <v>0</v>
      </c>
      <c r="AV27" s="990">
        <f t="shared" si="20"/>
        <v>0.31319444444444428</v>
      </c>
      <c r="AW27" s="990">
        <v>0</v>
      </c>
      <c r="AX27" s="990">
        <f t="shared" si="21"/>
        <v>0.31319444444444428</v>
      </c>
      <c r="AY27" s="990">
        <v>0</v>
      </c>
      <c r="AZ27" s="990">
        <f t="shared" si="22"/>
        <v>0.31319444444444428</v>
      </c>
      <c r="BA27" s="990">
        <v>0</v>
      </c>
      <c r="BB27" s="990">
        <f t="shared" si="23"/>
        <v>0.31319444444444428</v>
      </c>
      <c r="BC27" s="990">
        <v>0</v>
      </c>
      <c r="BD27" s="990">
        <f t="shared" si="24"/>
        <v>0.31319444444444428</v>
      </c>
      <c r="BE27" s="990">
        <v>0</v>
      </c>
      <c r="BF27" s="990">
        <f t="shared" si="25"/>
        <v>0.31319444444444428</v>
      </c>
      <c r="BG27" s="990">
        <v>0</v>
      </c>
      <c r="BH27" s="990">
        <f t="shared" si="26"/>
        <v>0.31319444444444428</v>
      </c>
      <c r="BI27" s="990">
        <v>0</v>
      </c>
      <c r="BJ27" s="990">
        <f t="shared" si="27"/>
        <v>0.31319444444444428</v>
      </c>
      <c r="BK27" s="990">
        <v>0</v>
      </c>
      <c r="BL27" s="990">
        <f t="shared" si="28"/>
        <v>0.31319444444444428</v>
      </c>
      <c r="BM27" s="990">
        <v>0</v>
      </c>
      <c r="BN27" s="990">
        <f t="shared" si="29"/>
        <v>0.31319444444444428</v>
      </c>
      <c r="BO27" s="990">
        <v>0</v>
      </c>
      <c r="BP27" s="990">
        <f t="shared" si="30"/>
        <v>0.31319444444444428</v>
      </c>
      <c r="BQ27" s="990">
        <v>0</v>
      </c>
      <c r="BR27" s="990">
        <f t="shared" si="31"/>
        <v>0.31319444444444428</v>
      </c>
      <c r="BS27" s="990">
        <v>0</v>
      </c>
      <c r="BT27" s="990">
        <f t="shared" si="32"/>
        <v>0.31319444444444428</v>
      </c>
      <c r="BU27" s="990">
        <v>0</v>
      </c>
      <c r="BV27" s="990">
        <f t="shared" si="33"/>
        <v>0.31319444444444428</v>
      </c>
      <c r="BW27" s="1091">
        <v>1.3888888888888889E-3</v>
      </c>
      <c r="BX27" s="994">
        <f t="shared" si="34"/>
        <v>0.31458333333333316</v>
      </c>
      <c r="BY27" s="126"/>
      <c r="BZ27" s="127"/>
      <c r="CA27" s="127">
        <f t="shared" si="35"/>
        <v>6.4583333333333159E-2</v>
      </c>
      <c r="CB27" s="128">
        <f t="shared" si="36"/>
        <v>17.600000000000048</v>
      </c>
      <c r="CC27" s="129"/>
      <c r="CD27" s="134">
        <f t="shared" si="37"/>
        <v>92.999999999999744</v>
      </c>
      <c r="CE27" s="134">
        <f t="shared" si="38"/>
        <v>27.28</v>
      </c>
      <c r="CG27" s="281">
        <f t="shared" si="39"/>
        <v>6.4583333333333159E-2</v>
      </c>
      <c r="CH27" s="135">
        <f t="shared" si="40"/>
        <v>92.999999999999744</v>
      </c>
      <c r="CI27" s="282">
        <f t="shared" si="41"/>
        <v>1.5499999999999958</v>
      </c>
    </row>
    <row r="28" spans="1:87" x14ac:dyDescent="0.2">
      <c r="A28" s="1292"/>
      <c r="B28" s="1056">
        <v>5</v>
      </c>
      <c r="C28" s="1053">
        <v>1.6666666666666666E-2</v>
      </c>
      <c r="D28" s="1087">
        <f t="shared" si="42"/>
        <v>0.26666666666666666</v>
      </c>
      <c r="E28" s="1088">
        <v>0</v>
      </c>
      <c r="F28" s="1089"/>
      <c r="G28" s="990">
        <v>1.3888888888888889E-3</v>
      </c>
      <c r="H28" s="990">
        <f t="shared" si="0"/>
        <v>0.26805555555555555</v>
      </c>
      <c r="I28" s="1090">
        <v>2.7777777777777779E-3</v>
      </c>
      <c r="J28" s="990">
        <f t="shared" si="1"/>
        <v>0.27083333333333331</v>
      </c>
      <c r="K28" s="1090">
        <v>2.0833333333333333E-3</v>
      </c>
      <c r="L28" s="990">
        <f t="shared" si="2"/>
        <v>0.27291666666666664</v>
      </c>
      <c r="M28" s="1090">
        <v>4.1666666666666666E-3</v>
      </c>
      <c r="N28" s="990">
        <f t="shared" si="3"/>
        <v>0.27708333333333329</v>
      </c>
      <c r="O28" s="1090">
        <v>4.8611111111111112E-3</v>
      </c>
      <c r="P28" s="990">
        <f t="shared" si="4"/>
        <v>0.28194444444444439</v>
      </c>
      <c r="Q28" s="1090">
        <v>4.1666666666666666E-3</v>
      </c>
      <c r="R28" s="990">
        <f t="shared" si="5"/>
        <v>0.28611111111111104</v>
      </c>
      <c r="S28" s="1090">
        <v>4.8611111111111112E-3</v>
      </c>
      <c r="T28" s="990">
        <f t="shared" si="6"/>
        <v>0.29097222222222213</v>
      </c>
      <c r="U28" s="1090">
        <v>1.1111111111111112E-2</v>
      </c>
      <c r="V28" s="990">
        <f t="shared" si="7"/>
        <v>0.30208333333333326</v>
      </c>
      <c r="W28" s="1090">
        <v>6.2499999999999995E-3</v>
      </c>
      <c r="X28" s="990">
        <f t="shared" si="8"/>
        <v>0.30833333333333324</v>
      </c>
      <c r="Y28" s="1090">
        <v>4.8611111111111112E-3</v>
      </c>
      <c r="Z28" s="990">
        <f t="shared" si="9"/>
        <v>0.31319444444444433</v>
      </c>
      <c r="AA28" s="1090">
        <v>4.1666666666666666E-3</v>
      </c>
      <c r="AB28" s="990">
        <f t="shared" si="10"/>
        <v>0.31736111111111098</v>
      </c>
      <c r="AC28" s="1090">
        <v>4.1666666666666666E-3</v>
      </c>
      <c r="AD28" s="990">
        <f t="shared" si="11"/>
        <v>0.32152777777777763</v>
      </c>
      <c r="AE28" s="1090">
        <v>4.1666666666666666E-3</v>
      </c>
      <c r="AF28" s="990">
        <f t="shared" si="12"/>
        <v>0.32569444444444429</v>
      </c>
      <c r="AG28" s="1090">
        <v>2.0833333333333333E-3</v>
      </c>
      <c r="AH28" s="990">
        <f t="shared" si="13"/>
        <v>0.32777777777777761</v>
      </c>
      <c r="AI28" s="1090">
        <v>2.0833333333333333E-3</v>
      </c>
      <c r="AJ28" s="990">
        <f t="shared" si="14"/>
        <v>0.32986111111111094</v>
      </c>
      <c r="AK28" s="990">
        <v>0</v>
      </c>
      <c r="AL28" s="990">
        <f t="shared" si="15"/>
        <v>0.32986111111111094</v>
      </c>
      <c r="AM28" s="990">
        <v>0</v>
      </c>
      <c r="AN28" s="990">
        <f t="shared" si="16"/>
        <v>0.32986111111111094</v>
      </c>
      <c r="AO28" s="990">
        <v>0</v>
      </c>
      <c r="AP28" s="990">
        <f t="shared" si="17"/>
        <v>0.32986111111111094</v>
      </c>
      <c r="AQ28" s="990">
        <v>0</v>
      </c>
      <c r="AR28" s="990">
        <f t="shared" si="18"/>
        <v>0.32986111111111094</v>
      </c>
      <c r="AS28" s="990">
        <v>0</v>
      </c>
      <c r="AT28" s="990">
        <f t="shared" si="19"/>
        <v>0.32986111111111094</v>
      </c>
      <c r="AU28" s="990">
        <v>0</v>
      </c>
      <c r="AV28" s="990">
        <f t="shared" si="20"/>
        <v>0.32986111111111094</v>
      </c>
      <c r="AW28" s="990">
        <v>0</v>
      </c>
      <c r="AX28" s="990">
        <f t="shared" si="21"/>
        <v>0.32986111111111094</v>
      </c>
      <c r="AY28" s="990">
        <v>0</v>
      </c>
      <c r="AZ28" s="990">
        <f t="shared" si="22"/>
        <v>0.32986111111111094</v>
      </c>
      <c r="BA28" s="990">
        <v>0</v>
      </c>
      <c r="BB28" s="990">
        <f t="shared" si="23"/>
        <v>0.32986111111111094</v>
      </c>
      <c r="BC28" s="990">
        <v>0</v>
      </c>
      <c r="BD28" s="990">
        <f t="shared" si="24"/>
        <v>0.32986111111111094</v>
      </c>
      <c r="BE28" s="990">
        <v>0</v>
      </c>
      <c r="BF28" s="990">
        <f t="shared" si="25"/>
        <v>0.32986111111111094</v>
      </c>
      <c r="BG28" s="990">
        <v>0</v>
      </c>
      <c r="BH28" s="990">
        <f t="shared" si="26"/>
        <v>0.32986111111111094</v>
      </c>
      <c r="BI28" s="990">
        <v>0</v>
      </c>
      <c r="BJ28" s="990">
        <f t="shared" si="27"/>
        <v>0.32986111111111094</v>
      </c>
      <c r="BK28" s="990">
        <v>0</v>
      </c>
      <c r="BL28" s="990">
        <f t="shared" si="28"/>
        <v>0.32986111111111094</v>
      </c>
      <c r="BM28" s="990">
        <v>0</v>
      </c>
      <c r="BN28" s="990">
        <f t="shared" si="29"/>
        <v>0.32986111111111094</v>
      </c>
      <c r="BO28" s="990">
        <v>0</v>
      </c>
      <c r="BP28" s="990">
        <f t="shared" si="30"/>
        <v>0.32986111111111094</v>
      </c>
      <c r="BQ28" s="990">
        <v>0</v>
      </c>
      <c r="BR28" s="990">
        <f t="shared" si="31"/>
        <v>0.32986111111111094</v>
      </c>
      <c r="BS28" s="990">
        <v>0</v>
      </c>
      <c r="BT28" s="990">
        <f t="shared" si="32"/>
        <v>0.32986111111111094</v>
      </c>
      <c r="BU28" s="990">
        <v>0</v>
      </c>
      <c r="BV28" s="990">
        <f t="shared" si="33"/>
        <v>0.32986111111111094</v>
      </c>
      <c r="BW28" s="1091">
        <v>1.3888888888888889E-3</v>
      </c>
      <c r="BX28" s="994">
        <f t="shared" si="34"/>
        <v>0.33124999999999982</v>
      </c>
      <c r="BY28" s="145"/>
      <c r="BZ28" s="127"/>
      <c r="CA28" s="127">
        <f t="shared" si="35"/>
        <v>6.4583333333333159E-2</v>
      </c>
      <c r="CB28" s="128">
        <f>+$J$91/CI28</f>
        <v>17.600000000000048</v>
      </c>
      <c r="CC28" s="129"/>
      <c r="CD28" s="134">
        <f t="shared" si="37"/>
        <v>92.999999999999744</v>
      </c>
      <c r="CE28" s="134">
        <f t="shared" si="38"/>
        <v>27.28</v>
      </c>
      <c r="CG28" s="281">
        <f t="shared" si="39"/>
        <v>6.4583333333333159E-2</v>
      </c>
      <c r="CH28" s="135">
        <f t="shared" si="40"/>
        <v>92.999999999999744</v>
      </c>
      <c r="CI28" s="282">
        <f t="shared" si="41"/>
        <v>1.5499999999999958</v>
      </c>
    </row>
    <row r="29" spans="1:87" x14ac:dyDescent="0.2">
      <c r="A29" s="1292"/>
      <c r="B29" s="1056">
        <v>6</v>
      </c>
      <c r="C29" s="1053">
        <v>8.3333333333333332E-3</v>
      </c>
      <c r="D29" s="1067">
        <f t="shared" si="42"/>
        <v>0.27500000000000002</v>
      </c>
      <c r="E29" s="126">
        <v>0</v>
      </c>
      <c r="G29" s="996">
        <v>1.3888888888888889E-3</v>
      </c>
      <c r="H29" s="996">
        <f t="shared" si="0"/>
        <v>0.27638888888888891</v>
      </c>
      <c r="I29" s="1090">
        <v>2.7777777777777779E-3</v>
      </c>
      <c r="J29" s="996">
        <f t="shared" si="1"/>
        <v>0.27916666666666667</v>
      </c>
      <c r="K29" s="1092">
        <v>2.0833333333333333E-3</v>
      </c>
      <c r="L29" s="996">
        <f t="shared" si="2"/>
        <v>0.28125</v>
      </c>
      <c r="M29" s="1092">
        <v>4.1666666666666666E-3</v>
      </c>
      <c r="N29" s="996">
        <f t="shared" si="3"/>
        <v>0.28541666666666665</v>
      </c>
      <c r="O29" s="1092">
        <v>4.8611111111111112E-3</v>
      </c>
      <c r="P29" s="996">
        <f t="shared" si="4"/>
        <v>0.29027777777777775</v>
      </c>
      <c r="Q29" s="1092">
        <v>4.8611111111111112E-3</v>
      </c>
      <c r="R29" s="996">
        <f t="shared" si="5"/>
        <v>0.29513888888888884</v>
      </c>
      <c r="S29" s="1092">
        <v>4.8611111111111112E-3</v>
      </c>
      <c r="T29" s="996">
        <f t="shared" si="6"/>
        <v>0.29999999999999993</v>
      </c>
      <c r="U29" s="1092">
        <v>1.1805555555555555E-2</v>
      </c>
      <c r="V29" s="996">
        <f t="shared" si="7"/>
        <v>0.3118055555555555</v>
      </c>
      <c r="W29" s="1092">
        <v>6.9444444444444441E-3</v>
      </c>
      <c r="X29" s="996">
        <f t="shared" si="8"/>
        <v>0.31874999999999992</v>
      </c>
      <c r="Y29" s="1092">
        <v>4.8611111111111112E-3</v>
      </c>
      <c r="Z29" s="996">
        <f t="shared" si="9"/>
        <v>0.32361111111111102</v>
      </c>
      <c r="AA29" s="1092">
        <v>4.8611111111111112E-3</v>
      </c>
      <c r="AB29" s="996">
        <f t="shared" si="10"/>
        <v>0.32847222222222211</v>
      </c>
      <c r="AC29" s="1092">
        <v>4.1666666666666666E-3</v>
      </c>
      <c r="AD29" s="996">
        <f t="shared" si="11"/>
        <v>0.33263888888888876</v>
      </c>
      <c r="AE29" s="1092">
        <v>4.1666666666666666E-3</v>
      </c>
      <c r="AF29" s="996">
        <f t="shared" si="12"/>
        <v>0.33680555555555541</v>
      </c>
      <c r="AG29" s="1092">
        <v>2.0833333333333333E-3</v>
      </c>
      <c r="AH29" s="996">
        <f t="shared" si="13"/>
        <v>0.33888888888888874</v>
      </c>
      <c r="AI29" s="1092">
        <v>2.0833333333333333E-3</v>
      </c>
      <c r="AJ29" s="996">
        <f t="shared" si="14"/>
        <v>0.34097222222222207</v>
      </c>
      <c r="AK29" s="996">
        <v>0</v>
      </c>
      <c r="AL29" s="996">
        <f t="shared" si="15"/>
        <v>0.34097222222222207</v>
      </c>
      <c r="AM29" s="996">
        <v>0</v>
      </c>
      <c r="AN29" s="996">
        <f t="shared" si="16"/>
        <v>0.34097222222222207</v>
      </c>
      <c r="AO29" s="996">
        <v>0</v>
      </c>
      <c r="AP29" s="996">
        <f t="shared" si="17"/>
        <v>0.34097222222222207</v>
      </c>
      <c r="AQ29" s="996">
        <v>0</v>
      </c>
      <c r="AR29" s="996">
        <f t="shared" si="18"/>
        <v>0.34097222222222207</v>
      </c>
      <c r="AS29" s="996">
        <v>0</v>
      </c>
      <c r="AT29" s="996">
        <f t="shared" si="19"/>
        <v>0.34097222222222207</v>
      </c>
      <c r="AU29" s="996">
        <v>0</v>
      </c>
      <c r="AV29" s="996">
        <f t="shared" si="20"/>
        <v>0.34097222222222207</v>
      </c>
      <c r="AW29" s="996">
        <v>0</v>
      </c>
      <c r="AX29" s="996">
        <f t="shared" si="21"/>
        <v>0.34097222222222207</v>
      </c>
      <c r="AY29" s="996">
        <v>0</v>
      </c>
      <c r="AZ29" s="996">
        <f t="shared" si="22"/>
        <v>0.34097222222222207</v>
      </c>
      <c r="BA29" s="996">
        <v>0</v>
      </c>
      <c r="BB29" s="996">
        <f t="shared" si="23"/>
        <v>0.34097222222222207</v>
      </c>
      <c r="BC29" s="996">
        <v>0</v>
      </c>
      <c r="BD29" s="996">
        <f t="shared" si="24"/>
        <v>0.34097222222222207</v>
      </c>
      <c r="BE29" s="996">
        <v>0</v>
      </c>
      <c r="BF29" s="996">
        <f t="shared" si="25"/>
        <v>0.34097222222222207</v>
      </c>
      <c r="BG29" s="996">
        <v>0</v>
      </c>
      <c r="BH29" s="996">
        <f t="shared" si="26"/>
        <v>0.34097222222222207</v>
      </c>
      <c r="BI29" s="996">
        <v>0</v>
      </c>
      <c r="BJ29" s="996">
        <f t="shared" si="27"/>
        <v>0.34097222222222207</v>
      </c>
      <c r="BK29" s="996">
        <v>0</v>
      </c>
      <c r="BL29" s="996">
        <f t="shared" si="28"/>
        <v>0.34097222222222207</v>
      </c>
      <c r="BM29" s="996">
        <v>0</v>
      </c>
      <c r="BN29" s="996">
        <f t="shared" si="29"/>
        <v>0.34097222222222207</v>
      </c>
      <c r="BO29" s="996">
        <v>0</v>
      </c>
      <c r="BP29" s="996">
        <f t="shared" si="30"/>
        <v>0.34097222222222207</v>
      </c>
      <c r="BQ29" s="996">
        <v>0</v>
      </c>
      <c r="BR29" s="996">
        <f t="shared" si="31"/>
        <v>0.34097222222222207</v>
      </c>
      <c r="BS29" s="996">
        <v>0</v>
      </c>
      <c r="BT29" s="996">
        <f t="shared" si="32"/>
        <v>0.34097222222222207</v>
      </c>
      <c r="BU29" s="996">
        <v>0</v>
      </c>
      <c r="BV29" s="996">
        <f t="shared" si="33"/>
        <v>0.34097222222222207</v>
      </c>
      <c r="BW29" s="1093">
        <v>1.3888888888888889E-3</v>
      </c>
      <c r="BX29" s="986">
        <f t="shared" si="34"/>
        <v>0.34236111111111095</v>
      </c>
      <c r="BY29" s="145"/>
      <c r="BZ29" s="127"/>
      <c r="CA29" s="127">
        <f t="shared" si="35"/>
        <v>6.7361111111110927E-2</v>
      </c>
      <c r="CB29" s="128">
        <f t="shared" ref="CB29:CB85" si="43">+$J$91/CI29</f>
        <v>16.874226804123758</v>
      </c>
      <c r="CC29" s="129"/>
      <c r="CD29" s="134">
        <f t="shared" si="37"/>
        <v>96.99999999999973</v>
      </c>
      <c r="CE29" s="134">
        <f t="shared" si="38"/>
        <v>27.28</v>
      </c>
      <c r="CG29" s="281">
        <f t="shared" si="39"/>
        <v>6.7361111111110927E-2</v>
      </c>
      <c r="CH29" s="135">
        <f t="shared" si="40"/>
        <v>96.99999999999973</v>
      </c>
      <c r="CI29" s="282">
        <f t="shared" si="41"/>
        <v>1.6166666666666623</v>
      </c>
    </row>
    <row r="30" spans="1:87" x14ac:dyDescent="0.2">
      <c r="A30" s="1292"/>
      <c r="B30" s="1056">
        <v>7</v>
      </c>
      <c r="C30" s="1053">
        <v>1.6666666666666666E-2</v>
      </c>
      <c r="D30" s="1067">
        <f t="shared" si="42"/>
        <v>0.29166666666666669</v>
      </c>
      <c r="E30" s="126">
        <v>0</v>
      </c>
      <c r="G30" s="996">
        <v>1.3888888888888889E-3</v>
      </c>
      <c r="H30" s="996">
        <f t="shared" si="0"/>
        <v>0.29305555555555557</v>
      </c>
      <c r="I30" s="1090">
        <v>2.7777777777777779E-3</v>
      </c>
      <c r="J30" s="996">
        <f t="shared" si="1"/>
        <v>0.29583333333333334</v>
      </c>
      <c r="K30" s="1092">
        <v>2.0833333333333333E-3</v>
      </c>
      <c r="L30" s="996">
        <f t="shared" si="2"/>
        <v>0.29791666666666666</v>
      </c>
      <c r="M30" s="1092">
        <v>4.1666666666666666E-3</v>
      </c>
      <c r="N30" s="996">
        <f t="shared" si="3"/>
        <v>0.30208333333333331</v>
      </c>
      <c r="O30" s="1092">
        <v>4.8611111111111112E-3</v>
      </c>
      <c r="P30" s="996">
        <f t="shared" si="4"/>
        <v>0.30694444444444441</v>
      </c>
      <c r="Q30" s="1092">
        <v>4.8611111111111112E-3</v>
      </c>
      <c r="R30" s="996">
        <f t="shared" si="5"/>
        <v>0.3118055555555555</v>
      </c>
      <c r="S30" s="1092">
        <v>4.8611111111111112E-3</v>
      </c>
      <c r="T30" s="996">
        <f t="shared" si="6"/>
        <v>0.3166666666666666</v>
      </c>
      <c r="U30" s="1092">
        <v>1.1805555555555555E-2</v>
      </c>
      <c r="V30" s="996">
        <f t="shared" si="7"/>
        <v>0.32847222222222217</v>
      </c>
      <c r="W30" s="1092">
        <v>6.9444444444444441E-3</v>
      </c>
      <c r="X30" s="996">
        <f t="shared" si="8"/>
        <v>0.33541666666666659</v>
      </c>
      <c r="Y30" s="1092">
        <v>4.8611111111111112E-3</v>
      </c>
      <c r="Z30" s="996">
        <f t="shared" si="9"/>
        <v>0.34027777777777768</v>
      </c>
      <c r="AA30" s="1092">
        <v>4.8611111111111112E-3</v>
      </c>
      <c r="AB30" s="996">
        <f t="shared" si="10"/>
        <v>0.34513888888888877</v>
      </c>
      <c r="AC30" s="1092">
        <v>4.1666666666666666E-3</v>
      </c>
      <c r="AD30" s="996">
        <f t="shared" si="11"/>
        <v>0.34930555555555542</v>
      </c>
      <c r="AE30" s="1092">
        <v>4.1666666666666666E-3</v>
      </c>
      <c r="AF30" s="996">
        <f t="shared" si="12"/>
        <v>0.35347222222222208</v>
      </c>
      <c r="AG30" s="1092">
        <v>2.0833333333333333E-3</v>
      </c>
      <c r="AH30" s="996">
        <f t="shared" si="13"/>
        <v>0.3555555555555554</v>
      </c>
      <c r="AI30" s="1092">
        <v>2.0833333333333333E-3</v>
      </c>
      <c r="AJ30" s="996">
        <f t="shared" si="14"/>
        <v>0.35763888888888873</v>
      </c>
      <c r="AK30" s="996">
        <v>0</v>
      </c>
      <c r="AL30" s="996">
        <f t="shared" si="15"/>
        <v>0.35763888888888873</v>
      </c>
      <c r="AM30" s="996">
        <v>0</v>
      </c>
      <c r="AN30" s="996">
        <f t="shared" si="16"/>
        <v>0.35763888888888873</v>
      </c>
      <c r="AO30" s="996">
        <v>0</v>
      </c>
      <c r="AP30" s="996">
        <f t="shared" si="17"/>
        <v>0.35763888888888873</v>
      </c>
      <c r="AQ30" s="996">
        <v>0</v>
      </c>
      <c r="AR30" s="996">
        <f t="shared" si="18"/>
        <v>0.35763888888888873</v>
      </c>
      <c r="AS30" s="996">
        <v>0</v>
      </c>
      <c r="AT30" s="996">
        <f t="shared" si="19"/>
        <v>0.35763888888888873</v>
      </c>
      <c r="AU30" s="996">
        <v>0</v>
      </c>
      <c r="AV30" s="996">
        <f t="shared" si="20"/>
        <v>0.35763888888888873</v>
      </c>
      <c r="AW30" s="996">
        <v>0</v>
      </c>
      <c r="AX30" s="996">
        <f t="shared" si="21"/>
        <v>0.35763888888888873</v>
      </c>
      <c r="AY30" s="996">
        <v>0</v>
      </c>
      <c r="AZ30" s="996">
        <f t="shared" si="22"/>
        <v>0.35763888888888873</v>
      </c>
      <c r="BA30" s="996">
        <v>0</v>
      </c>
      <c r="BB30" s="996">
        <f t="shared" si="23"/>
        <v>0.35763888888888873</v>
      </c>
      <c r="BC30" s="996">
        <v>0</v>
      </c>
      <c r="BD30" s="996">
        <f t="shared" si="24"/>
        <v>0.35763888888888873</v>
      </c>
      <c r="BE30" s="996">
        <v>0</v>
      </c>
      <c r="BF30" s="996">
        <f t="shared" si="25"/>
        <v>0.35763888888888873</v>
      </c>
      <c r="BG30" s="996">
        <v>0</v>
      </c>
      <c r="BH30" s="996">
        <f t="shared" si="26"/>
        <v>0.35763888888888873</v>
      </c>
      <c r="BI30" s="996">
        <v>0</v>
      </c>
      <c r="BJ30" s="996">
        <f t="shared" si="27"/>
        <v>0.35763888888888873</v>
      </c>
      <c r="BK30" s="996">
        <v>0</v>
      </c>
      <c r="BL30" s="996">
        <f t="shared" si="28"/>
        <v>0.35763888888888873</v>
      </c>
      <c r="BM30" s="996">
        <v>0</v>
      </c>
      <c r="BN30" s="996">
        <f t="shared" si="29"/>
        <v>0.35763888888888873</v>
      </c>
      <c r="BO30" s="996">
        <v>0</v>
      </c>
      <c r="BP30" s="996">
        <f t="shared" si="30"/>
        <v>0.35763888888888873</v>
      </c>
      <c r="BQ30" s="996">
        <v>0</v>
      </c>
      <c r="BR30" s="996">
        <f t="shared" si="31"/>
        <v>0.35763888888888873</v>
      </c>
      <c r="BS30" s="996">
        <v>0</v>
      </c>
      <c r="BT30" s="996">
        <f t="shared" si="32"/>
        <v>0.35763888888888873</v>
      </c>
      <c r="BU30" s="996">
        <v>0</v>
      </c>
      <c r="BV30" s="996">
        <f t="shared" si="33"/>
        <v>0.35763888888888873</v>
      </c>
      <c r="BW30" s="1093">
        <v>1.3888888888888889E-3</v>
      </c>
      <c r="BX30" s="986">
        <f t="shared" si="34"/>
        <v>0.35902777777777761</v>
      </c>
      <c r="BY30" s="145"/>
      <c r="BZ30" s="127"/>
      <c r="CA30" s="127">
        <f t="shared" si="35"/>
        <v>6.7361111111110927E-2</v>
      </c>
      <c r="CB30" s="128">
        <f t="shared" si="43"/>
        <v>16.874226804123758</v>
      </c>
      <c r="CC30" s="129"/>
      <c r="CD30" s="134">
        <f t="shared" si="37"/>
        <v>96.99999999999973</v>
      </c>
      <c r="CE30" s="134">
        <f t="shared" si="38"/>
        <v>27.28</v>
      </c>
      <c r="CG30" s="281">
        <f t="shared" si="39"/>
        <v>6.7361111111110927E-2</v>
      </c>
      <c r="CH30" s="135">
        <f t="shared" si="40"/>
        <v>96.99999999999973</v>
      </c>
      <c r="CI30" s="282">
        <f t="shared" si="41"/>
        <v>1.6166666666666623</v>
      </c>
    </row>
    <row r="31" spans="1:87" x14ac:dyDescent="0.2">
      <c r="A31" s="1292"/>
      <c r="B31" s="1056">
        <v>8</v>
      </c>
      <c r="C31" s="1053">
        <v>8.3333333333333332E-3</v>
      </c>
      <c r="D31" s="1067">
        <f t="shared" si="42"/>
        <v>0.30000000000000004</v>
      </c>
      <c r="E31" s="126">
        <v>0</v>
      </c>
      <c r="G31" s="996">
        <v>1.3888888888888889E-3</v>
      </c>
      <c r="H31" s="996">
        <f t="shared" si="0"/>
        <v>0.30138888888888893</v>
      </c>
      <c r="I31" s="1090">
        <v>2.7777777777777779E-3</v>
      </c>
      <c r="J31" s="996">
        <f t="shared" si="1"/>
        <v>0.3041666666666667</v>
      </c>
      <c r="K31" s="1092">
        <v>2.0833333333333333E-3</v>
      </c>
      <c r="L31" s="996">
        <f t="shared" si="2"/>
        <v>0.30625000000000002</v>
      </c>
      <c r="M31" s="1092">
        <v>4.1666666666666666E-3</v>
      </c>
      <c r="N31" s="996">
        <f t="shared" si="3"/>
        <v>0.31041666666666667</v>
      </c>
      <c r="O31" s="1092">
        <v>4.8611111111111112E-3</v>
      </c>
      <c r="P31" s="996">
        <f t="shared" si="4"/>
        <v>0.31527777777777777</v>
      </c>
      <c r="Q31" s="1092">
        <v>4.8611111111111112E-3</v>
      </c>
      <c r="R31" s="996">
        <f t="shared" si="5"/>
        <v>0.32013888888888886</v>
      </c>
      <c r="S31" s="1092">
        <v>4.8611111111111112E-3</v>
      </c>
      <c r="T31" s="996">
        <f t="shared" si="6"/>
        <v>0.32499999999999996</v>
      </c>
      <c r="U31" s="1092">
        <v>1.1805555555555555E-2</v>
      </c>
      <c r="V31" s="996">
        <f t="shared" si="7"/>
        <v>0.33680555555555552</v>
      </c>
      <c r="W31" s="1092">
        <v>6.9444444444444441E-3</v>
      </c>
      <c r="X31" s="996">
        <f t="shared" si="8"/>
        <v>0.34374999999999994</v>
      </c>
      <c r="Y31" s="1092">
        <v>4.8611111111111112E-3</v>
      </c>
      <c r="Z31" s="996">
        <f t="shared" si="9"/>
        <v>0.34861111111111104</v>
      </c>
      <c r="AA31" s="1092">
        <v>4.8611111111111112E-3</v>
      </c>
      <c r="AB31" s="996">
        <f t="shared" si="10"/>
        <v>0.35347222222222213</v>
      </c>
      <c r="AC31" s="1092">
        <v>4.1666666666666666E-3</v>
      </c>
      <c r="AD31" s="996">
        <f t="shared" si="11"/>
        <v>0.35763888888888878</v>
      </c>
      <c r="AE31" s="1092">
        <v>4.1666666666666666E-3</v>
      </c>
      <c r="AF31" s="996">
        <f t="shared" si="12"/>
        <v>0.36180555555555544</v>
      </c>
      <c r="AG31" s="1092">
        <v>2.0833333333333333E-3</v>
      </c>
      <c r="AH31" s="996">
        <f t="shared" si="13"/>
        <v>0.36388888888888876</v>
      </c>
      <c r="AI31" s="1092">
        <v>2.0833333333333333E-3</v>
      </c>
      <c r="AJ31" s="996">
        <f t="shared" si="14"/>
        <v>0.36597222222222209</v>
      </c>
      <c r="AK31" s="996">
        <v>0</v>
      </c>
      <c r="AL31" s="996">
        <f t="shared" si="15"/>
        <v>0.36597222222222209</v>
      </c>
      <c r="AM31" s="996">
        <v>0</v>
      </c>
      <c r="AN31" s="996">
        <f t="shared" si="16"/>
        <v>0.36597222222222209</v>
      </c>
      <c r="AO31" s="996">
        <v>0</v>
      </c>
      <c r="AP31" s="996">
        <f t="shared" si="17"/>
        <v>0.36597222222222209</v>
      </c>
      <c r="AQ31" s="996">
        <v>0</v>
      </c>
      <c r="AR31" s="996">
        <f t="shared" si="18"/>
        <v>0.36597222222222209</v>
      </c>
      <c r="AS31" s="996">
        <v>0</v>
      </c>
      <c r="AT31" s="996">
        <f t="shared" si="19"/>
        <v>0.36597222222222209</v>
      </c>
      <c r="AU31" s="996">
        <v>0</v>
      </c>
      <c r="AV31" s="996">
        <f t="shared" si="20"/>
        <v>0.36597222222222209</v>
      </c>
      <c r="AW31" s="996">
        <v>0</v>
      </c>
      <c r="AX31" s="996">
        <f t="shared" si="21"/>
        <v>0.36597222222222209</v>
      </c>
      <c r="AY31" s="996">
        <v>0</v>
      </c>
      <c r="AZ31" s="996">
        <f t="shared" si="22"/>
        <v>0.36597222222222209</v>
      </c>
      <c r="BA31" s="996">
        <v>0</v>
      </c>
      <c r="BB31" s="996">
        <f t="shared" si="23"/>
        <v>0.36597222222222209</v>
      </c>
      <c r="BC31" s="996">
        <v>0</v>
      </c>
      <c r="BD31" s="996">
        <f t="shared" si="24"/>
        <v>0.36597222222222209</v>
      </c>
      <c r="BE31" s="996">
        <v>0</v>
      </c>
      <c r="BF31" s="996">
        <f t="shared" si="25"/>
        <v>0.36597222222222209</v>
      </c>
      <c r="BG31" s="996">
        <v>0</v>
      </c>
      <c r="BH31" s="996">
        <f t="shared" si="26"/>
        <v>0.36597222222222209</v>
      </c>
      <c r="BI31" s="996">
        <v>0</v>
      </c>
      <c r="BJ31" s="996">
        <f t="shared" si="27"/>
        <v>0.36597222222222209</v>
      </c>
      <c r="BK31" s="996">
        <v>0</v>
      </c>
      <c r="BL31" s="996">
        <f t="shared" si="28"/>
        <v>0.36597222222222209</v>
      </c>
      <c r="BM31" s="996">
        <v>0</v>
      </c>
      <c r="BN31" s="996">
        <f t="shared" si="29"/>
        <v>0.36597222222222209</v>
      </c>
      <c r="BO31" s="996">
        <v>0</v>
      </c>
      <c r="BP31" s="996">
        <f t="shared" si="30"/>
        <v>0.36597222222222209</v>
      </c>
      <c r="BQ31" s="996">
        <v>0</v>
      </c>
      <c r="BR31" s="996">
        <f t="shared" si="31"/>
        <v>0.36597222222222209</v>
      </c>
      <c r="BS31" s="996">
        <v>0</v>
      </c>
      <c r="BT31" s="996">
        <f t="shared" si="32"/>
        <v>0.36597222222222209</v>
      </c>
      <c r="BU31" s="996">
        <v>0</v>
      </c>
      <c r="BV31" s="996">
        <f t="shared" si="33"/>
        <v>0.36597222222222209</v>
      </c>
      <c r="BW31" s="1093">
        <v>1.3888888888888889E-3</v>
      </c>
      <c r="BX31" s="986">
        <f t="shared" si="34"/>
        <v>0.36736111111111097</v>
      </c>
      <c r="BY31" s="145"/>
      <c r="BZ31" s="127"/>
      <c r="CA31" s="127">
        <f t="shared" si="35"/>
        <v>6.7361111111110927E-2</v>
      </c>
      <c r="CB31" s="128">
        <f t="shared" si="43"/>
        <v>16.874226804123758</v>
      </c>
      <c r="CC31" s="129"/>
      <c r="CD31" s="134">
        <f t="shared" si="37"/>
        <v>96.99999999999973</v>
      </c>
      <c r="CE31" s="134">
        <f t="shared" si="38"/>
        <v>27.28</v>
      </c>
      <c r="CG31" s="281">
        <f t="shared" si="39"/>
        <v>6.7361111111110927E-2</v>
      </c>
      <c r="CH31" s="135">
        <f t="shared" si="40"/>
        <v>96.99999999999973</v>
      </c>
      <c r="CI31" s="282">
        <f t="shared" si="41"/>
        <v>1.6166666666666623</v>
      </c>
    </row>
    <row r="32" spans="1:87" x14ac:dyDescent="0.2">
      <c r="A32" s="1292"/>
      <c r="B32" s="1056">
        <v>9</v>
      </c>
      <c r="C32" s="1053">
        <v>1.6666666666666666E-2</v>
      </c>
      <c r="D32" s="1067">
        <f t="shared" si="42"/>
        <v>0.31666666666666671</v>
      </c>
      <c r="E32" s="126">
        <v>0</v>
      </c>
      <c r="G32" s="996">
        <v>1.3888888888888889E-3</v>
      </c>
      <c r="H32" s="996">
        <f t="shared" si="0"/>
        <v>0.31805555555555559</v>
      </c>
      <c r="I32" s="1090">
        <v>2.7777777777777779E-3</v>
      </c>
      <c r="J32" s="996">
        <f t="shared" si="1"/>
        <v>0.32083333333333336</v>
      </c>
      <c r="K32" s="1092">
        <v>2.0833333333333333E-3</v>
      </c>
      <c r="L32" s="996">
        <f t="shared" si="2"/>
        <v>0.32291666666666669</v>
      </c>
      <c r="M32" s="1092">
        <v>4.1666666666666666E-3</v>
      </c>
      <c r="N32" s="996">
        <f t="shared" si="3"/>
        <v>0.32708333333333334</v>
      </c>
      <c r="O32" s="1092">
        <v>4.8611111111111112E-3</v>
      </c>
      <c r="P32" s="996">
        <f t="shared" si="4"/>
        <v>0.33194444444444443</v>
      </c>
      <c r="Q32" s="1092">
        <v>4.8611111111111112E-3</v>
      </c>
      <c r="R32" s="996">
        <f t="shared" si="5"/>
        <v>0.33680555555555552</v>
      </c>
      <c r="S32" s="1092">
        <v>4.8611111111111112E-3</v>
      </c>
      <c r="T32" s="996">
        <f t="shared" si="6"/>
        <v>0.34166666666666662</v>
      </c>
      <c r="U32" s="1092">
        <v>1.1805555555555555E-2</v>
      </c>
      <c r="V32" s="996">
        <f t="shared" si="7"/>
        <v>0.35347222222222219</v>
      </c>
      <c r="W32" s="1092">
        <v>6.9444444444444441E-3</v>
      </c>
      <c r="X32" s="996">
        <f t="shared" si="8"/>
        <v>0.36041666666666661</v>
      </c>
      <c r="Y32" s="1092">
        <v>4.8611111111111112E-3</v>
      </c>
      <c r="Z32" s="996">
        <f t="shared" si="9"/>
        <v>0.3652777777777777</v>
      </c>
      <c r="AA32" s="1092">
        <v>4.8611111111111112E-3</v>
      </c>
      <c r="AB32" s="996">
        <f t="shared" si="10"/>
        <v>0.3701388888888888</v>
      </c>
      <c r="AC32" s="1092">
        <v>4.1666666666666666E-3</v>
      </c>
      <c r="AD32" s="996">
        <f t="shared" si="11"/>
        <v>0.37430555555555545</v>
      </c>
      <c r="AE32" s="1092">
        <v>4.1666666666666666E-3</v>
      </c>
      <c r="AF32" s="996">
        <f t="shared" si="12"/>
        <v>0.3784722222222221</v>
      </c>
      <c r="AG32" s="1092">
        <v>2.0833333333333333E-3</v>
      </c>
      <c r="AH32" s="996">
        <f t="shared" si="13"/>
        <v>0.38055555555555542</v>
      </c>
      <c r="AI32" s="1092">
        <v>2.0833333333333333E-3</v>
      </c>
      <c r="AJ32" s="996">
        <f t="shared" si="14"/>
        <v>0.38263888888888875</v>
      </c>
      <c r="AK32" s="996">
        <v>0</v>
      </c>
      <c r="AL32" s="996">
        <f t="shared" si="15"/>
        <v>0.38263888888888875</v>
      </c>
      <c r="AM32" s="996">
        <v>0</v>
      </c>
      <c r="AN32" s="996">
        <f t="shared" si="16"/>
        <v>0.38263888888888875</v>
      </c>
      <c r="AO32" s="996">
        <v>0</v>
      </c>
      <c r="AP32" s="996">
        <f t="shared" si="17"/>
        <v>0.38263888888888875</v>
      </c>
      <c r="AQ32" s="996">
        <v>0</v>
      </c>
      <c r="AR32" s="996">
        <f t="shared" si="18"/>
        <v>0.38263888888888875</v>
      </c>
      <c r="AS32" s="996">
        <v>0</v>
      </c>
      <c r="AT32" s="996">
        <f t="shared" si="19"/>
        <v>0.38263888888888875</v>
      </c>
      <c r="AU32" s="996">
        <v>0</v>
      </c>
      <c r="AV32" s="996">
        <f t="shared" si="20"/>
        <v>0.38263888888888875</v>
      </c>
      <c r="AW32" s="996">
        <v>0</v>
      </c>
      <c r="AX32" s="996">
        <f t="shared" si="21"/>
        <v>0.38263888888888875</v>
      </c>
      <c r="AY32" s="996">
        <v>0</v>
      </c>
      <c r="AZ32" s="996">
        <f t="shared" si="22"/>
        <v>0.38263888888888875</v>
      </c>
      <c r="BA32" s="996">
        <v>0</v>
      </c>
      <c r="BB32" s="996">
        <f t="shared" si="23"/>
        <v>0.38263888888888875</v>
      </c>
      <c r="BC32" s="996">
        <v>0</v>
      </c>
      <c r="BD32" s="996">
        <f t="shared" si="24"/>
        <v>0.38263888888888875</v>
      </c>
      <c r="BE32" s="996">
        <v>0</v>
      </c>
      <c r="BF32" s="996">
        <f t="shared" si="25"/>
        <v>0.38263888888888875</v>
      </c>
      <c r="BG32" s="996">
        <v>0</v>
      </c>
      <c r="BH32" s="996">
        <f t="shared" si="26"/>
        <v>0.38263888888888875</v>
      </c>
      <c r="BI32" s="996">
        <v>0</v>
      </c>
      <c r="BJ32" s="996">
        <f t="shared" si="27"/>
        <v>0.38263888888888875</v>
      </c>
      <c r="BK32" s="996">
        <v>0</v>
      </c>
      <c r="BL32" s="996">
        <f t="shared" si="28"/>
        <v>0.38263888888888875</v>
      </c>
      <c r="BM32" s="996">
        <v>0</v>
      </c>
      <c r="BN32" s="996">
        <f t="shared" si="29"/>
        <v>0.38263888888888875</v>
      </c>
      <c r="BO32" s="996">
        <v>0</v>
      </c>
      <c r="BP32" s="996">
        <f t="shared" si="30"/>
        <v>0.38263888888888875</v>
      </c>
      <c r="BQ32" s="996">
        <v>0</v>
      </c>
      <c r="BR32" s="996">
        <f t="shared" si="31"/>
        <v>0.38263888888888875</v>
      </c>
      <c r="BS32" s="996">
        <v>0</v>
      </c>
      <c r="BT32" s="996">
        <f t="shared" si="32"/>
        <v>0.38263888888888875</v>
      </c>
      <c r="BU32" s="996">
        <v>0</v>
      </c>
      <c r="BV32" s="996">
        <f t="shared" si="33"/>
        <v>0.38263888888888875</v>
      </c>
      <c r="BW32" s="1093">
        <v>1.3888888888888889E-3</v>
      </c>
      <c r="BX32" s="986">
        <f t="shared" si="34"/>
        <v>0.38402777777777763</v>
      </c>
      <c r="BY32" s="145"/>
      <c r="BZ32" s="127"/>
      <c r="CA32" s="127">
        <f t="shared" si="35"/>
        <v>6.7361111111110927E-2</v>
      </c>
      <c r="CB32" s="128">
        <f t="shared" si="43"/>
        <v>16.874226804123758</v>
      </c>
      <c r="CC32" s="129"/>
      <c r="CD32" s="134">
        <f t="shared" si="37"/>
        <v>96.99999999999973</v>
      </c>
      <c r="CE32" s="134">
        <f t="shared" si="38"/>
        <v>27.28</v>
      </c>
      <c r="CG32" s="281">
        <f t="shared" si="39"/>
        <v>6.7361111111110927E-2</v>
      </c>
      <c r="CH32" s="135">
        <f t="shared" si="40"/>
        <v>96.99999999999973</v>
      </c>
      <c r="CI32" s="282">
        <f t="shared" si="41"/>
        <v>1.6166666666666623</v>
      </c>
    </row>
    <row r="33" spans="1:87" x14ac:dyDescent="0.2">
      <c r="A33" s="1292"/>
      <c r="B33" s="1056">
        <v>10</v>
      </c>
      <c r="C33" s="1053">
        <v>8.3333333333333332E-3</v>
      </c>
      <c r="D33" s="1067">
        <f t="shared" si="42"/>
        <v>0.32500000000000007</v>
      </c>
      <c r="E33" s="126">
        <v>0</v>
      </c>
      <c r="G33" s="996">
        <v>1.3888888888888889E-3</v>
      </c>
      <c r="H33" s="996">
        <f t="shared" si="0"/>
        <v>0.32638888888888895</v>
      </c>
      <c r="I33" s="1090">
        <v>2.7777777777777779E-3</v>
      </c>
      <c r="J33" s="996">
        <f t="shared" si="1"/>
        <v>0.32916666666666672</v>
      </c>
      <c r="K33" s="1092">
        <v>2.0833333333333333E-3</v>
      </c>
      <c r="L33" s="996">
        <f t="shared" si="2"/>
        <v>0.33125000000000004</v>
      </c>
      <c r="M33" s="1092">
        <v>4.1666666666666666E-3</v>
      </c>
      <c r="N33" s="996">
        <f t="shared" si="3"/>
        <v>0.3354166666666667</v>
      </c>
      <c r="O33" s="1092">
        <v>4.8611111111111112E-3</v>
      </c>
      <c r="P33" s="996">
        <f t="shared" si="4"/>
        <v>0.34027777777777779</v>
      </c>
      <c r="Q33" s="1092">
        <v>4.8611111111111112E-3</v>
      </c>
      <c r="R33" s="996">
        <f t="shared" si="5"/>
        <v>0.34513888888888888</v>
      </c>
      <c r="S33" s="1092">
        <v>4.8611111111111112E-3</v>
      </c>
      <c r="T33" s="996">
        <f t="shared" si="6"/>
        <v>0.35</v>
      </c>
      <c r="U33" s="1092">
        <v>1.1805555555555555E-2</v>
      </c>
      <c r="V33" s="996">
        <f t="shared" si="7"/>
        <v>0.36180555555555555</v>
      </c>
      <c r="W33" s="1092">
        <v>6.9444444444444441E-3</v>
      </c>
      <c r="X33" s="996">
        <f t="shared" si="8"/>
        <v>0.36874999999999997</v>
      </c>
      <c r="Y33" s="1092">
        <v>4.8611111111111112E-3</v>
      </c>
      <c r="Z33" s="996">
        <f t="shared" si="9"/>
        <v>0.37361111111111106</v>
      </c>
      <c r="AA33" s="1092">
        <v>4.8611111111111112E-3</v>
      </c>
      <c r="AB33" s="996">
        <f t="shared" si="10"/>
        <v>0.37847222222222215</v>
      </c>
      <c r="AC33" s="1092">
        <v>4.1666666666666666E-3</v>
      </c>
      <c r="AD33" s="996">
        <f t="shared" si="11"/>
        <v>0.38263888888888881</v>
      </c>
      <c r="AE33" s="1092">
        <v>4.1666666666666666E-3</v>
      </c>
      <c r="AF33" s="996">
        <f t="shared" si="12"/>
        <v>0.38680555555555546</v>
      </c>
      <c r="AG33" s="1092">
        <v>2.0833333333333333E-3</v>
      </c>
      <c r="AH33" s="996">
        <f t="shared" si="13"/>
        <v>0.38888888888888878</v>
      </c>
      <c r="AI33" s="1092">
        <v>2.0833333333333333E-3</v>
      </c>
      <c r="AJ33" s="996">
        <f t="shared" si="14"/>
        <v>0.39097222222222211</v>
      </c>
      <c r="AK33" s="996">
        <v>0</v>
      </c>
      <c r="AL33" s="996">
        <f t="shared" si="15"/>
        <v>0.39097222222222211</v>
      </c>
      <c r="AM33" s="996">
        <v>0</v>
      </c>
      <c r="AN33" s="996">
        <f t="shared" si="16"/>
        <v>0.39097222222222211</v>
      </c>
      <c r="AO33" s="996">
        <v>0</v>
      </c>
      <c r="AP33" s="996">
        <f t="shared" si="17"/>
        <v>0.39097222222222211</v>
      </c>
      <c r="AQ33" s="996">
        <v>0</v>
      </c>
      <c r="AR33" s="996">
        <f t="shared" si="18"/>
        <v>0.39097222222222211</v>
      </c>
      <c r="AS33" s="996">
        <v>0</v>
      </c>
      <c r="AT33" s="996">
        <f t="shared" si="19"/>
        <v>0.39097222222222211</v>
      </c>
      <c r="AU33" s="996">
        <v>0</v>
      </c>
      <c r="AV33" s="996">
        <f t="shared" si="20"/>
        <v>0.39097222222222211</v>
      </c>
      <c r="AW33" s="996">
        <v>0</v>
      </c>
      <c r="AX33" s="996">
        <f t="shared" si="21"/>
        <v>0.39097222222222211</v>
      </c>
      <c r="AY33" s="996">
        <v>0</v>
      </c>
      <c r="AZ33" s="996">
        <f t="shared" si="22"/>
        <v>0.39097222222222211</v>
      </c>
      <c r="BA33" s="996">
        <v>0</v>
      </c>
      <c r="BB33" s="996">
        <f t="shared" si="23"/>
        <v>0.39097222222222211</v>
      </c>
      <c r="BC33" s="996">
        <v>0</v>
      </c>
      <c r="BD33" s="996">
        <f t="shared" si="24"/>
        <v>0.39097222222222211</v>
      </c>
      <c r="BE33" s="996">
        <v>0</v>
      </c>
      <c r="BF33" s="996">
        <f t="shared" si="25"/>
        <v>0.39097222222222211</v>
      </c>
      <c r="BG33" s="996">
        <v>0</v>
      </c>
      <c r="BH33" s="996">
        <f t="shared" si="26"/>
        <v>0.39097222222222211</v>
      </c>
      <c r="BI33" s="996">
        <v>0</v>
      </c>
      <c r="BJ33" s="996">
        <f t="shared" si="27"/>
        <v>0.39097222222222211</v>
      </c>
      <c r="BK33" s="996">
        <v>0</v>
      </c>
      <c r="BL33" s="996">
        <f t="shared" si="28"/>
        <v>0.39097222222222211</v>
      </c>
      <c r="BM33" s="996">
        <v>0</v>
      </c>
      <c r="BN33" s="996">
        <f t="shared" si="29"/>
        <v>0.39097222222222211</v>
      </c>
      <c r="BO33" s="996">
        <v>0</v>
      </c>
      <c r="BP33" s="996">
        <f t="shared" si="30"/>
        <v>0.39097222222222211</v>
      </c>
      <c r="BQ33" s="996">
        <v>0</v>
      </c>
      <c r="BR33" s="996">
        <f t="shared" si="31"/>
        <v>0.39097222222222211</v>
      </c>
      <c r="BS33" s="996">
        <v>0</v>
      </c>
      <c r="BT33" s="996">
        <f t="shared" si="32"/>
        <v>0.39097222222222211</v>
      </c>
      <c r="BU33" s="996">
        <v>0</v>
      </c>
      <c r="BV33" s="996">
        <f t="shared" si="33"/>
        <v>0.39097222222222211</v>
      </c>
      <c r="BW33" s="1093">
        <v>1.3888888888888889E-3</v>
      </c>
      <c r="BX33" s="986">
        <f t="shared" si="34"/>
        <v>0.39236111111111099</v>
      </c>
      <c r="BY33" s="145"/>
      <c r="BZ33" s="127"/>
      <c r="CA33" s="127">
        <f t="shared" si="35"/>
        <v>6.7361111111110927E-2</v>
      </c>
      <c r="CB33" s="128">
        <f t="shared" si="43"/>
        <v>16.874226804123758</v>
      </c>
      <c r="CC33" s="1055"/>
      <c r="CD33" s="134">
        <f t="shared" si="37"/>
        <v>96.99999999999973</v>
      </c>
      <c r="CE33" s="134">
        <f t="shared" si="38"/>
        <v>27.28</v>
      </c>
      <c r="CG33" s="281">
        <f t="shared" si="39"/>
        <v>6.7361111111110927E-2</v>
      </c>
      <c r="CH33" s="135">
        <f t="shared" si="40"/>
        <v>96.99999999999973</v>
      </c>
      <c r="CI33" s="282">
        <f t="shared" si="41"/>
        <v>1.6166666666666623</v>
      </c>
    </row>
    <row r="34" spans="1:87" x14ac:dyDescent="0.2">
      <c r="A34" s="1292"/>
      <c r="B34" s="1056">
        <v>11</v>
      </c>
      <c r="C34" s="1053">
        <v>1.6666666666666666E-2</v>
      </c>
      <c r="D34" s="1067">
        <f t="shared" si="42"/>
        <v>0.34166666666666673</v>
      </c>
      <c r="E34" s="126">
        <v>0</v>
      </c>
      <c r="G34" s="996">
        <v>1.3888888888888889E-3</v>
      </c>
      <c r="H34" s="996">
        <f t="shared" si="0"/>
        <v>0.34305555555555561</v>
      </c>
      <c r="I34" s="1090">
        <v>2.7777777777777779E-3</v>
      </c>
      <c r="J34" s="996">
        <f t="shared" si="1"/>
        <v>0.34583333333333338</v>
      </c>
      <c r="K34" s="1092">
        <v>2.0833333333333333E-3</v>
      </c>
      <c r="L34" s="996">
        <f t="shared" si="2"/>
        <v>0.34791666666666671</v>
      </c>
      <c r="M34" s="1092">
        <v>4.1666666666666666E-3</v>
      </c>
      <c r="N34" s="996">
        <f t="shared" si="3"/>
        <v>0.35208333333333336</v>
      </c>
      <c r="O34" s="1092">
        <v>4.8611111111111112E-3</v>
      </c>
      <c r="P34" s="996">
        <f t="shared" si="4"/>
        <v>0.35694444444444445</v>
      </c>
      <c r="Q34" s="1092">
        <v>4.8611111111111112E-3</v>
      </c>
      <c r="R34" s="996">
        <f t="shared" si="5"/>
        <v>0.36180555555555555</v>
      </c>
      <c r="S34" s="1092">
        <v>4.8611111111111112E-3</v>
      </c>
      <c r="T34" s="996">
        <f t="shared" si="6"/>
        <v>0.36666666666666664</v>
      </c>
      <c r="U34" s="1092">
        <v>1.1805555555555555E-2</v>
      </c>
      <c r="V34" s="996">
        <f t="shared" si="7"/>
        <v>0.37847222222222221</v>
      </c>
      <c r="W34" s="1092">
        <v>6.9444444444444441E-3</v>
      </c>
      <c r="X34" s="996">
        <f t="shared" si="8"/>
        <v>0.38541666666666663</v>
      </c>
      <c r="Y34" s="1092">
        <v>4.8611111111111112E-3</v>
      </c>
      <c r="Z34" s="996">
        <f t="shared" si="9"/>
        <v>0.39027777777777772</v>
      </c>
      <c r="AA34" s="1092">
        <v>4.8611111111111112E-3</v>
      </c>
      <c r="AB34" s="996">
        <f t="shared" si="10"/>
        <v>0.39513888888888882</v>
      </c>
      <c r="AC34" s="1092">
        <v>4.1666666666666666E-3</v>
      </c>
      <c r="AD34" s="996">
        <f t="shared" si="11"/>
        <v>0.39930555555555547</v>
      </c>
      <c r="AE34" s="1092">
        <v>4.1666666666666666E-3</v>
      </c>
      <c r="AF34" s="996">
        <f t="shared" si="12"/>
        <v>0.40347222222222212</v>
      </c>
      <c r="AG34" s="1092">
        <v>2.0833333333333333E-3</v>
      </c>
      <c r="AH34" s="996">
        <f t="shared" si="13"/>
        <v>0.40555555555555545</v>
      </c>
      <c r="AI34" s="1092">
        <v>2.0833333333333333E-3</v>
      </c>
      <c r="AJ34" s="996">
        <f t="shared" si="14"/>
        <v>0.40763888888888877</v>
      </c>
      <c r="AK34" s="996">
        <v>0</v>
      </c>
      <c r="AL34" s="996">
        <f t="shared" si="15"/>
        <v>0.40763888888888877</v>
      </c>
      <c r="AM34" s="996">
        <v>0</v>
      </c>
      <c r="AN34" s="996">
        <f t="shared" si="16"/>
        <v>0.40763888888888877</v>
      </c>
      <c r="AO34" s="996">
        <v>0</v>
      </c>
      <c r="AP34" s="996">
        <f t="shared" si="17"/>
        <v>0.40763888888888877</v>
      </c>
      <c r="AQ34" s="996">
        <v>0</v>
      </c>
      <c r="AR34" s="996">
        <f t="shared" si="18"/>
        <v>0.40763888888888877</v>
      </c>
      <c r="AS34" s="996">
        <v>0</v>
      </c>
      <c r="AT34" s="996">
        <f t="shared" si="19"/>
        <v>0.40763888888888877</v>
      </c>
      <c r="AU34" s="996">
        <v>0</v>
      </c>
      <c r="AV34" s="996">
        <f t="shared" si="20"/>
        <v>0.40763888888888877</v>
      </c>
      <c r="AW34" s="996">
        <v>0</v>
      </c>
      <c r="AX34" s="996">
        <f t="shared" si="21"/>
        <v>0.40763888888888877</v>
      </c>
      <c r="AY34" s="996">
        <v>0</v>
      </c>
      <c r="AZ34" s="996">
        <f t="shared" si="22"/>
        <v>0.40763888888888877</v>
      </c>
      <c r="BA34" s="996">
        <v>0</v>
      </c>
      <c r="BB34" s="996">
        <f t="shared" si="23"/>
        <v>0.40763888888888877</v>
      </c>
      <c r="BC34" s="996">
        <v>0</v>
      </c>
      <c r="BD34" s="996">
        <f t="shared" si="24"/>
        <v>0.40763888888888877</v>
      </c>
      <c r="BE34" s="996">
        <v>0</v>
      </c>
      <c r="BF34" s="996">
        <f t="shared" si="25"/>
        <v>0.40763888888888877</v>
      </c>
      <c r="BG34" s="996">
        <v>0</v>
      </c>
      <c r="BH34" s="996">
        <f t="shared" si="26"/>
        <v>0.40763888888888877</v>
      </c>
      <c r="BI34" s="996">
        <v>0</v>
      </c>
      <c r="BJ34" s="996">
        <f t="shared" si="27"/>
        <v>0.40763888888888877</v>
      </c>
      <c r="BK34" s="996">
        <v>0</v>
      </c>
      <c r="BL34" s="996">
        <f t="shared" si="28"/>
        <v>0.40763888888888877</v>
      </c>
      <c r="BM34" s="996">
        <v>0</v>
      </c>
      <c r="BN34" s="996">
        <f t="shared" si="29"/>
        <v>0.40763888888888877</v>
      </c>
      <c r="BO34" s="996">
        <v>0</v>
      </c>
      <c r="BP34" s="996">
        <f t="shared" si="30"/>
        <v>0.40763888888888877</v>
      </c>
      <c r="BQ34" s="996">
        <v>0</v>
      </c>
      <c r="BR34" s="996">
        <f t="shared" si="31"/>
        <v>0.40763888888888877</v>
      </c>
      <c r="BS34" s="996">
        <v>0</v>
      </c>
      <c r="BT34" s="996">
        <f t="shared" si="32"/>
        <v>0.40763888888888877</v>
      </c>
      <c r="BU34" s="996">
        <v>0</v>
      </c>
      <c r="BV34" s="996">
        <f t="shared" si="33"/>
        <v>0.40763888888888877</v>
      </c>
      <c r="BW34" s="1093">
        <v>1.3888888888888889E-3</v>
      </c>
      <c r="BX34" s="986">
        <f t="shared" si="34"/>
        <v>0.40902777777777766</v>
      </c>
      <c r="BY34" s="145"/>
      <c r="BZ34" s="127"/>
      <c r="CA34" s="127">
        <f t="shared" si="35"/>
        <v>6.7361111111110927E-2</v>
      </c>
      <c r="CB34" s="128">
        <f t="shared" si="43"/>
        <v>16.874226804123758</v>
      </c>
      <c r="CC34" s="129"/>
      <c r="CD34" s="134">
        <f t="shared" si="37"/>
        <v>96.99999999999973</v>
      </c>
      <c r="CE34" s="134">
        <f t="shared" si="38"/>
        <v>27.28</v>
      </c>
      <c r="CG34" s="281">
        <f t="shared" si="39"/>
        <v>6.7361111111110927E-2</v>
      </c>
      <c r="CH34" s="135">
        <f t="shared" si="40"/>
        <v>96.99999999999973</v>
      </c>
      <c r="CI34" s="282">
        <f t="shared" si="41"/>
        <v>1.6166666666666623</v>
      </c>
    </row>
    <row r="35" spans="1:87" x14ac:dyDescent="0.2">
      <c r="A35" s="1292"/>
      <c r="B35" s="1056">
        <v>12</v>
      </c>
      <c r="C35" s="1053">
        <v>8.3333333333333332E-3</v>
      </c>
      <c r="D35" s="1067">
        <f t="shared" si="42"/>
        <v>0.35000000000000009</v>
      </c>
      <c r="E35" s="126">
        <v>0</v>
      </c>
      <c r="G35" s="996">
        <v>1.3888888888888889E-3</v>
      </c>
      <c r="H35" s="996">
        <f t="shared" si="0"/>
        <v>0.35138888888888897</v>
      </c>
      <c r="I35" s="1090">
        <v>2.7777777777777779E-3</v>
      </c>
      <c r="J35" s="996">
        <f t="shared" si="1"/>
        <v>0.35416666666666674</v>
      </c>
      <c r="K35" s="1092">
        <v>2.0833333333333333E-3</v>
      </c>
      <c r="L35" s="996">
        <f t="shared" si="2"/>
        <v>0.35625000000000007</v>
      </c>
      <c r="M35" s="1092">
        <v>4.1666666666666666E-3</v>
      </c>
      <c r="N35" s="996">
        <f t="shared" si="3"/>
        <v>0.36041666666666672</v>
      </c>
      <c r="O35" s="1092">
        <v>4.8611111111111112E-3</v>
      </c>
      <c r="P35" s="996">
        <f t="shared" si="4"/>
        <v>0.36527777777777781</v>
      </c>
      <c r="Q35" s="1092">
        <v>4.8611111111111112E-3</v>
      </c>
      <c r="R35" s="996">
        <f t="shared" si="5"/>
        <v>0.37013888888888891</v>
      </c>
      <c r="S35" s="1092">
        <v>4.8611111111111112E-3</v>
      </c>
      <c r="T35" s="996">
        <f t="shared" si="6"/>
        <v>0.375</v>
      </c>
      <c r="U35" s="1092">
        <v>1.1805555555555555E-2</v>
      </c>
      <c r="V35" s="996">
        <f t="shared" si="7"/>
        <v>0.38680555555555557</v>
      </c>
      <c r="W35" s="1092">
        <v>6.9444444444444441E-3</v>
      </c>
      <c r="X35" s="996">
        <f t="shared" si="8"/>
        <v>0.39374999999999999</v>
      </c>
      <c r="Y35" s="1092">
        <v>4.8611111111111112E-3</v>
      </c>
      <c r="Z35" s="996">
        <f t="shared" si="9"/>
        <v>0.39861111111111108</v>
      </c>
      <c r="AA35" s="1092">
        <v>4.8611111111111112E-3</v>
      </c>
      <c r="AB35" s="996">
        <f t="shared" si="10"/>
        <v>0.40347222222222218</v>
      </c>
      <c r="AC35" s="1092">
        <v>4.1666666666666666E-3</v>
      </c>
      <c r="AD35" s="996">
        <f t="shared" si="11"/>
        <v>0.40763888888888883</v>
      </c>
      <c r="AE35" s="1092">
        <v>4.1666666666666666E-3</v>
      </c>
      <c r="AF35" s="996">
        <f t="shared" si="12"/>
        <v>0.41180555555555548</v>
      </c>
      <c r="AG35" s="1092">
        <v>2.0833333333333333E-3</v>
      </c>
      <c r="AH35" s="996">
        <f t="shared" si="13"/>
        <v>0.41388888888888881</v>
      </c>
      <c r="AI35" s="1092">
        <v>2.0833333333333333E-3</v>
      </c>
      <c r="AJ35" s="996">
        <f t="shared" si="14"/>
        <v>0.41597222222222213</v>
      </c>
      <c r="AK35" s="996">
        <v>0</v>
      </c>
      <c r="AL35" s="996">
        <f t="shared" si="15"/>
        <v>0.41597222222222213</v>
      </c>
      <c r="AM35" s="996">
        <v>0</v>
      </c>
      <c r="AN35" s="996">
        <f t="shared" si="16"/>
        <v>0.41597222222222213</v>
      </c>
      <c r="AO35" s="996">
        <v>0</v>
      </c>
      <c r="AP35" s="996">
        <f t="shared" si="17"/>
        <v>0.41597222222222213</v>
      </c>
      <c r="AQ35" s="996">
        <v>0</v>
      </c>
      <c r="AR35" s="996">
        <f t="shared" si="18"/>
        <v>0.41597222222222213</v>
      </c>
      <c r="AS35" s="996">
        <v>0</v>
      </c>
      <c r="AT35" s="996">
        <f t="shared" si="19"/>
        <v>0.41597222222222213</v>
      </c>
      <c r="AU35" s="996">
        <v>0</v>
      </c>
      <c r="AV35" s="996">
        <f t="shared" si="20"/>
        <v>0.41597222222222213</v>
      </c>
      <c r="AW35" s="996">
        <v>0</v>
      </c>
      <c r="AX35" s="996">
        <f t="shared" si="21"/>
        <v>0.41597222222222213</v>
      </c>
      <c r="AY35" s="996">
        <v>0</v>
      </c>
      <c r="AZ35" s="996">
        <f t="shared" si="22"/>
        <v>0.41597222222222213</v>
      </c>
      <c r="BA35" s="996">
        <v>0</v>
      </c>
      <c r="BB35" s="996">
        <f t="shared" si="23"/>
        <v>0.41597222222222213</v>
      </c>
      <c r="BC35" s="996">
        <v>0</v>
      </c>
      <c r="BD35" s="996">
        <f t="shared" si="24"/>
        <v>0.41597222222222213</v>
      </c>
      <c r="BE35" s="996">
        <v>0</v>
      </c>
      <c r="BF35" s="996">
        <f t="shared" si="25"/>
        <v>0.41597222222222213</v>
      </c>
      <c r="BG35" s="996">
        <v>0</v>
      </c>
      <c r="BH35" s="996">
        <f t="shared" si="26"/>
        <v>0.41597222222222213</v>
      </c>
      <c r="BI35" s="996">
        <v>0</v>
      </c>
      <c r="BJ35" s="996">
        <f t="shared" si="27"/>
        <v>0.41597222222222213</v>
      </c>
      <c r="BK35" s="996">
        <v>0</v>
      </c>
      <c r="BL35" s="996">
        <f t="shared" si="28"/>
        <v>0.41597222222222213</v>
      </c>
      <c r="BM35" s="996">
        <v>0</v>
      </c>
      <c r="BN35" s="996">
        <f t="shared" si="29"/>
        <v>0.41597222222222213</v>
      </c>
      <c r="BO35" s="996">
        <v>0</v>
      </c>
      <c r="BP35" s="996">
        <f t="shared" si="30"/>
        <v>0.41597222222222213</v>
      </c>
      <c r="BQ35" s="996">
        <v>0</v>
      </c>
      <c r="BR35" s="996">
        <f t="shared" si="31"/>
        <v>0.41597222222222213</v>
      </c>
      <c r="BS35" s="996">
        <v>0</v>
      </c>
      <c r="BT35" s="996">
        <f t="shared" si="32"/>
        <v>0.41597222222222213</v>
      </c>
      <c r="BU35" s="996">
        <v>0</v>
      </c>
      <c r="BV35" s="996">
        <f t="shared" si="33"/>
        <v>0.41597222222222213</v>
      </c>
      <c r="BW35" s="1093">
        <v>1.3888888888888889E-3</v>
      </c>
      <c r="BX35" s="986">
        <f t="shared" si="34"/>
        <v>0.41736111111111102</v>
      </c>
      <c r="BY35" s="145"/>
      <c r="BZ35" s="127"/>
      <c r="CA35" s="127">
        <f t="shared" si="35"/>
        <v>6.7361111111110927E-2</v>
      </c>
      <c r="CB35" s="128">
        <f t="shared" si="43"/>
        <v>16.874226804123758</v>
      </c>
      <c r="CC35" s="129"/>
      <c r="CD35" s="134">
        <f t="shared" si="37"/>
        <v>96.99999999999973</v>
      </c>
      <c r="CE35" s="134">
        <f t="shared" si="38"/>
        <v>27.28</v>
      </c>
      <c r="CG35" s="281">
        <f t="shared" si="39"/>
        <v>6.7361111111110927E-2</v>
      </c>
      <c r="CH35" s="135">
        <f t="shared" si="40"/>
        <v>96.99999999999973</v>
      </c>
      <c r="CI35" s="282">
        <f t="shared" si="41"/>
        <v>1.6166666666666623</v>
      </c>
    </row>
    <row r="36" spans="1:87" x14ac:dyDescent="0.2">
      <c r="A36" s="1292"/>
      <c r="B36" s="1056">
        <v>13</v>
      </c>
      <c r="C36" s="1053">
        <v>8.3333333333333332E-3</v>
      </c>
      <c r="D36" s="1067">
        <f t="shared" si="42"/>
        <v>0.35833333333333345</v>
      </c>
      <c r="E36" s="126">
        <v>0</v>
      </c>
      <c r="G36" s="996">
        <v>1.3888888888888889E-3</v>
      </c>
      <c r="H36" s="996">
        <f t="shared" si="0"/>
        <v>0.35972222222222233</v>
      </c>
      <c r="I36" s="1090">
        <v>2.7777777777777779E-3</v>
      </c>
      <c r="J36" s="996">
        <f t="shared" si="1"/>
        <v>0.3625000000000001</v>
      </c>
      <c r="K36" s="1092">
        <v>2.0833333333333333E-3</v>
      </c>
      <c r="L36" s="996">
        <f t="shared" si="2"/>
        <v>0.36458333333333343</v>
      </c>
      <c r="M36" s="1092">
        <v>4.1666666666666666E-3</v>
      </c>
      <c r="N36" s="996">
        <f t="shared" si="3"/>
        <v>0.36875000000000008</v>
      </c>
      <c r="O36" s="1092">
        <v>4.8611111111111112E-3</v>
      </c>
      <c r="P36" s="996">
        <f t="shared" si="4"/>
        <v>0.37361111111111117</v>
      </c>
      <c r="Q36" s="1092">
        <v>4.8611111111111112E-3</v>
      </c>
      <c r="R36" s="996">
        <f t="shared" si="5"/>
        <v>0.37847222222222227</v>
      </c>
      <c r="S36" s="1092">
        <v>4.8611111111111112E-3</v>
      </c>
      <c r="T36" s="996">
        <f t="shared" si="6"/>
        <v>0.38333333333333336</v>
      </c>
      <c r="U36" s="1092">
        <v>1.1805555555555555E-2</v>
      </c>
      <c r="V36" s="996">
        <f t="shared" si="7"/>
        <v>0.39513888888888893</v>
      </c>
      <c r="W36" s="1092">
        <v>6.9444444444444441E-3</v>
      </c>
      <c r="X36" s="996">
        <f t="shared" si="8"/>
        <v>0.40208333333333335</v>
      </c>
      <c r="Y36" s="1092">
        <v>4.8611111111111112E-3</v>
      </c>
      <c r="Z36" s="996">
        <f t="shared" si="9"/>
        <v>0.40694444444444444</v>
      </c>
      <c r="AA36" s="1092">
        <v>4.8611111111111112E-3</v>
      </c>
      <c r="AB36" s="996">
        <f t="shared" si="10"/>
        <v>0.41180555555555554</v>
      </c>
      <c r="AC36" s="1092">
        <v>4.1666666666666666E-3</v>
      </c>
      <c r="AD36" s="996">
        <f t="shared" si="11"/>
        <v>0.41597222222222219</v>
      </c>
      <c r="AE36" s="1092">
        <v>4.1666666666666666E-3</v>
      </c>
      <c r="AF36" s="996">
        <f t="shared" si="12"/>
        <v>0.42013888888888884</v>
      </c>
      <c r="AG36" s="1092">
        <v>2.0833333333333333E-3</v>
      </c>
      <c r="AH36" s="996">
        <f t="shared" si="13"/>
        <v>0.42222222222222217</v>
      </c>
      <c r="AI36" s="1092">
        <v>2.0833333333333333E-3</v>
      </c>
      <c r="AJ36" s="996">
        <f t="shared" si="14"/>
        <v>0.42430555555555549</v>
      </c>
      <c r="AK36" s="996">
        <v>0</v>
      </c>
      <c r="AL36" s="996">
        <f t="shared" si="15"/>
        <v>0.42430555555555549</v>
      </c>
      <c r="AM36" s="996">
        <v>0</v>
      </c>
      <c r="AN36" s="996">
        <f t="shared" si="16"/>
        <v>0.42430555555555549</v>
      </c>
      <c r="AO36" s="996">
        <v>0</v>
      </c>
      <c r="AP36" s="996">
        <f t="shared" si="17"/>
        <v>0.42430555555555549</v>
      </c>
      <c r="AQ36" s="996">
        <v>0</v>
      </c>
      <c r="AR36" s="996">
        <f t="shared" si="18"/>
        <v>0.42430555555555549</v>
      </c>
      <c r="AS36" s="996">
        <v>0</v>
      </c>
      <c r="AT36" s="996">
        <f t="shared" si="19"/>
        <v>0.42430555555555549</v>
      </c>
      <c r="AU36" s="996">
        <v>0</v>
      </c>
      <c r="AV36" s="996">
        <f t="shared" si="20"/>
        <v>0.42430555555555549</v>
      </c>
      <c r="AW36" s="996">
        <v>0</v>
      </c>
      <c r="AX36" s="996">
        <f t="shared" si="21"/>
        <v>0.42430555555555549</v>
      </c>
      <c r="AY36" s="996">
        <v>0</v>
      </c>
      <c r="AZ36" s="996">
        <f t="shared" si="22"/>
        <v>0.42430555555555549</v>
      </c>
      <c r="BA36" s="996">
        <v>0</v>
      </c>
      <c r="BB36" s="996">
        <f t="shared" si="23"/>
        <v>0.42430555555555549</v>
      </c>
      <c r="BC36" s="996">
        <v>0</v>
      </c>
      <c r="BD36" s="996">
        <f t="shared" si="24"/>
        <v>0.42430555555555549</v>
      </c>
      <c r="BE36" s="996">
        <v>0</v>
      </c>
      <c r="BF36" s="996">
        <f t="shared" si="25"/>
        <v>0.42430555555555549</v>
      </c>
      <c r="BG36" s="996">
        <v>0</v>
      </c>
      <c r="BH36" s="996">
        <f t="shared" si="26"/>
        <v>0.42430555555555549</v>
      </c>
      <c r="BI36" s="996">
        <v>0</v>
      </c>
      <c r="BJ36" s="996">
        <f t="shared" si="27"/>
        <v>0.42430555555555549</v>
      </c>
      <c r="BK36" s="996">
        <v>0</v>
      </c>
      <c r="BL36" s="996">
        <f t="shared" si="28"/>
        <v>0.42430555555555549</v>
      </c>
      <c r="BM36" s="996">
        <v>0</v>
      </c>
      <c r="BN36" s="996">
        <f t="shared" si="29"/>
        <v>0.42430555555555549</v>
      </c>
      <c r="BO36" s="996">
        <v>0</v>
      </c>
      <c r="BP36" s="996">
        <f t="shared" si="30"/>
        <v>0.42430555555555549</v>
      </c>
      <c r="BQ36" s="996">
        <v>0</v>
      </c>
      <c r="BR36" s="996">
        <f t="shared" si="31"/>
        <v>0.42430555555555549</v>
      </c>
      <c r="BS36" s="996">
        <v>0</v>
      </c>
      <c r="BT36" s="996">
        <f t="shared" si="32"/>
        <v>0.42430555555555549</v>
      </c>
      <c r="BU36" s="996">
        <v>0</v>
      </c>
      <c r="BV36" s="996">
        <f t="shared" si="33"/>
        <v>0.42430555555555549</v>
      </c>
      <c r="BW36" s="1093">
        <v>1.3888888888888889E-3</v>
      </c>
      <c r="BX36" s="986">
        <f t="shared" si="34"/>
        <v>0.42569444444444438</v>
      </c>
      <c r="BY36" s="145"/>
      <c r="BZ36" s="127"/>
      <c r="CA36" s="127">
        <f t="shared" si="35"/>
        <v>6.7361111111110927E-2</v>
      </c>
      <c r="CB36" s="128">
        <f t="shared" si="43"/>
        <v>16.874226804123758</v>
      </c>
      <c r="CC36" s="129"/>
      <c r="CD36" s="134">
        <f t="shared" si="37"/>
        <v>96.99999999999973</v>
      </c>
      <c r="CE36" s="134">
        <f t="shared" si="38"/>
        <v>27.28</v>
      </c>
      <c r="CG36" s="281">
        <f t="shared" si="39"/>
        <v>6.7361111111110927E-2</v>
      </c>
      <c r="CH36" s="135">
        <f t="shared" si="40"/>
        <v>96.99999999999973</v>
      </c>
      <c r="CI36" s="282">
        <f t="shared" si="41"/>
        <v>1.6166666666666623</v>
      </c>
    </row>
    <row r="37" spans="1:87" x14ac:dyDescent="0.2">
      <c r="A37" s="1292"/>
      <c r="B37" s="1056">
        <v>14</v>
      </c>
      <c r="C37" s="1053">
        <v>1.6666666666666666E-2</v>
      </c>
      <c r="D37" s="1087">
        <f t="shared" si="42"/>
        <v>0.37500000000000011</v>
      </c>
      <c r="E37" s="1088">
        <v>0</v>
      </c>
      <c r="F37" s="1089"/>
      <c r="G37" s="990">
        <v>1.3888888888888889E-3</v>
      </c>
      <c r="H37" s="990">
        <f t="shared" si="0"/>
        <v>0.37638888888888899</v>
      </c>
      <c r="I37" s="1090">
        <v>2.7777777777777779E-3</v>
      </c>
      <c r="J37" s="990">
        <f t="shared" si="1"/>
        <v>0.37916666666666676</v>
      </c>
      <c r="K37" s="1090">
        <v>2.0833333333333333E-3</v>
      </c>
      <c r="L37" s="990">
        <f t="shared" si="2"/>
        <v>0.38125000000000009</v>
      </c>
      <c r="M37" s="1090">
        <v>4.1666666666666666E-3</v>
      </c>
      <c r="N37" s="990">
        <f t="shared" si="3"/>
        <v>0.38541666666666674</v>
      </c>
      <c r="O37" s="1090">
        <v>4.8611111111111112E-3</v>
      </c>
      <c r="P37" s="990">
        <f t="shared" si="4"/>
        <v>0.39027777777777783</v>
      </c>
      <c r="Q37" s="1090">
        <v>4.1666666666666666E-3</v>
      </c>
      <c r="R37" s="990">
        <f t="shared" si="5"/>
        <v>0.39444444444444449</v>
      </c>
      <c r="S37" s="1090">
        <v>4.8611111111111112E-3</v>
      </c>
      <c r="T37" s="990">
        <f t="shared" si="6"/>
        <v>0.39930555555555558</v>
      </c>
      <c r="U37" s="1090">
        <v>1.1111111111111112E-2</v>
      </c>
      <c r="V37" s="990">
        <f t="shared" si="7"/>
        <v>0.41041666666666671</v>
      </c>
      <c r="W37" s="1090">
        <v>6.2499999999999995E-3</v>
      </c>
      <c r="X37" s="990">
        <f t="shared" si="8"/>
        <v>0.41666666666666669</v>
      </c>
      <c r="Y37" s="1090">
        <v>4.8611111111111112E-3</v>
      </c>
      <c r="Z37" s="990">
        <f t="shared" si="9"/>
        <v>0.42152777777777778</v>
      </c>
      <c r="AA37" s="1090">
        <v>4.1666666666666666E-3</v>
      </c>
      <c r="AB37" s="990">
        <f t="shared" si="10"/>
        <v>0.42569444444444443</v>
      </c>
      <c r="AC37" s="1090">
        <v>4.1666666666666666E-3</v>
      </c>
      <c r="AD37" s="990">
        <f t="shared" si="11"/>
        <v>0.42986111111111108</v>
      </c>
      <c r="AE37" s="1090">
        <v>4.1666666666666666E-3</v>
      </c>
      <c r="AF37" s="990">
        <f t="shared" si="12"/>
        <v>0.43402777777777773</v>
      </c>
      <c r="AG37" s="1090">
        <v>2.0833333333333333E-3</v>
      </c>
      <c r="AH37" s="990">
        <f t="shared" si="13"/>
        <v>0.43611111111111106</v>
      </c>
      <c r="AI37" s="1090">
        <v>2.0833333333333333E-3</v>
      </c>
      <c r="AJ37" s="990">
        <f t="shared" si="14"/>
        <v>0.43819444444444439</v>
      </c>
      <c r="AK37" s="990">
        <v>0</v>
      </c>
      <c r="AL37" s="990">
        <f t="shared" si="15"/>
        <v>0.43819444444444439</v>
      </c>
      <c r="AM37" s="990">
        <v>0</v>
      </c>
      <c r="AN37" s="990">
        <f t="shared" si="16"/>
        <v>0.43819444444444439</v>
      </c>
      <c r="AO37" s="990">
        <v>0</v>
      </c>
      <c r="AP37" s="990">
        <f t="shared" si="17"/>
        <v>0.43819444444444439</v>
      </c>
      <c r="AQ37" s="990">
        <v>0</v>
      </c>
      <c r="AR37" s="990">
        <f t="shared" si="18"/>
        <v>0.43819444444444439</v>
      </c>
      <c r="AS37" s="990">
        <v>0</v>
      </c>
      <c r="AT37" s="990">
        <f t="shared" si="19"/>
        <v>0.43819444444444439</v>
      </c>
      <c r="AU37" s="990">
        <v>0</v>
      </c>
      <c r="AV37" s="990">
        <f t="shared" si="20"/>
        <v>0.43819444444444439</v>
      </c>
      <c r="AW37" s="990">
        <v>0</v>
      </c>
      <c r="AX37" s="990">
        <f t="shared" si="21"/>
        <v>0.43819444444444439</v>
      </c>
      <c r="AY37" s="990">
        <v>0</v>
      </c>
      <c r="AZ37" s="990">
        <f t="shared" si="22"/>
        <v>0.43819444444444439</v>
      </c>
      <c r="BA37" s="990">
        <v>0</v>
      </c>
      <c r="BB37" s="990">
        <f t="shared" si="23"/>
        <v>0.43819444444444439</v>
      </c>
      <c r="BC37" s="990">
        <v>0</v>
      </c>
      <c r="BD37" s="990">
        <f t="shared" si="24"/>
        <v>0.43819444444444439</v>
      </c>
      <c r="BE37" s="990">
        <v>0</v>
      </c>
      <c r="BF37" s="990">
        <f t="shared" si="25"/>
        <v>0.43819444444444439</v>
      </c>
      <c r="BG37" s="990">
        <v>0</v>
      </c>
      <c r="BH37" s="990">
        <f t="shared" si="26"/>
        <v>0.43819444444444439</v>
      </c>
      <c r="BI37" s="990">
        <v>0</v>
      </c>
      <c r="BJ37" s="990">
        <f t="shared" si="27"/>
        <v>0.43819444444444439</v>
      </c>
      <c r="BK37" s="990">
        <v>0</v>
      </c>
      <c r="BL37" s="990">
        <f t="shared" si="28"/>
        <v>0.43819444444444439</v>
      </c>
      <c r="BM37" s="990">
        <v>0</v>
      </c>
      <c r="BN37" s="990">
        <f t="shared" si="29"/>
        <v>0.43819444444444439</v>
      </c>
      <c r="BO37" s="990">
        <v>0</v>
      </c>
      <c r="BP37" s="990">
        <f t="shared" si="30"/>
        <v>0.43819444444444439</v>
      </c>
      <c r="BQ37" s="990">
        <v>0</v>
      </c>
      <c r="BR37" s="990">
        <f t="shared" si="31"/>
        <v>0.43819444444444439</v>
      </c>
      <c r="BS37" s="990">
        <v>0</v>
      </c>
      <c r="BT37" s="990">
        <f t="shared" si="32"/>
        <v>0.43819444444444439</v>
      </c>
      <c r="BU37" s="990">
        <v>0</v>
      </c>
      <c r="BV37" s="990">
        <f t="shared" si="33"/>
        <v>0.43819444444444439</v>
      </c>
      <c r="BW37" s="1091">
        <v>1.3888888888888889E-3</v>
      </c>
      <c r="BX37" s="994">
        <f t="shared" si="34"/>
        <v>0.43958333333333327</v>
      </c>
      <c r="BY37" s="145"/>
      <c r="BZ37" s="127"/>
      <c r="CA37" s="127">
        <f t="shared" si="35"/>
        <v>6.4583333333333159E-2</v>
      </c>
      <c r="CB37" s="128">
        <f t="shared" si="43"/>
        <v>17.600000000000048</v>
      </c>
      <c r="CC37" s="129"/>
      <c r="CD37" s="134">
        <f t="shared" si="37"/>
        <v>92.999999999999744</v>
      </c>
      <c r="CE37" s="134">
        <f t="shared" si="38"/>
        <v>27.28</v>
      </c>
      <c r="CG37" s="281">
        <f t="shared" si="39"/>
        <v>6.4583333333333159E-2</v>
      </c>
      <c r="CH37" s="135">
        <f t="shared" si="40"/>
        <v>92.999999999999744</v>
      </c>
      <c r="CI37" s="282">
        <f t="shared" si="41"/>
        <v>1.5499999999999958</v>
      </c>
    </row>
    <row r="38" spans="1:87" x14ac:dyDescent="0.2">
      <c r="A38" s="1292"/>
      <c r="B38" s="1056">
        <v>15</v>
      </c>
      <c r="C38" s="1053">
        <v>8.3333333333333332E-3</v>
      </c>
      <c r="D38" s="1087">
        <f t="shared" si="42"/>
        <v>0.38333333333333347</v>
      </c>
      <c r="E38" s="1088">
        <v>0</v>
      </c>
      <c r="F38" s="1089"/>
      <c r="G38" s="990">
        <v>1.3888888888888889E-3</v>
      </c>
      <c r="H38" s="990">
        <f t="shared" si="0"/>
        <v>0.38472222222222235</v>
      </c>
      <c r="I38" s="1090">
        <v>2.7777777777777779E-3</v>
      </c>
      <c r="J38" s="990">
        <f t="shared" si="1"/>
        <v>0.38750000000000012</v>
      </c>
      <c r="K38" s="1090">
        <v>2.0833333333333333E-3</v>
      </c>
      <c r="L38" s="990">
        <f t="shared" si="2"/>
        <v>0.38958333333333345</v>
      </c>
      <c r="M38" s="1090">
        <v>4.1666666666666666E-3</v>
      </c>
      <c r="N38" s="990">
        <f t="shared" si="3"/>
        <v>0.3937500000000001</v>
      </c>
      <c r="O38" s="1090">
        <v>4.8611111111111112E-3</v>
      </c>
      <c r="P38" s="990">
        <f t="shared" si="4"/>
        <v>0.39861111111111119</v>
      </c>
      <c r="Q38" s="1090">
        <v>4.1666666666666666E-3</v>
      </c>
      <c r="R38" s="990">
        <f t="shared" si="5"/>
        <v>0.40277777777777785</v>
      </c>
      <c r="S38" s="1090">
        <v>4.8611111111111112E-3</v>
      </c>
      <c r="T38" s="990">
        <f t="shared" si="6"/>
        <v>0.40763888888888894</v>
      </c>
      <c r="U38" s="1090">
        <v>1.1111111111111112E-2</v>
      </c>
      <c r="V38" s="990">
        <f t="shared" si="7"/>
        <v>0.41875000000000007</v>
      </c>
      <c r="W38" s="1090">
        <v>6.2499999999999995E-3</v>
      </c>
      <c r="X38" s="990">
        <f t="shared" si="8"/>
        <v>0.42500000000000004</v>
      </c>
      <c r="Y38" s="1090">
        <v>4.8611111111111112E-3</v>
      </c>
      <c r="Z38" s="990">
        <f t="shared" si="9"/>
        <v>0.42986111111111114</v>
      </c>
      <c r="AA38" s="1090">
        <v>4.1666666666666666E-3</v>
      </c>
      <c r="AB38" s="990">
        <f t="shared" si="10"/>
        <v>0.43402777777777779</v>
      </c>
      <c r="AC38" s="1090">
        <v>4.1666666666666666E-3</v>
      </c>
      <c r="AD38" s="990">
        <f t="shared" si="11"/>
        <v>0.43819444444444444</v>
      </c>
      <c r="AE38" s="1090">
        <v>4.1666666666666666E-3</v>
      </c>
      <c r="AF38" s="990">
        <f t="shared" si="12"/>
        <v>0.44236111111111109</v>
      </c>
      <c r="AG38" s="1090">
        <v>2.0833333333333333E-3</v>
      </c>
      <c r="AH38" s="990">
        <f t="shared" si="13"/>
        <v>0.44444444444444442</v>
      </c>
      <c r="AI38" s="1090">
        <v>2.0833333333333333E-3</v>
      </c>
      <c r="AJ38" s="990">
        <f t="shared" si="14"/>
        <v>0.44652777777777775</v>
      </c>
      <c r="AK38" s="990">
        <v>0</v>
      </c>
      <c r="AL38" s="990">
        <f t="shared" si="15"/>
        <v>0.44652777777777775</v>
      </c>
      <c r="AM38" s="990">
        <v>0</v>
      </c>
      <c r="AN38" s="990">
        <f t="shared" si="16"/>
        <v>0.44652777777777775</v>
      </c>
      <c r="AO38" s="990">
        <v>0</v>
      </c>
      <c r="AP38" s="990">
        <f t="shared" si="17"/>
        <v>0.44652777777777775</v>
      </c>
      <c r="AQ38" s="990">
        <v>0</v>
      </c>
      <c r="AR38" s="990">
        <f t="shared" si="18"/>
        <v>0.44652777777777775</v>
      </c>
      <c r="AS38" s="990">
        <v>0</v>
      </c>
      <c r="AT38" s="990">
        <f t="shared" si="19"/>
        <v>0.44652777777777775</v>
      </c>
      <c r="AU38" s="990">
        <v>0</v>
      </c>
      <c r="AV38" s="990">
        <f t="shared" si="20"/>
        <v>0.44652777777777775</v>
      </c>
      <c r="AW38" s="990">
        <v>0</v>
      </c>
      <c r="AX38" s="990">
        <f t="shared" si="21"/>
        <v>0.44652777777777775</v>
      </c>
      <c r="AY38" s="990">
        <v>0</v>
      </c>
      <c r="AZ38" s="990">
        <f t="shared" si="22"/>
        <v>0.44652777777777775</v>
      </c>
      <c r="BA38" s="990">
        <v>0</v>
      </c>
      <c r="BB38" s="990">
        <f t="shared" si="23"/>
        <v>0.44652777777777775</v>
      </c>
      <c r="BC38" s="990">
        <v>0</v>
      </c>
      <c r="BD38" s="990">
        <f t="shared" si="24"/>
        <v>0.44652777777777775</v>
      </c>
      <c r="BE38" s="990">
        <v>0</v>
      </c>
      <c r="BF38" s="990">
        <f t="shared" si="25"/>
        <v>0.44652777777777775</v>
      </c>
      <c r="BG38" s="990">
        <v>0</v>
      </c>
      <c r="BH38" s="990">
        <f t="shared" si="26"/>
        <v>0.44652777777777775</v>
      </c>
      <c r="BI38" s="990">
        <v>0</v>
      </c>
      <c r="BJ38" s="990">
        <f t="shared" si="27"/>
        <v>0.44652777777777775</v>
      </c>
      <c r="BK38" s="990">
        <v>0</v>
      </c>
      <c r="BL38" s="990">
        <f t="shared" si="28"/>
        <v>0.44652777777777775</v>
      </c>
      <c r="BM38" s="990">
        <v>0</v>
      </c>
      <c r="BN38" s="990">
        <f t="shared" si="29"/>
        <v>0.44652777777777775</v>
      </c>
      <c r="BO38" s="990">
        <v>0</v>
      </c>
      <c r="BP38" s="990">
        <f t="shared" si="30"/>
        <v>0.44652777777777775</v>
      </c>
      <c r="BQ38" s="990">
        <v>0</v>
      </c>
      <c r="BR38" s="990">
        <f t="shared" si="31"/>
        <v>0.44652777777777775</v>
      </c>
      <c r="BS38" s="990">
        <v>0</v>
      </c>
      <c r="BT38" s="990">
        <f t="shared" si="32"/>
        <v>0.44652777777777775</v>
      </c>
      <c r="BU38" s="990">
        <v>0</v>
      </c>
      <c r="BV38" s="990">
        <f t="shared" si="33"/>
        <v>0.44652777777777775</v>
      </c>
      <c r="BW38" s="1091">
        <v>1.3888888888888889E-3</v>
      </c>
      <c r="BX38" s="994">
        <f t="shared" si="34"/>
        <v>0.44791666666666663</v>
      </c>
      <c r="BY38" s="145"/>
      <c r="BZ38" s="127"/>
      <c r="CA38" s="127">
        <f t="shared" si="35"/>
        <v>6.4583333333333159E-2</v>
      </c>
      <c r="CB38" s="128">
        <f t="shared" si="43"/>
        <v>17.600000000000048</v>
      </c>
      <c r="CC38" s="129"/>
      <c r="CD38" s="134">
        <f t="shared" si="37"/>
        <v>92.999999999999744</v>
      </c>
      <c r="CE38" s="134">
        <f t="shared" si="38"/>
        <v>27.28</v>
      </c>
      <c r="CG38" s="281">
        <f t="shared" si="39"/>
        <v>6.4583333333333159E-2</v>
      </c>
      <c r="CH38" s="135">
        <f t="shared" si="40"/>
        <v>92.999999999999744</v>
      </c>
      <c r="CI38" s="282">
        <f t="shared" si="41"/>
        <v>1.5499999999999958</v>
      </c>
    </row>
    <row r="39" spans="1:87" x14ac:dyDescent="0.2">
      <c r="A39" s="1292"/>
      <c r="B39" s="1056">
        <v>16</v>
      </c>
      <c r="C39" s="1053">
        <v>8.3333333333333332E-3</v>
      </c>
      <c r="D39" s="1087">
        <f t="shared" si="42"/>
        <v>0.39166666666666683</v>
      </c>
      <c r="E39" s="1088">
        <v>0</v>
      </c>
      <c r="F39" s="1089"/>
      <c r="G39" s="990">
        <v>1.3888888888888889E-3</v>
      </c>
      <c r="H39" s="990">
        <f t="shared" si="0"/>
        <v>0.39305555555555571</v>
      </c>
      <c r="I39" s="1090">
        <v>2.7777777777777779E-3</v>
      </c>
      <c r="J39" s="990">
        <f t="shared" si="1"/>
        <v>0.39583333333333348</v>
      </c>
      <c r="K39" s="1090">
        <v>2.0833333333333333E-3</v>
      </c>
      <c r="L39" s="990">
        <f t="shared" si="2"/>
        <v>0.39791666666666681</v>
      </c>
      <c r="M39" s="1090">
        <v>4.1666666666666666E-3</v>
      </c>
      <c r="N39" s="990">
        <f t="shared" si="3"/>
        <v>0.40208333333333346</v>
      </c>
      <c r="O39" s="1090">
        <v>4.8611111111111112E-3</v>
      </c>
      <c r="P39" s="990">
        <f t="shared" si="4"/>
        <v>0.40694444444444455</v>
      </c>
      <c r="Q39" s="1090">
        <v>4.1666666666666666E-3</v>
      </c>
      <c r="R39" s="990">
        <f t="shared" si="5"/>
        <v>0.4111111111111112</v>
      </c>
      <c r="S39" s="1090">
        <v>4.8611111111111112E-3</v>
      </c>
      <c r="T39" s="990">
        <f t="shared" si="6"/>
        <v>0.4159722222222223</v>
      </c>
      <c r="U39" s="1090">
        <v>1.1111111111111112E-2</v>
      </c>
      <c r="V39" s="990">
        <f t="shared" si="7"/>
        <v>0.42708333333333343</v>
      </c>
      <c r="W39" s="1090">
        <v>6.2499999999999995E-3</v>
      </c>
      <c r="X39" s="990">
        <f t="shared" si="8"/>
        <v>0.4333333333333334</v>
      </c>
      <c r="Y39" s="1090">
        <v>4.8611111111111112E-3</v>
      </c>
      <c r="Z39" s="990">
        <f t="shared" si="9"/>
        <v>0.4381944444444445</v>
      </c>
      <c r="AA39" s="1090">
        <v>4.1666666666666666E-3</v>
      </c>
      <c r="AB39" s="990">
        <f t="shared" si="10"/>
        <v>0.44236111111111115</v>
      </c>
      <c r="AC39" s="1090">
        <v>4.1666666666666666E-3</v>
      </c>
      <c r="AD39" s="990">
        <f t="shared" si="11"/>
        <v>0.4465277777777778</v>
      </c>
      <c r="AE39" s="1090">
        <v>4.1666666666666666E-3</v>
      </c>
      <c r="AF39" s="990">
        <f t="shared" si="12"/>
        <v>0.45069444444444445</v>
      </c>
      <c r="AG39" s="1090">
        <v>2.0833333333333333E-3</v>
      </c>
      <c r="AH39" s="990">
        <f t="shared" si="13"/>
        <v>0.45277777777777778</v>
      </c>
      <c r="AI39" s="1090">
        <v>2.0833333333333333E-3</v>
      </c>
      <c r="AJ39" s="990">
        <f t="shared" si="14"/>
        <v>0.4548611111111111</v>
      </c>
      <c r="AK39" s="990">
        <v>0</v>
      </c>
      <c r="AL39" s="990">
        <f t="shared" si="15"/>
        <v>0.4548611111111111</v>
      </c>
      <c r="AM39" s="990">
        <v>0</v>
      </c>
      <c r="AN39" s="990">
        <f t="shared" si="16"/>
        <v>0.4548611111111111</v>
      </c>
      <c r="AO39" s="990">
        <v>0</v>
      </c>
      <c r="AP39" s="990">
        <f t="shared" si="17"/>
        <v>0.4548611111111111</v>
      </c>
      <c r="AQ39" s="990">
        <v>0</v>
      </c>
      <c r="AR39" s="990">
        <f t="shared" si="18"/>
        <v>0.4548611111111111</v>
      </c>
      <c r="AS39" s="990">
        <v>0</v>
      </c>
      <c r="AT39" s="990">
        <f t="shared" si="19"/>
        <v>0.4548611111111111</v>
      </c>
      <c r="AU39" s="990">
        <v>0</v>
      </c>
      <c r="AV39" s="990">
        <f t="shared" si="20"/>
        <v>0.4548611111111111</v>
      </c>
      <c r="AW39" s="990">
        <v>0</v>
      </c>
      <c r="AX39" s="990">
        <f t="shared" si="21"/>
        <v>0.4548611111111111</v>
      </c>
      <c r="AY39" s="990">
        <v>0</v>
      </c>
      <c r="AZ39" s="990">
        <f t="shared" si="22"/>
        <v>0.4548611111111111</v>
      </c>
      <c r="BA39" s="990">
        <v>0</v>
      </c>
      <c r="BB39" s="990">
        <f t="shared" si="23"/>
        <v>0.4548611111111111</v>
      </c>
      <c r="BC39" s="990">
        <v>0</v>
      </c>
      <c r="BD39" s="990">
        <f t="shared" si="24"/>
        <v>0.4548611111111111</v>
      </c>
      <c r="BE39" s="990">
        <v>0</v>
      </c>
      <c r="BF39" s="990">
        <f t="shared" si="25"/>
        <v>0.4548611111111111</v>
      </c>
      <c r="BG39" s="990">
        <v>0</v>
      </c>
      <c r="BH39" s="990">
        <f t="shared" si="26"/>
        <v>0.4548611111111111</v>
      </c>
      <c r="BI39" s="990">
        <v>0</v>
      </c>
      <c r="BJ39" s="990">
        <f t="shared" si="27"/>
        <v>0.4548611111111111</v>
      </c>
      <c r="BK39" s="990">
        <v>0</v>
      </c>
      <c r="BL39" s="990">
        <f t="shared" si="28"/>
        <v>0.4548611111111111</v>
      </c>
      <c r="BM39" s="990">
        <v>0</v>
      </c>
      <c r="BN39" s="990">
        <f t="shared" si="29"/>
        <v>0.4548611111111111</v>
      </c>
      <c r="BO39" s="990">
        <v>0</v>
      </c>
      <c r="BP39" s="990">
        <f t="shared" si="30"/>
        <v>0.4548611111111111</v>
      </c>
      <c r="BQ39" s="990">
        <v>0</v>
      </c>
      <c r="BR39" s="990">
        <f t="shared" si="31"/>
        <v>0.4548611111111111</v>
      </c>
      <c r="BS39" s="990">
        <v>0</v>
      </c>
      <c r="BT39" s="990">
        <f t="shared" si="32"/>
        <v>0.4548611111111111</v>
      </c>
      <c r="BU39" s="990">
        <v>0</v>
      </c>
      <c r="BV39" s="990">
        <f t="shared" si="33"/>
        <v>0.4548611111111111</v>
      </c>
      <c r="BW39" s="1091">
        <v>1.3888888888888889E-3</v>
      </c>
      <c r="BX39" s="994">
        <f t="shared" si="34"/>
        <v>0.45624999999999999</v>
      </c>
      <c r="BY39" s="145"/>
      <c r="BZ39" s="127"/>
      <c r="CA39" s="127">
        <f t="shared" si="35"/>
        <v>6.4583333333333159E-2</v>
      </c>
      <c r="CB39" s="128">
        <f t="shared" si="43"/>
        <v>17.600000000000048</v>
      </c>
      <c r="CC39" s="129"/>
      <c r="CD39" s="134">
        <f t="shared" si="37"/>
        <v>92.999999999999744</v>
      </c>
      <c r="CE39" s="134">
        <f t="shared" si="38"/>
        <v>27.28</v>
      </c>
      <c r="CG39" s="281">
        <f t="shared" si="39"/>
        <v>6.4583333333333159E-2</v>
      </c>
      <c r="CH39" s="135">
        <f t="shared" si="40"/>
        <v>92.999999999999744</v>
      </c>
      <c r="CI39" s="282">
        <f t="shared" si="41"/>
        <v>1.5499999999999958</v>
      </c>
    </row>
    <row r="40" spans="1:87" x14ac:dyDescent="0.2">
      <c r="A40" s="1292"/>
      <c r="B40" s="1056">
        <v>17</v>
      </c>
      <c r="C40" s="1053">
        <v>1.6666666666666666E-2</v>
      </c>
      <c r="D40" s="1087">
        <f t="shared" si="42"/>
        <v>0.40833333333333349</v>
      </c>
      <c r="E40" s="1088">
        <v>0</v>
      </c>
      <c r="F40" s="1089"/>
      <c r="G40" s="990">
        <v>1.3888888888888889E-3</v>
      </c>
      <c r="H40" s="990">
        <f t="shared" si="0"/>
        <v>0.40972222222222238</v>
      </c>
      <c r="I40" s="1090">
        <v>2.7777777777777779E-3</v>
      </c>
      <c r="J40" s="990">
        <f t="shared" si="1"/>
        <v>0.41250000000000014</v>
      </c>
      <c r="K40" s="1090">
        <v>2.0833333333333333E-3</v>
      </c>
      <c r="L40" s="990">
        <f t="shared" si="2"/>
        <v>0.41458333333333347</v>
      </c>
      <c r="M40" s="1090">
        <v>4.1666666666666666E-3</v>
      </c>
      <c r="N40" s="990">
        <f t="shared" si="3"/>
        <v>0.41875000000000012</v>
      </c>
      <c r="O40" s="1090">
        <v>4.8611111111111112E-3</v>
      </c>
      <c r="P40" s="990">
        <f t="shared" si="4"/>
        <v>0.42361111111111122</v>
      </c>
      <c r="Q40" s="1090">
        <v>4.1666666666666666E-3</v>
      </c>
      <c r="R40" s="990">
        <f t="shared" si="5"/>
        <v>0.42777777777777787</v>
      </c>
      <c r="S40" s="1090">
        <v>4.8611111111111112E-3</v>
      </c>
      <c r="T40" s="990">
        <f t="shared" si="6"/>
        <v>0.43263888888888896</v>
      </c>
      <c r="U40" s="1090">
        <v>1.1111111111111112E-2</v>
      </c>
      <c r="V40" s="990">
        <f t="shared" si="7"/>
        <v>0.44375000000000009</v>
      </c>
      <c r="W40" s="1090">
        <v>6.2499999999999995E-3</v>
      </c>
      <c r="X40" s="990">
        <f t="shared" si="8"/>
        <v>0.45000000000000007</v>
      </c>
      <c r="Y40" s="1090">
        <v>4.8611111111111112E-3</v>
      </c>
      <c r="Z40" s="990">
        <f t="shared" si="9"/>
        <v>0.45486111111111116</v>
      </c>
      <c r="AA40" s="1090">
        <v>4.1666666666666666E-3</v>
      </c>
      <c r="AB40" s="990">
        <f t="shared" si="10"/>
        <v>0.45902777777777781</v>
      </c>
      <c r="AC40" s="1090">
        <v>4.1666666666666666E-3</v>
      </c>
      <c r="AD40" s="990">
        <f t="shared" si="11"/>
        <v>0.46319444444444446</v>
      </c>
      <c r="AE40" s="1090">
        <v>4.1666666666666666E-3</v>
      </c>
      <c r="AF40" s="990">
        <f t="shared" si="12"/>
        <v>0.46736111111111112</v>
      </c>
      <c r="AG40" s="1090">
        <v>2.0833333333333333E-3</v>
      </c>
      <c r="AH40" s="990">
        <f t="shared" si="13"/>
        <v>0.46944444444444444</v>
      </c>
      <c r="AI40" s="1090">
        <v>2.0833333333333333E-3</v>
      </c>
      <c r="AJ40" s="990">
        <f t="shared" si="14"/>
        <v>0.47152777777777777</v>
      </c>
      <c r="AK40" s="990">
        <v>0</v>
      </c>
      <c r="AL40" s="990">
        <f t="shared" si="15"/>
        <v>0.47152777777777777</v>
      </c>
      <c r="AM40" s="990">
        <v>0</v>
      </c>
      <c r="AN40" s="990">
        <f t="shared" si="16"/>
        <v>0.47152777777777777</v>
      </c>
      <c r="AO40" s="990">
        <v>0</v>
      </c>
      <c r="AP40" s="990">
        <f t="shared" si="17"/>
        <v>0.47152777777777777</v>
      </c>
      <c r="AQ40" s="990">
        <v>0</v>
      </c>
      <c r="AR40" s="990">
        <f t="shared" si="18"/>
        <v>0.47152777777777777</v>
      </c>
      <c r="AS40" s="990">
        <v>0</v>
      </c>
      <c r="AT40" s="990">
        <f t="shared" si="19"/>
        <v>0.47152777777777777</v>
      </c>
      <c r="AU40" s="990">
        <v>0</v>
      </c>
      <c r="AV40" s="990">
        <f t="shared" si="20"/>
        <v>0.47152777777777777</v>
      </c>
      <c r="AW40" s="990">
        <v>0</v>
      </c>
      <c r="AX40" s="990">
        <f t="shared" si="21"/>
        <v>0.47152777777777777</v>
      </c>
      <c r="AY40" s="990">
        <v>0</v>
      </c>
      <c r="AZ40" s="990">
        <f t="shared" si="22"/>
        <v>0.47152777777777777</v>
      </c>
      <c r="BA40" s="990">
        <v>0</v>
      </c>
      <c r="BB40" s="990">
        <f t="shared" si="23"/>
        <v>0.47152777777777777</v>
      </c>
      <c r="BC40" s="990">
        <v>0</v>
      </c>
      <c r="BD40" s="990">
        <f t="shared" si="24"/>
        <v>0.47152777777777777</v>
      </c>
      <c r="BE40" s="990">
        <v>0</v>
      </c>
      <c r="BF40" s="990">
        <f t="shared" si="25"/>
        <v>0.47152777777777777</v>
      </c>
      <c r="BG40" s="990">
        <v>0</v>
      </c>
      <c r="BH40" s="990">
        <f t="shared" si="26"/>
        <v>0.47152777777777777</v>
      </c>
      <c r="BI40" s="990">
        <v>0</v>
      </c>
      <c r="BJ40" s="990">
        <f t="shared" si="27"/>
        <v>0.47152777777777777</v>
      </c>
      <c r="BK40" s="990">
        <v>0</v>
      </c>
      <c r="BL40" s="990">
        <f t="shared" si="28"/>
        <v>0.47152777777777777</v>
      </c>
      <c r="BM40" s="990">
        <v>0</v>
      </c>
      <c r="BN40" s="990">
        <f t="shared" si="29"/>
        <v>0.47152777777777777</v>
      </c>
      <c r="BO40" s="990">
        <v>0</v>
      </c>
      <c r="BP40" s="990">
        <f t="shared" si="30"/>
        <v>0.47152777777777777</v>
      </c>
      <c r="BQ40" s="990">
        <v>0</v>
      </c>
      <c r="BR40" s="990">
        <f t="shared" si="31"/>
        <v>0.47152777777777777</v>
      </c>
      <c r="BS40" s="990">
        <v>0</v>
      </c>
      <c r="BT40" s="990">
        <f t="shared" si="32"/>
        <v>0.47152777777777777</v>
      </c>
      <c r="BU40" s="990">
        <v>0</v>
      </c>
      <c r="BV40" s="990">
        <f t="shared" si="33"/>
        <v>0.47152777777777777</v>
      </c>
      <c r="BW40" s="1091">
        <v>1.3888888888888889E-3</v>
      </c>
      <c r="BX40" s="994">
        <f t="shared" si="34"/>
        <v>0.47291666666666665</v>
      </c>
      <c r="BY40" s="145"/>
      <c r="BZ40" s="127"/>
      <c r="CA40" s="127">
        <f t="shared" si="35"/>
        <v>6.4583333333333159E-2</v>
      </c>
      <c r="CB40" s="128">
        <f t="shared" si="43"/>
        <v>17.600000000000048</v>
      </c>
      <c r="CC40" s="129"/>
      <c r="CD40" s="134">
        <f t="shared" si="37"/>
        <v>92.999999999999744</v>
      </c>
      <c r="CE40" s="134">
        <f t="shared" si="38"/>
        <v>27.28</v>
      </c>
      <c r="CG40" s="281">
        <f t="shared" si="39"/>
        <v>6.4583333333333159E-2</v>
      </c>
      <c r="CH40" s="135">
        <f t="shared" si="40"/>
        <v>92.999999999999744</v>
      </c>
      <c r="CI40" s="282">
        <f t="shared" si="41"/>
        <v>1.5499999999999958</v>
      </c>
    </row>
    <row r="41" spans="1:87" x14ac:dyDescent="0.2">
      <c r="A41" s="1292"/>
      <c r="B41" s="1056">
        <v>18</v>
      </c>
      <c r="C41" s="1053">
        <v>8.3333333333333332E-3</v>
      </c>
      <c r="D41" s="1067">
        <f t="shared" si="42"/>
        <v>0.41666666666666685</v>
      </c>
      <c r="E41" s="126">
        <v>0</v>
      </c>
      <c r="G41" s="996">
        <v>1.3888888888888889E-3</v>
      </c>
      <c r="H41" s="996">
        <f t="shared" si="0"/>
        <v>0.41805555555555574</v>
      </c>
      <c r="I41" s="1090">
        <v>2.7777777777777779E-3</v>
      </c>
      <c r="J41" s="996">
        <f t="shared" si="1"/>
        <v>0.4208333333333335</v>
      </c>
      <c r="K41" s="1092">
        <v>2.0833333333333333E-3</v>
      </c>
      <c r="L41" s="996">
        <f t="shared" si="2"/>
        <v>0.42291666666666683</v>
      </c>
      <c r="M41" s="1092">
        <v>4.1666666666666666E-3</v>
      </c>
      <c r="N41" s="996">
        <f t="shared" si="3"/>
        <v>0.42708333333333348</v>
      </c>
      <c r="O41" s="1092">
        <v>4.8611111111111112E-3</v>
      </c>
      <c r="P41" s="996">
        <f t="shared" si="4"/>
        <v>0.43194444444444458</v>
      </c>
      <c r="Q41" s="1092">
        <v>4.8611111111111112E-3</v>
      </c>
      <c r="R41" s="996">
        <f t="shared" si="5"/>
        <v>0.43680555555555567</v>
      </c>
      <c r="S41" s="1092">
        <v>4.8611111111111112E-3</v>
      </c>
      <c r="T41" s="996">
        <f t="shared" si="6"/>
        <v>0.44166666666666676</v>
      </c>
      <c r="U41" s="1092">
        <v>1.1805555555555555E-2</v>
      </c>
      <c r="V41" s="996">
        <f t="shared" si="7"/>
        <v>0.45347222222222233</v>
      </c>
      <c r="W41" s="1092">
        <v>6.9444444444444441E-3</v>
      </c>
      <c r="X41" s="996">
        <f t="shared" si="8"/>
        <v>0.46041666666666675</v>
      </c>
      <c r="Y41" s="1092">
        <v>4.8611111111111112E-3</v>
      </c>
      <c r="Z41" s="996">
        <f t="shared" si="9"/>
        <v>0.46527777777777785</v>
      </c>
      <c r="AA41" s="1092">
        <v>4.8611111111111112E-3</v>
      </c>
      <c r="AB41" s="996">
        <f t="shared" si="10"/>
        <v>0.47013888888888894</v>
      </c>
      <c r="AC41" s="1092">
        <v>4.1666666666666666E-3</v>
      </c>
      <c r="AD41" s="996">
        <f t="shared" si="11"/>
        <v>0.47430555555555559</v>
      </c>
      <c r="AE41" s="1092">
        <v>4.1666666666666666E-3</v>
      </c>
      <c r="AF41" s="996">
        <f t="shared" si="12"/>
        <v>0.47847222222222224</v>
      </c>
      <c r="AG41" s="1092">
        <v>2.0833333333333333E-3</v>
      </c>
      <c r="AH41" s="996">
        <f t="shared" si="13"/>
        <v>0.48055555555555557</v>
      </c>
      <c r="AI41" s="1092">
        <v>2.0833333333333333E-3</v>
      </c>
      <c r="AJ41" s="996">
        <f t="shared" si="14"/>
        <v>0.4826388888888889</v>
      </c>
      <c r="AK41" s="996">
        <v>0</v>
      </c>
      <c r="AL41" s="996">
        <f t="shared" si="15"/>
        <v>0.4826388888888889</v>
      </c>
      <c r="AM41" s="996">
        <v>0</v>
      </c>
      <c r="AN41" s="996">
        <f t="shared" si="16"/>
        <v>0.4826388888888889</v>
      </c>
      <c r="AO41" s="996">
        <v>0</v>
      </c>
      <c r="AP41" s="996">
        <f t="shared" si="17"/>
        <v>0.4826388888888889</v>
      </c>
      <c r="AQ41" s="996">
        <v>0</v>
      </c>
      <c r="AR41" s="996">
        <f t="shared" si="18"/>
        <v>0.4826388888888889</v>
      </c>
      <c r="AS41" s="996">
        <v>0</v>
      </c>
      <c r="AT41" s="996">
        <f t="shared" si="19"/>
        <v>0.4826388888888889</v>
      </c>
      <c r="AU41" s="996">
        <v>0</v>
      </c>
      <c r="AV41" s="996">
        <f t="shared" si="20"/>
        <v>0.4826388888888889</v>
      </c>
      <c r="AW41" s="996">
        <v>0</v>
      </c>
      <c r="AX41" s="996">
        <f t="shared" si="21"/>
        <v>0.4826388888888889</v>
      </c>
      <c r="AY41" s="996">
        <v>0</v>
      </c>
      <c r="AZ41" s="996">
        <f t="shared" si="22"/>
        <v>0.4826388888888889</v>
      </c>
      <c r="BA41" s="996">
        <v>0</v>
      </c>
      <c r="BB41" s="996">
        <f t="shared" si="23"/>
        <v>0.4826388888888889</v>
      </c>
      <c r="BC41" s="996">
        <v>0</v>
      </c>
      <c r="BD41" s="996">
        <f t="shared" si="24"/>
        <v>0.4826388888888889</v>
      </c>
      <c r="BE41" s="996">
        <v>0</v>
      </c>
      <c r="BF41" s="996">
        <f t="shared" si="25"/>
        <v>0.4826388888888889</v>
      </c>
      <c r="BG41" s="996">
        <v>0</v>
      </c>
      <c r="BH41" s="996">
        <f t="shared" si="26"/>
        <v>0.4826388888888889</v>
      </c>
      <c r="BI41" s="996">
        <v>0</v>
      </c>
      <c r="BJ41" s="996">
        <f t="shared" si="27"/>
        <v>0.4826388888888889</v>
      </c>
      <c r="BK41" s="996">
        <v>0</v>
      </c>
      <c r="BL41" s="996">
        <f t="shared" si="28"/>
        <v>0.4826388888888889</v>
      </c>
      <c r="BM41" s="996">
        <v>0</v>
      </c>
      <c r="BN41" s="996">
        <f t="shared" si="29"/>
        <v>0.4826388888888889</v>
      </c>
      <c r="BO41" s="996">
        <v>0</v>
      </c>
      <c r="BP41" s="996">
        <f t="shared" si="30"/>
        <v>0.4826388888888889</v>
      </c>
      <c r="BQ41" s="996">
        <v>0</v>
      </c>
      <c r="BR41" s="996">
        <f t="shared" si="31"/>
        <v>0.4826388888888889</v>
      </c>
      <c r="BS41" s="996">
        <v>0</v>
      </c>
      <c r="BT41" s="996">
        <f t="shared" si="32"/>
        <v>0.4826388888888889</v>
      </c>
      <c r="BU41" s="996">
        <v>0</v>
      </c>
      <c r="BV41" s="996">
        <f t="shared" si="33"/>
        <v>0.4826388888888889</v>
      </c>
      <c r="BW41" s="1093">
        <v>1.3888888888888889E-3</v>
      </c>
      <c r="BX41" s="986">
        <f t="shared" si="34"/>
        <v>0.48402777777777778</v>
      </c>
      <c r="BY41" s="145"/>
      <c r="BZ41" s="127"/>
      <c r="CA41" s="127">
        <f t="shared" si="35"/>
        <v>6.7361111111110927E-2</v>
      </c>
      <c r="CB41" s="128">
        <f t="shared" si="43"/>
        <v>16.874226804123758</v>
      </c>
      <c r="CC41" s="129"/>
      <c r="CD41" s="134">
        <f t="shared" si="37"/>
        <v>96.99999999999973</v>
      </c>
      <c r="CE41" s="134">
        <f t="shared" si="38"/>
        <v>27.28</v>
      </c>
      <c r="CG41" s="281">
        <f t="shared" si="39"/>
        <v>6.7361111111110927E-2</v>
      </c>
      <c r="CH41" s="135">
        <f t="shared" si="40"/>
        <v>96.99999999999973</v>
      </c>
      <c r="CI41" s="282">
        <f t="shared" si="41"/>
        <v>1.6166666666666623</v>
      </c>
    </row>
    <row r="42" spans="1:87" x14ac:dyDescent="0.2">
      <c r="A42" s="1292"/>
      <c r="B42" s="1056">
        <v>19</v>
      </c>
      <c r="C42" s="1053">
        <v>8.3333333333333332E-3</v>
      </c>
      <c r="D42" s="1067">
        <f t="shared" si="42"/>
        <v>0.42500000000000021</v>
      </c>
      <c r="E42" s="126">
        <v>0</v>
      </c>
      <c r="G42" s="996">
        <v>1.3888888888888889E-3</v>
      </c>
      <c r="H42" s="996">
        <f t="shared" si="0"/>
        <v>0.42638888888888909</v>
      </c>
      <c r="I42" s="1090">
        <v>2.7777777777777779E-3</v>
      </c>
      <c r="J42" s="996">
        <f t="shared" si="1"/>
        <v>0.42916666666666686</v>
      </c>
      <c r="K42" s="1092">
        <v>2.0833333333333333E-3</v>
      </c>
      <c r="L42" s="996">
        <f t="shared" si="2"/>
        <v>0.43125000000000019</v>
      </c>
      <c r="M42" s="1092">
        <v>4.1666666666666666E-3</v>
      </c>
      <c r="N42" s="996">
        <f t="shared" si="3"/>
        <v>0.43541666666666684</v>
      </c>
      <c r="O42" s="1092">
        <v>4.8611111111111112E-3</v>
      </c>
      <c r="P42" s="996">
        <f t="shared" si="4"/>
        <v>0.44027777777777793</v>
      </c>
      <c r="Q42" s="1092">
        <v>4.8611111111111112E-3</v>
      </c>
      <c r="R42" s="996">
        <f t="shared" si="5"/>
        <v>0.44513888888888903</v>
      </c>
      <c r="S42" s="1092">
        <v>4.8611111111111112E-3</v>
      </c>
      <c r="T42" s="996">
        <f t="shared" si="6"/>
        <v>0.45000000000000012</v>
      </c>
      <c r="U42" s="1092">
        <v>1.1805555555555555E-2</v>
      </c>
      <c r="V42" s="996">
        <f t="shared" si="7"/>
        <v>0.46180555555555569</v>
      </c>
      <c r="W42" s="1092">
        <v>6.9444444444444441E-3</v>
      </c>
      <c r="X42" s="996">
        <f t="shared" si="8"/>
        <v>0.46875000000000011</v>
      </c>
      <c r="Y42" s="1092">
        <v>4.8611111111111112E-3</v>
      </c>
      <c r="Z42" s="996">
        <f t="shared" si="9"/>
        <v>0.4736111111111112</v>
      </c>
      <c r="AA42" s="1092">
        <v>4.8611111111111112E-3</v>
      </c>
      <c r="AB42" s="996">
        <f t="shared" si="10"/>
        <v>0.4784722222222223</v>
      </c>
      <c r="AC42" s="1092">
        <v>4.1666666666666666E-3</v>
      </c>
      <c r="AD42" s="996">
        <f t="shared" si="11"/>
        <v>0.48263888888888895</v>
      </c>
      <c r="AE42" s="1092">
        <v>4.1666666666666666E-3</v>
      </c>
      <c r="AF42" s="996">
        <f t="shared" si="12"/>
        <v>0.4868055555555556</v>
      </c>
      <c r="AG42" s="1092">
        <v>2.0833333333333333E-3</v>
      </c>
      <c r="AH42" s="996">
        <f t="shared" si="13"/>
        <v>0.48888888888888893</v>
      </c>
      <c r="AI42" s="1092">
        <v>2.0833333333333333E-3</v>
      </c>
      <c r="AJ42" s="996">
        <f t="shared" si="14"/>
        <v>0.49097222222222225</v>
      </c>
      <c r="AK42" s="996">
        <v>0</v>
      </c>
      <c r="AL42" s="996">
        <f t="shared" si="15"/>
        <v>0.49097222222222225</v>
      </c>
      <c r="AM42" s="996">
        <v>0</v>
      </c>
      <c r="AN42" s="996">
        <f t="shared" si="16"/>
        <v>0.49097222222222225</v>
      </c>
      <c r="AO42" s="996">
        <v>0</v>
      </c>
      <c r="AP42" s="996">
        <f t="shared" si="17"/>
        <v>0.49097222222222225</v>
      </c>
      <c r="AQ42" s="996">
        <v>0</v>
      </c>
      <c r="AR42" s="996">
        <f t="shared" si="18"/>
        <v>0.49097222222222225</v>
      </c>
      <c r="AS42" s="996">
        <v>0</v>
      </c>
      <c r="AT42" s="996">
        <f t="shared" si="19"/>
        <v>0.49097222222222225</v>
      </c>
      <c r="AU42" s="996">
        <v>0</v>
      </c>
      <c r="AV42" s="996">
        <f t="shared" si="20"/>
        <v>0.49097222222222225</v>
      </c>
      <c r="AW42" s="996">
        <v>0</v>
      </c>
      <c r="AX42" s="996">
        <f t="shared" si="21"/>
        <v>0.49097222222222225</v>
      </c>
      <c r="AY42" s="996">
        <v>0</v>
      </c>
      <c r="AZ42" s="996">
        <f t="shared" si="22"/>
        <v>0.49097222222222225</v>
      </c>
      <c r="BA42" s="996">
        <v>0</v>
      </c>
      <c r="BB42" s="996">
        <f t="shared" si="23"/>
        <v>0.49097222222222225</v>
      </c>
      <c r="BC42" s="996">
        <v>0</v>
      </c>
      <c r="BD42" s="996">
        <f t="shared" si="24"/>
        <v>0.49097222222222225</v>
      </c>
      <c r="BE42" s="996">
        <v>0</v>
      </c>
      <c r="BF42" s="996">
        <f t="shared" si="25"/>
        <v>0.49097222222222225</v>
      </c>
      <c r="BG42" s="996">
        <v>0</v>
      </c>
      <c r="BH42" s="996">
        <f t="shared" si="26"/>
        <v>0.49097222222222225</v>
      </c>
      <c r="BI42" s="996">
        <v>0</v>
      </c>
      <c r="BJ42" s="996">
        <f t="shared" si="27"/>
        <v>0.49097222222222225</v>
      </c>
      <c r="BK42" s="996">
        <v>0</v>
      </c>
      <c r="BL42" s="996">
        <f t="shared" si="28"/>
        <v>0.49097222222222225</v>
      </c>
      <c r="BM42" s="996">
        <v>0</v>
      </c>
      <c r="BN42" s="996">
        <f t="shared" si="29"/>
        <v>0.49097222222222225</v>
      </c>
      <c r="BO42" s="996">
        <v>0</v>
      </c>
      <c r="BP42" s="996">
        <f t="shared" si="30"/>
        <v>0.49097222222222225</v>
      </c>
      <c r="BQ42" s="996">
        <v>0</v>
      </c>
      <c r="BR42" s="996">
        <f t="shared" si="31"/>
        <v>0.49097222222222225</v>
      </c>
      <c r="BS42" s="996">
        <v>0</v>
      </c>
      <c r="BT42" s="996">
        <f t="shared" si="32"/>
        <v>0.49097222222222225</v>
      </c>
      <c r="BU42" s="996">
        <v>0</v>
      </c>
      <c r="BV42" s="996">
        <f t="shared" si="33"/>
        <v>0.49097222222222225</v>
      </c>
      <c r="BW42" s="1093">
        <v>1.3888888888888889E-3</v>
      </c>
      <c r="BX42" s="986">
        <f t="shared" si="34"/>
        <v>0.49236111111111114</v>
      </c>
      <c r="BY42" s="145"/>
      <c r="BZ42" s="127"/>
      <c r="CA42" s="127">
        <f t="shared" si="35"/>
        <v>6.7361111111110927E-2</v>
      </c>
      <c r="CB42" s="128">
        <f t="shared" si="43"/>
        <v>16.874226804123758</v>
      </c>
      <c r="CC42" s="1055"/>
      <c r="CD42" s="134">
        <f t="shared" si="37"/>
        <v>96.99999999999973</v>
      </c>
      <c r="CE42" s="134">
        <f t="shared" si="38"/>
        <v>27.28</v>
      </c>
      <c r="CG42" s="281">
        <f t="shared" si="39"/>
        <v>6.7361111111110927E-2</v>
      </c>
      <c r="CH42" s="135">
        <f t="shared" si="40"/>
        <v>96.99999999999973</v>
      </c>
      <c r="CI42" s="282">
        <f t="shared" si="41"/>
        <v>1.6166666666666623</v>
      </c>
    </row>
    <row r="43" spans="1:87" x14ac:dyDescent="0.2">
      <c r="A43" s="1292"/>
      <c r="B43" s="1056">
        <v>20</v>
      </c>
      <c r="C43" s="1053">
        <v>8.3333333333333332E-3</v>
      </c>
      <c r="D43" s="1067">
        <f t="shared" si="42"/>
        <v>0.43333333333333357</v>
      </c>
      <c r="E43" s="126">
        <v>0</v>
      </c>
      <c r="G43" s="996">
        <v>1.3888888888888889E-3</v>
      </c>
      <c r="H43" s="996">
        <f t="shared" si="0"/>
        <v>0.43472222222222245</v>
      </c>
      <c r="I43" s="1090">
        <v>2.7777777777777779E-3</v>
      </c>
      <c r="J43" s="996">
        <f t="shared" si="1"/>
        <v>0.43750000000000022</v>
      </c>
      <c r="K43" s="1092">
        <v>2.0833333333333333E-3</v>
      </c>
      <c r="L43" s="996">
        <f t="shared" si="2"/>
        <v>0.43958333333333355</v>
      </c>
      <c r="M43" s="1092">
        <v>4.1666666666666666E-3</v>
      </c>
      <c r="N43" s="996">
        <f t="shared" si="3"/>
        <v>0.4437500000000002</v>
      </c>
      <c r="O43" s="1092">
        <v>4.8611111111111112E-3</v>
      </c>
      <c r="P43" s="996">
        <f t="shared" si="4"/>
        <v>0.44861111111111129</v>
      </c>
      <c r="Q43" s="1092">
        <v>4.8611111111111112E-3</v>
      </c>
      <c r="R43" s="996">
        <f t="shared" si="5"/>
        <v>0.45347222222222239</v>
      </c>
      <c r="S43" s="1092">
        <v>4.8611111111111112E-3</v>
      </c>
      <c r="T43" s="996">
        <f t="shared" si="6"/>
        <v>0.45833333333333348</v>
      </c>
      <c r="U43" s="1092">
        <v>1.1805555555555555E-2</v>
      </c>
      <c r="V43" s="996">
        <f t="shared" si="7"/>
        <v>0.47013888888888905</v>
      </c>
      <c r="W43" s="1092">
        <v>6.9444444444444441E-3</v>
      </c>
      <c r="X43" s="996">
        <f t="shared" si="8"/>
        <v>0.47708333333333347</v>
      </c>
      <c r="Y43" s="1092">
        <v>4.8611111111111112E-3</v>
      </c>
      <c r="Z43" s="996">
        <f t="shared" si="9"/>
        <v>0.48194444444444456</v>
      </c>
      <c r="AA43" s="1092">
        <v>4.8611111111111112E-3</v>
      </c>
      <c r="AB43" s="996">
        <f t="shared" si="10"/>
        <v>0.48680555555555566</v>
      </c>
      <c r="AC43" s="1092">
        <v>4.1666666666666666E-3</v>
      </c>
      <c r="AD43" s="996">
        <f t="shared" si="11"/>
        <v>0.49097222222222231</v>
      </c>
      <c r="AE43" s="1092">
        <v>4.1666666666666666E-3</v>
      </c>
      <c r="AF43" s="996">
        <f t="shared" si="12"/>
        <v>0.49513888888888896</v>
      </c>
      <c r="AG43" s="1092">
        <v>2.0833333333333333E-3</v>
      </c>
      <c r="AH43" s="996">
        <f t="shared" si="13"/>
        <v>0.49722222222222229</v>
      </c>
      <c r="AI43" s="1092">
        <v>2.0833333333333333E-3</v>
      </c>
      <c r="AJ43" s="996">
        <f t="shared" si="14"/>
        <v>0.49930555555555561</v>
      </c>
      <c r="AK43" s="996">
        <v>0</v>
      </c>
      <c r="AL43" s="996">
        <f t="shared" si="15"/>
        <v>0.49930555555555561</v>
      </c>
      <c r="AM43" s="996">
        <v>0</v>
      </c>
      <c r="AN43" s="996">
        <f t="shared" si="16"/>
        <v>0.49930555555555561</v>
      </c>
      <c r="AO43" s="996">
        <v>0</v>
      </c>
      <c r="AP43" s="996">
        <f t="shared" si="17"/>
        <v>0.49930555555555561</v>
      </c>
      <c r="AQ43" s="996">
        <v>0</v>
      </c>
      <c r="AR43" s="996">
        <f t="shared" si="18"/>
        <v>0.49930555555555561</v>
      </c>
      <c r="AS43" s="996">
        <v>0</v>
      </c>
      <c r="AT43" s="996">
        <f t="shared" si="19"/>
        <v>0.49930555555555561</v>
      </c>
      <c r="AU43" s="996">
        <v>0</v>
      </c>
      <c r="AV43" s="996">
        <f t="shared" si="20"/>
        <v>0.49930555555555561</v>
      </c>
      <c r="AW43" s="996">
        <v>0</v>
      </c>
      <c r="AX43" s="996">
        <f t="shared" si="21"/>
        <v>0.49930555555555561</v>
      </c>
      <c r="AY43" s="996">
        <v>0</v>
      </c>
      <c r="AZ43" s="996">
        <f t="shared" si="22"/>
        <v>0.49930555555555561</v>
      </c>
      <c r="BA43" s="996">
        <v>0</v>
      </c>
      <c r="BB43" s="996">
        <f t="shared" si="23"/>
        <v>0.49930555555555561</v>
      </c>
      <c r="BC43" s="996">
        <v>0</v>
      </c>
      <c r="BD43" s="996">
        <f t="shared" si="24"/>
        <v>0.49930555555555561</v>
      </c>
      <c r="BE43" s="996">
        <v>0</v>
      </c>
      <c r="BF43" s="996">
        <f t="shared" si="25"/>
        <v>0.49930555555555561</v>
      </c>
      <c r="BG43" s="996">
        <v>0</v>
      </c>
      <c r="BH43" s="996">
        <f t="shared" si="26"/>
        <v>0.49930555555555561</v>
      </c>
      <c r="BI43" s="996">
        <v>0</v>
      </c>
      <c r="BJ43" s="996">
        <f t="shared" si="27"/>
        <v>0.49930555555555561</v>
      </c>
      <c r="BK43" s="996">
        <v>0</v>
      </c>
      <c r="BL43" s="996">
        <f t="shared" si="28"/>
        <v>0.49930555555555561</v>
      </c>
      <c r="BM43" s="996">
        <v>0</v>
      </c>
      <c r="BN43" s="996">
        <f t="shared" si="29"/>
        <v>0.49930555555555561</v>
      </c>
      <c r="BO43" s="996">
        <v>0</v>
      </c>
      <c r="BP43" s="996">
        <f t="shared" si="30"/>
        <v>0.49930555555555561</v>
      </c>
      <c r="BQ43" s="996">
        <v>0</v>
      </c>
      <c r="BR43" s="996">
        <f t="shared" si="31"/>
        <v>0.49930555555555561</v>
      </c>
      <c r="BS43" s="996">
        <v>0</v>
      </c>
      <c r="BT43" s="996">
        <f t="shared" si="32"/>
        <v>0.49930555555555561</v>
      </c>
      <c r="BU43" s="996">
        <v>0</v>
      </c>
      <c r="BV43" s="996">
        <f t="shared" si="33"/>
        <v>0.49930555555555561</v>
      </c>
      <c r="BW43" s="1093">
        <v>1.3888888888888889E-3</v>
      </c>
      <c r="BX43" s="986">
        <f t="shared" si="34"/>
        <v>0.50069444444444455</v>
      </c>
      <c r="BY43" s="145"/>
      <c r="BZ43" s="127"/>
      <c r="CA43" s="127">
        <f t="shared" si="35"/>
        <v>6.7361111111110983E-2</v>
      </c>
      <c r="CB43" s="128">
        <f t="shared" si="43"/>
        <v>16.874226804123744</v>
      </c>
      <c r="CC43" s="129"/>
      <c r="CD43" s="134">
        <f t="shared" si="37"/>
        <v>96.999999999999815</v>
      </c>
      <c r="CE43" s="134">
        <f t="shared" si="38"/>
        <v>27.28</v>
      </c>
      <c r="CG43" s="281">
        <f t="shared" si="39"/>
        <v>6.7361111111110983E-2</v>
      </c>
      <c r="CH43" s="135">
        <f t="shared" si="40"/>
        <v>96.999999999999815</v>
      </c>
      <c r="CI43" s="282">
        <f t="shared" si="41"/>
        <v>1.6166666666666636</v>
      </c>
    </row>
    <row r="44" spans="1:87" x14ac:dyDescent="0.2">
      <c r="A44" s="1292"/>
      <c r="B44" s="1056">
        <v>21</v>
      </c>
      <c r="C44" s="1053">
        <v>1.6666666666666666E-2</v>
      </c>
      <c r="D44" s="1067">
        <f t="shared" si="42"/>
        <v>0.45000000000000023</v>
      </c>
      <c r="E44" s="126">
        <v>0</v>
      </c>
      <c r="G44" s="996">
        <v>1.3888888888888889E-3</v>
      </c>
      <c r="H44" s="996">
        <f t="shared" si="0"/>
        <v>0.45138888888888912</v>
      </c>
      <c r="I44" s="1090">
        <v>2.7777777777777779E-3</v>
      </c>
      <c r="J44" s="996">
        <f t="shared" si="1"/>
        <v>0.45416666666666689</v>
      </c>
      <c r="K44" s="1092">
        <v>2.0833333333333333E-3</v>
      </c>
      <c r="L44" s="996">
        <f t="shared" si="2"/>
        <v>0.45625000000000021</v>
      </c>
      <c r="M44" s="1092">
        <v>4.1666666666666666E-3</v>
      </c>
      <c r="N44" s="996">
        <f t="shared" si="3"/>
        <v>0.46041666666666686</v>
      </c>
      <c r="O44" s="1092">
        <v>4.8611111111111112E-3</v>
      </c>
      <c r="P44" s="996">
        <f t="shared" si="4"/>
        <v>0.46527777777777796</v>
      </c>
      <c r="Q44" s="1092">
        <v>4.8611111111111112E-3</v>
      </c>
      <c r="R44" s="996">
        <f t="shared" si="5"/>
        <v>0.47013888888888905</v>
      </c>
      <c r="S44" s="1092">
        <v>4.8611111111111112E-3</v>
      </c>
      <c r="T44" s="996">
        <f t="shared" si="6"/>
        <v>0.47500000000000014</v>
      </c>
      <c r="U44" s="1092">
        <v>1.1805555555555555E-2</v>
      </c>
      <c r="V44" s="996">
        <f t="shared" si="7"/>
        <v>0.48680555555555571</v>
      </c>
      <c r="W44" s="1092">
        <v>6.9444444444444441E-3</v>
      </c>
      <c r="X44" s="996">
        <f t="shared" si="8"/>
        <v>0.49375000000000013</v>
      </c>
      <c r="Y44" s="1092">
        <v>4.8611111111111112E-3</v>
      </c>
      <c r="Z44" s="996">
        <f t="shared" si="9"/>
        <v>0.49861111111111123</v>
      </c>
      <c r="AA44" s="1092">
        <v>4.8611111111111112E-3</v>
      </c>
      <c r="AB44" s="996">
        <f t="shared" si="10"/>
        <v>0.50347222222222232</v>
      </c>
      <c r="AC44" s="1092">
        <v>4.1666666666666666E-3</v>
      </c>
      <c r="AD44" s="996">
        <f t="shared" si="11"/>
        <v>0.50763888888888897</v>
      </c>
      <c r="AE44" s="1092">
        <v>4.1666666666666666E-3</v>
      </c>
      <c r="AF44" s="996">
        <f t="shared" si="12"/>
        <v>0.51180555555555562</v>
      </c>
      <c r="AG44" s="1092">
        <v>2.0833333333333333E-3</v>
      </c>
      <c r="AH44" s="996">
        <f t="shared" si="13"/>
        <v>0.51388888888888895</v>
      </c>
      <c r="AI44" s="1092">
        <v>2.0833333333333333E-3</v>
      </c>
      <c r="AJ44" s="996">
        <f t="shared" si="14"/>
        <v>0.51597222222222228</v>
      </c>
      <c r="AK44" s="996">
        <v>0</v>
      </c>
      <c r="AL44" s="996">
        <f t="shared" si="15"/>
        <v>0.51597222222222228</v>
      </c>
      <c r="AM44" s="996">
        <v>0</v>
      </c>
      <c r="AN44" s="996">
        <f t="shared" si="16"/>
        <v>0.51597222222222228</v>
      </c>
      <c r="AO44" s="996">
        <v>0</v>
      </c>
      <c r="AP44" s="996">
        <f t="shared" si="17"/>
        <v>0.51597222222222228</v>
      </c>
      <c r="AQ44" s="996">
        <v>0</v>
      </c>
      <c r="AR44" s="996">
        <f t="shared" si="18"/>
        <v>0.51597222222222228</v>
      </c>
      <c r="AS44" s="996">
        <v>0</v>
      </c>
      <c r="AT44" s="996">
        <f t="shared" si="19"/>
        <v>0.51597222222222228</v>
      </c>
      <c r="AU44" s="996">
        <v>0</v>
      </c>
      <c r="AV44" s="996">
        <f t="shared" si="20"/>
        <v>0.51597222222222228</v>
      </c>
      <c r="AW44" s="996">
        <v>0</v>
      </c>
      <c r="AX44" s="996">
        <f t="shared" si="21"/>
        <v>0.51597222222222228</v>
      </c>
      <c r="AY44" s="996">
        <v>0</v>
      </c>
      <c r="AZ44" s="996">
        <f t="shared" si="22"/>
        <v>0.51597222222222228</v>
      </c>
      <c r="BA44" s="996">
        <v>0</v>
      </c>
      <c r="BB44" s="996">
        <f t="shared" si="23"/>
        <v>0.51597222222222228</v>
      </c>
      <c r="BC44" s="996">
        <v>0</v>
      </c>
      <c r="BD44" s="996">
        <f t="shared" si="24"/>
        <v>0.51597222222222228</v>
      </c>
      <c r="BE44" s="996">
        <v>0</v>
      </c>
      <c r="BF44" s="996">
        <f t="shared" si="25"/>
        <v>0.51597222222222228</v>
      </c>
      <c r="BG44" s="996">
        <v>0</v>
      </c>
      <c r="BH44" s="996">
        <f t="shared" si="26"/>
        <v>0.51597222222222228</v>
      </c>
      <c r="BI44" s="996">
        <v>0</v>
      </c>
      <c r="BJ44" s="996">
        <f t="shared" si="27"/>
        <v>0.51597222222222228</v>
      </c>
      <c r="BK44" s="996">
        <v>0</v>
      </c>
      <c r="BL44" s="996">
        <f t="shared" si="28"/>
        <v>0.51597222222222228</v>
      </c>
      <c r="BM44" s="996">
        <v>0</v>
      </c>
      <c r="BN44" s="996">
        <f t="shared" si="29"/>
        <v>0.51597222222222228</v>
      </c>
      <c r="BO44" s="996">
        <v>0</v>
      </c>
      <c r="BP44" s="996">
        <f t="shared" si="30"/>
        <v>0.51597222222222228</v>
      </c>
      <c r="BQ44" s="996">
        <v>0</v>
      </c>
      <c r="BR44" s="996">
        <f t="shared" si="31"/>
        <v>0.51597222222222228</v>
      </c>
      <c r="BS44" s="996">
        <v>0</v>
      </c>
      <c r="BT44" s="996">
        <f t="shared" si="32"/>
        <v>0.51597222222222228</v>
      </c>
      <c r="BU44" s="996">
        <v>0</v>
      </c>
      <c r="BV44" s="996">
        <f t="shared" si="33"/>
        <v>0.51597222222222228</v>
      </c>
      <c r="BW44" s="1093">
        <v>1.3888888888888889E-3</v>
      </c>
      <c r="BX44" s="986">
        <f t="shared" si="34"/>
        <v>0.51736111111111116</v>
      </c>
      <c r="BY44" s="145"/>
      <c r="BZ44" s="127"/>
      <c r="CA44" s="127">
        <f t="shared" si="35"/>
        <v>6.7361111111110927E-2</v>
      </c>
      <c r="CB44" s="128">
        <f t="shared" si="43"/>
        <v>16.874226804123758</v>
      </c>
      <c r="CC44" s="129"/>
      <c r="CD44" s="134">
        <f t="shared" si="37"/>
        <v>96.99999999999973</v>
      </c>
      <c r="CE44" s="134">
        <f t="shared" si="38"/>
        <v>27.28</v>
      </c>
      <c r="CG44" s="281">
        <f t="shared" si="39"/>
        <v>6.7361111111110927E-2</v>
      </c>
      <c r="CH44" s="135">
        <f t="shared" si="40"/>
        <v>96.99999999999973</v>
      </c>
      <c r="CI44" s="282">
        <f t="shared" si="41"/>
        <v>1.6166666666666623</v>
      </c>
    </row>
    <row r="45" spans="1:87" x14ac:dyDescent="0.2">
      <c r="A45" s="1292"/>
      <c r="B45" s="1056">
        <v>22</v>
      </c>
      <c r="C45" s="1053">
        <v>8.3333333333333332E-3</v>
      </c>
      <c r="D45" s="1067">
        <f t="shared" si="42"/>
        <v>0.45833333333333359</v>
      </c>
      <c r="E45" s="126">
        <v>0</v>
      </c>
      <c r="G45" s="996">
        <v>1.3888888888888889E-3</v>
      </c>
      <c r="H45" s="996">
        <f t="shared" si="0"/>
        <v>0.45972222222222248</v>
      </c>
      <c r="I45" s="1090">
        <v>2.7777777777777779E-3</v>
      </c>
      <c r="J45" s="996">
        <f t="shared" si="1"/>
        <v>0.46250000000000024</v>
      </c>
      <c r="K45" s="1092">
        <v>2.0833333333333333E-3</v>
      </c>
      <c r="L45" s="996">
        <f t="shared" si="2"/>
        <v>0.46458333333333357</v>
      </c>
      <c r="M45" s="1092">
        <v>4.1666666666666666E-3</v>
      </c>
      <c r="N45" s="996">
        <f t="shared" si="3"/>
        <v>0.46875000000000022</v>
      </c>
      <c r="O45" s="1092">
        <v>4.8611111111111112E-3</v>
      </c>
      <c r="P45" s="996">
        <f t="shared" si="4"/>
        <v>0.47361111111111132</v>
      </c>
      <c r="Q45" s="1092">
        <v>4.8611111111111112E-3</v>
      </c>
      <c r="R45" s="996">
        <f t="shared" si="5"/>
        <v>0.47847222222222241</v>
      </c>
      <c r="S45" s="1092">
        <v>4.8611111111111112E-3</v>
      </c>
      <c r="T45" s="996">
        <f t="shared" si="6"/>
        <v>0.4833333333333335</v>
      </c>
      <c r="U45" s="1092">
        <v>1.1805555555555555E-2</v>
      </c>
      <c r="V45" s="996">
        <f t="shared" si="7"/>
        <v>0.49513888888888907</v>
      </c>
      <c r="W45" s="1092">
        <v>6.9444444444444441E-3</v>
      </c>
      <c r="X45" s="996">
        <f t="shared" si="8"/>
        <v>0.50208333333333355</v>
      </c>
      <c r="Y45" s="1092">
        <v>4.8611111111111112E-3</v>
      </c>
      <c r="Z45" s="996">
        <f t="shared" si="9"/>
        <v>0.50694444444444464</v>
      </c>
      <c r="AA45" s="1092">
        <v>4.8611111111111112E-3</v>
      </c>
      <c r="AB45" s="996">
        <f t="shared" si="10"/>
        <v>0.51180555555555574</v>
      </c>
      <c r="AC45" s="1092">
        <v>4.1666666666666666E-3</v>
      </c>
      <c r="AD45" s="996">
        <f t="shared" si="11"/>
        <v>0.51597222222222239</v>
      </c>
      <c r="AE45" s="1092">
        <v>4.1666666666666666E-3</v>
      </c>
      <c r="AF45" s="996">
        <f t="shared" si="12"/>
        <v>0.52013888888888904</v>
      </c>
      <c r="AG45" s="1092">
        <v>2.0833333333333333E-3</v>
      </c>
      <c r="AH45" s="996">
        <f t="shared" si="13"/>
        <v>0.52222222222222237</v>
      </c>
      <c r="AI45" s="1092">
        <v>2.0833333333333333E-3</v>
      </c>
      <c r="AJ45" s="996">
        <f t="shared" si="14"/>
        <v>0.52430555555555569</v>
      </c>
      <c r="AK45" s="996">
        <v>0</v>
      </c>
      <c r="AL45" s="996">
        <f t="shared" si="15"/>
        <v>0.52430555555555569</v>
      </c>
      <c r="AM45" s="996">
        <v>0</v>
      </c>
      <c r="AN45" s="996">
        <f t="shared" si="16"/>
        <v>0.52430555555555569</v>
      </c>
      <c r="AO45" s="996">
        <v>0</v>
      </c>
      <c r="AP45" s="996">
        <f t="shared" si="17"/>
        <v>0.52430555555555569</v>
      </c>
      <c r="AQ45" s="996">
        <v>0</v>
      </c>
      <c r="AR45" s="996">
        <f t="shared" si="18"/>
        <v>0.52430555555555569</v>
      </c>
      <c r="AS45" s="996">
        <v>0</v>
      </c>
      <c r="AT45" s="996">
        <f t="shared" si="19"/>
        <v>0.52430555555555569</v>
      </c>
      <c r="AU45" s="996">
        <v>0</v>
      </c>
      <c r="AV45" s="996">
        <f t="shared" si="20"/>
        <v>0.52430555555555569</v>
      </c>
      <c r="AW45" s="996">
        <v>0</v>
      </c>
      <c r="AX45" s="996">
        <f t="shared" si="21"/>
        <v>0.52430555555555569</v>
      </c>
      <c r="AY45" s="996">
        <v>0</v>
      </c>
      <c r="AZ45" s="996">
        <f t="shared" si="22"/>
        <v>0.52430555555555569</v>
      </c>
      <c r="BA45" s="996">
        <v>0</v>
      </c>
      <c r="BB45" s="996">
        <f t="shared" si="23"/>
        <v>0.52430555555555569</v>
      </c>
      <c r="BC45" s="996">
        <v>0</v>
      </c>
      <c r="BD45" s="996">
        <f t="shared" si="24"/>
        <v>0.52430555555555569</v>
      </c>
      <c r="BE45" s="996">
        <v>0</v>
      </c>
      <c r="BF45" s="996">
        <f t="shared" si="25"/>
        <v>0.52430555555555569</v>
      </c>
      <c r="BG45" s="996">
        <v>0</v>
      </c>
      <c r="BH45" s="996">
        <f t="shared" si="26"/>
        <v>0.52430555555555569</v>
      </c>
      <c r="BI45" s="996">
        <v>0</v>
      </c>
      <c r="BJ45" s="996">
        <f t="shared" si="27"/>
        <v>0.52430555555555569</v>
      </c>
      <c r="BK45" s="996">
        <v>0</v>
      </c>
      <c r="BL45" s="996">
        <f t="shared" si="28"/>
        <v>0.52430555555555569</v>
      </c>
      <c r="BM45" s="996">
        <v>0</v>
      </c>
      <c r="BN45" s="996">
        <f t="shared" si="29"/>
        <v>0.52430555555555569</v>
      </c>
      <c r="BO45" s="996">
        <v>0</v>
      </c>
      <c r="BP45" s="996">
        <f t="shared" si="30"/>
        <v>0.52430555555555569</v>
      </c>
      <c r="BQ45" s="996">
        <v>0</v>
      </c>
      <c r="BR45" s="996">
        <f t="shared" si="31"/>
        <v>0.52430555555555569</v>
      </c>
      <c r="BS45" s="996">
        <v>0</v>
      </c>
      <c r="BT45" s="996">
        <f t="shared" si="32"/>
        <v>0.52430555555555569</v>
      </c>
      <c r="BU45" s="996">
        <v>0</v>
      </c>
      <c r="BV45" s="996">
        <f t="shared" si="33"/>
        <v>0.52430555555555569</v>
      </c>
      <c r="BW45" s="1093">
        <v>1.3888888888888889E-3</v>
      </c>
      <c r="BX45" s="986">
        <f t="shared" si="34"/>
        <v>0.52569444444444458</v>
      </c>
      <c r="BY45" s="145"/>
      <c r="BZ45" s="127"/>
      <c r="CA45" s="127">
        <f t="shared" si="35"/>
        <v>6.7361111111110983E-2</v>
      </c>
      <c r="CB45" s="128">
        <f t="shared" si="43"/>
        <v>16.874226804123744</v>
      </c>
      <c r="CC45" s="129"/>
      <c r="CD45" s="134">
        <f t="shared" si="37"/>
        <v>96.999999999999815</v>
      </c>
      <c r="CE45" s="134">
        <f t="shared" si="38"/>
        <v>27.28</v>
      </c>
      <c r="CG45" s="281">
        <f t="shared" si="39"/>
        <v>6.7361111111110983E-2</v>
      </c>
      <c r="CH45" s="135">
        <f t="shared" si="40"/>
        <v>96.999999999999815</v>
      </c>
      <c r="CI45" s="282">
        <f t="shared" si="41"/>
        <v>1.6166666666666636</v>
      </c>
    </row>
    <row r="46" spans="1:87" x14ac:dyDescent="0.2">
      <c r="A46" s="1292"/>
      <c r="B46" s="1056">
        <v>23</v>
      </c>
      <c r="C46" s="1053">
        <v>8.3333333333333332E-3</v>
      </c>
      <c r="D46" s="1067">
        <f t="shared" si="42"/>
        <v>0.46666666666666695</v>
      </c>
      <c r="E46" s="126">
        <v>0</v>
      </c>
      <c r="G46" s="996">
        <v>1.3888888888888889E-3</v>
      </c>
      <c r="H46" s="996">
        <f t="shared" si="0"/>
        <v>0.46805555555555584</v>
      </c>
      <c r="I46" s="1090">
        <v>2.7777777777777779E-3</v>
      </c>
      <c r="J46" s="996">
        <f t="shared" si="1"/>
        <v>0.4708333333333336</v>
      </c>
      <c r="K46" s="1092">
        <v>2.0833333333333333E-3</v>
      </c>
      <c r="L46" s="996">
        <f t="shared" si="2"/>
        <v>0.47291666666666693</v>
      </c>
      <c r="M46" s="1092">
        <v>4.1666666666666666E-3</v>
      </c>
      <c r="N46" s="996">
        <f t="shared" si="3"/>
        <v>0.47708333333333358</v>
      </c>
      <c r="O46" s="1092">
        <v>4.8611111111111112E-3</v>
      </c>
      <c r="P46" s="996">
        <f t="shared" si="4"/>
        <v>0.48194444444444468</v>
      </c>
      <c r="Q46" s="1092">
        <v>4.8611111111111112E-3</v>
      </c>
      <c r="R46" s="996">
        <f t="shared" si="5"/>
        <v>0.48680555555555577</v>
      </c>
      <c r="S46" s="1092">
        <v>4.8611111111111112E-3</v>
      </c>
      <c r="T46" s="996">
        <f t="shared" si="6"/>
        <v>0.49166666666666686</v>
      </c>
      <c r="U46" s="1092">
        <v>1.1805555555555555E-2</v>
      </c>
      <c r="V46" s="996">
        <f t="shared" si="7"/>
        <v>0.50347222222222243</v>
      </c>
      <c r="W46" s="1092">
        <v>6.9444444444444441E-3</v>
      </c>
      <c r="X46" s="996">
        <f t="shared" si="8"/>
        <v>0.51041666666666685</v>
      </c>
      <c r="Y46" s="1092">
        <v>4.8611111111111112E-3</v>
      </c>
      <c r="Z46" s="996">
        <f t="shared" si="9"/>
        <v>0.51527777777777795</v>
      </c>
      <c r="AA46" s="1092">
        <v>4.8611111111111112E-3</v>
      </c>
      <c r="AB46" s="996">
        <f t="shared" si="10"/>
        <v>0.52013888888888904</v>
      </c>
      <c r="AC46" s="1092">
        <v>4.1666666666666666E-3</v>
      </c>
      <c r="AD46" s="996">
        <f t="shared" si="11"/>
        <v>0.52430555555555569</v>
      </c>
      <c r="AE46" s="1092">
        <v>4.1666666666666666E-3</v>
      </c>
      <c r="AF46" s="996">
        <f t="shared" si="12"/>
        <v>0.52847222222222234</v>
      </c>
      <c r="AG46" s="1092">
        <v>2.0833333333333333E-3</v>
      </c>
      <c r="AH46" s="996">
        <f t="shared" si="13"/>
        <v>0.53055555555555567</v>
      </c>
      <c r="AI46" s="1092">
        <v>2.0833333333333333E-3</v>
      </c>
      <c r="AJ46" s="996">
        <f t="shared" si="14"/>
        <v>0.53263888888888899</v>
      </c>
      <c r="AK46" s="996">
        <v>0</v>
      </c>
      <c r="AL46" s="996">
        <f t="shared" si="15"/>
        <v>0.53263888888888899</v>
      </c>
      <c r="AM46" s="996">
        <v>0</v>
      </c>
      <c r="AN46" s="996">
        <f t="shared" si="16"/>
        <v>0.53263888888888899</v>
      </c>
      <c r="AO46" s="996">
        <v>0</v>
      </c>
      <c r="AP46" s="996">
        <f t="shared" si="17"/>
        <v>0.53263888888888899</v>
      </c>
      <c r="AQ46" s="996">
        <v>0</v>
      </c>
      <c r="AR46" s="996">
        <f t="shared" si="18"/>
        <v>0.53263888888888899</v>
      </c>
      <c r="AS46" s="996">
        <v>0</v>
      </c>
      <c r="AT46" s="996">
        <f t="shared" si="19"/>
        <v>0.53263888888888899</v>
      </c>
      <c r="AU46" s="996">
        <v>0</v>
      </c>
      <c r="AV46" s="996">
        <f t="shared" si="20"/>
        <v>0.53263888888888899</v>
      </c>
      <c r="AW46" s="996">
        <v>0</v>
      </c>
      <c r="AX46" s="996">
        <f t="shared" si="21"/>
        <v>0.53263888888888899</v>
      </c>
      <c r="AY46" s="996">
        <v>0</v>
      </c>
      <c r="AZ46" s="996">
        <f t="shared" si="22"/>
        <v>0.53263888888888899</v>
      </c>
      <c r="BA46" s="996">
        <v>0</v>
      </c>
      <c r="BB46" s="996">
        <f t="shared" si="23"/>
        <v>0.53263888888888899</v>
      </c>
      <c r="BC46" s="996">
        <v>0</v>
      </c>
      <c r="BD46" s="996">
        <f t="shared" si="24"/>
        <v>0.53263888888888899</v>
      </c>
      <c r="BE46" s="996">
        <v>0</v>
      </c>
      <c r="BF46" s="996">
        <f t="shared" si="25"/>
        <v>0.53263888888888899</v>
      </c>
      <c r="BG46" s="996">
        <v>0</v>
      </c>
      <c r="BH46" s="996">
        <f t="shared" si="26"/>
        <v>0.53263888888888899</v>
      </c>
      <c r="BI46" s="996">
        <v>0</v>
      </c>
      <c r="BJ46" s="996">
        <f t="shared" si="27"/>
        <v>0.53263888888888899</v>
      </c>
      <c r="BK46" s="996">
        <v>0</v>
      </c>
      <c r="BL46" s="996">
        <f t="shared" si="28"/>
        <v>0.53263888888888899</v>
      </c>
      <c r="BM46" s="996">
        <v>0</v>
      </c>
      <c r="BN46" s="996">
        <f t="shared" si="29"/>
        <v>0.53263888888888899</v>
      </c>
      <c r="BO46" s="996">
        <v>0</v>
      </c>
      <c r="BP46" s="996">
        <f t="shared" si="30"/>
        <v>0.53263888888888899</v>
      </c>
      <c r="BQ46" s="996">
        <v>0</v>
      </c>
      <c r="BR46" s="996">
        <f t="shared" si="31"/>
        <v>0.53263888888888899</v>
      </c>
      <c r="BS46" s="996">
        <v>0</v>
      </c>
      <c r="BT46" s="996">
        <f t="shared" si="32"/>
        <v>0.53263888888888899</v>
      </c>
      <c r="BU46" s="996">
        <v>0</v>
      </c>
      <c r="BV46" s="996">
        <f t="shared" si="33"/>
        <v>0.53263888888888899</v>
      </c>
      <c r="BW46" s="1093">
        <v>1.3888888888888889E-3</v>
      </c>
      <c r="BX46" s="986">
        <f t="shared" si="34"/>
        <v>0.53402777777777788</v>
      </c>
      <c r="BY46" s="145"/>
      <c r="BZ46" s="127"/>
      <c r="CA46" s="127">
        <f t="shared" si="35"/>
        <v>6.7361111111110927E-2</v>
      </c>
      <c r="CB46" s="128">
        <f t="shared" si="43"/>
        <v>16.874226804123758</v>
      </c>
      <c r="CC46" s="129"/>
      <c r="CD46" s="134">
        <f t="shared" si="37"/>
        <v>96.99999999999973</v>
      </c>
      <c r="CE46" s="134">
        <f t="shared" si="38"/>
        <v>27.28</v>
      </c>
      <c r="CG46" s="281">
        <f t="shared" si="39"/>
        <v>6.7361111111110927E-2</v>
      </c>
      <c r="CH46" s="135">
        <f t="shared" si="40"/>
        <v>96.99999999999973</v>
      </c>
      <c r="CI46" s="282">
        <f t="shared" si="41"/>
        <v>1.6166666666666623</v>
      </c>
    </row>
    <row r="47" spans="1:87" x14ac:dyDescent="0.2">
      <c r="A47" s="1292"/>
      <c r="B47" s="1056">
        <v>24</v>
      </c>
      <c r="C47" s="1053">
        <v>8.3333333333333332E-3</v>
      </c>
      <c r="D47" s="1067">
        <f t="shared" si="42"/>
        <v>0.47500000000000031</v>
      </c>
      <c r="E47" s="126">
        <v>0</v>
      </c>
      <c r="G47" s="996">
        <v>1.3888888888888889E-3</v>
      </c>
      <c r="H47" s="996">
        <f t="shared" si="0"/>
        <v>0.47638888888888919</v>
      </c>
      <c r="I47" s="1090">
        <v>2.7777777777777779E-3</v>
      </c>
      <c r="J47" s="996">
        <f t="shared" si="1"/>
        <v>0.47916666666666696</v>
      </c>
      <c r="K47" s="1092">
        <v>2.0833333333333333E-3</v>
      </c>
      <c r="L47" s="996">
        <f t="shared" si="2"/>
        <v>0.48125000000000029</v>
      </c>
      <c r="M47" s="1092">
        <v>4.1666666666666666E-3</v>
      </c>
      <c r="N47" s="996">
        <f t="shared" si="3"/>
        <v>0.48541666666666694</v>
      </c>
      <c r="O47" s="1092">
        <v>4.8611111111111112E-3</v>
      </c>
      <c r="P47" s="996">
        <f t="shared" si="4"/>
        <v>0.49027777777777803</v>
      </c>
      <c r="Q47" s="1092">
        <v>4.8611111111111112E-3</v>
      </c>
      <c r="R47" s="996">
        <f t="shared" si="5"/>
        <v>0.49513888888888913</v>
      </c>
      <c r="S47" s="1092">
        <v>4.8611111111111112E-3</v>
      </c>
      <c r="T47" s="996">
        <f t="shared" si="6"/>
        <v>0.50000000000000022</v>
      </c>
      <c r="U47" s="1092">
        <v>1.1805555555555555E-2</v>
      </c>
      <c r="V47" s="996">
        <f t="shared" si="7"/>
        <v>0.51180555555555574</v>
      </c>
      <c r="W47" s="1092">
        <v>6.9444444444444441E-3</v>
      </c>
      <c r="X47" s="996">
        <f t="shared" si="8"/>
        <v>0.51875000000000016</v>
      </c>
      <c r="Y47" s="1092">
        <v>4.8611111111111112E-3</v>
      </c>
      <c r="Z47" s="996">
        <f t="shared" si="9"/>
        <v>0.52361111111111125</v>
      </c>
      <c r="AA47" s="1092">
        <v>4.8611111111111112E-3</v>
      </c>
      <c r="AB47" s="996">
        <f t="shared" si="10"/>
        <v>0.52847222222222234</v>
      </c>
      <c r="AC47" s="1092">
        <v>4.1666666666666666E-3</v>
      </c>
      <c r="AD47" s="996">
        <f t="shared" si="11"/>
        <v>0.53263888888888899</v>
      </c>
      <c r="AE47" s="1092">
        <v>4.1666666666666666E-3</v>
      </c>
      <c r="AF47" s="996">
        <f t="shared" si="12"/>
        <v>0.53680555555555565</v>
      </c>
      <c r="AG47" s="1092">
        <v>2.0833333333333333E-3</v>
      </c>
      <c r="AH47" s="996">
        <f t="shared" si="13"/>
        <v>0.53888888888888897</v>
      </c>
      <c r="AI47" s="1092">
        <v>2.0833333333333333E-3</v>
      </c>
      <c r="AJ47" s="996">
        <f t="shared" si="14"/>
        <v>0.5409722222222223</v>
      </c>
      <c r="AK47" s="996">
        <v>0</v>
      </c>
      <c r="AL47" s="996">
        <f t="shared" si="15"/>
        <v>0.5409722222222223</v>
      </c>
      <c r="AM47" s="996">
        <v>0</v>
      </c>
      <c r="AN47" s="996">
        <f t="shared" si="16"/>
        <v>0.5409722222222223</v>
      </c>
      <c r="AO47" s="996">
        <v>0</v>
      </c>
      <c r="AP47" s="996">
        <f t="shared" si="17"/>
        <v>0.5409722222222223</v>
      </c>
      <c r="AQ47" s="996">
        <v>0</v>
      </c>
      <c r="AR47" s="996">
        <f t="shared" si="18"/>
        <v>0.5409722222222223</v>
      </c>
      <c r="AS47" s="996">
        <v>0</v>
      </c>
      <c r="AT47" s="996">
        <f t="shared" si="19"/>
        <v>0.5409722222222223</v>
      </c>
      <c r="AU47" s="996">
        <v>0</v>
      </c>
      <c r="AV47" s="996">
        <f t="shared" si="20"/>
        <v>0.5409722222222223</v>
      </c>
      <c r="AW47" s="996">
        <v>0</v>
      </c>
      <c r="AX47" s="996">
        <f t="shared" si="21"/>
        <v>0.5409722222222223</v>
      </c>
      <c r="AY47" s="996">
        <v>0</v>
      </c>
      <c r="AZ47" s="996">
        <f t="shared" si="22"/>
        <v>0.5409722222222223</v>
      </c>
      <c r="BA47" s="996">
        <v>0</v>
      </c>
      <c r="BB47" s="996">
        <f t="shared" si="23"/>
        <v>0.5409722222222223</v>
      </c>
      <c r="BC47" s="996">
        <v>0</v>
      </c>
      <c r="BD47" s="996">
        <f t="shared" si="24"/>
        <v>0.5409722222222223</v>
      </c>
      <c r="BE47" s="996">
        <v>0</v>
      </c>
      <c r="BF47" s="996">
        <f t="shared" si="25"/>
        <v>0.5409722222222223</v>
      </c>
      <c r="BG47" s="996">
        <v>0</v>
      </c>
      <c r="BH47" s="996">
        <f t="shared" si="26"/>
        <v>0.5409722222222223</v>
      </c>
      <c r="BI47" s="996">
        <v>0</v>
      </c>
      <c r="BJ47" s="996">
        <f t="shared" si="27"/>
        <v>0.5409722222222223</v>
      </c>
      <c r="BK47" s="996">
        <v>0</v>
      </c>
      <c r="BL47" s="996">
        <f t="shared" si="28"/>
        <v>0.5409722222222223</v>
      </c>
      <c r="BM47" s="996">
        <v>0</v>
      </c>
      <c r="BN47" s="996">
        <f t="shared" si="29"/>
        <v>0.5409722222222223</v>
      </c>
      <c r="BO47" s="996">
        <v>0</v>
      </c>
      <c r="BP47" s="996">
        <f t="shared" si="30"/>
        <v>0.5409722222222223</v>
      </c>
      <c r="BQ47" s="996">
        <v>0</v>
      </c>
      <c r="BR47" s="996">
        <f t="shared" si="31"/>
        <v>0.5409722222222223</v>
      </c>
      <c r="BS47" s="996">
        <v>0</v>
      </c>
      <c r="BT47" s="996">
        <f t="shared" si="32"/>
        <v>0.5409722222222223</v>
      </c>
      <c r="BU47" s="996">
        <v>0</v>
      </c>
      <c r="BV47" s="996">
        <f t="shared" si="33"/>
        <v>0.5409722222222223</v>
      </c>
      <c r="BW47" s="1093">
        <v>1.3888888888888889E-3</v>
      </c>
      <c r="BX47" s="986">
        <f t="shared" si="34"/>
        <v>0.54236111111111118</v>
      </c>
      <c r="BY47" s="145"/>
      <c r="BZ47" s="127"/>
      <c r="CA47" s="127">
        <f t="shared" si="35"/>
        <v>6.7361111111110872E-2</v>
      </c>
      <c r="CB47" s="128">
        <f t="shared" si="43"/>
        <v>16.874226804123772</v>
      </c>
      <c r="CC47" s="129"/>
      <c r="CD47" s="134">
        <f t="shared" si="37"/>
        <v>96.999999999999659</v>
      </c>
      <c r="CE47" s="134">
        <f t="shared" si="38"/>
        <v>27.28</v>
      </c>
      <c r="CG47" s="281">
        <f t="shared" si="39"/>
        <v>6.7361111111110872E-2</v>
      </c>
      <c r="CH47" s="135">
        <f t="shared" si="40"/>
        <v>96.999999999999659</v>
      </c>
      <c r="CI47" s="282">
        <f t="shared" si="41"/>
        <v>1.6166666666666609</v>
      </c>
    </row>
    <row r="48" spans="1:87" x14ac:dyDescent="0.2">
      <c r="A48" s="1292"/>
      <c r="B48" s="1056">
        <v>25</v>
      </c>
      <c r="C48" s="1053">
        <v>1.6666666666666666E-2</v>
      </c>
      <c r="D48" s="1067">
        <f t="shared" si="42"/>
        <v>0.49166666666666697</v>
      </c>
      <c r="E48" s="126">
        <v>0</v>
      </c>
      <c r="G48" s="996">
        <v>1.3888888888888889E-3</v>
      </c>
      <c r="H48" s="996">
        <f t="shared" si="0"/>
        <v>0.49305555555555586</v>
      </c>
      <c r="I48" s="1090">
        <v>2.7777777777777779E-3</v>
      </c>
      <c r="J48" s="996">
        <f t="shared" si="1"/>
        <v>0.49583333333333363</v>
      </c>
      <c r="K48" s="1092">
        <v>2.0833333333333333E-3</v>
      </c>
      <c r="L48" s="996">
        <f t="shared" si="2"/>
        <v>0.49791666666666695</v>
      </c>
      <c r="M48" s="1092">
        <v>4.1666666666666666E-3</v>
      </c>
      <c r="N48" s="996">
        <f t="shared" si="3"/>
        <v>0.50208333333333366</v>
      </c>
      <c r="O48" s="1092">
        <v>4.8611111111111112E-3</v>
      </c>
      <c r="P48" s="996">
        <f t="shared" si="4"/>
        <v>0.50694444444444475</v>
      </c>
      <c r="Q48" s="1092">
        <v>4.8611111111111112E-3</v>
      </c>
      <c r="R48" s="996">
        <f t="shared" si="5"/>
        <v>0.51180555555555585</v>
      </c>
      <c r="S48" s="1092">
        <v>4.8611111111111112E-3</v>
      </c>
      <c r="T48" s="996">
        <f t="shared" si="6"/>
        <v>0.51666666666666694</v>
      </c>
      <c r="U48" s="1092">
        <v>1.1805555555555555E-2</v>
      </c>
      <c r="V48" s="996">
        <f t="shared" si="7"/>
        <v>0.52847222222222245</v>
      </c>
      <c r="W48" s="1092">
        <v>6.9444444444444441E-3</v>
      </c>
      <c r="X48" s="996">
        <f t="shared" si="8"/>
        <v>0.53541666666666687</v>
      </c>
      <c r="Y48" s="1092">
        <v>4.8611111111111112E-3</v>
      </c>
      <c r="Z48" s="996">
        <f t="shared" si="9"/>
        <v>0.54027777777777797</v>
      </c>
      <c r="AA48" s="1092">
        <v>4.8611111111111112E-3</v>
      </c>
      <c r="AB48" s="996">
        <f t="shared" si="10"/>
        <v>0.54513888888888906</v>
      </c>
      <c r="AC48" s="1092">
        <v>4.1666666666666666E-3</v>
      </c>
      <c r="AD48" s="996">
        <f t="shared" si="11"/>
        <v>0.54930555555555571</v>
      </c>
      <c r="AE48" s="1092">
        <v>4.1666666666666666E-3</v>
      </c>
      <c r="AF48" s="996">
        <f t="shared" si="12"/>
        <v>0.55347222222222237</v>
      </c>
      <c r="AG48" s="1092">
        <v>2.0833333333333333E-3</v>
      </c>
      <c r="AH48" s="996">
        <f t="shared" si="13"/>
        <v>0.55555555555555569</v>
      </c>
      <c r="AI48" s="1092">
        <v>2.0833333333333333E-3</v>
      </c>
      <c r="AJ48" s="996">
        <f t="shared" si="14"/>
        <v>0.55763888888888902</v>
      </c>
      <c r="AK48" s="996">
        <v>0</v>
      </c>
      <c r="AL48" s="996">
        <f t="shared" si="15"/>
        <v>0.55763888888888902</v>
      </c>
      <c r="AM48" s="996">
        <v>0</v>
      </c>
      <c r="AN48" s="996">
        <f t="shared" si="16"/>
        <v>0.55763888888888902</v>
      </c>
      <c r="AO48" s="996">
        <v>0</v>
      </c>
      <c r="AP48" s="996">
        <f t="shared" si="17"/>
        <v>0.55763888888888902</v>
      </c>
      <c r="AQ48" s="996">
        <v>0</v>
      </c>
      <c r="AR48" s="996">
        <f t="shared" si="18"/>
        <v>0.55763888888888902</v>
      </c>
      <c r="AS48" s="996">
        <v>0</v>
      </c>
      <c r="AT48" s="996">
        <f t="shared" si="19"/>
        <v>0.55763888888888902</v>
      </c>
      <c r="AU48" s="996">
        <v>0</v>
      </c>
      <c r="AV48" s="996">
        <f t="shared" si="20"/>
        <v>0.55763888888888902</v>
      </c>
      <c r="AW48" s="996">
        <v>0</v>
      </c>
      <c r="AX48" s="996">
        <f t="shared" si="21"/>
        <v>0.55763888888888902</v>
      </c>
      <c r="AY48" s="996">
        <v>0</v>
      </c>
      <c r="AZ48" s="996">
        <f t="shared" si="22"/>
        <v>0.55763888888888902</v>
      </c>
      <c r="BA48" s="996">
        <v>0</v>
      </c>
      <c r="BB48" s="996">
        <f t="shared" si="23"/>
        <v>0.55763888888888902</v>
      </c>
      <c r="BC48" s="996">
        <v>0</v>
      </c>
      <c r="BD48" s="996">
        <f t="shared" si="24"/>
        <v>0.55763888888888902</v>
      </c>
      <c r="BE48" s="996">
        <v>0</v>
      </c>
      <c r="BF48" s="996">
        <f t="shared" si="25"/>
        <v>0.55763888888888902</v>
      </c>
      <c r="BG48" s="996">
        <v>0</v>
      </c>
      <c r="BH48" s="996">
        <f t="shared" si="26"/>
        <v>0.55763888888888902</v>
      </c>
      <c r="BI48" s="996">
        <v>0</v>
      </c>
      <c r="BJ48" s="996">
        <f t="shared" si="27"/>
        <v>0.55763888888888902</v>
      </c>
      <c r="BK48" s="996">
        <v>0</v>
      </c>
      <c r="BL48" s="996">
        <f t="shared" si="28"/>
        <v>0.55763888888888902</v>
      </c>
      <c r="BM48" s="996">
        <v>0</v>
      </c>
      <c r="BN48" s="996">
        <f t="shared" si="29"/>
        <v>0.55763888888888902</v>
      </c>
      <c r="BO48" s="996">
        <v>0</v>
      </c>
      <c r="BP48" s="996">
        <f t="shared" si="30"/>
        <v>0.55763888888888902</v>
      </c>
      <c r="BQ48" s="996">
        <v>0</v>
      </c>
      <c r="BR48" s="996">
        <f t="shared" si="31"/>
        <v>0.55763888888888902</v>
      </c>
      <c r="BS48" s="996">
        <v>0</v>
      </c>
      <c r="BT48" s="996">
        <f t="shared" si="32"/>
        <v>0.55763888888888902</v>
      </c>
      <c r="BU48" s="996">
        <v>0</v>
      </c>
      <c r="BV48" s="996">
        <f t="shared" si="33"/>
        <v>0.55763888888888902</v>
      </c>
      <c r="BW48" s="1093">
        <v>1.3888888888888889E-3</v>
      </c>
      <c r="BX48" s="986">
        <f t="shared" si="34"/>
        <v>0.5590277777777779</v>
      </c>
      <c r="BY48" s="145"/>
      <c r="BZ48" s="127"/>
      <c r="CA48" s="127">
        <f t="shared" si="35"/>
        <v>6.7361111111110927E-2</v>
      </c>
      <c r="CB48" s="128">
        <f t="shared" si="43"/>
        <v>16.874226804123758</v>
      </c>
      <c r="CC48" s="129"/>
      <c r="CD48" s="134">
        <f t="shared" si="37"/>
        <v>96.99999999999973</v>
      </c>
      <c r="CE48" s="134">
        <f t="shared" si="38"/>
        <v>27.28</v>
      </c>
      <c r="CG48" s="281">
        <f t="shared" si="39"/>
        <v>6.7361111111110927E-2</v>
      </c>
      <c r="CH48" s="135">
        <f t="shared" si="40"/>
        <v>96.99999999999973</v>
      </c>
      <c r="CI48" s="282">
        <f t="shared" si="41"/>
        <v>1.6166666666666623</v>
      </c>
    </row>
    <row r="49" spans="1:87" x14ac:dyDescent="0.2">
      <c r="A49" s="1292"/>
      <c r="B49" s="1056">
        <v>26</v>
      </c>
      <c r="C49" s="1053">
        <v>8.3333333333333332E-3</v>
      </c>
      <c r="D49" s="1067">
        <f t="shared" si="42"/>
        <v>0.50000000000000033</v>
      </c>
      <c r="E49" s="126">
        <v>0</v>
      </c>
      <c r="G49" s="996">
        <v>1.3888888888888889E-3</v>
      </c>
      <c r="H49" s="996">
        <f t="shared" si="0"/>
        <v>0.50138888888888922</v>
      </c>
      <c r="I49" s="1090">
        <v>2.7777777777777779E-3</v>
      </c>
      <c r="J49" s="996">
        <f t="shared" si="1"/>
        <v>0.50416666666666698</v>
      </c>
      <c r="K49" s="1092">
        <v>2.0833333333333333E-3</v>
      </c>
      <c r="L49" s="996">
        <f t="shared" si="2"/>
        <v>0.50625000000000031</v>
      </c>
      <c r="M49" s="1092">
        <v>4.1666666666666666E-3</v>
      </c>
      <c r="N49" s="996">
        <f t="shared" si="3"/>
        <v>0.51041666666666696</v>
      </c>
      <c r="O49" s="1092">
        <v>4.8611111111111112E-3</v>
      </c>
      <c r="P49" s="996">
        <f t="shared" si="4"/>
        <v>0.51527777777777806</v>
      </c>
      <c r="Q49" s="1092">
        <v>4.8611111111111112E-3</v>
      </c>
      <c r="R49" s="996">
        <f t="shared" si="5"/>
        <v>0.52013888888888915</v>
      </c>
      <c r="S49" s="1092">
        <v>4.8611111111111112E-3</v>
      </c>
      <c r="T49" s="996">
        <f t="shared" si="6"/>
        <v>0.52500000000000024</v>
      </c>
      <c r="U49" s="1092">
        <v>1.1805555555555555E-2</v>
      </c>
      <c r="V49" s="996">
        <f t="shared" si="7"/>
        <v>0.53680555555555576</v>
      </c>
      <c r="W49" s="1092">
        <v>6.9444444444444441E-3</v>
      </c>
      <c r="X49" s="996">
        <f t="shared" si="8"/>
        <v>0.54375000000000018</v>
      </c>
      <c r="Y49" s="1092">
        <v>4.8611111111111112E-3</v>
      </c>
      <c r="Z49" s="996">
        <f t="shared" si="9"/>
        <v>0.54861111111111127</v>
      </c>
      <c r="AA49" s="1092">
        <v>4.8611111111111112E-3</v>
      </c>
      <c r="AB49" s="996">
        <f t="shared" si="10"/>
        <v>0.55347222222222237</v>
      </c>
      <c r="AC49" s="1092">
        <v>4.1666666666666666E-3</v>
      </c>
      <c r="AD49" s="996">
        <f t="shared" si="11"/>
        <v>0.55763888888888902</v>
      </c>
      <c r="AE49" s="1092">
        <v>4.1666666666666666E-3</v>
      </c>
      <c r="AF49" s="996">
        <f t="shared" si="12"/>
        <v>0.56180555555555567</v>
      </c>
      <c r="AG49" s="1092">
        <v>2.0833333333333333E-3</v>
      </c>
      <c r="AH49" s="996">
        <f t="shared" si="13"/>
        <v>0.56388888888888899</v>
      </c>
      <c r="AI49" s="1092">
        <v>2.0833333333333333E-3</v>
      </c>
      <c r="AJ49" s="996">
        <f t="shared" si="14"/>
        <v>0.56597222222222232</v>
      </c>
      <c r="AK49" s="996">
        <v>0</v>
      </c>
      <c r="AL49" s="996">
        <f t="shared" si="15"/>
        <v>0.56597222222222232</v>
      </c>
      <c r="AM49" s="996">
        <v>0</v>
      </c>
      <c r="AN49" s="996">
        <f t="shared" si="16"/>
        <v>0.56597222222222232</v>
      </c>
      <c r="AO49" s="996">
        <v>0</v>
      </c>
      <c r="AP49" s="996">
        <f t="shared" si="17"/>
        <v>0.56597222222222232</v>
      </c>
      <c r="AQ49" s="996">
        <v>0</v>
      </c>
      <c r="AR49" s="996">
        <f t="shared" si="18"/>
        <v>0.56597222222222232</v>
      </c>
      <c r="AS49" s="996">
        <v>0</v>
      </c>
      <c r="AT49" s="996">
        <f t="shared" si="19"/>
        <v>0.56597222222222232</v>
      </c>
      <c r="AU49" s="996">
        <v>0</v>
      </c>
      <c r="AV49" s="996">
        <f t="shared" si="20"/>
        <v>0.56597222222222232</v>
      </c>
      <c r="AW49" s="996">
        <v>0</v>
      </c>
      <c r="AX49" s="996">
        <f t="shared" si="21"/>
        <v>0.56597222222222232</v>
      </c>
      <c r="AY49" s="996">
        <v>0</v>
      </c>
      <c r="AZ49" s="996">
        <f t="shared" si="22"/>
        <v>0.56597222222222232</v>
      </c>
      <c r="BA49" s="996">
        <v>0</v>
      </c>
      <c r="BB49" s="996">
        <f t="shared" si="23"/>
        <v>0.56597222222222232</v>
      </c>
      <c r="BC49" s="996">
        <v>0</v>
      </c>
      <c r="BD49" s="996">
        <f t="shared" si="24"/>
        <v>0.56597222222222232</v>
      </c>
      <c r="BE49" s="996">
        <v>0</v>
      </c>
      <c r="BF49" s="996">
        <f t="shared" si="25"/>
        <v>0.56597222222222232</v>
      </c>
      <c r="BG49" s="996">
        <v>0</v>
      </c>
      <c r="BH49" s="996">
        <f t="shared" si="26"/>
        <v>0.56597222222222232</v>
      </c>
      <c r="BI49" s="996">
        <v>0</v>
      </c>
      <c r="BJ49" s="996">
        <f t="shared" si="27"/>
        <v>0.56597222222222232</v>
      </c>
      <c r="BK49" s="996">
        <v>0</v>
      </c>
      <c r="BL49" s="996">
        <f t="shared" si="28"/>
        <v>0.56597222222222232</v>
      </c>
      <c r="BM49" s="996">
        <v>0</v>
      </c>
      <c r="BN49" s="996">
        <f t="shared" si="29"/>
        <v>0.56597222222222232</v>
      </c>
      <c r="BO49" s="996">
        <v>0</v>
      </c>
      <c r="BP49" s="996">
        <f t="shared" si="30"/>
        <v>0.56597222222222232</v>
      </c>
      <c r="BQ49" s="996">
        <v>0</v>
      </c>
      <c r="BR49" s="996">
        <f t="shared" si="31"/>
        <v>0.56597222222222232</v>
      </c>
      <c r="BS49" s="996">
        <v>0</v>
      </c>
      <c r="BT49" s="996">
        <f t="shared" si="32"/>
        <v>0.56597222222222232</v>
      </c>
      <c r="BU49" s="996">
        <v>0</v>
      </c>
      <c r="BV49" s="996">
        <f t="shared" si="33"/>
        <v>0.56597222222222232</v>
      </c>
      <c r="BW49" s="1093">
        <v>1.3888888888888889E-3</v>
      </c>
      <c r="BX49" s="986">
        <f t="shared" si="34"/>
        <v>0.5673611111111112</v>
      </c>
      <c r="BY49" s="145"/>
      <c r="BZ49" s="127"/>
      <c r="CA49" s="127">
        <f t="shared" si="35"/>
        <v>6.7361111111110872E-2</v>
      </c>
      <c r="CB49" s="128">
        <f t="shared" si="43"/>
        <v>16.874226804123772</v>
      </c>
      <c r="CC49" s="129"/>
      <c r="CD49" s="134">
        <f t="shared" si="37"/>
        <v>96.999999999999659</v>
      </c>
      <c r="CE49" s="134">
        <f t="shared" si="38"/>
        <v>27.28</v>
      </c>
      <c r="CG49" s="281">
        <f t="shared" si="39"/>
        <v>6.7361111111110872E-2</v>
      </c>
      <c r="CH49" s="135">
        <f t="shared" si="40"/>
        <v>96.999999999999659</v>
      </c>
      <c r="CI49" s="282">
        <f t="shared" si="41"/>
        <v>1.6166666666666609</v>
      </c>
    </row>
    <row r="50" spans="1:87" x14ac:dyDescent="0.2">
      <c r="A50" s="1292"/>
      <c r="B50" s="1056">
        <v>27</v>
      </c>
      <c r="C50" s="1053">
        <v>8.3333333333333332E-3</v>
      </c>
      <c r="D50" s="1067">
        <f t="shared" si="42"/>
        <v>0.50833333333333364</v>
      </c>
      <c r="E50" s="126">
        <v>0</v>
      </c>
      <c r="G50" s="996">
        <v>1.3888888888888889E-3</v>
      </c>
      <c r="H50" s="996">
        <f t="shared" si="0"/>
        <v>0.50972222222222252</v>
      </c>
      <c r="I50" s="1090">
        <v>2.7777777777777779E-3</v>
      </c>
      <c r="J50" s="996">
        <f t="shared" si="1"/>
        <v>0.51250000000000029</v>
      </c>
      <c r="K50" s="1092">
        <v>2.0833333333333333E-3</v>
      </c>
      <c r="L50" s="996">
        <f t="shared" si="2"/>
        <v>0.51458333333333361</v>
      </c>
      <c r="M50" s="1092">
        <v>4.1666666666666666E-3</v>
      </c>
      <c r="N50" s="996">
        <f t="shared" si="3"/>
        <v>0.51875000000000027</v>
      </c>
      <c r="O50" s="1092">
        <v>4.8611111111111112E-3</v>
      </c>
      <c r="P50" s="996">
        <f t="shared" si="4"/>
        <v>0.52361111111111136</v>
      </c>
      <c r="Q50" s="1092">
        <v>4.8611111111111112E-3</v>
      </c>
      <c r="R50" s="996">
        <f t="shared" si="5"/>
        <v>0.52847222222222245</v>
      </c>
      <c r="S50" s="1092">
        <v>4.8611111111111112E-3</v>
      </c>
      <c r="T50" s="996">
        <f t="shared" si="6"/>
        <v>0.53333333333333355</v>
      </c>
      <c r="U50" s="1092">
        <v>1.1805555555555555E-2</v>
      </c>
      <c r="V50" s="996">
        <f t="shared" si="7"/>
        <v>0.54513888888888906</v>
      </c>
      <c r="W50" s="1092">
        <v>6.9444444444444441E-3</v>
      </c>
      <c r="X50" s="996">
        <f t="shared" si="8"/>
        <v>0.55208333333333348</v>
      </c>
      <c r="Y50" s="1092">
        <v>4.8611111111111112E-3</v>
      </c>
      <c r="Z50" s="996">
        <f t="shared" si="9"/>
        <v>0.55694444444444458</v>
      </c>
      <c r="AA50" s="1092">
        <v>4.8611111111111112E-3</v>
      </c>
      <c r="AB50" s="996">
        <f t="shared" si="10"/>
        <v>0.56180555555555567</v>
      </c>
      <c r="AC50" s="1092">
        <v>4.1666666666666666E-3</v>
      </c>
      <c r="AD50" s="996">
        <f t="shared" si="11"/>
        <v>0.56597222222222232</v>
      </c>
      <c r="AE50" s="1092">
        <v>4.1666666666666666E-3</v>
      </c>
      <c r="AF50" s="996">
        <f t="shared" si="12"/>
        <v>0.57013888888888897</v>
      </c>
      <c r="AG50" s="1092">
        <v>2.0833333333333333E-3</v>
      </c>
      <c r="AH50" s="996">
        <f t="shared" si="13"/>
        <v>0.5722222222222223</v>
      </c>
      <c r="AI50" s="1092">
        <v>2.0833333333333333E-3</v>
      </c>
      <c r="AJ50" s="996">
        <f t="shared" si="14"/>
        <v>0.57430555555555562</v>
      </c>
      <c r="AK50" s="996">
        <v>0</v>
      </c>
      <c r="AL50" s="996">
        <f t="shared" si="15"/>
        <v>0.57430555555555562</v>
      </c>
      <c r="AM50" s="996">
        <v>0</v>
      </c>
      <c r="AN50" s="996">
        <f t="shared" si="16"/>
        <v>0.57430555555555562</v>
      </c>
      <c r="AO50" s="996">
        <v>0</v>
      </c>
      <c r="AP50" s="996">
        <f t="shared" si="17"/>
        <v>0.57430555555555562</v>
      </c>
      <c r="AQ50" s="996">
        <v>0</v>
      </c>
      <c r="AR50" s="996">
        <f t="shared" si="18"/>
        <v>0.57430555555555562</v>
      </c>
      <c r="AS50" s="996">
        <v>0</v>
      </c>
      <c r="AT50" s="996">
        <f t="shared" si="19"/>
        <v>0.57430555555555562</v>
      </c>
      <c r="AU50" s="996">
        <v>0</v>
      </c>
      <c r="AV50" s="996">
        <f t="shared" si="20"/>
        <v>0.57430555555555562</v>
      </c>
      <c r="AW50" s="996">
        <v>0</v>
      </c>
      <c r="AX50" s="996">
        <f t="shared" si="21"/>
        <v>0.57430555555555562</v>
      </c>
      <c r="AY50" s="996">
        <v>0</v>
      </c>
      <c r="AZ50" s="996">
        <f t="shared" si="22"/>
        <v>0.57430555555555562</v>
      </c>
      <c r="BA50" s="996">
        <v>0</v>
      </c>
      <c r="BB50" s="996">
        <f t="shared" si="23"/>
        <v>0.57430555555555562</v>
      </c>
      <c r="BC50" s="996">
        <v>0</v>
      </c>
      <c r="BD50" s="996">
        <f t="shared" si="24"/>
        <v>0.57430555555555562</v>
      </c>
      <c r="BE50" s="996">
        <v>0</v>
      </c>
      <c r="BF50" s="996">
        <f t="shared" si="25"/>
        <v>0.57430555555555562</v>
      </c>
      <c r="BG50" s="996">
        <v>0</v>
      </c>
      <c r="BH50" s="996">
        <f t="shared" si="26"/>
        <v>0.57430555555555562</v>
      </c>
      <c r="BI50" s="996">
        <v>0</v>
      </c>
      <c r="BJ50" s="996">
        <f t="shared" si="27"/>
        <v>0.57430555555555562</v>
      </c>
      <c r="BK50" s="996">
        <v>0</v>
      </c>
      <c r="BL50" s="996">
        <f t="shared" si="28"/>
        <v>0.57430555555555562</v>
      </c>
      <c r="BM50" s="996">
        <v>0</v>
      </c>
      <c r="BN50" s="996">
        <f t="shared" si="29"/>
        <v>0.57430555555555562</v>
      </c>
      <c r="BO50" s="996">
        <v>0</v>
      </c>
      <c r="BP50" s="996">
        <f t="shared" si="30"/>
        <v>0.57430555555555562</v>
      </c>
      <c r="BQ50" s="996">
        <v>0</v>
      </c>
      <c r="BR50" s="996">
        <f t="shared" si="31"/>
        <v>0.57430555555555562</v>
      </c>
      <c r="BS50" s="996">
        <v>0</v>
      </c>
      <c r="BT50" s="996">
        <f t="shared" si="32"/>
        <v>0.57430555555555562</v>
      </c>
      <c r="BU50" s="996">
        <v>0</v>
      </c>
      <c r="BV50" s="996">
        <f t="shared" si="33"/>
        <v>0.57430555555555562</v>
      </c>
      <c r="BW50" s="1093">
        <v>1.3888888888888889E-3</v>
      </c>
      <c r="BX50" s="986">
        <f t="shared" si="34"/>
        <v>0.57569444444444451</v>
      </c>
      <c r="BY50" s="145"/>
      <c r="BZ50" s="127"/>
      <c r="CA50" s="127">
        <f t="shared" si="35"/>
        <v>6.7361111111110872E-2</v>
      </c>
      <c r="CB50" s="128">
        <f t="shared" si="43"/>
        <v>16.874226804123772</v>
      </c>
      <c r="CC50" s="129"/>
      <c r="CD50" s="134">
        <f t="shared" si="37"/>
        <v>96.999999999999659</v>
      </c>
      <c r="CE50" s="134">
        <f t="shared" si="38"/>
        <v>27.28</v>
      </c>
      <c r="CG50" s="281">
        <f t="shared" si="39"/>
        <v>6.7361111111110872E-2</v>
      </c>
      <c r="CH50" s="135">
        <f t="shared" si="40"/>
        <v>96.999999999999659</v>
      </c>
      <c r="CI50" s="282">
        <f t="shared" si="41"/>
        <v>1.6166666666666609</v>
      </c>
    </row>
    <row r="51" spans="1:87" x14ac:dyDescent="0.2">
      <c r="A51" s="1292"/>
      <c r="B51" s="1056">
        <v>28</v>
      </c>
      <c r="C51" s="1053">
        <v>1.6666666666666666E-2</v>
      </c>
      <c r="D51" s="1067">
        <f t="shared" si="42"/>
        <v>0.52500000000000036</v>
      </c>
      <c r="E51" s="126">
        <v>0</v>
      </c>
      <c r="G51" s="996">
        <v>1.3888888888888889E-3</v>
      </c>
      <c r="H51" s="996">
        <f t="shared" si="0"/>
        <v>0.52638888888888924</v>
      </c>
      <c r="I51" s="1090">
        <v>2.7777777777777779E-3</v>
      </c>
      <c r="J51" s="996">
        <f t="shared" si="1"/>
        <v>0.52916666666666701</v>
      </c>
      <c r="K51" s="1092">
        <v>2.0833333333333333E-3</v>
      </c>
      <c r="L51" s="996">
        <f t="shared" si="2"/>
        <v>0.53125000000000033</v>
      </c>
      <c r="M51" s="1092">
        <v>4.1666666666666666E-3</v>
      </c>
      <c r="N51" s="996">
        <f t="shared" si="3"/>
        <v>0.53541666666666698</v>
      </c>
      <c r="O51" s="1092">
        <v>4.8611111111111112E-3</v>
      </c>
      <c r="P51" s="996">
        <f t="shared" si="4"/>
        <v>0.54027777777777808</v>
      </c>
      <c r="Q51" s="1092">
        <v>4.8611111111111112E-3</v>
      </c>
      <c r="R51" s="996">
        <f t="shared" si="5"/>
        <v>0.54513888888888917</v>
      </c>
      <c r="S51" s="1092">
        <v>4.8611111111111112E-3</v>
      </c>
      <c r="T51" s="996">
        <f t="shared" si="6"/>
        <v>0.55000000000000027</v>
      </c>
      <c r="U51" s="1092">
        <v>1.1805555555555555E-2</v>
      </c>
      <c r="V51" s="996">
        <f t="shared" si="7"/>
        <v>0.56180555555555578</v>
      </c>
      <c r="W51" s="1092">
        <v>6.9444444444444441E-3</v>
      </c>
      <c r="X51" s="996">
        <f t="shared" si="8"/>
        <v>0.5687500000000002</v>
      </c>
      <c r="Y51" s="1092">
        <v>4.8611111111111112E-3</v>
      </c>
      <c r="Z51" s="996">
        <f t="shared" si="9"/>
        <v>0.57361111111111129</v>
      </c>
      <c r="AA51" s="1092">
        <v>4.8611111111111112E-3</v>
      </c>
      <c r="AB51" s="996">
        <f t="shared" si="10"/>
        <v>0.57847222222222239</v>
      </c>
      <c r="AC51" s="1092">
        <v>4.1666666666666666E-3</v>
      </c>
      <c r="AD51" s="996">
        <f t="shared" si="11"/>
        <v>0.58263888888888904</v>
      </c>
      <c r="AE51" s="1092">
        <v>4.1666666666666666E-3</v>
      </c>
      <c r="AF51" s="996">
        <f t="shared" si="12"/>
        <v>0.58680555555555569</v>
      </c>
      <c r="AG51" s="1092">
        <v>2.0833333333333333E-3</v>
      </c>
      <c r="AH51" s="996">
        <f t="shared" si="13"/>
        <v>0.58888888888888902</v>
      </c>
      <c r="AI51" s="1092">
        <v>2.0833333333333333E-3</v>
      </c>
      <c r="AJ51" s="996">
        <f t="shared" si="14"/>
        <v>0.59097222222222234</v>
      </c>
      <c r="AK51" s="996">
        <v>0</v>
      </c>
      <c r="AL51" s="996">
        <f t="shared" si="15"/>
        <v>0.59097222222222234</v>
      </c>
      <c r="AM51" s="996">
        <v>0</v>
      </c>
      <c r="AN51" s="996">
        <f t="shared" si="16"/>
        <v>0.59097222222222234</v>
      </c>
      <c r="AO51" s="996">
        <v>0</v>
      </c>
      <c r="AP51" s="996">
        <f t="shared" si="17"/>
        <v>0.59097222222222234</v>
      </c>
      <c r="AQ51" s="996">
        <v>0</v>
      </c>
      <c r="AR51" s="996">
        <f t="shared" si="18"/>
        <v>0.59097222222222234</v>
      </c>
      <c r="AS51" s="996">
        <v>0</v>
      </c>
      <c r="AT51" s="996">
        <f t="shared" si="19"/>
        <v>0.59097222222222234</v>
      </c>
      <c r="AU51" s="996">
        <v>0</v>
      </c>
      <c r="AV51" s="996">
        <f t="shared" si="20"/>
        <v>0.59097222222222234</v>
      </c>
      <c r="AW51" s="996">
        <v>0</v>
      </c>
      <c r="AX51" s="996">
        <f t="shared" si="21"/>
        <v>0.59097222222222234</v>
      </c>
      <c r="AY51" s="996">
        <v>0</v>
      </c>
      <c r="AZ51" s="996">
        <f t="shared" si="22"/>
        <v>0.59097222222222234</v>
      </c>
      <c r="BA51" s="996">
        <v>0</v>
      </c>
      <c r="BB51" s="996">
        <f t="shared" si="23"/>
        <v>0.59097222222222234</v>
      </c>
      <c r="BC51" s="996">
        <v>0</v>
      </c>
      <c r="BD51" s="996">
        <f t="shared" si="24"/>
        <v>0.59097222222222234</v>
      </c>
      <c r="BE51" s="996">
        <v>0</v>
      </c>
      <c r="BF51" s="996">
        <f t="shared" si="25"/>
        <v>0.59097222222222234</v>
      </c>
      <c r="BG51" s="996">
        <v>0</v>
      </c>
      <c r="BH51" s="996">
        <f t="shared" si="26"/>
        <v>0.59097222222222234</v>
      </c>
      <c r="BI51" s="996">
        <v>0</v>
      </c>
      <c r="BJ51" s="996">
        <f t="shared" si="27"/>
        <v>0.59097222222222234</v>
      </c>
      <c r="BK51" s="996">
        <v>0</v>
      </c>
      <c r="BL51" s="996">
        <f t="shared" si="28"/>
        <v>0.59097222222222234</v>
      </c>
      <c r="BM51" s="996">
        <v>0</v>
      </c>
      <c r="BN51" s="996">
        <f t="shared" si="29"/>
        <v>0.59097222222222234</v>
      </c>
      <c r="BO51" s="996">
        <v>0</v>
      </c>
      <c r="BP51" s="996">
        <f t="shared" si="30"/>
        <v>0.59097222222222234</v>
      </c>
      <c r="BQ51" s="996">
        <v>0</v>
      </c>
      <c r="BR51" s="996">
        <f t="shared" si="31"/>
        <v>0.59097222222222234</v>
      </c>
      <c r="BS51" s="996">
        <v>0</v>
      </c>
      <c r="BT51" s="996">
        <f t="shared" si="32"/>
        <v>0.59097222222222234</v>
      </c>
      <c r="BU51" s="996">
        <v>0</v>
      </c>
      <c r="BV51" s="996">
        <f t="shared" si="33"/>
        <v>0.59097222222222234</v>
      </c>
      <c r="BW51" s="1093">
        <v>1.3888888888888889E-3</v>
      </c>
      <c r="BX51" s="986">
        <f t="shared" si="34"/>
        <v>0.59236111111111123</v>
      </c>
      <c r="BY51" s="145"/>
      <c r="BZ51" s="127"/>
      <c r="CA51" s="127">
        <f t="shared" si="35"/>
        <v>6.7361111111110872E-2</v>
      </c>
      <c r="CB51" s="128">
        <f t="shared" si="43"/>
        <v>16.874226804123772</v>
      </c>
      <c r="CC51" s="129"/>
      <c r="CD51" s="134">
        <f t="shared" si="37"/>
        <v>96.999999999999659</v>
      </c>
      <c r="CE51" s="134">
        <f t="shared" si="38"/>
        <v>27.28</v>
      </c>
      <c r="CG51" s="281">
        <f t="shared" si="39"/>
        <v>6.7361111111110872E-2</v>
      </c>
      <c r="CH51" s="135">
        <f t="shared" si="40"/>
        <v>96.999999999999659</v>
      </c>
      <c r="CI51" s="282">
        <f t="shared" si="41"/>
        <v>1.6166666666666609</v>
      </c>
    </row>
    <row r="52" spans="1:87" x14ac:dyDescent="0.2">
      <c r="A52" s="1292"/>
      <c r="B52" s="1056">
        <v>29</v>
      </c>
      <c r="C52" s="1053">
        <v>8.3333333333333332E-3</v>
      </c>
      <c r="D52" s="1067">
        <f t="shared" si="42"/>
        <v>0.53333333333333366</v>
      </c>
      <c r="E52" s="126">
        <v>0</v>
      </c>
      <c r="G52" s="996">
        <v>1.3888888888888889E-3</v>
      </c>
      <c r="H52" s="996">
        <f t="shared" si="0"/>
        <v>0.53472222222222254</v>
      </c>
      <c r="I52" s="1090">
        <v>2.7777777777777779E-3</v>
      </c>
      <c r="J52" s="996">
        <f t="shared" si="1"/>
        <v>0.53750000000000031</v>
      </c>
      <c r="K52" s="1092">
        <v>2.0833333333333333E-3</v>
      </c>
      <c r="L52" s="996">
        <f t="shared" si="2"/>
        <v>0.53958333333333364</v>
      </c>
      <c r="M52" s="1092">
        <v>4.1666666666666666E-3</v>
      </c>
      <c r="N52" s="996">
        <f t="shared" si="3"/>
        <v>0.54375000000000029</v>
      </c>
      <c r="O52" s="1092">
        <v>4.8611111111111112E-3</v>
      </c>
      <c r="P52" s="996">
        <f t="shared" si="4"/>
        <v>0.54861111111111138</v>
      </c>
      <c r="Q52" s="1092">
        <v>4.8611111111111112E-3</v>
      </c>
      <c r="R52" s="996">
        <f t="shared" si="5"/>
        <v>0.55347222222222248</v>
      </c>
      <c r="S52" s="1092">
        <v>4.8611111111111112E-3</v>
      </c>
      <c r="T52" s="996">
        <f t="shared" si="6"/>
        <v>0.55833333333333357</v>
      </c>
      <c r="U52" s="1092">
        <v>1.1805555555555555E-2</v>
      </c>
      <c r="V52" s="996">
        <f t="shared" si="7"/>
        <v>0.57013888888888908</v>
      </c>
      <c r="W52" s="1092">
        <v>6.9444444444444441E-3</v>
      </c>
      <c r="X52" s="996">
        <f t="shared" si="8"/>
        <v>0.5770833333333335</v>
      </c>
      <c r="Y52" s="1092">
        <v>4.8611111111111112E-3</v>
      </c>
      <c r="Z52" s="996">
        <f t="shared" si="9"/>
        <v>0.5819444444444446</v>
      </c>
      <c r="AA52" s="1092">
        <v>4.8611111111111112E-3</v>
      </c>
      <c r="AB52" s="996">
        <f t="shared" si="10"/>
        <v>0.58680555555555569</v>
      </c>
      <c r="AC52" s="1092">
        <v>4.1666666666666666E-3</v>
      </c>
      <c r="AD52" s="996">
        <f t="shared" si="11"/>
        <v>0.59097222222222234</v>
      </c>
      <c r="AE52" s="1092">
        <v>4.1666666666666666E-3</v>
      </c>
      <c r="AF52" s="996">
        <f t="shared" si="12"/>
        <v>0.59513888888888899</v>
      </c>
      <c r="AG52" s="1092">
        <v>2.0833333333333333E-3</v>
      </c>
      <c r="AH52" s="996">
        <f t="shared" si="13"/>
        <v>0.59722222222222232</v>
      </c>
      <c r="AI52" s="1092">
        <v>2.0833333333333333E-3</v>
      </c>
      <c r="AJ52" s="996">
        <f t="shared" si="14"/>
        <v>0.59930555555555565</v>
      </c>
      <c r="AK52" s="996">
        <v>0</v>
      </c>
      <c r="AL52" s="996">
        <f t="shared" si="15"/>
        <v>0.59930555555555565</v>
      </c>
      <c r="AM52" s="996">
        <v>0</v>
      </c>
      <c r="AN52" s="996">
        <f t="shared" si="16"/>
        <v>0.59930555555555565</v>
      </c>
      <c r="AO52" s="996">
        <v>0</v>
      </c>
      <c r="AP52" s="996">
        <f t="shared" si="17"/>
        <v>0.59930555555555565</v>
      </c>
      <c r="AQ52" s="996">
        <v>0</v>
      </c>
      <c r="AR52" s="996">
        <f t="shared" si="18"/>
        <v>0.59930555555555565</v>
      </c>
      <c r="AS52" s="996">
        <v>0</v>
      </c>
      <c r="AT52" s="996">
        <f t="shared" si="19"/>
        <v>0.59930555555555565</v>
      </c>
      <c r="AU52" s="996">
        <v>0</v>
      </c>
      <c r="AV52" s="996">
        <f t="shared" si="20"/>
        <v>0.59930555555555565</v>
      </c>
      <c r="AW52" s="996">
        <v>0</v>
      </c>
      <c r="AX52" s="996">
        <f t="shared" si="21"/>
        <v>0.59930555555555565</v>
      </c>
      <c r="AY52" s="996">
        <v>0</v>
      </c>
      <c r="AZ52" s="996">
        <f t="shared" si="22"/>
        <v>0.59930555555555565</v>
      </c>
      <c r="BA52" s="996">
        <v>0</v>
      </c>
      <c r="BB52" s="996">
        <f t="shared" si="23"/>
        <v>0.59930555555555565</v>
      </c>
      <c r="BC52" s="996">
        <v>0</v>
      </c>
      <c r="BD52" s="996">
        <f t="shared" si="24"/>
        <v>0.59930555555555565</v>
      </c>
      <c r="BE52" s="996">
        <v>0</v>
      </c>
      <c r="BF52" s="996">
        <f t="shared" si="25"/>
        <v>0.59930555555555565</v>
      </c>
      <c r="BG52" s="996">
        <v>0</v>
      </c>
      <c r="BH52" s="996">
        <f t="shared" si="26"/>
        <v>0.59930555555555565</v>
      </c>
      <c r="BI52" s="996">
        <v>0</v>
      </c>
      <c r="BJ52" s="996">
        <f t="shared" si="27"/>
        <v>0.59930555555555565</v>
      </c>
      <c r="BK52" s="996">
        <v>0</v>
      </c>
      <c r="BL52" s="996">
        <f t="shared" si="28"/>
        <v>0.59930555555555565</v>
      </c>
      <c r="BM52" s="996">
        <v>0</v>
      </c>
      <c r="BN52" s="996">
        <f t="shared" si="29"/>
        <v>0.59930555555555565</v>
      </c>
      <c r="BO52" s="996">
        <v>0</v>
      </c>
      <c r="BP52" s="996">
        <f t="shared" si="30"/>
        <v>0.59930555555555565</v>
      </c>
      <c r="BQ52" s="996">
        <v>0</v>
      </c>
      <c r="BR52" s="996">
        <f t="shared" si="31"/>
        <v>0.59930555555555565</v>
      </c>
      <c r="BS52" s="996">
        <v>0</v>
      </c>
      <c r="BT52" s="996">
        <f t="shared" si="32"/>
        <v>0.59930555555555565</v>
      </c>
      <c r="BU52" s="996">
        <v>0</v>
      </c>
      <c r="BV52" s="996">
        <f t="shared" si="33"/>
        <v>0.59930555555555565</v>
      </c>
      <c r="BW52" s="1093">
        <v>1.3888888888888889E-3</v>
      </c>
      <c r="BX52" s="986">
        <f t="shared" si="34"/>
        <v>0.60069444444444453</v>
      </c>
      <c r="BY52" s="145"/>
      <c r="BZ52" s="127"/>
      <c r="CA52" s="127">
        <f t="shared" si="35"/>
        <v>6.7361111111110872E-2</v>
      </c>
      <c r="CB52" s="128">
        <f t="shared" si="43"/>
        <v>16.874226804123772</v>
      </c>
      <c r="CC52" s="129"/>
      <c r="CD52" s="134">
        <f t="shared" si="37"/>
        <v>96.999999999999659</v>
      </c>
      <c r="CE52" s="134">
        <f t="shared" si="38"/>
        <v>27.28</v>
      </c>
      <c r="CG52" s="281">
        <f t="shared" si="39"/>
        <v>6.7361111111110872E-2</v>
      </c>
      <c r="CH52" s="135">
        <f t="shared" si="40"/>
        <v>96.999999999999659</v>
      </c>
      <c r="CI52" s="282">
        <f t="shared" si="41"/>
        <v>1.6166666666666609</v>
      </c>
    </row>
    <row r="53" spans="1:87" x14ac:dyDescent="0.2">
      <c r="A53" s="1292"/>
      <c r="B53" s="1056">
        <v>30</v>
      </c>
      <c r="C53" s="1053">
        <v>8.3333333333333332E-3</v>
      </c>
      <c r="D53" s="1067">
        <f t="shared" si="42"/>
        <v>0.54166666666666696</v>
      </c>
      <c r="E53" s="126">
        <v>0</v>
      </c>
      <c r="G53" s="996">
        <v>1.3888888888888889E-3</v>
      </c>
      <c r="H53" s="996">
        <f t="shared" si="0"/>
        <v>0.54305555555555585</v>
      </c>
      <c r="I53" s="1090">
        <v>2.7777777777777779E-3</v>
      </c>
      <c r="J53" s="996">
        <f t="shared" si="1"/>
        <v>0.54583333333333361</v>
      </c>
      <c r="K53" s="1092">
        <v>2.0833333333333333E-3</v>
      </c>
      <c r="L53" s="996">
        <f t="shared" si="2"/>
        <v>0.54791666666666694</v>
      </c>
      <c r="M53" s="1092">
        <v>4.1666666666666666E-3</v>
      </c>
      <c r="N53" s="996">
        <f t="shared" si="3"/>
        <v>0.55208333333333359</v>
      </c>
      <c r="O53" s="1092">
        <v>4.8611111111111112E-3</v>
      </c>
      <c r="P53" s="996">
        <f t="shared" si="4"/>
        <v>0.55694444444444469</v>
      </c>
      <c r="Q53" s="1092">
        <v>4.8611111111111112E-3</v>
      </c>
      <c r="R53" s="996">
        <f t="shared" si="5"/>
        <v>0.56180555555555578</v>
      </c>
      <c r="S53" s="1092">
        <v>4.8611111111111112E-3</v>
      </c>
      <c r="T53" s="996">
        <f t="shared" si="6"/>
        <v>0.56666666666666687</v>
      </c>
      <c r="U53" s="1092">
        <v>1.1805555555555555E-2</v>
      </c>
      <c r="V53" s="996">
        <f t="shared" si="7"/>
        <v>0.57847222222222239</v>
      </c>
      <c r="W53" s="1092">
        <v>6.9444444444444441E-3</v>
      </c>
      <c r="X53" s="996">
        <f t="shared" si="8"/>
        <v>0.58541666666666681</v>
      </c>
      <c r="Y53" s="1092">
        <v>4.8611111111111112E-3</v>
      </c>
      <c r="Z53" s="996">
        <f t="shared" si="9"/>
        <v>0.5902777777777779</v>
      </c>
      <c r="AA53" s="1092">
        <v>4.8611111111111112E-3</v>
      </c>
      <c r="AB53" s="996">
        <f t="shared" si="10"/>
        <v>0.59513888888888899</v>
      </c>
      <c r="AC53" s="1092">
        <v>4.1666666666666666E-3</v>
      </c>
      <c r="AD53" s="996">
        <f t="shared" si="11"/>
        <v>0.59930555555555565</v>
      </c>
      <c r="AE53" s="1092">
        <v>4.1666666666666666E-3</v>
      </c>
      <c r="AF53" s="996">
        <f t="shared" si="12"/>
        <v>0.6034722222222223</v>
      </c>
      <c r="AG53" s="1092">
        <v>2.0833333333333333E-3</v>
      </c>
      <c r="AH53" s="996">
        <f t="shared" si="13"/>
        <v>0.60555555555555562</v>
      </c>
      <c r="AI53" s="1092">
        <v>2.0833333333333333E-3</v>
      </c>
      <c r="AJ53" s="996">
        <f t="shared" si="14"/>
        <v>0.60763888888888895</v>
      </c>
      <c r="AK53" s="996">
        <v>0</v>
      </c>
      <c r="AL53" s="996">
        <f t="shared" si="15"/>
        <v>0.60763888888888895</v>
      </c>
      <c r="AM53" s="996">
        <v>0</v>
      </c>
      <c r="AN53" s="996">
        <f t="shared" si="16"/>
        <v>0.60763888888888895</v>
      </c>
      <c r="AO53" s="996">
        <v>0</v>
      </c>
      <c r="AP53" s="996">
        <f t="shared" si="17"/>
        <v>0.60763888888888895</v>
      </c>
      <c r="AQ53" s="996">
        <v>0</v>
      </c>
      <c r="AR53" s="996">
        <f t="shared" si="18"/>
        <v>0.60763888888888895</v>
      </c>
      <c r="AS53" s="996">
        <v>0</v>
      </c>
      <c r="AT53" s="996">
        <f t="shared" si="19"/>
        <v>0.60763888888888895</v>
      </c>
      <c r="AU53" s="996">
        <v>0</v>
      </c>
      <c r="AV53" s="996">
        <f t="shared" si="20"/>
        <v>0.60763888888888895</v>
      </c>
      <c r="AW53" s="996">
        <v>0</v>
      </c>
      <c r="AX53" s="996">
        <f t="shared" si="21"/>
        <v>0.60763888888888895</v>
      </c>
      <c r="AY53" s="996">
        <v>0</v>
      </c>
      <c r="AZ53" s="996">
        <f t="shared" si="22"/>
        <v>0.60763888888888895</v>
      </c>
      <c r="BA53" s="996">
        <v>0</v>
      </c>
      <c r="BB53" s="996">
        <f t="shared" si="23"/>
        <v>0.60763888888888895</v>
      </c>
      <c r="BC53" s="996">
        <v>0</v>
      </c>
      <c r="BD53" s="996">
        <f t="shared" si="24"/>
        <v>0.60763888888888895</v>
      </c>
      <c r="BE53" s="996">
        <v>0</v>
      </c>
      <c r="BF53" s="996">
        <f t="shared" si="25"/>
        <v>0.60763888888888895</v>
      </c>
      <c r="BG53" s="996">
        <v>0</v>
      </c>
      <c r="BH53" s="996">
        <f t="shared" si="26"/>
        <v>0.60763888888888895</v>
      </c>
      <c r="BI53" s="996">
        <v>0</v>
      </c>
      <c r="BJ53" s="996">
        <f t="shared" si="27"/>
        <v>0.60763888888888895</v>
      </c>
      <c r="BK53" s="996">
        <v>0</v>
      </c>
      <c r="BL53" s="996">
        <f t="shared" si="28"/>
        <v>0.60763888888888895</v>
      </c>
      <c r="BM53" s="996">
        <v>0</v>
      </c>
      <c r="BN53" s="996">
        <f t="shared" si="29"/>
        <v>0.60763888888888895</v>
      </c>
      <c r="BO53" s="996">
        <v>0</v>
      </c>
      <c r="BP53" s="996">
        <f t="shared" si="30"/>
        <v>0.60763888888888895</v>
      </c>
      <c r="BQ53" s="996">
        <v>0</v>
      </c>
      <c r="BR53" s="996">
        <f t="shared" si="31"/>
        <v>0.60763888888888895</v>
      </c>
      <c r="BS53" s="996">
        <v>0</v>
      </c>
      <c r="BT53" s="996">
        <f t="shared" si="32"/>
        <v>0.60763888888888895</v>
      </c>
      <c r="BU53" s="996">
        <v>0</v>
      </c>
      <c r="BV53" s="996">
        <f t="shared" si="33"/>
        <v>0.60763888888888895</v>
      </c>
      <c r="BW53" s="1093">
        <v>1.3888888888888889E-3</v>
      </c>
      <c r="BX53" s="986">
        <f t="shared" si="34"/>
        <v>0.60902777777777783</v>
      </c>
      <c r="BY53" s="145"/>
      <c r="BZ53" s="127"/>
      <c r="CA53" s="127">
        <f t="shared" si="35"/>
        <v>6.7361111111110872E-2</v>
      </c>
      <c r="CB53" s="128">
        <f t="shared" si="43"/>
        <v>16.874226804123772</v>
      </c>
      <c r="CC53" s="129"/>
      <c r="CD53" s="134">
        <f t="shared" si="37"/>
        <v>96.999999999999659</v>
      </c>
      <c r="CE53" s="134">
        <f t="shared" si="38"/>
        <v>27.28</v>
      </c>
      <c r="CG53" s="281">
        <f t="shared" si="39"/>
        <v>6.7361111111110872E-2</v>
      </c>
      <c r="CH53" s="135">
        <f t="shared" si="40"/>
        <v>96.999999999999659</v>
      </c>
      <c r="CI53" s="282">
        <f t="shared" si="41"/>
        <v>1.6166666666666609</v>
      </c>
    </row>
    <row r="54" spans="1:87" x14ac:dyDescent="0.2">
      <c r="A54" s="1292"/>
      <c r="B54" s="1056">
        <v>31</v>
      </c>
      <c r="C54" s="1053">
        <v>2.0833333333333332E-2</v>
      </c>
      <c r="D54" s="1067">
        <f>+C54+D53</f>
        <v>0.56250000000000033</v>
      </c>
      <c r="E54" s="126">
        <v>0</v>
      </c>
      <c r="G54" s="996">
        <v>1.3888888888888889E-3</v>
      </c>
      <c r="H54" s="996">
        <f>+G54+D54</f>
        <v>0.56388888888888922</v>
      </c>
      <c r="I54" s="1090">
        <v>2.7777777777777779E-3</v>
      </c>
      <c r="J54" s="996">
        <f>+I54+H54</f>
        <v>0.56666666666666698</v>
      </c>
      <c r="K54" s="1092">
        <v>2.0833333333333333E-3</v>
      </c>
      <c r="L54" s="996">
        <f>+K54+J54</f>
        <v>0.56875000000000031</v>
      </c>
      <c r="M54" s="1092">
        <v>4.1666666666666666E-3</v>
      </c>
      <c r="N54" s="996">
        <f t="shared" si="3"/>
        <v>0.57291666666666696</v>
      </c>
      <c r="O54" s="1092">
        <v>4.8611111111111112E-3</v>
      </c>
      <c r="P54" s="996">
        <f t="shared" si="4"/>
        <v>0.57777777777777806</v>
      </c>
      <c r="Q54" s="1092">
        <v>4.8611111111111112E-3</v>
      </c>
      <c r="R54" s="996">
        <f>+Q54+P54</f>
        <v>0.58263888888888915</v>
      </c>
      <c r="S54" s="1092">
        <v>4.8611111111111112E-3</v>
      </c>
      <c r="T54" s="996">
        <f>+S54+R54</f>
        <v>0.58750000000000024</v>
      </c>
      <c r="U54" s="1092">
        <v>1.1805555555555555E-2</v>
      </c>
      <c r="V54" s="996">
        <f>+U54+T54</f>
        <v>0.59930555555555576</v>
      </c>
      <c r="W54" s="1092">
        <v>6.9444444444444441E-3</v>
      </c>
      <c r="X54" s="996">
        <f>+W54+V54</f>
        <v>0.60625000000000018</v>
      </c>
      <c r="Y54" s="1092">
        <v>4.8611111111111112E-3</v>
      </c>
      <c r="Z54" s="996">
        <f>+Y54+X54</f>
        <v>0.61111111111111127</v>
      </c>
      <c r="AA54" s="1092">
        <v>4.8611111111111112E-3</v>
      </c>
      <c r="AB54" s="996">
        <f t="shared" si="10"/>
        <v>0.61597222222222237</v>
      </c>
      <c r="AC54" s="1092">
        <v>4.1666666666666666E-3</v>
      </c>
      <c r="AD54" s="996">
        <f t="shared" si="11"/>
        <v>0.62013888888888902</v>
      </c>
      <c r="AE54" s="1092">
        <v>4.1666666666666666E-3</v>
      </c>
      <c r="AF54" s="996">
        <f>+AE54+AD54</f>
        <v>0.62430555555555567</v>
      </c>
      <c r="AG54" s="1092">
        <v>2.0833333333333333E-3</v>
      </c>
      <c r="AH54" s="996">
        <f>+AG54+AF54</f>
        <v>0.62638888888888899</v>
      </c>
      <c r="AI54" s="1092">
        <v>2.0833333333333333E-3</v>
      </c>
      <c r="AJ54" s="996">
        <f>+AI54+AH54</f>
        <v>0.62847222222222232</v>
      </c>
      <c r="AK54" s="996">
        <v>0</v>
      </c>
      <c r="AL54" s="996">
        <f>+AK54+AJ54</f>
        <v>0.62847222222222232</v>
      </c>
      <c r="AM54" s="996">
        <v>0</v>
      </c>
      <c r="AN54" s="996">
        <f>+AM54+AL54</f>
        <v>0.62847222222222232</v>
      </c>
      <c r="AO54" s="996">
        <v>0</v>
      </c>
      <c r="AP54" s="996">
        <f>+AO54+AN54</f>
        <v>0.62847222222222232</v>
      </c>
      <c r="AQ54" s="996">
        <v>0</v>
      </c>
      <c r="AR54" s="996">
        <f>+AQ54+AP54</f>
        <v>0.62847222222222232</v>
      </c>
      <c r="AS54" s="996">
        <v>0</v>
      </c>
      <c r="AT54" s="996">
        <f>+AS54+AR54</f>
        <v>0.62847222222222232</v>
      </c>
      <c r="AU54" s="996">
        <v>0</v>
      </c>
      <c r="AV54" s="996">
        <f>+AU54+AT54</f>
        <v>0.62847222222222232</v>
      </c>
      <c r="AW54" s="996">
        <v>0</v>
      </c>
      <c r="AX54" s="996">
        <f>+AW54+AV54</f>
        <v>0.62847222222222232</v>
      </c>
      <c r="AY54" s="996">
        <v>0</v>
      </c>
      <c r="AZ54" s="996">
        <f>+AY54+AX54</f>
        <v>0.62847222222222232</v>
      </c>
      <c r="BA54" s="996">
        <v>0</v>
      </c>
      <c r="BB54" s="996">
        <f>+BA54+AZ54</f>
        <v>0.62847222222222232</v>
      </c>
      <c r="BC54" s="996">
        <v>0</v>
      </c>
      <c r="BD54" s="996">
        <f>+BC54+BB54</f>
        <v>0.62847222222222232</v>
      </c>
      <c r="BE54" s="996">
        <v>0</v>
      </c>
      <c r="BF54" s="996">
        <f>+BE54+BD54</f>
        <v>0.62847222222222232</v>
      </c>
      <c r="BG54" s="996">
        <v>0</v>
      </c>
      <c r="BH54" s="996">
        <f>+BG54+BF54</f>
        <v>0.62847222222222232</v>
      </c>
      <c r="BI54" s="996">
        <v>0</v>
      </c>
      <c r="BJ54" s="996">
        <f>+BI54+BH54</f>
        <v>0.62847222222222232</v>
      </c>
      <c r="BK54" s="996">
        <v>0</v>
      </c>
      <c r="BL54" s="996">
        <f>+BK54+BJ54</f>
        <v>0.62847222222222232</v>
      </c>
      <c r="BM54" s="996">
        <v>0</v>
      </c>
      <c r="BN54" s="996">
        <f>+BM54+BL54</f>
        <v>0.62847222222222232</v>
      </c>
      <c r="BO54" s="996">
        <v>0</v>
      </c>
      <c r="BP54" s="996">
        <f>+BO54+BN54</f>
        <v>0.62847222222222232</v>
      </c>
      <c r="BQ54" s="996">
        <v>0</v>
      </c>
      <c r="BR54" s="996">
        <f>+BQ54+BP54</f>
        <v>0.62847222222222232</v>
      </c>
      <c r="BS54" s="996">
        <v>0</v>
      </c>
      <c r="BT54" s="996">
        <f>+BS54+BR54</f>
        <v>0.62847222222222232</v>
      </c>
      <c r="BU54" s="996">
        <v>0</v>
      </c>
      <c r="BV54" s="996">
        <f>+BU54+BT54</f>
        <v>0.62847222222222232</v>
      </c>
      <c r="BW54" s="1093">
        <v>1.3888888888888889E-3</v>
      </c>
      <c r="BX54" s="986">
        <f>+BW54+BV54</f>
        <v>0.6298611111111112</v>
      </c>
      <c r="BY54" s="146"/>
      <c r="BZ54" s="127"/>
      <c r="CA54" s="127">
        <f t="shared" si="35"/>
        <v>6.7361111111110872E-2</v>
      </c>
      <c r="CB54" s="128">
        <f t="shared" si="43"/>
        <v>16.874226804123772</v>
      </c>
      <c r="CC54" s="129"/>
      <c r="CD54" s="134">
        <f t="shared" si="37"/>
        <v>96.999999999999659</v>
      </c>
      <c r="CE54" s="134">
        <f t="shared" si="38"/>
        <v>27.28</v>
      </c>
      <c r="CG54" s="281">
        <f t="shared" si="39"/>
        <v>6.7361111111110872E-2</v>
      </c>
      <c r="CH54" s="135">
        <f t="shared" si="40"/>
        <v>96.999999999999659</v>
      </c>
      <c r="CI54" s="282">
        <f t="shared" si="41"/>
        <v>1.6166666666666609</v>
      </c>
    </row>
    <row r="55" spans="1:87" x14ac:dyDescent="0.2">
      <c r="A55" s="1292"/>
      <c r="B55" s="1056">
        <v>32</v>
      </c>
      <c r="C55" s="1053">
        <v>1.0416666666666666E-2</v>
      </c>
      <c r="D55" s="1067">
        <f>+C55+D54</f>
        <v>0.57291666666666696</v>
      </c>
      <c r="E55" s="126">
        <v>0</v>
      </c>
      <c r="G55" s="996">
        <v>1.3888888888888889E-3</v>
      </c>
      <c r="H55" s="996">
        <f>+G55+D55</f>
        <v>0.57430555555555585</v>
      </c>
      <c r="I55" s="1090">
        <v>2.7777777777777779E-3</v>
      </c>
      <c r="J55" s="996">
        <f>+I55+H55</f>
        <v>0.57708333333333361</v>
      </c>
      <c r="K55" s="1092">
        <v>2.0833333333333333E-3</v>
      </c>
      <c r="L55" s="996">
        <f>+K55+J55</f>
        <v>0.57916666666666694</v>
      </c>
      <c r="M55" s="1092">
        <v>4.1666666666666666E-3</v>
      </c>
      <c r="N55" s="996">
        <f t="shared" si="3"/>
        <v>0.58333333333333359</v>
      </c>
      <c r="O55" s="1092">
        <v>4.8611111111111112E-3</v>
      </c>
      <c r="P55" s="996">
        <f t="shared" si="4"/>
        <v>0.58819444444444469</v>
      </c>
      <c r="Q55" s="1092">
        <v>4.8611111111111112E-3</v>
      </c>
      <c r="R55" s="996">
        <f>+Q55+P55</f>
        <v>0.59305555555555578</v>
      </c>
      <c r="S55" s="1092">
        <v>4.8611111111111112E-3</v>
      </c>
      <c r="T55" s="996">
        <f>+S55+R55</f>
        <v>0.59791666666666687</v>
      </c>
      <c r="U55" s="1092">
        <v>1.1805555555555555E-2</v>
      </c>
      <c r="V55" s="996">
        <f>+U55+T55</f>
        <v>0.60972222222222239</v>
      </c>
      <c r="W55" s="1092">
        <v>6.9444444444444441E-3</v>
      </c>
      <c r="X55" s="996">
        <f>+W55+V55</f>
        <v>0.61666666666666681</v>
      </c>
      <c r="Y55" s="1092">
        <v>4.8611111111111112E-3</v>
      </c>
      <c r="Z55" s="996">
        <f>+Y55+X55</f>
        <v>0.6215277777777779</v>
      </c>
      <c r="AA55" s="1092">
        <v>4.8611111111111112E-3</v>
      </c>
      <c r="AB55" s="996">
        <f t="shared" si="10"/>
        <v>0.62638888888888899</v>
      </c>
      <c r="AC55" s="1092">
        <v>4.1666666666666666E-3</v>
      </c>
      <c r="AD55" s="996">
        <f t="shared" si="11"/>
        <v>0.63055555555555565</v>
      </c>
      <c r="AE55" s="1092">
        <v>4.1666666666666666E-3</v>
      </c>
      <c r="AF55" s="996">
        <f>+AE55+AD55</f>
        <v>0.6347222222222223</v>
      </c>
      <c r="AG55" s="1092">
        <v>2.0833333333333333E-3</v>
      </c>
      <c r="AH55" s="996">
        <f>+AG55+AF55</f>
        <v>0.63680555555555562</v>
      </c>
      <c r="AI55" s="1092">
        <v>2.0833333333333333E-3</v>
      </c>
      <c r="AJ55" s="996">
        <f>+AI55+AH55</f>
        <v>0.63888888888888895</v>
      </c>
      <c r="AK55" s="996">
        <v>0</v>
      </c>
      <c r="AL55" s="996">
        <f>+AK55+AJ55</f>
        <v>0.63888888888888895</v>
      </c>
      <c r="AM55" s="996">
        <v>0</v>
      </c>
      <c r="AN55" s="996">
        <f>+AM55+AL55</f>
        <v>0.63888888888888895</v>
      </c>
      <c r="AO55" s="996">
        <v>0</v>
      </c>
      <c r="AP55" s="996">
        <f>+AO55+AN55</f>
        <v>0.63888888888888895</v>
      </c>
      <c r="AQ55" s="996">
        <v>0</v>
      </c>
      <c r="AR55" s="996">
        <f>+AQ55+AP55</f>
        <v>0.63888888888888895</v>
      </c>
      <c r="AS55" s="996">
        <v>0</v>
      </c>
      <c r="AT55" s="996">
        <f>+AS55+AR55</f>
        <v>0.63888888888888895</v>
      </c>
      <c r="AU55" s="996">
        <v>0</v>
      </c>
      <c r="AV55" s="996">
        <f>+AU55+AT55</f>
        <v>0.63888888888888895</v>
      </c>
      <c r="AW55" s="996">
        <v>0</v>
      </c>
      <c r="AX55" s="996">
        <f>+AW55+AV55</f>
        <v>0.63888888888888895</v>
      </c>
      <c r="AY55" s="996">
        <v>0</v>
      </c>
      <c r="AZ55" s="996">
        <f>+AY55+AX55</f>
        <v>0.63888888888888895</v>
      </c>
      <c r="BA55" s="996">
        <v>0</v>
      </c>
      <c r="BB55" s="996">
        <f>+BA55+AZ55</f>
        <v>0.63888888888888895</v>
      </c>
      <c r="BC55" s="996">
        <v>0</v>
      </c>
      <c r="BD55" s="996">
        <f>+BC55+BB55</f>
        <v>0.63888888888888895</v>
      </c>
      <c r="BE55" s="996">
        <v>0</v>
      </c>
      <c r="BF55" s="996">
        <f>+BE55+BD55</f>
        <v>0.63888888888888895</v>
      </c>
      <c r="BG55" s="996">
        <v>0</v>
      </c>
      <c r="BH55" s="996">
        <f>+BG55+BF55</f>
        <v>0.63888888888888895</v>
      </c>
      <c r="BI55" s="996">
        <v>0</v>
      </c>
      <c r="BJ55" s="996">
        <f>+BI55+BH55</f>
        <v>0.63888888888888895</v>
      </c>
      <c r="BK55" s="996">
        <v>0</v>
      </c>
      <c r="BL55" s="996">
        <f>+BK55+BJ55</f>
        <v>0.63888888888888895</v>
      </c>
      <c r="BM55" s="996">
        <v>0</v>
      </c>
      <c r="BN55" s="996">
        <f>+BM55+BL55</f>
        <v>0.63888888888888895</v>
      </c>
      <c r="BO55" s="996">
        <v>0</v>
      </c>
      <c r="BP55" s="996">
        <f>+BO55+BN55</f>
        <v>0.63888888888888895</v>
      </c>
      <c r="BQ55" s="996">
        <v>0</v>
      </c>
      <c r="BR55" s="996">
        <f>+BQ55+BP55</f>
        <v>0.63888888888888895</v>
      </c>
      <c r="BS55" s="996">
        <v>0</v>
      </c>
      <c r="BT55" s="996">
        <f>+BS55+BR55</f>
        <v>0.63888888888888895</v>
      </c>
      <c r="BU55" s="996">
        <v>0</v>
      </c>
      <c r="BV55" s="996">
        <f>+BU55+BT55</f>
        <v>0.63888888888888895</v>
      </c>
      <c r="BW55" s="1093">
        <v>1.3888888888888889E-3</v>
      </c>
      <c r="BX55" s="986">
        <f>+BW55+BV55</f>
        <v>0.64027777777777783</v>
      </c>
      <c r="BY55" s="146"/>
      <c r="BZ55" s="127"/>
      <c r="CA55" s="127">
        <f t="shared" si="35"/>
        <v>6.7361111111110872E-2</v>
      </c>
      <c r="CB55" s="128">
        <f t="shared" si="43"/>
        <v>16.874226804123772</v>
      </c>
      <c r="CC55" s="129"/>
      <c r="CD55" s="134">
        <f t="shared" si="37"/>
        <v>96.999999999999659</v>
      </c>
      <c r="CE55" s="134">
        <f t="shared" si="38"/>
        <v>27.28</v>
      </c>
      <c r="CG55" s="281">
        <f t="shared" si="39"/>
        <v>6.7361111111110872E-2</v>
      </c>
      <c r="CH55" s="135">
        <f t="shared" si="40"/>
        <v>96.999999999999659</v>
      </c>
      <c r="CI55" s="282">
        <f t="shared" si="41"/>
        <v>1.6166666666666609</v>
      </c>
    </row>
    <row r="56" spans="1:87" x14ac:dyDescent="0.2">
      <c r="A56" s="1292"/>
      <c r="B56" s="1056">
        <v>33</v>
      </c>
      <c r="C56" s="1053">
        <v>1.0416666666666666E-2</v>
      </c>
      <c r="D56" s="1087">
        <f t="shared" si="42"/>
        <v>0.58333333333333359</v>
      </c>
      <c r="E56" s="1088">
        <v>0</v>
      </c>
      <c r="F56" s="1089"/>
      <c r="G56" s="990">
        <v>1.3888888888888889E-3</v>
      </c>
      <c r="H56" s="990">
        <f t="shared" si="0"/>
        <v>0.58472222222222248</v>
      </c>
      <c r="I56" s="1090">
        <v>2.7777777777777779E-3</v>
      </c>
      <c r="J56" s="990">
        <f t="shared" si="1"/>
        <v>0.58750000000000024</v>
      </c>
      <c r="K56" s="1090">
        <v>2.0833333333333333E-3</v>
      </c>
      <c r="L56" s="990">
        <f t="shared" si="2"/>
        <v>0.58958333333333357</v>
      </c>
      <c r="M56" s="1090">
        <v>4.1666666666666666E-3</v>
      </c>
      <c r="N56" s="990">
        <f t="shared" si="3"/>
        <v>0.59375000000000022</v>
      </c>
      <c r="O56" s="1090">
        <v>4.8611111111111112E-3</v>
      </c>
      <c r="P56" s="990">
        <f t="shared" si="4"/>
        <v>0.59861111111111132</v>
      </c>
      <c r="Q56" s="1090">
        <v>4.1666666666666666E-3</v>
      </c>
      <c r="R56" s="990">
        <f t="shared" ref="R56:R85" si="44">+Q56+P56</f>
        <v>0.60277777777777797</v>
      </c>
      <c r="S56" s="1090">
        <v>4.8611111111111112E-3</v>
      </c>
      <c r="T56" s="990">
        <f t="shared" ref="T56:T85" si="45">+S56+R56</f>
        <v>0.60763888888888906</v>
      </c>
      <c r="U56" s="1090">
        <v>1.1111111111111112E-2</v>
      </c>
      <c r="V56" s="990">
        <f t="shared" ref="V56:V85" si="46">+U56+T56</f>
        <v>0.61875000000000013</v>
      </c>
      <c r="W56" s="1090">
        <v>6.2499999999999995E-3</v>
      </c>
      <c r="X56" s="990">
        <f t="shared" ref="X56:X85" si="47">+W56+V56</f>
        <v>0.62500000000000011</v>
      </c>
      <c r="Y56" s="1090">
        <v>4.8611111111111112E-3</v>
      </c>
      <c r="Z56" s="990">
        <f t="shared" ref="Z56:Z85" si="48">+Y56+X56</f>
        <v>0.6298611111111112</v>
      </c>
      <c r="AA56" s="1090">
        <v>4.1666666666666666E-3</v>
      </c>
      <c r="AB56" s="990">
        <f t="shared" si="10"/>
        <v>0.63402777777777786</v>
      </c>
      <c r="AC56" s="1090">
        <v>4.1666666666666666E-3</v>
      </c>
      <c r="AD56" s="990">
        <f t="shared" si="11"/>
        <v>0.63819444444444451</v>
      </c>
      <c r="AE56" s="1090">
        <v>4.1666666666666666E-3</v>
      </c>
      <c r="AF56" s="990">
        <f t="shared" si="12"/>
        <v>0.64236111111111116</v>
      </c>
      <c r="AG56" s="1090">
        <v>2.0833333333333333E-3</v>
      </c>
      <c r="AH56" s="990">
        <f t="shared" si="13"/>
        <v>0.64444444444444449</v>
      </c>
      <c r="AI56" s="1090">
        <v>2.0833333333333333E-3</v>
      </c>
      <c r="AJ56" s="990">
        <f t="shared" si="14"/>
        <v>0.64652777777777781</v>
      </c>
      <c r="AK56" s="990">
        <v>0</v>
      </c>
      <c r="AL56" s="990">
        <f t="shared" si="15"/>
        <v>0.64652777777777781</v>
      </c>
      <c r="AM56" s="990">
        <v>0</v>
      </c>
      <c r="AN56" s="990">
        <f t="shared" si="16"/>
        <v>0.64652777777777781</v>
      </c>
      <c r="AO56" s="990">
        <v>0</v>
      </c>
      <c r="AP56" s="990">
        <f t="shared" si="17"/>
        <v>0.64652777777777781</v>
      </c>
      <c r="AQ56" s="990">
        <v>0</v>
      </c>
      <c r="AR56" s="990">
        <f t="shared" si="18"/>
        <v>0.64652777777777781</v>
      </c>
      <c r="AS56" s="990">
        <v>0</v>
      </c>
      <c r="AT56" s="990">
        <f t="shared" si="19"/>
        <v>0.64652777777777781</v>
      </c>
      <c r="AU56" s="990">
        <v>0</v>
      </c>
      <c r="AV56" s="990">
        <f t="shared" si="20"/>
        <v>0.64652777777777781</v>
      </c>
      <c r="AW56" s="990">
        <v>0</v>
      </c>
      <c r="AX56" s="990">
        <f t="shared" si="21"/>
        <v>0.64652777777777781</v>
      </c>
      <c r="AY56" s="990">
        <v>0</v>
      </c>
      <c r="AZ56" s="990">
        <f t="shared" si="22"/>
        <v>0.64652777777777781</v>
      </c>
      <c r="BA56" s="990">
        <v>0</v>
      </c>
      <c r="BB56" s="990">
        <f t="shared" si="23"/>
        <v>0.64652777777777781</v>
      </c>
      <c r="BC56" s="990">
        <v>0</v>
      </c>
      <c r="BD56" s="990">
        <f t="shared" si="24"/>
        <v>0.64652777777777781</v>
      </c>
      <c r="BE56" s="990">
        <v>0</v>
      </c>
      <c r="BF56" s="990">
        <f t="shared" si="25"/>
        <v>0.64652777777777781</v>
      </c>
      <c r="BG56" s="990">
        <v>0</v>
      </c>
      <c r="BH56" s="990">
        <f t="shared" si="26"/>
        <v>0.64652777777777781</v>
      </c>
      <c r="BI56" s="990">
        <v>0</v>
      </c>
      <c r="BJ56" s="990">
        <f t="shared" si="27"/>
        <v>0.64652777777777781</v>
      </c>
      <c r="BK56" s="990">
        <v>0</v>
      </c>
      <c r="BL56" s="990">
        <f t="shared" si="28"/>
        <v>0.64652777777777781</v>
      </c>
      <c r="BM56" s="990">
        <v>0</v>
      </c>
      <c r="BN56" s="990">
        <f t="shared" si="29"/>
        <v>0.64652777777777781</v>
      </c>
      <c r="BO56" s="990">
        <v>0</v>
      </c>
      <c r="BP56" s="990">
        <f t="shared" si="30"/>
        <v>0.64652777777777781</v>
      </c>
      <c r="BQ56" s="990">
        <v>0</v>
      </c>
      <c r="BR56" s="990">
        <f t="shared" si="31"/>
        <v>0.64652777777777781</v>
      </c>
      <c r="BS56" s="990">
        <v>0</v>
      </c>
      <c r="BT56" s="990">
        <f t="shared" si="32"/>
        <v>0.64652777777777781</v>
      </c>
      <c r="BU56" s="990">
        <v>0</v>
      </c>
      <c r="BV56" s="990">
        <f t="shared" si="33"/>
        <v>0.64652777777777781</v>
      </c>
      <c r="BW56" s="1091">
        <v>1.3888888888888889E-3</v>
      </c>
      <c r="BX56" s="994">
        <f t="shared" si="34"/>
        <v>0.6479166666666667</v>
      </c>
      <c r="BY56" s="146"/>
      <c r="BZ56" s="127"/>
      <c r="CA56" s="127">
        <f t="shared" si="35"/>
        <v>6.4583333333333104E-2</v>
      </c>
      <c r="CB56" s="128">
        <f t="shared" si="43"/>
        <v>17.600000000000062</v>
      </c>
      <c r="CC56" s="129"/>
      <c r="CD56" s="134">
        <f t="shared" si="37"/>
        <v>92.999999999999673</v>
      </c>
      <c r="CE56" s="134">
        <f t="shared" si="38"/>
        <v>27.28</v>
      </c>
      <c r="CG56" s="281">
        <f t="shared" si="39"/>
        <v>6.4583333333333104E-2</v>
      </c>
      <c r="CH56" s="135">
        <f t="shared" si="40"/>
        <v>92.999999999999673</v>
      </c>
      <c r="CI56" s="282">
        <f t="shared" si="41"/>
        <v>1.5499999999999945</v>
      </c>
    </row>
    <row r="57" spans="1:87" x14ac:dyDescent="0.2">
      <c r="A57" s="1292"/>
      <c r="B57" s="1056">
        <v>34</v>
      </c>
      <c r="C57" s="1053">
        <v>2.0833333333333332E-2</v>
      </c>
      <c r="D57" s="1087">
        <f t="shared" si="42"/>
        <v>0.60416666666666696</v>
      </c>
      <c r="E57" s="1088">
        <v>0</v>
      </c>
      <c r="F57" s="1089"/>
      <c r="G57" s="990">
        <v>1.3888888888888889E-3</v>
      </c>
      <c r="H57" s="990">
        <f t="shared" si="0"/>
        <v>0.60555555555555585</v>
      </c>
      <c r="I57" s="1090">
        <v>2.7777777777777779E-3</v>
      </c>
      <c r="J57" s="990">
        <f t="shared" si="1"/>
        <v>0.60833333333333361</v>
      </c>
      <c r="K57" s="1090">
        <v>2.0833333333333333E-3</v>
      </c>
      <c r="L57" s="990">
        <f t="shared" si="2"/>
        <v>0.61041666666666694</v>
      </c>
      <c r="M57" s="1090">
        <v>4.1666666666666666E-3</v>
      </c>
      <c r="N57" s="990">
        <f t="shared" si="3"/>
        <v>0.61458333333333359</v>
      </c>
      <c r="O57" s="1090">
        <v>4.8611111111111112E-3</v>
      </c>
      <c r="P57" s="990">
        <f t="shared" si="4"/>
        <v>0.61944444444444469</v>
      </c>
      <c r="Q57" s="1090">
        <v>4.1666666666666666E-3</v>
      </c>
      <c r="R57" s="990">
        <f t="shared" si="44"/>
        <v>0.62361111111111134</v>
      </c>
      <c r="S57" s="1090">
        <v>4.8611111111111112E-3</v>
      </c>
      <c r="T57" s="990">
        <f t="shared" si="45"/>
        <v>0.62847222222222243</v>
      </c>
      <c r="U57" s="1090">
        <v>1.1111111111111112E-2</v>
      </c>
      <c r="V57" s="990">
        <f t="shared" si="46"/>
        <v>0.6395833333333335</v>
      </c>
      <c r="W57" s="1090">
        <v>6.2499999999999995E-3</v>
      </c>
      <c r="X57" s="990">
        <f t="shared" si="47"/>
        <v>0.64583333333333348</v>
      </c>
      <c r="Y57" s="1090">
        <v>4.8611111111111112E-3</v>
      </c>
      <c r="Z57" s="990">
        <f t="shared" si="48"/>
        <v>0.65069444444444458</v>
      </c>
      <c r="AA57" s="1090">
        <v>4.1666666666666666E-3</v>
      </c>
      <c r="AB57" s="990">
        <f t="shared" si="10"/>
        <v>0.65486111111111123</v>
      </c>
      <c r="AC57" s="1090">
        <v>4.1666666666666666E-3</v>
      </c>
      <c r="AD57" s="990">
        <f t="shared" si="11"/>
        <v>0.65902777777777788</v>
      </c>
      <c r="AE57" s="1090">
        <v>4.1666666666666666E-3</v>
      </c>
      <c r="AF57" s="990">
        <f t="shared" si="12"/>
        <v>0.66319444444444453</v>
      </c>
      <c r="AG57" s="1090">
        <v>2.0833333333333333E-3</v>
      </c>
      <c r="AH57" s="990">
        <f t="shared" si="13"/>
        <v>0.66527777777777786</v>
      </c>
      <c r="AI57" s="1090">
        <v>2.0833333333333333E-3</v>
      </c>
      <c r="AJ57" s="990">
        <f t="shared" si="14"/>
        <v>0.66736111111111118</v>
      </c>
      <c r="AK57" s="990">
        <v>0</v>
      </c>
      <c r="AL57" s="990">
        <f t="shared" si="15"/>
        <v>0.66736111111111118</v>
      </c>
      <c r="AM57" s="990">
        <v>0</v>
      </c>
      <c r="AN57" s="990">
        <f t="shared" si="16"/>
        <v>0.66736111111111118</v>
      </c>
      <c r="AO57" s="990">
        <v>0</v>
      </c>
      <c r="AP57" s="990">
        <f t="shared" si="17"/>
        <v>0.66736111111111118</v>
      </c>
      <c r="AQ57" s="990">
        <v>0</v>
      </c>
      <c r="AR57" s="990">
        <f t="shared" si="18"/>
        <v>0.66736111111111118</v>
      </c>
      <c r="AS57" s="990">
        <v>0</v>
      </c>
      <c r="AT57" s="990">
        <f t="shared" si="19"/>
        <v>0.66736111111111118</v>
      </c>
      <c r="AU57" s="990">
        <v>0</v>
      </c>
      <c r="AV57" s="990">
        <f t="shared" si="20"/>
        <v>0.66736111111111118</v>
      </c>
      <c r="AW57" s="990">
        <v>0</v>
      </c>
      <c r="AX57" s="990">
        <f t="shared" si="21"/>
        <v>0.66736111111111118</v>
      </c>
      <c r="AY57" s="990">
        <v>0</v>
      </c>
      <c r="AZ57" s="990">
        <f t="shared" si="22"/>
        <v>0.66736111111111118</v>
      </c>
      <c r="BA57" s="990">
        <v>0</v>
      </c>
      <c r="BB57" s="990">
        <f t="shared" si="23"/>
        <v>0.66736111111111118</v>
      </c>
      <c r="BC57" s="990">
        <v>0</v>
      </c>
      <c r="BD57" s="990">
        <f t="shared" si="24"/>
        <v>0.66736111111111118</v>
      </c>
      <c r="BE57" s="990">
        <v>0</v>
      </c>
      <c r="BF57" s="990">
        <f t="shared" si="25"/>
        <v>0.66736111111111118</v>
      </c>
      <c r="BG57" s="990">
        <v>0</v>
      </c>
      <c r="BH57" s="990">
        <f t="shared" si="26"/>
        <v>0.66736111111111118</v>
      </c>
      <c r="BI57" s="990">
        <v>0</v>
      </c>
      <c r="BJ57" s="990">
        <f t="shared" si="27"/>
        <v>0.66736111111111118</v>
      </c>
      <c r="BK57" s="990">
        <v>0</v>
      </c>
      <c r="BL57" s="990">
        <f t="shared" si="28"/>
        <v>0.66736111111111118</v>
      </c>
      <c r="BM57" s="990">
        <v>0</v>
      </c>
      <c r="BN57" s="990">
        <f t="shared" si="29"/>
        <v>0.66736111111111118</v>
      </c>
      <c r="BO57" s="990">
        <v>0</v>
      </c>
      <c r="BP57" s="990">
        <f t="shared" si="30"/>
        <v>0.66736111111111118</v>
      </c>
      <c r="BQ57" s="990">
        <v>0</v>
      </c>
      <c r="BR57" s="990">
        <f t="shared" si="31"/>
        <v>0.66736111111111118</v>
      </c>
      <c r="BS57" s="990">
        <v>0</v>
      </c>
      <c r="BT57" s="990">
        <f t="shared" si="32"/>
        <v>0.66736111111111118</v>
      </c>
      <c r="BU57" s="990">
        <v>0</v>
      </c>
      <c r="BV57" s="990">
        <f t="shared" si="33"/>
        <v>0.66736111111111118</v>
      </c>
      <c r="BW57" s="1091">
        <v>1.3888888888888889E-3</v>
      </c>
      <c r="BX57" s="994">
        <f t="shared" si="34"/>
        <v>0.66875000000000007</v>
      </c>
      <c r="BY57" s="146"/>
      <c r="BZ57" s="127"/>
      <c r="CA57" s="127">
        <f t="shared" si="35"/>
        <v>6.4583333333333104E-2</v>
      </c>
      <c r="CB57" s="128">
        <f t="shared" si="43"/>
        <v>17.600000000000062</v>
      </c>
      <c r="CC57" s="129"/>
      <c r="CD57" s="134">
        <f t="shared" si="37"/>
        <v>92.999999999999673</v>
      </c>
      <c r="CE57" s="134">
        <f t="shared" si="38"/>
        <v>27.28</v>
      </c>
      <c r="CG57" s="281">
        <f t="shared" si="39"/>
        <v>6.4583333333333104E-2</v>
      </c>
      <c r="CH57" s="135">
        <f t="shared" si="40"/>
        <v>92.999999999999673</v>
      </c>
      <c r="CI57" s="282">
        <f t="shared" si="41"/>
        <v>1.5499999999999945</v>
      </c>
    </row>
    <row r="58" spans="1:87" x14ac:dyDescent="0.2">
      <c r="A58" s="1292"/>
      <c r="B58" s="1056">
        <v>35</v>
      </c>
      <c r="C58" s="1053">
        <v>1.0416666666666666E-2</v>
      </c>
      <c r="D58" s="1087">
        <f t="shared" si="42"/>
        <v>0.61458333333333359</v>
      </c>
      <c r="E58" s="1088">
        <v>0</v>
      </c>
      <c r="F58" s="1089"/>
      <c r="G58" s="990">
        <v>1.3888888888888889E-3</v>
      </c>
      <c r="H58" s="990">
        <f t="shared" si="0"/>
        <v>0.61597222222222248</v>
      </c>
      <c r="I58" s="1090">
        <v>2.7777777777777779E-3</v>
      </c>
      <c r="J58" s="990">
        <f t="shared" si="1"/>
        <v>0.61875000000000024</v>
      </c>
      <c r="K58" s="1090">
        <v>2.0833333333333333E-3</v>
      </c>
      <c r="L58" s="990">
        <f t="shared" si="2"/>
        <v>0.62083333333333357</v>
      </c>
      <c r="M58" s="1090">
        <v>4.1666666666666666E-3</v>
      </c>
      <c r="N58" s="990">
        <f t="shared" si="3"/>
        <v>0.62500000000000022</v>
      </c>
      <c r="O58" s="1090">
        <v>4.8611111111111112E-3</v>
      </c>
      <c r="P58" s="990">
        <f t="shared" si="4"/>
        <v>0.62986111111111132</v>
      </c>
      <c r="Q58" s="1090">
        <v>4.1666666666666666E-3</v>
      </c>
      <c r="R58" s="990">
        <f t="shared" si="44"/>
        <v>0.63402777777777797</v>
      </c>
      <c r="S58" s="1090">
        <v>4.8611111111111112E-3</v>
      </c>
      <c r="T58" s="990">
        <f t="shared" si="45"/>
        <v>0.63888888888888906</v>
      </c>
      <c r="U58" s="1090">
        <v>1.1111111111111112E-2</v>
      </c>
      <c r="V58" s="990">
        <f t="shared" si="46"/>
        <v>0.65000000000000013</v>
      </c>
      <c r="W58" s="1090">
        <v>6.2499999999999995E-3</v>
      </c>
      <c r="X58" s="990">
        <f t="shared" si="47"/>
        <v>0.65625000000000011</v>
      </c>
      <c r="Y58" s="1090">
        <v>4.8611111111111112E-3</v>
      </c>
      <c r="Z58" s="990">
        <f t="shared" si="48"/>
        <v>0.6611111111111112</v>
      </c>
      <c r="AA58" s="1090">
        <v>4.1666666666666666E-3</v>
      </c>
      <c r="AB58" s="990">
        <f t="shared" si="10"/>
        <v>0.66527777777777786</v>
      </c>
      <c r="AC58" s="1090">
        <v>4.1666666666666666E-3</v>
      </c>
      <c r="AD58" s="990">
        <f t="shared" si="11"/>
        <v>0.66944444444444451</v>
      </c>
      <c r="AE58" s="1090">
        <v>4.1666666666666666E-3</v>
      </c>
      <c r="AF58" s="990">
        <f t="shared" si="12"/>
        <v>0.67361111111111116</v>
      </c>
      <c r="AG58" s="1090">
        <v>2.0833333333333333E-3</v>
      </c>
      <c r="AH58" s="990">
        <f t="shared" si="13"/>
        <v>0.67569444444444449</v>
      </c>
      <c r="AI58" s="1090">
        <v>2.0833333333333333E-3</v>
      </c>
      <c r="AJ58" s="990">
        <f t="shared" si="14"/>
        <v>0.67777777777777781</v>
      </c>
      <c r="AK58" s="990">
        <v>0</v>
      </c>
      <c r="AL58" s="990">
        <f t="shared" si="15"/>
        <v>0.67777777777777781</v>
      </c>
      <c r="AM58" s="990">
        <v>0</v>
      </c>
      <c r="AN58" s="990">
        <f t="shared" si="16"/>
        <v>0.67777777777777781</v>
      </c>
      <c r="AO58" s="990">
        <v>0</v>
      </c>
      <c r="AP58" s="990">
        <f t="shared" si="17"/>
        <v>0.67777777777777781</v>
      </c>
      <c r="AQ58" s="990">
        <v>0</v>
      </c>
      <c r="AR58" s="990">
        <f t="shared" si="18"/>
        <v>0.67777777777777781</v>
      </c>
      <c r="AS58" s="990">
        <v>0</v>
      </c>
      <c r="AT58" s="990">
        <f t="shared" si="19"/>
        <v>0.67777777777777781</v>
      </c>
      <c r="AU58" s="990">
        <v>0</v>
      </c>
      <c r="AV58" s="990">
        <f t="shared" si="20"/>
        <v>0.67777777777777781</v>
      </c>
      <c r="AW58" s="990">
        <v>0</v>
      </c>
      <c r="AX58" s="990">
        <f t="shared" si="21"/>
        <v>0.67777777777777781</v>
      </c>
      <c r="AY58" s="990">
        <v>0</v>
      </c>
      <c r="AZ58" s="990">
        <f t="shared" si="22"/>
        <v>0.67777777777777781</v>
      </c>
      <c r="BA58" s="990">
        <v>0</v>
      </c>
      <c r="BB58" s="990">
        <f t="shared" si="23"/>
        <v>0.67777777777777781</v>
      </c>
      <c r="BC58" s="990">
        <v>0</v>
      </c>
      <c r="BD58" s="990">
        <f t="shared" si="24"/>
        <v>0.67777777777777781</v>
      </c>
      <c r="BE58" s="990">
        <v>0</v>
      </c>
      <c r="BF58" s="990">
        <f t="shared" si="25"/>
        <v>0.67777777777777781</v>
      </c>
      <c r="BG58" s="990">
        <v>0</v>
      </c>
      <c r="BH58" s="990">
        <f t="shared" si="26"/>
        <v>0.67777777777777781</v>
      </c>
      <c r="BI58" s="990">
        <v>0</v>
      </c>
      <c r="BJ58" s="990">
        <f t="shared" si="27"/>
        <v>0.67777777777777781</v>
      </c>
      <c r="BK58" s="990">
        <v>0</v>
      </c>
      <c r="BL58" s="990">
        <f t="shared" si="28"/>
        <v>0.67777777777777781</v>
      </c>
      <c r="BM58" s="990">
        <v>0</v>
      </c>
      <c r="BN58" s="990">
        <f t="shared" si="29"/>
        <v>0.67777777777777781</v>
      </c>
      <c r="BO58" s="990">
        <v>0</v>
      </c>
      <c r="BP58" s="990">
        <f t="shared" si="30"/>
        <v>0.67777777777777781</v>
      </c>
      <c r="BQ58" s="990">
        <v>0</v>
      </c>
      <c r="BR58" s="990">
        <f t="shared" si="31"/>
        <v>0.67777777777777781</v>
      </c>
      <c r="BS58" s="990">
        <v>0</v>
      </c>
      <c r="BT58" s="990">
        <f t="shared" si="32"/>
        <v>0.67777777777777781</v>
      </c>
      <c r="BU58" s="990">
        <v>0</v>
      </c>
      <c r="BV58" s="990">
        <f t="shared" si="33"/>
        <v>0.67777777777777781</v>
      </c>
      <c r="BW58" s="1091">
        <v>1.3888888888888889E-3</v>
      </c>
      <c r="BX58" s="994">
        <f t="shared" si="34"/>
        <v>0.6791666666666667</v>
      </c>
      <c r="BY58" s="146"/>
      <c r="BZ58" s="127"/>
      <c r="CA58" s="127">
        <f t="shared" si="35"/>
        <v>6.4583333333333104E-2</v>
      </c>
      <c r="CB58" s="128">
        <f t="shared" si="43"/>
        <v>17.600000000000062</v>
      </c>
      <c r="CC58" s="129"/>
      <c r="CD58" s="134">
        <f t="shared" si="37"/>
        <v>92.999999999999673</v>
      </c>
      <c r="CE58" s="134">
        <f t="shared" si="38"/>
        <v>27.28</v>
      </c>
      <c r="CG58" s="281">
        <f t="shared" si="39"/>
        <v>6.4583333333333104E-2</v>
      </c>
      <c r="CH58" s="135">
        <f t="shared" si="40"/>
        <v>92.999999999999673</v>
      </c>
      <c r="CI58" s="282">
        <f t="shared" si="41"/>
        <v>1.5499999999999945</v>
      </c>
    </row>
    <row r="59" spans="1:87" x14ac:dyDescent="0.2">
      <c r="A59" s="1292"/>
      <c r="B59" s="1056">
        <v>36</v>
      </c>
      <c r="C59" s="1053">
        <v>1.0416666666666666E-2</v>
      </c>
      <c r="D59" s="1087">
        <f t="shared" si="42"/>
        <v>0.62500000000000022</v>
      </c>
      <c r="E59" s="1088">
        <v>0</v>
      </c>
      <c r="F59" s="1089"/>
      <c r="G59" s="990">
        <v>1.3888888888888889E-3</v>
      </c>
      <c r="H59" s="990">
        <f t="shared" si="0"/>
        <v>0.62638888888888911</v>
      </c>
      <c r="I59" s="1090">
        <v>2.7777777777777779E-3</v>
      </c>
      <c r="J59" s="990">
        <f t="shared" si="1"/>
        <v>0.62916666666666687</v>
      </c>
      <c r="K59" s="1090">
        <v>2.0833333333333333E-3</v>
      </c>
      <c r="L59" s="990">
        <f t="shared" si="2"/>
        <v>0.6312500000000002</v>
      </c>
      <c r="M59" s="1090">
        <v>4.1666666666666666E-3</v>
      </c>
      <c r="N59" s="990">
        <f t="shared" si="3"/>
        <v>0.63541666666666685</v>
      </c>
      <c r="O59" s="1090">
        <v>4.8611111111111112E-3</v>
      </c>
      <c r="P59" s="990">
        <f t="shared" si="4"/>
        <v>0.64027777777777795</v>
      </c>
      <c r="Q59" s="1090">
        <v>4.1666666666666666E-3</v>
      </c>
      <c r="R59" s="990">
        <f t="shared" si="44"/>
        <v>0.6444444444444446</v>
      </c>
      <c r="S59" s="1090">
        <v>4.8611111111111112E-3</v>
      </c>
      <c r="T59" s="990">
        <f t="shared" si="45"/>
        <v>0.64930555555555569</v>
      </c>
      <c r="U59" s="1090">
        <v>1.1111111111111112E-2</v>
      </c>
      <c r="V59" s="990">
        <f t="shared" si="46"/>
        <v>0.66041666666666676</v>
      </c>
      <c r="W59" s="1090">
        <v>6.2499999999999995E-3</v>
      </c>
      <c r="X59" s="990">
        <f t="shared" si="47"/>
        <v>0.66666666666666674</v>
      </c>
      <c r="Y59" s="1090">
        <v>4.8611111111111112E-3</v>
      </c>
      <c r="Z59" s="990">
        <f t="shared" si="48"/>
        <v>0.67152777777777783</v>
      </c>
      <c r="AA59" s="1090">
        <v>4.1666666666666666E-3</v>
      </c>
      <c r="AB59" s="990">
        <f t="shared" si="10"/>
        <v>0.67569444444444449</v>
      </c>
      <c r="AC59" s="1090">
        <v>4.1666666666666666E-3</v>
      </c>
      <c r="AD59" s="990">
        <f t="shared" si="11"/>
        <v>0.67986111111111114</v>
      </c>
      <c r="AE59" s="1090">
        <v>4.1666666666666666E-3</v>
      </c>
      <c r="AF59" s="990">
        <f t="shared" si="12"/>
        <v>0.68402777777777779</v>
      </c>
      <c r="AG59" s="1090">
        <v>2.0833333333333333E-3</v>
      </c>
      <c r="AH59" s="990">
        <f t="shared" si="13"/>
        <v>0.68611111111111112</v>
      </c>
      <c r="AI59" s="1090">
        <v>2.0833333333333333E-3</v>
      </c>
      <c r="AJ59" s="990">
        <f t="shared" si="14"/>
        <v>0.68819444444444444</v>
      </c>
      <c r="AK59" s="990">
        <v>0</v>
      </c>
      <c r="AL59" s="990">
        <f t="shared" si="15"/>
        <v>0.68819444444444444</v>
      </c>
      <c r="AM59" s="990">
        <v>0</v>
      </c>
      <c r="AN59" s="990">
        <f t="shared" si="16"/>
        <v>0.68819444444444444</v>
      </c>
      <c r="AO59" s="990">
        <v>0</v>
      </c>
      <c r="AP59" s="990">
        <f t="shared" si="17"/>
        <v>0.68819444444444444</v>
      </c>
      <c r="AQ59" s="990">
        <v>0</v>
      </c>
      <c r="AR59" s="990">
        <f t="shared" si="18"/>
        <v>0.68819444444444444</v>
      </c>
      <c r="AS59" s="990">
        <v>0</v>
      </c>
      <c r="AT59" s="990">
        <f t="shared" si="19"/>
        <v>0.68819444444444444</v>
      </c>
      <c r="AU59" s="990">
        <v>0</v>
      </c>
      <c r="AV59" s="990">
        <f t="shared" si="20"/>
        <v>0.68819444444444444</v>
      </c>
      <c r="AW59" s="990">
        <v>0</v>
      </c>
      <c r="AX59" s="990">
        <f t="shared" si="21"/>
        <v>0.68819444444444444</v>
      </c>
      <c r="AY59" s="990">
        <v>0</v>
      </c>
      <c r="AZ59" s="990">
        <f t="shared" si="22"/>
        <v>0.68819444444444444</v>
      </c>
      <c r="BA59" s="990">
        <v>0</v>
      </c>
      <c r="BB59" s="990">
        <f t="shared" si="23"/>
        <v>0.68819444444444444</v>
      </c>
      <c r="BC59" s="990">
        <v>0</v>
      </c>
      <c r="BD59" s="990">
        <f t="shared" si="24"/>
        <v>0.68819444444444444</v>
      </c>
      <c r="BE59" s="990">
        <v>0</v>
      </c>
      <c r="BF59" s="990">
        <f t="shared" si="25"/>
        <v>0.68819444444444444</v>
      </c>
      <c r="BG59" s="990">
        <v>0</v>
      </c>
      <c r="BH59" s="990">
        <f t="shared" si="26"/>
        <v>0.68819444444444444</v>
      </c>
      <c r="BI59" s="990">
        <v>0</v>
      </c>
      <c r="BJ59" s="990">
        <f t="shared" si="27"/>
        <v>0.68819444444444444</v>
      </c>
      <c r="BK59" s="990">
        <v>0</v>
      </c>
      <c r="BL59" s="990">
        <f t="shared" si="28"/>
        <v>0.68819444444444444</v>
      </c>
      <c r="BM59" s="990">
        <v>0</v>
      </c>
      <c r="BN59" s="990">
        <f t="shared" si="29"/>
        <v>0.68819444444444444</v>
      </c>
      <c r="BO59" s="990">
        <v>0</v>
      </c>
      <c r="BP59" s="990">
        <f t="shared" si="30"/>
        <v>0.68819444444444444</v>
      </c>
      <c r="BQ59" s="990">
        <v>0</v>
      </c>
      <c r="BR59" s="990">
        <f t="shared" si="31"/>
        <v>0.68819444444444444</v>
      </c>
      <c r="BS59" s="990">
        <v>0</v>
      </c>
      <c r="BT59" s="990">
        <f t="shared" si="32"/>
        <v>0.68819444444444444</v>
      </c>
      <c r="BU59" s="990">
        <v>0</v>
      </c>
      <c r="BV59" s="990">
        <f t="shared" si="33"/>
        <v>0.68819444444444444</v>
      </c>
      <c r="BW59" s="1091">
        <v>1.3888888888888889E-3</v>
      </c>
      <c r="BX59" s="994">
        <f t="shared" si="34"/>
        <v>0.68958333333333333</v>
      </c>
      <c r="BY59" s="146"/>
      <c r="BZ59" s="127"/>
      <c r="CA59" s="127">
        <f t="shared" si="35"/>
        <v>6.4583333333333104E-2</v>
      </c>
      <c r="CB59" s="128">
        <f t="shared" si="43"/>
        <v>17.600000000000062</v>
      </c>
      <c r="CC59" s="129"/>
      <c r="CD59" s="134">
        <f t="shared" si="37"/>
        <v>92.999999999999673</v>
      </c>
      <c r="CE59" s="134">
        <f t="shared" si="38"/>
        <v>27.28</v>
      </c>
      <c r="CG59" s="281">
        <f t="shared" si="39"/>
        <v>6.4583333333333104E-2</v>
      </c>
      <c r="CH59" s="135">
        <f t="shared" si="40"/>
        <v>92.999999999999673</v>
      </c>
      <c r="CI59" s="282">
        <f t="shared" si="41"/>
        <v>1.5499999999999945</v>
      </c>
    </row>
    <row r="60" spans="1:87" x14ac:dyDescent="0.2">
      <c r="A60" s="1292"/>
      <c r="B60" s="1056">
        <v>37</v>
      </c>
      <c r="C60" s="1053">
        <v>2.0833333333333332E-2</v>
      </c>
      <c r="D60" s="1087">
        <f t="shared" si="42"/>
        <v>0.64583333333333359</v>
      </c>
      <c r="E60" s="1088">
        <v>0</v>
      </c>
      <c r="F60" s="1089"/>
      <c r="G60" s="990">
        <v>1.3888888888888889E-3</v>
      </c>
      <c r="H60" s="990">
        <f t="shared" si="0"/>
        <v>0.64722222222222248</v>
      </c>
      <c r="I60" s="1090">
        <v>2.7777777777777779E-3</v>
      </c>
      <c r="J60" s="990">
        <f t="shared" si="1"/>
        <v>0.65000000000000024</v>
      </c>
      <c r="K60" s="1090">
        <v>2.0833333333333333E-3</v>
      </c>
      <c r="L60" s="990">
        <f t="shared" si="2"/>
        <v>0.65208333333333357</v>
      </c>
      <c r="M60" s="1090">
        <v>4.1666666666666666E-3</v>
      </c>
      <c r="N60" s="990">
        <f t="shared" si="3"/>
        <v>0.65625000000000022</v>
      </c>
      <c r="O60" s="1090">
        <v>4.8611111111111112E-3</v>
      </c>
      <c r="P60" s="990">
        <f t="shared" si="4"/>
        <v>0.66111111111111132</v>
      </c>
      <c r="Q60" s="1090">
        <v>4.1666666666666666E-3</v>
      </c>
      <c r="R60" s="990">
        <f t="shared" si="44"/>
        <v>0.66527777777777797</v>
      </c>
      <c r="S60" s="1090">
        <v>4.8611111111111112E-3</v>
      </c>
      <c r="T60" s="990">
        <f t="shared" si="45"/>
        <v>0.67013888888888906</v>
      </c>
      <c r="U60" s="1090">
        <v>1.1111111111111112E-2</v>
      </c>
      <c r="V60" s="990">
        <f t="shared" si="46"/>
        <v>0.68125000000000013</v>
      </c>
      <c r="W60" s="1090">
        <v>6.2499999999999995E-3</v>
      </c>
      <c r="X60" s="990">
        <f t="shared" si="47"/>
        <v>0.68750000000000011</v>
      </c>
      <c r="Y60" s="1090">
        <v>4.8611111111111112E-3</v>
      </c>
      <c r="Z60" s="990">
        <f t="shared" si="48"/>
        <v>0.6923611111111112</v>
      </c>
      <c r="AA60" s="1090">
        <v>4.1666666666666666E-3</v>
      </c>
      <c r="AB60" s="990">
        <f t="shared" si="10"/>
        <v>0.69652777777777786</v>
      </c>
      <c r="AC60" s="1090">
        <v>4.1666666666666666E-3</v>
      </c>
      <c r="AD60" s="990">
        <f t="shared" si="11"/>
        <v>0.70069444444444451</v>
      </c>
      <c r="AE60" s="1090">
        <v>4.1666666666666666E-3</v>
      </c>
      <c r="AF60" s="990">
        <f t="shared" si="12"/>
        <v>0.70486111111111116</v>
      </c>
      <c r="AG60" s="1090">
        <v>2.0833333333333333E-3</v>
      </c>
      <c r="AH60" s="990">
        <f t="shared" si="13"/>
        <v>0.70694444444444449</v>
      </c>
      <c r="AI60" s="1090">
        <v>2.0833333333333333E-3</v>
      </c>
      <c r="AJ60" s="990">
        <f t="shared" si="14"/>
        <v>0.70902777777777781</v>
      </c>
      <c r="AK60" s="990">
        <v>0</v>
      </c>
      <c r="AL60" s="990">
        <f t="shared" si="15"/>
        <v>0.70902777777777781</v>
      </c>
      <c r="AM60" s="990">
        <v>0</v>
      </c>
      <c r="AN60" s="990">
        <f t="shared" si="16"/>
        <v>0.70902777777777781</v>
      </c>
      <c r="AO60" s="990">
        <v>0</v>
      </c>
      <c r="AP60" s="990">
        <f t="shared" si="17"/>
        <v>0.70902777777777781</v>
      </c>
      <c r="AQ60" s="990">
        <v>0</v>
      </c>
      <c r="AR60" s="990">
        <f t="shared" si="18"/>
        <v>0.70902777777777781</v>
      </c>
      <c r="AS60" s="990">
        <v>0</v>
      </c>
      <c r="AT60" s="990">
        <f t="shared" si="19"/>
        <v>0.70902777777777781</v>
      </c>
      <c r="AU60" s="990">
        <v>0</v>
      </c>
      <c r="AV60" s="990">
        <f t="shared" si="20"/>
        <v>0.70902777777777781</v>
      </c>
      <c r="AW60" s="990">
        <v>0</v>
      </c>
      <c r="AX60" s="990">
        <f t="shared" si="21"/>
        <v>0.70902777777777781</v>
      </c>
      <c r="AY60" s="990">
        <v>0</v>
      </c>
      <c r="AZ60" s="990">
        <f t="shared" si="22"/>
        <v>0.70902777777777781</v>
      </c>
      <c r="BA60" s="990">
        <v>0</v>
      </c>
      <c r="BB60" s="990">
        <f t="shared" si="23"/>
        <v>0.70902777777777781</v>
      </c>
      <c r="BC60" s="990">
        <v>0</v>
      </c>
      <c r="BD60" s="990">
        <f t="shared" si="24"/>
        <v>0.70902777777777781</v>
      </c>
      <c r="BE60" s="990">
        <v>0</v>
      </c>
      <c r="BF60" s="990">
        <f t="shared" si="25"/>
        <v>0.70902777777777781</v>
      </c>
      <c r="BG60" s="990">
        <v>0</v>
      </c>
      <c r="BH60" s="990">
        <f t="shared" si="26"/>
        <v>0.70902777777777781</v>
      </c>
      <c r="BI60" s="990">
        <v>0</v>
      </c>
      <c r="BJ60" s="990">
        <f t="shared" si="27"/>
        <v>0.70902777777777781</v>
      </c>
      <c r="BK60" s="990">
        <v>0</v>
      </c>
      <c r="BL60" s="990">
        <f t="shared" si="28"/>
        <v>0.70902777777777781</v>
      </c>
      <c r="BM60" s="990">
        <v>0</v>
      </c>
      <c r="BN60" s="990">
        <f t="shared" si="29"/>
        <v>0.70902777777777781</v>
      </c>
      <c r="BO60" s="990">
        <v>0</v>
      </c>
      <c r="BP60" s="990">
        <f t="shared" si="30"/>
        <v>0.70902777777777781</v>
      </c>
      <c r="BQ60" s="990">
        <v>0</v>
      </c>
      <c r="BR60" s="990">
        <f t="shared" si="31"/>
        <v>0.70902777777777781</v>
      </c>
      <c r="BS60" s="990">
        <v>0</v>
      </c>
      <c r="BT60" s="990">
        <f t="shared" si="32"/>
        <v>0.70902777777777781</v>
      </c>
      <c r="BU60" s="990">
        <v>0</v>
      </c>
      <c r="BV60" s="990">
        <f t="shared" si="33"/>
        <v>0.70902777777777781</v>
      </c>
      <c r="BW60" s="1091">
        <v>1.3888888888888889E-3</v>
      </c>
      <c r="BX60" s="994">
        <f t="shared" si="34"/>
        <v>0.7104166666666667</v>
      </c>
      <c r="BY60" s="146"/>
      <c r="BZ60" s="127"/>
      <c r="CA60" s="127">
        <f t="shared" si="35"/>
        <v>6.4583333333333104E-2</v>
      </c>
      <c r="CB60" s="128">
        <f t="shared" si="43"/>
        <v>17.600000000000062</v>
      </c>
      <c r="CC60" s="129"/>
      <c r="CD60" s="134">
        <f t="shared" si="37"/>
        <v>92.999999999999673</v>
      </c>
      <c r="CE60" s="134">
        <f t="shared" si="38"/>
        <v>27.28</v>
      </c>
      <c r="CG60" s="281">
        <f t="shared" si="39"/>
        <v>6.4583333333333104E-2</v>
      </c>
      <c r="CH60" s="135">
        <f t="shared" si="40"/>
        <v>92.999999999999673</v>
      </c>
      <c r="CI60" s="282">
        <f t="shared" si="41"/>
        <v>1.5499999999999945</v>
      </c>
    </row>
    <row r="61" spans="1:87" x14ac:dyDescent="0.2">
      <c r="A61" s="1292"/>
      <c r="B61" s="1056">
        <v>38</v>
      </c>
      <c r="C61" s="1053">
        <v>1.0416666666666666E-2</v>
      </c>
      <c r="D61" s="1087">
        <f t="shared" si="42"/>
        <v>0.65625000000000022</v>
      </c>
      <c r="E61" s="1088">
        <v>0</v>
      </c>
      <c r="F61" s="1089"/>
      <c r="G61" s="990">
        <v>1.3888888888888889E-3</v>
      </c>
      <c r="H61" s="990">
        <f t="shared" si="0"/>
        <v>0.65763888888888911</v>
      </c>
      <c r="I61" s="1090">
        <v>2.7777777777777779E-3</v>
      </c>
      <c r="J61" s="990">
        <f t="shared" si="1"/>
        <v>0.66041666666666687</v>
      </c>
      <c r="K61" s="1090">
        <v>2.0833333333333333E-3</v>
      </c>
      <c r="L61" s="990">
        <f t="shared" si="2"/>
        <v>0.6625000000000002</v>
      </c>
      <c r="M61" s="1090">
        <v>4.1666666666666666E-3</v>
      </c>
      <c r="N61" s="990">
        <f t="shared" si="3"/>
        <v>0.66666666666666685</v>
      </c>
      <c r="O61" s="1090">
        <v>4.8611111111111112E-3</v>
      </c>
      <c r="P61" s="990">
        <f t="shared" si="4"/>
        <v>0.67152777777777795</v>
      </c>
      <c r="Q61" s="1090">
        <v>4.1666666666666666E-3</v>
      </c>
      <c r="R61" s="990">
        <f t="shared" si="44"/>
        <v>0.6756944444444446</v>
      </c>
      <c r="S61" s="1090">
        <v>4.8611111111111112E-3</v>
      </c>
      <c r="T61" s="990">
        <f t="shared" si="45"/>
        <v>0.68055555555555569</v>
      </c>
      <c r="U61" s="1090">
        <v>1.1111111111111112E-2</v>
      </c>
      <c r="V61" s="990">
        <f t="shared" si="46"/>
        <v>0.69166666666666676</v>
      </c>
      <c r="W61" s="1090">
        <v>6.2499999999999995E-3</v>
      </c>
      <c r="X61" s="990">
        <f t="shared" si="47"/>
        <v>0.69791666666666674</v>
      </c>
      <c r="Y61" s="1090">
        <v>4.8611111111111112E-3</v>
      </c>
      <c r="Z61" s="990">
        <f t="shared" si="48"/>
        <v>0.70277777777777783</v>
      </c>
      <c r="AA61" s="1090">
        <v>4.1666666666666666E-3</v>
      </c>
      <c r="AB61" s="990">
        <f t="shared" si="10"/>
        <v>0.70694444444444449</v>
      </c>
      <c r="AC61" s="1090">
        <v>4.1666666666666666E-3</v>
      </c>
      <c r="AD61" s="990">
        <f t="shared" si="11"/>
        <v>0.71111111111111114</v>
      </c>
      <c r="AE61" s="1090">
        <v>4.1666666666666666E-3</v>
      </c>
      <c r="AF61" s="990">
        <f t="shared" si="12"/>
        <v>0.71527777777777779</v>
      </c>
      <c r="AG61" s="1090">
        <v>2.0833333333333333E-3</v>
      </c>
      <c r="AH61" s="990">
        <f t="shared" si="13"/>
        <v>0.71736111111111112</v>
      </c>
      <c r="AI61" s="1090">
        <v>2.0833333333333333E-3</v>
      </c>
      <c r="AJ61" s="990">
        <f t="shared" si="14"/>
        <v>0.71944444444444444</v>
      </c>
      <c r="AK61" s="990">
        <v>0</v>
      </c>
      <c r="AL61" s="990">
        <f t="shared" si="15"/>
        <v>0.71944444444444444</v>
      </c>
      <c r="AM61" s="990">
        <v>0</v>
      </c>
      <c r="AN61" s="990">
        <f t="shared" si="16"/>
        <v>0.71944444444444444</v>
      </c>
      <c r="AO61" s="990">
        <v>0</v>
      </c>
      <c r="AP61" s="990">
        <f t="shared" si="17"/>
        <v>0.71944444444444444</v>
      </c>
      <c r="AQ61" s="990">
        <v>0</v>
      </c>
      <c r="AR61" s="990">
        <f t="shared" si="18"/>
        <v>0.71944444444444444</v>
      </c>
      <c r="AS61" s="990">
        <v>0</v>
      </c>
      <c r="AT61" s="990">
        <f t="shared" si="19"/>
        <v>0.71944444444444444</v>
      </c>
      <c r="AU61" s="990">
        <v>0</v>
      </c>
      <c r="AV61" s="990">
        <f t="shared" si="20"/>
        <v>0.71944444444444444</v>
      </c>
      <c r="AW61" s="990">
        <v>0</v>
      </c>
      <c r="AX61" s="990">
        <f t="shared" si="21"/>
        <v>0.71944444444444444</v>
      </c>
      <c r="AY61" s="990">
        <v>0</v>
      </c>
      <c r="AZ61" s="990">
        <f t="shared" si="22"/>
        <v>0.71944444444444444</v>
      </c>
      <c r="BA61" s="990">
        <v>0</v>
      </c>
      <c r="BB61" s="990">
        <f t="shared" si="23"/>
        <v>0.71944444444444444</v>
      </c>
      <c r="BC61" s="990">
        <v>0</v>
      </c>
      <c r="BD61" s="990">
        <f t="shared" si="24"/>
        <v>0.71944444444444444</v>
      </c>
      <c r="BE61" s="990">
        <v>0</v>
      </c>
      <c r="BF61" s="990">
        <f t="shared" si="25"/>
        <v>0.71944444444444444</v>
      </c>
      <c r="BG61" s="990">
        <v>0</v>
      </c>
      <c r="BH61" s="990">
        <f t="shared" si="26"/>
        <v>0.71944444444444444</v>
      </c>
      <c r="BI61" s="990">
        <v>0</v>
      </c>
      <c r="BJ61" s="990">
        <f t="shared" si="27"/>
        <v>0.71944444444444444</v>
      </c>
      <c r="BK61" s="990">
        <v>0</v>
      </c>
      <c r="BL61" s="990">
        <f t="shared" si="28"/>
        <v>0.71944444444444444</v>
      </c>
      <c r="BM61" s="990">
        <v>0</v>
      </c>
      <c r="BN61" s="990">
        <f t="shared" si="29"/>
        <v>0.71944444444444444</v>
      </c>
      <c r="BO61" s="990">
        <v>0</v>
      </c>
      <c r="BP61" s="990">
        <f t="shared" si="30"/>
        <v>0.71944444444444444</v>
      </c>
      <c r="BQ61" s="990">
        <v>0</v>
      </c>
      <c r="BR61" s="990">
        <f t="shared" si="31"/>
        <v>0.71944444444444444</v>
      </c>
      <c r="BS61" s="990">
        <v>0</v>
      </c>
      <c r="BT61" s="990">
        <f t="shared" si="32"/>
        <v>0.71944444444444444</v>
      </c>
      <c r="BU61" s="990">
        <v>0</v>
      </c>
      <c r="BV61" s="990">
        <f t="shared" si="33"/>
        <v>0.71944444444444444</v>
      </c>
      <c r="BW61" s="1091">
        <v>1.3888888888888889E-3</v>
      </c>
      <c r="BX61" s="994">
        <f t="shared" si="34"/>
        <v>0.72083333333333333</v>
      </c>
      <c r="BY61" s="146"/>
      <c r="BZ61" s="127"/>
      <c r="CA61" s="127">
        <f t="shared" si="35"/>
        <v>6.4583333333333104E-2</v>
      </c>
      <c r="CB61" s="128">
        <f t="shared" si="43"/>
        <v>17.600000000000062</v>
      </c>
      <c r="CC61" s="129"/>
      <c r="CD61" s="134">
        <f t="shared" si="37"/>
        <v>92.999999999999673</v>
      </c>
      <c r="CE61" s="134">
        <f t="shared" si="38"/>
        <v>27.28</v>
      </c>
      <c r="CG61" s="281">
        <f t="shared" si="39"/>
        <v>6.4583333333333104E-2</v>
      </c>
      <c r="CH61" s="135">
        <f t="shared" si="40"/>
        <v>92.999999999999673</v>
      </c>
      <c r="CI61" s="282">
        <f t="shared" si="41"/>
        <v>1.5499999999999945</v>
      </c>
    </row>
    <row r="62" spans="1:87" x14ac:dyDescent="0.2">
      <c r="A62" s="1292"/>
      <c r="B62" s="1056">
        <v>39</v>
      </c>
      <c r="C62" s="1053">
        <v>1.0416666666666666E-2</v>
      </c>
      <c r="D62" s="1087">
        <f>+C62+D61</f>
        <v>0.66666666666666685</v>
      </c>
      <c r="E62" s="1088">
        <v>0</v>
      </c>
      <c r="F62" s="1089"/>
      <c r="G62" s="990">
        <v>1.3888888888888889E-3</v>
      </c>
      <c r="H62" s="990">
        <f>+G62+D62</f>
        <v>0.66805555555555574</v>
      </c>
      <c r="I62" s="1090">
        <v>2.7777777777777779E-3</v>
      </c>
      <c r="J62" s="990">
        <f>+I62+H62</f>
        <v>0.6708333333333335</v>
      </c>
      <c r="K62" s="1090">
        <v>2.0833333333333333E-3</v>
      </c>
      <c r="L62" s="990">
        <f>+K62+J62</f>
        <v>0.67291666666666683</v>
      </c>
      <c r="M62" s="1090">
        <v>4.1666666666666666E-3</v>
      </c>
      <c r="N62" s="990">
        <f t="shared" si="3"/>
        <v>0.67708333333333348</v>
      </c>
      <c r="O62" s="1090">
        <v>4.8611111111111112E-3</v>
      </c>
      <c r="P62" s="990">
        <f t="shared" si="4"/>
        <v>0.68194444444444458</v>
      </c>
      <c r="Q62" s="1090">
        <v>4.1666666666666666E-3</v>
      </c>
      <c r="R62" s="990">
        <f>+Q62+P62</f>
        <v>0.68611111111111123</v>
      </c>
      <c r="S62" s="1090">
        <v>4.8611111111111112E-3</v>
      </c>
      <c r="T62" s="990">
        <f>+S62+R62</f>
        <v>0.69097222222222232</v>
      </c>
      <c r="U62" s="1090">
        <v>1.1111111111111112E-2</v>
      </c>
      <c r="V62" s="990">
        <f>+U62+T62</f>
        <v>0.70208333333333339</v>
      </c>
      <c r="W62" s="1090">
        <v>6.2499999999999995E-3</v>
      </c>
      <c r="X62" s="990">
        <f>+W62+V62</f>
        <v>0.70833333333333337</v>
      </c>
      <c r="Y62" s="1090">
        <v>4.8611111111111112E-3</v>
      </c>
      <c r="Z62" s="990">
        <f>+Y62+X62</f>
        <v>0.71319444444444446</v>
      </c>
      <c r="AA62" s="1090">
        <v>4.1666666666666666E-3</v>
      </c>
      <c r="AB62" s="990">
        <f t="shared" si="10"/>
        <v>0.71736111111111112</v>
      </c>
      <c r="AC62" s="1090">
        <v>4.1666666666666666E-3</v>
      </c>
      <c r="AD62" s="990">
        <f t="shared" si="11"/>
        <v>0.72152777777777777</v>
      </c>
      <c r="AE62" s="1090">
        <v>4.1666666666666666E-3</v>
      </c>
      <c r="AF62" s="990">
        <f>+AE62+AD62</f>
        <v>0.72569444444444442</v>
      </c>
      <c r="AG62" s="1090">
        <v>2.0833333333333333E-3</v>
      </c>
      <c r="AH62" s="990">
        <f>+AG62+AF62</f>
        <v>0.72777777777777775</v>
      </c>
      <c r="AI62" s="1090">
        <v>2.0833333333333333E-3</v>
      </c>
      <c r="AJ62" s="990">
        <f>+AI62+AH62</f>
        <v>0.72986111111111107</v>
      </c>
      <c r="AK62" s="990">
        <v>0</v>
      </c>
      <c r="AL62" s="990">
        <f>+AK62+AJ62</f>
        <v>0.72986111111111107</v>
      </c>
      <c r="AM62" s="990">
        <v>0</v>
      </c>
      <c r="AN62" s="990">
        <f>+AM62+AL62</f>
        <v>0.72986111111111107</v>
      </c>
      <c r="AO62" s="990">
        <v>0</v>
      </c>
      <c r="AP62" s="990">
        <f>+AO62+AN62</f>
        <v>0.72986111111111107</v>
      </c>
      <c r="AQ62" s="990">
        <v>0</v>
      </c>
      <c r="AR62" s="990">
        <f>+AQ62+AP62</f>
        <v>0.72986111111111107</v>
      </c>
      <c r="AS62" s="990">
        <v>0</v>
      </c>
      <c r="AT62" s="990">
        <f>+AS62+AR62</f>
        <v>0.72986111111111107</v>
      </c>
      <c r="AU62" s="990">
        <v>0</v>
      </c>
      <c r="AV62" s="990">
        <f>+AU62+AT62</f>
        <v>0.72986111111111107</v>
      </c>
      <c r="AW62" s="990">
        <v>0</v>
      </c>
      <c r="AX62" s="990">
        <f>+AW62+AV62</f>
        <v>0.72986111111111107</v>
      </c>
      <c r="AY62" s="990">
        <v>0</v>
      </c>
      <c r="AZ62" s="990">
        <f>+AY62+AX62</f>
        <v>0.72986111111111107</v>
      </c>
      <c r="BA62" s="990">
        <v>0</v>
      </c>
      <c r="BB62" s="990">
        <f>+BA62+AZ62</f>
        <v>0.72986111111111107</v>
      </c>
      <c r="BC62" s="990">
        <v>0</v>
      </c>
      <c r="BD62" s="990">
        <f>+BC62+BB62</f>
        <v>0.72986111111111107</v>
      </c>
      <c r="BE62" s="990">
        <v>0</v>
      </c>
      <c r="BF62" s="990">
        <f>+BE62+BD62</f>
        <v>0.72986111111111107</v>
      </c>
      <c r="BG62" s="990">
        <v>0</v>
      </c>
      <c r="BH62" s="990">
        <f>+BG62+BF62</f>
        <v>0.72986111111111107</v>
      </c>
      <c r="BI62" s="990">
        <v>0</v>
      </c>
      <c r="BJ62" s="990">
        <f>+BI62+BH62</f>
        <v>0.72986111111111107</v>
      </c>
      <c r="BK62" s="990">
        <v>0</v>
      </c>
      <c r="BL62" s="990">
        <f>+BK62+BJ62</f>
        <v>0.72986111111111107</v>
      </c>
      <c r="BM62" s="990">
        <v>0</v>
      </c>
      <c r="BN62" s="990">
        <f>+BM62+BL62</f>
        <v>0.72986111111111107</v>
      </c>
      <c r="BO62" s="990">
        <v>0</v>
      </c>
      <c r="BP62" s="990">
        <f>+BO62+BN62</f>
        <v>0.72986111111111107</v>
      </c>
      <c r="BQ62" s="990">
        <v>0</v>
      </c>
      <c r="BR62" s="990">
        <f>+BQ62+BP62</f>
        <v>0.72986111111111107</v>
      </c>
      <c r="BS62" s="990">
        <v>0</v>
      </c>
      <c r="BT62" s="990">
        <f>+BS62+BR62</f>
        <v>0.72986111111111107</v>
      </c>
      <c r="BU62" s="990">
        <v>0</v>
      </c>
      <c r="BV62" s="990">
        <f>+BU62+BT62</f>
        <v>0.72986111111111107</v>
      </c>
      <c r="BW62" s="1091">
        <v>1.3888888888888889E-3</v>
      </c>
      <c r="BX62" s="994">
        <f>+BW62+BV62</f>
        <v>0.73124999999999996</v>
      </c>
      <c r="BY62" s="146"/>
      <c r="BZ62" s="127"/>
      <c r="CA62" s="127">
        <f t="shared" si="35"/>
        <v>6.4583333333333104E-2</v>
      </c>
      <c r="CB62" s="128">
        <f t="shared" si="43"/>
        <v>17.600000000000062</v>
      </c>
      <c r="CC62" s="129"/>
      <c r="CD62" s="134">
        <f t="shared" si="37"/>
        <v>92.999999999999673</v>
      </c>
      <c r="CE62" s="134">
        <f t="shared" si="38"/>
        <v>27.28</v>
      </c>
      <c r="CG62" s="281">
        <f t="shared" si="39"/>
        <v>6.4583333333333104E-2</v>
      </c>
      <c r="CH62" s="135">
        <f t="shared" si="40"/>
        <v>92.999999999999673</v>
      </c>
      <c r="CI62" s="282">
        <f t="shared" si="41"/>
        <v>1.5499999999999945</v>
      </c>
    </row>
    <row r="63" spans="1:87" x14ac:dyDescent="0.2">
      <c r="A63" s="1292"/>
      <c r="B63" s="1056">
        <v>40</v>
      </c>
      <c r="C63" s="1053">
        <v>2.0833333333333332E-2</v>
      </c>
      <c r="D63" s="1087">
        <f t="shared" si="42"/>
        <v>0.68750000000000022</v>
      </c>
      <c r="E63" s="1088">
        <v>0</v>
      </c>
      <c r="F63" s="1089"/>
      <c r="G63" s="990">
        <v>1.3888888888888889E-3</v>
      </c>
      <c r="H63" s="990">
        <f t="shared" si="0"/>
        <v>0.68888888888888911</v>
      </c>
      <c r="I63" s="1090">
        <v>2.7777777777777779E-3</v>
      </c>
      <c r="J63" s="990">
        <f t="shared" si="1"/>
        <v>0.69166666666666687</v>
      </c>
      <c r="K63" s="1090">
        <v>2.0833333333333333E-3</v>
      </c>
      <c r="L63" s="990">
        <f t="shared" si="2"/>
        <v>0.6937500000000002</v>
      </c>
      <c r="M63" s="1090">
        <v>4.1666666666666666E-3</v>
      </c>
      <c r="N63" s="990">
        <f t="shared" si="3"/>
        <v>0.69791666666666685</v>
      </c>
      <c r="O63" s="1090">
        <v>4.8611111111111112E-3</v>
      </c>
      <c r="P63" s="990">
        <f t="shared" si="4"/>
        <v>0.70277777777777795</v>
      </c>
      <c r="Q63" s="1090">
        <v>4.1666666666666666E-3</v>
      </c>
      <c r="R63" s="990">
        <f t="shared" si="44"/>
        <v>0.7069444444444446</v>
      </c>
      <c r="S63" s="1090">
        <v>4.8611111111111112E-3</v>
      </c>
      <c r="T63" s="990">
        <f t="shared" si="45"/>
        <v>0.71180555555555569</v>
      </c>
      <c r="U63" s="1090">
        <v>1.1111111111111112E-2</v>
      </c>
      <c r="V63" s="990">
        <f t="shared" si="46"/>
        <v>0.72291666666666676</v>
      </c>
      <c r="W63" s="1090">
        <v>6.2499999999999995E-3</v>
      </c>
      <c r="X63" s="990">
        <f t="shared" si="47"/>
        <v>0.72916666666666674</v>
      </c>
      <c r="Y63" s="1090">
        <v>4.8611111111111112E-3</v>
      </c>
      <c r="Z63" s="990">
        <f t="shared" si="48"/>
        <v>0.73402777777777783</v>
      </c>
      <c r="AA63" s="1090">
        <v>4.1666666666666666E-3</v>
      </c>
      <c r="AB63" s="990">
        <f t="shared" si="10"/>
        <v>0.73819444444444449</v>
      </c>
      <c r="AC63" s="1090">
        <v>4.1666666666666666E-3</v>
      </c>
      <c r="AD63" s="990">
        <f t="shared" si="11"/>
        <v>0.74236111111111114</v>
      </c>
      <c r="AE63" s="1090">
        <v>4.1666666666666666E-3</v>
      </c>
      <c r="AF63" s="990">
        <f t="shared" si="12"/>
        <v>0.74652777777777779</v>
      </c>
      <c r="AG63" s="1090">
        <v>2.0833333333333333E-3</v>
      </c>
      <c r="AH63" s="990">
        <f t="shared" si="13"/>
        <v>0.74861111111111112</v>
      </c>
      <c r="AI63" s="1090">
        <v>2.0833333333333333E-3</v>
      </c>
      <c r="AJ63" s="990">
        <f t="shared" si="14"/>
        <v>0.75069444444444444</v>
      </c>
      <c r="AK63" s="990">
        <v>0</v>
      </c>
      <c r="AL63" s="990">
        <f t="shared" si="15"/>
        <v>0.75069444444444444</v>
      </c>
      <c r="AM63" s="990">
        <v>0</v>
      </c>
      <c r="AN63" s="990">
        <f t="shared" si="16"/>
        <v>0.75069444444444444</v>
      </c>
      <c r="AO63" s="990">
        <v>0</v>
      </c>
      <c r="AP63" s="990">
        <f t="shared" si="17"/>
        <v>0.75069444444444444</v>
      </c>
      <c r="AQ63" s="990">
        <v>0</v>
      </c>
      <c r="AR63" s="990">
        <f t="shared" si="18"/>
        <v>0.75069444444444444</v>
      </c>
      <c r="AS63" s="990">
        <v>0</v>
      </c>
      <c r="AT63" s="990">
        <f t="shared" si="19"/>
        <v>0.75069444444444444</v>
      </c>
      <c r="AU63" s="990">
        <v>0</v>
      </c>
      <c r="AV63" s="990">
        <f t="shared" si="20"/>
        <v>0.75069444444444444</v>
      </c>
      <c r="AW63" s="990">
        <v>0</v>
      </c>
      <c r="AX63" s="990">
        <f t="shared" si="21"/>
        <v>0.75069444444444444</v>
      </c>
      <c r="AY63" s="990">
        <v>0</v>
      </c>
      <c r="AZ63" s="990">
        <f t="shared" si="22"/>
        <v>0.75069444444444444</v>
      </c>
      <c r="BA63" s="990">
        <v>0</v>
      </c>
      <c r="BB63" s="990">
        <f t="shared" si="23"/>
        <v>0.75069444444444444</v>
      </c>
      <c r="BC63" s="990">
        <v>0</v>
      </c>
      <c r="BD63" s="990">
        <f t="shared" si="24"/>
        <v>0.75069444444444444</v>
      </c>
      <c r="BE63" s="990">
        <v>0</v>
      </c>
      <c r="BF63" s="990">
        <f t="shared" si="25"/>
        <v>0.75069444444444444</v>
      </c>
      <c r="BG63" s="990">
        <v>0</v>
      </c>
      <c r="BH63" s="990">
        <f t="shared" si="26"/>
        <v>0.75069444444444444</v>
      </c>
      <c r="BI63" s="990">
        <v>0</v>
      </c>
      <c r="BJ63" s="990">
        <f t="shared" si="27"/>
        <v>0.75069444444444444</v>
      </c>
      <c r="BK63" s="990">
        <v>0</v>
      </c>
      <c r="BL63" s="990">
        <f t="shared" si="28"/>
        <v>0.75069444444444444</v>
      </c>
      <c r="BM63" s="990">
        <v>0</v>
      </c>
      <c r="BN63" s="990">
        <f t="shared" si="29"/>
        <v>0.75069444444444444</v>
      </c>
      <c r="BO63" s="990">
        <v>0</v>
      </c>
      <c r="BP63" s="990">
        <f t="shared" si="30"/>
        <v>0.75069444444444444</v>
      </c>
      <c r="BQ63" s="990">
        <v>0</v>
      </c>
      <c r="BR63" s="990">
        <f t="shared" si="31"/>
        <v>0.75069444444444444</v>
      </c>
      <c r="BS63" s="990">
        <v>0</v>
      </c>
      <c r="BT63" s="990">
        <f t="shared" si="32"/>
        <v>0.75069444444444444</v>
      </c>
      <c r="BU63" s="990">
        <v>0</v>
      </c>
      <c r="BV63" s="990">
        <f t="shared" si="33"/>
        <v>0.75069444444444444</v>
      </c>
      <c r="BW63" s="1091">
        <v>1.3888888888888889E-3</v>
      </c>
      <c r="BX63" s="994">
        <f t="shared" si="34"/>
        <v>0.75208333333333333</v>
      </c>
      <c r="BY63" s="146"/>
      <c r="BZ63" s="127"/>
      <c r="CA63" s="127">
        <f>+BX63-D63</f>
        <v>6.4583333333333104E-2</v>
      </c>
      <c r="CB63" s="128">
        <f t="shared" si="43"/>
        <v>17.600000000000062</v>
      </c>
      <c r="CC63" s="129"/>
      <c r="CD63" s="134">
        <f t="shared" si="37"/>
        <v>92.999999999999673</v>
      </c>
      <c r="CE63" s="134">
        <f t="shared" si="38"/>
        <v>27.28</v>
      </c>
      <c r="CG63" s="281">
        <f t="shared" si="39"/>
        <v>6.4583333333333104E-2</v>
      </c>
      <c r="CH63" s="135">
        <f t="shared" si="40"/>
        <v>92.999999999999673</v>
      </c>
      <c r="CI63" s="282">
        <f t="shared" si="41"/>
        <v>1.5499999999999945</v>
      </c>
    </row>
    <row r="64" spans="1:87" x14ac:dyDescent="0.2">
      <c r="A64" s="1292"/>
      <c r="B64" s="1056">
        <v>41</v>
      </c>
      <c r="C64" s="1053">
        <v>8.3333333333333332E-3</v>
      </c>
      <c r="D64" s="1067">
        <f t="shared" si="42"/>
        <v>0.69583333333333353</v>
      </c>
      <c r="E64" s="126">
        <v>0</v>
      </c>
      <c r="G64" s="996">
        <v>1.3888888888888889E-3</v>
      </c>
      <c r="H64" s="996">
        <f t="shared" si="0"/>
        <v>0.69722222222222241</v>
      </c>
      <c r="I64" s="1090">
        <v>2.7777777777777779E-3</v>
      </c>
      <c r="J64" s="996">
        <f t="shared" si="1"/>
        <v>0.70000000000000018</v>
      </c>
      <c r="K64" s="1092">
        <v>2.0833333333333333E-3</v>
      </c>
      <c r="L64" s="996">
        <f t="shared" si="2"/>
        <v>0.7020833333333335</v>
      </c>
      <c r="M64" s="1092">
        <v>4.1666666666666666E-3</v>
      </c>
      <c r="N64" s="996">
        <f t="shared" si="3"/>
        <v>0.70625000000000016</v>
      </c>
      <c r="O64" s="1092">
        <v>4.8611111111111112E-3</v>
      </c>
      <c r="P64" s="996">
        <f t="shared" si="4"/>
        <v>0.71111111111111125</v>
      </c>
      <c r="Q64" s="1092">
        <v>4.8611111111111112E-3</v>
      </c>
      <c r="R64" s="996">
        <f t="shared" si="44"/>
        <v>0.71597222222222234</v>
      </c>
      <c r="S64" s="1092">
        <v>4.8611111111111112E-3</v>
      </c>
      <c r="T64" s="996">
        <f t="shared" si="45"/>
        <v>0.72083333333333344</v>
      </c>
      <c r="U64" s="1092">
        <v>1.1805555555555555E-2</v>
      </c>
      <c r="V64" s="996">
        <f t="shared" si="46"/>
        <v>0.73263888888888895</v>
      </c>
      <c r="W64" s="1092">
        <v>6.9444444444444441E-3</v>
      </c>
      <c r="X64" s="996">
        <f t="shared" si="47"/>
        <v>0.73958333333333337</v>
      </c>
      <c r="Y64" s="1092">
        <v>4.8611111111111112E-3</v>
      </c>
      <c r="Z64" s="996">
        <f t="shared" si="48"/>
        <v>0.74444444444444446</v>
      </c>
      <c r="AA64" s="1092">
        <v>4.8611111111111112E-3</v>
      </c>
      <c r="AB64" s="996">
        <f t="shared" si="10"/>
        <v>0.74930555555555556</v>
      </c>
      <c r="AC64" s="1092">
        <v>4.1666666666666666E-3</v>
      </c>
      <c r="AD64" s="996">
        <f t="shared" si="11"/>
        <v>0.75347222222222221</v>
      </c>
      <c r="AE64" s="1092">
        <v>4.1666666666666666E-3</v>
      </c>
      <c r="AF64" s="996">
        <f t="shared" si="12"/>
        <v>0.75763888888888886</v>
      </c>
      <c r="AG64" s="1092">
        <v>2.0833333333333333E-3</v>
      </c>
      <c r="AH64" s="996">
        <f t="shared" si="13"/>
        <v>0.75972222222222219</v>
      </c>
      <c r="AI64" s="1092">
        <v>2.0833333333333333E-3</v>
      </c>
      <c r="AJ64" s="996">
        <f t="shared" si="14"/>
        <v>0.76180555555555551</v>
      </c>
      <c r="AK64" s="996">
        <v>0</v>
      </c>
      <c r="AL64" s="996">
        <f t="shared" si="15"/>
        <v>0.76180555555555551</v>
      </c>
      <c r="AM64" s="996">
        <v>0</v>
      </c>
      <c r="AN64" s="996">
        <f t="shared" si="16"/>
        <v>0.76180555555555551</v>
      </c>
      <c r="AO64" s="996">
        <v>0</v>
      </c>
      <c r="AP64" s="996">
        <f t="shared" si="17"/>
        <v>0.76180555555555551</v>
      </c>
      <c r="AQ64" s="996">
        <v>0</v>
      </c>
      <c r="AR64" s="996">
        <f t="shared" si="18"/>
        <v>0.76180555555555551</v>
      </c>
      <c r="AS64" s="996">
        <v>0</v>
      </c>
      <c r="AT64" s="996">
        <f t="shared" si="19"/>
        <v>0.76180555555555551</v>
      </c>
      <c r="AU64" s="996">
        <v>0</v>
      </c>
      <c r="AV64" s="996">
        <f t="shared" si="20"/>
        <v>0.76180555555555551</v>
      </c>
      <c r="AW64" s="996">
        <v>0</v>
      </c>
      <c r="AX64" s="996">
        <f t="shared" si="21"/>
        <v>0.76180555555555551</v>
      </c>
      <c r="AY64" s="996">
        <v>0</v>
      </c>
      <c r="AZ64" s="996">
        <f t="shared" si="22"/>
        <v>0.76180555555555551</v>
      </c>
      <c r="BA64" s="996">
        <v>0</v>
      </c>
      <c r="BB64" s="996">
        <f t="shared" si="23"/>
        <v>0.76180555555555551</v>
      </c>
      <c r="BC64" s="996">
        <v>0</v>
      </c>
      <c r="BD64" s="996">
        <f t="shared" si="24"/>
        <v>0.76180555555555551</v>
      </c>
      <c r="BE64" s="996">
        <v>0</v>
      </c>
      <c r="BF64" s="996">
        <f t="shared" si="25"/>
        <v>0.76180555555555551</v>
      </c>
      <c r="BG64" s="996">
        <v>0</v>
      </c>
      <c r="BH64" s="996">
        <f t="shared" si="26"/>
        <v>0.76180555555555551</v>
      </c>
      <c r="BI64" s="996">
        <v>0</v>
      </c>
      <c r="BJ64" s="996">
        <f t="shared" si="27"/>
        <v>0.76180555555555551</v>
      </c>
      <c r="BK64" s="996">
        <v>0</v>
      </c>
      <c r="BL64" s="996">
        <f t="shared" si="28"/>
        <v>0.76180555555555551</v>
      </c>
      <c r="BM64" s="996">
        <v>0</v>
      </c>
      <c r="BN64" s="996">
        <f t="shared" si="29"/>
        <v>0.76180555555555551</v>
      </c>
      <c r="BO64" s="996">
        <v>0</v>
      </c>
      <c r="BP64" s="996">
        <f t="shared" si="30"/>
        <v>0.76180555555555551</v>
      </c>
      <c r="BQ64" s="996">
        <v>0</v>
      </c>
      <c r="BR64" s="996">
        <f t="shared" si="31"/>
        <v>0.76180555555555551</v>
      </c>
      <c r="BS64" s="996">
        <v>0</v>
      </c>
      <c r="BT64" s="996">
        <f t="shared" si="32"/>
        <v>0.76180555555555551</v>
      </c>
      <c r="BU64" s="996">
        <v>0</v>
      </c>
      <c r="BV64" s="996">
        <f t="shared" si="33"/>
        <v>0.76180555555555551</v>
      </c>
      <c r="BW64" s="1093">
        <v>1.3888888888888889E-3</v>
      </c>
      <c r="BX64" s="986">
        <f t="shared" si="34"/>
        <v>0.7631944444444444</v>
      </c>
      <c r="BY64" s="146"/>
      <c r="BZ64" s="127"/>
      <c r="CA64" s="127">
        <f>+BX64-D64</f>
        <v>6.7361111111110872E-2</v>
      </c>
      <c r="CB64" s="128">
        <f t="shared" si="43"/>
        <v>16.874226804123772</v>
      </c>
      <c r="CC64" s="129"/>
      <c r="CD64" s="134">
        <f t="shared" si="37"/>
        <v>96.999999999999659</v>
      </c>
      <c r="CE64" s="134">
        <f t="shared" si="38"/>
        <v>27.28</v>
      </c>
      <c r="CG64" s="281">
        <f t="shared" si="39"/>
        <v>6.7361111111110872E-2</v>
      </c>
      <c r="CH64" s="135">
        <f t="shared" si="40"/>
        <v>96.999999999999659</v>
      </c>
      <c r="CI64" s="282">
        <f t="shared" si="41"/>
        <v>1.6166666666666609</v>
      </c>
    </row>
    <row r="65" spans="1:87" x14ac:dyDescent="0.2">
      <c r="A65" s="1292"/>
      <c r="B65" s="1056">
        <v>42</v>
      </c>
      <c r="C65" s="1053">
        <v>8.3333333333333332E-3</v>
      </c>
      <c r="D65" s="1067">
        <f t="shared" si="42"/>
        <v>0.70416666666666683</v>
      </c>
      <c r="E65" s="126">
        <v>0</v>
      </c>
      <c r="G65" s="996">
        <v>1.3888888888888889E-3</v>
      </c>
      <c r="H65" s="996">
        <f t="shared" si="0"/>
        <v>0.70555555555555571</v>
      </c>
      <c r="I65" s="1090">
        <v>2.7777777777777779E-3</v>
      </c>
      <c r="J65" s="996">
        <f t="shared" si="1"/>
        <v>0.70833333333333348</v>
      </c>
      <c r="K65" s="1092">
        <v>2.0833333333333333E-3</v>
      </c>
      <c r="L65" s="996">
        <f t="shared" si="2"/>
        <v>0.71041666666666681</v>
      </c>
      <c r="M65" s="1092">
        <v>4.1666666666666666E-3</v>
      </c>
      <c r="N65" s="996">
        <f t="shared" si="3"/>
        <v>0.71458333333333346</v>
      </c>
      <c r="O65" s="1092">
        <v>4.8611111111111112E-3</v>
      </c>
      <c r="P65" s="996">
        <f t="shared" si="4"/>
        <v>0.71944444444444455</v>
      </c>
      <c r="Q65" s="1092">
        <v>4.8611111111111112E-3</v>
      </c>
      <c r="R65" s="996">
        <f t="shared" si="44"/>
        <v>0.72430555555555565</v>
      </c>
      <c r="S65" s="1092">
        <v>4.8611111111111112E-3</v>
      </c>
      <c r="T65" s="996">
        <f t="shared" si="45"/>
        <v>0.72916666666666674</v>
      </c>
      <c r="U65" s="1092">
        <v>1.1805555555555555E-2</v>
      </c>
      <c r="V65" s="996">
        <f t="shared" si="46"/>
        <v>0.74097222222222225</v>
      </c>
      <c r="W65" s="1092">
        <v>6.9444444444444441E-3</v>
      </c>
      <c r="X65" s="996">
        <f t="shared" si="47"/>
        <v>0.74791666666666667</v>
      </c>
      <c r="Y65" s="1092">
        <v>4.8611111111111112E-3</v>
      </c>
      <c r="Z65" s="996">
        <f t="shared" si="48"/>
        <v>0.75277777777777777</v>
      </c>
      <c r="AA65" s="1092">
        <v>4.8611111111111112E-3</v>
      </c>
      <c r="AB65" s="996">
        <f t="shared" si="10"/>
        <v>0.75763888888888886</v>
      </c>
      <c r="AC65" s="1092">
        <v>4.1666666666666666E-3</v>
      </c>
      <c r="AD65" s="996">
        <f t="shared" si="11"/>
        <v>0.76180555555555551</v>
      </c>
      <c r="AE65" s="1092">
        <v>4.1666666666666666E-3</v>
      </c>
      <c r="AF65" s="996">
        <f t="shared" si="12"/>
        <v>0.76597222222222217</v>
      </c>
      <c r="AG65" s="1092">
        <v>2.0833333333333333E-3</v>
      </c>
      <c r="AH65" s="996">
        <f t="shared" si="13"/>
        <v>0.76805555555555549</v>
      </c>
      <c r="AI65" s="1092">
        <v>2.0833333333333333E-3</v>
      </c>
      <c r="AJ65" s="996">
        <f t="shared" si="14"/>
        <v>0.77013888888888882</v>
      </c>
      <c r="AK65" s="996">
        <v>0</v>
      </c>
      <c r="AL65" s="996">
        <f t="shared" si="15"/>
        <v>0.77013888888888882</v>
      </c>
      <c r="AM65" s="996">
        <v>0</v>
      </c>
      <c r="AN65" s="996">
        <f t="shared" si="16"/>
        <v>0.77013888888888882</v>
      </c>
      <c r="AO65" s="996">
        <v>0</v>
      </c>
      <c r="AP65" s="996">
        <f t="shared" si="17"/>
        <v>0.77013888888888882</v>
      </c>
      <c r="AQ65" s="996">
        <v>0</v>
      </c>
      <c r="AR65" s="996">
        <f t="shared" si="18"/>
        <v>0.77013888888888882</v>
      </c>
      <c r="AS65" s="996">
        <v>0</v>
      </c>
      <c r="AT65" s="996">
        <f t="shared" si="19"/>
        <v>0.77013888888888882</v>
      </c>
      <c r="AU65" s="996">
        <v>0</v>
      </c>
      <c r="AV65" s="996">
        <f t="shared" si="20"/>
        <v>0.77013888888888882</v>
      </c>
      <c r="AW65" s="996">
        <v>0</v>
      </c>
      <c r="AX65" s="996">
        <f t="shared" si="21"/>
        <v>0.77013888888888882</v>
      </c>
      <c r="AY65" s="996">
        <v>0</v>
      </c>
      <c r="AZ65" s="996">
        <f t="shared" si="22"/>
        <v>0.77013888888888882</v>
      </c>
      <c r="BA65" s="996">
        <v>0</v>
      </c>
      <c r="BB65" s="996">
        <f t="shared" si="23"/>
        <v>0.77013888888888882</v>
      </c>
      <c r="BC65" s="996">
        <v>0</v>
      </c>
      <c r="BD65" s="996">
        <f t="shared" si="24"/>
        <v>0.77013888888888882</v>
      </c>
      <c r="BE65" s="996">
        <v>0</v>
      </c>
      <c r="BF65" s="996">
        <f t="shared" si="25"/>
        <v>0.77013888888888882</v>
      </c>
      <c r="BG65" s="996">
        <v>0</v>
      </c>
      <c r="BH65" s="996">
        <f t="shared" si="26"/>
        <v>0.77013888888888882</v>
      </c>
      <c r="BI65" s="996">
        <v>0</v>
      </c>
      <c r="BJ65" s="996">
        <f t="shared" si="27"/>
        <v>0.77013888888888882</v>
      </c>
      <c r="BK65" s="996">
        <v>0</v>
      </c>
      <c r="BL65" s="996">
        <f t="shared" si="28"/>
        <v>0.77013888888888882</v>
      </c>
      <c r="BM65" s="996">
        <v>0</v>
      </c>
      <c r="BN65" s="996">
        <f t="shared" si="29"/>
        <v>0.77013888888888882</v>
      </c>
      <c r="BO65" s="996">
        <v>0</v>
      </c>
      <c r="BP65" s="996">
        <f t="shared" si="30"/>
        <v>0.77013888888888882</v>
      </c>
      <c r="BQ65" s="996">
        <v>0</v>
      </c>
      <c r="BR65" s="996">
        <f t="shared" si="31"/>
        <v>0.77013888888888882</v>
      </c>
      <c r="BS65" s="996">
        <v>0</v>
      </c>
      <c r="BT65" s="996">
        <f t="shared" si="32"/>
        <v>0.77013888888888882</v>
      </c>
      <c r="BU65" s="996">
        <v>0</v>
      </c>
      <c r="BV65" s="996">
        <f t="shared" si="33"/>
        <v>0.77013888888888882</v>
      </c>
      <c r="BW65" s="1093">
        <v>1.3888888888888889E-3</v>
      </c>
      <c r="BX65" s="986">
        <f t="shared" si="34"/>
        <v>0.7715277777777777</v>
      </c>
      <c r="BY65" s="146"/>
      <c r="BZ65" s="127"/>
      <c r="CA65" s="127">
        <f>+BX65-D65</f>
        <v>6.7361111111110872E-2</v>
      </c>
      <c r="CB65" s="128">
        <f t="shared" si="43"/>
        <v>16.874226804123772</v>
      </c>
      <c r="CC65" s="129"/>
      <c r="CD65" s="134">
        <f t="shared" si="37"/>
        <v>96.999999999999659</v>
      </c>
      <c r="CE65" s="134">
        <f t="shared" si="38"/>
        <v>27.28</v>
      </c>
      <c r="CG65" s="281">
        <f t="shared" si="39"/>
        <v>6.7361111111110872E-2</v>
      </c>
      <c r="CH65" s="135">
        <f t="shared" si="40"/>
        <v>96.999999999999659</v>
      </c>
      <c r="CI65" s="282">
        <f t="shared" si="41"/>
        <v>1.6166666666666609</v>
      </c>
    </row>
    <row r="66" spans="1:87" x14ac:dyDescent="0.2">
      <c r="A66" s="1292"/>
      <c r="B66" s="1056">
        <v>43</v>
      </c>
      <c r="C66" s="1053">
        <v>8.3333333333333332E-3</v>
      </c>
      <c r="D66" s="1067">
        <f t="shared" si="42"/>
        <v>0.71250000000000013</v>
      </c>
      <c r="E66" s="126">
        <v>0</v>
      </c>
      <c r="G66" s="996">
        <v>1.3888888888888889E-3</v>
      </c>
      <c r="H66" s="996">
        <f t="shared" si="0"/>
        <v>0.71388888888888902</v>
      </c>
      <c r="I66" s="1090">
        <v>2.7777777777777779E-3</v>
      </c>
      <c r="J66" s="996">
        <f t="shared" si="1"/>
        <v>0.71666666666666679</v>
      </c>
      <c r="K66" s="1092">
        <v>2.0833333333333333E-3</v>
      </c>
      <c r="L66" s="996">
        <f t="shared" si="2"/>
        <v>0.71875000000000011</v>
      </c>
      <c r="M66" s="1092">
        <v>4.1666666666666666E-3</v>
      </c>
      <c r="N66" s="996">
        <f t="shared" si="3"/>
        <v>0.72291666666666676</v>
      </c>
      <c r="O66" s="1092">
        <v>4.8611111111111112E-3</v>
      </c>
      <c r="P66" s="996">
        <f t="shared" si="4"/>
        <v>0.72777777777777786</v>
      </c>
      <c r="Q66" s="1092">
        <v>4.8611111111111112E-3</v>
      </c>
      <c r="R66" s="996">
        <f t="shared" si="44"/>
        <v>0.73263888888888895</v>
      </c>
      <c r="S66" s="1092">
        <v>4.8611111111111112E-3</v>
      </c>
      <c r="T66" s="996">
        <f t="shared" si="45"/>
        <v>0.73750000000000004</v>
      </c>
      <c r="U66" s="1092">
        <v>1.1805555555555555E-2</v>
      </c>
      <c r="V66" s="996">
        <f t="shared" si="46"/>
        <v>0.74930555555555556</v>
      </c>
      <c r="W66" s="1092">
        <v>6.9444444444444441E-3</v>
      </c>
      <c r="X66" s="996">
        <f t="shared" si="47"/>
        <v>0.75624999999999998</v>
      </c>
      <c r="Y66" s="1092">
        <v>4.8611111111111112E-3</v>
      </c>
      <c r="Z66" s="996">
        <f t="shared" si="48"/>
        <v>0.76111111111111107</v>
      </c>
      <c r="AA66" s="1092">
        <v>4.8611111111111112E-3</v>
      </c>
      <c r="AB66" s="996">
        <f t="shared" si="10"/>
        <v>0.76597222222222217</v>
      </c>
      <c r="AC66" s="1092">
        <v>4.1666666666666666E-3</v>
      </c>
      <c r="AD66" s="996">
        <f t="shared" si="11"/>
        <v>0.77013888888888882</v>
      </c>
      <c r="AE66" s="1092">
        <v>4.1666666666666666E-3</v>
      </c>
      <c r="AF66" s="996">
        <f t="shared" si="12"/>
        <v>0.77430555555555547</v>
      </c>
      <c r="AG66" s="1092">
        <v>2.0833333333333333E-3</v>
      </c>
      <c r="AH66" s="996">
        <f t="shared" si="13"/>
        <v>0.7763888888888888</v>
      </c>
      <c r="AI66" s="1092">
        <v>2.0833333333333333E-3</v>
      </c>
      <c r="AJ66" s="996">
        <f t="shared" si="14"/>
        <v>0.77847222222222212</v>
      </c>
      <c r="AK66" s="996">
        <v>0</v>
      </c>
      <c r="AL66" s="996">
        <f t="shared" si="15"/>
        <v>0.77847222222222212</v>
      </c>
      <c r="AM66" s="996">
        <v>0</v>
      </c>
      <c r="AN66" s="996">
        <f t="shared" si="16"/>
        <v>0.77847222222222212</v>
      </c>
      <c r="AO66" s="996">
        <v>0</v>
      </c>
      <c r="AP66" s="996">
        <f t="shared" si="17"/>
        <v>0.77847222222222212</v>
      </c>
      <c r="AQ66" s="996">
        <v>0</v>
      </c>
      <c r="AR66" s="996">
        <f t="shared" si="18"/>
        <v>0.77847222222222212</v>
      </c>
      <c r="AS66" s="996">
        <v>0</v>
      </c>
      <c r="AT66" s="996">
        <f t="shared" si="19"/>
        <v>0.77847222222222212</v>
      </c>
      <c r="AU66" s="996">
        <v>0</v>
      </c>
      <c r="AV66" s="996">
        <f t="shared" si="20"/>
        <v>0.77847222222222212</v>
      </c>
      <c r="AW66" s="996">
        <v>0</v>
      </c>
      <c r="AX66" s="996">
        <f t="shared" si="21"/>
        <v>0.77847222222222212</v>
      </c>
      <c r="AY66" s="996">
        <v>0</v>
      </c>
      <c r="AZ66" s="996">
        <f t="shared" si="22"/>
        <v>0.77847222222222212</v>
      </c>
      <c r="BA66" s="996">
        <v>0</v>
      </c>
      <c r="BB66" s="996">
        <f t="shared" si="23"/>
        <v>0.77847222222222212</v>
      </c>
      <c r="BC66" s="996">
        <v>0</v>
      </c>
      <c r="BD66" s="996">
        <f t="shared" si="24"/>
        <v>0.77847222222222212</v>
      </c>
      <c r="BE66" s="996">
        <v>0</v>
      </c>
      <c r="BF66" s="996">
        <f t="shared" si="25"/>
        <v>0.77847222222222212</v>
      </c>
      <c r="BG66" s="996">
        <v>0</v>
      </c>
      <c r="BH66" s="996">
        <f t="shared" si="26"/>
        <v>0.77847222222222212</v>
      </c>
      <c r="BI66" s="996">
        <v>0</v>
      </c>
      <c r="BJ66" s="996">
        <f t="shared" si="27"/>
        <v>0.77847222222222212</v>
      </c>
      <c r="BK66" s="996">
        <v>0</v>
      </c>
      <c r="BL66" s="996">
        <f t="shared" si="28"/>
        <v>0.77847222222222212</v>
      </c>
      <c r="BM66" s="996">
        <v>0</v>
      </c>
      <c r="BN66" s="996">
        <f t="shared" si="29"/>
        <v>0.77847222222222212</v>
      </c>
      <c r="BO66" s="996">
        <v>0</v>
      </c>
      <c r="BP66" s="996">
        <f t="shared" si="30"/>
        <v>0.77847222222222212</v>
      </c>
      <c r="BQ66" s="996">
        <v>0</v>
      </c>
      <c r="BR66" s="996">
        <f t="shared" si="31"/>
        <v>0.77847222222222212</v>
      </c>
      <c r="BS66" s="996">
        <v>0</v>
      </c>
      <c r="BT66" s="996">
        <f t="shared" si="32"/>
        <v>0.77847222222222212</v>
      </c>
      <c r="BU66" s="996">
        <v>0</v>
      </c>
      <c r="BV66" s="996">
        <f t="shared" si="33"/>
        <v>0.77847222222222212</v>
      </c>
      <c r="BW66" s="1093">
        <v>1.3888888888888889E-3</v>
      </c>
      <c r="BX66" s="986">
        <f t="shared" si="34"/>
        <v>0.77986111111111101</v>
      </c>
      <c r="BY66" s="146"/>
      <c r="BZ66" s="127"/>
      <c r="CA66" s="127">
        <f>+BX66-D66</f>
        <v>6.7361111111110872E-2</v>
      </c>
      <c r="CB66" s="128">
        <f t="shared" si="43"/>
        <v>16.874226804123772</v>
      </c>
      <c r="CC66" s="129"/>
      <c r="CD66" s="134">
        <f t="shared" si="37"/>
        <v>96.999999999999659</v>
      </c>
      <c r="CE66" s="134">
        <f t="shared" si="38"/>
        <v>27.28</v>
      </c>
      <c r="CG66" s="281">
        <f t="shared" si="39"/>
        <v>6.7361111111110872E-2</v>
      </c>
      <c r="CH66" s="135">
        <f t="shared" si="40"/>
        <v>96.999999999999659</v>
      </c>
      <c r="CI66" s="282">
        <f t="shared" si="41"/>
        <v>1.6166666666666609</v>
      </c>
    </row>
    <row r="67" spans="1:87" x14ac:dyDescent="0.2">
      <c r="A67" s="1292"/>
      <c r="B67" s="1056">
        <v>44</v>
      </c>
      <c r="C67" s="1053">
        <v>1.6666666666666666E-2</v>
      </c>
      <c r="D67" s="1067">
        <f t="shared" si="42"/>
        <v>0.72916666666666685</v>
      </c>
      <c r="E67" s="126">
        <v>0</v>
      </c>
      <c r="G67" s="996">
        <v>1.3888888888888889E-3</v>
      </c>
      <c r="H67" s="996">
        <f t="shared" si="0"/>
        <v>0.73055555555555574</v>
      </c>
      <c r="I67" s="1090">
        <v>2.7777777777777779E-3</v>
      </c>
      <c r="J67" s="996">
        <f t="shared" si="1"/>
        <v>0.7333333333333335</v>
      </c>
      <c r="K67" s="1092">
        <v>2.0833333333333333E-3</v>
      </c>
      <c r="L67" s="996">
        <f t="shared" si="2"/>
        <v>0.73541666666666683</v>
      </c>
      <c r="M67" s="1092">
        <v>4.1666666666666666E-3</v>
      </c>
      <c r="N67" s="996">
        <f t="shared" si="3"/>
        <v>0.73958333333333348</v>
      </c>
      <c r="O67" s="1092">
        <v>4.8611111111111112E-3</v>
      </c>
      <c r="P67" s="996">
        <f t="shared" si="4"/>
        <v>0.74444444444444458</v>
      </c>
      <c r="Q67" s="1092">
        <v>4.8611111111111112E-3</v>
      </c>
      <c r="R67" s="996">
        <f t="shared" si="44"/>
        <v>0.74930555555555567</v>
      </c>
      <c r="S67" s="1092">
        <v>4.8611111111111112E-3</v>
      </c>
      <c r="T67" s="996">
        <f t="shared" si="45"/>
        <v>0.75416666666666676</v>
      </c>
      <c r="U67" s="1092">
        <v>1.1805555555555555E-2</v>
      </c>
      <c r="V67" s="996">
        <f t="shared" si="46"/>
        <v>0.76597222222222228</v>
      </c>
      <c r="W67" s="1092">
        <v>6.9444444444444441E-3</v>
      </c>
      <c r="X67" s="996">
        <f t="shared" si="47"/>
        <v>0.7729166666666667</v>
      </c>
      <c r="Y67" s="1092">
        <v>4.8611111111111112E-3</v>
      </c>
      <c r="Z67" s="996">
        <f t="shared" si="48"/>
        <v>0.77777777777777779</v>
      </c>
      <c r="AA67" s="1092">
        <v>4.8611111111111112E-3</v>
      </c>
      <c r="AB67" s="996">
        <f t="shared" si="10"/>
        <v>0.78263888888888888</v>
      </c>
      <c r="AC67" s="1092">
        <v>4.1666666666666666E-3</v>
      </c>
      <c r="AD67" s="996">
        <f t="shared" si="11"/>
        <v>0.78680555555555554</v>
      </c>
      <c r="AE67" s="1092">
        <v>4.1666666666666666E-3</v>
      </c>
      <c r="AF67" s="996">
        <f t="shared" si="12"/>
        <v>0.79097222222222219</v>
      </c>
      <c r="AG67" s="1092">
        <v>2.0833333333333333E-3</v>
      </c>
      <c r="AH67" s="996">
        <f t="shared" si="13"/>
        <v>0.79305555555555551</v>
      </c>
      <c r="AI67" s="1092">
        <v>2.0833333333333333E-3</v>
      </c>
      <c r="AJ67" s="996">
        <f t="shared" si="14"/>
        <v>0.79513888888888884</v>
      </c>
      <c r="AK67" s="996">
        <v>0</v>
      </c>
      <c r="AL67" s="996">
        <f t="shared" si="15"/>
        <v>0.79513888888888884</v>
      </c>
      <c r="AM67" s="996">
        <v>0</v>
      </c>
      <c r="AN67" s="996">
        <f t="shared" si="16"/>
        <v>0.79513888888888884</v>
      </c>
      <c r="AO67" s="996">
        <v>0</v>
      </c>
      <c r="AP67" s="996">
        <f t="shared" si="17"/>
        <v>0.79513888888888884</v>
      </c>
      <c r="AQ67" s="996">
        <v>0</v>
      </c>
      <c r="AR67" s="996">
        <f t="shared" si="18"/>
        <v>0.79513888888888884</v>
      </c>
      <c r="AS67" s="996">
        <v>0</v>
      </c>
      <c r="AT67" s="996">
        <f t="shared" si="19"/>
        <v>0.79513888888888884</v>
      </c>
      <c r="AU67" s="996">
        <v>0</v>
      </c>
      <c r="AV67" s="996">
        <f t="shared" si="20"/>
        <v>0.79513888888888884</v>
      </c>
      <c r="AW67" s="996">
        <v>0</v>
      </c>
      <c r="AX67" s="996">
        <f t="shared" si="21"/>
        <v>0.79513888888888884</v>
      </c>
      <c r="AY67" s="996">
        <v>0</v>
      </c>
      <c r="AZ67" s="996">
        <f t="shared" si="22"/>
        <v>0.79513888888888884</v>
      </c>
      <c r="BA67" s="996">
        <v>0</v>
      </c>
      <c r="BB67" s="996">
        <f t="shared" si="23"/>
        <v>0.79513888888888884</v>
      </c>
      <c r="BC67" s="996">
        <v>0</v>
      </c>
      <c r="BD67" s="996">
        <f t="shared" si="24"/>
        <v>0.79513888888888884</v>
      </c>
      <c r="BE67" s="996">
        <v>0</v>
      </c>
      <c r="BF67" s="996">
        <f t="shared" si="25"/>
        <v>0.79513888888888884</v>
      </c>
      <c r="BG67" s="996">
        <v>0</v>
      </c>
      <c r="BH67" s="996">
        <f t="shared" si="26"/>
        <v>0.79513888888888884</v>
      </c>
      <c r="BI67" s="996">
        <v>0</v>
      </c>
      <c r="BJ67" s="996">
        <f t="shared" si="27"/>
        <v>0.79513888888888884</v>
      </c>
      <c r="BK67" s="996">
        <v>0</v>
      </c>
      <c r="BL67" s="996">
        <f t="shared" si="28"/>
        <v>0.79513888888888884</v>
      </c>
      <c r="BM67" s="996">
        <v>0</v>
      </c>
      <c r="BN67" s="996">
        <f t="shared" si="29"/>
        <v>0.79513888888888884</v>
      </c>
      <c r="BO67" s="996">
        <v>0</v>
      </c>
      <c r="BP67" s="996">
        <f t="shared" si="30"/>
        <v>0.79513888888888884</v>
      </c>
      <c r="BQ67" s="996">
        <v>0</v>
      </c>
      <c r="BR67" s="996">
        <f t="shared" si="31"/>
        <v>0.79513888888888884</v>
      </c>
      <c r="BS67" s="996">
        <v>0</v>
      </c>
      <c r="BT67" s="996">
        <f t="shared" si="32"/>
        <v>0.79513888888888884</v>
      </c>
      <c r="BU67" s="996">
        <v>0</v>
      </c>
      <c r="BV67" s="996">
        <f t="shared" si="33"/>
        <v>0.79513888888888884</v>
      </c>
      <c r="BW67" s="1093">
        <v>1.3888888888888889E-3</v>
      </c>
      <c r="BX67" s="986">
        <f t="shared" si="34"/>
        <v>0.79652777777777772</v>
      </c>
      <c r="BY67" s="146"/>
      <c r="BZ67" s="127"/>
      <c r="CA67" s="127">
        <f>+BX67-D67</f>
        <v>6.7361111111110872E-2</v>
      </c>
      <c r="CB67" s="128">
        <f t="shared" si="43"/>
        <v>16.874226804123772</v>
      </c>
      <c r="CC67" s="129"/>
      <c r="CD67" s="134">
        <f t="shared" si="37"/>
        <v>96.999999999999659</v>
      </c>
      <c r="CE67" s="134">
        <f t="shared" si="38"/>
        <v>27.28</v>
      </c>
      <c r="CG67" s="281">
        <f t="shared" si="39"/>
        <v>6.7361111111110872E-2</v>
      </c>
      <c r="CH67" s="135">
        <f t="shared" si="40"/>
        <v>96.999999999999659</v>
      </c>
      <c r="CI67" s="282">
        <f t="shared" si="41"/>
        <v>1.6166666666666609</v>
      </c>
    </row>
    <row r="68" spans="1:87" x14ac:dyDescent="0.2">
      <c r="A68" s="1292"/>
      <c r="B68" s="1056">
        <v>45</v>
      </c>
      <c r="C68" s="1053">
        <v>8.3333333333333332E-3</v>
      </c>
      <c r="D68" s="1067">
        <f t="shared" si="42"/>
        <v>0.73750000000000016</v>
      </c>
      <c r="E68" s="126">
        <v>0</v>
      </c>
      <c r="G68" s="996">
        <v>1.3888888888888889E-3</v>
      </c>
      <c r="H68" s="996">
        <f t="shared" si="0"/>
        <v>0.73888888888888904</v>
      </c>
      <c r="I68" s="1090">
        <v>2.7777777777777779E-3</v>
      </c>
      <c r="J68" s="996">
        <f t="shared" si="1"/>
        <v>0.74166666666666681</v>
      </c>
      <c r="K68" s="1092">
        <v>2.0833333333333333E-3</v>
      </c>
      <c r="L68" s="996">
        <f t="shared" si="2"/>
        <v>0.74375000000000013</v>
      </c>
      <c r="M68" s="1092">
        <v>4.1666666666666666E-3</v>
      </c>
      <c r="N68" s="996">
        <f t="shared" si="3"/>
        <v>0.74791666666666679</v>
      </c>
      <c r="O68" s="1092">
        <v>4.8611111111111112E-3</v>
      </c>
      <c r="P68" s="996">
        <f t="shared" si="4"/>
        <v>0.75277777777777788</v>
      </c>
      <c r="Q68" s="1092">
        <v>4.8611111111111112E-3</v>
      </c>
      <c r="R68" s="996">
        <f t="shared" si="44"/>
        <v>0.75763888888888897</v>
      </c>
      <c r="S68" s="1092">
        <v>4.8611111111111112E-3</v>
      </c>
      <c r="T68" s="996">
        <f t="shared" si="45"/>
        <v>0.76250000000000007</v>
      </c>
      <c r="U68" s="1092">
        <v>1.1805555555555555E-2</v>
      </c>
      <c r="V68" s="996">
        <f t="shared" si="46"/>
        <v>0.77430555555555558</v>
      </c>
      <c r="W68" s="1092">
        <v>6.9444444444444441E-3</v>
      </c>
      <c r="X68" s="996">
        <f t="shared" si="47"/>
        <v>0.78125</v>
      </c>
      <c r="Y68" s="1092">
        <v>4.8611111111111112E-3</v>
      </c>
      <c r="Z68" s="996">
        <f t="shared" si="48"/>
        <v>0.78611111111111109</v>
      </c>
      <c r="AA68" s="1092">
        <v>4.8611111111111112E-3</v>
      </c>
      <c r="AB68" s="996">
        <f t="shared" si="10"/>
        <v>0.79097222222222219</v>
      </c>
      <c r="AC68" s="1092">
        <v>4.1666666666666666E-3</v>
      </c>
      <c r="AD68" s="996">
        <f t="shared" si="11"/>
        <v>0.79513888888888884</v>
      </c>
      <c r="AE68" s="1092">
        <v>4.1666666666666666E-3</v>
      </c>
      <c r="AF68" s="996">
        <f t="shared" si="12"/>
        <v>0.79930555555555549</v>
      </c>
      <c r="AG68" s="1092">
        <v>2.0833333333333333E-3</v>
      </c>
      <c r="AH68" s="996">
        <f t="shared" si="13"/>
        <v>0.80138888888888882</v>
      </c>
      <c r="AI68" s="1092">
        <v>2.0833333333333333E-3</v>
      </c>
      <c r="AJ68" s="996">
        <f t="shared" si="14"/>
        <v>0.80347222222222214</v>
      </c>
      <c r="AK68" s="996">
        <v>0</v>
      </c>
      <c r="AL68" s="996">
        <f t="shared" si="15"/>
        <v>0.80347222222222214</v>
      </c>
      <c r="AM68" s="996">
        <v>0</v>
      </c>
      <c r="AN68" s="996">
        <f t="shared" si="16"/>
        <v>0.80347222222222214</v>
      </c>
      <c r="AO68" s="996">
        <v>0</v>
      </c>
      <c r="AP68" s="996">
        <f t="shared" si="17"/>
        <v>0.80347222222222214</v>
      </c>
      <c r="AQ68" s="996">
        <v>0</v>
      </c>
      <c r="AR68" s="996">
        <f t="shared" si="18"/>
        <v>0.80347222222222214</v>
      </c>
      <c r="AS68" s="996">
        <v>0</v>
      </c>
      <c r="AT68" s="996">
        <f t="shared" si="19"/>
        <v>0.80347222222222214</v>
      </c>
      <c r="AU68" s="996">
        <v>0</v>
      </c>
      <c r="AV68" s="996">
        <f t="shared" si="20"/>
        <v>0.80347222222222214</v>
      </c>
      <c r="AW68" s="996">
        <v>0</v>
      </c>
      <c r="AX68" s="996">
        <f t="shared" si="21"/>
        <v>0.80347222222222214</v>
      </c>
      <c r="AY68" s="996">
        <v>0</v>
      </c>
      <c r="AZ68" s="996">
        <f t="shared" si="22"/>
        <v>0.80347222222222214</v>
      </c>
      <c r="BA68" s="996">
        <v>0</v>
      </c>
      <c r="BB68" s="996">
        <f t="shared" si="23"/>
        <v>0.80347222222222214</v>
      </c>
      <c r="BC68" s="996">
        <v>0</v>
      </c>
      <c r="BD68" s="996">
        <f t="shared" si="24"/>
        <v>0.80347222222222214</v>
      </c>
      <c r="BE68" s="996">
        <v>0</v>
      </c>
      <c r="BF68" s="996">
        <f t="shared" si="25"/>
        <v>0.80347222222222214</v>
      </c>
      <c r="BG68" s="996">
        <v>0</v>
      </c>
      <c r="BH68" s="996">
        <f t="shared" si="26"/>
        <v>0.80347222222222214</v>
      </c>
      <c r="BI68" s="996">
        <v>0</v>
      </c>
      <c r="BJ68" s="996">
        <f t="shared" si="27"/>
        <v>0.80347222222222214</v>
      </c>
      <c r="BK68" s="996">
        <v>0</v>
      </c>
      <c r="BL68" s="996">
        <f t="shared" si="28"/>
        <v>0.80347222222222214</v>
      </c>
      <c r="BM68" s="996">
        <v>0</v>
      </c>
      <c r="BN68" s="996">
        <f t="shared" si="29"/>
        <v>0.80347222222222214</v>
      </c>
      <c r="BO68" s="996">
        <v>0</v>
      </c>
      <c r="BP68" s="996">
        <f t="shared" si="30"/>
        <v>0.80347222222222214</v>
      </c>
      <c r="BQ68" s="996">
        <v>0</v>
      </c>
      <c r="BR68" s="996">
        <f t="shared" si="31"/>
        <v>0.80347222222222214</v>
      </c>
      <c r="BS68" s="996">
        <v>0</v>
      </c>
      <c r="BT68" s="996">
        <f t="shared" si="32"/>
        <v>0.80347222222222214</v>
      </c>
      <c r="BU68" s="996">
        <v>0</v>
      </c>
      <c r="BV68" s="996">
        <f t="shared" si="33"/>
        <v>0.80347222222222214</v>
      </c>
      <c r="BW68" s="1093">
        <v>1.3888888888888889E-3</v>
      </c>
      <c r="BX68" s="986">
        <f t="shared" si="34"/>
        <v>0.80486111111111103</v>
      </c>
      <c r="BY68" s="146"/>
      <c r="BZ68" s="127"/>
      <c r="CA68" s="127">
        <f t="shared" ref="CA68:CA84" si="49">+BX68-D68</f>
        <v>6.7361111111110872E-2</v>
      </c>
      <c r="CB68" s="128">
        <f t="shared" si="43"/>
        <v>16.874226804123772</v>
      </c>
      <c r="CC68" s="129"/>
      <c r="CD68" s="134">
        <f t="shared" si="37"/>
        <v>96.999999999999659</v>
      </c>
      <c r="CE68" s="134">
        <f t="shared" si="38"/>
        <v>27.28</v>
      </c>
      <c r="CG68" s="281">
        <f t="shared" si="39"/>
        <v>6.7361111111110872E-2</v>
      </c>
      <c r="CH68" s="135">
        <f t="shared" si="40"/>
        <v>96.999999999999659</v>
      </c>
      <c r="CI68" s="282">
        <f t="shared" si="41"/>
        <v>1.6166666666666609</v>
      </c>
    </row>
    <row r="69" spans="1:87" x14ac:dyDescent="0.2">
      <c r="A69" s="1292"/>
      <c r="B69" s="1056">
        <v>46</v>
      </c>
      <c r="C69" s="1053">
        <v>8.3333333333333332E-3</v>
      </c>
      <c r="D69" s="1067">
        <f t="shared" si="42"/>
        <v>0.74583333333333346</v>
      </c>
      <c r="E69" s="126">
        <v>0</v>
      </c>
      <c r="G69" s="996">
        <v>1.3888888888888889E-3</v>
      </c>
      <c r="H69" s="996">
        <f t="shared" si="0"/>
        <v>0.74722222222222234</v>
      </c>
      <c r="I69" s="1090">
        <v>2.7777777777777779E-3</v>
      </c>
      <c r="J69" s="996">
        <f t="shared" si="1"/>
        <v>0.75000000000000011</v>
      </c>
      <c r="K69" s="1092">
        <v>2.0833333333333333E-3</v>
      </c>
      <c r="L69" s="996">
        <f t="shared" si="2"/>
        <v>0.75208333333333344</v>
      </c>
      <c r="M69" s="1092">
        <v>4.1666666666666666E-3</v>
      </c>
      <c r="N69" s="996">
        <f t="shared" si="3"/>
        <v>0.75625000000000009</v>
      </c>
      <c r="O69" s="1092">
        <v>4.8611111111111112E-3</v>
      </c>
      <c r="P69" s="996">
        <f t="shared" si="4"/>
        <v>0.76111111111111118</v>
      </c>
      <c r="Q69" s="1092">
        <v>4.8611111111111112E-3</v>
      </c>
      <c r="R69" s="996">
        <f t="shared" si="44"/>
        <v>0.76597222222222228</v>
      </c>
      <c r="S69" s="1092">
        <v>4.8611111111111112E-3</v>
      </c>
      <c r="T69" s="996">
        <f t="shared" si="45"/>
        <v>0.77083333333333337</v>
      </c>
      <c r="U69" s="1092">
        <v>1.1805555555555555E-2</v>
      </c>
      <c r="V69" s="996">
        <f t="shared" si="46"/>
        <v>0.78263888888888888</v>
      </c>
      <c r="W69" s="1092">
        <v>6.9444444444444441E-3</v>
      </c>
      <c r="X69" s="996">
        <f t="shared" si="47"/>
        <v>0.7895833333333333</v>
      </c>
      <c r="Y69" s="1092">
        <v>4.8611111111111112E-3</v>
      </c>
      <c r="Z69" s="996">
        <f t="shared" si="48"/>
        <v>0.7944444444444444</v>
      </c>
      <c r="AA69" s="1092">
        <v>4.8611111111111112E-3</v>
      </c>
      <c r="AB69" s="996">
        <f t="shared" si="10"/>
        <v>0.79930555555555549</v>
      </c>
      <c r="AC69" s="1092">
        <v>4.1666666666666666E-3</v>
      </c>
      <c r="AD69" s="996">
        <f t="shared" si="11"/>
        <v>0.80347222222222214</v>
      </c>
      <c r="AE69" s="1092">
        <v>4.1666666666666666E-3</v>
      </c>
      <c r="AF69" s="996">
        <f t="shared" si="12"/>
        <v>0.8076388888888888</v>
      </c>
      <c r="AG69" s="1092">
        <v>2.0833333333333333E-3</v>
      </c>
      <c r="AH69" s="996">
        <f t="shared" si="13"/>
        <v>0.80972222222222212</v>
      </c>
      <c r="AI69" s="1092">
        <v>2.0833333333333333E-3</v>
      </c>
      <c r="AJ69" s="996">
        <f t="shared" si="14"/>
        <v>0.81180555555555545</v>
      </c>
      <c r="AK69" s="996">
        <v>0</v>
      </c>
      <c r="AL69" s="996">
        <f t="shared" si="15"/>
        <v>0.81180555555555545</v>
      </c>
      <c r="AM69" s="996">
        <v>0</v>
      </c>
      <c r="AN69" s="996">
        <f t="shared" si="16"/>
        <v>0.81180555555555545</v>
      </c>
      <c r="AO69" s="996">
        <v>0</v>
      </c>
      <c r="AP69" s="996">
        <f t="shared" si="17"/>
        <v>0.81180555555555545</v>
      </c>
      <c r="AQ69" s="996">
        <v>0</v>
      </c>
      <c r="AR69" s="996">
        <f t="shared" si="18"/>
        <v>0.81180555555555545</v>
      </c>
      <c r="AS69" s="996">
        <v>0</v>
      </c>
      <c r="AT69" s="996">
        <f t="shared" si="19"/>
        <v>0.81180555555555545</v>
      </c>
      <c r="AU69" s="996">
        <v>0</v>
      </c>
      <c r="AV69" s="996">
        <f t="shared" si="20"/>
        <v>0.81180555555555545</v>
      </c>
      <c r="AW69" s="996">
        <v>0</v>
      </c>
      <c r="AX69" s="996">
        <f t="shared" si="21"/>
        <v>0.81180555555555545</v>
      </c>
      <c r="AY69" s="996">
        <v>0</v>
      </c>
      <c r="AZ69" s="996">
        <f t="shared" si="22"/>
        <v>0.81180555555555545</v>
      </c>
      <c r="BA69" s="996">
        <v>0</v>
      </c>
      <c r="BB69" s="996">
        <f t="shared" si="23"/>
        <v>0.81180555555555545</v>
      </c>
      <c r="BC69" s="996">
        <v>0</v>
      </c>
      <c r="BD69" s="996">
        <f t="shared" si="24"/>
        <v>0.81180555555555545</v>
      </c>
      <c r="BE69" s="996">
        <v>0</v>
      </c>
      <c r="BF69" s="996">
        <f t="shared" si="25"/>
        <v>0.81180555555555545</v>
      </c>
      <c r="BG69" s="996">
        <v>0</v>
      </c>
      <c r="BH69" s="996">
        <f t="shared" si="26"/>
        <v>0.81180555555555545</v>
      </c>
      <c r="BI69" s="996">
        <v>0</v>
      </c>
      <c r="BJ69" s="996">
        <f t="shared" si="27"/>
        <v>0.81180555555555545</v>
      </c>
      <c r="BK69" s="996">
        <v>0</v>
      </c>
      <c r="BL69" s="996">
        <f t="shared" si="28"/>
        <v>0.81180555555555545</v>
      </c>
      <c r="BM69" s="996">
        <v>0</v>
      </c>
      <c r="BN69" s="996">
        <f t="shared" si="29"/>
        <v>0.81180555555555545</v>
      </c>
      <c r="BO69" s="996">
        <v>0</v>
      </c>
      <c r="BP69" s="996">
        <f t="shared" si="30"/>
        <v>0.81180555555555545</v>
      </c>
      <c r="BQ69" s="996">
        <v>0</v>
      </c>
      <c r="BR69" s="996">
        <f t="shared" si="31"/>
        <v>0.81180555555555545</v>
      </c>
      <c r="BS69" s="996">
        <v>0</v>
      </c>
      <c r="BT69" s="996">
        <f t="shared" si="32"/>
        <v>0.81180555555555545</v>
      </c>
      <c r="BU69" s="996">
        <v>0</v>
      </c>
      <c r="BV69" s="996">
        <f t="shared" si="33"/>
        <v>0.81180555555555545</v>
      </c>
      <c r="BW69" s="1093">
        <v>1.3888888888888889E-3</v>
      </c>
      <c r="BX69" s="986">
        <f t="shared" si="34"/>
        <v>0.81319444444444433</v>
      </c>
      <c r="BY69" s="146"/>
      <c r="BZ69" s="127"/>
      <c r="CA69" s="127">
        <f t="shared" si="49"/>
        <v>6.7361111111110872E-2</v>
      </c>
      <c r="CB69" s="128">
        <f t="shared" si="43"/>
        <v>16.874226804123772</v>
      </c>
      <c r="CC69" s="129"/>
      <c r="CD69" s="134">
        <f t="shared" si="37"/>
        <v>96.999999999999659</v>
      </c>
      <c r="CE69" s="134">
        <f t="shared" si="38"/>
        <v>27.28</v>
      </c>
      <c r="CG69" s="281">
        <f t="shared" si="39"/>
        <v>6.7361111111110872E-2</v>
      </c>
      <c r="CH69" s="135">
        <f t="shared" si="40"/>
        <v>96.999999999999659</v>
      </c>
      <c r="CI69" s="282">
        <f t="shared" si="41"/>
        <v>1.6166666666666609</v>
      </c>
    </row>
    <row r="70" spans="1:87" x14ac:dyDescent="0.2">
      <c r="A70" s="1292"/>
      <c r="B70" s="1056">
        <v>47</v>
      </c>
      <c r="C70" s="1053">
        <v>8.3333333333333332E-3</v>
      </c>
      <c r="D70" s="1067">
        <f t="shared" si="42"/>
        <v>0.75416666666666676</v>
      </c>
      <c r="E70" s="126">
        <v>0</v>
      </c>
      <c r="G70" s="996">
        <v>1.3888888888888889E-3</v>
      </c>
      <c r="H70" s="996">
        <f t="shared" si="0"/>
        <v>0.75555555555555565</v>
      </c>
      <c r="I70" s="1090">
        <v>2.7777777777777779E-3</v>
      </c>
      <c r="J70" s="996">
        <f t="shared" si="1"/>
        <v>0.75833333333333341</v>
      </c>
      <c r="K70" s="1092">
        <v>2.0833333333333333E-3</v>
      </c>
      <c r="L70" s="996">
        <f t="shared" si="2"/>
        <v>0.76041666666666674</v>
      </c>
      <c r="M70" s="1092">
        <v>4.1666666666666666E-3</v>
      </c>
      <c r="N70" s="996">
        <f t="shared" si="3"/>
        <v>0.76458333333333339</v>
      </c>
      <c r="O70" s="1092">
        <v>4.8611111111111112E-3</v>
      </c>
      <c r="P70" s="996">
        <f t="shared" si="4"/>
        <v>0.76944444444444449</v>
      </c>
      <c r="Q70" s="1092">
        <v>4.8611111111111112E-3</v>
      </c>
      <c r="R70" s="996">
        <f t="shared" si="44"/>
        <v>0.77430555555555558</v>
      </c>
      <c r="S70" s="1092">
        <v>4.8611111111111112E-3</v>
      </c>
      <c r="T70" s="996">
        <f t="shared" si="45"/>
        <v>0.77916666666666667</v>
      </c>
      <c r="U70" s="1092">
        <v>1.1805555555555555E-2</v>
      </c>
      <c r="V70" s="996">
        <f t="shared" si="46"/>
        <v>0.79097222222222219</v>
      </c>
      <c r="W70" s="1092">
        <v>6.9444444444444441E-3</v>
      </c>
      <c r="X70" s="996">
        <f t="shared" si="47"/>
        <v>0.79791666666666661</v>
      </c>
      <c r="Y70" s="1092">
        <v>4.8611111111111112E-3</v>
      </c>
      <c r="Z70" s="996">
        <f t="shared" si="48"/>
        <v>0.8027777777777777</v>
      </c>
      <c r="AA70" s="1092">
        <v>4.8611111111111112E-3</v>
      </c>
      <c r="AB70" s="996">
        <f t="shared" si="10"/>
        <v>0.8076388888888888</v>
      </c>
      <c r="AC70" s="1092">
        <v>4.1666666666666666E-3</v>
      </c>
      <c r="AD70" s="996">
        <f t="shared" si="11"/>
        <v>0.81180555555555545</v>
      </c>
      <c r="AE70" s="1092">
        <v>4.1666666666666666E-3</v>
      </c>
      <c r="AF70" s="996">
        <f t="shared" si="12"/>
        <v>0.8159722222222221</v>
      </c>
      <c r="AG70" s="1092">
        <v>2.0833333333333333E-3</v>
      </c>
      <c r="AH70" s="996">
        <f t="shared" si="13"/>
        <v>0.81805555555555542</v>
      </c>
      <c r="AI70" s="1092">
        <v>2.0833333333333333E-3</v>
      </c>
      <c r="AJ70" s="996">
        <f t="shared" si="14"/>
        <v>0.82013888888888875</v>
      </c>
      <c r="AK70" s="996">
        <v>0</v>
      </c>
      <c r="AL70" s="996">
        <f t="shared" si="15"/>
        <v>0.82013888888888875</v>
      </c>
      <c r="AM70" s="996">
        <v>0</v>
      </c>
      <c r="AN70" s="996">
        <f t="shared" si="16"/>
        <v>0.82013888888888875</v>
      </c>
      <c r="AO70" s="996">
        <v>0</v>
      </c>
      <c r="AP70" s="996">
        <f t="shared" si="17"/>
        <v>0.82013888888888875</v>
      </c>
      <c r="AQ70" s="996">
        <v>0</v>
      </c>
      <c r="AR70" s="996">
        <f t="shared" si="18"/>
        <v>0.82013888888888875</v>
      </c>
      <c r="AS70" s="996">
        <v>0</v>
      </c>
      <c r="AT70" s="996">
        <f t="shared" si="19"/>
        <v>0.82013888888888875</v>
      </c>
      <c r="AU70" s="996">
        <v>0</v>
      </c>
      <c r="AV70" s="996">
        <f t="shared" si="20"/>
        <v>0.82013888888888875</v>
      </c>
      <c r="AW70" s="996">
        <v>0</v>
      </c>
      <c r="AX70" s="996">
        <f t="shared" si="21"/>
        <v>0.82013888888888875</v>
      </c>
      <c r="AY70" s="996">
        <v>0</v>
      </c>
      <c r="AZ70" s="996">
        <f t="shared" si="22"/>
        <v>0.82013888888888875</v>
      </c>
      <c r="BA70" s="996">
        <v>0</v>
      </c>
      <c r="BB70" s="996">
        <f t="shared" si="23"/>
        <v>0.82013888888888875</v>
      </c>
      <c r="BC70" s="996">
        <v>0</v>
      </c>
      <c r="BD70" s="996">
        <f t="shared" si="24"/>
        <v>0.82013888888888875</v>
      </c>
      <c r="BE70" s="996">
        <v>0</v>
      </c>
      <c r="BF70" s="996">
        <f t="shared" si="25"/>
        <v>0.82013888888888875</v>
      </c>
      <c r="BG70" s="996">
        <v>0</v>
      </c>
      <c r="BH70" s="996">
        <f t="shared" si="26"/>
        <v>0.82013888888888875</v>
      </c>
      <c r="BI70" s="996">
        <v>0</v>
      </c>
      <c r="BJ70" s="996">
        <f t="shared" si="27"/>
        <v>0.82013888888888875</v>
      </c>
      <c r="BK70" s="996">
        <v>0</v>
      </c>
      <c r="BL70" s="996">
        <f t="shared" si="28"/>
        <v>0.82013888888888875</v>
      </c>
      <c r="BM70" s="996">
        <v>0</v>
      </c>
      <c r="BN70" s="996">
        <f t="shared" si="29"/>
        <v>0.82013888888888875</v>
      </c>
      <c r="BO70" s="996">
        <v>0</v>
      </c>
      <c r="BP70" s="996">
        <f t="shared" si="30"/>
        <v>0.82013888888888875</v>
      </c>
      <c r="BQ70" s="996">
        <v>0</v>
      </c>
      <c r="BR70" s="996">
        <f t="shared" si="31"/>
        <v>0.82013888888888875</v>
      </c>
      <c r="BS70" s="996">
        <v>0</v>
      </c>
      <c r="BT70" s="996">
        <f t="shared" si="32"/>
        <v>0.82013888888888875</v>
      </c>
      <c r="BU70" s="996">
        <v>0</v>
      </c>
      <c r="BV70" s="996">
        <f t="shared" si="33"/>
        <v>0.82013888888888875</v>
      </c>
      <c r="BW70" s="1093">
        <v>1.3888888888888889E-3</v>
      </c>
      <c r="BX70" s="986">
        <f t="shared" si="34"/>
        <v>0.82152777777777763</v>
      </c>
      <c r="BY70" s="146"/>
      <c r="BZ70" s="127"/>
      <c r="CA70" s="127">
        <f t="shared" si="49"/>
        <v>6.7361111111110872E-2</v>
      </c>
      <c r="CB70" s="128">
        <f t="shared" si="43"/>
        <v>16.874226804123772</v>
      </c>
      <c r="CC70" s="129"/>
      <c r="CD70" s="134">
        <f t="shared" si="37"/>
        <v>96.999999999999659</v>
      </c>
      <c r="CE70" s="134">
        <f t="shared" si="38"/>
        <v>27.28</v>
      </c>
      <c r="CG70" s="281">
        <f t="shared" si="39"/>
        <v>6.7361111111110872E-2</v>
      </c>
      <c r="CH70" s="135">
        <f t="shared" si="40"/>
        <v>96.999999999999659</v>
      </c>
      <c r="CI70" s="282">
        <f t="shared" si="41"/>
        <v>1.6166666666666609</v>
      </c>
    </row>
    <row r="71" spans="1:87" x14ac:dyDescent="0.2">
      <c r="A71" s="1292"/>
      <c r="B71" s="1056">
        <v>48</v>
      </c>
      <c r="C71" s="1053">
        <v>1.6666666666666666E-2</v>
      </c>
      <c r="D71" s="1067">
        <f t="shared" si="42"/>
        <v>0.77083333333333348</v>
      </c>
      <c r="E71" s="126">
        <v>0</v>
      </c>
      <c r="G71" s="996">
        <v>1.3888888888888889E-3</v>
      </c>
      <c r="H71" s="996">
        <f t="shared" si="0"/>
        <v>0.77222222222222237</v>
      </c>
      <c r="I71" s="1090">
        <v>2.7777777777777779E-3</v>
      </c>
      <c r="J71" s="996">
        <f t="shared" si="1"/>
        <v>0.77500000000000013</v>
      </c>
      <c r="K71" s="1092">
        <v>2.0833333333333333E-3</v>
      </c>
      <c r="L71" s="996">
        <f t="shared" si="2"/>
        <v>0.77708333333333346</v>
      </c>
      <c r="M71" s="1092">
        <v>4.1666666666666666E-3</v>
      </c>
      <c r="N71" s="996">
        <f t="shared" si="3"/>
        <v>0.78125000000000011</v>
      </c>
      <c r="O71" s="1092">
        <v>4.8611111111111112E-3</v>
      </c>
      <c r="P71" s="996">
        <f t="shared" si="4"/>
        <v>0.7861111111111112</v>
      </c>
      <c r="Q71" s="1092">
        <v>4.8611111111111112E-3</v>
      </c>
      <c r="R71" s="996">
        <f t="shared" si="44"/>
        <v>0.7909722222222223</v>
      </c>
      <c r="S71" s="1092">
        <v>4.8611111111111112E-3</v>
      </c>
      <c r="T71" s="996">
        <f t="shared" si="45"/>
        <v>0.79583333333333339</v>
      </c>
      <c r="U71" s="1092">
        <v>1.1805555555555555E-2</v>
      </c>
      <c r="V71" s="996">
        <f t="shared" si="46"/>
        <v>0.80763888888888891</v>
      </c>
      <c r="W71" s="1092">
        <v>6.9444444444444441E-3</v>
      </c>
      <c r="X71" s="996">
        <f t="shared" si="47"/>
        <v>0.81458333333333333</v>
      </c>
      <c r="Y71" s="1092">
        <v>4.8611111111111112E-3</v>
      </c>
      <c r="Z71" s="996">
        <f t="shared" si="48"/>
        <v>0.81944444444444442</v>
      </c>
      <c r="AA71" s="1092">
        <v>4.8611111111111112E-3</v>
      </c>
      <c r="AB71" s="996">
        <f t="shared" si="10"/>
        <v>0.82430555555555551</v>
      </c>
      <c r="AC71" s="1092">
        <v>4.1666666666666666E-3</v>
      </c>
      <c r="AD71" s="996">
        <f t="shared" si="11"/>
        <v>0.82847222222222217</v>
      </c>
      <c r="AE71" s="1092">
        <v>4.1666666666666666E-3</v>
      </c>
      <c r="AF71" s="996">
        <f t="shared" si="12"/>
        <v>0.83263888888888882</v>
      </c>
      <c r="AG71" s="1092">
        <v>2.0833333333333333E-3</v>
      </c>
      <c r="AH71" s="996">
        <f t="shared" si="13"/>
        <v>0.83472222222222214</v>
      </c>
      <c r="AI71" s="1092">
        <v>2.0833333333333333E-3</v>
      </c>
      <c r="AJ71" s="996">
        <f t="shared" si="14"/>
        <v>0.83680555555555547</v>
      </c>
      <c r="AK71" s="996">
        <v>0</v>
      </c>
      <c r="AL71" s="996">
        <f t="shared" si="15"/>
        <v>0.83680555555555547</v>
      </c>
      <c r="AM71" s="996">
        <v>0</v>
      </c>
      <c r="AN71" s="996">
        <f t="shared" si="16"/>
        <v>0.83680555555555547</v>
      </c>
      <c r="AO71" s="996">
        <v>0</v>
      </c>
      <c r="AP71" s="996">
        <f t="shared" si="17"/>
        <v>0.83680555555555547</v>
      </c>
      <c r="AQ71" s="996">
        <v>0</v>
      </c>
      <c r="AR71" s="996">
        <f t="shared" si="18"/>
        <v>0.83680555555555547</v>
      </c>
      <c r="AS71" s="996">
        <v>0</v>
      </c>
      <c r="AT71" s="996">
        <f t="shared" si="19"/>
        <v>0.83680555555555547</v>
      </c>
      <c r="AU71" s="996">
        <v>0</v>
      </c>
      <c r="AV71" s="996">
        <f t="shared" si="20"/>
        <v>0.83680555555555547</v>
      </c>
      <c r="AW71" s="996">
        <v>0</v>
      </c>
      <c r="AX71" s="996">
        <f t="shared" si="21"/>
        <v>0.83680555555555547</v>
      </c>
      <c r="AY71" s="996">
        <v>0</v>
      </c>
      <c r="AZ71" s="996">
        <f t="shared" si="22"/>
        <v>0.83680555555555547</v>
      </c>
      <c r="BA71" s="996">
        <v>0</v>
      </c>
      <c r="BB71" s="996">
        <f t="shared" si="23"/>
        <v>0.83680555555555547</v>
      </c>
      <c r="BC71" s="996">
        <v>0</v>
      </c>
      <c r="BD71" s="996">
        <f t="shared" si="24"/>
        <v>0.83680555555555547</v>
      </c>
      <c r="BE71" s="996">
        <v>0</v>
      </c>
      <c r="BF71" s="996">
        <f t="shared" si="25"/>
        <v>0.83680555555555547</v>
      </c>
      <c r="BG71" s="996">
        <v>0</v>
      </c>
      <c r="BH71" s="996">
        <f t="shared" si="26"/>
        <v>0.83680555555555547</v>
      </c>
      <c r="BI71" s="996">
        <v>0</v>
      </c>
      <c r="BJ71" s="996">
        <f t="shared" si="27"/>
        <v>0.83680555555555547</v>
      </c>
      <c r="BK71" s="996">
        <v>0</v>
      </c>
      <c r="BL71" s="996">
        <f t="shared" si="28"/>
        <v>0.83680555555555547</v>
      </c>
      <c r="BM71" s="996">
        <v>0</v>
      </c>
      <c r="BN71" s="996">
        <f t="shared" si="29"/>
        <v>0.83680555555555547</v>
      </c>
      <c r="BO71" s="996">
        <v>0</v>
      </c>
      <c r="BP71" s="996">
        <f t="shared" si="30"/>
        <v>0.83680555555555547</v>
      </c>
      <c r="BQ71" s="996">
        <v>0</v>
      </c>
      <c r="BR71" s="996">
        <f t="shared" si="31"/>
        <v>0.83680555555555547</v>
      </c>
      <c r="BS71" s="996">
        <v>0</v>
      </c>
      <c r="BT71" s="996">
        <f t="shared" si="32"/>
        <v>0.83680555555555547</v>
      </c>
      <c r="BU71" s="996">
        <v>0</v>
      </c>
      <c r="BV71" s="996">
        <f t="shared" si="33"/>
        <v>0.83680555555555547</v>
      </c>
      <c r="BW71" s="1093">
        <v>1.3888888888888889E-3</v>
      </c>
      <c r="BX71" s="986">
        <f t="shared" si="34"/>
        <v>0.83819444444444435</v>
      </c>
      <c r="BY71" s="146"/>
      <c r="BZ71" s="127"/>
      <c r="CA71" s="127">
        <f t="shared" si="49"/>
        <v>6.7361111111110872E-2</v>
      </c>
      <c r="CB71" s="128">
        <f t="shared" si="43"/>
        <v>16.874226804123772</v>
      </c>
      <c r="CC71" s="129"/>
      <c r="CD71" s="134">
        <f t="shared" si="37"/>
        <v>96.999999999999659</v>
      </c>
      <c r="CE71" s="134">
        <f t="shared" si="38"/>
        <v>27.28</v>
      </c>
      <c r="CG71" s="281">
        <f t="shared" si="39"/>
        <v>6.7361111111110872E-2</v>
      </c>
      <c r="CH71" s="135">
        <f t="shared" si="40"/>
        <v>96.999999999999659</v>
      </c>
      <c r="CI71" s="282">
        <f t="shared" si="41"/>
        <v>1.6166666666666609</v>
      </c>
    </row>
    <row r="72" spans="1:87" x14ac:dyDescent="0.2">
      <c r="A72" s="1292"/>
      <c r="B72" s="1056">
        <v>49</v>
      </c>
      <c r="C72" s="1053">
        <v>8.3333333333333332E-3</v>
      </c>
      <c r="D72" s="1067">
        <f t="shared" si="42"/>
        <v>0.77916666666666679</v>
      </c>
      <c r="E72" s="126">
        <v>0</v>
      </c>
      <c r="G72" s="996">
        <v>1.3888888888888889E-3</v>
      </c>
      <c r="H72" s="996">
        <f t="shared" si="0"/>
        <v>0.78055555555555567</v>
      </c>
      <c r="I72" s="1090">
        <v>2.7777777777777779E-3</v>
      </c>
      <c r="J72" s="996">
        <f t="shared" si="1"/>
        <v>0.78333333333333344</v>
      </c>
      <c r="K72" s="1092">
        <v>2.0833333333333333E-3</v>
      </c>
      <c r="L72" s="996">
        <f t="shared" si="2"/>
        <v>0.78541666666666676</v>
      </c>
      <c r="M72" s="1092">
        <v>4.1666666666666666E-3</v>
      </c>
      <c r="N72" s="996">
        <f t="shared" si="3"/>
        <v>0.78958333333333341</v>
      </c>
      <c r="O72" s="1092">
        <v>4.8611111111111112E-3</v>
      </c>
      <c r="P72" s="996">
        <f t="shared" si="4"/>
        <v>0.79444444444444451</v>
      </c>
      <c r="Q72" s="1092">
        <v>4.8611111111111112E-3</v>
      </c>
      <c r="R72" s="996">
        <f t="shared" si="44"/>
        <v>0.7993055555555556</v>
      </c>
      <c r="S72" s="1092">
        <v>4.8611111111111112E-3</v>
      </c>
      <c r="T72" s="996">
        <f t="shared" si="45"/>
        <v>0.8041666666666667</v>
      </c>
      <c r="U72" s="1092">
        <v>1.1805555555555555E-2</v>
      </c>
      <c r="V72" s="996">
        <f t="shared" si="46"/>
        <v>0.81597222222222221</v>
      </c>
      <c r="W72" s="1092">
        <v>6.9444444444444441E-3</v>
      </c>
      <c r="X72" s="996">
        <f t="shared" si="47"/>
        <v>0.82291666666666663</v>
      </c>
      <c r="Y72" s="1092">
        <v>4.8611111111111112E-3</v>
      </c>
      <c r="Z72" s="996">
        <f t="shared" si="48"/>
        <v>0.82777777777777772</v>
      </c>
      <c r="AA72" s="1092">
        <v>4.8611111111111112E-3</v>
      </c>
      <c r="AB72" s="996">
        <f t="shared" si="10"/>
        <v>0.83263888888888882</v>
      </c>
      <c r="AC72" s="1092">
        <v>4.1666666666666666E-3</v>
      </c>
      <c r="AD72" s="996">
        <f t="shared" si="11"/>
        <v>0.83680555555555547</v>
      </c>
      <c r="AE72" s="1092">
        <v>4.1666666666666666E-3</v>
      </c>
      <c r="AF72" s="996">
        <f t="shared" si="12"/>
        <v>0.84097222222222212</v>
      </c>
      <c r="AG72" s="1092">
        <v>2.0833333333333333E-3</v>
      </c>
      <c r="AH72" s="996">
        <f t="shared" si="13"/>
        <v>0.84305555555555545</v>
      </c>
      <c r="AI72" s="1092">
        <v>2.0833333333333333E-3</v>
      </c>
      <c r="AJ72" s="996">
        <f t="shared" si="14"/>
        <v>0.84513888888888877</v>
      </c>
      <c r="AK72" s="996">
        <v>0</v>
      </c>
      <c r="AL72" s="996">
        <f t="shared" si="15"/>
        <v>0.84513888888888877</v>
      </c>
      <c r="AM72" s="996">
        <v>0</v>
      </c>
      <c r="AN72" s="996">
        <f t="shared" si="16"/>
        <v>0.84513888888888877</v>
      </c>
      <c r="AO72" s="996">
        <v>0</v>
      </c>
      <c r="AP72" s="996">
        <f t="shared" si="17"/>
        <v>0.84513888888888877</v>
      </c>
      <c r="AQ72" s="996">
        <v>0</v>
      </c>
      <c r="AR72" s="996">
        <f t="shared" si="18"/>
        <v>0.84513888888888877</v>
      </c>
      <c r="AS72" s="996">
        <v>0</v>
      </c>
      <c r="AT72" s="996">
        <f t="shared" si="19"/>
        <v>0.84513888888888877</v>
      </c>
      <c r="AU72" s="996">
        <v>0</v>
      </c>
      <c r="AV72" s="996">
        <f t="shared" si="20"/>
        <v>0.84513888888888877</v>
      </c>
      <c r="AW72" s="996">
        <v>0</v>
      </c>
      <c r="AX72" s="996">
        <f t="shared" si="21"/>
        <v>0.84513888888888877</v>
      </c>
      <c r="AY72" s="996">
        <v>0</v>
      </c>
      <c r="AZ72" s="996">
        <f t="shared" si="22"/>
        <v>0.84513888888888877</v>
      </c>
      <c r="BA72" s="996">
        <v>0</v>
      </c>
      <c r="BB72" s="996">
        <f t="shared" si="23"/>
        <v>0.84513888888888877</v>
      </c>
      <c r="BC72" s="996">
        <v>0</v>
      </c>
      <c r="BD72" s="996">
        <f t="shared" si="24"/>
        <v>0.84513888888888877</v>
      </c>
      <c r="BE72" s="996">
        <v>0</v>
      </c>
      <c r="BF72" s="996">
        <f t="shared" si="25"/>
        <v>0.84513888888888877</v>
      </c>
      <c r="BG72" s="996">
        <v>0</v>
      </c>
      <c r="BH72" s="996">
        <f t="shared" si="26"/>
        <v>0.84513888888888877</v>
      </c>
      <c r="BI72" s="996">
        <v>0</v>
      </c>
      <c r="BJ72" s="996">
        <f t="shared" si="27"/>
        <v>0.84513888888888877</v>
      </c>
      <c r="BK72" s="996">
        <v>0</v>
      </c>
      <c r="BL72" s="996">
        <f t="shared" si="28"/>
        <v>0.84513888888888877</v>
      </c>
      <c r="BM72" s="996">
        <v>0</v>
      </c>
      <c r="BN72" s="996">
        <f t="shared" si="29"/>
        <v>0.84513888888888877</v>
      </c>
      <c r="BO72" s="996">
        <v>0</v>
      </c>
      <c r="BP72" s="996">
        <f t="shared" si="30"/>
        <v>0.84513888888888877</v>
      </c>
      <c r="BQ72" s="996">
        <v>0</v>
      </c>
      <c r="BR72" s="996">
        <f t="shared" si="31"/>
        <v>0.84513888888888877</v>
      </c>
      <c r="BS72" s="996">
        <v>0</v>
      </c>
      <c r="BT72" s="996">
        <f t="shared" si="32"/>
        <v>0.84513888888888877</v>
      </c>
      <c r="BU72" s="996">
        <v>0</v>
      </c>
      <c r="BV72" s="996">
        <f t="shared" si="33"/>
        <v>0.84513888888888877</v>
      </c>
      <c r="BW72" s="1093">
        <v>1.3888888888888889E-3</v>
      </c>
      <c r="BX72" s="986">
        <f t="shared" si="34"/>
        <v>0.84652777777777766</v>
      </c>
      <c r="BY72" s="146"/>
      <c r="BZ72" s="127"/>
      <c r="CA72" s="127">
        <f t="shared" si="49"/>
        <v>6.7361111111110872E-2</v>
      </c>
      <c r="CB72" s="128">
        <f t="shared" si="43"/>
        <v>16.874226804123772</v>
      </c>
      <c r="CC72" s="129"/>
      <c r="CD72" s="134">
        <f t="shared" si="37"/>
        <v>96.999999999999659</v>
      </c>
      <c r="CE72" s="134">
        <f t="shared" si="38"/>
        <v>27.28</v>
      </c>
      <c r="CG72" s="281">
        <f t="shared" si="39"/>
        <v>6.7361111111110872E-2</v>
      </c>
      <c r="CH72" s="135">
        <f t="shared" si="40"/>
        <v>96.999999999999659</v>
      </c>
      <c r="CI72" s="282">
        <f t="shared" si="41"/>
        <v>1.6166666666666609</v>
      </c>
    </row>
    <row r="73" spans="1:87" x14ac:dyDescent="0.2">
      <c r="A73" s="1292"/>
      <c r="B73" s="1056">
        <v>50</v>
      </c>
      <c r="C73" s="1053">
        <v>8.3333333333333332E-3</v>
      </c>
      <c r="D73" s="1067">
        <f t="shared" si="42"/>
        <v>0.78750000000000009</v>
      </c>
      <c r="E73" s="126">
        <v>0</v>
      </c>
      <c r="G73" s="996">
        <v>1.3888888888888889E-3</v>
      </c>
      <c r="H73" s="996">
        <f t="shared" si="0"/>
        <v>0.78888888888888897</v>
      </c>
      <c r="I73" s="1090">
        <v>2.7777777777777779E-3</v>
      </c>
      <c r="J73" s="996">
        <f t="shared" si="1"/>
        <v>0.79166666666666674</v>
      </c>
      <c r="K73" s="1092">
        <v>2.0833333333333333E-3</v>
      </c>
      <c r="L73" s="996">
        <f t="shared" si="2"/>
        <v>0.79375000000000007</v>
      </c>
      <c r="M73" s="1092">
        <v>4.1666666666666666E-3</v>
      </c>
      <c r="N73" s="996">
        <f t="shared" si="3"/>
        <v>0.79791666666666672</v>
      </c>
      <c r="O73" s="1092">
        <v>4.8611111111111112E-3</v>
      </c>
      <c r="P73" s="996">
        <f t="shared" si="4"/>
        <v>0.80277777777777781</v>
      </c>
      <c r="Q73" s="1092">
        <v>4.8611111111111112E-3</v>
      </c>
      <c r="R73" s="996">
        <f t="shared" si="44"/>
        <v>0.80763888888888891</v>
      </c>
      <c r="S73" s="1092">
        <v>4.8611111111111112E-3</v>
      </c>
      <c r="T73" s="996">
        <f t="shared" si="45"/>
        <v>0.8125</v>
      </c>
      <c r="U73" s="1092">
        <v>1.1805555555555555E-2</v>
      </c>
      <c r="V73" s="996">
        <f t="shared" si="46"/>
        <v>0.82430555555555551</v>
      </c>
      <c r="W73" s="1092">
        <v>6.9444444444444441E-3</v>
      </c>
      <c r="X73" s="996">
        <f t="shared" si="47"/>
        <v>0.83124999999999993</v>
      </c>
      <c r="Y73" s="1092">
        <v>4.8611111111111112E-3</v>
      </c>
      <c r="Z73" s="996">
        <f t="shared" si="48"/>
        <v>0.83611111111111103</v>
      </c>
      <c r="AA73" s="1092">
        <v>4.8611111111111112E-3</v>
      </c>
      <c r="AB73" s="996">
        <f t="shared" si="10"/>
        <v>0.84097222222222212</v>
      </c>
      <c r="AC73" s="1092">
        <v>4.1666666666666666E-3</v>
      </c>
      <c r="AD73" s="996">
        <f t="shared" si="11"/>
        <v>0.84513888888888877</v>
      </c>
      <c r="AE73" s="1092">
        <v>4.1666666666666666E-3</v>
      </c>
      <c r="AF73" s="996">
        <f t="shared" si="12"/>
        <v>0.84930555555555542</v>
      </c>
      <c r="AG73" s="1092">
        <v>2.0833333333333333E-3</v>
      </c>
      <c r="AH73" s="996">
        <f t="shared" si="13"/>
        <v>0.85138888888888875</v>
      </c>
      <c r="AI73" s="1092">
        <v>2.0833333333333333E-3</v>
      </c>
      <c r="AJ73" s="996">
        <f t="shared" si="14"/>
        <v>0.85347222222222208</v>
      </c>
      <c r="AK73" s="996">
        <v>0</v>
      </c>
      <c r="AL73" s="996">
        <f t="shared" si="15"/>
        <v>0.85347222222222208</v>
      </c>
      <c r="AM73" s="996">
        <v>0</v>
      </c>
      <c r="AN73" s="996">
        <f t="shared" si="16"/>
        <v>0.85347222222222208</v>
      </c>
      <c r="AO73" s="996">
        <v>0</v>
      </c>
      <c r="AP73" s="996">
        <f t="shared" si="17"/>
        <v>0.85347222222222208</v>
      </c>
      <c r="AQ73" s="996">
        <v>0</v>
      </c>
      <c r="AR73" s="996">
        <f t="shared" si="18"/>
        <v>0.85347222222222208</v>
      </c>
      <c r="AS73" s="996">
        <v>0</v>
      </c>
      <c r="AT73" s="996">
        <f t="shared" si="19"/>
        <v>0.85347222222222208</v>
      </c>
      <c r="AU73" s="996">
        <v>0</v>
      </c>
      <c r="AV73" s="996">
        <f t="shared" si="20"/>
        <v>0.85347222222222208</v>
      </c>
      <c r="AW73" s="996">
        <v>0</v>
      </c>
      <c r="AX73" s="996">
        <f t="shared" si="21"/>
        <v>0.85347222222222208</v>
      </c>
      <c r="AY73" s="996">
        <v>0</v>
      </c>
      <c r="AZ73" s="996">
        <f t="shared" si="22"/>
        <v>0.85347222222222208</v>
      </c>
      <c r="BA73" s="996">
        <v>0</v>
      </c>
      <c r="BB73" s="996">
        <f t="shared" si="23"/>
        <v>0.85347222222222208</v>
      </c>
      <c r="BC73" s="996">
        <v>0</v>
      </c>
      <c r="BD73" s="996">
        <f t="shared" si="24"/>
        <v>0.85347222222222208</v>
      </c>
      <c r="BE73" s="996">
        <v>0</v>
      </c>
      <c r="BF73" s="996">
        <f t="shared" si="25"/>
        <v>0.85347222222222208</v>
      </c>
      <c r="BG73" s="996">
        <v>0</v>
      </c>
      <c r="BH73" s="996">
        <f t="shared" si="26"/>
        <v>0.85347222222222208</v>
      </c>
      <c r="BI73" s="996">
        <v>0</v>
      </c>
      <c r="BJ73" s="996">
        <f t="shared" si="27"/>
        <v>0.85347222222222208</v>
      </c>
      <c r="BK73" s="996">
        <v>0</v>
      </c>
      <c r="BL73" s="996">
        <f t="shared" si="28"/>
        <v>0.85347222222222208</v>
      </c>
      <c r="BM73" s="996">
        <v>0</v>
      </c>
      <c r="BN73" s="996">
        <f t="shared" si="29"/>
        <v>0.85347222222222208</v>
      </c>
      <c r="BO73" s="996">
        <v>0</v>
      </c>
      <c r="BP73" s="996">
        <f t="shared" si="30"/>
        <v>0.85347222222222208</v>
      </c>
      <c r="BQ73" s="996">
        <v>0</v>
      </c>
      <c r="BR73" s="996">
        <f t="shared" si="31"/>
        <v>0.85347222222222208</v>
      </c>
      <c r="BS73" s="996">
        <v>0</v>
      </c>
      <c r="BT73" s="996">
        <f t="shared" si="32"/>
        <v>0.85347222222222208</v>
      </c>
      <c r="BU73" s="996">
        <v>0</v>
      </c>
      <c r="BV73" s="996">
        <f t="shared" si="33"/>
        <v>0.85347222222222208</v>
      </c>
      <c r="BW73" s="1093">
        <v>1.3888888888888889E-3</v>
      </c>
      <c r="BX73" s="986">
        <f t="shared" si="34"/>
        <v>0.85486111111111096</v>
      </c>
      <c r="BY73" s="146"/>
      <c r="BZ73" s="127"/>
      <c r="CA73" s="127">
        <f t="shared" si="49"/>
        <v>6.7361111111110872E-2</v>
      </c>
      <c r="CB73" s="128">
        <f t="shared" si="43"/>
        <v>16.874226804123772</v>
      </c>
      <c r="CC73" s="129"/>
      <c r="CD73" s="134">
        <f t="shared" si="37"/>
        <v>96.999999999999659</v>
      </c>
      <c r="CE73" s="134">
        <f t="shared" si="38"/>
        <v>27.28</v>
      </c>
      <c r="CG73" s="281">
        <f t="shared" si="39"/>
        <v>6.7361111111110872E-2</v>
      </c>
      <c r="CH73" s="135">
        <f t="shared" si="40"/>
        <v>96.999999999999659</v>
      </c>
      <c r="CI73" s="282">
        <f t="shared" si="41"/>
        <v>1.6166666666666609</v>
      </c>
    </row>
    <row r="74" spans="1:87" x14ac:dyDescent="0.2">
      <c r="A74" s="1292"/>
      <c r="B74" s="1056">
        <v>51</v>
      </c>
      <c r="C74" s="1053">
        <v>8.3333333333333332E-3</v>
      </c>
      <c r="D74" s="1067">
        <f t="shared" si="42"/>
        <v>0.79583333333333339</v>
      </c>
      <c r="E74" s="126">
        <v>0</v>
      </c>
      <c r="G74" s="996">
        <v>1.3888888888888889E-3</v>
      </c>
      <c r="H74" s="996">
        <f t="shared" si="0"/>
        <v>0.79722222222222228</v>
      </c>
      <c r="I74" s="1090">
        <v>2.7777777777777779E-3</v>
      </c>
      <c r="J74" s="996">
        <f t="shared" si="1"/>
        <v>0.8</v>
      </c>
      <c r="K74" s="1092">
        <v>2.0833333333333333E-3</v>
      </c>
      <c r="L74" s="996">
        <f t="shared" si="2"/>
        <v>0.80208333333333337</v>
      </c>
      <c r="M74" s="1092">
        <v>4.1666666666666666E-3</v>
      </c>
      <c r="N74" s="996">
        <f t="shared" si="3"/>
        <v>0.80625000000000002</v>
      </c>
      <c r="O74" s="1092">
        <v>4.8611111111111112E-3</v>
      </c>
      <c r="P74" s="996">
        <f t="shared" si="4"/>
        <v>0.81111111111111112</v>
      </c>
      <c r="Q74" s="1092">
        <v>4.8611111111111112E-3</v>
      </c>
      <c r="R74" s="996">
        <f t="shared" si="44"/>
        <v>0.81597222222222221</v>
      </c>
      <c r="S74" s="1092">
        <v>4.8611111111111112E-3</v>
      </c>
      <c r="T74" s="996">
        <f t="shared" si="45"/>
        <v>0.8208333333333333</v>
      </c>
      <c r="U74" s="1092">
        <v>1.1805555555555555E-2</v>
      </c>
      <c r="V74" s="996">
        <f t="shared" si="46"/>
        <v>0.83263888888888882</v>
      </c>
      <c r="W74" s="1092">
        <v>6.9444444444444441E-3</v>
      </c>
      <c r="X74" s="996">
        <f t="shared" si="47"/>
        <v>0.83958333333333324</v>
      </c>
      <c r="Y74" s="1092">
        <v>4.8611111111111112E-3</v>
      </c>
      <c r="Z74" s="996">
        <f t="shared" si="48"/>
        <v>0.84444444444444433</v>
      </c>
      <c r="AA74" s="1092">
        <v>4.8611111111111112E-3</v>
      </c>
      <c r="AB74" s="996">
        <f t="shared" si="10"/>
        <v>0.84930555555555542</v>
      </c>
      <c r="AC74" s="1092">
        <v>4.1666666666666666E-3</v>
      </c>
      <c r="AD74" s="996">
        <f t="shared" si="11"/>
        <v>0.85347222222222208</v>
      </c>
      <c r="AE74" s="1092">
        <v>4.1666666666666666E-3</v>
      </c>
      <c r="AF74" s="996">
        <f t="shared" si="12"/>
        <v>0.85763888888888873</v>
      </c>
      <c r="AG74" s="1092">
        <v>2.0833333333333333E-3</v>
      </c>
      <c r="AH74" s="996">
        <f t="shared" si="13"/>
        <v>0.85972222222222205</v>
      </c>
      <c r="AI74" s="1092">
        <v>2.0833333333333333E-3</v>
      </c>
      <c r="AJ74" s="996">
        <f t="shared" si="14"/>
        <v>0.86180555555555538</v>
      </c>
      <c r="AK74" s="996">
        <v>0</v>
      </c>
      <c r="AL74" s="996">
        <f t="shared" si="15"/>
        <v>0.86180555555555538</v>
      </c>
      <c r="AM74" s="996">
        <v>0</v>
      </c>
      <c r="AN74" s="996">
        <f t="shared" si="16"/>
        <v>0.86180555555555538</v>
      </c>
      <c r="AO74" s="996">
        <v>0</v>
      </c>
      <c r="AP74" s="996">
        <f t="shared" si="17"/>
        <v>0.86180555555555538</v>
      </c>
      <c r="AQ74" s="996">
        <v>0</v>
      </c>
      <c r="AR74" s="996">
        <f t="shared" si="18"/>
        <v>0.86180555555555538</v>
      </c>
      <c r="AS74" s="996">
        <v>0</v>
      </c>
      <c r="AT74" s="996">
        <f t="shared" si="19"/>
        <v>0.86180555555555538</v>
      </c>
      <c r="AU74" s="996">
        <v>0</v>
      </c>
      <c r="AV74" s="996">
        <f t="shared" si="20"/>
        <v>0.86180555555555538</v>
      </c>
      <c r="AW74" s="996">
        <v>0</v>
      </c>
      <c r="AX74" s="996">
        <f t="shared" si="21"/>
        <v>0.86180555555555538</v>
      </c>
      <c r="AY74" s="996">
        <v>0</v>
      </c>
      <c r="AZ74" s="996">
        <f t="shared" si="22"/>
        <v>0.86180555555555538</v>
      </c>
      <c r="BA74" s="996">
        <v>0</v>
      </c>
      <c r="BB74" s="996">
        <f t="shared" si="23"/>
        <v>0.86180555555555538</v>
      </c>
      <c r="BC74" s="996">
        <v>0</v>
      </c>
      <c r="BD74" s="996">
        <f t="shared" si="24"/>
        <v>0.86180555555555538</v>
      </c>
      <c r="BE74" s="996">
        <v>0</v>
      </c>
      <c r="BF74" s="996">
        <f t="shared" si="25"/>
        <v>0.86180555555555538</v>
      </c>
      <c r="BG74" s="996">
        <v>0</v>
      </c>
      <c r="BH74" s="996">
        <f t="shared" si="26"/>
        <v>0.86180555555555538</v>
      </c>
      <c r="BI74" s="996">
        <v>0</v>
      </c>
      <c r="BJ74" s="996">
        <f t="shared" si="27"/>
        <v>0.86180555555555538</v>
      </c>
      <c r="BK74" s="996">
        <v>0</v>
      </c>
      <c r="BL74" s="996">
        <f t="shared" si="28"/>
        <v>0.86180555555555538</v>
      </c>
      <c r="BM74" s="996">
        <v>0</v>
      </c>
      <c r="BN74" s="996">
        <f t="shared" si="29"/>
        <v>0.86180555555555538</v>
      </c>
      <c r="BO74" s="996">
        <v>0</v>
      </c>
      <c r="BP74" s="996">
        <f t="shared" si="30"/>
        <v>0.86180555555555538</v>
      </c>
      <c r="BQ74" s="996">
        <v>0</v>
      </c>
      <c r="BR74" s="996">
        <f t="shared" si="31"/>
        <v>0.86180555555555538</v>
      </c>
      <c r="BS74" s="996">
        <v>0</v>
      </c>
      <c r="BT74" s="996">
        <f t="shared" si="32"/>
        <v>0.86180555555555538</v>
      </c>
      <c r="BU74" s="996">
        <v>0</v>
      </c>
      <c r="BV74" s="996">
        <f t="shared" si="33"/>
        <v>0.86180555555555538</v>
      </c>
      <c r="BW74" s="1093">
        <v>1.3888888888888889E-3</v>
      </c>
      <c r="BX74" s="986">
        <f t="shared" si="34"/>
        <v>0.86319444444444426</v>
      </c>
      <c r="BY74" s="146"/>
      <c r="BZ74" s="127"/>
      <c r="CA74" s="127">
        <f t="shared" si="49"/>
        <v>6.7361111111110872E-2</v>
      </c>
      <c r="CB74" s="128">
        <f t="shared" si="43"/>
        <v>16.874226804123772</v>
      </c>
      <c r="CC74" s="129"/>
      <c r="CD74" s="134">
        <f t="shared" si="37"/>
        <v>96.999999999999659</v>
      </c>
      <c r="CE74" s="134">
        <f t="shared" si="38"/>
        <v>27.28</v>
      </c>
      <c r="CG74" s="281">
        <f t="shared" si="39"/>
        <v>6.7361111111110872E-2</v>
      </c>
      <c r="CH74" s="135">
        <f t="shared" si="40"/>
        <v>96.999999999999659</v>
      </c>
      <c r="CI74" s="282">
        <f t="shared" si="41"/>
        <v>1.6166666666666609</v>
      </c>
    </row>
    <row r="75" spans="1:87" x14ac:dyDescent="0.2">
      <c r="A75" s="1292"/>
      <c r="B75" s="1056">
        <v>52</v>
      </c>
      <c r="C75" s="1053">
        <v>2.013888888888889E-2</v>
      </c>
      <c r="D75" s="1087">
        <f t="shared" si="42"/>
        <v>0.81597222222222232</v>
      </c>
      <c r="E75" s="1088">
        <v>0</v>
      </c>
      <c r="F75" s="1089"/>
      <c r="G75" s="990">
        <v>1.3888888888888889E-3</v>
      </c>
      <c r="H75" s="990">
        <f t="shared" si="0"/>
        <v>0.8173611111111112</v>
      </c>
      <c r="I75" s="1090">
        <v>2.7777777777777779E-3</v>
      </c>
      <c r="J75" s="990">
        <f t="shared" si="1"/>
        <v>0.82013888888888897</v>
      </c>
      <c r="K75" s="1090">
        <v>2.0833333333333333E-3</v>
      </c>
      <c r="L75" s="990">
        <f t="shared" si="2"/>
        <v>0.8222222222222223</v>
      </c>
      <c r="M75" s="1090">
        <v>4.1666666666666666E-3</v>
      </c>
      <c r="N75" s="990">
        <f t="shared" si="3"/>
        <v>0.82638888888888895</v>
      </c>
      <c r="O75" s="1090">
        <v>4.8611111111111112E-3</v>
      </c>
      <c r="P75" s="990">
        <f t="shared" si="4"/>
        <v>0.83125000000000004</v>
      </c>
      <c r="Q75" s="1090">
        <v>4.1666666666666666E-3</v>
      </c>
      <c r="R75" s="990">
        <f t="shared" si="44"/>
        <v>0.8354166666666667</v>
      </c>
      <c r="S75" s="1090">
        <v>4.8611111111111112E-3</v>
      </c>
      <c r="T75" s="990">
        <f t="shared" si="45"/>
        <v>0.84027777777777779</v>
      </c>
      <c r="U75" s="1090">
        <v>1.1111111111111112E-2</v>
      </c>
      <c r="V75" s="990">
        <f t="shared" si="46"/>
        <v>0.85138888888888886</v>
      </c>
      <c r="W75" s="1090">
        <v>6.2499999999999995E-3</v>
      </c>
      <c r="X75" s="990">
        <f t="shared" si="47"/>
        <v>0.85763888888888884</v>
      </c>
      <c r="Y75" s="1090">
        <v>4.8611111111111112E-3</v>
      </c>
      <c r="Z75" s="990">
        <f t="shared" si="48"/>
        <v>0.86249999999999993</v>
      </c>
      <c r="AA75" s="1090">
        <v>4.1666666666666666E-3</v>
      </c>
      <c r="AB75" s="990">
        <f t="shared" si="10"/>
        <v>0.86666666666666659</v>
      </c>
      <c r="AC75" s="1090">
        <v>4.1666666666666666E-3</v>
      </c>
      <c r="AD75" s="990">
        <f t="shared" si="11"/>
        <v>0.87083333333333324</v>
      </c>
      <c r="AE75" s="1090">
        <v>4.1666666666666666E-3</v>
      </c>
      <c r="AF75" s="990">
        <f t="shared" si="12"/>
        <v>0.87499999999999989</v>
      </c>
      <c r="AG75" s="1090">
        <v>2.0833333333333333E-3</v>
      </c>
      <c r="AH75" s="990">
        <f t="shared" si="13"/>
        <v>0.87708333333333321</v>
      </c>
      <c r="AI75" s="1090">
        <v>2.0833333333333333E-3</v>
      </c>
      <c r="AJ75" s="990">
        <f t="shared" si="14"/>
        <v>0.87916666666666654</v>
      </c>
      <c r="AK75" s="990">
        <v>0</v>
      </c>
      <c r="AL75" s="990">
        <f t="shared" si="15"/>
        <v>0.87916666666666654</v>
      </c>
      <c r="AM75" s="990">
        <v>0</v>
      </c>
      <c r="AN75" s="990">
        <f t="shared" si="16"/>
        <v>0.87916666666666654</v>
      </c>
      <c r="AO75" s="990">
        <v>0</v>
      </c>
      <c r="AP75" s="990">
        <f t="shared" si="17"/>
        <v>0.87916666666666654</v>
      </c>
      <c r="AQ75" s="990">
        <v>0</v>
      </c>
      <c r="AR75" s="990">
        <f t="shared" si="18"/>
        <v>0.87916666666666654</v>
      </c>
      <c r="AS75" s="990">
        <v>0</v>
      </c>
      <c r="AT75" s="990">
        <f t="shared" si="19"/>
        <v>0.87916666666666654</v>
      </c>
      <c r="AU75" s="990">
        <v>0</v>
      </c>
      <c r="AV75" s="990">
        <f t="shared" si="20"/>
        <v>0.87916666666666654</v>
      </c>
      <c r="AW75" s="990">
        <v>0</v>
      </c>
      <c r="AX75" s="990">
        <f t="shared" si="21"/>
        <v>0.87916666666666654</v>
      </c>
      <c r="AY75" s="990">
        <v>0</v>
      </c>
      <c r="AZ75" s="990">
        <f t="shared" si="22"/>
        <v>0.87916666666666654</v>
      </c>
      <c r="BA75" s="990">
        <v>0</v>
      </c>
      <c r="BB75" s="990">
        <f t="shared" si="23"/>
        <v>0.87916666666666654</v>
      </c>
      <c r="BC75" s="990">
        <v>0</v>
      </c>
      <c r="BD75" s="990">
        <f t="shared" si="24"/>
        <v>0.87916666666666654</v>
      </c>
      <c r="BE75" s="990">
        <v>0</v>
      </c>
      <c r="BF75" s="990">
        <f t="shared" si="25"/>
        <v>0.87916666666666654</v>
      </c>
      <c r="BG75" s="990">
        <v>0</v>
      </c>
      <c r="BH75" s="990">
        <f t="shared" si="26"/>
        <v>0.87916666666666654</v>
      </c>
      <c r="BI75" s="990">
        <v>0</v>
      </c>
      <c r="BJ75" s="990">
        <f t="shared" si="27"/>
        <v>0.87916666666666654</v>
      </c>
      <c r="BK75" s="990">
        <v>0</v>
      </c>
      <c r="BL75" s="990">
        <f t="shared" si="28"/>
        <v>0.87916666666666654</v>
      </c>
      <c r="BM75" s="990">
        <v>0</v>
      </c>
      <c r="BN75" s="990">
        <f t="shared" si="29"/>
        <v>0.87916666666666654</v>
      </c>
      <c r="BO75" s="990">
        <v>0</v>
      </c>
      <c r="BP75" s="990">
        <f t="shared" si="30"/>
        <v>0.87916666666666654</v>
      </c>
      <c r="BQ75" s="990">
        <v>0</v>
      </c>
      <c r="BR75" s="990">
        <f t="shared" si="31"/>
        <v>0.87916666666666654</v>
      </c>
      <c r="BS75" s="990">
        <v>0</v>
      </c>
      <c r="BT75" s="990">
        <f t="shared" si="32"/>
        <v>0.87916666666666654</v>
      </c>
      <c r="BU75" s="990">
        <v>0</v>
      </c>
      <c r="BV75" s="990">
        <f t="shared" si="33"/>
        <v>0.87916666666666654</v>
      </c>
      <c r="BW75" s="1091">
        <v>1.3888888888888889E-3</v>
      </c>
      <c r="BX75" s="994">
        <f t="shared" si="34"/>
        <v>0.88055555555555542</v>
      </c>
      <c r="BY75" s="146"/>
      <c r="BZ75" s="127"/>
      <c r="CA75" s="127">
        <f t="shared" si="49"/>
        <v>6.4583333333333104E-2</v>
      </c>
      <c r="CB75" s="128">
        <f t="shared" si="43"/>
        <v>17.600000000000062</v>
      </c>
      <c r="CC75" s="129"/>
      <c r="CD75" s="134">
        <f t="shared" si="37"/>
        <v>92.999999999999673</v>
      </c>
      <c r="CE75" s="134">
        <f t="shared" si="38"/>
        <v>27.28</v>
      </c>
      <c r="CG75" s="281">
        <f t="shared" si="39"/>
        <v>6.4583333333333104E-2</v>
      </c>
      <c r="CH75" s="135">
        <f t="shared" si="40"/>
        <v>92.999999999999673</v>
      </c>
      <c r="CI75" s="282">
        <f t="shared" si="41"/>
        <v>1.5499999999999945</v>
      </c>
    </row>
    <row r="76" spans="1:87" x14ac:dyDescent="0.2">
      <c r="A76" s="1292"/>
      <c r="B76" s="1056">
        <v>53</v>
      </c>
      <c r="C76" s="1053">
        <v>1.0416666666666666E-2</v>
      </c>
      <c r="D76" s="1087">
        <f t="shared" si="42"/>
        <v>0.82638888888888895</v>
      </c>
      <c r="E76" s="1088">
        <v>0</v>
      </c>
      <c r="F76" s="1089"/>
      <c r="G76" s="990">
        <v>1.3888888888888889E-3</v>
      </c>
      <c r="H76" s="990">
        <f t="shared" si="0"/>
        <v>0.82777777777777783</v>
      </c>
      <c r="I76" s="1090">
        <v>2.7777777777777779E-3</v>
      </c>
      <c r="J76" s="990">
        <f t="shared" si="1"/>
        <v>0.8305555555555556</v>
      </c>
      <c r="K76" s="1090">
        <v>2.0833333333333333E-3</v>
      </c>
      <c r="L76" s="990">
        <f t="shared" si="2"/>
        <v>0.83263888888888893</v>
      </c>
      <c r="M76" s="1090">
        <v>4.1666666666666666E-3</v>
      </c>
      <c r="N76" s="990">
        <f t="shared" si="3"/>
        <v>0.83680555555555558</v>
      </c>
      <c r="O76" s="1090">
        <v>4.8611111111111112E-3</v>
      </c>
      <c r="P76" s="990">
        <f t="shared" si="4"/>
        <v>0.84166666666666667</v>
      </c>
      <c r="Q76" s="1090">
        <v>4.1666666666666666E-3</v>
      </c>
      <c r="R76" s="990">
        <f t="shared" si="44"/>
        <v>0.84583333333333333</v>
      </c>
      <c r="S76" s="1090">
        <v>4.8611111111111112E-3</v>
      </c>
      <c r="T76" s="990">
        <f t="shared" si="45"/>
        <v>0.85069444444444442</v>
      </c>
      <c r="U76" s="1090">
        <v>1.1111111111111112E-2</v>
      </c>
      <c r="V76" s="990">
        <f t="shared" si="46"/>
        <v>0.86180555555555549</v>
      </c>
      <c r="W76" s="1090">
        <v>6.2499999999999995E-3</v>
      </c>
      <c r="X76" s="990">
        <f t="shared" si="47"/>
        <v>0.86805555555555547</v>
      </c>
      <c r="Y76" s="1090">
        <v>4.8611111111111112E-3</v>
      </c>
      <c r="Z76" s="990">
        <f t="shared" si="48"/>
        <v>0.87291666666666656</v>
      </c>
      <c r="AA76" s="1090">
        <v>4.1666666666666666E-3</v>
      </c>
      <c r="AB76" s="990">
        <f t="shared" si="10"/>
        <v>0.87708333333333321</v>
      </c>
      <c r="AC76" s="1090">
        <v>4.1666666666666666E-3</v>
      </c>
      <c r="AD76" s="990">
        <f t="shared" si="11"/>
        <v>0.88124999999999987</v>
      </c>
      <c r="AE76" s="1090">
        <v>4.1666666666666666E-3</v>
      </c>
      <c r="AF76" s="990">
        <f t="shared" si="12"/>
        <v>0.88541666666666652</v>
      </c>
      <c r="AG76" s="1090">
        <v>2.0833333333333333E-3</v>
      </c>
      <c r="AH76" s="990">
        <f t="shared" si="13"/>
        <v>0.88749999999999984</v>
      </c>
      <c r="AI76" s="1090">
        <v>2.0833333333333333E-3</v>
      </c>
      <c r="AJ76" s="990">
        <f t="shared" si="14"/>
        <v>0.88958333333333317</v>
      </c>
      <c r="AK76" s="990">
        <v>0</v>
      </c>
      <c r="AL76" s="990">
        <f t="shared" si="15"/>
        <v>0.88958333333333317</v>
      </c>
      <c r="AM76" s="990">
        <v>0</v>
      </c>
      <c r="AN76" s="990">
        <f t="shared" si="16"/>
        <v>0.88958333333333317</v>
      </c>
      <c r="AO76" s="990">
        <v>0</v>
      </c>
      <c r="AP76" s="990">
        <f t="shared" si="17"/>
        <v>0.88958333333333317</v>
      </c>
      <c r="AQ76" s="990">
        <v>0</v>
      </c>
      <c r="AR76" s="990">
        <f t="shared" si="18"/>
        <v>0.88958333333333317</v>
      </c>
      <c r="AS76" s="990">
        <v>0</v>
      </c>
      <c r="AT76" s="990">
        <f t="shared" si="19"/>
        <v>0.88958333333333317</v>
      </c>
      <c r="AU76" s="990">
        <v>0</v>
      </c>
      <c r="AV76" s="990">
        <f t="shared" si="20"/>
        <v>0.88958333333333317</v>
      </c>
      <c r="AW76" s="990">
        <v>0</v>
      </c>
      <c r="AX76" s="990">
        <f t="shared" si="21"/>
        <v>0.88958333333333317</v>
      </c>
      <c r="AY76" s="990">
        <v>0</v>
      </c>
      <c r="AZ76" s="990">
        <f t="shared" si="22"/>
        <v>0.88958333333333317</v>
      </c>
      <c r="BA76" s="990">
        <v>0</v>
      </c>
      <c r="BB76" s="990">
        <f t="shared" si="23"/>
        <v>0.88958333333333317</v>
      </c>
      <c r="BC76" s="990">
        <v>0</v>
      </c>
      <c r="BD76" s="990">
        <f t="shared" si="24"/>
        <v>0.88958333333333317</v>
      </c>
      <c r="BE76" s="990">
        <v>0</v>
      </c>
      <c r="BF76" s="990">
        <f t="shared" si="25"/>
        <v>0.88958333333333317</v>
      </c>
      <c r="BG76" s="990">
        <v>0</v>
      </c>
      <c r="BH76" s="990">
        <f t="shared" si="26"/>
        <v>0.88958333333333317</v>
      </c>
      <c r="BI76" s="990">
        <v>0</v>
      </c>
      <c r="BJ76" s="990">
        <f t="shared" si="27"/>
        <v>0.88958333333333317</v>
      </c>
      <c r="BK76" s="990">
        <v>0</v>
      </c>
      <c r="BL76" s="990">
        <f t="shared" si="28"/>
        <v>0.88958333333333317</v>
      </c>
      <c r="BM76" s="990">
        <v>0</v>
      </c>
      <c r="BN76" s="990">
        <f t="shared" si="29"/>
        <v>0.88958333333333317</v>
      </c>
      <c r="BO76" s="990">
        <v>0</v>
      </c>
      <c r="BP76" s="990">
        <f t="shared" si="30"/>
        <v>0.88958333333333317</v>
      </c>
      <c r="BQ76" s="990">
        <v>0</v>
      </c>
      <c r="BR76" s="990">
        <f t="shared" si="31"/>
        <v>0.88958333333333317</v>
      </c>
      <c r="BS76" s="990">
        <v>0</v>
      </c>
      <c r="BT76" s="990">
        <f t="shared" si="32"/>
        <v>0.88958333333333317</v>
      </c>
      <c r="BU76" s="990">
        <v>0</v>
      </c>
      <c r="BV76" s="990">
        <f t="shared" si="33"/>
        <v>0.88958333333333317</v>
      </c>
      <c r="BW76" s="1091">
        <v>1.3888888888888889E-3</v>
      </c>
      <c r="BX76" s="994">
        <f t="shared" si="34"/>
        <v>0.89097222222222205</v>
      </c>
      <c r="BY76" s="146"/>
      <c r="BZ76" s="127"/>
      <c r="CA76" s="127">
        <f t="shared" si="49"/>
        <v>6.4583333333333104E-2</v>
      </c>
      <c r="CB76" s="128">
        <f t="shared" si="43"/>
        <v>17.600000000000062</v>
      </c>
      <c r="CC76" s="129"/>
      <c r="CD76" s="134">
        <f t="shared" si="37"/>
        <v>92.999999999999673</v>
      </c>
      <c r="CE76" s="134">
        <f t="shared" si="38"/>
        <v>27.28</v>
      </c>
      <c r="CG76" s="281">
        <f t="shared" si="39"/>
        <v>6.4583333333333104E-2</v>
      </c>
      <c r="CH76" s="135">
        <f t="shared" si="40"/>
        <v>92.999999999999673</v>
      </c>
      <c r="CI76" s="282">
        <f t="shared" si="41"/>
        <v>1.5499999999999945</v>
      </c>
    </row>
    <row r="77" spans="1:87" x14ac:dyDescent="0.2">
      <c r="A77" s="1292"/>
      <c r="B77" s="1056">
        <v>54</v>
      </c>
      <c r="C77" s="1053">
        <v>1.0416666666666666E-2</v>
      </c>
      <c r="D77" s="1087">
        <f t="shared" si="42"/>
        <v>0.83680555555555558</v>
      </c>
      <c r="E77" s="1088">
        <v>0</v>
      </c>
      <c r="F77" s="1089"/>
      <c r="G77" s="990">
        <v>1.3888888888888889E-3</v>
      </c>
      <c r="H77" s="990">
        <f t="shared" si="0"/>
        <v>0.83819444444444446</v>
      </c>
      <c r="I77" s="1090">
        <v>2.7777777777777779E-3</v>
      </c>
      <c r="J77" s="990">
        <f t="shared" si="1"/>
        <v>0.84097222222222223</v>
      </c>
      <c r="K77" s="1090">
        <v>2.0833333333333333E-3</v>
      </c>
      <c r="L77" s="990">
        <f t="shared" si="2"/>
        <v>0.84305555555555556</v>
      </c>
      <c r="M77" s="1090">
        <v>4.1666666666666666E-3</v>
      </c>
      <c r="N77" s="990">
        <f t="shared" si="3"/>
        <v>0.84722222222222221</v>
      </c>
      <c r="O77" s="1090">
        <v>4.8611111111111112E-3</v>
      </c>
      <c r="P77" s="990">
        <f t="shared" si="4"/>
        <v>0.8520833333333333</v>
      </c>
      <c r="Q77" s="1090">
        <v>4.1666666666666666E-3</v>
      </c>
      <c r="R77" s="990">
        <f t="shared" si="44"/>
        <v>0.85624999999999996</v>
      </c>
      <c r="S77" s="1090">
        <v>4.8611111111111112E-3</v>
      </c>
      <c r="T77" s="990">
        <f t="shared" si="45"/>
        <v>0.86111111111111105</v>
      </c>
      <c r="U77" s="1090">
        <v>1.1111111111111112E-2</v>
      </c>
      <c r="V77" s="990">
        <f t="shared" si="46"/>
        <v>0.87222222222222212</v>
      </c>
      <c r="W77" s="1090">
        <v>6.2499999999999995E-3</v>
      </c>
      <c r="X77" s="990">
        <f t="shared" si="47"/>
        <v>0.8784722222222221</v>
      </c>
      <c r="Y77" s="1090">
        <v>4.8611111111111112E-3</v>
      </c>
      <c r="Z77" s="990">
        <f t="shared" si="48"/>
        <v>0.88333333333333319</v>
      </c>
      <c r="AA77" s="1090">
        <v>4.1666666666666666E-3</v>
      </c>
      <c r="AB77" s="990">
        <f t="shared" si="10"/>
        <v>0.88749999999999984</v>
      </c>
      <c r="AC77" s="1090">
        <v>4.1666666666666666E-3</v>
      </c>
      <c r="AD77" s="990">
        <f t="shared" si="11"/>
        <v>0.8916666666666665</v>
      </c>
      <c r="AE77" s="1090">
        <v>4.1666666666666666E-3</v>
      </c>
      <c r="AF77" s="990">
        <f t="shared" si="12"/>
        <v>0.89583333333333315</v>
      </c>
      <c r="AG77" s="1090">
        <v>2.0833333333333333E-3</v>
      </c>
      <c r="AH77" s="990">
        <f t="shared" si="13"/>
        <v>0.89791666666666647</v>
      </c>
      <c r="AI77" s="1090">
        <v>2.0833333333333333E-3</v>
      </c>
      <c r="AJ77" s="990">
        <f t="shared" si="14"/>
        <v>0.8999999999999998</v>
      </c>
      <c r="AK77" s="990">
        <v>0</v>
      </c>
      <c r="AL77" s="990">
        <f t="shared" si="15"/>
        <v>0.8999999999999998</v>
      </c>
      <c r="AM77" s="990">
        <v>0</v>
      </c>
      <c r="AN77" s="990">
        <f t="shared" si="16"/>
        <v>0.8999999999999998</v>
      </c>
      <c r="AO77" s="990">
        <v>0</v>
      </c>
      <c r="AP77" s="990">
        <f t="shared" si="17"/>
        <v>0.8999999999999998</v>
      </c>
      <c r="AQ77" s="990">
        <v>0</v>
      </c>
      <c r="AR77" s="990">
        <f t="shared" si="18"/>
        <v>0.8999999999999998</v>
      </c>
      <c r="AS77" s="990">
        <v>0</v>
      </c>
      <c r="AT77" s="990">
        <f t="shared" si="19"/>
        <v>0.8999999999999998</v>
      </c>
      <c r="AU77" s="990">
        <v>0</v>
      </c>
      <c r="AV77" s="990">
        <f t="shared" si="20"/>
        <v>0.8999999999999998</v>
      </c>
      <c r="AW77" s="990">
        <v>0</v>
      </c>
      <c r="AX77" s="990">
        <f t="shared" si="21"/>
        <v>0.8999999999999998</v>
      </c>
      <c r="AY77" s="990">
        <v>0</v>
      </c>
      <c r="AZ77" s="990">
        <f t="shared" si="22"/>
        <v>0.8999999999999998</v>
      </c>
      <c r="BA77" s="990">
        <v>0</v>
      </c>
      <c r="BB77" s="990">
        <f t="shared" si="23"/>
        <v>0.8999999999999998</v>
      </c>
      <c r="BC77" s="990">
        <v>0</v>
      </c>
      <c r="BD77" s="990">
        <f t="shared" si="24"/>
        <v>0.8999999999999998</v>
      </c>
      <c r="BE77" s="990">
        <v>0</v>
      </c>
      <c r="BF77" s="990">
        <f t="shared" si="25"/>
        <v>0.8999999999999998</v>
      </c>
      <c r="BG77" s="990">
        <v>0</v>
      </c>
      <c r="BH77" s="990">
        <f t="shared" si="26"/>
        <v>0.8999999999999998</v>
      </c>
      <c r="BI77" s="990">
        <v>0</v>
      </c>
      <c r="BJ77" s="990">
        <f t="shared" si="27"/>
        <v>0.8999999999999998</v>
      </c>
      <c r="BK77" s="990">
        <v>0</v>
      </c>
      <c r="BL77" s="990">
        <f t="shared" si="28"/>
        <v>0.8999999999999998</v>
      </c>
      <c r="BM77" s="990">
        <v>0</v>
      </c>
      <c r="BN77" s="990">
        <f t="shared" si="29"/>
        <v>0.8999999999999998</v>
      </c>
      <c r="BO77" s="990">
        <v>0</v>
      </c>
      <c r="BP77" s="990">
        <f t="shared" si="30"/>
        <v>0.8999999999999998</v>
      </c>
      <c r="BQ77" s="990">
        <v>0</v>
      </c>
      <c r="BR77" s="990">
        <f t="shared" si="31"/>
        <v>0.8999999999999998</v>
      </c>
      <c r="BS77" s="990">
        <v>0</v>
      </c>
      <c r="BT77" s="990">
        <f t="shared" si="32"/>
        <v>0.8999999999999998</v>
      </c>
      <c r="BU77" s="990">
        <v>0</v>
      </c>
      <c r="BV77" s="990">
        <f t="shared" si="33"/>
        <v>0.8999999999999998</v>
      </c>
      <c r="BW77" s="1091">
        <v>1.3888888888888889E-3</v>
      </c>
      <c r="BX77" s="994">
        <f t="shared" si="34"/>
        <v>0.90138888888888868</v>
      </c>
      <c r="BY77" s="146"/>
      <c r="BZ77" s="127"/>
      <c r="CA77" s="127">
        <f t="shared" si="49"/>
        <v>6.4583333333333104E-2</v>
      </c>
      <c r="CB77" s="128">
        <f t="shared" si="43"/>
        <v>17.600000000000062</v>
      </c>
      <c r="CC77" s="129"/>
      <c r="CD77" s="134">
        <f t="shared" si="37"/>
        <v>92.999999999999673</v>
      </c>
      <c r="CE77" s="134">
        <f t="shared" si="38"/>
        <v>27.28</v>
      </c>
      <c r="CG77" s="281">
        <f t="shared" si="39"/>
        <v>6.4583333333333104E-2</v>
      </c>
      <c r="CH77" s="135">
        <f t="shared" si="40"/>
        <v>92.999999999999673</v>
      </c>
      <c r="CI77" s="282">
        <f t="shared" si="41"/>
        <v>1.5499999999999945</v>
      </c>
    </row>
    <row r="78" spans="1:87" x14ac:dyDescent="0.2">
      <c r="A78" s="1292"/>
      <c r="B78" s="1056">
        <v>55</v>
      </c>
      <c r="C78" s="1053">
        <v>2.0833333333333332E-2</v>
      </c>
      <c r="D78" s="1087">
        <f t="shared" si="42"/>
        <v>0.85763888888888895</v>
      </c>
      <c r="E78" s="1088">
        <v>0</v>
      </c>
      <c r="F78" s="1089"/>
      <c r="G78" s="990">
        <v>1.3888888888888889E-3</v>
      </c>
      <c r="H78" s="990">
        <f t="shared" si="0"/>
        <v>0.85902777777777783</v>
      </c>
      <c r="I78" s="1090">
        <v>2.7777777777777779E-3</v>
      </c>
      <c r="J78" s="990">
        <f t="shared" si="1"/>
        <v>0.8618055555555556</v>
      </c>
      <c r="K78" s="1090">
        <v>2.0833333333333333E-3</v>
      </c>
      <c r="L78" s="990">
        <f t="shared" si="2"/>
        <v>0.86388888888888893</v>
      </c>
      <c r="M78" s="1090">
        <v>4.1666666666666666E-3</v>
      </c>
      <c r="N78" s="990">
        <f t="shared" si="3"/>
        <v>0.86805555555555558</v>
      </c>
      <c r="O78" s="1090">
        <v>4.8611111111111112E-3</v>
      </c>
      <c r="P78" s="990">
        <f t="shared" si="4"/>
        <v>0.87291666666666667</v>
      </c>
      <c r="Q78" s="1090">
        <v>4.1666666666666666E-3</v>
      </c>
      <c r="R78" s="990">
        <f t="shared" si="44"/>
        <v>0.87708333333333333</v>
      </c>
      <c r="S78" s="1090">
        <v>4.8611111111111112E-3</v>
      </c>
      <c r="T78" s="990">
        <f t="shared" si="45"/>
        <v>0.88194444444444442</v>
      </c>
      <c r="U78" s="1090">
        <v>1.1111111111111112E-2</v>
      </c>
      <c r="V78" s="990">
        <f t="shared" si="46"/>
        <v>0.89305555555555549</v>
      </c>
      <c r="W78" s="1090">
        <v>6.2499999999999995E-3</v>
      </c>
      <c r="X78" s="990">
        <f t="shared" si="47"/>
        <v>0.89930555555555547</v>
      </c>
      <c r="Y78" s="1090">
        <v>4.8611111111111112E-3</v>
      </c>
      <c r="Z78" s="990">
        <f t="shared" si="48"/>
        <v>0.90416666666666656</v>
      </c>
      <c r="AA78" s="1090">
        <v>4.1666666666666666E-3</v>
      </c>
      <c r="AB78" s="990">
        <f t="shared" si="10"/>
        <v>0.90833333333333321</v>
      </c>
      <c r="AC78" s="1090">
        <v>4.1666666666666666E-3</v>
      </c>
      <c r="AD78" s="990">
        <f t="shared" si="11"/>
        <v>0.91249999999999987</v>
      </c>
      <c r="AE78" s="1090">
        <v>4.1666666666666666E-3</v>
      </c>
      <c r="AF78" s="990">
        <f t="shared" si="12"/>
        <v>0.91666666666666652</v>
      </c>
      <c r="AG78" s="1090">
        <v>2.0833333333333333E-3</v>
      </c>
      <c r="AH78" s="990">
        <f t="shared" si="13"/>
        <v>0.91874999999999984</v>
      </c>
      <c r="AI78" s="1090">
        <v>2.0833333333333333E-3</v>
      </c>
      <c r="AJ78" s="990">
        <f t="shared" si="14"/>
        <v>0.92083333333333317</v>
      </c>
      <c r="AK78" s="990">
        <v>0</v>
      </c>
      <c r="AL78" s="990">
        <f t="shared" si="15"/>
        <v>0.92083333333333317</v>
      </c>
      <c r="AM78" s="990">
        <v>0</v>
      </c>
      <c r="AN78" s="990">
        <f t="shared" si="16"/>
        <v>0.92083333333333317</v>
      </c>
      <c r="AO78" s="990">
        <v>0</v>
      </c>
      <c r="AP78" s="990">
        <f t="shared" si="17"/>
        <v>0.92083333333333317</v>
      </c>
      <c r="AQ78" s="990">
        <v>0</v>
      </c>
      <c r="AR78" s="990">
        <f t="shared" si="18"/>
        <v>0.92083333333333317</v>
      </c>
      <c r="AS78" s="990">
        <v>0</v>
      </c>
      <c r="AT78" s="990">
        <f t="shared" si="19"/>
        <v>0.92083333333333317</v>
      </c>
      <c r="AU78" s="990">
        <v>0</v>
      </c>
      <c r="AV78" s="990">
        <f t="shared" si="20"/>
        <v>0.92083333333333317</v>
      </c>
      <c r="AW78" s="990">
        <v>0</v>
      </c>
      <c r="AX78" s="990">
        <f t="shared" si="21"/>
        <v>0.92083333333333317</v>
      </c>
      <c r="AY78" s="990">
        <v>0</v>
      </c>
      <c r="AZ78" s="990">
        <f t="shared" si="22"/>
        <v>0.92083333333333317</v>
      </c>
      <c r="BA78" s="990">
        <v>0</v>
      </c>
      <c r="BB78" s="990">
        <f t="shared" si="23"/>
        <v>0.92083333333333317</v>
      </c>
      <c r="BC78" s="990">
        <v>0</v>
      </c>
      <c r="BD78" s="990">
        <f t="shared" si="24"/>
        <v>0.92083333333333317</v>
      </c>
      <c r="BE78" s="990">
        <v>0</v>
      </c>
      <c r="BF78" s="990">
        <f t="shared" si="25"/>
        <v>0.92083333333333317</v>
      </c>
      <c r="BG78" s="990">
        <v>0</v>
      </c>
      <c r="BH78" s="990">
        <f t="shared" si="26"/>
        <v>0.92083333333333317</v>
      </c>
      <c r="BI78" s="990">
        <v>0</v>
      </c>
      <c r="BJ78" s="990">
        <f t="shared" si="27"/>
        <v>0.92083333333333317</v>
      </c>
      <c r="BK78" s="990">
        <v>0</v>
      </c>
      <c r="BL78" s="990">
        <f t="shared" si="28"/>
        <v>0.92083333333333317</v>
      </c>
      <c r="BM78" s="990">
        <v>0</v>
      </c>
      <c r="BN78" s="990">
        <f t="shared" si="29"/>
        <v>0.92083333333333317</v>
      </c>
      <c r="BO78" s="990">
        <v>0</v>
      </c>
      <c r="BP78" s="990">
        <f t="shared" si="30"/>
        <v>0.92083333333333317</v>
      </c>
      <c r="BQ78" s="990">
        <v>0</v>
      </c>
      <c r="BR78" s="990">
        <f t="shared" si="31"/>
        <v>0.92083333333333317</v>
      </c>
      <c r="BS78" s="990">
        <v>0</v>
      </c>
      <c r="BT78" s="990">
        <f t="shared" si="32"/>
        <v>0.92083333333333317</v>
      </c>
      <c r="BU78" s="990">
        <v>0</v>
      </c>
      <c r="BV78" s="990">
        <f t="shared" si="33"/>
        <v>0.92083333333333317</v>
      </c>
      <c r="BW78" s="1091">
        <v>1.3888888888888889E-3</v>
      </c>
      <c r="BX78" s="994">
        <f t="shared" si="34"/>
        <v>0.92222222222222205</v>
      </c>
      <c r="BY78" s="146"/>
      <c r="BZ78" s="127"/>
      <c r="CA78" s="127">
        <f t="shared" si="49"/>
        <v>6.4583333333333104E-2</v>
      </c>
      <c r="CB78" s="128">
        <f t="shared" si="43"/>
        <v>17.600000000000062</v>
      </c>
      <c r="CC78" s="129"/>
      <c r="CD78" s="134">
        <f t="shared" si="37"/>
        <v>92.999999999999673</v>
      </c>
      <c r="CE78" s="134">
        <f t="shared" si="38"/>
        <v>27.28</v>
      </c>
      <c r="CG78" s="281">
        <f t="shared" si="39"/>
        <v>6.4583333333333104E-2</v>
      </c>
      <c r="CH78" s="135">
        <f t="shared" si="40"/>
        <v>92.999999999999673</v>
      </c>
      <c r="CI78" s="282">
        <f t="shared" si="41"/>
        <v>1.5499999999999945</v>
      </c>
    </row>
    <row r="79" spans="1:87" ht="13.5" thickBot="1" x14ac:dyDescent="0.25">
      <c r="A79" s="1292"/>
      <c r="B79" s="1056">
        <v>56</v>
      </c>
      <c r="C79" s="1094">
        <v>1.0416666666666666E-2</v>
      </c>
      <c r="D79" s="1095">
        <f t="shared" si="42"/>
        <v>0.86805555555555558</v>
      </c>
      <c r="E79" s="1096">
        <v>0</v>
      </c>
      <c r="F79" s="1097"/>
      <c r="G79" s="1062">
        <v>1.3888888888888889E-3</v>
      </c>
      <c r="H79" s="1062">
        <f t="shared" si="0"/>
        <v>0.86944444444444446</v>
      </c>
      <c r="I79" s="1090">
        <v>2.7777777777777779E-3</v>
      </c>
      <c r="J79" s="1062">
        <f t="shared" si="1"/>
        <v>0.87222222222222223</v>
      </c>
      <c r="K79" s="1098">
        <v>2.0833333333333333E-3</v>
      </c>
      <c r="L79" s="1062">
        <f t="shared" si="2"/>
        <v>0.87430555555555556</v>
      </c>
      <c r="M79" s="1090">
        <v>4.1666666666666666E-3</v>
      </c>
      <c r="N79" s="990">
        <f t="shared" si="3"/>
        <v>0.87847222222222221</v>
      </c>
      <c r="O79" s="1090">
        <v>4.8611111111111112E-3</v>
      </c>
      <c r="P79" s="990">
        <f t="shared" si="4"/>
        <v>0.8833333333333333</v>
      </c>
      <c r="Q79" s="1090">
        <v>4.1666666666666666E-3</v>
      </c>
      <c r="R79" s="1062">
        <f t="shared" si="44"/>
        <v>0.88749999999999996</v>
      </c>
      <c r="S79" s="1098">
        <v>4.8611111111111112E-3</v>
      </c>
      <c r="T79" s="1062">
        <f t="shared" si="45"/>
        <v>0.89236111111111105</v>
      </c>
      <c r="U79" s="1098">
        <v>1.1111111111111112E-2</v>
      </c>
      <c r="V79" s="1062">
        <f t="shared" si="46"/>
        <v>0.90347222222222212</v>
      </c>
      <c r="W79" s="1090">
        <v>6.2499999999999995E-3</v>
      </c>
      <c r="X79" s="1062">
        <f t="shared" si="47"/>
        <v>0.9097222222222221</v>
      </c>
      <c r="Y79" s="1098">
        <v>4.8611111111111112E-3</v>
      </c>
      <c r="Z79" s="1062">
        <f t="shared" si="48"/>
        <v>0.91458333333333319</v>
      </c>
      <c r="AA79" s="1090">
        <v>4.1666666666666666E-3</v>
      </c>
      <c r="AB79" s="990">
        <f t="shared" si="10"/>
        <v>0.91874999999999984</v>
      </c>
      <c r="AC79" s="1090">
        <v>4.1666666666666666E-3</v>
      </c>
      <c r="AD79" s="990">
        <f t="shared" si="11"/>
        <v>0.9229166666666665</v>
      </c>
      <c r="AE79" s="1090">
        <v>4.1666666666666666E-3</v>
      </c>
      <c r="AF79" s="1062">
        <f t="shared" si="12"/>
        <v>0.92708333333333315</v>
      </c>
      <c r="AG79" s="1098">
        <v>2.0833333333333333E-3</v>
      </c>
      <c r="AH79" s="1062">
        <f t="shared" si="13"/>
        <v>0.92916666666666647</v>
      </c>
      <c r="AI79" s="1098">
        <v>2.0833333333333333E-3</v>
      </c>
      <c r="AJ79" s="1062">
        <f t="shared" si="14"/>
        <v>0.9312499999999998</v>
      </c>
      <c r="AK79" s="1062">
        <v>0</v>
      </c>
      <c r="AL79" s="1062">
        <f t="shared" si="15"/>
        <v>0.9312499999999998</v>
      </c>
      <c r="AM79" s="1062">
        <v>0</v>
      </c>
      <c r="AN79" s="1062">
        <f t="shared" si="16"/>
        <v>0.9312499999999998</v>
      </c>
      <c r="AO79" s="1062">
        <v>0</v>
      </c>
      <c r="AP79" s="1062">
        <f t="shared" si="17"/>
        <v>0.9312499999999998</v>
      </c>
      <c r="AQ79" s="1062">
        <v>0</v>
      </c>
      <c r="AR79" s="1062">
        <f t="shared" si="18"/>
        <v>0.9312499999999998</v>
      </c>
      <c r="AS79" s="1062">
        <v>0</v>
      </c>
      <c r="AT79" s="1062">
        <f t="shared" si="19"/>
        <v>0.9312499999999998</v>
      </c>
      <c r="AU79" s="1062">
        <v>0</v>
      </c>
      <c r="AV79" s="1062">
        <f t="shared" si="20"/>
        <v>0.9312499999999998</v>
      </c>
      <c r="AW79" s="1062">
        <v>0</v>
      </c>
      <c r="AX79" s="1062">
        <f t="shared" si="21"/>
        <v>0.9312499999999998</v>
      </c>
      <c r="AY79" s="1062">
        <v>0</v>
      </c>
      <c r="AZ79" s="1062">
        <f t="shared" si="22"/>
        <v>0.9312499999999998</v>
      </c>
      <c r="BA79" s="1062">
        <v>0</v>
      </c>
      <c r="BB79" s="1062">
        <f t="shared" si="23"/>
        <v>0.9312499999999998</v>
      </c>
      <c r="BC79" s="1062">
        <v>0</v>
      </c>
      <c r="BD79" s="1062">
        <f t="shared" si="24"/>
        <v>0.9312499999999998</v>
      </c>
      <c r="BE79" s="1062">
        <v>0</v>
      </c>
      <c r="BF79" s="1062">
        <f t="shared" si="25"/>
        <v>0.9312499999999998</v>
      </c>
      <c r="BG79" s="1062">
        <v>0</v>
      </c>
      <c r="BH79" s="1062">
        <f t="shared" si="26"/>
        <v>0.9312499999999998</v>
      </c>
      <c r="BI79" s="1062">
        <v>0</v>
      </c>
      <c r="BJ79" s="1062">
        <f t="shared" si="27"/>
        <v>0.9312499999999998</v>
      </c>
      <c r="BK79" s="1062">
        <v>0</v>
      </c>
      <c r="BL79" s="1062">
        <f t="shared" si="28"/>
        <v>0.9312499999999998</v>
      </c>
      <c r="BM79" s="1062">
        <v>0</v>
      </c>
      <c r="BN79" s="1062">
        <f t="shared" si="29"/>
        <v>0.9312499999999998</v>
      </c>
      <c r="BO79" s="1062">
        <v>0</v>
      </c>
      <c r="BP79" s="1062">
        <f t="shared" si="30"/>
        <v>0.9312499999999998</v>
      </c>
      <c r="BQ79" s="1062">
        <v>0</v>
      </c>
      <c r="BR79" s="1062">
        <f t="shared" si="31"/>
        <v>0.9312499999999998</v>
      </c>
      <c r="BS79" s="1062">
        <v>0</v>
      </c>
      <c r="BT79" s="1062">
        <f t="shared" si="32"/>
        <v>0.9312499999999998</v>
      </c>
      <c r="BU79" s="1062">
        <v>0</v>
      </c>
      <c r="BV79" s="1062">
        <f t="shared" si="33"/>
        <v>0.9312499999999998</v>
      </c>
      <c r="BW79" s="1099">
        <v>1.3888888888888889E-3</v>
      </c>
      <c r="BX79" s="1100">
        <f t="shared" si="34"/>
        <v>0.93263888888888868</v>
      </c>
      <c r="BY79" s="1063"/>
      <c r="BZ79" s="353"/>
      <c r="CA79" s="353">
        <f t="shared" si="49"/>
        <v>6.4583333333333104E-2</v>
      </c>
      <c r="CB79" s="864">
        <f t="shared" si="43"/>
        <v>17.600000000000062</v>
      </c>
      <c r="CC79" s="1065"/>
      <c r="CD79" s="134">
        <f t="shared" si="37"/>
        <v>92.999999999999673</v>
      </c>
      <c r="CE79" s="134">
        <f t="shared" si="38"/>
        <v>27.28</v>
      </c>
      <c r="CG79" s="281">
        <f t="shared" si="39"/>
        <v>6.4583333333333104E-2</v>
      </c>
      <c r="CH79" s="135">
        <f t="shared" si="40"/>
        <v>92.999999999999673</v>
      </c>
      <c r="CI79" s="282">
        <f t="shared" si="41"/>
        <v>1.5499999999999945</v>
      </c>
    </row>
    <row r="80" spans="1:87" x14ac:dyDescent="0.2">
      <c r="A80" s="1292"/>
      <c r="B80" s="1056">
        <v>57</v>
      </c>
      <c r="C80" s="1053">
        <v>1.3888888888888888E-2</v>
      </c>
      <c r="D80" s="1101">
        <f t="shared" si="42"/>
        <v>0.88194444444444442</v>
      </c>
      <c r="E80" s="1102">
        <v>0</v>
      </c>
      <c r="F80" s="1089"/>
      <c r="G80" s="990">
        <v>1.3888888888888889E-3</v>
      </c>
      <c r="H80" s="990">
        <f t="shared" si="0"/>
        <v>0.8833333333333333</v>
      </c>
      <c r="I80" s="1090">
        <v>2.7777777777777779E-3</v>
      </c>
      <c r="J80" s="990">
        <f t="shared" si="1"/>
        <v>0.88611111111111107</v>
      </c>
      <c r="K80" s="1090">
        <v>2.0833333333333333E-3</v>
      </c>
      <c r="L80" s="990">
        <f t="shared" si="2"/>
        <v>0.8881944444444444</v>
      </c>
      <c r="M80" s="1090">
        <v>4.1666666666666666E-3</v>
      </c>
      <c r="N80" s="990">
        <f t="shared" si="3"/>
        <v>0.89236111111111105</v>
      </c>
      <c r="O80" s="1090">
        <v>4.8611111111111112E-3</v>
      </c>
      <c r="P80" s="990">
        <f t="shared" si="4"/>
        <v>0.89722222222222214</v>
      </c>
      <c r="Q80" s="1090">
        <v>4.1666666666666666E-3</v>
      </c>
      <c r="R80" s="990">
        <f t="shared" si="44"/>
        <v>0.9013888888888888</v>
      </c>
      <c r="S80" s="1090">
        <v>4.8611111111111112E-3</v>
      </c>
      <c r="T80" s="990">
        <f t="shared" si="45"/>
        <v>0.90624999999999989</v>
      </c>
      <c r="U80" s="1090">
        <v>1.1111111111111112E-2</v>
      </c>
      <c r="V80" s="990">
        <f t="shared" si="46"/>
        <v>0.91736111111111096</v>
      </c>
      <c r="W80" s="1090">
        <v>6.2499999999999995E-3</v>
      </c>
      <c r="X80" s="990">
        <f t="shared" si="47"/>
        <v>0.92361111111111094</v>
      </c>
      <c r="Y80" s="1090">
        <v>4.8611111111111112E-3</v>
      </c>
      <c r="Z80" s="990">
        <f t="shared" si="48"/>
        <v>0.92847222222222203</v>
      </c>
      <c r="AA80" s="1090">
        <v>4.1666666666666666E-3</v>
      </c>
      <c r="AB80" s="990">
        <f t="shared" si="10"/>
        <v>0.93263888888888868</v>
      </c>
      <c r="AC80" s="1090">
        <v>4.1666666666666666E-3</v>
      </c>
      <c r="AD80" s="990">
        <f t="shared" si="11"/>
        <v>0.93680555555555534</v>
      </c>
      <c r="AE80" s="1090">
        <v>4.1666666666666666E-3</v>
      </c>
      <c r="AF80" s="990">
        <f t="shared" si="12"/>
        <v>0.94097222222222199</v>
      </c>
      <c r="AG80" s="1090">
        <v>2.0833333333333333E-3</v>
      </c>
      <c r="AH80" s="990">
        <f t="shared" si="13"/>
        <v>0.94305555555555531</v>
      </c>
      <c r="AI80" s="1090">
        <v>2.0833333333333333E-3</v>
      </c>
      <c r="AJ80" s="990">
        <f t="shared" si="14"/>
        <v>0.94513888888888864</v>
      </c>
      <c r="AK80" s="990">
        <v>0</v>
      </c>
      <c r="AL80" s="990">
        <f t="shared" si="15"/>
        <v>0.94513888888888864</v>
      </c>
      <c r="AM80" s="990">
        <v>0</v>
      </c>
      <c r="AN80" s="990">
        <f t="shared" si="16"/>
        <v>0.94513888888888864</v>
      </c>
      <c r="AO80" s="990">
        <v>0</v>
      </c>
      <c r="AP80" s="990">
        <f t="shared" si="17"/>
        <v>0.94513888888888864</v>
      </c>
      <c r="AQ80" s="990">
        <v>0</v>
      </c>
      <c r="AR80" s="990">
        <f t="shared" si="18"/>
        <v>0.94513888888888864</v>
      </c>
      <c r="AS80" s="990">
        <v>0</v>
      </c>
      <c r="AT80" s="990">
        <f t="shared" si="19"/>
        <v>0.94513888888888864</v>
      </c>
      <c r="AU80" s="990">
        <v>0</v>
      </c>
      <c r="AV80" s="990">
        <f t="shared" si="20"/>
        <v>0.94513888888888864</v>
      </c>
      <c r="AW80" s="990">
        <v>0</v>
      </c>
      <c r="AX80" s="990">
        <f t="shared" si="21"/>
        <v>0.94513888888888864</v>
      </c>
      <c r="AY80" s="990">
        <v>0</v>
      </c>
      <c r="AZ80" s="990">
        <f t="shared" si="22"/>
        <v>0.94513888888888864</v>
      </c>
      <c r="BA80" s="990">
        <v>0</v>
      </c>
      <c r="BB80" s="990">
        <f t="shared" si="23"/>
        <v>0.94513888888888864</v>
      </c>
      <c r="BC80" s="990">
        <v>0</v>
      </c>
      <c r="BD80" s="990">
        <f t="shared" si="24"/>
        <v>0.94513888888888864</v>
      </c>
      <c r="BE80" s="990">
        <v>0</v>
      </c>
      <c r="BF80" s="990">
        <f t="shared" si="25"/>
        <v>0.94513888888888864</v>
      </c>
      <c r="BG80" s="990">
        <v>0</v>
      </c>
      <c r="BH80" s="990">
        <f t="shared" si="26"/>
        <v>0.94513888888888864</v>
      </c>
      <c r="BI80" s="990">
        <v>0</v>
      </c>
      <c r="BJ80" s="990">
        <f t="shared" si="27"/>
        <v>0.94513888888888864</v>
      </c>
      <c r="BK80" s="990">
        <v>0</v>
      </c>
      <c r="BL80" s="990">
        <f t="shared" si="28"/>
        <v>0.94513888888888864</v>
      </c>
      <c r="BM80" s="990">
        <v>0</v>
      </c>
      <c r="BN80" s="990">
        <f t="shared" si="29"/>
        <v>0.94513888888888864</v>
      </c>
      <c r="BO80" s="990">
        <v>0</v>
      </c>
      <c r="BP80" s="990">
        <f t="shared" si="30"/>
        <v>0.94513888888888864</v>
      </c>
      <c r="BQ80" s="990">
        <v>0</v>
      </c>
      <c r="BR80" s="990">
        <f t="shared" si="31"/>
        <v>0.94513888888888864</v>
      </c>
      <c r="BS80" s="990">
        <v>0</v>
      </c>
      <c r="BT80" s="990">
        <f t="shared" si="32"/>
        <v>0.94513888888888864</v>
      </c>
      <c r="BU80" s="990">
        <v>0</v>
      </c>
      <c r="BV80" s="990">
        <f t="shared" si="33"/>
        <v>0.94513888888888864</v>
      </c>
      <c r="BW80" s="1091">
        <v>1.3888888888888889E-3</v>
      </c>
      <c r="BX80" s="994">
        <f t="shared" si="34"/>
        <v>0.94652777777777752</v>
      </c>
      <c r="BY80" s="145"/>
      <c r="BZ80" s="130"/>
      <c r="CA80" s="130">
        <f t="shared" si="49"/>
        <v>6.4583333333333104E-2</v>
      </c>
      <c r="CB80" s="128">
        <f t="shared" si="43"/>
        <v>17.600000000000062</v>
      </c>
      <c r="CC80" s="1055"/>
      <c r="CD80" s="134">
        <f t="shared" si="37"/>
        <v>92.999999999999673</v>
      </c>
      <c r="CE80" s="134">
        <f t="shared" si="38"/>
        <v>27.28</v>
      </c>
      <c r="CG80" s="281">
        <f t="shared" si="39"/>
        <v>6.4583333333333104E-2</v>
      </c>
      <c r="CH80" s="135">
        <f t="shared" si="40"/>
        <v>92.999999999999673</v>
      </c>
      <c r="CI80" s="282">
        <f t="shared" si="41"/>
        <v>1.5499999999999945</v>
      </c>
    </row>
    <row r="81" spans="1:87" x14ac:dyDescent="0.2">
      <c r="A81" s="1292"/>
      <c r="B81" s="1056">
        <v>58</v>
      </c>
      <c r="C81" s="1053">
        <v>3.2638888888888891E-2</v>
      </c>
      <c r="D81" s="1067">
        <f t="shared" si="42"/>
        <v>0.9145833333333333</v>
      </c>
      <c r="E81" s="126">
        <v>0</v>
      </c>
      <c r="G81" s="996">
        <v>1.3888888888888889E-3</v>
      </c>
      <c r="H81" s="996">
        <f t="shared" si="0"/>
        <v>0.91597222222222219</v>
      </c>
      <c r="I81" s="1092">
        <v>2.0833333333333333E-3</v>
      </c>
      <c r="J81" s="996">
        <f t="shared" si="1"/>
        <v>0.91805555555555551</v>
      </c>
      <c r="K81" s="1092">
        <v>2.0833333333333333E-3</v>
      </c>
      <c r="L81" s="996">
        <f t="shared" si="2"/>
        <v>0.92013888888888884</v>
      </c>
      <c r="M81" s="1092">
        <v>4.1666666666666666E-3</v>
      </c>
      <c r="N81" s="996">
        <f>+M81+L81</f>
        <v>0.92430555555555549</v>
      </c>
      <c r="O81" s="1092">
        <v>4.1666666666666666E-3</v>
      </c>
      <c r="P81" s="996">
        <f>+O81+N81</f>
        <v>0.92847222222222214</v>
      </c>
      <c r="Q81" s="1092">
        <v>4.1666666666666666E-3</v>
      </c>
      <c r="R81" s="996">
        <f t="shared" si="44"/>
        <v>0.9326388888888888</v>
      </c>
      <c r="S81" s="1092">
        <v>4.8611111111111112E-3</v>
      </c>
      <c r="T81" s="996">
        <f t="shared" si="45"/>
        <v>0.93749999999999989</v>
      </c>
      <c r="U81" s="1092">
        <v>1.0416666666666666E-2</v>
      </c>
      <c r="V81" s="996">
        <f t="shared" si="46"/>
        <v>0.94791666666666652</v>
      </c>
      <c r="W81" s="1092">
        <v>6.2499999999999995E-3</v>
      </c>
      <c r="X81" s="996">
        <f t="shared" si="47"/>
        <v>0.9541666666666665</v>
      </c>
      <c r="Y81" s="1092">
        <v>4.8611111111111112E-3</v>
      </c>
      <c r="Z81" s="996">
        <f t="shared" si="48"/>
        <v>0.95902777777777759</v>
      </c>
      <c r="AA81" s="1092">
        <v>4.1666666666666666E-3</v>
      </c>
      <c r="AB81" s="996">
        <f t="shared" si="10"/>
        <v>0.96319444444444424</v>
      </c>
      <c r="AC81" s="1092">
        <v>4.1666666666666666E-3</v>
      </c>
      <c r="AD81" s="996">
        <f t="shared" si="11"/>
        <v>0.96736111111111089</v>
      </c>
      <c r="AE81" s="1092">
        <v>3.472222222222222E-3</v>
      </c>
      <c r="AF81" s="996">
        <f t="shared" si="12"/>
        <v>0.9708333333333331</v>
      </c>
      <c r="AG81" s="1092">
        <v>2.0833333333333333E-3</v>
      </c>
      <c r="AH81" s="996">
        <f t="shared" si="13"/>
        <v>0.97291666666666643</v>
      </c>
      <c r="AI81" s="1092">
        <v>2.0833333333333333E-3</v>
      </c>
      <c r="AJ81" s="996">
        <f t="shared" si="14"/>
        <v>0.97499999999999976</v>
      </c>
      <c r="AK81" s="996">
        <v>0</v>
      </c>
      <c r="AL81" s="996">
        <f t="shared" si="15"/>
        <v>0.97499999999999976</v>
      </c>
      <c r="AM81" s="996">
        <v>0</v>
      </c>
      <c r="AN81" s="996">
        <f t="shared" si="16"/>
        <v>0.97499999999999976</v>
      </c>
      <c r="AO81" s="996">
        <v>0</v>
      </c>
      <c r="AP81" s="996">
        <f t="shared" si="17"/>
        <v>0.97499999999999976</v>
      </c>
      <c r="AQ81" s="996">
        <v>0</v>
      </c>
      <c r="AR81" s="996">
        <f t="shared" si="18"/>
        <v>0.97499999999999976</v>
      </c>
      <c r="AS81" s="996">
        <v>0</v>
      </c>
      <c r="AT81" s="996">
        <f t="shared" si="19"/>
        <v>0.97499999999999976</v>
      </c>
      <c r="AU81" s="996">
        <v>0</v>
      </c>
      <c r="AV81" s="996">
        <f t="shared" si="20"/>
        <v>0.97499999999999976</v>
      </c>
      <c r="AW81" s="996">
        <v>0</v>
      </c>
      <c r="AX81" s="996">
        <f t="shared" si="21"/>
        <v>0.97499999999999976</v>
      </c>
      <c r="AY81" s="996">
        <v>0</v>
      </c>
      <c r="AZ81" s="996">
        <f t="shared" si="22"/>
        <v>0.97499999999999976</v>
      </c>
      <c r="BA81" s="996">
        <v>0</v>
      </c>
      <c r="BB81" s="996">
        <f t="shared" si="23"/>
        <v>0.97499999999999976</v>
      </c>
      <c r="BC81" s="996">
        <v>0</v>
      </c>
      <c r="BD81" s="996">
        <f t="shared" si="24"/>
        <v>0.97499999999999976</v>
      </c>
      <c r="BE81" s="996">
        <v>0</v>
      </c>
      <c r="BF81" s="996">
        <f t="shared" si="25"/>
        <v>0.97499999999999976</v>
      </c>
      <c r="BG81" s="996">
        <v>0</v>
      </c>
      <c r="BH81" s="996">
        <f t="shared" si="26"/>
        <v>0.97499999999999976</v>
      </c>
      <c r="BI81" s="996">
        <v>0</v>
      </c>
      <c r="BJ81" s="996">
        <f t="shared" si="27"/>
        <v>0.97499999999999976</v>
      </c>
      <c r="BK81" s="996">
        <v>0</v>
      </c>
      <c r="BL81" s="996">
        <f t="shared" si="28"/>
        <v>0.97499999999999976</v>
      </c>
      <c r="BM81" s="996">
        <v>0</v>
      </c>
      <c r="BN81" s="996">
        <f t="shared" si="29"/>
        <v>0.97499999999999976</v>
      </c>
      <c r="BO81" s="996">
        <v>0</v>
      </c>
      <c r="BP81" s="996">
        <f t="shared" si="30"/>
        <v>0.97499999999999976</v>
      </c>
      <c r="BQ81" s="996">
        <v>0</v>
      </c>
      <c r="BR81" s="996">
        <f t="shared" si="31"/>
        <v>0.97499999999999976</v>
      </c>
      <c r="BS81" s="996">
        <v>0</v>
      </c>
      <c r="BT81" s="996">
        <f t="shared" si="32"/>
        <v>0.97499999999999976</v>
      </c>
      <c r="BU81" s="996">
        <v>0</v>
      </c>
      <c r="BV81" s="996">
        <f t="shared" si="33"/>
        <v>0.97499999999999976</v>
      </c>
      <c r="BW81" s="1093">
        <v>1.3888888888888889E-3</v>
      </c>
      <c r="BX81" s="986">
        <f t="shared" si="34"/>
        <v>0.97638888888888864</v>
      </c>
      <c r="BY81" s="146"/>
      <c r="BZ81" s="127"/>
      <c r="CA81" s="127">
        <f t="shared" si="49"/>
        <v>6.1805555555555336E-2</v>
      </c>
      <c r="CB81" s="128">
        <f t="shared" si="43"/>
        <v>18.391011235955123</v>
      </c>
      <c r="CC81" s="129"/>
      <c r="CD81" s="134">
        <f t="shared" si="37"/>
        <v>88.999999999999687</v>
      </c>
      <c r="CE81" s="134">
        <f t="shared" si="38"/>
        <v>27.28</v>
      </c>
      <c r="CG81" s="281">
        <f t="shared" si="39"/>
        <v>6.1805555555555336E-2</v>
      </c>
      <c r="CH81" s="135">
        <f t="shared" si="40"/>
        <v>88.999999999999687</v>
      </c>
      <c r="CI81" s="282">
        <f t="shared" si="41"/>
        <v>1.4833333333333281</v>
      </c>
    </row>
    <row r="82" spans="1:87" x14ac:dyDescent="0.2">
      <c r="A82" s="1292"/>
      <c r="B82" s="1056">
        <v>59</v>
      </c>
      <c r="C82" s="1053">
        <v>2.2916666666666669E-2</v>
      </c>
      <c r="D82" s="1067">
        <f>+C82+D81</f>
        <v>0.9375</v>
      </c>
      <c r="E82" s="126">
        <v>0</v>
      </c>
      <c r="G82" s="996">
        <v>1.3888888888888889E-3</v>
      </c>
      <c r="H82" s="996">
        <f>+G82+D82</f>
        <v>0.93888888888888888</v>
      </c>
      <c r="I82" s="1092">
        <v>2.0833333333333333E-3</v>
      </c>
      <c r="J82" s="996">
        <f>+I82+H82</f>
        <v>0.94097222222222221</v>
      </c>
      <c r="K82" s="1092">
        <v>2.0833333333333333E-3</v>
      </c>
      <c r="L82" s="996">
        <f>+K82+J82</f>
        <v>0.94305555555555554</v>
      </c>
      <c r="M82" s="1092">
        <v>4.1666666666666666E-3</v>
      </c>
      <c r="N82" s="996">
        <f>+M82+L82</f>
        <v>0.94722222222222219</v>
      </c>
      <c r="O82" s="1092">
        <v>4.1666666666666666E-3</v>
      </c>
      <c r="P82" s="996">
        <f>+O82+N82</f>
        <v>0.95138888888888884</v>
      </c>
      <c r="Q82" s="1092">
        <v>4.1666666666666666E-3</v>
      </c>
      <c r="R82" s="996">
        <f>+Q82+P82</f>
        <v>0.95555555555555549</v>
      </c>
      <c r="S82" s="1092">
        <v>4.8611111111111112E-3</v>
      </c>
      <c r="T82" s="996">
        <f>+S82+R82</f>
        <v>0.96041666666666659</v>
      </c>
      <c r="U82" s="1092">
        <v>1.0416666666666666E-2</v>
      </c>
      <c r="V82" s="996">
        <f>+U82+T82</f>
        <v>0.97083333333333321</v>
      </c>
      <c r="W82" s="1092">
        <v>6.2499999999999995E-3</v>
      </c>
      <c r="X82" s="996">
        <f>+W82+V82</f>
        <v>0.97708333333333319</v>
      </c>
      <c r="Y82" s="1092">
        <v>4.8611111111111112E-3</v>
      </c>
      <c r="Z82" s="996">
        <f>+Y82+X82</f>
        <v>0.98194444444444429</v>
      </c>
      <c r="AA82" s="1092">
        <v>4.1666666666666666E-3</v>
      </c>
      <c r="AB82" s="996">
        <f>+AA82+Z82</f>
        <v>0.98611111111111094</v>
      </c>
      <c r="AC82" s="1092">
        <v>4.1666666666666666E-3</v>
      </c>
      <c r="AD82" s="996">
        <f>+AC82+AB82</f>
        <v>0.99027777777777759</v>
      </c>
      <c r="AE82" s="1092">
        <v>3.472222222222222E-3</v>
      </c>
      <c r="AF82" s="996">
        <f>+AE82+AD82</f>
        <v>0.9937499999999998</v>
      </c>
      <c r="AG82" s="1092">
        <v>2.0833333333333333E-3</v>
      </c>
      <c r="AH82" s="996">
        <f>+AG82+AF82</f>
        <v>0.99583333333333313</v>
      </c>
      <c r="AI82" s="1092">
        <v>2.0833333333333333E-3</v>
      </c>
      <c r="AJ82" s="996">
        <f>+AI82+AH82</f>
        <v>0.99791666666666645</v>
      </c>
      <c r="AK82" s="996">
        <v>0</v>
      </c>
      <c r="AL82" s="996">
        <f>+AK82+AJ82</f>
        <v>0.99791666666666645</v>
      </c>
      <c r="AM82" s="996">
        <v>0</v>
      </c>
      <c r="AN82" s="996">
        <f>+AM82+AL82</f>
        <v>0.99791666666666645</v>
      </c>
      <c r="AO82" s="996">
        <v>0</v>
      </c>
      <c r="AP82" s="996">
        <f>+AO82+AN82</f>
        <v>0.99791666666666645</v>
      </c>
      <c r="AQ82" s="996">
        <v>0</v>
      </c>
      <c r="AR82" s="996">
        <f>+AQ82+AP82</f>
        <v>0.99791666666666645</v>
      </c>
      <c r="AS82" s="996">
        <v>0</v>
      </c>
      <c r="AT82" s="996">
        <f>+AS82+AR82</f>
        <v>0.99791666666666645</v>
      </c>
      <c r="AU82" s="996">
        <v>0</v>
      </c>
      <c r="AV82" s="996">
        <f>+AU82+AT82</f>
        <v>0.99791666666666645</v>
      </c>
      <c r="AW82" s="996">
        <v>0</v>
      </c>
      <c r="AX82" s="996">
        <f>+AW82+AV82</f>
        <v>0.99791666666666645</v>
      </c>
      <c r="AY82" s="996">
        <v>0</v>
      </c>
      <c r="AZ82" s="996">
        <f>+AY82+AX82</f>
        <v>0.99791666666666645</v>
      </c>
      <c r="BA82" s="996">
        <v>0</v>
      </c>
      <c r="BB82" s="996">
        <f>+BA82+AZ82</f>
        <v>0.99791666666666645</v>
      </c>
      <c r="BC82" s="996">
        <v>0</v>
      </c>
      <c r="BD82" s="996">
        <f>+BC82+BB82</f>
        <v>0.99791666666666645</v>
      </c>
      <c r="BE82" s="996">
        <v>0</v>
      </c>
      <c r="BF82" s="996">
        <f>+BE82+BD82</f>
        <v>0.99791666666666645</v>
      </c>
      <c r="BG82" s="996">
        <v>0</v>
      </c>
      <c r="BH82" s="996">
        <f>+BG82+BF82</f>
        <v>0.99791666666666645</v>
      </c>
      <c r="BI82" s="996">
        <v>0</v>
      </c>
      <c r="BJ82" s="996">
        <f>+BI82+BH82</f>
        <v>0.99791666666666645</v>
      </c>
      <c r="BK82" s="996">
        <v>0</v>
      </c>
      <c r="BL82" s="996">
        <f>+BK82+BJ82</f>
        <v>0.99791666666666645</v>
      </c>
      <c r="BM82" s="996">
        <v>0</v>
      </c>
      <c r="BN82" s="996">
        <f>+BM82+BL82</f>
        <v>0.99791666666666645</v>
      </c>
      <c r="BO82" s="996">
        <v>0</v>
      </c>
      <c r="BP82" s="996">
        <f>+BO82+BN82</f>
        <v>0.99791666666666645</v>
      </c>
      <c r="BQ82" s="996">
        <v>0</v>
      </c>
      <c r="BR82" s="996">
        <f>+BQ82+BP82</f>
        <v>0.99791666666666645</v>
      </c>
      <c r="BS82" s="996">
        <v>0</v>
      </c>
      <c r="BT82" s="996">
        <f>+BS82+BR82</f>
        <v>0.99791666666666645</v>
      </c>
      <c r="BU82" s="996">
        <v>0</v>
      </c>
      <c r="BV82" s="996">
        <f>+BU82+BT82</f>
        <v>0.99791666666666645</v>
      </c>
      <c r="BW82" s="1093">
        <v>1.3888888888888889E-3</v>
      </c>
      <c r="BX82" s="986">
        <f>+BW82+BV82</f>
        <v>0.99930555555555534</v>
      </c>
      <c r="BY82" s="126"/>
      <c r="BZ82" s="127"/>
      <c r="CA82" s="127">
        <f t="shared" si="49"/>
        <v>6.1805555555555336E-2</v>
      </c>
      <c r="CB82" s="128">
        <f t="shared" si="43"/>
        <v>18.391011235955123</v>
      </c>
      <c r="CC82" s="129"/>
      <c r="CD82" s="134">
        <f t="shared" si="37"/>
        <v>88.999999999999687</v>
      </c>
      <c r="CE82" s="134">
        <f t="shared" si="38"/>
        <v>27.28</v>
      </c>
      <c r="CG82" s="281">
        <f t="shared" si="39"/>
        <v>6.1805555555555336E-2</v>
      </c>
      <c r="CH82" s="135">
        <f t="shared" si="40"/>
        <v>88.999999999999687</v>
      </c>
      <c r="CI82" s="282">
        <f t="shared" si="41"/>
        <v>1.4833333333333281</v>
      </c>
    </row>
    <row r="83" spans="1:87" x14ac:dyDescent="0.2">
      <c r="A83" s="1292"/>
      <c r="B83" s="1056">
        <v>60</v>
      </c>
      <c r="C83" s="1053">
        <v>2.4305555555555556E-2</v>
      </c>
      <c r="D83" s="1067">
        <f>+C83+D82</f>
        <v>0.96180555555555558</v>
      </c>
      <c r="E83" s="126">
        <v>0</v>
      </c>
      <c r="G83" s="996">
        <v>1.3888888888888889E-3</v>
      </c>
      <c r="H83" s="996">
        <f>+G83+D83</f>
        <v>0.96319444444444446</v>
      </c>
      <c r="I83" s="1092">
        <v>2.0833333333333333E-3</v>
      </c>
      <c r="J83" s="996">
        <f>+I83+H83</f>
        <v>0.96527777777777779</v>
      </c>
      <c r="K83" s="1092">
        <v>2.0833333333333333E-3</v>
      </c>
      <c r="L83" s="996">
        <f>+K83+J83</f>
        <v>0.96736111111111112</v>
      </c>
      <c r="M83" s="1092">
        <v>4.1666666666666666E-3</v>
      </c>
      <c r="N83" s="996">
        <f>+M83+L83</f>
        <v>0.97152777777777777</v>
      </c>
      <c r="O83" s="1092">
        <v>4.1666666666666666E-3</v>
      </c>
      <c r="P83" s="996">
        <f>+O83+N83</f>
        <v>0.97569444444444442</v>
      </c>
      <c r="Q83" s="1092">
        <v>4.1666666666666666E-3</v>
      </c>
      <c r="R83" s="996">
        <f>+Q83+P83</f>
        <v>0.97986111111111107</v>
      </c>
      <c r="S83" s="1092">
        <v>4.8611111111111112E-3</v>
      </c>
      <c r="T83" s="996">
        <f>+S83+R83</f>
        <v>0.98472222222222217</v>
      </c>
      <c r="U83" s="1092">
        <v>1.0416666666666666E-2</v>
      </c>
      <c r="V83" s="996">
        <f>+U83+T83</f>
        <v>0.9951388888888888</v>
      </c>
      <c r="W83" s="1092">
        <v>6.2499999999999995E-3</v>
      </c>
      <c r="X83" s="996">
        <f>+W83+V83</f>
        <v>1.0013888888888889</v>
      </c>
      <c r="Y83" s="1092">
        <v>4.8611111111111112E-3</v>
      </c>
      <c r="Z83" s="996">
        <f>+Y83+X83</f>
        <v>1.0062500000000001</v>
      </c>
      <c r="AA83" s="1092">
        <v>4.1666666666666666E-3</v>
      </c>
      <c r="AB83" s="996">
        <f>+AA83+Z83</f>
        <v>1.0104166666666667</v>
      </c>
      <c r="AC83" s="1092">
        <v>4.1666666666666666E-3</v>
      </c>
      <c r="AD83" s="996">
        <f>+AC83+AB83</f>
        <v>1.0145833333333334</v>
      </c>
      <c r="AE83" s="1092">
        <v>3.472222222222222E-3</v>
      </c>
      <c r="AF83" s="996">
        <f>+AE83+AD83</f>
        <v>1.0180555555555557</v>
      </c>
      <c r="AG83" s="1092">
        <v>2.0833333333333333E-3</v>
      </c>
      <c r="AH83" s="996">
        <f>+AG83+AF83</f>
        <v>1.0201388888888892</v>
      </c>
      <c r="AI83" s="1092">
        <v>2.0833333333333333E-3</v>
      </c>
      <c r="AJ83" s="996">
        <f>+AI83+AH83</f>
        <v>1.0222222222222226</v>
      </c>
      <c r="AK83" s="996">
        <v>0</v>
      </c>
      <c r="AL83" s="996">
        <f>+AK83+AJ83</f>
        <v>1.0222222222222226</v>
      </c>
      <c r="AM83" s="996">
        <v>0</v>
      </c>
      <c r="AN83" s="996">
        <f>+AM83+AL83</f>
        <v>1.0222222222222226</v>
      </c>
      <c r="AO83" s="996">
        <v>0</v>
      </c>
      <c r="AP83" s="996">
        <f>+AO83+AN83</f>
        <v>1.0222222222222226</v>
      </c>
      <c r="AQ83" s="996">
        <v>0</v>
      </c>
      <c r="AR83" s="996">
        <f>+AQ83+AP83</f>
        <v>1.0222222222222226</v>
      </c>
      <c r="AS83" s="996">
        <v>0</v>
      </c>
      <c r="AT83" s="996">
        <f>+AS83+AR83</f>
        <v>1.0222222222222226</v>
      </c>
      <c r="AU83" s="996">
        <v>0</v>
      </c>
      <c r="AV83" s="996">
        <f>+AU83+AT83</f>
        <v>1.0222222222222226</v>
      </c>
      <c r="AW83" s="996">
        <v>0</v>
      </c>
      <c r="AX83" s="996">
        <f>+AW83+AV83</f>
        <v>1.0222222222222226</v>
      </c>
      <c r="AY83" s="996">
        <v>0</v>
      </c>
      <c r="AZ83" s="996">
        <f>+AY83+AX83</f>
        <v>1.0222222222222226</v>
      </c>
      <c r="BA83" s="996">
        <v>0</v>
      </c>
      <c r="BB83" s="996">
        <f>+BA83+AZ83</f>
        <v>1.0222222222222226</v>
      </c>
      <c r="BC83" s="996">
        <v>0</v>
      </c>
      <c r="BD83" s="996">
        <f>+BC83+BB83</f>
        <v>1.0222222222222226</v>
      </c>
      <c r="BE83" s="996">
        <v>0</v>
      </c>
      <c r="BF83" s="996">
        <f>+BE83+BD83</f>
        <v>1.0222222222222226</v>
      </c>
      <c r="BG83" s="996">
        <v>0</v>
      </c>
      <c r="BH83" s="996">
        <f>+BG83+BF83</f>
        <v>1.0222222222222226</v>
      </c>
      <c r="BI83" s="996">
        <v>0</v>
      </c>
      <c r="BJ83" s="996">
        <f>+BI83+BH83</f>
        <v>1.0222222222222226</v>
      </c>
      <c r="BK83" s="996">
        <v>0</v>
      </c>
      <c r="BL83" s="996">
        <f>+BK83+BJ83</f>
        <v>1.0222222222222226</v>
      </c>
      <c r="BM83" s="996">
        <v>0</v>
      </c>
      <c r="BN83" s="996">
        <f>+BM83+BL83</f>
        <v>1.0222222222222226</v>
      </c>
      <c r="BO83" s="996">
        <v>0</v>
      </c>
      <c r="BP83" s="996">
        <f>+BO83+BN83</f>
        <v>1.0222222222222226</v>
      </c>
      <c r="BQ83" s="996">
        <v>0</v>
      </c>
      <c r="BR83" s="996">
        <f>+BQ83+BP83</f>
        <v>1.0222222222222226</v>
      </c>
      <c r="BS83" s="996">
        <v>0</v>
      </c>
      <c r="BT83" s="996">
        <f>+BS83+BR83</f>
        <v>1.0222222222222226</v>
      </c>
      <c r="BU83" s="996">
        <v>0</v>
      </c>
      <c r="BV83" s="996">
        <f>+BU83+BT83</f>
        <v>1.0222222222222226</v>
      </c>
      <c r="BW83" s="1093">
        <v>1.3888888888888889E-3</v>
      </c>
      <c r="BX83" s="986">
        <f>+BW83+BV83</f>
        <v>1.0236111111111115</v>
      </c>
      <c r="BY83" s="126"/>
      <c r="BZ83" s="127"/>
      <c r="CA83" s="127">
        <f t="shared" si="49"/>
        <v>6.1805555555555891E-2</v>
      </c>
      <c r="CB83" s="128">
        <f t="shared" si="43"/>
        <v>18.391011235954956</v>
      </c>
      <c r="CC83" s="129"/>
      <c r="CD83" s="134">
        <f t="shared" si="37"/>
        <v>89.000000000000483</v>
      </c>
      <c r="CE83" s="134">
        <f t="shared" si="38"/>
        <v>27.28</v>
      </c>
      <c r="CG83" s="281">
        <f t="shared" si="39"/>
        <v>6.1805555555555891E-2</v>
      </c>
      <c r="CH83" s="135">
        <f t="shared" si="40"/>
        <v>89.000000000000483</v>
      </c>
      <c r="CI83" s="282">
        <f t="shared" si="41"/>
        <v>1.4833333333333414</v>
      </c>
    </row>
    <row r="84" spans="1:87" x14ac:dyDescent="0.2">
      <c r="A84" s="1292"/>
      <c r="B84" s="1056">
        <v>61</v>
      </c>
      <c r="C84" s="1053">
        <v>3.8194444444444441E-2</v>
      </c>
      <c r="D84" s="1067">
        <f>+C84+D83</f>
        <v>1</v>
      </c>
      <c r="E84" s="126">
        <v>0</v>
      </c>
      <c r="G84" s="996">
        <v>1.3888888888888889E-3</v>
      </c>
      <c r="H84" s="996">
        <f>+G84+D84</f>
        <v>1.0013888888888889</v>
      </c>
      <c r="I84" s="1092">
        <v>2.0833333333333333E-3</v>
      </c>
      <c r="J84" s="996">
        <f>+I84+H84</f>
        <v>1.0034722222222223</v>
      </c>
      <c r="K84" s="1092">
        <v>2.0833333333333333E-3</v>
      </c>
      <c r="L84" s="996">
        <f>+K84+J84</f>
        <v>1.0055555555555558</v>
      </c>
      <c r="M84" s="1092">
        <v>4.1666666666666666E-3</v>
      </c>
      <c r="N84" s="996">
        <f>+M84+L84</f>
        <v>1.0097222222222224</v>
      </c>
      <c r="O84" s="1092">
        <v>4.1666666666666666E-3</v>
      </c>
      <c r="P84" s="996">
        <f>+O84+N84</f>
        <v>1.0138888888888891</v>
      </c>
      <c r="Q84" s="1092">
        <v>4.1666666666666666E-3</v>
      </c>
      <c r="R84" s="996">
        <f>+Q84+P84</f>
        <v>1.0180555555555557</v>
      </c>
      <c r="S84" s="1092">
        <v>4.8611111111111112E-3</v>
      </c>
      <c r="T84" s="996">
        <f>+S84+R84</f>
        <v>1.0229166666666669</v>
      </c>
      <c r="U84" s="1092">
        <v>1.0416666666666666E-2</v>
      </c>
      <c r="V84" s="996">
        <f>+U84+T84</f>
        <v>1.0333333333333337</v>
      </c>
      <c r="W84" s="1092">
        <v>6.2499999999999995E-3</v>
      </c>
      <c r="X84" s="996">
        <f>+W84+V84</f>
        <v>1.0395833333333337</v>
      </c>
      <c r="Y84" s="1092">
        <v>4.8611111111111112E-3</v>
      </c>
      <c r="Z84" s="996">
        <f>+Y84+X84</f>
        <v>1.044444444444445</v>
      </c>
      <c r="AA84" s="1092">
        <v>4.1666666666666666E-3</v>
      </c>
      <c r="AB84" s="996">
        <f>+AA84+Z84</f>
        <v>1.0486111111111116</v>
      </c>
      <c r="AC84" s="1092">
        <v>4.1666666666666666E-3</v>
      </c>
      <c r="AD84" s="996">
        <f>+AC84+AB84</f>
        <v>1.0527777777777783</v>
      </c>
      <c r="AE84" s="1092">
        <v>3.472222222222222E-3</v>
      </c>
      <c r="AF84" s="996">
        <f>+AE84+AD84</f>
        <v>1.0562500000000006</v>
      </c>
      <c r="AG84" s="1092">
        <v>2.0833333333333333E-3</v>
      </c>
      <c r="AH84" s="996">
        <f>+AG84+AF84</f>
        <v>1.058333333333334</v>
      </c>
      <c r="AI84" s="1092">
        <v>2.0833333333333333E-3</v>
      </c>
      <c r="AJ84" s="996">
        <f>+AI84+AH84</f>
        <v>1.0604166666666675</v>
      </c>
      <c r="AK84" s="996">
        <v>0</v>
      </c>
      <c r="AL84" s="996">
        <f>+AK84+AJ84</f>
        <v>1.0604166666666675</v>
      </c>
      <c r="AM84" s="996">
        <v>0</v>
      </c>
      <c r="AN84" s="996">
        <f>+AM84+AL84</f>
        <v>1.0604166666666675</v>
      </c>
      <c r="AO84" s="996">
        <v>0</v>
      </c>
      <c r="AP84" s="996">
        <f>+AO84+AN84</f>
        <v>1.0604166666666675</v>
      </c>
      <c r="AQ84" s="996">
        <v>0</v>
      </c>
      <c r="AR84" s="996">
        <f>+AQ84+AP84</f>
        <v>1.0604166666666675</v>
      </c>
      <c r="AS84" s="996">
        <v>0</v>
      </c>
      <c r="AT84" s="996">
        <f>+AS84+AR84</f>
        <v>1.0604166666666675</v>
      </c>
      <c r="AU84" s="996">
        <v>0</v>
      </c>
      <c r="AV84" s="996">
        <f>+AU84+AT84</f>
        <v>1.0604166666666675</v>
      </c>
      <c r="AW84" s="996">
        <v>0</v>
      </c>
      <c r="AX84" s="996">
        <f>+AW84+AV84</f>
        <v>1.0604166666666675</v>
      </c>
      <c r="AY84" s="996">
        <v>0</v>
      </c>
      <c r="AZ84" s="996">
        <f>+AY84+AX84</f>
        <v>1.0604166666666675</v>
      </c>
      <c r="BA84" s="996">
        <v>0</v>
      </c>
      <c r="BB84" s="996">
        <f>+BA84+AZ84</f>
        <v>1.0604166666666675</v>
      </c>
      <c r="BC84" s="996">
        <v>0</v>
      </c>
      <c r="BD84" s="996">
        <f>+BC84+BB84</f>
        <v>1.0604166666666675</v>
      </c>
      <c r="BE84" s="996">
        <v>0</v>
      </c>
      <c r="BF84" s="996">
        <f>+BE84+BD84</f>
        <v>1.0604166666666675</v>
      </c>
      <c r="BG84" s="996">
        <v>0</v>
      </c>
      <c r="BH84" s="996">
        <f>+BG84+BF84</f>
        <v>1.0604166666666675</v>
      </c>
      <c r="BI84" s="996">
        <v>0</v>
      </c>
      <c r="BJ84" s="996">
        <f>+BI84+BH84</f>
        <v>1.0604166666666675</v>
      </c>
      <c r="BK84" s="996">
        <v>0</v>
      </c>
      <c r="BL84" s="996">
        <f>+BK84+BJ84</f>
        <v>1.0604166666666675</v>
      </c>
      <c r="BM84" s="996">
        <v>0</v>
      </c>
      <c r="BN84" s="996">
        <f>+BM84+BL84</f>
        <v>1.0604166666666675</v>
      </c>
      <c r="BO84" s="996">
        <v>0</v>
      </c>
      <c r="BP84" s="996">
        <f>+BO84+BN84</f>
        <v>1.0604166666666675</v>
      </c>
      <c r="BQ84" s="996">
        <v>0</v>
      </c>
      <c r="BR84" s="996">
        <f>+BQ84+BP84</f>
        <v>1.0604166666666675</v>
      </c>
      <c r="BS84" s="996">
        <v>0</v>
      </c>
      <c r="BT84" s="996">
        <f>+BS84+BR84</f>
        <v>1.0604166666666675</v>
      </c>
      <c r="BU84" s="996">
        <v>0</v>
      </c>
      <c r="BV84" s="996">
        <f>+BU84+BT84</f>
        <v>1.0604166666666675</v>
      </c>
      <c r="BW84" s="1093">
        <v>1.3888888888888889E-3</v>
      </c>
      <c r="BX84" s="986">
        <f>+BW84+BV84</f>
        <v>1.0618055555555563</v>
      </c>
      <c r="BY84" s="126"/>
      <c r="BZ84" s="127"/>
      <c r="CA84" s="127">
        <f t="shared" si="49"/>
        <v>6.1805555555556335E-2</v>
      </c>
      <c r="CB84" s="128">
        <f t="shared" si="43"/>
        <v>18.391011235954824</v>
      </c>
      <c r="CC84" s="129"/>
      <c r="CD84" s="134">
        <f t="shared" si="37"/>
        <v>89.000000000001123</v>
      </c>
      <c r="CE84" s="134">
        <f t="shared" si="38"/>
        <v>27.28</v>
      </c>
      <c r="CG84" s="281">
        <f t="shared" si="39"/>
        <v>6.1805555555556335E-2</v>
      </c>
      <c r="CH84" s="135">
        <f t="shared" si="40"/>
        <v>89.000000000001123</v>
      </c>
      <c r="CI84" s="282">
        <f t="shared" si="41"/>
        <v>1.483333333333352</v>
      </c>
    </row>
    <row r="85" spans="1:87" x14ac:dyDescent="0.2">
      <c r="A85" s="1292"/>
      <c r="B85" s="1056">
        <v>62</v>
      </c>
      <c r="C85" s="1053">
        <v>2.0833333333333332E-2</v>
      </c>
      <c r="D85" s="1067">
        <f t="shared" si="42"/>
        <v>1.0208333333333333</v>
      </c>
      <c r="E85" s="126">
        <v>0</v>
      </c>
      <c r="G85" s="996">
        <v>1.3888888888888889E-3</v>
      </c>
      <c r="H85" s="996">
        <f t="shared" si="0"/>
        <v>1.0222222222222221</v>
      </c>
      <c r="I85" s="1092">
        <v>2.0833333333333333E-3</v>
      </c>
      <c r="J85" s="996">
        <f t="shared" si="1"/>
        <v>1.0243055555555556</v>
      </c>
      <c r="K85" s="1092">
        <v>2.0833333333333333E-3</v>
      </c>
      <c r="L85" s="996">
        <f t="shared" si="2"/>
        <v>1.026388888888889</v>
      </c>
      <c r="M85" s="1092">
        <v>4.1666666666666666E-3</v>
      </c>
      <c r="N85" s="996">
        <f t="shared" si="3"/>
        <v>1.0305555555555557</v>
      </c>
      <c r="O85" s="1092">
        <v>4.1666666666666666E-3</v>
      </c>
      <c r="P85" s="996">
        <f t="shared" si="4"/>
        <v>1.0347222222222223</v>
      </c>
      <c r="Q85" s="1092">
        <v>4.1666666666666666E-3</v>
      </c>
      <c r="R85" s="996">
        <f t="shared" si="44"/>
        <v>1.038888888888889</v>
      </c>
      <c r="S85" s="1092">
        <v>4.8611111111111112E-3</v>
      </c>
      <c r="T85" s="996">
        <f t="shared" si="45"/>
        <v>1.0437500000000002</v>
      </c>
      <c r="U85" s="1092">
        <v>1.0416666666666666E-2</v>
      </c>
      <c r="V85" s="996">
        <f t="shared" si="46"/>
        <v>1.0541666666666669</v>
      </c>
      <c r="W85" s="1092">
        <v>6.2499999999999995E-3</v>
      </c>
      <c r="X85" s="996">
        <f t="shared" si="47"/>
        <v>1.060416666666667</v>
      </c>
      <c r="Y85" s="1092">
        <v>4.8611111111111112E-3</v>
      </c>
      <c r="Z85" s="996">
        <f t="shared" si="48"/>
        <v>1.0652777777777782</v>
      </c>
      <c r="AA85" s="1092">
        <v>4.1666666666666666E-3</v>
      </c>
      <c r="AB85" s="996">
        <f t="shared" si="10"/>
        <v>1.0694444444444449</v>
      </c>
      <c r="AC85" s="1092">
        <v>4.1666666666666666E-3</v>
      </c>
      <c r="AD85" s="996">
        <f t="shared" si="11"/>
        <v>1.0736111111111115</v>
      </c>
      <c r="AE85" s="1092">
        <v>3.472222222222222E-3</v>
      </c>
      <c r="AF85" s="996">
        <f t="shared" si="12"/>
        <v>1.0770833333333338</v>
      </c>
      <c r="AG85" s="1092">
        <v>2.0833333333333333E-3</v>
      </c>
      <c r="AH85" s="996">
        <f t="shared" si="13"/>
        <v>1.0791666666666673</v>
      </c>
      <c r="AI85" s="1092">
        <v>2.0833333333333333E-3</v>
      </c>
      <c r="AJ85" s="996">
        <f t="shared" si="14"/>
        <v>1.0812500000000007</v>
      </c>
      <c r="AK85" s="996">
        <v>0</v>
      </c>
      <c r="AL85" s="996">
        <f t="shared" si="15"/>
        <v>1.0812500000000007</v>
      </c>
      <c r="AM85" s="996">
        <v>0</v>
      </c>
      <c r="AN85" s="996">
        <f t="shared" si="16"/>
        <v>1.0812500000000007</v>
      </c>
      <c r="AO85" s="996">
        <v>0</v>
      </c>
      <c r="AP85" s="996">
        <f t="shared" si="17"/>
        <v>1.0812500000000007</v>
      </c>
      <c r="AQ85" s="996">
        <v>0</v>
      </c>
      <c r="AR85" s="996">
        <f t="shared" si="18"/>
        <v>1.0812500000000007</v>
      </c>
      <c r="AS85" s="996">
        <v>0</v>
      </c>
      <c r="AT85" s="996">
        <f t="shared" si="19"/>
        <v>1.0812500000000007</v>
      </c>
      <c r="AU85" s="996">
        <v>0</v>
      </c>
      <c r="AV85" s="996">
        <f t="shared" si="20"/>
        <v>1.0812500000000007</v>
      </c>
      <c r="AW85" s="996">
        <v>0</v>
      </c>
      <c r="AX85" s="996">
        <f t="shared" si="21"/>
        <v>1.0812500000000007</v>
      </c>
      <c r="AY85" s="996">
        <v>0</v>
      </c>
      <c r="AZ85" s="996">
        <f t="shared" si="22"/>
        <v>1.0812500000000007</v>
      </c>
      <c r="BA85" s="996">
        <v>0</v>
      </c>
      <c r="BB85" s="996">
        <f t="shared" si="23"/>
        <v>1.0812500000000007</v>
      </c>
      <c r="BC85" s="996">
        <v>0</v>
      </c>
      <c r="BD85" s="996">
        <f t="shared" si="24"/>
        <v>1.0812500000000007</v>
      </c>
      <c r="BE85" s="996">
        <v>0</v>
      </c>
      <c r="BF85" s="996">
        <f t="shared" si="25"/>
        <v>1.0812500000000007</v>
      </c>
      <c r="BG85" s="996">
        <v>0</v>
      </c>
      <c r="BH85" s="996">
        <f t="shared" si="26"/>
        <v>1.0812500000000007</v>
      </c>
      <c r="BI85" s="996">
        <v>0</v>
      </c>
      <c r="BJ85" s="996">
        <f t="shared" si="27"/>
        <v>1.0812500000000007</v>
      </c>
      <c r="BK85" s="996">
        <v>0</v>
      </c>
      <c r="BL85" s="996">
        <f t="shared" si="28"/>
        <v>1.0812500000000007</v>
      </c>
      <c r="BM85" s="996">
        <v>0</v>
      </c>
      <c r="BN85" s="996">
        <f t="shared" si="29"/>
        <v>1.0812500000000007</v>
      </c>
      <c r="BO85" s="996">
        <v>0</v>
      </c>
      <c r="BP85" s="996">
        <f t="shared" si="30"/>
        <v>1.0812500000000007</v>
      </c>
      <c r="BQ85" s="996">
        <v>0</v>
      </c>
      <c r="BR85" s="996">
        <f t="shared" si="31"/>
        <v>1.0812500000000007</v>
      </c>
      <c r="BS85" s="996">
        <v>0</v>
      </c>
      <c r="BT85" s="996">
        <f t="shared" si="32"/>
        <v>1.0812500000000007</v>
      </c>
      <c r="BU85" s="996">
        <v>0</v>
      </c>
      <c r="BV85" s="996">
        <f t="shared" si="33"/>
        <v>1.0812500000000007</v>
      </c>
      <c r="BW85" s="1093">
        <v>1.3888888888888889E-3</v>
      </c>
      <c r="BX85" s="986">
        <f t="shared" si="34"/>
        <v>1.0826388888888896</v>
      </c>
      <c r="BY85" s="126"/>
      <c r="BZ85" s="127"/>
      <c r="CA85" s="127">
        <f t="shared" si="35"/>
        <v>6.1805555555556335E-2</v>
      </c>
      <c r="CB85" s="128">
        <f t="shared" si="43"/>
        <v>18.391011235954824</v>
      </c>
      <c r="CC85" s="129"/>
      <c r="CD85" s="134">
        <f t="shared" si="37"/>
        <v>89.000000000001123</v>
      </c>
      <c r="CE85" s="134">
        <f t="shared" si="38"/>
        <v>27.28</v>
      </c>
      <c r="CG85" s="281">
        <f t="shared" si="39"/>
        <v>6.1805555555556335E-2</v>
      </c>
      <c r="CH85" s="135">
        <f t="shared" si="40"/>
        <v>89.000000000001123</v>
      </c>
      <c r="CI85" s="282">
        <f t="shared" si="41"/>
        <v>1.483333333333352</v>
      </c>
    </row>
    <row r="86" spans="1:87" x14ac:dyDescent="0.2">
      <c r="B86" s="74"/>
      <c r="C86" s="74"/>
      <c r="D86" s="74"/>
      <c r="E86" s="74"/>
      <c r="F86" s="74"/>
      <c r="G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row>
    <row r="87" spans="1:87" x14ac:dyDescent="0.2">
      <c r="H87" s="134"/>
      <c r="I87" s="134"/>
      <c r="J87" s="134"/>
      <c r="K87" s="134"/>
      <c r="L87" s="74"/>
      <c r="M87" s="74"/>
    </row>
    <row r="88" spans="1:87" x14ac:dyDescent="0.2">
      <c r="B88" s="134" t="s">
        <v>25</v>
      </c>
      <c r="H88" s="134"/>
      <c r="I88" s="134"/>
      <c r="J88" s="74">
        <v>56</v>
      </c>
    </row>
    <row r="89" spans="1:87" x14ac:dyDescent="0.2">
      <c r="B89" s="134" t="s">
        <v>26</v>
      </c>
      <c r="H89" s="134"/>
      <c r="I89" s="134"/>
      <c r="J89" s="74">
        <v>6</v>
      </c>
    </row>
    <row r="90" spans="1:87" x14ac:dyDescent="0.2">
      <c r="B90" s="134" t="s">
        <v>27</v>
      </c>
      <c r="H90" s="134"/>
      <c r="I90" s="134"/>
      <c r="J90" s="74">
        <f>+J88+J89</f>
        <v>62</v>
      </c>
    </row>
    <row r="91" spans="1:87" x14ac:dyDescent="0.2">
      <c r="B91" s="134" t="s">
        <v>28</v>
      </c>
      <c r="H91" s="134"/>
      <c r="I91" s="134"/>
      <c r="J91" s="283">
        <v>27.28</v>
      </c>
      <c r="K91" s="75"/>
      <c r="L91" s="134" t="s">
        <v>21</v>
      </c>
    </row>
    <row r="92" spans="1:87" x14ac:dyDescent="0.2">
      <c r="B92" s="18" t="s">
        <v>29</v>
      </c>
      <c r="H92" s="134"/>
      <c r="I92" s="134"/>
      <c r="J92" s="284">
        <v>0</v>
      </c>
      <c r="K92" s="75"/>
      <c r="L92" s="134" t="s">
        <v>21</v>
      </c>
    </row>
    <row r="93" spans="1:87" x14ac:dyDescent="0.2">
      <c r="B93" s="134" t="s">
        <v>30</v>
      </c>
      <c r="H93" s="134"/>
      <c r="I93" s="134"/>
      <c r="J93" s="134"/>
      <c r="K93" s="134"/>
      <c r="N93" s="74"/>
      <c r="O93" s="74"/>
    </row>
  </sheetData>
  <mergeCells count="11">
    <mergeCell ref="CG20:CI20"/>
    <mergeCell ref="BZ21:BZ22"/>
    <mergeCell ref="B23:CC23"/>
    <mergeCell ref="A24:A85"/>
    <mergeCell ref="B19:D19"/>
    <mergeCell ref="H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3:CI88"/>
  <sheetViews>
    <sheetView topLeftCell="A7"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8.5703125" style="134" customWidth="1"/>
    <col min="5" max="6" width="11.5703125" style="134" hidden="1" customWidth="1"/>
    <col min="7" max="7" width="11" style="134" hidden="1" customWidth="1"/>
    <col min="8" max="8" width="11.5703125" style="74" customWidth="1"/>
    <col min="9" max="9" width="11.28515625" style="74" hidden="1" customWidth="1"/>
    <col min="10" max="10" width="12.28515625" style="74" customWidth="1"/>
    <col min="11" max="11" width="14.42578125" style="74" hidden="1" customWidth="1"/>
    <col min="12" max="12" width="11.140625" style="134" customWidth="1"/>
    <col min="13" max="17" width="11.28515625" style="134" hidden="1" customWidth="1"/>
    <col min="18" max="18" width="10.5703125" style="134" customWidth="1"/>
    <col min="19" max="19" width="10.85546875" style="134" hidden="1" customWidth="1"/>
    <col min="20" max="20" width="11.5703125" style="134" customWidth="1"/>
    <col min="21" max="21" width="10.85546875" style="134" hidden="1" customWidth="1"/>
    <col min="22" max="22" width="11.28515625" style="134" customWidth="1"/>
    <col min="23" max="23" width="11.28515625" style="134" hidden="1" customWidth="1"/>
    <col min="24" max="24" width="11.5703125" style="134" customWidth="1"/>
    <col min="25" max="25" width="11.28515625" style="134" hidden="1" customWidth="1"/>
    <col min="26" max="26" width="10.5703125" style="134" customWidth="1"/>
    <col min="27" max="28" width="11.28515625" style="134" hidden="1" customWidth="1"/>
    <col min="29" max="31" width="11.42578125" style="134" hidden="1" customWidth="1"/>
    <col min="32" max="32" width="11.140625" style="134" customWidth="1"/>
    <col min="33" max="33" width="11.42578125" style="134" hidden="1" customWidth="1"/>
    <col min="34" max="34" width="12.28515625" style="134" customWidth="1"/>
    <col min="35" max="35" width="11.42578125" style="134" hidden="1" customWidth="1"/>
    <col min="36" max="36" width="11.5703125" style="134" customWidth="1"/>
    <col min="37"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8.5703125" style="134" customWidth="1"/>
    <col min="261" max="263" width="0" style="134" hidden="1" customWidth="1"/>
    <col min="264" max="264" width="11.5703125" style="134" customWidth="1"/>
    <col min="265" max="265" width="0" style="134" hidden="1" customWidth="1"/>
    <col min="266" max="266" width="12.28515625" style="134" customWidth="1"/>
    <col min="267" max="267" width="0" style="134" hidden="1" customWidth="1"/>
    <col min="268" max="268" width="11.140625" style="134" customWidth="1"/>
    <col min="269" max="273" width="0" style="134" hidden="1" customWidth="1"/>
    <col min="274" max="274" width="10.5703125" style="134" customWidth="1"/>
    <col min="275" max="275" width="0" style="134" hidden="1" customWidth="1"/>
    <col min="276" max="276" width="11.5703125" style="134" customWidth="1"/>
    <col min="277" max="277" width="0" style="134" hidden="1" customWidth="1"/>
    <col min="278" max="278" width="11.28515625" style="134" customWidth="1"/>
    <col min="279" max="279" width="0" style="134" hidden="1" customWidth="1"/>
    <col min="280" max="280" width="11.5703125" style="134" customWidth="1"/>
    <col min="281" max="281" width="0" style="134" hidden="1" customWidth="1"/>
    <col min="282" max="282" width="10.5703125" style="134" customWidth="1"/>
    <col min="283" max="287" width="0" style="134" hidden="1" customWidth="1"/>
    <col min="288" max="288" width="11.140625" style="134" customWidth="1"/>
    <col min="289" max="289" width="0" style="134" hidden="1" customWidth="1"/>
    <col min="290" max="290" width="12.28515625" style="134" customWidth="1"/>
    <col min="291" max="291" width="0" style="134" hidden="1" customWidth="1"/>
    <col min="292" max="292" width="11.5703125" style="134" customWidth="1"/>
    <col min="293" max="331" width="0" style="134" hidden="1" customWidth="1"/>
    <col min="332" max="332" width="12.42578125" style="134" customWidth="1"/>
    <col min="333" max="333" width="0" style="134" hidden="1" customWidth="1"/>
    <col min="334"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8.5703125" style="134" customWidth="1"/>
    <col min="517" max="519" width="0" style="134" hidden="1" customWidth="1"/>
    <col min="520" max="520" width="11.5703125" style="134" customWidth="1"/>
    <col min="521" max="521" width="0" style="134" hidden="1" customWidth="1"/>
    <col min="522" max="522" width="12.28515625" style="134" customWidth="1"/>
    <col min="523" max="523" width="0" style="134" hidden="1" customWidth="1"/>
    <col min="524" max="524" width="11.140625" style="134" customWidth="1"/>
    <col min="525" max="529" width="0" style="134" hidden="1" customWidth="1"/>
    <col min="530" max="530" width="10.5703125" style="134" customWidth="1"/>
    <col min="531" max="531" width="0" style="134" hidden="1" customWidth="1"/>
    <col min="532" max="532" width="11.5703125" style="134" customWidth="1"/>
    <col min="533" max="533" width="0" style="134" hidden="1" customWidth="1"/>
    <col min="534" max="534" width="11.28515625" style="134" customWidth="1"/>
    <col min="535" max="535" width="0" style="134" hidden="1" customWidth="1"/>
    <col min="536" max="536" width="11.5703125" style="134" customWidth="1"/>
    <col min="537" max="537" width="0" style="134" hidden="1" customWidth="1"/>
    <col min="538" max="538" width="10.5703125" style="134" customWidth="1"/>
    <col min="539" max="543" width="0" style="134" hidden="1" customWidth="1"/>
    <col min="544" max="544" width="11.140625" style="134" customWidth="1"/>
    <col min="545" max="545" width="0" style="134" hidden="1" customWidth="1"/>
    <col min="546" max="546" width="12.28515625" style="134" customWidth="1"/>
    <col min="547" max="547" width="0" style="134" hidden="1" customWidth="1"/>
    <col min="548" max="548" width="11.5703125" style="134" customWidth="1"/>
    <col min="549" max="587" width="0" style="134" hidden="1" customWidth="1"/>
    <col min="588" max="588" width="12.42578125" style="134" customWidth="1"/>
    <col min="589" max="589" width="0" style="134" hidden="1" customWidth="1"/>
    <col min="590"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8.5703125" style="134" customWidth="1"/>
    <col min="773" max="775" width="0" style="134" hidden="1" customWidth="1"/>
    <col min="776" max="776" width="11.5703125" style="134" customWidth="1"/>
    <col min="777" max="777" width="0" style="134" hidden="1" customWidth="1"/>
    <col min="778" max="778" width="12.28515625" style="134" customWidth="1"/>
    <col min="779" max="779" width="0" style="134" hidden="1" customWidth="1"/>
    <col min="780" max="780" width="11.140625" style="134" customWidth="1"/>
    <col min="781" max="785" width="0" style="134" hidden="1" customWidth="1"/>
    <col min="786" max="786" width="10.5703125" style="134" customWidth="1"/>
    <col min="787" max="787" width="0" style="134" hidden="1" customWidth="1"/>
    <col min="788" max="788" width="11.5703125" style="134" customWidth="1"/>
    <col min="789" max="789" width="0" style="134" hidden="1" customWidth="1"/>
    <col min="790" max="790" width="11.28515625" style="134" customWidth="1"/>
    <col min="791" max="791" width="0" style="134" hidden="1" customWidth="1"/>
    <col min="792" max="792" width="11.5703125" style="134" customWidth="1"/>
    <col min="793" max="793" width="0" style="134" hidden="1" customWidth="1"/>
    <col min="794" max="794" width="10.5703125" style="134" customWidth="1"/>
    <col min="795" max="799" width="0" style="134" hidden="1" customWidth="1"/>
    <col min="800" max="800" width="11.140625" style="134" customWidth="1"/>
    <col min="801" max="801" width="0" style="134" hidden="1" customWidth="1"/>
    <col min="802" max="802" width="12.28515625" style="134" customWidth="1"/>
    <col min="803" max="803" width="0" style="134" hidden="1" customWidth="1"/>
    <col min="804" max="804" width="11.5703125" style="134" customWidth="1"/>
    <col min="805" max="843" width="0" style="134" hidden="1" customWidth="1"/>
    <col min="844" max="844" width="12.42578125" style="134" customWidth="1"/>
    <col min="845" max="845" width="0" style="134" hidden="1" customWidth="1"/>
    <col min="846"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8.5703125" style="134" customWidth="1"/>
    <col min="1029" max="1031" width="0" style="134" hidden="1" customWidth="1"/>
    <col min="1032" max="1032" width="11.5703125" style="134" customWidth="1"/>
    <col min="1033" max="1033" width="0" style="134" hidden="1" customWidth="1"/>
    <col min="1034" max="1034" width="12.28515625" style="134" customWidth="1"/>
    <col min="1035" max="1035" width="0" style="134" hidden="1" customWidth="1"/>
    <col min="1036" max="1036" width="11.140625" style="134" customWidth="1"/>
    <col min="1037" max="1041" width="0" style="134" hidden="1" customWidth="1"/>
    <col min="1042" max="1042" width="10.5703125" style="134" customWidth="1"/>
    <col min="1043" max="1043" width="0" style="134" hidden="1" customWidth="1"/>
    <col min="1044" max="1044" width="11.5703125" style="134" customWidth="1"/>
    <col min="1045" max="1045" width="0" style="134" hidden="1" customWidth="1"/>
    <col min="1046" max="1046" width="11.28515625" style="134" customWidth="1"/>
    <col min="1047" max="1047" width="0" style="134" hidden="1" customWidth="1"/>
    <col min="1048" max="1048" width="11.5703125" style="134" customWidth="1"/>
    <col min="1049" max="1049" width="0" style="134" hidden="1" customWidth="1"/>
    <col min="1050" max="1050" width="10.5703125" style="134" customWidth="1"/>
    <col min="1051" max="1055" width="0" style="134" hidden="1" customWidth="1"/>
    <col min="1056" max="1056" width="11.140625" style="134" customWidth="1"/>
    <col min="1057" max="1057" width="0" style="134" hidden="1" customWidth="1"/>
    <col min="1058" max="1058" width="12.28515625" style="134" customWidth="1"/>
    <col min="1059" max="1059" width="0" style="134" hidden="1" customWidth="1"/>
    <col min="1060" max="1060" width="11.5703125" style="134" customWidth="1"/>
    <col min="1061"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8.5703125" style="134" customWidth="1"/>
    <col min="1285" max="1287" width="0" style="134" hidden="1" customWidth="1"/>
    <col min="1288" max="1288" width="11.5703125" style="134" customWidth="1"/>
    <col min="1289" max="1289" width="0" style="134" hidden="1" customWidth="1"/>
    <col min="1290" max="1290" width="12.28515625" style="134" customWidth="1"/>
    <col min="1291" max="1291" width="0" style="134" hidden="1" customWidth="1"/>
    <col min="1292" max="1292" width="11.140625" style="134" customWidth="1"/>
    <col min="1293" max="1297" width="0" style="134" hidden="1" customWidth="1"/>
    <col min="1298" max="1298" width="10.5703125" style="134" customWidth="1"/>
    <col min="1299" max="1299" width="0" style="134" hidden="1" customWidth="1"/>
    <col min="1300" max="1300" width="11.5703125" style="134" customWidth="1"/>
    <col min="1301" max="1301" width="0" style="134" hidden="1" customWidth="1"/>
    <col min="1302" max="1302" width="11.28515625" style="134" customWidth="1"/>
    <col min="1303" max="1303" width="0" style="134" hidden="1" customWidth="1"/>
    <col min="1304" max="1304" width="11.5703125" style="134" customWidth="1"/>
    <col min="1305" max="1305" width="0" style="134" hidden="1" customWidth="1"/>
    <col min="1306" max="1306" width="10.5703125" style="134" customWidth="1"/>
    <col min="1307" max="1311" width="0" style="134" hidden="1" customWidth="1"/>
    <col min="1312" max="1312" width="11.140625" style="134" customWidth="1"/>
    <col min="1313" max="1313" width="0" style="134" hidden="1" customWidth="1"/>
    <col min="1314" max="1314" width="12.28515625" style="134" customWidth="1"/>
    <col min="1315" max="1315" width="0" style="134" hidden="1" customWidth="1"/>
    <col min="1316" max="1316" width="11.5703125" style="134" customWidth="1"/>
    <col min="1317"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8.5703125" style="134" customWidth="1"/>
    <col min="1541" max="1543" width="0" style="134" hidden="1" customWidth="1"/>
    <col min="1544" max="1544" width="11.5703125" style="134" customWidth="1"/>
    <col min="1545" max="1545" width="0" style="134" hidden="1" customWidth="1"/>
    <col min="1546" max="1546" width="12.28515625" style="134" customWidth="1"/>
    <col min="1547" max="1547" width="0" style="134" hidden="1" customWidth="1"/>
    <col min="1548" max="1548" width="11.140625" style="134" customWidth="1"/>
    <col min="1549" max="1553" width="0" style="134" hidden="1" customWidth="1"/>
    <col min="1554" max="1554" width="10.5703125" style="134" customWidth="1"/>
    <col min="1555" max="1555" width="0" style="134" hidden="1" customWidth="1"/>
    <col min="1556" max="1556" width="11.5703125" style="134" customWidth="1"/>
    <col min="1557" max="1557" width="0" style="134" hidden="1" customWidth="1"/>
    <col min="1558" max="1558" width="11.28515625" style="134" customWidth="1"/>
    <col min="1559" max="1559" width="0" style="134" hidden="1" customWidth="1"/>
    <col min="1560" max="1560" width="11.5703125" style="134" customWidth="1"/>
    <col min="1561" max="1561" width="0" style="134" hidden="1" customWidth="1"/>
    <col min="1562" max="1562" width="10.5703125" style="134" customWidth="1"/>
    <col min="1563" max="1567" width="0" style="134" hidden="1" customWidth="1"/>
    <col min="1568" max="1568" width="11.140625" style="134" customWidth="1"/>
    <col min="1569" max="1569" width="0" style="134" hidden="1" customWidth="1"/>
    <col min="1570" max="1570" width="12.28515625" style="134" customWidth="1"/>
    <col min="1571" max="1571" width="0" style="134" hidden="1" customWidth="1"/>
    <col min="1572" max="1572" width="11.5703125" style="134" customWidth="1"/>
    <col min="1573"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8.5703125" style="134" customWidth="1"/>
    <col min="1797" max="1799" width="0" style="134" hidden="1" customWidth="1"/>
    <col min="1800" max="1800" width="11.5703125" style="134" customWidth="1"/>
    <col min="1801" max="1801" width="0" style="134" hidden="1" customWidth="1"/>
    <col min="1802" max="1802" width="12.28515625" style="134" customWidth="1"/>
    <col min="1803" max="1803" width="0" style="134" hidden="1" customWidth="1"/>
    <col min="1804" max="1804" width="11.140625" style="134" customWidth="1"/>
    <col min="1805" max="1809" width="0" style="134" hidden="1" customWidth="1"/>
    <col min="1810" max="1810" width="10.5703125" style="134" customWidth="1"/>
    <col min="1811" max="1811" width="0" style="134" hidden="1" customWidth="1"/>
    <col min="1812" max="1812" width="11.5703125" style="134" customWidth="1"/>
    <col min="1813" max="1813" width="0" style="134" hidden="1" customWidth="1"/>
    <col min="1814" max="1814" width="11.28515625" style="134" customWidth="1"/>
    <col min="1815" max="1815" width="0" style="134" hidden="1" customWidth="1"/>
    <col min="1816" max="1816" width="11.5703125" style="134" customWidth="1"/>
    <col min="1817" max="1817" width="0" style="134" hidden="1" customWidth="1"/>
    <col min="1818" max="1818" width="10.5703125" style="134" customWidth="1"/>
    <col min="1819" max="1823" width="0" style="134" hidden="1" customWidth="1"/>
    <col min="1824" max="1824" width="11.140625" style="134" customWidth="1"/>
    <col min="1825" max="1825" width="0" style="134" hidden="1" customWidth="1"/>
    <col min="1826" max="1826" width="12.28515625" style="134" customWidth="1"/>
    <col min="1827" max="1827" width="0" style="134" hidden="1" customWidth="1"/>
    <col min="1828" max="1828" width="11.5703125" style="134" customWidth="1"/>
    <col min="1829"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8.5703125" style="134" customWidth="1"/>
    <col min="2053" max="2055" width="0" style="134" hidden="1" customWidth="1"/>
    <col min="2056" max="2056" width="11.5703125" style="134" customWidth="1"/>
    <col min="2057" max="2057" width="0" style="134" hidden="1" customWidth="1"/>
    <col min="2058" max="2058" width="12.28515625" style="134" customWidth="1"/>
    <col min="2059" max="2059" width="0" style="134" hidden="1" customWidth="1"/>
    <col min="2060" max="2060" width="11.140625" style="134" customWidth="1"/>
    <col min="2061" max="2065" width="0" style="134" hidden="1" customWidth="1"/>
    <col min="2066" max="2066" width="10.5703125" style="134" customWidth="1"/>
    <col min="2067" max="2067" width="0" style="134" hidden="1" customWidth="1"/>
    <col min="2068" max="2068" width="11.5703125" style="134" customWidth="1"/>
    <col min="2069" max="2069" width="0" style="134" hidden="1" customWidth="1"/>
    <col min="2070" max="2070" width="11.28515625" style="134" customWidth="1"/>
    <col min="2071" max="2071" width="0" style="134" hidden="1" customWidth="1"/>
    <col min="2072" max="2072" width="11.5703125" style="134" customWidth="1"/>
    <col min="2073" max="2073" width="0" style="134" hidden="1" customWidth="1"/>
    <col min="2074" max="2074" width="10.5703125" style="134" customWidth="1"/>
    <col min="2075" max="2079" width="0" style="134" hidden="1" customWidth="1"/>
    <col min="2080" max="2080" width="11.140625" style="134" customWidth="1"/>
    <col min="2081" max="2081" width="0" style="134" hidden="1" customWidth="1"/>
    <col min="2082" max="2082" width="12.28515625" style="134" customWidth="1"/>
    <col min="2083" max="2083" width="0" style="134" hidden="1" customWidth="1"/>
    <col min="2084" max="2084" width="11.5703125" style="134" customWidth="1"/>
    <col min="2085"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8.5703125" style="134" customWidth="1"/>
    <col min="2309" max="2311" width="0" style="134" hidden="1" customWidth="1"/>
    <col min="2312" max="2312" width="11.5703125" style="134" customWidth="1"/>
    <col min="2313" max="2313" width="0" style="134" hidden="1" customWidth="1"/>
    <col min="2314" max="2314" width="12.28515625" style="134" customWidth="1"/>
    <col min="2315" max="2315" width="0" style="134" hidden="1" customWidth="1"/>
    <col min="2316" max="2316" width="11.140625" style="134" customWidth="1"/>
    <col min="2317" max="2321" width="0" style="134" hidden="1" customWidth="1"/>
    <col min="2322" max="2322" width="10.5703125" style="134" customWidth="1"/>
    <col min="2323" max="2323" width="0" style="134" hidden="1" customWidth="1"/>
    <col min="2324" max="2324" width="11.5703125" style="134" customWidth="1"/>
    <col min="2325" max="2325" width="0" style="134" hidden="1" customWidth="1"/>
    <col min="2326" max="2326" width="11.28515625" style="134" customWidth="1"/>
    <col min="2327" max="2327" width="0" style="134" hidden="1" customWidth="1"/>
    <col min="2328" max="2328" width="11.5703125" style="134" customWidth="1"/>
    <col min="2329" max="2329" width="0" style="134" hidden="1" customWidth="1"/>
    <col min="2330" max="2330" width="10.5703125" style="134" customWidth="1"/>
    <col min="2331" max="2335" width="0" style="134" hidden="1" customWidth="1"/>
    <col min="2336" max="2336" width="11.140625" style="134" customWidth="1"/>
    <col min="2337" max="2337" width="0" style="134" hidden="1" customWidth="1"/>
    <col min="2338" max="2338" width="12.28515625" style="134" customWidth="1"/>
    <col min="2339" max="2339" width="0" style="134" hidden="1" customWidth="1"/>
    <col min="2340" max="2340" width="11.5703125" style="134" customWidth="1"/>
    <col min="2341"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8.5703125" style="134" customWidth="1"/>
    <col min="2565" max="2567" width="0" style="134" hidden="1" customWidth="1"/>
    <col min="2568" max="2568" width="11.5703125" style="134" customWidth="1"/>
    <col min="2569" max="2569" width="0" style="134" hidden="1" customWidth="1"/>
    <col min="2570" max="2570" width="12.28515625" style="134" customWidth="1"/>
    <col min="2571" max="2571" width="0" style="134" hidden="1" customWidth="1"/>
    <col min="2572" max="2572" width="11.140625" style="134" customWidth="1"/>
    <col min="2573" max="2577" width="0" style="134" hidden="1" customWidth="1"/>
    <col min="2578" max="2578" width="10.5703125" style="134" customWidth="1"/>
    <col min="2579" max="2579" width="0" style="134" hidden="1" customWidth="1"/>
    <col min="2580" max="2580" width="11.5703125" style="134" customWidth="1"/>
    <col min="2581" max="2581" width="0" style="134" hidden="1" customWidth="1"/>
    <col min="2582" max="2582" width="11.28515625" style="134" customWidth="1"/>
    <col min="2583" max="2583" width="0" style="134" hidden="1" customWidth="1"/>
    <col min="2584" max="2584" width="11.5703125" style="134" customWidth="1"/>
    <col min="2585" max="2585" width="0" style="134" hidden="1" customWidth="1"/>
    <col min="2586" max="2586" width="10.5703125" style="134" customWidth="1"/>
    <col min="2587" max="2591" width="0" style="134" hidden="1" customWidth="1"/>
    <col min="2592" max="2592" width="11.140625" style="134" customWidth="1"/>
    <col min="2593" max="2593" width="0" style="134" hidden="1" customWidth="1"/>
    <col min="2594" max="2594" width="12.28515625" style="134" customWidth="1"/>
    <col min="2595" max="2595" width="0" style="134" hidden="1" customWidth="1"/>
    <col min="2596" max="2596" width="11.5703125" style="134" customWidth="1"/>
    <col min="2597"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8.5703125" style="134" customWidth="1"/>
    <col min="2821" max="2823" width="0" style="134" hidden="1" customWidth="1"/>
    <col min="2824" max="2824" width="11.5703125" style="134" customWidth="1"/>
    <col min="2825" max="2825" width="0" style="134" hidden="1" customWidth="1"/>
    <col min="2826" max="2826" width="12.28515625" style="134" customWidth="1"/>
    <col min="2827" max="2827" width="0" style="134" hidden="1" customWidth="1"/>
    <col min="2828" max="2828" width="11.140625" style="134" customWidth="1"/>
    <col min="2829" max="2833" width="0" style="134" hidden="1" customWidth="1"/>
    <col min="2834" max="2834" width="10.5703125" style="134" customWidth="1"/>
    <col min="2835" max="2835" width="0" style="134" hidden="1" customWidth="1"/>
    <col min="2836" max="2836" width="11.5703125" style="134" customWidth="1"/>
    <col min="2837" max="2837" width="0" style="134" hidden="1" customWidth="1"/>
    <col min="2838" max="2838" width="11.28515625" style="134" customWidth="1"/>
    <col min="2839" max="2839" width="0" style="134" hidden="1" customWidth="1"/>
    <col min="2840" max="2840" width="11.5703125" style="134" customWidth="1"/>
    <col min="2841" max="2841" width="0" style="134" hidden="1" customWidth="1"/>
    <col min="2842" max="2842" width="10.5703125" style="134" customWidth="1"/>
    <col min="2843" max="2847" width="0" style="134" hidden="1" customWidth="1"/>
    <col min="2848" max="2848" width="11.140625" style="134" customWidth="1"/>
    <col min="2849" max="2849" width="0" style="134" hidden="1" customWidth="1"/>
    <col min="2850" max="2850" width="12.28515625" style="134" customWidth="1"/>
    <col min="2851" max="2851" width="0" style="134" hidden="1" customWidth="1"/>
    <col min="2852" max="2852" width="11.5703125" style="134" customWidth="1"/>
    <col min="2853"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8.5703125" style="134" customWidth="1"/>
    <col min="3077" max="3079" width="0" style="134" hidden="1" customWidth="1"/>
    <col min="3080" max="3080" width="11.5703125" style="134" customWidth="1"/>
    <col min="3081" max="3081" width="0" style="134" hidden="1" customWidth="1"/>
    <col min="3082" max="3082" width="12.28515625" style="134" customWidth="1"/>
    <col min="3083" max="3083" width="0" style="134" hidden="1" customWidth="1"/>
    <col min="3084" max="3084" width="11.140625" style="134" customWidth="1"/>
    <col min="3085" max="3089" width="0" style="134" hidden="1" customWidth="1"/>
    <col min="3090" max="3090" width="10.5703125" style="134" customWidth="1"/>
    <col min="3091" max="3091" width="0" style="134" hidden="1" customWidth="1"/>
    <col min="3092" max="3092" width="11.5703125" style="134" customWidth="1"/>
    <col min="3093" max="3093" width="0" style="134" hidden="1" customWidth="1"/>
    <col min="3094" max="3094" width="11.28515625" style="134" customWidth="1"/>
    <col min="3095" max="3095" width="0" style="134" hidden="1" customWidth="1"/>
    <col min="3096" max="3096" width="11.5703125" style="134" customWidth="1"/>
    <col min="3097" max="3097" width="0" style="134" hidden="1" customWidth="1"/>
    <col min="3098" max="3098" width="10.5703125" style="134" customWidth="1"/>
    <col min="3099" max="3103" width="0" style="134" hidden="1" customWidth="1"/>
    <col min="3104" max="3104" width="11.140625" style="134" customWidth="1"/>
    <col min="3105" max="3105" width="0" style="134" hidden="1" customWidth="1"/>
    <col min="3106" max="3106" width="12.28515625" style="134" customWidth="1"/>
    <col min="3107" max="3107" width="0" style="134" hidden="1" customWidth="1"/>
    <col min="3108" max="3108" width="11.5703125" style="134" customWidth="1"/>
    <col min="3109"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8.5703125" style="134" customWidth="1"/>
    <col min="3333" max="3335" width="0" style="134" hidden="1" customWidth="1"/>
    <col min="3336" max="3336" width="11.5703125" style="134" customWidth="1"/>
    <col min="3337" max="3337" width="0" style="134" hidden="1" customWidth="1"/>
    <col min="3338" max="3338" width="12.28515625" style="134" customWidth="1"/>
    <col min="3339" max="3339" width="0" style="134" hidden="1" customWidth="1"/>
    <col min="3340" max="3340" width="11.140625" style="134" customWidth="1"/>
    <col min="3341" max="3345" width="0" style="134" hidden="1" customWidth="1"/>
    <col min="3346" max="3346" width="10.5703125" style="134" customWidth="1"/>
    <col min="3347" max="3347" width="0" style="134" hidden="1" customWidth="1"/>
    <col min="3348" max="3348" width="11.5703125" style="134" customWidth="1"/>
    <col min="3349" max="3349" width="0" style="134" hidden="1" customWidth="1"/>
    <col min="3350" max="3350" width="11.28515625" style="134" customWidth="1"/>
    <col min="3351" max="3351" width="0" style="134" hidden="1" customWidth="1"/>
    <col min="3352" max="3352" width="11.5703125" style="134" customWidth="1"/>
    <col min="3353" max="3353" width="0" style="134" hidden="1" customWidth="1"/>
    <col min="3354" max="3354" width="10.5703125" style="134" customWidth="1"/>
    <col min="3355" max="3359" width="0" style="134" hidden="1" customWidth="1"/>
    <col min="3360" max="3360" width="11.140625" style="134" customWidth="1"/>
    <col min="3361" max="3361" width="0" style="134" hidden="1" customWidth="1"/>
    <col min="3362" max="3362" width="12.28515625" style="134" customWidth="1"/>
    <col min="3363" max="3363" width="0" style="134" hidden="1" customWidth="1"/>
    <col min="3364" max="3364" width="11.5703125" style="134" customWidth="1"/>
    <col min="3365"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8.5703125" style="134" customWidth="1"/>
    <col min="3589" max="3591" width="0" style="134" hidden="1" customWidth="1"/>
    <col min="3592" max="3592" width="11.5703125" style="134" customWidth="1"/>
    <col min="3593" max="3593" width="0" style="134" hidden="1" customWidth="1"/>
    <col min="3594" max="3594" width="12.28515625" style="134" customWidth="1"/>
    <col min="3595" max="3595" width="0" style="134" hidden="1" customWidth="1"/>
    <col min="3596" max="3596" width="11.140625" style="134" customWidth="1"/>
    <col min="3597" max="3601" width="0" style="134" hidden="1" customWidth="1"/>
    <col min="3602" max="3602" width="10.5703125" style="134" customWidth="1"/>
    <col min="3603" max="3603" width="0" style="134" hidden="1" customWidth="1"/>
    <col min="3604" max="3604" width="11.5703125" style="134" customWidth="1"/>
    <col min="3605" max="3605" width="0" style="134" hidden="1" customWidth="1"/>
    <col min="3606" max="3606" width="11.28515625" style="134" customWidth="1"/>
    <col min="3607" max="3607" width="0" style="134" hidden="1" customWidth="1"/>
    <col min="3608" max="3608" width="11.5703125" style="134" customWidth="1"/>
    <col min="3609" max="3609" width="0" style="134" hidden="1" customWidth="1"/>
    <col min="3610" max="3610" width="10.5703125" style="134" customWidth="1"/>
    <col min="3611" max="3615" width="0" style="134" hidden="1" customWidth="1"/>
    <col min="3616" max="3616" width="11.140625" style="134" customWidth="1"/>
    <col min="3617" max="3617" width="0" style="134" hidden="1" customWidth="1"/>
    <col min="3618" max="3618" width="12.28515625" style="134" customWidth="1"/>
    <col min="3619" max="3619" width="0" style="134" hidden="1" customWidth="1"/>
    <col min="3620" max="3620" width="11.5703125" style="134" customWidth="1"/>
    <col min="3621"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8.5703125" style="134" customWidth="1"/>
    <col min="3845" max="3847" width="0" style="134" hidden="1" customWidth="1"/>
    <col min="3848" max="3848" width="11.5703125" style="134" customWidth="1"/>
    <col min="3849" max="3849" width="0" style="134" hidden="1" customWidth="1"/>
    <col min="3850" max="3850" width="12.28515625" style="134" customWidth="1"/>
    <col min="3851" max="3851" width="0" style="134" hidden="1" customWidth="1"/>
    <col min="3852" max="3852" width="11.140625" style="134" customWidth="1"/>
    <col min="3853" max="3857" width="0" style="134" hidden="1" customWidth="1"/>
    <col min="3858" max="3858" width="10.5703125" style="134" customWidth="1"/>
    <col min="3859" max="3859" width="0" style="134" hidden="1" customWidth="1"/>
    <col min="3860" max="3860" width="11.5703125" style="134" customWidth="1"/>
    <col min="3861" max="3861" width="0" style="134" hidden="1" customWidth="1"/>
    <col min="3862" max="3862" width="11.28515625" style="134" customWidth="1"/>
    <col min="3863" max="3863" width="0" style="134" hidden="1" customWidth="1"/>
    <col min="3864" max="3864" width="11.5703125" style="134" customWidth="1"/>
    <col min="3865" max="3865" width="0" style="134" hidden="1" customWidth="1"/>
    <col min="3866" max="3866" width="10.5703125" style="134" customWidth="1"/>
    <col min="3867" max="3871" width="0" style="134" hidden="1" customWidth="1"/>
    <col min="3872" max="3872" width="11.140625" style="134" customWidth="1"/>
    <col min="3873" max="3873" width="0" style="134" hidden="1" customWidth="1"/>
    <col min="3874" max="3874" width="12.28515625" style="134" customWidth="1"/>
    <col min="3875" max="3875" width="0" style="134" hidden="1" customWidth="1"/>
    <col min="3876" max="3876" width="11.5703125" style="134" customWidth="1"/>
    <col min="3877"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8.5703125" style="134" customWidth="1"/>
    <col min="4101" max="4103" width="0" style="134" hidden="1" customWidth="1"/>
    <col min="4104" max="4104" width="11.5703125" style="134" customWidth="1"/>
    <col min="4105" max="4105" width="0" style="134" hidden="1" customWidth="1"/>
    <col min="4106" max="4106" width="12.28515625" style="134" customWidth="1"/>
    <col min="4107" max="4107" width="0" style="134" hidden="1" customWidth="1"/>
    <col min="4108" max="4108" width="11.140625" style="134" customWidth="1"/>
    <col min="4109" max="4113" width="0" style="134" hidden="1" customWidth="1"/>
    <col min="4114" max="4114" width="10.5703125" style="134" customWidth="1"/>
    <col min="4115" max="4115" width="0" style="134" hidden="1" customWidth="1"/>
    <col min="4116" max="4116" width="11.5703125" style="134" customWidth="1"/>
    <col min="4117" max="4117" width="0" style="134" hidden="1" customWidth="1"/>
    <col min="4118" max="4118" width="11.28515625" style="134" customWidth="1"/>
    <col min="4119" max="4119" width="0" style="134" hidden="1" customWidth="1"/>
    <col min="4120" max="4120" width="11.5703125" style="134" customWidth="1"/>
    <col min="4121" max="4121" width="0" style="134" hidden="1" customWidth="1"/>
    <col min="4122" max="4122" width="10.5703125" style="134" customWidth="1"/>
    <col min="4123" max="4127" width="0" style="134" hidden="1" customWidth="1"/>
    <col min="4128" max="4128" width="11.140625" style="134" customWidth="1"/>
    <col min="4129" max="4129" width="0" style="134" hidden="1" customWidth="1"/>
    <col min="4130" max="4130" width="12.28515625" style="134" customWidth="1"/>
    <col min="4131" max="4131" width="0" style="134" hidden="1" customWidth="1"/>
    <col min="4132" max="4132" width="11.5703125" style="134" customWidth="1"/>
    <col min="4133"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8.5703125" style="134" customWidth="1"/>
    <col min="4357" max="4359" width="0" style="134" hidden="1" customWidth="1"/>
    <col min="4360" max="4360" width="11.5703125" style="134" customWidth="1"/>
    <col min="4361" max="4361" width="0" style="134" hidden="1" customWidth="1"/>
    <col min="4362" max="4362" width="12.28515625" style="134" customWidth="1"/>
    <col min="4363" max="4363" width="0" style="134" hidden="1" customWidth="1"/>
    <col min="4364" max="4364" width="11.140625" style="134" customWidth="1"/>
    <col min="4365" max="4369" width="0" style="134" hidden="1" customWidth="1"/>
    <col min="4370" max="4370" width="10.5703125" style="134" customWidth="1"/>
    <col min="4371" max="4371" width="0" style="134" hidden="1" customWidth="1"/>
    <col min="4372" max="4372" width="11.5703125" style="134" customWidth="1"/>
    <col min="4373" max="4373" width="0" style="134" hidden="1" customWidth="1"/>
    <col min="4374" max="4374" width="11.28515625" style="134" customWidth="1"/>
    <col min="4375" max="4375" width="0" style="134" hidden="1" customWidth="1"/>
    <col min="4376" max="4376" width="11.5703125" style="134" customWidth="1"/>
    <col min="4377" max="4377" width="0" style="134" hidden="1" customWidth="1"/>
    <col min="4378" max="4378" width="10.5703125" style="134" customWidth="1"/>
    <col min="4379" max="4383" width="0" style="134" hidden="1" customWidth="1"/>
    <col min="4384" max="4384" width="11.140625" style="134" customWidth="1"/>
    <col min="4385" max="4385" width="0" style="134" hidden="1" customWidth="1"/>
    <col min="4386" max="4386" width="12.28515625" style="134" customWidth="1"/>
    <col min="4387" max="4387" width="0" style="134" hidden="1" customWidth="1"/>
    <col min="4388" max="4388" width="11.5703125" style="134" customWidth="1"/>
    <col min="4389"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8.5703125" style="134" customWidth="1"/>
    <col min="4613" max="4615" width="0" style="134" hidden="1" customWidth="1"/>
    <col min="4616" max="4616" width="11.5703125" style="134" customWidth="1"/>
    <col min="4617" max="4617" width="0" style="134" hidden="1" customWidth="1"/>
    <col min="4618" max="4618" width="12.28515625" style="134" customWidth="1"/>
    <col min="4619" max="4619" width="0" style="134" hidden="1" customWidth="1"/>
    <col min="4620" max="4620" width="11.140625" style="134" customWidth="1"/>
    <col min="4621" max="4625" width="0" style="134" hidden="1" customWidth="1"/>
    <col min="4626" max="4626" width="10.5703125" style="134" customWidth="1"/>
    <col min="4627" max="4627" width="0" style="134" hidden="1" customWidth="1"/>
    <col min="4628" max="4628" width="11.5703125" style="134" customWidth="1"/>
    <col min="4629" max="4629" width="0" style="134" hidden="1" customWidth="1"/>
    <col min="4630" max="4630" width="11.28515625" style="134" customWidth="1"/>
    <col min="4631" max="4631" width="0" style="134" hidden="1" customWidth="1"/>
    <col min="4632" max="4632" width="11.5703125" style="134" customWidth="1"/>
    <col min="4633" max="4633" width="0" style="134" hidden="1" customWidth="1"/>
    <col min="4634" max="4634" width="10.5703125" style="134" customWidth="1"/>
    <col min="4635" max="4639" width="0" style="134" hidden="1" customWidth="1"/>
    <col min="4640" max="4640" width="11.140625" style="134" customWidth="1"/>
    <col min="4641" max="4641" width="0" style="134" hidden="1" customWidth="1"/>
    <col min="4642" max="4642" width="12.28515625" style="134" customWidth="1"/>
    <col min="4643" max="4643" width="0" style="134" hidden="1" customWidth="1"/>
    <col min="4644" max="4644" width="11.5703125" style="134" customWidth="1"/>
    <col min="4645"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8.5703125" style="134" customWidth="1"/>
    <col min="4869" max="4871" width="0" style="134" hidden="1" customWidth="1"/>
    <col min="4872" max="4872" width="11.5703125" style="134" customWidth="1"/>
    <col min="4873" max="4873" width="0" style="134" hidden="1" customWidth="1"/>
    <col min="4874" max="4874" width="12.28515625" style="134" customWidth="1"/>
    <col min="4875" max="4875" width="0" style="134" hidden="1" customWidth="1"/>
    <col min="4876" max="4876" width="11.140625" style="134" customWidth="1"/>
    <col min="4877" max="4881" width="0" style="134" hidden="1" customWidth="1"/>
    <col min="4882" max="4882" width="10.5703125" style="134" customWidth="1"/>
    <col min="4883" max="4883" width="0" style="134" hidden="1" customWidth="1"/>
    <col min="4884" max="4884" width="11.5703125" style="134" customWidth="1"/>
    <col min="4885" max="4885" width="0" style="134" hidden="1" customWidth="1"/>
    <col min="4886" max="4886" width="11.28515625" style="134" customWidth="1"/>
    <col min="4887" max="4887" width="0" style="134" hidden="1" customWidth="1"/>
    <col min="4888" max="4888" width="11.5703125" style="134" customWidth="1"/>
    <col min="4889" max="4889" width="0" style="134" hidden="1" customWidth="1"/>
    <col min="4890" max="4890" width="10.5703125" style="134" customWidth="1"/>
    <col min="4891" max="4895" width="0" style="134" hidden="1" customWidth="1"/>
    <col min="4896" max="4896" width="11.140625" style="134" customWidth="1"/>
    <col min="4897" max="4897" width="0" style="134" hidden="1" customWidth="1"/>
    <col min="4898" max="4898" width="12.28515625" style="134" customWidth="1"/>
    <col min="4899" max="4899" width="0" style="134" hidden="1" customWidth="1"/>
    <col min="4900" max="4900" width="11.5703125" style="134" customWidth="1"/>
    <col min="4901"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8.5703125" style="134" customWidth="1"/>
    <col min="5125" max="5127" width="0" style="134" hidden="1" customWidth="1"/>
    <col min="5128" max="5128" width="11.5703125" style="134" customWidth="1"/>
    <col min="5129" max="5129" width="0" style="134" hidden="1" customWidth="1"/>
    <col min="5130" max="5130" width="12.28515625" style="134" customWidth="1"/>
    <col min="5131" max="5131" width="0" style="134" hidden="1" customWidth="1"/>
    <col min="5132" max="5132" width="11.140625" style="134" customWidth="1"/>
    <col min="5133" max="5137" width="0" style="134" hidden="1" customWidth="1"/>
    <col min="5138" max="5138" width="10.5703125" style="134" customWidth="1"/>
    <col min="5139" max="5139" width="0" style="134" hidden="1" customWidth="1"/>
    <col min="5140" max="5140" width="11.5703125" style="134" customWidth="1"/>
    <col min="5141" max="5141" width="0" style="134" hidden="1" customWidth="1"/>
    <col min="5142" max="5142" width="11.28515625" style="134" customWidth="1"/>
    <col min="5143" max="5143" width="0" style="134" hidden="1" customWidth="1"/>
    <col min="5144" max="5144" width="11.5703125" style="134" customWidth="1"/>
    <col min="5145" max="5145" width="0" style="134" hidden="1" customWidth="1"/>
    <col min="5146" max="5146" width="10.5703125" style="134" customWidth="1"/>
    <col min="5147" max="5151" width="0" style="134" hidden="1" customWidth="1"/>
    <col min="5152" max="5152" width="11.140625" style="134" customWidth="1"/>
    <col min="5153" max="5153" width="0" style="134" hidden="1" customWidth="1"/>
    <col min="5154" max="5154" width="12.28515625" style="134" customWidth="1"/>
    <col min="5155" max="5155" width="0" style="134" hidden="1" customWidth="1"/>
    <col min="5156" max="5156" width="11.5703125" style="134" customWidth="1"/>
    <col min="5157"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8.5703125" style="134" customWidth="1"/>
    <col min="5381" max="5383" width="0" style="134" hidden="1" customWidth="1"/>
    <col min="5384" max="5384" width="11.5703125" style="134" customWidth="1"/>
    <col min="5385" max="5385" width="0" style="134" hidden="1" customWidth="1"/>
    <col min="5386" max="5386" width="12.28515625" style="134" customWidth="1"/>
    <col min="5387" max="5387" width="0" style="134" hidden="1" customWidth="1"/>
    <col min="5388" max="5388" width="11.140625" style="134" customWidth="1"/>
    <col min="5389" max="5393" width="0" style="134" hidden="1" customWidth="1"/>
    <col min="5394" max="5394" width="10.5703125" style="134" customWidth="1"/>
    <col min="5395" max="5395" width="0" style="134" hidden="1" customWidth="1"/>
    <col min="5396" max="5396" width="11.5703125" style="134" customWidth="1"/>
    <col min="5397" max="5397" width="0" style="134" hidden="1" customWidth="1"/>
    <col min="5398" max="5398" width="11.28515625" style="134" customWidth="1"/>
    <col min="5399" max="5399" width="0" style="134" hidden="1" customWidth="1"/>
    <col min="5400" max="5400" width="11.5703125" style="134" customWidth="1"/>
    <col min="5401" max="5401" width="0" style="134" hidden="1" customWidth="1"/>
    <col min="5402" max="5402" width="10.5703125" style="134" customWidth="1"/>
    <col min="5403" max="5407" width="0" style="134" hidden="1" customWidth="1"/>
    <col min="5408" max="5408" width="11.140625" style="134" customWidth="1"/>
    <col min="5409" max="5409" width="0" style="134" hidden="1" customWidth="1"/>
    <col min="5410" max="5410" width="12.28515625" style="134" customWidth="1"/>
    <col min="5411" max="5411" width="0" style="134" hidden="1" customWidth="1"/>
    <col min="5412" max="5412" width="11.5703125" style="134" customWidth="1"/>
    <col min="5413"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8.5703125" style="134" customWidth="1"/>
    <col min="5637" max="5639" width="0" style="134" hidden="1" customWidth="1"/>
    <col min="5640" max="5640" width="11.5703125" style="134" customWidth="1"/>
    <col min="5641" max="5641" width="0" style="134" hidden="1" customWidth="1"/>
    <col min="5642" max="5642" width="12.28515625" style="134" customWidth="1"/>
    <col min="5643" max="5643" width="0" style="134" hidden="1" customWidth="1"/>
    <col min="5644" max="5644" width="11.140625" style="134" customWidth="1"/>
    <col min="5645" max="5649" width="0" style="134" hidden="1" customWidth="1"/>
    <col min="5650" max="5650" width="10.5703125" style="134" customWidth="1"/>
    <col min="5651" max="5651" width="0" style="134" hidden="1" customWidth="1"/>
    <col min="5652" max="5652" width="11.5703125" style="134" customWidth="1"/>
    <col min="5653" max="5653" width="0" style="134" hidden="1" customWidth="1"/>
    <col min="5654" max="5654" width="11.28515625" style="134" customWidth="1"/>
    <col min="5655" max="5655" width="0" style="134" hidden="1" customWidth="1"/>
    <col min="5656" max="5656" width="11.5703125" style="134" customWidth="1"/>
    <col min="5657" max="5657" width="0" style="134" hidden="1" customWidth="1"/>
    <col min="5658" max="5658" width="10.5703125" style="134" customWidth="1"/>
    <col min="5659" max="5663" width="0" style="134" hidden="1" customWidth="1"/>
    <col min="5664" max="5664" width="11.140625" style="134" customWidth="1"/>
    <col min="5665" max="5665" width="0" style="134" hidden="1" customWidth="1"/>
    <col min="5666" max="5666" width="12.28515625" style="134" customWidth="1"/>
    <col min="5667" max="5667" width="0" style="134" hidden="1" customWidth="1"/>
    <col min="5668" max="5668" width="11.5703125" style="134" customWidth="1"/>
    <col min="5669"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8.5703125" style="134" customWidth="1"/>
    <col min="5893" max="5895" width="0" style="134" hidden="1" customWidth="1"/>
    <col min="5896" max="5896" width="11.5703125" style="134" customWidth="1"/>
    <col min="5897" max="5897" width="0" style="134" hidden="1" customWidth="1"/>
    <col min="5898" max="5898" width="12.28515625" style="134" customWidth="1"/>
    <col min="5899" max="5899" width="0" style="134" hidden="1" customWidth="1"/>
    <col min="5900" max="5900" width="11.140625" style="134" customWidth="1"/>
    <col min="5901" max="5905" width="0" style="134" hidden="1" customWidth="1"/>
    <col min="5906" max="5906" width="10.5703125" style="134" customWidth="1"/>
    <col min="5907" max="5907" width="0" style="134" hidden="1" customWidth="1"/>
    <col min="5908" max="5908" width="11.5703125" style="134" customWidth="1"/>
    <col min="5909" max="5909" width="0" style="134" hidden="1" customWidth="1"/>
    <col min="5910" max="5910" width="11.28515625" style="134" customWidth="1"/>
    <col min="5911" max="5911" width="0" style="134" hidden="1" customWidth="1"/>
    <col min="5912" max="5912" width="11.5703125" style="134" customWidth="1"/>
    <col min="5913" max="5913" width="0" style="134" hidden="1" customWidth="1"/>
    <col min="5914" max="5914" width="10.5703125" style="134" customWidth="1"/>
    <col min="5915" max="5919" width="0" style="134" hidden="1" customWidth="1"/>
    <col min="5920" max="5920" width="11.140625" style="134" customWidth="1"/>
    <col min="5921" max="5921" width="0" style="134" hidden="1" customWidth="1"/>
    <col min="5922" max="5922" width="12.28515625" style="134" customWidth="1"/>
    <col min="5923" max="5923" width="0" style="134" hidden="1" customWidth="1"/>
    <col min="5924" max="5924" width="11.5703125" style="134" customWidth="1"/>
    <col min="5925"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8.5703125" style="134" customWidth="1"/>
    <col min="6149" max="6151" width="0" style="134" hidden="1" customWidth="1"/>
    <col min="6152" max="6152" width="11.5703125" style="134" customWidth="1"/>
    <col min="6153" max="6153" width="0" style="134" hidden="1" customWidth="1"/>
    <col min="6154" max="6154" width="12.28515625" style="134" customWidth="1"/>
    <col min="6155" max="6155" width="0" style="134" hidden="1" customWidth="1"/>
    <col min="6156" max="6156" width="11.140625" style="134" customWidth="1"/>
    <col min="6157" max="6161" width="0" style="134" hidden="1" customWidth="1"/>
    <col min="6162" max="6162" width="10.5703125" style="134" customWidth="1"/>
    <col min="6163" max="6163" width="0" style="134" hidden="1" customWidth="1"/>
    <col min="6164" max="6164" width="11.5703125" style="134" customWidth="1"/>
    <col min="6165" max="6165" width="0" style="134" hidden="1" customWidth="1"/>
    <col min="6166" max="6166" width="11.28515625" style="134" customWidth="1"/>
    <col min="6167" max="6167" width="0" style="134" hidden="1" customWidth="1"/>
    <col min="6168" max="6168" width="11.5703125" style="134" customWidth="1"/>
    <col min="6169" max="6169" width="0" style="134" hidden="1" customWidth="1"/>
    <col min="6170" max="6170" width="10.5703125" style="134" customWidth="1"/>
    <col min="6171" max="6175" width="0" style="134" hidden="1" customWidth="1"/>
    <col min="6176" max="6176" width="11.140625" style="134" customWidth="1"/>
    <col min="6177" max="6177" width="0" style="134" hidden="1" customWidth="1"/>
    <col min="6178" max="6178" width="12.28515625" style="134" customWidth="1"/>
    <col min="6179" max="6179" width="0" style="134" hidden="1" customWidth="1"/>
    <col min="6180" max="6180" width="11.5703125" style="134" customWidth="1"/>
    <col min="6181"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8.5703125" style="134" customWidth="1"/>
    <col min="6405" max="6407" width="0" style="134" hidden="1" customWidth="1"/>
    <col min="6408" max="6408" width="11.5703125" style="134" customWidth="1"/>
    <col min="6409" max="6409" width="0" style="134" hidden="1" customWidth="1"/>
    <col min="6410" max="6410" width="12.28515625" style="134" customWidth="1"/>
    <col min="6411" max="6411" width="0" style="134" hidden="1" customWidth="1"/>
    <col min="6412" max="6412" width="11.140625" style="134" customWidth="1"/>
    <col min="6413" max="6417" width="0" style="134" hidden="1" customWidth="1"/>
    <col min="6418" max="6418" width="10.5703125" style="134" customWidth="1"/>
    <col min="6419" max="6419" width="0" style="134" hidden="1" customWidth="1"/>
    <col min="6420" max="6420" width="11.5703125" style="134" customWidth="1"/>
    <col min="6421" max="6421" width="0" style="134" hidden="1" customWidth="1"/>
    <col min="6422" max="6422" width="11.28515625" style="134" customWidth="1"/>
    <col min="6423" max="6423" width="0" style="134" hidden="1" customWidth="1"/>
    <col min="6424" max="6424" width="11.5703125" style="134" customWidth="1"/>
    <col min="6425" max="6425" width="0" style="134" hidden="1" customWidth="1"/>
    <col min="6426" max="6426" width="10.5703125" style="134" customWidth="1"/>
    <col min="6427" max="6431" width="0" style="134" hidden="1" customWidth="1"/>
    <col min="6432" max="6432" width="11.140625" style="134" customWidth="1"/>
    <col min="6433" max="6433" width="0" style="134" hidden="1" customWidth="1"/>
    <col min="6434" max="6434" width="12.28515625" style="134" customWidth="1"/>
    <col min="6435" max="6435" width="0" style="134" hidden="1" customWidth="1"/>
    <col min="6436" max="6436" width="11.5703125" style="134" customWidth="1"/>
    <col min="6437"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8.5703125" style="134" customWidth="1"/>
    <col min="6661" max="6663" width="0" style="134" hidden="1" customWidth="1"/>
    <col min="6664" max="6664" width="11.5703125" style="134" customWidth="1"/>
    <col min="6665" max="6665" width="0" style="134" hidden="1" customWidth="1"/>
    <col min="6666" max="6666" width="12.28515625" style="134" customWidth="1"/>
    <col min="6667" max="6667" width="0" style="134" hidden="1" customWidth="1"/>
    <col min="6668" max="6668" width="11.140625" style="134" customWidth="1"/>
    <col min="6669" max="6673" width="0" style="134" hidden="1" customWidth="1"/>
    <col min="6674" max="6674" width="10.5703125" style="134" customWidth="1"/>
    <col min="6675" max="6675" width="0" style="134" hidden="1" customWidth="1"/>
    <col min="6676" max="6676" width="11.5703125" style="134" customWidth="1"/>
    <col min="6677" max="6677" width="0" style="134" hidden="1" customWidth="1"/>
    <col min="6678" max="6678" width="11.28515625" style="134" customWidth="1"/>
    <col min="6679" max="6679" width="0" style="134" hidden="1" customWidth="1"/>
    <col min="6680" max="6680" width="11.5703125" style="134" customWidth="1"/>
    <col min="6681" max="6681" width="0" style="134" hidden="1" customWidth="1"/>
    <col min="6682" max="6682" width="10.5703125" style="134" customWidth="1"/>
    <col min="6683" max="6687" width="0" style="134" hidden="1" customWidth="1"/>
    <col min="6688" max="6688" width="11.140625" style="134" customWidth="1"/>
    <col min="6689" max="6689" width="0" style="134" hidden="1" customWidth="1"/>
    <col min="6690" max="6690" width="12.28515625" style="134" customWidth="1"/>
    <col min="6691" max="6691" width="0" style="134" hidden="1" customWidth="1"/>
    <col min="6692" max="6692" width="11.5703125" style="134" customWidth="1"/>
    <col min="6693"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8.5703125" style="134" customWidth="1"/>
    <col min="6917" max="6919" width="0" style="134" hidden="1" customWidth="1"/>
    <col min="6920" max="6920" width="11.5703125" style="134" customWidth="1"/>
    <col min="6921" max="6921" width="0" style="134" hidden="1" customWidth="1"/>
    <col min="6922" max="6922" width="12.28515625" style="134" customWidth="1"/>
    <col min="6923" max="6923" width="0" style="134" hidden="1" customWidth="1"/>
    <col min="6924" max="6924" width="11.140625" style="134" customWidth="1"/>
    <col min="6925" max="6929" width="0" style="134" hidden="1" customWidth="1"/>
    <col min="6930" max="6930" width="10.5703125" style="134" customWidth="1"/>
    <col min="6931" max="6931" width="0" style="134" hidden="1" customWidth="1"/>
    <col min="6932" max="6932" width="11.5703125" style="134" customWidth="1"/>
    <col min="6933" max="6933" width="0" style="134" hidden="1" customWidth="1"/>
    <col min="6934" max="6934" width="11.28515625" style="134" customWidth="1"/>
    <col min="6935" max="6935" width="0" style="134" hidden="1" customWidth="1"/>
    <col min="6936" max="6936" width="11.5703125" style="134" customWidth="1"/>
    <col min="6937" max="6937" width="0" style="134" hidden="1" customWidth="1"/>
    <col min="6938" max="6938" width="10.5703125" style="134" customWidth="1"/>
    <col min="6939" max="6943" width="0" style="134" hidden="1" customWidth="1"/>
    <col min="6944" max="6944" width="11.140625" style="134" customWidth="1"/>
    <col min="6945" max="6945" width="0" style="134" hidden="1" customWidth="1"/>
    <col min="6946" max="6946" width="12.28515625" style="134" customWidth="1"/>
    <col min="6947" max="6947" width="0" style="134" hidden="1" customWidth="1"/>
    <col min="6948" max="6948" width="11.5703125" style="134" customWidth="1"/>
    <col min="6949" max="6987" width="0" style="134" hidden="1" customWidth="1"/>
    <col min="6988" max="6988" width="12.42578125" style="134" customWidth="1"/>
    <col min="6989" max="6989" width="0" style="134" hidden="1" customWidth="1"/>
    <col min="6990"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8.5703125" style="134" customWidth="1"/>
    <col min="7173" max="7175" width="0" style="134" hidden="1" customWidth="1"/>
    <col min="7176" max="7176" width="11.5703125" style="134" customWidth="1"/>
    <col min="7177" max="7177" width="0" style="134" hidden="1" customWidth="1"/>
    <col min="7178" max="7178" width="12.28515625" style="134" customWidth="1"/>
    <col min="7179" max="7179" width="0" style="134" hidden="1" customWidth="1"/>
    <col min="7180" max="7180" width="11.140625" style="134" customWidth="1"/>
    <col min="7181" max="7185" width="0" style="134" hidden="1" customWidth="1"/>
    <col min="7186" max="7186" width="10.5703125" style="134" customWidth="1"/>
    <col min="7187" max="7187" width="0" style="134" hidden="1" customWidth="1"/>
    <col min="7188" max="7188" width="11.5703125" style="134" customWidth="1"/>
    <col min="7189" max="7189" width="0" style="134" hidden="1" customWidth="1"/>
    <col min="7190" max="7190" width="11.28515625" style="134" customWidth="1"/>
    <col min="7191" max="7191" width="0" style="134" hidden="1" customWidth="1"/>
    <col min="7192" max="7192" width="11.5703125" style="134" customWidth="1"/>
    <col min="7193" max="7193" width="0" style="134" hidden="1" customWidth="1"/>
    <col min="7194" max="7194" width="10.5703125" style="134" customWidth="1"/>
    <col min="7195" max="7199" width="0" style="134" hidden="1" customWidth="1"/>
    <col min="7200" max="7200" width="11.140625" style="134" customWidth="1"/>
    <col min="7201" max="7201" width="0" style="134" hidden="1" customWidth="1"/>
    <col min="7202" max="7202" width="12.28515625" style="134" customWidth="1"/>
    <col min="7203" max="7203" width="0" style="134" hidden="1" customWidth="1"/>
    <col min="7204" max="7204" width="11.5703125" style="134" customWidth="1"/>
    <col min="7205"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8.5703125" style="134" customWidth="1"/>
    <col min="7429" max="7431" width="0" style="134" hidden="1" customWidth="1"/>
    <col min="7432" max="7432" width="11.5703125" style="134" customWidth="1"/>
    <col min="7433" max="7433" width="0" style="134" hidden="1" customWidth="1"/>
    <col min="7434" max="7434" width="12.28515625" style="134" customWidth="1"/>
    <col min="7435" max="7435" width="0" style="134" hidden="1" customWidth="1"/>
    <col min="7436" max="7436" width="11.140625" style="134" customWidth="1"/>
    <col min="7437" max="7441" width="0" style="134" hidden="1" customWidth="1"/>
    <col min="7442" max="7442" width="10.5703125" style="134" customWidth="1"/>
    <col min="7443" max="7443" width="0" style="134" hidden="1" customWidth="1"/>
    <col min="7444" max="7444" width="11.5703125" style="134" customWidth="1"/>
    <col min="7445" max="7445" width="0" style="134" hidden="1" customWidth="1"/>
    <col min="7446" max="7446" width="11.28515625" style="134" customWidth="1"/>
    <col min="7447" max="7447" width="0" style="134" hidden="1" customWidth="1"/>
    <col min="7448" max="7448" width="11.5703125" style="134" customWidth="1"/>
    <col min="7449" max="7449" width="0" style="134" hidden="1" customWidth="1"/>
    <col min="7450" max="7450" width="10.5703125" style="134" customWidth="1"/>
    <col min="7451" max="7455" width="0" style="134" hidden="1" customWidth="1"/>
    <col min="7456" max="7456" width="11.140625" style="134" customWidth="1"/>
    <col min="7457" max="7457" width="0" style="134" hidden="1" customWidth="1"/>
    <col min="7458" max="7458" width="12.28515625" style="134" customWidth="1"/>
    <col min="7459" max="7459" width="0" style="134" hidden="1" customWidth="1"/>
    <col min="7460" max="7460" width="11.5703125" style="134" customWidth="1"/>
    <col min="7461"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8.5703125" style="134" customWidth="1"/>
    <col min="7685" max="7687" width="0" style="134" hidden="1" customWidth="1"/>
    <col min="7688" max="7688" width="11.5703125" style="134" customWidth="1"/>
    <col min="7689" max="7689" width="0" style="134" hidden="1" customWidth="1"/>
    <col min="7690" max="7690" width="12.28515625" style="134" customWidth="1"/>
    <col min="7691" max="7691" width="0" style="134" hidden="1" customWidth="1"/>
    <col min="7692" max="7692" width="11.140625" style="134" customWidth="1"/>
    <col min="7693" max="7697" width="0" style="134" hidden="1" customWidth="1"/>
    <col min="7698" max="7698" width="10.5703125" style="134" customWidth="1"/>
    <col min="7699" max="7699" width="0" style="134" hidden="1" customWidth="1"/>
    <col min="7700" max="7700" width="11.5703125" style="134" customWidth="1"/>
    <col min="7701" max="7701" width="0" style="134" hidden="1" customWidth="1"/>
    <col min="7702" max="7702" width="11.28515625" style="134" customWidth="1"/>
    <col min="7703" max="7703" width="0" style="134" hidden="1" customWidth="1"/>
    <col min="7704" max="7704" width="11.5703125" style="134" customWidth="1"/>
    <col min="7705" max="7705" width="0" style="134" hidden="1" customWidth="1"/>
    <col min="7706" max="7706" width="10.5703125" style="134" customWidth="1"/>
    <col min="7707" max="7711" width="0" style="134" hidden="1" customWidth="1"/>
    <col min="7712" max="7712" width="11.140625" style="134" customWidth="1"/>
    <col min="7713" max="7713" width="0" style="134" hidden="1" customWidth="1"/>
    <col min="7714" max="7714" width="12.28515625" style="134" customWidth="1"/>
    <col min="7715" max="7715" width="0" style="134" hidden="1" customWidth="1"/>
    <col min="7716" max="7716" width="11.5703125" style="134" customWidth="1"/>
    <col min="7717"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8.5703125" style="134" customWidth="1"/>
    <col min="7941" max="7943" width="0" style="134" hidden="1" customWidth="1"/>
    <col min="7944" max="7944" width="11.5703125" style="134" customWidth="1"/>
    <col min="7945" max="7945" width="0" style="134" hidden="1" customWidth="1"/>
    <col min="7946" max="7946" width="12.28515625" style="134" customWidth="1"/>
    <col min="7947" max="7947" width="0" style="134" hidden="1" customWidth="1"/>
    <col min="7948" max="7948" width="11.140625" style="134" customWidth="1"/>
    <col min="7949" max="7953" width="0" style="134" hidden="1" customWidth="1"/>
    <col min="7954" max="7954" width="10.5703125" style="134" customWidth="1"/>
    <col min="7955" max="7955" width="0" style="134" hidden="1" customWidth="1"/>
    <col min="7956" max="7956" width="11.5703125" style="134" customWidth="1"/>
    <col min="7957" max="7957" width="0" style="134" hidden="1" customWidth="1"/>
    <col min="7958" max="7958" width="11.28515625" style="134" customWidth="1"/>
    <col min="7959" max="7959" width="0" style="134" hidden="1" customWidth="1"/>
    <col min="7960" max="7960" width="11.5703125" style="134" customWidth="1"/>
    <col min="7961" max="7961" width="0" style="134" hidden="1" customWidth="1"/>
    <col min="7962" max="7962" width="10.5703125" style="134" customWidth="1"/>
    <col min="7963" max="7967" width="0" style="134" hidden="1" customWidth="1"/>
    <col min="7968" max="7968" width="11.140625" style="134" customWidth="1"/>
    <col min="7969" max="7969" width="0" style="134" hidden="1" customWidth="1"/>
    <col min="7970" max="7970" width="12.28515625" style="134" customWidth="1"/>
    <col min="7971" max="7971" width="0" style="134" hidden="1" customWidth="1"/>
    <col min="7972" max="7972" width="11.5703125" style="134" customWidth="1"/>
    <col min="7973"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8.5703125" style="134" customWidth="1"/>
    <col min="8197" max="8199" width="0" style="134" hidden="1" customWidth="1"/>
    <col min="8200" max="8200" width="11.5703125" style="134" customWidth="1"/>
    <col min="8201" max="8201" width="0" style="134" hidden="1" customWidth="1"/>
    <col min="8202" max="8202" width="12.28515625" style="134" customWidth="1"/>
    <col min="8203" max="8203" width="0" style="134" hidden="1" customWidth="1"/>
    <col min="8204" max="8204" width="11.140625" style="134" customWidth="1"/>
    <col min="8205" max="8209" width="0" style="134" hidden="1" customWidth="1"/>
    <col min="8210" max="8210" width="10.5703125" style="134" customWidth="1"/>
    <col min="8211" max="8211" width="0" style="134" hidden="1" customWidth="1"/>
    <col min="8212" max="8212" width="11.5703125" style="134" customWidth="1"/>
    <col min="8213" max="8213" width="0" style="134" hidden="1" customWidth="1"/>
    <col min="8214" max="8214" width="11.28515625" style="134" customWidth="1"/>
    <col min="8215" max="8215" width="0" style="134" hidden="1" customWidth="1"/>
    <col min="8216" max="8216" width="11.5703125" style="134" customWidth="1"/>
    <col min="8217" max="8217" width="0" style="134" hidden="1" customWidth="1"/>
    <col min="8218" max="8218" width="10.5703125" style="134" customWidth="1"/>
    <col min="8219" max="8223" width="0" style="134" hidden="1" customWidth="1"/>
    <col min="8224" max="8224" width="11.140625" style="134" customWidth="1"/>
    <col min="8225" max="8225" width="0" style="134" hidden="1" customWidth="1"/>
    <col min="8226" max="8226" width="12.28515625" style="134" customWidth="1"/>
    <col min="8227" max="8227" width="0" style="134" hidden="1" customWidth="1"/>
    <col min="8228" max="8228" width="11.5703125" style="134" customWidth="1"/>
    <col min="8229"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8.5703125" style="134" customWidth="1"/>
    <col min="8453" max="8455" width="0" style="134" hidden="1" customWidth="1"/>
    <col min="8456" max="8456" width="11.5703125" style="134" customWidth="1"/>
    <col min="8457" max="8457" width="0" style="134" hidden="1" customWidth="1"/>
    <col min="8458" max="8458" width="12.28515625" style="134" customWidth="1"/>
    <col min="8459" max="8459" width="0" style="134" hidden="1" customWidth="1"/>
    <col min="8460" max="8460" width="11.140625" style="134" customWidth="1"/>
    <col min="8461" max="8465" width="0" style="134" hidden="1" customWidth="1"/>
    <col min="8466" max="8466" width="10.5703125" style="134" customWidth="1"/>
    <col min="8467" max="8467" width="0" style="134" hidden="1" customWidth="1"/>
    <col min="8468" max="8468" width="11.5703125" style="134" customWidth="1"/>
    <col min="8469" max="8469" width="0" style="134" hidden="1" customWidth="1"/>
    <col min="8470" max="8470" width="11.28515625" style="134" customWidth="1"/>
    <col min="8471" max="8471" width="0" style="134" hidden="1" customWidth="1"/>
    <col min="8472" max="8472" width="11.5703125" style="134" customWidth="1"/>
    <col min="8473" max="8473" width="0" style="134" hidden="1" customWidth="1"/>
    <col min="8474" max="8474" width="10.5703125" style="134" customWidth="1"/>
    <col min="8475" max="8479" width="0" style="134" hidden="1" customWidth="1"/>
    <col min="8480" max="8480" width="11.140625" style="134" customWidth="1"/>
    <col min="8481" max="8481" width="0" style="134" hidden="1" customWidth="1"/>
    <col min="8482" max="8482" width="12.28515625" style="134" customWidth="1"/>
    <col min="8483" max="8483" width="0" style="134" hidden="1" customWidth="1"/>
    <col min="8484" max="8484" width="11.5703125" style="134" customWidth="1"/>
    <col min="8485"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8.5703125" style="134" customWidth="1"/>
    <col min="8709" max="8711" width="0" style="134" hidden="1" customWidth="1"/>
    <col min="8712" max="8712" width="11.5703125" style="134" customWidth="1"/>
    <col min="8713" max="8713" width="0" style="134" hidden="1" customWidth="1"/>
    <col min="8714" max="8714" width="12.28515625" style="134" customWidth="1"/>
    <col min="8715" max="8715" width="0" style="134" hidden="1" customWidth="1"/>
    <col min="8716" max="8716" width="11.140625" style="134" customWidth="1"/>
    <col min="8717" max="8721" width="0" style="134" hidden="1" customWidth="1"/>
    <col min="8722" max="8722" width="10.5703125" style="134" customWidth="1"/>
    <col min="8723" max="8723" width="0" style="134" hidden="1" customWidth="1"/>
    <col min="8724" max="8724" width="11.5703125" style="134" customWidth="1"/>
    <col min="8725" max="8725" width="0" style="134" hidden="1" customWidth="1"/>
    <col min="8726" max="8726" width="11.28515625" style="134" customWidth="1"/>
    <col min="8727" max="8727" width="0" style="134" hidden="1" customWidth="1"/>
    <col min="8728" max="8728" width="11.5703125" style="134" customWidth="1"/>
    <col min="8729" max="8729" width="0" style="134" hidden="1" customWidth="1"/>
    <col min="8730" max="8730" width="10.5703125" style="134" customWidth="1"/>
    <col min="8731" max="8735" width="0" style="134" hidden="1" customWidth="1"/>
    <col min="8736" max="8736" width="11.140625" style="134" customWidth="1"/>
    <col min="8737" max="8737" width="0" style="134" hidden="1" customWidth="1"/>
    <col min="8738" max="8738" width="12.28515625" style="134" customWidth="1"/>
    <col min="8739" max="8739" width="0" style="134" hidden="1" customWidth="1"/>
    <col min="8740" max="8740" width="11.5703125" style="134" customWidth="1"/>
    <col min="8741"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8.5703125" style="134" customWidth="1"/>
    <col min="8965" max="8967" width="0" style="134" hidden="1" customWidth="1"/>
    <col min="8968" max="8968" width="11.5703125" style="134" customWidth="1"/>
    <col min="8969" max="8969" width="0" style="134" hidden="1" customWidth="1"/>
    <col min="8970" max="8970" width="12.28515625" style="134" customWidth="1"/>
    <col min="8971" max="8971" width="0" style="134" hidden="1" customWidth="1"/>
    <col min="8972" max="8972" width="11.140625" style="134" customWidth="1"/>
    <col min="8973" max="8977" width="0" style="134" hidden="1" customWidth="1"/>
    <col min="8978" max="8978" width="10.5703125" style="134" customWidth="1"/>
    <col min="8979" max="8979" width="0" style="134" hidden="1" customWidth="1"/>
    <col min="8980" max="8980" width="11.5703125" style="134" customWidth="1"/>
    <col min="8981" max="8981" width="0" style="134" hidden="1" customWidth="1"/>
    <col min="8982" max="8982" width="11.28515625" style="134" customWidth="1"/>
    <col min="8983" max="8983" width="0" style="134" hidden="1" customWidth="1"/>
    <col min="8984" max="8984" width="11.5703125" style="134" customWidth="1"/>
    <col min="8985" max="8985" width="0" style="134" hidden="1" customWidth="1"/>
    <col min="8986" max="8986" width="10.5703125" style="134" customWidth="1"/>
    <col min="8987" max="8991" width="0" style="134" hidden="1" customWidth="1"/>
    <col min="8992" max="8992" width="11.140625" style="134" customWidth="1"/>
    <col min="8993" max="8993" width="0" style="134" hidden="1" customWidth="1"/>
    <col min="8994" max="8994" width="12.28515625" style="134" customWidth="1"/>
    <col min="8995" max="8995" width="0" style="134" hidden="1" customWidth="1"/>
    <col min="8996" max="8996" width="11.5703125" style="134" customWidth="1"/>
    <col min="8997"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8.5703125" style="134" customWidth="1"/>
    <col min="9221" max="9223" width="0" style="134" hidden="1" customWidth="1"/>
    <col min="9224" max="9224" width="11.5703125" style="134" customWidth="1"/>
    <col min="9225" max="9225" width="0" style="134" hidden="1" customWidth="1"/>
    <col min="9226" max="9226" width="12.28515625" style="134" customWidth="1"/>
    <col min="9227" max="9227" width="0" style="134" hidden="1" customWidth="1"/>
    <col min="9228" max="9228" width="11.140625" style="134" customWidth="1"/>
    <col min="9229" max="9233" width="0" style="134" hidden="1" customWidth="1"/>
    <col min="9234" max="9234" width="10.5703125" style="134" customWidth="1"/>
    <col min="9235" max="9235" width="0" style="134" hidden="1" customWidth="1"/>
    <col min="9236" max="9236" width="11.5703125" style="134" customWidth="1"/>
    <col min="9237" max="9237" width="0" style="134" hidden="1" customWidth="1"/>
    <col min="9238" max="9238" width="11.28515625" style="134" customWidth="1"/>
    <col min="9239" max="9239" width="0" style="134" hidden="1" customWidth="1"/>
    <col min="9240" max="9240" width="11.5703125" style="134" customWidth="1"/>
    <col min="9241" max="9241" width="0" style="134" hidden="1" customWidth="1"/>
    <col min="9242" max="9242" width="10.5703125" style="134" customWidth="1"/>
    <col min="9243" max="9247" width="0" style="134" hidden="1" customWidth="1"/>
    <col min="9248" max="9248" width="11.140625" style="134" customWidth="1"/>
    <col min="9249" max="9249" width="0" style="134" hidden="1" customWidth="1"/>
    <col min="9250" max="9250" width="12.28515625" style="134" customWidth="1"/>
    <col min="9251" max="9251" width="0" style="134" hidden="1" customWidth="1"/>
    <col min="9252" max="9252" width="11.5703125" style="134" customWidth="1"/>
    <col min="9253"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8.5703125" style="134" customWidth="1"/>
    <col min="9477" max="9479" width="0" style="134" hidden="1" customWidth="1"/>
    <col min="9480" max="9480" width="11.5703125" style="134" customWidth="1"/>
    <col min="9481" max="9481" width="0" style="134" hidden="1" customWidth="1"/>
    <col min="9482" max="9482" width="12.28515625" style="134" customWidth="1"/>
    <col min="9483" max="9483" width="0" style="134" hidden="1" customWidth="1"/>
    <col min="9484" max="9484" width="11.140625" style="134" customWidth="1"/>
    <col min="9485" max="9489" width="0" style="134" hidden="1" customWidth="1"/>
    <col min="9490" max="9490" width="10.5703125" style="134" customWidth="1"/>
    <col min="9491" max="9491" width="0" style="134" hidden="1" customWidth="1"/>
    <col min="9492" max="9492" width="11.5703125" style="134" customWidth="1"/>
    <col min="9493" max="9493" width="0" style="134" hidden="1" customWidth="1"/>
    <col min="9494" max="9494" width="11.28515625" style="134" customWidth="1"/>
    <col min="9495" max="9495" width="0" style="134" hidden="1" customWidth="1"/>
    <col min="9496" max="9496" width="11.5703125" style="134" customWidth="1"/>
    <col min="9497" max="9497" width="0" style="134" hidden="1" customWidth="1"/>
    <col min="9498" max="9498" width="10.5703125" style="134" customWidth="1"/>
    <col min="9499" max="9503" width="0" style="134" hidden="1" customWidth="1"/>
    <col min="9504" max="9504" width="11.140625" style="134" customWidth="1"/>
    <col min="9505" max="9505" width="0" style="134" hidden="1" customWidth="1"/>
    <col min="9506" max="9506" width="12.28515625" style="134" customWidth="1"/>
    <col min="9507" max="9507" width="0" style="134" hidden="1" customWidth="1"/>
    <col min="9508" max="9508" width="11.5703125" style="134" customWidth="1"/>
    <col min="9509"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8.5703125" style="134" customWidth="1"/>
    <col min="9733" max="9735" width="0" style="134" hidden="1" customWidth="1"/>
    <col min="9736" max="9736" width="11.5703125" style="134" customWidth="1"/>
    <col min="9737" max="9737" width="0" style="134" hidden="1" customWidth="1"/>
    <col min="9738" max="9738" width="12.28515625" style="134" customWidth="1"/>
    <col min="9739" max="9739" width="0" style="134" hidden="1" customWidth="1"/>
    <col min="9740" max="9740" width="11.140625" style="134" customWidth="1"/>
    <col min="9741" max="9745" width="0" style="134" hidden="1" customWidth="1"/>
    <col min="9746" max="9746" width="10.5703125" style="134" customWidth="1"/>
    <col min="9747" max="9747" width="0" style="134" hidden="1" customWidth="1"/>
    <col min="9748" max="9748" width="11.5703125" style="134" customWidth="1"/>
    <col min="9749" max="9749" width="0" style="134" hidden="1" customWidth="1"/>
    <col min="9750" max="9750" width="11.28515625" style="134" customWidth="1"/>
    <col min="9751" max="9751" width="0" style="134" hidden="1" customWidth="1"/>
    <col min="9752" max="9752" width="11.5703125" style="134" customWidth="1"/>
    <col min="9753" max="9753" width="0" style="134" hidden="1" customWidth="1"/>
    <col min="9754" max="9754" width="10.5703125" style="134" customWidth="1"/>
    <col min="9755" max="9759" width="0" style="134" hidden="1" customWidth="1"/>
    <col min="9760" max="9760" width="11.140625" style="134" customWidth="1"/>
    <col min="9761" max="9761" width="0" style="134" hidden="1" customWidth="1"/>
    <col min="9762" max="9762" width="12.28515625" style="134" customWidth="1"/>
    <col min="9763" max="9763" width="0" style="134" hidden="1" customWidth="1"/>
    <col min="9764" max="9764" width="11.5703125" style="134" customWidth="1"/>
    <col min="9765"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8.5703125" style="134" customWidth="1"/>
    <col min="9989" max="9991" width="0" style="134" hidden="1" customWidth="1"/>
    <col min="9992" max="9992" width="11.5703125" style="134" customWidth="1"/>
    <col min="9993" max="9993" width="0" style="134" hidden="1" customWidth="1"/>
    <col min="9994" max="9994" width="12.28515625" style="134" customWidth="1"/>
    <col min="9995" max="9995" width="0" style="134" hidden="1" customWidth="1"/>
    <col min="9996" max="9996" width="11.140625" style="134" customWidth="1"/>
    <col min="9997" max="10001" width="0" style="134" hidden="1" customWidth="1"/>
    <col min="10002" max="10002" width="10.5703125" style="134" customWidth="1"/>
    <col min="10003" max="10003" width="0" style="134" hidden="1" customWidth="1"/>
    <col min="10004" max="10004" width="11.5703125" style="134" customWidth="1"/>
    <col min="10005" max="10005" width="0" style="134" hidden="1" customWidth="1"/>
    <col min="10006" max="10006" width="11.28515625" style="134" customWidth="1"/>
    <col min="10007" max="10007" width="0" style="134" hidden="1" customWidth="1"/>
    <col min="10008" max="10008" width="11.5703125" style="134" customWidth="1"/>
    <col min="10009" max="10009" width="0" style="134" hidden="1" customWidth="1"/>
    <col min="10010" max="10010" width="10.5703125" style="134" customWidth="1"/>
    <col min="10011" max="10015" width="0" style="134" hidden="1" customWidth="1"/>
    <col min="10016" max="10016" width="11.140625" style="134" customWidth="1"/>
    <col min="10017" max="10017" width="0" style="134" hidden="1" customWidth="1"/>
    <col min="10018" max="10018" width="12.28515625" style="134" customWidth="1"/>
    <col min="10019" max="10019" width="0" style="134" hidden="1" customWidth="1"/>
    <col min="10020" max="10020" width="11.5703125" style="134" customWidth="1"/>
    <col min="10021"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8.5703125" style="134" customWidth="1"/>
    <col min="10245" max="10247" width="0" style="134" hidden="1" customWidth="1"/>
    <col min="10248" max="10248" width="11.5703125" style="134" customWidth="1"/>
    <col min="10249" max="10249" width="0" style="134" hidden="1" customWidth="1"/>
    <col min="10250" max="10250" width="12.28515625" style="134" customWidth="1"/>
    <col min="10251" max="10251" width="0" style="134" hidden="1" customWidth="1"/>
    <col min="10252" max="10252" width="11.140625" style="134" customWidth="1"/>
    <col min="10253" max="10257" width="0" style="134" hidden="1" customWidth="1"/>
    <col min="10258" max="10258" width="10.5703125" style="134" customWidth="1"/>
    <col min="10259" max="10259" width="0" style="134" hidden="1" customWidth="1"/>
    <col min="10260" max="10260" width="11.5703125" style="134" customWidth="1"/>
    <col min="10261" max="10261" width="0" style="134" hidden="1" customWidth="1"/>
    <col min="10262" max="10262" width="11.28515625" style="134" customWidth="1"/>
    <col min="10263" max="10263" width="0" style="134" hidden="1" customWidth="1"/>
    <col min="10264" max="10264" width="11.5703125" style="134" customWidth="1"/>
    <col min="10265" max="10265" width="0" style="134" hidden="1" customWidth="1"/>
    <col min="10266" max="10266" width="10.5703125" style="134" customWidth="1"/>
    <col min="10267" max="10271" width="0" style="134" hidden="1" customWidth="1"/>
    <col min="10272" max="10272" width="11.140625" style="134" customWidth="1"/>
    <col min="10273" max="10273" width="0" style="134" hidden="1" customWidth="1"/>
    <col min="10274" max="10274" width="12.28515625" style="134" customWidth="1"/>
    <col min="10275" max="10275" width="0" style="134" hidden="1" customWidth="1"/>
    <col min="10276" max="10276" width="11.5703125" style="134" customWidth="1"/>
    <col min="10277"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8.5703125" style="134" customWidth="1"/>
    <col min="10501" max="10503" width="0" style="134" hidden="1" customWidth="1"/>
    <col min="10504" max="10504" width="11.5703125" style="134" customWidth="1"/>
    <col min="10505" max="10505" width="0" style="134" hidden="1" customWidth="1"/>
    <col min="10506" max="10506" width="12.28515625" style="134" customWidth="1"/>
    <col min="10507" max="10507" width="0" style="134" hidden="1" customWidth="1"/>
    <col min="10508" max="10508" width="11.140625" style="134" customWidth="1"/>
    <col min="10509" max="10513" width="0" style="134" hidden="1" customWidth="1"/>
    <col min="10514" max="10514" width="10.5703125" style="134" customWidth="1"/>
    <col min="10515" max="10515" width="0" style="134" hidden="1" customWidth="1"/>
    <col min="10516" max="10516" width="11.5703125" style="134" customWidth="1"/>
    <col min="10517" max="10517" width="0" style="134" hidden="1" customWidth="1"/>
    <col min="10518" max="10518" width="11.28515625" style="134" customWidth="1"/>
    <col min="10519" max="10519" width="0" style="134" hidden="1" customWidth="1"/>
    <col min="10520" max="10520" width="11.5703125" style="134" customWidth="1"/>
    <col min="10521" max="10521" width="0" style="134" hidden="1" customWidth="1"/>
    <col min="10522" max="10522" width="10.5703125" style="134" customWidth="1"/>
    <col min="10523" max="10527" width="0" style="134" hidden="1" customWidth="1"/>
    <col min="10528" max="10528" width="11.140625" style="134" customWidth="1"/>
    <col min="10529" max="10529" width="0" style="134" hidden="1" customWidth="1"/>
    <col min="10530" max="10530" width="12.28515625" style="134" customWidth="1"/>
    <col min="10531" max="10531" width="0" style="134" hidden="1" customWidth="1"/>
    <col min="10532" max="10532" width="11.5703125" style="134" customWidth="1"/>
    <col min="10533"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8.5703125" style="134" customWidth="1"/>
    <col min="10757" max="10759" width="0" style="134" hidden="1" customWidth="1"/>
    <col min="10760" max="10760" width="11.5703125" style="134" customWidth="1"/>
    <col min="10761" max="10761" width="0" style="134" hidden="1" customWidth="1"/>
    <col min="10762" max="10762" width="12.28515625" style="134" customWidth="1"/>
    <col min="10763" max="10763" width="0" style="134" hidden="1" customWidth="1"/>
    <col min="10764" max="10764" width="11.140625" style="134" customWidth="1"/>
    <col min="10765" max="10769" width="0" style="134" hidden="1" customWidth="1"/>
    <col min="10770" max="10770" width="10.5703125" style="134" customWidth="1"/>
    <col min="10771" max="10771" width="0" style="134" hidden="1" customWidth="1"/>
    <col min="10772" max="10772" width="11.5703125" style="134" customWidth="1"/>
    <col min="10773" max="10773" width="0" style="134" hidden="1" customWidth="1"/>
    <col min="10774" max="10774" width="11.28515625" style="134" customWidth="1"/>
    <col min="10775" max="10775" width="0" style="134" hidden="1" customWidth="1"/>
    <col min="10776" max="10776" width="11.5703125" style="134" customWidth="1"/>
    <col min="10777" max="10777" width="0" style="134" hidden="1" customWidth="1"/>
    <col min="10778" max="10778" width="10.5703125" style="134" customWidth="1"/>
    <col min="10779" max="10783" width="0" style="134" hidden="1" customWidth="1"/>
    <col min="10784" max="10784" width="11.140625" style="134" customWidth="1"/>
    <col min="10785" max="10785" width="0" style="134" hidden="1" customWidth="1"/>
    <col min="10786" max="10786" width="12.28515625" style="134" customWidth="1"/>
    <col min="10787" max="10787" width="0" style="134" hidden="1" customWidth="1"/>
    <col min="10788" max="10788" width="11.5703125" style="134" customWidth="1"/>
    <col min="10789"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8.5703125" style="134" customWidth="1"/>
    <col min="11013" max="11015" width="0" style="134" hidden="1" customWidth="1"/>
    <col min="11016" max="11016" width="11.5703125" style="134" customWidth="1"/>
    <col min="11017" max="11017" width="0" style="134" hidden="1" customWidth="1"/>
    <col min="11018" max="11018" width="12.28515625" style="134" customWidth="1"/>
    <col min="11019" max="11019" width="0" style="134" hidden="1" customWidth="1"/>
    <col min="11020" max="11020" width="11.140625" style="134" customWidth="1"/>
    <col min="11021" max="11025" width="0" style="134" hidden="1" customWidth="1"/>
    <col min="11026" max="11026" width="10.5703125" style="134" customWidth="1"/>
    <col min="11027" max="11027" width="0" style="134" hidden="1" customWidth="1"/>
    <col min="11028" max="11028" width="11.5703125" style="134" customWidth="1"/>
    <col min="11029" max="11029" width="0" style="134" hidden="1" customWidth="1"/>
    <col min="11030" max="11030" width="11.28515625" style="134" customWidth="1"/>
    <col min="11031" max="11031" width="0" style="134" hidden="1" customWidth="1"/>
    <col min="11032" max="11032" width="11.5703125" style="134" customWidth="1"/>
    <col min="11033" max="11033" width="0" style="134" hidden="1" customWidth="1"/>
    <col min="11034" max="11034" width="10.5703125" style="134" customWidth="1"/>
    <col min="11035" max="11039" width="0" style="134" hidden="1" customWidth="1"/>
    <col min="11040" max="11040" width="11.140625" style="134" customWidth="1"/>
    <col min="11041" max="11041" width="0" style="134" hidden="1" customWidth="1"/>
    <col min="11042" max="11042" width="12.28515625" style="134" customWidth="1"/>
    <col min="11043" max="11043" width="0" style="134" hidden="1" customWidth="1"/>
    <col min="11044" max="11044" width="11.5703125" style="134" customWidth="1"/>
    <col min="11045"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8.5703125" style="134" customWidth="1"/>
    <col min="11269" max="11271" width="0" style="134" hidden="1" customWidth="1"/>
    <col min="11272" max="11272" width="11.5703125" style="134" customWidth="1"/>
    <col min="11273" max="11273" width="0" style="134" hidden="1" customWidth="1"/>
    <col min="11274" max="11274" width="12.28515625" style="134" customWidth="1"/>
    <col min="11275" max="11275" width="0" style="134" hidden="1" customWidth="1"/>
    <col min="11276" max="11276" width="11.140625" style="134" customWidth="1"/>
    <col min="11277" max="11281" width="0" style="134" hidden="1" customWidth="1"/>
    <col min="11282" max="11282" width="10.5703125" style="134" customWidth="1"/>
    <col min="11283" max="11283" width="0" style="134" hidden="1" customWidth="1"/>
    <col min="11284" max="11284" width="11.5703125" style="134" customWidth="1"/>
    <col min="11285" max="11285" width="0" style="134" hidden="1" customWidth="1"/>
    <col min="11286" max="11286" width="11.28515625" style="134" customWidth="1"/>
    <col min="11287" max="11287" width="0" style="134" hidden="1" customWidth="1"/>
    <col min="11288" max="11288" width="11.5703125" style="134" customWidth="1"/>
    <col min="11289" max="11289" width="0" style="134" hidden="1" customWidth="1"/>
    <col min="11290" max="11290" width="10.5703125" style="134" customWidth="1"/>
    <col min="11291" max="11295" width="0" style="134" hidden="1" customWidth="1"/>
    <col min="11296" max="11296" width="11.140625" style="134" customWidth="1"/>
    <col min="11297" max="11297" width="0" style="134" hidden="1" customWidth="1"/>
    <col min="11298" max="11298" width="12.28515625" style="134" customWidth="1"/>
    <col min="11299" max="11299" width="0" style="134" hidden="1" customWidth="1"/>
    <col min="11300" max="11300" width="11.5703125" style="134" customWidth="1"/>
    <col min="11301"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8.5703125" style="134" customWidth="1"/>
    <col min="11525" max="11527" width="0" style="134" hidden="1" customWidth="1"/>
    <col min="11528" max="11528" width="11.5703125" style="134" customWidth="1"/>
    <col min="11529" max="11529" width="0" style="134" hidden="1" customWidth="1"/>
    <col min="11530" max="11530" width="12.28515625" style="134" customWidth="1"/>
    <col min="11531" max="11531" width="0" style="134" hidden="1" customWidth="1"/>
    <col min="11532" max="11532" width="11.140625" style="134" customWidth="1"/>
    <col min="11533" max="11537" width="0" style="134" hidden="1" customWidth="1"/>
    <col min="11538" max="11538" width="10.5703125" style="134" customWidth="1"/>
    <col min="11539" max="11539" width="0" style="134" hidden="1" customWidth="1"/>
    <col min="11540" max="11540" width="11.5703125" style="134" customWidth="1"/>
    <col min="11541" max="11541" width="0" style="134" hidden="1" customWidth="1"/>
    <col min="11542" max="11542" width="11.28515625" style="134" customWidth="1"/>
    <col min="11543" max="11543" width="0" style="134" hidden="1" customWidth="1"/>
    <col min="11544" max="11544" width="11.5703125" style="134" customWidth="1"/>
    <col min="11545" max="11545" width="0" style="134" hidden="1" customWidth="1"/>
    <col min="11546" max="11546" width="10.5703125" style="134" customWidth="1"/>
    <col min="11547" max="11551" width="0" style="134" hidden="1" customWidth="1"/>
    <col min="11552" max="11552" width="11.140625" style="134" customWidth="1"/>
    <col min="11553" max="11553" width="0" style="134" hidden="1" customWidth="1"/>
    <col min="11554" max="11554" width="12.28515625" style="134" customWidth="1"/>
    <col min="11555" max="11555" width="0" style="134" hidden="1" customWidth="1"/>
    <col min="11556" max="11556" width="11.5703125" style="134" customWidth="1"/>
    <col min="11557"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8.5703125" style="134" customWidth="1"/>
    <col min="11781" max="11783" width="0" style="134" hidden="1" customWidth="1"/>
    <col min="11784" max="11784" width="11.5703125" style="134" customWidth="1"/>
    <col min="11785" max="11785" width="0" style="134" hidden="1" customWidth="1"/>
    <col min="11786" max="11786" width="12.28515625" style="134" customWidth="1"/>
    <col min="11787" max="11787" width="0" style="134" hidden="1" customWidth="1"/>
    <col min="11788" max="11788" width="11.140625" style="134" customWidth="1"/>
    <col min="11789" max="11793" width="0" style="134" hidden="1" customWidth="1"/>
    <col min="11794" max="11794" width="10.5703125" style="134" customWidth="1"/>
    <col min="11795" max="11795" width="0" style="134" hidden="1" customWidth="1"/>
    <col min="11796" max="11796" width="11.5703125" style="134" customWidth="1"/>
    <col min="11797" max="11797" width="0" style="134" hidden="1" customWidth="1"/>
    <col min="11798" max="11798" width="11.28515625" style="134" customWidth="1"/>
    <col min="11799" max="11799" width="0" style="134" hidden="1" customWidth="1"/>
    <col min="11800" max="11800" width="11.5703125" style="134" customWidth="1"/>
    <col min="11801" max="11801" width="0" style="134" hidden="1" customWidth="1"/>
    <col min="11802" max="11802" width="10.5703125" style="134" customWidth="1"/>
    <col min="11803" max="11807" width="0" style="134" hidden="1" customWidth="1"/>
    <col min="11808" max="11808" width="11.140625" style="134" customWidth="1"/>
    <col min="11809" max="11809" width="0" style="134" hidden="1" customWidth="1"/>
    <col min="11810" max="11810" width="12.28515625" style="134" customWidth="1"/>
    <col min="11811" max="11811" width="0" style="134" hidden="1" customWidth="1"/>
    <col min="11812" max="11812" width="11.5703125" style="134" customWidth="1"/>
    <col min="11813"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8.5703125" style="134" customWidth="1"/>
    <col min="12037" max="12039" width="0" style="134" hidden="1" customWidth="1"/>
    <col min="12040" max="12040" width="11.5703125" style="134" customWidth="1"/>
    <col min="12041" max="12041" width="0" style="134" hidden="1" customWidth="1"/>
    <col min="12042" max="12042" width="12.28515625" style="134" customWidth="1"/>
    <col min="12043" max="12043" width="0" style="134" hidden="1" customWidth="1"/>
    <col min="12044" max="12044" width="11.140625" style="134" customWidth="1"/>
    <col min="12045" max="12049" width="0" style="134" hidden="1" customWidth="1"/>
    <col min="12050" max="12050" width="10.5703125" style="134" customWidth="1"/>
    <col min="12051" max="12051" width="0" style="134" hidden="1" customWidth="1"/>
    <col min="12052" max="12052" width="11.5703125" style="134" customWidth="1"/>
    <col min="12053" max="12053" width="0" style="134" hidden="1" customWidth="1"/>
    <col min="12054" max="12054" width="11.28515625" style="134" customWidth="1"/>
    <col min="12055" max="12055" width="0" style="134" hidden="1" customWidth="1"/>
    <col min="12056" max="12056" width="11.5703125" style="134" customWidth="1"/>
    <col min="12057" max="12057" width="0" style="134" hidden="1" customWidth="1"/>
    <col min="12058" max="12058" width="10.5703125" style="134" customWidth="1"/>
    <col min="12059" max="12063" width="0" style="134" hidden="1" customWidth="1"/>
    <col min="12064" max="12064" width="11.140625" style="134" customWidth="1"/>
    <col min="12065" max="12065" width="0" style="134" hidden="1" customWidth="1"/>
    <col min="12066" max="12066" width="12.28515625" style="134" customWidth="1"/>
    <col min="12067" max="12067" width="0" style="134" hidden="1" customWidth="1"/>
    <col min="12068" max="12068" width="11.5703125" style="134" customWidth="1"/>
    <col min="12069"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8.5703125" style="134" customWidth="1"/>
    <col min="12293" max="12295" width="0" style="134" hidden="1" customWidth="1"/>
    <col min="12296" max="12296" width="11.5703125" style="134" customWidth="1"/>
    <col min="12297" max="12297" width="0" style="134" hidden="1" customWidth="1"/>
    <col min="12298" max="12298" width="12.28515625" style="134" customWidth="1"/>
    <col min="12299" max="12299" width="0" style="134" hidden="1" customWidth="1"/>
    <col min="12300" max="12300" width="11.140625" style="134" customWidth="1"/>
    <col min="12301" max="12305" width="0" style="134" hidden="1" customWidth="1"/>
    <col min="12306" max="12306" width="10.5703125" style="134" customWidth="1"/>
    <col min="12307" max="12307" width="0" style="134" hidden="1" customWidth="1"/>
    <col min="12308" max="12308" width="11.5703125" style="134" customWidth="1"/>
    <col min="12309" max="12309" width="0" style="134" hidden="1" customWidth="1"/>
    <col min="12310" max="12310" width="11.28515625" style="134" customWidth="1"/>
    <col min="12311" max="12311" width="0" style="134" hidden="1" customWidth="1"/>
    <col min="12312" max="12312" width="11.5703125" style="134" customWidth="1"/>
    <col min="12313" max="12313" width="0" style="134" hidden="1" customWidth="1"/>
    <col min="12314" max="12314" width="10.5703125" style="134" customWidth="1"/>
    <col min="12315" max="12319" width="0" style="134" hidden="1" customWidth="1"/>
    <col min="12320" max="12320" width="11.140625" style="134" customWidth="1"/>
    <col min="12321" max="12321" width="0" style="134" hidden="1" customWidth="1"/>
    <col min="12322" max="12322" width="12.28515625" style="134" customWidth="1"/>
    <col min="12323" max="12323" width="0" style="134" hidden="1" customWidth="1"/>
    <col min="12324" max="12324" width="11.5703125" style="134" customWidth="1"/>
    <col min="12325"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8.5703125" style="134" customWidth="1"/>
    <col min="12549" max="12551" width="0" style="134" hidden="1" customWidth="1"/>
    <col min="12552" max="12552" width="11.5703125" style="134" customWidth="1"/>
    <col min="12553" max="12553" width="0" style="134" hidden="1" customWidth="1"/>
    <col min="12554" max="12554" width="12.28515625" style="134" customWidth="1"/>
    <col min="12555" max="12555" width="0" style="134" hidden="1" customWidth="1"/>
    <col min="12556" max="12556" width="11.140625" style="134" customWidth="1"/>
    <col min="12557" max="12561" width="0" style="134" hidden="1" customWidth="1"/>
    <col min="12562" max="12562" width="10.5703125" style="134" customWidth="1"/>
    <col min="12563" max="12563" width="0" style="134" hidden="1" customWidth="1"/>
    <col min="12564" max="12564" width="11.5703125" style="134" customWidth="1"/>
    <col min="12565" max="12565" width="0" style="134" hidden="1" customWidth="1"/>
    <col min="12566" max="12566" width="11.28515625" style="134" customWidth="1"/>
    <col min="12567" max="12567" width="0" style="134" hidden="1" customWidth="1"/>
    <col min="12568" max="12568" width="11.5703125" style="134" customWidth="1"/>
    <col min="12569" max="12569" width="0" style="134" hidden="1" customWidth="1"/>
    <col min="12570" max="12570" width="10.5703125" style="134" customWidth="1"/>
    <col min="12571" max="12575" width="0" style="134" hidden="1" customWidth="1"/>
    <col min="12576" max="12576" width="11.140625" style="134" customWidth="1"/>
    <col min="12577" max="12577" width="0" style="134" hidden="1" customWidth="1"/>
    <col min="12578" max="12578" width="12.28515625" style="134" customWidth="1"/>
    <col min="12579" max="12579" width="0" style="134" hidden="1" customWidth="1"/>
    <col min="12580" max="12580" width="11.5703125" style="134" customWidth="1"/>
    <col min="12581"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8.5703125" style="134" customWidth="1"/>
    <col min="12805" max="12807" width="0" style="134" hidden="1" customWidth="1"/>
    <col min="12808" max="12808" width="11.5703125" style="134" customWidth="1"/>
    <col min="12809" max="12809" width="0" style="134" hidden="1" customWidth="1"/>
    <col min="12810" max="12810" width="12.28515625" style="134" customWidth="1"/>
    <col min="12811" max="12811" width="0" style="134" hidden="1" customWidth="1"/>
    <col min="12812" max="12812" width="11.140625" style="134" customWidth="1"/>
    <col min="12813" max="12817" width="0" style="134" hidden="1" customWidth="1"/>
    <col min="12818" max="12818" width="10.5703125" style="134" customWidth="1"/>
    <col min="12819" max="12819" width="0" style="134" hidden="1" customWidth="1"/>
    <col min="12820" max="12820" width="11.5703125" style="134" customWidth="1"/>
    <col min="12821" max="12821" width="0" style="134" hidden="1" customWidth="1"/>
    <col min="12822" max="12822" width="11.28515625" style="134" customWidth="1"/>
    <col min="12823" max="12823" width="0" style="134" hidden="1" customWidth="1"/>
    <col min="12824" max="12824" width="11.5703125" style="134" customWidth="1"/>
    <col min="12825" max="12825" width="0" style="134" hidden="1" customWidth="1"/>
    <col min="12826" max="12826" width="10.5703125" style="134" customWidth="1"/>
    <col min="12827" max="12831" width="0" style="134" hidden="1" customWidth="1"/>
    <col min="12832" max="12832" width="11.140625" style="134" customWidth="1"/>
    <col min="12833" max="12833" width="0" style="134" hidden="1" customWidth="1"/>
    <col min="12834" max="12834" width="12.28515625" style="134" customWidth="1"/>
    <col min="12835" max="12835" width="0" style="134" hidden="1" customWidth="1"/>
    <col min="12836" max="12836" width="11.5703125" style="134" customWidth="1"/>
    <col min="12837"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8.5703125" style="134" customWidth="1"/>
    <col min="13061" max="13063" width="0" style="134" hidden="1" customWidth="1"/>
    <col min="13064" max="13064" width="11.5703125" style="134" customWidth="1"/>
    <col min="13065" max="13065" width="0" style="134" hidden="1" customWidth="1"/>
    <col min="13066" max="13066" width="12.28515625" style="134" customWidth="1"/>
    <col min="13067" max="13067" width="0" style="134" hidden="1" customWidth="1"/>
    <col min="13068" max="13068" width="11.140625" style="134" customWidth="1"/>
    <col min="13069" max="13073" width="0" style="134" hidden="1" customWidth="1"/>
    <col min="13074" max="13074" width="10.5703125" style="134" customWidth="1"/>
    <col min="13075" max="13075" width="0" style="134" hidden="1" customWidth="1"/>
    <col min="13076" max="13076" width="11.5703125" style="134" customWidth="1"/>
    <col min="13077" max="13077" width="0" style="134" hidden="1" customWidth="1"/>
    <col min="13078" max="13078" width="11.28515625" style="134" customWidth="1"/>
    <col min="13079" max="13079" width="0" style="134" hidden="1" customWidth="1"/>
    <col min="13080" max="13080" width="11.5703125" style="134" customWidth="1"/>
    <col min="13081" max="13081" width="0" style="134" hidden="1" customWidth="1"/>
    <col min="13082" max="13082" width="10.5703125" style="134" customWidth="1"/>
    <col min="13083" max="13087" width="0" style="134" hidden="1" customWidth="1"/>
    <col min="13088" max="13088" width="11.140625" style="134" customWidth="1"/>
    <col min="13089" max="13089" width="0" style="134" hidden="1" customWidth="1"/>
    <col min="13090" max="13090" width="12.28515625" style="134" customWidth="1"/>
    <col min="13091" max="13091" width="0" style="134" hidden="1" customWidth="1"/>
    <col min="13092" max="13092" width="11.5703125" style="134" customWidth="1"/>
    <col min="13093"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8.5703125" style="134" customWidth="1"/>
    <col min="13317" max="13319" width="0" style="134" hidden="1" customWidth="1"/>
    <col min="13320" max="13320" width="11.5703125" style="134" customWidth="1"/>
    <col min="13321" max="13321" width="0" style="134" hidden="1" customWidth="1"/>
    <col min="13322" max="13322" width="12.28515625" style="134" customWidth="1"/>
    <col min="13323" max="13323" width="0" style="134" hidden="1" customWidth="1"/>
    <col min="13324" max="13324" width="11.140625" style="134" customWidth="1"/>
    <col min="13325" max="13329" width="0" style="134" hidden="1" customWidth="1"/>
    <col min="13330" max="13330" width="10.5703125" style="134" customWidth="1"/>
    <col min="13331" max="13331" width="0" style="134" hidden="1" customWidth="1"/>
    <col min="13332" max="13332" width="11.5703125" style="134" customWidth="1"/>
    <col min="13333" max="13333" width="0" style="134" hidden="1" customWidth="1"/>
    <col min="13334" max="13334" width="11.28515625" style="134" customWidth="1"/>
    <col min="13335" max="13335" width="0" style="134" hidden="1" customWidth="1"/>
    <col min="13336" max="13336" width="11.5703125" style="134" customWidth="1"/>
    <col min="13337" max="13337" width="0" style="134" hidden="1" customWidth="1"/>
    <col min="13338" max="13338" width="10.5703125" style="134" customWidth="1"/>
    <col min="13339" max="13343" width="0" style="134" hidden="1" customWidth="1"/>
    <col min="13344" max="13344" width="11.140625" style="134" customWidth="1"/>
    <col min="13345" max="13345" width="0" style="134" hidden="1" customWidth="1"/>
    <col min="13346" max="13346" width="12.28515625" style="134" customWidth="1"/>
    <col min="13347" max="13347" width="0" style="134" hidden="1" customWidth="1"/>
    <col min="13348" max="13348" width="11.5703125" style="134" customWidth="1"/>
    <col min="13349"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8.5703125" style="134" customWidth="1"/>
    <col min="13573" max="13575" width="0" style="134" hidden="1" customWidth="1"/>
    <col min="13576" max="13576" width="11.5703125" style="134" customWidth="1"/>
    <col min="13577" max="13577" width="0" style="134" hidden="1" customWidth="1"/>
    <col min="13578" max="13578" width="12.28515625" style="134" customWidth="1"/>
    <col min="13579" max="13579" width="0" style="134" hidden="1" customWidth="1"/>
    <col min="13580" max="13580" width="11.140625" style="134" customWidth="1"/>
    <col min="13581" max="13585" width="0" style="134" hidden="1" customWidth="1"/>
    <col min="13586" max="13586" width="10.5703125" style="134" customWidth="1"/>
    <col min="13587" max="13587" width="0" style="134" hidden="1" customWidth="1"/>
    <col min="13588" max="13588" width="11.5703125" style="134" customWidth="1"/>
    <col min="13589" max="13589" width="0" style="134" hidden="1" customWidth="1"/>
    <col min="13590" max="13590" width="11.28515625" style="134" customWidth="1"/>
    <col min="13591" max="13591" width="0" style="134" hidden="1" customWidth="1"/>
    <col min="13592" max="13592" width="11.5703125" style="134" customWidth="1"/>
    <col min="13593" max="13593" width="0" style="134" hidden="1" customWidth="1"/>
    <col min="13594" max="13594" width="10.5703125" style="134" customWidth="1"/>
    <col min="13595" max="13599" width="0" style="134" hidden="1" customWidth="1"/>
    <col min="13600" max="13600" width="11.140625" style="134" customWidth="1"/>
    <col min="13601" max="13601" width="0" style="134" hidden="1" customWidth="1"/>
    <col min="13602" max="13602" width="12.28515625" style="134" customWidth="1"/>
    <col min="13603" max="13603" width="0" style="134" hidden="1" customWidth="1"/>
    <col min="13604" max="13604" width="11.5703125" style="134" customWidth="1"/>
    <col min="13605"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8.5703125" style="134" customWidth="1"/>
    <col min="13829" max="13831" width="0" style="134" hidden="1" customWidth="1"/>
    <col min="13832" max="13832" width="11.5703125" style="134" customWidth="1"/>
    <col min="13833" max="13833" width="0" style="134" hidden="1" customWidth="1"/>
    <col min="13834" max="13834" width="12.28515625" style="134" customWidth="1"/>
    <col min="13835" max="13835" width="0" style="134" hidden="1" customWidth="1"/>
    <col min="13836" max="13836" width="11.140625" style="134" customWidth="1"/>
    <col min="13837" max="13841" width="0" style="134" hidden="1" customWidth="1"/>
    <col min="13842" max="13842" width="10.5703125" style="134" customWidth="1"/>
    <col min="13843" max="13843" width="0" style="134" hidden="1" customWidth="1"/>
    <col min="13844" max="13844" width="11.5703125" style="134" customWidth="1"/>
    <col min="13845" max="13845" width="0" style="134" hidden="1" customWidth="1"/>
    <col min="13846" max="13846" width="11.28515625" style="134" customWidth="1"/>
    <col min="13847" max="13847" width="0" style="134" hidden="1" customWidth="1"/>
    <col min="13848" max="13848" width="11.5703125" style="134" customWidth="1"/>
    <col min="13849" max="13849" width="0" style="134" hidden="1" customWidth="1"/>
    <col min="13850" max="13850" width="10.5703125" style="134" customWidth="1"/>
    <col min="13851" max="13855" width="0" style="134" hidden="1" customWidth="1"/>
    <col min="13856" max="13856" width="11.140625" style="134" customWidth="1"/>
    <col min="13857" max="13857" width="0" style="134" hidden="1" customWidth="1"/>
    <col min="13858" max="13858" width="12.28515625" style="134" customWidth="1"/>
    <col min="13859" max="13859" width="0" style="134" hidden="1" customWidth="1"/>
    <col min="13860" max="13860" width="11.5703125" style="134" customWidth="1"/>
    <col min="13861"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8.5703125" style="134" customWidth="1"/>
    <col min="14085" max="14087" width="0" style="134" hidden="1" customWidth="1"/>
    <col min="14088" max="14088" width="11.5703125" style="134" customWidth="1"/>
    <col min="14089" max="14089" width="0" style="134" hidden="1" customWidth="1"/>
    <col min="14090" max="14090" width="12.28515625" style="134" customWidth="1"/>
    <col min="14091" max="14091" width="0" style="134" hidden="1" customWidth="1"/>
    <col min="14092" max="14092" width="11.140625" style="134" customWidth="1"/>
    <col min="14093" max="14097" width="0" style="134" hidden="1" customWidth="1"/>
    <col min="14098" max="14098" width="10.5703125" style="134" customWidth="1"/>
    <col min="14099" max="14099" width="0" style="134" hidden="1" customWidth="1"/>
    <col min="14100" max="14100" width="11.5703125" style="134" customWidth="1"/>
    <col min="14101" max="14101" width="0" style="134" hidden="1" customWidth="1"/>
    <col min="14102" max="14102" width="11.28515625" style="134" customWidth="1"/>
    <col min="14103" max="14103" width="0" style="134" hidden="1" customWidth="1"/>
    <col min="14104" max="14104" width="11.5703125" style="134" customWidth="1"/>
    <col min="14105" max="14105" width="0" style="134" hidden="1" customWidth="1"/>
    <col min="14106" max="14106" width="10.5703125" style="134" customWidth="1"/>
    <col min="14107" max="14111" width="0" style="134" hidden="1" customWidth="1"/>
    <col min="14112" max="14112" width="11.140625" style="134" customWidth="1"/>
    <col min="14113" max="14113" width="0" style="134" hidden="1" customWidth="1"/>
    <col min="14114" max="14114" width="12.28515625" style="134" customWidth="1"/>
    <col min="14115" max="14115" width="0" style="134" hidden="1" customWidth="1"/>
    <col min="14116" max="14116" width="11.5703125" style="134" customWidth="1"/>
    <col min="14117"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8.5703125" style="134" customWidth="1"/>
    <col min="14341" max="14343" width="0" style="134" hidden="1" customWidth="1"/>
    <col min="14344" max="14344" width="11.5703125" style="134" customWidth="1"/>
    <col min="14345" max="14345" width="0" style="134" hidden="1" customWidth="1"/>
    <col min="14346" max="14346" width="12.28515625" style="134" customWidth="1"/>
    <col min="14347" max="14347" width="0" style="134" hidden="1" customWidth="1"/>
    <col min="14348" max="14348" width="11.140625" style="134" customWidth="1"/>
    <col min="14349" max="14353" width="0" style="134" hidden="1" customWidth="1"/>
    <col min="14354" max="14354" width="10.5703125" style="134" customWidth="1"/>
    <col min="14355" max="14355" width="0" style="134" hidden="1" customWidth="1"/>
    <col min="14356" max="14356" width="11.5703125" style="134" customWidth="1"/>
    <col min="14357" max="14357" width="0" style="134" hidden="1" customWidth="1"/>
    <col min="14358" max="14358" width="11.28515625" style="134" customWidth="1"/>
    <col min="14359" max="14359" width="0" style="134" hidden="1" customWidth="1"/>
    <col min="14360" max="14360" width="11.5703125" style="134" customWidth="1"/>
    <col min="14361" max="14361" width="0" style="134" hidden="1" customWidth="1"/>
    <col min="14362" max="14362" width="10.5703125" style="134" customWidth="1"/>
    <col min="14363" max="14367" width="0" style="134" hidden="1" customWidth="1"/>
    <col min="14368" max="14368" width="11.140625" style="134" customWidth="1"/>
    <col min="14369" max="14369" width="0" style="134" hidden="1" customWidth="1"/>
    <col min="14370" max="14370" width="12.28515625" style="134" customWidth="1"/>
    <col min="14371" max="14371" width="0" style="134" hidden="1" customWidth="1"/>
    <col min="14372" max="14372" width="11.5703125" style="134" customWidth="1"/>
    <col min="14373"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8.5703125" style="134" customWidth="1"/>
    <col min="14597" max="14599" width="0" style="134" hidden="1" customWidth="1"/>
    <col min="14600" max="14600" width="11.5703125" style="134" customWidth="1"/>
    <col min="14601" max="14601" width="0" style="134" hidden="1" customWidth="1"/>
    <col min="14602" max="14602" width="12.28515625" style="134" customWidth="1"/>
    <col min="14603" max="14603" width="0" style="134" hidden="1" customWidth="1"/>
    <col min="14604" max="14604" width="11.140625" style="134" customWidth="1"/>
    <col min="14605" max="14609" width="0" style="134" hidden="1" customWidth="1"/>
    <col min="14610" max="14610" width="10.5703125" style="134" customWidth="1"/>
    <col min="14611" max="14611" width="0" style="134" hidden="1" customWidth="1"/>
    <col min="14612" max="14612" width="11.5703125" style="134" customWidth="1"/>
    <col min="14613" max="14613" width="0" style="134" hidden="1" customWidth="1"/>
    <col min="14614" max="14614" width="11.28515625" style="134" customWidth="1"/>
    <col min="14615" max="14615" width="0" style="134" hidden="1" customWidth="1"/>
    <col min="14616" max="14616" width="11.5703125" style="134" customWidth="1"/>
    <col min="14617" max="14617" width="0" style="134" hidden="1" customWidth="1"/>
    <col min="14618" max="14618" width="10.5703125" style="134" customWidth="1"/>
    <col min="14619" max="14623" width="0" style="134" hidden="1" customWidth="1"/>
    <col min="14624" max="14624" width="11.140625" style="134" customWidth="1"/>
    <col min="14625" max="14625" width="0" style="134" hidden="1" customWidth="1"/>
    <col min="14626" max="14626" width="12.28515625" style="134" customWidth="1"/>
    <col min="14627" max="14627" width="0" style="134" hidden="1" customWidth="1"/>
    <col min="14628" max="14628" width="11.5703125" style="134" customWidth="1"/>
    <col min="14629"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8.5703125" style="134" customWidth="1"/>
    <col min="14853" max="14855" width="0" style="134" hidden="1" customWidth="1"/>
    <col min="14856" max="14856" width="11.5703125" style="134" customWidth="1"/>
    <col min="14857" max="14857" width="0" style="134" hidden="1" customWidth="1"/>
    <col min="14858" max="14858" width="12.28515625" style="134" customWidth="1"/>
    <col min="14859" max="14859" width="0" style="134" hidden="1" customWidth="1"/>
    <col min="14860" max="14860" width="11.140625" style="134" customWidth="1"/>
    <col min="14861" max="14865" width="0" style="134" hidden="1" customWidth="1"/>
    <col min="14866" max="14866" width="10.5703125" style="134" customWidth="1"/>
    <col min="14867" max="14867" width="0" style="134" hidden="1" customWidth="1"/>
    <col min="14868" max="14868" width="11.5703125" style="134" customWidth="1"/>
    <col min="14869" max="14869" width="0" style="134" hidden="1" customWidth="1"/>
    <col min="14870" max="14870" width="11.28515625" style="134" customWidth="1"/>
    <col min="14871" max="14871" width="0" style="134" hidden="1" customWidth="1"/>
    <col min="14872" max="14872" width="11.5703125" style="134" customWidth="1"/>
    <col min="14873" max="14873" width="0" style="134" hidden="1" customWidth="1"/>
    <col min="14874" max="14874" width="10.5703125" style="134" customWidth="1"/>
    <col min="14875" max="14879" width="0" style="134" hidden="1" customWidth="1"/>
    <col min="14880" max="14880" width="11.140625" style="134" customWidth="1"/>
    <col min="14881" max="14881" width="0" style="134" hidden="1" customWidth="1"/>
    <col min="14882" max="14882" width="12.28515625" style="134" customWidth="1"/>
    <col min="14883" max="14883" width="0" style="134" hidden="1" customWidth="1"/>
    <col min="14884" max="14884" width="11.5703125" style="134" customWidth="1"/>
    <col min="14885"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8.5703125" style="134" customWidth="1"/>
    <col min="15109" max="15111" width="0" style="134" hidden="1" customWidth="1"/>
    <col min="15112" max="15112" width="11.5703125" style="134" customWidth="1"/>
    <col min="15113" max="15113" width="0" style="134" hidden="1" customWidth="1"/>
    <col min="15114" max="15114" width="12.28515625" style="134" customWidth="1"/>
    <col min="15115" max="15115" width="0" style="134" hidden="1" customWidth="1"/>
    <col min="15116" max="15116" width="11.140625" style="134" customWidth="1"/>
    <col min="15117" max="15121" width="0" style="134" hidden="1" customWidth="1"/>
    <col min="15122" max="15122" width="10.5703125" style="134" customWidth="1"/>
    <col min="15123" max="15123" width="0" style="134" hidden="1" customWidth="1"/>
    <col min="15124" max="15124" width="11.5703125" style="134" customWidth="1"/>
    <col min="15125" max="15125" width="0" style="134" hidden="1" customWidth="1"/>
    <col min="15126" max="15126" width="11.28515625" style="134" customWidth="1"/>
    <col min="15127" max="15127" width="0" style="134" hidden="1" customWidth="1"/>
    <col min="15128" max="15128" width="11.5703125" style="134" customWidth="1"/>
    <col min="15129" max="15129" width="0" style="134" hidden="1" customWidth="1"/>
    <col min="15130" max="15130" width="10.5703125" style="134" customWidth="1"/>
    <col min="15131" max="15135" width="0" style="134" hidden="1" customWidth="1"/>
    <col min="15136" max="15136" width="11.140625" style="134" customWidth="1"/>
    <col min="15137" max="15137" width="0" style="134" hidden="1" customWidth="1"/>
    <col min="15138" max="15138" width="12.28515625" style="134" customWidth="1"/>
    <col min="15139" max="15139" width="0" style="134" hidden="1" customWidth="1"/>
    <col min="15140" max="15140" width="11.5703125" style="134" customWidth="1"/>
    <col min="15141"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8.5703125" style="134" customWidth="1"/>
    <col min="15365" max="15367" width="0" style="134" hidden="1" customWidth="1"/>
    <col min="15368" max="15368" width="11.5703125" style="134" customWidth="1"/>
    <col min="15369" max="15369" width="0" style="134" hidden="1" customWidth="1"/>
    <col min="15370" max="15370" width="12.28515625" style="134" customWidth="1"/>
    <col min="15371" max="15371" width="0" style="134" hidden="1" customWidth="1"/>
    <col min="15372" max="15372" width="11.140625" style="134" customWidth="1"/>
    <col min="15373" max="15377" width="0" style="134" hidden="1" customWidth="1"/>
    <col min="15378" max="15378" width="10.5703125" style="134" customWidth="1"/>
    <col min="15379" max="15379" width="0" style="134" hidden="1" customWidth="1"/>
    <col min="15380" max="15380" width="11.5703125" style="134" customWidth="1"/>
    <col min="15381" max="15381" width="0" style="134" hidden="1" customWidth="1"/>
    <col min="15382" max="15382" width="11.28515625" style="134" customWidth="1"/>
    <col min="15383" max="15383" width="0" style="134" hidden="1" customWidth="1"/>
    <col min="15384" max="15384" width="11.5703125" style="134" customWidth="1"/>
    <col min="15385" max="15385" width="0" style="134" hidden="1" customWidth="1"/>
    <col min="15386" max="15386" width="10.5703125" style="134" customWidth="1"/>
    <col min="15387" max="15391" width="0" style="134" hidden="1" customWidth="1"/>
    <col min="15392" max="15392" width="11.140625" style="134" customWidth="1"/>
    <col min="15393" max="15393" width="0" style="134" hidden="1" customWidth="1"/>
    <col min="15394" max="15394" width="12.28515625" style="134" customWidth="1"/>
    <col min="15395" max="15395" width="0" style="134" hidden="1" customWidth="1"/>
    <col min="15396" max="15396" width="11.5703125" style="134" customWidth="1"/>
    <col min="15397"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8.5703125" style="134" customWidth="1"/>
    <col min="15621" max="15623" width="0" style="134" hidden="1" customWidth="1"/>
    <col min="15624" max="15624" width="11.5703125" style="134" customWidth="1"/>
    <col min="15625" max="15625" width="0" style="134" hidden="1" customWidth="1"/>
    <col min="15626" max="15626" width="12.28515625" style="134" customWidth="1"/>
    <col min="15627" max="15627" width="0" style="134" hidden="1" customWidth="1"/>
    <col min="15628" max="15628" width="11.140625" style="134" customWidth="1"/>
    <col min="15629" max="15633" width="0" style="134" hidden="1" customWidth="1"/>
    <col min="15634" max="15634" width="10.5703125" style="134" customWidth="1"/>
    <col min="15635" max="15635" width="0" style="134" hidden="1" customWidth="1"/>
    <col min="15636" max="15636" width="11.5703125" style="134" customWidth="1"/>
    <col min="15637" max="15637" width="0" style="134" hidden="1" customWidth="1"/>
    <col min="15638" max="15638" width="11.28515625" style="134" customWidth="1"/>
    <col min="15639" max="15639" width="0" style="134" hidden="1" customWidth="1"/>
    <col min="15640" max="15640" width="11.5703125" style="134" customWidth="1"/>
    <col min="15641" max="15641" width="0" style="134" hidden="1" customWidth="1"/>
    <col min="15642" max="15642" width="10.5703125" style="134" customWidth="1"/>
    <col min="15643" max="15647" width="0" style="134" hidden="1" customWidth="1"/>
    <col min="15648" max="15648" width="11.140625" style="134" customWidth="1"/>
    <col min="15649" max="15649" width="0" style="134" hidden="1" customWidth="1"/>
    <col min="15650" max="15650" width="12.28515625" style="134" customWidth="1"/>
    <col min="15651" max="15651" width="0" style="134" hidden="1" customWidth="1"/>
    <col min="15652" max="15652" width="11.5703125" style="134" customWidth="1"/>
    <col min="15653"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8.5703125" style="134" customWidth="1"/>
    <col min="15877" max="15879" width="0" style="134" hidden="1" customWidth="1"/>
    <col min="15880" max="15880" width="11.5703125" style="134" customWidth="1"/>
    <col min="15881" max="15881" width="0" style="134" hidden="1" customWidth="1"/>
    <col min="15882" max="15882" width="12.28515625" style="134" customWidth="1"/>
    <col min="15883" max="15883" width="0" style="134" hidden="1" customWidth="1"/>
    <col min="15884" max="15884" width="11.140625" style="134" customWidth="1"/>
    <col min="15885" max="15889" width="0" style="134" hidden="1" customWidth="1"/>
    <col min="15890" max="15890" width="10.5703125" style="134" customWidth="1"/>
    <col min="15891" max="15891" width="0" style="134" hidden="1" customWidth="1"/>
    <col min="15892" max="15892" width="11.5703125" style="134" customWidth="1"/>
    <col min="15893" max="15893" width="0" style="134" hidden="1" customWidth="1"/>
    <col min="15894" max="15894" width="11.28515625" style="134" customWidth="1"/>
    <col min="15895" max="15895" width="0" style="134" hidden="1" customWidth="1"/>
    <col min="15896" max="15896" width="11.5703125" style="134" customWidth="1"/>
    <col min="15897" max="15897" width="0" style="134" hidden="1" customWidth="1"/>
    <col min="15898" max="15898" width="10.5703125" style="134" customWidth="1"/>
    <col min="15899" max="15903" width="0" style="134" hidden="1" customWidth="1"/>
    <col min="15904" max="15904" width="11.140625" style="134" customWidth="1"/>
    <col min="15905" max="15905" width="0" style="134" hidden="1" customWidth="1"/>
    <col min="15906" max="15906" width="12.28515625" style="134" customWidth="1"/>
    <col min="15907" max="15907" width="0" style="134" hidden="1" customWidth="1"/>
    <col min="15908" max="15908" width="11.5703125" style="134" customWidth="1"/>
    <col min="15909"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8.5703125" style="134" customWidth="1"/>
    <col min="16133" max="16135" width="0" style="134" hidden="1" customWidth="1"/>
    <col min="16136" max="16136" width="11.5703125" style="134" customWidth="1"/>
    <col min="16137" max="16137" width="0" style="134" hidden="1" customWidth="1"/>
    <col min="16138" max="16138" width="12.28515625" style="134" customWidth="1"/>
    <col min="16139" max="16139" width="0" style="134" hidden="1" customWidth="1"/>
    <col min="16140" max="16140" width="11.140625" style="134" customWidth="1"/>
    <col min="16141" max="16145" width="0" style="134" hidden="1" customWidth="1"/>
    <col min="16146" max="16146" width="10.5703125" style="134" customWidth="1"/>
    <col min="16147" max="16147" width="0" style="134" hidden="1" customWidth="1"/>
    <col min="16148" max="16148" width="11.5703125" style="134" customWidth="1"/>
    <col min="16149" max="16149" width="0" style="134" hidden="1" customWidth="1"/>
    <col min="16150" max="16150" width="11.28515625" style="134" customWidth="1"/>
    <col min="16151" max="16151" width="0" style="134" hidden="1" customWidth="1"/>
    <col min="16152" max="16152" width="11.5703125" style="134" customWidth="1"/>
    <col min="16153" max="16153" width="0" style="134" hidden="1" customWidth="1"/>
    <col min="16154" max="16154" width="10.5703125" style="134" customWidth="1"/>
    <col min="16155" max="16159" width="0" style="134" hidden="1" customWidth="1"/>
    <col min="16160" max="16160" width="11.140625" style="134" customWidth="1"/>
    <col min="16161" max="16161" width="0" style="134" hidden="1" customWidth="1"/>
    <col min="16162" max="16162" width="12.28515625" style="134" customWidth="1"/>
    <col min="16163" max="16163" width="0" style="134" hidden="1" customWidth="1"/>
    <col min="16164" max="16164" width="11.5703125" style="134" customWidth="1"/>
    <col min="16165"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441</v>
      </c>
    </row>
    <row r="15" spans="2:28" x14ac:dyDescent="0.2">
      <c r="B15" s="134" t="s">
        <v>7</v>
      </c>
      <c r="I15" s="75"/>
      <c r="J15" s="75" t="s">
        <v>181</v>
      </c>
      <c r="K15" s="75"/>
    </row>
    <row r="16" spans="2:28" x14ac:dyDescent="0.2">
      <c r="B16" s="134" t="s">
        <v>8</v>
      </c>
      <c r="J16" s="74">
        <v>441</v>
      </c>
    </row>
    <row r="17" spans="1:87" x14ac:dyDescent="0.2">
      <c r="B17" s="134" t="s">
        <v>37</v>
      </c>
      <c r="H17" s="134"/>
      <c r="I17" s="134"/>
    </row>
    <row r="18" spans="1:87" ht="60" customHeight="1" thickBot="1" x14ac:dyDescent="0.25"/>
    <row r="19" spans="1:87"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90"/>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170</v>
      </c>
      <c r="C20" s="1298"/>
      <c r="D20" s="1299"/>
      <c r="E20" s="79" t="s">
        <v>170</v>
      </c>
      <c r="F20" s="79" t="s">
        <v>170</v>
      </c>
      <c r="G20" s="79" t="s">
        <v>171</v>
      </c>
      <c r="H20" s="966" t="s">
        <v>172</v>
      </c>
      <c r="I20" s="79" t="s">
        <v>173</v>
      </c>
      <c r="J20" s="966" t="s">
        <v>174</v>
      </c>
      <c r="K20" s="79" t="s">
        <v>182</v>
      </c>
      <c r="L20" s="79" t="s">
        <v>182</v>
      </c>
      <c r="M20" s="79" t="s">
        <v>183</v>
      </c>
      <c r="N20" s="79" t="s">
        <v>183</v>
      </c>
      <c r="O20" s="79" t="s">
        <v>184</v>
      </c>
      <c r="P20" s="79" t="s">
        <v>184</v>
      </c>
      <c r="Q20" s="79" t="s">
        <v>164</v>
      </c>
      <c r="R20" s="79" t="s">
        <v>176</v>
      </c>
      <c r="S20" s="79" t="s">
        <v>177</v>
      </c>
      <c r="T20" s="966" t="s">
        <v>178</v>
      </c>
      <c r="U20" s="79" t="s">
        <v>179</v>
      </c>
      <c r="V20" s="79" t="s">
        <v>86</v>
      </c>
      <c r="W20" s="79" t="s">
        <v>177</v>
      </c>
      <c r="X20" s="966" t="s">
        <v>178</v>
      </c>
      <c r="Y20" s="79" t="s">
        <v>164</v>
      </c>
      <c r="Z20" s="79" t="s">
        <v>180</v>
      </c>
      <c r="AA20" s="79" t="s">
        <v>184</v>
      </c>
      <c r="AB20" s="79" t="s">
        <v>184</v>
      </c>
      <c r="AC20" s="79" t="s">
        <v>183</v>
      </c>
      <c r="AD20" s="79" t="s">
        <v>183</v>
      </c>
      <c r="AE20" s="79" t="s">
        <v>182</v>
      </c>
      <c r="AF20" s="79" t="s">
        <v>182</v>
      </c>
      <c r="AG20" s="79" t="s">
        <v>173</v>
      </c>
      <c r="AH20" s="966" t="s">
        <v>174</v>
      </c>
      <c r="AI20" s="79" t="s">
        <v>171</v>
      </c>
      <c r="AJ20" s="966" t="s">
        <v>172</v>
      </c>
      <c r="AK20" s="79"/>
      <c r="AL20" s="79"/>
      <c r="AM20" s="79"/>
      <c r="AN20" s="79"/>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121">
        <v>0</v>
      </c>
      <c r="F21" s="119">
        <v>0</v>
      </c>
      <c r="G21" s="120">
        <v>0</v>
      </c>
      <c r="H21" s="121">
        <v>0.95299999999999996</v>
      </c>
      <c r="I21" s="119">
        <v>0</v>
      </c>
      <c r="J21" s="119">
        <v>1.4890000000000001</v>
      </c>
      <c r="K21" s="119">
        <v>0</v>
      </c>
      <c r="L21" s="119">
        <v>0.90600000000000003</v>
      </c>
      <c r="M21" s="119">
        <v>0</v>
      </c>
      <c r="N21" s="119">
        <v>0</v>
      </c>
      <c r="O21" s="119">
        <v>0</v>
      </c>
      <c r="P21" s="119">
        <v>0</v>
      </c>
      <c r="Q21" s="119">
        <v>0</v>
      </c>
      <c r="R21" s="119">
        <v>5.9909999999999997</v>
      </c>
      <c r="S21" s="119">
        <v>0</v>
      </c>
      <c r="T21" s="119">
        <v>2.089</v>
      </c>
      <c r="U21" s="119">
        <v>0</v>
      </c>
      <c r="V21" s="119">
        <v>2.9470000000000001</v>
      </c>
      <c r="W21" s="119">
        <v>0</v>
      </c>
      <c r="X21" s="119">
        <v>1.6950000000000001</v>
      </c>
      <c r="Y21" s="119">
        <v>0</v>
      </c>
      <c r="Z21" s="119">
        <v>2.3050000000000002</v>
      </c>
      <c r="AA21" s="119">
        <v>0</v>
      </c>
      <c r="AB21" s="119">
        <v>0</v>
      </c>
      <c r="AC21" s="119">
        <v>0</v>
      </c>
      <c r="AD21" s="119">
        <v>0</v>
      </c>
      <c r="AE21" s="119">
        <v>0</v>
      </c>
      <c r="AF21" s="119">
        <v>5.734</v>
      </c>
      <c r="AG21" s="119">
        <v>0</v>
      </c>
      <c r="AH21" s="119">
        <v>0.91100000000000003</v>
      </c>
      <c r="AI21" s="119">
        <v>0</v>
      </c>
      <c r="AJ21" s="119">
        <v>1.5049999999999999</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27.279999999999998</v>
      </c>
      <c r="CA21" s="1294"/>
      <c r="CB21" s="1294"/>
      <c r="CC21" s="1294"/>
      <c r="CG21" s="135"/>
      <c r="CH21" s="134" t="s">
        <v>18</v>
      </c>
      <c r="CI21" s="135"/>
    </row>
    <row r="22" spans="1:87" ht="25.5" customHeight="1" thickBot="1" x14ac:dyDescent="0.25">
      <c r="B22" s="149" t="s">
        <v>22</v>
      </c>
      <c r="C22" s="136"/>
      <c r="D22" s="137">
        <v>0</v>
      </c>
      <c r="E22" s="138">
        <v>0</v>
      </c>
      <c r="F22" s="136">
        <f>+F21+D22</f>
        <v>0</v>
      </c>
      <c r="G22" s="137">
        <f>+G21+E22</f>
        <v>0</v>
      </c>
      <c r="H22" s="266">
        <f>+H21+F22</f>
        <v>0.95299999999999996</v>
      </c>
      <c r="I22" s="267">
        <v>0</v>
      </c>
      <c r="J22" s="267">
        <f>+J21+H22</f>
        <v>2.4420000000000002</v>
      </c>
      <c r="K22" s="267">
        <f>+K21+I22</f>
        <v>0</v>
      </c>
      <c r="L22" s="267">
        <f>+L21+J22</f>
        <v>3.3480000000000003</v>
      </c>
      <c r="M22" s="267">
        <v>0</v>
      </c>
      <c r="N22" s="267">
        <f>+N21+L22</f>
        <v>3.3480000000000003</v>
      </c>
      <c r="O22" s="267">
        <v>0</v>
      </c>
      <c r="P22" s="267">
        <f>+P21+N22</f>
        <v>3.3480000000000003</v>
      </c>
      <c r="Q22" s="267">
        <v>0</v>
      </c>
      <c r="R22" s="267">
        <f>+R21+P22</f>
        <v>9.3390000000000004</v>
      </c>
      <c r="S22" s="267">
        <f>+S21+Q22</f>
        <v>0</v>
      </c>
      <c r="T22" s="267">
        <f>+T21+R22</f>
        <v>11.428000000000001</v>
      </c>
      <c r="U22" s="267">
        <v>0</v>
      </c>
      <c r="V22" s="267">
        <f>+V21+T22</f>
        <v>14.375</v>
      </c>
      <c r="W22" s="267">
        <f>+W21+U22</f>
        <v>0</v>
      </c>
      <c r="X22" s="267">
        <f>+X21+V22</f>
        <v>16.07</v>
      </c>
      <c r="Y22" s="267">
        <v>0</v>
      </c>
      <c r="Z22" s="267">
        <f>+Z21+X22</f>
        <v>18.375</v>
      </c>
      <c r="AA22" s="267">
        <f>+AA21+Y22</f>
        <v>0</v>
      </c>
      <c r="AB22" s="267">
        <f>+AB21+Z22</f>
        <v>18.375</v>
      </c>
      <c r="AC22" s="267">
        <v>0</v>
      </c>
      <c r="AD22" s="267">
        <f>+AD21+AB22</f>
        <v>18.375</v>
      </c>
      <c r="AE22" s="267">
        <f>+AE21+AC22</f>
        <v>0</v>
      </c>
      <c r="AF22" s="267">
        <f>+AF21+AD22</f>
        <v>24.109000000000002</v>
      </c>
      <c r="AG22" s="267">
        <v>0</v>
      </c>
      <c r="AH22" s="267">
        <f>+AH21+AF22</f>
        <v>25.020000000000003</v>
      </c>
      <c r="AI22" s="267">
        <v>0</v>
      </c>
      <c r="AJ22" s="267">
        <f>+AJ21+AH22</f>
        <v>26.525000000000002</v>
      </c>
      <c r="AK22" s="267">
        <v>0</v>
      </c>
      <c r="AL22" s="267">
        <f>+AL21+AJ22</f>
        <v>26.525000000000002</v>
      </c>
      <c r="AM22" s="267">
        <f>+AM21+AK22</f>
        <v>0</v>
      </c>
      <c r="AN22" s="267">
        <f>+AN21+AL22</f>
        <v>26.525000000000002</v>
      </c>
      <c r="AO22" s="267">
        <v>0</v>
      </c>
      <c r="AP22" s="267">
        <f>+AP21+AN22</f>
        <v>26.525000000000002</v>
      </c>
      <c r="AQ22" s="267">
        <f>+AQ21+AO22</f>
        <v>0</v>
      </c>
      <c r="AR22" s="267">
        <f>+AR21+AP22</f>
        <v>26.525000000000002</v>
      </c>
      <c r="AS22" s="267">
        <v>0</v>
      </c>
      <c r="AT22" s="267">
        <f>+AT21+AR22</f>
        <v>26.525000000000002</v>
      </c>
      <c r="AU22" s="267">
        <v>0</v>
      </c>
      <c r="AV22" s="267">
        <f>+AV21+AT22</f>
        <v>26.525000000000002</v>
      </c>
      <c r="AW22" s="267">
        <v>0</v>
      </c>
      <c r="AX22" s="267">
        <f>+AX21+AV22</f>
        <v>26.525000000000002</v>
      </c>
      <c r="AY22" s="267">
        <v>0</v>
      </c>
      <c r="AZ22" s="267">
        <f>+AZ21+AX22</f>
        <v>26.525000000000002</v>
      </c>
      <c r="BA22" s="267">
        <v>0</v>
      </c>
      <c r="BB22" s="267">
        <f>+BB21+AZ22</f>
        <v>26.525000000000002</v>
      </c>
      <c r="BC22" s="267">
        <v>0</v>
      </c>
      <c r="BD22" s="267">
        <f>+BD21+BB22</f>
        <v>26.525000000000002</v>
      </c>
      <c r="BE22" s="267">
        <v>0</v>
      </c>
      <c r="BF22" s="267">
        <f>+BF21+BD22</f>
        <v>26.525000000000002</v>
      </c>
      <c r="BG22" s="267">
        <v>0</v>
      </c>
      <c r="BH22" s="267">
        <f>+BH21+BF22</f>
        <v>26.525000000000002</v>
      </c>
      <c r="BI22" s="267">
        <v>0</v>
      </c>
      <c r="BJ22" s="267">
        <f>+BJ21+BH22</f>
        <v>26.525000000000002</v>
      </c>
      <c r="BK22" s="267">
        <v>0</v>
      </c>
      <c r="BL22" s="267">
        <f>+BL21+BJ22</f>
        <v>26.525000000000002</v>
      </c>
      <c r="BM22" s="267">
        <v>0</v>
      </c>
      <c r="BN22" s="267">
        <f>+BN21+BL22</f>
        <v>26.525000000000002</v>
      </c>
      <c r="BO22" s="267">
        <v>0</v>
      </c>
      <c r="BP22" s="267">
        <f>+BP21+BN22</f>
        <v>26.525000000000002</v>
      </c>
      <c r="BQ22" s="267">
        <v>0</v>
      </c>
      <c r="BR22" s="267">
        <f>+BR21+BP22</f>
        <v>26.525000000000002</v>
      </c>
      <c r="BS22" s="267">
        <v>0</v>
      </c>
      <c r="BT22" s="267">
        <f>+BT21+BR22</f>
        <v>26.525000000000002</v>
      </c>
      <c r="BU22" s="267">
        <v>0</v>
      </c>
      <c r="BV22" s="267">
        <f>+BV21+BT22</f>
        <v>26.525000000000002</v>
      </c>
      <c r="BW22" s="267">
        <v>0</v>
      </c>
      <c r="BX22" s="268">
        <f>+BX21+BV22</f>
        <v>27.28</v>
      </c>
      <c r="BY22" s="139"/>
      <c r="BZ22" s="1296"/>
      <c r="CA22" s="1294"/>
      <c r="CB22" s="1294"/>
      <c r="CC22" s="1294"/>
      <c r="CG22" s="135"/>
      <c r="CH22" s="135"/>
      <c r="CI22" s="135"/>
    </row>
    <row r="23" spans="1:87"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x14ac:dyDescent="0.2">
      <c r="A24" s="1291" t="s">
        <v>24</v>
      </c>
      <c r="B24" s="1103">
        <v>1</v>
      </c>
      <c r="C24" s="1104"/>
      <c r="D24" s="1067">
        <v>0.20833333333333334</v>
      </c>
      <c r="E24" s="126">
        <v>0</v>
      </c>
      <c r="G24" s="996">
        <v>1.3888888888888889E-3</v>
      </c>
      <c r="H24" s="996">
        <f>+G24+D24</f>
        <v>0.20972222222222223</v>
      </c>
      <c r="I24" s="1092">
        <v>2.0833333333333333E-3</v>
      </c>
      <c r="J24" s="996">
        <f>+I24+H24</f>
        <v>0.21180555555555555</v>
      </c>
      <c r="K24" s="1092">
        <v>2.0833333333333333E-3</v>
      </c>
      <c r="L24" s="996">
        <f>+K24+J24</f>
        <v>0.21388888888888888</v>
      </c>
      <c r="M24" s="1092">
        <v>4.1666666666666666E-3</v>
      </c>
      <c r="N24" s="996">
        <f>+M24+L24</f>
        <v>0.21805555555555556</v>
      </c>
      <c r="O24" s="1092">
        <v>4.1666666666666666E-3</v>
      </c>
      <c r="P24" s="996">
        <f>+O24+N24</f>
        <v>0.22222222222222224</v>
      </c>
      <c r="Q24" s="1092">
        <v>4.1666666666666666E-3</v>
      </c>
      <c r="R24" s="996">
        <f>+Q24+P24</f>
        <v>0.22638888888888892</v>
      </c>
      <c r="S24" s="1092">
        <v>4.8611111111111112E-3</v>
      </c>
      <c r="T24" s="996">
        <f>+S24+R24</f>
        <v>0.23125000000000004</v>
      </c>
      <c r="U24" s="1092">
        <v>1.0416666666666666E-2</v>
      </c>
      <c r="V24" s="996">
        <f>+U24+T24</f>
        <v>0.2416666666666667</v>
      </c>
      <c r="W24" s="1092">
        <v>6.2499999999999995E-3</v>
      </c>
      <c r="X24" s="996">
        <f>+W24+V24</f>
        <v>0.2479166666666667</v>
      </c>
      <c r="Y24" s="1092">
        <v>4.8611111111111112E-3</v>
      </c>
      <c r="Z24" s="996">
        <f>+Y24+X24</f>
        <v>0.25277777777777782</v>
      </c>
      <c r="AA24" s="1092">
        <v>4.1666666666666666E-3</v>
      </c>
      <c r="AB24" s="996">
        <f>+AA24+Z24</f>
        <v>0.25694444444444448</v>
      </c>
      <c r="AC24" s="1092">
        <v>4.1666666666666666E-3</v>
      </c>
      <c r="AD24" s="996">
        <f>+AC24+AB24</f>
        <v>0.26111111111111113</v>
      </c>
      <c r="AE24" s="1092">
        <v>3.472222222222222E-3</v>
      </c>
      <c r="AF24" s="996">
        <f>+AE24+AD24</f>
        <v>0.26458333333333334</v>
      </c>
      <c r="AG24" s="1092">
        <v>2.0833333333333333E-3</v>
      </c>
      <c r="AH24" s="996">
        <f>+AG24+AF24</f>
        <v>0.26666666666666666</v>
      </c>
      <c r="AI24" s="1092">
        <v>2.0833333333333333E-3</v>
      </c>
      <c r="AJ24" s="996">
        <f>+AI24+AH24</f>
        <v>0.26874999999999999</v>
      </c>
      <c r="AK24" s="996">
        <v>0</v>
      </c>
      <c r="AL24" s="996">
        <f>+AK24+AJ24</f>
        <v>0.26874999999999999</v>
      </c>
      <c r="AM24" s="996">
        <v>0</v>
      </c>
      <c r="AN24" s="996">
        <f>+AM24+AL24</f>
        <v>0.26874999999999999</v>
      </c>
      <c r="AO24" s="996">
        <v>0</v>
      </c>
      <c r="AP24" s="996">
        <f>+AO24+AN24</f>
        <v>0.26874999999999999</v>
      </c>
      <c r="AQ24" s="996">
        <v>0</v>
      </c>
      <c r="AR24" s="996">
        <f>+AQ24+AP24</f>
        <v>0.26874999999999999</v>
      </c>
      <c r="AS24" s="996">
        <v>0</v>
      </c>
      <c r="AT24" s="996">
        <f>+AS24+AR24</f>
        <v>0.26874999999999999</v>
      </c>
      <c r="AU24" s="996">
        <v>0</v>
      </c>
      <c r="AV24" s="996">
        <f>+AU24+AT24</f>
        <v>0.26874999999999999</v>
      </c>
      <c r="AW24" s="996">
        <v>0</v>
      </c>
      <c r="AX24" s="996">
        <f>+AW24+AV24</f>
        <v>0.26874999999999999</v>
      </c>
      <c r="AY24" s="996">
        <v>0</v>
      </c>
      <c r="AZ24" s="996">
        <f>+AY24+AX24</f>
        <v>0.26874999999999999</v>
      </c>
      <c r="BA24" s="996">
        <v>0</v>
      </c>
      <c r="BB24" s="996">
        <f>+BA24+AZ24</f>
        <v>0.26874999999999999</v>
      </c>
      <c r="BC24" s="996">
        <v>0</v>
      </c>
      <c r="BD24" s="996">
        <f>+BC24+BB24</f>
        <v>0.26874999999999999</v>
      </c>
      <c r="BE24" s="996">
        <v>0</v>
      </c>
      <c r="BF24" s="996">
        <f>+BE24+BD24</f>
        <v>0.26874999999999999</v>
      </c>
      <c r="BG24" s="996">
        <v>0</v>
      </c>
      <c r="BH24" s="996">
        <f>+BG24+BF24</f>
        <v>0.26874999999999999</v>
      </c>
      <c r="BI24" s="996">
        <v>0</v>
      </c>
      <c r="BJ24" s="996">
        <f>+BI24+BH24</f>
        <v>0.26874999999999999</v>
      </c>
      <c r="BK24" s="996">
        <v>0</v>
      </c>
      <c r="BL24" s="996">
        <f>+BK24+BJ24</f>
        <v>0.26874999999999999</v>
      </c>
      <c r="BM24" s="996">
        <v>0</v>
      </c>
      <c r="BN24" s="996">
        <f>+BM24+BL24</f>
        <v>0.26874999999999999</v>
      </c>
      <c r="BO24" s="996">
        <v>0</v>
      </c>
      <c r="BP24" s="996">
        <f>+BO24+BN24</f>
        <v>0.26874999999999999</v>
      </c>
      <c r="BQ24" s="996">
        <v>0</v>
      </c>
      <c r="BR24" s="996">
        <f>+BQ24+BP24</f>
        <v>0.26874999999999999</v>
      </c>
      <c r="BS24" s="996">
        <v>0</v>
      </c>
      <c r="BT24" s="996">
        <f>+BS24+BR24</f>
        <v>0.26874999999999999</v>
      </c>
      <c r="BU24" s="996">
        <v>0</v>
      </c>
      <c r="BV24" s="996">
        <f>+BU24+BT24</f>
        <v>0.26874999999999999</v>
      </c>
      <c r="BW24" s="1093">
        <v>1.3888888888888889E-3</v>
      </c>
      <c r="BX24" s="986">
        <f>+BW24+BV24</f>
        <v>0.27013888888888887</v>
      </c>
      <c r="BY24" s="145"/>
      <c r="BZ24" s="130"/>
      <c r="CA24" s="130">
        <f t="shared" ref="CA24:CA69" si="0">+BX24-D24</f>
        <v>6.180555555555553E-2</v>
      </c>
      <c r="CB24" s="128">
        <f t="shared" ref="CB24:CB69" si="1">+$J$75/CI24</f>
        <v>18.391011235955066</v>
      </c>
      <c r="CC24" s="1055"/>
      <c r="CD24" s="134">
        <f t="shared" ref="CD24:CD69" si="2">+CA24*$CD$19</f>
        <v>88.999999999999957</v>
      </c>
      <c r="CE24" s="134">
        <f t="shared" ref="CE24:CE69" si="3">+$J$75</f>
        <v>27.28</v>
      </c>
      <c r="CG24" s="281">
        <f t="shared" ref="CG24:CG69" si="4">+CA24</f>
        <v>6.180555555555553E-2</v>
      </c>
      <c r="CH24" s="135">
        <f t="shared" ref="CH24:CH69" si="5">+CG24*$CD$19</f>
        <v>88.999999999999957</v>
      </c>
      <c r="CI24" s="282">
        <f t="shared" ref="CI24:CI69" si="6">+CH24/60</f>
        <v>1.4833333333333327</v>
      </c>
    </row>
    <row r="25" spans="1:87" x14ac:dyDescent="0.2">
      <c r="A25" s="1292"/>
      <c r="B25" s="1105">
        <v>2</v>
      </c>
      <c r="C25" s="1104">
        <v>1.3888888888888888E-2</v>
      </c>
      <c r="D25" s="1067">
        <f>+C25+D24</f>
        <v>0.22222222222222224</v>
      </c>
      <c r="E25" s="126">
        <v>0</v>
      </c>
      <c r="G25" s="996">
        <v>1.3888888888888889E-3</v>
      </c>
      <c r="H25" s="996">
        <f>+G25+D25</f>
        <v>0.22361111111111112</v>
      </c>
      <c r="I25" s="1092">
        <v>2.0833333333333333E-3</v>
      </c>
      <c r="J25" s="996">
        <f>+I25+H25</f>
        <v>0.22569444444444445</v>
      </c>
      <c r="K25" s="1092">
        <v>2.0833333333333333E-3</v>
      </c>
      <c r="L25" s="996">
        <f>+K25+J25</f>
        <v>0.22777777777777777</v>
      </c>
      <c r="M25" s="1092">
        <v>4.1666666666666666E-3</v>
      </c>
      <c r="N25" s="996">
        <f>+M25+L25</f>
        <v>0.23194444444444445</v>
      </c>
      <c r="O25" s="1092">
        <v>4.1666666666666666E-3</v>
      </c>
      <c r="P25" s="996">
        <f>+O25+N25</f>
        <v>0.23611111111111113</v>
      </c>
      <c r="Q25" s="1092">
        <v>4.1666666666666666E-3</v>
      </c>
      <c r="R25" s="996">
        <f>+Q25+P25</f>
        <v>0.24027777777777781</v>
      </c>
      <c r="S25" s="1092">
        <v>4.8611111111111112E-3</v>
      </c>
      <c r="T25" s="996">
        <f>+S25+R25</f>
        <v>0.24513888888888893</v>
      </c>
      <c r="U25" s="1092">
        <v>1.0416666666666666E-2</v>
      </c>
      <c r="V25" s="996">
        <f>+U25+T25</f>
        <v>0.25555555555555559</v>
      </c>
      <c r="W25" s="1092">
        <v>6.2499999999999995E-3</v>
      </c>
      <c r="X25" s="996">
        <f>+W25+V25</f>
        <v>0.26180555555555557</v>
      </c>
      <c r="Y25" s="1092">
        <v>4.8611111111111112E-3</v>
      </c>
      <c r="Z25" s="996">
        <f>+Y25+X25</f>
        <v>0.26666666666666666</v>
      </c>
      <c r="AA25" s="1092">
        <v>4.1666666666666666E-3</v>
      </c>
      <c r="AB25" s="996">
        <f>+AA25+Z25</f>
        <v>0.27083333333333331</v>
      </c>
      <c r="AC25" s="1092">
        <v>4.1666666666666666E-3</v>
      </c>
      <c r="AD25" s="996">
        <f>+AC25+AB25</f>
        <v>0.27499999999999997</v>
      </c>
      <c r="AE25" s="1092">
        <v>3.472222222222222E-3</v>
      </c>
      <c r="AF25" s="996">
        <f>+AE25+AD25</f>
        <v>0.27847222222222218</v>
      </c>
      <c r="AG25" s="1092">
        <v>2.0833333333333333E-3</v>
      </c>
      <c r="AH25" s="996">
        <f>+AG25+AF25</f>
        <v>0.2805555555555555</v>
      </c>
      <c r="AI25" s="1092">
        <v>2.0833333333333333E-3</v>
      </c>
      <c r="AJ25" s="996">
        <f>+AI25+AH25</f>
        <v>0.28263888888888883</v>
      </c>
      <c r="AK25" s="996">
        <v>0</v>
      </c>
      <c r="AL25" s="996">
        <f>+AK25+AJ25</f>
        <v>0.28263888888888883</v>
      </c>
      <c r="AM25" s="996">
        <v>0</v>
      </c>
      <c r="AN25" s="996">
        <f>+AM25+AL25</f>
        <v>0.28263888888888883</v>
      </c>
      <c r="AO25" s="996">
        <v>0</v>
      </c>
      <c r="AP25" s="996">
        <f>+AO25+AN25</f>
        <v>0.28263888888888883</v>
      </c>
      <c r="AQ25" s="996">
        <v>0</v>
      </c>
      <c r="AR25" s="996">
        <f>+AQ25+AP25</f>
        <v>0.28263888888888883</v>
      </c>
      <c r="AS25" s="996">
        <v>0</v>
      </c>
      <c r="AT25" s="996">
        <f>+AS25+AR25</f>
        <v>0.28263888888888883</v>
      </c>
      <c r="AU25" s="996">
        <v>0</v>
      </c>
      <c r="AV25" s="996">
        <f>+AU25+AT25</f>
        <v>0.28263888888888883</v>
      </c>
      <c r="AW25" s="996">
        <v>0</v>
      </c>
      <c r="AX25" s="996">
        <f>+AW25+AV25</f>
        <v>0.28263888888888883</v>
      </c>
      <c r="AY25" s="996">
        <v>0</v>
      </c>
      <c r="AZ25" s="996">
        <f>+AY25+AX25</f>
        <v>0.28263888888888883</v>
      </c>
      <c r="BA25" s="996">
        <v>0</v>
      </c>
      <c r="BB25" s="996">
        <f>+BA25+AZ25</f>
        <v>0.28263888888888883</v>
      </c>
      <c r="BC25" s="996">
        <v>0</v>
      </c>
      <c r="BD25" s="996">
        <f>+BC25+BB25</f>
        <v>0.28263888888888883</v>
      </c>
      <c r="BE25" s="996">
        <v>0</v>
      </c>
      <c r="BF25" s="996">
        <f>+BE25+BD25</f>
        <v>0.28263888888888883</v>
      </c>
      <c r="BG25" s="996">
        <v>0</v>
      </c>
      <c r="BH25" s="996">
        <f>+BG25+BF25</f>
        <v>0.28263888888888883</v>
      </c>
      <c r="BI25" s="996">
        <v>0</v>
      </c>
      <c r="BJ25" s="996">
        <f>+BI25+BH25</f>
        <v>0.28263888888888883</v>
      </c>
      <c r="BK25" s="996">
        <v>0</v>
      </c>
      <c r="BL25" s="996">
        <f>+BK25+BJ25</f>
        <v>0.28263888888888883</v>
      </c>
      <c r="BM25" s="996">
        <v>0</v>
      </c>
      <c r="BN25" s="996">
        <f>+BM25+BL25</f>
        <v>0.28263888888888883</v>
      </c>
      <c r="BO25" s="996">
        <v>0</v>
      </c>
      <c r="BP25" s="996">
        <f>+BO25+BN25</f>
        <v>0.28263888888888883</v>
      </c>
      <c r="BQ25" s="996">
        <v>0</v>
      </c>
      <c r="BR25" s="996">
        <f>+BQ25+BP25</f>
        <v>0.28263888888888883</v>
      </c>
      <c r="BS25" s="996">
        <v>0</v>
      </c>
      <c r="BT25" s="996">
        <f>+BS25+BR25</f>
        <v>0.28263888888888883</v>
      </c>
      <c r="BU25" s="996">
        <v>0</v>
      </c>
      <c r="BV25" s="996">
        <f>+BU25+BT25</f>
        <v>0.28263888888888883</v>
      </c>
      <c r="BW25" s="1093">
        <v>1.3888888888888889E-3</v>
      </c>
      <c r="BX25" s="986">
        <f>+BW25+BV25</f>
        <v>0.28402777777777771</v>
      </c>
      <c r="BY25" s="146"/>
      <c r="BZ25" s="127"/>
      <c r="CA25" s="127">
        <f t="shared" si="0"/>
        <v>6.1805555555555475E-2</v>
      </c>
      <c r="CB25" s="128">
        <f t="shared" si="1"/>
        <v>18.39101123595508</v>
      </c>
      <c r="CC25" s="129"/>
      <c r="CD25" s="134">
        <f t="shared" si="2"/>
        <v>88.999999999999886</v>
      </c>
      <c r="CE25" s="134">
        <f t="shared" si="3"/>
        <v>27.28</v>
      </c>
      <c r="CG25" s="281">
        <f t="shared" si="4"/>
        <v>6.1805555555555475E-2</v>
      </c>
      <c r="CH25" s="135">
        <f t="shared" si="5"/>
        <v>88.999999999999886</v>
      </c>
      <c r="CI25" s="282">
        <f t="shared" si="6"/>
        <v>1.4833333333333314</v>
      </c>
    </row>
    <row r="26" spans="1:87" x14ac:dyDescent="0.2">
      <c r="A26" s="1292"/>
      <c r="B26" s="1105">
        <v>3</v>
      </c>
      <c r="C26" s="1104">
        <v>2.7777777777777776E-2</v>
      </c>
      <c r="D26" s="1067">
        <f>+C26+D25</f>
        <v>0.25</v>
      </c>
      <c r="E26" s="126">
        <v>0</v>
      </c>
      <c r="G26" s="996">
        <v>1.3888888888888889E-3</v>
      </c>
      <c r="H26" s="990">
        <f t="shared" ref="H26:H65" si="7">+G26+D26</f>
        <v>0.25138888888888888</v>
      </c>
      <c r="I26" s="1090">
        <v>2.7777777777777779E-3</v>
      </c>
      <c r="J26" s="990">
        <f t="shared" ref="J26:J65" si="8">+I26+H26</f>
        <v>0.25416666666666665</v>
      </c>
      <c r="K26" s="1090">
        <v>2.0833333333333333E-3</v>
      </c>
      <c r="L26" s="990">
        <f t="shared" ref="L26:L65" si="9">+K26+J26</f>
        <v>0.25624999999999998</v>
      </c>
      <c r="M26" s="1090">
        <v>4.1666666666666666E-3</v>
      </c>
      <c r="N26" s="990">
        <f t="shared" ref="N26:N65" si="10">+M26+L26</f>
        <v>0.26041666666666663</v>
      </c>
      <c r="O26" s="1090">
        <v>4.8611111111111112E-3</v>
      </c>
      <c r="P26" s="990">
        <f t="shared" ref="P26:P65" si="11">+O26+N26</f>
        <v>0.26527777777777772</v>
      </c>
      <c r="Q26" s="1090">
        <v>4.1666666666666666E-3</v>
      </c>
      <c r="R26" s="990">
        <f t="shared" ref="R26:R65" si="12">+Q26+P26</f>
        <v>0.26944444444444438</v>
      </c>
      <c r="S26" s="1090">
        <v>4.8611111111111112E-3</v>
      </c>
      <c r="T26" s="990">
        <f t="shared" ref="T26:T65" si="13">+S26+R26</f>
        <v>0.27430555555555547</v>
      </c>
      <c r="U26" s="1090">
        <v>1.1111111111111112E-2</v>
      </c>
      <c r="V26" s="990">
        <f t="shared" ref="V26:V65" si="14">+U26+T26</f>
        <v>0.2854166666666666</v>
      </c>
      <c r="W26" s="1090">
        <v>6.2499999999999995E-3</v>
      </c>
      <c r="X26" s="990">
        <f t="shared" ref="X26:X65" si="15">+W26+V26</f>
        <v>0.29166666666666657</v>
      </c>
      <c r="Y26" s="1090">
        <v>4.8611111111111112E-3</v>
      </c>
      <c r="Z26" s="990">
        <f t="shared" ref="Z26:Z65" si="16">+Y26+X26</f>
        <v>0.29652777777777767</v>
      </c>
      <c r="AA26" s="1090">
        <v>4.1666666666666666E-3</v>
      </c>
      <c r="AB26" s="990">
        <f t="shared" ref="AB26:AB65" si="17">+AA26+Z26</f>
        <v>0.30069444444444432</v>
      </c>
      <c r="AC26" s="1090">
        <v>4.1666666666666666E-3</v>
      </c>
      <c r="AD26" s="990">
        <f t="shared" ref="AD26:AD65" si="18">+AC26+AB26</f>
        <v>0.30486111111111097</v>
      </c>
      <c r="AE26" s="1090">
        <v>4.1666666666666666E-3</v>
      </c>
      <c r="AF26" s="990">
        <f t="shared" ref="AF26:AF65" si="19">+AE26+AD26</f>
        <v>0.30902777777777762</v>
      </c>
      <c r="AG26" s="1090">
        <v>2.0833333333333333E-3</v>
      </c>
      <c r="AH26" s="990">
        <f t="shared" ref="AH26:AH65" si="20">+AG26+AF26</f>
        <v>0.31111111111111095</v>
      </c>
      <c r="AI26" s="1090">
        <v>2.0833333333333333E-3</v>
      </c>
      <c r="AJ26" s="990">
        <f t="shared" ref="AJ26:AJ65" si="21">+AI26+AH26</f>
        <v>0.31319444444444428</v>
      </c>
      <c r="AK26" s="990">
        <v>0</v>
      </c>
      <c r="AL26" s="990">
        <f t="shared" ref="AL26:AL65" si="22">+AK26+AJ26</f>
        <v>0.31319444444444428</v>
      </c>
      <c r="AM26" s="990">
        <v>0</v>
      </c>
      <c r="AN26" s="990">
        <f t="shared" ref="AN26:AN65" si="23">+AM26+AL26</f>
        <v>0.31319444444444428</v>
      </c>
      <c r="AO26" s="990">
        <v>0</v>
      </c>
      <c r="AP26" s="990">
        <f t="shared" ref="AP26:AP65" si="24">+AO26+AN26</f>
        <v>0.31319444444444428</v>
      </c>
      <c r="AQ26" s="990">
        <v>0</v>
      </c>
      <c r="AR26" s="990">
        <f t="shared" ref="AR26:AR65" si="25">+AQ26+AP26</f>
        <v>0.31319444444444428</v>
      </c>
      <c r="AS26" s="990">
        <v>0</v>
      </c>
      <c r="AT26" s="990">
        <f t="shared" ref="AT26:AT65" si="26">+AS26+AR26</f>
        <v>0.31319444444444428</v>
      </c>
      <c r="AU26" s="990">
        <v>0</v>
      </c>
      <c r="AV26" s="990">
        <f t="shared" ref="AV26:AV65" si="27">+AU26+AT26</f>
        <v>0.31319444444444428</v>
      </c>
      <c r="AW26" s="990">
        <v>0</v>
      </c>
      <c r="AX26" s="990">
        <f t="shared" ref="AX26:AX65" si="28">+AW26+AV26</f>
        <v>0.31319444444444428</v>
      </c>
      <c r="AY26" s="990">
        <v>0</v>
      </c>
      <c r="AZ26" s="990">
        <f t="shared" ref="AZ26:AZ65" si="29">+AY26+AX26</f>
        <v>0.31319444444444428</v>
      </c>
      <c r="BA26" s="990">
        <v>0</v>
      </c>
      <c r="BB26" s="990">
        <f t="shared" ref="BB26:BB65" si="30">+BA26+AZ26</f>
        <v>0.31319444444444428</v>
      </c>
      <c r="BC26" s="990">
        <v>0</v>
      </c>
      <c r="BD26" s="990">
        <f t="shared" ref="BD26:BD65" si="31">+BC26+BB26</f>
        <v>0.31319444444444428</v>
      </c>
      <c r="BE26" s="990">
        <v>0</v>
      </c>
      <c r="BF26" s="990">
        <f t="shared" ref="BF26:BF65" si="32">+BE26+BD26</f>
        <v>0.31319444444444428</v>
      </c>
      <c r="BG26" s="990">
        <v>0</v>
      </c>
      <c r="BH26" s="990">
        <f t="shared" ref="BH26:BH65" si="33">+BG26+BF26</f>
        <v>0.31319444444444428</v>
      </c>
      <c r="BI26" s="990">
        <v>0</v>
      </c>
      <c r="BJ26" s="990">
        <f t="shared" ref="BJ26:BJ65" si="34">+BI26+BH26</f>
        <v>0.31319444444444428</v>
      </c>
      <c r="BK26" s="990">
        <v>0</v>
      </c>
      <c r="BL26" s="990">
        <f t="shared" ref="BL26:BL65" si="35">+BK26+BJ26</f>
        <v>0.31319444444444428</v>
      </c>
      <c r="BM26" s="990">
        <v>0</v>
      </c>
      <c r="BN26" s="990">
        <f t="shared" ref="BN26:BN65" si="36">+BM26+BL26</f>
        <v>0.31319444444444428</v>
      </c>
      <c r="BO26" s="990">
        <v>0</v>
      </c>
      <c r="BP26" s="990">
        <f t="shared" ref="BP26:BP65" si="37">+BO26+BN26</f>
        <v>0.31319444444444428</v>
      </c>
      <c r="BQ26" s="990">
        <v>0</v>
      </c>
      <c r="BR26" s="990">
        <f t="shared" ref="BR26:BR65" si="38">+BQ26+BP26</f>
        <v>0.31319444444444428</v>
      </c>
      <c r="BS26" s="990">
        <v>0</v>
      </c>
      <c r="BT26" s="990">
        <f t="shared" ref="BT26:BT65" si="39">+BS26+BR26</f>
        <v>0.31319444444444428</v>
      </c>
      <c r="BU26" s="990">
        <v>0</v>
      </c>
      <c r="BV26" s="990">
        <f t="shared" ref="BV26:BV65" si="40">+BU26+BT26</f>
        <v>0.31319444444444428</v>
      </c>
      <c r="BW26" s="1091">
        <v>1.3888888888888889E-3</v>
      </c>
      <c r="BX26" s="994">
        <f t="shared" ref="BX26:BX65" si="41">+BW26+BV26</f>
        <v>0.31458333333333316</v>
      </c>
      <c r="BY26" s="146"/>
      <c r="BZ26" s="127"/>
      <c r="CA26" s="127">
        <f t="shared" si="0"/>
        <v>6.4583333333333159E-2</v>
      </c>
      <c r="CB26" s="128">
        <f t="shared" si="1"/>
        <v>17.600000000000048</v>
      </c>
      <c r="CC26" s="129"/>
      <c r="CD26" s="134">
        <f t="shared" si="2"/>
        <v>92.999999999999744</v>
      </c>
      <c r="CE26" s="134">
        <f t="shared" si="3"/>
        <v>27.28</v>
      </c>
      <c r="CG26" s="281">
        <f t="shared" si="4"/>
        <v>6.4583333333333159E-2</v>
      </c>
      <c r="CH26" s="135">
        <f t="shared" si="5"/>
        <v>92.999999999999744</v>
      </c>
      <c r="CI26" s="282">
        <f t="shared" si="6"/>
        <v>1.5499999999999958</v>
      </c>
    </row>
    <row r="27" spans="1:87" x14ac:dyDescent="0.2">
      <c r="A27" s="1292"/>
      <c r="B27" s="1105">
        <v>4</v>
      </c>
      <c r="C27" s="1104">
        <v>1.0416666666666666E-2</v>
      </c>
      <c r="D27" s="1067">
        <f>+C27+D26</f>
        <v>0.26041666666666669</v>
      </c>
      <c r="E27" s="126">
        <v>0</v>
      </c>
      <c r="G27" s="996">
        <v>1.3888888888888889E-3</v>
      </c>
      <c r="H27" s="990">
        <f t="shared" si="7"/>
        <v>0.26180555555555557</v>
      </c>
      <c r="I27" s="1090">
        <v>2.7777777777777779E-3</v>
      </c>
      <c r="J27" s="990">
        <f t="shared" si="8"/>
        <v>0.26458333333333334</v>
      </c>
      <c r="K27" s="1090">
        <v>2.0833333333333333E-3</v>
      </c>
      <c r="L27" s="990">
        <f t="shared" si="9"/>
        <v>0.26666666666666666</v>
      </c>
      <c r="M27" s="1090">
        <v>4.1666666666666666E-3</v>
      </c>
      <c r="N27" s="990">
        <f t="shared" si="10"/>
        <v>0.27083333333333331</v>
      </c>
      <c r="O27" s="1090">
        <v>4.8611111111111112E-3</v>
      </c>
      <c r="P27" s="990">
        <f t="shared" si="11"/>
        <v>0.27569444444444441</v>
      </c>
      <c r="Q27" s="1090">
        <v>4.1666666666666666E-3</v>
      </c>
      <c r="R27" s="990">
        <f t="shared" si="12"/>
        <v>0.27986111111111106</v>
      </c>
      <c r="S27" s="1090">
        <v>4.8611111111111112E-3</v>
      </c>
      <c r="T27" s="990">
        <f t="shared" si="13"/>
        <v>0.28472222222222215</v>
      </c>
      <c r="U27" s="1090">
        <v>1.1111111111111112E-2</v>
      </c>
      <c r="V27" s="990">
        <f t="shared" si="14"/>
        <v>0.29583333333333328</v>
      </c>
      <c r="W27" s="1090">
        <v>6.2499999999999995E-3</v>
      </c>
      <c r="X27" s="990">
        <f t="shared" si="15"/>
        <v>0.30208333333333326</v>
      </c>
      <c r="Y27" s="1090">
        <v>4.8611111111111112E-3</v>
      </c>
      <c r="Z27" s="990">
        <f t="shared" si="16"/>
        <v>0.30694444444444435</v>
      </c>
      <c r="AA27" s="1090">
        <v>4.1666666666666666E-3</v>
      </c>
      <c r="AB27" s="990">
        <f t="shared" si="17"/>
        <v>0.31111111111111101</v>
      </c>
      <c r="AC27" s="1090">
        <v>4.1666666666666666E-3</v>
      </c>
      <c r="AD27" s="990">
        <f t="shared" si="18"/>
        <v>0.31527777777777766</v>
      </c>
      <c r="AE27" s="1090">
        <v>4.1666666666666666E-3</v>
      </c>
      <c r="AF27" s="990">
        <f t="shared" si="19"/>
        <v>0.31944444444444431</v>
      </c>
      <c r="AG27" s="1090">
        <v>2.0833333333333333E-3</v>
      </c>
      <c r="AH27" s="990">
        <f t="shared" si="20"/>
        <v>0.32152777777777763</v>
      </c>
      <c r="AI27" s="1090">
        <v>2.0833333333333333E-3</v>
      </c>
      <c r="AJ27" s="990">
        <f t="shared" si="21"/>
        <v>0.32361111111111096</v>
      </c>
      <c r="AK27" s="990">
        <v>0</v>
      </c>
      <c r="AL27" s="990">
        <f t="shared" si="22"/>
        <v>0.32361111111111096</v>
      </c>
      <c r="AM27" s="990">
        <v>0</v>
      </c>
      <c r="AN27" s="990">
        <f t="shared" si="23"/>
        <v>0.32361111111111096</v>
      </c>
      <c r="AO27" s="990">
        <v>0</v>
      </c>
      <c r="AP27" s="990">
        <f t="shared" si="24"/>
        <v>0.32361111111111096</v>
      </c>
      <c r="AQ27" s="990">
        <v>0</v>
      </c>
      <c r="AR27" s="990">
        <f t="shared" si="25"/>
        <v>0.32361111111111096</v>
      </c>
      <c r="AS27" s="990">
        <v>0</v>
      </c>
      <c r="AT27" s="990">
        <f t="shared" si="26"/>
        <v>0.32361111111111096</v>
      </c>
      <c r="AU27" s="990">
        <v>0</v>
      </c>
      <c r="AV27" s="990">
        <f t="shared" si="27"/>
        <v>0.32361111111111096</v>
      </c>
      <c r="AW27" s="990">
        <v>0</v>
      </c>
      <c r="AX27" s="990">
        <f t="shared" si="28"/>
        <v>0.32361111111111096</v>
      </c>
      <c r="AY27" s="990">
        <v>0</v>
      </c>
      <c r="AZ27" s="990">
        <f t="shared" si="29"/>
        <v>0.32361111111111096</v>
      </c>
      <c r="BA27" s="990">
        <v>0</v>
      </c>
      <c r="BB27" s="990">
        <f t="shared" si="30"/>
        <v>0.32361111111111096</v>
      </c>
      <c r="BC27" s="990">
        <v>0</v>
      </c>
      <c r="BD27" s="990">
        <f t="shared" si="31"/>
        <v>0.32361111111111096</v>
      </c>
      <c r="BE27" s="990">
        <v>0</v>
      </c>
      <c r="BF27" s="990">
        <f t="shared" si="32"/>
        <v>0.32361111111111096</v>
      </c>
      <c r="BG27" s="990">
        <v>0</v>
      </c>
      <c r="BH27" s="990">
        <f t="shared" si="33"/>
        <v>0.32361111111111096</v>
      </c>
      <c r="BI27" s="990">
        <v>0</v>
      </c>
      <c r="BJ27" s="990">
        <f t="shared" si="34"/>
        <v>0.32361111111111096</v>
      </c>
      <c r="BK27" s="990">
        <v>0</v>
      </c>
      <c r="BL27" s="990">
        <f t="shared" si="35"/>
        <v>0.32361111111111096</v>
      </c>
      <c r="BM27" s="990">
        <v>0</v>
      </c>
      <c r="BN27" s="990">
        <f t="shared" si="36"/>
        <v>0.32361111111111096</v>
      </c>
      <c r="BO27" s="990">
        <v>0</v>
      </c>
      <c r="BP27" s="990">
        <f t="shared" si="37"/>
        <v>0.32361111111111096</v>
      </c>
      <c r="BQ27" s="990">
        <v>0</v>
      </c>
      <c r="BR27" s="990">
        <f t="shared" si="38"/>
        <v>0.32361111111111096</v>
      </c>
      <c r="BS27" s="990">
        <v>0</v>
      </c>
      <c r="BT27" s="990">
        <f t="shared" si="39"/>
        <v>0.32361111111111096</v>
      </c>
      <c r="BU27" s="990">
        <v>0</v>
      </c>
      <c r="BV27" s="990">
        <f t="shared" si="40"/>
        <v>0.32361111111111096</v>
      </c>
      <c r="BW27" s="1091">
        <v>1.3888888888888889E-3</v>
      </c>
      <c r="BX27" s="994">
        <f t="shared" si="41"/>
        <v>0.32499999999999984</v>
      </c>
      <c r="BY27" s="146"/>
      <c r="BZ27" s="127"/>
      <c r="CA27" s="127">
        <f t="shared" si="0"/>
        <v>6.4583333333333159E-2</v>
      </c>
      <c r="CB27" s="128">
        <f t="shared" si="1"/>
        <v>17.600000000000048</v>
      </c>
      <c r="CC27" s="129"/>
      <c r="CD27" s="134">
        <f t="shared" si="2"/>
        <v>92.999999999999744</v>
      </c>
      <c r="CE27" s="134">
        <f t="shared" si="3"/>
        <v>27.28</v>
      </c>
      <c r="CG27" s="281">
        <f t="shared" si="4"/>
        <v>6.4583333333333159E-2</v>
      </c>
      <c r="CH27" s="135">
        <f t="shared" si="5"/>
        <v>92.999999999999744</v>
      </c>
      <c r="CI27" s="282">
        <f t="shared" si="6"/>
        <v>1.5499999999999958</v>
      </c>
    </row>
    <row r="28" spans="1:87" x14ac:dyDescent="0.2">
      <c r="A28" s="1292"/>
      <c r="B28" s="1105">
        <v>5</v>
      </c>
      <c r="C28" s="1104">
        <v>1.0416666666666666E-2</v>
      </c>
      <c r="D28" s="1067">
        <f t="shared" ref="D28:D69" si="42">+C28+D27</f>
        <v>0.27083333333333337</v>
      </c>
      <c r="E28" s="126">
        <v>0</v>
      </c>
      <c r="G28" s="996">
        <v>1.3888888888888889E-3</v>
      </c>
      <c r="H28" s="996">
        <f t="shared" si="7"/>
        <v>0.27222222222222225</v>
      </c>
      <c r="I28" s="1090">
        <v>2.7777777777777779E-3</v>
      </c>
      <c r="J28" s="996">
        <f t="shared" si="8"/>
        <v>0.27500000000000002</v>
      </c>
      <c r="K28" s="1092">
        <v>2.0833333333333333E-3</v>
      </c>
      <c r="L28" s="996">
        <f t="shared" si="9"/>
        <v>0.27708333333333335</v>
      </c>
      <c r="M28" s="1092">
        <v>4.1666666666666666E-3</v>
      </c>
      <c r="N28" s="996">
        <f t="shared" si="10"/>
        <v>0.28125</v>
      </c>
      <c r="O28" s="1092">
        <v>4.8611111111111112E-3</v>
      </c>
      <c r="P28" s="996">
        <f t="shared" si="11"/>
        <v>0.28611111111111109</v>
      </c>
      <c r="Q28" s="1092">
        <v>4.8611111111111112E-3</v>
      </c>
      <c r="R28" s="996">
        <f t="shared" si="12"/>
        <v>0.29097222222222219</v>
      </c>
      <c r="S28" s="1092">
        <v>4.8611111111111112E-3</v>
      </c>
      <c r="T28" s="996">
        <f t="shared" si="13"/>
        <v>0.29583333333333328</v>
      </c>
      <c r="U28" s="1092">
        <v>1.1805555555555555E-2</v>
      </c>
      <c r="V28" s="996">
        <f t="shared" si="14"/>
        <v>0.30763888888888885</v>
      </c>
      <c r="W28" s="1092">
        <v>6.9444444444444441E-3</v>
      </c>
      <c r="X28" s="996">
        <f t="shared" si="15"/>
        <v>0.31458333333333327</v>
      </c>
      <c r="Y28" s="1092">
        <v>4.8611111111111112E-3</v>
      </c>
      <c r="Z28" s="996">
        <f t="shared" si="16"/>
        <v>0.31944444444444436</v>
      </c>
      <c r="AA28" s="1092">
        <v>4.8611111111111112E-3</v>
      </c>
      <c r="AB28" s="996">
        <f t="shared" si="17"/>
        <v>0.32430555555555546</v>
      </c>
      <c r="AC28" s="1092">
        <v>4.1666666666666666E-3</v>
      </c>
      <c r="AD28" s="996">
        <f t="shared" si="18"/>
        <v>0.32847222222222211</v>
      </c>
      <c r="AE28" s="1092">
        <v>4.1666666666666666E-3</v>
      </c>
      <c r="AF28" s="996">
        <f t="shared" si="19"/>
        <v>0.33263888888888876</v>
      </c>
      <c r="AG28" s="1092">
        <v>2.0833333333333333E-3</v>
      </c>
      <c r="AH28" s="996">
        <f t="shared" si="20"/>
        <v>0.33472222222222209</v>
      </c>
      <c r="AI28" s="1092">
        <v>2.0833333333333333E-3</v>
      </c>
      <c r="AJ28" s="996">
        <f t="shared" si="21"/>
        <v>0.33680555555555541</v>
      </c>
      <c r="AK28" s="996">
        <v>0</v>
      </c>
      <c r="AL28" s="996">
        <f t="shared" si="22"/>
        <v>0.33680555555555541</v>
      </c>
      <c r="AM28" s="996">
        <v>0</v>
      </c>
      <c r="AN28" s="996">
        <f t="shared" si="23"/>
        <v>0.33680555555555541</v>
      </c>
      <c r="AO28" s="996">
        <v>0</v>
      </c>
      <c r="AP28" s="996">
        <f t="shared" si="24"/>
        <v>0.33680555555555541</v>
      </c>
      <c r="AQ28" s="996">
        <v>0</v>
      </c>
      <c r="AR28" s="996">
        <f t="shared" si="25"/>
        <v>0.33680555555555541</v>
      </c>
      <c r="AS28" s="996">
        <v>0</v>
      </c>
      <c r="AT28" s="996">
        <f t="shared" si="26"/>
        <v>0.33680555555555541</v>
      </c>
      <c r="AU28" s="996">
        <v>0</v>
      </c>
      <c r="AV28" s="996">
        <f t="shared" si="27"/>
        <v>0.33680555555555541</v>
      </c>
      <c r="AW28" s="996">
        <v>0</v>
      </c>
      <c r="AX28" s="996">
        <f t="shared" si="28"/>
        <v>0.33680555555555541</v>
      </c>
      <c r="AY28" s="996">
        <v>0</v>
      </c>
      <c r="AZ28" s="996">
        <f t="shared" si="29"/>
        <v>0.33680555555555541</v>
      </c>
      <c r="BA28" s="996">
        <v>0</v>
      </c>
      <c r="BB28" s="996">
        <f t="shared" si="30"/>
        <v>0.33680555555555541</v>
      </c>
      <c r="BC28" s="996">
        <v>0</v>
      </c>
      <c r="BD28" s="996">
        <f t="shared" si="31"/>
        <v>0.33680555555555541</v>
      </c>
      <c r="BE28" s="996">
        <v>0</v>
      </c>
      <c r="BF28" s="996">
        <f t="shared" si="32"/>
        <v>0.33680555555555541</v>
      </c>
      <c r="BG28" s="996">
        <v>0</v>
      </c>
      <c r="BH28" s="996">
        <f t="shared" si="33"/>
        <v>0.33680555555555541</v>
      </c>
      <c r="BI28" s="996">
        <v>0</v>
      </c>
      <c r="BJ28" s="996">
        <f t="shared" si="34"/>
        <v>0.33680555555555541</v>
      </c>
      <c r="BK28" s="996">
        <v>0</v>
      </c>
      <c r="BL28" s="996">
        <f t="shared" si="35"/>
        <v>0.33680555555555541</v>
      </c>
      <c r="BM28" s="996">
        <v>0</v>
      </c>
      <c r="BN28" s="996">
        <f t="shared" si="36"/>
        <v>0.33680555555555541</v>
      </c>
      <c r="BO28" s="996">
        <v>0</v>
      </c>
      <c r="BP28" s="996">
        <f t="shared" si="37"/>
        <v>0.33680555555555541</v>
      </c>
      <c r="BQ28" s="996">
        <v>0</v>
      </c>
      <c r="BR28" s="996">
        <f t="shared" si="38"/>
        <v>0.33680555555555541</v>
      </c>
      <c r="BS28" s="996">
        <v>0</v>
      </c>
      <c r="BT28" s="996">
        <f t="shared" si="39"/>
        <v>0.33680555555555541</v>
      </c>
      <c r="BU28" s="996">
        <v>0</v>
      </c>
      <c r="BV28" s="996">
        <f t="shared" si="40"/>
        <v>0.33680555555555541</v>
      </c>
      <c r="BW28" s="1093">
        <v>1.3888888888888889E-3</v>
      </c>
      <c r="BX28" s="986">
        <f t="shared" si="41"/>
        <v>0.3381944444444443</v>
      </c>
      <c r="BY28" s="145"/>
      <c r="BZ28" s="127"/>
      <c r="CA28" s="127">
        <f t="shared" si="0"/>
        <v>6.7361111111110927E-2</v>
      </c>
      <c r="CB28" s="128">
        <f t="shared" si="1"/>
        <v>16.874226804123758</v>
      </c>
      <c r="CC28" s="129"/>
      <c r="CD28" s="134">
        <f t="shared" si="2"/>
        <v>96.99999999999973</v>
      </c>
      <c r="CE28" s="134">
        <f t="shared" si="3"/>
        <v>27.28</v>
      </c>
      <c r="CG28" s="281">
        <f t="shared" si="4"/>
        <v>6.7361111111110927E-2</v>
      </c>
      <c r="CH28" s="135">
        <f t="shared" si="5"/>
        <v>96.99999999999973</v>
      </c>
      <c r="CI28" s="282">
        <f t="shared" si="6"/>
        <v>1.6166666666666623</v>
      </c>
    </row>
    <row r="29" spans="1:87" x14ac:dyDescent="0.2">
      <c r="A29" s="1292"/>
      <c r="B29" s="1105">
        <v>6</v>
      </c>
      <c r="C29" s="1104">
        <v>2.0833333333333332E-2</v>
      </c>
      <c r="D29" s="1067">
        <f t="shared" si="42"/>
        <v>0.29166666666666669</v>
      </c>
      <c r="E29" s="126">
        <v>0</v>
      </c>
      <c r="G29" s="996">
        <v>1.3888888888888889E-3</v>
      </c>
      <c r="H29" s="996">
        <f t="shared" si="7"/>
        <v>0.29305555555555557</v>
      </c>
      <c r="I29" s="1090">
        <v>2.7777777777777779E-3</v>
      </c>
      <c r="J29" s="996">
        <f t="shared" si="8"/>
        <v>0.29583333333333334</v>
      </c>
      <c r="K29" s="1092">
        <v>2.0833333333333333E-3</v>
      </c>
      <c r="L29" s="996">
        <f t="shared" si="9"/>
        <v>0.29791666666666666</v>
      </c>
      <c r="M29" s="1092">
        <v>4.1666666666666666E-3</v>
      </c>
      <c r="N29" s="996">
        <f t="shared" si="10"/>
        <v>0.30208333333333331</v>
      </c>
      <c r="O29" s="1092">
        <v>4.8611111111111112E-3</v>
      </c>
      <c r="P29" s="996">
        <f t="shared" si="11"/>
        <v>0.30694444444444441</v>
      </c>
      <c r="Q29" s="1092">
        <v>4.8611111111111112E-3</v>
      </c>
      <c r="R29" s="996">
        <f t="shared" si="12"/>
        <v>0.3118055555555555</v>
      </c>
      <c r="S29" s="1092">
        <v>4.8611111111111112E-3</v>
      </c>
      <c r="T29" s="996">
        <f t="shared" si="13"/>
        <v>0.3166666666666666</v>
      </c>
      <c r="U29" s="1092">
        <v>1.1805555555555555E-2</v>
      </c>
      <c r="V29" s="996">
        <f t="shared" si="14"/>
        <v>0.32847222222222217</v>
      </c>
      <c r="W29" s="1092">
        <v>6.9444444444444441E-3</v>
      </c>
      <c r="X29" s="996">
        <f t="shared" si="15"/>
        <v>0.33541666666666659</v>
      </c>
      <c r="Y29" s="1092">
        <v>4.8611111111111112E-3</v>
      </c>
      <c r="Z29" s="996">
        <f t="shared" si="16"/>
        <v>0.34027777777777768</v>
      </c>
      <c r="AA29" s="1092">
        <v>4.8611111111111112E-3</v>
      </c>
      <c r="AB29" s="996">
        <f t="shared" si="17"/>
        <v>0.34513888888888877</v>
      </c>
      <c r="AC29" s="1092">
        <v>4.1666666666666666E-3</v>
      </c>
      <c r="AD29" s="996">
        <f t="shared" si="18"/>
        <v>0.34930555555555542</v>
      </c>
      <c r="AE29" s="1092">
        <v>4.1666666666666666E-3</v>
      </c>
      <c r="AF29" s="996">
        <f t="shared" si="19"/>
        <v>0.35347222222222208</v>
      </c>
      <c r="AG29" s="1092">
        <v>2.0833333333333333E-3</v>
      </c>
      <c r="AH29" s="996">
        <f t="shared" si="20"/>
        <v>0.3555555555555554</v>
      </c>
      <c r="AI29" s="1092">
        <v>2.0833333333333333E-3</v>
      </c>
      <c r="AJ29" s="996">
        <f t="shared" si="21"/>
        <v>0.35763888888888873</v>
      </c>
      <c r="AK29" s="996">
        <v>0</v>
      </c>
      <c r="AL29" s="996">
        <f t="shared" si="22"/>
        <v>0.35763888888888873</v>
      </c>
      <c r="AM29" s="996">
        <v>0</v>
      </c>
      <c r="AN29" s="996">
        <f t="shared" si="23"/>
        <v>0.35763888888888873</v>
      </c>
      <c r="AO29" s="996">
        <v>0</v>
      </c>
      <c r="AP29" s="996">
        <f t="shared" si="24"/>
        <v>0.35763888888888873</v>
      </c>
      <c r="AQ29" s="996">
        <v>0</v>
      </c>
      <c r="AR29" s="996">
        <f t="shared" si="25"/>
        <v>0.35763888888888873</v>
      </c>
      <c r="AS29" s="996">
        <v>0</v>
      </c>
      <c r="AT29" s="996">
        <f t="shared" si="26"/>
        <v>0.35763888888888873</v>
      </c>
      <c r="AU29" s="996">
        <v>0</v>
      </c>
      <c r="AV29" s="996">
        <f t="shared" si="27"/>
        <v>0.35763888888888873</v>
      </c>
      <c r="AW29" s="996">
        <v>0</v>
      </c>
      <c r="AX29" s="996">
        <f t="shared" si="28"/>
        <v>0.35763888888888873</v>
      </c>
      <c r="AY29" s="996">
        <v>0</v>
      </c>
      <c r="AZ29" s="996">
        <f t="shared" si="29"/>
        <v>0.35763888888888873</v>
      </c>
      <c r="BA29" s="996">
        <v>0</v>
      </c>
      <c r="BB29" s="996">
        <f t="shared" si="30"/>
        <v>0.35763888888888873</v>
      </c>
      <c r="BC29" s="996">
        <v>0</v>
      </c>
      <c r="BD29" s="996">
        <f t="shared" si="31"/>
        <v>0.35763888888888873</v>
      </c>
      <c r="BE29" s="996">
        <v>0</v>
      </c>
      <c r="BF29" s="996">
        <f t="shared" si="32"/>
        <v>0.35763888888888873</v>
      </c>
      <c r="BG29" s="996">
        <v>0</v>
      </c>
      <c r="BH29" s="996">
        <f t="shared" si="33"/>
        <v>0.35763888888888873</v>
      </c>
      <c r="BI29" s="996">
        <v>0</v>
      </c>
      <c r="BJ29" s="996">
        <f t="shared" si="34"/>
        <v>0.35763888888888873</v>
      </c>
      <c r="BK29" s="996">
        <v>0</v>
      </c>
      <c r="BL29" s="996">
        <f t="shared" si="35"/>
        <v>0.35763888888888873</v>
      </c>
      <c r="BM29" s="996">
        <v>0</v>
      </c>
      <c r="BN29" s="996">
        <f t="shared" si="36"/>
        <v>0.35763888888888873</v>
      </c>
      <c r="BO29" s="996">
        <v>0</v>
      </c>
      <c r="BP29" s="996">
        <f t="shared" si="37"/>
        <v>0.35763888888888873</v>
      </c>
      <c r="BQ29" s="996">
        <v>0</v>
      </c>
      <c r="BR29" s="996">
        <f t="shared" si="38"/>
        <v>0.35763888888888873</v>
      </c>
      <c r="BS29" s="996">
        <v>0</v>
      </c>
      <c r="BT29" s="996">
        <f t="shared" si="39"/>
        <v>0.35763888888888873</v>
      </c>
      <c r="BU29" s="996">
        <v>0</v>
      </c>
      <c r="BV29" s="996">
        <f t="shared" si="40"/>
        <v>0.35763888888888873</v>
      </c>
      <c r="BW29" s="1093">
        <v>1.3888888888888889E-3</v>
      </c>
      <c r="BX29" s="986">
        <f t="shared" si="41"/>
        <v>0.35902777777777761</v>
      </c>
      <c r="BY29" s="146"/>
      <c r="BZ29" s="127"/>
      <c r="CA29" s="127">
        <f t="shared" si="0"/>
        <v>6.7361111111110927E-2</v>
      </c>
      <c r="CB29" s="128">
        <f t="shared" si="1"/>
        <v>16.874226804123758</v>
      </c>
      <c r="CC29" s="129"/>
      <c r="CD29" s="134">
        <f t="shared" si="2"/>
        <v>96.99999999999973</v>
      </c>
      <c r="CE29" s="134">
        <f t="shared" si="3"/>
        <v>27.28</v>
      </c>
      <c r="CG29" s="281">
        <f t="shared" si="4"/>
        <v>6.7361111111110927E-2</v>
      </c>
      <c r="CH29" s="135">
        <f t="shared" si="5"/>
        <v>96.99999999999973</v>
      </c>
      <c r="CI29" s="282">
        <f t="shared" si="6"/>
        <v>1.6166666666666623</v>
      </c>
    </row>
    <row r="30" spans="1:87" x14ac:dyDescent="0.2">
      <c r="A30" s="1292"/>
      <c r="B30" s="1105">
        <v>7</v>
      </c>
      <c r="C30" s="1104">
        <v>1.0416666666666666E-2</v>
      </c>
      <c r="D30" s="1067">
        <f t="shared" si="42"/>
        <v>0.30208333333333337</v>
      </c>
      <c r="E30" s="126">
        <v>0</v>
      </c>
      <c r="G30" s="996">
        <v>1.3888888888888889E-3</v>
      </c>
      <c r="H30" s="996">
        <f t="shared" si="7"/>
        <v>0.30347222222222225</v>
      </c>
      <c r="I30" s="1090">
        <v>2.7777777777777779E-3</v>
      </c>
      <c r="J30" s="996">
        <f t="shared" si="8"/>
        <v>0.30625000000000002</v>
      </c>
      <c r="K30" s="1092">
        <v>2.0833333333333333E-3</v>
      </c>
      <c r="L30" s="996">
        <f t="shared" si="9"/>
        <v>0.30833333333333335</v>
      </c>
      <c r="M30" s="1092">
        <v>4.1666666666666666E-3</v>
      </c>
      <c r="N30" s="996">
        <f t="shared" si="10"/>
        <v>0.3125</v>
      </c>
      <c r="O30" s="1092">
        <v>4.8611111111111112E-3</v>
      </c>
      <c r="P30" s="996">
        <f t="shared" si="11"/>
        <v>0.31736111111111109</v>
      </c>
      <c r="Q30" s="1092">
        <v>4.8611111111111112E-3</v>
      </c>
      <c r="R30" s="996">
        <f t="shared" si="12"/>
        <v>0.32222222222222219</v>
      </c>
      <c r="S30" s="1092">
        <v>4.8611111111111112E-3</v>
      </c>
      <c r="T30" s="996">
        <f t="shared" si="13"/>
        <v>0.32708333333333328</v>
      </c>
      <c r="U30" s="1092">
        <v>1.1805555555555555E-2</v>
      </c>
      <c r="V30" s="996">
        <f t="shared" si="14"/>
        <v>0.33888888888888885</v>
      </c>
      <c r="W30" s="1092">
        <v>6.9444444444444441E-3</v>
      </c>
      <c r="X30" s="996">
        <f t="shared" si="15"/>
        <v>0.34583333333333327</v>
      </c>
      <c r="Y30" s="1092">
        <v>4.8611111111111112E-3</v>
      </c>
      <c r="Z30" s="996">
        <f t="shared" si="16"/>
        <v>0.35069444444444436</v>
      </c>
      <c r="AA30" s="1092">
        <v>4.8611111111111112E-3</v>
      </c>
      <c r="AB30" s="996">
        <f t="shared" si="17"/>
        <v>0.35555555555555546</v>
      </c>
      <c r="AC30" s="1092">
        <v>4.1666666666666666E-3</v>
      </c>
      <c r="AD30" s="996">
        <f t="shared" si="18"/>
        <v>0.35972222222222211</v>
      </c>
      <c r="AE30" s="1092">
        <v>4.1666666666666666E-3</v>
      </c>
      <c r="AF30" s="996">
        <f t="shared" si="19"/>
        <v>0.36388888888888876</v>
      </c>
      <c r="AG30" s="1092">
        <v>2.0833333333333333E-3</v>
      </c>
      <c r="AH30" s="996">
        <f t="shared" si="20"/>
        <v>0.36597222222222209</v>
      </c>
      <c r="AI30" s="1092">
        <v>2.0833333333333333E-3</v>
      </c>
      <c r="AJ30" s="996">
        <f t="shared" si="21"/>
        <v>0.36805555555555541</v>
      </c>
      <c r="AK30" s="996">
        <v>0</v>
      </c>
      <c r="AL30" s="996">
        <f t="shared" si="22"/>
        <v>0.36805555555555541</v>
      </c>
      <c r="AM30" s="996">
        <v>0</v>
      </c>
      <c r="AN30" s="996">
        <f t="shared" si="23"/>
        <v>0.36805555555555541</v>
      </c>
      <c r="AO30" s="996">
        <v>0</v>
      </c>
      <c r="AP30" s="996">
        <f t="shared" si="24"/>
        <v>0.36805555555555541</v>
      </c>
      <c r="AQ30" s="996">
        <v>0</v>
      </c>
      <c r="AR30" s="996">
        <f t="shared" si="25"/>
        <v>0.36805555555555541</v>
      </c>
      <c r="AS30" s="996">
        <v>0</v>
      </c>
      <c r="AT30" s="996">
        <f t="shared" si="26"/>
        <v>0.36805555555555541</v>
      </c>
      <c r="AU30" s="996">
        <v>0</v>
      </c>
      <c r="AV30" s="996">
        <f t="shared" si="27"/>
        <v>0.36805555555555541</v>
      </c>
      <c r="AW30" s="996">
        <v>0</v>
      </c>
      <c r="AX30" s="996">
        <f t="shared" si="28"/>
        <v>0.36805555555555541</v>
      </c>
      <c r="AY30" s="996">
        <v>0</v>
      </c>
      <c r="AZ30" s="996">
        <f t="shared" si="29"/>
        <v>0.36805555555555541</v>
      </c>
      <c r="BA30" s="996">
        <v>0</v>
      </c>
      <c r="BB30" s="996">
        <f t="shared" si="30"/>
        <v>0.36805555555555541</v>
      </c>
      <c r="BC30" s="996">
        <v>0</v>
      </c>
      <c r="BD30" s="996">
        <f t="shared" si="31"/>
        <v>0.36805555555555541</v>
      </c>
      <c r="BE30" s="996">
        <v>0</v>
      </c>
      <c r="BF30" s="996">
        <f t="shared" si="32"/>
        <v>0.36805555555555541</v>
      </c>
      <c r="BG30" s="996">
        <v>0</v>
      </c>
      <c r="BH30" s="996">
        <f t="shared" si="33"/>
        <v>0.36805555555555541</v>
      </c>
      <c r="BI30" s="996">
        <v>0</v>
      </c>
      <c r="BJ30" s="996">
        <f t="shared" si="34"/>
        <v>0.36805555555555541</v>
      </c>
      <c r="BK30" s="996">
        <v>0</v>
      </c>
      <c r="BL30" s="996">
        <f t="shared" si="35"/>
        <v>0.36805555555555541</v>
      </c>
      <c r="BM30" s="996">
        <v>0</v>
      </c>
      <c r="BN30" s="996">
        <f t="shared" si="36"/>
        <v>0.36805555555555541</v>
      </c>
      <c r="BO30" s="996">
        <v>0</v>
      </c>
      <c r="BP30" s="996">
        <f t="shared" si="37"/>
        <v>0.36805555555555541</v>
      </c>
      <c r="BQ30" s="996">
        <v>0</v>
      </c>
      <c r="BR30" s="996">
        <f t="shared" si="38"/>
        <v>0.36805555555555541</v>
      </c>
      <c r="BS30" s="996">
        <v>0</v>
      </c>
      <c r="BT30" s="996">
        <f t="shared" si="39"/>
        <v>0.36805555555555541</v>
      </c>
      <c r="BU30" s="996">
        <v>0</v>
      </c>
      <c r="BV30" s="996">
        <f t="shared" si="40"/>
        <v>0.36805555555555541</v>
      </c>
      <c r="BW30" s="1093">
        <v>1.3888888888888889E-3</v>
      </c>
      <c r="BX30" s="986">
        <f t="shared" si="41"/>
        <v>0.3694444444444443</v>
      </c>
      <c r="BY30" s="145"/>
      <c r="BZ30" s="127"/>
      <c r="CA30" s="127">
        <f t="shared" si="0"/>
        <v>6.7361111111110927E-2</v>
      </c>
      <c r="CB30" s="128">
        <f t="shared" si="1"/>
        <v>16.874226804123758</v>
      </c>
      <c r="CC30" s="129"/>
      <c r="CD30" s="134">
        <f t="shared" si="2"/>
        <v>96.99999999999973</v>
      </c>
      <c r="CE30" s="134">
        <f t="shared" si="3"/>
        <v>27.28</v>
      </c>
      <c r="CG30" s="281">
        <f t="shared" si="4"/>
        <v>6.7361111111110927E-2</v>
      </c>
      <c r="CH30" s="135">
        <f t="shared" si="5"/>
        <v>96.99999999999973</v>
      </c>
      <c r="CI30" s="282">
        <f t="shared" si="6"/>
        <v>1.6166666666666623</v>
      </c>
    </row>
    <row r="31" spans="1:87" x14ac:dyDescent="0.2">
      <c r="A31" s="1292"/>
      <c r="B31" s="1105">
        <v>8</v>
      </c>
      <c r="C31" s="1104">
        <v>2.0833333333333332E-2</v>
      </c>
      <c r="D31" s="1067">
        <f t="shared" si="42"/>
        <v>0.32291666666666669</v>
      </c>
      <c r="E31" s="126">
        <v>0</v>
      </c>
      <c r="G31" s="996">
        <v>1.3888888888888889E-3</v>
      </c>
      <c r="H31" s="996">
        <f t="shared" si="7"/>
        <v>0.32430555555555557</v>
      </c>
      <c r="I31" s="1090">
        <v>2.7777777777777779E-3</v>
      </c>
      <c r="J31" s="996">
        <f t="shared" si="8"/>
        <v>0.32708333333333334</v>
      </c>
      <c r="K31" s="1092">
        <v>2.0833333333333333E-3</v>
      </c>
      <c r="L31" s="996">
        <f t="shared" si="9"/>
        <v>0.32916666666666666</v>
      </c>
      <c r="M31" s="1092">
        <v>4.1666666666666666E-3</v>
      </c>
      <c r="N31" s="996">
        <f t="shared" si="10"/>
        <v>0.33333333333333331</v>
      </c>
      <c r="O31" s="1092">
        <v>4.8611111111111112E-3</v>
      </c>
      <c r="P31" s="996">
        <f t="shared" si="11"/>
        <v>0.33819444444444441</v>
      </c>
      <c r="Q31" s="1092">
        <v>4.8611111111111112E-3</v>
      </c>
      <c r="R31" s="996">
        <f t="shared" si="12"/>
        <v>0.3430555555555555</v>
      </c>
      <c r="S31" s="1092">
        <v>4.8611111111111112E-3</v>
      </c>
      <c r="T31" s="996">
        <f t="shared" si="13"/>
        <v>0.3479166666666666</v>
      </c>
      <c r="U31" s="1092">
        <v>1.1805555555555555E-2</v>
      </c>
      <c r="V31" s="996">
        <f t="shared" si="14"/>
        <v>0.35972222222222217</v>
      </c>
      <c r="W31" s="1092">
        <v>6.9444444444444441E-3</v>
      </c>
      <c r="X31" s="996">
        <f t="shared" si="15"/>
        <v>0.36666666666666659</v>
      </c>
      <c r="Y31" s="1092">
        <v>4.8611111111111112E-3</v>
      </c>
      <c r="Z31" s="996">
        <f t="shared" si="16"/>
        <v>0.37152777777777768</v>
      </c>
      <c r="AA31" s="1092">
        <v>4.8611111111111112E-3</v>
      </c>
      <c r="AB31" s="996">
        <f t="shared" si="17"/>
        <v>0.37638888888888877</v>
      </c>
      <c r="AC31" s="1092">
        <v>4.1666666666666666E-3</v>
      </c>
      <c r="AD31" s="996">
        <f t="shared" si="18"/>
        <v>0.38055555555555542</v>
      </c>
      <c r="AE31" s="1092">
        <v>4.1666666666666666E-3</v>
      </c>
      <c r="AF31" s="996">
        <f t="shared" si="19"/>
        <v>0.38472222222222208</v>
      </c>
      <c r="AG31" s="1092">
        <v>2.0833333333333333E-3</v>
      </c>
      <c r="AH31" s="996">
        <f t="shared" si="20"/>
        <v>0.3868055555555554</v>
      </c>
      <c r="AI31" s="1092">
        <v>2.0833333333333333E-3</v>
      </c>
      <c r="AJ31" s="996">
        <f t="shared" si="21"/>
        <v>0.38888888888888873</v>
      </c>
      <c r="AK31" s="996">
        <v>0</v>
      </c>
      <c r="AL31" s="996">
        <f t="shared" si="22"/>
        <v>0.38888888888888873</v>
      </c>
      <c r="AM31" s="996">
        <v>0</v>
      </c>
      <c r="AN31" s="996">
        <f t="shared" si="23"/>
        <v>0.38888888888888873</v>
      </c>
      <c r="AO31" s="996">
        <v>0</v>
      </c>
      <c r="AP31" s="996">
        <f t="shared" si="24"/>
        <v>0.38888888888888873</v>
      </c>
      <c r="AQ31" s="996">
        <v>0</v>
      </c>
      <c r="AR31" s="996">
        <f t="shared" si="25"/>
        <v>0.38888888888888873</v>
      </c>
      <c r="AS31" s="996">
        <v>0</v>
      </c>
      <c r="AT31" s="996">
        <f t="shared" si="26"/>
        <v>0.38888888888888873</v>
      </c>
      <c r="AU31" s="996">
        <v>0</v>
      </c>
      <c r="AV31" s="996">
        <f t="shared" si="27"/>
        <v>0.38888888888888873</v>
      </c>
      <c r="AW31" s="996">
        <v>0</v>
      </c>
      <c r="AX31" s="996">
        <f t="shared" si="28"/>
        <v>0.38888888888888873</v>
      </c>
      <c r="AY31" s="996">
        <v>0</v>
      </c>
      <c r="AZ31" s="996">
        <f t="shared" si="29"/>
        <v>0.38888888888888873</v>
      </c>
      <c r="BA31" s="996">
        <v>0</v>
      </c>
      <c r="BB31" s="996">
        <f t="shared" si="30"/>
        <v>0.38888888888888873</v>
      </c>
      <c r="BC31" s="996">
        <v>0</v>
      </c>
      <c r="BD31" s="996">
        <f t="shared" si="31"/>
        <v>0.38888888888888873</v>
      </c>
      <c r="BE31" s="996">
        <v>0</v>
      </c>
      <c r="BF31" s="996">
        <f t="shared" si="32"/>
        <v>0.38888888888888873</v>
      </c>
      <c r="BG31" s="996">
        <v>0</v>
      </c>
      <c r="BH31" s="996">
        <f t="shared" si="33"/>
        <v>0.38888888888888873</v>
      </c>
      <c r="BI31" s="996">
        <v>0</v>
      </c>
      <c r="BJ31" s="996">
        <f t="shared" si="34"/>
        <v>0.38888888888888873</v>
      </c>
      <c r="BK31" s="996">
        <v>0</v>
      </c>
      <c r="BL31" s="996">
        <f t="shared" si="35"/>
        <v>0.38888888888888873</v>
      </c>
      <c r="BM31" s="996">
        <v>0</v>
      </c>
      <c r="BN31" s="996">
        <f t="shared" si="36"/>
        <v>0.38888888888888873</v>
      </c>
      <c r="BO31" s="996">
        <v>0</v>
      </c>
      <c r="BP31" s="996">
        <f t="shared" si="37"/>
        <v>0.38888888888888873</v>
      </c>
      <c r="BQ31" s="996">
        <v>0</v>
      </c>
      <c r="BR31" s="996">
        <f t="shared" si="38"/>
        <v>0.38888888888888873</v>
      </c>
      <c r="BS31" s="996">
        <v>0</v>
      </c>
      <c r="BT31" s="996">
        <f t="shared" si="39"/>
        <v>0.38888888888888873</v>
      </c>
      <c r="BU31" s="996">
        <v>0</v>
      </c>
      <c r="BV31" s="996">
        <f t="shared" si="40"/>
        <v>0.38888888888888873</v>
      </c>
      <c r="BW31" s="1093">
        <v>1.3888888888888889E-3</v>
      </c>
      <c r="BX31" s="986">
        <f t="shared" si="41"/>
        <v>0.39027777777777761</v>
      </c>
      <c r="BY31" s="146"/>
      <c r="BZ31" s="127"/>
      <c r="CA31" s="127">
        <f t="shared" si="0"/>
        <v>6.7361111111110927E-2</v>
      </c>
      <c r="CB31" s="128">
        <f t="shared" si="1"/>
        <v>16.874226804123758</v>
      </c>
      <c r="CC31" s="129"/>
      <c r="CD31" s="134">
        <f t="shared" si="2"/>
        <v>96.99999999999973</v>
      </c>
      <c r="CE31" s="134">
        <f t="shared" si="3"/>
        <v>27.28</v>
      </c>
      <c r="CG31" s="281">
        <f t="shared" si="4"/>
        <v>6.7361111111110927E-2</v>
      </c>
      <c r="CH31" s="135">
        <f t="shared" si="5"/>
        <v>96.99999999999973</v>
      </c>
      <c r="CI31" s="282">
        <f t="shared" si="6"/>
        <v>1.6166666666666623</v>
      </c>
    </row>
    <row r="32" spans="1:87" x14ac:dyDescent="0.2">
      <c r="A32" s="1292"/>
      <c r="B32" s="1105">
        <v>9</v>
      </c>
      <c r="C32" s="1104">
        <v>1.0416666666666666E-2</v>
      </c>
      <c r="D32" s="1067">
        <f t="shared" si="42"/>
        <v>0.33333333333333337</v>
      </c>
      <c r="E32" s="126">
        <v>0</v>
      </c>
      <c r="G32" s="996">
        <v>1.3888888888888889E-3</v>
      </c>
      <c r="H32" s="996">
        <f t="shared" si="7"/>
        <v>0.33472222222222225</v>
      </c>
      <c r="I32" s="1090">
        <v>2.7777777777777779E-3</v>
      </c>
      <c r="J32" s="996">
        <f t="shared" si="8"/>
        <v>0.33750000000000002</v>
      </c>
      <c r="K32" s="1092">
        <v>2.0833333333333333E-3</v>
      </c>
      <c r="L32" s="996">
        <f t="shared" si="9"/>
        <v>0.33958333333333335</v>
      </c>
      <c r="M32" s="1092">
        <v>4.1666666666666666E-3</v>
      </c>
      <c r="N32" s="996">
        <f t="shared" si="10"/>
        <v>0.34375</v>
      </c>
      <c r="O32" s="1092">
        <v>4.8611111111111112E-3</v>
      </c>
      <c r="P32" s="996">
        <f t="shared" si="11"/>
        <v>0.34861111111111109</v>
      </c>
      <c r="Q32" s="1092">
        <v>4.8611111111111112E-3</v>
      </c>
      <c r="R32" s="996">
        <f t="shared" si="12"/>
        <v>0.35347222222222219</v>
      </c>
      <c r="S32" s="1092">
        <v>4.8611111111111112E-3</v>
      </c>
      <c r="T32" s="996">
        <f t="shared" si="13"/>
        <v>0.35833333333333328</v>
      </c>
      <c r="U32" s="1092">
        <v>1.1805555555555555E-2</v>
      </c>
      <c r="V32" s="996">
        <f t="shared" si="14"/>
        <v>0.37013888888888885</v>
      </c>
      <c r="W32" s="1092">
        <v>6.9444444444444441E-3</v>
      </c>
      <c r="X32" s="996">
        <f t="shared" si="15"/>
        <v>0.37708333333333327</v>
      </c>
      <c r="Y32" s="1092">
        <v>4.8611111111111112E-3</v>
      </c>
      <c r="Z32" s="996">
        <f t="shared" si="16"/>
        <v>0.38194444444444436</v>
      </c>
      <c r="AA32" s="1092">
        <v>4.8611111111111112E-3</v>
      </c>
      <c r="AB32" s="996">
        <f t="shared" si="17"/>
        <v>0.38680555555555546</v>
      </c>
      <c r="AC32" s="1092">
        <v>4.1666666666666666E-3</v>
      </c>
      <c r="AD32" s="996">
        <f t="shared" si="18"/>
        <v>0.39097222222222211</v>
      </c>
      <c r="AE32" s="1092">
        <v>4.1666666666666666E-3</v>
      </c>
      <c r="AF32" s="996">
        <f t="shared" si="19"/>
        <v>0.39513888888888876</v>
      </c>
      <c r="AG32" s="1092">
        <v>2.0833333333333333E-3</v>
      </c>
      <c r="AH32" s="996">
        <f t="shared" si="20"/>
        <v>0.39722222222222209</v>
      </c>
      <c r="AI32" s="1092">
        <v>2.0833333333333333E-3</v>
      </c>
      <c r="AJ32" s="996">
        <f t="shared" si="21"/>
        <v>0.39930555555555541</v>
      </c>
      <c r="AK32" s="996">
        <v>0</v>
      </c>
      <c r="AL32" s="996">
        <f t="shared" si="22"/>
        <v>0.39930555555555541</v>
      </c>
      <c r="AM32" s="996">
        <v>0</v>
      </c>
      <c r="AN32" s="996">
        <f t="shared" si="23"/>
        <v>0.39930555555555541</v>
      </c>
      <c r="AO32" s="996">
        <v>0</v>
      </c>
      <c r="AP32" s="996">
        <f t="shared" si="24"/>
        <v>0.39930555555555541</v>
      </c>
      <c r="AQ32" s="996">
        <v>0</v>
      </c>
      <c r="AR32" s="996">
        <f t="shared" si="25"/>
        <v>0.39930555555555541</v>
      </c>
      <c r="AS32" s="996">
        <v>0</v>
      </c>
      <c r="AT32" s="996">
        <f t="shared" si="26"/>
        <v>0.39930555555555541</v>
      </c>
      <c r="AU32" s="996">
        <v>0</v>
      </c>
      <c r="AV32" s="996">
        <f t="shared" si="27"/>
        <v>0.39930555555555541</v>
      </c>
      <c r="AW32" s="996">
        <v>0</v>
      </c>
      <c r="AX32" s="996">
        <f t="shared" si="28"/>
        <v>0.39930555555555541</v>
      </c>
      <c r="AY32" s="996">
        <v>0</v>
      </c>
      <c r="AZ32" s="996">
        <f t="shared" si="29"/>
        <v>0.39930555555555541</v>
      </c>
      <c r="BA32" s="996">
        <v>0</v>
      </c>
      <c r="BB32" s="996">
        <f t="shared" si="30"/>
        <v>0.39930555555555541</v>
      </c>
      <c r="BC32" s="996">
        <v>0</v>
      </c>
      <c r="BD32" s="996">
        <f t="shared" si="31"/>
        <v>0.39930555555555541</v>
      </c>
      <c r="BE32" s="996">
        <v>0</v>
      </c>
      <c r="BF32" s="996">
        <f t="shared" si="32"/>
        <v>0.39930555555555541</v>
      </c>
      <c r="BG32" s="996">
        <v>0</v>
      </c>
      <c r="BH32" s="996">
        <f t="shared" si="33"/>
        <v>0.39930555555555541</v>
      </c>
      <c r="BI32" s="996">
        <v>0</v>
      </c>
      <c r="BJ32" s="996">
        <f t="shared" si="34"/>
        <v>0.39930555555555541</v>
      </c>
      <c r="BK32" s="996">
        <v>0</v>
      </c>
      <c r="BL32" s="996">
        <f t="shared" si="35"/>
        <v>0.39930555555555541</v>
      </c>
      <c r="BM32" s="996">
        <v>0</v>
      </c>
      <c r="BN32" s="996">
        <f t="shared" si="36"/>
        <v>0.39930555555555541</v>
      </c>
      <c r="BO32" s="996">
        <v>0</v>
      </c>
      <c r="BP32" s="996">
        <f t="shared" si="37"/>
        <v>0.39930555555555541</v>
      </c>
      <c r="BQ32" s="996">
        <v>0</v>
      </c>
      <c r="BR32" s="996">
        <f t="shared" si="38"/>
        <v>0.39930555555555541</v>
      </c>
      <c r="BS32" s="996">
        <v>0</v>
      </c>
      <c r="BT32" s="996">
        <f t="shared" si="39"/>
        <v>0.39930555555555541</v>
      </c>
      <c r="BU32" s="996">
        <v>0</v>
      </c>
      <c r="BV32" s="996">
        <f t="shared" si="40"/>
        <v>0.39930555555555541</v>
      </c>
      <c r="BW32" s="1093">
        <v>1.3888888888888889E-3</v>
      </c>
      <c r="BX32" s="986">
        <f t="shared" si="41"/>
        <v>0.4006944444444443</v>
      </c>
      <c r="BY32" s="145"/>
      <c r="BZ32" s="127"/>
      <c r="CA32" s="127">
        <f t="shared" si="0"/>
        <v>6.7361111111110927E-2</v>
      </c>
      <c r="CB32" s="128">
        <f t="shared" si="1"/>
        <v>16.874226804123758</v>
      </c>
      <c r="CC32" s="129"/>
      <c r="CD32" s="134">
        <f t="shared" si="2"/>
        <v>96.99999999999973</v>
      </c>
      <c r="CE32" s="134">
        <f t="shared" si="3"/>
        <v>27.28</v>
      </c>
      <c r="CG32" s="281">
        <f t="shared" si="4"/>
        <v>6.7361111111110927E-2</v>
      </c>
      <c r="CH32" s="135">
        <f t="shared" si="5"/>
        <v>96.99999999999973</v>
      </c>
      <c r="CI32" s="282">
        <f t="shared" si="6"/>
        <v>1.6166666666666623</v>
      </c>
    </row>
    <row r="33" spans="1:87" x14ac:dyDescent="0.2">
      <c r="A33" s="1292"/>
      <c r="B33" s="1105">
        <v>10</v>
      </c>
      <c r="C33" s="1104">
        <v>2.0833333333333332E-2</v>
      </c>
      <c r="D33" s="1067">
        <f t="shared" si="42"/>
        <v>0.35416666666666669</v>
      </c>
      <c r="E33" s="126">
        <v>0</v>
      </c>
      <c r="G33" s="996">
        <v>1.3888888888888889E-3</v>
      </c>
      <c r="H33" s="996">
        <f t="shared" si="7"/>
        <v>0.35555555555555557</v>
      </c>
      <c r="I33" s="1090">
        <v>2.7777777777777779E-3</v>
      </c>
      <c r="J33" s="996">
        <f t="shared" si="8"/>
        <v>0.35833333333333334</v>
      </c>
      <c r="K33" s="1092">
        <v>2.0833333333333333E-3</v>
      </c>
      <c r="L33" s="996">
        <f t="shared" si="9"/>
        <v>0.36041666666666666</v>
      </c>
      <c r="M33" s="1092">
        <v>4.1666666666666666E-3</v>
      </c>
      <c r="N33" s="996">
        <f t="shared" si="10"/>
        <v>0.36458333333333331</v>
      </c>
      <c r="O33" s="1092">
        <v>4.8611111111111112E-3</v>
      </c>
      <c r="P33" s="996">
        <f t="shared" si="11"/>
        <v>0.36944444444444441</v>
      </c>
      <c r="Q33" s="1092">
        <v>4.8611111111111112E-3</v>
      </c>
      <c r="R33" s="996">
        <f t="shared" si="12"/>
        <v>0.3743055555555555</v>
      </c>
      <c r="S33" s="1092">
        <v>4.8611111111111112E-3</v>
      </c>
      <c r="T33" s="996">
        <f t="shared" si="13"/>
        <v>0.3791666666666666</v>
      </c>
      <c r="U33" s="1092">
        <v>1.1805555555555555E-2</v>
      </c>
      <c r="V33" s="996">
        <f t="shared" si="14"/>
        <v>0.39097222222222217</v>
      </c>
      <c r="W33" s="1092">
        <v>6.9444444444444441E-3</v>
      </c>
      <c r="X33" s="996">
        <f t="shared" si="15"/>
        <v>0.39791666666666659</v>
      </c>
      <c r="Y33" s="1092">
        <v>4.8611111111111112E-3</v>
      </c>
      <c r="Z33" s="996">
        <f t="shared" si="16"/>
        <v>0.40277777777777768</v>
      </c>
      <c r="AA33" s="1092">
        <v>4.8611111111111112E-3</v>
      </c>
      <c r="AB33" s="996">
        <f t="shared" si="17"/>
        <v>0.40763888888888877</v>
      </c>
      <c r="AC33" s="1092">
        <v>4.1666666666666666E-3</v>
      </c>
      <c r="AD33" s="996">
        <f t="shared" si="18"/>
        <v>0.41180555555555542</v>
      </c>
      <c r="AE33" s="1092">
        <v>4.1666666666666666E-3</v>
      </c>
      <c r="AF33" s="996">
        <f t="shared" si="19"/>
        <v>0.41597222222222208</v>
      </c>
      <c r="AG33" s="1092">
        <v>2.0833333333333333E-3</v>
      </c>
      <c r="AH33" s="996">
        <f t="shared" si="20"/>
        <v>0.4180555555555554</v>
      </c>
      <c r="AI33" s="1092">
        <v>2.0833333333333333E-3</v>
      </c>
      <c r="AJ33" s="996">
        <f t="shared" si="21"/>
        <v>0.42013888888888873</v>
      </c>
      <c r="AK33" s="996">
        <v>0</v>
      </c>
      <c r="AL33" s="996">
        <f t="shared" si="22"/>
        <v>0.42013888888888873</v>
      </c>
      <c r="AM33" s="996">
        <v>0</v>
      </c>
      <c r="AN33" s="996">
        <f t="shared" si="23"/>
        <v>0.42013888888888873</v>
      </c>
      <c r="AO33" s="996">
        <v>0</v>
      </c>
      <c r="AP33" s="996">
        <f t="shared" si="24"/>
        <v>0.42013888888888873</v>
      </c>
      <c r="AQ33" s="996">
        <v>0</v>
      </c>
      <c r="AR33" s="996">
        <f t="shared" si="25"/>
        <v>0.42013888888888873</v>
      </c>
      <c r="AS33" s="996">
        <v>0</v>
      </c>
      <c r="AT33" s="996">
        <f t="shared" si="26"/>
        <v>0.42013888888888873</v>
      </c>
      <c r="AU33" s="996">
        <v>0</v>
      </c>
      <c r="AV33" s="996">
        <f t="shared" si="27"/>
        <v>0.42013888888888873</v>
      </c>
      <c r="AW33" s="996">
        <v>0</v>
      </c>
      <c r="AX33" s="996">
        <f t="shared" si="28"/>
        <v>0.42013888888888873</v>
      </c>
      <c r="AY33" s="996">
        <v>0</v>
      </c>
      <c r="AZ33" s="996">
        <f t="shared" si="29"/>
        <v>0.42013888888888873</v>
      </c>
      <c r="BA33" s="996">
        <v>0</v>
      </c>
      <c r="BB33" s="996">
        <f t="shared" si="30"/>
        <v>0.42013888888888873</v>
      </c>
      <c r="BC33" s="996">
        <v>0</v>
      </c>
      <c r="BD33" s="996">
        <f t="shared" si="31"/>
        <v>0.42013888888888873</v>
      </c>
      <c r="BE33" s="996">
        <v>0</v>
      </c>
      <c r="BF33" s="996">
        <f t="shared" si="32"/>
        <v>0.42013888888888873</v>
      </c>
      <c r="BG33" s="996">
        <v>0</v>
      </c>
      <c r="BH33" s="996">
        <f t="shared" si="33"/>
        <v>0.42013888888888873</v>
      </c>
      <c r="BI33" s="996">
        <v>0</v>
      </c>
      <c r="BJ33" s="996">
        <f t="shared" si="34"/>
        <v>0.42013888888888873</v>
      </c>
      <c r="BK33" s="996">
        <v>0</v>
      </c>
      <c r="BL33" s="996">
        <f t="shared" si="35"/>
        <v>0.42013888888888873</v>
      </c>
      <c r="BM33" s="996">
        <v>0</v>
      </c>
      <c r="BN33" s="996">
        <f t="shared" si="36"/>
        <v>0.42013888888888873</v>
      </c>
      <c r="BO33" s="996">
        <v>0</v>
      </c>
      <c r="BP33" s="996">
        <f t="shared" si="37"/>
        <v>0.42013888888888873</v>
      </c>
      <c r="BQ33" s="996">
        <v>0</v>
      </c>
      <c r="BR33" s="996">
        <f t="shared" si="38"/>
        <v>0.42013888888888873</v>
      </c>
      <c r="BS33" s="996">
        <v>0</v>
      </c>
      <c r="BT33" s="996">
        <f t="shared" si="39"/>
        <v>0.42013888888888873</v>
      </c>
      <c r="BU33" s="996">
        <v>0</v>
      </c>
      <c r="BV33" s="996">
        <f t="shared" si="40"/>
        <v>0.42013888888888873</v>
      </c>
      <c r="BW33" s="1093">
        <v>1.3888888888888889E-3</v>
      </c>
      <c r="BX33" s="986">
        <f t="shared" si="41"/>
        <v>0.42152777777777761</v>
      </c>
      <c r="BY33" s="146"/>
      <c r="BZ33" s="127"/>
      <c r="CA33" s="127">
        <f t="shared" si="0"/>
        <v>6.7361111111110927E-2</v>
      </c>
      <c r="CB33" s="128">
        <f t="shared" si="1"/>
        <v>16.874226804123758</v>
      </c>
      <c r="CC33" s="129"/>
      <c r="CD33" s="134">
        <f t="shared" si="2"/>
        <v>96.99999999999973</v>
      </c>
      <c r="CE33" s="134">
        <f t="shared" si="3"/>
        <v>27.28</v>
      </c>
      <c r="CG33" s="281">
        <f t="shared" si="4"/>
        <v>6.7361111111110927E-2</v>
      </c>
      <c r="CH33" s="135">
        <f t="shared" si="5"/>
        <v>96.99999999999973</v>
      </c>
      <c r="CI33" s="282">
        <f t="shared" si="6"/>
        <v>1.6166666666666623</v>
      </c>
    </row>
    <row r="34" spans="1:87" x14ac:dyDescent="0.2">
      <c r="A34" s="1292"/>
      <c r="B34" s="1105">
        <v>11</v>
      </c>
      <c r="C34" s="1104">
        <v>1.0416666666666666E-2</v>
      </c>
      <c r="D34" s="1067">
        <f t="shared" si="42"/>
        <v>0.36458333333333337</v>
      </c>
      <c r="E34" s="126">
        <v>0</v>
      </c>
      <c r="G34" s="996">
        <v>1.3888888888888889E-3</v>
      </c>
      <c r="H34" s="996">
        <f t="shared" si="7"/>
        <v>0.36597222222222225</v>
      </c>
      <c r="I34" s="1090">
        <v>2.7777777777777779E-3</v>
      </c>
      <c r="J34" s="996">
        <f t="shared" si="8"/>
        <v>0.36875000000000002</v>
      </c>
      <c r="K34" s="1092">
        <v>2.0833333333333333E-3</v>
      </c>
      <c r="L34" s="996">
        <f t="shared" si="9"/>
        <v>0.37083333333333335</v>
      </c>
      <c r="M34" s="1092">
        <v>4.1666666666666666E-3</v>
      </c>
      <c r="N34" s="996">
        <f t="shared" si="10"/>
        <v>0.375</v>
      </c>
      <c r="O34" s="1092">
        <v>4.8611111111111112E-3</v>
      </c>
      <c r="P34" s="996">
        <f t="shared" si="11"/>
        <v>0.37986111111111109</v>
      </c>
      <c r="Q34" s="1092">
        <v>4.8611111111111112E-3</v>
      </c>
      <c r="R34" s="996">
        <f t="shared" si="12"/>
        <v>0.38472222222222219</v>
      </c>
      <c r="S34" s="1092">
        <v>4.8611111111111112E-3</v>
      </c>
      <c r="T34" s="996">
        <f t="shared" si="13"/>
        <v>0.38958333333333328</v>
      </c>
      <c r="U34" s="1092">
        <v>1.1805555555555555E-2</v>
      </c>
      <c r="V34" s="996">
        <f t="shared" si="14"/>
        <v>0.40138888888888885</v>
      </c>
      <c r="W34" s="1092">
        <v>6.9444444444444441E-3</v>
      </c>
      <c r="X34" s="996">
        <f t="shared" si="15"/>
        <v>0.40833333333333327</v>
      </c>
      <c r="Y34" s="1092">
        <v>4.8611111111111112E-3</v>
      </c>
      <c r="Z34" s="996">
        <f t="shared" si="16"/>
        <v>0.41319444444444436</v>
      </c>
      <c r="AA34" s="1092">
        <v>4.8611111111111112E-3</v>
      </c>
      <c r="AB34" s="996">
        <f t="shared" si="17"/>
        <v>0.41805555555555546</v>
      </c>
      <c r="AC34" s="1092">
        <v>4.1666666666666666E-3</v>
      </c>
      <c r="AD34" s="996">
        <f t="shared" si="18"/>
        <v>0.42222222222222211</v>
      </c>
      <c r="AE34" s="1092">
        <v>4.1666666666666666E-3</v>
      </c>
      <c r="AF34" s="996">
        <f t="shared" si="19"/>
        <v>0.42638888888888876</v>
      </c>
      <c r="AG34" s="1092">
        <v>2.0833333333333333E-3</v>
      </c>
      <c r="AH34" s="996">
        <f t="shared" si="20"/>
        <v>0.42847222222222209</v>
      </c>
      <c r="AI34" s="1092">
        <v>2.0833333333333333E-3</v>
      </c>
      <c r="AJ34" s="996">
        <f t="shared" si="21"/>
        <v>0.43055555555555541</v>
      </c>
      <c r="AK34" s="996">
        <v>0</v>
      </c>
      <c r="AL34" s="996">
        <f t="shared" si="22"/>
        <v>0.43055555555555541</v>
      </c>
      <c r="AM34" s="996">
        <v>0</v>
      </c>
      <c r="AN34" s="996">
        <f t="shared" si="23"/>
        <v>0.43055555555555541</v>
      </c>
      <c r="AO34" s="996">
        <v>0</v>
      </c>
      <c r="AP34" s="996">
        <f t="shared" si="24"/>
        <v>0.43055555555555541</v>
      </c>
      <c r="AQ34" s="996">
        <v>0</v>
      </c>
      <c r="AR34" s="996">
        <f t="shared" si="25"/>
        <v>0.43055555555555541</v>
      </c>
      <c r="AS34" s="996">
        <v>0</v>
      </c>
      <c r="AT34" s="996">
        <f t="shared" si="26"/>
        <v>0.43055555555555541</v>
      </c>
      <c r="AU34" s="996">
        <v>0</v>
      </c>
      <c r="AV34" s="996">
        <f t="shared" si="27"/>
        <v>0.43055555555555541</v>
      </c>
      <c r="AW34" s="996">
        <v>0</v>
      </c>
      <c r="AX34" s="996">
        <f t="shared" si="28"/>
        <v>0.43055555555555541</v>
      </c>
      <c r="AY34" s="996">
        <v>0</v>
      </c>
      <c r="AZ34" s="996">
        <f t="shared" si="29"/>
        <v>0.43055555555555541</v>
      </c>
      <c r="BA34" s="996">
        <v>0</v>
      </c>
      <c r="BB34" s="996">
        <f t="shared" si="30"/>
        <v>0.43055555555555541</v>
      </c>
      <c r="BC34" s="996">
        <v>0</v>
      </c>
      <c r="BD34" s="996">
        <f t="shared" si="31"/>
        <v>0.43055555555555541</v>
      </c>
      <c r="BE34" s="996">
        <v>0</v>
      </c>
      <c r="BF34" s="996">
        <f t="shared" si="32"/>
        <v>0.43055555555555541</v>
      </c>
      <c r="BG34" s="996">
        <v>0</v>
      </c>
      <c r="BH34" s="996">
        <f t="shared" si="33"/>
        <v>0.43055555555555541</v>
      </c>
      <c r="BI34" s="996">
        <v>0</v>
      </c>
      <c r="BJ34" s="996">
        <f t="shared" si="34"/>
        <v>0.43055555555555541</v>
      </c>
      <c r="BK34" s="996">
        <v>0</v>
      </c>
      <c r="BL34" s="996">
        <f t="shared" si="35"/>
        <v>0.43055555555555541</v>
      </c>
      <c r="BM34" s="996">
        <v>0</v>
      </c>
      <c r="BN34" s="996">
        <f t="shared" si="36"/>
        <v>0.43055555555555541</v>
      </c>
      <c r="BO34" s="996">
        <v>0</v>
      </c>
      <c r="BP34" s="996">
        <f t="shared" si="37"/>
        <v>0.43055555555555541</v>
      </c>
      <c r="BQ34" s="996">
        <v>0</v>
      </c>
      <c r="BR34" s="996">
        <f t="shared" si="38"/>
        <v>0.43055555555555541</v>
      </c>
      <c r="BS34" s="996">
        <v>0</v>
      </c>
      <c r="BT34" s="996">
        <f t="shared" si="39"/>
        <v>0.43055555555555541</v>
      </c>
      <c r="BU34" s="996">
        <v>0</v>
      </c>
      <c r="BV34" s="996">
        <f t="shared" si="40"/>
        <v>0.43055555555555541</v>
      </c>
      <c r="BW34" s="1093">
        <v>1.3888888888888889E-3</v>
      </c>
      <c r="BX34" s="986">
        <f t="shared" si="41"/>
        <v>0.4319444444444443</v>
      </c>
      <c r="BY34" s="145"/>
      <c r="BZ34" s="127"/>
      <c r="CA34" s="127">
        <f t="shared" si="0"/>
        <v>6.7361111111110927E-2</v>
      </c>
      <c r="CB34" s="128">
        <f t="shared" si="1"/>
        <v>16.874226804123758</v>
      </c>
      <c r="CC34" s="129"/>
      <c r="CD34" s="134">
        <f t="shared" si="2"/>
        <v>96.99999999999973</v>
      </c>
      <c r="CE34" s="134">
        <f t="shared" si="3"/>
        <v>27.28</v>
      </c>
      <c r="CG34" s="281">
        <f t="shared" si="4"/>
        <v>6.7361111111110927E-2</v>
      </c>
      <c r="CH34" s="135">
        <f t="shared" si="5"/>
        <v>96.99999999999973</v>
      </c>
      <c r="CI34" s="282">
        <f t="shared" si="6"/>
        <v>1.6166666666666623</v>
      </c>
    </row>
    <row r="35" spans="1:87" x14ac:dyDescent="0.2">
      <c r="A35" s="1292"/>
      <c r="B35" s="1105">
        <v>12</v>
      </c>
      <c r="C35" s="1104">
        <v>2.0833333333333332E-2</v>
      </c>
      <c r="D35" s="1067">
        <f t="shared" si="42"/>
        <v>0.38541666666666669</v>
      </c>
      <c r="E35" s="126">
        <v>0</v>
      </c>
      <c r="G35" s="996">
        <v>1.3888888888888889E-3</v>
      </c>
      <c r="H35" s="990">
        <f t="shared" si="7"/>
        <v>0.38680555555555557</v>
      </c>
      <c r="I35" s="1090">
        <v>2.7777777777777779E-3</v>
      </c>
      <c r="J35" s="990">
        <f t="shared" si="8"/>
        <v>0.38958333333333334</v>
      </c>
      <c r="K35" s="1090">
        <v>2.0833333333333333E-3</v>
      </c>
      <c r="L35" s="990">
        <f t="shared" si="9"/>
        <v>0.39166666666666666</v>
      </c>
      <c r="M35" s="1090">
        <v>4.1666666666666666E-3</v>
      </c>
      <c r="N35" s="990">
        <f t="shared" si="10"/>
        <v>0.39583333333333331</v>
      </c>
      <c r="O35" s="1090">
        <v>4.8611111111111112E-3</v>
      </c>
      <c r="P35" s="990">
        <f t="shared" si="11"/>
        <v>0.40069444444444441</v>
      </c>
      <c r="Q35" s="1090">
        <v>4.1666666666666666E-3</v>
      </c>
      <c r="R35" s="990">
        <f t="shared" si="12"/>
        <v>0.40486111111111106</v>
      </c>
      <c r="S35" s="1090">
        <v>4.8611111111111112E-3</v>
      </c>
      <c r="T35" s="990">
        <f t="shared" si="13"/>
        <v>0.40972222222222215</v>
      </c>
      <c r="U35" s="1090">
        <v>1.1111111111111112E-2</v>
      </c>
      <c r="V35" s="990">
        <f t="shared" si="14"/>
        <v>0.42083333333333328</v>
      </c>
      <c r="W35" s="1090">
        <v>6.2499999999999995E-3</v>
      </c>
      <c r="X35" s="990">
        <f t="shared" si="15"/>
        <v>0.42708333333333326</v>
      </c>
      <c r="Y35" s="1090">
        <v>4.8611111111111112E-3</v>
      </c>
      <c r="Z35" s="990">
        <f t="shared" si="16"/>
        <v>0.43194444444444435</v>
      </c>
      <c r="AA35" s="1090">
        <v>4.1666666666666666E-3</v>
      </c>
      <c r="AB35" s="990">
        <f t="shared" si="17"/>
        <v>0.43611111111111101</v>
      </c>
      <c r="AC35" s="1090">
        <v>4.1666666666666666E-3</v>
      </c>
      <c r="AD35" s="990">
        <f t="shared" si="18"/>
        <v>0.44027777777777766</v>
      </c>
      <c r="AE35" s="1090">
        <v>4.1666666666666666E-3</v>
      </c>
      <c r="AF35" s="990">
        <f t="shared" si="19"/>
        <v>0.44444444444444431</v>
      </c>
      <c r="AG35" s="1090">
        <v>2.0833333333333333E-3</v>
      </c>
      <c r="AH35" s="990">
        <f t="shared" si="20"/>
        <v>0.44652777777777763</v>
      </c>
      <c r="AI35" s="1090">
        <v>2.0833333333333333E-3</v>
      </c>
      <c r="AJ35" s="990">
        <f t="shared" si="21"/>
        <v>0.44861111111111096</v>
      </c>
      <c r="AK35" s="990">
        <v>0</v>
      </c>
      <c r="AL35" s="990">
        <f t="shared" si="22"/>
        <v>0.44861111111111096</v>
      </c>
      <c r="AM35" s="990">
        <v>0</v>
      </c>
      <c r="AN35" s="990">
        <f t="shared" si="23"/>
        <v>0.44861111111111096</v>
      </c>
      <c r="AO35" s="990">
        <v>0</v>
      </c>
      <c r="AP35" s="990">
        <f t="shared" si="24"/>
        <v>0.44861111111111096</v>
      </c>
      <c r="AQ35" s="990">
        <v>0</v>
      </c>
      <c r="AR35" s="990">
        <f t="shared" si="25"/>
        <v>0.44861111111111096</v>
      </c>
      <c r="AS35" s="990">
        <v>0</v>
      </c>
      <c r="AT35" s="990">
        <f t="shared" si="26"/>
        <v>0.44861111111111096</v>
      </c>
      <c r="AU35" s="990">
        <v>0</v>
      </c>
      <c r="AV35" s="990">
        <f t="shared" si="27"/>
        <v>0.44861111111111096</v>
      </c>
      <c r="AW35" s="990">
        <v>0</v>
      </c>
      <c r="AX35" s="990">
        <f t="shared" si="28"/>
        <v>0.44861111111111096</v>
      </c>
      <c r="AY35" s="990">
        <v>0</v>
      </c>
      <c r="AZ35" s="990">
        <f t="shared" si="29"/>
        <v>0.44861111111111096</v>
      </c>
      <c r="BA35" s="990">
        <v>0</v>
      </c>
      <c r="BB35" s="990">
        <f t="shared" si="30"/>
        <v>0.44861111111111096</v>
      </c>
      <c r="BC35" s="990">
        <v>0</v>
      </c>
      <c r="BD35" s="990">
        <f t="shared" si="31"/>
        <v>0.44861111111111096</v>
      </c>
      <c r="BE35" s="990">
        <v>0</v>
      </c>
      <c r="BF35" s="990">
        <f t="shared" si="32"/>
        <v>0.44861111111111096</v>
      </c>
      <c r="BG35" s="990">
        <v>0</v>
      </c>
      <c r="BH35" s="990">
        <f t="shared" si="33"/>
        <v>0.44861111111111096</v>
      </c>
      <c r="BI35" s="990">
        <v>0</v>
      </c>
      <c r="BJ35" s="990">
        <f t="shared" si="34"/>
        <v>0.44861111111111096</v>
      </c>
      <c r="BK35" s="990">
        <v>0</v>
      </c>
      <c r="BL35" s="990">
        <f t="shared" si="35"/>
        <v>0.44861111111111096</v>
      </c>
      <c r="BM35" s="990">
        <v>0</v>
      </c>
      <c r="BN35" s="990">
        <f t="shared" si="36"/>
        <v>0.44861111111111096</v>
      </c>
      <c r="BO35" s="990">
        <v>0</v>
      </c>
      <c r="BP35" s="990">
        <f t="shared" si="37"/>
        <v>0.44861111111111096</v>
      </c>
      <c r="BQ35" s="990">
        <v>0</v>
      </c>
      <c r="BR35" s="990">
        <f t="shared" si="38"/>
        <v>0.44861111111111096</v>
      </c>
      <c r="BS35" s="990">
        <v>0</v>
      </c>
      <c r="BT35" s="990">
        <f t="shared" si="39"/>
        <v>0.44861111111111096</v>
      </c>
      <c r="BU35" s="990">
        <v>0</v>
      </c>
      <c r="BV35" s="990">
        <f t="shared" si="40"/>
        <v>0.44861111111111096</v>
      </c>
      <c r="BW35" s="1091">
        <v>1.3888888888888889E-3</v>
      </c>
      <c r="BX35" s="994">
        <f t="shared" si="41"/>
        <v>0.44999999999999984</v>
      </c>
      <c r="BY35" s="146"/>
      <c r="BZ35" s="127"/>
      <c r="CA35" s="127">
        <f t="shared" si="0"/>
        <v>6.4583333333333159E-2</v>
      </c>
      <c r="CB35" s="128">
        <f t="shared" si="1"/>
        <v>17.600000000000048</v>
      </c>
      <c r="CC35" s="129"/>
      <c r="CD35" s="134">
        <f t="shared" si="2"/>
        <v>92.999999999999744</v>
      </c>
      <c r="CE35" s="134">
        <f t="shared" si="3"/>
        <v>27.28</v>
      </c>
      <c r="CG35" s="281">
        <f t="shared" si="4"/>
        <v>6.4583333333333159E-2</v>
      </c>
      <c r="CH35" s="135">
        <f t="shared" si="5"/>
        <v>92.999999999999744</v>
      </c>
      <c r="CI35" s="282">
        <f t="shared" si="6"/>
        <v>1.5499999999999958</v>
      </c>
    </row>
    <row r="36" spans="1:87" x14ac:dyDescent="0.2">
      <c r="A36" s="1292"/>
      <c r="B36" s="1105">
        <v>13</v>
      </c>
      <c r="C36" s="1104">
        <v>1.0416666666666666E-2</v>
      </c>
      <c r="D36" s="1067">
        <f t="shared" si="42"/>
        <v>0.39583333333333337</v>
      </c>
      <c r="E36" s="126">
        <v>0</v>
      </c>
      <c r="G36" s="996">
        <v>1.3888888888888889E-3</v>
      </c>
      <c r="H36" s="990">
        <f t="shared" si="7"/>
        <v>0.39722222222222225</v>
      </c>
      <c r="I36" s="1090">
        <v>2.7777777777777779E-3</v>
      </c>
      <c r="J36" s="990">
        <f t="shared" si="8"/>
        <v>0.4</v>
      </c>
      <c r="K36" s="1090">
        <v>2.0833333333333333E-3</v>
      </c>
      <c r="L36" s="990">
        <f t="shared" si="9"/>
        <v>0.40208333333333335</v>
      </c>
      <c r="M36" s="1090">
        <v>4.1666666666666666E-3</v>
      </c>
      <c r="N36" s="990">
        <f t="shared" si="10"/>
        <v>0.40625</v>
      </c>
      <c r="O36" s="1090">
        <v>4.8611111111111112E-3</v>
      </c>
      <c r="P36" s="990">
        <f t="shared" si="11"/>
        <v>0.41111111111111109</v>
      </c>
      <c r="Q36" s="1090">
        <v>4.1666666666666666E-3</v>
      </c>
      <c r="R36" s="990">
        <f t="shared" si="12"/>
        <v>0.41527777777777775</v>
      </c>
      <c r="S36" s="1090">
        <v>4.8611111111111112E-3</v>
      </c>
      <c r="T36" s="990">
        <f t="shared" si="13"/>
        <v>0.42013888888888884</v>
      </c>
      <c r="U36" s="1090">
        <v>1.1111111111111112E-2</v>
      </c>
      <c r="V36" s="990">
        <f t="shared" si="14"/>
        <v>0.43124999999999997</v>
      </c>
      <c r="W36" s="1090">
        <v>6.2499999999999995E-3</v>
      </c>
      <c r="X36" s="990">
        <f t="shared" si="15"/>
        <v>0.43749999999999994</v>
      </c>
      <c r="Y36" s="1090">
        <v>4.8611111111111112E-3</v>
      </c>
      <c r="Z36" s="990">
        <f t="shared" si="16"/>
        <v>0.44236111111111104</v>
      </c>
      <c r="AA36" s="1090">
        <v>4.1666666666666666E-3</v>
      </c>
      <c r="AB36" s="990">
        <f t="shared" si="17"/>
        <v>0.44652777777777769</v>
      </c>
      <c r="AC36" s="1090">
        <v>4.1666666666666666E-3</v>
      </c>
      <c r="AD36" s="990">
        <f t="shared" si="18"/>
        <v>0.45069444444444434</v>
      </c>
      <c r="AE36" s="1090">
        <v>4.1666666666666666E-3</v>
      </c>
      <c r="AF36" s="990">
        <f t="shared" si="19"/>
        <v>0.45486111111111099</v>
      </c>
      <c r="AG36" s="1090">
        <v>2.0833333333333333E-3</v>
      </c>
      <c r="AH36" s="990">
        <f t="shared" si="20"/>
        <v>0.45694444444444432</v>
      </c>
      <c r="AI36" s="1090">
        <v>2.0833333333333333E-3</v>
      </c>
      <c r="AJ36" s="990">
        <f t="shared" si="21"/>
        <v>0.45902777777777765</v>
      </c>
      <c r="AK36" s="990">
        <v>0</v>
      </c>
      <c r="AL36" s="990">
        <f t="shared" si="22"/>
        <v>0.45902777777777765</v>
      </c>
      <c r="AM36" s="990">
        <v>0</v>
      </c>
      <c r="AN36" s="990">
        <f t="shared" si="23"/>
        <v>0.45902777777777765</v>
      </c>
      <c r="AO36" s="990">
        <v>0</v>
      </c>
      <c r="AP36" s="990">
        <f t="shared" si="24"/>
        <v>0.45902777777777765</v>
      </c>
      <c r="AQ36" s="990">
        <v>0</v>
      </c>
      <c r="AR36" s="990">
        <f t="shared" si="25"/>
        <v>0.45902777777777765</v>
      </c>
      <c r="AS36" s="990">
        <v>0</v>
      </c>
      <c r="AT36" s="990">
        <f t="shared" si="26"/>
        <v>0.45902777777777765</v>
      </c>
      <c r="AU36" s="990">
        <v>0</v>
      </c>
      <c r="AV36" s="990">
        <f t="shared" si="27"/>
        <v>0.45902777777777765</v>
      </c>
      <c r="AW36" s="990">
        <v>0</v>
      </c>
      <c r="AX36" s="990">
        <f t="shared" si="28"/>
        <v>0.45902777777777765</v>
      </c>
      <c r="AY36" s="990">
        <v>0</v>
      </c>
      <c r="AZ36" s="990">
        <f t="shared" si="29"/>
        <v>0.45902777777777765</v>
      </c>
      <c r="BA36" s="990">
        <v>0</v>
      </c>
      <c r="BB36" s="990">
        <f t="shared" si="30"/>
        <v>0.45902777777777765</v>
      </c>
      <c r="BC36" s="990">
        <v>0</v>
      </c>
      <c r="BD36" s="990">
        <f t="shared" si="31"/>
        <v>0.45902777777777765</v>
      </c>
      <c r="BE36" s="990">
        <v>0</v>
      </c>
      <c r="BF36" s="990">
        <f t="shared" si="32"/>
        <v>0.45902777777777765</v>
      </c>
      <c r="BG36" s="990">
        <v>0</v>
      </c>
      <c r="BH36" s="990">
        <f t="shared" si="33"/>
        <v>0.45902777777777765</v>
      </c>
      <c r="BI36" s="990">
        <v>0</v>
      </c>
      <c r="BJ36" s="990">
        <f t="shared" si="34"/>
        <v>0.45902777777777765</v>
      </c>
      <c r="BK36" s="990">
        <v>0</v>
      </c>
      <c r="BL36" s="990">
        <f t="shared" si="35"/>
        <v>0.45902777777777765</v>
      </c>
      <c r="BM36" s="990">
        <v>0</v>
      </c>
      <c r="BN36" s="990">
        <f t="shared" si="36"/>
        <v>0.45902777777777765</v>
      </c>
      <c r="BO36" s="990">
        <v>0</v>
      </c>
      <c r="BP36" s="990">
        <f t="shared" si="37"/>
        <v>0.45902777777777765</v>
      </c>
      <c r="BQ36" s="990">
        <v>0</v>
      </c>
      <c r="BR36" s="990">
        <f t="shared" si="38"/>
        <v>0.45902777777777765</v>
      </c>
      <c r="BS36" s="990">
        <v>0</v>
      </c>
      <c r="BT36" s="990">
        <f t="shared" si="39"/>
        <v>0.45902777777777765</v>
      </c>
      <c r="BU36" s="990">
        <v>0</v>
      </c>
      <c r="BV36" s="990">
        <f t="shared" si="40"/>
        <v>0.45902777777777765</v>
      </c>
      <c r="BW36" s="1091">
        <v>1.3888888888888889E-3</v>
      </c>
      <c r="BX36" s="994">
        <f t="shared" si="41"/>
        <v>0.46041666666666653</v>
      </c>
      <c r="BY36" s="145"/>
      <c r="BZ36" s="127"/>
      <c r="CA36" s="127">
        <f t="shared" si="0"/>
        <v>6.4583333333333159E-2</v>
      </c>
      <c r="CB36" s="128">
        <f t="shared" si="1"/>
        <v>17.600000000000048</v>
      </c>
      <c r="CC36" s="129"/>
      <c r="CD36" s="134">
        <f t="shared" si="2"/>
        <v>92.999999999999744</v>
      </c>
      <c r="CE36" s="134">
        <f t="shared" si="3"/>
        <v>27.28</v>
      </c>
      <c r="CG36" s="281">
        <f t="shared" si="4"/>
        <v>6.4583333333333159E-2</v>
      </c>
      <c r="CH36" s="135">
        <f t="shared" si="5"/>
        <v>92.999999999999744</v>
      </c>
      <c r="CI36" s="282">
        <f t="shared" si="6"/>
        <v>1.5499999999999958</v>
      </c>
    </row>
    <row r="37" spans="1:87" x14ac:dyDescent="0.2">
      <c r="A37" s="1292"/>
      <c r="B37" s="1105">
        <v>14</v>
      </c>
      <c r="C37" s="1104">
        <v>2.0833333333333332E-2</v>
      </c>
      <c r="D37" s="1067">
        <f t="shared" si="42"/>
        <v>0.41666666666666669</v>
      </c>
      <c r="E37" s="126">
        <v>0</v>
      </c>
      <c r="G37" s="996">
        <v>1.3888888888888889E-3</v>
      </c>
      <c r="H37" s="990">
        <f t="shared" si="7"/>
        <v>0.41805555555555557</v>
      </c>
      <c r="I37" s="1090">
        <v>2.7777777777777779E-3</v>
      </c>
      <c r="J37" s="990">
        <f t="shared" si="8"/>
        <v>0.42083333333333334</v>
      </c>
      <c r="K37" s="1090">
        <v>2.0833333333333333E-3</v>
      </c>
      <c r="L37" s="990">
        <f t="shared" si="9"/>
        <v>0.42291666666666666</v>
      </c>
      <c r="M37" s="1090">
        <v>4.1666666666666666E-3</v>
      </c>
      <c r="N37" s="990">
        <f t="shared" si="10"/>
        <v>0.42708333333333331</v>
      </c>
      <c r="O37" s="1090">
        <v>4.8611111111111112E-3</v>
      </c>
      <c r="P37" s="990">
        <f t="shared" si="11"/>
        <v>0.43194444444444441</v>
      </c>
      <c r="Q37" s="1090">
        <v>4.1666666666666666E-3</v>
      </c>
      <c r="R37" s="990">
        <f t="shared" si="12"/>
        <v>0.43611111111111106</v>
      </c>
      <c r="S37" s="1090">
        <v>4.8611111111111112E-3</v>
      </c>
      <c r="T37" s="990">
        <f t="shared" si="13"/>
        <v>0.44097222222222215</v>
      </c>
      <c r="U37" s="1090">
        <v>1.1111111111111112E-2</v>
      </c>
      <c r="V37" s="990">
        <f t="shared" si="14"/>
        <v>0.45208333333333328</v>
      </c>
      <c r="W37" s="1090">
        <v>6.2499999999999995E-3</v>
      </c>
      <c r="X37" s="990">
        <f t="shared" si="15"/>
        <v>0.45833333333333326</v>
      </c>
      <c r="Y37" s="1090">
        <v>4.8611111111111112E-3</v>
      </c>
      <c r="Z37" s="990">
        <f t="shared" si="16"/>
        <v>0.46319444444444435</v>
      </c>
      <c r="AA37" s="1090">
        <v>4.1666666666666666E-3</v>
      </c>
      <c r="AB37" s="990">
        <f t="shared" si="17"/>
        <v>0.46736111111111101</v>
      </c>
      <c r="AC37" s="1090">
        <v>4.1666666666666666E-3</v>
      </c>
      <c r="AD37" s="990">
        <f t="shared" si="18"/>
        <v>0.47152777777777766</v>
      </c>
      <c r="AE37" s="1090">
        <v>4.1666666666666666E-3</v>
      </c>
      <c r="AF37" s="990">
        <f t="shared" si="19"/>
        <v>0.47569444444444431</v>
      </c>
      <c r="AG37" s="1090">
        <v>2.0833333333333333E-3</v>
      </c>
      <c r="AH37" s="990">
        <f t="shared" si="20"/>
        <v>0.47777777777777763</v>
      </c>
      <c r="AI37" s="1090">
        <v>2.0833333333333333E-3</v>
      </c>
      <c r="AJ37" s="990">
        <f t="shared" si="21"/>
        <v>0.47986111111111096</v>
      </c>
      <c r="AK37" s="990">
        <v>0</v>
      </c>
      <c r="AL37" s="990">
        <f t="shared" si="22"/>
        <v>0.47986111111111096</v>
      </c>
      <c r="AM37" s="990">
        <v>0</v>
      </c>
      <c r="AN37" s="990">
        <f t="shared" si="23"/>
        <v>0.47986111111111096</v>
      </c>
      <c r="AO37" s="990">
        <v>0</v>
      </c>
      <c r="AP37" s="990">
        <f t="shared" si="24"/>
        <v>0.47986111111111096</v>
      </c>
      <c r="AQ37" s="990">
        <v>0</v>
      </c>
      <c r="AR37" s="990">
        <f t="shared" si="25"/>
        <v>0.47986111111111096</v>
      </c>
      <c r="AS37" s="990">
        <v>0</v>
      </c>
      <c r="AT37" s="990">
        <f t="shared" si="26"/>
        <v>0.47986111111111096</v>
      </c>
      <c r="AU37" s="990">
        <v>0</v>
      </c>
      <c r="AV37" s="990">
        <f t="shared" si="27"/>
        <v>0.47986111111111096</v>
      </c>
      <c r="AW37" s="990">
        <v>0</v>
      </c>
      <c r="AX37" s="990">
        <f t="shared" si="28"/>
        <v>0.47986111111111096</v>
      </c>
      <c r="AY37" s="990">
        <v>0</v>
      </c>
      <c r="AZ37" s="990">
        <f t="shared" si="29"/>
        <v>0.47986111111111096</v>
      </c>
      <c r="BA37" s="990">
        <v>0</v>
      </c>
      <c r="BB37" s="990">
        <f t="shared" si="30"/>
        <v>0.47986111111111096</v>
      </c>
      <c r="BC37" s="990">
        <v>0</v>
      </c>
      <c r="BD37" s="990">
        <f t="shared" si="31"/>
        <v>0.47986111111111096</v>
      </c>
      <c r="BE37" s="990">
        <v>0</v>
      </c>
      <c r="BF37" s="990">
        <f t="shared" si="32"/>
        <v>0.47986111111111096</v>
      </c>
      <c r="BG37" s="990">
        <v>0</v>
      </c>
      <c r="BH37" s="990">
        <f t="shared" si="33"/>
        <v>0.47986111111111096</v>
      </c>
      <c r="BI37" s="990">
        <v>0</v>
      </c>
      <c r="BJ37" s="990">
        <f t="shared" si="34"/>
        <v>0.47986111111111096</v>
      </c>
      <c r="BK37" s="990">
        <v>0</v>
      </c>
      <c r="BL37" s="990">
        <f t="shared" si="35"/>
        <v>0.47986111111111096</v>
      </c>
      <c r="BM37" s="990">
        <v>0</v>
      </c>
      <c r="BN37" s="990">
        <f t="shared" si="36"/>
        <v>0.47986111111111096</v>
      </c>
      <c r="BO37" s="990">
        <v>0</v>
      </c>
      <c r="BP37" s="990">
        <f t="shared" si="37"/>
        <v>0.47986111111111096</v>
      </c>
      <c r="BQ37" s="990">
        <v>0</v>
      </c>
      <c r="BR37" s="990">
        <f t="shared" si="38"/>
        <v>0.47986111111111096</v>
      </c>
      <c r="BS37" s="990">
        <v>0</v>
      </c>
      <c r="BT37" s="990">
        <f t="shared" si="39"/>
        <v>0.47986111111111096</v>
      </c>
      <c r="BU37" s="990">
        <v>0</v>
      </c>
      <c r="BV37" s="990">
        <f t="shared" si="40"/>
        <v>0.47986111111111096</v>
      </c>
      <c r="BW37" s="1091">
        <v>1.3888888888888889E-3</v>
      </c>
      <c r="BX37" s="994">
        <f t="shared" si="41"/>
        <v>0.48124999999999984</v>
      </c>
      <c r="BY37" s="146"/>
      <c r="BZ37" s="127"/>
      <c r="CA37" s="127">
        <f t="shared" si="0"/>
        <v>6.4583333333333159E-2</v>
      </c>
      <c r="CB37" s="128">
        <f t="shared" si="1"/>
        <v>17.600000000000048</v>
      </c>
      <c r="CC37" s="129"/>
      <c r="CD37" s="134">
        <f t="shared" si="2"/>
        <v>92.999999999999744</v>
      </c>
      <c r="CE37" s="134">
        <f t="shared" si="3"/>
        <v>27.28</v>
      </c>
      <c r="CG37" s="281">
        <f t="shared" si="4"/>
        <v>6.4583333333333159E-2</v>
      </c>
      <c r="CH37" s="135">
        <f t="shared" si="5"/>
        <v>92.999999999999744</v>
      </c>
      <c r="CI37" s="282">
        <f t="shared" si="6"/>
        <v>1.5499999999999958</v>
      </c>
    </row>
    <row r="38" spans="1:87" x14ac:dyDescent="0.2">
      <c r="A38" s="1292"/>
      <c r="B38" s="1105">
        <v>15</v>
      </c>
      <c r="C38" s="1104">
        <v>1.0416666666666666E-2</v>
      </c>
      <c r="D38" s="1067">
        <f t="shared" si="42"/>
        <v>0.42708333333333337</v>
      </c>
      <c r="E38" s="126">
        <v>0</v>
      </c>
      <c r="G38" s="996">
        <v>1.3888888888888889E-3</v>
      </c>
      <c r="H38" s="990">
        <f t="shared" si="7"/>
        <v>0.42847222222222225</v>
      </c>
      <c r="I38" s="1090">
        <v>2.7777777777777779E-3</v>
      </c>
      <c r="J38" s="990">
        <f t="shared" si="8"/>
        <v>0.43125000000000002</v>
      </c>
      <c r="K38" s="1090">
        <v>2.0833333333333333E-3</v>
      </c>
      <c r="L38" s="990">
        <f t="shared" si="9"/>
        <v>0.43333333333333335</v>
      </c>
      <c r="M38" s="1090">
        <v>4.1666666666666666E-3</v>
      </c>
      <c r="N38" s="990">
        <f t="shared" si="10"/>
        <v>0.4375</v>
      </c>
      <c r="O38" s="1090">
        <v>4.8611111111111112E-3</v>
      </c>
      <c r="P38" s="990">
        <f t="shared" si="11"/>
        <v>0.44236111111111109</v>
      </c>
      <c r="Q38" s="1090">
        <v>4.1666666666666666E-3</v>
      </c>
      <c r="R38" s="990">
        <f t="shared" si="12"/>
        <v>0.44652777777777775</v>
      </c>
      <c r="S38" s="1090">
        <v>4.8611111111111112E-3</v>
      </c>
      <c r="T38" s="990">
        <f t="shared" si="13"/>
        <v>0.45138888888888884</v>
      </c>
      <c r="U38" s="1090">
        <v>1.1111111111111112E-2</v>
      </c>
      <c r="V38" s="990">
        <f t="shared" si="14"/>
        <v>0.46249999999999997</v>
      </c>
      <c r="W38" s="1090">
        <v>6.2499999999999995E-3</v>
      </c>
      <c r="X38" s="990">
        <f t="shared" si="15"/>
        <v>0.46874999999999994</v>
      </c>
      <c r="Y38" s="1090">
        <v>4.8611111111111112E-3</v>
      </c>
      <c r="Z38" s="990">
        <f t="shared" si="16"/>
        <v>0.47361111111111104</v>
      </c>
      <c r="AA38" s="1090">
        <v>4.1666666666666666E-3</v>
      </c>
      <c r="AB38" s="990">
        <f t="shared" si="17"/>
        <v>0.47777777777777769</v>
      </c>
      <c r="AC38" s="1090">
        <v>4.1666666666666666E-3</v>
      </c>
      <c r="AD38" s="990">
        <f t="shared" si="18"/>
        <v>0.48194444444444434</v>
      </c>
      <c r="AE38" s="1090">
        <v>4.1666666666666666E-3</v>
      </c>
      <c r="AF38" s="990">
        <f t="shared" si="19"/>
        <v>0.48611111111111099</v>
      </c>
      <c r="AG38" s="1090">
        <v>2.0833333333333333E-3</v>
      </c>
      <c r="AH38" s="990">
        <f t="shared" si="20"/>
        <v>0.48819444444444432</v>
      </c>
      <c r="AI38" s="1090">
        <v>2.0833333333333333E-3</v>
      </c>
      <c r="AJ38" s="990">
        <f t="shared" si="21"/>
        <v>0.49027777777777765</v>
      </c>
      <c r="AK38" s="990">
        <v>0</v>
      </c>
      <c r="AL38" s="990">
        <f t="shared" si="22"/>
        <v>0.49027777777777765</v>
      </c>
      <c r="AM38" s="990">
        <v>0</v>
      </c>
      <c r="AN38" s="990">
        <f t="shared" si="23"/>
        <v>0.49027777777777765</v>
      </c>
      <c r="AO38" s="990">
        <v>0</v>
      </c>
      <c r="AP38" s="990">
        <f t="shared" si="24"/>
        <v>0.49027777777777765</v>
      </c>
      <c r="AQ38" s="990">
        <v>0</v>
      </c>
      <c r="AR38" s="990">
        <f t="shared" si="25"/>
        <v>0.49027777777777765</v>
      </c>
      <c r="AS38" s="990">
        <v>0</v>
      </c>
      <c r="AT38" s="990">
        <f t="shared" si="26"/>
        <v>0.49027777777777765</v>
      </c>
      <c r="AU38" s="990">
        <v>0</v>
      </c>
      <c r="AV38" s="990">
        <f t="shared" si="27"/>
        <v>0.49027777777777765</v>
      </c>
      <c r="AW38" s="990">
        <v>0</v>
      </c>
      <c r="AX38" s="990">
        <f t="shared" si="28"/>
        <v>0.49027777777777765</v>
      </c>
      <c r="AY38" s="990">
        <v>0</v>
      </c>
      <c r="AZ38" s="990">
        <f t="shared" si="29"/>
        <v>0.49027777777777765</v>
      </c>
      <c r="BA38" s="990">
        <v>0</v>
      </c>
      <c r="BB38" s="990">
        <f t="shared" si="30"/>
        <v>0.49027777777777765</v>
      </c>
      <c r="BC38" s="990">
        <v>0</v>
      </c>
      <c r="BD38" s="990">
        <f t="shared" si="31"/>
        <v>0.49027777777777765</v>
      </c>
      <c r="BE38" s="990">
        <v>0</v>
      </c>
      <c r="BF38" s="990">
        <f t="shared" si="32"/>
        <v>0.49027777777777765</v>
      </c>
      <c r="BG38" s="990">
        <v>0</v>
      </c>
      <c r="BH38" s="990">
        <f t="shared" si="33"/>
        <v>0.49027777777777765</v>
      </c>
      <c r="BI38" s="990">
        <v>0</v>
      </c>
      <c r="BJ38" s="990">
        <f t="shared" si="34"/>
        <v>0.49027777777777765</v>
      </c>
      <c r="BK38" s="990">
        <v>0</v>
      </c>
      <c r="BL38" s="990">
        <f t="shared" si="35"/>
        <v>0.49027777777777765</v>
      </c>
      <c r="BM38" s="990">
        <v>0</v>
      </c>
      <c r="BN38" s="990">
        <f t="shared" si="36"/>
        <v>0.49027777777777765</v>
      </c>
      <c r="BO38" s="990">
        <v>0</v>
      </c>
      <c r="BP38" s="990">
        <f t="shared" si="37"/>
        <v>0.49027777777777765</v>
      </c>
      <c r="BQ38" s="990">
        <v>0</v>
      </c>
      <c r="BR38" s="990">
        <f t="shared" si="38"/>
        <v>0.49027777777777765</v>
      </c>
      <c r="BS38" s="990">
        <v>0</v>
      </c>
      <c r="BT38" s="990">
        <f t="shared" si="39"/>
        <v>0.49027777777777765</v>
      </c>
      <c r="BU38" s="990">
        <v>0</v>
      </c>
      <c r="BV38" s="990">
        <f t="shared" si="40"/>
        <v>0.49027777777777765</v>
      </c>
      <c r="BW38" s="1091">
        <v>1.3888888888888889E-3</v>
      </c>
      <c r="BX38" s="994">
        <f t="shared" si="41"/>
        <v>0.49166666666666653</v>
      </c>
      <c r="BY38" s="145"/>
      <c r="BZ38" s="127"/>
      <c r="CA38" s="127">
        <f t="shared" si="0"/>
        <v>6.4583333333333159E-2</v>
      </c>
      <c r="CB38" s="128">
        <f t="shared" si="1"/>
        <v>17.600000000000048</v>
      </c>
      <c r="CC38" s="129"/>
      <c r="CD38" s="134">
        <f t="shared" si="2"/>
        <v>92.999999999999744</v>
      </c>
      <c r="CE38" s="134">
        <f t="shared" si="3"/>
        <v>27.28</v>
      </c>
      <c r="CG38" s="281">
        <f t="shared" si="4"/>
        <v>6.4583333333333159E-2</v>
      </c>
      <c r="CH38" s="135">
        <f t="shared" si="5"/>
        <v>92.999999999999744</v>
      </c>
      <c r="CI38" s="282">
        <f t="shared" si="6"/>
        <v>1.5499999999999958</v>
      </c>
    </row>
    <row r="39" spans="1:87" x14ac:dyDescent="0.2">
      <c r="A39" s="1292"/>
      <c r="B39" s="1105">
        <v>16</v>
      </c>
      <c r="C39" s="1104">
        <v>2.0833333333333332E-2</v>
      </c>
      <c r="D39" s="1067">
        <f t="shared" si="42"/>
        <v>0.44791666666666669</v>
      </c>
      <c r="E39" s="126">
        <v>0</v>
      </c>
      <c r="G39" s="996">
        <v>1.3888888888888889E-3</v>
      </c>
      <c r="H39" s="990">
        <f t="shared" si="7"/>
        <v>0.44930555555555557</v>
      </c>
      <c r="I39" s="1090">
        <v>2.7777777777777779E-3</v>
      </c>
      <c r="J39" s="990">
        <f t="shared" si="8"/>
        <v>0.45208333333333334</v>
      </c>
      <c r="K39" s="1090">
        <v>2.0833333333333333E-3</v>
      </c>
      <c r="L39" s="990">
        <f t="shared" si="9"/>
        <v>0.45416666666666666</v>
      </c>
      <c r="M39" s="1090">
        <v>4.1666666666666666E-3</v>
      </c>
      <c r="N39" s="990">
        <f t="shared" si="10"/>
        <v>0.45833333333333331</v>
      </c>
      <c r="O39" s="1090">
        <v>4.8611111111111112E-3</v>
      </c>
      <c r="P39" s="990">
        <f t="shared" si="11"/>
        <v>0.46319444444444441</v>
      </c>
      <c r="Q39" s="1090">
        <v>4.1666666666666666E-3</v>
      </c>
      <c r="R39" s="990">
        <f t="shared" si="12"/>
        <v>0.46736111111111106</v>
      </c>
      <c r="S39" s="1090">
        <v>4.8611111111111112E-3</v>
      </c>
      <c r="T39" s="990">
        <f t="shared" si="13"/>
        <v>0.47222222222222215</v>
      </c>
      <c r="U39" s="1090">
        <v>1.1111111111111112E-2</v>
      </c>
      <c r="V39" s="990">
        <f t="shared" si="14"/>
        <v>0.48333333333333328</v>
      </c>
      <c r="W39" s="1090">
        <v>6.2499999999999995E-3</v>
      </c>
      <c r="X39" s="990">
        <f t="shared" si="15"/>
        <v>0.48958333333333326</v>
      </c>
      <c r="Y39" s="1090">
        <v>4.8611111111111112E-3</v>
      </c>
      <c r="Z39" s="990">
        <f t="shared" si="16"/>
        <v>0.49444444444444435</v>
      </c>
      <c r="AA39" s="1090">
        <v>4.1666666666666666E-3</v>
      </c>
      <c r="AB39" s="990">
        <f t="shared" si="17"/>
        <v>0.49861111111111101</v>
      </c>
      <c r="AC39" s="1090">
        <v>4.1666666666666666E-3</v>
      </c>
      <c r="AD39" s="990">
        <f t="shared" si="18"/>
        <v>0.50277777777777766</v>
      </c>
      <c r="AE39" s="1090">
        <v>4.1666666666666666E-3</v>
      </c>
      <c r="AF39" s="990">
        <f t="shared" si="19"/>
        <v>0.50694444444444431</v>
      </c>
      <c r="AG39" s="1090">
        <v>2.0833333333333333E-3</v>
      </c>
      <c r="AH39" s="990">
        <f t="shared" si="20"/>
        <v>0.50902777777777763</v>
      </c>
      <c r="AI39" s="1090">
        <v>2.0833333333333333E-3</v>
      </c>
      <c r="AJ39" s="990">
        <f t="shared" si="21"/>
        <v>0.51111111111111096</v>
      </c>
      <c r="AK39" s="990">
        <v>0</v>
      </c>
      <c r="AL39" s="990">
        <f t="shared" si="22"/>
        <v>0.51111111111111096</v>
      </c>
      <c r="AM39" s="990">
        <v>0</v>
      </c>
      <c r="AN39" s="990">
        <f t="shared" si="23"/>
        <v>0.51111111111111096</v>
      </c>
      <c r="AO39" s="990">
        <v>0</v>
      </c>
      <c r="AP39" s="990">
        <f t="shared" si="24"/>
        <v>0.51111111111111096</v>
      </c>
      <c r="AQ39" s="990">
        <v>0</v>
      </c>
      <c r="AR39" s="990">
        <f t="shared" si="25"/>
        <v>0.51111111111111096</v>
      </c>
      <c r="AS39" s="990">
        <v>0</v>
      </c>
      <c r="AT39" s="990">
        <f t="shared" si="26"/>
        <v>0.51111111111111096</v>
      </c>
      <c r="AU39" s="990">
        <v>0</v>
      </c>
      <c r="AV39" s="990">
        <f t="shared" si="27"/>
        <v>0.51111111111111096</v>
      </c>
      <c r="AW39" s="990">
        <v>0</v>
      </c>
      <c r="AX39" s="990">
        <f t="shared" si="28"/>
        <v>0.51111111111111096</v>
      </c>
      <c r="AY39" s="990">
        <v>0</v>
      </c>
      <c r="AZ39" s="990">
        <f t="shared" si="29"/>
        <v>0.51111111111111096</v>
      </c>
      <c r="BA39" s="990">
        <v>0</v>
      </c>
      <c r="BB39" s="990">
        <f t="shared" si="30"/>
        <v>0.51111111111111096</v>
      </c>
      <c r="BC39" s="990">
        <v>0</v>
      </c>
      <c r="BD39" s="990">
        <f t="shared" si="31"/>
        <v>0.51111111111111096</v>
      </c>
      <c r="BE39" s="990">
        <v>0</v>
      </c>
      <c r="BF39" s="990">
        <f t="shared" si="32"/>
        <v>0.51111111111111096</v>
      </c>
      <c r="BG39" s="990">
        <v>0</v>
      </c>
      <c r="BH39" s="990">
        <f t="shared" si="33"/>
        <v>0.51111111111111096</v>
      </c>
      <c r="BI39" s="990">
        <v>0</v>
      </c>
      <c r="BJ39" s="990">
        <f t="shared" si="34"/>
        <v>0.51111111111111096</v>
      </c>
      <c r="BK39" s="990">
        <v>0</v>
      </c>
      <c r="BL39" s="990">
        <f t="shared" si="35"/>
        <v>0.51111111111111096</v>
      </c>
      <c r="BM39" s="990">
        <v>0</v>
      </c>
      <c r="BN39" s="990">
        <f t="shared" si="36"/>
        <v>0.51111111111111096</v>
      </c>
      <c r="BO39" s="990">
        <v>0</v>
      </c>
      <c r="BP39" s="990">
        <f t="shared" si="37"/>
        <v>0.51111111111111096</v>
      </c>
      <c r="BQ39" s="990">
        <v>0</v>
      </c>
      <c r="BR39" s="990">
        <f t="shared" si="38"/>
        <v>0.51111111111111096</v>
      </c>
      <c r="BS39" s="990">
        <v>0</v>
      </c>
      <c r="BT39" s="990">
        <f t="shared" si="39"/>
        <v>0.51111111111111096</v>
      </c>
      <c r="BU39" s="990">
        <v>0</v>
      </c>
      <c r="BV39" s="990">
        <f t="shared" si="40"/>
        <v>0.51111111111111096</v>
      </c>
      <c r="BW39" s="1091">
        <v>1.3888888888888889E-3</v>
      </c>
      <c r="BX39" s="994">
        <f t="shared" si="41"/>
        <v>0.51249999999999984</v>
      </c>
      <c r="BY39" s="146"/>
      <c r="BZ39" s="127"/>
      <c r="CA39" s="127">
        <f t="shared" si="0"/>
        <v>6.4583333333333159E-2</v>
      </c>
      <c r="CB39" s="128">
        <f t="shared" si="1"/>
        <v>17.600000000000048</v>
      </c>
      <c r="CC39" s="129"/>
      <c r="CD39" s="134">
        <f t="shared" si="2"/>
        <v>92.999999999999744</v>
      </c>
      <c r="CE39" s="134">
        <f t="shared" si="3"/>
        <v>27.28</v>
      </c>
      <c r="CG39" s="281">
        <f t="shared" si="4"/>
        <v>6.4583333333333159E-2</v>
      </c>
      <c r="CH39" s="135">
        <f t="shared" si="5"/>
        <v>92.999999999999744</v>
      </c>
      <c r="CI39" s="282">
        <f t="shared" si="6"/>
        <v>1.5499999999999958</v>
      </c>
    </row>
    <row r="40" spans="1:87" x14ac:dyDescent="0.2">
      <c r="A40" s="1292"/>
      <c r="B40" s="1105">
        <v>17</v>
      </c>
      <c r="C40" s="1104">
        <v>1.0416666666666666E-2</v>
      </c>
      <c r="D40" s="1067">
        <f t="shared" si="42"/>
        <v>0.45833333333333337</v>
      </c>
      <c r="E40" s="126">
        <v>0</v>
      </c>
      <c r="G40" s="996">
        <v>1.3888888888888889E-3</v>
      </c>
      <c r="H40" s="990">
        <f t="shared" si="7"/>
        <v>0.45972222222222225</v>
      </c>
      <c r="I40" s="1090">
        <v>2.7777777777777779E-3</v>
      </c>
      <c r="J40" s="990">
        <f t="shared" si="8"/>
        <v>0.46250000000000002</v>
      </c>
      <c r="K40" s="1090">
        <v>2.0833333333333333E-3</v>
      </c>
      <c r="L40" s="990">
        <f t="shared" si="9"/>
        <v>0.46458333333333335</v>
      </c>
      <c r="M40" s="1090">
        <v>4.1666666666666666E-3</v>
      </c>
      <c r="N40" s="990">
        <f t="shared" si="10"/>
        <v>0.46875</v>
      </c>
      <c r="O40" s="1090">
        <v>4.8611111111111112E-3</v>
      </c>
      <c r="P40" s="990">
        <f t="shared" si="11"/>
        <v>0.47361111111111109</v>
      </c>
      <c r="Q40" s="1090">
        <v>4.1666666666666666E-3</v>
      </c>
      <c r="R40" s="990">
        <f t="shared" si="12"/>
        <v>0.47777777777777775</v>
      </c>
      <c r="S40" s="1090">
        <v>4.8611111111111112E-3</v>
      </c>
      <c r="T40" s="990">
        <f t="shared" si="13"/>
        <v>0.48263888888888884</v>
      </c>
      <c r="U40" s="1090">
        <v>1.1111111111111112E-2</v>
      </c>
      <c r="V40" s="990">
        <f t="shared" si="14"/>
        <v>0.49374999999999997</v>
      </c>
      <c r="W40" s="1090">
        <v>6.2499999999999995E-3</v>
      </c>
      <c r="X40" s="990">
        <f t="shared" si="15"/>
        <v>0.49999999999999994</v>
      </c>
      <c r="Y40" s="1090">
        <v>4.8611111111111112E-3</v>
      </c>
      <c r="Z40" s="990">
        <f t="shared" si="16"/>
        <v>0.50486111111111109</v>
      </c>
      <c r="AA40" s="1090">
        <v>4.1666666666666666E-3</v>
      </c>
      <c r="AB40" s="990">
        <f t="shared" si="17"/>
        <v>0.50902777777777775</v>
      </c>
      <c r="AC40" s="1090">
        <v>4.1666666666666666E-3</v>
      </c>
      <c r="AD40" s="990">
        <f t="shared" si="18"/>
        <v>0.5131944444444444</v>
      </c>
      <c r="AE40" s="1090">
        <v>4.1666666666666666E-3</v>
      </c>
      <c r="AF40" s="990">
        <f t="shared" si="19"/>
        <v>0.51736111111111105</v>
      </c>
      <c r="AG40" s="1090">
        <v>2.0833333333333333E-3</v>
      </c>
      <c r="AH40" s="990">
        <f t="shared" si="20"/>
        <v>0.51944444444444438</v>
      </c>
      <c r="AI40" s="1090">
        <v>2.0833333333333333E-3</v>
      </c>
      <c r="AJ40" s="990">
        <f t="shared" si="21"/>
        <v>0.5215277777777777</v>
      </c>
      <c r="AK40" s="990">
        <v>0</v>
      </c>
      <c r="AL40" s="990">
        <f t="shared" si="22"/>
        <v>0.5215277777777777</v>
      </c>
      <c r="AM40" s="990">
        <v>0</v>
      </c>
      <c r="AN40" s="990">
        <f t="shared" si="23"/>
        <v>0.5215277777777777</v>
      </c>
      <c r="AO40" s="990">
        <v>0</v>
      </c>
      <c r="AP40" s="990">
        <f t="shared" si="24"/>
        <v>0.5215277777777777</v>
      </c>
      <c r="AQ40" s="990">
        <v>0</v>
      </c>
      <c r="AR40" s="990">
        <f t="shared" si="25"/>
        <v>0.5215277777777777</v>
      </c>
      <c r="AS40" s="990">
        <v>0</v>
      </c>
      <c r="AT40" s="990">
        <f t="shared" si="26"/>
        <v>0.5215277777777777</v>
      </c>
      <c r="AU40" s="990">
        <v>0</v>
      </c>
      <c r="AV40" s="990">
        <f t="shared" si="27"/>
        <v>0.5215277777777777</v>
      </c>
      <c r="AW40" s="990">
        <v>0</v>
      </c>
      <c r="AX40" s="990">
        <f t="shared" si="28"/>
        <v>0.5215277777777777</v>
      </c>
      <c r="AY40" s="990">
        <v>0</v>
      </c>
      <c r="AZ40" s="990">
        <f t="shared" si="29"/>
        <v>0.5215277777777777</v>
      </c>
      <c r="BA40" s="990">
        <v>0</v>
      </c>
      <c r="BB40" s="990">
        <f t="shared" si="30"/>
        <v>0.5215277777777777</v>
      </c>
      <c r="BC40" s="990">
        <v>0</v>
      </c>
      <c r="BD40" s="990">
        <f t="shared" si="31"/>
        <v>0.5215277777777777</v>
      </c>
      <c r="BE40" s="990">
        <v>0</v>
      </c>
      <c r="BF40" s="990">
        <f t="shared" si="32"/>
        <v>0.5215277777777777</v>
      </c>
      <c r="BG40" s="990">
        <v>0</v>
      </c>
      <c r="BH40" s="990">
        <f t="shared" si="33"/>
        <v>0.5215277777777777</v>
      </c>
      <c r="BI40" s="990">
        <v>0</v>
      </c>
      <c r="BJ40" s="990">
        <f t="shared" si="34"/>
        <v>0.5215277777777777</v>
      </c>
      <c r="BK40" s="990">
        <v>0</v>
      </c>
      <c r="BL40" s="990">
        <f t="shared" si="35"/>
        <v>0.5215277777777777</v>
      </c>
      <c r="BM40" s="990">
        <v>0</v>
      </c>
      <c r="BN40" s="990">
        <f t="shared" si="36"/>
        <v>0.5215277777777777</v>
      </c>
      <c r="BO40" s="990">
        <v>0</v>
      </c>
      <c r="BP40" s="990">
        <f t="shared" si="37"/>
        <v>0.5215277777777777</v>
      </c>
      <c r="BQ40" s="990">
        <v>0</v>
      </c>
      <c r="BR40" s="990">
        <f t="shared" si="38"/>
        <v>0.5215277777777777</v>
      </c>
      <c r="BS40" s="990">
        <v>0</v>
      </c>
      <c r="BT40" s="990">
        <f t="shared" si="39"/>
        <v>0.5215277777777777</v>
      </c>
      <c r="BU40" s="990">
        <v>0</v>
      </c>
      <c r="BV40" s="990">
        <f t="shared" si="40"/>
        <v>0.5215277777777777</v>
      </c>
      <c r="BW40" s="1091">
        <v>1.3888888888888889E-3</v>
      </c>
      <c r="BX40" s="994">
        <f t="shared" si="41"/>
        <v>0.52291666666666659</v>
      </c>
      <c r="BY40" s="145"/>
      <c r="BZ40" s="127"/>
      <c r="CA40" s="127">
        <f t="shared" si="0"/>
        <v>6.4583333333333215E-2</v>
      </c>
      <c r="CB40" s="128">
        <f t="shared" si="1"/>
        <v>17.600000000000033</v>
      </c>
      <c r="CC40" s="129"/>
      <c r="CD40" s="134">
        <f t="shared" si="2"/>
        <v>92.999999999999829</v>
      </c>
      <c r="CE40" s="134">
        <f t="shared" si="3"/>
        <v>27.28</v>
      </c>
      <c r="CG40" s="281">
        <f t="shared" si="4"/>
        <v>6.4583333333333215E-2</v>
      </c>
      <c r="CH40" s="135">
        <f t="shared" si="5"/>
        <v>92.999999999999829</v>
      </c>
      <c r="CI40" s="282">
        <f t="shared" si="6"/>
        <v>1.5499999999999972</v>
      </c>
    </row>
    <row r="41" spans="1:87" x14ac:dyDescent="0.2">
      <c r="A41" s="1292"/>
      <c r="B41" s="1105">
        <v>18</v>
      </c>
      <c r="C41" s="1104">
        <v>2.0833333333333332E-2</v>
      </c>
      <c r="D41" s="1067">
        <f t="shared" si="42"/>
        <v>0.47916666666666669</v>
      </c>
      <c r="E41" s="126">
        <v>0</v>
      </c>
      <c r="G41" s="996">
        <v>1.3888888888888889E-3</v>
      </c>
      <c r="H41" s="990">
        <f t="shared" si="7"/>
        <v>0.48055555555555557</v>
      </c>
      <c r="I41" s="1090">
        <v>2.7777777777777779E-3</v>
      </c>
      <c r="J41" s="990">
        <f t="shared" si="8"/>
        <v>0.48333333333333334</v>
      </c>
      <c r="K41" s="1090">
        <v>2.0833333333333333E-3</v>
      </c>
      <c r="L41" s="990">
        <f t="shared" si="9"/>
        <v>0.48541666666666666</v>
      </c>
      <c r="M41" s="1090">
        <v>4.1666666666666666E-3</v>
      </c>
      <c r="N41" s="990">
        <f t="shared" si="10"/>
        <v>0.48958333333333331</v>
      </c>
      <c r="O41" s="1090">
        <v>4.8611111111111112E-3</v>
      </c>
      <c r="P41" s="990">
        <f t="shared" si="11"/>
        <v>0.49444444444444441</v>
      </c>
      <c r="Q41" s="1090">
        <v>4.1666666666666666E-3</v>
      </c>
      <c r="R41" s="990">
        <f t="shared" si="12"/>
        <v>0.49861111111111106</v>
      </c>
      <c r="S41" s="1090">
        <v>4.8611111111111112E-3</v>
      </c>
      <c r="T41" s="990">
        <f t="shared" si="13"/>
        <v>0.50347222222222221</v>
      </c>
      <c r="U41" s="1090">
        <v>1.1111111111111112E-2</v>
      </c>
      <c r="V41" s="990">
        <f t="shared" si="14"/>
        <v>0.51458333333333328</v>
      </c>
      <c r="W41" s="1090">
        <v>6.2499999999999995E-3</v>
      </c>
      <c r="X41" s="990">
        <f t="shared" si="15"/>
        <v>0.52083333333333326</v>
      </c>
      <c r="Y41" s="1090">
        <v>4.8611111111111112E-3</v>
      </c>
      <c r="Z41" s="990">
        <f t="shared" si="16"/>
        <v>0.52569444444444435</v>
      </c>
      <c r="AA41" s="1090">
        <v>4.1666666666666666E-3</v>
      </c>
      <c r="AB41" s="990">
        <f t="shared" si="17"/>
        <v>0.52986111111111101</v>
      </c>
      <c r="AC41" s="1090">
        <v>4.1666666666666666E-3</v>
      </c>
      <c r="AD41" s="990">
        <f t="shared" si="18"/>
        <v>0.53402777777777766</v>
      </c>
      <c r="AE41" s="1090">
        <v>4.1666666666666666E-3</v>
      </c>
      <c r="AF41" s="990">
        <f t="shared" si="19"/>
        <v>0.53819444444444431</v>
      </c>
      <c r="AG41" s="1090">
        <v>2.0833333333333333E-3</v>
      </c>
      <c r="AH41" s="990">
        <f t="shared" si="20"/>
        <v>0.54027777777777763</v>
      </c>
      <c r="AI41" s="1090">
        <v>2.0833333333333333E-3</v>
      </c>
      <c r="AJ41" s="990">
        <f t="shared" si="21"/>
        <v>0.54236111111111096</v>
      </c>
      <c r="AK41" s="990">
        <v>0</v>
      </c>
      <c r="AL41" s="990">
        <f t="shared" si="22"/>
        <v>0.54236111111111096</v>
      </c>
      <c r="AM41" s="990">
        <v>0</v>
      </c>
      <c r="AN41" s="990">
        <f t="shared" si="23"/>
        <v>0.54236111111111096</v>
      </c>
      <c r="AO41" s="990">
        <v>0</v>
      </c>
      <c r="AP41" s="990">
        <f t="shared" si="24"/>
        <v>0.54236111111111096</v>
      </c>
      <c r="AQ41" s="990">
        <v>0</v>
      </c>
      <c r="AR41" s="990">
        <f t="shared" si="25"/>
        <v>0.54236111111111096</v>
      </c>
      <c r="AS41" s="990">
        <v>0</v>
      </c>
      <c r="AT41" s="990">
        <f t="shared" si="26"/>
        <v>0.54236111111111096</v>
      </c>
      <c r="AU41" s="990">
        <v>0</v>
      </c>
      <c r="AV41" s="990">
        <f t="shared" si="27"/>
        <v>0.54236111111111096</v>
      </c>
      <c r="AW41" s="990">
        <v>0</v>
      </c>
      <c r="AX41" s="990">
        <f t="shared" si="28"/>
        <v>0.54236111111111096</v>
      </c>
      <c r="AY41" s="990">
        <v>0</v>
      </c>
      <c r="AZ41" s="990">
        <f t="shared" si="29"/>
        <v>0.54236111111111096</v>
      </c>
      <c r="BA41" s="990">
        <v>0</v>
      </c>
      <c r="BB41" s="990">
        <f t="shared" si="30"/>
        <v>0.54236111111111096</v>
      </c>
      <c r="BC41" s="990">
        <v>0</v>
      </c>
      <c r="BD41" s="990">
        <f t="shared" si="31"/>
        <v>0.54236111111111096</v>
      </c>
      <c r="BE41" s="990">
        <v>0</v>
      </c>
      <c r="BF41" s="990">
        <f t="shared" si="32"/>
        <v>0.54236111111111096</v>
      </c>
      <c r="BG41" s="990">
        <v>0</v>
      </c>
      <c r="BH41" s="990">
        <f t="shared" si="33"/>
        <v>0.54236111111111096</v>
      </c>
      <c r="BI41" s="990">
        <v>0</v>
      </c>
      <c r="BJ41" s="990">
        <f t="shared" si="34"/>
        <v>0.54236111111111096</v>
      </c>
      <c r="BK41" s="990">
        <v>0</v>
      </c>
      <c r="BL41" s="990">
        <f t="shared" si="35"/>
        <v>0.54236111111111096</v>
      </c>
      <c r="BM41" s="990">
        <v>0</v>
      </c>
      <c r="BN41" s="990">
        <f t="shared" si="36"/>
        <v>0.54236111111111096</v>
      </c>
      <c r="BO41" s="990">
        <v>0</v>
      </c>
      <c r="BP41" s="990">
        <f t="shared" si="37"/>
        <v>0.54236111111111096</v>
      </c>
      <c r="BQ41" s="990">
        <v>0</v>
      </c>
      <c r="BR41" s="990">
        <f t="shared" si="38"/>
        <v>0.54236111111111096</v>
      </c>
      <c r="BS41" s="990">
        <v>0</v>
      </c>
      <c r="BT41" s="990">
        <f t="shared" si="39"/>
        <v>0.54236111111111096</v>
      </c>
      <c r="BU41" s="990">
        <v>0</v>
      </c>
      <c r="BV41" s="990">
        <f t="shared" si="40"/>
        <v>0.54236111111111096</v>
      </c>
      <c r="BW41" s="1091">
        <v>1.3888888888888889E-3</v>
      </c>
      <c r="BX41" s="994">
        <f t="shared" si="41"/>
        <v>0.54374999999999984</v>
      </c>
      <c r="BY41" s="146"/>
      <c r="BZ41" s="127"/>
      <c r="CA41" s="127">
        <f t="shared" si="0"/>
        <v>6.4583333333333159E-2</v>
      </c>
      <c r="CB41" s="128">
        <f t="shared" si="1"/>
        <v>17.600000000000048</v>
      </c>
      <c r="CC41" s="129"/>
      <c r="CD41" s="134">
        <f t="shared" si="2"/>
        <v>92.999999999999744</v>
      </c>
      <c r="CE41" s="134">
        <f t="shared" si="3"/>
        <v>27.28</v>
      </c>
      <c r="CG41" s="281">
        <f t="shared" si="4"/>
        <v>6.4583333333333159E-2</v>
      </c>
      <c r="CH41" s="135">
        <f t="shared" si="5"/>
        <v>92.999999999999744</v>
      </c>
      <c r="CI41" s="282">
        <f t="shared" si="6"/>
        <v>1.5499999999999958</v>
      </c>
    </row>
    <row r="42" spans="1:87" x14ac:dyDescent="0.2">
      <c r="A42" s="1292"/>
      <c r="B42" s="1105">
        <v>19</v>
      </c>
      <c r="C42" s="1104">
        <v>1.0416666666666666E-2</v>
      </c>
      <c r="D42" s="1067">
        <f t="shared" si="42"/>
        <v>0.48958333333333337</v>
      </c>
      <c r="E42" s="126">
        <v>0</v>
      </c>
      <c r="G42" s="996">
        <v>1.3888888888888889E-3</v>
      </c>
      <c r="H42" s="996">
        <f t="shared" si="7"/>
        <v>0.49097222222222225</v>
      </c>
      <c r="I42" s="1090">
        <v>2.7777777777777779E-3</v>
      </c>
      <c r="J42" s="996">
        <f t="shared" si="8"/>
        <v>0.49375000000000002</v>
      </c>
      <c r="K42" s="1092">
        <v>2.0833333333333333E-3</v>
      </c>
      <c r="L42" s="996">
        <f t="shared" si="9"/>
        <v>0.49583333333333335</v>
      </c>
      <c r="M42" s="1092">
        <v>4.1666666666666666E-3</v>
      </c>
      <c r="N42" s="996">
        <f t="shared" si="10"/>
        <v>0.5</v>
      </c>
      <c r="O42" s="1092">
        <v>4.8611111111111112E-3</v>
      </c>
      <c r="P42" s="996">
        <f t="shared" si="11"/>
        <v>0.50486111111111109</v>
      </c>
      <c r="Q42" s="1092">
        <v>4.8611111111111112E-3</v>
      </c>
      <c r="R42" s="996">
        <f t="shared" si="12"/>
        <v>0.50972222222222219</v>
      </c>
      <c r="S42" s="1092">
        <v>4.8611111111111112E-3</v>
      </c>
      <c r="T42" s="996">
        <f t="shared" si="13"/>
        <v>0.51458333333333328</v>
      </c>
      <c r="U42" s="1092">
        <v>1.1805555555555555E-2</v>
      </c>
      <c r="V42" s="996">
        <f t="shared" si="14"/>
        <v>0.5263888888888888</v>
      </c>
      <c r="W42" s="1092">
        <v>6.9444444444444441E-3</v>
      </c>
      <c r="X42" s="996">
        <f t="shared" si="15"/>
        <v>0.53333333333333321</v>
      </c>
      <c r="Y42" s="1092">
        <v>4.8611111111111112E-3</v>
      </c>
      <c r="Z42" s="996">
        <f t="shared" si="16"/>
        <v>0.53819444444444431</v>
      </c>
      <c r="AA42" s="1092">
        <v>4.8611111111111112E-3</v>
      </c>
      <c r="AB42" s="996">
        <f t="shared" si="17"/>
        <v>0.5430555555555554</v>
      </c>
      <c r="AC42" s="1092">
        <v>4.1666666666666666E-3</v>
      </c>
      <c r="AD42" s="996">
        <f t="shared" si="18"/>
        <v>0.54722222222222205</v>
      </c>
      <c r="AE42" s="1092">
        <v>4.1666666666666666E-3</v>
      </c>
      <c r="AF42" s="996">
        <f t="shared" si="19"/>
        <v>0.55138888888888871</v>
      </c>
      <c r="AG42" s="1092">
        <v>2.0833333333333333E-3</v>
      </c>
      <c r="AH42" s="996">
        <f t="shared" si="20"/>
        <v>0.55347222222222203</v>
      </c>
      <c r="AI42" s="1092">
        <v>2.0833333333333333E-3</v>
      </c>
      <c r="AJ42" s="996">
        <f t="shared" si="21"/>
        <v>0.55555555555555536</v>
      </c>
      <c r="AK42" s="996">
        <v>0</v>
      </c>
      <c r="AL42" s="996">
        <f t="shared" si="22"/>
        <v>0.55555555555555536</v>
      </c>
      <c r="AM42" s="996">
        <v>0</v>
      </c>
      <c r="AN42" s="996">
        <f t="shared" si="23"/>
        <v>0.55555555555555536</v>
      </c>
      <c r="AO42" s="996">
        <v>0</v>
      </c>
      <c r="AP42" s="996">
        <f t="shared" si="24"/>
        <v>0.55555555555555536</v>
      </c>
      <c r="AQ42" s="996">
        <v>0</v>
      </c>
      <c r="AR42" s="996">
        <f t="shared" si="25"/>
        <v>0.55555555555555536</v>
      </c>
      <c r="AS42" s="996">
        <v>0</v>
      </c>
      <c r="AT42" s="996">
        <f t="shared" si="26"/>
        <v>0.55555555555555536</v>
      </c>
      <c r="AU42" s="996">
        <v>0</v>
      </c>
      <c r="AV42" s="996">
        <f t="shared" si="27"/>
        <v>0.55555555555555536</v>
      </c>
      <c r="AW42" s="996">
        <v>0</v>
      </c>
      <c r="AX42" s="996">
        <f t="shared" si="28"/>
        <v>0.55555555555555536</v>
      </c>
      <c r="AY42" s="996">
        <v>0</v>
      </c>
      <c r="AZ42" s="996">
        <f t="shared" si="29"/>
        <v>0.55555555555555536</v>
      </c>
      <c r="BA42" s="996">
        <v>0</v>
      </c>
      <c r="BB42" s="996">
        <f t="shared" si="30"/>
        <v>0.55555555555555536</v>
      </c>
      <c r="BC42" s="996">
        <v>0</v>
      </c>
      <c r="BD42" s="996">
        <f t="shared" si="31"/>
        <v>0.55555555555555536</v>
      </c>
      <c r="BE42" s="996">
        <v>0</v>
      </c>
      <c r="BF42" s="996">
        <f t="shared" si="32"/>
        <v>0.55555555555555536</v>
      </c>
      <c r="BG42" s="996">
        <v>0</v>
      </c>
      <c r="BH42" s="996">
        <f t="shared" si="33"/>
        <v>0.55555555555555536</v>
      </c>
      <c r="BI42" s="996">
        <v>0</v>
      </c>
      <c r="BJ42" s="996">
        <f t="shared" si="34"/>
        <v>0.55555555555555536</v>
      </c>
      <c r="BK42" s="996">
        <v>0</v>
      </c>
      <c r="BL42" s="996">
        <f t="shared" si="35"/>
        <v>0.55555555555555536</v>
      </c>
      <c r="BM42" s="996">
        <v>0</v>
      </c>
      <c r="BN42" s="996">
        <f t="shared" si="36"/>
        <v>0.55555555555555536</v>
      </c>
      <c r="BO42" s="996">
        <v>0</v>
      </c>
      <c r="BP42" s="996">
        <f t="shared" si="37"/>
        <v>0.55555555555555536</v>
      </c>
      <c r="BQ42" s="996">
        <v>0</v>
      </c>
      <c r="BR42" s="996">
        <f t="shared" si="38"/>
        <v>0.55555555555555536</v>
      </c>
      <c r="BS42" s="996">
        <v>0</v>
      </c>
      <c r="BT42" s="996">
        <f t="shared" si="39"/>
        <v>0.55555555555555536</v>
      </c>
      <c r="BU42" s="996">
        <v>0</v>
      </c>
      <c r="BV42" s="996">
        <f t="shared" si="40"/>
        <v>0.55555555555555536</v>
      </c>
      <c r="BW42" s="1093">
        <v>1.3888888888888889E-3</v>
      </c>
      <c r="BX42" s="986">
        <f t="shared" si="41"/>
        <v>0.55694444444444424</v>
      </c>
      <c r="BY42" s="145"/>
      <c r="BZ42" s="127"/>
      <c r="CA42" s="127">
        <f t="shared" si="0"/>
        <v>6.7361111111110872E-2</v>
      </c>
      <c r="CB42" s="128">
        <f t="shared" si="1"/>
        <v>16.874226804123772</v>
      </c>
      <c r="CC42" s="129"/>
      <c r="CD42" s="134">
        <f t="shared" si="2"/>
        <v>96.999999999999659</v>
      </c>
      <c r="CE42" s="134">
        <f t="shared" si="3"/>
        <v>27.28</v>
      </c>
      <c r="CG42" s="281">
        <f t="shared" si="4"/>
        <v>6.7361111111110872E-2</v>
      </c>
      <c r="CH42" s="135">
        <f t="shared" si="5"/>
        <v>96.999999999999659</v>
      </c>
      <c r="CI42" s="282">
        <f t="shared" si="6"/>
        <v>1.6166666666666609</v>
      </c>
    </row>
    <row r="43" spans="1:87" x14ac:dyDescent="0.2">
      <c r="A43" s="1292"/>
      <c r="B43" s="1105">
        <v>20</v>
      </c>
      <c r="C43" s="1104">
        <v>2.0833333333333332E-2</v>
      </c>
      <c r="D43" s="1067">
        <f t="shared" si="42"/>
        <v>0.51041666666666674</v>
      </c>
      <c r="E43" s="126">
        <v>0</v>
      </c>
      <c r="G43" s="996">
        <v>1.3888888888888889E-3</v>
      </c>
      <c r="H43" s="996">
        <f t="shared" si="7"/>
        <v>0.51180555555555562</v>
      </c>
      <c r="I43" s="1090">
        <v>2.7777777777777779E-3</v>
      </c>
      <c r="J43" s="996">
        <f t="shared" si="8"/>
        <v>0.51458333333333339</v>
      </c>
      <c r="K43" s="1092">
        <v>2.0833333333333333E-3</v>
      </c>
      <c r="L43" s="996">
        <f t="shared" si="9"/>
        <v>0.51666666666666672</v>
      </c>
      <c r="M43" s="1092">
        <v>4.1666666666666666E-3</v>
      </c>
      <c r="N43" s="996">
        <f t="shared" si="10"/>
        <v>0.52083333333333337</v>
      </c>
      <c r="O43" s="1092">
        <v>4.8611111111111112E-3</v>
      </c>
      <c r="P43" s="996">
        <f t="shared" si="11"/>
        <v>0.52569444444444446</v>
      </c>
      <c r="Q43" s="1092">
        <v>4.8611111111111112E-3</v>
      </c>
      <c r="R43" s="996">
        <f t="shared" si="12"/>
        <v>0.53055555555555556</v>
      </c>
      <c r="S43" s="1092">
        <v>4.8611111111111112E-3</v>
      </c>
      <c r="T43" s="996">
        <f t="shared" si="13"/>
        <v>0.53541666666666665</v>
      </c>
      <c r="U43" s="1092">
        <v>1.1805555555555555E-2</v>
      </c>
      <c r="V43" s="996">
        <f t="shared" si="14"/>
        <v>0.54722222222222217</v>
      </c>
      <c r="W43" s="1092">
        <v>6.9444444444444441E-3</v>
      </c>
      <c r="X43" s="996">
        <f t="shared" si="15"/>
        <v>0.55416666666666659</v>
      </c>
      <c r="Y43" s="1092">
        <v>4.8611111111111112E-3</v>
      </c>
      <c r="Z43" s="996">
        <f t="shared" si="16"/>
        <v>0.55902777777777768</v>
      </c>
      <c r="AA43" s="1092">
        <v>4.8611111111111112E-3</v>
      </c>
      <c r="AB43" s="996">
        <f t="shared" si="17"/>
        <v>0.56388888888888877</v>
      </c>
      <c r="AC43" s="1092">
        <v>4.1666666666666666E-3</v>
      </c>
      <c r="AD43" s="996">
        <f t="shared" si="18"/>
        <v>0.56805555555555542</v>
      </c>
      <c r="AE43" s="1092">
        <v>4.1666666666666666E-3</v>
      </c>
      <c r="AF43" s="996">
        <f t="shared" si="19"/>
        <v>0.57222222222222208</v>
      </c>
      <c r="AG43" s="1092">
        <v>2.0833333333333333E-3</v>
      </c>
      <c r="AH43" s="996">
        <f t="shared" si="20"/>
        <v>0.5743055555555554</v>
      </c>
      <c r="AI43" s="1092">
        <v>2.0833333333333333E-3</v>
      </c>
      <c r="AJ43" s="996">
        <f t="shared" si="21"/>
        <v>0.57638888888888873</v>
      </c>
      <c r="AK43" s="996">
        <v>0</v>
      </c>
      <c r="AL43" s="996">
        <f t="shared" si="22"/>
        <v>0.57638888888888873</v>
      </c>
      <c r="AM43" s="996">
        <v>0</v>
      </c>
      <c r="AN43" s="996">
        <f t="shared" si="23"/>
        <v>0.57638888888888873</v>
      </c>
      <c r="AO43" s="996">
        <v>0</v>
      </c>
      <c r="AP43" s="996">
        <f t="shared" si="24"/>
        <v>0.57638888888888873</v>
      </c>
      <c r="AQ43" s="996">
        <v>0</v>
      </c>
      <c r="AR43" s="996">
        <f t="shared" si="25"/>
        <v>0.57638888888888873</v>
      </c>
      <c r="AS43" s="996">
        <v>0</v>
      </c>
      <c r="AT43" s="996">
        <f t="shared" si="26"/>
        <v>0.57638888888888873</v>
      </c>
      <c r="AU43" s="996">
        <v>0</v>
      </c>
      <c r="AV43" s="996">
        <f t="shared" si="27"/>
        <v>0.57638888888888873</v>
      </c>
      <c r="AW43" s="996">
        <v>0</v>
      </c>
      <c r="AX43" s="996">
        <f t="shared" si="28"/>
        <v>0.57638888888888873</v>
      </c>
      <c r="AY43" s="996">
        <v>0</v>
      </c>
      <c r="AZ43" s="996">
        <f t="shared" si="29"/>
        <v>0.57638888888888873</v>
      </c>
      <c r="BA43" s="996">
        <v>0</v>
      </c>
      <c r="BB43" s="996">
        <f t="shared" si="30"/>
        <v>0.57638888888888873</v>
      </c>
      <c r="BC43" s="996">
        <v>0</v>
      </c>
      <c r="BD43" s="996">
        <f t="shared" si="31"/>
        <v>0.57638888888888873</v>
      </c>
      <c r="BE43" s="996">
        <v>0</v>
      </c>
      <c r="BF43" s="996">
        <f t="shared" si="32"/>
        <v>0.57638888888888873</v>
      </c>
      <c r="BG43" s="996">
        <v>0</v>
      </c>
      <c r="BH43" s="996">
        <f t="shared" si="33"/>
        <v>0.57638888888888873</v>
      </c>
      <c r="BI43" s="996">
        <v>0</v>
      </c>
      <c r="BJ43" s="996">
        <f t="shared" si="34"/>
        <v>0.57638888888888873</v>
      </c>
      <c r="BK43" s="996">
        <v>0</v>
      </c>
      <c r="BL43" s="996">
        <f t="shared" si="35"/>
        <v>0.57638888888888873</v>
      </c>
      <c r="BM43" s="996">
        <v>0</v>
      </c>
      <c r="BN43" s="996">
        <f t="shared" si="36"/>
        <v>0.57638888888888873</v>
      </c>
      <c r="BO43" s="996">
        <v>0</v>
      </c>
      <c r="BP43" s="996">
        <f t="shared" si="37"/>
        <v>0.57638888888888873</v>
      </c>
      <c r="BQ43" s="996">
        <v>0</v>
      </c>
      <c r="BR43" s="996">
        <f t="shared" si="38"/>
        <v>0.57638888888888873</v>
      </c>
      <c r="BS43" s="996">
        <v>0</v>
      </c>
      <c r="BT43" s="996">
        <f t="shared" si="39"/>
        <v>0.57638888888888873</v>
      </c>
      <c r="BU43" s="996">
        <v>0</v>
      </c>
      <c r="BV43" s="996">
        <f t="shared" si="40"/>
        <v>0.57638888888888873</v>
      </c>
      <c r="BW43" s="1093">
        <v>1.3888888888888889E-3</v>
      </c>
      <c r="BX43" s="986">
        <f t="shared" si="41"/>
        <v>0.57777777777777761</v>
      </c>
      <c r="BY43" s="146"/>
      <c r="BZ43" s="127"/>
      <c r="CA43" s="127">
        <f t="shared" si="0"/>
        <v>6.7361111111110872E-2</v>
      </c>
      <c r="CB43" s="128">
        <f t="shared" si="1"/>
        <v>16.874226804123772</v>
      </c>
      <c r="CC43" s="129"/>
      <c r="CD43" s="134">
        <f t="shared" si="2"/>
        <v>96.999999999999659</v>
      </c>
      <c r="CE43" s="134">
        <f t="shared" si="3"/>
        <v>27.28</v>
      </c>
      <c r="CG43" s="281">
        <f t="shared" si="4"/>
        <v>6.7361111111110872E-2</v>
      </c>
      <c r="CH43" s="135">
        <f t="shared" si="5"/>
        <v>96.999999999999659</v>
      </c>
      <c r="CI43" s="282">
        <f t="shared" si="6"/>
        <v>1.6166666666666609</v>
      </c>
    </row>
    <row r="44" spans="1:87" x14ac:dyDescent="0.2">
      <c r="A44" s="1292"/>
      <c r="B44" s="1105">
        <v>21</v>
      </c>
      <c r="C44" s="1104">
        <v>1.0416666666666666E-2</v>
      </c>
      <c r="D44" s="1067">
        <f t="shared" si="42"/>
        <v>0.52083333333333337</v>
      </c>
      <c r="E44" s="126">
        <v>0</v>
      </c>
      <c r="G44" s="996">
        <v>1.3888888888888889E-3</v>
      </c>
      <c r="H44" s="996">
        <f t="shared" si="7"/>
        <v>0.52222222222222225</v>
      </c>
      <c r="I44" s="1090">
        <v>2.7777777777777779E-3</v>
      </c>
      <c r="J44" s="996">
        <f t="shared" si="8"/>
        <v>0.52500000000000002</v>
      </c>
      <c r="K44" s="1092">
        <v>2.0833333333333333E-3</v>
      </c>
      <c r="L44" s="996">
        <f t="shared" si="9"/>
        <v>0.52708333333333335</v>
      </c>
      <c r="M44" s="1092">
        <v>4.1666666666666666E-3</v>
      </c>
      <c r="N44" s="996">
        <f t="shared" si="10"/>
        <v>0.53125</v>
      </c>
      <c r="O44" s="1092">
        <v>4.8611111111111112E-3</v>
      </c>
      <c r="P44" s="996">
        <f t="shared" si="11"/>
        <v>0.53611111111111109</v>
      </c>
      <c r="Q44" s="1092">
        <v>4.8611111111111112E-3</v>
      </c>
      <c r="R44" s="996">
        <f t="shared" si="12"/>
        <v>0.54097222222222219</v>
      </c>
      <c r="S44" s="1092">
        <v>4.8611111111111112E-3</v>
      </c>
      <c r="T44" s="996">
        <f t="shared" si="13"/>
        <v>0.54583333333333328</v>
      </c>
      <c r="U44" s="1092">
        <v>1.1805555555555555E-2</v>
      </c>
      <c r="V44" s="996">
        <f t="shared" si="14"/>
        <v>0.5576388888888888</v>
      </c>
      <c r="W44" s="1092">
        <v>6.9444444444444441E-3</v>
      </c>
      <c r="X44" s="996">
        <f t="shared" si="15"/>
        <v>0.56458333333333321</v>
      </c>
      <c r="Y44" s="1092">
        <v>4.8611111111111112E-3</v>
      </c>
      <c r="Z44" s="996">
        <f t="shared" si="16"/>
        <v>0.56944444444444431</v>
      </c>
      <c r="AA44" s="1092">
        <v>4.8611111111111112E-3</v>
      </c>
      <c r="AB44" s="996">
        <f t="shared" si="17"/>
        <v>0.5743055555555554</v>
      </c>
      <c r="AC44" s="1092">
        <v>4.1666666666666666E-3</v>
      </c>
      <c r="AD44" s="996">
        <f t="shared" si="18"/>
        <v>0.57847222222222205</v>
      </c>
      <c r="AE44" s="1092">
        <v>4.1666666666666666E-3</v>
      </c>
      <c r="AF44" s="996">
        <f t="shared" si="19"/>
        <v>0.58263888888888871</v>
      </c>
      <c r="AG44" s="1092">
        <v>2.0833333333333333E-3</v>
      </c>
      <c r="AH44" s="996">
        <f t="shared" si="20"/>
        <v>0.58472222222222203</v>
      </c>
      <c r="AI44" s="1092">
        <v>2.0833333333333333E-3</v>
      </c>
      <c r="AJ44" s="996">
        <f t="shared" si="21"/>
        <v>0.58680555555555536</v>
      </c>
      <c r="AK44" s="996">
        <v>0</v>
      </c>
      <c r="AL44" s="996">
        <f t="shared" si="22"/>
        <v>0.58680555555555536</v>
      </c>
      <c r="AM44" s="996">
        <v>0</v>
      </c>
      <c r="AN44" s="996">
        <f t="shared" si="23"/>
        <v>0.58680555555555536</v>
      </c>
      <c r="AO44" s="996">
        <v>0</v>
      </c>
      <c r="AP44" s="996">
        <f t="shared" si="24"/>
        <v>0.58680555555555536</v>
      </c>
      <c r="AQ44" s="996">
        <v>0</v>
      </c>
      <c r="AR44" s="996">
        <f t="shared" si="25"/>
        <v>0.58680555555555536</v>
      </c>
      <c r="AS44" s="996">
        <v>0</v>
      </c>
      <c r="AT44" s="996">
        <f t="shared" si="26"/>
        <v>0.58680555555555536</v>
      </c>
      <c r="AU44" s="996">
        <v>0</v>
      </c>
      <c r="AV44" s="996">
        <f t="shared" si="27"/>
        <v>0.58680555555555536</v>
      </c>
      <c r="AW44" s="996">
        <v>0</v>
      </c>
      <c r="AX44" s="996">
        <f t="shared" si="28"/>
        <v>0.58680555555555536</v>
      </c>
      <c r="AY44" s="996">
        <v>0</v>
      </c>
      <c r="AZ44" s="996">
        <f t="shared" si="29"/>
        <v>0.58680555555555536</v>
      </c>
      <c r="BA44" s="996">
        <v>0</v>
      </c>
      <c r="BB44" s="996">
        <f t="shared" si="30"/>
        <v>0.58680555555555536</v>
      </c>
      <c r="BC44" s="996">
        <v>0</v>
      </c>
      <c r="BD44" s="996">
        <f t="shared" si="31"/>
        <v>0.58680555555555536</v>
      </c>
      <c r="BE44" s="996">
        <v>0</v>
      </c>
      <c r="BF44" s="996">
        <f t="shared" si="32"/>
        <v>0.58680555555555536</v>
      </c>
      <c r="BG44" s="996">
        <v>0</v>
      </c>
      <c r="BH44" s="996">
        <f t="shared" si="33"/>
        <v>0.58680555555555536</v>
      </c>
      <c r="BI44" s="996">
        <v>0</v>
      </c>
      <c r="BJ44" s="996">
        <f t="shared" si="34"/>
        <v>0.58680555555555536</v>
      </c>
      <c r="BK44" s="996">
        <v>0</v>
      </c>
      <c r="BL44" s="996">
        <f t="shared" si="35"/>
        <v>0.58680555555555536</v>
      </c>
      <c r="BM44" s="996">
        <v>0</v>
      </c>
      <c r="BN44" s="996">
        <f t="shared" si="36"/>
        <v>0.58680555555555536</v>
      </c>
      <c r="BO44" s="996">
        <v>0</v>
      </c>
      <c r="BP44" s="996">
        <f t="shared" si="37"/>
        <v>0.58680555555555536</v>
      </c>
      <c r="BQ44" s="996">
        <v>0</v>
      </c>
      <c r="BR44" s="996">
        <f t="shared" si="38"/>
        <v>0.58680555555555536</v>
      </c>
      <c r="BS44" s="996">
        <v>0</v>
      </c>
      <c r="BT44" s="996">
        <f t="shared" si="39"/>
        <v>0.58680555555555536</v>
      </c>
      <c r="BU44" s="996">
        <v>0</v>
      </c>
      <c r="BV44" s="996">
        <f t="shared" si="40"/>
        <v>0.58680555555555536</v>
      </c>
      <c r="BW44" s="1093">
        <v>1.3888888888888889E-3</v>
      </c>
      <c r="BX44" s="986">
        <f t="shared" si="41"/>
        <v>0.58819444444444424</v>
      </c>
      <c r="BY44" s="145"/>
      <c r="BZ44" s="127"/>
      <c r="CA44" s="127">
        <f t="shared" si="0"/>
        <v>6.7361111111110872E-2</v>
      </c>
      <c r="CB44" s="128">
        <f t="shared" si="1"/>
        <v>16.874226804123772</v>
      </c>
      <c r="CC44" s="129"/>
      <c r="CD44" s="134">
        <f t="shared" si="2"/>
        <v>96.999999999999659</v>
      </c>
      <c r="CE44" s="134">
        <f t="shared" si="3"/>
        <v>27.28</v>
      </c>
      <c r="CG44" s="281">
        <f t="shared" si="4"/>
        <v>6.7361111111110872E-2</v>
      </c>
      <c r="CH44" s="135">
        <f t="shared" si="5"/>
        <v>96.999999999999659</v>
      </c>
      <c r="CI44" s="282">
        <f t="shared" si="6"/>
        <v>1.6166666666666609</v>
      </c>
    </row>
    <row r="45" spans="1:87" x14ac:dyDescent="0.2">
      <c r="A45" s="1292"/>
      <c r="B45" s="1105">
        <v>22</v>
      </c>
      <c r="C45" s="1104">
        <v>2.0833333333333332E-2</v>
      </c>
      <c r="D45" s="1067">
        <f t="shared" si="42"/>
        <v>0.54166666666666674</v>
      </c>
      <c r="E45" s="126">
        <v>0</v>
      </c>
      <c r="G45" s="996">
        <v>1.3888888888888889E-3</v>
      </c>
      <c r="H45" s="996">
        <f t="shared" si="7"/>
        <v>0.54305555555555562</v>
      </c>
      <c r="I45" s="1090">
        <v>2.7777777777777779E-3</v>
      </c>
      <c r="J45" s="996">
        <f t="shared" si="8"/>
        <v>0.54583333333333339</v>
      </c>
      <c r="K45" s="1092">
        <v>2.0833333333333333E-3</v>
      </c>
      <c r="L45" s="996">
        <f t="shared" si="9"/>
        <v>0.54791666666666672</v>
      </c>
      <c r="M45" s="1092">
        <v>4.1666666666666666E-3</v>
      </c>
      <c r="N45" s="996">
        <f t="shared" si="10"/>
        <v>0.55208333333333337</v>
      </c>
      <c r="O45" s="1092">
        <v>4.8611111111111112E-3</v>
      </c>
      <c r="P45" s="996">
        <f t="shared" si="11"/>
        <v>0.55694444444444446</v>
      </c>
      <c r="Q45" s="1092">
        <v>4.8611111111111112E-3</v>
      </c>
      <c r="R45" s="996">
        <f t="shared" si="12"/>
        <v>0.56180555555555556</v>
      </c>
      <c r="S45" s="1092">
        <v>4.8611111111111112E-3</v>
      </c>
      <c r="T45" s="996">
        <f t="shared" si="13"/>
        <v>0.56666666666666665</v>
      </c>
      <c r="U45" s="1092">
        <v>1.1805555555555555E-2</v>
      </c>
      <c r="V45" s="996">
        <f t="shared" si="14"/>
        <v>0.57847222222222217</v>
      </c>
      <c r="W45" s="1092">
        <v>6.9444444444444441E-3</v>
      </c>
      <c r="X45" s="996">
        <f t="shared" si="15"/>
        <v>0.58541666666666659</v>
      </c>
      <c r="Y45" s="1092">
        <v>4.8611111111111112E-3</v>
      </c>
      <c r="Z45" s="996">
        <f t="shared" si="16"/>
        <v>0.59027777777777768</v>
      </c>
      <c r="AA45" s="1092">
        <v>4.8611111111111112E-3</v>
      </c>
      <c r="AB45" s="996">
        <f t="shared" si="17"/>
        <v>0.59513888888888877</v>
      </c>
      <c r="AC45" s="1092">
        <v>4.1666666666666666E-3</v>
      </c>
      <c r="AD45" s="996">
        <f t="shared" si="18"/>
        <v>0.59930555555555542</v>
      </c>
      <c r="AE45" s="1092">
        <v>4.1666666666666666E-3</v>
      </c>
      <c r="AF45" s="996">
        <f t="shared" si="19"/>
        <v>0.60347222222222208</v>
      </c>
      <c r="AG45" s="1092">
        <v>2.0833333333333333E-3</v>
      </c>
      <c r="AH45" s="996">
        <f t="shared" si="20"/>
        <v>0.6055555555555554</v>
      </c>
      <c r="AI45" s="1092">
        <v>2.0833333333333333E-3</v>
      </c>
      <c r="AJ45" s="996">
        <f t="shared" si="21"/>
        <v>0.60763888888888873</v>
      </c>
      <c r="AK45" s="996">
        <v>0</v>
      </c>
      <c r="AL45" s="996">
        <f t="shared" si="22"/>
        <v>0.60763888888888873</v>
      </c>
      <c r="AM45" s="996">
        <v>0</v>
      </c>
      <c r="AN45" s="996">
        <f t="shared" si="23"/>
        <v>0.60763888888888873</v>
      </c>
      <c r="AO45" s="996">
        <v>0</v>
      </c>
      <c r="AP45" s="996">
        <f t="shared" si="24"/>
        <v>0.60763888888888873</v>
      </c>
      <c r="AQ45" s="996">
        <v>0</v>
      </c>
      <c r="AR45" s="996">
        <f t="shared" si="25"/>
        <v>0.60763888888888873</v>
      </c>
      <c r="AS45" s="996">
        <v>0</v>
      </c>
      <c r="AT45" s="996">
        <f t="shared" si="26"/>
        <v>0.60763888888888873</v>
      </c>
      <c r="AU45" s="996">
        <v>0</v>
      </c>
      <c r="AV45" s="996">
        <f t="shared" si="27"/>
        <v>0.60763888888888873</v>
      </c>
      <c r="AW45" s="996">
        <v>0</v>
      </c>
      <c r="AX45" s="996">
        <f t="shared" si="28"/>
        <v>0.60763888888888873</v>
      </c>
      <c r="AY45" s="996">
        <v>0</v>
      </c>
      <c r="AZ45" s="996">
        <f t="shared" si="29"/>
        <v>0.60763888888888873</v>
      </c>
      <c r="BA45" s="996">
        <v>0</v>
      </c>
      <c r="BB45" s="996">
        <f t="shared" si="30"/>
        <v>0.60763888888888873</v>
      </c>
      <c r="BC45" s="996">
        <v>0</v>
      </c>
      <c r="BD45" s="996">
        <f t="shared" si="31"/>
        <v>0.60763888888888873</v>
      </c>
      <c r="BE45" s="996">
        <v>0</v>
      </c>
      <c r="BF45" s="996">
        <f t="shared" si="32"/>
        <v>0.60763888888888873</v>
      </c>
      <c r="BG45" s="996">
        <v>0</v>
      </c>
      <c r="BH45" s="996">
        <f t="shared" si="33"/>
        <v>0.60763888888888873</v>
      </c>
      <c r="BI45" s="996">
        <v>0</v>
      </c>
      <c r="BJ45" s="996">
        <f t="shared" si="34"/>
        <v>0.60763888888888873</v>
      </c>
      <c r="BK45" s="996">
        <v>0</v>
      </c>
      <c r="BL45" s="996">
        <f t="shared" si="35"/>
        <v>0.60763888888888873</v>
      </c>
      <c r="BM45" s="996">
        <v>0</v>
      </c>
      <c r="BN45" s="996">
        <f t="shared" si="36"/>
        <v>0.60763888888888873</v>
      </c>
      <c r="BO45" s="996">
        <v>0</v>
      </c>
      <c r="BP45" s="996">
        <f t="shared" si="37"/>
        <v>0.60763888888888873</v>
      </c>
      <c r="BQ45" s="996">
        <v>0</v>
      </c>
      <c r="BR45" s="996">
        <f t="shared" si="38"/>
        <v>0.60763888888888873</v>
      </c>
      <c r="BS45" s="996">
        <v>0</v>
      </c>
      <c r="BT45" s="996">
        <f t="shared" si="39"/>
        <v>0.60763888888888873</v>
      </c>
      <c r="BU45" s="996">
        <v>0</v>
      </c>
      <c r="BV45" s="996">
        <f t="shared" si="40"/>
        <v>0.60763888888888873</v>
      </c>
      <c r="BW45" s="1093">
        <v>1.3888888888888889E-3</v>
      </c>
      <c r="BX45" s="986">
        <f t="shared" si="41"/>
        <v>0.60902777777777761</v>
      </c>
      <c r="BY45" s="146"/>
      <c r="BZ45" s="127"/>
      <c r="CA45" s="127">
        <f t="shared" si="0"/>
        <v>6.7361111111110872E-2</v>
      </c>
      <c r="CB45" s="128">
        <f t="shared" si="1"/>
        <v>16.874226804123772</v>
      </c>
      <c r="CC45" s="129"/>
      <c r="CD45" s="134">
        <f t="shared" si="2"/>
        <v>96.999999999999659</v>
      </c>
      <c r="CE45" s="134">
        <f t="shared" si="3"/>
        <v>27.28</v>
      </c>
      <c r="CG45" s="281">
        <f t="shared" si="4"/>
        <v>6.7361111111110872E-2</v>
      </c>
      <c r="CH45" s="135">
        <f t="shared" si="5"/>
        <v>96.999999999999659</v>
      </c>
      <c r="CI45" s="282">
        <f t="shared" si="6"/>
        <v>1.6166666666666609</v>
      </c>
    </row>
    <row r="46" spans="1:87" x14ac:dyDescent="0.2">
      <c r="A46" s="1292"/>
      <c r="B46" s="1105">
        <v>23</v>
      </c>
      <c r="C46" s="1104">
        <v>1.3888888888888888E-2</v>
      </c>
      <c r="D46" s="1067">
        <f t="shared" si="42"/>
        <v>0.55555555555555558</v>
      </c>
      <c r="E46" s="126">
        <v>0</v>
      </c>
      <c r="G46" s="996">
        <v>1.3888888888888889E-3</v>
      </c>
      <c r="H46" s="996">
        <f t="shared" si="7"/>
        <v>0.55694444444444446</v>
      </c>
      <c r="I46" s="1090">
        <v>2.7777777777777779E-3</v>
      </c>
      <c r="J46" s="996">
        <f t="shared" si="8"/>
        <v>0.55972222222222223</v>
      </c>
      <c r="K46" s="1092">
        <v>2.0833333333333333E-3</v>
      </c>
      <c r="L46" s="996">
        <f t="shared" si="9"/>
        <v>0.56180555555555556</v>
      </c>
      <c r="M46" s="1092">
        <v>4.1666666666666666E-3</v>
      </c>
      <c r="N46" s="996">
        <f t="shared" si="10"/>
        <v>0.56597222222222221</v>
      </c>
      <c r="O46" s="1092">
        <v>4.8611111111111112E-3</v>
      </c>
      <c r="P46" s="996">
        <f t="shared" si="11"/>
        <v>0.5708333333333333</v>
      </c>
      <c r="Q46" s="1092">
        <v>4.8611111111111112E-3</v>
      </c>
      <c r="R46" s="996">
        <f t="shared" si="12"/>
        <v>0.5756944444444444</v>
      </c>
      <c r="S46" s="1092">
        <v>4.8611111111111112E-3</v>
      </c>
      <c r="T46" s="996">
        <f t="shared" si="13"/>
        <v>0.58055555555555549</v>
      </c>
      <c r="U46" s="1092">
        <v>1.1805555555555555E-2</v>
      </c>
      <c r="V46" s="996">
        <f t="shared" si="14"/>
        <v>0.59236111111111101</v>
      </c>
      <c r="W46" s="1092">
        <v>6.9444444444444441E-3</v>
      </c>
      <c r="X46" s="996">
        <f t="shared" si="15"/>
        <v>0.59930555555555542</v>
      </c>
      <c r="Y46" s="1092">
        <v>4.8611111111111112E-3</v>
      </c>
      <c r="Z46" s="996">
        <f t="shared" si="16"/>
        <v>0.60416666666666652</v>
      </c>
      <c r="AA46" s="1092">
        <v>4.8611111111111112E-3</v>
      </c>
      <c r="AB46" s="996">
        <f t="shared" si="17"/>
        <v>0.60902777777777761</v>
      </c>
      <c r="AC46" s="1092">
        <v>4.1666666666666666E-3</v>
      </c>
      <c r="AD46" s="996">
        <f t="shared" si="18"/>
        <v>0.61319444444444426</v>
      </c>
      <c r="AE46" s="1092">
        <v>4.1666666666666666E-3</v>
      </c>
      <c r="AF46" s="996">
        <f t="shared" si="19"/>
        <v>0.61736111111111092</v>
      </c>
      <c r="AG46" s="1092">
        <v>2.0833333333333333E-3</v>
      </c>
      <c r="AH46" s="996">
        <f t="shared" si="20"/>
        <v>0.61944444444444424</v>
      </c>
      <c r="AI46" s="1092">
        <v>2.0833333333333333E-3</v>
      </c>
      <c r="AJ46" s="996">
        <f t="shared" si="21"/>
        <v>0.62152777777777757</v>
      </c>
      <c r="AK46" s="996">
        <v>0</v>
      </c>
      <c r="AL46" s="996">
        <f t="shared" si="22"/>
        <v>0.62152777777777757</v>
      </c>
      <c r="AM46" s="996">
        <v>0</v>
      </c>
      <c r="AN46" s="996">
        <f t="shared" si="23"/>
        <v>0.62152777777777757</v>
      </c>
      <c r="AO46" s="996">
        <v>0</v>
      </c>
      <c r="AP46" s="996">
        <f t="shared" si="24"/>
        <v>0.62152777777777757</v>
      </c>
      <c r="AQ46" s="996">
        <v>0</v>
      </c>
      <c r="AR46" s="996">
        <f t="shared" si="25"/>
        <v>0.62152777777777757</v>
      </c>
      <c r="AS46" s="996">
        <v>0</v>
      </c>
      <c r="AT46" s="996">
        <f t="shared" si="26"/>
        <v>0.62152777777777757</v>
      </c>
      <c r="AU46" s="996">
        <v>0</v>
      </c>
      <c r="AV46" s="996">
        <f t="shared" si="27"/>
        <v>0.62152777777777757</v>
      </c>
      <c r="AW46" s="996">
        <v>0</v>
      </c>
      <c r="AX46" s="996">
        <f t="shared" si="28"/>
        <v>0.62152777777777757</v>
      </c>
      <c r="AY46" s="996">
        <v>0</v>
      </c>
      <c r="AZ46" s="996">
        <f t="shared" si="29"/>
        <v>0.62152777777777757</v>
      </c>
      <c r="BA46" s="996">
        <v>0</v>
      </c>
      <c r="BB46" s="996">
        <f t="shared" si="30"/>
        <v>0.62152777777777757</v>
      </c>
      <c r="BC46" s="996">
        <v>0</v>
      </c>
      <c r="BD46" s="996">
        <f t="shared" si="31"/>
        <v>0.62152777777777757</v>
      </c>
      <c r="BE46" s="996">
        <v>0</v>
      </c>
      <c r="BF46" s="996">
        <f t="shared" si="32"/>
        <v>0.62152777777777757</v>
      </c>
      <c r="BG46" s="996">
        <v>0</v>
      </c>
      <c r="BH46" s="996">
        <f t="shared" si="33"/>
        <v>0.62152777777777757</v>
      </c>
      <c r="BI46" s="996">
        <v>0</v>
      </c>
      <c r="BJ46" s="996">
        <f t="shared" si="34"/>
        <v>0.62152777777777757</v>
      </c>
      <c r="BK46" s="996">
        <v>0</v>
      </c>
      <c r="BL46" s="996">
        <f t="shared" si="35"/>
        <v>0.62152777777777757</v>
      </c>
      <c r="BM46" s="996">
        <v>0</v>
      </c>
      <c r="BN46" s="996">
        <f t="shared" si="36"/>
        <v>0.62152777777777757</v>
      </c>
      <c r="BO46" s="996">
        <v>0</v>
      </c>
      <c r="BP46" s="996">
        <f t="shared" si="37"/>
        <v>0.62152777777777757</v>
      </c>
      <c r="BQ46" s="996">
        <v>0</v>
      </c>
      <c r="BR46" s="996">
        <f t="shared" si="38"/>
        <v>0.62152777777777757</v>
      </c>
      <c r="BS46" s="996">
        <v>0</v>
      </c>
      <c r="BT46" s="996">
        <f t="shared" si="39"/>
        <v>0.62152777777777757</v>
      </c>
      <c r="BU46" s="996">
        <v>0</v>
      </c>
      <c r="BV46" s="996">
        <f t="shared" si="40"/>
        <v>0.62152777777777757</v>
      </c>
      <c r="BW46" s="1093">
        <v>1.3888888888888889E-3</v>
      </c>
      <c r="BX46" s="986">
        <f t="shared" si="41"/>
        <v>0.62291666666666645</v>
      </c>
      <c r="BY46" s="292"/>
      <c r="BZ46" s="204"/>
      <c r="CA46" s="204">
        <f t="shared" si="0"/>
        <v>6.7361111111110872E-2</v>
      </c>
      <c r="CB46" s="862">
        <f t="shared" si="1"/>
        <v>16.874226804123772</v>
      </c>
      <c r="CC46" s="206"/>
      <c r="CD46" s="134">
        <f t="shared" si="2"/>
        <v>96.999999999999659</v>
      </c>
      <c r="CE46" s="134">
        <f t="shared" si="3"/>
        <v>27.28</v>
      </c>
      <c r="CG46" s="281">
        <f t="shared" si="4"/>
        <v>6.7361111111110872E-2</v>
      </c>
      <c r="CH46" s="135">
        <f t="shared" si="5"/>
        <v>96.999999999999659</v>
      </c>
      <c r="CI46" s="282">
        <f t="shared" si="6"/>
        <v>1.6166666666666609</v>
      </c>
    </row>
    <row r="47" spans="1:87" x14ac:dyDescent="0.2">
      <c r="A47" s="1292"/>
      <c r="B47" s="1105">
        <v>24</v>
      </c>
      <c r="C47" s="1104">
        <v>1.3888888888888888E-2</v>
      </c>
      <c r="D47" s="1067">
        <f t="shared" si="42"/>
        <v>0.56944444444444442</v>
      </c>
      <c r="E47" s="126">
        <v>0</v>
      </c>
      <c r="G47" s="996">
        <v>1.3888888888888889E-3</v>
      </c>
      <c r="H47" s="996">
        <f t="shared" si="7"/>
        <v>0.5708333333333333</v>
      </c>
      <c r="I47" s="1090">
        <v>2.7777777777777779E-3</v>
      </c>
      <c r="J47" s="996">
        <f t="shared" si="8"/>
        <v>0.57361111111111107</v>
      </c>
      <c r="K47" s="1092">
        <v>2.0833333333333333E-3</v>
      </c>
      <c r="L47" s="996">
        <f t="shared" si="9"/>
        <v>0.5756944444444444</v>
      </c>
      <c r="M47" s="1092">
        <v>4.1666666666666666E-3</v>
      </c>
      <c r="N47" s="996">
        <f t="shared" si="10"/>
        <v>0.57986111111111105</v>
      </c>
      <c r="O47" s="1092">
        <v>4.8611111111111112E-3</v>
      </c>
      <c r="P47" s="996">
        <f t="shared" si="11"/>
        <v>0.58472222222222214</v>
      </c>
      <c r="Q47" s="1092">
        <v>4.8611111111111112E-3</v>
      </c>
      <c r="R47" s="996">
        <f t="shared" si="12"/>
        <v>0.58958333333333324</v>
      </c>
      <c r="S47" s="1092">
        <v>4.8611111111111112E-3</v>
      </c>
      <c r="T47" s="996">
        <f t="shared" si="13"/>
        <v>0.59444444444444433</v>
      </c>
      <c r="U47" s="1092">
        <v>1.1805555555555555E-2</v>
      </c>
      <c r="V47" s="996">
        <f t="shared" si="14"/>
        <v>0.60624999999999984</v>
      </c>
      <c r="W47" s="1092">
        <v>6.9444444444444441E-3</v>
      </c>
      <c r="X47" s="996">
        <f t="shared" si="15"/>
        <v>0.61319444444444426</v>
      </c>
      <c r="Y47" s="1092">
        <v>4.8611111111111112E-3</v>
      </c>
      <c r="Z47" s="996">
        <f t="shared" si="16"/>
        <v>0.61805555555555536</v>
      </c>
      <c r="AA47" s="1092">
        <v>4.8611111111111112E-3</v>
      </c>
      <c r="AB47" s="996">
        <f t="shared" si="17"/>
        <v>0.62291666666666645</v>
      </c>
      <c r="AC47" s="1092">
        <v>4.1666666666666666E-3</v>
      </c>
      <c r="AD47" s="996">
        <f t="shared" si="18"/>
        <v>0.6270833333333331</v>
      </c>
      <c r="AE47" s="1092">
        <v>4.1666666666666666E-3</v>
      </c>
      <c r="AF47" s="996">
        <f t="shared" si="19"/>
        <v>0.63124999999999976</v>
      </c>
      <c r="AG47" s="1092">
        <v>2.0833333333333333E-3</v>
      </c>
      <c r="AH47" s="996">
        <f t="shared" si="20"/>
        <v>0.63333333333333308</v>
      </c>
      <c r="AI47" s="1092">
        <v>2.0833333333333333E-3</v>
      </c>
      <c r="AJ47" s="996">
        <f t="shared" si="21"/>
        <v>0.63541666666666641</v>
      </c>
      <c r="AK47" s="996">
        <v>0</v>
      </c>
      <c r="AL47" s="996">
        <f t="shared" si="22"/>
        <v>0.63541666666666641</v>
      </c>
      <c r="AM47" s="996">
        <v>0</v>
      </c>
      <c r="AN47" s="996">
        <f t="shared" si="23"/>
        <v>0.63541666666666641</v>
      </c>
      <c r="AO47" s="996">
        <v>0</v>
      </c>
      <c r="AP47" s="996">
        <f t="shared" si="24"/>
        <v>0.63541666666666641</v>
      </c>
      <c r="AQ47" s="996">
        <v>0</v>
      </c>
      <c r="AR47" s="996">
        <f t="shared" si="25"/>
        <v>0.63541666666666641</v>
      </c>
      <c r="AS47" s="996">
        <v>0</v>
      </c>
      <c r="AT47" s="996">
        <f t="shared" si="26"/>
        <v>0.63541666666666641</v>
      </c>
      <c r="AU47" s="996">
        <v>0</v>
      </c>
      <c r="AV47" s="996">
        <f t="shared" si="27"/>
        <v>0.63541666666666641</v>
      </c>
      <c r="AW47" s="996">
        <v>0</v>
      </c>
      <c r="AX47" s="996">
        <f t="shared" si="28"/>
        <v>0.63541666666666641</v>
      </c>
      <c r="AY47" s="996">
        <v>0</v>
      </c>
      <c r="AZ47" s="996">
        <f t="shared" si="29"/>
        <v>0.63541666666666641</v>
      </c>
      <c r="BA47" s="996">
        <v>0</v>
      </c>
      <c r="BB47" s="996">
        <f t="shared" si="30"/>
        <v>0.63541666666666641</v>
      </c>
      <c r="BC47" s="996">
        <v>0</v>
      </c>
      <c r="BD47" s="996">
        <f t="shared" si="31"/>
        <v>0.63541666666666641</v>
      </c>
      <c r="BE47" s="996">
        <v>0</v>
      </c>
      <c r="BF47" s="996">
        <f t="shared" si="32"/>
        <v>0.63541666666666641</v>
      </c>
      <c r="BG47" s="996">
        <v>0</v>
      </c>
      <c r="BH47" s="996">
        <f t="shared" si="33"/>
        <v>0.63541666666666641</v>
      </c>
      <c r="BI47" s="996">
        <v>0</v>
      </c>
      <c r="BJ47" s="996">
        <f t="shared" si="34"/>
        <v>0.63541666666666641</v>
      </c>
      <c r="BK47" s="996">
        <v>0</v>
      </c>
      <c r="BL47" s="996">
        <f t="shared" si="35"/>
        <v>0.63541666666666641</v>
      </c>
      <c r="BM47" s="996">
        <v>0</v>
      </c>
      <c r="BN47" s="996">
        <f t="shared" si="36"/>
        <v>0.63541666666666641</v>
      </c>
      <c r="BO47" s="996">
        <v>0</v>
      </c>
      <c r="BP47" s="996">
        <f t="shared" si="37"/>
        <v>0.63541666666666641</v>
      </c>
      <c r="BQ47" s="996">
        <v>0</v>
      </c>
      <c r="BR47" s="996">
        <f t="shared" si="38"/>
        <v>0.63541666666666641</v>
      </c>
      <c r="BS47" s="996">
        <v>0</v>
      </c>
      <c r="BT47" s="996">
        <f t="shared" si="39"/>
        <v>0.63541666666666641</v>
      </c>
      <c r="BU47" s="996">
        <v>0</v>
      </c>
      <c r="BV47" s="996">
        <f t="shared" si="40"/>
        <v>0.63541666666666641</v>
      </c>
      <c r="BW47" s="1093">
        <v>1.3888888888888889E-3</v>
      </c>
      <c r="BX47" s="986">
        <f t="shared" si="41"/>
        <v>0.63680555555555529</v>
      </c>
      <c r="BY47" s="292"/>
      <c r="BZ47" s="204"/>
      <c r="CA47" s="204">
        <f t="shared" si="0"/>
        <v>6.7361111111110872E-2</v>
      </c>
      <c r="CB47" s="862">
        <f t="shared" si="1"/>
        <v>16.874226804123772</v>
      </c>
      <c r="CC47" s="129"/>
      <c r="CD47" s="134">
        <f t="shared" si="2"/>
        <v>96.999999999999659</v>
      </c>
      <c r="CE47" s="134">
        <f t="shared" si="3"/>
        <v>27.28</v>
      </c>
      <c r="CG47" s="281">
        <f t="shared" si="4"/>
        <v>6.7361111111110872E-2</v>
      </c>
      <c r="CH47" s="135">
        <f t="shared" si="5"/>
        <v>96.999999999999659</v>
      </c>
      <c r="CI47" s="282">
        <f t="shared" si="6"/>
        <v>1.6166666666666609</v>
      </c>
    </row>
    <row r="48" spans="1:87" x14ac:dyDescent="0.2">
      <c r="A48" s="1292"/>
      <c r="B48" s="1105">
        <v>25</v>
      </c>
      <c r="C48" s="1104">
        <v>2.7777777777777776E-2</v>
      </c>
      <c r="D48" s="1067">
        <f t="shared" si="42"/>
        <v>0.59722222222222221</v>
      </c>
      <c r="E48" s="126">
        <v>0</v>
      </c>
      <c r="G48" s="996">
        <v>1.3888888888888889E-3</v>
      </c>
      <c r="H48" s="990">
        <f t="shared" si="7"/>
        <v>0.59861111111111109</v>
      </c>
      <c r="I48" s="1090">
        <v>2.7777777777777779E-3</v>
      </c>
      <c r="J48" s="990">
        <f t="shared" si="8"/>
        <v>0.60138888888888886</v>
      </c>
      <c r="K48" s="1090">
        <v>2.0833333333333333E-3</v>
      </c>
      <c r="L48" s="990">
        <f t="shared" si="9"/>
        <v>0.60347222222222219</v>
      </c>
      <c r="M48" s="1090">
        <v>4.1666666666666666E-3</v>
      </c>
      <c r="N48" s="990">
        <f t="shared" si="10"/>
        <v>0.60763888888888884</v>
      </c>
      <c r="O48" s="1090">
        <v>4.8611111111111112E-3</v>
      </c>
      <c r="P48" s="990">
        <f t="shared" si="11"/>
        <v>0.61249999999999993</v>
      </c>
      <c r="Q48" s="1090">
        <v>4.1666666666666666E-3</v>
      </c>
      <c r="R48" s="990">
        <f t="shared" si="12"/>
        <v>0.61666666666666659</v>
      </c>
      <c r="S48" s="1090">
        <v>4.8611111111111112E-3</v>
      </c>
      <c r="T48" s="990">
        <f t="shared" si="13"/>
        <v>0.62152777777777768</v>
      </c>
      <c r="U48" s="1090">
        <v>1.1111111111111112E-2</v>
      </c>
      <c r="V48" s="990">
        <f t="shared" si="14"/>
        <v>0.63263888888888875</v>
      </c>
      <c r="W48" s="1090">
        <v>6.2499999999999995E-3</v>
      </c>
      <c r="X48" s="990">
        <f t="shared" si="15"/>
        <v>0.63888888888888873</v>
      </c>
      <c r="Y48" s="1090">
        <v>4.8611111111111112E-3</v>
      </c>
      <c r="Z48" s="990">
        <f t="shared" si="16"/>
        <v>0.64374999999999982</v>
      </c>
      <c r="AA48" s="1090">
        <v>4.1666666666666666E-3</v>
      </c>
      <c r="AB48" s="990">
        <f t="shared" si="17"/>
        <v>0.64791666666666647</v>
      </c>
      <c r="AC48" s="1090">
        <v>4.1666666666666666E-3</v>
      </c>
      <c r="AD48" s="990">
        <f t="shared" si="18"/>
        <v>0.65208333333333313</v>
      </c>
      <c r="AE48" s="1090">
        <v>4.1666666666666666E-3</v>
      </c>
      <c r="AF48" s="990">
        <f t="shared" si="19"/>
        <v>0.65624999999999978</v>
      </c>
      <c r="AG48" s="1090">
        <v>2.0833333333333333E-3</v>
      </c>
      <c r="AH48" s="990">
        <f t="shared" si="20"/>
        <v>0.6583333333333331</v>
      </c>
      <c r="AI48" s="1090">
        <v>2.0833333333333333E-3</v>
      </c>
      <c r="AJ48" s="990">
        <f t="shared" si="21"/>
        <v>0.66041666666666643</v>
      </c>
      <c r="AK48" s="990">
        <v>0</v>
      </c>
      <c r="AL48" s="990">
        <f t="shared" si="22"/>
        <v>0.66041666666666643</v>
      </c>
      <c r="AM48" s="990">
        <v>0</v>
      </c>
      <c r="AN48" s="990">
        <f t="shared" si="23"/>
        <v>0.66041666666666643</v>
      </c>
      <c r="AO48" s="990">
        <v>0</v>
      </c>
      <c r="AP48" s="990">
        <f t="shared" si="24"/>
        <v>0.66041666666666643</v>
      </c>
      <c r="AQ48" s="990">
        <v>0</v>
      </c>
      <c r="AR48" s="990">
        <f t="shared" si="25"/>
        <v>0.66041666666666643</v>
      </c>
      <c r="AS48" s="990">
        <v>0</v>
      </c>
      <c r="AT48" s="990">
        <f t="shared" si="26"/>
        <v>0.66041666666666643</v>
      </c>
      <c r="AU48" s="990">
        <v>0</v>
      </c>
      <c r="AV48" s="990">
        <f t="shared" si="27"/>
        <v>0.66041666666666643</v>
      </c>
      <c r="AW48" s="990">
        <v>0</v>
      </c>
      <c r="AX48" s="990">
        <f t="shared" si="28"/>
        <v>0.66041666666666643</v>
      </c>
      <c r="AY48" s="990">
        <v>0</v>
      </c>
      <c r="AZ48" s="990">
        <f t="shared" si="29"/>
        <v>0.66041666666666643</v>
      </c>
      <c r="BA48" s="990">
        <v>0</v>
      </c>
      <c r="BB48" s="990">
        <f t="shared" si="30"/>
        <v>0.66041666666666643</v>
      </c>
      <c r="BC48" s="990">
        <v>0</v>
      </c>
      <c r="BD48" s="990">
        <f t="shared" si="31"/>
        <v>0.66041666666666643</v>
      </c>
      <c r="BE48" s="990">
        <v>0</v>
      </c>
      <c r="BF48" s="990">
        <f t="shared" si="32"/>
        <v>0.66041666666666643</v>
      </c>
      <c r="BG48" s="990">
        <v>0</v>
      </c>
      <c r="BH48" s="990">
        <f t="shared" si="33"/>
        <v>0.66041666666666643</v>
      </c>
      <c r="BI48" s="990">
        <v>0</v>
      </c>
      <c r="BJ48" s="990">
        <f t="shared" si="34"/>
        <v>0.66041666666666643</v>
      </c>
      <c r="BK48" s="990">
        <v>0</v>
      </c>
      <c r="BL48" s="990">
        <f t="shared" si="35"/>
        <v>0.66041666666666643</v>
      </c>
      <c r="BM48" s="990">
        <v>0</v>
      </c>
      <c r="BN48" s="990">
        <f t="shared" si="36"/>
        <v>0.66041666666666643</v>
      </c>
      <c r="BO48" s="990">
        <v>0</v>
      </c>
      <c r="BP48" s="990">
        <f t="shared" si="37"/>
        <v>0.66041666666666643</v>
      </c>
      <c r="BQ48" s="990">
        <v>0</v>
      </c>
      <c r="BR48" s="990">
        <f t="shared" si="38"/>
        <v>0.66041666666666643</v>
      </c>
      <c r="BS48" s="990">
        <v>0</v>
      </c>
      <c r="BT48" s="990">
        <f t="shared" si="39"/>
        <v>0.66041666666666643</v>
      </c>
      <c r="BU48" s="990">
        <v>0</v>
      </c>
      <c r="BV48" s="990">
        <f t="shared" si="40"/>
        <v>0.66041666666666643</v>
      </c>
      <c r="BW48" s="1091">
        <v>1.3888888888888889E-3</v>
      </c>
      <c r="BX48" s="994">
        <f t="shared" si="41"/>
        <v>0.66180555555555531</v>
      </c>
      <c r="BY48" s="126"/>
      <c r="BZ48" s="127"/>
      <c r="CA48" s="127">
        <f t="shared" si="0"/>
        <v>6.4583333333333104E-2</v>
      </c>
      <c r="CB48" s="1071">
        <f t="shared" si="1"/>
        <v>17.600000000000062</v>
      </c>
      <c r="CC48" s="129"/>
      <c r="CD48" s="134">
        <f t="shared" si="2"/>
        <v>92.999999999999673</v>
      </c>
      <c r="CE48" s="134">
        <f t="shared" si="3"/>
        <v>27.28</v>
      </c>
      <c r="CG48" s="281">
        <f t="shared" si="4"/>
        <v>6.4583333333333104E-2</v>
      </c>
      <c r="CH48" s="135">
        <f t="shared" si="5"/>
        <v>92.999999999999673</v>
      </c>
      <c r="CI48" s="282">
        <f t="shared" si="6"/>
        <v>1.5499999999999945</v>
      </c>
    </row>
    <row r="49" spans="1:87" x14ac:dyDescent="0.2">
      <c r="A49" s="1292"/>
      <c r="B49" s="1105">
        <v>26</v>
      </c>
      <c r="C49" s="1104">
        <v>1.3888888888888888E-2</v>
      </c>
      <c r="D49" s="1067">
        <f t="shared" si="42"/>
        <v>0.61111111111111105</v>
      </c>
      <c r="E49" s="126">
        <v>0</v>
      </c>
      <c r="G49" s="996">
        <v>1.3888888888888889E-3</v>
      </c>
      <c r="H49" s="990">
        <f t="shared" si="7"/>
        <v>0.61249999999999993</v>
      </c>
      <c r="I49" s="1090">
        <v>2.7777777777777779E-3</v>
      </c>
      <c r="J49" s="990">
        <f t="shared" si="8"/>
        <v>0.6152777777777777</v>
      </c>
      <c r="K49" s="1090">
        <v>2.0833333333333333E-3</v>
      </c>
      <c r="L49" s="990">
        <f t="shared" si="9"/>
        <v>0.61736111111111103</v>
      </c>
      <c r="M49" s="1090">
        <v>4.1666666666666666E-3</v>
      </c>
      <c r="N49" s="990">
        <f t="shared" si="10"/>
        <v>0.62152777777777768</v>
      </c>
      <c r="O49" s="1090">
        <v>4.8611111111111112E-3</v>
      </c>
      <c r="P49" s="990">
        <f t="shared" si="11"/>
        <v>0.62638888888888877</v>
      </c>
      <c r="Q49" s="1090">
        <v>4.1666666666666666E-3</v>
      </c>
      <c r="R49" s="990">
        <f t="shared" si="12"/>
        <v>0.63055555555555542</v>
      </c>
      <c r="S49" s="1090">
        <v>4.8611111111111112E-3</v>
      </c>
      <c r="T49" s="990">
        <f t="shared" si="13"/>
        <v>0.63541666666666652</v>
      </c>
      <c r="U49" s="1090">
        <v>1.1111111111111112E-2</v>
      </c>
      <c r="V49" s="990">
        <f t="shared" si="14"/>
        <v>0.64652777777777759</v>
      </c>
      <c r="W49" s="1090">
        <v>6.2499999999999995E-3</v>
      </c>
      <c r="X49" s="990">
        <f t="shared" si="15"/>
        <v>0.65277777777777757</v>
      </c>
      <c r="Y49" s="1090">
        <v>4.8611111111111112E-3</v>
      </c>
      <c r="Z49" s="990">
        <f t="shared" si="16"/>
        <v>0.65763888888888866</v>
      </c>
      <c r="AA49" s="1090">
        <v>4.1666666666666666E-3</v>
      </c>
      <c r="AB49" s="990">
        <f t="shared" si="17"/>
        <v>0.66180555555555531</v>
      </c>
      <c r="AC49" s="1090">
        <v>4.1666666666666666E-3</v>
      </c>
      <c r="AD49" s="990">
        <f t="shared" si="18"/>
        <v>0.66597222222222197</v>
      </c>
      <c r="AE49" s="1090">
        <v>4.1666666666666666E-3</v>
      </c>
      <c r="AF49" s="990">
        <f t="shared" si="19"/>
        <v>0.67013888888888862</v>
      </c>
      <c r="AG49" s="1090">
        <v>2.0833333333333333E-3</v>
      </c>
      <c r="AH49" s="990">
        <f t="shared" si="20"/>
        <v>0.67222222222222194</v>
      </c>
      <c r="AI49" s="1090">
        <v>2.0833333333333333E-3</v>
      </c>
      <c r="AJ49" s="990">
        <f t="shared" si="21"/>
        <v>0.67430555555555527</v>
      </c>
      <c r="AK49" s="990">
        <v>0</v>
      </c>
      <c r="AL49" s="990">
        <f t="shared" si="22"/>
        <v>0.67430555555555527</v>
      </c>
      <c r="AM49" s="990">
        <v>0</v>
      </c>
      <c r="AN49" s="990">
        <f t="shared" si="23"/>
        <v>0.67430555555555527</v>
      </c>
      <c r="AO49" s="990">
        <v>0</v>
      </c>
      <c r="AP49" s="990">
        <f t="shared" si="24"/>
        <v>0.67430555555555527</v>
      </c>
      <c r="AQ49" s="990">
        <v>0</v>
      </c>
      <c r="AR49" s="990">
        <f t="shared" si="25"/>
        <v>0.67430555555555527</v>
      </c>
      <c r="AS49" s="990">
        <v>0</v>
      </c>
      <c r="AT49" s="990">
        <f t="shared" si="26"/>
        <v>0.67430555555555527</v>
      </c>
      <c r="AU49" s="990">
        <v>0</v>
      </c>
      <c r="AV49" s="990">
        <f t="shared" si="27"/>
        <v>0.67430555555555527</v>
      </c>
      <c r="AW49" s="990">
        <v>0</v>
      </c>
      <c r="AX49" s="990">
        <f t="shared" si="28"/>
        <v>0.67430555555555527</v>
      </c>
      <c r="AY49" s="990">
        <v>0</v>
      </c>
      <c r="AZ49" s="990">
        <f t="shared" si="29"/>
        <v>0.67430555555555527</v>
      </c>
      <c r="BA49" s="990">
        <v>0</v>
      </c>
      <c r="BB49" s="990">
        <f t="shared" si="30"/>
        <v>0.67430555555555527</v>
      </c>
      <c r="BC49" s="990">
        <v>0</v>
      </c>
      <c r="BD49" s="990">
        <f t="shared" si="31"/>
        <v>0.67430555555555527</v>
      </c>
      <c r="BE49" s="990">
        <v>0</v>
      </c>
      <c r="BF49" s="990">
        <f t="shared" si="32"/>
        <v>0.67430555555555527</v>
      </c>
      <c r="BG49" s="990">
        <v>0</v>
      </c>
      <c r="BH49" s="990">
        <f t="shared" si="33"/>
        <v>0.67430555555555527</v>
      </c>
      <c r="BI49" s="990">
        <v>0</v>
      </c>
      <c r="BJ49" s="990">
        <f t="shared" si="34"/>
        <v>0.67430555555555527</v>
      </c>
      <c r="BK49" s="990">
        <v>0</v>
      </c>
      <c r="BL49" s="990">
        <f t="shared" si="35"/>
        <v>0.67430555555555527</v>
      </c>
      <c r="BM49" s="990">
        <v>0</v>
      </c>
      <c r="BN49" s="990">
        <f t="shared" si="36"/>
        <v>0.67430555555555527</v>
      </c>
      <c r="BO49" s="990">
        <v>0</v>
      </c>
      <c r="BP49" s="990">
        <f t="shared" si="37"/>
        <v>0.67430555555555527</v>
      </c>
      <c r="BQ49" s="990">
        <v>0</v>
      </c>
      <c r="BR49" s="990">
        <f t="shared" si="38"/>
        <v>0.67430555555555527</v>
      </c>
      <c r="BS49" s="990">
        <v>0</v>
      </c>
      <c r="BT49" s="990">
        <f t="shared" si="39"/>
        <v>0.67430555555555527</v>
      </c>
      <c r="BU49" s="990">
        <v>0</v>
      </c>
      <c r="BV49" s="990">
        <f t="shared" si="40"/>
        <v>0.67430555555555527</v>
      </c>
      <c r="BW49" s="1091">
        <v>1.3888888888888889E-3</v>
      </c>
      <c r="BX49" s="994">
        <f t="shared" si="41"/>
        <v>0.67569444444444415</v>
      </c>
      <c r="BY49" s="126"/>
      <c r="BZ49" s="127"/>
      <c r="CA49" s="127">
        <f t="shared" si="0"/>
        <v>6.4583333333333104E-2</v>
      </c>
      <c r="CB49" s="1071">
        <f t="shared" si="1"/>
        <v>17.600000000000062</v>
      </c>
      <c r="CC49" s="129"/>
      <c r="CD49" s="134">
        <f t="shared" si="2"/>
        <v>92.999999999999673</v>
      </c>
      <c r="CE49" s="134">
        <f t="shared" si="3"/>
        <v>27.28</v>
      </c>
      <c r="CG49" s="281">
        <f t="shared" si="4"/>
        <v>6.4583333333333104E-2</v>
      </c>
      <c r="CH49" s="135">
        <f t="shared" si="5"/>
        <v>92.999999999999673</v>
      </c>
      <c r="CI49" s="282">
        <f t="shared" si="6"/>
        <v>1.5499999999999945</v>
      </c>
    </row>
    <row r="50" spans="1:87" x14ac:dyDescent="0.2">
      <c r="A50" s="1292"/>
      <c r="B50" s="1105">
        <v>27</v>
      </c>
      <c r="C50" s="1104">
        <v>1.3888888888888888E-2</v>
      </c>
      <c r="D50" s="1067">
        <f t="shared" si="42"/>
        <v>0.62499999999999989</v>
      </c>
      <c r="E50" s="126">
        <v>0</v>
      </c>
      <c r="G50" s="996">
        <v>1.3888888888888889E-3</v>
      </c>
      <c r="H50" s="990">
        <f t="shared" si="7"/>
        <v>0.62638888888888877</v>
      </c>
      <c r="I50" s="1090">
        <v>2.7777777777777779E-3</v>
      </c>
      <c r="J50" s="990">
        <f t="shared" si="8"/>
        <v>0.62916666666666654</v>
      </c>
      <c r="K50" s="1090">
        <v>2.0833333333333333E-3</v>
      </c>
      <c r="L50" s="990">
        <f t="shared" si="9"/>
        <v>0.63124999999999987</v>
      </c>
      <c r="M50" s="1090">
        <v>4.1666666666666666E-3</v>
      </c>
      <c r="N50" s="990">
        <f t="shared" si="10"/>
        <v>0.63541666666666652</v>
      </c>
      <c r="O50" s="1090">
        <v>4.8611111111111112E-3</v>
      </c>
      <c r="P50" s="990">
        <f t="shared" si="11"/>
        <v>0.64027777777777761</v>
      </c>
      <c r="Q50" s="1090">
        <v>4.1666666666666666E-3</v>
      </c>
      <c r="R50" s="990">
        <f t="shared" si="12"/>
        <v>0.64444444444444426</v>
      </c>
      <c r="S50" s="1090">
        <v>4.8611111111111112E-3</v>
      </c>
      <c r="T50" s="990">
        <f t="shared" si="13"/>
        <v>0.64930555555555536</v>
      </c>
      <c r="U50" s="1090">
        <v>1.1111111111111112E-2</v>
      </c>
      <c r="V50" s="990">
        <f t="shared" si="14"/>
        <v>0.66041666666666643</v>
      </c>
      <c r="W50" s="1090">
        <v>6.2499999999999995E-3</v>
      </c>
      <c r="X50" s="990">
        <f t="shared" si="15"/>
        <v>0.66666666666666641</v>
      </c>
      <c r="Y50" s="1090">
        <v>4.8611111111111112E-3</v>
      </c>
      <c r="Z50" s="990">
        <f t="shared" si="16"/>
        <v>0.6715277777777775</v>
      </c>
      <c r="AA50" s="1090">
        <v>4.1666666666666666E-3</v>
      </c>
      <c r="AB50" s="990">
        <f t="shared" si="17"/>
        <v>0.67569444444444415</v>
      </c>
      <c r="AC50" s="1090">
        <v>4.1666666666666666E-3</v>
      </c>
      <c r="AD50" s="990">
        <f t="shared" si="18"/>
        <v>0.67986111111111081</v>
      </c>
      <c r="AE50" s="1090">
        <v>4.1666666666666666E-3</v>
      </c>
      <c r="AF50" s="990">
        <f t="shared" si="19"/>
        <v>0.68402777777777746</v>
      </c>
      <c r="AG50" s="1090">
        <v>2.0833333333333333E-3</v>
      </c>
      <c r="AH50" s="990">
        <f t="shared" si="20"/>
        <v>0.68611111111111078</v>
      </c>
      <c r="AI50" s="1090">
        <v>2.0833333333333333E-3</v>
      </c>
      <c r="AJ50" s="990">
        <f t="shared" si="21"/>
        <v>0.68819444444444411</v>
      </c>
      <c r="AK50" s="990">
        <v>0</v>
      </c>
      <c r="AL50" s="990">
        <f t="shared" si="22"/>
        <v>0.68819444444444411</v>
      </c>
      <c r="AM50" s="990">
        <v>0</v>
      </c>
      <c r="AN50" s="990">
        <f t="shared" si="23"/>
        <v>0.68819444444444411</v>
      </c>
      <c r="AO50" s="990">
        <v>0</v>
      </c>
      <c r="AP50" s="990">
        <f t="shared" si="24"/>
        <v>0.68819444444444411</v>
      </c>
      <c r="AQ50" s="990">
        <v>0</v>
      </c>
      <c r="AR50" s="990">
        <f t="shared" si="25"/>
        <v>0.68819444444444411</v>
      </c>
      <c r="AS50" s="990">
        <v>0</v>
      </c>
      <c r="AT50" s="990">
        <f t="shared" si="26"/>
        <v>0.68819444444444411</v>
      </c>
      <c r="AU50" s="990">
        <v>0</v>
      </c>
      <c r="AV50" s="990">
        <f t="shared" si="27"/>
        <v>0.68819444444444411</v>
      </c>
      <c r="AW50" s="990">
        <v>0</v>
      </c>
      <c r="AX50" s="990">
        <f t="shared" si="28"/>
        <v>0.68819444444444411</v>
      </c>
      <c r="AY50" s="990">
        <v>0</v>
      </c>
      <c r="AZ50" s="990">
        <f t="shared" si="29"/>
        <v>0.68819444444444411</v>
      </c>
      <c r="BA50" s="990">
        <v>0</v>
      </c>
      <c r="BB50" s="990">
        <f t="shared" si="30"/>
        <v>0.68819444444444411</v>
      </c>
      <c r="BC50" s="990">
        <v>0</v>
      </c>
      <c r="BD50" s="990">
        <f t="shared" si="31"/>
        <v>0.68819444444444411</v>
      </c>
      <c r="BE50" s="990">
        <v>0</v>
      </c>
      <c r="BF50" s="990">
        <f t="shared" si="32"/>
        <v>0.68819444444444411</v>
      </c>
      <c r="BG50" s="990">
        <v>0</v>
      </c>
      <c r="BH50" s="990">
        <f t="shared" si="33"/>
        <v>0.68819444444444411</v>
      </c>
      <c r="BI50" s="990">
        <v>0</v>
      </c>
      <c r="BJ50" s="990">
        <f t="shared" si="34"/>
        <v>0.68819444444444411</v>
      </c>
      <c r="BK50" s="990">
        <v>0</v>
      </c>
      <c r="BL50" s="990">
        <f t="shared" si="35"/>
        <v>0.68819444444444411</v>
      </c>
      <c r="BM50" s="990">
        <v>0</v>
      </c>
      <c r="BN50" s="990">
        <f t="shared" si="36"/>
        <v>0.68819444444444411</v>
      </c>
      <c r="BO50" s="990">
        <v>0</v>
      </c>
      <c r="BP50" s="990">
        <f t="shared" si="37"/>
        <v>0.68819444444444411</v>
      </c>
      <c r="BQ50" s="990">
        <v>0</v>
      </c>
      <c r="BR50" s="990">
        <f t="shared" si="38"/>
        <v>0.68819444444444411</v>
      </c>
      <c r="BS50" s="990">
        <v>0</v>
      </c>
      <c r="BT50" s="990">
        <f t="shared" si="39"/>
        <v>0.68819444444444411</v>
      </c>
      <c r="BU50" s="990">
        <v>0</v>
      </c>
      <c r="BV50" s="990">
        <f t="shared" si="40"/>
        <v>0.68819444444444411</v>
      </c>
      <c r="BW50" s="1091">
        <v>1.3888888888888889E-3</v>
      </c>
      <c r="BX50" s="994">
        <f t="shared" si="41"/>
        <v>0.68958333333333299</v>
      </c>
      <c r="BY50" s="126"/>
      <c r="BZ50" s="127"/>
      <c r="CA50" s="127">
        <f t="shared" si="0"/>
        <v>6.4583333333333104E-2</v>
      </c>
      <c r="CB50" s="1071">
        <f t="shared" si="1"/>
        <v>17.600000000000062</v>
      </c>
      <c r="CC50" s="129"/>
      <c r="CD50" s="134">
        <f t="shared" si="2"/>
        <v>92.999999999999673</v>
      </c>
      <c r="CE50" s="134">
        <f t="shared" si="3"/>
        <v>27.28</v>
      </c>
      <c r="CG50" s="281">
        <f t="shared" si="4"/>
        <v>6.4583333333333104E-2</v>
      </c>
      <c r="CH50" s="135">
        <f t="shared" si="5"/>
        <v>92.999999999999673</v>
      </c>
      <c r="CI50" s="282">
        <f t="shared" si="6"/>
        <v>1.5499999999999945</v>
      </c>
    </row>
    <row r="51" spans="1:87" x14ac:dyDescent="0.2">
      <c r="A51" s="1292"/>
      <c r="B51" s="1105">
        <v>28</v>
      </c>
      <c r="C51" s="1104">
        <v>2.7777777777777776E-2</v>
      </c>
      <c r="D51" s="1067">
        <f t="shared" si="42"/>
        <v>0.65277777777777768</v>
      </c>
      <c r="E51" s="126">
        <v>0</v>
      </c>
      <c r="G51" s="996">
        <v>1.3888888888888889E-3</v>
      </c>
      <c r="H51" s="990">
        <f t="shared" si="7"/>
        <v>0.65416666666666656</v>
      </c>
      <c r="I51" s="1090">
        <v>2.7777777777777779E-3</v>
      </c>
      <c r="J51" s="990">
        <f t="shared" si="8"/>
        <v>0.65694444444444433</v>
      </c>
      <c r="K51" s="1090">
        <v>2.0833333333333333E-3</v>
      </c>
      <c r="L51" s="990">
        <f t="shared" si="9"/>
        <v>0.65902777777777766</v>
      </c>
      <c r="M51" s="1090">
        <v>4.1666666666666666E-3</v>
      </c>
      <c r="N51" s="990">
        <f t="shared" si="10"/>
        <v>0.66319444444444431</v>
      </c>
      <c r="O51" s="1090">
        <v>4.8611111111111112E-3</v>
      </c>
      <c r="P51" s="990">
        <f t="shared" si="11"/>
        <v>0.6680555555555554</v>
      </c>
      <c r="Q51" s="1090">
        <v>4.1666666666666666E-3</v>
      </c>
      <c r="R51" s="990">
        <f t="shared" si="12"/>
        <v>0.67222222222222205</v>
      </c>
      <c r="S51" s="1090">
        <v>4.8611111111111112E-3</v>
      </c>
      <c r="T51" s="990">
        <f t="shared" si="13"/>
        <v>0.67708333333333315</v>
      </c>
      <c r="U51" s="1090">
        <v>1.1111111111111112E-2</v>
      </c>
      <c r="V51" s="990">
        <f t="shared" si="14"/>
        <v>0.68819444444444422</v>
      </c>
      <c r="W51" s="1090">
        <v>6.2499999999999995E-3</v>
      </c>
      <c r="X51" s="990">
        <f t="shared" si="15"/>
        <v>0.6944444444444442</v>
      </c>
      <c r="Y51" s="1090">
        <v>4.8611111111111112E-3</v>
      </c>
      <c r="Z51" s="990">
        <f t="shared" si="16"/>
        <v>0.69930555555555529</v>
      </c>
      <c r="AA51" s="1090">
        <v>4.1666666666666666E-3</v>
      </c>
      <c r="AB51" s="990">
        <f t="shared" si="17"/>
        <v>0.70347222222222194</v>
      </c>
      <c r="AC51" s="1090">
        <v>4.1666666666666666E-3</v>
      </c>
      <c r="AD51" s="990">
        <f t="shared" si="18"/>
        <v>0.7076388888888886</v>
      </c>
      <c r="AE51" s="1090">
        <v>4.1666666666666666E-3</v>
      </c>
      <c r="AF51" s="990">
        <f t="shared" si="19"/>
        <v>0.71180555555555525</v>
      </c>
      <c r="AG51" s="1090">
        <v>2.0833333333333333E-3</v>
      </c>
      <c r="AH51" s="990">
        <f t="shared" si="20"/>
        <v>0.71388888888888857</v>
      </c>
      <c r="AI51" s="1090">
        <v>2.0833333333333333E-3</v>
      </c>
      <c r="AJ51" s="990">
        <f t="shared" si="21"/>
        <v>0.7159722222222219</v>
      </c>
      <c r="AK51" s="990">
        <v>0</v>
      </c>
      <c r="AL51" s="990">
        <f t="shared" si="22"/>
        <v>0.7159722222222219</v>
      </c>
      <c r="AM51" s="990">
        <v>0</v>
      </c>
      <c r="AN51" s="990">
        <f t="shared" si="23"/>
        <v>0.7159722222222219</v>
      </c>
      <c r="AO51" s="990">
        <v>0</v>
      </c>
      <c r="AP51" s="990">
        <f t="shared" si="24"/>
        <v>0.7159722222222219</v>
      </c>
      <c r="AQ51" s="990">
        <v>0</v>
      </c>
      <c r="AR51" s="990">
        <f t="shared" si="25"/>
        <v>0.7159722222222219</v>
      </c>
      <c r="AS51" s="990">
        <v>0</v>
      </c>
      <c r="AT51" s="990">
        <f t="shared" si="26"/>
        <v>0.7159722222222219</v>
      </c>
      <c r="AU51" s="990">
        <v>0</v>
      </c>
      <c r="AV51" s="990">
        <f t="shared" si="27"/>
        <v>0.7159722222222219</v>
      </c>
      <c r="AW51" s="990">
        <v>0</v>
      </c>
      <c r="AX51" s="990">
        <f t="shared" si="28"/>
        <v>0.7159722222222219</v>
      </c>
      <c r="AY51" s="990">
        <v>0</v>
      </c>
      <c r="AZ51" s="990">
        <f t="shared" si="29"/>
        <v>0.7159722222222219</v>
      </c>
      <c r="BA51" s="990">
        <v>0</v>
      </c>
      <c r="BB51" s="990">
        <f t="shared" si="30"/>
        <v>0.7159722222222219</v>
      </c>
      <c r="BC51" s="990">
        <v>0</v>
      </c>
      <c r="BD51" s="990">
        <f t="shared" si="31"/>
        <v>0.7159722222222219</v>
      </c>
      <c r="BE51" s="990">
        <v>0</v>
      </c>
      <c r="BF51" s="990">
        <f t="shared" si="32"/>
        <v>0.7159722222222219</v>
      </c>
      <c r="BG51" s="990">
        <v>0</v>
      </c>
      <c r="BH51" s="990">
        <f t="shared" si="33"/>
        <v>0.7159722222222219</v>
      </c>
      <c r="BI51" s="990">
        <v>0</v>
      </c>
      <c r="BJ51" s="990">
        <f t="shared" si="34"/>
        <v>0.7159722222222219</v>
      </c>
      <c r="BK51" s="990">
        <v>0</v>
      </c>
      <c r="BL51" s="990">
        <f t="shared" si="35"/>
        <v>0.7159722222222219</v>
      </c>
      <c r="BM51" s="990">
        <v>0</v>
      </c>
      <c r="BN51" s="990">
        <f t="shared" si="36"/>
        <v>0.7159722222222219</v>
      </c>
      <c r="BO51" s="990">
        <v>0</v>
      </c>
      <c r="BP51" s="990">
        <f t="shared" si="37"/>
        <v>0.7159722222222219</v>
      </c>
      <c r="BQ51" s="990">
        <v>0</v>
      </c>
      <c r="BR51" s="990">
        <f t="shared" si="38"/>
        <v>0.7159722222222219</v>
      </c>
      <c r="BS51" s="990">
        <v>0</v>
      </c>
      <c r="BT51" s="990">
        <f t="shared" si="39"/>
        <v>0.7159722222222219</v>
      </c>
      <c r="BU51" s="990">
        <v>0</v>
      </c>
      <c r="BV51" s="990">
        <f t="shared" si="40"/>
        <v>0.7159722222222219</v>
      </c>
      <c r="BW51" s="1091">
        <v>1.3888888888888889E-3</v>
      </c>
      <c r="BX51" s="994">
        <f t="shared" si="41"/>
        <v>0.71736111111111078</v>
      </c>
      <c r="BY51" s="292"/>
      <c r="BZ51" s="204"/>
      <c r="CA51" s="204">
        <f t="shared" si="0"/>
        <v>6.4583333333333104E-2</v>
      </c>
      <c r="CB51" s="862">
        <f t="shared" si="1"/>
        <v>17.600000000000062</v>
      </c>
      <c r="CC51" s="129"/>
      <c r="CD51" s="134">
        <f t="shared" si="2"/>
        <v>92.999999999999673</v>
      </c>
      <c r="CE51" s="134">
        <f t="shared" si="3"/>
        <v>27.28</v>
      </c>
      <c r="CG51" s="281">
        <f t="shared" si="4"/>
        <v>6.4583333333333104E-2</v>
      </c>
      <c r="CH51" s="135">
        <f t="shared" si="5"/>
        <v>92.999999999999673</v>
      </c>
      <c r="CI51" s="282">
        <f t="shared" si="6"/>
        <v>1.5499999999999945</v>
      </c>
    </row>
    <row r="52" spans="1:87" x14ac:dyDescent="0.2">
      <c r="A52" s="1292"/>
      <c r="B52" s="1105">
        <v>29</v>
      </c>
      <c r="C52" s="1104">
        <v>1.3888888888888888E-2</v>
      </c>
      <c r="D52" s="1067">
        <f t="shared" si="42"/>
        <v>0.66666666666666652</v>
      </c>
      <c r="E52" s="126">
        <v>0</v>
      </c>
      <c r="G52" s="996">
        <v>1.3888888888888889E-3</v>
      </c>
      <c r="H52" s="990">
        <f t="shared" si="7"/>
        <v>0.6680555555555554</v>
      </c>
      <c r="I52" s="1090">
        <v>2.7777777777777779E-3</v>
      </c>
      <c r="J52" s="990">
        <f t="shared" si="8"/>
        <v>0.67083333333333317</v>
      </c>
      <c r="K52" s="1090">
        <v>2.0833333333333333E-3</v>
      </c>
      <c r="L52" s="990">
        <f t="shared" si="9"/>
        <v>0.6729166666666665</v>
      </c>
      <c r="M52" s="1090">
        <v>4.1666666666666666E-3</v>
      </c>
      <c r="N52" s="990">
        <f t="shared" si="10"/>
        <v>0.67708333333333315</v>
      </c>
      <c r="O52" s="1090">
        <v>4.8611111111111112E-3</v>
      </c>
      <c r="P52" s="990">
        <f t="shared" si="11"/>
        <v>0.68194444444444424</v>
      </c>
      <c r="Q52" s="1090">
        <v>4.1666666666666666E-3</v>
      </c>
      <c r="R52" s="990">
        <f t="shared" si="12"/>
        <v>0.68611111111111089</v>
      </c>
      <c r="S52" s="1090">
        <v>4.8611111111111112E-3</v>
      </c>
      <c r="T52" s="990">
        <f t="shared" si="13"/>
        <v>0.69097222222222199</v>
      </c>
      <c r="U52" s="1090">
        <v>1.1111111111111112E-2</v>
      </c>
      <c r="V52" s="990">
        <f t="shared" si="14"/>
        <v>0.70208333333333306</v>
      </c>
      <c r="W52" s="1090">
        <v>6.2499999999999995E-3</v>
      </c>
      <c r="X52" s="990">
        <f t="shared" si="15"/>
        <v>0.70833333333333304</v>
      </c>
      <c r="Y52" s="1090">
        <v>4.8611111111111112E-3</v>
      </c>
      <c r="Z52" s="990">
        <f t="shared" si="16"/>
        <v>0.71319444444444413</v>
      </c>
      <c r="AA52" s="1090">
        <v>4.1666666666666666E-3</v>
      </c>
      <c r="AB52" s="990">
        <f t="shared" si="17"/>
        <v>0.71736111111111078</v>
      </c>
      <c r="AC52" s="1090">
        <v>4.1666666666666666E-3</v>
      </c>
      <c r="AD52" s="990">
        <f t="shared" si="18"/>
        <v>0.72152777777777743</v>
      </c>
      <c r="AE52" s="1090">
        <v>4.1666666666666666E-3</v>
      </c>
      <c r="AF52" s="990">
        <f t="shared" si="19"/>
        <v>0.72569444444444409</v>
      </c>
      <c r="AG52" s="1090">
        <v>2.0833333333333333E-3</v>
      </c>
      <c r="AH52" s="990">
        <f t="shared" si="20"/>
        <v>0.72777777777777741</v>
      </c>
      <c r="AI52" s="1090">
        <v>2.0833333333333333E-3</v>
      </c>
      <c r="AJ52" s="990">
        <f t="shared" si="21"/>
        <v>0.72986111111111074</v>
      </c>
      <c r="AK52" s="990">
        <v>0</v>
      </c>
      <c r="AL52" s="990">
        <f t="shared" si="22"/>
        <v>0.72986111111111074</v>
      </c>
      <c r="AM52" s="990">
        <v>0</v>
      </c>
      <c r="AN52" s="990">
        <f t="shared" si="23"/>
        <v>0.72986111111111074</v>
      </c>
      <c r="AO52" s="990">
        <v>0</v>
      </c>
      <c r="AP52" s="990">
        <f t="shared" si="24"/>
        <v>0.72986111111111074</v>
      </c>
      <c r="AQ52" s="990">
        <v>0</v>
      </c>
      <c r="AR52" s="990">
        <f t="shared" si="25"/>
        <v>0.72986111111111074</v>
      </c>
      <c r="AS52" s="990">
        <v>0</v>
      </c>
      <c r="AT52" s="990">
        <f t="shared" si="26"/>
        <v>0.72986111111111074</v>
      </c>
      <c r="AU52" s="990">
        <v>0</v>
      </c>
      <c r="AV52" s="990">
        <f t="shared" si="27"/>
        <v>0.72986111111111074</v>
      </c>
      <c r="AW52" s="990">
        <v>0</v>
      </c>
      <c r="AX52" s="990">
        <f t="shared" si="28"/>
        <v>0.72986111111111074</v>
      </c>
      <c r="AY52" s="990">
        <v>0</v>
      </c>
      <c r="AZ52" s="990">
        <f t="shared" si="29"/>
        <v>0.72986111111111074</v>
      </c>
      <c r="BA52" s="990">
        <v>0</v>
      </c>
      <c r="BB52" s="990">
        <f t="shared" si="30"/>
        <v>0.72986111111111074</v>
      </c>
      <c r="BC52" s="990">
        <v>0</v>
      </c>
      <c r="BD52" s="990">
        <f t="shared" si="31"/>
        <v>0.72986111111111074</v>
      </c>
      <c r="BE52" s="990">
        <v>0</v>
      </c>
      <c r="BF52" s="990">
        <f t="shared" si="32"/>
        <v>0.72986111111111074</v>
      </c>
      <c r="BG52" s="990">
        <v>0</v>
      </c>
      <c r="BH52" s="990">
        <f t="shared" si="33"/>
        <v>0.72986111111111074</v>
      </c>
      <c r="BI52" s="990">
        <v>0</v>
      </c>
      <c r="BJ52" s="990">
        <f t="shared" si="34"/>
        <v>0.72986111111111074</v>
      </c>
      <c r="BK52" s="990">
        <v>0</v>
      </c>
      <c r="BL52" s="990">
        <f t="shared" si="35"/>
        <v>0.72986111111111074</v>
      </c>
      <c r="BM52" s="990">
        <v>0</v>
      </c>
      <c r="BN52" s="990">
        <f t="shared" si="36"/>
        <v>0.72986111111111074</v>
      </c>
      <c r="BO52" s="990">
        <v>0</v>
      </c>
      <c r="BP52" s="990">
        <f t="shared" si="37"/>
        <v>0.72986111111111074</v>
      </c>
      <c r="BQ52" s="990">
        <v>0</v>
      </c>
      <c r="BR52" s="990">
        <f t="shared" si="38"/>
        <v>0.72986111111111074</v>
      </c>
      <c r="BS52" s="990">
        <v>0</v>
      </c>
      <c r="BT52" s="990">
        <f t="shared" si="39"/>
        <v>0.72986111111111074</v>
      </c>
      <c r="BU52" s="990">
        <v>0</v>
      </c>
      <c r="BV52" s="990">
        <f t="shared" si="40"/>
        <v>0.72986111111111074</v>
      </c>
      <c r="BW52" s="1091">
        <v>1.3888888888888889E-3</v>
      </c>
      <c r="BX52" s="994">
        <f t="shared" si="41"/>
        <v>0.73124999999999962</v>
      </c>
      <c r="BY52" s="126"/>
      <c r="BZ52" s="127"/>
      <c r="CA52" s="127">
        <f t="shared" si="0"/>
        <v>6.4583333333333104E-2</v>
      </c>
      <c r="CB52" s="1071">
        <f t="shared" si="1"/>
        <v>17.600000000000062</v>
      </c>
      <c r="CC52" s="129"/>
      <c r="CD52" s="134">
        <f t="shared" si="2"/>
        <v>92.999999999999673</v>
      </c>
      <c r="CE52" s="134">
        <f t="shared" si="3"/>
        <v>27.28</v>
      </c>
      <c r="CG52" s="281">
        <f t="shared" si="4"/>
        <v>6.4583333333333104E-2</v>
      </c>
      <c r="CH52" s="135">
        <f t="shared" si="5"/>
        <v>92.999999999999673</v>
      </c>
      <c r="CI52" s="282">
        <f t="shared" si="6"/>
        <v>1.5499999999999945</v>
      </c>
    </row>
    <row r="53" spans="1:87" x14ac:dyDescent="0.2">
      <c r="A53" s="1292"/>
      <c r="B53" s="1105">
        <v>30</v>
      </c>
      <c r="C53" s="1104">
        <v>1.3888888888888888E-2</v>
      </c>
      <c r="D53" s="1067">
        <f t="shared" si="42"/>
        <v>0.68055555555555536</v>
      </c>
      <c r="E53" s="126">
        <v>0</v>
      </c>
      <c r="G53" s="996">
        <v>1.3888888888888889E-3</v>
      </c>
      <c r="H53" s="990">
        <f t="shared" si="7"/>
        <v>0.68194444444444424</v>
      </c>
      <c r="I53" s="1090">
        <v>2.7777777777777779E-3</v>
      </c>
      <c r="J53" s="990">
        <f t="shared" si="8"/>
        <v>0.68472222222222201</v>
      </c>
      <c r="K53" s="1090">
        <v>2.0833333333333333E-3</v>
      </c>
      <c r="L53" s="990">
        <f t="shared" si="9"/>
        <v>0.68680555555555534</v>
      </c>
      <c r="M53" s="1090">
        <v>4.1666666666666666E-3</v>
      </c>
      <c r="N53" s="990">
        <f t="shared" si="10"/>
        <v>0.69097222222222199</v>
      </c>
      <c r="O53" s="1090">
        <v>4.8611111111111112E-3</v>
      </c>
      <c r="P53" s="990">
        <f t="shared" si="11"/>
        <v>0.69583333333333308</v>
      </c>
      <c r="Q53" s="1090">
        <v>4.1666666666666666E-3</v>
      </c>
      <c r="R53" s="990">
        <f t="shared" si="12"/>
        <v>0.69999999999999973</v>
      </c>
      <c r="S53" s="1090">
        <v>4.8611111111111112E-3</v>
      </c>
      <c r="T53" s="990">
        <f t="shared" si="13"/>
        <v>0.70486111111111083</v>
      </c>
      <c r="U53" s="1090">
        <v>1.1111111111111112E-2</v>
      </c>
      <c r="V53" s="990">
        <f t="shared" si="14"/>
        <v>0.7159722222222219</v>
      </c>
      <c r="W53" s="1090">
        <v>6.2499999999999995E-3</v>
      </c>
      <c r="X53" s="990">
        <f t="shared" si="15"/>
        <v>0.72222222222222188</v>
      </c>
      <c r="Y53" s="1090">
        <v>4.8611111111111112E-3</v>
      </c>
      <c r="Z53" s="990">
        <f t="shared" si="16"/>
        <v>0.72708333333333297</v>
      </c>
      <c r="AA53" s="1090">
        <v>4.1666666666666666E-3</v>
      </c>
      <c r="AB53" s="990">
        <f t="shared" si="17"/>
        <v>0.73124999999999962</v>
      </c>
      <c r="AC53" s="1090">
        <v>4.1666666666666666E-3</v>
      </c>
      <c r="AD53" s="990">
        <f t="shared" si="18"/>
        <v>0.73541666666666627</v>
      </c>
      <c r="AE53" s="1090">
        <v>4.1666666666666666E-3</v>
      </c>
      <c r="AF53" s="990">
        <f t="shared" si="19"/>
        <v>0.73958333333333293</v>
      </c>
      <c r="AG53" s="1090">
        <v>2.0833333333333333E-3</v>
      </c>
      <c r="AH53" s="990">
        <f t="shared" si="20"/>
        <v>0.74166666666666625</v>
      </c>
      <c r="AI53" s="1090">
        <v>2.0833333333333333E-3</v>
      </c>
      <c r="AJ53" s="990">
        <f t="shared" si="21"/>
        <v>0.74374999999999958</v>
      </c>
      <c r="AK53" s="990">
        <v>0</v>
      </c>
      <c r="AL53" s="990">
        <f t="shared" si="22"/>
        <v>0.74374999999999958</v>
      </c>
      <c r="AM53" s="990">
        <v>0</v>
      </c>
      <c r="AN53" s="990">
        <f t="shared" si="23"/>
        <v>0.74374999999999958</v>
      </c>
      <c r="AO53" s="990">
        <v>0</v>
      </c>
      <c r="AP53" s="990">
        <f t="shared" si="24"/>
        <v>0.74374999999999958</v>
      </c>
      <c r="AQ53" s="990">
        <v>0</v>
      </c>
      <c r="AR53" s="990">
        <f t="shared" si="25"/>
        <v>0.74374999999999958</v>
      </c>
      <c r="AS53" s="990">
        <v>0</v>
      </c>
      <c r="AT53" s="990">
        <f t="shared" si="26"/>
        <v>0.74374999999999958</v>
      </c>
      <c r="AU53" s="990">
        <v>0</v>
      </c>
      <c r="AV53" s="990">
        <f t="shared" si="27"/>
        <v>0.74374999999999958</v>
      </c>
      <c r="AW53" s="990">
        <v>0</v>
      </c>
      <c r="AX53" s="990">
        <f t="shared" si="28"/>
        <v>0.74374999999999958</v>
      </c>
      <c r="AY53" s="990">
        <v>0</v>
      </c>
      <c r="AZ53" s="990">
        <f t="shared" si="29"/>
        <v>0.74374999999999958</v>
      </c>
      <c r="BA53" s="990">
        <v>0</v>
      </c>
      <c r="BB53" s="990">
        <f t="shared" si="30"/>
        <v>0.74374999999999958</v>
      </c>
      <c r="BC53" s="990">
        <v>0</v>
      </c>
      <c r="BD53" s="990">
        <f t="shared" si="31"/>
        <v>0.74374999999999958</v>
      </c>
      <c r="BE53" s="990">
        <v>0</v>
      </c>
      <c r="BF53" s="990">
        <f t="shared" si="32"/>
        <v>0.74374999999999958</v>
      </c>
      <c r="BG53" s="990">
        <v>0</v>
      </c>
      <c r="BH53" s="990">
        <f t="shared" si="33"/>
        <v>0.74374999999999958</v>
      </c>
      <c r="BI53" s="990">
        <v>0</v>
      </c>
      <c r="BJ53" s="990">
        <f t="shared" si="34"/>
        <v>0.74374999999999958</v>
      </c>
      <c r="BK53" s="990">
        <v>0</v>
      </c>
      <c r="BL53" s="990">
        <f t="shared" si="35"/>
        <v>0.74374999999999958</v>
      </c>
      <c r="BM53" s="990">
        <v>0</v>
      </c>
      <c r="BN53" s="990">
        <f t="shared" si="36"/>
        <v>0.74374999999999958</v>
      </c>
      <c r="BO53" s="990">
        <v>0</v>
      </c>
      <c r="BP53" s="990">
        <f t="shared" si="37"/>
        <v>0.74374999999999958</v>
      </c>
      <c r="BQ53" s="990">
        <v>0</v>
      </c>
      <c r="BR53" s="990">
        <f t="shared" si="38"/>
        <v>0.74374999999999958</v>
      </c>
      <c r="BS53" s="990">
        <v>0</v>
      </c>
      <c r="BT53" s="990">
        <f t="shared" si="39"/>
        <v>0.74374999999999958</v>
      </c>
      <c r="BU53" s="990">
        <v>0</v>
      </c>
      <c r="BV53" s="990">
        <f t="shared" si="40"/>
        <v>0.74374999999999958</v>
      </c>
      <c r="BW53" s="1091">
        <v>1.3888888888888889E-3</v>
      </c>
      <c r="BX53" s="994">
        <f t="shared" si="41"/>
        <v>0.74513888888888846</v>
      </c>
      <c r="BY53" s="1068"/>
      <c r="BZ53" s="130"/>
      <c r="CA53" s="130">
        <f t="shared" si="0"/>
        <v>6.4583333333333104E-2</v>
      </c>
      <c r="CB53" s="1069">
        <f t="shared" si="1"/>
        <v>17.600000000000062</v>
      </c>
      <c r="CC53" s="1055"/>
      <c r="CD53" s="134">
        <f t="shared" si="2"/>
        <v>92.999999999999673</v>
      </c>
      <c r="CE53" s="134">
        <f t="shared" si="3"/>
        <v>27.28</v>
      </c>
      <c r="CG53" s="281">
        <f t="shared" si="4"/>
        <v>6.4583333333333104E-2</v>
      </c>
      <c r="CH53" s="135">
        <f t="shared" si="5"/>
        <v>92.999999999999673</v>
      </c>
      <c r="CI53" s="282">
        <f t="shared" si="6"/>
        <v>1.5499999999999945</v>
      </c>
    </row>
    <row r="54" spans="1:87" x14ac:dyDescent="0.2">
      <c r="A54" s="1292"/>
      <c r="B54" s="1105">
        <v>31</v>
      </c>
      <c r="C54" s="1104">
        <v>2.7777777777777776E-2</v>
      </c>
      <c r="D54" s="1067">
        <f t="shared" si="42"/>
        <v>0.70833333333333315</v>
      </c>
      <c r="E54" s="126">
        <v>0</v>
      </c>
      <c r="G54" s="996">
        <v>1.3888888888888889E-3</v>
      </c>
      <c r="H54" s="990">
        <f t="shared" si="7"/>
        <v>0.70972222222222203</v>
      </c>
      <c r="I54" s="1090">
        <v>2.7777777777777779E-3</v>
      </c>
      <c r="J54" s="990">
        <f t="shared" si="8"/>
        <v>0.7124999999999998</v>
      </c>
      <c r="K54" s="1090">
        <v>2.0833333333333333E-3</v>
      </c>
      <c r="L54" s="990">
        <f t="shared" si="9"/>
        <v>0.71458333333333313</v>
      </c>
      <c r="M54" s="1090">
        <v>4.1666666666666666E-3</v>
      </c>
      <c r="N54" s="990">
        <f t="shared" si="10"/>
        <v>0.71874999999999978</v>
      </c>
      <c r="O54" s="1090">
        <v>4.8611111111111112E-3</v>
      </c>
      <c r="P54" s="990">
        <f t="shared" si="11"/>
        <v>0.72361111111111087</v>
      </c>
      <c r="Q54" s="1090">
        <v>4.1666666666666666E-3</v>
      </c>
      <c r="R54" s="990">
        <f t="shared" si="12"/>
        <v>0.72777777777777752</v>
      </c>
      <c r="S54" s="1090">
        <v>4.8611111111111112E-3</v>
      </c>
      <c r="T54" s="990">
        <f t="shared" si="13"/>
        <v>0.73263888888888862</v>
      </c>
      <c r="U54" s="1090">
        <v>1.1111111111111112E-2</v>
      </c>
      <c r="V54" s="990">
        <f t="shared" si="14"/>
        <v>0.74374999999999969</v>
      </c>
      <c r="W54" s="1090">
        <v>6.2499999999999995E-3</v>
      </c>
      <c r="X54" s="990">
        <f t="shared" si="15"/>
        <v>0.74999999999999967</v>
      </c>
      <c r="Y54" s="1090">
        <v>4.8611111111111112E-3</v>
      </c>
      <c r="Z54" s="990">
        <f t="shared" si="16"/>
        <v>0.75486111111111076</v>
      </c>
      <c r="AA54" s="1090">
        <v>4.1666666666666666E-3</v>
      </c>
      <c r="AB54" s="990">
        <f t="shared" si="17"/>
        <v>0.75902777777777741</v>
      </c>
      <c r="AC54" s="1090">
        <v>4.1666666666666666E-3</v>
      </c>
      <c r="AD54" s="990">
        <f t="shared" si="18"/>
        <v>0.76319444444444406</v>
      </c>
      <c r="AE54" s="1090">
        <v>4.1666666666666666E-3</v>
      </c>
      <c r="AF54" s="990">
        <f t="shared" si="19"/>
        <v>0.76736111111111072</v>
      </c>
      <c r="AG54" s="1090">
        <v>2.0833333333333333E-3</v>
      </c>
      <c r="AH54" s="990">
        <f t="shared" si="20"/>
        <v>0.76944444444444404</v>
      </c>
      <c r="AI54" s="1090">
        <v>2.0833333333333333E-3</v>
      </c>
      <c r="AJ54" s="990">
        <f t="shared" si="21"/>
        <v>0.77152777777777737</v>
      </c>
      <c r="AK54" s="990">
        <v>0</v>
      </c>
      <c r="AL54" s="990">
        <f t="shared" si="22"/>
        <v>0.77152777777777737</v>
      </c>
      <c r="AM54" s="990">
        <v>0</v>
      </c>
      <c r="AN54" s="990">
        <f t="shared" si="23"/>
        <v>0.77152777777777737</v>
      </c>
      <c r="AO54" s="990">
        <v>0</v>
      </c>
      <c r="AP54" s="990">
        <f t="shared" si="24"/>
        <v>0.77152777777777737</v>
      </c>
      <c r="AQ54" s="990">
        <v>0</v>
      </c>
      <c r="AR54" s="990">
        <f t="shared" si="25"/>
        <v>0.77152777777777737</v>
      </c>
      <c r="AS54" s="990">
        <v>0</v>
      </c>
      <c r="AT54" s="990">
        <f t="shared" si="26"/>
        <v>0.77152777777777737</v>
      </c>
      <c r="AU54" s="990">
        <v>0</v>
      </c>
      <c r="AV54" s="990">
        <f t="shared" si="27"/>
        <v>0.77152777777777737</v>
      </c>
      <c r="AW54" s="990">
        <v>0</v>
      </c>
      <c r="AX54" s="990">
        <f t="shared" si="28"/>
        <v>0.77152777777777737</v>
      </c>
      <c r="AY54" s="990">
        <v>0</v>
      </c>
      <c r="AZ54" s="990">
        <f t="shared" si="29"/>
        <v>0.77152777777777737</v>
      </c>
      <c r="BA54" s="990">
        <v>0</v>
      </c>
      <c r="BB54" s="990">
        <f t="shared" si="30"/>
        <v>0.77152777777777737</v>
      </c>
      <c r="BC54" s="990">
        <v>0</v>
      </c>
      <c r="BD54" s="990">
        <f t="shared" si="31"/>
        <v>0.77152777777777737</v>
      </c>
      <c r="BE54" s="990">
        <v>0</v>
      </c>
      <c r="BF54" s="990">
        <f t="shared" si="32"/>
        <v>0.77152777777777737</v>
      </c>
      <c r="BG54" s="990">
        <v>0</v>
      </c>
      <c r="BH54" s="990">
        <f t="shared" si="33"/>
        <v>0.77152777777777737</v>
      </c>
      <c r="BI54" s="990">
        <v>0</v>
      </c>
      <c r="BJ54" s="990">
        <f t="shared" si="34"/>
        <v>0.77152777777777737</v>
      </c>
      <c r="BK54" s="990">
        <v>0</v>
      </c>
      <c r="BL54" s="990">
        <f t="shared" si="35"/>
        <v>0.77152777777777737</v>
      </c>
      <c r="BM54" s="990">
        <v>0</v>
      </c>
      <c r="BN54" s="990">
        <f t="shared" si="36"/>
        <v>0.77152777777777737</v>
      </c>
      <c r="BO54" s="990">
        <v>0</v>
      </c>
      <c r="BP54" s="990">
        <f t="shared" si="37"/>
        <v>0.77152777777777737</v>
      </c>
      <c r="BQ54" s="990">
        <v>0</v>
      </c>
      <c r="BR54" s="990">
        <f t="shared" si="38"/>
        <v>0.77152777777777737</v>
      </c>
      <c r="BS54" s="990">
        <v>0</v>
      </c>
      <c r="BT54" s="990">
        <f t="shared" si="39"/>
        <v>0.77152777777777737</v>
      </c>
      <c r="BU54" s="990">
        <v>0</v>
      </c>
      <c r="BV54" s="990">
        <f t="shared" si="40"/>
        <v>0.77152777777777737</v>
      </c>
      <c r="BW54" s="1091">
        <v>1.3888888888888889E-3</v>
      </c>
      <c r="BX54" s="994">
        <f t="shared" si="41"/>
        <v>0.77291666666666625</v>
      </c>
      <c r="BY54" s="126"/>
      <c r="BZ54" s="127"/>
      <c r="CA54" s="127">
        <f t="shared" si="0"/>
        <v>6.4583333333333104E-2</v>
      </c>
      <c r="CB54" s="1071">
        <f t="shared" si="1"/>
        <v>17.600000000000062</v>
      </c>
      <c r="CC54" s="129"/>
      <c r="CD54" s="134">
        <f t="shared" si="2"/>
        <v>92.999999999999673</v>
      </c>
      <c r="CE54" s="134">
        <f t="shared" si="3"/>
        <v>27.28</v>
      </c>
      <c r="CG54" s="281">
        <f t="shared" si="4"/>
        <v>6.4583333333333104E-2</v>
      </c>
      <c r="CH54" s="135">
        <f t="shared" si="5"/>
        <v>92.999999999999673</v>
      </c>
      <c r="CI54" s="282">
        <f t="shared" si="6"/>
        <v>1.5499999999999945</v>
      </c>
    </row>
    <row r="55" spans="1:87" x14ac:dyDescent="0.2">
      <c r="A55" s="1292"/>
      <c r="B55" s="1105">
        <v>32</v>
      </c>
      <c r="C55" s="1104">
        <v>1.3888888888888888E-2</v>
      </c>
      <c r="D55" s="1067">
        <f t="shared" si="42"/>
        <v>0.72222222222222199</v>
      </c>
      <c r="E55" s="126">
        <v>0</v>
      </c>
      <c r="G55" s="996">
        <v>1.3888888888888889E-3</v>
      </c>
      <c r="H55" s="990">
        <f t="shared" si="7"/>
        <v>0.72361111111111087</v>
      </c>
      <c r="I55" s="1090">
        <v>2.7777777777777779E-3</v>
      </c>
      <c r="J55" s="990">
        <f t="shared" si="8"/>
        <v>0.72638888888888864</v>
      </c>
      <c r="K55" s="1090">
        <v>2.0833333333333333E-3</v>
      </c>
      <c r="L55" s="990">
        <f t="shared" si="9"/>
        <v>0.72847222222222197</v>
      </c>
      <c r="M55" s="1090">
        <v>4.1666666666666666E-3</v>
      </c>
      <c r="N55" s="990">
        <f t="shared" si="10"/>
        <v>0.73263888888888862</v>
      </c>
      <c r="O55" s="1090">
        <v>4.8611111111111112E-3</v>
      </c>
      <c r="P55" s="990">
        <f t="shared" si="11"/>
        <v>0.73749999999999971</v>
      </c>
      <c r="Q55" s="1090">
        <v>4.1666666666666666E-3</v>
      </c>
      <c r="R55" s="990">
        <f t="shared" si="12"/>
        <v>0.74166666666666636</v>
      </c>
      <c r="S55" s="1090">
        <v>4.8611111111111112E-3</v>
      </c>
      <c r="T55" s="990">
        <f t="shared" si="13"/>
        <v>0.74652777777777746</v>
      </c>
      <c r="U55" s="1090">
        <v>1.1111111111111112E-2</v>
      </c>
      <c r="V55" s="990">
        <f t="shared" si="14"/>
        <v>0.75763888888888853</v>
      </c>
      <c r="W55" s="1090">
        <v>6.2499999999999995E-3</v>
      </c>
      <c r="X55" s="990">
        <f t="shared" si="15"/>
        <v>0.76388888888888851</v>
      </c>
      <c r="Y55" s="1090">
        <v>4.8611111111111112E-3</v>
      </c>
      <c r="Z55" s="990">
        <f t="shared" si="16"/>
        <v>0.7687499999999996</v>
      </c>
      <c r="AA55" s="1090">
        <v>4.1666666666666666E-3</v>
      </c>
      <c r="AB55" s="990">
        <f t="shared" si="17"/>
        <v>0.77291666666666625</v>
      </c>
      <c r="AC55" s="1090">
        <v>4.1666666666666666E-3</v>
      </c>
      <c r="AD55" s="990">
        <f t="shared" si="18"/>
        <v>0.7770833333333329</v>
      </c>
      <c r="AE55" s="1090">
        <v>4.1666666666666666E-3</v>
      </c>
      <c r="AF55" s="990">
        <f t="shared" si="19"/>
        <v>0.78124999999999956</v>
      </c>
      <c r="AG55" s="1090">
        <v>2.0833333333333333E-3</v>
      </c>
      <c r="AH55" s="990">
        <f t="shared" si="20"/>
        <v>0.78333333333333288</v>
      </c>
      <c r="AI55" s="1090">
        <v>2.0833333333333333E-3</v>
      </c>
      <c r="AJ55" s="990">
        <f t="shared" si="21"/>
        <v>0.78541666666666621</v>
      </c>
      <c r="AK55" s="990">
        <v>0</v>
      </c>
      <c r="AL55" s="990">
        <f t="shared" si="22"/>
        <v>0.78541666666666621</v>
      </c>
      <c r="AM55" s="990">
        <v>0</v>
      </c>
      <c r="AN55" s="990">
        <f t="shared" si="23"/>
        <v>0.78541666666666621</v>
      </c>
      <c r="AO55" s="990">
        <v>0</v>
      </c>
      <c r="AP55" s="990">
        <f t="shared" si="24"/>
        <v>0.78541666666666621</v>
      </c>
      <c r="AQ55" s="990">
        <v>0</v>
      </c>
      <c r="AR55" s="990">
        <f t="shared" si="25"/>
        <v>0.78541666666666621</v>
      </c>
      <c r="AS55" s="990">
        <v>0</v>
      </c>
      <c r="AT55" s="990">
        <f t="shared" si="26"/>
        <v>0.78541666666666621</v>
      </c>
      <c r="AU55" s="990">
        <v>0</v>
      </c>
      <c r="AV55" s="990">
        <f t="shared" si="27"/>
        <v>0.78541666666666621</v>
      </c>
      <c r="AW55" s="990">
        <v>0</v>
      </c>
      <c r="AX55" s="990">
        <f t="shared" si="28"/>
        <v>0.78541666666666621</v>
      </c>
      <c r="AY55" s="990">
        <v>0</v>
      </c>
      <c r="AZ55" s="990">
        <f t="shared" si="29"/>
        <v>0.78541666666666621</v>
      </c>
      <c r="BA55" s="990">
        <v>0</v>
      </c>
      <c r="BB55" s="990">
        <f t="shared" si="30"/>
        <v>0.78541666666666621</v>
      </c>
      <c r="BC55" s="990">
        <v>0</v>
      </c>
      <c r="BD55" s="990">
        <f t="shared" si="31"/>
        <v>0.78541666666666621</v>
      </c>
      <c r="BE55" s="990">
        <v>0</v>
      </c>
      <c r="BF55" s="990">
        <f t="shared" si="32"/>
        <v>0.78541666666666621</v>
      </c>
      <c r="BG55" s="990">
        <v>0</v>
      </c>
      <c r="BH55" s="990">
        <f t="shared" si="33"/>
        <v>0.78541666666666621</v>
      </c>
      <c r="BI55" s="990">
        <v>0</v>
      </c>
      <c r="BJ55" s="990">
        <f t="shared" si="34"/>
        <v>0.78541666666666621</v>
      </c>
      <c r="BK55" s="990">
        <v>0</v>
      </c>
      <c r="BL55" s="990">
        <f t="shared" si="35"/>
        <v>0.78541666666666621</v>
      </c>
      <c r="BM55" s="990">
        <v>0</v>
      </c>
      <c r="BN55" s="990">
        <f t="shared" si="36"/>
        <v>0.78541666666666621</v>
      </c>
      <c r="BO55" s="990">
        <v>0</v>
      </c>
      <c r="BP55" s="990">
        <f t="shared" si="37"/>
        <v>0.78541666666666621</v>
      </c>
      <c r="BQ55" s="990">
        <v>0</v>
      </c>
      <c r="BR55" s="990">
        <f t="shared" si="38"/>
        <v>0.78541666666666621</v>
      </c>
      <c r="BS55" s="990">
        <v>0</v>
      </c>
      <c r="BT55" s="990">
        <f t="shared" si="39"/>
        <v>0.78541666666666621</v>
      </c>
      <c r="BU55" s="990">
        <v>0</v>
      </c>
      <c r="BV55" s="990">
        <f t="shared" si="40"/>
        <v>0.78541666666666621</v>
      </c>
      <c r="BW55" s="1091">
        <v>1.3888888888888889E-3</v>
      </c>
      <c r="BX55" s="994">
        <f t="shared" si="41"/>
        <v>0.78680555555555509</v>
      </c>
      <c r="BY55" s="1068"/>
      <c r="BZ55" s="130"/>
      <c r="CA55" s="130">
        <f t="shared" si="0"/>
        <v>6.4583333333333104E-2</v>
      </c>
      <c r="CB55" s="1069">
        <f t="shared" si="1"/>
        <v>17.600000000000062</v>
      </c>
      <c r="CC55" s="1055"/>
      <c r="CD55" s="134">
        <f t="shared" si="2"/>
        <v>92.999999999999673</v>
      </c>
      <c r="CE55" s="134">
        <f t="shared" si="3"/>
        <v>27.28</v>
      </c>
      <c r="CG55" s="281">
        <f t="shared" si="4"/>
        <v>6.4583333333333104E-2</v>
      </c>
      <c r="CH55" s="135">
        <f t="shared" si="5"/>
        <v>92.999999999999673</v>
      </c>
      <c r="CI55" s="282">
        <f t="shared" si="6"/>
        <v>1.5499999999999945</v>
      </c>
    </row>
    <row r="56" spans="1:87" x14ac:dyDescent="0.2">
      <c r="A56" s="1292"/>
      <c r="B56" s="1105">
        <v>33</v>
      </c>
      <c r="C56" s="1104">
        <v>1.3888888888888888E-2</v>
      </c>
      <c r="D56" s="1067">
        <f t="shared" si="42"/>
        <v>0.73611111111111083</v>
      </c>
      <c r="E56" s="126">
        <v>0</v>
      </c>
      <c r="G56" s="996">
        <v>1.3888888888888889E-3</v>
      </c>
      <c r="H56" s="990">
        <f t="shared" si="7"/>
        <v>0.73749999999999971</v>
      </c>
      <c r="I56" s="1090">
        <v>2.7777777777777779E-3</v>
      </c>
      <c r="J56" s="990">
        <f t="shared" si="8"/>
        <v>0.74027777777777748</v>
      </c>
      <c r="K56" s="1090">
        <v>2.0833333333333333E-3</v>
      </c>
      <c r="L56" s="990">
        <f t="shared" si="9"/>
        <v>0.74236111111111081</v>
      </c>
      <c r="M56" s="1090">
        <v>4.1666666666666666E-3</v>
      </c>
      <c r="N56" s="990">
        <f t="shared" si="10"/>
        <v>0.74652777777777746</v>
      </c>
      <c r="O56" s="1090">
        <v>4.8611111111111112E-3</v>
      </c>
      <c r="P56" s="990">
        <f t="shared" si="11"/>
        <v>0.75138888888888855</v>
      </c>
      <c r="Q56" s="1090">
        <v>4.1666666666666666E-3</v>
      </c>
      <c r="R56" s="990">
        <f t="shared" si="12"/>
        <v>0.7555555555555552</v>
      </c>
      <c r="S56" s="1090">
        <v>4.8611111111111112E-3</v>
      </c>
      <c r="T56" s="990">
        <f t="shared" si="13"/>
        <v>0.7604166666666663</v>
      </c>
      <c r="U56" s="1090">
        <v>1.1111111111111112E-2</v>
      </c>
      <c r="V56" s="990">
        <f t="shared" si="14"/>
        <v>0.77152777777777737</v>
      </c>
      <c r="W56" s="1090">
        <v>6.2499999999999995E-3</v>
      </c>
      <c r="X56" s="990">
        <f t="shared" si="15"/>
        <v>0.77777777777777735</v>
      </c>
      <c r="Y56" s="1090">
        <v>4.8611111111111112E-3</v>
      </c>
      <c r="Z56" s="990">
        <f t="shared" si="16"/>
        <v>0.78263888888888844</v>
      </c>
      <c r="AA56" s="1090">
        <v>4.1666666666666666E-3</v>
      </c>
      <c r="AB56" s="990">
        <f t="shared" si="17"/>
        <v>0.78680555555555509</v>
      </c>
      <c r="AC56" s="1090">
        <v>4.1666666666666666E-3</v>
      </c>
      <c r="AD56" s="990">
        <f t="shared" si="18"/>
        <v>0.79097222222222174</v>
      </c>
      <c r="AE56" s="1090">
        <v>4.1666666666666666E-3</v>
      </c>
      <c r="AF56" s="990">
        <f t="shared" si="19"/>
        <v>0.7951388888888884</v>
      </c>
      <c r="AG56" s="1090">
        <v>2.0833333333333333E-3</v>
      </c>
      <c r="AH56" s="990">
        <f t="shared" si="20"/>
        <v>0.79722222222222172</v>
      </c>
      <c r="AI56" s="1090">
        <v>2.0833333333333333E-3</v>
      </c>
      <c r="AJ56" s="990">
        <f t="shared" si="21"/>
        <v>0.79930555555555505</v>
      </c>
      <c r="AK56" s="990">
        <v>0</v>
      </c>
      <c r="AL56" s="990">
        <f t="shared" si="22"/>
        <v>0.79930555555555505</v>
      </c>
      <c r="AM56" s="990">
        <v>0</v>
      </c>
      <c r="AN56" s="990">
        <f t="shared" si="23"/>
        <v>0.79930555555555505</v>
      </c>
      <c r="AO56" s="990">
        <v>0</v>
      </c>
      <c r="AP56" s="990">
        <f t="shared" si="24"/>
        <v>0.79930555555555505</v>
      </c>
      <c r="AQ56" s="990">
        <v>0</v>
      </c>
      <c r="AR56" s="990">
        <f t="shared" si="25"/>
        <v>0.79930555555555505</v>
      </c>
      <c r="AS56" s="990">
        <v>0</v>
      </c>
      <c r="AT56" s="990">
        <f t="shared" si="26"/>
        <v>0.79930555555555505</v>
      </c>
      <c r="AU56" s="990">
        <v>0</v>
      </c>
      <c r="AV56" s="990">
        <f t="shared" si="27"/>
        <v>0.79930555555555505</v>
      </c>
      <c r="AW56" s="990">
        <v>0</v>
      </c>
      <c r="AX56" s="990">
        <f t="shared" si="28"/>
        <v>0.79930555555555505</v>
      </c>
      <c r="AY56" s="990">
        <v>0</v>
      </c>
      <c r="AZ56" s="990">
        <f t="shared" si="29"/>
        <v>0.79930555555555505</v>
      </c>
      <c r="BA56" s="990">
        <v>0</v>
      </c>
      <c r="BB56" s="990">
        <f t="shared" si="30"/>
        <v>0.79930555555555505</v>
      </c>
      <c r="BC56" s="990">
        <v>0</v>
      </c>
      <c r="BD56" s="990">
        <f t="shared" si="31"/>
        <v>0.79930555555555505</v>
      </c>
      <c r="BE56" s="990">
        <v>0</v>
      </c>
      <c r="BF56" s="990">
        <f t="shared" si="32"/>
        <v>0.79930555555555505</v>
      </c>
      <c r="BG56" s="990">
        <v>0</v>
      </c>
      <c r="BH56" s="990">
        <f t="shared" si="33"/>
        <v>0.79930555555555505</v>
      </c>
      <c r="BI56" s="990">
        <v>0</v>
      </c>
      <c r="BJ56" s="990">
        <f t="shared" si="34"/>
        <v>0.79930555555555505</v>
      </c>
      <c r="BK56" s="990">
        <v>0</v>
      </c>
      <c r="BL56" s="990">
        <f t="shared" si="35"/>
        <v>0.79930555555555505</v>
      </c>
      <c r="BM56" s="990">
        <v>0</v>
      </c>
      <c r="BN56" s="990">
        <f t="shared" si="36"/>
        <v>0.79930555555555505</v>
      </c>
      <c r="BO56" s="990">
        <v>0</v>
      </c>
      <c r="BP56" s="990">
        <f t="shared" si="37"/>
        <v>0.79930555555555505</v>
      </c>
      <c r="BQ56" s="990">
        <v>0</v>
      </c>
      <c r="BR56" s="990">
        <f t="shared" si="38"/>
        <v>0.79930555555555505</v>
      </c>
      <c r="BS56" s="990">
        <v>0</v>
      </c>
      <c r="BT56" s="990">
        <f t="shared" si="39"/>
        <v>0.79930555555555505</v>
      </c>
      <c r="BU56" s="990">
        <v>0</v>
      </c>
      <c r="BV56" s="990">
        <f t="shared" si="40"/>
        <v>0.79930555555555505</v>
      </c>
      <c r="BW56" s="1091">
        <v>1.3888888888888889E-3</v>
      </c>
      <c r="BX56" s="994">
        <f t="shared" si="41"/>
        <v>0.80069444444444393</v>
      </c>
      <c r="BY56" s="126"/>
      <c r="BZ56" s="127"/>
      <c r="CA56" s="127">
        <f t="shared" si="0"/>
        <v>6.4583333333333104E-2</v>
      </c>
      <c r="CB56" s="1071">
        <f t="shared" si="1"/>
        <v>17.600000000000062</v>
      </c>
      <c r="CC56" s="129"/>
      <c r="CD56" s="134">
        <f t="shared" si="2"/>
        <v>92.999999999999673</v>
      </c>
      <c r="CE56" s="134">
        <f t="shared" si="3"/>
        <v>27.28</v>
      </c>
      <c r="CG56" s="281">
        <f t="shared" si="4"/>
        <v>6.4583333333333104E-2</v>
      </c>
      <c r="CH56" s="135">
        <f t="shared" si="5"/>
        <v>92.999999999999673</v>
      </c>
      <c r="CI56" s="282">
        <f t="shared" si="6"/>
        <v>1.5499999999999945</v>
      </c>
    </row>
    <row r="57" spans="1:87" x14ac:dyDescent="0.2">
      <c r="A57" s="1292"/>
      <c r="B57" s="1105">
        <v>34</v>
      </c>
      <c r="C57" s="1104">
        <v>2.7777777777777776E-2</v>
      </c>
      <c r="D57" s="1067">
        <f t="shared" si="42"/>
        <v>0.76388888888888862</v>
      </c>
      <c r="E57" s="126">
        <v>0</v>
      </c>
      <c r="G57" s="996">
        <v>1.3888888888888889E-3</v>
      </c>
      <c r="H57" s="990">
        <f t="shared" si="7"/>
        <v>0.7652777777777775</v>
      </c>
      <c r="I57" s="1090">
        <v>2.7777777777777779E-3</v>
      </c>
      <c r="J57" s="990">
        <f t="shared" si="8"/>
        <v>0.76805555555555527</v>
      </c>
      <c r="K57" s="1090">
        <v>2.0833333333333333E-3</v>
      </c>
      <c r="L57" s="990">
        <f t="shared" si="9"/>
        <v>0.7701388888888886</v>
      </c>
      <c r="M57" s="1090">
        <v>4.1666666666666666E-3</v>
      </c>
      <c r="N57" s="990">
        <f t="shared" si="10"/>
        <v>0.77430555555555525</v>
      </c>
      <c r="O57" s="1090">
        <v>4.8611111111111112E-3</v>
      </c>
      <c r="P57" s="990">
        <f t="shared" si="11"/>
        <v>0.77916666666666634</v>
      </c>
      <c r="Q57" s="1090">
        <v>4.1666666666666666E-3</v>
      </c>
      <c r="R57" s="990">
        <f t="shared" si="12"/>
        <v>0.78333333333333299</v>
      </c>
      <c r="S57" s="1090">
        <v>4.8611111111111112E-3</v>
      </c>
      <c r="T57" s="990">
        <f t="shared" si="13"/>
        <v>0.78819444444444409</v>
      </c>
      <c r="U57" s="1090">
        <v>1.1111111111111112E-2</v>
      </c>
      <c r="V57" s="990">
        <f t="shared" si="14"/>
        <v>0.79930555555555516</v>
      </c>
      <c r="W57" s="1090">
        <v>6.2499999999999995E-3</v>
      </c>
      <c r="X57" s="990">
        <f t="shared" si="15"/>
        <v>0.80555555555555514</v>
      </c>
      <c r="Y57" s="1090">
        <v>4.8611111111111112E-3</v>
      </c>
      <c r="Z57" s="990">
        <f t="shared" si="16"/>
        <v>0.81041666666666623</v>
      </c>
      <c r="AA57" s="1090">
        <v>4.1666666666666666E-3</v>
      </c>
      <c r="AB57" s="990">
        <f t="shared" si="17"/>
        <v>0.81458333333333288</v>
      </c>
      <c r="AC57" s="1090">
        <v>4.1666666666666666E-3</v>
      </c>
      <c r="AD57" s="990">
        <f t="shared" si="18"/>
        <v>0.81874999999999953</v>
      </c>
      <c r="AE57" s="1090">
        <v>4.1666666666666666E-3</v>
      </c>
      <c r="AF57" s="990">
        <f t="shared" si="19"/>
        <v>0.82291666666666619</v>
      </c>
      <c r="AG57" s="1090">
        <v>2.0833333333333333E-3</v>
      </c>
      <c r="AH57" s="990">
        <f t="shared" si="20"/>
        <v>0.82499999999999951</v>
      </c>
      <c r="AI57" s="1090">
        <v>2.0833333333333333E-3</v>
      </c>
      <c r="AJ57" s="990">
        <f t="shared" si="21"/>
        <v>0.82708333333333284</v>
      </c>
      <c r="AK57" s="990">
        <v>0</v>
      </c>
      <c r="AL57" s="990">
        <f t="shared" si="22"/>
        <v>0.82708333333333284</v>
      </c>
      <c r="AM57" s="990">
        <v>0</v>
      </c>
      <c r="AN57" s="990">
        <f t="shared" si="23"/>
        <v>0.82708333333333284</v>
      </c>
      <c r="AO57" s="990">
        <v>0</v>
      </c>
      <c r="AP57" s="990">
        <f t="shared" si="24"/>
        <v>0.82708333333333284</v>
      </c>
      <c r="AQ57" s="990">
        <v>0</v>
      </c>
      <c r="AR57" s="990">
        <f t="shared" si="25"/>
        <v>0.82708333333333284</v>
      </c>
      <c r="AS57" s="990">
        <v>0</v>
      </c>
      <c r="AT57" s="990">
        <f t="shared" si="26"/>
        <v>0.82708333333333284</v>
      </c>
      <c r="AU57" s="990">
        <v>0</v>
      </c>
      <c r="AV57" s="990">
        <f t="shared" si="27"/>
        <v>0.82708333333333284</v>
      </c>
      <c r="AW57" s="990">
        <v>0</v>
      </c>
      <c r="AX57" s="990">
        <f t="shared" si="28"/>
        <v>0.82708333333333284</v>
      </c>
      <c r="AY57" s="990">
        <v>0</v>
      </c>
      <c r="AZ57" s="990">
        <f t="shared" si="29"/>
        <v>0.82708333333333284</v>
      </c>
      <c r="BA57" s="990">
        <v>0</v>
      </c>
      <c r="BB57" s="990">
        <f t="shared" si="30"/>
        <v>0.82708333333333284</v>
      </c>
      <c r="BC57" s="990">
        <v>0</v>
      </c>
      <c r="BD57" s="990">
        <f t="shared" si="31"/>
        <v>0.82708333333333284</v>
      </c>
      <c r="BE57" s="990">
        <v>0</v>
      </c>
      <c r="BF57" s="990">
        <f t="shared" si="32"/>
        <v>0.82708333333333284</v>
      </c>
      <c r="BG57" s="990">
        <v>0</v>
      </c>
      <c r="BH57" s="990">
        <f t="shared" si="33"/>
        <v>0.82708333333333284</v>
      </c>
      <c r="BI57" s="990">
        <v>0</v>
      </c>
      <c r="BJ57" s="990">
        <f t="shared" si="34"/>
        <v>0.82708333333333284</v>
      </c>
      <c r="BK57" s="990">
        <v>0</v>
      </c>
      <c r="BL57" s="990">
        <f t="shared" si="35"/>
        <v>0.82708333333333284</v>
      </c>
      <c r="BM57" s="990">
        <v>0</v>
      </c>
      <c r="BN57" s="990">
        <f t="shared" si="36"/>
        <v>0.82708333333333284</v>
      </c>
      <c r="BO57" s="990">
        <v>0</v>
      </c>
      <c r="BP57" s="990">
        <f t="shared" si="37"/>
        <v>0.82708333333333284</v>
      </c>
      <c r="BQ57" s="990">
        <v>0</v>
      </c>
      <c r="BR57" s="990">
        <f t="shared" si="38"/>
        <v>0.82708333333333284</v>
      </c>
      <c r="BS57" s="990">
        <v>0</v>
      </c>
      <c r="BT57" s="990">
        <f t="shared" si="39"/>
        <v>0.82708333333333284</v>
      </c>
      <c r="BU57" s="990">
        <v>0</v>
      </c>
      <c r="BV57" s="990">
        <f t="shared" si="40"/>
        <v>0.82708333333333284</v>
      </c>
      <c r="BW57" s="1091">
        <v>1.3888888888888889E-3</v>
      </c>
      <c r="BX57" s="994">
        <f t="shared" si="41"/>
        <v>0.82847222222222172</v>
      </c>
      <c r="BY57" s="1068"/>
      <c r="BZ57" s="130"/>
      <c r="CA57" s="130">
        <f t="shared" si="0"/>
        <v>6.4583333333333104E-2</v>
      </c>
      <c r="CB57" s="1069">
        <f t="shared" si="1"/>
        <v>17.600000000000062</v>
      </c>
      <c r="CC57" s="1055"/>
      <c r="CD57" s="134">
        <f t="shared" si="2"/>
        <v>92.999999999999673</v>
      </c>
      <c r="CE57" s="134">
        <f t="shared" si="3"/>
        <v>27.28</v>
      </c>
      <c r="CG57" s="281">
        <f t="shared" si="4"/>
        <v>6.4583333333333104E-2</v>
      </c>
      <c r="CH57" s="135">
        <f t="shared" si="5"/>
        <v>92.999999999999673</v>
      </c>
      <c r="CI57" s="282">
        <f t="shared" si="6"/>
        <v>1.5499999999999945</v>
      </c>
    </row>
    <row r="58" spans="1:87" x14ac:dyDescent="0.2">
      <c r="A58" s="1292"/>
      <c r="B58" s="1105">
        <v>35</v>
      </c>
      <c r="C58" s="1104">
        <v>1.3888888888888888E-2</v>
      </c>
      <c r="D58" s="1067">
        <f t="shared" si="42"/>
        <v>0.77777777777777746</v>
      </c>
      <c r="E58" s="126">
        <v>0</v>
      </c>
      <c r="G58" s="996">
        <v>1.3888888888888889E-3</v>
      </c>
      <c r="H58" s="990">
        <f t="shared" si="7"/>
        <v>0.77916666666666634</v>
      </c>
      <c r="I58" s="1090">
        <v>2.7777777777777779E-3</v>
      </c>
      <c r="J58" s="990">
        <f t="shared" si="8"/>
        <v>0.78194444444444411</v>
      </c>
      <c r="K58" s="1090">
        <v>2.0833333333333333E-3</v>
      </c>
      <c r="L58" s="990">
        <f t="shared" si="9"/>
        <v>0.78402777777777743</v>
      </c>
      <c r="M58" s="1090">
        <v>4.1666666666666666E-3</v>
      </c>
      <c r="N58" s="990">
        <f t="shared" si="10"/>
        <v>0.78819444444444409</v>
      </c>
      <c r="O58" s="1090">
        <v>4.8611111111111112E-3</v>
      </c>
      <c r="P58" s="990">
        <f t="shared" si="11"/>
        <v>0.79305555555555518</v>
      </c>
      <c r="Q58" s="1090">
        <v>4.1666666666666666E-3</v>
      </c>
      <c r="R58" s="990">
        <f t="shared" si="12"/>
        <v>0.79722222222222183</v>
      </c>
      <c r="S58" s="1090">
        <v>4.8611111111111112E-3</v>
      </c>
      <c r="T58" s="990">
        <f t="shared" si="13"/>
        <v>0.80208333333333293</v>
      </c>
      <c r="U58" s="1090">
        <v>1.1111111111111112E-2</v>
      </c>
      <c r="V58" s="990">
        <f t="shared" si="14"/>
        <v>0.813194444444444</v>
      </c>
      <c r="W58" s="1090">
        <v>6.2499999999999995E-3</v>
      </c>
      <c r="X58" s="990">
        <f t="shared" si="15"/>
        <v>0.81944444444444398</v>
      </c>
      <c r="Y58" s="1090">
        <v>4.8611111111111112E-3</v>
      </c>
      <c r="Z58" s="990">
        <f t="shared" si="16"/>
        <v>0.82430555555555507</v>
      </c>
      <c r="AA58" s="1090">
        <v>4.1666666666666666E-3</v>
      </c>
      <c r="AB58" s="990">
        <f t="shared" si="17"/>
        <v>0.82847222222222172</v>
      </c>
      <c r="AC58" s="1090">
        <v>4.1666666666666666E-3</v>
      </c>
      <c r="AD58" s="990">
        <f t="shared" si="18"/>
        <v>0.83263888888888837</v>
      </c>
      <c r="AE58" s="1090">
        <v>4.1666666666666666E-3</v>
      </c>
      <c r="AF58" s="990">
        <f t="shared" si="19"/>
        <v>0.83680555555555503</v>
      </c>
      <c r="AG58" s="1090">
        <v>2.0833333333333333E-3</v>
      </c>
      <c r="AH58" s="990">
        <f t="shared" si="20"/>
        <v>0.83888888888888835</v>
      </c>
      <c r="AI58" s="1090">
        <v>2.0833333333333333E-3</v>
      </c>
      <c r="AJ58" s="990">
        <f t="shared" si="21"/>
        <v>0.84097222222222168</v>
      </c>
      <c r="AK58" s="990">
        <v>0</v>
      </c>
      <c r="AL58" s="990">
        <f t="shared" si="22"/>
        <v>0.84097222222222168</v>
      </c>
      <c r="AM58" s="990">
        <v>0</v>
      </c>
      <c r="AN58" s="990">
        <f t="shared" si="23"/>
        <v>0.84097222222222168</v>
      </c>
      <c r="AO58" s="990">
        <v>0</v>
      </c>
      <c r="AP58" s="990">
        <f t="shared" si="24"/>
        <v>0.84097222222222168</v>
      </c>
      <c r="AQ58" s="990">
        <v>0</v>
      </c>
      <c r="AR58" s="990">
        <f t="shared" si="25"/>
        <v>0.84097222222222168</v>
      </c>
      <c r="AS58" s="990">
        <v>0</v>
      </c>
      <c r="AT58" s="990">
        <f t="shared" si="26"/>
        <v>0.84097222222222168</v>
      </c>
      <c r="AU58" s="990">
        <v>0</v>
      </c>
      <c r="AV58" s="990">
        <f t="shared" si="27"/>
        <v>0.84097222222222168</v>
      </c>
      <c r="AW58" s="990">
        <v>0</v>
      </c>
      <c r="AX58" s="990">
        <f t="shared" si="28"/>
        <v>0.84097222222222168</v>
      </c>
      <c r="AY58" s="990">
        <v>0</v>
      </c>
      <c r="AZ58" s="990">
        <f t="shared" si="29"/>
        <v>0.84097222222222168</v>
      </c>
      <c r="BA58" s="990">
        <v>0</v>
      </c>
      <c r="BB58" s="990">
        <f t="shared" si="30"/>
        <v>0.84097222222222168</v>
      </c>
      <c r="BC58" s="990">
        <v>0</v>
      </c>
      <c r="BD58" s="990">
        <f t="shared" si="31"/>
        <v>0.84097222222222168</v>
      </c>
      <c r="BE58" s="990">
        <v>0</v>
      </c>
      <c r="BF58" s="990">
        <f t="shared" si="32"/>
        <v>0.84097222222222168</v>
      </c>
      <c r="BG58" s="990">
        <v>0</v>
      </c>
      <c r="BH58" s="990">
        <f t="shared" si="33"/>
        <v>0.84097222222222168</v>
      </c>
      <c r="BI58" s="990">
        <v>0</v>
      </c>
      <c r="BJ58" s="990">
        <f t="shared" si="34"/>
        <v>0.84097222222222168</v>
      </c>
      <c r="BK58" s="990">
        <v>0</v>
      </c>
      <c r="BL58" s="990">
        <f t="shared" si="35"/>
        <v>0.84097222222222168</v>
      </c>
      <c r="BM58" s="990">
        <v>0</v>
      </c>
      <c r="BN58" s="990">
        <f t="shared" si="36"/>
        <v>0.84097222222222168</v>
      </c>
      <c r="BO58" s="990">
        <v>0</v>
      </c>
      <c r="BP58" s="990">
        <f t="shared" si="37"/>
        <v>0.84097222222222168</v>
      </c>
      <c r="BQ58" s="990">
        <v>0</v>
      </c>
      <c r="BR58" s="990">
        <f t="shared" si="38"/>
        <v>0.84097222222222168</v>
      </c>
      <c r="BS58" s="990">
        <v>0</v>
      </c>
      <c r="BT58" s="990">
        <f t="shared" si="39"/>
        <v>0.84097222222222168</v>
      </c>
      <c r="BU58" s="990">
        <v>0</v>
      </c>
      <c r="BV58" s="990">
        <f t="shared" si="40"/>
        <v>0.84097222222222168</v>
      </c>
      <c r="BW58" s="1091">
        <v>1.3888888888888889E-3</v>
      </c>
      <c r="BX58" s="994">
        <f t="shared" si="41"/>
        <v>0.84236111111111056</v>
      </c>
      <c r="BY58" s="126"/>
      <c r="BZ58" s="127"/>
      <c r="CA58" s="127">
        <f t="shared" si="0"/>
        <v>6.4583333333333104E-2</v>
      </c>
      <c r="CB58" s="1071">
        <f t="shared" si="1"/>
        <v>17.600000000000062</v>
      </c>
      <c r="CC58" s="129"/>
      <c r="CD58" s="134">
        <f t="shared" si="2"/>
        <v>92.999999999999673</v>
      </c>
      <c r="CE58" s="134">
        <f t="shared" si="3"/>
        <v>27.28</v>
      </c>
      <c r="CG58" s="281">
        <f t="shared" si="4"/>
        <v>6.4583333333333104E-2</v>
      </c>
      <c r="CH58" s="135">
        <f t="shared" si="5"/>
        <v>92.999999999999673</v>
      </c>
      <c r="CI58" s="282">
        <f t="shared" si="6"/>
        <v>1.5499999999999945</v>
      </c>
    </row>
    <row r="59" spans="1:87" x14ac:dyDescent="0.2">
      <c r="A59" s="1292"/>
      <c r="B59" s="1103">
        <v>36</v>
      </c>
      <c r="C59" s="1104">
        <v>1.3888888888888888E-2</v>
      </c>
      <c r="D59" s="1067">
        <f t="shared" si="42"/>
        <v>0.7916666666666663</v>
      </c>
      <c r="E59" s="126">
        <v>0</v>
      </c>
      <c r="G59" s="996">
        <v>1.3888888888888889E-3</v>
      </c>
      <c r="H59" s="990">
        <f t="shared" si="7"/>
        <v>0.79305555555555518</v>
      </c>
      <c r="I59" s="1090">
        <v>2.7777777777777779E-3</v>
      </c>
      <c r="J59" s="990">
        <f t="shared" si="8"/>
        <v>0.79583333333333295</v>
      </c>
      <c r="K59" s="1090">
        <v>2.0833333333333333E-3</v>
      </c>
      <c r="L59" s="990">
        <f t="shared" si="9"/>
        <v>0.79791666666666627</v>
      </c>
      <c r="M59" s="1090">
        <v>4.1666666666666666E-3</v>
      </c>
      <c r="N59" s="990">
        <f t="shared" si="10"/>
        <v>0.80208333333333293</v>
      </c>
      <c r="O59" s="1090">
        <v>4.8611111111111112E-3</v>
      </c>
      <c r="P59" s="990">
        <f t="shared" si="11"/>
        <v>0.80694444444444402</v>
      </c>
      <c r="Q59" s="1090">
        <v>4.1666666666666666E-3</v>
      </c>
      <c r="R59" s="990">
        <f t="shared" si="12"/>
        <v>0.81111111111111067</v>
      </c>
      <c r="S59" s="1090">
        <v>4.8611111111111112E-3</v>
      </c>
      <c r="T59" s="990">
        <f t="shared" si="13"/>
        <v>0.81597222222222177</v>
      </c>
      <c r="U59" s="1090">
        <v>1.1111111111111112E-2</v>
      </c>
      <c r="V59" s="990">
        <f t="shared" si="14"/>
        <v>0.82708333333333284</v>
      </c>
      <c r="W59" s="1090">
        <v>6.2499999999999995E-3</v>
      </c>
      <c r="X59" s="990">
        <f t="shared" si="15"/>
        <v>0.83333333333333282</v>
      </c>
      <c r="Y59" s="1090">
        <v>4.8611111111111112E-3</v>
      </c>
      <c r="Z59" s="990">
        <f t="shared" si="16"/>
        <v>0.83819444444444391</v>
      </c>
      <c r="AA59" s="1090">
        <v>4.1666666666666666E-3</v>
      </c>
      <c r="AB59" s="990">
        <f t="shared" si="17"/>
        <v>0.84236111111111056</v>
      </c>
      <c r="AC59" s="1090">
        <v>4.1666666666666666E-3</v>
      </c>
      <c r="AD59" s="990">
        <f t="shared" si="18"/>
        <v>0.84652777777777721</v>
      </c>
      <c r="AE59" s="1090">
        <v>4.1666666666666666E-3</v>
      </c>
      <c r="AF59" s="990">
        <f t="shared" si="19"/>
        <v>0.85069444444444386</v>
      </c>
      <c r="AG59" s="1090">
        <v>2.0833333333333333E-3</v>
      </c>
      <c r="AH59" s="990">
        <f t="shared" si="20"/>
        <v>0.85277777777777719</v>
      </c>
      <c r="AI59" s="1090">
        <v>2.0833333333333333E-3</v>
      </c>
      <c r="AJ59" s="990">
        <f t="shared" si="21"/>
        <v>0.85486111111111052</v>
      </c>
      <c r="AK59" s="990">
        <v>0</v>
      </c>
      <c r="AL59" s="990">
        <f t="shared" si="22"/>
        <v>0.85486111111111052</v>
      </c>
      <c r="AM59" s="990">
        <v>0</v>
      </c>
      <c r="AN59" s="990">
        <f t="shared" si="23"/>
        <v>0.85486111111111052</v>
      </c>
      <c r="AO59" s="990">
        <v>0</v>
      </c>
      <c r="AP59" s="990">
        <f t="shared" si="24"/>
        <v>0.85486111111111052</v>
      </c>
      <c r="AQ59" s="990">
        <v>0</v>
      </c>
      <c r="AR59" s="990">
        <f t="shared" si="25"/>
        <v>0.85486111111111052</v>
      </c>
      <c r="AS59" s="990">
        <v>0</v>
      </c>
      <c r="AT59" s="990">
        <f t="shared" si="26"/>
        <v>0.85486111111111052</v>
      </c>
      <c r="AU59" s="990">
        <v>0</v>
      </c>
      <c r="AV59" s="990">
        <f t="shared" si="27"/>
        <v>0.85486111111111052</v>
      </c>
      <c r="AW59" s="990">
        <v>0</v>
      </c>
      <c r="AX59" s="990">
        <f t="shared" si="28"/>
        <v>0.85486111111111052</v>
      </c>
      <c r="AY59" s="990">
        <v>0</v>
      </c>
      <c r="AZ59" s="990">
        <f t="shared" si="29"/>
        <v>0.85486111111111052</v>
      </c>
      <c r="BA59" s="990">
        <v>0</v>
      </c>
      <c r="BB59" s="990">
        <f t="shared" si="30"/>
        <v>0.85486111111111052</v>
      </c>
      <c r="BC59" s="990">
        <v>0</v>
      </c>
      <c r="BD59" s="990">
        <f t="shared" si="31"/>
        <v>0.85486111111111052</v>
      </c>
      <c r="BE59" s="990">
        <v>0</v>
      </c>
      <c r="BF59" s="990">
        <f t="shared" si="32"/>
        <v>0.85486111111111052</v>
      </c>
      <c r="BG59" s="990">
        <v>0</v>
      </c>
      <c r="BH59" s="990">
        <f t="shared" si="33"/>
        <v>0.85486111111111052</v>
      </c>
      <c r="BI59" s="990">
        <v>0</v>
      </c>
      <c r="BJ59" s="990">
        <f t="shared" si="34"/>
        <v>0.85486111111111052</v>
      </c>
      <c r="BK59" s="990">
        <v>0</v>
      </c>
      <c r="BL59" s="990">
        <f t="shared" si="35"/>
        <v>0.85486111111111052</v>
      </c>
      <c r="BM59" s="990">
        <v>0</v>
      </c>
      <c r="BN59" s="990">
        <f t="shared" si="36"/>
        <v>0.85486111111111052</v>
      </c>
      <c r="BO59" s="990">
        <v>0</v>
      </c>
      <c r="BP59" s="990">
        <f t="shared" si="37"/>
        <v>0.85486111111111052</v>
      </c>
      <c r="BQ59" s="990">
        <v>0</v>
      </c>
      <c r="BR59" s="990">
        <f t="shared" si="38"/>
        <v>0.85486111111111052</v>
      </c>
      <c r="BS59" s="990">
        <v>0</v>
      </c>
      <c r="BT59" s="990">
        <f t="shared" si="39"/>
        <v>0.85486111111111052</v>
      </c>
      <c r="BU59" s="990">
        <v>0</v>
      </c>
      <c r="BV59" s="990">
        <f t="shared" si="40"/>
        <v>0.85486111111111052</v>
      </c>
      <c r="BW59" s="1091">
        <v>1.3888888888888889E-3</v>
      </c>
      <c r="BX59" s="994">
        <f t="shared" si="41"/>
        <v>0.8562499999999994</v>
      </c>
      <c r="BY59" s="1068"/>
      <c r="BZ59" s="130"/>
      <c r="CA59" s="130">
        <f t="shared" si="0"/>
        <v>6.4583333333333104E-2</v>
      </c>
      <c r="CB59" s="1069">
        <f t="shared" si="1"/>
        <v>17.600000000000062</v>
      </c>
      <c r="CC59" s="1055"/>
      <c r="CD59" s="134">
        <f t="shared" si="2"/>
        <v>92.999999999999673</v>
      </c>
      <c r="CE59" s="134">
        <f t="shared" si="3"/>
        <v>27.28</v>
      </c>
      <c r="CG59" s="281">
        <f t="shared" si="4"/>
        <v>6.4583333333333104E-2</v>
      </c>
      <c r="CH59" s="135">
        <f t="shared" si="5"/>
        <v>92.999999999999673</v>
      </c>
      <c r="CI59" s="282">
        <f t="shared" si="6"/>
        <v>1.5499999999999945</v>
      </c>
    </row>
    <row r="60" spans="1:87" x14ac:dyDescent="0.2">
      <c r="A60" s="1292"/>
      <c r="B60" s="1105">
        <v>37</v>
      </c>
      <c r="C60" s="1104">
        <v>2.7777777777777776E-2</v>
      </c>
      <c r="D60" s="1067">
        <f t="shared" si="42"/>
        <v>0.81944444444444409</v>
      </c>
      <c r="E60" s="126">
        <v>0</v>
      </c>
      <c r="G60" s="996">
        <v>1.3888888888888889E-3</v>
      </c>
      <c r="H60" s="990">
        <f t="shared" si="7"/>
        <v>0.82083333333333297</v>
      </c>
      <c r="I60" s="1090">
        <v>2.7777777777777779E-3</v>
      </c>
      <c r="J60" s="990">
        <f t="shared" si="8"/>
        <v>0.82361111111111074</v>
      </c>
      <c r="K60" s="1090">
        <v>2.0833333333333333E-3</v>
      </c>
      <c r="L60" s="990">
        <f t="shared" si="9"/>
        <v>0.82569444444444406</v>
      </c>
      <c r="M60" s="1090">
        <v>4.1666666666666666E-3</v>
      </c>
      <c r="N60" s="990">
        <f t="shared" si="10"/>
        <v>0.82986111111111072</v>
      </c>
      <c r="O60" s="1090">
        <v>4.8611111111111112E-3</v>
      </c>
      <c r="P60" s="990">
        <f t="shared" si="11"/>
        <v>0.83472222222222181</v>
      </c>
      <c r="Q60" s="1090">
        <v>4.1666666666666666E-3</v>
      </c>
      <c r="R60" s="990">
        <f t="shared" si="12"/>
        <v>0.83888888888888846</v>
      </c>
      <c r="S60" s="1090">
        <v>4.8611111111111112E-3</v>
      </c>
      <c r="T60" s="990">
        <f t="shared" si="13"/>
        <v>0.84374999999999956</v>
      </c>
      <c r="U60" s="1090">
        <v>1.1111111111111112E-2</v>
      </c>
      <c r="V60" s="990">
        <f t="shared" si="14"/>
        <v>0.85486111111111063</v>
      </c>
      <c r="W60" s="1090">
        <v>6.2499999999999995E-3</v>
      </c>
      <c r="X60" s="990">
        <f t="shared" si="15"/>
        <v>0.86111111111111061</v>
      </c>
      <c r="Y60" s="1090">
        <v>4.8611111111111112E-3</v>
      </c>
      <c r="Z60" s="990">
        <f t="shared" si="16"/>
        <v>0.8659722222222217</v>
      </c>
      <c r="AA60" s="1090">
        <v>4.1666666666666666E-3</v>
      </c>
      <c r="AB60" s="990">
        <f t="shared" si="17"/>
        <v>0.87013888888888835</v>
      </c>
      <c r="AC60" s="1090">
        <v>4.1666666666666666E-3</v>
      </c>
      <c r="AD60" s="990">
        <f t="shared" si="18"/>
        <v>0.874305555555555</v>
      </c>
      <c r="AE60" s="1090">
        <v>4.1666666666666666E-3</v>
      </c>
      <c r="AF60" s="990">
        <f t="shared" si="19"/>
        <v>0.87847222222222165</v>
      </c>
      <c r="AG60" s="1090">
        <v>2.0833333333333333E-3</v>
      </c>
      <c r="AH60" s="990">
        <f t="shared" si="20"/>
        <v>0.88055555555555498</v>
      </c>
      <c r="AI60" s="1090">
        <v>2.0833333333333333E-3</v>
      </c>
      <c r="AJ60" s="990">
        <f t="shared" si="21"/>
        <v>0.88263888888888831</v>
      </c>
      <c r="AK60" s="990">
        <v>0</v>
      </c>
      <c r="AL60" s="990">
        <f t="shared" si="22"/>
        <v>0.88263888888888831</v>
      </c>
      <c r="AM60" s="990">
        <v>0</v>
      </c>
      <c r="AN60" s="990">
        <f t="shared" si="23"/>
        <v>0.88263888888888831</v>
      </c>
      <c r="AO60" s="990">
        <v>0</v>
      </c>
      <c r="AP60" s="990">
        <f t="shared" si="24"/>
        <v>0.88263888888888831</v>
      </c>
      <c r="AQ60" s="990">
        <v>0</v>
      </c>
      <c r="AR60" s="990">
        <f t="shared" si="25"/>
        <v>0.88263888888888831</v>
      </c>
      <c r="AS60" s="990">
        <v>0</v>
      </c>
      <c r="AT60" s="990">
        <f t="shared" si="26"/>
        <v>0.88263888888888831</v>
      </c>
      <c r="AU60" s="990">
        <v>0</v>
      </c>
      <c r="AV60" s="990">
        <f t="shared" si="27"/>
        <v>0.88263888888888831</v>
      </c>
      <c r="AW60" s="990">
        <v>0</v>
      </c>
      <c r="AX60" s="990">
        <f t="shared" si="28"/>
        <v>0.88263888888888831</v>
      </c>
      <c r="AY60" s="990">
        <v>0</v>
      </c>
      <c r="AZ60" s="990">
        <f t="shared" si="29"/>
        <v>0.88263888888888831</v>
      </c>
      <c r="BA60" s="990">
        <v>0</v>
      </c>
      <c r="BB60" s="990">
        <f t="shared" si="30"/>
        <v>0.88263888888888831</v>
      </c>
      <c r="BC60" s="990">
        <v>0</v>
      </c>
      <c r="BD60" s="990">
        <f t="shared" si="31"/>
        <v>0.88263888888888831</v>
      </c>
      <c r="BE60" s="990">
        <v>0</v>
      </c>
      <c r="BF60" s="990">
        <f t="shared" si="32"/>
        <v>0.88263888888888831</v>
      </c>
      <c r="BG60" s="990">
        <v>0</v>
      </c>
      <c r="BH60" s="990">
        <f t="shared" si="33"/>
        <v>0.88263888888888831</v>
      </c>
      <c r="BI60" s="990">
        <v>0</v>
      </c>
      <c r="BJ60" s="990">
        <f t="shared" si="34"/>
        <v>0.88263888888888831</v>
      </c>
      <c r="BK60" s="990">
        <v>0</v>
      </c>
      <c r="BL60" s="990">
        <f t="shared" si="35"/>
        <v>0.88263888888888831</v>
      </c>
      <c r="BM60" s="990">
        <v>0</v>
      </c>
      <c r="BN60" s="990">
        <f t="shared" si="36"/>
        <v>0.88263888888888831</v>
      </c>
      <c r="BO60" s="990">
        <v>0</v>
      </c>
      <c r="BP60" s="990">
        <f t="shared" si="37"/>
        <v>0.88263888888888831</v>
      </c>
      <c r="BQ60" s="990">
        <v>0</v>
      </c>
      <c r="BR60" s="990">
        <f t="shared" si="38"/>
        <v>0.88263888888888831</v>
      </c>
      <c r="BS60" s="990">
        <v>0</v>
      </c>
      <c r="BT60" s="990">
        <f t="shared" si="39"/>
        <v>0.88263888888888831</v>
      </c>
      <c r="BU60" s="990">
        <v>0</v>
      </c>
      <c r="BV60" s="990">
        <f t="shared" si="40"/>
        <v>0.88263888888888831</v>
      </c>
      <c r="BW60" s="1091">
        <v>1.3888888888888889E-3</v>
      </c>
      <c r="BX60" s="994">
        <f t="shared" si="41"/>
        <v>0.88402777777777719</v>
      </c>
      <c r="BY60" s="126"/>
      <c r="BZ60" s="127"/>
      <c r="CA60" s="127">
        <f t="shared" si="0"/>
        <v>6.4583333333333104E-2</v>
      </c>
      <c r="CB60" s="1071">
        <f t="shared" si="1"/>
        <v>17.600000000000062</v>
      </c>
      <c r="CC60" s="129"/>
      <c r="CD60" s="134">
        <f t="shared" si="2"/>
        <v>92.999999999999673</v>
      </c>
      <c r="CE60" s="134">
        <f t="shared" si="3"/>
        <v>27.28</v>
      </c>
      <c r="CG60" s="281">
        <f t="shared" si="4"/>
        <v>6.4583333333333104E-2</v>
      </c>
      <c r="CH60" s="135">
        <f t="shared" si="5"/>
        <v>92.999999999999673</v>
      </c>
      <c r="CI60" s="282">
        <f t="shared" si="6"/>
        <v>1.5499999999999945</v>
      </c>
    </row>
    <row r="61" spans="1:87" x14ac:dyDescent="0.2">
      <c r="A61" s="1292"/>
      <c r="B61" s="1106">
        <v>38</v>
      </c>
      <c r="C61" s="1107">
        <v>1.3888888888888888E-2</v>
      </c>
      <c r="D61" s="347">
        <f t="shared" si="42"/>
        <v>0.83333333333333293</v>
      </c>
      <c r="E61" s="203">
        <v>0</v>
      </c>
      <c r="G61" s="1073">
        <v>1.3888888888888889E-3</v>
      </c>
      <c r="H61" s="990">
        <f t="shared" si="7"/>
        <v>0.83472222222222181</v>
      </c>
      <c r="I61" s="1090">
        <v>2.7777777777777779E-3</v>
      </c>
      <c r="J61" s="990">
        <f t="shared" si="8"/>
        <v>0.83749999999999958</v>
      </c>
      <c r="K61" s="1090">
        <v>2.0833333333333333E-3</v>
      </c>
      <c r="L61" s="990">
        <f t="shared" si="9"/>
        <v>0.8395833333333329</v>
      </c>
      <c r="M61" s="1090">
        <v>4.1666666666666666E-3</v>
      </c>
      <c r="N61" s="990">
        <f t="shared" si="10"/>
        <v>0.84374999999999956</v>
      </c>
      <c r="O61" s="1090">
        <v>4.8611111111111112E-3</v>
      </c>
      <c r="P61" s="990">
        <f t="shared" si="11"/>
        <v>0.84861111111111065</v>
      </c>
      <c r="Q61" s="1090">
        <v>4.1666666666666666E-3</v>
      </c>
      <c r="R61" s="990">
        <f t="shared" si="12"/>
        <v>0.8527777777777773</v>
      </c>
      <c r="S61" s="1090">
        <v>4.8611111111111112E-3</v>
      </c>
      <c r="T61" s="990">
        <f t="shared" si="13"/>
        <v>0.8576388888888884</v>
      </c>
      <c r="U61" s="1090">
        <v>1.1111111111111112E-2</v>
      </c>
      <c r="V61" s="990">
        <f t="shared" si="14"/>
        <v>0.86874999999999947</v>
      </c>
      <c r="W61" s="1090">
        <v>6.2499999999999995E-3</v>
      </c>
      <c r="X61" s="990">
        <f t="shared" si="15"/>
        <v>0.87499999999999944</v>
      </c>
      <c r="Y61" s="1090">
        <v>4.8611111111111112E-3</v>
      </c>
      <c r="Z61" s="990">
        <f t="shared" si="16"/>
        <v>0.87986111111111054</v>
      </c>
      <c r="AA61" s="1090">
        <v>4.1666666666666666E-3</v>
      </c>
      <c r="AB61" s="990">
        <f t="shared" si="17"/>
        <v>0.88402777777777719</v>
      </c>
      <c r="AC61" s="1090">
        <v>4.1666666666666666E-3</v>
      </c>
      <c r="AD61" s="990">
        <f t="shared" si="18"/>
        <v>0.88819444444444384</v>
      </c>
      <c r="AE61" s="1090">
        <v>4.1666666666666666E-3</v>
      </c>
      <c r="AF61" s="990">
        <f t="shared" si="19"/>
        <v>0.89236111111111049</v>
      </c>
      <c r="AG61" s="1090">
        <v>2.0833333333333333E-3</v>
      </c>
      <c r="AH61" s="990">
        <f t="shared" si="20"/>
        <v>0.89444444444444382</v>
      </c>
      <c r="AI61" s="1090">
        <v>2.0833333333333333E-3</v>
      </c>
      <c r="AJ61" s="990">
        <f t="shared" si="21"/>
        <v>0.89652777777777715</v>
      </c>
      <c r="AK61" s="990">
        <v>0</v>
      </c>
      <c r="AL61" s="990">
        <f t="shared" si="22"/>
        <v>0.89652777777777715</v>
      </c>
      <c r="AM61" s="990">
        <v>0</v>
      </c>
      <c r="AN61" s="990">
        <f t="shared" si="23"/>
        <v>0.89652777777777715</v>
      </c>
      <c r="AO61" s="990">
        <v>0</v>
      </c>
      <c r="AP61" s="990">
        <f t="shared" si="24"/>
        <v>0.89652777777777715</v>
      </c>
      <c r="AQ61" s="990">
        <v>0</v>
      </c>
      <c r="AR61" s="990">
        <f t="shared" si="25"/>
        <v>0.89652777777777715</v>
      </c>
      <c r="AS61" s="990">
        <v>0</v>
      </c>
      <c r="AT61" s="990">
        <f t="shared" si="26"/>
        <v>0.89652777777777715</v>
      </c>
      <c r="AU61" s="990">
        <v>0</v>
      </c>
      <c r="AV61" s="990">
        <f t="shared" si="27"/>
        <v>0.89652777777777715</v>
      </c>
      <c r="AW61" s="990">
        <v>0</v>
      </c>
      <c r="AX61" s="990">
        <f t="shared" si="28"/>
        <v>0.89652777777777715</v>
      </c>
      <c r="AY61" s="990">
        <v>0</v>
      </c>
      <c r="AZ61" s="990">
        <f t="shared" si="29"/>
        <v>0.89652777777777715</v>
      </c>
      <c r="BA61" s="990">
        <v>0</v>
      </c>
      <c r="BB61" s="990">
        <f t="shared" si="30"/>
        <v>0.89652777777777715</v>
      </c>
      <c r="BC61" s="990">
        <v>0</v>
      </c>
      <c r="BD61" s="990">
        <f t="shared" si="31"/>
        <v>0.89652777777777715</v>
      </c>
      <c r="BE61" s="990">
        <v>0</v>
      </c>
      <c r="BF61" s="990">
        <f t="shared" si="32"/>
        <v>0.89652777777777715</v>
      </c>
      <c r="BG61" s="990">
        <v>0</v>
      </c>
      <c r="BH61" s="990">
        <f t="shared" si="33"/>
        <v>0.89652777777777715</v>
      </c>
      <c r="BI61" s="990">
        <v>0</v>
      </c>
      <c r="BJ61" s="990">
        <f t="shared" si="34"/>
        <v>0.89652777777777715</v>
      </c>
      <c r="BK61" s="990">
        <v>0</v>
      </c>
      <c r="BL61" s="990">
        <f t="shared" si="35"/>
        <v>0.89652777777777715</v>
      </c>
      <c r="BM61" s="990">
        <v>0</v>
      </c>
      <c r="BN61" s="990">
        <f t="shared" si="36"/>
        <v>0.89652777777777715</v>
      </c>
      <c r="BO61" s="990">
        <v>0</v>
      </c>
      <c r="BP61" s="990">
        <f t="shared" si="37"/>
        <v>0.89652777777777715</v>
      </c>
      <c r="BQ61" s="990">
        <v>0</v>
      </c>
      <c r="BR61" s="990">
        <f t="shared" si="38"/>
        <v>0.89652777777777715</v>
      </c>
      <c r="BS61" s="990">
        <v>0</v>
      </c>
      <c r="BT61" s="990">
        <f t="shared" si="39"/>
        <v>0.89652777777777715</v>
      </c>
      <c r="BU61" s="990">
        <v>0</v>
      </c>
      <c r="BV61" s="990">
        <f t="shared" si="40"/>
        <v>0.89652777777777715</v>
      </c>
      <c r="BW61" s="1091">
        <v>1.3888888888888889E-3</v>
      </c>
      <c r="BX61" s="994">
        <f t="shared" si="41"/>
        <v>0.89791666666666603</v>
      </c>
      <c r="BY61" s="1054"/>
      <c r="BZ61" s="345"/>
      <c r="CA61" s="345">
        <f t="shared" si="0"/>
        <v>6.4583333333333104E-2</v>
      </c>
      <c r="CB61" s="1076">
        <f t="shared" si="1"/>
        <v>17.600000000000062</v>
      </c>
      <c r="CC61" s="863"/>
      <c r="CD61" s="134">
        <f t="shared" si="2"/>
        <v>92.999999999999673</v>
      </c>
      <c r="CE61" s="134">
        <f t="shared" si="3"/>
        <v>27.28</v>
      </c>
      <c r="CG61" s="281">
        <f t="shared" si="4"/>
        <v>6.4583333333333104E-2</v>
      </c>
      <c r="CH61" s="135">
        <f t="shared" si="5"/>
        <v>92.999999999999673</v>
      </c>
      <c r="CI61" s="282">
        <f t="shared" si="6"/>
        <v>1.5499999999999945</v>
      </c>
    </row>
    <row r="62" spans="1:87" ht="13.5" thickBot="1" x14ac:dyDescent="0.25">
      <c r="A62" s="1292"/>
      <c r="B62" s="1108">
        <v>39</v>
      </c>
      <c r="C62" s="1109">
        <v>1.3888888888888888E-2</v>
      </c>
      <c r="D62" s="1079">
        <f t="shared" si="42"/>
        <v>0.84722222222222177</v>
      </c>
      <c r="E62" s="1080">
        <v>0</v>
      </c>
      <c r="F62" s="1081"/>
      <c r="G62" s="1037">
        <v>1.3888888888888889E-3</v>
      </c>
      <c r="H62" s="990">
        <f t="shared" si="7"/>
        <v>0.84861111111111065</v>
      </c>
      <c r="I62" s="1090">
        <v>2.7777777777777779E-3</v>
      </c>
      <c r="J62" s="990">
        <f t="shared" si="8"/>
        <v>0.85138888888888842</v>
      </c>
      <c r="K62" s="1090">
        <v>2.0833333333333333E-3</v>
      </c>
      <c r="L62" s="990">
        <f t="shared" si="9"/>
        <v>0.85347222222222174</v>
      </c>
      <c r="M62" s="1090">
        <v>4.1666666666666666E-3</v>
      </c>
      <c r="N62" s="990">
        <f t="shared" si="10"/>
        <v>0.8576388888888884</v>
      </c>
      <c r="O62" s="1090">
        <v>4.8611111111111112E-3</v>
      </c>
      <c r="P62" s="990">
        <f t="shared" si="11"/>
        <v>0.86249999999999949</v>
      </c>
      <c r="Q62" s="1090">
        <v>4.1666666666666666E-3</v>
      </c>
      <c r="R62" s="990">
        <f t="shared" si="12"/>
        <v>0.86666666666666614</v>
      </c>
      <c r="S62" s="1090">
        <v>4.8611111111111112E-3</v>
      </c>
      <c r="T62" s="990">
        <f t="shared" si="13"/>
        <v>0.87152777777777724</v>
      </c>
      <c r="U62" s="1090">
        <v>1.1111111111111112E-2</v>
      </c>
      <c r="V62" s="990">
        <f t="shared" si="14"/>
        <v>0.88263888888888831</v>
      </c>
      <c r="W62" s="1090">
        <v>6.2499999999999995E-3</v>
      </c>
      <c r="X62" s="990">
        <f t="shared" si="15"/>
        <v>0.88888888888888828</v>
      </c>
      <c r="Y62" s="1090">
        <v>4.8611111111111112E-3</v>
      </c>
      <c r="Z62" s="990">
        <f t="shared" si="16"/>
        <v>0.89374999999999938</v>
      </c>
      <c r="AA62" s="1090">
        <v>4.1666666666666666E-3</v>
      </c>
      <c r="AB62" s="990">
        <f t="shared" si="17"/>
        <v>0.89791666666666603</v>
      </c>
      <c r="AC62" s="1090">
        <v>4.1666666666666666E-3</v>
      </c>
      <c r="AD62" s="990">
        <f t="shared" si="18"/>
        <v>0.90208333333333268</v>
      </c>
      <c r="AE62" s="1090">
        <v>4.1666666666666666E-3</v>
      </c>
      <c r="AF62" s="990">
        <f t="shared" si="19"/>
        <v>0.90624999999999933</v>
      </c>
      <c r="AG62" s="1090">
        <v>2.0833333333333333E-3</v>
      </c>
      <c r="AH62" s="990">
        <f t="shared" si="20"/>
        <v>0.90833333333333266</v>
      </c>
      <c r="AI62" s="1090">
        <v>2.0833333333333333E-3</v>
      </c>
      <c r="AJ62" s="990">
        <f t="shared" si="21"/>
        <v>0.91041666666666599</v>
      </c>
      <c r="AK62" s="990">
        <v>0</v>
      </c>
      <c r="AL62" s="990">
        <f t="shared" si="22"/>
        <v>0.91041666666666599</v>
      </c>
      <c r="AM62" s="990">
        <v>0</v>
      </c>
      <c r="AN62" s="990">
        <f t="shared" si="23"/>
        <v>0.91041666666666599</v>
      </c>
      <c r="AO62" s="990">
        <v>0</v>
      </c>
      <c r="AP62" s="990">
        <f t="shared" si="24"/>
        <v>0.91041666666666599</v>
      </c>
      <c r="AQ62" s="990">
        <v>0</v>
      </c>
      <c r="AR62" s="990">
        <f t="shared" si="25"/>
        <v>0.91041666666666599</v>
      </c>
      <c r="AS62" s="990">
        <v>0</v>
      </c>
      <c r="AT62" s="990">
        <f t="shared" si="26"/>
        <v>0.91041666666666599</v>
      </c>
      <c r="AU62" s="990">
        <v>0</v>
      </c>
      <c r="AV62" s="990">
        <f t="shared" si="27"/>
        <v>0.91041666666666599</v>
      </c>
      <c r="AW62" s="990">
        <v>0</v>
      </c>
      <c r="AX62" s="990">
        <f t="shared" si="28"/>
        <v>0.91041666666666599</v>
      </c>
      <c r="AY62" s="990">
        <v>0</v>
      </c>
      <c r="AZ62" s="990">
        <f t="shared" si="29"/>
        <v>0.91041666666666599</v>
      </c>
      <c r="BA62" s="990">
        <v>0</v>
      </c>
      <c r="BB62" s="990">
        <f t="shared" si="30"/>
        <v>0.91041666666666599</v>
      </c>
      <c r="BC62" s="990">
        <v>0</v>
      </c>
      <c r="BD62" s="990">
        <f t="shared" si="31"/>
        <v>0.91041666666666599</v>
      </c>
      <c r="BE62" s="990">
        <v>0</v>
      </c>
      <c r="BF62" s="990">
        <f t="shared" si="32"/>
        <v>0.91041666666666599</v>
      </c>
      <c r="BG62" s="990">
        <v>0</v>
      </c>
      <c r="BH62" s="990">
        <f t="shared" si="33"/>
        <v>0.91041666666666599</v>
      </c>
      <c r="BI62" s="990">
        <v>0</v>
      </c>
      <c r="BJ62" s="990">
        <f t="shared" si="34"/>
        <v>0.91041666666666599</v>
      </c>
      <c r="BK62" s="990">
        <v>0</v>
      </c>
      <c r="BL62" s="990">
        <f t="shared" si="35"/>
        <v>0.91041666666666599</v>
      </c>
      <c r="BM62" s="990">
        <v>0</v>
      </c>
      <c r="BN62" s="990">
        <f t="shared" si="36"/>
        <v>0.91041666666666599</v>
      </c>
      <c r="BO62" s="990">
        <v>0</v>
      </c>
      <c r="BP62" s="990">
        <f t="shared" si="37"/>
        <v>0.91041666666666599</v>
      </c>
      <c r="BQ62" s="990">
        <v>0</v>
      </c>
      <c r="BR62" s="990">
        <f t="shared" si="38"/>
        <v>0.91041666666666599</v>
      </c>
      <c r="BS62" s="990">
        <v>0</v>
      </c>
      <c r="BT62" s="990">
        <f t="shared" si="39"/>
        <v>0.91041666666666599</v>
      </c>
      <c r="BU62" s="990">
        <v>0</v>
      </c>
      <c r="BV62" s="990">
        <f t="shared" si="40"/>
        <v>0.91041666666666599</v>
      </c>
      <c r="BW62" s="1091">
        <v>1.3888888888888889E-3</v>
      </c>
      <c r="BX62" s="994">
        <f t="shared" si="41"/>
        <v>0.91180555555555487</v>
      </c>
      <c r="BY62" s="1080"/>
      <c r="BZ62" s="353"/>
      <c r="CA62" s="353">
        <f t="shared" si="0"/>
        <v>6.4583333333333104E-2</v>
      </c>
      <c r="CB62" s="1084">
        <f t="shared" si="1"/>
        <v>17.600000000000062</v>
      </c>
      <c r="CC62" s="1065"/>
      <c r="CD62" s="134">
        <f t="shared" si="2"/>
        <v>92.999999999999673</v>
      </c>
      <c r="CE62" s="134">
        <f t="shared" si="3"/>
        <v>27.28</v>
      </c>
      <c r="CG62" s="281">
        <f t="shared" si="4"/>
        <v>6.4583333333333104E-2</v>
      </c>
      <c r="CH62" s="135">
        <f t="shared" si="5"/>
        <v>92.999999999999673</v>
      </c>
      <c r="CI62" s="282">
        <f t="shared" si="6"/>
        <v>1.5499999999999945</v>
      </c>
    </row>
    <row r="63" spans="1:87" x14ac:dyDescent="0.2">
      <c r="A63" s="1292"/>
      <c r="B63" s="1103">
        <v>40</v>
      </c>
      <c r="C63" s="1104">
        <v>2.7777777777777776E-2</v>
      </c>
      <c r="D63" s="349">
        <f t="shared" si="42"/>
        <v>0.87499999999999956</v>
      </c>
      <c r="E63" s="1068">
        <v>0</v>
      </c>
      <c r="G63" s="996">
        <v>1.3888888888888889E-3</v>
      </c>
      <c r="H63" s="996">
        <f t="shared" si="7"/>
        <v>0.87638888888888844</v>
      </c>
      <c r="I63" s="1092">
        <v>2.0833333333333333E-3</v>
      </c>
      <c r="J63" s="996">
        <f t="shared" si="8"/>
        <v>0.87847222222222177</v>
      </c>
      <c r="K63" s="1092">
        <v>2.0833333333333333E-3</v>
      </c>
      <c r="L63" s="996">
        <f t="shared" si="9"/>
        <v>0.88055555555555509</v>
      </c>
      <c r="M63" s="1092">
        <v>4.1666666666666666E-3</v>
      </c>
      <c r="N63" s="996">
        <f t="shared" si="10"/>
        <v>0.88472222222222174</v>
      </c>
      <c r="O63" s="1092">
        <v>4.1666666666666666E-3</v>
      </c>
      <c r="P63" s="996">
        <f t="shared" si="11"/>
        <v>0.8888888888888884</v>
      </c>
      <c r="Q63" s="1092">
        <v>4.1666666666666666E-3</v>
      </c>
      <c r="R63" s="996">
        <f t="shared" si="12"/>
        <v>0.89305555555555505</v>
      </c>
      <c r="S63" s="1092">
        <v>4.8611111111111112E-3</v>
      </c>
      <c r="T63" s="996">
        <f t="shared" si="13"/>
        <v>0.89791666666666614</v>
      </c>
      <c r="U63" s="1092">
        <v>1.0416666666666666E-2</v>
      </c>
      <c r="V63" s="996">
        <f t="shared" si="14"/>
        <v>0.90833333333333277</v>
      </c>
      <c r="W63" s="1092">
        <v>6.2499999999999995E-3</v>
      </c>
      <c r="X63" s="996">
        <f t="shared" si="15"/>
        <v>0.91458333333333275</v>
      </c>
      <c r="Y63" s="1092">
        <v>4.8611111111111112E-3</v>
      </c>
      <c r="Z63" s="996">
        <f t="shared" si="16"/>
        <v>0.91944444444444384</v>
      </c>
      <c r="AA63" s="1092">
        <v>4.1666666666666666E-3</v>
      </c>
      <c r="AB63" s="996">
        <f t="shared" si="17"/>
        <v>0.92361111111111049</v>
      </c>
      <c r="AC63" s="1092">
        <v>4.1666666666666666E-3</v>
      </c>
      <c r="AD63" s="996">
        <f t="shared" si="18"/>
        <v>0.92777777777777715</v>
      </c>
      <c r="AE63" s="1092">
        <v>3.472222222222222E-3</v>
      </c>
      <c r="AF63" s="996">
        <f t="shared" si="19"/>
        <v>0.93124999999999936</v>
      </c>
      <c r="AG63" s="1092">
        <v>2.0833333333333333E-3</v>
      </c>
      <c r="AH63" s="996">
        <f t="shared" si="20"/>
        <v>0.93333333333333268</v>
      </c>
      <c r="AI63" s="1092">
        <v>2.0833333333333333E-3</v>
      </c>
      <c r="AJ63" s="996">
        <f t="shared" si="21"/>
        <v>0.93541666666666601</v>
      </c>
      <c r="AK63" s="996">
        <v>0</v>
      </c>
      <c r="AL63" s="996">
        <f t="shared" si="22"/>
        <v>0.93541666666666601</v>
      </c>
      <c r="AM63" s="996">
        <v>0</v>
      </c>
      <c r="AN63" s="996">
        <f t="shared" si="23"/>
        <v>0.93541666666666601</v>
      </c>
      <c r="AO63" s="996">
        <v>0</v>
      </c>
      <c r="AP63" s="996">
        <f t="shared" si="24"/>
        <v>0.93541666666666601</v>
      </c>
      <c r="AQ63" s="996">
        <v>0</v>
      </c>
      <c r="AR63" s="996">
        <f t="shared" si="25"/>
        <v>0.93541666666666601</v>
      </c>
      <c r="AS63" s="996">
        <v>0</v>
      </c>
      <c r="AT63" s="996">
        <f t="shared" si="26"/>
        <v>0.93541666666666601</v>
      </c>
      <c r="AU63" s="996">
        <v>0</v>
      </c>
      <c r="AV63" s="996">
        <f t="shared" si="27"/>
        <v>0.93541666666666601</v>
      </c>
      <c r="AW63" s="996">
        <v>0</v>
      </c>
      <c r="AX63" s="996">
        <f t="shared" si="28"/>
        <v>0.93541666666666601</v>
      </c>
      <c r="AY63" s="996">
        <v>0</v>
      </c>
      <c r="AZ63" s="996">
        <f t="shared" si="29"/>
        <v>0.93541666666666601</v>
      </c>
      <c r="BA63" s="996">
        <v>0</v>
      </c>
      <c r="BB63" s="996">
        <f t="shared" si="30"/>
        <v>0.93541666666666601</v>
      </c>
      <c r="BC63" s="996">
        <v>0</v>
      </c>
      <c r="BD63" s="996">
        <f t="shared" si="31"/>
        <v>0.93541666666666601</v>
      </c>
      <c r="BE63" s="996">
        <v>0</v>
      </c>
      <c r="BF63" s="996">
        <f t="shared" si="32"/>
        <v>0.93541666666666601</v>
      </c>
      <c r="BG63" s="996">
        <v>0</v>
      </c>
      <c r="BH63" s="996">
        <f t="shared" si="33"/>
        <v>0.93541666666666601</v>
      </c>
      <c r="BI63" s="996">
        <v>0</v>
      </c>
      <c r="BJ63" s="996">
        <f t="shared" si="34"/>
        <v>0.93541666666666601</v>
      </c>
      <c r="BK63" s="996">
        <v>0</v>
      </c>
      <c r="BL63" s="996">
        <f t="shared" si="35"/>
        <v>0.93541666666666601</v>
      </c>
      <c r="BM63" s="996">
        <v>0</v>
      </c>
      <c r="BN63" s="996">
        <f t="shared" si="36"/>
        <v>0.93541666666666601</v>
      </c>
      <c r="BO63" s="996">
        <v>0</v>
      </c>
      <c r="BP63" s="996">
        <f t="shared" si="37"/>
        <v>0.93541666666666601</v>
      </c>
      <c r="BQ63" s="996">
        <v>0</v>
      </c>
      <c r="BR63" s="996">
        <f t="shared" si="38"/>
        <v>0.93541666666666601</v>
      </c>
      <c r="BS63" s="996">
        <v>0</v>
      </c>
      <c r="BT63" s="996">
        <f t="shared" si="39"/>
        <v>0.93541666666666601</v>
      </c>
      <c r="BU63" s="996">
        <v>0</v>
      </c>
      <c r="BV63" s="996">
        <f t="shared" si="40"/>
        <v>0.93541666666666601</v>
      </c>
      <c r="BW63" s="1093">
        <v>1.3888888888888889E-3</v>
      </c>
      <c r="BX63" s="986">
        <f t="shared" si="41"/>
        <v>0.93680555555555489</v>
      </c>
      <c r="BY63" s="1068"/>
      <c r="BZ63" s="130"/>
      <c r="CA63" s="130">
        <f t="shared" si="0"/>
        <v>6.1805555555555336E-2</v>
      </c>
      <c r="CB63" s="1069">
        <f t="shared" si="1"/>
        <v>18.391011235955123</v>
      </c>
      <c r="CC63" s="1055"/>
      <c r="CD63" s="134">
        <f t="shared" si="2"/>
        <v>88.999999999999687</v>
      </c>
      <c r="CE63" s="134">
        <f t="shared" si="3"/>
        <v>27.28</v>
      </c>
      <c r="CG63" s="281">
        <f t="shared" si="4"/>
        <v>6.1805555555555336E-2</v>
      </c>
      <c r="CH63" s="135">
        <f t="shared" si="5"/>
        <v>88.999999999999687</v>
      </c>
      <c r="CI63" s="282">
        <f t="shared" si="6"/>
        <v>1.4833333333333281</v>
      </c>
    </row>
    <row r="64" spans="1:87" x14ac:dyDescent="0.2">
      <c r="A64" s="1292"/>
      <c r="B64" s="1105">
        <v>41</v>
      </c>
      <c r="C64" s="1104">
        <v>1.3888888888888888E-2</v>
      </c>
      <c r="D64" s="1067">
        <f t="shared" si="42"/>
        <v>0.8888888888888884</v>
      </c>
      <c r="E64" s="126">
        <v>0</v>
      </c>
      <c r="G64" s="996">
        <v>1.3888888888888889E-3</v>
      </c>
      <c r="H64" s="996">
        <f t="shared" si="7"/>
        <v>0.89027777777777728</v>
      </c>
      <c r="I64" s="1092">
        <v>2.0833333333333333E-3</v>
      </c>
      <c r="J64" s="996">
        <f t="shared" si="8"/>
        <v>0.89236111111111061</v>
      </c>
      <c r="K64" s="1092">
        <v>2.0833333333333333E-3</v>
      </c>
      <c r="L64" s="996">
        <f t="shared" si="9"/>
        <v>0.89444444444444393</v>
      </c>
      <c r="M64" s="1092">
        <v>4.1666666666666666E-3</v>
      </c>
      <c r="N64" s="996">
        <f t="shared" si="10"/>
        <v>0.89861111111111058</v>
      </c>
      <c r="O64" s="1092">
        <v>4.1666666666666666E-3</v>
      </c>
      <c r="P64" s="996">
        <f t="shared" si="11"/>
        <v>0.90277777777777724</v>
      </c>
      <c r="Q64" s="1092">
        <v>4.1666666666666666E-3</v>
      </c>
      <c r="R64" s="996">
        <f t="shared" si="12"/>
        <v>0.90694444444444389</v>
      </c>
      <c r="S64" s="1092">
        <v>4.8611111111111112E-3</v>
      </c>
      <c r="T64" s="996">
        <f t="shared" si="13"/>
        <v>0.91180555555555498</v>
      </c>
      <c r="U64" s="1092">
        <v>1.0416666666666666E-2</v>
      </c>
      <c r="V64" s="996">
        <f t="shared" si="14"/>
        <v>0.92222222222222161</v>
      </c>
      <c r="W64" s="1092">
        <v>6.2499999999999995E-3</v>
      </c>
      <c r="X64" s="996">
        <f t="shared" si="15"/>
        <v>0.92847222222222159</v>
      </c>
      <c r="Y64" s="1092">
        <v>4.8611111111111112E-3</v>
      </c>
      <c r="Z64" s="996">
        <f t="shared" si="16"/>
        <v>0.93333333333333268</v>
      </c>
      <c r="AA64" s="1092">
        <v>4.1666666666666666E-3</v>
      </c>
      <c r="AB64" s="996">
        <f t="shared" si="17"/>
        <v>0.93749999999999933</v>
      </c>
      <c r="AC64" s="1092">
        <v>4.1666666666666666E-3</v>
      </c>
      <c r="AD64" s="996">
        <f t="shared" si="18"/>
        <v>0.94166666666666599</v>
      </c>
      <c r="AE64" s="1092">
        <v>3.472222222222222E-3</v>
      </c>
      <c r="AF64" s="996">
        <f t="shared" si="19"/>
        <v>0.9451388888888882</v>
      </c>
      <c r="AG64" s="1092">
        <v>2.0833333333333333E-3</v>
      </c>
      <c r="AH64" s="996">
        <f t="shared" si="20"/>
        <v>0.94722222222222152</v>
      </c>
      <c r="AI64" s="1092">
        <v>2.0833333333333333E-3</v>
      </c>
      <c r="AJ64" s="996">
        <f t="shared" si="21"/>
        <v>0.94930555555555485</v>
      </c>
      <c r="AK64" s="996">
        <v>0</v>
      </c>
      <c r="AL64" s="996">
        <f t="shared" si="22"/>
        <v>0.94930555555555485</v>
      </c>
      <c r="AM64" s="996">
        <v>0</v>
      </c>
      <c r="AN64" s="996">
        <f t="shared" si="23"/>
        <v>0.94930555555555485</v>
      </c>
      <c r="AO64" s="996">
        <v>0</v>
      </c>
      <c r="AP64" s="996">
        <f t="shared" si="24"/>
        <v>0.94930555555555485</v>
      </c>
      <c r="AQ64" s="996">
        <v>0</v>
      </c>
      <c r="AR64" s="996">
        <f t="shared" si="25"/>
        <v>0.94930555555555485</v>
      </c>
      <c r="AS64" s="996">
        <v>0</v>
      </c>
      <c r="AT64" s="996">
        <f t="shared" si="26"/>
        <v>0.94930555555555485</v>
      </c>
      <c r="AU64" s="996">
        <v>0</v>
      </c>
      <c r="AV64" s="996">
        <f t="shared" si="27"/>
        <v>0.94930555555555485</v>
      </c>
      <c r="AW64" s="996">
        <v>0</v>
      </c>
      <c r="AX64" s="996">
        <f t="shared" si="28"/>
        <v>0.94930555555555485</v>
      </c>
      <c r="AY64" s="996">
        <v>0</v>
      </c>
      <c r="AZ64" s="996">
        <f t="shared" si="29"/>
        <v>0.94930555555555485</v>
      </c>
      <c r="BA64" s="996">
        <v>0</v>
      </c>
      <c r="BB64" s="996">
        <f t="shared" si="30"/>
        <v>0.94930555555555485</v>
      </c>
      <c r="BC64" s="996">
        <v>0</v>
      </c>
      <c r="BD64" s="996">
        <f t="shared" si="31"/>
        <v>0.94930555555555485</v>
      </c>
      <c r="BE64" s="996">
        <v>0</v>
      </c>
      <c r="BF64" s="996">
        <f t="shared" si="32"/>
        <v>0.94930555555555485</v>
      </c>
      <c r="BG64" s="996">
        <v>0</v>
      </c>
      <c r="BH64" s="996">
        <f t="shared" si="33"/>
        <v>0.94930555555555485</v>
      </c>
      <c r="BI64" s="996">
        <v>0</v>
      </c>
      <c r="BJ64" s="996">
        <f t="shared" si="34"/>
        <v>0.94930555555555485</v>
      </c>
      <c r="BK64" s="996">
        <v>0</v>
      </c>
      <c r="BL64" s="996">
        <f t="shared" si="35"/>
        <v>0.94930555555555485</v>
      </c>
      <c r="BM64" s="996">
        <v>0</v>
      </c>
      <c r="BN64" s="996">
        <f t="shared" si="36"/>
        <v>0.94930555555555485</v>
      </c>
      <c r="BO64" s="996">
        <v>0</v>
      </c>
      <c r="BP64" s="996">
        <f t="shared" si="37"/>
        <v>0.94930555555555485</v>
      </c>
      <c r="BQ64" s="996">
        <v>0</v>
      </c>
      <c r="BR64" s="996">
        <f t="shared" si="38"/>
        <v>0.94930555555555485</v>
      </c>
      <c r="BS64" s="996">
        <v>0</v>
      </c>
      <c r="BT64" s="996">
        <f t="shared" si="39"/>
        <v>0.94930555555555485</v>
      </c>
      <c r="BU64" s="996">
        <v>0</v>
      </c>
      <c r="BV64" s="996">
        <f t="shared" si="40"/>
        <v>0.94930555555555485</v>
      </c>
      <c r="BW64" s="1093">
        <v>1.3888888888888889E-3</v>
      </c>
      <c r="BX64" s="986">
        <f t="shared" si="41"/>
        <v>0.95069444444444373</v>
      </c>
      <c r="BY64" s="126"/>
      <c r="BZ64" s="127"/>
      <c r="CA64" s="127">
        <f t="shared" si="0"/>
        <v>6.1805555555555336E-2</v>
      </c>
      <c r="CB64" s="1071">
        <f t="shared" si="1"/>
        <v>18.391011235955123</v>
      </c>
      <c r="CC64" s="129"/>
      <c r="CD64" s="134">
        <f t="shared" si="2"/>
        <v>88.999999999999687</v>
      </c>
      <c r="CE64" s="134">
        <f t="shared" si="3"/>
        <v>27.28</v>
      </c>
      <c r="CG64" s="281">
        <f t="shared" si="4"/>
        <v>6.1805555555555336E-2</v>
      </c>
      <c r="CH64" s="135">
        <f t="shared" si="5"/>
        <v>88.999999999999687</v>
      </c>
      <c r="CI64" s="282">
        <f t="shared" si="6"/>
        <v>1.4833333333333281</v>
      </c>
    </row>
    <row r="65" spans="1:87" x14ac:dyDescent="0.2">
      <c r="A65" s="1292"/>
      <c r="B65" s="1105">
        <v>42</v>
      </c>
      <c r="C65" s="1104">
        <v>2.0833333333333332E-2</v>
      </c>
      <c r="D65" s="1067">
        <f t="shared" si="42"/>
        <v>0.90972222222222177</v>
      </c>
      <c r="E65" s="126">
        <v>0</v>
      </c>
      <c r="G65" s="996">
        <v>1.3888888888888889E-3</v>
      </c>
      <c r="H65" s="996">
        <f t="shared" si="7"/>
        <v>0.91111111111111065</v>
      </c>
      <c r="I65" s="1092">
        <v>2.0833333333333333E-3</v>
      </c>
      <c r="J65" s="996">
        <f t="shared" si="8"/>
        <v>0.91319444444444398</v>
      </c>
      <c r="K65" s="1092">
        <v>2.0833333333333333E-3</v>
      </c>
      <c r="L65" s="996">
        <f t="shared" si="9"/>
        <v>0.9152777777777773</v>
      </c>
      <c r="M65" s="1092">
        <v>4.1666666666666666E-3</v>
      </c>
      <c r="N65" s="996">
        <f t="shared" si="10"/>
        <v>0.91944444444444395</v>
      </c>
      <c r="O65" s="1092">
        <v>4.1666666666666666E-3</v>
      </c>
      <c r="P65" s="996">
        <f t="shared" si="11"/>
        <v>0.92361111111111061</v>
      </c>
      <c r="Q65" s="1092">
        <v>4.1666666666666666E-3</v>
      </c>
      <c r="R65" s="996">
        <f t="shared" si="12"/>
        <v>0.92777777777777726</v>
      </c>
      <c r="S65" s="1092">
        <v>4.8611111111111112E-3</v>
      </c>
      <c r="T65" s="996">
        <f t="shared" si="13"/>
        <v>0.93263888888888835</v>
      </c>
      <c r="U65" s="1092">
        <v>1.0416666666666666E-2</v>
      </c>
      <c r="V65" s="996">
        <f t="shared" si="14"/>
        <v>0.94305555555555498</v>
      </c>
      <c r="W65" s="1092">
        <v>6.2499999999999995E-3</v>
      </c>
      <c r="X65" s="996">
        <f t="shared" si="15"/>
        <v>0.94930555555555496</v>
      </c>
      <c r="Y65" s="1092">
        <v>4.8611111111111112E-3</v>
      </c>
      <c r="Z65" s="996">
        <f t="shared" si="16"/>
        <v>0.95416666666666605</v>
      </c>
      <c r="AA65" s="1092">
        <v>4.1666666666666666E-3</v>
      </c>
      <c r="AB65" s="996">
        <f t="shared" si="17"/>
        <v>0.9583333333333327</v>
      </c>
      <c r="AC65" s="1092">
        <v>4.1666666666666666E-3</v>
      </c>
      <c r="AD65" s="996">
        <f t="shared" si="18"/>
        <v>0.96249999999999936</v>
      </c>
      <c r="AE65" s="1092">
        <v>3.472222222222222E-3</v>
      </c>
      <c r="AF65" s="996">
        <f t="shared" si="19"/>
        <v>0.96597222222222157</v>
      </c>
      <c r="AG65" s="1092">
        <v>2.0833333333333333E-3</v>
      </c>
      <c r="AH65" s="996">
        <f t="shared" si="20"/>
        <v>0.96805555555555489</v>
      </c>
      <c r="AI65" s="1092">
        <v>2.0833333333333333E-3</v>
      </c>
      <c r="AJ65" s="996">
        <f t="shared" si="21"/>
        <v>0.97013888888888822</v>
      </c>
      <c r="AK65" s="996">
        <v>0</v>
      </c>
      <c r="AL65" s="996">
        <f t="shared" si="22"/>
        <v>0.97013888888888822</v>
      </c>
      <c r="AM65" s="996">
        <v>0</v>
      </c>
      <c r="AN65" s="996">
        <f t="shared" si="23"/>
        <v>0.97013888888888822</v>
      </c>
      <c r="AO65" s="996">
        <v>0</v>
      </c>
      <c r="AP65" s="996">
        <f t="shared" si="24"/>
        <v>0.97013888888888822</v>
      </c>
      <c r="AQ65" s="996">
        <v>0</v>
      </c>
      <c r="AR65" s="996">
        <f t="shared" si="25"/>
        <v>0.97013888888888822</v>
      </c>
      <c r="AS65" s="996">
        <v>0</v>
      </c>
      <c r="AT65" s="996">
        <f t="shared" si="26"/>
        <v>0.97013888888888822</v>
      </c>
      <c r="AU65" s="996">
        <v>0</v>
      </c>
      <c r="AV65" s="996">
        <f t="shared" si="27"/>
        <v>0.97013888888888822</v>
      </c>
      <c r="AW65" s="996">
        <v>0</v>
      </c>
      <c r="AX65" s="996">
        <f t="shared" si="28"/>
        <v>0.97013888888888822</v>
      </c>
      <c r="AY65" s="996">
        <v>0</v>
      </c>
      <c r="AZ65" s="996">
        <f t="shared" si="29"/>
        <v>0.97013888888888822</v>
      </c>
      <c r="BA65" s="996">
        <v>0</v>
      </c>
      <c r="BB65" s="996">
        <f t="shared" si="30"/>
        <v>0.97013888888888822</v>
      </c>
      <c r="BC65" s="996">
        <v>0</v>
      </c>
      <c r="BD65" s="996">
        <f t="shared" si="31"/>
        <v>0.97013888888888822</v>
      </c>
      <c r="BE65" s="996">
        <v>0</v>
      </c>
      <c r="BF65" s="996">
        <f t="shared" si="32"/>
        <v>0.97013888888888822</v>
      </c>
      <c r="BG65" s="996">
        <v>0</v>
      </c>
      <c r="BH65" s="996">
        <f t="shared" si="33"/>
        <v>0.97013888888888822</v>
      </c>
      <c r="BI65" s="996">
        <v>0</v>
      </c>
      <c r="BJ65" s="996">
        <f t="shared" si="34"/>
        <v>0.97013888888888822</v>
      </c>
      <c r="BK65" s="996">
        <v>0</v>
      </c>
      <c r="BL65" s="996">
        <f t="shared" si="35"/>
        <v>0.97013888888888822</v>
      </c>
      <c r="BM65" s="996">
        <v>0</v>
      </c>
      <c r="BN65" s="996">
        <f t="shared" si="36"/>
        <v>0.97013888888888822</v>
      </c>
      <c r="BO65" s="996">
        <v>0</v>
      </c>
      <c r="BP65" s="996">
        <f t="shared" si="37"/>
        <v>0.97013888888888822</v>
      </c>
      <c r="BQ65" s="996">
        <v>0</v>
      </c>
      <c r="BR65" s="996">
        <f t="shared" si="38"/>
        <v>0.97013888888888822</v>
      </c>
      <c r="BS65" s="996">
        <v>0</v>
      </c>
      <c r="BT65" s="996">
        <f t="shared" si="39"/>
        <v>0.97013888888888822</v>
      </c>
      <c r="BU65" s="996">
        <v>0</v>
      </c>
      <c r="BV65" s="996">
        <f t="shared" si="40"/>
        <v>0.97013888888888822</v>
      </c>
      <c r="BW65" s="1093">
        <v>1.3888888888888889E-3</v>
      </c>
      <c r="BX65" s="986">
        <f t="shared" si="41"/>
        <v>0.9715277777777771</v>
      </c>
      <c r="BY65" s="126"/>
      <c r="BZ65" s="127"/>
      <c r="CA65" s="127">
        <f t="shared" si="0"/>
        <v>6.1805555555555336E-2</v>
      </c>
      <c r="CB65" s="1071">
        <f t="shared" si="1"/>
        <v>18.391011235955123</v>
      </c>
      <c r="CC65" s="129"/>
      <c r="CD65" s="134">
        <f t="shared" si="2"/>
        <v>88.999999999999687</v>
      </c>
      <c r="CE65" s="134">
        <f t="shared" si="3"/>
        <v>27.28</v>
      </c>
      <c r="CG65" s="281">
        <f t="shared" si="4"/>
        <v>6.1805555555555336E-2</v>
      </c>
      <c r="CH65" s="135">
        <f t="shared" si="5"/>
        <v>88.999999999999687</v>
      </c>
      <c r="CI65" s="282">
        <f t="shared" si="6"/>
        <v>1.4833333333333281</v>
      </c>
    </row>
    <row r="66" spans="1:87" x14ac:dyDescent="0.2">
      <c r="A66" s="1300"/>
      <c r="B66" s="1105">
        <v>43</v>
      </c>
      <c r="C66" s="1104">
        <v>4.1666666666666664E-2</v>
      </c>
      <c r="D66" s="1067">
        <f t="shared" si="42"/>
        <v>0.9513888888888884</v>
      </c>
      <c r="E66" s="126">
        <v>0</v>
      </c>
      <c r="G66" s="996">
        <v>1.3888888888888889E-3</v>
      </c>
      <c r="H66" s="996">
        <f>+G66+D66</f>
        <v>0.95277777777777728</v>
      </c>
      <c r="I66" s="1092">
        <v>2.0833333333333333E-3</v>
      </c>
      <c r="J66" s="996">
        <f>+I66+H66</f>
        <v>0.95486111111111061</v>
      </c>
      <c r="K66" s="1092">
        <v>2.0833333333333333E-3</v>
      </c>
      <c r="L66" s="996">
        <f>+K66+J66</f>
        <v>0.95694444444444393</v>
      </c>
      <c r="M66" s="1092">
        <v>4.1666666666666666E-3</v>
      </c>
      <c r="N66" s="996">
        <f>+M66+L66</f>
        <v>0.96111111111111058</v>
      </c>
      <c r="O66" s="1092">
        <v>4.1666666666666666E-3</v>
      </c>
      <c r="P66" s="996">
        <f>+O66+N66</f>
        <v>0.96527777777777724</v>
      </c>
      <c r="Q66" s="1092">
        <v>4.1666666666666666E-3</v>
      </c>
      <c r="R66" s="996">
        <f>+Q66+P66</f>
        <v>0.96944444444444389</v>
      </c>
      <c r="S66" s="1092">
        <v>4.8611111111111112E-3</v>
      </c>
      <c r="T66" s="996">
        <f>+S66+R66</f>
        <v>0.97430555555555498</v>
      </c>
      <c r="U66" s="1092">
        <v>1.0416666666666666E-2</v>
      </c>
      <c r="V66" s="996">
        <f>+U66+T66</f>
        <v>0.98472222222222161</v>
      </c>
      <c r="W66" s="1092">
        <v>6.2499999999999995E-3</v>
      </c>
      <c r="X66" s="996">
        <f>+W66+V66</f>
        <v>0.99097222222222159</v>
      </c>
      <c r="Y66" s="1092">
        <v>4.8611111111111112E-3</v>
      </c>
      <c r="Z66" s="996">
        <f>+Y66+X66</f>
        <v>0.99583333333333268</v>
      </c>
      <c r="AA66" s="1092">
        <v>4.1666666666666666E-3</v>
      </c>
      <c r="AB66" s="996">
        <f>+AA66+Z66</f>
        <v>0.99999999999999933</v>
      </c>
      <c r="AC66" s="1092">
        <v>4.1666666666666666E-3</v>
      </c>
      <c r="AD66" s="996">
        <f>+AC66+AB66</f>
        <v>1.004166666666666</v>
      </c>
      <c r="AE66" s="1092">
        <v>3.472222222222222E-3</v>
      </c>
      <c r="AF66" s="996">
        <f>+AE66+AD66</f>
        <v>1.0076388888888883</v>
      </c>
      <c r="AG66" s="1092">
        <v>2.0833333333333333E-3</v>
      </c>
      <c r="AH66" s="996">
        <f>+AG66+AF66</f>
        <v>1.0097222222222217</v>
      </c>
      <c r="AI66" s="1092">
        <v>2.0833333333333333E-3</v>
      </c>
      <c r="AJ66" s="996">
        <f>+AI66+AH66</f>
        <v>1.0118055555555552</v>
      </c>
      <c r="AK66" s="996">
        <v>0</v>
      </c>
      <c r="AL66" s="996">
        <f>+AK66+AJ66</f>
        <v>1.0118055555555552</v>
      </c>
      <c r="AM66" s="996">
        <v>0</v>
      </c>
      <c r="AN66" s="996">
        <f>+AM66+AL66</f>
        <v>1.0118055555555552</v>
      </c>
      <c r="AO66" s="996">
        <v>0</v>
      </c>
      <c r="AP66" s="996">
        <f>+AO66+AN66</f>
        <v>1.0118055555555552</v>
      </c>
      <c r="AQ66" s="996">
        <v>0</v>
      </c>
      <c r="AR66" s="996">
        <f>+AQ66+AP66</f>
        <v>1.0118055555555552</v>
      </c>
      <c r="AS66" s="996">
        <v>0</v>
      </c>
      <c r="AT66" s="996">
        <f>+AS66+AR66</f>
        <v>1.0118055555555552</v>
      </c>
      <c r="AU66" s="996">
        <v>0</v>
      </c>
      <c r="AV66" s="996">
        <f>+AU66+AT66</f>
        <v>1.0118055555555552</v>
      </c>
      <c r="AW66" s="996">
        <v>0</v>
      </c>
      <c r="AX66" s="996">
        <f>+AW66+AV66</f>
        <v>1.0118055555555552</v>
      </c>
      <c r="AY66" s="996">
        <v>0</v>
      </c>
      <c r="AZ66" s="996">
        <f>+AY66+AX66</f>
        <v>1.0118055555555552</v>
      </c>
      <c r="BA66" s="996">
        <v>0</v>
      </c>
      <c r="BB66" s="996">
        <f>+BA66+AZ66</f>
        <v>1.0118055555555552</v>
      </c>
      <c r="BC66" s="996">
        <v>0</v>
      </c>
      <c r="BD66" s="996">
        <f>+BC66+BB66</f>
        <v>1.0118055555555552</v>
      </c>
      <c r="BE66" s="996">
        <v>0</v>
      </c>
      <c r="BF66" s="996">
        <f>+BE66+BD66</f>
        <v>1.0118055555555552</v>
      </c>
      <c r="BG66" s="996">
        <v>0</v>
      </c>
      <c r="BH66" s="996">
        <f>+BG66+BF66</f>
        <v>1.0118055555555552</v>
      </c>
      <c r="BI66" s="996">
        <v>0</v>
      </c>
      <c r="BJ66" s="996">
        <f>+BI66+BH66</f>
        <v>1.0118055555555552</v>
      </c>
      <c r="BK66" s="996">
        <v>0</v>
      </c>
      <c r="BL66" s="996">
        <f>+BK66+BJ66</f>
        <v>1.0118055555555552</v>
      </c>
      <c r="BM66" s="996">
        <v>0</v>
      </c>
      <c r="BN66" s="996">
        <f>+BM66+BL66</f>
        <v>1.0118055555555552</v>
      </c>
      <c r="BO66" s="996">
        <v>0</v>
      </c>
      <c r="BP66" s="996">
        <f>+BO66+BN66</f>
        <v>1.0118055555555552</v>
      </c>
      <c r="BQ66" s="996">
        <v>0</v>
      </c>
      <c r="BR66" s="996">
        <f>+BQ66+BP66</f>
        <v>1.0118055555555552</v>
      </c>
      <c r="BS66" s="996">
        <v>0</v>
      </c>
      <c r="BT66" s="996">
        <f>+BS66+BR66</f>
        <v>1.0118055555555552</v>
      </c>
      <c r="BU66" s="996">
        <v>0</v>
      </c>
      <c r="BV66" s="996">
        <f>+BU66+BT66</f>
        <v>1.0118055555555552</v>
      </c>
      <c r="BW66" s="1093">
        <v>1.3888888888888889E-3</v>
      </c>
      <c r="BX66" s="986">
        <f>+BW66+BV66</f>
        <v>1.0131944444444441</v>
      </c>
      <c r="BY66" s="126"/>
      <c r="BZ66" s="127"/>
      <c r="CA66" s="127">
        <f t="shared" si="0"/>
        <v>6.1805555555555669E-2</v>
      </c>
      <c r="CB66" s="1071">
        <f t="shared" si="1"/>
        <v>18.39101123595502</v>
      </c>
      <c r="CC66" s="129"/>
      <c r="CD66" s="134">
        <f t="shared" si="2"/>
        <v>89.000000000000171</v>
      </c>
      <c r="CE66" s="134">
        <f t="shared" si="3"/>
        <v>27.28</v>
      </c>
      <c r="CG66" s="281">
        <f t="shared" si="4"/>
        <v>6.1805555555555669E-2</v>
      </c>
      <c r="CH66" s="135">
        <f t="shared" si="5"/>
        <v>89.000000000000171</v>
      </c>
      <c r="CI66" s="282">
        <f t="shared" si="6"/>
        <v>1.4833333333333363</v>
      </c>
    </row>
    <row r="67" spans="1:87" x14ac:dyDescent="0.2">
      <c r="A67" s="1300"/>
      <c r="B67" s="1105">
        <v>44</v>
      </c>
      <c r="C67" s="1104">
        <v>2.0833333333333332E-2</v>
      </c>
      <c r="D67" s="1067">
        <f t="shared" si="42"/>
        <v>0.97222222222222177</v>
      </c>
      <c r="E67" s="126">
        <v>0</v>
      </c>
      <c r="G67" s="996">
        <v>1.3888888888888889E-3</v>
      </c>
      <c r="H67" s="996">
        <f>+G67+D67</f>
        <v>0.97361111111111065</v>
      </c>
      <c r="I67" s="1092">
        <v>2.0833333333333333E-3</v>
      </c>
      <c r="J67" s="996">
        <f>+I67+H67</f>
        <v>0.97569444444444398</v>
      </c>
      <c r="K67" s="1092">
        <v>2.0833333333333333E-3</v>
      </c>
      <c r="L67" s="996">
        <f>+K67+J67</f>
        <v>0.9777777777777773</v>
      </c>
      <c r="M67" s="1092">
        <v>4.1666666666666666E-3</v>
      </c>
      <c r="N67" s="996">
        <f>+M67+L67</f>
        <v>0.98194444444444395</v>
      </c>
      <c r="O67" s="1092">
        <v>4.1666666666666666E-3</v>
      </c>
      <c r="P67" s="996">
        <f>+O67+N67</f>
        <v>0.98611111111111061</v>
      </c>
      <c r="Q67" s="1092">
        <v>4.1666666666666666E-3</v>
      </c>
      <c r="R67" s="996">
        <f>+Q67+P67</f>
        <v>0.99027777777777726</v>
      </c>
      <c r="S67" s="1092">
        <v>4.8611111111111112E-3</v>
      </c>
      <c r="T67" s="996">
        <f>+S67+R67</f>
        <v>0.99513888888888835</v>
      </c>
      <c r="U67" s="1092">
        <v>1.0416666666666666E-2</v>
      </c>
      <c r="V67" s="996">
        <f>+U67+T67</f>
        <v>1.0055555555555551</v>
      </c>
      <c r="W67" s="1092">
        <v>6.2499999999999995E-3</v>
      </c>
      <c r="X67" s="996">
        <f>+W67+V67</f>
        <v>1.0118055555555552</v>
      </c>
      <c r="Y67" s="1092">
        <v>4.8611111111111112E-3</v>
      </c>
      <c r="Z67" s="996">
        <f>+Y67+X67</f>
        <v>1.0166666666666664</v>
      </c>
      <c r="AA67" s="1092">
        <v>4.1666666666666666E-3</v>
      </c>
      <c r="AB67" s="996">
        <f>+AA67+Z67</f>
        <v>1.020833333333333</v>
      </c>
      <c r="AC67" s="1092">
        <v>4.1666666666666666E-3</v>
      </c>
      <c r="AD67" s="996">
        <f>+AC67+AB67</f>
        <v>1.0249999999999997</v>
      </c>
      <c r="AE67" s="1092">
        <v>3.472222222222222E-3</v>
      </c>
      <c r="AF67" s="996">
        <f>+AE67+AD67</f>
        <v>1.028472222222222</v>
      </c>
      <c r="AG67" s="1092">
        <v>2.0833333333333333E-3</v>
      </c>
      <c r="AH67" s="996">
        <f>+AG67+AF67</f>
        <v>1.0305555555555554</v>
      </c>
      <c r="AI67" s="1092">
        <v>2.0833333333333333E-3</v>
      </c>
      <c r="AJ67" s="996">
        <f>+AI67+AH67</f>
        <v>1.0326388888888889</v>
      </c>
      <c r="AK67" s="996">
        <v>0</v>
      </c>
      <c r="AL67" s="996">
        <f>+AK67+AJ67</f>
        <v>1.0326388888888889</v>
      </c>
      <c r="AM67" s="996">
        <v>0</v>
      </c>
      <c r="AN67" s="996">
        <f>+AM67+AL67</f>
        <v>1.0326388888888889</v>
      </c>
      <c r="AO67" s="996">
        <v>0</v>
      </c>
      <c r="AP67" s="996">
        <f>+AO67+AN67</f>
        <v>1.0326388888888889</v>
      </c>
      <c r="AQ67" s="996">
        <v>0</v>
      </c>
      <c r="AR67" s="996">
        <f>+AQ67+AP67</f>
        <v>1.0326388888888889</v>
      </c>
      <c r="AS67" s="996">
        <v>0</v>
      </c>
      <c r="AT67" s="996">
        <f>+AS67+AR67</f>
        <v>1.0326388888888889</v>
      </c>
      <c r="AU67" s="996">
        <v>0</v>
      </c>
      <c r="AV67" s="996">
        <f>+AU67+AT67</f>
        <v>1.0326388888888889</v>
      </c>
      <c r="AW67" s="996">
        <v>0</v>
      </c>
      <c r="AX67" s="996">
        <f>+AW67+AV67</f>
        <v>1.0326388888888889</v>
      </c>
      <c r="AY67" s="996">
        <v>0</v>
      </c>
      <c r="AZ67" s="996">
        <f>+AY67+AX67</f>
        <v>1.0326388888888889</v>
      </c>
      <c r="BA67" s="996">
        <v>0</v>
      </c>
      <c r="BB67" s="996">
        <f>+BA67+AZ67</f>
        <v>1.0326388888888889</v>
      </c>
      <c r="BC67" s="996">
        <v>0</v>
      </c>
      <c r="BD67" s="996">
        <f>+BC67+BB67</f>
        <v>1.0326388888888889</v>
      </c>
      <c r="BE67" s="996">
        <v>0</v>
      </c>
      <c r="BF67" s="996">
        <f>+BE67+BD67</f>
        <v>1.0326388888888889</v>
      </c>
      <c r="BG67" s="996">
        <v>0</v>
      </c>
      <c r="BH67" s="996">
        <f>+BG67+BF67</f>
        <v>1.0326388888888889</v>
      </c>
      <c r="BI67" s="996">
        <v>0</v>
      </c>
      <c r="BJ67" s="996">
        <f>+BI67+BH67</f>
        <v>1.0326388888888889</v>
      </c>
      <c r="BK67" s="996">
        <v>0</v>
      </c>
      <c r="BL67" s="996">
        <f>+BK67+BJ67</f>
        <v>1.0326388888888889</v>
      </c>
      <c r="BM67" s="996">
        <v>0</v>
      </c>
      <c r="BN67" s="996">
        <f>+BM67+BL67</f>
        <v>1.0326388888888889</v>
      </c>
      <c r="BO67" s="996">
        <v>0</v>
      </c>
      <c r="BP67" s="996">
        <f>+BO67+BN67</f>
        <v>1.0326388888888889</v>
      </c>
      <c r="BQ67" s="996">
        <v>0</v>
      </c>
      <c r="BR67" s="996">
        <f>+BQ67+BP67</f>
        <v>1.0326388888888889</v>
      </c>
      <c r="BS67" s="996">
        <v>0</v>
      </c>
      <c r="BT67" s="996">
        <f>+BS67+BR67</f>
        <v>1.0326388888888889</v>
      </c>
      <c r="BU67" s="996">
        <v>0</v>
      </c>
      <c r="BV67" s="996">
        <f>+BU67+BT67</f>
        <v>1.0326388888888889</v>
      </c>
      <c r="BW67" s="1093">
        <v>1.3888888888888889E-3</v>
      </c>
      <c r="BX67" s="986">
        <f>+BW67+BV67</f>
        <v>1.0340277777777778</v>
      </c>
      <c r="BY67" s="126"/>
      <c r="BZ67" s="127"/>
      <c r="CA67" s="127">
        <f t="shared" si="0"/>
        <v>6.1805555555556002E-2</v>
      </c>
      <c r="CB67" s="1071">
        <f t="shared" si="1"/>
        <v>18.391011235954924</v>
      </c>
      <c r="CC67" s="129"/>
      <c r="CD67" s="134">
        <f t="shared" si="2"/>
        <v>89.000000000000639</v>
      </c>
      <c r="CE67" s="134">
        <f t="shared" si="3"/>
        <v>27.28</v>
      </c>
      <c r="CG67" s="281">
        <f t="shared" si="4"/>
        <v>6.1805555555556002E-2</v>
      </c>
      <c r="CH67" s="135">
        <f t="shared" si="5"/>
        <v>89.000000000000639</v>
      </c>
      <c r="CI67" s="282">
        <f t="shared" si="6"/>
        <v>1.4833333333333441</v>
      </c>
    </row>
    <row r="68" spans="1:87" x14ac:dyDescent="0.2">
      <c r="A68" s="1300"/>
      <c r="B68" s="1105">
        <v>45</v>
      </c>
      <c r="C68" s="1104">
        <v>2.0833333333333332E-2</v>
      </c>
      <c r="D68" s="1067">
        <f t="shared" si="42"/>
        <v>0.99305555555555514</v>
      </c>
      <c r="E68" s="126">
        <v>0</v>
      </c>
      <c r="G68" s="996">
        <v>1.3888888888888889E-3</v>
      </c>
      <c r="H68" s="996">
        <f>+G68+D68</f>
        <v>0.99444444444444402</v>
      </c>
      <c r="I68" s="1092">
        <v>2.0833333333333333E-3</v>
      </c>
      <c r="J68" s="996">
        <f>+I68+H68</f>
        <v>0.99652777777777735</v>
      </c>
      <c r="K68" s="1092">
        <v>2.0833333333333333E-3</v>
      </c>
      <c r="L68" s="996">
        <f>+K68+J68</f>
        <v>0.99861111111111067</v>
      </c>
      <c r="M68" s="1092">
        <v>4.1666666666666666E-3</v>
      </c>
      <c r="N68" s="996">
        <f>+M68+L68</f>
        <v>1.0027777777777773</v>
      </c>
      <c r="O68" s="1092">
        <v>4.1666666666666666E-3</v>
      </c>
      <c r="P68" s="996">
        <f>+O68+N68</f>
        <v>1.006944444444444</v>
      </c>
      <c r="Q68" s="1092">
        <v>4.1666666666666666E-3</v>
      </c>
      <c r="R68" s="996">
        <f>+Q68+P68</f>
        <v>1.0111111111111106</v>
      </c>
      <c r="S68" s="1092">
        <v>4.8611111111111112E-3</v>
      </c>
      <c r="T68" s="996">
        <f>+S68+R68</f>
        <v>1.0159722222222218</v>
      </c>
      <c r="U68" s="1092">
        <v>1.0416666666666666E-2</v>
      </c>
      <c r="V68" s="996">
        <f>+U68+T68</f>
        <v>1.0263888888888886</v>
      </c>
      <c r="W68" s="1092">
        <v>6.2499999999999995E-3</v>
      </c>
      <c r="X68" s="996">
        <f>+W68+V68</f>
        <v>1.0326388888888887</v>
      </c>
      <c r="Y68" s="1092">
        <v>4.8611111111111112E-3</v>
      </c>
      <c r="Z68" s="996">
        <f>+Y68+X68</f>
        <v>1.0374999999999999</v>
      </c>
      <c r="AA68" s="1092">
        <v>4.1666666666666666E-3</v>
      </c>
      <c r="AB68" s="996">
        <f>+AA68+Z68</f>
        <v>1.0416666666666665</v>
      </c>
      <c r="AC68" s="1092">
        <v>4.1666666666666666E-3</v>
      </c>
      <c r="AD68" s="996">
        <f>+AC68+AB68</f>
        <v>1.0458333333333332</v>
      </c>
      <c r="AE68" s="1092">
        <v>3.472222222222222E-3</v>
      </c>
      <c r="AF68" s="996">
        <f>+AE68+AD68</f>
        <v>1.0493055555555555</v>
      </c>
      <c r="AG68" s="1092">
        <v>2.0833333333333333E-3</v>
      </c>
      <c r="AH68" s="996">
        <f>+AG68+AF68</f>
        <v>1.0513888888888889</v>
      </c>
      <c r="AI68" s="1092">
        <v>2.0833333333333333E-3</v>
      </c>
      <c r="AJ68" s="996">
        <f>+AI68+AH68</f>
        <v>1.0534722222222224</v>
      </c>
      <c r="AK68" s="996">
        <v>0</v>
      </c>
      <c r="AL68" s="996">
        <f>+AK68+AJ68</f>
        <v>1.0534722222222224</v>
      </c>
      <c r="AM68" s="996">
        <v>0</v>
      </c>
      <c r="AN68" s="996">
        <f>+AM68+AL68</f>
        <v>1.0534722222222224</v>
      </c>
      <c r="AO68" s="996">
        <v>0</v>
      </c>
      <c r="AP68" s="996">
        <f>+AO68+AN68</f>
        <v>1.0534722222222224</v>
      </c>
      <c r="AQ68" s="996">
        <v>0</v>
      </c>
      <c r="AR68" s="996">
        <f>+AQ68+AP68</f>
        <v>1.0534722222222224</v>
      </c>
      <c r="AS68" s="996">
        <v>0</v>
      </c>
      <c r="AT68" s="996">
        <f>+AS68+AR68</f>
        <v>1.0534722222222224</v>
      </c>
      <c r="AU68" s="996">
        <v>0</v>
      </c>
      <c r="AV68" s="996">
        <f>+AU68+AT68</f>
        <v>1.0534722222222224</v>
      </c>
      <c r="AW68" s="996">
        <v>0</v>
      </c>
      <c r="AX68" s="996">
        <f>+AW68+AV68</f>
        <v>1.0534722222222224</v>
      </c>
      <c r="AY68" s="996">
        <v>0</v>
      </c>
      <c r="AZ68" s="996">
        <f>+AY68+AX68</f>
        <v>1.0534722222222224</v>
      </c>
      <c r="BA68" s="996">
        <v>0</v>
      </c>
      <c r="BB68" s="996">
        <f>+BA68+AZ68</f>
        <v>1.0534722222222224</v>
      </c>
      <c r="BC68" s="996">
        <v>0</v>
      </c>
      <c r="BD68" s="996">
        <f>+BC68+BB68</f>
        <v>1.0534722222222224</v>
      </c>
      <c r="BE68" s="996">
        <v>0</v>
      </c>
      <c r="BF68" s="996">
        <f>+BE68+BD68</f>
        <v>1.0534722222222224</v>
      </c>
      <c r="BG68" s="996">
        <v>0</v>
      </c>
      <c r="BH68" s="996">
        <f>+BG68+BF68</f>
        <v>1.0534722222222224</v>
      </c>
      <c r="BI68" s="996">
        <v>0</v>
      </c>
      <c r="BJ68" s="996">
        <f>+BI68+BH68</f>
        <v>1.0534722222222224</v>
      </c>
      <c r="BK68" s="996">
        <v>0</v>
      </c>
      <c r="BL68" s="996">
        <f>+BK68+BJ68</f>
        <v>1.0534722222222224</v>
      </c>
      <c r="BM68" s="996">
        <v>0</v>
      </c>
      <c r="BN68" s="996">
        <f>+BM68+BL68</f>
        <v>1.0534722222222224</v>
      </c>
      <c r="BO68" s="996">
        <v>0</v>
      </c>
      <c r="BP68" s="996">
        <f>+BO68+BN68</f>
        <v>1.0534722222222224</v>
      </c>
      <c r="BQ68" s="996">
        <v>0</v>
      </c>
      <c r="BR68" s="996">
        <f>+BQ68+BP68</f>
        <v>1.0534722222222224</v>
      </c>
      <c r="BS68" s="996">
        <v>0</v>
      </c>
      <c r="BT68" s="996">
        <f>+BS68+BR68</f>
        <v>1.0534722222222224</v>
      </c>
      <c r="BU68" s="996">
        <v>0</v>
      </c>
      <c r="BV68" s="996">
        <f>+BU68+BT68</f>
        <v>1.0534722222222224</v>
      </c>
      <c r="BW68" s="1093">
        <v>1.3888888888888889E-3</v>
      </c>
      <c r="BX68" s="986">
        <f>+BW68+BV68</f>
        <v>1.0548611111111112</v>
      </c>
      <c r="BY68" s="126"/>
      <c r="BZ68" s="127"/>
      <c r="CA68" s="127">
        <f t="shared" si="0"/>
        <v>6.1805555555556113E-2</v>
      </c>
      <c r="CB68" s="1071">
        <f t="shared" si="1"/>
        <v>18.391011235954895</v>
      </c>
      <c r="CC68" s="129"/>
      <c r="CD68" s="134">
        <f t="shared" si="2"/>
        <v>89.000000000000796</v>
      </c>
      <c r="CE68" s="134">
        <f t="shared" si="3"/>
        <v>27.28</v>
      </c>
      <c r="CG68" s="281">
        <f t="shared" si="4"/>
        <v>6.1805555555556113E-2</v>
      </c>
      <c r="CH68" s="135">
        <f t="shared" si="5"/>
        <v>89.000000000000796</v>
      </c>
      <c r="CI68" s="282">
        <f t="shared" si="6"/>
        <v>1.4833333333333465</v>
      </c>
    </row>
    <row r="69" spans="1:87" x14ac:dyDescent="0.2">
      <c r="A69" s="1300"/>
      <c r="B69" s="1105">
        <v>46</v>
      </c>
      <c r="C69" s="1104">
        <v>2.0833333333333332E-2</v>
      </c>
      <c r="D69" s="1067">
        <f t="shared" si="42"/>
        <v>1.0138888888888884</v>
      </c>
      <c r="E69" s="126">
        <v>0</v>
      </c>
      <c r="G69" s="996">
        <v>1.3888888888888889E-3</v>
      </c>
      <c r="H69" s="996">
        <f>+G69+D69</f>
        <v>1.0152777777777773</v>
      </c>
      <c r="I69" s="1092">
        <v>2.0833333333333333E-3</v>
      </c>
      <c r="J69" s="996">
        <f>+I69+H69</f>
        <v>1.0173611111111107</v>
      </c>
      <c r="K69" s="1092">
        <v>2.0833333333333333E-3</v>
      </c>
      <c r="L69" s="996">
        <f>+K69+J69</f>
        <v>1.0194444444444442</v>
      </c>
      <c r="M69" s="1092">
        <v>4.1666666666666666E-3</v>
      </c>
      <c r="N69" s="996">
        <f>+M69+L69</f>
        <v>1.0236111111111108</v>
      </c>
      <c r="O69" s="1092">
        <v>4.1666666666666666E-3</v>
      </c>
      <c r="P69" s="996">
        <f>+O69+N69</f>
        <v>1.0277777777777775</v>
      </c>
      <c r="Q69" s="1092">
        <v>4.1666666666666666E-3</v>
      </c>
      <c r="R69" s="996">
        <f>+Q69+P69</f>
        <v>1.0319444444444441</v>
      </c>
      <c r="S69" s="1092">
        <v>4.8611111111111112E-3</v>
      </c>
      <c r="T69" s="996">
        <f>+S69+R69</f>
        <v>1.0368055555555553</v>
      </c>
      <c r="U69" s="1092">
        <v>1.0416666666666666E-2</v>
      </c>
      <c r="V69" s="996">
        <f>+U69+T69</f>
        <v>1.0472222222222221</v>
      </c>
      <c r="W69" s="1092">
        <v>6.2499999999999995E-3</v>
      </c>
      <c r="X69" s="996">
        <f>+W69+V69</f>
        <v>1.0534722222222221</v>
      </c>
      <c r="Y69" s="1092">
        <v>4.8611111111111112E-3</v>
      </c>
      <c r="Z69" s="996">
        <f>+Y69+X69</f>
        <v>1.0583333333333333</v>
      </c>
      <c r="AA69" s="1092">
        <v>4.1666666666666666E-3</v>
      </c>
      <c r="AB69" s="996">
        <f>+AA69+Z69</f>
        <v>1.0625</v>
      </c>
      <c r="AC69" s="1092">
        <v>4.1666666666666666E-3</v>
      </c>
      <c r="AD69" s="996">
        <f>+AC69+AB69</f>
        <v>1.0666666666666667</v>
      </c>
      <c r="AE69" s="1092">
        <v>3.472222222222222E-3</v>
      </c>
      <c r="AF69" s="996">
        <f>+AE69+AD69</f>
        <v>1.070138888888889</v>
      </c>
      <c r="AG69" s="1092">
        <v>2.0833333333333333E-3</v>
      </c>
      <c r="AH69" s="996">
        <f>+AG69+AF69</f>
        <v>1.0722222222222224</v>
      </c>
      <c r="AI69" s="1092">
        <v>2.0833333333333333E-3</v>
      </c>
      <c r="AJ69" s="996">
        <f>+AI69+AH69</f>
        <v>1.0743055555555558</v>
      </c>
      <c r="AK69" s="996">
        <v>0</v>
      </c>
      <c r="AL69" s="996">
        <f>+AK69+AJ69</f>
        <v>1.0743055555555558</v>
      </c>
      <c r="AM69" s="996">
        <v>0</v>
      </c>
      <c r="AN69" s="996">
        <f>+AM69+AL69</f>
        <v>1.0743055555555558</v>
      </c>
      <c r="AO69" s="996">
        <v>0</v>
      </c>
      <c r="AP69" s="996">
        <f>+AO69+AN69</f>
        <v>1.0743055555555558</v>
      </c>
      <c r="AQ69" s="996">
        <v>0</v>
      </c>
      <c r="AR69" s="996">
        <f>+AQ69+AP69</f>
        <v>1.0743055555555558</v>
      </c>
      <c r="AS69" s="996">
        <v>0</v>
      </c>
      <c r="AT69" s="996">
        <f>+AS69+AR69</f>
        <v>1.0743055555555558</v>
      </c>
      <c r="AU69" s="996">
        <v>0</v>
      </c>
      <c r="AV69" s="996">
        <f>+AU69+AT69</f>
        <v>1.0743055555555558</v>
      </c>
      <c r="AW69" s="996">
        <v>0</v>
      </c>
      <c r="AX69" s="996">
        <f>+AW69+AV69</f>
        <v>1.0743055555555558</v>
      </c>
      <c r="AY69" s="996">
        <v>0</v>
      </c>
      <c r="AZ69" s="996">
        <f>+AY69+AX69</f>
        <v>1.0743055555555558</v>
      </c>
      <c r="BA69" s="996">
        <v>0</v>
      </c>
      <c r="BB69" s="996">
        <f>+BA69+AZ69</f>
        <v>1.0743055555555558</v>
      </c>
      <c r="BC69" s="996">
        <v>0</v>
      </c>
      <c r="BD69" s="996">
        <f>+BC69+BB69</f>
        <v>1.0743055555555558</v>
      </c>
      <c r="BE69" s="996">
        <v>0</v>
      </c>
      <c r="BF69" s="996">
        <f>+BE69+BD69</f>
        <v>1.0743055555555558</v>
      </c>
      <c r="BG69" s="996">
        <v>0</v>
      </c>
      <c r="BH69" s="996">
        <f>+BG69+BF69</f>
        <v>1.0743055555555558</v>
      </c>
      <c r="BI69" s="996">
        <v>0</v>
      </c>
      <c r="BJ69" s="996">
        <f>+BI69+BH69</f>
        <v>1.0743055555555558</v>
      </c>
      <c r="BK69" s="996">
        <v>0</v>
      </c>
      <c r="BL69" s="996">
        <f>+BK69+BJ69</f>
        <v>1.0743055555555558</v>
      </c>
      <c r="BM69" s="996">
        <v>0</v>
      </c>
      <c r="BN69" s="996">
        <f>+BM69+BL69</f>
        <v>1.0743055555555558</v>
      </c>
      <c r="BO69" s="996">
        <v>0</v>
      </c>
      <c r="BP69" s="996">
        <f>+BO69+BN69</f>
        <v>1.0743055555555558</v>
      </c>
      <c r="BQ69" s="996">
        <v>0</v>
      </c>
      <c r="BR69" s="996">
        <f>+BQ69+BP69</f>
        <v>1.0743055555555558</v>
      </c>
      <c r="BS69" s="996">
        <v>0</v>
      </c>
      <c r="BT69" s="996">
        <f>+BS69+BR69</f>
        <v>1.0743055555555558</v>
      </c>
      <c r="BU69" s="996">
        <v>0</v>
      </c>
      <c r="BV69" s="996">
        <f>+BU69+BT69</f>
        <v>1.0743055555555558</v>
      </c>
      <c r="BW69" s="1093">
        <v>1.3888888888888889E-3</v>
      </c>
      <c r="BX69" s="986">
        <f>+BW69+BV69</f>
        <v>1.0756944444444447</v>
      </c>
      <c r="BY69" s="126"/>
      <c r="BZ69" s="127"/>
      <c r="CA69" s="127">
        <f t="shared" si="0"/>
        <v>6.1805555555556335E-2</v>
      </c>
      <c r="CB69" s="1071">
        <f t="shared" si="1"/>
        <v>18.391011235954824</v>
      </c>
      <c r="CC69" s="129"/>
      <c r="CD69" s="134">
        <f t="shared" si="2"/>
        <v>89.000000000001123</v>
      </c>
      <c r="CE69" s="134">
        <f t="shared" si="3"/>
        <v>27.28</v>
      </c>
      <c r="CG69" s="281">
        <f t="shared" si="4"/>
        <v>6.1805555555556335E-2</v>
      </c>
      <c r="CH69" s="135">
        <f t="shared" si="5"/>
        <v>89.000000000001123</v>
      </c>
      <c r="CI69" s="282">
        <f t="shared" si="6"/>
        <v>1.483333333333352</v>
      </c>
    </row>
    <row r="70" spans="1:87" x14ac:dyDescent="0.2">
      <c r="B70" s="74"/>
      <c r="D70" s="74"/>
      <c r="E70" s="74"/>
      <c r="F70" s="74"/>
      <c r="G70" s="74"/>
      <c r="L70" s="74"/>
    </row>
    <row r="71" spans="1:87" x14ac:dyDescent="0.2">
      <c r="H71" s="134"/>
      <c r="J71" s="134"/>
      <c r="L71" s="74"/>
    </row>
    <row r="72" spans="1:87" x14ac:dyDescent="0.2">
      <c r="B72" s="134" t="s">
        <v>25</v>
      </c>
      <c r="H72" s="134"/>
      <c r="J72" s="74">
        <v>39</v>
      </c>
    </row>
    <row r="73" spans="1:87" x14ac:dyDescent="0.2">
      <c r="B73" s="134" t="s">
        <v>26</v>
      </c>
      <c r="H73" s="134"/>
      <c r="J73" s="74">
        <v>7</v>
      </c>
    </row>
    <row r="74" spans="1:87" x14ac:dyDescent="0.2">
      <c r="B74" s="134" t="s">
        <v>27</v>
      </c>
      <c r="H74" s="134"/>
      <c r="J74" s="74">
        <f>+J72+J73</f>
        <v>46</v>
      </c>
    </row>
    <row r="75" spans="1:87" x14ac:dyDescent="0.2">
      <c r="B75" s="134" t="s">
        <v>28</v>
      </c>
      <c r="H75" s="134"/>
      <c r="J75" s="283">
        <v>27.28</v>
      </c>
      <c r="L75" s="134" t="s">
        <v>21</v>
      </c>
    </row>
    <row r="76" spans="1:87" x14ac:dyDescent="0.2">
      <c r="B76" s="18" t="s">
        <v>29</v>
      </c>
      <c r="H76" s="134"/>
      <c r="J76" s="284">
        <v>0</v>
      </c>
      <c r="L76" s="134" t="s">
        <v>21</v>
      </c>
    </row>
    <row r="77" spans="1:87" x14ac:dyDescent="0.2">
      <c r="B77" s="134" t="s">
        <v>30</v>
      </c>
      <c r="H77" s="134"/>
      <c r="J77" s="134"/>
    </row>
    <row r="81" s="134" customFormat="1" x14ac:dyDescent="0.2"/>
    <row r="82" s="134" customFormat="1" x14ac:dyDescent="0.2"/>
    <row r="83" s="134" customFormat="1" x14ac:dyDescent="0.2"/>
    <row r="84" s="134" customFormat="1" x14ac:dyDescent="0.2"/>
    <row r="85" s="134" customFormat="1" x14ac:dyDescent="0.2"/>
    <row r="86" s="134" customFormat="1" x14ac:dyDescent="0.2"/>
    <row r="87" s="134" customFormat="1" x14ac:dyDescent="0.2"/>
    <row r="88" s="134" customFormat="1" x14ac:dyDescent="0.2"/>
  </sheetData>
  <mergeCells count="11">
    <mergeCell ref="CG20:CI20"/>
    <mergeCell ref="BZ21:BZ22"/>
    <mergeCell ref="B23:CC23"/>
    <mergeCell ref="A24:A69"/>
    <mergeCell ref="B19:D19"/>
    <mergeCell ref="H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3:CM80"/>
  <sheetViews>
    <sheetView topLeftCell="A9" zoomScale="85" zoomScaleNormal="11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8.5703125" style="134" customWidth="1"/>
    <col min="5" max="6" width="11.5703125" style="134" hidden="1" customWidth="1"/>
    <col min="7" max="7" width="11" style="134" hidden="1" customWidth="1"/>
    <col min="8" max="8" width="11.5703125" style="74" customWidth="1"/>
    <col min="9" max="9" width="11.28515625" style="74" hidden="1" customWidth="1"/>
    <col min="10" max="10" width="12.28515625" style="74" customWidth="1"/>
    <col min="11" max="11" width="14.42578125" style="74" hidden="1" customWidth="1"/>
    <col min="12" max="12" width="11.140625" style="134" customWidth="1"/>
    <col min="13" max="17" width="11.28515625" style="134" hidden="1" customWidth="1"/>
    <col min="18" max="18" width="10.5703125" style="134" customWidth="1"/>
    <col min="19" max="19" width="10.85546875" style="134" hidden="1" customWidth="1"/>
    <col min="20" max="20" width="11.5703125" style="134" customWidth="1"/>
    <col min="21" max="21" width="10.85546875" style="134" hidden="1" customWidth="1"/>
    <col min="22" max="22" width="11.28515625" style="134" customWidth="1"/>
    <col min="23" max="23" width="11.28515625" style="134" hidden="1" customWidth="1"/>
    <col min="24" max="24" width="11.5703125" style="134" customWidth="1"/>
    <col min="25" max="25" width="11.28515625" style="134" hidden="1" customWidth="1"/>
    <col min="26" max="26" width="10.5703125" style="134" customWidth="1"/>
    <col min="27" max="28" width="11.28515625" style="134" hidden="1" customWidth="1"/>
    <col min="29" max="31" width="11.42578125" style="134" hidden="1" customWidth="1"/>
    <col min="32" max="32" width="11.140625" style="134" customWidth="1"/>
    <col min="33" max="33" width="11.42578125" style="134" hidden="1" customWidth="1"/>
    <col min="34" max="34" width="12.28515625" style="134" customWidth="1"/>
    <col min="35" max="35" width="11.42578125" style="134" hidden="1" customWidth="1"/>
    <col min="36" max="36" width="11.5703125" style="134" customWidth="1"/>
    <col min="37"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8.5703125" style="134" customWidth="1"/>
    <col min="261" max="263" width="0" style="134" hidden="1" customWidth="1"/>
    <col min="264" max="264" width="11.5703125" style="134" customWidth="1"/>
    <col min="265" max="265" width="0" style="134" hidden="1" customWidth="1"/>
    <col min="266" max="266" width="12.28515625" style="134" customWidth="1"/>
    <col min="267" max="267" width="0" style="134" hidden="1" customWidth="1"/>
    <col min="268" max="268" width="11.140625" style="134" customWidth="1"/>
    <col min="269" max="273" width="0" style="134" hidden="1" customWidth="1"/>
    <col min="274" max="274" width="10.5703125" style="134" customWidth="1"/>
    <col min="275" max="275" width="0" style="134" hidden="1" customWidth="1"/>
    <col min="276" max="276" width="11.5703125" style="134" customWidth="1"/>
    <col min="277" max="277" width="0" style="134" hidden="1" customWidth="1"/>
    <col min="278" max="278" width="11.28515625" style="134" customWidth="1"/>
    <col min="279" max="279" width="0" style="134" hidden="1" customWidth="1"/>
    <col min="280" max="280" width="11.5703125" style="134" customWidth="1"/>
    <col min="281" max="281" width="0" style="134" hidden="1" customWidth="1"/>
    <col min="282" max="282" width="10.5703125" style="134" customWidth="1"/>
    <col min="283" max="287" width="0" style="134" hidden="1" customWidth="1"/>
    <col min="288" max="288" width="11.140625" style="134" customWidth="1"/>
    <col min="289" max="289" width="0" style="134" hidden="1" customWidth="1"/>
    <col min="290" max="290" width="12.28515625" style="134" customWidth="1"/>
    <col min="291" max="291" width="0" style="134" hidden="1" customWidth="1"/>
    <col min="292" max="292" width="11.5703125" style="134" customWidth="1"/>
    <col min="293" max="331" width="0" style="134" hidden="1" customWidth="1"/>
    <col min="332" max="332" width="12.42578125" style="134" customWidth="1"/>
    <col min="333" max="333" width="0" style="134" hidden="1" customWidth="1"/>
    <col min="334"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8.5703125" style="134" customWidth="1"/>
    <col min="517" max="519" width="0" style="134" hidden="1" customWidth="1"/>
    <col min="520" max="520" width="11.5703125" style="134" customWidth="1"/>
    <col min="521" max="521" width="0" style="134" hidden="1" customWidth="1"/>
    <col min="522" max="522" width="12.28515625" style="134" customWidth="1"/>
    <col min="523" max="523" width="0" style="134" hidden="1" customWidth="1"/>
    <col min="524" max="524" width="11.140625" style="134" customWidth="1"/>
    <col min="525" max="529" width="0" style="134" hidden="1" customWidth="1"/>
    <col min="530" max="530" width="10.5703125" style="134" customWidth="1"/>
    <col min="531" max="531" width="0" style="134" hidden="1" customWidth="1"/>
    <col min="532" max="532" width="11.5703125" style="134" customWidth="1"/>
    <col min="533" max="533" width="0" style="134" hidden="1" customWidth="1"/>
    <col min="534" max="534" width="11.28515625" style="134" customWidth="1"/>
    <col min="535" max="535" width="0" style="134" hidden="1" customWidth="1"/>
    <col min="536" max="536" width="11.5703125" style="134" customWidth="1"/>
    <col min="537" max="537" width="0" style="134" hidden="1" customWidth="1"/>
    <col min="538" max="538" width="10.5703125" style="134" customWidth="1"/>
    <col min="539" max="543" width="0" style="134" hidden="1" customWidth="1"/>
    <col min="544" max="544" width="11.140625" style="134" customWidth="1"/>
    <col min="545" max="545" width="0" style="134" hidden="1" customWidth="1"/>
    <col min="546" max="546" width="12.28515625" style="134" customWidth="1"/>
    <col min="547" max="547" width="0" style="134" hidden="1" customWidth="1"/>
    <col min="548" max="548" width="11.5703125" style="134" customWidth="1"/>
    <col min="549" max="587" width="0" style="134" hidden="1" customWidth="1"/>
    <col min="588" max="588" width="12.42578125" style="134" customWidth="1"/>
    <col min="589" max="589" width="0" style="134" hidden="1" customWidth="1"/>
    <col min="590"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8.5703125" style="134" customWidth="1"/>
    <col min="773" max="775" width="0" style="134" hidden="1" customWidth="1"/>
    <col min="776" max="776" width="11.5703125" style="134" customWidth="1"/>
    <col min="777" max="777" width="0" style="134" hidden="1" customWidth="1"/>
    <col min="778" max="778" width="12.28515625" style="134" customWidth="1"/>
    <col min="779" max="779" width="0" style="134" hidden="1" customWidth="1"/>
    <col min="780" max="780" width="11.140625" style="134" customWidth="1"/>
    <col min="781" max="785" width="0" style="134" hidden="1" customWidth="1"/>
    <col min="786" max="786" width="10.5703125" style="134" customWidth="1"/>
    <col min="787" max="787" width="0" style="134" hidden="1" customWidth="1"/>
    <col min="788" max="788" width="11.5703125" style="134" customWidth="1"/>
    <col min="789" max="789" width="0" style="134" hidden="1" customWidth="1"/>
    <col min="790" max="790" width="11.28515625" style="134" customWidth="1"/>
    <col min="791" max="791" width="0" style="134" hidden="1" customWidth="1"/>
    <col min="792" max="792" width="11.5703125" style="134" customWidth="1"/>
    <col min="793" max="793" width="0" style="134" hidden="1" customWidth="1"/>
    <col min="794" max="794" width="10.5703125" style="134" customWidth="1"/>
    <col min="795" max="799" width="0" style="134" hidden="1" customWidth="1"/>
    <col min="800" max="800" width="11.140625" style="134" customWidth="1"/>
    <col min="801" max="801" width="0" style="134" hidden="1" customWidth="1"/>
    <col min="802" max="802" width="12.28515625" style="134" customWidth="1"/>
    <col min="803" max="803" width="0" style="134" hidden="1" customWidth="1"/>
    <col min="804" max="804" width="11.5703125" style="134" customWidth="1"/>
    <col min="805" max="843" width="0" style="134" hidden="1" customWidth="1"/>
    <col min="844" max="844" width="12.42578125" style="134" customWidth="1"/>
    <col min="845" max="845" width="0" style="134" hidden="1" customWidth="1"/>
    <col min="846"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8.5703125" style="134" customWidth="1"/>
    <col min="1029" max="1031" width="0" style="134" hidden="1" customWidth="1"/>
    <col min="1032" max="1032" width="11.5703125" style="134" customWidth="1"/>
    <col min="1033" max="1033" width="0" style="134" hidden="1" customWidth="1"/>
    <col min="1034" max="1034" width="12.28515625" style="134" customWidth="1"/>
    <col min="1035" max="1035" width="0" style="134" hidden="1" customWidth="1"/>
    <col min="1036" max="1036" width="11.140625" style="134" customWidth="1"/>
    <col min="1037" max="1041" width="0" style="134" hidden="1" customWidth="1"/>
    <col min="1042" max="1042" width="10.5703125" style="134" customWidth="1"/>
    <col min="1043" max="1043" width="0" style="134" hidden="1" customWidth="1"/>
    <col min="1044" max="1044" width="11.5703125" style="134" customWidth="1"/>
    <col min="1045" max="1045" width="0" style="134" hidden="1" customWidth="1"/>
    <col min="1046" max="1046" width="11.28515625" style="134" customWidth="1"/>
    <col min="1047" max="1047" width="0" style="134" hidden="1" customWidth="1"/>
    <col min="1048" max="1048" width="11.5703125" style="134" customWidth="1"/>
    <col min="1049" max="1049" width="0" style="134" hidden="1" customWidth="1"/>
    <col min="1050" max="1050" width="10.5703125" style="134" customWidth="1"/>
    <col min="1051" max="1055" width="0" style="134" hidden="1" customWidth="1"/>
    <col min="1056" max="1056" width="11.140625" style="134" customWidth="1"/>
    <col min="1057" max="1057" width="0" style="134" hidden="1" customWidth="1"/>
    <col min="1058" max="1058" width="12.28515625" style="134" customWidth="1"/>
    <col min="1059" max="1059" width="0" style="134" hidden="1" customWidth="1"/>
    <col min="1060" max="1060" width="11.5703125" style="134" customWidth="1"/>
    <col min="1061"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8.5703125" style="134" customWidth="1"/>
    <col min="1285" max="1287" width="0" style="134" hidden="1" customWidth="1"/>
    <col min="1288" max="1288" width="11.5703125" style="134" customWidth="1"/>
    <col min="1289" max="1289" width="0" style="134" hidden="1" customWidth="1"/>
    <col min="1290" max="1290" width="12.28515625" style="134" customWidth="1"/>
    <col min="1291" max="1291" width="0" style="134" hidden="1" customWidth="1"/>
    <col min="1292" max="1292" width="11.140625" style="134" customWidth="1"/>
    <col min="1293" max="1297" width="0" style="134" hidden="1" customWidth="1"/>
    <col min="1298" max="1298" width="10.5703125" style="134" customWidth="1"/>
    <col min="1299" max="1299" width="0" style="134" hidden="1" customWidth="1"/>
    <col min="1300" max="1300" width="11.5703125" style="134" customWidth="1"/>
    <col min="1301" max="1301" width="0" style="134" hidden="1" customWidth="1"/>
    <col min="1302" max="1302" width="11.28515625" style="134" customWidth="1"/>
    <col min="1303" max="1303" width="0" style="134" hidden="1" customWidth="1"/>
    <col min="1304" max="1304" width="11.5703125" style="134" customWidth="1"/>
    <col min="1305" max="1305" width="0" style="134" hidden="1" customWidth="1"/>
    <col min="1306" max="1306" width="10.5703125" style="134" customWidth="1"/>
    <col min="1307" max="1311" width="0" style="134" hidden="1" customWidth="1"/>
    <col min="1312" max="1312" width="11.140625" style="134" customWidth="1"/>
    <col min="1313" max="1313" width="0" style="134" hidden="1" customWidth="1"/>
    <col min="1314" max="1314" width="12.28515625" style="134" customWidth="1"/>
    <col min="1315" max="1315" width="0" style="134" hidden="1" customWidth="1"/>
    <col min="1316" max="1316" width="11.5703125" style="134" customWidth="1"/>
    <col min="1317"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8.5703125" style="134" customWidth="1"/>
    <col min="1541" max="1543" width="0" style="134" hidden="1" customWidth="1"/>
    <col min="1544" max="1544" width="11.5703125" style="134" customWidth="1"/>
    <col min="1545" max="1545" width="0" style="134" hidden="1" customWidth="1"/>
    <col min="1546" max="1546" width="12.28515625" style="134" customWidth="1"/>
    <col min="1547" max="1547" width="0" style="134" hidden="1" customWidth="1"/>
    <col min="1548" max="1548" width="11.140625" style="134" customWidth="1"/>
    <col min="1549" max="1553" width="0" style="134" hidden="1" customWidth="1"/>
    <col min="1554" max="1554" width="10.5703125" style="134" customWidth="1"/>
    <col min="1555" max="1555" width="0" style="134" hidden="1" customWidth="1"/>
    <col min="1556" max="1556" width="11.5703125" style="134" customWidth="1"/>
    <col min="1557" max="1557" width="0" style="134" hidden="1" customWidth="1"/>
    <col min="1558" max="1558" width="11.28515625" style="134" customWidth="1"/>
    <col min="1559" max="1559" width="0" style="134" hidden="1" customWidth="1"/>
    <col min="1560" max="1560" width="11.5703125" style="134" customWidth="1"/>
    <col min="1561" max="1561" width="0" style="134" hidden="1" customWidth="1"/>
    <col min="1562" max="1562" width="10.5703125" style="134" customWidth="1"/>
    <col min="1563" max="1567" width="0" style="134" hidden="1" customWidth="1"/>
    <col min="1568" max="1568" width="11.140625" style="134" customWidth="1"/>
    <col min="1569" max="1569" width="0" style="134" hidden="1" customWidth="1"/>
    <col min="1570" max="1570" width="12.28515625" style="134" customWidth="1"/>
    <col min="1571" max="1571" width="0" style="134" hidden="1" customWidth="1"/>
    <col min="1572" max="1572" width="11.5703125" style="134" customWidth="1"/>
    <col min="1573"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8.5703125" style="134" customWidth="1"/>
    <col min="1797" max="1799" width="0" style="134" hidden="1" customWidth="1"/>
    <col min="1800" max="1800" width="11.5703125" style="134" customWidth="1"/>
    <col min="1801" max="1801" width="0" style="134" hidden="1" customWidth="1"/>
    <col min="1802" max="1802" width="12.28515625" style="134" customWidth="1"/>
    <col min="1803" max="1803" width="0" style="134" hidden="1" customWidth="1"/>
    <col min="1804" max="1804" width="11.140625" style="134" customWidth="1"/>
    <col min="1805" max="1809" width="0" style="134" hidden="1" customWidth="1"/>
    <col min="1810" max="1810" width="10.5703125" style="134" customWidth="1"/>
    <col min="1811" max="1811" width="0" style="134" hidden="1" customWidth="1"/>
    <col min="1812" max="1812" width="11.5703125" style="134" customWidth="1"/>
    <col min="1813" max="1813" width="0" style="134" hidden="1" customWidth="1"/>
    <col min="1814" max="1814" width="11.28515625" style="134" customWidth="1"/>
    <col min="1815" max="1815" width="0" style="134" hidden="1" customWidth="1"/>
    <col min="1816" max="1816" width="11.5703125" style="134" customWidth="1"/>
    <col min="1817" max="1817" width="0" style="134" hidden="1" customWidth="1"/>
    <col min="1818" max="1818" width="10.5703125" style="134" customWidth="1"/>
    <col min="1819" max="1823" width="0" style="134" hidden="1" customWidth="1"/>
    <col min="1824" max="1824" width="11.140625" style="134" customWidth="1"/>
    <col min="1825" max="1825" width="0" style="134" hidden="1" customWidth="1"/>
    <col min="1826" max="1826" width="12.28515625" style="134" customWidth="1"/>
    <col min="1827" max="1827" width="0" style="134" hidden="1" customWidth="1"/>
    <col min="1828" max="1828" width="11.5703125" style="134" customWidth="1"/>
    <col min="1829"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8.5703125" style="134" customWidth="1"/>
    <col min="2053" max="2055" width="0" style="134" hidden="1" customWidth="1"/>
    <col min="2056" max="2056" width="11.5703125" style="134" customWidth="1"/>
    <col min="2057" max="2057" width="0" style="134" hidden="1" customWidth="1"/>
    <col min="2058" max="2058" width="12.28515625" style="134" customWidth="1"/>
    <col min="2059" max="2059" width="0" style="134" hidden="1" customWidth="1"/>
    <col min="2060" max="2060" width="11.140625" style="134" customWidth="1"/>
    <col min="2061" max="2065" width="0" style="134" hidden="1" customWidth="1"/>
    <col min="2066" max="2066" width="10.5703125" style="134" customWidth="1"/>
    <col min="2067" max="2067" width="0" style="134" hidden="1" customWidth="1"/>
    <col min="2068" max="2068" width="11.5703125" style="134" customWidth="1"/>
    <col min="2069" max="2069" width="0" style="134" hidden="1" customWidth="1"/>
    <col min="2070" max="2070" width="11.28515625" style="134" customWidth="1"/>
    <col min="2071" max="2071" width="0" style="134" hidden="1" customWidth="1"/>
    <col min="2072" max="2072" width="11.5703125" style="134" customWidth="1"/>
    <col min="2073" max="2073" width="0" style="134" hidden="1" customWidth="1"/>
    <col min="2074" max="2074" width="10.5703125" style="134" customWidth="1"/>
    <col min="2075" max="2079" width="0" style="134" hidden="1" customWidth="1"/>
    <col min="2080" max="2080" width="11.140625" style="134" customWidth="1"/>
    <col min="2081" max="2081" width="0" style="134" hidden="1" customWidth="1"/>
    <col min="2082" max="2082" width="12.28515625" style="134" customWidth="1"/>
    <col min="2083" max="2083" width="0" style="134" hidden="1" customWidth="1"/>
    <col min="2084" max="2084" width="11.5703125" style="134" customWidth="1"/>
    <col min="2085"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8.5703125" style="134" customWidth="1"/>
    <col min="2309" max="2311" width="0" style="134" hidden="1" customWidth="1"/>
    <col min="2312" max="2312" width="11.5703125" style="134" customWidth="1"/>
    <col min="2313" max="2313" width="0" style="134" hidden="1" customWidth="1"/>
    <col min="2314" max="2314" width="12.28515625" style="134" customWidth="1"/>
    <col min="2315" max="2315" width="0" style="134" hidden="1" customWidth="1"/>
    <col min="2316" max="2316" width="11.140625" style="134" customWidth="1"/>
    <col min="2317" max="2321" width="0" style="134" hidden="1" customWidth="1"/>
    <col min="2322" max="2322" width="10.5703125" style="134" customWidth="1"/>
    <col min="2323" max="2323" width="0" style="134" hidden="1" customWidth="1"/>
    <col min="2324" max="2324" width="11.5703125" style="134" customWidth="1"/>
    <col min="2325" max="2325" width="0" style="134" hidden="1" customWidth="1"/>
    <col min="2326" max="2326" width="11.28515625" style="134" customWidth="1"/>
    <col min="2327" max="2327" width="0" style="134" hidden="1" customWidth="1"/>
    <col min="2328" max="2328" width="11.5703125" style="134" customWidth="1"/>
    <col min="2329" max="2329" width="0" style="134" hidden="1" customWidth="1"/>
    <col min="2330" max="2330" width="10.5703125" style="134" customWidth="1"/>
    <col min="2331" max="2335" width="0" style="134" hidden="1" customWidth="1"/>
    <col min="2336" max="2336" width="11.140625" style="134" customWidth="1"/>
    <col min="2337" max="2337" width="0" style="134" hidden="1" customWidth="1"/>
    <col min="2338" max="2338" width="12.28515625" style="134" customWidth="1"/>
    <col min="2339" max="2339" width="0" style="134" hidden="1" customWidth="1"/>
    <col min="2340" max="2340" width="11.5703125" style="134" customWidth="1"/>
    <col min="2341"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8.5703125" style="134" customWidth="1"/>
    <col min="2565" max="2567" width="0" style="134" hidden="1" customWidth="1"/>
    <col min="2568" max="2568" width="11.5703125" style="134" customWidth="1"/>
    <col min="2569" max="2569" width="0" style="134" hidden="1" customWidth="1"/>
    <col min="2570" max="2570" width="12.28515625" style="134" customWidth="1"/>
    <col min="2571" max="2571" width="0" style="134" hidden="1" customWidth="1"/>
    <col min="2572" max="2572" width="11.140625" style="134" customWidth="1"/>
    <col min="2573" max="2577" width="0" style="134" hidden="1" customWidth="1"/>
    <col min="2578" max="2578" width="10.5703125" style="134" customWidth="1"/>
    <col min="2579" max="2579" width="0" style="134" hidden="1" customWidth="1"/>
    <col min="2580" max="2580" width="11.5703125" style="134" customWidth="1"/>
    <col min="2581" max="2581" width="0" style="134" hidden="1" customWidth="1"/>
    <col min="2582" max="2582" width="11.28515625" style="134" customWidth="1"/>
    <col min="2583" max="2583" width="0" style="134" hidden="1" customWidth="1"/>
    <col min="2584" max="2584" width="11.5703125" style="134" customWidth="1"/>
    <col min="2585" max="2585" width="0" style="134" hidden="1" customWidth="1"/>
    <col min="2586" max="2586" width="10.5703125" style="134" customWidth="1"/>
    <col min="2587" max="2591" width="0" style="134" hidden="1" customWidth="1"/>
    <col min="2592" max="2592" width="11.140625" style="134" customWidth="1"/>
    <col min="2593" max="2593" width="0" style="134" hidden="1" customWidth="1"/>
    <col min="2594" max="2594" width="12.28515625" style="134" customWidth="1"/>
    <col min="2595" max="2595" width="0" style="134" hidden="1" customWidth="1"/>
    <col min="2596" max="2596" width="11.5703125" style="134" customWidth="1"/>
    <col min="2597"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8.5703125" style="134" customWidth="1"/>
    <col min="2821" max="2823" width="0" style="134" hidden="1" customWidth="1"/>
    <col min="2824" max="2824" width="11.5703125" style="134" customWidth="1"/>
    <col min="2825" max="2825" width="0" style="134" hidden="1" customWidth="1"/>
    <col min="2826" max="2826" width="12.28515625" style="134" customWidth="1"/>
    <col min="2827" max="2827" width="0" style="134" hidden="1" customWidth="1"/>
    <col min="2828" max="2828" width="11.140625" style="134" customWidth="1"/>
    <col min="2829" max="2833" width="0" style="134" hidden="1" customWidth="1"/>
    <col min="2834" max="2834" width="10.5703125" style="134" customWidth="1"/>
    <col min="2835" max="2835" width="0" style="134" hidden="1" customWidth="1"/>
    <col min="2836" max="2836" width="11.5703125" style="134" customWidth="1"/>
    <col min="2837" max="2837" width="0" style="134" hidden="1" customWidth="1"/>
    <col min="2838" max="2838" width="11.28515625" style="134" customWidth="1"/>
    <col min="2839" max="2839" width="0" style="134" hidden="1" customWidth="1"/>
    <col min="2840" max="2840" width="11.5703125" style="134" customWidth="1"/>
    <col min="2841" max="2841" width="0" style="134" hidden="1" customWidth="1"/>
    <col min="2842" max="2842" width="10.5703125" style="134" customWidth="1"/>
    <col min="2843" max="2847" width="0" style="134" hidden="1" customWidth="1"/>
    <col min="2848" max="2848" width="11.140625" style="134" customWidth="1"/>
    <col min="2849" max="2849" width="0" style="134" hidden="1" customWidth="1"/>
    <col min="2850" max="2850" width="12.28515625" style="134" customWidth="1"/>
    <col min="2851" max="2851" width="0" style="134" hidden="1" customWidth="1"/>
    <col min="2852" max="2852" width="11.5703125" style="134" customWidth="1"/>
    <col min="2853"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8.5703125" style="134" customWidth="1"/>
    <col min="3077" max="3079" width="0" style="134" hidden="1" customWidth="1"/>
    <col min="3080" max="3080" width="11.5703125" style="134" customWidth="1"/>
    <col min="3081" max="3081" width="0" style="134" hidden="1" customWidth="1"/>
    <col min="3082" max="3082" width="12.28515625" style="134" customWidth="1"/>
    <col min="3083" max="3083" width="0" style="134" hidden="1" customWidth="1"/>
    <col min="3084" max="3084" width="11.140625" style="134" customWidth="1"/>
    <col min="3085" max="3089" width="0" style="134" hidden="1" customWidth="1"/>
    <col min="3090" max="3090" width="10.5703125" style="134" customWidth="1"/>
    <col min="3091" max="3091" width="0" style="134" hidden="1" customWidth="1"/>
    <col min="3092" max="3092" width="11.5703125" style="134" customWidth="1"/>
    <col min="3093" max="3093" width="0" style="134" hidden="1" customWidth="1"/>
    <col min="3094" max="3094" width="11.28515625" style="134" customWidth="1"/>
    <col min="3095" max="3095" width="0" style="134" hidden="1" customWidth="1"/>
    <col min="3096" max="3096" width="11.5703125" style="134" customWidth="1"/>
    <col min="3097" max="3097" width="0" style="134" hidden="1" customWidth="1"/>
    <col min="3098" max="3098" width="10.5703125" style="134" customWidth="1"/>
    <col min="3099" max="3103" width="0" style="134" hidden="1" customWidth="1"/>
    <col min="3104" max="3104" width="11.140625" style="134" customWidth="1"/>
    <col min="3105" max="3105" width="0" style="134" hidden="1" customWidth="1"/>
    <col min="3106" max="3106" width="12.28515625" style="134" customWidth="1"/>
    <col min="3107" max="3107" width="0" style="134" hidden="1" customWidth="1"/>
    <col min="3108" max="3108" width="11.5703125" style="134" customWidth="1"/>
    <col min="3109"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8.5703125" style="134" customWidth="1"/>
    <col min="3333" max="3335" width="0" style="134" hidden="1" customWidth="1"/>
    <col min="3336" max="3336" width="11.5703125" style="134" customWidth="1"/>
    <col min="3337" max="3337" width="0" style="134" hidden="1" customWidth="1"/>
    <col min="3338" max="3338" width="12.28515625" style="134" customWidth="1"/>
    <col min="3339" max="3339" width="0" style="134" hidden="1" customWidth="1"/>
    <col min="3340" max="3340" width="11.140625" style="134" customWidth="1"/>
    <col min="3341" max="3345" width="0" style="134" hidden="1" customWidth="1"/>
    <col min="3346" max="3346" width="10.5703125" style="134" customWidth="1"/>
    <col min="3347" max="3347" width="0" style="134" hidden="1" customWidth="1"/>
    <col min="3348" max="3348" width="11.5703125" style="134" customWidth="1"/>
    <col min="3349" max="3349" width="0" style="134" hidden="1" customWidth="1"/>
    <col min="3350" max="3350" width="11.28515625" style="134" customWidth="1"/>
    <col min="3351" max="3351" width="0" style="134" hidden="1" customWidth="1"/>
    <col min="3352" max="3352" width="11.5703125" style="134" customWidth="1"/>
    <col min="3353" max="3353" width="0" style="134" hidden="1" customWidth="1"/>
    <col min="3354" max="3354" width="10.5703125" style="134" customWidth="1"/>
    <col min="3355" max="3359" width="0" style="134" hidden="1" customWidth="1"/>
    <col min="3360" max="3360" width="11.140625" style="134" customWidth="1"/>
    <col min="3361" max="3361" width="0" style="134" hidden="1" customWidth="1"/>
    <col min="3362" max="3362" width="12.28515625" style="134" customWidth="1"/>
    <col min="3363" max="3363" width="0" style="134" hidden="1" customWidth="1"/>
    <col min="3364" max="3364" width="11.5703125" style="134" customWidth="1"/>
    <col min="3365"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8.5703125" style="134" customWidth="1"/>
    <col min="3589" max="3591" width="0" style="134" hidden="1" customWidth="1"/>
    <col min="3592" max="3592" width="11.5703125" style="134" customWidth="1"/>
    <col min="3593" max="3593" width="0" style="134" hidden="1" customWidth="1"/>
    <col min="3594" max="3594" width="12.28515625" style="134" customWidth="1"/>
    <col min="3595" max="3595" width="0" style="134" hidden="1" customWidth="1"/>
    <col min="3596" max="3596" width="11.140625" style="134" customWidth="1"/>
    <col min="3597" max="3601" width="0" style="134" hidden="1" customWidth="1"/>
    <col min="3602" max="3602" width="10.5703125" style="134" customWidth="1"/>
    <col min="3603" max="3603" width="0" style="134" hidden="1" customWidth="1"/>
    <col min="3604" max="3604" width="11.5703125" style="134" customWidth="1"/>
    <col min="3605" max="3605" width="0" style="134" hidden="1" customWidth="1"/>
    <col min="3606" max="3606" width="11.28515625" style="134" customWidth="1"/>
    <col min="3607" max="3607" width="0" style="134" hidden="1" customWidth="1"/>
    <col min="3608" max="3608" width="11.5703125" style="134" customWidth="1"/>
    <col min="3609" max="3609" width="0" style="134" hidden="1" customWidth="1"/>
    <col min="3610" max="3610" width="10.5703125" style="134" customWidth="1"/>
    <col min="3611" max="3615" width="0" style="134" hidden="1" customWidth="1"/>
    <col min="3616" max="3616" width="11.140625" style="134" customWidth="1"/>
    <col min="3617" max="3617" width="0" style="134" hidden="1" customWidth="1"/>
    <col min="3618" max="3618" width="12.28515625" style="134" customWidth="1"/>
    <col min="3619" max="3619" width="0" style="134" hidden="1" customWidth="1"/>
    <col min="3620" max="3620" width="11.5703125" style="134" customWidth="1"/>
    <col min="3621"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8.5703125" style="134" customWidth="1"/>
    <col min="3845" max="3847" width="0" style="134" hidden="1" customWidth="1"/>
    <col min="3848" max="3848" width="11.5703125" style="134" customWidth="1"/>
    <col min="3849" max="3849" width="0" style="134" hidden="1" customWidth="1"/>
    <col min="3850" max="3850" width="12.28515625" style="134" customWidth="1"/>
    <col min="3851" max="3851" width="0" style="134" hidden="1" customWidth="1"/>
    <col min="3852" max="3852" width="11.140625" style="134" customWidth="1"/>
    <col min="3853" max="3857" width="0" style="134" hidden="1" customWidth="1"/>
    <col min="3858" max="3858" width="10.5703125" style="134" customWidth="1"/>
    <col min="3859" max="3859" width="0" style="134" hidden="1" customWidth="1"/>
    <col min="3860" max="3860" width="11.5703125" style="134" customWidth="1"/>
    <col min="3861" max="3861" width="0" style="134" hidden="1" customWidth="1"/>
    <col min="3862" max="3862" width="11.28515625" style="134" customWidth="1"/>
    <col min="3863" max="3863" width="0" style="134" hidden="1" customWidth="1"/>
    <col min="3864" max="3864" width="11.5703125" style="134" customWidth="1"/>
    <col min="3865" max="3865" width="0" style="134" hidden="1" customWidth="1"/>
    <col min="3866" max="3866" width="10.5703125" style="134" customWidth="1"/>
    <col min="3867" max="3871" width="0" style="134" hidden="1" customWidth="1"/>
    <col min="3872" max="3872" width="11.140625" style="134" customWidth="1"/>
    <col min="3873" max="3873" width="0" style="134" hidden="1" customWidth="1"/>
    <col min="3874" max="3874" width="12.28515625" style="134" customWidth="1"/>
    <col min="3875" max="3875" width="0" style="134" hidden="1" customWidth="1"/>
    <col min="3876" max="3876" width="11.5703125" style="134" customWidth="1"/>
    <col min="3877"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8.5703125" style="134" customWidth="1"/>
    <col min="4101" max="4103" width="0" style="134" hidden="1" customWidth="1"/>
    <col min="4104" max="4104" width="11.5703125" style="134" customWidth="1"/>
    <col min="4105" max="4105" width="0" style="134" hidden="1" customWidth="1"/>
    <col min="4106" max="4106" width="12.28515625" style="134" customWidth="1"/>
    <col min="4107" max="4107" width="0" style="134" hidden="1" customWidth="1"/>
    <col min="4108" max="4108" width="11.140625" style="134" customWidth="1"/>
    <col min="4109" max="4113" width="0" style="134" hidden="1" customWidth="1"/>
    <col min="4114" max="4114" width="10.5703125" style="134" customWidth="1"/>
    <col min="4115" max="4115" width="0" style="134" hidden="1" customWidth="1"/>
    <col min="4116" max="4116" width="11.5703125" style="134" customWidth="1"/>
    <col min="4117" max="4117" width="0" style="134" hidden="1" customWidth="1"/>
    <col min="4118" max="4118" width="11.28515625" style="134" customWidth="1"/>
    <col min="4119" max="4119" width="0" style="134" hidden="1" customWidth="1"/>
    <col min="4120" max="4120" width="11.5703125" style="134" customWidth="1"/>
    <col min="4121" max="4121" width="0" style="134" hidden="1" customWidth="1"/>
    <col min="4122" max="4122" width="10.5703125" style="134" customWidth="1"/>
    <col min="4123" max="4127" width="0" style="134" hidden="1" customWidth="1"/>
    <col min="4128" max="4128" width="11.140625" style="134" customWidth="1"/>
    <col min="4129" max="4129" width="0" style="134" hidden="1" customWidth="1"/>
    <col min="4130" max="4130" width="12.28515625" style="134" customWidth="1"/>
    <col min="4131" max="4131" width="0" style="134" hidden="1" customWidth="1"/>
    <col min="4132" max="4132" width="11.5703125" style="134" customWidth="1"/>
    <col min="4133"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8.5703125" style="134" customWidth="1"/>
    <col min="4357" max="4359" width="0" style="134" hidden="1" customWidth="1"/>
    <col min="4360" max="4360" width="11.5703125" style="134" customWidth="1"/>
    <col min="4361" max="4361" width="0" style="134" hidden="1" customWidth="1"/>
    <col min="4362" max="4362" width="12.28515625" style="134" customWidth="1"/>
    <col min="4363" max="4363" width="0" style="134" hidden="1" customWidth="1"/>
    <col min="4364" max="4364" width="11.140625" style="134" customWidth="1"/>
    <col min="4365" max="4369" width="0" style="134" hidden="1" customWidth="1"/>
    <col min="4370" max="4370" width="10.5703125" style="134" customWidth="1"/>
    <col min="4371" max="4371" width="0" style="134" hidden="1" customWidth="1"/>
    <col min="4372" max="4372" width="11.5703125" style="134" customWidth="1"/>
    <col min="4373" max="4373" width="0" style="134" hidden="1" customWidth="1"/>
    <col min="4374" max="4374" width="11.28515625" style="134" customWidth="1"/>
    <col min="4375" max="4375" width="0" style="134" hidden="1" customWidth="1"/>
    <col min="4376" max="4376" width="11.5703125" style="134" customWidth="1"/>
    <col min="4377" max="4377" width="0" style="134" hidden="1" customWidth="1"/>
    <col min="4378" max="4378" width="10.5703125" style="134" customWidth="1"/>
    <col min="4379" max="4383" width="0" style="134" hidden="1" customWidth="1"/>
    <col min="4384" max="4384" width="11.140625" style="134" customWidth="1"/>
    <col min="4385" max="4385" width="0" style="134" hidden="1" customWidth="1"/>
    <col min="4386" max="4386" width="12.28515625" style="134" customWidth="1"/>
    <col min="4387" max="4387" width="0" style="134" hidden="1" customWidth="1"/>
    <col min="4388" max="4388" width="11.5703125" style="134" customWidth="1"/>
    <col min="4389"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8.5703125" style="134" customWidth="1"/>
    <col min="4613" max="4615" width="0" style="134" hidden="1" customWidth="1"/>
    <col min="4616" max="4616" width="11.5703125" style="134" customWidth="1"/>
    <col min="4617" max="4617" width="0" style="134" hidden="1" customWidth="1"/>
    <col min="4618" max="4618" width="12.28515625" style="134" customWidth="1"/>
    <col min="4619" max="4619" width="0" style="134" hidden="1" customWidth="1"/>
    <col min="4620" max="4620" width="11.140625" style="134" customWidth="1"/>
    <col min="4621" max="4625" width="0" style="134" hidden="1" customWidth="1"/>
    <col min="4626" max="4626" width="10.5703125" style="134" customWidth="1"/>
    <col min="4627" max="4627" width="0" style="134" hidden="1" customWidth="1"/>
    <col min="4628" max="4628" width="11.5703125" style="134" customWidth="1"/>
    <col min="4629" max="4629" width="0" style="134" hidden="1" customWidth="1"/>
    <col min="4630" max="4630" width="11.28515625" style="134" customWidth="1"/>
    <col min="4631" max="4631" width="0" style="134" hidden="1" customWidth="1"/>
    <col min="4632" max="4632" width="11.5703125" style="134" customWidth="1"/>
    <col min="4633" max="4633" width="0" style="134" hidden="1" customWidth="1"/>
    <col min="4634" max="4634" width="10.5703125" style="134" customWidth="1"/>
    <col min="4635" max="4639" width="0" style="134" hidden="1" customWidth="1"/>
    <col min="4640" max="4640" width="11.140625" style="134" customWidth="1"/>
    <col min="4641" max="4641" width="0" style="134" hidden="1" customWidth="1"/>
    <col min="4642" max="4642" width="12.28515625" style="134" customWidth="1"/>
    <col min="4643" max="4643" width="0" style="134" hidden="1" customWidth="1"/>
    <col min="4644" max="4644" width="11.5703125" style="134" customWidth="1"/>
    <col min="4645"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8.5703125" style="134" customWidth="1"/>
    <col min="4869" max="4871" width="0" style="134" hidden="1" customWidth="1"/>
    <col min="4872" max="4872" width="11.5703125" style="134" customWidth="1"/>
    <col min="4873" max="4873" width="0" style="134" hidden="1" customWidth="1"/>
    <col min="4874" max="4874" width="12.28515625" style="134" customWidth="1"/>
    <col min="4875" max="4875" width="0" style="134" hidden="1" customWidth="1"/>
    <col min="4876" max="4876" width="11.140625" style="134" customWidth="1"/>
    <col min="4877" max="4881" width="0" style="134" hidden="1" customWidth="1"/>
    <col min="4882" max="4882" width="10.5703125" style="134" customWidth="1"/>
    <col min="4883" max="4883" width="0" style="134" hidden="1" customWidth="1"/>
    <col min="4884" max="4884" width="11.5703125" style="134" customWidth="1"/>
    <col min="4885" max="4885" width="0" style="134" hidden="1" customWidth="1"/>
    <col min="4886" max="4886" width="11.28515625" style="134" customWidth="1"/>
    <col min="4887" max="4887" width="0" style="134" hidden="1" customWidth="1"/>
    <col min="4888" max="4888" width="11.5703125" style="134" customWidth="1"/>
    <col min="4889" max="4889" width="0" style="134" hidden="1" customWidth="1"/>
    <col min="4890" max="4890" width="10.5703125" style="134" customWidth="1"/>
    <col min="4891" max="4895" width="0" style="134" hidden="1" customWidth="1"/>
    <col min="4896" max="4896" width="11.140625" style="134" customWidth="1"/>
    <col min="4897" max="4897" width="0" style="134" hidden="1" customWidth="1"/>
    <col min="4898" max="4898" width="12.28515625" style="134" customWidth="1"/>
    <col min="4899" max="4899" width="0" style="134" hidden="1" customWidth="1"/>
    <col min="4900" max="4900" width="11.5703125" style="134" customWidth="1"/>
    <col min="4901"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8.5703125" style="134" customWidth="1"/>
    <col min="5125" max="5127" width="0" style="134" hidden="1" customWidth="1"/>
    <col min="5128" max="5128" width="11.5703125" style="134" customWidth="1"/>
    <col min="5129" max="5129" width="0" style="134" hidden="1" customWidth="1"/>
    <col min="5130" max="5130" width="12.28515625" style="134" customWidth="1"/>
    <col min="5131" max="5131" width="0" style="134" hidden="1" customWidth="1"/>
    <col min="5132" max="5132" width="11.140625" style="134" customWidth="1"/>
    <col min="5133" max="5137" width="0" style="134" hidden="1" customWidth="1"/>
    <col min="5138" max="5138" width="10.5703125" style="134" customWidth="1"/>
    <col min="5139" max="5139" width="0" style="134" hidden="1" customWidth="1"/>
    <col min="5140" max="5140" width="11.5703125" style="134" customWidth="1"/>
    <col min="5141" max="5141" width="0" style="134" hidden="1" customWidth="1"/>
    <col min="5142" max="5142" width="11.28515625" style="134" customWidth="1"/>
    <col min="5143" max="5143" width="0" style="134" hidden="1" customWidth="1"/>
    <col min="5144" max="5144" width="11.5703125" style="134" customWidth="1"/>
    <col min="5145" max="5145" width="0" style="134" hidden="1" customWidth="1"/>
    <col min="5146" max="5146" width="10.5703125" style="134" customWidth="1"/>
    <col min="5147" max="5151" width="0" style="134" hidden="1" customWidth="1"/>
    <col min="5152" max="5152" width="11.140625" style="134" customWidth="1"/>
    <col min="5153" max="5153" width="0" style="134" hidden="1" customWidth="1"/>
    <col min="5154" max="5154" width="12.28515625" style="134" customWidth="1"/>
    <col min="5155" max="5155" width="0" style="134" hidden="1" customWidth="1"/>
    <col min="5156" max="5156" width="11.5703125" style="134" customWidth="1"/>
    <col min="5157"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8.5703125" style="134" customWidth="1"/>
    <col min="5381" max="5383" width="0" style="134" hidden="1" customWidth="1"/>
    <col min="5384" max="5384" width="11.5703125" style="134" customWidth="1"/>
    <col min="5385" max="5385" width="0" style="134" hidden="1" customWidth="1"/>
    <col min="5386" max="5386" width="12.28515625" style="134" customWidth="1"/>
    <col min="5387" max="5387" width="0" style="134" hidden="1" customWidth="1"/>
    <col min="5388" max="5388" width="11.140625" style="134" customWidth="1"/>
    <col min="5389" max="5393" width="0" style="134" hidden="1" customWidth="1"/>
    <col min="5394" max="5394" width="10.5703125" style="134" customWidth="1"/>
    <col min="5395" max="5395" width="0" style="134" hidden="1" customWidth="1"/>
    <col min="5396" max="5396" width="11.5703125" style="134" customWidth="1"/>
    <col min="5397" max="5397" width="0" style="134" hidden="1" customWidth="1"/>
    <col min="5398" max="5398" width="11.28515625" style="134" customWidth="1"/>
    <col min="5399" max="5399" width="0" style="134" hidden="1" customWidth="1"/>
    <col min="5400" max="5400" width="11.5703125" style="134" customWidth="1"/>
    <col min="5401" max="5401" width="0" style="134" hidden="1" customWidth="1"/>
    <col min="5402" max="5402" width="10.5703125" style="134" customWidth="1"/>
    <col min="5403" max="5407" width="0" style="134" hidden="1" customWidth="1"/>
    <col min="5408" max="5408" width="11.140625" style="134" customWidth="1"/>
    <col min="5409" max="5409" width="0" style="134" hidden="1" customWidth="1"/>
    <col min="5410" max="5410" width="12.28515625" style="134" customWidth="1"/>
    <col min="5411" max="5411" width="0" style="134" hidden="1" customWidth="1"/>
    <col min="5412" max="5412" width="11.5703125" style="134" customWidth="1"/>
    <col min="5413"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8.5703125" style="134" customWidth="1"/>
    <col min="5637" max="5639" width="0" style="134" hidden="1" customWidth="1"/>
    <col min="5640" max="5640" width="11.5703125" style="134" customWidth="1"/>
    <col min="5641" max="5641" width="0" style="134" hidden="1" customWidth="1"/>
    <col min="5642" max="5642" width="12.28515625" style="134" customWidth="1"/>
    <col min="5643" max="5643" width="0" style="134" hidden="1" customWidth="1"/>
    <col min="5644" max="5644" width="11.140625" style="134" customWidth="1"/>
    <col min="5645" max="5649" width="0" style="134" hidden="1" customWidth="1"/>
    <col min="5650" max="5650" width="10.5703125" style="134" customWidth="1"/>
    <col min="5651" max="5651" width="0" style="134" hidden="1" customWidth="1"/>
    <col min="5652" max="5652" width="11.5703125" style="134" customWidth="1"/>
    <col min="5653" max="5653" width="0" style="134" hidden="1" customWidth="1"/>
    <col min="5654" max="5654" width="11.28515625" style="134" customWidth="1"/>
    <col min="5655" max="5655" width="0" style="134" hidden="1" customWidth="1"/>
    <col min="5656" max="5656" width="11.5703125" style="134" customWidth="1"/>
    <col min="5657" max="5657" width="0" style="134" hidden="1" customWidth="1"/>
    <col min="5658" max="5658" width="10.5703125" style="134" customWidth="1"/>
    <col min="5659" max="5663" width="0" style="134" hidden="1" customWidth="1"/>
    <col min="5664" max="5664" width="11.140625" style="134" customWidth="1"/>
    <col min="5665" max="5665" width="0" style="134" hidden="1" customWidth="1"/>
    <col min="5666" max="5666" width="12.28515625" style="134" customWidth="1"/>
    <col min="5667" max="5667" width="0" style="134" hidden="1" customWidth="1"/>
    <col min="5668" max="5668" width="11.5703125" style="134" customWidth="1"/>
    <col min="5669"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8.5703125" style="134" customWidth="1"/>
    <col min="5893" max="5895" width="0" style="134" hidden="1" customWidth="1"/>
    <col min="5896" max="5896" width="11.5703125" style="134" customWidth="1"/>
    <col min="5897" max="5897" width="0" style="134" hidden="1" customWidth="1"/>
    <col min="5898" max="5898" width="12.28515625" style="134" customWidth="1"/>
    <col min="5899" max="5899" width="0" style="134" hidden="1" customWidth="1"/>
    <col min="5900" max="5900" width="11.140625" style="134" customWidth="1"/>
    <col min="5901" max="5905" width="0" style="134" hidden="1" customWidth="1"/>
    <col min="5906" max="5906" width="10.5703125" style="134" customWidth="1"/>
    <col min="5907" max="5907" width="0" style="134" hidden="1" customWidth="1"/>
    <col min="5908" max="5908" width="11.5703125" style="134" customWidth="1"/>
    <col min="5909" max="5909" width="0" style="134" hidden="1" customWidth="1"/>
    <col min="5910" max="5910" width="11.28515625" style="134" customWidth="1"/>
    <col min="5911" max="5911" width="0" style="134" hidden="1" customWidth="1"/>
    <col min="5912" max="5912" width="11.5703125" style="134" customWidth="1"/>
    <col min="5913" max="5913" width="0" style="134" hidden="1" customWidth="1"/>
    <col min="5914" max="5914" width="10.5703125" style="134" customWidth="1"/>
    <col min="5915" max="5919" width="0" style="134" hidden="1" customWidth="1"/>
    <col min="5920" max="5920" width="11.140625" style="134" customWidth="1"/>
    <col min="5921" max="5921" width="0" style="134" hidden="1" customWidth="1"/>
    <col min="5922" max="5922" width="12.28515625" style="134" customWidth="1"/>
    <col min="5923" max="5923" width="0" style="134" hidden="1" customWidth="1"/>
    <col min="5924" max="5924" width="11.5703125" style="134" customWidth="1"/>
    <col min="5925"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8.5703125" style="134" customWidth="1"/>
    <col min="6149" max="6151" width="0" style="134" hidden="1" customWidth="1"/>
    <col min="6152" max="6152" width="11.5703125" style="134" customWidth="1"/>
    <col min="6153" max="6153" width="0" style="134" hidden="1" customWidth="1"/>
    <col min="6154" max="6154" width="12.28515625" style="134" customWidth="1"/>
    <col min="6155" max="6155" width="0" style="134" hidden="1" customWidth="1"/>
    <col min="6156" max="6156" width="11.140625" style="134" customWidth="1"/>
    <col min="6157" max="6161" width="0" style="134" hidden="1" customWidth="1"/>
    <col min="6162" max="6162" width="10.5703125" style="134" customWidth="1"/>
    <col min="6163" max="6163" width="0" style="134" hidden="1" customWidth="1"/>
    <col min="6164" max="6164" width="11.5703125" style="134" customWidth="1"/>
    <col min="6165" max="6165" width="0" style="134" hidden="1" customWidth="1"/>
    <col min="6166" max="6166" width="11.28515625" style="134" customWidth="1"/>
    <col min="6167" max="6167" width="0" style="134" hidden="1" customWidth="1"/>
    <col min="6168" max="6168" width="11.5703125" style="134" customWidth="1"/>
    <col min="6169" max="6169" width="0" style="134" hidden="1" customWidth="1"/>
    <col min="6170" max="6170" width="10.5703125" style="134" customWidth="1"/>
    <col min="6171" max="6175" width="0" style="134" hidden="1" customWidth="1"/>
    <col min="6176" max="6176" width="11.140625" style="134" customWidth="1"/>
    <col min="6177" max="6177" width="0" style="134" hidden="1" customWidth="1"/>
    <col min="6178" max="6178" width="12.28515625" style="134" customWidth="1"/>
    <col min="6179" max="6179" width="0" style="134" hidden="1" customWidth="1"/>
    <col min="6180" max="6180" width="11.5703125" style="134" customWidth="1"/>
    <col min="6181"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8.5703125" style="134" customWidth="1"/>
    <col min="6405" max="6407" width="0" style="134" hidden="1" customWidth="1"/>
    <col min="6408" max="6408" width="11.5703125" style="134" customWidth="1"/>
    <col min="6409" max="6409" width="0" style="134" hidden="1" customWidth="1"/>
    <col min="6410" max="6410" width="12.28515625" style="134" customWidth="1"/>
    <col min="6411" max="6411" width="0" style="134" hidden="1" customWidth="1"/>
    <col min="6412" max="6412" width="11.140625" style="134" customWidth="1"/>
    <col min="6413" max="6417" width="0" style="134" hidden="1" customWidth="1"/>
    <col min="6418" max="6418" width="10.5703125" style="134" customWidth="1"/>
    <col min="6419" max="6419" width="0" style="134" hidden="1" customWidth="1"/>
    <col min="6420" max="6420" width="11.5703125" style="134" customWidth="1"/>
    <col min="6421" max="6421" width="0" style="134" hidden="1" customWidth="1"/>
    <col min="6422" max="6422" width="11.28515625" style="134" customWidth="1"/>
    <col min="6423" max="6423" width="0" style="134" hidden="1" customWidth="1"/>
    <col min="6424" max="6424" width="11.5703125" style="134" customWidth="1"/>
    <col min="6425" max="6425" width="0" style="134" hidden="1" customWidth="1"/>
    <col min="6426" max="6426" width="10.5703125" style="134" customWidth="1"/>
    <col min="6427" max="6431" width="0" style="134" hidden="1" customWidth="1"/>
    <col min="6432" max="6432" width="11.140625" style="134" customWidth="1"/>
    <col min="6433" max="6433" width="0" style="134" hidden="1" customWidth="1"/>
    <col min="6434" max="6434" width="12.28515625" style="134" customWidth="1"/>
    <col min="6435" max="6435" width="0" style="134" hidden="1" customWidth="1"/>
    <col min="6436" max="6436" width="11.5703125" style="134" customWidth="1"/>
    <col min="6437"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8.5703125" style="134" customWidth="1"/>
    <col min="6661" max="6663" width="0" style="134" hidden="1" customWidth="1"/>
    <col min="6664" max="6664" width="11.5703125" style="134" customWidth="1"/>
    <col min="6665" max="6665" width="0" style="134" hidden="1" customWidth="1"/>
    <col min="6666" max="6666" width="12.28515625" style="134" customWidth="1"/>
    <col min="6667" max="6667" width="0" style="134" hidden="1" customWidth="1"/>
    <col min="6668" max="6668" width="11.140625" style="134" customWidth="1"/>
    <col min="6669" max="6673" width="0" style="134" hidden="1" customWidth="1"/>
    <col min="6674" max="6674" width="10.5703125" style="134" customWidth="1"/>
    <col min="6675" max="6675" width="0" style="134" hidden="1" customWidth="1"/>
    <col min="6676" max="6676" width="11.5703125" style="134" customWidth="1"/>
    <col min="6677" max="6677" width="0" style="134" hidden="1" customWidth="1"/>
    <col min="6678" max="6678" width="11.28515625" style="134" customWidth="1"/>
    <col min="6679" max="6679" width="0" style="134" hidden="1" customWidth="1"/>
    <col min="6680" max="6680" width="11.5703125" style="134" customWidth="1"/>
    <col min="6681" max="6681" width="0" style="134" hidden="1" customWidth="1"/>
    <col min="6682" max="6682" width="10.5703125" style="134" customWidth="1"/>
    <col min="6683" max="6687" width="0" style="134" hidden="1" customWidth="1"/>
    <col min="6688" max="6688" width="11.140625" style="134" customWidth="1"/>
    <col min="6689" max="6689" width="0" style="134" hidden="1" customWidth="1"/>
    <col min="6690" max="6690" width="12.28515625" style="134" customWidth="1"/>
    <col min="6691" max="6691" width="0" style="134" hidden="1" customWidth="1"/>
    <col min="6692" max="6692" width="11.5703125" style="134" customWidth="1"/>
    <col min="6693"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8.5703125" style="134" customWidth="1"/>
    <col min="6917" max="6919" width="0" style="134" hidden="1" customWidth="1"/>
    <col min="6920" max="6920" width="11.5703125" style="134" customWidth="1"/>
    <col min="6921" max="6921" width="0" style="134" hidden="1" customWidth="1"/>
    <col min="6922" max="6922" width="12.28515625" style="134" customWidth="1"/>
    <col min="6923" max="6923" width="0" style="134" hidden="1" customWidth="1"/>
    <col min="6924" max="6924" width="11.140625" style="134" customWidth="1"/>
    <col min="6925" max="6929" width="0" style="134" hidden="1" customWidth="1"/>
    <col min="6930" max="6930" width="10.5703125" style="134" customWidth="1"/>
    <col min="6931" max="6931" width="0" style="134" hidden="1" customWidth="1"/>
    <col min="6932" max="6932" width="11.5703125" style="134" customWidth="1"/>
    <col min="6933" max="6933" width="0" style="134" hidden="1" customWidth="1"/>
    <col min="6934" max="6934" width="11.28515625" style="134" customWidth="1"/>
    <col min="6935" max="6935" width="0" style="134" hidden="1" customWidth="1"/>
    <col min="6936" max="6936" width="11.5703125" style="134" customWidth="1"/>
    <col min="6937" max="6937" width="0" style="134" hidden="1" customWidth="1"/>
    <col min="6938" max="6938" width="10.5703125" style="134" customWidth="1"/>
    <col min="6939" max="6943" width="0" style="134" hidden="1" customWidth="1"/>
    <col min="6944" max="6944" width="11.140625" style="134" customWidth="1"/>
    <col min="6945" max="6945" width="0" style="134" hidden="1" customWidth="1"/>
    <col min="6946" max="6946" width="12.28515625" style="134" customWidth="1"/>
    <col min="6947" max="6947" width="0" style="134" hidden="1" customWidth="1"/>
    <col min="6948" max="6948" width="11.5703125" style="134" customWidth="1"/>
    <col min="6949" max="6987" width="0" style="134" hidden="1" customWidth="1"/>
    <col min="6988" max="6988" width="12.42578125" style="134" customWidth="1"/>
    <col min="6989" max="6989" width="0" style="134" hidden="1" customWidth="1"/>
    <col min="6990"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8.5703125" style="134" customWidth="1"/>
    <col min="7173" max="7175" width="0" style="134" hidden="1" customWidth="1"/>
    <col min="7176" max="7176" width="11.5703125" style="134" customWidth="1"/>
    <col min="7177" max="7177" width="0" style="134" hidden="1" customWidth="1"/>
    <col min="7178" max="7178" width="12.28515625" style="134" customWidth="1"/>
    <col min="7179" max="7179" width="0" style="134" hidden="1" customWidth="1"/>
    <col min="7180" max="7180" width="11.140625" style="134" customWidth="1"/>
    <col min="7181" max="7185" width="0" style="134" hidden="1" customWidth="1"/>
    <col min="7186" max="7186" width="10.5703125" style="134" customWidth="1"/>
    <col min="7187" max="7187" width="0" style="134" hidden="1" customWidth="1"/>
    <col min="7188" max="7188" width="11.5703125" style="134" customWidth="1"/>
    <col min="7189" max="7189" width="0" style="134" hidden="1" customWidth="1"/>
    <col min="7190" max="7190" width="11.28515625" style="134" customWidth="1"/>
    <col min="7191" max="7191" width="0" style="134" hidden="1" customWidth="1"/>
    <col min="7192" max="7192" width="11.5703125" style="134" customWidth="1"/>
    <col min="7193" max="7193" width="0" style="134" hidden="1" customWidth="1"/>
    <col min="7194" max="7194" width="10.5703125" style="134" customWidth="1"/>
    <col min="7195" max="7199" width="0" style="134" hidden="1" customWidth="1"/>
    <col min="7200" max="7200" width="11.140625" style="134" customWidth="1"/>
    <col min="7201" max="7201" width="0" style="134" hidden="1" customWidth="1"/>
    <col min="7202" max="7202" width="12.28515625" style="134" customWidth="1"/>
    <col min="7203" max="7203" width="0" style="134" hidden="1" customWidth="1"/>
    <col min="7204" max="7204" width="11.5703125" style="134" customWidth="1"/>
    <col min="7205"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8.5703125" style="134" customWidth="1"/>
    <col min="7429" max="7431" width="0" style="134" hidden="1" customWidth="1"/>
    <col min="7432" max="7432" width="11.5703125" style="134" customWidth="1"/>
    <col min="7433" max="7433" width="0" style="134" hidden="1" customWidth="1"/>
    <col min="7434" max="7434" width="12.28515625" style="134" customWidth="1"/>
    <col min="7435" max="7435" width="0" style="134" hidden="1" customWidth="1"/>
    <col min="7436" max="7436" width="11.140625" style="134" customWidth="1"/>
    <col min="7437" max="7441" width="0" style="134" hidden="1" customWidth="1"/>
    <col min="7442" max="7442" width="10.5703125" style="134" customWidth="1"/>
    <col min="7443" max="7443" width="0" style="134" hidden="1" customWidth="1"/>
    <col min="7444" max="7444" width="11.5703125" style="134" customWidth="1"/>
    <col min="7445" max="7445" width="0" style="134" hidden="1" customWidth="1"/>
    <col min="7446" max="7446" width="11.28515625" style="134" customWidth="1"/>
    <col min="7447" max="7447" width="0" style="134" hidden="1" customWidth="1"/>
    <col min="7448" max="7448" width="11.5703125" style="134" customWidth="1"/>
    <col min="7449" max="7449" width="0" style="134" hidden="1" customWidth="1"/>
    <col min="7450" max="7450" width="10.5703125" style="134" customWidth="1"/>
    <col min="7451" max="7455" width="0" style="134" hidden="1" customWidth="1"/>
    <col min="7456" max="7456" width="11.140625" style="134" customWidth="1"/>
    <col min="7457" max="7457" width="0" style="134" hidden="1" customWidth="1"/>
    <col min="7458" max="7458" width="12.28515625" style="134" customWidth="1"/>
    <col min="7459" max="7459" width="0" style="134" hidden="1" customWidth="1"/>
    <col min="7460" max="7460" width="11.5703125" style="134" customWidth="1"/>
    <col min="7461"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8.5703125" style="134" customWidth="1"/>
    <col min="7685" max="7687" width="0" style="134" hidden="1" customWidth="1"/>
    <col min="7688" max="7688" width="11.5703125" style="134" customWidth="1"/>
    <col min="7689" max="7689" width="0" style="134" hidden="1" customWidth="1"/>
    <col min="7690" max="7690" width="12.28515625" style="134" customWidth="1"/>
    <col min="7691" max="7691" width="0" style="134" hidden="1" customWidth="1"/>
    <col min="7692" max="7692" width="11.140625" style="134" customWidth="1"/>
    <col min="7693" max="7697" width="0" style="134" hidden="1" customWidth="1"/>
    <col min="7698" max="7698" width="10.5703125" style="134" customWidth="1"/>
    <col min="7699" max="7699" width="0" style="134" hidden="1" customWidth="1"/>
    <col min="7700" max="7700" width="11.5703125" style="134" customWidth="1"/>
    <col min="7701" max="7701" width="0" style="134" hidden="1" customWidth="1"/>
    <col min="7702" max="7702" width="11.28515625" style="134" customWidth="1"/>
    <col min="7703" max="7703" width="0" style="134" hidden="1" customWidth="1"/>
    <col min="7704" max="7704" width="11.5703125" style="134" customWidth="1"/>
    <col min="7705" max="7705" width="0" style="134" hidden="1" customWidth="1"/>
    <col min="7706" max="7706" width="10.5703125" style="134" customWidth="1"/>
    <col min="7707" max="7711" width="0" style="134" hidden="1" customWidth="1"/>
    <col min="7712" max="7712" width="11.140625" style="134" customWidth="1"/>
    <col min="7713" max="7713" width="0" style="134" hidden="1" customWidth="1"/>
    <col min="7714" max="7714" width="12.28515625" style="134" customWidth="1"/>
    <col min="7715" max="7715" width="0" style="134" hidden="1" customWidth="1"/>
    <col min="7716" max="7716" width="11.5703125" style="134" customWidth="1"/>
    <col min="7717"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8.5703125" style="134" customWidth="1"/>
    <col min="7941" max="7943" width="0" style="134" hidden="1" customWidth="1"/>
    <col min="7944" max="7944" width="11.5703125" style="134" customWidth="1"/>
    <col min="7945" max="7945" width="0" style="134" hidden="1" customWidth="1"/>
    <col min="7946" max="7946" width="12.28515625" style="134" customWidth="1"/>
    <col min="7947" max="7947" width="0" style="134" hidden="1" customWidth="1"/>
    <col min="7948" max="7948" width="11.140625" style="134" customWidth="1"/>
    <col min="7949" max="7953" width="0" style="134" hidden="1" customWidth="1"/>
    <col min="7954" max="7954" width="10.5703125" style="134" customWidth="1"/>
    <col min="7955" max="7955" width="0" style="134" hidden="1" customWidth="1"/>
    <col min="7956" max="7956" width="11.5703125" style="134" customWidth="1"/>
    <col min="7957" max="7957" width="0" style="134" hidden="1" customWidth="1"/>
    <col min="7958" max="7958" width="11.28515625" style="134" customWidth="1"/>
    <col min="7959" max="7959" width="0" style="134" hidden="1" customWidth="1"/>
    <col min="7960" max="7960" width="11.5703125" style="134" customWidth="1"/>
    <col min="7961" max="7961" width="0" style="134" hidden="1" customWidth="1"/>
    <col min="7962" max="7962" width="10.5703125" style="134" customWidth="1"/>
    <col min="7963" max="7967" width="0" style="134" hidden="1" customWidth="1"/>
    <col min="7968" max="7968" width="11.140625" style="134" customWidth="1"/>
    <col min="7969" max="7969" width="0" style="134" hidden="1" customWidth="1"/>
    <col min="7970" max="7970" width="12.28515625" style="134" customWidth="1"/>
    <col min="7971" max="7971" width="0" style="134" hidden="1" customWidth="1"/>
    <col min="7972" max="7972" width="11.5703125" style="134" customWidth="1"/>
    <col min="7973"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8.5703125" style="134" customWidth="1"/>
    <col min="8197" max="8199" width="0" style="134" hidden="1" customWidth="1"/>
    <col min="8200" max="8200" width="11.5703125" style="134" customWidth="1"/>
    <col min="8201" max="8201" width="0" style="134" hidden="1" customWidth="1"/>
    <col min="8202" max="8202" width="12.28515625" style="134" customWidth="1"/>
    <col min="8203" max="8203" width="0" style="134" hidden="1" customWidth="1"/>
    <col min="8204" max="8204" width="11.140625" style="134" customWidth="1"/>
    <col min="8205" max="8209" width="0" style="134" hidden="1" customWidth="1"/>
    <col min="8210" max="8210" width="10.5703125" style="134" customWidth="1"/>
    <col min="8211" max="8211" width="0" style="134" hidden="1" customWidth="1"/>
    <col min="8212" max="8212" width="11.5703125" style="134" customWidth="1"/>
    <col min="8213" max="8213" width="0" style="134" hidden="1" customWidth="1"/>
    <col min="8214" max="8214" width="11.28515625" style="134" customWidth="1"/>
    <col min="8215" max="8215" width="0" style="134" hidden="1" customWidth="1"/>
    <col min="8216" max="8216" width="11.5703125" style="134" customWidth="1"/>
    <col min="8217" max="8217" width="0" style="134" hidden="1" customWidth="1"/>
    <col min="8218" max="8218" width="10.5703125" style="134" customWidth="1"/>
    <col min="8219" max="8223" width="0" style="134" hidden="1" customWidth="1"/>
    <col min="8224" max="8224" width="11.140625" style="134" customWidth="1"/>
    <col min="8225" max="8225" width="0" style="134" hidden="1" customWidth="1"/>
    <col min="8226" max="8226" width="12.28515625" style="134" customWidth="1"/>
    <col min="8227" max="8227" width="0" style="134" hidden="1" customWidth="1"/>
    <col min="8228" max="8228" width="11.5703125" style="134" customWidth="1"/>
    <col min="8229"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8.5703125" style="134" customWidth="1"/>
    <col min="8453" max="8455" width="0" style="134" hidden="1" customWidth="1"/>
    <col min="8456" max="8456" width="11.5703125" style="134" customWidth="1"/>
    <col min="8457" max="8457" width="0" style="134" hidden="1" customWidth="1"/>
    <col min="8458" max="8458" width="12.28515625" style="134" customWidth="1"/>
    <col min="8459" max="8459" width="0" style="134" hidden="1" customWidth="1"/>
    <col min="8460" max="8460" width="11.140625" style="134" customWidth="1"/>
    <col min="8461" max="8465" width="0" style="134" hidden="1" customWidth="1"/>
    <col min="8466" max="8466" width="10.5703125" style="134" customWidth="1"/>
    <col min="8467" max="8467" width="0" style="134" hidden="1" customWidth="1"/>
    <col min="8468" max="8468" width="11.5703125" style="134" customWidth="1"/>
    <col min="8469" max="8469" width="0" style="134" hidden="1" customWidth="1"/>
    <col min="8470" max="8470" width="11.28515625" style="134" customWidth="1"/>
    <col min="8471" max="8471" width="0" style="134" hidden="1" customWidth="1"/>
    <col min="8472" max="8472" width="11.5703125" style="134" customWidth="1"/>
    <col min="8473" max="8473" width="0" style="134" hidden="1" customWidth="1"/>
    <col min="8474" max="8474" width="10.5703125" style="134" customWidth="1"/>
    <col min="8475" max="8479" width="0" style="134" hidden="1" customWidth="1"/>
    <col min="8480" max="8480" width="11.140625" style="134" customWidth="1"/>
    <col min="8481" max="8481" width="0" style="134" hidden="1" customWidth="1"/>
    <col min="8482" max="8482" width="12.28515625" style="134" customWidth="1"/>
    <col min="8483" max="8483" width="0" style="134" hidden="1" customWidth="1"/>
    <col min="8484" max="8484" width="11.5703125" style="134" customWidth="1"/>
    <col min="8485"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8.5703125" style="134" customWidth="1"/>
    <col min="8709" max="8711" width="0" style="134" hidden="1" customWidth="1"/>
    <col min="8712" max="8712" width="11.5703125" style="134" customWidth="1"/>
    <col min="8713" max="8713" width="0" style="134" hidden="1" customWidth="1"/>
    <col min="8714" max="8714" width="12.28515625" style="134" customWidth="1"/>
    <col min="8715" max="8715" width="0" style="134" hidden="1" customWidth="1"/>
    <col min="8716" max="8716" width="11.140625" style="134" customWidth="1"/>
    <col min="8717" max="8721" width="0" style="134" hidden="1" customWidth="1"/>
    <col min="8722" max="8722" width="10.5703125" style="134" customWidth="1"/>
    <col min="8723" max="8723" width="0" style="134" hidden="1" customWidth="1"/>
    <col min="8724" max="8724" width="11.5703125" style="134" customWidth="1"/>
    <col min="8725" max="8725" width="0" style="134" hidden="1" customWidth="1"/>
    <col min="8726" max="8726" width="11.28515625" style="134" customWidth="1"/>
    <col min="8727" max="8727" width="0" style="134" hidden="1" customWidth="1"/>
    <col min="8728" max="8728" width="11.5703125" style="134" customWidth="1"/>
    <col min="8729" max="8729" width="0" style="134" hidden="1" customWidth="1"/>
    <col min="8730" max="8730" width="10.5703125" style="134" customWidth="1"/>
    <col min="8731" max="8735" width="0" style="134" hidden="1" customWidth="1"/>
    <col min="8736" max="8736" width="11.140625" style="134" customWidth="1"/>
    <col min="8737" max="8737" width="0" style="134" hidden="1" customWidth="1"/>
    <col min="8738" max="8738" width="12.28515625" style="134" customWidth="1"/>
    <col min="8739" max="8739" width="0" style="134" hidden="1" customWidth="1"/>
    <col min="8740" max="8740" width="11.5703125" style="134" customWidth="1"/>
    <col min="8741"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8.5703125" style="134" customWidth="1"/>
    <col min="8965" max="8967" width="0" style="134" hidden="1" customWidth="1"/>
    <col min="8968" max="8968" width="11.5703125" style="134" customWidth="1"/>
    <col min="8969" max="8969" width="0" style="134" hidden="1" customWidth="1"/>
    <col min="8970" max="8970" width="12.28515625" style="134" customWidth="1"/>
    <col min="8971" max="8971" width="0" style="134" hidden="1" customWidth="1"/>
    <col min="8972" max="8972" width="11.140625" style="134" customWidth="1"/>
    <col min="8973" max="8977" width="0" style="134" hidden="1" customWidth="1"/>
    <col min="8978" max="8978" width="10.5703125" style="134" customWidth="1"/>
    <col min="8979" max="8979" width="0" style="134" hidden="1" customWidth="1"/>
    <col min="8980" max="8980" width="11.5703125" style="134" customWidth="1"/>
    <col min="8981" max="8981" width="0" style="134" hidden="1" customWidth="1"/>
    <col min="8982" max="8982" width="11.28515625" style="134" customWidth="1"/>
    <col min="8983" max="8983" width="0" style="134" hidden="1" customWidth="1"/>
    <col min="8984" max="8984" width="11.5703125" style="134" customWidth="1"/>
    <col min="8985" max="8985" width="0" style="134" hidden="1" customWidth="1"/>
    <col min="8986" max="8986" width="10.5703125" style="134" customWidth="1"/>
    <col min="8987" max="8991" width="0" style="134" hidden="1" customWidth="1"/>
    <col min="8992" max="8992" width="11.140625" style="134" customWidth="1"/>
    <col min="8993" max="8993" width="0" style="134" hidden="1" customWidth="1"/>
    <col min="8994" max="8994" width="12.28515625" style="134" customWidth="1"/>
    <col min="8995" max="8995" width="0" style="134" hidden="1" customWidth="1"/>
    <col min="8996" max="8996" width="11.5703125" style="134" customWidth="1"/>
    <col min="8997"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8.5703125" style="134" customWidth="1"/>
    <col min="9221" max="9223" width="0" style="134" hidden="1" customWidth="1"/>
    <col min="9224" max="9224" width="11.5703125" style="134" customWidth="1"/>
    <col min="9225" max="9225" width="0" style="134" hidden="1" customWidth="1"/>
    <col min="9226" max="9226" width="12.28515625" style="134" customWidth="1"/>
    <col min="9227" max="9227" width="0" style="134" hidden="1" customWidth="1"/>
    <col min="9228" max="9228" width="11.140625" style="134" customWidth="1"/>
    <col min="9229" max="9233" width="0" style="134" hidden="1" customWidth="1"/>
    <col min="9234" max="9234" width="10.5703125" style="134" customWidth="1"/>
    <col min="9235" max="9235" width="0" style="134" hidden="1" customWidth="1"/>
    <col min="9236" max="9236" width="11.5703125" style="134" customWidth="1"/>
    <col min="9237" max="9237" width="0" style="134" hidden="1" customWidth="1"/>
    <col min="9238" max="9238" width="11.28515625" style="134" customWidth="1"/>
    <col min="9239" max="9239" width="0" style="134" hidden="1" customWidth="1"/>
    <col min="9240" max="9240" width="11.5703125" style="134" customWidth="1"/>
    <col min="9241" max="9241" width="0" style="134" hidden="1" customWidth="1"/>
    <col min="9242" max="9242" width="10.5703125" style="134" customWidth="1"/>
    <col min="9243" max="9247" width="0" style="134" hidden="1" customWidth="1"/>
    <col min="9248" max="9248" width="11.140625" style="134" customWidth="1"/>
    <col min="9249" max="9249" width="0" style="134" hidden="1" customWidth="1"/>
    <col min="9250" max="9250" width="12.28515625" style="134" customWidth="1"/>
    <col min="9251" max="9251" width="0" style="134" hidden="1" customWidth="1"/>
    <col min="9252" max="9252" width="11.5703125" style="134" customWidth="1"/>
    <col min="9253"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8.5703125" style="134" customWidth="1"/>
    <col min="9477" max="9479" width="0" style="134" hidden="1" customWidth="1"/>
    <col min="9480" max="9480" width="11.5703125" style="134" customWidth="1"/>
    <col min="9481" max="9481" width="0" style="134" hidden="1" customWidth="1"/>
    <col min="9482" max="9482" width="12.28515625" style="134" customWidth="1"/>
    <col min="9483" max="9483" width="0" style="134" hidden="1" customWidth="1"/>
    <col min="9484" max="9484" width="11.140625" style="134" customWidth="1"/>
    <col min="9485" max="9489" width="0" style="134" hidden="1" customWidth="1"/>
    <col min="9490" max="9490" width="10.5703125" style="134" customWidth="1"/>
    <col min="9491" max="9491" width="0" style="134" hidden="1" customWidth="1"/>
    <col min="9492" max="9492" width="11.5703125" style="134" customWidth="1"/>
    <col min="9493" max="9493" width="0" style="134" hidden="1" customWidth="1"/>
    <col min="9494" max="9494" width="11.28515625" style="134" customWidth="1"/>
    <col min="9495" max="9495" width="0" style="134" hidden="1" customWidth="1"/>
    <col min="9496" max="9496" width="11.5703125" style="134" customWidth="1"/>
    <col min="9497" max="9497" width="0" style="134" hidden="1" customWidth="1"/>
    <col min="9498" max="9498" width="10.5703125" style="134" customWidth="1"/>
    <col min="9499" max="9503" width="0" style="134" hidden="1" customWidth="1"/>
    <col min="9504" max="9504" width="11.140625" style="134" customWidth="1"/>
    <col min="9505" max="9505" width="0" style="134" hidden="1" customWidth="1"/>
    <col min="9506" max="9506" width="12.28515625" style="134" customWidth="1"/>
    <col min="9507" max="9507" width="0" style="134" hidden="1" customWidth="1"/>
    <col min="9508" max="9508" width="11.5703125" style="134" customWidth="1"/>
    <col min="9509"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8.5703125" style="134" customWidth="1"/>
    <col min="9733" max="9735" width="0" style="134" hidden="1" customWidth="1"/>
    <col min="9736" max="9736" width="11.5703125" style="134" customWidth="1"/>
    <col min="9737" max="9737" width="0" style="134" hidden="1" customWidth="1"/>
    <col min="9738" max="9738" width="12.28515625" style="134" customWidth="1"/>
    <col min="9739" max="9739" width="0" style="134" hidden="1" customWidth="1"/>
    <col min="9740" max="9740" width="11.140625" style="134" customWidth="1"/>
    <col min="9741" max="9745" width="0" style="134" hidden="1" customWidth="1"/>
    <col min="9746" max="9746" width="10.5703125" style="134" customWidth="1"/>
    <col min="9747" max="9747" width="0" style="134" hidden="1" customWidth="1"/>
    <col min="9748" max="9748" width="11.5703125" style="134" customWidth="1"/>
    <col min="9749" max="9749" width="0" style="134" hidden="1" customWidth="1"/>
    <col min="9750" max="9750" width="11.28515625" style="134" customWidth="1"/>
    <col min="9751" max="9751" width="0" style="134" hidden="1" customWidth="1"/>
    <col min="9752" max="9752" width="11.5703125" style="134" customWidth="1"/>
    <col min="9753" max="9753" width="0" style="134" hidden="1" customWidth="1"/>
    <col min="9754" max="9754" width="10.5703125" style="134" customWidth="1"/>
    <col min="9755" max="9759" width="0" style="134" hidden="1" customWidth="1"/>
    <col min="9760" max="9760" width="11.140625" style="134" customWidth="1"/>
    <col min="9761" max="9761" width="0" style="134" hidden="1" customWidth="1"/>
    <col min="9762" max="9762" width="12.28515625" style="134" customWidth="1"/>
    <col min="9763" max="9763" width="0" style="134" hidden="1" customWidth="1"/>
    <col min="9764" max="9764" width="11.5703125" style="134" customWidth="1"/>
    <col min="9765"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8.5703125" style="134" customWidth="1"/>
    <col min="9989" max="9991" width="0" style="134" hidden="1" customWidth="1"/>
    <col min="9992" max="9992" width="11.5703125" style="134" customWidth="1"/>
    <col min="9993" max="9993" width="0" style="134" hidden="1" customWidth="1"/>
    <col min="9994" max="9994" width="12.28515625" style="134" customWidth="1"/>
    <col min="9995" max="9995" width="0" style="134" hidden="1" customWidth="1"/>
    <col min="9996" max="9996" width="11.140625" style="134" customWidth="1"/>
    <col min="9997" max="10001" width="0" style="134" hidden="1" customWidth="1"/>
    <col min="10002" max="10002" width="10.5703125" style="134" customWidth="1"/>
    <col min="10003" max="10003" width="0" style="134" hidden="1" customWidth="1"/>
    <col min="10004" max="10004" width="11.5703125" style="134" customWidth="1"/>
    <col min="10005" max="10005" width="0" style="134" hidden="1" customWidth="1"/>
    <col min="10006" max="10006" width="11.28515625" style="134" customWidth="1"/>
    <col min="10007" max="10007" width="0" style="134" hidden="1" customWidth="1"/>
    <col min="10008" max="10008" width="11.5703125" style="134" customWidth="1"/>
    <col min="10009" max="10009" width="0" style="134" hidden="1" customWidth="1"/>
    <col min="10010" max="10010" width="10.5703125" style="134" customWidth="1"/>
    <col min="10011" max="10015" width="0" style="134" hidden="1" customWidth="1"/>
    <col min="10016" max="10016" width="11.140625" style="134" customWidth="1"/>
    <col min="10017" max="10017" width="0" style="134" hidden="1" customWidth="1"/>
    <col min="10018" max="10018" width="12.28515625" style="134" customWidth="1"/>
    <col min="10019" max="10019" width="0" style="134" hidden="1" customWidth="1"/>
    <col min="10020" max="10020" width="11.5703125" style="134" customWidth="1"/>
    <col min="10021"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8.5703125" style="134" customWidth="1"/>
    <col min="10245" max="10247" width="0" style="134" hidden="1" customWidth="1"/>
    <col min="10248" max="10248" width="11.5703125" style="134" customWidth="1"/>
    <col min="10249" max="10249" width="0" style="134" hidden="1" customWidth="1"/>
    <col min="10250" max="10250" width="12.28515625" style="134" customWidth="1"/>
    <col min="10251" max="10251" width="0" style="134" hidden="1" customWidth="1"/>
    <col min="10252" max="10252" width="11.140625" style="134" customWidth="1"/>
    <col min="10253" max="10257" width="0" style="134" hidden="1" customWidth="1"/>
    <col min="10258" max="10258" width="10.5703125" style="134" customWidth="1"/>
    <col min="10259" max="10259" width="0" style="134" hidden="1" customWidth="1"/>
    <col min="10260" max="10260" width="11.5703125" style="134" customWidth="1"/>
    <col min="10261" max="10261" width="0" style="134" hidden="1" customWidth="1"/>
    <col min="10262" max="10262" width="11.28515625" style="134" customWidth="1"/>
    <col min="10263" max="10263" width="0" style="134" hidden="1" customWidth="1"/>
    <col min="10264" max="10264" width="11.5703125" style="134" customWidth="1"/>
    <col min="10265" max="10265" width="0" style="134" hidden="1" customWidth="1"/>
    <col min="10266" max="10266" width="10.5703125" style="134" customWidth="1"/>
    <col min="10267" max="10271" width="0" style="134" hidden="1" customWidth="1"/>
    <col min="10272" max="10272" width="11.140625" style="134" customWidth="1"/>
    <col min="10273" max="10273" width="0" style="134" hidden="1" customWidth="1"/>
    <col min="10274" max="10274" width="12.28515625" style="134" customWidth="1"/>
    <col min="10275" max="10275" width="0" style="134" hidden="1" customWidth="1"/>
    <col min="10276" max="10276" width="11.5703125" style="134" customWidth="1"/>
    <col min="10277"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8.5703125" style="134" customWidth="1"/>
    <col min="10501" max="10503" width="0" style="134" hidden="1" customWidth="1"/>
    <col min="10504" max="10504" width="11.5703125" style="134" customWidth="1"/>
    <col min="10505" max="10505" width="0" style="134" hidden="1" customWidth="1"/>
    <col min="10506" max="10506" width="12.28515625" style="134" customWidth="1"/>
    <col min="10507" max="10507" width="0" style="134" hidden="1" customWidth="1"/>
    <col min="10508" max="10508" width="11.140625" style="134" customWidth="1"/>
    <col min="10509" max="10513" width="0" style="134" hidden="1" customWidth="1"/>
    <col min="10514" max="10514" width="10.5703125" style="134" customWidth="1"/>
    <col min="10515" max="10515" width="0" style="134" hidden="1" customWidth="1"/>
    <col min="10516" max="10516" width="11.5703125" style="134" customWidth="1"/>
    <col min="10517" max="10517" width="0" style="134" hidden="1" customWidth="1"/>
    <col min="10518" max="10518" width="11.28515625" style="134" customWidth="1"/>
    <col min="10519" max="10519" width="0" style="134" hidden="1" customWidth="1"/>
    <col min="10520" max="10520" width="11.5703125" style="134" customWidth="1"/>
    <col min="10521" max="10521" width="0" style="134" hidden="1" customWidth="1"/>
    <col min="10522" max="10522" width="10.5703125" style="134" customWidth="1"/>
    <col min="10523" max="10527" width="0" style="134" hidden="1" customWidth="1"/>
    <col min="10528" max="10528" width="11.140625" style="134" customWidth="1"/>
    <col min="10529" max="10529" width="0" style="134" hidden="1" customWidth="1"/>
    <col min="10530" max="10530" width="12.28515625" style="134" customWidth="1"/>
    <col min="10531" max="10531" width="0" style="134" hidden="1" customWidth="1"/>
    <col min="10532" max="10532" width="11.5703125" style="134" customWidth="1"/>
    <col min="10533"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8.5703125" style="134" customWidth="1"/>
    <col min="10757" max="10759" width="0" style="134" hidden="1" customWidth="1"/>
    <col min="10760" max="10760" width="11.5703125" style="134" customWidth="1"/>
    <col min="10761" max="10761" width="0" style="134" hidden="1" customWidth="1"/>
    <col min="10762" max="10762" width="12.28515625" style="134" customWidth="1"/>
    <col min="10763" max="10763" width="0" style="134" hidden="1" customWidth="1"/>
    <col min="10764" max="10764" width="11.140625" style="134" customWidth="1"/>
    <col min="10765" max="10769" width="0" style="134" hidden="1" customWidth="1"/>
    <col min="10770" max="10770" width="10.5703125" style="134" customWidth="1"/>
    <col min="10771" max="10771" width="0" style="134" hidden="1" customWidth="1"/>
    <col min="10772" max="10772" width="11.5703125" style="134" customWidth="1"/>
    <col min="10773" max="10773" width="0" style="134" hidden="1" customWidth="1"/>
    <col min="10774" max="10774" width="11.28515625" style="134" customWidth="1"/>
    <col min="10775" max="10775" width="0" style="134" hidden="1" customWidth="1"/>
    <col min="10776" max="10776" width="11.5703125" style="134" customWidth="1"/>
    <col min="10777" max="10777" width="0" style="134" hidden="1" customWidth="1"/>
    <col min="10778" max="10778" width="10.5703125" style="134" customWidth="1"/>
    <col min="10779" max="10783" width="0" style="134" hidden="1" customWidth="1"/>
    <col min="10784" max="10784" width="11.140625" style="134" customWidth="1"/>
    <col min="10785" max="10785" width="0" style="134" hidden="1" customWidth="1"/>
    <col min="10786" max="10786" width="12.28515625" style="134" customWidth="1"/>
    <col min="10787" max="10787" width="0" style="134" hidden="1" customWidth="1"/>
    <col min="10788" max="10788" width="11.5703125" style="134" customWidth="1"/>
    <col min="10789"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8.5703125" style="134" customWidth="1"/>
    <col min="11013" max="11015" width="0" style="134" hidden="1" customWidth="1"/>
    <col min="11016" max="11016" width="11.5703125" style="134" customWidth="1"/>
    <col min="11017" max="11017" width="0" style="134" hidden="1" customWidth="1"/>
    <col min="11018" max="11018" width="12.28515625" style="134" customWidth="1"/>
    <col min="11019" max="11019" width="0" style="134" hidden="1" customWidth="1"/>
    <col min="11020" max="11020" width="11.140625" style="134" customWidth="1"/>
    <col min="11021" max="11025" width="0" style="134" hidden="1" customWidth="1"/>
    <col min="11026" max="11026" width="10.5703125" style="134" customWidth="1"/>
    <col min="11027" max="11027" width="0" style="134" hidden="1" customWidth="1"/>
    <col min="11028" max="11028" width="11.5703125" style="134" customWidth="1"/>
    <col min="11029" max="11029" width="0" style="134" hidden="1" customWidth="1"/>
    <col min="11030" max="11030" width="11.28515625" style="134" customWidth="1"/>
    <col min="11031" max="11031" width="0" style="134" hidden="1" customWidth="1"/>
    <col min="11032" max="11032" width="11.5703125" style="134" customWidth="1"/>
    <col min="11033" max="11033" width="0" style="134" hidden="1" customWidth="1"/>
    <col min="11034" max="11034" width="10.5703125" style="134" customWidth="1"/>
    <col min="11035" max="11039" width="0" style="134" hidden="1" customWidth="1"/>
    <col min="11040" max="11040" width="11.140625" style="134" customWidth="1"/>
    <col min="11041" max="11041" width="0" style="134" hidden="1" customWidth="1"/>
    <col min="11042" max="11042" width="12.28515625" style="134" customWidth="1"/>
    <col min="11043" max="11043" width="0" style="134" hidden="1" customWidth="1"/>
    <col min="11044" max="11044" width="11.5703125" style="134" customWidth="1"/>
    <col min="11045"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8.5703125" style="134" customWidth="1"/>
    <col min="11269" max="11271" width="0" style="134" hidden="1" customWidth="1"/>
    <col min="11272" max="11272" width="11.5703125" style="134" customWidth="1"/>
    <col min="11273" max="11273" width="0" style="134" hidden="1" customWidth="1"/>
    <col min="11274" max="11274" width="12.28515625" style="134" customWidth="1"/>
    <col min="11275" max="11275" width="0" style="134" hidden="1" customWidth="1"/>
    <col min="11276" max="11276" width="11.140625" style="134" customWidth="1"/>
    <col min="11277" max="11281" width="0" style="134" hidden="1" customWidth="1"/>
    <col min="11282" max="11282" width="10.5703125" style="134" customWidth="1"/>
    <col min="11283" max="11283" width="0" style="134" hidden="1" customWidth="1"/>
    <col min="11284" max="11284" width="11.5703125" style="134" customWidth="1"/>
    <col min="11285" max="11285" width="0" style="134" hidden="1" customWidth="1"/>
    <col min="11286" max="11286" width="11.28515625" style="134" customWidth="1"/>
    <col min="11287" max="11287" width="0" style="134" hidden="1" customWidth="1"/>
    <col min="11288" max="11288" width="11.5703125" style="134" customWidth="1"/>
    <col min="11289" max="11289" width="0" style="134" hidden="1" customWidth="1"/>
    <col min="11290" max="11290" width="10.5703125" style="134" customWidth="1"/>
    <col min="11291" max="11295" width="0" style="134" hidden="1" customWidth="1"/>
    <col min="11296" max="11296" width="11.140625" style="134" customWidth="1"/>
    <col min="11297" max="11297" width="0" style="134" hidden="1" customWidth="1"/>
    <col min="11298" max="11298" width="12.28515625" style="134" customWidth="1"/>
    <col min="11299" max="11299" width="0" style="134" hidden="1" customWidth="1"/>
    <col min="11300" max="11300" width="11.5703125" style="134" customWidth="1"/>
    <col min="11301"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8.5703125" style="134" customWidth="1"/>
    <col min="11525" max="11527" width="0" style="134" hidden="1" customWidth="1"/>
    <col min="11528" max="11528" width="11.5703125" style="134" customWidth="1"/>
    <col min="11529" max="11529" width="0" style="134" hidden="1" customWidth="1"/>
    <col min="11530" max="11530" width="12.28515625" style="134" customWidth="1"/>
    <col min="11531" max="11531" width="0" style="134" hidden="1" customWidth="1"/>
    <col min="11532" max="11532" width="11.140625" style="134" customWidth="1"/>
    <col min="11533" max="11537" width="0" style="134" hidden="1" customWidth="1"/>
    <col min="11538" max="11538" width="10.5703125" style="134" customWidth="1"/>
    <col min="11539" max="11539" width="0" style="134" hidden="1" customWidth="1"/>
    <col min="11540" max="11540" width="11.5703125" style="134" customWidth="1"/>
    <col min="11541" max="11541" width="0" style="134" hidden="1" customWidth="1"/>
    <col min="11542" max="11542" width="11.28515625" style="134" customWidth="1"/>
    <col min="11543" max="11543" width="0" style="134" hidden="1" customWidth="1"/>
    <col min="11544" max="11544" width="11.5703125" style="134" customWidth="1"/>
    <col min="11545" max="11545" width="0" style="134" hidden="1" customWidth="1"/>
    <col min="11546" max="11546" width="10.5703125" style="134" customWidth="1"/>
    <col min="11547" max="11551" width="0" style="134" hidden="1" customWidth="1"/>
    <col min="11552" max="11552" width="11.140625" style="134" customWidth="1"/>
    <col min="11553" max="11553" width="0" style="134" hidden="1" customWidth="1"/>
    <col min="11554" max="11554" width="12.28515625" style="134" customWidth="1"/>
    <col min="11555" max="11555" width="0" style="134" hidden="1" customWidth="1"/>
    <col min="11556" max="11556" width="11.5703125" style="134" customWidth="1"/>
    <col min="11557"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8.5703125" style="134" customWidth="1"/>
    <col min="11781" max="11783" width="0" style="134" hidden="1" customWidth="1"/>
    <col min="11784" max="11784" width="11.5703125" style="134" customWidth="1"/>
    <col min="11785" max="11785" width="0" style="134" hidden="1" customWidth="1"/>
    <col min="11786" max="11786" width="12.28515625" style="134" customWidth="1"/>
    <col min="11787" max="11787" width="0" style="134" hidden="1" customWidth="1"/>
    <col min="11788" max="11788" width="11.140625" style="134" customWidth="1"/>
    <col min="11789" max="11793" width="0" style="134" hidden="1" customWidth="1"/>
    <col min="11794" max="11794" width="10.5703125" style="134" customWidth="1"/>
    <col min="11795" max="11795" width="0" style="134" hidden="1" customWidth="1"/>
    <col min="11796" max="11796" width="11.5703125" style="134" customWidth="1"/>
    <col min="11797" max="11797" width="0" style="134" hidden="1" customWidth="1"/>
    <col min="11798" max="11798" width="11.28515625" style="134" customWidth="1"/>
    <col min="11799" max="11799" width="0" style="134" hidden="1" customWidth="1"/>
    <col min="11800" max="11800" width="11.5703125" style="134" customWidth="1"/>
    <col min="11801" max="11801" width="0" style="134" hidden="1" customWidth="1"/>
    <col min="11802" max="11802" width="10.5703125" style="134" customWidth="1"/>
    <col min="11803" max="11807" width="0" style="134" hidden="1" customWidth="1"/>
    <col min="11808" max="11808" width="11.140625" style="134" customWidth="1"/>
    <col min="11809" max="11809" width="0" style="134" hidden="1" customWidth="1"/>
    <col min="11810" max="11810" width="12.28515625" style="134" customWidth="1"/>
    <col min="11811" max="11811" width="0" style="134" hidden="1" customWidth="1"/>
    <col min="11812" max="11812" width="11.5703125" style="134" customWidth="1"/>
    <col min="11813"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8.5703125" style="134" customWidth="1"/>
    <col min="12037" max="12039" width="0" style="134" hidden="1" customWidth="1"/>
    <col min="12040" max="12040" width="11.5703125" style="134" customWidth="1"/>
    <col min="12041" max="12041" width="0" style="134" hidden="1" customWidth="1"/>
    <col min="12042" max="12042" width="12.28515625" style="134" customWidth="1"/>
    <col min="12043" max="12043" width="0" style="134" hidden="1" customWidth="1"/>
    <col min="12044" max="12044" width="11.140625" style="134" customWidth="1"/>
    <col min="12045" max="12049" width="0" style="134" hidden="1" customWidth="1"/>
    <col min="12050" max="12050" width="10.5703125" style="134" customWidth="1"/>
    <col min="12051" max="12051" width="0" style="134" hidden="1" customWidth="1"/>
    <col min="12052" max="12052" width="11.5703125" style="134" customWidth="1"/>
    <col min="12053" max="12053" width="0" style="134" hidden="1" customWidth="1"/>
    <col min="12054" max="12054" width="11.28515625" style="134" customWidth="1"/>
    <col min="12055" max="12055" width="0" style="134" hidden="1" customWidth="1"/>
    <col min="12056" max="12056" width="11.5703125" style="134" customWidth="1"/>
    <col min="12057" max="12057" width="0" style="134" hidden="1" customWidth="1"/>
    <col min="12058" max="12058" width="10.5703125" style="134" customWidth="1"/>
    <col min="12059" max="12063" width="0" style="134" hidden="1" customWidth="1"/>
    <col min="12064" max="12064" width="11.140625" style="134" customWidth="1"/>
    <col min="12065" max="12065" width="0" style="134" hidden="1" customWidth="1"/>
    <col min="12066" max="12066" width="12.28515625" style="134" customWidth="1"/>
    <col min="12067" max="12067" width="0" style="134" hidden="1" customWidth="1"/>
    <col min="12068" max="12068" width="11.5703125" style="134" customWidth="1"/>
    <col min="12069"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8.5703125" style="134" customWidth="1"/>
    <col min="12293" max="12295" width="0" style="134" hidden="1" customWidth="1"/>
    <col min="12296" max="12296" width="11.5703125" style="134" customWidth="1"/>
    <col min="12297" max="12297" width="0" style="134" hidden="1" customWidth="1"/>
    <col min="12298" max="12298" width="12.28515625" style="134" customWidth="1"/>
    <col min="12299" max="12299" width="0" style="134" hidden="1" customWidth="1"/>
    <col min="12300" max="12300" width="11.140625" style="134" customWidth="1"/>
    <col min="12301" max="12305" width="0" style="134" hidden="1" customWidth="1"/>
    <col min="12306" max="12306" width="10.5703125" style="134" customWidth="1"/>
    <col min="12307" max="12307" width="0" style="134" hidden="1" customWidth="1"/>
    <col min="12308" max="12308" width="11.5703125" style="134" customWidth="1"/>
    <col min="12309" max="12309" width="0" style="134" hidden="1" customWidth="1"/>
    <col min="12310" max="12310" width="11.28515625" style="134" customWidth="1"/>
    <col min="12311" max="12311" width="0" style="134" hidden="1" customWidth="1"/>
    <col min="12312" max="12312" width="11.5703125" style="134" customWidth="1"/>
    <col min="12313" max="12313" width="0" style="134" hidden="1" customWidth="1"/>
    <col min="12314" max="12314" width="10.5703125" style="134" customWidth="1"/>
    <col min="12315" max="12319" width="0" style="134" hidden="1" customWidth="1"/>
    <col min="12320" max="12320" width="11.140625" style="134" customWidth="1"/>
    <col min="12321" max="12321" width="0" style="134" hidden="1" customWidth="1"/>
    <col min="12322" max="12322" width="12.28515625" style="134" customWidth="1"/>
    <col min="12323" max="12323" width="0" style="134" hidden="1" customWidth="1"/>
    <col min="12324" max="12324" width="11.5703125" style="134" customWidth="1"/>
    <col min="12325"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8.5703125" style="134" customWidth="1"/>
    <col min="12549" max="12551" width="0" style="134" hidden="1" customWidth="1"/>
    <col min="12552" max="12552" width="11.5703125" style="134" customWidth="1"/>
    <col min="12553" max="12553" width="0" style="134" hidden="1" customWidth="1"/>
    <col min="12554" max="12554" width="12.28515625" style="134" customWidth="1"/>
    <col min="12555" max="12555" width="0" style="134" hidden="1" customWidth="1"/>
    <col min="12556" max="12556" width="11.140625" style="134" customWidth="1"/>
    <col min="12557" max="12561" width="0" style="134" hidden="1" customWidth="1"/>
    <col min="12562" max="12562" width="10.5703125" style="134" customWidth="1"/>
    <col min="12563" max="12563" width="0" style="134" hidden="1" customWidth="1"/>
    <col min="12564" max="12564" width="11.5703125" style="134" customWidth="1"/>
    <col min="12565" max="12565" width="0" style="134" hidden="1" customWidth="1"/>
    <col min="12566" max="12566" width="11.28515625" style="134" customWidth="1"/>
    <col min="12567" max="12567" width="0" style="134" hidden="1" customWidth="1"/>
    <col min="12568" max="12568" width="11.5703125" style="134" customWidth="1"/>
    <col min="12569" max="12569" width="0" style="134" hidden="1" customWidth="1"/>
    <col min="12570" max="12570" width="10.5703125" style="134" customWidth="1"/>
    <col min="12571" max="12575" width="0" style="134" hidden="1" customWidth="1"/>
    <col min="12576" max="12576" width="11.140625" style="134" customWidth="1"/>
    <col min="12577" max="12577" width="0" style="134" hidden="1" customWidth="1"/>
    <col min="12578" max="12578" width="12.28515625" style="134" customWidth="1"/>
    <col min="12579" max="12579" width="0" style="134" hidden="1" customWidth="1"/>
    <col min="12580" max="12580" width="11.5703125" style="134" customWidth="1"/>
    <col min="12581"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8.5703125" style="134" customWidth="1"/>
    <col min="12805" max="12807" width="0" style="134" hidden="1" customWidth="1"/>
    <col min="12808" max="12808" width="11.5703125" style="134" customWidth="1"/>
    <col min="12809" max="12809" width="0" style="134" hidden="1" customWidth="1"/>
    <col min="12810" max="12810" width="12.28515625" style="134" customWidth="1"/>
    <col min="12811" max="12811" width="0" style="134" hidden="1" customWidth="1"/>
    <col min="12812" max="12812" width="11.140625" style="134" customWidth="1"/>
    <col min="12813" max="12817" width="0" style="134" hidden="1" customWidth="1"/>
    <col min="12818" max="12818" width="10.5703125" style="134" customWidth="1"/>
    <col min="12819" max="12819" width="0" style="134" hidden="1" customWidth="1"/>
    <col min="12820" max="12820" width="11.5703125" style="134" customWidth="1"/>
    <col min="12821" max="12821" width="0" style="134" hidden="1" customWidth="1"/>
    <col min="12822" max="12822" width="11.28515625" style="134" customWidth="1"/>
    <col min="12823" max="12823" width="0" style="134" hidden="1" customWidth="1"/>
    <col min="12824" max="12824" width="11.5703125" style="134" customWidth="1"/>
    <col min="12825" max="12825" width="0" style="134" hidden="1" customWidth="1"/>
    <col min="12826" max="12826" width="10.5703125" style="134" customWidth="1"/>
    <col min="12827" max="12831" width="0" style="134" hidden="1" customWidth="1"/>
    <col min="12832" max="12832" width="11.140625" style="134" customWidth="1"/>
    <col min="12833" max="12833" width="0" style="134" hidden="1" customWidth="1"/>
    <col min="12834" max="12834" width="12.28515625" style="134" customWidth="1"/>
    <col min="12835" max="12835" width="0" style="134" hidden="1" customWidth="1"/>
    <col min="12836" max="12836" width="11.5703125" style="134" customWidth="1"/>
    <col min="12837"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8.5703125" style="134" customWidth="1"/>
    <col min="13061" max="13063" width="0" style="134" hidden="1" customWidth="1"/>
    <col min="13064" max="13064" width="11.5703125" style="134" customWidth="1"/>
    <col min="13065" max="13065" width="0" style="134" hidden="1" customWidth="1"/>
    <col min="13066" max="13066" width="12.28515625" style="134" customWidth="1"/>
    <col min="13067" max="13067" width="0" style="134" hidden="1" customWidth="1"/>
    <col min="13068" max="13068" width="11.140625" style="134" customWidth="1"/>
    <col min="13069" max="13073" width="0" style="134" hidden="1" customWidth="1"/>
    <col min="13074" max="13074" width="10.5703125" style="134" customWidth="1"/>
    <col min="13075" max="13075" width="0" style="134" hidden="1" customWidth="1"/>
    <col min="13076" max="13076" width="11.5703125" style="134" customWidth="1"/>
    <col min="13077" max="13077" width="0" style="134" hidden="1" customWidth="1"/>
    <col min="13078" max="13078" width="11.28515625" style="134" customWidth="1"/>
    <col min="13079" max="13079" width="0" style="134" hidden="1" customWidth="1"/>
    <col min="13080" max="13080" width="11.5703125" style="134" customWidth="1"/>
    <col min="13081" max="13081" width="0" style="134" hidden="1" customWidth="1"/>
    <col min="13082" max="13082" width="10.5703125" style="134" customWidth="1"/>
    <col min="13083" max="13087" width="0" style="134" hidden="1" customWidth="1"/>
    <col min="13088" max="13088" width="11.140625" style="134" customWidth="1"/>
    <col min="13089" max="13089" width="0" style="134" hidden="1" customWidth="1"/>
    <col min="13090" max="13090" width="12.28515625" style="134" customWidth="1"/>
    <col min="13091" max="13091" width="0" style="134" hidden="1" customWidth="1"/>
    <col min="13092" max="13092" width="11.5703125" style="134" customWidth="1"/>
    <col min="13093"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8.5703125" style="134" customWidth="1"/>
    <col min="13317" max="13319" width="0" style="134" hidden="1" customWidth="1"/>
    <col min="13320" max="13320" width="11.5703125" style="134" customWidth="1"/>
    <col min="13321" max="13321" width="0" style="134" hidden="1" customWidth="1"/>
    <col min="13322" max="13322" width="12.28515625" style="134" customWidth="1"/>
    <col min="13323" max="13323" width="0" style="134" hidden="1" customWidth="1"/>
    <col min="13324" max="13324" width="11.140625" style="134" customWidth="1"/>
    <col min="13325" max="13329" width="0" style="134" hidden="1" customWidth="1"/>
    <col min="13330" max="13330" width="10.5703125" style="134" customWidth="1"/>
    <col min="13331" max="13331" width="0" style="134" hidden="1" customWidth="1"/>
    <col min="13332" max="13332" width="11.5703125" style="134" customWidth="1"/>
    <col min="13333" max="13333" width="0" style="134" hidden="1" customWidth="1"/>
    <col min="13334" max="13334" width="11.28515625" style="134" customWidth="1"/>
    <col min="13335" max="13335" width="0" style="134" hidden="1" customWidth="1"/>
    <col min="13336" max="13336" width="11.5703125" style="134" customWidth="1"/>
    <col min="13337" max="13337" width="0" style="134" hidden="1" customWidth="1"/>
    <col min="13338" max="13338" width="10.5703125" style="134" customWidth="1"/>
    <col min="13339" max="13343" width="0" style="134" hidden="1" customWidth="1"/>
    <col min="13344" max="13344" width="11.140625" style="134" customWidth="1"/>
    <col min="13345" max="13345" width="0" style="134" hidden="1" customWidth="1"/>
    <col min="13346" max="13346" width="12.28515625" style="134" customWidth="1"/>
    <col min="13347" max="13347" width="0" style="134" hidden="1" customWidth="1"/>
    <col min="13348" max="13348" width="11.5703125" style="134" customWidth="1"/>
    <col min="13349"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8.5703125" style="134" customWidth="1"/>
    <col min="13573" max="13575" width="0" style="134" hidden="1" customWidth="1"/>
    <col min="13576" max="13576" width="11.5703125" style="134" customWidth="1"/>
    <col min="13577" max="13577" width="0" style="134" hidden="1" customWidth="1"/>
    <col min="13578" max="13578" width="12.28515625" style="134" customWidth="1"/>
    <col min="13579" max="13579" width="0" style="134" hidden="1" customWidth="1"/>
    <col min="13580" max="13580" width="11.140625" style="134" customWidth="1"/>
    <col min="13581" max="13585" width="0" style="134" hidden="1" customWidth="1"/>
    <col min="13586" max="13586" width="10.5703125" style="134" customWidth="1"/>
    <col min="13587" max="13587" width="0" style="134" hidden="1" customWidth="1"/>
    <col min="13588" max="13588" width="11.5703125" style="134" customWidth="1"/>
    <col min="13589" max="13589" width="0" style="134" hidden="1" customWidth="1"/>
    <col min="13590" max="13590" width="11.28515625" style="134" customWidth="1"/>
    <col min="13591" max="13591" width="0" style="134" hidden="1" customWidth="1"/>
    <col min="13592" max="13592" width="11.5703125" style="134" customWidth="1"/>
    <col min="13593" max="13593" width="0" style="134" hidden="1" customWidth="1"/>
    <col min="13594" max="13594" width="10.5703125" style="134" customWidth="1"/>
    <col min="13595" max="13599" width="0" style="134" hidden="1" customWidth="1"/>
    <col min="13600" max="13600" width="11.140625" style="134" customWidth="1"/>
    <col min="13601" max="13601" width="0" style="134" hidden="1" customWidth="1"/>
    <col min="13602" max="13602" width="12.28515625" style="134" customWidth="1"/>
    <col min="13603" max="13603" width="0" style="134" hidden="1" customWidth="1"/>
    <col min="13604" max="13604" width="11.5703125" style="134" customWidth="1"/>
    <col min="13605"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8.5703125" style="134" customWidth="1"/>
    <col min="13829" max="13831" width="0" style="134" hidden="1" customWidth="1"/>
    <col min="13832" max="13832" width="11.5703125" style="134" customWidth="1"/>
    <col min="13833" max="13833" width="0" style="134" hidden="1" customWidth="1"/>
    <col min="13834" max="13834" width="12.28515625" style="134" customWidth="1"/>
    <col min="13835" max="13835" width="0" style="134" hidden="1" customWidth="1"/>
    <col min="13836" max="13836" width="11.140625" style="134" customWidth="1"/>
    <col min="13837" max="13841" width="0" style="134" hidden="1" customWidth="1"/>
    <col min="13842" max="13842" width="10.5703125" style="134" customWidth="1"/>
    <col min="13843" max="13843" width="0" style="134" hidden="1" customWidth="1"/>
    <col min="13844" max="13844" width="11.5703125" style="134" customWidth="1"/>
    <col min="13845" max="13845" width="0" style="134" hidden="1" customWidth="1"/>
    <col min="13846" max="13846" width="11.28515625" style="134" customWidth="1"/>
    <col min="13847" max="13847" width="0" style="134" hidden="1" customWidth="1"/>
    <col min="13848" max="13848" width="11.5703125" style="134" customWidth="1"/>
    <col min="13849" max="13849" width="0" style="134" hidden="1" customWidth="1"/>
    <col min="13850" max="13850" width="10.5703125" style="134" customWidth="1"/>
    <col min="13851" max="13855" width="0" style="134" hidden="1" customWidth="1"/>
    <col min="13856" max="13856" width="11.140625" style="134" customWidth="1"/>
    <col min="13857" max="13857" width="0" style="134" hidden="1" customWidth="1"/>
    <col min="13858" max="13858" width="12.28515625" style="134" customWidth="1"/>
    <col min="13859" max="13859" width="0" style="134" hidden="1" customWidth="1"/>
    <col min="13860" max="13860" width="11.5703125" style="134" customWidth="1"/>
    <col min="13861"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8.5703125" style="134" customWidth="1"/>
    <col min="14085" max="14087" width="0" style="134" hidden="1" customWidth="1"/>
    <col min="14088" max="14088" width="11.5703125" style="134" customWidth="1"/>
    <col min="14089" max="14089" width="0" style="134" hidden="1" customWidth="1"/>
    <col min="14090" max="14090" width="12.28515625" style="134" customWidth="1"/>
    <col min="14091" max="14091" width="0" style="134" hidden="1" customWidth="1"/>
    <col min="14092" max="14092" width="11.140625" style="134" customWidth="1"/>
    <col min="14093" max="14097" width="0" style="134" hidden="1" customWidth="1"/>
    <col min="14098" max="14098" width="10.5703125" style="134" customWidth="1"/>
    <col min="14099" max="14099" width="0" style="134" hidden="1" customWidth="1"/>
    <col min="14100" max="14100" width="11.5703125" style="134" customWidth="1"/>
    <col min="14101" max="14101" width="0" style="134" hidden="1" customWidth="1"/>
    <col min="14102" max="14102" width="11.28515625" style="134" customWidth="1"/>
    <col min="14103" max="14103" width="0" style="134" hidden="1" customWidth="1"/>
    <col min="14104" max="14104" width="11.5703125" style="134" customWidth="1"/>
    <col min="14105" max="14105" width="0" style="134" hidden="1" customWidth="1"/>
    <col min="14106" max="14106" width="10.5703125" style="134" customWidth="1"/>
    <col min="14107" max="14111" width="0" style="134" hidden="1" customWidth="1"/>
    <col min="14112" max="14112" width="11.140625" style="134" customWidth="1"/>
    <col min="14113" max="14113" width="0" style="134" hidden="1" customWidth="1"/>
    <col min="14114" max="14114" width="12.28515625" style="134" customWidth="1"/>
    <col min="14115" max="14115" width="0" style="134" hidden="1" customWidth="1"/>
    <col min="14116" max="14116" width="11.5703125" style="134" customWidth="1"/>
    <col min="14117"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8.5703125" style="134" customWidth="1"/>
    <col min="14341" max="14343" width="0" style="134" hidden="1" customWidth="1"/>
    <col min="14344" max="14344" width="11.5703125" style="134" customWidth="1"/>
    <col min="14345" max="14345" width="0" style="134" hidden="1" customWidth="1"/>
    <col min="14346" max="14346" width="12.28515625" style="134" customWidth="1"/>
    <col min="14347" max="14347" width="0" style="134" hidden="1" customWidth="1"/>
    <col min="14348" max="14348" width="11.140625" style="134" customWidth="1"/>
    <col min="14349" max="14353" width="0" style="134" hidden="1" customWidth="1"/>
    <col min="14354" max="14354" width="10.5703125" style="134" customWidth="1"/>
    <col min="14355" max="14355" width="0" style="134" hidden="1" customWidth="1"/>
    <col min="14356" max="14356" width="11.5703125" style="134" customWidth="1"/>
    <col min="14357" max="14357" width="0" style="134" hidden="1" customWidth="1"/>
    <col min="14358" max="14358" width="11.28515625" style="134" customWidth="1"/>
    <col min="14359" max="14359" width="0" style="134" hidden="1" customWidth="1"/>
    <col min="14360" max="14360" width="11.5703125" style="134" customWidth="1"/>
    <col min="14361" max="14361" width="0" style="134" hidden="1" customWidth="1"/>
    <col min="14362" max="14362" width="10.5703125" style="134" customWidth="1"/>
    <col min="14363" max="14367" width="0" style="134" hidden="1" customWidth="1"/>
    <col min="14368" max="14368" width="11.140625" style="134" customWidth="1"/>
    <col min="14369" max="14369" width="0" style="134" hidden="1" customWidth="1"/>
    <col min="14370" max="14370" width="12.28515625" style="134" customWidth="1"/>
    <col min="14371" max="14371" width="0" style="134" hidden="1" customWidth="1"/>
    <col min="14372" max="14372" width="11.5703125" style="134" customWidth="1"/>
    <col min="14373"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8.5703125" style="134" customWidth="1"/>
    <col min="14597" max="14599" width="0" style="134" hidden="1" customWidth="1"/>
    <col min="14600" max="14600" width="11.5703125" style="134" customWidth="1"/>
    <col min="14601" max="14601" width="0" style="134" hidden="1" customWidth="1"/>
    <col min="14602" max="14602" width="12.28515625" style="134" customWidth="1"/>
    <col min="14603" max="14603" width="0" style="134" hidden="1" customWidth="1"/>
    <col min="14604" max="14604" width="11.140625" style="134" customWidth="1"/>
    <col min="14605" max="14609" width="0" style="134" hidden="1" customWidth="1"/>
    <col min="14610" max="14610" width="10.5703125" style="134" customWidth="1"/>
    <col min="14611" max="14611" width="0" style="134" hidden="1" customWidth="1"/>
    <col min="14612" max="14612" width="11.5703125" style="134" customWidth="1"/>
    <col min="14613" max="14613" width="0" style="134" hidden="1" customWidth="1"/>
    <col min="14614" max="14614" width="11.28515625" style="134" customWidth="1"/>
    <col min="14615" max="14615" width="0" style="134" hidden="1" customWidth="1"/>
    <col min="14616" max="14616" width="11.5703125" style="134" customWidth="1"/>
    <col min="14617" max="14617" width="0" style="134" hidden="1" customWidth="1"/>
    <col min="14618" max="14618" width="10.5703125" style="134" customWidth="1"/>
    <col min="14619" max="14623" width="0" style="134" hidden="1" customWidth="1"/>
    <col min="14624" max="14624" width="11.140625" style="134" customWidth="1"/>
    <col min="14625" max="14625" width="0" style="134" hidden="1" customWidth="1"/>
    <col min="14626" max="14626" width="12.28515625" style="134" customWidth="1"/>
    <col min="14627" max="14627" width="0" style="134" hidden="1" customWidth="1"/>
    <col min="14628" max="14628" width="11.5703125" style="134" customWidth="1"/>
    <col min="14629"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8.5703125" style="134" customWidth="1"/>
    <col min="14853" max="14855" width="0" style="134" hidden="1" customWidth="1"/>
    <col min="14856" max="14856" width="11.5703125" style="134" customWidth="1"/>
    <col min="14857" max="14857" width="0" style="134" hidden="1" customWidth="1"/>
    <col min="14858" max="14858" width="12.28515625" style="134" customWidth="1"/>
    <col min="14859" max="14859" width="0" style="134" hidden="1" customWidth="1"/>
    <col min="14860" max="14860" width="11.140625" style="134" customWidth="1"/>
    <col min="14861" max="14865" width="0" style="134" hidden="1" customWidth="1"/>
    <col min="14866" max="14866" width="10.5703125" style="134" customWidth="1"/>
    <col min="14867" max="14867" width="0" style="134" hidden="1" customWidth="1"/>
    <col min="14868" max="14868" width="11.5703125" style="134" customWidth="1"/>
    <col min="14869" max="14869" width="0" style="134" hidden="1" customWidth="1"/>
    <col min="14870" max="14870" width="11.28515625" style="134" customWidth="1"/>
    <col min="14871" max="14871" width="0" style="134" hidden="1" customWidth="1"/>
    <col min="14872" max="14872" width="11.5703125" style="134" customWidth="1"/>
    <col min="14873" max="14873" width="0" style="134" hidden="1" customWidth="1"/>
    <col min="14874" max="14874" width="10.5703125" style="134" customWidth="1"/>
    <col min="14875" max="14879" width="0" style="134" hidden="1" customWidth="1"/>
    <col min="14880" max="14880" width="11.140625" style="134" customWidth="1"/>
    <col min="14881" max="14881" width="0" style="134" hidden="1" customWidth="1"/>
    <col min="14882" max="14882" width="12.28515625" style="134" customWidth="1"/>
    <col min="14883" max="14883" width="0" style="134" hidden="1" customWidth="1"/>
    <col min="14884" max="14884" width="11.5703125" style="134" customWidth="1"/>
    <col min="14885"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8.5703125" style="134" customWidth="1"/>
    <col min="15109" max="15111" width="0" style="134" hidden="1" customWidth="1"/>
    <col min="15112" max="15112" width="11.5703125" style="134" customWidth="1"/>
    <col min="15113" max="15113" width="0" style="134" hidden="1" customWidth="1"/>
    <col min="15114" max="15114" width="12.28515625" style="134" customWidth="1"/>
    <col min="15115" max="15115" width="0" style="134" hidden="1" customWidth="1"/>
    <col min="15116" max="15116" width="11.140625" style="134" customWidth="1"/>
    <col min="15117" max="15121" width="0" style="134" hidden="1" customWidth="1"/>
    <col min="15122" max="15122" width="10.5703125" style="134" customWidth="1"/>
    <col min="15123" max="15123" width="0" style="134" hidden="1" customWidth="1"/>
    <col min="15124" max="15124" width="11.5703125" style="134" customWidth="1"/>
    <col min="15125" max="15125" width="0" style="134" hidden="1" customWidth="1"/>
    <col min="15126" max="15126" width="11.28515625" style="134" customWidth="1"/>
    <col min="15127" max="15127" width="0" style="134" hidden="1" customWidth="1"/>
    <col min="15128" max="15128" width="11.5703125" style="134" customWidth="1"/>
    <col min="15129" max="15129" width="0" style="134" hidden="1" customWidth="1"/>
    <col min="15130" max="15130" width="10.5703125" style="134" customWidth="1"/>
    <col min="15131" max="15135" width="0" style="134" hidden="1" customWidth="1"/>
    <col min="15136" max="15136" width="11.140625" style="134" customWidth="1"/>
    <col min="15137" max="15137" width="0" style="134" hidden="1" customWidth="1"/>
    <col min="15138" max="15138" width="12.28515625" style="134" customWidth="1"/>
    <col min="15139" max="15139" width="0" style="134" hidden="1" customWidth="1"/>
    <col min="15140" max="15140" width="11.5703125" style="134" customWidth="1"/>
    <col min="15141"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8.5703125" style="134" customWidth="1"/>
    <col min="15365" max="15367" width="0" style="134" hidden="1" customWidth="1"/>
    <col min="15368" max="15368" width="11.5703125" style="134" customWidth="1"/>
    <col min="15369" max="15369" width="0" style="134" hidden="1" customWidth="1"/>
    <col min="15370" max="15370" width="12.28515625" style="134" customWidth="1"/>
    <col min="15371" max="15371" width="0" style="134" hidden="1" customWidth="1"/>
    <col min="15372" max="15372" width="11.140625" style="134" customWidth="1"/>
    <col min="15373" max="15377" width="0" style="134" hidden="1" customWidth="1"/>
    <col min="15378" max="15378" width="10.5703125" style="134" customWidth="1"/>
    <col min="15379" max="15379" width="0" style="134" hidden="1" customWidth="1"/>
    <col min="15380" max="15380" width="11.5703125" style="134" customWidth="1"/>
    <col min="15381" max="15381" width="0" style="134" hidden="1" customWidth="1"/>
    <col min="15382" max="15382" width="11.28515625" style="134" customWidth="1"/>
    <col min="15383" max="15383" width="0" style="134" hidden="1" customWidth="1"/>
    <col min="15384" max="15384" width="11.5703125" style="134" customWidth="1"/>
    <col min="15385" max="15385" width="0" style="134" hidden="1" customWidth="1"/>
    <col min="15386" max="15386" width="10.5703125" style="134" customWidth="1"/>
    <col min="15387" max="15391" width="0" style="134" hidden="1" customWidth="1"/>
    <col min="15392" max="15392" width="11.140625" style="134" customWidth="1"/>
    <col min="15393" max="15393" width="0" style="134" hidden="1" customWidth="1"/>
    <col min="15394" max="15394" width="12.28515625" style="134" customWidth="1"/>
    <col min="15395" max="15395" width="0" style="134" hidden="1" customWidth="1"/>
    <col min="15396" max="15396" width="11.5703125" style="134" customWidth="1"/>
    <col min="15397"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8.5703125" style="134" customWidth="1"/>
    <col min="15621" max="15623" width="0" style="134" hidden="1" customWidth="1"/>
    <col min="15624" max="15624" width="11.5703125" style="134" customWidth="1"/>
    <col min="15625" max="15625" width="0" style="134" hidden="1" customWidth="1"/>
    <col min="15626" max="15626" width="12.28515625" style="134" customWidth="1"/>
    <col min="15627" max="15627" width="0" style="134" hidden="1" customWidth="1"/>
    <col min="15628" max="15628" width="11.140625" style="134" customWidth="1"/>
    <col min="15629" max="15633" width="0" style="134" hidden="1" customWidth="1"/>
    <col min="15634" max="15634" width="10.5703125" style="134" customWidth="1"/>
    <col min="15635" max="15635" width="0" style="134" hidden="1" customWidth="1"/>
    <col min="15636" max="15636" width="11.5703125" style="134" customWidth="1"/>
    <col min="15637" max="15637" width="0" style="134" hidden="1" customWidth="1"/>
    <col min="15638" max="15638" width="11.28515625" style="134" customWidth="1"/>
    <col min="15639" max="15639" width="0" style="134" hidden="1" customWidth="1"/>
    <col min="15640" max="15640" width="11.5703125" style="134" customWidth="1"/>
    <col min="15641" max="15641" width="0" style="134" hidden="1" customWidth="1"/>
    <col min="15642" max="15642" width="10.5703125" style="134" customWidth="1"/>
    <col min="15643" max="15647" width="0" style="134" hidden="1" customWidth="1"/>
    <col min="15648" max="15648" width="11.140625" style="134" customWidth="1"/>
    <col min="15649" max="15649" width="0" style="134" hidden="1" customWidth="1"/>
    <col min="15650" max="15650" width="12.28515625" style="134" customWidth="1"/>
    <col min="15651" max="15651" width="0" style="134" hidden="1" customWidth="1"/>
    <col min="15652" max="15652" width="11.5703125" style="134" customWidth="1"/>
    <col min="15653"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8.5703125" style="134" customWidth="1"/>
    <col min="15877" max="15879" width="0" style="134" hidden="1" customWidth="1"/>
    <col min="15880" max="15880" width="11.5703125" style="134" customWidth="1"/>
    <col min="15881" max="15881" width="0" style="134" hidden="1" customWidth="1"/>
    <col min="15882" max="15882" width="12.28515625" style="134" customWidth="1"/>
    <col min="15883" max="15883" width="0" style="134" hidden="1" customWidth="1"/>
    <col min="15884" max="15884" width="11.140625" style="134" customWidth="1"/>
    <col min="15885" max="15889" width="0" style="134" hidden="1" customWidth="1"/>
    <col min="15890" max="15890" width="10.5703125" style="134" customWidth="1"/>
    <col min="15891" max="15891" width="0" style="134" hidden="1" customWidth="1"/>
    <col min="15892" max="15892" width="11.5703125" style="134" customWidth="1"/>
    <col min="15893" max="15893" width="0" style="134" hidden="1" customWidth="1"/>
    <col min="15894" max="15894" width="11.28515625" style="134" customWidth="1"/>
    <col min="15895" max="15895" width="0" style="134" hidden="1" customWidth="1"/>
    <col min="15896" max="15896" width="11.5703125" style="134" customWidth="1"/>
    <col min="15897" max="15897" width="0" style="134" hidden="1" customWidth="1"/>
    <col min="15898" max="15898" width="10.5703125" style="134" customWidth="1"/>
    <col min="15899" max="15903" width="0" style="134" hidden="1" customWidth="1"/>
    <col min="15904" max="15904" width="11.140625" style="134" customWidth="1"/>
    <col min="15905" max="15905" width="0" style="134" hidden="1" customWidth="1"/>
    <col min="15906" max="15906" width="12.28515625" style="134" customWidth="1"/>
    <col min="15907" max="15907" width="0" style="134" hidden="1" customWidth="1"/>
    <col min="15908" max="15908" width="11.5703125" style="134" customWidth="1"/>
    <col min="15909"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8.5703125" style="134" customWidth="1"/>
    <col min="16133" max="16135" width="0" style="134" hidden="1" customWidth="1"/>
    <col min="16136" max="16136" width="11.5703125" style="134" customWidth="1"/>
    <col min="16137" max="16137" width="0" style="134" hidden="1" customWidth="1"/>
    <col min="16138" max="16138" width="12.28515625" style="134" customWidth="1"/>
    <col min="16139" max="16139" width="0" style="134" hidden="1" customWidth="1"/>
    <col min="16140" max="16140" width="11.140625" style="134" customWidth="1"/>
    <col min="16141" max="16145" width="0" style="134" hidden="1" customWidth="1"/>
    <col min="16146" max="16146" width="10.5703125" style="134" customWidth="1"/>
    <col min="16147" max="16147" width="0" style="134" hidden="1" customWidth="1"/>
    <col min="16148" max="16148" width="11.5703125" style="134" customWidth="1"/>
    <col min="16149" max="16149" width="0" style="134" hidden="1" customWidth="1"/>
    <col min="16150" max="16150" width="11.28515625" style="134" customWidth="1"/>
    <col min="16151" max="16151" width="0" style="134" hidden="1" customWidth="1"/>
    <col min="16152" max="16152" width="11.5703125" style="134" customWidth="1"/>
    <col min="16153" max="16153" width="0" style="134" hidden="1" customWidth="1"/>
    <col min="16154" max="16154" width="10.5703125" style="134" customWidth="1"/>
    <col min="16155" max="16159" width="0" style="134" hidden="1" customWidth="1"/>
    <col min="16160" max="16160" width="11.140625" style="134" customWidth="1"/>
    <col min="16161" max="16161" width="0" style="134" hidden="1" customWidth="1"/>
    <col min="16162" max="16162" width="12.28515625" style="134" customWidth="1"/>
    <col min="16163" max="16163" width="0" style="134" hidden="1" customWidth="1"/>
    <col min="16164" max="16164" width="11.5703125" style="134" customWidth="1"/>
    <col min="16165"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441</v>
      </c>
    </row>
    <row r="15" spans="2:28" x14ac:dyDescent="0.2">
      <c r="B15" s="134" t="s">
        <v>7</v>
      </c>
      <c r="I15" s="75"/>
      <c r="J15" s="75" t="s">
        <v>181</v>
      </c>
      <c r="K15" s="75"/>
    </row>
    <row r="16" spans="2:28" x14ac:dyDescent="0.2">
      <c r="B16" s="134" t="s">
        <v>8</v>
      </c>
      <c r="J16" s="74">
        <v>441</v>
      </c>
    </row>
    <row r="17" spans="1:87" x14ac:dyDescent="0.2">
      <c r="B17" s="134" t="s">
        <v>37</v>
      </c>
      <c r="H17" s="134"/>
      <c r="I17" s="134"/>
    </row>
    <row r="18" spans="1:87" ht="60.75" customHeight="1" thickBot="1" x14ac:dyDescent="0.25">
      <c r="H18" s="134"/>
      <c r="I18" s="134"/>
    </row>
    <row r="19" spans="1:87"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90"/>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170</v>
      </c>
      <c r="C20" s="1298"/>
      <c r="D20" s="1299"/>
      <c r="E20" s="79" t="s">
        <v>170</v>
      </c>
      <c r="F20" s="79" t="s">
        <v>170</v>
      </c>
      <c r="G20" s="79" t="s">
        <v>171</v>
      </c>
      <c r="H20" s="966" t="s">
        <v>172</v>
      </c>
      <c r="I20" s="79" t="s">
        <v>173</v>
      </c>
      <c r="J20" s="966" t="s">
        <v>174</v>
      </c>
      <c r="K20" s="79" t="s">
        <v>182</v>
      </c>
      <c r="L20" s="79" t="s">
        <v>182</v>
      </c>
      <c r="M20" s="79" t="s">
        <v>183</v>
      </c>
      <c r="N20" s="79" t="s">
        <v>183</v>
      </c>
      <c r="O20" s="79" t="s">
        <v>184</v>
      </c>
      <c r="P20" s="79" t="s">
        <v>184</v>
      </c>
      <c r="Q20" s="79" t="s">
        <v>164</v>
      </c>
      <c r="R20" s="79" t="s">
        <v>176</v>
      </c>
      <c r="S20" s="79" t="s">
        <v>177</v>
      </c>
      <c r="T20" s="966" t="s">
        <v>178</v>
      </c>
      <c r="U20" s="79" t="s">
        <v>179</v>
      </c>
      <c r="V20" s="79" t="s">
        <v>86</v>
      </c>
      <c r="W20" s="79" t="s">
        <v>177</v>
      </c>
      <c r="X20" s="966" t="s">
        <v>178</v>
      </c>
      <c r="Y20" s="79" t="s">
        <v>164</v>
      </c>
      <c r="Z20" s="79" t="s">
        <v>180</v>
      </c>
      <c r="AA20" s="79" t="s">
        <v>184</v>
      </c>
      <c r="AB20" s="79" t="s">
        <v>184</v>
      </c>
      <c r="AC20" s="79" t="s">
        <v>183</v>
      </c>
      <c r="AD20" s="79" t="s">
        <v>183</v>
      </c>
      <c r="AE20" s="79" t="s">
        <v>182</v>
      </c>
      <c r="AF20" s="79" t="s">
        <v>182</v>
      </c>
      <c r="AG20" s="79" t="s">
        <v>173</v>
      </c>
      <c r="AH20" s="966" t="s">
        <v>174</v>
      </c>
      <c r="AI20" s="79" t="s">
        <v>171</v>
      </c>
      <c r="AJ20" s="966" t="s">
        <v>172</v>
      </c>
      <c r="AK20" s="79"/>
      <c r="AL20" s="79"/>
      <c r="AM20" s="79"/>
      <c r="AN20" s="79"/>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121">
        <v>0</v>
      </c>
      <c r="F21" s="119">
        <v>0</v>
      </c>
      <c r="G21" s="120">
        <v>0</v>
      </c>
      <c r="H21" s="121">
        <v>0.95299999999999996</v>
      </c>
      <c r="I21" s="119">
        <v>0</v>
      </c>
      <c r="J21" s="119">
        <v>1.4890000000000001</v>
      </c>
      <c r="K21" s="119">
        <v>0</v>
      </c>
      <c r="L21" s="119">
        <v>0.90600000000000003</v>
      </c>
      <c r="M21" s="119">
        <v>0</v>
      </c>
      <c r="N21" s="119">
        <v>0</v>
      </c>
      <c r="O21" s="119">
        <v>0</v>
      </c>
      <c r="P21" s="119">
        <v>0</v>
      </c>
      <c r="Q21" s="119">
        <v>0</v>
      </c>
      <c r="R21" s="119">
        <v>5.9909999999999997</v>
      </c>
      <c r="S21" s="119">
        <v>0</v>
      </c>
      <c r="T21" s="119">
        <v>2.089</v>
      </c>
      <c r="U21" s="119">
        <v>0</v>
      </c>
      <c r="V21" s="119">
        <v>2.9470000000000001</v>
      </c>
      <c r="W21" s="119">
        <v>0</v>
      </c>
      <c r="X21" s="119">
        <v>1.6950000000000001</v>
      </c>
      <c r="Y21" s="119">
        <v>0</v>
      </c>
      <c r="Z21" s="119">
        <v>2.3050000000000002</v>
      </c>
      <c r="AA21" s="119">
        <v>0</v>
      </c>
      <c r="AB21" s="119">
        <v>0</v>
      </c>
      <c r="AC21" s="119">
        <v>0</v>
      </c>
      <c r="AD21" s="119">
        <v>0</v>
      </c>
      <c r="AE21" s="119">
        <v>0</v>
      </c>
      <c r="AF21" s="119">
        <v>5.734</v>
      </c>
      <c r="AG21" s="119">
        <v>0</v>
      </c>
      <c r="AH21" s="119">
        <v>0.91100000000000003</v>
      </c>
      <c r="AI21" s="119">
        <v>0</v>
      </c>
      <c r="AJ21" s="119">
        <v>1.5049999999999999</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27.279999999999998</v>
      </c>
      <c r="CA21" s="1294"/>
      <c r="CB21" s="1294"/>
      <c r="CC21" s="1294"/>
      <c r="CG21" s="135"/>
      <c r="CH21" s="134" t="s">
        <v>18</v>
      </c>
      <c r="CI21" s="135"/>
    </row>
    <row r="22" spans="1:87" ht="25.5" customHeight="1" thickBot="1" x14ac:dyDescent="0.25">
      <c r="B22" s="149" t="s">
        <v>22</v>
      </c>
      <c r="C22" s="136"/>
      <c r="D22" s="137">
        <v>0</v>
      </c>
      <c r="E22" s="138">
        <v>0</v>
      </c>
      <c r="F22" s="136">
        <f>+F21+D22</f>
        <v>0</v>
      </c>
      <c r="G22" s="137">
        <f>+G21+E22</f>
        <v>0</v>
      </c>
      <c r="H22" s="266">
        <f>+H21+F22</f>
        <v>0.95299999999999996</v>
      </c>
      <c r="I22" s="267">
        <v>0</v>
      </c>
      <c r="J22" s="267">
        <f>+J21+H22</f>
        <v>2.4420000000000002</v>
      </c>
      <c r="K22" s="267">
        <f>+K21+I22</f>
        <v>0</v>
      </c>
      <c r="L22" s="267">
        <f>+L21+J22</f>
        <v>3.3480000000000003</v>
      </c>
      <c r="M22" s="267">
        <v>0</v>
      </c>
      <c r="N22" s="267">
        <f>+N21+L22</f>
        <v>3.3480000000000003</v>
      </c>
      <c r="O22" s="267">
        <v>0</v>
      </c>
      <c r="P22" s="267">
        <f>+P21+N22</f>
        <v>3.3480000000000003</v>
      </c>
      <c r="Q22" s="267">
        <v>0</v>
      </c>
      <c r="R22" s="267">
        <f>+R21+P22</f>
        <v>9.3390000000000004</v>
      </c>
      <c r="S22" s="267">
        <f>+S21+Q22</f>
        <v>0</v>
      </c>
      <c r="T22" s="267">
        <f>+T21+R22</f>
        <v>11.428000000000001</v>
      </c>
      <c r="U22" s="267">
        <v>0</v>
      </c>
      <c r="V22" s="267">
        <f>+V21+T22</f>
        <v>14.375</v>
      </c>
      <c r="W22" s="267">
        <f>+W21+U22</f>
        <v>0</v>
      </c>
      <c r="X22" s="267">
        <f>+X21+V22</f>
        <v>16.07</v>
      </c>
      <c r="Y22" s="267">
        <v>0</v>
      </c>
      <c r="Z22" s="267">
        <f>+Z21+X22</f>
        <v>18.375</v>
      </c>
      <c r="AA22" s="267">
        <f>+AA21+Y22</f>
        <v>0</v>
      </c>
      <c r="AB22" s="267">
        <f>+AB21+Z22</f>
        <v>18.375</v>
      </c>
      <c r="AC22" s="267">
        <v>0</v>
      </c>
      <c r="AD22" s="267">
        <f>+AD21+AB22</f>
        <v>18.375</v>
      </c>
      <c r="AE22" s="267">
        <f>+AE21+AC22</f>
        <v>0</v>
      </c>
      <c r="AF22" s="267">
        <f>+AF21+AD22</f>
        <v>24.109000000000002</v>
      </c>
      <c r="AG22" s="267">
        <v>0</v>
      </c>
      <c r="AH22" s="267">
        <f>+AH21+AF22</f>
        <v>25.020000000000003</v>
      </c>
      <c r="AI22" s="267">
        <v>0</v>
      </c>
      <c r="AJ22" s="267">
        <f>+AJ21+AH22</f>
        <v>26.525000000000002</v>
      </c>
      <c r="AK22" s="267">
        <v>0</v>
      </c>
      <c r="AL22" s="267">
        <f>+AL21+AJ22</f>
        <v>26.525000000000002</v>
      </c>
      <c r="AM22" s="267">
        <f>+AM21+AK22</f>
        <v>0</v>
      </c>
      <c r="AN22" s="267">
        <f>+AN21+AL22</f>
        <v>26.525000000000002</v>
      </c>
      <c r="AO22" s="267">
        <v>0</v>
      </c>
      <c r="AP22" s="267">
        <f>+AP21+AN22</f>
        <v>26.525000000000002</v>
      </c>
      <c r="AQ22" s="267">
        <f>+AQ21+AO22</f>
        <v>0</v>
      </c>
      <c r="AR22" s="267">
        <f>+AR21+AP22</f>
        <v>26.525000000000002</v>
      </c>
      <c r="AS22" s="267">
        <v>0</v>
      </c>
      <c r="AT22" s="267">
        <f>+AT21+AR22</f>
        <v>26.525000000000002</v>
      </c>
      <c r="AU22" s="267">
        <v>0</v>
      </c>
      <c r="AV22" s="267">
        <f>+AV21+AT22</f>
        <v>26.525000000000002</v>
      </c>
      <c r="AW22" s="267">
        <v>0</v>
      </c>
      <c r="AX22" s="267">
        <f>+AX21+AV22</f>
        <v>26.525000000000002</v>
      </c>
      <c r="AY22" s="267">
        <v>0</v>
      </c>
      <c r="AZ22" s="267">
        <f>+AZ21+AX22</f>
        <v>26.525000000000002</v>
      </c>
      <c r="BA22" s="267">
        <v>0</v>
      </c>
      <c r="BB22" s="267">
        <f>+BB21+AZ22</f>
        <v>26.525000000000002</v>
      </c>
      <c r="BC22" s="267">
        <v>0</v>
      </c>
      <c r="BD22" s="267">
        <f>+BD21+BB22</f>
        <v>26.525000000000002</v>
      </c>
      <c r="BE22" s="267">
        <v>0</v>
      </c>
      <c r="BF22" s="267">
        <f>+BF21+BD22</f>
        <v>26.525000000000002</v>
      </c>
      <c r="BG22" s="267">
        <v>0</v>
      </c>
      <c r="BH22" s="267">
        <f>+BH21+BF22</f>
        <v>26.525000000000002</v>
      </c>
      <c r="BI22" s="267">
        <v>0</v>
      </c>
      <c r="BJ22" s="267">
        <f>+BJ21+BH22</f>
        <v>26.525000000000002</v>
      </c>
      <c r="BK22" s="267">
        <v>0</v>
      </c>
      <c r="BL22" s="267">
        <f>+BL21+BJ22</f>
        <v>26.525000000000002</v>
      </c>
      <c r="BM22" s="267">
        <v>0</v>
      </c>
      <c r="BN22" s="267">
        <f>+BN21+BL22</f>
        <v>26.525000000000002</v>
      </c>
      <c r="BO22" s="267">
        <v>0</v>
      </c>
      <c r="BP22" s="267">
        <f>+BP21+BN22</f>
        <v>26.525000000000002</v>
      </c>
      <c r="BQ22" s="267">
        <v>0</v>
      </c>
      <c r="BR22" s="267">
        <f>+BR21+BP22</f>
        <v>26.525000000000002</v>
      </c>
      <c r="BS22" s="267">
        <v>0</v>
      </c>
      <c r="BT22" s="267">
        <f>+BT21+BR22</f>
        <v>26.525000000000002</v>
      </c>
      <c r="BU22" s="267">
        <v>0</v>
      </c>
      <c r="BV22" s="267">
        <f>+BV21+BT22</f>
        <v>26.525000000000002</v>
      </c>
      <c r="BW22" s="267">
        <v>0</v>
      </c>
      <c r="BX22" s="268">
        <f>+BX21+BV22</f>
        <v>27.28</v>
      </c>
      <c r="BY22" s="139"/>
      <c r="BZ22" s="1296"/>
      <c r="CA22" s="1294"/>
      <c r="CB22" s="1294"/>
      <c r="CC22" s="1294"/>
      <c r="CG22" s="135"/>
      <c r="CH22" s="135"/>
      <c r="CI22" s="135"/>
    </row>
    <row r="23" spans="1:87"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x14ac:dyDescent="0.2">
      <c r="A24" s="1291" t="s">
        <v>24</v>
      </c>
      <c r="B24" s="1052">
        <v>1</v>
      </c>
      <c r="C24" s="1053"/>
      <c r="D24" s="1067">
        <v>0.20833333333333334</v>
      </c>
      <c r="E24" s="126">
        <v>0</v>
      </c>
      <c r="G24" s="996">
        <v>1.3888888888888889E-3</v>
      </c>
      <c r="H24" s="996">
        <f t="shared" ref="H24:H56" si="0">+G24+D24</f>
        <v>0.20972222222222223</v>
      </c>
      <c r="I24" s="1092">
        <v>2.0833333333333333E-3</v>
      </c>
      <c r="J24" s="996">
        <f t="shared" ref="J24:J56" si="1">+I24+H24</f>
        <v>0.21180555555555555</v>
      </c>
      <c r="K24" s="1092">
        <v>2.0833333333333333E-3</v>
      </c>
      <c r="L24" s="996">
        <f t="shared" ref="L24:L56" si="2">+K24+J24</f>
        <v>0.21388888888888888</v>
      </c>
      <c r="M24" s="1092">
        <v>4.1666666666666666E-3</v>
      </c>
      <c r="N24" s="996">
        <f t="shared" ref="N24:N56" si="3">+M24+L24</f>
        <v>0.21805555555555556</v>
      </c>
      <c r="O24" s="1092">
        <v>4.1666666666666666E-3</v>
      </c>
      <c r="P24" s="996">
        <f t="shared" ref="P24:P56" si="4">+O24+N24</f>
        <v>0.22222222222222224</v>
      </c>
      <c r="Q24" s="1092">
        <v>4.1666666666666666E-3</v>
      </c>
      <c r="R24" s="996">
        <f t="shared" ref="R24:R56" si="5">+Q24+P24</f>
        <v>0.22638888888888892</v>
      </c>
      <c r="S24" s="1092">
        <v>4.8611111111111112E-3</v>
      </c>
      <c r="T24" s="996">
        <f t="shared" ref="T24:T56" si="6">+S24+R24</f>
        <v>0.23125000000000004</v>
      </c>
      <c r="U24" s="1092">
        <v>1.0416666666666666E-2</v>
      </c>
      <c r="V24" s="996">
        <f t="shared" ref="V24:V56" si="7">+U24+T24</f>
        <v>0.2416666666666667</v>
      </c>
      <c r="W24" s="1092">
        <v>6.2499999999999995E-3</v>
      </c>
      <c r="X24" s="996">
        <f t="shared" ref="X24:X56" si="8">+W24+V24</f>
        <v>0.2479166666666667</v>
      </c>
      <c r="Y24" s="1092">
        <v>4.8611111111111112E-3</v>
      </c>
      <c r="Z24" s="996">
        <f t="shared" ref="Z24:Z56" si="9">+Y24+X24</f>
        <v>0.25277777777777782</v>
      </c>
      <c r="AA24" s="1092">
        <v>4.1666666666666666E-3</v>
      </c>
      <c r="AB24" s="996">
        <f t="shared" ref="AB24:AB56" si="10">+AA24+Z24</f>
        <v>0.25694444444444448</v>
      </c>
      <c r="AC24" s="1092">
        <v>4.1666666666666666E-3</v>
      </c>
      <c r="AD24" s="996">
        <f t="shared" ref="AD24:AD56" si="11">+AC24+AB24</f>
        <v>0.26111111111111113</v>
      </c>
      <c r="AE24" s="1092">
        <v>3.472222222222222E-3</v>
      </c>
      <c r="AF24" s="996">
        <f t="shared" ref="AF24:AF56" si="12">+AE24+AD24</f>
        <v>0.26458333333333334</v>
      </c>
      <c r="AG24" s="1092">
        <v>2.0833333333333333E-3</v>
      </c>
      <c r="AH24" s="996">
        <f t="shared" ref="AH24:AH56" si="13">+AG24+AF24</f>
        <v>0.26666666666666666</v>
      </c>
      <c r="AI24" s="1092">
        <v>2.0833333333333333E-3</v>
      </c>
      <c r="AJ24" s="996">
        <f t="shared" ref="AJ24:AJ56" si="14">+AI24+AH24</f>
        <v>0.26874999999999999</v>
      </c>
      <c r="AK24" s="996">
        <v>0</v>
      </c>
      <c r="AL24" s="996">
        <f t="shared" ref="AL24:AL56" si="15">+AK24+AJ24</f>
        <v>0.26874999999999999</v>
      </c>
      <c r="AM24" s="996">
        <v>0</v>
      </c>
      <c r="AN24" s="996">
        <f t="shared" ref="AN24:AN56" si="16">+AM24+AL24</f>
        <v>0.26874999999999999</v>
      </c>
      <c r="AO24" s="996">
        <v>0</v>
      </c>
      <c r="AP24" s="996">
        <f t="shared" ref="AP24:AP56" si="17">+AO24+AN24</f>
        <v>0.26874999999999999</v>
      </c>
      <c r="AQ24" s="996">
        <v>0</v>
      </c>
      <c r="AR24" s="996">
        <f t="shared" ref="AR24:AR56" si="18">+AQ24+AP24</f>
        <v>0.26874999999999999</v>
      </c>
      <c r="AS24" s="996">
        <v>0</v>
      </c>
      <c r="AT24" s="996">
        <f t="shared" ref="AT24:AT56" si="19">+AS24+AR24</f>
        <v>0.26874999999999999</v>
      </c>
      <c r="AU24" s="996">
        <v>0</v>
      </c>
      <c r="AV24" s="996">
        <f t="shared" ref="AV24:AV56" si="20">+AU24+AT24</f>
        <v>0.26874999999999999</v>
      </c>
      <c r="AW24" s="996">
        <v>0</v>
      </c>
      <c r="AX24" s="996">
        <f t="shared" ref="AX24:AX56" si="21">+AW24+AV24</f>
        <v>0.26874999999999999</v>
      </c>
      <c r="AY24" s="996">
        <v>0</v>
      </c>
      <c r="AZ24" s="996">
        <f t="shared" ref="AZ24:AZ56" si="22">+AY24+AX24</f>
        <v>0.26874999999999999</v>
      </c>
      <c r="BA24" s="996">
        <v>0</v>
      </c>
      <c r="BB24" s="996">
        <f t="shared" ref="BB24:BB56" si="23">+BA24+AZ24</f>
        <v>0.26874999999999999</v>
      </c>
      <c r="BC24" s="996">
        <v>0</v>
      </c>
      <c r="BD24" s="996">
        <f t="shared" ref="BD24:BD56" si="24">+BC24+BB24</f>
        <v>0.26874999999999999</v>
      </c>
      <c r="BE24" s="996">
        <v>0</v>
      </c>
      <c r="BF24" s="996">
        <f t="shared" ref="BF24:BF56" si="25">+BE24+BD24</f>
        <v>0.26874999999999999</v>
      </c>
      <c r="BG24" s="996">
        <v>0</v>
      </c>
      <c r="BH24" s="996">
        <f t="shared" ref="BH24:BH56" si="26">+BG24+BF24</f>
        <v>0.26874999999999999</v>
      </c>
      <c r="BI24" s="996">
        <v>0</v>
      </c>
      <c r="BJ24" s="996">
        <f t="shared" ref="BJ24:BJ56" si="27">+BI24+BH24</f>
        <v>0.26874999999999999</v>
      </c>
      <c r="BK24" s="996">
        <v>0</v>
      </c>
      <c r="BL24" s="996">
        <f t="shared" ref="BL24:BL56" si="28">+BK24+BJ24</f>
        <v>0.26874999999999999</v>
      </c>
      <c r="BM24" s="996">
        <v>0</v>
      </c>
      <c r="BN24" s="996">
        <f t="shared" ref="BN24:BN56" si="29">+BM24+BL24</f>
        <v>0.26874999999999999</v>
      </c>
      <c r="BO24" s="996">
        <v>0</v>
      </c>
      <c r="BP24" s="996">
        <f t="shared" ref="BP24:BP56" si="30">+BO24+BN24</f>
        <v>0.26874999999999999</v>
      </c>
      <c r="BQ24" s="996">
        <v>0</v>
      </c>
      <c r="BR24" s="996">
        <f t="shared" ref="BR24:BR56" si="31">+BQ24+BP24</f>
        <v>0.26874999999999999</v>
      </c>
      <c r="BS24" s="996">
        <v>0</v>
      </c>
      <c r="BT24" s="996">
        <f t="shared" ref="BT24:BT56" si="32">+BS24+BR24</f>
        <v>0.26874999999999999</v>
      </c>
      <c r="BU24" s="996">
        <v>0</v>
      </c>
      <c r="BV24" s="996">
        <f t="shared" ref="BV24:BV56" si="33">+BU24+BT24</f>
        <v>0.26874999999999999</v>
      </c>
      <c r="BW24" s="1093">
        <v>1.3888888888888889E-3</v>
      </c>
      <c r="BX24" s="986">
        <f t="shared" ref="BX24:BX56" si="34">+BW24+BV24</f>
        <v>0.27013888888888887</v>
      </c>
      <c r="BY24" s="1068"/>
      <c r="BZ24" s="130"/>
      <c r="CA24" s="130">
        <f t="shared" ref="CA24:CA55" si="35">+BX24-D24</f>
        <v>6.180555555555553E-2</v>
      </c>
      <c r="CB24" s="1069">
        <f t="shared" ref="CB24:CB56" si="36">+$J$62/CI24</f>
        <v>18.391011235955066</v>
      </c>
      <c r="CC24" s="1055"/>
      <c r="CD24" s="134">
        <f t="shared" ref="CD24:CD56" si="37">+CA24*$CD$19</f>
        <v>88.999999999999957</v>
      </c>
      <c r="CE24" s="134">
        <f t="shared" ref="CE24:CE55" si="38">+$J$62</f>
        <v>27.28</v>
      </c>
      <c r="CG24" s="281">
        <f t="shared" ref="CG24:CG56" si="39">+CA24</f>
        <v>6.180555555555553E-2</v>
      </c>
      <c r="CH24" s="135">
        <f t="shared" ref="CH24:CH56" si="40">+CG24*$CD$19</f>
        <v>88.999999999999957</v>
      </c>
      <c r="CI24" s="282">
        <f t="shared" ref="CI24:CI56" si="41">+CH24/60</f>
        <v>1.4833333333333327</v>
      </c>
    </row>
    <row r="25" spans="1:87" x14ac:dyDescent="0.2">
      <c r="A25" s="1292"/>
      <c r="B25" s="1056">
        <v>2</v>
      </c>
      <c r="C25" s="1053">
        <v>1.3888888888888888E-2</v>
      </c>
      <c r="D25" s="1067">
        <f t="shared" ref="D25:D53" si="42">+C25+D24</f>
        <v>0.22222222222222224</v>
      </c>
      <c r="E25" s="126">
        <v>0</v>
      </c>
      <c r="G25" s="996">
        <v>1.3888888888888889E-3</v>
      </c>
      <c r="H25" s="996">
        <f t="shared" si="0"/>
        <v>0.22361111111111112</v>
      </c>
      <c r="I25" s="1092">
        <v>2.0833333333333333E-3</v>
      </c>
      <c r="J25" s="996">
        <f t="shared" si="1"/>
        <v>0.22569444444444445</v>
      </c>
      <c r="K25" s="1092">
        <v>2.0833333333333333E-3</v>
      </c>
      <c r="L25" s="996">
        <f t="shared" si="2"/>
        <v>0.22777777777777777</v>
      </c>
      <c r="M25" s="1092">
        <v>4.1666666666666666E-3</v>
      </c>
      <c r="N25" s="996">
        <f t="shared" si="3"/>
        <v>0.23194444444444445</v>
      </c>
      <c r="O25" s="1092">
        <v>4.1666666666666666E-3</v>
      </c>
      <c r="P25" s="996">
        <f t="shared" si="4"/>
        <v>0.23611111111111113</v>
      </c>
      <c r="Q25" s="1092">
        <v>4.1666666666666666E-3</v>
      </c>
      <c r="R25" s="996">
        <f t="shared" si="5"/>
        <v>0.24027777777777781</v>
      </c>
      <c r="S25" s="1092">
        <v>4.8611111111111112E-3</v>
      </c>
      <c r="T25" s="996">
        <f t="shared" si="6"/>
        <v>0.24513888888888893</v>
      </c>
      <c r="U25" s="1092">
        <v>1.0416666666666666E-2</v>
      </c>
      <c r="V25" s="996">
        <f t="shared" si="7"/>
        <v>0.25555555555555559</v>
      </c>
      <c r="W25" s="1092">
        <v>6.2499999999999995E-3</v>
      </c>
      <c r="X25" s="996">
        <f t="shared" si="8"/>
        <v>0.26180555555555557</v>
      </c>
      <c r="Y25" s="1092">
        <v>4.8611111111111112E-3</v>
      </c>
      <c r="Z25" s="996">
        <f t="shared" si="9"/>
        <v>0.26666666666666666</v>
      </c>
      <c r="AA25" s="1092">
        <v>4.1666666666666666E-3</v>
      </c>
      <c r="AB25" s="996">
        <f t="shared" si="10"/>
        <v>0.27083333333333331</v>
      </c>
      <c r="AC25" s="1092">
        <v>4.1666666666666666E-3</v>
      </c>
      <c r="AD25" s="996">
        <f t="shared" si="11"/>
        <v>0.27499999999999997</v>
      </c>
      <c r="AE25" s="1092">
        <v>3.472222222222222E-3</v>
      </c>
      <c r="AF25" s="996">
        <f t="shared" si="12"/>
        <v>0.27847222222222218</v>
      </c>
      <c r="AG25" s="1092">
        <v>2.0833333333333333E-3</v>
      </c>
      <c r="AH25" s="996">
        <f t="shared" si="13"/>
        <v>0.2805555555555555</v>
      </c>
      <c r="AI25" s="1092">
        <v>2.0833333333333333E-3</v>
      </c>
      <c r="AJ25" s="996">
        <f t="shared" si="14"/>
        <v>0.28263888888888883</v>
      </c>
      <c r="AK25" s="996">
        <v>0</v>
      </c>
      <c r="AL25" s="996">
        <f t="shared" si="15"/>
        <v>0.28263888888888883</v>
      </c>
      <c r="AM25" s="996">
        <v>0</v>
      </c>
      <c r="AN25" s="996">
        <f t="shared" si="16"/>
        <v>0.28263888888888883</v>
      </c>
      <c r="AO25" s="996">
        <v>0</v>
      </c>
      <c r="AP25" s="996">
        <f t="shared" si="17"/>
        <v>0.28263888888888883</v>
      </c>
      <c r="AQ25" s="996">
        <v>0</v>
      </c>
      <c r="AR25" s="996">
        <f t="shared" si="18"/>
        <v>0.28263888888888883</v>
      </c>
      <c r="AS25" s="996">
        <v>0</v>
      </c>
      <c r="AT25" s="996">
        <f t="shared" si="19"/>
        <v>0.28263888888888883</v>
      </c>
      <c r="AU25" s="996">
        <v>0</v>
      </c>
      <c r="AV25" s="996">
        <f t="shared" si="20"/>
        <v>0.28263888888888883</v>
      </c>
      <c r="AW25" s="996">
        <v>0</v>
      </c>
      <c r="AX25" s="996">
        <f t="shared" si="21"/>
        <v>0.28263888888888883</v>
      </c>
      <c r="AY25" s="996">
        <v>0</v>
      </c>
      <c r="AZ25" s="996">
        <f t="shared" si="22"/>
        <v>0.28263888888888883</v>
      </c>
      <c r="BA25" s="996">
        <v>0</v>
      </c>
      <c r="BB25" s="996">
        <f t="shared" si="23"/>
        <v>0.28263888888888883</v>
      </c>
      <c r="BC25" s="996">
        <v>0</v>
      </c>
      <c r="BD25" s="996">
        <f t="shared" si="24"/>
        <v>0.28263888888888883</v>
      </c>
      <c r="BE25" s="996">
        <v>0</v>
      </c>
      <c r="BF25" s="996">
        <f t="shared" si="25"/>
        <v>0.28263888888888883</v>
      </c>
      <c r="BG25" s="996">
        <v>0</v>
      </c>
      <c r="BH25" s="996">
        <f t="shared" si="26"/>
        <v>0.28263888888888883</v>
      </c>
      <c r="BI25" s="996">
        <v>0</v>
      </c>
      <c r="BJ25" s="996">
        <f t="shared" si="27"/>
        <v>0.28263888888888883</v>
      </c>
      <c r="BK25" s="996">
        <v>0</v>
      </c>
      <c r="BL25" s="996">
        <f t="shared" si="28"/>
        <v>0.28263888888888883</v>
      </c>
      <c r="BM25" s="996">
        <v>0</v>
      </c>
      <c r="BN25" s="996">
        <f t="shared" si="29"/>
        <v>0.28263888888888883</v>
      </c>
      <c r="BO25" s="996">
        <v>0</v>
      </c>
      <c r="BP25" s="996">
        <f t="shared" si="30"/>
        <v>0.28263888888888883</v>
      </c>
      <c r="BQ25" s="996">
        <v>0</v>
      </c>
      <c r="BR25" s="996">
        <f t="shared" si="31"/>
        <v>0.28263888888888883</v>
      </c>
      <c r="BS25" s="996">
        <v>0</v>
      </c>
      <c r="BT25" s="996">
        <f t="shared" si="32"/>
        <v>0.28263888888888883</v>
      </c>
      <c r="BU25" s="996">
        <v>0</v>
      </c>
      <c r="BV25" s="996">
        <f t="shared" si="33"/>
        <v>0.28263888888888883</v>
      </c>
      <c r="BW25" s="1093">
        <v>1.3888888888888889E-3</v>
      </c>
      <c r="BX25" s="986">
        <f t="shared" si="34"/>
        <v>0.28402777777777771</v>
      </c>
      <c r="BY25" s="126"/>
      <c r="BZ25" s="127"/>
      <c r="CA25" s="127">
        <f t="shared" si="35"/>
        <v>6.1805555555555475E-2</v>
      </c>
      <c r="CB25" s="1071">
        <f t="shared" si="36"/>
        <v>18.39101123595508</v>
      </c>
      <c r="CC25" s="129"/>
      <c r="CD25" s="134">
        <f t="shared" si="37"/>
        <v>88.999999999999886</v>
      </c>
      <c r="CE25" s="134">
        <f t="shared" si="38"/>
        <v>27.28</v>
      </c>
      <c r="CG25" s="281">
        <f t="shared" si="39"/>
        <v>6.1805555555555475E-2</v>
      </c>
      <c r="CH25" s="135">
        <f t="shared" si="40"/>
        <v>88.999999999999886</v>
      </c>
      <c r="CI25" s="282">
        <f t="shared" si="41"/>
        <v>1.4833333333333314</v>
      </c>
    </row>
    <row r="26" spans="1:87" x14ac:dyDescent="0.2">
      <c r="A26" s="1292"/>
      <c r="B26" s="1056">
        <v>3</v>
      </c>
      <c r="C26" s="1053">
        <v>2.7777777777777776E-2</v>
      </c>
      <c r="D26" s="1067">
        <f t="shared" si="42"/>
        <v>0.25</v>
      </c>
      <c r="E26" s="126">
        <v>0</v>
      </c>
      <c r="G26" s="996">
        <v>1.3888888888888889E-3</v>
      </c>
      <c r="H26" s="996">
        <f t="shared" si="0"/>
        <v>0.25138888888888888</v>
      </c>
      <c r="I26" s="1092">
        <v>2.0833333333333333E-3</v>
      </c>
      <c r="J26" s="996">
        <f t="shared" si="1"/>
        <v>0.25347222222222221</v>
      </c>
      <c r="K26" s="1092">
        <v>2.0833333333333333E-3</v>
      </c>
      <c r="L26" s="996">
        <f t="shared" si="2"/>
        <v>0.25555555555555554</v>
      </c>
      <c r="M26" s="1092">
        <v>4.1666666666666666E-3</v>
      </c>
      <c r="N26" s="996">
        <f t="shared" si="3"/>
        <v>0.25972222222222219</v>
      </c>
      <c r="O26" s="1092">
        <v>4.1666666666666666E-3</v>
      </c>
      <c r="P26" s="996">
        <f t="shared" si="4"/>
        <v>0.26388888888888884</v>
      </c>
      <c r="Q26" s="1092">
        <v>4.1666666666666666E-3</v>
      </c>
      <c r="R26" s="996">
        <f t="shared" si="5"/>
        <v>0.26805555555555549</v>
      </c>
      <c r="S26" s="1092">
        <v>4.8611111111111112E-3</v>
      </c>
      <c r="T26" s="996">
        <f t="shared" si="6"/>
        <v>0.27291666666666659</v>
      </c>
      <c r="U26" s="1092">
        <v>1.0416666666666666E-2</v>
      </c>
      <c r="V26" s="996">
        <f t="shared" si="7"/>
        <v>0.28333333333333327</v>
      </c>
      <c r="W26" s="1092">
        <v>6.2499999999999995E-3</v>
      </c>
      <c r="X26" s="996">
        <f t="shared" si="8"/>
        <v>0.28958333333333325</v>
      </c>
      <c r="Y26" s="1092">
        <v>4.8611111111111112E-3</v>
      </c>
      <c r="Z26" s="996">
        <f t="shared" si="9"/>
        <v>0.29444444444444434</v>
      </c>
      <c r="AA26" s="1092">
        <v>4.1666666666666666E-3</v>
      </c>
      <c r="AB26" s="996">
        <f t="shared" si="10"/>
        <v>0.29861111111111099</v>
      </c>
      <c r="AC26" s="1092">
        <v>4.1666666666666666E-3</v>
      </c>
      <c r="AD26" s="996">
        <f t="shared" si="11"/>
        <v>0.30277777777777765</v>
      </c>
      <c r="AE26" s="1092">
        <v>3.472222222222222E-3</v>
      </c>
      <c r="AF26" s="996">
        <f t="shared" si="12"/>
        <v>0.30624999999999986</v>
      </c>
      <c r="AG26" s="1092">
        <v>2.0833333333333333E-3</v>
      </c>
      <c r="AH26" s="996">
        <f t="shared" si="13"/>
        <v>0.30833333333333318</v>
      </c>
      <c r="AI26" s="1092">
        <v>2.0833333333333333E-3</v>
      </c>
      <c r="AJ26" s="996">
        <f t="shared" si="14"/>
        <v>0.31041666666666651</v>
      </c>
      <c r="AK26" s="996">
        <v>0</v>
      </c>
      <c r="AL26" s="996">
        <f t="shared" si="15"/>
        <v>0.31041666666666651</v>
      </c>
      <c r="AM26" s="996">
        <v>0</v>
      </c>
      <c r="AN26" s="996">
        <f t="shared" si="16"/>
        <v>0.31041666666666651</v>
      </c>
      <c r="AO26" s="996">
        <v>0</v>
      </c>
      <c r="AP26" s="996">
        <f t="shared" si="17"/>
        <v>0.31041666666666651</v>
      </c>
      <c r="AQ26" s="996">
        <v>0</v>
      </c>
      <c r="AR26" s="996">
        <f t="shared" si="18"/>
        <v>0.31041666666666651</v>
      </c>
      <c r="AS26" s="996">
        <v>0</v>
      </c>
      <c r="AT26" s="996">
        <f t="shared" si="19"/>
        <v>0.31041666666666651</v>
      </c>
      <c r="AU26" s="996">
        <v>0</v>
      </c>
      <c r="AV26" s="996">
        <f t="shared" si="20"/>
        <v>0.31041666666666651</v>
      </c>
      <c r="AW26" s="996">
        <v>0</v>
      </c>
      <c r="AX26" s="996">
        <f t="shared" si="21"/>
        <v>0.31041666666666651</v>
      </c>
      <c r="AY26" s="996">
        <v>0</v>
      </c>
      <c r="AZ26" s="996">
        <f t="shared" si="22"/>
        <v>0.31041666666666651</v>
      </c>
      <c r="BA26" s="996">
        <v>0</v>
      </c>
      <c r="BB26" s="996">
        <f t="shared" si="23"/>
        <v>0.31041666666666651</v>
      </c>
      <c r="BC26" s="996">
        <v>0</v>
      </c>
      <c r="BD26" s="996">
        <f t="shared" si="24"/>
        <v>0.31041666666666651</v>
      </c>
      <c r="BE26" s="996">
        <v>0</v>
      </c>
      <c r="BF26" s="996">
        <f t="shared" si="25"/>
        <v>0.31041666666666651</v>
      </c>
      <c r="BG26" s="996">
        <v>0</v>
      </c>
      <c r="BH26" s="996">
        <f t="shared" si="26"/>
        <v>0.31041666666666651</v>
      </c>
      <c r="BI26" s="996">
        <v>0</v>
      </c>
      <c r="BJ26" s="996">
        <f t="shared" si="27"/>
        <v>0.31041666666666651</v>
      </c>
      <c r="BK26" s="996">
        <v>0</v>
      </c>
      <c r="BL26" s="996">
        <f t="shared" si="28"/>
        <v>0.31041666666666651</v>
      </c>
      <c r="BM26" s="996">
        <v>0</v>
      </c>
      <c r="BN26" s="996">
        <f t="shared" si="29"/>
        <v>0.31041666666666651</v>
      </c>
      <c r="BO26" s="996">
        <v>0</v>
      </c>
      <c r="BP26" s="996">
        <f t="shared" si="30"/>
        <v>0.31041666666666651</v>
      </c>
      <c r="BQ26" s="996">
        <v>0</v>
      </c>
      <c r="BR26" s="996">
        <f t="shared" si="31"/>
        <v>0.31041666666666651</v>
      </c>
      <c r="BS26" s="996">
        <v>0</v>
      </c>
      <c r="BT26" s="996">
        <f t="shared" si="32"/>
        <v>0.31041666666666651</v>
      </c>
      <c r="BU26" s="996">
        <v>0</v>
      </c>
      <c r="BV26" s="996">
        <f t="shared" si="33"/>
        <v>0.31041666666666651</v>
      </c>
      <c r="BW26" s="1093">
        <v>1.3888888888888889E-3</v>
      </c>
      <c r="BX26" s="986">
        <f t="shared" si="34"/>
        <v>0.31180555555555539</v>
      </c>
      <c r="BY26" s="126"/>
      <c r="BZ26" s="127"/>
      <c r="CA26" s="127">
        <f t="shared" si="35"/>
        <v>6.1805555555555391E-2</v>
      </c>
      <c r="CB26" s="1071">
        <f t="shared" si="36"/>
        <v>18.391011235955105</v>
      </c>
      <c r="CC26" s="129"/>
      <c r="CD26" s="134">
        <f t="shared" si="37"/>
        <v>88.999999999999758</v>
      </c>
      <c r="CE26" s="134">
        <f t="shared" si="38"/>
        <v>27.28</v>
      </c>
      <c r="CG26" s="281">
        <f t="shared" si="39"/>
        <v>6.1805555555555391E-2</v>
      </c>
      <c r="CH26" s="135">
        <f t="shared" si="40"/>
        <v>88.999999999999758</v>
      </c>
      <c r="CI26" s="282">
        <f t="shared" si="41"/>
        <v>1.4833333333333294</v>
      </c>
    </row>
    <row r="27" spans="1:87" x14ac:dyDescent="0.2">
      <c r="A27" s="1292"/>
      <c r="B27" s="1056">
        <v>4</v>
      </c>
      <c r="C27" s="1053">
        <v>1.3888888888888888E-2</v>
      </c>
      <c r="D27" s="1067">
        <f t="shared" si="42"/>
        <v>0.2638888888888889</v>
      </c>
      <c r="E27" s="126">
        <v>0</v>
      </c>
      <c r="G27" s="996">
        <v>1.3888888888888889E-3</v>
      </c>
      <c r="H27" s="996">
        <f t="shared" si="0"/>
        <v>0.26527777777777778</v>
      </c>
      <c r="I27" s="1092">
        <v>2.0833333333333333E-3</v>
      </c>
      <c r="J27" s="996">
        <f t="shared" si="1"/>
        <v>0.2673611111111111</v>
      </c>
      <c r="K27" s="1092">
        <v>2.0833333333333333E-3</v>
      </c>
      <c r="L27" s="996">
        <f t="shared" si="2"/>
        <v>0.26944444444444443</v>
      </c>
      <c r="M27" s="1092">
        <v>4.1666666666666666E-3</v>
      </c>
      <c r="N27" s="996">
        <f t="shared" si="3"/>
        <v>0.27361111111111108</v>
      </c>
      <c r="O27" s="1092">
        <v>4.1666666666666666E-3</v>
      </c>
      <c r="P27" s="996">
        <f t="shared" si="4"/>
        <v>0.27777777777777773</v>
      </c>
      <c r="Q27" s="1092">
        <v>4.1666666666666666E-3</v>
      </c>
      <c r="R27" s="996">
        <f t="shared" si="5"/>
        <v>0.28194444444444439</v>
      </c>
      <c r="S27" s="1092">
        <v>4.8611111111111112E-3</v>
      </c>
      <c r="T27" s="996">
        <f t="shared" si="6"/>
        <v>0.28680555555555548</v>
      </c>
      <c r="U27" s="1092">
        <v>1.0416666666666666E-2</v>
      </c>
      <c r="V27" s="996">
        <f t="shared" si="7"/>
        <v>0.29722222222222217</v>
      </c>
      <c r="W27" s="1092">
        <v>6.2499999999999995E-3</v>
      </c>
      <c r="X27" s="996">
        <f t="shared" si="8"/>
        <v>0.30347222222222214</v>
      </c>
      <c r="Y27" s="1092">
        <v>4.8611111111111112E-3</v>
      </c>
      <c r="Z27" s="996">
        <f t="shared" si="9"/>
        <v>0.30833333333333324</v>
      </c>
      <c r="AA27" s="1092">
        <v>4.1666666666666666E-3</v>
      </c>
      <c r="AB27" s="996">
        <f t="shared" si="10"/>
        <v>0.31249999999999989</v>
      </c>
      <c r="AC27" s="1092">
        <v>4.1666666666666666E-3</v>
      </c>
      <c r="AD27" s="996">
        <f t="shared" si="11"/>
        <v>0.31666666666666654</v>
      </c>
      <c r="AE27" s="1092">
        <v>3.472222222222222E-3</v>
      </c>
      <c r="AF27" s="996">
        <f t="shared" si="12"/>
        <v>0.32013888888888875</v>
      </c>
      <c r="AG27" s="1092">
        <v>2.0833333333333333E-3</v>
      </c>
      <c r="AH27" s="996">
        <f t="shared" si="13"/>
        <v>0.32222222222222208</v>
      </c>
      <c r="AI27" s="1092">
        <v>2.0833333333333333E-3</v>
      </c>
      <c r="AJ27" s="996">
        <f t="shared" si="14"/>
        <v>0.3243055555555554</v>
      </c>
      <c r="AK27" s="996">
        <v>0</v>
      </c>
      <c r="AL27" s="996">
        <f t="shared" si="15"/>
        <v>0.3243055555555554</v>
      </c>
      <c r="AM27" s="996">
        <v>0</v>
      </c>
      <c r="AN27" s="996">
        <f t="shared" si="16"/>
        <v>0.3243055555555554</v>
      </c>
      <c r="AO27" s="996">
        <v>0</v>
      </c>
      <c r="AP27" s="996">
        <f t="shared" si="17"/>
        <v>0.3243055555555554</v>
      </c>
      <c r="AQ27" s="996">
        <v>0</v>
      </c>
      <c r="AR27" s="996">
        <f t="shared" si="18"/>
        <v>0.3243055555555554</v>
      </c>
      <c r="AS27" s="996">
        <v>0</v>
      </c>
      <c r="AT27" s="996">
        <f t="shared" si="19"/>
        <v>0.3243055555555554</v>
      </c>
      <c r="AU27" s="996">
        <v>0</v>
      </c>
      <c r="AV27" s="996">
        <f t="shared" si="20"/>
        <v>0.3243055555555554</v>
      </c>
      <c r="AW27" s="996">
        <v>0</v>
      </c>
      <c r="AX27" s="996">
        <f t="shared" si="21"/>
        <v>0.3243055555555554</v>
      </c>
      <c r="AY27" s="996">
        <v>0</v>
      </c>
      <c r="AZ27" s="996">
        <f t="shared" si="22"/>
        <v>0.3243055555555554</v>
      </c>
      <c r="BA27" s="996">
        <v>0</v>
      </c>
      <c r="BB27" s="996">
        <f t="shared" si="23"/>
        <v>0.3243055555555554</v>
      </c>
      <c r="BC27" s="996">
        <v>0</v>
      </c>
      <c r="BD27" s="996">
        <f t="shared" si="24"/>
        <v>0.3243055555555554</v>
      </c>
      <c r="BE27" s="996">
        <v>0</v>
      </c>
      <c r="BF27" s="996">
        <f t="shared" si="25"/>
        <v>0.3243055555555554</v>
      </c>
      <c r="BG27" s="996">
        <v>0</v>
      </c>
      <c r="BH27" s="996">
        <f t="shared" si="26"/>
        <v>0.3243055555555554</v>
      </c>
      <c r="BI27" s="996">
        <v>0</v>
      </c>
      <c r="BJ27" s="996">
        <f t="shared" si="27"/>
        <v>0.3243055555555554</v>
      </c>
      <c r="BK27" s="996">
        <v>0</v>
      </c>
      <c r="BL27" s="996">
        <f t="shared" si="28"/>
        <v>0.3243055555555554</v>
      </c>
      <c r="BM27" s="996">
        <v>0</v>
      </c>
      <c r="BN27" s="996">
        <f t="shared" si="29"/>
        <v>0.3243055555555554</v>
      </c>
      <c r="BO27" s="996">
        <v>0</v>
      </c>
      <c r="BP27" s="996">
        <f t="shared" si="30"/>
        <v>0.3243055555555554</v>
      </c>
      <c r="BQ27" s="996">
        <v>0</v>
      </c>
      <c r="BR27" s="996">
        <f t="shared" si="31"/>
        <v>0.3243055555555554</v>
      </c>
      <c r="BS27" s="996">
        <v>0</v>
      </c>
      <c r="BT27" s="996">
        <f t="shared" si="32"/>
        <v>0.3243055555555554</v>
      </c>
      <c r="BU27" s="996">
        <v>0</v>
      </c>
      <c r="BV27" s="996">
        <f t="shared" si="33"/>
        <v>0.3243055555555554</v>
      </c>
      <c r="BW27" s="1093">
        <v>1.3888888888888889E-3</v>
      </c>
      <c r="BX27" s="986">
        <f t="shared" si="34"/>
        <v>0.32569444444444429</v>
      </c>
      <c r="BY27" s="126"/>
      <c r="BZ27" s="127"/>
      <c r="CA27" s="127">
        <f t="shared" si="35"/>
        <v>6.1805555555555391E-2</v>
      </c>
      <c r="CB27" s="1071">
        <f t="shared" si="36"/>
        <v>18.391011235955105</v>
      </c>
      <c r="CC27" s="129"/>
      <c r="CD27" s="134">
        <f t="shared" si="37"/>
        <v>88.999999999999758</v>
      </c>
      <c r="CE27" s="134">
        <f t="shared" si="38"/>
        <v>27.28</v>
      </c>
      <c r="CG27" s="281">
        <f t="shared" si="39"/>
        <v>6.1805555555555391E-2</v>
      </c>
      <c r="CH27" s="135">
        <f t="shared" si="40"/>
        <v>88.999999999999758</v>
      </c>
      <c r="CI27" s="282">
        <f t="shared" si="41"/>
        <v>1.4833333333333294</v>
      </c>
    </row>
    <row r="28" spans="1:87" x14ac:dyDescent="0.2">
      <c r="A28" s="1292"/>
      <c r="B28" s="1056">
        <v>5</v>
      </c>
      <c r="C28" s="1053">
        <v>2.7777777777777776E-2</v>
      </c>
      <c r="D28" s="1067">
        <f t="shared" si="42"/>
        <v>0.29166666666666669</v>
      </c>
      <c r="E28" s="126">
        <v>0</v>
      </c>
      <c r="G28" s="996">
        <v>1.3888888888888889E-3</v>
      </c>
      <c r="H28" s="996">
        <f t="shared" si="0"/>
        <v>0.29305555555555557</v>
      </c>
      <c r="I28" s="1092">
        <v>2.0833333333333333E-3</v>
      </c>
      <c r="J28" s="996">
        <f t="shared" si="1"/>
        <v>0.2951388888888889</v>
      </c>
      <c r="K28" s="1092">
        <v>2.0833333333333333E-3</v>
      </c>
      <c r="L28" s="996">
        <f t="shared" si="2"/>
        <v>0.29722222222222222</v>
      </c>
      <c r="M28" s="1092">
        <v>4.1666666666666666E-3</v>
      </c>
      <c r="N28" s="996">
        <f t="shared" si="3"/>
        <v>0.30138888888888887</v>
      </c>
      <c r="O28" s="1092">
        <v>4.1666666666666666E-3</v>
      </c>
      <c r="P28" s="996">
        <f t="shared" si="4"/>
        <v>0.30555555555555552</v>
      </c>
      <c r="Q28" s="1092">
        <v>4.1666666666666666E-3</v>
      </c>
      <c r="R28" s="996">
        <f t="shared" si="5"/>
        <v>0.30972222222222218</v>
      </c>
      <c r="S28" s="1092">
        <v>4.8611111111111112E-3</v>
      </c>
      <c r="T28" s="996">
        <f t="shared" si="6"/>
        <v>0.31458333333333327</v>
      </c>
      <c r="U28" s="1092">
        <v>1.0416666666666666E-2</v>
      </c>
      <c r="V28" s="996">
        <f t="shared" si="7"/>
        <v>0.32499999999999996</v>
      </c>
      <c r="W28" s="1092">
        <v>6.2499999999999995E-3</v>
      </c>
      <c r="X28" s="996">
        <f t="shared" si="8"/>
        <v>0.33124999999999993</v>
      </c>
      <c r="Y28" s="1092">
        <v>4.8611111111111112E-3</v>
      </c>
      <c r="Z28" s="996">
        <f t="shared" si="9"/>
        <v>0.33611111111111103</v>
      </c>
      <c r="AA28" s="1092">
        <v>4.1666666666666666E-3</v>
      </c>
      <c r="AB28" s="996">
        <f t="shared" si="10"/>
        <v>0.34027777777777768</v>
      </c>
      <c r="AC28" s="1092">
        <v>4.1666666666666666E-3</v>
      </c>
      <c r="AD28" s="996">
        <f t="shared" si="11"/>
        <v>0.34444444444444433</v>
      </c>
      <c r="AE28" s="1092">
        <v>3.472222222222222E-3</v>
      </c>
      <c r="AF28" s="996">
        <f t="shared" si="12"/>
        <v>0.34791666666666654</v>
      </c>
      <c r="AG28" s="1092">
        <v>2.0833333333333333E-3</v>
      </c>
      <c r="AH28" s="996">
        <f t="shared" si="13"/>
        <v>0.34999999999999987</v>
      </c>
      <c r="AI28" s="1092">
        <v>2.0833333333333333E-3</v>
      </c>
      <c r="AJ28" s="996">
        <f t="shared" si="14"/>
        <v>0.35208333333333319</v>
      </c>
      <c r="AK28" s="996">
        <v>0</v>
      </c>
      <c r="AL28" s="996">
        <f t="shared" si="15"/>
        <v>0.35208333333333319</v>
      </c>
      <c r="AM28" s="996">
        <v>0</v>
      </c>
      <c r="AN28" s="996">
        <f t="shared" si="16"/>
        <v>0.35208333333333319</v>
      </c>
      <c r="AO28" s="996">
        <v>0</v>
      </c>
      <c r="AP28" s="996">
        <f t="shared" si="17"/>
        <v>0.35208333333333319</v>
      </c>
      <c r="AQ28" s="996">
        <v>0</v>
      </c>
      <c r="AR28" s="996">
        <f t="shared" si="18"/>
        <v>0.35208333333333319</v>
      </c>
      <c r="AS28" s="996">
        <v>0</v>
      </c>
      <c r="AT28" s="996">
        <f t="shared" si="19"/>
        <v>0.35208333333333319</v>
      </c>
      <c r="AU28" s="996">
        <v>0</v>
      </c>
      <c r="AV28" s="996">
        <f t="shared" si="20"/>
        <v>0.35208333333333319</v>
      </c>
      <c r="AW28" s="996">
        <v>0</v>
      </c>
      <c r="AX28" s="996">
        <f t="shared" si="21"/>
        <v>0.35208333333333319</v>
      </c>
      <c r="AY28" s="996">
        <v>0</v>
      </c>
      <c r="AZ28" s="996">
        <f t="shared" si="22"/>
        <v>0.35208333333333319</v>
      </c>
      <c r="BA28" s="996">
        <v>0</v>
      </c>
      <c r="BB28" s="996">
        <f t="shared" si="23"/>
        <v>0.35208333333333319</v>
      </c>
      <c r="BC28" s="996">
        <v>0</v>
      </c>
      <c r="BD28" s="996">
        <f t="shared" si="24"/>
        <v>0.35208333333333319</v>
      </c>
      <c r="BE28" s="996">
        <v>0</v>
      </c>
      <c r="BF28" s="996">
        <f t="shared" si="25"/>
        <v>0.35208333333333319</v>
      </c>
      <c r="BG28" s="996">
        <v>0</v>
      </c>
      <c r="BH28" s="996">
        <f t="shared" si="26"/>
        <v>0.35208333333333319</v>
      </c>
      <c r="BI28" s="996">
        <v>0</v>
      </c>
      <c r="BJ28" s="996">
        <f t="shared" si="27"/>
        <v>0.35208333333333319</v>
      </c>
      <c r="BK28" s="996">
        <v>0</v>
      </c>
      <c r="BL28" s="996">
        <f t="shared" si="28"/>
        <v>0.35208333333333319</v>
      </c>
      <c r="BM28" s="996">
        <v>0</v>
      </c>
      <c r="BN28" s="996">
        <f t="shared" si="29"/>
        <v>0.35208333333333319</v>
      </c>
      <c r="BO28" s="996">
        <v>0</v>
      </c>
      <c r="BP28" s="996">
        <f t="shared" si="30"/>
        <v>0.35208333333333319</v>
      </c>
      <c r="BQ28" s="996">
        <v>0</v>
      </c>
      <c r="BR28" s="996">
        <f t="shared" si="31"/>
        <v>0.35208333333333319</v>
      </c>
      <c r="BS28" s="996">
        <v>0</v>
      </c>
      <c r="BT28" s="996">
        <f t="shared" si="32"/>
        <v>0.35208333333333319</v>
      </c>
      <c r="BU28" s="996">
        <v>0</v>
      </c>
      <c r="BV28" s="996">
        <f t="shared" si="33"/>
        <v>0.35208333333333319</v>
      </c>
      <c r="BW28" s="1093">
        <v>1.3888888888888889E-3</v>
      </c>
      <c r="BX28" s="986">
        <f t="shared" si="34"/>
        <v>0.35347222222222208</v>
      </c>
      <c r="BY28" s="126"/>
      <c r="BZ28" s="127"/>
      <c r="CA28" s="127">
        <f t="shared" si="35"/>
        <v>6.1805555555555391E-2</v>
      </c>
      <c r="CB28" s="1071">
        <f t="shared" si="36"/>
        <v>18.391011235955105</v>
      </c>
      <c r="CC28" s="129"/>
      <c r="CD28" s="134">
        <f t="shared" si="37"/>
        <v>88.999999999999758</v>
      </c>
      <c r="CE28" s="134">
        <f t="shared" si="38"/>
        <v>27.28</v>
      </c>
      <c r="CG28" s="281">
        <f t="shared" si="39"/>
        <v>6.1805555555555391E-2</v>
      </c>
      <c r="CH28" s="135">
        <f t="shared" si="40"/>
        <v>88.999999999999758</v>
      </c>
      <c r="CI28" s="282">
        <f t="shared" si="41"/>
        <v>1.4833333333333294</v>
      </c>
    </row>
    <row r="29" spans="1:87" x14ac:dyDescent="0.2">
      <c r="A29" s="1292"/>
      <c r="B29" s="1056">
        <v>6</v>
      </c>
      <c r="C29" s="1053">
        <v>1.3888888888888888E-2</v>
      </c>
      <c r="D29" s="1067">
        <f t="shared" si="42"/>
        <v>0.30555555555555558</v>
      </c>
      <c r="E29" s="126">
        <v>0</v>
      </c>
      <c r="G29" s="996">
        <v>1.3888888888888889E-3</v>
      </c>
      <c r="H29" s="996">
        <f t="shared" si="0"/>
        <v>0.30694444444444446</v>
      </c>
      <c r="I29" s="1092">
        <v>2.0833333333333333E-3</v>
      </c>
      <c r="J29" s="996">
        <f t="shared" si="1"/>
        <v>0.30902777777777779</v>
      </c>
      <c r="K29" s="1092">
        <v>2.0833333333333333E-3</v>
      </c>
      <c r="L29" s="996">
        <f t="shared" si="2"/>
        <v>0.31111111111111112</v>
      </c>
      <c r="M29" s="1092">
        <v>4.1666666666666666E-3</v>
      </c>
      <c r="N29" s="996">
        <f t="shared" si="3"/>
        <v>0.31527777777777777</v>
      </c>
      <c r="O29" s="1092">
        <v>4.1666666666666666E-3</v>
      </c>
      <c r="P29" s="996">
        <f t="shared" si="4"/>
        <v>0.31944444444444442</v>
      </c>
      <c r="Q29" s="1092">
        <v>4.1666666666666666E-3</v>
      </c>
      <c r="R29" s="996">
        <f t="shared" si="5"/>
        <v>0.32361111111111107</v>
      </c>
      <c r="S29" s="1092">
        <v>4.8611111111111112E-3</v>
      </c>
      <c r="T29" s="996">
        <f t="shared" si="6"/>
        <v>0.32847222222222217</v>
      </c>
      <c r="U29" s="1092">
        <v>1.0416666666666666E-2</v>
      </c>
      <c r="V29" s="996">
        <f t="shared" si="7"/>
        <v>0.33888888888888885</v>
      </c>
      <c r="W29" s="1092">
        <v>6.2499999999999995E-3</v>
      </c>
      <c r="X29" s="996">
        <f t="shared" si="8"/>
        <v>0.34513888888888883</v>
      </c>
      <c r="Y29" s="1092">
        <v>4.8611111111111112E-3</v>
      </c>
      <c r="Z29" s="996">
        <f t="shared" si="9"/>
        <v>0.34999999999999992</v>
      </c>
      <c r="AA29" s="1092">
        <v>4.1666666666666666E-3</v>
      </c>
      <c r="AB29" s="996">
        <f t="shared" si="10"/>
        <v>0.35416666666666657</v>
      </c>
      <c r="AC29" s="1092">
        <v>4.1666666666666666E-3</v>
      </c>
      <c r="AD29" s="996">
        <f t="shared" si="11"/>
        <v>0.35833333333333323</v>
      </c>
      <c r="AE29" s="1092">
        <v>3.472222222222222E-3</v>
      </c>
      <c r="AF29" s="996">
        <f t="shared" si="12"/>
        <v>0.36180555555555544</v>
      </c>
      <c r="AG29" s="1092">
        <v>2.0833333333333333E-3</v>
      </c>
      <c r="AH29" s="996">
        <f t="shared" si="13"/>
        <v>0.36388888888888876</v>
      </c>
      <c r="AI29" s="1092">
        <v>2.0833333333333333E-3</v>
      </c>
      <c r="AJ29" s="996">
        <f t="shared" si="14"/>
        <v>0.36597222222222209</v>
      </c>
      <c r="AK29" s="996">
        <v>0</v>
      </c>
      <c r="AL29" s="996">
        <f t="shared" si="15"/>
        <v>0.36597222222222209</v>
      </c>
      <c r="AM29" s="996">
        <v>0</v>
      </c>
      <c r="AN29" s="996">
        <f t="shared" si="16"/>
        <v>0.36597222222222209</v>
      </c>
      <c r="AO29" s="996">
        <v>0</v>
      </c>
      <c r="AP29" s="996">
        <f t="shared" si="17"/>
        <v>0.36597222222222209</v>
      </c>
      <c r="AQ29" s="996">
        <v>0</v>
      </c>
      <c r="AR29" s="996">
        <f t="shared" si="18"/>
        <v>0.36597222222222209</v>
      </c>
      <c r="AS29" s="996">
        <v>0</v>
      </c>
      <c r="AT29" s="996">
        <f t="shared" si="19"/>
        <v>0.36597222222222209</v>
      </c>
      <c r="AU29" s="996">
        <v>0</v>
      </c>
      <c r="AV29" s="996">
        <f t="shared" si="20"/>
        <v>0.36597222222222209</v>
      </c>
      <c r="AW29" s="996">
        <v>0</v>
      </c>
      <c r="AX29" s="996">
        <f t="shared" si="21"/>
        <v>0.36597222222222209</v>
      </c>
      <c r="AY29" s="996">
        <v>0</v>
      </c>
      <c r="AZ29" s="996">
        <f t="shared" si="22"/>
        <v>0.36597222222222209</v>
      </c>
      <c r="BA29" s="996">
        <v>0</v>
      </c>
      <c r="BB29" s="996">
        <f t="shared" si="23"/>
        <v>0.36597222222222209</v>
      </c>
      <c r="BC29" s="996">
        <v>0</v>
      </c>
      <c r="BD29" s="996">
        <f t="shared" si="24"/>
        <v>0.36597222222222209</v>
      </c>
      <c r="BE29" s="996">
        <v>0</v>
      </c>
      <c r="BF29" s="996">
        <f t="shared" si="25"/>
        <v>0.36597222222222209</v>
      </c>
      <c r="BG29" s="996">
        <v>0</v>
      </c>
      <c r="BH29" s="996">
        <f t="shared" si="26"/>
        <v>0.36597222222222209</v>
      </c>
      <c r="BI29" s="996">
        <v>0</v>
      </c>
      <c r="BJ29" s="996">
        <f t="shared" si="27"/>
        <v>0.36597222222222209</v>
      </c>
      <c r="BK29" s="996">
        <v>0</v>
      </c>
      <c r="BL29" s="996">
        <f t="shared" si="28"/>
        <v>0.36597222222222209</v>
      </c>
      <c r="BM29" s="996">
        <v>0</v>
      </c>
      <c r="BN29" s="996">
        <f t="shared" si="29"/>
        <v>0.36597222222222209</v>
      </c>
      <c r="BO29" s="996">
        <v>0</v>
      </c>
      <c r="BP29" s="996">
        <f t="shared" si="30"/>
        <v>0.36597222222222209</v>
      </c>
      <c r="BQ29" s="996">
        <v>0</v>
      </c>
      <c r="BR29" s="996">
        <f t="shared" si="31"/>
        <v>0.36597222222222209</v>
      </c>
      <c r="BS29" s="996">
        <v>0</v>
      </c>
      <c r="BT29" s="996">
        <f t="shared" si="32"/>
        <v>0.36597222222222209</v>
      </c>
      <c r="BU29" s="996">
        <v>0</v>
      </c>
      <c r="BV29" s="996">
        <f t="shared" si="33"/>
        <v>0.36597222222222209</v>
      </c>
      <c r="BW29" s="1093">
        <v>1.3888888888888889E-3</v>
      </c>
      <c r="BX29" s="986">
        <f t="shared" si="34"/>
        <v>0.36736111111111097</v>
      </c>
      <c r="BY29" s="126"/>
      <c r="BZ29" s="127"/>
      <c r="CA29" s="127">
        <f t="shared" si="35"/>
        <v>6.1805555555555391E-2</v>
      </c>
      <c r="CB29" s="1071">
        <f t="shared" si="36"/>
        <v>18.391011235955105</v>
      </c>
      <c r="CC29" s="129"/>
      <c r="CD29" s="134">
        <f t="shared" si="37"/>
        <v>88.999999999999758</v>
      </c>
      <c r="CE29" s="134">
        <f t="shared" si="38"/>
        <v>27.28</v>
      </c>
      <c r="CG29" s="281">
        <f t="shared" si="39"/>
        <v>6.1805555555555391E-2</v>
      </c>
      <c r="CH29" s="135">
        <f t="shared" si="40"/>
        <v>88.999999999999758</v>
      </c>
      <c r="CI29" s="282">
        <f t="shared" si="41"/>
        <v>1.4833333333333294</v>
      </c>
    </row>
    <row r="30" spans="1:87" x14ac:dyDescent="0.2">
      <c r="A30" s="1292"/>
      <c r="B30" s="1056">
        <v>7</v>
      </c>
      <c r="C30" s="1053">
        <v>2.7777777777777776E-2</v>
      </c>
      <c r="D30" s="1067">
        <f t="shared" si="42"/>
        <v>0.33333333333333337</v>
      </c>
      <c r="E30" s="126">
        <v>0</v>
      </c>
      <c r="G30" s="996">
        <v>1.3888888888888889E-3</v>
      </c>
      <c r="H30" s="996">
        <f t="shared" si="0"/>
        <v>0.33472222222222225</v>
      </c>
      <c r="I30" s="1092">
        <v>2.0833333333333333E-3</v>
      </c>
      <c r="J30" s="996">
        <f t="shared" si="1"/>
        <v>0.33680555555555558</v>
      </c>
      <c r="K30" s="1092">
        <v>2.0833333333333333E-3</v>
      </c>
      <c r="L30" s="996">
        <f t="shared" si="2"/>
        <v>0.33888888888888891</v>
      </c>
      <c r="M30" s="1092">
        <v>4.1666666666666666E-3</v>
      </c>
      <c r="N30" s="996">
        <f t="shared" si="3"/>
        <v>0.34305555555555556</v>
      </c>
      <c r="O30" s="1092">
        <v>4.1666666666666666E-3</v>
      </c>
      <c r="P30" s="996">
        <f t="shared" si="4"/>
        <v>0.34722222222222221</v>
      </c>
      <c r="Q30" s="1092">
        <v>4.1666666666666666E-3</v>
      </c>
      <c r="R30" s="996">
        <f t="shared" si="5"/>
        <v>0.35138888888888886</v>
      </c>
      <c r="S30" s="1092">
        <v>4.8611111111111112E-3</v>
      </c>
      <c r="T30" s="996">
        <f t="shared" si="6"/>
        <v>0.35624999999999996</v>
      </c>
      <c r="U30" s="1092">
        <v>1.0416666666666666E-2</v>
      </c>
      <c r="V30" s="996">
        <f t="shared" si="7"/>
        <v>0.36666666666666664</v>
      </c>
      <c r="W30" s="1092">
        <v>6.2499999999999995E-3</v>
      </c>
      <c r="X30" s="996">
        <f t="shared" si="8"/>
        <v>0.37291666666666662</v>
      </c>
      <c r="Y30" s="1092">
        <v>4.8611111111111112E-3</v>
      </c>
      <c r="Z30" s="996">
        <f t="shared" si="9"/>
        <v>0.37777777777777771</v>
      </c>
      <c r="AA30" s="1092">
        <v>4.1666666666666666E-3</v>
      </c>
      <c r="AB30" s="996">
        <f t="shared" si="10"/>
        <v>0.38194444444444436</v>
      </c>
      <c r="AC30" s="1092">
        <v>4.1666666666666666E-3</v>
      </c>
      <c r="AD30" s="996">
        <f t="shared" si="11"/>
        <v>0.38611111111111102</v>
      </c>
      <c r="AE30" s="1092">
        <v>3.472222222222222E-3</v>
      </c>
      <c r="AF30" s="996">
        <f t="shared" si="12"/>
        <v>0.38958333333333323</v>
      </c>
      <c r="AG30" s="1092">
        <v>2.0833333333333333E-3</v>
      </c>
      <c r="AH30" s="996">
        <f t="shared" si="13"/>
        <v>0.39166666666666655</v>
      </c>
      <c r="AI30" s="1092">
        <v>2.0833333333333333E-3</v>
      </c>
      <c r="AJ30" s="996">
        <f t="shared" si="14"/>
        <v>0.39374999999999988</v>
      </c>
      <c r="AK30" s="996">
        <v>0</v>
      </c>
      <c r="AL30" s="996">
        <f t="shared" si="15"/>
        <v>0.39374999999999988</v>
      </c>
      <c r="AM30" s="996">
        <v>0</v>
      </c>
      <c r="AN30" s="996">
        <f t="shared" si="16"/>
        <v>0.39374999999999988</v>
      </c>
      <c r="AO30" s="996">
        <v>0</v>
      </c>
      <c r="AP30" s="996">
        <f t="shared" si="17"/>
        <v>0.39374999999999988</v>
      </c>
      <c r="AQ30" s="996">
        <v>0</v>
      </c>
      <c r="AR30" s="996">
        <f t="shared" si="18"/>
        <v>0.39374999999999988</v>
      </c>
      <c r="AS30" s="996">
        <v>0</v>
      </c>
      <c r="AT30" s="996">
        <f t="shared" si="19"/>
        <v>0.39374999999999988</v>
      </c>
      <c r="AU30" s="996">
        <v>0</v>
      </c>
      <c r="AV30" s="996">
        <f t="shared" si="20"/>
        <v>0.39374999999999988</v>
      </c>
      <c r="AW30" s="996">
        <v>0</v>
      </c>
      <c r="AX30" s="996">
        <f t="shared" si="21"/>
        <v>0.39374999999999988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0.39374999999999988</v>
      </c>
      <c r="BG30" s="996">
        <v>0</v>
      </c>
      <c r="BH30" s="996">
        <f t="shared" si="26"/>
        <v>0.39374999999999988</v>
      </c>
      <c r="BI30" s="996">
        <v>0</v>
      </c>
      <c r="BJ30" s="996">
        <f t="shared" si="27"/>
        <v>0.39374999999999988</v>
      </c>
      <c r="BK30" s="996">
        <v>0</v>
      </c>
      <c r="BL30" s="996">
        <f t="shared" si="28"/>
        <v>0.39374999999999988</v>
      </c>
      <c r="BM30" s="996">
        <v>0</v>
      </c>
      <c r="BN30" s="996">
        <f t="shared" si="29"/>
        <v>0.39374999999999988</v>
      </c>
      <c r="BO30" s="996">
        <v>0</v>
      </c>
      <c r="BP30" s="996">
        <f t="shared" si="30"/>
        <v>0.39374999999999988</v>
      </c>
      <c r="BQ30" s="996">
        <v>0</v>
      </c>
      <c r="BR30" s="996">
        <f t="shared" si="31"/>
        <v>0.39374999999999988</v>
      </c>
      <c r="BS30" s="996">
        <v>0</v>
      </c>
      <c r="BT30" s="996">
        <f t="shared" si="32"/>
        <v>0.39374999999999988</v>
      </c>
      <c r="BU30" s="996">
        <v>0</v>
      </c>
      <c r="BV30" s="996">
        <f t="shared" si="33"/>
        <v>0.39374999999999988</v>
      </c>
      <c r="BW30" s="1093">
        <v>1.3888888888888889E-3</v>
      </c>
      <c r="BX30" s="986">
        <f t="shared" si="34"/>
        <v>0.39513888888888876</v>
      </c>
      <c r="BY30" s="126"/>
      <c r="BZ30" s="127"/>
      <c r="CA30" s="127">
        <f t="shared" si="35"/>
        <v>6.1805555555555391E-2</v>
      </c>
      <c r="CB30" s="1071">
        <f t="shared" si="36"/>
        <v>18.391011235955105</v>
      </c>
      <c r="CC30" s="129"/>
      <c r="CD30" s="134">
        <f t="shared" si="37"/>
        <v>88.999999999999758</v>
      </c>
      <c r="CE30" s="134">
        <f t="shared" si="38"/>
        <v>27.28</v>
      </c>
      <c r="CG30" s="281">
        <f t="shared" si="39"/>
        <v>6.1805555555555391E-2</v>
      </c>
      <c r="CH30" s="135">
        <f t="shared" si="40"/>
        <v>88.999999999999758</v>
      </c>
      <c r="CI30" s="282">
        <f t="shared" si="41"/>
        <v>1.4833333333333294</v>
      </c>
    </row>
    <row r="31" spans="1:87" x14ac:dyDescent="0.2">
      <c r="A31" s="1292"/>
      <c r="B31" s="1056">
        <v>8</v>
      </c>
      <c r="C31" s="1053">
        <v>2.7777777777777776E-2</v>
      </c>
      <c r="D31" s="1067">
        <f t="shared" si="42"/>
        <v>0.36111111111111116</v>
      </c>
      <c r="E31" s="126">
        <v>0</v>
      </c>
      <c r="G31" s="996">
        <v>1.3888888888888889E-3</v>
      </c>
      <c r="H31" s="996">
        <f t="shared" si="0"/>
        <v>0.36250000000000004</v>
      </c>
      <c r="I31" s="1092">
        <v>2.0833333333333333E-3</v>
      </c>
      <c r="J31" s="996">
        <f t="shared" si="1"/>
        <v>0.36458333333333337</v>
      </c>
      <c r="K31" s="1092">
        <v>2.0833333333333333E-3</v>
      </c>
      <c r="L31" s="996">
        <f t="shared" si="2"/>
        <v>0.3666666666666667</v>
      </c>
      <c r="M31" s="1092">
        <v>4.1666666666666666E-3</v>
      </c>
      <c r="N31" s="996">
        <f t="shared" si="3"/>
        <v>0.37083333333333335</v>
      </c>
      <c r="O31" s="1092">
        <v>4.1666666666666666E-3</v>
      </c>
      <c r="P31" s="996">
        <f t="shared" si="4"/>
        <v>0.375</v>
      </c>
      <c r="Q31" s="1092">
        <v>4.1666666666666666E-3</v>
      </c>
      <c r="R31" s="996">
        <f t="shared" si="5"/>
        <v>0.37916666666666665</v>
      </c>
      <c r="S31" s="1092">
        <v>4.8611111111111112E-3</v>
      </c>
      <c r="T31" s="996">
        <f t="shared" si="6"/>
        <v>0.38402777777777775</v>
      </c>
      <c r="U31" s="1092">
        <v>1.0416666666666666E-2</v>
      </c>
      <c r="V31" s="996">
        <f t="shared" si="7"/>
        <v>0.39444444444444443</v>
      </c>
      <c r="W31" s="1092">
        <v>6.2499999999999995E-3</v>
      </c>
      <c r="X31" s="996">
        <f t="shared" si="8"/>
        <v>0.40069444444444441</v>
      </c>
      <c r="Y31" s="1092">
        <v>4.8611111111111112E-3</v>
      </c>
      <c r="Z31" s="996">
        <f t="shared" si="9"/>
        <v>0.4055555555555555</v>
      </c>
      <c r="AA31" s="1092">
        <v>4.1666666666666666E-3</v>
      </c>
      <c r="AB31" s="996">
        <f t="shared" si="10"/>
        <v>0.40972222222222215</v>
      </c>
      <c r="AC31" s="1092">
        <v>4.1666666666666666E-3</v>
      </c>
      <c r="AD31" s="996">
        <f t="shared" si="11"/>
        <v>0.41388888888888881</v>
      </c>
      <c r="AE31" s="1092">
        <v>3.472222222222222E-3</v>
      </c>
      <c r="AF31" s="996">
        <f t="shared" si="12"/>
        <v>0.41736111111111102</v>
      </c>
      <c r="AG31" s="1092">
        <v>2.0833333333333333E-3</v>
      </c>
      <c r="AH31" s="996">
        <f t="shared" si="13"/>
        <v>0.41944444444444434</v>
      </c>
      <c r="AI31" s="1092">
        <v>2.0833333333333333E-3</v>
      </c>
      <c r="AJ31" s="996">
        <f t="shared" si="14"/>
        <v>0.42152777777777767</v>
      </c>
      <c r="AK31" s="996">
        <v>0</v>
      </c>
      <c r="AL31" s="996">
        <f t="shared" si="15"/>
        <v>0.42152777777777767</v>
      </c>
      <c r="AM31" s="996">
        <v>0</v>
      </c>
      <c r="AN31" s="996">
        <f t="shared" si="16"/>
        <v>0.42152777777777767</v>
      </c>
      <c r="AO31" s="996">
        <v>0</v>
      </c>
      <c r="AP31" s="996">
        <f t="shared" si="17"/>
        <v>0.42152777777777767</v>
      </c>
      <c r="AQ31" s="996">
        <v>0</v>
      </c>
      <c r="AR31" s="996">
        <f t="shared" si="18"/>
        <v>0.42152777777777767</v>
      </c>
      <c r="AS31" s="996">
        <v>0</v>
      </c>
      <c r="AT31" s="996">
        <f t="shared" si="19"/>
        <v>0.42152777777777767</v>
      </c>
      <c r="AU31" s="996">
        <v>0</v>
      </c>
      <c r="AV31" s="996">
        <f t="shared" si="20"/>
        <v>0.42152777777777767</v>
      </c>
      <c r="AW31" s="996">
        <v>0</v>
      </c>
      <c r="AX31" s="996">
        <f t="shared" si="21"/>
        <v>0.42152777777777767</v>
      </c>
      <c r="AY31" s="996">
        <v>0</v>
      </c>
      <c r="AZ31" s="996">
        <f t="shared" si="22"/>
        <v>0.42152777777777767</v>
      </c>
      <c r="BA31" s="996">
        <v>0</v>
      </c>
      <c r="BB31" s="996">
        <f t="shared" si="23"/>
        <v>0.42152777777777767</v>
      </c>
      <c r="BC31" s="996">
        <v>0</v>
      </c>
      <c r="BD31" s="996">
        <f t="shared" si="24"/>
        <v>0.42152777777777767</v>
      </c>
      <c r="BE31" s="996">
        <v>0</v>
      </c>
      <c r="BF31" s="996">
        <f t="shared" si="25"/>
        <v>0.42152777777777767</v>
      </c>
      <c r="BG31" s="996">
        <v>0</v>
      </c>
      <c r="BH31" s="996">
        <f t="shared" si="26"/>
        <v>0.42152777777777767</v>
      </c>
      <c r="BI31" s="996">
        <v>0</v>
      </c>
      <c r="BJ31" s="996">
        <f t="shared" si="27"/>
        <v>0.42152777777777767</v>
      </c>
      <c r="BK31" s="996">
        <v>0</v>
      </c>
      <c r="BL31" s="996">
        <f t="shared" si="28"/>
        <v>0.42152777777777767</v>
      </c>
      <c r="BM31" s="996">
        <v>0</v>
      </c>
      <c r="BN31" s="996">
        <f t="shared" si="29"/>
        <v>0.42152777777777767</v>
      </c>
      <c r="BO31" s="996">
        <v>0</v>
      </c>
      <c r="BP31" s="996">
        <f t="shared" si="30"/>
        <v>0.42152777777777767</v>
      </c>
      <c r="BQ31" s="996">
        <v>0</v>
      </c>
      <c r="BR31" s="996">
        <f t="shared" si="31"/>
        <v>0.42152777777777767</v>
      </c>
      <c r="BS31" s="996">
        <v>0</v>
      </c>
      <c r="BT31" s="996">
        <f t="shared" si="32"/>
        <v>0.42152777777777767</v>
      </c>
      <c r="BU31" s="996">
        <v>0</v>
      </c>
      <c r="BV31" s="996">
        <f t="shared" si="33"/>
        <v>0.42152777777777767</v>
      </c>
      <c r="BW31" s="1093">
        <v>1.3888888888888889E-3</v>
      </c>
      <c r="BX31" s="986">
        <f t="shared" si="34"/>
        <v>0.42291666666666655</v>
      </c>
      <c r="BY31" s="126"/>
      <c r="BZ31" s="127"/>
      <c r="CA31" s="127">
        <f t="shared" si="35"/>
        <v>6.1805555555555391E-2</v>
      </c>
      <c r="CB31" s="1071">
        <f t="shared" si="36"/>
        <v>18.391011235955105</v>
      </c>
      <c r="CC31" s="129"/>
      <c r="CD31" s="134">
        <f t="shared" si="37"/>
        <v>88.999999999999758</v>
      </c>
      <c r="CE31" s="134">
        <f t="shared" si="38"/>
        <v>27.28</v>
      </c>
      <c r="CG31" s="281">
        <f t="shared" si="39"/>
        <v>6.1805555555555391E-2</v>
      </c>
      <c r="CH31" s="135">
        <f t="shared" si="40"/>
        <v>88.999999999999758</v>
      </c>
      <c r="CI31" s="282">
        <f t="shared" si="41"/>
        <v>1.4833333333333294</v>
      </c>
    </row>
    <row r="32" spans="1:87" x14ac:dyDescent="0.2">
      <c r="A32" s="1292"/>
      <c r="B32" s="1056">
        <v>9</v>
      </c>
      <c r="C32" s="1053">
        <v>2.7777777777777776E-2</v>
      </c>
      <c r="D32" s="1067">
        <f t="shared" si="42"/>
        <v>0.38888888888888895</v>
      </c>
      <c r="E32" s="126">
        <v>0</v>
      </c>
      <c r="G32" s="996">
        <v>1.3888888888888889E-3</v>
      </c>
      <c r="H32" s="996">
        <f t="shared" si="0"/>
        <v>0.39027777777777783</v>
      </c>
      <c r="I32" s="1092">
        <v>2.0833333333333333E-3</v>
      </c>
      <c r="J32" s="996">
        <f t="shared" si="1"/>
        <v>0.39236111111111116</v>
      </c>
      <c r="K32" s="1092">
        <v>2.0833333333333333E-3</v>
      </c>
      <c r="L32" s="996">
        <f t="shared" si="2"/>
        <v>0.39444444444444449</v>
      </c>
      <c r="M32" s="1092">
        <v>4.1666666666666666E-3</v>
      </c>
      <c r="N32" s="996">
        <f t="shared" si="3"/>
        <v>0.39861111111111114</v>
      </c>
      <c r="O32" s="1092">
        <v>4.1666666666666666E-3</v>
      </c>
      <c r="P32" s="996">
        <f t="shared" si="4"/>
        <v>0.40277777777777779</v>
      </c>
      <c r="Q32" s="1092">
        <v>4.1666666666666666E-3</v>
      </c>
      <c r="R32" s="996">
        <f t="shared" si="5"/>
        <v>0.40694444444444444</v>
      </c>
      <c r="S32" s="1092">
        <v>4.8611111111111112E-3</v>
      </c>
      <c r="T32" s="996">
        <f t="shared" si="6"/>
        <v>0.41180555555555554</v>
      </c>
      <c r="U32" s="1092">
        <v>1.0416666666666666E-2</v>
      </c>
      <c r="V32" s="996">
        <f t="shared" si="7"/>
        <v>0.42222222222222222</v>
      </c>
      <c r="W32" s="1092">
        <v>6.2499999999999995E-3</v>
      </c>
      <c r="X32" s="996">
        <f t="shared" si="8"/>
        <v>0.4284722222222222</v>
      </c>
      <c r="Y32" s="1092">
        <v>4.8611111111111112E-3</v>
      </c>
      <c r="Z32" s="996">
        <f t="shared" si="9"/>
        <v>0.43333333333333329</v>
      </c>
      <c r="AA32" s="1092">
        <v>4.1666666666666666E-3</v>
      </c>
      <c r="AB32" s="996">
        <f t="shared" si="10"/>
        <v>0.43749999999999994</v>
      </c>
      <c r="AC32" s="1092">
        <v>4.1666666666666666E-3</v>
      </c>
      <c r="AD32" s="996">
        <f t="shared" si="11"/>
        <v>0.4416666666666666</v>
      </c>
      <c r="AE32" s="1092">
        <v>3.472222222222222E-3</v>
      </c>
      <c r="AF32" s="996">
        <f t="shared" si="12"/>
        <v>0.44513888888888881</v>
      </c>
      <c r="AG32" s="1092">
        <v>2.0833333333333333E-3</v>
      </c>
      <c r="AH32" s="996">
        <f t="shared" si="13"/>
        <v>0.44722222222222213</v>
      </c>
      <c r="AI32" s="1092">
        <v>2.0833333333333333E-3</v>
      </c>
      <c r="AJ32" s="996">
        <f t="shared" si="14"/>
        <v>0.44930555555555546</v>
      </c>
      <c r="AK32" s="996">
        <v>0</v>
      </c>
      <c r="AL32" s="996">
        <f t="shared" si="15"/>
        <v>0.44930555555555546</v>
      </c>
      <c r="AM32" s="996">
        <v>0</v>
      </c>
      <c r="AN32" s="996">
        <f t="shared" si="16"/>
        <v>0.44930555555555546</v>
      </c>
      <c r="AO32" s="996">
        <v>0</v>
      </c>
      <c r="AP32" s="996">
        <f t="shared" si="17"/>
        <v>0.44930555555555546</v>
      </c>
      <c r="AQ32" s="996">
        <v>0</v>
      </c>
      <c r="AR32" s="996">
        <f t="shared" si="18"/>
        <v>0.44930555555555546</v>
      </c>
      <c r="AS32" s="996">
        <v>0</v>
      </c>
      <c r="AT32" s="996">
        <f t="shared" si="19"/>
        <v>0.44930555555555546</v>
      </c>
      <c r="AU32" s="996">
        <v>0</v>
      </c>
      <c r="AV32" s="996">
        <f t="shared" si="20"/>
        <v>0.44930555555555546</v>
      </c>
      <c r="AW32" s="996">
        <v>0</v>
      </c>
      <c r="AX32" s="996">
        <f t="shared" si="21"/>
        <v>0.44930555555555546</v>
      </c>
      <c r="AY32" s="996">
        <v>0</v>
      </c>
      <c r="AZ32" s="996">
        <f t="shared" si="22"/>
        <v>0.44930555555555546</v>
      </c>
      <c r="BA32" s="996">
        <v>0</v>
      </c>
      <c r="BB32" s="996">
        <f t="shared" si="23"/>
        <v>0.44930555555555546</v>
      </c>
      <c r="BC32" s="996">
        <v>0</v>
      </c>
      <c r="BD32" s="996">
        <f t="shared" si="24"/>
        <v>0.44930555555555546</v>
      </c>
      <c r="BE32" s="996">
        <v>0</v>
      </c>
      <c r="BF32" s="996">
        <f t="shared" si="25"/>
        <v>0.44930555555555546</v>
      </c>
      <c r="BG32" s="996">
        <v>0</v>
      </c>
      <c r="BH32" s="996">
        <f t="shared" si="26"/>
        <v>0.44930555555555546</v>
      </c>
      <c r="BI32" s="996">
        <v>0</v>
      </c>
      <c r="BJ32" s="996">
        <f t="shared" si="27"/>
        <v>0.44930555555555546</v>
      </c>
      <c r="BK32" s="996">
        <v>0</v>
      </c>
      <c r="BL32" s="996">
        <f t="shared" si="28"/>
        <v>0.44930555555555546</v>
      </c>
      <c r="BM32" s="996">
        <v>0</v>
      </c>
      <c r="BN32" s="996">
        <f t="shared" si="29"/>
        <v>0.44930555555555546</v>
      </c>
      <c r="BO32" s="996">
        <v>0</v>
      </c>
      <c r="BP32" s="996">
        <f t="shared" si="30"/>
        <v>0.44930555555555546</v>
      </c>
      <c r="BQ32" s="996">
        <v>0</v>
      </c>
      <c r="BR32" s="996">
        <f t="shared" si="31"/>
        <v>0.44930555555555546</v>
      </c>
      <c r="BS32" s="996">
        <v>0</v>
      </c>
      <c r="BT32" s="996">
        <f t="shared" si="32"/>
        <v>0.44930555555555546</v>
      </c>
      <c r="BU32" s="996">
        <v>0</v>
      </c>
      <c r="BV32" s="996">
        <f t="shared" si="33"/>
        <v>0.44930555555555546</v>
      </c>
      <c r="BW32" s="1093">
        <v>1.3888888888888889E-3</v>
      </c>
      <c r="BX32" s="986">
        <f t="shared" si="34"/>
        <v>0.45069444444444434</v>
      </c>
      <c r="BY32" s="126"/>
      <c r="BZ32" s="127"/>
      <c r="CA32" s="127">
        <f t="shared" si="35"/>
        <v>6.1805555555555391E-2</v>
      </c>
      <c r="CB32" s="1071">
        <f t="shared" si="36"/>
        <v>18.391011235955105</v>
      </c>
      <c r="CC32" s="129"/>
      <c r="CD32" s="134">
        <f t="shared" si="37"/>
        <v>88.999999999999758</v>
      </c>
      <c r="CE32" s="134">
        <f t="shared" si="38"/>
        <v>27.28</v>
      </c>
      <c r="CG32" s="281">
        <f t="shared" si="39"/>
        <v>6.1805555555555391E-2</v>
      </c>
      <c r="CH32" s="135">
        <f t="shared" si="40"/>
        <v>88.999999999999758</v>
      </c>
      <c r="CI32" s="282">
        <f t="shared" si="41"/>
        <v>1.4833333333333294</v>
      </c>
    </row>
    <row r="33" spans="1:87" x14ac:dyDescent="0.2">
      <c r="A33" s="1292"/>
      <c r="B33" s="1056">
        <v>10</v>
      </c>
      <c r="C33" s="1053">
        <v>1.3888888888888888E-2</v>
      </c>
      <c r="D33" s="1067">
        <f t="shared" si="42"/>
        <v>0.40277777777777785</v>
      </c>
      <c r="E33" s="126">
        <v>0</v>
      </c>
      <c r="G33" s="996">
        <v>1.3888888888888889E-3</v>
      </c>
      <c r="H33" s="996">
        <f t="shared" si="0"/>
        <v>0.40416666666666673</v>
      </c>
      <c r="I33" s="1092">
        <v>2.0833333333333333E-3</v>
      </c>
      <c r="J33" s="996">
        <f t="shared" si="1"/>
        <v>0.40625000000000006</v>
      </c>
      <c r="K33" s="1092">
        <v>2.0833333333333333E-3</v>
      </c>
      <c r="L33" s="996">
        <f t="shared" si="2"/>
        <v>0.40833333333333338</v>
      </c>
      <c r="M33" s="1092">
        <v>4.1666666666666666E-3</v>
      </c>
      <c r="N33" s="996">
        <f t="shared" si="3"/>
        <v>0.41250000000000003</v>
      </c>
      <c r="O33" s="1092">
        <v>4.1666666666666666E-3</v>
      </c>
      <c r="P33" s="996">
        <f t="shared" si="4"/>
        <v>0.41666666666666669</v>
      </c>
      <c r="Q33" s="1092">
        <v>4.1666666666666666E-3</v>
      </c>
      <c r="R33" s="996">
        <f t="shared" si="5"/>
        <v>0.42083333333333334</v>
      </c>
      <c r="S33" s="1092">
        <v>4.8611111111111112E-3</v>
      </c>
      <c r="T33" s="996">
        <f t="shared" si="6"/>
        <v>0.42569444444444443</v>
      </c>
      <c r="U33" s="1092">
        <v>1.0416666666666666E-2</v>
      </c>
      <c r="V33" s="996">
        <f t="shared" si="7"/>
        <v>0.43611111111111112</v>
      </c>
      <c r="W33" s="1092">
        <v>6.2499999999999995E-3</v>
      </c>
      <c r="X33" s="996">
        <f t="shared" si="8"/>
        <v>0.44236111111111109</v>
      </c>
      <c r="Y33" s="1092">
        <v>4.8611111111111112E-3</v>
      </c>
      <c r="Z33" s="996">
        <f t="shared" si="9"/>
        <v>0.44722222222222219</v>
      </c>
      <c r="AA33" s="1092">
        <v>4.1666666666666666E-3</v>
      </c>
      <c r="AB33" s="996">
        <f t="shared" si="10"/>
        <v>0.45138888888888884</v>
      </c>
      <c r="AC33" s="1092">
        <v>4.1666666666666666E-3</v>
      </c>
      <c r="AD33" s="996">
        <f t="shared" si="11"/>
        <v>0.45555555555555549</v>
      </c>
      <c r="AE33" s="1092">
        <v>3.472222222222222E-3</v>
      </c>
      <c r="AF33" s="996">
        <f t="shared" si="12"/>
        <v>0.4590277777777777</v>
      </c>
      <c r="AG33" s="1092">
        <v>2.0833333333333333E-3</v>
      </c>
      <c r="AH33" s="996">
        <f t="shared" si="13"/>
        <v>0.46111111111111103</v>
      </c>
      <c r="AI33" s="1092">
        <v>2.0833333333333333E-3</v>
      </c>
      <c r="AJ33" s="996">
        <f t="shared" si="14"/>
        <v>0.46319444444444435</v>
      </c>
      <c r="AK33" s="996">
        <v>0</v>
      </c>
      <c r="AL33" s="996">
        <f t="shared" si="15"/>
        <v>0.46319444444444435</v>
      </c>
      <c r="AM33" s="996">
        <v>0</v>
      </c>
      <c r="AN33" s="996">
        <f t="shared" si="16"/>
        <v>0.46319444444444435</v>
      </c>
      <c r="AO33" s="996">
        <v>0</v>
      </c>
      <c r="AP33" s="996">
        <f t="shared" si="17"/>
        <v>0.46319444444444435</v>
      </c>
      <c r="AQ33" s="996">
        <v>0</v>
      </c>
      <c r="AR33" s="996">
        <f t="shared" si="18"/>
        <v>0.46319444444444435</v>
      </c>
      <c r="AS33" s="996">
        <v>0</v>
      </c>
      <c r="AT33" s="996">
        <f t="shared" si="19"/>
        <v>0.46319444444444435</v>
      </c>
      <c r="AU33" s="996">
        <v>0</v>
      </c>
      <c r="AV33" s="996">
        <f t="shared" si="20"/>
        <v>0.46319444444444435</v>
      </c>
      <c r="AW33" s="996">
        <v>0</v>
      </c>
      <c r="AX33" s="996">
        <f t="shared" si="21"/>
        <v>0.46319444444444435</v>
      </c>
      <c r="AY33" s="996">
        <v>0</v>
      </c>
      <c r="AZ33" s="996">
        <f t="shared" si="22"/>
        <v>0.46319444444444435</v>
      </c>
      <c r="BA33" s="996">
        <v>0</v>
      </c>
      <c r="BB33" s="996">
        <f t="shared" si="23"/>
        <v>0.46319444444444435</v>
      </c>
      <c r="BC33" s="996">
        <v>0</v>
      </c>
      <c r="BD33" s="996">
        <f t="shared" si="24"/>
        <v>0.46319444444444435</v>
      </c>
      <c r="BE33" s="996">
        <v>0</v>
      </c>
      <c r="BF33" s="996">
        <f t="shared" si="25"/>
        <v>0.46319444444444435</v>
      </c>
      <c r="BG33" s="996">
        <v>0</v>
      </c>
      <c r="BH33" s="996">
        <f t="shared" si="26"/>
        <v>0.46319444444444435</v>
      </c>
      <c r="BI33" s="996">
        <v>0</v>
      </c>
      <c r="BJ33" s="996">
        <f t="shared" si="27"/>
        <v>0.46319444444444435</v>
      </c>
      <c r="BK33" s="996">
        <v>0</v>
      </c>
      <c r="BL33" s="996">
        <f t="shared" si="28"/>
        <v>0.46319444444444435</v>
      </c>
      <c r="BM33" s="996">
        <v>0</v>
      </c>
      <c r="BN33" s="996">
        <f t="shared" si="29"/>
        <v>0.46319444444444435</v>
      </c>
      <c r="BO33" s="996">
        <v>0</v>
      </c>
      <c r="BP33" s="996">
        <f t="shared" si="30"/>
        <v>0.46319444444444435</v>
      </c>
      <c r="BQ33" s="996">
        <v>0</v>
      </c>
      <c r="BR33" s="996">
        <f t="shared" si="31"/>
        <v>0.46319444444444435</v>
      </c>
      <c r="BS33" s="996">
        <v>0</v>
      </c>
      <c r="BT33" s="996">
        <f t="shared" si="32"/>
        <v>0.46319444444444435</v>
      </c>
      <c r="BU33" s="996">
        <v>0</v>
      </c>
      <c r="BV33" s="996">
        <f t="shared" si="33"/>
        <v>0.46319444444444435</v>
      </c>
      <c r="BW33" s="1093">
        <v>1.3888888888888889E-3</v>
      </c>
      <c r="BX33" s="986">
        <f t="shared" si="34"/>
        <v>0.46458333333333324</v>
      </c>
      <c r="BY33" s="126"/>
      <c r="BZ33" s="127"/>
      <c r="CA33" s="127">
        <f t="shared" si="35"/>
        <v>6.1805555555555391E-2</v>
      </c>
      <c r="CB33" s="1071">
        <f t="shared" si="36"/>
        <v>18.391011235955105</v>
      </c>
      <c r="CC33" s="129"/>
      <c r="CD33" s="134">
        <f t="shared" si="37"/>
        <v>88.999999999999758</v>
      </c>
      <c r="CE33" s="134">
        <f t="shared" si="38"/>
        <v>27.28</v>
      </c>
      <c r="CG33" s="281">
        <f t="shared" si="39"/>
        <v>6.1805555555555391E-2</v>
      </c>
      <c r="CH33" s="135">
        <f t="shared" si="40"/>
        <v>88.999999999999758</v>
      </c>
      <c r="CI33" s="282">
        <f t="shared" si="41"/>
        <v>1.4833333333333294</v>
      </c>
    </row>
    <row r="34" spans="1:87" x14ac:dyDescent="0.2">
      <c r="A34" s="1292"/>
      <c r="B34" s="1056">
        <v>11</v>
      </c>
      <c r="C34" s="1053">
        <v>2.7777777777777776E-2</v>
      </c>
      <c r="D34" s="1067">
        <f t="shared" si="42"/>
        <v>0.43055555555555564</v>
      </c>
      <c r="E34" s="126">
        <v>0</v>
      </c>
      <c r="G34" s="996">
        <v>1.3888888888888889E-3</v>
      </c>
      <c r="H34" s="996">
        <f t="shared" si="0"/>
        <v>0.43194444444444452</v>
      </c>
      <c r="I34" s="1092">
        <v>2.0833333333333333E-3</v>
      </c>
      <c r="J34" s="996">
        <f t="shared" si="1"/>
        <v>0.43402777777777785</v>
      </c>
      <c r="K34" s="1092">
        <v>2.0833333333333333E-3</v>
      </c>
      <c r="L34" s="996">
        <f t="shared" si="2"/>
        <v>0.43611111111111117</v>
      </c>
      <c r="M34" s="1092">
        <v>4.1666666666666666E-3</v>
      </c>
      <c r="N34" s="996">
        <f t="shared" si="3"/>
        <v>0.44027777777777782</v>
      </c>
      <c r="O34" s="1092">
        <v>4.1666666666666666E-3</v>
      </c>
      <c r="P34" s="996">
        <f t="shared" si="4"/>
        <v>0.44444444444444448</v>
      </c>
      <c r="Q34" s="1092">
        <v>4.1666666666666666E-3</v>
      </c>
      <c r="R34" s="996">
        <f t="shared" si="5"/>
        <v>0.44861111111111113</v>
      </c>
      <c r="S34" s="1092">
        <v>4.8611111111111112E-3</v>
      </c>
      <c r="T34" s="996">
        <f t="shared" si="6"/>
        <v>0.45347222222222222</v>
      </c>
      <c r="U34" s="1092">
        <v>1.0416666666666666E-2</v>
      </c>
      <c r="V34" s="996">
        <f t="shared" si="7"/>
        <v>0.46388888888888891</v>
      </c>
      <c r="W34" s="1092">
        <v>6.2499999999999995E-3</v>
      </c>
      <c r="X34" s="996">
        <f t="shared" si="8"/>
        <v>0.47013888888888888</v>
      </c>
      <c r="Y34" s="1092">
        <v>4.8611111111111112E-3</v>
      </c>
      <c r="Z34" s="996">
        <f t="shared" si="9"/>
        <v>0.47499999999999998</v>
      </c>
      <c r="AA34" s="1092">
        <v>4.1666666666666666E-3</v>
      </c>
      <c r="AB34" s="996">
        <f t="shared" si="10"/>
        <v>0.47916666666666663</v>
      </c>
      <c r="AC34" s="1092">
        <v>4.1666666666666666E-3</v>
      </c>
      <c r="AD34" s="996">
        <f t="shared" si="11"/>
        <v>0.48333333333333328</v>
      </c>
      <c r="AE34" s="1092">
        <v>3.472222222222222E-3</v>
      </c>
      <c r="AF34" s="996">
        <f t="shared" si="12"/>
        <v>0.48680555555555549</v>
      </c>
      <c r="AG34" s="1092">
        <v>2.0833333333333333E-3</v>
      </c>
      <c r="AH34" s="996">
        <f t="shared" si="13"/>
        <v>0.48888888888888882</v>
      </c>
      <c r="AI34" s="1092">
        <v>2.0833333333333333E-3</v>
      </c>
      <c r="AJ34" s="996">
        <f t="shared" si="14"/>
        <v>0.49097222222222214</v>
      </c>
      <c r="AK34" s="996">
        <v>0</v>
      </c>
      <c r="AL34" s="996">
        <f t="shared" si="15"/>
        <v>0.49097222222222214</v>
      </c>
      <c r="AM34" s="996">
        <v>0</v>
      </c>
      <c r="AN34" s="996">
        <f t="shared" si="16"/>
        <v>0.49097222222222214</v>
      </c>
      <c r="AO34" s="996">
        <v>0</v>
      </c>
      <c r="AP34" s="996">
        <f t="shared" si="17"/>
        <v>0.49097222222222214</v>
      </c>
      <c r="AQ34" s="996">
        <v>0</v>
      </c>
      <c r="AR34" s="996">
        <f t="shared" si="18"/>
        <v>0.49097222222222214</v>
      </c>
      <c r="AS34" s="996">
        <v>0</v>
      </c>
      <c r="AT34" s="996">
        <f t="shared" si="19"/>
        <v>0.49097222222222214</v>
      </c>
      <c r="AU34" s="996">
        <v>0</v>
      </c>
      <c r="AV34" s="996">
        <f t="shared" si="20"/>
        <v>0.49097222222222214</v>
      </c>
      <c r="AW34" s="996">
        <v>0</v>
      </c>
      <c r="AX34" s="996">
        <f t="shared" si="21"/>
        <v>0.49097222222222214</v>
      </c>
      <c r="AY34" s="996">
        <v>0</v>
      </c>
      <c r="AZ34" s="996">
        <f t="shared" si="22"/>
        <v>0.49097222222222214</v>
      </c>
      <c r="BA34" s="996">
        <v>0</v>
      </c>
      <c r="BB34" s="996">
        <f t="shared" si="23"/>
        <v>0.49097222222222214</v>
      </c>
      <c r="BC34" s="996">
        <v>0</v>
      </c>
      <c r="BD34" s="996">
        <f t="shared" si="24"/>
        <v>0.49097222222222214</v>
      </c>
      <c r="BE34" s="996">
        <v>0</v>
      </c>
      <c r="BF34" s="996">
        <f t="shared" si="25"/>
        <v>0.49097222222222214</v>
      </c>
      <c r="BG34" s="996">
        <v>0</v>
      </c>
      <c r="BH34" s="996">
        <f t="shared" si="26"/>
        <v>0.49097222222222214</v>
      </c>
      <c r="BI34" s="996">
        <v>0</v>
      </c>
      <c r="BJ34" s="996">
        <f t="shared" si="27"/>
        <v>0.49097222222222214</v>
      </c>
      <c r="BK34" s="996">
        <v>0</v>
      </c>
      <c r="BL34" s="996">
        <f t="shared" si="28"/>
        <v>0.49097222222222214</v>
      </c>
      <c r="BM34" s="996">
        <v>0</v>
      </c>
      <c r="BN34" s="996">
        <f t="shared" si="29"/>
        <v>0.49097222222222214</v>
      </c>
      <c r="BO34" s="996">
        <v>0</v>
      </c>
      <c r="BP34" s="996">
        <f t="shared" si="30"/>
        <v>0.49097222222222214</v>
      </c>
      <c r="BQ34" s="996">
        <v>0</v>
      </c>
      <c r="BR34" s="996">
        <f t="shared" si="31"/>
        <v>0.49097222222222214</v>
      </c>
      <c r="BS34" s="996">
        <v>0</v>
      </c>
      <c r="BT34" s="996">
        <f t="shared" si="32"/>
        <v>0.49097222222222214</v>
      </c>
      <c r="BU34" s="996">
        <v>0</v>
      </c>
      <c r="BV34" s="996">
        <f t="shared" si="33"/>
        <v>0.49097222222222214</v>
      </c>
      <c r="BW34" s="1093">
        <v>1.3888888888888889E-3</v>
      </c>
      <c r="BX34" s="986">
        <f t="shared" si="34"/>
        <v>0.49236111111111103</v>
      </c>
      <c r="BY34" s="126"/>
      <c r="BZ34" s="127"/>
      <c r="CA34" s="127">
        <f t="shared" si="35"/>
        <v>6.1805555555555391E-2</v>
      </c>
      <c r="CB34" s="1071">
        <f t="shared" si="36"/>
        <v>18.391011235955105</v>
      </c>
      <c r="CC34" s="129"/>
      <c r="CD34" s="134">
        <f t="shared" si="37"/>
        <v>88.999999999999758</v>
      </c>
      <c r="CE34" s="134">
        <f t="shared" si="38"/>
        <v>27.28</v>
      </c>
      <c r="CG34" s="281">
        <f t="shared" si="39"/>
        <v>6.1805555555555391E-2</v>
      </c>
      <c r="CH34" s="135">
        <f t="shared" si="40"/>
        <v>88.999999999999758</v>
      </c>
      <c r="CI34" s="282">
        <f t="shared" si="41"/>
        <v>1.4833333333333294</v>
      </c>
    </row>
    <row r="35" spans="1:87" x14ac:dyDescent="0.2">
      <c r="A35" s="1292"/>
      <c r="B35" s="1052">
        <v>12</v>
      </c>
      <c r="C35" s="1053">
        <v>1.3888888888888888E-2</v>
      </c>
      <c r="D35" s="1067">
        <f t="shared" si="42"/>
        <v>0.44444444444444453</v>
      </c>
      <c r="E35" s="126">
        <v>0</v>
      </c>
      <c r="G35" s="996">
        <v>1.3888888888888889E-3</v>
      </c>
      <c r="H35" s="996">
        <f t="shared" si="0"/>
        <v>0.44583333333333341</v>
      </c>
      <c r="I35" s="1092">
        <v>2.0833333333333333E-3</v>
      </c>
      <c r="J35" s="996">
        <f t="shared" si="1"/>
        <v>0.44791666666666674</v>
      </c>
      <c r="K35" s="1092">
        <v>2.0833333333333333E-3</v>
      </c>
      <c r="L35" s="996">
        <f t="shared" si="2"/>
        <v>0.45000000000000007</v>
      </c>
      <c r="M35" s="1092">
        <v>4.1666666666666666E-3</v>
      </c>
      <c r="N35" s="996">
        <f t="shared" si="3"/>
        <v>0.45416666666666672</v>
      </c>
      <c r="O35" s="1092">
        <v>4.1666666666666666E-3</v>
      </c>
      <c r="P35" s="996">
        <f t="shared" si="4"/>
        <v>0.45833333333333337</v>
      </c>
      <c r="Q35" s="1092">
        <v>4.1666666666666666E-3</v>
      </c>
      <c r="R35" s="996">
        <f t="shared" si="5"/>
        <v>0.46250000000000002</v>
      </c>
      <c r="S35" s="1092">
        <v>4.8611111111111112E-3</v>
      </c>
      <c r="T35" s="996">
        <f t="shared" si="6"/>
        <v>0.46736111111111112</v>
      </c>
      <c r="U35" s="1092">
        <v>1.0416666666666666E-2</v>
      </c>
      <c r="V35" s="996">
        <f t="shared" si="7"/>
        <v>0.4777777777777778</v>
      </c>
      <c r="W35" s="1092">
        <v>6.2499999999999995E-3</v>
      </c>
      <c r="X35" s="996">
        <f t="shared" si="8"/>
        <v>0.48402777777777778</v>
      </c>
      <c r="Y35" s="1092">
        <v>4.8611111111111112E-3</v>
      </c>
      <c r="Z35" s="996">
        <f t="shared" si="9"/>
        <v>0.48888888888888887</v>
      </c>
      <c r="AA35" s="1092">
        <v>4.1666666666666666E-3</v>
      </c>
      <c r="AB35" s="996">
        <f t="shared" si="10"/>
        <v>0.49305555555555552</v>
      </c>
      <c r="AC35" s="1092">
        <v>4.1666666666666666E-3</v>
      </c>
      <c r="AD35" s="996">
        <f t="shared" si="11"/>
        <v>0.49722222222222218</v>
      </c>
      <c r="AE35" s="1092">
        <v>3.472222222222222E-3</v>
      </c>
      <c r="AF35" s="996">
        <f t="shared" si="12"/>
        <v>0.50069444444444444</v>
      </c>
      <c r="AG35" s="1092">
        <v>2.0833333333333333E-3</v>
      </c>
      <c r="AH35" s="996">
        <f t="shared" si="13"/>
        <v>0.50277777777777777</v>
      </c>
      <c r="AI35" s="1092">
        <v>2.0833333333333333E-3</v>
      </c>
      <c r="AJ35" s="996">
        <f t="shared" si="14"/>
        <v>0.50486111111111109</v>
      </c>
      <c r="AK35" s="996">
        <v>0</v>
      </c>
      <c r="AL35" s="996">
        <f t="shared" si="15"/>
        <v>0.50486111111111109</v>
      </c>
      <c r="AM35" s="996">
        <v>0</v>
      </c>
      <c r="AN35" s="996">
        <f t="shared" si="16"/>
        <v>0.50486111111111109</v>
      </c>
      <c r="AO35" s="996">
        <v>0</v>
      </c>
      <c r="AP35" s="996">
        <f t="shared" si="17"/>
        <v>0.50486111111111109</v>
      </c>
      <c r="AQ35" s="996">
        <v>0</v>
      </c>
      <c r="AR35" s="996">
        <f t="shared" si="18"/>
        <v>0.50486111111111109</v>
      </c>
      <c r="AS35" s="996">
        <v>0</v>
      </c>
      <c r="AT35" s="996">
        <f t="shared" si="19"/>
        <v>0.50486111111111109</v>
      </c>
      <c r="AU35" s="996">
        <v>0</v>
      </c>
      <c r="AV35" s="996">
        <f t="shared" si="20"/>
        <v>0.50486111111111109</v>
      </c>
      <c r="AW35" s="996">
        <v>0</v>
      </c>
      <c r="AX35" s="996">
        <f t="shared" si="21"/>
        <v>0.50486111111111109</v>
      </c>
      <c r="AY35" s="996">
        <v>0</v>
      </c>
      <c r="AZ35" s="996">
        <f t="shared" si="22"/>
        <v>0.50486111111111109</v>
      </c>
      <c r="BA35" s="996">
        <v>0</v>
      </c>
      <c r="BB35" s="996">
        <f t="shared" si="23"/>
        <v>0.50486111111111109</v>
      </c>
      <c r="BC35" s="996">
        <v>0</v>
      </c>
      <c r="BD35" s="996">
        <f t="shared" si="24"/>
        <v>0.50486111111111109</v>
      </c>
      <c r="BE35" s="996">
        <v>0</v>
      </c>
      <c r="BF35" s="996">
        <f t="shared" si="25"/>
        <v>0.50486111111111109</v>
      </c>
      <c r="BG35" s="996">
        <v>0</v>
      </c>
      <c r="BH35" s="996">
        <f t="shared" si="26"/>
        <v>0.50486111111111109</v>
      </c>
      <c r="BI35" s="996">
        <v>0</v>
      </c>
      <c r="BJ35" s="996">
        <f t="shared" si="27"/>
        <v>0.50486111111111109</v>
      </c>
      <c r="BK35" s="996">
        <v>0</v>
      </c>
      <c r="BL35" s="996">
        <f t="shared" si="28"/>
        <v>0.50486111111111109</v>
      </c>
      <c r="BM35" s="996">
        <v>0</v>
      </c>
      <c r="BN35" s="996">
        <f t="shared" si="29"/>
        <v>0.50486111111111109</v>
      </c>
      <c r="BO35" s="996">
        <v>0</v>
      </c>
      <c r="BP35" s="996">
        <f t="shared" si="30"/>
        <v>0.50486111111111109</v>
      </c>
      <c r="BQ35" s="996">
        <v>0</v>
      </c>
      <c r="BR35" s="996">
        <f t="shared" si="31"/>
        <v>0.50486111111111109</v>
      </c>
      <c r="BS35" s="996">
        <v>0</v>
      </c>
      <c r="BT35" s="996">
        <f t="shared" si="32"/>
        <v>0.50486111111111109</v>
      </c>
      <c r="BU35" s="996">
        <v>0</v>
      </c>
      <c r="BV35" s="996">
        <f t="shared" si="33"/>
        <v>0.50486111111111109</v>
      </c>
      <c r="BW35" s="1093">
        <v>1.3888888888888889E-3</v>
      </c>
      <c r="BX35" s="986">
        <f t="shared" si="34"/>
        <v>0.50624999999999998</v>
      </c>
      <c r="BY35" s="126"/>
      <c r="BZ35" s="127"/>
      <c r="CA35" s="127">
        <f t="shared" si="35"/>
        <v>6.1805555555555447E-2</v>
      </c>
      <c r="CB35" s="1071">
        <f t="shared" si="36"/>
        <v>18.391011235955091</v>
      </c>
      <c r="CC35" s="129"/>
      <c r="CD35" s="134">
        <f t="shared" si="37"/>
        <v>88.999999999999844</v>
      </c>
      <c r="CE35" s="134">
        <f t="shared" si="38"/>
        <v>27.28</v>
      </c>
      <c r="CG35" s="281">
        <f t="shared" si="39"/>
        <v>6.1805555555555447E-2</v>
      </c>
      <c r="CH35" s="135">
        <f t="shared" si="40"/>
        <v>88.999999999999844</v>
      </c>
      <c r="CI35" s="282">
        <f t="shared" si="41"/>
        <v>1.4833333333333307</v>
      </c>
    </row>
    <row r="36" spans="1:87" x14ac:dyDescent="0.2">
      <c r="A36" s="1292"/>
      <c r="B36" s="1056">
        <v>13</v>
      </c>
      <c r="C36" s="1053">
        <v>2.7777777777777776E-2</v>
      </c>
      <c r="D36" s="1067">
        <f t="shared" si="42"/>
        <v>0.47222222222222232</v>
      </c>
      <c r="E36" s="126">
        <v>0</v>
      </c>
      <c r="G36" s="996">
        <v>1.3888888888888889E-3</v>
      </c>
      <c r="H36" s="996">
        <f t="shared" si="0"/>
        <v>0.4736111111111112</v>
      </c>
      <c r="I36" s="1092">
        <v>2.0833333333333333E-3</v>
      </c>
      <c r="J36" s="996">
        <f t="shared" si="1"/>
        <v>0.47569444444444453</v>
      </c>
      <c r="K36" s="1092">
        <v>2.0833333333333333E-3</v>
      </c>
      <c r="L36" s="996">
        <f t="shared" si="2"/>
        <v>0.47777777777777786</v>
      </c>
      <c r="M36" s="1092">
        <v>4.1666666666666666E-3</v>
      </c>
      <c r="N36" s="996">
        <f t="shared" si="3"/>
        <v>0.48194444444444451</v>
      </c>
      <c r="O36" s="1092">
        <v>4.1666666666666666E-3</v>
      </c>
      <c r="P36" s="996">
        <f t="shared" si="4"/>
        <v>0.48611111111111116</v>
      </c>
      <c r="Q36" s="1092">
        <v>4.1666666666666666E-3</v>
      </c>
      <c r="R36" s="996">
        <f t="shared" si="5"/>
        <v>0.49027777777777781</v>
      </c>
      <c r="S36" s="1092">
        <v>4.8611111111111112E-3</v>
      </c>
      <c r="T36" s="996">
        <f t="shared" si="6"/>
        <v>0.49513888888888891</v>
      </c>
      <c r="U36" s="1092">
        <v>1.0416666666666666E-2</v>
      </c>
      <c r="V36" s="996">
        <f t="shared" si="7"/>
        <v>0.50555555555555554</v>
      </c>
      <c r="W36" s="1092">
        <v>6.2499999999999995E-3</v>
      </c>
      <c r="X36" s="996">
        <f t="shared" si="8"/>
        <v>0.51180555555555551</v>
      </c>
      <c r="Y36" s="1092">
        <v>4.8611111111111112E-3</v>
      </c>
      <c r="Z36" s="996">
        <f t="shared" si="9"/>
        <v>0.51666666666666661</v>
      </c>
      <c r="AA36" s="1092">
        <v>4.1666666666666666E-3</v>
      </c>
      <c r="AB36" s="996">
        <f t="shared" si="10"/>
        <v>0.52083333333333326</v>
      </c>
      <c r="AC36" s="1092">
        <v>4.1666666666666666E-3</v>
      </c>
      <c r="AD36" s="996">
        <f t="shared" si="11"/>
        <v>0.52499999999999991</v>
      </c>
      <c r="AE36" s="1092">
        <v>3.472222222222222E-3</v>
      </c>
      <c r="AF36" s="996">
        <f t="shared" si="12"/>
        <v>0.52847222222222212</v>
      </c>
      <c r="AG36" s="1092">
        <v>2.0833333333333333E-3</v>
      </c>
      <c r="AH36" s="996">
        <f t="shared" si="13"/>
        <v>0.53055555555555545</v>
      </c>
      <c r="AI36" s="1092">
        <v>2.0833333333333333E-3</v>
      </c>
      <c r="AJ36" s="996">
        <f t="shared" si="14"/>
        <v>0.53263888888888877</v>
      </c>
      <c r="AK36" s="996">
        <v>0</v>
      </c>
      <c r="AL36" s="996">
        <f t="shared" si="15"/>
        <v>0.53263888888888877</v>
      </c>
      <c r="AM36" s="996">
        <v>0</v>
      </c>
      <c r="AN36" s="996">
        <f t="shared" si="16"/>
        <v>0.53263888888888877</v>
      </c>
      <c r="AO36" s="996">
        <v>0</v>
      </c>
      <c r="AP36" s="996">
        <f t="shared" si="17"/>
        <v>0.53263888888888877</v>
      </c>
      <c r="AQ36" s="996">
        <v>0</v>
      </c>
      <c r="AR36" s="996">
        <f t="shared" si="18"/>
        <v>0.53263888888888877</v>
      </c>
      <c r="AS36" s="996">
        <v>0</v>
      </c>
      <c r="AT36" s="996">
        <f t="shared" si="19"/>
        <v>0.53263888888888877</v>
      </c>
      <c r="AU36" s="996">
        <v>0</v>
      </c>
      <c r="AV36" s="996">
        <f t="shared" si="20"/>
        <v>0.53263888888888877</v>
      </c>
      <c r="AW36" s="996">
        <v>0</v>
      </c>
      <c r="AX36" s="996">
        <f t="shared" si="21"/>
        <v>0.53263888888888877</v>
      </c>
      <c r="AY36" s="996">
        <v>0</v>
      </c>
      <c r="AZ36" s="996">
        <f t="shared" si="22"/>
        <v>0.53263888888888877</v>
      </c>
      <c r="BA36" s="996">
        <v>0</v>
      </c>
      <c r="BB36" s="996">
        <f t="shared" si="23"/>
        <v>0.53263888888888877</v>
      </c>
      <c r="BC36" s="996">
        <v>0</v>
      </c>
      <c r="BD36" s="996">
        <f t="shared" si="24"/>
        <v>0.53263888888888877</v>
      </c>
      <c r="BE36" s="996">
        <v>0</v>
      </c>
      <c r="BF36" s="996">
        <f t="shared" si="25"/>
        <v>0.53263888888888877</v>
      </c>
      <c r="BG36" s="996">
        <v>0</v>
      </c>
      <c r="BH36" s="996">
        <f t="shared" si="26"/>
        <v>0.53263888888888877</v>
      </c>
      <c r="BI36" s="996">
        <v>0</v>
      </c>
      <c r="BJ36" s="996">
        <f t="shared" si="27"/>
        <v>0.53263888888888877</v>
      </c>
      <c r="BK36" s="996">
        <v>0</v>
      </c>
      <c r="BL36" s="996">
        <f t="shared" si="28"/>
        <v>0.53263888888888877</v>
      </c>
      <c r="BM36" s="996">
        <v>0</v>
      </c>
      <c r="BN36" s="996">
        <f t="shared" si="29"/>
        <v>0.53263888888888877</v>
      </c>
      <c r="BO36" s="996">
        <v>0</v>
      </c>
      <c r="BP36" s="996">
        <f t="shared" si="30"/>
        <v>0.53263888888888877</v>
      </c>
      <c r="BQ36" s="996">
        <v>0</v>
      </c>
      <c r="BR36" s="996">
        <f t="shared" si="31"/>
        <v>0.53263888888888877</v>
      </c>
      <c r="BS36" s="996">
        <v>0</v>
      </c>
      <c r="BT36" s="996">
        <f t="shared" si="32"/>
        <v>0.53263888888888877</v>
      </c>
      <c r="BU36" s="996">
        <v>0</v>
      </c>
      <c r="BV36" s="996">
        <f t="shared" si="33"/>
        <v>0.53263888888888877</v>
      </c>
      <c r="BW36" s="1093">
        <v>1.3888888888888889E-3</v>
      </c>
      <c r="BX36" s="986">
        <f t="shared" si="34"/>
        <v>0.53402777777777766</v>
      </c>
      <c r="BY36" s="126"/>
      <c r="BZ36" s="127"/>
      <c r="CA36" s="127">
        <f t="shared" si="35"/>
        <v>6.1805555555555336E-2</v>
      </c>
      <c r="CB36" s="1071">
        <f t="shared" si="36"/>
        <v>18.391011235955123</v>
      </c>
      <c r="CC36" s="129"/>
      <c r="CD36" s="134">
        <f t="shared" si="37"/>
        <v>88.999999999999687</v>
      </c>
      <c r="CE36" s="134">
        <f t="shared" si="38"/>
        <v>27.28</v>
      </c>
      <c r="CG36" s="281">
        <f t="shared" si="39"/>
        <v>6.1805555555555336E-2</v>
      </c>
      <c r="CH36" s="135">
        <f t="shared" si="40"/>
        <v>88.999999999999687</v>
      </c>
      <c r="CI36" s="282">
        <f t="shared" si="41"/>
        <v>1.4833333333333281</v>
      </c>
    </row>
    <row r="37" spans="1:87" x14ac:dyDescent="0.2">
      <c r="A37" s="1292"/>
      <c r="B37" s="1052">
        <v>14</v>
      </c>
      <c r="C37" s="1053">
        <v>1.3888888888888888E-2</v>
      </c>
      <c r="D37" s="1067">
        <f t="shared" si="42"/>
        <v>0.48611111111111122</v>
      </c>
      <c r="E37" s="126">
        <v>0</v>
      </c>
      <c r="G37" s="996">
        <v>1.3888888888888889E-3</v>
      </c>
      <c r="H37" s="996">
        <f t="shared" si="0"/>
        <v>0.4875000000000001</v>
      </c>
      <c r="I37" s="1092">
        <v>2.0833333333333333E-3</v>
      </c>
      <c r="J37" s="996">
        <f t="shared" si="1"/>
        <v>0.48958333333333343</v>
      </c>
      <c r="K37" s="1092">
        <v>2.0833333333333333E-3</v>
      </c>
      <c r="L37" s="996">
        <f t="shared" si="2"/>
        <v>0.49166666666666675</v>
      </c>
      <c r="M37" s="1092">
        <v>4.1666666666666666E-3</v>
      </c>
      <c r="N37" s="996">
        <f t="shared" si="3"/>
        <v>0.4958333333333334</v>
      </c>
      <c r="O37" s="1092">
        <v>4.1666666666666666E-3</v>
      </c>
      <c r="P37" s="996">
        <f t="shared" si="4"/>
        <v>0.50000000000000011</v>
      </c>
      <c r="Q37" s="1092">
        <v>4.1666666666666666E-3</v>
      </c>
      <c r="R37" s="996">
        <f t="shared" si="5"/>
        <v>0.50416666666666676</v>
      </c>
      <c r="S37" s="1092">
        <v>4.8611111111111112E-3</v>
      </c>
      <c r="T37" s="996">
        <f t="shared" si="6"/>
        <v>0.50902777777777786</v>
      </c>
      <c r="U37" s="1092">
        <v>1.0416666666666666E-2</v>
      </c>
      <c r="V37" s="996">
        <f t="shared" si="7"/>
        <v>0.51944444444444449</v>
      </c>
      <c r="W37" s="1092">
        <v>6.2499999999999995E-3</v>
      </c>
      <c r="X37" s="996">
        <f t="shared" si="8"/>
        <v>0.52569444444444446</v>
      </c>
      <c r="Y37" s="1092">
        <v>4.8611111111111112E-3</v>
      </c>
      <c r="Z37" s="996">
        <f t="shared" si="9"/>
        <v>0.53055555555555556</v>
      </c>
      <c r="AA37" s="1092">
        <v>4.1666666666666666E-3</v>
      </c>
      <c r="AB37" s="996">
        <f t="shared" si="10"/>
        <v>0.53472222222222221</v>
      </c>
      <c r="AC37" s="1092">
        <v>4.1666666666666666E-3</v>
      </c>
      <c r="AD37" s="996">
        <f t="shared" si="11"/>
        <v>0.53888888888888886</v>
      </c>
      <c r="AE37" s="1092">
        <v>3.472222222222222E-3</v>
      </c>
      <c r="AF37" s="996">
        <f t="shared" si="12"/>
        <v>0.54236111111111107</v>
      </c>
      <c r="AG37" s="1092">
        <v>2.0833333333333333E-3</v>
      </c>
      <c r="AH37" s="996">
        <f t="shared" si="13"/>
        <v>0.5444444444444444</v>
      </c>
      <c r="AI37" s="1092">
        <v>2.0833333333333333E-3</v>
      </c>
      <c r="AJ37" s="996">
        <f t="shared" si="14"/>
        <v>0.54652777777777772</v>
      </c>
      <c r="AK37" s="996">
        <v>0</v>
      </c>
      <c r="AL37" s="996">
        <f t="shared" si="15"/>
        <v>0.54652777777777772</v>
      </c>
      <c r="AM37" s="996">
        <v>0</v>
      </c>
      <c r="AN37" s="996">
        <f t="shared" si="16"/>
        <v>0.54652777777777772</v>
      </c>
      <c r="AO37" s="996">
        <v>0</v>
      </c>
      <c r="AP37" s="996">
        <f t="shared" si="17"/>
        <v>0.54652777777777772</v>
      </c>
      <c r="AQ37" s="996">
        <v>0</v>
      </c>
      <c r="AR37" s="996">
        <f t="shared" si="18"/>
        <v>0.54652777777777772</v>
      </c>
      <c r="AS37" s="996">
        <v>0</v>
      </c>
      <c r="AT37" s="996">
        <f t="shared" si="19"/>
        <v>0.54652777777777772</v>
      </c>
      <c r="AU37" s="996">
        <v>0</v>
      </c>
      <c r="AV37" s="996">
        <f t="shared" si="20"/>
        <v>0.54652777777777772</v>
      </c>
      <c r="AW37" s="996">
        <v>0</v>
      </c>
      <c r="AX37" s="996">
        <f t="shared" si="21"/>
        <v>0.54652777777777772</v>
      </c>
      <c r="AY37" s="996">
        <v>0</v>
      </c>
      <c r="AZ37" s="996">
        <f t="shared" si="22"/>
        <v>0.54652777777777772</v>
      </c>
      <c r="BA37" s="996">
        <v>0</v>
      </c>
      <c r="BB37" s="996">
        <f t="shared" si="23"/>
        <v>0.54652777777777772</v>
      </c>
      <c r="BC37" s="996">
        <v>0</v>
      </c>
      <c r="BD37" s="996">
        <f t="shared" si="24"/>
        <v>0.54652777777777772</v>
      </c>
      <c r="BE37" s="996">
        <v>0</v>
      </c>
      <c r="BF37" s="996">
        <f t="shared" si="25"/>
        <v>0.54652777777777772</v>
      </c>
      <c r="BG37" s="996">
        <v>0</v>
      </c>
      <c r="BH37" s="996">
        <f t="shared" si="26"/>
        <v>0.54652777777777772</v>
      </c>
      <c r="BI37" s="996">
        <v>0</v>
      </c>
      <c r="BJ37" s="996">
        <f t="shared" si="27"/>
        <v>0.54652777777777772</v>
      </c>
      <c r="BK37" s="996">
        <v>0</v>
      </c>
      <c r="BL37" s="996">
        <f t="shared" si="28"/>
        <v>0.54652777777777772</v>
      </c>
      <c r="BM37" s="996">
        <v>0</v>
      </c>
      <c r="BN37" s="996">
        <f t="shared" si="29"/>
        <v>0.54652777777777772</v>
      </c>
      <c r="BO37" s="996">
        <v>0</v>
      </c>
      <c r="BP37" s="996">
        <f t="shared" si="30"/>
        <v>0.54652777777777772</v>
      </c>
      <c r="BQ37" s="996">
        <v>0</v>
      </c>
      <c r="BR37" s="996">
        <f t="shared" si="31"/>
        <v>0.54652777777777772</v>
      </c>
      <c r="BS37" s="996">
        <v>0</v>
      </c>
      <c r="BT37" s="996">
        <f t="shared" si="32"/>
        <v>0.54652777777777772</v>
      </c>
      <c r="BU37" s="996">
        <v>0</v>
      </c>
      <c r="BV37" s="996">
        <f t="shared" si="33"/>
        <v>0.54652777777777772</v>
      </c>
      <c r="BW37" s="1093">
        <v>1.3888888888888889E-3</v>
      </c>
      <c r="BX37" s="986">
        <f t="shared" si="34"/>
        <v>0.54791666666666661</v>
      </c>
      <c r="BY37" s="126"/>
      <c r="BZ37" s="127"/>
      <c r="CA37" s="127">
        <f t="shared" si="35"/>
        <v>6.1805555555555391E-2</v>
      </c>
      <c r="CB37" s="1071">
        <f t="shared" si="36"/>
        <v>18.391011235955105</v>
      </c>
      <c r="CC37" s="129"/>
      <c r="CD37" s="134">
        <f t="shared" si="37"/>
        <v>88.999999999999758</v>
      </c>
      <c r="CE37" s="134">
        <f t="shared" si="38"/>
        <v>27.28</v>
      </c>
      <c r="CG37" s="281">
        <f t="shared" si="39"/>
        <v>6.1805555555555391E-2</v>
      </c>
      <c r="CH37" s="135">
        <f t="shared" si="40"/>
        <v>88.999999999999758</v>
      </c>
      <c r="CI37" s="282">
        <f t="shared" si="41"/>
        <v>1.4833333333333294</v>
      </c>
    </row>
    <row r="38" spans="1:87" x14ac:dyDescent="0.2">
      <c r="A38" s="1292"/>
      <c r="B38" s="1056">
        <v>15</v>
      </c>
      <c r="C38" s="1053">
        <v>2.7777777777777776E-2</v>
      </c>
      <c r="D38" s="1067">
        <f t="shared" si="42"/>
        <v>0.51388888888888895</v>
      </c>
      <c r="E38" s="126">
        <v>0</v>
      </c>
      <c r="G38" s="996">
        <v>1.3888888888888889E-3</v>
      </c>
      <c r="H38" s="996">
        <f t="shared" si="0"/>
        <v>0.51527777777777783</v>
      </c>
      <c r="I38" s="1092">
        <v>2.0833333333333333E-3</v>
      </c>
      <c r="J38" s="996">
        <f t="shared" si="1"/>
        <v>0.51736111111111116</v>
      </c>
      <c r="K38" s="1092">
        <v>2.0833333333333333E-3</v>
      </c>
      <c r="L38" s="996">
        <f t="shared" si="2"/>
        <v>0.51944444444444449</v>
      </c>
      <c r="M38" s="1092">
        <v>4.1666666666666666E-3</v>
      </c>
      <c r="N38" s="996">
        <f t="shared" si="3"/>
        <v>0.52361111111111114</v>
      </c>
      <c r="O38" s="1092">
        <v>4.1666666666666666E-3</v>
      </c>
      <c r="P38" s="996">
        <f t="shared" si="4"/>
        <v>0.52777777777777779</v>
      </c>
      <c r="Q38" s="1092">
        <v>4.1666666666666666E-3</v>
      </c>
      <c r="R38" s="996">
        <f t="shared" si="5"/>
        <v>0.53194444444444444</v>
      </c>
      <c r="S38" s="1092">
        <v>4.8611111111111112E-3</v>
      </c>
      <c r="T38" s="996">
        <f t="shared" si="6"/>
        <v>0.53680555555555554</v>
      </c>
      <c r="U38" s="1092">
        <v>1.0416666666666666E-2</v>
      </c>
      <c r="V38" s="996">
        <f t="shared" si="7"/>
        <v>0.54722222222222217</v>
      </c>
      <c r="W38" s="1092">
        <v>6.2499999999999995E-3</v>
      </c>
      <c r="X38" s="996">
        <f t="shared" si="8"/>
        <v>0.55347222222222214</v>
      </c>
      <c r="Y38" s="1092">
        <v>4.8611111111111112E-3</v>
      </c>
      <c r="Z38" s="996">
        <f t="shared" si="9"/>
        <v>0.55833333333333324</v>
      </c>
      <c r="AA38" s="1092">
        <v>4.1666666666666666E-3</v>
      </c>
      <c r="AB38" s="996">
        <f t="shared" si="10"/>
        <v>0.56249999999999989</v>
      </c>
      <c r="AC38" s="1092">
        <v>4.1666666666666666E-3</v>
      </c>
      <c r="AD38" s="996">
        <f t="shared" si="11"/>
        <v>0.56666666666666654</v>
      </c>
      <c r="AE38" s="1092">
        <v>3.472222222222222E-3</v>
      </c>
      <c r="AF38" s="996">
        <f t="shared" si="12"/>
        <v>0.57013888888888875</v>
      </c>
      <c r="AG38" s="1092">
        <v>2.0833333333333333E-3</v>
      </c>
      <c r="AH38" s="996">
        <f t="shared" si="13"/>
        <v>0.57222222222222208</v>
      </c>
      <c r="AI38" s="1092">
        <v>2.0833333333333333E-3</v>
      </c>
      <c r="AJ38" s="996">
        <f t="shared" si="14"/>
        <v>0.5743055555555554</v>
      </c>
      <c r="AK38" s="996">
        <v>0</v>
      </c>
      <c r="AL38" s="996">
        <f t="shared" si="15"/>
        <v>0.5743055555555554</v>
      </c>
      <c r="AM38" s="996">
        <v>0</v>
      </c>
      <c r="AN38" s="996">
        <f t="shared" si="16"/>
        <v>0.5743055555555554</v>
      </c>
      <c r="AO38" s="996">
        <v>0</v>
      </c>
      <c r="AP38" s="996">
        <f t="shared" si="17"/>
        <v>0.5743055555555554</v>
      </c>
      <c r="AQ38" s="996">
        <v>0</v>
      </c>
      <c r="AR38" s="996">
        <f t="shared" si="18"/>
        <v>0.5743055555555554</v>
      </c>
      <c r="AS38" s="996">
        <v>0</v>
      </c>
      <c r="AT38" s="996">
        <f t="shared" si="19"/>
        <v>0.5743055555555554</v>
      </c>
      <c r="AU38" s="996">
        <v>0</v>
      </c>
      <c r="AV38" s="996">
        <f t="shared" si="20"/>
        <v>0.5743055555555554</v>
      </c>
      <c r="AW38" s="996">
        <v>0</v>
      </c>
      <c r="AX38" s="996">
        <f t="shared" si="21"/>
        <v>0.5743055555555554</v>
      </c>
      <c r="AY38" s="996">
        <v>0</v>
      </c>
      <c r="AZ38" s="996">
        <f t="shared" si="22"/>
        <v>0.5743055555555554</v>
      </c>
      <c r="BA38" s="996">
        <v>0</v>
      </c>
      <c r="BB38" s="996">
        <f t="shared" si="23"/>
        <v>0.5743055555555554</v>
      </c>
      <c r="BC38" s="996">
        <v>0</v>
      </c>
      <c r="BD38" s="996">
        <f t="shared" si="24"/>
        <v>0.5743055555555554</v>
      </c>
      <c r="BE38" s="996">
        <v>0</v>
      </c>
      <c r="BF38" s="996">
        <f t="shared" si="25"/>
        <v>0.5743055555555554</v>
      </c>
      <c r="BG38" s="996">
        <v>0</v>
      </c>
      <c r="BH38" s="996">
        <f t="shared" si="26"/>
        <v>0.5743055555555554</v>
      </c>
      <c r="BI38" s="996">
        <v>0</v>
      </c>
      <c r="BJ38" s="996">
        <f t="shared" si="27"/>
        <v>0.5743055555555554</v>
      </c>
      <c r="BK38" s="996">
        <v>0</v>
      </c>
      <c r="BL38" s="996">
        <f t="shared" si="28"/>
        <v>0.5743055555555554</v>
      </c>
      <c r="BM38" s="996">
        <v>0</v>
      </c>
      <c r="BN38" s="996">
        <f t="shared" si="29"/>
        <v>0.5743055555555554</v>
      </c>
      <c r="BO38" s="996">
        <v>0</v>
      </c>
      <c r="BP38" s="996">
        <f t="shared" si="30"/>
        <v>0.5743055555555554</v>
      </c>
      <c r="BQ38" s="996">
        <v>0</v>
      </c>
      <c r="BR38" s="996">
        <f t="shared" si="31"/>
        <v>0.5743055555555554</v>
      </c>
      <c r="BS38" s="996">
        <v>0</v>
      </c>
      <c r="BT38" s="996">
        <f t="shared" si="32"/>
        <v>0.5743055555555554</v>
      </c>
      <c r="BU38" s="996">
        <v>0</v>
      </c>
      <c r="BV38" s="996">
        <f t="shared" si="33"/>
        <v>0.5743055555555554</v>
      </c>
      <c r="BW38" s="1093">
        <v>1.3888888888888889E-3</v>
      </c>
      <c r="BX38" s="986">
        <f t="shared" si="34"/>
        <v>0.57569444444444429</v>
      </c>
      <c r="BY38" s="126"/>
      <c r="BZ38" s="127"/>
      <c r="CA38" s="127">
        <f t="shared" si="35"/>
        <v>6.1805555555555336E-2</v>
      </c>
      <c r="CB38" s="1071">
        <f t="shared" si="36"/>
        <v>18.391011235955123</v>
      </c>
      <c r="CC38" s="129"/>
      <c r="CD38" s="134">
        <f t="shared" si="37"/>
        <v>88.999999999999687</v>
      </c>
      <c r="CE38" s="134">
        <f t="shared" si="38"/>
        <v>27.28</v>
      </c>
      <c r="CG38" s="281">
        <f t="shared" si="39"/>
        <v>6.1805555555555336E-2</v>
      </c>
      <c r="CH38" s="135">
        <f t="shared" si="40"/>
        <v>88.999999999999687</v>
      </c>
      <c r="CI38" s="282">
        <f t="shared" si="41"/>
        <v>1.4833333333333281</v>
      </c>
    </row>
    <row r="39" spans="1:87" x14ac:dyDescent="0.2">
      <c r="A39" s="1292"/>
      <c r="B39" s="1052">
        <v>16</v>
      </c>
      <c r="C39" s="1053">
        <v>1.3888888888888888E-2</v>
      </c>
      <c r="D39" s="1067">
        <f t="shared" si="42"/>
        <v>0.52777777777777779</v>
      </c>
      <c r="E39" s="126">
        <v>0</v>
      </c>
      <c r="G39" s="996">
        <v>1.3888888888888889E-3</v>
      </c>
      <c r="H39" s="996">
        <f t="shared" si="0"/>
        <v>0.52916666666666667</v>
      </c>
      <c r="I39" s="1092">
        <v>2.0833333333333333E-3</v>
      </c>
      <c r="J39" s="996">
        <f t="shared" si="1"/>
        <v>0.53125</v>
      </c>
      <c r="K39" s="1092">
        <v>2.0833333333333333E-3</v>
      </c>
      <c r="L39" s="996">
        <f t="shared" si="2"/>
        <v>0.53333333333333333</v>
      </c>
      <c r="M39" s="1092">
        <v>4.1666666666666666E-3</v>
      </c>
      <c r="N39" s="996">
        <f t="shared" si="3"/>
        <v>0.53749999999999998</v>
      </c>
      <c r="O39" s="1092">
        <v>4.1666666666666666E-3</v>
      </c>
      <c r="P39" s="996">
        <f t="shared" si="4"/>
        <v>0.54166666666666663</v>
      </c>
      <c r="Q39" s="1092">
        <v>4.1666666666666666E-3</v>
      </c>
      <c r="R39" s="996">
        <f t="shared" si="5"/>
        <v>0.54583333333333328</v>
      </c>
      <c r="S39" s="1092">
        <v>4.8611111111111112E-3</v>
      </c>
      <c r="T39" s="996">
        <f t="shared" si="6"/>
        <v>0.55069444444444438</v>
      </c>
      <c r="U39" s="1092">
        <v>1.0416666666666666E-2</v>
      </c>
      <c r="V39" s="996">
        <f t="shared" si="7"/>
        <v>0.56111111111111101</v>
      </c>
      <c r="W39" s="1092">
        <v>6.2499999999999995E-3</v>
      </c>
      <c r="X39" s="996">
        <f t="shared" si="8"/>
        <v>0.56736111111111098</v>
      </c>
      <c r="Y39" s="1092">
        <v>4.8611111111111112E-3</v>
      </c>
      <c r="Z39" s="996">
        <f t="shared" si="9"/>
        <v>0.57222222222222208</v>
      </c>
      <c r="AA39" s="1092">
        <v>4.1666666666666666E-3</v>
      </c>
      <c r="AB39" s="996">
        <f t="shared" si="10"/>
        <v>0.57638888888888873</v>
      </c>
      <c r="AC39" s="1092">
        <v>4.1666666666666666E-3</v>
      </c>
      <c r="AD39" s="996">
        <f t="shared" si="11"/>
        <v>0.58055555555555538</v>
      </c>
      <c r="AE39" s="1092">
        <v>3.472222222222222E-3</v>
      </c>
      <c r="AF39" s="996">
        <f t="shared" si="12"/>
        <v>0.58402777777777759</v>
      </c>
      <c r="AG39" s="1092">
        <v>2.0833333333333333E-3</v>
      </c>
      <c r="AH39" s="996">
        <f t="shared" si="13"/>
        <v>0.58611111111111092</v>
      </c>
      <c r="AI39" s="1092">
        <v>2.0833333333333333E-3</v>
      </c>
      <c r="AJ39" s="996">
        <f t="shared" si="14"/>
        <v>0.58819444444444424</v>
      </c>
      <c r="AK39" s="996">
        <v>0</v>
      </c>
      <c r="AL39" s="996">
        <f t="shared" si="15"/>
        <v>0.58819444444444424</v>
      </c>
      <c r="AM39" s="996">
        <v>0</v>
      </c>
      <c r="AN39" s="996">
        <f t="shared" si="16"/>
        <v>0.58819444444444424</v>
      </c>
      <c r="AO39" s="996">
        <v>0</v>
      </c>
      <c r="AP39" s="996">
        <f t="shared" si="17"/>
        <v>0.58819444444444424</v>
      </c>
      <c r="AQ39" s="996">
        <v>0</v>
      </c>
      <c r="AR39" s="996">
        <f t="shared" si="18"/>
        <v>0.58819444444444424</v>
      </c>
      <c r="AS39" s="996">
        <v>0</v>
      </c>
      <c r="AT39" s="996">
        <f t="shared" si="19"/>
        <v>0.58819444444444424</v>
      </c>
      <c r="AU39" s="996">
        <v>0</v>
      </c>
      <c r="AV39" s="996">
        <f t="shared" si="20"/>
        <v>0.58819444444444424</v>
      </c>
      <c r="AW39" s="996">
        <v>0</v>
      </c>
      <c r="AX39" s="996">
        <f t="shared" si="21"/>
        <v>0.58819444444444424</v>
      </c>
      <c r="AY39" s="996">
        <v>0</v>
      </c>
      <c r="AZ39" s="996">
        <f t="shared" si="22"/>
        <v>0.58819444444444424</v>
      </c>
      <c r="BA39" s="996">
        <v>0</v>
      </c>
      <c r="BB39" s="996">
        <f t="shared" si="23"/>
        <v>0.58819444444444424</v>
      </c>
      <c r="BC39" s="996">
        <v>0</v>
      </c>
      <c r="BD39" s="996">
        <f t="shared" si="24"/>
        <v>0.58819444444444424</v>
      </c>
      <c r="BE39" s="996">
        <v>0</v>
      </c>
      <c r="BF39" s="996">
        <f t="shared" si="25"/>
        <v>0.58819444444444424</v>
      </c>
      <c r="BG39" s="996">
        <v>0</v>
      </c>
      <c r="BH39" s="996">
        <f t="shared" si="26"/>
        <v>0.58819444444444424</v>
      </c>
      <c r="BI39" s="996">
        <v>0</v>
      </c>
      <c r="BJ39" s="996">
        <f t="shared" si="27"/>
        <v>0.58819444444444424</v>
      </c>
      <c r="BK39" s="996">
        <v>0</v>
      </c>
      <c r="BL39" s="996">
        <f t="shared" si="28"/>
        <v>0.58819444444444424</v>
      </c>
      <c r="BM39" s="996">
        <v>0</v>
      </c>
      <c r="BN39" s="996">
        <f t="shared" si="29"/>
        <v>0.58819444444444424</v>
      </c>
      <c r="BO39" s="996">
        <v>0</v>
      </c>
      <c r="BP39" s="996">
        <f t="shared" si="30"/>
        <v>0.58819444444444424</v>
      </c>
      <c r="BQ39" s="996">
        <v>0</v>
      </c>
      <c r="BR39" s="996">
        <f t="shared" si="31"/>
        <v>0.58819444444444424</v>
      </c>
      <c r="BS39" s="996">
        <v>0</v>
      </c>
      <c r="BT39" s="996">
        <f t="shared" si="32"/>
        <v>0.58819444444444424</v>
      </c>
      <c r="BU39" s="996">
        <v>0</v>
      </c>
      <c r="BV39" s="996">
        <f t="shared" si="33"/>
        <v>0.58819444444444424</v>
      </c>
      <c r="BW39" s="1093">
        <v>1.3888888888888889E-3</v>
      </c>
      <c r="BX39" s="986">
        <f t="shared" si="34"/>
        <v>0.58958333333333313</v>
      </c>
      <c r="BY39" s="126"/>
      <c r="BZ39" s="127"/>
      <c r="CA39" s="127">
        <f t="shared" si="35"/>
        <v>6.1805555555555336E-2</v>
      </c>
      <c r="CB39" s="1071">
        <f t="shared" si="36"/>
        <v>18.391011235955123</v>
      </c>
      <c r="CC39" s="129"/>
      <c r="CD39" s="134">
        <f t="shared" si="37"/>
        <v>88.999999999999687</v>
      </c>
      <c r="CE39" s="134">
        <f t="shared" si="38"/>
        <v>27.28</v>
      </c>
      <c r="CG39" s="281">
        <f t="shared" si="39"/>
        <v>6.1805555555555336E-2</v>
      </c>
      <c r="CH39" s="135">
        <f t="shared" si="40"/>
        <v>88.999999999999687</v>
      </c>
      <c r="CI39" s="282">
        <f t="shared" si="41"/>
        <v>1.4833333333333281</v>
      </c>
    </row>
    <row r="40" spans="1:87" x14ac:dyDescent="0.2">
      <c r="A40" s="1292"/>
      <c r="B40" s="1056">
        <v>17</v>
      </c>
      <c r="C40" s="1053">
        <v>2.7777777777777776E-2</v>
      </c>
      <c r="D40" s="1067">
        <f t="shared" si="42"/>
        <v>0.55555555555555558</v>
      </c>
      <c r="E40" s="126">
        <v>0</v>
      </c>
      <c r="G40" s="996">
        <v>1.3888888888888889E-3</v>
      </c>
      <c r="H40" s="996">
        <f t="shared" si="0"/>
        <v>0.55694444444444446</v>
      </c>
      <c r="I40" s="1092">
        <v>2.0833333333333333E-3</v>
      </c>
      <c r="J40" s="996">
        <f t="shared" si="1"/>
        <v>0.55902777777777779</v>
      </c>
      <c r="K40" s="1092">
        <v>2.0833333333333333E-3</v>
      </c>
      <c r="L40" s="996">
        <f t="shared" si="2"/>
        <v>0.56111111111111112</v>
      </c>
      <c r="M40" s="1092">
        <v>4.1666666666666666E-3</v>
      </c>
      <c r="N40" s="996">
        <f t="shared" si="3"/>
        <v>0.56527777777777777</v>
      </c>
      <c r="O40" s="1092">
        <v>4.1666666666666666E-3</v>
      </c>
      <c r="P40" s="996">
        <f t="shared" si="4"/>
        <v>0.56944444444444442</v>
      </c>
      <c r="Q40" s="1092">
        <v>4.1666666666666666E-3</v>
      </c>
      <c r="R40" s="996">
        <f t="shared" si="5"/>
        <v>0.57361111111111107</v>
      </c>
      <c r="S40" s="1092">
        <v>4.8611111111111112E-3</v>
      </c>
      <c r="T40" s="996">
        <f t="shared" si="6"/>
        <v>0.57847222222222217</v>
      </c>
      <c r="U40" s="1092">
        <v>1.0416666666666666E-2</v>
      </c>
      <c r="V40" s="996">
        <f t="shared" si="7"/>
        <v>0.5888888888888888</v>
      </c>
      <c r="W40" s="1092">
        <v>6.2499999999999995E-3</v>
      </c>
      <c r="X40" s="996">
        <f t="shared" si="8"/>
        <v>0.59513888888888877</v>
      </c>
      <c r="Y40" s="1092">
        <v>4.8611111111111112E-3</v>
      </c>
      <c r="Z40" s="996">
        <f t="shared" si="9"/>
        <v>0.59999999999999987</v>
      </c>
      <c r="AA40" s="1092">
        <v>4.1666666666666666E-3</v>
      </c>
      <c r="AB40" s="996">
        <f t="shared" si="10"/>
        <v>0.60416666666666652</v>
      </c>
      <c r="AC40" s="1092">
        <v>4.1666666666666666E-3</v>
      </c>
      <c r="AD40" s="996">
        <f t="shared" si="11"/>
        <v>0.60833333333333317</v>
      </c>
      <c r="AE40" s="1092">
        <v>3.472222222222222E-3</v>
      </c>
      <c r="AF40" s="996">
        <f t="shared" si="12"/>
        <v>0.61180555555555538</v>
      </c>
      <c r="AG40" s="1092">
        <v>2.0833333333333333E-3</v>
      </c>
      <c r="AH40" s="996">
        <f t="shared" si="13"/>
        <v>0.61388888888888871</v>
      </c>
      <c r="AI40" s="1092">
        <v>2.0833333333333333E-3</v>
      </c>
      <c r="AJ40" s="996">
        <f t="shared" si="14"/>
        <v>0.61597222222222203</v>
      </c>
      <c r="AK40" s="996">
        <v>0</v>
      </c>
      <c r="AL40" s="996">
        <f t="shared" si="15"/>
        <v>0.61597222222222203</v>
      </c>
      <c r="AM40" s="996">
        <v>0</v>
      </c>
      <c r="AN40" s="996">
        <f t="shared" si="16"/>
        <v>0.61597222222222203</v>
      </c>
      <c r="AO40" s="996">
        <v>0</v>
      </c>
      <c r="AP40" s="996">
        <f t="shared" si="17"/>
        <v>0.61597222222222203</v>
      </c>
      <c r="AQ40" s="996">
        <v>0</v>
      </c>
      <c r="AR40" s="996">
        <f t="shared" si="18"/>
        <v>0.61597222222222203</v>
      </c>
      <c r="AS40" s="996">
        <v>0</v>
      </c>
      <c r="AT40" s="996">
        <f t="shared" si="19"/>
        <v>0.61597222222222203</v>
      </c>
      <c r="AU40" s="996">
        <v>0</v>
      </c>
      <c r="AV40" s="996">
        <f t="shared" si="20"/>
        <v>0.61597222222222203</v>
      </c>
      <c r="AW40" s="996">
        <v>0</v>
      </c>
      <c r="AX40" s="996">
        <f t="shared" si="21"/>
        <v>0.61597222222222203</v>
      </c>
      <c r="AY40" s="996">
        <v>0</v>
      </c>
      <c r="AZ40" s="996">
        <f t="shared" si="22"/>
        <v>0.61597222222222203</v>
      </c>
      <c r="BA40" s="996">
        <v>0</v>
      </c>
      <c r="BB40" s="996">
        <f t="shared" si="23"/>
        <v>0.61597222222222203</v>
      </c>
      <c r="BC40" s="996">
        <v>0</v>
      </c>
      <c r="BD40" s="996">
        <f t="shared" si="24"/>
        <v>0.61597222222222203</v>
      </c>
      <c r="BE40" s="996">
        <v>0</v>
      </c>
      <c r="BF40" s="996">
        <f t="shared" si="25"/>
        <v>0.61597222222222203</v>
      </c>
      <c r="BG40" s="996">
        <v>0</v>
      </c>
      <c r="BH40" s="996">
        <f t="shared" si="26"/>
        <v>0.61597222222222203</v>
      </c>
      <c r="BI40" s="996">
        <v>0</v>
      </c>
      <c r="BJ40" s="996">
        <f t="shared" si="27"/>
        <v>0.61597222222222203</v>
      </c>
      <c r="BK40" s="996">
        <v>0</v>
      </c>
      <c r="BL40" s="996">
        <f t="shared" si="28"/>
        <v>0.61597222222222203</v>
      </c>
      <c r="BM40" s="996">
        <v>0</v>
      </c>
      <c r="BN40" s="996">
        <f t="shared" si="29"/>
        <v>0.61597222222222203</v>
      </c>
      <c r="BO40" s="996">
        <v>0</v>
      </c>
      <c r="BP40" s="996">
        <f t="shared" si="30"/>
        <v>0.61597222222222203</v>
      </c>
      <c r="BQ40" s="996">
        <v>0</v>
      </c>
      <c r="BR40" s="996">
        <f t="shared" si="31"/>
        <v>0.61597222222222203</v>
      </c>
      <c r="BS40" s="996">
        <v>0</v>
      </c>
      <c r="BT40" s="996">
        <f t="shared" si="32"/>
        <v>0.61597222222222203</v>
      </c>
      <c r="BU40" s="996">
        <v>0</v>
      </c>
      <c r="BV40" s="996">
        <f t="shared" si="33"/>
        <v>0.61597222222222203</v>
      </c>
      <c r="BW40" s="1093">
        <v>1.3888888888888889E-3</v>
      </c>
      <c r="BX40" s="986">
        <f t="shared" si="34"/>
        <v>0.61736111111111092</v>
      </c>
      <c r="BY40" s="126"/>
      <c r="BZ40" s="127"/>
      <c r="CA40" s="127">
        <f t="shared" si="35"/>
        <v>6.1805555555555336E-2</v>
      </c>
      <c r="CB40" s="1071">
        <f t="shared" si="36"/>
        <v>18.391011235955123</v>
      </c>
      <c r="CC40" s="129"/>
      <c r="CD40" s="134">
        <f t="shared" si="37"/>
        <v>88.999999999999687</v>
      </c>
      <c r="CE40" s="134">
        <f t="shared" si="38"/>
        <v>27.28</v>
      </c>
      <c r="CG40" s="281">
        <f t="shared" si="39"/>
        <v>6.1805555555555336E-2</v>
      </c>
      <c r="CH40" s="135">
        <f t="shared" si="40"/>
        <v>88.999999999999687</v>
      </c>
      <c r="CI40" s="282">
        <f t="shared" si="41"/>
        <v>1.4833333333333281</v>
      </c>
    </row>
    <row r="41" spans="1:87" x14ac:dyDescent="0.2">
      <c r="A41" s="1292"/>
      <c r="B41" s="1052">
        <v>18</v>
      </c>
      <c r="C41" s="1053">
        <v>3.4722222222222224E-2</v>
      </c>
      <c r="D41" s="1067">
        <f t="shared" si="42"/>
        <v>0.59027777777777779</v>
      </c>
      <c r="E41" s="126">
        <v>0</v>
      </c>
      <c r="G41" s="996">
        <v>1.3888888888888889E-3</v>
      </c>
      <c r="H41" s="996">
        <f t="shared" si="0"/>
        <v>0.59166666666666667</v>
      </c>
      <c r="I41" s="1092">
        <v>2.0833333333333333E-3</v>
      </c>
      <c r="J41" s="996">
        <f t="shared" si="1"/>
        <v>0.59375</v>
      </c>
      <c r="K41" s="1092">
        <v>2.0833333333333333E-3</v>
      </c>
      <c r="L41" s="996">
        <f t="shared" si="2"/>
        <v>0.59583333333333333</v>
      </c>
      <c r="M41" s="1092">
        <v>4.1666666666666666E-3</v>
      </c>
      <c r="N41" s="996">
        <f t="shared" si="3"/>
        <v>0.6</v>
      </c>
      <c r="O41" s="1092">
        <v>4.1666666666666666E-3</v>
      </c>
      <c r="P41" s="996">
        <f t="shared" si="4"/>
        <v>0.60416666666666663</v>
      </c>
      <c r="Q41" s="1092">
        <v>4.1666666666666666E-3</v>
      </c>
      <c r="R41" s="996">
        <f t="shared" si="5"/>
        <v>0.60833333333333328</v>
      </c>
      <c r="S41" s="1092">
        <v>4.8611111111111112E-3</v>
      </c>
      <c r="T41" s="996">
        <f t="shared" si="6"/>
        <v>0.61319444444444438</v>
      </c>
      <c r="U41" s="1092">
        <v>1.0416666666666666E-2</v>
      </c>
      <c r="V41" s="996">
        <f t="shared" si="7"/>
        <v>0.62361111111111101</v>
      </c>
      <c r="W41" s="1092">
        <v>6.2499999999999995E-3</v>
      </c>
      <c r="X41" s="996">
        <f t="shared" si="8"/>
        <v>0.62986111111111098</v>
      </c>
      <c r="Y41" s="1092">
        <v>4.8611111111111112E-3</v>
      </c>
      <c r="Z41" s="996">
        <f t="shared" si="9"/>
        <v>0.63472222222222208</v>
      </c>
      <c r="AA41" s="1092">
        <v>4.1666666666666666E-3</v>
      </c>
      <c r="AB41" s="996">
        <f t="shared" si="10"/>
        <v>0.63888888888888873</v>
      </c>
      <c r="AC41" s="1092">
        <v>4.1666666666666666E-3</v>
      </c>
      <c r="AD41" s="996">
        <f t="shared" si="11"/>
        <v>0.64305555555555538</v>
      </c>
      <c r="AE41" s="1092">
        <v>3.472222222222222E-3</v>
      </c>
      <c r="AF41" s="996">
        <f t="shared" si="12"/>
        <v>0.64652777777777759</v>
      </c>
      <c r="AG41" s="1092">
        <v>2.0833333333333333E-3</v>
      </c>
      <c r="AH41" s="996">
        <f t="shared" si="13"/>
        <v>0.64861111111111092</v>
      </c>
      <c r="AI41" s="1092">
        <v>2.0833333333333333E-3</v>
      </c>
      <c r="AJ41" s="996">
        <f t="shared" si="14"/>
        <v>0.65069444444444424</v>
      </c>
      <c r="AK41" s="996">
        <v>0</v>
      </c>
      <c r="AL41" s="996">
        <f t="shared" si="15"/>
        <v>0.65069444444444424</v>
      </c>
      <c r="AM41" s="996">
        <v>0</v>
      </c>
      <c r="AN41" s="996">
        <f t="shared" si="16"/>
        <v>0.65069444444444424</v>
      </c>
      <c r="AO41" s="996">
        <v>0</v>
      </c>
      <c r="AP41" s="996">
        <f t="shared" si="17"/>
        <v>0.65069444444444424</v>
      </c>
      <c r="AQ41" s="996">
        <v>0</v>
      </c>
      <c r="AR41" s="996">
        <f t="shared" si="18"/>
        <v>0.65069444444444424</v>
      </c>
      <c r="AS41" s="996">
        <v>0</v>
      </c>
      <c r="AT41" s="996">
        <f t="shared" si="19"/>
        <v>0.65069444444444424</v>
      </c>
      <c r="AU41" s="996">
        <v>0</v>
      </c>
      <c r="AV41" s="996">
        <f t="shared" si="20"/>
        <v>0.65069444444444424</v>
      </c>
      <c r="AW41" s="996">
        <v>0</v>
      </c>
      <c r="AX41" s="996">
        <f t="shared" si="21"/>
        <v>0.65069444444444424</v>
      </c>
      <c r="AY41" s="996">
        <v>0</v>
      </c>
      <c r="AZ41" s="996">
        <f t="shared" si="22"/>
        <v>0.65069444444444424</v>
      </c>
      <c r="BA41" s="996">
        <v>0</v>
      </c>
      <c r="BB41" s="996">
        <f t="shared" si="23"/>
        <v>0.65069444444444424</v>
      </c>
      <c r="BC41" s="996">
        <v>0</v>
      </c>
      <c r="BD41" s="996">
        <f t="shared" si="24"/>
        <v>0.65069444444444424</v>
      </c>
      <c r="BE41" s="996">
        <v>0</v>
      </c>
      <c r="BF41" s="996">
        <f t="shared" si="25"/>
        <v>0.65069444444444424</v>
      </c>
      <c r="BG41" s="996">
        <v>0</v>
      </c>
      <c r="BH41" s="996">
        <f t="shared" si="26"/>
        <v>0.65069444444444424</v>
      </c>
      <c r="BI41" s="996">
        <v>0</v>
      </c>
      <c r="BJ41" s="996">
        <f t="shared" si="27"/>
        <v>0.65069444444444424</v>
      </c>
      <c r="BK41" s="996">
        <v>0</v>
      </c>
      <c r="BL41" s="996">
        <f t="shared" si="28"/>
        <v>0.65069444444444424</v>
      </c>
      <c r="BM41" s="996">
        <v>0</v>
      </c>
      <c r="BN41" s="996">
        <f t="shared" si="29"/>
        <v>0.65069444444444424</v>
      </c>
      <c r="BO41" s="996">
        <v>0</v>
      </c>
      <c r="BP41" s="996">
        <f t="shared" si="30"/>
        <v>0.65069444444444424</v>
      </c>
      <c r="BQ41" s="996">
        <v>0</v>
      </c>
      <c r="BR41" s="996">
        <f t="shared" si="31"/>
        <v>0.65069444444444424</v>
      </c>
      <c r="BS41" s="996">
        <v>0</v>
      </c>
      <c r="BT41" s="996">
        <f t="shared" si="32"/>
        <v>0.65069444444444424</v>
      </c>
      <c r="BU41" s="996">
        <v>0</v>
      </c>
      <c r="BV41" s="996">
        <f t="shared" si="33"/>
        <v>0.65069444444444424</v>
      </c>
      <c r="BW41" s="1093">
        <v>1.3888888888888889E-3</v>
      </c>
      <c r="BX41" s="986">
        <f t="shared" si="34"/>
        <v>0.65208333333333313</v>
      </c>
      <c r="BY41" s="126"/>
      <c r="BZ41" s="127"/>
      <c r="CA41" s="127">
        <f t="shared" si="35"/>
        <v>6.1805555555555336E-2</v>
      </c>
      <c r="CB41" s="1071">
        <f t="shared" si="36"/>
        <v>18.391011235955123</v>
      </c>
      <c r="CC41" s="129"/>
      <c r="CD41" s="134">
        <f t="shared" si="37"/>
        <v>88.999999999999687</v>
      </c>
      <c r="CE41" s="134">
        <f t="shared" si="38"/>
        <v>27.28</v>
      </c>
      <c r="CG41" s="281">
        <f t="shared" si="39"/>
        <v>6.1805555555555336E-2</v>
      </c>
      <c r="CH41" s="135">
        <f t="shared" si="40"/>
        <v>88.999999999999687</v>
      </c>
      <c r="CI41" s="282">
        <f t="shared" si="41"/>
        <v>1.4833333333333281</v>
      </c>
    </row>
    <row r="42" spans="1:87" x14ac:dyDescent="0.2">
      <c r="A42" s="1292"/>
      <c r="B42" s="1056">
        <v>19</v>
      </c>
      <c r="C42" s="1053">
        <v>3.4722222222222224E-2</v>
      </c>
      <c r="D42" s="1067">
        <f t="shared" si="42"/>
        <v>0.625</v>
      </c>
      <c r="E42" s="126">
        <v>0</v>
      </c>
      <c r="G42" s="996">
        <v>1.3888888888888889E-3</v>
      </c>
      <c r="H42" s="996">
        <f t="shared" si="0"/>
        <v>0.62638888888888888</v>
      </c>
      <c r="I42" s="1092">
        <v>2.0833333333333333E-3</v>
      </c>
      <c r="J42" s="996">
        <f t="shared" si="1"/>
        <v>0.62847222222222221</v>
      </c>
      <c r="K42" s="1092">
        <v>2.0833333333333333E-3</v>
      </c>
      <c r="L42" s="996">
        <f t="shared" si="2"/>
        <v>0.63055555555555554</v>
      </c>
      <c r="M42" s="1092">
        <v>4.1666666666666666E-3</v>
      </c>
      <c r="N42" s="996">
        <f t="shared" si="3"/>
        <v>0.63472222222222219</v>
      </c>
      <c r="O42" s="1092">
        <v>4.1666666666666666E-3</v>
      </c>
      <c r="P42" s="996">
        <f t="shared" si="4"/>
        <v>0.63888888888888884</v>
      </c>
      <c r="Q42" s="1092">
        <v>4.1666666666666666E-3</v>
      </c>
      <c r="R42" s="996">
        <f t="shared" si="5"/>
        <v>0.64305555555555549</v>
      </c>
      <c r="S42" s="1092">
        <v>4.8611111111111112E-3</v>
      </c>
      <c r="T42" s="996">
        <f t="shared" si="6"/>
        <v>0.64791666666666659</v>
      </c>
      <c r="U42" s="1092">
        <v>1.0416666666666666E-2</v>
      </c>
      <c r="V42" s="996">
        <f t="shared" si="7"/>
        <v>0.65833333333333321</v>
      </c>
      <c r="W42" s="1092">
        <v>6.2499999999999995E-3</v>
      </c>
      <c r="X42" s="996">
        <f t="shared" si="8"/>
        <v>0.66458333333333319</v>
      </c>
      <c r="Y42" s="1092">
        <v>4.8611111111111112E-3</v>
      </c>
      <c r="Z42" s="996">
        <f t="shared" si="9"/>
        <v>0.66944444444444429</v>
      </c>
      <c r="AA42" s="1092">
        <v>4.1666666666666666E-3</v>
      </c>
      <c r="AB42" s="996">
        <f t="shared" si="10"/>
        <v>0.67361111111111094</v>
      </c>
      <c r="AC42" s="1092">
        <v>4.1666666666666666E-3</v>
      </c>
      <c r="AD42" s="996">
        <f t="shared" si="11"/>
        <v>0.67777777777777759</v>
      </c>
      <c r="AE42" s="1092">
        <v>3.472222222222222E-3</v>
      </c>
      <c r="AF42" s="996">
        <f t="shared" si="12"/>
        <v>0.6812499999999998</v>
      </c>
      <c r="AG42" s="1092">
        <v>2.0833333333333333E-3</v>
      </c>
      <c r="AH42" s="996">
        <f t="shared" si="13"/>
        <v>0.68333333333333313</v>
      </c>
      <c r="AI42" s="1092">
        <v>2.0833333333333333E-3</v>
      </c>
      <c r="AJ42" s="996">
        <f t="shared" si="14"/>
        <v>0.68541666666666645</v>
      </c>
      <c r="AK42" s="996">
        <v>0</v>
      </c>
      <c r="AL42" s="996">
        <f t="shared" si="15"/>
        <v>0.68541666666666645</v>
      </c>
      <c r="AM42" s="996">
        <v>0</v>
      </c>
      <c r="AN42" s="996">
        <f t="shared" si="16"/>
        <v>0.68541666666666645</v>
      </c>
      <c r="AO42" s="996">
        <v>0</v>
      </c>
      <c r="AP42" s="996">
        <f t="shared" si="17"/>
        <v>0.68541666666666645</v>
      </c>
      <c r="AQ42" s="996">
        <v>0</v>
      </c>
      <c r="AR42" s="996">
        <f t="shared" si="18"/>
        <v>0.68541666666666645</v>
      </c>
      <c r="AS42" s="996">
        <v>0</v>
      </c>
      <c r="AT42" s="996">
        <f t="shared" si="19"/>
        <v>0.68541666666666645</v>
      </c>
      <c r="AU42" s="996">
        <v>0</v>
      </c>
      <c r="AV42" s="996">
        <f t="shared" si="20"/>
        <v>0.68541666666666645</v>
      </c>
      <c r="AW42" s="996">
        <v>0</v>
      </c>
      <c r="AX42" s="996">
        <f t="shared" si="21"/>
        <v>0.68541666666666645</v>
      </c>
      <c r="AY42" s="996">
        <v>0</v>
      </c>
      <c r="AZ42" s="996">
        <f t="shared" si="22"/>
        <v>0.68541666666666645</v>
      </c>
      <c r="BA42" s="996">
        <v>0</v>
      </c>
      <c r="BB42" s="996">
        <f t="shared" si="23"/>
        <v>0.68541666666666645</v>
      </c>
      <c r="BC42" s="996">
        <v>0</v>
      </c>
      <c r="BD42" s="996">
        <f t="shared" si="24"/>
        <v>0.68541666666666645</v>
      </c>
      <c r="BE42" s="996">
        <v>0</v>
      </c>
      <c r="BF42" s="996">
        <f t="shared" si="25"/>
        <v>0.68541666666666645</v>
      </c>
      <c r="BG42" s="996">
        <v>0</v>
      </c>
      <c r="BH42" s="996">
        <f t="shared" si="26"/>
        <v>0.68541666666666645</v>
      </c>
      <c r="BI42" s="996">
        <v>0</v>
      </c>
      <c r="BJ42" s="996">
        <f t="shared" si="27"/>
        <v>0.68541666666666645</v>
      </c>
      <c r="BK42" s="996">
        <v>0</v>
      </c>
      <c r="BL42" s="996">
        <f t="shared" si="28"/>
        <v>0.68541666666666645</v>
      </c>
      <c r="BM42" s="996">
        <v>0</v>
      </c>
      <c r="BN42" s="996">
        <f t="shared" si="29"/>
        <v>0.68541666666666645</v>
      </c>
      <c r="BO42" s="996">
        <v>0</v>
      </c>
      <c r="BP42" s="996">
        <f t="shared" si="30"/>
        <v>0.68541666666666645</v>
      </c>
      <c r="BQ42" s="996">
        <v>0</v>
      </c>
      <c r="BR42" s="996">
        <f t="shared" si="31"/>
        <v>0.68541666666666645</v>
      </c>
      <c r="BS42" s="996">
        <v>0</v>
      </c>
      <c r="BT42" s="996">
        <f t="shared" si="32"/>
        <v>0.68541666666666645</v>
      </c>
      <c r="BU42" s="996">
        <v>0</v>
      </c>
      <c r="BV42" s="996">
        <f t="shared" si="33"/>
        <v>0.68541666666666645</v>
      </c>
      <c r="BW42" s="1093">
        <v>1.3888888888888889E-3</v>
      </c>
      <c r="BX42" s="986">
        <f t="shared" si="34"/>
        <v>0.68680555555555534</v>
      </c>
      <c r="BY42" s="126"/>
      <c r="BZ42" s="127"/>
      <c r="CA42" s="127">
        <f t="shared" si="35"/>
        <v>6.1805555555555336E-2</v>
      </c>
      <c r="CB42" s="1071">
        <f t="shared" si="36"/>
        <v>18.391011235955123</v>
      </c>
      <c r="CC42" s="129"/>
      <c r="CD42" s="134">
        <f t="shared" si="37"/>
        <v>88.999999999999687</v>
      </c>
      <c r="CE42" s="134">
        <f t="shared" si="38"/>
        <v>27.28</v>
      </c>
      <c r="CG42" s="281">
        <f t="shared" si="39"/>
        <v>6.1805555555555336E-2</v>
      </c>
      <c r="CH42" s="135">
        <f t="shared" si="40"/>
        <v>88.999999999999687</v>
      </c>
      <c r="CI42" s="282">
        <f t="shared" si="41"/>
        <v>1.4833333333333281</v>
      </c>
    </row>
    <row r="43" spans="1:87" x14ac:dyDescent="0.2">
      <c r="A43" s="1292"/>
      <c r="B43" s="1052">
        <v>20</v>
      </c>
      <c r="C43" s="1053">
        <v>1.7361111111111112E-2</v>
      </c>
      <c r="D43" s="1067">
        <f t="shared" si="42"/>
        <v>0.64236111111111116</v>
      </c>
      <c r="E43" s="126">
        <v>0</v>
      </c>
      <c r="G43" s="996">
        <v>1.3888888888888889E-3</v>
      </c>
      <c r="H43" s="996">
        <f t="shared" si="0"/>
        <v>0.64375000000000004</v>
      </c>
      <c r="I43" s="1092">
        <v>2.0833333333333333E-3</v>
      </c>
      <c r="J43" s="996">
        <f t="shared" si="1"/>
        <v>0.64583333333333337</v>
      </c>
      <c r="K43" s="1092">
        <v>2.0833333333333333E-3</v>
      </c>
      <c r="L43" s="996">
        <f t="shared" si="2"/>
        <v>0.6479166666666667</v>
      </c>
      <c r="M43" s="1092">
        <v>4.1666666666666666E-3</v>
      </c>
      <c r="N43" s="996">
        <f t="shared" si="3"/>
        <v>0.65208333333333335</v>
      </c>
      <c r="O43" s="1092">
        <v>4.1666666666666666E-3</v>
      </c>
      <c r="P43" s="996">
        <f t="shared" si="4"/>
        <v>0.65625</v>
      </c>
      <c r="Q43" s="1092">
        <v>4.1666666666666666E-3</v>
      </c>
      <c r="R43" s="996">
        <f t="shared" si="5"/>
        <v>0.66041666666666665</v>
      </c>
      <c r="S43" s="1092">
        <v>4.8611111111111112E-3</v>
      </c>
      <c r="T43" s="996">
        <f t="shared" si="6"/>
        <v>0.66527777777777775</v>
      </c>
      <c r="U43" s="1092">
        <v>1.0416666666666666E-2</v>
      </c>
      <c r="V43" s="996">
        <f t="shared" si="7"/>
        <v>0.67569444444444438</v>
      </c>
      <c r="W43" s="1092">
        <v>6.2499999999999995E-3</v>
      </c>
      <c r="X43" s="996">
        <f t="shared" si="8"/>
        <v>0.68194444444444435</v>
      </c>
      <c r="Y43" s="1092">
        <v>4.8611111111111112E-3</v>
      </c>
      <c r="Z43" s="996">
        <f t="shared" si="9"/>
        <v>0.68680555555555545</v>
      </c>
      <c r="AA43" s="1092">
        <v>4.1666666666666666E-3</v>
      </c>
      <c r="AB43" s="996">
        <f t="shared" si="10"/>
        <v>0.6909722222222221</v>
      </c>
      <c r="AC43" s="1092">
        <v>4.1666666666666666E-3</v>
      </c>
      <c r="AD43" s="996">
        <f t="shared" si="11"/>
        <v>0.69513888888888875</v>
      </c>
      <c r="AE43" s="1092">
        <v>3.472222222222222E-3</v>
      </c>
      <c r="AF43" s="996">
        <f t="shared" si="12"/>
        <v>0.69861111111111096</v>
      </c>
      <c r="AG43" s="1092">
        <v>2.0833333333333333E-3</v>
      </c>
      <c r="AH43" s="996">
        <f t="shared" si="13"/>
        <v>0.70069444444444429</v>
      </c>
      <c r="AI43" s="1092">
        <v>2.0833333333333333E-3</v>
      </c>
      <c r="AJ43" s="996">
        <f t="shared" si="14"/>
        <v>0.70277777777777761</v>
      </c>
      <c r="AK43" s="996">
        <v>0</v>
      </c>
      <c r="AL43" s="996">
        <f t="shared" si="15"/>
        <v>0.70277777777777761</v>
      </c>
      <c r="AM43" s="996">
        <v>0</v>
      </c>
      <c r="AN43" s="996">
        <f t="shared" si="16"/>
        <v>0.70277777777777761</v>
      </c>
      <c r="AO43" s="996">
        <v>0</v>
      </c>
      <c r="AP43" s="996">
        <f t="shared" si="17"/>
        <v>0.70277777777777761</v>
      </c>
      <c r="AQ43" s="996">
        <v>0</v>
      </c>
      <c r="AR43" s="996">
        <f t="shared" si="18"/>
        <v>0.70277777777777761</v>
      </c>
      <c r="AS43" s="996">
        <v>0</v>
      </c>
      <c r="AT43" s="996">
        <f t="shared" si="19"/>
        <v>0.70277777777777761</v>
      </c>
      <c r="AU43" s="996">
        <v>0</v>
      </c>
      <c r="AV43" s="996">
        <f t="shared" si="20"/>
        <v>0.70277777777777761</v>
      </c>
      <c r="AW43" s="996">
        <v>0</v>
      </c>
      <c r="AX43" s="996">
        <f t="shared" si="21"/>
        <v>0.70277777777777761</v>
      </c>
      <c r="AY43" s="996">
        <v>0</v>
      </c>
      <c r="AZ43" s="996">
        <f t="shared" si="22"/>
        <v>0.70277777777777761</v>
      </c>
      <c r="BA43" s="996">
        <v>0</v>
      </c>
      <c r="BB43" s="996">
        <f t="shared" si="23"/>
        <v>0.70277777777777761</v>
      </c>
      <c r="BC43" s="996">
        <v>0</v>
      </c>
      <c r="BD43" s="996">
        <f t="shared" si="24"/>
        <v>0.70277777777777761</v>
      </c>
      <c r="BE43" s="996">
        <v>0</v>
      </c>
      <c r="BF43" s="996">
        <f t="shared" si="25"/>
        <v>0.70277777777777761</v>
      </c>
      <c r="BG43" s="996">
        <v>0</v>
      </c>
      <c r="BH43" s="996">
        <f t="shared" si="26"/>
        <v>0.70277777777777761</v>
      </c>
      <c r="BI43" s="996">
        <v>0</v>
      </c>
      <c r="BJ43" s="996">
        <f t="shared" si="27"/>
        <v>0.70277777777777761</v>
      </c>
      <c r="BK43" s="996">
        <v>0</v>
      </c>
      <c r="BL43" s="996">
        <f t="shared" si="28"/>
        <v>0.70277777777777761</v>
      </c>
      <c r="BM43" s="996">
        <v>0</v>
      </c>
      <c r="BN43" s="996">
        <f t="shared" si="29"/>
        <v>0.70277777777777761</v>
      </c>
      <c r="BO43" s="996">
        <v>0</v>
      </c>
      <c r="BP43" s="996">
        <f t="shared" si="30"/>
        <v>0.70277777777777761</v>
      </c>
      <c r="BQ43" s="996">
        <v>0</v>
      </c>
      <c r="BR43" s="996">
        <f t="shared" si="31"/>
        <v>0.70277777777777761</v>
      </c>
      <c r="BS43" s="996">
        <v>0</v>
      </c>
      <c r="BT43" s="996">
        <f t="shared" si="32"/>
        <v>0.70277777777777761</v>
      </c>
      <c r="BU43" s="996">
        <v>0</v>
      </c>
      <c r="BV43" s="996">
        <f t="shared" si="33"/>
        <v>0.70277777777777761</v>
      </c>
      <c r="BW43" s="1093">
        <v>1.3888888888888889E-3</v>
      </c>
      <c r="BX43" s="986">
        <f t="shared" si="34"/>
        <v>0.7041666666666665</v>
      </c>
      <c r="BY43" s="126"/>
      <c r="BZ43" s="127"/>
      <c r="CA43" s="127">
        <f t="shared" si="35"/>
        <v>6.1805555555555336E-2</v>
      </c>
      <c r="CB43" s="1071">
        <f t="shared" si="36"/>
        <v>18.391011235955123</v>
      </c>
      <c r="CC43" s="129"/>
      <c r="CD43" s="134">
        <f t="shared" si="37"/>
        <v>88.999999999999687</v>
      </c>
      <c r="CE43" s="134">
        <f t="shared" si="38"/>
        <v>27.28</v>
      </c>
      <c r="CG43" s="281">
        <f t="shared" si="39"/>
        <v>6.1805555555555336E-2</v>
      </c>
      <c r="CH43" s="135">
        <f t="shared" si="40"/>
        <v>88.999999999999687</v>
      </c>
      <c r="CI43" s="282">
        <f t="shared" si="41"/>
        <v>1.4833333333333281</v>
      </c>
    </row>
    <row r="44" spans="1:87" x14ac:dyDescent="0.2">
      <c r="A44" s="1292"/>
      <c r="B44" s="1056">
        <v>21</v>
      </c>
      <c r="C44" s="1053">
        <v>3.4722222222222224E-2</v>
      </c>
      <c r="D44" s="1067">
        <f t="shared" si="42"/>
        <v>0.67708333333333337</v>
      </c>
      <c r="E44" s="126">
        <v>0</v>
      </c>
      <c r="G44" s="996">
        <v>1.3888888888888889E-3</v>
      </c>
      <c r="H44" s="996">
        <f t="shared" si="0"/>
        <v>0.67847222222222225</v>
      </c>
      <c r="I44" s="1092">
        <v>2.0833333333333333E-3</v>
      </c>
      <c r="J44" s="996">
        <f t="shared" si="1"/>
        <v>0.68055555555555558</v>
      </c>
      <c r="K44" s="1092">
        <v>2.0833333333333333E-3</v>
      </c>
      <c r="L44" s="996">
        <f t="shared" si="2"/>
        <v>0.68263888888888891</v>
      </c>
      <c r="M44" s="1092">
        <v>4.1666666666666666E-3</v>
      </c>
      <c r="N44" s="996">
        <f t="shared" si="3"/>
        <v>0.68680555555555556</v>
      </c>
      <c r="O44" s="1092">
        <v>4.1666666666666666E-3</v>
      </c>
      <c r="P44" s="996">
        <f t="shared" si="4"/>
        <v>0.69097222222222221</v>
      </c>
      <c r="Q44" s="1092">
        <v>4.1666666666666666E-3</v>
      </c>
      <c r="R44" s="996">
        <f t="shared" si="5"/>
        <v>0.69513888888888886</v>
      </c>
      <c r="S44" s="1092">
        <v>4.8611111111111112E-3</v>
      </c>
      <c r="T44" s="996">
        <f t="shared" si="6"/>
        <v>0.7</v>
      </c>
      <c r="U44" s="1092">
        <v>1.0416666666666666E-2</v>
      </c>
      <c r="V44" s="996">
        <f t="shared" si="7"/>
        <v>0.71041666666666659</v>
      </c>
      <c r="W44" s="1092">
        <v>6.2499999999999995E-3</v>
      </c>
      <c r="X44" s="996">
        <f t="shared" si="8"/>
        <v>0.71666666666666656</v>
      </c>
      <c r="Y44" s="1092">
        <v>4.8611111111111112E-3</v>
      </c>
      <c r="Z44" s="996">
        <f t="shared" si="9"/>
        <v>0.72152777777777766</v>
      </c>
      <c r="AA44" s="1092">
        <v>4.1666666666666666E-3</v>
      </c>
      <c r="AB44" s="996">
        <f t="shared" si="10"/>
        <v>0.72569444444444431</v>
      </c>
      <c r="AC44" s="1092">
        <v>4.1666666666666666E-3</v>
      </c>
      <c r="AD44" s="996">
        <f t="shared" si="11"/>
        <v>0.72986111111111096</v>
      </c>
      <c r="AE44" s="1092">
        <v>3.472222222222222E-3</v>
      </c>
      <c r="AF44" s="996">
        <f t="shared" si="12"/>
        <v>0.73333333333333317</v>
      </c>
      <c r="AG44" s="1092">
        <v>2.0833333333333333E-3</v>
      </c>
      <c r="AH44" s="996">
        <f t="shared" si="13"/>
        <v>0.7354166666666665</v>
      </c>
      <c r="AI44" s="1092">
        <v>2.0833333333333333E-3</v>
      </c>
      <c r="AJ44" s="996">
        <f t="shared" si="14"/>
        <v>0.73749999999999982</v>
      </c>
      <c r="AK44" s="996">
        <v>0</v>
      </c>
      <c r="AL44" s="996">
        <f t="shared" si="15"/>
        <v>0.73749999999999982</v>
      </c>
      <c r="AM44" s="996">
        <v>0</v>
      </c>
      <c r="AN44" s="996">
        <f t="shared" si="16"/>
        <v>0.73749999999999982</v>
      </c>
      <c r="AO44" s="996">
        <v>0</v>
      </c>
      <c r="AP44" s="996">
        <f t="shared" si="17"/>
        <v>0.73749999999999982</v>
      </c>
      <c r="AQ44" s="996">
        <v>0</v>
      </c>
      <c r="AR44" s="996">
        <f t="shared" si="18"/>
        <v>0.73749999999999982</v>
      </c>
      <c r="AS44" s="996">
        <v>0</v>
      </c>
      <c r="AT44" s="996">
        <f t="shared" si="19"/>
        <v>0.73749999999999982</v>
      </c>
      <c r="AU44" s="996">
        <v>0</v>
      </c>
      <c r="AV44" s="996">
        <f t="shared" si="20"/>
        <v>0.73749999999999982</v>
      </c>
      <c r="AW44" s="996">
        <v>0</v>
      </c>
      <c r="AX44" s="996">
        <f t="shared" si="21"/>
        <v>0.73749999999999982</v>
      </c>
      <c r="AY44" s="996">
        <v>0</v>
      </c>
      <c r="AZ44" s="996">
        <f t="shared" si="22"/>
        <v>0.73749999999999982</v>
      </c>
      <c r="BA44" s="996">
        <v>0</v>
      </c>
      <c r="BB44" s="996">
        <f t="shared" si="23"/>
        <v>0.73749999999999982</v>
      </c>
      <c r="BC44" s="996">
        <v>0</v>
      </c>
      <c r="BD44" s="996">
        <f t="shared" si="24"/>
        <v>0.73749999999999982</v>
      </c>
      <c r="BE44" s="996">
        <v>0</v>
      </c>
      <c r="BF44" s="996">
        <f t="shared" si="25"/>
        <v>0.73749999999999982</v>
      </c>
      <c r="BG44" s="996">
        <v>0</v>
      </c>
      <c r="BH44" s="996">
        <f t="shared" si="26"/>
        <v>0.73749999999999982</v>
      </c>
      <c r="BI44" s="996">
        <v>0</v>
      </c>
      <c r="BJ44" s="996">
        <f t="shared" si="27"/>
        <v>0.73749999999999982</v>
      </c>
      <c r="BK44" s="996">
        <v>0</v>
      </c>
      <c r="BL44" s="996">
        <f t="shared" si="28"/>
        <v>0.73749999999999982</v>
      </c>
      <c r="BM44" s="996">
        <v>0</v>
      </c>
      <c r="BN44" s="996">
        <f t="shared" si="29"/>
        <v>0.73749999999999982</v>
      </c>
      <c r="BO44" s="996">
        <v>0</v>
      </c>
      <c r="BP44" s="996">
        <f t="shared" si="30"/>
        <v>0.73749999999999982</v>
      </c>
      <c r="BQ44" s="996">
        <v>0</v>
      </c>
      <c r="BR44" s="996">
        <f t="shared" si="31"/>
        <v>0.73749999999999982</v>
      </c>
      <c r="BS44" s="996">
        <v>0</v>
      </c>
      <c r="BT44" s="996">
        <f t="shared" si="32"/>
        <v>0.73749999999999982</v>
      </c>
      <c r="BU44" s="996">
        <v>0</v>
      </c>
      <c r="BV44" s="996">
        <f t="shared" si="33"/>
        <v>0.73749999999999982</v>
      </c>
      <c r="BW44" s="1093">
        <v>1.3888888888888889E-3</v>
      </c>
      <c r="BX44" s="986">
        <f t="shared" si="34"/>
        <v>0.73888888888888871</v>
      </c>
      <c r="BY44" s="126"/>
      <c r="BZ44" s="127"/>
      <c r="CA44" s="127">
        <f t="shared" si="35"/>
        <v>6.1805555555555336E-2</v>
      </c>
      <c r="CB44" s="1071">
        <f t="shared" si="36"/>
        <v>18.391011235955123</v>
      </c>
      <c r="CC44" s="129"/>
      <c r="CD44" s="134">
        <f t="shared" si="37"/>
        <v>88.999999999999687</v>
      </c>
      <c r="CE44" s="134">
        <f t="shared" si="38"/>
        <v>27.28</v>
      </c>
      <c r="CG44" s="281">
        <f t="shared" si="39"/>
        <v>6.1805555555555336E-2</v>
      </c>
      <c r="CH44" s="135">
        <f t="shared" si="40"/>
        <v>88.999999999999687</v>
      </c>
      <c r="CI44" s="282">
        <f t="shared" si="41"/>
        <v>1.4833333333333281</v>
      </c>
    </row>
    <row r="45" spans="1:87" x14ac:dyDescent="0.2">
      <c r="A45" s="1292"/>
      <c r="B45" s="1052">
        <v>22</v>
      </c>
      <c r="C45" s="1053">
        <v>1.7361111111111112E-2</v>
      </c>
      <c r="D45" s="1067">
        <f t="shared" si="42"/>
        <v>0.69444444444444453</v>
      </c>
      <c r="E45" s="126">
        <v>0</v>
      </c>
      <c r="G45" s="996">
        <v>1.3888888888888889E-3</v>
      </c>
      <c r="H45" s="996">
        <f t="shared" si="0"/>
        <v>0.69583333333333341</v>
      </c>
      <c r="I45" s="1092">
        <v>2.0833333333333333E-3</v>
      </c>
      <c r="J45" s="996">
        <f t="shared" si="1"/>
        <v>0.69791666666666674</v>
      </c>
      <c r="K45" s="1092">
        <v>2.0833333333333333E-3</v>
      </c>
      <c r="L45" s="996">
        <f t="shared" si="2"/>
        <v>0.70000000000000007</v>
      </c>
      <c r="M45" s="1092">
        <v>4.1666666666666666E-3</v>
      </c>
      <c r="N45" s="996">
        <f t="shared" si="3"/>
        <v>0.70416666666666672</v>
      </c>
      <c r="O45" s="1092">
        <v>4.1666666666666666E-3</v>
      </c>
      <c r="P45" s="996">
        <f t="shared" si="4"/>
        <v>0.70833333333333337</v>
      </c>
      <c r="Q45" s="1092">
        <v>4.1666666666666666E-3</v>
      </c>
      <c r="R45" s="996">
        <f t="shared" si="5"/>
        <v>0.71250000000000002</v>
      </c>
      <c r="S45" s="1092">
        <v>4.8611111111111112E-3</v>
      </c>
      <c r="T45" s="996">
        <f t="shared" si="6"/>
        <v>0.71736111111111112</v>
      </c>
      <c r="U45" s="1092">
        <v>1.0416666666666666E-2</v>
      </c>
      <c r="V45" s="996">
        <f t="shared" si="7"/>
        <v>0.72777777777777775</v>
      </c>
      <c r="W45" s="1092">
        <v>6.2499999999999995E-3</v>
      </c>
      <c r="X45" s="996">
        <f t="shared" si="8"/>
        <v>0.73402777777777772</v>
      </c>
      <c r="Y45" s="1092">
        <v>4.8611111111111112E-3</v>
      </c>
      <c r="Z45" s="996">
        <f t="shared" si="9"/>
        <v>0.73888888888888882</v>
      </c>
      <c r="AA45" s="1092">
        <v>4.1666666666666666E-3</v>
      </c>
      <c r="AB45" s="996">
        <f t="shared" si="10"/>
        <v>0.74305555555555547</v>
      </c>
      <c r="AC45" s="1092">
        <v>4.1666666666666666E-3</v>
      </c>
      <c r="AD45" s="996">
        <f t="shared" si="11"/>
        <v>0.74722222222222212</v>
      </c>
      <c r="AE45" s="1092">
        <v>3.472222222222222E-3</v>
      </c>
      <c r="AF45" s="996">
        <f t="shared" si="12"/>
        <v>0.75069444444444433</v>
      </c>
      <c r="AG45" s="1092">
        <v>2.0833333333333333E-3</v>
      </c>
      <c r="AH45" s="996">
        <f t="shared" si="13"/>
        <v>0.75277777777777766</v>
      </c>
      <c r="AI45" s="1092">
        <v>2.0833333333333333E-3</v>
      </c>
      <c r="AJ45" s="996">
        <f t="shared" si="14"/>
        <v>0.75486111111111098</v>
      </c>
      <c r="AK45" s="996">
        <v>0</v>
      </c>
      <c r="AL45" s="996">
        <f t="shared" si="15"/>
        <v>0.75486111111111098</v>
      </c>
      <c r="AM45" s="996">
        <v>0</v>
      </c>
      <c r="AN45" s="996">
        <f t="shared" si="16"/>
        <v>0.75486111111111098</v>
      </c>
      <c r="AO45" s="996">
        <v>0</v>
      </c>
      <c r="AP45" s="996">
        <f t="shared" si="17"/>
        <v>0.75486111111111098</v>
      </c>
      <c r="AQ45" s="996">
        <v>0</v>
      </c>
      <c r="AR45" s="996">
        <f t="shared" si="18"/>
        <v>0.75486111111111098</v>
      </c>
      <c r="AS45" s="996">
        <v>0</v>
      </c>
      <c r="AT45" s="996">
        <f t="shared" si="19"/>
        <v>0.75486111111111098</v>
      </c>
      <c r="AU45" s="996">
        <v>0</v>
      </c>
      <c r="AV45" s="996">
        <f t="shared" si="20"/>
        <v>0.75486111111111098</v>
      </c>
      <c r="AW45" s="996">
        <v>0</v>
      </c>
      <c r="AX45" s="996">
        <f t="shared" si="21"/>
        <v>0.75486111111111098</v>
      </c>
      <c r="AY45" s="996">
        <v>0</v>
      </c>
      <c r="AZ45" s="996">
        <f t="shared" si="22"/>
        <v>0.75486111111111098</v>
      </c>
      <c r="BA45" s="996">
        <v>0</v>
      </c>
      <c r="BB45" s="996">
        <f t="shared" si="23"/>
        <v>0.75486111111111098</v>
      </c>
      <c r="BC45" s="996">
        <v>0</v>
      </c>
      <c r="BD45" s="996">
        <f t="shared" si="24"/>
        <v>0.75486111111111098</v>
      </c>
      <c r="BE45" s="996">
        <v>0</v>
      </c>
      <c r="BF45" s="996">
        <f t="shared" si="25"/>
        <v>0.75486111111111098</v>
      </c>
      <c r="BG45" s="996">
        <v>0</v>
      </c>
      <c r="BH45" s="996">
        <f t="shared" si="26"/>
        <v>0.75486111111111098</v>
      </c>
      <c r="BI45" s="996">
        <v>0</v>
      </c>
      <c r="BJ45" s="996">
        <f t="shared" si="27"/>
        <v>0.75486111111111098</v>
      </c>
      <c r="BK45" s="996">
        <v>0</v>
      </c>
      <c r="BL45" s="996">
        <f t="shared" si="28"/>
        <v>0.75486111111111098</v>
      </c>
      <c r="BM45" s="996">
        <v>0</v>
      </c>
      <c r="BN45" s="996">
        <f t="shared" si="29"/>
        <v>0.75486111111111098</v>
      </c>
      <c r="BO45" s="996">
        <v>0</v>
      </c>
      <c r="BP45" s="996">
        <f t="shared" si="30"/>
        <v>0.75486111111111098</v>
      </c>
      <c r="BQ45" s="996">
        <v>0</v>
      </c>
      <c r="BR45" s="996">
        <f t="shared" si="31"/>
        <v>0.75486111111111098</v>
      </c>
      <c r="BS45" s="996">
        <v>0</v>
      </c>
      <c r="BT45" s="996">
        <f t="shared" si="32"/>
        <v>0.75486111111111098</v>
      </c>
      <c r="BU45" s="996">
        <v>0</v>
      </c>
      <c r="BV45" s="996">
        <f t="shared" si="33"/>
        <v>0.75486111111111098</v>
      </c>
      <c r="BW45" s="1093">
        <v>1.3888888888888889E-3</v>
      </c>
      <c r="BX45" s="986">
        <f t="shared" si="34"/>
        <v>0.75624999999999987</v>
      </c>
      <c r="BY45" s="126"/>
      <c r="BZ45" s="127"/>
      <c r="CA45" s="127">
        <f t="shared" si="35"/>
        <v>6.1805555555555336E-2</v>
      </c>
      <c r="CB45" s="1071">
        <f t="shared" si="36"/>
        <v>18.391011235955123</v>
      </c>
      <c r="CC45" s="129"/>
      <c r="CD45" s="134">
        <f t="shared" si="37"/>
        <v>88.999999999999687</v>
      </c>
      <c r="CE45" s="134">
        <f t="shared" si="38"/>
        <v>27.28</v>
      </c>
      <c r="CG45" s="281">
        <f t="shared" si="39"/>
        <v>6.1805555555555336E-2</v>
      </c>
      <c r="CH45" s="135">
        <f t="shared" si="40"/>
        <v>88.999999999999687</v>
      </c>
      <c r="CI45" s="282">
        <f t="shared" si="41"/>
        <v>1.4833333333333281</v>
      </c>
    </row>
    <row r="46" spans="1:87" x14ac:dyDescent="0.2">
      <c r="A46" s="1292"/>
      <c r="B46" s="1056">
        <v>23</v>
      </c>
      <c r="C46" s="1053">
        <v>3.4722222222222224E-2</v>
      </c>
      <c r="D46" s="1067">
        <f t="shared" si="42"/>
        <v>0.72916666666666674</v>
      </c>
      <c r="E46" s="126">
        <v>0</v>
      </c>
      <c r="G46" s="996">
        <v>1.3888888888888889E-3</v>
      </c>
      <c r="H46" s="996">
        <f t="shared" si="0"/>
        <v>0.73055555555555562</v>
      </c>
      <c r="I46" s="1092">
        <v>2.0833333333333333E-3</v>
      </c>
      <c r="J46" s="996">
        <f t="shared" si="1"/>
        <v>0.73263888888888895</v>
      </c>
      <c r="K46" s="1092">
        <v>2.0833333333333333E-3</v>
      </c>
      <c r="L46" s="996">
        <f t="shared" si="2"/>
        <v>0.73472222222222228</v>
      </c>
      <c r="M46" s="1092">
        <v>4.1666666666666666E-3</v>
      </c>
      <c r="N46" s="996">
        <f t="shared" si="3"/>
        <v>0.73888888888888893</v>
      </c>
      <c r="O46" s="1092">
        <v>4.1666666666666666E-3</v>
      </c>
      <c r="P46" s="996">
        <f t="shared" si="4"/>
        <v>0.74305555555555558</v>
      </c>
      <c r="Q46" s="1092">
        <v>4.1666666666666666E-3</v>
      </c>
      <c r="R46" s="996">
        <f t="shared" si="5"/>
        <v>0.74722222222222223</v>
      </c>
      <c r="S46" s="1092">
        <v>4.8611111111111112E-3</v>
      </c>
      <c r="T46" s="996">
        <f t="shared" si="6"/>
        <v>0.75208333333333333</v>
      </c>
      <c r="U46" s="1092">
        <v>1.0416666666666666E-2</v>
      </c>
      <c r="V46" s="996">
        <f t="shared" si="7"/>
        <v>0.76249999999999996</v>
      </c>
      <c r="W46" s="1092">
        <v>6.2499999999999995E-3</v>
      </c>
      <c r="X46" s="996">
        <f t="shared" si="8"/>
        <v>0.76874999999999993</v>
      </c>
      <c r="Y46" s="1092">
        <v>4.8611111111111112E-3</v>
      </c>
      <c r="Z46" s="996">
        <f t="shared" si="9"/>
        <v>0.77361111111111103</v>
      </c>
      <c r="AA46" s="1092">
        <v>4.1666666666666666E-3</v>
      </c>
      <c r="AB46" s="996">
        <f t="shared" si="10"/>
        <v>0.77777777777777768</v>
      </c>
      <c r="AC46" s="1092">
        <v>4.1666666666666666E-3</v>
      </c>
      <c r="AD46" s="996">
        <f t="shared" si="11"/>
        <v>0.78194444444444433</v>
      </c>
      <c r="AE46" s="1092">
        <v>3.472222222222222E-3</v>
      </c>
      <c r="AF46" s="996">
        <f t="shared" si="12"/>
        <v>0.78541666666666654</v>
      </c>
      <c r="AG46" s="1092">
        <v>2.0833333333333333E-3</v>
      </c>
      <c r="AH46" s="996">
        <f t="shared" si="13"/>
        <v>0.78749999999999987</v>
      </c>
      <c r="AI46" s="1092">
        <v>2.0833333333333333E-3</v>
      </c>
      <c r="AJ46" s="996">
        <f t="shared" si="14"/>
        <v>0.78958333333333319</v>
      </c>
      <c r="AK46" s="996">
        <v>0</v>
      </c>
      <c r="AL46" s="996">
        <f t="shared" si="15"/>
        <v>0.78958333333333319</v>
      </c>
      <c r="AM46" s="996">
        <v>0</v>
      </c>
      <c r="AN46" s="996">
        <f t="shared" si="16"/>
        <v>0.78958333333333319</v>
      </c>
      <c r="AO46" s="996">
        <v>0</v>
      </c>
      <c r="AP46" s="996">
        <f t="shared" si="17"/>
        <v>0.78958333333333319</v>
      </c>
      <c r="AQ46" s="996">
        <v>0</v>
      </c>
      <c r="AR46" s="996">
        <f t="shared" si="18"/>
        <v>0.78958333333333319</v>
      </c>
      <c r="AS46" s="996">
        <v>0</v>
      </c>
      <c r="AT46" s="996">
        <f t="shared" si="19"/>
        <v>0.78958333333333319</v>
      </c>
      <c r="AU46" s="996">
        <v>0</v>
      </c>
      <c r="AV46" s="996">
        <f t="shared" si="20"/>
        <v>0.78958333333333319</v>
      </c>
      <c r="AW46" s="996">
        <v>0</v>
      </c>
      <c r="AX46" s="996">
        <f t="shared" si="21"/>
        <v>0.78958333333333319</v>
      </c>
      <c r="AY46" s="996">
        <v>0</v>
      </c>
      <c r="AZ46" s="996">
        <f t="shared" si="22"/>
        <v>0.78958333333333319</v>
      </c>
      <c r="BA46" s="996">
        <v>0</v>
      </c>
      <c r="BB46" s="996">
        <f t="shared" si="23"/>
        <v>0.78958333333333319</v>
      </c>
      <c r="BC46" s="996">
        <v>0</v>
      </c>
      <c r="BD46" s="996">
        <f t="shared" si="24"/>
        <v>0.78958333333333319</v>
      </c>
      <c r="BE46" s="996">
        <v>0</v>
      </c>
      <c r="BF46" s="996">
        <f t="shared" si="25"/>
        <v>0.78958333333333319</v>
      </c>
      <c r="BG46" s="996">
        <v>0</v>
      </c>
      <c r="BH46" s="996">
        <f t="shared" si="26"/>
        <v>0.78958333333333319</v>
      </c>
      <c r="BI46" s="996">
        <v>0</v>
      </c>
      <c r="BJ46" s="996">
        <f t="shared" si="27"/>
        <v>0.78958333333333319</v>
      </c>
      <c r="BK46" s="996">
        <v>0</v>
      </c>
      <c r="BL46" s="996">
        <f t="shared" si="28"/>
        <v>0.78958333333333319</v>
      </c>
      <c r="BM46" s="996">
        <v>0</v>
      </c>
      <c r="BN46" s="996">
        <f t="shared" si="29"/>
        <v>0.78958333333333319</v>
      </c>
      <c r="BO46" s="996">
        <v>0</v>
      </c>
      <c r="BP46" s="996">
        <f t="shared" si="30"/>
        <v>0.78958333333333319</v>
      </c>
      <c r="BQ46" s="996">
        <v>0</v>
      </c>
      <c r="BR46" s="996">
        <f t="shared" si="31"/>
        <v>0.78958333333333319</v>
      </c>
      <c r="BS46" s="996">
        <v>0</v>
      </c>
      <c r="BT46" s="996">
        <f t="shared" si="32"/>
        <v>0.78958333333333319</v>
      </c>
      <c r="BU46" s="996">
        <v>0</v>
      </c>
      <c r="BV46" s="996">
        <f t="shared" si="33"/>
        <v>0.78958333333333319</v>
      </c>
      <c r="BW46" s="1093">
        <v>1.3888888888888889E-3</v>
      </c>
      <c r="BX46" s="986">
        <f t="shared" si="34"/>
        <v>0.79097222222222208</v>
      </c>
      <c r="BY46" s="126"/>
      <c r="BZ46" s="127"/>
      <c r="CA46" s="127">
        <f t="shared" si="35"/>
        <v>6.1805555555555336E-2</v>
      </c>
      <c r="CB46" s="1071">
        <f t="shared" si="36"/>
        <v>18.391011235955123</v>
      </c>
      <c r="CC46" s="129"/>
      <c r="CD46" s="134">
        <f t="shared" si="37"/>
        <v>88.999999999999687</v>
      </c>
      <c r="CE46" s="134">
        <f t="shared" si="38"/>
        <v>27.28</v>
      </c>
      <c r="CG46" s="281">
        <f t="shared" si="39"/>
        <v>6.1805555555555336E-2</v>
      </c>
      <c r="CH46" s="135">
        <f t="shared" si="40"/>
        <v>88.999999999999687</v>
      </c>
      <c r="CI46" s="282">
        <f t="shared" si="41"/>
        <v>1.4833333333333281</v>
      </c>
    </row>
    <row r="47" spans="1:87" x14ac:dyDescent="0.2">
      <c r="A47" s="1292"/>
      <c r="B47" s="1052">
        <v>24</v>
      </c>
      <c r="C47" s="1053">
        <v>1.7361111111111112E-2</v>
      </c>
      <c r="D47" s="1067">
        <f t="shared" si="42"/>
        <v>0.7465277777777779</v>
      </c>
      <c r="E47" s="126">
        <v>0</v>
      </c>
      <c r="G47" s="996">
        <v>1.3888888888888889E-3</v>
      </c>
      <c r="H47" s="996">
        <f t="shared" si="0"/>
        <v>0.74791666666666679</v>
      </c>
      <c r="I47" s="1092">
        <v>2.0833333333333333E-3</v>
      </c>
      <c r="J47" s="996">
        <f t="shared" si="1"/>
        <v>0.75000000000000011</v>
      </c>
      <c r="K47" s="1092">
        <v>2.0833333333333333E-3</v>
      </c>
      <c r="L47" s="996">
        <f t="shared" si="2"/>
        <v>0.75208333333333344</v>
      </c>
      <c r="M47" s="1092">
        <v>4.1666666666666666E-3</v>
      </c>
      <c r="N47" s="996">
        <f t="shared" si="3"/>
        <v>0.75625000000000009</v>
      </c>
      <c r="O47" s="1092">
        <v>4.1666666666666666E-3</v>
      </c>
      <c r="P47" s="996">
        <f t="shared" si="4"/>
        <v>0.76041666666666674</v>
      </c>
      <c r="Q47" s="1092">
        <v>4.1666666666666666E-3</v>
      </c>
      <c r="R47" s="996">
        <f t="shared" si="5"/>
        <v>0.76458333333333339</v>
      </c>
      <c r="S47" s="1092">
        <v>4.8611111111111112E-3</v>
      </c>
      <c r="T47" s="996">
        <f t="shared" si="6"/>
        <v>0.76944444444444449</v>
      </c>
      <c r="U47" s="1092">
        <v>1.0416666666666666E-2</v>
      </c>
      <c r="V47" s="996">
        <f t="shared" si="7"/>
        <v>0.77986111111111112</v>
      </c>
      <c r="W47" s="1092">
        <v>6.2499999999999995E-3</v>
      </c>
      <c r="X47" s="996">
        <f t="shared" si="8"/>
        <v>0.78611111111111109</v>
      </c>
      <c r="Y47" s="1092">
        <v>4.8611111111111112E-3</v>
      </c>
      <c r="Z47" s="996">
        <f t="shared" si="9"/>
        <v>0.79097222222222219</v>
      </c>
      <c r="AA47" s="1092">
        <v>4.1666666666666666E-3</v>
      </c>
      <c r="AB47" s="996">
        <f t="shared" si="10"/>
        <v>0.79513888888888884</v>
      </c>
      <c r="AC47" s="1092">
        <v>4.1666666666666666E-3</v>
      </c>
      <c r="AD47" s="996">
        <f t="shared" si="11"/>
        <v>0.79930555555555549</v>
      </c>
      <c r="AE47" s="1092">
        <v>3.472222222222222E-3</v>
      </c>
      <c r="AF47" s="996">
        <f t="shared" si="12"/>
        <v>0.8027777777777777</v>
      </c>
      <c r="AG47" s="1092">
        <v>2.0833333333333333E-3</v>
      </c>
      <c r="AH47" s="996">
        <f t="shared" si="13"/>
        <v>0.80486111111111103</v>
      </c>
      <c r="AI47" s="1092">
        <v>2.0833333333333333E-3</v>
      </c>
      <c r="AJ47" s="996">
        <f t="shared" si="14"/>
        <v>0.80694444444444435</v>
      </c>
      <c r="AK47" s="996">
        <v>0</v>
      </c>
      <c r="AL47" s="996">
        <f t="shared" si="15"/>
        <v>0.80694444444444435</v>
      </c>
      <c r="AM47" s="996">
        <v>0</v>
      </c>
      <c r="AN47" s="996">
        <f t="shared" si="16"/>
        <v>0.80694444444444435</v>
      </c>
      <c r="AO47" s="996">
        <v>0</v>
      </c>
      <c r="AP47" s="996">
        <f t="shared" si="17"/>
        <v>0.80694444444444435</v>
      </c>
      <c r="AQ47" s="996">
        <v>0</v>
      </c>
      <c r="AR47" s="996">
        <f t="shared" si="18"/>
        <v>0.80694444444444435</v>
      </c>
      <c r="AS47" s="996">
        <v>0</v>
      </c>
      <c r="AT47" s="996">
        <f t="shared" si="19"/>
        <v>0.80694444444444435</v>
      </c>
      <c r="AU47" s="996">
        <v>0</v>
      </c>
      <c r="AV47" s="996">
        <f t="shared" si="20"/>
        <v>0.80694444444444435</v>
      </c>
      <c r="AW47" s="996">
        <v>0</v>
      </c>
      <c r="AX47" s="996">
        <f t="shared" si="21"/>
        <v>0.80694444444444435</v>
      </c>
      <c r="AY47" s="996">
        <v>0</v>
      </c>
      <c r="AZ47" s="996">
        <f t="shared" si="22"/>
        <v>0.80694444444444435</v>
      </c>
      <c r="BA47" s="996">
        <v>0</v>
      </c>
      <c r="BB47" s="996">
        <f t="shared" si="23"/>
        <v>0.80694444444444435</v>
      </c>
      <c r="BC47" s="996">
        <v>0</v>
      </c>
      <c r="BD47" s="996">
        <f t="shared" si="24"/>
        <v>0.80694444444444435</v>
      </c>
      <c r="BE47" s="996">
        <v>0</v>
      </c>
      <c r="BF47" s="996">
        <f t="shared" si="25"/>
        <v>0.80694444444444435</v>
      </c>
      <c r="BG47" s="996">
        <v>0</v>
      </c>
      <c r="BH47" s="996">
        <f t="shared" si="26"/>
        <v>0.80694444444444435</v>
      </c>
      <c r="BI47" s="996">
        <v>0</v>
      </c>
      <c r="BJ47" s="996">
        <f t="shared" si="27"/>
        <v>0.80694444444444435</v>
      </c>
      <c r="BK47" s="996">
        <v>0</v>
      </c>
      <c r="BL47" s="996">
        <f t="shared" si="28"/>
        <v>0.80694444444444435</v>
      </c>
      <c r="BM47" s="996">
        <v>0</v>
      </c>
      <c r="BN47" s="996">
        <f t="shared" si="29"/>
        <v>0.80694444444444435</v>
      </c>
      <c r="BO47" s="996">
        <v>0</v>
      </c>
      <c r="BP47" s="996">
        <f t="shared" si="30"/>
        <v>0.80694444444444435</v>
      </c>
      <c r="BQ47" s="996">
        <v>0</v>
      </c>
      <c r="BR47" s="996">
        <f t="shared" si="31"/>
        <v>0.80694444444444435</v>
      </c>
      <c r="BS47" s="996">
        <v>0</v>
      </c>
      <c r="BT47" s="996">
        <f t="shared" si="32"/>
        <v>0.80694444444444435</v>
      </c>
      <c r="BU47" s="996">
        <v>0</v>
      </c>
      <c r="BV47" s="996">
        <f t="shared" si="33"/>
        <v>0.80694444444444435</v>
      </c>
      <c r="BW47" s="1093">
        <v>1.3888888888888889E-3</v>
      </c>
      <c r="BX47" s="986">
        <f t="shared" si="34"/>
        <v>0.80833333333333324</v>
      </c>
      <c r="BY47" s="126"/>
      <c r="BZ47" s="127"/>
      <c r="CA47" s="127">
        <f t="shared" si="35"/>
        <v>6.1805555555555336E-2</v>
      </c>
      <c r="CB47" s="1071">
        <f t="shared" si="36"/>
        <v>18.391011235955123</v>
      </c>
      <c r="CC47" s="129"/>
      <c r="CD47" s="134">
        <f t="shared" si="37"/>
        <v>88.999999999999687</v>
      </c>
      <c r="CE47" s="134">
        <f t="shared" si="38"/>
        <v>27.28</v>
      </c>
      <c r="CG47" s="281">
        <f t="shared" si="39"/>
        <v>6.1805555555555336E-2</v>
      </c>
      <c r="CH47" s="135">
        <f t="shared" si="40"/>
        <v>88.999999999999687</v>
      </c>
      <c r="CI47" s="282">
        <f t="shared" si="41"/>
        <v>1.4833333333333281</v>
      </c>
    </row>
    <row r="48" spans="1:87" x14ac:dyDescent="0.2">
      <c r="A48" s="1292"/>
      <c r="B48" s="1056">
        <v>25</v>
      </c>
      <c r="C48" s="1053">
        <v>3.4722222222222224E-2</v>
      </c>
      <c r="D48" s="1067">
        <f t="shared" si="42"/>
        <v>0.78125000000000011</v>
      </c>
      <c r="E48" s="126">
        <v>0</v>
      </c>
      <c r="G48" s="996">
        <v>1.3888888888888889E-3</v>
      </c>
      <c r="H48" s="996">
        <f t="shared" si="0"/>
        <v>0.78263888888888899</v>
      </c>
      <c r="I48" s="1092">
        <v>2.0833333333333333E-3</v>
      </c>
      <c r="J48" s="996">
        <f t="shared" si="1"/>
        <v>0.78472222222222232</v>
      </c>
      <c r="K48" s="1092">
        <v>2.0833333333333333E-3</v>
      </c>
      <c r="L48" s="996">
        <f t="shared" si="2"/>
        <v>0.78680555555555565</v>
      </c>
      <c r="M48" s="1092">
        <v>4.1666666666666666E-3</v>
      </c>
      <c r="N48" s="996">
        <f t="shared" si="3"/>
        <v>0.7909722222222223</v>
      </c>
      <c r="O48" s="1092">
        <v>4.1666666666666666E-3</v>
      </c>
      <c r="P48" s="996">
        <f t="shared" si="4"/>
        <v>0.79513888888888895</v>
      </c>
      <c r="Q48" s="1092">
        <v>4.1666666666666666E-3</v>
      </c>
      <c r="R48" s="996">
        <f t="shared" si="5"/>
        <v>0.7993055555555556</v>
      </c>
      <c r="S48" s="1092">
        <v>4.8611111111111112E-3</v>
      </c>
      <c r="T48" s="996">
        <f t="shared" si="6"/>
        <v>0.8041666666666667</v>
      </c>
      <c r="U48" s="1092">
        <v>1.0416666666666666E-2</v>
      </c>
      <c r="V48" s="996">
        <f t="shared" si="7"/>
        <v>0.81458333333333333</v>
      </c>
      <c r="W48" s="1092">
        <v>6.2499999999999995E-3</v>
      </c>
      <c r="X48" s="996">
        <f t="shared" si="8"/>
        <v>0.8208333333333333</v>
      </c>
      <c r="Y48" s="1092">
        <v>4.8611111111111112E-3</v>
      </c>
      <c r="Z48" s="996">
        <f t="shared" si="9"/>
        <v>0.8256944444444444</v>
      </c>
      <c r="AA48" s="1092">
        <v>4.1666666666666666E-3</v>
      </c>
      <c r="AB48" s="996">
        <f t="shared" si="10"/>
        <v>0.82986111111111105</v>
      </c>
      <c r="AC48" s="1092">
        <v>4.1666666666666666E-3</v>
      </c>
      <c r="AD48" s="996">
        <f t="shared" si="11"/>
        <v>0.8340277777777777</v>
      </c>
      <c r="AE48" s="1092">
        <v>3.472222222222222E-3</v>
      </c>
      <c r="AF48" s="996">
        <f t="shared" si="12"/>
        <v>0.83749999999999991</v>
      </c>
      <c r="AG48" s="1092">
        <v>2.0833333333333333E-3</v>
      </c>
      <c r="AH48" s="996">
        <f t="shared" si="13"/>
        <v>0.83958333333333324</v>
      </c>
      <c r="AI48" s="1092">
        <v>2.0833333333333333E-3</v>
      </c>
      <c r="AJ48" s="996">
        <f t="shared" si="14"/>
        <v>0.84166666666666656</v>
      </c>
      <c r="AK48" s="996">
        <v>0</v>
      </c>
      <c r="AL48" s="996">
        <f t="shared" si="15"/>
        <v>0.84166666666666656</v>
      </c>
      <c r="AM48" s="996">
        <v>0</v>
      </c>
      <c r="AN48" s="996">
        <f t="shared" si="16"/>
        <v>0.84166666666666656</v>
      </c>
      <c r="AO48" s="996">
        <v>0</v>
      </c>
      <c r="AP48" s="996">
        <f t="shared" si="17"/>
        <v>0.84166666666666656</v>
      </c>
      <c r="AQ48" s="996">
        <v>0</v>
      </c>
      <c r="AR48" s="996">
        <f t="shared" si="18"/>
        <v>0.84166666666666656</v>
      </c>
      <c r="AS48" s="996">
        <v>0</v>
      </c>
      <c r="AT48" s="996">
        <f t="shared" si="19"/>
        <v>0.84166666666666656</v>
      </c>
      <c r="AU48" s="996">
        <v>0</v>
      </c>
      <c r="AV48" s="996">
        <f t="shared" si="20"/>
        <v>0.84166666666666656</v>
      </c>
      <c r="AW48" s="996">
        <v>0</v>
      </c>
      <c r="AX48" s="996">
        <f t="shared" si="21"/>
        <v>0.84166666666666656</v>
      </c>
      <c r="AY48" s="996">
        <v>0</v>
      </c>
      <c r="AZ48" s="996">
        <f t="shared" si="22"/>
        <v>0.84166666666666656</v>
      </c>
      <c r="BA48" s="996">
        <v>0</v>
      </c>
      <c r="BB48" s="996">
        <f t="shared" si="23"/>
        <v>0.84166666666666656</v>
      </c>
      <c r="BC48" s="996">
        <v>0</v>
      </c>
      <c r="BD48" s="996">
        <f t="shared" si="24"/>
        <v>0.84166666666666656</v>
      </c>
      <c r="BE48" s="996">
        <v>0</v>
      </c>
      <c r="BF48" s="996">
        <f t="shared" si="25"/>
        <v>0.84166666666666656</v>
      </c>
      <c r="BG48" s="996">
        <v>0</v>
      </c>
      <c r="BH48" s="996">
        <f t="shared" si="26"/>
        <v>0.84166666666666656</v>
      </c>
      <c r="BI48" s="996">
        <v>0</v>
      </c>
      <c r="BJ48" s="996">
        <f t="shared" si="27"/>
        <v>0.84166666666666656</v>
      </c>
      <c r="BK48" s="996">
        <v>0</v>
      </c>
      <c r="BL48" s="996">
        <f t="shared" si="28"/>
        <v>0.84166666666666656</v>
      </c>
      <c r="BM48" s="996">
        <v>0</v>
      </c>
      <c r="BN48" s="996">
        <f t="shared" si="29"/>
        <v>0.84166666666666656</v>
      </c>
      <c r="BO48" s="996">
        <v>0</v>
      </c>
      <c r="BP48" s="996">
        <f t="shared" si="30"/>
        <v>0.84166666666666656</v>
      </c>
      <c r="BQ48" s="996">
        <v>0</v>
      </c>
      <c r="BR48" s="996">
        <f t="shared" si="31"/>
        <v>0.84166666666666656</v>
      </c>
      <c r="BS48" s="996">
        <v>0</v>
      </c>
      <c r="BT48" s="996">
        <f t="shared" si="32"/>
        <v>0.84166666666666656</v>
      </c>
      <c r="BU48" s="996">
        <v>0</v>
      </c>
      <c r="BV48" s="996">
        <f t="shared" si="33"/>
        <v>0.84166666666666656</v>
      </c>
      <c r="BW48" s="1093">
        <v>1.3888888888888889E-3</v>
      </c>
      <c r="BX48" s="986">
        <f t="shared" si="34"/>
        <v>0.84305555555555545</v>
      </c>
      <c r="BY48" s="126"/>
      <c r="BZ48" s="127"/>
      <c r="CA48" s="127">
        <f t="shared" si="35"/>
        <v>6.1805555555555336E-2</v>
      </c>
      <c r="CB48" s="1071">
        <f t="shared" si="36"/>
        <v>18.391011235955123</v>
      </c>
      <c r="CC48" s="129"/>
      <c r="CD48" s="134">
        <f t="shared" si="37"/>
        <v>88.999999999999687</v>
      </c>
      <c r="CE48" s="134">
        <f t="shared" si="38"/>
        <v>27.28</v>
      </c>
      <c r="CG48" s="281">
        <f t="shared" si="39"/>
        <v>6.1805555555555336E-2</v>
      </c>
      <c r="CH48" s="135">
        <f t="shared" si="40"/>
        <v>88.999999999999687</v>
      </c>
      <c r="CI48" s="282">
        <f t="shared" si="41"/>
        <v>1.4833333333333281</v>
      </c>
    </row>
    <row r="49" spans="1:91" x14ac:dyDescent="0.2">
      <c r="A49" s="1292"/>
      <c r="B49" s="1052">
        <v>26</v>
      </c>
      <c r="C49" s="1053">
        <v>1.7361111111111112E-2</v>
      </c>
      <c r="D49" s="1067">
        <f t="shared" si="42"/>
        <v>0.79861111111111127</v>
      </c>
      <c r="E49" s="126">
        <v>0</v>
      </c>
      <c r="G49" s="996">
        <v>1.3888888888888889E-3</v>
      </c>
      <c r="H49" s="996">
        <f t="shared" si="0"/>
        <v>0.80000000000000016</v>
      </c>
      <c r="I49" s="1092">
        <v>2.0833333333333333E-3</v>
      </c>
      <c r="J49" s="996">
        <f t="shared" si="1"/>
        <v>0.80208333333333348</v>
      </c>
      <c r="K49" s="1092">
        <v>2.0833333333333333E-3</v>
      </c>
      <c r="L49" s="996">
        <f t="shared" si="2"/>
        <v>0.80416666666666681</v>
      </c>
      <c r="M49" s="1092">
        <v>4.1666666666666666E-3</v>
      </c>
      <c r="N49" s="996">
        <f t="shared" si="3"/>
        <v>0.80833333333333346</v>
      </c>
      <c r="O49" s="1092">
        <v>4.1666666666666666E-3</v>
      </c>
      <c r="P49" s="996">
        <f t="shared" si="4"/>
        <v>0.81250000000000011</v>
      </c>
      <c r="Q49" s="1092">
        <v>4.1666666666666666E-3</v>
      </c>
      <c r="R49" s="996">
        <f t="shared" si="5"/>
        <v>0.81666666666666676</v>
      </c>
      <c r="S49" s="1092">
        <v>4.8611111111111112E-3</v>
      </c>
      <c r="T49" s="996">
        <f t="shared" si="6"/>
        <v>0.82152777777777786</v>
      </c>
      <c r="U49" s="1092">
        <v>1.0416666666666666E-2</v>
      </c>
      <c r="V49" s="996">
        <f t="shared" si="7"/>
        <v>0.83194444444444449</v>
      </c>
      <c r="W49" s="1092">
        <v>6.2499999999999995E-3</v>
      </c>
      <c r="X49" s="996">
        <f t="shared" si="8"/>
        <v>0.83819444444444446</v>
      </c>
      <c r="Y49" s="1092">
        <v>4.8611111111111112E-3</v>
      </c>
      <c r="Z49" s="996">
        <f t="shared" si="9"/>
        <v>0.84305555555555556</v>
      </c>
      <c r="AA49" s="1092">
        <v>4.1666666666666666E-3</v>
      </c>
      <c r="AB49" s="996">
        <f t="shared" si="10"/>
        <v>0.84722222222222221</v>
      </c>
      <c r="AC49" s="1092">
        <v>4.1666666666666666E-3</v>
      </c>
      <c r="AD49" s="996">
        <f t="shared" si="11"/>
        <v>0.85138888888888886</v>
      </c>
      <c r="AE49" s="1092">
        <v>3.472222222222222E-3</v>
      </c>
      <c r="AF49" s="996">
        <f t="shared" si="12"/>
        <v>0.85486111111111107</v>
      </c>
      <c r="AG49" s="1092">
        <v>2.0833333333333333E-3</v>
      </c>
      <c r="AH49" s="996">
        <f t="shared" si="13"/>
        <v>0.8569444444444444</v>
      </c>
      <c r="AI49" s="1092">
        <v>2.0833333333333333E-3</v>
      </c>
      <c r="AJ49" s="996">
        <f t="shared" si="14"/>
        <v>0.85902777777777772</v>
      </c>
      <c r="AK49" s="996">
        <v>0</v>
      </c>
      <c r="AL49" s="996">
        <f t="shared" si="15"/>
        <v>0.85902777777777772</v>
      </c>
      <c r="AM49" s="996">
        <v>0</v>
      </c>
      <c r="AN49" s="996">
        <f t="shared" si="16"/>
        <v>0.85902777777777772</v>
      </c>
      <c r="AO49" s="996">
        <v>0</v>
      </c>
      <c r="AP49" s="996">
        <f t="shared" si="17"/>
        <v>0.85902777777777772</v>
      </c>
      <c r="AQ49" s="996">
        <v>0</v>
      </c>
      <c r="AR49" s="996">
        <f t="shared" si="18"/>
        <v>0.85902777777777772</v>
      </c>
      <c r="AS49" s="996">
        <v>0</v>
      </c>
      <c r="AT49" s="996">
        <f t="shared" si="19"/>
        <v>0.85902777777777772</v>
      </c>
      <c r="AU49" s="996">
        <v>0</v>
      </c>
      <c r="AV49" s="996">
        <f t="shared" si="20"/>
        <v>0.85902777777777772</v>
      </c>
      <c r="AW49" s="996">
        <v>0</v>
      </c>
      <c r="AX49" s="996">
        <f t="shared" si="21"/>
        <v>0.85902777777777772</v>
      </c>
      <c r="AY49" s="996">
        <v>0</v>
      </c>
      <c r="AZ49" s="996">
        <f t="shared" si="22"/>
        <v>0.85902777777777772</v>
      </c>
      <c r="BA49" s="996">
        <v>0</v>
      </c>
      <c r="BB49" s="996">
        <f t="shared" si="23"/>
        <v>0.85902777777777772</v>
      </c>
      <c r="BC49" s="996">
        <v>0</v>
      </c>
      <c r="BD49" s="996">
        <f t="shared" si="24"/>
        <v>0.85902777777777772</v>
      </c>
      <c r="BE49" s="996">
        <v>0</v>
      </c>
      <c r="BF49" s="996">
        <f t="shared" si="25"/>
        <v>0.85902777777777772</v>
      </c>
      <c r="BG49" s="996">
        <v>0</v>
      </c>
      <c r="BH49" s="996">
        <f t="shared" si="26"/>
        <v>0.85902777777777772</v>
      </c>
      <c r="BI49" s="996">
        <v>0</v>
      </c>
      <c r="BJ49" s="996">
        <f t="shared" si="27"/>
        <v>0.85902777777777772</v>
      </c>
      <c r="BK49" s="996">
        <v>0</v>
      </c>
      <c r="BL49" s="996">
        <f t="shared" si="28"/>
        <v>0.85902777777777772</v>
      </c>
      <c r="BM49" s="996">
        <v>0</v>
      </c>
      <c r="BN49" s="996">
        <f t="shared" si="29"/>
        <v>0.85902777777777772</v>
      </c>
      <c r="BO49" s="996">
        <v>0</v>
      </c>
      <c r="BP49" s="996">
        <f t="shared" si="30"/>
        <v>0.85902777777777772</v>
      </c>
      <c r="BQ49" s="996">
        <v>0</v>
      </c>
      <c r="BR49" s="996">
        <f t="shared" si="31"/>
        <v>0.85902777777777772</v>
      </c>
      <c r="BS49" s="996">
        <v>0</v>
      </c>
      <c r="BT49" s="996">
        <f t="shared" si="32"/>
        <v>0.85902777777777772</v>
      </c>
      <c r="BU49" s="996">
        <v>0</v>
      </c>
      <c r="BV49" s="996">
        <f t="shared" si="33"/>
        <v>0.85902777777777772</v>
      </c>
      <c r="BW49" s="1093">
        <v>1.3888888888888889E-3</v>
      </c>
      <c r="BX49" s="986">
        <f t="shared" si="34"/>
        <v>0.86041666666666661</v>
      </c>
      <c r="BY49" s="126"/>
      <c r="BZ49" s="127"/>
      <c r="CA49" s="127">
        <f t="shared" si="35"/>
        <v>6.1805555555555336E-2</v>
      </c>
      <c r="CB49" s="1071">
        <f t="shared" si="36"/>
        <v>18.391011235955123</v>
      </c>
      <c r="CC49" s="129"/>
      <c r="CD49" s="134">
        <f t="shared" si="37"/>
        <v>88.999999999999687</v>
      </c>
      <c r="CE49" s="134">
        <f t="shared" si="38"/>
        <v>27.28</v>
      </c>
      <c r="CG49" s="281">
        <f t="shared" si="39"/>
        <v>6.1805555555555336E-2</v>
      </c>
      <c r="CH49" s="135">
        <f t="shared" si="40"/>
        <v>88.999999999999687</v>
      </c>
      <c r="CI49" s="282">
        <f t="shared" si="41"/>
        <v>1.4833333333333281</v>
      </c>
    </row>
    <row r="50" spans="1:91" x14ac:dyDescent="0.2">
      <c r="A50" s="1292"/>
      <c r="B50" s="1056">
        <v>27</v>
      </c>
      <c r="C50" s="1058">
        <v>3.4722222222222224E-2</v>
      </c>
      <c r="D50" s="347">
        <f t="shared" si="42"/>
        <v>0.83333333333333348</v>
      </c>
      <c r="E50" s="203">
        <v>0</v>
      </c>
      <c r="G50" s="1073">
        <v>1.3888888888888889E-3</v>
      </c>
      <c r="H50" s="996">
        <f t="shared" si="0"/>
        <v>0.83472222222222237</v>
      </c>
      <c r="I50" s="1092">
        <v>2.0833333333333333E-3</v>
      </c>
      <c r="J50" s="996">
        <f t="shared" si="1"/>
        <v>0.83680555555555569</v>
      </c>
      <c r="K50" s="1092">
        <v>2.0833333333333333E-3</v>
      </c>
      <c r="L50" s="996">
        <f t="shared" si="2"/>
        <v>0.83888888888888902</v>
      </c>
      <c r="M50" s="1092">
        <v>4.1666666666666666E-3</v>
      </c>
      <c r="N50" s="996">
        <f t="shared" si="3"/>
        <v>0.84305555555555567</v>
      </c>
      <c r="O50" s="1092">
        <v>4.1666666666666666E-3</v>
      </c>
      <c r="P50" s="996">
        <f t="shared" si="4"/>
        <v>0.84722222222222232</v>
      </c>
      <c r="Q50" s="1092">
        <v>4.1666666666666666E-3</v>
      </c>
      <c r="R50" s="996">
        <f t="shared" si="5"/>
        <v>0.85138888888888897</v>
      </c>
      <c r="S50" s="1092">
        <v>4.8611111111111112E-3</v>
      </c>
      <c r="T50" s="996">
        <f t="shared" si="6"/>
        <v>0.85625000000000007</v>
      </c>
      <c r="U50" s="1092">
        <v>1.0416666666666666E-2</v>
      </c>
      <c r="V50" s="996">
        <f t="shared" si="7"/>
        <v>0.8666666666666667</v>
      </c>
      <c r="W50" s="1092">
        <v>6.2499999999999995E-3</v>
      </c>
      <c r="X50" s="996">
        <f t="shared" si="8"/>
        <v>0.87291666666666667</v>
      </c>
      <c r="Y50" s="1092">
        <v>4.8611111111111112E-3</v>
      </c>
      <c r="Z50" s="996">
        <f t="shared" si="9"/>
        <v>0.87777777777777777</v>
      </c>
      <c r="AA50" s="1092">
        <v>4.1666666666666666E-3</v>
      </c>
      <c r="AB50" s="996">
        <f t="shared" si="10"/>
        <v>0.88194444444444442</v>
      </c>
      <c r="AC50" s="1092">
        <v>4.1666666666666666E-3</v>
      </c>
      <c r="AD50" s="996">
        <f t="shared" si="11"/>
        <v>0.88611111111111107</v>
      </c>
      <c r="AE50" s="1092">
        <v>3.472222222222222E-3</v>
      </c>
      <c r="AF50" s="996">
        <f t="shared" si="12"/>
        <v>0.88958333333333328</v>
      </c>
      <c r="AG50" s="1092">
        <v>2.0833333333333333E-3</v>
      </c>
      <c r="AH50" s="996">
        <f t="shared" si="13"/>
        <v>0.89166666666666661</v>
      </c>
      <c r="AI50" s="1092">
        <v>2.0833333333333333E-3</v>
      </c>
      <c r="AJ50" s="996">
        <f t="shared" si="14"/>
        <v>0.89374999999999993</v>
      </c>
      <c r="AK50" s="996">
        <v>0</v>
      </c>
      <c r="AL50" s="996">
        <f t="shared" si="15"/>
        <v>0.89374999999999993</v>
      </c>
      <c r="AM50" s="996">
        <v>0</v>
      </c>
      <c r="AN50" s="996">
        <f t="shared" si="16"/>
        <v>0.89374999999999993</v>
      </c>
      <c r="AO50" s="996">
        <v>0</v>
      </c>
      <c r="AP50" s="996">
        <f t="shared" si="17"/>
        <v>0.89374999999999993</v>
      </c>
      <c r="AQ50" s="996">
        <v>0</v>
      </c>
      <c r="AR50" s="996">
        <f t="shared" si="18"/>
        <v>0.89374999999999993</v>
      </c>
      <c r="AS50" s="996">
        <v>0</v>
      </c>
      <c r="AT50" s="996">
        <f t="shared" si="19"/>
        <v>0.89374999999999993</v>
      </c>
      <c r="AU50" s="996">
        <v>0</v>
      </c>
      <c r="AV50" s="996">
        <f t="shared" si="20"/>
        <v>0.89374999999999993</v>
      </c>
      <c r="AW50" s="996">
        <v>0</v>
      </c>
      <c r="AX50" s="996">
        <f t="shared" si="21"/>
        <v>0.89374999999999993</v>
      </c>
      <c r="AY50" s="996">
        <v>0</v>
      </c>
      <c r="AZ50" s="996">
        <f t="shared" si="22"/>
        <v>0.89374999999999993</v>
      </c>
      <c r="BA50" s="996">
        <v>0</v>
      </c>
      <c r="BB50" s="996">
        <f t="shared" si="23"/>
        <v>0.89374999999999993</v>
      </c>
      <c r="BC50" s="996">
        <v>0</v>
      </c>
      <c r="BD50" s="996">
        <f t="shared" si="24"/>
        <v>0.89374999999999993</v>
      </c>
      <c r="BE50" s="996">
        <v>0</v>
      </c>
      <c r="BF50" s="996">
        <f t="shared" si="25"/>
        <v>0.89374999999999993</v>
      </c>
      <c r="BG50" s="996">
        <v>0</v>
      </c>
      <c r="BH50" s="996">
        <f t="shared" si="26"/>
        <v>0.89374999999999993</v>
      </c>
      <c r="BI50" s="996">
        <v>0</v>
      </c>
      <c r="BJ50" s="996">
        <f t="shared" si="27"/>
        <v>0.89374999999999993</v>
      </c>
      <c r="BK50" s="996">
        <v>0</v>
      </c>
      <c r="BL50" s="996">
        <f t="shared" si="28"/>
        <v>0.89374999999999993</v>
      </c>
      <c r="BM50" s="996">
        <v>0</v>
      </c>
      <c r="BN50" s="996">
        <f t="shared" si="29"/>
        <v>0.89374999999999993</v>
      </c>
      <c r="BO50" s="996">
        <v>0</v>
      </c>
      <c r="BP50" s="996">
        <f t="shared" si="30"/>
        <v>0.89374999999999993</v>
      </c>
      <c r="BQ50" s="996">
        <v>0</v>
      </c>
      <c r="BR50" s="996">
        <f t="shared" si="31"/>
        <v>0.89374999999999993</v>
      </c>
      <c r="BS50" s="996">
        <v>0</v>
      </c>
      <c r="BT50" s="996">
        <f t="shared" si="32"/>
        <v>0.89374999999999993</v>
      </c>
      <c r="BU50" s="996">
        <v>0</v>
      </c>
      <c r="BV50" s="996">
        <f t="shared" si="33"/>
        <v>0.89374999999999993</v>
      </c>
      <c r="BW50" s="1093">
        <v>1.3888888888888889E-3</v>
      </c>
      <c r="BX50" s="986">
        <f t="shared" si="34"/>
        <v>0.89513888888888882</v>
      </c>
      <c r="BY50" s="203"/>
      <c r="BZ50" s="204"/>
      <c r="CA50" s="204">
        <f t="shared" si="35"/>
        <v>6.1805555555555336E-2</v>
      </c>
      <c r="CB50" s="1110">
        <f t="shared" si="36"/>
        <v>18.391011235955123</v>
      </c>
      <c r="CC50" s="206"/>
      <c r="CD50" s="134">
        <f t="shared" si="37"/>
        <v>88.999999999999687</v>
      </c>
      <c r="CE50" s="134">
        <f t="shared" si="38"/>
        <v>27.28</v>
      </c>
      <c r="CG50" s="281">
        <f t="shared" si="39"/>
        <v>6.1805555555555336E-2</v>
      </c>
      <c r="CH50" s="135">
        <f t="shared" si="40"/>
        <v>88.999999999999687</v>
      </c>
      <c r="CI50" s="282">
        <f t="shared" si="41"/>
        <v>1.4833333333333281</v>
      </c>
    </row>
    <row r="51" spans="1:91" ht="13.5" thickBot="1" x14ac:dyDescent="0.25">
      <c r="A51" s="1292"/>
      <c r="B51" s="1059">
        <v>28</v>
      </c>
      <c r="C51" s="1060">
        <v>1.7361111111111112E-2</v>
      </c>
      <c r="D51" s="1079">
        <f t="shared" si="42"/>
        <v>0.85069444444444464</v>
      </c>
      <c r="E51" s="1080">
        <v>0</v>
      </c>
      <c r="F51" s="1081"/>
      <c r="G51" s="1037">
        <v>1.3888888888888889E-3</v>
      </c>
      <c r="H51" s="996">
        <f t="shared" si="0"/>
        <v>0.85208333333333353</v>
      </c>
      <c r="I51" s="1092">
        <v>2.0833333333333333E-3</v>
      </c>
      <c r="J51" s="996">
        <f t="shared" si="1"/>
        <v>0.85416666666666685</v>
      </c>
      <c r="K51" s="1092">
        <v>2.0833333333333333E-3</v>
      </c>
      <c r="L51" s="996">
        <f t="shared" si="2"/>
        <v>0.85625000000000018</v>
      </c>
      <c r="M51" s="1092">
        <v>4.1666666666666666E-3</v>
      </c>
      <c r="N51" s="996">
        <f t="shared" si="3"/>
        <v>0.86041666666666683</v>
      </c>
      <c r="O51" s="1092">
        <v>4.1666666666666666E-3</v>
      </c>
      <c r="P51" s="996">
        <f t="shared" si="4"/>
        <v>0.86458333333333348</v>
      </c>
      <c r="Q51" s="1092">
        <v>4.1666666666666666E-3</v>
      </c>
      <c r="R51" s="996">
        <f t="shared" si="5"/>
        <v>0.86875000000000013</v>
      </c>
      <c r="S51" s="1092">
        <v>4.8611111111111112E-3</v>
      </c>
      <c r="T51" s="996">
        <f t="shared" si="6"/>
        <v>0.87361111111111123</v>
      </c>
      <c r="U51" s="1092">
        <v>1.0416666666666666E-2</v>
      </c>
      <c r="V51" s="996">
        <f t="shared" si="7"/>
        <v>0.88402777777777786</v>
      </c>
      <c r="W51" s="1092">
        <v>6.2499999999999995E-3</v>
      </c>
      <c r="X51" s="996">
        <f t="shared" si="8"/>
        <v>0.89027777777777783</v>
      </c>
      <c r="Y51" s="1092">
        <v>4.8611111111111112E-3</v>
      </c>
      <c r="Z51" s="996">
        <f t="shared" si="9"/>
        <v>0.89513888888888893</v>
      </c>
      <c r="AA51" s="1092">
        <v>4.1666666666666666E-3</v>
      </c>
      <c r="AB51" s="996">
        <f t="shared" si="10"/>
        <v>0.89930555555555558</v>
      </c>
      <c r="AC51" s="1092">
        <v>4.1666666666666666E-3</v>
      </c>
      <c r="AD51" s="996">
        <f t="shared" si="11"/>
        <v>0.90347222222222223</v>
      </c>
      <c r="AE51" s="1092">
        <v>3.472222222222222E-3</v>
      </c>
      <c r="AF51" s="996">
        <f t="shared" si="12"/>
        <v>0.90694444444444444</v>
      </c>
      <c r="AG51" s="1092">
        <v>2.0833333333333333E-3</v>
      </c>
      <c r="AH51" s="996">
        <f t="shared" si="13"/>
        <v>0.90902777777777777</v>
      </c>
      <c r="AI51" s="1092">
        <v>2.0833333333333333E-3</v>
      </c>
      <c r="AJ51" s="996">
        <f t="shared" si="14"/>
        <v>0.91111111111111109</v>
      </c>
      <c r="AK51" s="996">
        <v>0</v>
      </c>
      <c r="AL51" s="996">
        <f t="shared" si="15"/>
        <v>0.91111111111111109</v>
      </c>
      <c r="AM51" s="996">
        <v>0</v>
      </c>
      <c r="AN51" s="996">
        <f t="shared" si="16"/>
        <v>0.91111111111111109</v>
      </c>
      <c r="AO51" s="996">
        <v>0</v>
      </c>
      <c r="AP51" s="996">
        <f t="shared" si="17"/>
        <v>0.91111111111111109</v>
      </c>
      <c r="AQ51" s="996">
        <v>0</v>
      </c>
      <c r="AR51" s="996">
        <f t="shared" si="18"/>
        <v>0.91111111111111109</v>
      </c>
      <c r="AS51" s="996">
        <v>0</v>
      </c>
      <c r="AT51" s="996">
        <f t="shared" si="19"/>
        <v>0.91111111111111109</v>
      </c>
      <c r="AU51" s="996">
        <v>0</v>
      </c>
      <c r="AV51" s="996">
        <f t="shared" si="20"/>
        <v>0.91111111111111109</v>
      </c>
      <c r="AW51" s="996">
        <v>0</v>
      </c>
      <c r="AX51" s="996">
        <f t="shared" si="21"/>
        <v>0.91111111111111109</v>
      </c>
      <c r="AY51" s="996">
        <v>0</v>
      </c>
      <c r="AZ51" s="996">
        <f t="shared" si="22"/>
        <v>0.91111111111111109</v>
      </c>
      <c r="BA51" s="996">
        <v>0</v>
      </c>
      <c r="BB51" s="996">
        <f t="shared" si="23"/>
        <v>0.91111111111111109</v>
      </c>
      <c r="BC51" s="996">
        <v>0</v>
      </c>
      <c r="BD51" s="996">
        <f t="shared" si="24"/>
        <v>0.91111111111111109</v>
      </c>
      <c r="BE51" s="996">
        <v>0</v>
      </c>
      <c r="BF51" s="996">
        <f t="shared" si="25"/>
        <v>0.91111111111111109</v>
      </c>
      <c r="BG51" s="996">
        <v>0</v>
      </c>
      <c r="BH51" s="996">
        <f t="shared" si="26"/>
        <v>0.91111111111111109</v>
      </c>
      <c r="BI51" s="996">
        <v>0</v>
      </c>
      <c r="BJ51" s="996">
        <f t="shared" si="27"/>
        <v>0.91111111111111109</v>
      </c>
      <c r="BK51" s="996">
        <v>0</v>
      </c>
      <c r="BL51" s="996">
        <f t="shared" si="28"/>
        <v>0.91111111111111109</v>
      </c>
      <c r="BM51" s="996">
        <v>0</v>
      </c>
      <c r="BN51" s="996">
        <f t="shared" si="29"/>
        <v>0.91111111111111109</v>
      </c>
      <c r="BO51" s="996">
        <v>0</v>
      </c>
      <c r="BP51" s="996">
        <f t="shared" si="30"/>
        <v>0.91111111111111109</v>
      </c>
      <c r="BQ51" s="996">
        <v>0</v>
      </c>
      <c r="BR51" s="996">
        <f t="shared" si="31"/>
        <v>0.91111111111111109</v>
      </c>
      <c r="BS51" s="996">
        <v>0</v>
      </c>
      <c r="BT51" s="996">
        <f t="shared" si="32"/>
        <v>0.91111111111111109</v>
      </c>
      <c r="BU51" s="996">
        <v>0</v>
      </c>
      <c r="BV51" s="996">
        <f t="shared" si="33"/>
        <v>0.91111111111111109</v>
      </c>
      <c r="BW51" s="1093">
        <v>1.3888888888888889E-3</v>
      </c>
      <c r="BX51" s="986">
        <f t="shared" si="34"/>
        <v>0.91249999999999998</v>
      </c>
      <c r="BY51" s="1080"/>
      <c r="BZ51" s="353"/>
      <c r="CA51" s="353">
        <f t="shared" si="35"/>
        <v>6.1805555555555336E-2</v>
      </c>
      <c r="CB51" s="1084">
        <f t="shared" si="36"/>
        <v>18.391011235955123</v>
      </c>
      <c r="CC51" s="1065"/>
      <c r="CD51" s="134">
        <f t="shared" si="37"/>
        <v>88.999999999999687</v>
      </c>
      <c r="CE51" s="134">
        <f t="shared" si="38"/>
        <v>27.28</v>
      </c>
      <c r="CG51" s="281">
        <f t="shared" si="39"/>
        <v>6.1805555555555336E-2</v>
      </c>
      <c r="CH51" s="135">
        <f t="shared" si="40"/>
        <v>88.999999999999687</v>
      </c>
      <c r="CI51" s="282">
        <f t="shared" si="41"/>
        <v>1.4833333333333281</v>
      </c>
    </row>
    <row r="52" spans="1:91" x14ac:dyDescent="0.2">
      <c r="A52" s="1292"/>
      <c r="B52" s="1052">
        <v>29</v>
      </c>
      <c r="C52" s="1053">
        <v>4.1666666666666664E-2</v>
      </c>
      <c r="D52" s="349">
        <f t="shared" si="42"/>
        <v>0.89236111111111127</v>
      </c>
      <c r="E52" s="1068">
        <v>0</v>
      </c>
      <c r="G52" s="996">
        <v>1.3888888888888889E-3</v>
      </c>
      <c r="H52" s="996">
        <f t="shared" si="0"/>
        <v>0.89375000000000016</v>
      </c>
      <c r="I52" s="1092">
        <v>2.0833333333333333E-3</v>
      </c>
      <c r="J52" s="996">
        <f t="shared" si="1"/>
        <v>0.89583333333333348</v>
      </c>
      <c r="K52" s="1092">
        <v>2.0833333333333333E-3</v>
      </c>
      <c r="L52" s="996">
        <f t="shared" si="2"/>
        <v>0.89791666666666681</v>
      </c>
      <c r="M52" s="1092">
        <v>4.1666666666666666E-3</v>
      </c>
      <c r="N52" s="996">
        <f t="shared" si="3"/>
        <v>0.90208333333333346</v>
      </c>
      <c r="O52" s="1092">
        <v>4.1666666666666666E-3</v>
      </c>
      <c r="P52" s="996">
        <f t="shared" si="4"/>
        <v>0.90625000000000011</v>
      </c>
      <c r="Q52" s="1092">
        <v>4.1666666666666666E-3</v>
      </c>
      <c r="R52" s="996">
        <f t="shared" si="5"/>
        <v>0.91041666666666676</v>
      </c>
      <c r="S52" s="1092">
        <v>4.8611111111111112E-3</v>
      </c>
      <c r="T52" s="996">
        <f t="shared" si="6"/>
        <v>0.91527777777777786</v>
      </c>
      <c r="U52" s="1092">
        <v>1.0416666666666666E-2</v>
      </c>
      <c r="V52" s="996">
        <f t="shared" si="7"/>
        <v>0.92569444444444449</v>
      </c>
      <c r="W52" s="1092">
        <v>6.2499999999999995E-3</v>
      </c>
      <c r="X52" s="996">
        <f t="shared" si="8"/>
        <v>0.93194444444444446</v>
      </c>
      <c r="Y52" s="1092">
        <v>4.8611111111111112E-3</v>
      </c>
      <c r="Z52" s="996">
        <f t="shared" si="9"/>
        <v>0.93680555555555556</v>
      </c>
      <c r="AA52" s="1092">
        <v>4.1666666666666666E-3</v>
      </c>
      <c r="AB52" s="996">
        <f t="shared" si="10"/>
        <v>0.94097222222222221</v>
      </c>
      <c r="AC52" s="1092">
        <v>4.1666666666666666E-3</v>
      </c>
      <c r="AD52" s="996">
        <f t="shared" si="11"/>
        <v>0.94513888888888886</v>
      </c>
      <c r="AE52" s="1092">
        <v>3.472222222222222E-3</v>
      </c>
      <c r="AF52" s="996">
        <f t="shared" si="12"/>
        <v>0.94861111111111107</v>
      </c>
      <c r="AG52" s="1092">
        <v>2.0833333333333333E-3</v>
      </c>
      <c r="AH52" s="996">
        <f t="shared" si="13"/>
        <v>0.9506944444444444</v>
      </c>
      <c r="AI52" s="1092">
        <v>2.0833333333333333E-3</v>
      </c>
      <c r="AJ52" s="996">
        <f t="shared" si="14"/>
        <v>0.95277777777777772</v>
      </c>
      <c r="AK52" s="996">
        <v>0</v>
      </c>
      <c r="AL52" s="996">
        <f t="shared" si="15"/>
        <v>0.95277777777777772</v>
      </c>
      <c r="AM52" s="996">
        <v>0</v>
      </c>
      <c r="AN52" s="996">
        <f t="shared" si="16"/>
        <v>0.95277777777777772</v>
      </c>
      <c r="AO52" s="996">
        <v>0</v>
      </c>
      <c r="AP52" s="996">
        <f t="shared" si="17"/>
        <v>0.95277777777777772</v>
      </c>
      <c r="AQ52" s="996">
        <v>0</v>
      </c>
      <c r="AR52" s="996">
        <f t="shared" si="18"/>
        <v>0.95277777777777772</v>
      </c>
      <c r="AS52" s="996">
        <v>0</v>
      </c>
      <c r="AT52" s="996">
        <f t="shared" si="19"/>
        <v>0.95277777777777772</v>
      </c>
      <c r="AU52" s="996">
        <v>0</v>
      </c>
      <c r="AV52" s="996">
        <f t="shared" si="20"/>
        <v>0.95277777777777772</v>
      </c>
      <c r="AW52" s="996">
        <v>0</v>
      </c>
      <c r="AX52" s="996">
        <f t="shared" si="21"/>
        <v>0.95277777777777772</v>
      </c>
      <c r="AY52" s="996">
        <v>0</v>
      </c>
      <c r="AZ52" s="996">
        <f t="shared" si="22"/>
        <v>0.95277777777777772</v>
      </c>
      <c r="BA52" s="996">
        <v>0</v>
      </c>
      <c r="BB52" s="996">
        <f t="shared" si="23"/>
        <v>0.95277777777777772</v>
      </c>
      <c r="BC52" s="996">
        <v>0</v>
      </c>
      <c r="BD52" s="996">
        <f t="shared" si="24"/>
        <v>0.95277777777777772</v>
      </c>
      <c r="BE52" s="996">
        <v>0</v>
      </c>
      <c r="BF52" s="996">
        <f t="shared" si="25"/>
        <v>0.95277777777777772</v>
      </c>
      <c r="BG52" s="996">
        <v>0</v>
      </c>
      <c r="BH52" s="996">
        <f t="shared" si="26"/>
        <v>0.95277777777777772</v>
      </c>
      <c r="BI52" s="996">
        <v>0</v>
      </c>
      <c r="BJ52" s="996">
        <f t="shared" si="27"/>
        <v>0.95277777777777772</v>
      </c>
      <c r="BK52" s="996">
        <v>0</v>
      </c>
      <c r="BL52" s="996">
        <f t="shared" si="28"/>
        <v>0.95277777777777772</v>
      </c>
      <c r="BM52" s="996">
        <v>0</v>
      </c>
      <c r="BN52" s="996">
        <f t="shared" si="29"/>
        <v>0.95277777777777772</v>
      </c>
      <c r="BO52" s="996">
        <v>0</v>
      </c>
      <c r="BP52" s="996">
        <f t="shared" si="30"/>
        <v>0.95277777777777772</v>
      </c>
      <c r="BQ52" s="996">
        <v>0</v>
      </c>
      <c r="BR52" s="996">
        <f t="shared" si="31"/>
        <v>0.95277777777777772</v>
      </c>
      <c r="BS52" s="996">
        <v>0</v>
      </c>
      <c r="BT52" s="996">
        <f t="shared" si="32"/>
        <v>0.95277777777777772</v>
      </c>
      <c r="BU52" s="996">
        <v>0</v>
      </c>
      <c r="BV52" s="996">
        <f t="shared" si="33"/>
        <v>0.95277777777777772</v>
      </c>
      <c r="BW52" s="1093">
        <v>1.3888888888888889E-3</v>
      </c>
      <c r="BX52" s="986">
        <f t="shared" si="34"/>
        <v>0.95416666666666661</v>
      </c>
      <c r="BY52" s="1068"/>
      <c r="BZ52" s="130"/>
      <c r="CA52" s="130">
        <f t="shared" si="35"/>
        <v>6.1805555555555336E-2</v>
      </c>
      <c r="CB52" s="1069">
        <f t="shared" si="36"/>
        <v>18.391011235955123</v>
      </c>
      <c r="CC52" s="1055"/>
      <c r="CD52" s="134">
        <f t="shared" si="37"/>
        <v>88.999999999999687</v>
      </c>
      <c r="CE52" s="134">
        <f t="shared" si="38"/>
        <v>27.28</v>
      </c>
      <c r="CG52" s="281">
        <f t="shared" si="39"/>
        <v>6.1805555555555336E-2</v>
      </c>
      <c r="CH52" s="135">
        <f t="shared" si="40"/>
        <v>88.999999999999687</v>
      </c>
      <c r="CI52" s="282">
        <f t="shared" si="41"/>
        <v>1.4833333333333281</v>
      </c>
    </row>
    <row r="53" spans="1:91" x14ac:dyDescent="0.2">
      <c r="A53" s="1292"/>
      <c r="B53" s="1052">
        <v>30</v>
      </c>
      <c r="C53" s="1053">
        <v>2.0833333333333332E-2</v>
      </c>
      <c r="D53" s="1067">
        <f t="shared" si="42"/>
        <v>0.91319444444444464</v>
      </c>
      <c r="E53" s="126">
        <v>0</v>
      </c>
      <c r="G53" s="996">
        <v>1.3888888888888889E-3</v>
      </c>
      <c r="H53" s="996">
        <f t="shared" si="0"/>
        <v>0.91458333333333353</v>
      </c>
      <c r="I53" s="1092">
        <v>2.0833333333333333E-3</v>
      </c>
      <c r="J53" s="996">
        <f t="shared" si="1"/>
        <v>0.91666666666666685</v>
      </c>
      <c r="K53" s="1092">
        <v>2.0833333333333333E-3</v>
      </c>
      <c r="L53" s="996">
        <f t="shared" si="2"/>
        <v>0.91875000000000018</v>
      </c>
      <c r="M53" s="1092">
        <v>4.1666666666666666E-3</v>
      </c>
      <c r="N53" s="996">
        <f t="shared" si="3"/>
        <v>0.92291666666666683</v>
      </c>
      <c r="O53" s="1092">
        <v>4.1666666666666666E-3</v>
      </c>
      <c r="P53" s="996">
        <f t="shared" si="4"/>
        <v>0.92708333333333348</v>
      </c>
      <c r="Q53" s="1092">
        <v>4.1666666666666666E-3</v>
      </c>
      <c r="R53" s="996">
        <f t="shared" si="5"/>
        <v>0.93125000000000013</v>
      </c>
      <c r="S53" s="1092">
        <v>4.8611111111111112E-3</v>
      </c>
      <c r="T53" s="996">
        <f t="shared" si="6"/>
        <v>0.93611111111111123</v>
      </c>
      <c r="U53" s="1092">
        <v>1.0416666666666666E-2</v>
      </c>
      <c r="V53" s="996">
        <f t="shared" si="7"/>
        <v>0.94652777777777786</v>
      </c>
      <c r="W53" s="1092">
        <v>6.2499999999999995E-3</v>
      </c>
      <c r="X53" s="996">
        <f t="shared" si="8"/>
        <v>0.95277777777777783</v>
      </c>
      <c r="Y53" s="1092">
        <v>4.8611111111111112E-3</v>
      </c>
      <c r="Z53" s="996">
        <f t="shared" si="9"/>
        <v>0.95763888888888893</v>
      </c>
      <c r="AA53" s="1092">
        <v>4.1666666666666666E-3</v>
      </c>
      <c r="AB53" s="996">
        <f t="shared" si="10"/>
        <v>0.96180555555555558</v>
      </c>
      <c r="AC53" s="1092">
        <v>4.1666666666666666E-3</v>
      </c>
      <c r="AD53" s="996">
        <f t="shared" si="11"/>
        <v>0.96597222222222223</v>
      </c>
      <c r="AE53" s="1092">
        <v>3.472222222222222E-3</v>
      </c>
      <c r="AF53" s="996">
        <f t="shared" si="12"/>
        <v>0.96944444444444444</v>
      </c>
      <c r="AG53" s="1092">
        <v>2.0833333333333333E-3</v>
      </c>
      <c r="AH53" s="996">
        <f t="shared" si="13"/>
        <v>0.97152777777777777</v>
      </c>
      <c r="AI53" s="1092">
        <v>2.0833333333333333E-3</v>
      </c>
      <c r="AJ53" s="996">
        <f t="shared" si="14"/>
        <v>0.97361111111111109</v>
      </c>
      <c r="AK53" s="996">
        <v>0</v>
      </c>
      <c r="AL53" s="996">
        <f t="shared" si="15"/>
        <v>0.97361111111111109</v>
      </c>
      <c r="AM53" s="996">
        <v>0</v>
      </c>
      <c r="AN53" s="996">
        <f t="shared" si="16"/>
        <v>0.97361111111111109</v>
      </c>
      <c r="AO53" s="996">
        <v>0</v>
      </c>
      <c r="AP53" s="996">
        <f t="shared" si="17"/>
        <v>0.97361111111111109</v>
      </c>
      <c r="AQ53" s="996">
        <v>0</v>
      </c>
      <c r="AR53" s="996">
        <f t="shared" si="18"/>
        <v>0.97361111111111109</v>
      </c>
      <c r="AS53" s="996">
        <v>0</v>
      </c>
      <c r="AT53" s="996">
        <f t="shared" si="19"/>
        <v>0.97361111111111109</v>
      </c>
      <c r="AU53" s="996">
        <v>0</v>
      </c>
      <c r="AV53" s="996">
        <f t="shared" si="20"/>
        <v>0.97361111111111109</v>
      </c>
      <c r="AW53" s="996">
        <v>0</v>
      </c>
      <c r="AX53" s="996">
        <f t="shared" si="21"/>
        <v>0.97361111111111109</v>
      </c>
      <c r="AY53" s="996">
        <v>0</v>
      </c>
      <c r="AZ53" s="996">
        <f t="shared" si="22"/>
        <v>0.97361111111111109</v>
      </c>
      <c r="BA53" s="996">
        <v>0</v>
      </c>
      <c r="BB53" s="996">
        <f t="shared" si="23"/>
        <v>0.97361111111111109</v>
      </c>
      <c r="BC53" s="996">
        <v>0</v>
      </c>
      <c r="BD53" s="996">
        <f t="shared" si="24"/>
        <v>0.97361111111111109</v>
      </c>
      <c r="BE53" s="996">
        <v>0</v>
      </c>
      <c r="BF53" s="996">
        <f t="shared" si="25"/>
        <v>0.97361111111111109</v>
      </c>
      <c r="BG53" s="996">
        <v>0</v>
      </c>
      <c r="BH53" s="996">
        <f t="shared" si="26"/>
        <v>0.97361111111111109</v>
      </c>
      <c r="BI53" s="996">
        <v>0</v>
      </c>
      <c r="BJ53" s="996">
        <f t="shared" si="27"/>
        <v>0.97361111111111109</v>
      </c>
      <c r="BK53" s="996">
        <v>0</v>
      </c>
      <c r="BL53" s="996">
        <f t="shared" si="28"/>
        <v>0.97361111111111109</v>
      </c>
      <c r="BM53" s="996">
        <v>0</v>
      </c>
      <c r="BN53" s="996">
        <f t="shared" si="29"/>
        <v>0.97361111111111109</v>
      </c>
      <c r="BO53" s="996">
        <v>0</v>
      </c>
      <c r="BP53" s="996">
        <f t="shared" si="30"/>
        <v>0.97361111111111109</v>
      </c>
      <c r="BQ53" s="996">
        <v>0</v>
      </c>
      <c r="BR53" s="996">
        <f t="shared" si="31"/>
        <v>0.97361111111111109</v>
      </c>
      <c r="BS53" s="996">
        <v>0</v>
      </c>
      <c r="BT53" s="996">
        <f t="shared" si="32"/>
        <v>0.97361111111111109</v>
      </c>
      <c r="BU53" s="996">
        <v>0</v>
      </c>
      <c r="BV53" s="996">
        <f t="shared" si="33"/>
        <v>0.97361111111111109</v>
      </c>
      <c r="BW53" s="1093">
        <v>1.3888888888888889E-3</v>
      </c>
      <c r="BX53" s="986">
        <f t="shared" si="34"/>
        <v>0.97499999999999998</v>
      </c>
      <c r="BY53" s="126"/>
      <c r="BZ53" s="127"/>
      <c r="CA53" s="127">
        <f t="shared" si="35"/>
        <v>6.1805555555555336E-2</v>
      </c>
      <c r="CB53" s="1071">
        <f t="shared" si="36"/>
        <v>18.391011235955123</v>
      </c>
      <c r="CC53" s="129"/>
      <c r="CD53" s="134">
        <f t="shared" si="37"/>
        <v>88.999999999999687</v>
      </c>
      <c r="CE53" s="134">
        <f t="shared" si="38"/>
        <v>27.28</v>
      </c>
      <c r="CG53" s="281">
        <f t="shared" si="39"/>
        <v>6.1805555555555336E-2</v>
      </c>
      <c r="CH53" s="135">
        <f t="shared" si="40"/>
        <v>88.999999999999687</v>
      </c>
      <c r="CI53" s="282">
        <f t="shared" si="41"/>
        <v>1.4833333333333281</v>
      </c>
    </row>
    <row r="54" spans="1:91" x14ac:dyDescent="0.2">
      <c r="A54" s="1292"/>
      <c r="B54" s="1052">
        <v>31</v>
      </c>
      <c r="C54" s="1053">
        <v>4.8611111111111112E-2</v>
      </c>
      <c r="D54" s="1067">
        <f>+C54+D53</f>
        <v>0.9618055555555558</v>
      </c>
      <c r="E54" s="126">
        <v>0</v>
      </c>
      <c r="G54" s="996">
        <v>1.3888888888888889E-3</v>
      </c>
      <c r="H54" s="996">
        <f t="shared" si="0"/>
        <v>0.96319444444444469</v>
      </c>
      <c r="I54" s="1092">
        <v>2.0833333333333333E-3</v>
      </c>
      <c r="J54" s="996">
        <f t="shared" si="1"/>
        <v>0.96527777777777801</v>
      </c>
      <c r="K54" s="1092">
        <v>2.0833333333333333E-3</v>
      </c>
      <c r="L54" s="996">
        <f t="shared" si="2"/>
        <v>0.96736111111111134</v>
      </c>
      <c r="M54" s="1092">
        <v>4.1666666666666666E-3</v>
      </c>
      <c r="N54" s="996">
        <f t="shared" si="3"/>
        <v>0.97152777777777799</v>
      </c>
      <c r="O54" s="1092">
        <v>4.1666666666666666E-3</v>
      </c>
      <c r="P54" s="996">
        <f t="shared" si="4"/>
        <v>0.97569444444444464</v>
      </c>
      <c r="Q54" s="1092">
        <v>4.1666666666666666E-3</v>
      </c>
      <c r="R54" s="996">
        <f t="shared" si="5"/>
        <v>0.97986111111111129</v>
      </c>
      <c r="S54" s="1092">
        <v>4.8611111111111112E-3</v>
      </c>
      <c r="T54" s="996">
        <f t="shared" si="6"/>
        <v>0.98472222222222239</v>
      </c>
      <c r="U54" s="1092">
        <v>1.0416666666666666E-2</v>
      </c>
      <c r="V54" s="996">
        <f t="shared" si="7"/>
        <v>0.99513888888888902</v>
      </c>
      <c r="W54" s="1092">
        <v>6.2499999999999995E-3</v>
      </c>
      <c r="X54" s="996">
        <f t="shared" si="8"/>
        <v>1.0013888888888891</v>
      </c>
      <c r="Y54" s="1092">
        <v>4.8611111111111112E-3</v>
      </c>
      <c r="Z54" s="996">
        <f t="shared" si="9"/>
        <v>1.0062500000000003</v>
      </c>
      <c r="AA54" s="1092">
        <v>4.1666666666666666E-3</v>
      </c>
      <c r="AB54" s="996">
        <f t="shared" si="10"/>
        <v>1.010416666666667</v>
      </c>
      <c r="AC54" s="1092">
        <v>4.1666666666666666E-3</v>
      </c>
      <c r="AD54" s="996">
        <f t="shared" si="11"/>
        <v>1.0145833333333336</v>
      </c>
      <c r="AE54" s="1092">
        <v>3.472222222222222E-3</v>
      </c>
      <c r="AF54" s="996">
        <f t="shared" si="12"/>
        <v>1.0180555555555559</v>
      </c>
      <c r="AG54" s="1092">
        <v>2.0833333333333333E-3</v>
      </c>
      <c r="AH54" s="996">
        <f t="shared" si="13"/>
        <v>1.0201388888888894</v>
      </c>
      <c r="AI54" s="1092">
        <v>2.0833333333333333E-3</v>
      </c>
      <c r="AJ54" s="996">
        <f t="shared" si="14"/>
        <v>1.0222222222222228</v>
      </c>
      <c r="AK54" s="996">
        <v>0</v>
      </c>
      <c r="AL54" s="996">
        <f t="shared" si="15"/>
        <v>1.0222222222222228</v>
      </c>
      <c r="AM54" s="996">
        <v>0</v>
      </c>
      <c r="AN54" s="996">
        <f t="shared" si="16"/>
        <v>1.0222222222222228</v>
      </c>
      <c r="AO54" s="996">
        <v>0</v>
      </c>
      <c r="AP54" s="996">
        <f t="shared" si="17"/>
        <v>1.0222222222222228</v>
      </c>
      <c r="AQ54" s="996">
        <v>0</v>
      </c>
      <c r="AR54" s="996">
        <f t="shared" si="18"/>
        <v>1.0222222222222228</v>
      </c>
      <c r="AS54" s="996">
        <v>0</v>
      </c>
      <c r="AT54" s="996">
        <f t="shared" si="19"/>
        <v>1.0222222222222228</v>
      </c>
      <c r="AU54" s="996">
        <v>0</v>
      </c>
      <c r="AV54" s="996">
        <f t="shared" si="20"/>
        <v>1.0222222222222228</v>
      </c>
      <c r="AW54" s="996">
        <v>0</v>
      </c>
      <c r="AX54" s="996">
        <f t="shared" si="21"/>
        <v>1.0222222222222228</v>
      </c>
      <c r="AY54" s="996">
        <v>0</v>
      </c>
      <c r="AZ54" s="996">
        <f t="shared" si="22"/>
        <v>1.0222222222222228</v>
      </c>
      <c r="BA54" s="996">
        <v>0</v>
      </c>
      <c r="BB54" s="996">
        <f t="shared" si="23"/>
        <v>1.0222222222222228</v>
      </c>
      <c r="BC54" s="996">
        <v>0</v>
      </c>
      <c r="BD54" s="996">
        <f t="shared" si="24"/>
        <v>1.0222222222222228</v>
      </c>
      <c r="BE54" s="996">
        <v>0</v>
      </c>
      <c r="BF54" s="996">
        <f t="shared" si="25"/>
        <v>1.0222222222222228</v>
      </c>
      <c r="BG54" s="996">
        <v>0</v>
      </c>
      <c r="BH54" s="996">
        <f t="shared" si="26"/>
        <v>1.0222222222222228</v>
      </c>
      <c r="BI54" s="996">
        <v>0</v>
      </c>
      <c r="BJ54" s="996">
        <f t="shared" si="27"/>
        <v>1.0222222222222228</v>
      </c>
      <c r="BK54" s="996">
        <v>0</v>
      </c>
      <c r="BL54" s="996">
        <f t="shared" si="28"/>
        <v>1.0222222222222228</v>
      </c>
      <c r="BM54" s="996">
        <v>0</v>
      </c>
      <c r="BN54" s="996">
        <f t="shared" si="29"/>
        <v>1.0222222222222228</v>
      </c>
      <c r="BO54" s="996">
        <v>0</v>
      </c>
      <c r="BP54" s="996">
        <f t="shared" si="30"/>
        <v>1.0222222222222228</v>
      </c>
      <c r="BQ54" s="996">
        <v>0</v>
      </c>
      <c r="BR54" s="996">
        <f t="shared" si="31"/>
        <v>1.0222222222222228</v>
      </c>
      <c r="BS54" s="996">
        <v>0</v>
      </c>
      <c r="BT54" s="996">
        <f t="shared" si="32"/>
        <v>1.0222222222222228</v>
      </c>
      <c r="BU54" s="996">
        <v>0</v>
      </c>
      <c r="BV54" s="996">
        <f t="shared" si="33"/>
        <v>1.0222222222222228</v>
      </c>
      <c r="BW54" s="1093">
        <v>1.3888888888888889E-3</v>
      </c>
      <c r="BX54" s="986">
        <f t="shared" si="34"/>
        <v>1.0236111111111117</v>
      </c>
      <c r="BY54" s="126"/>
      <c r="BZ54" s="127"/>
      <c r="CA54" s="127">
        <f t="shared" si="35"/>
        <v>6.1805555555555891E-2</v>
      </c>
      <c r="CB54" s="1071">
        <f t="shared" si="36"/>
        <v>18.391011235954956</v>
      </c>
      <c r="CC54" s="129"/>
      <c r="CD54" s="134">
        <f t="shared" si="37"/>
        <v>89.000000000000483</v>
      </c>
      <c r="CE54" s="134">
        <f t="shared" si="38"/>
        <v>27.28</v>
      </c>
      <c r="CG54" s="281">
        <f t="shared" si="39"/>
        <v>6.1805555555555891E-2</v>
      </c>
      <c r="CH54" s="135">
        <f t="shared" si="40"/>
        <v>89.000000000000483</v>
      </c>
      <c r="CI54" s="282">
        <f t="shared" si="41"/>
        <v>1.4833333333333414</v>
      </c>
    </row>
    <row r="55" spans="1:91" x14ac:dyDescent="0.2">
      <c r="A55" s="1292"/>
      <c r="B55" s="1052">
        <v>32</v>
      </c>
      <c r="C55" s="1053">
        <v>2.7777777777777776E-2</v>
      </c>
      <c r="D55" s="1067">
        <f>+C55+D54</f>
        <v>0.98958333333333359</v>
      </c>
      <c r="E55" s="126">
        <v>0</v>
      </c>
      <c r="G55" s="996">
        <v>1.3888888888888889E-3</v>
      </c>
      <c r="H55" s="996">
        <f t="shared" si="0"/>
        <v>0.99097222222222248</v>
      </c>
      <c r="I55" s="1092">
        <v>2.0833333333333333E-3</v>
      </c>
      <c r="J55" s="996">
        <f t="shared" si="1"/>
        <v>0.9930555555555558</v>
      </c>
      <c r="K55" s="1092">
        <v>2.0833333333333333E-3</v>
      </c>
      <c r="L55" s="996">
        <f t="shared" si="2"/>
        <v>0.99513888888888913</v>
      </c>
      <c r="M55" s="1092">
        <v>4.1666666666666666E-3</v>
      </c>
      <c r="N55" s="996">
        <f t="shared" si="3"/>
        <v>0.99930555555555578</v>
      </c>
      <c r="O55" s="1092">
        <v>4.1666666666666666E-3</v>
      </c>
      <c r="P55" s="996">
        <f t="shared" si="4"/>
        <v>1.0034722222222225</v>
      </c>
      <c r="Q55" s="1092">
        <v>4.1666666666666666E-3</v>
      </c>
      <c r="R55" s="996">
        <f t="shared" si="5"/>
        <v>1.0076388888888892</v>
      </c>
      <c r="S55" s="1092">
        <v>4.8611111111111112E-3</v>
      </c>
      <c r="T55" s="996">
        <f t="shared" si="6"/>
        <v>1.0125000000000004</v>
      </c>
      <c r="U55" s="1092">
        <v>1.0416666666666666E-2</v>
      </c>
      <c r="V55" s="996">
        <f t="shared" si="7"/>
        <v>1.0229166666666671</v>
      </c>
      <c r="W55" s="1092">
        <v>6.2499999999999995E-3</v>
      </c>
      <c r="X55" s="996">
        <f t="shared" si="8"/>
        <v>1.0291666666666672</v>
      </c>
      <c r="Y55" s="1092">
        <v>4.8611111111111112E-3</v>
      </c>
      <c r="Z55" s="996">
        <f t="shared" si="9"/>
        <v>1.0340277777777784</v>
      </c>
      <c r="AA55" s="1092">
        <v>4.1666666666666666E-3</v>
      </c>
      <c r="AB55" s="996">
        <f t="shared" si="10"/>
        <v>1.0381944444444451</v>
      </c>
      <c r="AC55" s="1092">
        <v>4.1666666666666666E-3</v>
      </c>
      <c r="AD55" s="996">
        <f t="shared" si="11"/>
        <v>1.0423611111111117</v>
      </c>
      <c r="AE55" s="1092">
        <v>3.472222222222222E-3</v>
      </c>
      <c r="AF55" s="996">
        <f t="shared" si="12"/>
        <v>1.0458333333333341</v>
      </c>
      <c r="AG55" s="1092">
        <v>2.0833333333333333E-3</v>
      </c>
      <c r="AH55" s="996">
        <f t="shared" si="13"/>
        <v>1.0479166666666675</v>
      </c>
      <c r="AI55" s="1092">
        <v>2.0833333333333333E-3</v>
      </c>
      <c r="AJ55" s="996">
        <f t="shared" si="14"/>
        <v>1.0500000000000009</v>
      </c>
      <c r="AK55" s="996">
        <v>0</v>
      </c>
      <c r="AL55" s="996">
        <f t="shared" si="15"/>
        <v>1.0500000000000009</v>
      </c>
      <c r="AM55" s="996">
        <v>0</v>
      </c>
      <c r="AN55" s="996">
        <f t="shared" si="16"/>
        <v>1.0500000000000009</v>
      </c>
      <c r="AO55" s="996">
        <v>0</v>
      </c>
      <c r="AP55" s="996">
        <f t="shared" si="17"/>
        <v>1.0500000000000009</v>
      </c>
      <c r="AQ55" s="996">
        <v>0</v>
      </c>
      <c r="AR55" s="996">
        <f t="shared" si="18"/>
        <v>1.0500000000000009</v>
      </c>
      <c r="AS55" s="996">
        <v>0</v>
      </c>
      <c r="AT55" s="996">
        <f t="shared" si="19"/>
        <v>1.0500000000000009</v>
      </c>
      <c r="AU55" s="996">
        <v>0</v>
      </c>
      <c r="AV55" s="996">
        <f t="shared" si="20"/>
        <v>1.0500000000000009</v>
      </c>
      <c r="AW55" s="996">
        <v>0</v>
      </c>
      <c r="AX55" s="996">
        <f t="shared" si="21"/>
        <v>1.0500000000000009</v>
      </c>
      <c r="AY55" s="996">
        <v>0</v>
      </c>
      <c r="AZ55" s="996">
        <f t="shared" si="22"/>
        <v>1.0500000000000009</v>
      </c>
      <c r="BA55" s="996">
        <v>0</v>
      </c>
      <c r="BB55" s="996">
        <f t="shared" si="23"/>
        <v>1.0500000000000009</v>
      </c>
      <c r="BC55" s="996">
        <v>0</v>
      </c>
      <c r="BD55" s="996">
        <f t="shared" si="24"/>
        <v>1.0500000000000009</v>
      </c>
      <c r="BE55" s="996">
        <v>0</v>
      </c>
      <c r="BF55" s="996">
        <f t="shared" si="25"/>
        <v>1.0500000000000009</v>
      </c>
      <c r="BG55" s="996">
        <v>0</v>
      </c>
      <c r="BH55" s="996">
        <f t="shared" si="26"/>
        <v>1.0500000000000009</v>
      </c>
      <c r="BI55" s="996">
        <v>0</v>
      </c>
      <c r="BJ55" s="996">
        <f t="shared" si="27"/>
        <v>1.0500000000000009</v>
      </c>
      <c r="BK55" s="996">
        <v>0</v>
      </c>
      <c r="BL55" s="996">
        <f t="shared" si="28"/>
        <v>1.0500000000000009</v>
      </c>
      <c r="BM55" s="996">
        <v>0</v>
      </c>
      <c r="BN55" s="996">
        <f t="shared" si="29"/>
        <v>1.0500000000000009</v>
      </c>
      <c r="BO55" s="996">
        <v>0</v>
      </c>
      <c r="BP55" s="996">
        <f t="shared" si="30"/>
        <v>1.0500000000000009</v>
      </c>
      <c r="BQ55" s="996">
        <v>0</v>
      </c>
      <c r="BR55" s="996">
        <f t="shared" si="31"/>
        <v>1.0500000000000009</v>
      </c>
      <c r="BS55" s="996">
        <v>0</v>
      </c>
      <c r="BT55" s="996">
        <f t="shared" si="32"/>
        <v>1.0500000000000009</v>
      </c>
      <c r="BU55" s="996">
        <v>0</v>
      </c>
      <c r="BV55" s="996">
        <f t="shared" si="33"/>
        <v>1.0500000000000009</v>
      </c>
      <c r="BW55" s="1093">
        <v>1.3888888888888889E-3</v>
      </c>
      <c r="BX55" s="986">
        <f t="shared" si="34"/>
        <v>1.0513888888888898</v>
      </c>
      <c r="BY55" s="126"/>
      <c r="BZ55" s="127"/>
      <c r="CA55" s="127">
        <f t="shared" si="35"/>
        <v>6.1805555555556224E-2</v>
      </c>
      <c r="CB55" s="1071">
        <f t="shared" si="36"/>
        <v>18.391011235954856</v>
      </c>
      <c r="CC55" s="129"/>
      <c r="CD55" s="134">
        <f t="shared" si="37"/>
        <v>89.000000000000966</v>
      </c>
      <c r="CE55" s="134">
        <f t="shared" si="38"/>
        <v>27.28</v>
      </c>
      <c r="CG55" s="281">
        <f t="shared" si="39"/>
        <v>6.1805555555556224E-2</v>
      </c>
      <c r="CH55" s="135">
        <f t="shared" si="40"/>
        <v>89.000000000000966</v>
      </c>
      <c r="CI55" s="282">
        <f t="shared" si="41"/>
        <v>1.4833333333333494</v>
      </c>
    </row>
    <row r="56" spans="1:91" x14ac:dyDescent="0.2">
      <c r="A56" s="1292"/>
      <c r="B56" s="1052">
        <v>33</v>
      </c>
      <c r="C56" s="1053">
        <v>2.7777777777777776E-2</v>
      </c>
      <c r="D56" s="1067">
        <f>+C56+D55</f>
        <v>1.0173611111111114</v>
      </c>
      <c r="E56" s="126">
        <v>0</v>
      </c>
      <c r="G56" s="996">
        <v>1.3888888888888889E-3</v>
      </c>
      <c r="H56" s="996">
        <f t="shared" si="0"/>
        <v>1.0187500000000003</v>
      </c>
      <c r="I56" s="1092">
        <v>2.0833333333333333E-3</v>
      </c>
      <c r="J56" s="996">
        <f t="shared" si="1"/>
        <v>1.0208333333333337</v>
      </c>
      <c r="K56" s="1092">
        <v>2.0833333333333333E-3</v>
      </c>
      <c r="L56" s="996">
        <f t="shared" si="2"/>
        <v>1.0229166666666671</v>
      </c>
      <c r="M56" s="1092">
        <v>4.1666666666666666E-3</v>
      </c>
      <c r="N56" s="996">
        <f t="shared" si="3"/>
        <v>1.0270833333333338</v>
      </c>
      <c r="O56" s="1092">
        <v>4.1666666666666666E-3</v>
      </c>
      <c r="P56" s="996">
        <f t="shared" si="4"/>
        <v>1.0312500000000004</v>
      </c>
      <c r="Q56" s="1092">
        <v>4.1666666666666666E-3</v>
      </c>
      <c r="R56" s="996">
        <f t="shared" si="5"/>
        <v>1.0354166666666671</v>
      </c>
      <c r="S56" s="1092">
        <v>4.8611111111111112E-3</v>
      </c>
      <c r="T56" s="996">
        <f t="shared" si="6"/>
        <v>1.0402777777777783</v>
      </c>
      <c r="U56" s="1092">
        <v>1.0416666666666666E-2</v>
      </c>
      <c r="V56" s="996">
        <f t="shared" si="7"/>
        <v>1.050694444444445</v>
      </c>
      <c r="W56" s="1092">
        <v>6.2499999999999995E-3</v>
      </c>
      <c r="X56" s="996">
        <f t="shared" si="8"/>
        <v>1.0569444444444451</v>
      </c>
      <c r="Y56" s="1092">
        <v>4.8611111111111112E-3</v>
      </c>
      <c r="Z56" s="996">
        <f t="shared" si="9"/>
        <v>1.0618055555555563</v>
      </c>
      <c r="AA56" s="1092">
        <v>4.1666666666666666E-3</v>
      </c>
      <c r="AB56" s="996">
        <f t="shared" si="10"/>
        <v>1.065972222222223</v>
      </c>
      <c r="AC56" s="1092">
        <v>4.1666666666666666E-3</v>
      </c>
      <c r="AD56" s="996">
        <f t="shared" si="11"/>
        <v>1.0701388888888896</v>
      </c>
      <c r="AE56" s="1092">
        <v>3.472222222222222E-3</v>
      </c>
      <c r="AF56" s="996">
        <f t="shared" si="12"/>
        <v>1.073611111111112</v>
      </c>
      <c r="AG56" s="1092">
        <v>2.0833333333333333E-3</v>
      </c>
      <c r="AH56" s="996">
        <f t="shared" si="13"/>
        <v>1.0756944444444454</v>
      </c>
      <c r="AI56" s="1092">
        <v>2.0833333333333333E-3</v>
      </c>
      <c r="AJ56" s="996">
        <f t="shared" si="14"/>
        <v>1.0777777777777788</v>
      </c>
      <c r="AK56" s="996">
        <v>0</v>
      </c>
      <c r="AL56" s="996">
        <f t="shared" si="15"/>
        <v>1.0777777777777788</v>
      </c>
      <c r="AM56" s="996">
        <v>0</v>
      </c>
      <c r="AN56" s="996">
        <f t="shared" si="16"/>
        <v>1.0777777777777788</v>
      </c>
      <c r="AO56" s="996">
        <v>0</v>
      </c>
      <c r="AP56" s="996">
        <f t="shared" si="17"/>
        <v>1.0777777777777788</v>
      </c>
      <c r="AQ56" s="996">
        <v>0</v>
      </c>
      <c r="AR56" s="996">
        <f t="shared" si="18"/>
        <v>1.0777777777777788</v>
      </c>
      <c r="AS56" s="996">
        <v>0</v>
      </c>
      <c r="AT56" s="996">
        <f t="shared" si="19"/>
        <v>1.0777777777777788</v>
      </c>
      <c r="AU56" s="996">
        <v>0</v>
      </c>
      <c r="AV56" s="996">
        <f t="shared" si="20"/>
        <v>1.0777777777777788</v>
      </c>
      <c r="AW56" s="996">
        <v>0</v>
      </c>
      <c r="AX56" s="996">
        <f t="shared" si="21"/>
        <v>1.0777777777777788</v>
      </c>
      <c r="AY56" s="996">
        <v>0</v>
      </c>
      <c r="AZ56" s="996">
        <f t="shared" si="22"/>
        <v>1.0777777777777788</v>
      </c>
      <c r="BA56" s="996">
        <v>0</v>
      </c>
      <c r="BB56" s="996">
        <f t="shared" si="23"/>
        <v>1.0777777777777788</v>
      </c>
      <c r="BC56" s="996">
        <v>0</v>
      </c>
      <c r="BD56" s="996">
        <f t="shared" si="24"/>
        <v>1.0777777777777788</v>
      </c>
      <c r="BE56" s="996">
        <v>0</v>
      </c>
      <c r="BF56" s="996">
        <f t="shared" si="25"/>
        <v>1.0777777777777788</v>
      </c>
      <c r="BG56" s="996">
        <v>0</v>
      </c>
      <c r="BH56" s="996">
        <f t="shared" si="26"/>
        <v>1.0777777777777788</v>
      </c>
      <c r="BI56" s="996">
        <v>0</v>
      </c>
      <c r="BJ56" s="996">
        <f t="shared" si="27"/>
        <v>1.0777777777777788</v>
      </c>
      <c r="BK56" s="996">
        <v>0</v>
      </c>
      <c r="BL56" s="996">
        <f t="shared" si="28"/>
        <v>1.0777777777777788</v>
      </c>
      <c r="BM56" s="996">
        <v>0</v>
      </c>
      <c r="BN56" s="996">
        <f t="shared" si="29"/>
        <v>1.0777777777777788</v>
      </c>
      <c r="BO56" s="996">
        <v>0</v>
      </c>
      <c r="BP56" s="996">
        <f t="shared" si="30"/>
        <v>1.0777777777777788</v>
      </c>
      <c r="BQ56" s="996">
        <v>0</v>
      </c>
      <c r="BR56" s="996">
        <f t="shared" si="31"/>
        <v>1.0777777777777788</v>
      </c>
      <c r="BS56" s="996">
        <v>0</v>
      </c>
      <c r="BT56" s="996">
        <f t="shared" si="32"/>
        <v>1.0777777777777788</v>
      </c>
      <c r="BU56" s="996">
        <v>0</v>
      </c>
      <c r="BV56" s="996">
        <f t="shared" si="33"/>
        <v>1.0777777777777788</v>
      </c>
      <c r="BW56" s="1093">
        <v>1.3888888888888889E-3</v>
      </c>
      <c r="BX56" s="986">
        <f t="shared" si="34"/>
        <v>1.0791666666666677</v>
      </c>
      <c r="BY56" s="126"/>
      <c r="BZ56" s="127"/>
      <c r="CA56" s="127">
        <f>+BX56-D56</f>
        <v>6.1805555555556335E-2</v>
      </c>
      <c r="CB56" s="1071">
        <f t="shared" si="36"/>
        <v>18.391011235954824</v>
      </c>
      <c r="CC56" s="129"/>
      <c r="CD56" s="134">
        <f t="shared" si="37"/>
        <v>89.000000000001123</v>
      </c>
      <c r="CE56" s="134">
        <f>+$J$62</f>
        <v>27.28</v>
      </c>
      <c r="CG56" s="281">
        <f t="shared" si="39"/>
        <v>6.1805555555556335E-2</v>
      </c>
      <c r="CH56" s="135">
        <f t="shared" si="40"/>
        <v>89.000000000001123</v>
      </c>
      <c r="CI56" s="282">
        <f t="shared" si="41"/>
        <v>1.483333333333352</v>
      </c>
    </row>
    <row r="57" spans="1:91" x14ac:dyDescent="0.2">
      <c r="B57" s="74"/>
      <c r="D57" s="74"/>
      <c r="E57" s="74"/>
      <c r="F57" s="74"/>
      <c r="G57" s="74"/>
      <c r="H57" s="861"/>
      <c r="J57" s="861"/>
      <c r="L57" s="861"/>
      <c r="M57" s="74"/>
      <c r="N57" s="74"/>
      <c r="O57" s="74"/>
      <c r="P57" s="74"/>
      <c r="Q57" s="74"/>
      <c r="R57" s="861"/>
      <c r="S57" s="74"/>
      <c r="T57" s="861"/>
      <c r="U57" s="74"/>
      <c r="V57" s="861"/>
      <c r="W57" s="74"/>
      <c r="X57" s="861"/>
      <c r="Y57" s="74"/>
      <c r="Z57" s="861"/>
      <c r="AA57" s="74"/>
      <c r="AB57" s="74"/>
      <c r="AC57" s="74"/>
      <c r="AD57" s="74"/>
      <c r="AE57" s="74"/>
      <c r="AF57" s="861"/>
      <c r="AG57" s="74"/>
      <c r="AH57" s="861"/>
      <c r="AI57" s="74"/>
      <c r="AJ57" s="861"/>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row>
    <row r="58" spans="1:91" x14ac:dyDescent="0.2">
      <c r="H58" s="1111"/>
      <c r="J58" s="1111"/>
      <c r="L58" s="861"/>
      <c r="M58" s="74"/>
      <c r="N58" s="74"/>
      <c r="O58" s="74"/>
      <c r="P58" s="74"/>
      <c r="Q58" s="74"/>
      <c r="R58" s="861"/>
      <c r="S58" s="74"/>
      <c r="T58" s="861"/>
      <c r="U58" s="74"/>
      <c r="V58" s="861"/>
      <c r="W58" s="74"/>
      <c r="X58" s="861"/>
      <c r="Y58" s="74"/>
      <c r="Z58" s="861"/>
      <c r="AA58" s="74"/>
      <c r="AB58" s="74"/>
      <c r="AC58" s="74"/>
      <c r="AD58" s="74"/>
      <c r="AE58" s="74"/>
      <c r="AF58" s="861"/>
      <c r="AG58" s="74"/>
      <c r="AH58" s="861"/>
      <c r="AI58" s="74"/>
      <c r="AJ58" s="861"/>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861"/>
      <c r="BY58" s="74"/>
      <c r="BZ58" s="74"/>
      <c r="CA58" s="74"/>
      <c r="CB58" s="74"/>
      <c r="CC58" s="74"/>
      <c r="CD58" s="74"/>
      <c r="CE58" s="74"/>
      <c r="CF58" s="74"/>
      <c r="CG58" s="74"/>
      <c r="CH58" s="74"/>
      <c r="CI58" s="74"/>
      <c r="CJ58" s="74"/>
      <c r="CK58" s="74"/>
      <c r="CL58" s="74"/>
      <c r="CM58" s="74"/>
    </row>
    <row r="59" spans="1:91" x14ac:dyDescent="0.2">
      <c r="B59" s="134" t="s">
        <v>25</v>
      </c>
      <c r="H59" s="134"/>
      <c r="J59" s="74">
        <v>28</v>
      </c>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row>
    <row r="60" spans="1:91" x14ac:dyDescent="0.2">
      <c r="B60" s="134" t="s">
        <v>26</v>
      </c>
      <c r="H60" s="134"/>
      <c r="J60" s="74">
        <v>5</v>
      </c>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row>
    <row r="61" spans="1:91" x14ac:dyDescent="0.2">
      <c r="B61" s="134" t="s">
        <v>27</v>
      </c>
      <c r="H61" s="134"/>
      <c r="J61" s="74">
        <f>+J59+J60</f>
        <v>33</v>
      </c>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row>
    <row r="62" spans="1:91" x14ac:dyDescent="0.2">
      <c r="B62" s="134" t="s">
        <v>28</v>
      </c>
      <c r="H62" s="134"/>
      <c r="J62" s="283">
        <v>27.28</v>
      </c>
      <c r="L62" s="134" t="s">
        <v>21</v>
      </c>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row>
    <row r="63" spans="1:91" x14ac:dyDescent="0.2">
      <c r="B63" s="18" t="s">
        <v>29</v>
      </c>
      <c r="H63" s="134"/>
      <c r="J63" s="284">
        <v>0</v>
      </c>
      <c r="L63" s="134" t="s">
        <v>21</v>
      </c>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row>
    <row r="64" spans="1:91" x14ac:dyDescent="0.2">
      <c r="B64" s="134" t="s">
        <v>30</v>
      </c>
      <c r="H64" s="134"/>
      <c r="J64" s="13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row>
    <row r="65" spans="8:91" x14ac:dyDescent="0.2">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row>
    <row r="66" spans="8:91" x14ac:dyDescent="0.2">
      <c r="H66" s="134"/>
      <c r="J66" s="13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row>
    <row r="67" spans="8:91" x14ac:dyDescent="0.2">
      <c r="H67" s="134"/>
      <c r="J67" s="13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row>
    <row r="68" spans="8:91" x14ac:dyDescent="0.2">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row>
    <row r="69" spans="8:91" x14ac:dyDescent="0.2">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row>
    <row r="70" spans="8:91" x14ac:dyDescent="0.2">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row>
    <row r="71" spans="8:91" x14ac:dyDescent="0.2">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row>
    <row r="72" spans="8:91" x14ac:dyDescent="0.2">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row>
    <row r="73" spans="8:91" x14ac:dyDescent="0.2">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row>
    <row r="74" spans="8:91" x14ac:dyDescent="0.2">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row>
    <row r="75" spans="8:91" x14ac:dyDescent="0.2">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row>
    <row r="76" spans="8:91" x14ac:dyDescent="0.2">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row>
    <row r="77" spans="8:91" x14ac:dyDescent="0.2">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row>
    <row r="78" spans="8:91" x14ac:dyDescent="0.2">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row>
    <row r="79" spans="8:91" x14ac:dyDescent="0.2">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row>
    <row r="80" spans="8:91" x14ac:dyDescent="0.2">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row>
  </sheetData>
  <mergeCells count="11">
    <mergeCell ref="CG20:CI20"/>
    <mergeCell ref="BZ21:BZ22"/>
    <mergeCell ref="B23:CC23"/>
    <mergeCell ref="A24:A56"/>
    <mergeCell ref="B19:D19"/>
    <mergeCell ref="H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3:CJ53"/>
  <sheetViews>
    <sheetView topLeftCell="A19" zoomScale="70" zoomScaleNormal="70"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0.85546875" style="74" customWidth="1"/>
    <col min="11" max="11" width="14.42578125" style="74" hidden="1" customWidth="1"/>
    <col min="12" max="12" width="12.28515625" style="134" customWidth="1"/>
    <col min="13" max="17" width="11.28515625" style="134" hidden="1" customWidth="1"/>
    <col min="18" max="18" width="10.5703125" style="134" customWidth="1"/>
    <col min="19" max="19" width="10.85546875" style="134" hidden="1" customWidth="1"/>
    <col min="20" max="20" width="12.140625" style="134" customWidth="1"/>
    <col min="21" max="21" width="10.85546875" style="134" hidden="1" customWidth="1"/>
    <col min="22" max="22" width="11.28515625" style="134" customWidth="1"/>
    <col min="23" max="23" width="11.28515625" style="134" hidden="1" customWidth="1"/>
    <col min="24" max="24" width="12.140625" style="134" customWidth="1"/>
    <col min="25" max="25" width="11.28515625" style="134" hidden="1" customWidth="1"/>
    <col min="26" max="26" width="10.5703125" style="134" customWidth="1"/>
    <col min="27" max="28" width="11.28515625" style="134" hidden="1" customWidth="1"/>
    <col min="29" max="31" width="11.42578125" style="134" hidden="1" customWidth="1"/>
    <col min="32" max="32" width="12.28515625" style="134" customWidth="1"/>
    <col min="33" max="33" width="11.42578125" style="134" hidden="1" customWidth="1"/>
    <col min="34" max="34" width="10.85546875" style="134" customWidth="1"/>
    <col min="35" max="35" width="11.42578125" style="134" hidden="1" customWidth="1"/>
    <col min="36" max="36" width="11.42578125" style="134"/>
    <col min="37" max="74" width="11.42578125" style="134" hidden="1" customWidth="1"/>
    <col min="75" max="75" width="12.42578125" style="134" hidden="1" customWidth="1"/>
    <col min="76" max="76" width="11.42578125" style="134"/>
    <col min="77" max="77" width="11.42578125" style="134" hidden="1" customWidth="1"/>
    <col min="78" max="78" width="9.7109375" style="134" customWidth="1"/>
    <col min="79"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0.85546875" style="134" customWidth="1"/>
    <col min="267" max="267" width="0" style="134" hidden="1" customWidth="1"/>
    <col min="268" max="268" width="12.28515625" style="134" customWidth="1"/>
    <col min="269" max="273" width="0" style="134" hidden="1" customWidth="1"/>
    <col min="274" max="274" width="10.5703125" style="134" customWidth="1"/>
    <col min="275" max="275" width="0" style="134" hidden="1" customWidth="1"/>
    <col min="276" max="276" width="12.140625" style="134" customWidth="1"/>
    <col min="277" max="277" width="0" style="134" hidden="1" customWidth="1"/>
    <col min="278" max="278" width="11.28515625" style="134" customWidth="1"/>
    <col min="279" max="279" width="0" style="134" hidden="1" customWidth="1"/>
    <col min="280" max="280" width="12.140625" style="134" customWidth="1"/>
    <col min="281" max="281" width="0" style="134" hidden="1" customWidth="1"/>
    <col min="282" max="282" width="10.5703125" style="134" customWidth="1"/>
    <col min="283" max="287" width="0" style="134" hidden="1" customWidth="1"/>
    <col min="288" max="288" width="12.28515625" style="134" customWidth="1"/>
    <col min="289" max="289" width="0" style="134" hidden="1" customWidth="1"/>
    <col min="290" max="290" width="10.85546875" style="134" customWidth="1"/>
    <col min="291" max="291" width="0" style="134" hidden="1" customWidth="1"/>
    <col min="292" max="292" width="11.42578125" style="134"/>
    <col min="293" max="331" width="0" style="134" hidden="1" customWidth="1"/>
    <col min="332" max="332" width="11.42578125" style="134"/>
    <col min="333" max="333" width="0" style="134" hidden="1" customWidth="1"/>
    <col min="334" max="334" width="9.7109375" style="134" customWidth="1"/>
    <col min="335"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0.85546875" style="134" customWidth="1"/>
    <col min="523" max="523" width="0" style="134" hidden="1" customWidth="1"/>
    <col min="524" max="524" width="12.28515625" style="134" customWidth="1"/>
    <col min="525" max="529" width="0" style="134" hidden="1" customWidth="1"/>
    <col min="530" max="530" width="10.5703125" style="134" customWidth="1"/>
    <col min="531" max="531" width="0" style="134" hidden="1" customWidth="1"/>
    <col min="532" max="532" width="12.140625" style="134" customWidth="1"/>
    <col min="533" max="533" width="0" style="134" hidden="1" customWidth="1"/>
    <col min="534" max="534" width="11.28515625" style="134" customWidth="1"/>
    <col min="535" max="535" width="0" style="134" hidden="1" customWidth="1"/>
    <col min="536" max="536" width="12.140625" style="134" customWidth="1"/>
    <col min="537" max="537" width="0" style="134" hidden="1" customWidth="1"/>
    <col min="538" max="538" width="10.5703125" style="134" customWidth="1"/>
    <col min="539" max="543" width="0" style="134" hidden="1" customWidth="1"/>
    <col min="544" max="544" width="12.28515625" style="134" customWidth="1"/>
    <col min="545" max="545" width="0" style="134" hidden="1" customWidth="1"/>
    <col min="546" max="546" width="10.85546875" style="134" customWidth="1"/>
    <col min="547" max="547" width="0" style="134" hidden="1" customWidth="1"/>
    <col min="548" max="548" width="11.42578125" style="134"/>
    <col min="549" max="587" width="0" style="134" hidden="1" customWidth="1"/>
    <col min="588" max="588" width="11.42578125" style="134"/>
    <col min="589" max="589" width="0" style="134" hidden="1" customWidth="1"/>
    <col min="590" max="590" width="9.7109375" style="134" customWidth="1"/>
    <col min="591"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0.85546875" style="134" customWidth="1"/>
    <col min="779" max="779" width="0" style="134" hidden="1" customWidth="1"/>
    <col min="780" max="780" width="12.28515625" style="134" customWidth="1"/>
    <col min="781" max="785" width="0" style="134" hidden="1" customWidth="1"/>
    <col min="786" max="786" width="10.5703125" style="134" customWidth="1"/>
    <col min="787" max="787" width="0" style="134" hidden="1" customWidth="1"/>
    <col min="788" max="788" width="12.140625" style="134" customWidth="1"/>
    <col min="789" max="789" width="0" style="134" hidden="1" customWidth="1"/>
    <col min="790" max="790" width="11.28515625" style="134" customWidth="1"/>
    <col min="791" max="791" width="0" style="134" hidden="1" customWidth="1"/>
    <col min="792" max="792" width="12.140625" style="134" customWidth="1"/>
    <col min="793" max="793" width="0" style="134" hidden="1" customWidth="1"/>
    <col min="794" max="794" width="10.5703125" style="134" customWidth="1"/>
    <col min="795" max="799" width="0" style="134" hidden="1" customWidth="1"/>
    <col min="800" max="800" width="12.28515625" style="134" customWidth="1"/>
    <col min="801" max="801" width="0" style="134" hidden="1" customWidth="1"/>
    <col min="802" max="802" width="10.85546875" style="134" customWidth="1"/>
    <col min="803" max="803" width="0" style="134" hidden="1" customWidth="1"/>
    <col min="804" max="804" width="11.42578125" style="134"/>
    <col min="805" max="843" width="0" style="134" hidden="1" customWidth="1"/>
    <col min="844" max="844" width="11.42578125" style="134"/>
    <col min="845" max="845" width="0" style="134" hidden="1" customWidth="1"/>
    <col min="846" max="846" width="9.7109375" style="134" customWidth="1"/>
    <col min="847"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0.85546875" style="134" customWidth="1"/>
    <col min="1035" max="1035" width="0" style="134" hidden="1" customWidth="1"/>
    <col min="1036" max="1036" width="12.28515625" style="134" customWidth="1"/>
    <col min="1037" max="1041" width="0" style="134" hidden="1" customWidth="1"/>
    <col min="1042" max="1042" width="10.5703125" style="134" customWidth="1"/>
    <col min="1043" max="1043" width="0" style="134" hidden="1" customWidth="1"/>
    <col min="1044" max="1044" width="12.140625" style="134" customWidth="1"/>
    <col min="1045" max="1045" width="0" style="134" hidden="1" customWidth="1"/>
    <col min="1046" max="1046" width="11.28515625" style="134" customWidth="1"/>
    <col min="1047" max="1047" width="0" style="134" hidden="1" customWidth="1"/>
    <col min="1048" max="1048" width="12.140625" style="134" customWidth="1"/>
    <col min="1049" max="1049" width="0" style="134" hidden="1" customWidth="1"/>
    <col min="1050" max="1050" width="10.5703125" style="134" customWidth="1"/>
    <col min="1051" max="1055" width="0" style="134" hidden="1" customWidth="1"/>
    <col min="1056" max="1056" width="12.28515625" style="134" customWidth="1"/>
    <col min="1057" max="1057" width="0" style="134" hidden="1" customWidth="1"/>
    <col min="1058" max="1058" width="10.85546875" style="134" customWidth="1"/>
    <col min="1059" max="1059" width="0" style="134" hidden="1" customWidth="1"/>
    <col min="1060" max="1060" width="11.42578125" style="134"/>
    <col min="1061" max="1099" width="0" style="134" hidden="1" customWidth="1"/>
    <col min="1100" max="1100" width="11.42578125" style="134"/>
    <col min="1101" max="1101" width="0" style="134" hidden="1" customWidth="1"/>
    <col min="1102" max="1102" width="9.7109375" style="134" customWidth="1"/>
    <col min="1103"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0.85546875" style="134" customWidth="1"/>
    <col min="1291" max="1291" width="0" style="134" hidden="1" customWidth="1"/>
    <col min="1292" max="1292" width="12.28515625" style="134" customWidth="1"/>
    <col min="1293" max="1297" width="0" style="134" hidden="1" customWidth="1"/>
    <col min="1298" max="1298" width="10.5703125" style="134" customWidth="1"/>
    <col min="1299" max="1299" width="0" style="134" hidden="1" customWidth="1"/>
    <col min="1300" max="1300" width="12.140625" style="134" customWidth="1"/>
    <col min="1301" max="1301" width="0" style="134" hidden="1" customWidth="1"/>
    <col min="1302" max="1302" width="11.28515625" style="134" customWidth="1"/>
    <col min="1303" max="1303" width="0" style="134" hidden="1" customWidth="1"/>
    <col min="1304" max="1304" width="12.140625" style="134" customWidth="1"/>
    <col min="1305" max="1305" width="0" style="134" hidden="1" customWidth="1"/>
    <col min="1306" max="1306" width="10.5703125" style="134" customWidth="1"/>
    <col min="1307" max="1311" width="0" style="134" hidden="1" customWidth="1"/>
    <col min="1312" max="1312" width="12.28515625" style="134" customWidth="1"/>
    <col min="1313" max="1313" width="0" style="134" hidden="1" customWidth="1"/>
    <col min="1314" max="1314" width="10.85546875" style="134" customWidth="1"/>
    <col min="1315" max="1315" width="0" style="134" hidden="1" customWidth="1"/>
    <col min="1316" max="1316" width="11.42578125" style="134"/>
    <col min="1317" max="1355" width="0" style="134" hidden="1" customWidth="1"/>
    <col min="1356" max="1356" width="11.42578125" style="134"/>
    <col min="1357" max="1357" width="0" style="134" hidden="1" customWidth="1"/>
    <col min="1358" max="1358" width="9.7109375" style="134" customWidth="1"/>
    <col min="1359"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0.85546875" style="134" customWidth="1"/>
    <col min="1547" max="1547" width="0" style="134" hidden="1" customWidth="1"/>
    <col min="1548" max="1548" width="12.28515625" style="134" customWidth="1"/>
    <col min="1549" max="1553" width="0" style="134" hidden="1" customWidth="1"/>
    <col min="1554" max="1554" width="10.5703125" style="134" customWidth="1"/>
    <col min="1555" max="1555" width="0" style="134" hidden="1" customWidth="1"/>
    <col min="1556" max="1556" width="12.140625" style="134" customWidth="1"/>
    <col min="1557" max="1557" width="0" style="134" hidden="1" customWidth="1"/>
    <col min="1558" max="1558" width="11.28515625" style="134" customWidth="1"/>
    <col min="1559" max="1559" width="0" style="134" hidden="1" customWidth="1"/>
    <col min="1560" max="1560" width="12.140625" style="134" customWidth="1"/>
    <col min="1561" max="1561" width="0" style="134" hidden="1" customWidth="1"/>
    <col min="1562" max="1562" width="10.5703125" style="134" customWidth="1"/>
    <col min="1563" max="1567" width="0" style="134" hidden="1" customWidth="1"/>
    <col min="1568" max="1568" width="12.28515625" style="134" customWidth="1"/>
    <col min="1569" max="1569" width="0" style="134" hidden="1" customWidth="1"/>
    <col min="1570" max="1570" width="10.85546875" style="134" customWidth="1"/>
    <col min="1571" max="1571" width="0" style="134" hidden="1" customWidth="1"/>
    <col min="1572" max="1572" width="11.42578125" style="134"/>
    <col min="1573" max="1611" width="0" style="134" hidden="1" customWidth="1"/>
    <col min="1612" max="1612" width="11.42578125" style="134"/>
    <col min="1613" max="1613" width="0" style="134" hidden="1" customWidth="1"/>
    <col min="1614" max="1614" width="9.7109375" style="134" customWidth="1"/>
    <col min="1615"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0.85546875" style="134" customWidth="1"/>
    <col min="1803" max="1803" width="0" style="134" hidden="1" customWidth="1"/>
    <col min="1804" max="1804" width="12.28515625" style="134" customWidth="1"/>
    <col min="1805" max="1809" width="0" style="134" hidden="1" customWidth="1"/>
    <col min="1810" max="1810" width="10.5703125" style="134" customWidth="1"/>
    <col min="1811" max="1811" width="0" style="134" hidden="1" customWidth="1"/>
    <col min="1812" max="1812" width="12.140625" style="134" customWidth="1"/>
    <col min="1813" max="1813" width="0" style="134" hidden="1" customWidth="1"/>
    <col min="1814" max="1814" width="11.28515625" style="134" customWidth="1"/>
    <col min="1815" max="1815" width="0" style="134" hidden="1" customWidth="1"/>
    <col min="1816" max="1816" width="12.140625" style="134" customWidth="1"/>
    <col min="1817" max="1817" width="0" style="134" hidden="1" customWidth="1"/>
    <col min="1818" max="1818" width="10.5703125" style="134" customWidth="1"/>
    <col min="1819" max="1823" width="0" style="134" hidden="1" customWidth="1"/>
    <col min="1824" max="1824" width="12.28515625" style="134" customWidth="1"/>
    <col min="1825" max="1825" width="0" style="134" hidden="1" customWidth="1"/>
    <col min="1826" max="1826" width="10.85546875" style="134" customWidth="1"/>
    <col min="1827" max="1827" width="0" style="134" hidden="1" customWidth="1"/>
    <col min="1828" max="1828" width="11.42578125" style="134"/>
    <col min="1829" max="1867" width="0" style="134" hidden="1" customWidth="1"/>
    <col min="1868" max="1868" width="11.42578125" style="134"/>
    <col min="1869" max="1869" width="0" style="134" hidden="1" customWidth="1"/>
    <col min="1870" max="1870" width="9.7109375" style="134" customWidth="1"/>
    <col min="1871"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0.85546875" style="134" customWidth="1"/>
    <col min="2059" max="2059" width="0" style="134" hidden="1" customWidth="1"/>
    <col min="2060" max="2060" width="12.28515625" style="134" customWidth="1"/>
    <col min="2061" max="2065" width="0" style="134" hidden="1" customWidth="1"/>
    <col min="2066" max="2066" width="10.5703125" style="134" customWidth="1"/>
    <col min="2067" max="2067" width="0" style="134" hidden="1" customWidth="1"/>
    <col min="2068" max="2068" width="12.140625" style="134" customWidth="1"/>
    <col min="2069" max="2069" width="0" style="134" hidden="1" customWidth="1"/>
    <col min="2070" max="2070" width="11.28515625" style="134" customWidth="1"/>
    <col min="2071" max="2071" width="0" style="134" hidden="1" customWidth="1"/>
    <col min="2072" max="2072" width="12.140625" style="134" customWidth="1"/>
    <col min="2073" max="2073" width="0" style="134" hidden="1" customWidth="1"/>
    <col min="2074" max="2074" width="10.5703125" style="134" customWidth="1"/>
    <col min="2075" max="2079" width="0" style="134" hidden="1" customWidth="1"/>
    <col min="2080" max="2080" width="12.28515625" style="134" customWidth="1"/>
    <col min="2081" max="2081" width="0" style="134" hidden="1" customWidth="1"/>
    <col min="2082" max="2082" width="10.85546875" style="134" customWidth="1"/>
    <col min="2083" max="2083" width="0" style="134" hidden="1" customWidth="1"/>
    <col min="2084" max="2084" width="11.42578125" style="134"/>
    <col min="2085" max="2123" width="0" style="134" hidden="1" customWidth="1"/>
    <col min="2124" max="2124" width="11.42578125" style="134"/>
    <col min="2125" max="2125" width="0" style="134" hidden="1" customWidth="1"/>
    <col min="2126" max="2126" width="9.7109375" style="134" customWidth="1"/>
    <col min="2127"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0.85546875" style="134" customWidth="1"/>
    <col min="2315" max="2315" width="0" style="134" hidden="1" customWidth="1"/>
    <col min="2316" max="2316" width="12.28515625" style="134" customWidth="1"/>
    <col min="2317" max="2321" width="0" style="134" hidden="1" customWidth="1"/>
    <col min="2322" max="2322" width="10.5703125" style="134" customWidth="1"/>
    <col min="2323" max="2323" width="0" style="134" hidden="1" customWidth="1"/>
    <col min="2324" max="2324" width="12.140625" style="134" customWidth="1"/>
    <col min="2325" max="2325" width="0" style="134" hidden="1" customWidth="1"/>
    <col min="2326" max="2326" width="11.28515625" style="134" customWidth="1"/>
    <col min="2327" max="2327" width="0" style="134" hidden="1" customWidth="1"/>
    <col min="2328" max="2328" width="12.140625" style="134" customWidth="1"/>
    <col min="2329" max="2329" width="0" style="134" hidden="1" customWidth="1"/>
    <col min="2330" max="2330" width="10.5703125" style="134" customWidth="1"/>
    <col min="2331" max="2335" width="0" style="134" hidden="1" customWidth="1"/>
    <col min="2336" max="2336" width="12.28515625" style="134" customWidth="1"/>
    <col min="2337" max="2337" width="0" style="134" hidden="1" customWidth="1"/>
    <col min="2338" max="2338" width="10.85546875" style="134" customWidth="1"/>
    <col min="2339" max="2339" width="0" style="134" hidden="1" customWidth="1"/>
    <col min="2340" max="2340" width="11.42578125" style="134"/>
    <col min="2341" max="2379" width="0" style="134" hidden="1" customWidth="1"/>
    <col min="2380" max="2380" width="11.42578125" style="134"/>
    <col min="2381" max="2381" width="0" style="134" hidden="1" customWidth="1"/>
    <col min="2382" max="2382" width="9.7109375" style="134" customWidth="1"/>
    <col min="2383"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0.85546875" style="134" customWidth="1"/>
    <col min="2571" max="2571" width="0" style="134" hidden="1" customWidth="1"/>
    <col min="2572" max="2572" width="12.28515625" style="134" customWidth="1"/>
    <col min="2573" max="2577" width="0" style="134" hidden="1" customWidth="1"/>
    <col min="2578" max="2578" width="10.5703125" style="134" customWidth="1"/>
    <col min="2579" max="2579" width="0" style="134" hidden="1" customWidth="1"/>
    <col min="2580" max="2580" width="12.140625" style="134" customWidth="1"/>
    <col min="2581" max="2581" width="0" style="134" hidden="1" customWidth="1"/>
    <col min="2582" max="2582" width="11.28515625" style="134" customWidth="1"/>
    <col min="2583" max="2583" width="0" style="134" hidden="1" customWidth="1"/>
    <col min="2584" max="2584" width="12.140625" style="134" customWidth="1"/>
    <col min="2585" max="2585" width="0" style="134" hidden="1" customWidth="1"/>
    <col min="2586" max="2586" width="10.5703125" style="134" customWidth="1"/>
    <col min="2587" max="2591" width="0" style="134" hidden="1" customWidth="1"/>
    <col min="2592" max="2592" width="12.28515625" style="134" customWidth="1"/>
    <col min="2593" max="2593" width="0" style="134" hidden="1" customWidth="1"/>
    <col min="2594" max="2594" width="10.85546875" style="134" customWidth="1"/>
    <col min="2595" max="2595" width="0" style="134" hidden="1" customWidth="1"/>
    <col min="2596" max="2596" width="11.42578125" style="134"/>
    <col min="2597" max="2635" width="0" style="134" hidden="1" customWidth="1"/>
    <col min="2636" max="2636" width="11.42578125" style="134"/>
    <col min="2637" max="2637" width="0" style="134" hidden="1" customWidth="1"/>
    <col min="2638" max="2638" width="9.7109375" style="134" customWidth="1"/>
    <col min="2639"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0.85546875" style="134" customWidth="1"/>
    <col min="2827" max="2827" width="0" style="134" hidden="1" customWidth="1"/>
    <col min="2828" max="2828" width="12.28515625" style="134" customWidth="1"/>
    <col min="2829" max="2833" width="0" style="134" hidden="1" customWidth="1"/>
    <col min="2834" max="2834" width="10.5703125" style="134" customWidth="1"/>
    <col min="2835" max="2835" width="0" style="134" hidden="1" customWidth="1"/>
    <col min="2836" max="2836" width="12.140625" style="134" customWidth="1"/>
    <col min="2837" max="2837" width="0" style="134" hidden="1" customWidth="1"/>
    <col min="2838" max="2838" width="11.28515625" style="134" customWidth="1"/>
    <col min="2839" max="2839" width="0" style="134" hidden="1" customWidth="1"/>
    <col min="2840" max="2840" width="12.140625" style="134" customWidth="1"/>
    <col min="2841" max="2841" width="0" style="134" hidden="1" customWidth="1"/>
    <col min="2842" max="2842" width="10.5703125" style="134" customWidth="1"/>
    <col min="2843" max="2847" width="0" style="134" hidden="1" customWidth="1"/>
    <col min="2848" max="2848" width="12.28515625" style="134" customWidth="1"/>
    <col min="2849" max="2849" width="0" style="134" hidden="1" customWidth="1"/>
    <col min="2850" max="2850" width="10.85546875" style="134" customWidth="1"/>
    <col min="2851" max="2851" width="0" style="134" hidden="1" customWidth="1"/>
    <col min="2852" max="2852" width="11.42578125" style="134"/>
    <col min="2853" max="2891" width="0" style="134" hidden="1" customWidth="1"/>
    <col min="2892" max="2892" width="11.42578125" style="134"/>
    <col min="2893" max="2893" width="0" style="134" hidden="1" customWidth="1"/>
    <col min="2894" max="2894" width="9.7109375" style="134" customWidth="1"/>
    <col min="2895"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0.85546875" style="134" customWidth="1"/>
    <col min="3083" max="3083" width="0" style="134" hidden="1" customWidth="1"/>
    <col min="3084" max="3084" width="12.28515625" style="134" customWidth="1"/>
    <col min="3085" max="3089" width="0" style="134" hidden="1" customWidth="1"/>
    <col min="3090" max="3090" width="10.5703125" style="134" customWidth="1"/>
    <col min="3091" max="3091" width="0" style="134" hidden="1" customWidth="1"/>
    <col min="3092" max="3092" width="12.140625" style="134" customWidth="1"/>
    <col min="3093" max="3093" width="0" style="134" hidden="1" customWidth="1"/>
    <col min="3094" max="3094" width="11.28515625" style="134" customWidth="1"/>
    <col min="3095" max="3095" width="0" style="134" hidden="1" customWidth="1"/>
    <col min="3096" max="3096" width="12.140625" style="134" customWidth="1"/>
    <col min="3097" max="3097" width="0" style="134" hidden="1" customWidth="1"/>
    <col min="3098" max="3098" width="10.5703125" style="134" customWidth="1"/>
    <col min="3099" max="3103" width="0" style="134" hidden="1" customWidth="1"/>
    <col min="3104" max="3104" width="12.28515625" style="134" customWidth="1"/>
    <col min="3105" max="3105" width="0" style="134" hidden="1" customWidth="1"/>
    <col min="3106" max="3106" width="10.85546875" style="134" customWidth="1"/>
    <col min="3107" max="3107" width="0" style="134" hidden="1" customWidth="1"/>
    <col min="3108" max="3108" width="11.42578125" style="134"/>
    <col min="3109" max="3147" width="0" style="134" hidden="1" customWidth="1"/>
    <col min="3148" max="3148" width="11.42578125" style="134"/>
    <col min="3149" max="3149" width="0" style="134" hidden="1" customWidth="1"/>
    <col min="3150" max="3150" width="9.7109375" style="134" customWidth="1"/>
    <col min="3151"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0.85546875" style="134" customWidth="1"/>
    <col min="3339" max="3339" width="0" style="134" hidden="1" customWidth="1"/>
    <col min="3340" max="3340" width="12.28515625" style="134" customWidth="1"/>
    <col min="3341" max="3345" width="0" style="134" hidden="1" customWidth="1"/>
    <col min="3346" max="3346" width="10.5703125" style="134" customWidth="1"/>
    <col min="3347" max="3347" width="0" style="134" hidden="1" customWidth="1"/>
    <col min="3348" max="3348" width="12.140625" style="134" customWidth="1"/>
    <col min="3349" max="3349" width="0" style="134" hidden="1" customWidth="1"/>
    <col min="3350" max="3350" width="11.28515625" style="134" customWidth="1"/>
    <col min="3351" max="3351" width="0" style="134" hidden="1" customWidth="1"/>
    <col min="3352" max="3352" width="12.140625" style="134" customWidth="1"/>
    <col min="3353" max="3353" width="0" style="134" hidden="1" customWidth="1"/>
    <col min="3354" max="3354" width="10.5703125" style="134" customWidth="1"/>
    <col min="3355" max="3359" width="0" style="134" hidden="1" customWidth="1"/>
    <col min="3360" max="3360" width="12.28515625" style="134" customWidth="1"/>
    <col min="3361" max="3361" width="0" style="134" hidden="1" customWidth="1"/>
    <col min="3362" max="3362" width="10.85546875" style="134" customWidth="1"/>
    <col min="3363" max="3363" width="0" style="134" hidden="1" customWidth="1"/>
    <col min="3364" max="3364" width="11.42578125" style="134"/>
    <col min="3365" max="3403" width="0" style="134" hidden="1" customWidth="1"/>
    <col min="3404" max="3404" width="11.42578125" style="134"/>
    <col min="3405" max="3405" width="0" style="134" hidden="1" customWidth="1"/>
    <col min="3406" max="3406" width="9.7109375" style="134" customWidth="1"/>
    <col min="3407"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0.85546875" style="134" customWidth="1"/>
    <col min="3595" max="3595" width="0" style="134" hidden="1" customWidth="1"/>
    <col min="3596" max="3596" width="12.28515625" style="134" customWidth="1"/>
    <col min="3597" max="3601" width="0" style="134" hidden="1" customWidth="1"/>
    <col min="3602" max="3602" width="10.5703125" style="134" customWidth="1"/>
    <col min="3603" max="3603" width="0" style="134" hidden="1" customWidth="1"/>
    <col min="3604" max="3604" width="12.140625" style="134" customWidth="1"/>
    <col min="3605" max="3605" width="0" style="134" hidden="1" customWidth="1"/>
    <col min="3606" max="3606" width="11.28515625" style="134" customWidth="1"/>
    <col min="3607" max="3607" width="0" style="134" hidden="1" customWidth="1"/>
    <col min="3608" max="3608" width="12.140625" style="134" customWidth="1"/>
    <col min="3609" max="3609" width="0" style="134" hidden="1" customWidth="1"/>
    <col min="3610" max="3610" width="10.5703125" style="134" customWidth="1"/>
    <col min="3611" max="3615" width="0" style="134" hidden="1" customWidth="1"/>
    <col min="3616" max="3616" width="12.28515625" style="134" customWidth="1"/>
    <col min="3617" max="3617" width="0" style="134" hidden="1" customWidth="1"/>
    <col min="3618" max="3618" width="10.85546875" style="134" customWidth="1"/>
    <col min="3619" max="3619" width="0" style="134" hidden="1" customWidth="1"/>
    <col min="3620" max="3620" width="11.42578125" style="134"/>
    <col min="3621" max="3659" width="0" style="134" hidden="1" customWidth="1"/>
    <col min="3660" max="3660" width="11.42578125" style="134"/>
    <col min="3661" max="3661" width="0" style="134" hidden="1" customWidth="1"/>
    <col min="3662" max="3662" width="9.7109375" style="134" customWidth="1"/>
    <col min="3663"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0.85546875" style="134" customWidth="1"/>
    <col min="3851" max="3851" width="0" style="134" hidden="1" customWidth="1"/>
    <col min="3852" max="3852" width="12.28515625" style="134" customWidth="1"/>
    <col min="3853" max="3857" width="0" style="134" hidden="1" customWidth="1"/>
    <col min="3858" max="3858" width="10.5703125" style="134" customWidth="1"/>
    <col min="3859" max="3859" width="0" style="134" hidden="1" customWidth="1"/>
    <col min="3860" max="3860" width="12.140625" style="134" customWidth="1"/>
    <col min="3861" max="3861" width="0" style="134" hidden="1" customWidth="1"/>
    <col min="3862" max="3862" width="11.28515625" style="134" customWidth="1"/>
    <col min="3863" max="3863" width="0" style="134" hidden="1" customWidth="1"/>
    <col min="3864" max="3864" width="12.140625" style="134" customWidth="1"/>
    <col min="3865" max="3865" width="0" style="134" hidden="1" customWidth="1"/>
    <col min="3866" max="3866" width="10.5703125" style="134" customWidth="1"/>
    <col min="3867" max="3871" width="0" style="134" hidden="1" customWidth="1"/>
    <col min="3872" max="3872" width="12.28515625" style="134" customWidth="1"/>
    <col min="3873" max="3873" width="0" style="134" hidden="1" customWidth="1"/>
    <col min="3874" max="3874" width="10.85546875" style="134" customWidth="1"/>
    <col min="3875" max="3875" width="0" style="134" hidden="1" customWidth="1"/>
    <col min="3876" max="3876" width="11.42578125" style="134"/>
    <col min="3877" max="3915" width="0" style="134" hidden="1" customWidth="1"/>
    <col min="3916" max="3916" width="11.42578125" style="134"/>
    <col min="3917" max="3917" width="0" style="134" hidden="1" customWidth="1"/>
    <col min="3918" max="3918" width="9.7109375" style="134" customWidth="1"/>
    <col min="3919"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0.85546875" style="134" customWidth="1"/>
    <col min="4107" max="4107" width="0" style="134" hidden="1" customWidth="1"/>
    <col min="4108" max="4108" width="12.28515625" style="134" customWidth="1"/>
    <col min="4109" max="4113" width="0" style="134" hidden="1" customWidth="1"/>
    <col min="4114" max="4114" width="10.5703125" style="134" customWidth="1"/>
    <col min="4115" max="4115" width="0" style="134" hidden="1" customWidth="1"/>
    <col min="4116" max="4116" width="12.140625" style="134" customWidth="1"/>
    <col min="4117" max="4117" width="0" style="134" hidden="1" customWidth="1"/>
    <col min="4118" max="4118" width="11.28515625" style="134" customWidth="1"/>
    <col min="4119" max="4119" width="0" style="134" hidden="1" customWidth="1"/>
    <col min="4120" max="4120" width="12.140625" style="134" customWidth="1"/>
    <col min="4121" max="4121" width="0" style="134" hidden="1" customWidth="1"/>
    <col min="4122" max="4122" width="10.5703125" style="134" customWidth="1"/>
    <col min="4123" max="4127" width="0" style="134" hidden="1" customWidth="1"/>
    <col min="4128" max="4128" width="12.28515625" style="134" customWidth="1"/>
    <col min="4129" max="4129" width="0" style="134" hidden="1" customWidth="1"/>
    <col min="4130" max="4130" width="10.85546875" style="134" customWidth="1"/>
    <col min="4131" max="4131" width="0" style="134" hidden="1" customWidth="1"/>
    <col min="4132" max="4132" width="11.42578125" style="134"/>
    <col min="4133" max="4171" width="0" style="134" hidden="1" customWidth="1"/>
    <col min="4172" max="4172" width="11.42578125" style="134"/>
    <col min="4173" max="4173" width="0" style="134" hidden="1" customWidth="1"/>
    <col min="4174" max="4174" width="9.7109375" style="134" customWidth="1"/>
    <col min="4175"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0.85546875" style="134" customWidth="1"/>
    <col min="4363" max="4363" width="0" style="134" hidden="1" customWidth="1"/>
    <col min="4364" max="4364" width="12.28515625" style="134" customWidth="1"/>
    <col min="4365" max="4369" width="0" style="134" hidden="1" customWidth="1"/>
    <col min="4370" max="4370" width="10.5703125" style="134" customWidth="1"/>
    <col min="4371" max="4371" width="0" style="134" hidden="1" customWidth="1"/>
    <col min="4372" max="4372" width="12.140625" style="134" customWidth="1"/>
    <col min="4373" max="4373" width="0" style="134" hidden="1" customWidth="1"/>
    <col min="4374" max="4374" width="11.28515625" style="134" customWidth="1"/>
    <col min="4375" max="4375" width="0" style="134" hidden="1" customWidth="1"/>
    <col min="4376" max="4376" width="12.140625" style="134" customWidth="1"/>
    <col min="4377" max="4377" width="0" style="134" hidden="1" customWidth="1"/>
    <col min="4378" max="4378" width="10.5703125" style="134" customWidth="1"/>
    <col min="4379" max="4383" width="0" style="134" hidden="1" customWidth="1"/>
    <col min="4384" max="4384" width="12.28515625" style="134" customWidth="1"/>
    <col min="4385" max="4385" width="0" style="134" hidden="1" customWidth="1"/>
    <col min="4386" max="4386" width="10.85546875" style="134" customWidth="1"/>
    <col min="4387" max="4387" width="0" style="134" hidden="1" customWidth="1"/>
    <col min="4388" max="4388" width="11.42578125" style="134"/>
    <col min="4389" max="4427" width="0" style="134" hidden="1" customWidth="1"/>
    <col min="4428" max="4428" width="11.42578125" style="134"/>
    <col min="4429" max="4429" width="0" style="134" hidden="1" customWidth="1"/>
    <col min="4430" max="4430" width="9.7109375" style="134" customWidth="1"/>
    <col min="4431"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0.85546875" style="134" customWidth="1"/>
    <col min="4619" max="4619" width="0" style="134" hidden="1" customWidth="1"/>
    <col min="4620" max="4620" width="12.28515625" style="134" customWidth="1"/>
    <col min="4621" max="4625" width="0" style="134" hidden="1" customWidth="1"/>
    <col min="4626" max="4626" width="10.5703125" style="134" customWidth="1"/>
    <col min="4627" max="4627" width="0" style="134" hidden="1" customWidth="1"/>
    <col min="4628" max="4628" width="12.140625" style="134" customWidth="1"/>
    <col min="4629" max="4629" width="0" style="134" hidden="1" customWidth="1"/>
    <col min="4630" max="4630" width="11.28515625" style="134" customWidth="1"/>
    <col min="4631" max="4631" width="0" style="134" hidden="1" customWidth="1"/>
    <col min="4632" max="4632" width="12.140625" style="134" customWidth="1"/>
    <col min="4633" max="4633" width="0" style="134" hidden="1" customWidth="1"/>
    <col min="4634" max="4634" width="10.5703125" style="134" customWidth="1"/>
    <col min="4635" max="4639" width="0" style="134" hidden="1" customWidth="1"/>
    <col min="4640" max="4640" width="12.28515625" style="134" customWidth="1"/>
    <col min="4641" max="4641" width="0" style="134" hidden="1" customWidth="1"/>
    <col min="4642" max="4642" width="10.85546875" style="134" customWidth="1"/>
    <col min="4643" max="4643" width="0" style="134" hidden="1" customWidth="1"/>
    <col min="4644" max="4644" width="11.42578125" style="134"/>
    <col min="4645" max="4683" width="0" style="134" hidden="1" customWidth="1"/>
    <col min="4684" max="4684" width="11.42578125" style="134"/>
    <col min="4685" max="4685" width="0" style="134" hidden="1" customWidth="1"/>
    <col min="4686" max="4686" width="9.7109375" style="134" customWidth="1"/>
    <col min="4687"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0.85546875" style="134" customWidth="1"/>
    <col min="4875" max="4875" width="0" style="134" hidden="1" customWidth="1"/>
    <col min="4876" max="4876" width="12.28515625" style="134" customWidth="1"/>
    <col min="4877" max="4881" width="0" style="134" hidden="1" customWidth="1"/>
    <col min="4882" max="4882" width="10.5703125" style="134" customWidth="1"/>
    <col min="4883" max="4883" width="0" style="134" hidden="1" customWidth="1"/>
    <col min="4884" max="4884" width="12.140625" style="134" customWidth="1"/>
    <col min="4885" max="4885" width="0" style="134" hidden="1" customWidth="1"/>
    <col min="4886" max="4886" width="11.28515625" style="134" customWidth="1"/>
    <col min="4887" max="4887" width="0" style="134" hidden="1" customWidth="1"/>
    <col min="4888" max="4888" width="12.140625" style="134" customWidth="1"/>
    <col min="4889" max="4889" width="0" style="134" hidden="1" customWidth="1"/>
    <col min="4890" max="4890" width="10.5703125" style="134" customWidth="1"/>
    <col min="4891" max="4895" width="0" style="134" hidden="1" customWidth="1"/>
    <col min="4896" max="4896" width="12.28515625" style="134" customWidth="1"/>
    <col min="4897" max="4897" width="0" style="134" hidden="1" customWidth="1"/>
    <col min="4898" max="4898" width="10.85546875" style="134" customWidth="1"/>
    <col min="4899" max="4899" width="0" style="134" hidden="1" customWidth="1"/>
    <col min="4900" max="4900" width="11.42578125" style="134"/>
    <col min="4901" max="4939" width="0" style="134" hidden="1" customWidth="1"/>
    <col min="4940" max="4940" width="11.42578125" style="134"/>
    <col min="4941" max="4941" width="0" style="134" hidden="1" customWidth="1"/>
    <col min="4942" max="4942" width="9.7109375" style="134" customWidth="1"/>
    <col min="4943"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0.85546875" style="134" customWidth="1"/>
    <col min="5131" max="5131" width="0" style="134" hidden="1" customWidth="1"/>
    <col min="5132" max="5132" width="12.28515625" style="134" customWidth="1"/>
    <col min="5133" max="5137" width="0" style="134" hidden="1" customWidth="1"/>
    <col min="5138" max="5138" width="10.5703125" style="134" customWidth="1"/>
    <col min="5139" max="5139" width="0" style="134" hidden="1" customWidth="1"/>
    <col min="5140" max="5140" width="12.140625" style="134" customWidth="1"/>
    <col min="5141" max="5141" width="0" style="134" hidden="1" customWidth="1"/>
    <col min="5142" max="5142" width="11.28515625" style="134" customWidth="1"/>
    <col min="5143" max="5143" width="0" style="134" hidden="1" customWidth="1"/>
    <col min="5144" max="5144" width="12.140625" style="134" customWidth="1"/>
    <col min="5145" max="5145" width="0" style="134" hidden="1" customWidth="1"/>
    <col min="5146" max="5146" width="10.5703125" style="134" customWidth="1"/>
    <col min="5147" max="5151" width="0" style="134" hidden="1" customWidth="1"/>
    <col min="5152" max="5152" width="12.28515625" style="134" customWidth="1"/>
    <col min="5153" max="5153" width="0" style="134" hidden="1" customWidth="1"/>
    <col min="5154" max="5154" width="10.85546875" style="134" customWidth="1"/>
    <col min="5155" max="5155" width="0" style="134" hidden="1" customWidth="1"/>
    <col min="5156" max="5156" width="11.42578125" style="134"/>
    <col min="5157" max="5195" width="0" style="134" hidden="1" customWidth="1"/>
    <col min="5196" max="5196" width="11.42578125" style="134"/>
    <col min="5197" max="5197" width="0" style="134" hidden="1" customWidth="1"/>
    <col min="5198" max="5198" width="9.7109375" style="134" customWidth="1"/>
    <col min="5199"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0.85546875" style="134" customWidth="1"/>
    <col min="5387" max="5387" width="0" style="134" hidden="1" customWidth="1"/>
    <col min="5388" max="5388" width="12.28515625" style="134" customWidth="1"/>
    <col min="5389" max="5393" width="0" style="134" hidden="1" customWidth="1"/>
    <col min="5394" max="5394" width="10.5703125" style="134" customWidth="1"/>
    <col min="5395" max="5395" width="0" style="134" hidden="1" customWidth="1"/>
    <col min="5396" max="5396" width="12.140625" style="134" customWidth="1"/>
    <col min="5397" max="5397" width="0" style="134" hidden="1" customWidth="1"/>
    <col min="5398" max="5398" width="11.28515625" style="134" customWidth="1"/>
    <col min="5399" max="5399" width="0" style="134" hidden="1" customWidth="1"/>
    <col min="5400" max="5400" width="12.140625" style="134" customWidth="1"/>
    <col min="5401" max="5401" width="0" style="134" hidden="1" customWidth="1"/>
    <col min="5402" max="5402" width="10.5703125" style="134" customWidth="1"/>
    <col min="5403" max="5407" width="0" style="134" hidden="1" customWidth="1"/>
    <col min="5408" max="5408" width="12.28515625" style="134" customWidth="1"/>
    <col min="5409" max="5409" width="0" style="134" hidden="1" customWidth="1"/>
    <col min="5410" max="5410" width="10.85546875" style="134" customWidth="1"/>
    <col min="5411" max="5411" width="0" style="134" hidden="1" customWidth="1"/>
    <col min="5412" max="5412" width="11.42578125" style="134"/>
    <col min="5413" max="5451" width="0" style="134" hidden="1" customWidth="1"/>
    <col min="5452" max="5452" width="11.42578125" style="134"/>
    <col min="5453" max="5453" width="0" style="134" hidden="1" customWidth="1"/>
    <col min="5454" max="5454" width="9.7109375" style="134" customWidth="1"/>
    <col min="5455"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0.85546875" style="134" customWidth="1"/>
    <col min="5643" max="5643" width="0" style="134" hidden="1" customWidth="1"/>
    <col min="5644" max="5644" width="12.28515625" style="134" customWidth="1"/>
    <col min="5645" max="5649" width="0" style="134" hidden="1" customWidth="1"/>
    <col min="5650" max="5650" width="10.5703125" style="134" customWidth="1"/>
    <col min="5651" max="5651" width="0" style="134" hidden="1" customWidth="1"/>
    <col min="5652" max="5652" width="12.140625" style="134" customWidth="1"/>
    <col min="5653" max="5653" width="0" style="134" hidden="1" customWidth="1"/>
    <col min="5654" max="5654" width="11.28515625" style="134" customWidth="1"/>
    <col min="5655" max="5655" width="0" style="134" hidden="1" customWidth="1"/>
    <col min="5656" max="5656" width="12.140625" style="134" customWidth="1"/>
    <col min="5657" max="5657" width="0" style="134" hidden="1" customWidth="1"/>
    <col min="5658" max="5658" width="10.5703125" style="134" customWidth="1"/>
    <col min="5659" max="5663" width="0" style="134" hidden="1" customWidth="1"/>
    <col min="5664" max="5664" width="12.28515625" style="134" customWidth="1"/>
    <col min="5665" max="5665" width="0" style="134" hidden="1" customWidth="1"/>
    <col min="5666" max="5666" width="10.85546875" style="134" customWidth="1"/>
    <col min="5667" max="5667" width="0" style="134" hidden="1" customWidth="1"/>
    <col min="5668" max="5668" width="11.42578125" style="134"/>
    <col min="5669" max="5707" width="0" style="134" hidden="1" customWidth="1"/>
    <col min="5708" max="5708" width="11.42578125" style="134"/>
    <col min="5709" max="5709" width="0" style="134" hidden="1" customWidth="1"/>
    <col min="5710" max="5710" width="9.7109375" style="134" customWidth="1"/>
    <col min="5711"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0.85546875" style="134" customWidth="1"/>
    <col min="5899" max="5899" width="0" style="134" hidden="1" customWidth="1"/>
    <col min="5900" max="5900" width="12.28515625" style="134" customWidth="1"/>
    <col min="5901" max="5905" width="0" style="134" hidden="1" customWidth="1"/>
    <col min="5906" max="5906" width="10.5703125" style="134" customWidth="1"/>
    <col min="5907" max="5907" width="0" style="134" hidden="1" customWidth="1"/>
    <col min="5908" max="5908" width="12.140625" style="134" customWidth="1"/>
    <col min="5909" max="5909" width="0" style="134" hidden="1" customWidth="1"/>
    <col min="5910" max="5910" width="11.28515625" style="134" customWidth="1"/>
    <col min="5911" max="5911" width="0" style="134" hidden="1" customWidth="1"/>
    <col min="5912" max="5912" width="12.140625" style="134" customWidth="1"/>
    <col min="5913" max="5913" width="0" style="134" hidden="1" customWidth="1"/>
    <col min="5914" max="5914" width="10.5703125" style="134" customWidth="1"/>
    <col min="5915" max="5919" width="0" style="134" hidden="1" customWidth="1"/>
    <col min="5920" max="5920" width="12.28515625" style="134" customWidth="1"/>
    <col min="5921" max="5921" width="0" style="134" hidden="1" customWidth="1"/>
    <col min="5922" max="5922" width="10.85546875" style="134" customWidth="1"/>
    <col min="5923" max="5923" width="0" style="134" hidden="1" customWidth="1"/>
    <col min="5924" max="5924" width="11.42578125" style="134"/>
    <col min="5925" max="5963" width="0" style="134" hidden="1" customWidth="1"/>
    <col min="5964" max="5964" width="11.42578125" style="134"/>
    <col min="5965" max="5965" width="0" style="134" hidden="1" customWidth="1"/>
    <col min="5966" max="5966" width="9.7109375" style="134" customWidth="1"/>
    <col min="5967"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0.85546875" style="134" customWidth="1"/>
    <col min="6155" max="6155" width="0" style="134" hidden="1" customWidth="1"/>
    <col min="6156" max="6156" width="12.28515625" style="134" customWidth="1"/>
    <col min="6157" max="6161" width="0" style="134" hidden="1" customWidth="1"/>
    <col min="6162" max="6162" width="10.5703125" style="134" customWidth="1"/>
    <col min="6163" max="6163" width="0" style="134" hidden="1" customWidth="1"/>
    <col min="6164" max="6164" width="12.140625" style="134" customWidth="1"/>
    <col min="6165" max="6165" width="0" style="134" hidden="1" customWidth="1"/>
    <col min="6166" max="6166" width="11.28515625" style="134" customWidth="1"/>
    <col min="6167" max="6167" width="0" style="134" hidden="1" customWidth="1"/>
    <col min="6168" max="6168" width="12.140625" style="134" customWidth="1"/>
    <col min="6169" max="6169" width="0" style="134" hidden="1" customWidth="1"/>
    <col min="6170" max="6170" width="10.5703125" style="134" customWidth="1"/>
    <col min="6171" max="6175" width="0" style="134" hidden="1" customWidth="1"/>
    <col min="6176" max="6176" width="12.28515625" style="134" customWidth="1"/>
    <col min="6177" max="6177" width="0" style="134" hidden="1" customWidth="1"/>
    <col min="6178" max="6178" width="10.85546875" style="134" customWidth="1"/>
    <col min="6179" max="6179" width="0" style="134" hidden="1" customWidth="1"/>
    <col min="6180" max="6180" width="11.42578125" style="134"/>
    <col min="6181" max="6219" width="0" style="134" hidden="1" customWidth="1"/>
    <col min="6220" max="6220" width="11.42578125" style="134"/>
    <col min="6221" max="6221" width="0" style="134" hidden="1" customWidth="1"/>
    <col min="6222" max="6222" width="9.7109375" style="134" customWidth="1"/>
    <col min="6223"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0.85546875" style="134" customWidth="1"/>
    <col min="6411" max="6411" width="0" style="134" hidden="1" customWidth="1"/>
    <col min="6412" max="6412" width="12.28515625" style="134" customWidth="1"/>
    <col min="6413" max="6417" width="0" style="134" hidden="1" customWidth="1"/>
    <col min="6418" max="6418" width="10.5703125" style="134" customWidth="1"/>
    <col min="6419" max="6419" width="0" style="134" hidden="1" customWidth="1"/>
    <col min="6420" max="6420" width="12.140625" style="134" customWidth="1"/>
    <col min="6421" max="6421" width="0" style="134" hidden="1" customWidth="1"/>
    <col min="6422" max="6422" width="11.28515625" style="134" customWidth="1"/>
    <col min="6423" max="6423" width="0" style="134" hidden="1" customWidth="1"/>
    <col min="6424" max="6424" width="12.140625" style="134" customWidth="1"/>
    <col min="6425" max="6425" width="0" style="134" hidden="1" customWidth="1"/>
    <col min="6426" max="6426" width="10.5703125" style="134" customWidth="1"/>
    <col min="6427" max="6431" width="0" style="134" hidden="1" customWidth="1"/>
    <col min="6432" max="6432" width="12.28515625" style="134" customWidth="1"/>
    <col min="6433" max="6433" width="0" style="134" hidden="1" customWidth="1"/>
    <col min="6434" max="6434" width="10.85546875" style="134" customWidth="1"/>
    <col min="6435" max="6435" width="0" style="134" hidden="1" customWidth="1"/>
    <col min="6436" max="6436" width="11.42578125" style="134"/>
    <col min="6437" max="6475" width="0" style="134" hidden="1" customWidth="1"/>
    <col min="6476" max="6476" width="11.42578125" style="134"/>
    <col min="6477" max="6477" width="0" style="134" hidden="1" customWidth="1"/>
    <col min="6478" max="6478" width="9.7109375" style="134" customWidth="1"/>
    <col min="6479"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0.85546875" style="134" customWidth="1"/>
    <col min="6667" max="6667" width="0" style="134" hidden="1" customWidth="1"/>
    <col min="6668" max="6668" width="12.28515625" style="134" customWidth="1"/>
    <col min="6669" max="6673" width="0" style="134" hidden="1" customWidth="1"/>
    <col min="6674" max="6674" width="10.5703125" style="134" customWidth="1"/>
    <col min="6675" max="6675" width="0" style="134" hidden="1" customWidth="1"/>
    <col min="6676" max="6676" width="12.140625" style="134" customWidth="1"/>
    <col min="6677" max="6677" width="0" style="134" hidden="1" customWidth="1"/>
    <col min="6678" max="6678" width="11.28515625" style="134" customWidth="1"/>
    <col min="6679" max="6679" width="0" style="134" hidden="1" customWidth="1"/>
    <col min="6680" max="6680" width="12.140625" style="134" customWidth="1"/>
    <col min="6681" max="6681" width="0" style="134" hidden="1" customWidth="1"/>
    <col min="6682" max="6682" width="10.5703125" style="134" customWidth="1"/>
    <col min="6683" max="6687" width="0" style="134" hidden="1" customWidth="1"/>
    <col min="6688" max="6688" width="12.28515625" style="134" customWidth="1"/>
    <col min="6689" max="6689" width="0" style="134" hidden="1" customWidth="1"/>
    <col min="6690" max="6690" width="10.85546875" style="134" customWidth="1"/>
    <col min="6691" max="6691" width="0" style="134" hidden="1" customWidth="1"/>
    <col min="6692" max="6692" width="11.42578125" style="134"/>
    <col min="6693" max="6731" width="0" style="134" hidden="1" customWidth="1"/>
    <col min="6732" max="6732" width="11.42578125" style="134"/>
    <col min="6733" max="6733" width="0" style="134" hidden="1" customWidth="1"/>
    <col min="6734" max="6734" width="9.7109375" style="134" customWidth="1"/>
    <col min="6735"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0.85546875" style="134" customWidth="1"/>
    <col min="6923" max="6923" width="0" style="134" hidden="1" customWidth="1"/>
    <col min="6924" max="6924" width="12.28515625" style="134" customWidth="1"/>
    <col min="6925" max="6929" width="0" style="134" hidden="1" customWidth="1"/>
    <col min="6930" max="6930" width="10.5703125" style="134" customWidth="1"/>
    <col min="6931" max="6931" width="0" style="134" hidden="1" customWidth="1"/>
    <col min="6932" max="6932" width="12.140625" style="134" customWidth="1"/>
    <col min="6933" max="6933" width="0" style="134" hidden="1" customWidth="1"/>
    <col min="6934" max="6934" width="11.28515625" style="134" customWidth="1"/>
    <col min="6935" max="6935" width="0" style="134" hidden="1" customWidth="1"/>
    <col min="6936" max="6936" width="12.140625" style="134" customWidth="1"/>
    <col min="6937" max="6937" width="0" style="134" hidden="1" customWidth="1"/>
    <col min="6938" max="6938" width="10.5703125" style="134" customWidth="1"/>
    <col min="6939" max="6943" width="0" style="134" hidden="1" customWidth="1"/>
    <col min="6944" max="6944" width="12.28515625" style="134" customWidth="1"/>
    <col min="6945" max="6945" width="0" style="134" hidden="1" customWidth="1"/>
    <col min="6946" max="6946" width="10.85546875" style="134" customWidth="1"/>
    <col min="6947" max="6947" width="0" style="134" hidden="1" customWidth="1"/>
    <col min="6948" max="6948" width="11.42578125" style="134"/>
    <col min="6949" max="6987" width="0" style="134" hidden="1" customWidth="1"/>
    <col min="6988" max="6988" width="11.42578125" style="134"/>
    <col min="6989" max="6989" width="0" style="134" hidden="1" customWidth="1"/>
    <col min="6990" max="6990" width="9.7109375" style="134" customWidth="1"/>
    <col min="6991"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0.85546875" style="134" customWidth="1"/>
    <col min="7179" max="7179" width="0" style="134" hidden="1" customWidth="1"/>
    <col min="7180" max="7180" width="12.28515625" style="134" customWidth="1"/>
    <col min="7181" max="7185" width="0" style="134" hidden="1" customWidth="1"/>
    <col min="7186" max="7186" width="10.5703125" style="134" customWidth="1"/>
    <col min="7187" max="7187" width="0" style="134" hidden="1" customWidth="1"/>
    <col min="7188" max="7188" width="12.140625" style="134" customWidth="1"/>
    <col min="7189" max="7189" width="0" style="134" hidden="1" customWidth="1"/>
    <col min="7190" max="7190" width="11.28515625" style="134" customWidth="1"/>
    <col min="7191" max="7191" width="0" style="134" hidden="1" customWidth="1"/>
    <col min="7192" max="7192" width="12.140625" style="134" customWidth="1"/>
    <col min="7193" max="7193" width="0" style="134" hidden="1" customWidth="1"/>
    <col min="7194" max="7194" width="10.5703125" style="134" customWidth="1"/>
    <col min="7195" max="7199" width="0" style="134" hidden="1" customWidth="1"/>
    <col min="7200" max="7200" width="12.28515625" style="134" customWidth="1"/>
    <col min="7201" max="7201" width="0" style="134" hidden="1" customWidth="1"/>
    <col min="7202" max="7202" width="10.85546875" style="134" customWidth="1"/>
    <col min="7203" max="7203" width="0" style="134" hidden="1" customWidth="1"/>
    <col min="7204" max="7204" width="11.42578125" style="134"/>
    <col min="7205" max="7243" width="0" style="134" hidden="1" customWidth="1"/>
    <col min="7244" max="7244" width="11.42578125" style="134"/>
    <col min="7245" max="7245" width="0" style="134" hidden="1" customWidth="1"/>
    <col min="7246" max="7246" width="9.7109375" style="134" customWidth="1"/>
    <col min="7247"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0.85546875" style="134" customWidth="1"/>
    <col min="7435" max="7435" width="0" style="134" hidden="1" customWidth="1"/>
    <col min="7436" max="7436" width="12.28515625" style="134" customWidth="1"/>
    <col min="7437" max="7441" width="0" style="134" hidden="1" customWidth="1"/>
    <col min="7442" max="7442" width="10.5703125" style="134" customWidth="1"/>
    <col min="7443" max="7443" width="0" style="134" hidden="1" customWidth="1"/>
    <col min="7444" max="7444" width="12.140625" style="134" customWidth="1"/>
    <col min="7445" max="7445" width="0" style="134" hidden="1" customWidth="1"/>
    <col min="7446" max="7446" width="11.28515625" style="134" customWidth="1"/>
    <col min="7447" max="7447" width="0" style="134" hidden="1" customWidth="1"/>
    <col min="7448" max="7448" width="12.140625" style="134" customWidth="1"/>
    <col min="7449" max="7449" width="0" style="134" hidden="1" customWidth="1"/>
    <col min="7450" max="7450" width="10.5703125" style="134" customWidth="1"/>
    <col min="7451" max="7455" width="0" style="134" hidden="1" customWidth="1"/>
    <col min="7456" max="7456" width="12.28515625" style="134" customWidth="1"/>
    <col min="7457" max="7457" width="0" style="134" hidden="1" customWidth="1"/>
    <col min="7458" max="7458" width="10.85546875" style="134" customWidth="1"/>
    <col min="7459" max="7459" width="0" style="134" hidden="1" customWidth="1"/>
    <col min="7460" max="7460" width="11.42578125" style="134"/>
    <col min="7461" max="7499" width="0" style="134" hidden="1" customWidth="1"/>
    <col min="7500" max="7500" width="11.42578125" style="134"/>
    <col min="7501" max="7501" width="0" style="134" hidden="1" customWidth="1"/>
    <col min="7502" max="7502" width="9.7109375" style="134" customWidth="1"/>
    <col min="7503"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0.85546875" style="134" customWidth="1"/>
    <col min="7691" max="7691" width="0" style="134" hidden="1" customWidth="1"/>
    <col min="7692" max="7692" width="12.28515625" style="134" customWidth="1"/>
    <col min="7693" max="7697" width="0" style="134" hidden="1" customWidth="1"/>
    <col min="7698" max="7698" width="10.5703125" style="134" customWidth="1"/>
    <col min="7699" max="7699" width="0" style="134" hidden="1" customWidth="1"/>
    <col min="7700" max="7700" width="12.140625" style="134" customWidth="1"/>
    <col min="7701" max="7701" width="0" style="134" hidden="1" customWidth="1"/>
    <col min="7702" max="7702" width="11.28515625" style="134" customWidth="1"/>
    <col min="7703" max="7703" width="0" style="134" hidden="1" customWidth="1"/>
    <col min="7704" max="7704" width="12.140625" style="134" customWidth="1"/>
    <col min="7705" max="7705" width="0" style="134" hidden="1" customWidth="1"/>
    <col min="7706" max="7706" width="10.5703125" style="134" customWidth="1"/>
    <col min="7707" max="7711" width="0" style="134" hidden="1" customWidth="1"/>
    <col min="7712" max="7712" width="12.28515625" style="134" customWidth="1"/>
    <col min="7713" max="7713" width="0" style="134" hidden="1" customWidth="1"/>
    <col min="7714" max="7714" width="10.85546875" style="134" customWidth="1"/>
    <col min="7715" max="7715" width="0" style="134" hidden="1" customWidth="1"/>
    <col min="7716" max="7716" width="11.42578125" style="134"/>
    <col min="7717" max="7755" width="0" style="134" hidden="1" customWidth="1"/>
    <col min="7756" max="7756" width="11.42578125" style="134"/>
    <col min="7757" max="7757" width="0" style="134" hidden="1" customWidth="1"/>
    <col min="7758" max="7758" width="9.7109375" style="134" customWidth="1"/>
    <col min="7759"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0.85546875" style="134" customWidth="1"/>
    <col min="7947" max="7947" width="0" style="134" hidden="1" customWidth="1"/>
    <col min="7948" max="7948" width="12.28515625" style="134" customWidth="1"/>
    <col min="7949" max="7953" width="0" style="134" hidden="1" customWidth="1"/>
    <col min="7954" max="7954" width="10.5703125" style="134" customWidth="1"/>
    <col min="7955" max="7955" width="0" style="134" hidden="1" customWidth="1"/>
    <col min="7956" max="7956" width="12.140625" style="134" customWidth="1"/>
    <col min="7957" max="7957" width="0" style="134" hidden="1" customWidth="1"/>
    <col min="7958" max="7958" width="11.28515625" style="134" customWidth="1"/>
    <col min="7959" max="7959" width="0" style="134" hidden="1" customWidth="1"/>
    <col min="7960" max="7960" width="12.140625" style="134" customWidth="1"/>
    <col min="7961" max="7961" width="0" style="134" hidden="1" customWidth="1"/>
    <col min="7962" max="7962" width="10.5703125" style="134" customWidth="1"/>
    <col min="7963" max="7967" width="0" style="134" hidden="1" customWidth="1"/>
    <col min="7968" max="7968" width="12.28515625" style="134" customWidth="1"/>
    <col min="7969" max="7969" width="0" style="134" hidden="1" customWidth="1"/>
    <col min="7970" max="7970" width="10.85546875" style="134" customWidth="1"/>
    <col min="7971" max="7971" width="0" style="134" hidden="1" customWidth="1"/>
    <col min="7972" max="7972" width="11.42578125" style="134"/>
    <col min="7973" max="8011" width="0" style="134" hidden="1" customWidth="1"/>
    <col min="8012" max="8012" width="11.42578125" style="134"/>
    <col min="8013" max="8013" width="0" style="134" hidden="1" customWidth="1"/>
    <col min="8014" max="8014" width="9.7109375" style="134" customWidth="1"/>
    <col min="8015"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0.85546875" style="134" customWidth="1"/>
    <col min="8203" max="8203" width="0" style="134" hidden="1" customWidth="1"/>
    <col min="8204" max="8204" width="12.28515625" style="134" customWidth="1"/>
    <col min="8205" max="8209" width="0" style="134" hidden="1" customWidth="1"/>
    <col min="8210" max="8210" width="10.5703125" style="134" customWidth="1"/>
    <col min="8211" max="8211" width="0" style="134" hidden="1" customWidth="1"/>
    <col min="8212" max="8212" width="12.140625" style="134" customWidth="1"/>
    <col min="8213" max="8213" width="0" style="134" hidden="1" customWidth="1"/>
    <col min="8214" max="8214" width="11.28515625" style="134" customWidth="1"/>
    <col min="8215" max="8215" width="0" style="134" hidden="1" customWidth="1"/>
    <col min="8216" max="8216" width="12.140625" style="134" customWidth="1"/>
    <col min="8217" max="8217" width="0" style="134" hidden="1" customWidth="1"/>
    <col min="8218" max="8218" width="10.5703125" style="134" customWidth="1"/>
    <col min="8219" max="8223" width="0" style="134" hidden="1" customWidth="1"/>
    <col min="8224" max="8224" width="12.28515625" style="134" customWidth="1"/>
    <col min="8225" max="8225" width="0" style="134" hidden="1" customWidth="1"/>
    <col min="8226" max="8226" width="10.85546875" style="134" customWidth="1"/>
    <col min="8227" max="8227" width="0" style="134" hidden="1" customWidth="1"/>
    <col min="8228" max="8228" width="11.42578125" style="134"/>
    <col min="8229" max="8267" width="0" style="134" hidden="1" customWidth="1"/>
    <col min="8268" max="8268" width="11.42578125" style="134"/>
    <col min="8269" max="8269" width="0" style="134" hidden="1" customWidth="1"/>
    <col min="8270" max="8270" width="9.7109375" style="134" customWidth="1"/>
    <col min="8271"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0.85546875" style="134" customWidth="1"/>
    <col min="8459" max="8459" width="0" style="134" hidden="1" customWidth="1"/>
    <col min="8460" max="8460" width="12.28515625" style="134" customWidth="1"/>
    <col min="8461" max="8465" width="0" style="134" hidden="1" customWidth="1"/>
    <col min="8466" max="8466" width="10.5703125" style="134" customWidth="1"/>
    <col min="8467" max="8467" width="0" style="134" hidden="1" customWidth="1"/>
    <col min="8468" max="8468" width="12.140625" style="134" customWidth="1"/>
    <col min="8469" max="8469" width="0" style="134" hidden="1" customWidth="1"/>
    <col min="8470" max="8470" width="11.28515625" style="134" customWidth="1"/>
    <col min="8471" max="8471" width="0" style="134" hidden="1" customWidth="1"/>
    <col min="8472" max="8472" width="12.140625" style="134" customWidth="1"/>
    <col min="8473" max="8473" width="0" style="134" hidden="1" customWidth="1"/>
    <col min="8474" max="8474" width="10.5703125" style="134" customWidth="1"/>
    <col min="8475" max="8479" width="0" style="134" hidden="1" customWidth="1"/>
    <col min="8480" max="8480" width="12.28515625" style="134" customWidth="1"/>
    <col min="8481" max="8481" width="0" style="134" hidden="1" customWidth="1"/>
    <col min="8482" max="8482" width="10.85546875" style="134" customWidth="1"/>
    <col min="8483" max="8483" width="0" style="134" hidden="1" customWidth="1"/>
    <col min="8484" max="8484" width="11.42578125" style="134"/>
    <col min="8485" max="8523" width="0" style="134" hidden="1" customWidth="1"/>
    <col min="8524" max="8524" width="11.42578125" style="134"/>
    <col min="8525" max="8525" width="0" style="134" hidden="1" customWidth="1"/>
    <col min="8526" max="8526" width="9.7109375" style="134" customWidth="1"/>
    <col min="8527"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0.85546875" style="134" customWidth="1"/>
    <col min="8715" max="8715" width="0" style="134" hidden="1" customWidth="1"/>
    <col min="8716" max="8716" width="12.28515625" style="134" customWidth="1"/>
    <col min="8717" max="8721" width="0" style="134" hidden="1" customWidth="1"/>
    <col min="8722" max="8722" width="10.5703125" style="134" customWidth="1"/>
    <col min="8723" max="8723" width="0" style="134" hidden="1" customWidth="1"/>
    <col min="8724" max="8724" width="12.140625" style="134" customWidth="1"/>
    <col min="8725" max="8725" width="0" style="134" hidden="1" customWidth="1"/>
    <col min="8726" max="8726" width="11.28515625" style="134" customWidth="1"/>
    <col min="8727" max="8727" width="0" style="134" hidden="1" customWidth="1"/>
    <col min="8728" max="8728" width="12.140625" style="134" customWidth="1"/>
    <col min="8729" max="8729" width="0" style="134" hidden="1" customWidth="1"/>
    <col min="8730" max="8730" width="10.5703125" style="134" customWidth="1"/>
    <col min="8731" max="8735" width="0" style="134" hidden="1" customWidth="1"/>
    <col min="8736" max="8736" width="12.28515625" style="134" customWidth="1"/>
    <col min="8737" max="8737" width="0" style="134" hidden="1" customWidth="1"/>
    <col min="8738" max="8738" width="10.85546875" style="134" customWidth="1"/>
    <col min="8739" max="8739" width="0" style="134" hidden="1" customWidth="1"/>
    <col min="8740" max="8740" width="11.42578125" style="134"/>
    <col min="8741" max="8779" width="0" style="134" hidden="1" customWidth="1"/>
    <col min="8780" max="8780" width="11.42578125" style="134"/>
    <col min="8781" max="8781" width="0" style="134" hidden="1" customWidth="1"/>
    <col min="8782" max="8782" width="9.7109375" style="134" customWidth="1"/>
    <col min="8783"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0.85546875" style="134" customWidth="1"/>
    <col min="8971" max="8971" width="0" style="134" hidden="1" customWidth="1"/>
    <col min="8972" max="8972" width="12.28515625" style="134" customWidth="1"/>
    <col min="8973" max="8977" width="0" style="134" hidden="1" customWidth="1"/>
    <col min="8978" max="8978" width="10.5703125" style="134" customWidth="1"/>
    <col min="8979" max="8979" width="0" style="134" hidden="1" customWidth="1"/>
    <col min="8980" max="8980" width="12.140625" style="134" customWidth="1"/>
    <col min="8981" max="8981" width="0" style="134" hidden="1" customWidth="1"/>
    <col min="8982" max="8982" width="11.28515625" style="134" customWidth="1"/>
    <col min="8983" max="8983" width="0" style="134" hidden="1" customWidth="1"/>
    <col min="8984" max="8984" width="12.140625" style="134" customWidth="1"/>
    <col min="8985" max="8985" width="0" style="134" hidden="1" customWidth="1"/>
    <col min="8986" max="8986" width="10.5703125" style="134" customWidth="1"/>
    <col min="8987" max="8991" width="0" style="134" hidden="1" customWidth="1"/>
    <col min="8992" max="8992" width="12.28515625" style="134" customWidth="1"/>
    <col min="8993" max="8993" width="0" style="134" hidden="1" customWidth="1"/>
    <col min="8994" max="8994" width="10.85546875" style="134" customWidth="1"/>
    <col min="8995" max="8995" width="0" style="134" hidden="1" customWidth="1"/>
    <col min="8996" max="8996" width="11.42578125" style="134"/>
    <col min="8997" max="9035" width="0" style="134" hidden="1" customWidth="1"/>
    <col min="9036" max="9036" width="11.42578125" style="134"/>
    <col min="9037" max="9037" width="0" style="134" hidden="1" customWidth="1"/>
    <col min="9038" max="9038" width="9.7109375" style="134" customWidth="1"/>
    <col min="9039"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0.85546875" style="134" customWidth="1"/>
    <col min="9227" max="9227" width="0" style="134" hidden="1" customWidth="1"/>
    <col min="9228" max="9228" width="12.28515625" style="134" customWidth="1"/>
    <col min="9229" max="9233" width="0" style="134" hidden="1" customWidth="1"/>
    <col min="9234" max="9234" width="10.5703125" style="134" customWidth="1"/>
    <col min="9235" max="9235" width="0" style="134" hidden="1" customWidth="1"/>
    <col min="9236" max="9236" width="12.140625" style="134" customWidth="1"/>
    <col min="9237" max="9237" width="0" style="134" hidden="1" customWidth="1"/>
    <col min="9238" max="9238" width="11.28515625" style="134" customWidth="1"/>
    <col min="9239" max="9239" width="0" style="134" hidden="1" customWidth="1"/>
    <col min="9240" max="9240" width="12.140625" style="134" customWidth="1"/>
    <col min="9241" max="9241" width="0" style="134" hidden="1" customWidth="1"/>
    <col min="9242" max="9242" width="10.5703125" style="134" customWidth="1"/>
    <col min="9243" max="9247" width="0" style="134" hidden="1" customWidth="1"/>
    <col min="9248" max="9248" width="12.28515625" style="134" customWidth="1"/>
    <col min="9249" max="9249" width="0" style="134" hidden="1" customWidth="1"/>
    <col min="9250" max="9250" width="10.85546875" style="134" customWidth="1"/>
    <col min="9251" max="9251" width="0" style="134" hidden="1" customWidth="1"/>
    <col min="9252" max="9252" width="11.42578125" style="134"/>
    <col min="9253" max="9291" width="0" style="134" hidden="1" customWidth="1"/>
    <col min="9292" max="9292" width="11.42578125" style="134"/>
    <col min="9293" max="9293" width="0" style="134" hidden="1" customWidth="1"/>
    <col min="9294" max="9294" width="9.7109375" style="134" customWidth="1"/>
    <col min="9295"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0.85546875" style="134" customWidth="1"/>
    <col min="9483" max="9483" width="0" style="134" hidden="1" customWidth="1"/>
    <col min="9484" max="9484" width="12.28515625" style="134" customWidth="1"/>
    <col min="9485" max="9489" width="0" style="134" hidden="1" customWidth="1"/>
    <col min="9490" max="9490" width="10.5703125" style="134" customWidth="1"/>
    <col min="9491" max="9491" width="0" style="134" hidden="1" customWidth="1"/>
    <col min="9492" max="9492" width="12.140625" style="134" customWidth="1"/>
    <col min="9493" max="9493" width="0" style="134" hidden="1" customWidth="1"/>
    <col min="9494" max="9494" width="11.28515625" style="134" customWidth="1"/>
    <col min="9495" max="9495" width="0" style="134" hidden="1" customWidth="1"/>
    <col min="9496" max="9496" width="12.140625" style="134" customWidth="1"/>
    <col min="9497" max="9497" width="0" style="134" hidden="1" customWidth="1"/>
    <col min="9498" max="9498" width="10.5703125" style="134" customWidth="1"/>
    <col min="9499" max="9503" width="0" style="134" hidden="1" customWidth="1"/>
    <col min="9504" max="9504" width="12.28515625" style="134" customWidth="1"/>
    <col min="9505" max="9505" width="0" style="134" hidden="1" customWidth="1"/>
    <col min="9506" max="9506" width="10.85546875" style="134" customWidth="1"/>
    <col min="9507" max="9507" width="0" style="134" hidden="1" customWidth="1"/>
    <col min="9508" max="9508" width="11.42578125" style="134"/>
    <col min="9509" max="9547" width="0" style="134" hidden="1" customWidth="1"/>
    <col min="9548" max="9548" width="11.42578125" style="134"/>
    <col min="9549" max="9549" width="0" style="134" hidden="1" customWidth="1"/>
    <col min="9550" max="9550" width="9.7109375" style="134" customWidth="1"/>
    <col min="9551"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0.85546875" style="134" customWidth="1"/>
    <col min="9739" max="9739" width="0" style="134" hidden="1" customWidth="1"/>
    <col min="9740" max="9740" width="12.28515625" style="134" customWidth="1"/>
    <col min="9741" max="9745" width="0" style="134" hidden="1" customWidth="1"/>
    <col min="9746" max="9746" width="10.5703125" style="134" customWidth="1"/>
    <col min="9747" max="9747" width="0" style="134" hidden="1" customWidth="1"/>
    <col min="9748" max="9748" width="12.140625" style="134" customWidth="1"/>
    <col min="9749" max="9749" width="0" style="134" hidden="1" customWidth="1"/>
    <col min="9750" max="9750" width="11.28515625" style="134" customWidth="1"/>
    <col min="9751" max="9751" width="0" style="134" hidden="1" customWidth="1"/>
    <col min="9752" max="9752" width="12.140625" style="134" customWidth="1"/>
    <col min="9753" max="9753" width="0" style="134" hidden="1" customWidth="1"/>
    <col min="9754" max="9754" width="10.5703125" style="134" customWidth="1"/>
    <col min="9755" max="9759" width="0" style="134" hidden="1" customWidth="1"/>
    <col min="9760" max="9760" width="12.28515625" style="134" customWidth="1"/>
    <col min="9761" max="9761" width="0" style="134" hidden="1" customWidth="1"/>
    <col min="9762" max="9762" width="10.85546875" style="134" customWidth="1"/>
    <col min="9763" max="9763" width="0" style="134" hidden="1" customWidth="1"/>
    <col min="9764" max="9764" width="11.42578125" style="134"/>
    <col min="9765" max="9803" width="0" style="134" hidden="1" customWidth="1"/>
    <col min="9804" max="9804" width="11.42578125" style="134"/>
    <col min="9805" max="9805" width="0" style="134" hidden="1" customWidth="1"/>
    <col min="9806" max="9806" width="9.7109375" style="134" customWidth="1"/>
    <col min="9807"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0.85546875" style="134" customWidth="1"/>
    <col min="9995" max="9995" width="0" style="134" hidden="1" customWidth="1"/>
    <col min="9996" max="9996" width="12.28515625" style="134" customWidth="1"/>
    <col min="9997" max="10001" width="0" style="134" hidden="1" customWidth="1"/>
    <col min="10002" max="10002" width="10.5703125" style="134" customWidth="1"/>
    <col min="10003" max="10003" width="0" style="134" hidden="1" customWidth="1"/>
    <col min="10004" max="10004" width="12.140625" style="134" customWidth="1"/>
    <col min="10005" max="10005" width="0" style="134" hidden="1" customWidth="1"/>
    <col min="10006" max="10006" width="11.28515625" style="134" customWidth="1"/>
    <col min="10007" max="10007" width="0" style="134" hidden="1" customWidth="1"/>
    <col min="10008" max="10008" width="12.140625" style="134" customWidth="1"/>
    <col min="10009" max="10009" width="0" style="134" hidden="1" customWidth="1"/>
    <col min="10010" max="10010" width="10.5703125" style="134" customWidth="1"/>
    <col min="10011" max="10015" width="0" style="134" hidden="1" customWidth="1"/>
    <col min="10016" max="10016" width="12.28515625" style="134" customWidth="1"/>
    <col min="10017" max="10017" width="0" style="134" hidden="1" customWidth="1"/>
    <col min="10018" max="10018" width="10.85546875" style="134" customWidth="1"/>
    <col min="10019" max="10019" width="0" style="134" hidden="1" customWidth="1"/>
    <col min="10020" max="10020" width="11.42578125" style="134"/>
    <col min="10021" max="10059" width="0" style="134" hidden="1" customWidth="1"/>
    <col min="10060" max="10060" width="11.42578125" style="134"/>
    <col min="10061" max="10061" width="0" style="134" hidden="1" customWidth="1"/>
    <col min="10062" max="10062" width="9.7109375" style="134" customWidth="1"/>
    <col min="10063"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0.85546875" style="134" customWidth="1"/>
    <col min="10251" max="10251" width="0" style="134" hidden="1" customWidth="1"/>
    <col min="10252" max="10252" width="12.28515625" style="134" customWidth="1"/>
    <col min="10253" max="10257" width="0" style="134" hidden="1" customWidth="1"/>
    <col min="10258" max="10258" width="10.5703125" style="134" customWidth="1"/>
    <col min="10259" max="10259" width="0" style="134" hidden="1" customWidth="1"/>
    <col min="10260" max="10260" width="12.140625" style="134" customWidth="1"/>
    <col min="10261" max="10261" width="0" style="134" hidden="1" customWidth="1"/>
    <col min="10262" max="10262" width="11.28515625" style="134" customWidth="1"/>
    <col min="10263" max="10263" width="0" style="134" hidden="1" customWidth="1"/>
    <col min="10264" max="10264" width="12.140625" style="134" customWidth="1"/>
    <col min="10265" max="10265" width="0" style="134" hidden="1" customWidth="1"/>
    <col min="10266" max="10266" width="10.5703125" style="134" customWidth="1"/>
    <col min="10267" max="10271" width="0" style="134" hidden="1" customWidth="1"/>
    <col min="10272" max="10272" width="12.28515625" style="134" customWidth="1"/>
    <col min="10273" max="10273" width="0" style="134" hidden="1" customWidth="1"/>
    <col min="10274" max="10274" width="10.85546875" style="134" customWidth="1"/>
    <col min="10275" max="10275" width="0" style="134" hidden="1" customWidth="1"/>
    <col min="10276" max="10276" width="11.42578125" style="134"/>
    <col min="10277" max="10315" width="0" style="134" hidden="1" customWidth="1"/>
    <col min="10316" max="10316" width="11.42578125" style="134"/>
    <col min="10317" max="10317" width="0" style="134" hidden="1" customWidth="1"/>
    <col min="10318" max="10318" width="9.7109375" style="134" customWidth="1"/>
    <col min="10319"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0.85546875" style="134" customWidth="1"/>
    <col min="10507" max="10507" width="0" style="134" hidden="1" customWidth="1"/>
    <col min="10508" max="10508" width="12.28515625" style="134" customWidth="1"/>
    <col min="10509" max="10513" width="0" style="134" hidden="1" customWidth="1"/>
    <col min="10514" max="10514" width="10.5703125" style="134" customWidth="1"/>
    <col min="10515" max="10515" width="0" style="134" hidden="1" customWidth="1"/>
    <col min="10516" max="10516" width="12.140625" style="134" customWidth="1"/>
    <col min="10517" max="10517" width="0" style="134" hidden="1" customWidth="1"/>
    <col min="10518" max="10518" width="11.28515625" style="134" customWidth="1"/>
    <col min="10519" max="10519" width="0" style="134" hidden="1" customWidth="1"/>
    <col min="10520" max="10520" width="12.140625" style="134" customWidth="1"/>
    <col min="10521" max="10521" width="0" style="134" hidden="1" customWidth="1"/>
    <col min="10522" max="10522" width="10.5703125" style="134" customWidth="1"/>
    <col min="10523" max="10527" width="0" style="134" hidden="1" customWidth="1"/>
    <col min="10528" max="10528" width="12.28515625" style="134" customWidth="1"/>
    <col min="10529" max="10529" width="0" style="134" hidden="1" customWidth="1"/>
    <col min="10530" max="10530" width="10.85546875" style="134" customWidth="1"/>
    <col min="10531" max="10531" width="0" style="134" hidden="1" customWidth="1"/>
    <col min="10532" max="10532" width="11.42578125" style="134"/>
    <col min="10533" max="10571" width="0" style="134" hidden="1" customWidth="1"/>
    <col min="10572" max="10572" width="11.42578125" style="134"/>
    <col min="10573" max="10573" width="0" style="134" hidden="1" customWidth="1"/>
    <col min="10574" max="10574" width="9.7109375" style="134" customWidth="1"/>
    <col min="10575"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0.85546875" style="134" customWidth="1"/>
    <col min="10763" max="10763" width="0" style="134" hidden="1" customWidth="1"/>
    <col min="10764" max="10764" width="12.28515625" style="134" customWidth="1"/>
    <col min="10765" max="10769" width="0" style="134" hidden="1" customWidth="1"/>
    <col min="10770" max="10770" width="10.5703125" style="134" customWidth="1"/>
    <col min="10771" max="10771" width="0" style="134" hidden="1" customWidth="1"/>
    <col min="10772" max="10772" width="12.140625" style="134" customWidth="1"/>
    <col min="10773" max="10773" width="0" style="134" hidden="1" customWidth="1"/>
    <col min="10774" max="10774" width="11.28515625" style="134" customWidth="1"/>
    <col min="10775" max="10775" width="0" style="134" hidden="1" customWidth="1"/>
    <col min="10776" max="10776" width="12.140625" style="134" customWidth="1"/>
    <col min="10777" max="10777" width="0" style="134" hidden="1" customWidth="1"/>
    <col min="10778" max="10778" width="10.5703125" style="134" customWidth="1"/>
    <col min="10779" max="10783" width="0" style="134" hidden="1" customWidth="1"/>
    <col min="10784" max="10784" width="12.28515625" style="134" customWidth="1"/>
    <col min="10785" max="10785" width="0" style="134" hidden="1" customWidth="1"/>
    <col min="10786" max="10786" width="10.85546875" style="134" customWidth="1"/>
    <col min="10787" max="10787" width="0" style="134" hidden="1" customWidth="1"/>
    <col min="10788" max="10788" width="11.42578125" style="134"/>
    <col min="10789" max="10827" width="0" style="134" hidden="1" customWidth="1"/>
    <col min="10828" max="10828" width="11.42578125" style="134"/>
    <col min="10829" max="10829" width="0" style="134" hidden="1" customWidth="1"/>
    <col min="10830" max="10830" width="9.7109375" style="134" customWidth="1"/>
    <col min="10831"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0.85546875" style="134" customWidth="1"/>
    <col min="11019" max="11019" width="0" style="134" hidden="1" customWidth="1"/>
    <col min="11020" max="11020" width="12.28515625" style="134" customWidth="1"/>
    <col min="11021" max="11025" width="0" style="134" hidden="1" customWidth="1"/>
    <col min="11026" max="11026" width="10.5703125" style="134" customWidth="1"/>
    <col min="11027" max="11027" width="0" style="134" hidden="1" customWidth="1"/>
    <col min="11028" max="11028" width="12.140625" style="134" customWidth="1"/>
    <col min="11029" max="11029" width="0" style="134" hidden="1" customWidth="1"/>
    <col min="11030" max="11030" width="11.28515625" style="134" customWidth="1"/>
    <col min="11031" max="11031" width="0" style="134" hidden="1" customWidth="1"/>
    <col min="11032" max="11032" width="12.140625" style="134" customWidth="1"/>
    <col min="11033" max="11033" width="0" style="134" hidden="1" customWidth="1"/>
    <col min="11034" max="11034" width="10.5703125" style="134" customWidth="1"/>
    <col min="11035" max="11039" width="0" style="134" hidden="1" customWidth="1"/>
    <col min="11040" max="11040" width="12.28515625" style="134" customWidth="1"/>
    <col min="11041" max="11041" width="0" style="134" hidden="1" customWidth="1"/>
    <col min="11042" max="11042" width="10.85546875" style="134" customWidth="1"/>
    <col min="11043" max="11043" width="0" style="134" hidden="1" customWidth="1"/>
    <col min="11044" max="11044" width="11.42578125" style="134"/>
    <col min="11045" max="11083" width="0" style="134" hidden="1" customWidth="1"/>
    <col min="11084" max="11084" width="11.42578125" style="134"/>
    <col min="11085" max="11085" width="0" style="134" hidden="1" customWidth="1"/>
    <col min="11086" max="11086" width="9.7109375" style="134" customWidth="1"/>
    <col min="11087"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0.85546875" style="134" customWidth="1"/>
    <col min="11275" max="11275" width="0" style="134" hidden="1" customWidth="1"/>
    <col min="11276" max="11276" width="12.28515625" style="134" customWidth="1"/>
    <col min="11277" max="11281" width="0" style="134" hidden="1" customWidth="1"/>
    <col min="11282" max="11282" width="10.5703125" style="134" customWidth="1"/>
    <col min="11283" max="11283" width="0" style="134" hidden="1" customWidth="1"/>
    <col min="11284" max="11284" width="12.140625" style="134" customWidth="1"/>
    <col min="11285" max="11285" width="0" style="134" hidden="1" customWidth="1"/>
    <col min="11286" max="11286" width="11.28515625" style="134" customWidth="1"/>
    <col min="11287" max="11287" width="0" style="134" hidden="1" customWidth="1"/>
    <col min="11288" max="11288" width="12.140625" style="134" customWidth="1"/>
    <col min="11289" max="11289" width="0" style="134" hidden="1" customWidth="1"/>
    <col min="11290" max="11290" width="10.5703125" style="134" customWidth="1"/>
    <col min="11291" max="11295" width="0" style="134" hidden="1" customWidth="1"/>
    <col min="11296" max="11296" width="12.28515625" style="134" customWidth="1"/>
    <col min="11297" max="11297" width="0" style="134" hidden="1" customWidth="1"/>
    <col min="11298" max="11298" width="10.85546875" style="134" customWidth="1"/>
    <col min="11299" max="11299" width="0" style="134" hidden="1" customWidth="1"/>
    <col min="11300" max="11300" width="11.42578125" style="134"/>
    <col min="11301" max="11339" width="0" style="134" hidden="1" customWidth="1"/>
    <col min="11340" max="11340" width="11.42578125" style="134"/>
    <col min="11341" max="11341" width="0" style="134" hidden="1" customWidth="1"/>
    <col min="11342" max="11342" width="9.7109375" style="134" customWidth="1"/>
    <col min="11343"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0.85546875" style="134" customWidth="1"/>
    <col min="11531" max="11531" width="0" style="134" hidden="1" customWidth="1"/>
    <col min="11532" max="11532" width="12.28515625" style="134" customWidth="1"/>
    <col min="11533" max="11537" width="0" style="134" hidden="1" customWidth="1"/>
    <col min="11538" max="11538" width="10.5703125" style="134" customWidth="1"/>
    <col min="11539" max="11539" width="0" style="134" hidden="1" customWidth="1"/>
    <col min="11540" max="11540" width="12.140625" style="134" customWidth="1"/>
    <col min="11541" max="11541" width="0" style="134" hidden="1" customWidth="1"/>
    <col min="11542" max="11542" width="11.28515625" style="134" customWidth="1"/>
    <col min="11543" max="11543" width="0" style="134" hidden="1" customWidth="1"/>
    <col min="11544" max="11544" width="12.140625" style="134" customWidth="1"/>
    <col min="11545" max="11545" width="0" style="134" hidden="1" customWidth="1"/>
    <col min="11546" max="11546" width="10.5703125" style="134" customWidth="1"/>
    <col min="11547" max="11551" width="0" style="134" hidden="1" customWidth="1"/>
    <col min="11552" max="11552" width="12.28515625" style="134" customWidth="1"/>
    <col min="11553" max="11553" width="0" style="134" hidden="1" customWidth="1"/>
    <col min="11554" max="11554" width="10.85546875" style="134" customWidth="1"/>
    <col min="11555" max="11555" width="0" style="134" hidden="1" customWidth="1"/>
    <col min="11556" max="11556" width="11.42578125" style="134"/>
    <col min="11557" max="11595" width="0" style="134" hidden="1" customWidth="1"/>
    <col min="11596" max="11596" width="11.42578125" style="134"/>
    <col min="11597" max="11597" width="0" style="134" hidden="1" customWidth="1"/>
    <col min="11598" max="11598" width="9.7109375" style="134" customWidth="1"/>
    <col min="11599"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0.85546875" style="134" customWidth="1"/>
    <col min="11787" max="11787" width="0" style="134" hidden="1" customWidth="1"/>
    <col min="11788" max="11788" width="12.28515625" style="134" customWidth="1"/>
    <col min="11789" max="11793" width="0" style="134" hidden="1" customWidth="1"/>
    <col min="11794" max="11794" width="10.5703125" style="134" customWidth="1"/>
    <col min="11795" max="11795" width="0" style="134" hidden="1" customWidth="1"/>
    <col min="11796" max="11796" width="12.140625" style="134" customWidth="1"/>
    <col min="11797" max="11797" width="0" style="134" hidden="1" customWidth="1"/>
    <col min="11798" max="11798" width="11.28515625" style="134" customWidth="1"/>
    <col min="11799" max="11799" width="0" style="134" hidden="1" customWidth="1"/>
    <col min="11800" max="11800" width="12.140625" style="134" customWidth="1"/>
    <col min="11801" max="11801" width="0" style="134" hidden="1" customWidth="1"/>
    <col min="11802" max="11802" width="10.5703125" style="134" customWidth="1"/>
    <col min="11803" max="11807" width="0" style="134" hidden="1" customWidth="1"/>
    <col min="11808" max="11808" width="12.28515625" style="134" customWidth="1"/>
    <col min="11809" max="11809" width="0" style="134" hidden="1" customWidth="1"/>
    <col min="11810" max="11810" width="10.85546875" style="134" customWidth="1"/>
    <col min="11811" max="11811" width="0" style="134" hidden="1" customWidth="1"/>
    <col min="11812" max="11812" width="11.42578125" style="134"/>
    <col min="11813" max="11851" width="0" style="134" hidden="1" customWidth="1"/>
    <col min="11852" max="11852" width="11.42578125" style="134"/>
    <col min="11853" max="11853" width="0" style="134" hidden="1" customWidth="1"/>
    <col min="11854" max="11854" width="9.7109375" style="134" customWidth="1"/>
    <col min="11855"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0.85546875" style="134" customWidth="1"/>
    <col min="12043" max="12043" width="0" style="134" hidden="1" customWidth="1"/>
    <col min="12044" max="12044" width="12.28515625" style="134" customWidth="1"/>
    <col min="12045" max="12049" width="0" style="134" hidden="1" customWidth="1"/>
    <col min="12050" max="12050" width="10.5703125" style="134" customWidth="1"/>
    <col min="12051" max="12051" width="0" style="134" hidden="1" customWidth="1"/>
    <col min="12052" max="12052" width="12.140625" style="134" customWidth="1"/>
    <col min="12053" max="12053" width="0" style="134" hidden="1" customWidth="1"/>
    <col min="12054" max="12054" width="11.28515625" style="134" customWidth="1"/>
    <col min="12055" max="12055" width="0" style="134" hidden="1" customWidth="1"/>
    <col min="12056" max="12056" width="12.140625" style="134" customWidth="1"/>
    <col min="12057" max="12057" width="0" style="134" hidden="1" customWidth="1"/>
    <col min="12058" max="12058" width="10.5703125" style="134" customWidth="1"/>
    <col min="12059" max="12063" width="0" style="134" hidden="1" customWidth="1"/>
    <col min="12064" max="12064" width="12.28515625" style="134" customWidth="1"/>
    <col min="12065" max="12065" width="0" style="134" hidden="1" customWidth="1"/>
    <col min="12066" max="12066" width="10.85546875" style="134" customWidth="1"/>
    <col min="12067" max="12067" width="0" style="134" hidden="1" customWidth="1"/>
    <col min="12068" max="12068" width="11.42578125" style="134"/>
    <col min="12069" max="12107" width="0" style="134" hidden="1" customWidth="1"/>
    <col min="12108" max="12108" width="11.42578125" style="134"/>
    <col min="12109" max="12109" width="0" style="134" hidden="1" customWidth="1"/>
    <col min="12110" max="12110" width="9.7109375" style="134" customWidth="1"/>
    <col min="12111"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0.85546875" style="134" customWidth="1"/>
    <col min="12299" max="12299" width="0" style="134" hidden="1" customWidth="1"/>
    <col min="12300" max="12300" width="12.28515625" style="134" customWidth="1"/>
    <col min="12301" max="12305" width="0" style="134" hidden="1" customWidth="1"/>
    <col min="12306" max="12306" width="10.5703125" style="134" customWidth="1"/>
    <col min="12307" max="12307" width="0" style="134" hidden="1" customWidth="1"/>
    <col min="12308" max="12308" width="12.140625" style="134" customWidth="1"/>
    <col min="12309" max="12309" width="0" style="134" hidden="1" customWidth="1"/>
    <col min="12310" max="12310" width="11.28515625" style="134" customWidth="1"/>
    <col min="12311" max="12311" width="0" style="134" hidden="1" customWidth="1"/>
    <col min="12312" max="12312" width="12.140625" style="134" customWidth="1"/>
    <col min="12313" max="12313" width="0" style="134" hidden="1" customWidth="1"/>
    <col min="12314" max="12314" width="10.5703125" style="134" customWidth="1"/>
    <col min="12315" max="12319" width="0" style="134" hidden="1" customWidth="1"/>
    <col min="12320" max="12320" width="12.28515625" style="134" customWidth="1"/>
    <col min="12321" max="12321" width="0" style="134" hidden="1" customWidth="1"/>
    <col min="12322" max="12322" width="10.85546875" style="134" customWidth="1"/>
    <col min="12323" max="12323" width="0" style="134" hidden="1" customWidth="1"/>
    <col min="12324" max="12324" width="11.42578125" style="134"/>
    <col min="12325" max="12363" width="0" style="134" hidden="1" customWidth="1"/>
    <col min="12364" max="12364" width="11.42578125" style="134"/>
    <col min="12365" max="12365" width="0" style="134" hidden="1" customWidth="1"/>
    <col min="12366" max="12366" width="9.7109375" style="134" customWidth="1"/>
    <col min="12367"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0.85546875" style="134" customWidth="1"/>
    <col min="12555" max="12555" width="0" style="134" hidden="1" customWidth="1"/>
    <col min="12556" max="12556" width="12.28515625" style="134" customWidth="1"/>
    <col min="12557" max="12561" width="0" style="134" hidden="1" customWidth="1"/>
    <col min="12562" max="12562" width="10.5703125" style="134" customWidth="1"/>
    <col min="12563" max="12563" width="0" style="134" hidden="1" customWidth="1"/>
    <col min="12564" max="12564" width="12.140625" style="134" customWidth="1"/>
    <col min="12565" max="12565" width="0" style="134" hidden="1" customWidth="1"/>
    <col min="12566" max="12566" width="11.28515625" style="134" customWidth="1"/>
    <col min="12567" max="12567" width="0" style="134" hidden="1" customWidth="1"/>
    <col min="12568" max="12568" width="12.140625" style="134" customWidth="1"/>
    <col min="12569" max="12569" width="0" style="134" hidden="1" customWidth="1"/>
    <col min="12570" max="12570" width="10.5703125" style="134" customWidth="1"/>
    <col min="12571" max="12575" width="0" style="134" hidden="1" customWidth="1"/>
    <col min="12576" max="12576" width="12.28515625" style="134" customWidth="1"/>
    <col min="12577" max="12577" width="0" style="134" hidden="1" customWidth="1"/>
    <col min="12578" max="12578" width="10.85546875" style="134" customWidth="1"/>
    <col min="12579" max="12579" width="0" style="134" hidden="1" customWidth="1"/>
    <col min="12580" max="12580" width="11.42578125" style="134"/>
    <col min="12581" max="12619" width="0" style="134" hidden="1" customWidth="1"/>
    <col min="12620" max="12620" width="11.42578125" style="134"/>
    <col min="12621" max="12621" width="0" style="134" hidden="1" customWidth="1"/>
    <col min="12622" max="12622" width="9.7109375" style="134" customWidth="1"/>
    <col min="12623"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0.85546875" style="134" customWidth="1"/>
    <col min="12811" max="12811" width="0" style="134" hidden="1" customWidth="1"/>
    <col min="12812" max="12812" width="12.28515625" style="134" customWidth="1"/>
    <col min="12813" max="12817" width="0" style="134" hidden="1" customWidth="1"/>
    <col min="12818" max="12818" width="10.5703125" style="134" customWidth="1"/>
    <col min="12819" max="12819" width="0" style="134" hidden="1" customWidth="1"/>
    <col min="12820" max="12820" width="12.140625" style="134" customWidth="1"/>
    <col min="12821" max="12821" width="0" style="134" hidden="1" customWidth="1"/>
    <col min="12822" max="12822" width="11.28515625" style="134" customWidth="1"/>
    <col min="12823" max="12823" width="0" style="134" hidden="1" customWidth="1"/>
    <col min="12824" max="12824" width="12.140625" style="134" customWidth="1"/>
    <col min="12825" max="12825" width="0" style="134" hidden="1" customWidth="1"/>
    <col min="12826" max="12826" width="10.5703125" style="134" customWidth="1"/>
    <col min="12827" max="12831" width="0" style="134" hidden="1" customWidth="1"/>
    <col min="12832" max="12832" width="12.28515625" style="134" customWidth="1"/>
    <col min="12833" max="12833" width="0" style="134" hidden="1" customWidth="1"/>
    <col min="12834" max="12834" width="10.85546875" style="134" customWidth="1"/>
    <col min="12835" max="12835" width="0" style="134" hidden="1" customWidth="1"/>
    <col min="12836" max="12836" width="11.42578125" style="134"/>
    <col min="12837" max="12875" width="0" style="134" hidden="1" customWidth="1"/>
    <col min="12876" max="12876" width="11.42578125" style="134"/>
    <col min="12877" max="12877" width="0" style="134" hidden="1" customWidth="1"/>
    <col min="12878" max="12878" width="9.7109375" style="134" customWidth="1"/>
    <col min="12879"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0.85546875" style="134" customWidth="1"/>
    <col min="13067" max="13067" width="0" style="134" hidden="1" customWidth="1"/>
    <col min="13068" max="13068" width="12.28515625" style="134" customWidth="1"/>
    <col min="13069" max="13073" width="0" style="134" hidden="1" customWidth="1"/>
    <col min="13074" max="13074" width="10.5703125" style="134" customWidth="1"/>
    <col min="13075" max="13075" width="0" style="134" hidden="1" customWidth="1"/>
    <col min="13076" max="13076" width="12.140625" style="134" customWidth="1"/>
    <col min="13077" max="13077" width="0" style="134" hidden="1" customWidth="1"/>
    <col min="13078" max="13078" width="11.28515625" style="134" customWidth="1"/>
    <col min="13079" max="13079" width="0" style="134" hidden="1" customWidth="1"/>
    <col min="13080" max="13080" width="12.140625" style="134" customWidth="1"/>
    <col min="13081" max="13081" width="0" style="134" hidden="1" customWidth="1"/>
    <col min="13082" max="13082" width="10.5703125" style="134" customWidth="1"/>
    <col min="13083" max="13087" width="0" style="134" hidden="1" customWidth="1"/>
    <col min="13088" max="13088" width="12.28515625" style="134" customWidth="1"/>
    <col min="13089" max="13089" width="0" style="134" hidden="1" customWidth="1"/>
    <col min="13090" max="13090" width="10.85546875" style="134" customWidth="1"/>
    <col min="13091" max="13091" width="0" style="134" hidden="1" customWidth="1"/>
    <col min="13092" max="13092" width="11.42578125" style="134"/>
    <col min="13093" max="13131" width="0" style="134" hidden="1" customWidth="1"/>
    <col min="13132" max="13132" width="11.42578125" style="134"/>
    <col min="13133" max="13133" width="0" style="134" hidden="1" customWidth="1"/>
    <col min="13134" max="13134" width="9.7109375" style="134" customWidth="1"/>
    <col min="13135"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0.85546875" style="134" customWidth="1"/>
    <col min="13323" max="13323" width="0" style="134" hidden="1" customWidth="1"/>
    <col min="13324" max="13324" width="12.28515625" style="134" customWidth="1"/>
    <col min="13325" max="13329" width="0" style="134" hidden="1" customWidth="1"/>
    <col min="13330" max="13330" width="10.5703125" style="134" customWidth="1"/>
    <col min="13331" max="13331" width="0" style="134" hidden="1" customWidth="1"/>
    <col min="13332" max="13332" width="12.140625" style="134" customWidth="1"/>
    <col min="13333" max="13333" width="0" style="134" hidden="1" customWidth="1"/>
    <col min="13334" max="13334" width="11.28515625" style="134" customWidth="1"/>
    <col min="13335" max="13335" width="0" style="134" hidden="1" customWidth="1"/>
    <col min="13336" max="13336" width="12.140625" style="134" customWidth="1"/>
    <col min="13337" max="13337" width="0" style="134" hidden="1" customWidth="1"/>
    <col min="13338" max="13338" width="10.5703125" style="134" customWidth="1"/>
    <col min="13339" max="13343" width="0" style="134" hidden="1" customWidth="1"/>
    <col min="13344" max="13344" width="12.28515625" style="134" customWidth="1"/>
    <col min="13345" max="13345" width="0" style="134" hidden="1" customWidth="1"/>
    <col min="13346" max="13346" width="10.85546875" style="134" customWidth="1"/>
    <col min="13347" max="13347" width="0" style="134" hidden="1" customWidth="1"/>
    <col min="13348" max="13348" width="11.42578125" style="134"/>
    <col min="13349" max="13387" width="0" style="134" hidden="1" customWidth="1"/>
    <col min="13388" max="13388" width="11.42578125" style="134"/>
    <col min="13389" max="13389" width="0" style="134" hidden="1" customWidth="1"/>
    <col min="13390" max="13390" width="9.7109375" style="134" customWidth="1"/>
    <col min="13391"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0.85546875" style="134" customWidth="1"/>
    <col min="13579" max="13579" width="0" style="134" hidden="1" customWidth="1"/>
    <col min="13580" max="13580" width="12.28515625" style="134" customWidth="1"/>
    <col min="13581" max="13585" width="0" style="134" hidden="1" customWidth="1"/>
    <col min="13586" max="13586" width="10.5703125" style="134" customWidth="1"/>
    <col min="13587" max="13587" width="0" style="134" hidden="1" customWidth="1"/>
    <col min="13588" max="13588" width="12.140625" style="134" customWidth="1"/>
    <col min="13589" max="13589" width="0" style="134" hidden="1" customWidth="1"/>
    <col min="13590" max="13590" width="11.28515625" style="134" customWidth="1"/>
    <col min="13591" max="13591" width="0" style="134" hidden="1" customWidth="1"/>
    <col min="13592" max="13592" width="12.140625" style="134" customWidth="1"/>
    <col min="13593" max="13593" width="0" style="134" hidden="1" customWidth="1"/>
    <col min="13594" max="13594" width="10.5703125" style="134" customWidth="1"/>
    <col min="13595" max="13599" width="0" style="134" hidden="1" customWidth="1"/>
    <col min="13600" max="13600" width="12.28515625" style="134" customWidth="1"/>
    <col min="13601" max="13601" width="0" style="134" hidden="1" customWidth="1"/>
    <col min="13602" max="13602" width="10.85546875" style="134" customWidth="1"/>
    <col min="13603" max="13603" width="0" style="134" hidden="1" customWidth="1"/>
    <col min="13604" max="13604" width="11.42578125" style="134"/>
    <col min="13605" max="13643" width="0" style="134" hidden="1" customWidth="1"/>
    <col min="13644" max="13644" width="11.42578125" style="134"/>
    <col min="13645" max="13645" width="0" style="134" hidden="1" customWidth="1"/>
    <col min="13646" max="13646" width="9.7109375" style="134" customWidth="1"/>
    <col min="13647"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0.85546875" style="134" customWidth="1"/>
    <col min="13835" max="13835" width="0" style="134" hidden="1" customWidth="1"/>
    <col min="13836" max="13836" width="12.28515625" style="134" customWidth="1"/>
    <col min="13837" max="13841" width="0" style="134" hidden="1" customWidth="1"/>
    <col min="13842" max="13842" width="10.5703125" style="134" customWidth="1"/>
    <col min="13843" max="13843" width="0" style="134" hidden="1" customWidth="1"/>
    <col min="13844" max="13844" width="12.140625" style="134" customWidth="1"/>
    <col min="13845" max="13845" width="0" style="134" hidden="1" customWidth="1"/>
    <col min="13846" max="13846" width="11.28515625" style="134" customWidth="1"/>
    <col min="13847" max="13847" width="0" style="134" hidden="1" customWidth="1"/>
    <col min="13848" max="13848" width="12.140625" style="134" customWidth="1"/>
    <col min="13849" max="13849" width="0" style="134" hidden="1" customWidth="1"/>
    <col min="13850" max="13850" width="10.5703125" style="134" customWidth="1"/>
    <col min="13851" max="13855" width="0" style="134" hidden="1" customWidth="1"/>
    <col min="13856" max="13856" width="12.28515625" style="134" customWidth="1"/>
    <col min="13857" max="13857" width="0" style="134" hidden="1" customWidth="1"/>
    <col min="13858" max="13858" width="10.85546875" style="134" customWidth="1"/>
    <col min="13859" max="13859" width="0" style="134" hidden="1" customWidth="1"/>
    <col min="13860" max="13860" width="11.42578125" style="134"/>
    <col min="13861" max="13899" width="0" style="134" hidden="1" customWidth="1"/>
    <col min="13900" max="13900" width="11.42578125" style="134"/>
    <col min="13901" max="13901" width="0" style="134" hidden="1" customWidth="1"/>
    <col min="13902" max="13902" width="9.7109375" style="134" customWidth="1"/>
    <col min="13903"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0.85546875" style="134" customWidth="1"/>
    <col min="14091" max="14091" width="0" style="134" hidden="1" customWidth="1"/>
    <col min="14092" max="14092" width="12.28515625" style="134" customWidth="1"/>
    <col min="14093" max="14097" width="0" style="134" hidden="1" customWidth="1"/>
    <col min="14098" max="14098" width="10.5703125" style="134" customWidth="1"/>
    <col min="14099" max="14099" width="0" style="134" hidden="1" customWidth="1"/>
    <col min="14100" max="14100" width="12.140625" style="134" customWidth="1"/>
    <col min="14101" max="14101" width="0" style="134" hidden="1" customWidth="1"/>
    <col min="14102" max="14102" width="11.28515625" style="134" customWidth="1"/>
    <col min="14103" max="14103" width="0" style="134" hidden="1" customWidth="1"/>
    <col min="14104" max="14104" width="12.140625" style="134" customWidth="1"/>
    <col min="14105" max="14105" width="0" style="134" hidden="1" customWidth="1"/>
    <col min="14106" max="14106" width="10.5703125" style="134" customWidth="1"/>
    <col min="14107" max="14111" width="0" style="134" hidden="1" customWidth="1"/>
    <col min="14112" max="14112" width="12.28515625" style="134" customWidth="1"/>
    <col min="14113" max="14113" width="0" style="134" hidden="1" customWidth="1"/>
    <col min="14114" max="14114" width="10.85546875" style="134" customWidth="1"/>
    <col min="14115" max="14115" width="0" style="134" hidden="1" customWidth="1"/>
    <col min="14116" max="14116" width="11.42578125" style="134"/>
    <col min="14117" max="14155" width="0" style="134" hidden="1" customWidth="1"/>
    <col min="14156" max="14156" width="11.42578125" style="134"/>
    <col min="14157" max="14157" width="0" style="134" hidden="1" customWidth="1"/>
    <col min="14158" max="14158" width="9.7109375" style="134" customWidth="1"/>
    <col min="14159"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0.85546875" style="134" customWidth="1"/>
    <col min="14347" max="14347" width="0" style="134" hidden="1" customWidth="1"/>
    <col min="14348" max="14348" width="12.28515625" style="134" customWidth="1"/>
    <col min="14349" max="14353" width="0" style="134" hidden="1" customWidth="1"/>
    <col min="14354" max="14354" width="10.5703125" style="134" customWidth="1"/>
    <col min="14355" max="14355" width="0" style="134" hidden="1" customWidth="1"/>
    <col min="14356" max="14356" width="12.140625" style="134" customWidth="1"/>
    <col min="14357" max="14357" width="0" style="134" hidden="1" customWidth="1"/>
    <col min="14358" max="14358" width="11.28515625" style="134" customWidth="1"/>
    <col min="14359" max="14359" width="0" style="134" hidden="1" customWidth="1"/>
    <col min="14360" max="14360" width="12.140625" style="134" customWidth="1"/>
    <col min="14361" max="14361" width="0" style="134" hidden="1" customWidth="1"/>
    <col min="14362" max="14362" width="10.5703125" style="134" customWidth="1"/>
    <col min="14363" max="14367" width="0" style="134" hidden="1" customWidth="1"/>
    <col min="14368" max="14368" width="12.28515625" style="134" customWidth="1"/>
    <col min="14369" max="14369" width="0" style="134" hidden="1" customWidth="1"/>
    <col min="14370" max="14370" width="10.85546875" style="134" customWidth="1"/>
    <col min="14371" max="14371" width="0" style="134" hidden="1" customWidth="1"/>
    <col min="14372" max="14372" width="11.42578125" style="134"/>
    <col min="14373" max="14411" width="0" style="134" hidden="1" customWidth="1"/>
    <col min="14412" max="14412" width="11.42578125" style="134"/>
    <col min="14413" max="14413" width="0" style="134" hidden="1" customWidth="1"/>
    <col min="14414" max="14414" width="9.7109375" style="134" customWidth="1"/>
    <col min="14415"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0.85546875" style="134" customWidth="1"/>
    <col min="14603" max="14603" width="0" style="134" hidden="1" customWidth="1"/>
    <col min="14604" max="14604" width="12.28515625" style="134" customWidth="1"/>
    <col min="14605" max="14609" width="0" style="134" hidden="1" customWidth="1"/>
    <col min="14610" max="14610" width="10.5703125" style="134" customWidth="1"/>
    <col min="14611" max="14611" width="0" style="134" hidden="1" customWidth="1"/>
    <col min="14612" max="14612" width="12.140625" style="134" customWidth="1"/>
    <col min="14613" max="14613" width="0" style="134" hidden="1" customWidth="1"/>
    <col min="14614" max="14614" width="11.28515625" style="134" customWidth="1"/>
    <col min="14615" max="14615" width="0" style="134" hidden="1" customWidth="1"/>
    <col min="14616" max="14616" width="12.140625" style="134" customWidth="1"/>
    <col min="14617" max="14617" width="0" style="134" hidden="1" customWidth="1"/>
    <col min="14618" max="14618" width="10.5703125" style="134" customWidth="1"/>
    <col min="14619" max="14623" width="0" style="134" hidden="1" customWidth="1"/>
    <col min="14624" max="14624" width="12.28515625" style="134" customWidth="1"/>
    <col min="14625" max="14625" width="0" style="134" hidden="1" customWidth="1"/>
    <col min="14626" max="14626" width="10.85546875" style="134" customWidth="1"/>
    <col min="14627" max="14627" width="0" style="134" hidden="1" customWidth="1"/>
    <col min="14628" max="14628" width="11.42578125" style="134"/>
    <col min="14629" max="14667" width="0" style="134" hidden="1" customWidth="1"/>
    <col min="14668" max="14668" width="11.42578125" style="134"/>
    <col min="14669" max="14669" width="0" style="134" hidden="1" customWidth="1"/>
    <col min="14670" max="14670" width="9.7109375" style="134" customWidth="1"/>
    <col min="14671"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0.85546875" style="134" customWidth="1"/>
    <col min="14859" max="14859" width="0" style="134" hidden="1" customWidth="1"/>
    <col min="14860" max="14860" width="12.28515625" style="134" customWidth="1"/>
    <col min="14861" max="14865" width="0" style="134" hidden="1" customWidth="1"/>
    <col min="14866" max="14866" width="10.5703125" style="134" customWidth="1"/>
    <col min="14867" max="14867" width="0" style="134" hidden="1" customWidth="1"/>
    <col min="14868" max="14868" width="12.140625" style="134" customWidth="1"/>
    <col min="14869" max="14869" width="0" style="134" hidden="1" customWidth="1"/>
    <col min="14870" max="14870" width="11.28515625" style="134" customWidth="1"/>
    <col min="14871" max="14871" width="0" style="134" hidden="1" customWidth="1"/>
    <col min="14872" max="14872" width="12.140625" style="134" customWidth="1"/>
    <col min="14873" max="14873" width="0" style="134" hidden="1" customWidth="1"/>
    <col min="14874" max="14874" width="10.5703125" style="134" customWidth="1"/>
    <col min="14875" max="14879" width="0" style="134" hidden="1" customWidth="1"/>
    <col min="14880" max="14880" width="12.28515625" style="134" customWidth="1"/>
    <col min="14881" max="14881" width="0" style="134" hidden="1" customWidth="1"/>
    <col min="14882" max="14882" width="10.85546875" style="134" customWidth="1"/>
    <col min="14883" max="14883" width="0" style="134" hidden="1" customWidth="1"/>
    <col min="14884" max="14884" width="11.42578125" style="134"/>
    <col min="14885" max="14923" width="0" style="134" hidden="1" customWidth="1"/>
    <col min="14924" max="14924" width="11.42578125" style="134"/>
    <col min="14925" max="14925" width="0" style="134" hidden="1" customWidth="1"/>
    <col min="14926" max="14926" width="9.7109375" style="134" customWidth="1"/>
    <col min="14927"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0.85546875" style="134" customWidth="1"/>
    <col min="15115" max="15115" width="0" style="134" hidden="1" customWidth="1"/>
    <col min="15116" max="15116" width="12.28515625" style="134" customWidth="1"/>
    <col min="15117" max="15121" width="0" style="134" hidden="1" customWidth="1"/>
    <col min="15122" max="15122" width="10.5703125" style="134" customWidth="1"/>
    <col min="15123" max="15123" width="0" style="134" hidden="1" customWidth="1"/>
    <col min="15124" max="15124" width="12.140625" style="134" customWidth="1"/>
    <col min="15125" max="15125" width="0" style="134" hidden="1" customWidth="1"/>
    <col min="15126" max="15126" width="11.28515625" style="134" customWidth="1"/>
    <col min="15127" max="15127" width="0" style="134" hidden="1" customWidth="1"/>
    <col min="15128" max="15128" width="12.140625" style="134" customWidth="1"/>
    <col min="15129" max="15129" width="0" style="134" hidden="1" customWidth="1"/>
    <col min="15130" max="15130" width="10.5703125" style="134" customWidth="1"/>
    <col min="15131" max="15135" width="0" style="134" hidden="1" customWidth="1"/>
    <col min="15136" max="15136" width="12.28515625" style="134" customWidth="1"/>
    <col min="15137" max="15137" width="0" style="134" hidden="1" customWidth="1"/>
    <col min="15138" max="15138" width="10.85546875" style="134" customWidth="1"/>
    <col min="15139" max="15139" width="0" style="134" hidden="1" customWidth="1"/>
    <col min="15140" max="15140" width="11.42578125" style="134"/>
    <col min="15141" max="15179" width="0" style="134" hidden="1" customWidth="1"/>
    <col min="15180" max="15180" width="11.42578125" style="134"/>
    <col min="15181" max="15181" width="0" style="134" hidden="1" customWidth="1"/>
    <col min="15182" max="15182" width="9.7109375" style="134" customWidth="1"/>
    <col min="15183"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0.85546875" style="134" customWidth="1"/>
    <col min="15371" max="15371" width="0" style="134" hidden="1" customWidth="1"/>
    <col min="15372" max="15372" width="12.28515625" style="134" customWidth="1"/>
    <col min="15373" max="15377" width="0" style="134" hidden="1" customWidth="1"/>
    <col min="15378" max="15378" width="10.5703125" style="134" customWidth="1"/>
    <col min="15379" max="15379" width="0" style="134" hidden="1" customWidth="1"/>
    <col min="15380" max="15380" width="12.140625" style="134" customWidth="1"/>
    <col min="15381" max="15381" width="0" style="134" hidden="1" customWidth="1"/>
    <col min="15382" max="15382" width="11.28515625" style="134" customWidth="1"/>
    <col min="15383" max="15383" width="0" style="134" hidden="1" customWidth="1"/>
    <col min="15384" max="15384" width="12.140625" style="134" customWidth="1"/>
    <col min="15385" max="15385" width="0" style="134" hidden="1" customWidth="1"/>
    <col min="15386" max="15386" width="10.5703125" style="134" customWidth="1"/>
    <col min="15387" max="15391" width="0" style="134" hidden="1" customWidth="1"/>
    <col min="15392" max="15392" width="12.28515625" style="134" customWidth="1"/>
    <col min="15393" max="15393" width="0" style="134" hidden="1" customWidth="1"/>
    <col min="15394" max="15394" width="10.85546875" style="134" customWidth="1"/>
    <col min="15395" max="15395" width="0" style="134" hidden="1" customWidth="1"/>
    <col min="15396" max="15396" width="11.42578125" style="134"/>
    <col min="15397" max="15435" width="0" style="134" hidden="1" customWidth="1"/>
    <col min="15436" max="15436" width="11.42578125" style="134"/>
    <col min="15437" max="15437" width="0" style="134" hidden="1" customWidth="1"/>
    <col min="15438" max="15438" width="9.7109375" style="134" customWidth="1"/>
    <col min="15439"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0.85546875" style="134" customWidth="1"/>
    <col min="15627" max="15627" width="0" style="134" hidden="1" customWidth="1"/>
    <col min="15628" max="15628" width="12.28515625" style="134" customWidth="1"/>
    <col min="15629" max="15633" width="0" style="134" hidden="1" customWidth="1"/>
    <col min="15634" max="15634" width="10.5703125" style="134" customWidth="1"/>
    <col min="15635" max="15635" width="0" style="134" hidden="1" customWidth="1"/>
    <col min="15636" max="15636" width="12.140625" style="134" customWidth="1"/>
    <col min="15637" max="15637" width="0" style="134" hidden="1" customWidth="1"/>
    <col min="15638" max="15638" width="11.28515625" style="134" customWidth="1"/>
    <col min="15639" max="15639" width="0" style="134" hidden="1" customWidth="1"/>
    <col min="15640" max="15640" width="12.140625" style="134" customWidth="1"/>
    <col min="15641" max="15641" width="0" style="134" hidden="1" customWidth="1"/>
    <col min="15642" max="15642" width="10.5703125" style="134" customWidth="1"/>
    <col min="15643" max="15647" width="0" style="134" hidden="1" customWidth="1"/>
    <col min="15648" max="15648" width="12.28515625" style="134" customWidth="1"/>
    <col min="15649" max="15649" width="0" style="134" hidden="1" customWidth="1"/>
    <col min="15650" max="15650" width="10.85546875" style="134" customWidth="1"/>
    <col min="15651" max="15651" width="0" style="134" hidden="1" customWidth="1"/>
    <col min="15652" max="15652" width="11.42578125" style="134"/>
    <col min="15653" max="15691" width="0" style="134" hidden="1" customWidth="1"/>
    <col min="15692" max="15692" width="11.42578125" style="134"/>
    <col min="15693" max="15693" width="0" style="134" hidden="1" customWidth="1"/>
    <col min="15694" max="15694" width="9.7109375" style="134" customWidth="1"/>
    <col min="15695"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0.85546875" style="134" customWidth="1"/>
    <col min="15883" max="15883" width="0" style="134" hidden="1" customWidth="1"/>
    <col min="15884" max="15884" width="12.28515625" style="134" customWidth="1"/>
    <col min="15885" max="15889" width="0" style="134" hidden="1" customWidth="1"/>
    <col min="15890" max="15890" width="10.5703125" style="134" customWidth="1"/>
    <col min="15891" max="15891" width="0" style="134" hidden="1" customWidth="1"/>
    <col min="15892" max="15892" width="12.140625" style="134" customWidth="1"/>
    <col min="15893" max="15893" width="0" style="134" hidden="1" customWidth="1"/>
    <col min="15894" max="15894" width="11.28515625" style="134" customWidth="1"/>
    <col min="15895" max="15895" width="0" style="134" hidden="1" customWidth="1"/>
    <col min="15896" max="15896" width="12.140625" style="134" customWidth="1"/>
    <col min="15897" max="15897" width="0" style="134" hidden="1" customWidth="1"/>
    <col min="15898" max="15898" width="10.5703125" style="134" customWidth="1"/>
    <col min="15899" max="15903" width="0" style="134" hidden="1" customWidth="1"/>
    <col min="15904" max="15904" width="12.28515625" style="134" customWidth="1"/>
    <col min="15905" max="15905" width="0" style="134" hidden="1" customWidth="1"/>
    <col min="15906" max="15906" width="10.85546875" style="134" customWidth="1"/>
    <col min="15907" max="15907" width="0" style="134" hidden="1" customWidth="1"/>
    <col min="15908" max="15908" width="11.42578125" style="134"/>
    <col min="15909" max="15947" width="0" style="134" hidden="1" customWidth="1"/>
    <col min="15948" max="15948" width="11.42578125" style="134"/>
    <col min="15949" max="15949" width="0" style="134" hidden="1" customWidth="1"/>
    <col min="15950" max="15950" width="9.7109375" style="134" customWidth="1"/>
    <col min="15951"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0.85546875" style="134" customWidth="1"/>
    <col min="16139" max="16139" width="0" style="134" hidden="1" customWidth="1"/>
    <col min="16140" max="16140" width="12.28515625" style="134" customWidth="1"/>
    <col min="16141" max="16145" width="0" style="134" hidden="1" customWidth="1"/>
    <col min="16146" max="16146" width="10.5703125" style="134" customWidth="1"/>
    <col min="16147" max="16147" width="0" style="134" hidden="1" customWidth="1"/>
    <col min="16148" max="16148" width="12.140625" style="134" customWidth="1"/>
    <col min="16149" max="16149" width="0" style="134" hidden="1" customWidth="1"/>
    <col min="16150" max="16150" width="11.28515625" style="134" customWidth="1"/>
    <col min="16151" max="16151" width="0" style="134" hidden="1" customWidth="1"/>
    <col min="16152" max="16152" width="12.140625" style="134" customWidth="1"/>
    <col min="16153" max="16153" width="0" style="134" hidden="1" customWidth="1"/>
    <col min="16154" max="16154" width="10.5703125" style="134" customWidth="1"/>
    <col min="16155" max="16159" width="0" style="134" hidden="1" customWidth="1"/>
    <col min="16160" max="16160" width="12.28515625" style="134" customWidth="1"/>
    <col min="16161" max="16161" width="0" style="134" hidden="1" customWidth="1"/>
    <col min="16162" max="16162" width="10.85546875" style="134" customWidth="1"/>
    <col min="16163" max="16163" width="0" style="134" hidden="1" customWidth="1"/>
    <col min="16164" max="16164" width="11.42578125" style="134"/>
    <col min="16165" max="16203" width="0" style="134" hidden="1" customWidth="1"/>
    <col min="16204" max="16204" width="11.42578125" style="134"/>
    <col min="16205" max="16205" width="0" style="134" hidden="1" customWidth="1"/>
    <col min="16206" max="16206" width="9.7109375" style="134" customWidth="1"/>
    <col min="16207"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row>
    <row r="12" spans="2:28" ht="12.75" customHeight="1" x14ac:dyDescent="0.2">
      <c r="B12" s="134" t="s">
        <v>3</v>
      </c>
      <c r="J12" s="74" t="s">
        <v>134</v>
      </c>
    </row>
    <row r="13" spans="2:28" x14ac:dyDescent="0.2">
      <c r="B13" s="134" t="s">
        <v>4</v>
      </c>
      <c r="I13" s="75"/>
      <c r="J13" s="75" t="s">
        <v>5</v>
      </c>
      <c r="K13" s="75"/>
    </row>
    <row r="14" spans="2:28" x14ac:dyDescent="0.2">
      <c r="B14" s="134" t="s">
        <v>6</v>
      </c>
      <c r="J14" s="74">
        <v>442</v>
      </c>
    </row>
    <row r="15" spans="2:28" x14ac:dyDescent="0.2">
      <c r="B15" s="134" t="s">
        <v>7</v>
      </c>
      <c r="I15" s="75"/>
      <c r="J15" s="75" t="s">
        <v>185</v>
      </c>
      <c r="K15" s="75"/>
    </row>
    <row r="16" spans="2:28" x14ac:dyDescent="0.2">
      <c r="B16" s="134" t="s">
        <v>8</v>
      </c>
      <c r="J16" s="74">
        <v>442</v>
      </c>
    </row>
    <row r="17" spans="1:88" x14ac:dyDescent="0.2">
      <c r="B17" s="134" t="s">
        <v>37</v>
      </c>
      <c r="H17" s="134"/>
      <c r="I17" s="134"/>
    </row>
    <row r="18" spans="1:88" ht="60.75" customHeight="1" thickBot="1" x14ac:dyDescent="0.25">
      <c r="H18" s="134"/>
      <c r="I18" s="134"/>
    </row>
    <row r="19" spans="1:88"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90"/>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8" ht="51.75" thickBot="1" x14ac:dyDescent="0.25">
      <c r="B20" s="1297" t="s">
        <v>170</v>
      </c>
      <c r="C20" s="1298"/>
      <c r="D20" s="1299"/>
      <c r="E20" s="79" t="s">
        <v>170</v>
      </c>
      <c r="F20" s="79" t="s">
        <v>170</v>
      </c>
      <c r="G20" s="79" t="s">
        <v>171</v>
      </c>
      <c r="H20" s="966" t="s">
        <v>172</v>
      </c>
      <c r="I20" s="79" t="s">
        <v>173</v>
      </c>
      <c r="J20" s="966" t="s">
        <v>174</v>
      </c>
      <c r="K20" s="79" t="s">
        <v>182</v>
      </c>
      <c r="L20" s="79" t="s">
        <v>182</v>
      </c>
      <c r="M20" s="79" t="s">
        <v>183</v>
      </c>
      <c r="N20" s="79" t="s">
        <v>183</v>
      </c>
      <c r="O20" s="79" t="s">
        <v>184</v>
      </c>
      <c r="P20" s="79" t="s">
        <v>184</v>
      </c>
      <c r="Q20" s="79" t="s">
        <v>164</v>
      </c>
      <c r="R20" s="79" t="s">
        <v>176</v>
      </c>
      <c r="S20" s="79" t="s">
        <v>177</v>
      </c>
      <c r="T20" s="966" t="s">
        <v>178</v>
      </c>
      <c r="U20" s="79" t="s">
        <v>179</v>
      </c>
      <c r="V20" s="79" t="s">
        <v>86</v>
      </c>
      <c r="W20" s="79" t="s">
        <v>177</v>
      </c>
      <c r="X20" s="966" t="s">
        <v>178</v>
      </c>
      <c r="Y20" s="79" t="s">
        <v>164</v>
      </c>
      <c r="Z20" s="79" t="s">
        <v>180</v>
      </c>
      <c r="AA20" s="79" t="s">
        <v>184</v>
      </c>
      <c r="AB20" s="79" t="s">
        <v>184</v>
      </c>
      <c r="AC20" s="79" t="s">
        <v>183</v>
      </c>
      <c r="AD20" s="79" t="s">
        <v>183</v>
      </c>
      <c r="AE20" s="79" t="s">
        <v>182</v>
      </c>
      <c r="AF20" s="79" t="s">
        <v>182</v>
      </c>
      <c r="AG20" s="79" t="s">
        <v>173</v>
      </c>
      <c r="AH20" s="966" t="s">
        <v>174</v>
      </c>
      <c r="AI20" s="79" t="s">
        <v>171</v>
      </c>
      <c r="AJ20" s="966" t="s">
        <v>172</v>
      </c>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8" ht="25.5" customHeight="1" x14ac:dyDescent="0.2">
      <c r="B21" s="147" t="s">
        <v>21</v>
      </c>
      <c r="C21" s="119"/>
      <c r="D21" s="120">
        <v>0</v>
      </c>
      <c r="E21" s="121">
        <v>0</v>
      </c>
      <c r="F21" s="119">
        <v>0</v>
      </c>
      <c r="G21" s="120">
        <v>0</v>
      </c>
      <c r="H21" s="121">
        <v>0.95299999999999996</v>
      </c>
      <c r="I21" s="119">
        <v>0</v>
      </c>
      <c r="J21" s="119">
        <v>1.4890000000000001</v>
      </c>
      <c r="K21" s="119">
        <v>0</v>
      </c>
      <c r="L21" s="119">
        <v>0.90600000000000003</v>
      </c>
      <c r="M21" s="119">
        <v>0</v>
      </c>
      <c r="N21" s="119">
        <v>0</v>
      </c>
      <c r="O21" s="119">
        <v>0</v>
      </c>
      <c r="P21" s="119">
        <v>0</v>
      </c>
      <c r="Q21" s="119">
        <v>0</v>
      </c>
      <c r="R21" s="119">
        <v>6.82</v>
      </c>
      <c r="S21" s="119">
        <v>0</v>
      </c>
      <c r="T21" s="119">
        <v>2.089</v>
      </c>
      <c r="U21" s="119">
        <v>0</v>
      </c>
      <c r="V21" s="119">
        <v>2.9470000000000001</v>
      </c>
      <c r="W21" s="119">
        <v>0</v>
      </c>
      <c r="X21" s="119">
        <v>1.6950000000000001</v>
      </c>
      <c r="Y21" s="119">
        <v>0</v>
      </c>
      <c r="Z21" s="119">
        <v>2.3050000000000002</v>
      </c>
      <c r="AA21" s="119">
        <v>0</v>
      </c>
      <c r="AB21" s="119">
        <v>0</v>
      </c>
      <c r="AC21" s="119">
        <v>0</v>
      </c>
      <c r="AD21" s="119">
        <v>0</v>
      </c>
      <c r="AE21" s="119">
        <v>0</v>
      </c>
      <c r="AF21" s="119">
        <v>6.7050000000000001</v>
      </c>
      <c r="AG21" s="119">
        <v>0</v>
      </c>
      <c r="AH21" s="119">
        <v>0.91100000000000003</v>
      </c>
      <c r="AI21" s="119">
        <v>0</v>
      </c>
      <c r="AJ21" s="119">
        <v>1.5049999999999999</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29.080000000000002</v>
      </c>
      <c r="CA21" s="1294"/>
      <c r="CB21" s="1294"/>
      <c r="CC21" s="1294"/>
      <c r="CG21" s="135"/>
      <c r="CH21" s="134" t="s">
        <v>18</v>
      </c>
      <c r="CI21" s="135"/>
    </row>
    <row r="22" spans="1:88" ht="25.5" customHeight="1" thickBot="1" x14ac:dyDescent="0.25">
      <c r="B22" s="149" t="s">
        <v>22</v>
      </c>
      <c r="C22" s="136"/>
      <c r="D22" s="137">
        <v>0</v>
      </c>
      <c r="E22" s="138">
        <v>0</v>
      </c>
      <c r="F22" s="136">
        <f>+F21+D22</f>
        <v>0</v>
      </c>
      <c r="G22" s="137">
        <f>+G21+E22</f>
        <v>0</v>
      </c>
      <c r="H22" s="138">
        <f>+H21+F22</f>
        <v>0.95299999999999996</v>
      </c>
      <c r="I22" s="136">
        <v>0</v>
      </c>
      <c r="J22" s="136">
        <f>+J21+H22</f>
        <v>2.4420000000000002</v>
      </c>
      <c r="K22" s="136">
        <f>+K21+I22</f>
        <v>0</v>
      </c>
      <c r="L22" s="136">
        <f>+L21+J22</f>
        <v>3.3480000000000003</v>
      </c>
      <c r="M22" s="136">
        <v>0</v>
      </c>
      <c r="N22" s="136">
        <f>+N21+L22</f>
        <v>3.3480000000000003</v>
      </c>
      <c r="O22" s="136">
        <v>0</v>
      </c>
      <c r="P22" s="136">
        <f>+P21+N22</f>
        <v>3.3480000000000003</v>
      </c>
      <c r="Q22" s="136">
        <v>0</v>
      </c>
      <c r="R22" s="136">
        <f>+R21+P22</f>
        <v>10.168000000000001</v>
      </c>
      <c r="S22" s="136">
        <f>+S21+Q22</f>
        <v>0</v>
      </c>
      <c r="T22" s="136">
        <f>+T21+R22</f>
        <v>12.257000000000001</v>
      </c>
      <c r="U22" s="136">
        <v>0</v>
      </c>
      <c r="V22" s="136">
        <f>+V21+T22</f>
        <v>15.204000000000001</v>
      </c>
      <c r="W22" s="136">
        <f>+W21+U22</f>
        <v>0</v>
      </c>
      <c r="X22" s="136">
        <f>+X21+V22</f>
        <v>16.899000000000001</v>
      </c>
      <c r="Y22" s="136">
        <v>0</v>
      </c>
      <c r="Z22" s="136">
        <f>+Z21+X22</f>
        <v>19.204000000000001</v>
      </c>
      <c r="AA22" s="136">
        <f>+AA21+Y22</f>
        <v>0</v>
      </c>
      <c r="AB22" s="136">
        <f>+AB21+Z22</f>
        <v>19.204000000000001</v>
      </c>
      <c r="AC22" s="136">
        <v>0</v>
      </c>
      <c r="AD22" s="136">
        <f>+AD21+AB22</f>
        <v>19.204000000000001</v>
      </c>
      <c r="AE22" s="136">
        <f>+AE21+AC22</f>
        <v>0</v>
      </c>
      <c r="AF22" s="136">
        <f>+AF21+AD22</f>
        <v>25.908999999999999</v>
      </c>
      <c r="AG22" s="136">
        <v>0</v>
      </c>
      <c r="AH22" s="136">
        <f>+AH21+AF22</f>
        <v>26.82</v>
      </c>
      <c r="AI22" s="136">
        <v>0</v>
      </c>
      <c r="AJ22" s="136">
        <f>+AJ21+AH22</f>
        <v>28.324999999999999</v>
      </c>
      <c r="AK22" s="136">
        <v>0</v>
      </c>
      <c r="AL22" s="136">
        <f>+AL21+AJ22</f>
        <v>28.324999999999999</v>
      </c>
      <c r="AM22" s="136">
        <f>+AM21+AK22</f>
        <v>0</v>
      </c>
      <c r="AN22" s="136">
        <f>+AN21+AL22</f>
        <v>28.324999999999999</v>
      </c>
      <c r="AO22" s="136">
        <v>0</v>
      </c>
      <c r="AP22" s="136">
        <f>+AP21+AN22</f>
        <v>28.324999999999999</v>
      </c>
      <c r="AQ22" s="136">
        <f>+AQ21+AO22</f>
        <v>0</v>
      </c>
      <c r="AR22" s="136">
        <f>+AR21+AP22</f>
        <v>28.324999999999999</v>
      </c>
      <c r="AS22" s="136">
        <v>0</v>
      </c>
      <c r="AT22" s="136">
        <f>+AT21+AR22</f>
        <v>28.324999999999999</v>
      </c>
      <c r="AU22" s="136">
        <v>0</v>
      </c>
      <c r="AV22" s="136">
        <f>+AV21+AT22</f>
        <v>28.324999999999999</v>
      </c>
      <c r="AW22" s="136">
        <v>0</v>
      </c>
      <c r="AX22" s="136">
        <f>+AX21+AV22</f>
        <v>28.324999999999999</v>
      </c>
      <c r="AY22" s="136">
        <v>0</v>
      </c>
      <c r="AZ22" s="136">
        <f>+AZ21+AX22</f>
        <v>28.324999999999999</v>
      </c>
      <c r="BA22" s="136">
        <v>0</v>
      </c>
      <c r="BB22" s="136">
        <f>+BB21+AZ22</f>
        <v>28.324999999999999</v>
      </c>
      <c r="BC22" s="136">
        <v>0</v>
      </c>
      <c r="BD22" s="136">
        <f>+BD21+BB22</f>
        <v>28.324999999999999</v>
      </c>
      <c r="BE22" s="136">
        <v>0</v>
      </c>
      <c r="BF22" s="136">
        <f>+BF21+BD22</f>
        <v>28.324999999999999</v>
      </c>
      <c r="BG22" s="136">
        <v>0</v>
      </c>
      <c r="BH22" s="136">
        <f>+BH21+BF22</f>
        <v>28.324999999999999</v>
      </c>
      <c r="BI22" s="136">
        <v>0</v>
      </c>
      <c r="BJ22" s="136">
        <f>+BJ21+BH22</f>
        <v>28.324999999999999</v>
      </c>
      <c r="BK22" s="136">
        <v>0</v>
      </c>
      <c r="BL22" s="136">
        <f>+BL21+BJ22</f>
        <v>28.324999999999999</v>
      </c>
      <c r="BM22" s="136">
        <v>0</v>
      </c>
      <c r="BN22" s="136">
        <f>+BN21+BL22</f>
        <v>28.324999999999999</v>
      </c>
      <c r="BO22" s="136">
        <v>0</v>
      </c>
      <c r="BP22" s="136">
        <f>+BP21+BN22</f>
        <v>28.324999999999999</v>
      </c>
      <c r="BQ22" s="136">
        <v>0</v>
      </c>
      <c r="BR22" s="136">
        <f>+BR21+BP22</f>
        <v>28.324999999999999</v>
      </c>
      <c r="BS22" s="136">
        <v>0</v>
      </c>
      <c r="BT22" s="136">
        <f>+BT21+BR22</f>
        <v>28.324999999999999</v>
      </c>
      <c r="BU22" s="136">
        <v>0</v>
      </c>
      <c r="BV22" s="136">
        <f>+BV21+BT22</f>
        <v>28.324999999999999</v>
      </c>
      <c r="BW22" s="136">
        <v>0</v>
      </c>
      <c r="BX22" s="141">
        <f>+BX21+BV22</f>
        <v>29.08</v>
      </c>
      <c r="BY22" s="139"/>
      <c r="BZ22" s="1296"/>
      <c r="CA22" s="1294"/>
      <c r="CB22" s="1294"/>
      <c r="CC22" s="1294"/>
      <c r="CG22" s="135"/>
      <c r="CH22" s="135"/>
      <c r="CI22" s="135"/>
    </row>
    <row r="23" spans="1:88"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8" ht="12.75" customHeight="1" x14ac:dyDescent="0.2">
      <c r="A24" s="1291" t="s">
        <v>24</v>
      </c>
      <c r="B24" s="1052">
        <v>1</v>
      </c>
      <c r="C24" s="1053"/>
      <c r="D24" s="1087">
        <v>0.22916666666666666</v>
      </c>
      <c r="E24" s="1088">
        <v>0</v>
      </c>
      <c r="F24" s="1089"/>
      <c r="G24" s="990">
        <v>1.3888888888888889E-3</v>
      </c>
      <c r="H24" s="990">
        <f t="shared" ref="H24:H42" si="0">+G24+D24</f>
        <v>0.23055555555555554</v>
      </c>
      <c r="I24" s="1090">
        <v>2.0833333333333333E-3</v>
      </c>
      <c r="J24" s="990">
        <f t="shared" ref="J24:J42" si="1">+I24+H24</f>
        <v>0.23263888888888887</v>
      </c>
      <c r="K24" s="1090">
        <v>2.0833333333333333E-3</v>
      </c>
      <c r="L24" s="990">
        <f t="shared" ref="L24:L42" si="2">+K24+J24</f>
        <v>0.23472222222222219</v>
      </c>
      <c r="M24" s="1090">
        <v>4.8611111111111112E-3</v>
      </c>
      <c r="N24" s="990">
        <f t="shared" ref="N24:N42" si="3">+M24+L24</f>
        <v>0.23958333333333331</v>
      </c>
      <c r="O24" s="1090">
        <v>4.8611111111111112E-3</v>
      </c>
      <c r="P24" s="990">
        <f t="shared" ref="P24:P42" si="4">+O24+N24</f>
        <v>0.24444444444444444</v>
      </c>
      <c r="Q24" s="1090">
        <v>4.8611111111111112E-3</v>
      </c>
      <c r="R24" s="990">
        <f t="shared" ref="R24:R43" si="5">+Q24+P24</f>
        <v>0.24930555555555556</v>
      </c>
      <c r="S24" s="1090">
        <v>4.8611111111111112E-3</v>
      </c>
      <c r="T24" s="990">
        <f t="shared" ref="T24:T43" si="6">+S24+R24</f>
        <v>0.25416666666666665</v>
      </c>
      <c r="U24" s="1090">
        <v>1.0416666666666666E-2</v>
      </c>
      <c r="V24" s="990">
        <f t="shared" ref="V24:V43" si="7">+U24+T24</f>
        <v>0.26458333333333334</v>
      </c>
      <c r="W24" s="1090">
        <v>6.2499999999999995E-3</v>
      </c>
      <c r="X24" s="990">
        <f t="shared" ref="X24:X43" si="8">+W24+V24</f>
        <v>0.27083333333333331</v>
      </c>
      <c r="Y24" s="1090">
        <v>4.8611111111111112E-3</v>
      </c>
      <c r="Z24" s="990">
        <f t="shared" ref="Z24:Z43" si="9">+Y24+X24</f>
        <v>0.27569444444444441</v>
      </c>
      <c r="AA24" s="1090">
        <v>4.8611111111111112E-3</v>
      </c>
      <c r="AB24" s="990">
        <f t="shared" ref="AB24:AB43" si="10">+AA24+Z24</f>
        <v>0.2805555555555555</v>
      </c>
      <c r="AC24" s="1090">
        <v>4.1666666666666666E-3</v>
      </c>
      <c r="AD24" s="990">
        <f t="shared" ref="AD24:AD43" si="11">+AC24+AB24</f>
        <v>0.28472222222222215</v>
      </c>
      <c r="AE24" s="1090">
        <v>4.8611111111111112E-3</v>
      </c>
      <c r="AF24" s="990">
        <f t="shared" ref="AF24:AF42" si="12">+AE24+AD24</f>
        <v>0.28958333333333325</v>
      </c>
      <c r="AG24" s="1090">
        <v>2.0833333333333333E-3</v>
      </c>
      <c r="AH24" s="990">
        <f t="shared" ref="AH24:AH42" si="13">+AG24+AF24</f>
        <v>0.29166666666666657</v>
      </c>
      <c r="AI24" s="1090">
        <v>2.0833333333333333E-3</v>
      </c>
      <c r="AJ24" s="990">
        <f t="shared" ref="AJ24:AJ42" si="14">+AI24+AH24</f>
        <v>0.2937499999999999</v>
      </c>
      <c r="AK24" s="990">
        <v>0</v>
      </c>
      <c r="AL24" s="990">
        <f t="shared" ref="AL24:AL42" si="15">+AK24+AJ24</f>
        <v>0.2937499999999999</v>
      </c>
      <c r="AM24" s="990">
        <v>0</v>
      </c>
      <c r="AN24" s="990">
        <f t="shared" ref="AN24:AN42" si="16">+AM24+AL24</f>
        <v>0.2937499999999999</v>
      </c>
      <c r="AO24" s="990">
        <v>0</v>
      </c>
      <c r="AP24" s="990">
        <f t="shared" ref="AP24:AP42" si="17">+AO24+AN24</f>
        <v>0.2937499999999999</v>
      </c>
      <c r="AQ24" s="990">
        <v>0</v>
      </c>
      <c r="AR24" s="990">
        <f t="shared" ref="AR24:AR42" si="18">+AQ24+AP24</f>
        <v>0.2937499999999999</v>
      </c>
      <c r="AS24" s="990">
        <v>0</v>
      </c>
      <c r="AT24" s="990">
        <f t="shared" ref="AT24:AT42" si="19">+AS24+AR24</f>
        <v>0.2937499999999999</v>
      </c>
      <c r="AU24" s="990">
        <v>0</v>
      </c>
      <c r="AV24" s="990">
        <f t="shared" ref="AV24:AV42" si="20">+AU24+AT24</f>
        <v>0.2937499999999999</v>
      </c>
      <c r="AW24" s="990">
        <v>0</v>
      </c>
      <c r="AX24" s="990">
        <f t="shared" ref="AX24:AX42" si="21">+AW24+AV24</f>
        <v>0.2937499999999999</v>
      </c>
      <c r="AY24" s="990">
        <v>0</v>
      </c>
      <c r="AZ24" s="990">
        <f t="shared" ref="AZ24:AZ42" si="22">+AY24+AX24</f>
        <v>0.2937499999999999</v>
      </c>
      <c r="BA24" s="990">
        <v>0</v>
      </c>
      <c r="BB24" s="990">
        <f t="shared" ref="BB24:BB42" si="23">+BA24+AZ24</f>
        <v>0.2937499999999999</v>
      </c>
      <c r="BC24" s="990">
        <v>0</v>
      </c>
      <c r="BD24" s="990">
        <f t="shared" ref="BD24:BD42" si="24">+BC24+BB24</f>
        <v>0.2937499999999999</v>
      </c>
      <c r="BE24" s="990">
        <v>0</v>
      </c>
      <c r="BF24" s="990">
        <f t="shared" ref="BF24:BF42" si="25">+BE24+BD24</f>
        <v>0.2937499999999999</v>
      </c>
      <c r="BG24" s="990">
        <v>0</v>
      </c>
      <c r="BH24" s="990">
        <f t="shared" ref="BH24:BH42" si="26">+BG24+BF24</f>
        <v>0.2937499999999999</v>
      </c>
      <c r="BI24" s="990">
        <v>0</v>
      </c>
      <c r="BJ24" s="990">
        <f t="shared" ref="BJ24:BJ42" si="27">+BI24+BH24</f>
        <v>0.2937499999999999</v>
      </c>
      <c r="BK24" s="990">
        <v>0</v>
      </c>
      <c r="BL24" s="990">
        <f t="shared" ref="BL24:BL42" si="28">+BK24+BJ24</f>
        <v>0.2937499999999999</v>
      </c>
      <c r="BM24" s="990">
        <v>0</v>
      </c>
      <c r="BN24" s="990">
        <f t="shared" ref="BN24:BN42" si="29">+BM24+BL24</f>
        <v>0.2937499999999999</v>
      </c>
      <c r="BO24" s="990">
        <v>0</v>
      </c>
      <c r="BP24" s="990">
        <f t="shared" ref="BP24:BP42" si="30">+BO24+BN24</f>
        <v>0.2937499999999999</v>
      </c>
      <c r="BQ24" s="990">
        <v>0</v>
      </c>
      <c r="BR24" s="990">
        <f t="shared" ref="BR24:BR42" si="31">+BQ24+BP24</f>
        <v>0.2937499999999999</v>
      </c>
      <c r="BS24" s="990">
        <v>0</v>
      </c>
      <c r="BT24" s="990">
        <f t="shared" ref="BT24:BT42" si="32">+BS24+BR24</f>
        <v>0.2937499999999999</v>
      </c>
      <c r="BU24" s="990">
        <v>0</v>
      </c>
      <c r="BV24" s="990">
        <f t="shared" ref="BV24:BV42" si="33">+BU24+BT24</f>
        <v>0.2937499999999999</v>
      </c>
      <c r="BW24" s="1091">
        <v>1.3888888888888889E-3</v>
      </c>
      <c r="BX24" s="994">
        <f t="shared" ref="BX24:BX42" si="34">+BW24+BV24</f>
        <v>0.29513888888888878</v>
      </c>
      <c r="BY24" s="1112"/>
      <c r="BZ24" s="130"/>
      <c r="CA24" s="1054">
        <f>+BX24-D24</f>
        <v>6.5972222222222127E-2</v>
      </c>
      <c r="CB24" s="128">
        <f t="shared" ref="CB24:CB43" si="35">+$J$49/CI24</f>
        <v>18.36631578947371</v>
      </c>
      <c r="CC24" s="1055"/>
      <c r="CD24" s="134">
        <f t="shared" ref="CD24:CD43" si="36">+CA24*$CD$19</f>
        <v>94.999999999999858</v>
      </c>
      <c r="CE24" s="134">
        <f t="shared" ref="CE24:CE43" si="37">+$J$49</f>
        <v>29.08</v>
      </c>
      <c r="CG24" s="1113">
        <f>+CA24</f>
        <v>6.5972222222222127E-2</v>
      </c>
      <c r="CH24" s="1114">
        <f t="shared" ref="CH24:CH43" si="38">+CG24*$CD$19</f>
        <v>94.999999999999858</v>
      </c>
      <c r="CI24" s="1115">
        <f>+CH24/60</f>
        <v>1.583333333333331</v>
      </c>
      <c r="CJ24" s="74"/>
    </row>
    <row r="25" spans="1:88" x14ac:dyDescent="0.2">
      <c r="A25" s="1292"/>
      <c r="B25" s="1056">
        <v>2</v>
      </c>
      <c r="C25" s="1053">
        <v>2.9166666666666664E-2</v>
      </c>
      <c r="D25" s="1087">
        <f t="shared" ref="D25:D42" si="39">+C25+D24</f>
        <v>0.2583333333333333</v>
      </c>
      <c r="E25" s="1088">
        <v>0</v>
      </c>
      <c r="F25" s="1089"/>
      <c r="G25" s="990">
        <v>1.3888888888888889E-3</v>
      </c>
      <c r="H25" s="990">
        <f t="shared" si="0"/>
        <v>0.25972222222222219</v>
      </c>
      <c r="I25" s="1090">
        <v>2.7777777777777779E-3</v>
      </c>
      <c r="J25" s="990">
        <f t="shared" si="1"/>
        <v>0.26249999999999996</v>
      </c>
      <c r="K25" s="1090">
        <v>2.0833333333333333E-3</v>
      </c>
      <c r="L25" s="990">
        <f t="shared" si="2"/>
        <v>0.26458333333333328</v>
      </c>
      <c r="M25" s="1090">
        <v>4.8611111111111112E-3</v>
      </c>
      <c r="N25" s="990">
        <f t="shared" si="3"/>
        <v>0.26944444444444438</v>
      </c>
      <c r="O25" s="1090">
        <v>5.5555555555555558E-3</v>
      </c>
      <c r="P25" s="990">
        <f t="shared" si="4"/>
        <v>0.27499999999999991</v>
      </c>
      <c r="Q25" s="1090">
        <v>4.8611111111111112E-3</v>
      </c>
      <c r="R25" s="990">
        <f t="shared" si="5"/>
        <v>0.27986111111111101</v>
      </c>
      <c r="S25" s="1090">
        <v>4.8611111111111112E-3</v>
      </c>
      <c r="T25" s="990">
        <f t="shared" si="6"/>
        <v>0.2847222222222221</v>
      </c>
      <c r="U25" s="1090">
        <v>1.1111111111111112E-2</v>
      </c>
      <c r="V25" s="990">
        <f t="shared" si="7"/>
        <v>0.29583333333333323</v>
      </c>
      <c r="W25" s="1090">
        <v>6.2499999999999995E-3</v>
      </c>
      <c r="X25" s="990">
        <f t="shared" si="8"/>
        <v>0.3020833333333332</v>
      </c>
      <c r="Y25" s="1090">
        <v>4.8611111111111112E-3</v>
      </c>
      <c r="Z25" s="990">
        <f t="shared" si="9"/>
        <v>0.3069444444444443</v>
      </c>
      <c r="AA25" s="1090">
        <v>4.8611111111111112E-3</v>
      </c>
      <c r="AB25" s="990">
        <f t="shared" si="10"/>
        <v>0.31180555555555539</v>
      </c>
      <c r="AC25" s="1090">
        <v>4.8611111111111112E-3</v>
      </c>
      <c r="AD25" s="990">
        <f t="shared" si="11"/>
        <v>0.31666666666666649</v>
      </c>
      <c r="AE25" s="1090">
        <v>4.8611111111111112E-3</v>
      </c>
      <c r="AF25" s="990">
        <f t="shared" si="12"/>
        <v>0.32152777777777758</v>
      </c>
      <c r="AG25" s="1090">
        <v>2.0833333333333333E-3</v>
      </c>
      <c r="AH25" s="990">
        <f t="shared" si="13"/>
        <v>0.32361111111111091</v>
      </c>
      <c r="AI25" s="1090">
        <v>2.0833333333333333E-3</v>
      </c>
      <c r="AJ25" s="990">
        <f t="shared" si="14"/>
        <v>0.32569444444444423</v>
      </c>
      <c r="AK25" s="990">
        <v>0</v>
      </c>
      <c r="AL25" s="990">
        <f t="shared" si="15"/>
        <v>0.32569444444444423</v>
      </c>
      <c r="AM25" s="990">
        <v>0</v>
      </c>
      <c r="AN25" s="990">
        <f t="shared" si="16"/>
        <v>0.32569444444444423</v>
      </c>
      <c r="AO25" s="990">
        <v>0</v>
      </c>
      <c r="AP25" s="990">
        <f t="shared" si="17"/>
        <v>0.32569444444444423</v>
      </c>
      <c r="AQ25" s="990">
        <v>0</v>
      </c>
      <c r="AR25" s="990">
        <f t="shared" si="18"/>
        <v>0.32569444444444423</v>
      </c>
      <c r="AS25" s="990">
        <v>0</v>
      </c>
      <c r="AT25" s="990">
        <f t="shared" si="19"/>
        <v>0.32569444444444423</v>
      </c>
      <c r="AU25" s="990">
        <v>0</v>
      </c>
      <c r="AV25" s="990">
        <f t="shared" si="20"/>
        <v>0.32569444444444423</v>
      </c>
      <c r="AW25" s="990">
        <v>0</v>
      </c>
      <c r="AX25" s="990">
        <f t="shared" si="21"/>
        <v>0.32569444444444423</v>
      </c>
      <c r="AY25" s="990">
        <v>0</v>
      </c>
      <c r="AZ25" s="990">
        <f t="shared" si="22"/>
        <v>0.32569444444444423</v>
      </c>
      <c r="BA25" s="990">
        <v>0</v>
      </c>
      <c r="BB25" s="990">
        <f t="shared" si="23"/>
        <v>0.32569444444444423</v>
      </c>
      <c r="BC25" s="990">
        <v>0</v>
      </c>
      <c r="BD25" s="990">
        <f t="shared" si="24"/>
        <v>0.32569444444444423</v>
      </c>
      <c r="BE25" s="990">
        <v>0</v>
      </c>
      <c r="BF25" s="990">
        <f t="shared" si="25"/>
        <v>0.32569444444444423</v>
      </c>
      <c r="BG25" s="990">
        <v>0</v>
      </c>
      <c r="BH25" s="990">
        <f t="shared" si="26"/>
        <v>0.32569444444444423</v>
      </c>
      <c r="BI25" s="990">
        <v>0</v>
      </c>
      <c r="BJ25" s="990">
        <f t="shared" si="27"/>
        <v>0.32569444444444423</v>
      </c>
      <c r="BK25" s="990">
        <v>0</v>
      </c>
      <c r="BL25" s="990">
        <f t="shared" si="28"/>
        <v>0.32569444444444423</v>
      </c>
      <c r="BM25" s="990">
        <v>0</v>
      </c>
      <c r="BN25" s="990">
        <f t="shared" si="29"/>
        <v>0.32569444444444423</v>
      </c>
      <c r="BO25" s="990">
        <v>0</v>
      </c>
      <c r="BP25" s="990">
        <f t="shared" si="30"/>
        <v>0.32569444444444423</v>
      </c>
      <c r="BQ25" s="990">
        <v>0</v>
      </c>
      <c r="BR25" s="990">
        <f t="shared" si="31"/>
        <v>0.32569444444444423</v>
      </c>
      <c r="BS25" s="990">
        <v>0</v>
      </c>
      <c r="BT25" s="990">
        <f t="shared" si="32"/>
        <v>0.32569444444444423</v>
      </c>
      <c r="BU25" s="990">
        <v>0</v>
      </c>
      <c r="BV25" s="990">
        <f t="shared" si="33"/>
        <v>0.32569444444444423</v>
      </c>
      <c r="BW25" s="1091">
        <v>1.3888888888888889E-3</v>
      </c>
      <c r="BX25" s="994">
        <f t="shared" si="34"/>
        <v>0.32708333333333311</v>
      </c>
      <c r="BY25" s="1116"/>
      <c r="BZ25" s="127"/>
      <c r="CA25" s="127">
        <f>+BX25-D25</f>
        <v>6.8749999999999811E-2</v>
      </c>
      <c r="CB25" s="128">
        <f t="shared" si="35"/>
        <v>17.624242424242471</v>
      </c>
      <c r="CC25" s="129"/>
      <c r="CD25" s="134">
        <f t="shared" si="36"/>
        <v>98.99999999999973</v>
      </c>
      <c r="CE25" s="134">
        <f t="shared" si="37"/>
        <v>29.08</v>
      </c>
      <c r="CG25" s="1113">
        <f t="shared" ref="CG25:CG43" si="40">+CA25</f>
        <v>6.8749999999999811E-2</v>
      </c>
      <c r="CH25" s="1114">
        <f t="shared" si="38"/>
        <v>98.99999999999973</v>
      </c>
      <c r="CI25" s="1115">
        <f t="shared" ref="CI25:CI43" si="41">+CH25/60</f>
        <v>1.6499999999999955</v>
      </c>
      <c r="CJ25" s="74"/>
    </row>
    <row r="26" spans="1:88" x14ac:dyDescent="0.2">
      <c r="A26" s="1292"/>
      <c r="B26" s="1056">
        <v>3</v>
      </c>
      <c r="C26" s="1053">
        <v>2.4999999999999998E-2</v>
      </c>
      <c r="D26" s="1067">
        <f t="shared" si="39"/>
        <v>0.28333333333333333</v>
      </c>
      <c r="E26" s="126">
        <v>0</v>
      </c>
      <c r="G26" s="996">
        <v>1.3888888888888889E-3</v>
      </c>
      <c r="H26" s="996">
        <f t="shared" si="0"/>
        <v>0.28472222222222221</v>
      </c>
      <c r="I26" s="1090">
        <v>2.7777777777777779E-3</v>
      </c>
      <c r="J26" s="996">
        <f t="shared" si="1"/>
        <v>0.28749999999999998</v>
      </c>
      <c r="K26" s="1092">
        <v>2.0833333333333333E-3</v>
      </c>
      <c r="L26" s="996">
        <f t="shared" si="2"/>
        <v>0.2895833333333333</v>
      </c>
      <c r="M26" s="1092">
        <v>4.8611111111111112E-3</v>
      </c>
      <c r="N26" s="996">
        <f t="shared" si="3"/>
        <v>0.2944444444444444</v>
      </c>
      <c r="O26" s="1092">
        <v>5.5555555555555558E-3</v>
      </c>
      <c r="P26" s="996">
        <f t="shared" si="4"/>
        <v>0.29999999999999993</v>
      </c>
      <c r="Q26" s="1092">
        <v>5.5555555555555558E-3</v>
      </c>
      <c r="R26" s="996">
        <f t="shared" si="5"/>
        <v>0.30555555555555547</v>
      </c>
      <c r="S26" s="1092">
        <v>4.8611111111111112E-3</v>
      </c>
      <c r="T26" s="996">
        <f t="shared" si="6"/>
        <v>0.31041666666666656</v>
      </c>
      <c r="U26" s="1092">
        <v>1.1805555555555555E-2</v>
      </c>
      <c r="V26" s="996">
        <f t="shared" si="7"/>
        <v>0.32222222222222213</v>
      </c>
      <c r="W26" s="1092">
        <v>6.9444444444444441E-3</v>
      </c>
      <c r="X26" s="996">
        <f t="shared" si="8"/>
        <v>0.32916666666666655</v>
      </c>
      <c r="Y26" s="1092">
        <v>4.8611111111111112E-3</v>
      </c>
      <c r="Z26" s="996">
        <f t="shared" si="9"/>
        <v>0.33402777777777765</v>
      </c>
      <c r="AA26" s="1092">
        <v>4.8611111111111112E-3</v>
      </c>
      <c r="AB26" s="996">
        <f t="shared" si="10"/>
        <v>0.33888888888888874</v>
      </c>
      <c r="AC26" s="1092">
        <v>5.5555555555555558E-3</v>
      </c>
      <c r="AD26" s="996">
        <f t="shared" si="11"/>
        <v>0.34444444444444428</v>
      </c>
      <c r="AE26" s="1092">
        <v>4.8611111111111112E-3</v>
      </c>
      <c r="AF26" s="996">
        <f t="shared" si="12"/>
        <v>0.34930555555555537</v>
      </c>
      <c r="AG26" s="1092">
        <v>2.0833333333333333E-3</v>
      </c>
      <c r="AH26" s="996">
        <f t="shared" si="13"/>
        <v>0.3513888888888887</v>
      </c>
      <c r="AI26" s="1092">
        <v>2.0833333333333333E-3</v>
      </c>
      <c r="AJ26" s="996">
        <f t="shared" si="14"/>
        <v>0.35347222222222202</v>
      </c>
      <c r="AK26" s="996">
        <v>0</v>
      </c>
      <c r="AL26" s="996">
        <f t="shared" si="15"/>
        <v>0.35347222222222202</v>
      </c>
      <c r="AM26" s="996">
        <v>0</v>
      </c>
      <c r="AN26" s="996">
        <f t="shared" si="16"/>
        <v>0.35347222222222202</v>
      </c>
      <c r="AO26" s="996">
        <v>0</v>
      </c>
      <c r="AP26" s="996">
        <f t="shared" si="17"/>
        <v>0.35347222222222202</v>
      </c>
      <c r="AQ26" s="996">
        <v>0</v>
      </c>
      <c r="AR26" s="996">
        <f t="shared" si="18"/>
        <v>0.35347222222222202</v>
      </c>
      <c r="AS26" s="996">
        <v>0</v>
      </c>
      <c r="AT26" s="996">
        <f t="shared" si="19"/>
        <v>0.35347222222222202</v>
      </c>
      <c r="AU26" s="996">
        <v>0</v>
      </c>
      <c r="AV26" s="996">
        <f t="shared" si="20"/>
        <v>0.35347222222222202</v>
      </c>
      <c r="AW26" s="996">
        <v>0</v>
      </c>
      <c r="AX26" s="996">
        <f t="shared" si="21"/>
        <v>0.35347222222222202</v>
      </c>
      <c r="AY26" s="996">
        <v>0</v>
      </c>
      <c r="AZ26" s="996">
        <f t="shared" si="22"/>
        <v>0.35347222222222202</v>
      </c>
      <c r="BA26" s="996">
        <v>0</v>
      </c>
      <c r="BB26" s="996">
        <f t="shared" si="23"/>
        <v>0.35347222222222202</v>
      </c>
      <c r="BC26" s="996">
        <v>0</v>
      </c>
      <c r="BD26" s="996">
        <f t="shared" si="24"/>
        <v>0.35347222222222202</v>
      </c>
      <c r="BE26" s="996">
        <v>0</v>
      </c>
      <c r="BF26" s="996">
        <f t="shared" si="25"/>
        <v>0.35347222222222202</v>
      </c>
      <c r="BG26" s="996">
        <v>0</v>
      </c>
      <c r="BH26" s="996">
        <f t="shared" si="26"/>
        <v>0.35347222222222202</v>
      </c>
      <c r="BI26" s="996">
        <v>0</v>
      </c>
      <c r="BJ26" s="996">
        <f t="shared" si="27"/>
        <v>0.35347222222222202</v>
      </c>
      <c r="BK26" s="996">
        <v>0</v>
      </c>
      <c r="BL26" s="996">
        <f t="shared" si="28"/>
        <v>0.35347222222222202</v>
      </c>
      <c r="BM26" s="996">
        <v>0</v>
      </c>
      <c r="BN26" s="996">
        <f t="shared" si="29"/>
        <v>0.35347222222222202</v>
      </c>
      <c r="BO26" s="996">
        <v>0</v>
      </c>
      <c r="BP26" s="996">
        <f t="shared" si="30"/>
        <v>0.35347222222222202</v>
      </c>
      <c r="BQ26" s="996">
        <v>0</v>
      </c>
      <c r="BR26" s="996">
        <f t="shared" si="31"/>
        <v>0.35347222222222202</v>
      </c>
      <c r="BS26" s="996">
        <v>0</v>
      </c>
      <c r="BT26" s="996">
        <f t="shared" si="32"/>
        <v>0.35347222222222202</v>
      </c>
      <c r="BU26" s="996">
        <v>0</v>
      </c>
      <c r="BV26" s="996">
        <f t="shared" si="33"/>
        <v>0.35347222222222202</v>
      </c>
      <c r="BW26" s="1093">
        <v>1.3888888888888889E-3</v>
      </c>
      <c r="BX26" s="986">
        <f t="shared" si="34"/>
        <v>0.35486111111111091</v>
      </c>
      <c r="BY26" s="1116"/>
      <c r="BZ26" s="127"/>
      <c r="CA26" s="127">
        <f t="shared" ref="CA26:CA43" si="42">+BX26-D26</f>
        <v>7.1527777777777579E-2</v>
      </c>
      <c r="CB26" s="128">
        <f t="shared" si="35"/>
        <v>16.939805825242765</v>
      </c>
      <c r="CC26" s="129"/>
      <c r="CD26" s="134">
        <f t="shared" si="36"/>
        <v>102.99999999999972</v>
      </c>
      <c r="CE26" s="134">
        <f t="shared" si="37"/>
        <v>29.08</v>
      </c>
      <c r="CG26" s="1113">
        <f t="shared" si="40"/>
        <v>7.1527777777777579E-2</v>
      </c>
      <c r="CH26" s="1114">
        <f t="shared" si="38"/>
        <v>102.99999999999972</v>
      </c>
      <c r="CI26" s="1115">
        <f t="shared" si="41"/>
        <v>1.7166666666666619</v>
      </c>
      <c r="CJ26" s="74"/>
    </row>
    <row r="27" spans="1:88" x14ac:dyDescent="0.2">
      <c r="A27" s="1292"/>
      <c r="B27" s="1056">
        <v>4</v>
      </c>
      <c r="C27" s="1053">
        <v>2.4999999999999998E-2</v>
      </c>
      <c r="D27" s="1067">
        <f t="shared" si="39"/>
        <v>0.30833333333333335</v>
      </c>
      <c r="E27" s="126">
        <v>0</v>
      </c>
      <c r="G27" s="996">
        <v>1.3888888888888889E-3</v>
      </c>
      <c r="H27" s="996">
        <f t="shared" si="0"/>
        <v>0.30972222222222223</v>
      </c>
      <c r="I27" s="1090">
        <v>2.7777777777777779E-3</v>
      </c>
      <c r="J27" s="996">
        <f t="shared" si="1"/>
        <v>0.3125</v>
      </c>
      <c r="K27" s="1092">
        <v>2.0833333333333333E-3</v>
      </c>
      <c r="L27" s="996">
        <f t="shared" si="2"/>
        <v>0.31458333333333333</v>
      </c>
      <c r="M27" s="1092">
        <v>4.8611111111111112E-3</v>
      </c>
      <c r="N27" s="996">
        <f t="shared" si="3"/>
        <v>0.31944444444444442</v>
      </c>
      <c r="O27" s="1092">
        <v>5.5555555555555558E-3</v>
      </c>
      <c r="P27" s="996">
        <f t="shared" si="4"/>
        <v>0.32499999999999996</v>
      </c>
      <c r="Q27" s="1092">
        <v>5.5555555555555558E-3</v>
      </c>
      <c r="R27" s="996">
        <f t="shared" si="5"/>
        <v>0.33055555555555549</v>
      </c>
      <c r="S27" s="1092">
        <v>4.8611111111111112E-3</v>
      </c>
      <c r="T27" s="996">
        <f t="shared" si="6"/>
        <v>0.33541666666666659</v>
      </c>
      <c r="U27" s="1092">
        <v>1.1805555555555555E-2</v>
      </c>
      <c r="V27" s="996">
        <f t="shared" si="7"/>
        <v>0.34722222222222215</v>
      </c>
      <c r="W27" s="1092">
        <v>6.9444444444444441E-3</v>
      </c>
      <c r="X27" s="996">
        <f t="shared" si="8"/>
        <v>0.35416666666666657</v>
      </c>
      <c r="Y27" s="1092">
        <v>4.8611111111111112E-3</v>
      </c>
      <c r="Z27" s="996">
        <f t="shared" si="9"/>
        <v>0.35902777777777767</v>
      </c>
      <c r="AA27" s="1092">
        <v>4.8611111111111112E-3</v>
      </c>
      <c r="AB27" s="996">
        <f t="shared" si="10"/>
        <v>0.36388888888888876</v>
      </c>
      <c r="AC27" s="1092">
        <v>5.5555555555555558E-3</v>
      </c>
      <c r="AD27" s="996">
        <f t="shared" si="11"/>
        <v>0.3694444444444443</v>
      </c>
      <c r="AE27" s="1092">
        <v>4.8611111111111112E-3</v>
      </c>
      <c r="AF27" s="996">
        <f t="shared" si="12"/>
        <v>0.37430555555555539</v>
      </c>
      <c r="AG27" s="1092">
        <v>2.0833333333333333E-3</v>
      </c>
      <c r="AH27" s="996">
        <f t="shared" si="13"/>
        <v>0.37638888888888872</v>
      </c>
      <c r="AI27" s="1092">
        <v>2.0833333333333333E-3</v>
      </c>
      <c r="AJ27" s="996">
        <f t="shared" si="14"/>
        <v>0.37847222222222204</v>
      </c>
      <c r="AK27" s="996">
        <v>0</v>
      </c>
      <c r="AL27" s="996">
        <f t="shared" si="15"/>
        <v>0.37847222222222204</v>
      </c>
      <c r="AM27" s="996">
        <v>0</v>
      </c>
      <c r="AN27" s="996">
        <f t="shared" si="16"/>
        <v>0.37847222222222204</v>
      </c>
      <c r="AO27" s="996">
        <v>0</v>
      </c>
      <c r="AP27" s="996">
        <f t="shared" si="17"/>
        <v>0.37847222222222204</v>
      </c>
      <c r="AQ27" s="996">
        <v>0</v>
      </c>
      <c r="AR27" s="996">
        <f t="shared" si="18"/>
        <v>0.37847222222222204</v>
      </c>
      <c r="AS27" s="996">
        <v>0</v>
      </c>
      <c r="AT27" s="996">
        <f t="shared" si="19"/>
        <v>0.37847222222222204</v>
      </c>
      <c r="AU27" s="996">
        <v>0</v>
      </c>
      <c r="AV27" s="996">
        <f t="shared" si="20"/>
        <v>0.37847222222222204</v>
      </c>
      <c r="AW27" s="996">
        <v>0</v>
      </c>
      <c r="AX27" s="996">
        <f t="shared" si="21"/>
        <v>0.37847222222222204</v>
      </c>
      <c r="AY27" s="996">
        <v>0</v>
      </c>
      <c r="AZ27" s="996">
        <f t="shared" si="22"/>
        <v>0.37847222222222204</v>
      </c>
      <c r="BA27" s="996">
        <v>0</v>
      </c>
      <c r="BB27" s="996">
        <f t="shared" si="23"/>
        <v>0.37847222222222204</v>
      </c>
      <c r="BC27" s="996">
        <v>0</v>
      </c>
      <c r="BD27" s="996">
        <f t="shared" si="24"/>
        <v>0.37847222222222204</v>
      </c>
      <c r="BE27" s="996">
        <v>0</v>
      </c>
      <c r="BF27" s="996">
        <f t="shared" si="25"/>
        <v>0.37847222222222204</v>
      </c>
      <c r="BG27" s="996">
        <v>0</v>
      </c>
      <c r="BH27" s="996">
        <f t="shared" si="26"/>
        <v>0.37847222222222204</v>
      </c>
      <c r="BI27" s="996">
        <v>0</v>
      </c>
      <c r="BJ27" s="996">
        <f t="shared" si="27"/>
        <v>0.37847222222222204</v>
      </c>
      <c r="BK27" s="996">
        <v>0</v>
      </c>
      <c r="BL27" s="996">
        <f t="shared" si="28"/>
        <v>0.37847222222222204</v>
      </c>
      <c r="BM27" s="996">
        <v>0</v>
      </c>
      <c r="BN27" s="996">
        <f t="shared" si="29"/>
        <v>0.37847222222222204</v>
      </c>
      <c r="BO27" s="996">
        <v>0</v>
      </c>
      <c r="BP27" s="996">
        <f t="shared" si="30"/>
        <v>0.37847222222222204</v>
      </c>
      <c r="BQ27" s="996">
        <v>0</v>
      </c>
      <c r="BR27" s="996">
        <f t="shared" si="31"/>
        <v>0.37847222222222204</v>
      </c>
      <c r="BS27" s="996">
        <v>0</v>
      </c>
      <c r="BT27" s="996">
        <f t="shared" si="32"/>
        <v>0.37847222222222204</v>
      </c>
      <c r="BU27" s="996">
        <v>0</v>
      </c>
      <c r="BV27" s="996">
        <f t="shared" si="33"/>
        <v>0.37847222222222204</v>
      </c>
      <c r="BW27" s="1093">
        <v>1.3888888888888889E-3</v>
      </c>
      <c r="BX27" s="986">
        <f t="shared" si="34"/>
        <v>0.37986111111111093</v>
      </c>
      <c r="BY27" s="1116"/>
      <c r="BZ27" s="127"/>
      <c r="CA27" s="127">
        <f t="shared" si="42"/>
        <v>7.1527777777777579E-2</v>
      </c>
      <c r="CB27" s="128">
        <f t="shared" si="35"/>
        <v>16.939805825242765</v>
      </c>
      <c r="CC27" s="1055"/>
      <c r="CD27" s="134">
        <f t="shared" si="36"/>
        <v>102.99999999999972</v>
      </c>
      <c r="CE27" s="134">
        <f t="shared" si="37"/>
        <v>29.08</v>
      </c>
      <c r="CG27" s="1113">
        <f t="shared" si="40"/>
        <v>7.1527777777777579E-2</v>
      </c>
      <c r="CH27" s="1114">
        <f t="shared" si="38"/>
        <v>102.99999999999972</v>
      </c>
      <c r="CI27" s="1115">
        <f t="shared" si="41"/>
        <v>1.7166666666666619</v>
      </c>
      <c r="CJ27" s="74"/>
    </row>
    <row r="28" spans="1:88" x14ac:dyDescent="0.2">
      <c r="A28" s="1292"/>
      <c r="B28" s="1056">
        <v>5</v>
      </c>
      <c r="C28" s="1053">
        <v>2.4999999999999998E-2</v>
      </c>
      <c r="D28" s="1067">
        <f t="shared" si="39"/>
        <v>0.33333333333333337</v>
      </c>
      <c r="E28" s="126">
        <v>0</v>
      </c>
      <c r="G28" s="996">
        <v>1.3888888888888889E-3</v>
      </c>
      <c r="H28" s="996">
        <f t="shared" si="0"/>
        <v>0.33472222222222225</v>
      </c>
      <c r="I28" s="1090">
        <v>2.7777777777777779E-3</v>
      </c>
      <c r="J28" s="996">
        <f t="shared" si="1"/>
        <v>0.33750000000000002</v>
      </c>
      <c r="K28" s="1092">
        <v>2.0833333333333333E-3</v>
      </c>
      <c r="L28" s="996">
        <f t="shared" si="2"/>
        <v>0.33958333333333335</v>
      </c>
      <c r="M28" s="1092">
        <v>4.8611111111111112E-3</v>
      </c>
      <c r="N28" s="996">
        <f t="shared" si="3"/>
        <v>0.34444444444444444</v>
      </c>
      <c r="O28" s="1092">
        <v>5.5555555555555558E-3</v>
      </c>
      <c r="P28" s="996">
        <f t="shared" si="4"/>
        <v>0.35</v>
      </c>
      <c r="Q28" s="1092">
        <v>5.5555555555555558E-3</v>
      </c>
      <c r="R28" s="996">
        <f t="shared" si="5"/>
        <v>0.35555555555555551</v>
      </c>
      <c r="S28" s="1092">
        <v>4.8611111111111112E-3</v>
      </c>
      <c r="T28" s="996">
        <f t="shared" si="6"/>
        <v>0.36041666666666661</v>
      </c>
      <c r="U28" s="1092">
        <v>1.1805555555555555E-2</v>
      </c>
      <c r="V28" s="996">
        <f t="shared" si="7"/>
        <v>0.37222222222222218</v>
      </c>
      <c r="W28" s="1092">
        <v>6.9444444444444441E-3</v>
      </c>
      <c r="X28" s="996">
        <f t="shared" si="8"/>
        <v>0.3791666666666666</v>
      </c>
      <c r="Y28" s="1092">
        <v>4.8611111111111112E-3</v>
      </c>
      <c r="Z28" s="996">
        <f t="shared" si="9"/>
        <v>0.38402777777777769</v>
      </c>
      <c r="AA28" s="1092">
        <v>4.8611111111111112E-3</v>
      </c>
      <c r="AB28" s="996">
        <f t="shared" si="10"/>
        <v>0.38888888888888878</v>
      </c>
      <c r="AC28" s="1092">
        <v>5.5555555555555558E-3</v>
      </c>
      <c r="AD28" s="996">
        <f t="shared" si="11"/>
        <v>0.39444444444444432</v>
      </c>
      <c r="AE28" s="1092">
        <v>4.8611111111111112E-3</v>
      </c>
      <c r="AF28" s="996">
        <f t="shared" si="12"/>
        <v>0.39930555555555541</v>
      </c>
      <c r="AG28" s="1092">
        <v>2.0833333333333333E-3</v>
      </c>
      <c r="AH28" s="996">
        <f t="shared" si="13"/>
        <v>0.40138888888888874</v>
      </c>
      <c r="AI28" s="1092">
        <v>2.0833333333333333E-3</v>
      </c>
      <c r="AJ28" s="996">
        <f t="shared" si="14"/>
        <v>0.40347222222222207</v>
      </c>
      <c r="AK28" s="996">
        <v>0</v>
      </c>
      <c r="AL28" s="996">
        <f t="shared" si="15"/>
        <v>0.40347222222222207</v>
      </c>
      <c r="AM28" s="996">
        <v>0</v>
      </c>
      <c r="AN28" s="996">
        <f t="shared" si="16"/>
        <v>0.40347222222222207</v>
      </c>
      <c r="AO28" s="996">
        <v>0</v>
      </c>
      <c r="AP28" s="996">
        <f t="shared" si="17"/>
        <v>0.40347222222222207</v>
      </c>
      <c r="AQ28" s="996">
        <v>0</v>
      </c>
      <c r="AR28" s="996">
        <f t="shared" si="18"/>
        <v>0.40347222222222207</v>
      </c>
      <c r="AS28" s="996">
        <v>0</v>
      </c>
      <c r="AT28" s="996">
        <f t="shared" si="19"/>
        <v>0.40347222222222207</v>
      </c>
      <c r="AU28" s="996">
        <v>0</v>
      </c>
      <c r="AV28" s="996">
        <f t="shared" si="20"/>
        <v>0.40347222222222207</v>
      </c>
      <c r="AW28" s="996">
        <v>0</v>
      </c>
      <c r="AX28" s="996">
        <f t="shared" si="21"/>
        <v>0.40347222222222207</v>
      </c>
      <c r="AY28" s="996">
        <v>0</v>
      </c>
      <c r="AZ28" s="996">
        <f t="shared" si="22"/>
        <v>0.40347222222222207</v>
      </c>
      <c r="BA28" s="996">
        <v>0</v>
      </c>
      <c r="BB28" s="996">
        <f t="shared" si="23"/>
        <v>0.40347222222222207</v>
      </c>
      <c r="BC28" s="996">
        <v>0</v>
      </c>
      <c r="BD28" s="996">
        <f t="shared" si="24"/>
        <v>0.40347222222222207</v>
      </c>
      <c r="BE28" s="996">
        <v>0</v>
      </c>
      <c r="BF28" s="996">
        <f t="shared" si="25"/>
        <v>0.40347222222222207</v>
      </c>
      <c r="BG28" s="996">
        <v>0</v>
      </c>
      <c r="BH28" s="996">
        <f t="shared" si="26"/>
        <v>0.40347222222222207</v>
      </c>
      <c r="BI28" s="996">
        <v>0</v>
      </c>
      <c r="BJ28" s="996">
        <f t="shared" si="27"/>
        <v>0.40347222222222207</v>
      </c>
      <c r="BK28" s="996">
        <v>0</v>
      </c>
      <c r="BL28" s="996">
        <f t="shared" si="28"/>
        <v>0.40347222222222207</v>
      </c>
      <c r="BM28" s="996">
        <v>0</v>
      </c>
      <c r="BN28" s="996">
        <f t="shared" si="29"/>
        <v>0.40347222222222207</v>
      </c>
      <c r="BO28" s="996">
        <v>0</v>
      </c>
      <c r="BP28" s="996">
        <f t="shared" si="30"/>
        <v>0.40347222222222207</v>
      </c>
      <c r="BQ28" s="996">
        <v>0</v>
      </c>
      <c r="BR28" s="996">
        <f t="shared" si="31"/>
        <v>0.40347222222222207</v>
      </c>
      <c r="BS28" s="996">
        <v>0</v>
      </c>
      <c r="BT28" s="996">
        <f t="shared" si="32"/>
        <v>0.40347222222222207</v>
      </c>
      <c r="BU28" s="996">
        <v>0</v>
      </c>
      <c r="BV28" s="996">
        <f t="shared" si="33"/>
        <v>0.40347222222222207</v>
      </c>
      <c r="BW28" s="1093">
        <v>1.3888888888888889E-3</v>
      </c>
      <c r="BX28" s="986">
        <f t="shared" si="34"/>
        <v>0.40486111111111095</v>
      </c>
      <c r="BY28" s="1112"/>
      <c r="BZ28" s="127"/>
      <c r="CA28" s="127">
        <f t="shared" si="42"/>
        <v>7.1527777777777579E-2</v>
      </c>
      <c r="CB28" s="128">
        <f t="shared" si="35"/>
        <v>16.939805825242765</v>
      </c>
      <c r="CC28" s="129"/>
      <c r="CD28" s="134">
        <f t="shared" si="36"/>
        <v>102.99999999999972</v>
      </c>
      <c r="CE28" s="134">
        <f t="shared" si="37"/>
        <v>29.08</v>
      </c>
      <c r="CG28" s="1113">
        <f t="shared" si="40"/>
        <v>7.1527777777777579E-2</v>
      </c>
      <c r="CH28" s="1114">
        <f t="shared" si="38"/>
        <v>102.99999999999972</v>
      </c>
      <c r="CI28" s="1115">
        <f t="shared" si="41"/>
        <v>1.7166666666666619</v>
      </c>
      <c r="CJ28" s="74"/>
    </row>
    <row r="29" spans="1:88" x14ac:dyDescent="0.2">
      <c r="A29" s="1292"/>
      <c r="B29" s="1056">
        <v>6</v>
      </c>
      <c r="C29" s="1053">
        <v>3.3333333333333333E-2</v>
      </c>
      <c r="D29" s="1067">
        <f t="shared" si="39"/>
        <v>0.3666666666666667</v>
      </c>
      <c r="E29" s="126">
        <v>0</v>
      </c>
      <c r="G29" s="996">
        <v>1.3888888888888889E-3</v>
      </c>
      <c r="H29" s="996">
        <f t="shared" si="0"/>
        <v>0.36805555555555558</v>
      </c>
      <c r="I29" s="1090">
        <v>2.7777777777777779E-3</v>
      </c>
      <c r="J29" s="996">
        <f t="shared" si="1"/>
        <v>0.37083333333333335</v>
      </c>
      <c r="K29" s="1092">
        <v>2.0833333333333333E-3</v>
      </c>
      <c r="L29" s="996">
        <f t="shared" si="2"/>
        <v>0.37291666666666667</v>
      </c>
      <c r="M29" s="1092">
        <v>4.8611111111111112E-3</v>
      </c>
      <c r="N29" s="996">
        <f t="shared" si="3"/>
        <v>0.37777777777777777</v>
      </c>
      <c r="O29" s="1092">
        <v>5.5555555555555558E-3</v>
      </c>
      <c r="P29" s="996">
        <f t="shared" si="4"/>
        <v>0.3833333333333333</v>
      </c>
      <c r="Q29" s="1092">
        <v>5.5555555555555558E-3</v>
      </c>
      <c r="R29" s="996">
        <f t="shared" si="5"/>
        <v>0.38888888888888884</v>
      </c>
      <c r="S29" s="1092">
        <v>4.8611111111111112E-3</v>
      </c>
      <c r="T29" s="996">
        <f t="shared" si="6"/>
        <v>0.39374999999999993</v>
      </c>
      <c r="U29" s="1092">
        <v>1.1805555555555555E-2</v>
      </c>
      <c r="V29" s="996">
        <f t="shared" si="7"/>
        <v>0.4055555555555555</v>
      </c>
      <c r="W29" s="1092">
        <v>6.9444444444444441E-3</v>
      </c>
      <c r="X29" s="996">
        <f t="shared" si="8"/>
        <v>0.41249999999999992</v>
      </c>
      <c r="Y29" s="1092">
        <v>4.8611111111111112E-3</v>
      </c>
      <c r="Z29" s="996">
        <f t="shared" si="9"/>
        <v>0.41736111111111102</v>
      </c>
      <c r="AA29" s="1092">
        <v>4.8611111111111112E-3</v>
      </c>
      <c r="AB29" s="996">
        <f t="shared" si="10"/>
        <v>0.42222222222222211</v>
      </c>
      <c r="AC29" s="1092">
        <v>5.5555555555555558E-3</v>
      </c>
      <c r="AD29" s="996">
        <f t="shared" si="11"/>
        <v>0.42777777777777765</v>
      </c>
      <c r="AE29" s="1092">
        <v>4.8611111111111112E-3</v>
      </c>
      <c r="AF29" s="996">
        <f t="shared" si="12"/>
        <v>0.43263888888888874</v>
      </c>
      <c r="AG29" s="1092">
        <v>2.0833333333333333E-3</v>
      </c>
      <c r="AH29" s="996">
        <f t="shared" si="13"/>
        <v>0.43472222222222207</v>
      </c>
      <c r="AI29" s="1092">
        <v>2.0833333333333333E-3</v>
      </c>
      <c r="AJ29" s="996">
        <f t="shared" si="14"/>
        <v>0.43680555555555539</v>
      </c>
      <c r="AK29" s="996">
        <v>0</v>
      </c>
      <c r="AL29" s="996">
        <f t="shared" si="15"/>
        <v>0.43680555555555539</v>
      </c>
      <c r="AM29" s="996">
        <v>0</v>
      </c>
      <c r="AN29" s="996">
        <f t="shared" si="16"/>
        <v>0.43680555555555539</v>
      </c>
      <c r="AO29" s="996">
        <v>0</v>
      </c>
      <c r="AP29" s="996">
        <f t="shared" si="17"/>
        <v>0.43680555555555539</v>
      </c>
      <c r="AQ29" s="996">
        <v>0</v>
      </c>
      <c r="AR29" s="996">
        <f t="shared" si="18"/>
        <v>0.43680555555555539</v>
      </c>
      <c r="AS29" s="996">
        <v>0</v>
      </c>
      <c r="AT29" s="996">
        <f t="shared" si="19"/>
        <v>0.43680555555555539</v>
      </c>
      <c r="AU29" s="996">
        <v>0</v>
      </c>
      <c r="AV29" s="996">
        <f t="shared" si="20"/>
        <v>0.43680555555555539</v>
      </c>
      <c r="AW29" s="996">
        <v>0</v>
      </c>
      <c r="AX29" s="996">
        <f t="shared" si="21"/>
        <v>0.43680555555555539</v>
      </c>
      <c r="AY29" s="996">
        <v>0</v>
      </c>
      <c r="AZ29" s="996">
        <f t="shared" si="22"/>
        <v>0.43680555555555539</v>
      </c>
      <c r="BA29" s="996">
        <v>0</v>
      </c>
      <c r="BB29" s="996">
        <f t="shared" si="23"/>
        <v>0.43680555555555539</v>
      </c>
      <c r="BC29" s="996">
        <v>0</v>
      </c>
      <c r="BD29" s="996">
        <f t="shared" si="24"/>
        <v>0.43680555555555539</v>
      </c>
      <c r="BE29" s="996">
        <v>0</v>
      </c>
      <c r="BF29" s="996">
        <f t="shared" si="25"/>
        <v>0.43680555555555539</v>
      </c>
      <c r="BG29" s="996">
        <v>0</v>
      </c>
      <c r="BH29" s="996">
        <f t="shared" si="26"/>
        <v>0.43680555555555539</v>
      </c>
      <c r="BI29" s="996">
        <v>0</v>
      </c>
      <c r="BJ29" s="996">
        <f t="shared" si="27"/>
        <v>0.43680555555555539</v>
      </c>
      <c r="BK29" s="996">
        <v>0</v>
      </c>
      <c r="BL29" s="996">
        <f t="shared" si="28"/>
        <v>0.43680555555555539</v>
      </c>
      <c r="BM29" s="996">
        <v>0</v>
      </c>
      <c r="BN29" s="996">
        <f t="shared" si="29"/>
        <v>0.43680555555555539</v>
      </c>
      <c r="BO29" s="996">
        <v>0</v>
      </c>
      <c r="BP29" s="996">
        <f t="shared" si="30"/>
        <v>0.43680555555555539</v>
      </c>
      <c r="BQ29" s="996">
        <v>0</v>
      </c>
      <c r="BR29" s="996">
        <f t="shared" si="31"/>
        <v>0.43680555555555539</v>
      </c>
      <c r="BS29" s="996">
        <v>0</v>
      </c>
      <c r="BT29" s="996">
        <f t="shared" si="32"/>
        <v>0.43680555555555539</v>
      </c>
      <c r="BU29" s="996">
        <v>0</v>
      </c>
      <c r="BV29" s="996">
        <f t="shared" si="33"/>
        <v>0.43680555555555539</v>
      </c>
      <c r="BW29" s="1093">
        <v>1.3888888888888889E-3</v>
      </c>
      <c r="BX29" s="986">
        <f t="shared" si="34"/>
        <v>0.43819444444444428</v>
      </c>
      <c r="BY29" s="1116"/>
      <c r="BZ29" s="127"/>
      <c r="CA29" s="127">
        <f t="shared" si="42"/>
        <v>7.1527777777777579E-2</v>
      </c>
      <c r="CB29" s="128">
        <f t="shared" si="35"/>
        <v>16.939805825242765</v>
      </c>
      <c r="CC29" s="129"/>
      <c r="CD29" s="134">
        <f t="shared" si="36"/>
        <v>102.99999999999972</v>
      </c>
      <c r="CE29" s="134">
        <f t="shared" si="37"/>
        <v>29.08</v>
      </c>
      <c r="CG29" s="1113">
        <f t="shared" si="40"/>
        <v>7.1527777777777579E-2</v>
      </c>
      <c r="CH29" s="1114">
        <f t="shared" si="38"/>
        <v>102.99999999999972</v>
      </c>
      <c r="CI29" s="1115">
        <f t="shared" si="41"/>
        <v>1.7166666666666619</v>
      </c>
      <c r="CJ29" s="74"/>
    </row>
    <row r="30" spans="1:88" x14ac:dyDescent="0.2">
      <c r="A30" s="1292"/>
      <c r="B30" s="1056">
        <v>7</v>
      </c>
      <c r="C30" s="1053">
        <v>3.3333333333333333E-2</v>
      </c>
      <c r="D30" s="1087">
        <f t="shared" si="39"/>
        <v>0.4</v>
      </c>
      <c r="E30" s="1088">
        <v>0</v>
      </c>
      <c r="F30" s="1089"/>
      <c r="G30" s="990">
        <v>1.3888888888888889E-3</v>
      </c>
      <c r="H30" s="990">
        <f t="shared" si="0"/>
        <v>0.40138888888888891</v>
      </c>
      <c r="I30" s="1090">
        <v>2.7777777777777779E-3</v>
      </c>
      <c r="J30" s="990">
        <f t="shared" si="1"/>
        <v>0.40416666666666667</v>
      </c>
      <c r="K30" s="1090">
        <v>2.0833333333333333E-3</v>
      </c>
      <c r="L30" s="990">
        <f t="shared" si="2"/>
        <v>0.40625</v>
      </c>
      <c r="M30" s="1090">
        <v>4.8611111111111112E-3</v>
      </c>
      <c r="N30" s="990">
        <f t="shared" si="3"/>
        <v>0.41111111111111109</v>
      </c>
      <c r="O30" s="1090">
        <v>5.5555555555555558E-3</v>
      </c>
      <c r="P30" s="990">
        <f t="shared" si="4"/>
        <v>0.41666666666666663</v>
      </c>
      <c r="Q30" s="1090">
        <v>4.8611111111111112E-3</v>
      </c>
      <c r="R30" s="990">
        <f t="shared" si="5"/>
        <v>0.42152777777777772</v>
      </c>
      <c r="S30" s="1090">
        <v>4.8611111111111112E-3</v>
      </c>
      <c r="T30" s="990">
        <f t="shared" si="6"/>
        <v>0.42638888888888882</v>
      </c>
      <c r="U30" s="1090">
        <v>1.1111111111111112E-2</v>
      </c>
      <c r="V30" s="990">
        <f t="shared" si="7"/>
        <v>0.43749999999999994</v>
      </c>
      <c r="W30" s="1090">
        <v>6.2499999999999995E-3</v>
      </c>
      <c r="X30" s="990">
        <f t="shared" si="8"/>
        <v>0.44374999999999992</v>
      </c>
      <c r="Y30" s="1090">
        <v>4.8611111111111112E-3</v>
      </c>
      <c r="Z30" s="990">
        <f t="shared" si="9"/>
        <v>0.44861111111111102</v>
      </c>
      <c r="AA30" s="1090">
        <v>4.8611111111111112E-3</v>
      </c>
      <c r="AB30" s="990">
        <f t="shared" si="10"/>
        <v>0.45347222222222211</v>
      </c>
      <c r="AC30" s="1090">
        <v>4.8611111111111112E-3</v>
      </c>
      <c r="AD30" s="990">
        <f t="shared" si="11"/>
        <v>0.4583333333333332</v>
      </c>
      <c r="AE30" s="1090">
        <v>4.8611111111111112E-3</v>
      </c>
      <c r="AF30" s="990">
        <f t="shared" si="12"/>
        <v>0.4631944444444443</v>
      </c>
      <c r="AG30" s="1090">
        <v>2.0833333333333333E-3</v>
      </c>
      <c r="AH30" s="990">
        <f t="shared" si="13"/>
        <v>0.46527777777777762</v>
      </c>
      <c r="AI30" s="1090">
        <v>2.0833333333333333E-3</v>
      </c>
      <c r="AJ30" s="990">
        <f t="shared" si="14"/>
        <v>0.46736111111111095</v>
      </c>
      <c r="AK30" s="990">
        <v>0</v>
      </c>
      <c r="AL30" s="990">
        <f t="shared" si="15"/>
        <v>0.46736111111111095</v>
      </c>
      <c r="AM30" s="990">
        <v>0</v>
      </c>
      <c r="AN30" s="990">
        <f t="shared" si="16"/>
        <v>0.46736111111111095</v>
      </c>
      <c r="AO30" s="990">
        <v>0</v>
      </c>
      <c r="AP30" s="990">
        <f t="shared" si="17"/>
        <v>0.46736111111111095</v>
      </c>
      <c r="AQ30" s="990">
        <v>0</v>
      </c>
      <c r="AR30" s="990">
        <f t="shared" si="18"/>
        <v>0.46736111111111095</v>
      </c>
      <c r="AS30" s="990">
        <v>0</v>
      </c>
      <c r="AT30" s="990">
        <f t="shared" si="19"/>
        <v>0.46736111111111095</v>
      </c>
      <c r="AU30" s="990">
        <v>0</v>
      </c>
      <c r="AV30" s="990">
        <f t="shared" si="20"/>
        <v>0.46736111111111095</v>
      </c>
      <c r="AW30" s="990">
        <v>0</v>
      </c>
      <c r="AX30" s="990">
        <f t="shared" si="21"/>
        <v>0.46736111111111095</v>
      </c>
      <c r="AY30" s="990">
        <v>0</v>
      </c>
      <c r="AZ30" s="990">
        <f t="shared" si="22"/>
        <v>0.46736111111111095</v>
      </c>
      <c r="BA30" s="990">
        <v>0</v>
      </c>
      <c r="BB30" s="990">
        <f t="shared" si="23"/>
        <v>0.46736111111111095</v>
      </c>
      <c r="BC30" s="990">
        <v>0</v>
      </c>
      <c r="BD30" s="990">
        <f t="shared" si="24"/>
        <v>0.46736111111111095</v>
      </c>
      <c r="BE30" s="990">
        <v>0</v>
      </c>
      <c r="BF30" s="990">
        <f t="shared" si="25"/>
        <v>0.46736111111111095</v>
      </c>
      <c r="BG30" s="990">
        <v>0</v>
      </c>
      <c r="BH30" s="990">
        <f t="shared" si="26"/>
        <v>0.46736111111111095</v>
      </c>
      <c r="BI30" s="990">
        <v>0</v>
      </c>
      <c r="BJ30" s="990">
        <f t="shared" si="27"/>
        <v>0.46736111111111095</v>
      </c>
      <c r="BK30" s="990">
        <v>0</v>
      </c>
      <c r="BL30" s="990">
        <f t="shared" si="28"/>
        <v>0.46736111111111095</v>
      </c>
      <c r="BM30" s="990">
        <v>0</v>
      </c>
      <c r="BN30" s="990">
        <f t="shared" si="29"/>
        <v>0.46736111111111095</v>
      </c>
      <c r="BO30" s="990">
        <v>0</v>
      </c>
      <c r="BP30" s="990">
        <f t="shared" si="30"/>
        <v>0.46736111111111095</v>
      </c>
      <c r="BQ30" s="990">
        <v>0</v>
      </c>
      <c r="BR30" s="990">
        <f t="shared" si="31"/>
        <v>0.46736111111111095</v>
      </c>
      <c r="BS30" s="990">
        <v>0</v>
      </c>
      <c r="BT30" s="990">
        <f t="shared" si="32"/>
        <v>0.46736111111111095</v>
      </c>
      <c r="BU30" s="990">
        <v>0</v>
      </c>
      <c r="BV30" s="990">
        <f t="shared" si="33"/>
        <v>0.46736111111111095</v>
      </c>
      <c r="BW30" s="1091">
        <v>1.3888888888888889E-3</v>
      </c>
      <c r="BX30" s="994">
        <f t="shared" si="34"/>
        <v>0.46874999999999983</v>
      </c>
      <c r="BY30" s="1116"/>
      <c r="BZ30" s="127"/>
      <c r="CA30" s="127">
        <f t="shared" si="42"/>
        <v>6.8749999999999811E-2</v>
      </c>
      <c r="CB30" s="128">
        <f t="shared" si="35"/>
        <v>17.624242424242471</v>
      </c>
      <c r="CC30" s="1055"/>
      <c r="CD30" s="134">
        <f t="shared" si="36"/>
        <v>98.99999999999973</v>
      </c>
      <c r="CE30" s="134">
        <f t="shared" si="37"/>
        <v>29.08</v>
      </c>
      <c r="CG30" s="1113">
        <f t="shared" si="40"/>
        <v>6.8749999999999811E-2</v>
      </c>
      <c r="CH30" s="1114">
        <f t="shared" si="38"/>
        <v>98.99999999999973</v>
      </c>
      <c r="CI30" s="1115">
        <f t="shared" si="41"/>
        <v>1.6499999999999955</v>
      </c>
      <c r="CJ30" s="74"/>
    </row>
    <row r="31" spans="1:88" x14ac:dyDescent="0.2">
      <c r="A31" s="1292"/>
      <c r="B31" s="1056">
        <v>8</v>
      </c>
      <c r="C31" s="1053">
        <v>4.1666666666666664E-2</v>
      </c>
      <c r="D31" s="1067">
        <f t="shared" si="39"/>
        <v>0.44166666666666671</v>
      </c>
      <c r="E31" s="126">
        <v>0</v>
      </c>
      <c r="G31" s="996">
        <v>1.3888888888888889E-3</v>
      </c>
      <c r="H31" s="996">
        <f t="shared" si="0"/>
        <v>0.44305555555555559</v>
      </c>
      <c r="I31" s="1090">
        <v>2.7777777777777779E-3</v>
      </c>
      <c r="J31" s="996">
        <f t="shared" si="1"/>
        <v>0.44583333333333336</v>
      </c>
      <c r="K31" s="1092">
        <v>2.0833333333333333E-3</v>
      </c>
      <c r="L31" s="996">
        <f t="shared" si="2"/>
        <v>0.44791666666666669</v>
      </c>
      <c r="M31" s="1092">
        <v>4.8611111111111112E-3</v>
      </c>
      <c r="N31" s="996">
        <f t="shared" si="3"/>
        <v>0.45277777777777778</v>
      </c>
      <c r="O31" s="1092">
        <v>5.5555555555555558E-3</v>
      </c>
      <c r="P31" s="996">
        <f t="shared" si="4"/>
        <v>0.45833333333333331</v>
      </c>
      <c r="Q31" s="1092">
        <v>5.5555555555555558E-3</v>
      </c>
      <c r="R31" s="996">
        <f t="shared" si="5"/>
        <v>0.46388888888888885</v>
      </c>
      <c r="S31" s="1092">
        <v>4.8611111111111112E-3</v>
      </c>
      <c r="T31" s="996">
        <f t="shared" si="6"/>
        <v>0.46874999999999994</v>
      </c>
      <c r="U31" s="1092">
        <v>1.1805555555555555E-2</v>
      </c>
      <c r="V31" s="996">
        <f t="shared" si="7"/>
        <v>0.48055555555555551</v>
      </c>
      <c r="W31" s="1092">
        <v>6.9444444444444441E-3</v>
      </c>
      <c r="X31" s="996">
        <f t="shared" si="8"/>
        <v>0.48749999999999993</v>
      </c>
      <c r="Y31" s="1092">
        <v>4.8611111111111112E-3</v>
      </c>
      <c r="Z31" s="996">
        <f t="shared" si="9"/>
        <v>0.49236111111111103</v>
      </c>
      <c r="AA31" s="1092">
        <v>4.8611111111111112E-3</v>
      </c>
      <c r="AB31" s="996">
        <f t="shared" si="10"/>
        <v>0.49722222222222212</v>
      </c>
      <c r="AC31" s="1092">
        <v>5.5555555555555558E-3</v>
      </c>
      <c r="AD31" s="996">
        <f t="shared" si="11"/>
        <v>0.50277777777777766</v>
      </c>
      <c r="AE31" s="1092">
        <v>4.8611111111111112E-3</v>
      </c>
      <c r="AF31" s="996">
        <f t="shared" si="12"/>
        <v>0.50763888888888875</v>
      </c>
      <c r="AG31" s="1092">
        <v>2.0833333333333333E-3</v>
      </c>
      <c r="AH31" s="996">
        <f t="shared" si="13"/>
        <v>0.50972222222222208</v>
      </c>
      <c r="AI31" s="1092">
        <v>2.0833333333333333E-3</v>
      </c>
      <c r="AJ31" s="996">
        <f t="shared" si="14"/>
        <v>0.5118055555555554</v>
      </c>
      <c r="AK31" s="996">
        <v>0</v>
      </c>
      <c r="AL31" s="996">
        <f t="shared" si="15"/>
        <v>0.5118055555555554</v>
      </c>
      <c r="AM31" s="996">
        <v>0</v>
      </c>
      <c r="AN31" s="996">
        <f t="shared" si="16"/>
        <v>0.5118055555555554</v>
      </c>
      <c r="AO31" s="996">
        <v>0</v>
      </c>
      <c r="AP31" s="996">
        <f t="shared" si="17"/>
        <v>0.5118055555555554</v>
      </c>
      <c r="AQ31" s="996">
        <v>0</v>
      </c>
      <c r="AR31" s="996">
        <f t="shared" si="18"/>
        <v>0.5118055555555554</v>
      </c>
      <c r="AS31" s="996">
        <v>0</v>
      </c>
      <c r="AT31" s="996">
        <f t="shared" si="19"/>
        <v>0.5118055555555554</v>
      </c>
      <c r="AU31" s="996">
        <v>0</v>
      </c>
      <c r="AV31" s="996">
        <f t="shared" si="20"/>
        <v>0.5118055555555554</v>
      </c>
      <c r="AW31" s="996">
        <v>0</v>
      </c>
      <c r="AX31" s="996">
        <f t="shared" si="21"/>
        <v>0.5118055555555554</v>
      </c>
      <c r="AY31" s="996">
        <v>0</v>
      </c>
      <c r="AZ31" s="996">
        <f t="shared" si="22"/>
        <v>0.5118055555555554</v>
      </c>
      <c r="BA31" s="996">
        <v>0</v>
      </c>
      <c r="BB31" s="996">
        <f t="shared" si="23"/>
        <v>0.5118055555555554</v>
      </c>
      <c r="BC31" s="996">
        <v>0</v>
      </c>
      <c r="BD31" s="996">
        <f t="shared" si="24"/>
        <v>0.5118055555555554</v>
      </c>
      <c r="BE31" s="996">
        <v>0</v>
      </c>
      <c r="BF31" s="996">
        <f t="shared" si="25"/>
        <v>0.5118055555555554</v>
      </c>
      <c r="BG31" s="996">
        <v>0</v>
      </c>
      <c r="BH31" s="996">
        <f t="shared" si="26"/>
        <v>0.5118055555555554</v>
      </c>
      <c r="BI31" s="996">
        <v>0</v>
      </c>
      <c r="BJ31" s="996">
        <f t="shared" si="27"/>
        <v>0.5118055555555554</v>
      </c>
      <c r="BK31" s="996">
        <v>0</v>
      </c>
      <c r="BL31" s="996">
        <f t="shared" si="28"/>
        <v>0.5118055555555554</v>
      </c>
      <c r="BM31" s="996">
        <v>0</v>
      </c>
      <c r="BN31" s="996">
        <f t="shared" si="29"/>
        <v>0.5118055555555554</v>
      </c>
      <c r="BO31" s="996">
        <v>0</v>
      </c>
      <c r="BP31" s="996">
        <f t="shared" si="30"/>
        <v>0.5118055555555554</v>
      </c>
      <c r="BQ31" s="996">
        <v>0</v>
      </c>
      <c r="BR31" s="996">
        <f t="shared" si="31"/>
        <v>0.5118055555555554</v>
      </c>
      <c r="BS31" s="996">
        <v>0</v>
      </c>
      <c r="BT31" s="996">
        <f t="shared" si="32"/>
        <v>0.5118055555555554</v>
      </c>
      <c r="BU31" s="996">
        <v>0</v>
      </c>
      <c r="BV31" s="996">
        <f t="shared" si="33"/>
        <v>0.5118055555555554</v>
      </c>
      <c r="BW31" s="1093">
        <v>1.3888888888888889E-3</v>
      </c>
      <c r="BX31" s="986">
        <f t="shared" si="34"/>
        <v>0.51319444444444429</v>
      </c>
      <c r="BY31" s="1116"/>
      <c r="BZ31" s="127"/>
      <c r="CA31" s="127">
        <f t="shared" si="42"/>
        <v>7.1527777777777579E-2</v>
      </c>
      <c r="CB31" s="128">
        <f t="shared" si="35"/>
        <v>16.939805825242765</v>
      </c>
      <c r="CC31" s="129"/>
      <c r="CD31" s="134">
        <f t="shared" si="36"/>
        <v>102.99999999999972</v>
      </c>
      <c r="CE31" s="134">
        <f t="shared" si="37"/>
        <v>29.08</v>
      </c>
      <c r="CG31" s="1113">
        <f t="shared" si="40"/>
        <v>7.1527777777777579E-2</v>
      </c>
      <c r="CH31" s="1114">
        <f t="shared" si="38"/>
        <v>102.99999999999972</v>
      </c>
      <c r="CI31" s="1115">
        <f t="shared" si="41"/>
        <v>1.7166666666666619</v>
      </c>
      <c r="CJ31" s="74"/>
    </row>
    <row r="32" spans="1:88" x14ac:dyDescent="0.2">
      <c r="A32" s="1292"/>
      <c r="B32" s="1056">
        <v>9</v>
      </c>
      <c r="C32" s="1053">
        <v>4.1666666666666664E-2</v>
      </c>
      <c r="D32" s="1067">
        <f t="shared" si="39"/>
        <v>0.48333333333333339</v>
      </c>
      <c r="E32" s="126">
        <v>0</v>
      </c>
      <c r="G32" s="996">
        <v>1.3888888888888889E-3</v>
      </c>
      <c r="H32" s="996">
        <f t="shared" si="0"/>
        <v>0.48472222222222228</v>
      </c>
      <c r="I32" s="1090">
        <v>2.7777777777777779E-3</v>
      </c>
      <c r="J32" s="996">
        <f t="shared" si="1"/>
        <v>0.48750000000000004</v>
      </c>
      <c r="K32" s="1092">
        <v>2.0833333333333333E-3</v>
      </c>
      <c r="L32" s="996">
        <f t="shared" si="2"/>
        <v>0.48958333333333337</v>
      </c>
      <c r="M32" s="1092">
        <v>4.8611111111111112E-3</v>
      </c>
      <c r="N32" s="996">
        <f t="shared" si="3"/>
        <v>0.49444444444444446</v>
      </c>
      <c r="O32" s="1092">
        <v>5.5555555555555558E-3</v>
      </c>
      <c r="P32" s="996">
        <f t="shared" si="4"/>
        <v>0.5</v>
      </c>
      <c r="Q32" s="1092">
        <v>5.5555555555555558E-3</v>
      </c>
      <c r="R32" s="996">
        <f t="shared" si="5"/>
        <v>0.50555555555555554</v>
      </c>
      <c r="S32" s="1092">
        <v>4.8611111111111112E-3</v>
      </c>
      <c r="T32" s="996">
        <f t="shared" si="6"/>
        <v>0.51041666666666663</v>
      </c>
      <c r="U32" s="1092">
        <v>1.1805555555555555E-2</v>
      </c>
      <c r="V32" s="996">
        <f t="shared" si="7"/>
        <v>0.52222222222222214</v>
      </c>
      <c r="W32" s="1092">
        <v>6.9444444444444441E-3</v>
      </c>
      <c r="X32" s="996">
        <f t="shared" si="8"/>
        <v>0.52916666666666656</v>
      </c>
      <c r="Y32" s="1092">
        <v>4.8611111111111112E-3</v>
      </c>
      <c r="Z32" s="996">
        <f t="shared" si="9"/>
        <v>0.53402777777777766</v>
      </c>
      <c r="AA32" s="1092">
        <v>4.8611111111111112E-3</v>
      </c>
      <c r="AB32" s="996">
        <f t="shared" si="10"/>
        <v>0.53888888888888875</v>
      </c>
      <c r="AC32" s="1092">
        <v>5.5555555555555558E-3</v>
      </c>
      <c r="AD32" s="996">
        <f t="shared" si="11"/>
        <v>0.54444444444444429</v>
      </c>
      <c r="AE32" s="1092">
        <v>4.8611111111111112E-3</v>
      </c>
      <c r="AF32" s="996">
        <f t="shared" si="12"/>
        <v>0.54930555555555538</v>
      </c>
      <c r="AG32" s="1092">
        <v>2.0833333333333333E-3</v>
      </c>
      <c r="AH32" s="996">
        <f t="shared" si="13"/>
        <v>0.55138888888888871</v>
      </c>
      <c r="AI32" s="1092">
        <v>2.0833333333333333E-3</v>
      </c>
      <c r="AJ32" s="996">
        <f t="shared" si="14"/>
        <v>0.55347222222222203</v>
      </c>
      <c r="AK32" s="996">
        <v>0</v>
      </c>
      <c r="AL32" s="996">
        <f t="shared" si="15"/>
        <v>0.55347222222222203</v>
      </c>
      <c r="AM32" s="996">
        <v>0</v>
      </c>
      <c r="AN32" s="996">
        <f t="shared" si="16"/>
        <v>0.55347222222222203</v>
      </c>
      <c r="AO32" s="996">
        <v>0</v>
      </c>
      <c r="AP32" s="996">
        <f t="shared" si="17"/>
        <v>0.55347222222222203</v>
      </c>
      <c r="AQ32" s="996">
        <v>0</v>
      </c>
      <c r="AR32" s="996">
        <f t="shared" si="18"/>
        <v>0.55347222222222203</v>
      </c>
      <c r="AS32" s="996">
        <v>0</v>
      </c>
      <c r="AT32" s="996">
        <f t="shared" si="19"/>
        <v>0.55347222222222203</v>
      </c>
      <c r="AU32" s="996">
        <v>0</v>
      </c>
      <c r="AV32" s="996">
        <f t="shared" si="20"/>
        <v>0.55347222222222203</v>
      </c>
      <c r="AW32" s="996">
        <v>0</v>
      </c>
      <c r="AX32" s="996">
        <f t="shared" si="21"/>
        <v>0.55347222222222203</v>
      </c>
      <c r="AY32" s="996">
        <v>0</v>
      </c>
      <c r="AZ32" s="996">
        <f t="shared" si="22"/>
        <v>0.55347222222222203</v>
      </c>
      <c r="BA32" s="996">
        <v>0</v>
      </c>
      <c r="BB32" s="996">
        <f t="shared" si="23"/>
        <v>0.55347222222222203</v>
      </c>
      <c r="BC32" s="996">
        <v>0</v>
      </c>
      <c r="BD32" s="996">
        <f t="shared" si="24"/>
        <v>0.55347222222222203</v>
      </c>
      <c r="BE32" s="996">
        <v>0</v>
      </c>
      <c r="BF32" s="996">
        <f t="shared" si="25"/>
        <v>0.55347222222222203</v>
      </c>
      <c r="BG32" s="996">
        <v>0</v>
      </c>
      <c r="BH32" s="996">
        <f t="shared" si="26"/>
        <v>0.55347222222222203</v>
      </c>
      <c r="BI32" s="996">
        <v>0</v>
      </c>
      <c r="BJ32" s="996">
        <f t="shared" si="27"/>
        <v>0.55347222222222203</v>
      </c>
      <c r="BK32" s="996">
        <v>0</v>
      </c>
      <c r="BL32" s="996">
        <f t="shared" si="28"/>
        <v>0.55347222222222203</v>
      </c>
      <c r="BM32" s="996">
        <v>0</v>
      </c>
      <c r="BN32" s="996">
        <f t="shared" si="29"/>
        <v>0.55347222222222203</v>
      </c>
      <c r="BO32" s="996">
        <v>0</v>
      </c>
      <c r="BP32" s="996">
        <f t="shared" si="30"/>
        <v>0.55347222222222203</v>
      </c>
      <c r="BQ32" s="996">
        <v>0</v>
      </c>
      <c r="BR32" s="996">
        <f t="shared" si="31"/>
        <v>0.55347222222222203</v>
      </c>
      <c r="BS32" s="996">
        <v>0</v>
      </c>
      <c r="BT32" s="996">
        <f t="shared" si="32"/>
        <v>0.55347222222222203</v>
      </c>
      <c r="BU32" s="996">
        <v>0</v>
      </c>
      <c r="BV32" s="996">
        <f t="shared" si="33"/>
        <v>0.55347222222222203</v>
      </c>
      <c r="BW32" s="1093">
        <v>1.3888888888888889E-3</v>
      </c>
      <c r="BX32" s="986">
        <f t="shared" si="34"/>
        <v>0.55486111111111092</v>
      </c>
      <c r="BY32" s="1112"/>
      <c r="BZ32" s="127"/>
      <c r="CA32" s="127">
        <f t="shared" si="42"/>
        <v>7.1527777777777524E-2</v>
      </c>
      <c r="CB32" s="128">
        <f t="shared" si="35"/>
        <v>16.939805825242779</v>
      </c>
      <c r="CC32" s="129"/>
      <c r="CD32" s="134">
        <f t="shared" si="36"/>
        <v>102.99999999999963</v>
      </c>
      <c r="CE32" s="134">
        <f t="shared" si="37"/>
        <v>29.08</v>
      </c>
      <c r="CG32" s="1113">
        <f t="shared" si="40"/>
        <v>7.1527777777777524E-2</v>
      </c>
      <c r="CH32" s="1114">
        <f t="shared" si="38"/>
        <v>102.99999999999963</v>
      </c>
      <c r="CI32" s="1115">
        <f t="shared" si="41"/>
        <v>1.7166666666666606</v>
      </c>
      <c r="CJ32" s="74"/>
    </row>
    <row r="33" spans="1:88" x14ac:dyDescent="0.2">
      <c r="A33" s="1292"/>
      <c r="B33" s="1056">
        <v>10</v>
      </c>
      <c r="C33" s="1053">
        <v>3.3333333333333333E-2</v>
      </c>
      <c r="D33" s="1067">
        <f t="shared" si="39"/>
        <v>0.51666666666666672</v>
      </c>
      <c r="E33" s="126">
        <v>0</v>
      </c>
      <c r="G33" s="996">
        <v>1.3888888888888889E-3</v>
      </c>
      <c r="H33" s="996">
        <f t="shared" si="0"/>
        <v>0.5180555555555556</v>
      </c>
      <c r="I33" s="1090">
        <v>2.7777777777777779E-3</v>
      </c>
      <c r="J33" s="996">
        <f t="shared" si="1"/>
        <v>0.52083333333333337</v>
      </c>
      <c r="K33" s="1092">
        <v>2.0833333333333333E-3</v>
      </c>
      <c r="L33" s="996">
        <f t="shared" si="2"/>
        <v>0.5229166666666667</v>
      </c>
      <c r="M33" s="1092">
        <v>4.8611111111111112E-3</v>
      </c>
      <c r="N33" s="996">
        <f t="shared" si="3"/>
        <v>0.52777777777777779</v>
      </c>
      <c r="O33" s="1092">
        <v>5.5555555555555558E-3</v>
      </c>
      <c r="P33" s="996">
        <f t="shared" si="4"/>
        <v>0.53333333333333333</v>
      </c>
      <c r="Q33" s="1092">
        <v>5.5555555555555558E-3</v>
      </c>
      <c r="R33" s="996">
        <f t="shared" si="5"/>
        <v>0.53888888888888886</v>
      </c>
      <c r="S33" s="1092">
        <v>4.8611111111111112E-3</v>
      </c>
      <c r="T33" s="996">
        <f t="shared" si="6"/>
        <v>0.54374999999999996</v>
      </c>
      <c r="U33" s="1092">
        <v>1.1805555555555555E-2</v>
      </c>
      <c r="V33" s="996">
        <f t="shared" si="7"/>
        <v>0.55555555555555547</v>
      </c>
      <c r="W33" s="1092">
        <v>6.9444444444444441E-3</v>
      </c>
      <c r="X33" s="996">
        <f t="shared" si="8"/>
        <v>0.56249999999999989</v>
      </c>
      <c r="Y33" s="1092">
        <v>4.8611111111111112E-3</v>
      </c>
      <c r="Z33" s="996">
        <f t="shared" si="9"/>
        <v>0.56736111111111098</v>
      </c>
      <c r="AA33" s="1092">
        <v>4.8611111111111112E-3</v>
      </c>
      <c r="AB33" s="996">
        <f t="shared" si="10"/>
        <v>0.57222222222222208</v>
      </c>
      <c r="AC33" s="1092">
        <v>5.5555555555555558E-3</v>
      </c>
      <c r="AD33" s="996">
        <f t="shared" si="11"/>
        <v>0.57777777777777761</v>
      </c>
      <c r="AE33" s="1092">
        <v>4.8611111111111112E-3</v>
      </c>
      <c r="AF33" s="996">
        <f t="shared" si="12"/>
        <v>0.58263888888888871</v>
      </c>
      <c r="AG33" s="1092">
        <v>2.0833333333333333E-3</v>
      </c>
      <c r="AH33" s="996">
        <f t="shared" si="13"/>
        <v>0.58472222222222203</v>
      </c>
      <c r="AI33" s="1092">
        <v>2.0833333333333333E-3</v>
      </c>
      <c r="AJ33" s="996">
        <f t="shared" si="14"/>
        <v>0.58680555555555536</v>
      </c>
      <c r="AK33" s="996">
        <v>0</v>
      </c>
      <c r="AL33" s="996">
        <f t="shared" si="15"/>
        <v>0.58680555555555536</v>
      </c>
      <c r="AM33" s="996">
        <v>0</v>
      </c>
      <c r="AN33" s="996">
        <f t="shared" si="16"/>
        <v>0.58680555555555536</v>
      </c>
      <c r="AO33" s="996">
        <v>0</v>
      </c>
      <c r="AP33" s="996">
        <f t="shared" si="17"/>
        <v>0.58680555555555536</v>
      </c>
      <c r="AQ33" s="996">
        <v>0</v>
      </c>
      <c r="AR33" s="996">
        <f t="shared" si="18"/>
        <v>0.58680555555555536</v>
      </c>
      <c r="AS33" s="996">
        <v>0</v>
      </c>
      <c r="AT33" s="996">
        <f t="shared" si="19"/>
        <v>0.58680555555555536</v>
      </c>
      <c r="AU33" s="996">
        <v>0</v>
      </c>
      <c r="AV33" s="996">
        <f t="shared" si="20"/>
        <v>0.58680555555555536</v>
      </c>
      <c r="AW33" s="996">
        <v>0</v>
      </c>
      <c r="AX33" s="996">
        <f t="shared" si="21"/>
        <v>0.58680555555555536</v>
      </c>
      <c r="AY33" s="996">
        <v>0</v>
      </c>
      <c r="AZ33" s="996">
        <f t="shared" si="22"/>
        <v>0.58680555555555536</v>
      </c>
      <c r="BA33" s="996">
        <v>0</v>
      </c>
      <c r="BB33" s="996">
        <f t="shared" si="23"/>
        <v>0.58680555555555536</v>
      </c>
      <c r="BC33" s="996">
        <v>0</v>
      </c>
      <c r="BD33" s="996">
        <f t="shared" si="24"/>
        <v>0.58680555555555536</v>
      </c>
      <c r="BE33" s="996">
        <v>0</v>
      </c>
      <c r="BF33" s="996">
        <f t="shared" si="25"/>
        <v>0.58680555555555536</v>
      </c>
      <c r="BG33" s="996">
        <v>0</v>
      </c>
      <c r="BH33" s="996">
        <f t="shared" si="26"/>
        <v>0.58680555555555536</v>
      </c>
      <c r="BI33" s="996">
        <v>0</v>
      </c>
      <c r="BJ33" s="996">
        <f t="shared" si="27"/>
        <v>0.58680555555555536</v>
      </c>
      <c r="BK33" s="996">
        <v>0</v>
      </c>
      <c r="BL33" s="996">
        <f t="shared" si="28"/>
        <v>0.58680555555555536</v>
      </c>
      <c r="BM33" s="996">
        <v>0</v>
      </c>
      <c r="BN33" s="996">
        <f t="shared" si="29"/>
        <v>0.58680555555555536</v>
      </c>
      <c r="BO33" s="996">
        <v>0</v>
      </c>
      <c r="BP33" s="996">
        <f t="shared" si="30"/>
        <v>0.58680555555555536</v>
      </c>
      <c r="BQ33" s="996">
        <v>0</v>
      </c>
      <c r="BR33" s="996">
        <f t="shared" si="31"/>
        <v>0.58680555555555536</v>
      </c>
      <c r="BS33" s="996">
        <v>0</v>
      </c>
      <c r="BT33" s="996">
        <f t="shared" si="32"/>
        <v>0.58680555555555536</v>
      </c>
      <c r="BU33" s="996">
        <v>0</v>
      </c>
      <c r="BV33" s="996">
        <f t="shared" si="33"/>
        <v>0.58680555555555536</v>
      </c>
      <c r="BW33" s="1093">
        <v>1.3888888888888889E-3</v>
      </c>
      <c r="BX33" s="986">
        <f t="shared" si="34"/>
        <v>0.58819444444444424</v>
      </c>
      <c r="BY33" s="1116"/>
      <c r="BZ33" s="127"/>
      <c r="CA33" s="127">
        <f t="shared" si="42"/>
        <v>7.1527777777777524E-2</v>
      </c>
      <c r="CB33" s="128">
        <f t="shared" si="35"/>
        <v>16.939805825242779</v>
      </c>
      <c r="CC33" s="1055"/>
      <c r="CD33" s="134">
        <f t="shared" si="36"/>
        <v>102.99999999999963</v>
      </c>
      <c r="CE33" s="134">
        <f t="shared" si="37"/>
        <v>29.08</v>
      </c>
      <c r="CG33" s="1113">
        <f t="shared" si="40"/>
        <v>7.1527777777777524E-2</v>
      </c>
      <c r="CH33" s="1114">
        <f t="shared" si="38"/>
        <v>102.99999999999963</v>
      </c>
      <c r="CI33" s="1115">
        <f t="shared" si="41"/>
        <v>1.7166666666666606</v>
      </c>
      <c r="CJ33" s="74"/>
    </row>
    <row r="34" spans="1:88" x14ac:dyDescent="0.2">
      <c r="A34" s="1292"/>
      <c r="B34" s="1056">
        <v>11</v>
      </c>
      <c r="C34" s="1053">
        <v>3.5416666666666666E-2</v>
      </c>
      <c r="D34" s="1067">
        <f>+C34+D33</f>
        <v>0.55208333333333337</v>
      </c>
      <c r="E34" s="126">
        <v>0</v>
      </c>
      <c r="G34" s="996">
        <v>1.3888888888888889E-3</v>
      </c>
      <c r="H34" s="996">
        <f>+G34+D34</f>
        <v>0.55347222222222225</v>
      </c>
      <c r="I34" s="1090">
        <v>2.7777777777777779E-3</v>
      </c>
      <c r="J34" s="996">
        <f>+I34+H34</f>
        <v>0.55625000000000002</v>
      </c>
      <c r="K34" s="1092">
        <v>2.0833333333333333E-3</v>
      </c>
      <c r="L34" s="996">
        <f>+K34+J34</f>
        <v>0.55833333333333335</v>
      </c>
      <c r="M34" s="1092">
        <v>4.8611111111111112E-3</v>
      </c>
      <c r="N34" s="996">
        <f>+M34+L34</f>
        <v>0.56319444444444444</v>
      </c>
      <c r="O34" s="1092">
        <v>5.5555555555555558E-3</v>
      </c>
      <c r="P34" s="996">
        <f>+O34+N34</f>
        <v>0.56874999999999998</v>
      </c>
      <c r="Q34" s="1092">
        <v>5.5555555555555558E-3</v>
      </c>
      <c r="R34" s="996">
        <f t="shared" si="5"/>
        <v>0.57430555555555551</v>
      </c>
      <c r="S34" s="1092">
        <v>4.8611111111111112E-3</v>
      </c>
      <c r="T34" s="996">
        <f t="shared" si="6"/>
        <v>0.57916666666666661</v>
      </c>
      <c r="U34" s="1092">
        <v>1.1805555555555555E-2</v>
      </c>
      <c r="V34" s="996">
        <f t="shared" si="7"/>
        <v>0.59097222222222212</v>
      </c>
      <c r="W34" s="1092">
        <v>6.9444444444444441E-3</v>
      </c>
      <c r="X34" s="996">
        <f t="shared" si="8"/>
        <v>0.59791666666666654</v>
      </c>
      <c r="Y34" s="1092">
        <v>4.8611111111111112E-3</v>
      </c>
      <c r="Z34" s="996">
        <f t="shared" si="9"/>
        <v>0.60277777777777763</v>
      </c>
      <c r="AA34" s="1092">
        <v>4.8611111111111112E-3</v>
      </c>
      <c r="AB34" s="996">
        <f t="shared" si="10"/>
        <v>0.60763888888888873</v>
      </c>
      <c r="AC34" s="1092">
        <v>5.5555555555555558E-3</v>
      </c>
      <c r="AD34" s="996">
        <f t="shared" si="11"/>
        <v>0.61319444444444426</v>
      </c>
      <c r="AE34" s="1092">
        <v>4.8611111111111112E-3</v>
      </c>
      <c r="AF34" s="996">
        <f>+AE34+AD34</f>
        <v>0.61805555555555536</v>
      </c>
      <c r="AG34" s="1092">
        <v>2.0833333333333333E-3</v>
      </c>
      <c r="AH34" s="996">
        <f>+AG34+AF34</f>
        <v>0.62013888888888868</v>
      </c>
      <c r="AI34" s="1092">
        <v>2.0833333333333333E-3</v>
      </c>
      <c r="AJ34" s="996">
        <f>+AI34+AH34</f>
        <v>0.62222222222222201</v>
      </c>
      <c r="AK34" s="996">
        <v>0</v>
      </c>
      <c r="AL34" s="996">
        <f>+AK34+AJ34</f>
        <v>0.62222222222222201</v>
      </c>
      <c r="AM34" s="996">
        <v>0</v>
      </c>
      <c r="AN34" s="996">
        <f>+AM34+AL34</f>
        <v>0.62222222222222201</v>
      </c>
      <c r="AO34" s="996">
        <v>0</v>
      </c>
      <c r="AP34" s="996">
        <f>+AO34+AN34</f>
        <v>0.62222222222222201</v>
      </c>
      <c r="AQ34" s="996">
        <v>0</v>
      </c>
      <c r="AR34" s="996">
        <f>+AQ34+AP34</f>
        <v>0.62222222222222201</v>
      </c>
      <c r="AS34" s="996">
        <v>0</v>
      </c>
      <c r="AT34" s="996">
        <f>+AS34+AR34</f>
        <v>0.62222222222222201</v>
      </c>
      <c r="AU34" s="996">
        <v>0</v>
      </c>
      <c r="AV34" s="996">
        <f>+AU34+AT34</f>
        <v>0.62222222222222201</v>
      </c>
      <c r="AW34" s="996">
        <v>0</v>
      </c>
      <c r="AX34" s="996">
        <f>+AW34+AV34</f>
        <v>0.62222222222222201</v>
      </c>
      <c r="AY34" s="996">
        <v>0</v>
      </c>
      <c r="AZ34" s="996">
        <f>+AY34+AX34</f>
        <v>0.62222222222222201</v>
      </c>
      <c r="BA34" s="996">
        <v>0</v>
      </c>
      <c r="BB34" s="996">
        <f>+BA34+AZ34</f>
        <v>0.62222222222222201</v>
      </c>
      <c r="BC34" s="996">
        <v>0</v>
      </c>
      <c r="BD34" s="996">
        <f>+BC34+BB34</f>
        <v>0.62222222222222201</v>
      </c>
      <c r="BE34" s="996">
        <v>0</v>
      </c>
      <c r="BF34" s="996">
        <f>+BE34+BD34</f>
        <v>0.62222222222222201</v>
      </c>
      <c r="BG34" s="996">
        <v>0</v>
      </c>
      <c r="BH34" s="996">
        <f>+BG34+BF34</f>
        <v>0.62222222222222201</v>
      </c>
      <c r="BI34" s="996">
        <v>0</v>
      </c>
      <c r="BJ34" s="996">
        <f>+BI34+BH34</f>
        <v>0.62222222222222201</v>
      </c>
      <c r="BK34" s="996">
        <v>0</v>
      </c>
      <c r="BL34" s="996">
        <f>+BK34+BJ34</f>
        <v>0.62222222222222201</v>
      </c>
      <c r="BM34" s="996">
        <v>0</v>
      </c>
      <c r="BN34" s="996">
        <f>+BM34+BL34</f>
        <v>0.62222222222222201</v>
      </c>
      <c r="BO34" s="996">
        <v>0</v>
      </c>
      <c r="BP34" s="996">
        <f>+BO34+BN34</f>
        <v>0.62222222222222201</v>
      </c>
      <c r="BQ34" s="996">
        <v>0</v>
      </c>
      <c r="BR34" s="996">
        <f>+BQ34+BP34</f>
        <v>0.62222222222222201</v>
      </c>
      <c r="BS34" s="996">
        <v>0</v>
      </c>
      <c r="BT34" s="996">
        <f>+BS34+BR34</f>
        <v>0.62222222222222201</v>
      </c>
      <c r="BU34" s="996">
        <v>0</v>
      </c>
      <c r="BV34" s="996">
        <f>+BU34+BT34</f>
        <v>0.62222222222222201</v>
      </c>
      <c r="BW34" s="1093">
        <v>1.3888888888888889E-3</v>
      </c>
      <c r="BX34" s="986">
        <f>+BW34+BV34</f>
        <v>0.62361111111111089</v>
      </c>
      <c r="BY34" s="1116"/>
      <c r="BZ34" s="127"/>
      <c r="CA34" s="127">
        <f>+BX34-D34</f>
        <v>7.1527777777777524E-2</v>
      </c>
      <c r="CB34" s="128">
        <f t="shared" si="35"/>
        <v>16.939805825242779</v>
      </c>
      <c r="CC34" s="129"/>
      <c r="CD34" s="134">
        <f t="shared" si="36"/>
        <v>102.99999999999963</v>
      </c>
      <c r="CE34" s="134">
        <f t="shared" si="37"/>
        <v>29.08</v>
      </c>
      <c r="CG34" s="1113">
        <f t="shared" si="40"/>
        <v>7.1527777777777524E-2</v>
      </c>
      <c r="CH34" s="1114">
        <f t="shared" si="38"/>
        <v>102.99999999999963</v>
      </c>
      <c r="CI34" s="1115">
        <f t="shared" si="41"/>
        <v>1.7166666666666606</v>
      </c>
      <c r="CJ34" s="74"/>
    </row>
    <row r="35" spans="1:88" x14ac:dyDescent="0.2">
      <c r="A35" s="1292"/>
      <c r="B35" s="1056">
        <v>12</v>
      </c>
      <c r="C35" s="1053">
        <v>4.1666666666666664E-2</v>
      </c>
      <c r="D35" s="1067">
        <f>+C35+D34</f>
        <v>0.59375</v>
      </c>
      <c r="E35" s="126">
        <v>0</v>
      </c>
      <c r="G35" s="996">
        <v>1.3888888888888889E-3</v>
      </c>
      <c r="H35" s="996">
        <f>+G35+D35</f>
        <v>0.59513888888888888</v>
      </c>
      <c r="I35" s="1090">
        <v>2.7777777777777779E-3</v>
      </c>
      <c r="J35" s="996">
        <f>+I35+H35</f>
        <v>0.59791666666666665</v>
      </c>
      <c r="K35" s="1092">
        <v>2.0833333333333333E-3</v>
      </c>
      <c r="L35" s="996">
        <f>+K35+J35</f>
        <v>0.6</v>
      </c>
      <c r="M35" s="1092">
        <v>4.8611111111111112E-3</v>
      </c>
      <c r="N35" s="996">
        <f>+M35+L35</f>
        <v>0.60486111111111107</v>
      </c>
      <c r="O35" s="1092">
        <v>5.5555555555555558E-3</v>
      </c>
      <c r="P35" s="996">
        <f>+O35+N35</f>
        <v>0.61041666666666661</v>
      </c>
      <c r="Q35" s="1092">
        <v>5.5555555555555558E-3</v>
      </c>
      <c r="R35" s="996">
        <f t="shared" si="5"/>
        <v>0.61597222222222214</v>
      </c>
      <c r="S35" s="1092">
        <v>4.8611111111111112E-3</v>
      </c>
      <c r="T35" s="996">
        <f t="shared" si="6"/>
        <v>0.62083333333333324</v>
      </c>
      <c r="U35" s="1092">
        <v>1.1805555555555555E-2</v>
      </c>
      <c r="V35" s="996">
        <f t="shared" si="7"/>
        <v>0.63263888888888875</v>
      </c>
      <c r="W35" s="1092">
        <v>6.9444444444444441E-3</v>
      </c>
      <c r="X35" s="996">
        <f t="shared" si="8"/>
        <v>0.63958333333333317</v>
      </c>
      <c r="Y35" s="1092">
        <v>4.8611111111111112E-3</v>
      </c>
      <c r="Z35" s="996">
        <f t="shared" si="9"/>
        <v>0.64444444444444426</v>
      </c>
      <c r="AA35" s="1092">
        <v>4.8611111111111112E-3</v>
      </c>
      <c r="AB35" s="996">
        <f t="shared" si="10"/>
        <v>0.64930555555555536</v>
      </c>
      <c r="AC35" s="1092">
        <v>5.5555555555555558E-3</v>
      </c>
      <c r="AD35" s="996">
        <f t="shared" si="11"/>
        <v>0.65486111111111089</v>
      </c>
      <c r="AE35" s="1092">
        <v>4.8611111111111112E-3</v>
      </c>
      <c r="AF35" s="996">
        <f>+AE35+AD35</f>
        <v>0.65972222222222199</v>
      </c>
      <c r="AG35" s="1092">
        <v>2.0833333333333333E-3</v>
      </c>
      <c r="AH35" s="996">
        <f>+AG35+AF35</f>
        <v>0.66180555555555531</v>
      </c>
      <c r="AI35" s="1092">
        <v>2.0833333333333333E-3</v>
      </c>
      <c r="AJ35" s="996">
        <f>+AI35+AH35</f>
        <v>0.66388888888888864</v>
      </c>
      <c r="AK35" s="996">
        <v>0</v>
      </c>
      <c r="AL35" s="996">
        <f>+AK35+AJ35</f>
        <v>0.66388888888888864</v>
      </c>
      <c r="AM35" s="996">
        <v>0</v>
      </c>
      <c r="AN35" s="996">
        <f>+AM35+AL35</f>
        <v>0.66388888888888864</v>
      </c>
      <c r="AO35" s="996">
        <v>0</v>
      </c>
      <c r="AP35" s="996">
        <f>+AO35+AN35</f>
        <v>0.66388888888888864</v>
      </c>
      <c r="AQ35" s="996">
        <v>0</v>
      </c>
      <c r="AR35" s="996">
        <f>+AQ35+AP35</f>
        <v>0.66388888888888864</v>
      </c>
      <c r="AS35" s="996">
        <v>0</v>
      </c>
      <c r="AT35" s="996">
        <f>+AS35+AR35</f>
        <v>0.66388888888888864</v>
      </c>
      <c r="AU35" s="996">
        <v>0</v>
      </c>
      <c r="AV35" s="996">
        <f>+AU35+AT35</f>
        <v>0.66388888888888864</v>
      </c>
      <c r="AW35" s="996">
        <v>0</v>
      </c>
      <c r="AX35" s="996">
        <f>+AW35+AV35</f>
        <v>0.66388888888888864</v>
      </c>
      <c r="AY35" s="996">
        <v>0</v>
      </c>
      <c r="AZ35" s="996">
        <f>+AY35+AX35</f>
        <v>0.66388888888888864</v>
      </c>
      <c r="BA35" s="996">
        <v>0</v>
      </c>
      <c r="BB35" s="996">
        <f>+BA35+AZ35</f>
        <v>0.66388888888888864</v>
      </c>
      <c r="BC35" s="996">
        <v>0</v>
      </c>
      <c r="BD35" s="996">
        <f>+BC35+BB35</f>
        <v>0.66388888888888864</v>
      </c>
      <c r="BE35" s="996">
        <v>0</v>
      </c>
      <c r="BF35" s="996">
        <f>+BE35+BD35</f>
        <v>0.66388888888888864</v>
      </c>
      <c r="BG35" s="996">
        <v>0</v>
      </c>
      <c r="BH35" s="996">
        <f>+BG35+BF35</f>
        <v>0.66388888888888864</v>
      </c>
      <c r="BI35" s="996">
        <v>0</v>
      </c>
      <c r="BJ35" s="996">
        <f>+BI35+BH35</f>
        <v>0.66388888888888864</v>
      </c>
      <c r="BK35" s="996">
        <v>0</v>
      </c>
      <c r="BL35" s="996">
        <f>+BK35+BJ35</f>
        <v>0.66388888888888864</v>
      </c>
      <c r="BM35" s="996">
        <v>0</v>
      </c>
      <c r="BN35" s="996">
        <f>+BM35+BL35</f>
        <v>0.66388888888888864</v>
      </c>
      <c r="BO35" s="996">
        <v>0</v>
      </c>
      <c r="BP35" s="996">
        <f>+BO35+BN35</f>
        <v>0.66388888888888864</v>
      </c>
      <c r="BQ35" s="996">
        <v>0</v>
      </c>
      <c r="BR35" s="996">
        <f>+BQ35+BP35</f>
        <v>0.66388888888888864</v>
      </c>
      <c r="BS35" s="996">
        <v>0</v>
      </c>
      <c r="BT35" s="996">
        <f>+BS35+BR35</f>
        <v>0.66388888888888864</v>
      </c>
      <c r="BU35" s="996">
        <v>0</v>
      </c>
      <c r="BV35" s="996">
        <f>+BU35+BT35</f>
        <v>0.66388888888888864</v>
      </c>
      <c r="BW35" s="1093">
        <v>1.3888888888888889E-3</v>
      </c>
      <c r="BX35" s="986">
        <f>+BW35+BV35</f>
        <v>0.66527777777777752</v>
      </c>
      <c r="BY35" s="1116"/>
      <c r="BZ35" s="127"/>
      <c r="CA35" s="127">
        <f>+BX35-D35</f>
        <v>7.1527777777777524E-2</v>
      </c>
      <c r="CB35" s="128">
        <f t="shared" si="35"/>
        <v>16.939805825242779</v>
      </c>
      <c r="CC35" s="129"/>
      <c r="CD35" s="134">
        <f t="shared" si="36"/>
        <v>102.99999999999963</v>
      </c>
      <c r="CE35" s="134">
        <f t="shared" si="37"/>
        <v>29.08</v>
      </c>
      <c r="CG35" s="1113">
        <f t="shared" si="40"/>
        <v>7.1527777777777524E-2</v>
      </c>
      <c r="CH35" s="1114">
        <f t="shared" si="38"/>
        <v>102.99999999999963</v>
      </c>
      <c r="CI35" s="1115">
        <f t="shared" si="41"/>
        <v>1.7166666666666606</v>
      </c>
      <c r="CJ35" s="74"/>
    </row>
    <row r="36" spans="1:88" x14ac:dyDescent="0.2">
      <c r="A36" s="1292"/>
      <c r="B36" s="1056">
        <v>13</v>
      </c>
      <c r="C36" s="1053">
        <v>4.1666666666666664E-2</v>
      </c>
      <c r="D36" s="1087">
        <f>+C36+D35</f>
        <v>0.63541666666666663</v>
      </c>
      <c r="E36" s="1088">
        <v>0</v>
      </c>
      <c r="F36" s="1089"/>
      <c r="G36" s="990">
        <v>1.3888888888888889E-3</v>
      </c>
      <c r="H36" s="990">
        <f>+G36+D36</f>
        <v>0.63680555555555551</v>
      </c>
      <c r="I36" s="1090">
        <v>2.7777777777777779E-3</v>
      </c>
      <c r="J36" s="990">
        <f>+I36+H36</f>
        <v>0.63958333333333328</v>
      </c>
      <c r="K36" s="1090">
        <v>2.0833333333333333E-3</v>
      </c>
      <c r="L36" s="990">
        <f>+K36+J36</f>
        <v>0.64166666666666661</v>
      </c>
      <c r="M36" s="1090">
        <v>4.8611111111111112E-3</v>
      </c>
      <c r="N36" s="990">
        <f t="shared" ref="N36:N37" si="43">+M36+L36</f>
        <v>0.6465277777777777</v>
      </c>
      <c r="O36" s="1090">
        <v>5.5555555555555558E-3</v>
      </c>
      <c r="P36" s="990">
        <f t="shared" ref="P36:P37" si="44">+O36+N36</f>
        <v>0.65208333333333324</v>
      </c>
      <c r="Q36" s="1090">
        <v>4.8611111111111112E-3</v>
      </c>
      <c r="R36" s="990">
        <f t="shared" si="5"/>
        <v>0.65694444444444433</v>
      </c>
      <c r="S36" s="1090">
        <v>4.8611111111111112E-3</v>
      </c>
      <c r="T36" s="990">
        <f t="shared" si="6"/>
        <v>0.66180555555555542</v>
      </c>
      <c r="U36" s="1090">
        <v>1.1111111111111112E-2</v>
      </c>
      <c r="V36" s="990">
        <f t="shared" si="7"/>
        <v>0.6729166666666665</v>
      </c>
      <c r="W36" s="1090">
        <v>6.2499999999999995E-3</v>
      </c>
      <c r="X36" s="990">
        <f t="shared" si="8"/>
        <v>0.67916666666666647</v>
      </c>
      <c r="Y36" s="1090">
        <v>4.8611111111111112E-3</v>
      </c>
      <c r="Z36" s="990">
        <f t="shared" si="9"/>
        <v>0.68402777777777757</v>
      </c>
      <c r="AA36" s="1090">
        <v>4.8611111111111112E-3</v>
      </c>
      <c r="AB36" s="990">
        <f t="shared" si="10"/>
        <v>0.68888888888888866</v>
      </c>
      <c r="AC36" s="1090">
        <v>4.8611111111111112E-3</v>
      </c>
      <c r="AD36" s="990">
        <f t="shared" si="11"/>
        <v>0.69374999999999976</v>
      </c>
      <c r="AE36" s="1090">
        <v>4.8611111111111112E-3</v>
      </c>
      <c r="AF36" s="990">
        <f>+AE36+AD36</f>
        <v>0.69861111111111085</v>
      </c>
      <c r="AG36" s="1090">
        <v>2.0833333333333333E-3</v>
      </c>
      <c r="AH36" s="990">
        <f>+AG36+AF36</f>
        <v>0.70069444444444418</v>
      </c>
      <c r="AI36" s="1090">
        <v>2.0833333333333333E-3</v>
      </c>
      <c r="AJ36" s="990">
        <f>+AI36+AH36</f>
        <v>0.7027777777777775</v>
      </c>
      <c r="AK36" s="990">
        <v>0</v>
      </c>
      <c r="AL36" s="990">
        <f>+AK36+AJ36</f>
        <v>0.7027777777777775</v>
      </c>
      <c r="AM36" s="990">
        <v>0</v>
      </c>
      <c r="AN36" s="990">
        <f>+AM36+AL36</f>
        <v>0.7027777777777775</v>
      </c>
      <c r="AO36" s="990">
        <v>0</v>
      </c>
      <c r="AP36" s="990">
        <f>+AO36+AN36</f>
        <v>0.7027777777777775</v>
      </c>
      <c r="AQ36" s="990">
        <v>0</v>
      </c>
      <c r="AR36" s="990">
        <f>+AQ36+AP36</f>
        <v>0.7027777777777775</v>
      </c>
      <c r="AS36" s="990">
        <v>0</v>
      </c>
      <c r="AT36" s="990">
        <f>+AS36+AR36</f>
        <v>0.7027777777777775</v>
      </c>
      <c r="AU36" s="990">
        <v>0</v>
      </c>
      <c r="AV36" s="990">
        <f>+AU36+AT36</f>
        <v>0.7027777777777775</v>
      </c>
      <c r="AW36" s="990">
        <v>0</v>
      </c>
      <c r="AX36" s="990">
        <f>+AW36+AV36</f>
        <v>0.7027777777777775</v>
      </c>
      <c r="AY36" s="990">
        <v>0</v>
      </c>
      <c r="AZ36" s="990">
        <f>+AY36+AX36</f>
        <v>0.7027777777777775</v>
      </c>
      <c r="BA36" s="990">
        <v>0</v>
      </c>
      <c r="BB36" s="990">
        <f>+BA36+AZ36</f>
        <v>0.7027777777777775</v>
      </c>
      <c r="BC36" s="990">
        <v>0</v>
      </c>
      <c r="BD36" s="990">
        <f>+BC36+BB36</f>
        <v>0.7027777777777775</v>
      </c>
      <c r="BE36" s="990">
        <v>0</v>
      </c>
      <c r="BF36" s="990">
        <f>+BE36+BD36</f>
        <v>0.7027777777777775</v>
      </c>
      <c r="BG36" s="990">
        <v>0</v>
      </c>
      <c r="BH36" s="990">
        <f>+BG36+BF36</f>
        <v>0.7027777777777775</v>
      </c>
      <c r="BI36" s="990">
        <v>0</v>
      </c>
      <c r="BJ36" s="990">
        <f>+BI36+BH36</f>
        <v>0.7027777777777775</v>
      </c>
      <c r="BK36" s="990">
        <v>0</v>
      </c>
      <c r="BL36" s="990">
        <f>+BK36+BJ36</f>
        <v>0.7027777777777775</v>
      </c>
      <c r="BM36" s="990">
        <v>0</v>
      </c>
      <c r="BN36" s="990">
        <f>+BM36+BL36</f>
        <v>0.7027777777777775</v>
      </c>
      <c r="BO36" s="990">
        <v>0</v>
      </c>
      <c r="BP36" s="990">
        <f>+BO36+BN36</f>
        <v>0.7027777777777775</v>
      </c>
      <c r="BQ36" s="990">
        <v>0</v>
      </c>
      <c r="BR36" s="990">
        <f>+BQ36+BP36</f>
        <v>0.7027777777777775</v>
      </c>
      <c r="BS36" s="990">
        <v>0</v>
      </c>
      <c r="BT36" s="990">
        <f>+BS36+BR36</f>
        <v>0.7027777777777775</v>
      </c>
      <c r="BU36" s="990">
        <v>0</v>
      </c>
      <c r="BV36" s="990">
        <f>+BU36+BT36</f>
        <v>0.7027777777777775</v>
      </c>
      <c r="BW36" s="1091">
        <v>1.3888888888888889E-3</v>
      </c>
      <c r="BX36" s="994">
        <f>+BW36+BV36</f>
        <v>0.70416666666666639</v>
      </c>
      <c r="BY36" s="1116"/>
      <c r="BZ36" s="127"/>
      <c r="CA36" s="127">
        <f>+BX36-D36</f>
        <v>6.8749999999999756E-2</v>
      </c>
      <c r="CB36" s="128">
        <f t="shared" si="35"/>
        <v>17.624242424242485</v>
      </c>
      <c r="CC36" s="1055"/>
      <c r="CD36" s="134">
        <f t="shared" si="36"/>
        <v>98.999999999999645</v>
      </c>
      <c r="CE36" s="134">
        <f t="shared" si="37"/>
        <v>29.08</v>
      </c>
      <c r="CG36" s="1113">
        <f t="shared" si="40"/>
        <v>6.8749999999999756E-2</v>
      </c>
      <c r="CH36" s="1114">
        <f t="shared" si="38"/>
        <v>98.999999999999645</v>
      </c>
      <c r="CI36" s="1115">
        <f t="shared" si="41"/>
        <v>1.6499999999999941</v>
      </c>
      <c r="CJ36" s="74"/>
    </row>
    <row r="37" spans="1:88" x14ac:dyDescent="0.2">
      <c r="A37" s="1292"/>
      <c r="B37" s="1056">
        <v>14</v>
      </c>
      <c r="C37" s="1053">
        <v>4.1666666666666664E-2</v>
      </c>
      <c r="D37" s="1087">
        <f>+C37+D36</f>
        <v>0.67708333333333326</v>
      </c>
      <c r="E37" s="1088">
        <v>0</v>
      </c>
      <c r="F37" s="1089"/>
      <c r="G37" s="990">
        <v>1.3888888888888889E-3</v>
      </c>
      <c r="H37" s="990">
        <f>+G37+D37</f>
        <v>0.67847222222222214</v>
      </c>
      <c r="I37" s="1090">
        <v>2.7777777777777779E-3</v>
      </c>
      <c r="J37" s="990">
        <f>+I37+H37</f>
        <v>0.68124999999999991</v>
      </c>
      <c r="K37" s="1090">
        <v>2.0833333333333333E-3</v>
      </c>
      <c r="L37" s="990">
        <f>+K37+J37</f>
        <v>0.68333333333333324</v>
      </c>
      <c r="M37" s="1090">
        <v>4.8611111111111112E-3</v>
      </c>
      <c r="N37" s="990">
        <f t="shared" si="43"/>
        <v>0.68819444444444433</v>
      </c>
      <c r="O37" s="1090">
        <v>5.5555555555555558E-3</v>
      </c>
      <c r="P37" s="990">
        <f t="shared" si="44"/>
        <v>0.69374999999999987</v>
      </c>
      <c r="Q37" s="1090">
        <v>4.8611111111111112E-3</v>
      </c>
      <c r="R37" s="990">
        <f t="shared" si="5"/>
        <v>0.69861111111111096</v>
      </c>
      <c r="S37" s="1090">
        <v>4.8611111111111112E-3</v>
      </c>
      <c r="T37" s="990">
        <f t="shared" si="6"/>
        <v>0.70347222222222205</v>
      </c>
      <c r="U37" s="1090">
        <v>1.1111111111111112E-2</v>
      </c>
      <c r="V37" s="990">
        <f t="shared" si="7"/>
        <v>0.71458333333333313</v>
      </c>
      <c r="W37" s="1090">
        <v>6.2499999999999995E-3</v>
      </c>
      <c r="X37" s="990">
        <f t="shared" si="8"/>
        <v>0.7208333333333331</v>
      </c>
      <c r="Y37" s="1090">
        <v>4.8611111111111112E-3</v>
      </c>
      <c r="Z37" s="990">
        <f t="shared" si="9"/>
        <v>0.7256944444444442</v>
      </c>
      <c r="AA37" s="1090">
        <v>4.8611111111111112E-3</v>
      </c>
      <c r="AB37" s="990">
        <f t="shared" si="10"/>
        <v>0.73055555555555529</v>
      </c>
      <c r="AC37" s="1090">
        <v>4.8611111111111112E-3</v>
      </c>
      <c r="AD37" s="990">
        <f t="shared" si="11"/>
        <v>0.73541666666666639</v>
      </c>
      <c r="AE37" s="1090">
        <v>4.8611111111111112E-3</v>
      </c>
      <c r="AF37" s="990">
        <f>+AE37+AD37</f>
        <v>0.74027777777777748</v>
      </c>
      <c r="AG37" s="1090">
        <v>2.0833333333333333E-3</v>
      </c>
      <c r="AH37" s="990">
        <f>+AG37+AF37</f>
        <v>0.74236111111111081</v>
      </c>
      <c r="AI37" s="1090">
        <v>2.0833333333333333E-3</v>
      </c>
      <c r="AJ37" s="990">
        <f>+AI37+AH37</f>
        <v>0.74444444444444413</v>
      </c>
      <c r="AK37" s="990">
        <v>0</v>
      </c>
      <c r="AL37" s="990">
        <f>+AK37+AJ37</f>
        <v>0.74444444444444413</v>
      </c>
      <c r="AM37" s="990">
        <v>0</v>
      </c>
      <c r="AN37" s="990">
        <f>+AM37+AL37</f>
        <v>0.74444444444444413</v>
      </c>
      <c r="AO37" s="990">
        <v>0</v>
      </c>
      <c r="AP37" s="990">
        <f>+AO37+AN37</f>
        <v>0.74444444444444413</v>
      </c>
      <c r="AQ37" s="990">
        <v>0</v>
      </c>
      <c r="AR37" s="990">
        <f>+AQ37+AP37</f>
        <v>0.74444444444444413</v>
      </c>
      <c r="AS37" s="990">
        <v>0</v>
      </c>
      <c r="AT37" s="990">
        <f>+AS37+AR37</f>
        <v>0.74444444444444413</v>
      </c>
      <c r="AU37" s="990">
        <v>0</v>
      </c>
      <c r="AV37" s="990">
        <f>+AU37+AT37</f>
        <v>0.74444444444444413</v>
      </c>
      <c r="AW37" s="990">
        <v>0</v>
      </c>
      <c r="AX37" s="990">
        <f>+AW37+AV37</f>
        <v>0.74444444444444413</v>
      </c>
      <c r="AY37" s="990">
        <v>0</v>
      </c>
      <c r="AZ37" s="990">
        <f>+AY37+AX37</f>
        <v>0.74444444444444413</v>
      </c>
      <c r="BA37" s="990">
        <v>0</v>
      </c>
      <c r="BB37" s="990">
        <f>+BA37+AZ37</f>
        <v>0.74444444444444413</v>
      </c>
      <c r="BC37" s="990">
        <v>0</v>
      </c>
      <c r="BD37" s="990">
        <f>+BC37+BB37</f>
        <v>0.74444444444444413</v>
      </c>
      <c r="BE37" s="990">
        <v>0</v>
      </c>
      <c r="BF37" s="990">
        <f>+BE37+BD37</f>
        <v>0.74444444444444413</v>
      </c>
      <c r="BG37" s="990">
        <v>0</v>
      </c>
      <c r="BH37" s="990">
        <f>+BG37+BF37</f>
        <v>0.74444444444444413</v>
      </c>
      <c r="BI37" s="990">
        <v>0</v>
      </c>
      <c r="BJ37" s="990">
        <f>+BI37+BH37</f>
        <v>0.74444444444444413</v>
      </c>
      <c r="BK37" s="990">
        <v>0</v>
      </c>
      <c r="BL37" s="990">
        <f>+BK37+BJ37</f>
        <v>0.74444444444444413</v>
      </c>
      <c r="BM37" s="990">
        <v>0</v>
      </c>
      <c r="BN37" s="990">
        <f>+BM37+BL37</f>
        <v>0.74444444444444413</v>
      </c>
      <c r="BO37" s="990">
        <v>0</v>
      </c>
      <c r="BP37" s="990">
        <f>+BO37+BN37</f>
        <v>0.74444444444444413</v>
      </c>
      <c r="BQ37" s="990">
        <v>0</v>
      </c>
      <c r="BR37" s="990">
        <f>+BQ37+BP37</f>
        <v>0.74444444444444413</v>
      </c>
      <c r="BS37" s="990">
        <v>0</v>
      </c>
      <c r="BT37" s="990">
        <f>+BS37+BR37</f>
        <v>0.74444444444444413</v>
      </c>
      <c r="BU37" s="990">
        <v>0</v>
      </c>
      <c r="BV37" s="990">
        <f>+BU37+BT37</f>
        <v>0.74444444444444413</v>
      </c>
      <c r="BW37" s="1091">
        <v>1.3888888888888889E-3</v>
      </c>
      <c r="BX37" s="994">
        <f>+BW37+BV37</f>
        <v>0.74583333333333302</v>
      </c>
      <c r="BY37" s="1116"/>
      <c r="BZ37" s="127"/>
      <c r="CA37" s="127">
        <f>+BX37-D37</f>
        <v>6.8749999999999756E-2</v>
      </c>
      <c r="CB37" s="128">
        <f t="shared" si="35"/>
        <v>17.624242424242485</v>
      </c>
      <c r="CC37" s="129"/>
      <c r="CD37" s="134">
        <f t="shared" si="36"/>
        <v>98.999999999999645</v>
      </c>
      <c r="CE37" s="134">
        <f t="shared" si="37"/>
        <v>29.08</v>
      </c>
      <c r="CG37" s="1113">
        <f t="shared" si="40"/>
        <v>6.8749999999999756E-2</v>
      </c>
      <c r="CH37" s="1114">
        <f t="shared" si="38"/>
        <v>98.999999999999645</v>
      </c>
      <c r="CI37" s="1115">
        <f t="shared" si="41"/>
        <v>1.6499999999999941</v>
      </c>
      <c r="CJ37" s="74"/>
    </row>
    <row r="38" spans="1:88" x14ac:dyDescent="0.2">
      <c r="A38" s="1292"/>
      <c r="B38" s="1056">
        <v>15</v>
      </c>
      <c r="C38" s="1053">
        <v>4.3750000000000004E-2</v>
      </c>
      <c r="D38" s="1067">
        <f t="shared" si="39"/>
        <v>0.72083333333333321</v>
      </c>
      <c r="E38" s="126">
        <v>0</v>
      </c>
      <c r="G38" s="996">
        <v>1.3888888888888889E-3</v>
      </c>
      <c r="H38" s="996">
        <f t="shared" si="0"/>
        <v>0.7222222222222221</v>
      </c>
      <c r="I38" s="1090">
        <v>2.7777777777777779E-3</v>
      </c>
      <c r="J38" s="996">
        <f t="shared" si="1"/>
        <v>0.72499999999999987</v>
      </c>
      <c r="K38" s="1092">
        <v>2.0833333333333333E-3</v>
      </c>
      <c r="L38" s="996">
        <f t="shared" si="2"/>
        <v>0.72708333333333319</v>
      </c>
      <c r="M38" s="1092">
        <v>4.8611111111111112E-3</v>
      </c>
      <c r="N38" s="996">
        <f t="shared" si="3"/>
        <v>0.73194444444444429</v>
      </c>
      <c r="O38" s="1092">
        <v>5.5555555555555558E-3</v>
      </c>
      <c r="P38" s="996">
        <f t="shared" si="4"/>
        <v>0.73749999999999982</v>
      </c>
      <c r="Q38" s="1092">
        <v>5.5555555555555558E-3</v>
      </c>
      <c r="R38" s="996">
        <f t="shared" si="5"/>
        <v>0.74305555555555536</v>
      </c>
      <c r="S38" s="1092">
        <v>4.8611111111111112E-3</v>
      </c>
      <c r="T38" s="996">
        <f t="shared" si="6"/>
        <v>0.74791666666666645</v>
      </c>
      <c r="U38" s="1092">
        <v>1.1805555555555555E-2</v>
      </c>
      <c r="V38" s="996">
        <f t="shared" si="7"/>
        <v>0.75972222222222197</v>
      </c>
      <c r="W38" s="1092">
        <v>6.9444444444444441E-3</v>
      </c>
      <c r="X38" s="996">
        <f t="shared" si="8"/>
        <v>0.76666666666666639</v>
      </c>
      <c r="Y38" s="1092">
        <v>4.8611111111111112E-3</v>
      </c>
      <c r="Z38" s="996">
        <f t="shared" si="9"/>
        <v>0.77152777777777748</v>
      </c>
      <c r="AA38" s="1092">
        <v>4.8611111111111112E-3</v>
      </c>
      <c r="AB38" s="996">
        <f t="shared" si="10"/>
        <v>0.77638888888888857</v>
      </c>
      <c r="AC38" s="1092">
        <v>5.5555555555555558E-3</v>
      </c>
      <c r="AD38" s="996">
        <f t="shared" si="11"/>
        <v>0.78194444444444411</v>
      </c>
      <c r="AE38" s="1092">
        <v>4.8611111111111112E-3</v>
      </c>
      <c r="AF38" s="996">
        <f t="shared" si="12"/>
        <v>0.7868055555555552</v>
      </c>
      <c r="AG38" s="1092">
        <v>2.0833333333333333E-3</v>
      </c>
      <c r="AH38" s="996">
        <f t="shared" si="13"/>
        <v>0.78888888888888853</v>
      </c>
      <c r="AI38" s="1092">
        <v>2.0833333333333333E-3</v>
      </c>
      <c r="AJ38" s="996">
        <f t="shared" si="14"/>
        <v>0.79097222222222185</v>
      </c>
      <c r="AK38" s="996">
        <v>0</v>
      </c>
      <c r="AL38" s="996">
        <f t="shared" si="15"/>
        <v>0.79097222222222185</v>
      </c>
      <c r="AM38" s="996">
        <v>0</v>
      </c>
      <c r="AN38" s="996">
        <f t="shared" si="16"/>
        <v>0.79097222222222185</v>
      </c>
      <c r="AO38" s="996">
        <v>0</v>
      </c>
      <c r="AP38" s="996">
        <f t="shared" si="17"/>
        <v>0.79097222222222185</v>
      </c>
      <c r="AQ38" s="996">
        <v>0</v>
      </c>
      <c r="AR38" s="996">
        <f t="shared" si="18"/>
        <v>0.79097222222222185</v>
      </c>
      <c r="AS38" s="996">
        <v>0</v>
      </c>
      <c r="AT38" s="996">
        <f t="shared" si="19"/>
        <v>0.79097222222222185</v>
      </c>
      <c r="AU38" s="996">
        <v>0</v>
      </c>
      <c r="AV38" s="996">
        <f t="shared" si="20"/>
        <v>0.79097222222222185</v>
      </c>
      <c r="AW38" s="996">
        <v>0</v>
      </c>
      <c r="AX38" s="996">
        <f t="shared" si="21"/>
        <v>0.79097222222222185</v>
      </c>
      <c r="AY38" s="996">
        <v>0</v>
      </c>
      <c r="AZ38" s="996">
        <f t="shared" si="22"/>
        <v>0.79097222222222185</v>
      </c>
      <c r="BA38" s="996">
        <v>0</v>
      </c>
      <c r="BB38" s="996">
        <f t="shared" si="23"/>
        <v>0.79097222222222185</v>
      </c>
      <c r="BC38" s="996">
        <v>0</v>
      </c>
      <c r="BD38" s="996">
        <f t="shared" si="24"/>
        <v>0.79097222222222185</v>
      </c>
      <c r="BE38" s="996">
        <v>0</v>
      </c>
      <c r="BF38" s="996">
        <f t="shared" si="25"/>
        <v>0.79097222222222185</v>
      </c>
      <c r="BG38" s="996">
        <v>0</v>
      </c>
      <c r="BH38" s="996">
        <f t="shared" si="26"/>
        <v>0.79097222222222185</v>
      </c>
      <c r="BI38" s="996">
        <v>0</v>
      </c>
      <c r="BJ38" s="996">
        <f t="shared" si="27"/>
        <v>0.79097222222222185</v>
      </c>
      <c r="BK38" s="996">
        <v>0</v>
      </c>
      <c r="BL38" s="996">
        <f t="shared" si="28"/>
        <v>0.79097222222222185</v>
      </c>
      <c r="BM38" s="996">
        <v>0</v>
      </c>
      <c r="BN38" s="996">
        <f t="shared" si="29"/>
        <v>0.79097222222222185</v>
      </c>
      <c r="BO38" s="996">
        <v>0</v>
      </c>
      <c r="BP38" s="996">
        <f t="shared" si="30"/>
        <v>0.79097222222222185</v>
      </c>
      <c r="BQ38" s="996">
        <v>0</v>
      </c>
      <c r="BR38" s="996">
        <f t="shared" si="31"/>
        <v>0.79097222222222185</v>
      </c>
      <c r="BS38" s="996">
        <v>0</v>
      </c>
      <c r="BT38" s="996">
        <f t="shared" si="32"/>
        <v>0.79097222222222185</v>
      </c>
      <c r="BU38" s="996">
        <v>0</v>
      </c>
      <c r="BV38" s="996">
        <f t="shared" si="33"/>
        <v>0.79097222222222185</v>
      </c>
      <c r="BW38" s="1093">
        <v>1.3888888888888889E-3</v>
      </c>
      <c r="BX38" s="986">
        <f t="shared" si="34"/>
        <v>0.79236111111111074</v>
      </c>
      <c r="BY38" s="1112"/>
      <c r="BZ38" s="127"/>
      <c r="CA38" s="127">
        <f t="shared" si="42"/>
        <v>7.1527777777777524E-2</v>
      </c>
      <c r="CB38" s="128">
        <f t="shared" si="35"/>
        <v>16.939805825242779</v>
      </c>
      <c r="CC38" s="129"/>
      <c r="CD38" s="134">
        <f t="shared" si="36"/>
        <v>102.99999999999963</v>
      </c>
      <c r="CE38" s="134">
        <f t="shared" si="37"/>
        <v>29.08</v>
      </c>
      <c r="CG38" s="1113">
        <f t="shared" si="40"/>
        <v>7.1527777777777524E-2</v>
      </c>
      <c r="CH38" s="1114">
        <f t="shared" si="38"/>
        <v>102.99999999999963</v>
      </c>
      <c r="CI38" s="1115">
        <f t="shared" si="41"/>
        <v>1.7166666666666606</v>
      </c>
      <c r="CJ38" s="74"/>
    </row>
    <row r="39" spans="1:88" x14ac:dyDescent="0.2">
      <c r="A39" s="1292"/>
      <c r="B39" s="1056">
        <v>16</v>
      </c>
      <c r="C39" s="1053">
        <v>4.1666666666666664E-2</v>
      </c>
      <c r="D39" s="1067">
        <f t="shared" si="39"/>
        <v>0.76249999999999984</v>
      </c>
      <c r="E39" s="126">
        <v>0</v>
      </c>
      <c r="G39" s="996">
        <v>1.3888888888888889E-3</v>
      </c>
      <c r="H39" s="996">
        <f t="shared" si="0"/>
        <v>0.76388888888888873</v>
      </c>
      <c r="I39" s="1090">
        <v>2.7777777777777779E-3</v>
      </c>
      <c r="J39" s="996">
        <f t="shared" si="1"/>
        <v>0.7666666666666665</v>
      </c>
      <c r="K39" s="1092">
        <v>2.0833333333333333E-3</v>
      </c>
      <c r="L39" s="996">
        <f t="shared" si="2"/>
        <v>0.76874999999999982</v>
      </c>
      <c r="M39" s="1092">
        <v>4.8611111111111112E-3</v>
      </c>
      <c r="N39" s="996">
        <f t="shared" si="3"/>
        <v>0.77361111111111092</v>
      </c>
      <c r="O39" s="1092">
        <v>5.5555555555555558E-3</v>
      </c>
      <c r="P39" s="996">
        <f t="shared" si="4"/>
        <v>0.77916666666666645</v>
      </c>
      <c r="Q39" s="1092">
        <v>5.5555555555555558E-3</v>
      </c>
      <c r="R39" s="996">
        <f t="shared" si="5"/>
        <v>0.78472222222222199</v>
      </c>
      <c r="S39" s="1092">
        <v>4.8611111111111112E-3</v>
      </c>
      <c r="T39" s="996">
        <f t="shared" si="6"/>
        <v>0.78958333333333308</v>
      </c>
      <c r="U39" s="1092">
        <v>1.1805555555555555E-2</v>
      </c>
      <c r="V39" s="996">
        <f t="shared" si="7"/>
        <v>0.8013888888888886</v>
      </c>
      <c r="W39" s="1092">
        <v>6.9444444444444441E-3</v>
      </c>
      <c r="X39" s="996">
        <f t="shared" si="8"/>
        <v>0.80833333333333302</v>
      </c>
      <c r="Y39" s="1092">
        <v>4.8611111111111112E-3</v>
      </c>
      <c r="Z39" s="996">
        <f t="shared" si="9"/>
        <v>0.81319444444444411</v>
      </c>
      <c r="AA39" s="1092">
        <v>4.8611111111111112E-3</v>
      </c>
      <c r="AB39" s="996">
        <f t="shared" si="10"/>
        <v>0.8180555555555552</v>
      </c>
      <c r="AC39" s="1092">
        <v>5.5555555555555558E-3</v>
      </c>
      <c r="AD39" s="996">
        <f t="shared" si="11"/>
        <v>0.82361111111111074</v>
      </c>
      <c r="AE39" s="1092">
        <v>4.8611111111111112E-3</v>
      </c>
      <c r="AF39" s="996">
        <f t="shared" si="12"/>
        <v>0.82847222222222183</v>
      </c>
      <c r="AG39" s="1092">
        <v>2.0833333333333333E-3</v>
      </c>
      <c r="AH39" s="996">
        <f t="shared" si="13"/>
        <v>0.83055555555555516</v>
      </c>
      <c r="AI39" s="1092">
        <v>2.0833333333333333E-3</v>
      </c>
      <c r="AJ39" s="996">
        <f t="shared" si="14"/>
        <v>0.83263888888888848</v>
      </c>
      <c r="AK39" s="996">
        <v>0</v>
      </c>
      <c r="AL39" s="996">
        <f t="shared" si="15"/>
        <v>0.83263888888888848</v>
      </c>
      <c r="AM39" s="996">
        <v>0</v>
      </c>
      <c r="AN39" s="996">
        <f t="shared" si="16"/>
        <v>0.83263888888888848</v>
      </c>
      <c r="AO39" s="996">
        <v>0</v>
      </c>
      <c r="AP39" s="996">
        <f t="shared" si="17"/>
        <v>0.83263888888888848</v>
      </c>
      <c r="AQ39" s="996">
        <v>0</v>
      </c>
      <c r="AR39" s="996">
        <f t="shared" si="18"/>
        <v>0.83263888888888848</v>
      </c>
      <c r="AS39" s="996">
        <v>0</v>
      </c>
      <c r="AT39" s="996">
        <f t="shared" si="19"/>
        <v>0.83263888888888848</v>
      </c>
      <c r="AU39" s="996">
        <v>0</v>
      </c>
      <c r="AV39" s="996">
        <f t="shared" si="20"/>
        <v>0.83263888888888848</v>
      </c>
      <c r="AW39" s="996">
        <v>0</v>
      </c>
      <c r="AX39" s="996">
        <f t="shared" si="21"/>
        <v>0.83263888888888848</v>
      </c>
      <c r="AY39" s="996">
        <v>0</v>
      </c>
      <c r="AZ39" s="996">
        <f t="shared" si="22"/>
        <v>0.83263888888888848</v>
      </c>
      <c r="BA39" s="996">
        <v>0</v>
      </c>
      <c r="BB39" s="996">
        <f t="shared" si="23"/>
        <v>0.83263888888888848</v>
      </c>
      <c r="BC39" s="996">
        <v>0</v>
      </c>
      <c r="BD39" s="996">
        <f t="shared" si="24"/>
        <v>0.83263888888888848</v>
      </c>
      <c r="BE39" s="996">
        <v>0</v>
      </c>
      <c r="BF39" s="996">
        <f t="shared" si="25"/>
        <v>0.83263888888888848</v>
      </c>
      <c r="BG39" s="996">
        <v>0</v>
      </c>
      <c r="BH39" s="996">
        <f t="shared" si="26"/>
        <v>0.83263888888888848</v>
      </c>
      <c r="BI39" s="996">
        <v>0</v>
      </c>
      <c r="BJ39" s="996">
        <f t="shared" si="27"/>
        <v>0.83263888888888848</v>
      </c>
      <c r="BK39" s="996">
        <v>0</v>
      </c>
      <c r="BL39" s="996">
        <f t="shared" si="28"/>
        <v>0.83263888888888848</v>
      </c>
      <c r="BM39" s="996">
        <v>0</v>
      </c>
      <c r="BN39" s="996">
        <f t="shared" si="29"/>
        <v>0.83263888888888848</v>
      </c>
      <c r="BO39" s="996">
        <v>0</v>
      </c>
      <c r="BP39" s="996">
        <f t="shared" si="30"/>
        <v>0.83263888888888848</v>
      </c>
      <c r="BQ39" s="996">
        <v>0</v>
      </c>
      <c r="BR39" s="996">
        <f t="shared" si="31"/>
        <v>0.83263888888888848</v>
      </c>
      <c r="BS39" s="996">
        <v>0</v>
      </c>
      <c r="BT39" s="996">
        <f t="shared" si="32"/>
        <v>0.83263888888888848</v>
      </c>
      <c r="BU39" s="996">
        <v>0</v>
      </c>
      <c r="BV39" s="996">
        <f t="shared" si="33"/>
        <v>0.83263888888888848</v>
      </c>
      <c r="BW39" s="1093">
        <v>1.3888888888888889E-3</v>
      </c>
      <c r="BX39" s="986">
        <f t="shared" si="34"/>
        <v>0.83402777777777737</v>
      </c>
      <c r="BY39" s="1116"/>
      <c r="BZ39" s="127"/>
      <c r="CA39" s="127">
        <f t="shared" si="42"/>
        <v>7.1527777777777524E-2</v>
      </c>
      <c r="CB39" s="128">
        <f t="shared" si="35"/>
        <v>16.939805825242779</v>
      </c>
      <c r="CC39" s="1055"/>
      <c r="CD39" s="134">
        <f t="shared" si="36"/>
        <v>102.99999999999963</v>
      </c>
      <c r="CE39" s="134">
        <f t="shared" si="37"/>
        <v>29.08</v>
      </c>
      <c r="CG39" s="1113">
        <f t="shared" si="40"/>
        <v>7.1527777777777524E-2</v>
      </c>
      <c r="CH39" s="1114">
        <f t="shared" si="38"/>
        <v>102.99999999999963</v>
      </c>
      <c r="CI39" s="1115">
        <f t="shared" si="41"/>
        <v>1.7166666666666606</v>
      </c>
      <c r="CJ39" s="74"/>
    </row>
    <row r="40" spans="1:88" x14ac:dyDescent="0.2">
      <c r="A40" s="1292"/>
      <c r="B40" s="1052">
        <v>17</v>
      </c>
      <c r="C40" s="1053">
        <v>4.3055555555555562E-2</v>
      </c>
      <c r="D40" s="1067">
        <f t="shared" si="39"/>
        <v>0.80555555555555536</v>
      </c>
      <c r="E40" s="126">
        <v>0</v>
      </c>
      <c r="G40" s="996">
        <v>1.3888888888888889E-3</v>
      </c>
      <c r="H40" s="996">
        <f t="shared" si="0"/>
        <v>0.80694444444444424</v>
      </c>
      <c r="I40" s="1090">
        <v>2.7777777777777779E-3</v>
      </c>
      <c r="J40" s="996">
        <f t="shared" si="1"/>
        <v>0.80972222222222201</v>
      </c>
      <c r="K40" s="1092">
        <v>2.0833333333333333E-3</v>
      </c>
      <c r="L40" s="996">
        <f t="shared" si="2"/>
        <v>0.81180555555555534</v>
      </c>
      <c r="M40" s="1092">
        <v>4.8611111111111112E-3</v>
      </c>
      <c r="N40" s="996">
        <f t="shared" si="3"/>
        <v>0.81666666666666643</v>
      </c>
      <c r="O40" s="1092">
        <v>5.5555555555555558E-3</v>
      </c>
      <c r="P40" s="996">
        <f t="shared" si="4"/>
        <v>0.82222222222222197</v>
      </c>
      <c r="Q40" s="1092">
        <v>5.5555555555555558E-3</v>
      </c>
      <c r="R40" s="996">
        <f t="shared" si="5"/>
        <v>0.8277777777777775</v>
      </c>
      <c r="S40" s="1092">
        <v>4.8611111111111112E-3</v>
      </c>
      <c r="T40" s="996">
        <f t="shared" si="6"/>
        <v>0.8326388888888886</v>
      </c>
      <c r="U40" s="1092">
        <v>1.1805555555555555E-2</v>
      </c>
      <c r="V40" s="996">
        <f t="shared" si="7"/>
        <v>0.84444444444444411</v>
      </c>
      <c r="W40" s="1092">
        <v>6.9444444444444441E-3</v>
      </c>
      <c r="X40" s="996">
        <f t="shared" si="8"/>
        <v>0.85138888888888853</v>
      </c>
      <c r="Y40" s="1092">
        <v>4.8611111111111112E-3</v>
      </c>
      <c r="Z40" s="996">
        <f t="shared" si="9"/>
        <v>0.85624999999999962</v>
      </c>
      <c r="AA40" s="1092">
        <v>4.8611111111111112E-3</v>
      </c>
      <c r="AB40" s="996">
        <f t="shared" si="10"/>
        <v>0.86111111111111072</v>
      </c>
      <c r="AC40" s="1092">
        <v>5.5555555555555558E-3</v>
      </c>
      <c r="AD40" s="996">
        <f t="shared" si="11"/>
        <v>0.86666666666666625</v>
      </c>
      <c r="AE40" s="1092">
        <v>4.8611111111111112E-3</v>
      </c>
      <c r="AF40" s="996">
        <f t="shared" si="12"/>
        <v>0.87152777777777735</v>
      </c>
      <c r="AG40" s="1092">
        <v>2.0833333333333333E-3</v>
      </c>
      <c r="AH40" s="996">
        <f t="shared" si="13"/>
        <v>0.87361111111111067</v>
      </c>
      <c r="AI40" s="1092">
        <v>2.0833333333333333E-3</v>
      </c>
      <c r="AJ40" s="996">
        <f t="shared" si="14"/>
        <v>0.875694444444444</v>
      </c>
      <c r="AK40" s="996">
        <v>0</v>
      </c>
      <c r="AL40" s="996">
        <f t="shared" si="15"/>
        <v>0.875694444444444</v>
      </c>
      <c r="AM40" s="996">
        <v>0</v>
      </c>
      <c r="AN40" s="996">
        <f t="shared" si="16"/>
        <v>0.875694444444444</v>
      </c>
      <c r="AO40" s="996">
        <v>0</v>
      </c>
      <c r="AP40" s="996">
        <f t="shared" si="17"/>
        <v>0.875694444444444</v>
      </c>
      <c r="AQ40" s="996">
        <v>0</v>
      </c>
      <c r="AR40" s="996">
        <f t="shared" si="18"/>
        <v>0.875694444444444</v>
      </c>
      <c r="AS40" s="996">
        <v>0</v>
      </c>
      <c r="AT40" s="996">
        <f t="shared" si="19"/>
        <v>0.875694444444444</v>
      </c>
      <c r="AU40" s="996">
        <v>0</v>
      </c>
      <c r="AV40" s="996">
        <f t="shared" si="20"/>
        <v>0.875694444444444</v>
      </c>
      <c r="AW40" s="996">
        <v>0</v>
      </c>
      <c r="AX40" s="996">
        <f t="shared" si="21"/>
        <v>0.875694444444444</v>
      </c>
      <c r="AY40" s="996">
        <v>0</v>
      </c>
      <c r="AZ40" s="996">
        <f t="shared" si="22"/>
        <v>0.875694444444444</v>
      </c>
      <c r="BA40" s="996">
        <v>0</v>
      </c>
      <c r="BB40" s="996">
        <f t="shared" si="23"/>
        <v>0.875694444444444</v>
      </c>
      <c r="BC40" s="996">
        <v>0</v>
      </c>
      <c r="BD40" s="996">
        <f t="shared" si="24"/>
        <v>0.875694444444444</v>
      </c>
      <c r="BE40" s="996">
        <v>0</v>
      </c>
      <c r="BF40" s="996">
        <f t="shared" si="25"/>
        <v>0.875694444444444</v>
      </c>
      <c r="BG40" s="996">
        <v>0</v>
      </c>
      <c r="BH40" s="996">
        <f t="shared" si="26"/>
        <v>0.875694444444444</v>
      </c>
      <c r="BI40" s="996">
        <v>0</v>
      </c>
      <c r="BJ40" s="996">
        <f t="shared" si="27"/>
        <v>0.875694444444444</v>
      </c>
      <c r="BK40" s="996">
        <v>0</v>
      </c>
      <c r="BL40" s="996">
        <f t="shared" si="28"/>
        <v>0.875694444444444</v>
      </c>
      <c r="BM40" s="996">
        <v>0</v>
      </c>
      <c r="BN40" s="996">
        <f t="shared" si="29"/>
        <v>0.875694444444444</v>
      </c>
      <c r="BO40" s="996">
        <v>0</v>
      </c>
      <c r="BP40" s="996">
        <f t="shared" si="30"/>
        <v>0.875694444444444</v>
      </c>
      <c r="BQ40" s="996">
        <v>0</v>
      </c>
      <c r="BR40" s="996">
        <f t="shared" si="31"/>
        <v>0.875694444444444</v>
      </c>
      <c r="BS40" s="996">
        <v>0</v>
      </c>
      <c r="BT40" s="996">
        <f t="shared" si="32"/>
        <v>0.875694444444444</v>
      </c>
      <c r="BU40" s="996">
        <v>0</v>
      </c>
      <c r="BV40" s="996">
        <f t="shared" si="33"/>
        <v>0.875694444444444</v>
      </c>
      <c r="BW40" s="1093">
        <v>1.3888888888888889E-3</v>
      </c>
      <c r="BX40" s="986">
        <f t="shared" si="34"/>
        <v>0.87708333333333288</v>
      </c>
      <c r="BY40" s="1112"/>
      <c r="BZ40" s="130"/>
      <c r="CA40" s="130">
        <f t="shared" si="42"/>
        <v>7.1527777777777524E-2</v>
      </c>
      <c r="CB40" s="128">
        <f t="shared" si="35"/>
        <v>16.939805825242779</v>
      </c>
      <c r="CC40" s="129"/>
      <c r="CD40" s="134">
        <f t="shared" si="36"/>
        <v>102.99999999999963</v>
      </c>
      <c r="CE40" s="134">
        <f t="shared" si="37"/>
        <v>29.08</v>
      </c>
      <c r="CG40" s="1113">
        <f t="shared" si="40"/>
        <v>7.1527777777777524E-2</v>
      </c>
      <c r="CH40" s="1114">
        <f t="shared" si="38"/>
        <v>102.99999999999963</v>
      </c>
      <c r="CI40" s="1115">
        <f t="shared" si="41"/>
        <v>1.7166666666666606</v>
      </c>
      <c r="CJ40" s="74"/>
    </row>
    <row r="41" spans="1:88" ht="13.5" thickBot="1" x14ac:dyDescent="0.25">
      <c r="A41" s="1300"/>
      <c r="B41" s="1059">
        <v>18</v>
      </c>
      <c r="C41" s="1094">
        <v>4.1666666666666664E-2</v>
      </c>
      <c r="D41" s="1095">
        <f t="shared" si="39"/>
        <v>0.84722222222222199</v>
      </c>
      <c r="E41" s="1096">
        <v>0</v>
      </c>
      <c r="F41" s="1097"/>
      <c r="G41" s="1062">
        <v>1.3888888888888889E-3</v>
      </c>
      <c r="H41" s="1062">
        <f t="shared" si="0"/>
        <v>0.84861111111111087</v>
      </c>
      <c r="I41" s="1090">
        <v>2.7777777777777779E-3</v>
      </c>
      <c r="J41" s="1062">
        <f t="shared" si="1"/>
        <v>0.85138888888888864</v>
      </c>
      <c r="K41" s="1098">
        <v>2.0833333333333333E-3</v>
      </c>
      <c r="L41" s="1062">
        <f t="shared" si="2"/>
        <v>0.85347222222222197</v>
      </c>
      <c r="M41" s="1090">
        <v>4.8611111111111112E-3</v>
      </c>
      <c r="N41" s="990">
        <f t="shared" si="3"/>
        <v>0.85833333333333306</v>
      </c>
      <c r="O41" s="1090">
        <v>5.5555555555555558E-3</v>
      </c>
      <c r="P41" s="990">
        <f t="shared" si="4"/>
        <v>0.8638888888888886</v>
      </c>
      <c r="Q41" s="1090">
        <v>4.8611111111111112E-3</v>
      </c>
      <c r="R41" s="1062">
        <f t="shared" si="5"/>
        <v>0.86874999999999969</v>
      </c>
      <c r="S41" s="1098">
        <v>4.8611111111111112E-3</v>
      </c>
      <c r="T41" s="1062">
        <f t="shared" si="6"/>
        <v>0.87361111111111078</v>
      </c>
      <c r="U41" s="1090">
        <v>1.1111111111111112E-2</v>
      </c>
      <c r="V41" s="1062">
        <f t="shared" si="7"/>
        <v>0.88472222222222185</v>
      </c>
      <c r="W41" s="1090">
        <v>6.2499999999999995E-3</v>
      </c>
      <c r="X41" s="1062">
        <f t="shared" si="8"/>
        <v>0.89097222222222183</v>
      </c>
      <c r="Y41" s="1098">
        <v>4.8611111111111112E-3</v>
      </c>
      <c r="Z41" s="1062">
        <f t="shared" si="9"/>
        <v>0.89583333333333293</v>
      </c>
      <c r="AA41" s="1090">
        <v>4.8611111111111112E-3</v>
      </c>
      <c r="AB41" s="990">
        <f t="shared" si="10"/>
        <v>0.90069444444444402</v>
      </c>
      <c r="AC41" s="1090">
        <v>4.8611111111111112E-3</v>
      </c>
      <c r="AD41" s="990">
        <f t="shared" si="11"/>
        <v>0.90555555555555511</v>
      </c>
      <c r="AE41" s="1090">
        <v>4.8611111111111112E-3</v>
      </c>
      <c r="AF41" s="1062">
        <f t="shared" si="12"/>
        <v>0.91041666666666621</v>
      </c>
      <c r="AG41" s="1098">
        <v>2.0833333333333333E-3</v>
      </c>
      <c r="AH41" s="1062">
        <f t="shared" si="13"/>
        <v>0.91249999999999953</v>
      </c>
      <c r="AI41" s="1098">
        <v>2.0833333333333333E-3</v>
      </c>
      <c r="AJ41" s="1062">
        <f t="shared" si="14"/>
        <v>0.91458333333333286</v>
      </c>
      <c r="AK41" s="1062">
        <v>0</v>
      </c>
      <c r="AL41" s="1062">
        <f t="shared" si="15"/>
        <v>0.91458333333333286</v>
      </c>
      <c r="AM41" s="1062">
        <v>0</v>
      </c>
      <c r="AN41" s="1062">
        <f t="shared" si="16"/>
        <v>0.91458333333333286</v>
      </c>
      <c r="AO41" s="1062">
        <v>0</v>
      </c>
      <c r="AP41" s="1062">
        <f t="shared" si="17"/>
        <v>0.91458333333333286</v>
      </c>
      <c r="AQ41" s="1062">
        <v>0</v>
      </c>
      <c r="AR41" s="1062">
        <f t="shared" si="18"/>
        <v>0.91458333333333286</v>
      </c>
      <c r="AS41" s="1062">
        <v>0</v>
      </c>
      <c r="AT41" s="1062">
        <f t="shared" si="19"/>
        <v>0.91458333333333286</v>
      </c>
      <c r="AU41" s="1062">
        <v>0</v>
      </c>
      <c r="AV41" s="1062">
        <f t="shared" si="20"/>
        <v>0.91458333333333286</v>
      </c>
      <c r="AW41" s="1062">
        <v>0</v>
      </c>
      <c r="AX41" s="1062">
        <f t="shared" si="21"/>
        <v>0.91458333333333286</v>
      </c>
      <c r="AY41" s="1062">
        <v>0</v>
      </c>
      <c r="AZ41" s="1062">
        <f t="shared" si="22"/>
        <v>0.91458333333333286</v>
      </c>
      <c r="BA41" s="1062">
        <v>0</v>
      </c>
      <c r="BB41" s="1062">
        <f t="shared" si="23"/>
        <v>0.91458333333333286</v>
      </c>
      <c r="BC41" s="1062">
        <v>0</v>
      </c>
      <c r="BD41" s="1062">
        <f t="shared" si="24"/>
        <v>0.91458333333333286</v>
      </c>
      <c r="BE41" s="1062">
        <v>0</v>
      </c>
      <c r="BF41" s="1062">
        <f t="shared" si="25"/>
        <v>0.91458333333333286</v>
      </c>
      <c r="BG41" s="1062">
        <v>0</v>
      </c>
      <c r="BH41" s="1062">
        <f t="shared" si="26"/>
        <v>0.91458333333333286</v>
      </c>
      <c r="BI41" s="1062">
        <v>0</v>
      </c>
      <c r="BJ41" s="1062">
        <f t="shared" si="27"/>
        <v>0.91458333333333286</v>
      </c>
      <c r="BK41" s="1062">
        <v>0</v>
      </c>
      <c r="BL41" s="1062">
        <f t="shared" si="28"/>
        <v>0.91458333333333286</v>
      </c>
      <c r="BM41" s="1062">
        <v>0</v>
      </c>
      <c r="BN41" s="1062">
        <f t="shared" si="29"/>
        <v>0.91458333333333286</v>
      </c>
      <c r="BO41" s="1062">
        <v>0</v>
      </c>
      <c r="BP41" s="1062">
        <f t="shared" si="30"/>
        <v>0.91458333333333286</v>
      </c>
      <c r="BQ41" s="1062">
        <v>0</v>
      </c>
      <c r="BR41" s="1062">
        <f t="shared" si="31"/>
        <v>0.91458333333333286</v>
      </c>
      <c r="BS41" s="1062">
        <v>0</v>
      </c>
      <c r="BT41" s="1062">
        <f t="shared" si="32"/>
        <v>0.91458333333333286</v>
      </c>
      <c r="BU41" s="1062">
        <v>0</v>
      </c>
      <c r="BV41" s="1062">
        <f t="shared" si="33"/>
        <v>0.91458333333333286</v>
      </c>
      <c r="BW41" s="1099">
        <v>1.3888888888888889E-3</v>
      </c>
      <c r="BX41" s="1100">
        <f t="shared" si="34"/>
        <v>0.91597222222222174</v>
      </c>
      <c r="BY41" s="1117"/>
      <c r="BZ41" s="353"/>
      <c r="CA41" s="353">
        <f t="shared" si="42"/>
        <v>6.8749999999999756E-2</v>
      </c>
      <c r="CB41" s="864">
        <f t="shared" si="35"/>
        <v>17.624242424242485</v>
      </c>
      <c r="CC41" s="1065"/>
      <c r="CD41" s="134">
        <f t="shared" si="36"/>
        <v>98.999999999999645</v>
      </c>
      <c r="CE41" s="134">
        <f t="shared" si="37"/>
        <v>29.08</v>
      </c>
      <c r="CG41" s="1113">
        <f t="shared" si="40"/>
        <v>6.8749999999999756E-2</v>
      </c>
      <c r="CH41" s="1114">
        <f t="shared" si="38"/>
        <v>98.999999999999645</v>
      </c>
      <c r="CI41" s="1115">
        <f t="shared" si="41"/>
        <v>1.6499999999999941</v>
      </c>
      <c r="CJ41" s="74"/>
    </row>
    <row r="42" spans="1:88" x14ac:dyDescent="0.2">
      <c r="A42" s="1300"/>
      <c r="B42" s="1056">
        <v>19</v>
      </c>
      <c r="C42" s="1053">
        <v>4.5138888888888888E-2</v>
      </c>
      <c r="D42" s="1067">
        <f t="shared" si="39"/>
        <v>0.89236111111111083</v>
      </c>
      <c r="E42" s="126">
        <v>0</v>
      </c>
      <c r="G42" s="996">
        <v>1.3888888888888889E-3</v>
      </c>
      <c r="H42" s="996">
        <f t="shared" si="0"/>
        <v>0.89374999999999971</v>
      </c>
      <c r="I42" s="1092">
        <v>2.0833333333333333E-3</v>
      </c>
      <c r="J42" s="996">
        <f t="shared" si="1"/>
        <v>0.89583333333333304</v>
      </c>
      <c r="K42" s="1092">
        <v>2.0833333333333333E-3</v>
      </c>
      <c r="L42" s="996">
        <f t="shared" si="2"/>
        <v>0.89791666666666636</v>
      </c>
      <c r="M42" s="1092">
        <v>4.8611111111111112E-3</v>
      </c>
      <c r="N42" s="996">
        <f t="shared" si="3"/>
        <v>0.90277777777777746</v>
      </c>
      <c r="O42" s="1092">
        <v>4.8611111111111112E-3</v>
      </c>
      <c r="P42" s="996">
        <f t="shared" si="4"/>
        <v>0.90763888888888855</v>
      </c>
      <c r="Q42" s="1092">
        <v>4.8611111111111112E-3</v>
      </c>
      <c r="R42" s="996">
        <f t="shared" si="5"/>
        <v>0.91249999999999964</v>
      </c>
      <c r="S42" s="1092">
        <v>4.8611111111111112E-3</v>
      </c>
      <c r="T42" s="996">
        <f t="shared" si="6"/>
        <v>0.91736111111111074</v>
      </c>
      <c r="U42" s="1092">
        <v>1.0416666666666666E-2</v>
      </c>
      <c r="V42" s="996">
        <f t="shared" si="7"/>
        <v>0.92777777777777737</v>
      </c>
      <c r="W42" s="1092">
        <v>6.2499999999999995E-3</v>
      </c>
      <c r="X42" s="996">
        <f t="shared" si="8"/>
        <v>0.93402777777777735</v>
      </c>
      <c r="Y42" s="1092">
        <v>4.8611111111111112E-3</v>
      </c>
      <c r="Z42" s="996">
        <f t="shared" si="9"/>
        <v>0.93888888888888844</v>
      </c>
      <c r="AA42" s="1092">
        <v>4.8611111111111112E-3</v>
      </c>
      <c r="AB42" s="996">
        <f t="shared" si="10"/>
        <v>0.94374999999999953</v>
      </c>
      <c r="AC42" s="1092">
        <v>4.1666666666666666E-3</v>
      </c>
      <c r="AD42" s="996">
        <f t="shared" si="11"/>
        <v>0.94791666666666619</v>
      </c>
      <c r="AE42" s="1092">
        <v>4.8611111111111112E-3</v>
      </c>
      <c r="AF42" s="996">
        <f t="shared" si="12"/>
        <v>0.95277777777777728</v>
      </c>
      <c r="AG42" s="1092">
        <v>2.0833333333333333E-3</v>
      </c>
      <c r="AH42" s="996">
        <f t="shared" si="13"/>
        <v>0.95486111111111061</v>
      </c>
      <c r="AI42" s="1092">
        <v>2.0833333333333333E-3</v>
      </c>
      <c r="AJ42" s="996">
        <f t="shared" si="14"/>
        <v>0.95694444444444393</v>
      </c>
      <c r="AK42" s="996">
        <v>0</v>
      </c>
      <c r="AL42" s="996">
        <f t="shared" si="15"/>
        <v>0.95694444444444393</v>
      </c>
      <c r="AM42" s="996">
        <v>0</v>
      </c>
      <c r="AN42" s="996">
        <f t="shared" si="16"/>
        <v>0.95694444444444393</v>
      </c>
      <c r="AO42" s="996">
        <v>0</v>
      </c>
      <c r="AP42" s="996">
        <f t="shared" si="17"/>
        <v>0.95694444444444393</v>
      </c>
      <c r="AQ42" s="996">
        <v>0</v>
      </c>
      <c r="AR42" s="996">
        <f t="shared" si="18"/>
        <v>0.95694444444444393</v>
      </c>
      <c r="AS42" s="996">
        <v>0</v>
      </c>
      <c r="AT42" s="996">
        <f t="shared" si="19"/>
        <v>0.95694444444444393</v>
      </c>
      <c r="AU42" s="996">
        <v>0</v>
      </c>
      <c r="AV42" s="996">
        <f t="shared" si="20"/>
        <v>0.95694444444444393</v>
      </c>
      <c r="AW42" s="996">
        <v>0</v>
      </c>
      <c r="AX42" s="996">
        <f t="shared" si="21"/>
        <v>0.95694444444444393</v>
      </c>
      <c r="AY42" s="996">
        <v>0</v>
      </c>
      <c r="AZ42" s="996">
        <f t="shared" si="22"/>
        <v>0.95694444444444393</v>
      </c>
      <c r="BA42" s="996">
        <v>0</v>
      </c>
      <c r="BB42" s="996">
        <f t="shared" si="23"/>
        <v>0.95694444444444393</v>
      </c>
      <c r="BC42" s="996">
        <v>0</v>
      </c>
      <c r="BD42" s="996">
        <f t="shared" si="24"/>
        <v>0.95694444444444393</v>
      </c>
      <c r="BE42" s="996">
        <v>0</v>
      </c>
      <c r="BF42" s="996">
        <f t="shared" si="25"/>
        <v>0.95694444444444393</v>
      </c>
      <c r="BG42" s="996">
        <v>0</v>
      </c>
      <c r="BH42" s="996">
        <f t="shared" si="26"/>
        <v>0.95694444444444393</v>
      </c>
      <c r="BI42" s="996">
        <v>0</v>
      </c>
      <c r="BJ42" s="996">
        <f t="shared" si="27"/>
        <v>0.95694444444444393</v>
      </c>
      <c r="BK42" s="996">
        <v>0</v>
      </c>
      <c r="BL42" s="996">
        <f t="shared" si="28"/>
        <v>0.95694444444444393</v>
      </c>
      <c r="BM42" s="996">
        <v>0</v>
      </c>
      <c r="BN42" s="996">
        <f t="shared" si="29"/>
        <v>0.95694444444444393</v>
      </c>
      <c r="BO42" s="996">
        <v>0</v>
      </c>
      <c r="BP42" s="996">
        <f t="shared" si="30"/>
        <v>0.95694444444444393</v>
      </c>
      <c r="BQ42" s="996">
        <v>0</v>
      </c>
      <c r="BR42" s="996">
        <f t="shared" si="31"/>
        <v>0.95694444444444393</v>
      </c>
      <c r="BS42" s="996">
        <v>0</v>
      </c>
      <c r="BT42" s="996">
        <f t="shared" si="32"/>
        <v>0.95694444444444393</v>
      </c>
      <c r="BU42" s="996">
        <v>0</v>
      </c>
      <c r="BV42" s="996">
        <f t="shared" si="33"/>
        <v>0.95694444444444393</v>
      </c>
      <c r="BW42" s="1093">
        <v>1.3888888888888889E-3</v>
      </c>
      <c r="BX42" s="986">
        <f t="shared" si="34"/>
        <v>0.95833333333333282</v>
      </c>
      <c r="BY42" s="1116"/>
      <c r="BZ42" s="127"/>
      <c r="CA42" s="127">
        <f t="shared" si="42"/>
        <v>6.5972222222221988E-2</v>
      </c>
      <c r="CB42" s="128">
        <f t="shared" si="35"/>
        <v>18.366315789473749</v>
      </c>
      <c r="CC42" s="1055"/>
      <c r="CD42" s="134">
        <f t="shared" si="36"/>
        <v>94.999999999999659</v>
      </c>
      <c r="CE42" s="134">
        <f t="shared" si="37"/>
        <v>29.08</v>
      </c>
      <c r="CG42" s="1113">
        <f t="shared" si="40"/>
        <v>6.5972222222221988E-2</v>
      </c>
      <c r="CH42" s="1114">
        <f t="shared" si="38"/>
        <v>94.999999999999659</v>
      </c>
      <c r="CI42" s="1115">
        <f t="shared" si="41"/>
        <v>1.5833333333333277</v>
      </c>
      <c r="CJ42" s="74"/>
    </row>
    <row r="43" spans="1:88" ht="13.5" thickBot="1" x14ac:dyDescent="0.25">
      <c r="A43" s="1300"/>
      <c r="B43" s="1059">
        <v>20</v>
      </c>
      <c r="C43" s="1060">
        <v>8.6805555555555566E-2</v>
      </c>
      <c r="D43" s="1079">
        <f>+C43+D42</f>
        <v>0.97916666666666641</v>
      </c>
      <c r="E43" s="1080">
        <v>0</v>
      </c>
      <c r="F43" s="1081"/>
      <c r="G43" s="1037">
        <v>1.3888888888888889E-3</v>
      </c>
      <c r="H43" s="1037">
        <f>+G43+D43</f>
        <v>0.98055555555555529</v>
      </c>
      <c r="I43" s="1118">
        <v>2.0833333333333333E-3</v>
      </c>
      <c r="J43" s="1037">
        <f>+I43+H43</f>
        <v>0.98263888888888862</v>
      </c>
      <c r="K43" s="1118">
        <v>2.0833333333333333E-3</v>
      </c>
      <c r="L43" s="1037">
        <f>+K43+J43</f>
        <v>0.98472222222222194</v>
      </c>
      <c r="M43" s="1118">
        <v>4.8611111111111112E-3</v>
      </c>
      <c r="N43" s="1037">
        <f>+M43+L43</f>
        <v>0.98958333333333304</v>
      </c>
      <c r="O43" s="1118">
        <v>4.8611111111111112E-3</v>
      </c>
      <c r="P43" s="1037">
        <f>+O43+N43</f>
        <v>0.99444444444444413</v>
      </c>
      <c r="Q43" s="1118">
        <v>4.8611111111111112E-3</v>
      </c>
      <c r="R43" s="1037">
        <f t="shared" si="5"/>
        <v>0.99930555555555522</v>
      </c>
      <c r="S43" s="1118">
        <v>4.8611111111111112E-3</v>
      </c>
      <c r="T43" s="1037">
        <f t="shared" si="6"/>
        <v>1.0041666666666664</v>
      </c>
      <c r="U43" s="1118">
        <v>1.0416666666666666E-2</v>
      </c>
      <c r="V43" s="1037">
        <f t="shared" si="7"/>
        <v>1.0145833333333332</v>
      </c>
      <c r="W43" s="1118">
        <v>6.2499999999999995E-3</v>
      </c>
      <c r="X43" s="1037">
        <f t="shared" si="8"/>
        <v>1.0208333333333333</v>
      </c>
      <c r="Y43" s="1118">
        <v>4.8611111111111112E-3</v>
      </c>
      <c r="Z43" s="1037">
        <f t="shared" si="9"/>
        <v>1.0256944444444445</v>
      </c>
      <c r="AA43" s="1118">
        <v>4.8611111111111112E-3</v>
      </c>
      <c r="AB43" s="1037">
        <f t="shared" si="10"/>
        <v>1.0305555555555557</v>
      </c>
      <c r="AC43" s="1118">
        <v>4.1666666666666666E-3</v>
      </c>
      <c r="AD43" s="1037">
        <f t="shared" si="11"/>
        <v>1.0347222222222223</v>
      </c>
      <c r="AE43" s="1118">
        <v>4.8611111111111112E-3</v>
      </c>
      <c r="AF43" s="1037">
        <f>+AE43+AD43</f>
        <v>1.0395833333333335</v>
      </c>
      <c r="AG43" s="1118">
        <v>2.0833333333333333E-3</v>
      </c>
      <c r="AH43" s="1037">
        <f>+AG43+AF43</f>
        <v>1.041666666666667</v>
      </c>
      <c r="AI43" s="1118">
        <v>2.0833333333333333E-3</v>
      </c>
      <c r="AJ43" s="1037">
        <f>+AI43+AH43</f>
        <v>1.0437500000000004</v>
      </c>
      <c r="AK43" s="1037">
        <v>0</v>
      </c>
      <c r="AL43" s="1037">
        <f>+AK43+AJ43</f>
        <v>1.0437500000000004</v>
      </c>
      <c r="AM43" s="1037">
        <v>0</v>
      </c>
      <c r="AN43" s="1037">
        <f>+AM43+AL43</f>
        <v>1.0437500000000004</v>
      </c>
      <c r="AO43" s="1037">
        <v>0</v>
      </c>
      <c r="AP43" s="1037">
        <f>+AO43+AN43</f>
        <v>1.0437500000000004</v>
      </c>
      <c r="AQ43" s="1037">
        <v>0</v>
      </c>
      <c r="AR43" s="1037">
        <f>+AQ43+AP43</f>
        <v>1.0437500000000004</v>
      </c>
      <c r="AS43" s="1037">
        <v>0</v>
      </c>
      <c r="AT43" s="1037">
        <f>+AS43+AR43</f>
        <v>1.0437500000000004</v>
      </c>
      <c r="AU43" s="1037">
        <v>0</v>
      </c>
      <c r="AV43" s="1037">
        <f>+AU43+AT43</f>
        <v>1.0437500000000004</v>
      </c>
      <c r="AW43" s="1037">
        <v>0</v>
      </c>
      <c r="AX43" s="1037">
        <f>+AW43+AV43</f>
        <v>1.0437500000000004</v>
      </c>
      <c r="AY43" s="1037">
        <v>0</v>
      </c>
      <c r="AZ43" s="1037">
        <f>+AY43+AX43</f>
        <v>1.0437500000000004</v>
      </c>
      <c r="BA43" s="1037">
        <v>0</v>
      </c>
      <c r="BB43" s="1037">
        <f>+BA43+AZ43</f>
        <v>1.0437500000000004</v>
      </c>
      <c r="BC43" s="1037">
        <v>0</v>
      </c>
      <c r="BD43" s="1037">
        <f>+BC43+BB43</f>
        <v>1.0437500000000004</v>
      </c>
      <c r="BE43" s="1037">
        <v>0</v>
      </c>
      <c r="BF43" s="1037">
        <f>+BE43+BD43</f>
        <v>1.0437500000000004</v>
      </c>
      <c r="BG43" s="1037">
        <v>0</v>
      </c>
      <c r="BH43" s="1037">
        <f>+BG43+BF43</f>
        <v>1.0437500000000004</v>
      </c>
      <c r="BI43" s="1037">
        <v>0</v>
      </c>
      <c r="BJ43" s="1037">
        <f>+BI43+BH43</f>
        <v>1.0437500000000004</v>
      </c>
      <c r="BK43" s="1037">
        <v>0</v>
      </c>
      <c r="BL43" s="1037">
        <f>+BK43+BJ43</f>
        <v>1.0437500000000004</v>
      </c>
      <c r="BM43" s="1037">
        <v>0</v>
      </c>
      <c r="BN43" s="1037">
        <f>+BM43+BL43</f>
        <v>1.0437500000000004</v>
      </c>
      <c r="BO43" s="1037">
        <v>0</v>
      </c>
      <c r="BP43" s="1037">
        <f>+BO43+BN43</f>
        <v>1.0437500000000004</v>
      </c>
      <c r="BQ43" s="1037">
        <v>0</v>
      </c>
      <c r="BR43" s="1037">
        <f>+BQ43+BP43</f>
        <v>1.0437500000000004</v>
      </c>
      <c r="BS43" s="1037">
        <v>0</v>
      </c>
      <c r="BT43" s="1037">
        <f>+BS43+BR43</f>
        <v>1.0437500000000004</v>
      </c>
      <c r="BU43" s="1037">
        <v>0</v>
      </c>
      <c r="BV43" s="1037">
        <f>+BU43+BT43</f>
        <v>1.0437500000000004</v>
      </c>
      <c r="BW43" s="1119">
        <v>1.3888888888888889E-3</v>
      </c>
      <c r="BX43" s="1028">
        <f>+BW43+BV43</f>
        <v>1.0451388888888893</v>
      </c>
      <c r="BY43" s="1117"/>
      <c r="BZ43" s="353"/>
      <c r="CA43" s="353">
        <f t="shared" si="42"/>
        <v>6.5972222222222876E-2</v>
      </c>
      <c r="CB43" s="1064">
        <f t="shared" si="35"/>
        <v>18.3663157894735</v>
      </c>
      <c r="CC43" s="1065"/>
      <c r="CD43" s="134">
        <f t="shared" si="36"/>
        <v>95.000000000000938</v>
      </c>
      <c r="CE43" s="134">
        <f t="shared" si="37"/>
        <v>29.08</v>
      </c>
      <c r="CG43" s="1113">
        <f t="shared" si="40"/>
        <v>6.5972222222222876E-2</v>
      </c>
      <c r="CH43" s="1114">
        <f t="shared" si="38"/>
        <v>95.000000000000938</v>
      </c>
      <c r="CI43" s="1115">
        <f t="shared" si="41"/>
        <v>1.583333333333349</v>
      </c>
      <c r="CJ43" s="74"/>
    </row>
    <row r="44" spans="1:88" x14ac:dyDescent="0.2">
      <c r="B44" s="74"/>
      <c r="C44" s="74"/>
      <c r="D44" s="74"/>
      <c r="E44" s="74"/>
      <c r="F44" s="74"/>
      <c r="G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row>
    <row r="45" spans="1:88" x14ac:dyDescent="0.2">
      <c r="H45" s="134"/>
      <c r="I45" s="134"/>
      <c r="J45" s="134"/>
      <c r="K45" s="134"/>
      <c r="L45" s="74"/>
      <c r="M45" s="74"/>
    </row>
    <row r="46" spans="1:88" x14ac:dyDescent="0.2">
      <c r="B46" s="134" t="s">
        <v>25</v>
      </c>
      <c r="H46" s="134"/>
      <c r="I46" s="134"/>
      <c r="J46" s="74">
        <v>18</v>
      </c>
    </row>
    <row r="47" spans="1:88" x14ac:dyDescent="0.2">
      <c r="B47" s="134" t="s">
        <v>26</v>
      </c>
      <c r="H47" s="134"/>
      <c r="I47" s="134"/>
      <c r="J47" s="74">
        <v>2</v>
      </c>
    </row>
    <row r="48" spans="1:88" x14ac:dyDescent="0.2">
      <c r="B48" s="134" t="s">
        <v>27</v>
      </c>
      <c r="H48" s="134"/>
      <c r="I48" s="134"/>
      <c r="J48" s="74">
        <f>+J46+J47</f>
        <v>20</v>
      </c>
    </row>
    <row r="49" spans="2:15" x14ac:dyDescent="0.2">
      <c r="B49" s="134" t="s">
        <v>28</v>
      </c>
      <c r="H49" s="134"/>
      <c r="I49" s="134"/>
      <c r="J49" s="283">
        <v>29.08</v>
      </c>
      <c r="K49" s="75"/>
      <c r="L49" s="134" t="s">
        <v>21</v>
      </c>
    </row>
    <row r="50" spans="2:15" x14ac:dyDescent="0.2">
      <c r="B50" s="18" t="s">
        <v>29</v>
      </c>
      <c r="H50" s="134"/>
      <c r="I50" s="134"/>
      <c r="J50" s="284">
        <v>0</v>
      </c>
      <c r="K50" s="75"/>
      <c r="L50" s="134" t="s">
        <v>21</v>
      </c>
    </row>
    <row r="51" spans="2:15" x14ac:dyDescent="0.2">
      <c r="B51" s="134" t="s">
        <v>30</v>
      </c>
      <c r="H51" s="134"/>
      <c r="I51" s="134"/>
      <c r="J51" s="134"/>
      <c r="K51" s="134"/>
      <c r="N51" s="74"/>
      <c r="O51" s="74"/>
    </row>
    <row r="53" spans="2:15" x14ac:dyDescent="0.2">
      <c r="H53" s="134"/>
      <c r="I53" s="134"/>
      <c r="J53" s="134"/>
      <c r="K53" s="134"/>
    </row>
  </sheetData>
  <mergeCells count="11">
    <mergeCell ref="CG20:CI20"/>
    <mergeCell ref="BZ21:BZ22"/>
    <mergeCell ref="B23:CC23"/>
    <mergeCell ref="A24:A43"/>
    <mergeCell ref="B19:D19"/>
    <mergeCell ref="H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3:CI51"/>
  <sheetViews>
    <sheetView topLeftCell="A19"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0.85546875" style="74" customWidth="1"/>
    <col min="11" max="11" width="14.42578125" style="74" hidden="1" customWidth="1"/>
    <col min="12" max="12" width="12.28515625" style="134" customWidth="1"/>
    <col min="13" max="17" width="11.28515625" style="134" hidden="1" customWidth="1"/>
    <col min="18" max="18" width="10.5703125" style="134" customWidth="1"/>
    <col min="19" max="19" width="10.85546875" style="134" hidden="1" customWidth="1"/>
    <col min="20" max="20" width="12.140625" style="134" customWidth="1"/>
    <col min="21" max="21" width="10.85546875" style="134" hidden="1" customWidth="1"/>
    <col min="22" max="22" width="11.28515625" style="134" customWidth="1"/>
    <col min="23" max="23" width="11.28515625" style="134" hidden="1" customWidth="1"/>
    <col min="24" max="24" width="12.140625" style="134" customWidth="1"/>
    <col min="25" max="25" width="11.28515625" style="134" hidden="1" customWidth="1"/>
    <col min="26" max="26" width="10.5703125" style="134" customWidth="1"/>
    <col min="27" max="28" width="11.28515625" style="134" hidden="1" customWidth="1"/>
    <col min="29" max="31" width="11.42578125" style="134" hidden="1" customWidth="1"/>
    <col min="32" max="32" width="12.28515625" style="134" customWidth="1"/>
    <col min="33" max="33" width="11.42578125" style="134" hidden="1" customWidth="1"/>
    <col min="34" max="34" width="10.85546875" style="134" customWidth="1"/>
    <col min="35" max="35" width="11.42578125" style="134" hidden="1" customWidth="1"/>
    <col min="36" max="36" width="11.42578125" style="134"/>
    <col min="37" max="74" width="11.42578125" style="134" hidden="1" customWidth="1"/>
    <col min="75" max="75" width="12.42578125" style="134" hidden="1" customWidth="1"/>
    <col min="76" max="76" width="11.42578125" style="134"/>
    <col min="77" max="77" width="11.42578125" style="134" hidden="1" customWidth="1"/>
    <col min="78" max="78" width="9.7109375" style="134" customWidth="1"/>
    <col min="79"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0.85546875" style="134" customWidth="1"/>
    <col min="267" max="267" width="0" style="134" hidden="1" customWidth="1"/>
    <col min="268" max="268" width="12.28515625" style="134" customWidth="1"/>
    <col min="269" max="273" width="0" style="134" hidden="1" customWidth="1"/>
    <col min="274" max="274" width="10.5703125" style="134" customWidth="1"/>
    <col min="275" max="275" width="0" style="134" hidden="1" customWidth="1"/>
    <col min="276" max="276" width="12.140625" style="134" customWidth="1"/>
    <col min="277" max="277" width="0" style="134" hidden="1" customWidth="1"/>
    <col min="278" max="278" width="11.28515625" style="134" customWidth="1"/>
    <col min="279" max="279" width="0" style="134" hidden="1" customWidth="1"/>
    <col min="280" max="280" width="12.140625" style="134" customWidth="1"/>
    <col min="281" max="281" width="0" style="134" hidden="1" customWidth="1"/>
    <col min="282" max="282" width="10.5703125" style="134" customWidth="1"/>
    <col min="283" max="287" width="0" style="134" hidden="1" customWidth="1"/>
    <col min="288" max="288" width="12.28515625" style="134" customWidth="1"/>
    <col min="289" max="289" width="0" style="134" hidden="1" customWidth="1"/>
    <col min="290" max="290" width="10.85546875" style="134" customWidth="1"/>
    <col min="291" max="291" width="0" style="134" hidden="1" customWidth="1"/>
    <col min="292" max="292" width="11.42578125" style="134"/>
    <col min="293" max="331" width="0" style="134" hidden="1" customWidth="1"/>
    <col min="332" max="332" width="11.42578125" style="134"/>
    <col min="333" max="333" width="0" style="134" hidden="1" customWidth="1"/>
    <col min="334" max="334" width="9.7109375" style="134" customWidth="1"/>
    <col min="335"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0.85546875" style="134" customWidth="1"/>
    <col min="523" max="523" width="0" style="134" hidden="1" customWidth="1"/>
    <col min="524" max="524" width="12.28515625" style="134" customWidth="1"/>
    <col min="525" max="529" width="0" style="134" hidden="1" customWidth="1"/>
    <col min="530" max="530" width="10.5703125" style="134" customWidth="1"/>
    <col min="531" max="531" width="0" style="134" hidden="1" customWidth="1"/>
    <col min="532" max="532" width="12.140625" style="134" customWidth="1"/>
    <col min="533" max="533" width="0" style="134" hidden="1" customWidth="1"/>
    <col min="534" max="534" width="11.28515625" style="134" customWidth="1"/>
    <col min="535" max="535" width="0" style="134" hidden="1" customWidth="1"/>
    <col min="536" max="536" width="12.140625" style="134" customWidth="1"/>
    <col min="537" max="537" width="0" style="134" hidden="1" customWidth="1"/>
    <col min="538" max="538" width="10.5703125" style="134" customWidth="1"/>
    <col min="539" max="543" width="0" style="134" hidden="1" customWidth="1"/>
    <col min="544" max="544" width="12.28515625" style="134" customWidth="1"/>
    <col min="545" max="545" width="0" style="134" hidden="1" customWidth="1"/>
    <col min="546" max="546" width="10.85546875" style="134" customWidth="1"/>
    <col min="547" max="547" width="0" style="134" hidden="1" customWidth="1"/>
    <col min="548" max="548" width="11.42578125" style="134"/>
    <col min="549" max="587" width="0" style="134" hidden="1" customWidth="1"/>
    <col min="588" max="588" width="11.42578125" style="134"/>
    <col min="589" max="589" width="0" style="134" hidden="1" customWidth="1"/>
    <col min="590" max="590" width="9.7109375" style="134" customWidth="1"/>
    <col min="591"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0.85546875" style="134" customWidth="1"/>
    <col min="779" max="779" width="0" style="134" hidden="1" customWidth="1"/>
    <col min="780" max="780" width="12.28515625" style="134" customWidth="1"/>
    <col min="781" max="785" width="0" style="134" hidden="1" customWidth="1"/>
    <col min="786" max="786" width="10.5703125" style="134" customWidth="1"/>
    <col min="787" max="787" width="0" style="134" hidden="1" customWidth="1"/>
    <col min="788" max="788" width="12.140625" style="134" customWidth="1"/>
    <col min="789" max="789" width="0" style="134" hidden="1" customWidth="1"/>
    <col min="790" max="790" width="11.28515625" style="134" customWidth="1"/>
    <col min="791" max="791" width="0" style="134" hidden="1" customWidth="1"/>
    <col min="792" max="792" width="12.140625" style="134" customWidth="1"/>
    <col min="793" max="793" width="0" style="134" hidden="1" customWidth="1"/>
    <col min="794" max="794" width="10.5703125" style="134" customWidth="1"/>
    <col min="795" max="799" width="0" style="134" hidden="1" customWidth="1"/>
    <col min="800" max="800" width="12.28515625" style="134" customWidth="1"/>
    <col min="801" max="801" width="0" style="134" hidden="1" customWidth="1"/>
    <col min="802" max="802" width="10.85546875" style="134" customWidth="1"/>
    <col min="803" max="803" width="0" style="134" hidden="1" customWidth="1"/>
    <col min="804" max="804" width="11.42578125" style="134"/>
    <col min="805" max="843" width="0" style="134" hidden="1" customWidth="1"/>
    <col min="844" max="844" width="11.42578125" style="134"/>
    <col min="845" max="845" width="0" style="134" hidden="1" customWidth="1"/>
    <col min="846" max="846" width="9.7109375" style="134" customWidth="1"/>
    <col min="847"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0.85546875" style="134" customWidth="1"/>
    <col min="1035" max="1035" width="0" style="134" hidden="1" customWidth="1"/>
    <col min="1036" max="1036" width="12.28515625" style="134" customWidth="1"/>
    <col min="1037" max="1041" width="0" style="134" hidden="1" customWidth="1"/>
    <col min="1042" max="1042" width="10.5703125" style="134" customWidth="1"/>
    <col min="1043" max="1043" width="0" style="134" hidden="1" customWidth="1"/>
    <col min="1044" max="1044" width="12.140625" style="134" customWidth="1"/>
    <col min="1045" max="1045" width="0" style="134" hidden="1" customWidth="1"/>
    <col min="1046" max="1046" width="11.28515625" style="134" customWidth="1"/>
    <col min="1047" max="1047" width="0" style="134" hidden="1" customWidth="1"/>
    <col min="1048" max="1048" width="12.140625" style="134" customWidth="1"/>
    <col min="1049" max="1049" width="0" style="134" hidden="1" customWidth="1"/>
    <col min="1050" max="1050" width="10.5703125" style="134" customWidth="1"/>
    <col min="1051" max="1055" width="0" style="134" hidden="1" customWidth="1"/>
    <col min="1056" max="1056" width="12.28515625" style="134" customWidth="1"/>
    <col min="1057" max="1057" width="0" style="134" hidden="1" customWidth="1"/>
    <col min="1058" max="1058" width="10.85546875" style="134" customWidth="1"/>
    <col min="1059" max="1059" width="0" style="134" hidden="1" customWidth="1"/>
    <col min="1060" max="1060" width="11.42578125" style="134"/>
    <col min="1061" max="1099" width="0" style="134" hidden="1" customWidth="1"/>
    <col min="1100" max="1100" width="11.42578125" style="134"/>
    <col min="1101" max="1101" width="0" style="134" hidden="1" customWidth="1"/>
    <col min="1102" max="1102" width="9.7109375" style="134" customWidth="1"/>
    <col min="1103"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0.85546875" style="134" customWidth="1"/>
    <col min="1291" max="1291" width="0" style="134" hidden="1" customWidth="1"/>
    <col min="1292" max="1292" width="12.28515625" style="134" customWidth="1"/>
    <col min="1293" max="1297" width="0" style="134" hidden="1" customWidth="1"/>
    <col min="1298" max="1298" width="10.5703125" style="134" customWidth="1"/>
    <col min="1299" max="1299" width="0" style="134" hidden="1" customWidth="1"/>
    <col min="1300" max="1300" width="12.140625" style="134" customWidth="1"/>
    <col min="1301" max="1301" width="0" style="134" hidden="1" customWidth="1"/>
    <col min="1302" max="1302" width="11.28515625" style="134" customWidth="1"/>
    <col min="1303" max="1303" width="0" style="134" hidden="1" customWidth="1"/>
    <col min="1304" max="1304" width="12.140625" style="134" customWidth="1"/>
    <col min="1305" max="1305" width="0" style="134" hidden="1" customWidth="1"/>
    <col min="1306" max="1306" width="10.5703125" style="134" customWidth="1"/>
    <col min="1307" max="1311" width="0" style="134" hidden="1" customWidth="1"/>
    <col min="1312" max="1312" width="12.28515625" style="134" customWidth="1"/>
    <col min="1313" max="1313" width="0" style="134" hidden="1" customWidth="1"/>
    <col min="1314" max="1314" width="10.85546875" style="134" customWidth="1"/>
    <col min="1315" max="1315" width="0" style="134" hidden="1" customWidth="1"/>
    <col min="1316" max="1316" width="11.42578125" style="134"/>
    <col min="1317" max="1355" width="0" style="134" hidden="1" customWidth="1"/>
    <col min="1356" max="1356" width="11.42578125" style="134"/>
    <col min="1357" max="1357" width="0" style="134" hidden="1" customWidth="1"/>
    <col min="1358" max="1358" width="9.7109375" style="134" customWidth="1"/>
    <col min="1359"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0.85546875" style="134" customWidth="1"/>
    <col min="1547" max="1547" width="0" style="134" hidden="1" customWidth="1"/>
    <col min="1548" max="1548" width="12.28515625" style="134" customWidth="1"/>
    <col min="1549" max="1553" width="0" style="134" hidden="1" customWidth="1"/>
    <col min="1554" max="1554" width="10.5703125" style="134" customWidth="1"/>
    <col min="1555" max="1555" width="0" style="134" hidden="1" customWidth="1"/>
    <col min="1556" max="1556" width="12.140625" style="134" customWidth="1"/>
    <col min="1557" max="1557" width="0" style="134" hidden="1" customWidth="1"/>
    <col min="1558" max="1558" width="11.28515625" style="134" customWidth="1"/>
    <col min="1559" max="1559" width="0" style="134" hidden="1" customWidth="1"/>
    <col min="1560" max="1560" width="12.140625" style="134" customWidth="1"/>
    <col min="1561" max="1561" width="0" style="134" hidden="1" customWidth="1"/>
    <col min="1562" max="1562" width="10.5703125" style="134" customWidth="1"/>
    <col min="1563" max="1567" width="0" style="134" hidden="1" customWidth="1"/>
    <col min="1568" max="1568" width="12.28515625" style="134" customWidth="1"/>
    <col min="1569" max="1569" width="0" style="134" hidden="1" customWidth="1"/>
    <col min="1570" max="1570" width="10.85546875" style="134" customWidth="1"/>
    <col min="1571" max="1571" width="0" style="134" hidden="1" customWidth="1"/>
    <col min="1572" max="1572" width="11.42578125" style="134"/>
    <col min="1573" max="1611" width="0" style="134" hidden="1" customWidth="1"/>
    <col min="1612" max="1612" width="11.42578125" style="134"/>
    <col min="1613" max="1613" width="0" style="134" hidden="1" customWidth="1"/>
    <col min="1614" max="1614" width="9.7109375" style="134" customWidth="1"/>
    <col min="1615"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0.85546875" style="134" customWidth="1"/>
    <col min="1803" max="1803" width="0" style="134" hidden="1" customWidth="1"/>
    <col min="1804" max="1804" width="12.28515625" style="134" customWidth="1"/>
    <col min="1805" max="1809" width="0" style="134" hidden="1" customWidth="1"/>
    <col min="1810" max="1810" width="10.5703125" style="134" customWidth="1"/>
    <col min="1811" max="1811" width="0" style="134" hidden="1" customWidth="1"/>
    <col min="1812" max="1812" width="12.140625" style="134" customWidth="1"/>
    <col min="1813" max="1813" width="0" style="134" hidden="1" customWidth="1"/>
    <col min="1814" max="1814" width="11.28515625" style="134" customWidth="1"/>
    <col min="1815" max="1815" width="0" style="134" hidden="1" customWidth="1"/>
    <col min="1816" max="1816" width="12.140625" style="134" customWidth="1"/>
    <col min="1817" max="1817" width="0" style="134" hidden="1" customWidth="1"/>
    <col min="1818" max="1818" width="10.5703125" style="134" customWidth="1"/>
    <col min="1819" max="1823" width="0" style="134" hidden="1" customWidth="1"/>
    <col min="1824" max="1824" width="12.28515625" style="134" customWidth="1"/>
    <col min="1825" max="1825" width="0" style="134" hidden="1" customWidth="1"/>
    <col min="1826" max="1826" width="10.85546875" style="134" customWidth="1"/>
    <col min="1827" max="1827" width="0" style="134" hidden="1" customWidth="1"/>
    <col min="1828" max="1828" width="11.42578125" style="134"/>
    <col min="1829" max="1867" width="0" style="134" hidden="1" customWidth="1"/>
    <col min="1868" max="1868" width="11.42578125" style="134"/>
    <col min="1869" max="1869" width="0" style="134" hidden="1" customWidth="1"/>
    <col min="1870" max="1870" width="9.7109375" style="134" customWidth="1"/>
    <col min="1871"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0.85546875" style="134" customWidth="1"/>
    <col min="2059" max="2059" width="0" style="134" hidden="1" customWidth="1"/>
    <col min="2060" max="2060" width="12.28515625" style="134" customWidth="1"/>
    <col min="2061" max="2065" width="0" style="134" hidden="1" customWidth="1"/>
    <col min="2066" max="2066" width="10.5703125" style="134" customWidth="1"/>
    <col min="2067" max="2067" width="0" style="134" hidden="1" customWidth="1"/>
    <col min="2068" max="2068" width="12.140625" style="134" customWidth="1"/>
    <col min="2069" max="2069" width="0" style="134" hidden="1" customWidth="1"/>
    <col min="2070" max="2070" width="11.28515625" style="134" customWidth="1"/>
    <col min="2071" max="2071" width="0" style="134" hidden="1" customWidth="1"/>
    <col min="2072" max="2072" width="12.140625" style="134" customWidth="1"/>
    <col min="2073" max="2073" width="0" style="134" hidden="1" customWidth="1"/>
    <col min="2074" max="2074" width="10.5703125" style="134" customWidth="1"/>
    <col min="2075" max="2079" width="0" style="134" hidden="1" customWidth="1"/>
    <col min="2080" max="2080" width="12.28515625" style="134" customWidth="1"/>
    <col min="2081" max="2081" width="0" style="134" hidden="1" customWidth="1"/>
    <col min="2082" max="2082" width="10.85546875" style="134" customWidth="1"/>
    <col min="2083" max="2083" width="0" style="134" hidden="1" customWidth="1"/>
    <col min="2084" max="2084" width="11.42578125" style="134"/>
    <col min="2085" max="2123" width="0" style="134" hidden="1" customWidth="1"/>
    <col min="2124" max="2124" width="11.42578125" style="134"/>
    <col min="2125" max="2125" width="0" style="134" hidden="1" customWidth="1"/>
    <col min="2126" max="2126" width="9.7109375" style="134" customWidth="1"/>
    <col min="2127"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0.85546875" style="134" customWidth="1"/>
    <col min="2315" max="2315" width="0" style="134" hidden="1" customWidth="1"/>
    <col min="2316" max="2316" width="12.28515625" style="134" customWidth="1"/>
    <col min="2317" max="2321" width="0" style="134" hidden="1" customWidth="1"/>
    <col min="2322" max="2322" width="10.5703125" style="134" customWidth="1"/>
    <col min="2323" max="2323" width="0" style="134" hidden="1" customWidth="1"/>
    <col min="2324" max="2324" width="12.140625" style="134" customWidth="1"/>
    <col min="2325" max="2325" width="0" style="134" hidden="1" customWidth="1"/>
    <col min="2326" max="2326" width="11.28515625" style="134" customWidth="1"/>
    <col min="2327" max="2327" width="0" style="134" hidden="1" customWidth="1"/>
    <col min="2328" max="2328" width="12.140625" style="134" customWidth="1"/>
    <col min="2329" max="2329" width="0" style="134" hidden="1" customWidth="1"/>
    <col min="2330" max="2330" width="10.5703125" style="134" customWidth="1"/>
    <col min="2331" max="2335" width="0" style="134" hidden="1" customWidth="1"/>
    <col min="2336" max="2336" width="12.28515625" style="134" customWidth="1"/>
    <col min="2337" max="2337" width="0" style="134" hidden="1" customWidth="1"/>
    <col min="2338" max="2338" width="10.85546875" style="134" customWidth="1"/>
    <col min="2339" max="2339" width="0" style="134" hidden="1" customWidth="1"/>
    <col min="2340" max="2340" width="11.42578125" style="134"/>
    <col min="2341" max="2379" width="0" style="134" hidden="1" customWidth="1"/>
    <col min="2380" max="2380" width="11.42578125" style="134"/>
    <col min="2381" max="2381" width="0" style="134" hidden="1" customWidth="1"/>
    <col min="2382" max="2382" width="9.7109375" style="134" customWidth="1"/>
    <col min="2383"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0.85546875" style="134" customWidth="1"/>
    <col min="2571" max="2571" width="0" style="134" hidden="1" customWidth="1"/>
    <col min="2572" max="2572" width="12.28515625" style="134" customWidth="1"/>
    <col min="2573" max="2577" width="0" style="134" hidden="1" customWidth="1"/>
    <col min="2578" max="2578" width="10.5703125" style="134" customWidth="1"/>
    <col min="2579" max="2579" width="0" style="134" hidden="1" customWidth="1"/>
    <col min="2580" max="2580" width="12.140625" style="134" customWidth="1"/>
    <col min="2581" max="2581" width="0" style="134" hidden="1" customWidth="1"/>
    <col min="2582" max="2582" width="11.28515625" style="134" customWidth="1"/>
    <col min="2583" max="2583" width="0" style="134" hidden="1" customWidth="1"/>
    <col min="2584" max="2584" width="12.140625" style="134" customWidth="1"/>
    <col min="2585" max="2585" width="0" style="134" hidden="1" customWidth="1"/>
    <col min="2586" max="2586" width="10.5703125" style="134" customWidth="1"/>
    <col min="2587" max="2591" width="0" style="134" hidden="1" customWidth="1"/>
    <col min="2592" max="2592" width="12.28515625" style="134" customWidth="1"/>
    <col min="2593" max="2593" width="0" style="134" hidden="1" customWidth="1"/>
    <col min="2594" max="2594" width="10.85546875" style="134" customWidth="1"/>
    <col min="2595" max="2595" width="0" style="134" hidden="1" customWidth="1"/>
    <col min="2596" max="2596" width="11.42578125" style="134"/>
    <col min="2597" max="2635" width="0" style="134" hidden="1" customWidth="1"/>
    <col min="2636" max="2636" width="11.42578125" style="134"/>
    <col min="2637" max="2637" width="0" style="134" hidden="1" customWidth="1"/>
    <col min="2638" max="2638" width="9.7109375" style="134" customWidth="1"/>
    <col min="2639"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0.85546875" style="134" customWidth="1"/>
    <col min="2827" max="2827" width="0" style="134" hidden="1" customWidth="1"/>
    <col min="2828" max="2828" width="12.28515625" style="134" customWidth="1"/>
    <col min="2829" max="2833" width="0" style="134" hidden="1" customWidth="1"/>
    <col min="2834" max="2834" width="10.5703125" style="134" customWidth="1"/>
    <col min="2835" max="2835" width="0" style="134" hidden="1" customWidth="1"/>
    <col min="2836" max="2836" width="12.140625" style="134" customWidth="1"/>
    <col min="2837" max="2837" width="0" style="134" hidden="1" customWidth="1"/>
    <col min="2838" max="2838" width="11.28515625" style="134" customWidth="1"/>
    <col min="2839" max="2839" width="0" style="134" hidden="1" customWidth="1"/>
    <col min="2840" max="2840" width="12.140625" style="134" customWidth="1"/>
    <col min="2841" max="2841" width="0" style="134" hidden="1" customWidth="1"/>
    <col min="2842" max="2842" width="10.5703125" style="134" customWidth="1"/>
    <col min="2843" max="2847" width="0" style="134" hidden="1" customWidth="1"/>
    <col min="2848" max="2848" width="12.28515625" style="134" customWidth="1"/>
    <col min="2849" max="2849" width="0" style="134" hidden="1" customWidth="1"/>
    <col min="2850" max="2850" width="10.85546875" style="134" customWidth="1"/>
    <col min="2851" max="2851" width="0" style="134" hidden="1" customWidth="1"/>
    <col min="2852" max="2852" width="11.42578125" style="134"/>
    <col min="2853" max="2891" width="0" style="134" hidden="1" customWidth="1"/>
    <col min="2892" max="2892" width="11.42578125" style="134"/>
    <col min="2893" max="2893" width="0" style="134" hidden="1" customWidth="1"/>
    <col min="2894" max="2894" width="9.7109375" style="134" customWidth="1"/>
    <col min="2895"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0.85546875" style="134" customWidth="1"/>
    <col min="3083" max="3083" width="0" style="134" hidden="1" customWidth="1"/>
    <col min="3084" max="3084" width="12.28515625" style="134" customWidth="1"/>
    <col min="3085" max="3089" width="0" style="134" hidden="1" customWidth="1"/>
    <col min="3090" max="3090" width="10.5703125" style="134" customWidth="1"/>
    <col min="3091" max="3091" width="0" style="134" hidden="1" customWidth="1"/>
    <col min="3092" max="3092" width="12.140625" style="134" customWidth="1"/>
    <col min="3093" max="3093" width="0" style="134" hidden="1" customWidth="1"/>
    <col min="3094" max="3094" width="11.28515625" style="134" customWidth="1"/>
    <col min="3095" max="3095" width="0" style="134" hidden="1" customWidth="1"/>
    <col min="3096" max="3096" width="12.140625" style="134" customWidth="1"/>
    <col min="3097" max="3097" width="0" style="134" hidden="1" customWidth="1"/>
    <col min="3098" max="3098" width="10.5703125" style="134" customWidth="1"/>
    <col min="3099" max="3103" width="0" style="134" hidden="1" customWidth="1"/>
    <col min="3104" max="3104" width="12.28515625" style="134" customWidth="1"/>
    <col min="3105" max="3105" width="0" style="134" hidden="1" customWidth="1"/>
    <col min="3106" max="3106" width="10.85546875" style="134" customWidth="1"/>
    <col min="3107" max="3107" width="0" style="134" hidden="1" customWidth="1"/>
    <col min="3108" max="3108" width="11.42578125" style="134"/>
    <col min="3109" max="3147" width="0" style="134" hidden="1" customWidth="1"/>
    <col min="3148" max="3148" width="11.42578125" style="134"/>
    <col min="3149" max="3149" width="0" style="134" hidden="1" customWidth="1"/>
    <col min="3150" max="3150" width="9.7109375" style="134" customWidth="1"/>
    <col min="3151"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0.85546875" style="134" customWidth="1"/>
    <col min="3339" max="3339" width="0" style="134" hidden="1" customWidth="1"/>
    <col min="3340" max="3340" width="12.28515625" style="134" customWidth="1"/>
    <col min="3341" max="3345" width="0" style="134" hidden="1" customWidth="1"/>
    <col min="3346" max="3346" width="10.5703125" style="134" customWidth="1"/>
    <col min="3347" max="3347" width="0" style="134" hidden="1" customWidth="1"/>
    <col min="3348" max="3348" width="12.140625" style="134" customWidth="1"/>
    <col min="3349" max="3349" width="0" style="134" hidden="1" customWidth="1"/>
    <col min="3350" max="3350" width="11.28515625" style="134" customWidth="1"/>
    <col min="3351" max="3351" width="0" style="134" hidden="1" customWidth="1"/>
    <col min="3352" max="3352" width="12.140625" style="134" customWidth="1"/>
    <col min="3353" max="3353" width="0" style="134" hidden="1" customWidth="1"/>
    <col min="3354" max="3354" width="10.5703125" style="134" customWidth="1"/>
    <col min="3355" max="3359" width="0" style="134" hidden="1" customWidth="1"/>
    <col min="3360" max="3360" width="12.28515625" style="134" customWidth="1"/>
    <col min="3361" max="3361" width="0" style="134" hidden="1" customWidth="1"/>
    <col min="3362" max="3362" width="10.85546875" style="134" customWidth="1"/>
    <col min="3363" max="3363" width="0" style="134" hidden="1" customWidth="1"/>
    <col min="3364" max="3364" width="11.42578125" style="134"/>
    <col min="3365" max="3403" width="0" style="134" hidden="1" customWidth="1"/>
    <col min="3404" max="3404" width="11.42578125" style="134"/>
    <col min="3405" max="3405" width="0" style="134" hidden="1" customWidth="1"/>
    <col min="3406" max="3406" width="9.7109375" style="134" customWidth="1"/>
    <col min="3407"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0.85546875" style="134" customWidth="1"/>
    <col min="3595" max="3595" width="0" style="134" hidden="1" customWidth="1"/>
    <col min="3596" max="3596" width="12.28515625" style="134" customWidth="1"/>
    <col min="3597" max="3601" width="0" style="134" hidden="1" customWidth="1"/>
    <col min="3602" max="3602" width="10.5703125" style="134" customWidth="1"/>
    <col min="3603" max="3603" width="0" style="134" hidden="1" customWidth="1"/>
    <col min="3604" max="3604" width="12.140625" style="134" customWidth="1"/>
    <col min="3605" max="3605" width="0" style="134" hidden="1" customWidth="1"/>
    <col min="3606" max="3606" width="11.28515625" style="134" customWidth="1"/>
    <col min="3607" max="3607" width="0" style="134" hidden="1" customWidth="1"/>
    <col min="3608" max="3608" width="12.140625" style="134" customWidth="1"/>
    <col min="3609" max="3609" width="0" style="134" hidden="1" customWidth="1"/>
    <col min="3610" max="3610" width="10.5703125" style="134" customWidth="1"/>
    <col min="3611" max="3615" width="0" style="134" hidden="1" customWidth="1"/>
    <col min="3616" max="3616" width="12.28515625" style="134" customWidth="1"/>
    <col min="3617" max="3617" width="0" style="134" hidden="1" customWidth="1"/>
    <col min="3618" max="3618" width="10.85546875" style="134" customWidth="1"/>
    <col min="3619" max="3619" width="0" style="134" hidden="1" customWidth="1"/>
    <col min="3620" max="3620" width="11.42578125" style="134"/>
    <col min="3621" max="3659" width="0" style="134" hidden="1" customWidth="1"/>
    <col min="3660" max="3660" width="11.42578125" style="134"/>
    <col min="3661" max="3661" width="0" style="134" hidden="1" customWidth="1"/>
    <col min="3662" max="3662" width="9.7109375" style="134" customWidth="1"/>
    <col min="3663"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0.85546875" style="134" customWidth="1"/>
    <col min="3851" max="3851" width="0" style="134" hidden="1" customWidth="1"/>
    <col min="3852" max="3852" width="12.28515625" style="134" customWidth="1"/>
    <col min="3853" max="3857" width="0" style="134" hidden="1" customWidth="1"/>
    <col min="3858" max="3858" width="10.5703125" style="134" customWidth="1"/>
    <col min="3859" max="3859" width="0" style="134" hidden="1" customWidth="1"/>
    <col min="3860" max="3860" width="12.140625" style="134" customWidth="1"/>
    <col min="3861" max="3861" width="0" style="134" hidden="1" customWidth="1"/>
    <col min="3862" max="3862" width="11.28515625" style="134" customWidth="1"/>
    <col min="3863" max="3863" width="0" style="134" hidden="1" customWidth="1"/>
    <col min="3864" max="3864" width="12.140625" style="134" customWidth="1"/>
    <col min="3865" max="3865" width="0" style="134" hidden="1" customWidth="1"/>
    <col min="3866" max="3866" width="10.5703125" style="134" customWidth="1"/>
    <col min="3867" max="3871" width="0" style="134" hidden="1" customWidth="1"/>
    <col min="3872" max="3872" width="12.28515625" style="134" customWidth="1"/>
    <col min="3873" max="3873" width="0" style="134" hidden="1" customWidth="1"/>
    <col min="3874" max="3874" width="10.85546875" style="134" customWidth="1"/>
    <col min="3875" max="3875" width="0" style="134" hidden="1" customWidth="1"/>
    <col min="3876" max="3876" width="11.42578125" style="134"/>
    <col min="3877" max="3915" width="0" style="134" hidden="1" customWidth="1"/>
    <col min="3916" max="3916" width="11.42578125" style="134"/>
    <col min="3917" max="3917" width="0" style="134" hidden="1" customWidth="1"/>
    <col min="3918" max="3918" width="9.7109375" style="134" customWidth="1"/>
    <col min="3919"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0.85546875" style="134" customWidth="1"/>
    <col min="4107" max="4107" width="0" style="134" hidden="1" customWidth="1"/>
    <col min="4108" max="4108" width="12.28515625" style="134" customWidth="1"/>
    <col min="4109" max="4113" width="0" style="134" hidden="1" customWidth="1"/>
    <col min="4114" max="4114" width="10.5703125" style="134" customWidth="1"/>
    <col min="4115" max="4115" width="0" style="134" hidden="1" customWidth="1"/>
    <col min="4116" max="4116" width="12.140625" style="134" customWidth="1"/>
    <col min="4117" max="4117" width="0" style="134" hidden="1" customWidth="1"/>
    <col min="4118" max="4118" width="11.28515625" style="134" customWidth="1"/>
    <col min="4119" max="4119" width="0" style="134" hidden="1" customWidth="1"/>
    <col min="4120" max="4120" width="12.140625" style="134" customWidth="1"/>
    <col min="4121" max="4121" width="0" style="134" hidden="1" customWidth="1"/>
    <col min="4122" max="4122" width="10.5703125" style="134" customWidth="1"/>
    <col min="4123" max="4127" width="0" style="134" hidden="1" customWidth="1"/>
    <col min="4128" max="4128" width="12.28515625" style="134" customWidth="1"/>
    <col min="4129" max="4129" width="0" style="134" hidden="1" customWidth="1"/>
    <col min="4130" max="4130" width="10.85546875" style="134" customWidth="1"/>
    <col min="4131" max="4131" width="0" style="134" hidden="1" customWidth="1"/>
    <col min="4132" max="4132" width="11.42578125" style="134"/>
    <col min="4133" max="4171" width="0" style="134" hidden="1" customWidth="1"/>
    <col min="4172" max="4172" width="11.42578125" style="134"/>
    <col min="4173" max="4173" width="0" style="134" hidden="1" customWidth="1"/>
    <col min="4174" max="4174" width="9.7109375" style="134" customWidth="1"/>
    <col min="4175"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0.85546875" style="134" customWidth="1"/>
    <col min="4363" max="4363" width="0" style="134" hidden="1" customWidth="1"/>
    <col min="4364" max="4364" width="12.28515625" style="134" customWidth="1"/>
    <col min="4365" max="4369" width="0" style="134" hidden="1" customWidth="1"/>
    <col min="4370" max="4370" width="10.5703125" style="134" customWidth="1"/>
    <col min="4371" max="4371" width="0" style="134" hidden="1" customWidth="1"/>
    <col min="4372" max="4372" width="12.140625" style="134" customWidth="1"/>
    <col min="4373" max="4373" width="0" style="134" hidden="1" customWidth="1"/>
    <col min="4374" max="4374" width="11.28515625" style="134" customWidth="1"/>
    <col min="4375" max="4375" width="0" style="134" hidden="1" customWidth="1"/>
    <col min="4376" max="4376" width="12.140625" style="134" customWidth="1"/>
    <col min="4377" max="4377" width="0" style="134" hidden="1" customWidth="1"/>
    <col min="4378" max="4378" width="10.5703125" style="134" customWidth="1"/>
    <col min="4379" max="4383" width="0" style="134" hidden="1" customWidth="1"/>
    <col min="4384" max="4384" width="12.28515625" style="134" customWidth="1"/>
    <col min="4385" max="4385" width="0" style="134" hidden="1" customWidth="1"/>
    <col min="4386" max="4386" width="10.85546875" style="134" customWidth="1"/>
    <col min="4387" max="4387" width="0" style="134" hidden="1" customWidth="1"/>
    <col min="4388" max="4388" width="11.42578125" style="134"/>
    <col min="4389" max="4427" width="0" style="134" hidden="1" customWidth="1"/>
    <col min="4428" max="4428" width="11.42578125" style="134"/>
    <col min="4429" max="4429" width="0" style="134" hidden="1" customWidth="1"/>
    <col min="4430" max="4430" width="9.7109375" style="134" customWidth="1"/>
    <col min="4431"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0.85546875" style="134" customWidth="1"/>
    <col min="4619" max="4619" width="0" style="134" hidden="1" customWidth="1"/>
    <col min="4620" max="4620" width="12.28515625" style="134" customWidth="1"/>
    <col min="4621" max="4625" width="0" style="134" hidden="1" customWidth="1"/>
    <col min="4626" max="4626" width="10.5703125" style="134" customWidth="1"/>
    <col min="4627" max="4627" width="0" style="134" hidden="1" customWidth="1"/>
    <col min="4628" max="4628" width="12.140625" style="134" customWidth="1"/>
    <col min="4629" max="4629" width="0" style="134" hidden="1" customWidth="1"/>
    <col min="4630" max="4630" width="11.28515625" style="134" customWidth="1"/>
    <col min="4631" max="4631" width="0" style="134" hidden="1" customWidth="1"/>
    <col min="4632" max="4632" width="12.140625" style="134" customWidth="1"/>
    <col min="4633" max="4633" width="0" style="134" hidden="1" customWidth="1"/>
    <col min="4634" max="4634" width="10.5703125" style="134" customWidth="1"/>
    <col min="4635" max="4639" width="0" style="134" hidden="1" customWidth="1"/>
    <col min="4640" max="4640" width="12.28515625" style="134" customWidth="1"/>
    <col min="4641" max="4641" width="0" style="134" hidden="1" customWidth="1"/>
    <col min="4642" max="4642" width="10.85546875" style="134" customWidth="1"/>
    <col min="4643" max="4643" width="0" style="134" hidden="1" customWidth="1"/>
    <col min="4644" max="4644" width="11.42578125" style="134"/>
    <col min="4645" max="4683" width="0" style="134" hidden="1" customWidth="1"/>
    <col min="4684" max="4684" width="11.42578125" style="134"/>
    <col min="4685" max="4685" width="0" style="134" hidden="1" customWidth="1"/>
    <col min="4686" max="4686" width="9.7109375" style="134" customWidth="1"/>
    <col min="4687"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0.85546875" style="134" customWidth="1"/>
    <col min="4875" max="4875" width="0" style="134" hidden="1" customWidth="1"/>
    <col min="4876" max="4876" width="12.28515625" style="134" customWidth="1"/>
    <col min="4877" max="4881" width="0" style="134" hidden="1" customWidth="1"/>
    <col min="4882" max="4882" width="10.5703125" style="134" customWidth="1"/>
    <col min="4883" max="4883" width="0" style="134" hidden="1" customWidth="1"/>
    <col min="4884" max="4884" width="12.140625" style="134" customWidth="1"/>
    <col min="4885" max="4885" width="0" style="134" hidden="1" customWidth="1"/>
    <col min="4886" max="4886" width="11.28515625" style="134" customWidth="1"/>
    <col min="4887" max="4887" width="0" style="134" hidden="1" customWidth="1"/>
    <col min="4888" max="4888" width="12.140625" style="134" customWidth="1"/>
    <col min="4889" max="4889" width="0" style="134" hidden="1" customWidth="1"/>
    <col min="4890" max="4890" width="10.5703125" style="134" customWidth="1"/>
    <col min="4891" max="4895" width="0" style="134" hidden="1" customWidth="1"/>
    <col min="4896" max="4896" width="12.28515625" style="134" customWidth="1"/>
    <col min="4897" max="4897" width="0" style="134" hidden="1" customWidth="1"/>
    <col min="4898" max="4898" width="10.85546875" style="134" customWidth="1"/>
    <col min="4899" max="4899" width="0" style="134" hidden="1" customWidth="1"/>
    <col min="4900" max="4900" width="11.42578125" style="134"/>
    <col min="4901" max="4939" width="0" style="134" hidden="1" customWidth="1"/>
    <col min="4940" max="4940" width="11.42578125" style="134"/>
    <col min="4941" max="4941" width="0" style="134" hidden="1" customWidth="1"/>
    <col min="4942" max="4942" width="9.7109375" style="134" customWidth="1"/>
    <col min="4943"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0.85546875" style="134" customWidth="1"/>
    <col min="5131" max="5131" width="0" style="134" hidden="1" customWidth="1"/>
    <col min="5132" max="5132" width="12.28515625" style="134" customWidth="1"/>
    <col min="5133" max="5137" width="0" style="134" hidden="1" customWidth="1"/>
    <col min="5138" max="5138" width="10.5703125" style="134" customWidth="1"/>
    <col min="5139" max="5139" width="0" style="134" hidden="1" customWidth="1"/>
    <col min="5140" max="5140" width="12.140625" style="134" customWidth="1"/>
    <col min="5141" max="5141" width="0" style="134" hidden="1" customWidth="1"/>
    <col min="5142" max="5142" width="11.28515625" style="134" customWidth="1"/>
    <col min="5143" max="5143" width="0" style="134" hidden="1" customWidth="1"/>
    <col min="5144" max="5144" width="12.140625" style="134" customWidth="1"/>
    <col min="5145" max="5145" width="0" style="134" hidden="1" customWidth="1"/>
    <col min="5146" max="5146" width="10.5703125" style="134" customWidth="1"/>
    <col min="5147" max="5151" width="0" style="134" hidden="1" customWidth="1"/>
    <col min="5152" max="5152" width="12.28515625" style="134" customWidth="1"/>
    <col min="5153" max="5153" width="0" style="134" hidden="1" customWidth="1"/>
    <col min="5154" max="5154" width="10.85546875" style="134" customWidth="1"/>
    <col min="5155" max="5155" width="0" style="134" hidden="1" customWidth="1"/>
    <col min="5156" max="5156" width="11.42578125" style="134"/>
    <col min="5157" max="5195" width="0" style="134" hidden="1" customWidth="1"/>
    <col min="5196" max="5196" width="11.42578125" style="134"/>
    <col min="5197" max="5197" width="0" style="134" hidden="1" customWidth="1"/>
    <col min="5198" max="5198" width="9.7109375" style="134" customWidth="1"/>
    <col min="5199"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0.85546875" style="134" customWidth="1"/>
    <col min="5387" max="5387" width="0" style="134" hidden="1" customWidth="1"/>
    <col min="5388" max="5388" width="12.28515625" style="134" customWidth="1"/>
    <col min="5389" max="5393" width="0" style="134" hidden="1" customWidth="1"/>
    <col min="5394" max="5394" width="10.5703125" style="134" customWidth="1"/>
    <col min="5395" max="5395" width="0" style="134" hidden="1" customWidth="1"/>
    <col min="5396" max="5396" width="12.140625" style="134" customWidth="1"/>
    <col min="5397" max="5397" width="0" style="134" hidden="1" customWidth="1"/>
    <col min="5398" max="5398" width="11.28515625" style="134" customWidth="1"/>
    <col min="5399" max="5399" width="0" style="134" hidden="1" customWidth="1"/>
    <col min="5400" max="5400" width="12.140625" style="134" customWidth="1"/>
    <col min="5401" max="5401" width="0" style="134" hidden="1" customWidth="1"/>
    <col min="5402" max="5402" width="10.5703125" style="134" customWidth="1"/>
    <col min="5403" max="5407" width="0" style="134" hidden="1" customWidth="1"/>
    <col min="5408" max="5408" width="12.28515625" style="134" customWidth="1"/>
    <col min="5409" max="5409" width="0" style="134" hidden="1" customWidth="1"/>
    <col min="5410" max="5410" width="10.85546875" style="134" customWidth="1"/>
    <col min="5411" max="5411" width="0" style="134" hidden="1" customWidth="1"/>
    <col min="5412" max="5412" width="11.42578125" style="134"/>
    <col min="5413" max="5451" width="0" style="134" hidden="1" customWidth="1"/>
    <col min="5452" max="5452" width="11.42578125" style="134"/>
    <col min="5453" max="5453" width="0" style="134" hidden="1" customWidth="1"/>
    <col min="5454" max="5454" width="9.7109375" style="134" customWidth="1"/>
    <col min="5455"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0.85546875" style="134" customWidth="1"/>
    <col min="5643" max="5643" width="0" style="134" hidden="1" customWidth="1"/>
    <col min="5644" max="5644" width="12.28515625" style="134" customWidth="1"/>
    <col min="5645" max="5649" width="0" style="134" hidden="1" customWidth="1"/>
    <col min="5650" max="5650" width="10.5703125" style="134" customWidth="1"/>
    <col min="5651" max="5651" width="0" style="134" hidden="1" customWidth="1"/>
    <col min="5652" max="5652" width="12.140625" style="134" customWidth="1"/>
    <col min="5653" max="5653" width="0" style="134" hidden="1" customWidth="1"/>
    <col min="5654" max="5654" width="11.28515625" style="134" customWidth="1"/>
    <col min="5655" max="5655" width="0" style="134" hidden="1" customWidth="1"/>
    <col min="5656" max="5656" width="12.140625" style="134" customWidth="1"/>
    <col min="5657" max="5657" width="0" style="134" hidden="1" customWidth="1"/>
    <col min="5658" max="5658" width="10.5703125" style="134" customWidth="1"/>
    <col min="5659" max="5663" width="0" style="134" hidden="1" customWidth="1"/>
    <col min="5664" max="5664" width="12.28515625" style="134" customWidth="1"/>
    <col min="5665" max="5665" width="0" style="134" hidden="1" customWidth="1"/>
    <col min="5666" max="5666" width="10.85546875" style="134" customWidth="1"/>
    <col min="5667" max="5667" width="0" style="134" hidden="1" customWidth="1"/>
    <col min="5668" max="5668" width="11.42578125" style="134"/>
    <col min="5669" max="5707" width="0" style="134" hidden="1" customWidth="1"/>
    <col min="5708" max="5708" width="11.42578125" style="134"/>
    <col min="5709" max="5709" width="0" style="134" hidden="1" customWidth="1"/>
    <col min="5710" max="5710" width="9.7109375" style="134" customWidth="1"/>
    <col min="5711"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0.85546875" style="134" customWidth="1"/>
    <col min="5899" max="5899" width="0" style="134" hidden="1" customWidth="1"/>
    <col min="5900" max="5900" width="12.28515625" style="134" customWidth="1"/>
    <col min="5901" max="5905" width="0" style="134" hidden="1" customWidth="1"/>
    <col min="5906" max="5906" width="10.5703125" style="134" customWidth="1"/>
    <col min="5907" max="5907" width="0" style="134" hidden="1" customWidth="1"/>
    <col min="5908" max="5908" width="12.140625" style="134" customWidth="1"/>
    <col min="5909" max="5909" width="0" style="134" hidden="1" customWidth="1"/>
    <col min="5910" max="5910" width="11.28515625" style="134" customWidth="1"/>
    <col min="5911" max="5911" width="0" style="134" hidden="1" customWidth="1"/>
    <col min="5912" max="5912" width="12.140625" style="134" customWidth="1"/>
    <col min="5913" max="5913" width="0" style="134" hidden="1" customWidth="1"/>
    <col min="5914" max="5914" width="10.5703125" style="134" customWidth="1"/>
    <col min="5915" max="5919" width="0" style="134" hidden="1" customWidth="1"/>
    <col min="5920" max="5920" width="12.28515625" style="134" customWidth="1"/>
    <col min="5921" max="5921" width="0" style="134" hidden="1" customWidth="1"/>
    <col min="5922" max="5922" width="10.85546875" style="134" customWidth="1"/>
    <col min="5923" max="5923" width="0" style="134" hidden="1" customWidth="1"/>
    <col min="5924" max="5924" width="11.42578125" style="134"/>
    <col min="5925" max="5963" width="0" style="134" hidden="1" customWidth="1"/>
    <col min="5964" max="5964" width="11.42578125" style="134"/>
    <col min="5965" max="5965" width="0" style="134" hidden="1" customWidth="1"/>
    <col min="5966" max="5966" width="9.7109375" style="134" customWidth="1"/>
    <col min="5967"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0.85546875" style="134" customWidth="1"/>
    <col min="6155" max="6155" width="0" style="134" hidden="1" customWidth="1"/>
    <col min="6156" max="6156" width="12.28515625" style="134" customWidth="1"/>
    <col min="6157" max="6161" width="0" style="134" hidden="1" customWidth="1"/>
    <col min="6162" max="6162" width="10.5703125" style="134" customWidth="1"/>
    <col min="6163" max="6163" width="0" style="134" hidden="1" customWidth="1"/>
    <col min="6164" max="6164" width="12.140625" style="134" customWidth="1"/>
    <col min="6165" max="6165" width="0" style="134" hidden="1" customWidth="1"/>
    <col min="6166" max="6166" width="11.28515625" style="134" customWidth="1"/>
    <col min="6167" max="6167" width="0" style="134" hidden="1" customWidth="1"/>
    <col min="6168" max="6168" width="12.140625" style="134" customWidth="1"/>
    <col min="6169" max="6169" width="0" style="134" hidden="1" customWidth="1"/>
    <col min="6170" max="6170" width="10.5703125" style="134" customWidth="1"/>
    <col min="6171" max="6175" width="0" style="134" hidden="1" customWidth="1"/>
    <col min="6176" max="6176" width="12.28515625" style="134" customWidth="1"/>
    <col min="6177" max="6177" width="0" style="134" hidden="1" customWidth="1"/>
    <col min="6178" max="6178" width="10.85546875" style="134" customWidth="1"/>
    <col min="6179" max="6179" width="0" style="134" hidden="1" customWidth="1"/>
    <col min="6180" max="6180" width="11.42578125" style="134"/>
    <col min="6181" max="6219" width="0" style="134" hidden="1" customWidth="1"/>
    <col min="6220" max="6220" width="11.42578125" style="134"/>
    <col min="6221" max="6221" width="0" style="134" hidden="1" customWidth="1"/>
    <col min="6222" max="6222" width="9.7109375" style="134" customWidth="1"/>
    <col min="6223"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0.85546875" style="134" customWidth="1"/>
    <col min="6411" max="6411" width="0" style="134" hidden="1" customWidth="1"/>
    <col min="6412" max="6412" width="12.28515625" style="134" customWidth="1"/>
    <col min="6413" max="6417" width="0" style="134" hidden="1" customWidth="1"/>
    <col min="6418" max="6418" width="10.5703125" style="134" customWidth="1"/>
    <col min="6419" max="6419" width="0" style="134" hidden="1" customWidth="1"/>
    <col min="6420" max="6420" width="12.140625" style="134" customWidth="1"/>
    <col min="6421" max="6421" width="0" style="134" hidden="1" customWidth="1"/>
    <col min="6422" max="6422" width="11.28515625" style="134" customWidth="1"/>
    <col min="6423" max="6423" width="0" style="134" hidden="1" customWidth="1"/>
    <col min="6424" max="6424" width="12.140625" style="134" customWidth="1"/>
    <col min="6425" max="6425" width="0" style="134" hidden="1" customWidth="1"/>
    <col min="6426" max="6426" width="10.5703125" style="134" customWidth="1"/>
    <col min="6427" max="6431" width="0" style="134" hidden="1" customWidth="1"/>
    <col min="6432" max="6432" width="12.28515625" style="134" customWidth="1"/>
    <col min="6433" max="6433" width="0" style="134" hidden="1" customWidth="1"/>
    <col min="6434" max="6434" width="10.85546875" style="134" customWidth="1"/>
    <col min="6435" max="6435" width="0" style="134" hidden="1" customWidth="1"/>
    <col min="6436" max="6436" width="11.42578125" style="134"/>
    <col min="6437" max="6475" width="0" style="134" hidden="1" customWidth="1"/>
    <col min="6476" max="6476" width="11.42578125" style="134"/>
    <col min="6477" max="6477" width="0" style="134" hidden="1" customWidth="1"/>
    <col min="6478" max="6478" width="9.7109375" style="134" customWidth="1"/>
    <col min="6479"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0.85546875" style="134" customWidth="1"/>
    <col min="6667" max="6667" width="0" style="134" hidden="1" customWidth="1"/>
    <col min="6668" max="6668" width="12.28515625" style="134" customWidth="1"/>
    <col min="6669" max="6673" width="0" style="134" hidden="1" customWidth="1"/>
    <col min="6674" max="6674" width="10.5703125" style="134" customWidth="1"/>
    <col min="6675" max="6675" width="0" style="134" hidden="1" customWidth="1"/>
    <col min="6676" max="6676" width="12.140625" style="134" customWidth="1"/>
    <col min="6677" max="6677" width="0" style="134" hidden="1" customWidth="1"/>
    <col min="6678" max="6678" width="11.28515625" style="134" customWidth="1"/>
    <col min="6679" max="6679" width="0" style="134" hidden="1" customWidth="1"/>
    <col min="6680" max="6680" width="12.140625" style="134" customWidth="1"/>
    <col min="6681" max="6681" width="0" style="134" hidden="1" customWidth="1"/>
    <col min="6682" max="6682" width="10.5703125" style="134" customWidth="1"/>
    <col min="6683" max="6687" width="0" style="134" hidden="1" customWidth="1"/>
    <col min="6688" max="6688" width="12.28515625" style="134" customWidth="1"/>
    <col min="6689" max="6689" width="0" style="134" hidden="1" customWidth="1"/>
    <col min="6690" max="6690" width="10.85546875" style="134" customWidth="1"/>
    <col min="6691" max="6691" width="0" style="134" hidden="1" customWidth="1"/>
    <col min="6692" max="6692" width="11.42578125" style="134"/>
    <col min="6693" max="6731" width="0" style="134" hidden="1" customWidth="1"/>
    <col min="6732" max="6732" width="11.42578125" style="134"/>
    <col min="6733" max="6733" width="0" style="134" hidden="1" customWidth="1"/>
    <col min="6734" max="6734" width="9.7109375" style="134" customWidth="1"/>
    <col min="6735"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0.85546875" style="134" customWidth="1"/>
    <col min="6923" max="6923" width="0" style="134" hidden="1" customWidth="1"/>
    <col min="6924" max="6924" width="12.28515625" style="134" customWidth="1"/>
    <col min="6925" max="6929" width="0" style="134" hidden="1" customWidth="1"/>
    <col min="6930" max="6930" width="10.5703125" style="134" customWidth="1"/>
    <col min="6931" max="6931" width="0" style="134" hidden="1" customWidth="1"/>
    <col min="6932" max="6932" width="12.140625" style="134" customWidth="1"/>
    <col min="6933" max="6933" width="0" style="134" hidden="1" customWidth="1"/>
    <col min="6934" max="6934" width="11.28515625" style="134" customWidth="1"/>
    <col min="6935" max="6935" width="0" style="134" hidden="1" customWidth="1"/>
    <col min="6936" max="6936" width="12.140625" style="134" customWidth="1"/>
    <col min="6937" max="6937" width="0" style="134" hidden="1" customWidth="1"/>
    <col min="6938" max="6938" width="10.5703125" style="134" customWidth="1"/>
    <col min="6939" max="6943" width="0" style="134" hidden="1" customWidth="1"/>
    <col min="6944" max="6944" width="12.28515625" style="134" customWidth="1"/>
    <col min="6945" max="6945" width="0" style="134" hidden="1" customWidth="1"/>
    <col min="6946" max="6946" width="10.85546875" style="134" customWidth="1"/>
    <col min="6947" max="6947" width="0" style="134" hidden="1" customWidth="1"/>
    <col min="6948" max="6948" width="11.42578125" style="134"/>
    <col min="6949" max="6987" width="0" style="134" hidden="1" customWidth="1"/>
    <col min="6988" max="6988" width="11.42578125" style="134"/>
    <col min="6989" max="6989" width="0" style="134" hidden="1" customWidth="1"/>
    <col min="6990" max="6990" width="9.7109375" style="134" customWidth="1"/>
    <col min="6991"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0.85546875" style="134" customWidth="1"/>
    <col min="7179" max="7179" width="0" style="134" hidden="1" customWidth="1"/>
    <col min="7180" max="7180" width="12.28515625" style="134" customWidth="1"/>
    <col min="7181" max="7185" width="0" style="134" hidden="1" customWidth="1"/>
    <col min="7186" max="7186" width="10.5703125" style="134" customWidth="1"/>
    <col min="7187" max="7187" width="0" style="134" hidden="1" customWidth="1"/>
    <col min="7188" max="7188" width="12.140625" style="134" customWidth="1"/>
    <col min="7189" max="7189" width="0" style="134" hidden="1" customWidth="1"/>
    <col min="7190" max="7190" width="11.28515625" style="134" customWidth="1"/>
    <col min="7191" max="7191" width="0" style="134" hidden="1" customWidth="1"/>
    <col min="7192" max="7192" width="12.140625" style="134" customWidth="1"/>
    <col min="7193" max="7193" width="0" style="134" hidden="1" customWidth="1"/>
    <col min="7194" max="7194" width="10.5703125" style="134" customWidth="1"/>
    <col min="7195" max="7199" width="0" style="134" hidden="1" customWidth="1"/>
    <col min="7200" max="7200" width="12.28515625" style="134" customWidth="1"/>
    <col min="7201" max="7201" width="0" style="134" hidden="1" customWidth="1"/>
    <col min="7202" max="7202" width="10.85546875" style="134" customWidth="1"/>
    <col min="7203" max="7203" width="0" style="134" hidden="1" customWidth="1"/>
    <col min="7204" max="7204" width="11.42578125" style="134"/>
    <col min="7205" max="7243" width="0" style="134" hidden="1" customWidth="1"/>
    <col min="7244" max="7244" width="11.42578125" style="134"/>
    <col min="7245" max="7245" width="0" style="134" hidden="1" customWidth="1"/>
    <col min="7246" max="7246" width="9.7109375" style="134" customWidth="1"/>
    <col min="7247"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0.85546875" style="134" customWidth="1"/>
    <col min="7435" max="7435" width="0" style="134" hidden="1" customWidth="1"/>
    <col min="7436" max="7436" width="12.28515625" style="134" customWidth="1"/>
    <col min="7437" max="7441" width="0" style="134" hidden="1" customWidth="1"/>
    <col min="7442" max="7442" width="10.5703125" style="134" customWidth="1"/>
    <col min="7443" max="7443" width="0" style="134" hidden="1" customWidth="1"/>
    <col min="7444" max="7444" width="12.140625" style="134" customWidth="1"/>
    <col min="7445" max="7445" width="0" style="134" hidden="1" customWidth="1"/>
    <col min="7446" max="7446" width="11.28515625" style="134" customWidth="1"/>
    <col min="7447" max="7447" width="0" style="134" hidden="1" customWidth="1"/>
    <col min="7448" max="7448" width="12.140625" style="134" customWidth="1"/>
    <col min="7449" max="7449" width="0" style="134" hidden="1" customWidth="1"/>
    <col min="7450" max="7450" width="10.5703125" style="134" customWidth="1"/>
    <col min="7451" max="7455" width="0" style="134" hidden="1" customWidth="1"/>
    <col min="7456" max="7456" width="12.28515625" style="134" customWidth="1"/>
    <col min="7457" max="7457" width="0" style="134" hidden="1" customWidth="1"/>
    <col min="7458" max="7458" width="10.85546875" style="134" customWidth="1"/>
    <col min="7459" max="7459" width="0" style="134" hidden="1" customWidth="1"/>
    <col min="7460" max="7460" width="11.42578125" style="134"/>
    <col min="7461" max="7499" width="0" style="134" hidden="1" customWidth="1"/>
    <col min="7500" max="7500" width="11.42578125" style="134"/>
    <col min="7501" max="7501" width="0" style="134" hidden="1" customWidth="1"/>
    <col min="7502" max="7502" width="9.7109375" style="134" customWidth="1"/>
    <col min="7503"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0.85546875" style="134" customWidth="1"/>
    <col min="7691" max="7691" width="0" style="134" hidden="1" customWidth="1"/>
    <col min="7692" max="7692" width="12.28515625" style="134" customWidth="1"/>
    <col min="7693" max="7697" width="0" style="134" hidden="1" customWidth="1"/>
    <col min="7698" max="7698" width="10.5703125" style="134" customWidth="1"/>
    <col min="7699" max="7699" width="0" style="134" hidden="1" customWidth="1"/>
    <col min="7700" max="7700" width="12.140625" style="134" customWidth="1"/>
    <col min="7701" max="7701" width="0" style="134" hidden="1" customWidth="1"/>
    <col min="7702" max="7702" width="11.28515625" style="134" customWidth="1"/>
    <col min="7703" max="7703" width="0" style="134" hidden="1" customWidth="1"/>
    <col min="7704" max="7704" width="12.140625" style="134" customWidth="1"/>
    <col min="7705" max="7705" width="0" style="134" hidden="1" customWidth="1"/>
    <col min="7706" max="7706" width="10.5703125" style="134" customWidth="1"/>
    <col min="7707" max="7711" width="0" style="134" hidden="1" customWidth="1"/>
    <col min="7712" max="7712" width="12.28515625" style="134" customWidth="1"/>
    <col min="7713" max="7713" width="0" style="134" hidden="1" customWidth="1"/>
    <col min="7714" max="7714" width="10.85546875" style="134" customWidth="1"/>
    <col min="7715" max="7715" width="0" style="134" hidden="1" customWidth="1"/>
    <col min="7716" max="7716" width="11.42578125" style="134"/>
    <col min="7717" max="7755" width="0" style="134" hidden="1" customWidth="1"/>
    <col min="7756" max="7756" width="11.42578125" style="134"/>
    <col min="7757" max="7757" width="0" style="134" hidden="1" customWidth="1"/>
    <col min="7758" max="7758" width="9.7109375" style="134" customWidth="1"/>
    <col min="7759"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0.85546875" style="134" customWidth="1"/>
    <col min="7947" max="7947" width="0" style="134" hidden="1" customWidth="1"/>
    <col min="7948" max="7948" width="12.28515625" style="134" customWidth="1"/>
    <col min="7949" max="7953" width="0" style="134" hidden="1" customWidth="1"/>
    <col min="7954" max="7954" width="10.5703125" style="134" customWidth="1"/>
    <col min="7955" max="7955" width="0" style="134" hidden="1" customWidth="1"/>
    <col min="7956" max="7956" width="12.140625" style="134" customWidth="1"/>
    <col min="7957" max="7957" width="0" style="134" hidden="1" customWidth="1"/>
    <col min="7958" max="7958" width="11.28515625" style="134" customWidth="1"/>
    <col min="7959" max="7959" width="0" style="134" hidden="1" customWidth="1"/>
    <col min="7960" max="7960" width="12.140625" style="134" customWidth="1"/>
    <col min="7961" max="7961" width="0" style="134" hidden="1" customWidth="1"/>
    <col min="7962" max="7962" width="10.5703125" style="134" customWidth="1"/>
    <col min="7963" max="7967" width="0" style="134" hidden="1" customWidth="1"/>
    <col min="7968" max="7968" width="12.28515625" style="134" customWidth="1"/>
    <col min="7969" max="7969" width="0" style="134" hidden="1" customWidth="1"/>
    <col min="7970" max="7970" width="10.85546875" style="134" customWidth="1"/>
    <col min="7971" max="7971" width="0" style="134" hidden="1" customWidth="1"/>
    <col min="7972" max="7972" width="11.42578125" style="134"/>
    <col min="7973" max="8011" width="0" style="134" hidden="1" customWidth="1"/>
    <col min="8012" max="8012" width="11.42578125" style="134"/>
    <col min="8013" max="8013" width="0" style="134" hidden="1" customWidth="1"/>
    <col min="8014" max="8014" width="9.7109375" style="134" customWidth="1"/>
    <col min="8015"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0.85546875" style="134" customWidth="1"/>
    <col min="8203" max="8203" width="0" style="134" hidden="1" customWidth="1"/>
    <col min="8204" max="8204" width="12.28515625" style="134" customWidth="1"/>
    <col min="8205" max="8209" width="0" style="134" hidden="1" customWidth="1"/>
    <col min="8210" max="8210" width="10.5703125" style="134" customWidth="1"/>
    <col min="8211" max="8211" width="0" style="134" hidden="1" customWidth="1"/>
    <col min="8212" max="8212" width="12.140625" style="134" customWidth="1"/>
    <col min="8213" max="8213" width="0" style="134" hidden="1" customWidth="1"/>
    <col min="8214" max="8214" width="11.28515625" style="134" customWidth="1"/>
    <col min="8215" max="8215" width="0" style="134" hidden="1" customWidth="1"/>
    <col min="8216" max="8216" width="12.140625" style="134" customWidth="1"/>
    <col min="8217" max="8217" width="0" style="134" hidden="1" customWidth="1"/>
    <col min="8218" max="8218" width="10.5703125" style="134" customWidth="1"/>
    <col min="8219" max="8223" width="0" style="134" hidden="1" customWidth="1"/>
    <col min="8224" max="8224" width="12.28515625" style="134" customWidth="1"/>
    <col min="8225" max="8225" width="0" style="134" hidden="1" customWidth="1"/>
    <col min="8226" max="8226" width="10.85546875" style="134" customWidth="1"/>
    <col min="8227" max="8227" width="0" style="134" hidden="1" customWidth="1"/>
    <col min="8228" max="8228" width="11.42578125" style="134"/>
    <col min="8229" max="8267" width="0" style="134" hidden="1" customWidth="1"/>
    <col min="8268" max="8268" width="11.42578125" style="134"/>
    <col min="8269" max="8269" width="0" style="134" hidden="1" customWidth="1"/>
    <col min="8270" max="8270" width="9.7109375" style="134" customWidth="1"/>
    <col min="8271"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0.85546875" style="134" customWidth="1"/>
    <col min="8459" max="8459" width="0" style="134" hidden="1" customWidth="1"/>
    <col min="8460" max="8460" width="12.28515625" style="134" customWidth="1"/>
    <col min="8461" max="8465" width="0" style="134" hidden="1" customWidth="1"/>
    <col min="8466" max="8466" width="10.5703125" style="134" customWidth="1"/>
    <col min="8467" max="8467" width="0" style="134" hidden="1" customWidth="1"/>
    <col min="8468" max="8468" width="12.140625" style="134" customWidth="1"/>
    <col min="8469" max="8469" width="0" style="134" hidden="1" customWidth="1"/>
    <col min="8470" max="8470" width="11.28515625" style="134" customWidth="1"/>
    <col min="8471" max="8471" width="0" style="134" hidden="1" customWidth="1"/>
    <col min="8472" max="8472" width="12.140625" style="134" customWidth="1"/>
    <col min="8473" max="8473" width="0" style="134" hidden="1" customWidth="1"/>
    <col min="8474" max="8474" width="10.5703125" style="134" customWidth="1"/>
    <col min="8475" max="8479" width="0" style="134" hidden="1" customWidth="1"/>
    <col min="8480" max="8480" width="12.28515625" style="134" customWidth="1"/>
    <col min="8481" max="8481" width="0" style="134" hidden="1" customWidth="1"/>
    <col min="8482" max="8482" width="10.85546875" style="134" customWidth="1"/>
    <col min="8483" max="8483" width="0" style="134" hidden="1" customWidth="1"/>
    <col min="8484" max="8484" width="11.42578125" style="134"/>
    <col min="8485" max="8523" width="0" style="134" hidden="1" customWidth="1"/>
    <col min="8524" max="8524" width="11.42578125" style="134"/>
    <col min="8525" max="8525" width="0" style="134" hidden="1" customWidth="1"/>
    <col min="8526" max="8526" width="9.7109375" style="134" customWidth="1"/>
    <col min="8527"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0.85546875" style="134" customWidth="1"/>
    <col min="8715" max="8715" width="0" style="134" hidden="1" customWidth="1"/>
    <col min="8716" max="8716" width="12.28515625" style="134" customWidth="1"/>
    <col min="8717" max="8721" width="0" style="134" hidden="1" customWidth="1"/>
    <col min="8722" max="8722" width="10.5703125" style="134" customWidth="1"/>
    <col min="8723" max="8723" width="0" style="134" hidden="1" customWidth="1"/>
    <col min="8724" max="8724" width="12.140625" style="134" customWidth="1"/>
    <col min="8725" max="8725" width="0" style="134" hidden="1" customWidth="1"/>
    <col min="8726" max="8726" width="11.28515625" style="134" customWidth="1"/>
    <col min="8727" max="8727" width="0" style="134" hidden="1" customWidth="1"/>
    <col min="8728" max="8728" width="12.140625" style="134" customWidth="1"/>
    <col min="8729" max="8729" width="0" style="134" hidden="1" customWidth="1"/>
    <col min="8730" max="8730" width="10.5703125" style="134" customWidth="1"/>
    <col min="8731" max="8735" width="0" style="134" hidden="1" customWidth="1"/>
    <col min="8736" max="8736" width="12.28515625" style="134" customWidth="1"/>
    <col min="8737" max="8737" width="0" style="134" hidden="1" customWidth="1"/>
    <col min="8738" max="8738" width="10.85546875" style="134" customWidth="1"/>
    <col min="8739" max="8739" width="0" style="134" hidden="1" customWidth="1"/>
    <col min="8740" max="8740" width="11.42578125" style="134"/>
    <col min="8741" max="8779" width="0" style="134" hidden="1" customWidth="1"/>
    <col min="8780" max="8780" width="11.42578125" style="134"/>
    <col min="8781" max="8781" width="0" style="134" hidden="1" customWidth="1"/>
    <col min="8782" max="8782" width="9.7109375" style="134" customWidth="1"/>
    <col min="8783"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0.85546875" style="134" customWidth="1"/>
    <col min="8971" max="8971" width="0" style="134" hidden="1" customWidth="1"/>
    <col min="8972" max="8972" width="12.28515625" style="134" customWidth="1"/>
    <col min="8973" max="8977" width="0" style="134" hidden="1" customWidth="1"/>
    <col min="8978" max="8978" width="10.5703125" style="134" customWidth="1"/>
    <col min="8979" max="8979" width="0" style="134" hidden="1" customWidth="1"/>
    <col min="8980" max="8980" width="12.140625" style="134" customWidth="1"/>
    <col min="8981" max="8981" width="0" style="134" hidden="1" customWidth="1"/>
    <col min="8982" max="8982" width="11.28515625" style="134" customWidth="1"/>
    <col min="8983" max="8983" width="0" style="134" hidden="1" customWidth="1"/>
    <col min="8984" max="8984" width="12.140625" style="134" customWidth="1"/>
    <col min="8985" max="8985" width="0" style="134" hidden="1" customWidth="1"/>
    <col min="8986" max="8986" width="10.5703125" style="134" customWidth="1"/>
    <col min="8987" max="8991" width="0" style="134" hidden="1" customWidth="1"/>
    <col min="8992" max="8992" width="12.28515625" style="134" customWidth="1"/>
    <col min="8993" max="8993" width="0" style="134" hidden="1" customWidth="1"/>
    <col min="8994" max="8994" width="10.85546875" style="134" customWidth="1"/>
    <col min="8995" max="8995" width="0" style="134" hidden="1" customWidth="1"/>
    <col min="8996" max="8996" width="11.42578125" style="134"/>
    <col min="8997" max="9035" width="0" style="134" hidden="1" customWidth="1"/>
    <col min="9036" max="9036" width="11.42578125" style="134"/>
    <col min="9037" max="9037" width="0" style="134" hidden="1" customWidth="1"/>
    <col min="9038" max="9038" width="9.7109375" style="134" customWidth="1"/>
    <col min="9039"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0.85546875" style="134" customWidth="1"/>
    <col min="9227" max="9227" width="0" style="134" hidden="1" customWidth="1"/>
    <col min="9228" max="9228" width="12.28515625" style="134" customWidth="1"/>
    <col min="9229" max="9233" width="0" style="134" hidden="1" customWidth="1"/>
    <col min="9234" max="9234" width="10.5703125" style="134" customWidth="1"/>
    <col min="9235" max="9235" width="0" style="134" hidden="1" customWidth="1"/>
    <col min="9236" max="9236" width="12.140625" style="134" customWidth="1"/>
    <col min="9237" max="9237" width="0" style="134" hidden="1" customWidth="1"/>
    <col min="9238" max="9238" width="11.28515625" style="134" customWidth="1"/>
    <col min="9239" max="9239" width="0" style="134" hidden="1" customWidth="1"/>
    <col min="9240" max="9240" width="12.140625" style="134" customWidth="1"/>
    <col min="9241" max="9241" width="0" style="134" hidden="1" customWidth="1"/>
    <col min="9242" max="9242" width="10.5703125" style="134" customWidth="1"/>
    <col min="9243" max="9247" width="0" style="134" hidden="1" customWidth="1"/>
    <col min="9248" max="9248" width="12.28515625" style="134" customWidth="1"/>
    <col min="9249" max="9249" width="0" style="134" hidden="1" customWidth="1"/>
    <col min="9250" max="9250" width="10.85546875" style="134" customWidth="1"/>
    <col min="9251" max="9251" width="0" style="134" hidden="1" customWidth="1"/>
    <col min="9252" max="9252" width="11.42578125" style="134"/>
    <col min="9253" max="9291" width="0" style="134" hidden="1" customWidth="1"/>
    <col min="9292" max="9292" width="11.42578125" style="134"/>
    <col min="9293" max="9293" width="0" style="134" hidden="1" customWidth="1"/>
    <col min="9294" max="9294" width="9.7109375" style="134" customWidth="1"/>
    <col min="9295"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0.85546875" style="134" customWidth="1"/>
    <col min="9483" max="9483" width="0" style="134" hidden="1" customWidth="1"/>
    <col min="9484" max="9484" width="12.28515625" style="134" customWidth="1"/>
    <col min="9485" max="9489" width="0" style="134" hidden="1" customWidth="1"/>
    <col min="9490" max="9490" width="10.5703125" style="134" customWidth="1"/>
    <col min="9491" max="9491" width="0" style="134" hidden="1" customWidth="1"/>
    <col min="9492" max="9492" width="12.140625" style="134" customWidth="1"/>
    <col min="9493" max="9493" width="0" style="134" hidden="1" customWidth="1"/>
    <col min="9494" max="9494" width="11.28515625" style="134" customWidth="1"/>
    <col min="9495" max="9495" width="0" style="134" hidden="1" customWidth="1"/>
    <col min="9496" max="9496" width="12.140625" style="134" customWidth="1"/>
    <col min="9497" max="9497" width="0" style="134" hidden="1" customWidth="1"/>
    <col min="9498" max="9498" width="10.5703125" style="134" customWidth="1"/>
    <col min="9499" max="9503" width="0" style="134" hidden="1" customWidth="1"/>
    <col min="9504" max="9504" width="12.28515625" style="134" customWidth="1"/>
    <col min="9505" max="9505" width="0" style="134" hidden="1" customWidth="1"/>
    <col min="9506" max="9506" width="10.85546875" style="134" customWidth="1"/>
    <col min="9507" max="9507" width="0" style="134" hidden="1" customWidth="1"/>
    <col min="9508" max="9508" width="11.42578125" style="134"/>
    <col min="9509" max="9547" width="0" style="134" hidden="1" customWidth="1"/>
    <col min="9548" max="9548" width="11.42578125" style="134"/>
    <col min="9549" max="9549" width="0" style="134" hidden="1" customWidth="1"/>
    <col min="9550" max="9550" width="9.7109375" style="134" customWidth="1"/>
    <col min="9551"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0.85546875" style="134" customWidth="1"/>
    <col min="9739" max="9739" width="0" style="134" hidden="1" customWidth="1"/>
    <col min="9740" max="9740" width="12.28515625" style="134" customWidth="1"/>
    <col min="9741" max="9745" width="0" style="134" hidden="1" customWidth="1"/>
    <col min="9746" max="9746" width="10.5703125" style="134" customWidth="1"/>
    <col min="9747" max="9747" width="0" style="134" hidden="1" customWidth="1"/>
    <col min="9748" max="9748" width="12.140625" style="134" customWidth="1"/>
    <col min="9749" max="9749" width="0" style="134" hidden="1" customWidth="1"/>
    <col min="9750" max="9750" width="11.28515625" style="134" customWidth="1"/>
    <col min="9751" max="9751" width="0" style="134" hidden="1" customWidth="1"/>
    <col min="9752" max="9752" width="12.140625" style="134" customWidth="1"/>
    <col min="9753" max="9753" width="0" style="134" hidden="1" customWidth="1"/>
    <col min="9754" max="9754" width="10.5703125" style="134" customWidth="1"/>
    <col min="9755" max="9759" width="0" style="134" hidden="1" customWidth="1"/>
    <col min="9760" max="9760" width="12.28515625" style="134" customWidth="1"/>
    <col min="9761" max="9761" width="0" style="134" hidden="1" customWidth="1"/>
    <col min="9762" max="9762" width="10.85546875" style="134" customWidth="1"/>
    <col min="9763" max="9763" width="0" style="134" hidden="1" customWidth="1"/>
    <col min="9764" max="9764" width="11.42578125" style="134"/>
    <col min="9765" max="9803" width="0" style="134" hidden="1" customWidth="1"/>
    <col min="9804" max="9804" width="11.42578125" style="134"/>
    <col min="9805" max="9805" width="0" style="134" hidden="1" customWidth="1"/>
    <col min="9806" max="9806" width="9.7109375" style="134" customWidth="1"/>
    <col min="9807"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0.85546875" style="134" customWidth="1"/>
    <col min="9995" max="9995" width="0" style="134" hidden="1" customWidth="1"/>
    <col min="9996" max="9996" width="12.28515625" style="134" customWidth="1"/>
    <col min="9997" max="10001" width="0" style="134" hidden="1" customWidth="1"/>
    <col min="10002" max="10002" width="10.5703125" style="134" customWidth="1"/>
    <col min="10003" max="10003" width="0" style="134" hidden="1" customWidth="1"/>
    <col min="10004" max="10004" width="12.140625" style="134" customWidth="1"/>
    <col min="10005" max="10005" width="0" style="134" hidden="1" customWidth="1"/>
    <col min="10006" max="10006" width="11.28515625" style="134" customWidth="1"/>
    <col min="10007" max="10007" width="0" style="134" hidden="1" customWidth="1"/>
    <col min="10008" max="10008" width="12.140625" style="134" customWidth="1"/>
    <col min="10009" max="10009" width="0" style="134" hidden="1" customWidth="1"/>
    <col min="10010" max="10010" width="10.5703125" style="134" customWidth="1"/>
    <col min="10011" max="10015" width="0" style="134" hidden="1" customWidth="1"/>
    <col min="10016" max="10016" width="12.28515625" style="134" customWidth="1"/>
    <col min="10017" max="10017" width="0" style="134" hidden="1" customWidth="1"/>
    <col min="10018" max="10018" width="10.85546875" style="134" customWidth="1"/>
    <col min="10019" max="10019" width="0" style="134" hidden="1" customWidth="1"/>
    <col min="10020" max="10020" width="11.42578125" style="134"/>
    <col min="10021" max="10059" width="0" style="134" hidden="1" customWidth="1"/>
    <col min="10060" max="10060" width="11.42578125" style="134"/>
    <col min="10061" max="10061" width="0" style="134" hidden="1" customWidth="1"/>
    <col min="10062" max="10062" width="9.7109375" style="134" customWidth="1"/>
    <col min="10063"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0.85546875" style="134" customWidth="1"/>
    <col min="10251" max="10251" width="0" style="134" hidden="1" customWidth="1"/>
    <col min="10252" max="10252" width="12.28515625" style="134" customWidth="1"/>
    <col min="10253" max="10257" width="0" style="134" hidden="1" customWidth="1"/>
    <col min="10258" max="10258" width="10.5703125" style="134" customWidth="1"/>
    <col min="10259" max="10259" width="0" style="134" hidden="1" customWidth="1"/>
    <col min="10260" max="10260" width="12.140625" style="134" customWidth="1"/>
    <col min="10261" max="10261" width="0" style="134" hidden="1" customWidth="1"/>
    <col min="10262" max="10262" width="11.28515625" style="134" customWidth="1"/>
    <col min="10263" max="10263" width="0" style="134" hidden="1" customWidth="1"/>
    <col min="10264" max="10264" width="12.140625" style="134" customWidth="1"/>
    <col min="10265" max="10265" width="0" style="134" hidden="1" customWidth="1"/>
    <col min="10266" max="10266" width="10.5703125" style="134" customWidth="1"/>
    <col min="10267" max="10271" width="0" style="134" hidden="1" customWidth="1"/>
    <col min="10272" max="10272" width="12.28515625" style="134" customWidth="1"/>
    <col min="10273" max="10273" width="0" style="134" hidden="1" customWidth="1"/>
    <col min="10274" max="10274" width="10.85546875" style="134" customWidth="1"/>
    <col min="10275" max="10275" width="0" style="134" hidden="1" customWidth="1"/>
    <col min="10276" max="10276" width="11.42578125" style="134"/>
    <col min="10277" max="10315" width="0" style="134" hidden="1" customWidth="1"/>
    <col min="10316" max="10316" width="11.42578125" style="134"/>
    <col min="10317" max="10317" width="0" style="134" hidden="1" customWidth="1"/>
    <col min="10318" max="10318" width="9.7109375" style="134" customWidth="1"/>
    <col min="10319"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0.85546875" style="134" customWidth="1"/>
    <col min="10507" max="10507" width="0" style="134" hidden="1" customWidth="1"/>
    <col min="10508" max="10508" width="12.28515625" style="134" customWidth="1"/>
    <col min="10509" max="10513" width="0" style="134" hidden="1" customWidth="1"/>
    <col min="10514" max="10514" width="10.5703125" style="134" customWidth="1"/>
    <col min="10515" max="10515" width="0" style="134" hidden="1" customWidth="1"/>
    <col min="10516" max="10516" width="12.140625" style="134" customWidth="1"/>
    <col min="10517" max="10517" width="0" style="134" hidden="1" customWidth="1"/>
    <col min="10518" max="10518" width="11.28515625" style="134" customWidth="1"/>
    <col min="10519" max="10519" width="0" style="134" hidden="1" customWidth="1"/>
    <col min="10520" max="10520" width="12.140625" style="134" customWidth="1"/>
    <col min="10521" max="10521" width="0" style="134" hidden="1" customWidth="1"/>
    <col min="10522" max="10522" width="10.5703125" style="134" customWidth="1"/>
    <col min="10523" max="10527" width="0" style="134" hidden="1" customWidth="1"/>
    <col min="10528" max="10528" width="12.28515625" style="134" customWidth="1"/>
    <col min="10529" max="10529" width="0" style="134" hidden="1" customWidth="1"/>
    <col min="10530" max="10530" width="10.85546875" style="134" customWidth="1"/>
    <col min="10531" max="10531" width="0" style="134" hidden="1" customWidth="1"/>
    <col min="10532" max="10532" width="11.42578125" style="134"/>
    <col min="10533" max="10571" width="0" style="134" hidden="1" customWidth="1"/>
    <col min="10572" max="10572" width="11.42578125" style="134"/>
    <col min="10573" max="10573" width="0" style="134" hidden="1" customWidth="1"/>
    <col min="10574" max="10574" width="9.7109375" style="134" customWidth="1"/>
    <col min="10575"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0.85546875" style="134" customWidth="1"/>
    <col min="10763" max="10763" width="0" style="134" hidden="1" customWidth="1"/>
    <col min="10764" max="10764" width="12.28515625" style="134" customWidth="1"/>
    <col min="10765" max="10769" width="0" style="134" hidden="1" customWidth="1"/>
    <col min="10770" max="10770" width="10.5703125" style="134" customWidth="1"/>
    <col min="10771" max="10771" width="0" style="134" hidden="1" customWidth="1"/>
    <col min="10772" max="10772" width="12.140625" style="134" customWidth="1"/>
    <col min="10773" max="10773" width="0" style="134" hidden="1" customWidth="1"/>
    <col min="10774" max="10774" width="11.28515625" style="134" customWidth="1"/>
    <col min="10775" max="10775" width="0" style="134" hidden="1" customWidth="1"/>
    <col min="10776" max="10776" width="12.140625" style="134" customWidth="1"/>
    <col min="10777" max="10777" width="0" style="134" hidden="1" customWidth="1"/>
    <col min="10778" max="10778" width="10.5703125" style="134" customWidth="1"/>
    <col min="10779" max="10783" width="0" style="134" hidden="1" customWidth="1"/>
    <col min="10784" max="10784" width="12.28515625" style="134" customWidth="1"/>
    <col min="10785" max="10785" width="0" style="134" hidden="1" customWidth="1"/>
    <col min="10786" max="10786" width="10.85546875" style="134" customWidth="1"/>
    <col min="10787" max="10787" width="0" style="134" hidden="1" customWidth="1"/>
    <col min="10788" max="10788" width="11.42578125" style="134"/>
    <col min="10789" max="10827" width="0" style="134" hidden="1" customWidth="1"/>
    <col min="10828" max="10828" width="11.42578125" style="134"/>
    <col min="10829" max="10829" width="0" style="134" hidden="1" customWidth="1"/>
    <col min="10830" max="10830" width="9.7109375" style="134" customWidth="1"/>
    <col min="10831"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0.85546875" style="134" customWidth="1"/>
    <col min="11019" max="11019" width="0" style="134" hidden="1" customWidth="1"/>
    <col min="11020" max="11020" width="12.28515625" style="134" customWidth="1"/>
    <col min="11021" max="11025" width="0" style="134" hidden="1" customWidth="1"/>
    <col min="11026" max="11026" width="10.5703125" style="134" customWidth="1"/>
    <col min="11027" max="11027" width="0" style="134" hidden="1" customWidth="1"/>
    <col min="11028" max="11028" width="12.140625" style="134" customWidth="1"/>
    <col min="11029" max="11029" width="0" style="134" hidden="1" customWidth="1"/>
    <col min="11030" max="11030" width="11.28515625" style="134" customWidth="1"/>
    <col min="11031" max="11031" width="0" style="134" hidden="1" customWidth="1"/>
    <col min="11032" max="11032" width="12.140625" style="134" customWidth="1"/>
    <col min="11033" max="11033" width="0" style="134" hidden="1" customWidth="1"/>
    <col min="11034" max="11034" width="10.5703125" style="134" customWidth="1"/>
    <col min="11035" max="11039" width="0" style="134" hidden="1" customWidth="1"/>
    <col min="11040" max="11040" width="12.28515625" style="134" customWidth="1"/>
    <col min="11041" max="11041" width="0" style="134" hidden="1" customWidth="1"/>
    <col min="11042" max="11042" width="10.85546875" style="134" customWidth="1"/>
    <col min="11043" max="11043" width="0" style="134" hidden="1" customWidth="1"/>
    <col min="11044" max="11044" width="11.42578125" style="134"/>
    <col min="11045" max="11083" width="0" style="134" hidden="1" customWidth="1"/>
    <col min="11084" max="11084" width="11.42578125" style="134"/>
    <col min="11085" max="11085" width="0" style="134" hidden="1" customWidth="1"/>
    <col min="11086" max="11086" width="9.7109375" style="134" customWidth="1"/>
    <col min="11087"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0.85546875" style="134" customWidth="1"/>
    <col min="11275" max="11275" width="0" style="134" hidden="1" customWidth="1"/>
    <col min="11276" max="11276" width="12.28515625" style="134" customWidth="1"/>
    <col min="11277" max="11281" width="0" style="134" hidden="1" customWidth="1"/>
    <col min="11282" max="11282" width="10.5703125" style="134" customWidth="1"/>
    <col min="11283" max="11283" width="0" style="134" hidden="1" customWidth="1"/>
    <col min="11284" max="11284" width="12.140625" style="134" customWidth="1"/>
    <col min="11285" max="11285" width="0" style="134" hidden="1" customWidth="1"/>
    <col min="11286" max="11286" width="11.28515625" style="134" customWidth="1"/>
    <col min="11287" max="11287" width="0" style="134" hidden="1" customWidth="1"/>
    <col min="11288" max="11288" width="12.140625" style="134" customWidth="1"/>
    <col min="11289" max="11289" width="0" style="134" hidden="1" customWidth="1"/>
    <col min="11290" max="11290" width="10.5703125" style="134" customWidth="1"/>
    <col min="11291" max="11295" width="0" style="134" hidden="1" customWidth="1"/>
    <col min="11296" max="11296" width="12.28515625" style="134" customWidth="1"/>
    <col min="11297" max="11297" width="0" style="134" hidden="1" customWidth="1"/>
    <col min="11298" max="11298" width="10.85546875" style="134" customWidth="1"/>
    <col min="11299" max="11299" width="0" style="134" hidden="1" customWidth="1"/>
    <col min="11300" max="11300" width="11.42578125" style="134"/>
    <col min="11301" max="11339" width="0" style="134" hidden="1" customWidth="1"/>
    <col min="11340" max="11340" width="11.42578125" style="134"/>
    <col min="11341" max="11341" width="0" style="134" hidden="1" customWidth="1"/>
    <col min="11342" max="11342" width="9.7109375" style="134" customWidth="1"/>
    <col min="11343"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0.85546875" style="134" customWidth="1"/>
    <col min="11531" max="11531" width="0" style="134" hidden="1" customWidth="1"/>
    <col min="11532" max="11532" width="12.28515625" style="134" customWidth="1"/>
    <col min="11533" max="11537" width="0" style="134" hidden="1" customWidth="1"/>
    <col min="11538" max="11538" width="10.5703125" style="134" customWidth="1"/>
    <col min="11539" max="11539" width="0" style="134" hidden="1" customWidth="1"/>
    <col min="11540" max="11540" width="12.140625" style="134" customWidth="1"/>
    <col min="11541" max="11541" width="0" style="134" hidden="1" customWidth="1"/>
    <col min="11542" max="11542" width="11.28515625" style="134" customWidth="1"/>
    <col min="11543" max="11543" width="0" style="134" hidden="1" customWidth="1"/>
    <col min="11544" max="11544" width="12.140625" style="134" customWidth="1"/>
    <col min="11545" max="11545" width="0" style="134" hidden="1" customWidth="1"/>
    <col min="11546" max="11546" width="10.5703125" style="134" customWidth="1"/>
    <col min="11547" max="11551" width="0" style="134" hidden="1" customWidth="1"/>
    <col min="11552" max="11552" width="12.28515625" style="134" customWidth="1"/>
    <col min="11553" max="11553" width="0" style="134" hidden="1" customWidth="1"/>
    <col min="11554" max="11554" width="10.85546875" style="134" customWidth="1"/>
    <col min="11555" max="11555" width="0" style="134" hidden="1" customWidth="1"/>
    <col min="11556" max="11556" width="11.42578125" style="134"/>
    <col min="11557" max="11595" width="0" style="134" hidden="1" customWidth="1"/>
    <col min="11596" max="11596" width="11.42578125" style="134"/>
    <col min="11597" max="11597" width="0" style="134" hidden="1" customWidth="1"/>
    <col min="11598" max="11598" width="9.7109375" style="134" customWidth="1"/>
    <col min="11599"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0.85546875" style="134" customWidth="1"/>
    <col min="11787" max="11787" width="0" style="134" hidden="1" customWidth="1"/>
    <col min="11788" max="11788" width="12.28515625" style="134" customWidth="1"/>
    <col min="11789" max="11793" width="0" style="134" hidden="1" customWidth="1"/>
    <col min="11794" max="11794" width="10.5703125" style="134" customWidth="1"/>
    <col min="11795" max="11795" width="0" style="134" hidden="1" customWidth="1"/>
    <col min="11796" max="11796" width="12.140625" style="134" customWidth="1"/>
    <col min="11797" max="11797" width="0" style="134" hidden="1" customWidth="1"/>
    <col min="11798" max="11798" width="11.28515625" style="134" customWidth="1"/>
    <col min="11799" max="11799" width="0" style="134" hidden="1" customWidth="1"/>
    <col min="11800" max="11800" width="12.140625" style="134" customWidth="1"/>
    <col min="11801" max="11801" width="0" style="134" hidden="1" customWidth="1"/>
    <col min="11802" max="11802" width="10.5703125" style="134" customWidth="1"/>
    <col min="11803" max="11807" width="0" style="134" hidden="1" customWidth="1"/>
    <col min="11808" max="11808" width="12.28515625" style="134" customWidth="1"/>
    <col min="11809" max="11809" width="0" style="134" hidden="1" customWidth="1"/>
    <col min="11810" max="11810" width="10.85546875" style="134" customWidth="1"/>
    <col min="11811" max="11811" width="0" style="134" hidden="1" customWidth="1"/>
    <col min="11812" max="11812" width="11.42578125" style="134"/>
    <col min="11813" max="11851" width="0" style="134" hidden="1" customWidth="1"/>
    <col min="11852" max="11852" width="11.42578125" style="134"/>
    <col min="11853" max="11853" width="0" style="134" hidden="1" customWidth="1"/>
    <col min="11854" max="11854" width="9.7109375" style="134" customWidth="1"/>
    <col min="11855"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0.85546875" style="134" customWidth="1"/>
    <col min="12043" max="12043" width="0" style="134" hidden="1" customWidth="1"/>
    <col min="12044" max="12044" width="12.28515625" style="134" customWidth="1"/>
    <col min="12045" max="12049" width="0" style="134" hidden="1" customWidth="1"/>
    <col min="12050" max="12050" width="10.5703125" style="134" customWidth="1"/>
    <col min="12051" max="12051" width="0" style="134" hidden="1" customWidth="1"/>
    <col min="12052" max="12052" width="12.140625" style="134" customWidth="1"/>
    <col min="12053" max="12053" width="0" style="134" hidden="1" customWidth="1"/>
    <col min="12054" max="12054" width="11.28515625" style="134" customWidth="1"/>
    <col min="12055" max="12055" width="0" style="134" hidden="1" customWidth="1"/>
    <col min="12056" max="12056" width="12.140625" style="134" customWidth="1"/>
    <col min="12057" max="12057" width="0" style="134" hidden="1" customWidth="1"/>
    <col min="12058" max="12058" width="10.5703125" style="134" customWidth="1"/>
    <col min="12059" max="12063" width="0" style="134" hidden="1" customWidth="1"/>
    <col min="12064" max="12064" width="12.28515625" style="134" customWidth="1"/>
    <col min="12065" max="12065" width="0" style="134" hidden="1" customWidth="1"/>
    <col min="12066" max="12066" width="10.85546875" style="134" customWidth="1"/>
    <col min="12067" max="12067" width="0" style="134" hidden="1" customWidth="1"/>
    <col min="12068" max="12068" width="11.42578125" style="134"/>
    <col min="12069" max="12107" width="0" style="134" hidden="1" customWidth="1"/>
    <col min="12108" max="12108" width="11.42578125" style="134"/>
    <col min="12109" max="12109" width="0" style="134" hidden="1" customWidth="1"/>
    <col min="12110" max="12110" width="9.7109375" style="134" customWidth="1"/>
    <col min="12111"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0.85546875" style="134" customWidth="1"/>
    <col min="12299" max="12299" width="0" style="134" hidden="1" customWidth="1"/>
    <col min="12300" max="12300" width="12.28515625" style="134" customWidth="1"/>
    <col min="12301" max="12305" width="0" style="134" hidden="1" customWidth="1"/>
    <col min="12306" max="12306" width="10.5703125" style="134" customWidth="1"/>
    <col min="12307" max="12307" width="0" style="134" hidden="1" customWidth="1"/>
    <col min="12308" max="12308" width="12.140625" style="134" customWidth="1"/>
    <col min="12309" max="12309" width="0" style="134" hidden="1" customWidth="1"/>
    <col min="12310" max="12310" width="11.28515625" style="134" customWidth="1"/>
    <col min="12311" max="12311" width="0" style="134" hidden="1" customWidth="1"/>
    <col min="12312" max="12312" width="12.140625" style="134" customWidth="1"/>
    <col min="12313" max="12313" width="0" style="134" hidden="1" customWidth="1"/>
    <col min="12314" max="12314" width="10.5703125" style="134" customWidth="1"/>
    <col min="12315" max="12319" width="0" style="134" hidden="1" customWidth="1"/>
    <col min="12320" max="12320" width="12.28515625" style="134" customWidth="1"/>
    <col min="12321" max="12321" width="0" style="134" hidden="1" customWidth="1"/>
    <col min="12322" max="12322" width="10.85546875" style="134" customWidth="1"/>
    <col min="12323" max="12323" width="0" style="134" hidden="1" customWidth="1"/>
    <col min="12324" max="12324" width="11.42578125" style="134"/>
    <col min="12325" max="12363" width="0" style="134" hidden="1" customWidth="1"/>
    <col min="12364" max="12364" width="11.42578125" style="134"/>
    <col min="12365" max="12365" width="0" style="134" hidden="1" customWidth="1"/>
    <col min="12366" max="12366" width="9.7109375" style="134" customWidth="1"/>
    <col min="12367"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0.85546875" style="134" customWidth="1"/>
    <col min="12555" max="12555" width="0" style="134" hidden="1" customWidth="1"/>
    <col min="12556" max="12556" width="12.28515625" style="134" customWidth="1"/>
    <col min="12557" max="12561" width="0" style="134" hidden="1" customWidth="1"/>
    <col min="12562" max="12562" width="10.5703125" style="134" customWidth="1"/>
    <col min="12563" max="12563" width="0" style="134" hidden="1" customWidth="1"/>
    <col min="12564" max="12564" width="12.140625" style="134" customWidth="1"/>
    <col min="12565" max="12565" width="0" style="134" hidden="1" customWidth="1"/>
    <col min="12566" max="12566" width="11.28515625" style="134" customWidth="1"/>
    <col min="12567" max="12567" width="0" style="134" hidden="1" customWidth="1"/>
    <col min="12568" max="12568" width="12.140625" style="134" customWidth="1"/>
    <col min="12569" max="12569" width="0" style="134" hidden="1" customWidth="1"/>
    <col min="12570" max="12570" width="10.5703125" style="134" customWidth="1"/>
    <col min="12571" max="12575" width="0" style="134" hidden="1" customWidth="1"/>
    <col min="12576" max="12576" width="12.28515625" style="134" customWidth="1"/>
    <col min="12577" max="12577" width="0" style="134" hidden="1" customWidth="1"/>
    <col min="12578" max="12578" width="10.85546875" style="134" customWidth="1"/>
    <col min="12579" max="12579" width="0" style="134" hidden="1" customWidth="1"/>
    <col min="12580" max="12580" width="11.42578125" style="134"/>
    <col min="12581" max="12619" width="0" style="134" hidden="1" customWidth="1"/>
    <col min="12620" max="12620" width="11.42578125" style="134"/>
    <col min="12621" max="12621" width="0" style="134" hidden="1" customWidth="1"/>
    <col min="12622" max="12622" width="9.7109375" style="134" customWidth="1"/>
    <col min="12623"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0.85546875" style="134" customWidth="1"/>
    <col min="12811" max="12811" width="0" style="134" hidden="1" customWidth="1"/>
    <col min="12812" max="12812" width="12.28515625" style="134" customWidth="1"/>
    <col min="12813" max="12817" width="0" style="134" hidden="1" customWidth="1"/>
    <col min="12818" max="12818" width="10.5703125" style="134" customWidth="1"/>
    <col min="12819" max="12819" width="0" style="134" hidden="1" customWidth="1"/>
    <col min="12820" max="12820" width="12.140625" style="134" customWidth="1"/>
    <col min="12821" max="12821" width="0" style="134" hidden="1" customWidth="1"/>
    <col min="12822" max="12822" width="11.28515625" style="134" customWidth="1"/>
    <col min="12823" max="12823" width="0" style="134" hidden="1" customWidth="1"/>
    <col min="12824" max="12824" width="12.140625" style="134" customWidth="1"/>
    <col min="12825" max="12825" width="0" style="134" hidden="1" customWidth="1"/>
    <col min="12826" max="12826" width="10.5703125" style="134" customWidth="1"/>
    <col min="12827" max="12831" width="0" style="134" hidden="1" customWidth="1"/>
    <col min="12832" max="12832" width="12.28515625" style="134" customWidth="1"/>
    <col min="12833" max="12833" width="0" style="134" hidden="1" customWidth="1"/>
    <col min="12834" max="12834" width="10.85546875" style="134" customWidth="1"/>
    <col min="12835" max="12835" width="0" style="134" hidden="1" customWidth="1"/>
    <col min="12836" max="12836" width="11.42578125" style="134"/>
    <col min="12837" max="12875" width="0" style="134" hidden="1" customWidth="1"/>
    <col min="12876" max="12876" width="11.42578125" style="134"/>
    <col min="12877" max="12877" width="0" style="134" hidden="1" customWidth="1"/>
    <col min="12878" max="12878" width="9.7109375" style="134" customWidth="1"/>
    <col min="12879"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0.85546875" style="134" customWidth="1"/>
    <col min="13067" max="13067" width="0" style="134" hidden="1" customWidth="1"/>
    <col min="13068" max="13068" width="12.28515625" style="134" customWidth="1"/>
    <col min="13069" max="13073" width="0" style="134" hidden="1" customWidth="1"/>
    <col min="13074" max="13074" width="10.5703125" style="134" customWidth="1"/>
    <col min="13075" max="13075" width="0" style="134" hidden="1" customWidth="1"/>
    <col min="13076" max="13076" width="12.140625" style="134" customWidth="1"/>
    <col min="13077" max="13077" width="0" style="134" hidden="1" customWidth="1"/>
    <col min="13078" max="13078" width="11.28515625" style="134" customWidth="1"/>
    <col min="13079" max="13079" width="0" style="134" hidden="1" customWidth="1"/>
    <col min="13080" max="13080" width="12.140625" style="134" customWidth="1"/>
    <col min="13081" max="13081" width="0" style="134" hidden="1" customWidth="1"/>
    <col min="13082" max="13082" width="10.5703125" style="134" customWidth="1"/>
    <col min="13083" max="13087" width="0" style="134" hidden="1" customWidth="1"/>
    <col min="13088" max="13088" width="12.28515625" style="134" customWidth="1"/>
    <col min="13089" max="13089" width="0" style="134" hidden="1" customWidth="1"/>
    <col min="13090" max="13090" width="10.85546875" style="134" customWidth="1"/>
    <col min="13091" max="13091" width="0" style="134" hidden="1" customWidth="1"/>
    <col min="13092" max="13092" width="11.42578125" style="134"/>
    <col min="13093" max="13131" width="0" style="134" hidden="1" customWidth="1"/>
    <col min="13132" max="13132" width="11.42578125" style="134"/>
    <col min="13133" max="13133" width="0" style="134" hidden="1" customWidth="1"/>
    <col min="13134" max="13134" width="9.7109375" style="134" customWidth="1"/>
    <col min="13135"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0.85546875" style="134" customWidth="1"/>
    <col min="13323" max="13323" width="0" style="134" hidden="1" customWidth="1"/>
    <col min="13324" max="13324" width="12.28515625" style="134" customWidth="1"/>
    <col min="13325" max="13329" width="0" style="134" hidden="1" customWidth="1"/>
    <col min="13330" max="13330" width="10.5703125" style="134" customWidth="1"/>
    <col min="13331" max="13331" width="0" style="134" hidden="1" customWidth="1"/>
    <col min="13332" max="13332" width="12.140625" style="134" customWidth="1"/>
    <col min="13333" max="13333" width="0" style="134" hidden="1" customWidth="1"/>
    <col min="13334" max="13334" width="11.28515625" style="134" customWidth="1"/>
    <col min="13335" max="13335" width="0" style="134" hidden="1" customWidth="1"/>
    <col min="13336" max="13336" width="12.140625" style="134" customWidth="1"/>
    <col min="13337" max="13337" width="0" style="134" hidden="1" customWidth="1"/>
    <col min="13338" max="13338" width="10.5703125" style="134" customWidth="1"/>
    <col min="13339" max="13343" width="0" style="134" hidden="1" customWidth="1"/>
    <col min="13344" max="13344" width="12.28515625" style="134" customWidth="1"/>
    <col min="13345" max="13345" width="0" style="134" hidden="1" customWidth="1"/>
    <col min="13346" max="13346" width="10.85546875" style="134" customWidth="1"/>
    <col min="13347" max="13347" width="0" style="134" hidden="1" customWidth="1"/>
    <col min="13348" max="13348" width="11.42578125" style="134"/>
    <col min="13349" max="13387" width="0" style="134" hidden="1" customWidth="1"/>
    <col min="13388" max="13388" width="11.42578125" style="134"/>
    <col min="13389" max="13389" width="0" style="134" hidden="1" customWidth="1"/>
    <col min="13390" max="13390" width="9.7109375" style="134" customWidth="1"/>
    <col min="13391"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0.85546875" style="134" customWidth="1"/>
    <col min="13579" max="13579" width="0" style="134" hidden="1" customWidth="1"/>
    <col min="13580" max="13580" width="12.28515625" style="134" customWidth="1"/>
    <col min="13581" max="13585" width="0" style="134" hidden="1" customWidth="1"/>
    <col min="13586" max="13586" width="10.5703125" style="134" customWidth="1"/>
    <col min="13587" max="13587" width="0" style="134" hidden="1" customWidth="1"/>
    <col min="13588" max="13588" width="12.140625" style="134" customWidth="1"/>
    <col min="13589" max="13589" width="0" style="134" hidden="1" customWidth="1"/>
    <col min="13590" max="13590" width="11.28515625" style="134" customWidth="1"/>
    <col min="13591" max="13591" width="0" style="134" hidden="1" customWidth="1"/>
    <col min="13592" max="13592" width="12.140625" style="134" customWidth="1"/>
    <col min="13593" max="13593" width="0" style="134" hidden="1" customWidth="1"/>
    <col min="13594" max="13594" width="10.5703125" style="134" customWidth="1"/>
    <col min="13595" max="13599" width="0" style="134" hidden="1" customWidth="1"/>
    <col min="13600" max="13600" width="12.28515625" style="134" customWidth="1"/>
    <col min="13601" max="13601" width="0" style="134" hidden="1" customWidth="1"/>
    <col min="13602" max="13602" width="10.85546875" style="134" customWidth="1"/>
    <col min="13603" max="13603" width="0" style="134" hidden="1" customWidth="1"/>
    <col min="13604" max="13604" width="11.42578125" style="134"/>
    <col min="13605" max="13643" width="0" style="134" hidden="1" customWidth="1"/>
    <col min="13644" max="13644" width="11.42578125" style="134"/>
    <col min="13645" max="13645" width="0" style="134" hidden="1" customWidth="1"/>
    <col min="13646" max="13646" width="9.7109375" style="134" customWidth="1"/>
    <col min="13647"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0.85546875" style="134" customWidth="1"/>
    <col min="13835" max="13835" width="0" style="134" hidden="1" customWidth="1"/>
    <col min="13836" max="13836" width="12.28515625" style="134" customWidth="1"/>
    <col min="13837" max="13841" width="0" style="134" hidden="1" customWidth="1"/>
    <col min="13842" max="13842" width="10.5703125" style="134" customWidth="1"/>
    <col min="13843" max="13843" width="0" style="134" hidden="1" customWidth="1"/>
    <col min="13844" max="13844" width="12.140625" style="134" customWidth="1"/>
    <col min="13845" max="13845" width="0" style="134" hidden="1" customWidth="1"/>
    <col min="13846" max="13846" width="11.28515625" style="134" customWidth="1"/>
    <col min="13847" max="13847" width="0" style="134" hidden="1" customWidth="1"/>
    <col min="13848" max="13848" width="12.140625" style="134" customWidth="1"/>
    <col min="13849" max="13849" width="0" style="134" hidden="1" customWidth="1"/>
    <col min="13850" max="13850" width="10.5703125" style="134" customWidth="1"/>
    <col min="13851" max="13855" width="0" style="134" hidden="1" customWidth="1"/>
    <col min="13856" max="13856" width="12.28515625" style="134" customWidth="1"/>
    <col min="13857" max="13857" width="0" style="134" hidden="1" customWidth="1"/>
    <col min="13858" max="13858" width="10.85546875" style="134" customWidth="1"/>
    <col min="13859" max="13859" width="0" style="134" hidden="1" customWidth="1"/>
    <col min="13860" max="13860" width="11.42578125" style="134"/>
    <col min="13861" max="13899" width="0" style="134" hidden="1" customWidth="1"/>
    <col min="13900" max="13900" width="11.42578125" style="134"/>
    <col min="13901" max="13901" width="0" style="134" hidden="1" customWidth="1"/>
    <col min="13902" max="13902" width="9.7109375" style="134" customWidth="1"/>
    <col min="13903"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0.85546875" style="134" customWidth="1"/>
    <col min="14091" max="14091" width="0" style="134" hidden="1" customWidth="1"/>
    <col min="14092" max="14092" width="12.28515625" style="134" customWidth="1"/>
    <col min="14093" max="14097" width="0" style="134" hidden="1" customWidth="1"/>
    <col min="14098" max="14098" width="10.5703125" style="134" customWidth="1"/>
    <col min="14099" max="14099" width="0" style="134" hidden="1" customWidth="1"/>
    <col min="14100" max="14100" width="12.140625" style="134" customWidth="1"/>
    <col min="14101" max="14101" width="0" style="134" hidden="1" customWidth="1"/>
    <col min="14102" max="14102" width="11.28515625" style="134" customWidth="1"/>
    <col min="14103" max="14103" width="0" style="134" hidden="1" customWidth="1"/>
    <col min="14104" max="14104" width="12.140625" style="134" customWidth="1"/>
    <col min="14105" max="14105" width="0" style="134" hidden="1" customWidth="1"/>
    <col min="14106" max="14106" width="10.5703125" style="134" customWidth="1"/>
    <col min="14107" max="14111" width="0" style="134" hidden="1" customWidth="1"/>
    <col min="14112" max="14112" width="12.28515625" style="134" customWidth="1"/>
    <col min="14113" max="14113" width="0" style="134" hidden="1" customWidth="1"/>
    <col min="14114" max="14114" width="10.85546875" style="134" customWidth="1"/>
    <col min="14115" max="14115" width="0" style="134" hidden="1" customWidth="1"/>
    <col min="14116" max="14116" width="11.42578125" style="134"/>
    <col min="14117" max="14155" width="0" style="134" hidden="1" customWidth="1"/>
    <col min="14156" max="14156" width="11.42578125" style="134"/>
    <col min="14157" max="14157" width="0" style="134" hidden="1" customWidth="1"/>
    <col min="14158" max="14158" width="9.7109375" style="134" customWidth="1"/>
    <col min="14159"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0.85546875" style="134" customWidth="1"/>
    <col min="14347" max="14347" width="0" style="134" hidden="1" customWidth="1"/>
    <col min="14348" max="14348" width="12.28515625" style="134" customWidth="1"/>
    <col min="14349" max="14353" width="0" style="134" hidden="1" customWidth="1"/>
    <col min="14354" max="14354" width="10.5703125" style="134" customWidth="1"/>
    <col min="14355" max="14355" width="0" style="134" hidden="1" customWidth="1"/>
    <col min="14356" max="14356" width="12.140625" style="134" customWidth="1"/>
    <col min="14357" max="14357" width="0" style="134" hidden="1" customWidth="1"/>
    <col min="14358" max="14358" width="11.28515625" style="134" customWidth="1"/>
    <col min="14359" max="14359" width="0" style="134" hidden="1" customWidth="1"/>
    <col min="14360" max="14360" width="12.140625" style="134" customWidth="1"/>
    <col min="14361" max="14361" width="0" style="134" hidden="1" customWidth="1"/>
    <col min="14362" max="14362" width="10.5703125" style="134" customWidth="1"/>
    <col min="14363" max="14367" width="0" style="134" hidden="1" customWidth="1"/>
    <col min="14368" max="14368" width="12.28515625" style="134" customWidth="1"/>
    <col min="14369" max="14369" width="0" style="134" hidden="1" customWidth="1"/>
    <col min="14370" max="14370" width="10.85546875" style="134" customWidth="1"/>
    <col min="14371" max="14371" width="0" style="134" hidden="1" customWidth="1"/>
    <col min="14372" max="14372" width="11.42578125" style="134"/>
    <col min="14373" max="14411" width="0" style="134" hidden="1" customWidth="1"/>
    <col min="14412" max="14412" width="11.42578125" style="134"/>
    <col min="14413" max="14413" width="0" style="134" hidden="1" customWidth="1"/>
    <col min="14414" max="14414" width="9.7109375" style="134" customWidth="1"/>
    <col min="14415"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0.85546875" style="134" customWidth="1"/>
    <col min="14603" max="14603" width="0" style="134" hidden="1" customWidth="1"/>
    <col min="14604" max="14604" width="12.28515625" style="134" customWidth="1"/>
    <col min="14605" max="14609" width="0" style="134" hidden="1" customWidth="1"/>
    <col min="14610" max="14610" width="10.5703125" style="134" customWidth="1"/>
    <col min="14611" max="14611" width="0" style="134" hidden="1" customWidth="1"/>
    <col min="14612" max="14612" width="12.140625" style="134" customWidth="1"/>
    <col min="14613" max="14613" width="0" style="134" hidden="1" customWidth="1"/>
    <col min="14614" max="14614" width="11.28515625" style="134" customWidth="1"/>
    <col min="14615" max="14615" width="0" style="134" hidden="1" customWidth="1"/>
    <col min="14616" max="14616" width="12.140625" style="134" customWidth="1"/>
    <col min="14617" max="14617" width="0" style="134" hidden="1" customWidth="1"/>
    <col min="14618" max="14618" width="10.5703125" style="134" customWidth="1"/>
    <col min="14619" max="14623" width="0" style="134" hidden="1" customWidth="1"/>
    <col min="14624" max="14624" width="12.28515625" style="134" customWidth="1"/>
    <col min="14625" max="14625" width="0" style="134" hidden="1" customWidth="1"/>
    <col min="14626" max="14626" width="10.85546875" style="134" customWidth="1"/>
    <col min="14627" max="14627" width="0" style="134" hidden="1" customWidth="1"/>
    <col min="14628" max="14628" width="11.42578125" style="134"/>
    <col min="14629" max="14667" width="0" style="134" hidden="1" customWidth="1"/>
    <col min="14668" max="14668" width="11.42578125" style="134"/>
    <col min="14669" max="14669" width="0" style="134" hidden="1" customWidth="1"/>
    <col min="14670" max="14670" width="9.7109375" style="134" customWidth="1"/>
    <col min="14671"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0.85546875" style="134" customWidth="1"/>
    <col min="14859" max="14859" width="0" style="134" hidden="1" customWidth="1"/>
    <col min="14860" max="14860" width="12.28515625" style="134" customWidth="1"/>
    <col min="14861" max="14865" width="0" style="134" hidden="1" customWidth="1"/>
    <col min="14866" max="14866" width="10.5703125" style="134" customWidth="1"/>
    <col min="14867" max="14867" width="0" style="134" hidden="1" customWidth="1"/>
    <col min="14868" max="14868" width="12.140625" style="134" customWidth="1"/>
    <col min="14869" max="14869" width="0" style="134" hidden="1" customWidth="1"/>
    <col min="14870" max="14870" width="11.28515625" style="134" customWidth="1"/>
    <col min="14871" max="14871" width="0" style="134" hidden="1" customWidth="1"/>
    <col min="14872" max="14872" width="12.140625" style="134" customWidth="1"/>
    <col min="14873" max="14873" width="0" style="134" hidden="1" customWidth="1"/>
    <col min="14874" max="14874" width="10.5703125" style="134" customWidth="1"/>
    <col min="14875" max="14879" width="0" style="134" hidden="1" customWidth="1"/>
    <col min="14880" max="14880" width="12.28515625" style="134" customWidth="1"/>
    <col min="14881" max="14881" width="0" style="134" hidden="1" customWidth="1"/>
    <col min="14882" max="14882" width="10.85546875" style="134" customWidth="1"/>
    <col min="14883" max="14883" width="0" style="134" hidden="1" customWidth="1"/>
    <col min="14884" max="14884" width="11.42578125" style="134"/>
    <col min="14885" max="14923" width="0" style="134" hidden="1" customWidth="1"/>
    <col min="14924" max="14924" width="11.42578125" style="134"/>
    <col min="14925" max="14925" width="0" style="134" hidden="1" customWidth="1"/>
    <col min="14926" max="14926" width="9.7109375" style="134" customWidth="1"/>
    <col min="14927"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0.85546875" style="134" customWidth="1"/>
    <col min="15115" max="15115" width="0" style="134" hidden="1" customWidth="1"/>
    <col min="15116" max="15116" width="12.28515625" style="134" customWidth="1"/>
    <col min="15117" max="15121" width="0" style="134" hidden="1" customWidth="1"/>
    <col min="15122" max="15122" width="10.5703125" style="134" customWidth="1"/>
    <col min="15123" max="15123" width="0" style="134" hidden="1" customWidth="1"/>
    <col min="15124" max="15124" width="12.140625" style="134" customWidth="1"/>
    <col min="15125" max="15125" width="0" style="134" hidden="1" customWidth="1"/>
    <col min="15126" max="15126" width="11.28515625" style="134" customWidth="1"/>
    <col min="15127" max="15127" width="0" style="134" hidden="1" customWidth="1"/>
    <col min="15128" max="15128" width="12.140625" style="134" customWidth="1"/>
    <col min="15129" max="15129" width="0" style="134" hidden="1" customWidth="1"/>
    <col min="15130" max="15130" width="10.5703125" style="134" customWidth="1"/>
    <col min="15131" max="15135" width="0" style="134" hidden="1" customWidth="1"/>
    <col min="15136" max="15136" width="12.28515625" style="134" customWidth="1"/>
    <col min="15137" max="15137" width="0" style="134" hidden="1" customWidth="1"/>
    <col min="15138" max="15138" width="10.85546875" style="134" customWidth="1"/>
    <col min="15139" max="15139" width="0" style="134" hidden="1" customWidth="1"/>
    <col min="15140" max="15140" width="11.42578125" style="134"/>
    <col min="15141" max="15179" width="0" style="134" hidden="1" customWidth="1"/>
    <col min="15180" max="15180" width="11.42578125" style="134"/>
    <col min="15181" max="15181" width="0" style="134" hidden="1" customWidth="1"/>
    <col min="15182" max="15182" width="9.7109375" style="134" customWidth="1"/>
    <col min="15183"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0.85546875" style="134" customWidth="1"/>
    <col min="15371" max="15371" width="0" style="134" hidden="1" customWidth="1"/>
    <col min="15372" max="15372" width="12.28515625" style="134" customWidth="1"/>
    <col min="15373" max="15377" width="0" style="134" hidden="1" customWidth="1"/>
    <col min="15378" max="15378" width="10.5703125" style="134" customWidth="1"/>
    <col min="15379" max="15379" width="0" style="134" hidden="1" customWidth="1"/>
    <col min="15380" max="15380" width="12.140625" style="134" customWidth="1"/>
    <col min="15381" max="15381" width="0" style="134" hidden="1" customWidth="1"/>
    <col min="15382" max="15382" width="11.28515625" style="134" customWidth="1"/>
    <col min="15383" max="15383" width="0" style="134" hidden="1" customWidth="1"/>
    <col min="15384" max="15384" width="12.140625" style="134" customWidth="1"/>
    <col min="15385" max="15385" width="0" style="134" hidden="1" customWidth="1"/>
    <col min="15386" max="15386" width="10.5703125" style="134" customWidth="1"/>
    <col min="15387" max="15391" width="0" style="134" hidden="1" customWidth="1"/>
    <col min="15392" max="15392" width="12.28515625" style="134" customWidth="1"/>
    <col min="15393" max="15393" width="0" style="134" hidden="1" customWidth="1"/>
    <col min="15394" max="15394" width="10.85546875" style="134" customWidth="1"/>
    <col min="15395" max="15395" width="0" style="134" hidden="1" customWidth="1"/>
    <col min="15396" max="15396" width="11.42578125" style="134"/>
    <col min="15397" max="15435" width="0" style="134" hidden="1" customWidth="1"/>
    <col min="15436" max="15436" width="11.42578125" style="134"/>
    <col min="15437" max="15437" width="0" style="134" hidden="1" customWidth="1"/>
    <col min="15438" max="15438" width="9.7109375" style="134" customWidth="1"/>
    <col min="15439"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0.85546875" style="134" customWidth="1"/>
    <col min="15627" max="15627" width="0" style="134" hidden="1" customWidth="1"/>
    <col min="15628" max="15628" width="12.28515625" style="134" customWidth="1"/>
    <col min="15629" max="15633" width="0" style="134" hidden="1" customWidth="1"/>
    <col min="15634" max="15634" width="10.5703125" style="134" customWidth="1"/>
    <col min="15635" max="15635" width="0" style="134" hidden="1" customWidth="1"/>
    <col min="15636" max="15636" width="12.140625" style="134" customWidth="1"/>
    <col min="15637" max="15637" width="0" style="134" hidden="1" customWidth="1"/>
    <col min="15638" max="15638" width="11.28515625" style="134" customWidth="1"/>
    <col min="15639" max="15639" width="0" style="134" hidden="1" customWidth="1"/>
    <col min="15640" max="15640" width="12.140625" style="134" customWidth="1"/>
    <col min="15641" max="15641" width="0" style="134" hidden="1" customWidth="1"/>
    <col min="15642" max="15642" width="10.5703125" style="134" customWidth="1"/>
    <col min="15643" max="15647" width="0" style="134" hidden="1" customWidth="1"/>
    <col min="15648" max="15648" width="12.28515625" style="134" customWidth="1"/>
    <col min="15649" max="15649" width="0" style="134" hidden="1" customWidth="1"/>
    <col min="15650" max="15650" width="10.85546875" style="134" customWidth="1"/>
    <col min="15651" max="15651" width="0" style="134" hidden="1" customWidth="1"/>
    <col min="15652" max="15652" width="11.42578125" style="134"/>
    <col min="15653" max="15691" width="0" style="134" hidden="1" customWidth="1"/>
    <col min="15692" max="15692" width="11.42578125" style="134"/>
    <col min="15693" max="15693" width="0" style="134" hidden="1" customWidth="1"/>
    <col min="15694" max="15694" width="9.7109375" style="134" customWidth="1"/>
    <col min="15695"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0.85546875" style="134" customWidth="1"/>
    <col min="15883" max="15883" width="0" style="134" hidden="1" customWidth="1"/>
    <col min="15884" max="15884" width="12.28515625" style="134" customWidth="1"/>
    <col min="15885" max="15889" width="0" style="134" hidden="1" customWidth="1"/>
    <col min="15890" max="15890" width="10.5703125" style="134" customWidth="1"/>
    <col min="15891" max="15891" width="0" style="134" hidden="1" customWidth="1"/>
    <col min="15892" max="15892" width="12.140625" style="134" customWidth="1"/>
    <col min="15893" max="15893" width="0" style="134" hidden="1" customWidth="1"/>
    <col min="15894" max="15894" width="11.28515625" style="134" customWidth="1"/>
    <col min="15895" max="15895" width="0" style="134" hidden="1" customWidth="1"/>
    <col min="15896" max="15896" width="12.140625" style="134" customWidth="1"/>
    <col min="15897" max="15897" width="0" style="134" hidden="1" customWidth="1"/>
    <col min="15898" max="15898" width="10.5703125" style="134" customWidth="1"/>
    <col min="15899" max="15903" width="0" style="134" hidden="1" customWidth="1"/>
    <col min="15904" max="15904" width="12.28515625" style="134" customWidth="1"/>
    <col min="15905" max="15905" width="0" style="134" hidden="1" customWidth="1"/>
    <col min="15906" max="15906" width="10.85546875" style="134" customWidth="1"/>
    <col min="15907" max="15907" width="0" style="134" hidden="1" customWidth="1"/>
    <col min="15908" max="15908" width="11.42578125" style="134"/>
    <col min="15909" max="15947" width="0" style="134" hidden="1" customWidth="1"/>
    <col min="15948" max="15948" width="11.42578125" style="134"/>
    <col min="15949" max="15949" width="0" style="134" hidden="1" customWidth="1"/>
    <col min="15950" max="15950" width="9.7109375" style="134" customWidth="1"/>
    <col min="15951"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0.85546875" style="134" customWidth="1"/>
    <col min="16139" max="16139" width="0" style="134" hidden="1" customWidth="1"/>
    <col min="16140" max="16140" width="12.28515625" style="134" customWidth="1"/>
    <col min="16141" max="16145" width="0" style="134" hidden="1" customWidth="1"/>
    <col min="16146" max="16146" width="10.5703125" style="134" customWidth="1"/>
    <col min="16147" max="16147" width="0" style="134" hidden="1" customWidth="1"/>
    <col min="16148" max="16148" width="12.140625" style="134" customWidth="1"/>
    <col min="16149" max="16149" width="0" style="134" hidden="1" customWidth="1"/>
    <col min="16150" max="16150" width="11.28515625" style="134" customWidth="1"/>
    <col min="16151" max="16151" width="0" style="134" hidden="1" customWidth="1"/>
    <col min="16152" max="16152" width="12.140625" style="134" customWidth="1"/>
    <col min="16153" max="16153" width="0" style="134" hidden="1" customWidth="1"/>
    <col min="16154" max="16154" width="10.5703125" style="134" customWidth="1"/>
    <col min="16155" max="16159" width="0" style="134" hidden="1" customWidth="1"/>
    <col min="16160" max="16160" width="12.28515625" style="134" customWidth="1"/>
    <col min="16161" max="16161" width="0" style="134" hidden="1" customWidth="1"/>
    <col min="16162" max="16162" width="10.85546875" style="134" customWidth="1"/>
    <col min="16163" max="16163" width="0" style="134" hidden="1" customWidth="1"/>
    <col min="16164" max="16164" width="11.42578125" style="134"/>
    <col min="16165" max="16203" width="0" style="134" hidden="1" customWidth="1"/>
    <col min="16204" max="16204" width="11.42578125" style="134"/>
    <col min="16205" max="16205" width="0" style="134" hidden="1" customWidth="1"/>
    <col min="16206" max="16206" width="9.7109375" style="134" customWidth="1"/>
    <col min="16207"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442</v>
      </c>
    </row>
    <row r="15" spans="2:28" x14ac:dyDescent="0.2">
      <c r="B15" s="134" t="s">
        <v>7</v>
      </c>
      <c r="I15" s="75"/>
      <c r="J15" s="75" t="s">
        <v>185</v>
      </c>
      <c r="K15" s="75"/>
    </row>
    <row r="16" spans="2:28" x14ac:dyDescent="0.2">
      <c r="B16" s="134" t="s">
        <v>8</v>
      </c>
      <c r="J16" s="74">
        <v>442</v>
      </c>
    </row>
    <row r="17" spans="1:87" x14ac:dyDescent="0.2">
      <c r="B17" s="134" t="s">
        <v>37</v>
      </c>
      <c r="H17" s="134"/>
      <c r="I17" s="134"/>
    </row>
    <row r="18" spans="1:87" ht="60.75" customHeight="1" thickBot="1" x14ac:dyDescent="0.25">
      <c r="H18" s="134"/>
      <c r="I18" s="134"/>
    </row>
    <row r="19" spans="1:87"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90"/>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170</v>
      </c>
      <c r="C20" s="1298"/>
      <c r="D20" s="1299"/>
      <c r="E20" s="79" t="s">
        <v>170</v>
      </c>
      <c r="F20" s="79" t="s">
        <v>170</v>
      </c>
      <c r="G20" s="79" t="s">
        <v>171</v>
      </c>
      <c r="H20" s="966" t="s">
        <v>172</v>
      </c>
      <c r="I20" s="79" t="s">
        <v>173</v>
      </c>
      <c r="J20" s="966" t="s">
        <v>174</v>
      </c>
      <c r="K20" s="79" t="s">
        <v>182</v>
      </c>
      <c r="L20" s="79" t="s">
        <v>182</v>
      </c>
      <c r="M20" s="79" t="s">
        <v>183</v>
      </c>
      <c r="N20" s="79" t="s">
        <v>183</v>
      </c>
      <c r="O20" s="79" t="s">
        <v>184</v>
      </c>
      <c r="P20" s="79" t="s">
        <v>184</v>
      </c>
      <c r="Q20" s="79" t="s">
        <v>164</v>
      </c>
      <c r="R20" s="79" t="s">
        <v>176</v>
      </c>
      <c r="S20" s="79" t="s">
        <v>177</v>
      </c>
      <c r="T20" s="966" t="s">
        <v>178</v>
      </c>
      <c r="U20" s="79" t="s">
        <v>179</v>
      </c>
      <c r="V20" s="79" t="s">
        <v>86</v>
      </c>
      <c r="W20" s="79" t="s">
        <v>177</v>
      </c>
      <c r="X20" s="966" t="s">
        <v>178</v>
      </c>
      <c r="Y20" s="79" t="s">
        <v>164</v>
      </c>
      <c r="Z20" s="79" t="s">
        <v>180</v>
      </c>
      <c r="AA20" s="79" t="s">
        <v>184</v>
      </c>
      <c r="AB20" s="79" t="s">
        <v>184</v>
      </c>
      <c r="AC20" s="79" t="s">
        <v>183</v>
      </c>
      <c r="AD20" s="79" t="s">
        <v>183</v>
      </c>
      <c r="AE20" s="79" t="s">
        <v>182</v>
      </c>
      <c r="AF20" s="79" t="s">
        <v>182</v>
      </c>
      <c r="AG20" s="79" t="s">
        <v>173</v>
      </c>
      <c r="AH20" s="966" t="s">
        <v>174</v>
      </c>
      <c r="AI20" s="79" t="s">
        <v>171</v>
      </c>
      <c r="AJ20" s="966" t="s">
        <v>172</v>
      </c>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121">
        <v>0</v>
      </c>
      <c r="F21" s="119">
        <v>0</v>
      </c>
      <c r="G21" s="120">
        <v>0</v>
      </c>
      <c r="H21" s="121">
        <v>0.95299999999999996</v>
      </c>
      <c r="I21" s="119">
        <v>0</v>
      </c>
      <c r="J21" s="119">
        <v>1.4890000000000001</v>
      </c>
      <c r="K21" s="119">
        <v>0</v>
      </c>
      <c r="L21" s="119">
        <v>0.90600000000000003</v>
      </c>
      <c r="M21" s="119">
        <v>0</v>
      </c>
      <c r="N21" s="119">
        <v>0</v>
      </c>
      <c r="O21" s="119">
        <v>0</v>
      </c>
      <c r="P21" s="119">
        <v>0</v>
      </c>
      <c r="Q21" s="119">
        <v>0</v>
      </c>
      <c r="R21" s="119">
        <v>6.82</v>
      </c>
      <c r="S21" s="119">
        <v>0</v>
      </c>
      <c r="T21" s="119">
        <v>2.089</v>
      </c>
      <c r="U21" s="119">
        <v>0</v>
      </c>
      <c r="V21" s="119">
        <v>2.9470000000000001</v>
      </c>
      <c r="W21" s="119">
        <v>0</v>
      </c>
      <c r="X21" s="119">
        <v>1.6950000000000001</v>
      </c>
      <c r="Y21" s="119">
        <v>0</v>
      </c>
      <c r="Z21" s="119">
        <v>2.3050000000000002</v>
      </c>
      <c r="AA21" s="119">
        <v>0</v>
      </c>
      <c r="AB21" s="119">
        <v>0</v>
      </c>
      <c r="AC21" s="119">
        <v>0</v>
      </c>
      <c r="AD21" s="119">
        <v>0</v>
      </c>
      <c r="AE21" s="119">
        <v>0</v>
      </c>
      <c r="AF21" s="119">
        <v>6.7050000000000001</v>
      </c>
      <c r="AG21" s="119">
        <v>0</v>
      </c>
      <c r="AH21" s="119">
        <v>0.91100000000000003</v>
      </c>
      <c r="AI21" s="119">
        <v>0</v>
      </c>
      <c r="AJ21" s="119">
        <v>1.5049999999999999</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29.080000000000002</v>
      </c>
      <c r="CA21" s="1294"/>
      <c r="CB21" s="1294"/>
      <c r="CC21" s="1294"/>
      <c r="CG21" s="135"/>
      <c r="CH21" s="134" t="s">
        <v>18</v>
      </c>
      <c r="CI21" s="135"/>
    </row>
    <row r="22" spans="1:87" ht="25.5" customHeight="1" thickBot="1" x14ac:dyDescent="0.25">
      <c r="B22" s="149" t="s">
        <v>22</v>
      </c>
      <c r="C22" s="136"/>
      <c r="D22" s="137">
        <v>0</v>
      </c>
      <c r="E22" s="138">
        <v>0</v>
      </c>
      <c r="F22" s="136">
        <f>+F21+D22</f>
        <v>0</v>
      </c>
      <c r="G22" s="137">
        <f>+G21+E22</f>
        <v>0</v>
      </c>
      <c r="H22" s="138">
        <f>+H21+F22</f>
        <v>0.95299999999999996</v>
      </c>
      <c r="I22" s="136">
        <v>0</v>
      </c>
      <c r="J22" s="136">
        <f>+J21+H22</f>
        <v>2.4420000000000002</v>
      </c>
      <c r="K22" s="136">
        <f>+K21+I22</f>
        <v>0</v>
      </c>
      <c r="L22" s="136">
        <f>+L21+J22</f>
        <v>3.3480000000000003</v>
      </c>
      <c r="M22" s="136">
        <v>0</v>
      </c>
      <c r="N22" s="136">
        <f>+N21+L22</f>
        <v>3.3480000000000003</v>
      </c>
      <c r="O22" s="136">
        <v>0</v>
      </c>
      <c r="P22" s="136">
        <f>+P21+N22</f>
        <v>3.3480000000000003</v>
      </c>
      <c r="Q22" s="136">
        <v>0</v>
      </c>
      <c r="R22" s="136">
        <f>+R21+P22</f>
        <v>10.168000000000001</v>
      </c>
      <c r="S22" s="136">
        <f>+S21+Q22</f>
        <v>0</v>
      </c>
      <c r="T22" s="136">
        <f>+T21+R22</f>
        <v>12.257000000000001</v>
      </c>
      <c r="U22" s="136">
        <v>0</v>
      </c>
      <c r="V22" s="136">
        <f>+V21+T22</f>
        <v>15.204000000000001</v>
      </c>
      <c r="W22" s="136">
        <f>+W21+U22</f>
        <v>0</v>
      </c>
      <c r="X22" s="136">
        <f>+X21+V22</f>
        <v>16.899000000000001</v>
      </c>
      <c r="Y22" s="136">
        <v>0</v>
      </c>
      <c r="Z22" s="136">
        <f>+Z21+X22</f>
        <v>19.204000000000001</v>
      </c>
      <c r="AA22" s="136">
        <f>+AA21+Y22</f>
        <v>0</v>
      </c>
      <c r="AB22" s="136">
        <f>+AB21+Z22</f>
        <v>19.204000000000001</v>
      </c>
      <c r="AC22" s="136">
        <v>0</v>
      </c>
      <c r="AD22" s="136">
        <f>+AD21+AB22</f>
        <v>19.204000000000001</v>
      </c>
      <c r="AE22" s="136">
        <f>+AE21+AC22</f>
        <v>0</v>
      </c>
      <c r="AF22" s="136">
        <f>+AF21+AD22</f>
        <v>25.908999999999999</v>
      </c>
      <c r="AG22" s="136">
        <v>0</v>
      </c>
      <c r="AH22" s="136">
        <f>+AH21+AF22</f>
        <v>26.82</v>
      </c>
      <c r="AI22" s="136">
        <v>0</v>
      </c>
      <c r="AJ22" s="136">
        <f>+AJ21+AH22</f>
        <v>28.324999999999999</v>
      </c>
      <c r="AK22" s="136">
        <v>0</v>
      </c>
      <c r="AL22" s="136">
        <f>+AL21+AJ22</f>
        <v>28.324999999999999</v>
      </c>
      <c r="AM22" s="136">
        <f>+AM21+AK22</f>
        <v>0</v>
      </c>
      <c r="AN22" s="136">
        <f>+AN21+AL22</f>
        <v>28.324999999999999</v>
      </c>
      <c r="AO22" s="136">
        <v>0</v>
      </c>
      <c r="AP22" s="136">
        <f>+AP21+AN22</f>
        <v>28.324999999999999</v>
      </c>
      <c r="AQ22" s="136">
        <f>+AQ21+AO22</f>
        <v>0</v>
      </c>
      <c r="AR22" s="136">
        <f>+AR21+AP22</f>
        <v>28.324999999999999</v>
      </c>
      <c r="AS22" s="136">
        <v>0</v>
      </c>
      <c r="AT22" s="136">
        <f>+AT21+AR22</f>
        <v>28.324999999999999</v>
      </c>
      <c r="AU22" s="136">
        <v>0</v>
      </c>
      <c r="AV22" s="136">
        <f>+AV21+AT22</f>
        <v>28.324999999999999</v>
      </c>
      <c r="AW22" s="136">
        <v>0</v>
      </c>
      <c r="AX22" s="136">
        <f>+AX21+AV22</f>
        <v>28.324999999999999</v>
      </c>
      <c r="AY22" s="136">
        <v>0</v>
      </c>
      <c r="AZ22" s="136">
        <f>+AZ21+AX22</f>
        <v>28.324999999999999</v>
      </c>
      <c r="BA22" s="136">
        <v>0</v>
      </c>
      <c r="BB22" s="136">
        <f>+BB21+AZ22</f>
        <v>28.324999999999999</v>
      </c>
      <c r="BC22" s="136">
        <v>0</v>
      </c>
      <c r="BD22" s="136">
        <f>+BD21+BB22</f>
        <v>28.324999999999999</v>
      </c>
      <c r="BE22" s="136">
        <v>0</v>
      </c>
      <c r="BF22" s="136">
        <f>+BF21+BD22</f>
        <v>28.324999999999999</v>
      </c>
      <c r="BG22" s="136">
        <v>0</v>
      </c>
      <c r="BH22" s="136">
        <f>+BH21+BF22</f>
        <v>28.324999999999999</v>
      </c>
      <c r="BI22" s="136">
        <v>0</v>
      </c>
      <c r="BJ22" s="136">
        <f>+BJ21+BH22</f>
        <v>28.324999999999999</v>
      </c>
      <c r="BK22" s="136">
        <v>0</v>
      </c>
      <c r="BL22" s="136">
        <f>+BL21+BJ22</f>
        <v>28.324999999999999</v>
      </c>
      <c r="BM22" s="136">
        <v>0</v>
      </c>
      <c r="BN22" s="136">
        <f>+BN21+BL22</f>
        <v>28.324999999999999</v>
      </c>
      <c r="BO22" s="136">
        <v>0</v>
      </c>
      <c r="BP22" s="136">
        <f>+BP21+BN22</f>
        <v>28.324999999999999</v>
      </c>
      <c r="BQ22" s="136">
        <v>0</v>
      </c>
      <c r="BR22" s="136">
        <f>+BR21+BP22</f>
        <v>28.324999999999999</v>
      </c>
      <c r="BS22" s="136">
        <v>0</v>
      </c>
      <c r="BT22" s="136">
        <f>+BT21+BR22</f>
        <v>28.324999999999999</v>
      </c>
      <c r="BU22" s="136">
        <v>0</v>
      </c>
      <c r="BV22" s="136">
        <f>+BV21+BT22</f>
        <v>28.324999999999999</v>
      </c>
      <c r="BW22" s="136">
        <v>0</v>
      </c>
      <c r="BX22" s="141">
        <f>+BX21+BV22</f>
        <v>29.08</v>
      </c>
      <c r="BY22" s="139"/>
      <c r="BZ22" s="1296"/>
      <c r="CA22" s="1294"/>
      <c r="CB22" s="1294"/>
      <c r="CC22" s="1294"/>
      <c r="CG22" s="135"/>
      <c r="CH22" s="135"/>
      <c r="CI22" s="135"/>
    </row>
    <row r="23" spans="1:87"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x14ac:dyDescent="0.2">
      <c r="A24" s="1291" t="s">
        <v>24</v>
      </c>
      <c r="B24" s="1052">
        <v>1</v>
      </c>
      <c r="C24" s="1053"/>
      <c r="D24" s="1067">
        <v>0.23611111111111113</v>
      </c>
      <c r="E24" s="126">
        <v>0</v>
      </c>
      <c r="G24" s="996">
        <v>1.3888888888888889E-3</v>
      </c>
      <c r="H24" s="990">
        <f t="shared" ref="H24:H40" si="0">+G24+D24</f>
        <v>0.23750000000000002</v>
      </c>
      <c r="I24" s="1090">
        <v>2.0833333333333333E-3</v>
      </c>
      <c r="J24" s="990">
        <f t="shared" ref="J24:J40" si="1">+I24+H24</f>
        <v>0.23958333333333334</v>
      </c>
      <c r="K24" s="1090">
        <v>2.0833333333333333E-3</v>
      </c>
      <c r="L24" s="990">
        <f t="shared" ref="L24:L40" si="2">+K24+J24</f>
        <v>0.24166666666666667</v>
      </c>
      <c r="M24" s="1090">
        <v>4.8611111111111112E-3</v>
      </c>
      <c r="N24" s="990">
        <f t="shared" ref="N24:N40" si="3">+M24+L24</f>
        <v>0.24652777777777779</v>
      </c>
      <c r="O24" s="1090">
        <v>4.8611111111111112E-3</v>
      </c>
      <c r="P24" s="990">
        <f t="shared" ref="P24:P40" si="4">+O24+N24</f>
        <v>0.25138888888888888</v>
      </c>
      <c r="Q24" s="1090">
        <v>4.8611111111111112E-3</v>
      </c>
      <c r="R24" s="990">
        <f t="shared" ref="R24:R40" si="5">+Q24+P24</f>
        <v>0.25624999999999998</v>
      </c>
      <c r="S24" s="1090">
        <v>4.8611111111111112E-3</v>
      </c>
      <c r="T24" s="990">
        <f t="shared" ref="T24:T40" si="6">+S24+R24</f>
        <v>0.26111111111111107</v>
      </c>
      <c r="U24" s="1090">
        <v>1.0416666666666666E-2</v>
      </c>
      <c r="V24" s="990">
        <f t="shared" ref="V24:V40" si="7">+U24+T24</f>
        <v>0.27152777777777776</v>
      </c>
      <c r="W24" s="1090">
        <v>6.2499999999999995E-3</v>
      </c>
      <c r="X24" s="990">
        <f t="shared" ref="X24:X40" si="8">+W24+V24</f>
        <v>0.27777777777777773</v>
      </c>
      <c r="Y24" s="1090">
        <v>4.8611111111111112E-3</v>
      </c>
      <c r="Z24" s="990">
        <f t="shared" ref="Z24:Z40" si="9">+Y24+X24</f>
        <v>0.28263888888888883</v>
      </c>
      <c r="AA24" s="1090">
        <v>4.8611111111111112E-3</v>
      </c>
      <c r="AB24" s="990">
        <f t="shared" ref="AB24:AB40" si="10">+AA24+Z24</f>
        <v>0.28749999999999992</v>
      </c>
      <c r="AC24" s="1090">
        <v>4.1666666666666666E-3</v>
      </c>
      <c r="AD24" s="990">
        <f t="shared" ref="AD24:AD40" si="11">+AC24+AB24</f>
        <v>0.29166666666666657</v>
      </c>
      <c r="AE24" s="1090">
        <v>4.8611111111111112E-3</v>
      </c>
      <c r="AF24" s="990">
        <f t="shared" ref="AF24:AF40" si="12">+AE24+AD24</f>
        <v>0.29652777777777767</v>
      </c>
      <c r="AG24" s="1090">
        <v>2.0833333333333333E-3</v>
      </c>
      <c r="AH24" s="990">
        <f t="shared" ref="AH24:AH40" si="13">+AG24+AF24</f>
        <v>0.29861111111111099</v>
      </c>
      <c r="AI24" s="1090">
        <v>2.0833333333333333E-3</v>
      </c>
      <c r="AJ24" s="990">
        <f t="shared" ref="AJ24:AJ40" si="14">+AI24+AH24</f>
        <v>0.30069444444444432</v>
      </c>
      <c r="AK24" s="990">
        <v>0</v>
      </c>
      <c r="AL24" s="990">
        <f t="shared" ref="AL24:AL40" si="15">+AK24+AJ24</f>
        <v>0.30069444444444432</v>
      </c>
      <c r="AM24" s="990">
        <v>0</v>
      </c>
      <c r="AN24" s="990">
        <f t="shared" ref="AN24:AN40" si="16">+AM24+AL24</f>
        <v>0.30069444444444432</v>
      </c>
      <c r="AO24" s="990">
        <v>0</v>
      </c>
      <c r="AP24" s="990">
        <f t="shared" ref="AP24:AP40" si="17">+AO24+AN24</f>
        <v>0.30069444444444432</v>
      </c>
      <c r="AQ24" s="990">
        <v>0</v>
      </c>
      <c r="AR24" s="990">
        <f t="shared" ref="AR24:AR40" si="18">+AQ24+AP24</f>
        <v>0.30069444444444432</v>
      </c>
      <c r="AS24" s="990">
        <v>0</v>
      </c>
      <c r="AT24" s="990">
        <f t="shared" ref="AT24:AT40" si="19">+AS24+AR24</f>
        <v>0.30069444444444432</v>
      </c>
      <c r="AU24" s="990">
        <v>0</v>
      </c>
      <c r="AV24" s="990">
        <f t="shared" ref="AV24:AV40" si="20">+AU24+AT24</f>
        <v>0.30069444444444432</v>
      </c>
      <c r="AW24" s="990">
        <v>0</v>
      </c>
      <c r="AX24" s="990">
        <f t="shared" ref="AX24:AX40" si="21">+AW24+AV24</f>
        <v>0.30069444444444432</v>
      </c>
      <c r="AY24" s="990">
        <v>0</v>
      </c>
      <c r="AZ24" s="990">
        <f t="shared" ref="AZ24:AZ40" si="22">+AY24+AX24</f>
        <v>0.30069444444444432</v>
      </c>
      <c r="BA24" s="990">
        <v>0</v>
      </c>
      <c r="BB24" s="990">
        <f t="shared" ref="BB24:BB40" si="23">+BA24+AZ24</f>
        <v>0.30069444444444432</v>
      </c>
      <c r="BC24" s="990">
        <v>0</v>
      </c>
      <c r="BD24" s="990">
        <f t="shared" ref="BD24:BD40" si="24">+BC24+BB24</f>
        <v>0.30069444444444432</v>
      </c>
      <c r="BE24" s="990">
        <v>0</v>
      </c>
      <c r="BF24" s="990">
        <f t="shared" ref="BF24:BF40" si="25">+BE24+BD24</f>
        <v>0.30069444444444432</v>
      </c>
      <c r="BG24" s="990">
        <v>0</v>
      </c>
      <c r="BH24" s="990">
        <f t="shared" ref="BH24:BH40" si="26">+BG24+BF24</f>
        <v>0.30069444444444432</v>
      </c>
      <c r="BI24" s="990">
        <v>0</v>
      </c>
      <c r="BJ24" s="990">
        <f t="shared" ref="BJ24:BJ40" si="27">+BI24+BH24</f>
        <v>0.30069444444444432</v>
      </c>
      <c r="BK24" s="990">
        <v>0</v>
      </c>
      <c r="BL24" s="990">
        <f t="shared" ref="BL24:BL40" si="28">+BK24+BJ24</f>
        <v>0.30069444444444432</v>
      </c>
      <c r="BM24" s="990">
        <v>0</v>
      </c>
      <c r="BN24" s="990">
        <f t="shared" ref="BN24:BN40" si="29">+BM24+BL24</f>
        <v>0.30069444444444432</v>
      </c>
      <c r="BO24" s="990">
        <v>0</v>
      </c>
      <c r="BP24" s="990">
        <f t="shared" ref="BP24:BP40" si="30">+BO24+BN24</f>
        <v>0.30069444444444432</v>
      </c>
      <c r="BQ24" s="990">
        <v>0</v>
      </c>
      <c r="BR24" s="990">
        <f t="shared" ref="BR24:BR40" si="31">+BQ24+BP24</f>
        <v>0.30069444444444432</v>
      </c>
      <c r="BS24" s="990">
        <v>0</v>
      </c>
      <c r="BT24" s="990">
        <f t="shared" ref="BT24:BT40" si="32">+BS24+BR24</f>
        <v>0.30069444444444432</v>
      </c>
      <c r="BU24" s="990">
        <v>0</v>
      </c>
      <c r="BV24" s="990">
        <f t="shared" ref="BV24:BV40" si="33">+BU24+BT24</f>
        <v>0.30069444444444432</v>
      </c>
      <c r="BW24" s="1091">
        <v>1.3888888888888889E-3</v>
      </c>
      <c r="BX24" s="994">
        <f t="shared" ref="BX24:BX40" si="34">+BW24+BV24</f>
        <v>0.3020833333333332</v>
      </c>
      <c r="BY24" s="145"/>
      <c r="BZ24" s="130"/>
      <c r="CA24" s="1054">
        <f>+BX24-D24</f>
        <v>6.5972222222222071E-2</v>
      </c>
      <c r="CB24" s="128">
        <f t="shared" ref="CB24:CB40" si="35">+$J$46/CI24</f>
        <v>18.366315789473724</v>
      </c>
      <c r="CC24" s="1055"/>
      <c r="CD24" s="134">
        <f t="shared" ref="CD24:CD40" si="36">+CA24*$CD$19</f>
        <v>94.999999999999787</v>
      </c>
      <c r="CE24" s="134">
        <f t="shared" ref="CE24:CE40" si="37">+$J$46</f>
        <v>29.08</v>
      </c>
      <c r="CG24" s="281">
        <f>+CA24</f>
        <v>6.5972222222222071E-2</v>
      </c>
      <c r="CH24" s="135">
        <f t="shared" ref="CH24:CH40" si="38">+CG24*$CD$19</f>
        <v>94.999999999999787</v>
      </c>
      <c r="CI24" s="282">
        <f>+CH24/60</f>
        <v>1.5833333333333297</v>
      </c>
    </row>
    <row r="25" spans="1:87" x14ac:dyDescent="0.2">
      <c r="A25" s="1292"/>
      <c r="B25" s="1056">
        <v>2</v>
      </c>
      <c r="C25" s="1053">
        <v>4.5138888888888888E-2</v>
      </c>
      <c r="D25" s="1067">
        <f t="shared" ref="D25:D40" si="39">+C25+D24</f>
        <v>0.28125</v>
      </c>
      <c r="E25" s="126">
        <v>0</v>
      </c>
      <c r="G25" s="996">
        <v>1.3888888888888889E-3</v>
      </c>
      <c r="H25" s="990">
        <f t="shared" si="0"/>
        <v>0.28263888888888888</v>
      </c>
      <c r="I25" s="1090">
        <v>2.7777777777777779E-3</v>
      </c>
      <c r="J25" s="990">
        <f t="shared" si="1"/>
        <v>0.28541666666666665</v>
      </c>
      <c r="K25" s="1090">
        <v>2.0833333333333333E-3</v>
      </c>
      <c r="L25" s="990">
        <f t="shared" si="2"/>
        <v>0.28749999999999998</v>
      </c>
      <c r="M25" s="1090">
        <v>4.8611111111111112E-3</v>
      </c>
      <c r="N25" s="990">
        <f t="shared" si="3"/>
        <v>0.29236111111111107</v>
      </c>
      <c r="O25" s="1090">
        <v>5.5555555555555558E-3</v>
      </c>
      <c r="P25" s="990">
        <f t="shared" si="4"/>
        <v>0.29791666666666661</v>
      </c>
      <c r="Q25" s="1090">
        <v>4.8611111111111112E-3</v>
      </c>
      <c r="R25" s="990">
        <f t="shared" si="5"/>
        <v>0.3027777777777777</v>
      </c>
      <c r="S25" s="1090">
        <v>4.8611111111111112E-3</v>
      </c>
      <c r="T25" s="990">
        <f t="shared" si="6"/>
        <v>0.3076388888888888</v>
      </c>
      <c r="U25" s="1090">
        <v>1.1111111111111112E-2</v>
      </c>
      <c r="V25" s="990">
        <f t="shared" si="7"/>
        <v>0.31874999999999992</v>
      </c>
      <c r="W25" s="1090">
        <v>6.2499999999999995E-3</v>
      </c>
      <c r="X25" s="990">
        <f t="shared" si="8"/>
        <v>0.3249999999999999</v>
      </c>
      <c r="Y25" s="1090">
        <v>4.8611111111111112E-3</v>
      </c>
      <c r="Z25" s="990">
        <f t="shared" si="9"/>
        <v>0.32986111111111099</v>
      </c>
      <c r="AA25" s="1090">
        <v>4.8611111111111112E-3</v>
      </c>
      <c r="AB25" s="990">
        <f t="shared" si="10"/>
        <v>0.33472222222222209</v>
      </c>
      <c r="AC25" s="1090">
        <v>4.8611111111111112E-3</v>
      </c>
      <c r="AD25" s="990">
        <f t="shared" si="11"/>
        <v>0.33958333333333318</v>
      </c>
      <c r="AE25" s="1090">
        <v>4.8611111111111112E-3</v>
      </c>
      <c r="AF25" s="990">
        <f t="shared" si="12"/>
        <v>0.34444444444444428</v>
      </c>
      <c r="AG25" s="1090">
        <v>2.0833333333333333E-3</v>
      </c>
      <c r="AH25" s="990">
        <f t="shared" si="13"/>
        <v>0.3465277777777776</v>
      </c>
      <c r="AI25" s="1090">
        <v>2.0833333333333333E-3</v>
      </c>
      <c r="AJ25" s="990">
        <f t="shared" si="14"/>
        <v>0.34861111111111093</v>
      </c>
      <c r="AK25" s="990">
        <v>0</v>
      </c>
      <c r="AL25" s="990">
        <f t="shared" si="15"/>
        <v>0.34861111111111093</v>
      </c>
      <c r="AM25" s="990">
        <v>0</v>
      </c>
      <c r="AN25" s="990">
        <f t="shared" si="16"/>
        <v>0.34861111111111093</v>
      </c>
      <c r="AO25" s="990">
        <v>0</v>
      </c>
      <c r="AP25" s="990">
        <f t="shared" si="17"/>
        <v>0.34861111111111093</v>
      </c>
      <c r="AQ25" s="990">
        <v>0</v>
      </c>
      <c r="AR25" s="990">
        <f t="shared" si="18"/>
        <v>0.34861111111111093</v>
      </c>
      <c r="AS25" s="990">
        <v>0</v>
      </c>
      <c r="AT25" s="990">
        <f t="shared" si="19"/>
        <v>0.34861111111111093</v>
      </c>
      <c r="AU25" s="990">
        <v>0</v>
      </c>
      <c r="AV25" s="990">
        <f t="shared" si="20"/>
        <v>0.34861111111111093</v>
      </c>
      <c r="AW25" s="990">
        <v>0</v>
      </c>
      <c r="AX25" s="990">
        <f t="shared" si="21"/>
        <v>0.34861111111111093</v>
      </c>
      <c r="AY25" s="990">
        <v>0</v>
      </c>
      <c r="AZ25" s="990">
        <f t="shared" si="22"/>
        <v>0.34861111111111093</v>
      </c>
      <c r="BA25" s="990">
        <v>0</v>
      </c>
      <c r="BB25" s="990">
        <f t="shared" si="23"/>
        <v>0.34861111111111093</v>
      </c>
      <c r="BC25" s="990">
        <v>0</v>
      </c>
      <c r="BD25" s="990">
        <f t="shared" si="24"/>
        <v>0.34861111111111093</v>
      </c>
      <c r="BE25" s="990">
        <v>0</v>
      </c>
      <c r="BF25" s="990">
        <f t="shared" si="25"/>
        <v>0.34861111111111093</v>
      </c>
      <c r="BG25" s="990">
        <v>0</v>
      </c>
      <c r="BH25" s="990">
        <f t="shared" si="26"/>
        <v>0.34861111111111093</v>
      </c>
      <c r="BI25" s="990">
        <v>0</v>
      </c>
      <c r="BJ25" s="990">
        <f t="shared" si="27"/>
        <v>0.34861111111111093</v>
      </c>
      <c r="BK25" s="990">
        <v>0</v>
      </c>
      <c r="BL25" s="990">
        <f t="shared" si="28"/>
        <v>0.34861111111111093</v>
      </c>
      <c r="BM25" s="990">
        <v>0</v>
      </c>
      <c r="BN25" s="990">
        <f t="shared" si="29"/>
        <v>0.34861111111111093</v>
      </c>
      <c r="BO25" s="990">
        <v>0</v>
      </c>
      <c r="BP25" s="990">
        <f t="shared" si="30"/>
        <v>0.34861111111111093</v>
      </c>
      <c r="BQ25" s="990">
        <v>0</v>
      </c>
      <c r="BR25" s="990">
        <f t="shared" si="31"/>
        <v>0.34861111111111093</v>
      </c>
      <c r="BS25" s="990">
        <v>0</v>
      </c>
      <c r="BT25" s="990">
        <f t="shared" si="32"/>
        <v>0.34861111111111093</v>
      </c>
      <c r="BU25" s="990">
        <v>0</v>
      </c>
      <c r="BV25" s="990">
        <f t="shared" si="33"/>
        <v>0.34861111111111093</v>
      </c>
      <c r="BW25" s="1091">
        <v>1.3888888888888889E-3</v>
      </c>
      <c r="BX25" s="994">
        <f t="shared" si="34"/>
        <v>0.34999999999999981</v>
      </c>
      <c r="BY25" s="146"/>
      <c r="BZ25" s="127"/>
      <c r="CA25" s="127">
        <f>+BX25-D25</f>
        <v>6.8749999999999811E-2</v>
      </c>
      <c r="CB25" s="128">
        <f t="shared" si="35"/>
        <v>17.624242424242471</v>
      </c>
      <c r="CC25" s="129"/>
      <c r="CD25" s="134">
        <f t="shared" si="36"/>
        <v>98.99999999999973</v>
      </c>
      <c r="CE25" s="134">
        <f t="shared" si="37"/>
        <v>29.08</v>
      </c>
      <c r="CG25" s="281">
        <f t="shared" ref="CG25:CG40" si="40">+CA25</f>
        <v>6.8749999999999811E-2</v>
      </c>
      <c r="CH25" s="135">
        <f t="shared" si="38"/>
        <v>98.99999999999973</v>
      </c>
      <c r="CI25" s="282">
        <f t="shared" ref="CI25:CI40" si="41">+CH25/60</f>
        <v>1.6499999999999955</v>
      </c>
    </row>
    <row r="26" spans="1:87" x14ac:dyDescent="0.2">
      <c r="A26" s="1292"/>
      <c r="B26" s="1056">
        <v>3</v>
      </c>
      <c r="C26" s="1053">
        <v>3.125E-2</v>
      </c>
      <c r="D26" s="1067">
        <f t="shared" si="39"/>
        <v>0.3125</v>
      </c>
      <c r="E26" s="126">
        <v>0</v>
      </c>
      <c r="G26" s="996">
        <v>1.3888888888888889E-3</v>
      </c>
      <c r="H26" s="996">
        <f t="shared" si="0"/>
        <v>0.31388888888888888</v>
      </c>
      <c r="I26" s="1090">
        <v>2.7777777777777779E-3</v>
      </c>
      <c r="J26" s="996">
        <f t="shared" si="1"/>
        <v>0.31666666666666665</v>
      </c>
      <c r="K26" s="1092">
        <v>2.0833333333333333E-3</v>
      </c>
      <c r="L26" s="996">
        <f t="shared" si="2"/>
        <v>0.31874999999999998</v>
      </c>
      <c r="M26" s="1092">
        <v>4.8611111111111112E-3</v>
      </c>
      <c r="N26" s="996">
        <f t="shared" si="3"/>
        <v>0.32361111111111107</v>
      </c>
      <c r="O26" s="1092">
        <v>5.5555555555555558E-3</v>
      </c>
      <c r="P26" s="996">
        <f t="shared" si="4"/>
        <v>0.32916666666666661</v>
      </c>
      <c r="Q26" s="1092">
        <v>5.5555555555555558E-3</v>
      </c>
      <c r="R26" s="996">
        <f t="shared" si="5"/>
        <v>0.33472222222222214</v>
      </c>
      <c r="S26" s="1092">
        <v>4.8611111111111112E-3</v>
      </c>
      <c r="T26" s="996">
        <f t="shared" si="6"/>
        <v>0.33958333333333324</v>
      </c>
      <c r="U26" s="1092">
        <v>1.1805555555555555E-2</v>
      </c>
      <c r="V26" s="996">
        <f t="shared" si="7"/>
        <v>0.35138888888888881</v>
      </c>
      <c r="W26" s="1092">
        <v>6.9444444444444441E-3</v>
      </c>
      <c r="X26" s="996">
        <f t="shared" si="8"/>
        <v>0.35833333333333323</v>
      </c>
      <c r="Y26" s="1092">
        <v>4.8611111111111112E-3</v>
      </c>
      <c r="Z26" s="996">
        <f t="shared" si="9"/>
        <v>0.36319444444444432</v>
      </c>
      <c r="AA26" s="1092">
        <v>4.8611111111111112E-3</v>
      </c>
      <c r="AB26" s="996">
        <f t="shared" si="10"/>
        <v>0.36805555555555541</v>
      </c>
      <c r="AC26" s="1092">
        <v>5.5555555555555558E-3</v>
      </c>
      <c r="AD26" s="996">
        <f t="shared" si="11"/>
        <v>0.37361111111111095</v>
      </c>
      <c r="AE26" s="1092">
        <v>4.8611111111111112E-3</v>
      </c>
      <c r="AF26" s="996">
        <f t="shared" si="12"/>
        <v>0.37847222222222204</v>
      </c>
      <c r="AG26" s="1092">
        <v>2.0833333333333333E-3</v>
      </c>
      <c r="AH26" s="996">
        <f t="shared" si="13"/>
        <v>0.38055555555555537</v>
      </c>
      <c r="AI26" s="1092">
        <v>2.0833333333333333E-3</v>
      </c>
      <c r="AJ26" s="996">
        <f t="shared" si="14"/>
        <v>0.3826388888888887</v>
      </c>
      <c r="AK26" s="996">
        <v>0</v>
      </c>
      <c r="AL26" s="996">
        <f t="shared" si="15"/>
        <v>0.3826388888888887</v>
      </c>
      <c r="AM26" s="996">
        <v>0</v>
      </c>
      <c r="AN26" s="996">
        <f t="shared" si="16"/>
        <v>0.3826388888888887</v>
      </c>
      <c r="AO26" s="996">
        <v>0</v>
      </c>
      <c r="AP26" s="996">
        <f t="shared" si="17"/>
        <v>0.3826388888888887</v>
      </c>
      <c r="AQ26" s="996">
        <v>0</v>
      </c>
      <c r="AR26" s="996">
        <f t="shared" si="18"/>
        <v>0.3826388888888887</v>
      </c>
      <c r="AS26" s="996">
        <v>0</v>
      </c>
      <c r="AT26" s="996">
        <f t="shared" si="19"/>
        <v>0.3826388888888887</v>
      </c>
      <c r="AU26" s="996">
        <v>0</v>
      </c>
      <c r="AV26" s="996">
        <f t="shared" si="20"/>
        <v>0.3826388888888887</v>
      </c>
      <c r="AW26" s="996">
        <v>0</v>
      </c>
      <c r="AX26" s="996">
        <f t="shared" si="21"/>
        <v>0.3826388888888887</v>
      </c>
      <c r="AY26" s="996">
        <v>0</v>
      </c>
      <c r="AZ26" s="996">
        <f t="shared" si="22"/>
        <v>0.3826388888888887</v>
      </c>
      <c r="BA26" s="996">
        <v>0</v>
      </c>
      <c r="BB26" s="996">
        <f t="shared" si="23"/>
        <v>0.3826388888888887</v>
      </c>
      <c r="BC26" s="996">
        <v>0</v>
      </c>
      <c r="BD26" s="996">
        <f t="shared" si="24"/>
        <v>0.3826388888888887</v>
      </c>
      <c r="BE26" s="996">
        <v>0</v>
      </c>
      <c r="BF26" s="996">
        <f t="shared" si="25"/>
        <v>0.3826388888888887</v>
      </c>
      <c r="BG26" s="996">
        <v>0</v>
      </c>
      <c r="BH26" s="996">
        <f t="shared" si="26"/>
        <v>0.3826388888888887</v>
      </c>
      <c r="BI26" s="996">
        <v>0</v>
      </c>
      <c r="BJ26" s="996">
        <f t="shared" si="27"/>
        <v>0.3826388888888887</v>
      </c>
      <c r="BK26" s="996">
        <v>0</v>
      </c>
      <c r="BL26" s="996">
        <f t="shared" si="28"/>
        <v>0.3826388888888887</v>
      </c>
      <c r="BM26" s="996">
        <v>0</v>
      </c>
      <c r="BN26" s="996">
        <f t="shared" si="29"/>
        <v>0.3826388888888887</v>
      </c>
      <c r="BO26" s="996">
        <v>0</v>
      </c>
      <c r="BP26" s="996">
        <f t="shared" si="30"/>
        <v>0.3826388888888887</v>
      </c>
      <c r="BQ26" s="996">
        <v>0</v>
      </c>
      <c r="BR26" s="996">
        <f t="shared" si="31"/>
        <v>0.3826388888888887</v>
      </c>
      <c r="BS26" s="996">
        <v>0</v>
      </c>
      <c r="BT26" s="996">
        <f t="shared" si="32"/>
        <v>0.3826388888888887</v>
      </c>
      <c r="BU26" s="996">
        <v>0</v>
      </c>
      <c r="BV26" s="996">
        <f t="shared" si="33"/>
        <v>0.3826388888888887</v>
      </c>
      <c r="BW26" s="1093">
        <v>1.3888888888888889E-3</v>
      </c>
      <c r="BX26" s="986">
        <f t="shared" si="34"/>
        <v>0.38402777777777758</v>
      </c>
      <c r="BY26" s="146"/>
      <c r="BZ26" s="127"/>
      <c r="CA26" s="127">
        <f t="shared" ref="CA26:CA40" si="42">+BX26-D26</f>
        <v>7.1527777777777579E-2</v>
      </c>
      <c r="CB26" s="128">
        <f t="shared" si="35"/>
        <v>16.939805825242765</v>
      </c>
      <c r="CC26" s="129"/>
      <c r="CD26" s="134">
        <f t="shared" si="36"/>
        <v>102.99999999999972</v>
      </c>
      <c r="CE26" s="134">
        <f t="shared" si="37"/>
        <v>29.08</v>
      </c>
      <c r="CG26" s="281">
        <f t="shared" si="40"/>
        <v>7.1527777777777579E-2</v>
      </c>
      <c r="CH26" s="135">
        <f t="shared" si="38"/>
        <v>102.99999999999972</v>
      </c>
      <c r="CI26" s="282">
        <f t="shared" si="41"/>
        <v>1.7166666666666619</v>
      </c>
    </row>
    <row r="27" spans="1:87" x14ac:dyDescent="0.2">
      <c r="A27" s="1292"/>
      <c r="B27" s="1056">
        <v>4</v>
      </c>
      <c r="C27" s="1053">
        <v>3.125E-2</v>
      </c>
      <c r="D27" s="1067">
        <f t="shared" si="39"/>
        <v>0.34375</v>
      </c>
      <c r="E27" s="126">
        <v>0</v>
      </c>
      <c r="G27" s="996">
        <v>1.3888888888888889E-3</v>
      </c>
      <c r="H27" s="996">
        <f t="shared" si="0"/>
        <v>0.34513888888888888</v>
      </c>
      <c r="I27" s="1090">
        <v>2.7777777777777779E-3</v>
      </c>
      <c r="J27" s="996">
        <f t="shared" si="1"/>
        <v>0.34791666666666665</v>
      </c>
      <c r="K27" s="1092">
        <v>2.0833333333333333E-3</v>
      </c>
      <c r="L27" s="996">
        <f t="shared" si="2"/>
        <v>0.35</v>
      </c>
      <c r="M27" s="1092">
        <v>4.8611111111111112E-3</v>
      </c>
      <c r="N27" s="996">
        <f t="shared" si="3"/>
        <v>0.35486111111111107</v>
      </c>
      <c r="O27" s="1092">
        <v>5.5555555555555558E-3</v>
      </c>
      <c r="P27" s="996">
        <f t="shared" si="4"/>
        <v>0.36041666666666661</v>
      </c>
      <c r="Q27" s="1092">
        <v>5.5555555555555558E-3</v>
      </c>
      <c r="R27" s="996">
        <f t="shared" si="5"/>
        <v>0.36597222222222214</v>
      </c>
      <c r="S27" s="1092">
        <v>4.8611111111111112E-3</v>
      </c>
      <c r="T27" s="996">
        <f t="shared" si="6"/>
        <v>0.37083333333333324</v>
      </c>
      <c r="U27" s="1092">
        <v>1.1805555555555555E-2</v>
      </c>
      <c r="V27" s="996">
        <f t="shared" si="7"/>
        <v>0.38263888888888881</v>
      </c>
      <c r="W27" s="1092">
        <v>6.9444444444444441E-3</v>
      </c>
      <c r="X27" s="996">
        <f t="shared" si="8"/>
        <v>0.38958333333333323</v>
      </c>
      <c r="Y27" s="1092">
        <v>4.8611111111111112E-3</v>
      </c>
      <c r="Z27" s="996">
        <f t="shared" si="9"/>
        <v>0.39444444444444432</v>
      </c>
      <c r="AA27" s="1092">
        <v>4.8611111111111112E-3</v>
      </c>
      <c r="AB27" s="996">
        <f t="shared" si="10"/>
        <v>0.39930555555555541</v>
      </c>
      <c r="AC27" s="1092">
        <v>5.5555555555555558E-3</v>
      </c>
      <c r="AD27" s="996">
        <f t="shared" si="11"/>
        <v>0.40486111111111095</v>
      </c>
      <c r="AE27" s="1092">
        <v>4.8611111111111112E-3</v>
      </c>
      <c r="AF27" s="996">
        <f t="shared" si="12"/>
        <v>0.40972222222222204</v>
      </c>
      <c r="AG27" s="1092">
        <v>2.0833333333333333E-3</v>
      </c>
      <c r="AH27" s="996">
        <f t="shared" si="13"/>
        <v>0.41180555555555537</v>
      </c>
      <c r="AI27" s="1092">
        <v>2.0833333333333333E-3</v>
      </c>
      <c r="AJ27" s="996">
        <f t="shared" si="14"/>
        <v>0.4138888888888887</v>
      </c>
      <c r="AK27" s="996">
        <v>0</v>
      </c>
      <c r="AL27" s="996">
        <f t="shared" si="15"/>
        <v>0.4138888888888887</v>
      </c>
      <c r="AM27" s="996">
        <v>0</v>
      </c>
      <c r="AN27" s="996">
        <f t="shared" si="16"/>
        <v>0.4138888888888887</v>
      </c>
      <c r="AO27" s="996">
        <v>0</v>
      </c>
      <c r="AP27" s="996">
        <f t="shared" si="17"/>
        <v>0.4138888888888887</v>
      </c>
      <c r="AQ27" s="996">
        <v>0</v>
      </c>
      <c r="AR27" s="996">
        <f t="shared" si="18"/>
        <v>0.4138888888888887</v>
      </c>
      <c r="AS27" s="996">
        <v>0</v>
      </c>
      <c r="AT27" s="996">
        <f t="shared" si="19"/>
        <v>0.4138888888888887</v>
      </c>
      <c r="AU27" s="996">
        <v>0</v>
      </c>
      <c r="AV27" s="996">
        <f t="shared" si="20"/>
        <v>0.4138888888888887</v>
      </c>
      <c r="AW27" s="996">
        <v>0</v>
      </c>
      <c r="AX27" s="996">
        <f t="shared" si="21"/>
        <v>0.4138888888888887</v>
      </c>
      <c r="AY27" s="996">
        <v>0</v>
      </c>
      <c r="AZ27" s="996">
        <f t="shared" si="22"/>
        <v>0.4138888888888887</v>
      </c>
      <c r="BA27" s="996">
        <v>0</v>
      </c>
      <c r="BB27" s="996">
        <f t="shared" si="23"/>
        <v>0.4138888888888887</v>
      </c>
      <c r="BC27" s="996">
        <v>0</v>
      </c>
      <c r="BD27" s="996">
        <f t="shared" si="24"/>
        <v>0.4138888888888887</v>
      </c>
      <c r="BE27" s="996">
        <v>0</v>
      </c>
      <c r="BF27" s="996">
        <f t="shared" si="25"/>
        <v>0.4138888888888887</v>
      </c>
      <c r="BG27" s="996">
        <v>0</v>
      </c>
      <c r="BH27" s="996">
        <f t="shared" si="26"/>
        <v>0.4138888888888887</v>
      </c>
      <c r="BI27" s="996">
        <v>0</v>
      </c>
      <c r="BJ27" s="996">
        <f t="shared" si="27"/>
        <v>0.4138888888888887</v>
      </c>
      <c r="BK27" s="996">
        <v>0</v>
      </c>
      <c r="BL27" s="996">
        <f t="shared" si="28"/>
        <v>0.4138888888888887</v>
      </c>
      <c r="BM27" s="996">
        <v>0</v>
      </c>
      <c r="BN27" s="996">
        <f t="shared" si="29"/>
        <v>0.4138888888888887</v>
      </c>
      <c r="BO27" s="996">
        <v>0</v>
      </c>
      <c r="BP27" s="996">
        <f t="shared" si="30"/>
        <v>0.4138888888888887</v>
      </c>
      <c r="BQ27" s="996">
        <v>0</v>
      </c>
      <c r="BR27" s="996">
        <f t="shared" si="31"/>
        <v>0.4138888888888887</v>
      </c>
      <c r="BS27" s="996">
        <v>0</v>
      </c>
      <c r="BT27" s="996">
        <f t="shared" si="32"/>
        <v>0.4138888888888887</v>
      </c>
      <c r="BU27" s="996">
        <v>0</v>
      </c>
      <c r="BV27" s="996">
        <f t="shared" si="33"/>
        <v>0.4138888888888887</v>
      </c>
      <c r="BW27" s="1093">
        <v>1.3888888888888889E-3</v>
      </c>
      <c r="BX27" s="986">
        <f t="shared" si="34"/>
        <v>0.41527777777777758</v>
      </c>
      <c r="BY27" s="146"/>
      <c r="BZ27" s="127"/>
      <c r="CA27" s="127">
        <f t="shared" si="42"/>
        <v>7.1527777777777579E-2</v>
      </c>
      <c r="CB27" s="128">
        <f t="shared" si="35"/>
        <v>16.939805825242765</v>
      </c>
      <c r="CC27" s="129"/>
      <c r="CD27" s="134">
        <f t="shared" si="36"/>
        <v>102.99999999999972</v>
      </c>
      <c r="CE27" s="134">
        <f t="shared" si="37"/>
        <v>29.08</v>
      </c>
      <c r="CG27" s="281">
        <f t="shared" si="40"/>
        <v>7.1527777777777579E-2</v>
      </c>
      <c r="CH27" s="135">
        <f t="shared" si="38"/>
        <v>102.99999999999972</v>
      </c>
      <c r="CI27" s="282">
        <f t="shared" si="41"/>
        <v>1.7166666666666619</v>
      </c>
    </row>
    <row r="28" spans="1:87" x14ac:dyDescent="0.2">
      <c r="A28" s="1292"/>
      <c r="B28" s="1056">
        <v>5</v>
      </c>
      <c r="C28" s="1053">
        <v>3.125E-2</v>
      </c>
      <c r="D28" s="1067">
        <f t="shared" si="39"/>
        <v>0.375</v>
      </c>
      <c r="E28" s="126">
        <v>0</v>
      </c>
      <c r="G28" s="996">
        <v>1.3888888888888889E-3</v>
      </c>
      <c r="H28" s="996">
        <f t="shared" si="0"/>
        <v>0.37638888888888888</v>
      </c>
      <c r="I28" s="1090">
        <v>2.7777777777777779E-3</v>
      </c>
      <c r="J28" s="996">
        <f t="shared" si="1"/>
        <v>0.37916666666666665</v>
      </c>
      <c r="K28" s="1092">
        <v>2.0833333333333333E-3</v>
      </c>
      <c r="L28" s="996">
        <f t="shared" si="2"/>
        <v>0.38124999999999998</v>
      </c>
      <c r="M28" s="1092">
        <v>4.8611111111111112E-3</v>
      </c>
      <c r="N28" s="996">
        <f t="shared" si="3"/>
        <v>0.38611111111111107</v>
      </c>
      <c r="O28" s="1092">
        <v>5.5555555555555558E-3</v>
      </c>
      <c r="P28" s="996">
        <f t="shared" si="4"/>
        <v>0.39166666666666661</v>
      </c>
      <c r="Q28" s="1092">
        <v>5.5555555555555558E-3</v>
      </c>
      <c r="R28" s="996">
        <f t="shared" si="5"/>
        <v>0.39722222222222214</v>
      </c>
      <c r="S28" s="1092">
        <v>4.8611111111111112E-3</v>
      </c>
      <c r="T28" s="996">
        <f t="shared" si="6"/>
        <v>0.40208333333333324</v>
      </c>
      <c r="U28" s="1092">
        <v>1.1805555555555555E-2</v>
      </c>
      <c r="V28" s="996">
        <f t="shared" si="7"/>
        <v>0.41388888888888881</v>
      </c>
      <c r="W28" s="1092">
        <v>6.9444444444444441E-3</v>
      </c>
      <c r="X28" s="996">
        <f t="shared" si="8"/>
        <v>0.42083333333333323</v>
      </c>
      <c r="Y28" s="1092">
        <v>4.8611111111111112E-3</v>
      </c>
      <c r="Z28" s="996">
        <f t="shared" si="9"/>
        <v>0.42569444444444432</v>
      </c>
      <c r="AA28" s="1092">
        <v>4.8611111111111112E-3</v>
      </c>
      <c r="AB28" s="996">
        <f t="shared" si="10"/>
        <v>0.43055555555555541</v>
      </c>
      <c r="AC28" s="1092">
        <v>5.5555555555555558E-3</v>
      </c>
      <c r="AD28" s="996">
        <f t="shared" si="11"/>
        <v>0.43611111111111095</v>
      </c>
      <c r="AE28" s="1092">
        <v>4.8611111111111112E-3</v>
      </c>
      <c r="AF28" s="996">
        <f t="shared" si="12"/>
        <v>0.44097222222222204</v>
      </c>
      <c r="AG28" s="1092">
        <v>2.0833333333333333E-3</v>
      </c>
      <c r="AH28" s="996">
        <f t="shared" si="13"/>
        <v>0.44305555555555537</v>
      </c>
      <c r="AI28" s="1092">
        <v>2.0833333333333333E-3</v>
      </c>
      <c r="AJ28" s="996">
        <f t="shared" si="14"/>
        <v>0.4451388888888887</v>
      </c>
      <c r="AK28" s="996">
        <v>0</v>
      </c>
      <c r="AL28" s="996">
        <f t="shared" si="15"/>
        <v>0.4451388888888887</v>
      </c>
      <c r="AM28" s="996">
        <v>0</v>
      </c>
      <c r="AN28" s="996">
        <f t="shared" si="16"/>
        <v>0.4451388888888887</v>
      </c>
      <c r="AO28" s="996">
        <v>0</v>
      </c>
      <c r="AP28" s="996">
        <f t="shared" si="17"/>
        <v>0.4451388888888887</v>
      </c>
      <c r="AQ28" s="996">
        <v>0</v>
      </c>
      <c r="AR28" s="996">
        <f t="shared" si="18"/>
        <v>0.4451388888888887</v>
      </c>
      <c r="AS28" s="996">
        <v>0</v>
      </c>
      <c r="AT28" s="996">
        <f t="shared" si="19"/>
        <v>0.4451388888888887</v>
      </c>
      <c r="AU28" s="996">
        <v>0</v>
      </c>
      <c r="AV28" s="996">
        <f t="shared" si="20"/>
        <v>0.4451388888888887</v>
      </c>
      <c r="AW28" s="996">
        <v>0</v>
      </c>
      <c r="AX28" s="996">
        <f t="shared" si="21"/>
        <v>0.4451388888888887</v>
      </c>
      <c r="AY28" s="996">
        <v>0</v>
      </c>
      <c r="AZ28" s="996">
        <f t="shared" si="22"/>
        <v>0.4451388888888887</v>
      </c>
      <c r="BA28" s="996">
        <v>0</v>
      </c>
      <c r="BB28" s="996">
        <f t="shared" si="23"/>
        <v>0.4451388888888887</v>
      </c>
      <c r="BC28" s="996">
        <v>0</v>
      </c>
      <c r="BD28" s="996">
        <f t="shared" si="24"/>
        <v>0.4451388888888887</v>
      </c>
      <c r="BE28" s="996">
        <v>0</v>
      </c>
      <c r="BF28" s="996">
        <f t="shared" si="25"/>
        <v>0.4451388888888887</v>
      </c>
      <c r="BG28" s="996">
        <v>0</v>
      </c>
      <c r="BH28" s="996">
        <f t="shared" si="26"/>
        <v>0.4451388888888887</v>
      </c>
      <c r="BI28" s="996">
        <v>0</v>
      </c>
      <c r="BJ28" s="996">
        <f t="shared" si="27"/>
        <v>0.4451388888888887</v>
      </c>
      <c r="BK28" s="996">
        <v>0</v>
      </c>
      <c r="BL28" s="996">
        <f t="shared" si="28"/>
        <v>0.4451388888888887</v>
      </c>
      <c r="BM28" s="996">
        <v>0</v>
      </c>
      <c r="BN28" s="996">
        <f t="shared" si="29"/>
        <v>0.4451388888888887</v>
      </c>
      <c r="BO28" s="996">
        <v>0</v>
      </c>
      <c r="BP28" s="996">
        <f t="shared" si="30"/>
        <v>0.4451388888888887</v>
      </c>
      <c r="BQ28" s="996">
        <v>0</v>
      </c>
      <c r="BR28" s="996">
        <f t="shared" si="31"/>
        <v>0.4451388888888887</v>
      </c>
      <c r="BS28" s="996">
        <v>0</v>
      </c>
      <c r="BT28" s="996">
        <f t="shared" si="32"/>
        <v>0.4451388888888887</v>
      </c>
      <c r="BU28" s="996">
        <v>0</v>
      </c>
      <c r="BV28" s="996">
        <f t="shared" si="33"/>
        <v>0.4451388888888887</v>
      </c>
      <c r="BW28" s="1093">
        <v>1.3888888888888889E-3</v>
      </c>
      <c r="BX28" s="986">
        <f t="shared" si="34"/>
        <v>0.44652777777777758</v>
      </c>
      <c r="BY28" s="145"/>
      <c r="BZ28" s="127"/>
      <c r="CA28" s="127">
        <f t="shared" si="42"/>
        <v>7.1527777777777579E-2</v>
      </c>
      <c r="CB28" s="128">
        <f t="shared" si="35"/>
        <v>16.939805825242765</v>
      </c>
      <c r="CC28" s="129"/>
      <c r="CD28" s="134">
        <f t="shared" si="36"/>
        <v>102.99999999999972</v>
      </c>
      <c r="CE28" s="134">
        <f t="shared" si="37"/>
        <v>29.08</v>
      </c>
      <c r="CG28" s="281">
        <f t="shared" si="40"/>
        <v>7.1527777777777579E-2</v>
      </c>
      <c r="CH28" s="135">
        <f t="shared" si="38"/>
        <v>102.99999999999972</v>
      </c>
      <c r="CI28" s="282">
        <f t="shared" si="41"/>
        <v>1.7166666666666619</v>
      </c>
    </row>
    <row r="29" spans="1:87" x14ac:dyDescent="0.2">
      <c r="A29" s="1292"/>
      <c r="B29" s="1057">
        <v>6</v>
      </c>
      <c r="C29" s="1053">
        <v>3.125E-2</v>
      </c>
      <c r="D29" s="1067">
        <f t="shared" si="39"/>
        <v>0.40625</v>
      </c>
      <c r="E29" s="126">
        <v>0</v>
      </c>
      <c r="G29" s="996">
        <v>1.3888888888888889E-3</v>
      </c>
      <c r="H29" s="996">
        <f t="shared" si="0"/>
        <v>0.40763888888888888</v>
      </c>
      <c r="I29" s="1090">
        <v>2.7777777777777779E-3</v>
      </c>
      <c r="J29" s="996">
        <f t="shared" si="1"/>
        <v>0.41041666666666665</v>
      </c>
      <c r="K29" s="1092">
        <v>2.0833333333333333E-3</v>
      </c>
      <c r="L29" s="996">
        <f t="shared" si="2"/>
        <v>0.41249999999999998</v>
      </c>
      <c r="M29" s="1092">
        <v>4.8611111111111112E-3</v>
      </c>
      <c r="N29" s="996">
        <f t="shared" si="3"/>
        <v>0.41736111111111107</v>
      </c>
      <c r="O29" s="1092">
        <v>5.5555555555555558E-3</v>
      </c>
      <c r="P29" s="996">
        <f t="shared" si="4"/>
        <v>0.42291666666666661</v>
      </c>
      <c r="Q29" s="1092">
        <v>5.5555555555555558E-3</v>
      </c>
      <c r="R29" s="996">
        <f t="shared" si="5"/>
        <v>0.42847222222222214</v>
      </c>
      <c r="S29" s="1092">
        <v>4.8611111111111112E-3</v>
      </c>
      <c r="T29" s="996">
        <f t="shared" si="6"/>
        <v>0.43333333333333324</v>
      </c>
      <c r="U29" s="1092">
        <v>1.1805555555555555E-2</v>
      </c>
      <c r="V29" s="996">
        <f t="shared" si="7"/>
        <v>0.44513888888888881</v>
      </c>
      <c r="W29" s="1092">
        <v>6.9444444444444441E-3</v>
      </c>
      <c r="X29" s="996">
        <f t="shared" si="8"/>
        <v>0.45208333333333323</v>
      </c>
      <c r="Y29" s="1092">
        <v>4.8611111111111112E-3</v>
      </c>
      <c r="Z29" s="996">
        <f t="shared" si="9"/>
        <v>0.45694444444444432</v>
      </c>
      <c r="AA29" s="1092">
        <v>4.8611111111111112E-3</v>
      </c>
      <c r="AB29" s="996">
        <f t="shared" si="10"/>
        <v>0.46180555555555541</v>
      </c>
      <c r="AC29" s="1092">
        <v>5.5555555555555558E-3</v>
      </c>
      <c r="AD29" s="996">
        <f t="shared" si="11"/>
        <v>0.46736111111111095</v>
      </c>
      <c r="AE29" s="1092">
        <v>4.8611111111111112E-3</v>
      </c>
      <c r="AF29" s="996">
        <f t="shared" si="12"/>
        <v>0.47222222222222204</v>
      </c>
      <c r="AG29" s="1092">
        <v>2.0833333333333333E-3</v>
      </c>
      <c r="AH29" s="996">
        <f t="shared" si="13"/>
        <v>0.47430555555555537</v>
      </c>
      <c r="AI29" s="1092">
        <v>2.0833333333333333E-3</v>
      </c>
      <c r="AJ29" s="996">
        <f t="shared" si="14"/>
        <v>0.4763888888888887</v>
      </c>
      <c r="AK29" s="996">
        <v>0</v>
      </c>
      <c r="AL29" s="996">
        <f t="shared" si="15"/>
        <v>0.4763888888888887</v>
      </c>
      <c r="AM29" s="996">
        <v>0</v>
      </c>
      <c r="AN29" s="996">
        <f t="shared" si="16"/>
        <v>0.4763888888888887</v>
      </c>
      <c r="AO29" s="996">
        <v>0</v>
      </c>
      <c r="AP29" s="996">
        <f t="shared" si="17"/>
        <v>0.4763888888888887</v>
      </c>
      <c r="AQ29" s="996">
        <v>0</v>
      </c>
      <c r="AR29" s="996">
        <f t="shared" si="18"/>
        <v>0.4763888888888887</v>
      </c>
      <c r="AS29" s="996">
        <v>0</v>
      </c>
      <c r="AT29" s="996">
        <f t="shared" si="19"/>
        <v>0.4763888888888887</v>
      </c>
      <c r="AU29" s="996">
        <v>0</v>
      </c>
      <c r="AV29" s="996">
        <f t="shared" si="20"/>
        <v>0.4763888888888887</v>
      </c>
      <c r="AW29" s="996">
        <v>0</v>
      </c>
      <c r="AX29" s="996">
        <f t="shared" si="21"/>
        <v>0.4763888888888887</v>
      </c>
      <c r="AY29" s="996">
        <v>0</v>
      </c>
      <c r="AZ29" s="996">
        <f t="shared" si="22"/>
        <v>0.4763888888888887</v>
      </c>
      <c r="BA29" s="996">
        <v>0</v>
      </c>
      <c r="BB29" s="996">
        <f t="shared" si="23"/>
        <v>0.4763888888888887</v>
      </c>
      <c r="BC29" s="996">
        <v>0</v>
      </c>
      <c r="BD29" s="996">
        <f t="shared" si="24"/>
        <v>0.4763888888888887</v>
      </c>
      <c r="BE29" s="996">
        <v>0</v>
      </c>
      <c r="BF29" s="996">
        <f t="shared" si="25"/>
        <v>0.4763888888888887</v>
      </c>
      <c r="BG29" s="996">
        <v>0</v>
      </c>
      <c r="BH29" s="996">
        <f t="shared" si="26"/>
        <v>0.4763888888888887</v>
      </c>
      <c r="BI29" s="996">
        <v>0</v>
      </c>
      <c r="BJ29" s="996">
        <f t="shared" si="27"/>
        <v>0.4763888888888887</v>
      </c>
      <c r="BK29" s="996">
        <v>0</v>
      </c>
      <c r="BL29" s="996">
        <f t="shared" si="28"/>
        <v>0.4763888888888887</v>
      </c>
      <c r="BM29" s="996">
        <v>0</v>
      </c>
      <c r="BN29" s="996">
        <f t="shared" si="29"/>
        <v>0.4763888888888887</v>
      </c>
      <c r="BO29" s="996">
        <v>0</v>
      </c>
      <c r="BP29" s="996">
        <f t="shared" si="30"/>
        <v>0.4763888888888887</v>
      </c>
      <c r="BQ29" s="996">
        <v>0</v>
      </c>
      <c r="BR29" s="996">
        <f t="shared" si="31"/>
        <v>0.4763888888888887</v>
      </c>
      <c r="BS29" s="996">
        <v>0</v>
      </c>
      <c r="BT29" s="996">
        <f t="shared" si="32"/>
        <v>0.4763888888888887</v>
      </c>
      <c r="BU29" s="996">
        <v>0</v>
      </c>
      <c r="BV29" s="996">
        <f t="shared" si="33"/>
        <v>0.4763888888888887</v>
      </c>
      <c r="BW29" s="1093">
        <v>1.3888888888888889E-3</v>
      </c>
      <c r="BX29" s="986">
        <f t="shared" si="34"/>
        <v>0.47777777777777758</v>
      </c>
      <c r="BY29" s="292"/>
      <c r="BZ29" s="204"/>
      <c r="CA29" s="204">
        <f t="shared" si="42"/>
        <v>7.1527777777777579E-2</v>
      </c>
      <c r="CB29" s="862">
        <f t="shared" si="35"/>
        <v>16.939805825242765</v>
      </c>
      <c r="CC29" s="206"/>
      <c r="CD29" s="134">
        <f t="shared" si="36"/>
        <v>102.99999999999972</v>
      </c>
      <c r="CE29" s="134">
        <f t="shared" si="37"/>
        <v>29.08</v>
      </c>
      <c r="CG29" s="281">
        <f t="shared" si="40"/>
        <v>7.1527777777777579E-2</v>
      </c>
      <c r="CH29" s="135">
        <f t="shared" si="38"/>
        <v>102.99999999999972</v>
      </c>
      <c r="CI29" s="282">
        <f t="shared" si="41"/>
        <v>1.7166666666666619</v>
      </c>
    </row>
    <row r="30" spans="1:87" x14ac:dyDescent="0.2">
      <c r="A30" s="1292"/>
      <c r="B30" s="1056">
        <v>7</v>
      </c>
      <c r="C30" s="1053">
        <v>3.125E-2</v>
      </c>
      <c r="D30" s="1067">
        <f t="shared" si="39"/>
        <v>0.4375</v>
      </c>
      <c r="E30" s="126">
        <v>0</v>
      </c>
      <c r="G30" s="996">
        <v>1.3888888888888889E-3</v>
      </c>
      <c r="H30" s="996">
        <f t="shared" si="0"/>
        <v>0.43888888888888888</v>
      </c>
      <c r="I30" s="1090">
        <v>2.7777777777777779E-3</v>
      </c>
      <c r="J30" s="996">
        <f t="shared" si="1"/>
        <v>0.44166666666666665</v>
      </c>
      <c r="K30" s="1092">
        <v>2.0833333333333333E-3</v>
      </c>
      <c r="L30" s="996">
        <f t="shared" si="2"/>
        <v>0.44374999999999998</v>
      </c>
      <c r="M30" s="1092">
        <v>4.8611111111111112E-3</v>
      </c>
      <c r="N30" s="996">
        <f t="shared" si="3"/>
        <v>0.44861111111111107</v>
      </c>
      <c r="O30" s="1092">
        <v>5.5555555555555558E-3</v>
      </c>
      <c r="P30" s="996">
        <f t="shared" si="4"/>
        <v>0.45416666666666661</v>
      </c>
      <c r="Q30" s="1092">
        <v>5.5555555555555558E-3</v>
      </c>
      <c r="R30" s="996">
        <f t="shared" si="5"/>
        <v>0.45972222222222214</v>
      </c>
      <c r="S30" s="1092">
        <v>4.8611111111111112E-3</v>
      </c>
      <c r="T30" s="996">
        <f t="shared" si="6"/>
        <v>0.46458333333333324</v>
      </c>
      <c r="U30" s="1092">
        <v>1.1805555555555555E-2</v>
      </c>
      <c r="V30" s="996">
        <f t="shared" si="7"/>
        <v>0.47638888888888881</v>
      </c>
      <c r="W30" s="1092">
        <v>6.9444444444444441E-3</v>
      </c>
      <c r="X30" s="996">
        <f t="shared" si="8"/>
        <v>0.48333333333333323</v>
      </c>
      <c r="Y30" s="1092">
        <v>4.8611111111111112E-3</v>
      </c>
      <c r="Z30" s="996">
        <f t="shared" si="9"/>
        <v>0.48819444444444432</v>
      </c>
      <c r="AA30" s="1092">
        <v>4.8611111111111112E-3</v>
      </c>
      <c r="AB30" s="996">
        <f t="shared" si="10"/>
        <v>0.49305555555555541</v>
      </c>
      <c r="AC30" s="1092">
        <v>5.5555555555555558E-3</v>
      </c>
      <c r="AD30" s="996">
        <f t="shared" si="11"/>
        <v>0.49861111111111095</v>
      </c>
      <c r="AE30" s="1092">
        <v>4.8611111111111112E-3</v>
      </c>
      <c r="AF30" s="996">
        <f t="shared" si="12"/>
        <v>0.5034722222222221</v>
      </c>
      <c r="AG30" s="1092">
        <v>2.0833333333333333E-3</v>
      </c>
      <c r="AH30" s="996">
        <f t="shared" si="13"/>
        <v>0.50555555555555542</v>
      </c>
      <c r="AI30" s="1092">
        <v>2.0833333333333333E-3</v>
      </c>
      <c r="AJ30" s="996">
        <f t="shared" si="14"/>
        <v>0.50763888888888875</v>
      </c>
      <c r="AK30" s="996">
        <v>0</v>
      </c>
      <c r="AL30" s="996">
        <f t="shared" si="15"/>
        <v>0.50763888888888875</v>
      </c>
      <c r="AM30" s="996">
        <v>0</v>
      </c>
      <c r="AN30" s="996">
        <f t="shared" si="16"/>
        <v>0.50763888888888875</v>
      </c>
      <c r="AO30" s="996">
        <v>0</v>
      </c>
      <c r="AP30" s="996">
        <f t="shared" si="17"/>
        <v>0.50763888888888875</v>
      </c>
      <c r="AQ30" s="996">
        <v>0</v>
      </c>
      <c r="AR30" s="996">
        <f t="shared" si="18"/>
        <v>0.50763888888888875</v>
      </c>
      <c r="AS30" s="996">
        <v>0</v>
      </c>
      <c r="AT30" s="996">
        <f t="shared" si="19"/>
        <v>0.50763888888888875</v>
      </c>
      <c r="AU30" s="996">
        <v>0</v>
      </c>
      <c r="AV30" s="996">
        <f t="shared" si="20"/>
        <v>0.50763888888888875</v>
      </c>
      <c r="AW30" s="996">
        <v>0</v>
      </c>
      <c r="AX30" s="996">
        <f t="shared" si="21"/>
        <v>0.50763888888888875</v>
      </c>
      <c r="AY30" s="996">
        <v>0</v>
      </c>
      <c r="AZ30" s="996">
        <f t="shared" si="22"/>
        <v>0.50763888888888875</v>
      </c>
      <c r="BA30" s="996">
        <v>0</v>
      </c>
      <c r="BB30" s="996">
        <f t="shared" si="23"/>
        <v>0.50763888888888875</v>
      </c>
      <c r="BC30" s="996">
        <v>0</v>
      </c>
      <c r="BD30" s="996">
        <f t="shared" si="24"/>
        <v>0.50763888888888875</v>
      </c>
      <c r="BE30" s="996">
        <v>0</v>
      </c>
      <c r="BF30" s="996">
        <f t="shared" si="25"/>
        <v>0.50763888888888875</v>
      </c>
      <c r="BG30" s="996">
        <v>0</v>
      </c>
      <c r="BH30" s="996">
        <f t="shared" si="26"/>
        <v>0.50763888888888875</v>
      </c>
      <c r="BI30" s="996">
        <v>0</v>
      </c>
      <c r="BJ30" s="996">
        <f t="shared" si="27"/>
        <v>0.50763888888888875</v>
      </c>
      <c r="BK30" s="996">
        <v>0</v>
      </c>
      <c r="BL30" s="996">
        <f t="shared" si="28"/>
        <v>0.50763888888888875</v>
      </c>
      <c r="BM30" s="996">
        <v>0</v>
      </c>
      <c r="BN30" s="996">
        <f t="shared" si="29"/>
        <v>0.50763888888888875</v>
      </c>
      <c r="BO30" s="996">
        <v>0</v>
      </c>
      <c r="BP30" s="996">
        <f t="shared" si="30"/>
        <v>0.50763888888888875</v>
      </c>
      <c r="BQ30" s="996">
        <v>0</v>
      </c>
      <c r="BR30" s="996">
        <f t="shared" si="31"/>
        <v>0.50763888888888875</v>
      </c>
      <c r="BS30" s="996">
        <v>0</v>
      </c>
      <c r="BT30" s="996">
        <f t="shared" si="32"/>
        <v>0.50763888888888875</v>
      </c>
      <c r="BU30" s="996">
        <v>0</v>
      </c>
      <c r="BV30" s="996">
        <f t="shared" si="33"/>
        <v>0.50763888888888875</v>
      </c>
      <c r="BW30" s="1093">
        <v>1.3888888888888889E-3</v>
      </c>
      <c r="BX30" s="986">
        <f t="shared" si="34"/>
        <v>0.50902777777777763</v>
      </c>
      <c r="BY30" s="146"/>
      <c r="BZ30" s="127"/>
      <c r="CA30" s="127">
        <f t="shared" si="42"/>
        <v>7.1527777777777635E-2</v>
      </c>
      <c r="CB30" s="1120">
        <f t="shared" si="35"/>
        <v>16.93980582524275</v>
      </c>
      <c r="CC30" s="129"/>
      <c r="CD30" s="134">
        <f t="shared" si="36"/>
        <v>102.9999999999998</v>
      </c>
      <c r="CE30" s="134">
        <f t="shared" si="37"/>
        <v>29.08</v>
      </c>
      <c r="CG30" s="281">
        <f t="shared" si="40"/>
        <v>7.1527777777777635E-2</v>
      </c>
      <c r="CH30" s="135">
        <f t="shared" si="38"/>
        <v>102.9999999999998</v>
      </c>
      <c r="CI30" s="282">
        <f t="shared" si="41"/>
        <v>1.7166666666666635</v>
      </c>
    </row>
    <row r="31" spans="1:87" x14ac:dyDescent="0.2">
      <c r="A31" s="1292"/>
      <c r="B31" s="1052">
        <v>8</v>
      </c>
      <c r="C31" s="1053">
        <v>3.125E-2</v>
      </c>
      <c r="D31" s="1067">
        <f t="shared" si="39"/>
        <v>0.46875</v>
      </c>
      <c r="E31" s="126">
        <v>0</v>
      </c>
      <c r="G31" s="996">
        <v>1.3888888888888889E-3</v>
      </c>
      <c r="H31" s="996">
        <f t="shared" si="0"/>
        <v>0.47013888888888888</v>
      </c>
      <c r="I31" s="1090">
        <v>2.7777777777777779E-3</v>
      </c>
      <c r="J31" s="996">
        <f t="shared" si="1"/>
        <v>0.47291666666666665</v>
      </c>
      <c r="K31" s="1092">
        <v>2.0833333333333333E-3</v>
      </c>
      <c r="L31" s="996">
        <f t="shared" si="2"/>
        <v>0.47499999999999998</v>
      </c>
      <c r="M31" s="1092">
        <v>4.8611111111111112E-3</v>
      </c>
      <c r="N31" s="996">
        <f t="shared" si="3"/>
        <v>0.47986111111111107</v>
      </c>
      <c r="O31" s="1092">
        <v>5.5555555555555558E-3</v>
      </c>
      <c r="P31" s="996">
        <f t="shared" si="4"/>
        <v>0.48541666666666661</v>
      </c>
      <c r="Q31" s="1092">
        <v>5.5555555555555558E-3</v>
      </c>
      <c r="R31" s="996">
        <f t="shared" si="5"/>
        <v>0.49097222222222214</v>
      </c>
      <c r="S31" s="1092">
        <v>4.8611111111111112E-3</v>
      </c>
      <c r="T31" s="996">
        <f t="shared" si="6"/>
        <v>0.49583333333333324</v>
      </c>
      <c r="U31" s="1092">
        <v>1.1805555555555555E-2</v>
      </c>
      <c r="V31" s="996">
        <f t="shared" si="7"/>
        <v>0.50763888888888875</v>
      </c>
      <c r="W31" s="1092">
        <v>6.9444444444444441E-3</v>
      </c>
      <c r="X31" s="996">
        <f t="shared" si="8"/>
        <v>0.51458333333333317</v>
      </c>
      <c r="Y31" s="1092">
        <v>4.8611111111111112E-3</v>
      </c>
      <c r="Z31" s="996">
        <f t="shared" si="9"/>
        <v>0.51944444444444426</v>
      </c>
      <c r="AA31" s="1092">
        <v>4.8611111111111112E-3</v>
      </c>
      <c r="AB31" s="996">
        <f t="shared" si="10"/>
        <v>0.52430555555555536</v>
      </c>
      <c r="AC31" s="1092">
        <v>5.5555555555555558E-3</v>
      </c>
      <c r="AD31" s="996">
        <f t="shared" si="11"/>
        <v>0.52986111111111089</v>
      </c>
      <c r="AE31" s="1092">
        <v>4.8611111111111112E-3</v>
      </c>
      <c r="AF31" s="996">
        <f t="shared" si="12"/>
        <v>0.53472222222222199</v>
      </c>
      <c r="AG31" s="1092">
        <v>2.0833333333333333E-3</v>
      </c>
      <c r="AH31" s="996">
        <f t="shared" si="13"/>
        <v>0.53680555555555531</v>
      </c>
      <c r="AI31" s="1092">
        <v>2.0833333333333333E-3</v>
      </c>
      <c r="AJ31" s="996">
        <f t="shared" si="14"/>
        <v>0.53888888888888864</v>
      </c>
      <c r="AK31" s="996">
        <v>0</v>
      </c>
      <c r="AL31" s="996">
        <f t="shared" si="15"/>
        <v>0.53888888888888864</v>
      </c>
      <c r="AM31" s="996">
        <v>0</v>
      </c>
      <c r="AN31" s="996">
        <f t="shared" si="16"/>
        <v>0.53888888888888864</v>
      </c>
      <c r="AO31" s="996">
        <v>0</v>
      </c>
      <c r="AP31" s="996">
        <f t="shared" si="17"/>
        <v>0.53888888888888864</v>
      </c>
      <c r="AQ31" s="996">
        <v>0</v>
      </c>
      <c r="AR31" s="996">
        <f t="shared" si="18"/>
        <v>0.53888888888888864</v>
      </c>
      <c r="AS31" s="996">
        <v>0</v>
      </c>
      <c r="AT31" s="996">
        <f t="shared" si="19"/>
        <v>0.53888888888888864</v>
      </c>
      <c r="AU31" s="996">
        <v>0</v>
      </c>
      <c r="AV31" s="996">
        <f t="shared" si="20"/>
        <v>0.53888888888888864</v>
      </c>
      <c r="AW31" s="996">
        <v>0</v>
      </c>
      <c r="AX31" s="996">
        <f t="shared" si="21"/>
        <v>0.53888888888888864</v>
      </c>
      <c r="AY31" s="996">
        <v>0</v>
      </c>
      <c r="AZ31" s="996">
        <f t="shared" si="22"/>
        <v>0.53888888888888864</v>
      </c>
      <c r="BA31" s="996">
        <v>0</v>
      </c>
      <c r="BB31" s="996">
        <f t="shared" si="23"/>
        <v>0.53888888888888864</v>
      </c>
      <c r="BC31" s="996">
        <v>0</v>
      </c>
      <c r="BD31" s="996">
        <f t="shared" si="24"/>
        <v>0.53888888888888864</v>
      </c>
      <c r="BE31" s="996">
        <v>0</v>
      </c>
      <c r="BF31" s="996">
        <f t="shared" si="25"/>
        <v>0.53888888888888864</v>
      </c>
      <c r="BG31" s="996">
        <v>0</v>
      </c>
      <c r="BH31" s="996">
        <f t="shared" si="26"/>
        <v>0.53888888888888864</v>
      </c>
      <c r="BI31" s="996">
        <v>0</v>
      </c>
      <c r="BJ31" s="996">
        <f t="shared" si="27"/>
        <v>0.53888888888888864</v>
      </c>
      <c r="BK31" s="996">
        <v>0</v>
      </c>
      <c r="BL31" s="996">
        <f t="shared" si="28"/>
        <v>0.53888888888888864</v>
      </c>
      <c r="BM31" s="996">
        <v>0</v>
      </c>
      <c r="BN31" s="996">
        <f t="shared" si="29"/>
        <v>0.53888888888888864</v>
      </c>
      <c r="BO31" s="996">
        <v>0</v>
      </c>
      <c r="BP31" s="996">
        <f t="shared" si="30"/>
        <v>0.53888888888888864</v>
      </c>
      <c r="BQ31" s="996">
        <v>0</v>
      </c>
      <c r="BR31" s="996">
        <f t="shared" si="31"/>
        <v>0.53888888888888864</v>
      </c>
      <c r="BS31" s="996">
        <v>0</v>
      </c>
      <c r="BT31" s="996">
        <f t="shared" si="32"/>
        <v>0.53888888888888864</v>
      </c>
      <c r="BU31" s="996">
        <v>0</v>
      </c>
      <c r="BV31" s="996">
        <f t="shared" si="33"/>
        <v>0.53888888888888864</v>
      </c>
      <c r="BW31" s="1093">
        <v>1.3888888888888889E-3</v>
      </c>
      <c r="BX31" s="986">
        <f t="shared" si="34"/>
        <v>0.54027777777777752</v>
      </c>
      <c r="BY31" s="145"/>
      <c r="BZ31" s="130"/>
      <c r="CA31" s="130">
        <f t="shared" si="42"/>
        <v>7.1527777777777524E-2</v>
      </c>
      <c r="CB31" s="128">
        <f t="shared" si="35"/>
        <v>16.939805825242779</v>
      </c>
      <c r="CC31" s="1055"/>
      <c r="CD31" s="134">
        <f t="shared" si="36"/>
        <v>102.99999999999963</v>
      </c>
      <c r="CE31" s="134">
        <f t="shared" si="37"/>
        <v>29.08</v>
      </c>
      <c r="CG31" s="281">
        <f t="shared" si="40"/>
        <v>7.1527777777777524E-2</v>
      </c>
      <c r="CH31" s="135">
        <f t="shared" si="38"/>
        <v>102.99999999999963</v>
      </c>
      <c r="CI31" s="282">
        <f t="shared" si="41"/>
        <v>1.7166666666666606</v>
      </c>
    </row>
    <row r="32" spans="1:87" x14ac:dyDescent="0.2">
      <c r="A32" s="1292"/>
      <c r="B32" s="1056">
        <v>9</v>
      </c>
      <c r="C32" s="1053">
        <v>3.125E-2</v>
      </c>
      <c r="D32" s="1067">
        <f t="shared" si="39"/>
        <v>0.5</v>
      </c>
      <c r="E32" s="126">
        <v>0</v>
      </c>
      <c r="G32" s="996">
        <v>1.3888888888888889E-3</v>
      </c>
      <c r="H32" s="996">
        <f t="shared" si="0"/>
        <v>0.50138888888888888</v>
      </c>
      <c r="I32" s="1090">
        <v>2.7777777777777779E-3</v>
      </c>
      <c r="J32" s="996">
        <f t="shared" si="1"/>
        <v>0.50416666666666665</v>
      </c>
      <c r="K32" s="1092">
        <v>2.0833333333333333E-3</v>
      </c>
      <c r="L32" s="996">
        <f t="shared" si="2"/>
        <v>0.50624999999999998</v>
      </c>
      <c r="M32" s="1092">
        <v>4.8611111111111112E-3</v>
      </c>
      <c r="N32" s="996">
        <f t="shared" si="3"/>
        <v>0.51111111111111107</v>
      </c>
      <c r="O32" s="1092">
        <v>5.5555555555555558E-3</v>
      </c>
      <c r="P32" s="996">
        <f t="shared" si="4"/>
        <v>0.51666666666666661</v>
      </c>
      <c r="Q32" s="1092">
        <v>5.5555555555555558E-3</v>
      </c>
      <c r="R32" s="996">
        <f t="shared" si="5"/>
        <v>0.52222222222222214</v>
      </c>
      <c r="S32" s="1092">
        <v>4.8611111111111112E-3</v>
      </c>
      <c r="T32" s="996">
        <f t="shared" si="6"/>
        <v>0.52708333333333324</v>
      </c>
      <c r="U32" s="1092">
        <v>1.1805555555555555E-2</v>
      </c>
      <c r="V32" s="996">
        <f t="shared" si="7"/>
        <v>0.53888888888888875</v>
      </c>
      <c r="W32" s="1092">
        <v>6.9444444444444441E-3</v>
      </c>
      <c r="X32" s="996">
        <f t="shared" si="8"/>
        <v>0.54583333333333317</v>
      </c>
      <c r="Y32" s="1092">
        <v>4.8611111111111112E-3</v>
      </c>
      <c r="Z32" s="996">
        <f t="shared" si="9"/>
        <v>0.55069444444444426</v>
      </c>
      <c r="AA32" s="1092">
        <v>4.8611111111111112E-3</v>
      </c>
      <c r="AB32" s="996">
        <f t="shared" si="10"/>
        <v>0.55555555555555536</v>
      </c>
      <c r="AC32" s="1092">
        <v>5.5555555555555558E-3</v>
      </c>
      <c r="AD32" s="996">
        <f t="shared" si="11"/>
        <v>0.56111111111111089</v>
      </c>
      <c r="AE32" s="1092">
        <v>4.8611111111111112E-3</v>
      </c>
      <c r="AF32" s="996">
        <f t="shared" si="12"/>
        <v>0.56597222222222199</v>
      </c>
      <c r="AG32" s="1092">
        <v>2.0833333333333333E-3</v>
      </c>
      <c r="AH32" s="996">
        <f t="shared" si="13"/>
        <v>0.56805555555555531</v>
      </c>
      <c r="AI32" s="1092">
        <v>2.0833333333333333E-3</v>
      </c>
      <c r="AJ32" s="996">
        <f t="shared" si="14"/>
        <v>0.57013888888888864</v>
      </c>
      <c r="AK32" s="996">
        <v>0</v>
      </c>
      <c r="AL32" s="996">
        <f t="shared" si="15"/>
        <v>0.57013888888888864</v>
      </c>
      <c r="AM32" s="996">
        <v>0</v>
      </c>
      <c r="AN32" s="996">
        <f t="shared" si="16"/>
        <v>0.57013888888888864</v>
      </c>
      <c r="AO32" s="996">
        <v>0</v>
      </c>
      <c r="AP32" s="996">
        <f t="shared" si="17"/>
        <v>0.57013888888888864</v>
      </c>
      <c r="AQ32" s="996">
        <v>0</v>
      </c>
      <c r="AR32" s="996">
        <f t="shared" si="18"/>
        <v>0.57013888888888864</v>
      </c>
      <c r="AS32" s="996">
        <v>0</v>
      </c>
      <c r="AT32" s="996">
        <f t="shared" si="19"/>
        <v>0.57013888888888864</v>
      </c>
      <c r="AU32" s="996">
        <v>0</v>
      </c>
      <c r="AV32" s="996">
        <f t="shared" si="20"/>
        <v>0.57013888888888864</v>
      </c>
      <c r="AW32" s="996">
        <v>0</v>
      </c>
      <c r="AX32" s="996">
        <f t="shared" si="21"/>
        <v>0.57013888888888864</v>
      </c>
      <c r="AY32" s="996">
        <v>0</v>
      </c>
      <c r="AZ32" s="996">
        <f t="shared" si="22"/>
        <v>0.57013888888888864</v>
      </c>
      <c r="BA32" s="996">
        <v>0</v>
      </c>
      <c r="BB32" s="996">
        <f t="shared" si="23"/>
        <v>0.57013888888888864</v>
      </c>
      <c r="BC32" s="996">
        <v>0</v>
      </c>
      <c r="BD32" s="996">
        <f t="shared" si="24"/>
        <v>0.57013888888888864</v>
      </c>
      <c r="BE32" s="996">
        <v>0</v>
      </c>
      <c r="BF32" s="996">
        <f t="shared" si="25"/>
        <v>0.57013888888888864</v>
      </c>
      <c r="BG32" s="996">
        <v>0</v>
      </c>
      <c r="BH32" s="996">
        <f t="shared" si="26"/>
        <v>0.57013888888888864</v>
      </c>
      <c r="BI32" s="996">
        <v>0</v>
      </c>
      <c r="BJ32" s="996">
        <f t="shared" si="27"/>
        <v>0.57013888888888864</v>
      </c>
      <c r="BK32" s="996">
        <v>0</v>
      </c>
      <c r="BL32" s="996">
        <f t="shared" si="28"/>
        <v>0.57013888888888864</v>
      </c>
      <c r="BM32" s="996">
        <v>0</v>
      </c>
      <c r="BN32" s="996">
        <f t="shared" si="29"/>
        <v>0.57013888888888864</v>
      </c>
      <c r="BO32" s="996">
        <v>0</v>
      </c>
      <c r="BP32" s="996">
        <f t="shared" si="30"/>
        <v>0.57013888888888864</v>
      </c>
      <c r="BQ32" s="996">
        <v>0</v>
      </c>
      <c r="BR32" s="996">
        <f t="shared" si="31"/>
        <v>0.57013888888888864</v>
      </c>
      <c r="BS32" s="996">
        <v>0</v>
      </c>
      <c r="BT32" s="996">
        <f t="shared" si="32"/>
        <v>0.57013888888888864</v>
      </c>
      <c r="BU32" s="996">
        <v>0</v>
      </c>
      <c r="BV32" s="996">
        <f t="shared" si="33"/>
        <v>0.57013888888888864</v>
      </c>
      <c r="BW32" s="1093">
        <v>1.3888888888888889E-3</v>
      </c>
      <c r="BX32" s="986">
        <f t="shared" si="34"/>
        <v>0.57152777777777752</v>
      </c>
      <c r="BY32" s="145"/>
      <c r="BZ32" s="127"/>
      <c r="CA32" s="127">
        <f t="shared" si="42"/>
        <v>7.1527777777777524E-2</v>
      </c>
      <c r="CB32" s="128">
        <f t="shared" si="35"/>
        <v>16.939805825242779</v>
      </c>
      <c r="CC32" s="129"/>
      <c r="CD32" s="134">
        <f t="shared" si="36"/>
        <v>102.99999999999963</v>
      </c>
      <c r="CE32" s="134">
        <f t="shared" si="37"/>
        <v>29.08</v>
      </c>
      <c r="CG32" s="281">
        <f t="shared" si="40"/>
        <v>7.1527777777777524E-2</v>
      </c>
      <c r="CH32" s="135">
        <f t="shared" si="38"/>
        <v>102.99999999999963</v>
      </c>
      <c r="CI32" s="282">
        <f t="shared" si="41"/>
        <v>1.7166666666666606</v>
      </c>
    </row>
    <row r="33" spans="1:87" x14ac:dyDescent="0.2">
      <c r="A33" s="1292"/>
      <c r="B33" s="1056">
        <v>10</v>
      </c>
      <c r="C33" s="1053">
        <v>3.125E-2</v>
      </c>
      <c r="D33" s="1067">
        <f t="shared" si="39"/>
        <v>0.53125</v>
      </c>
      <c r="E33" s="126">
        <v>0</v>
      </c>
      <c r="G33" s="996">
        <v>1.3888888888888889E-3</v>
      </c>
      <c r="H33" s="996">
        <f t="shared" si="0"/>
        <v>0.53263888888888888</v>
      </c>
      <c r="I33" s="1090">
        <v>2.7777777777777779E-3</v>
      </c>
      <c r="J33" s="996">
        <f t="shared" si="1"/>
        <v>0.53541666666666665</v>
      </c>
      <c r="K33" s="1092">
        <v>2.0833333333333333E-3</v>
      </c>
      <c r="L33" s="996">
        <f t="shared" si="2"/>
        <v>0.53749999999999998</v>
      </c>
      <c r="M33" s="1092">
        <v>4.8611111111111112E-3</v>
      </c>
      <c r="N33" s="996">
        <f t="shared" si="3"/>
        <v>0.54236111111111107</v>
      </c>
      <c r="O33" s="1092">
        <v>5.5555555555555558E-3</v>
      </c>
      <c r="P33" s="996">
        <f t="shared" si="4"/>
        <v>0.54791666666666661</v>
      </c>
      <c r="Q33" s="1092">
        <v>5.5555555555555558E-3</v>
      </c>
      <c r="R33" s="996">
        <f t="shared" si="5"/>
        <v>0.55347222222222214</v>
      </c>
      <c r="S33" s="1092">
        <v>4.8611111111111112E-3</v>
      </c>
      <c r="T33" s="996">
        <f t="shared" si="6"/>
        <v>0.55833333333333324</v>
      </c>
      <c r="U33" s="1092">
        <v>1.1805555555555555E-2</v>
      </c>
      <c r="V33" s="996">
        <f t="shared" si="7"/>
        <v>0.57013888888888875</v>
      </c>
      <c r="W33" s="1092">
        <v>6.9444444444444441E-3</v>
      </c>
      <c r="X33" s="996">
        <f t="shared" si="8"/>
        <v>0.57708333333333317</v>
      </c>
      <c r="Y33" s="1092">
        <v>4.8611111111111112E-3</v>
      </c>
      <c r="Z33" s="996">
        <f t="shared" si="9"/>
        <v>0.58194444444444426</v>
      </c>
      <c r="AA33" s="1092">
        <v>4.8611111111111112E-3</v>
      </c>
      <c r="AB33" s="996">
        <f t="shared" si="10"/>
        <v>0.58680555555555536</v>
      </c>
      <c r="AC33" s="1092">
        <v>5.5555555555555558E-3</v>
      </c>
      <c r="AD33" s="996">
        <f t="shared" si="11"/>
        <v>0.59236111111111089</v>
      </c>
      <c r="AE33" s="1092">
        <v>4.8611111111111112E-3</v>
      </c>
      <c r="AF33" s="996">
        <f t="shared" si="12"/>
        <v>0.59722222222222199</v>
      </c>
      <c r="AG33" s="1092">
        <v>2.0833333333333333E-3</v>
      </c>
      <c r="AH33" s="996">
        <f t="shared" si="13"/>
        <v>0.59930555555555531</v>
      </c>
      <c r="AI33" s="1092">
        <v>2.0833333333333333E-3</v>
      </c>
      <c r="AJ33" s="996">
        <f t="shared" si="14"/>
        <v>0.60138888888888864</v>
      </c>
      <c r="AK33" s="996">
        <v>0</v>
      </c>
      <c r="AL33" s="996">
        <f t="shared" si="15"/>
        <v>0.60138888888888864</v>
      </c>
      <c r="AM33" s="996">
        <v>0</v>
      </c>
      <c r="AN33" s="996">
        <f t="shared" si="16"/>
        <v>0.60138888888888864</v>
      </c>
      <c r="AO33" s="996">
        <v>0</v>
      </c>
      <c r="AP33" s="996">
        <f t="shared" si="17"/>
        <v>0.60138888888888864</v>
      </c>
      <c r="AQ33" s="996">
        <v>0</v>
      </c>
      <c r="AR33" s="996">
        <f t="shared" si="18"/>
        <v>0.60138888888888864</v>
      </c>
      <c r="AS33" s="996">
        <v>0</v>
      </c>
      <c r="AT33" s="996">
        <f t="shared" si="19"/>
        <v>0.60138888888888864</v>
      </c>
      <c r="AU33" s="996">
        <v>0</v>
      </c>
      <c r="AV33" s="996">
        <f t="shared" si="20"/>
        <v>0.60138888888888864</v>
      </c>
      <c r="AW33" s="996">
        <v>0</v>
      </c>
      <c r="AX33" s="996">
        <f t="shared" si="21"/>
        <v>0.60138888888888864</v>
      </c>
      <c r="AY33" s="996">
        <v>0</v>
      </c>
      <c r="AZ33" s="996">
        <f t="shared" si="22"/>
        <v>0.60138888888888864</v>
      </c>
      <c r="BA33" s="996">
        <v>0</v>
      </c>
      <c r="BB33" s="996">
        <f t="shared" si="23"/>
        <v>0.60138888888888864</v>
      </c>
      <c r="BC33" s="996">
        <v>0</v>
      </c>
      <c r="BD33" s="996">
        <f t="shared" si="24"/>
        <v>0.60138888888888864</v>
      </c>
      <c r="BE33" s="996">
        <v>0</v>
      </c>
      <c r="BF33" s="996">
        <f t="shared" si="25"/>
        <v>0.60138888888888864</v>
      </c>
      <c r="BG33" s="996">
        <v>0</v>
      </c>
      <c r="BH33" s="996">
        <f t="shared" si="26"/>
        <v>0.60138888888888864</v>
      </c>
      <c r="BI33" s="996">
        <v>0</v>
      </c>
      <c r="BJ33" s="996">
        <f t="shared" si="27"/>
        <v>0.60138888888888864</v>
      </c>
      <c r="BK33" s="996">
        <v>0</v>
      </c>
      <c r="BL33" s="996">
        <f t="shared" si="28"/>
        <v>0.60138888888888864</v>
      </c>
      <c r="BM33" s="996">
        <v>0</v>
      </c>
      <c r="BN33" s="996">
        <f t="shared" si="29"/>
        <v>0.60138888888888864</v>
      </c>
      <c r="BO33" s="996">
        <v>0</v>
      </c>
      <c r="BP33" s="996">
        <f t="shared" si="30"/>
        <v>0.60138888888888864</v>
      </c>
      <c r="BQ33" s="996">
        <v>0</v>
      </c>
      <c r="BR33" s="996">
        <f t="shared" si="31"/>
        <v>0.60138888888888864</v>
      </c>
      <c r="BS33" s="996">
        <v>0</v>
      </c>
      <c r="BT33" s="996">
        <f t="shared" si="32"/>
        <v>0.60138888888888864</v>
      </c>
      <c r="BU33" s="996">
        <v>0</v>
      </c>
      <c r="BV33" s="996">
        <f t="shared" si="33"/>
        <v>0.60138888888888864</v>
      </c>
      <c r="BW33" s="1093">
        <v>1.3888888888888889E-3</v>
      </c>
      <c r="BX33" s="986">
        <f t="shared" si="34"/>
        <v>0.60277777777777752</v>
      </c>
      <c r="BY33" s="146"/>
      <c r="BZ33" s="127"/>
      <c r="CA33" s="127">
        <f t="shared" si="42"/>
        <v>7.1527777777777524E-2</v>
      </c>
      <c r="CB33" s="128">
        <f t="shared" si="35"/>
        <v>16.939805825242779</v>
      </c>
      <c r="CC33" s="129"/>
      <c r="CD33" s="134">
        <f t="shared" si="36"/>
        <v>102.99999999999963</v>
      </c>
      <c r="CE33" s="134">
        <f t="shared" si="37"/>
        <v>29.08</v>
      </c>
      <c r="CG33" s="281">
        <f t="shared" si="40"/>
        <v>7.1527777777777524E-2</v>
      </c>
      <c r="CH33" s="135">
        <f t="shared" si="38"/>
        <v>102.99999999999963</v>
      </c>
      <c r="CI33" s="282">
        <f t="shared" si="41"/>
        <v>1.7166666666666606</v>
      </c>
    </row>
    <row r="34" spans="1:87" x14ac:dyDescent="0.2">
      <c r="A34" s="1292"/>
      <c r="B34" s="1056">
        <v>11</v>
      </c>
      <c r="C34" s="1053">
        <v>5.2083333333333336E-2</v>
      </c>
      <c r="D34" s="1067">
        <f t="shared" si="39"/>
        <v>0.58333333333333337</v>
      </c>
      <c r="E34" s="126">
        <v>0</v>
      </c>
      <c r="G34" s="996">
        <v>1.3888888888888889E-3</v>
      </c>
      <c r="H34" s="990">
        <f t="shared" si="0"/>
        <v>0.58472222222222225</v>
      </c>
      <c r="I34" s="1090">
        <v>2.7777777777777779E-3</v>
      </c>
      <c r="J34" s="990">
        <f t="shared" si="1"/>
        <v>0.58750000000000002</v>
      </c>
      <c r="K34" s="1090">
        <v>2.0833333333333333E-3</v>
      </c>
      <c r="L34" s="990">
        <f t="shared" si="2"/>
        <v>0.58958333333333335</v>
      </c>
      <c r="M34" s="1090">
        <v>4.8611111111111112E-3</v>
      </c>
      <c r="N34" s="990">
        <f t="shared" si="3"/>
        <v>0.59444444444444444</v>
      </c>
      <c r="O34" s="1090">
        <v>5.5555555555555558E-3</v>
      </c>
      <c r="P34" s="990">
        <f t="shared" si="4"/>
        <v>0.6</v>
      </c>
      <c r="Q34" s="1090">
        <v>4.8611111111111112E-3</v>
      </c>
      <c r="R34" s="990">
        <f t="shared" si="5"/>
        <v>0.60486111111111107</v>
      </c>
      <c r="S34" s="1090">
        <v>4.8611111111111112E-3</v>
      </c>
      <c r="T34" s="990">
        <f t="shared" si="6"/>
        <v>0.60972222222222217</v>
      </c>
      <c r="U34" s="1090">
        <v>1.1111111111111112E-2</v>
      </c>
      <c r="V34" s="990">
        <f t="shared" si="7"/>
        <v>0.62083333333333324</v>
      </c>
      <c r="W34" s="1090">
        <v>6.2499999999999995E-3</v>
      </c>
      <c r="X34" s="990">
        <f t="shared" si="8"/>
        <v>0.62708333333333321</v>
      </c>
      <c r="Y34" s="1090">
        <v>4.8611111111111112E-3</v>
      </c>
      <c r="Z34" s="990">
        <f t="shared" si="9"/>
        <v>0.63194444444444431</v>
      </c>
      <c r="AA34" s="1090">
        <v>4.8611111111111112E-3</v>
      </c>
      <c r="AB34" s="990">
        <f t="shared" si="10"/>
        <v>0.6368055555555554</v>
      </c>
      <c r="AC34" s="1090">
        <v>4.8611111111111112E-3</v>
      </c>
      <c r="AD34" s="990">
        <f t="shared" si="11"/>
        <v>0.6416666666666665</v>
      </c>
      <c r="AE34" s="1090">
        <v>4.8611111111111112E-3</v>
      </c>
      <c r="AF34" s="990">
        <f t="shared" si="12"/>
        <v>0.64652777777777759</v>
      </c>
      <c r="AG34" s="1090">
        <v>2.0833333333333333E-3</v>
      </c>
      <c r="AH34" s="990">
        <f t="shared" si="13"/>
        <v>0.64861111111111092</v>
      </c>
      <c r="AI34" s="1090">
        <v>2.0833333333333333E-3</v>
      </c>
      <c r="AJ34" s="990">
        <f t="shared" si="14"/>
        <v>0.65069444444444424</v>
      </c>
      <c r="AK34" s="990">
        <v>0</v>
      </c>
      <c r="AL34" s="990">
        <f t="shared" si="15"/>
        <v>0.65069444444444424</v>
      </c>
      <c r="AM34" s="990">
        <v>0</v>
      </c>
      <c r="AN34" s="990">
        <f t="shared" si="16"/>
        <v>0.65069444444444424</v>
      </c>
      <c r="AO34" s="990">
        <v>0</v>
      </c>
      <c r="AP34" s="990">
        <f t="shared" si="17"/>
        <v>0.65069444444444424</v>
      </c>
      <c r="AQ34" s="990">
        <v>0</v>
      </c>
      <c r="AR34" s="990">
        <f t="shared" si="18"/>
        <v>0.65069444444444424</v>
      </c>
      <c r="AS34" s="990">
        <v>0</v>
      </c>
      <c r="AT34" s="990">
        <f t="shared" si="19"/>
        <v>0.65069444444444424</v>
      </c>
      <c r="AU34" s="990">
        <v>0</v>
      </c>
      <c r="AV34" s="990">
        <f t="shared" si="20"/>
        <v>0.65069444444444424</v>
      </c>
      <c r="AW34" s="990">
        <v>0</v>
      </c>
      <c r="AX34" s="990">
        <f t="shared" si="21"/>
        <v>0.65069444444444424</v>
      </c>
      <c r="AY34" s="990">
        <v>0</v>
      </c>
      <c r="AZ34" s="990">
        <f t="shared" si="22"/>
        <v>0.65069444444444424</v>
      </c>
      <c r="BA34" s="990">
        <v>0</v>
      </c>
      <c r="BB34" s="990">
        <f t="shared" si="23"/>
        <v>0.65069444444444424</v>
      </c>
      <c r="BC34" s="990">
        <v>0</v>
      </c>
      <c r="BD34" s="990">
        <f t="shared" si="24"/>
        <v>0.65069444444444424</v>
      </c>
      <c r="BE34" s="990">
        <v>0</v>
      </c>
      <c r="BF34" s="990">
        <f t="shared" si="25"/>
        <v>0.65069444444444424</v>
      </c>
      <c r="BG34" s="990">
        <v>0</v>
      </c>
      <c r="BH34" s="990">
        <f t="shared" si="26"/>
        <v>0.65069444444444424</v>
      </c>
      <c r="BI34" s="990">
        <v>0</v>
      </c>
      <c r="BJ34" s="990">
        <f t="shared" si="27"/>
        <v>0.65069444444444424</v>
      </c>
      <c r="BK34" s="990">
        <v>0</v>
      </c>
      <c r="BL34" s="990">
        <f t="shared" si="28"/>
        <v>0.65069444444444424</v>
      </c>
      <c r="BM34" s="990">
        <v>0</v>
      </c>
      <c r="BN34" s="990">
        <f t="shared" si="29"/>
        <v>0.65069444444444424</v>
      </c>
      <c r="BO34" s="990">
        <v>0</v>
      </c>
      <c r="BP34" s="990">
        <f t="shared" si="30"/>
        <v>0.65069444444444424</v>
      </c>
      <c r="BQ34" s="990">
        <v>0</v>
      </c>
      <c r="BR34" s="990">
        <f t="shared" si="31"/>
        <v>0.65069444444444424</v>
      </c>
      <c r="BS34" s="990">
        <v>0</v>
      </c>
      <c r="BT34" s="990">
        <f t="shared" si="32"/>
        <v>0.65069444444444424</v>
      </c>
      <c r="BU34" s="990">
        <v>0</v>
      </c>
      <c r="BV34" s="990">
        <f t="shared" si="33"/>
        <v>0.65069444444444424</v>
      </c>
      <c r="BW34" s="1091">
        <v>1.3888888888888889E-3</v>
      </c>
      <c r="BX34" s="994">
        <f t="shared" si="34"/>
        <v>0.65208333333333313</v>
      </c>
      <c r="BY34" s="145"/>
      <c r="BZ34" s="127"/>
      <c r="CA34" s="127">
        <f t="shared" si="42"/>
        <v>6.8749999999999756E-2</v>
      </c>
      <c r="CB34" s="128">
        <f t="shared" si="35"/>
        <v>17.624242424242485</v>
      </c>
      <c r="CC34" s="129"/>
      <c r="CD34" s="134">
        <f t="shared" si="36"/>
        <v>98.999999999999645</v>
      </c>
      <c r="CE34" s="134">
        <f t="shared" si="37"/>
        <v>29.08</v>
      </c>
      <c r="CG34" s="281">
        <f t="shared" si="40"/>
        <v>6.8749999999999756E-2</v>
      </c>
      <c r="CH34" s="135">
        <f t="shared" si="38"/>
        <v>98.999999999999645</v>
      </c>
      <c r="CI34" s="282">
        <f t="shared" si="41"/>
        <v>1.6499999999999941</v>
      </c>
    </row>
    <row r="35" spans="1:87" x14ac:dyDescent="0.2">
      <c r="A35" s="1292"/>
      <c r="B35" s="1052">
        <v>12</v>
      </c>
      <c r="C35" s="1053">
        <v>5.5555555555555552E-2</v>
      </c>
      <c r="D35" s="1067">
        <f t="shared" si="39"/>
        <v>0.63888888888888895</v>
      </c>
      <c r="E35" s="126">
        <v>0</v>
      </c>
      <c r="G35" s="996">
        <v>1.3888888888888889E-3</v>
      </c>
      <c r="H35" s="990">
        <f t="shared" si="0"/>
        <v>0.64027777777777783</v>
      </c>
      <c r="I35" s="1090">
        <v>2.7777777777777779E-3</v>
      </c>
      <c r="J35" s="990">
        <f t="shared" si="1"/>
        <v>0.6430555555555556</v>
      </c>
      <c r="K35" s="1090">
        <v>2.0833333333333333E-3</v>
      </c>
      <c r="L35" s="990">
        <f t="shared" si="2"/>
        <v>0.64513888888888893</v>
      </c>
      <c r="M35" s="1090">
        <v>4.8611111111111112E-3</v>
      </c>
      <c r="N35" s="990">
        <f t="shared" si="3"/>
        <v>0.65</v>
      </c>
      <c r="O35" s="1090">
        <v>5.5555555555555558E-3</v>
      </c>
      <c r="P35" s="990">
        <f t="shared" si="4"/>
        <v>0.65555555555555556</v>
      </c>
      <c r="Q35" s="1090">
        <v>4.8611111111111112E-3</v>
      </c>
      <c r="R35" s="990">
        <f t="shared" si="5"/>
        <v>0.66041666666666665</v>
      </c>
      <c r="S35" s="1090">
        <v>4.8611111111111112E-3</v>
      </c>
      <c r="T35" s="990">
        <f t="shared" si="6"/>
        <v>0.66527777777777775</v>
      </c>
      <c r="U35" s="1090">
        <v>1.1111111111111112E-2</v>
      </c>
      <c r="V35" s="990">
        <f t="shared" si="7"/>
        <v>0.67638888888888882</v>
      </c>
      <c r="W35" s="1090">
        <v>6.2499999999999995E-3</v>
      </c>
      <c r="X35" s="990">
        <f t="shared" si="8"/>
        <v>0.6826388888888888</v>
      </c>
      <c r="Y35" s="1090">
        <v>4.8611111111111112E-3</v>
      </c>
      <c r="Z35" s="990">
        <f t="shared" si="9"/>
        <v>0.68749999999999989</v>
      </c>
      <c r="AA35" s="1090">
        <v>4.8611111111111112E-3</v>
      </c>
      <c r="AB35" s="990">
        <f t="shared" si="10"/>
        <v>0.69236111111111098</v>
      </c>
      <c r="AC35" s="1090">
        <v>4.8611111111111112E-3</v>
      </c>
      <c r="AD35" s="990">
        <f t="shared" si="11"/>
        <v>0.69722222222222208</v>
      </c>
      <c r="AE35" s="1090">
        <v>4.8611111111111112E-3</v>
      </c>
      <c r="AF35" s="990">
        <f t="shared" si="12"/>
        <v>0.70208333333333317</v>
      </c>
      <c r="AG35" s="1090">
        <v>2.0833333333333333E-3</v>
      </c>
      <c r="AH35" s="990">
        <f t="shared" si="13"/>
        <v>0.7041666666666665</v>
      </c>
      <c r="AI35" s="1090">
        <v>2.0833333333333333E-3</v>
      </c>
      <c r="AJ35" s="990">
        <f t="shared" si="14"/>
        <v>0.70624999999999982</v>
      </c>
      <c r="AK35" s="990">
        <v>0</v>
      </c>
      <c r="AL35" s="990">
        <f t="shared" si="15"/>
        <v>0.70624999999999982</v>
      </c>
      <c r="AM35" s="990">
        <v>0</v>
      </c>
      <c r="AN35" s="990">
        <f t="shared" si="16"/>
        <v>0.70624999999999982</v>
      </c>
      <c r="AO35" s="990">
        <v>0</v>
      </c>
      <c r="AP35" s="990">
        <f t="shared" si="17"/>
        <v>0.70624999999999982</v>
      </c>
      <c r="AQ35" s="990">
        <v>0</v>
      </c>
      <c r="AR35" s="990">
        <f t="shared" si="18"/>
        <v>0.70624999999999982</v>
      </c>
      <c r="AS35" s="990">
        <v>0</v>
      </c>
      <c r="AT35" s="990">
        <f t="shared" si="19"/>
        <v>0.70624999999999982</v>
      </c>
      <c r="AU35" s="990">
        <v>0</v>
      </c>
      <c r="AV35" s="990">
        <f t="shared" si="20"/>
        <v>0.70624999999999982</v>
      </c>
      <c r="AW35" s="990">
        <v>0</v>
      </c>
      <c r="AX35" s="990">
        <f t="shared" si="21"/>
        <v>0.70624999999999982</v>
      </c>
      <c r="AY35" s="990">
        <v>0</v>
      </c>
      <c r="AZ35" s="990">
        <f t="shared" si="22"/>
        <v>0.70624999999999982</v>
      </c>
      <c r="BA35" s="990">
        <v>0</v>
      </c>
      <c r="BB35" s="990">
        <f t="shared" si="23"/>
        <v>0.70624999999999982</v>
      </c>
      <c r="BC35" s="990">
        <v>0</v>
      </c>
      <c r="BD35" s="990">
        <f t="shared" si="24"/>
        <v>0.70624999999999982</v>
      </c>
      <c r="BE35" s="990">
        <v>0</v>
      </c>
      <c r="BF35" s="990">
        <f t="shared" si="25"/>
        <v>0.70624999999999982</v>
      </c>
      <c r="BG35" s="990">
        <v>0</v>
      </c>
      <c r="BH35" s="990">
        <f t="shared" si="26"/>
        <v>0.70624999999999982</v>
      </c>
      <c r="BI35" s="990">
        <v>0</v>
      </c>
      <c r="BJ35" s="990">
        <f t="shared" si="27"/>
        <v>0.70624999999999982</v>
      </c>
      <c r="BK35" s="990">
        <v>0</v>
      </c>
      <c r="BL35" s="990">
        <f t="shared" si="28"/>
        <v>0.70624999999999982</v>
      </c>
      <c r="BM35" s="990">
        <v>0</v>
      </c>
      <c r="BN35" s="990">
        <f t="shared" si="29"/>
        <v>0.70624999999999982</v>
      </c>
      <c r="BO35" s="990">
        <v>0</v>
      </c>
      <c r="BP35" s="990">
        <f t="shared" si="30"/>
        <v>0.70624999999999982</v>
      </c>
      <c r="BQ35" s="990">
        <v>0</v>
      </c>
      <c r="BR35" s="990">
        <f t="shared" si="31"/>
        <v>0.70624999999999982</v>
      </c>
      <c r="BS35" s="990">
        <v>0</v>
      </c>
      <c r="BT35" s="990">
        <f t="shared" si="32"/>
        <v>0.70624999999999982</v>
      </c>
      <c r="BU35" s="990">
        <v>0</v>
      </c>
      <c r="BV35" s="990">
        <f t="shared" si="33"/>
        <v>0.70624999999999982</v>
      </c>
      <c r="BW35" s="1091">
        <v>1.3888888888888889E-3</v>
      </c>
      <c r="BX35" s="994">
        <f t="shared" si="34"/>
        <v>0.70763888888888871</v>
      </c>
      <c r="BY35" s="145"/>
      <c r="BZ35" s="130"/>
      <c r="CA35" s="130">
        <f t="shared" si="42"/>
        <v>6.8749999999999756E-2</v>
      </c>
      <c r="CB35" s="128">
        <f t="shared" si="35"/>
        <v>17.624242424242485</v>
      </c>
      <c r="CC35" s="1055"/>
      <c r="CD35" s="134">
        <f t="shared" si="36"/>
        <v>98.999999999999645</v>
      </c>
      <c r="CE35" s="134">
        <f t="shared" si="37"/>
        <v>29.08</v>
      </c>
      <c r="CG35" s="281">
        <f t="shared" si="40"/>
        <v>6.8749999999999756E-2</v>
      </c>
      <c r="CH35" s="135">
        <f t="shared" si="38"/>
        <v>98.999999999999645</v>
      </c>
      <c r="CI35" s="282">
        <f t="shared" si="41"/>
        <v>1.6499999999999941</v>
      </c>
    </row>
    <row r="36" spans="1:87" x14ac:dyDescent="0.2">
      <c r="A36" s="1300"/>
      <c r="B36" s="1056">
        <v>13</v>
      </c>
      <c r="C36" s="1053">
        <v>5.5555555555555552E-2</v>
      </c>
      <c r="D36" s="1067">
        <f t="shared" si="39"/>
        <v>0.69444444444444453</v>
      </c>
      <c r="E36" s="126">
        <v>0</v>
      </c>
      <c r="G36" s="996">
        <v>1.3888888888888889E-3</v>
      </c>
      <c r="H36" s="990">
        <f t="shared" si="0"/>
        <v>0.69583333333333341</v>
      </c>
      <c r="I36" s="1090">
        <v>2.7777777777777779E-3</v>
      </c>
      <c r="J36" s="990">
        <f t="shared" si="1"/>
        <v>0.69861111111111118</v>
      </c>
      <c r="K36" s="1090">
        <v>2.0833333333333333E-3</v>
      </c>
      <c r="L36" s="990">
        <f t="shared" si="2"/>
        <v>0.70069444444444451</v>
      </c>
      <c r="M36" s="1090">
        <v>4.8611111111111112E-3</v>
      </c>
      <c r="N36" s="990">
        <f t="shared" si="3"/>
        <v>0.7055555555555556</v>
      </c>
      <c r="O36" s="1090">
        <v>5.5555555555555558E-3</v>
      </c>
      <c r="P36" s="990">
        <f t="shared" si="4"/>
        <v>0.71111111111111114</v>
      </c>
      <c r="Q36" s="1090">
        <v>4.8611111111111112E-3</v>
      </c>
      <c r="R36" s="990">
        <f t="shared" si="5"/>
        <v>0.71597222222222223</v>
      </c>
      <c r="S36" s="1090">
        <v>4.8611111111111112E-3</v>
      </c>
      <c r="T36" s="990">
        <f t="shared" si="6"/>
        <v>0.72083333333333333</v>
      </c>
      <c r="U36" s="1090">
        <v>1.1111111111111112E-2</v>
      </c>
      <c r="V36" s="990">
        <f t="shared" si="7"/>
        <v>0.7319444444444444</v>
      </c>
      <c r="W36" s="1090">
        <v>6.2499999999999995E-3</v>
      </c>
      <c r="X36" s="990">
        <f t="shared" si="8"/>
        <v>0.73819444444444438</v>
      </c>
      <c r="Y36" s="1090">
        <v>4.8611111111111112E-3</v>
      </c>
      <c r="Z36" s="990">
        <f t="shared" si="9"/>
        <v>0.74305555555555547</v>
      </c>
      <c r="AA36" s="1090">
        <v>4.8611111111111112E-3</v>
      </c>
      <c r="AB36" s="990">
        <f t="shared" si="10"/>
        <v>0.74791666666666656</v>
      </c>
      <c r="AC36" s="1090">
        <v>4.8611111111111112E-3</v>
      </c>
      <c r="AD36" s="990">
        <f t="shared" si="11"/>
        <v>0.75277777777777766</v>
      </c>
      <c r="AE36" s="1090">
        <v>4.8611111111111112E-3</v>
      </c>
      <c r="AF36" s="990">
        <f t="shared" si="12"/>
        <v>0.75763888888888875</v>
      </c>
      <c r="AG36" s="1090">
        <v>2.0833333333333333E-3</v>
      </c>
      <c r="AH36" s="990">
        <f t="shared" si="13"/>
        <v>0.75972222222222208</v>
      </c>
      <c r="AI36" s="1090">
        <v>2.0833333333333333E-3</v>
      </c>
      <c r="AJ36" s="990">
        <f t="shared" si="14"/>
        <v>0.7618055555555554</v>
      </c>
      <c r="AK36" s="990">
        <v>0</v>
      </c>
      <c r="AL36" s="990">
        <f t="shared" si="15"/>
        <v>0.7618055555555554</v>
      </c>
      <c r="AM36" s="990">
        <v>0</v>
      </c>
      <c r="AN36" s="990">
        <f t="shared" si="16"/>
        <v>0.7618055555555554</v>
      </c>
      <c r="AO36" s="990">
        <v>0</v>
      </c>
      <c r="AP36" s="990">
        <f t="shared" si="17"/>
        <v>0.7618055555555554</v>
      </c>
      <c r="AQ36" s="990">
        <v>0</v>
      </c>
      <c r="AR36" s="990">
        <f t="shared" si="18"/>
        <v>0.7618055555555554</v>
      </c>
      <c r="AS36" s="990">
        <v>0</v>
      </c>
      <c r="AT36" s="990">
        <f t="shared" si="19"/>
        <v>0.7618055555555554</v>
      </c>
      <c r="AU36" s="990">
        <v>0</v>
      </c>
      <c r="AV36" s="990">
        <f t="shared" si="20"/>
        <v>0.7618055555555554</v>
      </c>
      <c r="AW36" s="990">
        <v>0</v>
      </c>
      <c r="AX36" s="990">
        <f t="shared" si="21"/>
        <v>0.7618055555555554</v>
      </c>
      <c r="AY36" s="990">
        <v>0</v>
      </c>
      <c r="AZ36" s="990">
        <f t="shared" si="22"/>
        <v>0.7618055555555554</v>
      </c>
      <c r="BA36" s="990">
        <v>0</v>
      </c>
      <c r="BB36" s="990">
        <f t="shared" si="23"/>
        <v>0.7618055555555554</v>
      </c>
      <c r="BC36" s="990">
        <v>0</v>
      </c>
      <c r="BD36" s="990">
        <f t="shared" si="24"/>
        <v>0.7618055555555554</v>
      </c>
      <c r="BE36" s="990">
        <v>0</v>
      </c>
      <c r="BF36" s="990">
        <f t="shared" si="25"/>
        <v>0.7618055555555554</v>
      </c>
      <c r="BG36" s="990">
        <v>0</v>
      </c>
      <c r="BH36" s="990">
        <f t="shared" si="26"/>
        <v>0.7618055555555554</v>
      </c>
      <c r="BI36" s="990">
        <v>0</v>
      </c>
      <c r="BJ36" s="990">
        <f t="shared" si="27"/>
        <v>0.7618055555555554</v>
      </c>
      <c r="BK36" s="990">
        <v>0</v>
      </c>
      <c r="BL36" s="990">
        <f t="shared" si="28"/>
        <v>0.7618055555555554</v>
      </c>
      <c r="BM36" s="990">
        <v>0</v>
      </c>
      <c r="BN36" s="990">
        <f t="shared" si="29"/>
        <v>0.7618055555555554</v>
      </c>
      <c r="BO36" s="990">
        <v>0</v>
      </c>
      <c r="BP36" s="990">
        <f t="shared" si="30"/>
        <v>0.7618055555555554</v>
      </c>
      <c r="BQ36" s="990">
        <v>0</v>
      </c>
      <c r="BR36" s="990">
        <f t="shared" si="31"/>
        <v>0.7618055555555554</v>
      </c>
      <c r="BS36" s="990">
        <v>0</v>
      </c>
      <c r="BT36" s="990">
        <f t="shared" si="32"/>
        <v>0.7618055555555554</v>
      </c>
      <c r="BU36" s="990">
        <v>0</v>
      </c>
      <c r="BV36" s="990">
        <f t="shared" si="33"/>
        <v>0.7618055555555554</v>
      </c>
      <c r="BW36" s="1091">
        <v>1.3888888888888889E-3</v>
      </c>
      <c r="BX36" s="994">
        <f t="shared" si="34"/>
        <v>0.76319444444444429</v>
      </c>
      <c r="BY36" s="145"/>
      <c r="BZ36" s="127"/>
      <c r="CA36" s="127">
        <f t="shared" si="42"/>
        <v>6.8749999999999756E-2</v>
      </c>
      <c r="CB36" s="128">
        <f t="shared" si="35"/>
        <v>17.624242424242485</v>
      </c>
      <c r="CC36" s="129"/>
      <c r="CD36" s="134">
        <f t="shared" si="36"/>
        <v>98.999999999999645</v>
      </c>
      <c r="CE36" s="134">
        <f t="shared" si="37"/>
        <v>29.08</v>
      </c>
      <c r="CG36" s="281">
        <f t="shared" si="40"/>
        <v>6.8749999999999756E-2</v>
      </c>
      <c r="CH36" s="135">
        <f t="shared" si="38"/>
        <v>98.999999999999645</v>
      </c>
      <c r="CI36" s="282">
        <f t="shared" si="41"/>
        <v>1.6499999999999941</v>
      </c>
    </row>
    <row r="37" spans="1:87" x14ac:dyDescent="0.2">
      <c r="A37" s="1300"/>
      <c r="B37" s="1052">
        <v>14</v>
      </c>
      <c r="C37" s="1053">
        <v>5.5555555555555552E-2</v>
      </c>
      <c r="D37" s="1067">
        <f t="shared" si="39"/>
        <v>0.75000000000000011</v>
      </c>
      <c r="E37" s="126">
        <v>0</v>
      </c>
      <c r="G37" s="996">
        <v>1.3888888888888889E-3</v>
      </c>
      <c r="H37" s="990">
        <f t="shared" si="0"/>
        <v>0.75138888888888899</v>
      </c>
      <c r="I37" s="1090">
        <v>2.7777777777777779E-3</v>
      </c>
      <c r="J37" s="990">
        <f t="shared" si="1"/>
        <v>0.75416666666666676</v>
      </c>
      <c r="K37" s="1090">
        <v>2.0833333333333333E-3</v>
      </c>
      <c r="L37" s="990">
        <f t="shared" si="2"/>
        <v>0.75625000000000009</v>
      </c>
      <c r="M37" s="1090">
        <v>4.8611111111111112E-3</v>
      </c>
      <c r="N37" s="990">
        <f t="shared" si="3"/>
        <v>0.76111111111111118</v>
      </c>
      <c r="O37" s="1090">
        <v>5.5555555555555558E-3</v>
      </c>
      <c r="P37" s="990">
        <f t="shared" si="4"/>
        <v>0.76666666666666672</v>
      </c>
      <c r="Q37" s="1090">
        <v>4.8611111111111112E-3</v>
      </c>
      <c r="R37" s="990">
        <f t="shared" si="5"/>
        <v>0.77152777777777781</v>
      </c>
      <c r="S37" s="1090">
        <v>4.8611111111111112E-3</v>
      </c>
      <c r="T37" s="990">
        <f t="shared" si="6"/>
        <v>0.77638888888888891</v>
      </c>
      <c r="U37" s="1090">
        <v>1.1111111111111112E-2</v>
      </c>
      <c r="V37" s="990">
        <f t="shared" si="7"/>
        <v>0.78749999999999998</v>
      </c>
      <c r="W37" s="1090">
        <v>6.2499999999999995E-3</v>
      </c>
      <c r="X37" s="990">
        <f t="shared" si="8"/>
        <v>0.79374999999999996</v>
      </c>
      <c r="Y37" s="1090">
        <v>4.8611111111111112E-3</v>
      </c>
      <c r="Z37" s="990">
        <f t="shared" si="9"/>
        <v>0.79861111111111105</v>
      </c>
      <c r="AA37" s="1090">
        <v>4.8611111111111112E-3</v>
      </c>
      <c r="AB37" s="990">
        <f t="shared" si="10"/>
        <v>0.80347222222222214</v>
      </c>
      <c r="AC37" s="1090">
        <v>4.8611111111111112E-3</v>
      </c>
      <c r="AD37" s="990">
        <f t="shared" si="11"/>
        <v>0.80833333333333324</v>
      </c>
      <c r="AE37" s="1090">
        <v>4.8611111111111112E-3</v>
      </c>
      <c r="AF37" s="990">
        <f t="shared" si="12"/>
        <v>0.81319444444444433</v>
      </c>
      <c r="AG37" s="1090">
        <v>2.0833333333333333E-3</v>
      </c>
      <c r="AH37" s="990">
        <f t="shared" si="13"/>
        <v>0.81527777777777766</v>
      </c>
      <c r="AI37" s="1090">
        <v>2.0833333333333333E-3</v>
      </c>
      <c r="AJ37" s="990">
        <f t="shared" si="14"/>
        <v>0.81736111111111098</v>
      </c>
      <c r="AK37" s="990">
        <v>0</v>
      </c>
      <c r="AL37" s="990">
        <f t="shared" si="15"/>
        <v>0.81736111111111098</v>
      </c>
      <c r="AM37" s="990">
        <v>0</v>
      </c>
      <c r="AN37" s="990">
        <f t="shared" si="16"/>
        <v>0.81736111111111098</v>
      </c>
      <c r="AO37" s="990">
        <v>0</v>
      </c>
      <c r="AP37" s="990">
        <f t="shared" si="17"/>
        <v>0.81736111111111098</v>
      </c>
      <c r="AQ37" s="990">
        <v>0</v>
      </c>
      <c r="AR37" s="990">
        <f t="shared" si="18"/>
        <v>0.81736111111111098</v>
      </c>
      <c r="AS37" s="990">
        <v>0</v>
      </c>
      <c r="AT37" s="990">
        <f t="shared" si="19"/>
        <v>0.81736111111111098</v>
      </c>
      <c r="AU37" s="990">
        <v>0</v>
      </c>
      <c r="AV37" s="990">
        <f t="shared" si="20"/>
        <v>0.81736111111111098</v>
      </c>
      <c r="AW37" s="990">
        <v>0</v>
      </c>
      <c r="AX37" s="990">
        <f t="shared" si="21"/>
        <v>0.81736111111111098</v>
      </c>
      <c r="AY37" s="990">
        <v>0</v>
      </c>
      <c r="AZ37" s="990">
        <f t="shared" si="22"/>
        <v>0.81736111111111098</v>
      </c>
      <c r="BA37" s="990">
        <v>0</v>
      </c>
      <c r="BB37" s="990">
        <f t="shared" si="23"/>
        <v>0.81736111111111098</v>
      </c>
      <c r="BC37" s="990">
        <v>0</v>
      </c>
      <c r="BD37" s="990">
        <f t="shared" si="24"/>
        <v>0.81736111111111098</v>
      </c>
      <c r="BE37" s="990">
        <v>0</v>
      </c>
      <c r="BF37" s="990">
        <f t="shared" si="25"/>
        <v>0.81736111111111098</v>
      </c>
      <c r="BG37" s="990">
        <v>0</v>
      </c>
      <c r="BH37" s="990">
        <f t="shared" si="26"/>
        <v>0.81736111111111098</v>
      </c>
      <c r="BI37" s="990">
        <v>0</v>
      </c>
      <c r="BJ37" s="990">
        <f t="shared" si="27"/>
        <v>0.81736111111111098</v>
      </c>
      <c r="BK37" s="990">
        <v>0</v>
      </c>
      <c r="BL37" s="990">
        <f t="shared" si="28"/>
        <v>0.81736111111111098</v>
      </c>
      <c r="BM37" s="990">
        <v>0</v>
      </c>
      <c r="BN37" s="990">
        <f t="shared" si="29"/>
        <v>0.81736111111111098</v>
      </c>
      <c r="BO37" s="990">
        <v>0</v>
      </c>
      <c r="BP37" s="990">
        <f t="shared" si="30"/>
        <v>0.81736111111111098</v>
      </c>
      <c r="BQ37" s="990">
        <v>0</v>
      </c>
      <c r="BR37" s="990">
        <f t="shared" si="31"/>
        <v>0.81736111111111098</v>
      </c>
      <c r="BS37" s="990">
        <v>0</v>
      </c>
      <c r="BT37" s="990">
        <f t="shared" si="32"/>
        <v>0.81736111111111098</v>
      </c>
      <c r="BU37" s="990">
        <v>0</v>
      </c>
      <c r="BV37" s="990">
        <f t="shared" si="33"/>
        <v>0.81736111111111098</v>
      </c>
      <c r="BW37" s="1091">
        <v>1.3888888888888889E-3</v>
      </c>
      <c r="BX37" s="994">
        <f t="shared" si="34"/>
        <v>0.81874999999999987</v>
      </c>
      <c r="BY37" s="145"/>
      <c r="BZ37" s="130"/>
      <c r="CA37" s="130">
        <f t="shared" si="42"/>
        <v>6.8749999999999756E-2</v>
      </c>
      <c r="CB37" s="128">
        <f t="shared" si="35"/>
        <v>17.624242424242485</v>
      </c>
      <c r="CC37" s="1055"/>
      <c r="CD37" s="134">
        <f t="shared" si="36"/>
        <v>98.999999999999645</v>
      </c>
      <c r="CE37" s="134">
        <f t="shared" si="37"/>
        <v>29.08</v>
      </c>
      <c r="CG37" s="281">
        <f t="shared" si="40"/>
        <v>6.8749999999999756E-2</v>
      </c>
      <c r="CH37" s="135">
        <f t="shared" si="38"/>
        <v>98.999999999999645</v>
      </c>
      <c r="CI37" s="282">
        <f t="shared" si="41"/>
        <v>1.6499999999999941</v>
      </c>
    </row>
    <row r="38" spans="1:87" x14ac:dyDescent="0.2">
      <c r="A38" s="1300"/>
      <c r="B38" s="1056">
        <v>15</v>
      </c>
      <c r="C38" s="1058">
        <v>5.5555555555555552E-2</v>
      </c>
      <c r="D38" s="347">
        <f t="shared" si="39"/>
        <v>0.80555555555555569</v>
      </c>
      <c r="E38" s="203">
        <v>0</v>
      </c>
      <c r="G38" s="1073">
        <v>1.3888888888888889E-3</v>
      </c>
      <c r="H38" s="990">
        <f t="shared" si="0"/>
        <v>0.80694444444444458</v>
      </c>
      <c r="I38" s="1090">
        <v>2.7777777777777779E-3</v>
      </c>
      <c r="J38" s="990">
        <f t="shared" si="1"/>
        <v>0.80972222222222234</v>
      </c>
      <c r="K38" s="1090">
        <v>2.0833333333333333E-3</v>
      </c>
      <c r="L38" s="990">
        <f t="shared" si="2"/>
        <v>0.81180555555555567</v>
      </c>
      <c r="M38" s="1090">
        <v>4.8611111111111112E-3</v>
      </c>
      <c r="N38" s="990">
        <f t="shared" si="3"/>
        <v>0.81666666666666676</v>
      </c>
      <c r="O38" s="1090">
        <v>5.5555555555555558E-3</v>
      </c>
      <c r="P38" s="990">
        <f t="shared" si="4"/>
        <v>0.8222222222222223</v>
      </c>
      <c r="Q38" s="1090">
        <v>4.8611111111111112E-3</v>
      </c>
      <c r="R38" s="990">
        <f t="shared" si="5"/>
        <v>0.82708333333333339</v>
      </c>
      <c r="S38" s="1090">
        <v>4.8611111111111112E-3</v>
      </c>
      <c r="T38" s="990">
        <f t="shared" si="6"/>
        <v>0.83194444444444449</v>
      </c>
      <c r="U38" s="1090">
        <v>1.1111111111111112E-2</v>
      </c>
      <c r="V38" s="990">
        <f t="shared" si="7"/>
        <v>0.84305555555555556</v>
      </c>
      <c r="W38" s="1090">
        <v>6.2499999999999995E-3</v>
      </c>
      <c r="X38" s="990">
        <f t="shared" si="8"/>
        <v>0.84930555555555554</v>
      </c>
      <c r="Y38" s="1090">
        <v>4.8611111111111112E-3</v>
      </c>
      <c r="Z38" s="990">
        <f t="shared" si="9"/>
        <v>0.85416666666666663</v>
      </c>
      <c r="AA38" s="1090">
        <v>4.8611111111111112E-3</v>
      </c>
      <c r="AB38" s="990">
        <f t="shared" si="10"/>
        <v>0.85902777777777772</v>
      </c>
      <c r="AC38" s="1090">
        <v>4.8611111111111112E-3</v>
      </c>
      <c r="AD38" s="990">
        <f t="shared" si="11"/>
        <v>0.86388888888888882</v>
      </c>
      <c r="AE38" s="1090">
        <v>4.8611111111111112E-3</v>
      </c>
      <c r="AF38" s="990">
        <f t="shared" si="12"/>
        <v>0.86874999999999991</v>
      </c>
      <c r="AG38" s="1090">
        <v>2.0833333333333333E-3</v>
      </c>
      <c r="AH38" s="990">
        <f t="shared" si="13"/>
        <v>0.87083333333333324</v>
      </c>
      <c r="AI38" s="1090">
        <v>2.0833333333333333E-3</v>
      </c>
      <c r="AJ38" s="990">
        <f t="shared" si="14"/>
        <v>0.87291666666666656</v>
      </c>
      <c r="AK38" s="990">
        <v>0</v>
      </c>
      <c r="AL38" s="990">
        <f t="shared" si="15"/>
        <v>0.87291666666666656</v>
      </c>
      <c r="AM38" s="990">
        <v>0</v>
      </c>
      <c r="AN38" s="990">
        <f t="shared" si="16"/>
        <v>0.87291666666666656</v>
      </c>
      <c r="AO38" s="990">
        <v>0</v>
      </c>
      <c r="AP38" s="990">
        <f t="shared" si="17"/>
        <v>0.87291666666666656</v>
      </c>
      <c r="AQ38" s="990">
        <v>0</v>
      </c>
      <c r="AR38" s="990">
        <f t="shared" si="18"/>
        <v>0.87291666666666656</v>
      </c>
      <c r="AS38" s="990">
        <v>0</v>
      </c>
      <c r="AT38" s="990">
        <f t="shared" si="19"/>
        <v>0.87291666666666656</v>
      </c>
      <c r="AU38" s="990">
        <v>0</v>
      </c>
      <c r="AV38" s="990">
        <f t="shared" si="20"/>
        <v>0.87291666666666656</v>
      </c>
      <c r="AW38" s="990">
        <v>0</v>
      </c>
      <c r="AX38" s="990">
        <f t="shared" si="21"/>
        <v>0.87291666666666656</v>
      </c>
      <c r="AY38" s="990">
        <v>0</v>
      </c>
      <c r="AZ38" s="990">
        <f t="shared" si="22"/>
        <v>0.87291666666666656</v>
      </c>
      <c r="BA38" s="990">
        <v>0</v>
      </c>
      <c r="BB38" s="990">
        <f t="shared" si="23"/>
        <v>0.87291666666666656</v>
      </c>
      <c r="BC38" s="990">
        <v>0</v>
      </c>
      <c r="BD38" s="990">
        <f t="shared" si="24"/>
        <v>0.87291666666666656</v>
      </c>
      <c r="BE38" s="990">
        <v>0</v>
      </c>
      <c r="BF38" s="990">
        <f t="shared" si="25"/>
        <v>0.87291666666666656</v>
      </c>
      <c r="BG38" s="990">
        <v>0</v>
      </c>
      <c r="BH38" s="990">
        <f t="shared" si="26"/>
        <v>0.87291666666666656</v>
      </c>
      <c r="BI38" s="990">
        <v>0</v>
      </c>
      <c r="BJ38" s="990">
        <f t="shared" si="27"/>
        <v>0.87291666666666656</v>
      </c>
      <c r="BK38" s="990">
        <v>0</v>
      </c>
      <c r="BL38" s="990">
        <f t="shared" si="28"/>
        <v>0.87291666666666656</v>
      </c>
      <c r="BM38" s="990">
        <v>0</v>
      </c>
      <c r="BN38" s="990">
        <f t="shared" si="29"/>
        <v>0.87291666666666656</v>
      </c>
      <c r="BO38" s="990">
        <v>0</v>
      </c>
      <c r="BP38" s="990">
        <f t="shared" si="30"/>
        <v>0.87291666666666656</v>
      </c>
      <c r="BQ38" s="990">
        <v>0</v>
      </c>
      <c r="BR38" s="990">
        <f t="shared" si="31"/>
        <v>0.87291666666666656</v>
      </c>
      <c r="BS38" s="990">
        <v>0</v>
      </c>
      <c r="BT38" s="990">
        <f t="shared" si="32"/>
        <v>0.87291666666666656</v>
      </c>
      <c r="BU38" s="990">
        <v>0</v>
      </c>
      <c r="BV38" s="990">
        <f t="shared" si="33"/>
        <v>0.87291666666666656</v>
      </c>
      <c r="BW38" s="1091">
        <v>1.3888888888888889E-3</v>
      </c>
      <c r="BX38" s="994">
        <f t="shared" si="34"/>
        <v>0.87430555555555545</v>
      </c>
      <c r="BY38" s="861"/>
      <c r="BZ38" s="204"/>
      <c r="CA38" s="127">
        <f t="shared" si="42"/>
        <v>6.8749999999999756E-2</v>
      </c>
      <c r="CB38" s="128">
        <f t="shared" si="35"/>
        <v>17.624242424242485</v>
      </c>
      <c r="CC38" s="129"/>
      <c r="CD38" s="134">
        <f t="shared" si="36"/>
        <v>98.999999999999645</v>
      </c>
      <c r="CE38" s="134">
        <f t="shared" si="37"/>
        <v>29.08</v>
      </c>
      <c r="CG38" s="281">
        <f t="shared" si="40"/>
        <v>6.8749999999999756E-2</v>
      </c>
      <c r="CH38" s="135">
        <f t="shared" si="38"/>
        <v>98.999999999999645</v>
      </c>
      <c r="CI38" s="282">
        <f t="shared" si="41"/>
        <v>1.6499999999999941</v>
      </c>
    </row>
    <row r="39" spans="1:87" ht="13.5" thickBot="1" x14ac:dyDescent="0.25">
      <c r="A39" s="1300"/>
      <c r="B39" s="1121">
        <v>16</v>
      </c>
      <c r="C39" s="1060">
        <v>5.5555555555555552E-2</v>
      </c>
      <c r="D39" s="1079">
        <f t="shared" si="39"/>
        <v>0.86111111111111127</v>
      </c>
      <c r="E39" s="1080">
        <v>0</v>
      </c>
      <c r="F39" s="1081"/>
      <c r="G39" s="1037">
        <v>1.3888888888888889E-3</v>
      </c>
      <c r="H39" s="990">
        <f t="shared" si="0"/>
        <v>0.86250000000000016</v>
      </c>
      <c r="I39" s="1090">
        <v>2.7777777777777779E-3</v>
      </c>
      <c r="J39" s="990">
        <f t="shared" si="1"/>
        <v>0.86527777777777792</v>
      </c>
      <c r="K39" s="1090">
        <v>2.0833333333333333E-3</v>
      </c>
      <c r="L39" s="990">
        <f t="shared" si="2"/>
        <v>0.86736111111111125</v>
      </c>
      <c r="M39" s="1090">
        <v>4.8611111111111112E-3</v>
      </c>
      <c r="N39" s="990">
        <f t="shared" si="3"/>
        <v>0.87222222222222234</v>
      </c>
      <c r="O39" s="1090">
        <v>5.5555555555555558E-3</v>
      </c>
      <c r="P39" s="990">
        <f t="shared" si="4"/>
        <v>0.87777777777777788</v>
      </c>
      <c r="Q39" s="1090">
        <v>4.8611111111111112E-3</v>
      </c>
      <c r="R39" s="990">
        <f t="shared" si="5"/>
        <v>0.88263888888888897</v>
      </c>
      <c r="S39" s="1090">
        <v>4.8611111111111112E-3</v>
      </c>
      <c r="T39" s="990">
        <f t="shared" si="6"/>
        <v>0.88750000000000007</v>
      </c>
      <c r="U39" s="1090">
        <v>1.1111111111111112E-2</v>
      </c>
      <c r="V39" s="990">
        <f t="shared" si="7"/>
        <v>0.89861111111111114</v>
      </c>
      <c r="W39" s="1090">
        <v>6.2499999999999995E-3</v>
      </c>
      <c r="X39" s="990">
        <f t="shared" si="8"/>
        <v>0.90486111111111112</v>
      </c>
      <c r="Y39" s="1090">
        <v>4.8611111111111112E-3</v>
      </c>
      <c r="Z39" s="990">
        <f t="shared" si="9"/>
        <v>0.90972222222222221</v>
      </c>
      <c r="AA39" s="1090">
        <v>4.8611111111111112E-3</v>
      </c>
      <c r="AB39" s="990">
        <f t="shared" si="10"/>
        <v>0.9145833333333333</v>
      </c>
      <c r="AC39" s="1090">
        <v>4.8611111111111112E-3</v>
      </c>
      <c r="AD39" s="990">
        <f t="shared" si="11"/>
        <v>0.9194444444444444</v>
      </c>
      <c r="AE39" s="1090">
        <v>4.8611111111111112E-3</v>
      </c>
      <c r="AF39" s="990">
        <f t="shared" si="12"/>
        <v>0.92430555555555549</v>
      </c>
      <c r="AG39" s="1090">
        <v>2.0833333333333333E-3</v>
      </c>
      <c r="AH39" s="990">
        <f t="shared" si="13"/>
        <v>0.92638888888888882</v>
      </c>
      <c r="AI39" s="1090">
        <v>2.0833333333333333E-3</v>
      </c>
      <c r="AJ39" s="990">
        <f t="shared" si="14"/>
        <v>0.92847222222222214</v>
      </c>
      <c r="AK39" s="990">
        <v>0</v>
      </c>
      <c r="AL39" s="990">
        <f t="shared" si="15"/>
        <v>0.92847222222222214</v>
      </c>
      <c r="AM39" s="990">
        <v>0</v>
      </c>
      <c r="AN39" s="990">
        <f t="shared" si="16"/>
        <v>0.92847222222222214</v>
      </c>
      <c r="AO39" s="990">
        <v>0</v>
      </c>
      <c r="AP39" s="990">
        <f t="shared" si="17"/>
        <v>0.92847222222222214</v>
      </c>
      <c r="AQ39" s="990">
        <v>0</v>
      </c>
      <c r="AR39" s="990">
        <f t="shared" si="18"/>
        <v>0.92847222222222214</v>
      </c>
      <c r="AS39" s="990">
        <v>0</v>
      </c>
      <c r="AT39" s="990">
        <f t="shared" si="19"/>
        <v>0.92847222222222214</v>
      </c>
      <c r="AU39" s="990">
        <v>0</v>
      </c>
      <c r="AV39" s="990">
        <f t="shared" si="20"/>
        <v>0.92847222222222214</v>
      </c>
      <c r="AW39" s="990">
        <v>0</v>
      </c>
      <c r="AX39" s="990">
        <f t="shared" si="21"/>
        <v>0.92847222222222214</v>
      </c>
      <c r="AY39" s="990">
        <v>0</v>
      </c>
      <c r="AZ39" s="990">
        <f t="shared" si="22"/>
        <v>0.92847222222222214</v>
      </c>
      <c r="BA39" s="990">
        <v>0</v>
      </c>
      <c r="BB39" s="990">
        <f t="shared" si="23"/>
        <v>0.92847222222222214</v>
      </c>
      <c r="BC39" s="990">
        <v>0</v>
      </c>
      <c r="BD39" s="990">
        <f t="shared" si="24"/>
        <v>0.92847222222222214</v>
      </c>
      <c r="BE39" s="990">
        <v>0</v>
      </c>
      <c r="BF39" s="990">
        <f t="shared" si="25"/>
        <v>0.92847222222222214</v>
      </c>
      <c r="BG39" s="990">
        <v>0</v>
      </c>
      <c r="BH39" s="990">
        <f t="shared" si="26"/>
        <v>0.92847222222222214</v>
      </c>
      <c r="BI39" s="990">
        <v>0</v>
      </c>
      <c r="BJ39" s="990">
        <f t="shared" si="27"/>
        <v>0.92847222222222214</v>
      </c>
      <c r="BK39" s="990">
        <v>0</v>
      </c>
      <c r="BL39" s="990">
        <f t="shared" si="28"/>
        <v>0.92847222222222214</v>
      </c>
      <c r="BM39" s="990">
        <v>0</v>
      </c>
      <c r="BN39" s="990">
        <f t="shared" si="29"/>
        <v>0.92847222222222214</v>
      </c>
      <c r="BO39" s="990">
        <v>0</v>
      </c>
      <c r="BP39" s="990">
        <f t="shared" si="30"/>
        <v>0.92847222222222214</v>
      </c>
      <c r="BQ39" s="990">
        <v>0</v>
      </c>
      <c r="BR39" s="990">
        <f t="shared" si="31"/>
        <v>0.92847222222222214</v>
      </c>
      <c r="BS39" s="990">
        <v>0</v>
      </c>
      <c r="BT39" s="990">
        <f t="shared" si="32"/>
        <v>0.92847222222222214</v>
      </c>
      <c r="BU39" s="990">
        <v>0</v>
      </c>
      <c r="BV39" s="990">
        <f t="shared" si="33"/>
        <v>0.92847222222222214</v>
      </c>
      <c r="BW39" s="1091">
        <v>1.3888888888888889E-3</v>
      </c>
      <c r="BX39" s="994">
        <f t="shared" si="34"/>
        <v>0.92986111111111103</v>
      </c>
      <c r="BY39" s="1063"/>
      <c r="BZ39" s="353"/>
      <c r="CA39" s="132">
        <f t="shared" si="42"/>
        <v>6.8749999999999756E-2</v>
      </c>
      <c r="CB39" s="862">
        <f t="shared" si="35"/>
        <v>17.624242424242485</v>
      </c>
      <c r="CC39" s="863"/>
      <c r="CD39" s="134">
        <f t="shared" si="36"/>
        <v>98.999999999999645</v>
      </c>
      <c r="CE39" s="134">
        <f t="shared" si="37"/>
        <v>29.08</v>
      </c>
      <c r="CG39" s="281">
        <f t="shared" si="40"/>
        <v>6.8749999999999756E-2</v>
      </c>
      <c r="CH39" s="135">
        <f t="shared" si="38"/>
        <v>98.999999999999645</v>
      </c>
      <c r="CI39" s="282">
        <f t="shared" si="41"/>
        <v>1.6499999999999941</v>
      </c>
    </row>
    <row r="40" spans="1:87" x14ac:dyDescent="0.2">
      <c r="A40" s="1300"/>
      <c r="B40" s="1052">
        <v>17</v>
      </c>
      <c r="C40" s="1053">
        <v>7.6388888888888895E-2</v>
      </c>
      <c r="D40" s="349">
        <f t="shared" si="39"/>
        <v>0.93750000000000022</v>
      </c>
      <c r="E40" s="1068">
        <v>0</v>
      </c>
      <c r="G40" s="996">
        <v>1.3888888888888889E-3</v>
      </c>
      <c r="H40" s="996">
        <f t="shared" si="0"/>
        <v>0.93888888888888911</v>
      </c>
      <c r="I40" s="1092">
        <v>2.0833333333333333E-3</v>
      </c>
      <c r="J40" s="996">
        <f t="shared" si="1"/>
        <v>0.94097222222222243</v>
      </c>
      <c r="K40" s="1092">
        <v>2.0833333333333333E-3</v>
      </c>
      <c r="L40" s="996">
        <f t="shared" si="2"/>
        <v>0.94305555555555576</v>
      </c>
      <c r="M40" s="1092">
        <v>4.8611111111111112E-3</v>
      </c>
      <c r="N40" s="996">
        <f t="shared" si="3"/>
        <v>0.94791666666666685</v>
      </c>
      <c r="O40" s="1092">
        <v>4.8611111111111112E-3</v>
      </c>
      <c r="P40" s="996">
        <f t="shared" si="4"/>
        <v>0.95277777777777795</v>
      </c>
      <c r="Q40" s="1092">
        <v>4.8611111111111112E-3</v>
      </c>
      <c r="R40" s="996">
        <f t="shared" si="5"/>
        <v>0.95763888888888904</v>
      </c>
      <c r="S40" s="1092">
        <v>4.8611111111111112E-3</v>
      </c>
      <c r="T40" s="996">
        <f t="shared" si="6"/>
        <v>0.96250000000000013</v>
      </c>
      <c r="U40" s="1092">
        <v>1.0416666666666666E-2</v>
      </c>
      <c r="V40" s="996">
        <f t="shared" si="7"/>
        <v>0.97291666666666676</v>
      </c>
      <c r="W40" s="1092">
        <v>6.2499999999999995E-3</v>
      </c>
      <c r="X40" s="996">
        <f t="shared" si="8"/>
        <v>0.97916666666666674</v>
      </c>
      <c r="Y40" s="1092">
        <v>4.8611111111111112E-3</v>
      </c>
      <c r="Z40" s="996">
        <f t="shared" si="9"/>
        <v>0.98402777777777783</v>
      </c>
      <c r="AA40" s="1092">
        <v>4.8611111111111112E-3</v>
      </c>
      <c r="AB40" s="996">
        <f t="shared" si="10"/>
        <v>0.98888888888888893</v>
      </c>
      <c r="AC40" s="1092">
        <v>4.1666666666666666E-3</v>
      </c>
      <c r="AD40" s="996">
        <f t="shared" si="11"/>
        <v>0.99305555555555558</v>
      </c>
      <c r="AE40" s="1092">
        <v>4.8611111111111112E-3</v>
      </c>
      <c r="AF40" s="996">
        <f t="shared" si="12"/>
        <v>0.99791666666666667</v>
      </c>
      <c r="AG40" s="1092">
        <v>2.0833333333333333E-3</v>
      </c>
      <c r="AH40" s="996">
        <f t="shared" si="13"/>
        <v>1</v>
      </c>
      <c r="AI40" s="1092">
        <v>2.0833333333333333E-3</v>
      </c>
      <c r="AJ40" s="996">
        <f t="shared" si="14"/>
        <v>1.0020833333333334</v>
      </c>
      <c r="AK40" s="996">
        <v>0</v>
      </c>
      <c r="AL40" s="996">
        <f t="shared" si="15"/>
        <v>1.0020833333333334</v>
      </c>
      <c r="AM40" s="996">
        <v>0</v>
      </c>
      <c r="AN40" s="996">
        <f t="shared" si="16"/>
        <v>1.0020833333333334</v>
      </c>
      <c r="AO40" s="996">
        <v>0</v>
      </c>
      <c r="AP40" s="996">
        <f t="shared" si="17"/>
        <v>1.0020833333333334</v>
      </c>
      <c r="AQ40" s="996">
        <v>0</v>
      </c>
      <c r="AR40" s="996">
        <f t="shared" si="18"/>
        <v>1.0020833333333334</v>
      </c>
      <c r="AS40" s="996">
        <v>0</v>
      </c>
      <c r="AT40" s="996">
        <f t="shared" si="19"/>
        <v>1.0020833333333334</v>
      </c>
      <c r="AU40" s="996">
        <v>0</v>
      </c>
      <c r="AV40" s="996">
        <f t="shared" si="20"/>
        <v>1.0020833333333334</v>
      </c>
      <c r="AW40" s="996">
        <v>0</v>
      </c>
      <c r="AX40" s="996">
        <f t="shared" si="21"/>
        <v>1.0020833333333334</v>
      </c>
      <c r="AY40" s="996">
        <v>0</v>
      </c>
      <c r="AZ40" s="996">
        <f t="shared" si="22"/>
        <v>1.0020833333333334</v>
      </c>
      <c r="BA40" s="996">
        <v>0</v>
      </c>
      <c r="BB40" s="996">
        <f t="shared" si="23"/>
        <v>1.0020833333333334</v>
      </c>
      <c r="BC40" s="996">
        <v>0</v>
      </c>
      <c r="BD40" s="996">
        <f t="shared" si="24"/>
        <v>1.0020833333333334</v>
      </c>
      <c r="BE40" s="996">
        <v>0</v>
      </c>
      <c r="BF40" s="996">
        <f t="shared" si="25"/>
        <v>1.0020833333333334</v>
      </c>
      <c r="BG40" s="996">
        <v>0</v>
      </c>
      <c r="BH40" s="996">
        <f t="shared" si="26"/>
        <v>1.0020833333333334</v>
      </c>
      <c r="BI40" s="996">
        <v>0</v>
      </c>
      <c r="BJ40" s="996">
        <f t="shared" si="27"/>
        <v>1.0020833333333334</v>
      </c>
      <c r="BK40" s="996">
        <v>0</v>
      </c>
      <c r="BL40" s="996">
        <f t="shared" si="28"/>
        <v>1.0020833333333334</v>
      </c>
      <c r="BM40" s="996">
        <v>0</v>
      </c>
      <c r="BN40" s="996">
        <f t="shared" si="29"/>
        <v>1.0020833333333334</v>
      </c>
      <c r="BO40" s="996">
        <v>0</v>
      </c>
      <c r="BP40" s="996">
        <f t="shared" si="30"/>
        <v>1.0020833333333334</v>
      </c>
      <c r="BQ40" s="996">
        <v>0</v>
      </c>
      <c r="BR40" s="996">
        <f t="shared" si="31"/>
        <v>1.0020833333333334</v>
      </c>
      <c r="BS40" s="996">
        <v>0</v>
      </c>
      <c r="BT40" s="996">
        <f t="shared" si="32"/>
        <v>1.0020833333333334</v>
      </c>
      <c r="BU40" s="996">
        <v>0</v>
      </c>
      <c r="BV40" s="996">
        <f t="shared" si="33"/>
        <v>1.0020833333333334</v>
      </c>
      <c r="BW40" s="1093">
        <v>1.3888888888888889E-3</v>
      </c>
      <c r="BX40" s="986">
        <f t="shared" si="34"/>
        <v>1.0034722222222223</v>
      </c>
      <c r="BY40" s="145"/>
      <c r="BZ40" s="130"/>
      <c r="CA40" s="130">
        <f t="shared" si="42"/>
        <v>6.5972222222222099E-2</v>
      </c>
      <c r="CB40" s="142">
        <f t="shared" si="35"/>
        <v>18.366315789473713</v>
      </c>
      <c r="CC40" s="140"/>
      <c r="CD40" s="134">
        <f t="shared" si="36"/>
        <v>94.999999999999829</v>
      </c>
      <c r="CE40" s="134">
        <f t="shared" si="37"/>
        <v>29.08</v>
      </c>
      <c r="CG40" s="281">
        <f t="shared" si="40"/>
        <v>6.5972222222222099E-2</v>
      </c>
      <c r="CH40" s="135">
        <f t="shared" si="38"/>
        <v>94.999999999999829</v>
      </c>
      <c r="CI40" s="282">
        <f t="shared" si="41"/>
        <v>1.5833333333333306</v>
      </c>
    </row>
    <row r="41" spans="1:87" x14ac:dyDescent="0.2">
      <c r="B41" s="74"/>
      <c r="C41" s="74"/>
      <c r="D41" s="74"/>
      <c r="E41" s="74"/>
      <c r="F41" s="74"/>
      <c r="G41" s="74"/>
      <c r="L41" s="74"/>
    </row>
    <row r="42" spans="1:87" x14ac:dyDescent="0.2">
      <c r="H42" s="134"/>
      <c r="I42" s="134"/>
      <c r="J42" s="134"/>
      <c r="K42" s="134"/>
      <c r="L42" s="74"/>
    </row>
    <row r="43" spans="1:87" x14ac:dyDescent="0.2">
      <c r="B43" s="134" t="s">
        <v>25</v>
      </c>
      <c r="H43" s="134"/>
      <c r="I43" s="134"/>
      <c r="J43" s="74">
        <v>16</v>
      </c>
    </row>
    <row r="44" spans="1:87" x14ac:dyDescent="0.2">
      <c r="B44" s="134" t="s">
        <v>26</v>
      </c>
      <c r="H44" s="134"/>
      <c r="I44" s="134"/>
      <c r="J44" s="74">
        <v>1</v>
      </c>
    </row>
    <row r="45" spans="1:87" x14ac:dyDescent="0.2">
      <c r="B45" s="134" t="s">
        <v>27</v>
      </c>
      <c r="H45" s="134"/>
      <c r="I45" s="134"/>
      <c r="J45" s="74">
        <f>+J43+J44</f>
        <v>17</v>
      </c>
    </row>
    <row r="46" spans="1:87" x14ac:dyDescent="0.2">
      <c r="B46" s="134" t="s">
        <v>28</v>
      </c>
      <c r="H46" s="134"/>
      <c r="I46" s="134"/>
      <c r="J46" s="283">
        <v>29.08</v>
      </c>
      <c r="K46" s="75"/>
      <c r="L46" s="134" t="s">
        <v>21</v>
      </c>
    </row>
    <row r="47" spans="1:87" x14ac:dyDescent="0.2">
      <c r="B47" s="18" t="s">
        <v>29</v>
      </c>
      <c r="H47" s="134"/>
      <c r="I47" s="134"/>
      <c r="J47" s="284">
        <v>0</v>
      </c>
      <c r="K47" s="75"/>
      <c r="L47" s="134" t="s">
        <v>21</v>
      </c>
    </row>
    <row r="48" spans="1:87" x14ac:dyDescent="0.2">
      <c r="B48" s="134" t="s">
        <v>30</v>
      </c>
      <c r="H48" s="134"/>
      <c r="I48" s="134"/>
      <c r="J48" s="134"/>
      <c r="K48" s="134"/>
    </row>
    <row r="50" spans="8:9" x14ac:dyDescent="0.2">
      <c r="H50" s="134"/>
      <c r="I50" s="134"/>
    </row>
    <row r="51" spans="8:9" x14ac:dyDescent="0.2">
      <c r="H51" s="134"/>
      <c r="I51" s="134"/>
    </row>
  </sheetData>
  <mergeCells count="11">
    <mergeCell ref="CG20:CI20"/>
    <mergeCell ref="BZ21:BZ22"/>
    <mergeCell ref="B23:CC23"/>
    <mergeCell ref="A24:A40"/>
    <mergeCell ref="B19:D19"/>
    <mergeCell ref="H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3:CO53"/>
  <sheetViews>
    <sheetView topLeftCell="A22"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0.85546875" style="74" customWidth="1"/>
    <col min="11" max="11" width="14.42578125" style="74" hidden="1" customWidth="1"/>
    <col min="12" max="12" width="12.28515625" style="134" customWidth="1"/>
    <col min="13" max="17" width="11.28515625" style="134" hidden="1" customWidth="1"/>
    <col min="18" max="18" width="10.5703125" style="134" customWidth="1"/>
    <col min="19" max="19" width="10.85546875" style="134" hidden="1" customWidth="1"/>
    <col min="20" max="20" width="12.140625" style="134" customWidth="1"/>
    <col min="21" max="21" width="10.85546875" style="134" hidden="1" customWidth="1"/>
    <col min="22" max="22" width="11.28515625" style="134" customWidth="1"/>
    <col min="23" max="23" width="11.28515625" style="134" hidden="1" customWidth="1"/>
    <col min="24" max="24" width="12.140625" style="134" customWidth="1"/>
    <col min="25" max="25" width="11.28515625" style="134" hidden="1" customWidth="1"/>
    <col min="26" max="26" width="10.5703125" style="134" customWidth="1"/>
    <col min="27" max="28" width="11.28515625" style="134" hidden="1" customWidth="1"/>
    <col min="29" max="31" width="11.42578125" style="134" hidden="1" customWidth="1"/>
    <col min="32" max="32" width="12.28515625" style="134" customWidth="1"/>
    <col min="33" max="33" width="11.42578125" style="134" hidden="1" customWidth="1"/>
    <col min="34" max="34" width="10.85546875" style="134" customWidth="1"/>
    <col min="35" max="35" width="11.42578125" style="134" hidden="1" customWidth="1"/>
    <col min="36" max="36" width="11.42578125" style="134"/>
    <col min="37" max="74" width="11.42578125" style="134" hidden="1" customWidth="1"/>
    <col min="75" max="75" width="12.42578125" style="134" hidden="1" customWidth="1"/>
    <col min="76" max="76" width="11.42578125" style="134"/>
    <col min="77" max="77" width="11.42578125" style="134" hidden="1" customWidth="1"/>
    <col min="78" max="78" width="9.7109375" style="134" customWidth="1"/>
    <col min="79"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0.85546875" style="134" customWidth="1"/>
    <col min="267" max="267" width="0" style="134" hidden="1" customWidth="1"/>
    <col min="268" max="268" width="12.28515625" style="134" customWidth="1"/>
    <col min="269" max="273" width="0" style="134" hidden="1" customWidth="1"/>
    <col min="274" max="274" width="10.5703125" style="134" customWidth="1"/>
    <col min="275" max="275" width="0" style="134" hidden="1" customWidth="1"/>
    <col min="276" max="276" width="12.140625" style="134" customWidth="1"/>
    <col min="277" max="277" width="0" style="134" hidden="1" customWidth="1"/>
    <col min="278" max="278" width="11.28515625" style="134" customWidth="1"/>
    <col min="279" max="279" width="0" style="134" hidden="1" customWidth="1"/>
    <col min="280" max="280" width="12.140625" style="134" customWidth="1"/>
    <col min="281" max="281" width="0" style="134" hidden="1" customWidth="1"/>
    <col min="282" max="282" width="10.5703125" style="134" customWidth="1"/>
    <col min="283" max="287" width="0" style="134" hidden="1" customWidth="1"/>
    <col min="288" max="288" width="12.28515625" style="134" customWidth="1"/>
    <col min="289" max="289" width="0" style="134" hidden="1" customWidth="1"/>
    <col min="290" max="290" width="10.85546875" style="134" customWidth="1"/>
    <col min="291" max="291" width="0" style="134" hidden="1" customWidth="1"/>
    <col min="292" max="292" width="11.42578125" style="134"/>
    <col min="293" max="331" width="0" style="134" hidden="1" customWidth="1"/>
    <col min="332" max="332" width="11.42578125" style="134"/>
    <col min="333" max="333" width="0" style="134" hidden="1" customWidth="1"/>
    <col min="334" max="334" width="9.7109375" style="134" customWidth="1"/>
    <col min="335"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0.85546875" style="134" customWidth="1"/>
    <col min="523" max="523" width="0" style="134" hidden="1" customWidth="1"/>
    <col min="524" max="524" width="12.28515625" style="134" customWidth="1"/>
    <col min="525" max="529" width="0" style="134" hidden="1" customWidth="1"/>
    <col min="530" max="530" width="10.5703125" style="134" customWidth="1"/>
    <col min="531" max="531" width="0" style="134" hidden="1" customWidth="1"/>
    <col min="532" max="532" width="12.140625" style="134" customWidth="1"/>
    <col min="533" max="533" width="0" style="134" hidden="1" customWidth="1"/>
    <col min="534" max="534" width="11.28515625" style="134" customWidth="1"/>
    <col min="535" max="535" width="0" style="134" hidden="1" customWidth="1"/>
    <col min="536" max="536" width="12.140625" style="134" customWidth="1"/>
    <col min="537" max="537" width="0" style="134" hidden="1" customWidth="1"/>
    <col min="538" max="538" width="10.5703125" style="134" customWidth="1"/>
    <col min="539" max="543" width="0" style="134" hidden="1" customWidth="1"/>
    <col min="544" max="544" width="12.28515625" style="134" customWidth="1"/>
    <col min="545" max="545" width="0" style="134" hidden="1" customWidth="1"/>
    <col min="546" max="546" width="10.85546875" style="134" customWidth="1"/>
    <col min="547" max="547" width="0" style="134" hidden="1" customWidth="1"/>
    <col min="548" max="548" width="11.42578125" style="134"/>
    <col min="549" max="587" width="0" style="134" hidden="1" customWidth="1"/>
    <col min="588" max="588" width="11.42578125" style="134"/>
    <col min="589" max="589" width="0" style="134" hidden="1" customWidth="1"/>
    <col min="590" max="590" width="9.7109375" style="134" customWidth="1"/>
    <col min="591"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0.85546875" style="134" customWidth="1"/>
    <col min="779" max="779" width="0" style="134" hidden="1" customWidth="1"/>
    <col min="780" max="780" width="12.28515625" style="134" customWidth="1"/>
    <col min="781" max="785" width="0" style="134" hidden="1" customWidth="1"/>
    <col min="786" max="786" width="10.5703125" style="134" customWidth="1"/>
    <col min="787" max="787" width="0" style="134" hidden="1" customWidth="1"/>
    <col min="788" max="788" width="12.140625" style="134" customWidth="1"/>
    <col min="789" max="789" width="0" style="134" hidden="1" customWidth="1"/>
    <col min="790" max="790" width="11.28515625" style="134" customWidth="1"/>
    <col min="791" max="791" width="0" style="134" hidden="1" customWidth="1"/>
    <col min="792" max="792" width="12.140625" style="134" customWidth="1"/>
    <col min="793" max="793" width="0" style="134" hidden="1" customWidth="1"/>
    <col min="794" max="794" width="10.5703125" style="134" customWidth="1"/>
    <col min="795" max="799" width="0" style="134" hidden="1" customWidth="1"/>
    <col min="800" max="800" width="12.28515625" style="134" customWidth="1"/>
    <col min="801" max="801" width="0" style="134" hidden="1" customWidth="1"/>
    <col min="802" max="802" width="10.85546875" style="134" customWidth="1"/>
    <col min="803" max="803" width="0" style="134" hidden="1" customWidth="1"/>
    <col min="804" max="804" width="11.42578125" style="134"/>
    <col min="805" max="843" width="0" style="134" hidden="1" customWidth="1"/>
    <col min="844" max="844" width="11.42578125" style="134"/>
    <col min="845" max="845" width="0" style="134" hidden="1" customWidth="1"/>
    <col min="846" max="846" width="9.7109375" style="134" customWidth="1"/>
    <col min="847"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0.85546875" style="134" customWidth="1"/>
    <col min="1035" max="1035" width="0" style="134" hidden="1" customWidth="1"/>
    <col min="1036" max="1036" width="12.28515625" style="134" customWidth="1"/>
    <col min="1037" max="1041" width="0" style="134" hidden="1" customWidth="1"/>
    <col min="1042" max="1042" width="10.5703125" style="134" customWidth="1"/>
    <col min="1043" max="1043" width="0" style="134" hidden="1" customWidth="1"/>
    <col min="1044" max="1044" width="12.140625" style="134" customWidth="1"/>
    <col min="1045" max="1045" width="0" style="134" hidden="1" customWidth="1"/>
    <col min="1046" max="1046" width="11.28515625" style="134" customWidth="1"/>
    <col min="1047" max="1047" width="0" style="134" hidden="1" customWidth="1"/>
    <col min="1048" max="1048" width="12.140625" style="134" customWidth="1"/>
    <col min="1049" max="1049" width="0" style="134" hidden="1" customWidth="1"/>
    <col min="1050" max="1050" width="10.5703125" style="134" customWidth="1"/>
    <col min="1051" max="1055" width="0" style="134" hidden="1" customWidth="1"/>
    <col min="1056" max="1056" width="12.28515625" style="134" customWidth="1"/>
    <col min="1057" max="1057" width="0" style="134" hidden="1" customWidth="1"/>
    <col min="1058" max="1058" width="10.85546875" style="134" customWidth="1"/>
    <col min="1059" max="1059" width="0" style="134" hidden="1" customWidth="1"/>
    <col min="1060" max="1060" width="11.42578125" style="134"/>
    <col min="1061" max="1099" width="0" style="134" hidden="1" customWidth="1"/>
    <col min="1100" max="1100" width="11.42578125" style="134"/>
    <col min="1101" max="1101" width="0" style="134" hidden="1" customWidth="1"/>
    <col min="1102" max="1102" width="9.7109375" style="134" customWidth="1"/>
    <col min="1103"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0.85546875" style="134" customWidth="1"/>
    <col min="1291" max="1291" width="0" style="134" hidden="1" customWidth="1"/>
    <col min="1292" max="1292" width="12.28515625" style="134" customWidth="1"/>
    <col min="1293" max="1297" width="0" style="134" hidden="1" customWidth="1"/>
    <col min="1298" max="1298" width="10.5703125" style="134" customWidth="1"/>
    <col min="1299" max="1299" width="0" style="134" hidden="1" customWidth="1"/>
    <col min="1300" max="1300" width="12.140625" style="134" customWidth="1"/>
    <col min="1301" max="1301" width="0" style="134" hidden="1" customWidth="1"/>
    <col min="1302" max="1302" width="11.28515625" style="134" customWidth="1"/>
    <col min="1303" max="1303" width="0" style="134" hidden="1" customWidth="1"/>
    <col min="1304" max="1304" width="12.140625" style="134" customWidth="1"/>
    <col min="1305" max="1305" width="0" style="134" hidden="1" customWidth="1"/>
    <col min="1306" max="1306" width="10.5703125" style="134" customWidth="1"/>
    <col min="1307" max="1311" width="0" style="134" hidden="1" customWidth="1"/>
    <col min="1312" max="1312" width="12.28515625" style="134" customWidth="1"/>
    <col min="1313" max="1313" width="0" style="134" hidden="1" customWidth="1"/>
    <col min="1314" max="1314" width="10.85546875" style="134" customWidth="1"/>
    <col min="1315" max="1315" width="0" style="134" hidden="1" customWidth="1"/>
    <col min="1316" max="1316" width="11.42578125" style="134"/>
    <col min="1317" max="1355" width="0" style="134" hidden="1" customWidth="1"/>
    <col min="1356" max="1356" width="11.42578125" style="134"/>
    <col min="1357" max="1357" width="0" style="134" hidden="1" customWidth="1"/>
    <col min="1358" max="1358" width="9.7109375" style="134" customWidth="1"/>
    <col min="1359"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0.85546875" style="134" customWidth="1"/>
    <col min="1547" max="1547" width="0" style="134" hidden="1" customWidth="1"/>
    <col min="1548" max="1548" width="12.28515625" style="134" customWidth="1"/>
    <col min="1549" max="1553" width="0" style="134" hidden="1" customWidth="1"/>
    <col min="1554" max="1554" width="10.5703125" style="134" customWidth="1"/>
    <col min="1555" max="1555" width="0" style="134" hidden="1" customWidth="1"/>
    <col min="1556" max="1556" width="12.140625" style="134" customWidth="1"/>
    <col min="1557" max="1557" width="0" style="134" hidden="1" customWidth="1"/>
    <col min="1558" max="1558" width="11.28515625" style="134" customWidth="1"/>
    <col min="1559" max="1559" width="0" style="134" hidden="1" customWidth="1"/>
    <col min="1560" max="1560" width="12.140625" style="134" customWidth="1"/>
    <col min="1561" max="1561" width="0" style="134" hidden="1" customWidth="1"/>
    <col min="1562" max="1562" width="10.5703125" style="134" customWidth="1"/>
    <col min="1563" max="1567" width="0" style="134" hidden="1" customWidth="1"/>
    <col min="1568" max="1568" width="12.28515625" style="134" customWidth="1"/>
    <col min="1569" max="1569" width="0" style="134" hidden="1" customWidth="1"/>
    <col min="1570" max="1570" width="10.85546875" style="134" customWidth="1"/>
    <col min="1571" max="1571" width="0" style="134" hidden="1" customWidth="1"/>
    <col min="1572" max="1572" width="11.42578125" style="134"/>
    <col min="1573" max="1611" width="0" style="134" hidden="1" customWidth="1"/>
    <col min="1612" max="1612" width="11.42578125" style="134"/>
    <col min="1613" max="1613" width="0" style="134" hidden="1" customWidth="1"/>
    <col min="1614" max="1614" width="9.7109375" style="134" customWidth="1"/>
    <col min="1615"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0.85546875" style="134" customWidth="1"/>
    <col min="1803" max="1803" width="0" style="134" hidden="1" customWidth="1"/>
    <col min="1804" max="1804" width="12.28515625" style="134" customWidth="1"/>
    <col min="1805" max="1809" width="0" style="134" hidden="1" customWidth="1"/>
    <col min="1810" max="1810" width="10.5703125" style="134" customWidth="1"/>
    <col min="1811" max="1811" width="0" style="134" hidden="1" customWidth="1"/>
    <col min="1812" max="1812" width="12.140625" style="134" customWidth="1"/>
    <col min="1813" max="1813" width="0" style="134" hidden="1" customWidth="1"/>
    <col min="1814" max="1814" width="11.28515625" style="134" customWidth="1"/>
    <col min="1815" max="1815" width="0" style="134" hidden="1" customWidth="1"/>
    <col min="1816" max="1816" width="12.140625" style="134" customWidth="1"/>
    <col min="1817" max="1817" width="0" style="134" hidden="1" customWidth="1"/>
    <col min="1818" max="1818" width="10.5703125" style="134" customWidth="1"/>
    <col min="1819" max="1823" width="0" style="134" hidden="1" customWidth="1"/>
    <col min="1824" max="1824" width="12.28515625" style="134" customWidth="1"/>
    <col min="1825" max="1825" width="0" style="134" hidden="1" customWidth="1"/>
    <col min="1826" max="1826" width="10.85546875" style="134" customWidth="1"/>
    <col min="1827" max="1827" width="0" style="134" hidden="1" customWidth="1"/>
    <col min="1828" max="1828" width="11.42578125" style="134"/>
    <col min="1829" max="1867" width="0" style="134" hidden="1" customWidth="1"/>
    <col min="1868" max="1868" width="11.42578125" style="134"/>
    <col min="1869" max="1869" width="0" style="134" hidden="1" customWidth="1"/>
    <col min="1870" max="1870" width="9.7109375" style="134" customWidth="1"/>
    <col min="1871"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0.85546875" style="134" customWidth="1"/>
    <col min="2059" max="2059" width="0" style="134" hidden="1" customWidth="1"/>
    <col min="2060" max="2060" width="12.28515625" style="134" customWidth="1"/>
    <col min="2061" max="2065" width="0" style="134" hidden="1" customWidth="1"/>
    <col min="2066" max="2066" width="10.5703125" style="134" customWidth="1"/>
    <col min="2067" max="2067" width="0" style="134" hidden="1" customWidth="1"/>
    <col min="2068" max="2068" width="12.140625" style="134" customWidth="1"/>
    <col min="2069" max="2069" width="0" style="134" hidden="1" customWidth="1"/>
    <col min="2070" max="2070" width="11.28515625" style="134" customWidth="1"/>
    <col min="2071" max="2071" width="0" style="134" hidden="1" customWidth="1"/>
    <col min="2072" max="2072" width="12.140625" style="134" customWidth="1"/>
    <col min="2073" max="2073" width="0" style="134" hidden="1" customWidth="1"/>
    <col min="2074" max="2074" width="10.5703125" style="134" customWidth="1"/>
    <col min="2075" max="2079" width="0" style="134" hidden="1" customWidth="1"/>
    <col min="2080" max="2080" width="12.28515625" style="134" customWidth="1"/>
    <col min="2081" max="2081" width="0" style="134" hidden="1" customWidth="1"/>
    <col min="2082" max="2082" width="10.85546875" style="134" customWidth="1"/>
    <col min="2083" max="2083" width="0" style="134" hidden="1" customWidth="1"/>
    <col min="2084" max="2084" width="11.42578125" style="134"/>
    <col min="2085" max="2123" width="0" style="134" hidden="1" customWidth="1"/>
    <col min="2124" max="2124" width="11.42578125" style="134"/>
    <col min="2125" max="2125" width="0" style="134" hidden="1" customWidth="1"/>
    <col min="2126" max="2126" width="9.7109375" style="134" customWidth="1"/>
    <col min="2127"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0.85546875" style="134" customWidth="1"/>
    <col min="2315" max="2315" width="0" style="134" hidden="1" customWidth="1"/>
    <col min="2316" max="2316" width="12.28515625" style="134" customWidth="1"/>
    <col min="2317" max="2321" width="0" style="134" hidden="1" customWidth="1"/>
    <col min="2322" max="2322" width="10.5703125" style="134" customWidth="1"/>
    <col min="2323" max="2323" width="0" style="134" hidden="1" customWidth="1"/>
    <col min="2324" max="2324" width="12.140625" style="134" customWidth="1"/>
    <col min="2325" max="2325" width="0" style="134" hidden="1" customWidth="1"/>
    <col min="2326" max="2326" width="11.28515625" style="134" customWidth="1"/>
    <col min="2327" max="2327" width="0" style="134" hidden="1" customWidth="1"/>
    <col min="2328" max="2328" width="12.140625" style="134" customWidth="1"/>
    <col min="2329" max="2329" width="0" style="134" hidden="1" customWidth="1"/>
    <col min="2330" max="2330" width="10.5703125" style="134" customWidth="1"/>
    <col min="2331" max="2335" width="0" style="134" hidden="1" customWidth="1"/>
    <col min="2336" max="2336" width="12.28515625" style="134" customWidth="1"/>
    <col min="2337" max="2337" width="0" style="134" hidden="1" customWidth="1"/>
    <col min="2338" max="2338" width="10.85546875" style="134" customWidth="1"/>
    <col min="2339" max="2339" width="0" style="134" hidden="1" customWidth="1"/>
    <col min="2340" max="2340" width="11.42578125" style="134"/>
    <col min="2341" max="2379" width="0" style="134" hidden="1" customWidth="1"/>
    <col min="2380" max="2380" width="11.42578125" style="134"/>
    <col min="2381" max="2381" width="0" style="134" hidden="1" customWidth="1"/>
    <col min="2382" max="2382" width="9.7109375" style="134" customWidth="1"/>
    <col min="2383"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0.85546875" style="134" customWidth="1"/>
    <col min="2571" max="2571" width="0" style="134" hidden="1" customWidth="1"/>
    <col min="2572" max="2572" width="12.28515625" style="134" customWidth="1"/>
    <col min="2573" max="2577" width="0" style="134" hidden="1" customWidth="1"/>
    <col min="2578" max="2578" width="10.5703125" style="134" customWidth="1"/>
    <col min="2579" max="2579" width="0" style="134" hidden="1" customWidth="1"/>
    <col min="2580" max="2580" width="12.140625" style="134" customWidth="1"/>
    <col min="2581" max="2581" width="0" style="134" hidden="1" customWidth="1"/>
    <col min="2582" max="2582" width="11.28515625" style="134" customWidth="1"/>
    <col min="2583" max="2583" width="0" style="134" hidden="1" customWidth="1"/>
    <col min="2584" max="2584" width="12.140625" style="134" customWidth="1"/>
    <col min="2585" max="2585" width="0" style="134" hidden="1" customWidth="1"/>
    <col min="2586" max="2586" width="10.5703125" style="134" customWidth="1"/>
    <col min="2587" max="2591" width="0" style="134" hidden="1" customWidth="1"/>
    <col min="2592" max="2592" width="12.28515625" style="134" customWidth="1"/>
    <col min="2593" max="2593" width="0" style="134" hidden="1" customWidth="1"/>
    <col min="2594" max="2594" width="10.85546875" style="134" customWidth="1"/>
    <col min="2595" max="2595" width="0" style="134" hidden="1" customWidth="1"/>
    <col min="2596" max="2596" width="11.42578125" style="134"/>
    <col min="2597" max="2635" width="0" style="134" hidden="1" customWidth="1"/>
    <col min="2636" max="2636" width="11.42578125" style="134"/>
    <col min="2637" max="2637" width="0" style="134" hidden="1" customWidth="1"/>
    <col min="2638" max="2638" width="9.7109375" style="134" customWidth="1"/>
    <col min="2639"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0.85546875" style="134" customWidth="1"/>
    <col min="2827" max="2827" width="0" style="134" hidden="1" customWidth="1"/>
    <col min="2828" max="2828" width="12.28515625" style="134" customWidth="1"/>
    <col min="2829" max="2833" width="0" style="134" hidden="1" customWidth="1"/>
    <col min="2834" max="2834" width="10.5703125" style="134" customWidth="1"/>
    <col min="2835" max="2835" width="0" style="134" hidden="1" customWidth="1"/>
    <col min="2836" max="2836" width="12.140625" style="134" customWidth="1"/>
    <col min="2837" max="2837" width="0" style="134" hidden="1" customWidth="1"/>
    <col min="2838" max="2838" width="11.28515625" style="134" customWidth="1"/>
    <col min="2839" max="2839" width="0" style="134" hidden="1" customWidth="1"/>
    <col min="2840" max="2840" width="12.140625" style="134" customWidth="1"/>
    <col min="2841" max="2841" width="0" style="134" hidden="1" customWidth="1"/>
    <col min="2842" max="2842" width="10.5703125" style="134" customWidth="1"/>
    <col min="2843" max="2847" width="0" style="134" hidden="1" customWidth="1"/>
    <col min="2848" max="2848" width="12.28515625" style="134" customWidth="1"/>
    <col min="2849" max="2849" width="0" style="134" hidden="1" customWidth="1"/>
    <col min="2850" max="2850" width="10.85546875" style="134" customWidth="1"/>
    <col min="2851" max="2851" width="0" style="134" hidden="1" customWidth="1"/>
    <col min="2852" max="2852" width="11.42578125" style="134"/>
    <col min="2853" max="2891" width="0" style="134" hidden="1" customWidth="1"/>
    <col min="2892" max="2892" width="11.42578125" style="134"/>
    <col min="2893" max="2893" width="0" style="134" hidden="1" customWidth="1"/>
    <col min="2894" max="2894" width="9.7109375" style="134" customWidth="1"/>
    <col min="2895"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0.85546875" style="134" customWidth="1"/>
    <col min="3083" max="3083" width="0" style="134" hidden="1" customWidth="1"/>
    <col min="3084" max="3084" width="12.28515625" style="134" customWidth="1"/>
    <col min="3085" max="3089" width="0" style="134" hidden="1" customWidth="1"/>
    <col min="3090" max="3090" width="10.5703125" style="134" customWidth="1"/>
    <col min="3091" max="3091" width="0" style="134" hidden="1" customWidth="1"/>
    <col min="3092" max="3092" width="12.140625" style="134" customWidth="1"/>
    <col min="3093" max="3093" width="0" style="134" hidden="1" customWidth="1"/>
    <col min="3094" max="3094" width="11.28515625" style="134" customWidth="1"/>
    <col min="3095" max="3095" width="0" style="134" hidden="1" customWidth="1"/>
    <col min="3096" max="3096" width="12.140625" style="134" customWidth="1"/>
    <col min="3097" max="3097" width="0" style="134" hidden="1" customWidth="1"/>
    <col min="3098" max="3098" width="10.5703125" style="134" customWidth="1"/>
    <col min="3099" max="3103" width="0" style="134" hidden="1" customWidth="1"/>
    <col min="3104" max="3104" width="12.28515625" style="134" customWidth="1"/>
    <col min="3105" max="3105" width="0" style="134" hidden="1" customWidth="1"/>
    <col min="3106" max="3106" width="10.85546875" style="134" customWidth="1"/>
    <col min="3107" max="3107" width="0" style="134" hidden="1" customWidth="1"/>
    <col min="3108" max="3108" width="11.42578125" style="134"/>
    <col min="3109" max="3147" width="0" style="134" hidden="1" customWidth="1"/>
    <col min="3148" max="3148" width="11.42578125" style="134"/>
    <col min="3149" max="3149" width="0" style="134" hidden="1" customWidth="1"/>
    <col min="3150" max="3150" width="9.7109375" style="134" customWidth="1"/>
    <col min="3151"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0.85546875" style="134" customWidth="1"/>
    <col min="3339" max="3339" width="0" style="134" hidden="1" customWidth="1"/>
    <col min="3340" max="3340" width="12.28515625" style="134" customWidth="1"/>
    <col min="3341" max="3345" width="0" style="134" hidden="1" customWidth="1"/>
    <col min="3346" max="3346" width="10.5703125" style="134" customWidth="1"/>
    <col min="3347" max="3347" width="0" style="134" hidden="1" customWidth="1"/>
    <col min="3348" max="3348" width="12.140625" style="134" customWidth="1"/>
    <col min="3349" max="3349" width="0" style="134" hidden="1" customWidth="1"/>
    <col min="3350" max="3350" width="11.28515625" style="134" customWidth="1"/>
    <col min="3351" max="3351" width="0" style="134" hidden="1" customWidth="1"/>
    <col min="3352" max="3352" width="12.140625" style="134" customWidth="1"/>
    <col min="3353" max="3353" width="0" style="134" hidden="1" customWidth="1"/>
    <col min="3354" max="3354" width="10.5703125" style="134" customWidth="1"/>
    <col min="3355" max="3359" width="0" style="134" hidden="1" customWidth="1"/>
    <col min="3360" max="3360" width="12.28515625" style="134" customWidth="1"/>
    <col min="3361" max="3361" width="0" style="134" hidden="1" customWidth="1"/>
    <col min="3362" max="3362" width="10.85546875" style="134" customWidth="1"/>
    <col min="3363" max="3363" width="0" style="134" hidden="1" customWidth="1"/>
    <col min="3364" max="3364" width="11.42578125" style="134"/>
    <col min="3365" max="3403" width="0" style="134" hidden="1" customWidth="1"/>
    <col min="3404" max="3404" width="11.42578125" style="134"/>
    <col min="3405" max="3405" width="0" style="134" hidden="1" customWidth="1"/>
    <col min="3406" max="3406" width="9.7109375" style="134" customWidth="1"/>
    <col min="3407"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0.85546875" style="134" customWidth="1"/>
    <col min="3595" max="3595" width="0" style="134" hidden="1" customWidth="1"/>
    <col min="3596" max="3596" width="12.28515625" style="134" customWidth="1"/>
    <col min="3597" max="3601" width="0" style="134" hidden="1" customWidth="1"/>
    <col min="3602" max="3602" width="10.5703125" style="134" customWidth="1"/>
    <col min="3603" max="3603" width="0" style="134" hidden="1" customWidth="1"/>
    <col min="3604" max="3604" width="12.140625" style="134" customWidth="1"/>
    <col min="3605" max="3605" width="0" style="134" hidden="1" customWidth="1"/>
    <col min="3606" max="3606" width="11.28515625" style="134" customWidth="1"/>
    <col min="3607" max="3607" width="0" style="134" hidden="1" customWidth="1"/>
    <col min="3608" max="3608" width="12.140625" style="134" customWidth="1"/>
    <col min="3609" max="3609" width="0" style="134" hidden="1" customWidth="1"/>
    <col min="3610" max="3610" width="10.5703125" style="134" customWidth="1"/>
    <col min="3611" max="3615" width="0" style="134" hidden="1" customWidth="1"/>
    <col min="3616" max="3616" width="12.28515625" style="134" customWidth="1"/>
    <col min="3617" max="3617" width="0" style="134" hidden="1" customWidth="1"/>
    <col min="3618" max="3618" width="10.85546875" style="134" customWidth="1"/>
    <col min="3619" max="3619" width="0" style="134" hidden="1" customWidth="1"/>
    <col min="3620" max="3620" width="11.42578125" style="134"/>
    <col min="3621" max="3659" width="0" style="134" hidden="1" customWidth="1"/>
    <col min="3660" max="3660" width="11.42578125" style="134"/>
    <col min="3661" max="3661" width="0" style="134" hidden="1" customWidth="1"/>
    <col min="3662" max="3662" width="9.7109375" style="134" customWidth="1"/>
    <col min="3663"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0.85546875" style="134" customWidth="1"/>
    <col min="3851" max="3851" width="0" style="134" hidden="1" customWidth="1"/>
    <col min="3852" max="3852" width="12.28515625" style="134" customWidth="1"/>
    <col min="3853" max="3857" width="0" style="134" hidden="1" customWidth="1"/>
    <col min="3858" max="3858" width="10.5703125" style="134" customWidth="1"/>
    <col min="3859" max="3859" width="0" style="134" hidden="1" customWidth="1"/>
    <col min="3860" max="3860" width="12.140625" style="134" customWidth="1"/>
    <col min="3861" max="3861" width="0" style="134" hidden="1" customWidth="1"/>
    <col min="3862" max="3862" width="11.28515625" style="134" customWidth="1"/>
    <col min="3863" max="3863" width="0" style="134" hidden="1" customWidth="1"/>
    <col min="3864" max="3864" width="12.140625" style="134" customWidth="1"/>
    <col min="3865" max="3865" width="0" style="134" hidden="1" customWidth="1"/>
    <col min="3866" max="3866" width="10.5703125" style="134" customWidth="1"/>
    <col min="3867" max="3871" width="0" style="134" hidden="1" customWidth="1"/>
    <col min="3872" max="3872" width="12.28515625" style="134" customWidth="1"/>
    <col min="3873" max="3873" width="0" style="134" hidden="1" customWidth="1"/>
    <col min="3874" max="3874" width="10.85546875" style="134" customWidth="1"/>
    <col min="3875" max="3875" width="0" style="134" hidden="1" customWidth="1"/>
    <col min="3876" max="3876" width="11.42578125" style="134"/>
    <col min="3877" max="3915" width="0" style="134" hidden="1" customWidth="1"/>
    <col min="3916" max="3916" width="11.42578125" style="134"/>
    <col min="3917" max="3917" width="0" style="134" hidden="1" customWidth="1"/>
    <col min="3918" max="3918" width="9.7109375" style="134" customWidth="1"/>
    <col min="3919"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0.85546875" style="134" customWidth="1"/>
    <col min="4107" max="4107" width="0" style="134" hidden="1" customWidth="1"/>
    <col min="4108" max="4108" width="12.28515625" style="134" customWidth="1"/>
    <col min="4109" max="4113" width="0" style="134" hidden="1" customWidth="1"/>
    <col min="4114" max="4114" width="10.5703125" style="134" customWidth="1"/>
    <col min="4115" max="4115" width="0" style="134" hidden="1" customWidth="1"/>
    <col min="4116" max="4116" width="12.140625" style="134" customWidth="1"/>
    <col min="4117" max="4117" width="0" style="134" hidden="1" customWidth="1"/>
    <col min="4118" max="4118" width="11.28515625" style="134" customWidth="1"/>
    <col min="4119" max="4119" width="0" style="134" hidden="1" customWidth="1"/>
    <col min="4120" max="4120" width="12.140625" style="134" customWidth="1"/>
    <col min="4121" max="4121" width="0" style="134" hidden="1" customWidth="1"/>
    <col min="4122" max="4122" width="10.5703125" style="134" customWidth="1"/>
    <col min="4123" max="4127" width="0" style="134" hidden="1" customWidth="1"/>
    <col min="4128" max="4128" width="12.28515625" style="134" customWidth="1"/>
    <col min="4129" max="4129" width="0" style="134" hidden="1" customWidth="1"/>
    <col min="4130" max="4130" width="10.85546875" style="134" customWidth="1"/>
    <col min="4131" max="4131" width="0" style="134" hidden="1" customWidth="1"/>
    <col min="4132" max="4132" width="11.42578125" style="134"/>
    <col min="4133" max="4171" width="0" style="134" hidden="1" customWidth="1"/>
    <col min="4172" max="4172" width="11.42578125" style="134"/>
    <col min="4173" max="4173" width="0" style="134" hidden="1" customWidth="1"/>
    <col min="4174" max="4174" width="9.7109375" style="134" customWidth="1"/>
    <col min="4175"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0.85546875" style="134" customWidth="1"/>
    <col min="4363" max="4363" width="0" style="134" hidden="1" customWidth="1"/>
    <col min="4364" max="4364" width="12.28515625" style="134" customWidth="1"/>
    <col min="4365" max="4369" width="0" style="134" hidden="1" customWidth="1"/>
    <col min="4370" max="4370" width="10.5703125" style="134" customWidth="1"/>
    <col min="4371" max="4371" width="0" style="134" hidden="1" customWidth="1"/>
    <col min="4372" max="4372" width="12.140625" style="134" customWidth="1"/>
    <col min="4373" max="4373" width="0" style="134" hidden="1" customWidth="1"/>
    <col min="4374" max="4374" width="11.28515625" style="134" customWidth="1"/>
    <col min="4375" max="4375" width="0" style="134" hidden="1" customWidth="1"/>
    <col min="4376" max="4376" width="12.140625" style="134" customWidth="1"/>
    <col min="4377" max="4377" width="0" style="134" hidden="1" customWidth="1"/>
    <col min="4378" max="4378" width="10.5703125" style="134" customWidth="1"/>
    <col min="4379" max="4383" width="0" style="134" hidden="1" customWidth="1"/>
    <col min="4384" max="4384" width="12.28515625" style="134" customWidth="1"/>
    <col min="4385" max="4385" width="0" style="134" hidden="1" customWidth="1"/>
    <col min="4386" max="4386" width="10.85546875" style="134" customWidth="1"/>
    <col min="4387" max="4387" width="0" style="134" hidden="1" customWidth="1"/>
    <col min="4388" max="4388" width="11.42578125" style="134"/>
    <col min="4389" max="4427" width="0" style="134" hidden="1" customWidth="1"/>
    <col min="4428" max="4428" width="11.42578125" style="134"/>
    <col min="4429" max="4429" width="0" style="134" hidden="1" customWidth="1"/>
    <col min="4430" max="4430" width="9.7109375" style="134" customWidth="1"/>
    <col min="4431"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0.85546875" style="134" customWidth="1"/>
    <col min="4619" max="4619" width="0" style="134" hidden="1" customWidth="1"/>
    <col min="4620" max="4620" width="12.28515625" style="134" customWidth="1"/>
    <col min="4621" max="4625" width="0" style="134" hidden="1" customWidth="1"/>
    <col min="4626" max="4626" width="10.5703125" style="134" customWidth="1"/>
    <col min="4627" max="4627" width="0" style="134" hidden="1" customWidth="1"/>
    <col min="4628" max="4628" width="12.140625" style="134" customWidth="1"/>
    <col min="4629" max="4629" width="0" style="134" hidden="1" customWidth="1"/>
    <col min="4630" max="4630" width="11.28515625" style="134" customWidth="1"/>
    <col min="4631" max="4631" width="0" style="134" hidden="1" customWidth="1"/>
    <col min="4632" max="4632" width="12.140625" style="134" customWidth="1"/>
    <col min="4633" max="4633" width="0" style="134" hidden="1" customWidth="1"/>
    <col min="4634" max="4634" width="10.5703125" style="134" customWidth="1"/>
    <col min="4635" max="4639" width="0" style="134" hidden="1" customWidth="1"/>
    <col min="4640" max="4640" width="12.28515625" style="134" customWidth="1"/>
    <col min="4641" max="4641" width="0" style="134" hidden="1" customWidth="1"/>
    <col min="4642" max="4642" width="10.85546875" style="134" customWidth="1"/>
    <col min="4643" max="4643" width="0" style="134" hidden="1" customWidth="1"/>
    <col min="4644" max="4644" width="11.42578125" style="134"/>
    <col min="4645" max="4683" width="0" style="134" hidden="1" customWidth="1"/>
    <col min="4684" max="4684" width="11.42578125" style="134"/>
    <col min="4685" max="4685" width="0" style="134" hidden="1" customWidth="1"/>
    <col min="4686" max="4686" width="9.7109375" style="134" customWidth="1"/>
    <col min="4687"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0.85546875" style="134" customWidth="1"/>
    <col min="4875" max="4875" width="0" style="134" hidden="1" customWidth="1"/>
    <col min="4876" max="4876" width="12.28515625" style="134" customWidth="1"/>
    <col min="4877" max="4881" width="0" style="134" hidden="1" customWidth="1"/>
    <col min="4882" max="4882" width="10.5703125" style="134" customWidth="1"/>
    <col min="4883" max="4883" width="0" style="134" hidden="1" customWidth="1"/>
    <col min="4884" max="4884" width="12.140625" style="134" customWidth="1"/>
    <col min="4885" max="4885" width="0" style="134" hidden="1" customWidth="1"/>
    <col min="4886" max="4886" width="11.28515625" style="134" customWidth="1"/>
    <col min="4887" max="4887" width="0" style="134" hidden="1" customWidth="1"/>
    <col min="4888" max="4888" width="12.140625" style="134" customWidth="1"/>
    <col min="4889" max="4889" width="0" style="134" hidden="1" customWidth="1"/>
    <col min="4890" max="4890" width="10.5703125" style="134" customWidth="1"/>
    <col min="4891" max="4895" width="0" style="134" hidden="1" customWidth="1"/>
    <col min="4896" max="4896" width="12.28515625" style="134" customWidth="1"/>
    <col min="4897" max="4897" width="0" style="134" hidden="1" customWidth="1"/>
    <col min="4898" max="4898" width="10.85546875" style="134" customWidth="1"/>
    <col min="4899" max="4899" width="0" style="134" hidden="1" customWidth="1"/>
    <col min="4900" max="4900" width="11.42578125" style="134"/>
    <col min="4901" max="4939" width="0" style="134" hidden="1" customWidth="1"/>
    <col min="4940" max="4940" width="11.42578125" style="134"/>
    <col min="4941" max="4941" width="0" style="134" hidden="1" customWidth="1"/>
    <col min="4942" max="4942" width="9.7109375" style="134" customWidth="1"/>
    <col min="4943"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0.85546875" style="134" customWidth="1"/>
    <col min="5131" max="5131" width="0" style="134" hidden="1" customWidth="1"/>
    <col min="5132" max="5132" width="12.28515625" style="134" customWidth="1"/>
    <col min="5133" max="5137" width="0" style="134" hidden="1" customWidth="1"/>
    <col min="5138" max="5138" width="10.5703125" style="134" customWidth="1"/>
    <col min="5139" max="5139" width="0" style="134" hidden="1" customWidth="1"/>
    <col min="5140" max="5140" width="12.140625" style="134" customWidth="1"/>
    <col min="5141" max="5141" width="0" style="134" hidden="1" customWidth="1"/>
    <col min="5142" max="5142" width="11.28515625" style="134" customWidth="1"/>
    <col min="5143" max="5143" width="0" style="134" hidden="1" customWidth="1"/>
    <col min="5144" max="5144" width="12.140625" style="134" customWidth="1"/>
    <col min="5145" max="5145" width="0" style="134" hidden="1" customWidth="1"/>
    <col min="5146" max="5146" width="10.5703125" style="134" customWidth="1"/>
    <col min="5147" max="5151" width="0" style="134" hidden="1" customWidth="1"/>
    <col min="5152" max="5152" width="12.28515625" style="134" customWidth="1"/>
    <col min="5153" max="5153" width="0" style="134" hidden="1" customWidth="1"/>
    <col min="5154" max="5154" width="10.85546875" style="134" customWidth="1"/>
    <col min="5155" max="5155" width="0" style="134" hidden="1" customWidth="1"/>
    <col min="5156" max="5156" width="11.42578125" style="134"/>
    <col min="5157" max="5195" width="0" style="134" hidden="1" customWidth="1"/>
    <col min="5196" max="5196" width="11.42578125" style="134"/>
    <col min="5197" max="5197" width="0" style="134" hidden="1" customWidth="1"/>
    <col min="5198" max="5198" width="9.7109375" style="134" customWidth="1"/>
    <col min="5199"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0.85546875" style="134" customWidth="1"/>
    <col min="5387" max="5387" width="0" style="134" hidden="1" customWidth="1"/>
    <col min="5388" max="5388" width="12.28515625" style="134" customWidth="1"/>
    <col min="5389" max="5393" width="0" style="134" hidden="1" customWidth="1"/>
    <col min="5394" max="5394" width="10.5703125" style="134" customWidth="1"/>
    <col min="5395" max="5395" width="0" style="134" hidden="1" customWidth="1"/>
    <col min="5396" max="5396" width="12.140625" style="134" customWidth="1"/>
    <col min="5397" max="5397" width="0" style="134" hidden="1" customWidth="1"/>
    <col min="5398" max="5398" width="11.28515625" style="134" customWidth="1"/>
    <col min="5399" max="5399" width="0" style="134" hidden="1" customWidth="1"/>
    <col min="5400" max="5400" width="12.140625" style="134" customWidth="1"/>
    <col min="5401" max="5401" width="0" style="134" hidden="1" customWidth="1"/>
    <col min="5402" max="5402" width="10.5703125" style="134" customWidth="1"/>
    <col min="5403" max="5407" width="0" style="134" hidden="1" customWidth="1"/>
    <col min="5408" max="5408" width="12.28515625" style="134" customWidth="1"/>
    <col min="5409" max="5409" width="0" style="134" hidden="1" customWidth="1"/>
    <col min="5410" max="5410" width="10.85546875" style="134" customWidth="1"/>
    <col min="5411" max="5411" width="0" style="134" hidden="1" customWidth="1"/>
    <col min="5412" max="5412" width="11.42578125" style="134"/>
    <col min="5413" max="5451" width="0" style="134" hidden="1" customWidth="1"/>
    <col min="5452" max="5452" width="11.42578125" style="134"/>
    <col min="5453" max="5453" width="0" style="134" hidden="1" customWidth="1"/>
    <col min="5454" max="5454" width="9.7109375" style="134" customWidth="1"/>
    <col min="5455"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0.85546875" style="134" customWidth="1"/>
    <col min="5643" max="5643" width="0" style="134" hidden="1" customWidth="1"/>
    <col min="5644" max="5644" width="12.28515625" style="134" customWidth="1"/>
    <col min="5645" max="5649" width="0" style="134" hidden="1" customWidth="1"/>
    <col min="5650" max="5650" width="10.5703125" style="134" customWidth="1"/>
    <col min="5651" max="5651" width="0" style="134" hidden="1" customWidth="1"/>
    <col min="5652" max="5652" width="12.140625" style="134" customWidth="1"/>
    <col min="5653" max="5653" width="0" style="134" hidden="1" customWidth="1"/>
    <col min="5654" max="5654" width="11.28515625" style="134" customWidth="1"/>
    <col min="5655" max="5655" width="0" style="134" hidden="1" customWidth="1"/>
    <col min="5656" max="5656" width="12.140625" style="134" customWidth="1"/>
    <col min="5657" max="5657" width="0" style="134" hidden="1" customWidth="1"/>
    <col min="5658" max="5658" width="10.5703125" style="134" customWidth="1"/>
    <col min="5659" max="5663" width="0" style="134" hidden="1" customWidth="1"/>
    <col min="5664" max="5664" width="12.28515625" style="134" customWidth="1"/>
    <col min="5665" max="5665" width="0" style="134" hidden="1" customWidth="1"/>
    <col min="5666" max="5666" width="10.85546875" style="134" customWidth="1"/>
    <col min="5667" max="5667" width="0" style="134" hidden="1" customWidth="1"/>
    <col min="5668" max="5668" width="11.42578125" style="134"/>
    <col min="5669" max="5707" width="0" style="134" hidden="1" customWidth="1"/>
    <col min="5708" max="5708" width="11.42578125" style="134"/>
    <col min="5709" max="5709" width="0" style="134" hidden="1" customWidth="1"/>
    <col min="5710" max="5710" width="9.7109375" style="134" customWidth="1"/>
    <col min="5711"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0.85546875" style="134" customWidth="1"/>
    <col min="5899" max="5899" width="0" style="134" hidden="1" customWidth="1"/>
    <col min="5900" max="5900" width="12.28515625" style="134" customWidth="1"/>
    <col min="5901" max="5905" width="0" style="134" hidden="1" customWidth="1"/>
    <col min="5906" max="5906" width="10.5703125" style="134" customWidth="1"/>
    <col min="5907" max="5907" width="0" style="134" hidden="1" customWidth="1"/>
    <col min="5908" max="5908" width="12.140625" style="134" customWidth="1"/>
    <col min="5909" max="5909" width="0" style="134" hidden="1" customWidth="1"/>
    <col min="5910" max="5910" width="11.28515625" style="134" customWidth="1"/>
    <col min="5911" max="5911" width="0" style="134" hidden="1" customWidth="1"/>
    <col min="5912" max="5912" width="12.140625" style="134" customWidth="1"/>
    <col min="5913" max="5913" width="0" style="134" hidden="1" customWidth="1"/>
    <col min="5914" max="5914" width="10.5703125" style="134" customWidth="1"/>
    <col min="5915" max="5919" width="0" style="134" hidden="1" customWidth="1"/>
    <col min="5920" max="5920" width="12.28515625" style="134" customWidth="1"/>
    <col min="5921" max="5921" width="0" style="134" hidden="1" customWidth="1"/>
    <col min="5922" max="5922" width="10.85546875" style="134" customWidth="1"/>
    <col min="5923" max="5923" width="0" style="134" hidden="1" customWidth="1"/>
    <col min="5924" max="5924" width="11.42578125" style="134"/>
    <col min="5925" max="5963" width="0" style="134" hidden="1" customWidth="1"/>
    <col min="5964" max="5964" width="11.42578125" style="134"/>
    <col min="5965" max="5965" width="0" style="134" hidden="1" customWidth="1"/>
    <col min="5966" max="5966" width="9.7109375" style="134" customWidth="1"/>
    <col min="5967"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0.85546875" style="134" customWidth="1"/>
    <col min="6155" max="6155" width="0" style="134" hidden="1" customWidth="1"/>
    <col min="6156" max="6156" width="12.28515625" style="134" customWidth="1"/>
    <col min="6157" max="6161" width="0" style="134" hidden="1" customWidth="1"/>
    <col min="6162" max="6162" width="10.5703125" style="134" customWidth="1"/>
    <col min="6163" max="6163" width="0" style="134" hidden="1" customWidth="1"/>
    <col min="6164" max="6164" width="12.140625" style="134" customWidth="1"/>
    <col min="6165" max="6165" width="0" style="134" hidden="1" customWidth="1"/>
    <col min="6166" max="6166" width="11.28515625" style="134" customWidth="1"/>
    <col min="6167" max="6167" width="0" style="134" hidden="1" customWidth="1"/>
    <col min="6168" max="6168" width="12.140625" style="134" customWidth="1"/>
    <col min="6169" max="6169" width="0" style="134" hidden="1" customWidth="1"/>
    <col min="6170" max="6170" width="10.5703125" style="134" customWidth="1"/>
    <col min="6171" max="6175" width="0" style="134" hidden="1" customWidth="1"/>
    <col min="6176" max="6176" width="12.28515625" style="134" customWidth="1"/>
    <col min="6177" max="6177" width="0" style="134" hidden="1" customWidth="1"/>
    <col min="6178" max="6178" width="10.85546875" style="134" customWidth="1"/>
    <col min="6179" max="6179" width="0" style="134" hidden="1" customWidth="1"/>
    <col min="6180" max="6180" width="11.42578125" style="134"/>
    <col min="6181" max="6219" width="0" style="134" hidden="1" customWidth="1"/>
    <col min="6220" max="6220" width="11.42578125" style="134"/>
    <col min="6221" max="6221" width="0" style="134" hidden="1" customWidth="1"/>
    <col min="6222" max="6222" width="9.7109375" style="134" customWidth="1"/>
    <col min="6223"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0.85546875" style="134" customWidth="1"/>
    <col min="6411" max="6411" width="0" style="134" hidden="1" customWidth="1"/>
    <col min="6412" max="6412" width="12.28515625" style="134" customWidth="1"/>
    <col min="6413" max="6417" width="0" style="134" hidden="1" customWidth="1"/>
    <col min="6418" max="6418" width="10.5703125" style="134" customWidth="1"/>
    <col min="6419" max="6419" width="0" style="134" hidden="1" customWidth="1"/>
    <col min="6420" max="6420" width="12.140625" style="134" customWidth="1"/>
    <col min="6421" max="6421" width="0" style="134" hidden="1" customWidth="1"/>
    <col min="6422" max="6422" width="11.28515625" style="134" customWidth="1"/>
    <col min="6423" max="6423" width="0" style="134" hidden="1" customWidth="1"/>
    <col min="6424" max="6424" width="12.140625" style="134" customWidth="1"/>
    <col min="6425" max="6425" width="0" style="134" hidden="1" customWidth="1"/>
    <col min="6426" max="6426" width="10.5703125" style="134" customWidth="1"/>
    <col min="6427" max="6431" width="0" style="134" hidden="1" customWidth="1"/>
    <col min="6432" max="6432" width="12.28515625" style="134" customWidth="1"/>
    <col min="6433" max="6433" width="0" style="134" hidden="1" customWidth="1"/>
    <col min="6434" max="6434" width="10.85546875" style="134" customWidth="1"/>
    <col min="6435" max="6435" width="0" style="134" hidden="1" customWidth="1"/>
    <col min="6436" max="6436" width="11.42578125" style="134"/>
    <col min="6437" max="6475" width="0" style="134" hidden="1" customWidth="1"/>
    <col min="6476" max="6476" width="11.42578125" style="134"/>
    <col min="6477" max="6477" width="0" style="134" hidden="1" customWidth="1"/>
    <col min="6478" max="6478" width="9.7109375" style="134" customWidth="1"/>
    <col min="6479"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0.85546875" style="134" customWidth="1"/>
    <col min="6667" max="6667" width="0" style="134" hidden="1" customWidth="1"/>
    <col min="6668" max="6668" width="12.28515625" style="134" customWidth="1"/>
    <col min="6669" max="6673" width="0" style="134" hidden="1" customWidth="1"/>
    <col min="6674" max="6674" width="10.5703125" style="134" customWidth="1"/>
    <col min="6675" max="6675" width="0" style="134" hidden="1" customWidth="1"/>
    <col min="6676" max="6676" width="12.140625" style="134" customWidth="1"/>
    <col min="6677" max="6677" width="0" style="134" hidden="1" customWidth="1"/>
    <col min="6678" max="6678" width="11.28515625" style="134" customWidth="1"/>
    <col min="6679" max="6679" width="0" style="134" hidden="1" customWidth="1"/>
    <col min="6680" max="6680" width="12.140625" style="134" customWidth="1"/>
    <col min="6681" max="6681" width="0" style="134" hidden="1" customWidth="1"/>
    <col min="6682" max="6682" width="10.5703125" style="134" customWidth="1"/>
    <col min="6683" max="6687" width="0" style="134" hidden="1" customWidth="1"/>
    <col min="6688" max="6688" width="12.28515625" style="134" customWidth="1"/>
    <col min="6689" max="6689" width="0" style="134" hidden="1" customWidth="1"/>
    <col min="6690" max="6690" width="10.85546875" style="134" customWidth="1"/>
    <col min="6691" max="6691" width="0" style="134" hidden="1" customWidth="1"/>
    <col min="6692" max="6692" width="11.42578125" style="134"/>
    <col min="6693" max="6731" width="0" style="134" hidden="1" customWidth="1"/>
    <col min="6732" max="6732" width="11.42578125" style="134"/>
    <col min="6733" max="6733" width="0" style="134" hidden="1" customWidth="1"/>
    <col min="6734" max="6734" width="9.7109375" style="134" customWidth="1"/>
    <col min="6735"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0.85546875" style="134" customWidth="1"/>
    <col min="6923" max="6923" width="0" style="134" hidden="1" customWidth="1"/>
    <col min="6924" max="6924" width="12.28515625" style="134" customWidth="1"/>
    <col min="6925" max="6929" width="0" style="134" hidden="1" customWidth="1"/>
    <col min="6930" max="6930" width="10.5703125" style="134" customWidth="1"/>
    <col min="6931" max="6931" width="0" style="134" hidden="1" customWidth="1"/>
    <col min="6932" max="6932" width="12.140625" style="134" customWidth="1"/>
    <col min="6933" max="6933" width="0" style="134" hidden="1" customWidth="1"/>
    <col min="6934" max="6934" width="11.28515625" style="134" customWidth="1"/>
    <col min="6935" max="6935" width="0" style="134" hidden="1" customWidth="1"/>
    <col min="6936" max="6936" width="12.140625" style="134" customWidth="1"/>
    <col min="6937" max="6937" width="0" style="134" hidden="1" customWidth="1"/>
    <col min="6938" max="6938" width="10.5703125" style="134" customWidth="1"/>
    <col min="6939" max="6943" width="0" style="134" hidden="1" customWidth="1"/>
    <col min="6944" max="6944" width="12.28515625" style="134" customWidth="1"/>
    <col min="6945" max="6945" width="0" style="134" hidden="1" customWidth="1"/>
    <col min="6946" max="6946" width="10.85546875" style="134" customWidth="1"/>
    <col min="6947" max="6947" width="0" style="134" hidden="1" customWidth="1"/>
    <col min="6948" max="6948" width="11.42578125" style="134"/>
    <col min="6949" max="6987" width="0" style="134" hidden="1" customWidth="1"/>
    <col min="6988" max="6988" width="11.42578125" style="134"/>
    <col min="6989" max="6989" width="0" style="134" hidden="1" customWidth="1"/>
    <col min="6990" max="6990" width="9.7109375" style="134" customWidth="1"/>
    <col min="6991"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0.85546875" style="134" customWidth="1"/>
    <col min="7179" max="7179" width="0" style="134" hidden="1" customWidth="1"/>
    <col min="7180" max="7180" width="12.28515625" style="134" customWidth="1"/>
    <col min="7181" max="7185" width="0" style="134" hidden="1" customWidth="1"/>
    <col min="7186" max="7186" width="10.5703125" style="134" customWidth="1"/>
    <col min="7187" max="7187" width="0" style="134" hidden="1" customWidth="1"/>
    <col min="7188" max="7188" width="12.140625" style="134" customWidth="1"/>
    <col min="7189" max="7189" width="0" style="134" hidden="1" customWidth="1"/>
    <col min="7190" max="7190" width="11.28515625" style="134" customWidth="1"/>
    <col min="7191" max="7191" width="0" style="134" hidden="1" customWidth="1"/>
    <col min="7192" max="7192" width="12.140625" style="134" customWidth="1"/>
    <col min="7193" max="7193" width="0" style="134" hidden="1" customWidth="1"/>
    <col min="7194" max="7194" width="10.5703125" style="134" customWidth="1"/>
    <col min="7195" max="7199" width="0" style="134" hidden="1" customWidth="1"/>
    <col min="7200" max="7200" width="12.28515625" style="134" customWidth="1"/>
    <col min="7201" max="7201" width="0" style="134" hidden="1" customWidth="1"/>
    <col min="7202" max="7202" width="10.85546875" style="134" customWidth="1"/>
    <col min="7203" max="7203" width="0" style="134" hidden="1" customWidth="1"/>
    <col min="7204" max="7204" width="11.42578125" style="134"/>
    <col min="7205" max="7243" width="0" style="134" hidden="1" customWidth="1"/>
    <col min="7244" max="7244" width="11.42578125" style="134"/>
    <col min="7245" max="7245" width="0" style="134" hidden="1" customWidth="1"/>
    <col min="7246" max="7246" width="9.7109375" style="134" customWidth="1"/>
    <col min="7247"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0.85546875" style="134" customWidth="1"/>
    <col min="7435" max="7435" width="0" style="134" hidden="1" customWidth="1"/>
    <col min="7436" max="7436" width="12.28515625" style="134" customWidth="1"/>
    <col min="7437" max="7441" width="0" style="134" hidden="1" customWidth="1"/>
    <col min="7442" max="7442" width="10.5703125" style="134" customWidth="1"/>
    <col min="7443" max="7443" width="0" style="134" hidden="1" customWidth="1"/>
    <col min="7444" max="7444" width="12.140625" style="134" customWidth="1"/>
    <col min="7445" max="7445" width="0" style="134" hidden="1" customWidth="1"/>
    <col min="7446" max="7446" width="11.28515625" style="134" customWidth="1"/>
    <col min="7447" max="7447" width="0" style="134" hidden="1" customWidth="1"/>
    <col min="7448" max="7448" width="12.140625" style="134" customWidth="1"/>
    <col min="7449" max="7449" width="0" style="134" hidden="1" customWidth="1"/>
    <col min="7450" max="7450" width="10.5703125" style="134" customWidth="1"/>
    <col min="7451" max="7455" width="0" style="134" hidden="1" customWidth="1"/>
    <col min="7456" max="7456" width="12.28515625" style="134" customWidth="1"/>
    <col min="7457" max="7457" width="0" style="134" hidden="1" customWidth="1"/>
    <col min="7458" max="7458" width="10.85546875" style="134" customWidth="1"/>
    <col min="7459" max="7459" width="0" style="134" hidden="1" customWidth="1"/>
    <col min="7460" max="7460" width="11.42578125" style="134"/>
    <col min="7461" max="7499" width="0" style="134" hidden="1" customWidth="1"/>
    <col min="7500" max="7500" width="11.42578125" style="134"/>
    <col min="7501" max="7501" width="0" style="134" hidden="1" customWidth="1"/>
    <col min="7502" max="7502" width="9.7109375" style="134" customWidth="1"/>
    <col min="7503"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0.85546875" style="134" customWidth="1"/>
    <col min="7691" max="7691" width="0" style="134" hidden="1" customWidth="1"/>
    <col min="7692" max="7692" width="12.28515625" style="134" customWidth="1"/>
    <col min="7693" max="7697" width="0" style="134" hidden="1" customWidth="1"/>
    <col min="7698" max="7698" width="10.5703125" style="134" customWidth="1"/>
    <col min="7699" max="7699" width="0" style="134" hidden="1" customWidth="1"/>
    <col min="7700" max="7700" width="12.140625" style="134" customWidth="1"/>
    <col min="7701" max="7701" width="0" style="134" hidden="1" customWidth="1"/>
    <col min="7702" max="7702" width="11.28515625" style="134" customWidth="1"/>
    <col min="7703" max="7703" width="0" style="134" hidden="1" customWidth="1"/>
    <col min="7704" max="7704" width="12.140625" style="134" customWidth="1"/>
    <col min="7705" max="7705" width="0" style="134" hidden="1" customWidth="1"/>
    <col min="7706" max="7706" width="10.5703125" style="134" customWidth="1"/>
    <col min="7707" max="7711" width="0" style="134" hidden="1" customWidth="1"/>
    <col min="7712" max="7712" width="12.28515625" style="134" customWidth="1"/>
    <col min="7713" max="7713" width="0" style="134" hidden="1" customWidth="1"/>
    <col min="7714" max="7714" width="10.85546875" style="134" customWidth="1"/>
    <col min="7715" max="7715" width="0" style="134" hidden="1" customWidth="1"/>
    <col min="7716" max="7716" width="11.42578125" style="134"/>
    <col min="7717" max="7755" width="0" style="134" hidden="1" customWidth="1"/>
    <col min="7756" max="7756" width="11.42578125" style="134"/>
    <col min="7757" max="7757" width="0" style="134" hidden="1" customWidth="1"/>
    <col min="7758" max="7758" width="9.7109375" style="134" customWidth="1"/>
    <col min="7759"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0.85546875" style="134" customWidth="1"/>
    <col min="7947" max="7947" width="0" style="134" hidden="1" customWidth="1"/>
    <col min="7948" max="7948" width="12.28515625" style="134" customWidth="1"/>
    <col min="7949" max="7953" width="0" style="134" hidden="1" customWidth="1"/>
    <col min="7954" max="7954" width="10.5703125" style="134" customWidth="1"/>
    <col min="7955" max="7955" width="0" style="134" hidden="1" customWidth="1"/>
    <col min="7956" max="7956" width="12.140625" style="134" customWidth="1"/>
    <col min="7957" max="7957" width="0" style="134" hidden="1" customWidth="1"/>
    <col min="7958" max="7958" width="11.28515625" style="134" customWidth="1"/>
    <col min="7959" max="7959" width="0" style="134" hidden="1" customWidth="1"/>
    <col min="7960" max="7960" width="12.140625" style="134" customWidth="1"/>
    <col min="7961" max="7961" width="0" style="134" hidden="1" customWidth="1"/>
    <col min="7962" max="7962" width="10.5703125" style="134" customWidth="1"/>
    <col min="7963" max="7967" width="0" style="134" hidden="1" customWidth="1"/>
    <col min="7968" max="7968" width="12.28515625" style="134" customWidth="1"/>
    <col min="7969" max="7969" width="0" style="134" hidden="1" customWidth="1"/>
    <col min="7970" max="7970" width="10.85546875" style="134" customWidth="1"/>
    <col min="7971" max="7971" width="0" style="134" hidden="1" customWidth="1"/>
    <col min="7972" max="7972" width="11.42578125" style="134"/>
    <col min="7973" max="8011" width="0" style="134" hidden="1" customWidth="1"/>
    <col min="8012" max="8012" width="11.42578125" style="134"/>
    <col min="8013" max="8013" width="0" style="134" hidden="1" customWidth="1"/>
    <col min="8014" max="8014" width="9.7109375" style="134" customWidth="1"/>
    <col min="8015"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0.85546875" style="134" customWidth="1"/>
    <col min="8203" max="8203" width="0" style="134" hidden="1" customWidth="1"/>
    <col min="8204" max="8204" width="12.28515625" style="134" customWidth="1"/>
    <col min="8205" max="8209" width="0" style="134" hidden="1" customWidth="1"/>
    <col min="8210" max="8210" width="10.5703125" style="134" customWidth="1"/>
    <col min="8211" max="8211" width="0" style="134" hidden="1" customWidth="1"/>
    <col min="8212" max="8212" width="12.140625" style="134" customWidth="1"/>
    <col min="8213" max="8213" width="0" style="134" hidden="1" customWidth="1"/>
    <col min="8214" max="8214" width="11.28515625" style="134" customWidth="1"/>
    <col min="8215" max="8215" width="0" style="134" hidden="1" customWidth="1"/>
    <col min="8216" max="8216" width="12.140625" style="134" customWidth="1"/>
    <col min="8217" max="8217" width="0" style="134" hidden="1" customWidth="1"/>
    <col min="8218" max="8218" width="10.5703125" style="134" customWidth="1"/>
    <col min="8219" max="8223" width="0" style="134" hidden="1" customWidth="1"/>
    <col min="8224" max="8224" width="12.28515625" style="134" customWidth="1"/>
    <col min="8225" max="8225" width="0" style="134" hidden="1" customWidth="1"/>
    <col min="8226" max="8226" width="10.85546875" style="134" customWidth="1"/>
    <col min="8227" max="8227" width="0" style="134" hidden="1" customWidth="1"/>
    <col min="8228" max="8228" width="11.42578125" style="134"/>
    <col min="8229" max="8267" width="0" style="134" hidden="1" customWidth="1"/>
    <col min="8268" max="8268" width="11.42578125" style="134"/>
    <col min="8269" max="8269" width="0" style="134" hidden="1" customWidth="1"/>
    <col min="8270" max="8270" width="9.7109375" style="134" customWidth="1"/>
    <col min="8271"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0.85546875" style="134" customWidth="1"/>
    <col min="8459" max="8459" width="0" style="134" hidden="1" customWidth="1"/>
    <col min="8460" max="8460" width="12.28515625" style="134" customWidth="1"/>
    <col min="8461" max="8465" width="0" style="134" hidden="1" customWidth="1"/>
    <col min="8466" max="8466" width="10.5703125" style="134" customWidth="1"/>
    <col min="8467" max="8467" width="0" style="134" hidden="1" customWidth="1"/>
    <col min="8468" max="8468" width="12.140625" style="134" customWidth="1"/>
    <col min="8469" max="8469" width="0" style="134" hidden="1" customWidth="1"/>
    <col min="8470" max="8470" width="11.28515625" style="134" customWidth="1"/>
    <col min="8471" max="8471" width="0" style="134" hidden="1" customWidth="1"/>
    <col min="8472" max="8472" width="12.140625" style="134" customWidth="1"/>
    <col min="8473" max="8473" width="0" style="134" hidden="1" customWidth="1"/>
    <col min="8474" max="8474" width="10.5703125" style="134" customWidth="1"/>
    <col min="8475" max="8479" width="0" style="134" hidden="1" customWidth="1"/>
    <col min="8480" max="8480" width="12.28515625" style="134" customWidth="1"/>
    <col min="8481" max="8481" width="0" style="134" hidden="1" customWidth="1"/>
    <col min="8482" max="8482" width="10.85546875" style="134" customWidth="1"/>
    <col min="8483" max="8483" width="0" style="134" hidden="1" customWidth="1"/>
    <col min="8484" max="8484" width="11.42578125" style="134"/>
    <col min="8485" max="8523" width="0" style="134" hidden="1" customWidth="1"/>
    <col min="8524" max="8524" width="11.42578125" style="134"/>
    <col min="8525" max="8525" width="0" style="134" hidden="1" customWidth="1"/>
    <col min="8526" max="8526" width="9.7109375" style="134" customWidth="1"/>
    <col min="8527"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0.85546875" style="134" customWidth="1"/>
    <col min="8715" max="8715" width="0" style="134" hidden="1" customWidth="1"/>
    <col min="8716" max="8716" width="12.28515625" style="134" customWidth="1"/>
    <col min="8717" max="8721" width="0" style="134" hidden="1" customWidth="1"/>
    <col min="8722" max="8722" width="10.5703125" style="134" customWidth="1"/>
    <col min="8723" max="8723" width="0" style="134" hidden="1" customWidth="1"/>
    <col min="8724" max="8724" width="12.140625" style="134" customWidth="1"/>
    <col min="8725" max="8725" width="0" style="134" hidden="1" customWidth="1"/>
    <col min="8726" max="8726" width="11.28515625" style="134" customWidth="1"/>
    <col min="8727" max="8727" width="0" style="134" hidden="1" customWidth="1"/>
    <col min="8728" max="8728" width="12.140625" style="134" customWidth="1"/>
    <col min="8729" max="8729" width="0" style="134" hidden="1" customWidth="1"/>
    <col min="8730" max="8730" width="10.5703125" style="134" customWidth="1"/>
    <col min="8731" max="8735" width="0" style="134" hidden="1" customWidth="1"/>
    <col min="8736" max="8736" width="12.28515625" style="134" customWidth="1"/>
    <col min="8737" max="8737" width="0" style="134" hidden="1" customWidth="1"/>
    <col min="8738" max="8738" width="10.85546875" style="134" customWidth="1"/>
    <col min="8739" max="8739" width="0" style="134" hidden="1" customWidth="1"/>
    <col min="8740" max="8740" width="11.42578125" style="134"/>
    <col min="8741" max="8779" width="0" style="134" hidden="1" customWidth="1"/>
    <col min="8780" max="8780" width="11.42578125" style="134"/>
    <col min="8781" max="8781" width="0" style="134" hidden="1" customWidth="1"/>
    <col min="8782" max="8782" width="9.7109375" style="134" customWidth="1"/>
    <col min="8783"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0.85546875" style="134" customWidth="1"/>
    <col min="8971" max="8971" width="0" style="134" hidden="1" customWidth="1"/>
    <col min="8972" max="8972" width="12.28515625" style="134" customWidth="1"/>
    <col min="8973" max="8977" width="0" style="134" hidden="1" customWidth="1"/>
    <col min="8978" max="8978" width="10.5703125" style="134" customWidth="1"/>
    <col min="8979" max="8979" width="0" style="134" hidden="1" customWidth="1"/>
    <col min="8980" max="8980" width="12.140625" style="134" customWidth="1"/>
    <col min="8981" max="8981" width="0" style="134" hidden="1" customWidth="1"/>
    <col min="8982" max="8982" width="11.28515625" style="134" customWidth="1"/>
    <col min="8983" max="8983" width="0" style="134" hidden="1" customWidth="1"/>
    <col min="8984" max="8984" width="12.140625" style="134" customWidth="1"/>
    <col min="8985" max="8985" width="0" style="134" hidden="1" customWidth="1"/>
    <col min="8986" max="8986" width="10.5703125" style="134" customWidth="1"/>
    <col min="8987" max="8991" width="0" style="134" hidden="1" customWidth="1"/>
    <col min="8992" max="8992" width="12.28515625" style="134" customWidth="1"/>
    <col min="8993" max="8993" width="0" style="134" hidden="1" customWidth="1"/>
    <col min="8994" max="8994" width="10.85546875" style="134" customWidth="1"/>
    <col min="8995" max="8995" width="0" style="134" hidden="1" customWidth="1"/>
    <col min="8996" max="8996" width="11.42578125" style="134"/>
    <col min="8997" max="9035" width="0" style="134" hidden="1" customWidth="1"/>
    <col min="9036" max="9036" width="11.42578125" style="134"/>
    <col min="9037" max="9037" width="0" style="134" hidden="1" customWidth="1"/>
    <col min="9038" max="9038" width="9.7109375" style="134" customWidth="1"/>
    <col min="9039"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0.85546875" style="134" customWidth="1"/>
    <col min="9227" max="9227" width="0" style="134" hidden="1" customWidth="1"/>
    <col min="9228" max="9228" width="12.28515625" style="134" customWidth="1"/>
    <col min="9229" max="9233" width="0" style="134" hidden="1" customWidth="1"/>
    <col min="9234" max="9234" width="10.5703125" style="134" customWidth="1"/>
    <col min="9235" max="9235" width="0" style="134" hidden="1" customWidth="1"/>
    <col min="9236" max="9236" width="12.140625" style="134" customWidth="1"/>
    <col min="9237" max="9237" width="0" style="134" hidden="1" customWidth="1"/>
    <col min="9238" max="9238" width="11.28515625" style="134" customWidth="1"/>
    <col min="9239" max="9239" width="0" style="134" hidden="1" customWidth="1"/>
    <col min="9240" max="9240" width="12.140625" style="134" customWidth="1"/>
    <col min="9241" max="9241" width="0" style="134" hidden="1" customWidth="1"/>
    <col min="9242" max="9242" width="10.5703125" style="134" customWidth="1"/>
    <col min="9243" max="9247" width="0" style="134" hidden="1" customWidth="1"/>
    <col min="9248" max="9248" width="12.28515625" style="134" customWidth="1"/>
    <col min="9249" max="9249" width="0" style="134" hidden="1" customWidth="1"/>
    <col min="9250" max="9250" width="10.85546875" style="134" customWidth="1"/>
    <col min="9251" max="9251" width="0" style="134" hidden="1" customWidth="1"/>
    <col min="9252" max="9252" width="11.42578125" style="134"/>
    <col min="9253" max="9291" width="0" style="134" hidden="1" customWidth="1"/>
    <col min="9292" max="9292" width="11.42578125" style="134"/>
    <col min="9293" max="9293" width="0" style="134" hidden="1" customWidth="1"/>
    <col min="9294" max="9294" width="9.7109375" style="134" customWidth="1"/>
    <col min="9295"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0.85546875" style="134" customWidth="1"/>
    <col min="9483" max="9483" width="0" style="134" hidden="1" customWidth="1"/>
    <col min="9484" max="9484" width="12.28515625" style="134" customWidth="1"/>
    <col min="9485" max="9489" width="0" style="134" hidden="1" customWidth="1"/>
    <col min="9490" max="9490" width="10.5703125" style="134" customWidth="1"/>
    <col min="9491" max="9491" width="0" style="134" hidden="1" customWidth="1"/>
    <col min="9492" max="9492" width="12.140625" style="134" customWidth="1"/>
    <col min="9493" max="9493" width="0" style="134" hidden="1" customWidth="1"/>
    <col min="9494" max="9494" width="11.28515625" style="134" customWidth="1"/>
    <col min="9495" max="9495" width="0" style="134" hidden="1" customWidth="1"/>
    <col min="9496" max="9496" width="12.140625" style="134" customWidth="1"/>
    <col min="9497" max="9497" width="0" style="134" hidden="1" customWidth="1"/>
    <col min="9498" max="9498" width="10.5703125" style="134" customWidth="1"/>
    <col min="9499" max="9503" width="0" style="134" hidden="1" customWidth="1"/>
    <col min="9504" max="9504" width="12.28515625" style="134" customWidth="1"/>
    <col min="9505" max="9505" width="0" style="134" hidden="1" customWidth="1"/>
    <col min="9506" max="9506" width="10.85546875" style="134" customWidth="1"/>
    <col min="9507" max="9507" width="0" style="134" hidden="1" customWidth="1"/>
    <col min="9508" max="9508" width="11.42578125" style="134"/>
    <col min="9509" max="9547" width="0" style="134" hidden="1" customWidth="1"/>
    <col min="9548" max="9548" width="11.42578125" style="134"/>
    <col min="9549" max="9549" width="0" style="134" hidden="1" customWidth="1"/>
    <col min="9550" max="9550" width="9.7109375" style="134" customWidth="1"/>
    <col min="9551"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0.85546875" style="134" customWidth="1"/>
    <col min="9739" max="9739" width="0" style="134" hidden="1" customWidth="1"/>
    <col min="9740" max="9740" width="12.28515625" style="134" customWidth="1"/>
    <col min="9741" max="9745" width="0" style="134" hidden="1" customWidth="1"/>
    <col min="9746" max="9746" width="10.5703125" style="134" customWidth="1"/>
    <col min="9747" max="9747" width="0" style="134" hidden="1" customWidth="1"/>
    <col min="9748" max="9748" width="12.140625" style="134" customWidth="1"/>
    <col min="9749" max="9749" width="0" style="134" hidden="1" customWidth="1"/>
    <col min="9750" max="9750" width="11.28515625" style="134" customWidth="1"/>
    <col min="9751" max="9751" width="0" style="134" hidden="1" customWidth="1"/>
    <col min="9752" max="9752" width="12.140625" style="134" customWidth="1"/>
    <col min="9753" max="9753" width="0" style="134" hidden="1" customWidth="1"/>
    <col min="9754" max="9754" width="10.5703125" style="134" customWidth="1"/>
    <col min="9755" max="9759" width="0" style="134" hidden="1" customWidth="1"/>
    <col min="9760" max="9760" width="12.28515625" style="134" customWidth="1"/>
    <col min="9761" max="9761" width="0" style="134" hidden="1" customWidth="1"/>
    <col min="9762" max="9762" width="10.85546875" style="134" customWidth="1"/>
    <col min="9763" max="9763" width="0" style="134" hidden="1" customWidth="1"/>
    <col min="9764" max="9764" width="11.42578125" style="134"/>
    <col min="9765" max="9803" width="0" style="134" hidden="1" customWidth="1"/>
    <col min="9804" max="9804" width="11.42578125" style="134"/>
    <col min="9805" max="9805" width="0" style="134" hidden="1" customWidth="1"/>
    <col min="9806" max="9806" width="9.7109375" style="134" customWidth="1"/>
    <col min="9807"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0.85546875" style="134" customWidth="1"/>
    <col min="9995" max="9995" width="0" style="134" hidden="1" customWidth="1"/>
    <col min="9996" max="9996" width="12.28515625" style="134" customWidth="1"/>
    <col min="9997" max="10001" width="0" style="134" hidden="1" customWidth="1"/>
    <col min="10002" max="10002" width="10.5703125" style="134" customWidth="1"/>
    <col min="10003" max="10003" width="0" style="134" hidden="1" customWidth="1"/>
    <col min="10004" max="10004" width="12.140625" style="134" customWidth="1"/>
    <col min="10005" max="10005" width="0" style="134" hidden="1" customWidth="1"/>
    <col min="10006" max="10006" width="11.28515625" style="134" customWidth="1"/>
    <col min="10007" max="10007" width="0" style="134" hidden="1" customWidth="1"/>
    <col min="10008" max="10008" width="12.140625" style="134" customWidth="1"/>
    <col min="10009" max="10009" width="0" style="134" hidden="1" customWidth="1"/>
    <col min="10010" max="10010" width="10.5703125" style="134" customWidth="1"/>
    <col min="10011" max="10015" width="0" style="134" hidden="1" customWidth="1"/>
    <col min="10016" max="10016" width="12.28515625" style="134" customWidth="1"/>
    <col min="10017" max="10017" width="0" style="134" hidden="1" customWidth="1"/>
    <col min="10018" max="10018" width="10.85546875" style="134" customWidth="1"/>
    <col min="10019" max="10019" width="0" style="134" hidden="1" customWidth="1"/>
    <col min="10020" max="10020" width="11.42578125" style="134"/>
    <col min="10021" max="10059" width="0" style="134" hidden="1" customWidth="1"/>
    <col min="10060" max="10060" width="11.42578125" style="134"/>
    <col min="10061" max="10061" width="0" style="134" hidden="1" customWidth="1"/>
    <col min="10062" max="10062" width="9.7109375" style="134" customWidth="1"/>
    <col min="10063"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0.85546875" style="134" customWidth="1"/>
    <col min="10251" max="10251" width="0" style="134" hidden="1" customWidth="1"/>
    <col min="10252" max="10252" width="12.28515625" style="134" customWidth="1"/>
    <col min="10253" max="10257" width="0" style="134" hidden="1" customWidth="1"/>
    <col min="10258" max="10258" width="10.5703125" style="134" customWidth="1"/>
    <col min="10259" max="10259" width="0" style="134" hidden="1" customWidth="1"/>
    <col min="10260" max="10260" width="12.140625" style="134" customWidth="1"/>
    <col min="10261" max="10261" width="0" style="134" hidden="1" customWidth="1"/>
    <col min="10262" max="10262" width="11.28515625" style="134" customWidth="1"/>
    <col min="10263" max="10263" width="0" style="134" hidden="1" customWidth="1"/>
    <col min="10264" max="10264" width="12.140625" style="134" customWidth="1"/>
    <col min="10265" max="10265" width="0" style="134" hidden="1" customWidth="1"/>
    <col min="10266" max="10266" width="10.5703125" style="134" customWidth="1"/>
    <col min="10267" max="10271" width="0" style="134" hidden="1" customWidth="1"/>
    <col min="10272" max="10272" width="12.28515625" style="134" customWidth="1"/>
    <col min="10273" max="10273" width="0" style="134" hidden="1" customWidth="1"/>
    <col min="10274" max="10274" width="10.85546875" style="134" customWidth="1"/>
    <col min="10275" max="10275" width="0" style="134" hidden="1" customWidth="1"/>
    <col min="10276" max="10276" width="11.42578125" style="134"/>
    <col min="10277" max="10315" width="0" style="134" hidden="1" customWidth="1"/>
    <col min="10316" max="10316" width="11.42578125" style="134"/>
    <col min="10317" max="10317" width="0" style="134" hidden="1" customWidth="1"/>
    <col min="10318" max="10318" width="9.7109375" style="134" customWidth="1"/>
    <col min="10319"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0.85546875" style="134" customWidth="1"/>
    <col min="10507" max="10507" width="0" style="134" hidden="1" customWidth="1"/>
    <col min="10508" max="10508" width="12.28515625" style="134" customWidth="1"/>
    <col min="10509" max="10513" width="0" style="134" hidden="1" customWidth="1"/>
    <col min="10514" max="10514" width="10.5703125" style="134" customWidth="1"/>
    <col min="10515" max="10515" width="0" style="134" hidden="1" customWidth="1"/>
    <col min="10516" max="10516" width="12.140625" style="134" customWidth="1"/>
    <col min="10517" max="10517" width="0" style="134" hidden="1" customWidth="1"/>
    <col min="10518" max="10518" width="11.28515625" style="134" customWidth="1"/>
    <col min="10519" max="10519" width="0" style="134" hidden="1" customWidth="1"/>
    <col min="10520" max="10520" width="12.140625" style="134" customWidth="1"/>
    <col min="10521" max="10521" width="0" style="134" hidden="1" customWidth="1"/>
    <col min="10522" max="10522" width="10.5703125" style="134" customWidth="1"/>
    <col min="10523" max="10527" width="0" style="134" hidden="1" customWidth="1"/>
    <col min="10528" max="10528" width="12.28515625" style="134" customWidth="1"/>
    <col min="10529" max="10529" width="0" style="134" hidden="1" customWidth="1"/>
    <col min="10530" max="10530" width="10.85546875" style="134" customWidth="1"/>
    <col min="10531" max="10531" width="0" style="134" hidden="1" customWidth="1"/>
    <col min="10532" max="10532" width="11.42578125" style="134"/>
    <col min="10533" max="10571" width="0" style="134" hidden="1" customWidth="1"/>
    <col min="10572" max="10572" width="11.42578125" style="134"/>
    <col min="10573" max="10573" width="0" style="134" hidden="1" customWidth="1"/>
    <col min="10574" max="10574" width="9.7109375" style="134" customWidth="1"/>
    <col min="10575"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0.85546875" style="134" customWidth="1"/>
    <col min="10763" max="10763" width="0" style="134" hidden="1" customWidth="1"/>
    <col min="10764" max="10764" width="12.28515625" style="134" customWidth="1"/>
    <col min="10765" max="10769" width="0" style="134" hidden="1" customWidth="1"/>
    <col min="10770" max="10770" width="10.5703125" style="134" customWidth="1"/>
    <col min="10771" max="10771" width="0" style="134" hidden="1" customWidth="1"/>
    <col min="10772" max="10772" width="12.140625" style="134" customWidth="1"/>
    <col min="10773" max="10773" width="0" style="134" hidden="1" customWidth="1"/>
    <col min="10774" max="10774" width="11.28515625" style="134" customWidth="1"/>
    <col min="10775" max="10775" width="0" style="134" hidden="1" customWidth="1"/>
    <col min="10776" max="10776" width="12.140625" style="134" customWidth="1"/>
    <col min="10777" max="10777" width="0" style="134" hidden="1" customWidth="1"/>
    <col min="10778" max="10778" width="10.5703125" style="134" customWidth="1"/>
    <col min="10779" max="10783" width="0" style="134" hidden="1" customWidth="1"/>
    <col min="10784" max="10784" width="12.28515625" style="134" customWidth="1"/>
    <col min="10785" max="10785" width="0" style="134" hidden="1" customWidth="1"/>
    <col min="10786" max="10786" width="10.85546875" style="134" customWidth="1"/>
    <col min="10787" max="10787" width="0" style="134" hidden="1" customWidth="1"/>
    <col min="10788" max="10788" width="11.42578125" style="134"/>
    <col min="10789" max="10827" width="0" style="134" hidden="1" customWidth="1"/>
    <col min="10828" max="10828" width="11.42578125" style="134"/>
    <col min="10829" max="10829" width="0" style="134" hidden="1" customWidth="1"/>
    <col min="10830" max="10830" width="9.7109375" style="134" customWidth="1"/>
    <col min="10831"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0.85546875" style="134" customWidth="1"/>
    <col min="11019" max="11019" width="0" style="134" hidden="1" customWidth="1"/>
    <col min="11020" max="11020" width="12.28515625" style="134" customWidth="1"/>
    <col min="11021" max="11025" width="0" style="134" hidden="1" customWidth="1"/>
    <col min="11026" max="11026" width="10.5703125" style="134" customWidth="1"/>
    <col min="11027" max="11027" width="0" style="134" hidden="1" customWidth="1"/>
    <col min="11028" max="11028" width="12.140625" style="134" customWidth="1"/>
    <col min="11029" max="11029" width="0" style="134" hidden="1" customWidth="1"/>
    <col min="11030" max="11030" width="11.28515625" style="134" customWidth="1"/>
    <col min="11031" max="11031" width="0" style="134" hidden="1" customWidth="1"/>
    <col min="11032" max="11032" width="12.140625" style="134" customWidth="1"/>
    <col min="11033" max="11033" width="0" style="134" hidden="1" customWidth="1"/>
    <col min="11034" max="11034" width="10.5703125" style="134" customWidth="1"/>
    <col min="11035" max="11039" width="0" style="134" hidden="1" customWidth="1"/>
    <col min="11040" max="11040" width="12.28515625" style="134" customWidth="1"/>
    <col min="11041" max="11041" width="0" style="134" hidden="1" customWidth="1"/>
    <col min="11042" max="11042" width="10.85546875" style="134" customWidth="1"/>
    <col min="11043" max="11043" width="0" style="134" hidden="1" customWidth="1"/>
    <col min="11044" max="11044" width="11.42578125" style="134"/>
    <col min="11045" max="11083" width="0" style="134" hidden="1" customWidth="1"/>
    <col min="11084" max="11084" width="11.42578125" style="134"/>
    <col min="11085" max="11085" width="0" style="134" hidden="1" customWidth="1"/>
    <col min="11086" max="11086" width="9.7109375" style="134" customWidth="1"/>
    <col min="11087"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0.85546875" style="134" customWidth="1"/>
    <col min="11275" max="11275" width="0" style="134" hidden="1" customWidth="1"/>
    <col min="11276" max="11276" width="12.28515625" style="134" customWidth="1"/>
    <col min="11277" max="11281" width="0" style="134" hidden="1" customWidth="1"/>
    <col min="11282" max="11282" width="10.5703125" style="134" customWidth="1"/>
    <col min="11283" max="11283" width="0" style="134" hidden="1" customWidth="1"/>
    <col min="11284" max="11284" width="12.140625" style="134" customWidth="1"/>
    <col min="11285" max="11285" width="0" style="134" hidden="1" customWidth="1"/>
    <col min="11286" max="11286" width="11.28515625" style="134" customWidth="1"/>
    <col min="11287" max="11287" width="0" style="134" hidden="1" customWidth="1"/>
    <col min="11288" max="11288" width="12.140625" style="134" customWidth="1"/>
    <col min="11289" max="11289" width="0" style="134" hidden="1" customWidth="1"/>
    <col min="11290" max="11290" width="10.5703125" style="134" customWidth="1"/>
    <col min="11291" max="11295" width="0" style="134" hidden="1" customWidth="1"/>
    <col min="11296" max="11296" width="12.28515625" style="134" customWidth="1"/>
    <col min="11297" max="11297" width="0" style="134" hidden="1" customWidth="1"/>
    <col min="11298" max="11298" width="10.85546875" style="134" customWidth="1"/>
    <col min="11299" max="11299" width="0" style="134" hidden="1" customWidth="1"/>
    <col min="11300" max="11300" width="11.42578125" style="134"/>
    <col min="11301" max="11339" width="0" style="134" hidden="1" customWidth="1"/>
    <col min="11340" max="11340" width="11.42578125" style="134"/>
    <col min="11341" max="11341" width="0" style="134" hidden="1" customWidth="1"/>
    <col min="11342" max="11342" width="9.7109375" style="134" customWidth="1"/>
    <col min="11343"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0.85546875" style="134" customWidth="1"/>
    <col min="11531" max="11531" width="0" style="134" hidden="1" customWidth="1"/>
    <col min="11532" max="11532" width="12.28515625" style="134" customWidth="1"/>
    <col min="11533" max="11537" width="0" style="134" hidden="1" customWidth="1"/>
    <col min="11538" max="11538" width="10.5703125" style="134" customWidth="1"/>
    <col min="11539" max="11539" width="0" style="134" hidden="1" customWidth="1"/>
    <col min="11540" max="11540" width="12.140625" style="134" customWidth="1"/>
    <col min="11541" max="11541" width="0" style="134" hidden="1" customWidth="1"/>
    <col min="11542" max="11542" width="11.28515625" style="134" customWidth="1"/>
    <col min="11543" max="11543" width="0" style="134" hidden="1" customWidth="1"/>
    <col min="11544" max="11544" width="12.140625" style="134" customWidth="1"/>
    <col min="11545" max="11545" width="0" style="134" hidden="1" customWidth="1"/>
    <col min="11546" max="11546" width="10.5703125" style="134" customWidth="1"/>
    <col min="11547" max="11551" width="0" style="134" hidden="1" customWidth="1"/>
    <col min="11552" max="11552" width="12.28515625" style="134" customWidth="1"/>
    <col min="11553" max="11553" width="0" style="134" hidden="1" customWidth="1"/>
    <col min="11554" max="11554" width="10.85546875" style="134" customWidth="1"/>
    <col min="11555" max="11555" width="0" style="134" hidden="1" customWidth="1"/>
    <col min="11556" max="11556" width="11.42578125" style="134"/>
    <col min="11557" max="11595" width="0" style="134" hidden="1" customWidth="1"/>
    <col min="11596" max="11596" width="11.42578125" style="134"/>
    <col min="11597" max="11597" width="0" style="134" hidden="1" customWidth="1"/>
    <col min="11598" max="11598" width="9.7109375" style="134" customWidth="1"/>
    <col min="11599"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0.85546875" style="134" customWidth="1"/>
    <col min="11787" max="11787" width="0" style="134" hidden="1" customWidth="1"/>
    <col min="11788" max="11788" width="12.28515625" style="134" customWidth="1"/>
    <col min="11789" max="11793" width="0" style="134" hidden="1" customWidth="1"/>
    <col min="11794" max="11794" width="10.5703125" style="134" customWidth="1"/>
    <col min="11795" max="11795" width="0" style="134" hidden="1" customWidth="1"/>
    <col min="11796" max="11796" width="12.140625" style="134" customWidth="1"/>
    <col min="11797" max="11797" width="0" style="134" hidden="1" customWidth="1"/>
    <col min="11798" max="11798" width="11.28515625" style="134" customWidth="1"/>
    <col min="11799" max="11799" width="0" style="134" hidden="1" customWidth="1"/>
    <col min="11800" max="11800" width="12.140625" style="134" customWidth="1"/>
    <col min="11801" max="11801" width="0" style="134" hidden="1" customWidth="1"/>
    <col min="11802" max="11802" width="10.5703125" style="134" customWidth="1"/>
    <col min="11803" max="11807" width="0" style="134" hidden="1" customWidth="1"/>
    <col min="11808" max="11808" width="12.28515625" style="134" customWidth="1"/>
    <col min="11809" max="11809" width="0" style="134" hidden="1" customWidth="1"/>
    <col min="11810" max="11810" width="10.85546875" style="134" customWidth="1"/>
    <col min="11811" max="11811" width="0" style="134" hidden="1" customWidth="1"/>
    <col min="11812" max="11812" width="11.42578125" style="134"/>
    <col min="11813" max="11851" width="0" style="134" hidden="1" customWidth="1"/>
    <col min="11852" max="11852" width="11.42578125" style="134"/>
    <col min="11853" max="11853" width="0" style="134" hidden="1" customWidth="1"/>
    <col min="11854" max="11854" width="9.7109375" style="134" customWidth="1"/>
    <col min="11855"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0.85546875" style="134" customWidth="1"/>
    <col min="12043" max="12043" width="0" style="134" hidden="1" customWidth="1"/>
    <col min="12044" max="12044" width="12.28515625" style="134" customWidth="1"/>
    <col min="12045" max="12049" width="0" style="134" hidden="1" customWidth="1"/>
    <col min="12050" max="12050" width="10.5703125" style="134" customWidth="1"/>
    <col min="12051" max="12051" width="0" style="134" hidden="1" customWidth="1"/>
    <col min="12052" max="12052" width="12.140625" style="134" customWidth="1"/>
    <col min="12053" max="12053" width="0" style="134" hidden="1" customWidth="1"/>
    <col min="12054" max="12054" width="11.28515625" style="134" customWidth="1"/>
    <col min="12055" max="12055" width="0" style="134" hidden="1" customWidth="1"/>
    <col min="12056" max="12056" width="12.140625" style="134" customWidth="1"/>
    <col min="12057" max="12057" width="0" style="134" hidden="1" customWidth="1"/>
    <col min="12058" max="12058" width="10.5703125" style="134" customWidth="1"/>
    <col min="12059" max="12063" width="0" style="134" hidden="1" customWidth="1"/>
    <col min="12064" max="12064" width="12.28515625" style="134" customWidth="1"/>
    <col min="12065" max="12065" width="0" style="134" hidden="1" customWidth="1"/>
    <col min="12066" max="12066" width="10.85546875" style="134" customWidth="1"/>
    <col min="12067" max="12067" width="0" style="134" hidden="1" customWidth="1"/>
    <col min="12068" max="12068" width="11.42578125" style="134"/>
    <col min="12069" max="12107" width="0" style="134" hidden="1" customWidth="1"/>
    <col min="12108" max="12108" width="11.42578125" style="134"/>
    <col min="12109" max="12109" width="0" style="134" hidden="1" customWidth="1"/>
    <col min="12110" max="12110" width="9.7109375" style="134" customWidth="1"/>
    <col min="12111"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0.85546875" style="134" customWidth="1"/>
    <col min="12299" max="12299" width="0" style="134" hidden="1" customWidth="1"/>
    <col min="12300" max="12300" width="12.28515625" style="134" customWidth="1"/>
    <col min="12301" max="12305" width="0" style="134" hidden="1" customWidth="1"/>
    <col min="12306" max="12306" width="10.5703125" style="134" customWidth="1"/>
    <col min="12307" max="12307" width="0" style="134" hidden="1" customWidth="1"/>
    <col min="12308" max="12308" width="12.140625" style="134" customWidth="1"/>
    <col min="12309" max="12309" width="0" style="134" hidden="1" customWidth="1"/>
    <col min="12310" max="12310" width="11.28515625" style="134" customWidth="1"/>
    <col min="12311" max="12311" width="0" style="134" hidden="1" customWidth="1"/>
    <col min="12312" max="12312" width="12.140625" style="134" customWidth="1"/>
    <col min="12313" max="12313" width="0" style="134" hidden="1" customWidth="1"/>
    <col min="12314" max="12314" width="10.5703125" style="134" customWidth="1"/>
    <col min="12315" max="12319" width="0" style="134" hidden="1" customWidth="1"/>
    <col min="12320" max="12320" width="12.28515625" style="134" customWidth="1"/>
    <col min="12321" max="12321" width="0" style="134" hidden="1" customWidth="1"/>
    <col min="12322" max="12322" width="10.85546875" style="134" customWidth="1"/>
    <col min="12323" max="12323" width="0" style="134" hidden="1" customWidth="1"/>
    <col min="12324" max="12324" width="11.42578125" style="134"/>
    <col min="12325" max="12363" width="0" style="134" hidden="1" customWidth="1"/>
    <col min="12364" max="12364" width="11.42578125" style="134"/>
    <col min="12365" max="12365" width="0" style="134" hidden="1" customWidth="1"/>
    <col min="12366" max="12366" width="9.7109375" style="134" customWidth="1"/>
    <col min="12367"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0.85546875" style="134" customWidth="1"/>
    <col min="12555" max="12555" width="0" style="134" hidden="1" customWidth="1"/>
    <col min="12556" max="12556" width="12.28515625" style="134" customWidth="1"/>
    <col min="12557" max="12561" width="0" style="134" hidden="1" customWidth="1"/>
    <col min="12562" max="12562" width="10.5703125" style="134" customWidth="1"/>
    <col min="12563" max="12563" width="0" style="134" hidden="1" customWidth="1"/>
    <col min="12564" max="12564" width="12.140625" style="134" customWidth="1"/>
    <col min="12565" max="12565" width="0" style="134" hidden="1" customWidth="1"/>
    <col min="12566" max="12566" width="11.28515625" style="134" customWidth="1"/>
    <col min="12567" max="12567" width="0" style="134" hidden="1" customWidth="1"/>
    <col min="12568" max="12568" width="12.140625" style="134" customWidth="1"/>
    <col min="12569" max="12569" width="0" style="134" hidden="1" customWidth="1"/>
    <col min="12570" max="12570" width="10.5703125" style="134" customWidth="1"/>
    <col min="12571" max="12575" width="0" style="134" hidden="1" customWidth="1"/>
    <col min="12576" max="12576" width="12.28515625" style="134" customWidth="1"/>
    <col min="12577" max="12577" width="0" style="134" hidden="1" customWidth="1"/>
    <col min="12578" max="12578" width="10.85546875" style="134" customWidth="1"/>
    <col min="12579" max="12579" width="0" style="134" hidden="1" customWidth="1"/>
    <col min="12580" max="12580" width="11.42578125" style="134"/>
    <col min="12581" max="12619" width="0" style="134" hidden="1" customWidth="1"/>
    <col min="12620" max="12620" width="11.42578125" style="134"/>
    <col min="12621" max="12621" width="0" style="134" hidden="1" customWidth="1"/>
    <col min="12622" max="12622" width="9.7109375" style="134" customWidth="1"/>
    <col min="12623"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0.85546875" style="134" customWidth="1"/>
    <col min="12811" max="12811" width="0" style="134" hidden="1" customWidth="1"/>
    <col min="12812" max="12812" width="12.28515625" style="134" customWidth="1"/>
    <col min="12813" max="12817" width="0" style="134" hidden="1" customWidth="1"/>
    <col min="12818" max="12818" width="10.5703125" style="134" customWidth="1"/>
    <col min="12819" max="12819" width="0" style="134" hidden="1" customWidth="1"/>
    <col min="12820" max="12820" width="12.140625" style="134" customWidth="1"/>
    <col min="12821" max="12821" width="0" style="134" hidden="1" customWidth="1"/>
    <col min="12822" max="12822" width="11.28515625" style="134" customWidth="1"/>
    <col min="12823" max="12823" width="0" style="134" hidden="1" customWidth="1"/>
    <col min="12824" max="12824" width="12.140625" style="134" customWidth="1"/>
    <col min="12825" max="12825" width="0" style="134" hidden="1" customWidth="1"/>
    <col min="12826" max="12826" width="10.5703125" style="134" customWidth="1"/>
    <col min="12827" max="12831" width="0" style="134" hidden="1" customWidth="1"/>
    <col min="12832" max="12832" width="12.28515625" style="134" customWidth="1"/>
    <col min="12833" max="12833" width="0" style="134" hidden="1" customWidth="1"/>
    <col min="12834" max="12834" width="10.85546875" style="134" customWidth="1"/>
    <col min="12835" max="12835" width="0" style="134" hidden="1" customWidth="1"/>
    <col min="12836" max="12836" width="11.42578125" style="134"/>
    <col min="12837" max="12875" width="0" style="134" hidden="1" customWidth="1"/>
    <col min="12876" max="12876" width="11.42578125" style="134"/>
    <col min="12877" max="12877" width="0" style="134" hidden="1" customWidth="1"/>
    <col min="12878" max="12878" width="9.7109375" style="134" customWidth="1"/>
    <col min="12879"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0.85546875" style="134" customWidth="1"/>
    <col min="13067" max="13067" width="0" style="134" hidden="1" customWidth="1"/>
    <col min="13068" max="13068" width="12.28515625" style="134" customWidth="1"/>
    <col min="13069" max="13073" width="0" style="134" hidden="1" customWidth="1"/>
    <col min="13074" max="13074" width="10.5703125" style="134" customWidth="1"/>
    <col min="13075" max="13075" width="0" style="134" hidden="1" customWidth="1"/>
    <col min="13076" max="13076" width="12.140625" style="134" customWidth="1"/>
    <col min="13077" max="13077" width="0" style="134" hidden="1" customWidth="1"/>
    <col min="13078" max="13078" width="11.28515625" style="134" customWidth="1"/>
    <col min="13079" max="13079" width="0" style="134" hidden="1" customWidth="1"/>
    <col min="13080" max="13080" width="12.140625" style="134" customWidth="1"/>
    <col min="13081" max="13081" width="0" style="134" hidden="1" customWidth="1"/>
    <col min="13082" max="13082" width="10.5703125" style="134" customWidth="1"/>
    <col min="13083" max="13087" width="0" style="134" hidden="1" customWidth="1"/>
    <col min="13088" max="13088" width="12.28515625" style="134" customWidth="1"/>
    <col min="13089" max="13089" width="0" style="134" hidden="1" customWidth="1"/>
    <col min="13090" max="13090" width="10.85546875" style="134" customWidth="1"/>
    <col min="13091" max="13091" width="0" style="134" hidden="1" customWidth="1"/>
    <col min="13092" max="13092" width="11.42578125" style="134"/>
    <col min="13093" max="13131" width="0" style="134" hidden="1" customWidth="1"/>
    <col min="13132" max="13132" width="11.42578125" style="134"/>
    <col min="13133" max="13133" width="0" style="134" hidden="1" customWidth="1"/>
    <col min="13134" max="13134" width="9.7109375" style="134" customWidth="1"/>
    <col min="13135"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0.85546875" style="134" customWidth="1"/>
    <col min="13323" max="13323" width="0" style="134" hidden="1" customWidth="1"/>
    <col min="13324" max="13324" width="12.28515625" style="134" customWidth="1"/>
    <col min="13325" max="13329" width="0" style="134" hidden="1" customWidth="1"/>
    <col min="13330" max="13330" width="10.5703125" style="134" customWidth="1"/>
    <col min="13331" max="13331" width="0" style="134" hidden="1" customWidth="1"/>
    <col min="13332" max="13332" width="12.140625" style="134" customWidth="1"/>
    <col min="13333" max="13333" width="0" style="134" hidden="1" customWidth="1"/>
    <col min="13334" max="13334" width="11.28515625" style="134" customWidth="1"/>
    <col min="13335" max="13335" width="0" style="134" hidden="1" customWidth="1"/>
    <col min="13336" max="13336" width="12.140625" style="134" customWidth="1"/>
    <col min="13337" max="13337" width="0" style="134" hidden="1" customWidth="1"/>
    <col min="13338" max="13338" width="10.5703125" style="134" customWidth="1"/>
    <col min="13339" max="13343" width="0" style="134" hidden="1" customWidth="1"/>
    <col min="13344" max="13344" width="12.28515625" style="134" customWidth="1"/>
    <col min="13345" max="13345" width="0" style="134" hidden="1" customWidth="1"/>
    <col min="13346" max="13346" width="10.85546875" style="134" customWidth="1"/>
    <col min="13347" max="13347" width="0" style="134" hidden="1" customWidth="1"/>
    <col min="13348" max="13348" width="11.42578125" style="134"/>
    <col min="13349" max="13387" width="0" style="134" hidden="1" customWidth="1"/>
    <col min="13388" max="13388" width="11.42578125" style="134"/>
    <col min="13389" max="13389" width="0" style="134" hidden="1" customWidth="1"/>
    <col min="13390" max="13390" width="9.7109375" style="134" customWidth="1"/>
    <col min="13391"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0.85546875" style="134" customWidth="1"/>
    <col min="13579" max="13579" width="0" style="134" hidden="1" customWidth="1"/>
    <col min="13580" max="13580" width="12.28515625" style="134" customWidth="1"/>
    <col min="13581" max="13585" width="0" style="134" hidden="1" customWidth="1"/>
    <col min="13586" max="13586" width="10.5703125" style="134" customWidth="1"/>
    <col min="13587" max="13587" width="0" style="134" hidden="1" customWidth="1"/>
    <col min="13588" max="13588" width="12.140625" style="134" customWidth="1"/>
    <col min="13589" max="13589" width="0" style="134" hidden="1" customWidth="1"/>
    <col min="13590" max="13590" width="11.28515625" style="134" customWidth="1"/>
    <col min="13591" max="13591" width="0" style="134" hidden="1" customWidth="1"/>
    <col min="13592" max="13592" width="12.140625" style="134" customWidth="1"/>
    <col min="13593" max="13593" width="0" style="134" hidden="1" customWidth="1"/>
    <col min="13594" max="13594" width="10.5703125" style="134" customWidth="1"/>
    <col min="13595" max="13599" width="0" style="134" hidden="1" customWidth="1"/>
    <col min="13600" max="13600" width="12.28515625" style="134" customWidth="1"/>
    <col min="13601" max="13601" width="0" style="134" hidden="1" customWidth="1"/>
    <col min="13602" max="13602" width="10.85546875" style="134" customWidth="1"/>
    <col min="13603" max="13603" width="0" style="134" hidden="1" customWidth="1"/>
    <col min="13604" max="13604" width="11.42578125" style="134"/>
    <col min="13605" max="13643" width="0" style="134" hidden="1" customWidth="1"/>
    <col min="13644" max="13644" width="11.42578125" style="134"/>
    <col min="13645" max="13645" width="0" style="134" hidden="1" customWidth="1"/>
    <col min="13646" max="13646" width="9.7109375" style="134" customWidth="1"/>
    <col min="13647"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0.85546875" style="134" customWidth="1"/>
    <col min="13835" max="13835" width="0" style="134" hidden="1" customWidth="1"/>
    <col min="13836" max="13836" width="12.28515625" style="134" customWidth="1"/>
    <col min="13837" max="13841" width="0" style="134" hidden="1" customWidth="1"/>
    <col min="13842" max="13842" width="10.5703125" style="134" customWidth="1"/>
    <col min="13843" max="13843" width="0" style="134" hidden="1" customWidth="1"/>
    <col min="13844" max="13844" width="12.140625" style="134" customWidth="1"/>
    <col min="13845" max="13845" width="0" style="134" hidden="1" customWidth="1"/>
    <col min="13846" max="13846" width="11.28515625" style="134" customWidth="1"/>
    <col min="13847" max="13847" width="0" style="134" hidden="1" customWidth="1"/>
    <col min="13848" max="13848" width="12.140625" style="134" customWidth="1"/>
    <col min="13849" max="13849" width="0" style="134" hidden="1" customWidth="1"/>
    <col min="13850" max="13850" width="10.5703125" style="134" customWidth="1"/>
    <col min="13851" max="13855" width="0" style="134" hidden="1" customWidth="1"/>
    <col min="13856" max="13856" width="12.28515625" style="134" customWidth="1"/>
    <col min="13857" max="13857" width="0" style="134" hidden="1" customWidth="1"/>
    <col min="13858" max="13858" width="10.85546875" style="134" customWidth="1"/>
    <col min="13859" max="13859" width="0" style="134" hidden="1" customWidth="1"/>
    <col min="13860" max="13860" width="11.42578125" style="134"/>
    <col min="13861" max="13899" width="0" style="134" hidden="1" customWidth="1"/>
    <col min="13900" max="13900" width="11.42578125" style="134"/>
    <col min="13901" max="13901" width="0" style="134" hidden="1" customWidth="1"/>
    <col min="13902" max="13902" width="9.7109375" style="134" customWidth="1"/>
    <col min="13903"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0.85546875" style="134" customWidth="1"/>
    <col min="14091" max="14091" width="0" style="134" hidden="1" customWidth="1"/>
    <col min="14092" max="14092" width="12.28515625" style="134" customWidth="1"/>
    <col min="14093" max="14097" width="0" style="134" hidden="1" customWidth="1"/>
    <col min="14098" max="14098" width="10.5703125" style="134" customWidth="1"/>
    <col min="14099" max="14099" width="0" style="134" hidden="1" customWidth="1"/>
    <col min="14100" max="14100" width="12.140625" style="134" customWidth="1"/>
    <col min="14101" max="14101" width="0" style="134" hidden="1" customWidth="1"/>
    <col min="14102" max="14102" width="11.28515625" style="134" customWidth="1"/>
    <col min="14103" max="14103" width="0" style="134" hidden="1" customWidth="1"/>
    <col min="14104" max="14104" width="12.140625" style="134" customWidth="1"/>
    <col min="14105" max="14105" width="0" style="134" hidden="1" customWidth="1"/>
    <col min="14106" max="14106" width="10.5703125" style="134" customWidth="1"/>
    <col min="14107" max="14111" width="0" style="134" hidden="1" customWidth="1"/>
    <col min="14112" max="14112" width="12.28515625" style="134" customWidth="1"/>
    <col min="14113" max="14113" width="0" style="134" hidden="1" customWidth="1"/>
    <col min="14114" max="14114" width="10.85546875" style="134" customWidth="1"/>
    <col min="14115" max="14115" width="0" style="134" hidden="1" customWidth="1"/>
    <col min="14116" max="14116" width="11.42578125" style="134"/>
    <col min="14117" max="14155" width="0" style="134" hidden="1" customWidth="1"/>
    <col min="14156" max="14156" width="11.42578125" style="134"/>
    <col min="14157" max="14157" width="0" style="134" hidden="1" customWidth="1"/>
    <col min="14158" max="14158" width="9.7109375" style="134" customWidth="1"/>
    <col min="14159"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0.85546875" style="134" customWidth="1"/>
    <col min="14347" max="14347" width="0" style="134" hidden="1" customWidth="1"/>
    <col min="14348" max="14348" width="12.28515625" style="134" customWidth="1"/>
    <col min="14349" max="14353" width="0" style="134" hidden="1" customWidth="1"/>
    <col min="14354" max="14354" width="10.5703125" style="134" customWidth="1"/>
    <col min="14355" max="14355" width="0" style="134" hidden="1" customWidth="1"/>
    <col min="14356" max="14356" width="12.140625" style="134" customWidth="1"/>
    <col min="14357" max="14357" width="0" style="134" hidden="1" customWidth="1"/>
    <col min="14358" max="14358" width="11.28515625" style="134" customWidth="1"/>
    <col min="14359" max="14359" width="0" style="134" hidden="1" customWidth="1"/>
    <col min="14360" max="14360" width="12.140625" style="134" customWidth="1"/>
    <col min="14361" max="14361" width="0" style="134" hidden="1" customWidth="1"/>
    <col min="14362" max="14362" width="10.5703125" style="134" customWidth="1"/>
    <col min="14363" max="14367" width="0" style="134" hidden="1" customWidth="1"/>
    <col min="14368" max="14368" width="12.28515625" style="134" customWidth="1"/>
    <col min="14369" max="14369" width="0" style="134" hidden="1" customWidth="1"/>
    <col min="14370" max="14370" width="10.85546875" style="134" customWidth="1"/>
    <col min="14371" max="14371" width="0" style="134" hidden="1" customWidth="1"/>
    <col min="14372" max="14372" width="11.42578125" style="134"/>
    <col min="14373" max="14411" width="0" style="134" hidden="1" customWidth="1"/>
    <col min="14412" max="14412" width="11.42578125" style="134"/>
    <col min="14413" max="14413" width="0" style="134" hidden="1" customWidth="1"/>
    <col min="14414" max="14414" width="9.7109375" style="134" customWidth="1"/>
    <col min="14415"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0.85546875" style="134" customWidth="1"/>
    <col min="14603" max="14603" width="0" style="134" hidden="1" customWidth="1"/>
    <col min="14604" max="14604" width="12.28515625" style="134" customWidth="1"/>
    <col min="14605" max="14609" width="0" style="134" hidden="1" customWidth="1"/>
    <col min="14610" max="14610" width="10.5703125" style="134" customWidth="1"/>
    <col min="14611" max="14611" width="0" style="134" hidden="1" customWidth="1"/>
    <col min="14612" max="14612" width="12.140625" style="134" customWidth="1"/>
    <col min="14613" max="14613" width="0" style="134" hidden="1" customWidth="1"/>
    <col min="14614" max="14614" width="11.28515625" style="134" customWidth="1"/>
    <col min="14615" max="14615" width="0" style="134" hidden="1" customWidth="1"/>
    <col min="14616" max="14616" width="12.140625" style="134" customWidth="1"/>
    <col min="14617" max="14617" width="0" style="134" hidden="1" customWidth="1"/>
    <col min="14618" max="14618" width="10.5703125" style="134" customWidth="1"/>
    <col min="14619" max="14623" width="0" style="134" hidden="1" customWidth="1"/>
    <col min="14624" max="14624" width="12.28515625" style="134" customWidth="1"/>
    <col min="14625" max="14625" width="0" style="134" hidden="1" customWidth="1"/>
    <col min="14626" max="14626" width="10.85546875" style="134" customWidth="1"/>
    <col min="14627" max="14627" width="0" style="134" hidden="1" customWidth="1"/>
    <col min="14628" max="14628" width="11.42578125" style="134"/>
    <col min="14629" max="14667" width="0" style="134" hidden="1" customWidth="1"/>
    <col min="14668" max="14668" width="11.42578125" style="134"/>
    <col min="14669" max="14669" width="0" style="134" hidden="1" customWidth="1"/>
    <col min="14670" max="14670" width="9.7109375" style="134" customWidth="1"/>
    <col min="14671"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0.85546875" style="134" customWidth="1"/>
    <col min="14859" max="14859" width="0" style="134" hidden="1" customWidth="1"/>
    <col min="14860" max="14860" width="12.28515625" style="134" customWidth="1"/>
    <col min="14861" max="14865" width="0" style="134" hidden="1" customWidth="1"/>
    <col min="14866" max="14866" width="10.5703125" style="134" customWidth="1"/>
    <col min="14867" max="14867" width="0" style="134" hidden="1" customWidth="1"/>
    <col min="14868" max="14868" width="12.140625" style="134" customWidth="1"/>
    <col min="14869" max="14869" width="0" style="134" hidden="1" customWidth="1"/>
    <col min="14870" max="14870" width="11.28515625" style="134" customWidth="1"/>
    <col min="14871" max="14871" width="0" style="134" hidden="1" customWidth="1"/>
    <col min="14872" max="14872" width="12.140625" style="134" customWidth="1"/>
    <col min="14873" max="14873" width="0" style="134" hidden="1" customWidth="1"/>
    <col min="14874" max="14874" width="10.5703125" style="134" customWidth="1"/>
    <col min="14875" max="14879" width="0" style="134" hidden="1" customWidth="1"/>
    <col min="14880" max="14880" width="12.28515625" style="134" customWidth="1"/>
    <col min="14881" max="14881" width="0" style="134" hidden="1" customWidth="1"/>
    <col min="14882" max="14882" width="10.85546875" style="134" customWidth="1"/>
    <col min="14883" max="14883" width="0" style="134" hidden="1" customWidth="1"/>
    <col min="14884" max="14884" width="11.42578125" style="134"/>
    <col min="14885" max="14923" width="0" style="134" hidden="1" customWidth="1"/>
    <col min="14924" max="14924" width="11.42578125" style="134"/>
    <col min="14925" max="14925" width="0" style="134" hidden="1" customWidth="1"/>
    <col min="14926" max="14926" width="9.7109375" style="134" customWidth="1"/>
    <col min="14927"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0.85546875" style="134" customWidth="1"/>
    <col min="15115" max="15115" width="0" style="134" hidden="1" customWidth="1"/>
    <col min="15116" max="15116" width="12.28515625" style="134" customWidth="1"/>
    <col min="15117" max="15121" width="0" style="134" hidden="1" customWidth="1"/>
    <col min="15122" max="15122" width="10.5703125" style="134" customWidth="1"/>
    <col min="15123" max="15123" width="0" style="134" hidden="1" customWidth="1"/>
    <col min="15124" max="15124" width="12.140625" style="134" customWidth="1"/>
    <col min="15125" max="15125" width="0" style="134" hidden="1" customWidth="1"/>
    <col min="15126" max="15126" width="11.28515625" style="134" customWidth="1"/>
    <col min="15127" max="15127" width="0" style="134" hidden="1" customWidth="1"/>
    <col min="15128" max="15128" width="12.140625" style="134" customWidth="1"/>
    <col min="15129" max="15129" width="0" style="134" hidden="1" customWidth="1"/>
    <col min="15130" max="15130" width="10.5703125" style="134" customWidth="1"/>
    <col min="15131" max="15135" width="0" style="134" hidden="1" customWidth="1"/>
    <col min="15136" max="15136" width="12.28515625" style="134" customWidth="1"/>
    <col min="15137" max="15137" width="0" style="134" hidden="1" customWidth="1"/>
    <col min="15138" max="15138" width="10.85546875" style="134" customWidth="1"/>
    <col min="15139" max="15139" width="0" style="134" hidden="1" customWidth="1"/>
    <col min="15140" max="15140" width="11.42578125" style="134"/>
    <col min="15141" max="15179" width="0" style="134" hidden="1" customWidth="1"/>
    <col min="15180" max="15180" width="11.42578125" style="134"/>
    <col min="15181" max="15181" width="0" style="134" hidden="1" customWidth="1"/>
    <col min="15182" max="15182" width="9.7109375" style="134" customWidth="1"/>
    <col min="15183"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0.85546875" style="134" customWidth="1"/>
    <col min="15371" max="15371" width="0" style="134" hidden="1" customWidth="1"/>
    <col min="15372" max="15372" width="12.28515625" style="134" customWidth="1"/>
    <col min="15373" max="15377" width="0" style="134" hidden="1" customWidth="1"/>
    <col min="15378" max="15378" width="10.5703125" style="134" customWidth="1"/>
    <col min="15379" max="15379" width="0" style="134" hidden="1" customWidth="1"/>
    <col min="15380" max="15380" width="12.140625" style="134" customWidth="1"/>
    <col min="15381" max="15381" width="0" style="134" hidden="1" customWidth="1"/>
    <col min="15382" max="15382" width="11.28515625" style="134" customWidth="1"/>
    <col min="15383" max="15383" width="0" style="134" hidden="1" customWidth="1"/>
    <col min="15384" max="15384" width="12.140625" style="134" customWidth="1"/>
    <col min="15385" max="15385" width="0" style="134" hidden="1" customWidth="1"/>
    <col min="15386" max="15386" width="10.5703125" style="134" customWidth="1"/>
    <col min="15387" max="15391" width="0" style="134" hidden="1" customWidth="1"/>
    <col min="15392" max="15392" width="12.28515625" style="134" customWidth="1"/>
    <col min="15393" max="15393" width="0" style="134" hidden="1" customWidth="1"/>
    <col min="15394" max="15394" width="10.85546875" style="134" customWidth="1"/>
    <col min="15395" max="15395" width="0" style="134" hidden="1" customWidth="1"/>
    <col min="15396" max="15396" width="11.42578125" style="134"/>
    <col min="15397" max="15435" width="0" style="134" hidden="1" customWidth="1"/>
    <col min="15436" max="15436" width="11.42578125" style="134"/>
    <col min="15437" max="15437" width="0" style="134" hidden="1" customWidth="1"/>
    <col min="15438" max="15438" width="9.7109375" style="134" customWidth="1"/>
    <col min="15439"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0.85546875" style="134" customWidth="1"/>
    <col min="15627" max="15627" width="0" style="134" hidden="1" customWidth="1"/>
    <col min="15628" max="15628" width="12.28515625" style="134" customWidth="1"/>
    <col min="15629" max="15633" width="0" style="134" hidden="1" customWidth="1"/>
    <col min="15634" max="15634" width="10.5703125" style="134" customWidth="1"/>
    <col min="15635" max="15635" width="0" style="134" hidden="1" customWidth="1"/>
    <col min="15636" max="15636" width="12.140625" style="134" customWidth="1"/>
    <col min="15637" max="15637" width="0" style="134" hidden="1" customWidth="1"/>
    <col min="15638" max="15638" width="11.28515625" style="134" customWidth="1"/>
    <col min="15639" max="15639" width="0" style="134" hidden="1" customWidth="1"/>
    <col min="15640" max="15640" width="12.140625" style="134" customWidth="1"/>
    <col min="15641" max="15641" width="0" style="134" hidden="1" customWidth="1"/>
    <col min="15642" max="15642" width="10.5703125" style="134" customWidth="1"/>
    <col min="15643" max="15647" width="0" style="134" hidden="1" customWidth="1"/>
    <col min="15648" max="15648" width="12.28515625" style="134" customWidth="1"/>
    <col min="15649" max="15649" width="0" style="134" hidden="1" customWidth="1"/>
    <col min="15650" max="15650" width="10.85546875" style="134" customWidth="1"/>
    <col min="15651" max="15651" width="0" style="134" hidden="1" customWidth="1"/>
    <col min="15652" max="15652" width="11.42578125" style="134"/>
    <col min="15653" max="15691" width="0" style="134" hidden="1" customWidth="1"/>
    <col min="15692" max="15692" width="11.42578125" style="134"/>
    <col min="15693" max="15693" width="0" style="134" hidden="1" customWidth="1"/>
    <col min="15694" max="15694" width="9.7109375" style="134" customWidth="1"/>
    <col min="15695"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0.85546875" style="134" customWidth="1"/>
    <col min="15883" max="15883" width="0" style="134" hidden="1" customWidth="1"/>
    <col min="15884" max="15884" width="12.28515625" style="134" customWidth="1"/>
    <col min="15885" max="15889" width="0" style="134" hidden="1" customWidth="1"/>
    <col min="15890" max="15890" width="10.5703125" style="134" customWidth="1"/>
    <col min="15891" max="15891" width="0" style="134" hidden="1" customWidth="1"/>
    <col min="15892" max="15892" width="12.140625" style="134" customWidth="1"/>
    <col min="15893" max="15893" width="0" style="134" hidden="1" customWidth="1"/>
    <col min="15894" max="15894" width="11.28515625" style="134" customWidth="1"/>
    <col min="15895" max="15895" width="0" style="134" hidden="1" customWidth="1"/>
    <col min="15896" max="15896" width="12.140625" style="134" customWidth="1"/>
    <col min="15897" max="15897" width="0" style="134" hidden="1" customWidth="1"/>
    <col min="15898" max="15898" width="10.5703125" style="134" customWidth="1"/>
    <col min="15899" max="15903" width="0" style="134" hidden="1" customWidth="1"/>
    <col min="15904" max="15904" width="12.28515625" style="134" customWidth="1"/>
    <col min="15905" max="15905" width="0" style="134" hidden="1" customWidth="1"/>
    <col min="15906" max="15906" width="10.85546875" style="134" customWidth="1"/>
    <col min="15907" max="15907" width="0" style="134" hidden="1" customWidth="1"/>
    <col min="15908" max="15908" width="11.42578125" style="134"/>
    <col min="15909" max="15947" width="0" style="134" hidden="1" customWidth="1"/>
    <col min="15948" max="15948" width="11.42578125" style="134"/>
    <col min="15949" max="15949" width="0" style="134" hidden="1" customWidth="1"/>
    <col min="15950" max="15950" width="9.7109375" style="134" customWidth="1"/>
    <col min="15951"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0.85546875" style="134" customWidth="1"/>
    <col min="16139" max="16139" width="0" style="134" hidden="1" customWidth="1"/>
    <col min="16140" max="16140" width="12.28515625" style="134" customWidth="1"/>
    <col min="16141" max="16145" width="0" style="134" hidden="1" customWidth="1"/>
    <col min="16146" max="16146" width="10.5703125" style="134" customWidth="1"/>
    <col min="16147" max="16147" width="0" style="134" hidden="1" customWidth="1"/>
    <col min="16148" max="16148" width="12.140625" style="134" customWidth="1"/>
    <col min="16149" max="16149" width="0" style="134" hidden="1" customWidth="1"/>
    <col min="16150" max="16150" width="11.28515625" style="134" customWidth="1"/>
    <col min="16151" max="16151" width="0" style="134" hidden="1" customWidth="1"/>
    <col min="16152" max="16152" width="12.140625" style="134" customWidth="1"/>
    <col min="16153" max="16153" width="0" style="134" hidden="1" customWidth="1"/>
    <col min="16154" max="16154" width="10.5703125" style="134" customWidth="1"/>
    <col min="16155" max="16159" width="0" style="134" hidden="1" customWidth="1"/>
    <col min="16160" max="16160" width="12.28515625" style="134" customWidth="1"/>
    <col min="16161" max="16161" width="0" style="134" hidden="1" customWidth="1"/>
    <col min="16162" max="16162" width="10.85546875" style="134" customWidth="1"/>
    <col min="16163" max="16163" width="0" style="134" hidden="1" customWidth="1"/>
    <col min="16164" max="16164" width="11.42578125" style="134"/>
    <col min="16165" max="16203" width="0" style="134" hidden="1" customWidth="1"/>
    <col min="16204" max="16204" width="11.42578125" style="134"/>
    <col min="16205" max="16205" width="0" style="134" hidden="1" customWidth="1"/>
    <col min="16206" max="16206" width="9.7109375" style="134" customWidth="1"/>
    <col min="16207"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442</v>
      </c>
    </row>
    <row r="15" spans="2:28" x14ac:dyDescent="0.2">
      <c r="B15" s="134" t="s">
        <v>7</v>
      </c>
      <c r="I15" s="75"/>
      <c r="J15" s="75" t="s">
        <v>185</v>
      </c>
      <c r="K15" s="75"/>
    </row>
    <row r="16" spans="2:28" x14ac:dyDescent="0.2">
      <c r="B16" s="134" t="s">
        <v>8</v>
      </c>
      <c r="J16" s="74">
        <v>442</v>
      </c>
    </row>
    <row r="17" spans="1:87" x14ac:dyDescent="0.2">
      <c r="B17" s="134" t="s">
        <v>37</v>
      </c>
      <c r="H17" s="134"/>
      <c r="I17" s="134"/>
    </row>
    <row r="18" spans="1:87" ht="60.75" customHeight="1" thickBot="1" x14ac:dyDescent="0.25">
      <c r="H18" s="134"/>
      <c r="I18" s="134"/>
    </row>
    <row r="19" spans="1:87"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90"/>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170</v>
      </c>
      <c r="C20" s="1298"/>
      <c r="D20" s="1299"/>
      <c r="E20" s="79" t="s">
        <v>170</v>
      </c>
      <c r="F20" s="79" t="s">
        <v>170</v>
      </c>
      <c r="G20" s="79" t="s">
        <v>171</v>
      </c>
      <c r="H20" s="966" t="s">
        <v>172</v>
      </c>
      <c r="I20" s="79" t="s">
        <v>173</v>
      </c>
      <c r="J20" s="966" t="s">
        <v>174</v>
      </c>
      <c r="K20" s="79" t="s">
        <v>182</v>
      </c>
      <c r="L20" s="79" t="s">
        <v>182</v>
      </c>
      <c r="M20" s="79" t="s">
        <v>183</v>
      </c>
      <c r="N20" s="79" t="s">
        <v>183</v>
      </c>
      <c r="O20" s="79" t="s">
        <v>184</v>
      </c>
      <c r="P20" s="79" t="s">
        <v>184</v>
      </c>
      <c r="Q20" s="79" t="s">
        <v>164</v>
      </c>
      <c r="R20" s="79" t="s">
        <v>176</v>
      </c>
      <c r="S20" s="79" t="s">
        <v>177</v>
      </c>
      <c r="T20" s="966" t="s">
        <v>178</v>
      </c>
      <c r="U20" s="79" t="s">
        <v>179</v>
      </c>
      <c r="V20" s="79" t="s">
        <v>86</v>
      </c>
      <c r="W20" s="79" t="s">
        <v>177</v>
      </c>
      <c r="X20" s="966" t="s">
        <v>178</v>
      </c>
      <c r="Y20" s="79" t="s">
        <v>164</v>
      </c>
      <c r="Z20" s="79" t="s">
        <v>180</v>
      </c>
      <c r="AA20" s="79" t="s">
        <v>184</v>
      </c>
      <c r="AB20" s="79" t="s">
        <v>184</v>
      </c>
      <c r="AC20" s="79" t="s">
        <v>183</v>
      </c>
      <c r="AD20" s="79" t="s">
        <v>183</v>
      </c>
      <c r="AE20" s="79" t="s">
        <v>182</v>
      </c>
      <c r="AF20" s="79" t="s">
        <v>182</v>
      </c>
      <c r="AG20" s="79" t="s">
        <v>173</v>
      </c>
      <c r="AH20" s="966" t="s">
        <v>174</v>
      </c>
      <c r="AI20" s="79" t="s">
        <v>171</v>
      </c>
      <c r="AJ20" s="966" t="s">
        <v>172</v>
      </c>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121">
        <v>0</v>
      </c>
      <c r="F21" s="119">
        <v>0</v>
      </c>
      <c r="G21" s="120">
        <v>0</v>
      </c>
      <c r="H21" s="121">
        <v>0.95299999999999996</v>
      </c>
      <c r="I21" s="119">
        <v>0</v>
      </c>
      <c r="J21" s="119">
        <v>1.4890000000000001</v>
      </c>
      <c r="K21" s="119">
        <v>0</v>
      </c>
      <c r="L21" s="119">
        <v>0.90600000000000003</v>
      </c>
      <c r="M21" s="119">
        <v>0</v>
      </c>
      <c r="N21" s="119">
        <v>0</v>
      </c>
      <c r="O21" s="119">
        <v>0</v>
      </c>
      <c r="P21" s="119">
        <v>0</v>
      </c>
      <c r="Q21" s="119">
        <v>0</v>
      </c>
      <c r="R21" s="119">
        <v>6.82</v>
      </c>
      <c r="S21" s="119">
        <v>0</v>
      </c>
      <c r="T21" s="119">
        <v>2.089</v>
      </c>
      <c r="U21" s="119">
        <v>0</v>
      </c>
      <c r="V21" s="119">
        <v>2.9470000000000001</v>
      </c>
      <c r="W21" s="119">
        <v>0</v>
      </c>
      <c r="X21" s="119">
        <v>1.6950000000000001</v>
      </c>
      <c r="Y21" s="119">
        <v>0</v>
      </c>
      <c r="Z21" s="119">
        <v>2.3050000000000002</v>
      </c>
      <c r="AA21" s="119">
        <v>0</v>
      </c>
      <c r="AB21" s="119">
        <v>0</v>
      </c>
      <c r="AC21" s="119">
        <v>0</v>
      </c>
      <c r="AD21" s="119">
        <v>0</v>
      </c>
      <c r="AE21" s="119">
        <v>0</v>
      </c>
      <c r="AF21" s="119">
        <v>6.7050000000000001</v>
      </c>
      <c r="AG21" s="119">
        <v>0</v>
      </c>
      <c r="AH21" s="119">
        <v>0.91100000000000003</v>
      </c>
      <c r="AI21" s="119">
        <v>0</v>
      </c>
      <c r="AJ21" s="119">
        <v>1.5049999999999999</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29.080000000000002</v>
      </c>
      <c r="CA21" s="1294"/>
      <c r="CB21" s="1294"/>
      <c r="CC21" s="1294"/>
      <c r="CG21" s="135"/>
      <c r="CH21" s="134" t="s">
        <v>18</v>
      </c>
      <c r="CI21" s="135"/>
    </row>
    <row r="22" spans="1:87" ht="25.5" customHeight="1" thickBot="1" x14ac:dyDescent="0.25">
      <c r="B22" s="149" t="s">
        <v>22</v>
      </c>
      <c r="C22" s="136"/>
      <c r="D22" s="137">
        <v>0</v>
      </c>
      <c r="E22" s="138">
        <v>0</v>
      </c>
      <c r="F22" s="136">
        <f>+F21+D22</f>
        <v>0</v>
      </c>
      <c r="G22" s="137">
        <f>+G21+E22</f>
        <v>0</v>
      </c>
      <c r="H22" s="138">
        <f>+H21+F22</f>
        <v>0.95299999999999996</v>
      </c>
      <c r="I22" s="136">
        <v>0</v>
      </c>
      <c r="J22" s="136">
        <f>+J21+H22</f>
        <v>2.4420000000000002</v>
      </c>
      <c r="K22" s="136">
        <f>+K21+I22</f>
        <v>0</v>
      </c>
      <c r="L22" s="136">
        <f>+L21+J22</f>
        <v>3.3480000000000003</v>
      </c>
      <c r="M22" s="136">
        <v>0</v>
      </c>
      <c r="N22" s="136">
        <f>+N21+L22</f>
        <v>3.3480000000000003</v>
      </c>
      <c r="O22" s="136">
        <v>0</v>
      </c>
      <c r="P22" s="136">
        <f>+P21+N22</f>
        <v>3.3480000000000003</v>
      </c>
      <c r="Q22" s="136">
        <v>0</v>
      </c>
      <c r="R22" s="136">
        <f>+R21+P22</f>
        <v>10.168000000000001</v>
      </c>
      <c r="S22" s="136">
        <f>+S21+Q22</f>
        <v>0</v>
      </c>
      <c r="T22" s="136">
        <f>+T21+R22</f>
        <v>12.257000000000001</v>
      </c>
      <c r="U22" s="136">
        <v>0</v>
      </c>
      <c r="V22" s="136">
        <f>+V21+T22</f>
        <v>15.204000000000001</v>
      </c>
      <c r="W22" s="136">
        <f>+W21+U22</f>
        <v>0</v>
      </c>
      <c r="X22" s="136">
        <f>+X21+V22</f>
        <v>16.899000000000001</v>
      </c>
      <c r="Y22" s="136">
        <v>0</v>
      </c>
      <c r="Z22" s="136">
        <f>+Z21+X22</f>
        <v>19.204000000000001</v>
      </c>
      <c r="AA22" s="136">
        <f>+AA21+Y22</f>
        <v>0</v>
      </c>
      <c r="AB22" s="136">
        <f>+AB21+Z22</f>
        <v>19.204000000000001</v>
      </c>
      <c r="AC22" s="136">
        <v>0</v>
      </c>
      <c r="AD22" s="136">
        <f>+AD21+AB22</f>
        <v>19.204000000000001</v>
      </c>
      <c r="AE22" s="136">
        <f>+AE21+AC22</f>
        <v>0</v>
      </c>
      <c r="AF22" s="136">
        <f>+AF21+AD22</f>
        <v>25.908999999999999</v>
      </c>
      <c r="AG22" s="136">
        <v>0</v>
      </c>
      <c r="AH22" s="136">
        <f>+AH21+AF22</f>
        <v>26.82</v>
      </c>
      <c r="AI22" s="136">
        <v>0</v>
      </c>
      <c r="AJ22" s="136">
        <f>+AJ21+AH22</f>
        <v>28.324999999999999</v>
      </c>
      <c r="AK22" s="136">
        <v>0</v>
      </c>
      <c r="AL22" s="136">
        <f>+AL21+AJ22</f>
        <v>28.324999999999999</v>
      </c>
      <c r="AM22" s="136">
        <f>+AM21+AK22</f>
        <v>0</v>
      </c>
      <c r="AN22" s="136">
        <f>+AN21+AL22</f>
        <v>28.324999999999999</v>
      </c>
      <c r="AO22" s="136">
        <v>0</v>
      </c>
      <c r="AP22" s="136">
        <f>+AP21+AN22</f>
        <v>28.324999999999999</v>
      </c>
      <c r="AQ22" s="136">
        <f>+AQ21+AO22</f>
        <v>0</v>
      </c>
      <c r="AR22" s="136">
        <f>+AR21+AP22</f>
        <v>28.324999999999999</v>
      </c>
      <c r="AS22" s="136">
        <v>0</v>
      </c>
      <c r="AT22" s="136">
        <f>+AT21+AR22</f>
        <v>28.324999999999999</v>
      </c>
      <c r="AU22" s="136">
        <v>0</v>
      </c>
      <c r="AV22" s="136">
        <f>+AV21+AT22</f>
        <v>28.324999999999999</v>
      </c>
      <c r="AW22" s="136">
        <v>0</v>
      </c>
      <c r="AX22" s="136">
        <f>+AX21+AV22</f>
        <v>28.324999999999999</v>
      </c>
      <c r="AY22" s="136">
        <v>0</v>
      </c>
      <c r="AZ22" s="136">
        <f>+AZ21+AX22</f>
        <v>28.324999999999999</v>
      </c>
      <c r="BA22" s="136">
        <v>0</v>
      </c>
      <c r="BB22" s="136">
        <f>+BB21+AZ22</f>
        <v>28.324999999999999</v>
      </c>
      <c r="BC22" s="136">
        <v>0</v>
      </c>
      <c r="BD22" s="136">
        <f>+BD21+BB22</f>
        <v>28.324999999999999</v>
      </c>
      <c r="BE22" s="136">
        <v>0</v>
      </c>
      <c r="BF22" s="136">
        <f>+BF21+BD22</f>
        <v>28.324999999999999</v>
      </c>
      <c r="BG22" s="136">
        <v>0</v>
      </c>
      <c r="BH22" s="136">
        <f>+BH21+BF22</f>
        <v>28.324999999999999</v>
      </c>
      <c r="BI22" s="136">
        <v>0</v>
      </c>
      <c r="BJ22" s="136">
        <f>+BJ21+BH22</f>
        <v>28.324999999999999</v>
      </c>
      <c r="BK22" s="136">
        <v>0</v>
      </c>
      <c r="BL22" s="136">
        <f>+BL21+BJ22</f>
        <v>28.324999999999999</v>
      </c>
      <c r="BM22" s="136">
        <v>0</v>
      </c>
      <c r="BN22" s="136">
        <f>+BN21+BL22</f>
        <v>28.324999999999999</v>
      </c>
      <c r="BO22" s="136">
        <v>0</v>
      </c>
      <c r="BP22" s="136">
        <f>+BP21+BN22</f>
        <v>28.324999999999999</v>
      </c>
      <c r="BQ22" s="136">
        <v>0</v>
      </c>
      <c r="BR22" s="136">
        <f>+BR21+BP22</f>
        <v>28.324999999999999</v>
      </c>
      <c r="BS22" s="136">
        <v>0</v>
      </c>
      <c r="BT22" s="136">
        <f>+BT21+BR22</f>
        <v>28.324999999999999</v>
      </c>
      <c r="BU22" s="136">
        <v>0</v>
      </c>
      <c r="BV22" s="136">
        <f>+BV21+BT22</f>
        <v>28.324999999999999</v>
      </c>
      <c r="BW22" s="136">
        <v>0</v>
      </c>
      <c r="BX22" s="141">
        <f>+BX21+BV22</f>
        <v>29.08</v>
      </c>
      <c r="BY22" s="139"/>
      <c r="BZ22" s="1296"/>
      <c r="CA22" s="1294"/>
      <c r="CB22" s="1294"/>
      <c r="CC22" s="1294"/>
      <c r="CG22" s="135"/>
      <c r="CH22" s="135"/>
      <c r="CI22" s="135"/>
    </row>
    <row r="23" spans="1:87"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x14ac:dyDescent="0.2">
      <c r="A24" s="1291" t="s">
        <v>24</v>
      </c>
      <c r="B24" s="1052">
        <v>1</v>
      </c>
      <c r="C24" s="1053"/>
      <c r="D24" s="1067">
        <v>0.23611111111111113</v>
      </c>
      <c r="E24" s="126">
        <v>0</v>
      </c>
      <c r="G24" s="996">
        <v>1.3888888888888889E-3</v>
      </c>
      <c r="H24" s="996">
        <f t="shared" ref="H24:H40" si="0">+G24+D24</f>
        <v>0.23750000000000002</v>
      </c>
      <c r="I24" s="1092">
        <v>2.0833333333333333E-3</v>
      </c>
      <c r="J24" s="996">
        <f t="shared" ref="J24:J40" si="1">+I24+H24</f>
        <v>0.23958333333333334</v>
      </c>
      <c r="K24" s="1092">
        <v>2.0833333333333333E-3</v>
      </c>
      <c r="L24" s="996">
        <f t="shared" ref="L24:L40" si="2">+K24+J24</f>
        <v>0.24166666666666667</v>
      </c>
      <c r="M24" s="1092">
        <v>4.8611111111111112E-3</v>
      </c>
      <c r="N24" s="996">
        <f t="shared" ref="N24:N40" si="3">+M24+L24</f>
        <v>0.24652777777777779</v>
      </c>
      <c r="O24" s="1092">
        <v>4.8611111111111112E-3</v>
      </c>
      <c r="P24" s="996">
        <f t="shared" ref="P24:P40" si="4">+O24+N24</f>
        <v>0.25138888888888888</v>
      </c>
      <c r="Q24" s="1092">
        <v>4.8611111111111112E-3</v>
      </c>
      <c r="R24" s="996">
        <f t="shared" ref="R24:R40" si="5">+Q24+P24</f>
        <v>0.25624999999999998</v>
      </c>
      <c r="S24" s="1092">
        <v>4.8611111111111112E-3</v>
      </c>
      <c r="T24" s="996">
        <f t="shared" ref="T24:T40" si="6">+S24+R24</f>
        <v>0.26111111111111107</v>
      </c>
      <c r="U24" s="1092">
        <v>1.0416666666666666E-2</v>
      </c>
      <c r="V24" s="996">
        <f t="shared" ref="V24:V40" si="7">+U24+T24</f>
        <v>0.27152777777777776</v>
      </c>
      <c r="W24" s="1092">
        <v>6.2499999999999995E-3</v>
      </c>
      <c r="X24" s="996">
        <f t="shared" ref="X24:X40" si="8">+W24+V24</f>
        <v>0.27777777777777773</v>
      </c>
      <c r="Y24" s="1092">
        <v>4.8611111111111112E-3</v>
      </c>
      <c r="Z24" s="996">
        <f t="shared" ref="Z24:Z40" si="9">+Y24+X24</f>
        <v>0.28263888888888883</v>
      </c>
      <c r="AA24" s="1092">
        <v>4.8611111111111112E-3</v>
      </c>
      <c r="AB24" s="996">
        <f t="shared" ref="AB24:AB40" si="10">+AA24+Z24</f>
        <v>0.28749999999999992</v>
      </c>
      <c r="AC24" s="1092">
        <v>4.1666666666666666E-3</v>
      </c>
      <c r="AD24" s="996">
        <f t="shared" ref="AD24:AD40" si="11">+AC24+AB24</f>
        <v>0.29166666666666657</v>
      </c>
      <c r="AE24" s="1092">
        <v>4.8611111111111112E-3</v>
      </c>
      <c r="AF24" s="996">
        <f t="shared" ref="AF24:AF40" si="12">+AE24+AD24</f>
        <v>0.29652777777777767</v>
      </c>
      <c r="AG24" s="1092">
        <v>2.0833333333333333E-3</v>
      </c>
      <c r="AH24" s="996">
        <f t="shared" ref="AH24:AH40" si="13">+AG24+AF24</f>
        <v>0.29861111111111099</v>
      </c>
      <c r="AI24" s="1092">
        <v>2.0833333333333333E-3</v>
      </c>
      <c r="AJ24" s="996">
        <f t="shared" ref="AJ24:AJ40" si="14">+AI24+AH24</f>
        <v>0.30069444444444432</v>
      </c>
      <c r="AK24" s="996">
        <v>0</v>
      </c>
      <c r="AL24" s="996">
        <f t="shared" ref="AL24:AL40" si="15">+AK24+AJ24</f>
        <v>0.30069444444444432</v>
      </c>
      <c r="AM24" s="996">
        <v>0</v>
      </c>
      <c r="AN24" s="996">
        <f t="shared" ref="AN24:AN40" si="16">+AM24+AL24</f>
        <v>0.30069444444444432</v>
      </c>
      <c r="AO24" s="996">
        <v>0</v>
      </c>
      <c r="AP24" s="996">
        <f t="shared" ref="AP24:AP40" si="17">+AO24+AN24</f>
        <v>0.30069444444444432</v>
      </c>
      <c r="AQ24" s="996">
        <v>0</v>
      </c>
      <c r="AR24" s="996">
        <f t="shared" ref="AR24:AR40" si="18">+AQ24+AP24</f>
        <v>0.30069444444444432</v>
      </c>
      <c r="AS24" s="996">
        <v>0</v>
      </c>
      <c r="AT24" s="996">
        <f t="shared" ref="AT24:AT40" si="19">+AS24+AR24</f>
        <v>0.30069444444444432</v>
      </c>
      <c r="AU24" s="996">
        <v>0</v>
      </c>
      <c r="AV24" s="996">
        <f t="shared" ref="AV24:AV40" si="20">+AU24+AT24</f>
        <v>0.30069444444444432</v>
      </c>
      <c r="AW24" s="996">
        <v>0</v>
      </c>
      <c r="AX24" s="996">
        <f t="shared" ref="AX24:AX40" si="21">+AW24+AV24</f>
        <v>0.30069444444444432</v>
      </c>
      <c r="AY24" s="996">
        <v>0</v>
      </c>
      <c r="AZ24" s="996">
        <f t="shared" ref="AZ24:AZ40" si="22">+AY24+AX24</f>
        <v>0.30069444444444432</v>
      </c>
      <c r="BA24" s="996">
        <v>0</v>
      </c>
      <c r="BB24" s="996">
        <f t="shared" ref="BB24:BB40" si="23">+BA24+AZ24</f>
        <v>0.30069444444444432</v>
      </c>
      <c r="BC24" s="996">
        <v>0</v>
      </c>
      <c r="BD24" s="996">
        <f t="shared" ref="BD24:BD40" si="24">+BC24+BB24</f>
        <v>0.30069444444444432</v>
      </c>
      <c r="BE24" s="996">
        <v>0</v>
      </c>
      <c r="BF24" s="996">
        <f t="shared" ref="BF24:BF40" si="25">+BE24+BD24</f>
        <v>0.30069444444444432</v>
      </c>
      <c r="BG24" s="996">
        <v>0</v>
      </c>
      <c r="BH24" s="996">
        <f t="shared" ref="BH24:BH40" si="26">+BG24+BF24</f>
        <v>0.30069444444444432</v>
      </c>
      <c r="BI24" s="996">
        <v>0</v>
      </c>
      <c r="BJ24" s="996">
        <f t="shared" ref="BJ24:BJ40" si="27">+BI24+BH24</f>
        <v>0.30069444444444432</v>
      </c>
      <c r="BK24" s="996">
        <v>0</v>
      </c>
      <c r="BL24" s="996">
        <f t="shared" ref="BL24:BL40" si="28">+BK24+BJ24</f>
        <v>0.30069444444444432</v>
      </c>
      <c r="BM24" s="996">
        <v>0</v>
      </c>
      <c r="BN24" s="996">
        <f t="shared" ref="BN24:BN40" si="29">+BM24+BL24</f>
        <v>0.30069444444444432</v>
      </c>
      <c r="BO24" s="996">
        <v>0</v>
      </c>
      <c r="BP24" s="996">
        <f t="shared" ref="BP24:BP40" si="30">+BO24+BN24</f>
        <v>0.30069444444444432</v>
      </c>
      <c r="BQ24" s="996">
        <v>0</v>
      </c>
      <c r="BR24" s="996">
        <f t="shared" ref="BR24:BR40" si="31">+BQ24+BP24</f>
        <v>0.30069444444444432</v>
      </c>
      <c r="BS24" s="996">
        <v>0</v>
      </c>
      <c r="BT24" s="996">
        <f t="shared" ref="BT24:BT40" si="32">+BS24+BR24</f>
        <v>0.30069444444444432</v>
      </c>
      <c r="BU24" s="996">
        <v>0</v>
      </c>
      <c r="BV24" s="996">
        <f t="shared" ref="BV24:BV40" si="33">+BU24+BT24</f>
        <v>0.30069444444444432</v>
      </c>
      <c r="BW24" s="1093">
        <v>1.3888888888888889E-3</v>
      </c>
      <c r="BX24" s="986">
        <f t="shared" ref="BX24:BX40" si="34">+BW24+BV24</f>
        <v>0.3020833333333332</v>
      </c>
      <c r="BY24" s="145"/>
      <c r="BZ24" s="130"/>
      <c r="CA24" s="1054">
        <f>+BX24-D24</f>
        <v>6.5972222222222071E-2</v>
      </c>
      <c r="CB24" s="128">
        <f t="shared" ref="CB24:CB40" si="35">+$J$46/CI24</f>
        <v>18.366315789473724</v>
      </c>
      <c r="CC24" s="1055"/>
      <c r="CD24" s="134">
        <f t="shared" ref="CD24:CD37" si="36">+CA24*$CD$19</f>
        <v>94.999999999999787</v>
      </c>
      <c r="CE24" s="134">
        <f t="shared" ref="CE24:CE40" si="37">+$J$46</f>
        <v>29.08</v>
      </c>
      <c r="CG24" s="281">
        <f>+CA24</f>
        <v>6.5972222222222071E-2</v>
      </c>
      <c r="CH24" s="135">
        <f t="shared" ref="CH24:CH37" si="38">+CG24*$CD$19</f>
        <v>94.999999999999787</v>
      </c>
      <c r="CI24" s="282">
        <f>+CH24/60</f>
        <v>1.5833333333333297</v>
      </c>
    </row>
    <row r="25" spans="1:87" x14ac:dyDescent="0.2">
      <c r="A25" s="1292"/>
      <c r="B25" s="1056">
        <v>2</v>
      </c>
      <c r="C25" s="1053">
        <v>4.1666666666666664E-2</v>
      </c>
      <c r="D25" s="1067">
        <f t="shared" ref="D25:D40" si="39">+C25+D24</f>
        <v>0.27777777777777779</v>
      </c>
      <c r="E25" s="126">
        <v>0</v>
      </c>
      <c r="G25" s="996">
        <v>1.3888888888888889E-3</v>
      </c>
      <c r="H25" s="996">
        <f t="shared" si="0"/>
        <v>0.27916666666666667</v>
      </c>
      <c r="I25" s="1092">
        <v>2.0833333333333333E-3</v>
      </c>
      <c r="J25" s="996">
        <f t="shared" si="1"/>
        <v>0.28125</v>
      </c>
      <c r="K25" s="1092">
        <v>2.0833333333333333E-3</v>
      </c>
      <c r="L25" s="996">
        <f t="shared" si="2"/>
        <v>0.28333333333333333</v>
      </c>
      <c r="M25" s="1092">
        <v>4.8611111111111112E-3</v>
      </c>
      <c r="N25" s="996">
        <f t="shared" si="3"/>
        <v>0.28819444444444442</v>
      </c>
      <c r="O25" s="1092">
        <v>4.8611111111111112E-3</v>
      </c>
      <c r="P25" s="996">
        <f t="shared" si="4"/>
        <v>0.29305555555555551</v>
      </c>
      <c r="Q25" s="1092">
        <v>4.8611111111111112E-3</v>
      </c>
      <c r="R25" s="996">
        <f t="shared" si="5"/>
        <v>0.29791666666666661</v>
      </c>
      <c r="S25" s="1092">
        <v>4.8611111111111112E-3</v>
      </c>
      <c r="T25" s="996">
        <f t="shared" si="6"/>
        <v>0.3027777777777777</v>
      </c>
      <c r="U25" s="1092">
        <v>1.0416666666666666E-2</v>
      </c>
      <c r="V25" s="996">
        <f t="shared" si="7"/>
        <v>0.31319444444444439</v>
      </c>
      <c r="W25" s="1092">
        <v>6.2499999999999995E-3</v>
      </c>
      <c r="X25" s="996">
        <f t="shared" si="8"/>
        <v>0.31944444444444436</v>
      </c>
      <c r="Y25" s="1092">
        <v>4.8611111111111112E-3</v>
      </c>
      <c r="Z25" s="996">
        <f t="shared" si="9"/>
        <v>0.32430555555555546</v>
      </c>
      <c r="AA25" s="1092">
        <v>4.8611111111111112E-3</v>
      </c>
      <c r="AB25" s="996">
        <f t="shared" si="10"/>
        <v>0.32916666666666655</v>
      </c>
      <c r="AC25" s="1092">
        <v>4.1666666666666666E-3</v>
      </c>
      <c r="AD25" s="996">
        <f t="shared" si="11"/>
        <v>0.3333333333333332</v>
      </c>
      <c r="AE25" s="1092">
        <v>4.8611111111111112E-3</v>
      </c>
      <c r="AF25" s="996">
        <f t="shared" si="12"/>
        <v>0.3381944444444443</v>
      </c>
      <c r="AG25" s="1092">
        <v>2.0833333333333333E-3</v>
      </c>
      <c r="AH25" s="996">
        <f t="shared" si="13"/>
        <v>0.34027777777777762</v>
      </c>
      <c r="AI25" s="1092">
        <v>2.0833333333333333E-3</v>
      </c>
      <c r="AJ25" s="996">
        <f t="shared" si="14"/>
        <v>0.34236111111111095</v>
      </c>
      <c r="AK25" s="996">
        <v>0</v>
      </c>
      <c r="AL25" s="996">
        <f t="shared" si="15"/>
        <v>0.34236111111111095</v>
      </c>
      <c r="AM25" s="996">
        <v>0</v>
      </c>
      <c r="AN25" s="996">
        <f t="shared" si="16"/>
        <v>0.34236111111111095</v>
      </c>
      <c r="AO25" s="996">
        <v>0</v>
      </c>
      <c r="AP25" s="996">
        <f t="shared" si="17"/>
        <v>0.34236111111111095</v>
      </c>
      <c r="AQ25" s="996">
        <v>0</v>
      </c>
      <c r="AR25" s="996">
        <f t="shared" si="18"/>
        <v>0.34236111111111095</v>
      </c>
      <c r="AS25" s="996">
        <v>0</v>
      </c>
      <c r="AT25" s="996">
        <f t="shared" si="19"/>
        <v>0.34236111111111095</v>
      </c>
      <c r="AU25" s="996">
        <v>0</v>
      </c>
      <c r="AV25" s="996">
        <f t="shared" si="20"/>
        <v>0.34236111111111095</v>
      </c>
      <c r="AW25" s="996">
        <v>0</v>
      </c>
      <c r="AX25" s="996">
        <f t="shared" si="21"/>
        <v>0.34236111111111095</v>
      </c>
      <c r="AY25" s="996">
        <v>0</v>
      </c>
      <c r="AZ25" s="996">
        <f t="shared" si="22"/>
        <v>0.34236111111111095</v>
      </c>
      <c r="BA25" s="996">
        <v>0</v>
      </c>
      <c r="BB25" s="996">
        <f t="shared" si="23"/>
        <v>0.34236111111111095</v>
      </c>
      <c r="BC25" s="996">
        <v>0</v>
      </c>
      <c r="BD25" s="996">
        <f t="shared" si="24"/>
        <v>0.34236111111111095</v>
      </c>
      <c r="BE25" s="996">
        <v>0</v>
      </c>
      <c r="BF25" s="996">
        <f t="shared" si="25"/>
        <v>0.34236111111111095</v>
      </c>
      <c r="BG25" s="996">
        <v>0</v>
      </c>
      <c r="BH25" s="996">
        <f t="shared" si="26"/>
        <v>0.34236111111111095</v>
      </c>
      <c r="BI25" s="996">
        <v>0</v>
      </c>
      <c r="BJ25" s="996">
        <f t="shared" si="27"/>
        <v>0.34236111111111095</v>
      </c>
      <c r="BK25" s="996">
        <v>0</v>
      </c>
      <c r="BL25" s="996">
        <f t="shared" si="28"/>
        <v>0.34236111111111095</v>
      </c>
      <c r="BM25" s="996">
        <v>0</v>
      </c>
      <c r="BN25" s="996">
        <f t="shared" si="29"/>
        <v>0.34236111111111095</v>
      </c>
      <c r="BO25" s="996">
        <v>0</v>
      </c>
      <c r="BP25" s="996">
        <f t="shared" si="30"/>
        <v>0.34236111111111095</v>
      </c>
      <c r="BQ25" s="996">
        <v>0</v>
      </c>
      <c r="BR25" s="996">
        <f t="shared" si="31"/>
        <v>0.34236111111111095</v>
      </c>
      <c r="BS25" s="996">
        <v>0</v>
      </c>
      <c r="BT25" s="996">
        <f t="shared" si="32"/>
        <v>0.34236111111111095</v>
      </c>
      <c r="BU25" s="996">
        <v>0</v>
      </c>
      <c r="BV25" s="996">
        <f t="shared" si="33"/>
        <v>0.34236111111111095</v>
      </c>
      <c r="BW25" s="1093">
        <v>1.3888888888888889E-3</v>
      </c>
      <c r="BX25" s="986">
        <f t="shared" si="34"/>
        <v>0.34374999999999983</v>
      </c>
      <c r="BY25" s="146"/>
      <c r="BZ25" s="127"/>
      <c r="CA25" s="127">
        <f>+BX25-D25</f>
        <v>6.5972222222222043E-2</v>
      </c>
      <c r="CB25" s="128">
        <f t="shared" si="35"/>
        <v>18.366315789473735</v>
      </c>
      <c r="CC25" s="129"/>
      <c r="CD25" s="134">
        <f t="shared" si="36"/>
        <v>94.999999999999744</v>
      </c>
      <c r="CE25" s="134">
        <f t="shared" si="37"/>
        <v>29.08</v>
      </c>
      <c r="CG25" s="281">
        <f t="shared" ref="CG25:CG37" si="40">+CA25</f>
        <v>6.5972222222222043E-2</v>
      </c>
      <c r="CH25" s="135">
        <f t="shared" si="38"/>
        <v>94.999999999999744</v>
      </c>
      <c r="CI25" s="282">
        <f t="shared" ref="CI25:CI37" si="41">+CH25/60</f>
        <v>1.583333333333329</v>
      </c>
    </row>
    <row r="26" spans="1:87" x14ac:dyDescent="0.2">
      <c r="A26" s="1292"/>
      <c r="B26" s="1056">
        <v>3</v>
      </c>
      <c r="C26" s="1053">
        <v>4.1666666666666664E-2</v>
      </c>
      <c r="D26" s="1067">
        <f t="shared" si="39"/>
        <v>0.31944444444444448</v>
      </c>
      <c r="E26" s="126">
        <v>0</v>
      </c>
      <c r="G26" s="996">
        <v>1.3888888888888889E-3</v>
      </c>
      <c r="H26" s="996">
        <f t="shared" si="0"/>
        <v>0.32083333333333336</v>
      </c>
      <c r="I26" s="1092">
        <v>2.0833333333333333E-3</v>
      </c>
      <c r="J26" s="996">
        <f t="shared" si="1"/>
        <v>0.32291666666666669</v>
      </c>
      <c r="K26" s="1092">
        <v>2.0833333333333333E-3</v>
      </c>
      <c r="L26" s="996">
        <f t="shared" si="2"/>
        <v>0.32500000000000001</v>
      </c>
      <c r="M26" s="1092">
        <v>4.8611111111111112E-3</v>
      </c>
      <c r="N26" s="996">
        <f t="shared" si="3"/>
        <v>0.3298611111111111</v>
      </c>
      <c r="O26" s="1092">
        <v>4.8611111111111112E-3</v>
      </c>
      <c r="P26" s="996">
        <f t="shared" si="4"/>
        <v>0.3347222222222222</v>
      </c>
      <c r="Q26" s="1092">
        <v>4.8611111111111112E-3</v>
      </c>
      <c r="R26" s="996">
        <f t="shared" si="5"/>
        <v>0.33958333333333329</v>
      </c>
      <c r="S26" s="1092">
        <v>4.8611111111111112E-3</v>
      </c>
      <c r="T26" s="996">
        <f t="shared" si="6"/>
        <v>0.34444444444444439</v>
      </c>
      <c r="U26" s="1092">
        <v>1.0416666666666666E-2</v>
      </c>
      <c r="V26" s="996">
        <f t="shared" si="7"/>
        <v>0.35486111111111107</v>
      </c>
      <c r="W26" s="1092">
        <v>6.2499999999999995E-3</v>
      </c>
      <c r="X26" s="996">
        <f t="shared" si="8"/>
        <v>0.36111111111111105</v>
      </c>
      <c r="Y26" s="1092">
        <v>4.8611111111111112E-3</v>
      </c>
      <c r="Z26" s="996">
        <f t="shared" si="9"/>
        <v>0.36597222222222214</v>
      </c>
      <c r="AA26" s="1092">
        <v>4.8611111111111112E-3</v>
      </c>
      <c r="AB26" s="996">
        <f t="shared" si="10"/>
        <v>0.37083333333333324</v>
      </c>
      <c r="AC26" s="1092">
        <v>4.1666666666666666E-3</v>
      </c>
      <c r="AD26" s="996">
        <f t="shared" si="11"/>
        <v>0.37499999999999989</v>
      </c>
      <c r="AE26" s="1092">
        <v>4.8611111111111112E-3</v>
      </c>
      <c r="AF26" s="996">
        <f t="shared" si="12"/>
        <v>0.37986111111111098</v>
      </c>
      <c r="AG26" s="1092">
        <v>2.0833333333333333E-3</v>
      </c>
      <c r="AH26" s="996">
        <f t="shared" si="13"/>
        <v>0.38194444444444431</v>
      </c>
      <c r="AI26" s="1092">
        <v>2.0833333333333333E-3</v>
      </c>
      <c r="AJ26" s="996">
        <f t="shared" si="14"/>
        <v>0.38402777777777763</v>
      </c>
      <c r="AK26" s="996">
        <v>0</v>
      </c>
      <c r="AL26" s="996">
        <f t="shared" si="15"/>
        <v>0.38402777777777763</v>
      </c>
      <c r="AM26" s="996">
        <v>0</v>
      </c>
      <c r="AN26" s="996">
        <f t="shared" si="16"/>
        <v>0.38402777777777763</v>
      </c>
      <c r="AO26" s="996">
        <v>0</v>
      </c>
      <c r="AP26" s="996">
        <f t="shared" si="17"/>
        <v>0.38402777777777763</v>
      </c>
      <c r="AQ26" s="996">
        <v>0</v>
      </c>
      <c r="AR26" s="996">
        <f t="shared" si="18"/>
        <v>0.38402777777777763</v>
      </c>
      <c r="AS26" s="996">
        <v>0</v>
      </c>
      <c r="AT26" s="996">
        <f t="shared" si="19"/>
        <v>0.38402777777777763</v>
      </c>
      <c r="AU26" s="996">
        <v>0</v>
      </c>
      <c r="AV26" s="996">
        <f t="shared" si="20"/>
        <v>0.38402777777777763</v>
      </c>
      <c r="AW26" s="996">
        <v>0</v>
      </c>
      <c r="AX26" s="996">
        <f t="shared" si="21"/>
        <v>0.38402777777777763</v>
      </c>
      <c r="AY26" s="996">
        <v>0</v>
      </c>
      <c r="AZ26" s="996">
        <f t="shared" si="22"/>
        <v>0.38402777777777763</v>
      </c>
      <c r="BA26" s="996">
        <v>0</v>
      </c>
      <c r="BB26" s="996">
        <f t="shared" si="23"/>
        <v>0.38402777777777763</v>
      </c>
      <c r="BC26" s="996">
        <v>0</v>
      </c>
      <c r="BD26" s="996">
        <f t="shared" si="24"/>
        <v>0.38402777777777763</v>
      </c>
      <c r="BE26" s="996">
        <v>0</v>
      </c>
      <c r="BF26" s="996">
        <f t="shared" si="25"/>
        <v>0.38402777777777763</v>
      </c>
      <c r="BG26" s="996">
        <v>0</v>
      </c>
      <c r="BH26" s="996">
        <f t="shared" si="26"/>
        <v>0.38402777777777763</v>
      </c>
      <c r="BI26" s="996">
        <v>0</v>
      </c>
      <c r="BJ26" s="996">
        <f t="shared" si="27"/>
        <v>0.38402777777777763</v>
      </c>
      <c r="BK26" s="996">
        <v>0</v>
      </c>
      <c r="BL26" s="996">
        <f t="shared" si="28"/>
        <v>0.38402777777777763</v>
      </c>
      <c r="BM26" s="996">
        <v>0</v>
      </c>
      <c r="BN26" s="996">
        <f t="shared" si="29"/>
        <v>0.38402777777777763</v>
      </c>
      <c r="BO26" s="996">
        <v>0</v>
      </c>
      <c r="BP26" s="996">
        <f t="shared" si="30"/>
        <v>0.38402777777777763</v>
      </c>
      <c r="BQ26" s="996">
        <v>0</v>
      </c>
      <c r="BR26" s="996">
        <f t="shared" si="31"/>
        <v>0.38402777777777763</v>
      </c>
      <c r="BS26" s="996">
        <v>0</v>
      </c>
      <c r="BT26" s="996">
        <f t="shared" si="32"/>
        <v>0.38402777777777763</v>
      </c>
      <c r="BU26" s="996">
        <v>0</v>
      </c>
      <c r="BV26" s="996">
        <f t="shared" si="33"/>
        <v>0.38402777777777763</v>
      </c>
      <c r="BW26" s="1093">
        <v>1.3888888888888889E-3</v>
      </c>
      <c r="BX26" s="986">
        <f t="shared" si="34"/>
        <v>0.38541666666666652</v>
      </c>
      <c r="BY26" s="146"/>
      <c r="BZ26" s="127"/>
      <c r="CA26" s="127">
        <f t="shared" ref="CA26:CA37" si="42">+BX26-D26</f>
        <v>6.5972222222222043E-2</v>
      </c>
      <c r="CB26" s="128">
        <f t="shared" si="35"/>
        <v>18.366315789473735</v>
      </c>
      <c r="CC26" s="129"/>
      <c r="CD26" s="134">
        <f t="shared" si="36"/>
        <v>94.999999999999744</v>
      </c>
      <c r="CE26" s="134">
        <f t="shared" si="37"/>
        <v>29.08</v>
      </c>
      <c r="CG26" s="281">
        <f t="shared" si="40"/>
        <v>6.5972222222222043E-2</v>
      </c>
      <c r="CH26" s="135">
        <f t="shared" si="38"/>
        <v>94.999999999999744</v>
      </c>
      <c r="CI26" s="282">
        <f t="shared" si="41"/>
        <v>1.583333333333329</v>
      </c>
    </row>
    <row r="27" spans="1:87" x14ac:dyDescent="0.2">
      <c r="A27" s="1292"/>
      <c r="B27" s="1056">
        <v>4</v>
      </c>
      <c r="C27" s="1053">
        <v>2.7777777777777776E-2</v>
      </c>
      <c r="D27" s="1067">
        <f t="shared" si="39"/>
        <v>0.34722222222222227</v>
      </c>
      <c r="E27" s="126">
        <v>0</v>
      </c>
      <c r="G27" s="996">
        <v>1.3888888888888889E-3</v>
      </c>
      <c r="H27" s="996">
        <f t="shared" si="0"/>
        <v>0.34861111111111115</v>
      </c>
      <c r="I27" s="1092">
        <v>2.0833333333333333E-3</v>
      </c>
      <c r="J27" s="996">
        <f t="shared" si="1"/>
        <v>0.35069444444444448</v>
      </c>
      <c r="K27" s="1092">
        <v>2.0833333333333333E-3</v>
      </c>
      <c r="L27" s="996">
        <f t="shared" si="2"/>
        <v>0.3527777777777778</v>
      </c>
      <c r="M27" s="1092">
        <v>4.8611111111111112E-3</v>
      </c>
      <c r="N27" s="996">
        <f t="shared" si="3"/>
        <v>0.3576388888888889</v>
      </c>
      <c r="O27" s="1092">
        <v>4.8611111111111112E-3</v>
      </c>
      <c r="P27" s="996">
        <f t="shared" si="4"/>
        <v>0.36249999999999999</v>
      </c>
      <c r="Q27" s="1092">
        <v>4.8611111111111112E-3</v>
      </c>
      <c r="R27" s="996">
        <f t="shared" si="5"/>
        <v>0.36736111111111108</v>
      </c>
      <c r="S27" s="1092">
        <v>4.8611111111111112E-3</v>
      </c>
      <c r="T27" s="996">
        <f t="shared" si="6"/>
        <v>0.37222222222222218</v>
      </c>
      <c r="U27" s="1092">
        <v>1.0416666666666666E-2</v>
      </c>
      <c r="V27" s="996">
        <f t="shared" si="7"/>
        <v>0.38263888888888886</v>
      </c>
      <c r="W27" s="1092">
        <v>6.2499999999999995E-3</v>
      </c>
      <c r="X27" s="996">
        <f t="shared" si="8"/>
        <v>0.38888888888888884</v>
      </c>
      <c r="Y27" s="1092">
        <v>4.8611111111111112E-3</v>
      </c>
      <c r="Z27" s="996">
        <f t="shared" si="9"/>
        <v>0.39374999999999993</v>
      </c>
      <c r="AA27" s="1092">
        <v>4.8611111111111112E-3</v>
      </c>
      <c r="AB27" s="996">
        <f t="shared" si="10"/>
        <v>0.39861111111111103</v>
      </c>
      <c r="AC27" s="1092">
        <v>4.1666666666666666E-3</v>
      </c>
      <c r="AD27" s="996">
        <f t="shared" si="11"/>
        <v>0.40277777777777768</v>
      </c>
      <c r="AE27" s="1092">
        <v>4.8611111111111112E-3</v>
      </c>
      <c r="AF27" s="996">
        <f t="shared" si="12"/>
        <v>0.40763888888888877</v>
      </c>
      <c r="AG27" s="1092">
        <v>2.0833333333333333E-3</v>
      </c>
      <c r="AH27" s="996">
        <f t="shared" si="13"/>
        <v>0.4097222222222221</v>
      </c>
      <c r="AI27" s="1092">
        <v>2.0833333333333333E-3</v>
      </c>
      <c r="AJ27" s="996">
        <f t="shared" si="14"/>
        <v>0.41180555555555542</v>
      </c>
      <c r="AK27" s="996">
        <v>0</v>
      </c>
      <c r="AL27" s="996">
        <f t="shared" si="15"/>
        <v>0.41180555555555542</v>
      </c>
      <c r="AM27" s="996">
        <v>0</v>
      </c>
      <c r="AN27" s="996">
        <f t="shared" si="16"/>
        <v>0.41180555555555542</v>
      </c>
      <c r="AO27" s="996">
        <v>0</v>
      </c>
      <c r="AP27" s="996">
        <f t="shared" si="17"/>
        <v>0.41180555555555542</v>
      </c>
      <c r="AQ27" s="996">
        <v>0</v>
      </c>
      <c r="AR27" s="996">
        <f t="shared" si="18"/>
        <v>0.41180555555555542</v>
      </c>
      <c r="AS27" s="996">
        <v>0</v>
      </c>
      <c r="AT27" s="996">
        <f t="shared" si="19"/>
        <v>0.41180555555555542</v>
      </c>
      <c r="AU27" s="996">
        <v>0</v>
      </c>
      <c r="AV27" s="996">
        <f t="shared" si="20"/>
        <v>0.41180555555555542</v>
      </c>
      <c r="AW27" s="996">
        <v>0</v>
      </c>
      <c r="AX27" s="996">
        <f t="shared" si="21"/>
        <v>0.41180555555555542</v>
      </c>
      <c r="AY27" s="996">
        <v>0</v>
      </c>
      <c r="AZ27" s="996">
        <f t="shared" si="22"/>
        <v>0.41180555555555542</v>
      </c>
      <c r="BA27" s="996">
        <v>0</v>
      </c>
      <c r="BB27" s="996">
        <f t="shared" si="23"/>
        <v>0.41180555555555542</v>
      </c>
      <c r="BC27" s="996">
        <v>0</v>
      </c>
      <c r="BD27" s="996">
        <f t="shared" si="24"/>
        <v>0.41180555555555542</v>
      </c>
      <c r="BE27" s="996">
        <v>0</v>
      </c>
      <c r="BF27" s="996">
        <f t="shared" si="25"/>
        <v>0.41180555555555542</v>
      </c>
      <c r="BG27" s="996">
        <v>0</v>
      </c>
      <c r="BH27" s="996">
        <f t="shared" si="26"/>
        <v>0.41180555555555542</v>
      </c>
      <c r="BI27" s="996">
        <v>0</v>
      </c>
      <c r="BJ27" s="996">
        <f t="shared" si="27"/>
        <v>0.41180555555555542</v>
      </c>
      <c r="BK27" s="996">
        <v>0</v>
      </c>
      <c r="BL27" s="996">
        <f t="shared" si="28"/>
        <v>0.41180555555555542</v>
      </c>
      <c r="BM27" s="996">
        <v>0</v>
      </c>
      <c r="BN27" s="996">
        <f t="shared" si="29"/>
        <v>0.41180555555555542</v>
      </c>
      <c r="BO27" s="996">
        <v>0</v>
      </c>
      <c r="BP27" s="996">
        <f t="shared" si="30"/>
        <v>0.41180555555555542</v>
      </c>
      <c r="BQ27" s="996">
        <v>0</v>
      </c>
      <c r="BR27" s="996">
        <f t="shared" si="31"/>
        <v>0.41180555555555542</v>
      </c>
      <c r="BS27" s="996">
        <v>0</v>
      </c>
      <c r="BT27" s="996">
        <f t="shared" si="32"/>
        <v>0.41180555555555542</v>
      </c>
      <c r="BU27" s="996">
        <v>0</v>
      </c>
      <c r="BV27" s="996">
        <f t="shared" si="33"/>
        <v>0.41180555555555542</v>
      </c>
      <c r="BW27" s="1093">
        <v>1.3888888888888889E-3</v>
      </c>
      <c r="BX27" s="986">
        <f t="shared" si="34"/>
        <v>0.41319444444444431</v>
      </c>
      <c r="BY27" s="146"/>
      <c r="BZ27" s="127"/>
      <c r="CA27" s="127">
        <f t="shared" si="42"/>
        <v>6.5972222222222043E-2</v>
      </c>
      <c r="CB27" s="128">
        <f t="shared" si="35"/>
        <v>18.366315789473735</v>
      </c>
      <c r="CC27" s="129"/>
      <c r="CD27" s="134">
        <f t="shared" si="36"/>
        <v>94.999999999999744</v>
      </c>
      <c r="CE27" s="134">
        <f t="shared" si="37"/>
        <v>29.08</v>
      </c>
      <c r="CG27" s="281">
        <f t="shared" si="40"/>
        <v>6.5972222222222043E-2</v>
      </c>
      <c r="CH27" s="135">
        <f t="shared" si="38"/>
        <v>94.999999999999744</v>
      </c>
      <c r="CI27" s="282">
        <f t="shared" si="41"/>
        <v>1.583333333333329</v>
      </c>
    </row>
    <row r="28" spans="1:87" x14ac:dyDescent="0.2">
      <c r="A28" s="1292"/>
      <c r="B28" s="1056">
        <v>5</v>
      </c>
      <c r="C28" s="1053">
        <v>2.7777777777777776E-2</v>
      </c>
      <c r="D28" s="1067">
        <f t="shared" si="39"/>
        <v>0.37500000000000006</v>
      </c>
      <c r="E28" s="126">
        <v>0</v>
      </c>
      <c r="G28" s="996">
        <v>1.3888888888888889E-3</v>
      </c>
      <c r="H28" s="996">
        <f t="shared" si="0"/>
        <v>0.37638888888888894</v>
      </c>
      <c r="I28" s="1092">
        <v>2.0833333333333333E-3</v>
      </c>
      <c r="J28" s="996">
        <f t="shared" si="1"/>
        <v>0.37847222222222227</v>
      </c>
      <c r="K28" s="1092">
        <v>2.0833333333333333E-3</v>
      </c>
      <c r="L28" s="996">
        <f t="shared" si="2"/>
        <v>0.38055555555555559</v>
      </c>
      <c r="M28" s="1092">
        <v>4.8611111111111112E-3</v>
      </c>
      <c r="N28" s="996">
        <f t="shared" si="3"/>
        <v>0.38541666666666669</v>
      </c>
      <c r="O28" s="1092">
        <v>4.8611111111111112E-3</v>
      </c>
      <c r="P28" s="996">
        <f t="shared" si="4"/>
        <v>0.39027777777777778</v>
      </c>
      <c r="Q28" s="1092">
        <v>4.8611111111111112E-3</v>
      </c>
      <c r="R28" s="996">
        <f t="shared" si="5"/>
        <v>0.39513888888888887</v>
      </c>
      <c r="S28" s="1092">
        <v>4.8611111111111112E-3</v>
      </c>
      <c r="T28" s="996">
        <f t="shared" si="6"/>
        <v>0.39999999999999997</v>
      </c>
      <c r="U28" s="1092">
        <v>1.0416666666666666E-2</v>
      </c>
      <c r="V28" s="996">
        <f t="shared" si="7"/>
        <v>0.41041666666666665</v>
      </c>
      <c r="W28" s="1092">
        <v>6.2499999999999995E-3</v>
      </c>
      <c r="X28" s="996">
        <f t="shared" si="8"/>
        <v>0.41666666666666663</v>
      </c>
      <c r="Y28" s="1092">
        <v>4.8611111111111112E-3</v>
      </c>
      <c r="Z28" s="996">
        <f t="shared" si="9"/>
        <v>0.42152777777777772</v>
      </c>
      <c r="AA28" s="1092">
        <v>4.8611111111111112E-3</v>
      </c>
      <c r="AB28" s="996">
        <f t="shared" si="10"/>
        <v>0.42638888888888882</v>
      </c>
      <c r="AC28" s="1092">
        <v>4.1666666666666666E-3</v>
      </c>
      <c r="AD28" s="996">
        <f t="shared" si="11"/>
        <v>0.43055555555555547</v>
      </c>
      <c r="AE28" s="1092">
        <v>4.8611111111111112E-3</v>
      </c>
      <c r="AF28" s="996">
        <f t="shared" si="12"/>
        <v>0.43541666666666656</v>
      </c>
      <c r="AG28" s="1092">
        <v>2.0833333333333333E-3</v>
      </c>
      <c r="AH28" s="996">
        <f t="shared" si="13"/>
        <v>0.43749999999999989</v>
      </c>
      <c r="AI28" s="1092">
        <v>2.0833333333333333E-3</v>
      </c>
      <c r="AJ28" s="996">
        <f t="shared" si="14"/>
        <v>0.43958333333333321</v>
      </c>
      <c r="AK28" s="996">
        <v>0</v>
      </c>
      <c r="AL28" s="996">
        <f t="shared" si="15"/>
        <v>0.43958333333333321</v>
      </c>
      <c r="AM28" s="996">
        <v>0</v>
      </c>
      <c r="AN28" s="996">
        <f t="shared" si="16"/>
        <v>0.43958333333333321</v>
      </c>
      <c r="AO28" s="996">
        <v>0</v>
      </c>
      <c r="AP28" s="996">
        <f t="shared" si="17"/>
        <v>0.43958333333333321</v>
      </c>
      <c r="AQ28" s="996">
        <v>0</v>
      </c>
      <c r="AR28" s="996">
        <f t="shared" si="18"/>
        <v>0.43958333333333321</v>
      </c>
      <c r="AS28" s="996">
        <v>0</v>
      </c>
      <c r="AT28" s="996">
        <f t="shared" si="19"/>
        <v>0.43958333333333321</v>
      </c>
      <c r="AU28" s="996">
        <v>0</v>
      </c>
      <c r="AV28" s="996">
        <f t="shared" si="20"/>
        <v>0.43958333333333321</v>
      </c>
      <c r="AW28" s="996">
        <v>0</v>
      </c>
      <c r="AX28" s="996">
        <f t="shared" si="21"/>
        <v>0.43958333333333321</v>
      </c>
      <c r="AY28" s="996">
        <v>0</v>
      </c>
      <c r="AZ28" s="996">
        <f t="shared" si="22"/>
        <v>0.43958333333333321</v>
      </c>
      <c r="BA28" s="996">
        <v>0</v>
      </c>
      <c r="BB28" s="996">
        <f t="shared" si="23"/>
        <v>0.43958333333333321</v>
      </c>
      <c r="BC28" s="996">
        <v>0</v>
      </c>
      <c r="BD28" s="996">
        <f t="shared" si="24"/>
        <v>0.43958333333333321</v>
      </c>
      <c r="BE28" s="996">
        <v>0</v>
      </c>
      <c r="BF28" s="996">
        <f t="shared" si="25"/>
        <v>0.43958333333333321</v>
      </c>
      <c r="BG28" s="996">
        <v>0</v>
      </c>
      <c r="BH28" s="996">
        <f t="shared" si="26"/>
        <v>0.43958333333333321</v>
      </c>
      <c r="BI28" s="996">
        <v>0</v>
      </c>
      <c r="BJ28" s="996">
        <f t="shared" si="27"/>
        <v>0.43958333333333321</v>
      </c>
      <c r="BK28" s="996">
        <v>0</v>
      </c>
      <c r="BL28" s="996">
        <f t="shared" si="28"/>
        <v>0.43958333333333321</v>
      </c>
      <c r="BM28" s="996">
        <v>0</v>
      </c>
      <c r="BN28" s="996">
        <f t="shared" si="29"/>
        <v>0.43958333333333321</v>
      </c>
      <c r="BO28" s="996">
        <v>0</v>
      </c>
      <c r="BP28" s="996">
        <f t="shared" si="30"/>
        <v>0.43958333333333321</v>
      </c>
      <c r="BQ28" s="996">
        <v>0</v>
      </c>
      <c r="BR28" s="996">
        <f t="shared" si="31"/>
        <v>0.43958333333333321</v>
      </c>
      <c r="BS28" s="996">
        <v>0</v>
      </c>
      <c r="BT28" s="996">
        <f t="shared" si="32"/>
        <v>0.43958333333333321</v>
      </c>
      <c r="BU28" s="996">
        <v>0</v>
      </c>
      <c r="BV28" s="996">
        <f t="shared" si="33"/>
        <v>0.43958333333333321</v>
      </c>
      <c r="BW28" s="1093">
        <v>1.3888888888888889E-3</v>
      </c>
      <c r="BX28" s="986">
        <f t="shared" si="34"/>
        <v>0.4409722222222221</v>
      </c>
      <c r="BY28" s="145"/>
      <c r="BZ28" s="127"/>
      <c r="CA28" s="127">
        <f t="shared" si="42"/>
        <v>6.5972222222222043E-2</v>
      </c>
      <c r="CB28" s="128">
        <f t="shared" si="35"/>
        <v>18.366315789473735</v>
      </c>
      <c r="CC28" s="129"/>
      <c r="CD28" s="134">
        <f t="shared" si="36"/>
        <v>94.999999999999744</v>
      </c>
      <c r="CE28" s="134">
        <f t="shared" si="37"/>
        <v>29.08</v>
      </c>
      <c r="CG28" s="281">
        <f t="shared" si="40"/>
        <v>6.5972222222222043E-2</v>
      </c>
      <c r="CH28" s="135">
        <f t="shared" si="38"/>
        <v>94.999999999999744</v>
      </c>
      <c r="CI28" s="282">
        <f t="shared" si="41"/>
        <v>1.583333333333329</v>
      </c>
    </row>
    <row r="29" spans="1:87" x14ac:dyDescent="0.2">
      <c r="A29" s="1292"/>
      <c r="B29" s="1056">
        <v>6</v>
      </c>
      <c r="C29" s="1053">
        <v>4.1666666666666664E-2</v>
      </c>
      <c r="D29" s="1067">
        <f t="shared" si="39"/>
        <v>0.41666666666666674</v>
      </c>
      <c r="E29" s="126">
        <v>0</v>
      </c>
      <c r="G29" s="996">
        <v>1.3888888888888889E-3</v>
      </c>
      <c r="H29" s="996">
        <f t="shared" si="0"/>
        <v>0.41805555555555562</v>
      </c>
      <c r="I29" s="1092">
        <v>2.0833333333333333E-3</v>
      </c>
      <c r="J29" s="996">
        <f t="shared" si="1"/>
        <v>0.42013888888888895</v>
      </c>
      <c r="K29" s="1092">
        <v>2.0833333333333333E-3</v>
      </c>
      <c r="L29" s="996">
        <f t="shared" si="2"/>
        <v>0.42222222222222228</v>
      </c>
      <c r="M29" s="1092">
        <v>4.8611111111111112E-3</v>
      </c>
      <c r="N29" s="996">
        <f t="shared" si="3"/>
        <v>0.42708333333333337</v>
      </c>
      <c r="O29" s="1092">
        <v>4.8611111111111112E-3</v>
      </c>
      <c r="P29" s="996">
        <f t="shared" si="4"/>
        <v>0.43194444444444446</v>
      </c>
      <c r="Q29" s="1092">
        <v>4.8611111111111112E-3</v>
      </c>
      <c r="R29" s="996">
        <f t="shared" si="5"/>
        <v>0.43680555555555556</v>
      </c>
      <c r="S29" s="1092">
        <v>4.8611111111111112E-3</v>
      </c>
      <c r="T29" s="996">
        <f t="shared" si="6"/>
        <v>0.44166666666666665</v>
      </c>
      <c r="U29" s="1092">
        <v>1.0416666666666666E-2</v>
      </c>
      <c r="V29" s="996">
        <f t="shared" si="7"/>
        <v>0.45208333333333334</v>
      </c>
      <c r="W29" s="1092">
        <v>6.2499999999999995E-3</v>
      </c>
      <c r="X29" s="996">
        <f t="shared" si="8"/>
        <v>0.45833333333333331</v>
      </c>
      <c r="Y29" s="1092">
        <v>4.8611111111111112E-3</v>
      </c>
      <c r="Z29" s="996">
        <f t="shared" si="9"/>
        <v>0.46319444444444441</v>
      </c>
      <c r="AA29" s="1092">
        <v>4.8611111111111112E-3</v>
      </c>
      <c r="AB29" s="996">
        <f t="shared" si="10"/>
        <v>0.4680555555555555</v>
      </c>
      <c r="AC29" s="1092">
        <v>4.1666666666666666E-3</v>
      </c>
      <c r="AD29" s="996">
        <f t="shared" si="11"/>
        <v>0.47222222222222215</v>
      </c>
      <c r="AE29" s="1092">
        <v>4.8611111111111112E-3</v>
      </c>
      <c r="AF29" s="996">
        <f t="shared" si="12"/>
        <v>0.47708333333333325</v>
      </c>
      <c r="AG29" s="1092">
        <v>2.0833333333333333E-3</v>
      </c>
      <c r="AH29" s="996">
        <f t="shared" si="13"/>
        <v>0.47916666666666657</v>
      </c>
      <c r="AI29" s="1092">
        <v>2.0833333333333333E-3</v>
      </c>
      <c r="AJ29" s="996">
        <f t="shared" si="14"/>
        <v>0.4812499999999999</v>
      </c>
      <c r="AK29" s="996">
        <v>0</v>
      </c>
      <c r="AL29" s="996">
        <f t="shared" si="15"/>
        <v>0.4812499999999999</v>
      </c>
      <c r="AM29" s="996">
        <v>0</v>
      </c>
      <c r="AN29" s="996">
        <f t="shared" si="16"/>
        <v>0.4812499999999999</v>
      </c>
      <c r="AO29" s="996">
        <v>0</v>
      </c>
      <c r="AP29" s="996">
        <f t="shared" si="17"/>
        <v>0.4812499999999999</v>
      </c>
      <c r="AQ29" s="996">
        <v>0</v>
      </c>
      <c r="AR29" s="996">
        <f t="shared" si="18"/>
        <v>0.4812499999999999</v>
      </c>
      <c r="AS29" s="996">
        <v>0</v>
      </c>
      <c r="AT29" s="996">
        <f t="shared" si="19"/>
        <v>0.4812499999999999</v>
      </c>
      <c r="AU29" s="996">
        <v>0</v>
      </c>
      <c r="AV29" s="996">
        <f t="shared" si="20"/>
        <v>0.4812499999999999</v>
      </c>
      <c r="AW29" s="996">
        <v>0</v>
      </c>
      <c r="AX29" s="996">
        <f t="shared" si="21"/>
        <v>0.4812499999999999</v>
      </c>
      <c r="AY29" s="996">
        <v>0</v>
      </c>
      <c r="AZ29" s="996">
        <f t="shared" si="22"/>
        <v>0.4812499999999999</v>
      </c>
      <c r="BA29" s="996">
        <v>0</v>
      </c>
      <c r="BB29" s="996">
        <f t="shared" si="23"/>
        <v>0.4812499999999999</v>
      </c>
      <c r="BC29" s="996">
        <v>0</v>
      </c>
      <c r="BD29" s="996">
        <f t="shared" si="24"/>
        <v>0.4812499999999999</v>
      </c>
      <c r="BE29" s="996">
        <v>0</v>
      </c>
      <c r="BF29" s="996">
        <f t="shared" si="25"/>
        <v>0.4812499999999999</v>
      </c>
      <c r="BG29" s="996">
        <v>0</v>
      </c>
      <c r="BH29" s="996">
        <f t="shared" si="26"/>
        <v>0.4812499999999999</v>
      </c>
      <c r="BI29" s="996">
        <v>0</v>
      </c>
      <c r="BJ29" s="996">
        <f t="shared" si="27"/>
        <v>0.4812499999999999</v>
      </c>
      <c r="BK29" s="996">
        <v>0</v>
      </c>
      <c r="BL29" s="996">
        <f t="shared" si="28"/>
        <v>0.4812499999999999</v>
      </c>
      <c r="BM29" s="996">
        <v>0</v>
      </c>
      <c r="BN29" s="996">
        <f t="shared" si="29"/>
        <v>0.4812499999999999</v>
      </c>
      <c r="BO29" s="996">
        <v>0</v>
      </c>
      <c r="BP29" s="996">
        <f t="shared" si="30"/>
        <v>0.4812499999999999</v>
      </c>
      <c r="BQ29" s="996">
        <v>0</v>
      </c>
      <c r="BR29" s="996">
        <f t="shared" si="31"/>
        <v>0.4812499999999999</v>
      </c>
      <c r="BS29" s="996">
        <v>0</v>
      </c>
      <c r="BT29" s="996">
        <f t="shared" si="32"/>
        <v>0.4812499999999999</v>
      </c>
      <c r="BU29" s="996">
        <v>0</v>
      </c>
      <c r="BV29" s="996">
        <f t="shared" si="33"/>
        <v>0.4812499999999999</v>
      </c>
      <c r="BW29" s="1093">
        <v>1.3888888888888889E-3</v>
      </c>
      <c r="BX29" s="986">
        <f t="shared" si="34"/>
        <v>0.48263888888888878</v>
      </c>
      <c r="BY29" s="146"/>
      <c r="BZ29" s="127"/>
      <c r="CA29" s="127">
        <f t="shared" si="42"/>
        <v>6.5972222222222043E-2</v>
      </c>
      <c r="CB29" s="128">
        <f t="shared" si="35"/>
        <v>18.366315789473735</v>
      </c>
      <c r="CC29" s="129"/>
      <c r="CD29" s="134">
        <f t="shared" si="36"/>
        <v>94.999999999999744</v>
      </c>
      <c r="CE29" s="134">
        <f t="shared" si="37"/>
        <v>29.08</v>
      </c>
      <c r="CG29" s="281">
        <f t="shared" si="40"/>
        <v>6.5972222222222043E-2</v>
      </c>
      <c r="CH29" s="135">
        <f t="shared" si="38"/>
        <v>94.999999999999744</v>
      </c>
      <c r="CI29" s="282">
        <f t="shared" si="41"/>
        <v>1.583333333333329</v>
      </c>
    </row>
    <row r="30" spans="1:87" x14ac:dyDescent="0.2">
      <c r="A30" s="1292"/>
      <c r="B30" s="1056">
        <v>7</v>
      </c>
      <c r="C30" s="1053">
        <v>4.1666666666666664E-2</v>
      </c>
      <c r="D30" s="1067">
        <f t="shared" si="39"/>
        <v>0.45833333333333343</v>
      </c>
      <c r="E30" s="126">
        <v>0</v>
      </c>
      <c r="G30" s="996">
        <v>1.3888888888888889E-3</v>
      </c>
      <c r="H30" s="996">
        <f t="shared" si="0"/>
        <v>0.45972222222222231</v>
      </c>
      <c r="I30" s="1092">
        <v>2.0833333333333333E-3</v>
      </c>
      <c r="J30" s="996">
        <f t="shared" si="1"/>
        <v>0.46180555555555564</v>
      </c>
      <c r="K30" s="1092">
        <v>2.0833333333333333E-3</v>
      </c>
      <c r="L30" s="996">
        <f t="shared" si="2"/>
        <v>0.46388888888888896</v>
      </c>
      <c r="M30" s="1092">
        <v>4.8611111111111112E-3</v>
      </c>
      <c r="N30" s="996">
        <f t="shared" si="3"/>
        <v>0.46875000000000006</v>
      </c>
      <c r="O30" s="1092">
        <v>4.8611111111111112E-3</v>
      </c>
      <c r="P30" s="996">
        <f t="shared" si="4"/>
        <v>0.47361111111111115</v>
      </c>
      <c r="Q30" s="1092">
        <v>4.8611111111111112E-3</v>
      </c>
      <c r="R30" s="996">
        <f t="shared" si="5"/>
        <v>0.47847222222222224</v>
      </c>
      <c r="S30" s="1092">
        <v>4.8611111111111112E-3</v>
      </c>
      <c r="T30" s="996">
        <f t="shared" si="6"/>
        <v>0.48333333333333334</v>
      </c>
      <c r="U30" s="1092">
        <v>1.0416666666666666E-2</v>
      </c>
      <c r="V30" s="996">
        <f t="shared" si="7"/>
        <v>0.49375000000000002</v>
      </c>
      <c r="W30" s="1092">
        <v>6.2499999999999995E-3</v>
      </c>
      <c r="X30" s="996">
        <f t="shared" si="8"/>
        <v>0.5</v>
      </c>
      <c r="Y30" s="1092">
        <v>4.8611111111111112E-3</v>
      </c>
      <c r="Z30" s="996">
        <f t="shared" si="9"/>
        <v>0.50486111111111109</v>
      </c>
      <c r="AA30" s="1092">
        <v>4.8611111111111112E-3</v>
      </c>
      <c r="AB30" s="996">
        <f t="shared" si="10"/>
        <v>0.50972222222222219</v>
      </c>
      <c r="AC30" s="1092">
        <v>4.1666666666666666E-3</v>
      </c>
      <c r="AD30" s="996">
        <f t="shared" si="11"/>
        <v>0.51388888888888884</v>
      </c>
      <c r="AE30" s="1092">
        <v>4.8611111111111112E-3</v>
      </c>
      <c r="AF30" s="996">
        <f t="shared" si="12"/>
        <v>0.51874999999999993</v>
      </c>
      <c r="AG30" s="1092">
        <v>2.0833333333333333E-3</v>
      </c>
      <c r="AH30" s="996">
        <f t="shared" si="13"/>
        <v>0.52083333333333326</v>
      </c>
      <c r="AI30" s="1092">
        <v>2.0833333333333333E-3</v>
      </c>
      <c r="AJ30" s="996">
        <f t="shared" si="14"/>
        <v>0.52291666666666659</v>
      </c>
      <c r="AK30" s="996">
        <v>0</v>
      </c>
      <c r="AL30" s="996">
        <f t="shared" si="15"/>
        <v>0.52291666666666659</v>
      </c>
      <c r="AM30" s="996">
        <v>0</v>
      </c>
      <c r="AN30" s="996">
        <f t="shared" si="16"/>
        <v>0.52291666666666659</v>
      </c>
      <c r="AO30" s="996">
        <v>0</v>
      </c>
      <c r="AP30" s="996">
        <f t="shared" si="17"/>
        <v>0.52291666666666659</v>
      </c>
      <c r="AQ30" s="996">
        <v>0</v>
      </c>
      <c r="AR30" s="996">
        <f t="shared" si="18"/>
        <v>0.52291666666666659</v>
      </c>
      <c r="AS30" s="996">
        <v>0</v>
      </c>
      <c r="AT30" s="996">
        <f t="shared" si="19"/>
        <v>0.52291666666666659</v>
      </c>
      <c r="AU30" s="996">
        <v>0</v>
      </c>
      <c r="AV30" s="996">
        <f t="shared" si="20"/>
        <v>0.52291666666666659</v>
      </c>
      <c r="AW30" s="996">
        <v>0</v>
      </c>
      <c r="AX30" s="996">
        <f t="shared" si="21"/>
        <v>0.52291666666666659</v>
      </c>
      <c r="AY30" s="996">
        <v>0</v>
      </c>
      <c r="AZ30" s="996">
        <f t="shared" si="22"/>
        <v>0.52291666666666659</v>
      </c>
      <c r="BA30" s="996">
        <v>0</v>
      </c>
      <c r="BB30" s="996">
        <f t="shared" si="23"/>
        <v>0.52291666666666659</v>
      </c>
      <c r="BC30" s="996">
        <v>0</v>
      </c>
      <c r="BD30" s="996">
        <f t="shared" si="24"/>
        <v>0.52291666666666659</v>
      </c>
      <c r="BE30" s="996">
        <v>0</v>
      </c>
      <c r="BF30" s="996">
        <f t="shared" si="25"/>
        <v>0.52291666666666659</v>
      </c>
      <c r="BG30" s="996">
        <v>0</v>
      </c>
      <c r="BH30" s="996">
        <f t="shared" si="26"/>
        <v>0.52291666666666659</v>
      </c>
      <c r="BI30" s="996">
        <v>0</v>
      </c>
      <c r="BJ30" s="996">
        <f t="shared" si="27"/>
        <v>0.52291666666666659</v>
      </c>
      <c r="BK30" s="996">
        <v>0</v>
      </c>
      <c r="BL30" s="996">
        <f t="shared" si="28"/>
        <v>0.52291666666666659</v>
      </c>
      <c r="BM30" s="996">
        <v>0</v>
      </c>
      <c r="BN30" s="996">
        <f t="shared" si="29"/>
        <v>0.52291666666666659</v>
      </c>
      <c r="BO30" s="996">
        <v>0</v>
      </c>
      <c r="BP30" s="996">
        <f t="shared" si="30"/>
        <v>0.52291666666666659</v>
      </c>
      <c r="BQ30" s="996">
        <v>0</v>
      </c>
      <c r="BR30" s="996">
        <f t="shared" si="31"/>
        <v>0.52291666666666659</v>
      </c>
      <c r="BS30" s="996">
        <v>0</v>
      </c>
      <c r="BT30" s="996">
        <f t="shared" si="32"/>
        <v>0.52291666666666659</v>
      </c>
      <c r="BU30" s="996">
        <v>0</v>
      </c>
      <c r="BV30" s="996">
        <f t="shared" si="33"/>
        <v>0.52291666666666659</v>
      </c>
      <c r="BW30" s="1093">
        <v>1.3888888888888889E-3</v>
      </c>
      <c r="BX30" s="986">
        <f t="shared" si="34"/>
        <v>0.52430555555555547</v>
      </c>
      <c r="BY30" s="146"/>
      <c r="BZ30" s="127"/>
      <c r="CA30" s="127">
        <f t="shared" si="42"/>
        <v>6.5972222222222043E-2</v>
      </c>
      <c r="CB30" s="128">
        <f t="shared" si="35"/>
        <v>18.366315789473735</v>
      </c>
      <c r="CC30" s="129"/>
      <c r="CD30" s="134">
        <f t="shared" si="36"/>
        <v>94.999999999999744</v>
      </c>
      <c r="CE30" s="134">
        <f t="shared" si="37"/>
        <v>29.08</v>
      </c>
      <c r="CG30" s="281">
        <f t="shared" si="40"/>
        <v>6.5972222222222043E-2</v>
      </c>
      <c r="CH30" s="135">
        <f t="shared" si="38"/>
        <v>94.999999999999744</v>
      </c>
      <c r="CI30" s="282">
        <f t="shared" si="41"/>
        <v>1.583333333333329</v>
      </c>
    </row>
    <row r="31" spans="1:87" x14ac:dyDescent="0.2">
      <c r="A31" s="1292"/>
      <c r="B31" s="1056">
        <v>8</v>
      </c>
      <c r="C31" s="1053">
        <v>4.1666666666666664E-2</v>
      </c>
      <c r="D31" s="1067">
        <f t="shared" si="39"/>
        <v>0.50000000000000011</v>
      </c>
      <c r="E31" s="126">
        <v>0</v>
      </c>
      <c r="G31" s="996">
        <v>1.3888888888888889E-3</v>
      </c>
      <c r="H31" s="996">
        <f t="shared" si="0"/>
        <v>0.50138888888888899</v>
      </c>
      <c r="I31" s="1092">
        <v>2.0833333333333333E-3</v>
      </c>
      <c r="J31" s="996">
        <f t="shared" si="1"/>
        <v>0.50347222222222232</v>
      </c>
      <c r="K31" s="1092">
        <v>2.0833333333333333E-3</v>
      </c>
      <c r="L31" s="996">
        <f t="shared" si="2"/>
        <v>0.50555555555555565</v>
      </c>
      <c r="M31" s="1092">
        <v>4.8611111111111112E-3</v>
      </c>
      <c r="N31" s="996">
        <f t="shared" si="3"/>
        <v>0.51041666666666674</v>
      </c>
      <c r="O31" s="1092">
        <v>4.8611111111111112E-3</v>
      </c>
      <c r="P31" s="996">
        <f t="shared" si="4"/>
        <v>0.51527777777777783</v>
      </c>
      <c r="Q31" s="1092">
        <v>4.8611111111111112E-3</v>
      </c>
      <c r="R31" s="996">
        <f t="shared" si="5"/>
        <v>0.52013888888888893</v>
      </c>
      <c r="S31" s="1092">
        <v>4.8611111111111112E-3</v>
      </c>
      <c r="T31" s="996">
        <f t="shared" si="6"/>
        <v>0.52500000000000002</v>
      </c>
      <c r="U31" s="1092">
        <v>1.0416666666666666E-2</v>
      </c>
      <c r="V31" s="996">
        <f t="shared" si="7"/>
        <v>0.53541666666666665</v>
      </c>
      <c r="W31" s="1092">
        <v>6.2499999999999995E-3</v>
      </c>
      <c r="X31" s="996">
        <f t="shared" si="8"/>
        <v>0.54166666666666663</v>
      </c>
      <c r="Y31" s="1092">
        <v>4.8611111111111112E-3</v>
      </c>
      <c r="Z31" s="996">
        <f t="shared" si="9"/>
        <v>0.54652777777777772</v>
      </c>
      <c r="AA31" s="1092">
        <v>4.8611111111111112E-3</v>
      </c>
      <c r="AB31" s="996">
        <f t="shared" si="10"/>
        <v>0.55138888888888882</v>
      </c>
      <c r="AC31" s="1092">
        <v>4.1666666666666666E-3</v>
      </c>
      <c r="AD31" s="996">
        <f t="shared" si="11"/>
        <v>0.55555555555555547</v>
      </c>
      <c r="AE31" s="1092">
        <v>4.8611111111111112E-3</v>
      </c>
      <c r="AF31" s="996">
        <f t="shared" si="12"/>
        <v>0.56041666666666656</v>
      </c>
      <c r="AG31" s="1092">
        <v>2.0833333333333333E-3</v>
      </c>
      <c r="AH31" s="996">
        <f t="shared" si="13"/>
        <v>0.56249999999999989</v>
      </c>
      <c r="AI31" s="1092">
        <v>2.0833333333333333E-3</v>
      </c>
      <c r="AJ31" s="996">
        <f t="shared" si="14"/>
        <v>0.56458333333333321</v>
      </c>
      <c r="AK31" s="996">
        <v>0</v>
      </c>
      <c r="AL31" s="996">
        <f t="shared" si="15"/>
        <v>0.56458333333333321</v>
      </c>
      <c r="AM31" s="996">
        <v>0</v>
      </c>
      <c r="AN31" s="996">
        <f t="shared" si="16"/>
        <v>0.56458333333333321</v>
      </c>
      <c r="AO31" s="996">
        <v>0</v>
      </c>
      <c r="AP31" s="996">
        <f t="shared" si="17"/>
        <v>0.56458333333333321</v>
      </c>
      <c r="AQ31" s="996">
        <v>0</v>
      </c>
      <c r="AR31" s="996">
        <f t="shared" si="18"/>
        <v>0.56458333333333321</v>
      </c>
      <c r="AS31" s="996">
        <v>0</v>
      </c>
      <c r="AT31" s="996">
        <f t="shared" si="19"/>
        <v>0.56458333333333321</v>
      </c>
      <c r="AU31" s="996">
        <v>0</v>
      </c>
      <c r="AV31" s="996">
        <f t="shared" si="20"/>
        <v>0.56458333333333321</v>
      </c>
      <c r="AW31" s="996">
        <v>0</v>
      </c>
      <c r="AX31" s="996">
        <f t="shared" si="21"/>
        <v>0.56458333333333321</v>
      </c>
      <c r="AY31" s="996">
        <v>0</v>
      </c>
      <c r="AZ31" s="996">
        <f t="shared" si="22"/>
        <v>0.56458333333333321</v>
      </c>
      <c r="BA31" s="996">
        <v>0</v>
      </c>
      <c r="BB31" s="996">
        <f t="shared" si="23"/>
        <v>0.56458333333333321</v>
      </c>
      <c r="BC31" s="996">
        <v>0</v>
      </c>
      <c r="BD31" s="996">
        <f t="shared" si="24"/>
        <v>0.56458333333333321</v>
      </c>
      <c r="BE31" s="996">
        <v>0</v>
      </c>
      <c r="BF31" s="996">
        <f t="shared" si="25"/>
        <v>0.56458333333333321</v>
      </c>
      <c r="BG31" s="996">
        <v>0</v>
      </c>
      <c r="BH31" s="996">
        <f t="shared" si="26"/>
        <v>0.56458333333333321</v>
      </c>
      <c r="BI31" s="996">
        <v>0</v>
      </c>
      <c r="BJ31" s="996">
        <f t="shared" si="27"/>
        <v>0.56458333333333321</v>
      </c>
      <c r="BK31" s="996">
        <v>0</v>
      </c>
      <c r="BL31" s="996">
        <f t="shared" si="28"/>
        <v>0.56458333333333321</v>
      </c>
      <c r="BM31" s="996">
        <v>0</v>
      </c>
      <c r="BN31" s="996">
        <f t="shared" si="29"/>
        <v>0.56458333333333321</v>
      </c>
      <c r="BO31" s="996">
        <v>0</v>
      </c>
      <c r="BP31" s="996">
        <f t="shared" si="30"/>
        <v>0.56458333333333321</v>
      </c>
      <c r="BQ31" s="996">
        <v>0</v>
      </c>
      <c r="BR31" s="996">
        <f t="shared" si="31"/>
        <v>0.56458333333333321</v>
      </c>
      <c r="BS31" s="996">
        <v>0</v>
      </c>
      <c r="BT31" s="996">
        <f t="shared" si="32"/>
        <v>0.56458333333333321</v>
      </c>
      <c r="BU31" s="996">
        <v>0</v>
      </c>
      <c r="BV31" s="996">
        <f t="shared" si="33"/>
        <v>0.56458333333333321</v>
      </c>
      <c r="BW31" s="1093">
        <v>1.3888888888888889E-3</v>
      </c>
      <c r="BX31" s="986">
        <f t="shared" si="34"/>
        <v>0.5659722222222221</v>
      </c>
      <c r="BY31" s="146"/>
      <c r="BZ31" s="127"/>
      <c r="CA31" s="127">
        <f t="shared" si="42"/>
        <v>6.5972222222221988E-2</v>
      </c>
      <c r="CB31" s="128">
        <f t="shared" si="35"/>
        <v>18.366315789473749</v>
      </c>
      <c r="CC31" s="129"/>
      <c r="CD31" s="134">
        <f t="shared" si="36"/>
        <v>94.999999999999659</v>
      </c>
      <c r="CE31" s="134">
        <f t="shared" si="37"/>
        <v>29.08</v>
      </c>
      <c r="CG31" s="281">
        <f t="shared" si="40"/>
        <v>6.5972222222221988E-2</v>
      </c>
      <c r="CH31" s="135">
        <f t="shared" si="38"/>
        <v>94.999999999999659</v>
      </c>
      <c r="CI31" s="282">
        <f t="shared" si="41"/>
        <v>1.5833333333333277</v>
      </c>
    </row>
    <row r="32" spans="1:87" x14ac:dyDescent="0.2">
      <c r="A32" s="1292"/>
      <c r="B32" s="1056">
        <v>9</v>
      </c>
      <c r="C32" s="1053">
        <v>4.1666666666666664E-2</v>
      </c>
      <c r="D32" s="1067">
        <f t="shared" si="39"/>
        <v>0.54166666666666674</v>
      </c>
      <c r="E32" s="126">
        <v>0</v>
      </c>
      <c r="G32" s="996">
        <v>1.3888888888888889E-3</v>
      </c>
      <c r="H32" s="996">
        <f t="shared" si="0"/>
        <v>0.54305555555555562</v>
      </c>
      <c r="I32" s="1092">
        <v>2.0833333333333333E-3</v>
      </c>
      <c r="J32" s="996">
        <f t="shared" si="1"/>
        <v>0.54513888888888895</v>
      </c>
      <c r="K32" s="1092">
        <v>2.0833333333333333E-3</v>
      </c>
      <c r="L32" s="996">
        <f t="shared" si="2"/>
        <v>0.54722222222222228</v>
      </c>
      <c r="M32" s="1092">
        <v>4.8611111111111112E-3</v>
      </c>
      <c r="N32" s="996">
        <f t="shared" si="3"/>
        <v>0.55208333333333337</v>
      </c>
      <c r="O32" s="1092">
        <v>4.8611111111111112E-3</v>
      </c>
      <c r="P32" s="996">
        <f t="shared" si="4"/>
        <v>0.55694444444444446</v>
      </c>
      <c r="Q32" s="1092">
        <v>4.8611111111111112E-3</v>
      </c>
      <c r="R32" s="996">
        <f t="shared" si="5"/>
        <v>0.56180555555555556</v>
      </c>
      <c r="S32" s="1092">
        <v>4.8611111111111112E-3</v>
      </c>
      <c r="T32" s="996">
        <f t="shared" si="6"/>
        <v>0.56666666666666665</v>
      </c>
      <c r="U32" s="1092">
        <v>1.0416666666666666E-2</v>
      </c>
      <c r="V32" s="996">
        <f t="shared" si="7"/>
        <v>0.57708333333333328</v>
      </c>
      <c r="W32" s="1092">
        <v>6.2499999999999995E-3</v>
      </c>
      <c r="X32" s="996">
        <f t="shared" si="8"/>
        <v>0.58333333333333326</v>
      </c>
      <c r="Y32" s="1092">
        <v>4.8611111111111112E-3</v>
      </c>
      <c r="Z32" s="996">
        <f t="shared" si="9"/>
        <v>0.58819444444444435</v>
      </c>
      <c r="AA32" s="1092">
        <v>4.8611111111111112E-3</v>
      </c>
      <c r="AB32" s="996">
        <f t="shared" si="10"/>
        <v>0.59305555555555545</v>
      </c>
      <c r="AC32" s="1092">
        <v>4.1666666666666666E-3</v>
      </c>
      <c r="AD32" s="996">
        <f t="shared" si="11"/>
        <v>0.5972222222222221</v>
      </c>
      <c r="AE32" s="1092">
        <v>4.8611111111111112E-3</v>
      </c>
      <c r="AF32" s="996">
        <f t="shared" si="12"/>
        <v>0.60208333333333319</v>
      </c>
      <c r="AG32" s="1092">
        <v>2.0833333333333333E-3</v>
      </c>
      <c r="AH32" s="996">
        <f t="shared" si="13"/>
        <v>0.60416666666666652</v>
      </c>
      <c r="AI32" s="1092">
        <v>2.0833333333333333E-3</v>
      </c>
      <c r="AJ32" s="996">
        <f t="shared" si="14"/>
        <v>0.60624999999999984</v>
      </c>
      <c r="AK32" s="996">
        <v>0</v>
      </c>
      <c r="AL32" s="996">
        <f t="shared" si="15"/>
        <v>0.60624999999999984</v>
      </c>
      <c r="AM32" s="996">
        <v>0</v>
      </c>
      <c r="AN32" s="996">
        <f t="shared" si="16"/>
        <v>0.60624999999999984</v>
      </c>
      <c r="AO32" s="996">
        <v>0</v>
      </c>
      <c r="AP32" s="996">
        <f t="shared" si="17"/>
        <v>0.60624999999999984</v>
      </c>
      <c r="AQ32" s="996">
        <v>0</v>
      </c>
      <c r="AR32" s="996">
        <f t="shared" si="18"/>
        <v>0.60624999999999984</v>
      </c>
      <c r="AS32" s="996">
        <v>0</v>
      </c>
      <c r="AT32" s="996">
        <f t="shared" si="19"/>
        <v>0.60624999999999984</v>
      </c>
      <c r="AU32" s="996">
        <v>0</v>
      </c>
      <c r="AV32" s="996">
        <f t="shared" si="20"/>
        <v>0.60624999999999984</v>
      </c>
      <c r="AW32" s="996">
        <v>0</v>
      </c>
      <c r="AX32" s="996">
        <f t="shared" si="21"/>
        <v>0.60624999999999984</v>
      </c>
      <c r="AY32" s="996">
        <v>0</v>
      </c>
      <c r="AZ32" s="996">
        <f t="shared" si="22"/>
        <v>0.60624999999999984</v>
      </c>
      <c r="BA32" s="996">
        <v>0</v>
      </c>
      <c r="BB32" s="996">
        <f t="shared" si="23"/>
        <v>0.60624999999999984</v>
      </c>
      <c r="BC32" s="996">
        <v>0</v>
      </c>
      <c r="BD32" s="996">
        <f t="shared" si="24"/>
        <v>0.60624999999999984</v>
      </c>
      <c r="BE32" s="996">
        <v>0</v>
      </c>
      <c r="BF32" s="996">
        <f t="shared" si="25"/>
        <v>0.60624999999999984</v>
      </c>
      <c r="BG32" s="996">
        <v>0</v>
      </c>
      <c r="BH32" s="996">
        <f t="shared" si="26"/>
        <v>0.60624999999999984</v>
      </c>
      <c r="BI32" s="996">
        <v>0</v>
      </c>
      <c r="BJ32" s="996">
        <f t="shared" si="27"/>
        <v>0.60624999999999984</v>
      </c>
      <c r="BK32" s="996">
        <v>0</v>
      </c>
      <c r="BL32" s="996">
        <f t="shared" si="28"/>
        <v>0.60624999999999984</v>
      </c>
      <c r="BM32" s="996">
        <v>0</v>
      </c>
      <c r="BN32" s="996">
        <f t="shared" si="29"/>
        <v>0.60624999999999984</v>
      </c>
      <c r="BO32" s="996">
        <v>0</v>
      </c>
      <c r="BP32" s="996">
        <f t="shared" si="30"/>
        <v>0.60624999999999984</v>
      </c>
      <c r="BQ32" s="996">
        <v>0</v>
      </c>
      <c r="BR32" s="996">
        <f t="shared" si="31"/>
        <v>0.60624999999999984</v>
      </c>
      <c r="BS32" s="996">
        <v>0</v>
      </c>
      <c r="BT32" s="996">
        <f t="shared" si="32"/>
        <v>0.60624999999999984</v>
      </c>
      <c r="BU32" s="996">
        <v>0</v>
      </c>
      <c r="BV32" s="996">
        <f t="shared" si="33"/>
        <v>0.60624999999999984</v>
      </c>
      <c r="BW32" s="1093">
        <v>1.3888888888888889E-3</v>
      </c>
      <c r="BX32" s="986">
        <f t="shared" si="34"/>
        <v>0.60763888888888873</v>
      </c>
      <c r="BY32" s="145"/>
      <c r="BZ32" s="127"/>
      <c r="CA32" s="127">
        <f t="shared" si="42"/>
        <v>6.5972222222221988E-2</v>
      </c>
      <c r="CB32" s="128">
        <f t="shared" si="35"/>
        <v>18.366315789473749</v>
      </c>
      <c r="CC32" s="129"/>
      <c r="CD32" s="134">
        <f t="shared" si="36"/>
        <v>94.999999999999659</v>
      </c>
      <c r="CE32" s="134">
        <f t="shared" si="37"/>
        <v>29.08</v>
      </c>
      <c r="CG32" s="281">
        <f t="shared" si="40"/>
        <v>6.5972222222221988E-2</v>
      </c>
      <c r="CH32" s="135">
        <f t="shared" si="38"/>
        <v>94.999999999999659</v>
      </c>
      <c r="CI32" s="282">
        <f t="shared" si="41"/>
        <v>1.5833333333333277</v>
      </c>
    </row>
    <row r="33" spans="1:93" x14ac:dyDescent="0.2">
      <c r="A33" s="1292"/>
      <c r="B33" s="1056">
        <v>10</v>
      </c>
      <c r="C33" s="1053">
        <v>3.125E-2</v>
      </c>
      <c r="D33" s="1067">
        <f t="shared" si="39"/>
        <v>0.57291666666666674</v>
      </c>
      <c r="E33" s="126">
        <v>0</v>
      </c>
      <c r="G33" s="996">
        <v>1.3888888888888889E-3</v>
      </c>
      <c r="H33" s="996">
        <f t="shared" si="0"/>
        <v>0.57430555555555562</v>
      </c>
      <c r="I33" s="1092">
        <v>2.0833333333333333E-3</v>
      </c>
      <c r="J33" s="996">
        <f t="shared" si="1"/>
        <v>0.57638888888888895</v>
      </c>
      <c r="K33" s="1092">
        <v>2.0833333333333333E-3</v>
      </c>
      <c r="L33" s="996">
        <f t="shared" si="2"/>
        <v>0.57847222222222228</v>
      </c>
      <c r="M33" s="1092">
        <v>4.8611111111111112E-3</v>
      </c>
      <c r="N33" s="996">
        <f t="shared" si="3"/>
        <v>0.58333333333333337</v>
      </c>
      <c r="O33" s="1092">
        <v>4.8611111111111112E-3</v>
      </c>
      <c r="P33" s="996">
        <f t="shared" si="4"/>
        <v>0.58819444444444446</v>
      </c>
      <c r="Q33" s="1092">
        <v>4.8611111111111112E-3</v>
      </c>
      <c r="R33" s="996">
        <f t="shared" si="5"/>
        <v>0.59305555555555556</v>
      </c>
      <c r="S33" s="1092">
        <v>4.8611111111111112E-3</v>
      </c>
      <c r="T33" s="996">
        <f t="shared" si="6"/>
        <v>0.59791666666666665</v>
      </c>
      <c r="U33" s="1092">
        <v>1.0416666666666666E-2</v>
      </c>
      <c r="V33" s="996">
        <f t="shared" si="7"/>
        <v>0.60833333333333328</v>
      </c>
      <c r="W33" s="1092">
        <v>6.2499999999999995E-3</v>
      </c>
      <c r="X33" s="996">
        <f t="shared" si="8"/>
        <v>0.61458333333333326</v>
      </c>
      <c r="Y33" s="1092">
        <v>4.8611111111111112E-3</v>
      </c>
      <c r="Z33" s="996">
        <f t="shared" si="9"/>
        <v>0.61944444444444435</v>
      </c>
      <c r="AA33" s="1092">
        <v>4.8611111111111112E-3</v>
      </c>
      <c r="AB33" s="996">
        <f t="shared" si="10"/>
        <v>0.62430555555555545</v>
      </c>
      <c r="AC33" s="1092">
        <v>4.1666666666666666E-3</v>
      </c>
      <c r="AD33" s="996">
        <f t="shared" si="11"/>
        <v>0.6284722222222221</v>
      </c>
      <c r="AE33" s="1092">
        <v>4.8611111111111112E-3</v>
      </c>
      <c r="AF33" s="996">
        <f t="shared" si="12"/>
        <v>0.63333333333333319</v>
      </c>
      <c r="AG33" s="1092">
        <v>2.0833333333333333E-3</v>
      </c>
      <c r="AH33" s="996">
        <f t="shared" si="13"/>
        <v>0.63541666666666652</v>
      </c>
      <c r="AI33" s="1092">
        <v>2.0833333333333333E-3</v>
      </c>
      <c r="AJ33" s="996">
        <f t="shared" si="14"/>
        <v>0.63749999999999984</v>
      </c>
      <c r="AK33" s="996">
        <v>0</v>
      </c>
      <c r="AL33" s="996">
        <f t="shared" si="15"/>
        <v>0.63749999999999984</v>
      </c>
      <c r="AM33" s="996">
        <v>0</v>
      </c>
      <c r="AN33" s="996">
        <f t="shared" si="16"/>
        <v>0.63749999999999984</v>
      </c>
      <c r="AO33" s="996">
        <v>0</v>
      </c>
      <c r="AP33" s="996">
        <f t="shared" si="17"/>
        <v>0.63749999999999984</v>
      </c>
      <c r="AQ33" s="996">
        <v>0</v>
      </c>
      <c r="AR33" s="996">
        <f t="shared" si="18"/>
        <v>0.63749999999999984</v>
      </c>
      <c r="AS33" s="996">
        <v>0</v>
      </c>
      <c r="AT33" s="996">
        <f t="shared" si="19"/>
        <v>0.63749999999999984</v>
      </c>
      <c r="AU33" s="996">
        <v>0</v>
      </c>
      <c r="AV33" s="996">
        <f t="shared" si="20"/>
        <v>0.63749999999999984</v>
      </c>
      <c r="AW33" s="996">
        <v>0</v>
      </c>
      <c r="AX33" s="996">
        <f t="shared" si="21"/>
        <v>0.63749999999999984</v>
      </c>
      <c r="AY33" s="996">
        <v>0</v>
      </c>
      <c r="AZ33" s="996">
        <f t="shared" si="22"/>
        <v>0.63749999999999984</v>
      </c>
      <c r="BA33" s="996">
        <v>0</v>
      </c>
      <c r="BB33" s="996">
        <f t="shared" si="23"/>
        <v>0.63749999999999984</v>
      </c>
      <c r="BC33" s="996">
        <v>0</v>
      </c>
      <c r="BD33" s="996">
        <f t="shared" si="24"/>
        <v>0.63749999999999984</v>
      </c>
      <c r="BE33" s="996">
        <v>0</v>
      </c>
      <c r="BF33" s="996">
        <f t="shared" si="25"/>
        <v>0.63749999999999984</v>
      </c>
      <c r="BG33" s="996">
        <v>0</v>
      </c>
      <c r="BH33" s="996">
        <f t="shared" si="26"/>
        <v>0.63749999999999984</v>
      </c>
      <c r="BI33" s="996">
        <v>0</v>
      </c>
      <c r="BJ33" s="996">
        <f t="shared" si="27"/>
        <v>0.63749999999999984</v>
      </c>
      <c r="BK33" s="996">
        <v>0</v>
      </c>
      <c r="BL33" s="996">
        <f t="shared" si="28"/>
        <v>0.63749999999999984</v>
      </c>
      <c r="BM33" s="996">
        <v>0</v>
      </c>
      <c r="BN33" s="996">
        <f t="shared" si="29"/>
        <v>0.63749999999999984</v>
      </c>
      <c r="BO33" s="996">
        <v>0</v>
      </c>
      <c r="BP33" s="996">
        <f t="shared" si="30"/>
        <v>0.63749999999999984</v>
      </c>
      <c r="BQ33" s="996">
        <v>0</v>
      </c>
      <c r="BR33" s="996">
        <f t="shared" si="31"/>
        <v>0.63749999999999984</v>
      </c>
      <c r="BS33" s="996">
        <v>0</v>
      </c>
      <c r="BT33" s="996">
        <f t="shared" si="32"/>
        <v>0.63749999999999984</v>
      </c>
      <c r="BU33" s="996">
        <v>0</v>
      </c>
      <c r="BV33" s="996">
        <f t="shared" si="33"/>
        <v>0.63749999999999984</v>
      </c>
      <c r="BW33" s="1093">
        <v>1.3888888888888889E-3</v>
      </c>
      <c r="BX33" s="986">
        <f t="shared" si="34"/>
        <v>0.63888888888888873</v>
      </c>
      <c r="BY33" s="146"/>
      <c r="BZ33" s="127"/>
      <c r="CA33" s="127">
        <f t="shared" si="42"/>
        <v>6.5972222222221988E-2</v>
      </c>
      <c r="CB33" s="128">
        <f t="shared" si="35"/>
        <v>18.366315789473749</v>
      </c>
      <c r="CC33" s="129"/>
      <c r="CD33" s="134">
        <f t="shared" si="36"/>
        <v>94.999999999999659</v>
      </c>
      <c r="CE33" s="134">
        <f t="shared" si="37"/>
        <v>29.08</v>
      </c>
      <c r="CG33" s="281">
        <f t="shared" si="40"/>
        <v>6.5972222222221988E-2</v>
      </c>
      <c r="CH33" s="135">
        <f t="shared" si="38"/>
        <v>94.999999999999659</v>
      </c>
      <c r="CI33" s="282">
        <f t="shared" si="41"/>
        <v>1.5833333333333277</v>
      </c>
    </row>
    <row r="34" spans="1:93" x14ac:dyDescent="0.2">
      <c r="A34" s="1300"/>
      <c r="B34" s="1056">
        <v>11</v>
      </c>
      <c r="C34" s="1053">
        <v>3.4722222222222224E-2</v>
      </c>
      <c r="D34" s="1067">
        <f t="shared" si="39"/>
        <v>0.60763888888888895</v>
      </c>
      <c r="E34" s="126">
        <v>0</v>
      </c>
      <c r="G34" s="996">
        <v>1.3888888888888889E-3</v>
      </c>
      <c r="H34" s="996">
        <f t="shared" si="0"/>
        <v>0.60902777777777783</v>
      </c>
      <c r="I34" s="1092">
        <v>2.0833333333333333E-3</v>
      </c>
      <c r="J34" s="996">
        <f t="shared" si="1"/>
        <v>0.61111111111111116</v>
      </c>
      <c r="K34" s="1092">
        <v>2.0833333333333333E-3</v>
      </c>
      <c r="L34" s="996">
        <f t="shared" si="2"/>
        <v>0.61319444444444449</v>
      </c>
      <c r="M34" s="1092">
        <v>4.8611111111111112E-3</v>
      </c>
      <c r="N34" s="996">
        <f t="shared" si="3"/>
        <v>0.61805555555555558</v>
      </c>
      <c r="O34" s="1092">
        <v>4.8611111111111112E-3</v>
      </c>
      <c r="P34" s="996">
        <f t="shared" si="4"/>
        <v>0.62291666666666667</v>
      </c>
      <c r="Q34" s="1092">
        <v>4.8611111111111112E-3</v>
      </c>
      <c r="R34" s="996">
        <f t="shared" si="5"/>
        <v>0.62777777777777777</v>
      </c>
      <c r="S34" s="1092">
        <v>4.8611111111111112E-3</v>
      </c>
      <c r="T34" s="996">
        <f t="shared" si="6"/>
        <v>0.63263888888888886</v>
      </c>
      <c r="U34" s="1092">
        <v>1.0416666666666666E-2</v>
      </c>
      <c r="V34" s="996">
        <f t="shared" si="7"/>
        <v>0.64305555555555549</v>
      </c>
      <c r="W34" s="1092">
        <v>6.2499999999999995E-3</v>
      </c>
      <c r="X34" s="996">
        <f t="shared" si="8"/>
        <v>0.64930555555555547</v>
      </c>
      <c r="Y34" s="1092">
        <v>4.8611111111111112E-3</v>
      </c>
      <c r="Z34" s="996">
        <f t="shared" si="9"/>
        <v>0.65416666666666656</v>
      </c>
      <c r="AA34" s="1092">
        <v>4.8611111111111112E-3</v>
      </c>
      <c r="AB34" s="996">
        <f t="shared" si="10"/>
        <v>0.65902777777777766</v>
      </c>
      <c r="AC34" s="1092">
        <v>4.1666666666666666E-3</v>
      </c>
      <c r="AD34" s="996">
        <f t="shared" si="11"/>
        <v>0.66319444444444431</v>
      </c>
      <c r="AE34" s="1092">
        <v>4.8611111111111112E-3</v>
      </c>
      <c r="AF34" s="996">
        <f t="shared" si="12"/>
        <v>0.6680555555555554</v>
      </c>
      <c r="AG34" s="1092">
        <v>2.0833333333333333E-3</v>
      </c>
      <c r="AH34" s="996">
        <f t="shared" si="13"/>
        <v>0.67013888888888873</v>
      </c>
      <c r="AI34" s="1092">
        <v>2.0833333333333333E-3</v>
      </c>
      <c r="AJ34" s="996">
        <f t="shared" si="14"/>
        <v>0.67222222222222205</v>
      </c>
      <c r="AK34" s="996">
        <v>0</v>
      </c>
      <c r="AL34" s="996">
        <f t="shared" si="15"/>
        <v>0.67222222222222205</v>
      </c>
      <c r="AM34" s="996">
        <v>0</v>
      </c>
      <c r="AN34" s="996">
        <f t="shared" si="16"/>
        <v>0.67222222222222205</v>
      </c>
      <c r="AO34" s="996">
        <v>0</v>
      </c>
      <c r="AP34" s="996">
        <f t="shared" si="17"/>
        <v>0.67222222222222205</v>
      </c>
      <c r="AQ34" s="996">
        <v>0</v>
      </c>
      <c r="AR34" s="996">
        <f t="shared" si="18"/>
        <v>0.67222222222222205</v>
      </c>
      <c r="AS34" s="996">
        <v>0</v>
      </c>
      <c r="AT34" s="996">
        <f t="shared" si="19"/>
        <v>0.67222222222222205</v>
      </c>
      <c r="AU34" s="996">
        <v>0</v>
      </c>
      <c r="AV34" s="996">
        <f t="shared" si="20"/>
        <v>0.67222222222222205</v>
      </c>
      <c r="AW34" s="996">
        <v>0</v>
      </c>
      <c r="AX34" s="996">
        <f t="shared" si="21"/>
        <v>0.67222222222222205</v>
      </c>
      <c r="AY34" s="996">
        <v>0</v>
      </c>
      <c r="AZ34" s="996">
        <f t="shared" si="22"/>
        <v>0.67222222222222205</v>
      </c>
      <c r="BA34" s="996">
        <v>0</v>
      </c>
      <c r="BB34" s="996">
        <f t="shared" si="23"/>
        <v>0.67222222222222205</v>
      </c>
      <c r="BC34" s="996">
        <v>0</v>
      </c>
      <c r="BD34" s="996">
        <f t="shared" si="24"/>
        <v>0.67222222222222205</v>
      </c>
      <c r="BE34" s="996">
        <v>0</v>
      </c>
      <c r="BF34" s="996">
        <f t="shared" si="25"/>
        <v>0.67222222222222205</v>
      </c>
      <c r="BG34" s="996">
        <v>0</v>
      </c>
      <c r="BH34" s="996">
        <f t="shared" si="26"/>
        <v>0.67222222222222205</v>
      </c>
      <c r="BI34" s="996">
        <v>0</v>
      </c>
      <c r="BJ34" s="996">
        <f t="shared" si="27"/>
        <v>0.67222222222222205</v>
      </c>
      <c r="BK34" s="996">
        <v>0</v>
      </c>
      <c r="BL34" s="996">
        <f t="shared" si="28"/>
        <v>0.67222222222222205</v>
      </c>
      <c r="BM34" s="996">
        <v>0</v>
      </c>
      <c r="BN34" s="996">
        <f t="shared" si="29"/>
        <v>0.67222222222222205</v>
      </c>
      <c r="BO34" s="996">
        <v>0</v>
      </c>
      <c r="BP34" s="996">
        <f t="shared" si="30"/>
        <v>0.67222222222222205</v>
      </c>
      <c r="BQ34" s="996">
        <v>0</v>
      </c>
      <c r="BR34" s="996">
        <f t="shared" si="31"/>
        <v>0.67222222222222205</v>
      </c>
      <c r="BS34" s="996">
        <v>0</v>
      </c>
      <c r="BT34" s="996">
        <f t="shared" si="32"/>
        <v>0.67222222222222205</v>
      </c>
      <c r="BU34" s="996">
        <v>0</v>
      </c>
      <c r="BV34" s="996">
        <f t="shared" si="33"/>
        <v>0.67222222222222205</v>
      </c>
      <c r="BW34" s="1093">
        <v>1.3888888888888889E-3</v>
      </c>
      <c r="BX34" s="986">
        <f t="shared" si="34"/>
        <v>0.67361111111111094</v>
      </c>
      <c r="BY34" s="145"/>
      <c r="BZ34" s="127"/>
      <c r="CA34" s="127">
        <f t="shared" si="42"/>
        <v>6.5972222222221988E-2</v>
      </c>
      <c r="CB34" s="128">
        <f t="shared" si="35"/>
        <v>18.366315789473749</v>
      </c>
      <c r="CC34" s="129"/>
      <c r="CD34" s="134">
        <f t="shared" si="36"/>
        <v>94.999999999999659</v>
      </c>
      <c r="CE34" s="134">
        <f t="shared" si="37"/>
        <v>29.08</v>
      </c>
      <c r="CG34" s="281">
        <f t="shared" si="40"/>
        <v>6.5972222222221988E-2</v>
      </c>
      <c r="CH34" s="135">
        <f t="shared" si="38"/>
        <v>94.999999999999659</v>
      </c>
      <c r="CI34" s="282">
        <f t="shared" si="41"/>
        <v>1.5833333333333277</v>
      </c>
    </row>
    <row r="35" spans="1:93" x14ac:dyDescent="0.2">
      <c r="A35" s="1300"/>
      <c r="B35" s="1056">
        <v>12</v>
      </c>
      <c r="C35" s="1053">
        <v>5.2083333333333336E-2</v>
      </c>
      <c r="D35" s="1067">
        <f t="shared" si="39"/>
        <v>0.65972222222222232</v>
      </c>
      <c r="E35" s="126">
        <v>0</v>
      </c>
      <c r="G35" s="996">
        <v>1.3888888888888889E-3</v>
      </c>
      <c r="H35" s="996">
        <f t="shared" si="0"/>
        <v>0.6611111111111112</v>
      </c>
      <c r="I35" s="1092">
        <v>2.0833333333333333E-3</v>
      </c>
      <c r="J35" s="996">
        <f t="shared" si="1"/>
        <v>0.66319444444444453</v>
      </c>
      <c r="K35" s="1092">
        <v>2.0833333333333333E-3</v>
      </c>
      <c r="L35" s="996">
        <f t="shared" si="2"/>
        <v>0.66527777777777786</v>
      </c>
      <c r="M35" s="1092">
        <v>4.8611111111111112E-3</v>
      </c>
      <c r="N35" s="996">
        <f t="shared" si="3"/>
        <v>0.67013888888888895</v>
      </c>
      <c r="O35" s="1092">
        <v>4.8611111111111112E-3</v>
      </c>
      <c r="P35" s="996">
        <f t="shared" si="4"/>
        <v>0.67500000000000004</v>
      </c>
      <c r="Q35" s="1092">
        <v>4.8611111111111112E-3</v>
      </c>
      <c r="R35" s="996">
        <f t="shared" si="5"/>
        <v>0.67986111111111114</v>
      </c>
      <c r="S35" s="1092">
        <v>4.8611111111111112E-3</v>
      </c>
      <c r="T35" s="996">
        <f t="shared" si="6"/>
        <v>0.68472222222222223</v>
      </c>
      <c r="U35" s="1092">
        <v>1.0416666666666666E-2</v>
      </c>
      <c r="V35" s="996">
        <f t="shared" si="7"/>
        <v>0.69513888888888886</v>
      </c>
      <c r="W35" s="1092">
        <v>6.2499999999999995E-3</v>
      </c>
      <c r="X35" s="996">
        <f t="shared" si="8"/>
        <v>0.70138888888888884</v>
      </c>
      <c r="Y35" s="1092">
        <v>4.8611111111111112E-3</v>
      </c>
      <c r="Z35" s="996">
        <f t="shared" si="9"/>
        <v>0.70624999999999993</v>
      </c>
      <c r="AA35" s="1092">
        <v>4.8611111111111112E-3</v>
      </c>
      <c r="AB35" s="996">
        <f t="shared" si="10"/>
        <v>0.71111111111111103</v>
      </c>
      <c r="AC35" s="1092">
        <v>4.1666666666666666E-3</v>
      </c>
      <c r="AD35" s="996">
        <f t="shared" si="11"/>
        <v>0.71527777777777768</v>
      </c>
      <c r="AE35" s="1092">
        <v>4.8611111111111112E-3</v>
      </c>
      <c r="AF35" s="996">
        <f t="shared" si="12"/>
        <v>0.72013888888888877</v>
      </c>
      <c r="AG35" s="1092">
        <v>2.0833333333333333E-3</v>
      </c>
      <c r="AH35" s="996">
        <f t="shared" si="13"/>
        <v>0.7222222222222221</v>
      </c>
      <c r="AI35" s="1092">
        <v>2.0833333333333333E-3</v>
      </c>
      <c r="AJ35" s="996">
        <f t="shared" si="14"/>
        <v>0.72430555555555542</v>
      </c>
      <c r="AK35" s="996">
        <v>0</v>
      </c>
      <c r="AL35" s="996">
        <f t="shared" si="15"/>
        <v>0.72430555555555542</v>
      </c>
      <c r="AM35" s="996">
        <v>0</v>
      </c>
      <c r="AN35" s="996">
        <f t="shared" si="16"/>
        <v>0.72430555555555542</v>
      </c>
      <c r="AO35" s="996">
        <v>0</v>
      </c>
      <c r="AP35" s="996">
        <f t="shared" si="17"/>
        <v>0.72430555555555542</v>
      </c>
      <c r="AQ35" s="996">
        <v>0</v>
      </c>
      <c r="AR35" s="996">
        <f t="shared" si="18"/>
        <v>0.72430555555555542</v>
      </c>
      <c r="AS35" s="996">
        <v>0</v>
      </c>
      <c r="AT35" s="996">
        <f t="shared" si="19"/>
        <v>0.72430555555555542</v>
      </c>
      <c r="AU35" s="996">
        <v>0</v>
      </c>
      <c r="AV35" s="996">
        <f t="shared" si="20"/>
        <v>0.72430555555555542</v>
      </c>
      <c r="AW35" s="996">
        <v>0</v>
      </c>
      <c r="AX35" s="996">
        <f t="shared" si="21"/>
        <v>0.72430555555555542</v>
      </c>
      <c r="AY35" s="996">
        <v>0</v>
      </c>
      <c r="AZ35" s="996">
        <f t="shared" si="22"/>
        <v>0.72430555555555542</v>
      </c>
      <c r="BA35" s="996">
        <v>0</v>
      </c>
      <c r="BB35" s="996">
        <f t="shared" si="23"/>
        <v>0.72430555555555542</v>
      </c>
      <c r="BC35" s="996">
        <v>0</v>
      </c>
      <c r="BD35" s="996">
        <f t="shared" si="24"/>
        <v>0.72430555555555542</v>
      </c>
      <c r="BE35" s="996">
        <v>0</v>
      </c>
      <c r="BF35" s="996">
        <f t="shared" si="25"/>
        <v>0.72430555555555542</v>
      </c>
      <c r="BG35" s="996">
        <v>0</v>
      </c>
      <c r="BH35" s="996">
        <f t="shared" si="26"/>
        <v>0.72430555555555542</v>
      </c>
      <c r="BI35" s="996">
        <v>0</v>
      </c>
      <c r="BJ35" s="996">
        <f t="shared" si="27"/>
        <v>0.72430555555555542</v>
      </c>
      <c r="BK35" s="996">
        <v>0</v>
      </c>
      <c r="BL35" s="996">
        <f t="shared" si="28"/>
        <v>0.72430555555555542</v>
      </c>
      <c r="BM35" s="996">
        <v>0</v>
      </c>
      <c r="BN35" s="996">
        <f t="shared" si="29"/>
        <v>0.72430555555555542</v>
      </c>
      <c r="BO35" s="996">
        <v>0</v>
      </c>
      <c r="BP35" s="996">
        <f t="shared" si="30"/>
        <v>0.72430555555555542</v>
      </c>
      <c r="BQ35" s="996">
        <v>0</v>
      </c>
      <c r="BR35" s="996">
        <f t="shared" si="31"/>
        <v>0.72430555555555542</v>
      </c>
      <c r="BS35" s="996">
        <v>0</v>
      </c>
      <c r="BT35" s="996">
        <f t="shared" si="32"/>
        <v>0.72430555555555542</v>
      </c>
      <c r="BU35" s="996">
        <v>0</v>
      </c>
      <c r="BV35" s="996">
        <f t="shared" si="33"/>
        <v>0.72430555555555542</v>
      </c>
      <c r="BW35" s="1093">
        <v>1.3888888888888889E-3</v>
      </c>
      <c r="BX35" s="986">
        <f t="shared" si="34"/>
        <v>0.72569444444444431</v>
      </c>
      <c r="BY35" s="146"/>
      <c r="BZ35" s="127"/>
      <c r="CA35" s="127">
        <f t="shared" si="42"/>
        <v>6.5972222222221988E-2</v>
      </c>
      <c r="CB35" s="128">
        <f t="shared" si="35"/>
        <v>18.366315789473749</v>
      </c>
      <c r="CC35" s="129"/>
      <c r="CD35" s="134">
        <f t="shared" si="36"/>
        <v>94.999999999999659</v>
      </c>
      <c r="CE35" s="134">
        <f t="shared" si="37"/>
        <v>29.08</v>
      </c>
      <c r="CG35" s="281">
        <f t="shared" si="40"/>
        <v>6.5972222222221988E-2</v>
      </c>
      <c r="CH35" s="135">
        <f t="shared" si="38"/>
        <v>94.999999999999659</v>
      </c>
      <c r="CI35" s="282">
        <f t="shared" si="41"/>
        <v>1.5833333333333277</v>
      </c>
    </row>
    <row r="36" spans="1:93" x14ac:dyDescent="0.2">
      <c r="A36" s="1300"/>
      <c r="B36" s="1056">
        <v>13</v>
      </c>
      <c r="C36" s="1053">
        <v>5.2083333333333336E-2</v>
      </c>
      <c r="D36" s="1067">
        <f t="shared" si="39"/>
        <v>0.71180555555555569</v>
      </c>
      <c r="E36" s="126">
        <v>0</v>
      </c>
      <c r="G36" s="996">
        <v>1.3888888888888889E-3</v>
      </c>
      <c r="H36" s="996">
        <f t="shared" si="0"/>
        <v>0.71319444444444458</v>
      </c>
      <c r="I36" s="1092">
        <v>2.0833333333333333E-3</v>
      </c>
      <c r="J36" s="996">
        <f t="shared" si="1"/>
        <v>0.7152777777777779</v>
      </c>
      <c r="K36" s="1092">
        <v>2.0833333333333333E-3</v>
      </c>
      <c r="L36" s="996">
        <f t="shared" si="2"/>
        <v>0.71736111111111123</v>
      </c>
      <c r="M36" s="1092">
        <v>4.8611111111111112E-3</v>
      </c>
      <c r="N36" s="996">
        <f t="shared" si="3"/>
        <v>0.72222222222222232</v>
      </c>
      <c r="O36" s="1092">
        <v>4.8611111111111112E-3</v>
      </c>
      <c r="P36" s="996">
        <f t="shared" si="4"/>
        <v>0.72708333333333341</v>
      </c>
      <c r="Q36" s="1092">
        <v>4.8611111111111112E-3</v>
      </c>
      <c r="R36" s="996">
        <f t="shared" si="5"/>
        <v>0.73194444444444451</v>
      </c>
      <c r="S36" s="1092">
        <v>4.8611111111111112E-3</v>
      </c>
      <c r="T36" s="996">
        <f t="shared" si="6"/>
        <v>0.7368055555555556</v>
      </c>
      <c r="U36" s="1092">
        <v>1.0416666666666666E-2</v>
      </c>
      <c r="V36" s="996">
        <f t="shared" si="7"/>
        <v>0.74722222222222223</v>
      </c>
      <c r="W36" s="1092">
        <v>6.2499999999999995E-3</v>
      </c>
      <c r="X36" s="996">
        <f t="shared" si="8"/>
        <v>0.75347222222222221</v>
      </c>
      <c r="Y36" s="1092">
        <v>4.8611111111111112E-3</v>
      </c>
      <c r="Z36" s="996">
        <f t="shared" si="9"/>
        <v>0.7583333333333333</v>
      </c>
      <c r="AA36" s="1092">
        <v>4.8611111111111112E-3</v>
      </c>
      <c r="AB36" s="996">
        <f t="shared" si="10"/>
        <v>0.7631944444444444</v>
      </c>
      <c r="AC36" s="1092">
        <v>4.1666666666666666E-3</v>
      </c>
      <c r="AD36" s="996">
        <f t="shared" si="11"/>
        <v>0.76736111111111105</v>
      </c>
      <c r="AE36" s="1092">
        <v>4.8611111111111112E-3</v>
      </c>
      <c r="AF36" s="996">
        <f t="shared" si="12"/>
        <v>0.77222222222222214</v>
      </c>
      <c r="AG36" s="1092">
        <v>2.0833333333333333E-3</v>
      </c>
      <c r="AH36" s="996">
        <f t="shared" si="13"/>
        <v>0.77430555555555547</v>
      </c>
      <c r="AI36" s="1092">
        <v>2.0833333333333333E-3</v>
      </c>
      <c r="AJ36" s="996">
        <f t="shared" si="14"/>
        <v>0.7763888888888888</v>
      </c>
      <c r="AK36" s="996">
        <v>0</v>
      </c>
      <c r="AL36" s="996">
        <f t="shared" si="15"/>
        <v>0.7763888888888888</v>
      </c>
      <c r="AM36" s="996">
        <v>0</v>
      </c>
      <c r="AN36" s="996">
        <f t="shared" si="16"/>
        <v>0.7763888888888888</v>
      </c>
      <c r="AO36" s="996">
        <v>0</v>
      </c>
      <c r="AP36" s="996">
        <f t="shared" si="17"/>
        <v>0.7763888888888888</v>
      </c>
      <c r="AQ36" s="996">
        <v>0</v>
      </c>
      <c r="AR36" s="996">
        <f t="shared" si="18"/>
        <v>0.7763888888888888</v>
      </c>
      <c r="AS36" s="996">
        <v>0</v>
      </c>
      <c r="AT36" s="996">
        <f t="shared" si="19"/>
        <v>0.7763888888888888</v>
      </c>
      <c r="AU36" s="996">
        <v>0</v>
      </c>
      <c r="AV36" s="996">
        <f t="shared" si="20"/>
        <v>0.7763888888888888</v>
      </c>
      <c r="AW36" s="996">
        <v>0</v>
      </c>
      <c r="AX36" s="996">
        <f t="shared" si="21"/>
        <v>0.7763888888888888</v>
      </c>
      <c r="AY36" s="996">
        <v>0</v>
      </c>
      <c r="AZ36" s="996">
        <f t="shared" si="22"/>
        <v>0.7763888888888888</v>
      </c>
      <c r="BA36" s="996">
        <v>0</v>
      </c>
      <c r="BB36" s="996">
        <f t="shared" si="23"/>
        <v>0.7763888888888888</v>
      </c>
      <c r="BC36" s="996">
        <v>0</v>
      </c>
      <c r="BD36" s="996">
        <f t="shared" si="24"/>
        <v>0.7763888888888888</v>
      </c>
      <c r="BE36" s="996">
        <v>0</v>
      </c>
      <c r="BF36" s="996">
        <f t="shared" si="25"/>
        <v>0.7763888888888888</v>
      </c>
      <c r="BG36" s="996">
        <v>0</v>
      </c>
      <c r="BH36" s="996">
        <f t="shared" si="26"/>
        <v>0.7763888888888888</v>
      </c>
      <c r="BI36" s="996">
        <v>0</v>
      </c>
      <c r="BJ36" s="996">
        <f t="shared" si="27"/>
        <v>0.7763888888888888</v>
      </c>
      <c r="BK36" s="996">
        <v>0</v>
      </c>
      <c r="BL36" s="996">
        <f t="shared" si="28"/>
        <v>0.7763888888888888</v>
      </c>
      <c r="BM36" s="996">
        <v>0</v>
      </c>
      <c r="BN36" s="996">
        <f t="shared" si="29"/>
        <v>0.7763888888888888</v>
      </c>
      <c r="BO36" s="996">
        <v>0</v>
      </c>
      <c r="BP36" s="996">
        <f t="shared" si="30"/>
        <v>0.7763888888888888</v>
      </c>
      <c r="BQ36" s="996">
        <v>0</v>
      </c>
      <c r="BR36" s="996">
        <f t="shared" si="31"/>
        <v>0.7763888888888888</v>
      </c>
      <c r="BS36" s="996">
        <v>0</v>
      </c>
      <c r="BT36" s="996">
        <f t="shared" si="32"/>
        <v>0.7763888888888888</v>
      </c>
      <c r="BU36" s="996">
        <v>0</v>
      </c>
      <c r="BV36" s="996">
        <f t="shared" si="33"/>
        <v>0.7763888888888888</v>
      </c>
      <c r="BW36" s="1093">
        <v>1.3888888888888889E-3</v>
      </c>
      <c r="BX36" s="986">
        <f t="shared" si="34"/>
        <v>0.77777777777777768</v>
      </c>
      <c r="BY36" s="145"/>
      <c r="BZ36" s="127"/>
      <c r="CA36" s="127">
        <f t="shared" si="42"/>
        <v>6.5972222222221988E-2</v>
      </c>
      <c r="CB36" s="128">
        <f t="shared" si="35"/>
        <v>18.366315789473749</v>
      </c>
      <c r="CC36" s="129"/>
      <c r="CD36" s="134">
        <f t="shared" si="36"/>
        <v>94.999999999999659</v>
      </c>
      <c r="CE36" s="134">
        <f t="shared" si="37"/>
        <v>29.08</v>
      </c>
      <c r="CG36" s="281">
        <f t="shared" si="40"/>
        <v>6.5972222222221988E-2</v>
      </c>
      <c r="CH36" s="135">
        <f t="shared" si="38"/>
        <v>94.999999999999659</v>
      </c>
      <c r="CI36" s="282">
        <f t="shared" si="41"/>
        <v>1.5833333333333277</v>
      </c>
    </row>
    <row r="37" spans="1:93" x14ac:dyDescent="0.2">
      <c r="A37" s="1300"/>
      <c r="B37" s="1056">
        <v>14</v>
      </c>
      <c r="C37" s="1058">
        <v>5.2083333333333336E-2</v>
      </c>
      <c r="D37" s="347">
        <f t="shared" si="39"/>
        <v>0.76388888888888906</v>
      </c>
      <c r="E37" s="203">
        <v>0</v>
      </c>
      <c r="G37" s="1073">
        <v>1.3888888888888889E-3</v>
      </c>
      <c r="H37" s="996">
        <f t="shared" si="0"/>
        <v>0.76527777777777795</v>
      </c>
      <c r="I37" s="1092">
        <v>2.0833333333333333E-3</v>
      </c>
      <c r="J37" s="996">
        <f t="shared" si="1"/>
        <v>0.76736111111111127</v>
      </c>
      <c r="K37" s="1092">
        <v>2.0833333333333333E-3</v>
      </c>
      <c r="L37" s="996">
        <f t="shared" si="2"/>
        <v>0.7694444444444446</v>
      </c>
      <c r="M37" s="1092">
        <v>4.8611111111111112E-3</v>
      </c>
      <c r="N37" s="996">
        <f t="shared" si="3"/>
        <v>0.77430555555555569</v>
      </c>
      <c r="O37" s="1092">
        <v>4.8611111111111112E-3</v>
      </c>
      <c r="P37" s="996">
        <f t="shared" si="4"/>
        <v>0.77916666666666679</v>
      </c>
      <c r="Q37" s="1092">
        <v>4.8611111111111112E-3</v>
      </c>
      <c r="R37" s="996">
        <f t="shared" si="5"/>
        <v>0.78402777777777788</v>
      </c>
      <c r="S37" s="1092">
        <v>4.8611111111111112E-3</v>
      </c>
      <c r="T37" s="996">
        <f t="shared" si="6"/>
        <v>0.78888888888888897</v>
      </c>
      <c r="U37" s="1092">
        <v>1.0416666666666666E-2</v>
      </c>
      <c r="V37" s="996">
        <f t="shared" si="7"/>
        <v>0.7993055555555556</v>
      </c>
      <c r="W37" s="1092">
        <v>6.2499999999999995E-3</v>
      </c>
      <c r="X37" s="996">
        <f t="shared" si="8"/>
        <v>0.80555555555555558</v>
      </c>
      <c r="Y37" s="1092">
        <v>4.8611111111111112E-3</v>
      </c>
      <c r="Z37" s="996">
        <f t="shared" si="9"/>
        <v>0.81041666666666667</v>
      </c>
      <c r="AA37" s="1092">
        <v>4.8611111111111112E-3</v>
      </c>
      <c r="AB37" s="996">
        <f t="shared" si="10"/>
        <v>0.81527777777777777</v>
      </c>
      <c r="AC37" s="1092">
        <v>4.1666666666666666E-3</v>
      </c>
      <c r="AD37" s="996">
        <f t="shared" si="11"/>
        <v>0.81944444444444442</v>
      </c>
      <c r="AE37" s="1092">
        <v>4.8611111111111112E-3</v>
      </c>
      <c r="AF37" s="996">
        <f t="shared" si="12"/>
        <v>0.82430555555555551</v>
      </c>
      <c r="AG37" s="1092">
        <v>2.0833333333333333E-3</v>
      </c>
      <c r="AH37" s="996">
        <f t="shared" si="13"/>
        <v>0.82638888888888884</v>
      </c>
      <c r="AI37" s="1092">
        <v>2.0833333333333333E-3</v>
      </c>
      <c r="AJ37" s="996">
        <f t="shared" si="14"/>
        <v>0.82847222222222217</v>
      </c>
      <c r="AK37" s="996">
        <v>0</v>
      </c>
      <c r="AL37" s="996">
        <f t="shared" si="15"/>
        <v>0.82847222222222217</v>
      </c>
      <c r="AM37" s="996">
        <v>0</v>
      </c>
      <c r="AN37" s="996">
        <f t="shared" si="16"/>
        <v>0.82847222222222217</v>
      </c>
      <c r="AO37" s="996">
        <v>0</v>
      </c>
      <c r="AP37" s="996">
        <f t="shared" si="17"/>
        <v>0.82847222222222217</v>
      </c>
      <c r="AQ37" s="996">
        <v>0</v>
      </c>
      <c r="AR37" s="996">
        <f t="shared" si="18"/>
        <v>0.82847222222222217</v>
      </c>
      <c r="AS37" s="996">
        <v>0</v>
      </c>
      <c r="AT37" s="996">
        <f t="shared" si="19"/>
        <v>0.82847222222222217</v>
      </c>
      <c r="AU37" s="996">
        <v>0</v>
      </c>
      <c r="AV37" s="996">
        <f t="shared" si="20"/>
        <v>0.82847222222222217</v>
      </c>
      <c r="AW37" s="996">
        <v>0</v>
      </c>
      <c r="AX37" s="996">
        <f t="shared" si="21"/>
        <v>0.82847222222222217</v>
      </c>
      <c r="AY37" s="996">
        <v>0</v>
      </c>
      <c r="AZ37" s="996">
        <f t="shared" si="22"/>
        <v>0.82847222222222217</v>
      </c>
      <c r="BA37" s="996">
        <v>0</v>
      </c>
      <c r="BB37" s="996">
        <f t="shared" si="23"/>
        <v>0.82847222222222217</v>
      </c>
      <c r="BC37" s="996">
        <v>0</v>
      </c>
      <c r="BD37" s="996">
        <f t="shared" si="24"/>
        <v>0.82847222222222217</v>
      </c>
      <c r="BE37" s="996">
        <v>0</v>
      </c>
      <c r="BF37" s="996">
        <f t="shared" si="25"/>
        <v>0.82847222222222217</v>
      </c>
      <c r="BG37" s="996">
        <v>0</v>
      </c>
      <c r="BH37" s="996">
        <f t="shared" si="26"/>
        <v>0.82847222222222217</v>
      </c>
      <c r="BI37" s="996">
        <v>0</v>
      </c>
      <c r="BJ37" s="996">
        <f t="shared" si="27"/>
        <v>0.82847222222222217</v>
      </c>
      <c r="BK37" s="996">
        <v>0</v>
      </c>
      <c r="BL37" s="996">
        <f t="shared" si="28"/>
        <v>0.82847222222222217</v>
      </c>
      <c r="BM37" s="996">
        <v>0</v>
      </c>
      <c r="BN37" s="996">
        <f t="shared" si="29"/>
        <v>0.82847222222222217</v>
      </c>
      <c r="BO37" s="996">
        <v>0</v>
      </c>
      <c r="BP37" s="996">
        <f t="shared" si="30"/>
        <v>0.82847222222222217</v>
      </c>
      <c r="BQ37" s="996">
        <v>0</v>
      </c>
      <c r="BR37" s="996">
        <f t="shared" si="31"/>
        <v>0.82847222222222217</v>
      </c>
      <c r="BS37" s="996">
        <v>0</v>
      </c>
      <c r="BT37" s="996">
        <f t="shared" si="32"/>
        <v>0.82847222222222217</v>
      </c>
      <c r="BU37" s="996">
        <v>0</v>
      </c>
      <c r="BV37" s="996">
        <f t="shared" si="33"/>
        <v>0.82847222222222217</v>
      </c>
      <c r="BW37" s="1093">
        <v>1.3888888888888889E-3</v>
      </c>
      <c r="BX37" s="986">
        <f t="shared" si="34"/>
        <v>0.82986111111111105</v>
      </c>
      <c r="BY37" s="292"/>
      <c r="BZ37" s="204"/>
      <c r="CA37" s="204">
        <f t="shared" si="42"/>
        <v>6.5972222222221988E-2</v>
      </c>
      <c r="CB37" s="128">
        <f t="shared" si="35"/>
        <v>18.366315789473749</v>
      </c>
      <c r="CC37" s="129"/>
      <c r="CD37" s="134">
        <f t="shared" si="36"/>
        <v>94.999999999999659</v>
      </c>
      <c r="CE37" s="134">
        <f t="shared" si="37"/>
        <v>29.08</v>
      </c>
      <c r="CG37" s="281">
        <f t="shared" si="40"/>
        <v>6.5972222222221988E-2</v>
      </c>
      <c r="CH37" s="135">
        <f t="shared" si="38"/>
        <v>94.999999999999659</v>
      </c>
      <c r="CI37" s="282">
        <f t="shared" si="41"/>
        <v>1.5833333333333277</v>
      </c>
    </row>
    <row r="38" spans="1:93" x14ac:dyDescent="0.2">
      <c r="A38" s="1300"/>
      <c r="B38" s="1057">
        <v>15</v>
      </c>
      <c r="C38" s="1122">
        <v>5.2083333333333336E-2</v>
      </c>
      <c r="D38" s="347">
        <f t="shared" si="39"/>
        <v>0.81597222222222243</v>
      </c>
      <c r="E38" s="203">
        <v>0</v>
      </c>
      <c r="F38" s="1123"/>
      <c r="G38" s="1024">
        <v>1.3888888888888889E-3</v>
      </c>
      <c r="H38" s="1073">
        <f t="shared" si="0"/>
        <v>0.81736111111111132</v>
      </c>
      <c r="I38" s="1124">
        <v>2.0833333333333333E-3</v>
      </c>
      <c r="J38" s="1073">
        <f t="shared" si="1"/>
        <v>0.81944444444444464</v>
      </c>
      <c r="K38" s="1124">
        <v>2.0833333333333333E-3</v>
      </c>
      <c r="L38" s="1073">
        <f t="shared" si="2"/>
        <v>0.82152777777777797</v>
      </c>
      <c r="M38" s="1124">
        <v>4.8611111111111112E-3</v>
      </c>
      <c r="N38" s="1073">
        <f t="shared" si="3"/>
        <v>0.82638888888888906</v>
      </c>
      <c r="O38" s="1124">
        <v>4.8611111111111112E-3</v>
      </c>
      <c r="P38" s="1073">
        <f t="shared" si="4"/>
        <v>0.83125000000000016</v>
      </c>
      <c r="Q38" s="1124">
        <v>4.8611111111111112E-3</v>
      </c>
      <c r="R38" s="1073">
        <f t="shared" si="5"/>
        <v>0.83611111111111125</v>
      </c>
      <c r="S38" s="1124">
        <v>4.8611111111111112E-3</v>
      </c>
      <c r="T38" s="1073">
        <f t="shared" si="6"/>
        <v>0.84097222222222234</v>
      </c>
      <c r="U38" s="1124">
        <v>1.0416666666666666E-2</v>
      </c>
      <c r="V38" s="1073">
        <f t="shared" si="7"/>
        <v>0.85138888888888897</v>
      </c>
      <c r="W38" s="1124">
        <v>6.2499999999999995E-3</v>
      </c>
      <c r="X38" s="1073">
        <f t="shared" si="8"/>
        <v>0.85763888888888895</v>
      </c>
      <c r="Y38" s="1124">
        <v>4.8611111111111112E-3</v>
      </c>
      <c r="Z38" s="1073">
        <f t="shared" si="9"/>
        <v>0.86250000000000004</v>
      </c>
      <c r="AA38" s="1124">
        <v>4.8611111111111112E-3</v>
      </c>
      <c r="AB38" s="1073">
        <f t="shared" si="10"/>
        <v>0.86736111111111114</v>
      </c>
      <c r="AC38" s="1124">
        <v>4.1666666666666666E-3</v>
      </c>
      <c r="AD38" s="1073">
        <f t="shared" si="11"/>
        <v>0.87152777777777779</v>
      </c>
      <c r="AE38" s="1124">
        <v>4.8611111111111112E-3</v>
      </c>
      <c r="AF38" s="1073">
        <f t="shared" si="12"/>
        <v>0.87638888888888888</v>
      </c>
      <c r="AG38" s="1124">
        <v>2.0833333333333333E-3</v>
      </c>
      <c r="AH38" s="1073">
        <f t="shared" si="13"/>
        <v>0.87847222222222221</v>
      </c>
      <c r="AI38" s="1124">
        <v>2.0833333333333333E-3</v>
      </c>
      <c r="AJ38" s="1073">
        <f t="shared" si="14"/>
        <v>0.88055555555555554</v>
      </c>
      <c r="AK38" s="1073">
        <v>0</v>
      </c>
      <c r="AL38" s="1073">
        <f t="shared" si="15"/>
        <v>0.88055555555555554</v>
      </c>
      <c r="AM38" s="1073">
        <v>0</v>
      </c>
      <c r="AN38" s="1073">
        <f t="shared" si="16"/>
        <v>0.88055555555555554</v>
      </c>
      <c r="AO38" s="1073">
        <v>0</v>
      </c>
      <c r="AP38" s="1073">
        <f t="shared" si="17"/>
        <v>0.88055555555555554</v>
      </c>
      <c r="AQ38" s="1073">
        <v>0</v>
      </c>
      <c r="AR38" s="1073">
        <f t="shared" si="18"/>
        <v>0.88055555555555554</v>
      </c>
      <c r="AS38" s="1073">
        <v>0</v>
      </c>
      <c r="AT38" s="1073">
        <f t="shared" si="19"/>
        <v>0.88055555555555554</v>
      </c>
      <c r="AU38" s="1073">
        <v>0</v>
      </c>
      <c r="AV38" s="1073">
        <f t="shared" si="20"/>
        <v>0.88055555555555554</v>
      </c>
      <c r="AW38" s="1073">
        <v>0</v>
      </c>
      <c r="AX38" s="1073">
        <f t="shared" si="21"/>
        <v>0.88055555555555554</v>
      </c>
      <c r="AY38" s="1073">
        <v>0</v>
      </c>
      <c r="AZ38" s="1073">
        <f t="shared" si="22"/>
        <v>0.88055555555555554</v>
      </c>
      <c r="BA38" s="1073">
        <v>0</v>
      </c>
      <c r="BB38" s="1073">
        <f t="shared" si="23"/>
        <v>0.88055555555555554</v>
      </c>
      <c r="BC38" s="1073">
        <v>0</v>
      </c>
      <c r="BD38" s="1073">
        <f t="shared" si="24"/>
        <v>0.88055555555555554</v>
      </c>
      <c r="BE38" s="1073">
        <v>0</v>
      </c>
      <c r="BF38" s="1073">
        <f t="shared" si="25"/>
        <v>0.88055555555555554</v>
      </c>
      <c r="BG38" s="1073">
        <v>0</v>
      </c>
      <c r="BH38" s="1073">
        <f t="shared" si="26"/>
        <v>0.88055555555555554</v>
      </c>
      <c r="BI38" s="1073">
        <v>0</v>
      </c>
      <c r="BJ38" s="1073">
        <f t="shared" si="27"/>
        <v>0.88055555555555554</v>
      </c>
      <c r="BK38" s="1073">
        <v>0</v>
      </c>
      <c r="BL38" s="1073">
        <f t="shared" si="28"/>
        <v>0.88055555555555554</v>
      </c>
      <c r="BM38" s="1073">
        <v>0</v>
      </c>
      <c r="BN38" s="1073">
        <f t="shared" si="29"/>
        <v>0.88055555555555554</v>
      </c>
      <c r="BO38" s="1073">
        <v>0</v>
      </c>
      <c r="BP38" s="1073">
        <f t="shared" si="30"/>
        <v>0.88055555555555554</v>
      </c>
      <c r="BQ38" s="1073">
        <v>0</v>
      </c>
      <c r="BR38" s="1073">
        <f t="shared" si="31"/>
        <v>0.88055555555555554</v>
      </c>
      <c r="BS38" s="1073">
        <v>0</v>
      </c>
      <c r="BT38" s="1073">
        <f t="shared" si="32"/>
        <v>0.88055555555555554</v>
      </c>
      <c r="BU38" s="1073">
        <v>0</v>
      </c>
      <c r="BV38" s="1073">
        <f t="shared" si="33"/>
        <v>0.88055555555555554</v>
      </c>
      <c r="BW38" s="1125">
        <v>1.3888888888888889E-3</v>
      </c>
      <c r="BX38" s="1015">
        <f t="shared" si="34"/>
        <v>0.88194444444444442</v>
      </c>
      <c r="BY38" s="292"/>
      <c r="BZ38" s="204"/>
      <c r="CA38" s="204">
        <f>+BX38-D38</f>
        <v>6.5972222222221988E-2</v>
      </c>
      <c r="CB38" s="205">
        <f t="shared" si="35"/>
        <v>18.366315789473749</v>
      </c>
      <c r="CC38" s="206"/>
      <c r="CD38" s="134">
        <f>+CA38*$CD$19</f>
        <v>94.999999999999659</v>
      </c>
      <c r="CE38" s="134">
        <f t="shared" si="37"/>
        <v>29.08</v>
      </c>
      <c r="CG38" s="281">
        <f>+CA38</f>
        <v>6.5972222222221988E-2</v>
      </c>
      <c r="CH38" s="135">
        <f>+CG38*$CD$19</f>
        <v>94.999999999999659</v>
      </c>
      <c r="CI38" s="282">
        <f>+CH38/60</f>
        <v>1.5833333333333277</v>
      </c>
    </row>
    <row r="39" spans="1:93" ht="13.5" thickBot="1" x14ac:dyDescent="0.25">
      <c r="A39" s="1300"/>
      <c r="B39" s="1059">
        <v>16</v>
      </c>
      <c r="C39" s="1060">
        <v>5.5555555555555552E-2</v>
      </c>
      <c r="D39" s="1079">
        <f t="shared" si="39"/>
        <v>0.87152777777777801</v>
      </c>
      <c r="E39" s="1080">
        <v>0</v>
      </c>
      <c r="F39" s="1081"/>
      <c r="G39" s="1037">
        <v>1.3888888888888889E-3</v>
      </c>
      <c r="H39" s="1037">
        <f t="shared" si="0"/>
        <v>0.8729166666666669</v>
      </c>
      <c r="I39" s="1118">
        <v>2.0833333333333333E-3</v>
      </c>
      <c r="J39" s="1037">
        <f t="shared" si="1"/>
        <v>0.87500000000000022</v>
      </c>
      <c r="K39" s="1118">
        <v>2.0833333333333333E-3</v>
      </c>
      <c r="L39" s="1037">
        <f t="shared" si="2"/>
        <v>0.87708333333333355</v>
      </c>
      <c r="M39" s="1118">
        <v>4.8611111111111112E-3</v>
      </c>
      <c r="N39" s="1037">
        <f t="shared" si="3"/>
        <v>0.88194444444444464</v>
      </c>
      <c r="O39" s="1118">
        <v>4.8611111111111112E-3</v>
      </c>
      <c r="P39" s="1037">
        <f t="shared" si="4"/>
        <v>0.88680555555555574</v>
      </c>
      <c r="Q39" s="1118">
        <v>4.8611111111111112E-3</v>
      </c>
      <c r="R39" s="1037">
        <f t="shared" si="5"/>
        <v>0.89166666666666683</v>
      </c>
      <c r="S39" s="1118">
        <v>4.8611111111111112E-3</v>
      </c>
      <c r="T39" s="1037">
        <f t="shared" si="6"/>
        <v>0.89652777777777792</v>
      </c>
      <c r="U39" s="1118">
        <v>1.0416666666666666E-2</v>
      </c>
      <c r="V39" s="1037">
        <f t="shared" si="7"/>
        <v>0.90694444444444455</v>
      </c>
      <c r="W39" s="1118">
        <v>6.2499999999999995E-3</v>
      </c>
      <c r="X39" s="1037">
        <f t="shared" si="8"/>
        <v>0.91319444444444453</v>
      </c>
      <c r="Y39" s="1118">
        <v>4.8611111111111112E-3</v>
      </c>
      <c r="Z39" s="1037">
        <f t="shared" si="9"/>
        <v>0.91805555555555562</v>
      </c>
      <c r="AA39" s="1118">
        <v>4.8611111111111112E-3</v>
      </c>
      <c r="AB39" s="1037">
        <f t="shared" si="10"/>
        <v>0.92291666666666672</v>
      </c>
      <c r="AC39" s="1118">
        <v>4.1666666666666666E-3</v>
      </c>
      <c r="AD39" s="1037">
        <f t="shared" si="11"/>
        <v>0.92708333333333337</v>
      </c>
      <c r="AE39" s="1118">
        <v>4.8611111111111112E-3</v>
      </c>
      <c r="AF39" s="1037">
        <f t="shared" si="12"/>
        <v>0.93194444444444446</v>
      </c>
      <c r="AG39" s="1118">
        <v>2.0833333333333333E-3</v>
      </c>
      <c r="AH39" s="1037">
        <f t="shared" si="13"/>
        <v>0.93402777777777779</v>
      </c>
      <c r="AI39" s="1118">
        <v>2.0833333333333333E-3</v>
      </c>
      <c r="AJ39" s="1037">
        <f t="shared" si="14"/>
        <v>0.93611111111111112</v>
      </c>
      <c r="AK39" s="1037">
        <v>0</v>
      </c>
      <c r="AL39" s="1037">
        <f t="shared" si="15"/>
        <v>0.93611111111111112</v>
      </c>
      <c r="AM39" s="1037">
        <v>0</v>
      </c>
      <c r="AN39" s="1037">
        <f t="shared" si="16"/>
        <v>0.93611111111111112</v>
      </c>
      <c r="AO39" s="1037">
        <v>0</v>
      </c>
      <c r="AP39" s="1037">
        <f t="shared" si="17"/>
        <v>0.93611111111111112</v>
      </c>
      <c r="AQ39" s="1037">
        <v>0</v>
      </c>
      <c r="AR39" s="1037">
        <f t="shared" si="18"/>
        <v>0.93611111111111112</v>
      </c>
      <c r="AS39" s="1037">
        <v>0</v>
      </c>
      <c r="AT39" s="1037">
        <f t="shared" si="19"/>
        <v>0.93611111111111112</v>
      </c>
      <c r="AU39" s="1037">
        <v>0</v>
      </c>
      <c r="AV39" s="1037">
        <f t="shared" si="20"/>
        <v>0.93611111111111112</v>
      </c>
      <c r="AW39" s="1037">
        <v>0</v>
      </c>
      <c r="AX39" s="1037">
        <f t="shared" si="21"/>
        <v>0.93611111111111112</v>
      </c>
      <c r="AY39" s="1037">
        <v>0</v>
      </c>
      <c r="AZ39" s="1037">
        <f t="shared" si="22"/>
        <v>0.93611111111111112</v>
      </c>
      <c r="BA39" s="1037">
        <v>0</v>
      </c>
      <c r="BB39" s="1037">
        <f t="shared" si="23"/>
        <v>0.93611111111111112</v>
      </c>
      <c r="BC39" s="1037">
        <v>0</v>
      </c>
      <c r="BD39" s="1037">
        <f t="shared" si="24"/>
        <v>0.93611111111111112</v>
      </c>
      <c r="BE39" s="1037">
        <v>0</v>
      </c>
      <c r="BF39" s="1037">
        <f t="shared" si="25"/>
        <v>0.93611111111111112</v>
      </c>
      <c r="BG39" s="1037">
        <v>0</v>
      </c>
      <c r="BH39" s="1037">
        <f t="shared" si="26"/>
        <v>0.93611111111111112</v>
      </c>
      <c r="BI39" s="1037">
        <v>0</v>
      </c>
      <c r="BJ39" s="1037">
        <f t="shared" si="27"/>
        <v>0.93611111111111112</v>
      </c>
      <c r="BK39" s="1037">
        <v>0</v>
      </c>
      <c r="BL39" s="1037">
        <f t="shared" si="28"/>
        <v>0.93611111111111112</v>
      </c>
      <c r="BM39" s="1037">
        <v>0</v>
      </c>
      <c r="BN39" s="1037">
        <f t="shared" si="29"/>
        <v>0.93611111111111112</v>
      </c>
      <c r="BO39" s="1037">
        <v>0</v>
      </c>
      <c r="BP39" s="1037">
        <f t="shared" si="30"/>
        <v>0.93611111111111112</v>
      </c>
      <c r="BQ39" s="1037">
        <v>0</v>
      </c>
      <c r="BR39" s="1037">
        <f t="shared" si="31"/>
        <v>0.93611111111111112</v>
      </c>
      <c r="BS39" s="1037">
        <v>0</v>
      </c>
      <c r="BT39" s="1037">
        <f t="shared" si="32"/>
        <v>0.93611111111111112</v>
      </c>
      <c r="BU39" s="1037">
        <v>0</v>
      </c>
      <c r="BV39" s="1037">
        <f t="shared" si="33"/>
        <v>0.93611111111111112</v>
      </c>
      <c r="BW39" s="1119">
        <v>1.3888888888888889E-3</v>
      </c>
      <c r="BX39" s="1028">
        <f t="shared" si="34"/>
        <v>0.9375</v>
      </c>
      <c r="BY39" s="1063"/>
      <c r="BZ39" s="353"/>
      <c r="CA39" s="353">
        <f>+BX39-D39</f>
        <v>6.5972222222221988E-2</v>
      </c>
      <c r="CB39" s="1064">
        <f t="shared" si="35"/>
        <v>18.366315789473749</v>
      </c>
      <c r="CC39" s="1065"/>
      <c r="CD39" s="134">
        <f>+CA39*$CD$19</f>
        <v>94.999999999999659</v>
      </c>
      <c r="CE39" s="134">
        <f t="shared" si="37"/>
        <v>29.08</v>
      </c>
      <c r="CG39" s="281">
        <f>+CA39</f>
        <v>6.5972222222221988E-2</v>
      </c>
      <c r="CH39" s="135">
        <f>+CG39*$CD$19</f>
        <v>94.999999999999659</v>
      </c>
      <c r="CI39" s="282">
        <f>+CH39/60</f>
        <v>1.5833333333333277</v>
      </c>
    </row>
    <row r="40" spans="1:93" ht="13.5" thickBot="1" x14ac:dyDescent="0.25">
      <c r="A40" s="1300"/>
      <c r="B40" s="1121">
        <v>17</v>
      </c>
      <c r="C40" s="1053">
        <v>6.9444444444444434E-2</v>
      </c>
      <c r="D40" s="349">
        <f t="shared" si="39"/>
        <v>0.94097222222222243</v>
      </c>
      <c r="E40" s="1068">
        <v>0</v>
      </c>
      <c r="G40" s="996">
        <v>1.3888888888888889E-3</v>
      </c>
      <c r="H40" s="996">
        <f t="shared" si="0"/>
        <v>0.94236111111111132</v>
      </c>
      <c r="I40" s="1092">
        <v>2.0833333333333333E-3</v>
      </c>
      <c r="J40" s="996">
        <f t="shared" si="1"/>
        <v>0.94444444444444464</v>
      </c>
      <c r="K40" s="1092">
        <v>2.0833333333333333E-3</v>
      </c>
      <c r="L40" s="996">
        <f t="shared" si="2"/>
        <v>0.94652777777777797</v>
      </c>
      <c r="M40" s="1092">
        <v>4.8611111111111112E-3</v>
      </c>
      <c r="N40" s="996">
        <f t="shared" si="3"/>
        <v>0.95138888888888906</v>
      </c>
      <c r="O40" s="1092">
        <v>4.8611111111111112E-3</v>
      </c>
      <c r="P40" s="996">
        <f t="shared" si="4"/>
        <v>0.95625000000000016</v>
      </c>
      <c r="Q40" s="1092">
        <v>4.8611111111111112E-3</v>
      </c>
      <c r="R40" s="996">
        <f t="shared" si="5"/>
        <v>0.96111111111111125</v>
      </c>
      <c r="S40" s="1092">
        <v>4.8611111111111112E-3</v>
      </c>
      <c r="T40" s="996">
        <f t="shared" si="6"/>
        <v>0.96597222222222234</v>
      </c>
      <c r="U40" s="1092">
        <v>1.0416666666666666E-2</v>
      </c>
      <c r="V40" s="996">
        <f t="shared" si="7"/>
        <v>0.97638888888888897</v>
      </c>
      <c r="W40" s="1092">
        <v>6.2499999999999995E-3</v>
      </c>
      <c r="X40" s="996">
        <f t="shared" si="8"/>
        <v>0.98263888888888895</v>
      </c>
      <c r="Y40" s="1092">
        <v>4.8611111111111112E-3</v>
      </c>
      <c r="Z40" s="996">
        <f t="shared" si="9"/>
        <v>0.98750000000000004</v>
      </c>
      <c r="AA40" s="1092">
        <v>4.8611111111111112E-3</v>
      </c>
      <c r="AB40" s="996">
        <f t="shared" si="10"/>
        <v>0.99236111111111114</v>
      </c>
      <c r="AC40" s="1092">
        <v>4.1666666666666666E-3</v>
      </c>
      <c r="AD40" s="996">
        <f t="shared" si="11"/>
        <v>0.99652777777777779</v>
      </c>
      <c r="AE40" s="1092">
        <v>4.8611111111111112E-3</v>
      </c>
      <c r="AF40" s="996">
        <f t="shared" si="12"/>
        <v>1.0013888888888889</v>
      </c>
      <c r="AG40" s="1092">
        <v>2.0833333333333333E-3</v>
      </c>
      <c r="AH40" s="996">
        <f t="shared" si="13"/>
        <v>1.0034722222222223</v>
      </c>
      <c r="AI40" s="1092">
        <v>2.0833333333333333E-3</v>
      </c>
      <c r="AJ40" s="996">
        <f t="shared" si="14"/>
        <v>1.0055555555555558</v>
      </c>
      <c r="AK40" s="996">
        <v>0</v>
      </c>
      <c r="AL40" s="996">
        <f t="shared" si="15"/>
        <v>1.0055555555555558</v>
      </c>
      <c r="AM40" s="996">
        <v>0</v>
      </c>
      <c r="AN40" s="996">
        <f t="shared" si="16"/>
        <v>1.0055555555555558</v>
      </c>
      <c r="AO40" s="996">
        <v>0</v>
      </c>
      <c r="AP40" s="996">
        <f t="shared" si="17"/>
        <v>1.0055555555555558</v>
      </c>
      <c r="AQ40" s="996">
        <v>0</v>
      </c>
      <c r="AR40" s="996">
        <f t="shared" si="18"/>
        <v>1.0055555555555558</v>
      </c>
      <c r="AS40" s="996">
        <v>0</v>
      </c>
      <c r="AT40" s="996">
        <f t="shared" si="19"/>
        <v>1.0055555555555558</v>
      </c>
      <c r="AU40" s="996">
        <v>0</v>
      </c>
      <c r="AV40" s="996">
        <f t="shared" si="20"/>
        <v>1.0055555555555558</v>
      </c>
      <c r="AW40" s="996">
        <v>0</v>
      </c>
      <c r="AX40" s="996">
        <f t="shared" si="21"/>
        <v>1.0055555555555558</v>
      </c>
      <c r="AY40" s="996">
        <v>0</v>
      </c>
      <c r="AZ40" s="996">
        <f t="shared" si="22"/>
        <v>1.0055555555555558</v>
      </c>
      <c r="BA40" s="996">
        <v>0</v>
      </c>
      <c r="BB40" s="996">
        <f t="shared" si="23"/>
        <v>1.0055555555555558</v>
      </c>
      <c r="BC40" s="996">
        <v>0</v>
      </c>
      <c r="BD40" s="996">
        <f t="shared" si="24"/>
        <v>1.0055555555555558</v>
      </c>
      <c r="BE40" s="996">
        <v>0</v>
      </c>
      <c r="BF40" s="996">
        <f t="shared" si="25"/>
        <v>1.0055555555555558</v>
      </c>
      <c r="BG40" s="996">
        <v>0</v>
      </c>
      <c r="BH40" s="996">
        <f t="shared" si="26"/>
        <v>1.0055555555555558</v>
      </c>
      <c r="BI40" s="996">
        <v>0</v>
      </c>
      <c r="BJ40" s="996">
        <f t="shared" si="27"/>
        <v>1.0055555555555558</v>
      </c>
      <c r="BK40" s="996">
        <v>0</v>
      </c>
      <c r="BL40" s="996">
        <f t="shared" si="28"/>
        <v>1.0055555555555558</v>
      </c>
      <c r="BM40" s="996">
        <v>0</v>
      </c>
      <c r="BN40" s="996">
        <f t="shared" si="29"/>
        <v>1.0055555555555558</v>
      </c>
      <c r="BO40" s="996">
        <v>0</v>
      </c>
      <c r="BP40" s="996">
        <f t="shared" si="30"/>
        <v>1.0055555555555558</v>
      </c>
      <c r="BQ40" s="996">
        <v>0</v>
      </c>
      <c r="BR40" s="996">
        <f t="shared" si="31"/>
        <v>1.0055555555555558</v>
      </c>
      <c r="BS40" s="996">
        <v>0</v>
      </c>
      <c r="BT40" s="996">
        <f t="shared" si="32"/>
        <v>1.0055555555555558</v>
      </c>
      <c r="BU40" s="996">
        <v>0</v>
      </c>
      <c r="BV40" s="996">
        <f t="shared" si="33"/>
        <v>1.0055555555555558</v>
      </c>
      <c r="BW40" s="1093">
        <v>1.3888888888888889E-3</v>
      </c>
      <c r="BX40" s="986">
        <f t="shared" si="34"/>
        <v>1.0069444444444446</v>
      </c>
      <c r="BY40" s="199"/>
      <c r="BZ40" s="132"/>
      <c r="CA40" s="132">
        <f>+BX40-D40</f>
        <v>6.597222222222221E-2</v>
      </c>
      <c r="CB40" s="864">
        <f t="shared" si="35"/>
        <v>18.366315789473685</v>
      </c>
      <c r="CC40" s="865"/>
      <c r="CD40" s="134">
        <f>+CA40*$CD$19</f>
        <v>94.999999999999986</v>
      </c>
      <c r="CE40" s="134">
        <f t="shared" si="37"/>
        <v>29.08</v>
      </c>
      <c r="CG40" s="281">
        <f>+CA40</f>
        <v>6.597222222222221E-2</v>
      </c>
      <c r="CH40" s="135">
        <f>+CG40*$CD$19</f>
        <v>94.999999999999986</v>
      </c>
      <c r="CI40" s="282">
        <f>+CH40/60</f>
        <v>1.583333333333333</v>
      </c>
    </row>
    <row r="41" spans="1:93" x14ac:dyDescent="0.2">
      <c r="B41" s="74"/>
      <c r="C41" s="74"/>
      <c r="D41" s="74"/>
      <c r="E41" s="74"/>
      <c r="F41" s="74"/>
      <c r="G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row>
    <row r="42" spans="1:93" x14ac:dyDescent="0.2">
      <c r="H42" s="134"/>
      <c r="J42" s="134"/>
      <c r="K42" s="75"/>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row>
    <row r="43" spans="1:93" x14ac:dyDescent="0.2">
      <c r="B43" s="134" t="s">
        <v>25</v>
      </c>
      <c r="H43" s="134"/>
      <c r="J43" s="74">
        <v>16</v>
      </c>
      <c r="K43" s="75"/>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row>
    <row r="44" spans="1:93" x14ac:dyDescent="0.2">
      <c r="B44" s="134" t="s">
        <v>26</v>
      </c>
      <c r="H44" s="134"/>
      <c r="J44" s="74">
        <v>1</v>
      </c>
      <c r="K44" s="13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row>
    <row r="45" spans="1:93" x14ac:dyDescent="0.2">
      <c r="B45" s="134" t="s">
        <v>27</v>
      </c>
      <c r="H45" s="134"/>
      <c r="J45" s="74">
        <f>+J43+J44</f>
        <v>17</v>
      </c>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row>
    <row r="46" spans="1:93" x14ac:dyDescent="0.2">
      <c r="B46" s="134" t="s">
        <v>28</v>
      </c>
      <c r="H46" s="134"/>
      <c r="J46" s="283">
        <v>29.08</v>
      </c>
      <c r="K46" s="75"/>
      <c r="L46" s="134" t="s">
        <v>21</v>
      </c>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row>
    <row r="47" spans="1:93" x14ac:dyDescent="0.2">
      <c r="B47" s="18" t="s">
        <v>29</v>
      </c>
      <c r="H47" s="134"/>
      <c r="J47" s="284">
        <v>0</v>
      </c>
      <c r="K47" s="75"/>
      <c r="L47" s="134" t="s">
        <v>21</v>
      </c>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row>
    <row r="48" spans="1:93" x14ac:dyDescent="0.2">
      <c r="B48" s="134" t="s">
        <v>30</v>
      </c>
      <c r="H48" s="134"/>
      <c r="J48" s="134"/>
      <c r="K48" s="13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row>
    <row r="49" spans="14:93" s="134" customFormat="1" x14ac:dyDescent="0.2">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row>
    <row r="50" spans="14:93" s="134" customFormat="1" x14ac:dyDescent="0.2">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row>
    <row r="51" spans="14:93" s="134" customFormat="1" x14ac:dyDescent="0.2">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row>
    <row r="52" spans="14:93" s="134" customFormat="1" x14ac:dyDescent="0.2">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row>
    <row r="53" spans="14:93" s="134" customFormat="1" x14ac:dyDescent="0.2">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row>
  </sheetData>
  <mergeCells count="11">
    <mergeCell ref="CG20:CI20"/>
    <mergeCell ref="BZ21:BZ22"/>
    <mergeCell ref="B23:CC23"/>
    <mergeCell ref="A24:A40"/>
    <mergeCell ref="B19:D19"/>
    <mergeCell ref="H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3:CJ56"/>
  <sheetViews>
    <sheetView zoomScale="70" zoomScaleNormal="70"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7.5703125" style="134" customWidth="1"/>
    <col min="5" max="6" width="11.5703125" style="134" hidden="1" customWidth="1"/>
    <col min="7" max="7" width="11" style="134" hidden="1" customWidth="1"/>
    <col min="8" max="8" width="10.85546875" style="74" customWidth="1"/>
    <col min="9" max="9" width="11.28515625" style="74" hidden="1" customWidth="1"/>
    <col min="10" max="10" width="11.7109375" style="74" customWidth="1"/>
    <col min="11" max="11" width="14.42578125" style="74" hidden="1" customWidth="1"/>
    <col min="12" max="12" width="11.140625" style="134" customWidth="1"/>
    <col min="13" max="13" width="11.28515625" style="134" hidden="1" customWidth="1"/>
    <col min="14" max="14" width="12" style="134" customWidth="1"/>
    <col min="15" max="17" width="11.28515625" style="134" hidden="1" customWidth="1"/>
    <col min="18" max="19" width="10.85546875" style="134" hidden="1" customWidth="1"/>
    <col min="20" max="20" width="11.140625" style="134" customWidth="1"/>
    <col min="21" max="21" width="10.85546875" style="134" hidden="1" customWidth="1"/>
    <col min="22" max="22" width="11.28515625" style="134" customWidth="1"/>
    <col min="23" max="23" width="11.28515625" style="134" hidden="1" customWidth="1"/>
    <col min="24" max="24" width="12.5703125" style="134" customWidth="1"/>
    <col min="25" max="28" width="11.28515625" style="134" hidden="1" customWidth="1"/>
    <col min="29" max="31" width="11.42578125" style="134" hidden="1" customWidth="1"/>
    <col min="32" max="32" width="12" style="134" customWidth="1"/>
    <col min="33" max="33" width="11.42578125" style="134" hidden="1" customWidth="1"/>
    <col min="34" max="34" width="11.140625" style="134" customWidth="1"/>
    <col min="35" max="35" width="11.42578125" style="134" hidden="1" customWidth="1"/>
    <col min="36" max="36" width="11.7109375" style="134" customWidth="1"/>
    <col min="37" max="37" width="11.42578125" style="134" hidden="1" customWidth="1"/>
    <col min="38" max="38" width="10.85546875" style="134" customWidth="1"/>
    <col min="39"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7.5703125" style="134" customWidth="1"/>
    <col min="261" max="263" width="0" style="134" hidden="1" customWidth="1"/>
    <col min="264" max="264" width="10.85546875" style="134" customWidth="1"/>
    <col min="265" max="265" width="0" style="134" hidden="1" customWidth="1"/>
    <col min="266" max="266" width="11.7109375" style="134" customWidth="1"/>
    <col min="267" max="267" width="0" style="134" hidden="1" customWidth="1"/>
    <col min="268" max="268" width="11.140625" style="134" customWidth="1"/>
    <col min="269" max="269" width="0" style="134" hidden="1" customWidth="1"/>
    <col min="270" max="270" width="12" style="134" customWidth="1"/>
    <col min="271" max="275" width="0" style="134" hidden="1" customWidth="1"/>
    <col min="276" max="276" width="11.140625" style="134" customWidth="1"/>
    <col min="277" max="279" width="0" style="134" hidden="1" customWidth="1"/>
    <col min="280" max="280" width="12.5703125" style="134" customWidth="1"/>
    <col min="281" max="287" width="0" style="134" hidden="1" customWidth="1"/>
    <col min="288" max="288" width="12" style="134" customWidth="1"/>
    <col min="289" max="289" width="0" style="134" hidden="1" customWidth="1"/>
    <col min="290" max="290" width="11.140625" style="134" customWidth="1"/>
    <col min="291" max="291" width="0" style="134" hidden="1" customWidth="1"/>
    <col min="292" max="292" width="11.7109375" style="134" customWidth="1"/>
    <col min="293" max="293" width="0" style="134" hidden="1" customWidth="1"/>
    <col min="294" max="294" width="10.85546875" style="134" customWidth="1"/>
    <col min="295" max="331" width="0" style="134" hidden="1" customWidth="1"/>
    <col min="332" max="332" width="12.42578125" style="134" customWidth="1"/>
    <col min="333" max="333" width="0" style="134" hidden="1" customWidth="1"/>
    <col min="334"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7.5703125" style="134" customWidth="1"/>
    <col min="517" max="519" width="0" style="134" hidden="1" customWidth="1"/>
    <col min="520" max="520" width="10.85546875" style="134" customWidth="1"/>
    <col min="521" max="521" width="0" style="134" hidden="1" customWidth="1"/>
    <col min="522" max="522" width="11.7109375" style="134" customWidth="1"/>
    <col min="523" max="523" width="0" style="134" hidden="1" customWidth="1"/>
    <col min="524" max="524" width="11.140625" style="134" customWidth="1"/>
    <col min="525" max="525" width="0" style="134" hidden="1" customWidth="1"/>
    <col min="526" max="526" width="12" style="134" customWidth="1"/>
    <col min="527" max="531" width="0" style="134" hidden="1" customWidth="1"/>
    <col min="532" max="532" width="11.140625" style="134" customWidth="1"/>
    <col min="533" max="535" width="0" style="134" hidden="1" customWidth="1"/>
    <col min="536" max="536" width="12.5703125" style="134" customWidth="1"/>
    <col min="537" max="543" width="0" style="134" hidden="1" customWidth="1"/>
    <col min="544" max="544" width="12" style="134" customWidth="1"/>
    <col min="545" max="545" width="0" style="134" hidden="1" customWidth="1"/>
    <col min="546" max="546" width="11.140625" style="134" customWidth="1"/>
    <col min="547" max="547" width="0" style="134" hidden="1" customWidth="1"/>
    <col min="548" max="548" width="11.7109375" style="134" customWidth="1"/>
    <col min="549" max="549" width="0" style="134" hidden="1" customWidth="1"/>
    <col min="550" max="550" width="10.85546875" style="134" customWidth="1"/>
    <col min="551" max="587" width="0" style="134" hidden="1" customWidth="1"/>
    <col min="588" max="588" width="12.42578125" style="134" customWidth="1"/>
    <col min="589" max="589" width="0" style="134" hidden="1" customWidth="1"/>
    <col min="590"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7.5703125" style="134" customWidth="1"/>
    <col min="773" max="775" width="0" style="134" hidden="1" customWidth="1"/>
    <col min="776" max="776" width="10.85546875" style="134" customWidth="1"/>
    <col min="777" max="777" width="0" style="134" hidden="1" customWidth="1"/>
    <col min="778" max="778" width="11.7109375" style="134" customWidth="1"/>
    <col min="779" max="779" width="0" style="134" hidden="1" customWidth="1"/>
    <col min="780" max="780" width="11.140625" style="134" customWidth="1"/>
    <col min="781" max="781" width="0" style="134" hidden="1" customWidth="1"/>
    <col min="782" max="782" width="12" style="134" customWidth="1"/>
    <col min="783" max="787" width="0" style="134" hidden="1" customWidth="1"/>
    <col min="788" max="788" width="11.140625" style="134" customWidth="1"/>
    <col min="789" max="791" width="0" style="134" hidden="1" customWidth="1"/>
    <col min="792" max="792" width="12.5703125" style="134" customWidth="1"/>
    <col min="793" max="799" width="0" style="134" hidden="1" customWidth="1"/>
    <col min="800" max="800" width="12" style="134" customWidth="1"/>
    <col min="801" max="801" width="0" style="134" hidden="1" customWidth="1"/>
    <col min="802" max="802" width="11.140625" style="134" customWidth="1"/>
    <col min="803" max="803" width="0" style="134" hidden="1" customWidth="1"/>
    <col min="804" max="804" width="11.7109375" style="134" customWidth="1"/>
    <col min="805" max="805" width="0" style="134" hidden="1" customWidth="1"/>
    <col min="806" max="806" width="10.85546875" style="134" customWidth="1"/>
    <col min="807" max="843" width="0" style="134" hidden="1" customWidth="1"/>
    <col min="844" max="844" width="12.42578125" style="134" customWidth="1"/>
    <col min="845" max="845" width="0" style="134" hidden="1" customWidth="1"/>
    <col min="846"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7.5703125" style="134" customWidth="1"/>
    <col min="1029" max="1031" width="0" style="134" hidden="1" customWidth="1"/>
    <col min="1032" max="1032" width="10.85546875" style="134" customWidth="1"/>
    <col min="1033" max="1033" width="0" style="134" hidden="1" customWidth="1"/>
    <col min="1034" max="1034" width="11.7109375" style="134" customWidth="1"/>
    <col min="1035" max="1035" width="0" style="134" hidden="1" customWidth="1"/>
    <col min="1036" max="1036" width="11.140625" style="134" customWidth="1"/>
    <col min="1037" max="1037" width="0" style="134" hidden="1" customWidth="1"/>
    <col min="1038" max="1038" width="12" style="134" customWidth="1"/>
    <col min="1039" max="1043" width="0" style="134" hidden="1" customWidth="1"/>
    <col min="1044" max="1044" width="11.140625" style="134" customWidth="1"/>
    <col min="1045" max="1047" width="0" style="134" hidden="1" customWidth="1"/>
    <col min="1048" max="1048" width="12.5703125" style="134" customWidth="1"/>
    <col min="1049" max="1055" width="0" style="134" hidden="1" customWidth="1"/>
    <col min="1056" max="1056" width="12" style="134" customWidth="1"/>
    <col min="1057" max="1057" width="0" style="134" hidden="1" customWidth="1"/>
    <col min="1058" max="1058" width="11.140625" style="134" customWidth="1"/>
    <col min="1059" max="1059" width="0" style="134" hidden="1" customWidth="1"/>
    <col min="1060" max="1060" width="11.7109375" style="134" customWidth="1"/>
    <col min="1061" max="1061" width="0" style="134" hidden="1" customWidth="1"/>
    <col min="1062" max="1062" width="10.85546875" style="134" customWidth="1"/>
    <col min="1063"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7.5703125" style="134" customWidth="1"/>
    <col min="1285" max="1287" width="0" style="134" hidden="1" customWidth="1"/>
    <col min="1288" max="1288" width="10.85546875" style="134" customWidth="1"/>
    <col min="1289" max="1289" width="0" style="134" hidden="1" customWidth="1"/>
    <col min="1290" max="1290" width="11.7109375" style="134" customWidth="1"/>
    <col min="1291" max="1291" width="0" style="134" hidden="1" customWidth="1"/>
    <col min="1292" max="1292" width="11.140625" style="134" customWidth="1"/>
    <col min="1293" max="1293" width="0" style="134" hidden="1" customWidth="1"/>
    <col min="1294" max="1294" width="12" style="134" customWidth="1"/>
    <col min="1295" max="1299" width="0" style="134" hidden="1" customWidth="1"/>
    <col min="1300" max="1300" width="11.140625" style="134" customWidth="1"/>
    <col min="1301" max="1303" width="0" style="134" hidden="1" customWidth="1"/>
    <col min="1304" max="1304" width="12.5703125" style="134" customWidth="1"/>
    <col min="1305" max="1311" width="0" style="134" hidden="1" customWidth="1"/>
    <col min="1312" max="1312" width="12" style="134" customWidth="1"/>
    <col min="1313" max="1313" width="0" style="134" hidden="1" customWidth="1"/>
    <col min="1314" max="1314" width="11.140625" style="134" customWidth="1"/>
    <col min="1315" max="1315" width="0" style="134" hidden="1" customWidth="1"/>
    <col min="1316" max="1316" width="11.7109375" style="134" customWidth="1"/>
    <col min="1317" max="1317" width="0" style="134" hidden="1" customWidth="1"/>
    <col min="1318" max="1318" width="10.85546875" style="134" customWidth="1"/>
    <col min="1319"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7.5703125" style="134" customWidth="1"/>
    <col min="1541" max="1543" width="0" style="134" hidden="1" customWidth="1"/>
    <col min="1544" max="1544" width="10.85546875" style="134" customWidth="1"/>
    <col min="1545" max="1545" width="0" style="134" hidden="1" customWidth="1"/>
    <col min="1546" max="1546" width="11.7109375" style="134" customWidth="1"/>
    <col min="1547" max="1547" width="0" style="134" hidden="1" customWidth="1"/>
    <col min="1548" max="1548" width="11.140625" style="134" customWidth="1"/>
    <col min="1549" max="1549" width="0" style="134" hidden="1" customWidth="1"/>
    <col min="1550" max="1550" width="12" style="134" customWidth="1"/>
    <col min="1551" max="1555" width="0" style="134" hidden="1" customWidth="1"/>
    <col min="1556" max="1556" width="11.140625" style="134" customWidth="1"/>
    <col min="1557" max="1559" width="0" style="134" hidden="1" customWidth="1"/>
    <col min="1560" max="1560" width="12.5703125" style="134" customWidth="1"/>
    <col min="1561" max="1567" width="0" style="134" hidden="1" customWidth="1"/>
    <col min="1568" max="1568" width="12" style="134" customWidth="1"/>
    <col min="1569" max="1569" width="0" style="134" hidden="1" customWidth="1"/>
    <col min="1570" max="1570" width="11.140625" style="134" customWidth="1"/>
    <col min="1571" max="1571" width="0" style="134" hidden="1" customWidth="1"/>
    <col min="1572" max="1572" width="11.7109375" style="134" customWidth="1"/>
    <col min="1573" max="1573" width="0" style="134" hidden="1" customWidth="1"/>
    <col min="1574" max="1574" width="10.85546875" style="134" customWidth="1"/>
    <col min="1575"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7.5703125" style="134" customWidth="1"/>
    <col min="1797" max="1799" width="0" style="134" hidden="1" customWidth="1"/>
    <col min="1800" max="1800" width="10.85546875" style="134" customWidth="1"/>
    <col min="1801" max="1801" width="0" style="134" hidden="1" customWidth="1"/>
    <col min="1802" max="1802" width="11.7109375" style="134" customWidth="1"/>
    <col min="1803" max="1803" width="0" style="134" hidden="1" customWidth="1"/>
    <col min="1804" max="1804" width="11.140625" style="134" customWidth="1"/>
    <col min="1805" max="1805" width="0" style="134" hidden="1" customWidth="1"/>
    <col min="1806" max="1806" width="12" style="134" customWidth="1"/>
    <col min="1807" max="1811" width="0" style="134" hidden="1" customWidth="1"/>
    <col min="1812" max="1812" width="11.140625" style="134" customWidth="1"/>
    <col min="1813" max="1815" width="0" style="134" hidden="1" customWidth="1"/>
    <col min="1816" max="1816" width="12.5703125" style="134" customWidth="1"/>
    <col min="1817" max="1823" width="0" style="134" hidden="1" customWidth="1"/>
    <col min="1824" max="1824" width="12" style="134" customWidth="1"/>
    <col min="1825" max="1825" width="0" style="134" hidden="1" customWidth="1"/>
    <col min="1826" max="1826" width="11.140625" style="134" customWidth="1"/>
    <col min="1827" max="1827" width="0" style="134" hidden="1" customWidth="1"/>
    <col min="1828" max="1828" width="11.7109375" style="134" customWidth="1"/>
    <col min="1829" max="1829" width="0" style="134" hidden="1" customWidth="1"/>
    <col min="1830" max="1830" width="10.85546875" style="134" customWidth="1"/>
    <col min="1831"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7.5703125" style="134" customWidth="1"/>
    <col min="2053" max="2055" width="0" style="134" hidden="1" customWidth="1"/>
    <col min="2056" max="2056" width="10.85546875" style="134" customWidth="1"/>
    <col min="2057" max="2057" width="0" style="134" hidden="1" customWidth="1"/>
    <col min="2058" max="2058" width="11.7109375" style="134" customWidth="1"/>
    <col min="2059" max="2059" width="0" style="134" hidden="1" customWidth="1"/>
    <col min="2060" max="2060" width="11.140625" style="134" customWidth="1"/>
    <col min="2061" max="2061" width="0" style="134" hidden="1" customWidth="1"/>
    <col min="2062" max="2062" width="12" style="134" customWidth="1"/>
    <col min="2063" max="2067" width="0" style="134" hidden="1" customWidth="1"/>
    <col min="2068" max="2068" width="11.140625" style="134" customWidth="1"/>
    <col min="2069" max="2071" width="0" style="134" hidden="1" customWidth="1"/>
    <col min="2072" max="2072" width="12.5703125" style="134" customWidth="1"/>
    <col min="2073" max="2079" width="0" style="134" hidden="1" customWidth="1"/>
    <col min="2080" max="2080" width="12" style="134" customWidth="1"/>
    <col min="2081" max="2081" width="0" style="134" hidden="1" customWidth="1"/>
    <col min="2082" max="2082" width="11.140625" style="134" customWidth="1"/>
    <col min="2083" max="2083" width="0" style="134" hidden="1" customWidth="1"/>
    <col min="2084" max="2084" width="11.7109375" style="134" customWidth="1"/>
    <col min="2085" max="2085" width="0" style="134" hidden="1" customWidth="1"/>
    <col min="2086" max="2086" width="10.85546875" style="134" customWidth="1"/>
    <col min="2087"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7.5703125" style="134" customWidth="1"/>
    <col min="2309" max="2311" width="0" style="134" hidden="1" customWidth="1"/>
    <col min="2312" max="2312" width="10.85546875" style="134" customWidth="1"/>
    <col min="2313" max="2313" width="0" style="134" hidden="1" customWidth="1"/>
    <col min="2314" max="2314" width="11.7109375" style="134" customWidth="1"/>
    <col min="2315" max="2315" width="0" style="134" hidden="1" customWidth="1"/>
    <col min="2316" max="2316" width="11.140625" style="134" customWidth="1"/>
    <col min="2317" max="2317" width="0" style="134" hidden="1" customWidth="1"/>
    <col min="2318" max="2318" width="12" style="134" customWidth="1"/>
    <col min="2319" max="2323" width="0" style="134" hidden="1" customWidth="1"/>
    <col min="2324" max="2324" width="11.140625" style="134" customWidth="1"/>
    <col min="2325" max="2327" width="0" style="134" hidden="1" customWidth="1"/>
    <col min="2328" max="2328" width="12.5703125" style="134" customWidth="1"/>
    <col min="2329" max="2335" width="0" style="134" hidden="1" customWidth="1"/>
    <col min="2336" max="2336" width="12" style="134" customWidth="1"/>
    <col min="2337" max="2337" width="0" style="134" hidden="1" customWidth="1"/>
    <col min="2338" max="2338" width="11.140625" style="134" customWidth="1"/>
    <col min="2339" max="2339" width="0" style="134" hidden="1" customWidth="1"/>
    <col min="2340" max="2340" width="11.7109375" style="134" customWidth="1"/>
    <col min="2341" max="2341" width="0" style="134" hidden="1" customWidth="1"/>
    <col min="2342" max="2342" width="10.85546875" style="134" customWidth="1"/>
    <col min="2343"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7.5703125" style="134" customWidth="1"/>
    <col min="2565" max="2567" width="0" style="134" hidden="1" customWidth="1"/>
    <col min="2568" max="2568" width="10.85546875" style="134" customWidth="1"/>
    <col min="2569" max="2569" width="0" style="134" hidden="1" customWidth="1"/>
    <col min="2570" max="2570" width="11.7109375" style="134" customWidth="1"/>
    <col min="2571" max="2571" width="0" style="134" hidden="1" customWidth="1"/>
    <col min="2572" max="2572" width="11.140625" style="134" customWidth="1"/>
    <col min="2573" max="2573" width="0" style="134" hidden="1" customWidth="1"/>
    <col min="2574" max="2574" width="12" style="134" customWidth="1"/>
    <col min="2575" max="2579" width="0" style="134" hidden="1" customWidth="1"/>
    <col min="2580" max="2580" width="11.140625" style="134" customWidth="1"/>
    <col min="2581" max="2583" width="0" style="134" hidden="1" customWidth="1"/>
    <col min="2584" max="2584" width="12.5703125" style="134" customWidth="1"/>
    <col min="2585" max="2591" width="0" style="134" hidden="1" customWidth="1"/>
    <col min="2592" max="2592" width="12" style="134" customWidth="1"/>
    <col min="2593" max="2593" width="0" style="134" hidden="1" customWidth="1"/>
    <col min="2594" max="2594" width="11.140625" style="134" customWidth="1"/>
    <col min="2595" max="2595" width="0" style="134" hidden="1" customWidth="1"/>
    <col min="2596" max="2596" width="11.7109375" style="134" customWidth="1"/>
    <col min="2597" max="2597" width="0" style="134" hidden="1" customWidth="1"/>
    <col min="2598" max="2598" width="10.85546875" style="134" customWidth="1"/>
    <col min="2599"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7.5703125" style="134" customWidth="1"/>
    <col min="2821" max="2823" width="0" style="134" hidden="1" customWidth="1"/>
    <col min="2824" max="2824" width="10.85546875" style="134" customWidth="1"/>
    <col min="2825" max="2825" width="0" style="134" hidden="1" customWidth="1"/>
    <col min="2826" max="2826" width="11.7109375" style="134" customWidth="1"/>
    <col min="2827" max="2827" width="0" style="134" hidden="1" customWidth="1"/>
    <col min="2828" max="2828" width="11.140625" style="134" customWidth="1"/>
    <col min="2829" max="2829" width="0" style="134" hidden="1" customWidth="1"/>
    <col min="2830" max="2830" width="12" style="134" customWidth="1"/>
    <col min="2831" max="2835" width="0" style="134" hidden="1" customWidth="1"/>
    <col min="2836" max="2836" width="11.140625" style="134" customWidth="1"/>
    <col min="2837" max="2839" width="0" style="134" hidden="1" customWidth="1"/>
    <col min="2840" max="2840" width="12.5703125" style="134" customWidth="1"/>
    <col min="2841" max="2847" width="0" style="134" hidden="1" customWidth="1"/>
    <col min="2848" max="2848" width="12" style="134" customWidth="1"/>
    <col min="2849" max="2849" width="0" style="134" hidden="1" customWidth="1"/>
    <col min="2850" max="2850" width="11.140625" style="134" customWidth="1"/>
    <col min="2851" max="2851" width="0" style="134" hidden="1" customWidth="1"/>
    <col min="2852" max="2852" width="11.7109375" style="134" customWidth="1"/>
    <col min="2853" max="2853" width="0" style="134" hidden="1" customWidth="1"/>
    <col min="2854" max="2854" width="10.85546875" style="134" customWidth="1"/>
    <col min="2855"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7.5703125" style="134" customWidth="1"/>
    <col min="3077" max="3079" width="0" style="134" hidden="1" customWidth="1"/>
    <col min="3080" max="3080" width="10.85546875" style="134" customWidth="1"/>
    <col min="3081" max="3081" width="0" style="134" hidden="1" customWidth="1"/>
    <col min="3082" max="3082" width="11.7109375" style="134" customWidth="1"/>
    <col min="3083" max="3083" width="0" style="134" hidden="1" customWidth="1"/>
    <col min="3084" max="3084" width="11.140625" style="134" customWidth="1"/>
    <col min="3085" max="3085" width="0" style="134" hidden="1" customWidth="1"/>
    <col min="3086" max="3086" width="12" style="134" customWidth="1"/>
    <col min="3087" max="3091" width="0" style="134" hidden="1" customWidth="1"/>
    <col min="3092" max="3092" width="11.140625" style="134" customWidth="1"/>
    <col min="3093" max="3095" width="0" style="134" hidden="1" customWidth="1"/>
    <col min="3096" max="3096" width="12.5703125" style="134" customWidth="1"/>
    <col min="3097" max="3103" width="0" style="134" hidden="1" customWidth="1"/>
    <col min="3104" max="3104" width="12" style="134" customWidth="1"/>
    <col min="3105" max="3105" width="0" style="134" hidden="1" customWidth="1"/>
    <col min="3106" max="3106" width="11.140625" style="134" customWidth="1"/>
    <col min="3107" max="3107" width="0" style="134" hidden="1" customWidth="1"/>
    <col min="3108" max="3108" width="11.7109375" style="134" customWidth="1"/>
    <col min="3109" max="3109" width="0" style="134" hidden="1" customWidth="1"/>
    <col min="3110" max="3110" width="10.85546875" style="134" customWidth="1"/>
    <col min="3111"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7.5703125" style="134" customWidth="1"/>
    <col min="3333" max="3335" width="0" style="134" hidden="1" customWidth="1"/>
    <col min="3336" max="3336" width="10.85546875" style="134" customWidth="1"/>
    <col min="3337" max="3337" width="0" style="134" hidden="1" customWidth="1"/>
    <col min="3338" max="3338" width="11.7109375" style="134" customWidth="1"/>
    <col min="3339" max="3339" width="0" style="134" hidden="1" customWidth="1"/>
    <col min="3340" max="3340" width="11.140625" style="134" customWidth="1"/>
    <col min="3341" max="3341" width="0" style="134" hidden="1" customWidth="1"/>
    <col min="3342" max="3342" width="12" style="134" customWidth="1"/>
    <col min="3343" max="3347" width="0" style="134" hidden="1" customWidth="1"/>
    <col min="3348" max="3348" width="11.140625" style="134" customWidth="1"/>
    <col min="3349" max="3351" width="0" style="134" hidden="1" customWidth="1"/>
    <col min="3352" max="3352" width="12.5703125" style="134" customWidth="1"/>
    <col min="3353" max="3359" width="0" style="134" hidden="1" customWidth="1"/>
    <col min="3360" max="3360" width="12" style="134" customWidth="1"/>
    <col min="3361" max="3361" width="0" style="134" hidden="1" customWidth="1"/>
    <col min="3362" max="3362" width="11.140625" style="134" customWidth="1"/>
    <col min="3363" max="3363" width="0" style="134" hidden="1" customWidth="1"/>
    <col min="3364" max="3364" width="11.7109375" style="134" customWidth="1"/>
    <col min="3365" max="3365" width="0" style="134" hidden="1" customWidth="1"/>
    <col min="3366" max="3366" width="10.85546875" style="134" customWidth="1"/>
    <col min="3367"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7.5703125" style="134" customWidth="1"/>
    <col min="3589" max="3591" width="0" style="134" hidden="1" customWidth="1"/>
    <col min="3592" max="3592" width="10.85546875" style="134" customWidth="1"/>
    <col min="3593" max="3593" width="0" style="134" hidden="1" customWidth="1"/>
    <col min="3594" max="3594" width="11.7109375" style="134" customWidth="1"/>
    <col min="3595" max="3595" width="0" style="134" hidden="1" customWidth="1"/>
    <col min="3596" max="3596" width="11.140625" style="134" customWidth="1"/>
    <col min="3597" max="3597" width="0" style="134" hidden="1" customWidth="1"/>
    <col min="3598" max="3598" width="12" style="134" customWidth="1"/>
    <col min="3599" max="3603" width="0" style="134" hidden="1" customWidth="1"/>
    <col min="3604" max="3604" width="11.140625" style="134" customWidth="1"/>
    <col min="3605" max="3607" width="0" style="134" hidden="1" customWidth="1"/>
    <col min="3608" max="3608" width="12.5703125" style="134" customWidth="1"/>
    <col min="3609" max="3615" width="0" style="134" hidden="1" customWidth="1"/>
    <col min="3616" max="3616" width="12" style="134" customWidth="1"/>
    <col min="3617" max="3617" width="0" style="134" hidden="1" customWidth="1"/>
    <col min="3618" max="3618" width="11.140625" style="134" customWidth="1"/>
    <col min="3619" max="3619" width="0" style="134" hidden="1" customWidth="1"/>
    <col min="3620" max="3620" width="11.7109375" style="134" customWidth="1"/>
    <col min="3621" max="3621" width="0" style="134" hidden="1" customWidth="1"/>
    <col min="3622" max="3622" width="10.85546875" style="134" customWidth="1"/>
    <col min="3623"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7.5703125" style="134" customWidth="1"/>
    <col min="3845" max="3847" width="0" style="134" hidden="1" customWidth="1"/>
    <col min="3848" max="3848" width="10.85546875" style="134" customWidth="1"/>
    <col min="3849" max="3849" width="0" style="134" hidden="1" customWidth="1"/>
    <col min="3850" max="3850" width="11.7109375" style="134" customWidth="1"/>
    <col min="3851" max="3851" width="0" style="134" hidden="1" customWidth="1"/>
    <col min="3852" max="3852" width="11.140625" style="134" customWidth="1"/>
    <col min="3853" max="3853" width="0" style="134" hidden="1" customWidth="1"/>
    <col min="3854" max="3854" width="12" style="134" customWidth="1"/>
    <col min="3855" max="3859" width="0" style="134" hidden="1" customWidth="1"/>
    <col min="3860" max="3860" width="11.140625" style="134" customWidth="1"/>
    <col min="3861" max="3863" width="0" style="134" hidden="1" customWidth="1"/>
    <col min="3864" max="3864" width="12.5703125" style="134" customWidth="1"/>
    <col min="3865" max="3871" width="0" style="134" hidden="1" customWidth="1"/>
    <col min="3872" max="3872" width="12" style="134" customWidth="1"/>
    <col min="3873" max="3873" width="0" style="134" hidden="1" customWidth="1"/>
    <col min="3874" max="3874" width="11.140625" style="134" customWidth="1"/>
    <col min="3875" max="3875" width="0" style="134" hidden="1" customWidth="1"/>
    <col min="3876" max="3876" width="11.7109375" style="134" customWidth="1"/>
    <col min="3877" max="3877" width="0" style="134" hidden="1" customWidth="1"/>
    <col min="3878" max="3878" width="10.85546875" style="134" customWidth="1"/>
    <col min="3879"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7.5703125" style="134" customWidth="1"/>
    <col min="4101" max="4103" width="0" style="134" hidden="1" customWidth="1"/>
    <col min="4104" max="4104" width="10.85546875" style="134" customWidth="1"/>
    <col min="4105" max="4105" width="0" style="134" hidden="1" customWidth="1"/>
    <col min="4106" max="4106" width="11.7109375" style="134" customWidth="1"/>
    <col min="4107" max="4107" width="0" style="134" hidden="1" customWidth="1"/>
    <col min="4108" max="4108" width="11.140625" style="134" customWidth="1"/>
    <col min="4109" max="4109" width="0" style="134" hidden="1" customWidth="1"/>
    <col min="4110" max="4110" width="12" style="134" customWidth="1"/>
    <col min="4111" max="4115" width="0" style="134" hidden="1" customWidth="1"/>
    <col min="4116" max="4116" width="11.140625" style="134" customWidth="1"/>
    <col min="4117" max="4119" width="0" style="134" hidden="1" customWidth="1"/>
    <col min="4120" max="4120" width="12.5703125" style="134" customWidth="1"/>
    <col min="4121" max="4127" width="0" style="134" hidden="1" customWidth="1"/>
    <col min="4128" max="4128" width="12" style="134" customWidth="1"/>
    <col min="4129" max="4129" width="0" style="134" hidden="1" customWidth="1"/>
    <col min="4130" max="4130" width="11.140625" style="134" customWidth="1"/>
    <col min="4131" max="4131" width="0" style="134" hidden="1" customWidth="1"/>
    <col min="4132" max="4132" width="11.7109375" style="134" customWidth="1"/>
    <col min="4133" max="4133" width="0" style="134" hidden="1" customWidth="1"/>
    <col min="4134" max="4134" width="10.85546875" style="134" customWidth="1"/>
    <col min="4135"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7.5703125" style="134" customWidth="1"/>
    <col min="4357" max="4359" width="0" style="134" hidden="1" customWidth="1"/>
    <col min="4360" max="4360" width="10.85546875" style="134" customWidth="1"/>
    <col min="4361" max="4361" width="0" style="134" hidden="1" customWidth="1"/>
    <col min="4362" max="4362" width="11.7109375" style="134" customWidth="1"/>
    <col min="4363" max="4363" width="0" style="134" hidden="1" customWidth="1"/>
    <col min="4364" max="4364" width="11.140625" style="134" customWidth="1"/>
    <col min="4365" max="4365" width="0" style="134" hidden="1" customWidth="1"/>
    <col min="4366" max="4366" width="12" style="134" customWidth="1"/>
    <col min="4367" max="4371" width="0" style="134" hidden="1" customWidth="1"/>
    <col min="4372" max="4372" width="11.140625" style="134" customWidth="1"/>
    <col min="4373" max="4375" width="0" style="134" hidden="1" customWidth="1"/>
    <col min="4376" max="4376" width="12.5703125" style="134" customWidth="1"/>
    <col min="4377" max="4383" width="0" style="134" hidden="1" customWidth="1"/>
    <col min="4384" max="4384" width="12" style="134" customWidth="1"/>
    <col min="4385" max="4385" width="0" style="134" hidden="1" customWidth="1"/>
    <col min="4386" max="4386" width="11.140625" style="134" customWidth="1"/>
    <col min="4387" max="4387" width="0" style="134" hidden="1" customWidth="1"/>
    <col min="4388" max="4388" width="11.7109375" style="134" customWidth="1"/>
    <col min="4389" max="4389" width="0" style="134" hidden="1" customWidth="1"/>
    <col min="4390" max="4390" width="10.85546875" style="134" customWidth="1"/>
    <col min="4391"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7.5703125" style="134" customWidth="1"/>
    <col min="4613" max="4615" width="0" style="134" hidden="1" customWidth="1"/>
    <col min="4616" max="4616" width="10.85546875" style="134" customWidth="1"/>
    <col min="4617" max="4617" width="0" style="134" hidden="1" customWidth="1"/>
    <col min="4618" max="4618" width="11.7109375" style="134" customWidth="1"/>
    <col min="4619" max="4619" width="0" style="134" hidden="1" customWidth="1"/>
    <col min="4620" max="4620" width="11.140625" style="134" customWidth="1"/>
    <col min="4621" max="4621" width="0" style="134" hidden="1" customWidth="1"/>
    <col min="4622" max="4622" width="12" style="134" customWidth="1"/>
    <col min="4623" max="4627" width="0" style="134" hidden="1" customWidth="1"/>
    <col min="4628" max="4628" width="11.140625" style="134" customWidth="1"/>
    <col min="4629" max="4631" width="0" style="134" hidden="1" customWidth="1"/>
    <col min="4632" max="4632" width="12.5703125" style="134" customWidth="1"/>
    <col min="4633" max="4639" width="0" style="134" hidden="1" customWidth="1"/>
    <col min="4640" max="4640" width="12" style="134" customWidth="1"/>
    <col min="4641" max="4641" width="0" style="134" hidden="1" customWidth="1"/>
    <col min="4642" max="4642" width="11.140625" style="134" customWidth="1"/>
    <col min="4643" max="4643" width="0" style="134" hidden="1" customWidth="1"/>
    <col min="4644" max="4644" width="11.7109375" style="134" customWidth="1"/>
    <col min="4645" max="4645" width="0" style="134" hidden="1" customWidth="1"/>
    <col min="4646" max="4646" width="10.85546875" style="134" customWidth="1"/>
    <col min="4647"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7.5703125" style="134" customWidth="1"/>
    <col min="4869" max="4871" width="0" style="134" hidden="1" customWidth="1"/>
    <col min="4872" max="4872" width="10.85546875" style="134" customWidth="1"/>
    <col min="4873" max="4873" width="0" style="134" hidden="1" customWidth="1"/>
    <col min="4874" max="4874" width="11.7109375" style="134" customWidth="1"/>
    <col min="4875" max="4875" width="0" style="134" hidden="1" customWidth="1"/>
    <col min="4876" max="4876" width="11.140625" style="134" customWidth="1"/>
    <col min="4877" max="4877" width="0" style="134" hidden="1" customWidth="1"/>
    <col min="4878" max="4878" width="12" style="134" customWidth="1"/>
    <col min="4879" max="4883" width="0" style="134" hidden="1" customWidth="1"/>
    <col min="4884" max="4884" width="11.140625" style="134" customWidth="1"/>
    <col min="4885" max="4887" width="0" style="134" hidden="1" customWidth="1"/>
    <col min="4888" max="4888" width="12.5703125" style="134" customWidth="1"/>
    <col min="4889" max="4895" width="0" style="134" hidden="1" customWidth="1"/>
    <col min="4896" max="4896" width="12" style="134" customWidth="1"/>
    <col min="4897" max="4897" width="0" style="134" hidden="1" customWidth="1"/>
    <col min="4898" max="4898" width="11.140625" style="134" customWidth="1"/>
    <col min="4899" max="4899" width="0" style="134" hidden="1" customWidth="1"/>
    <col min="4900" max="4900" width="11.7109375" style="134" customWidth="1"/>
    <col min="4901" max="4901" width="0" style="134" hidden="1" customWidth="1"/>
    <col min="4902" max="4902" width="10.85546875" style="134" customWidth="1"/>
    <col min="4903"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7.5703125" style="134" customWidth="1"/>
    <col min="5125" max="5127" width="0" style="134" hidden="1" customWidth="1"/>
    <col min="5128" max="5128" width="10.85546875" style="134" customWidth="1"/>
    <col min="5129" max="5129" width="0" style="134" hidden="1" customWidth="1"/>
    <col min="5130" max="5130" width="11.7109375" style="134" customWidth="1"/>
    <col min="5131" max="5131" width="0" style="134" hidden="1" customWidth="1"/>
    <col min="5132" max="5132" width="11.140625" style="134" customWidth="1"/>
    <col min="5133" max="5133" width="0" style="134" hidden="1" customWidth="1"/>
    <col min="5134" max="5134" width="12" style="134" customWidth="1"/>
    <col min="5135" max="5139" width="0" style="134" hidden="1" customWidth="1"/>
    <col min="5140" max="5140" width="11.140625" style="134" customWidth="1"/>
    <col min="5141" max="5143" width="0" style="134" hidden="1" customWidth="1"/>
    <col min="5144" max="5144" width="12.5703125" style="134" customWidth="1"/>
    <col min="5145" max="5151" width="0" style="134" hidden="1" customWidth="1"/>
    <col min="5152" max="5152" width="12" style="134" customWidth="1"/>
    <col min="5153" max="5153" width="0" style="134" hidden="1" customWidth="1"/>
    <col min="5154" max="5154" width="11.140625" style="134" customWidth="1"/>
    <col min="5155" max="5155" width="0" style="134" hidden="1" customWidth="1"/>
    <col min="5156" max="5156" width="11.7109375" style="134" customWidth="1"/>
    <col min="5157" max="5157" width="0" style="134" hidden="1" customWidth="1"/>
    <col min="5158" max="5158" width="10.85546875" style="134" customWidth="1"/>
    <col min="5159"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7.5703125" style="134" customWidth="1"/>
    <col min="5381" max="5383" width="0" style="134" hidden="1" customWidth="1"/>
    <col min="5384" max="5384" width="10.85546875" style="134" customWidth="1"/>
    <col min="5385" max="5385" width="0" style="134" hidden="1" customWidth="1"/>
    <col min="5386" max="5386" width="11.7109375" style="134" customWidth="1"/>
    <col min="5387" max="5387" width="0" style="134" hidden="1" customWidth="1"/>
    <col min="5388" max="5388" width="11.140625" style="134" customWidth="1"/>
    <col min="5389" max="5389" width="0" style="134" hidden="1" customWidth="1"/>
    <col min="5390" max="5390" width="12" style="134" customWidth="1"/>
    <col min="5391" max="5395" width="0" style="134" hidden="1" customWidth="1"/>
    <col min="5396" max="5396" width="11.140625" style="134" customWidth="1"/>
    <col min="5397" max="5399" width="0" style="134" hidden="1" customWidth="1"/>
    <col min="5400" max="5400" width="12.5703125" style="134" customWidth="1"/>
    <col min="5401" max="5407" width="0" style="134" hidden="1" customWidth="1"/>
    <col min="5408" max="5408" width="12" style="134" customWidth="1"/>
    <col min="5409" max="5409" width="0" style="134" hidden="1" customWidth="1"/>
    <col min="5410" max="5410" width="11.140625" style="134" customWidth="1"/>
    <col min="5411" max="5411" width="0" style="134" hidden="1" customWidth="1"/>
    <col min="5412" max="5412" width="11.7109375" style="134" customWidth="1"/>
    <col min="5413" max="5413" width="0" style="134" hidden="1" customWidth="1"/>
    <col min="5414" max="5414" width="10.85546875" style="134" customWidth="1"/>
    <col min="5415"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7.5703125" style="134" customWidth="1"/>
    <col min="5637" max="5639" width="0" style="134" hidden="1" customWidth="1"/>
    <col min="5640" max="5640" width="10.85546875" style="134" customWidth="1"/>
    <col min="5641" max="5641" width="0" style="134" hidden="1" customWidth="1"/>
    <col min="5642" max="5642" width="11.7109375" style="134" customWidth="1"/>
    <col min="5643" max="5643" width="0" style="134" hidden="1" customWidth="1"/>
    <col min="5644" max="5644" width="11.140625" style="134" customWidth="1"/>
    <col min="5645" max="5645" width="0" style="134" hidden="1" customWidth="1"/>
    <col min="5646" max="5646" width="12" style="134" customWidth="1"/>
    <col min="5647" max="5651" width="0" style="134" hidden="1" customWidth="1"/>
    <col min="5652" max="5652" width="11.140625" style="134" customWidth="1"/>
    <col min="5653" max="5655" width="0" style="134" hidden="1" customWidth="1"/>
    <col min="5656" max="5656" width="12.5703125" style="134" customWidth="1"/>
    <col min="5657" max="5663" width="0" style="134" hidden="1" customWidth="1"/>
    <col min="5664" max="5664" width="12" style="134" customWidth="1"/>
    <col min="5665" max="5665" width="0" style="134" hidden="1" customWidth="1"/>
    <col min="5666" max="5666" width="11.140625" style="134" customWidth="1"/>
    <col min="5667" max="5667" width="0" style="134" hidden="1" customWidth="1"/>
    <col min="5668" max="5668" width="11.7109375" style="134" customWidth="1"/>
    <col min="5669" max="5669" width="0" style="134" hidden="1" customWidth="1"/>
    <col min="5670" max="5670" width="10.85546875" style="134" customWidth="1"/>
    <col min="5671"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7.5703125" style="134" customWidth="1"/>
    <col min="5893" max="5895" width="0" style="134" hidden="1" customWidth="1"/>
    <col min="5896" max="5896" width="10.85546875" style="134" customWidth="1"/>
    <col min="5897" max="5897" width="0" style="134" hidden="1" customWidth="1"/>
    <col min="5898" max="5898" width="11.7109375" style="134" customWidth="1"/>
    <col min="5899" max="5899" width="0" style="134" hidden="1" customWidth="1"/>
    <col min="5900" max="5900" width="11.140625" style="134" customWidth="1"/>
    <col min="5901" max="5901" width="0" style="134" hidden="1" customWidth="1"/>
    <col min="5902" max="5902" width="12" style="134" customWidth="1"/>
    <col min="5903" max="5907" width="0" style="134" hidden="1" customWidth="1"/>
    <col min="5908" max="5908" width="11.140625" style="134" customWidth="1"/>
    <col min="5909" max="5911" width="0" style="134" hidden="1" customWidth="1"/>
    <col min="5912" max="5912" width="12.5703125" style="134" customWidth="1"/>
    <col min="5913" max="5919" width="0" style="134" hidden="1" customWidth="1"/>
    <col min="5920" max="5920" width="12" style="134" customWidth="1"/>
    <col min="5921" max="5921" width="0" style="134" hidden="1" customWidth="1"/>
    <col min="5922" max="5922" width="11.140625" style="134" customWidth="1"/>
    <col min="5923" max="5923" width="0" style="134" hidden="1" customWidth="1"/>
    <col min="5924" max="5924" width="11.7109375" style="134" customWidth="1"/>
    <col min="5925" max="5925" width="0" style="134" hidden="1" customWidth="1"/>
    <col min="5926" max="5926" width="10.85546875" style="134" customWidth="1"/>
    <col min="5927"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7.5703125" style="134" customWidth="1"/>
    <col min="6149" max="6151" width="0" style="134" hidden="1" customWidth="1"/>
    <col min="6152" max="6152" width="10.85546875" style="134" customWidth="1"/>
    <col min="6153" max="6153" width="0" style="134" hidden="1" customWidth="1"/>
    <col min="6154" max="6154" width="11.7109375" style="134" customWidth="1"/>
    <col min="6155" max="6155" width="0" style="134" hidden="1" customWidth="1"/>
    <col min="6156" max="6156" width="11.140625" style="134" customWidth="1"/>
    <col min="6157" max="6157" width="0" style="134" hidden="1" customWidth="1"/>
    <col min="6158" max="6158" width="12" style="134" customWidth="1"/>
    <col min="6159" max="6163" width="0" style="134" hidden="1" customWidth="1"/>
    <col min="6164" max="6164" width="11.140625" style="134" customWidth="1"/>
    <col min="6165" max="6167" width="0" style="134" hidden="1" customWidth="1"/>
    <col min="6168" max="6168" width="12.5703125" style="134" customWidth="1"/>
    <col min="6169" max="6175" width="0" style="134" hidden="1" customWidth="1"/>
    <col min="6176" max="6176" width="12" style="134" customWidth="1"/>
    <col min="6177" max="6177" width="0" style="134" hidden="1" customWidth="1"/>
    <col min="6178" max="6178" width="11.140625" style="134" customWidth="1"/>
    <col min="6179" max="6179" width="0" style="134" hidden="1" customWidth="1"/>
    <col min="6180" max="6180" width="11.7109375" style="134" customWidth="1"/>
    <col min="6181" max="6181" width="0" style="134" hidden="1" customWidth="1"/>
    <col min="6182" max="6182" width="10.85546875" style="134" customWidth="1"/>
    <col min="6183"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7.5703125" style="134" customWidth="1"/>
    <col min="6405" max="6407" width="0" style="134" hidden="1" customWidth="1"/>
    <col min="6408" max="6408" width="10.85546875" style="134" customWidth="1"/>
    <col min="6409" max="6409" width="0" style="134" hidden="1" customWidth="1"/>
    <col min="6410" max="6410" width="11.7109375" style="134" customWidth="1"/>
    <col min="6411" max="6411" width="0" style="134" hidden="1" customWidth="1"/>
    <col min="6412" max="6412" width="11.140625" style="134" customWidth="1"/>
    <col min="6413" max="6413" width="0" style="134" hidden="1" customWidth="1"/>
    <col min="6414" max="6414" width="12" style="134" customWidth="1"/>
    <col min="6415" max="6419" width="0" style="134" hidden="1" customWidth="1"/>
    <col min="6420" max="6420" width="11.140625" style="134" customWidth="1"/>
    <col min="6421" max="6423" width="0" style="134" hidden="1" customWidth="1"/>
    <col min="6424" max="6424" width="12.5703125" style="134" customWidth="1"/>
    <col min="6425" max="6431" width="0" style="134" hidden="1" customWidth="1"/>
    <col min="6432" max="6432" width="12" style="134" customWidth="1"/>
    <col min="6433" max="6433" width="0" style="134" hidden="1" customWidth="1"/>
    <col min="6434" max="6434" width="11.140625" style="134" customWidth="1"/>
    <col min="6435" max="6435" width="0" style="134" hidden="1" customWidth="1"/>
    <col min="6436" max="6436" width="11.7109375" style="134" customWidth="1"/>
    <col min="6437" max="6437" width="0" style="134" hidden="1" customWidth="1"/>
    <col min="6438" max="6438" width="10.85546875" style="134" customWidth="1"/>
    <col min="6439"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7.5703125" style="134" customWidth="1"/>
    <col min="6661" max="6663" width="0" style="134" hidden="1" customWidth="1"/>
    <col min="6664" max="6664" width="10.85546875" style="134" customWidth="1"/>
    <col min="6665" max="6665" width="0" style="134" hidden="1" customWidth="1"/>
    <col min="6666" max="6666" width="11.7109375" style="134" customWidth="1"/>
    <col min="6667" max="6667" width="0" style="134" hidden="1" customWidth="1"/>
    <col min="6668" max="6668" width="11.140625" style="134" customWidth="1"/>
    <col min="6669" max="6669" width="0" style="134" hidden="1" customWidth="1"/>
    <col min="6670" max="6670" width="12" style="134" customWidth="1"/>
    <col min="6671" max="6675" width="0" style="134" hidden="1" customWidth="1"/>
    <col min="6676" max="6676" width="11.140625" style="134" customWidth="1"/>
    <col min="6677" max="6679" width="0" style="134" hidden="1" customWidth="1"/>
    <col min="6680" max="6680" width="12.5703125" style="134" customWidth="1"/>
    <col min="6681" max="6687" width="0" style="134" hidden="1" customWidth="1"/>
    <col min="6688" max="6688" width="12" style="134" customWidth="1"/>
    <col min="6689" max="6689" width="0" style="134" hidden="1" customWidth="1"/>
    <col min="6690" max="6690" width="11.140625" style="134" customWidth="1"/>
    <col min="6691" max="6691" width="0" style="134" hidden="1" customWidth="1"/>
    <col min="6692" max="6692" width="11.7109375" style="134" customWidth="1"/>
    <col min="6693" max="6693" width="0" style="134" hidden="1" customWidth="1"/>
    <col min="6694" max="6694" width="10.85546875" style="134" customWidth="1"/>
    <col min="6695"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7.5703125" style="134" customWidth="1"/>
    <col min="6917" max="6919" width="0" style="134" hidden="1" customWidth="1"/>
    <col min="6920" max="6920" width="10.85546875" style="134" customWidth="1"/>
    <col min="6921" max="6921" width="0" style="134" hidden="1" customWidth="1"/>
    <col min="6922" max="6922" width="11.7109375" style="134" customWidth="1"/>
    <col min="6923" max="6923" width="0" style="134" hidden="1" customWidth="1"/>
    <col min="6924" max="6924" width="11.140625" style="134" customWidth="1"/>
    <col min="6925" max="6925" width="0" style="134" hidden="1" customWidth="1"/>
    <col min="6926" max="6926" width="12" style="134" customWidth="1"/>
    <col min="6927" max="6931" width="0" style="134" hidden="1" customWidth="1"/>
    <col min="6932" max="6932" width="11.140625" style="134" customWidth="1"/>
    <col min="6933" max="6935" width="0" style="134" hidden="1" customWidth="1"/>
    <col min="6936" max="6936" width="12.5703125" style="134" customWidth="1"/>
    <col min="6937" max="6943" width="0" style="134" hidden="1" customWidth="1"/>
    <col min="6944" max="6944" width="12" style="134" customWidth="1"/>
    <col min="6945" max="6945" width="0" style="134" hidden="1" customWidth="1"/>
    <col min="6946" max="6946" width="11.140625" style="134" customWidth="1"/>
    <col min="6947" max="6947" width="0" style="134" hidden="1" customWidth="1"/>
    <col min="6948" max="6948" width="11.7109375" style="134" customWidth="1"/>
    <col min="6949" max="6949" width="0" style="134" hidden="1" customWidth="1"/>
    <col min="6950" max="6950" width="10.85546875" style="134" customWidth="1"/>
    <col min="6951" max="6987" width="0" style="134" hidden="1" customWidth="1"/>
    <col min="6988" max="6988" width="12.42578125" style="134" customWidth="1"/>
    <col min="6989" max="6989" width="0" style="134" hidden="1" customWidth="1"/>
    <col min="6990"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7.5703125" style="134" customWidth="1"/>
    <col min="7173" max="7175" width="0" style="134" hidden="1" customWidth="1"/>
    <col min="7176" max="7176" width="10.85546875" style="134" customWidth="1"/>
    <col min="7177" max="7177" width="0" style="134" hidden="1" customWidth="1"/>
    <col min="7178" max="7178" width="11.7109375" style="134" customWidth="1"/>
    <col min="7179" max="7179" width="0" style="134" hidden="1" customWidth="1"/>
    <col min="7180" max="7180" width="11.140625" style="134" customWidth="1"/>
    <col min="7181" max="7181" width="0" style="134" hidden="1" customWidth="1"/>
    <col min="7182" max="7182" width="12" style="134" customWidth="1"/>
    <col min="7183" max="7187" width="0" style="134" hidden="1" customWidth="1"/>
    <col min="7188" max="7188" width="11.140625" style="134" customWidth="1"/>
    <col min="7189" max="7191" width="0" style="134" hidden="1" customWidth="1"/>
    <col min="7192" max="7192" width="12.5703125" style="134" customWidth="1"/>
    <col min="7193" max="7199" width="0" style="134" hidden="1" customWidth="1"/>
    <col min="7200" max="7200" width="12" style="134" customWidth="1"/>
    <col min="7201" max="7201" width="0" style="134" hidden="1" customWidth="1"/>
    <col min="7202" max="7202" width="11.140625" style="134" customWidth="1"/>
    <col min="7203" max="7203" width="0" style="134" hidden="1" customWidth="1"/>
    <col min="7204" max="7204" width="11.7109375" style="134" customWidth="1"/>
    <col min="7205" max="7205" width="0" style="134" hidden="1" customWidth="1"/>
    <col min="7206" max="7206" width="10.85546875" style="134" customWidth="1"/>
    <col min="7207"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7.5703125" style="134" customWidth="1"/>
    <col min="7429" max="7431" width="0" style="134" hidden="1" customWidth="1"/>
    <col min="7432" max="7432" width="10.85546875" style="134" customWidth="1"/>
    <col min="7433" max="7433" width="0" style="134" hidden="1" customWidth="1"/>
    <col min="7434" max="7434" width="11.7109375" style="134" customWidth="1"/>
    <col min="7435" max="7435" width="0" style="134" hidden="1" customWidth="1"/>
    <col min="7436" max="7436" width="11.140625" style="134" customWidth="1"/>
    <col min="7437" max="7437" width="0" style="134" hidden="1" customWidth="1"/>
    <col min="7438" max="7438" width="12" style="134" customWidth="1"/>
    <col min="7439" max="7443" width="0" style="134" hidden="1" customWidth="1"/>
    <col min="7444" max="7444" width="11.140625" style="134" customWidth="1"/>
    <col min="7445" max="7447" width="0" style="134" hidden="1" customWidth="1"/>
    <col min="7448" max="7448" width="12.5703125" style="134" customWidth="1"/>
    <col min="7449" max="7455" width="0" style="134" hidden="1" customWidth="1"/>
    <col min="7456" max="7456" width="12" style="134" customWidth="1"/>
    <col min="7457" max="7457" width="0" style="134" hidden="1" customWidth="1"/>
    <col min="7458" max="7458" width="11.140625" style="134" customWidth="1"/>
    <col min="7459" max="7459" width="0" style="134" hidden="1" customWidth="1"/>
    <col min="7460" max="7460" width="11.7109375" style="134" customWidth="1"/>
    <col min="7461" max="7461" width="0" style="134" hidden="1" customWidth="1"/>
    <col min="7462" max="7462" width="10.85546875" style="134" customWidth="1"/>
    <col min="7463"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7.5703125" style="134" customWidth="1"/>
    <col min="7685" max="7687" width="0" style="134" hidden="1" customWidth="1"/>
    <col min="7688" max="7688" width="10.85546875" style="134" customWidth="1"/>
    <col min="7689" max="7689" width="0" style="134" hidden="1" customWidth="1"/>
    <col min="7690" max="7690" width="11.7109375" style="134" customWidth="1"/>
    <col min="7691" max="7691" width="0" style="134" hidden="1" customWidth="1"/>
    <col min="7692" max="7692" width="11.140625" style="134" customWidth="1"/>
    <col min="7693" max="7693" width="0" style="134" hidden="1" customWidth="1"/>
    <col min="7694" max="7694" width="12" style="134" customWidth="1"/>
    <col min="7695" max="7699" width="0" style="134" hidden="1" customWidth="1"/>
    <col min="7700" max="7700" width="11.140625" style="134" customWidth="1"/>
    <col min="7701" max="7703" width="0" style="134" hidden="1" customWidth="1"/>
    <col min="7704" max="7704" width="12.5703125" style="134" customWidth="1"/>
    <col min="7705" max="7711" width="0" style="134" hidden="1" customWidth="1"/>
    <col min="7712" max="7712" width="12" style="134" customWidth="1"/>
    <col min="7713" max="7713" width="0" style="134" hidden="1" customWidth="1"/>
    <col min="7714" max="7714" width="11.140625" style="134" customWidth="1"/>
    <col min="7715" max="7715" width="0" style="134" hidden="1" customWidth="1"/>
    <col min="7716" max="7716" width="11.7109375" style="134" customWidth="1"/>
    <col min="7717" max="7717" width="0" style="134" hidden="1" customWidth="1"/>
    <col min="7718" max="7718" width="10.85546875" style="134" customWidth="1"/>
    <col min="7719"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7.5703125" style="134" customWidth="1"/>
    <col min="7941" max="7943" width="0" style="134" hidden="1" customWidth="1"/>
    <col min="7944" max="7944" width="10.85546875" style="134" customWidth="1"/>
    <col min="7945" max="7945" width="0" style="134" hidden="1" customWidth="1"/>
    <col min="7946" max="7946" width="11.7109375" style="134" customWidth="1"/>
    <col min="7947" max="7947" width="0" style="134" hidden="1" customWidth="1"/>
    <col min="7948" max="7948" width="11.140625" style="134" customWidth="1"/>
    <col min="7949" max="7949" width="0" style="134" hidden="1" customWidth="1"/>
    <col min="7950" max="7950" width="12" style="134" customWidth="1"/>
    <col min="7951" max="7955" width="0" style="134" hidden="1" customWidth="1"/>
    <col min="7956" max="7956" width="11.140625" style="134" customWidth="1"/>
    <col min="7957" max="7959" width="0" style="134" hidden="1" customWidth="1"/>
    <col min="7960" max="7960" width="12.5703125" style="134" customWidth="1"/>
    <col min="7961" max="7967" width="0" style="134" hidden="1" customWidth="1"/>
    <col min="7968" max="7968" width="12" style="134" customWidth="1"/>
    <col min="7969" max="7969" width="0" style="134" hidden="1" customWidth="1"/>
    <col min="7970" max="7970" width="11.140625" style="134" customWidth="1"/>
    <col min="7971" max="7971" width="0" style="134" hidden="1" customWidth="1"/>
    <col min="7972" max="7972" width="11.7109375" style="134" customWidth="1"/>
    <col min="7973" max="7973" width="0" style="134" hidden="1" customWidth="1"/>
    <col min="7974" max="7974" width="10.85546875" style="134" customWidth="1"/>
    <col min="7975"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7.5703125" style="134" customWidth="1"/>
    <col min="8197" max="8199" width="0" style="134" hidden="1" customWidth="1"/>
    <col min="8200" max="8200" width="10.85546875" style="134" customWidth="1"/>
    <col min="8201" max="8201" width="0" style="134" hidden="1" customWidth="1"/>
    <col min="8202" max="8202" width="11.7109375" style="134" customWidth="1"/>
    <col min="8203" max="8203" width="0" style="134" hidden="1" customWidth="1"/>
    <col min="8204" max="8204" width="11.140625" style="134" customWidth="1"/>
    <col min="8205" max="8205" width="0" style="134" hidden="1" customWidth="1"/>
    <col min="8206" max="8206" width="12" style="134" customWidth="1"/>
    <col min="8207" max="8211" width="0" style="134" hidden="1" customWidth="1"/>
    <col min="8212" max="8212" width="11.140625" style="134" customWidth="1"/>
    <col min="8213" max="8215" width="0" style="134" hidden="1" customWidth="1"/>
    <col min="8216" max="8216" width="12.5703125" style="134" customWidth="1"/>
    <col min="8217" max="8223" width="0" style="134" hidden="1" customWidth="1"/>
    <col min="8224" max="8224" width="12" style="134" customWidth="1"/>
    <col min="8225" max="8225" width="0" style="134" hidden="1" customWidth="1"/>
    <col min="8226" max="8226" width="11.140625" style="134" customWidth="1"/>
    <col min="8227" max="8227" width="0" style="134" hidden="1" customWidth="1"/>
    <col min="8228" max="8228" width="11.7109375" style="134" customWidth="1"/>
    <col min="8229" max="8229" width="0" style="134" hidden="1" customWidth="1"/>
    <col min="8230" max="8230" width="10.85546875" style="134" customWidth="1"/>
    <col min="8231"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7.5703125" style="134" customWidth="1"/>
    <col min="8453" max="8455" width="0" style="134" hidden="1" customWidth="1"/>
    <col min="8456" max="8456" width="10.85546875" style="134" customWidth="1"/>
    <col min="8457" max="8457" width="0" style="134" hidden="1" customWidth="1"/>
    <col min="8458" max="8458" width="11.7109375" style="134" customWidth="1"/>
    <col min="8459" max="8459" width="0" style="134" hidden="1" customWidth="1"/>
    <col min="8460" max="8460" width="11.140625" style="134" customWidth="1"/>
    <col min="8461" max="8461" width="0" style="134" hidden="1" customWidth="1"/>
    <col min="8462" max="8462" width="12" style="134" customWidth="1"/>
    <col min="8463" max="8467" width="0" style="134" hidden="1" customWidth="1"/>
    <col min="8468" max="8468" width="11.140625" style="134" customWidth="1"/>
    <col min="8469" max="8471" width="0" style="134" hidden="1" customWidth="1"/>
    <col min="8472" max="8472" width="12.5703125" style="134" customWidth="1"/>
    <col min="8473" max="8479" width="0" style="134" hidden="1" customWidth="1"/>
    <col min="8480" max="8480" width="12" style="134" customWidth="1"/>
    <col min="8481" max="8481" width="0" style="134" hidden="1" customWidth="1"/>
    <col min="8482" max="8482" width="11.140625" style="134" customWidth="1"/>
    <col min="8483" max="8483" width="0" style="134" hidden="1" customWidth="1"/>
    <col min="8484" max="8484" width="11.7109375" style="134" customWidth="1"/>
    <col min="8485" max="8485" width="0" style="134" hidden="1" customWidth="1"/>
    <col min="8486" max="8486" width="10.85546875" style="134" customWidth="1"/>
    <col min="8487"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7.5703125" style="134" customWidth="1"/>
    <col min="8709" max="8711" width="0" style="134" hidden="1" customWidth="1"/>
    <col min="8712" max="8712" width="10.85546875" style="134" customWidth="1"/>
    <col min="8713" max="8713" width="0" style="134" hidden="1" customWidth="1"/>
    <col min="8714" max="8714" width="11.7109375" style="134" customWidth="1"/>
    <col min="8715" max="8715" width="0" style="134" hidden="1" customWidth="1"/>
    <col min="8716" max="8716" width="11.140625" style="134" customWidth="1"/>
    <col min="8717" max="8717" width="0" style="134" hidden="1" customWidth="1"/>
    <col min="8718" max="8718" width="12" style="134" customWidth="1"/>
    <col min="8719" max="8723" width="0" style="134" hidden="1" customWidth="1"/>
    <col min="8724" max="8724" width="11.140625" style="134" customWidth="1"/>
    <col min="8725" max="8727" width="0" style="134" hidden="1" customWidth="1"/>
    <col min="8728" max="8728" width="12.5703125" style="134" customWidth="1"/>
    <col min="8729" max="8735" width="0" style="134" hidden="1" customWidth="1"/>
    <col min="8736" max="8736" width="12" style="134" customWidth="1"/>
    <col min="8737" max="8737" width="0" style="134" hidden="1" customWidth="1"/>
    <col min="8738" max="8738" width="11.140625" style="134" customWidth="1"/>
    <col min="8739" max="8739" width="0" style="134" hidden="1" customWidth="1"/>
    <col min="8740" max="8740" width="11.7109375" style="134" customWidth="1"/>
    <col min="8741" max="8741" width="0" style="134" hidden="1" customWidth="1"/>
    <col min="8742" max="8742" width="10.85546875" style="134" customWidth="1"/>
    <col min="8743"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7.5703125" style="134" customWidth="1"/>
    <col min="8965" max="8967" width="0" style="134" hidden="1" customWidth="1"/>
    <col min="8968" max="8968" width="10.85546875" style="134" customWidth="1"/>
    <col min="8969" max="8969" width="0" style="134" hidden="1" customWidth="1"/>
    <col min="8970" max="8970" width="11.7109375" style="134" customWidth="1"/>
    <col min="8971" max="8971" width="0" style="134" hidden="1" customWidth="1"/>
    <col min="8972" max="8972" width="11.140625" style="134" customWidth="1"/>
    <col min="8973" max="8973" width="0" style="134" hidden="1" customWidth="1"/>
    <col min="8974" max="8974" width="12" style="134" customWidth="1"/>
    <col min="8975" max="8979" width="0" style="134" hidden="1" customWidth="1"/>
    <col min="8980" max="8980" width="11.140625" style="134" customWidth="1"/>
    <col min="8981" max="8983" width="0" style="134" hidden="1" customWidth="1"/>
    <col min="8984" max="8984" width="12.5703125" style="134" customWidth="1"/>
    <col min="8985" max="8991" width="0" style="134" hidden="1" customWidth="1"/>
    <col min="8992" max="8992" width="12" style="134" customWidth="1"/>
    <col min="8993" max="8993" width="0" style="134" hidden="1" customWidth="1"/>
    <col min="8994" max="8994" width="11.140625" style="134" customWidth="1"/>
    <col min="8995" max="8995" width="0" style="134" hidden="1" customWidth="1"/>
    <col min="8996" max="8996" width="11.7109375" style="134" customWidth="1"/>
    <col min="8997" max="8997" width="0" style="134" hidden="1" customWidth="1"/>
    <col min="8998" max="8998" width="10.85546875" style="134" customWidth="1"/>
    <col min="8999"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7.5703125" style="134" customWidth="1"/>
    <col min="9221" max="9223" width="0" style="134" hidden="1" customWidth="1"/>
    <col min="9224" max="9224" width="10.85546875" style="134" customWidth="1"/>
    <col min="9225" max="9225" width="0" style="134" hidden="1" customWidth="1"/>
    <col min="9226" max="9226" width="11.7109375" style="134" customWidth="1"/>
    <col min="9227" max="9227" width="0" style="134" hidden="1" customWidth="1"/>
    <col min="9228" max="9228" width="11.140625" style="134" customWidth="1"/>
    <col min="9229" max="9229" width="0" style="134" hidden="1" customWidth="1"/>
    <col min="9230" max="9230" width="12" style="134" customWidth="1"/>
    <col min="9231" max="9235" width="0" style="134" hidden="1" customWidth="1"/>
    <col min="9236" max="9236" width="11.140625" style="134" customWidth="1"/>
    <col min="9237" max="9239" width="0" style="134" hidden="1" customWidth="1"/>
    <col min="9240" max="9240" width="12.5703125" style="134" customWidth="1"/>
    <col min="9241" max="9247" width="0" style="134" hidden="1" customWidth="1"/>
    <col min="9248" max="9248" width="12" style="134" customWidth="1"/>
    <col min="9249" max="9249" width="0" style="134" hidden="1" customWidth="1"/>
    <col min="9250" max="9250" width="11.140625" style="134" customWidth="1"/>
    <col min="9251" max="9251" width="0" style="134" hidden="1" customWidth="1"/>
    <col min="9252" max="9252" width="11.7109375" style="134" customWidth="1"/>
    <col min="9253" max="9253" width="0" style="134" hidden="1" customWidth="1"/>
    <col min="9254" max="9254" width="10.85546875" style="134" customWidth="1"/>
    <col min="9255"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7.5703125" style="134" customWidth="1"/>
    <col min="9477" max="9479" width="0" style="134" hidden="1" customWidth="1"/>
    <col min="9480" max="9480" width="10.85546875" style="134" customWidth="1"/>
    <col min="9481" max="9481" width="0" style="134" hidden="1" customWidth="1"/>
    <col min="9482" max="9482" width="11.7109375" style="134" customWidth="1"/>
    <col min="9483" max="9483" width="0" style="134" hidden="1" customWidth="1"/>
    <col min="9484" max="9484" width="11.140625" style="134" customWidth="1"/>
    <col min="9485" max="9485" width="0" style="134" hidden="1" customWidth="1"/>
    <col min="9486" max="9486" width="12" style="134" customWidth="1"/>
    <col min="9487" max="9491" width="0" style="134" hidden="1" customWidth="1"/>
    <col min="9492" max="9492" width="11.140625" style="134" customWidth="1"/>
    <col min="9493" max="9495" width="0" style="134" hidden="1" customWidth="1"/>
    <col min="9496" max="9496" width="12.5703125" style="134" customWidth="1"/>
    <col min="9497" max="9503" width="0" style="134" hidden="1" customWidth="1"/>
    <col min="9504" max="9504" width="12" style="134" customWidth="1"/>
    <col min="9505" max="9505" width="0" style="134" hidden="1" customWidth="1"/>
    <col min="9506" max="9506" width="11.140625" style="134" customWidth="1"/>
    <col min="9507" max="9507" width="0" style="134" hidden="1" customWidth="1"/>
    <col min="9508" max="9508" width="11.7109375" style="134" customWidth="1"/>
    <col min="9509" max="9509" width="0" style="134" hidden="1" customWidth="1"/>
    <col min="9510" max="9510" width="10.85546875" style="134" customWidth="1"/>
    <col min="9511"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7.5703125" style="134" customWidth="1"/>
    <col min="9733" max="9735" width="0" style="134" hidden="1" customWidth="1"/>
    <col min="9736" max="9736" width="10.85546875" style="134" customWidth="1"/>
    <col min="9737" max="9737" width="0" style="134" hidden="1" customWidth="1"/>
    <col min="9738" max="9738" width="11.7109375" style="134" customWidth="1"/>
    <col min="9739" max="9739" width="0" style="134" hidden="1" customWidth="1"/>
    <col min="9740" max="9740" width="11.140625" style="134" customWidth="1"/>
    <col min="9741" max="9741" width="0" style="134" hidden="1" customWidth="1"/>
    <col min="9742" max="9742" width="12" style="134" customWidth="1"/>
    <col min="9743" max="9747" width="0" style="134" hidden="1" customWidth="1"/>
    <col min="9748" max="9748" width="11.140625" style="134" customWidth="1"/>
    <col min="9749" max="9751" width="0" style="134" hidden="1" customWidth="1"/>
    <col min="9752" max="9752" width="12.5703125" style="134" customWidth="1"/>
    <col min="9753" max="9759" width="0" style="134" hidden="1" customWidth="1"/>
    <col min="9760" max="9760" width="12" style="134" customWidth="1"/>
    <col min="9761" max="9761" width="0" style="134" hidden="1" customWidth="1"/>
    <col min="9762" max="9762" width="11.140625" style="134" customWidth="1"/>
    <col min="9763" max="9763" width="0" style="134" hidden="1" customWidth="1"/>
    <col min="9764" max="9764" width="11.7109375" style="134" customWidth="1"/>
    <col min="9765" max="9765" width="0" style="134" hidden="1" customWidth="1"/>
    <col min="9766" max="9766" width="10.85546875" style="134" customWidth="1"/>
    <col min="9767"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7.5703125" style="134" customWidth="1"/>
    <col min="9989" max="9991" width="0" style="134" hidden="1" customWidth="1"/>
    <col min="9992" max="9992" width="10.85546875" style="134" customWidth="1"/>
    <col min="9993" max="9993" width="0" style="134" hidden="1" customWidth="1"/>
    <col min="9994" max="9994" width="11.7109375" style="134" customWidth="1"/>
    <col min="9995" max="9995" width="0" style="134" hidden="1" customWidth="1"/>
    <col min="9996" max="9996" width="11.140625" style="134" customWidth="1"/>
    <col min="9997" max="9997" width="0" style="134" hidden="1" customWidth="1"/>
    <col min="9998" max="9998" width="12" style="134" customWidth="1"/>
    <col min="9999" max="10003" width="0" style="134" hidden="1" customWidth="1"/>
    <col min="10004" max="10004" width="11.140625" style="134" customWidth="1"/>
    <col min="10005" max="10007" width="0" style="134" hidden="1" customWidth="1"/>
    <col min="10008" max="10008" width="12.5703125" style="134" customWidth="1"/>
    <col min="10009" max="10015" width="0" style="134" hidden="1" customWidth="1"/>
    <col min="10016" max="10016" width="12" style="134" customWidth="1"/>
    <col min="10017" max="10017" width="0" style="134" hidden="1" customWidth="1"/>
    <col min="10018" max="10018" width="11.140625" style="134" customWidth="1"/>
    <col min="10019" max="10019" width="0" style="134" hidden="1" customWidth="1"/>
    <col min="10020" max="10020" width="11.7109375" style="134" customWidth="1"/>
    <col min="10021" max="10021" width="0" style="134" hidden="1" customWidth="1"/>
    <col min="10022" max="10022" width="10.85546875" style="134" customWidth="1"/>
    <col min="10023"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7.5703125" style="134" customWidth="1"/>
    <col min="10245" max="10247" width="0" style="134" hidden="1" customWidth="1"/>
    <col min="10248" max="10248" width="10.85546875" style="134" customWidth="1"/>
    <col min="10249" max="10249" width="0" style="134" hidden="1" customWidth="1"/>
    <col min="10250" max="10250" width="11.7109375" style="134" customWidth="1"/>
    <col min="10251" max="10251" width="0" style="134" hidden="1" customWidth="1"/>
    <col min="10252" max="10252" width="11.140625" style="134" customWidth="1"/>
    <col min="10253" max="10253" width="0" style="134" hidden="1" customWidth="1"/>
    <col min="10254" max="10254" width="12" style="134" customWidth="1"/>
    <col min="10255" max="10259" width="0" style="134" hidden="1" customWidth="1"/>
    <col min="10260" max="10260" width="11.140625" style="134" customWidth="1"/>
    <col min="10261" max="10263" width="0" style="134" hidden="1" customWidth="1"/>
    <col min="10264" max="10264" width="12.5703125" style="134" customWidth="1"/>
    <col min="10265" max="10271" width="0" style="134" hidden="1" customWidth="1"/>
    <col min="10272" max="10272" width="12" style="134" customWidth="1"/>
    <col min="10273" max="10273" width="0" style="134" hidden="1" customWidth="1"/>
    <col min="10274" max="10274" width="11.140625" style="134" customWidth="1"/>
    <col min="10275" max="10275" width="0" style="134" hidden="1" customWidth="1"/>
    <col min="10276" max="10276" width="11.7109375" style="134" customWidth="1"/>
    <col min="10277" max="10277" width="0" style="134" hidden="1" customWidth="1"/>
    <col min="10278" max="10278" width="10.85546875" style="134" customWidth="1"/>
    <col min="10279"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7.5703125" style="134" customWidth="1"/>
    <col min="10501" max="10503" width="0" style="134" hidden="1" customWidth="1"/>
    <col min="10504" max="10504" width="10.85546875" style="134" customWidth="1"/>
    <col min="10505" max="10505" width="0" style="134" hidden="1" customWidth="1"/>
    <col min="10506" max="10506" width="11.7109375" style="134" customWidth="1"/>
    <col min="10507" max="10507" width="0" style="134" hidden="1" customWidth="1"/>
    <col min="10508" max="10508" width="11.140625" style="134" customWidth="1"/>
    <col min="10509" max="10509" width="0" style="134" hidden="1" customWidth="1"/>
    <col min="10510" max="10510" width="12" style="134" customWidth="1"/>
    <col min="10511" max="10515" width="0" style="134" hidden="1" customWidth="1"/>
    <col min="10516" max="10516" width="11.140625" style="134" customWidth="1"/>
    <col min="10517" max="10519" width="0" style="134" hidden="1" customWidth="1"/>
    <col min="10520" max="10520" width="12.5703125" style="134" customWidth="1"/>
    <col min="10521" max="10527" width="0" style="134" hidden="1" customWidth="1"/>
    <col min="10528" max="10528" width="12" style="134" customWidth="1"/>
    <col min="10529" max="10529" width="0" style="134" hidden="1" customWidth="1"/>
    <col min="10530" max="10530" width="11.140625" style="134" customWidth="1"/>
    <col min="10531" max="10531" width="0" style="134" hidden="1" customWidth="1"/>
    <col min="10532" max="10532" width="11.7109375" style="134" customWidth="1"/>
    <col min="10533" max="10533" width="0" style="134" hidden="1" customWidth="1"/>
    <col min="10534" max="10534" width="10.85546875" style="134" customWidth="1"/>
    <col min="10535"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7.5703125" style="134" customWidth="1"/>
    <col min="10757" max="10759" width="0" style="134" hidden="1" customWidth="1"/>
    <col min="10760" max="10760" width="10.85546875" style="134" customWidth="1"/>
    <col min="10761" max="10761" width="0" style="134" hidden="1" customWidth="1"/>
    <col min="10762" max="10762" width="11.7109375" style="134" customWidth="1"/>
    <col min="10763" max="10763" width="0" style="134" hidden="1" customWidth="1"/>
    <col min="10764" max="10764" width="11.140625" style="134" customWidth="1"/>
    <col min="10765" max="10765" width="0" style="134" hidden="1" customWidth="1"/>
    <col min="10766" max="10766" width="12" style="134" customWidth="1"/>
    <col min="10767" max="10771" width="0" style="134" hidden="1" customWidth="1"/>
    <col min="10772" max="10772" width="11.140625" style="134" customWidth="1"/>
    <col min="10773" max="10775" width="0" style="134" hidden="1" customWidth="1"/>
    <col min="10776" max="10776" width="12.5703125" style="134" customWidth="1"/>
    <col min="10777" max="10783" width="0" style="134" hidden="1" customWidth="1"/>
    <col min="10784" max="10784" width="12" style="134" customWidth="1"/>
    <col min="10785" max="10785" width="0" style="134" hidden="1" customWidth="1"/>
    <col min="10786" max="10786" width="11.140625" style="134" customWidth="1"/>
    <col min="10787" max="10787" width="0" style="134" hidden="1" customWidth="1"/>
    <col min="10788" max="10788" width="11.7109375" style="134" customWidth="1"/>
    <col min="10789" max="10789" width="0" style="134" hidden="1" customWidth="1"/>
    <col min="10790" max="10790" width="10.85546875" style="134" customWidth="1"/>
    <col min="10791"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7.5703125" style="134" customWidth="1"/>
    <col min="11013" max="11015" width="0" style="134" hidden="1" customWidth="1"/>
    <col min="11016" max="11016" width="10.85546875" style="134" customWidth="1"/>
    <col min="11017" max="11017" width="0" style="134" hidden="1" customWidth="1"/>
    <col min="11018" max="11018" width="11.7109375" style="134" customWidth="1"/>
    <col min="11019" max="11019" width="0" style="134" hidden="1" customWidth="1"/>
    <col min="11020" max="11020" width="11.140625" style="134" customWidth="1"/>
    <col min="11021" max="11021" width="0" style="134" hidden="1" customWidth="1"/>
    <col min="11022" max="11022" width="12" style="134" customWidth="1"/>
    <col min="11023" max="11027" width="0" style="134" hidden="1" customWidth="1"/>
    <col min="11028" max="11028" width="11.140625" style="134" customWidth="1"/>
    <col min="11029" max="11031" width="0" style="134" hidden="1" customWidth="1"/>
    <col min="11032" max="11032" width="12.5703125" style="134" customWidth="1"/>
    <col min="11033" max="11039" width="0" style="134" hidden="1" customWidth="1"/>
    <col min="11040" max="11040" width="12" style="134" customWidth="1"/>
    <col min="11041" max="11041" width="0" style="134" hidden="1" customWidth="1"/>
    <col min="11042" max="11042" width="11.140625" style="134" customWidth="1"/>
    <col min="11043" max="11043" width="0" style="134" hidden="1" customWidth="1"/>
    <col min="11044" max="11044" width="11.7109375" style="134" customWidth="1"/>
    <col min="11045" max="11045" width="0" style="134" hidden="1" customWidth="1"/>
    <col min="11046" max="11046" width="10.85546875" style="134" customWidth="1"/>
    <col min="11047"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7.5703125" style="134" customWidth="1"/>
    <col min="11269" max="11271" width="0" style="134" hidden="1" customWidth="1"/>
    <col min="11272" max="11272" width="10.85546875" style="134" customWidth="1"/>
    <col min="11273" max="11273" width="0" style="134" hidden="1" customWidth="1"/>
    <col min="11274" max="11274" width="11.7109375" style="134" customWidth="1"/>
    <col min="11275" max="11275" width="0" style="134" hidden="1" customWidth="1"/>
    <col min="11276" max="11276" width="11.140625" style="134" customWidth="1"/>
    <col min="11277" max="11277" width="0" style="134" hidden="1" customWidth="1"/>
    <col min="11278" max="11278" width="12" style="134" customWidth="1"/>
    <col min="11279" max="11283" width="0" style="134" hidden="1" customWidth="1"/>
    <col min="11284" max="11284" width="11.140625" style="134" customWidth="1"/>
    <col min="11285" max="11287" width="0" style="134" hidden="1" customWidth="1"/>
    <col min="11288" max="11288" width="12.5703125" style="134" customWidth="1"/>
    <col min="11289" max="11295" width="0" style="134" hidden="1" customWidth="1"/>
    <col min="11296" max="11296" width="12" style="134" customWidth="1"/>
    <col min="11297" max="11297" width="0" style="134" hidden="1" customWidth="1"/>
    <col min="11298" max="11298" width="11.140625" style="134" customWidth="1"/>
    <col min="11299" max="11299" width="0" style="134" hidden="1" customWidth="1"/>
    <col min="11300" max="11300" width="11.7109375" style="134" customWidth="1"/>
    <col min="11301" max="11301" width="0" style="134" hidden="1" customWidth="1"/>
    <col min="11302" max="11302" width="10.85546875" style="134" customWidth="1"/>
    <col min="11303"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7.5703125" style="134" customWidth="1"/>
    <col min="11525" max="11527" width="0" style="134" hidden="1" customWidth="1"/>
    <col min="11528" max="11528" width="10.85546875" style="134" customWidth="1"/>
    <col min="11529" max="11529" width="0" style="134" hidden="1" customWidth="1"/>
    <col min="11530" max="11530" width="11.7109375" style="134" customWidth="1"/>
    <col min="11531" max="11531" width="0" style="134" hidden="1" customWidth="1"/>
    <col min="11532" max="11532" width="11.140625" style="134" customWidth="1"/>
    <col min="11533" max="11533" width="0" style="134" hidden="1" customWidth="1"/>
    <col min="11534" max="11534" width="12" style="134" customWidth="1"/>
    <col min="11535" max="11539" width="0" style="134" hidden="1" customWidth="1"/>
    <col min="11540" max="11540" width="11.140625" style="134" customWidth="1"/>
    <col min="11541" max="11543" width="0" style="134" hidden="1" customWidth="1"/>
    <col min="11544" max="11544" width="12.5703125" style="134" customWidth="1"/>
    <col min="11545" max="11551" width="0" style="134" hidden="1" customWidth="1"/>
    <col min="11552" max="11552" width="12" style="134" customWidth="1"/>
    <col min="11553" max="11553" width="0" style="134" hidden="1" customWidth="1"/>
    <col min="11554" max="11554" width="11.140625" style="134" customWidth="1"/>
    <col min="11555" max="11555" width="0" style="134" hidden="1" customWidth="1"/>
    <col min="11556" max="11556" width="11.7109375" style="134" customWidth="1"/>
    <col min="11557" max="11557" width="0" style="134" hidden="1" customWidth="1"/>
    <col min="11558" max="11558" width="10.85546875" style="134" customWidth="1"/>
    <col min="11559"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7.5703125" style="134" customWidth="1"/>
    <col min="11781" max="11783" width="0" style="134" hidden="1" customWidth="1"/>
    <col min="11784" max="11784" width="10.85546875" style="134" customWidth="1"/>
    <col min="11785" max="11785" width="0" style="134" hidden="1" customWidth="1"/>
    <col min="11786" max="11786" width="11.7109375" style="134" customWidth="1"/>
    <col min="11787" max="11787" width="0" style="134" hidden="1" customWidth="1"/>
    <col min="11788" max="11788" width="11.140625" style="134" customWidth="1"/>
    <col min="11789" max="11789" width="0" style="134" hidden="1" customWidth="1"/>
    <col min="11790" max="11790" width="12" style="134" customWidth="1"/>
    <col min="11791" max="11795" width="0" style="134" hidden="1" customWidth="1"/>
    <col min="11796" max="11796" width="11.140625" style="134" customWidth="1"/>
    <col min="11797" max="11799" width="0" style="134" hidden="1" customWidth="1"/>
    <col min="11800" max="11800" width="12.5703125" style="134" customWidth="1"/>
    <col min="11801" max="11807" width="0" style="134" hidden="1" customWidth="1"/>
    <col min="11808" max="11808" width="12" style="134" customWidth="1"/>
    <col min="11809" max="11809" width="0" style="134" hidden="1" customWidth="1"/>
    <col min="11810" max="11810" width="11.140625" style="134" customWidth="1"/>
    <col min="11811" max="11811" width="0" style="134" hidden="1" customWidth="1"/>
    <col min="11812" max="11812" width="11.7109375" style="134" customWidth="1"/>
    <col min="11813" max="11813" width="0" style="134" hidden="1" customWidth="1"/>
    <col min="11814" max="11814" width="10.85546875" style="134" customWidth="1"/>
    <col min="11815"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7.5703125" style="134" customWidth="1"/>
    <col min="12037" max="12039" width="0" style="134" hidden="1" customWidth="1"/>
    <col min="12040" max="12040" width="10.85546875" style="134" customWidth="1"/>
    <col min="12041" max="12041" width="0" style="134" hidden="1" customWidth="1"/>
    <col min="12042" max="12042" width="11.7109375" style="134" customWidth="1"/>
    <col min="12043" max="12043" width="0" style="134" hidden="1" customWidth="1"/>
    <col min="12044" max="12044" width="11.140625" style="134" customWidth="1"/>
    <col min="12045" max="12045" width="0" style="134" hidden="1" customWidth="1"/>
    <col min="12046" max="12046" width="12" style="134" customWidth="1"/>
    <col min="12047" max="12051" width="0" style="134" hidden="1" customWidth="1"/>
    <col min="12052" max="12052" width="11.140625" style="134" customWidth="1"/>
    <col min="12053" max="12055" width="0" style="134" hidden="1" customWidth="1"/>
    <col min="12056" max="12056" width="12.5703125" style="134" customWidth="1"/>
    <col min="12057" max="12063" width="0" style="134" hidden="1" customWidth="1"/>
    <col min="12064" max="12064" width="12" style="134" customWidth="1"/>
    <col min="12065" max="12065" width="0" style="134" hidden="1" customWidth="1"/>
    <col min="12066" max="12066" width="11.140625" style="134" customWidth="1"/>
    <col min="12067" max="12067" width="0" style="134" hidden="1" customWidth="1"/>
    <col min="12068" max="12068" width="11.7109375" style="134" customWidth="1"/>
    <col min="12069" max="12069" width="0" style="134" hidden="1" customWidth="1"/>
    <col min="12070" max="12070" width="10.85546875" style="134" customWidth="1"/>
    <col min="12071"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7.5703125" style="134" customWidth="1"/>
    <col min="12293" max="12295" width="0" style="134" hidden="1" customWidth="1"/>
    <col min="12296" max="12296" width="10.85546875" style="134" customWidth="1"/>
    <col min="12297" max="12297" width="0" style="134" hidden="1" customWidth="1"/>
    <col min="12298" max="12298" width="11.7109375" style="134" customWidth="1"/>
    <col min="12299" max="12299" width="0" style="134" hidden="1" customWidth="1"/>
    <col min="12300" max="12300" width="11.140625" style="134" customWidth="1"/>
    <col min="12301" max="12301" width="0" style="134" hidden="1" customWidth="1"/>
    <col min="12302" max="12302" width="12" style="134" customWidth="1"/>
    <col min="12303" max="12307" width="0" style="134" hidden="1" customWidth="1"/>
    <col min="12308" max="12308" width="11.140625" style="134" customWidth="1"/>
    <col min="12309" max="12311" width="0" style="134" hidden="1" customWidth="1"/>
    <col min="12312" max="12312" width="12.5703125" style="134" customWidth="1"/>
    <col min="12313" max="12319" width="0" style="134" hidden="1" customWidth="1"/>
    <col min="12320" max="12320" width="12" style="134" customWidth="1"/>
    <col min="12321" max="12321" width="0" style="134" hidden="1" customWidth="1"/>
    <col min="12322" max="12322" width="11.140625" style="134" customWidth="1"/>
    <col min="12323" max="12323" width="0" style="134" hidden="1" customWidth="1"/>
    <col min="12324" max="12324" width="11.7109375" style="134" customWidth="1"/>
    <col min="12325" max="12325" width="0" style="134" hidden="1" customWidth="1"/>
    <col min="12326" max="12326" width="10.85546875" style="134" customWidth="1"/>
    <col min="12327"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7.5703125" style="134" customWidth="1"/>
    <col min="12549" max="12551" width="0" style="134" hidden="1" customWidth="1"/>
    <col min="12552" max="12552" width="10.85546875" style="134" customWidth="1"/>
    <col min="12553" max="12553" width="0" style="134" hidden="1" customWidth="1"/>
    <col min="12554" max="12554" width="11.7109375" style="134" customWidth="1"/>
    <col min="12555" max="12555" width="0" style="134" hidden="1" customWidth="1"/>
    <col min="12556" max="12556" width="11.140625" style="134" customWidth="1"/>
    <col min="12557" max="12557" width="0" style="134" hidden="1" customWidth="1"/>
    <col min="12558" max="12558" width="12" style="134" customWidth="1"/>
    <col min="12559" max="12563" width="0" style="134" hidden="1" customWidth="1"/>
    <col min="12564" max="12564" width="11.140625" style="134" customWidth="1"/>
    <col min="12565" max="12567" width="0" style="134" hidden="1" customWidth="1"/>
    <col min="12568" max="12568" width="12.5703125" style="134" customWidth="1"/>
    <col min="12569" max="12575" width="0" style="134" hidden="1" customWidth="1"/>
    <col min="12576" max="12576" width="12" style="134" customWidth="1"/>
    <col min="12577" max="12577" width="0" style="134" hidden="1" customWidth="1"/>
    <col min="12578" max="12578" width="11.140625" style="134" customWidth="1"/>
    <col min="12579" max="12579" width="0" style="134" hidden="1" customWidth="1"/>
    <col min="12580" max="12580" width="11.7109375" style="134" customWidth="1"/>
    <col min="12581" max="12581" width="0" style="134" hidden="1" customWidth="1"/>
    <col min="12582" max="12582" width="10.85546875" style="134" customWidth="1"/>
    <col min="12583"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7.5703125" style="134" customWidth="1"/>
    <col min="12805" max="12807" width="0" style="134" hidden="1" customWidth="1"/>
    <col min="12808" max="12808" width="10.85546875" style="134" customWidth="1"/>
    <col min="12809" max="12809" width="0" style="134" hidden="1" customWidth="1"/>
    <col min="12810" max="12810" width="11.7109375" style="134" customWidth="1"/>
    <col min="12811" max="12811" width="0" style="134" hidden="1" customWidth="1"/>
    <col min="12812" max="12812" width="11.140625" style="134" customWidth="1"/>
    <col min="12813" max="12813" width="0" style="134" hidden="1" customWidth="1"/>
    <col min="12814" max="12814" width="12" style="134" customWidth="1"/>
    <col min="12815" max="12819" width="0" style="134" hidden="1" customWidth="1"/>
    <col min="12820" max="12820" width="11.140625" style="134" customWidth="1"/>
    <col min="12821" max="12823" width="0" style="134" hidden="1" customWidth="1"/>
    <col min="12824" max="12824" width="12.5703125" style="134" customWidth="1"/>
    <col min="12825" max="12831" width="0" style="134" hidden="1" customWidth="1"/>
    <col min="12832" max="12832" width="12" style="134" customWidth="1"/>
    <col min="12833" max="12833" width="0" style="134" hidden="1" customWidth="1"/>
    <col min="12834" max="12834" width="11.140625" style="134" customWidth="1"/>
    <col min="12835" max="12835" width="0" style="134" hidden="1" customWidth="1"/>
    <col min="12836" max="12836" width="11.7109375" style="134" customWidth="1"/>
    <col min="12837" max="12837" width="0" style="134" hidden="1" customWidth="1"/>
    <col min="12838" max="12838" width="10.85546875" style="134" customWidth="1"/>
    <col min="12839"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7.5703125" style="134" customWidth="1"/>
    <col min="13061" max="13063" width="0" style="134" hidden="1" customWidth="1"/>
    <col min="13064" max="13064" width="10.85546875" style="134" customWidth="1"/>
    <col min="13065" max="13065" width="0" style="134" hidden="1" customWidth="1"/>
    <col min="13066" max="13066" width="11.7109375" style="134" customWidth="1"/>
    <col min="13067" max="13067" width="0" style="134" hidden="1" customWidth="1"/>
    <col min="13068" max="13068" width="11.140625" style="134" customWidth="1"/>
    <col min="13069" max="13069" width="0" style="134" hidden="1" customWidth="1"/>
    <col min="13070" max="13070" width="12" style="134" customWidth="1"/>
    <col min="13071" max="13075" width="0" style="134" hidden="1" customWidth="1"/>
    <col min="13076" max="13076" width="11.140625" style="134" customWidth="1"/>
    <col min="13077" max="13079" width="0" style="134" hidden="1" customWidth="1"/>
    <col min="13080" max="13080" width="12.5703125" style="134" customWidth="1"/>
    <col min="13081" max="13087" width="0" style="134" hidden="1" customWidth="1"/>
    <col min="13088" max="13088" width="12" style="134" customWidth="1"/>
    <col min="13089" max="13089" width="0" style="134" hidden="1" customWidth="1"/>
    <col min="13090" max="13090" width="11.140625" style="134" customWidth="1"/>
    <col min="13091" max="13091" width="0" style="134" hidden="1" customWidth="1"/>
    <col min="13092" max="13092" width="11.7109375" style="134" customWidth="1"/>
    <col min="13093" max="13093" width="0" style="134" hidden="1" customWidth="1"/>
    <col min="13094" max="13094" width="10.85546875" style="134" customWidth="1"/>
    <col min="13095"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7.5703125" style="134" customWidth="1"/>
    <col min="13317" max="13319" width="0" style="134" hidden="1" customWidth="1"/>
    <col min="13320" max="13320" width="10.85546875" style="134" customWidth="1"/>
    <col min="13321" max="13321" width="0" style="134" hidden="1" customWidth="1"/>
    <col min="13322" max="13322" width="11.7109375" style="134" customWidth="1"/>
    <col min="13323" max="13323" width="0" style="134" hidden="1" customWidth="1"/>
    <col min="13324" max="13324" width="11.140625" style="134" customWidth="1"/>
    <col min="13325" max="13325" width="0" style="134" hidden="1" customWidth="1"/>
    <col min="13326" max="13326" width="12" style="134" customWidth="1"/>
    <col min="13327" max="13331" width="0" style="134" hidden="1" customWidth="1"/>
    <col min="13332" max="13332" width="11.140625" style="134" customWidth="1"/>
    <col min="13333" max="13335" width="0" style="134" hidden="1" customWidth="1"/>
    <col min="13336" max="13336" width="12.5703125" style="134" customWidth="1"/>
    <col min="13337" max="13343" width="0" style="134" hidden="1" customWidth="1"/>
    <col min="13344" max="13344" width="12" style="134" customWidth="1"/>
    <col min="13345" max="13345" width="0" style="134" hidden="1" customWidth="1"/>
    <col min="13346" max="13346" width="11.140625" style="134" customWidth="1"/>
    <col min="13347" max="13347" width="0" style="134" hidden="1" customWidth="1"/>
    <col min="13348" max="13348" width="11.7109375" style="134" customWidth="1"/>
    <col min="13349" max="13349" width="0" style="134" hidden="1" customWidth="1"/>
    <col min="13350" max="13350" width="10.85546875" style="134" customWidth="1"/>
    <col min="13351"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7.5703125" style="134" customWidth="1"/>
    <col min="13573" max="13575" width="0" style="134" hidden="1" customWidth="1"/>
    <col min="13576" max="13576" width="10.85546875" style="134" customWidth="1"/>
    <col min="13577" max="13577" width="0" style="134" hidden="1" customWidth="1"/>
    <col min="13578" max="13578" width="11.7109375" style="134" customWidth="1"/>
    <col min="13579" max="13579" width="0" style="134" hidden="1" customWidth="1"/>
    <col min="13580" max="13580" width="11.140625" style="134" customWidth="1"/>
    <col min="13581" max="13581" width="0" style="134" hidden="1" customWidth="1"/>
    <col min="13582" max="13582" width="12" style="134" customWidth="1"/>
    <col min="13583" max="13587" width="0" style="134" hidden="1" customWidth="1"/>
    <col min="13588" max="13588" width="11.140625" style="134" customWidth="1"/>
    <col min="13589" max="13591" width="0" style="134" hidden="1" customWidth="1"/>
    <col min="13592" max="13592" width="12.5703125" style="134" customWidth="1"/>
    <col min="13593" max="13599" width="0" style="134" hidden="1" customWidth="1"/>
    <col min="13600" max="13600" width="12" style="134" customWidth="1"/>
    <col min="13601" max="13601" width="0" style="134" hidden="1" customWidth="1"/>
    <col min="13602" max="13602" width="11.140625" style="134" customWidth="1"/>
    <col min="13603" max="13603" width="0" style="134" hidden="1" customWidth="1"/>
    <col min="13604" max="13604" width="11.7109375" style="134" customWidth="1"/>
    <col min="13605" max="13605" width="0" style="134" hidden="1" customWidth="1"/>
    <col min="13606" max="13606" width="10.85546875" style="134" customWidth="1"/>
    <col min="13607"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7.5703125" style="134" customWidth="1"/>
    <col min="13829" max="13831" width="0" style="134" hidden="1" customWidth="1"/>
    <col min="13832" max="13832" width="10.85546875" style="134" customWidth="1"/>
    <col min="13833" max="13833" width="0" style="134" hidden="1" customWidth="1"/>
    <col min="13834" max="13834" width="11.7109375" style="134" customWidth="1"/>
    <col min="13835" max="13835" width="0" style="134" hidden="1" customWidth="1"/>
    <col min="13836" max="13836" width="11.140625" style="134" customWidth="1"/>
    <col min="13837" max="13837" width="0" style="134" hidden="1" customWidth="1"/>
    <col min="13838" max="13838" width="12" style="134" customWidth="1"/>
    <col min="13839" max="13843" width="0" style="134" hidden="1" customWidth="1"/>
    <col min="13844" max="13844" width="11.140625" style="134" customWidth="1"/>
    <col min="13845" max="13847" width="0" style="134" hidden="1" customWidth="1"/>
    <col min="13848" max="13848" width="12.5703125" style="134" customWidth="1"/>
    <col min="13849" max="13855" width="0" style="134" hidden="1" customWidth="1"/>
    <col min="13856" max="13856" width="12" style="134" customWidth="1"/>
    <col min="13857" max="13857" width="0" style="134" hidden="1" customWidth="1"/>
    <col min="13858" max="13858" width="11.140625" style="134" customWidth="1"/>
    <col min="13859" max="13859" width="0" style="134" hidden="1" customWidth="1"/>
    <col min="13860" max="13860" width="11.7109375" style="134" customWidth="1"/>
    <col min="13861" max="13861" width="0" style="134" hidden="1" customWidth="1"/>
    <col min="13862" max="13862" width="10.85546875" style="134" customWidth="1"/>
    <col min="13863"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7.5703125" style="134" customWidth="1"/>
    <col min="14085" max="14087" width="0" style="134" hidden="1" customWidth="1"/>
    <col min="14088" max="14088" width="10.85546875" style="134" customWidth="1"/>
    <col min="14089" max="14089" width="0" style="134" hidden="1" customWidth="1"/>
    <col min="14090" max="14090" width="11.7109375" style="134" customWidth="1"/>
    <col min="14091" max="14091" width="0" style="134" hidden="1" customWidth="1"/>
    <col min="14092" max="14092" width="11.140625" style="134" customWidth="1"/>
    <col min="14093" max="14093" width="0" style="134" hidden="1" customWidth="1"/>
    <col min="14094" max="14094" width="12" style="134" customWidth="1"/>
    <col min="14095" max="14099" width="0" style="134" hidden="1" customWidth="1"/>
    <col min="14100" max="14100" width="11.140625" style="134" customWidth="1"/>
    <col min="14101" max="14103" width="0" style="134" hidden="1" customWidth="1"/>
    <col min="14104" max="14104" width="12.5703125" style="134" customWidth="1"/>
    <col min="14105" max="14111" width="0" style="134" hidden="1" customWidth="1"/>
    <col min="14112" max="14112" width="12" style="134" customWidth="1"/>
    <col min="14113" max="14113" width="0" style="134" hidden="1" customWidth="1"/>
    <col min="14114" max="14114" width="11.140625" style="134" customWidth="1"/>
    <col min="14115" max="14115" width="0" style="134" hidden="1" customWidth="1"/>
    <col min="14116" max="14116" width="11.7109375" style="134" customWidth="1"/>
    <col min="14117" max="14117" width="0" style="134" hidden="1" customWidth="1"/>
    <col min="14118" max="14118" width="10.85546875" style="134" customWidth="1"/>
    <col min="14119"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7.5703125" style="134" customWidth="1"/>
    <col min="14341" max="14343" width="0" style="134" hidden="1" customWidth="1"/>
    <col min="14344" max="14344" width="10.85546875" style="134" customWidth="1"/>
    <col min="14345" max="14345" width="0" style="134" hidden="1" customWidth="1"/>
    <col min="14346" max="14346" width="11.7109375" style="134" customWidth="1"/>
    <col min="14347" max="14347" width="0" style="134" hidden="1" customWidth="1"/>
    <col min="14348" max="14348" width="11.140625" style="134" customWidth="1"/>
    <col min="14349" max="14349" width="0" style="134" hidden="1" customWidth="1"/>
    <col min="14350" max="14350" width="12" style="134" customWidth="1"/>
    <col min="14351" max="14355" width="0" style="134" hidden="1" customWidth="1"/>
    <col min="14356" max="14356" width="11.140625" style="134" customWidth="1"/>
    <col min="14357" max="14359" width="0" style="134" hidden="1" customWidth="1"/>
    <col min="14360" max="14360" width="12.5703125" style="134" customWidth="1"/>
    <col min="14361" max="14367" width="0" style="134" hidden="1" customWidth="1"/>
    <col min="14368" max="14368" width="12" style="134" customWidth="1"/>
    <col min="14369" max="14369" width="0" style="134" hidden="1" customWidth="1"/>
    <col min="14370" max="14370" width="11.140625" style="134" customWidth="1"/>
    <col min="14371" max="14371" width="0" style="134" hidden="1" customWidth="1"/>
    <col min="14372" max="14372" width="11.7109375" style="134" customWidth="1"/>
    <col min="14373" max="14373" width="0" style="134" hidden="1" customWidth="1"/>
    <col min="14374" max="14374" width="10.85546875" style="134" customWidth="1"/>
    <col min="14375"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7.5703125" style="134" customWidth="1"/>
    <col min="14597" max="14599" width="0" style="134" hidden="1" customWidth="1"/>
    <col min="14600" max="14600" width="10.85546875" style="134" customWidth="1"/>
    <col min="14601" max="14601" width="0" style="134" hidden="1" customWidth="1"/>
    <col min="14602" max="14602" width="11.7109375" style="134" customWidth="1"/>
    <col min="14603" max="14603" width="0" style="134" hidden="1" customWidth="1"/>
    <col min="14604" max="14604" width="11.140625" style="134" customWidth="1"/>
    <col min="14605" max="14605" width="0" style="134" hidden="1" customWidth="1"/>
    <col min="14606" max="14606" width="12" style="134" customWidth="1"/>
    <col min="14607" max="14611" width="0" style="134" hidden="1" customWidth="1"/>
    <col min="14612" max="14612" width="11.140625" style="134" customWidth="1"/>
    <col min="14613" max="14615" width="0" style="134" hidden="1" customWidth="1"/>
    <col min="14616" max="14616" width="12.5703125" style="134" customWidth="1"/>
    <col min="14617" max="14623" width="0" style="134" hidden="1" customWidth="1"/>
    <col min="14624" max="14624" width="12" style="134" customWidth="1"/>
    <col min="14625" max="14625" width="0" style="134" hidden="1" customWidth="1"/>
    <col min="14626" max="14626" width="11.140625" style="134" customWidth="1"/>
    <col min="14627" max="14627" width="0" style="134" hidden="1" customWidth="1"/>
    <col min="14628" max="14628" width="11.7109375" style="134" customWidth="1"/>
    <col min="14629" max="14629" width="0" style="134" hidden="1" customWidth="1"/>
    <col min="14630" max="14630" width="10.85546875" style="134" customWidth="1"/>
    <col min="14631"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7.5703125" style="134" customWidth="1"/>
    <col min="14853" max="14855" width="0" style="134" hidden="1" customWidth="1"/>
    <col min="14856" max="14856" width="10.85546875" style="134" customWidth="1"/>
    <col min="14857" max="14857" width="0" style="134" hidden="1" customWidth="1"/>
    <col min="14858" max="14858" width="11.7109375" style="134" customWidth="1"/>
    <col min="14859" max="14859" width="0" style="134" hidden="1" customWidth="1"/>
    <col min="14860" max="14860" width="11.140625" style="134" customWidth="1"/>
    <col min="14861" max="14861" width="0" style="134" hidden="1" customWidth="1"/>
    <col min="14862" max="14862" width="12" style="134" customWidth="1"/>
    <col min="14863" max="14867" width="0" style="134" hidden="1" customWidth="1"/>
    <col min="14868" max="14868" width="11.140625" style="134" customWidth="1"/>
    <col min="14869" max="14871" width="0" style="134" hidden="1" customWidth="1"/>
    <col min="14872" max="14872" width="12.5703125" style="134" customWidth="1"/>
    <col min="14873" max="14879" width="0" style="134" hidden="1" customWidth="1"/>
    <col min="14880" max="14880" width="12" style="134" customWidth="1"/>
    <col min="14881" max="14881" width="0" style="134" hidden="1" customWidth="1"/>
    <col min="14882" max="14882" width="11.140625" style="134" customWidth="1"/>
    <col min="14883" max="14883" width="0" style="134" hidden="1" customWidth="1"/>
    <col min="14884" max="14884" width="11.7109375" style="134" customWidth="1"/>
    <col min="14885" max="14885" width="0" style="134" hidden="1" customWidth="1"/>
    <col min="14886" max="14886" width="10.85546875" style="134" customWidth="1"/>
    <col min="14887"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7.5703125" style="134" customWidth="1"/>
    <col min="15109" max="15111" width="0" style="134" hidden="1" customWidth="1"/>
    <col min="15112" max="15112" width="10.85546875" style="134" customWidth="1"/>
    <col min="15113" max="15113" width="0" style="134" hidden="1" customWidth="1"/>
    <col min="15114" max="15114" width="11.7109375" style="134" customWidth="1"/>
    <col min="15115" max="15115" width="0" style="134" hidden="1" customWidth="1"/>
    <col min="15116" max="15116" width="11.140625" style="134" customWidth="1"/>
    <col min="15117" max="15117" width="0" style="134" hidden="1" customWidth="1"/>
    <col min="15118" max="15118" width="12" style="134" customWidth="1"/>
    <col min="15119" max="15123" width="0" style="134" hidden="1" customWidth="1"/>
    <col min="15124" max="15124" width="11.140625" style="134" customWidth="1"/>
    <col min="15125" max="15127" width="0" style="134" hidden="1" customWidth="1"/>
    <col min="15128" max="15128" width="12.5703125" style="134" customWidth="1"/>
    <col min="15129" max="15135" width="0" style="134" hidden="1" customWidth="1"/>
    <col min="15136" max="15136" width="12" style="134" customWidth="1"/>
    <col min="15137" max="15137" width="0" style="134" hidden="1" customWidth="1"/>
    <col min="15138" max="15138" width="11.140625" style="134" customWidth="1"/>
    <col min="15139" max="15139" width="0" style="134" hidden="1" customWidth="1"/>
    <col min="15140" max="15140" width="11.7109375" style="134" customWidth="1"/>
    <col min="15141" max="15141" width="0" style="134" hidden="1" customWidth="1"/>
    <col min="15142" max="15142" width="10.85546875" style="134" customWidth="1"/>
    <col min="15143"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7.5703125" style="134" customWidth="1"/>
    <col min="15365" max="15367" width="0" style="134" hidden="1" customWidth="1"/>
    <col min="15368" max="15368" width="10.85546875" style="134" customWidth="1"/>
    <col min="15369" max="15369" width="0" style="134" hidden="1" customWidth="1"/>
    <col min="15370" max="15370" width="11.7109375" style="134" customWidth="1"/>
    <col min="15371" max="15371" width="0" style="134" hidden="1" customWidth="1"/>
    <col min="15372" max="15372" width="11.140625" style="134" customWidth="1"/>
    <col min="15373" max="15373" width="0" style="134" hidden="1" customWidth="1"/>
    <col min="15374" max="15374" width="12" style="134" customWidth="1"/>
    <col min="15375" max="15379" width="0" style="134" hidden="1" customWidth="1"/>
    <col min="15380" max="15380" width="11.140625" style="134" customWidth="1"/>
    <col min="15381" max="15383" width="0" style="134" hidden="1" customWidth="1"/>
    <col min="15384" max="15384" width="12.5703125" style="134" customWidth="1"/>
    <col min="15385" max="15391" width="0" style="134" hidden="1" customWidth="1"/>
    <col min="15392" max="15392" width="12" style="134" customWidth="1"/>
    <col min="15393" max="15393" width="0" style="134" hidden="1" customWidth="1"/>
    <col min="15394" max="15394" width="11.140625" style="134" customWidth="1"/>
    <col min="15395" max="15395" width="0" style="134" hidden="1" customWidth="1"/>
    <col min="15396" max="15396" width="11.7109375" style="134" customWidth="1"/>
    <col min="15397" max="15397" width="0" style="134" hidden="1" customWidth="1"/>
    <col min="15398" max="15398" width="10.85546875" style="134" customWidth="1"/>
    <col min="15399"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7.5703125" style="134" customWidth="1"/>
    <col min="15621" max="15623" width="0" style="134" hidden="1" customWidth="1"/>
    <col min="15624" max="15624" width="10.85546875" style="134" customWidth="1"/>
    <col min="15625" max="15625" width="0" style="134" hidden="1" customWidth="1"/>
    <col min="15626" max="15626" width="11.7109375" style="134" customWidth="1"/>
    <col min="15627" max="15627" width="0" style="134" hidden="1" customWidth="1"/>
    <col min="15628" max="15628" width="11.140625" style="134" customWidth="1"/>
    <col min="15629" max="15629" width="0" style="134" hidden="1" customWidth="1"/>
    <col min="15630" max="15630" width="12" style="134" customWidth="1"/>
    <col min="15631" max="15635" width="0" style="134" hidden="1" customWidth="1"/>
    <col min="15636" max="15636" width="11.140625" style="134" customWidth="1"/>
    <col min="15637" max="15639" width="0" style="134" hidden="1" customWidth="1"/>
    <col min="15640" max="15640" width="12.5703125" style="134" customWidth="1"/>
    <col min="15641" max="15647" width="0" style="134" hidden="1" customWidth="1"/>
    <col min="15648" max="15648" width="12" style="134" customWidth="1"/>
    <col min="15649" max="15649" width="0" style="134" hidden="1" customWidth="1"/>
    <col min="15650" max="15650" width="11.140625" style="134" customWidth="1"/>
    <col min="15651" max="15651" width="0" style="134" hidden="1" customWidth="1"/>
    <col min="15652" max="15652" width="11.7109375" style="134" customWidth="1"/>
    <col min="15653" max="15653" width="0" style="134" hidden="1" customWidth="1"/>
    <col min="15654" max="15654" width="10.85546875" style="134" customWidth="1"/>
    <col min="15655"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7.5703125" style="134" customWidth="1"/>
    <col min="15877" max="15879" width="0" style="134" hidden="1" customWidth="1"/>
    <col min="15880" max="15880" width="10.85546875" style="134" customWidth="1"/>
    <col min="15881" max="15881" width="0" style="134" hidden="1" customWidth="1"/>
    <col min="15882" max="15882" width="11.7109375" style="134" customWidth="1"/>
    <col min="15883" max="15883" width="0" style="134" hidden="1" customWidth="1"/>
    <col min="15884" max="15884" width="11.140625" style="134" customWidth="1"/>
    <col min="15885" max="15885" width="0" style="134" hidden="1" customWidth="1"/>
    <col min="15886" max="15886" width="12" style="134" customWidth="1"/>
    <col min="15887" max="15891" width="0" style="134" hidden="1" customWidth="1"/>
    <col min="15892" max="15892" width="11.140625" style="134" customWidth="1"/>
    <col min="15893" max="15895" width="0" style="134" hidden="1" customWidth="1"/>
    <col min="15896" max="15896" width="12.5703125" style="134" customWidth="1"/>
    <col min="15897" max="15903" width="0" style="134" hidden="1" customWidth="1"/>
    <col min="15904" max="15904" width="12" style="134" customWidth="1"/>
    <col min="15905" max="15905" width="0" style="134" hidden="1" customWidth="1"/>
    <col min="15906" max="15906" width="11.140625" style="134" customWidth="1"/>
    <col min="15907" max="15907" width="0" style="134" hidden="1" customWidth="1"/>
    <col min="15908" max="15908" width="11.7109375" style="134" customWidth="1"/>
    <col min="15909" max="15909" width="0" style="134" hidden="1" customWidth="1"/>
    <col min="15910" max="15910" width="10.85546875" style="134" customWidth="1"/>
    <col min="15911"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7.5703125" style="134" customWidth="1"/>
    <col min="16133" max="16135" width="0" style="134" hidden="1" customWidth="1"/>
    <col min="16136" max="16136" width="10.85546875" style="134" customWidth="1"/>
    <col min="16137" max="16137" width="0" style="134" hidden="1" customWidth="1"/>
    <col min="16138" max="16138" width="11.7109375" style="134" customWidth="1"/>
    <col min="16139" max="16139" width="0" style="134" hidden="1" customWidth="1"/>
    <col min="16140" max="16140" width="11.140625" style="134" customWidth="1"/>
    <col min="16141" max="16141" width="0" style="134" hidden="1" customWidth="1"/>
    <col min="16142" max="16142" width="12" style="134" customWidth="1"/>
    <col min="16143" max="16147" width="0" style="134" hidden="1" customWidth="1"/>
    <col min="16148" max="16148" width="11.140625" style="134" customWidth="1"/>
    <col min="16149" max="16151" width="0" style="134" hidden="1" customWidth="1"/>
    <col min="16152" max="16152" width="12.5703125" style="134" customWidth="1"/>
    <col min="16153" max="16159" width="0" style="134" hidden="1" customWidth="1"/>
    <col min="16160" max="16160" width="12" style="134" customWidth="1"/>
    <col min="16161" max="16161" width="0" style="134" hidden="1" customWidth="1"/>
    <col min="16162" max="16162" width="11.140625" style="134" customWidth="1"/>
    <col min="16163" max="16163" width="0" style="134" hidden="1" customWidth="1"/>
    <col min="16164" max="16164" width="11.7109375" style="134" customWidth="1"/>
    <col min="16165" max="16165" width="0" style="134" hidden="1" customWidth="1"/>
    <col min="16166" max="16166" width="10.85546875" style="134" customWidth="1"/>
    <col min="16167"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5</v>
      </c>
      <c r="K13" s="75"/>
    </row>
    <row r="14" spans="2:28" x14ac:dyDescent="0.2">
      <c r="B14" s="134" t="s">
        <v>6</v>
      </c>
      <c r="J14" s="74">
        <v>443</v>
      </c>
    </row>
    <row r="15" spans="2:28" x14ac:dyDescent="0.2">
      <c r="B15" s="134" t="s">
        <v>7</v>
      </c>
      <c r="I15" s="75"/>
      <c r="J15" s="75" t="s">
        <v>186</v>
      </c>
      <c r="K15" s="75"/>
    </row>
    <row r="16" spans="2:28" x14ac:dyDescent="0.2">
      <c r="B16" s="134" t="s">
        <v>8</v>
      </c>
      <c r="J16" s="74">
        <v>443</v>
      </c>
    </row>
    <row r="17" spans="1:88" x14ac:dyDescent="0.2">
      <c r="B17" s="134" t="s">
        <v>37</v>
      </c>
      <c r="H17" s="134"/>
      <c r="I17" s="134"/>
    </row>
    <row r="18" spans="1:88" ht="60.75" customHeight="1" thickBot="1" x14ac:dyDescent="0.25">
      <c r="H18" s="134"/>
      <c r="I18" s="134"/>
    </row>
    <row r="19" spans="1:88"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8" ht="51.75" thickBot="1" x14ac:dyDescent="0.25">
      <c r="B20" s="1297" t="s">
        <v>170</v>
      </c>
      <c r="C20" s="1298"/>
      <c r="D20" s="1299"/>
      <c r="E20" s="79" t="s">
        <v>170</v>
      </c>
      <c r="F20" s="79" t="s">
        <v>170</v>
      </c>
      <c r="G20" s="79" t="s">
        <v>171</v>
      </c>
      <c r="H20" s="966" t="s">
        <v>172</v>
      </c>
      <c r="I20" s="79" t="s">
        <v>173</v>
      </c>
      <c r="J20" s="966" t="s">
        <v>174</v>
      </c>
      <c r="K20" s="79" t="s">
        <v>187</v>
      </c>
      <c r="L20" s="79" t="s">
        <v>187</v>
      </c>
      <c r="M20" s="79" t="s">
        <v>188</v>
      </c>
      <c r="N20" s="79" t="s">
        <v>188</v>
      </c>
      <c r="O20" s="79" t="s">
        <v>189</v>
      </c>
      <c r="P20" s="79" t="s">
        <v>189</v>
      </c>
      <c r="Q20" s="79" t="s">
        <v>190</v>
      </c>
      <c r="R20" s="79" t="s">
        <v>190</v>
      </c>
      <c r="S20" s="79" t="s">
        <v>150</v>
      </c>
      <c r="T20" s="79" t="s">
        <v>140</v>
      </c>
      <c r="U20" s="79" t="s">
        <v>191</v>
      </c>
      <c r="V20" s="79" t="s">
        <v>192</v>
      </c>
      <c r="W20" s="79" t="s">
        <v>193</v>
      </c>
      <c r="X20" s="79" t="s">
        <v>193</v>
      </c>
      <c r="Y20" s="79" t="s">
        <v>150</v>
      </c>
      <c r="Z20" s="79" t="s">
        <v>150</v>
      </c>
      <c r="AA20" s="79" t="s">
        <v>190</v>
      </c>
      <c r="AB20" s="79" t="s">
        <v>190</v>
      </c>
      <c r="AC20" s="79" t="s">
        <v>189</v>
      </c>
      <c r="AD20" s="79" t="s">
        <v>189</v>
      </c>
      <c r="AE20" s="79" t="s">
        <v>188</v>
      </c>
      <c r="AF20" s="79" t="s">
        <v>188</v>
      </c>
      <c r="AG20" s="79" t="s">
        <v>187</v>
      </c>
      <c r="AH20" s="79" t="s">
        <v>187</v>
      </c>
      <c r="AI20" s="79" t="s">
        <v>173</v>
      </c>
      <c r="AJ20" s="966" t="s">
        <v>174</v>
      </c>
      <c r="AK20" s="79" t="s">
        <v>171</v>
      </c>
      <c r="AL20" s="966" t="s">
        <v>172</v>
      </c>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8" ht="25.5" customHeight="1" x14ac:dyDescent="0.2">
      <c r="B21" s="147" t="s">
        <v>21</v>
      </c>
      <c r="C21" s="119"/>
      <c r="D21" s="120">
        <v>0</v>
      </c>
      <c r="E21" s="121">
        <v>0</v>
      </c>
      <c r="F21" s="119">
        <v>0</v>
      </c>
      <c r="G21" s="120">
        <v>0</v>
      </c>
      <c r="H21" s="121">
        <v>0.95299999999999996</v>
      </c>
      <c r="I21" s="119">
        <v>0</v>
      </c>
      <c r="J21" s="119">
        <v>1.4890000000000001</v>
      </c>
      <c r="K21" s="119">
        <v>0</v>
      </c>
      <c r="L21" s="119">
        <v>0.872</v>
      </c>
      <c r="M21" s="119">
        <v>0</v>
      </c>
      <c r="N21" s="119">
        <v>1.2</v>
      </c>
      <c r="O21" s="119">
        <v>0</v>
      </c>
      <c r="P21" s="119">
        <v>0</v>
      </c>
      <c r="Q21" s="119">
        <v>0</v>
      </c>
      <c r="R21" s="119">
        <v>0</v>
      </c>
      <c r="S21" s="119">
        <v>0</v>
      </c>
      <c r="T21" s="119">
        <v>3.6739999999999999</v>
      </c>
      <c r="U21" s="119">
        <v>0</v>
      </c>
      <c r="V21" s="119">
        <v>2.242</v>
      </c>
      <c r="W21" s="119">
        <v>0</v>
      </c>
      <c r="X21" s="119">
        <v>1.456</v>
      </c>
      <c r="Y21" s="119">
        <v>0</v>
      </c>
      <c r="Z21" s="119">
        <v>0</v>
      </c>
      <c r="AA21" s="119">
        <v>0</v>
      </c>
      <c r="AB21" s="119">
        <v>0</v>
      </c>
      <c r="AC21" s="119">
        <v>0</v>
      </c>
      <c r="AD21" s="119">
        <v>0</v>
      </c>
      <c r="AE21" s="119">
        <v>0</v>
      </c>
      <c r="AF21" s="119">
        <v>4.8929999999999998</v>
      </c>
      <c r="AG21" s="119">
        <v>0</v>
      </c>
      <c r="AH21" s="119">
        <v>1.2030000000000001</v>
      </c>
      <c r="AI21" s="119">
        <v>0</v>
      </c>
      <c r="AJ21" s="119">
        <v>1.0980000000000001</v>
      </c>
      <c r="AK21" s="119">
        <v>0</v>
      </c>
      <c r="AL21" s="119">
        <v>1.5049999999999999</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21.339999999999996</v>
      </c>
      <c r="CA21" s="1294"/>
      <c r="CB21" s="1294"/>
      <c r="CC21" s="1294"/>
      <c r="CG21" s="135"/>
      <c r="CH21" s="134" t="s">
        <v>18</v>
      </c>
      <c r="CI21" s="135"/>
    </row>
    <row r="22" spans="1:88" ht="25.5" customHeight="1" thickBot="1" x14ac:dyDescent="0.25">
      <c r="B22" s="978" t="s">
        <v>22</v>
      </c>
      <c r="C22" s="267"/>
      <c r="D22" s="287">
        <v>0</v>
      </c>
      <c r="E22" s="266">
        <v>0</v>
      </c>
      <c r="F22" s="267">
        <f>+F21+D22</f>
        <v>0</v>
      </c>
      <c r="G22" s="287">
        <f>+G21+E22</f>
        <v>0</v>
      </c>
      <c r="H22" s="266">
        <f>+H21+F22</f>
        <v>0.95299999999999996</v>
      </c>
      <c r="I22" s="267">
        <v>0</v>
      </c>
      <c r="J22" s="267">
        <f>+J21+H22</f>
        <v>2.4420000000000002</v>
      </c>
      <c r="K22" s="267">
        <f>+K21+I22</f>
        <v>0</v>
      </c>
      <c r="L22" s="267">
        <f>+L21+J22</f>
        <v>3.3140000000000001</v>
      </c>
      <c r="M22" s="267">
        <v>0</v>
      </c>
      <c r="N22" s="267">
        <f>+N21+L22</f>
        <v>4.5140000000000002</v>
      </c>
      <c r="O22" s="267">
        <v>0</v>
      </c>
      <c r="P22" s="267">
        <f>+P21+N22</f>
        <v>4.5140000000000002</v>
      </c>
      <c r="Q22" s="267">
        <v>0</v>
      </c>
      <c r="R22" s="267">
        <f>+R21+P22</f>
        <v>4.5140000000000002</v>
      </c>
      <c r="S22" s="267">
        <f>+S21+Q22</f>
        <v>0</v>
      </c>
      <c r="T22" s="267">
        <f>+T21+R22</f>
        <v>8.1880000000000006</v>
      </c>
      <c r="U22" s="267">
        <v>0</v>
      </c>
      <c r="V22" s="267">
        <f>+V21+T22</f>
        <v>10.43</v>
      </c>
      <c r="W22" s="267">
        <f>+W21+U22</f>
        <v>0</v>
      </c>
      <c r="X22" s="267">
        <f>+X21+V22</f>
        <v>11.885999999999999</v>
      </c>
      <c r="Y22" s="267">
        <v>0</v>
      </c>
      <c r="Z22" s="267">
        <f>+Z21+X22</f>
        <v>11.885999999999999</v>
      </c>
      <c r="AA22" s="267">
        <f>+AA21+Y22</f>
        <v>0</v>
      </c>
      <c r="AB22" s="267">
        <f>+AB21+Z22</f>
        <v>11.885999999999999</v>
      </c>
      <c r="AC22" s="267">
        <v>0</v>
      </c>
      <c r="AD22" s="267">
        <f>+AD21+AB22</f>
        <v>11.885999999999999</v>
      </c>
      <c r="AE22" s="267">
        <f>+AE21+AC22</f>
        <v>0</v>
      </c>
      <c r="AF22" s="267">
        <f>+AF21+AD22</f>
        <v>16.779</v>
      </c>
      <c r="AG22" s="267">
        <v>0</v>
      </c>
      <c r="AH22" s="267">
        <f>+AH21+AF22</f>
        <v>17.981999999999999</v>
      </c>
      <c r="AI22" s="267">
        <v>0</v>
      </c>
      <c r="AJ22" s="267">
        <f>+AJ21+AH22</f>
        <v>19.079999999999998</v>
      </c>
      <c r="AK22" s="267">
        <v>0</v>
      </c>
      <c r="AL22" s="267">
        <f>+AL21+AJ22</f>
        <v>20.584999999999997</v>
      </c>
      <c r="AM22" s="267">
        <f>+AM21+AK22</f>
        <v>0</v>
      </c>
      <c r="AN22" s="267">
        <f>+AN21+AL22</f>
        <v>20.584999999999997</v>
      </c>
      <c r="AO22" s="267">
        <v>0</v>
      </c>
      <c r="AP22" s="267">
        <f>+AP21+AN22</f>
        <v>20.584999999999997</v>
      </c>
      <c r="AQ22" s="267">
        <f>+AQ21+AO22</f>
        <v>0</v>
      </c>
      <c r="AR22" s="267">
        <f>+AR21+AP22</f>
        <v>20.584999999999997</v>
      </c>
      <c r="AS22" s="267">
        <v>0</v>
      </c>
      <c r="AT22" s="267">
        <f>+AT21+AR22</f>
        <v>20.584999999999997</v>
      </c>
      <c r="AU22" s="267">
        <v>0</v>
      </c>
      <c r="AV22" s="267">
        <f>+AV21+AT22</f>
        <v>20.584999999999997</v>
      </c>
      <c r="AW22" s="267">
        <v>0</v>
      </c>
      <c r="AX22" s="267">
        <f>+AX21+AV22</f>
        <v>20.584999999999997</v>
      </c>
      <c r="AY22" s="267">
        <v>0</v>
      </c>
      <c r="AZ22" s="267">
        <f>+AZ21+AX22</f>
        <v>20.584999999999997</v>
      </c>
      <c r="BA22" s="267">
        <v>0</v>
      </c>
      <c r="BB22" s="267">
        <f>+BB21+AZ22</f>
        <v>20.584999999999997</v>
      </c>
      <c r="BC22" s="267">
        <v>0</v>
      </c>
      <c r="BD22" s="267">
        <f>+BD21+BB22</f>
        <v>20.584999999999997</v>
      </c>
      <c r="BE22" s="267">
        <v>0</v>
      </c>
      <c r="BF22" s="267">
        <f>+BF21+BD22</f>
        <v>20.584999999999997</v>
      </c>
      <c r="BG22" s="267">
        <v>0</v>
      </c>
      <c r="BH22" s="267">
        <f>+BH21+BF22</f>
        <v>20.584999999999997</v>
      </c>
      <c r="BI22" s="267">
        <v>0</v>
      </c>
      <c r="BJ22" s="267">
        <f>+BJ21+BH22</f>
        <v>20.584999999999997</v>
      </c>
      <c r="BK22" s="267">
        <v>0</v>
      </c>
      <c r="BL22" s="267">
        <f>+BL21+BJ22</f>
        <v>20.584999999999997</v>
      </c>
      <c r="BM22" s="267">
        <v>0</v>
      </c>
      <c r="BN22" s="267">
        <f>+BN21+BL22</f>
        <v>20.584999999999997</v>
      </c>
      <c r="BO22" s="267">
        <v>0</v>
      </c>
      <c r="BP22" s="267">
        <f>+BP21+BN22</f>
        <v>20.584999999999997</v>
      </c>
      <c r="BQ22" s="267">
        <v>0</v>
      </c>
      <c r="BR22" s="267">
        <f>+BR21+BP22</f>
        <v>20.584999999999997</v>
      </c>
      <c r="BS22" s="267">
        <v>0</v>
      </c>
      <c r="BT22" s="267">
        <f>+BT21+BR22</f>
        <v>20.584999999999997</v>
      </c>
      <c r="BU22" s="267">
        <v>0</v>
      </c>
      <c r="BV22" s="267">
        <f>+BV21+BT22</f>
        <v>20.584999999999997</v>
      </c>
      <c r="BW22" s="267">
        <v>0</v>
      </c>
      <c r="BX22" s="268">
        <f>+BX21+BV22</f>
        <v>21.339999999999996</v>
      </c>
      <c r="BY22" s="1051"/>
      <c r="BZ22" s="1287"/>
      <c r="CA22" s="1295"/>
      <c r="CB22" s="1295"/>
      <c r="CC22" s="1295"/>
      <c r="CG22" s="135"/>
      <c r="CH22" s="135"/>
      <c r="CI22" s="135"/>
    </row>
    <row r="23" spans="1:88"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J23" s="143"/>
    </row>
    <row r="24" spans="1:88" ht="12.75" customHeight="1" x14ac:dyDescent="0.2">
      <c r="A24" s="1301" t="s">
        <v>24</v>
      </c>
      <c r="B24" s="1052">
        <v>1</v>
      </c>
      <c r="C24" s="1053"/>
      <c r="D24" s="1067">
        <v>0.22916666666666666</v>
      </c>
      <c r="E24" s="126">
        <v>0</v>
      </c>
      <c r="G24" s="996">
        <v>1.3888888888888889E-3</v>
      </c>
      <c r="H24" s="996">
        <f>+G24+D24</f>
        <v>0.23055555555555554</v>
      </c>
      <c r="I24" s="1092">
        <v>2.7777777777777779E-3</v>
      </c>
      <c r="J24" s="996">
        <f>+I24+H24</f>
        <v>0.23333333333333331</v>
      </c>
      <c r="K24" s="1092">
        <v>2.0833333333333333E-3</v>
      </c>
      <c r="L24" s="996">
        <f>+K24+J24</f>
        <v>0.23541666666666664</v>
      </c>
      <c r="M24" s="1092">
        <v>2.7777777777777779E-3</v>
      </c>
      <c r="N24" s="996">
        <f>+M24+L24</f>
        <v>0.2381944444444444</v>
      </c>
      <c r="O24" s="1092">
        <v>2.7777777777777779E-3</v>
      </c>
      <c r="P24" s="996">
        <f>+O24+N24</f>
        <v>0.24097222222222217</v>
      </c>
      <c r="Q24" s="1092">
        <v>2.7777777777777779E-3</v>
      </c>
      <c r="R24" s="996">
        <f>+Q24+P24</f>
        <v>0.24374999999999994</v>
      </c>
      <c r="S24" s="1092">
        <v>3.472222222222222E-3</v>
      </c>
      <c r="T24" s="996">
        <f>+S24+R24</f>
        <v>0.24722222222222215</v>
      </c>
      <c r="U24" s="1092">
        <v>4.1666666666666666E-3</v>
      </c>
      <c r="V24" s="996">
        <f>+U24+T24</f>
        <v>0.25138888888888883</v>
      </c>
      <c r="W24" s="1092">
        <v>3.472222222222222E-3</v>
      </c>
      <c r="X24" s="996">
        <f>+W24+V24</f>
        <v>0.25486111111111104</v>
      </c>
      <c r="Y24" s="1092">
        <v>2.7777777777777779E-3</v>
      </c>
      <c r="Z24" s="996">
        <f>+Y24+X24</f>
        <v>0.25763888888888881</v>
      </c>
      <c r="AA24" s="1092">
        <v>2.7777777777777779E-3</v>
      </c>
      <c r="AB24" s="996">
        <f>+AA24+Z24</f>
        <v>0.26041666666666657</v>
      </c>
      <c r="AC24" s="1092">
        <v>2.7777777777777779E-3</v>
      </c>
      <c r="AD24" s="996">
        <f>+AC24+AB24</f>
        <v>0.26319444444444434</v>
      </c>
      <c r="AE24" s="1092">
        <v>2.7777777777777779E-3</v>
      </c>
      <c r="AF24" s="996">
        <f>+AE24+AD24</f>
        <v>0.26597222222222211</v>
      </c>
      <c r="AG24" s="1092">
        <v>2.7777777777777779E-3</v>
      </c>
      <c r="AH24" s="996">
        <f>+AG24+AF24</f>
        <v>0.26874999999999988</v>
      </c>
      <c r="AI24" s="1092">
        <v>2.0833333333333333E-3</v>
      </c>
      <c r="AJ24" s="996">
        <f>+AI24+AH24</f>
        <v>0.2708333333333332</v>
      </c>
      <c r="AK24" s="996">
        <v>2.0833333333333333E-3</v>
      </c>
      <c r="AL24" s="996">
        <f>+AK24+AJ24</f>
        <v>0.27291666666666653</v>
      </c>
      <c r="AM24" s="996">
        <v>0</v>
      </c>
      <c r="AN24" s="996">
        <f>+AM24+AL24</f>
        <v>0.27291666666666653</v>
      </c>
      <c r="AO24" s="996">
        <v>0</v>
      </c>
      <c r="AP24" s="996">
        <f>+AO24+AN24</f>
        <v>0.27291666666666653</v>
      </c>
      <c r="AQ24" s="996">
        <v>0</v>
      </c>
      <c r="AR24" s="996">
        <f>+AQ24+AP24</f>
        <v>0.27291666666666653</v>
      </c>
      <c r="AS24" s="996">
        <v>0</v>
      </c>
      <c r="AT24" s="996">
        <f>+AS24+AR24</f>
        <v>0.27291666666666653</v>
      </c>
      <c r="AU24" s="996">
        <v>0</v>
      </c>
      <c r="AV24" s="996">
        <f>+AU24+AT24</f>
        <v>0.27291666666666653</v>
      </c>
      <c r="AW24" s="996">
        <v>0</v>
      </c>
      <c r="AX24" s="996">
        <f>+AW24+AV24</f>
        <v>0.27291666666666653</v>
      </c>
      <c r="AY24" s="996">
        <v>0</v>
      </c>
      <c r="AZ24" s="996">
        <f>+AY24+AX24</f>
        <v>0.27291666666666653</v>
      </c>
      <c r="BA24" s="996">
        <v>0</v>
      </c>
      <c r="BB24" s="996">
        <f>+BA24+AZ24</f>
        <v>0.27291666666666653</v>
      </c>
      <c r="BC24" s="996">
        <v>0</v>
      </c>
      <c r="BD24" s="996">
        <f>+BC24+BB24</f>
        <v>0.27291666666666653</v>
      </c>
      <c r="BE24" s="996">
        <v>0</v>
      </c>
      <c r="BF24" s="996">
        <f>+BE24+BD24</f>
        <v>0.27291666666666653</v>
      </c>
      <c r="BG24" s="996">
        <v>0</v>
      </c>
      <c r="BH24" s="996">
        <f>+BG24+BF24</f>
        <v>0.27291666666666653</v>
      </c>
      <c r="BI24" s="996">
        <v>0</v>
      </c>
      <c r="BJ24" s="996">
        <f>+BI24+BH24</f>
        <v>0.27291666666666653</v>
      </c>
      <c r="BK24" s="996">
        <v>0</v>
      </c>
      <c r="BL24" s="996">
        <f>+BK24+BJ24</f>
        <v>0.27291666666666653</v>
      </c>
      <c r="BM24" s="996">
        <v>0</v>
      </c>
      <c r="BN24" s="996">
        <f>+BM24+BL24</f>
        <v>0.27291666666666653</v>
      </c>
      <c r="BO24" s="996">
        <v>0</v>
      </c>
      <c r="BP24" s="996">
        <f>+BO24+BN24</f>
        <v>0.27291666666666653</v>
      </c>
      <c r="BQ24" s="996">
        <v>0</v>
      </c>
      <c r="BR24" s="996">
        <f>+BQ24+BP24</f>
        <v>0.27291666666666653</v>
      </c>
      <c r="BS24" s="996">
        <v>0</v>
      </c>
      <c r="BT24" s="996">
        <f>+BS24+BR24</f>
        <v>0.27291666666666653</v>
      </c>
      <c r="BU24" s="996">
        <v>0</v>
      </c>
      <c r="BV24" s="996">
        <f>+BU24+BT24</f>
        <v>0.27291666666666653</v>
      </c>
      <c r="BW24" s="1093">
        <v>1.3888888888888889E-3</v>
      </c>
      <c r="BX24" s="986">
        <f>+BW24+BV24</f>
        <v>0.27430555555555541</v>
      </c>
      <c r="BY24" s="145"/>
      <c r="BZ24" s="130"/>
      <c r="CA24" s="1054">
        <f>+BX24-D24</f>
        <v>4.5138888888888756E-2</v>
      </c>
      <c r="CB24" s="128">
        <f t="shared" ref="CB24:CB48" si="0">+$J$54/CI24</f>
        <v>19.698461538461597</v>
      </c>
      <c r="CC24" s="1055"/>
      <c r="CD24" s="134">
        <f t="shared" ref="CD24:CD48" si="1">+CA24*$CD$19</f>
        <v>64.999999999999815</v>
      </c>
      <c r="CE24" s="134">
        <f t="shared" ref="CE24:CE48" si="2">+$J$54</f>
        <v>21.34</v>
      </c>
      <c r="CG24" s="281">
        <f>+CA24</f>
        <v>4.5138888888888756E-2</v>
      </c>
      <c r="CH24" s="135">
        <f t="shared" ref="CH24:CH48" si="3">+CG24*$CD$19</f>
        <v>64.999999999999815</v>
      </c>
      <c r="CI24" s="282">
        <f>+CH24/60</f>
        <v>1.0833333333333302</v>
      </c>
    </row>
    <row r="25" spans="1:88" x14ac:dyDescent="0.2">
      <c r="A25" s="1302"/>
      <c r="B25" s="1056">
        <v>2</v>
      </c>
      <c r="C25" s="1053">
        <v>3.125E-2</v>
      </c>
      <c r="D25" s="1067">
        <f>+C25+D24</f>
        <v>0.26041666666666663</v>
      </c>
      <c r="E25" s="126">
        <v>0</v>
      </c>
      <c r="G25" s="996">
        <v>1.3888888888888889E-3</v>
      </c>
      <c r="H25" s="996">
        <f t="shared" ref="H25:H45" si="4">+G25+D25</f>
        <v>0.26180555555555551</v>
      </c>
      <c r="I25" s="1092">
        <v>2.7777777777777779E-3</v>
      </c>
      <c r="J25" s="996">
        <f t="shared" ref="J25:J45" si="5">+I25+H25</f>
        <v>0.26458333333333328</v>
      </c>
      <c r="K25" s="1092">
        <v>2.0833333333333333E-3</v>
      </c>
      <c r="L25" s="996">
        <f t="shared" ref="L25:L45" si="6">+K25+J25</f>
        <v>0.26666666666666661</v>
      </c>
      <c r="M25" s="1092">
        <v>2.7777777777777779E-3</v>
      </c>
      <c r="N25" s="996">
        <f t="shared" ref="N25:N45" si="7">+M25+L25</f>
        <v>0.26944444444444438</v>
      </c>
      <c r="O25" s="1092">
        <v>2.7777777777777779E-3</v>
      </c>
      <c r="P25" s="996">
        <f t="shared" ref="P25:P45" si="8">+O25+N25</f>
        <v>0.27222222222222214</v>
      </c>
      <c r="Q25" s="1092">
        <v>2.7777777777777779E-3</v>
      </c>
      <c r="R25" s="996">
        <f t="shared" ref="R25:R45" si="9">+Q25+P25</f>
        <v>0.27499999999999991</v>
      </c>
      <c r="S25" s="1092">
        <v>3.472222222222222E-3</v>
      </c>
      <c r="T25" s="996">
        <f t="shared" ref="T25:T45" si="10">+S25+R25</f>
        <v>0.27847222222222212</v>
      </c>
      <c r="U25" s="1092">
        <v>4.8611111111111112E-3</v>
      </c>
      <c r="V25" s="996">
        <f t="shared" ref="V25:V45" si="11">+U25+T25</f>
        <v>0.28333333333333321</v>
      </c>
      <c r="W25" s="1092">
        <v>3.472222222222222E-3</v>
      </c>
      <c r="X25" s="996">
        <f t="shared" ref="X25:X45" si="12">+W25+V25</f>
        <v>0.28680555555555542</v>
      </c>
      <c r="Y25" s="1092">
        <v>2.7777777777777779E-3</v>
      </c>
      <c r="Z25" s="996">
        <f t="shared" ref="Z25:Z45" si="13">+Y25+X25</f>
        <v>0.28958333333333319</v>
      </c>
      <c r="AA25" s="1092">
        <v>3.472222222222222E-3</v>
      </c>
      <c r="AB25" s="996">
        <f t="shared" ref="AB25:AB45" si="14">+AA25+Z25</f>
        <v>0.2930555555555554</v>
      </c>
      <c r="AC25" s="1092">
        <v>3.472222222222222E-3</v>
      </c>
      <c r="AD25" s="996">
        <f t="shared" ref="AD25:AD45" si="15">+AC25+AB25</f>
        <v>0.29652777777777761</v>
      </c>
      <c r="AE25" s="1092">
        <v>2.7777777777777779E-3</v>
      </c>
      <c r="AF25" s="996">
        <f t="shared" ref="AF25:AF45" si="16">+AE25+AD25</f>
        <v>0.29930555555555538</v>
      </c>
      <c r="AG25" s="1092">
        <v>3.472222222222222E-3</v>
      </c>
      <c r="AH25" s="996">
        <f t="shared" ref="AH25:AH45" si="17">+AG25+AF25</f>
        <v>0.30277777777777759</v>
      </c>
      <c r="AI25" s="1092">
        <v>2.0833333333333333E-3</v>
      </c>
      <c r="AJ25" s="996">
        <f t="shared" ref="AJ25:AJ45" si="18">+AI25+AH25</f>
        <v>0.30486111111111092</v>
      </c>
      <c r="AK25" s="996">
        <v>2.0833333333333333E-3</v>
      </c>
      <c r="AL25" s="996">
        <f t="shared" ref="AL25:AL45" si="19">+AK25+AJ25</f>
        <v>0.30694444444444424</v>
      </c>
      <c r="AM25" s="996">
        <v>0</v>
      </c>
      <c r="AN25" s="996">
        <f t="shared" ref="AN25:AN45" si="20">+AM25+AL25</f>
        <v>0.30694444444444424</v>
      </c>
      <c r="AO25" s="996">
        <v>0</v>
      </c>
      <c r="AP25" s="996">
        <f t="shared" ref="AP25:AP45" si="21">+AO25+AN25</f>
        <v>0.30694444444444424</v>
      </c>
      <c r="AQ25" s="996">
        <v>0</v>
      </c>
      <c r="AR25" s="996">
        <f t="shared" ref="AR25:AR45" si="22">+AQ25+AP25</f>
        <v>0.30694444444444424</v>
      </c>
      <c r="AS25" s="996">
        <v>0</v>
      </c>
      <c r="AT25" s="996">
        <f t="shared" ref="AT25:AT45" si="23">+AS25+AR25</f>
        <v>0.30694444444444424</v>
      </c>
      <c r="AU25" s="996">
        <v>0</v>
      </c>
      <c r="AV25" s="996">
        <f t="shared" ref="AV25:AV45" si="24">+AU25+AT25</f>
        <v>0.30694444444444424</v>
      </c>
      <c r="AW25" s="996">
        <v>0</v>
      </c>
      <c r="AX25" s="996">
        <f t="shared" ref="AX25:AX45" si="25">+AW25+AV25</f>
        <v>0.30694444444444424</v>
      </c>
      <c r="AY25" s="996">
        <v>0</v>
      </c>
      <c r="AZ25" s="996">
        <f t="shared" ref="AZ25:AZ45" si="26">+AY25+AX25</f>
        <v>0.30694444444444424</v>
      </c>
      <c r="BA25" s="996">
        <v>0</v>
      </c>
      <c r="BB25" s="996">
        <f t="shared" ref="BB25:BB45" si="27">+BA25+AZ25</f>
        <v>0.30694444444444424</v>
      </c>
      <c r="BC25" s="996">
        <v>0</v>
      </c>
      <c r="BD25" s="996">
        <f t="shared" ref="BD25:BD45" si="28">+BC25+BB25</f>
        <v>0.30694444444444424</v>
      </c>
      <c r="BE25" s="996">
        <v>0</v>
      </c>
      <c r="BF25" s="996">
        <f t="shared" ref="BF25:BF45" si="29">+BE25+BD25</f>
        <v>0.30694444444444424</v>
      </c>
      <c r="BG25" s="996">
        <v>0</v>
      </c>
      <c r="BH25" s="996">
        <f t="shared" ref="BH25:BH45" si="30">+BG25+BF25</f>
        <v>0.30694444444444424</v>
      </c>
      <c r="BI25" s="996">
        <v>0</v>
      </c>
      <c r="BJ25" s="996">
        <f t="shared" ref="BJ25:BJ45" si="31">+BI25+BH25</f>
        <v>0.30694444444444424</v>
      </c>
      <c r="BK25" s="996">
        <v>0</v>
      </c>
      <c r="BL25" s="996">
        <f t="shared" ref="BL25:BL45" si="32">+BK25+BJ25</f>
        <v>0.30694444444444424</v>
      </c>
      <c r="BM25" s="996">
        <v>0</v>
      </c>
      <c r="BN25" s="996">
        <f t="shared" ref="BN25:BN45" si="33">+BM25+BL25</f>
        <v>0.30694444444444424</v>
      </c>
      <c r="BO25" s="996">
        <v>0</v>
      </c>
      <c r="BP25" s="996">
        <f t="shared" ref="BP25:BP45" si="34">+BO25+BN25</f>
        <v>0.30694444444444424</v>
      </c>
      <c r="BQ25" s="996">
        <v>0</v>
      </c>
      <c r="BR25" s="996">
        <f t="shared" ref="BR25:BR45" si="35">+BQ25+BP25</f>
        <v>0.30694444444444424</v>
      </c>
      <c r="BS25" s="996">
        <v>0</v>
      </c>
      <c r="BT25" s="996">
        <f t="shared" ref="BT25:BT45" si="36">+BS25+BR25</f>
        <v>0.30694444444444424</v>
      </c>
      <c r="BU25" s="996">
        <v>0</v>
      </c>
      <c r="BV25" s="996">
        <f t="shared" ref="BV25:BV45" si="37">+BU25+BT25</f>
        <v>0.30694444444444424</v>
      </c>
      <c r="BW25" s="1093">
        <v>1.3888888888888889E-3</v>
      </c>
      <c r="BX25" s="986">
        <f t="shared" ref="BX25:BX45" si="38">+BW25+BV25</f>
        <v>0.30833333333333313</v>
      </c>
      <c r="BY25" s="146"/>
      <c r="BZ25" s="127"/>
      <c r="CA25" s="127">
        <f>+BX25-D25</f>
        <v>4.7916666666666496E-2</v>
      </c>
      <c r="CB25" s="128">
        <f t="shared" si="0"/>
        <v>18.556521739130499</v>
      </c>
      <c r="CC25" s="129"/>
      <c r="CD25" s="134">
        <f t="shared" si="1"/>
        <v>68.999999999999758</v>
      </c>
      <c r="CE25" s="134">
        <f t="shared" si="2"/>
        <v>21.34</v>
      </c>
      <c r="CG25" s="281">
        <f t="shared" ref="CG25:CG48" si="39">+CA25</f>
        <v>4.7916666666666496E-2</v>
      </c>
      <c r="CH25" s="135">
        <f t="shared" si="3"/>
        <v>68.999999999999758</v>
      </c>
      <c r="CI25" s="282">
        <f t="shared" ref="CI25:CI48" si="40">+CH25/60</f>
        <v>1.1499999999999959</v>
      </c>
    </row>
    <row r="26" spans="1:88" x14ac:dyDescent="0.2">
      <c r="A26" s="1302"/>
      <c r="B26" s="1056">
        <v>3</v>
      </c>
      <c r="C26" s="1053">
        <v>3.125E-2</v>
      </c>
      <c r="D26" s="1067">
        <f t="shared" ref="D26:D45" si="41">+C26+D25</f>
        <v>0.29166666666666663</v>
      </c>
      <c r="E26" s="126">
        <v>0</v>
      </c>
      <c r="G26" s="996">
        <v>1.3888888888888889E-3</v>
      </c>
      <c r="H26" s="996">
        <f t="shared" si="4"/>
        <v>0.29305555555555551</v>
      </c>
      <c r="I26" s="1092">
        <v>2.7777777777777779E-3</v>
      </c>
      <c r="J26" s="996">
        <f t="shared" si="5"/>
        <v>0.29583333333333328</v>
      </c>
      <c r="K26" s="1092">
        <v>2.0833333333333333E-3</v>
      </c>
      <c r="L26" s="996">
        <f t="shared" si="6"/>
        <v>0.29791666666666661</v>
      </c>
      <c r="M26" s="1092">
        <v>2.7777777777777779E-3</v>
      </c>
      <c r="N26" s="996">
        <f t="shared" si="7"/>
        <v>0.30069444444444438</v>
      </c>
      <c r="O26" s="1092">
        <v>2.7777777777777779E-3</v>
      </c>
      <c r="P26" s="996">
        <f t="shared" si="8"/>
        <v>0.30347222222222214</v>
      </c>
      <c r="Q26" s="1092">
        <v>2.7777777777777779E-3</v>
      </c>
      <c r="R26" s="996">
        <f t="shared" si="9"/>
        <v>0.30624999999999991</v>
      </c>
      <c r="S26" s="1092">
        <v>3.472222222222222E-3</v>
      </c>
      <c r="T26" s="996">
        <f t="shared" si="10"/>
        <v>0.30972222222222212</v>
      </c>
      <c r="U26" s="1092">
        <v>4.8611111111111112E-3</v>
      </c>
      <c r="V26" s="996">
        <f t="shared" si="11"/>
        <v>0.31458333333333321</v>
      </c>
      <c r="W26" s="1092">
        <v>3.472222222222222E-3</v>
      </c>
      <c r="X26" s="996">
        <f t="shared" si="12"/>
        <v>0.31805555555555542</v>
      </c>
      <c r="Y26" s="1092">
        <v>2.7777777777777779E-3</v>
      </c>
      <c r="Z26" s="996">
        <f t="shared" si="13"/>
        <v>0.32083333333333319</v>
      </c>
      <c r="AA26" s="1092">
        <v>3.472222222222222E-3</v>
      </c>
      <c r="AB26" s="996">
        <f t="shared" si="14"/>
        <v>0.3243055555555554</v>
      </c>
      <c r="AC26" s="1092">
        <v>3.472222222222222E-3</v>
      </c>
      <c r="AD26" s="996">
        <f t="shared" si="15"/>
        <v>0.32777777777777761</v>
      </c>
      <c r="AE26" s="1092">
        <v>2.7777777777777779E-3</v>
      </c>
      <c r="AF26" s="996">
        <f t="shared" si="16"/>
        <v>0.33055555555555538</v>
      </c>
      <c r="AG26" s="1092">
        <v>3.472222222222222E-3</v>
      </c>
      <c r="AH26" s="996">
        <f t="shared" si="17"/>
        <v>0.33402777777777759</v>
      </c>
      <c r="AI26" s="1092">
        <v>2.0833333333333333E-3</v>
      </c>
      <c r="AJ26" s="996">
        <f t="shared" si="18"/>
        <v>0.33611111111111092</v>
      </c>
      <c r="AK26" s="996">
        <v>2.0833333333333333E-3</v>
      </c>
      <c r="AL26" s="996">
        <f t="shared" si="19"/>
        <v>0.33819444444444424</v>
      </c>
      <c r="AM26" s="996">
        <v>0</v>
      </c>
      <c r="AN26" s="996">
        <f t="shared" si="20"/>
        <v>0.33819444444444424</v>
      </c>
      <c r="AO26" s="996">
        <v>0</v>
      </c>
      <c r="AP26" s="996">
        <f t="shared" si="21"/>
        <v>0.33819444444444424</v>
      </c>
      <c r="AQ26" s="996">
        <v>0</v>
      </c>
      <c r="AR26" s="996">
        <f t="shared" si="22"/>
        <v>0.33819444444444424</v>
      </c>
      <c r="AS26" s="996">
        <v>0</v>
      </c>
      <c r="AT26" s="996">
        <f t="shared" si="23"/>
        <v>0.33819444444444424</v>
      </c>
      <c r="AU26" s="996">
        <v>0</v>
      </c>
      <c r="AV26" s="996">
        <f t="shared" si="24"/>
        <v>0.33819444444444424</v>
      </c>
      <c r="AW26" s="996">
        <v>0</v>
      </c>
      <c r="AX26" s="996">
        <f t="shared" si="25"/>
        <v>0.33819444444444424</v>
      </c>
      <c r="AY26" s="996">
        <v>0</v>
      </c>
      <c r="AZ26" s="996">
        <f t="shared" si="26"/>
        <v>0.33819444444444424</v>
      </c>
      <c r="BA26" s="996">
        <v>0</v>
      </c>
      <c r="BB26" s="996">
        <f t="shared" si="27"/>
        <v>0.33819444444444424</v>
      </c>
      <c r="BC26" s="996">
        <v>0</v>
      </c>
      <c r="BD26" s="996">
        <f t="shared" si="28"/>
        <v>0.33819444444444424</v>
      </c>
      <c r="BE26" s="996">
        <v>0</v>
      </c>
      <c r="BF26" s="996">
        <f t="shared" si="29"/>
        <v>0.33819444444444424</v>
      </c>
      <c r="BG26" s="996">
        <v>0</v>
      </c>
      <c r="BH26" s="996">
        <f t="shared" si="30"/>
        <v>0.33819444444444424</v>
      </c>
      <c r="BI26" s="996">
        <v>0</v>
      </c>
      <c r="BJ26" s="996">
        <f t="shared" si="31"/>
        <v>0.33819444444444424</v>
      </c>
      <c r="BK26" s="996">
        <v>0</v>
      </c>
      <c r="BL26" s="996">
        <f t="shared" si="32"/>
        <v>0.33819444444444424</v>
      </c>
      <c r="BM26" s="996">
        <v>0</v>
      </c>
      <c r="BN26" s="996">
        <f t="shared" si="33"/>
        <v>0.33819444444444424</v>
      </c>
      <c r="BO26" s="996">
        <v>0</v>
      </c>
      <c r="BP26" s="996">
        <f t="shared" si="34"/>
        <v>0.33819444444444424</v>
      </c>
      <c r="BQ26" s="996">
        <v>0</v>
      </c>
      <c r="BR26" s="996">
        <f t="shared" si="35"/>
        <v>0.33819444444444424</v>
      </c>
      <c r="BS26" s="996">
        <v>0</v>
      </c>
      <c r="BT26" s="996">
        <f t="shared" si="36"/>
        <v>0.33819444444444424</v>
      </c>
      <c r="BU26" s="996">
        <v>0</v>
      </c>
      <c r="BV26" s="996">
        <f t="shared" si="37"/>
        <v>0.33819444444444424</v>
      </c>
      <c r="BW26" s="1093">
        <v>1.3888888888888889E-3</v>
      </c>
      <c r="BX26" s="986">
        <f t="shared" si="38"/>
        <v>0.33958333333333313</v>
      </c>
      <c r="BY26" s="146"/>
      <c r="BZ26" s="127"/>
      <c r="CA26" s="127">
        <f t="shared" ref="CA26:CA48" si="42">+BX26-D26</f>
        <v>4.7916666666666496E-2</v>
      </c>
      <c r="CB26" s="128">
        <f t="shared" si="0"/>
        <v>18.556521739130499</v>
      </c>
      <c r="CC26" s="129"/>
      <c r="CD26" s="134">
        <f t="shared" si="1"/>
        <v>68.999999999999758</v>
      </c>
      <c r="CE26" s="134">
        <f t="shared" si="2"/>
        <v>21.34</v>
      </c>
      <c r="CG26" s="281">
        <f t="shared" si="39"/>
        <v>4.7916666666666496E-2</v>
      </c>
      <c r="CH26" s="135">
        <f t="shared" si="3"/>
        <v>68.999999999999758</v>
      </c>
      <c r="CI26" s="282">
        <f t="shared" si="40"/>
        <v>1.1499999999999959</v>
      </c>
    </row>
    <row r="27" spans="1:88" x14ac:dyDescent="0.2">
      <c r="A27" s="1302"/>
      <c r="B27" s="1052">
        <v>4</v>
      </c>
      <c r="C27" s="1053">
        <v>2.0833333333333332E-2</v>
      </c>
      <c r="D27" s="1067">
        <f t="shared" si="41"/>
        <v>0.31249999999999994</v>
      </c>
      <c r="E27" s="126">
        <v>0</v>
      </c>
      <c r="G27" s="996">
        <v>1.3888888888888889E-3</v>
      </c>
      <c r="H27" s="996">
        <f t="shared" si="4"/>
        <v>0.31388888888888883</v>
      </c>
      <c r="I27" s="1092">
        <v>2.7777777777777779E-3</v>
      </c>
      <c r="J27" s="996">
        <f t="shared" si="5"/>
        <v>0.3166666666666666</v>
      </c>
      <c r="K27" s="1092">
        <v>2.0833333333333333E-3</v>
      </c>
      <c r="L27" s="996">
        <f t="shared" si="6"/>
        <v>0.31874999999999992</v>
      </c>
      <c r="M27" s="1092">
        <v>2.7777777777777779E-3</v>
      </c>
      <c r="N27" s="996">
        <f t="shared" si="7"/>
        <v>0.32152777777777769</v>
      </c>
      <c r="O27" s="1092">
        <v>2.7777777777777779E-3</v>
      </c>
      <c r="P27" s="996">
        <f t="shared" si="8"/>
        <v>0.32430555555555546</v>
      </c>
      <c r="Q27" s="1092">
        <v>2.7777777777777779E-3</v>
      </c>
      <c r="R27" s="996">
        <f t="shared" si="9"/>
        <v>0.32708333333333323</v>
      </c>
      <c r="S27" s="1092">
        <v>3.472222222222222E-3</v>
      </c>
      <c r="T27" s="996">
        <f t="shared" si="10"/>
        <v>0.33055555555555544</v>
      </c>
      <c r="U27" s="1092">
        <v>4.8611111111111112E-3</v>
      </c>
      <c r="V27" s="996">
        <f t="shared" si="11"/>
        <v>0.33541666666666653</v>
      </c>
      <c r="W27" s="1092">
        <v>3.472222222222222E-3</v>
      </c>
      <c r="X27" s="996">
        <f t="shared" si="12"/>
        <v>0.33888888888888874</v>
      </c>
      <c r="Y27" s="1092">
        <v>2.7777777777777779E-3</v>
      </c>
      <c r="Z27" s="996">
        <f t="shared" si="13"/>
        <v>0.34166666666666651</v>
      </c>
      <c r="AA27" s="1092">
        <v>3.472222222222222E-3</v>
      </c>
      <c r="AB27" s="996">
        <f t="shared" si="14"/>
        <v>0.34513888888888872</v>
      </c>
      <c r="AC27" s="1092">
        <v>3.472222222222222E-3</v>
      </c>
      <c r="AD27" s="996">
        <f t="shared" si="15"/>
        <v>0.34861111111111093</v>
      </c>
      <c r="AE27" s="1092">
        <v>2.7777777777777779E-3</v>
      </c>
      <c r="AF27" s="996">
        <f t="shared" si="16"/>
        <v>0.3513888888888887</v>
      </c>
      <c r="AG27" s="1092">
        <v>3.472222222222222E-3</v>
      </c>
      <c r="AH27" s="996">
        <f t="shared" si="17"/>
        <v>0.35486111111111091</v>
      </c>
      <c r="AI27" s="1092">
        <v>2.0833333333333333E-3</v>
      </c>
      <c r="AJ27" s="996">
        <f t="shared" si="18"/>
        <v>0.35694444444444423</v>
      </c>
      <c r="AK27" s="996">
        <v>2.0833333333333333E-3</v>
      </c>
      <c r="AL27" s="996">
        <f t="shared" si="19"/>
        <v>0.35902777777777756</v>
      </c>
      <c r="AM27" s="996">
        <v>0</v>
      </c>
      <c r="AN27" s="996">
        <f t="shared" si="20"/>
        <v>0.35902777777777756</v>
      </c>
      <c r="AO27" s="996">
        <v>0</v>
      </c>
      <c r="AP27" s="996">
        <f t="shared" si="21"/>
        <v>0.35902777777777756</v>
      </c>
      <c r="AQ27" s="996">
        <v>0</v>
      </c>
      <c r="AR27" s="996">
        <f t="shared" si="22"/>
        <v>0.35902777777777756</v>
      </c>
      <c r="AS27" s="996">
        <v>0</v>
      </c>
      <c r="AT27" s="996">
        <f t="shared" si="23"/>
        <v>0.35902777777777756</v>
      </c>
      <c r="AU27" s="996">
        <v>0</v>
      </c>
      <c r="AV27" s="996">
        <f t="shared" si="24"/>
        <v>0.35902777777777756</v>
      </c>
      <c r="AW27" s="996">
        <v>0</v>
      </c>
      <c r="AX27" s="996">
        <f t="shared" si="25"/>
        <v>0.35902777777777756</v>
      </c>
      <c r="AY27" s="996">
        <v>0</v>
      </c>
      <c r="AZ27" s="996">
        <f t="shared" si="26"/>
        <v>0.35902777777777756</v>
      </c>
      <c r="BA27" s="996">
        <v>0</v>
      </c>
      <c r="BB27" s="996">
        <f t="shared" si="27"/>
        <v>0.35902777777777756</v>
      </c>
      <c r="BC27" s="996">
        <v>0</v>
      </c>
      <c r="BD27" s="996">
        <f t="shared" si="28"/>
        <v>0.35902777777777756</v>
      </c>
      <c r="BE27" s="996">
        <v>0</v>
      </c>
      <c r="BF27" s="996">
        <f t="shared" si="29"/>
        <v>0.35902777777777756</v>
      </c>
      <c r="BG27" s="996">
        <v>0</v>
      </c>
      <c r="BH27" s="996">
        <f t="shared" si="30"/>
        <v>0.35902777777777756</v>
      </c>
      <c r="BI27" s="996">
        <v>0</v>
      </c>
      <c r="BJ27" s="996">
        <f t="shared" si="31"/>
        <v>0.35902777777777756</v>
      </c>
      <c r="BK27" s="996">
        <v>0</v>
      </c>
      <c r="BL27" s="996">
        <f t="shared" si="32"/>
        <v>0.35902777777777756</v>
      </c>
      <c r="BM27" s="996">
        <v>0</v>
      </c>
      <c r="BN27" s="996">
        <f t="shared" si="33"/>
        <v>0.35902777777777756</v>
      </c>
      <c r="BO27" s="996">
        <v>0</v>
      </c>
      <c r="BP27" s="996">
        <f t="shared" si="34"/>
        <v>0.35902777777777756</v>
      </c>
      <c r="BQ27" s="996">
        <v>0</v>
      </c>
      <c r="BR27" s="996">
        <f t="shared" si="35"/>
        <v>0.35902777777777756</v>
      </c>
      <c r="BS27" s="996">
        <v>0</v>
      </c>
      <c r="BT27" s="996">
        <f t="shared" si="36"/>
        <v>0.35902777777777756</v>
      </c>
      <c r="BU27" s="996">
        <v>0</v>
      </c>
      <c r="BV27" s="996">
        <f t="shared" si="37"/>
        <v>0.35902777777777756</v>
      </c>
      <c r="BW27" s="1093">
        <v>1.3888888888888889E-3</v>
      </c>
      <c r="BX27" s="986">
        <f t="shared" si="38"/>
        <v>0.36041666666666644</v>
      </c>
      <c r="BY27" s="146"/>
      <c r="BZ27" s="127"/>
      <c r="CA27" s="127">
        <f t="shared" si="42"/>
        <v>4.7916666666666496E-2</v>
      </c>
      <c r="CB27" s="128">
        <f t="shared" si="0"/>
        <v>18.556521739130499</v>
      </c>
      <c r="CC27" s="129"/>
      <c r="CD27" s="134">
        <f t="shared" si="1"/>
        <v>68.999999999999758</v>
      </c>
      <c r="CE27" s="134">
        <f t="shared" si="2"/>
        <v>21.34</v>
      </c>
      <c r="CG27" s="281">
        <f t="shared" si="39"/>
        <v>4.7916666666666496E-2</v>
      </c>
      <c r="CH27" s="135">
        <f t="shared" si="3"/>
        <v>68.999999999999758</v>
      </c>
      <c r="CI27" s="282">
        <f t="shared" si="40"/>
        <v>1.1499999999999959</v>
      </c>
    </row>
    <row r="28" spans="1:88" x14ac:dyDescent="0.2">
      <c r="A28" s="1302"/>
      <c r="B28" s="1056">
        <v>5</v>
      </c>
      <c r="C28" s="1053">
        <v>2.0833333333333332E-2</v>
      </c>
      <c r="D28" s="1067">
        <f t="shared" si="41"/>
        <v>0.33333333333333326</v>
      </c>
      <c r="E28" s="126">
        <v>0</v>
      </c>
      <c r="G28" s="996">
        <v>1.3888888888888889E-3</v>
      </c>
      <c r="H28" s="996">
        <f t="shared" si="4"/>
        <v>0.33472222222222214</v>
      </c>
      <c r="I28" s="1092">
        <v>2.7777777777777779E-3</v>
      </c>
      <c r="J28" s="996">
        <f t="shared" si="5"/>
        <v>0.33749999999999991</v>
      </c>
      <c r="K28" s="1092">
        <v>2.0833333333333333E-3</v>
      </c>
      <c r="L28" s="996">
        <f t="shared" si="6"/>
        <v>0.33958333333333324</v>
      </c>
      <c r="M28" s="1092">
        <v>2.7777777777777779E-3</v>
      </c>
      <c r="N28" s="996">
        <f t="shared" si="7"/>
        <v>0.34236111111111101</v>
      </c>
      <c r="O28" s="1092">
        <v>2.7777777777777779E-3</v>
      </c>
      <c r="P28" s="996">
        <f t="shared" si="8"/>
        <v>0.34513888888888877</v>
      </c>
      <c r="Q28" s="1092">
        <v>2.7777777777777779E-3</v>
      </c>
      <c r="R28" s="996">
        <f t="shared" si="9"/>
        <v>0.34791666666666654</v>
      </c>
      <c r="S28" s="1092">
        <v>3.472222222222222E-3</v>
      </c>
      <c r="T28" s="996">
        <f t="shared" si="10"/>
        <v>0.35138888888888875</v>
      </c>
      <c r="U28" s="1092">
        <v>4.8611111111111112E-3</v>
      </c>
      <c r="V28" s="996">
        <f t="shared" si="11"/>
        <v>0.35624999999999984</v>
      </c>
      <c r="W28" s="1092">
        <v>3.472222222222222E-3</v>
      </c>
      <c r="X28" s="996">
        <f t="shared" si="12"/>
        <v>0.35972222222222205</v>
      </c>
      <c r="Y28" s="1092">
        <v>2.7777777777777779E-3</v>
      </c>
      <c r="Z28" s="996">
        <f t="shared" si="13"/>
        <v>0.36249999999999982</v>
      </c>
      <c r="AA28" s="1092">
        <v>3.472222222222222E-3</v>
      </c>
      <c r="AB28" s="996">
        <f t="shared" si="14"/>
        <v>0.36597222222222203</v>
      </c>
      <c r="AC28" s="1092">
        <v>3.472222222222222E-3</v>
      </c>
      <c r="AD28" s="996">
        <f t="shared" si="15"/>
        <v>0.36944444444444424</v>
      </c>
      <c r="AE28" s="1092">
        <v>2.7777777777777779E-3</v>
      </c>
      <c r="AF28" s="996">
        <f t="shared" si="16"/>
        <v>0.37222222222222201</v>
      </c>
      <c r="AG28" s="1092">
        <v>3.472222222222222E-3</v>
      </c>
      <c r="AH28" s="996">
        <f t="shared" si="17"/>
        <v>0.37569444444444422</v>
      </c>
      <c r="AI28" s="1092">
        <v>2.0833333333333333E-3</v>
      </c>
      <c r="AJ28" s="996">
        <f t="shared" si="18"/>
        <v>0.37777777777777755</v>
      </c>
      <c r="AK28" s="996">
        <v>2.0833333333333333E-3</v>
      </c>
      <c r="AL28" s="996">
        <f t="shared" si="19"/>
        <v>0.37986111111111087</v>
      </c>
      <c r="AM28" s="996">
        <v>0</v>
      </c>
      <c r="AN28" s="996">
        <f t="shared" si="20"/>
        <v>0.37986111111111087</v>
      </c>
      <c r="AO28" s="996">
        <v>0</v>
      </c>
      <c r="AP28" s="996">
        <f t="shared" si="21"/>
        <v>0.37986111111111087</v>
      </c>
      <c r="AQ28" s="996">
        <v>0</v>
      </c>
      <c r="AR28" s="996">
        <f t="shared" si="22"/>
        <v>0.37986111111111087</v>
      </c>
      <c r="AS28" s="996">
        <v>0</v>
      </c>
      <c r="AT28" s="996">
        <f t="shared" si="23"/>
        <v>0.37986111111111087</v>
      </c>
      <c r="AU28" s="996">
        <v>0</v>
      </c>
      <c r="AV28" s="996">
        <f t="shared" si="24"/>
        <v>0.37986111111111087</v>
      </c>
      <c r="AW28" s="996">
        <v>0</v>
      </c>
      <c r="AX28" s="996">
        <f t="shared" si="25"/>
        <v>0.37986111111111087</v>
      </c>
      <c r="AY28" s="996">
        <v>0</v>
      </c>
      <c r="AZ28" s="996">
        <f t="shared" si="26"/>
        <v>0.37986111111111087</v>
      </c>
      <c r="BA28" s="996">
        <v>0</v>
      </c>
      <c r="BB28" s="996">
        <f t="shared" si="27"/>
        <v>0.37986111111111087</v>
      </c>
      <c r="BC28" s="996">
        <v>0</v>
      </c>
      <c r="BD28" s="996">
        <f t="shared" si="28"/>
        <v>0.37986111111111087</v>
      </c>
      <c r="BE28" s="996">
        <v>0</v>
      </c>
      <c r="BF28" s="996">
        <f t="shared" si="29"/>
        <v>0.37986111111111087</v>
      </c>
      <c r="BG28" s="996">
        <v>0</v>
      </c>
      <c r="BH28" s="996">
        <f t="shared" si="30"/>
        <v>0.37986111111111087</v>
      </c>
      <c r="BI28" s="996">
        <v>0</v>
      </c>
      <c r="BJ28" s="996">
        <f t="shared" si="31"/>
        <v>0.37986111111111087</v>
      </c>
      <c r="BK28" s="996">
        <v>0</v>
      </c>
      <c r="BL28" s="996">
        <f t="shared" si="32"/>
        <v>0.37986111111111087</v>
      </c>
      <c r="BM28" s="996">
        <v>0</v>
      </c>
      <c r="BN28" s="996">
        <f t="shared" si="33"/>
        <v>0.37986111111111087</v>
      </c>
      <c r="BO28" s="996">
        <v>0</v>
      </c>
      <c r="BP28" s="996">
        <f t="shared" si="34"/>
        <v>0.37986111111111087</v>
      </c>
      <c r="BQ28" s="996">
        <v>0</v>
      </c>
      <c r="BR28" s="996">
        <f t="shared" si="35"/>
        <v>0.37986111111111087</v>
      </c>
      <c r="BS28" s="996">
        <v>0</v>
      </c>
      <c r="BT28" s="996">
        <f t="shared" si="36"/>
        <v>0.37986111111111087</v>
      </c>
      <c r="BU28" s="996">
        <v>0</v>
      </c>
      <c r="BV28" s="996">
        <f t="shared" si="37"/>
        <v>0.37986111111111087</v>
      </c>
      <c r="BW28" s="1093">
        <v>1.3888888888888889E-3</v>
      </c>
      <c r="BX28" s="986">
        <f t="shared" si="38"/>
        <v>0.38124999999999976</v>
      </c>
      <c r="BY28" s="146"/>
      <c r="BZ28" s="127"/>
      <c r="CA28" s="127">
        <f t="shared" si="42"/>
        <v>4.7916666666666496E-2</v>
      </c>
      <c r="CB28" s="128">
        <f t="shared" si="0"/>
        <v>18.556521739130499</v>
      </c>
      <c r="CC28" s="129"/>
      <c r="CD28" s="134">
        <f t="shared" si="1"/>
        <v>68.999999999999758</v>
      </c>
      <c r="CE28" s="134">
        <f t="shared" si="2"/>
        <v>21.34</v>
      </c>
      <c r="CG28" s="281">
        <f t="shared" si="39"/>
        <v>4.7916666666666496E-2</v>
      </c>
      <c r="CH28" s="135">
        <f t="shared" si="3"/>
        <v>68.999999999999758</v>
      </c>
      <c r="CI28" s="282">
        <f t="shared" si="40"/>
        <v>1.1499999999999959</v>
      </c>
    </row>
    <row r="29" spans="1:88" x14ac:dyDescent="0.2">
      <c r="A29" s="1302"/>
      <c r="B29" s="1056">
        <v>6</v>
      </c>
      <c r="C29" s="1053">
        <v>2.0833333333333332E-2</v>
      </c>
      <c r="D29" s="1067">
        <f t="shared" si="41"/>
        <v>0.35416666666666657</v>
      </c>
      <c r="E29" s="126">
        <v>0</v>
      </c>
      <c r="G29" s="996">
        <v>1.3888888888888889E-3</v>
      </c>
      <c r="H29" s="996">
        <f t="shared" si="4"/>
        <v>0.35555555555555546</v>
      </c>
      <c r="I29" s="1092">
        <v>2.7777777777777779E-3</v>
      </c>
      <c r="J29" s="996">
        <f t="shared" si="5"/>
        <v>0.35833333333333323</v>
      </c>
      <c r="K29" s="1092">
        <v>2.0833333333333333E-3</v>
      </c>
      <c r="L29" s="996">
        <f t="shared" si="6"/>
        <v>0.36041666666666655</v>
      </c>
      <c r="M29" s="1092">
        <v>2.7777777777777779E-3</v>
      </c>
      <c r="N29" s="996">
        <f t="shared" si="7"/>
        <v>0.36319444444444432</v>
      </c>
      <c r="O29" s="1092">
        <v>2.7777777777777779E-3</v>
      </c>
      <c r="P29" s="996">
        <f t="shared" si="8"/>
        <v>0.36597222222222209</v>
      </c>
      <c r="Q29" s="1092">
        <v>2.7777777777777779E-3</v>
      </c>
      <c r="R29" s="996">
        <f t="shared" si="9"/>
        <v>0.36874999999999986</v>
      </c>
      <c r="S29" s="1092">
        <v>3.472222222222222E-3</v>
      </c>
      <c r="T29" s="996">
        <f t="shared" si="10"/>
        <v>0.37222222222222207</v>
      </c>
      <c r="U29" s="1092">
        <v>4.8611111111111112E-3</v>
      </c>
      <c r="V29" s="996">
        <f t="shared" si="11"/>
        <v>0.37708333333333316</v>
      </c>
      <c r="W29" s="1092">
        <v>3.472222222222222E-3</v>
      </c>
      <c r="X29" s="996">
        <f t="shared" si="12"/>
        <v>0.38055555555555537</v>
      </c>
      <c r="Y29" s="1092">
        <v>2.7777777777777779E-3</v>
      </c>
      <c r="Z29" s="996">
        <f t="shared" si="13"/>
        <v>0.38333333333333314</v>
      </c>
      <c r="AA29" s="1092">
        <v>3.472222222222222E-3</v>
      </c>
      <c r="AB29" s="996">
        <f t="shared" si="14"/>
        <v>0.38680555555555535</v>
      </c>
      <c r="AC29" s="1092">
        <v>3.472222222222222E-3</v>
      </c>
      <c r="AD29" s="996">
        <f t="shared" si="15"/>
        <v>0.39027777777777756</v>
      </c>
      <c r="AE29" s="1092">
        <v>2.7777777777777779E-3</v>
      </c>
      <c r="AF29" s="996">
        <f t="shared" si="16"/>
        <v>0.39305555555555532</v>
      </c>
      <c r="AG29" s="1092">
        <v>3.472222222222222E-3</v>
      </c>
      <c r="AH29" s="996">
        <f t="shared" si="17"/>
        <v>0.39652777777777753</v>
      </c>
      <c r="AI29" s="1092">
        <v>2.0833333333333333E-3</v>
      </c>
      <c r="AJ29" s="996">
        <f t="shared" si="18"/>
        <v>0.39861111111111086</v>
      </c>
      <c r="AK29" s="996">
        <v>2.0833333333333333E-3</v>
      </c>
      <c r="AL29" s="996">
        <f t="shared" si="19"/>
        <v>0.40069444444444419</v>
      </c>
      <c r="AM29" s="996">
        <v>0</v>
      </c>
      <c r="AN29" s="996">
        <f t="shared" si="20"/>
        <v>0.40069444444444419</v>
      </c>
      <c r="AO29" s="996">
        <v>0</v>
      </c>
      <c r="AP29" s="996">
        <f t="shared" si="21"/>
        <v>0.40069444444444419</v>
      </c>
      <c r="AQ29" s="996">
        <v>0</v>
      </c>
      <c r="AR29" s="996">
        <f t="shared" si="22"/>
        <v>0.40069444444444419</v>
      </c>
      <c r="AS29" s="996">
        <v>0</v>
      </c>
      <c r="AT29" s="996">
        <f t="shared" si="23"/>
        <v>0.40069444444444419</v>
      </c>
      <c r="AU29" s="996">
        <v>0</v>
      </c>
      <c r="AV29" s="996">
        <f t="shared" si="24"/>
        <v>0.40069444444444419</v>
      </c>
      <c r="AW29" s="996">
        <v>0</v>
      </c>
      <c r="AX29" s="996">
        <f t="shared" si="25"/>
        <v>0.40069444444444419</v>
      </c>
      <c r="AY29" s="996">
        <v>0</v>
      </c>
      <c r="AZ29" s="996">
        <f t="shared" si="26"/>
        <v>0.40069444444444419</v>
      </c>
      <c r="BA29" s="996">
        <v>0</v>
      </c>
      <c r="BB29" s="996">
        <f t="shared" si="27"/>
        <v>0.40069444444444419</v>
      </c>
      <c r="BC29" s="996">
        <v>0</v>
      </c>
      <c r="BD29" s="996">
        <f t="shared" si="28"/>
        <v>0.40069444444444419</v>
      </c>
      <c r="BE29" s="996">
        <v>0</v>
      </c>
      <c r="BF29" s="996">
        <f t="shared" si="29"/>
        <v>0.40069444444444419</v>
      </c>
      <c r="BG29" s="996">
        <v>0</v>
      </c>
      <c r="BH29" s="996">
        <f t="shared" si="30"/>
        <v>0.40069444444444419</v>
      </c>
      <c r="BI29" s="996">
        <v>0</v>
      </c>
      <c r="BJ29" s="996">
        <f t="shared" si="31"/>
        <v>0.40069444444444419</v>
      </c>
      <c r="BK29" s="996">
        <v>0</v>
      </c>
      <c r="BL29" s="996">
        <f t="shared" si="32"/>
        <v>0.40069444444444419</v>
      </c>
      <c r="BM29" s="996">
        <v>0</v>
      </c>
      <c r="BN29" s="996">
        <f t="shared" si="33"/>
        <v>0.40069444444444419</v>
      </c>
      <c r="BO29" s="996">
        <v>0</v>
      </c>
      <c r="BP29" s="996">
        <f t="shared" si="34"/>
        <v>0.40069444444444419</v>
      </c>
      <c r="BQ29" s="996">
        <v>0</v>
      </c>
      <c r="BR29" s="996">
        <f t="shared" si="35"/>
        <v>0.40069444444444419</v>
      </c>
      <c r="BS29" s="996">
        <v>0</v>
      </c>
      <c r="BT29" s="996">
        <f t="shared" si="36"/>
        <v>0.40069444444444419</v>
      </c>
      <c r="BU29" s="996">
        <v>0</v>
      </c>
      <c r="BV29" s="996">
        <f t="shared" si="37"/>
        <v>0.40069444444444419</v>
      </c>
      <c r="BW29" s="1093">
        <v>1.3888888888888889E-3</v>
      </c>
      <c r="BX29" s="986">
        <f t="shared" si="38"/>
        <v>0.40208333333333307</v>
      </c>
      <c r="BY29" s="146"/>
      <c r="BZ29" s="127"/>
      <c r="CA29" s="127">
        <f t="shared" si="42"/>
        <v>4.7916666666666496E-2</v>
      </c>
      <c r="CB29" s="128">
        <f t="shared" si="0"/>
        <v>18.556521739130499</v>
      </c>
      <c r="CC29" s="129"/>
      <c r="CD29" s="134">
        <f t="shared" si="1"/>
        <v>68.999999999999758</v>
      </c>
      <c r="CE29" s="134">
        <f t="shared" si="2"/>
        <v>21.34</v>
      </c>
      <c r="CG29" s="281">
        <f t="shared" si="39"/>
        <v>4.7916666666666496E-2</v>
      </c>
      <c r="CH29" s="135">
        <f t="shared" si="3"/>
        <v>68.999999999999758</v>
      </c>
      <c r="CI29" s="282">
        <f t="shared" si="40"/>
        <v>1.1499999999999959</v>
      </c>
    </row>
    <row r="30" spans="1:88" x14ac:dyDescent="0.2">
      <c r="A30" s="1302"/>
      <c r="B30" s="1052">
        <v>7</v>
      </c>
      <c r="C30" s="1053">
        <v>3.125E-2</v>
      </c>
      <c r="D30" s="1067">
        <f t="shared" si="41"/>
        <v>0.38541666666666657</v>
      </c>
      <c r="E30" s="126">
        <v>0</v>
      </c>
      <c r="G30" s="996">
        <v>1.3888888888888889E-3</v>
      </c>
      <c r="H30" s="996">
        <f t="shared" si="4"/>
        <v>0.38680555555555546</v>
      </c>
      <c r="I30" s="1092">
        <v>2.7777777777777779E-3</v>
      </c>
      <c r="J30" s="996">
        <f t="shared" si="5"/>
        <v>0.38958333333333323</v>
      </c>
      <c r="K30" s="1092">
        <v>2.0833333333333333E-3</v>
      </c>
      <c r="L30" s="996">
        <f t="shared" si="6"/>
        <v>0.39166666666666655</v>
      </c>
      <c r="M30" s="1092">
        <v>2.7777777777777779E-3</v>
      </c>
      <c r="N30" s="996">
        <f t="shared" si="7"/>
        <v>0.39444444444444432</v>
      </c>
      <c r="O30" s="1092">
        <v>2.7777777777777779E-3</v>
      </c>
      <c r="P30" s="996">
        <f t="shared" si="8"/>
        <v>0.39722222222222209</v>
      </c>
      <c r="Q30" s="1092">
        <v>2.7777777777777779E-3</v>
      </c>
      <c r="R30" s="996">
        <f t="shared" si="9"/>
        <v>0.39999999999999986</v>
      </c>
      <c r="S30" s="1092">
        <v>3.472222222222222E-3</v>
      </c>
      <c r="T30" s="996">
        <f t="shared" si="10"/>
        <v>0.40347222222222207</v>
      </c>
      <c r="U30" s="1092">
        <v>4.8611111111111112E-3</v>
      </c>
      <c r="V30" s="996">
        <f t="shared" si="11"/>
        <v>0.40833333333333316</v>
      </c>
      <c r="W30" s="1092">
        <v>3.472222222222222E-3</v>
      </c>
      <c r="X30" s="996">
        <f t="shared" si="12"/>
        <v>0.41180555555555537</v>
      </c>
      <c r="Y30" s="1092">
        <v>2.7777777777777779E-3</v>
      </c>
      <c r="Z30" s="996">
        <f t="shared" si="13"/>
        <v>0.41458333333333314</v>
      </c>
      <c r="AA30" s="1092">
        <v>3.472222222222222E-3</v>
      </c>
      <c r="AB30" s="996">
        <f t="shared" si="14"/>
        <v>0.41805555555555535</v>
      </c>
      <c r="AC30" s="1092">
        <v>3.472222222222222E-3</v>
      </c>
      <c r="AD30" s="996">
        <f t="shared" si="15"/>
        <v>0.42152777777777756</v>
      </c>
      <c r="AE30" s="1092">
        <v>2.7777777777777779E-3</v>
      </c>
      <c r="AF30" s="996">
        <f t="shared" si="16"/>
        <v>0.42430555555555532</v>
      </c>
      <c r="AG30" s="1092">
        <v>3.472222222222222E-3</v>
      </c>
      <c r="AH30" s="996">
        <f t="shared" si="17"/>
        <v>0.42777777777777753</v>
      </c>
      <c r="AI30" s="1092">
        <v>2.0833333333333333E-3</v>
      </c>
      <c r="AJ30" s="996">
        <f t="shared" si="18"/>
        <v>0.42986111111111086</v>
      </c>
      <c r="AK30" s="996">
        <v>2.0833333333333333E-3</v>
      </c>
      <c r="AL30" s="996">
        <f t="shared" si="19"/>
        <v>0.43194444444444419</v>
      </c>
      <c r="AM30" s="996">
        <v>0</v>
      </c>
      <c r="AN30" s="996">
        <f t="shared" si="20"/>
        <v>0.43194444444444419</v>
      </c>
      <c r="AO30" s="996">
        <v>0</v>
      </c>
      <c r="AP30" s="996">
        <f t="shared" si="21"/>
        <v>0.43194444444444419</v>
      </c>
      <c r="AQ30" s="996">
        <v>0</v>
      </c>
      <c r="AR30" s="996">
        <f t="shared" si="22"/>
        <v>0.43194444444444419</v>
      </c>
      <c r="AS30" s="996">
        <v>0</v>
      </c>
      <c r="AT30" s="996">
        <f t="shared" si="23"/>
        <v>0.43194444444444419</v>
      </c>
      <c r="AU30" s="996">
        <v>0</v>
      </c>
      <c r="AV30" s="996">
        <f t="shared" si="24"/>
        <v>0.43194444444444419</v>
      </c>
      <c r="AW30" s="996">
        <v>0</v>
      </c>
      <c r="AX30" s="996">
        <f t="shared" si="25"/>
        <v>0.43194444444444419</v>
      </c>
      <c r="AY30" s="996">
        <v>0</v>
      </c>
      <c r="AZ30" s="996">
        <f t="shared" si="26"/>
        <v>0.43194444444444419</v>
      </c>
      <c r="BA30" s="996">
        <v>0</v>
      </c>
      <c r="BB30" s="996">
        <f t="shared" si="27"/>
        <v>0.43194444444444419</v>
      </c>
      <c r="BC30" s="996">
        <v>0</v>
      </c>
      <c r="BD30" s="996">
        <f t="shared" si="28"/>
        <v>0.43194444444444419</v>
      </c>
      <c r="BE30" s="996">
        <v>0</v>
      </c>
      <c r="BF30" s="996">
        <f t="shared" si="29"/>
        <v>0.43194444444444419</v>
      </c>
      <c r="BG30" s="996">
        <v>0</v>
      </c>
      <c r="BH30" s="996">
        <f t="shared" si="30"/>
        <v>0.43194444444444419</v>
      </c>
      <c r="BI30" s="996">
        <v>0</v>
      </c>
      <c r="BJ30" s="996">
        <f t="shared" si="31"/>
        <v>0.43194444444444419</v>
      </c>
      <c r="BK30" s="996">
        <v>0</v>
      </c>
      <c r="BL30" s="996">
        <f t="shared" si="32"/>
        <v>0.43194444444444419</v>
      </c>
      <c r="BM30" s="996">
        <v>0</v>
      </c>
      <c r="BN30" s="996">
        <f t="shared" si="33"/>
        <v>0.43194444444444419</v>
      </c>
      <c r="BO30" s="996">
        <v>0</v>
      </c>
      <c r="BP30" s="996">
        <f t="shared" si="34"/>
        <v>0.43194444444444419</v>
      </c>
      <c r="BQ30" s="996">
        <v>0</v>
      </c>
      <c r="BR30" s="996">
        <f t="shared" si="35"/>
        <v>0.43194444444444419</v>
      </c>
      <c r="BS30" s="996">
        <v>0</v>
      </c>
      <c r="BT30" s="996">
        <f t="shared" si="36"/>
        <v>0.43194444444444419</v>
      </c>
      <c r="BU30" s="996">
        <v>0</v>
      </c>
      <c r="BV30" s="996">
        <f t="shared" si="37"/>
        <v>0.43194444444444419</v>
      </c>
      <c r="BW30" s="1093">
        <v>1.3888888888888889E-3</v>
      </c>
      <c r="BX30" s="986">
        <f t="shared" si="38"/>
        <v>0.43333333333333307</v>
      </c>
      <c r="BY30" s="146"/>
      <c r="BZ30" s="127"/>
      <c r="CA30" s="127">
        <f t="shared" si="42"/>
        <v>4.7916666666666496E-2</v>
      </c>
      <c r="CB30" s="128">
        <f t="shared" si="0"/>
        <v>18.556521739130499</v>
      </c>
      <c r="CC30" s="129"/>
      <c r="CD30" s="134">
        <f t="shared" si="1"/>
        <v>68.999999999999758</v>
      </c>
      <c r="CE30" s="134">
        <f t="shared" si="2"/>
        <v>21.34</v>
      </c>
      <c r="CG30" s="281">
        <f t="shared" si="39"/>
        <v>4.7916666666666496E-2</v>
      </c>
      <c r="CH30" s="135">
        <f t="shared" si="3"/>
        <v>68.999999999999758</v>
      </c>
      <c r="CI30" s="282">
        <f t="shared" si="40"/>
        <v>1.1499999999999959</v>
      </c>
    </row>
    <row r="31" spans="1:88" x14ac:dyDescent="0.2">
      <c r="A31" s="1302"/>
      <c r="B31" s="1056">
        <v>8</v>
      </c>
      <c r="C31" s="1053">
        <v>3.125E-2</v>
      </c>
      <c r="D31" s="1067">
        <f t="shared" si="41"/>
        <v>0.41666666666666657</v>
      </c>
      <c r="E31" s="126">
        <v>0</v>
      </c>
      <c r="G31" s="996">
        <v>1.3888888888888889E-3</v>
      </c>
      <c r="H31" s="996">
        <f t="shared" si="4"/>
        <v>0.41805555555555546</v>
      </c>
      <c r="I31" s="1092">
        <v>2.7777777777777779E-3</v>
      </c>
      <c r="J31" s="996">
        <f t="shared" si="5"/>
        <v>0.42083333333333323</v>
      </c>
      <c r="K31" s="1092">
        <v>2.0833333333333333E-3</v>
      </c>
      <c r="L31" s="996">
        <f t="shared" si="6"/>
        <v>0.42291666666666655</v>
      </c>
      <c r="M31" s="1092">
        <v>2.7777777777777779E-3</v>
      </c>
      <c r="N31" s="996">
        <f t="shared" si="7"/>
        <v>0.42569444444444432</v>
      </c>
      <c r="O31" s="1092">
        <v>2.7777777777777779E-3</v>
      </c>
      <c r="P31" s="996">
        <f t="shared" si="8"/>
        <v>0.42847222222222209</v>
      </c>
      <c r="Q31" s="1092">
        <v>2.7777777777777779E-3</v>
      </c>
      <c r="R31" s="996">
        <f t="shared" si="9"/>
        <v>0.43124999999999986</v>
      </c>
      <c r="S31" s="1092">
        <v>3.472222222222222E-3</v>
      </c>
      <c r="T31" s="996">
        <f t="shared" si="10"/>
        <v>0.43472222222222207</v>
      </c>
      <c r="U31" s="1092">
        <v>4.8611111111111112E-3</v>
      </c>
      <c r="V31" s="996">
        <f t="shared" si="11"/>
        <v>0.43958333333333316</v>
      </c>
      <c r="W31" s="1092">
        <v>3.472222222222222E-3</v>
      </c>
      <c r="X31" s="996">
        <f t="shared" si="12"/>
        <v>0.44305555555555537</v>
      </c>
      <c r="Y31" s="1092">
        <v>2.7777777777777779E-3</v>
      </c>
      <c r="Z31" s="996">
        <f t="shared" si="13"/>
        <v>0.44583333333333314</v>
      </c>
      <c r="AA31" s="1092">
        <v>3.472222222222222E-3</v>
      </c>
      <c r="AB31" s="996">
        <f t="shared" si="14"/>
        <v>0.44930555555555535</v>
      </c>
      <c r="AC31" s="1092">
        <v>3.472222222222222E-3</v>
      </c>
      <c r="AD31" s="996">
        <f t="shared" si="15"/>
        <v>0.45277777777777756</v>
      </c>
      <c r="AE31" s="1092">
        <v>2.7777777777777779E-3</v>
      </c>
      <c r="AF31" s="996">
        <f t="shared" si="16"/>
        <v>0.45555555555555532</v>
      </c>
      <c r="AG31" s="1092">
        <v>3.472222222222222E-3</v>
      </c>
      <c r="AH31" s="996">
        <f t="shared" si="17"/>
        <v>0.45902777777777753</v>
      </c>
      <c r="AI31" s="1092">
        <v>2.0833333333333333E-3</v>
      </c>
      <c r="AJ31" s="996">
        <f t="shared" si="18"/>
        <v>0.46111111111111086</v>
      </c>
      <c r="AK31" s="996">
        <v>2.0833333333333333E-3</v>
      </c>
      <c r="AL31" s="996">
        <f t="shared" si="19"/>
        <v>0.46319444444444419</v>
      </c>
      <c r="AM31" s="996">
        <v>0</v>
      </c>
      <c r="AN31" s="996">
        <f t="shared" si="20"/>
        <v>0.46319444444444419</v>
      </c>
      <c r="AO31" s="996">
        <v>0</v>
      </c>
      <c r="AP31" s="996">
        <f t="shared" si="21"/>
        <v>0.46319444444444419</v>
      </c>
      <c r="AQ31" s="996">
        <v>0</v>
      </c>
      <c r="AR31" s="996">
        <f t="shared" si="22"/>
        <v>0.46319444444444419</v>
      </c>
      <c r="AS31" s="996">
        <v>0</v>
      </c>
      <c r="AT31" s="996">
        <f t="shared" si="23"/>
        <v>0.46319444444444419</v>
      </c>
      <c r="AU31" s="996">
        <v>0</v>
      </c>
      <c r="AV31" s="996">
        <f t="shared" si="24"/>
        <v>0.46319444444444419</v>
      </c>
      <c r="AW31" s="996">
        <v>0</v>
      </c>
      <c r="AX31" s="996">
        <f t="shared" si="25"/>
        <v>0.46319444444444419</v>
      </c>
      <c r="AY31" s="996">
        <v>0</v>
      </c>
      <c r="AZ31" s="996">
        <f t="shared" si="26"/>
        <v>0.46319444444444419</v>
      </c>
      <c r="BA31" s="996">
        <v>0</v>
      </c>
      <c r="BB31" s="996">
        <f t="shared" si="27"/>
        <v>0.46319444444444419</v>
      </c>
      <c r="BC31" s="996">
        <v>0</v>
      </c>
      <c r="BD31" s="996">
        <f t="shared" si="28"/>
        <v>0.46319444444444419</v>
      </c>
      <c r="BE31" s="996">
        <v>0</v>
      </c>
      <c r="BF31" s="996">
        <f t="shared" si="29"/>
        <v>0.46319444444444419</v>
      </c>
      <c r="BG31" s="996">
        <v>0</v>
      </c>
      <c r="BH31" s="996">
        <f t="shared" si="30"/>
        <v>0.46319444444444419</v>
      </c>
      <c r="BI31" s="996">
        <v>0</v>
      </c>
      <c r="BJ31" s="996">
        <f t="shared" si="31"/>
        <v>0.46319444444444419</v>
      </c>
      <c r="BK31" s="996">
        <v>0</v>
      </c>
      <c r="BL31" s="996">
        <f t="shared" si="32"/>
        <v>0.46319444444444419</v>
      </c>
      <c r="BM31" s="996">
        <v>0</v>
      </c>
      <c r="BN31" s="996">
        <f t="shared" si="33"/>
        <v>0.46319444444444419</v>
      </c>
      <c r="BO31" s="996">
        <v>0</v>
      </c>
      <c r="BP31" s="996">
        <f t="shared" si="34"/>
        <v>0.46319444444444419</v>
      </c>
      <c r="BQ31" s="996">
        <v>0</v>
      </c>
      <c r="BR31" s="996">
        <f t="shared" si="35"/>
        <v>0.46319444444444419</v>
      </c>
      <c r="BS31" s="996">
        <v>0</v>
      </c>
      <c r="BT31" s="996">
        <f t="shared" si="36"/>
        <v>0.46319444444444419</v>
      </c>
      <c r="BU31" s="996">
        <v>0</v>
      </c>
      <c r="BV31" s="996">
        <f t="shared" si="37"/>
        <v>0.46319444444444419</v>
      </c>
      <c r="BW31" s="1093">
        <v>1.3888888888888889E-3</v>
      </c>
      <c r="BX31" s="986">
        <f t="shared" si="38"/>
        <v>0.46458333333333307</v>
      </c>
      <c r="BY31" s="146"/>
      <c r="BZ31" s="127"/>
      <c r="CA31" s="127">
        <f t="shared" si="42"/>
        <v>4.7916666666666496E-2</v>
      </c>
      <c r="CB31" s="128">
        <f t="shared" si="0"/>
        <v>18.556521739130499</v>
      </c>
      <c r="CC31" s="129"/>
      <c r="CD31" s="134">
        <f t="shared" si="1"/>
        <v>68.999999999999758</v>
      </c>
      <c r="CE31" s="134">
        <f t="shared" si="2"/>
        <v>21.34</v>
      </c>
      <c r="CG31" s="281">
        <f t="shared" si="39"/>
        <v>4.7916666666666496E-2</v>
      </c>
      <c r="CH31" s="135">
        <f t="shared" si="3"/>
        <v>68.999999999999758</v>
      </c>
      <c r="CI31" s="282">
        <f t="shared" si="40"/>
        <v>1.1499999999999959</v>
      </c>
    </row>
    <row r="32" spans="1:88" x14ac:dyDescent="0.2">
      <c r="A32" s="1302"/>
      <c r="B32" s="1056">
        <v>9</v>
      </c>
      <c r="C32" s="1053">
        <v>3.125E-2</v>
      </c>
      <c r="D32" s="1067">
        <f t="shared" si="41"/>
        <v>0.44791666666666657</v>
      </c>
      <c r="E32" s="126">
        <v>0</v>
      </c>
      <c r="G32" s="996">
        <v>1.3888888888888889E-3</v>
      </c>
      <c r="H32" s="996">
        <f t="shared" si="4"/>
        <v>0.44930555555555546</v>
      </c>
      <c r="I32" s="1092">
        <v>2.7777777777777779E-3</v>
      </c>
      <c r="J32" s="996">
        <f t="shared" si="5"/>
        <v>0.45208333333333323</v>
      </c>
      <c r="K32" s="1092">
        <v>2.0833333333333333E-3</v>
      </c>
      <c r="L32" s="996">
        <f t="shared" si="6"/>
        <v>0.45416666666666655</v>
      </c>
      <c r="M32" s="1092">
        <v>2.7777777777777779E-3</v>
      </c>
      <c r="N32" s="996">
        <f t="shared" si="7"/>
        <v>0.45694444444444432</v>
      </c>
      <c r="O32" s="1092">
        <v>2.7777777777777779E-3</v>
      </c>
      <c r="P32" s="996">
        <f t="shared" si="8"/>
        <v>0.45972222222222209</v>
      </c>
      <c r="Q32" s="1092">
        <v>2.7777777777777779E-3</v>
      </c>
      <c r="R32" s="996">
        <f t="shared" si="9"/>
        <v>0.46249999999999986</v>
      </c>
      <c r="S32" s="1092">
        <v>3.472222222222222E-3</v>
      </c>
      <c r="T32" s="996">
        <f t="shared" si="10"/>
        <v>0.46597222222222207</v>
      </c>
      <c r="U32" s="1092">
        <v>4.8611111111111112E-3</v>
      </c>
      <c r="V32" s="996">
        <f t="shared" si="11"/>
        <v>0.47083333333333316</v>
      </c>
      <c r="W32" s="1092">
        <v>3.472222222222222E-3</v>
      </c>
      <c r="X32" s="996">
        <f t="shared" si="12"/>
        <v>0.47430555555555537</v>
      </c>
      <c r="Y32" s="1092">
        <v>2.7777777777777779E-3</v>
      </c>
      <c r="Z32" s="996">
        <f t="shared" si="13"/>
        <v>0.47708333333333314</v>
      </c>
      <c r="AA32" s="1092">
        <v>3.472222222222222E-3</v>
      </c>
      <c r="AB32" s="996">
        <f t="shared" si="14"/>
        <v>0.48055555555555535</v>
      </c>
      <c r="AC32" s="1092">
        <v>3.472222222222222E-3</v>
      </c>
      <c r="AD32" s="996">
        <f t="shared" si="15"/>
        <v>0.48402777777777756</v>
      </c>
      <c r="AE32" s="1092">
        <v>2.7777777777777779E-3</v>
      </c>
      <c r="AF32" s="996">
        <f t="shared" si="16"/>
        <v>0.48680555555555532</v>
      </c>
      <c r="AG32" s="1092">
        <v>3.472222222222222E-3</v>
      </c>
      <c r="AH32" s="996">
        <f t="shared" si="17"/>
        <v>0.49027777777777753</v>
      </c>
      <c r="AI32" s="1092">
        <v>2.0833333333333333E-3</v>
      </c>
      <c r="AJ32" s="996">
        <f t="shared" si="18"/>
        <v>0.49236111111111086</v>
      </c>
      <c r="AK32" s="996">
        <v>2.0833333333333333E-3</v>
      </c>
      <c r="AL32" s="996">
        <f t="shared" si="19"/>
        <v>0.49444444444444419</v>
      </c>
      <c r="AM32" s="996">
        <v>0</v>
      </c>
      <c r="AN32" s="996">
        <f t="shared" si="20"/>
        <v>0.49444444444444419</v>
      </c>
      <c r="AO32" s="996">
        <v>0</v>
      </c>
      <c r="AP32" s="996">
        <f t="shared" si="21"/>
        <v>0.49444444444444419</v>
      </c>
      <c r="AQ32" s="996">
        <v>0</v>
      </c>
      <c r="AR32" s="996">
        <f t="shared" si="22"/>
        <v>0.49444444444444419</v>
      </c>
      <c r="AS32" s="996">
        <v>0</v>
      </c>
      <c r="AT32" s="996">
        <f t="shared" si="23"/>
        <v>0.49444444444444419</v>
      </c>
      <c r="AU32" s="996">
        <v>0</v>
      </c>
      <c r="AV32" s="996">
        <f t="shared" si="24"/>
        <v>0.49444444444444419</v>
      </c>
      <c r="AW32" s="996">
        <v>0</v>
      </c>
      <c r="AX32" s="996">
        <f t="shared" si="25"/>
        <v>0.49444444444444419</v>
      </c>
      <c r="AY32" s="996">
        <v>0</v>
      </c>
      <c r="AZ32" s="996">
        <f t="shared" si="26"/>
        <v>0.49444444444444419</v>
      </c>
      <c r="BA32" s="996">
        <v>0</v>
      </c>
      <c r="BB32" s="996">
        <f t="shared" si="27"/>
        <v>0.49444444444444419</v>
      </c>
      <c r="BC32" s="996">
        <v>0</v>
      </c>
      <c r="BD32" s="996">
        <f t="shared" si="28"/>
        <v>0.49444444444444419</v>
      </c>
      <c r="BE32" s="996">
        <v>0</v>
      </c>
      <c r="BF32" s="996">
        <f t="shared" si="29"/>
        <v>0.49444444444444419</v>
      </c>
      <c r="BG32" s="996">
        <v>0</v>
      </c>
      <c r="BH32" s="996">
        <f t="shared" si="30"/>
        <v>0.49444444444444419</v>
      </c>
      <c r="BI32" s="996">
        <v>0</v>
      </c>
      <c r="BJ32" s="996">
        <f t="shared" si="31"/>
        <v>0.49444444444444419</v>
      </c>
      <c r="BK32" s="996">
        <v>0</v>
      </c>
      <c r="BL32" s="996">
        <f t="shared" si="32"/>
        <v>0.49444444444444419</v>
      </c>
      <c r="BM32" s="996">
        <v>0</v>
      </c>
      <c r="BN32" s="996">
        <f t="shared" si="33"/>
        <v>0.49444444444444419</v>
      </c>
      <c r="BO32" s="996">
        <v>0</v>
      </c>
      <c r="BP32" s="996">
        <f t="shared" si="34"/>
        <v>0.49444444444444419</v>
      </c>
      <c r="BQ32" s="996">
        <v>0</v>
      </c>
      <c r="BR32" s="996">
        <f t="shared" si="35"/>
        <v>0.49444444444444419</v>
      </c>
      <c r="BS32" s="996">
        <v>0</v>
      </c>
      <c r="BT32" s="996">
        <f t="shared" si="36"/>
        <v>0.49444444444444419</v>
      </c>
      <c r="BU32" s="996">
        <v>0</v>
      </c>
      <c r="BV32" s="996">
        <f t="shared" si="37"/>
        <v>0.49444444444444419</v>
      </c>
      <c r="BW32" s="1093">
        <v>1.3888888888888889E-3</v>
      </c>
      <c r="BX32" s="986">
        <f t="shared" si="38"/>
        <v>0.49583333333333307</v>
      </c>
      <c r="BY32" s="146"/>
      <c r="BZ32" s="127"/>
      <c r="CA32" s="127">
        <f t="shared" si="42"/>
        <v>4.7916666666666496E-2</v>
      </c>
      <c r="CB32" s="128">
        <f t="shared" si="0"/>
        <v>18.556521739130499</v>
      </c>
      <c r="CC32" s="129"/>
      <c r="CD32" s="134">
        <f t="shared" si="1"/>
        <v>68.999999999999758</v>
      </c>
      <c r="CE32" s="134">
        <f t="shared" si="2"/>
        <v>21.34</v>
      </c>
      <c r="CG32" s="281">
        <f t="shared" si="39"/>
        <v>4.7916666666666496E-2</v>
      </c>
      <c r="CH32" s="135">
        <f t="shared" si="3"/>
        <v>68.999999999999758</v>
      </c>
      <c r="CI32" s="282">
        <f t="shared" si="40"/>
        <v>1.1499999999999959</v>
      </c>
    </row>
    <row r="33" spans="1:87" x14ac:dyDescent="0.2">
      <c r="A33" s="1302"/>
      <c r="B33" s="1052">
        <v>10</v>
      </c>
      <c r="C33" s="1053">
        <v>3.125E-2</v>
      </c>
      <c r="D33" s="1067">
        <f t="shared" si="41"/>
        <v>0.47916666666666657</v>
      </c>
      <c r="E33" s="126">
        <v>0</v>
      </c>
      <c r="G33" s="996">
        <v>1.3888888888888889E-3</v>
      </c>
      <c r="H33" s="996">
        <f t="shared" si="4"/>
        <v>0.48055555555555546</v>
      </c>
      <c r="I33" s="1092">
        <v>2.7777777777777779E-3</v>
      </c>
      <c r="J33" s="996">
        <f t="shared" si="5"/>
        <v>0.48333333333333323</v>
      </c>
      <c r="K33" s="1092">
        <v>2.0833333333333333E-3</v>
      </c>
      <c r="L33" s="996">
        <f t="shared" si="6"/>
        <v>0.48541666666666655</v>
      </c>
      <c r="M33" s="1092">
        <v>2.7777777777777779E-3</v>
      </c>
      <c r="N33" s="996">
        <f t="shared" si="7"/>
        <v>0.48819444444444432</v>
      </c>
      <c r="O33" s="1092">
        <v>2.7777777777777779E-3</v>
      </c>
      <c r="P33" s="996">
        <f t="shared" si="8"/>
        <v>0.49097222222222209</v>
      </c>
      <c r="Q33" s="1092">
        <v>2.7777777777777779E-3</v>
      </c>
      <c r="R33" s="996">
        <f t="shared" si="9"/>
        <v>0.49374999999999986</v>
      </c>
      <c r="S33" s="1092">
        <v>3.472222222222222E-3</v>
      </c>
      <c r="T33" s="996">
        <f t="shared" si="10"/>
        <v>0.49722222222222207</v>
      </c>
      <c r="U33" s="1092">
        <v>4.8611111111111112E-3</v>
      </c>
      <c r="V33" s="996">
        <f t="shared" si="11"/>
        <v>0.50208333333333321</v>
      </c>
      <c r="W33" s="1092">
        <v>3.472222222222222E-3</v>
      </c>
      <c r="X33" s="996">
        <f t="shared" si="12"/>
        <v>0.50555555555555542</v>
      </c>
      <c r="Y33" s="1092">
        <v>2.7777777777777779E-3</v>
      </c>
      <c r="Z33" s="996">
        <f t="shared" si="13"/>
        <v>0.50833333333333319</v>
      </c>
      <c r="AA33" s="1092">
        <v>3.472222222222222E-3</v>
      </c>
      <c r="AB33" s="996">
        <f t="shared" si="14"/>
        <v>0.5118055555555554</v>
      </c>
      <c r="AC33" s="1092">
        <v>3.472222222222222E-3</v>
      </c>
      <c r="AD33" s="996">
        <f t="shared" si="15"/>
        <v>0.51527777777777761</v>
      </c>
      <c r="AE33" s="1092">
        <v>2.7777777777777779E-3</v>
      </c>
      <c r="AF33" s="996">
        <f t="shared" si="16"/>
        <v>0.51805555555555538</v>
      </c>
      <c r="AG33" s="1092">
        <v>3.472222222222222E-3</v>
      </c>
      <c r="AH33" s="996">
        <f t="shared" si="17"/>
        <v>0.52152777777777759</v>
      </c>
      <c r="AI33" s="1092">
        <v>2.0833333333333333E-3</v>
      </c>
      <c r="AJ33" s="996">
        <f t="shared" si="18"/>
        <v>0.52361111111111092</v>
      </c>
      <c r="AK33" s="996">
        <v>2.0833333333333333E-3</v>
      </c>
      <c r="AL33" s="996">
        <f t="shared" si="19"/>
        <v>0.52569444444444424</v>
      </c>
      <c r="AM33" s="996">
        <v>0</v>
      </c>
      <c r="AN33" s="996">
        <f t="shared" si="20"/>
        <v>0.52569444444444424</v>
      </c>
      <c r="AO33" s="996">
        <v>0</v>
      </c>
      <c r="AP33" s="996">
        <f t="shared" si="21"/>
        <v>0.52569444444444424</v>
      </c>
      <c r="AQ33" s="996">
        <v>0</v>
      </c>
      <c r="AR33" s="996">
        <f t="shared" si="22"/>
        <v>0.52569444444444424</v>
      </c>
      <c r="AS33" s="996">
        <v>0</v>
      </c>
      <c r="AT33" s="996">
        <f t="shared" si="23"/>
        <v>0.52569444444444424</v>
      </c>
      <c r="AU33" s="996">
        <v>0</v>
      </c>
      <c r="AV33" s="996">
        <f t="shared" si="24"/>
        <v>0.52569444444444424</v>
      </c>
      <c r="AW33" s="996">
        <v>0</v>
      </c>
      <c r="AX33" s="996">
        <f t="shared" si="25"/>
        <v>0.52569444444444424</v>
      </c>
      <c r="AY33" s="996">
        <v>0</v>
      </c>
      <c r="AZ33" s="996">
        <f t="shared" si="26"/>
        <v>0.52569444444444424</v>
      </c>
      <c r="BA33" s="996">
        <v>0</v>
      </c>
      <c r="BB33" s="996">
        <f t="shared" si="27"/>
        <v>0.52569444444444424</v>
      </c>
      <c r="BC33" s="996">
        <v>0</v>
      </c>
      <c r="BD33" s="996">
        <f t="shared" si="28"/>
        <v>0.52569444444444424</v>
      </c>
      <c r="BE33" s="996">
        <v>0</v>
      </c>
      <c r="BF33" s="996">
        <f t="shared" si="29"/>
        <v>0.52569444444444424</v>
      </c>
      <c r="BG33" s="996">
        <v>0</v>
      </c>
      <c r="BH33" s="996">
        <f t="shared" si="30"/>
        <v>0.52569444444444424</v>
      </c>
      <c r="BI33" s="996">
        <v>0</v>
      </c>
      <c r="BJ33" s="996">
        <f t="shared" si="31"/>
        <v>0.52569444444444424</v>
      </c>
      <c r="BK33" s="996">
        <v>0</v>
      </c>
      <c r="BL33" s="996">
        <f t="shared" si="32"/>
        <v>0.52569444444444424</v>
      </c>
      <c r="BM33" s="996">
        <v>0</v>
      </c>
      <c r="BN33" s="996">
        <f t="shared" si="33"/>
        <v>0.52569444444444424</v>
      </c>
      <c r="BO33" s="996">
        <v>0</v>
      </c>
      <c r="BP33" s="996">
        <f t="shared" si="34"/>
        <v>0.52569444444444424</v>
      </c>
      <c r="BQ33" s="996">
        <v>0</v>
      </c>
      <c r="BR33" s="996">
        <f t="shared" si="35"/>
        <v>0.52569444444444424</v>
      </c>
      <c r="BS33" s="996">
        <v>0</v>
      </c>
      <c r="BT33" s="996">
        <f t="shared" si="36"/>
        <v>0.52569444444444424</v>
      </c>
      <c r="BU33" s="996">
        <v>0</v>
      </c>
      <c r="BV33" s="996">
        <f t="shared" si="37"/>
        <v>0.52569444444444424</v>
      </c>
      <c r="BW33" s="1093">
        <v>1.3888888888888889E-3</v>
      </c>
      <c r="BX33" s="986">
        <f t="shared" si="38"/>
        <v>0.52708333333333313</v>
      </c>
      <c r="BY33" s="146"/>
      <c r="BZ33" s="127"/>
      <c r="CA33" s="127">
        <f t="shared" si="42"/>
        <v>4.7916666666666552E-2</v>
      </c>
      <c r="CB33" s="128">
        <f t="shared" si="0"/>
        <v>18.556521739130478</v>
      </c>
      <c r="CC33" s="129"/>
      <c r="CD33" s="134">
        <f t="shared" si="1"/>
        <v>68.999999999999829</v>
      </c>
      <c r="CE33" s="134">
        <f t="shared" si="2"/>
        <v>21.34</v>
      </c>
      <c r="CG33" s="281">
        <f t="shared" si="39"/>
        <v>4.7916666666666552E-2</v>
      </c>
      <c r="CH33" s="135">
        <f t="shared" si="3"/>
        <v>68.999999999999829</v>
      </c>
      <c r="CI33" s="282">
        <f t="shared" si="40"/>
        <v>1.1499999999999972</v>
      </c>
    </row>
    <row r="34" spans="1:87" x14ac:dyDescent="0.2">
      <c r="A34" s="1302"/>
      <c r="B34" s="1056">
        <v>11</v>
      </c>
      <c r="C34" s="1053">
        <v>2.0833333333333332E-2</v>
      </c>
      <c r="D34" s="1067">
        <f t="shared" si="41"/>
        <v>0.49999999999999989</v>
      </c>
      <c r="E34" s="126">
        <v>0</v>
      </c>
      <c r="G34" s="996">
        <v>1.3888888888888889E-3</v>
      </c>
      <c r="H34" s="996">
        <f t="shared" si="4"/>
        <v>0.50138888888888877</v>
      </c>
      <c r="I34" s="1092">
        <v>2.7777777777777779E-3</v>
      </c>
      <c r="J34" s="996">
        <f t="shared" si="5"/>
        <v>0.50416666666666654</v>
      </c>
      <c r="K34" s="1092">
        <v>2.0833333333333333E-3</v>
      </c>
      <c r="L34" s="996">
        <f t="shared" si="6"/>
        <v>0.50624999999999987</v>
      </c>
      <c r="M34" s="1092">
        <v>2.7777777777777779E-3</v>
      </c>
      <c r="N34" s="996">
        <f t="shared" si="7"/>
        <v>0.50902777777777763</v>
      </c>
      <c r="O34" s="1092">
        <v>2.7777777777777779E-3</v>
      </c>
      <c r="P34" s="996">
        <f t="shared" si="8"/>
        <v>0.5118055555555554</v>
      </c>
      <c r="Q34" s="1092">
        <v>2.7777777777777779E-3</v>
      </c>
      <c r="R34" s="996">
        <f t="shared" si="9"/>
        <v>0.51458333333333317</v>
      </c>
      <c r="S34" s="1092">
        <v>3.472222222222222E-3</v>
      </c>
      <c r="T34" s="996">
        <f t="shared" si="10"/>
        <v>0.51805555555555538</v>
      </c>
      <c r="U34" s="1092">
        <v>4.8611111111111112E-3</v>
      </c>
      <c r="V34" s="996">
        <f t="shared" si="11"/>
        <v>0.52291666666666647</v>
      </c>
      <c r="W34" s="1092">
        <v>3.472222222222222E-3</v>
      </c>
      <c r="X34" s="996">
        <f t="shared" si="12"/>
        <v>0.52638888888888868</v>
      </c>
      <c r="Y34" s="1092">
        <v>2.7777777777777779E-3</v>
      </c>
      <c r="Z34" s="996">
        <f t="shared" si="13"/>
        <v>0.52916666666666645</v>
      </c>
      <c r="AA34" s="1092">
        <v>3.472222222222222E-3</v>
      </c>
      <c r="AB34" s="996">
        <f t="shared" si="14"/>
        <v>0.53263888888888866</v>
      </c>
      <c r="AC34" s="1092">
        <v>3.472222222222222E-3</v>
      </c>
      <c r="AD34" s="996">
        <f t="shared" si="15"/>
        <v>0.53611111111111087</v>
      </c>
      <c r="AE34" s="1092">
        <v>2.7777777777777779E-3</v>
      </c>
      <c r="AF34" s="996">
        <f t="shared" si="16"/>
        <v>0.53888888888888864</v>
      </c>
      <c r="AG34" s="1092">
        <v>3.472222222222222E-3</v>
      </c>
      <c r="AH34" s="996">
        <f t="shared" si="17"/>
        <v>0.54236111111111085</v>
      </c>
      <c r="AI34" s="1092">
        <v>2.0833333333333333E-3</v>
      </c>
      <c r="AJ34" s="996">
        <f t="shared" si="18"/>
        <v>0.54444444444444418</v>
      </c>
      <c r="AK34" s="996">
        <v>2.0833333333333333E-3</v>
      </c>
      <c r="AL34" s="996">
        <f t="shared" si="19"/>
        <v>0.5465277777777775</v>
      </c>
      <c r="AM34" s="996">
        <v>0</v>
      </c>
      <c r="AN34" s="996">
        <f t="shared" si="20"/>
        <v>0.5465277777777775</v>
      </c>
      <c r="AO34" s="996">
        <v>0</v>
      </c>
      <c r="AP34" s="996">
        <f t="shared" si="21"/>
        <v>0.5465277777777775</v>
      </c>
      <c r="AQ34" s="996">
        <v>0</v>
      </c>
      <c r="AR34" s="996">
        <f t="shared" si="22"/>
        <v>0.5465277777777775</v>
      </c>
      <c r="AS34" s="996">
        <v>0</v>
      </c>
      <c r="AT34" s="996">
        <f t="shared" si="23"/>
        <v>0.5465277777777775</v>
      </c>
      <c r="AU34" s="996">
        <v>0</v>
      </c>
      <c r="AV34" s="996">
        <f t="shared" si="24"/>
        <v>0.5465277777777775</v>
      </c>
      <c r="AW34" s="996">
        <v>0</v>
      </c>
      <c r="AX34" s="996">
        <f t="shared" si="25"/>
        <v>0.5465277777777775</v>
      </c>
      <c r="AY34" s="996">
        <v>0</v>
      </c>
      <c r="AZ34" s="996">
        <f t="shared" si="26"/>
        <v>0.5465277777777775</v>
      </c>
      <c r="BA34" s="996">
        <v>0</v>
      </c>
      <c r="BB34" s="996">
        <f t="shared" si="27"/>
        <v>0.5465277777777775</v>
      </c>
      <c r="BC34" s="996">
        <v>0</v>
      </c>
      <c r="BD34" s="996">
        <f t="shared" si="28"/>
        <v>0.5465277777777775</v>
      </c>
      <c r="BE34" s="996">
        <v>0</v>
      </c>
      <c r="BF34" s="996">
        <f t="shared" si="29"/>
        <v>0.5465277777777775</v>
      </c>
      <c r="BG34" s="996">
        <v>0</v>
      </c>
      <c r="BH34" s="996">
        <f t="shared" si="30"/>
        <v>0.5465277777777775</v>
      </c>
      <c r="BI34" s="996">
        <v>0</v>
      </c>
      <c r="BJ34" s="996">
        <f t="shared" si="31"/>
        <v>0.5465277777777775</v>
      </c>
      <c r="BK34" s="996">
        <v>0</v>
      </c>
      <c r="BL34" s="996">
        <f t="shared" si="32"/>
        <v>0.5465277777777775</v>
      </c>
      <c r="BM34" s="996">
        <v>0</v>
      </c>
      <c r="BN34" s="996">
        <f t="shared" si="33"/>
        <v>0.5465277777777775</v>
      </c>
      <c r="BO34" s="996">
        <v>0</v>
      </c>
      <c r="BP34" s="996">
        <f t="shared" si="34"/>
        <v>0.5465277777777775</v>
      </c>
      <c r="BQ34" s="996">
        <v>0</v>
      </c>
      <c r="BR34" s="996">
        <f t="shared" si="35"/>
        <v>0.5465277777777775</v>
      </c>
      <c r="BS34" s="996">
        <v>0</v>
      </c>
      <c r="BT34" s="996">
        <f t="shared" si="36"/>
        <v>0.5465277777777775</v>
      </c>
      <c r="BU34" s="996">
        <v>0</v>
      </c>
      <c r="BV34" s="996">
        <f t="shared" si="37"/>
        <v>0.5465277777777775</v>
      </c>
      <c r="BW34" s="1093">
        <v>1.3888888888888889E-3</v>
      </c>
      <c r="BX34" s="986">
        <f t="shared" si="38"/>
        <v>0.54791666666666639</v>
      </c>
      <c r="BY34" s="146"/>
      <c r="BZ34" s="127"/>
      <c r="CA34" s="127">
        <f t="shared" si="42"/>
        <v>4.7916666666666496E-2</v>
      </c>
      <c r="CB34" s="128">
        <f t="shared" si="0"/>
        <v>18.556521739130499</v>
      </c>
      <c r="CC34" s="129"/>
      <c r="CD34" s="134">
        <f t="shared" si="1"/>
        <v>68.999999999999758</v>
      </c>
      <c r="CE34" s="134">
        <f t="shared" si="2"/>
        <v>21.34</v>
      </c>
      <c r="CG34" s="281">
        <f t="shared" si="39"/>
        <v>4.7916666666666496E-2</v>
      </c>
      <c r="CH34" s="135">
        <f t="shared" si="3"/>
        <v>68.999999999999758</v>
      </c>
      <c r="CI34" s="282">
        <f t="shared" si="40"/>
        <v>1.1499999999999959</v>
      </c>
    </row>
    <row r="35" spans="1:87" x14ac:dyDescent="0.2">
      <c r="A35" s="1302"/>
      <c r="B35" s="1056">
        <v>12</v>
      </c>
      <c r="C35" s="1053">
        <v>2.0833333333333332E-2</v>
      </c>
      <c r="D35" s="1067">
        <f t="shared" si="41"/>
        <v>0.52083333333333326</v>
      </c>
      <c r="E35" s="126">
        <v>0</v>
      </c>
      <c r="G35" s="996">
        <v>1.3888888888888889E-3</v>
      </c>
      <c r="H35" s="996">
        <f t="shared" si="4"/>
        <v>0.52222222222222214</v>
      </c>
      <c r="I35" s="1092">
        <v>2.7777777777777779E-3</v>
      </c>
      <c r="J35" s="996">
        <f t="shared" si="5"/>
        <v>0.52499999999999991</v>
      </c>
      <c r="K35" s="1092">
        <v>2.0833333333333333E-3</v>
      </c>
      <c r="L35" s="996">
        <f t="shared" si="6"/>
        <v>0.52708333333333324</v>
      </c>
      <c r="M35" s="1092">
        <v>2.7777777777777779E-3</v>
      </c>
      <c r="N35" s="996">
        <f t="shared" si="7"/>
        <v>0.52986111111111101</v>
      </c>
      <c r="O35" s="1092">
        <v>2.7777777777777779E-3</v>
      </c>
      <c r="P35" s="996">
        <f t="shared" si="8"/>
        <v>0.53263888888888877</v>
      </c>
      <c r="Q35" s="1092">
        <v>2.7777777777777779E-3</v>
      </c>
      <c r="R35" s="996">
        <f t="shared" si="9"/>
        <v>0.53541666666666654</v>
      </c>
      <c r="S35" s="1092">
        <v>3.472222222222222E-3</v>
      </c>
      <c r="T35" s="996">
        <f t="shared" si="10"/>
        <v>0.53888888888888875</v>
      </c>
      <c r="U35" s="1092">
        <v>4.8611111111111112E-3</v>
      </c>
      <c r="V35" s="996">
        <f t="shared" si="11"/>
        <v>0.54374999999999984</v>
      </c>
      <c r="W35" s="1092">
        <v>3.472222222222222E-3</v>
      </c>
      <c r="X35" s="996">
        <f t="shared" si="12"/>
        <v>0.54722222222222205</v>
      </c>
      <c r="Y35" s="1092">
        <v>2.7777777777777779E-3</v>
      </c>
      <c r="Z35" s="996">
        <f t="shared" si="13"/>
        <v>0.54999999999999982</v>
      </c>
      <c r="AA35" s="1092">
        <v>3.472222222222222E-3</v>
      </c>
      <c r="AB35" s="996">
        <f t="shared" si="14"/>
        <v>0.55347222222222203</v>
      </c>
      <c r="AC35" s="1092">
        <v>3.472222222222222E-3</v>
      </c>
      <c r="AD35" s="996">
        <f t="shared" si="15"/>
        <v>0.55694444444444424</v>
      </c>
      <c r="AE35" s="1092">
        <v>2.7777777777777779E-3</v>
      </c>
      <c r="AF35" s="996">
        <f t="shared" si="16"/>
        <v>0.55972222222222201</v>
      </c>
      <c r="AG35" s="1092">
        <v>3.472222222222222E-3</v>
      </c>
      <c r="AH35" s="996">
        <f t="shared" si="17"/>
        <v>0.56319444444444422</v>
      </c>
      <c r="AI35" s="1092">
        <v>2.0833333333333333E-3</v>
      </c>
      <c r="AJ35" s="996">
        <f t="shared" si="18"/>
        <v>0.56527777777777755</v>
      </c>
      <c r="AK35" s="996">
        <v>2.0833333333333333E-3</v>
      </c>
      <c r="AL35" s="996">
        <f t="shared" si="19"/>
        <v>0.56736111111111087</v>
      </c>
      <c r="AM35" s="996">
        <v>0</v>
      </c>
      <c r="AN35" s="996">
        <f t="shared" si="20"/>
        <v>0.56736111111111087</v>
      </c>
      <c r="AO35" s="996">
        <v>0</v>
      </c>
      <c r="AP35" s="996">
        <f t="shared" si="21"/>
        <v>0.56736111111111087</v>
      </c>
      <c r="AQ35" s="996">
        <v>0</v>
      </c>
      <c r="AR35" s="996">
        <f t="shared" si="22"/>
        <v>0.56736111111111087</v>
      </c>
      <c r="AS35" s="996">
        <v>0</v>
      </c>
      <c r="AT35" s="996">
        <f t="shared" si="23"/>
        <v>0.56736111111111087</v>
      </c>
      <c r="AU35" s="996">
        <v>0</v>
      </c>
      <c r="AV35" s="996">
        <f t="shared" si="24"/>
        <v>0.56736111111111087</v>
      </c>
      <c r="AW35" s="996">
        <v>0</v>
      </c>
      <c r="AX35" s="996">
        <f t="shared" si="25"/>
        <v>0.56736111111111087</v>
      </c>
      <c r="AY35" s="996">
        <v>0</v>
      </c>
      <c r="AZ35" s="996">
        <f t="shared" si="26"/>
        <v>0.56736111111111087</v>
      </c>
      <c r="BA35" s="996">
        <v>0</v>
      </c>
      <c r="BB35" s="996">
        <f t="shared" si="27"/>
        <v>0.56736111111111087</v>
      </c>
      <c r="BC35" s="996">
        <v>0</v>
      </c>
      <c r="BD35" s="996">
        <f t="shared" si="28"/>
        <v>0.56736111111111087</v>
      </c>
      <c r="BE35" s="996">
        <v>0</v>
      </c>
      <c r="BF35" s="996">
        <f t="shared" si="29"/>
        <v>0.56736111111111087</v>
      </c>
      <c r="BG35" s="996">
        <v>0</v>
      </c>
      <c r="BH35" s="996">
        <f t="shared" si="30"/>
        <v>0.56736111111111087</v>
      </c>
      <c r="BI35" s="996">
        <v>0</v>
      </c>
      <c r="BJ35" s="996">
        <f t="shared" si="31"/>
        <v>0.56736111111111087</v>
      </c>
      <c r="BK35" s="996">
        <v>0</v>
      </c>
      <c r="BL35" s="996">
        <f t="shared" si="32"/>
        <v>0.56736111111111087</v>
      </c>
      <c r="BM35" s="996">
        <v>0</v>
      </c>
      <c r="BN35" s="996">
        <f t="shared" si="33"/>
        <v>0.56736111111111087</v>
      </c>
      <c r="BO35" s="996">
        <v>0</v>
      </c>
      <c r="BP35" s="996">
        <f t="shared" si="34"/>
        <v>0.56736111111111087</v>
      </c>
      <c r="BQ35" s="996">
        <v>0</v>
      </c>
      <c r="BR35" s="996">
        <f t="shared" si="35"/>
        <v>0.56736111111111087</v>
      </c>
      <c r="BS35" s="996">
        <v>0</v>
      </c>
      <c r="BT35" s="996">
        <f t="shared" si="36"/>
        <v>0.56736111111111087</v>
      </c>
      <c r="BU35" s="996">
        <v>0</v>
      </c>
      <c r="BV35" s="996">
        <f t="shared" si="37"/>
        <v>0.56736111111111087</v>
      </c>
      <c r="BW35" s="1093">
        <v>1.3888888888888889E-3</v>
      </c>
      <c r="BX35" s="986">
        <f t="shared" si="38"/>
        <v>0.56874999999999976</v>
      </c>
      <c r="BY35" s="146"/>
      <c r="BZ35" s="127"/>
      <c r="CA35" s="127">
        <f t="shared" si="42"/>
        <v>4.7916666666666496E-2</v>
      </c>
      <c r="CB35" s="128">
        <f t="shared" si="0"/>
        <v>18.556521739130499</v>
      </c>
      <c r="CC35" s="129"/>
      <c r="CD35" s="134">
        <f t="shared" si="1"/>
        <v>68.999999999999758</v>
      </c>
      <c r="CE35" s="134">
        <f t="shared" si="2"/>
        <v>21.34</v>
      </c>
      <c r="CG35" s="281">
        <f t="shared" si="39"/>
        <v>4.7916666666666496E-2</v>
      </c>
      <c r="CH35" s="135">
        <f t="shared" si="3"/>
        <v>68.999999999999758</v>
      </c>
      <c r="CI35" s="282">
        <f t="shared" si="40"/>
        <v>1.1499999999999959</v>
      </c>
    </row>
    <row r="36" spans="1:87" x14ac:dyDescent="0.2">
      <c r="A36" s="1302"/>
      <c r="B36" s="1052">
        <v>13</v>
      </c>
      <c r="C36" s="1053">
        <v>2.0833333333333332E-2</v>
      </c>
      <c r="D36" s="1067">
        <f t="shared" si="41"/>
        <v>0.54166666666666663</v>
      </c>
      <c r="E36" s="126">
        <v>0</v>
      </c>
      <c r="G36" s="996">
        <v>1.3888888888888889E-3</v>
      </c>
      <c r="H36" s="996">
        <f t="shared" si="4"/>
        <v>0.54305555555555551</v>
      </c>
      <c r="I36" s="1092">
        <v>2.7777777777777779E-3</v>
      </c>
      <c r="J36" s="996">
        <f t="shared" si="5"/>
        <v>0.54583333333333328</v>
      </c>
      <c r="K36" s="1092">
        <v>2.0833333333333333E-3</v>
      </c>
      <c r="L36" s="996">
        <f t="shared" si="6"/>
        <v>0.54791666666666661</v>
      </c>
      <c r="M36" s="1092">
        <v>2.7777777777777779E-3</v>
      </c>
      <c r="N36" s="996">
        <f t="shared" si="7"/>
        <v>0.55069444444444438</v>
      </c>
      <c r="O36" s="1092">
        <v>2.7777777777777779E-3</v>
      </c>
      <c r="P36" s="996">
        <f t="shared" si="8"/>
        <v>0.55347222222222214</v>
      </c>
      <c r="Q36" s="1092">
        <v>2.7777777777777779E-3</v>
      </c>
      <c r="R36" s="996">
        <f t="shared" si="9"/>
        <v>0.55624999999999991</v>
      </c>
      <c r="S36" s="1092">
        <v>3.472222222222222E-3</v>
      </c>
      <c r="T36" s="996">
        <f t="shared" si="10"/>
        <v>0.55972222222222212</v>
      </c>
      <c r="U36" s="1092">
        <v>4.8611111111111112E-3</v>
      </c>
      <c r="V36" s="996">
        <f t="shared" si="11"/>
        <v>0.56458333333333321</v>
      </c>
      <c r="W36" s="1092">
        <v>3.472222222222222E-3</v>
      </c>
      <c r="X36" s="996">
        <f t="shared" si="12"/>
        <v>0.56805555555555542</v>
      </c>
      <c r="Y36" s="1092">
        <v>2.7777777777777779E-3</v>
      </c>
      <c r="Z36" s="996">
        <f t="shared" si="13"/>
        <v>0.57083333333333319</v>
      </c>
      <c r="AA36" s="1092">
        <v>3.472222222222222E-3</v>
      </c>
      <c r="AB36" s="996">
        <f t="shared" si="14"/>
        <v>0.5743055555555554</v>
      </c>
      <c r="AC36" s="1092">
        <v>3.472222222222222E-3</v>
      </c>
      <c r="AD36" s="996">
        <f t="shared" si="15"/>
        <v>0.57777777777777761</v>
      </c>
      <c r="AE36" s="1092">
        <v>2.7777777777777779E-3</v>
      </c>
      <c r="AF36" s="996">
        <f t="shared" si="16"/>
        <v>0.58055555555555538</v>
      </c>
      <c r="AG36" s="1092">
        <v>3.472222222222222E-3</v>
      </c>
      <c r="AH36" s="996">
        <f t="shared" si="17"/>
        <v>0.58402777777777759</v>
      </c>
      <c r="AI36" s="1092">
        <v>2.0833333333333333E-3</v>
      </c>
      <c r="AJ36" s="996">
        <f t="shared" si="18"/>
        <v>0.58611111111111092</v>
      </c>
      <c r="AK36" s="996">
        <v>2.0833333333333333E-3</v>
      </c>
      <c r="AL36" s="996">
        <f t="shared" si="19"/>
        <v>0.58819444444444424</v>
      </c>
      <c r="AM36" s="996">
        <v>0</v>
      </c>
      <c r="AN36" s="996">
        <f t="shared" si="20"/>
        <v>0.58819444444444424</v>
      </c>
      <c r="AO36" s="996">
        <v>0</v>
      </c>
      <c r="AP36" s="996">
        <f t="shared" si="21"/>
        <v>0.58819444444444424</v>
      </c>
      <c r="AQ36" s="996">
        <v>0</v>
      </c>
      <c r="AR36" s="996">
        <f t="shared" si="22"/>
        <v>0.58819444444444424</v>
      </c>
      <c r="AS36" s="996">
        <v>0</v>
      </c>
      <c r="AT36" s="996">
        <f t="shared" si="23"/>
        <v>0.58819444444444424</v>
      </c>
      <c r="AU36" s="996">
        <v>0</v>
      </c>
      <c r="AV36" s="996">
        <f t="shared" si="24"/>
        <v>0.58819444444444424</v>
      </c>
      <c r="AW36" s="996">
        <v>0</v>
      </c>
      <c r="AX36" s="996">
        <f t="shared" si="25"/>
        <v>0.58819444444444424</v>
      </c>
      <c r="AY36" s="996">
        <v>0</v>
      </c>
      <c r="AZ36" s="996">
        <f t="shared" si="26"/>
        <v>0.58819444444444424</v>
      </c>
      <c r="BA36" s="996">
        <v>0</v>
      </c>
      <c r="BB36" s="996">
        <f t="shared" si="27"/>
        <v>0.58819444444444424</v>
      </c>
      <c r="BC36" s="996">
        <v>0</v>
      </c>
      <c r="BD36" s="996">
        <f t="shared" si="28"/>
        <v>0.58819444444444424</v>
      </c>
      <c r="BE36" s="996">
        <v>0</v>
      </c>
      <c r="BF36" s="996">
        <f t="shared" si="29"/>
        <v>0.58819444444444424</v>
      </c>
      <c r="BG36" s="996">
        <v>0</v>
      </c>
      <c r="BH36" s="996">
        <f t="shared" si="30"/>
        <v>0.58819444444444424</v>
      </c>
      <c r="BI36" s="996">
        <v>0</v>
      </c>
      <c r="BJ36" s="996">
        <f t="shared" si="31"/>
        <v>0.58819444444444424</v>
      </c>
      <c r="BK36" s="996">
        <v>0</v>
      </c>
      <c r="BL36" s="996">
        <f t="shared" si="32"/>
        <v>0.58819444444444424</v>
      </c>
      <c r="BM36" s="996">
        <v>0</v>
      </c>
      <c r="BN36" s="996">
        <f t="shared" si="33"/>
        <v>0.58819444444444424</v>
      </c>
      <c r="BO36" s="996">
        <v>0</v>
      </c>
      <c r="BP36" s="996">
        <f t="shared" si="34"/>
        <v>0.58819444444444424</v>
      </c>
      <c r="BQ36" s="996">
        <v>0</v>
      </c>
      <c r="BR36" s="996">
        <f t="shared" si="35"/>
        <v>0.58819444444444424</v>
      </c>
      <c r="BS36" s="996">
        <v>0</v>
      </c>
      <c r="BT36" s="996">
        <f t="shared" si="36"/>
        <v>0.58819444444444424</v>
      </c>
      <c r="BU36" s="996">
        <v>0</v>
      </c>
      <c r="BV36" s="996">
        <f t="shared" si="37"/>
        <v>0.58819444444444424</v>
      </c>
      <c r="BW36" s="1093">
        <v>1.3888888888888889E-3</v>
      </c>
      <c r="BX36" s="986">
        <f t="shared" si="38"/>
        <v>0.58958333333333313</v>
      </c>
      <c r="BY36" s="146"/>
      <c r="BZ36" s="127"/>
      <c r="CA36" s="127">
        <f t="shared" si="42"/>
        <v>4.7916666666666496E-2</v>
      </c>
      <c r="CB36" s="128">
        <f t="shared" si="0"/>
        <v>18.556521739130499</v>
      </c>
      <c r="CC36" s="129"/>
      <c r="CD36" s="134">
        <f t="shared" si="1"/>
        <v>68.999999999999758</v>
      </c>
      <c r="CE36" s="134">
        <f t="shared" si="2"/>
        <v>21.34</v>
      </c>
      <c r="CG36" s="281">
        <f t="shared" si="39"/>
        <v>4.7916666666666496E-2</v>
      </c>
      <c r="CH36" s="135">
        <f t="shared" si="3"/>
        <v>68.999999999999758</v>
      </c>
      <c r="CI36" s="282">
        <f t="shared" si="40"/>
        <v>1.1499999999999959</v>
      </c>
    </row>
    <row r="37" spans="1:87" x14ac:dyDescent="0.2">
      <c r="A37" s="1302"/>
      <c r="B37" s="1056">
        <v>14</v>
      </c>
      <c r="C37" s="1053">
        <v>3.4722222222222224E-2</v>
      </c>
      <c r="D37" s="1067">
        <f t="shared" si="41"/>
        <v>0.57638888888888884</v>
      </c>
      <c r="E37" s="126">
        <v>0</v>
      </c>
      <c r="G37" s="996">
        <v>1.3888888888888889E-3</v>
      </c>
      <c r="H37" s="996">
        <f t="shared" si="4"/>
        <v>0.57777777777777772</v>
      </c>
      <c r="I37" s="1092">
        <v>2.7777777777777779E-3</v>
      </c>
      <c r="J37" s="996">
        <f t="shared" si="5"/>
        <v>0.58055555555555549</v>
      </c>
      <c r="K37" s="1092">
        <v>2.0833333333333333E-3</v>
      </c>
      <c r="L37" s="996">
        <f t="shared" si="6"/>
        <v>0.58263888888888882</v>
      </c>
      <c r="M37" s="1092">
        <v>2.7777777777777779E-3</v>
      </c>
      <c r="N37" s="996">
        <f t="shared" si="7"/>
        <v>0.58541666666666659</v>
      </c>
      <c r="O37" s="1092">
        <v>2.7777777777777779E-3</v>
      </c>
      <c r="P37" s="996">
        <f t="shared" si="8"/>
        <v>0.58819444444444435</v>
      </c>
      <c r="Q37" s="1092">
        <v>2.7777777777777779E-3</v>
      </c>
      <c r="R37" s="996">
        <f t="shared" si="9"/>
        <v>0.59097222222222212</v>
      </c>
      <c r="S37" s="1092">
        <v>3.472222222222222E-3</v>
      </c>
      <c r="T37" s="996">
        <f t="shared" si="10"/>
        <v>0.59444444444444433</v>
      </c>
      <c r="U37" s="1092">
        <v>4.8611111111111112E-3</v>
      </c>
      <c r="V37" s="996">
        <f t="shared" si="11"/>
        <v>0.59930555555555542</v>
      </c>
      <c r="W37" s="1092">
        <v>3.472222222222222E-3</v>
      </c>
      <c r="X37" s="996">
        <f t="shared" si="12"/>
        <v>0.60277777777777763</v>
      </c>
      <c r="Y37" s="1092">
        <v>2.7777777777777779E-3</v>
      </c>
      <c r="Z37" s="996">
        <f t="shared" si="13"/>
        <v>0.6055555555555554</v>
      </c>
      <c r="AA37" s="1092">
        <v>3.472222222222222E-3</v>
      </c>
      <c r="AB37" s="996">
        <f t="shared" si="14"/>
        <v>0.60902777777777761</v>
      </c>
      <c r="AC37" s="1092">
        <v>3.472222222222222E-3</v>
      </c>
      <c r="AD37" s="996">
        <f t="shared" si="15"/>
        <v>0.61249999999999982</v>
      </c>
      <c r="AE37" s="1092">
        <v>2.7777777777777779E-3</v>
      </c>
      <c r="AF37" s="996">
        <f t="shared" si="16"/>
        <v>0.61527777777777759</v>
      </c>
      <c r="AG37" s="1092">
        <v>3.472222222222222E-3</v>
      </c>
      <c r="AH37" s="996">
        <f t="shared" si="17"/>
        <v>0.6187499999999998</v>
      </c>
      <c r="AI37" s="1092">
        <v>2.0833333333333333E-3</v>
      </c>
      <c r="AJ37" s="996">
        <f t="shared" si="18"/>
        <v>0.62083333333333313</v>
      </c>
      <c r="AK37" s="996">
        <v>2.0833333333333333E-3</v>
      </c>
      <c r="AL37" s="996">
        <f t="shared" si="19"/>
        <v>0.62291666666666645</v>
      </c>
      <c r="AM37" s="996">
        <v>0</v>
      </c>
      <c r="AN37" s="996">
        <f t="shared" si="20"/>
        <v>0.62291666666666645</v>
      </c>
      <c r="AO37" s="996">
        <v>0</v>
      </c>
      <c r="AP37" s="996">
        <f t="shared" si="21"/>
        <v>0.62291666666666645</v>
      </c>
      <c r="AQ37" s="996">
        <v>0</v>
      </c>
      <c r="AR37" s="996">
        <f t="shared" si="22"/>
        <v>0.62291666666666645</v>
      </c>
      <c r="AS37" s="996">
        <v>0</v>
      </c>
      <c r="AT37" s="996">
        <f t="shared" si="23"/>
        <v>0.62291666666666645</v>
      </c>
      <c r="AU37" s="996">
        <v>0</v>
      </c>
      <c r="AV37" s="996">
        <f t="shared" si="24"/>
        <v>0.62291666666666645</v>
      </c>
      <c r="AW37" s="996">
        <v>0</v>
      </c>
      <c r="AX37" s="996">
        <f t="shared" si="25"/>
        <v>0.62291666666666645</v>
      </c>
      <c r="AY37" s="996">
        <v>0</v>
      </c>
      <c r="AZ37" s="996">
        <f t="shared" si="26"/>
        <v>0.62291666666666645</v>
      </c>
      <c r="BA37" s="996">
        <v>0</v>
      </c>
      <c r="BB37" s="996">
        <f t="shared" si="27"/>
        <v>0.62291666666666645</v>
      </c>
      <c r="BC37" s="996">
        <v>0</v>
      </c>
      <c r="BD37" s="996">
        <f t="shared" si="28"/>
        <v>0.62291666666666645</v>
      </c>
      <c r="BE37" s="996">
        <v>0</v>
      </c>
      <c r="BF37" s="996">
        <f t="shared" si="29"/>
        <v>0.62291666666666645</v>
      </c>
      <c r="BG37" s="996">
        <v>0</v>
      </c>
      <c r="BH37" s="996">
        <f t="shared" si="30"/>
        <v>0.62291666666666645</v>
      </c>
      <c r="BI37" s="996">
        <v>0</v>
      </c>
      <c r="BJ37" s="996">
        <f t="shared" si="31"/>
        <v>0.62291666666666645</v>
      </c>
      <c r="BK37" s="996">
        <v>0</v>
      </c>
      <c r="BL37" s="996">
        <f t="shared" si="32"/>
        <v>0.62291666666666645</v>
      </c>
      <c r="BM37" s="996">
        <v>0</v>
      </c>
      <c r="BN37" s="996">
        <f t="shared" si="33"/>
        <v>0.62291666666666645</v>
      </c>
      <c r="BO37" s="996">
        <v>0</v>
      </c>
      <c r="BP37" s="996">
        <f t="shared" si="34"/>
        <v>0.62291666666666645</v>
      </c>
      <c r="BQ37" s="996">
        <v>0</v>
      </c>
      <c r="BR37" s="996">
        <f t="shared" si="35"/>
        <v>0.62291666666666645</v>
      </c>
      <c r="BS37" s="996">
        <v>0</v>
      </c>
      <c r="BT37" s="996">
        <f t="shared" si="36"/>
        <v>0.62291666666666645</v>
      </c>
      <c r="BU37" s="996">
        <v>0</v>
      </c>
      <c r="BV37" s="996">
        <f t="shared" si="37"/>
        <v>0.62291666666666645</v>
      </c>
      <c r="BW37" s="1093">
        <v>1.3888888888888889E-3</v>
      </c>
      <c r="BX37" s="986">
        <f t="shared" si="38"/>
        <v>0.62430555555555534</v>
      </c>
      <c r="BY37" s="146"/>
      <c r="BZ37" s="127"/>
      <c r="CA37" s="127">
        <f t="shared" si="42"/>
        <v>4.7916666666666496E-2</v>
      </c>
      <c r="CB37" s="128">
        <f t="shared" si="0"/>
        <v>18.556521739130499</v>
      </c>
      <c r="CC37" s="129"/>
      <c r="CD37" s="134">
        <f t="shared" si="1"/>
        <v>68.999999999999758</v>
      </c>
      <c r="CE37" s="134">
        <f t="shared" si="2"/>
        <v>21.34</v>
      </c>
      <c r="CG37" s="281">
        <f t="shared" si="39"/>
        <v>4.7916666666666496E-2</v>
      </c>
      <c r="CH37" s="135">
        <f t="shared" si="3"/>
        <v>68.999999999999758</v>
      </c>
      <c r="CI37" s="282">
        <f t="shared" si="40"/>
        <v>1.1499999999999959</v>
      </c>
    </row>
    <row r="38" spans="1:87" x14ac:dyDescent="0.2">
      <c r="A38" s="1302"/>
      <c r="B38" s="1056">
        <v>15</v>
      </c>
      <c r="C38" s="1053">
        <v>3.4722222222222224E-2</v>
      </c>
      <c r="D38" s="1067">
        <f t="shared" si="41"/>
        <v>0.61111111111111105</v>
      </c>
      <c r="E38" s="126">
        <v>0</v>
      </c>
      <c r="G38" s="996">
        <v>1.3888888888888889E-3</v>
      </c>
      <c r="H38" s="996">
        <f t="shared" si="4"/>
        <v>0.61249999999999993</v>
      </c>
      <c r="I38" s="1092">
        <v>2.7777777777777779E-3</v>
      </c>
      <c r="J38" s="996">
        <f t="shared" si="5"/>
        <v>0.6152777777777777</v>
      </c>
      <c r="K38" s="1092">
        <v>2.0833333333333333E-3</v>
      </c>
      <c r="L38" s="996">
        <f t="shared" si="6"/>
        <v>0.61736111111111103</v>
      </c>
      <c r="M38" s="1092">
        <v>2.7777777777777779E-3</v>
      </c>
      <c r="N38" s="996">
        <f t="shared" si="7"/>
        <v>0.6201388888888888</v>
      </c>
      <c r="O38" s="1092">
        <v>2.7777777777777779E-3</v>
      </c>
      <c r="P38" s="996">
        <f t="shared" si="8"/>
        <v>0.62291666666666656</v>
      </c>
      <c r="Q38" s="1092">
        <v>2.7777777777777779E-3</v>
      </c>
      <c r="R38" s="996">
        <f t="shared" si="9"/>
        <v>0.62569444444444433</v>
      </c>
      <c r="S38" s="1092">
        <v>3.472222222222222E-3</v>
      </c>
      <c r="T38" s="996">
        <f t="shared" si="10"/>
        <v>0.62916666666666654</v>
      </c>
      <c r="U38" s="1092">
        <v>4.1666666666666666E-3</v>
      </c>
      <c r="V38" s="996">
        <f t="shared" si="11"/>
        <v>0.63333333333333319</v>
      </c>
      <c r="W38" s="1092">
        <v>3.472222222222222E-3</v>
      </c>
      <c r="X38" s="996">
        <f t="shared" si="12"/>
        <v>0.6368055555555554</v>
      </c>
      <c r="Y38" s="1092">
        <v>2.7777777777777779E-3</v>
      </c>
      <c r="Z38" s="996">
        <f t="shared" si="13"/>
        <v>0.63958333333333317</v>
      </c>
      <c r="AA38" s="1092">
        <v>2.7777777777777779E-3</v>
      </c>
      <c r="AB38" s="996">
        <f t="shared" si="14"/>
        <v>0.64236111111111094</v>
      </c>
      <c r="AC38" s="1092">
        <v>2.7777777777777779E-3</v>
      </c>
      <c r="AD38" s="996">
        <f t="shared" si="15"/>
        <v>0.64513888888888871</v>
      </c>
      <c r="AE38" s="1092">
        <v>2.7777777777777779E-3</v>
      </c>
      <c r="AF38" s="996">
        <f t="shared" si="16"/>
        <v>0.64791666666666647</v>
      </c>
      <c r="AG38" s="1092">
        <v>2.7777777777777779E-3</v>
      </c>
      <c r="AH38" s="996">
        <f t="shared" si="17"/>
        <v>0.65069444444444424</v>
      </c>
      <c r="AI38" s="1092">
        <v>2.0833333333333333E-3</v>
      </c>
      <c r="AJ38" s="996">
        <f t="shared" si="18"/>
        <v>0.65277777777777757</v>
      </c>
      <c r="AK38" s="996">
        <v>2.0833333333333333E-3</v>
      </c>
      <c r="AL38" s="996">
        <f t="shared" si="19"/>
        <v>0.65486111111111089</v>
      </c>
      <c r="AM38" s="996">
        <v>0</v>
      </c>
      <c r="AN38" s="996">
        <f t="shared" si="20"/>
        <v>0.65486111111111089</v>
      </c>
      <c r="AO38" s="996">
        <v>0</v>
      </c>
      <c r="AP38" s="996">
        <f t="shared" si="21"/>
        <v>0.65486111111111089</v>
      </c>
      <c r="AQ38" s="996">
        <v>0</v>
      </c>
      <c r="AR38" s="996">
        <f t="shared" si="22"/>
        <v>0.65486111111111089</v>
      </c>
      <c r="AS38" s="996">
        <v>0</v>
      </c>
      <c r="AT38" s="996">
        <f t="shared" si="23"/>
        <v>0.65486111111111089</v>
      </c>
      <c r="AU38" s="996">
        <v>0</v>
      </c>
      <c r="AV38" s="996">
        <f t="shared" si="24"/>
        <v>0.65486111111111089</v>
      </c>
      <c r="AW38" s="996">
        <v>0</v>
      </c>
      <c r="AX38" s="996">
        <f t="shared" si="25"/>
        <v>0.65486111111111089</v>
      </c>
      <c r="AY38" s="996">
        <v>0</v>
      </c>
      <c r="AZ38" s="996">
        <f t="shared" si="26"/>
        <v>0.65486111111111089</v>
      </c>
      <c r="BA38" s="996">
        <v>0</v>
      </c>
      <c r="BB38" s="996">
        <f t="shared" si="27"/>
        <v>0.65486111111111089</v>
      </c>
      <c r="BC38" s="996">
        <v>0</v>
      </c>
      <c r="BD38" s="996">
        <f t="shared" si="28"/>
        <v>0.65486111111111089</v>
      </c>
      <c r="BE38" s="996">
        <v>0</v>
      </c>
      <c r="BF38" s="996">
        <f t="shared" si="29"/>
        <v>0.65486111111111089</v>
      </c>
      <c r="BG38" s="996">
        <v>0</v>
      </c>
      <c r="BH38" s="996">
        <f t="shared" si="30"/>
        <v>0.65486111111111089</v>
      </c>
      <c r="BI38" s="996">
        <v>0</v>
      </c>
      <c r="BJ38" s="996">
        <f t="shared" si="31"/>
        <v>0.65486111111111089</v>
      </c>
      <c r="BK38" s="996">
        <v>0</v>
      </c>
      <c r="BL38" s="996">
        <f t="shared" si="32"/>
        <v>0.65486111111111089</v>
      </c>
      <c r="BM38" s="996">
        <v>0</v>
      </c>
      <c r="BN38" s="996">
        <f t="shared" si="33"/>
        <v>0.65486111111111089</v>
      </c>
      <c r="BO38" s="996">
        <v>0</v>
      </c>
      <c r="BP38" s="996">
        <f t="shared" si="34"/>
        <v>0.65486111111111089</v>
      </c>
      <c r="BQ38" s="996">
        <v>0</v>
      </c>
      <c r="BR38" s="996">
        <f t="shared" si="35"/>
        <v>0.65486111111111089</v>
      </c>
      <c r="BS38" s="996">
        <v>0</v>
      </c>
      <c r="BT38" s="996">
        <f t="shared" si="36"/>
        <v>0.65486111111111089</v>
      </c>
      <c r="BU38" s="996">
        <v>0</v>
      </c>
      <c r="BV38" s="996">
        <f t="shared" si="37"/>
        <v>0.65486111111111089</v>
      </c>
      <c r="BW38" s="1093">
        <v>1.3888888888888889E-3</v>
      </c>
      <c r="BX38" s="986">
        <f t="shared" si="38"/>
        <v>0.65624999999999978</v>
      </c>
      <c r="BY38" s="146"/>
      <c r="BZ38" s="127"/>
      <c r="CA38" s="127">
        <f t="shared" si="42"/>
        <v>4.5138888888888729E-2</v>
      </c>
      <c r="CB38" s="128">
        <f t="shared" si="0"/>
        <v>19.698461538461608</v>
      </c>
      <c r="CC38" s="129"/>
      <c r="CD38" s="134">
        <f t="shared" si="1"/>
        <v>64.999999999999773</v>
      </c>
      <c r="CE38" s="134">
        <f t="shared" si="2"/>
        <v>21.34</v>
      </c>
      <c r="CG38" s="281">
        <f t="shared" si="39"/>
        <v>4.5138888888888729E-2</v>
      </c>
      <c r="CH38" s="135">
        <f t="shared" si="3"/>
        <v>64.999999999999773</v>
      </c>
      <c r="CI38" s="282">
        <f t="shared" si="40"/>
        <v>1.0833333333333295</v>
      </c>
    </row>
    <row r="39" spans="1:87" x14ac:dyDescent="0.2">
      <c r="A39" s="1302"/>
      <c r="B39" s="1052">
        <v>16</v>
      </c>
      <c r="C39" s="1053">
        <v>3.4722222222222224E-2</v>
      </c>
      <c r="D39" s="1067">
        <f t="shared" si="41"/>
        <v>0.64583333333333326</v>
      </c>
      <c r="E39" s="126">
        <v>0</v>
      </c>
      <c r="G39" s="996">
        <v>1.3888888888888889E-3</v>
      </c>
      <c r="H39" s="996">
        <f t="shared" si="4"/>
        <v>0.64722222222222214</v>
      </c>
      <c r="I39" s="1092">
        <v>2.7777777777777779E-3</v>
      </c>
      <c r="J39" s="996">
        <f t="shared" si="5"/>
        <v>0.64999999999999991</v>
      </c>
      <c r="K39" s="1092">
        <v>2.0833333333333333E-3</v>
      </c>
      <c r="L39" s="996">
        <f t="shared" si="6"/>
        <v>0.65208333333333324</v>
      </c>
      <c r="M39" s="1092">
        <v>2.7777777777777779E-3</v>
      </c>
      <c r="N39" s="996">
        <f t="shared" si="7"/>
        <v>0.65486111111111101</v>
      </c>
      <c r="O39" s="1092">
        <v>2.7777777777777779E-3</v>
      </c>
      <c r="P39" s="996">
        <f t="shared" si="8"/>
        <v>0.65763888888888877</v>
      </c>
      <c r="Q39" s="1092">
        <v>2.7777777777777779E-3</v>
      </c>
      <c r="R39" s="996">
        <f t="shared" si="9"/>
        <v>0.66041666666666654</v>
      </c>
      <c r="S39" s="1092">
        <v>3.472222222222222E-3</v>
      </c>
      <c r="T39" s="996">
        <f t="shared" si="10"/>
        <v>0.66388888888888875</v>
      </c>
      <c r="U39" s="1092">
        <v>4.1666666666666666E-3</v>
      </c>
      <c r="V39" s="996">
        <f t="shared" si="11"/>
        <v>0.6680555555555554</v>
      </c>
      <c r="W39" s="1092">
        <v>3.472222222222222E-3</v>
      </c>
      <c r="X39" s="996">
        <f t="shared" si="12"/>
        <v>0.67152777777777761</v>
      </c>
      <c r="Y39" s="1092">
        <v>2.7777777777777779E-3</v>
      </c>
      <c r="Z39" s="996">
        <f t="shared" si="13"/>
        <v>0.67430555555555538</v>
      </c>
      <c r="AA39" s="1092">
        <v>2.7777777777777779E-3</v>
      </c>
      <c r="AB39" s="996">
        <f t="shared" si="14"/>
        <v>0.67708333333333315</v>
      </c>
      <c r="AC39" s="1092">
        <v>2.7777777777777779E-3</v>
      </c>
      <c r="AD39" s="996">
        <f t="shared" si="15"/>
        <v>0.67986111111111092</v>
      </c>
      <c r="AE39" s="1092">
        <v>2.7777777777777779E-3</v>
      </c>
      <c r="AF39" s="996">
        <f t="shared" si="16"/>
        <v>0.68263888888888868</v>
      </c>
      <c r="AG39" s="1092">
        <v>2.7777777777777779E-3</v>
      </c>
      <c r="AH39" s="996">
        <f t="shared" si="17"/>
        <v>0.68541666666666645</v>
      </c>
      <c r="AI39" s="1092">
        <v>2.0833333333333333E-3</v>
      </c>
      <c r="AJ39" s="996">
        <f t="shared" si="18"/>
        <v>0.68749999999999978</v>
      </c>
      <c r="AK39" s="996">
        <v>2.0833333333333333E-3</v>
      </c>
      <c r="AL39" s="996">
        <f t="shared" si="19"/>
        <v>0.6895833333333331</v>
      </c>
      <c r="AM39" s="996">
        <v>0</v>
      </c>
      <c r="AN39" s="996">
        <f t="shared" si="20"/>
        <v>0.6895833333333331</v>
      </c>
      <c r="AO39" s="996">
        <v>0</v>
      </c>
      <c r="AP39" s="996">
        <f t="shared" si="21"/>
        <v>0.6895833333333331</v>
      </c>
      <c r="AQ39" s="996">
        <v>0</v>
      </c>
      <c r="AR39" s="996">
        <f t="shared" si="22"/>
        <v>0.6895833333333331</v>
      </c>
      <c r="AS39" s="996">
        <v>0</v>
      </c>
      <c r="AT39" s="996">
        <f t="shared" si="23"/>
        <v>0.6895833333333331</v>
      </c>
      <c r="AU39" s="996">
        <v>0</v>
      </c>
      <c r="AV39" s="996">
        <f t="shared" si="24"/>
        <v>0.6895833333333331</v>
      </c>
      <c r="AW39" s="996">
        <v>0</v>
      </c>
      <c r="AX39" s="996">
        <f t="shared" si="25"/>
        <v>0.6895833333333331</v>
      </c>
      <c r="AY39" s="996">
        <v>0</v>
      </c>
      <c r="AZ39" s="996">
        <f t="shared" si="26"/>
        <v>0.6895833333333331</v>
      </c>
      <c r="BA39" s="996">
        <v>0</v>
      </c>
      <c r="BB39" s="996">
        <f t="shared" si="27"/>
        <v>0.6895833333333331</v>
      </c>
      <c r="BC39" s="996">
        <v>0</v>
      </c>
      <c r="BD39" s="996">
        <f t="shared" si="28"/>
        <v>0.6895833333333331</v>
      </c>
      <c r="BE39" s="996">
        <v>0</v>
      </c>
      <c r="BF39" s="996">
        <f t="shared" si="29"/>
        <v>0.6895833333333331</v>
      </c>
      <c r="BG39" s="996">
        <v>0</v>
      </c>
      <c r="BH39" s="996">
        <f t="shared" si="30"/>
        <v>0.6895833333333331</v>
      </c>
      <c r="BI39" s="996">
        <v>0</v>
      </c>
      <c r="BJ39" s="996">
        <f t="shared" si="31"/>
        <v>0.6895833333333331</v>
      </c>
      <c r="BK39" s="996">
        <v>0</v>
      </c>
      <c r="BL39" s="996">
        <f t="shared" si="32"/>
        <v>0.6895833333333331</v>
      </c>
      <c r="BM39" s="996">
        <v>0</v>
      </c>
      <c r="BN39" s="996">
        <f t="shared" si="33"/>
        <v>0.6895833333333331</v>
      </c>
      <c r="BO39" s="996">
        <v>0</v>
      </c>
      <c r="BP39" s="996">
        <f t="shared" si="34"/>
        <v>0.6895833333333331</v>
      </c>
      <c r="BQ39" s="996">
        <v>0</v>
      </c>
      <c r="BR39" s="996">
        <f t="shared" si="35"/>
        <v>0.6895833333333331</v>
      </c>
      <c r="BS39" s="996">
        <v>0</v>
      </c>
      <c r="BT39" s="996">
        <f t="shared" si="36"/>
        <v>0.6895833333333331</v>
      </c>
      <c r="BU39" s="996">
        <v>0</v>
      </c>
      <c r="BV39" s="996">
        <f t="shared" si="37"/>
        <v>0.6895833333333331</v>
      </c>
      <c r="BW39" s="1093">
        <v>1.3888888888888889E-3</v>
      </c>
      <c r="BX39" s="986">
        <f t="shared" si="38"/>
        <v>0.69097222222222199</v>
      </c>
      <c r="BY39" s="146"/>
      <c r="BZ39" s="127"/>
      <c r="CA39" s="127">
        <f t="shared" si="42"/>
        <v>4.5138888888888729E-2</v>
      </c>
      <c r="CB39" s="128">
        <f t="shared" si="0"/>
        <v>19.698461538461608</v>
      </c>
      <c r="CC39" s="129"/>
      <c r="CD39" s="134">
        <f t="shared" si="1"/>
        <v>64.999999999999773</v>
      </c>
      <c r="CE39" s="134">
        <f t="shared" si="2"/>
        <v>21.34</v>
      </c>
      <c r="CG39" s="281">
        <f t="shared" si="39"/>
        <v>4.5138888888888729E-2</v>
      </c>
      <c r="CH39" s="135">
        <f t="shared" si="3"/>
        <v>64.999999999999773</v>
      </c>
      <c r="CI39" s="282">
        <f t="shared" si="40"/>
        <v>1.0833333333333295</v>
      </c>
    </row>
    <row r="40" spans="1:87" x14ac:dyDescent="0.2">
      <c r="A40" s="1302"/>
      <c r="B40" s="1056">
        <v>17</v>
      </c>
      <c r="C40" s="1053">
        <v>3.4722222222222224E-2</v>
      </c>
      <c r="D40" s="1067">
        <f t="shared" si="41"/>
        <v>0.68055555555555547</v>
      </c>
      <c r="E40" s="126">
        <v>0</v>
      </c>
      <c r="G40" s="996">
        <v>1.3888888888888889E-3</v>
      </c>
      <c r="H40" s="996">
        <f t="shared" si="4"/>
        <v>0.68194444444444435</v>
      </c>
      <c r="I40" s="1092">
        <v>2.7777777777777779E-3</v>
      </c>
      <c r="J40" s="996">
        <f t="shared" si="5"/>
        <v>0.68472222222222212</v>
      </c>
      <c r="K40" s="1092">
        <v>2.0833333333333333E-3</v>
      </c>
      <c r="L40" s="996">
        <f t="shared" si="6"/>
        <v>0.68680555555555545</v>
      </c>
      <c r="M40" s="1092">
        <v>2.7777777777777779E-3</v>
      </c>
      <c r="N40" s="996">
        <f t="shared" si="7"/>
        <v>0.68958333333333321</v>
      </c>
      <c r="O40" s="1092">
        <v>2.7777777777777779E-3</v>
      </c>
      <c r="P40" s="996">
        <f t="shared" si="8"/>
        <v>0.69236111111111098</v>
      </c>
      <c r="Q40" s="1092">
        <v>2.7777777777777779E-3</v>
      </c>
      <c r="R40" s="996">
        <f t="shared" si="9"/>
        <v>0.69513888888888875</v>
      </c>
      <c r="S40" s="1092">
        <v>3.472222222222222E-3</v>
      </c>
      <c r="T40" s="996">
        <f t="shared" si="10"/>
        <v>0.69861111111111096</v>
      </c>
      <c r="U40" s="1092">
        <v>4.1666666666666666E-3</v>
      </c>
      <c r="V40" s="996">
        <f t="shared" si="11"/>
        <v>0.70277777777777761</v>
      </c>
      <c r="W40" s="1092">
        <v>3.472222222222222E-3</v>
      </c>
      <c r="X40" s="996">
        <f t="shared" si="12"/>
        <v>0.70624999999999982</v>
      </c>
      <c r="Y40" s="1092">
        <v>2.7777777777777779E-3</v>
      </c>
      <c r="Z40" s="996">
        <f t="shared" si="13"/>
        <v>0.70902777777777759</v>
      </c>
      <c r="AA40" s="1092">
        <v>2.7777777777777779E-3</v>
      </c>
      <c r="AB40" s="996">
        <f t="shared" si="14"/>
        <v>0.71180555555555536</v>
      </c>
      <c r="AC40" s="1092">
        <v>2.7777777777777779E-3</v>
      </c>
      <c r="AD40" s="996">
        <f t="shared" si="15"/>
        <v>0.71458333333333313</v>
      </c>
      <c r="AE40" s="1092">
        <v>2.7777777777777779E-3</v>
      </c>
      <c r="AF40" s="996">
        <f t="shared" si="16"/>
        <v>0.71736111111111089</v>
      </c>
      <c r="AG40" s="1092">
        <v>2.7777777777777779E-3</v>
      </c>
      <c r="AH40" s="996">
        <f t="shared" si="17"/>
        <v>0.72013888888888866</v>
      </c>
      <c r="AI40" s="1092">
        <v>2.0833333333333333E-3</v>
      </c>
      <c r="AJ40" s="996">
        <f t="shared" si="18"/>
        <v>0.72222222222222199</v>
      </c>
      <c r="AK40" s="996">
        <v>2.0833333333333333E-3</v>
      </c>
      <c r="AL40" s="996">
        <f t="shared" si="19"/>
        <v>0.72430555555555531</v>
      </c>
      <c r="AM40" s="996">
        <v>0</v>
      </c>
      <c r="AN40" s="996">
        <f t="shared" si="20"/>
        <v>0.72430555555555531</v>
      </c>
      <c r="AO40" s="996">
        <v>0</v>
      </c>
      <c r="AP40" s="996">
        <f t="shared" si="21"/>
        <v>0.72430555555555531</v>
      </c>
      <c r="AQ40" s="996">
        <v>0</v>
      </c>
      <c r="AR40" s="996">
        <f t="shared" si="22"/>
        <v>0.72430555555555531</v>
      </c>
      <c r="AS40" s="996">
        <v>0</v>
      </c>
      <c r="AT40" s="996">
        <f t="shared" si="23"/>
        <v>0.72430555555555531</v>
      </c>
      <c r="AU40" s="996">
        <v>0</v>
      </c>
      <c r="AV40" s="996">
        <f t="shared" si="24"/>
        <v>0.72430555555555531</v>
      </c>
      <c r="AW40" s="996">
        <v>0</v>
      </c>
      <c r="AX40" s="996">
        <f t="shared" si="25"/>
        <v>0.72430555555555531</v>
      </c>
      <c r="AY40" s="996">
        <v>0</v>
      </c>
      <c r="AZ40" s="996">
        <f t="shared" si="26"/>
        <v>0.72430555555555531</v>
      </c>
      <c r="BA40" s="996">
        <v>0</v>
      </c>
      <c r="BB40" s="996">
        <f t="shared" si="27"/>
        <v>0.72430555555555531</v>
      </c>
      <c r="BC40" s="996">
        <v>0</v>
      </c>
      <c r="BD40" s="996">
        <f t="shared" si="28"/>
        <v>0.72430555555555531</v>
      </c>
      <c r="BE40" s="996">
        <v>0</v>
      </c>
      <c r="BF40" s="996">
        <f t="shared" si="29"/>
        <v>0.72430555555555531</v>
      </c>
      <c r="BG40" s="996">
        <v>0</v>
      </c>
      <c r="BH40" s="996">
        <f t="shared" si="30"/>
        <v>0.72430555555555531</v>
      </c>
      <c r="BI40" s="996">
        <v>0</v>
      </c>
      <c r="BJ40" s="996">
        <f t="shared" si="31"/>
        <v>0.72430555555555531</v>
      </c>
      <c r="BK40" s="996">
        <v>0</v>
      </c>
      <c r="BL40" s="996">
        <f t="shared" si="32"/>
        <v>0.72430555555555531</v>
      </c>
      <c r="BM40" s="996">
        <v>0</v>
      </c>
      <c r="BN40" s="996">
        <f t="shared" si="33"/>
        <v>0.72430555555555531</v>
      </c>
      <c r="BO40" s="996">
        <v>0</v>
      </c>
      <c r="BP40" s="996">
        <f t="shared" si="34"/>
        <v>0.72430555555555531</v>
      </c>
      <c r="BQ40" s="996">
        <v>0</v>
      </c>
      <c r="BR40" s="996">
        <f t="shared" si="35"/>
        <v>0.72430555555555531</v>
      </c>
      <c r="BS40" s="996">
        <v>0</v>
      </c>
      <c r="BT40" s="996">
        <f t="shared" si="36"/>
        <v>0.72430555555555531</v>
      </c>
      <c r="BU40" s="996">
        <v>0</v>
      </c>
      <c r="BV40" s="996">
        <f t="shared" si="37"/>
        <v>0.72430555555555531</v>
      </c>
      <c r="BW40" s="1093">
        <v>1.3888888888888889E-3</v>
      </c>
      <c r="BX40" s="986">
        <f t="shared" si="38"/>
        <v>0.7256944444444442</v>
      </c>
      <c r="BY40" s="146"/>
      <c r="BZ40" s="127"/>
      <c r="CA40" s="127">
        <f t="shared" si="42"/>
        <v>4.5138888888888729E-2</v>
      </c>
      <c r="CB40" s="128">
        <f t="shared" si="0"/>
        <v>19.698461538461608</v>
      </c>
      <c r="CC40" s="129"/>
      <c r="CD40" s="134">
        <f t="shared" si="1"/>
        <v>64.999999999999773</v>
      </c>
      <c r="CE40" s="134">
        <f t="shared" si="2"/>
        <v>21.34</v>
      </c>
      <c r="CG40" s="281">
        <f t="shared" si="39"/>
        <v>4.5138888888888729E-2</v>
      </c>
      <c r="CH40" s="135">
        <f t="shared" si="3"/>
        <v>64.999999999999773</v>
      </c>
      <c r="CI40" s="282">
        <f t="shared" si="40"/>
        <v>1.0833333333333295</v>
      </c>
    </row>
    <row r="41" spans="1:87" x14ac:dyDescent="0.2">
      <c r="A41" s="1302"/>
      <c r="B41" s="1056">
        <v>18</v>
      </c>
      <c r="C41" s="1053">
        <v>2.7777777777777776E-2</v>
      </c>
      <c r="D41" s="1067">
        <f t="shared" si="41"/>
        <v>0.70833333333333326</v>
      </c>
      <c r="E41" s="126">
        <v>0</v>
      </c>
      <c r="G41" s="996">
        <v>1.3888888888888889E-3</v>
      </c>
      <c r="H41" s="996">
        <f t="shared" si="4"/>
        <v>0.70972222222222214</v>
      </c>
      <c r="I41" s="1092">
        <v>2.7777777777777779E-3</v>
      </c>
      <c r="J41" s="996">
        <f t="shared" si="5"/>
        <v>0.71249999999999991</v>
      </c>
      <c r="K41" s="1092">
        <v>2.0833333333333333E-3</v>
      </c>
      <c r="L41" s="996">
        <f t="shared" si="6"/>
        <v>0.71458333333333324</v>
      </c>
      <c r="M41" s="1092">
        <v>2.7777777777777779E-3</v>
      </c>
      <c r="N41" s="996">
        <f t="shared" si="7"/>
        <v>0.71736111111111101</v>
      </c>
      <c r="O41" s="1092">
        <v>2.7777777777777779E-3</v>
      </c>
      <c r="P41" s="996">
        <f t="shared" si="8"/>
        <v>0.72013888888888877</v>
      </c>
      <c r="Q41" s="1092">
        <v>2.7777777777777779E-3</v>
      </c>
      <c r="R41" s="996">
        <f t="shared" si="9"/>
        <v>0.72291666666666654</v>
      </c>
      <c r="S41" s="1092">
        <v>3.472222222222222E-3</v>
      </c>
      <c r="T41" s="996">
        <f t="shared" si="10"/>
        <v>0.72638888888888875</v>
      </c>
      <c r="U41" s="1092">
        <v>4.8611111111111112E-3</v>
      </c>
      <c r="V41" s="996">
        <f t="shared" si="11"/>
        <v>0.73124999999999984</v>
      </c>
      <c r="W41" s="1092">
        <v>3.472222222222222E-3</v>
      </c>
      <c r="X41" s="996">
        <f t="shared" si="12"/>
        <v>0.73472222222222205</v>
      </c>
      <c r="Y41" s="1092">
        <v>2.7777777777777779E-3</v>
      </c>
      <c r="Z41" s="996">
        <f t="shared" si="13"/>
        <v>0.73749999999999982</v>
      </c>
      <c r="AA41" s="1092">
        <v>3.472222222222222E-3</v>
      </c>
      <c r="AB41" s="996">
        <f t="shared" si="14"/>
        <v>0.74097222222222203</v>
      </c>
      <c r="AC41" s="1092">
        <v>3.472222222222222E-3</v>
      </c>
      <c r="AD41" s="996">
        <f t="shared" si="15"/>
        <v>0.74444444444444424</v>
      </c>
      <c r="AE41" s="1092">
        <v>2.7777777777777779E-3</v>
      </c>
      <c r="AF41" s="996">
        <f t="shared" si="16"/>
        <v>0.74722222222222201</v>
      </c>
      <c r="AG41" s="1092">
        <v>3.472222222222222E-3</v>
      </c>
      <c r="AH41" s="996">
        <f t="shared" si="17"/>
        <v>0.75069444444444422</v>
      </c>
      <c r="AI41" s="1092">
        <v>2.0833333333333333E-3</v>
      </c>
      <c r="AJ41" s="996">
        <f t="shared" si="18"/>
        <v>0.75277777777777755</v>
      </c>
      <c r="AK41" s="996">
        <v>2.0833333333333333E-3</v>
      </c>
      <c r="AL41" s="996">
        <f t="shared" si="19"/>
        <v>0.75486111111111087</v>
      </c>
      <c r="AM41" s="996">
        <v>0</v>
      </c>
      <c r="AN41" s="996">
        <f t="shared" si="20"/>
        <v>0.75486111111111087</v>
      </c>
      <c r="AO41" s="996">
        <v>0</v>
      </c>
      <c r="AP41" s="996">
        <f t="shared" si="21"/>
        <v>0.75486111111111087</v>
      </c>
      <c r="AQ41" s="996">
        <v>0</v>
      </c>
      <c r="AR41" s="996">
        <f t="shared" si="22"/>
        <v>0.75486111111111087</v>
      </c>
      <c r="AS41" s="996">
        <v>0</v>
      </c>
      <c r="AT41" s="996">
        <f t="shared" si="23"/>
        <v>0.75486111111111087</v>
      </c>
      <c r="AU41" s="996">
        <v>0</v>
      </c>
      <c r="AV41" s="996">
        <f t="shared" si="24"/>
        <v>0.75486111111111087</v>
      </c>
      <c r="AW41" s="996">
        <v>0</v>
      </c>
      <c r="AX41" s="996">
        <f t="shared" si="25"/>
        <v>0.75486111111111087</v>
      </c>
      <c r="AY41" s="996">
        <v>0</v>
      </c>
      <c r="AZ41" s="996">
        <f t="shared" si="26"/>
        <v>0.75486111111111087</v>
      </c>
      <c r="BA41" s="996">
        <v>0</v>
      </c>
      <c r="BB41" s="996">
        <f t="shared" si="27"/>
        <v>0.75486111111111087</v>
      </c>
      <c r="BC41" s="996">
        <v>0</v>
      </c>
      <c r="BD41" s="996">
        <f t="shared" si="28"/>
        <v>0.75486111111111087</v>
      </c>
      <c r="BE41" s="996">
        <v>0</v>
      </c>
      <c r="BF41" s="996">
        <f t="shared" si="29"/>
        <v>0.75486111111111087</v>
      </c>
      <c r="BG41" s="996">
        <v>0</v>
      </c>
      <c r="BH41" s="996">
        <f t="shared" si="30"/>
        <v>0.75486111111111087</v>
      </c>
      <c r="BI41" s="996">
        <v>0</v>
      </c>
      <c r="BJ41" s="996">
        <f t="shared" si="31"/>
        <v>0.75486111111111087</v>
      </c>
      <c r="BK41" s="996">
        <v>0</v>
      </c>
      <c r="BL41" s="996">
        <f t="shared" si="32"/>
        <v>0.75486111111111087</v>
      </c>
      <c r="BM41" s="996">
        <v>0</v>
      </c>
      <c r="BN41" s="996">
        <f t="shared" si="33"/>
        <v>0.75486111111111087</v>
      </c>
      <c r="BO41" s="996">
        <v>0</v>
      </c>
      <c r="BP41" s="996">
        <f t="shared" si="34"/>
        <v>0.75486111111111087</v>
      </c>
      <c r="BQ41" s="996">
        <v>0</v>
      </c>
      <c r="BR41" s="996">
        <f t="shared" si="35"/>
        <v>0.75486111111111087</v>
      </c>
      <c r="BS41" s="996">
        <v>0</v>
      </c>
      <c r="BT41" s="996">
        <f t="shared" si="36"/>
        <v>0.75486111111111087</v>
      </c>
      <c r="BU41" s="996">
        <v>0</v>
      </c>
      <c r="BV41" s="996">
        <f t="shared" si="37"/>
        <v>0.75486111111111087</v>
      </c>
      <c r="BW41" s="1093">
        <v>1.3888888888888889E-3</v>
      </c>
      <c r="BX41" s="986">
        <f t="shared" si="38"/>
        <v>0.75624999999999976</v>
      </c>
      <c r="BY41" s="146"/>
      <c r="BZ41" s="127"/>
      <c r="CA41" s="127">
        <f t="shared" si="42"/>
        <v>4.7916666666666496E-2</v>
      </c>
      <c r="CB41" s="128">
        <f t="shared" si="0"/>
        <v>18.556521739130499</v>
      </c>
      <c r="CC41" s="129"/>
      <c r="CD41" s="134">
        <f t="shared" si="1"/>
        <v>68.999999999999758</v>
      </c>
      <c r="CE41" s="134">
        <f t="shared" si="2"/>
        <v>21.34</v>
      </c>
      <c r="CG41" s="281">
        <f t="shared" si="39"/>
        <v>4.7916666666666496E-2</v>
      </c>
      <c r="CH41" s="135">
        <f t="shared" si="3"/>
        <v>68.999999999999758</v>
      </c>
      <c r="CI41" s="282">
        <f t="shared" si="40"/>
        <v>1.1499999999999959</v>
      </c>
    </row>
    <row r="42" spans="1:87" x14ac:dyDescent="0.2">
      <c r="A42" s="1302"/>
      <c r="B42" s="1052">
        <v>19</v>
      </c>
      <c r="C42" s="1053">
        <v>2.0833333333333332E-2</v>
      </c>
      <c r="D42" s="1067">
        <f t="shared" si="41"/>
        <v>0.72916666666666663</v>
      </c>
      <c r="E42" s="126">
        <v>0</v>
      </c>
      <c r="G42" s="996">
        <v>1.3888888888888889E-3</v>
      </c>
      <c r="H42" s="996">
        <f t="shared" si="4"/>
        <v>0.73055555555555551</v>
      </c>
      <c r="I42" s="1092">
        <v>2.7777777777777779E-3</v>
      </c>
      <c r="J42" s="996">
        <f t="shared" si="5"/>
        <v>0.73333333333333328</v>
      </c>
      <c r="K42" s="1092">
        <v>2.0833333333333333E-3</v>
      </c>
      <c r="L42" s="996">
        <f t="shared" si="6"/>
        <v>0.73541666666666661</v>
      </c>
      <c r="M42" s="1092">
        <v>2.7777777777777779E-3</v>
      </c>
      <c r="N42" s="996">
        <f t="shared" si="7"/>
        <v>0.73819444444444438</v>
      </c>
      <c r="O42" s="1092">
        <v>2.7777777777777779E-3</v>
      </c>
      <c r="P42" s="996">
        <f t="shared" si="8"/>
        <v>0.74097222222222214</v>
      </c>
      <c r="Q42" s="1092">
        <v>2.7777777777777779E-3</v>
      </c>
      <c r="R42" s="996">
        <f t="shared" si="9"/>
        <v>0.74374999999999991</v>
      </c>
      <c r="S42" s="1092">
        <v>3.472222222222222E-3</v>
      </c>
      <c r="T42" s="996">
        <f t="shared" si="10"/>
        <v>0.74722222222222212</v>
      </c>
      <c r="U42" s="1092">
        <v>4.8611111111111112E-3</v>
      </c>
      <c r="V42" s="996">
        <f t="shared" si="11"/>
        <v>0.75208333333333321</v>
      </c>
      <c r="W42" s="1092">
        <v>3.472222222222222E-3</v>
      </c>
      <c r="X42" s="996">
        <f t="shared" si="12"/>
        <v>0.75555555555555542</v>
      </c>
      <c r="Y42" s="1092">
        <v>2.7777777777777779E-3</v>
      </c>
      <c r="Z42" s="996">
        <f t="shared" si="13"/>
        <v>0.75833333333333319</v>
      </c>
      <c r="AA42" s="1092">
        <v>3.472222222222222E-3</v>
      </c>
      <c r="AB42" s="996">
        <f t="shared" si="14"/>
        <v>0.7618055555555554</v>
      </c>
      <c r="AC42" s="1092">
        <v>3.472222222222222E-3</v>
      </c>
      <c r="AD42" s="996">
        <f t="shared" si="15"/>
        <v>0.76527777777777761</v>
      </c>
      <c r="AE42" s="1092">
        <v>2.7777777777777779E-3</v>
      </c>
      <c r="AF42" s="996">
        <f t="shared" si="16"/>
        <v>0.76805555555555538</v>
      </c>
      <c r="AG42" s="1092">
        <v>3.472222222222222E-3</v>
      </c>
      <c r="AH42" s="996">
        <f t="shared" si="17"/>
        <v>0.77152777777777759</v>
      </c>
      <c r="AI42" s="1092">
        <v>2.0833333333333333E-3</v>
      </c>
      <c r="AJ42" s="996">
        <f t="shared" si="18"/>
        <v>0.77361111111111092</v>
      </c>
      <c r="AK42" s="996">
        <v>2.0833333333333333E-3</v>
      </c>
      <c r="AL42" s="996">
        <f t="shared" si="19"/>
        <v>0.77569444444444424</v>
      </c>
      <c r="AM42" s="996">
        <v>0</v>
      </c>
      <c r="AN42" s="996">
        <f t="shared" si="20"/>
        <v>0.77569444444444424</v>
      </c>
      <c r="AO42" s="996">
        <v>0</v>
      </c>
      <c r="AP42" s="996">
        <f t="shared" si="21"/>
        <v>0.77569444444444424</v>
      </c>
      <c r="AQ42" s="996">
        <v>0</v>
      </c>
      <c r="AR42" s="996">
        <f t="shared" si="22"/>
        <v>0.77569444444444424</v>
      </c>
      <c r="AS42" s="996">
        <v>0</v>
      </c>
      <c r="AT42" s="996">
        <f t="shared" si="23"/>
        <v>0.77569444444444424</v>
      </c>
      <c r="AU42" s="996">
        <v>0</v>
      </c>
      <c r="AV42" s="996">
        <f t="shared" si="24"/>
        <v>0.77569444444444424</v>
      </c>
      <c r="AW42" s="996">
        <v>0</v>
      </c>
      <c r="AX42" s="996">
        <f t="shared" si="25"/>
        <v>0.77569444444444424</v>
      </c>
      <c r="AY42" s="996">
        <v>0</v>
      </c>
      <c r="AZ42" s="996">
        <f t="shared" si="26"/>
        <v>0.77569444444444424</v>
      </c>
      <c r="BA42" s="996">
        <v>0</v>
      </c>
      <c r="BB42" s="996">
        <f t="shared" si="27"/>
        <v>0.77569444444444424</v>
      </c>
      <c r="BC42" s="996">
        <v>0</v>
      </c>
      <c r="BD42" s="996">
        <f t="shared" si="28"/>
        <v>0.77569444444444424</v>
      </c>
      <c r="BE42" s="996">
        <v>0</v>
      </c>
      <c r="BF42" s="996">
        <f t="shared" si="29"/>
        <v>0.77569444444444424</v>
      </c>
      <c r="BG42" s="996">
        <v>0</v>
      </c>
      <c r="BH42" s="996">
        <f t="shared" si="30"/>
        <v>0.77569444444444424</v>
      </c>
      <c r="BI42" s="996">
        <v>0</v>
      </c>
      <c r="BJ42" s="996">
        <f t="shared" si="31"/>
        <v>0.77569444444444424</v>
      </c>
      <c r="BK42" s="996">
        <v>0</v>
      </c>
      <c r="BL42" s="996">
        <f t="shared" si="32"/>
        <v>0.77569444444444424</v>
      </c>
      <c r="BM42" s="996">
        <v>0</v>
      </c>
      <c r="BN42" s="996">
        <f t="shared" si="33"/>
        <v>0.77569444444444424</v>
      </c>
      <c r="BO42" s="996">
        <v>0</v>
      </c>
      <c r="BP42" s="996">
        <f t="shared" si="34"/>
        <v>0.77569444444444424</v>
      </c>
      <c r="BQ42" s="996">
        <v>0</v>
      </c>
      <c r="BR42" s="996">
        <f t="shared" si="35"/>
        <v>0.77569444444444424</v>
      </c>
      <c r="BS42" s="996">
        <v>0</v>
      </c>
      <c r="BT42" s="996">
        <f t="shared" si="36"/>
        <v>0.77569444444444424</v>
      </c>
      <c r="BU42" s="996">
        <v>0</v>
      </c>
      <c r="BV42" s="996">
        <f t="shared" si="37"/>
        <v>0.77569444444444424</v>
      </c>
      <c r="BW42" s="1093">
        <v>1.3888888888888889E-3</v>
      </c>
      <c r="BX42" s="986">
        <f t="shared" si="38"/>
        <v>0.77708333333333313</v>
      </c>
      <c r="BY42" s="146"/>
      <c r="BZ42" s="127"/>
      <c r="CA42" s="127">
        <f t="shared" si="42"/>
        <v>4.7916666666666496E-2</v>
      </c>
      <c r="CB42" s="128">
        <f t="shared" si="0"/>
        <v>18.556521739130499</v>
      </c>
      <c r="CC42" s="129"/>
      <c r="CD42" s="134">
        <f t="shared" si="1"/>
        <v>68.999999999999758</v>
      </c>
      <c r="CE42" s="134">
        <f t="shared" si="2"/>
        <v>21.34</v>
      </c>
      <c r="CG42" s="281">
        <f t="shared" si="39"/>
        <v>4.7916666666666496E-2</v>
      </c>
      <c r="CH42" s="135">
        <f t="shared" si="3"/>
        <v>68.999999999999758</v>
      </c>
      <c r="CI42" s="282">
        <f t="shared" si="40"/>
        <v>1.1499999999999959</v>
      </c>
    </row>
    <row r="43" spans="1:87" x14ac:dyDescent="0.2">
      <c r="A43" s="1302"/>
      <c r="B43" s="1056">
        <v>20</v>
      </c>
      <c r="C43" s="1053">
        <v>2.0833333333333332E-2</v>
      </c>
      <c r="D43" s="1067">
        <f t="shared" si="41"/>
        <v>0.75</v>
      </c>
      <c r="E43" s="126">
        <v>0</v>
      </c>
      <c r="G43" s="996">
        <v>1.3888888888888889E-3</v>
      </c>
      <c r="H43" s="996">
        <f t="shared" si="4"/>
        <v>0.75138888888888888</v>
      </c>
      <c r="I43" s="1092">
        <v>2.7777777777777779E-3</v>
      </c>
      <c r="J43" s="996">
        <f t="shared" si="5"/>
        <v>0.75416666666666665</v>
      </c>
      <c r="K43" s="1092">
        <v>2.0833333333333333E-3</v>
      </c>
      <c r="L43" s="996">
        <f t="shared" si="6"/>
        <v>0.75624999999999998</v>
      </c>
      <c r="M43" s="1092">
        <v>2.7777777777777779E-3</v>
      </c>
      <c r="N43" s="996">
        <f t="shared" si="7"/>
        <v>0.75902777777777775</v>
      </c>
      <c r="O43" s="1092">
        <v>2.7777777777777779E-3</v>
      </c>
      <c r="P43" s="996">
        <f t="shared" si="8"/>
        <v>0.76180555555555551</v>
      </c>
      <c r="Q43" s="1092">
        <v>2.7777777777777779E-3</v>
      </c>
      <c r="R43" s="996">
        <f t="shared" si="9"/>
        <v>0.76458333333333328</v>
      </c>
      <c r="S43" s="1092">
        <v>3.472222222222222E-3</v>
      </c>
      <c r="T43" s="996">
        <f t="shared" si="10"/>
        <v>0.76805555555555549</v>
      </c>
      <c r="U43" s="1092">
        <v>4.8611111111111112E-3</v>
      </c>
      <c r="V43" s="996">
        <f t="shared" si="11"/>
        <v>0.77291666666666659</v>
      </c>
      <c r="W43" s="1092">
        <v>3.472222222222222E-3</v>
      </c>
      <c r="X43" s="996">
        <f t="shared" si="12"/>
        <v>0.7763888888888888</v>
      </c>
      <c r="Y43" s="1092">
        <v>2.7777777777777779E-3</v>
      </c>
      <c r="Z43" s="996">
        <f t="shared" si="13"/>
        <v>0.77916666666666656</v>
      </c>
      <c r="AA43" s="1092">
        <v>3.472222222222222E-3</v>
      </c>
      <c r="AB43" s="996">
        <f t="shared" si="14"/>
        <v>0.78263888888888877</v>
      </c>
      <c r="AC43" s="1092">
        <v>3.472222222222222E-3</v>
      </c>
      <c r="AD43" s="996">
        <f t="shared" si="15"/>
        <v>0.78611111111111098</v>
      </c>
      <c r="AE43" s="1092">
        <v>2.7777777777777779E-3</v>
      </c>
      <c r="AF43" s="996">
        <f t="shared" si="16"/>
        <v>0.78888888888888875</v>
      </c>
      <c r="AG43" s="1092">
        <v>3.472222222222222E-3</v>
      </c>
      <c r="AH43" s="996">
        <f t="shared" si="17"/>
        <v>0.79236111111111096</v>
      </c>
      <c r="AI43" s="1092">
        <v>2.0833333333333333E-3</v>
      </c>
      <c r="AJ43" s="996">
        <f t="shared" si="18"/>
        <v>0.79444444444444429</v>
      </c>
      <c r="AK43" s="996">
        <v>2.0833333333333333E-3</v>
      </c>
      <c r="AL43" s="996">
        <f t="shared" si="19"/>
        <v>0.79652777777777761</v>
      </c>
      <c r="AM43" s="996">
        <v>0</v>
      </c>
      <c r="AN43" s="996">
        <f t="shared" si="20"/>
        <v>0.79652777777777761</v>
      </c>
      <c r="AO43" s="996">
        <v>0</v>
      </c>
      <c r="AP43" s="996">
        <f t="shared" si="21"/>
        <v>0.79652777777777761</v>
      </c>
      <c r="AQ43" s="996">
        <v>0</v>
      </c>
      <c r="AR43" s="996">
        <f t="shared" si="22"/>
        <v>0.79652777777777761</v>
      </c>
      <c r="AS43" s="996">
        <v>0</v>
      </c>
      <c r="AT43" s="996">
        <f t="shared" si="23"/>
        <v>0.79652777777777761</v>
      </c>
      <c r="AU43" s="996">
        <v>0</v>
      </c>
      <c r="AV43" s="996">
        <f t="shared" si="24"/>
        <v>0.79652777777777761</v>
      </c>
      <c r="AW43" s="996">
        <v>0</v>
      </c>
      <c r="AX43" s="996">
        <f t="shared" si="25"/>
        <v>0.79652777777777761</v>
      </c>
      <c r="AY43" s="996">
        <v>0</v>
      </c>
      <c r="AZ43" s="996">
        <f t="shared" si="26"/>
        <v>0.79652777777777761</v>
      </c>
      <c r="BA43" s="996">
        <v>0</v>
      </c>
      <c r="BB43" s="996">
        <f t="shared" si="27"/>
        <v>0.79652777777777761</v>
      </c>
      <c r="BC43" s="996">
        <v>0</v>
      </c>
      <c r="BD43" s="996">
        <f t="shared" si="28"/>
        <v>0.79652777777777761</v>
      </c>
      <c r="BE43" s="996">
        <v>0</v>
      </c>
      <c r="BF43" s="996">
        <f t="shared" si="29"/>
        <v>0.79652777777777761</v>
      </c>
      <c r="BG43" s="996">
        <v>0</v>
      </c>
      <c r="BH43" s="996">
        <f t="shared" si="30"/>
        <v>0.79652777777777761</v>
      </c>
      <c r="BI43" s="996">
        <v>0</v>
      </c>
      <c r="BJ43" s="996">
        <f t="shared" si="31"/>
        <v>0.79652777777777761</v>
      </c>
      <c r="BK43" s="996">
        <v>0</v>
      </c>
      <c r="BL43" s="996">
        <f t="shared" si="32"/>
        <v>0.79652777777777761</v>
      </c>
      <c r="BM43" s="996">
        <v>0</v>
      </c>
      <c r="BN43" s="996">
        <f t="shared" si="33"/>
        <v>0.79652777777777761</v>
      </c>
      <c r="BO43" s="996">
        <v>0</v>
      </c>
      <c r="BP43" s="996">
        <f t="shared" si="34"/>
        <v>0.79652777777777761</v>
      </c>
      <c r="BQ43" s="996">
        <v>0</v>
      </c>
      <c r="BR43" s="996">
        <f t="shared" si="35"/>
        <v>0.79652777777777761</v>
      </c>
      <c r="BS43" s="996">
        <v>0</v>
      </c>
      <c r="BT43" s="996">
        <f t="shared" si="36"/>
        <v>0.79652777777777761</v>
      </c>
      <c r="BU43" s="996">
        <v>0</v>
      </c>
      <c r="BV43" s="996">
        <f t="shared" si="37"/>
        <v>0.79652777777777761</v>
      </c>
      <c r="BW43" s="1093">
        <v>1.3888888888888889E-3</v>
      </c>
      <c r="BX43" s="986">
        <f t="shared" si="38"/>
        <v>0.7979166666666665</v>
      </c>
      <c r="BY43" s="146"/>
      <c r="BZ43" s="127"/>
      <c r="CA43" s="127">
        <f t="shared" si="42"/>
        <v>4.7916666666666496E-2</v>
      </c>
      <c r="CB43" s="128">
        <f t="shared" si="0"/>
        <v>18.556521739130499</v>
      </c>
      <c r="CC43" s="129"/>
      <c r="CD43" s="134">
        <f t="shared" si="1"/>
        <v>68.999999999999758</v>
      </c>
      <c r="CE43" s="134">
        <f t="shared" si="2"/>
        <v>21.34</v>
      </c>
      <c r="CG43" s="281">
        <f t="shared" si="39"/>
        <v>4.7916666666666496E-2</v>
      </c>
      <c r="CH43" s="135">
        <f t="shared" si="3"/>
        <v>68.999999999999758</v>
      </c>
      <c r="CI43" s="282">
        <f t="shared" si="40"/>
        <v>1.1499999999999959</v>
      </c>
    </row>
    <row r="44" spans="1:87" x14ac:dyDescent="0.2">
      <c r="A44" s="1302"/>
      <c r="B44" s="1056">
        <v>21</v>
      </c>
      <c r="C44" s="1053">
        <v>2.0833333333333332E-2</v>
      </c>
      <c r="D44" s="1067">
        <f t="shared" si="41"/>
        <v>0.77083333333333337</v>
      </c>
      <c r="E44" s="126">
        <v>0</v>
      </c>
      <c r="G44" s="996">
        <v>1.3888888888888889E-3</v>
      </c>
      <c r="H44" s="996">
        <f t="shared" si="4"/>
        <v>0.77222222222222225</v>
      </c>
      <c r="I44" s="1092">
        <v>2.7777777777777779E-3</v>
      </c>
      <c r="J44" s="996">
        <f t="shared" si="5"/>
        <v>0.77500000000000002</v>
      </c>
      <c r="K44" s="1092">
        <v>2.0833333333333333E-3</v>
      </c>
      <c r="L44" s="996">
        <f t="shared" si="6"/>
        <v>0.77708333333333335</v>
      </c>
      <c r="M44" s="1092">
        <v>2.7777777777777779E-3</v>
      </c>
      <c r="N44" s="996">
        <f t="shared" si="7"/>
        <v>0.77986111111111112</v>
      </c>
      <c r="O44" s="1092">
        <v>2.7777777777777779E-3</v>
      </c>
      <c r="P44" s="996">
        <f t="shared" si="8"/>
        <v>0.78263888888888888</v>
      </c>
      <c r="Q44" s="1092">
        <v>2.7777777777777779E-3</v>
      </c>
      <c r="R44" s="996">
        <f t="shared" si="9"/>
        <v>0.78541666666666665</v>
      </c>
      <c r="S44" s="1092">
        <v>3.472222222222222E-3</v>
      </c>
      <c r="T44" s="996">
        <f t="shared" si="10"/>
        <v>0.78888888888888886</v>
      </c>
      <c r="U44" s="1092">
        <v>4.8611111111111112E-3</v>
      </c>
      <c r="V44" s="996">
        <f t="shared" si="11"/>
        <v>0.79374999999999996</v>
      </c>
      <c r="W44" s="1092">
        <v>3.472222222222222E-3</v>
      </c>
      <c r="X44" s="996">
        <f t="shared" si="12"/>
        <v>0.79722222222222217</v>
      </c>
      <c r="Y44" s="1092">
        <v>2.7777777777777779E-3</v>
      </c>
      <c r="Z44" s="996">
        <f t="shared" si="13"/>
        <v>0.79999999999999993</v>
      </c>
      <c r="AA44" s="1092">
        <v>3.472222222222222E-3</v>
      </c>
      <c r="AB44" s="996">
        <f t="shared" si="14"/>
        <v>0.80347222222222214</v>
      </c>
      <c r="AC44" s="1092">
        <v>3.472222222222222E-3</v>
      </c>
      <c r="AD44" s="996">
        <f t="shared" si="15"/>
        <v>0.80694444444444435</v>
      </c>
      <c r="AE44" s="1092">
        <v>2.7777777777777779E-3</v>
      </c>
      <c r="AF44" s="996">
        <f t="shared" si="16"/>
        <v>0.80972222222222212</v>
      </c>
      <c r="AG44" s="1092">
        <v>3.472222222222222E-3</v>
      </c>
      <c r="AH44" s="996">
        <f t="shared" si="17"/>
        <v>0.81319444444444433</v>
      </c>
      <c r="AI44" s="1092">
        <v>2.0833333333333333E-3</v>
      </c>
      <c r="AJ44" s="996">
        <f t="shared" si="18"/>
        <v>0.81527777777777766</v>
      </c>
      <c r="AK44" s="996">
        <v>2.0833333333333333E-3</v>
      </c>
      <c r="AL44" s="996">
        <f t="shared" si="19"/>
        <v>0.81736111111111098</v>
      </c>
      <c r="AM44" s="996">
        <v>0</v>
      </c>
      <c r="AN44" s="996">
        <f t="shared" si="20"/>
        <v>0.81736111111111098</v>
      </c>
      <c r="AO44" s="996">
        <v>0</v>
      </c>
      <c r="AP44" s="996">
        <f t="shared" si="21"/>
        <v>0.81736111111111098</v>
      </c>
      <c r="AQ44" s="996">
        <v>0</v>
      </c>
      <c r="AR44" s="996">
        <f t="shared" si="22"/>
        <v>0.81736111111111098</v>
      </c>
      <c r="AS44" s="996">
        <v>0</v>
      </c>
      <c r="AT44" s="996">
        <f t="shared" si="23"/>
        <v>0.81736111111111098</v>
      </c>
      <c r="AU44" s="996">
        <v>0</v>
      </c>
      <c r="AV44" s="996">
        <f t="shared" si="24"/>
        <v>0.81736111111111098</v>
      </c>
      <c r="AW44" s="996">
        <v>0</v>
      </c>
      <c r="AX44" s="996">
        <f t="shared" si="25"/>
        <v>0.81736111111111098</v>
      </c>
      <c r="AY44" s="996">
        <v>0</v>
      </c>
      <c r="AZ44" s="996">
        <f t="shared" si="26"/>
        <v>0.81736111111111098</v>
      </c>
      <c r="BA44" s="996">
        <v>0</v>
      </c>
      <c r="BB44" s="996">
        <f t="shared" si="27"/>
        <v>0.81736111111111098</v>
      </c>
      <c r="BC44" s="996">
        <v>0</v>
      </c>
      <c r="BD44" s="996">
        <f t="shared" si="28"/>
        <v>0.81736111111111098</v>
      </c>
      <c r="BE44" s="996">
        <v>0</v>
      </c>
      <c r="BF44" s="996">
        <f t="shared" si="29"/>
        <v>0.81736111111111098</v>
      </c>
      <c r="BG44" s="996">
        <v>0</v>
      </c>
      <c r="BH44" s="996">
        <f t="shared" si="30"/>
        <v>0.81736111111111098</v>
      </c>
      <c r="BI44" s="996">
        <v>0</v>
      </c>
      <c r="BJ44" s="996">
        <f t="shared" si="31"/>
        <v>0.81736111111111098</v>
      </c>
      <c r="BK44" s="996">
        <v>0</v>
      </c>
      <c r="BL44" s="996">
        <f t="shared" si="32"/>
        <v>0.81736111111111098</v>
      </c>
      <c r="BM44" s="996">
        <v>0</v>
      </c>
      <c r="BN44" s="996">
        <f t="shared" si="33"/>
        <v>0.81736111111111098</v>
      </c>
      <c r="BO44" s="996">
        <v>0</v>
      </c>
      <c r="BP44" s="996">
        <f t="shared" si="34"/>
        <v>0.81736111111111098</v>
      </c>
      <c r="BQ44" s="996">
        <v>0</v>
      </c>
      <c r="BR44" s="996">
        <f t="shared" si="35"/>
        <v>0.81736111111111098</v>
      </c>
      <c r="BS44" s="996">
        <v>0</v>
      </c>
      <c r="BT44" s="996">
        <f t="shared" si="36"/>
        <v>0.81736111111111098</v>
      </c>
      <c r="BU44" s="996">
        <v>0</v>
      </c>
      <c r="BV44" s="996">
        <f t="shared" si="37"/>
        <v>0.81736111111111098</v>
      </c>
      <c r="BW44" s="1093">
        <v>1.3888888888888889E-3</v>
      </c>
      <c r="BX44" s="986">
        <f t="shared" si="38"/>
        <v>0.81874999999999987</v>
      </c>
      <c r="BY44" s="146"/>
      <c r="BZ44" s="127"/>
      <c r="CA44" s="127">
        <f t="shared" si="42"/>
        <v>4.7916666666666496E-2</v>
      </c>
      <c r="CB44" s="128">
        <f t="shared" si="0"/>
        <v>18.556521739130499</v>
      </c>
      <c r="CC44" s="129"/>
      <c r="CD44" s="134">
        <f t="shared" si="1"/>
        <v>68.999999999999758</v>
      </c>
      <c r="CE44" s="134">
        <f t="shared" si="2"/>
        <v>21.34</v>
      </c>
      <c r="CG44" s="281">
        <f t="shared" si="39"/>
        <v>4.7916666666666496E-2</v>
      </c>
      <c r="CH44" s="135">
        <f t="shared" si="3"/>
        <v>68.999999999999758</v>
      </c>
      <c r="CI44" s="282">
        <f t="shared" si="40"/>
        <v>1.1499999999999959</v>
      </c>
    </row>
    <row r="45" spans="1:87" x14ac:dyDescent="0.2">
      <c r="A45" s="1302"/>
      <c r="B45" s="1052">
        <v>22</v>
      </c>
      <c r="C45" s="1053">
        <v>4.1666666666666664E-2</v>
      </c>
      <c r="D45" s="1067">
        <f t="shared" si="41"/>
        <v>0.8125</v>
      </c>
      <c r="E45" s="126">
        <v>0</v>
      </c>
      <c r="G45" s="996">
        <v>1.3888888888888889E-3</v>
      </c>
      <c r="H45" s="996">
        <f t="shared" si="4"/>
        <v>0.81388888888888888</v>
      </c>
      <c r="I45" s="1092">
        <v>2.7777777777777779E-3</v>
      </c>
      <c r="J45" s="996">
        <f t="shared" si="5"/>
        <v>0.81666666666666665</v>
      </c>
      <c r="K45" s="1092">
        <v>2.0833333333333333E-3</v>
      </c>
      <c r="L45" s="996">
        <f t="shared" si="6"/>
        <v>0.81874999999999998</v>
      </c>
      <c r="M45" s="1092">
        <v>2.7777777777777779E-3</v>
      </c>
      <c r="N45" s="996">
        <f t="shared" si="7"/>
        <v>0.82152777777777775</v>
      </c>
      <c r="O45" s="1092">
        <v>2.7777777777777779E-3</v>
      </c>
      <c r="P45" s="996">
        <f t="shared" si="8"/>
        <v>0.82430555555555551</v>
      </c>
      <c r="Q45" s="1092">
        <v>2.7777777777777779E-3</v>
      </c>
      <c r="R45" s="996">
        <f t="shared" si="9"/>
        <v>0.82708333333333328</v>
      </c>
      <c r="S45" s="1092">
        <v>3.472222222222222E-3</v>
      </c>
      <c r="T45" s="996">
        <f t="shared" si="10"/>
        <v>0.83055555555555549</v>
      </c>
      <c r="U45" s="1092">
        <v>4.8611111111111112E-3</v>
      </c>
      <c r="V45" s="996">
        <f t="shared" si="11"/>
        <v>0.83541666666666659</v>
      </c>
      <c r="W45" s="1092">
        <v>3.472222222222222E-3</v>
      </c>
      <c r="X45" s="996">
        <f t="shared" si="12"/>
        <v>0.8388888888888888</v>
      </c>
      <c r="Y45" s="1092">
        <v>2.7777777777777779E-3</v>
      </c>
      <c r="Z45" s="996">
        <f t="shared" si="13"/>
        <v>0.84166666666666656</v>
      </c>
      <c r="AA45" s="1092">
        <v>3.472222222222222E-3</v>
      </c>
      <c r="AB45" s="996">
        <f t="shared" si="14"/>
        <v>0.84513888888888877</v>
      </c>
      <c r="AC45" s="1092">
        <v>3.472222222222222E-3</v>
      </c>
      <c r="AD45" s="996">
        <f t="shared" si="15"/>
        <v>0.84861111111111098</v>
      </c>
      <c r="AE45" s="1092">
        <v>2.7777777777777779E-3</v>
      </c>
      <c r="AF45" s="996">
        <f t="shared" si="16"/>
        <v>0.85138888888888875</v>
      </c>
      <c r="AG45" s="1092">
        <v>3.472222222222222E-3</v>
      </c>
      <c r="AH45" s="996">
        <f t="shared" si="17"/>
        <v>0.85486111111111096</v>
      </c>
      <c r="AI45" s="1092">
        <v>2.0833333333333333E-3</v>
      </c>
      <c r="AJ45" s="996">
        <f t="shared" si="18"/>
        <v>0.85694444444444429</v>
      </c>
      <c r="AK45" s="996">
        <v>2.0833333333333333E-3</v>
      </c>
      <c r="AL45" s="996">
        <f t="shared" si="19"/>
        <v>0.85902777777777761</v>
      </c>
      <c r="AM45" s="996">
        <v>0</v>
      </c>
      <c r="AN45" s="996">
        <f t="shared" si="20"/>
        <v>0.85902777777777761</v>
      </c>
      <c r="AO45" s="996">
        <v>0</v>
      </c>
      <c r="AP45" s="996">
        <f t="shared" si="21"/>
        <v>0.85902777777777761</v>
      </c>
      <c r="AQ45" s="996">
        <v>0</v>
      </c>
      <c r="AR45" s="996">
        <f t="shared" si="22"/>
        <v>0.85902777777777761</v>
      </c>
      <c r="AS45" s="996">
        <v>0</v>
      </c>
      <c r="AT45" s="996">
        <f t="shared" si="23"/>
        <v>0.85902777777777761</v>
      </c>
      <c r="AU45" s="996">
        <v>0</v>
      </c>
      <c r="AV45" s="996">
        <f t="shared" si="24"/>
        <v>0.85902777777777761</v>
      </c>
      <c r="AW45" s="996">
        <v>0</v>
      </c>
      <c r="AX45" s="996">
        <f t="shared" si="25"/>
        <v>0.85902777777777761</v>
      </c>
      <c r="AY45" s="996">
        <v>0</v>
      </c>
      <c r="AZ45" s="996">
        <f t="shared" si="26"/>
        <v>0.85902777777777761</v>
      </c>
      <c r="BA45" s="996">
        <v>0</v>
      </c>
      <c r="BB45" s="996">
        <f t="shared" si="27"/>
        <v>0.85902777777777761</v>
      </c>
      <c r="BC45" s="996">
        <v>0</v>
      </c>
      <c r="BD45" s="996">
        <f t="shared" si="28"/>
        <v>0.85902777777777761</v>
      </c>
      <c r="BE45" s="996">
        <v>0</v>
      </c>
      <c r="BF45" s="996">
        <f t="shared" si="29"/>
        <v>0.85902777777777761</v>
      </c>
      <c r="BG45" s="996">
        <v>0</v>
      </c>
      <c r="BH45" s="996">
        <f t="shared" si="30"/>
        <v>0.85902777777777761</v>
      </c>
      <c r="BI45" s="996">
        <v>0</v>
      </c>
      <c r="BJ45" s="996">
        <f t="shared" si="31"/>
        <v>0.85902777777777761</v>
      </c>
      <c r="BK45" s="996">
        <v>0</v>
      </c>
      <c r="BL45" s="996">
        <f t="shared" si="32"/>
        <v>0.85902777777777761</v>
      </c>
      <c r="BM45" s="996">
        <v>0</v>
      </c>
      <c r="BN45" s="996">
        <f t="shared" si="33"/>
        <v>0.85902777777777761</v>
      </c>
      <c r="BO45" s="996">
        <v>0</v>
      </c>
      <c r="BP45" s="996">
        <f t="shared" si="34"/>
        <v>0.85902777777777761</v>
      </c>
      <c r="BQ45" s="996">
        <v>0</v>
      </c>
      <c r="BR45" s="996">
        <f t="shared" si="35"/>
        <v>0.85902777777777761</v>
      </c>
      <c r="BS45" s="996">
        <v>0</v>
      </c>
      <c r="BT45" s="996">
        <f t="shared" si="36"/>
        <v>0.85902777777777761</v>
      </c>
      <c r="BU45" s="996">
        <v>0</v>
      </c>
      <c r="BV45" s="996">
        <f t="shared" si="37"/>
        <v>0.85902777777777761</v>
      </c>
      <c r="BW45" s="1093">
        <v>1.3888888888888889E-3</v>
      </c>
      <c r="BX45" s="986">
        <f t="shared" si="38"/>
        <v>0.8604166666666665</v>
      </c>
      <c r="BY45" s="146"/>
      <c r="BZ45" s="127"/>
      <c r="CA45" s="127">
        <f t="shared" si="42"/>
        <v>4.7916666666666496E-2</v>
      </c>
      <c r="CB45" s="128">
        <f t="shared" si="0"/>
        <v>18.556521739130499</v>
      </c>
      <c r="CC45" s="129"/>
      <c r="CD45" s="134">
        <f t="shared" si="1"/>
        <v>68.999999999999758</v>
      </c>
      <c r="CE45" s="134">
        <f t="shared" si="2"/>
        <v>21.34</v>
      </c>
      <c r="CG45" s="281">
        <f t="shared" si="39"/>
        <v>4.7916666666666496E-2</v>
      </c>
      <c r="CH45" s="135">
        <f t="shared" si="3"/>
        <v>68.999999999999758</v>
      </c>
      <c r="CI45" s="282">
        <f t="shared" si="40"/>
        <v>1.1499999999999959</v>
      </c>
    </row>
    <row r="46" spans="1:87" ht="13.5" thickBot="1" x14ac:dyDescent="0.25">
      <c r="A46" s="1302"/>
      <c r="B46" s="1059">
        <v>23</v>
      </c>
      <c r="C46" s="1094">
        <v>4.1666666666666664E-2</v>
      </c>
      <c r="D46" s="355">
        <f>+C46+D45</f>
        <v>0.85416666666666663</v>
      </c>
      <c r="E46" s="197">
        <v>0</v>
      </c>
      <c r="F46" s="1126"/>
      <c r="G46" s="1045">
        <v>1.3888888888888889E-3</v>
      </c>
      <c r="H46" s="1045">
        <f>+G46+D46</f>
        <v>0.85555555555555551</v>
      </c>
      <c r="I46" s="1092">
        <v>2.7777777777777779E-3</v>
      </c>
      <c r="J46" s="1045">
        <f>+I46+H46</f>
        <v>0.85833333333333328</v>
      </c>
      <c r="K46" s="1092">
        <v>2.0833333333333333E-3</v>
      </c>
      <c r="L46" s="1045">
        <f>+K46+J46</f>
        <v>0.86041666666666661</v>
      </c>
      <c r="M46" s="1092">
        <v>2.7777777777777779E-3</v>
      </c>
      <c r="N46" s="1045">
        <f>+M46+L46</f>
        <v>0.86319444444444438</v>
      </c>
      <c r="O46" s="1092">
        <v>2.7777777777777779E-3</v>
      </c>
      <c r="P46" s="1045">
        <f>+O46+N46</f>
        <v>0.86597222222222214</v>
      </c>
      <c r="Q46" s="1092">
        <v>2.7777777777777779E-3</v>
      </c>
      <c r="R46" s="1045">
        <f>+Q46+P46</f>
        <v>0.86874999999999991</v>
      </c>
      <c r="S46" s="1127">
        <v>3.472222222222222E-3</v>
      </c>
      <c r="T46" s="1045">
        <f>+S46+R46</f>
        <v>0.87222222222222212</v>
      </c>
      <c r="U46" s="1092">
        <v>4.1666666666666666E-3</v>
      </c>
      <c r="V46" s="1045">
        <f>+U46+T46</f>
        <v>0.87638888888888877</v>
      </c>
      <c r="W46" s="1127">
        <v>3.472222222222222E-3</v>
      </c>
      <c r="X46" s="1045">
        <f>+W46+V46</f>
        <v>0.87986111111111098</v>
      </c>
      <c r="Y46" s="1127">
        <v>2.7777777777777779E-3</v>
      </c>
      <c r="Z46" s="1045">
        <f>+Y46+X46</f>
        <v>0.88263888888888875</v>
      </c>
      <c r="AA46" s="1127">
        <v>2.7777777777777779E-3</v>
      </c>
      <c r="AB46" s="1045">
        <f>+AA46+Z46</f>
        <v>0.88541666666666652</v>
      </c>
      <c r="AC46" s="1092">
        <v>2.7777777777777779E-3</v>
      </c>
      <c r="AD46" s="1045">
        <f>+AC46+AB46</f>
        <v>0.88819444444444429</v>
      </c>
      <c r="AE46" s="1127">
        <v>2.7777777777777779E-3</v>
      </c>
      <c r="AF46" s="1045">
        <f>+AE46+AD46</f>
        <v>0.89097222222222205</v>
      </c>
      <c r="AG46" s="1092">
        <v>2.7777777777777779E-3</v>
      </c>
      <c r="AH46" s="1045">
        <f>+AG46+AF46</f>
        <v>0.89374999999999982</v>
      </c>
      <c r="AI46" s="1127">
        <v>2.0833333333333333E-3</v>
      </c>
      <c r="AJ46" s="1045">
        <f>+AI46+AH46</f>
        <v>0.89583333333333315</v>
      </c>
      <c r="AK46" s="1045">
        <v>2.0833333333333333E-3</v>
      </c>
      <c r="AL46" s="1045">
        <f>+AK46+AJ46</f>
        <v>0.89791666666666647</v>
      </c>
      <c r="AM46" s="1045">
        <v>0</v>
      </c>
      <c r="AN46" s="1045">
        <f>+AM46+AL46</f>
        <v>0.89791666666666647</v>
      </c>
      <c r="AO46" s="1045">
        <v>0</v>
      </c>
      <c r="AP46" s="1045">
        <f>+AO46+AN46</f>
        <v>0.89791666666666647</v>
      </c>
      <c r="AQ46" s="1045">
        <v>0</v>
      </c>
      <c r="AR46" s="1045">
        <f>+AQ46+AP46</f>
        <v>0.89791666666666647</v>
      </c>
      <c r="AS46" s="1045">
        <v>0</v>
      </c>
      <c r="AT46" s="1045">
        <f>+AS46+AR46</f>
        <v>0.89791666666666647</v>
      </c>
      <c r="AU46" s="1045">
        <v>0</v>
      </c>
      <c r="AV46" s="1045">
        <f>+AU46+AT46</f>
        <v>0.89791666666666647</v>
      </c>
      <c r="AW46" s="1045">
        <v>0</v>
      </c>
      <c r="AX46" s="1045">
        <f>+AW46+AV46</f>
        <v>0.89791666666666647</v>
      </c>
      <c r="AY46" s="1045">
        <v>0</v>
      </c>
      <c r="AZ46" s="1045">
        <f>+AY46+AX46</f>
        <v>0.89791666666666647</v>
      </c>
      <c r="BA46" s="1045">
        <v>0</v>
      </c>
      <c r="BB46" s="1045">
        <f>+BA46+AZ46</f>
        <v>0.89791666666666647</v>
      </c>
      <c r="BC46" s="1045">
        <v>0</v>
      </c>
      <c r="BD46" s="1045">
        <f>+BC46+BB46</f>
        <v>0.89791666666666647</v>
      </c>
      <c r="BE46" s="1045">
        <v>0</v>
      </c>
      <c r="BF46" s="1045">
        <f>+BE46+BD46</f>
        <v>0.89791666666666647</v>
      </c>
      <c r="BG46" s="1045">
        <v>0</v>
      </c>
      <c r="BH46" s="1045">
        <f>+BG46+BF46</f>
        <v>0.89791666666666647</v>
      </c>
      <c r="BI46" s="1045">
        <v>0</v>
      </c>
      <c r="BJ46" s="1045">
        <f>+BI46+BH46</f>
        <v>0.89791666666666647</v>
      </c>
      <c r="BK46" s="1045">
        <v>0</v>
      </c>
      <c r="BL46" s="1045">
        <f>+BK46+BJ46</f>
        <v>0.89791666666666647</v>
      </c>
      <c r="BM46" s="1045">
        <v>0</v>
      </c>
      <c r="BN46" s="1045">
        <f>+BM46+BL46</f>
        <v>0.89791666666666647</v>
      </c>
      <c r="BO46" s="1045">
        <v>0</v>
      </c>
      <c r="BP46" s="1045">
        <f>+BO46+BN46</f>
        <v>0.89791666666666647</v>
      </c>
      <c r="BQ46" s="1045">
        <v>0</v>
      </c>
      <c r="BR46" s="1045">
        <f>+BQ46+BP46</f>
        <v>0.89791666666666647</v>
      </c>
      <c r="BS46" s="1045">
        <v>0</v>
      </c>
      <c r="BT46" s="1045">
        <f>+BS46+BR46</f>
        <v>0.89791666666666647</v>
      </c>
      <c r="BU46" s="1045">
        <v>0</v>
      </c>
      <c r="BV46" s="1045">
        <f>+BU46+BT46</f>
        <v>0.89791666666666647</v>
      </c>
      <c r="BW46" s="1128">
        <v>1.3888888888888889E-3</v>
      </c>
      <c r="BX46" s="1043">
        <f>+BW46+BV46</f>
        <v>0.89930555555555536</v>
      </c>
      <c r="BY46" s="199"/>
      <c r="BZ46" s="132"/>
      <c r="CA46" s="132">
        <f t="shared" si="42"/>
        <v>4.5138888888888729E-2</v>
      </c>
      <c r="CB46" s="864">
        <f t="shared" si="0"/>
        <v>19.698461538461608</v>
      </c>
      <c r="CC46" s="865"/>
      <c r="CD46" s="134">
        <f t="shared" si="1"/>
        <v>64.999999999999773</v>
      </c>
      <c r="CE46" s="134">
        <f t="shared" si="2"/>
        <v>21.34</v>
      </c>
      <c r="CG46" s="281">
        <f t="shared" si="39"/>
        <v>4.5138888888888729E-2</v>
      </c>
      <c r="CH46" s="135">
        <f t="shared" si="3"/>
        <v>64.999999999999773</v>
      </c>
      <c r="CI46" s="282">
        <f t="shared" si="40"/>
        <v>1.0833333333333295</v>
      </c>
    </row>
    <row r="47" spans="1:87" x14ac:dyDescent="0.2">
      <c r="A47" s="1302"/>
      <c r="B47" s="1052">
        <v>24</v>
      </c>
      <c r="C47" s="1053">
        <v>4.1666666666666664E-2</v>
      </c>
      <c r="D47" s="349">
        <f>+C47+D46</f>
        <v>0.89583333333333326</v>
      </c>
      <c r="E47" s="1068">
        <v>0</v>
      </c>
      <c r="G47" s="996">
        <v>1.3888888888888889E-3</v>
      </c>
      <c r="H47" s="996">
        <f>+G47+D47</f>
        <v>0.89722222222222214</v>
      </c>
      <c r="I47" s="1092">
        <v>2.7777777777777779E-3</v>
      </c>
      <c r="J47" s="996">
        <f>+I47+H47</f>
        <v>0.89999999999999991</v>
      </c>
      <c r="K47" s="1092">
        <v>2.0833333333333333E-3</v>
      </c>
      <c r="L47" s="996">
        <f>+K47+J47</f>
        <v>0.90208333333333324</v>
      </c>
      <c r="M47" s="1092">
        <v>2.7777777777777779E-3</v>
      </c>
      <c r="N47" s="996">
        <f>+M47+L47</f>
        <v>0.90486111111111101</v>
      </c>
      <c r="O47" s="1092">
        <v>2.7777777777777779E-3</v>
      </c>
      <c r="P47" s="996">
        <f>+O47+N47</f>
        <v>0.90763888888888877</v>
      </c>
      <c r="Q47" s="1092">
        <v>2.7777777777777779E-3</v>
      </c>
      <c r="R47" s="996">
        <f>+Q47+P47</f>
        <v>0.91041666666666654</v>
      </c>
      <c r="S47" s="1092">
        <v>3.472222222222222E-3</v>
      </c>
      <c r="T47" s="996">
        <f>+S47+R47</f>
        <v>0.91388888888888875</v>
      </c>
      <c r="U47" s="1092">
        <v>4.1666666666666666E-3</v>
      </c>
      <c r="V47" s="996">
        <f>+U47+T47</f>
        <v>0.9180555555555554</v>
      </c>
      <c r="W47" s="1092">
        <v>3.472222222222222E-3</v>
      </c>
      <c r="X47" s="996">
        <f>+W47+V47</f>
        <v>0.92152777777777761</v>
      </c>
      <c r="Y47" s="1092">
        <v>2.7777777777777779E-3</v>
      </c>
      <c r="Z47" s="996">
        <f>+Y47+X47</f>
        <v>0.92430555555555538</v>
      </c>
      <c r="AA47" s="1092">
        <v>2.7777777777777779E-3</v>
      </c>
      <c r="AB47" s="996">
        <f>+AA47+Z47</f>
        <v>0.92708333333333315</v>
      </c>
      <c r="AC47" s="1092">
        <v>2.7777777777777779E-3</v>
      </c>
      <c r="AD47" s="996">
        <f>+AC47+AB47</f>
        <v>0.92986111111111092</v>
      </c>
      <c r="AE47" s="1092">
        <v>2.7777777777777779E-3</v>
      </c>
      <c r="AF47" s="996">
        <f>+AE47+AD47</f>
        <v>0.93263888888888868</v>
      </c>
      <c r="AG47" s="1092">
        <v>2.7777777777777779E-3</v>
      </c>
      <c r="AH47" s="996">
        <f>+AG47+AF47</f>
        <v>0.93541666666666645</v>
      </c>
      <c r="AI47" s="1092">
        <v>2.0833333333333333E-3</v>
      </c>
      <c r="AJ47" s="996">
        <f>+AI47+AH47</f>
        <v>0.93749999999999978</v>
      </c>
      <c r="AK47" s="996">
        <v>2.0833333333333333E-3</v>
      </c>
      <c r="AL47" s="996">
        <f>+AK47+AJ47</f>
        <v>0.9395833333333331</v>
      </c>
      <c r="AM47" s="996">
        <v>0</v>
      </c>
      <c r="AN47" s="996">
        <f>+AM47+AL47</f>
        <v>0.9395833333333331</v>
      </c>
      <c r="AO47" s="996">
        <v>0</v>
      </c>
      <c r="AP47" s="996">
        <f>+AO47+AN47</f>
        <v>0.9395833333333331</v>
      </c>
      <c r="AQ47" s="996">
        <v>0</v>
      </c>
      <c r="AR47" s="996">
        <f>+AQ47+AP47</f>
        <v>0.9395833333333331</v>
      </c>
      <c r="AS47" s="996">
        <v>0</v>
      </c>
      <c r="AT47" s="996">
        <f>+AS47+AR47</f>
        <v>0.9395833333333331</v>
      </c>
      <c r="AU47" s="996">
        <v>0</v>
      </c>
      <c r="AV47" s="996">
        <f>+AU47+AT47</f>
        <v>0.9395833333333331</v>
      </c>
      <c r="AW47" s="996">
        <v>0</v>
      </c>
      <c r="AX47" s="996">
        <f>+AW47+AV47</f>
        <v>0.9395833333333331</v>
      </c>
      <c r="AY47" s="996">
        <v>0</v>
      </c>
      <c r="AZ47" s="996">
        <f>+AY47+AX47</f>
        <v>0.9395833333333331</v>
      </c>
      <c r="BA47" s="996">
        <v>0</v>
      </c>
      <c r="BB47" s="996">
        <f>+BA47+AZ47</f>
        <v>0.9395833333333331</v>
      </c>
      <c r="BC47" s="996">
        <v>0</v>
      </c>
      <c r="BD47" s="996">
        <f>+BC47+BB47</f>
        <v>0.9395833333333331</v>
      </c>
      <c r="BE47" s="996">
        <v>0</v>
      </c>
      <c r="BF47" s="996">
        <f>+BE47+BD47</f>
        <v>0.9395833333333331</v>
      </c>
      <c r="BG47" s="996">
        <v>0</v>
      </c>
      <c r="BH47" s="996">
        <f>+BG47+BF47</f>
        <v>0.9395833333333331</v>
      </c>
      <c r="BI47" s="996">
        <v>0</v>
      </c>
      <c r="BJ47" s="996">
        <f>+BI47+BH47</f>
        <v>0.9395833333333331</v>
      </c>
      <c r="BK47" s="996">
        <v>0</v>
      </c>
      <c r="BL47" s="996">
        <f>+BK47+BJ47</f>
        <v>0.9395833333333331</v>
      </c>
      <c r="BM47" s="996">
        <v>0</v>
      </c>
      <c r="BN47" s="996">
        <f>+BM47+BL47</f>
        <v>0.9395833333333331</v>
      </c>
      <c r="BO47" s="996">
        <v>0</v>
      </c>
      <c r="BP47" s="996">
        <f>+BO47+BN47</f>
        <v>0.9395833333333331</v>
      </c>
      <c r="BQ47" s="996">
        <v>0</v>
      </c>
      <c r="BR47" s="996">
        <f>+BQ47+BP47</f>
        <v>0.9395833333333331</v>
      </c>
      <c r="BS47" s="996">
        <v>0</v>
      </c>
      <c r="BT47" s="996">
        <f>+BS47+BR47</f>
        <v>0.9395833333333331</v>
      </c>
      <c r="BU47" s="996">
        <v>0</v>
      </c>
      <c r="BV47" s="996">
        <f>+BU47+BT47</f>
        <v>0.9395833333333331</v>
      </c>
      <c r="BW47" s="1093">
        <v>1.3888888888888889E-3</v>
      </c>
      <c r="BX47" s="986">
        <f>+BW47+BV47</f>
        <v>0.94097222222222199</v>
      </c>
      <c r="BY47" s="145"/>
      <c r="BZ47" s="130"/>
      <c r="CA47" s="130">
        <f t="shared" si="42"/>
        <v>4.5138888888888729E-2</v>
      </c>
      <c r="CB47" s="128">
        <f t="shared" si="0"/>
        <v>19.698461538461608</v>
      </c>
      <c r="CC47" s="1055"/>
      <c r="CD47" s="134">
        <f t="shared" si="1"/>
        <v>64.999999999999773</v>
      </c>
      <c r="CE47" s="134">
        <f t="shared" si="2"/>
        <v>21.34</v>
      </c>
      <c r="CG47" s="281">
        <f t="shared" si="39"/>
        <v>4.5138888888888729E-2</v>
      </c>
      <c r="CH47" s="135">
        <f t="shared" si="3"/>
        <v>64.999999999999773</v>
      </c>
      <c r="CI47" s="282">
        <f t="shared" si="40"/>
        <v>1.0833333333333295</v>
      </c>
    </row>
    <row r="48" spans="1:87" x14ac:dyDescent="0.2">
      <c r="A48" s="1302"/>
      <c r="B48" s="1052">
        <v>25</v>
      </c>
      <c r="C48" s="1053">
        <v>4.8611111111111112E-2</v>
      </c>
      <c r="D48" s="349">
        <f>+C48+D47</f>
        <v>0.94444444444444442</v>
      </c>
      <c r="E48" s="1068">
        <v>0</v>
      </c>
      <c r="G48" s="996">
        <v>1.3888888888888889E-3</v>
      </c>
      <c r="H48" s="996">
        <f>+G48+D48</f>
        <v>0.9458333333333333</v>
      </c>
      <c r="I48" s="1092">
        <v>2.7777777777777779E-3</v>
      </c>
      <c r="J48" s="996">
        <f>+I48+H48</f>
        <v>0.94861111111111107</v>
      </c>
      <c r="K48" s="1092">
        <v>2.0833333333333333E-3</v>
      </c>
      <c r="L48" s="996">
        <f>+K48+J48</f>
        <v>0.9506944444444444</v>
      </c>
      <c r="M48" s="1092">
        <v>2.7777777777777779E-3</v>
      </c>
      <c r="N48" s="996">
        <f>+M48+L48</f>
        <v>0.95347222222222217</v>
      </c>
      <c r="O48" s="1092">
        <v>2.7777777777777779E-3</v>
      </c>
      <c r="P48" s="996">
        <f>+O48+N48</f>
        <v>0.95624999999999993</v>
      </c>
      <c r="Q48" s="1092">
        <v>2.7777777777777779E-3</v>
      </c>
      <c r="R48" s="996">
        <f>+Q48+P48</f>
        <v>0.9590277777777777</v>
      </c>
      <c r="S48" s="1092">
        <v>3.472222222222222E-3</v>
      </c>
      <c r="T48" s="996">
        <f>+S48+R48</f>
        <v>0.96249999999999991</v>
      </c>
      <c r="U48" s="1092">
        <v>4.1666666666666666E-3</v>
      </c>
      <c r="V48" s="996">
        <f>+U48+T48</f>
        <v>0.96666666666666656</v>
      </c>
      <c r="W48" s="1092">
        <v>3.472222222222222E-3</v>
      </c>
      <c r="X48" s="996">
        <f>+W48+V48</f>
        <v>0.97013888888888877</v>
      </c>
      <c r="Y48" s="1092">
        <v>2.7777777777777779E-3</v>
      </c>
      <c r="Z48" s="996">
        <f>+Y48+X48</f>
        <v>0.97291666666666654</v>
      </c>
      <c r="AA48" s="1092">
        <v>2.7777777777777779E-3</v>
      </c>
      <c r="AB48" s="996">
        <f>+AA48+Z48</f>
        <v>0.97569444444444431</v>
      </c>
      <c r="AC48" s="1092">
        <v>2.7777777777777779E-3</v>
      </c>
      <c r="AD48" s="996">
        <f>+AC48+AB48</f>
        <v>0.97847222222222208</v>
      </c>
      <c r="AE48" s="1092">
        <v>2.7777777777777779E-3</v>
      </c>
      <c r="AF48" s="996">
        <f>+AE48+AD48</f>
        <v>0.98124999999999984</v>
      </c>
      <c r="AG48" s="1092">
        <v>2.7777777777777779E-3</v>
      </c>
      <c r="AH48" s="996">
        <f>+AG48+AF48</f>
        <v>0.98402777777777761</v>
      </c>
      <c r="AI48" s="1092">
        <v>2.0833333333333333E-3</v>
      </c>
      <c r="AJ48" s="996">
        <f>+AI48+AH48</f>
        <v>0.98611111111111094</v>
      </c>
      <c r="AK48" s="996">
        <v>2.0833333333333333E-3</v>
      </c>
      <c r="AL48" s="996">
        <f>+AK48+AJ48</f>
        <v>0.98819444444444426</v>
      </c>
      <c r="AM48" s="996">
        <v>0</v>
      </c>
      <c r="AN48" s="996">
        <f>+AM48+AL48</f>
        <v>0.98819444444444426</v>
      </c>
      <c r="AO48" s="996">
        <v>0</v>
      </c>
      <c r="AP48" s="996">
        <f>+AO48+AN48</f>
        <v>0.98819444444444426</v>
      </c>
      <c r="AQ48" s="996">
        <v>0</v>
      </c>
      <c r="AR48" s="996">
        <f>+AQ48+AP48</f>
        <v>0.98819444444444426</v>
      </c>
      <c r="AS48" s="996">
        <v>0</v>
      </c>
      <c r="AT48" s="996">
        <f>+AS48+AR48</f>
        <v>0.98819444444444426</v>
      </c>
      <c r="AU48" s="996">
        <v>0</v>
      </c>
      <c r="AV48" s="996">
        <f>+AU48+AT48</f>
        <v>0.98819444444444426</v>
      </c>
      <c r="AW48" s="996">
        <v>0</v>
      </c>
      <c r="AX48" s="996">
        <f>+AW48+AV48</f>
        <v>0.98819444444444426</v>
      </c>
      <c r="AY48" s="996">
        <v>0</v>
      </c>
      <c r="AZ48" s="996">
        <f>+AY48+AX48</f>
        <v>0.98819444444444426</v>
      </c>
      <c r="BA48" s="996">
        <v>0</v>
      </c>
      <c r="BB48" s="996">
        <f>+BA48+AZ48</f>
        <v>0.98819444444444426</v>
      </c>
      <c r="BC48" s="996">
        <v>0</v>
      </c>
      <c r="BD48" s="996">
        <f>+BC48+BB48</f>
        <v>0.98819444444444426</v>
      </c>
      <c r="BE48" s="996">
        <v>0</v>
      </c>
      <c r="BF48" s="996">
        <f>+BE48+BD48</f>
        <v>0.98819444444444426</v>
      </c>
      <c r="BG48" s="996">
        <v>0</v>
      </c>
      <c r="BH48" s="996">
        <f>+BG48+BF48</f>
        <v>0.98819444444444426</v>
      </c>
      <c r="BI48" s="996">
        <v>0</v>
      </c>
      <c r="BJ48" s="996">
        <f>+BI48+BH48</f>
        <v>0.98819444444444426</v>
      </c>
      <c r="BK48" s="996">
        <v>0</v>
      </c>
      <c r="BL48" s="996">
        <f>+BK48+BJ48</f>
        <v>0.98819444444444426</v>
      </c>
      <c r="BM48" s="996">
        <v>0</v>
      </c>
      <c r="BN48" s="996">
        <f>+BM48+BL48</f>
        <v>0.98819444444444426</v>
      </c>
      <c r="BO48" s="996">
        <v>0</v>
      </c>
      <c r="BP48" s="996">
        <f>+BO48+BN48</f>
        <v>0.98819444444444426</v>
      </c>
      <c r="BQ48" s="996">
        <v>0</v>
      </c>
      <c r="BR48" s="996">
        <f>+BQ48+BP48</f>
        <v>0.98819444444444426</v>
      </c>
      <c r="BS48" s="996">
        <v>0</v>
      </c>
      <c r="BT48" s="996">
        <f>+BS48+BR48</f>
        <v>0.98819444444444426</v>
      </c>
      <c r="BU48" s="996">
        <v>0</v>
      </c>
      <c r="BV48" s="996">
        <f>+BU48+BT48</f>
        <v>0.98819444444444426</v>
      </c>
      <c r="BW48" s="1093">
        <v>1.3888888888888889E-3</v>
      </c>
      <c r="BX48" s="986">
        <f>+BW48+BV48</f>
        <v>0.98958333333333315</v>
      </c>
      <c r="BY48" s="145"/>
      <c r="BZ48" s="130"/>
      <c r="CA48" s="130">
        <f t="shared" si="42"/>
        <v>4.5138888888888729E-2</v>
      </c>
      <c r="CB48" s="128">
        <f t="shared" si="0"/>
        <v>19.698461538461608</v>
      </c>
      <c r="CC48" s="1055"/>
      <c r="CD48" s="134">
        <f t="shared" si="1"/>
        <v>64.999999999999773</v>
      </c>
      <c r="CE48" s="134">
        <f t="shared" si="2"/>
        <v>21.34</v>
      </c>
      <c r="CG48" s="281">
        <f t="shared" si="39"/>
        <v>4.5138888888888729E-2</v>
      </c>
      <c r="CH48" s="135">
        <f t="shared" si="3"/>
        <v>64.999999999999773</v>
      </c>
      <c r="CI48" s="282">
        <f t="shared" si="40"/>
        <v>1.0833333333333295</v>
      </c>
    </row>
    <row r="49" spans="2:81" x14ac:dyDescent="0.2">
      <c r="B49" s="74"/>
      <c r="C49" s="74"/>
      <c r="D49" s="74"/>
      <c r="E49" s="74"/>
      <c r="G49" s="74"/>
      <c r="L49" s="74"/>
      <c r="M49" s="74"/>
      <c r="N49" s="74"/>
      <c r="O49" s="74"/>
      <c r="P49" s="74"/>
      <c r="Q49" s="74"/>
      <c r="R49" s="74"/>
      <c r="S49" s="74"/>
      <c r="T49" s="74"/>
      <c r="U49" s="74"/>
      <c r="V49" s="74"/>
      <c r="W49" s="74"/>
      <c r="X49" s="74"/>
      <c r="Y49" s="74"/>
      <c r="Z49" s="74"/>
      <c r="AA49" s="74"/>
      <c r="AB49" s="74"/>
      <c r="AC49" s="74"/>
      <c r="AD49" s="74"/>
      <c r="AE49" s="74"/>
      <c r="AF49" s="861"/>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row>
    <row r="50" spans="2:81" x14ac:dyDescent="0.2">
      <c r="H50" s="134"/>
      <c r="I50" s="134"/>
      <c r="J50" s="134"/>
      <c r="K50" s="134"/>
      <c r="L50" s="74"/>
      <c r="M50" s="74"/>
    </row>
    <row r="51" spans="2:81" x14ac:dyDescent="0.2">
      <c r="B51" s="134" t="s">
        <v>25</v>
      </c>
      <c r="H51" s="134"/>
      <c r="I51" s="134"/>
      <c r="J51" s="74">
        <v>23</v>
      </c>
    </row>
    <row r="52" spans="2:81" x14ac:dyDescent="0.2">
      <c r="B52" s="134" t="s">
        <v>26</v>
      </c>
      <c r="H52" s="134"/>
      <c r="I52" s="134"/>
      <c r="J52" s="74">
        <v>2</v>
      </c>
    </row>
    <row r="53" spans="2:81" x14ac:dyDescent="0.2">
      <c r="B53" s="134" t="s">
        <v>27</v>
      </c>
      <c r="H53" s="134"/>
      <c r="I53" s="134"/>
      <c r="J53" s="74">
        <f>+J51+J52</f>
        <v>25</v>
      </c>
    </row>
    <row r="54" spans="2:81" x14ac:dyDescent="0.2">
      <c r="B54" s="134" t="s">
        <v>28</v>
      </c>
      <c r="H54" s="134"/>
      <c r="I54" s="134"/>
      <c r="J54" s="283">
        <v>21.34</v>
      </c>
      <c r="K54" s="75"/>
      <c r="L54" s="134" t="s">
        <v>21</v>
      </c>
    </row>
    <row r="55" spans="2:81" x14ac:dyDescent="0.2">
      <c r="B55" s="18" t="s">
        <v>29</v>
      </c>
      <c r="H55" s="134"/>
      <c r="I55" s="134"/>
      <c r="J55" s="284">
        <v>0</v>
      </c>
      <c r="K55" s="75"/>
      <c r="L55" s="134" t="s">
        <v>21</v>
      </c>
    </row>
    <row r="56" spans="2:81" x14ac:dyDescent="0.2">
      <c r="B56" s="134" t="s">
        <v>30</v>
      </c>
      <c r="H56" s="134"/>
      <c r="I56" s="134"/>
      <c r="J56" s="134"/>
      <c r="K56" s="134"/>
      <c r="N56" s="74"/>
      <c r="O56" s="74"/>
    </row>
  </sheetData>
  <mergeCells count="11">
    <mergeCell ref="CG20:CI20"/>
    <mergeCell ref="BZ21:BZ22"/>
    <mergeCell ref="B23:CC23"/>
    <mergeCell ref="A24:A48"/>
    <mergeCell ref="B19:D19"/>
    <mergeCell ref="H19:AL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3:CJ50"/>
  <sheetViews>
    <sheetView topLeftCell="A3"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7.5703125" style="134" customWidth="1"/>
    <col min="5" max="6" width="11.5703125" style="134" hidden="1" customWidth="1"/>
    <col min="7" max="7" width="11" style="134" hidden="1" customWidth="1"/>
    <col min="8" max="8" width="10.85546875" style="74" customWidth="1"/>
    <col min="9" max="9" width="11.28515625" style="74" hidden="1" customWidth="1"/>
    <col min="10" max="10" width="11.7109375" style="74" customWidth="1"/>
    <col min="11" max="11" width="14.42578125" style="74" hidden="1" customWidth="1"/>
    <col min="12" max="12" width="11.140625" style="134" customWidth="1"/>
    <col min="13" max="13" width="11.28515625" style="134" hidden="1" customWidth="1"/>
    <col min="14" max="14" width="12" style="134" customWidth="1"/>
    <col min="15" max="17" width="11.28515625" style="134" hidden="1" customWidth="1"/>
    <col min="18" max="19" width="10.85546875" style="134" hidden="1" customWidth="1"/>
    <col min="20" max="20" width="11.140625" style="134" customWidth="1"/>
    <col min="21" max="21" width="10.85546875" style="134" hidden="1" customWidth="1"/>
    <col min="22" max="22" width="11.28515625" style="134" customWidth="1"/>
    <col min="23" max="23" width="11.28515625" style="134" hidden="1" customWidth="1"/>
    <col min="24" max="24" width="12.5703125" style="134" customWidth="1"/>
    <col min="25" max="28" width="11.28515625" style="134" hidden="1" customWidth="1"/>
    <col min="29" max="31" width="11.42578125" style="134" hidden="1" customWidth="1"/>
    <col min="32" max="32" width="12" style="134" customWidth="1"/>
    <col min="33" max="33" width="11.42578125" style="134" hidden="1" customWidth="1"/>
    <col min="34" max="34" width="11.140625" style="134" customWidth="1"/>
    <col min="35" max="35" width="11.42578125" style="134" hidden="1" customWidth="1"/>
    <col min="36" max="36" width="11.7109375" style="134" customWidth="1"/>
    <col min="37" max="37" width="11.42578125" style="134" hidden="1" customWidth="1"/>
    <col min="38" max="38" width="10.85546875" style="134" customWidth="1"/>
    <col min="39"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7.5703125" style="134" customWidth="1"/>
    <col min="261" max="263" width="0" style="134" hidden="1" customWidth="1"/>
    <col min="264" max="264" width="10.85546875" style="134" customWidth="1"/>
    <col min="265" max="265" width="0" style="134" hidden="1" customWidth="1"/>
    <col min="266" max="266" width="11.7109375" style="134" customWidth="1"/>
    <col min="267" max="267" width="0" style="134" hidden="1" customWidth="1"/>
    <col min="268" max="268" width="11.140625" style="134" customWidth="1"/>
    <col min="269" max="269" width="0" style="134" hidden="1" customWidth="1"/>
    <col min="270" max="270" width="12" style="134" customWidth="1"/>
    <col min="271" max="275" width="0" style="134" hidden="1" customWidth="1"/>
    <col min="276" max="276" width="11.140625" style="134" customWidth="1"/>
    <col min="277" max="277" width="0" style="134" hidden="1" customWidth="1"/>
    <col min="278" max="278" width="11.28515625" style="134" customWidth="1"/>
    <col min="279" max="279" width="0" style="134" hidden="1" customWidth="1"/>
    <col min="280" max="280" width="12.5703125" style="134" customWidth="1"/>
    <col min="281" max="287" width="0" style="134" hidden="1" customWidth="1"/>
    <col min="288" max="288" width="12" style="134" customWidth="1"/>
    <col min="289" max="289" width="0" style="134" hidden="1" customWidth="1"/>
    <col min="290" max="290" width="11.140625" style="134" customWidth="1"/>
    <col min="291" max="291" width="0" style="134" hidden="1" customWidth="1"/>
    <col min="292" max="292" width="11.7109375" style="134" customWidth="1"/>
    <col min="293" max="293" width="0" style="134" hidden="1" customWidth="1"/>
    <col min="294" max="294" width="10.85546875" style="134" customWidth="1"/>
    <col min="295" max="331" width="0" style="134" hidden="1" customWidth="1"/>
    <col min="332" max="332" width="12.42578125" style="134" customWidth="1"/>
    <col min="333" max="333" width="0" style="134" hidden="1" customWidth="1"/>
    <col min="334"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7.5703125" style="134" customWidth="1"/>
    <col min="517" max="519" width="0" style="134" hidden="1" customWidth="1"/>
    <col min="520" max="520" width="10.85546875" style="134" customWidth="1"/>
    <col min="521" max="521" width="0" style="134" hidden="1" customWidth="1"/>
    <col min="522" max="522" width="11.7109375" style="134" customWidth="1"/>
    <col min="523" max="523" width="0" style="134" hidden="1" customWidth="1"/>
    <col min="524" max="524" width="11.140625" style="134" customWidth="1"/>
    <col min="525" max="525" width="0" style="134" hidden="1" customWidth="1"/>
    <col min="526" max="526" width="12" style="134" customWidth="1"/>
    <col min="527" max="531" width="0" style="134" hidden="1" customWidth="1"/>
    <col min="532" max="532" width="11.140625" style="134" customWidth="1"/>
    <col min="533" max="533" width="0" style="134" hidden="1" customWidth="1"/>
    <col min="534" max="534" width="11.28515625" style="134" customWidth="1"/>
    <col min="535" max="535" width="0" style="134" hidden="1" customWidth="1"/>
    <col min="536" max="536" width="12.5703125" style="134" customWidth="1"/>
    <col min="537" max="543" width="0" style="134" hidden="1" customWidth="1"/>
    <col min="544" max="544" width="12" style="134" customWidth="1"/>
    <col min="545" max="545" width="0" style="134" hidden="1" customWidth="1"/>
    <col min="546" max="546" width="11.140625" style="134" customWidth="1"/>
    <col min="547" max="547" width="0" style="134" hidden="1" customWidth="1"/>
    <col min="548" max="548" width="11.7109375" style="134" customWidth="1"/>
    <col min="549" max="549" width="0" style="134" hidden="1" customWidth="1"/>
    <col min="550" max="550" width="10.85546875" style="134" customWidth="1"/>
    <col min="551" max="587" width="0" style="134" hidden="1" customWidth="1"/>
    <col min="588" max="588" width="12.42578125" style="134" customWidth="1"/>
    <col min="589" max="589" width="0" style="134" hidden="1" customWidth="1"/>
    <col min="590"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7.5703125" style="134" customWidth="1"/>
    <col min="773" max="775" width="0" style="134" hidden="1" customWidth="1"/>
    <col min="776" max="776" width="10.85546875" style="134" customWidth="1"/>
    <col min="777" max="777" width="0" style="134" hidden="1" customWidth="1"/>
    <col min="778" max="778" width="11.7109375" style="134" customWidth="1"/>
    <col min="779" max="779" width="0" style="134" hidden="1" customWidth="1"/>
    <col min="780" max="780" width="11.140625" style="134" customWidth="1"/>
    <col min="781" max="781" width="0" style="134" hidden="1" customWidth="1"/>
    <col min="782" max="782" width="12" style="134" customWidth="1"/>
    <col min="783" max="787" width="0" style="134" hidden="1" customWidth="1"/>
    <col min="788" max="788" width="11.140625" style="134" customWidth="1"/>
    <col min="789" max="789" width="0" style="134" hidden="1" customWidth="1"/>
    <col min="790" max="790" width="11.28515625" style="134" customWidth="1"/>
    <col min="791" max="791" width="0" style="134" hidden="1" customWidth="1"/>
    <col min="792" max="792" width="12.5703125" style="134" customWidth="1"/>
    <col min="793" max="799" width="0" style="134" hidden="1" customWidth="1"/>
    <col min="800" max="800" width="12" style="134" customWidth="1"/>
    <col min="801" max="801" width="0" style="134" hidden="1" customWidth="1"/>
    <col min="802" max="802" width="11.140625" style="134" customWidth="1"/>
    <col min="803" max="803" width="0" style="134" hidden="1" customWidth="1"/>
    <col min="804" max="804" width="11.7109375" style="134" customWidth="1"/>
    <col min="805" max="805" width="0" style="134" hidden="1" customWidth="1"/>
    <col min="806" max="806" width="10.85546875" style="134" customWidth="1"/>
    <col min="807" max="843" width="0" style="134" hidden="1" customWidth="1"/>
    <col min="844" max="844" width="12.42578125" style="134" customWidth="1"/>
    <col min="845" max="845" width="0" style="134" hidden="1" customWidth="1"/>
    <col min="846"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7.5703125" style="134" customWidth="1"/>
    <col min="1029" max="1031" width="0" style="134" hidden="1" customWidth="1"/>
    <col min="1032" max="1032" width="10.85546875" style="134" customWidth="1"/>
    <col min="1033" max="1033" width="0" style="134" hidden="1" customWidth="1"/>
    <col min="1034" max="1034" width="11.7109375" style="134" customWidth="1"/>
    <col min="1035" max="1035" width="0" style="134" hidden="1" customWidth="1"/>
    <col min="1036" max="1036" width="11.140625" style="134" customWidth="1"/>
    <col min="1037" max="1037" width="0" style="134" hidden="1" customWidth="1"/>
    <col min="1038" max="1038" width="12" style="134" customWidth="1"/>
    <col min="1039" max="1043" width="0" style="134" hidden="1" customWidth="1"/>
    <col min="1044" max="1044" width="11.140625" style="134" customWidth="1"/>
    <col min="1045" max="1045" width="0" style="134" hidden="1" customWidth="1"/>
    <col min="1046" max="1046" width="11.28515625" style="134" customWidth="1"/>
    <col min="1047" max="1047" width="0" style="134" hidden="1" customWidth="1"/>
    <col min="1048" max="1048" width="12.5703125" style="134" customWidth="1"/>
    <col min="1049" max="1055" width="0" style="134" hidden="1" customWidth="1"/>
    <col min="1056" max="1056" width="12" style="134" customWidth="1"/>
    <col min="1057" max="1057" width="0" style="134" hidden="1" customWidth="1"/>
    <col min="1058" max="1058" width="11.140625" style="134" customWidth="1"/>
    <col min="1059" max="1059" width="0" style="134" hidden="1" customWidth="1"/>
    <col min="1060" max="1060" width="11.7109375" style="134" customWidth="1"/>
    <col min="1061" max="1061" width="0" style="134" hidden="1" customWidth="1"/>
    <col min="1062" max="1062" width="10.85546875" style="134" customWidth="1"/>
    <col min="1063"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7.5703125" style="134" customWidth="1"/>
    <col min="1285" max="1287" width="0" style="134" hidden="1" customWidth="1"/>
    <col min="1288" max="1288" width="10.85546875" style="134" customWidth="1"/>
    <col min="1289" max="1289" width="0" style="134" hidden="1" customWidth="1"/>
    <col min="1290" max="1290" width="11.7109375" style="134" customWidth="1"/>
    <col min="1291" max="1291" width="0" style="134" hidden="1" customWidth="1"/>
    <col min="1292" max="1292" width="11.140625" style="134" customWidth="1"/>
    <col min="1293" max="1293" width="0" style="134" hidden="1" customWidth="1"/>
    <col min="1294" max="1294" width="12" style="134" customWidth="1"/>
    <col min="1295" max="1299" width="0" style="134" hidden="1" customWidth="1"/>
    <col min="1300" max="1300" width="11.140625" style="134" customWidth="1"/>
    <col min="1301" max="1301" width="0" style="134" hidden="1" customWidth="1"/>
    <col min="1302" max="1302" width="11.28515625" style="134" customWidth="1"/>
    <col min="1303" max="1303" width="0" style="134" hidden="1" customWidth="1"/>
    <col min="1304" max="1304" width="12.5703125" style="134" customWidth="1"/>
    <col min="1305" max="1311" width="0" style="134" hidden="1" customWidth="1"/>
    <col min="1312" max="1312" width="12" style="134" customWidth="1"/>
    <col min="1313" max="1313" width="0" style="134" hidden="1" customWidth="1"/>
    <col min="1314" max="1314" width="11.140625" style="134" customWidth="1"/>
    <col min="1315" max="1315" width="0" style="134" hidden="1" customWidth="1"/>
    <col min="1316" max="1316" width="11.7109375" style="134" customWidth="1"/>
    <col min="1317" max="1317" width="0" style="134" hidden="1" customWidth="1"/>
    <col min="1318" max="1318" width="10.85546875" style="134" customWidth="1"/>
    <col min="1319"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7.5703125" style="134" customWidth="1"/>
    <col min="1541" max="1543" width="0" style="134" hidden="1" customWidth="1"/>
    <col min="1544" max="1544" width="10.85546875" style="134" customWidth="1"/>
    <col min="1545" max="1545" width="0" style="134" hidden="1" customWidth="1"/>
    <col min="1546" max="1546" width="11.7109375" style="134" customWidth="1"/>
    <col min="1547" max="1547" width="0" style="134" hidden="1" customWidth="1"/>
    <col min="1548" max="1548" width="11.140625" style="134" customWidth="1"/>
    <col min="1549" max="1549" width="0" style="134" hidden="1" customWidth="1"/>
    <col min="1550" max="1550" width="12" style="134" customWidth="1"/>
    <col min="1551" max="1555" width="0" style="134" hidden="1" customWidth="1"/>
    <col min="1556" max="1556" width="11.140625" style="134" customWidth="1"/>
    <col min="1557" max="1557" width="0" style="134" hidden="1" customWidth="1"/>
    <col min="1558" max="1558" width="11.28515625" style="134" customWidth="1"/>
    <col min="1559" max="1559" width="0" style="134" hidden="1" customWidth="1"/>
    <col min="1560" max="1560" width="12.5703125" style="134" customWidth="1"/>
    <col min="1561" max="1567" width="0" style="134" hidden="1" customWidth="1"/>
    <col min="1568" max="1568" width="12" style="134" customWidth="1"/>
    <col min="1569" max="1569" width="0" style="134" hidden="1" customWidth="1"/>
    <col min="1570" max="1570" width="11.140625" style="134" customWidth="1"/>
    <col min="1571" max="1571" width="0" style="134" hidden="1" customWidth="1"/>
    <col min="1572" max="1572" width="11.7109375" style="134" customWidth="1"/>
    <col min="1573" max="1573" width="0" style="134" hidden="1" customWidth="1"/>
    <col min="1574" max="1574" width="10.85546875" style="134" customWidth="1"/>
    <col min="1575"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7.5703125" style="134" customWidth="1"/>
    <col min="1797" max="1799" width="0" style="134" hidden="1" customWidth="1"/>
    <col min="1800" max="1800" width="10.85546875" style="134" customWidth="1"/>
    <col min="1801" max="1801" width="0" style="134" hidden="1" customWidth="1"/>
    <col min="1802" max="1802" width="11.7109375" style="134" customWidth="1"/>
    <col min="1803" max="1803" width="0" style="134" hidden="1" customWidth="1"/>
    <col min="1804" max="1804" width="11.140625" style="134" customWidth="1"/>
    <col min="1805" max="1805" width="0" style="134" hidden="1" customWidth="1"/>
    <col min="1806" max="1806" width="12" style="134" customWidth="1"/>
    <col min="1807" max="1811" width="0" style="134" hidden="1" customWidth="1"/>
    <col min="1812" max="1812" width="11.140625" style="134" customWidth="1"/>
    <col min="1813" max="1813" width="0" style="134" hidden="1" customWidth="1"/>
    <col min="1814" max="1814" width="11.28515625" style="134" customWidth="1"/>
    <col min="1815" max="1815" width="0" style="134" hidden="1" customWidth="1"/>
    <col min="1816" max="1816" width="12.5703125" style="134" customWidth="1"/>
    <col min="1817" max="1823" width="0" style="134" hidden="1" customWidth="1"/>
    <col min="1824" max="1824" width="12" style="134" customWidth="1"/>
    <col min="1825" max="1825" width="0" style="134" hidden="1" customWidth="1"/>
    <col min="1826" max="1826" width="11.140625" style="134" customWidth="1"/>
    <col min="1827" max="1827" width="0" style="134" hidden="1" customWidth="1"/>
    <col min="1828" max="1828" width="11.7109375" style="134" customWidth="1"/>
    <col min="1829" max="1829" width="0" style="134" hidden="1" customWidth="1"/>
    <col min="1830" max="1830" width="10.85546875" style="134" customWidth="1"/>
    <col min="1831"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7.5703125" style="134" customWidth="1"/>
    <col min="2053" max="2055" width="0" style="134" hidden="1" customWidth="1"/>
    <col min="2056" max="2056" width="10.85546875" style="134" customWidth="1"/>
    <col min="2057" max="2057" width="0" style="134" hidden="1" customWidth="1"/>
    <col min="2058" max="2058" width="11.7109375" style="134" customWidth="1"/>
    <col min="2059" max="2059" width="0" style="134" hidden="1" customWidth="1"/>
    <col min="2060" max="2060" width="11.140625" style="134" customWidth="1"/>
    <col min="2061" max="2061" width="0" style="134" hidden="1" customWidth="1"/>
    <col min="2062" max="2062" width="12" style="134" customWidth="1"/>
    <col min="2063" max="2067" width="0" style="134" hidden="1" customWidth="1"/>
    <col min="2068" max="2068" width="11.140625" style="134" customWidth="1"/>
    <col min="2069" max="2069" width="0" style="134" hidden="1" customWidth="1"/>
    <col min="2070" max="2070" width="11.28515625" style="134" customWidth="1"/>
    <col min="2071" max="2071" width="0" style="134" hidden="1" customWidth="1"/>
    <col min="2072" max="2072" width="12.5703125" style="134" customWidth="1"/>
    <col min="2073" max="2079" width="0" style="134" hidden="1" customWidth="1"/>
    <col min="2080" max="2080" width="12" style="134" customWidth="1"/>
    <col min="2081" max="2081" width="0" style="134" hidden="1" customWidth="1"/>
    <col min="2082" max="2082" width="11.140625" style="134" customWidth="1"/>
    <col min="2083" max="2083" width="0" style="134" hidden="1" customWidth="1"/>
    <col min="2084" max="2084" width="11.7109375" style="134" customWidth="1"/>
    <col min="2085" max="2085" width="0" style="134" hidden="1" customWidth="1"/>
    <col min="2086" max="2086" width="10.85546875" style="134" customWidth="1"/>
    <col min="2087"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7.5703125" style="134" customWidth="1"/>
    <col min="2309" max="2311" width="0" style="134" hidden="1" customWidth="1"/>
    <col min="2312" max="2312" width="10.85546875" style="134" customWidth="1"/>
    <col min="2313" max="2313" width="0" style="134" hidden="1" customWidth="1"/>
    <col min="2314" max="2314" width="11.7109375" style="134" customWidth="1"/>
    <col min="2315" max="2315" width="0" style="134" hidden="1" customWidth="1"/>
    <col min="2316" max="2316" width="11.140625" style="134" customWidth="1"/>
    <col min="2317" max="2317" width="0" style="134" hidden="1" customWidth="1"/>
    <col min="2318" max="2318" width="12" style="134" customWidth="1"/>
    <col min="2319" max="2323" width="0" style="134" hidden="1" customWidth="1"/>
    <col min="2324" max="2324" width="11.140625" style="134" customWidth="1"/>
    <col min="2325" max="2325" width="0" style="134" hidden="1" customWidth="1"/>
    <col min="2326" max="2326" width="11.28515625" style="134" customWidth="1"/>
    <col min="2327" max="2327" width="0" style="134" hidden="1" customWidth="1"/>
    <col min="2328" max="2328" width="12.5703125" style="134" customWidth="1"/>
    <col min="2329" max="2335" width="0" style="134" hidden="1" customWidth="1"/>
    <col min="2336" max="2336" width="12" style="134" customWidth="1"/>
    <col min="2337" max="2337" width="0" style="134" hidden="1" customWidth="1"/>
    <col min="2338" max="2338" width="11.140625" style="134" customWidth="1"/>
    <col min="2339" max="2339" width="0" style="134" hidden="1" customWidth="1"/>
    <col min="2340" max="2340" width="11.7109375" style="134" customWidth="1"/>
    <col min="2341" max="2341" width="0" style="134" hidden="1" customWidth="1"/>
    <col min="2342" max="2342" width="10.85546875" style="134" customWidth="1"/>
    <col min="2343"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7.5703125" style="134" customWidth="1"/>
    <col min="2565" max="2567" width="0" style="134" hidden="1" customWidth="1"/>
    <col min="2568" max="2568" width="10.85546875" style="134" customWidth="1"/>
    <col min="2569" max="2569" width="0" style="134" hidden="1" customWidth="1"/>
    <col min="2570" max="2570" width="11.7109375" style="134" customWidth="1"/>
    <col min="2571" max="2571" width="0" style="134" hidden="1" customWidth="1"/>
    <col min="2572" max="2572" width="11.140625" style="134" customWidth="1"/>
    <col min="2573" max="2573" width="0" style="134" hidden="1" customWidth="1"/>
    <col min="2574" max="2574" width="12" style="134" customWidth="1"/>
    <col min="2575" max="2579" width="0" style="134" hidden="1" customWidth="1"/>
    <col min="2580" max="2580" width="11.140625" style="134" customWidth="1"/>
    <col min="2581" max="2581" width="0" style="134" hidden="1" customWidth="1"/>
    <col min="2582" max="2582" width="11.28515625" style="134" customWidth="1"/>
    <col min="2583" max="2583" width="0" style="134" hidden="1" customWidth="1"/>
    <col min="2584" max="2584" width="12.5703125" style="134" customWidth="1"/>
    <col min="2585" max="2591" width="0" style="134" hidden="1" customWidth="1"/>
    <col min="2592" max="2592" width="12" style="134" customWidth="1"/>
    <col min="2593" max="2593" width="0" style="134" hidden="1" customWidth="1"/>
    <col min="2594" max="2594" width="11.140625" style="134" customWidth="1"/>
    <col min="2595" max="2595" width="0" style="134" hidden="1" customWidth="1"/>
    <col min="2596" max="2596" width="11.7109375" style="134" customWidth="1"/>
    <col min="2597" max="2597" width="0" style="134" hidden="1" customWidth="1"/>
    <col min="2598" max="2598" width="10.85546875" style="134" customWidth="1"/>
    <col min="2599"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7.5703125" style="134" customWidth="1"/>
    <col min="2821" max="2823" width="0" style="134" hidden="1" customWidth="1"/>
    <col min="2824" max="2824" width="10.85546875" style="134" customWidth="1"/>
    <col min="2825" max="2825" width="0" style="134" hidden="1" customWidth="1"/>
    <col min="2826" max="2826" width="11.7109375" style="134" customWidth="1"/>
    <col min="2827" max="2827" width="0" style="134" hidden="1" customWidth="1"/>
    <col min="2828" max="2828" width="11.140625" style="134" customWidth="1"/>
    <col min="2829" max="2829" width="0" style="134" hidden="1" customWidth="1"/>
    <col min="2830" max="2830" width="12" style="134" customWidth="1"/>
    <col min="2831" max="2835" width="0" style="134" hidden="1" customWidth="1"/>
    <col min="2836" max="2836" width="11.140625" style="134" customWidth="1"/>
    <col min="2837" max="2837" width="0" style="134" hidden="1" customWidth="1"/>
    <col min="2838" max="2838" width="11.28515625" style="134" customWidth="1"/>
    <col min="2839" max="2839" width="0" style="134" hidden="1" customWidth="1"/>
    <col min="2840" max="2840" width="12.5703125" style="134" customWidth="1"/>
    <col min="2841" max="2847" width="0" style="134" hidden="1" customWidth="1"/>
    <col min="2848" max="2848" width="12" style="134" customWidth="1"/>
    <col min="2849" max="2849" width="0" style="134" hidden="1" customWidth="1"/>
    <col min="2850" max="2850" width="11.140625" style="134" customWidth="1"/>
    <col min="2851" max="2851" width="0" style="134" hidden="1" customWidth="1"/>
    <col min="2852" max="2852" width="11.7109375" style="134" customWidth="1"/>
    <col min="2853" max="2853" width="0" style="134" hidden="1" customWidth="1"/>
    <col min="2854" max="2854" width="10.85546875" style="134" customWidth="1"/>
    <col min="2855"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7.5703125" style="134" customWidth="1"/>
    <col min="3077" max="3079" width="0" style="134" hidden="1" customWidth="1"/>
    <col min="3080" max="3080" width="10.85546875" style="134" customWidth="1"/>
    <col min="3081" max="3081" width="0" style="134" hidden="1" customWidth="1"/>
    <col min="3082" max="3082" width="11.7109375" style="134" customWidth="1"/>
    <col min="3083" max="3083" width="0" style="134" hidden="1" customWidth="1"/>
    <col min="3084" max="3084" width="11.140625" style="134" customWidth="1"/>
    <col min="3085" max="3085" width="0" style="134" hidden="1" customWidth="1"/>
    <col min="3086" max="3086" width="12" style="134" customWidth="1"/>
    <col min="3087" max="3091" width="0" style="134" hidden="1" customWidth="1"/>
    <col min="3092" max="3092" width="11.140625" style="134" customWidth="1"/>
    <col min="3093" max="3093" width="0" style="134" hidden="1" customWidth="1"/>
    <col min="3094" max="3094" width="11.28515625" style="134" customWidth="1"/>
    <col min="3095" max="3095" width="0" style="134" hidden="1" customWidth="1"/>
    <col min="3096" max="3096" width="12.5703125" style="134" customWidth="1"/>
    <col min="3097" max="3103" width="0" style="134" hidden="1" customWidth="1"/>
    <col min="3104" max="3104" width="12" style="134" customWidth="1"/>
    <col min="3105" max="3105" width="0" style="134" hidden="1" customWidth="1"/>
    <col min="3106" max="3106" width="11.140625" style="134" customWidth="1"/>
    <col min="3107" max="3107" width="0" style="134" hidden="1" customWidth="1"/>
    <col min="3108" max="3108" width="11.7109375" style="134" customWidth="1"/>
    <col min="3109" max="3109" width="0" style="134" hidden="1" customWidth="1"/>
    <col min="3110" max="3110" width="10.85546875" style="134" customWidth="1"/>
    <col min="3111"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7.5703125" style="134" customWidth="1"/>
    <col min="3333" max="3335" width="0" style="134" hidden="1" customWidth="1"/>
    <col min="3336" max="3336" width="10.85546875" style="134" customWidth="1"/>
    <col min="3337" max="3337" width="0" style="134" hidden="1" customWidth="1"/>
    <col min="3338" max="3338" width="11.7109375" style="134" customWidth="1"/>
    <col min="3339" max="3339" width="0" style="134" hidden="1" customWidth="1"/>
    <col min="3340" max="3340" width="11.140625" style="134" customWidth="1"/>
    <col min="3341" max="3341" width="0" style="134" hidden="1" customWidth="1"/>
    <col min="3342" max="3342" width="12" style="134" customWidth="1"/>
    <col min="3343" max="3347" width="0" style="134" hidden="1" customWidth="1"/>
    <col min="3348" max="3348" width="11.140625" style="134" customWidth="1"/>
    <col min="3349" max="3349" width="0" style="134" hidden="1" customWidth="1"/>
    <col min="3350" max="3350" width="11.28515625" style="134" customWidth="1"/>
    <col min="3351" max="3351" width="0" style="134" hidden="1" customWidth="1"/>
    <col min="3352" max="3352" width="12.5703125" style="134" customWidth="1"/>
    <col min="3353" max="3359" width="0" style="134" hidden="1" customWidth="1"/>
    <col min="3360" max="3360" width="12" style="134" customWidth="1"/>
    <col min="3361" max="3361" width="0" style="134" hidden="1" customWidth="1"/>
    <col min="3362" max="3362" width="11.140625" style="134" customWidth="1"/>
    <col min="3363" max="3363" width="0" style="134" hidden="1" customWidth="1"/>
    <col min="3364" max="3364" width="11.7109375" style="134" customWidth="1"/>
    <col min="3365" max="3365" width="0" style="134" hidden="1" customWidth="1"/>
    <col min="3366" max="3366" width="10.85546875" style="134" customWidth="1"/>
    <col min="3367"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7.5703125" style="134" customWidth="1"/>
    <col min="3589" max="3591" width="0" style="134" hidden="1" customWidth="1"/>
    <col min="3592" max="3592" width="10.85546875" style="134" customWidth="1"/>
    <col min="3593" max="3593" width="0" style="134" hidden="1" customWidth="1"/>
    <col min="3594" max="3594" width="11.7109375" style="134" customWidth="1"/>
    <col min="3595" max="3595" width="0" style="134" hidden="1" customWidth="1"/>
    <col min="3596" max="3596" width="11.140625" style="134" customWidth="1"/>
    <col min="3597" max="3597" width="0" style="134" hidden="1" customWidth="1"/>
    <col min="3598" max="3598" width="12" style="134" customWidth="1"/>
    <col min="3599" max="3603" width="0" style="134" hidden="1" customWidth="1"/>
    <col min="3604" max="3604" width="11.140625" style="134" customWidth="1"/>
    <col min="3605" max="3605" width="0" style="134" hidden="1" customWidth="1"/>
    <col min="3606" max="3606" width="11.28515625" style="134" customWidth="1"/>
    <col min="3607" max="3607" width="0" style="134" hidden="1" customWidth="1"/>
    <col min="3608" max="3608" width="12.5703125" style="134" customWidth="1"/>
    <col min="3609" max="3615" width="0" style="134" hidden="1" customWidth="1"/>
    <col min="3616" max="3616" width="12" style="134" customWidth="1"/>
    <col min="3617" max="3617" width="0" style="134" hidden="1" customWidth="1"/>
    <col min="3618" max="3618" width="11.140625" style="134" customWidth="1"/>
    <col min="3619" max="3619" width="0" style="134" hidden="1" customWidth="1"/>
    <col min="3620" max="3620" width="11.7109375" style="134" customWidth="1"/>
    <col min="3621" max="3621" width="0" style="134" hidden="1" customWidth="1"/>
    <col min="3622" max="3622" width="10.85546875" style="134" customWidth="1"/>
    <col min="3623"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7.5703125" style="134" customWidth="1"/>
    <col min="3845" max="3847" width="0" style="134" hidden="1" customWidth="1"/>
    <col min="3848" max="3848" width="10.85546875" style="134" customWidth="1"/>
    <col min="3849" max="3849" width="0" style="134" hidden="1" customWidth="1"/>
    <col min="3850" max="3850" width="11.7109375" style="134" customWidth="1"/>
    <col min="3851" max="3851" width="0" style="134" hidden="1" customWidth="1"/>
    <col min="3852" max="3852" width="11.140625" style="134" customWidth="1"/>
    <col min="3853" max="3853" width="0" style="134" hidden="1" customWidth="1"/>
    <col min="3854" max="3854" width="12" style="134" customWidth="1"/>
    <col min="3855" max="3859" width="0" style="134" hidden="1" customWidth="1"/>
    <col min="3860" max="3860" width="11.140625" style="134" customWidth="1"/>
    <col min="3861" max="3861" width="0" style="134" hidden="1" customWidth="1"/>
    <col min="3862" max="3862" width="11.28515625" style="134" customWidth="1"/>
    <col min="3863" max="3863" width="0" style="134" hidden="1" customWidth="1"/>
    <col min="3864" max="3864" width="12.5703125" style="134" customWidth="1"/>
    <col min="3865" max="3871" width="0" style="134" hidden="1" customWidth="1"/>
    <col min="3872" max="3872" width="12" style="134" customWidth="1"/>
    <col min="3873" max="3873" width="0" style="134" hidden="1" customWidth="1"/>
    <col min="3874" max="3874" width="11.140625" style="134" customWidth="1"/>
    <col min="3875" max="3875" width="0" style="134" hidden="1" customWidth="1"/>
    <col min="3876" max="3876" width="11.7109375" style="134" customWidth="1"/>
    <col min="3877" max="3877" width="0" style="134" hidden="1" customWidth="1"/>
    <col min="3878" max="3878" width="10.85546875" style="134" customWidth="1"/>
    <col min="3879"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7.5703125" style="134" customWidth="1"/>
    <col min="4101" max="4103" width="0" style="134" hidden="1" customWidth="1"/>
    <col min="4104" max="4104" width="10.85546875" style="134" customWidth="1"/>
    <col min="4105" max="4105" width="0" style="134" hidden="1" customWidth="1"/>
    <col min="4106" max="4106" width="11.7109375" style="134" customWidth="1"/>
    <col min="4107" max="4107" width="0" style="134" hidden="1" customWidth="1"/>
    <col min="4108" max="4108" width="11.140625" style="134" customWidth="1"/>
    <col min="4109" max="4109" width="0" style="134" hidden="1" customWidth="1"/>
    <col min="4110" max="4110" width="12" style="134" customWidth="1"/>
    <col min="4111" max="4115" width="0" style="134" hidden="1" customWidth="1"/>
    <col min="4116" max="4116" width="11.140625" style="134" customWidth="1"/>
    <col min="4117" max="4117" width="0" style="134" hidden="1" customWidth="1"/>
    <col min="4118" max="4118" width="11.28515625" style="134" customWidth="1"/>
    <col min="4119" max="4119" width="0" style="134" hidden="1" customWidth="1"/>
    <col min="4120" max="4120" width="12.5703125" style="134" customWidth="1"/>
    <col min="4121" max="4127" width="0" style="134" hidden="1" customWidth="1"/>
    <col min="4128" max="4128" width="12" style="134" customWidth="1"/>
    <col min="4129" max="4129" width="0" style="134" hidden="1" customWidth="1"/>
    <col min="4130" max="4130" width="11.140625" style="134" customWidth="1"/>
    <col min="4131" max="4131" width="0" style="134" hidden="1" customWidth="1"/>
    <col min="4132" max="4132" width="11.7109375" style="134" customWidth="1"/>
    <col min="4133" max="4133" width="0" style="134" hidden="1" customWidth="1"/>
    <col min="4134" max="4134" width="10.85546875" style="134" customWidth="1"/>
    <col min="4135"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7.5703125" style="134" customWidth="1"/>
    <col min="4357" max="4359" width="0" style="134" hidden="1" customWidth="1"/>
    <col min="4360" max="4360" width="10.85546875" style="134" customWidth="1"/>
    <col min="4361" max="4361" width="0" style="134" hidden="1" customWidth="1"/>
    <col min="4362" max="4362" width="11.7109375" style="134" customWidth="1"/>
    <col min="4363" max="4363" width="0" style="134" hidden="1" customWidth="1"/>
    <col min="4364" max="4364" width="11.140625" style="134" customWidth="1"/>
    <col min="4365" max="4365" width="0" style="134" hidden="1" customWidth="1"/>
    <col min="4366" max="4366" width="12" style="134" customWidth="1"/>
    <col min="4367" max="4371" width="0" style="134" hidden="1" customWidth="1"/>
    <col min="4372" max="4372" width="11.140625" style="134" customWidth="1"/>
    <col min="4373" max="4373" width="0" style="134" hidden="1" customWidth="1"/>
    <col min="4374" max="4374" width="11.28515625" style="134" customWidth="1"/>
    <col min="4375" max="4375" width="0" style="134" hidden="1" customWidth="1"/>
    <col min="4376" max="4376" width="12.5703125" style="134" customWidth="1"/>
    <col min="4377" max="4383" width="0" style="134" hidden="1" customWidth="1"/>
    <col min="4384" max="4384" width="12" style="134" customWidth="1"/>
    <col min="4385" max="4385" width="0" style="134" hidden="1" customWidth="1"/>
    <col min="4386" max="4386" width="11.140625" style="134" customWidth="1"/>
    <col min="4387" max="4387" width="0" style="134" hidden="1" customWidth="1"/>
    <col min="4388" max="4388" width="11.7109375" style="134" customWidth="1"/>
    <col min="4389" max="4389" width="0" style="134" hidden="1" customWidth="1"/>
    <col min="4390" max="4390" width="10.85546875" style="134" customWidth="1"/>
    <col min="4391"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7.5703125" style="134" customWidth="1"/>
    <col min="4613" max="4615" width="0" style="134" hidden="1" customWidth="1"/>
    <col min="4616" max="4616" width="10.85546875" style="134" customWidth="1"/>
    <col min="4617" max="4617" width="0" style="134" hidden="1" customWidth="1"/>
    <col min="4618" max="4618" width="11.7109375" style="134" customWidth="1"/>
    <col min="4619" max="4619" width="0" style="134" hidden="1" customWidth="1"/>
    <col min="4620" max="4620" width="11.140625" style="134" customWidth="1"/>
    <col min="4621" max="4621" width="0" style="134" hidden="1" customWidth="1"/>
    <col min="4622" max="4622" width="12" style="134" customWidth="1"/>
    <col min="4623" max="4627" width="0" style="134" hidden="1" customWidth="1"/>
    <col min="4628" max="4628" width="11.140625" style="134" customWidth="1"/>
    <col min="4629" max="4629" width="0" style="134" hidden="1" customWidth="1"/>
    <col min="4630" max="4630" width="11.28515625" style="134" customWidth="1"/>
    <col min="4631" max="4631" width="0" style="134" hidden="1" customWidth="1"/>
    <col min="4632" max="4632" width="12.5703125" style="134" customWidth="1"/>
    <col min="4633" max="4639" width="0" style="134" hidden="1" customWidth="1"/>
    <col min="4640" max="4640" width="12" style="134" customWidth="1"/>
    <col min="4641" max="4641" width="0" style="134" hidden="1" customWidth="1"/>
    <col min="4642" max="4642" width="11.140625" style="134" customWidth="1"/>
    <col min="4643" max="4643" width="0" style="134" hidden="1" customWidth="1"/>
    <col min="4644" max="4644" width="11.7109375" style="134" customWidth="1"/>
    <col min="4645" max="4645" width="0" style="134" hidden="1" customWidth="1"/>
    <col min="4646" max="4646" width="10.85546875" style="134" customWidth="1"/>
    <col min="4647"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7.5703125" style="134" customWidth="1"/>
    <col min="4869" max="4871" width="0" style="134" hidden="1" customWidth="1"/>
    <col min="4872" max="4872" width="10.85546875" style="134" customWidth="1"/>
    <col min="4873" max="4873" width="0" style="134" hidden="1" customWidth="1"/>
    <col min="4874" max="4874" width="11.7109375" style="134" customWidth="1"/>
    <col min="4875" max="4875" width="0" style="134" hidden="1" customWidth="1"/>
    <col min="4876" max="4876" width="11.140625" style="134" customWidth="1"/>
    <col min="4877" max="4877" width="0" style="134" hidden="1" customWidth="1"/>
    <col min="4878" max="4878" width="12" style="134" customWidth="1"/>
    <col min="4879" max="4883" width="0" style="134" hidden="1" customWidth="1"/>
    <col min="4884" max="4884" width="11.140625" style="134" customWidth="1"/>
    <col min="4885" max="4885" width="0" style="134" hidden="1" customWidth="1"/>
    <col min="4886" max="4886" width="11.28515625" style="134" customWidth="1"/>
    <col min="4887" max="4887" width="0" style="134" hidden="1" customWidth="1"/>
    <col min="4888" max="4888" width="12.5703125" style="134" customWidth="1"/>
    <col min="4889" max="4895" width="0" style="134" hidden="1" customWidth="1"/>
    <col min="4896" max="4896" width="12" style="134" customWidth="1"/>
    <col min="4897" max="4897" width="0" style="134" hidden="1" customWidth="1"/>
    <col min="4898" max="4898" width="11.140625" style="134" customWidth="1"/>
    <col min="4899" max="4899" width="0" style="134" hidden="1" customWidth="1"/>
    <col min="4900" max="4900" width="11.7109375" style="134" customWidth="1"/>
    <col min="4901" max="4901" width="0" style="134" hidden="1" customWidth="1"/>
    <col min="4902" max="4902" width="10.85546875" style="134" customWidth="1"/>
    <col min="4903"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7.5703125" style="134" customWidth="1"/>
    <col min="5125" max="5127" width="0" style="134" hidden="1" customWidth="1"/>
    <col min="5128" max="5128" width="10.85546875" style="134" customWidth="1"/>
    <col min="5129" max="5129" width="0" style="134" hidden="1" customWidth="1"/>
    <col min="5130" max="5130" width="11.7109375" style="134" customWidth="1"/>
    <col min="5131" max="5131" width="0" style="134" hidden="1" customWidth="1"/>
    <col min="5132" max="5132" width="11.140625" style="134" customWidth="1"/>
    <col min="5133" max="5133" width="0" style="134" hidden="1" customWidth="1"/>
    <col min="5134" max="5134" width="12" style="134" customWidth="1"/>
    <col min="5135" max="5139" width="0" style="134" hidden="1" customWidth="1"/>
    <col min="5140" max="5140" width="11.140625" style="134" customWidth="1"/>
    <col min="5141" max="5141" width="0" style="134" hidden="1" customWidth="1"/>
    <col min="5142" max="5142" width="11.28515625" style="134" customWidth="1"/>
    <col min="5143" max="5143" width="0" style="134" hidden="1" customWidth="1"/>
    <col min="5144" max="5144" width="12.5703125" style="134" customWidth="1"/>
    <col min="5145" max="5151" width="0" style="134" hidden="1" customWidth="1"/>
    <col min="5152" max="5152" width="12" style="134" customWidth="1"/>
    <col min="5153" max="5153" width="0" style="134" hidden="1" customWidth="1"/>
    <col min="5154" max="5154" width="11.140625" style="134" customWidth="1"/>
    <col min="5155" max="5155" width="0" style="134" hidden="1" customWidth="1"/>
    <col min="5156" max="5156" width="11.7109375" style="134" customWidth="1"/>
    <col min="5157" max="5157" width="0" style="134" hidden="1" customWidth="1"/>
    <col min="5158" max="5158" width="10.85546875" style="134" customWidth="1"/>
    <col min="5159"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7.5703125" style="134" customWidth="1"/>
    <col min="5381" max="5383" width="0" style="134" hidden="1" customWidth="1"/>
    <col min="5384" max="5384" width="10.85546875" style="134" customWidth="1"/>
    <col min="5385" max="5385" width="0" style="134" hidden="1" customWidth="1"/>
    <col min="5386" max="5386" width="11.7109375" style="134" customWidth="1"/>
    <col min="5387" max="5387" width="0" style="134" hidden="1" customWidth="1"/>
    <col min="5388" max="5388" width="11.140625" style="134" customWidth="1"/>
    <col min="5389" max="5389" width="0" style="134" hidden="1" customWidth="1"/>
    <col min="5390" max="5390" width="12" style="134" customWidth="1"/>
    <col min="5391" max="5395" width="0" style="134" hidden="1" customWidth="1"/>
    <col min="5396" max="5396" width="11.140625" style="134" customWidth="1"/>
    <col min="5397" max="5397" width="0" style="134" hidden="1" customWidth="1"/>
    <col min="5398" max="5398" width="11.28515625" style="134" customWidth="1"/>
    <col min="5399" max="5399" width="0" style="134" hidden="1" customWidth="1"/>
    <col min="5400" max="5400" width="12.5703125" style="134" customWidth="1"/>
    <col min="5401" max="5407" width="0" style="134" hidden="1" customWidth="1"/>
    <col min="5408" max="5408" width="12" style="134" customWidth="1"/>
    <col min="5409" max="5409" width="0" style="134" hidden="1" customWidth="1"/>
    <col min="5410" max="5410" width="11.140625" style="134" customWidth="1"/>
    <col min="5411" max="5411" width="0" style="134" hidden="1" customWidth="1"/>
    <col min="5412" max="5412" width="11.7109375" style="134" customWidth="1"/>
    <col min="5413" max="5413" width="0" style="134" hidden="1" customWidth="1"/>
    <col min="5414" max="5414" width="10.85546875" style="134" customWidth="1"/>
    <col min="5415"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7.5703125" style="134" customWidth="1"/>
    <col min="5637" max="5639" width="0" style="134" hidden="1" customWidth="1"/>
    <col min="5640" max="5640" width="10.85546875" style="134" customWidth="1"/>
    <col min="5641" max="5641" width="0" style="134" hidden="1" customWidth="1"/>
    <col min="5642" max="5642" width="11.7109375" style="134" customWidth="1"/>
    <col min="5643" max="5643" width="0" style="134" hidden="1" customWidth="1"/>
    <col min="5644" max="5644" width="11.140625" style="134" customWidth="1"/>
    <col min="5645" max="5645" width="0" style="134" hidden="1" customWidth="1"/>
    <col min="5646" max="5646" width="12" style="134" customWidth="1"/>
    <col min="5647" max="5651" width="0" style="134" hidden="1" customWidth="1"/>
    <col min="5652" max="5652" width="11.140625" style="134" customWidth="1"/>
    <col min="5653" max="5653" width="0" style="134" hidden="1" customWidth="1"/>
    <col min="5654" max="5654" width="11.28515625" style="134" customWidth="1"/>
    <col min="5655" max="5655" width="0" style="134" hidden="1" customWidth="1"/>
    <col min="5656" max="5656" width="12.5703125" style="134" customWidth="1"/>
    <col min="5657" max="5663" width="0" style="134" hidden="1" customWidth="1"/>
    <col min="5664" max="5664" width="12" style="134" customWidth="1"/>
    <col min="5665" max="5665" width="0" style="134" hidden="1" customWidth="1"/>
    <col min="5666" max="5666" width="11.140625" style="134" customWidth="1"/>
    <col min="5667" max="5667" width="0" style="134" hidden="1" customWidth="1"/>
    <col min="5668" max="5668" width="11.7109375" style="134" customWidth="1"/>
    <col min="5669" max="5669" width="0" style="134" hidden="1" customWidth="1"/>
    <col min="5670" max="5670" width="10.85546875" style="134" customWidth="1"/>
    <col min="5671"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7.5703125" style="134" customWidth="1"/>
    <col min="5893" max="5895" width="0" style="134" hidden="1" customWidth="1"/>
    <col min="5896" max="5896" width="10.85546875" style="134" customWidth="1"/>
    <col min="5897" max="5897" width="0" style="134" hidden="1" customWidth="1"/>
    <col min="5898" max="5898" width="11.7109375" style="134" customWidth="1"/>
    <col min="5899" max="5899" width="0" style="134" hidden="1" customWidth="1"/>
    <col min="5900" max="5900" width="11.140625" style="134" customWidth="1"/>
    <col min="5901" max="5901" width="0" style="134" hidden="1" customWidth="1"/>
    <col min="5902" max="5902" width="12" style="134" customWidth="1"/>
    <col min="5903" max="5907" width="0" style="134" hidden="1" customWidth="1"/>
    <col min="5908" max="5908" width="11.140625" style="134" customWidth="1"/>
    <col min="5909" max="5909" width="0" style="134" hidden="1" customWidth="1"/>
    <col min="5910" max="5910" width="11.28515625" style="134" customWidth="1"/>
    <col min="5911" max="5911" width="0" style="134" hidden="1" customWidth="1"/>
    <col min="5912" max="5912" width="12.5703125" style="134" customWidth="1"/>
    <col min="5913" max="5919" width="0" style="134" hidden="1" customWidth="1"/>
    <col min="5920" max="5920" width="12" style="134" customWidth="1"/>
    <col min="5921" max="5921" width="0" style="134" hidden="1" customWidth="1"/>
    <col min="5922" max="5922" width="11.140625" style="134" customWidth="1"/>
    <col min="5923" max="5923" width="0" style="134" hidden="1" customWidth="1"/>
    <col min="5924" max="5924" width="11.7109375" style="134" customWidth="1"/>
    <col min="5925" max="5925" width="0" style="134" hidden="1" customWidth="1"/>
    <col min="5926" max="5926" width="10.85546875" style="134" customWidth="1"/>
    <col min="5927"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7.5703125" style="134" customWidth="1"/>
    <col min="6149" max="6151" width="0" style="134" hidden="1" customWidth="1"/>
    <col min="6152" max="6152" width="10.85546875" style="134" customWidth="1"/>
    <col min="6153" max="6153" width="0" style="134" hidden="1" customWidth="1"/>
    <col min="6154" max="6154" width="11.7109375" style="134" customWidth="1"/>
    <col min="6155" max="6155" width="0" style="134" hidden="1" customWidth="1"/>
    <col min="6156" max="6156" width="11.140625" style="134" customWidth="1"/>
    <col min="6157" max="6157" width="0" style="134" hidden="1" customWidth="1"/>
    <col min="6158" max="6158" width="12" style="134" customWidth="1"/>
    <col min="6159" max="6163" width="0" style="134" hidden="1" customWidth="1"/>
    <col min="6164" max="6164" width="11.140625" style="134" customWidth="1"/>
    <col min="6165" max="6165" width="0" style="134" hidden="1" customWidth="1"/>
    <col min="6166" max="6166" width="11.28515625" style="134" customWidth="1"/>
    <col min="6167" max="6167" width="0" style="134" hidden="1" customWidth="1"/>
    <col min="6168" max="6168" width="12.5703125" style="134" customWidth="1"/>
    <col min="6169" max="6175" width="0" style="134" hidden="1" customWidth="1"/>
    <col min="6176" max="6176" width="12" style="134" customWidth="1"/>
    <col min="6177" max="6177" width="0" style="134" hidden="1" customWidth="1"/>
    <col min="6178" max="6178" width="11.140625" style="134" customWidth="1"/>
    <col min="6179" max="6179" width="0" style="134" hidden="1" customWidth="1"/>
    <col min="6180" max="6180" width="11.7109375" style="134" customWidth="1"/>
    <col min="6181" max="6181" width="0" style="134" hidden="1" customWidth="1"/>
    <col min="6182" max="6182" width="10.85546875" style="134" customWidth="1"/>
    <col min="6183"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7.5703125" style="134" customWidth="1"/>
    <col min="6405" max="6407" width="0" style="134" hidden="1" customWidth="1"/>
    <col min="6408" max="6408" width="10.85546875" style="134" customWidth="1"/>
    <col min="6409" max="6409" width="0" style="134" hidden="1" customWidth="1"/>
    <col min="6410" max="6410" width="11.7109375" style="134" customWidth="1"/>
    <col min="6411" max="6411" width="0" style="134" hidden="1" customWidth="1"/>
    <col min="6412" max="6412" width="11.140625" style="134" customWidth="1"/>
    <col min="6413" max="6413" width="0" style="134" hidden="1" customWidth="1"/>
    <col min="6414" max="6414" width="12" style="134" customWidth="1"/>
    <col min="6415" max="6419" width="0" style="134" hidden="1" customWidth="1"/>
    <col min="6420" max="6420" width="11.140625" style="134" customWidth="1"/>
    <col min="6421" max="6421" width="0" style="134" hidden="1" customWidth="1"/>
    <col min="6422" max="6422" width="11.28515625" style="134" customWidth="1"/>
    <col min="6423" max="6423" width="0" style="134" hidden="1" customWidth="1"/>
    <col min="6424" max="6424" width="12.5703125" style="134" customWidth="1"/>
    <col min="6425" max="6431" width="0" style="134" hidden="1" customWidth="1"/>
    <col min="6432" max="6432" width="12" style="134" customWidth="1"/>
    <col min="6433" max="6433" width="0" style="134" hidden="1" customWidth="1"/>
    <col min="6434" max="6434" width="11.140625" style="134" customWidth="1"/>
    <col min="6435" max="6435" width="0" style="134" hidden="1" customWidth="1"/>
    <col min="6436" max="6436" width="11.7109375" style="134" customWidth="1"/>
    <col min="6437" max="6437" width="0" style="134" hidden="1" customWidth="1"/>
    <col min="6438" max="6438" width="10.85546875" style="134" customWidth="1"/>
    <col min="6439"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7.5703125" style="134" customWidth="1"/>
    <col min="6661" max="6663" width="0" style="134" hidden="1" customWidth="1"/>
    <col min="6664" max="6664" width="10.85546875" style="134" customWidth="1"/>
    <col min="6665" max="6665" width="0" style="134" hidden="1" customWidth="1"/>
    <col min="6666" max="6666" width="11.7109375" style="134" customWidth="1"/>
    <col min="6667" max="6667" width="0" style="134" hidden="1" customWidth="1"/>
    <col min="6668" max="6668" width="11.140625" style="134" customWidth="1"/>
    <col min="6669" max="6669" width="0" style="134" hidden="1" customWidth="1"/>
    <col min="6670" max="6670" width="12" style="134" customWidth="1"/>
    <col min="6671" max="6675" width="0" style="134" hidden="1" customWidth="1"/>
    <col min="6676" max="6676" width="11.140625" style="134" customWidth="1"/>
    <col min="6677" max="6677" width="0" style="134" hidden="1" customWidth="1"/>
    <col min="6678" max="6678" width="11.28515625" style="134" customWidth="1"/>
    <col min="6679" max="6679" width="0" style="134" hidden="1" customWidth="1"/>
    <col min="6680" max="6680" width="12.5703125" style="134" customWidth="1"/>
    <col min="6681" max="6687" width="0" style="134" hidden="1" customWidth="1"/>
    <col min="6688" max="6688" width="12" style="134" customWidth="1"/>
    <col min="6689" max="6689" width="0" style="134" hidden="1" customWidth="1"/>
    <col min="6690" max="6690" width="11.140625" style="134" customWidth="1"/>
    <col min="6691" max="6691" width="0" style="134" hidden="1" customWidth="1"/>
    <col min="6692" max="6692" width="11.7109375" style="134" customWidth="1"/>
    <col min="6693" max="6693" width="0" style="134" hidden="1" customWidth="1"/>
    <col min="6694" max="6694" width="10.85546875" style="134" customWidth="1"/>
    <col min="6695"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7.5703125" style="134" customWidth="1"/>
    <col min="6917" max="6919" width="0" style="134" hidden="1" customWidth="1"/>
    <col min="6920" max="6920" width="10.85546875" style="134" customWidth="1"/>
    <col min="6921" max="6921" width="0" style="134" hidden="1" customWidth="1"/>
    <col min="6922" max="6922" width="11.7109375" style="134" customWidth="1"/>
    <col min="6923" max="6923" width="0" style="134" hidden="1" customWidth="1"/>
    <col min="6924" max="6924" width="11.140625" style="134" customWidth="1"/>
    <col min="6925" max="6925" width="0" style="134" hidden="1" customWidth="1"/>
    <col min="6926" max="6926" width="12" style="134" customWidth="1"/>
    <col min="6927" max="6931" width="0" style="134" hidden="1" customWidth="1"/>
    <col min="6932" max="6932" width="11.140625" style="134" customWidth="1"/>
    <col min="6933" max="6933" width="0" style="134" hidden="1" customWidth="1"/>
    <col min="6934" max="6934" width="11.28515625" style="134" customWidth="1"/>
    <col min="6935" max="6935" width="0" style="134" hidden="1" customWidth="1"/>
    <col min="6936" max="6936" width="12.5703125" style="134" customWidth="1"/>
    <col min="6937" max="6943" width="0" style="134" hidden="1" customWidth="1"/>
    <col min="6944" max="6944" width="12" style="134" customWidth="1"/>
    <col min="6945" max="6945" width="0" style="134" hidden="1" customWidth="1"/>
    <col min="6946" max="6946" width="11.140625" style="134" customWidth="1"/>
    <col min="6947" max="6947" width="0" style="134" hidden="1" customWidth="1"/>
    <col min="6948" max="6948" width="11.7109375" style="134" customWidth="1"/>
    <col min="6949" max="6949" width="0" style="134" hidden="1" customWidth="1"/>
    <col min="6950" max="6950" width="10.85546875" style="134" customWidth="1"/>
    <col min="6951" max="6987" width="0" style="134" hidden="1" customWidth="1"/>
    <col min="6988" max="6988" width="12.42578125" style="134" customWidth="1"/>
    <col min="6989" max="6989" width="0" style="134" hidden="1" customWidth="1"/>
    <col min="6990"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7.5703125" style="134" customWidth="1"/>
    <col min="7173" max="7175" width="0" style="134" hidden="1" customWidth="1"/>
    <col min="7176" max="7176" width="10.85546875" style="134" customWidth="1"/>
    <col min="7177" max="7177" width="0" style="134" hidden="1" customWidth="1"/>
    <col min="7178" max="7178" width="11.7109375" style="134" customWidth="1"/>
    <col min="7179" max="7179" width="0" style="134" hidden="1" customWidth="1"/>
    <col min="7180" max="7180" width="11.140625" style="134" customWidth="1"/>
    <col min="7181" max="7181" width="0" style="134" hidden="1" customWidth="1"/>
    <col min="7182" max="7182" width="12" style="134" customWidth="1"/>
    <col min="7183" max="7187" width="0" style="134" hidden="1" customWidth="1"/>
    <col min="7188" max="7188" width="11.140625" style="134" customWidth="1"/>
    <col min="7189" max="7189" width="0" style="134" hidden="1" customWidth="1"/>
    <col min="7190" max="7190" width="11.28515625" style="134" customWidth="1"/>
    <col min="7191" max="7191" width="0" style="134" hidden="1" customWidth="1"/>
    <col min="7192" max="7192" width="12.5703125" style="134" customWidth="1"/>
    <col min="7193" max="7199" width="0" style="134" hidden="1" customWidth="1"/>
    <col min="7200" max="7200" width="12" style="134" customWidth="1"/>
    <col min="7201" max="7201" width="0" style="134" hidden="1" customWidth="1"/>
    <col min="7202" max="7202" width="11.140625" style="134" customWidth="1"/>
    <col min="7203" max="7203" width="0" style="134" hidden="1" customWidth="1"/>
    <col min="7204" max="7204" width="11.7109375" style="134" customWidth="1"/>
    <col min="7205" max="7205" width="0" style="134" hidden="1" customWidth="1"/>
    <col min="7206" max="7206" width="10.85546875" style="134" customWidth="1"/>
    <col min="7207"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7.5703125" style="134" customWidth="1"/>
    <col min="7429" max="7431" width="0" style="134" hidden="1" customWidth="1"/>
    <col min="7432" max="7432" width="10.85546875" style="134" customWidth="1"/>
    <col min="7433" max="7433" width="0" style="134" hidden="1" customWidth="1"/>
    <col min="7434" max="7434" width="11.7109375" style="134" customWidth="1"/>
    <col min="7435" max="7435" width="0" style="134" hidden="1" customWidth="1"/>
    <col min="7436" max="7436" width="11.140625" style="134" customWidth="1"/>
    <col min="7437" max="7437" width="0" style="134" hidden="1" customWidth="1"/>
    <col min="7438" max="7438" width="12" style="134" customWidth="1"/>
    <col min="7439" max="7443" width="0" style="134" hidden="1" customWidth="1"/>
    <col min="7444" max="7444" width="11.140625" style="134" customWidth="1"/>
    <col min="7445" max="7445" width="0" style="134" hidden="1" customWidth="1"/>
    <col min="7446" max="7446" width="11.28515625" style="134" customWidth="1"/>
    <col min="7447" max="7447" width="0" style="134" hidden="1" customWidth="1"/>
    <col min="7448" max="7448" width="12.5703125" style="134" customWidth="1"/>
    <col min="7449" max="7455" width="0" style="134" hidden="1" customWidth="1"/>
    <col min="7456" max="7456" width="12" style="134" customWidth="1"/>
    <col min="7457" max="7457" width="0" style="134" hidden="1" customWidth="1"/>
    <col min="7458" max="7458" width="11.140625" style="134" customWidth="1"/>
    <col min="7459" max="7459" width="0" style="134" hidden="1" customWidth="1"/>
    <col min="7460" max="7460" width="11.7109375" style="134" customWidth="1"/>
    <col min="7461" max="7461" width="0" style="134" hidden="1" customWidth="1"/>
    <col min="7462" max="7462" width="10.85546875" style="134" customWidth="1"/>
    <col min="7463"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7.5703125" style="134" customWidth="1"/>
    <col min="7685" max="7687" width="0" style="134" hidden="1" customWidth="1"/>
    <col min="7688" max="7688" width="10.85546875" style="134" customWidth="1"/>
    <col min="7689" max="7689" width="0" style="134" hidden="1" customWidth="1"/>
    <col min="7690" max="7690" width="11.7109375" style="134" customWidth="1"/>
    <col min="7691" max="7691" width="0" style="134" hidden="1" customWidth="1"/>
    <col min="7692" max="7692" width="11.140625" style="134" customWidth="1"/>
    <col min="7693" max="7693" width="0" style="134" hidden="1" customWidth="1"/>
    <col min="7694" max="7694" width="12" style="134" customWidth="1"/>
    <col min="7695" max="7699" width="0" style="134" hidden="1" customWidth="1"/>
    <col min="7700" max="7700" width="11.140625" style="134" customWidth="1"/>
    <col min="7701" max="7701" width="0" style="134" hidden="1" customWidth="1"/>
    <col min="7702" max="7702" width="11.28515625" style="134" customWidth="1"/>
    <col min="7703" max="7703" width="0" style="134" hidden="1" customWidth="1"/>
    <col min="7704" max="7704" width="12.5703125" style="134" customWidth="1"/>
    <col min="7705" max="7711" width="0" style="134" hidden="1" customWidth="1"/>
    <col min="7712" max="7712" width="12" style="134" customWidth="1"/>
    <col min="7713" max="7713" width="0" style="134" hidden="1" customWidth="1"/>
    <col min="7714" max="7714" width="11.140625" style="134" customWidth="1"/>
    <col min="7715" max="7715" width="0" style="134" hidden="1" customWidth="1"/>
    <col min="7716" max="7716" width="11.7109375" style="134" customWidth="1"/>
    <col min="7717" max="7717" width="0" style="134" hidden="1" customWidth="1"/>
    <col min="7718" max="7718" width="10.85546875" style="134" customWidth="1"/>
    <col min="7719"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7.5703125" style="134" customWidth="1"/>
    <col min="7941" max="7943" width="0" style="134" hidden="1" customWidth="1"/>
    <col min="7944" max="7944" width="10.85546875" style="134" customWidth="1"/>
    <col min="7945" max="7945" width="0" style="134" hidden="1" customWidth="1"/>
    <col min="7946" max="7946" width="11.7109375" style="134" customWidth="1"/>
    <col min="7947" max="7947" width="0" style="134" hidden="1" customWidth="1"/>
    <col min="7948" max="7948" width="11.140625" style="134" customWidth="1"/>
    <col min="7949" max="7949" width="0" style="134" hidden="1" customWidth="1"/>
    <col min="7950" max="7950" width="12" style="134" customWidth="1"/>
    <col min="7951" max="7955" width="0" style="134" hidden="1" customWidth="1"/>
    <col min="7956" max="7956" width="11.140625" style="134" customWidth="1"/>
    <col min="7957" max="7957" width="0" style="134" hidden="1" customWidth="1"/>
    <col min="7958" max="7958" width="11.28515625" style="134" customWidth="1"/>
    <col min="7959" max="7959" width="0" style="134" hidden="1" customWidth="1"/>
    <col min="7960" max="7960" width="12.5703125" style="134" customWidth="1"/>
    <col min="7961" max="7967" width="0" style="134" hidden="1" customWidth="1"/>
    <col min="7968" max="7968" width="12" style="134" customWidth="1"/>
    <col min="7969" max="7969" width="0" style="134" hidden="1" customWidth="1"/>
    <col min="7970" max="7970" width="11.140625" style="134" customWidth="1"/>
    <col min="7971" max="7971" width="0" style="134" hidden="1" customWidth="1"/>
    <col min="7972" max="7972" width="11.7109375" style="134" customWidth="1"/>
    <col min="7973" max="7973" width="0" style="134" hidden="1" customWidth="1"/>
    <col min="7974" max="7974" width="10.85546875" style="134" customWidth="1"/>
    <col min="7975"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7.5703125" style="134" customWidth="1"/>
    <col min="8197" max="8199" width="0" style="134" hidden="1" customWidth="1"/>
    <col min="8200" max="8200" width="10.85546875" style="134" customWidth="1"/>
    <col min="8201" max="8201" width="0" style="134" hidden="1" customWidth="1"/>
    <col min="8202" max="8202" width="11.7109375" style="134" customWidth="1"/>
    <col min="8203" max="8203" width="0" style="134" hidden="1" customWidth="1"/>
    <col min="8204" max="8204" width="11.140625" style="134" customWidth="1"/>
    <col min="8205" max="8205" width="0" style="134" hidden="1" customWidth="1"/>
    <col min="8206" max="8206" width="12" style="134" customWidth="1"/>
    <col min="8207" max="8211" width="0" style="134" hidden="1" customWidth="1"/>
    <col min="8212" max="8212" width="11.140625" style="134" customWidth="1"/>
    <col min="8213" max="8213" width="0" style="134" hidden="1" customWidth="1"/>
    <col min="8214" max="8214" width="11.28515625" style="134" customWidth="1"/>
    <col min="8215" max="8215" width="0" style="134" hidden="1" customWidth="1"/>
    <col min="8216" max="8216" width="12.5703125" style="134" customWidth="1"/>
    <col min="8217" max="8223" width="0" style="134" hidden="1" customWidth="1"/>
    <col min="8224" max="8224" width="12" style="134" customWidth="1"/>
    <col min="8225" max="8225" width="0" style="134" hidden="1" customWidth="1"/>
    <col min="8226" max="8226" width="11.140625" style="134" customWidth="1"/>
    <col min="8227" max="8227" width="0" style="134" hidden="1" customWidth="1"/>
    <col min="8228" max="8228" width="11.7109375" style="134" customWidth="1"/>
    <col min="8229" max="8229" width="0" style="134" hidden="1" customWidth="1"/>
    <col min="8230" max="8230" width="10.85546875" style="134" customWidth="1"/>
    <col min="8231"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7.5703125" style="134" customWidth="1"/>
    <col min="8453" max="8455" width="0" style="134" hidden="1" customWidth="1"/>
    <col min="8456" max="8456" width="10.85546875" style="134" customWidth="1"/>
    <col min="8457" max="8457" width="0" style="134" hidden="1" customWidth="1"/>
    <col min="8458" max="8458" width="11.7109375" style="134" customWidth="1"/>
    <col min="8459" max="8459" width="0" style="134" hidden="1" customWidth="1"/>
    <col min="8460" max="8460" width="11.140625" style="134" customWidth="1"/>
    <col min="8461" max="8461" width="0" style="134" hidden="1" customWidth="1"/>
    <col min="8462" max="8462" width="12" style="134" customWidth="1"/>
    <col min="8463" max="8467" width="0" style="134" hidden="1" customWidth="1"/>
    <col min="8468" max="8468" width="11.140625" style="134" customWidth="1"/>
    <col min="8469" max="8469" width="0" style="134" hidden="1" customWidth="1"/>
    <col min="8470" max="8470" width="11.28515625" style="134" customWidth="1"/>
    <col min="8471" max="8471" width="0" style="134" hidden="1" customWidth="1"/>
    <col min="8472" max="8472" width="12.5703125" style="134" customWidth="1"/>
    <col min="8473" max="8479" width="0" style="134" hidden="1" customWidth="1"/>
    <col min="8480" max="8480" width="12" style="134" customWidth="1"/>
    <col min="8481" max="8481" width="0" style="134" hidden="1" customWidth="1"/>
    <col min="8482" max="8482" width="11.140625" style="134" customWidth="1"/>
    <col min="8483" max="8483" width="0" style="134" hidden="1" customWidth="1"/>
    <col min="8484" max="8484" width="11.7109375" style="134" customWidth="1"/>
    <col min="8485" max="8485" width="0" style="134" hidden="1" customWidth="1"/>
    <col min="8486" max="8486" width="10.85546875" style="134" customWidth="1"/>
    <col min="8487"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7.5703125" style="134" customWidth="1"/>
    <col min="8709" max="8711" width="0" style="134" hidden="1" customWidth="1"/>
    <col min="8712" max="8712" width="10.85546875" style="134" customWidth="1"/>
    <col min="8713" max="8713" width="0" style="134" hidden="1" customWidth="1"/>
    <col min="8714" max="8714" width="11.7109375" style="134" customWidth="1"/>
    <col min="8715" max="8715" width="0" style="134" hidden="1" customWidth="1"/>
    <col min="8716" max="8716" width="11.140625" style="134" customWidth="1"/>
    <col min="8717" max="8717" width="0" style="134" hidden="1" customWidth="1"/>
    <col min="8718" max="8718" width="12" style="134" customWidth="1"/>
    <col min="8719" max="8723" width="0" style="134" hidden="1" customWidth="1"/>
    <col min="8724" max="8724" width="11.140625" style="134" customWidth="1"/>
    <col min="8725" max="8725" width="0" style="134" hidden="1" customWidth="1"/>
    <col min="8726" max="8726" width="11.28515625" style="134" customWidth="1"/>
    <col min="8727" max="8727" width="0" style="134" hidden="1" customWidth="1"/>
    <col min="8728" max="8728" width="12.5703125" style="134" customWidth="1"/>
    <col min="8729" max="8735" width="0" style="134" hidden="1" customWidth="1"/>
    <col min="8736" max="8736" width="12" style="134" customWidth="1"/>
    <col min="8737" max="8737" width="0" style="134" hidden="1" customWidth="1"/>
    <col min="8738" max="8738" width="11.140625" style="134" customWidth="1"/>
    <col min="8739" max="8739" width="0" style="134" hidden="1" customWidth="1"/>
    <col min="8740" max="8740" width="11.7109375" style="134" customWidth="1"/>
    <col min="8741" max="8741" width="0" style="134" hidden="1" customWidth="1"/>
    <col min="8742" max="8742" width="10.85546875" style="134" customWidth="1"/>
    <col min="8743"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7.5703125" style="134" customWidth="1"/>
    <col min="8965" max="8967" width="0" style="134" hidden="1" customWidth="1"/>
    <col min="8968" max="8968" width="10.85546875" style="134" customWidth="1"/>
    <col min="8969" max="8969" width="0" style="134" hidden="1" customWidth="1"/>
    <col min="8970" max="8970" width="11.7109375" style="134" customWidth="1"/>
    <col min="8971" max="8971" width="0" style="134" hidden="1" customWidth="1"/>
    <col min="8972" max="8972" width="11.140625" style="134" customWidth="1"/>
    <col min="8973" max="8973" width="0" style="134" hidden="1" customWidth="1"/>
    <col min="8974" max="8974" width="12" style="134" customWidth="1"/>
    <col min="8975" max="8979" width="0" style="134" hidden="1" customWidth="1"/>
    <col min="8980" max="8980" width="11.140625" style="134" customWidth="1"/>
    <col min="8981" max="8981" width="0" style="134" hidden="1" customWidth="1"/>
    <col min="8982" max="8982" width="11.28515625" style="134" customWidth="1"/>
    <col min="8983" max="8983" width="0" style="134" hidden="1" customWidth="1"/>
    <col min="8984" max="8984" width="12.5703125" style="134" customWidth="1"/>
    <col min="8985" max="8991" width="0" style="134" hidden="1" customWidth="1"/>
    <col min="8992" max="8992" width="12" style="134" customWidth="1"/>
    <col min="8993" max="8993" width="0" style="134" hidden="1" customWidth="1"/>
    <col min="8994" max="8994" width="11.140625" style="134" customWidth="1"/>
    <col min="8995" max="8995" width="0" style="134" hidden="1" customWidth="1"/>
    <col min="8996" max="8996" width="11.7109375" style="134" customWidth="1"/>
    <col min="8997" max="8997" width="0" style="134" hidden="1" customWidth="1"/>
    <col min="8998" max="8998" width="10.85546875" style="134" customWidth="1"/>
    <col min="8999"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7.5703125" style="134" customWidth="1"/>
    <col min="9221" max="9223" width="0" style="134" hidden="1" customWidth="1"/>
    <col min="9224" max="9224" width="10.85546875" style="134" customWidth="1"/>
    <col min="9225" max="9225" width="0" style="134" hidden="1" customWidth="1"/>
    <col min="9226" max="9226" width="11.7109375" style="134" customWidth="1"/>
    <col min="9227" max="9227" width="0" style="134" hidden="1" customWidth="1"/>
    <col min="9228" max="9228" width="11.140625" style="134" customWidth="1"/>
    <col min="9229" max="9229" width="0" style="134" hidden="1" customWidth="1"/>
    <col min="9230" max="9230" width="12" style="134" customWidth="1"/>
    <col min="9231" max="9235" width="0" style="134" hidden="1" customWidth="1"/>
    <col min="9236" max="9236" width="11.140625" style="134" customWidth="1"/>
    <col min="9237" max="9237" width="0" style="134" hidden="1" customWidth="1"/>
    <col min="9238" max="9238" width="11.28515625" style="134" customWidth="1"/>
    <col min="9239" max="9239" width="0" style="134" hidden="1" customWidth="1"/>
    <col min="9240" max="9240" width="12.5703125" style="134" customWidth="1"/>
    <col min="9241" max="9247" width="0" style="134" hidden="1" customWidth="1"/>
    <col min="9248" max="9248" width="12" style="134" customWidth="1"/>
    <col min="9249" max="9249" width="0" style="134" hidden="1" customWidth="1"/>
    <col min="9250" max="9250" width="11.140625" style="134" customWidth="1"/>
    <col min="9251" max="9251" width="0" style="134" hidden="1" customWidth="1"/>
    <col min="9252" max="9252" width="11.7109375" style="134" customWidth="1"/>
    <col min="9253" max="9253" width="0" style="134" hidden="1" customWidth="1"/>
    <col min="9254" max="9254" width="10.85546875" style="134" customWidth="1"/>
    <col min="9255"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7.5703125" style="134" customWidth="1"/>
    <col min="9477" max="9479" width="0" style="134" hidden="1" customWidth="1"/>
    <col min="9480" max="9480" width="10.85546875" style="134" customWidth="1"/>
    <col min="9481" max="9481" width="0" style="134" hidden="1" customWidth="1"/>
    <col min="9482" max="9482" width="11.7109375" style="134" customWidth="1"/>
    <col min="9483" max="9483" width="0" style="134" hidden="1" customWidth="1"/>
    <col min="9484" max="9484" width="11.140625" style="134" customWidth="1"/>
    <col min="9485" max="9485" width="0" style="134" hidden="1" customWidth="1"/>
    <col min="9486" max="9486" width="12" style="134" customWidth="1"/>
    <col min="9487" max="9491" width="0" style="134" hidden="1" customWidth="1"/>
    <col min="9492" max="9492" width="11.140625" style="134" customWidth="1"/>
    <col min="9493" max="9493" width="0" style="134" hidden="1" customWidth="1"/>
    <col min="9494" max="9494" width="11.28515625" style="134" customWidth="1"/>
    <col min="9495" max="9495" width="0" style="134" hidden="1" customWidth="1"/>
    <col min="9496" max="9496" width="12.5703125" style="134" customWidth="1"/>
    <col min="9497" max="9503" width="0" style="134" hidden="1" customWidth="1"/>
    <col min="9504" max="9504" width="12" style="134" customWidth="1"/>
    <col min="9505" max="9505" width="0" style="134" hidden="1" customWidth="1"/>
    <col min="9506" max="9506" width="11.140625" style="134" customWidth="1"/>
    <col min="9507" max="9507" width="0" style="134" hidden="1" customWidth="1"/>
    <col min="9508" max="9508" width="11.7109375" style="134" customWidth="1"/>
    <col min="9509" max="9509" width="0" style="134" hidden="1" customWidth="1"/>
    <col min="9510" max="9510" width="10.85546875" style="134" customWidth="1"/>
    <col min="9511"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7.5703125" style="134" customWidth="1"/>
    <col min="9733" max="9735" width="0" style="134" hidden="1" customWidth="1"/>
    <col min="9736" max="9736" width="10.85546875" style="134" customWidth="1"/>
    <col min="9737" max="9737" width="0" style="134" hidden="1" customWidth="1"/>
    <col min="9738" max="9738" width="11.7109375" style="134" customWidth="1"/>
    <col min="9739" max="9739" width="0" style="134" hidden="1" customWidth="1"/>
    <col min="9740" max="9740" width="11.140625" style="134" customWidth="1"/>
    <col min="9741" max="9741" width="0" style="134" hidden="1" customWidth="1"/>
    <col min="9742" max="9742" width="12" style="134" customWidth="1"/>
    <col min="9743" max="9747" width="0" style="134" hidden="1" customWidth="1"/>
    <col min="9748" max="9748" width="11.140625" style="134" customWidth="1"/>
    <col min="9749" max="9749" width="0" style="134" hidden="1" customWidth="1"/>
    <col min="9750" max="9750" width="11.28515625" style="134" customWidth="1"/>
    <col min="9751" max="9751" width="0" style="134" hidden="1" customWidth="1"/>
    <col min="9752" max="9752" width="12.5703125" style="134" customWidth="1"/>
    <col min="9753" max="9759" width="0" style="134" hidden="1" customWidth="1"/>
    <col min="9760" max="9760" width="12" style="134" customWidth="1"/>
    <col min="9761" max="9761" width="0" style="134" hidden="1" customWidth="1"/>
    <col min="9762" max="9762" width="11.140625" style="134" customWidth="1"/>
    <col min="9763" max="9763" width="0" style="134" hidden="1" customWidth="1"/>
    <col min="9764" max="9764" width="11.7109375" style="134" customWidth="1"/>
    <col min="9765" max="9765" width="0" style="134" hidden="1" customWidth="1"/>
    <col min="9766" max="9766" width="10.85546875" style="134" customWidth="1"/>
    <col min="9767"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7.5703125" style="134" customWidth="1"/>
    <col min="9989" max="9991" width="0" style="134" hidden="1" customWidth="1"/>
    <col min="9992" max="9992" width="10.85546875" style="134" customWidth="1"/>
    <col min="9993" max="9993" width="0" style="134" hidden="1" customWidth="1"/>
    <col min="9994" max="9994" width="11.7109375" style="134" customWidth="1"/>
    <col min="9995" max="9995" width="0" style="134" hidden="1" customWidth="1"/>
    <col min="9996" max="9996" width="11.140625" style="134" customWidth="1"/>
    <col min="9997" max="9997" width="0" style="134" hidden="1" customWidth="1"/>
    <col min="9998" max="9998" width="12" style="134" customWidth="1"/>
    <col min="9999" max="10003" width="0" style="134" hidden="1" customWidth="1"/>
    <col min="10004" max="10004" width="11.140625" style="134" customWidth="1"/>
    <col min="10005" max="10005" width="0" style="134" hidden="1" customWidth="1"/>
    <col min="10006" max="10006" width="11.28515625" style="134" customWidth="1"/>
    <col min="10007" max="10007" width="0" style="134" hidden="1" customWidth="1"/>
    <col min="10008" max="10008" width="12.5703125" style="134" customWidth="1"/>
    <col min="10009" max="10015" width="0" style="134" hidden="1" customWidth="1"/>
    <col min="10016" max="10016" width="12" style="134" customWidth="1"/>
    <col min="10017" max="10017" width="0" style="134" hidden="1" customWidth="1"/>
    <col min="10018" max="10018" width="11.140625" style="134" customWidth="1"/>
    <col min="10019" max="10019" width="0" style="134" hidden="1" customWidth="1"/>
    <col min="10020" max="10020" width="11.7109375" style="134" customWidth="1"/>
    <col min="10021" max="10021" width="0" style="134" hidden="1" customWidth="1"/>
    <col min="10022" max="10022" width="10.85546875" style="134" customWidth="1"/>
    <col min="10023"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7.5703125" style="134" customWidth="1"/>
    <col min="10245" max="10247" width="0" style="134" hidden="1" customWidth="1"/>
    <col min="10248" max="10248" width="10.85546875" style="134" customWidth="1"/>
    <col min="10249" max="10249" width="0" style="134" hidden="1" customWidth="1"/>
    <col min="10250" max="10250" width="11.7109375" style="134" customWidth="1"/>
    <col min="10251" max="10251" width="0" style="134" hidden="1" customWidth="1"/>
    <col min="10252" max="10252" width="11.140625" style="134" customWidth="1"/>
    <col min="10253" max="10253" width="0" style="134" hidden="1" customWidth="1"/>
    <col min="10254" max="10254" width="12" style="134" customWidth="1"/>
    <col min="10255" max="10259" width="0" style="134" hidden="1" customWidth="1"/>
    <col min="10260" max="10260" width="11.140625" style="134" customWidth="1"/>
    <col min="10261" max="10261" width="0" style="134" hidden="1" customWidth="1"/>
    <col min="10262" max="10262" width="11.28515625" style="134" customWidth="1"/>
    <col min="10263" max="10263" width="0" style="134" hidden="1" customWidth="1"/>
    <col min="10264" max="10264" width="12.5703125" style="134" customWidth="1"/>
    <col min="10265" max="10271" width="0" style="134" hidden="1" customWidth="1"/>
    <col min="10272" max="10272" width="12" style="134" customWidth="1"/>
    <col min="10273" max="10273" width="0" style="134" hidden="1" customWidth="1"/>
    <col min="10274" max="10274" width="11.140625" style="134" customWidth="1"/>
    <col min="10275" max="10275" width="0" style="134" hidden="1" customWidth="1"/>
    <col min="10276" max="10276" width="11.7109375" style="134" customWidth="1"/>
    <col min="10277" max="10277" width="0" style="134" hidden="1" customWidth="1"/>
    <col min="10278" max="10278" width="10.85546875" style="134" customWidth="1"/>
    <col min="10279"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7.5703125" style="134" customWidth="1"/>
    <col min="10501" max="10503" width="0" style="134" hidden="1" customWidth="1"/>
    <col min="10504" max="10504" width="10.85546875" style="134" customWidth="1"/>
    <col min="10505" max="10505" width="0" style="134" hidden="1" customWidth="1"/>
    <col min="10506" max="10506" width="11.7109375" style="134" customWidth="1"/>
    <col min="10507" max="10507" width="0" style="134" hidden="1" customWidth="1"/>
    <col min="10508" max="10508" width="11.140625" style="134" customWidth="1"/>
    <col min="10509" max="10509" width="0" style="134" hidden="1" customWidth="1"/>
    <col min="10510" max="10510" width="12" style="134" customWidth="1"/>
    <col min="10511" max="10515" width="0" style="134" hidden="1" customWidth="1"/>
    <col min="10516" max="10516" width="11.140625" style="134" customWidth="1"/>
    <col min="10517" max="10517" width="0" style="134" hidden="1" customWidth="1"/>
    <col min="10518" max="10518" width="11.28515625" style="134" customWidth="1"/>
    <col min="10519" max="10519" width="0" style="134" hidden="1" customWidth="1"/>
    <col min="10520" max="10520" width="12.5703125" style="134" customWidth="1"/>
    <col min="10521" max="10527" width="0" style="134" hidden="1" customWidth="1"/>
    <col min="10528" max="10528" width="12" style="134" customWidth="1"/>
    <col min="10529" max="10529" width="0" style="134" hidden="1" customWidth="1"/>
    <col min="10530" max="10530" width="11.140625" style="134" customWidth="1"/>
    <col min="10531" max="10531" width="0" style="134" hidden="1" customWidth="1"/>
    <col min="10532" max="10532" width="11.7109375" style="134" customWidth="1"/>
    <col min="10533" max="10533" width="0" style="134" hidden="1" customWidth="1"/>
    <col min="10534" max="10534" width="10.85546875" style="134" customWidth="1"/>
    <col min="10535"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7.5703125" style="134" customWidth="1"/>
    <col min="10757" max="10759" width="0" style="134" hidden="1" customWidth="1"/>
    <col min="10760" max="10760" width="10.85546875" style="134" customWidth="1"/>
    <col min="10761" max="10761" width="0" style="134" hidden="1" customWidth="1"/>
    <col min="10762" max="10762" width="11.7109375" style="134" customWidth="1"/>
    <col min="10763" max="10763" width="0" style="134" hidden="1" customWidth="1"/>
    <col min="10764" max="10764" width="11.140625" style="134" customWidth="1"/>
    <col min="10765" max="10765" width="0" style="134" hidden="1" customWidth="1"/>
    <col min="10766" max="10766" width="12" style="134" customWidth="1"/>
    <col min="10767" max="10771" width="0" style="134" hidden="1" customWidth="1"/>
    <col min="10772" max="10772" width="11.140625" style="134" customWidth="1"/>
    <col min="10773" max="10773" width="0" style="134" hidden="1" customWidth="1"/>
    <col min="10774" max="10774" width="11.28515625" style="134" customWidth="1"/>
    <col min="10775" max="10775" width="0" style="134" hidden="1" customWidth="1"/>
    <col min="10776" max="10776" width="12.5703125" style="134" customWidth="1"/>
    <col min="10777" max="10783" width="0" style="134" hidden="1" customWidth="1"/>
    <col min="10784" max="10784" width="12" style="134" customWidth="1"/>
    <col min="10785" max="10785" width="0" style="134" hidden="1" customWidth="1"/>
    <col min="10786" max="10786" width="11.140625" style="134" customWidth="1"/>
    <col min="10787" max="10787" width="0" style="134" hidden="1" customWidth="1"/>
    <col min="10788" max="10788" width="11.7109375" style="134" customWidth="1"/>
    <col min="10789" max="10789" width="0" style="134" hidden="1" customWidth="1"/>
    <col min="10790" max="10790" width="10.85546875" style="134" customWidth="1"/>
    <col min="10791"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7.5703125" style="134" customWidth="1"/>
    <col min="11013" max="11015" width="0" style="134" hidden="1" customWidth="1"/>
    <col min="11016" max="11016" width="10.85546875" style="134" customWidth="1"/>
    <col min="11017" max="11017" width="0" style="134" hidden="1" customWidth="1"/>
    <col min="11018" max="11018" width="11.7109375" style="134" customWidth="1"/>
    <col min="11019" max="11019" width="0" style="134" hidden="1" customWidth="1"/>
    <col min="11020" max="11020" width="11.140625" style="134" customWidth="1"/>
    <col min="11021" max="11021" width="0" style="134" hidden="1" customWidth="1"/>
    <col min="11022" max="11022" width="12" style="134" customWidth="1"/>
    <col min="11023" max="11027" width="0" style="134" hidden="1" customWidth="1"/>
    <col min="11028" max="11028" width="11.140625" style="134" customWidth="1"/>
    <col min="11029" max="11029" width="0" style="134" hidden="1" customWidth="1"/>
    <col min="11030" max="11030" width="11.28515625" style="134" customWidth="1"/>
    <col min="11031" max="11031" width="0" style="134" hidden="1" customWidth="1"/>
    <col min="11032" max="11032" width="12.5703125" style="134" customWidth="1"/>
    <col min="11033" max="11039" width="0" style="134" hidden="1" customWidth="1"/>
    <col min="11040" max="11040" width="12" style="134" customWidth="1"/>
    <col min="11041" max="11041" width="0" style="134" hidden="1" customWidth="1"/>
    <col min="11042" max="11042" width="11.140625" style="134" customWidth="1"/>
    <col min="11043" max="11043" width="0" style="134" hidden="1" customWidth="1"/>
    <col min="11044" max="11044" width="11.7109375" style="134" customWidth="1"/>
    <col min="11045" max="11045" width="0" style="134" hidden="1" customWidth="1"/>
    <col min="11046" max="11046" width="10.85546875" style="134" customWidth="1"/>
    <col min="11047"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7.5703125" style="134" customWidth="1"/>
    <col min="11269" max="11271" width="0" style="134" hidden="1" customWidth="1"/>
    <col min="11272" max="11272" width="10.85546875" style="134" customWidth="1"/>
    <col min="11273" max="11273" width="0" style="134" hidden="1" customWidth="1"/>
    <col min="11274" max="11274" width="11.7109375" style="134" customWidth="1"/>
    <col min="11275" max="11275" width="0" style="134" hidden="1" customWidth="1"/>
    <col min="11276" max="11276" width="11.140625" style="134" customWidth="1"/>
    <col min="11277" max="11277" width="0" style="134" hidden="1" customWidth="1"/>
    <col min="11278" max="11278" width="12" style="134" customWidth="1"/>
    <col min="11279" max="11283" width="0" style="134" hidden="1" customWidth="1"/>
    <col min="11284" max="11284" width="11.140625" style="134" customWidth="1"/>
    <col min="11285" max="11285" width="0" style="134" hidden="1" customWidth="1"/>
    <col min="11286" max="11286" width="11.28515625" style="134" customWidth="1"/>
    <col min="11287" max="11287" width="0" style="134" hidden="1" customWidth="1"/>
    <col min="11288" max="11288" width="12.5703125" style="134" customWidth="1"/>
    <col min="11289" max="11295" width="0" style="134" hidden="1" customWidth="1"/>
    <col min="11296" max="11296" width="12" style="134" customWidth="1"/>
    <col min="11297" max="11297" width="0" style="134" hidden="1" customWidth="1"/>
    <col min="11298" max="11298" width="11.140625" style="134" customWidth="1"/>
    <col min="11299" max="11299" width="0" style="134" hidden="1" customWidth="1"/>
    <col min="11300" max="11300" width="11.7109375" style="134" customWidth="1"/>
    <col min="11301" max="11301" width="0" style="134" hidden="1" customWidth="1"/>
    <col min="11302" max="11302" width="10.85546875" style="134" customWidth="1"/>
    <col min="11303"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7.5703125" style="134" customWidth="1"/>
    <col min="11525" max="11527" width="0" style="134" hidden="1" customWidth="1"/>
    <col min="11528" max="11528" width="10.85546875" style="134" customWidth="1"/>
    <col min="11529" max="11529" width="0" style="134" hidden="1" customWidth="1"/>
    <col min="11530" max="11530" width="11.7109375" style="134" customWidth="1"/>
    <col min="11531" max="11531" width="0" style="134" hidden="1" customWidth="1"/>
    <col min="11532" max="11532" width="11.140625" style="134" customWidth="1"/>
    <col min="11533" max="11533" width="0" style="134" hidden="1" customWidth="1"/>
    <col min="11534" max="11534" width="12" style="134" customWidth="1"/>
    <col min="11535" max="11539" width="0" style="134" hidden="1" customWidth="1"/>
    <col min="11540" max="11540" width="11.140625" style="134" customWidth="1"/>
    <col min="11541" max="11541" width="0" style="134" hidden="1" customWidth="1"/>
    <col min="11542" max="11542" width="11.28515625" style="134" customWidth="1"/>
    <col min="11543" max="11543" width="0" style="134" hidden="1" customWidth="1"/>
    <col min="11544" max="11544" width="12.5703125" style="134" customWidth="1"/>
    <col min="11545" max="11551" width="0" style="134" hidden="1" customWidth="1"/>
    <col min="11552" max="11552" width="12" style="134" customWidth="1"/>
    <col min="11553" max="11553" width="0" style="134" hidden="1" customWidth="1"/>
    <col min="11554" max="11554" width="11.140625" style="134" customWidth="1"/>
    <col min="11555" max="11555" width="0" style="134" hidden="1" customWidth="1"/>
    <col min="11556" max="11556" width="11.7109375" style="134" customWidth="1"/>
    <col min="11557" max="11557" width="0" style="134" hidden="1" customWidth="1"/>
    <col min="11558" max="11558" width="10.85546875" style="134" customWidth="1"/>
    <col min="11559"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7.5703125" style="134" customWidth="1"/>
    <col min="11781" max="11783" width="0" style="134" hidden="1" customWidth="1"/>
    <col min="11784" max="11784" width="10.85546875" style="134" customWidth="1"/>
    <col min="11785" max="11785" width="0" style="134" hidden="1" customWidth="1"/>
    <col min="11786" max="11786" width="11.7109375" style="134" customWidth="1"/>
    <col min="11787" max="11787" width="0" style="134" hidden="1" customWidth="1"/>
    <col min="11788" max="11788" width="11.140625" style="134" customWidth="1"/>
    <col min="11789" max="11789" width="0" style="134" hidden="1" customWidth="1"/>
    <col min="11790" max="11790" width="12" style="134" customWidth="1"/>
    <col min="11791" max="11795" width="0" style="134" hidden="1" customWidth="1"/>
    <col min="11796" max="11796" width="11.140625" style="134" customWidth="1"/>
    <col min="11797" max="11797" width="0" style="134" hidden="1" customWidth="1"/>
    <col min="11798" max="11798" width="11.28515625" style="134" customWidth="1"/>
    <col min="11799" max="11799" width="0" style="134" hidden="1" customWidth="1"/>
    <col min="11800" max="11800" width="12.5703125" style="134" customWidth="1"/>
    <col min="11801" max="11807" width="0" style="134" hidden="1" customWidth="1"/>
    <col min="11808" max="11808" width="12" style="134" customWidth="1"/>
    <col min="11809" max="11809" width="0" style="134" hidden="1" customWidth="1"/>
    <col min="11810" max="11810" width="11.140625" style="134" customWidth="1"/>
    <col min="11811" max="11811" width="0" style="134" hidden="1" customWidth="1"/>
    <col min="11812" max="11812" width="11.7109375" style="134" customWidth="1"/>
    <col min="11813" max="11813" width="0" style="134" hidden="1" customWidth="1"/>
    <col min="11814" max="11814" width="10.85546875" style="134" customWidth="1"/>
    <col min="11815"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7.5703125" style="134" customWidth="1"/>
    <col min="12037" max="12039" width="0" style="134" hidden="1" customWidth="1"/>
    <col min="12040" max="12040" width="10.85546875" style="134" customWidth="1"/>
    <col min="12041" max="12041" width="0" style="134" hidden="1" customWidth="1"/>
    <col min="12042" max="12042" width="11.7109375" style="134" customWidth="1"/>
    <col min="12043" max="12043" width="0" style="134" hidden="1" customWidth="1"/>
    <col min="12044" max="12044" width="11.140625" style="134" customWidth="1"/>
    <col min="12045" max="12045" width="0" style="134" hidden="1" customWidth="1"/>
    <col min="12046" max="12046" width="12" style="134" customWidth="1"/>
    <col min="12047" max="12051" width="0" style="134" hidden="1" customWidth="1"/>
    <col min="12052" max="12052" width="11.140625" style="134" customWidth="1"/>
    <col min="12053" max="12053" width="0" style="134" hidden="1" customWidth="1"/>
    <col min="12054" max="12054" width="11.28515625" style="134" customWidth="1"/>
    <col min="12055" max="12055" width="0" style="134" hidden="1" customWidth="1"/>
    <col min="12056" max="12056" width="12.5703125" style="134" customWidth="1"/>
    <col min="12057" max="12063" width="0" style="134" hidden="1" customWidth="1"/>
    <col min="12064" max="12064" width="12" style="134" customWidth="1"/>
    <col min="12065" max="12065" width="0" style="134" hidden="1" customWidth="1"/>
    <col min="12066" max="12066" width="11.140625" style="134" customWidth="1"/>
    <col min="12067" max="12067" width="0" style="134" hidden="1" customWidth="1"/>
    <col min="12068" max="12068" width="11.7109375" style="134" customWidth="1"/>
    <col min="12069" max="12069" width="0" style="134" hidden="1" customWidth="1"/>
    <col min="12070" max="12070" width="10.85546875" style="134" customWidth="1"/>
    <col min="12071"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7.5703125" style="134" customWidth="1"/>
    <col min="12293" max="12295" width="0" style="134" hidden="1" customWidth="1"/>
    <col min="12296" max="12296" width="10.85546875" style="134" customWidth="1"/>
    <col min="12297" max="12297" width="0" style="134" hidden="1" customWidth="1"/>
    <col min="12298" max="12298" width="11.7109375" style="134" customWidth="1"/>
    <col min="12299" max="12299" width="0" style="134" hidden="1" customWidth="1"/>
    <col min="12300" max="12300" width="11.140625" style="134" customWidth="1"/>
    <col min="12301" max="12301" width="0" style="134" hidden="1" customWidth="1"/>
    <col min="12302" max="12302" width="12" style="134" customWidth="1"/>
    <col min="12303" max="12307" width="0" style="134" hidden="1" customWidth="1"/>
    <col min="12308" max="12308" width="11.140625" style="134" customWidth="1"/>
    <col min="12309" max="12309" width="0" style="134" hidden="1" customWidth="1"/>
    <col min="12310" max="12310" width="11.28515625" style="134" customWidth="1"/>
    <col min="12311" max="12311" width="0" style="134" hidden="1" customWidth="1"/>
    <col min="12312" max="12312" width="12.5703125" style="134" customWidth="1"/>
    <col min="12313" max="12319" width="0" style="134" hidden="1" customWidth="1"/>
    <col min="12320" max="12320" width="12" style="134" customWidth="1"/>
    <col min="12321" max="12321" width="0" style="134" hidden="1" customWidth="1"/>
    <col min="12322" max="12322" width="11.140625" style="134" customWidth="1"/>
    <col min="12323" max="12323" width="0" style="134" hidden="1" customWidth="1"/>
    <col min="12324" max="12324" width="11.7109375" style="134" customWidth="1"/>
    <col min="12325" max="12325" width="0" style="134" hidden="1" customWidth="1"/>
    <col min="12326" max="12326" width="10.85546875" style="134" customWidth="1"/>
    <col min="12327"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7.5703125" style="134" customWidth="1"/>
    <col min="12549" max="12551" width="0" style="134" hidden="1" customWidth="1"/>
    <col min="12552" max="12552" width="10.85546875" style="134" customWidth="1"/>
    <col min="12553" max="12553" width="0" style="134" hidden="1" customWidth="1"/>
    <col min="12554" max="12554" width="11.7109375" style="134" customWidth="1"/>
    <col min="12555" max="12555" width="0" style="134" hidden="1" customWidth="1"/>
    <col min="12556" max="12556" width="11.140625" style="134" customWidth="1"/>
    <col min="12557" max="12557" width="0" style="134" hidden="1" customWidth="1"/>
    <col min="12558" max="12558" width="12" style="134" customWidth="1"/>
    <col min="12559" max="12563" width="0" style="134" hidden="1" customWidth="1"/>
    <col min="12564" max="12564" width="11.140625" style="134" customWidth="1"/>
    <col min="12565" max="12565" width="0" style="134" hidden="1" customWidth="1"/>
    <col min="12566" max="12566" width="11.28515625" style="134" customWidth="1"/>
    <col min="12567" max="12567" width="0" style="134" hidden="1" customWidth="1"/>
    <col min="12568" max="12568" width="12.5703125" style="134" customWidth="1"/>
    <col min="12569" max="12575" width="0" style="134" hidden="1" customWidth="1"/>
    <col min="12576" max="12576" width="12" style="134" customWidth="1"/>
    <col min="12577" max="12577" width="0" style="134" hidden="1" customWidth="1"/>
    <col min="12578" max="12578" width="11.140625" style="134" customWidth="1"/>
    <col min="12579" max="12579" width="0" style="134" hidden="1" customWidth="1"/>
    <col min="12580" max="12580" width="11.7109375" style="134" customWidth="1"/>
    <col min="12581" max="12581" width="0" style="134" hidden="1" customWidth="1"/>
    <col min="12582" max="12582" width="10.85546875" style="134" customWidth="1"/>
    <col min="12583"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7.5703125" style="134" customWidth="1"/>
    <col min="12805" max="12807" width="0" style="134" hidden="1" customWidth="1"/>
    <col min="12808" max="12808" width="10.85546875" style="134" customWidth="1"/>
    <col min="12809" max="12809" width="0" style="134" hidden="1" customWidth="1"/>
    <col min="12810" max="12810" width="11.7109375" style="134" customWidth="1"/>
    <col min="12811" max="12811" width="0" style="134" hidden="1" customWidth="1"/>
    <col min="12812" max="12812" width="11.140625" style="134" customWidth="1"/>
    <col min="12813" max="12813" width="0" style="134" hidden="1" customWidth="1"/>
    <col min="12814" max="12814" width="12" style="134" customWidth="1"/>
    <col min="12815" max="12819" width="0" style="134" hidden="1" customWidth="1"/>
    <col min="12820" max="12820" width="11.140625" style="134" customWidth="1"/>
    <col min="12821" max="12821" width="0" style="134" hidden="1" customWidth="1"/>
    <col min="12822" max="12822" width="11.28515625" style="134" customWidth="1"/>
    <col min="12823" max="12823" width="0" style="134" hidden="1" customWidth="1"/>
    <col min="12824" max="12824" width="12.5703125" style="134" customWidth="1"/>
    <col min="12825" max="12831" width="0" style="134" hidden="1" customWidth="1"/>
    <col min="12832" max="12832" width="12" style="134" customWidth="1"/>
    <col min="12833" max="12833" width="0" style="134" hidden="1" customWidth="1"/>
    <col min="12834" max="12834" width="11.140625" style="134" customWidth="1"/>
    <col min="12835" max="12835" width="0" style="134" hidden="1" customWidth="1"/>
    <col min="12836" max="12836" width="11.7109375" style="134" customWidth="1"/>
    <col min="12837" max="12837" width="0" style="134" hidden="1" customWidth="1"/>
    <col min="12838" max="12838" width="10.85546875" style="134" customWidth="1"/>
    <col min="12839"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7.5703125" style="134" customWidth="1"/>
    <col min="13061" max="13063" width="0" style="134" hidden="1" customWidth="1"/>
    <col min="13064" max="13064" width="10.85546875" style="134" customWidth="1"/>
    <col min="13065" max="13065" width="0" style="134" hidden="1" customWidth="1"/>
    <col min="13066" max="13066" width="11.7109375" style="134" customWidth="1"/>
    <col min="13067" max="13067" width="0" style="134" hidden="1" customWidth="1"/>
    <col min="13068" max="13068" width="11.140625" style="134" customWidth="1"/>
    <col min="13069" max="13069" width="0" style="134" hidden="1" customWidth="1"/>
    <col min="13070" max="13070" width="12" style="134" customWidth="1"/>
    <col min="13071" max="13075" width="0" style="134" hidden="1" customWidth="1"/>
    <col min="13076" max="13076" width="11.140625" style="134" customWidth="1"/>
    <col min="13077" max="13077" width="0" style="134" hidden="1" customWidth="1"/>
    <col min="13078" max="13078" width="11.28515625" style="134" customWidth="1"/>
    <col min="13079" max="13079" width="0" style="134" hidden="1" customWidth="1"/>
    <col min="13080" max="13080" width="12.5703125" style="134" customWidth="1"/>
    <col min="13081" max="13087" width="0" style="134" hidden="1" customWidth="1"/>
    <col min="13088" max="13088" width="12" style="134" customWidth="1"/>
    <col min="13089" max="13089" width="0" style="134" hidden="1" customWidth="1"/>
    <col min="13090" max="13090" width="11.140625" style="134" customWidth="1"/>
    <col min="13091" max="13091" width="0" style="134" hidden="1" customWidth="1"/>
    <col min="13092" max="13092" width="11.7109375" style="134" customWidth="1"/>
    <col min="13093" max="13093" width="0" style="134" hidden="1" customWidth="1"/>
    <col min="13094" max="13094" width="10.85546875" style="134" customWidth="1"/>
    <col min="13095"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7.5703125" style="134" customWidth="1"/>
    <col min="13317" max="13319" width="0" style="134" hidden="1" customWidth="1"/>
    <col min="13320" max="13320" width="10.85546875" style="134" customWidth="1"/>
    <col min="13321" max="13321" width="0" style="134" hidden="1" customWidth="1"/>
    <col min="13322" max="13322" width="11.7109375" style="134" customWidth="1"/>
    <col min="13323" max="13323" width="0" style="134" hidden="1" customWidth="1"/>
    <col min="13324" max="13324" width="11.140625" style="134" customWidth="1"/>
    <col min="13325" max="13325" width="0" style="134" hidden="1" customWidth="1"/>
    <col min="13326" max="13326" width="12" style="134" customWidth="1"/>
    <col min="13327" max="13331" width="0" style="134" hidden="1" customWidth="1"/>
    <col min="13332" max="13332" width="11.140625" style="134" customWidth="1"/>
    <col min="13333" max="13333" width="0" style="134" hidden="1" customWidth="1"/>
    <col min="13334" max="13334" width="11.28515625" style="134" customWidth="1"/>
    <col min="13335" max="13335" width="0" style="134" hidden="1" customWidth="1"/>
    <col min="13336" max="13336" width="12.5703125" style="134" customWidth="1"/>
    <col min="13337" max="13343" width="0" style="134" hidden="1" customWidth="1"/>
    <col min="13344" max="13344" width="12" style="134" customWidth="1"/>
    <col min="13345" max="13345" width="0" style="134" hidden="1" customWidth="1"/>
    <col min="13346" max="13346" width="11.140625" style="134" customWidth="1"/>
    <col min="13347" max="13347" width="0" style="134" hidden="1" customWidth="1"/>
    <col min="13348" max="13348" width="11.7109375" style="134" customWidth="1"/>
    <col min="13349" max="13349" width="0" style="134" hidden="1" customWidth="1"/>
    <col min="13350" max="13350" width="10.85546875" style="134" customWidth="1"/>
    <col min="13351"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7.5703125" style="134" customWidth="1"/>
    <col min="13573" max="13575" width="0" style="134" hidden="1" customWidth="1"/>
    <col min="13576" max="13576" width="10.85546875" style="134" customWidth="1"/>
    <col min="13577" max="13577" width="0" style="134" hidden="1" customWidth="1"/>
    <col min="13578" max="13578" width="11.7109375" style="134" customWidth="1"/>
    <col min="13579" max="13579" width="0" style="134" hidden="1" customWidth="1"/>
    <col min="13580" max="13580" width="11.140625" style="134" customWidth="1"/>
    <col min="13581" max="13581" width="0" style="134" hidden="1" customWidth="1"/>
    <col min="13582" max="13582" width="12" style="134" customWidth="1"/>
    <col min="13583" max="13587" width="0" style="134" hidden="1" customWidth="1"/>
    <col min="13588" max="13588" width="11.140625" style="134" customWidth="1"/>
    <col min="13589" max="13589" width="0" style="134" hidden="1" customWidth="1"/>
    <col min="13590" max="13590" width="11.28515625" style="134" customWidth="1"/>
    <col min="13591" max="13591" width="0" style="134" hidden="1" customWidth="1"/>
    <col min="13592" max="13592" width="12.5703125" style="134" customWidth="1"/>
    <col min="13593" max="13599" width="0" style="134" hidden="1" customWidth="1"/>
    <col min="13600" max="13600" width="12" style="134" customWidth="1"/>
    <col min="13601" max="13601" width="0" style="134" hidden="1" customWidth="1"/>
    <col min="13602" max="13602" width="11.140625" style="134" customWidth="1"/>
    <col min="13603" max="13603" width="0" style="134" hidden="1" customWidth="1"/>
    <col min="13604" max="13604" width="11.7109375" style="134" customWidth="1"/>
    <col min="13605" max="13605" width="0" style="134" hidden="1" customWidth="1"/>
    <col min="13606" max="13606" width="10.85546875" style="134" customWidth="1"/>
    <col min="13607"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7.5703125" style="134" customWidth="1"/>
    <col min="13829" max="13831" width="0" style="134" hidden="1" customWidth="1"/>
    <col min="13832" max="13832" width="10.85546875" style="134" customWidth="1"/>
    <col min="13833" max="13833" width="0" style="134" hidden="1" customWidth="1"/>
    <col min="13834" max="13834" width="11.7109375" style="134" customWidth="1"/>
    <col min="13835" max="13835" width="0" style="134" hidden="1" customWidth="1"/>
    <col min="13836" max="13836" width="11.140625" style="134" customWidth="1"/>
    <col min="13837" max="13837" width="0" style="134" hidden="1" customWidth="1"/>
    <col min="13838" max="13838" width="12" style="134" customWidth="1"/>
    <col min="13839" max="13843" width="0" style="134" hidden="1" customWidth="1"/>
    <col min="13844" max="13844" width="11.140625" style="134" customWidth="1"/>
    <col min="13845" max="13845" width="0" style="134" hidden="1" customWidth="1"/>
    <col min="13846" max="13846" width="11.28515625" style="134" customWidth="1"/>
    <col min="13847" max="13847" width="0" style="134" hidden="1" customWidth="1"/>
    <col min="13848" max="13848" width="12.5703125" style="134" customWidth="1"/>
    <col min="13849" max="13855" width="0" style="134" hidden="1" customWidth="1"/>
    <col min="13856" max="13856" width="12" style="134" customWidth="1"/>
    <col min="13857" max="13857" width="0" style="134" hidden="1" customWidth="1"/>
    <col min="13858" max="13858" width="11.140625" style="134" customWidth="1"/>
    <col min="13859" max="13859" width="0" style="134" hidden="1" customWidth="1"/>
    <col min="13860" max="13860" width="11.7109375" style="134" customWidth="1"/>
    <col min="13861" max="13861" width="0" style="134" hidden="1" customWidth="1"/>
    <col min="13862" max="13862" width="10.85546875" style="134" customWidth="1"/>
    <col min="13863"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7.5703125" style="134" customWidth="1"/>
    <col min="14085" max="14087" width="0" style="134" hidden="1" customWidth="1"/>
    <col min="14088" max="14088" width="10.85546875" style="134" customWidth="1"/>
    <col min="14089" max="14089" width="0" style="134" hidden="1" customWidth="1"/>
    <col min="14090" max="14090" width="11.7109375" style="134" customWidth="1"/>
    <col min="14091" max="14091" width="0" style="134" hidden="1" customWidth="1"/>
    <col min="14092" max="14092" width="11.140625" style="134" customWidth="1"/>
    <col min="14093" max="14093" width="0" style="134" hidden="1" customWidth="1"/>
    <col min="14094" max="14094" width="12" style="134" customWidth="1"/>
    <col min="14095" max="14099" width="0" style="134" hidden="1" customWidth="1"/>
    <col min="14100" max="14100" width="11.140625" style="134" customWidth="1"/>
    <col min="14101" max="14101" width="0" style="134" hidden="1" customWidth="1"/>
    <col min="14102" max="14102" width="11.28515625" style="134" customWidth="1"/>
    <col min="14103" max="14103" width="0" style="134" hidden="1" customWidth="1"/>
    <col min="14104" max="14104" width="12.5703125" style="134" customWidth="1"/>
    <col min="14105" max="14111" width="0" style="134" hidden="1" customWidth="1"/>
    <col min="14112" max="14112" width="12" style="134" customWidth="1"/>
    <col min="14113" max="14113" width="0" style="134" hidden="1" customWidth="1"/>
    <col min="14114" max="14114" width="11.140625" style="134" customWidth="1"/>
    <col min="14115" max="14115" width="0" style="134" hidden="1" customWidth="1"/>
    <col min="14116" max="14116" width="11.7109375" style="134" customWidth="1"/>
    <col min="14117" max="14117" width="0" style="134" hidden="1" customWidth="1"/>
    <col min="14118" max="14118" width="10.85546875" style="134" customWidth="1"/>
    <col min="14119"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7.5703125" style="134" customWidth="1"/>
    <col min="14341" max="14343" width="0" style="134" hidden="1" customWidth="1"/>
    <col min="14344" max="14344" width="10.85546875" style="134" customWidth="1"/>
    <col min="14345" max="14345" width="0" style="134" hidden="1" customWidth="1"/>
    <col min="14346" max="14346" width="11.7109375" style="134" customWidth="1"/>
    <col min="14347" max="14347" width="0" style="134" hidden="1" customWidth="1"/>
    <col min="14348" max="14348" width="11.140625" style="134" customWidth="1"/>
    <col min="14349" max="14349" width="0" style="134" hidden="1" customWidth="1"/>
    <col min="14350" max="14350" width="12" style="134" customWidth="1"/>
    <col min="14351" max="14355" width="0" style="134" hidden="1" customWidth="1"/>
    <col min="14356" max="14356" width="11.140625" style="134" customWidth="1"/>
    <col min="14357" max="14357" width="0" style="134" hidden="1" customWidth="1"/>
    <col min="14358" max="14358" width="11.28515625" style="134" customWidth="1"/>
    <col min="14359" max="14359" width="0" style="134" hidden="1" customWidth="1"/>
    <col min="14360" max="14360" width="12.5703125" style="134" customWidth="1"/>
    <col min="14361" max="14367" width="0" style="134" hidden="1" customWidth="1"/>
    <col min="14368" max="14368" width="12" style="134" customWidth="1"/>
    <col min="14369" max="14369" width="0" style="134" hidden="1" customWidth="1"/>
    <col min="14370" max="14370" width="11.140625" style="134" customWidth="1"/>
    <col min="14371" max="14371" width="0" style="134" hidden="1" customWidth="1"/>
    <col min="14372" max="14372" width="11.7109375" style="134" customWidth="1"/>
    <col min="14373" max="14373" width="0" style="134" hidden="1" customWidth="1"/>
    <col min="14374" max="14374" width="10.85546875" style="134" customWidth="1"/>
    <col min="14375"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7.5703125" style="134" customWidth="1"/>
    <col min="14597" max="14599" width="0" style="134" hidden="1" customWidth="1"/>
    <col min="14600" max="14600" width="10.85546875" style="134" customWidth="1"/>
    <col min="14601" max="14601" width="0" style="134" hidden="1" customWidth="1"/>
    <col min="14602" max="14602" width="11.7109375" style="134" customWidth="1"/>
    <col min="14603" max="14603" width="0" style="134" hidden="1" customWidth="1"/>
    <col min="14604" max="14604" width="11.140625" style="134" customWidth="1"/>
    <col min="14605" max="14605" width="0" style="134" hidden="1" customWidth="1"/>
    <col min="14606" max="14606" width="12" style="134" customWidth="1"/>
    <col min="14607" max="14611" width="0" style="134" hidden="1" customWidth="1"/>
    <col min="14612" max="14612" width="11.140625" style="134" customWidth="1"/>
    <col min="14613" max="14613" width="0" style="134" hidden="1" customWidth="1"/>
    <col min="14614" max="14614" width="11.28515625" style="134" customWidth="1"/>
    <col min="14615" max="14615" width="0" style="134" hidden="1" customWidth="1"/>
    <col min="14616" max="14616" width="12.5703125" style="134" customWidth="1"/>
    <col min="14617" max="14623" width="0" style="134" hidden="1" customWidth="1"/>
    <col min="14624" max="14624" width="12" style="134" customWidth="1"/>
    <col min="14625" max="14625" width="0" style="134" hidden="1" customWidth="1"/>
    <col min="14626" max="14626" width="11.140625" style="134" customWidth="1"/>
    <col min="14627" max="14627" width="0" style="134" hidden="1" customWidth="1"/>
    <col min="14628" max="14628" width="11.7109375" style="134" customWidth="1"/>
    <col min="14629" max="14629" width="0" style="134" hidden="1" customWidth="1"/>
    <col min="14630" max="14630" width="10.85546875" style="134" customWidth="1"/>
    <col min="14631"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7.5703125" style="134" customWidth="1"/>
    <col min="14853" max="14855" width="0" style="134" hidden="1" customWidth="1"/>
    <col min="14856" max="14856" width="10.85546875" style="134" customWidth="1"/>
    <col min="14857" max="14857" width="0" style="134" hidden="1" customWidth="1"/>
    <col min="14858" max="14858" width="11.7109375" style="134" customWidth="1"/>
    <col min="14859" max="14859" width="0" style="134" hidden="1" customWidth="1"/>
    <col min="14860" max="14860" width="11.140625" style="134" customWidth="1"/>
    <col min="14861" max="14861" width="0" style="134" hidden="1" customWidth="1"/>
    <col min="14862" max="14862" width="12" style="134" customWidth="1"/>
    <col min="14863" max="14867" width="0" style="134" hidden="1" customWidth="1"/>
    <col min="14868" max="14868" width="11.140625" style="134" customWidth="1"/>
    <col min="14869" max="14869" width="0" style="134" hidden="1" customWidth="1"/>
    <col min="14870" max="14870" width="11.28515625" style="134" customWidth="1"/>
    <col min="14871" max="14871" width="0" style="134" hidden="1" customWidth="1"/>
    <col min="14872" max="14872" width="12.5703125" style="134" customWidth="1"/>
    <col min="14873" max="14879" width="0" style="134" hidden="1" customWidth="1"/>
    <col min="14880" max="14880" width="12" style="134" customWidth="1"/>
    <col min="14881" max="14881" width="0" style="134" hidden="1" customWidth="1"/>
    <col min="14882" max="14882" width="11.140625" style="134" customWidth="1"/>
    <col min="14883" max="14883" width="0" style="134" hidden="1" customWidth="1"/>
    <col min="14884" max="14884" width="11.7109375" style="134" customWidth="1"/>
    <col min="14885" max="14885" width="0" style="134" hidden="1" customWidth="1"/>
    <col min="14886" max="14886" width="10.85546875" style="134" customWidth="1"/>
    <col min="14887"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7.5703125" style="134" customWidth="1"/>
    <col min="15109" max="15111" width="0" style="134" hidden="1" customWidth="1"/>
    <col min="15112" max="15112" width="10.85546875" style="134" customWidth="1"/>
    <col min="15113" max="15113" width="0" style="134" hidden="1" customWidth="1"/>
    <col min="15114" max="15114" width="11.7109375" style="134" customWidth="1"/>
    <col min="15115" max="15115" width="0" style="134" hidden="1" customWidth="1"/>
    <col min="15116" max="15116" width="11.140625" style="134" customWidth="1"/>
    <col min="15117" max="15117" width="0" style="134" hidden="1" customWidth="1"/>
    <col min="15118" max="15118" width="12" style="134" customWidth="1"/>
    <col min="15119" max="15123" width="0" style="134" hidden="1" customWidth="1"/>
    <col min="15124" max="15124" width="11.140625" style="134" customWidth="1"/>
    <col min="15125" max="15125" width="0" style="134" hidden="1" customWidth="1"/>
    <col min="15126" max="15126" width="11.28515625" style="134" customWidth="1"/>
    <col min="15127" max="15127" width="0" style="134" hidden="1" customWidth="1"/>
    <col min="15128" max="15128" width="12.5703125" style="134" customWidth="1"/>
    <col min="15129" max="15135" width="0" style="134" hidden="1" customWidth="1"/>
    <col min="15136" max="15136" width="12" style="134" customWidth="1"/>
    <col min="15137" max="15137" width="0" style="134" hidden="1" customWidth="1"/>
    <col min="15138" max="15138" width="11.140625" style="134" customWidth="1"/>
    <col min="15139" max="15139" width="0" style="134" hidden="1" customWidth="1"/>
    <col min="15140" max="15140" width="11.7109375" style="134" customWidth="1"/>
    <col min="15141" max="15141" width="0" style="134" hidden="1" customWidth="1"/>
    <col min="15142" max="15142" width="10.85546875" style="134" customWidth="1"/>
    <col min="15143"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7.5703125" style="134" customWidth="1"/>
    <col min="15365" max="15367" width="0" style="134" hidden="1" customWidth="1"/>
    <col min="15368" max="15368" width="10.85546875" style="134" customWidth="1"/>
    <col min="15369" max="15369" width="0" style="134" hidden="1" customWidth="1"/>
    <col min="15370" max="15370" width="11.7109375" style="134" customWidth="1"/>
    <col min="15371" max="15371" width="0" style="134" hidden="1" customWidth="1"/>
    <col min="15372" max="15372" width="11.140625" style="134" customWidth="1"/>
    <col min="15373" max="15373" width="0" style="134" hidden="1" customWidth="1"/>
    <col min="15374" max="15374" width="12" style="134" customWidth="1"/>
    <col min="15375" max="15379" width="0" style="134" hidden="1" customWidth="1"/>
    <col min="15380" max="15380" width="11.140625" style="134" customWidth="1"/>
    <col min="15381" max="15381" width="0" style="134" hidden="1" customWidth="1"/>
    <col min="15382" max="15382" width="11.28515625" style="134" customWidth="1"/>
    <col min="15383" max="15383" width="0" style="134" hidden="1" customWidth="1"/>
    <col min="15384" max="15384" width="12.5703125" style="134" customWidth="1"/>
    <col min="15385" max="15391" width="0" style="134" hidden="1" customWidth="1"/>
    <col min="15392" max="15392" width="12" style="134" customWidth="1"/>
    <col min="15393" max="15393" width="0" style="134" hidden="1" customWidth="1"/>
    <col min="15394" max="15394" width="11.140625" style="134" customWidth="1"/>
    <col min="15395" max="15395" width="0" style="134" hidden="1" customWidth="1"/>
    <col min="15396" max="15396" width="11.7109375" style="134" customWidth="1"/>
    <col min="15397" max="15397" width="0" style="134" hidden="1" customWidth="1"/>
    <col min="15398" max="15398" width="10.85546875" style="134" customWidth="1"/>
    <col min="15399"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7.5703125" style="134" customWidth="1"/>
    <col min="15621" max="15623" width="0" style="134" hidden="1" customWidth="1"/>
    <col min="15624" max="15624" width="10.85546875" style="134" customWidth="1"/>
    <col min="15625" max="15625" width="0" style="134" hidden="1" customWidth="1"/>
    <col min="15626" max="15626" width="11.7109375" style="134" customWidth="1"/>
    <col min="15627" max="15627" width="0" style="134" hidden="1" customWidth="1"/>
    <col min="15628" max="15628" width="11.140625" style="134" customWidth="1"/>
    <col min="15629" max="15629" width="0" style="134" hidden="1" customWidth="1"/>
    <col min="15630" max="15630" width="12" style="134" customWidth="1"/>
    <col min="15631" max="15635" width="0" style="134" hidden="1" customWidth="1"/>
    <col min="15636" max="15636" width="11.140625" style="134" customWidth="1"/>
    <col min="15637" max="15637" width="0" style="134" hidden="1" customWidth="1"/>
    <col min="15638" max="15638" width="11.28515625" style="134" customWidth="1"/>
    <col min="15639" max="15639" width="0" style="134" hidden="1" customWidth="1"/>
    <col min="15640" max="15640" width="12.5703125" style="134" customWidth="1"/>
    <col min="15641" max="15647" width="0" style="134" hidden="1" customWidth="1"/>
    <col min="15648" max="15648" width="12" style="134" customWidth="1"/>
    <col min="15649" max="15649" width="0" style="134" hidden="1" customWidth="1"/>
    <col min="15650" max="15650" width="11.140625" style="134" customWidth="1"/>
    <col min="15651" max="15651" width="0" style="134" hidden="1" customWidth="1"/>
    <col min="15652" max="15652" width="11.7109375" style="134" customWidth="1"/>
    <col min="15653" max="15653" width="0" style="134" hidden="1" customWidth="1"/>
    <col min="15654" max="15654" width="10.85546875" style="134" customWidth="1"/>
    <col min="15655"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7.5703125" style="134" customWidth="1"/>
    <col min="15877" max="15879" width="0" style="134" hidden="1" customWidth="1"/>
    <col min="15880" max="15880" width="10.85546875" style="134" customWidth="1"/>
    <col min="15881" max="15881" width="0" style="134" hidden="1" customWidth="1"/>
    <col min="15882" max="15882" width="11.7109375" style="134" customWidth="1"/>
    <col min="15883" max="15883" width="0" style="134" hidden="1" customWidth="1"/>
    <col min="15884" max="15884" width="11.140625" style="134" customWidth="1"/>
    <col min="15885" max="15885" width="0" style="134" hidden="1" customWidth="1"/>
    <col min="15886" max="15886" width="12" style="134" customWidth="1"/>
    <col min="15887" max="15891" width="0" style="134" hidden="1" customWidth="1"/>
    <col min="15892" max="15892" width="11.140625" style="134" customWidth="1"/>
    <col min="15893" max="15893" width="0" style="134" hidden="1" customWidth="1"/>
    <col min="15894" max="15894" width="11.28515625" style="134" customWidth="1"/>
    <col min="15895" max="15895" width="0" style="134" hidden="1" customWidth="1"/>
    <col min="15896" max="15896" width="12.5703125" style="134" customWidth="1"/>
    <col min="15897" max="15903" width="0" style="134" hidden="1" customWidth="1"/>
    <col min="15904" max="15904" width="12" style="134" customWidth="1"/>
    <col min="15905" max="15905" width="0" style="134" hidden="1" customWidth="1"/>
    <col min="15906" max="15906" width="11.140625" style="134" customWidth="1"/>
    <col min="15907" max="15907" width="0" style="134" hidden="1" customWidth="1"/>
    <col min="15908" max="15908" width="11.7109375" style="134" customWidth="1"/>
    <col min="15909" max="15909" width="0" style="134" hidden="1" customWidth="1"/>
    <col min="15910" max="15910" width="10.85546875" style="134" customWidth="1"/>
    <col min="15911"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7.5703125" style="134" customWidth="1"/>
    <col min="16133" max="16135" width="0" style="134" hidden="1" customWidth="1"/>
    <col min="16136" max="16136" width="10.85546875" style="134" customWidth="1"/>
    <col min="16137" max="16137" width="0" style="134" hidden="1" customWidth="1"/>
    <col min="16138" max="16138" width="11.7109375" style="134" customWidth="1"/>
    <col min="16139" max="16139" width="0" style="134" hidden="1" customWidth="1"/>
    <col min="16140" max="16140" width="11.140625" style="134" customWidth="1"/>
    <col min="16141" max="16141" width="0" style="134" hidden="1" customWidth="1"/>
    <col min="16142" max="16142" width="12" style="134" customWidth="1"/>
    <col min="16143" max="16147" width="0" style="134" hidden="1" customWidth="1"/>
    <col min="16148" max="16148" width="11.140625" style="134" customWidth="1"/>
    <col min="16149" max="16149" width="0" style="134" hidden="1" customWidth="1"/>
    <col min="16150" max="16150" width="11.28515625" style="134" customWidth="1"/>
    <col min="16151" max="16151" width="0" style="134" hidden="1" customWidth="1"/>
    <col min="16152" max="16152" width="12.5703125" style="134" customWidth="1"/>
    <col min="16153" max="16159" width="0" style="134" hidden="1" customWidth="1"/>
    <col min="16160" max="16160" width="12" style="134" customWidth="1"/>
    <col min="16161" max="16161" width="0" style="134" hidden="1" customWidth="1"/>
    <col min="16162" max="16162" width="11.140625" style="134" customWidth="1"/>
    <col min="16163" max="16163" width="0" style="134" hidden="1" customWidth="1"/>
    <col min="16164" max="16164" width="11.7109375" style="134" customWidth="1"/>
    <col min="16165" max="16165" width="0" style="134" hidden="1" customWidth="1"/>
    <col min="16166" max="16166" width="10.85546875" style="134" customWidth="1"/>
    <col min="16167"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443</v>
      </c>
    </row>
    <row r="15" spans="2:28" x14ac:dyDescent="0.2">
      <c r="B15" s="134" t="s">
        <v>7</v>
      </c>
      <c r="I15" s="75"/>
      <c r="J15" s="75" t="s">
        <v>186</v>
      </c>
      <c r="K15" s="75"/>
    </row>
    <row r="16" spans="2:28" x14ac:dyDescent="0.2">
      <c r="B16" s="134" t="s">
        <v>8</v>
      </c>
      <c r="J16" s="74">
        <v>443</v>
      </c>
    </row>
    <row r="17" spans="1:88" x14ac:dyDescent="0.2">
      <c r="B17" s="134" t="s">
        <v>37</v>
      </c>
      <c r="H17" s="134"/>
      <c r="I17" s="134"/>
    </row>
    <row r="18" spans="1:88" ht="60.75" customHeight="1" thickBot="1" x14ac:dyDescent="0.25">
      <c r="H18" s="134"/>
      <c r="I18" s="134"/>
    </row>
    <row r="19" spans="1:88"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8" ht="51.75" thickBot="1" x14ac:dyDescent="0.25">
      <c r="B20" s="1297" t="s">
        <v>170</v>
      </c>
      <c r="C20" s="1298"/>
      <c r="D20" s="1299"/>
      <c r="E20" s="79" t="s">
        <v>170</v>
      </c>
      <c r="F20" s="79" t="s">
        <v>170</v>
      </c>
      <c r="G20" s="79" t="s">
        <v>171</v>
      </c>
      <c r="H20" s="966" t="s">
        <v>172</v>
      </c>
      <c r="I20" s="79" t="s">
        <v>173</v>
      </c>
      <c r="J20" s="966" t="s">
        <v>174</v>
      </c>
      <c r="K20" s="79" t="s">
        <v>187</v>
      </c>
      <c r="L20" s="79" t="s">
        <v>187</v>
      </c>
      <c r="M20" s="79" t="s">
        <v>188</v>
      </c>
      <c r="N20" s="79" t="s">
        <v>188</v>
      </c>
      <c r="O20" s="79" t="s">
        <v>189</v>
      </c>
      <c r="P20" s="79" t="s">
        <v>189</v>
      </c>
      <c r="Q20" s="79" t="s">
        <v>190</v>
      </c>
      <c r="R20" s="79" t="s">
        <v>190</v>
      </c>
      <c r="S20" s="79" t="s">
        <v>150</v>
      </c>
      <c r="T20" s="79" t="s">
        <v>140</v>
      </c>
      <c r="U20" s="79" t="s">
        <v>191</v>
      </c>
      <c r="V20" s="79" t="s">
        <v>192</v>
      </c>
      <c r="W20" s="79" t="s">
        <v>193</v>
      </c>
      <c r="X20" s="79" t="s">
        <v>193</v>
      </c>
      <c r="Y20" s="79" t="s">
        <v>150</v>
      </c>
      <c r="Z20" s="79" t="s">
        <v>150</v>
      </c>
      <c r="AA20" s="79" t="s">
        <v>190</v>
      </c>
      <c r="AB20" s="79" t="s">
        <v>190</v>
      </c>
      <c r="AC20" s="79" t="s">
        <v>189</v>
      </c>
      <c r="AD20" s="79" t="s">
        <v>189</v>
      </c>
      <c r="AE20" s="79" t="s">
        <v>188</v>
      </c>
      <c r="AF20" s="79" t="s">
        <v>188</v>
      </c>
      <c r="AG20" s="79" t="s">
        <v>187</v>
      </c>
      <c r="AH20" s="79" t="s">
        <v>187</v>
      </c>
      <c r="AI20" s="79" t="s">
        <v>173</v>
      </c>
      <c r="AJ20" s="966" t="s">
        <v>174</v>
      </c>
      <c r="AK20" s="79" t="s">
        <v>171</v>
      </c>
      <c r="AL20" s="966" t="s">
        <v>172</v>
      </c>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8" ht="25.5" customHeight="1" x14ac:dyDescent="0.2">
      <c r="B21" s="147" t="s">
        <v>21</v>
      </c>
      <c r="C21" s="119"/>
      <c r="D21" s="120">
        <v>0</v>
      </c>
      <c r="E21" s="121">
        <v>0</v>
      </c>
      <c r="F21" s="119">
        <v>0</v>
      </c>
      <c r="G21" s="120">
        <v>0</v>
      </c>
      <c r="H21" s="121">
        <v>0.95299999999999996</v>
      </c>
      <c r="I21" s="119">
        <v>0</v>
      </c>
      <c r="J21" s="119">
        <v>1.4890000000000001</v>
      </c>
      <c r="K21" s="119">
        <v>0</v>
      </c>
      <c r="L21" s="119">
        <v>0.872</v>
      </c>
      <c r="M21" s="119">
        <v>0</v>
      </c>
      <c r="N21" s="119">
        <v>1.2</v>
      </c>
      <c r="O21" s="119">
        <v>0</v>
      </c>
      <c r="P21" s="119">
        <v>0</v>
      </c>
      <c r="Q21" s="119">
        <v>0</v>
      </c>
      <c r="R21" s="119">
        <v>0</v>
      </c>
      <c r="S21" s="119">
        <v>0</v>
      </c>
      <c r="T21" s="119">
        <v>3.6739999999999999</v>
      </c>
      <c r="U21" s="119">
        <v>0</v>
      </c>
      <c r="V21" s="119">
        <v>2.242</v>
      </c>
      <c r="W21" s="119">
        <v>0</v>
      </c>
      <c r="X21" s="119">
        <v>1.456</v>
      </c>
      <c r="Y21" s="119">
        <v>0</v>
      </c>
      <c r="Z21" s="119">
        <v>0</v>
      </c>
      <c r="AA21" s="119">
        <v>0</v>
      </c>
      <c r="AB21" s="119">
        <v>0</v>
      </c>
      <c r="AC21" s="119">
        <v>0</v>
      </c>
      <c r="AD21" s="119">
        <v>0</v>
      </c>
      <c r="AE21" s="119">
        <v>0</v>
      </c>
      <c r="AF21" s="119">
        <v>4.8929999999999998</v>
      </c>
      <c r="AG21" s="119">
        <v>0</v>
      </c>
      <c r="AH21" s="119">
        <v>1.2030000000000001</v>
      </c>
      <c r="AI21" s="119">
        <v>0</v>
      </c>
      <c r="AJ21" s="119">
        <v>1.0980000000000001</v>
      </c>
      <c r="AK21" s="119">
        <v>0</v>
      </c>
      <c r="AL21" s="119">
        <v>1.5049999999999999</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21.339999999999996</v>
      </c>
      <c r="CA21" s="1294"/>
      <c r="CB21" s="1294"/>
      <c r="CC21" s="1294"/>
      <c r="CG21" s="135"/>
      <c r="CH21" s="134" t="s">
        <v>18</v>
      </c>
      <c r="CI21" s="135"/>
    </row>
    <row r="22" spans="1:88" ht="25.5" customHeight="1" thickBot="1" x14ac:dyDescent="0.25">
      <c r="B22" s="978" t="s">
        <v>22</v>
      </c>
      <c r="C22" s="267"/>
      <c r="D22" s="287">
        <v>0</v>
      </c>
      <c r="E22" s="266">
        <v>0</v>
      </c>
      <c r="F22" s="267">
        <f>+F21+D22</f>
        <v>0</v>
      </c>
      <c r="G22" s="287">
        <f>+G21+E22</f>
        <v>0</v>
      </c>
      <c r="H22" s="266">
        <f>+H21+F22</f>
        <v>0.95299999999999996</v>
      </c>
      <c r="I22" s="267">
        <v>0</v>
      </c>
      <c r="J22" s="267">
        <f>+J21+H22</f>
        <v>2.4420000000000002</v>
      </c>
      <c r="K22" s="267">
        <f>+K21+I22</f>
        <v>0</v>
      </c>
      <c r="L22" s="267">
        <f>+L21+J22</f>
        <v>3.3140000000000001</v>
      </c>
      <c r="M22" s="267">
        <v>0</v>
      </c>
      <c r="N22" s="267">
        <f>+N21+L22</f>
        <v>4.5140000000000002</v>
      </c>
      <c r="O22" s="267">
        <v>0</v>
      </c>
      <c r="P22" s="267">
        <f>+P21+N22</f>
        <v>4.5140000000000002</v>
      </c>
      <c r="Q22" s="267">
        <v>0</v>
      </c>
      <c r="R22" s="267">
        <f>+R21+P22</f>
        <v>4.5140000000000002</v>
      </c>
      <c r="S22" s="267">
        <f>+S21+Q22</f>
        <v>0</v>
      </c>
      <c r="T22" s="267">
        <f>+T21+R22</f>
        <v>8.1880000000000006</v>
      </c>
      <c r="U22" s="267">
        <v>0</v>
      </c>
      <c r="V22" s="267">
        <f>+V21+T22</f>
        <v>10.43</v>
      </c>
      <c r="W22" s="267">
        <f>+W21+U22</f>
        <v>0</v>
      </c>
      <c r="X22" s="267">
        <f>+X21+V22</f>
        <v>11.885999999999999</v>
      </c>
      <c r="Y22" s="267">
        <v>0</v>
      </c>
      <c r="Z22" s="267">
        <f>+Z21+X22</f>
        <v>11.885999999999999</v>
      </c>
      <c r="AA22" s="267">
        <f>+AA21+Y22</f>
        <v>0</v>
      </c>
      <c r="AB22" s="267">
        <f>+AB21+Z22</f>
        <v>11.885999999999999</v>
      </c>
      <c r="AC22" s="267">
        <v>0</v>
      </c>
      <c r="AD22" s="267">
        <f>+AD21+AB22</f>
        <v>11.885999999999999</v>
      </c>
      <c r="AE22" s="267">
        <f>+AE21+AC22</f>
        <v>0</v>
      </c>
      <c r="AF22" s="267">
        <f>+AF21+AD22</f>
        <v>16.779</v>
      </c>
      <c r="AG22" s="267">
        <v>0</v>
      </c>
      <c r="AH22" s="267">
        <f>+AH21+AF22</f>
        <v>17.981999999999999</v>
      </c>
      <c r="AI22" s="267">
        <v>0</v>
      </c>
      <c r="AJ22" s="267">
        <f>+AJ21+AH22</f>
        <v>19.079999999999998</v>
      </c>
      <c r="AK22" s="267">
        <v>0</v>
      </c>
      <c r="AL22" s="267">
        <f>+AL21+AJ22</f>
        <v>20.584999999999997</v>
      </c>
      <c r="AM22" s="267">
        <f>+AM21+AK22</f>
        <v>0</v>
      </c>
      <c r="AN22" s="267">
        <f>+AN21+AL22</f>
        <v>20.584999999999997</v>
      </c>
      <c r="AO22" s="267">
        <v>0</v>
      </c>
      <c r="AP22" s="267">
        <f>+AP21+AN22</f>
        <v>20.584999999999997</v>
      </c>
      <c r="AQ22" s="267">
        <f>+AQ21+AO22</f>
        <v>0</v>
      </c>
      <c r="AR22" s="267">
        <f>+AR21+AP22</f>
        <v>20.584999999999997</v>
      </c>
      <c r="AS22" s="267">
        <v>0</v>
      </c>
      <c r="AT22" s="267">
        <f>+AT21+AR22</f>
        <v>20.584999999999997</v>
      </c>
      <c r="AU22" s="267">
        <v>0</v>
      </c>
      <c r="AV22" s="267">
        <f>+AV21+AT22</f>
        <v>20.584999999999997</v>
      </c>
      <c r="AW22" s="267">
        <v>0</v>
      </c>
      <c r="AX22" s="267">
        <f>+AX21+AV22</f>
        <v>20.584999999999997</v>
      </c>
      <c r="AY22" s="267">
        <v>0</v>
      </c>
      <c r="AZ22" s="267">
        <f>+AZ21+AX22</f>
        <v>20.584999999999997</v>
      </c>
      <c r="BA22" s="267">
        <v>0</v>
      </c>
      <c r="BB22" s="267">
        <f>+BB21+AZ22</f>
        <v>20.584999999999997</v>
      </c>
      <c r="BC22" s="267">
        <v>0</v>
      </c>
      <c r="BD22" s="267">
        <f>+BD21+BB22</f>
        <v>20.584999999999997</v>
      </c>
      <c r="BE22" s="267">
        <v>0</v>
      </c>
      <c r="BF22" s="267">
        <f>+BF21+BD22</f>
        <v>20.584999999999997</v>
      </c>
      <c r="BG22" s="267">
        <v>0</v>
      </c>
      <c r="BH22" s="267">
        <f>+BH21+BF22</f>
        <v>20.584999999999997</v>
      </c>
      <c r="BI22" s="267">
        <v>0</v>
      </c>
      <c r="BJ22" s="267">
        <f>+BJ21+BH22</f>
        <v>20.584999999999997</v>
      </c>
      <c r="BK22" s="267">
        <v>0</v>
      </c>
      <c r="BL22" s="267">
        <f>+BL21+BJ22</f>
        <v>20.584999999999997</v>
      </c>
      <c r="BM22" s="267">
        <v>0</v>
      </c>
      <c r="BN22" s="267">
        <f>+BN21+BL22</f>
        <v>20.584999999999997</v>
      </c>
      <c r="BO22" s="267">
        <v>0</v>
      </c>
      <c r="BP22" s="267">
        <f>+BP21+BN22</f>
        <v>20.584999999999997</v>
      </c>
      <c r="BQ22" s="267">
        <v>0</v>
      </c>
      <c r="BR22" s="267">
        <f>+BR21+BP22</f>
        <v>20.584999999999997</v>
      </c>
      <c r="BS22" s="267">
        <v>0</v>
      </c>
      <c r="BT22" s="267">
        <f>+BT21+BR22</f>
        <v>20.584999999999997</v>
      </c>
      <c r="BU22" s="267">
        <v>0</v>
      </c>
      <c r="BV22" s="267">
        <f>+BV21+BT22</f>
        <v>20.584999999999997</v>
      </c>
      <c r="BW22" s="267">
        <v>0</v>
      </c>
      <c r="BX22" s="268">
        <f>+BX21+BV22</f>
        <v>21.339999999999996</v>
      </c>
      <c r="BY22" s="1051"/>
      <c r="BZ22" s="1287"/>
      <c r="CA22" s="1295"/>
      <c r="CB22" s="1295"/>
      <c r="CC22" s="1295"/>
      <c r="CG22" s="135"/>
      <c r="CH22" s="135"/>
      <c r="CI22" s="135"/>
    </row>
    <row r="23" spans="1:88"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J23" s="143"/>
    </row>
    <row r="24" spans="1:88" ht="12.75" customHeight="1" x14ac:dyDescent="0.2">
      <c r="A24" s="1301" t="s">
        <v>24</v>
      </c>
      <c r="B24" s="1052">
        <v>1</v>
      </c>
      <c r="C24" s="1053"/>
      <c r="D24" s="348">
        <v>0.22916666666666666</v>
      </c>
      <c r="E24" s="124">
        <v>0</v>
      </c>
      <c r="F24" s="1129"/>
      <c r="G24" s="1130">
        <v>1.3888888888888889E-3</v>
      </c>
      <c r="H24" s="996">
        <f t="shared" ref="H24:H39" si="0">+G24+D24</f>
        <v>0.23055555555555554</v>
      </c>
      <c r="I24" s="1092">
        <v>2.7777777777777779E-3</v>
      </c>
      <c r="J24" s="996">
        <f t="shared" ref="J24:J39" si="1">+I24+H24</f>
        <v>0.23333333333333331</v>
      </c>
      <c r="K24" s="1092">
        <v>2.0833333333333333E-3</v>
      </c>
      <c r="L24" s="996">
        <f t="shared" ref="L24:L39" si="2">+K24+J24</f>
        <v>0.23541666666666664</v>
      </c>
      <c r="M24" s="1092">
        <v>2.7777777777777779E-3</v>
      </c>
      <c r="N24" s="996">
        <f t="shared" ref="N24:N39" si="3">+M24+L24</f>
        <v>0.2381944444444444</v>
      </c>
      <c r="O24" s="1092">
        <v>2.7777777777777779E-3</v>
      </c>
      <c r="P24" s="996">
        <f t="shared" ref="P24:P39" si="4">+O24+N24</f>
        <v>0.24097222222222217</v>
      </c>
      <c r="Q24" s="1092">
        <v>2.7777777777777779E-3</v>
      </c>
      <c r="R24" s="996">
        <f t="shared" ref="R24:R39" si="5">+Q24+P24</f>
        <v>0.24374999999999994</v>
      </c>
      <c r="S24" s="1092">
        <v>3.472222222222222E-3</v>
      </c>
      <c r="T24" s="996">
        <f t="shared" ref="T24:T39" si="6">+S24+R24</f>
        <v>0.24722222222222215</v>
      </c>
      <c r="U24" s="1092">
        <v>4.1666666666666666E-3</v>
      </c>
      <c r="V24" s="996">
        <f t="shared" ref="V24:V39" si="7">+U24+T24</f>
        <v>0.25138888888888883</v>
      </c>
      <c r="W24" s="1092">
        <v>3.472222222222222E-3</v>
      </c>
      <c r="X24" s="996">
        <f t="shared" ref="X24:X39" si="8">+W24+V24</f>
        <v>0.25486111111111104</v>
      </c>
      <c r="Y24" s="1092">
        <v>2.7777777777777779E-3</v>
      </c>
      <c r="Z24" s="996">
        <f t="shared" ref="Z24:Z39" si="9">+Y24+X24</f>
        <v>0.25763888888888881</v>
      </c>
      <c r="AA24" s="1092">
        <v>2.7777777777777779E-3</v>
      </c>
      <c r="AB24" s="996">
        <f t="shared" ref="AB24:AB39" si="10">+AA24+Z24</f>
        <v>0.26041666666666657</v>
      </c>
      <c r="AC24" s="1092">
        <v>2.7777777777777779E-3</v>
      </c>
      <c r="AD24" s="996">
        <f t="shared" ref="AD24:AD39" si="11">+AC24+AB24</f>
        <v>0.26319444444444434</v>
      </c>
      <c r="AE24" s="1092">
        <v>2.7777777777777779E-3</v>
      </c>
      <c r="AF24" s="996">
        <f t="shared" ref="AF24:AF39" si="12">+AE24+AD24</f>
        <v>0.26597222222222211</v>
      </c>
      <c r="AG24" s="1092">
        <v>2.7777777777777779E-3</v>
      </c>
      <c r="AH24" s="996">
        <f t="shared" ref="AH24:AH39" si="13">+AG24+AF24</f>
        <v>0.26874999999999988</v>
      </c>
      <c r="AI24" s="1092">
        <v>2.0833333333333333E-3</v>
      </c>
      <c r="AJ24" s="996">
        <f t="shared" ref="AJ24:AJ39" si="14">+AI24+AH24</f>
        <v>0.2708333333333332</v>
      </c>
      <c r="AK24" s="996">
        <v>2.0833333333333333E-3</v>
      </c>
      <c r="AL24" s="996">
        <f t="shared" ref="AL24:AL39" si="15">+AK24+AJ24</f>
        <v>0.27291666666666653</v>
      </c>
      <c r="AM24" s="996">
        <v>0</v>
      </c>
      <c r="AN24" s="996">
        <f t="shared" ref="AN24:AN39" si="16">+AM24+AL24</f>
        <v>0.27291666666666653</v>
      </c>
      <c r="AO24" s="996">
        <v>0</v>
      </c>
      <c r="AP24" s="996">
        <f t="shared" ref="AP24:AP39" si="17">+AO24+AN24</f>
        <v>0.27291666666666653</v>
      </c>
      <c r="AQ24" s="996">
        <v>0</v>
      </c>
      <c r="AR24" s="996">
        <f t="shared" ref="AR24:AR39" si="18">+AQ24+AP24</f>
        <v>0.27291666666666653</v>
      </c>
      <c r="AS24" s="996">
        <v>0</v>
      </c>
      <c r="AT24" s="996">
        <f t="shared" ref="AT24:AT39" si="19">+AS24+AR24</f>
        <v>0.27291666666666653</v>
      </c>
      <c r="AU24" s="996">
        <v>0</v>
      </c>
      <c r="AV24" s="996">
        <f t="shared" ref="AV24:AV39" si="20">+AU24+AT24</f>
        <v>0.27291666666666653</v>
      </c>
      <c r="AW24" s="996">
        <v>0</v>
      </c>
      <c r="AX24" s="996">
        <f t="shared" ref="AX24:AX39" si="21">+AW24+AV24</f>
        <v>0.27291666666666653</v>
      </c>
      <c r="AY24" s="996">
        <v>0</v>
      </c>
      <c r="AZ24" s="996">
        <f t="shared" ref="AZ24:AZ39" si="22">+AY24+AX24</f>
        <v>0.27291666666666653</v>
      </c>
      <c r="BA24" s="996">
        <v>0</v>
      </c>
      <c r="BB24" s="996">
        <f t="shared" ref="BB24:BB39" si="23">+BA24+AZ24</f>
        <v>0.27291666666666653</v>
      </c>
      <c r="BC24" s="996">
        <v>0</v>
      </c>
      <c r="BD24" s="996">
        <f t="shared" ref="BD24:BD39" si="24">+BC24+BB24</f>
        <v>0.27291666666666653</v>
      </c>
      <c r="BE24" s="996">
        <v>0</v>
      </c>
      <c r="BF24" s="996">
        <f t="shared" ref="BF24:BF39" si="25">+BE24+BD24</f>
        <v>0.27291666666666653</v>
      </c>
      <c r="BG24" s="996">
        <v>0</v>
      </c>
      <c r="BH24" s="996">
        <f t="shared" ref="BH24:BH39" si="26">+BG24+BF24</f>
        <v>0.27291666666666653</v>
      </c>
      <c r="BI24" s="996">
        <v>0</v>
      </c>
      <c r="BJ24" s="996">
        <f t="shared" ref="BJ24:BJ39" si="27">+BI24+BH24</f>
        <v>0.27291666666666653</v>
      </c>
      <c r="BK24" s="996">
        <v>0</v>
      </c>
      <c r="BL24" s="996">
        <f t="shared" ref="BL24:BL39" si="28">+BK24+BJ24</f>
        <v>0.27291666666666653</v>
      </c>
      <c r="BM24" s="996">
        <v>0</v>
      </c>
      <c r="BN24" s="996">
        <f t="shared" ref="BN24:BN39" si="29">+BM24+BL24</f>
        <v>0.27291666666666653</v>
      </c>
      <c r="BO24" s="996">
        <v>0</v>
      </c>
      <c r="BP24" s="996">
        <f t="shared" ref="BP24:BP39" si="30">+BO24+BN24</f>
        <v>0.27291666666666653</v>
      </c>
      <c r="BQ24" s="996">
        <v>0</v>
      </c>
      <c r="BR24" s="996">
        <f t="shared" ref="BR24:BR39" si="31">+BQ24+BP24</f>
        <v>0.27291666666666653</v>
      </c>
      <c r="BS24" s="996">
        <v>0</v>
      </c>
      <c r="BT24" s="996">
        <f t="shared" ref="BT24:BT39" si="32">+BS24+BR24</f>
        <v>0.27291666666666653</v>
      </c>
      <c r="BU24" s="996">
        <v>0</v>
      </c>
      <c r="BV24" s="996">
        <f t="shared" ref="BV24:BV39" si="33">+BU24+BT24</f>
        <v>0.27291666666666653</v>
      </c>
      <c r="BW24" s="1093">
        <v>1.3888888888888889E-3</v>
      </c>
      <c r="BX24" s="986">
        <f t="shared" ref="BX24:BX39" si="34">+BW24+BV24</f>
        <v>0.27430555555555541</v>
      </c>
      <c r="BY24" s="145"/>
      <c r="BZ24" s="130"/>
      <c r="CA24" s="1054">
        <f>+BX24-D24</f>
        <v>4.5138888888888756E-2</v>
      </c>
      <c r="CB24" s="128">
        <f t="shared" ref="CB24:CB39" si="35">+$J$45/CI24</f>
        <v>19.698461538461597</v>
      </c>
      <c r="CC24" s="1055"/>
      <c r="CD24" s="134">
        <f t="shared" ref="CD24:CD39" si="36">+CA24*$CD$19</f>
        <v>64.999999999999815</v>
      </c>
      <c r="CE24" s="134">
        <f t="shared" ref="CE24:CE39" si="37">+$J$45</f>
        <v>21.34</v>
      </c>
      <c r="CG24" s="281">
        <f>+CA24</f>
        <v>4.5138888888888756E-2</v>
      </c>
      <c r="CH24" s="135">
        <f t="shared" ref="CH24:CH39" si="38">+CG24*$CD$19</f>
        <v>64.999999999999815</v>
      </c>
      <c r="CI24" s="282">
        <f>+CH24/60</f>
        <v>1.0833333333333302</v>
      </c>
    </row>
    <row r="25" spans="1:88" ht="12.75" customHeight="1" x14ac:dyDescent="0.2">
      <c r="A25" s="1302"/>
      <c r="B25" s="1056">
        <v>2</v>
      </c>
      <c r="C25" s="1053">
        <v>4.1666666666666664E-2</v>
      </c>
      <c r="D25" s="1067">
        <f t="shared" ref="D25:D39" si="39">+C25+D24</f>
        <v>0.27083333333333331</v>
      </c>
      <c r="E25" s="126">
        <v>0</v>
      </c>
      <c r="G25" s="996">
        <v>1.3888888888888889E-3</v>
      </c>
      <c r="H25" s="996">
        <f t="shared" si="0"/>
        <v>0.2722222222222222</v>
      </c>
      <c r="I25" s="1092">
        <v>2.7777777777777779E-3</v>
      </c>
      <c r="J25" s="996">
        <f t="shared" si="1"/>
        <v>0.27499999999999997</v>
      </c>
      <c r="K25" s="1092">
        <v>2.0833333333333333E-3</v>
      </c>
      <c r="L25" s="996">
        <f t="shared" si="2"/>
        <v>0.27708333333333329</v>
      </c>
      <c r="M25" s="1092">
        <v>2.7777777777777779E-3</v>
      </c>
      <c r="N25" s="996">
        <f t="shared" si="3"/>
        <v>0.27986111111111106</v>
      </c>
      <c r="O25" s="1092">
        <v>2.7777777777777779E-3</v>
      </c>
      <c r="P25" s="996">
        <f t="shared" si="4"/>
        <v>0.28263888888888883</v>
      </c>
      <c r="Q25" s="1092">
        <v>2.7777777777777779E-3</v>
      </c>
      <c r="R25" s="996">
        <f t="shared" si="5"/>
        <v>0.2854166666666666</v>
      </c>
      <c r="S25" s="1092">
        <v>3.472222222222222E-3</v>
      </c>
      <c r="T25" s="996">
        <f t="shared" si="6"/>
        <v>0.28888888888888881</v>
      </c>
      <c r="U25" s="1092">
        <v>4.1666666666666666E-3</v>
      </c>
      <c r="V25" s="996">
        <f t="shared" si="7"/>
        <v>0.29305555555555546</v>
      </c>
      <c r="W25" s="1092">
        <v>3.472222222222222E-3</v>
      </c>
      <c r="X25" s="996">
        <f t="shared" si="8"/>
        <v>0.29652777777777767</v>
      </c>
      <c r="Y25" s="1092">
        <v>2.7777777777777779E-3</v>
      </c>
      <c r="Z25" s="996">
        <f t="shared" si="9"/>
        <v>0.29930555555555544</v>
      </c>
      <c r="AA25" s="1092">
        <v>2.7777777777777779E-3</v>
      </c>
      <c r="AB25" s="996">
        <f t="shared" si="10"/>
        <v>0.3020833333333332</v>
      </c>
      <c r="AC25" s="1092">
        <v>2.7777777777777779E-3</v>
      </c>
      <c r="AD25" s="996">
        <f t="shared" si="11"/>
        <v>0.30486111111111097</v>
      </c>
      <c r="AE25" s="1092">
        <v>2.7777777777777779E-3</v>
      </c>
      <c r="AF25" s="996">
        <f t="shared" si="12"/>
        <v>0.30763888888888874</v>
      </c>
      <c r="AG25" s="1092">
        <v>2.7777777777777779E-3</v>
      </c>
      <c r="AH25" s="996">
        <f t="shared" si="13"/>
        <v>0.31041666666666651</v>
      </c>
      <c r="AI25" s="1092">
        <v>2.0833333333333333E-3</v>
      </c>
      <c r="AJ25" s="996">
        <f t="shared" si="14"/>
        <v>0.31249999999999983</v>
      </c>
      <c r="AK25" s="996">
        <v>2.0833333333333333E-3</v>
      </c>
      <c r="AL25" s="996">
        <f t="shared" si="15"/>
        <v>0.31458333333333316</v>
      </c>
      <c r="AM25" s="996">
        <v>0</v>
      </c>
      <c r="AN25" s="996">
        <f t="shared" si="16"/>
        <v>0.31458333333333316</v>
      </c>
      <c r="AO25" s="996">
        <v>0</v>
      </c>
      <c r="AP25" s="996">
        <f t="shared" si="17"/>
        <v>0.31458333333333316</v>
      </c>
      <c r="AQ25" s="996">
        <v>0</v>
      </c>
      <c r="AR25" s="996">
        <f t="shared" si="18"/>
        <v>0.31458333333333316</v>
      </c>
      <c r="AS25" s="996">
        <v>0</v>
      </c>
      <c r="AT25" s="996">
        <f t="shared" si="19"/>
        <v>0.31458333333333316</v>
      </c>
      <c r="AU25" s="996">
        <v>0</v>
      </c>
      <c r="AV25" s="996">
        <f t="shared" si="20"/>
        <v>0.31458333333333316</v>
      </c>
      <c r="AW25" s="996">
        <v>0</v>
      </c>
      <c r="AX25" s="996">
        <f t="shared" si="21"/>
        <v>0.31458333333333316</v>
      </c>
      <c r="AY25" s="996">
        <v>0</v>
      </c>
      <c r="AZ25" s="996">
        <f t="shared" si="22"/>
        <v>0.31458333333333316</v>
      </c>
      <c r="BA25" s="996">
        <v>0</v>
      </c>
      <c r="BB25" s="996">
        <f t="shared" si="23"/>
        <v>0.31458333333333316</v>
      </c>
      <c r="BC25" s="996">
        <v>0</v>
      </c>
      <c r="BD25" s="996">
        <f t="shared" si="24"/>
        <v>0.31458333333333316</v>
      </c>
      <c r="BE25" s="996">
        <v>0</v>
      </c>
      <c r="BF25" s="996">
        <f t="shared" si="25"/>
        <v>0.31458333333333316</v>
      </c>
      <c r="BG25" s="996">
        <v>0</v>
      </c>
      <c r="BH25" s="996">
        <f t="shared" si="26"/>
        <v>0.31458333333333316</v>
      </c>
      <c r="BI25" s="996">
        <v>0</v>
      </c>
      <c r="BJ25" s="996">
        <f t="shared" si="27"/>
        <v>0.31458333333333316</v>
      </c>
      <c r="BK25" s="996">
        <v>0</v>
      </c>
      <c r="BL25" s="996">
        <f t="shared" si="28"/>
        <v>0.31458333333333316</v>
      </c>
      <c r="BM25" s="996">
        <v>0</v>
      </c>
      <c r="BN25" s="996">
        <f t="shared" si="29"/>
        <v>0.31458333333333316</v>
      </c>
      <c r="BO25" s="996">
        <v>0</v>
      </c>
      <c r="BP25" s="996">
        <f t="shared" si="30"/>
        <v>0.31458333333333316</v>
      </c>
      <c r="BQ25" s="996">
        <v>0</v>
      </c>
      <c r="BR25" s="996">
        <f t="shared" si="31"/>
        <v>0.31458333333333316</v>
      </c>
      <c r="BS25" s="996">
        <v>0</v>
      </c>
      <c r="BT25" s="996">
        <f t="shared" si="32"/>
        <v>0.31458333333333316</v>
      </c>
      <c r="BU25" s="996">
        <v>0</v>
      </c>
      <c r="BV25" s="996">
        <f t="shared" si="33"/>
        <v>0.31458333333333316</v>
      </c>
      <c r="BW25" s="1093">
        <v>1.3888888888888889E-3</v>
      </c>
      <c r="BX25" s="986">
        <f t="shared" si="34"/>
        <v>0.31597222222222204</v>
      </c>
      <c r="BY25" s="146"/>
      <c r="BZ25" s="127"/>
      <c r="CA25" s="127">
        <f>+BX25-D25</f>
        <v>4.5138888888888729E-2</v>
      </c>
      <c r="CB25" s="128">
        <f t="shared" si="35"/>
        <v>19.698461538461608</v>
      </c>
      <c r="CC25" s="129"/>
      <c r="CD25" s="134">
        <f>+CA25*$CD$19</f>
        <v>64.999999999999773</v>
      </c>
      <c r="CE25" s="134">
        <f t="shared" si="37"/>
        <v>21.34</v>
      </c>
      <c r="CG25" s="281">
        <f>+CA25</f>
        <v>4.5138888888888729E-2</v>
      </c>
      <c r="CH25" s="135">
        <f>+CG25*$CD$19</f>
        <v>64.999999999999773</v>
      </c>
      <c r="CI25" s="282">
        <f>+CH25/60</f>
        <v>1.0833333333333295</v>
      </c>
    </row>
    <row r="26" spans="1:88" x14ac:dyDescent="0.2">
      <c r="A26" s="1302"/>
      <c r="B26" s="1056">
        <v>3</v>
      </c>
      <c r="C26" s="1053">
        <v>4.1666666666666664E-2</v>
      </c>
      <c r="D26" s="1067">
        <f t="shared" si="39"/>
        <v>0.3125</v>
      </c>
      <c r="E26" s="126">
        <v>0</v>
      </c>
      <c r="G26" s="996">
        <v>1.3888888888888889E-3</v>
      </c>
      <c r="H26" s="996">
        <f t="shared" si="0"/>
        <v>0.31388888888888888</v>
      </c>
      <c r="I26" s="1092">
        <v>2.7777777777777779E-3</v>
      </c>
      <c r="J26" s="996">
        <f t="shared" si="1"/>
        <v>0.31666666666666665</v>
      </c>
      <c r="K26" s="1092">
        <v>2.0833333333333333E-3</v>
      </c>
      <c r="L26" s="996">
        <f t="shared" si="2"/>
        <v>0.31874999999999998</v>
      </c>
      <c r="M26" s="1092">
        <v>2.7777777777777779E-3</v>
      </c>
      <c r="N26" s="996">
        <f t="shared" si="3"/>
        <v>0.32152777777777775</v>
      </c>
      <c r="O26" s="1092">
        <v>2.7777777777777779E-3</v>
      </c>
      <c r="P26" s="996">
        <f t="shared" si="4"/>
        <v>0.32430555555555551</v>
      </c>
      <c r="Q26" s="1092">
        <v>2.7777777777777779E-3</v>
      </c>
      <c r="R26" s="996">
        <f t="shared" si="5"/>
        <v>0.32708333333333328</v>
      </c>
      <c r="S26" s="1092">
        <v>3.472222222222222E-3</v>
      </c>
      <c r="T26" s="996">
        <f t="shared" si="6"/>
        <v>0.33055555555555549</v>
      </c>
      <c r="U26" s="1092">
        <v>4.1666666666666666E-3</v>
      </c>
      <c r="V26" s="996">
        <f t="shared" si="7"/>
        <v>0.33472222222222214</v>
      </c>
      <c r="W26" s="1092">
        <v>3.472222222222222E-3</v>
      </c>
      <c r="X26" s="996">
        <f t="shared" si="8"/>
        <v>0.33819444444444435</v>
      </c>
      <c r="Y26" s="1092">
        <v>2.7777777777777779E-3</v>
      </c>
      <c r="Z26" s="996">
        <f t="shared" si="9"/>
        <v>0.34097222222222212</v>
      </c>
      <c r="AA26" s="1092">
        <v>2.7777777777777779E-3</v>
      </c>
      <c r="AB26" s="996">
        <f t="shared" si="10"/>
        <v>0.34374999999999989</v>
      </c>
      <c r="AC26" s="1092">
        <v>2.7777777777777779E-3</v>
      </c>
      <c r="AD26" s="996">
        <f t="shared" si="11"/>
        <v>0.34652777777777766</v>
      </c>
      <c r="AE26" s="1092">
        <v>2.7777777777777779E-3</v>
      </c>
      <c r="AF26" s="996">
        <f t="shared" si="12"/>
        <v>0.34930555555555542</v>
      </c>
      <c r="AG26" s="1092">
        <v>2.7777777777777779E-3</v>
      </c>
      <c r="AH26" s="996">
        <f t="shared" si="13"/>
        <v>0.35208333333333319</v>
      </c>
      <c r="AI26" s="1092">
        <v>2.0833333333333333E-3</v>
      </c>
      <c r="AJ26" s="996">
        <f t="shared" si="14"/>
        <v>0.35416666666666652</v>
      </c>
      <c r="AK26" s="996">
        <v>2.0833333333333333E-3</v>
      </c>
      <c r="AL26" s="996">
        <f t="shared" si="15"/>
        <v>0.35624999999999984</v>
      </c>
      <c r="AM26" s="996">
        <v>0</v>
      </c>
      <c r="AN26" s="996">
        <f t="shared" si="16"/>
        <v>0.35624999999999984</v>
      </c>
      <c r="AO26" s="996">
        <v>0</v>
      </c>
      <c r="AP26" s="996">
        <f t="shared" si="17"/>
        <v>0.35624999999999984</v>
      </c>
      <c r="AQ26" s="996">
        <v>0</v>
      </c>
      <c r="AR26" s="996">
        <f t="shared" si="18"/>
        <v>0.35624999999999984</v>
      </c>
      <c r="AS26" s="996">
        <v>0</v>
      </c>
      <c r="AT26" s="996">
        <f t="shared" si="19"/>
        <v>0.35624999999999984</v>
      </c>
      <c r="AU26" s="996">
        <v>0</v>
      </c>
      <c r="AV26" s="996">
        <f t="shared" si="20"/>
        <v>0.35624999999999984</v>
      </c>
      <c r="AW26" s="996">
        <v>0</v>
      </c>
      <c r="AX26" s="996">
        <f t="shared" si="21"/>
        <v>0.35624999999999984</v>
      </c>
      <c r="AY26" s="996">
        <v>0</v>
      </c>
      <c r="AZ26" s="996">
        <f t="shared" si="22"/>
        <v>0.35624999999999984</v>
      </c>
      <c r="BA26" s="996">
        <v>0</v>
      </c>
      <c r="BB26" s="996">
        <f t="shared" si="23"/>
        <v>0.35624999999999984</v>
      </c>
      <c r="BC26" s="996">
        <v>0</v>
      </c>
      <c r="BD26" s="996">
        <f t="shared" si="24"/>
        <v>0.35624999999999984</v>
      </c>
      <c r="BE26" s="996">
        <v>0</v>
      </c>
      <c r="BF26" s="996">
        <f t="shared" si="25"/>
        <v>0.35624999999999984</v>
      </c>
      <c r="BG26" s="996">
        <v>0</v>
      </c>
      <c r="BH26" s="996">
        <f t="shared" si="26"/>
        <v>0.35624999999999984</v>
      </c>
      <c r="BI26" s="996">
        <v>0</v>
      </c>
      <c r="BJ26" s="996">
        <f t="shared" si="27"/>
        <v>0.35624999999999984</v>
      </c>
      <c r="BK26" s="996">
        <v>0</v>
      </c>
      <c r="BL26" s="996">
        <f t="shared" si="28"/>
        <v>0.35624999999999984</v>
      </c>
      <c r="BM26" s="996">
        <v>0</v>
      </c>
      <c r="BN26" s="996">
        <f t="shared" si="29"/>
        <v>0.35624999999999984</v>
      </c>
      <c r="BO26" s="996">
        <v>0</v>
      </c>
      <c r="BP26" s="996">
        <f t="shared" si="30"/>
        <v>0.35624999999999984</v>
      </c>
      <c r="BQ26" s="996">
        <v>0</v>
      </c>
      <c r="BR26" s="996">
        <f t="shared" si="31"/>
        <v>0.35624999999999984</v>
      </c>
      <c r="BS26" s="996">
        <v>0</v>
      </c>
      <c r="BT26" s="996">
        <f t="shared" si="32"/>
        <v>0.35624999999999984</v>
      </c>
      <c r="BU26" s="996">
        <v>0</v>
      </c>
      <c r="BV26" s="996">
        <f t="shared" si="33"/>
        <v>0.35624999999999984</v>
      </c>
      <c r="BW26" s="1093">
        <v>1.3888888888888889E-3</v>
      </c>
      <c r="BX26" s="986">
        <f t="shared" si="34"/>
        <v>0.35763888888888873</v>
      </c>
      <c r="BY26" s="146"/>
      <c r="BZ26" s="127"/>
      <c r="CA26" s="127">
        <f>+BX26-D26</f>
        <v>4.5138888888888729E-2</v>
      </c>
      <c r="CB26" s="128">
        <f t="shared" si="35"/>
        <v>19.698461538461608</v>
      </c>
      <c r="CC26" s="129"/>
      <c r="CD26" s="134">
        <f t="shared" si="36"/>
        <v>64.999999999999773</v>
      </c>
      <c r="CE26" s="134">
        <f t="shared" si="37"/>
        <v>21.34</v>
      </c>
      <c r="CG26" s="281">
        <f t="shared" ref="CG26:CG39" si="40">+CA26</f>
        <v>4.5138888888888729E-2</v>
      </c>
      <c r="CH26" s="135">
        <f t="shared" si="38"/>
        <v>64.999999999999773</v>
      </c>
      <c r="CI26" s="282">
        <f t="shared" ref="CI26:CI39" si="41">+CH26/60</f>
        <v>1.0833333333333295</v>
      </c>
    </row>
    <row r="27" spans="1:88" x14ac:dyDescent="0.2">
      <c r="A27" s="1302"/>
      <c r="B27" s="1056">
        <v>4</v>
      </c>
      <c r="C27" s="1053">
        <v>4.1666666666666664E-2</v>
      </c>
      <c r="D27" s="1067">
        <f t="shared" si="39"/>
        <v>0.35416666666666669</v>
      </c>
      <c r="E27" s="126">
        <v>0</v>
      </c>
      <c r="G27" s="996">
        <v>1.3888888888888889E-3</v>
      </c>
      <c r="H27" s="996">
        <f t="shared" si="0"/>
        <v>0.35555555555555557</v>
      </c>
      <c r="I27" s="1092">
        <v>2.7777777777777779E-3</v>
      </c>
      <c r="J27" s="996">
        <f t="shared" si="1"/>
        <v>0.35833333333333334</v>
      </c>
      <c r="K27" s="1092">
        <v>2.0833333333333333E-3</v>
      </c>
      <c r="L27" s="996">
        <f t="shared" si="2"/>
        <v>0.36041666666666666</v>
      </c>
      <c r="M27" s="1092">
        <v>2.7777777777777779E-3</v>
      </c>
      <c r="N27" s="996">
        <f t="shared" si="3"/>
        <v>0.36319444444444443</v>
      </c>
      <c r="O27" s="1092">
        <v>2.7777777777777779E-3</v>
      </c>
      <c r="P27" s="996">
        <f t="shared" si="4"/>
        <v>0.3659722222222222</v>
      </c>
      <c r="Q27" s="1092">
        <v>2.7777777777777779E-3</v>
      </c>
      <c r="R27" s="996">
        <f t="shared" si="5"/>
        <v>0.36874999999999997</v>
      </c>
      <c r="S27" s="1092">
        <v>3.472222222222222E-3</v>
      </c>
      <c r="T27" s="996">
        <f t="shared" si="6"/>
        <v>0.37222222222222218</v>
      </c>
      <c r="U27" s="1092">
        <v>4.1666666666666666E-3</v>
      </c>
      <c r="V27" s="996">
        <f t="shared" si="7"/>
        <v>0.37638888888888883</v>
      </c>
      <c r="W27" s="1092">
        <v>3.472222222222222E-3</v>
      </c>
      <c r="X27" s="996">
        <f t="shared" si="8"/>
        <v>0.37986111111111104</v>
      </c>
      <c r="Y27" s="1092">
        <v>2.7777777777777779E-3</v>
      </c>
      <c r="Z27" s="996">
        <f t="shared" si="9"/>
        <v>0.38263888888888881</v>
      </c>
      <c r="AA27" s="1092">
        <v>2.7777777777777779E-3</v>
      </c>
      <c r="AB27" s="996">
        <f t="shared" si="10"/>
        <v>0.38541666666666657</v>
      </c>
      <c r="AC27" s="1092">
        <v>2.7777777777777779E-3</v>
      </c>
      <c r="AD27" s="996">
        <f t="shared" si="11"/>
        <v>0.38819444444444434</v>
      </c>
      <c r="AE27" s="1092">
        <v>2.7777777777777779E-3</v>
      </c>
      <c r="AF27" s="996">
        <f t="shared" si="12"/>
        <v>0.39097222222222211</v>
      </c>
      <c r="AG27" s="1092">
        <v>2.7777777777777779E-3</v>
      </c>
      <c r="AH27" s="996">
        <f t="shared" si="13"/>
        <v>0.39374999999999988</v>
      </c>
      <c r="AI27" s="1092">
        <v>2.0833333333333333E-3</v>
      </c>
      <c r="AJ27" s="996">
        <f t="shared" si="14"/>
        <v>0.3958333333333332</v>
      </c>
      <c r="AK27" s="996">
        <v>2.0833333333333333E-3</v>
      </c>
      <c r="AL27" s="996">
        <f t="shared" si="15"/>
        <v>0.39791666666666653</v>
      </c>
      <c r="AM27" s="996">
        <v>0</v>
      </c>
      <c r="AN27" s="996">
        <f t="shared" si="16"/>
        <v>0.39791666666666653</v>
      </c>
      <c r="AO27" s="996">
        <v>0</v>
      </c>
      <c r="AP27" s="996">
        <f t="shared" si="17"/>
        <v>0.39791666666666653</v>
      </c>
      <c r="AQ27" s="996">
        <v>0</v>
      </c>
      <c r="AR27" s="996">
        <f t="shared" si="18"/>
        <v>0.39791666666666653</v>
      </c>
      <c r="AS27" s="996">
        <v>0</v>
      </c>
      <c r="AT27" s="996">
        <f t="shared" si="19"/>
        <v>0.39791666666666653</v>
      </c>
      <c r="AU27" s="996">
        <v>0</v>
      </c>
      <c r="AV27" s="996">
        <f t="shared" si="20"/>
        <v>0.39791666666666653</v>
      </c>
      <c r="AW27" s="996">
        <v>0</v>
      </c>
      <c r="AX27" s="996">
        <f t="shared" si="21"/>
        <v>0.39791666666666653</v>
      </c>
      <c r="AY27" s="996">
        <v>0</v>
      </c>
      <c r="AZ27" s="996">
        <f t="shared" si="22"/>
        <v>0.39791666666666653</v>
      </c>
      <c r="BA27" s="996">
        <v>0</v>
      </c>
      <c r="BB27" s="996">
        <f t="shared" si="23"/>
        <v>0.39791666666666653</v>
      </c>
      <c r="BC27" s="996">
        <v>0</v>
      </c>
      <c r="BD27" s="996">
        <f t="shared" si="24"/>
        <v>0.39791666666666653</v>
      </c>
      <c r="BE27" s="996">
        <v>0</v>
      </c>
      <c r="BF27" s="996">
        <f t="shared" si="25"/>
        <v>0.39791666666666653</v>
      </c>
      <c r="BG27" s="996">
        <v>0</v>
      </c>
      <c r="BH27" s="996">
        <f t="shared" si="26"/>
        <v>0.39791666666666653</v>
      </c>
      <c r="BI27" s="996">
        <v>0</v>
      </c>
      <c r="BJ27" s="996">
        <f t="shared" si="27"/>
        <v>0.39791666666666653</v>
      </c>
      <c r="BK27" s="996">
        <v>0</v>
      </c>
      <c r="BL27" s="996">
        <f t="shared" si="28"/>
        <v>0.39791666666666653</v>
      </c>
      <c r="BM27" s="996">
        <v>0</v>
      </c>
      <c r="BN27" s="996">
        <f t="shared" si="29"/>
        <v>0.39791666666666653</v>
      </c>
      <c r="BO27" s="996">
        <v>0</v>
      </c>
      <c r="BP27" s="996">
        <f t="shared" si="30"/>
        <v>0.39791666666666653</v>
      </c>
      <c r="BQ27" s="996">
        <v>0</v>
      </c>
      <c r="BR27" s="996">
        <f t="shared" si="31"/>
        <v>0.39791666666666653</v>
      </c>
      <c r="BS27" s="996">
        <v>0</v>
      </c>
      <c r="BT27" s="996">
        <f t="shared" si="32"/>
        <v>0.39791666666666653</v>
      </c>
      <c r="BU27" s="996">
        <v>0</v>
      </c>
      <c r="BV27" s="996">
        <f t="shared" si="33"/>
        <v>0.39791666666666653</v>
      </c>
      <c r="BW27" s="1093">
        <v>1.3888888888888889E-3</v>
      </c>
      <c r="BX27" s="986">
        <f t="shared" si="34"/>
        <v>0.39930555555555541</v>
      </c>
      <c r="BY27" s="146"/>
      <c r="BZ27" s="127"/>
      <c r="CA27" s="127">
        <f t="shared" ref="CA27:CA39" si="42">+BX27-D27</f>
        <v>4.5138888888888729E-2</v>
      </c>
      <c r="CB27" s="128">
        <f t="shared" si="35"/>
        <v>19.698461538461608</v>
      </c>
      <c r="CC27" s="129"/>
      <c r="CD27" s="134">
        <f t="shared" si="36"/>
        <v>64.999999999999773</v>
      </c>
      <c r="CE27" s="134">
        <f t="shared" si="37"/>
        <v>21.34</v>
      </c>
      <c r="CG27" s="281">
        <f t="shared" si="40"/>
        <v>4.5138888888888729E-2</v>
      </c>
      <c r="CH27" s="135">
        <f t="shared" si="38"/>
        <v>64.999999999999773</v>
      </c>
      <c r="CI27" s="282">
        <f t="shared" si="41"/>
        <v>1.0833333333333295</v>
      </c>
    </row>
    <row r="28" spans="1:88" x14ac:dyDescent="0.2">
      <c r="A28" s="1302"/>
      <c r="B28" s="1056">
        <v>5</v>
      </c>
      <c r="C28" s="1053">
        <v>4.1666666666666664E-2</v>
      </c>
      <c r="D28" s="1067">
        <f t="shared" si="39"/>
        <v>0.39583333333333337</v>
      </c>
      <c r="E28" s="126">
        <v>0</v>
      </c>
      <c r="G28" s="996">
        <v>1.3888888888888889E-3</v>
      </c>
      <c r="H28" s="996">
        <f t="shared" si="0"/>
        <v>0.39722222222222225</v>
      </c>
      <c r="I28" s="1092">
        <v>2.7777777777777779E-3</v>
      </c>
      <c r="J28" s="996">
        <f t="shared" si="1"/>
        <v>0.4</v>
      </c>
      <c r="K28" s="1092">
        <v>2.0833333333333333E-3</v>
      </c>
      <c r="L28" s="996">
        <f t="shared" si="2"/>
        <v>0.40208333333333335</v>
      </c>
      <c r="M28" s="1092">
        <v>2.7777777777777779E-3</v>
      </c>
      <c r="N28" s="996">
        <f t="shared" si="3"/>
        <v>0.40486111111111112</v>
      </c>
      <c r="O28" s="1092">
        <v>2.7777777777777779E-3</v>
      </c>
      <c r="P28" s="996">
        <f t="shared" si="4"/>
        <v>0.40763888888888888</v>
      </c>
      <c r="Q28" s="1092">
        <v>2.7777777777777779E-3</v>
      </c>
      <c r="R28" s="996">
        <f t="shared" si="5"/>
        <v>0.41041666666666665</v>
      </c>
      <c r="S28" s="1092">
        <v>3.472222222222222E-3</v>
      </c>
      <c r="T28" s="996">
        <f t="shared" si="6"/>
        <v>0.41388888888888886</v>
      </c>
      <c r="U28" s="1092">
        <v>4.1666666666666666E-3</v>
      </c>
      <c r="V28" s="996">
        <f t="shared" si="7"/>
        <v>0.41805555555555551</v>
      </c>
      <c r="W28" s="1092">
        <v>3.472222222222222E-3</v>
      </c>
      <c r="X28" s="996">
        <f t="shared" si="8"/>
        <v>0.42152777777777772</v>
      </c>
      <c r="Y28" s="1092">
        <v>2.7777777777777779E-3</v>
      </c>
      <c r="Z28" s="996">
        <f t="shared" si="9"/>
        <v>0.42430555555555549</v>
      </c>
      <c r="AA28" s="1092">
        <v>2.7777777777777779E-3</v>
      </c>
      <c r="AB28" s="996">
        <f t="shared" si="10"/>
        <v>0.42708333333333326</v>
      </c>
      <c r="AC28" s="1092">
        <v>2.7777777777777779E-3</v>
      </c>
      <c r="AD28" s="996">
        <f t="shared" si="11"/>
        <v>0.42986111111111103</v>
      </c>
      <c r="AE28" s="1092">
        <v>2.7777777777777779E-3</v>
      </c>
      <c r="AF28" s="996">
        <f t="shared" si="12"/>
        <v>0.4326388888888888</v>
      </c>
      <c r="AG28" s="1092">
        <v>2.7777777777777779E-3</v>
      </c>
      <c r="AH28" s="996">
        <f t="shared" si="13"/>
        <v>0.43541666666666656</v>
      </c>
      <c r="AI28" s="1092">
        <v>2.0833333333333333E-3</v>
      </c>
      <c r="AJ28" s="996">
        <f t="shared" si="14"/>
        <v>0.43749999999999989</v>
      </c>
      <c r="AK28" s="996">
        <v>2.0833333333333333E-3</v>
      </c>
      <c r="AL28" s="996">
        <f t="shared" si="15"/>
        <v>0.43958333333333321</v>
      </c>
      <c r="AM28" s="996">
        <v>0</v>
      </c>
      <c r="AN28" s="996">
        <f t="shared" si="16"/>
        <v>0.43958333333333321</v>
      </c>
      <c r="AO28" s="996">
        <v>0</v>
      </c>
      <c r="AP28" s="996">
        <f t="shared" si="17"/>
        <v>0.43958333333333321</v>
      </c>
      <c r="AQ28" s="996">
        <v>0</v>
      </c>
      <c r="AR28" s="996">
        <f t="shared" si="18"/>
        <v>0.43958333333333321</v>
      </c>
      <c r="AS28" s="996">
        <v>0</v>
      </c>
      <c r="AT28" s="996">
        <f t="shared" si="19"/>
        <v>0.43958333333333321</v>
      </c>
      <c r="AU28" s="996">
        <v>0</v>
      </c>
      <c r="AV28" s="996">
        <f t="shared" si="20"/>
        <v>0.43958333333333321</v>
      </c>
      <c r="AW28" s="996">
        <v>0</v>
      </c>
      <c r="AX28" s="996">
        <f t="shared" si="21"/>
        <v>0.43958333333333321</v>
      </c>
      <c r="AY28" s="996">
        <v>0</v>
      </c>
      <c r="AZ28" s="996">
        <f t="shared" si="22"/>
        <v>0.43958333333333321</v>
      </c>
      <c r="BA28" s="996">
        <v>0</v>
      </c>
      <c r="BB28" s="996">
        <f t="shared" si="23"/>
        <v>0.43958333333333321</v>
      </c>
      <c r="BC28" s="996">
        <v>0</v>
      </c>
      <c r="BD28" s="996">
        <f t="shared" si="24"/>
        <v>0.43958333333333321</v>
      </c>
      <c r="BE28" s="996">
        <v>0</v>
      </c>
      <c r="BF28" s="996">
        <f t="shared" si="25"/>
        <v>0.43958333333333321</v>
      </c>
      <c r="BG28" s="996">
        <v>0</v>
      </c>
      <c r="BH28" s="996">
        <f t="shared" si="26"/>
        <v>0.43958333333333321</v>
      </c>
      <c r="BI28" s="996">
        <v>0</v>
      </c>
      <c r="BJ28" s="996">
        <f t="shared" si="27"/>
        <v>0.43958333333333321</v>
      </c>
      <c r="BK28" s="996">
        <v>0</v>
      </c>
      <c r="BL28" s="996">
        <f t="shared" si="28"/>
        <v>0.43958333333333321</v>
      </c>
      <c r="BM28" s="996">
        <v>0</v>
      </c>
      <c r="BN28" s="996">
        <f t="shared" si="29"/>
        <v>0.43958333333333321</v>
      </c>
      <c r="BO28" s="996">
        <v>0</v>
      </c>
      <c r="BP28" s="996">
        <f t="shared" si="30"/>
        <v>0.43958333333333321</v>
      </c>
      <c r="BQ28" s="996">
        <v>0</v>
      </c>
      <c r="BR28" s="996">
        <f t="shared" si="31"/>
        <v>0.43958333333333321</v>
      </c>
      <c r="BS28" s="996">
        <v>0</v>
      </c>
      <c r="BT28" s="996">
        <f t="shared" si="32"/>
        <v>0.43958333333333321</v>
      </c>
      <c r="BU28" s="996">
        <v>0</v>
      </c>
      <c r="BV28" s="996">
        <f t="shared" si="33"/>
        <v>0.43958333333333321</v>
      </c>
      <c r="BW28" s="1093">
        <v>1.3888888888888889E-3</v>
      </c>
      <c r="BX28" s="986">
        <f t="shared" si="34"/>
        <v>0.4409722222222221</v>
      </c>
      <c r="BY28" s="146"/>
      <c r="BZ28" s="127"/>
      <c r="CA28" s="127">
        <f t="shared" si="42"/>
        <v>4.5138888888888729E-2</v>
      </c>
      <c r="CB28" s="128">
        <f t="shared" si="35"/>
        <v>19.698461538461608</v>
      </c>
      <c r="CC28" s="129"/>
      <c r="CD28" s="134">
        <f t="shared" si="36"/>
        <v>64.999999999999773</v>
      </c>
      <c r="CE28" s="134">
        <f t="shared" si="37"/>
        <v>21.34</v>
      </c>
      <c r="CG28" s="281">
        <f t="shared" si="40"/>
        <v>4.5138888888888729E-2</v>
      </c>
      <c r="CH28" s="135">
        <f t="shared" si="38"/>
        <v>64.999999999999773</v>
      </c>
      <c r="CI28" s="282">
        <f t="shared" si="41"/>
        <v>1.0833333333333295</v>
      </c>
    </row>
    <row r="29" spans="1:88" x14ac:dyDescent="0.2">
      <c r="A29" s="1302"/>
      <c r="B29" s="1056">
        <v>6</v>
      </c>
      <c r="C29" s="1053">
        <v>4.1666666666666664E-2</v>
      </c>
      <c r="D29" s="1067">
        <f t="shared" si="39"/>
        <v>0.43750000000000006</v>
      </c>
      <c r="E29" s="126">
        <v>0</v>
      </c>
      <c r="G29" s="996">
        <v>1.3888888888888889E-3</v>
      </c>
      <c r="H29" s="996">
        <f t="shared" si="0"/>
        <v>0.43888888888888894</v>
      </c>
      <c r="I29" s="1092">
        <v>2.7777777777777779E-3</v>
      </c>
      <c r="J29" s="996">
        <f t="shared" si="1"/>
        <v>0.44166666666666671</v>
      </c>
      <c r="K29" s="1092">
        <v>2.0833333333333333E-3</v>
      </c>
      <c r="L29" s="996">
        <f t="shared" si="2"/>
        <v>0.44375000000000003</v>
      </c>
      <c r="M29" s="1092">
        <v>2.7777777777777779E-3</v>
      </c>
      <c r="N29" s="996">
        <f t="shared" si="3"/>
        <v>0.4465277777777778</v>
      </c>
      <c r="O29" s="1092">
        <v>2.7777777777777779E-3</v>
      </c>
      <c r="P29" s="996">
        <f t="shared" si="4"/>
        <v>0.44930555555555557</v>
      </c>
      <c r="Q29" s="1092">
        <v>2.7777777777777779E-3</v>
      </c>
      <c r="R29" s="996">
        <f t="shared" si="5"/>
        <v>0.45208333333333334</v>
      </c>
      <c r="S29" s="1092">
        <v>3.472222222222222E-3</v>
      </c>
      <c r="T29" s="996">
        <f t="shared" si="6"/>
        <v>0.45555555555555555</v>
      </c>
      <c r="U29" s="1092">
        <v>4.1666666666666666E-3</v>
      </c>
      <c r="V29" s="996">
        <f t="shared" si="7"/>
        <v>0.4597222222222222</v>
      </c>
      <c r="W29" s="1092">
        <v>3.472222222222222E-3</v>
      </c>
      <c r="X29" s="996">
        <f t="shared" si="8"/>
        <v>0.46319444444444441</v>
      </c>
      <c r="Y29" s="1092">
        <v>2.7777777777777779E-3</v>
      </c>
      <c r="Z29" s="996">
        <f t="shared" si="9"/>
        <v>0.46597222222222218</v>
      </c>
      <c r="AA29" s="1092">
        <v>2.7777777777777779E-3</v>
      </c>
      <c r="AB29" s="996">
        <f t="shared" si="10"/>
        <v>0.46874999999999994</v>
      </c>
      <c r="AC29" s="1092">
        <v>2.7777777777777779E-3</v>
      </c>
      <c r="AD29" s="996">
        <f t="shared" si="11"/>
        <v>0.47152777777777771</v>
      </c>
      <c r="AE29" s="1092">
        <v>2.7777777777777779E-3</v>
      </c>
      <c r="AF29" s="996">
        <f t="shared" si="12"/>
        <v>0.47430555555555548</v>
      </c>
      <c r="AG29" s="1092">
        <v>2.7777777777777779E-3</v>
      </c>
      <c r="AH29" s="996">
        <f t="shared" si="13"/>
        <v>0.47708333333333325</v>
      </c>
      <c r="AI29" s="1092">
        <v>2.0833333333333333E-3</v>
      </c>
      <c r="AJ29" s="996">
        <f t="shared" si="14"/>
        <v>0.47916666666666657</v>
      </c>
      <c r="AK29" s="996">
        <v>2.0833333333333333E-3</v>
      </c>
      <c r="AL29" s="996">
        <f t="shared" si="15"/>
        <v>0.4812499999999999</v>
      </c>
      <c r="AM29" s="996">
        <v>0</v>
      </c>
      <c r="AN29" s="996">
        <f t="shared" si="16"/>
        <v>0.4812499999999999</v>
      </c>
      <c r="AO29" s="996">
        <v>0</v>
      </c>
      <c r="AP29" s="996">
        <f t="shared" si="17"/>
        <v>0.4812499999999999</v>
      </c>
      <c r="AQ29" s="996">
        <v>0</v>
      </c>
      <c r="AR29" s="996">
        <f t="shared" si="18"/>
        <v>0.4812499999999999</v>
      </c>
      <c r="AS29" s="996">
        <v>0</v>
      </c>
      <c r="AT29" s="996">
        <f t="shared" si="19"/>
        <v>0.4812499999999999</v>
      </c>
      <c r="AU29" s="996">
        <v>0</v>
      </c>
      <c r="AV29" s="996">
        <f t="shared" si="20"/>
        <v>0.4812499999999999</v>
      </c>
      <c r="AW29" s="996">
        <v>0</v>
      </c>
      <c r="AX29" s="996">
        <f t="shared" si="21"/>
        <v>0.4812499999999999</v>
      </c>
      <c r="AY29" s="996">
        <v>0</v>
      </c>
      <c r="AZ29" s="996">
        <f t="shared" si="22"/>
        <v>0.4812499999999999</v>
      </c>
      <c r="BA29" s="996">
        <v>0</v>
      </c>
      <c r="BB29" s="996">
        <f t="shared" si="23"/>
        <v>0.4812499999999999</v>
      </c>
      <c r="BC29" s="996">
        <v>0</v>
      </c>
      <c r="BD29" s="996">
        <f t="shared" si="24"/>
        <v>0.4812499999999999</v>
      </c>
      <c r="BE29" s="996">
        <v>0</v>
      </c>
      <c r="BF29" s="996">
        <f t="shared" si="25"/>
        <v>0.4812499999999999</v>
      </c>
      <c r="BG29" s="996">
        <v>0</v>
      </c>
      <c r="BH29" s="996">
        <f t="shared" si="26"/>
        <v>0.4812499999999999</v>
      </c>
      <c r="BI29" s="996">
        <v>0</v>
      </c>
      <c r="BJ29" s="996">
        <f t="shared" si="27"/>
        <v>0.4812499999999999</v>
      </c>
      <c r="BK29" s="996">
        <v>0</v>
      </c>
      <c r="BL29" s="996">
        <f t="shared" si="28"/>
        <v>0.4812499999999999</v>
      </c>
      <c r="BM29" s="996">
        <v>0</v>
      </c>
      <c r="BN29" s="996">
        <f t="shared" si="29"/>
        <v>0.4812499999999999</v>
      </c>
      <c r="BO29" s="996">
        <v>0</v>
      </c>
      <c r="BP29" s="996">
        <f t="shared" si="30"/>
        <v>0.4812499999999999</v>
      </c>
      <c r="BQ29" s="996">
        <v>0</v>
      </c>
      <c r="BR29" s="996">
        <f t="shared" si="31"/>
        <v>0.4812499999999999</v>
      </c>
      <c r="BS29" s="996">
        <v>0</v>
      </c>
      <c r="BT29" s="996">
        <f t="shared" si="32"/>
        <v>0.4812499999999999</v>
      </c>
      <c r="BU29" s="996">
        <v>0</v>
      </c>
      <c r="BV29" s="996">
        <f t="shared" si="33"/>
        <v>0.4812499999999999</v>
      </c>
      <c r="BW29" s="1093">
        <v>1.3888888888888889E-3</v>
      </c>
      <c r="BX29" s="986">
        <f t="shared" si="34"/>
        <v>0.48263888888888878</v>
      </c>
      <c r="BY29" s="145"/>
      <c r="BZ29" s="127"/>
      <c r="CA29" s="127">
        <f t="shared" si="42"/>
        <v>4.5138888888888729E-2</v>
      </c>
      <c r="CB29" s="128">
        <f t="shared" si="35"/>
        <v>19.698461538461608</v>
      </c>
      <c r="CC29" s="129"/>
      <c r="CD29" s="134">
        <f t="shared" si="36"/>
        <v>64.999999999999773</v>
      </c>
      <c r="CE29" s="134">
        <f t="shared" si="37"/>
        <v>21.34</v>
      </c>
      <c r="CG29" s="281">
        <f t="shared" si="40"/>
        <v>4.5138888888888729E-2</v>
      </c>
      <c r="CH29" s="135">
        <f t="shared" si="38"/>
        <v>64.999999999999773</v>
      </c>
      <c r="CI29" s="282">
        <f t="shared" si="41"/>
        <v>1.0833333333333295</v>
      </c>
    </row>
    <row r="30" spans="1:88" x14ac:dyDescent="0.2">
      <c r="A30" s="1302"/>
      <c r="B30" s="1056">
        <v>7</v>
      </c>
      <c r="C30" s="1053">
        <v>4.1666666666666664E-2</v>
      </c>
      <c r="D30" s="1067">
        <f t="shared" si="39"/>
        <v>0.47916666666666674</v>
      </c>
      <c r="E30" s="126">
        <v>0</v>
      </c>
      <c r="G30" s="996">
        <v>1.3888888888888889E-3</v>
      </c>
      <c r="H30" s="996">
        <f t="shared" si="0"/>
        <v>0.48055555555555562</v>
      </c>
      <c r="I30" s="1092">
        <v>2.7777777777777779E-3</v>
      </c>
      <c r="J30" s="996">
        <f t="shared" si="1"/>
        <v>0.48333333333333339</v>
      </c>
      <c r="K30" s="1092">
        <v>2.0833333333333333E-3</v>
      </c>
      <c r="L30" s="996">
        <f t="shared" si="2"/>
        <v>0.48541666666666672</v>
      </c>
      <c r="M30" s="1092">
        <v>2.7777777777777779E-3</v>
      </c>
      <c r="N30" s="996">
        <f t="shared" si="3"/>
        <v>0.48819444444444449</v>
      </c>
      <c r="O30" s="1092">
        <v>2.7777777777777779E-3</v>
      </c>
      <c r="P30" s="996">
        <f t="shared" si="4"/>
        <v>0.49097222222222225</v>
      </c>
      <c r="Q30" s="1092">
        <v>2.7777777777777779E-3</v>
      </c>
      <c r="R30" s="996">
        <f t="shared" si="5"/>
        <v>0.49375000000000002</v>
      </c>
      <c r="S30" s="1092">
        <v>3.472222222222222E-3</v>
      </c>
      <c r="T30" s="996">
        <f t="shared" si="6"/>
        <v>0.49722222222222223</v>
      </c>
      <c r="U30" s="1092">
        <v>4.1666666666666666E-3</v>
      </c>
      <c r="V30" s="996">
        <f t="shared" si="7"/>
        <v>0.50138888888888888</v>
      </c>
      <c r="W30" s="1092">
        <v>3.472222222222222E-3</v>
      </c>
      <c r="X30" s="996">
        <f t="shared" si="8"/>
        <v>0.50486111111111109</v>
      </c>
      <c r="Y30" s="1092">
        <v>2.7777777777777779E-3</v>
      </c>
      <c r="Z30" s="996">
        <f t="shared" si="9"/>
        <v>0.50763888888888886</v>
      </c>
      <c r="AA30" s="1092">
        <v>2.7777777777777779E-3</v>
      </c>
      <c r="AB30" s="996">
        <f t="shared" si="10"/>
        <v>0.51041666666666663</v>
      </c>
      <c r="AC30" s="1092">
        <v>2.7777777777777779E-3</v>
      </c>
      <c r="AD30" s="996">
        <f t="shared" si="11"/>
        <v>0.5131944444444444</v>
      </c>
      <c r="AE30" s="1092">
        <v>2.7777777777777779E-3</v>
      </c>
      <c r="AF30" s="996">
        <f t="shared" si="12"/>
        <v>0.51597222222222217</v>
      </c>
      <c r="AG30" s="1092">
        <v>2.7777777777777779E-3</v>
      </c>
      <c r="AH30" s="996">
        <f t="shared" si="13"/>
        <v>0.51874999999999993</v>
      </c>
      <c r="AI30" s="1092">
        <v>2.0833333333333333E-3</v>
      </c>
      <c r="AJ30" s="996">
        <f t="shared" si="14"/>
        <v>0.52083333333333326</v>
      </c>
      <c r="AK30" s="996">
        <v>2.0833333333333333E-3</v>
      </c>
      <c r="AL30" s="996">
        <f t="shared" si="15"/>
        <v>0.52291666666666659</v>
      </c>
      <c r="AM30" s="996">
        <v>0</v>
      </c>
      <c r="AN30" s="996">
        <f t="shared" si="16"/>
        <v>0.52291666666666659</v>
      </c>
      <c r="AO30" s="996">
        <v>0</v>
      </c>
      <c r="AP30" s="996">
        <f t="shared" si="17"/>
        <v>0.52291666666666659</v>
      </c>
      <c r="AQ30" s="996">
        <v>0</v>
      </c>
      <c r="AR30" s="996">
        <f t="shared" si="18"/>
        <v>0.52291666666666659</v>
      </c>
      <c r="AS30" s="996">
        <v>0</v>
      </c>
      <c r="AT30" s="996">
        <f t="shared" si="19"/>
        <v>0.52291666666666659</v>
      </c>
      <c r="AU30" s="996">
        <v>0</v>
      </c>
      <c r="AV30" s="996">
        <f t="shared" si="20"/>
        <v>0.52291666666666659</v>
      </c>
      <c r="AW30" s="996">
        <v>0</v>
      </c>
      <c r="AX30" s="996">
        <f t="shared" si="21"/>
        <v>0.52291666666666659</v>
      </c>
      <c r="AY30" s="996">
        <v>0</v>
      </c>
      <c r="AZ30" s="996">
        <f t="shared" si="22"/>
        <v>0.52291666666666659</v>
      </c>
      <c r="BA30" s="996">
        <v>0</v>
      </c>
      <c r="BB30" s="996">
        <f t="shared" si="23"/>
        <v>0.52291666666666659</v>
      </c>
      <c r="BC30" s="996">
        <v>0</v>
      </c>
      <c r="BD30" s="996">
        <f t="shared" si="24"/>
        <v>0.52291666666666659</v>
      </c>
      <c r="BE30" s="996">
        <v>0</v>
      </c>
      <c r="BF30" s="996">
        <f t="shared" si="25"/>
        <v>0.52291666666666659</v>
      </c>
      <c r="BG30" s="996">
        <v>0</v>
      </c>
      <c r="BH30" s="996">
        <f t="shared" si="26"/>
        <v>0.52291666666666659</v>
      </c>
      <c r="BI30" s="996">
        <v>0</v>
      </c>
      <c r="BJ30" s="996">
        <f t="shared" si="27"/>
        <v>0.52291666666666659</v>
      </c>
      <c r="BK30" s="996">
        <v>0</v>
      </c>
      <c r="BL30" s="996">
        <f t="shared" si="28"/>
        <v>0.52291666666666659</v>
      </c>
      <c r="BM30" s="996">
        <v>0</v>
      </c>
      <c r="BN30" s="996">
        <f t="shared" si="29"/>
        <v>0.52291666666666659</v>
      </c>
      <c r="BO30" s="996">
        <v>0</v>
      </c>
      <c r="BP30" s="996">
        <f t="shared" si="30"/>
        <v>0.52291666666666659</v>
      </c>
      <c r="BQ30" s="996">
        <v>0</v>
      </c>
      <c r="BR30" s="996">
        <f t="shared" si="31"/>
        <v>0.52291666666666659</v>
      </c>
      <c r="BS30" s="996">
        <v>0</v>
      </c>
      <c r="BT30" s="996">
        <f t="shared" si="32"/>
        <v>0.52291666666666659</v>
      </c>
      <c r="BU30" s="996">
        <v>0</v>
      </c>
      <c r="BV30" s="996">
        <f t="shared" si="33"/>
        <v>0.52291666666666659</v>
      </c>
      <c r="BW30" s="1093">
        <v>1.3888888888888889E-3</v>
      </c>
      <c r="BX30" s="986">
        <f t="shared" si="34"/>
        <v>0.52430555555555547</v>
      </c>
      <c r="BY30" s="146"/>
      <c r="BZ30" s="127"/>
      <c r="CA30" s="127">
        <f t="shared" si="42"/>
        <v>4.5138888888888729E-2</v>
      </c>
      <c r="CB30" s="128">
        <f t="shared" si="35"/>
        <v>19.698461538461608</v>
      </c>
      <c r="CC30" s="129"/>
      <c r="CD30" s="134">
        <f t="shared" si="36"/>
        <v>64.999999999999773</v>
      </c>
      <c r="CE30" s="134">
        <f t="shared" si="37"/>
        <v>21.34</v>
      </c>
      <c r="CG30" s="281">
        <f t="shared" si="40"/>
        <v>4.5138888888888729E-2</v>
      </c>
      <c r="CH30" s="135">
        <f t="shared" si="38"/>
        <v>64.999999999999773</v>
      </c>
      <c r="CI30" s="282">
        <f t="shared" si="41"/>
        <v>1.0833333333333295</v>
      </c>
    </row>
    <row r="31" spans="1:88" x14ac:dyDescent="0.2">
      <c r="A31" s="1302"/>
      <c r="B31" s="1056">
        <v>8</v>
      </c>
      <c r="C31" s="1053">
        <v>4.1666666666666664E-2</v>
      </c>
      <c r="D31" s="1067">
        <f t="shared" si="39"/>
        <v>0.52083333333333337</v>
      </c>
      <c r="E31" s="126">
        <v>0</v>
      </c>
      <c r="G31" s="996">
        <v>1.3888888888888889E-3</v>
      </c>
      <c r="H31" s="996">
        <f t="shared" si="0"/>
        <v>0.52222222222222225</v>
      </c>
      <c r="I31" s="1092">
        <v>2.7777777777777779E-3</v>
      </c>
      <c r="J31" s="996">
        <f t="shared" si="1"/>
        <v>0.52500000000000002</v>
      </c>
      <c r="K31" s="1092">
        <v>2.0833333333333333E-3</v>
      </c>
      <c r="L31" s="996">
        <f t="shared" si="2"/>
        <v>0.52708333333333335</v>
      </c>
      <c r="M31" s="1092">
        <v>2.7777777777777779E-3</v>
      </c>
      <c r="N31" s="996">
        <f t="shared" si="3"/>
        <v>0.52986111111111112</v>
      </c>
      <c r="O31" s="1092">
        <v>2.7777777777777779E-3</v>
      </c>
      <c r="P31" s="996">
        <f t="shared" si="4"/>
        <v>0.53263888888888888</v>
      </c>
      <c r="Q31" s="1092">
        <v>2.7777777777777779E-3</v>
      </c>
      <c r="R31" s="996">
        <f t="shared" si="5"/>
        <v>0.53541666666666665</v>
      </c>
      <c r="S31" s="1092">
        <v>3.472222222222222E-3</v>
      </c>
      <c r="T31" s="996">
        <f t="shared" si="6"/>
        <v>0.53888888888888886</v>
      </c>
      <c r="U31" s="1092">
        <v>4.1666666666666666E-3</v>
      </c>
      <c r="V31" s="996">
        <f t="shared" si="7"/>
        <v>0.54305555555555551</v>
      </c>
      <c r="W31" s="1092">
        <v>3.472222222222222E-3</v>
      </c>
      <c r="X31" s="996">
        <f t="shared" si="8"/>
        <v>0.54652777777777772</v>
      </c>
      <c r="Y31" s="1092">
        <v>2.7777777777777779E-3</v>
      </c>
      <c r="Z31" s="996">
        <f t="shared" si="9"/>
        <v>0.54930555555555549</v>
      </c>
      <c r="AA31" s="1092">
        <v>2.7777777777777779E-3</v>
      </c>
      <c r="AB31" s="996">
        <f t="shared" si="10"/>
        <v>0.55208333333333326</v>
      </c>
      <c r="AC31" s="1092">
        <v>2.7777777777777779E-3</v>
      </c>
      <c r="AD31" s="996">
        <f t="shared" si="11"/>
        <v>0.55486111111111103</v>
      </c>
      <c r="AE31" s="1092">
        <v>2.7777777777777779E-3</v>
      </c>
      <c r="AF31" s="996">
        <f t="shared" si="12"/>
        <v>0.5576388888888888</v>
      </c>
      <c r="AG31" s="1092">
        <v>2.7777777777777779E-3</v>
      </c>
      <c r="AH31" s="996">
        <f t="shared" si="13"/>
        <v>0.56041666666666656</v>
      </c>
      <c r="AI31" s="1092">
        <v>2.0833333333333333E-3</v>
      </c>
      <c r="AJ31" s="996">
        <f t="shared" si="14"/>
        <v>0.56249999999999989</v>
      </c>
      <c r="AK31" s="996">
        <v>2.0833333333333333E-3</v>
      </c>
      <c r="AL31" s="996">
        <f t="shared" si="15"/>
        <v>0.56458333333333321</v>
      </c>
      <c r="AM31" s="996">
        <v>0</v>
      </c>
      <c r="AN31" s="996">
        <f t="shared" si="16"/>
        <v>0.56458333333333321</v>
      </c>
      <c r="AO31" s="996">
        <v>0</v>
      </c>
      <c r="AP31" s="996">
        <f t="shared" si="17"/>
        <v>0.56458333333333321</v>
      </c>
      <c r="AQ31" s="996">
        <v>0</v>
      </c>
      <c r="AR31" s="996">
        <f t="shared" si="18"/>
        <v>0.56458333333333321</v>
      </c>
      <c r="AS31" s="996">
        <v>0</v>
      </c>
      <c r="AT31" s="996">
        <f t="shared" si="19"/>
        <v>0.56458333333333321</v>
      </c>
      <c r="AU31" s="996">
        <v>0</v>
      </c>
      <c r="AV31" s="996">
        <f t="shared" si="20"/>
        <v>0.56458333333333321</v>
      </c>
      <c r="AW31" s="996">
        <v>0</v>
      </c>
      <c r="AX31" s="996">
        <f t="shared" si="21"/>
        <v>0.56458333333333321</v>
      </c>
      <c r="AY31" s="996">
        <v>0</v>
      </c>
      <c r="AZ31" s="996">
        <f t="shared" si="22"/>
        <v>0.56458333333333321</v>
      </c>
      <c r="BA31" s="996">
        <v>0</v>
      </c>
      <c r="BB31" s="996">
        <f t="shared" si="23"/>
        <v>0.56458333333333321</v>
      </c>
      <c r="BC31" s="996">
        <v>0</v>
      </c>
      <c r="BD31" s="996">
        <f t="shared" si="24"/>
        <v>0.56458333333333321</v>
      </c>
      <c r="BE31" s="996">
        <v>0</v>
      </c>
      <c r="BF31" s="996">
        <f t="shared" si="25"/>
        <v>0.56458333333333321</v>
      </c>
      <c r="BG31" s="996">
        <v>0</v>
      </c>
      <c r="BH31" s="996">
        <f t="shared" si="26"/>
        <v>0.56458333333333321</v>
      </c>
      <c r="BI31" s="996">
        <v>0</v>
      </c>
      <c r="BJ31" s="996">
        <f t="shared" si="27"/>
        <v>0.56458333333333321</v>
      </c>
      <c r="BK31" s="996">
        <v>0</v>
      </c>
      <c r="BL31" s="996">
        <f t="shared" si="28"/>
        <v>0.56458333333333321</v>
      </c>
      <c r="BM31" s="996">
        <v>0</v>
      </c>
      <c r="BN31" s="996">
        <f t="shared" si="29"/>
        <v>0.56458333333333321</v>
      </c>
      <c r="BO31" s="996">
        <v>0</v>
      </c>
      <c r="BP31" s="996">
        <f t="shared" si="30"/>
        <v>0.56458333333333321</v>
      </c>
      <c r="BQ31" s="996">
        <v>0</v>
      </c>
      <c r="BR31" s="996">
        <f t="shared" si="31"/>
        <v>0.56458333333333321</v>
      </c>
      <c r="BS31" s="996">
        <v>0</v>
      </c>
      <c r="BT31" s="996">
        <f t="shared" si="32"/>
        <v>0.56458333333333321</v>
      </c>
      <c r="BU31" s="996">
        <v>0</v>
      </c>
      <c r="BV31" s="996">
        <f t="shared" si="33"/>
        <v>0.56458333333333321</v>
      </c>
      <c r="BW31" s="1093">
        <v>1.3888888888888889E-3</v>
      </c>
      <c r="BX31" s="986">
        <f t="shared" si="34"/>
        <v>0.5659722222222221</v>
      </c>
      <c r="BY31" s="146"/>
      <c r="BZ31" s="127"/>
      <c r="CA31" s="127">
        <f t="shared" si="42"/>
        <v>4.5138888888888729E-2</v>
      </c>
      <c r="CB31" s="128">
        <f t="shared" si="35"/>
        <v>19.698461538461608</v>
      </c>
      <c r="CC31" s="129"/>
      <c r="CD31" s="134">
        <f t="shared" si="36"/>
        <v>64.999999999999773</v>
      </c>
      <c r="CE31" s="134">
        <f t="shared" si="37"/>
        <v>21.34</v>
      </c>
      <c r="CG31" s="281">
        <f t="shared" si="40"/>
        <v>4.5138888888888729E-2</v>
      </c>
      <c r="CH31" s="135">
        <f t="shared" si="38"/>
        <v>64.999999999999773</v>
      </c>
      <c r="CI31" s="282">
        <f t="shared" si="41"/>
        <v>1.0833333333333295</v>
      </c>
    </row>
    <row r="32" spans="1:88" x14ac:dyDescent="0.2">
      <c r="A32" s="1302"/>
      <c r="B32" s="1056">
        <v>9</v>
      </c>
      <c r="C32" s="1053">
        <v>4.1666666666666664E-2</v>
      </c>
      <c r="D32" s="1067">
        <f t="shared" si="39"/>
        <v>0.5625</v>
      </c>
      <c r="E32" s="126">
        <v>0</v>
      </c>
      <c r="G32" s="996">
        <v>1.3888888888888889E-3</v>
      </c>
      <c r="H32" s="996">
        <f t="shared" si="0"/>
        <v>0.56388888888888888</v>
      </c>
      <c r="I32" s="1092">
        <v>2.7777777777777779E-3</v>
      </c>
      <c r="J32" s="996">
        <f t="shared" si="1"/>
        <v>0.56666666666666665</v>
      </c>
      <c r="K32" s="1092">
        <v>2.0833333333333333E-3</v>
      </c>
      <c r="L32" s="996">
        <f t="shared" si="2"/>
        <v>0.56874999999999998</v>
      </c>
      <c r="M32" s="1092">
        <v>2.7777777777777779E-3</v>
      </c>
      <c r="N32" s="996">
        <f t="shared" si="3"/>
        <v>0.57152777777777775</v>
      </c>
      <c r="O32" s="1092">
        <v>2.7777777777777779E-3</v>
      </c>
      <c r="P32" s="996">
        <f t="shared" si="4"/>
        <v>0.57430555555555551</v>
      </c>
      <c r="Q32" s="1092">
        <v>2.7777777777777779E-3</v>
      </c>
      <c r="R32" s="996">
        <f t="shared" si="5"/>
        <v>0.57708333333333328</v>
      </c>
      <c r="S32" s="1092">
        <v>3.472222222222222E-3</v>
      </c>
      <c r="T32" s="996">
        <f t="shared" si="6"/>
        <v>0.58055555555555549</v>
      </c>
      <c r="U32" s="1092">
        <v>4.1666666666666666E-3</v>
      </c>
      <c r="V32" s="996">
        <f t="shared" si="7"/>
        <v>0.58472222222222214</v>
      </c>
      <c r="W32" s="1092">
        <v>3.472222222222222E-3</v>
      </c>
      <c r="X32" s="996">
        <f t="shared" si="8"/>
        <v>0.58819444444444435</v>
      </c>
      <c r="Y32" s="1092">
        <v>2.7777777777777779E-3</v>
      </c>
      <c r="Z32" s="996">
        <f t="shared" si="9"/>
        <v>0.59097222222222212</v>
      </c>
      <c r="AA32" s="1092">
        <v>2.7777777777777779E-3</v>
      </c>
      <c r="AB32" s="996">
        <f t="shared" si="10"/>
        <v>0.59374999999999989</v>
      </c>
      <c r="AC32" s="1092">
        <v>2.7777777777777779E-3</v>
      </c>
      <c r="AD32" s="996">
        <f t="shared" si="11"/>
        <v>0.59652777777777766</v>
      </c>
      <c r="AE32" s="1092">
        <v>2.7777777777777779E-3</v>
      </c>
      <c r="AF32" s="996">
        <f t="shared" si="12"/>
        <v>0.59930555555555542</v>
      </c>
      <c r="AG32" s="1092">
        <v>2.7777777777777779E-3</v>
      </c>
      <c r="AH32" s="996">
        <f t="shared" si="13"/>
        <v>0.60208333333333319</v>
      </c>
      <c r="AI32" s="1092">
        <v>2.0833333333333333E-3</v>
      </c>
      <c r="AJ32" s="996">
        <f t="shared" si="14"/>
        <v>0.60416666666666652</v>
      </c>
      <c r="AK32" s="996">
        <v>2.0833333333333333E-3</v>
      </c>
      <c r="AL32" s="996">
        <f t="shared" si="15"/>
        <v>0.60624999999999984</v>
      </c>
      <c r="AM32" s="996">
        <v>0</v>
      </c>
      <c r="AN32" s="996">
        <f t="shared" si="16"/>
        <v>0.60624999999999984</v>
      </c>
      <c r="AO32" s="996">
        <v>0</v>
      </c>
      <c r="AP32" s="996">
        <f t="shared" si="17"/>
        <v>0.60624999999999984</v>
      </c>
      <c r="AQ32" s="996">
        <v>0</v>
      </c>
      <c r="AR32" s="996">
        <f t="shared" si="18"/>
        <v>0.60624999999999984</v>
      </c>
      <c r="AS32" s="996">
        <v>0</v>
      </c>
      <c r="AT32" s="996">
        <f t="shared" si="19"/>
        <v>0.60624999999999984</v>
      </c>
      <c r="AU32" s="996">
        <v>0</v>
      </c>
      <c r="AV32" s="996">
        <f t="shared" si="20"/>
        <v>0.60624999999999984</v>
      </c>
      <c r="AW32" s="996">
        <v>0</v>
      </c>
      <c r="AX32" s="996">
        <f t="shared" si="21"/>
        <v>0.60624999999999984</v>
      </c>
      <c r="AY32" s="996">
        <v>0</v>
      </c>
      <c r="AZ32" s="996">
        <f t="shared" si="22"/>
        <v>0.60624999999999984</v>
      </c>
      <c r="BA32" s="996">
        <v>0</v>
      </c>
      <c r="BB32" s="996">
        <f t="shared" si="23"/>
        <v>0.60624999999999984</v>
      </c>
      <c r="BC32" s="996">
        <v>0</v>
      </c>
      <c r="BD32" s="996">
        <f t="shared" si="24"/>
        <v>0.60624999999999984</v>
      </c>
      <c r="BE32" s="996">
        <v>0</v>
      </c>
      <c r="BF32" s="996">
        <f t="shared" si="25"/>
        <v>0.60624999999999984</v>
      </c>
      <c r="BG32" s="996">
        <v>0</v>
      </c>
      <c r="BH32" s="996">
        <f t="shared" si="26"/>
        <v>0.60624999999999984</v>
      </c>
      <c r="BI32" s="996">
        <v>0</v>
      </c>
      <c r="BJ32" s="996">
        <f t="shared" si="27"/>
        <v>0.60624999999999984</v>
      </c>
      <c r="BK32" s="996">
        <v>0</v>
      </c>
      <c r="BL32" s="996">
        <f t="shared" si="28"/>
        <v>0.60624999999999984</v>
      </c>
      <c r="BM32" s="996">
        <v>0</v>
      </c>
      <c r="BN32" s="996">
        <f t="shared" si="29"/>
        <v>0.60624999999999984</v>
      </c>
      <c r="BO32" s="996">
        <v>0</v>
      </c>
      <c r="BP32" s="996">
        <f t="shared" si="30"/>
        <v>0.60624999999999984</v>
      </c>
      <c r="BQ32" s="996">
        <v>0</v>
      </c>
      <c r="BR32" s="996">
        <f t="shared" si="31"/>
        <v>0.60624999999999984</v>
      </c>
      <c r="BS32" s="996">
        <v>0</v>
      </c>
      <c r="BT32" s="996">
        <f t="shared" si="32"/>
        <v>0.60624999999999984</v>
      </c>
      <c r="BU32" s="996">
        <v>0</v>
      </c>
      <c r="BV32" s="996">
        <f t="shared" si="33"/>
        <v>0.60624999999999984</v>
      </c>
      <c r="BW32" s="1093">
        <v>1.3888888888888889E-3</v>
      </c>
      <c r="BX32" s="986">
        <f t="shared" si="34"/>
        <v>0.60763888888888873</v>
      </c>
      <c r="BY32" s="146"/>
      <c r="BZ32" s="127"/>
      <c r="CA32" s="127">
        <f t="shared" si="42"/>
        <v>4.5138888888888729E-2</v>
      </c>
      <c r="CB32" s="128">
        <f t="shared" si="35"/>
        <v>19.698461538461608</v>
      </c>
      <c r="CC32" s="129"/>
      <c r="CD32" s="134">
        <f t="shared" si="36"/>
        <v>64.999999999999773</v>
      </c>
      <c r="CE32" s="134">
        <f t="shared" si="37"/>
        <v>21.34</v>
      </c>
      <c r="CG32" s="281">
        <f t="shared" si="40"/>
        <v>4.5138888888888729E-2</v>
      </c>
      <c r="CH32" s="135">
        <f t="shared" si="38"/>
        <v>64.999999999999773</v>
      </c>
      <c r="CI32" s="282">
        <f t="shared" si="41"/>
        <v>1.0833333333333295</v>
      </c>
    </row>
    <row r="33" spans="1:87" x14ac:dyDescent="0.2">
      <c r="A33" s="1302"/>
      <c r="B33" s="1056">
        <v>10</v>
      </c>
      <c r="C33" s="1053">
        <v>4.1666666666666664E-2</v>
      </c>
      <c r="D33" s="1067">
        <f t="shared" si="39"/>
        <v>0.60416666666666663</v>
      </c>
      <c r="E33" s="126">
        <v>0</v>
      </c>
      <c r="G33" s="996">
        <v>1.3888888888888889E-3</v>
      </c>
      <c r="H33" s="996">
        <f t="shared" si="0"/>
        <v>0.60555555555555551</v>
      </c>
      <c r="I33" s="1092">
        <v>2.7777777777777779E-3</v>
      </c>
      <c r="J33" s="996">
        <f t="shared" si="1"/>
        <v>0.60833333333333328</v>
      </c>
      <c r="K33" s="1092">
        <v>2.0833333333333333E-3</v>
      </c>
      <c r="L33" s="996">
        <f t="shared" si="2"/>
        <v>0.61041666666666661</v>
      </c>
      <c r="M33" s="1092">
        <v>2.7777777777777779E-3</v>
      </c>
      <c r="N33" s="996">
        <f t="shared" si="3"/>
        <v>0.61319444444444438</v>
      </c>
      <c r="O33" s="1092">
        <v>2.7777777777777779E-3</v>
      </c>
      <c r="P33" s="996">
        <f t="shared" si="4"/>
        <v>0.61597222222222214</v>
      </c>
      <c r="Q33" s="1092">
        <v>2.7777777777777779E-3</v>
      </c>
      <c r="R33" s="996">
        <f t="shared" si="5"/>
        <v>0.61874999999999991</v>
      </c>
      <c r="S33" s="1092">
        <v>3.472222222222222E-3</v>
      </c>
      <c r="T33" s="996">
        <f t="shared" si="6"/>
        <v>0.62222222222222212</v>
      </c>
      <c r="U33" s="1092">
        <v>4.1666666666666666E-3</v>
      </c>
      <c r="V33" s="996">
        <f t="shared" si="7"/>
        <v>0.62638888888888877</v>
      </c>
      <c r="W33" s="1092">
        <v>3.472222222222222E-3</v>
      </c>
      <c r="X33" s="996">
        <f t="shared" si="8"/>
        <v>0.62986111111111098</v>
      </c>
      <c r="Y33" s="1092">
        <v>2.7777777777777779E-3</v>
      </c>
      <c r="Z33" s="996">
        <f t="shared" si="9"/>
        <v>0.63263888888888875</v>
      </c>
      <c r="AA33" s="1092">
        <v>2.7777777777777779E-3</v>
      </c>
      <c r="AB33" s="996">
        <f t="shared" si="10"/>
        <v>0.63541666666666652</v>
      </c>
      <c r="AC33" s="1092">
        <v>2.7777777777777779E-3</v>
      </c>
      <c r="AD33" s="996">
        <f t="shared" si="11"/>
        <v>0.63819444444444429</v>
      </c>
      <c r="AE33" s="1092">
        <v>2.7777777777777779E-3</v>
      </c>
      <c r="AF33" s="996">
        <f t="shared" si="12"/>
        <v>0.64097222222222205</v>
      </c>
      <c r="AG33" s="1092">
        <v>2.7777777777777779E-3</v>
      </c>
      <c r="AH33" s="996">
        <f t="shared" si="13"/>
        <v>0.64374999999999982</v>
      </c>
      <c r="AI33" s="1092">
        <v>2.0833333333333333E-3</v>
      </c>
      <c r="AJ33" s="996">
        <f t="shared" si="14"/>
        <v>0.64583333333333315</v>
      </c>
      <c r="AK33" s="996">
        <v>2.0833333333333333E-3</v>
      </c>
      <c r="AL33" s="996">
        <f t="shared" si="15"/>
        <v>0.64791666666666647</v>
      </c>
      <c r="AM33" s="996">
        <v>0</v>
      </c>
      <c r="AN33" s="996">
        <f t="shared" si="16"/>
        <v>0.64791666666666647</v>
      </c>
      <c r="AO33" s="996">
        <v>0</v>
      </c>
      <c r="AP33" s="996">
        <f t="shared" si="17"/>
        <v>0.64791666666666647</v>
      </c>
      <c r="AQ33" s="996">
        <v>0</v>
      </c>
      <c r="AR33" s="996">
        <f t="shared" si="18"/>
        <v>0.64791666666666647</v>
      </c>
      <c r="AS33" s="996">
        <v>0</v>
      </c>
      <c r="AT33" s="996">
        <f t="shared" si="19"/>
        <v>0.64791666666666647</v>
      </c>
      <c r="AU33" s="996">
        <v>0</v>
      </c>
      <c r="AV33" s="996">
        <f t="shared" si="20"/>
        <v>0.64791666666666647</v>
      </c>
      <c r="AW33" s="996">
        <v>0</v>
      </c>
      <c r="AX33" s="996">
        <f t="shared" si="21"/>
        <v>0.64791666666666647</v>
      </c>
      <c r="AY33" s="996">
        <v>0</v>
      </c>
      <c r="AZ33" s="996">
        <f t="shared" si="22"/>
        <v>0.64791666666666647</v>
      </c>
      <c r="BA33" s="996">
        <v>0</v>
      </c>
      <c r="BB33" s="996">
        <f t="shared" si="23"/>
        <v>0.64791666666666647</v>
      </c>
      <c r="BC33" s="996">
        <v>0</v>
      </c>
      <c r="BD33" s="996">
        <f t="shared" si="24"/>
        <v>0.64791666666666647</v>
      </c>
      <c r="BE33" s="996">
        <v>0</v>
      </c>
      <c r="BF33" s="996">
        <f t="shared" si="25"/>
        <v>0.64791666666666647</v>
      </c>
      <c r="BG33" s="996">
        <v>0</v>
      </c>
      <c r="BH33" s="996">
        <f t="shared" si="26"/>
        <v>0.64791666666666647</v>
      </c>
      <c r="BI33" s="996">
        <v>0</v>
      </c>
      <c r="BJ33" s="996">
        <f t="shared" si="27"/>
        <v>0.64791666666666647</v>
      </c>
      <c r="BK33" s="996">
        <v>0</v>
      </c>
      <c r="BL33" s="996">
        <f t="shared" si="28"/>
        <v>0.64791666666666647</v>
      </c>
      <c r="BM33" s="996">
        <v>0</v>
      </c>
      <c r="BN33" s="996">
        <f t="shared" si="29"/>
        <v>0.64791666666666647</v>
      </c>
      <c r="BO33" s="996">
        <v>0</v>
      </c>
      <c r="BP33" s="996">
        <f t="shared" si="30"/>
        <v>0.64791666666666647</v>
      </c>
      <c r="BQ33" s="996">
        <v>0</v>
      </c>
      <c r="BR33" s="996">
        <f t="shared" si="31"/>
        <v>0.64791666666666647</v>
      </c>
      <c r="BS33" s="996">
        <v>0</v>
      </c>
      <c r="BT33" s="996">
        <f t="shared" si="32"/>
        <v>0.64791666666666647</v>
      </c>
      <c r="BU33" s="996">
        <v>0</v>
      </c>
      <c r="BV33" s="996">
        <f t="shared" si="33"/>
        <v>0.64791666666666647</v>
      </c>
      <c r="BW33" s="1093">
        <v>1.3888888888888889E-3</v>
      </c>
      <c r="BX33" s="986">
        <f t="shared" si="34"/>
        <v>0.64930555555555536</v>
      </c>
      <c r="BY33" s="145"/>
      <c r="BZ33" s="127"/>
      <c r="CA33" s="127">
        <f t="shared" si="42"/>
        <v>4.5138888888888729E-2</v>
      </c>
      <c r="CB33" s="128">
        <f t="shared" si="35"/>
        <v>19.698461538461608</v>
      </c>
      <c r="CC33" s="129"/>
      <c r="CD33" s="134">
        <f t="shared" si="36"/>
        <v>64.999999999999773</v>
      </c>
      <c r="CE33" s="134">
        <f t="shared" si="37"/>
        <v>21.34</v>
      </c>
      <c r="CG33" s="281">
        <f t="shared" si="40"/>
        <v>4.5138888888888729E-2</v>
      </c>
      <c r="CH33" s="135">
        <f t="shared" si="38"/>
        <v>64.999999999999773</v>
      </c>
      <c r="CI33" s="282">
        <f t="shared" si="41"/>
        <v>1.0833333333333295</v>
      </c>
    </row>
    <row r="34" spans="1:87" x14ac:dyDescent="0.2">
      <c r="A34" s="1302"/>
      <c r="B34" s="1056">
        <v>11</v>
      </c>
      <c r="C34" s="1053">
        <v>4.8611111111111112E-2</v>
      </c>
      <c r="D34" s="1067">
        <f t="shared" si="39"/>
        <v>0.65277777777777779</v>
      </c>
      <c r="E34" s="126">
        <v>0</v>
      </c>
      <c r="G34" s="996">
        <v>1.3888888888888889E-3</v>
      </c>
      <c r="H34" s="996">
        <f t="shared" si="0"/>
        <v>0.65416666666666667</v>
      </c>
      <c r="I34" s="1092">
        <v>2.7777777777777779E-3</v>
      </c>
      <c r="J34" s="996">
        <f t="shared" si="1"/>
        <v>0.65694444444444444</v>
      </c>
      <c r="K34" s="1092">
        <v>2.0833333333333333E-3</v>
      </c>
      <c r="L34" s="996">
        <f t="shared" si="2"/>
        <v>0.65902777777777777</v>
      </c>
      <c r="M34" s="1092">
        <v>2.7777777777777779E-3</v>
      </c>
      <c r="N34" s="996">
        <f t="shared" si="3"/>
        <v>0.66180555555555554</v>
      </c>
      <c r="O34" s="1092">
        <v>2.7777777777777779E-3</v>
      </c>
      <c r="P34" s="996">
        <f t="shared" si="4"/>
        <v>0.6645833333333333</v>
      </c>
      <c r="Q34" s="1092">
        <v>2.7777777777777779E-3</v>
      </c>
      <c r="R34" s="996">
        <f t="shared" si="5"/>
        <v>0.66736111111111107</v>
      </c>
      <c r="S34" s="1092">
        <v>3.472222222222222E-3</v>
      </c>
      <c r="T34" s="996">
        <f t="shared" si="6"/>
        <v>0.67083333333333328</v>
      </c>
      <c r="U34" s="1092">
        <v>4.1666666666666666E-3</v>
      </c>
      <c r="V34" s="996">
        <f t="shared" si="7"/>
        <v>0.67499999999999993</v>
      </c>
      <c r="W34" s="1092">
        <v>3.472222222222222E-3</v>
      </c>
      <c r="X34" s="996">
        <f t="shared" si="8"/>
        <v>0.67847222222222214</v>
      </c>
      <c r="Y34" s="1092">
        <v>2.7777777777777779E-3</v>
      </c>
      <c r="Z34" s="996">
        <f t="shared" si="9"/>
        <v>0.68124999999999991</v>
      </c>
      <c r="AA34" s="1092">
        <v>2.7777777777777779E-3</v>
      </c>
      <c r="AB34" s="996">
        <f t="shared" si="10"/>
        <v>0.68402777777777768</v>
      </c>
      <c r="AC34" s="1092">
        <v>2.7777777777777779E-3</v>
      </c>
      <c r="AD34" s="996">
        <f t="shared" si="11"/>
        <v>0.68680555555555545</v>
      </c>
      <c r="AE34" s="1092">
        <v>2.7777777777777779E-3</v>
      </c>
      <c r="AF34" s="996">
        <f t="shared" si="12"/>
        <v>0.68958333333333321</v>
      </c>
      <c r="AG34" s="1092">
        <v>2.7777777777777779E-3</v>
      </c>
      <c r="AH34" s="996">
        <f t="shared" si="13"/>
        <v>0.69236111111111098</v>
      </c>
      <c r="AI34" s="1092">
        <v>2.0833333333333333E-3</v>
      </c>
      <c r="AJ34" s="996">
        <f t="shared" si="14"/>
        <v>0.69444444444444431</v>
      </c>
      <c r="AK34" s="996">
        <v>2.0833333333333333E-3</v>
      </c>
      <c r="AL34" s="996">
        <f t="shared" si="15"/>
        <v>0.69652777777777763</v>
      </c>
      <c r="AM34" s="996">
        <v>0</v>
      </c>
      <c r="AN34" s="996">
        <f t="shared" si="16"/>
        <v>0.69652777777777763</v>
      </c>
      <c r="AO34" s="996">
        <v>0</v>
      </c>
      <c r="AP34" s="996">
        <f t="shared" si="17"/>
        <v>0.69652777777777763</v>
      </c>
      <c r="AQ34" s="996">
        <v>0</v>
      </c>
      <c r="AR34" s="996">
        <f t="shared" si="18"/>
        <v>0.69652777777777763</v>
      </c>
      <c r="AS34" s="996">
        <v>0</v>
      </c>
      <c r="AT34" s="996">
        <f t="shared" si="19"/>
        <v>0.69652777777777763</v>
      </c>
      <c r="AU34" s="996">
        <v>0</v>
      </c>
      <c r="AV34" s="996">
        <f t="shared" si="20"/>
        <v>0.69652777777777763</v>
      </c>
      <c r="AW34" s="996">
        <v>0</v>
      </c>
      <c r="AX34" s="996">
        <f t="shared" si="21"/>
        <v>0.69652777777777763</v>
      </c>
      <c r="AY34" s="996">
        <v>0</v>
      </c>
      <c r="AZ34" s="996">
        <f t="shared" si="22"/>
        <v>0.69652777777777763</v>
      </c>
      <c r="BA34" s="996">
        <v>0</v>
      </c>
      <c r="BB34" s="996">
        <f t="shared" si="23"/>
        <v>0.69652777777777763</v>
      </c>
      <c r="BC34" s="996">
        <v>0</v>
      </c>
      <c r="BD34" s="996">
        <f t="shared" si="24"/>
        <v>0.69652777777777763</v>
      </c>
      <c r="BE34" s="996">
        <v>0</v>
      </c>
      <c r="BF34" s="996">
        <f t="shared" si="25"/>
        <v>0.69652777777777763</v>
      </c>
      <c r="BG34" s="996">
        <v>0</v>
      </c>
      <c r="BH34" s="996">
        <f t="shared" si="26"/>
        <v>0.69652777777777763</v>
      </c>
      <c r="BI34" s="996">
        <v>0</v>
      </c>
      <c r="BJ34" s="996">
        <f t="shared" si="27"/>
        <v>0.69652777777777763</v>
      </c>
      <c r="BK34" s="996">
        <v>0</v>
      </c>
      <c r="BL34" s="996">
        <f t="shared" si="28"/>
        <v>0.69652777777777763</v>
      </c>
      <c r="BM34" s="996">
        <v>0</v>
      </c>
      <c r="BN34" s="996">
        <f t="shared" si="29"/>
        <v>0.69652777777777763</v>
      </c>
      <c r="BO34" s="996">
        <v>0</v>
      </c>
      <c r="BP34" s="996">
        <f t="shared" si="30"/>
        <v>0.69652777777777763</v>
      </c>
      <c r="BQ34" s="996">
        <v>0</v>
      </c>
      <c r="BR34" s="996">
        <f t="shared" si="31"/>
        <v>0.69652777777777763</v>
      </c>
      <c r="BS34" s="996">
        <v>0</v>
      </c>
      <c r="BT34" s="996">
        <f t="shared" si="32"/>
        <v>0.69652777777777763</v>
      </c>
      <c r="BU34" s="996">
        <v>0</v>
      </c>
      <c r="BV34" s="996">
        <f t="shared" si="33"/>
        <v>0.69652777777777763</v>
      </c>
      <c r="BW34" s="1093">
        <v>1.3888888888888889E-3</v>
      </c>
      <c r="BX34" s="986">
        <f t="shared" si="34"/>
        <v>0.69791666666666652</v>
      </c>
      <c r="BY34" s="146"/>
      <c r="BZ34" s="127"/>
      <c r="CA34" s="127">
        <f t="shared" si="42"/>
        <v>4.5138888888888729E-2</v>
      </c>
      <c r="CB34" s="128">
        <f t="shared" si="35"/>
        <v>19.698461538461608</v>
      </c>
      <c r="CC34" s="129"/>
      <c r="CD34" s="134">
        <f t="shared" si="36"/>
        <v>64.999999999999773</v>
      </c>
      <c r="CE34" s="134">
        <f t="shared" si="37"/>
        <v>21.34</v>
      </c>
      <c r="CG34" s="281">
        <f t="shared" si="40"/>
        <v>4.5138888888888729E-2</v>
      </c>
      <c r="CH34" s="135">
        <f t="shared" si="38"/>
        <v>64.999999999999773</v>
      </c>
      <c r="CI34" s="282">
        <f t="shared" si="41"/>
        <v>1.0833333333333295</v>
      </c>
    </row>
    <row r="35" spans="1:87" x14ac:dyDescent="0.2">
      <c r="A35" s="1302"/>
      <c r="B35" s="1056">
        <v>12</v>
      </c>
      <c r="C35" s="1053">
        <v>4.8611111111111112E-2</v>
      </c>
      <c r="D35" s="1067">
        <f t="shared" si="39"/>
        <v>0.70138888888888895</v>
      </c>
      <c r="E35" s="126">
        <v>0</v>
      </c>
      <c r="G35" s="996">
        <v>1.3888888888888889E-3</v>
      </c>
      <c r="H35" s="996">
        <f t="shared" si="0"/>
        <v>0.70277777777777783</v>
      </c>
      <c r="I35" s="1092">
        <v>2.7777777777777779E-3</v>
      </c>
      <c r="J35" s="996">
        <f t="shared" si="1"/>
        <v>0.7055555555555556</v>
      </c>
      <c r="K35" s="1092">
        <v>2.0833333333333333E-3</v>
      </c>
      <c r="L35" s="996">
        <f t="shared" si="2"/>
        <v>0.70763888888888893</v>
      </c>
      <c r="M35" s="1092">
        <v>2.7777777777777779E-3</v>
      </c>
      <c r="N35" s="996">
        <f t="shared" si="3"/>
        <v>0.7104166666666667</v>
      </c>
      <c r="O35" s="1092">
        <v>2.7777777777777779E-3</v>
      </c>
      <c r="P35" s="996">
        <f t="shared" si="4"/>
        <v>0.71319444444444446</v>
      </c>
      <c r="Q35" s="1092">
        <v>2.7777777777777779E-3</v>
      </c>
      <c r="R35" s="996">
        <f t="shared" si="5"/>
        <v>0.71597222222222223</v>
      </c>
      <c r="S35" s="1092">
        <v>3.472222222222222E-3</v>
      </c>
      <c r="T35" s="996">
        <f t="shared" si="6"/>
        <v>0.71944444444444444</v>
      </c>
      <c r="U35" s="1092">
        <v>4.1666666666666666E-3</v>
      </c>
      <c r="V35" s="996">
        <f t="shared" si="7"/>
        <v>0.72361111111111109</v>
      </c>
      <c r="W35" s="1092">
        <v>3.472222222222222E-3</v>
      </c>
      <c r="X35" s="996">
        <f t="shared" si="8"/>
        <v>0.7270833333333333</v>
      </c>
      <c r="Y35" s="1092">
        <v>2.7777777777777779E-3</v>
      </c>
      <c r="Z35" s="996">
        <f t="shared" si="9"/>
        <v>0.72986111111111107</v>
      </c>
      <c r="AA35" s="1092">
        <v>2.7777777777777779E-3</v>
      </c>
      <c r="AB35" s="996">
        <f t="shared" si="10"/>
        <v>0.73263888888888884</v>
      </c>
      <c r="AC35" s="1092">
        <v>2.7777777777777779E-3</v>
      </c>
      <c r="AD35" s="996">
        <f t="shared" si="11"/>
        <v>0.73541666666666661</v>
      </c>
      <c r="AE35" s="1092">
        <v>2.7777777777777779E-3</v>
      </c>
      <c r="AF35" s="996">
        <f t="shared" si="12"/>
        <v>0.73819444444444438</v>
      </c>
      <c r="AG35" s="1092">
        <v>2.7777777777777779E-3</v>
      </c>
      <c r="AH35" s="996">
        <f t="shared" si="13"/>
        <v>0.74097222222222214</v>
      </c>
      <c r="AI35" s="1092">
        <v>2.0833333333333333E-3</v>
      </c>
      <c r="AJ35" s="996">
        <f t="shared" si="14"/>
        <v>0.74305555555555547</v>
      </c>
      <c r="AK35" s="996">
        <v>2.0833333333333333E-3</v>
      </c>
      <c r="AL35" s="996">
        <f t="shared" si="15"/>
        <v>0.7451388888888888</v>
      </c>
      <c r="AM35" s="996">
        <v>0</v>
      </c>
      <c r="AN35" s="996">
        <f t="shared" si="16"/>
        <v>0.7451388888888888</v>
      </c>
      <c r="AO35" s="996">
        <v>0</v>
      </c>
      <c r="AP35" s="996">
        <f t="shared" si="17"/>
        <v>0.7451388888888888</v>
      </c>
      <c r="AQ35" s="996">
        <v>0</v>
      </c>
      <c r="AR35" s="996">
        <f t="shared" si="18"/>
        <v>0.7451388888888888</v>
      </c>
      <c r="AS35" s="996">
        <v>0</v>
      </c>
      <c r="AT35" s="996">
        <f t="shared" si="19"/>
        <v>0.7451388888888888</v>
      </c>
      <c r="AU35" s="996">
        <v>0</v>
      </c>
      <c r="AV35" s="996">
        <f t="shared" si="20"/>
        <v>0.7451388888888888</v>
      </c>
      <c r="AW35" s="996">
        <v>0</v>
      </c>
      <c r="AX35" s="996">
        <f t="shared" si="21"/>
        <v>0.7451388888888888</v>
      </c>
      <c r="AY35" s="996">
        <v>0</v>
      </c>
      <c r="AZ35" s="996">
        <f t="shared" si="22"/>
        <v>0.7451388888888888</v>
      </c>
      <c r="BA35" s="996">
        <v>0</v>
      </c>
      <c r="BB35" s="996">
        <f t="shared" si="23"/>
        <v>0.7451388888888888</v>
      </c>
      <c r="BC35" s="996">
        <v>0</v>
      </c>
      <c r="BD35" s="996">
        <f t="shared" si="24"/>
        <v>0.7451388888888888</v>
      </c>
      <c r="BE35" s="996">
        <v>0</v>
      </c>
      <c r="BF35" s="996">
        <f t="shared" si="25"/>
        <v>0.7451388888888888</v>
      </c>
      <c r="BG35" s="996">
        <v>0</v>
      </c>
      <c r="BH35" s="996">
        <f t="shared" si="26"/>
        <v>0.7451388888888888</v>
      </c>
      <c r="BI35" s="996">
        <v>0</v>
      </c>
      <c r="BJ35" s="996">
        <f t="shared" si="27"/>
        <v>0.7451388888888888</v>
      </c>
      <c r="BK35" s="996">
        <v>0</v>
      </c>
      <c r="BL35" s="996">
        <f t="shared" si="28"/>
        <v>0.7451388888888888</v>
      </c>
      <c r="BM35" s="996">
        <v>0</v>
      </c>
      <c r="BN35" s="996">
        <f t="shared" si="29"/>
        <v>0.7451388888888888</v>
      </c>
      <c r="BO35" s="996">
        <v>0</v>
      </c>
      <c r="BP35" s="996">
        <f t="shared" si="30"/>
        <v>0.7451388888888888</v>
      </c>
      <c r="BQ35" s="996">
        <v>0</v>
      </c>
      <c r="BR35" s="996">
        <f t="shared" si="31"/>
        <v>0.7451388888888888</v>
      </c>
      <c r="BS35" s="996">
        <v>0</v>
      </c>
      <c r="BT35" s="996">
        <f t="shared" si="32"/>
        <v>0.7451388888888888</v>
      </c>
      <c r="BU35" s="996">
        <v>0</v>
      </c>
      <c r="BV35" s="996">
        <f t="shared" si="33"/>
        <v>0.7451388888888888</v>
      </c>
      <c r="BW35" s="1093">
        <v>1.3888888888888889E-3</v>
      </c>
      <c r="BX35" s="986">
        <f t="shared" si="34"/>
        <v>0.74652777777777768</v>
      </c>
      <c r="BY35" s="146"/>
      <c r="BZ35" s="127"/>
      <c r="CA35" s="127">
        <f t="shared" si="42"/>
        <v>4.5138888888888729E-2</v>
      </c>
      <c r="CB35" s="128">
        <f t="shared" si="35"/>
        <v>19.698461538461608</v>
      </c>
      <c r="CC35" s="129"/>
      <c r="CD35" s="134">
        <f t="shared" si="36"/>
        <v>64.999999999999773</v>
      </c>
      <c r="CE35" s="134">
        <f t="shared" si="37"/>
        <v>21.34</v>
      </c>
      <c r="CG35" s="281">
        <f t="shared" si="40"/>
        <v>4.5138888888888729E-2</v>
      </c>
      <c r="CH35" s="135">
        <f t="shared" si="38"/>
        <v>64.999999999999773</v>
      </c>
      <c r="CI35" s="282">
        <f t="shared" si="41"/>
        <v>1.0833333333333295</v>
      </c>
    </row>
    <row r="36" spans="1:87" x14ac:dyDescent="0.2">
      <c r="A36" s="1302"/>
      <c r="B36" s="1056">
        <v>13</v>
      </c>
      <c r="C36" s="1053">
        <v>4.8611111111111112E-2</v>
      </c>
      <c r="D36" s="1067">
        <f t="shared" si="39"/>
        <v>0.75000000000000011</v>
      </c>
      <c r="E36" s="126">
        <v>0</v>
      </c>
      <c r="G36" s="996">
        <v>1.3888888888888889E-3</v>
      </c>
      <c r="H36" s="996">
        <f t="shared" si="0"/>
        <v>0.75138888888888899</v>
      </c>
      <c r="I36" s="1092">
        <v>2.7777777777777779E-3</v>
      </c>
      <c r="J36" s="996">
        <f t="shared" si="1"/>
        <v>0.75416666666666676</v>
      </c>
      <c r="K36" s="1092">
        <v>2.0833333333333333E-3</v>
      </c>
      <c r="L36" s="996">
        <f t="shared" si="2"/>
        <v>0.75625000000000009</v>
      </c>
      <c r="M36" s="1092">
        <v>2.7777777777777779E-3</v>
      </c>
      <c r="N36" s="996">
        <f t="shared" si="3"/>
        <v>0.75902777777777786</v>
      </c>
      <c r="O36" s="1092">
        <v>2.7777777777777779E-3</v>
      </c>
      <c r="P36" s="996">
        <f t="shared" si="4"/>
        <v>0.76180555555555562</v>
      </c>
      <c r="Q36" s="1092">
        <v>2.7777777777777779E-3</v>
      </c>
      <c r="R36" s="996">
        <f t="shared" si="5"/>
        <v>0.76458333333333339</v>
      </c>
      <c r="S36" s="1092">
        <v>3.472222222222222E-3</v>
      </c>
      <c r="T36" s="996">
        <f t="shared" si="6"/>
        <v>0.7680555555555556</v>
      </c>
      <c r="U36" s="1092">
        <v>4.1666666666666666E-3</v>
      </c>
      <c r="V36" s="996">
        <f t="shared" si="7"/>
        <v>0.77222222222222225</v>
      </c>
      <c r="W36" s="1092">
        <v>3.472222222222222E-3</v>
      </c>
      <c r="X36" s="996">
        <f t="shared" si="8"/>
        <v>0.77569444444444446</v>
      </c>
      <c r="Y36" s="1092">
        <v>2.7777777777777779E-3</v>
      </c>
      <c r="Z36" s="996">
        <f t="shared" si="9"/>
        <v>0.77847222222222223</v>
      </c>
      <c r="AA36" s="1092">
        <v>2.7777777777777779E-3</v>
      </c>
      <c r="AB36" s="996">
        <f t="shared" si="10"/>
        <v>0.78125</v>
      </c>
      <c r="AC36" s="1092">
        <v>2.7777777777777779E-3</v>
      </c>
      <c r="AD36" s="996">
        <f t="shared" si="11"/>
        <v>0.78402777777777777</v>
      </c>
      <c r="AE36" s="1092">
        <v>2.7777777777777779E-3</v>
      </c>
      <c r="AF36" s="996">
        <f t="shared" si="12"/>
        <v>0.78680555555555554</v>
      </c>
      <c r="AG36" s="1092">
        <v>2.7777777777777779E-3</v>
      </c>
      <c r="AH36" s="996">
        <f t="shared" si="13"/>
        <v>0.7895833333333333</v>
      </c>
      <c r="AI36" s="1092">
        <v>2.0833333333333333E-3</v>
      </c>
      <c r="AJ36" s="996">
        <f t="shared" si="14"/>
        <v>0.79166666666666663</v>
      </c>
      <c r="AK36" s="996">
        <v>2.0833333333333333E-3</v>
      </c>
      <c r="AL36" s="996">
        <f t="shared" si="15"/>
        <v>0.79374999999999996</v>
      </c>
      <c r="AM36" s="996">
        <v>0</v>
      </c>
      <c r="AN36" s="996">
        <f t="shared" si="16"/>
        <v>0.79374999999999996</v>
      </c>
      <c r="AO36" s="996">
        <v>0</v>
      </c>
      <c r="AP36" s="996">
        <f t="shared" si="17"/>
        <v>0.79374999999999996</v>
      </c>
      <c r="AQ36" s="996">
        <v>0</v>
      </c>
      <c r="AR36" s="996">
        <f t="shared" si="18"/>
        <v>0.79374999999999996</v>
      </c>
      <c r="AS36" s="996">
        <v>0</v>
      </c>
      <c r="AT36" s="996">
        <f t="shared" si="19"/>
        <v>0.79374999999999996</v>
      </c>
      <c r="AU36" s="996">
        <v>0</v>
      </c>
      <c r="AV36" s="996">
        <f t="shared" si="20"/>
        <v>0.79374999999999996</v>
      </c>
      <c r="AW36" s="996">
        <v>0</v>
      </c>
      <c r="AX36" s="996">
        <f t="shared" si="21"/>
        <v>0.79374999999999996</v>
      </c>
      <c r="AY36" s="996">
        <v>0</v>
      </c>
      <c r="AZ36" s="996">
        <f t="shared" si="22"/>
        <v>0.79374999999999996</v>
      </c>
      <c r="BA36" s="996">
        <v>0</v>
      </c>
      <c r="BB36" s="996">
        <f t="shared" si="23"/>
        <v>0.79374999999999996</v>
      </c>
      <c r="BC36" s="996">
        <v>0</v>
      </c>
      <c r="BD36" s="996">
        <f t="shared" si="24"/>
        <v>0.79374999999999996</v>
      </c>
      <c r="BE36" s="996">
        <v>0</v>
      </c>
      <c r="BF36" s="996">
        <f t="shared" si="25"/>
        <v>0.79374999999999996</v>
      </c>
      <c r="BG36" s="996">
        <v>0</v>
      </c>
      <c r="BH36" s="996">
        <f t="shared" si="26"/>
        <v>0.79374999999999996</v>
      </c>
      <c r="BI36" s="996">
        <v>0</v>
      </c>
      <c r="BJ36" s="996">
        <f t="shared" si="27"/>
        <v>0.79374999999999996</v>
      </c>
      <c r="BK36" s="996">
        <v>0</v>
      </c>
      <c r="BL36" s="996">
        <f t="shared" si="28"/>
        <v>0.79374999999999996</v>
      </c>
      <c r="BM36" s="996">
        <v>0</v>
      </c>
      <c r="BN36" s="996">
        <f t="shared" si="29"/>
        <v>0.79374999999999996</v>
      </c>
      <c r="BO36" s="996">
        <v>0</v>
      </c>
      <c r="BP36" s="996">
        <f t="shared" si="30"/>
        <v>0.79374999999999996</v>
      </c>
      <c r="BQ36" s="996">
        <v>0</v>
      </c>
      <c r="BR36" s="996">
        <f t="shared" si="31"/>
        <v>0.79374999999999996</v>
      </c>
      <c r="BS36" s="996">
        <v>0</v>
      </c>
      <c r="BT36" s="996">
        <f t="shared" si="32"/>
        <v>0.79374999999999996</v>
      </c>
      <c r="BU36" s="996">
        <v>0</v>
      </c>
      <c r="BV36" s="996">
        <f t="shared" si="33"/>
        <v>0.79374999999999996</v>
      </c>
      <c r="BW36" s="1093">
        <v>1.3888888888888889E-3</v>
      </c>
      <c r="BX36" s="986">
        <f t="shared" si="34"/>
        <v>0.79513888888888884</v>
      </c>
      <c r="BY36" s="146"/>
      <c r="BZ36" s="127"/>
      <c r="CA36" s="127">
        <f t="shared" si="42"/>
        <v>4.5138888888888729E-2</v>
      </c>
      <c r="CB36" s="128">
        <f t="shared" si="35"/>
        <v>19.698461538461608</v>
      </c>
      <c r="CC36" s="129"/>
      <c r="CD36" s="134">
        <f t="shared" si="36"/>
        <v>64.999999999999773</v>
      </c>
      <c r="CE36" s="134">
        <f t="shared" si="37"/>
        <v>21.34</v>
      </c>
      <c r="CG36" s="281">
        <f t="shared" si="40"/>
        <v>4.5138888888888729E-2</v>
      </c>
      <c r="CH36" s="135">
        <f t="shared" si="38"/>
        <v>64.999999999999773</v>
      </c>
      <c r="CI36" s="282">
        <f t="shared" si="41"/>
        <v>1.0833333333333295</v>
      </c>
    </row>
    <row r="37" spans="1:87" x14ac:dyDescent="0.2">
      <c r="A37" s="1302"/>
      <c r="B37" s="1056">
        <v>14</v>
      </c>
      <c r="C37" s="1053">
        <v>4.8611111111111112E-2</v>
      </c>
      <c r="D37" s="347">
        <f t="shared" si="39"/>
        <v>0.79861111111111127</v>
      </c>
      <c r="E37" s="203">
        <v>0</v>
      </c>
      <c r="G37" s="1073">
        <v>1.3888888888888889E-3</v>
      </c>
      <c r="H37" s="1073">
        <f t="shared" si="0"/>
        <v>0.80000000000000016</v>
      </c>
      <c r="I37" s="1124">
        <v>2.7777777777777779E-3</v>
      </c>
      <c r="J37" s="1073">
        <f t="shared" si="1"/>
        <v>0.80277777777777792</v>
      </c>
      <c r="K37" s="1124">
        <v>2.0833333333333333E-3</v>
      </c>
      <c r="L37" s="1073">
        <f t="shared" si="2"/>
        <v>0.80486111111111125</v>
      </c>
      <c r="M37" s="1124">
        <v>2.7777777777777779E-3</v>
      </c>
      <c r="N37" s="1073">
        <f t="shared" si="3"/>
        <v>0.80763888888888902</v>
      </c>
      <c r="O37" s="1124">
        <v>2.7777777777777779E-3</v>
      </c>
      <c r="P37" s="1073">
        <f t="shared" si="4"/>
        <v>0.81041666666666679</v>
      </c>
      <c r="Q37" s="1124">
        <v>2.7777777777777779E-3</v>
      </c>
      <c r="R37" s="1073">
        <f t="shared" si="5"/>
        <v>0.81319444444444455</v>
      </c>
      <c r="S37" s="1124">
        <v>3.472222222222222E-3</v>
      </c>
      <c r="T37" s="1073">
        <f t="shared" si="6"/>
        <v>0.81666666666666676</v>
      </c>
      <c r="U37" s="1124">
        <v>4.1666666666666666E-3</v>
      </c>
      <c r="V37" s="1073">
        <f t="shared" si="7"/>
        <v>0.82083333333333341</v>
      </c>
      <c r="W37" s="1124">
        <v>3.472222222222222E-3</v>
      </c>
      <c r="X37" s="1073">
        <f t="shared" si="8"/>
        <v>0.82430555555555562</v>
      </c>
      <c r="Y37" s="1124">
        <v>2.7777777777777779E-3</v>
      </c>
      <c r="Z37" s="1073">
        <f t="shared" si="9"/>
        <v>0.82708333333333339</v>
      </c>
      <c r="AA37" s="1124">
        <v>2.7777777777777779E-3</v>
      </c>
      <c r="AB37" s="1073">
        <f t="shared" si="10"/>
        <v>0.82986111111111116</v>
      </c>
      <c r="AC37" s="1124">
        <v>2.7777777777777779E-3</v>
      </c>
      <c r="AD37" s="1073">
        <f t="shared" si="11"/>
        <v>0.83263888888888893</v>
      </c>
      <c r="AE37" s="1124">
        <v>2.7777777777777779E-3</v>
      </c>
      <c r="AF37" s="1073">
        <f t="shared" si="12"/>
        <v>0.8354166666666667</v>
      </c>
      <c r="AG37" s="1124">
        <v>2.7777777777777779E-3</v>
      </c>
      <c r="AH37" s="1073">
        <f t="shared" si="13"/>
        <v>0.83819444444444446</v>
      </c>
      <c r="AI37" s="1124">
        <v>2.0833333333333333E-3</v>
      </c>
      <c r="AJ37" s="1073">
        <f t="shared" si="14"/>
        <v>0.84027777777777779</v>
      </c>
      <c r="AK37" s="1073">
        <v>2.0833333333333333E-3</v>
      </c>
      <c r="AL37" s="1073">
        <f t="shared" si="15"/>
        <v>0.84236111111111112</v>
      </c>
      <c r="AM37" s="1073">
        <v>0</v>
      </c>
      <c r="AN37" s="1073">
        <f t="shared" si="16"/>
        <v>0.84236111111111112</v>
      </c>
      <c r="AO37" s="1073">
        <v>0</v>
      </c>
      <c r="AP37" s="1073">
        <f t="shared" si="17"/>
        <v>0.84236111111111112</v>
      </c>
      <c r="AQ37" s="1073">
        <v>0</v>
      </c>
      <c r="AR37" s="1073">
        <f t="shared" si="18"/>
        <v>0.84236111111111112</v>
      </c>
      <c r="AS37" s="1073">
        <v>0</v>
      </c>
      <c r="AT37" s="1073">
        <f t="shared" si="19"/>
        <v>0.84236111111111112</v>
      </c>
      <c r="AU37" s="1073">
        <v>0</v>
      </c>
      <c r="AV37" s="1073">
        <f t="shared" si="20"/>
        <v>0.84236111111111112</v>
      </c>
      <c r="AW37" s="1073">
        <v>0</v>
      </c>
      <c r="AX37" s="1073">
        <f t="shared" si="21"/>
        <v>0.84236111111111112</v>
      </c>
      <c r="AY37" s="1073">
        <v>0</v>
      </c>
      <c r="AZ37" s="1073">
        <f t="shared" si="22"/>
        <v>0.84236111111111112</v>
      </c>
      <c r="BA37" s="1073">
        <v>0</v>
      </c>
      <c r="BB37" s="1073">
        <f t="shared" si="23"/>
        <v>0.84236111111111112</v>
      </c>
      <c r="BC37" s="1073">
        <v>0</v>
      </c>
      <c r="BD37" s="1073">
        <f t="shared" si="24"/>
        <v>0.84236111111111112</v>
      </c>
      <c r="BE37" s="1073">
        <v>0</v>
      </c>
      <c r="BF37" s="1073">
        <f t="shared" si="25"/>
        <v>0.84236111111111112</v>
      </c>
      <c r="BG37" s="1073">
        <v>0</v>
      </c>
      <c r="BH37" s="1073">
        <f t="shared" si="26"/>
        <v>0.84236111111111112</v>
      </c>
      <c r="BI37" s="1073">
        <v>0</v>
      </c>
      <c r="BJ37" s="1073">
        <f t="shared" si="27"/>
        <v>0.84236111111111112</v>
      </c>
      <c r="BK37" s="1073">
        <v>0</v>
      </c>
      <c r="BL37" s="1073">
        <f t="shared" si="28"/>
        <v>0.84236111111111112</v>
      </c>
      <c r="BM37" s="1073">
        <v>0</v>
      </c>
      <c r="BN37" s="1073">
        <f t="shared" si="29"/>
        <v>0.84236111111111112</v>
      </c>
      <c r="BO37" s="1073">
        <v>0</v>
      </c>
      <c r="BP37" s="1073">
        <f t="shared" si="30"/>
        <v>0.84236111111111112</v>
      </c>
      <c r="BQ37" s="1073">
        <v>0</v>
      </c>
      <c r="BR37" s="1073">
        <f t="shared" si="31"/>
        <v>0.84236111111111112</v>
      </c>
      <c r="BS37" s="1073">
        <v>0</v>
      </c>
      <c r="BT37" s="1073">
        <f t="shared" si="32"/>
        <v>0.84236111111111112</v>
      </c>
      <c r="BU37" s="1073">
        <v>0</v>
      </c>
      <c r="BV37" s="1073">
        <f t="shared" si="33"/>
        <v>0.84236111111111112</v>
      </c>
      <c r="BW37" s="1125">
        <v>1.3888888888888889E-3</v>
      </c>
      <c r="BX37" s="1015">
        <f t="shared" si="34"/>
        <v>0.84375</v>
      </c>
      <c r="BY37" s="861"/>
      <c r="BZ37" s="204"/>
      <c r="CA37" s="127">
        <f t="shared" si="42"/>
        <v>4.5138888888888729E-2</v>
      </c>
      <c r="CB37" s="128">
        <f t="shared" si="35"/>
        <v>19.698461538461608</v>
      </c>
      <c r="CC37" s="129"/>
      <c r="CD37" s="134">
        <f t="shared" si="36"/>
        <v>64.999999999999773</v>
      </c>
      <c r="CE37" s="134">
        <f t="shared" si="37"/>
        <v>21.34</v>
      </c>
      <c r="CG37" s="281">
        <f t="shared" si="40"/>
        <v>4.5138888888888729E-2</v>
      </c>
      <c r="CH37" s="135">
        <f t="shared" si="38"/>
        <v>64.999999999999773</v>
      </c>
      <c r="CI37" s="282">
        <f t="shared" si="41"/>
        <v>1.0833333333333295</v>
      </c>
    </row>
    <row r="38" spans="1:87" ht="13.5" thickBot="1" x14ac:dyDescent="0.25">
      <c r="A38" s="1302"/>
      <c r="B38" s="1059">
        <v>15</v>
      </c>
      <c r="C38" s="1094">
        <v>4.8611111111111112E-2</v>
      </c>
      <c r="D38" s="1079">
        <f t="shared" si="39"/>
        <v>0.84722222222222243</v>
      </c>
      <c r="E38" s="1080">
        <v>0</v>
      </c>
      <c r="F38" s="1081"/>
      <c r="G38" s="1037">
        <v>1.3888888888888889E-3</v>
      </c>
      <c r="H38" s="1037">
        <f t="shared" si="0"/>
        <v>0.84861111111111132</v>
      </c>
      <c r="I38" s="1118">
        <v>2.7777777777777779E-3</v>
      </c>
      <c r="J38" s="1037">
        <f t="shared" si="1"/>
        <v>0.85138888888888908</v>
      </c>
      <c r="K38" s="1118">
        <v>2.0833333333333333E-3</v>
      </c>
      <c r="L38" s="1037">
        <f t="shared" si="2"/>
        <v>0.85347222222222241</v>
      </c>
      <c r="M38" s="1118">
        <v>2.7777777777777779E-3</v>
      </c>
      <c r="N38" s="1037">
        <f t="shared" si="3"/>
        <v>0.85625000000000018</v>
      </c>
      <c r="O38" s="1118">
        <v>2.7777777777777779E-3</v>
      </c>
      <c r="P38" s="1037">
        <f t="shared" si="4"/>
        <v>0.85902777777777795</v>
      </c>
      <c r="Q38" s="1118">
        <v>2.7777777777777779E-3</v>
      </c>
      <c r="R38" s="1037">
        <f t="shared" si="5"/>
        <v>0.86180555555555571</v>
      </c>
      <c r="S38" s="1118">
        <v>3.472222222222222E-3</v>
      </c>
      <c r="T38" s="1037">
        <f t="shared" si="6"/>
        <v>0.86527777777777792</v>
      </c>
      <c r="U38" s="1118">
        <v>4.1666666666666666E-3</v>
      </c>
      <c r="V38" s="1037">
        <f t="shared" si="7"/>
        <v>0.86944444444444458</v>
      </c>
      <c r="W38" s="1118">
        <v>3.472222222222222E-3</v>
      </c>
      <c r="X38" s="1037">
        <f t="shared" si="8"/>
        <v>0.87291666666666679</v>
      </c>
      <c r="Y38" s="1118">
        <v>2.7777777777777779E-3</v>
      </c>
      <c r="Z38" s="1037">
        <f t="shared" si="9"/>
        <v>0.87569444444444455</v>
      </c>
      <c r="AA38" s="1118">
        <v>2.7777777777777779E-3</v>
      </c>
      <c r="AB38" s="1037">
        <f t="shared" si="10"/>
        <v>0.87847222222222232</v>
      </c>
      <c r="AC38" s="1118">
        <v>2.7777777777777779E-3</v>
      </c>
      <c r="AD38" s="1037">
        <f t="shared" si="11"/>
        <v>0.88125000000000009</v>
      </c>
      <c r="AE38" s="1118">
        <v>2.7777777777777779E-3</v>
      </c>
      <c r="AF38" s="1037">
        <f t="shared" si="12"/>
        <v>0.88402777777777786</v>
      </c>
      <c r="AG38" s="1118">
        <v>2.7777777777777779E-3</v>
      </c>
      <c r="AH38" s="1037">
        <f t="shared" si="13"/>
        <v>0.88680555555555562</v>
      </c>
      <c r="AI38" s="1118">
        <v>2.0833333333333333E-3</v>
      </c>
      <c r="AJ38" s="1037">
        <f t="shared" si="14"/>
        <v>0.88888888888888895</v>
      </c>
      <c r="AK38" s="1037">
        <v>2.0833333333333333E-3</v>
      </c>
      <c r="AL38" s="1037">
        <f t="shared" si="15"/>
        <v>0.89097222222222228</v>
      </c>
      <c r="AM38" s="1037">
        <v>0</v>
      </c>
      <c r="AN38" s="1037">
        <f t="shared" si="16"/>
        <v>0.89097222222222228</v>
      </c>
      <c r="AO38" s="1037">
        <v>0</v>
      </c>
      <c r="AP38" s="1037">
        <f t="shared" si="17"/>
        <v>0.89097222222222228</v>
      </c>
      <c r="AQ38" s="1037">
        <v>0</v>
      </c>
      <c r="AR38" s="1037">
        <f t="shared" si="18"/>
        <v>0.89097222222222228</v>
      </c>
      <c r="AS38" s="1037">
        <v>0</v>
      </c>
      <c r="AT38" s="1037">
        <f t="shared" si="19"/>
        <v>0.89097222222222228</v>
      </c>
      <c r="AU38" s="1037">
        <v>0</v>
      </c>
      <c r="AV38" s="1037">
        <f t="shared" si="20"/>
        <v>0.89097222222222228</v>
      </c>
      <c r="AW38" s="1037">
        <v>0</v>
      </c>
      <c r="AX38" s="1037">
        <f t="shared" si="21"/>
        <v>0.89097222222222228</v>
      </c>
      <c r="AY38" s="1037">
        <v>0</v>
      </c>
      <c r="AZ38" s="1037">
        <f t="shared" si="22"/>
        <v>0.89097222222222228</v>
      </c>
      <c r="BA38" s="1037">
        <v>0</v>
      </c>
      <c r="BB38" s="1037">
        <f t="shared" si="23"/>
        <v>0.89097222222222228</v>
      </c>
      <c r="BC38" s="1037">
        <v>0</v>
      </c>
      <c r="BD38" s="1037">
        <f t="shared" si="24"/>
        <v>0.89097222222222228</v>
      </c>
      <c r="BE38" s="1037">
        <v>0</v>
      </c>
      <c r="BF38" s="1037">
        <f t="shared" si="25"/>
        <v>0.89097222222222228</v>
      </c>
      <c r="BG38" s="1037">
        <v>0</v>
      </c>
      <c r="BH38" s="1037">
        <f t="shared" si="26"/>
        <v>0.89097222222222228</v>
      </c>
      <c r="BI38" s="1037">
        <v>0</v>
      </c>
      <c r="BJ38" s="1037">
        <f t="shared" si="27"/>
        <v>0.89097222222222228</v>
      </c>
      <c r="BK38" s="1037">
        <v>0</v>
      </c>
      <c r="BL38" s="1037">
        <f t="shared" si="28"/>
        <v>0.89097222222222228</v>
      </c>
      <c r="BM38" s="1037">
        <v>0</v>
      </c>
      <c r="BN38" s="1037">
        <f t="shared" si="29"/>
        <v>0.89097222222222228</v>
      </c>
      <c r="BO38" s="1037">
        <v>0</v>
      </c>
      <c r="BP38" s="1037">
        <f t="shared" si="30"/>
        <v>0.89097222222222228</v>
      </c>
      <c r="BQ38" s="1037">
        <v>0</v>
      </c>
      <c r="BR38" s="1037">
        <f t="shared" si="31"/>
        <v>0.89097222222222228</v>
      </c>
      <c r="BS38" s="1037">
        <v>0</v>
      </c>
      <c r="BT38" s="1037">
        <f t="shared" si="32"/>
        <v>0.89097222222222228</v>
      </c>
      <c r="BU38" s="1037">
        <v>0</v>
      </c>
      <c r="BV38" s="1037">
        <f t="shared" si="33"/>
        <v>0.89097222222222228</v>
      </c>
      <c r="BW38" s="1119">
        <v>1.3888888888888889E-3</v>
      </c>
      <c r="BX38" s="1028">
        <f t="shared" si="34"/>
        <v>0.89236111111111116</v>
      </c>
      <c r="BY38" s="1063"/>
      <c r="BZ38" s="353"/>
      <c r="CA38" s="353">
        <f t="shared" si="42"/>
        <v>4.5138888888888729E-2</v>
      </c>
      <c r="CB38" s="864">
        <f t="shared" si="35"/>
        <v>19.698461538461608</v>
      </c>
      <c r="CC38" s="1065"/>
      <c r="CD38" s="134">
        <f t="shared" si="36"/>
        <v>64.999999999999773</v>
      </c>
      <c r="CE38" s="134">
        <f t="shared" si="37"/>
        <v>21.34</v>
      </c>
      <c r="CG38" s="281">
        <f t="shared" si="40"/>
        <v>4.5138888888888729E-2</v>
      </c>
      <c r="CH38" s="135">
        <f t="shared" si="38"/>
        <v>64.999999999999773</v>
      </c>
      <c r="CI38" s="282">
        <f t="shared" si="41"/>
        <v>1.0833333333333295</v>
      </c>
    </row>
    <row r="39" spans="1:87" ht="13.5" thickBot="1" x14ac:dyDescent="0.25">
      <c r="A39" s="1302"/>
      <c r="B39" s="1121">
        <v>16</v>
      </c>
      <c r="C39" s="1053">
        <v>4.8611111111111112E-2</v>
      </c>
      <c r="D39" s="355">
        <f t="shared" si="39"/>
        <v>0.89583333333333359</v>
      </c>
      <c r="E39" s="197">
        <v>0</v>
      </c>
      <c r="F39" s="1126"/>
      <c r="G39" s="1045">
        <v>1.3888888888888889E-3</v>
      </c>
      <c r="H39" s="996">
        <f t="shared" si="0"/>
        <v>0.89722222222222248</v>
      </c>
      <c r="I39" s="1092">
        <v>2.7777777777777779E-3</v>
      </c>
      <c r="J39" s="996">
        <f t="shared" si="1"/>
        <v>0.90000000000000024</v>
      </c>
      <c r="K39" s="1092">
        <v>2.0833333333333333E-3</v>
      </c>
      <c r="L39" s="996">
        <f t="shared" si="2"/>
        <v>0.90208333333333357</v>
      </c>
      <c r="M39" s="1092">
        <v>2.7777777777777779E-3</v>
      </c>
      <c r="N39" s="996">
        <f t="shared" si="3"/>
        <v>0.90486111111111134</v>
      </c>
      <c r="O39" s="1092">
        <v>2.7777777777777779E-3</v>
      </c>
      <c r="P39" s="996">
        <f t="shared" si="4"/>
        <v>0.90763888888888911</v>
      </c>
      <c r="Q39" s="1092">
        <v>2.7777777777777779E-3</v>
      </c>
      <c r="R39" s="996">
        <f t="shared" si="5"/>
        <v>0.91041666666666687</v>
      </c>
      <c r="S39" s="1092">
        <v>3.472222222222222E-3</v>
      </c>
      <c r="T39" s="996">
        <f t="shared" si="6"/>
        <v>0.91388888888888908</v>
      </c>
      <c r="U39" s="1092">
        <v>4.1666666666666666E-3</v>
      </c>
      <c r="V39" s="996">
        <f t="shared" si="7"/>
        <v>0.91805555555555574</v>
      </c>
      <c r="W39" s="1092">
        <v>3.472222222222222E-3</v>
      </c>
      <c r="X39" s="996">
        <f t="shared" si="8"/>
        <v>0.92152777777777795</v>
      </c>
      <c r="Y39" s="1092">
        <v>2.7777777777777779E-3</v>
      </c>
      <c r="Z39" s="996">
        <f t="shared" si="9"/>
        <v>0.92430555555555571</v>
      </c>
      <c r="AA39" s="1092">
        <v>2.7777777777777779E-3</v>
      </c>
      <c r="AB39" s="996">
        <f t="shared" si="10"/>
        <v>0.92708333333333348</v>
      </c>
      <c r="AC39" s="1092">
        <v>2.7777777777777779E-3</v>
      </c>
      <c r="AD39" s="996">
        <f t="shared" si="11"/>
        <v>0.92986111111111125</v>
      </c>
      <c r="AE39" s="1092">
        <v>2.7777777777777779E-3</v>
      </c>
      <c r="AF39" s="996">
        <f t="shared" si="12"/>
        <v>0.93263888888888902</v>
      </c>
      <c r="AG39" s="1092">
        <v>2.7777777777777779E-3</v>
      </c>
      <c r="AH39" s="996">
        <f t="shared" si="13"/>
        <v>0.93541666666666679</v>
      </c>
      <c r="AI39" s="1092">
        <v>2.0833333333333333E-3</v>
      </c>
      <c r="AJ39" s="996">
        <f t="shared" si="14"/>
        <v>0.93750000000000011</v>
      </c>
      <c r="AK39" s="996">
        <v>2.0833333333333333E-3</v>
      </c>
      <c r="AL39" s="996">
        <f t="shared" si="15"/>
        <v>0.93958333333333344</v>
      </c>
      <c r="AM39" s="996">
        <v>0</v>
      </c>
      <c r="AN39" s="996">
        <f t="shared" si="16"/>
        <v>0.93958333333333344</v>
      </c>
      <c r="AO39" s="996">
        <v>0</v>
      </c>
      <c r="AP39" s="996">
        <f t="shared" si="17"/>
        <v>0.93958333333333344</v>
      </c>
      <c r="AQ39" s="996">
        <v>0</v>
      </c>
      <c r="AR39" s="996">
        <f t="shared" si="18"/>
        <v>0.93958333333333344</v>
      </c>
      <c r="AS39" s="996">
        <v>0</v>
      </c>
      <c r="AT39" s="996">
        <f t="shared" si="19"/>
        <v>0.93958333333333344</v>
      </c>
      <c r="AU39" s="996">
        <v>0</v>
      </c>
      <c r="AV39" s="996">
        <f t="shared" si="20"/>
        <v>0.93958333333333344</v>
      </c>
      <c r="AW39" s="996">
        <v>0</v>
      </c>
      <c r="AX39" s="996">
        <f t="shared" si="21"/>
        <v>0.93958333333333344</v>
      </c>
      <c r="AY39" s="996">
        <v>0</v>
      </c>
      <c r="AZ39" s="996">
        <f t="shared" si="22"/>
        <v>0.93958333333333344</v>
      </c>
      <c r="BA39" s="996">
        <v>0</v>
      </c>
      <c r="BB39" s="996">
        <f t="shared" si="23"/>
        <v>0.93958333333333344</v>
      </c>
      <c r="BC39" s="996">
        <v>0</v>
      </c>
      <c r="BD39" s="996">
        <f t="shared" si="24"/>
        <v>0.93958333333333344</v>
      </c>
      <c r="BE39" s="996">
        <v>0</v>
      </c>
      <c r="BF39" s="996">
        <f t="shared" si="25"/>
        <v>0.93958333333333344</v>
      </c>
      <c r="BG39" s="996">
        <v>0</v>
      </c>
      <c r="BH39" s="996">
        <f t="shared" si="26"/>
        <v>0.93958333333333344</v>
      </c>
      <c r="BI39" s="996">
        <v>0</v>
      </c>
      <c r="BJ39" s="996">
        <f t="shared" si="27"/>
        <v>0.93958333333333344</v>
      </c>
      <c r="BK39" s="996">
        <v>0</v>
      </c>
      <c r="BL39" s="996">
        <f t="shared" si="28"/>
        <v>0.93958333333333344</v>
      </c>
      <c r="BM39" s="996">
        <v>0</v>
      </c>
      <c r="BN39" s="996">
        <f t="shared" si="29"/>
        <v>0.93958333333333344</v>
      </c>
      <c r="BO39" s="996">
        <v>0</v>
      </c>
      <c r="BP39" s="996">
        <f t="shared" si="30"/>
        <v>0.93958333333333344</v>
      </c>
      <c r="BQ39" s="996">
        <v>0</v>
      </c>
      <c r="BR39" s="996">
        <f t="shared" si="31"/>
        <v>0.93958333333333344</v>
      </c>
      <c r="BS39" s="996">
        <v>0</v>
      </c>
      <c r="BT39" s="996">
        <f t="shared" si="32"/>
        <v>0.93958333333333344</v>
      </c>
      <c r="BU39" s="996">
        <v>0</v>
      </c>
      <c r="BV39" s="996">
        <f t="shared" si="33"/>
        <v>0.93958333333333344</v>
      </c>
      <c r="BW39" s="1093">
        <v>1.3888888888888889E-3</v>
      </c>
      <c r="BX39" s="986">
        <f t="shared" si="34"/>
        <v>0.94097222222222232</v>
      </c>
      <c r="BY39" s="199"/>
      <c r="BZ39" s="132"/>
      <c r="CA39" s="132">
        <f t="shared" si="42"/>
        <v>4.5138888888888729E-2</v>
      </c>
      <c r="CB39" s="864">
        <f t="shared" si="35"/>
        <v>19.698461538461608</v>
      </c>
      <c r="CC39" s="865"/>
      <c r="CD39" s="134">
        <f t="shared" si="36"/>
        <v>64.999999999999773</v>
      </c>
      <c r="CE39" s="134">
        <f t="shared" si="37"/>
        <v>21.34</v>
      </c>
      <c r="CG39" s="281">
        <f t="shared" si="40"/>
        <v>4.5138888888888729E-2</v>
      </c>
      <c r="CH39" s="135">
        <f t="shared" si="38"/>
        <v>64.999999999999773</v>
      </c>
      <c r="CI39" s="282">
        <f t="shared" si="41"/>
        <v>1.0833333333333295</v>
      </c>
    </row>
    <row r="40" spans="1:87" x14ac:dyDescent="0.2">
      <c r="B40" s="74"/>
      <c r="D40" s="74"/>
      <c r="E40" s="74"/>
      <c r="G40" s="74"/>
      <c r="I40" s="134"/>
      <c r="K40" s="134"/>
      <c r="L40" s="74"/>
    </row>
    <row r="41" spans="1:87" x14ac:dyDescent="0.2">
      <c r="H41" s="134"/>
      <c r="I41" s="134"/>
      <c r="J41" s="134"/>
      <c r="K41" s="134"/>
      <c r="L41" s="74"/>
    </row>
    <row r="42" spans="1:87" x14ac:dyDescent="0.2">
      <c r="B42" s="134" t="s">
        <v>25</v>
      </c>
      <c r="H42" s="134"/>
      <c r="I42" s="134"/>
      <c r="J42" s="74">
        <v>15</v>
      </c>
      <c r="K42" s="134"/>
    </row>
    <row r="43" spans="1:87" x14ac:dyDescent="0.2">
      <c r="B43" s="134" t="s">
        <v>26</v>
      </c>
      <c r="H43" s="134"/>
      <c r="I43" s="134"/>
      <c r="J43" s="74">
        <v>1</v>
      </c>
      <c r="K43" s="134"/>
    </row>
    <row r="44" spans="1:87" x14ac:dyDescent="0.2">
      <c r="B44" s="134" t="s">
        <v>27</v>
      </c>
      <c r="H44" s="134"/>
      <c r="I44" s="134"/>
      <c r="J44" s="74">
        <f>+J42+J43</f>
        <v>16</v>
      </c>
      <c r="K44" s="134"/>
    </row>
    <row r="45" spans="1:87" x14ac:dyDescent="0.2">
      <c r="B45" s="134" t="s">
        <v>28</v>
      </c>
      <c r="H45" s="134"/>
      <c r="I45" s="134"/>
      <c r="J45" s="283">
        <v>21.34</v>
      </c>
      <c r="K45" s="134"/>
      <c r="L45" s="134" t="s">
        <v>21</v>
      </c>
    </row>
    <row r="46" spans="1:87" x14ac:dyDescent="0.2">
      <c r="B46" s="18" t="s">
        <v>29</v>
      </c>
      <c r="H46" s="134"/>
      <c r="I46" s="134"/>
      <c r="J46" s="284">
        <v>0</v>
      </c>
      <c r="K46" s="134"/>
      <c r="L46" s="134" t="s">
        <v>21</v>
      </c>
    </row>
    <row r="47" spans="1:87" x14ac:dyDescent="0.2">
      <c r="B47" s="134" t="s">
        <v>30</v>
      </c>
      <c r="H47" s="134"/>
      <c r="I47" s="134"/>
      <c r="J47" s="134"/>
      <c r="K47" s="134"/>
    </row>
    <row r="48" spans="1:87" x14ac:dyDescent="0.2">
      <c r="I48" s="134"/>
      <c r="K48" s="134"/>
    </row>
    <row r="49" s="134" customFormat="1" x14ac:dyDescent="0.2"/>
    <row r="50" s="134" customFormat="1" x14ac:dyDescent="0.2"/>
  </sheetData>
  <mergeCells count="11">
    <mergeCell ref="CG20:CI20"/>
    <mergeCell ref="BZ21:BZ22"/>
    <mergeCell ref="B23:CC23"/>
    <mergeCell ref="A24:A39"/>
    <mergeCell ref="B19:D19"/>
    <mergeCell ref="H19:AL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CK107"/>
  <sheetViews>
    <sheetView zoomScale="70" zoomScaleNormal="70"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9" style="88" customWidth="1"/>
    <col min="5" max="6" width="12.140625" style="88" hidden="1" customWidth="1"/>
    <col min="7" max="7" width="11" style="88" hidden="1" customWidth="1"/>
    <col min="8" max="8" width="10" style="113" customWidth="1"/>
    <col min="9" max="9" width="11.28515625" style="113" hidden="1" customWidth="1"/>
    <col min="10" max="10" width="8.5703125" style="113" customWidth="1"/>
    <col min="11" max="11" width="14.42578125" style="113" hidden="1" customWidth="1"/>
    <col min="12" max="12" width="11.28515625" style="88" customWidth="1"/>
    <col min="13" max="13" width="11.28515625" style="88" hidden="1" customWidth="1"/>
    <col min="14" max="14" width="11.28515625" style="88" customWidth="1"/>
    <col min="15" max="17" width="11.28515625" style="88" hidden="1" customWidth="1"/>
    <col min="18" max="18" width="9" style="88" customWidth="1"/>
    <col min="19" max="21" width="10.85546875" style="88" hidden="1" customWidth="1"/>
    <col min="22" max="22" width="11.28515625" style="88" customWidth="1"/>
    <col min="23" max="25" width="11.28515625" style="88" hidden="1" customWidth="1"/>
    <col min="26" max="26" width="10.140625" style="88" customWidth="1"/>
    <col min="27" max="28" width="11.28515625" style="88" hidden="1" customWidth="1"/>
    <col min="29" max="29" width="11.42578125" style="88" hidden="1" customWidth="1"/>
    <col min="30" max="30" width="11.42578125" style="88"/>
    <col min="31" max="33" width="11.42578125" style="88" hidden="1" customWidth="1"/>
    <col min="34" max="34" width="9.28515625" style="88" customWidth="1"/>
    <col min="35" max="37" width="11.42578125" style="88" hidden="1" customWidth="1"/>
    <col min="38" max="38" width="11.42578125" style="88"/>
    <col min="39" max="39" width="11.42578125" style="88" hidden="1" customWidth="1"/>
    <col min="40" max="40" width="8.28515625" style="88" customWidth="1"/>
    <col min="41" max="41" width="11.42578125" style="88" hidden="1" customWidth="1"/>
    <col min="42" max="42" width="10.140625" style="88" customWidth="1"/>
    <col min="43" max="43" width="11.42578125" style="88" hidden="1" customWidth="1"/>
    <col min="44" max="44" width="11.42578125" style="88"/>
    <col min="45" max="74" width="11.42578125" style="88" hidden="1" customWidth="1"/>
    <col min="75" max="75" width="12.42578125" style="88" hidden="1" customWidth="1"/>
    <col min="76" max="76" width="11.42578125" style="88"/>
    <col min="77" max="77" width="11.42578125" style="88" hidden="1" customWidth="1"/>
    <col min="78" max="78" width="9.7109375" style="88" customWidth="1"/>
    <col min="79" max="79" width="7" style="88" customWidth="1"/>
    <col min="80" max="80" width="9.1406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8" width="11.140625" style="88" customWidth="1"/>
    <col min="259" max="259" width="0" style="88" hidden="1" customWidth="1"/>
    <col min="260" max="260" width="9" style="88" customWidth="1"/>
    <col min="261" max="263" width="0" style="88" hidden="1" customWidth="1"/>
    <col min="264" max="264" width="10" style="88" customWidth="1"/>
    <col min="265" max="265" width="0" style="88" hidden="1" customWidth="1"/>
    <col min="266" max="266" width="8.5703125" style="88" customWidth="1"/>
    <col min="267" max="267" width="0" style="88" hidden="1" customWidth="1"/>
    <col min="268" max="268" width="11.28515625" style="88" customWidth="1"/>
    <col min="269" max="269" width="0" style="88" hidden="1" customWidth="1"/>
    <col min="270" max="270" width="11.28515625" style="88" customWidth="1"/>
    <col min="271" max="273" width="0" style="88" hidden="1" customWidth="1"/>
    <col min="274" max="274" width="9" style="88" customWidth="1"/>
    <col min="275" max="277" width="0" style="88" hidden="1" customWidth="1"/>
    <col min="278" max="278" width="11.28515625" style="88" customWidth="1"/>
    <col min="279" max="281" width="0" style="88" hidden="1" customWidth="1"/>
    <col min="282" max="282" width="10.140625" style="88" customWidth="1"/>
    <col min="283" max="285" width="0" style="88" hidden="1" customWidth="1"/>
    <col min="286" max="286" width="11.42578125" style="88"/>
    <col min="287" max="289" width="0" style="88" hidden="1" customWidth="1"/>
    <col min="290" max="290" width="9.28515625" style="88" customWidth="1"/>
    <col min="291" max="291" width="0" style="88" hidden="1" customWidth="1"/>
    <col min="292" max="292" width="11.42578125" style="88" customWidth="1"/>
    <col min="293" max="293" width="0" style="88" hidden="1" customWidth="1"/>
    <col min="294" max="294" width="11.42578125" style="88"/>
    <col min="295" max="295" width="0" style="88" hidden="1" customWidth="1"/>
    <col min="296" max="296" width="8.28515625" style="88" customWidth="1"/>
    <col min="297" max="297" width="0" style="88" hidden="1" customWidth="1"/>
    <col min="298" max="298" width="10.140625" style="88" customWidth="1"/>
    <col min="299" max="299" width="0" style="88" hidden="1" customWidth="1"/>
    <col min="300" max="300" width="11.42578125" style="88"/>
    <col min="301" max="331" width="0" style="88" hidden="1" customWidth="1"/>
    <col min="332" max="332" width="11.42578125" style="88"/>
    <col min="333" max="333" width="0" style="88" hidden="1" customWidth="1"/>
    <col min="334" max="334" width="9.7109375" style="88" customWidth="1"/>
    <col min="335" max="335" width="7" style="88" customWidth="1"/>
    <col min="336" max="336" width="9.140625" style="88" customWidth="1"/>
    <col min="337" max="337" width="13.7109375" style="88" customWidth="1"/>
    <col min="338" max="343" width="0" style="88" hidden="1" customWidth="1"/>
    <col min="344" max="512" width="11.42578125" style="88"/>
    <col min="513" max="513" width="5.7109375" style="88" customWidth="1"/>
    <col min="514" max="514" width="11.140625" style="88" customWidth="1"/>
    <col min="515" max="515" width="0" style="88" hidden="1" customWidth="1"/>
    <col min="516" max="516" width="9" style="88" customWidth="1"/>
    <col min="517" max="519" width="0" style="88" hidden="1" customWidth="1"/>
    <col min="520" max="520" width="10" style="88" customWidth="1"/>
    <col min="521" max="521" width="0" style="88" hidden="1" customWidth="1"/>
    <col min="522" max="522" width="8.5703125" style="88" customWidth="1"/>
    <col min="523" max="523" width="0" style="88" hidden="1" customWidth="1"/>
    <col min="524" max="524" width="11.28515625" style="88" customWidth="1"/>
    <col min="525" max="525" width="0" style="88" hidden="1" customWidth="1"/>
    <col min="526" max="526" width="11.28515625" style="88" customWidth="1"/>
    <col min="527" max="529" width="0" style="88" hidden="1" customWidth="1"/>
    <col min="530" max="530" width="9" style="88" customWidth="1"/>
    <col min="531" max="533" width="0" style="88" hidden="1" customWidth="1"/>
    <col min="534" max="534" width="11.28515625" style="88" customWidth="1"/>
    <col min="535" max="537" width="0" style="88" hidden="1" customWidth="1"/>
    <col min="538" max="538" width="10.140625" style="88" customWidth="1"/>
    <col min="539" max="541" width="0" style="88" hidden="1" customWidth="1"/>
    <col min="542" max="542" width="11.42578125" style="88"/>
    <col min="543" max="545" width="0" style="88" hidden="1" customWidth="1"/>
    <col min="546" max="546" width="9.28515625" style="88" customWidth="1"/>
    <col min="547" max="547" width="0" style="88" hidden="1" customWidth="1"/>
    <col min="548" max="548" width="11.42578125" style="88" customWidth="1"/>
    <col min="549" max="549" width="0" style="88" hidden="1" customWidth="1"/>
    <col min="550" max="550" width="11.42578125" style="88"/>
    <col min="551" max="551" width="0" style="88" hidden="1" customWidth="1"/>
    <col min="552" max="552" width="8.28515625" style="88" customWidth="1"/>
    <col min="553" max="553" width="0" style="88" hidden="1" customWidth="1"/>
    <col min="554" max="554" width="10.140625" style="88" customWidth="1"/>
    <col min="555" max="555" width="0" style="88" hidden="1" customWidth="1"/>
    <col min="556" max="556" width="11.42578125" style="88"/>
    <col min="557" max="587" width="0" style="88" hidden="1" customWidth="1"/>
    <col min="588" max="588" width="11.42578125" style="88"/>
    <col min="589" max="589" width="0" style="88" hidden="1" customWidth="1"/>
    <col min="590" max="590" width="9.7109375" style="88" customWidth="1"/>
    <col min="591" max="591" width="7" style="88" customWidth="1"/>
    <col min="592" max="592" width="9.140625" style="88" customWidth="1"/>
    <col min="593" max="593" width="13.7109375" style="88" customWidth="1"/>
    <col min="594" max="599" width="0" style="88" hidden="1" customWidth="1"/>
    <col min="600" max="768" width="11.42578125" style="88"/>
    <col min="769" max="769" width="5.7109375" style="88" customWidth="1"/>
    <col min="770" max="770" width="11.140625" style="88" customWidth="1"/>
    <col min="771" max="771" width="0" style="88" hidden="1" customWidth="1"/>
    <col min="772" max="772" width="9" style="88" customWidth="1"/>
    <col min="773" max="775" width="0" style="88" hidden="1" customWidth="1"/>
    <col min="776" max="776" width="10" style="88" customWidth="1"/>
    <col min="777" max="777" width="0" style="88" hidden="1" customWidth="1"/>
    <col min="778" max="778" width="8.5703125" style="88" customWidth="1"/>
    <col min="779" max="779" width="0" style="88" hidden="1" customWidth="1"/>
    <col min="780" max="780" width="11.28515625" style="88" customWidth="1"/>
    <col min="781" max="781" width="0" style="88" hidden="1" customWidth="1"/>
    <col min="782" max="782" width="11.28515625" style="88" customWidth="1"/>
    <col min="783" max="785" width="0" style="88" hidden="1" customWidth="1"/>
    <col min="786" max="786" width="9" style="88" customWidth="1"/>
    <col min="787" max="789" width="0" style="88" hidden="1" customWidth="1"/>
    <col min="790" max="790" width="11.28515625" style="88" customWidth="1"/>
    <col min="791" max="793" width="0" style="88" hidden="1" customWidth="1"/>
    <col min="794" max="794" width="10.140625" style="88" customWidth="1"/>
    <col min="795" max="797" width="0" style="88" hidden="1" customWidth="1"/>
    <col min="798" max="798" width="11.42578125" style="88"/>
    <col min="799" max="801" width="0" style="88" hidden="1" customWidth="1"/>
    <col min="802" max="802" width="9.28515625" style="88" customWidth="1"/>
    <col min="803" max="803" width="0" style="88" hidden="1" customWidth="1"/>
    <col min="804" max="804" width="11.42578125" style="88" customWidth="1"/>
    <col min="805" max="805" width="0" style="88" hidden="1" customWidth="1"/>
    <col min="806" max="806" width="11.42578125" style="88"/>
    <col min="807" max="807" width="0" style="88" hidden="1" customWidth="1"/>
    <col min="808" max="808" width="8.28515625" style="88" customWidth="1"/>
    <col min="809" max="809" width="0" style="88" hidden="1" customWidth="1"/>
    <col min="810" max="810" width="10.140625" style="88" customWidth="1"/>
    <col min="811" max="811" width="0" style="88" hidden="1" customWidth="1"/>
    <col min="812" max="812" width="11.42578125" style="88"/>
    <col min="813" max="843" width="0" style="88" hidden="1" customWidth="1"/>
    <col min="844" max="844" width="11.42578125" style="88"/>
    <col min="845" max="845" width="0" style="88" hidden="1" customWidth="1"/>
    <col min="846" max="846" width="9.7109375" style="88" customWidth="1"/>
    <col min="847" max="847" width="7" style="88" customWidth="1"/>
    <col min="848" max="848" width="9.140625" style="88" customWidth="1"/>
    <col min="849" max="849" width="13.7109375" style="88" customWidth="1"/>
    <col min="850" max="855" width="0" style="88" hidden="1" customWidth="1"/>
    <col min="856" max="1024" width="11.42578125" style="88"/>
    <col min="1025" max="1025" width="5.7109375" style="88" customWidth="1"/>
    <col min="1026" max="1026" width="11.140625" style="88" customWidth="1"/>
    <col min="1027" max="1027" width="0" style="88" hidden="1" customWidth="1"/>
    <col min="1028" max="1028" width="9" style="88" customWidth="1"/>
    <col min="1029" max="1031" width="0" style="88" hidden="1" customWidth="1"/>
    <col min="1032" max="1032" width="10" style="88" customWidth="1"/>
    <col min="1033" max="1033" width="0" style="88" hidden="1" customWidth="1"/>
    <col min="1034" max="1034" width="8.5703125" style="88" customWidth="1"/>
    <col min="1035" max="1035" width="0" style="88" hidden="1" customWidth="1"/>
    <col min="1036" max="1036" width="11.28515625" style="88" customWidth="1"/>
    <col min="1037" max="1037" width="0" style="88" hidden="1" customWidth="1"/>
    <col min="1038" max="1038" width="11.28515625" style="88" customWidth="1"/>
    <col min="1039" max="1041" width="0" style="88" hidden="1" customWidth="1"/>
    <col min="1042" max="1042" width="9" style="88" customWidth="1"/>
    <col min="1043" max="1045" width="0" style="88" hidden="1" customWidth="1"/>
    <col min="1046" max="1046" width="11.28515625" style="88" customWidth="1"/>
    <col min="1047" max="1049" width="0" style="88" hidden="1" customWidth="1"/>
    <col min="1050" max="1050" width="10.140625" style="88" customWidth="1"/>
    <col min="1051" max="1053" width="0" style="88" hidden="1" customWidth="1"/>
    <col min="1054" max="1054" width="11.42578125" style="88"/>
    <col min="1055" max="1057" width="0" style="88" hidden="1" customWidth="1"/>
    <col min="1058" max="1058" width="9.28515625" style="88" customWidth="1"/>
    <col min="1059" max="1059" width="0" style="88" hidden="1" customWidth="1"/>
    <col min="1060" max="1060" width="11.42578125" style="88" customWidth="1"/>
    <col min="1061" max="1061" width="0" style="88" hidden="1" customWidth="1"/>
    <col min="1062" max="1062" width="11.42578125" style="88"/>
    <col min="1063" max="1063" width="0" style="88" hidden="1" customWidth="1"/>
    <col min="1064" max="1064" width="8.28515625" style="88" customWidth="1"/>
    <col min="1065" max="1065" width="0" style="88" hidden="1" customWidth="1"/>
    <col min="1066" max="1066" width="10.140625" style="88" customWidth="1"/>
    <col min="1067" max="1067" width="0" style="88" hidden="1" customWidth="1"/>
    <col min="1068" max="1068" width="11.42578125" style="88"/>
    <col min="1069" max="1099" width="0" style="88" hidden="1" customWidth="1"/>
    <col min="1100" max="1100" width="11.42578125" style="88"/>
    <col min="1101" max="1101" width="0" style="88" hidden="1" customWidth="1"/>
    <col min="1102" max="1102" width="9.7109375" style="88" customWidth="1"/>
    <col min="1103" max="1103" width="7" style="88" customWidth="1"/>
    <col min="1104" max="1104" width="9.140625" style="88" customWidth="1"/>
    <col min="1105" max="1105" width="13.7109375" style="88" customWidth="1"/>
    <col min="1106" max="1111" width="0" style="88" hidden="1" customWidth="1"/>
    <col min="1112" max="1280" width="11.42578125" style="88"/>
    <col min="1281" max="1281" width="5.7109375" style="88" customWidth="1"/>
    <col min="1282" max="1282" width="11.140625" style="88" customWidth="1"/>
    <col min="1283" max="1283" width="0" style="88" hidden="1" customWidth="1"/>
    <col min="1284" max="1284" width="9" style="88" customWidth="1"/>
    <col min="1285" max="1287" width="0" style="88" hidden="1" customWidth="1"/>
    <col min="1288" max="1288" width="10" style="88" customWidth="1"/>
    <col min="1289" max="1289" width="0" style="88" hidden="1" customWidth="1"/>
    <col min="1290" max="1290" width="8.5703125" style="88" customWidth="1"/>
    <col min="1291" max="1291" width="0" style="88" hidden="1" customWidth="1"/>
    <col min="1292" max="1292" width="11.28515625" style="88" customWidth="1"/>
    <col min="1293" max="1293" width="0" style="88" hidden="1" customWidth="1"/>
    <col min="1294" max="1294" width="11.28515625" style="88" customWidth="1"/>
    <col min="1295" max="1297" width="0" style="88" hidden="1" customWidth="1"/>
    <col min="1298" max="1298" width="9" style="88" customWidth="1"/>
    <col min="1299" max="1301" width="0" style="88" hidden="1" customWidth="1"/>
    <col min="1302" max="1302" width="11.28515625" style="88" customWidth="1"/>
    <col min="1303" max="1305" width="0" style="88" hidden="1" customWidth="1"/>
    <col min="1306" max="1306" width="10.140625" style="88" customWidth="1"/>
    <col min="1307" max="1309" width="0" style="88" hidden="1" customWidth="1"/>
    <col min="1310" max="1310" width="11.42578125" style="88"/>
    <col min="1311" max="1313" width="0" style="88" hidden="1" customWidth="1"/>
    <col min="1314" max="1314" width="9.28515625" style="88" customWidth="1"/>
    <col min="1315" max="1315" width="0" style="88" hidden="1" customWidth="1"/>
    <col min="1316" max="1316" width="11.42578125" style="88" customWidth="1"/>
    <col min="1317" max="1317" width="0" style="88" hidden="1" customWidth="1"/>
    <col min="1318" max="1318" width="11.42578125" style="88"/>
    <col min="1319" max="1319" width="0" style="88" hidden="1" customWidth="1"/>
    <col min="1320" max="1320" width="8.28515625" style="88" customWidth="1"/>
    <col min="1321" max="1321" width="0" style="88" hidden="1" customWidth="1"/>
    <col min="1322" max="1322" width="10.140625" style="88" customWidth="1"/>
    <col min="1323" max="1323" width="0" style="88" hidden="1" customWidth="1"/>
    <col min="1324" max="1324" width="11.42578125" style="88"/>
    <col min="1325" max="1355" width="0" style="88" hidden="1" customWidth="1"/>
    <col min="1356" max="1356" width="11.42578125" style="88"/>
    <col min="1357" max="1357" width="0" style="88" hidden="1" customWidth="1"/>
    <col min="1358" max="1358" width="9.7109375" style="88" customWidth="1"/>
    <col min="1359" max="1359" width="7" style="88" customWidth="1"/>
    <col min="1360" max="1360" width="9.140625" style="88" customWidth="1"/>
    <col min="1361" max="1361" width="13.7109375" style="88" customWidth="1"/>
    <col min="1362" max="1367" width="0" style="88" hidden="1" customWidth="1"/>
    <col min="1368" max="1536" width="11.42578125" style="88"/>
    <col min="1537" max="1537" width="5.7109375" style="88" customWidth="1"/>
    <col min="1538" max="1538" width="11.140625" style="88" customWidth="1"/>
    <col min="1539" max="1539" width="0" style="88" hidden="1" customWidth="1"/>
    <col min="1540" max="1540" width="9" style="88" customWidth="1"/>
    <col min="1541" max="1543" width="0" style="88" hidden="1" customWidth="1"/>
    <col min="1544" max="1544" width="10" style="88" customWidth="1"/>
    <col min="1545" max="1545" width="0" style="88" hidden="1" customWidth="1"/>
    <col min="1546" max="1546" width="8.5703125" style="88" customWidth="1"/>
    <col min="1547" max="1547" width="0" style="88" hidden="1" customWidth="1"/>
    <col min="1548" max="1548" width="11.28515625" style="88" customWidth="1"/>
    <col min="1549" max="1549" width="0" style="88" hidden="1" customWidth="1"/>
    <col min="1550" max="1550" width="11.28515625" style="88" customWidth="1"/>
    <col min="1551" max="1553" width="0" style="88" hidden="1" customWidth="1"/>
    <col min="1554" max="1554" width="9" style="88" customWidth="1"/>
    <col min="1555" max="1557" width="0" style="88" hidden="1" customWidth="1"/>
    <col min="1558" max="1558" width="11.28515625" style="88" customWidth="1"/>
    <col min="1559" max="1561" width="0" style="88" hidden="1" customWidth="1"/>
    <col min="1562" max="1562" width="10.140625" style="88" customWidth="1"/>
    <col min="1563" max="1565" width="0" style="88" hidden="1" customWidth="1"/>
    <col min="1566" max="1566" width="11.42578125" style="88"/>
    <col min="1567" max="1569" width="0" style="88" hidden="1" customWidth="1"/>
    <col min="1570" max="1570" width="9.28515625" style="88" customWidth="1"/>
    <col min="1571" max="1571" width="0" style="88" hidden="1" customWidth="1"/>
    <col min="1572" max="1572" width="11.42578125" style="88" customWidth="1"/>
    <col min="1573" max="1573" width="0" style="88" hidden="1" customWidth="1"/>
    <col min="1574" max="1574" width="11.42578125" style="88"/>
    <col min="1575" max="1575" width="0" style="88" hidden="1" customWidth="1"/>
    <col min="1576" max="1576" width="8.28515625" style="88" customWidth="1"/>
    <col min="1577" max="1577" width="0" style="88" hidden="1" customWidth="1"/>
    <col min="1578" max="1578" width="10.140625" style="88" customWidth="1"/>
    <col min="1579" max="1579" width="0" style="88" hidden="1" customWidth="1"/>
    <col min="1580" max="1580" width="11.42578125" style="88"/>
    <col min="1581" max="1611" width="0" style="88" hidden="1" customWidth="1"/>
    <col min="1612" max="1612" width="11.42578125" style="88"/>
    <col min="1613" max="1613" width="0" style="88" hidden="1" customWidth="1"/>
    <col min="1614" max="1614" width="9.7109375" style="88" customWidth="1"/>
    <col min="1615" max="1615" width="7" style="88" customWidth="1"/>
    <col min="1616" max="1616" width="9.140625" style="88" customWidth="1"/>
    <col min="1617" max="1617" width="13.7109375" style="88" customWidth="1"/>
    <col min="1618" max="1623" width="0" style="88" hidden="1" customWidth="1"/>
    <col min="1624" max="1792" width="11.42578125" style="88"/>
    <col min="1793" max="1793" width="5.7109375" style="88" customWidth="1"/>
    <col min="1794" max="1794" width="11.140625" style="88" customWidth="1"/>
    <col min="1795" max="1795" width="0" style="88" hidden="1" customWidth="1"/>
    <col min="1796" max="1796" width="9" style="88" customWidth="1"/>
    <col min="1797" max="1799" width="0" style="88" hidden="1" customWidth="1"/>
    <col min="1800" max="1800" width="10" style="88" customWidth="1"/>
    <col min="1801" max="1801" width="0" style="88" hidden="1" customWidth="1"/>
    <col min="1802" max="1802" width="8.5703125" style="88" customWidth="1"/>
    <col min="1803" max="1803" width="0" style="88" hidden="1" customWidth="1"/>
    <col min="1804" max="1804" width="11.28515625" style="88" customWidth="1"/>
    <col min="1805" max="1805" width="0" style="88" hidden="1" customWidth="1"/>
    <col min="1806" max="1806" width="11.28515625" style="88" customWidth="1"/>
    <col min="1807" max="1809" width="0" style="88" hidden="1" customWidth="1"/>
    <col min="1810" max="1810" width="9" style="88" customWidth="1"/>
    <col min="1811" max="1813" width="0" style="88" hidden="1" customWidth="1"/>
    <col min="1814" max="1814" width="11.28515625" style="88" customWidth="1"/>
    <col min="1815" max="1817" width="0" style="88" hidden="1" customWidth="1"/>
    <col min="1818" max="1818" width="10.140625" style="88" customWidth="1"/>
    <col min="1819" max="1821" width="0" style="88" hidden="1" customWidth="1"/>
    <col min="1822" max="1822" width="11.42578125" style="88"/>
    <col min="1823" max="1825" width="0" style="88" hidden="1" customWidth="1"/>
    <col min="1826" max="1826" width="9.28515625" style="88" customWidth="1"/>
    <col min="1827" max="1827" width="0" style="88" hidden="1" customWidth="1"/>
    <col min="1828" max="1828" width="11.42578125" style="88" customWidth="1"/>
    <col min="1829" max="1829" width="0" style="88" hidden="1" customWidth="1"/>
    <col min="1830" max="1830" width="11.42578125" style="88"/>
    <col min="1831" max="1831" width="0" style="88" hidden="1" customWidth="1"/>
    <col min="1832" max="1832" width="8.28515625" style="88" customWidth="1"/>
    <col min="1833" max="1833" width="0" style="88" hidden="1" customWidth="1"/>
    <col min="1834" max="1834" width="10.140625" style="88" customWidth="1"/>
    <col min="1835" max="1835" width="0" style="88" hidden="1" customWidth="1"/>
    <col min="1836" max="1836" width="11.42578125" style="88"/>
    <col min="1837" max="1867" width="0" style="88" hidden="1" customWidth="1"/>
    <col min="1868" max="1868" width="11.42578125" style="88"/>
    <col min="1869" max="1869" width="0" style="88" hidden="1" customWidth="1"/>
    <col min="1870" max="1870" width="9.7109375" style="88" customWidth="1"/>
    <col min="1871" max="1871" width="7" style="88" customWidth="1"/>
    <col min="1872" max="1872" width="9.140625" style="88" customWidth="1"/>
    <col min="1873" max="1873" width="13.7109375" style="88" customWidth="1"/>
    <col min="1874" max="1879" width="0" style="88" hidden="1" customWidth="1"/>
    <col min="1880" max="2048" width="11.42578125" style="88"/>
    <col min="2049" max="2049" width="5.7109375" style="88" customWidth="1"/>
    <col min="2050" max="2050" width="11.140625" style="88" customWidth="1"/>
    <col min="2051" max="2051" width="0" style="88" hidden="1" customWidth="1"/>
    <col min="2052" max="2052" width="9" style="88" customWidth="1"/>
    <col min="2053" max="2055" width="0" style="88" hidden="1" customWidth="1"/>
    <col min="2056" max="2056" width="10" style="88" customWidth="1"/>
    <col min="2057" max="2057" width="0" style="88" hidden="1" customWidth="1"/>
    <col min="2058" max="2058" width="8.5703125" style="88" customWidth="1"/>
    <col min="2059" max="2059" width="0" style="88" hidden="1" customWidth="1"/>
    <col min="2060" max="2060" width="11.28515625" style="88" customWidth="1"/>
    <col min="2061" max="2061" width="0" style="88" hidden="1" customWidth="1"/>
    <col min="2062" max="2062" width="11.28515625" style="88" customWidth="1"/>
    <col min="2063" max="2065" width="0" style="88" hidden="1" customWidth="1"/>
    <col min="2066" max="2066" width="9" style="88" customWidth="1"/>
    <col min="2067" max="2069" width="0" style="88" hidden="1" customWidth="1"/>
    <col min="2070" max="2070" width="11.28515625" style="88" customWidth="1"/>
    <col min="2071" max="2073" width="0" style="88" hidden="1" customWidth="1"/>
    <col min="2074" max="2074" width="10.140625" style="88" customWidth="1"/>
    <col min="2075" max="2077" width="0" style="88" hidden="1" customWidth="1"/>
    <col min="2078" max="2078" width="11.42578125" style="88"/>
    <col min="2079" max="2081" width="0" style="88" hidden="1" customWidth="1"/>
    <col min="2082" max="2082" width="9.28515625" style="88" customWidth="1"/>
    <col min="2083" max="2083" width="0" style="88" hidden="1" customWidth="1"/>
    <col min="2084" max="2084" width="11.42578125" style="88" customWidth="1"/>
    <col min="2085" max="2085" width="0" style="88" hidden="1" customWidth="1"/>
    <col min="2086" max="2086" width="11.42578125" style="88"/>
    <col min="2087" max="2087" width="0" style="88" hidden="1" customWidth="1"/>
    <col min="2088" max="2088" width="8.28515625" style="88" customWidth="1"/>
    <col min="2089" max="2089" width="0" style="88" hidden="1" customWidth="1"/>
    <col min="2090" max="2090" width="10.140625" style="88" customWidth="1"/>
    <col min="2091" max="2091" width="0" style="88" hidden="1" customWidth="1"/>
    <col min="2092" max="2092" width="11.42578125" style="88"/>
    <col min="2093" max="2123" width="0" style="88" hidden="1" customWidth="1"/>
    <col min="2124" max="2124" width="11.42578125" style="88"/>
    <col min="2125" max="2125" width="0" style="88" hidden="1" customWidth="1"/>
    <col min="2126" max="2126" width="9.7109375" style="88" customWidth="1"/>
    <col min="2127" max="2127" width="7" style="88" customWidth="1"/>
    <col min="2128" max="2128" width="9.140625" style="88" customWidth="1"/>
    <col min="2129" max="2129" width="13.7109375" style="88" customWidth="1"/>
    <col min="2130" max="2135" width="0" style="88" hidden="1" customWidth="1"/>
    <col min="2136" max="2304" width="11.42578125" style="88"/>
    <col min="2305" max="2305" width="5.7109375" style="88" customWidth="1"/>
    <col min="2306" max="2306" width="11.140625" style="88" customWidth="1"/>
    <col min="2307" max="2307" width="0" style="88" hidden="1" customWidth="1"/>
    <col min="2308" max="2308" width="9" style="88" customWidth="1"/>
    <col min="2309" max="2311" width="0" style="88" hidden="1" customWidth="1"/>
    <col min="2312" max="2312" width="10" style="88" customWidth="1"/>
    <col min="2313" max="2313" width="0" style="88" hidden="1" customWidth="1"/>
    <col min="2314" max="2314" width="8.5703125" style="88" customWidth="1"/>
    <col min="2315" max="2315" width="0" style="88" hidden="1" customWidth="1"/>
    <col min="2316" max="2316" width="11.28515625" style="88" customWidth="1"/>
    <col min="2317" max="2317" width="0" style="88" hidden="1" customWidth="1"/>
    <col min="2318" max="2318" width="11.28515625" style="88" customWidth="1"/>
    <col min="2319" max="2321" width="0" style="88" hidden="1" customWidth="1"/>
    <col min="2322" max="2322" width="9" style="88" customWidth="1"/>
    <col min="2323" max="2325" width="0" style="88" hidden="1" customWidth="1"/>
    <col min="2326" max="2326" width="11.28515625" style="88" customWidth="1"/>
    <col min="2327" max="2329" width="0" style="88" hidden="1" customWidth="1"/>
    <col min="2330" max="2330" width="10.140625" style="88" customWidth="1"/>
    <col min="2331" max="2333" width="0" style="88" hidden="1" customWidth="1"/>
    <col min="2334" max="2334" width="11.42578125" style="88"/>
    <col min="2335" max="2337" width="0" style="88" hidden="1" customWidth="1"/>
    <col min="2338" max="2338" width="9.28515625" style="88" customWidth="1"/>
    <col min="2339" max="2339" width="0" style="88" hidden="1" customWidth="1"/>
    <col min="2340" max="2340" width="11.42578125" style="88" customWidth="1"/>
    <col min="2341" max="2341" width="0" style="88" hidden="1" customWidth="1"/>
    <col min="2342" max="2342" width="11.42578125" style="88"/>
    <col min="2343" max="2343" width="0" style="88" hidden="1" customWidth="1"/>
    <col min="2344" max="2344" width="8.28515625" style="88" customWidth="1"/>
    <col min="2345" max="2345" width="0" style="88" hidden="1" customWidth="1"/>
    <col min="2346" max="2346" width="10.140625" style="88" customWidth="1"/>
    <col min="2347" max="2347" width="0" style="88" hidden="1" customWidth="1"/>
    <col min="2348" max="2348" width="11.42578125" style="88"/>
    <col min="2349" max="2379" width="0" style="88" hidden="1" customWidth="1"/>
    <col min="2380" max="2380" width="11.42578125" style="88"/>
    <col min="2381" max="2381" width="0" style="88" hidden="1" customWidth="1"/>
    <col min="2382" max="2382" width="9.7109375" style="88" customWidth="1"/>
    <col min="2383" max="2383" width="7" style="88" customWidth="1"/>
    <col min="2384" max="2384" width="9.140625" style="88" customWidth="1"/>
    <col min="2385" max="2385" width="13.7109375" style="88" customWidth="1"/>
    <col min="2386" max="2391" width="0" style="88" hidden="1" customWidth="1"/>
    <col min="2392" max="2560" width="11.42578125" style="88"/>
    <col min="2561" max="2561" width="5.7109375" style="88" customWidth="1"/>
    <col min="2562" max="2562" width="11.140625" style="88" customWidth="1"/>
    <col min="2563" max="2563" width="0" style="88" hidden="1" customWidth="1"/>
    <col min="2564" max="2564" width="9" style="88" customWidth="1"/>
    <col min="2565" max="2567" width="0" style="88" hidden="1" customWidth="1"/>
    <col min="2568" max="2568" width="10" style="88" customWidth="1"/>
    <col min="2569" max="2569" width="0" style="88" hidden="1" customWidth="1"/>
    <col min="2570" max="2570" width="8.5703125" style="88" customWidth="1"/>
    <col min="2571" max="2571" width="0" style="88" hidden="1" customWidth="1"/>
    <col min="2572" max="2572" width="11.28515625" style="88" customWidth="1"/>
    <col min="2573" max="2573" width="0" style="88" hidden="1" customWidth="1"/>
    <col min="2574" max="2574" width="11.28515625" style="88" customWidth="1"/>
    <col min="2575" max="2577" width="0" style="88" hidden="1" customWidth="1"/>
    <col min="2578" max="2578" width="9" style="88" customWidth="1"/>
    <col min="2579" max="2581" width="0" style="88" hidden="1" customWidth="1"/>
    <col min="2582" max="2582" width="11.28515625" style="88" customWidth="1"/>
    <col min="2583" max="2585" width="0" style="88" hidden="1" customWidth="1"/>
    <col min="2586" max="2586" width="10.140625" style="88" customWidth="1"/>
    <col min="2587" max="2589" width="0" style="88" hidden="1" customWidth="1"/>
    <col min="2590" max="2590" width="11.42578125" style="88"/>
    <col min="2591" max="2593" width="0" style="88" hidden="1" customWidth="1"/>
    <col min="2594" max="2594" width="9.28515625" style="88" customWidth="1"/>
    <col min="2595" max="2595" width="0" style="88" hidden="1" customWidth="1"/>
    <col min="2596" max="2596" width="11.42578125" style="88" customWidth="1"/>
    <col min="2597" max="2597" width="0" style="88" hidden="1" customWidth="1"/>
    <col min="2598" max="2598" width="11.42578125" style="88"/>
    <col min="2599" max="2599" width="0" style="88" hidden="1" customWidth="1"/>
    <col min="2600" max="2600" width="8.28515625" style="88" customWidth="1"/>
    <col min="2601" max="2601" width="0" style="88" hidden="1" customWidth="1"/>
    <col min="2602" max="2602" width="10.140625" style="88" customWidth="1"/>
    <col min="2603" max="2603" width="0" style="88" hidden="1" customWidth="1"/>
    <col min="2604" max="2604" width="11.42578125" style="88"/>
    <col min="2605" max="2635" width="0" style="88" hidden="1" customWidth="1"/>
    <col min="2636" max="2636" width="11.42578125" style="88"/>
    <col min="2637" max="2637" width="0" style="88" hidden="1" customWidth="1"/>
    <col min="2638" max="2638" width="9.7109375" style="88" customWidth="1"/>
    <col min="2639" max="2639" width="7" style="88" customWidth="1"/>
    <col min="2640" max="2640" width="9.140625" style="88" customWidth="1"/>
    <col min="2641" max="2641" width="13.7109375" style="88" customWidth="1"/>
    <col min="2642" max="2647" width="0" style="88" hidden="1" customWidth="1"/>
    <col min="2648" max="2816" width="11.42578125" style="88"/>
    <col min="2817" max="2817" width="5.7109375" style="88" customWidth="1"/>
    <col min="2818" max="2818" width="11.140625" style="88" customWidth="1"/>
    <col min="2819" max="2819" width="0" style="88" hidden="1" customWidth="1"/>
    <col min="2820" max="2820" width="9" style="88" customWidth="1"/>
    <col min="2821" max="2823" width="0" style="88" hidden="1" customWidth="1"/>
    <col min="2824" max="2824" width="10" style="88" customWidth="1"/>
    <col min="2825" max="2825" width="0" style="88" hidden="1" customWidth="1"/>
    <col min="2826" max="2826" width="8.5703125" style="88" customWidth="1"/>
    <col min="2827" max="2827" width="0" style="88" hidden="1" customWidth="1"/>
    <col min="2828" max="2828" width="11.28515625" style="88" customWidth="1"/>
    <col min="2829" max="2829" width="0" style="88" hidden="1" customWidth="1"/>
    <col min="2830" max="2830" width="11.28515625" style="88" customWidth="1"/>
    <col min="2831" max="2833" width="0" style="88" hidden="1" customWidth="1"/>
    <col min="2834" max="2834" width="9" style="88" customWidth="1"/>
    <col min="2835" max="2837" width="0" style="88" hidden="1" customWidth="1"/>
    <col min="2838" max="2838" width="11.28515625" style="88" customWidth="1"/>
    <col min="2839" max="2841" width="0" style="88" hidden="1" customWidth="1"/>
    <col min="2842" max="2842" width="10.140625" style="88" customWidth="1"/>
    <col min="2843" max="2845" width="0" style="88" hidden="1" customWidth="1"/>
    <col min="2846" max="2846" width="11.42578125" style="88"/>
    <col min="2847" max="2849" width="0" style="88" hidden="1" customWidth="1"/>
    <col min="2850" max="2850" width="9.28515625" style="88" customWidth="1"/>
    <col min="2851" max="2851" width="0" style="88" hidden="1" customWidth="1"/>
    <col min="2852" max="2852" width="11.42578125" style="88" customWidth="1"/>
    <col min="2853" max="2853" width="0" style="88" hidden="1" customWidth="1"/>
    <col min="2854" max="2854" width="11.42578125" style="88"/>
    <col min="2855" max="2855" width="0" style="88" hidden="1" customWidth="1"/>
    <col min="2856" max="2856" width="8.28515625" style="88" customWidth="1"/>
    <col min="2857" max="2857" width="0" style="88" hidden="1" customWidth="1"/>
    <col min="2858" max="2858" width="10.140625" style="88" customWidth="1"/>
    <col min="2859" max="2859" width="0" style="88" hidden="1" customWidth="1"/>
    <col min="2860" max="2860" width="11.42578125" style="88"/>
    <col min="2861" max="2891" width="0" style="88" hidden="1" customWidth="1"/>
    <col min="2892" max="2892" width="11.42578125" style="88"/>
    <col min="2893" max="2893" width="0" style="88" hidden="1" customWidth="1"/>
    <col min="2894" max="2894" width="9.7109375" style="88" customWidth="1"/>
    <col min="2895" max="2895" width="7" style="88" customWidth="1"/>
    <col min="2896" max="2896" width="9.140625" style="88" customWidth="1"/>
    <col min="2897" max="2897" width="13.7109375" style="88" customWidth="1"/>
    <col min="2898" max="2903" width="0" style="88" hidden="1" customWidth="1"/>
    <col min="2904" max="3072" width="11.42578125" style="88"/>
    <col min="3073" max="3073" width="5.7109375" style="88" customWidth="1"/>
    <col min="3074" max="3074" width="11.140625" style="88" customWidth="1"/>
    <col min="3075" max="3075" width="0" style="88" hidden="1" customWidth="1"/>
    <col min="3076" max="3076" width="9" style="88" customWidth="1"/>
    <col min="3077" max="3079" width="0" style="88" hidden="1" customWidth="1"/>
    <col min="3080" max="3080" width="10" style="88" customWidth="1"/>
    <col min="3081" max="3081" width="0" style="88" hidden="1" customWidth="1"/>
    <col min="3082" max="3082" width="8.5703125" style="88" customWidth="1"/>
    <col min="3083" max="3083" width="0" style="88" hidden="1" customWidth="1"/>
    <col min="3084" max="3084" width="11.28515625" style="88" customWidth="1"/>
    <col min="3085" max="3085" width="0" style="88" hidden="1" customWidth="1"/>
    <col min="3086" max="3086" width="11.28515625" style="88" customWidth="1"/>
    <col min="3087" max="3089" width="0" style="88" hidden="1" customWidth="1"/>
    <col min="3090" max="3090" width="9" style="88" customWidth="1"/>
    <col min="3091" max="3093" width="0" style="88" hidden="1" customWidth="1"/>
    <col min="3094" max="3094" width="11.28515625" style="88" customWidth="1"/>
    <col min="3095" max="3097" width="0" style="88" hidden="1" customWidth="1"/>
    <col min="3098" max="3098" width="10.140625" style="88" customWidth="1"/>
    <col min="3099" max="3101" width="0" style="88" hidden="1" customWidth="1"/>
    <col min="3102" max="3102" width="11.42578125" style="88"/>
    <col min="3103" max="3105" width="0" style="88" hidden="1" customWidth="1"/>
    <col min="3106" max="3106" width="9.28515625" style="88" customWidth="1"/>
    <col min="3107" max="3107" width="0" style="88" hidden="1" customWidth="1"/>
    <col min="3108" max="3108" width="11.42578125" style="88" customWidth="1"/>
    <col min="3109" max="3109" width="0" style="88" hidden="1" customWidth="1"/>
    <col min="3110" max="3110" width="11.42578125" style="88"/>
    <col min="3111" max="3111" width="0" style="88" hidden="1" customWidth="1"/>
    <col min="3112" max="3112" width="8.28515625" style="88" customWidth="1"/>
    <col min="3113" max="3113" width="0" style="88" hidden="1" customWidth="1"/>
    <col min="3114" max="3114" width="10.140625" style="88" customWidth="1"/>
    <col min="3115" max="3115" width="0" style="88" hidden="1" customWidth="1"/>
    <col min="3116" max="3116" width="11.42578125" style="88"/>
    <col min="3117" max="3147" width="0" style="88" hidden="1" customWidth="1"/>
    <col min="3148" max="3148" width="11.42578125" style="88"/>
    <col min="3149" max="3149" width="0" style="88" hidden="1" customWidth="1"/>
    <col min="3150" max="3150" width="9.7109375" style="88" customWidth="1"/>
    <col min="3151" max="3151" width="7" style="88" customWidth="1"/>
    <col min="3152" max="3152" width="9.140625" style="88" customWidth="1"/>
    <col min="3153" max="3153" width="13.7109375" style="88" customWidth="1"/>
    <col min="3154" max="3159" width="0" style="88" hidden="1" customWidth="1"/>
    <col min="3160" max="3328" width="11.42578125" style="88"/>
    <col min="3329" max="3329" width="5.7109375" style="88" customWidth="1"/>
    <col min="3330" max="3330" width="11.140625" style="88" customWidth="1"/>
    <col min="3331" max="3331" width="0" style="88" hidden="1" customWidth="1"/>
    <col min="3332" max="3332" width="9" style="88" customWidth="1"/>
    <col min="3333" max="3335" width="0" style="88" hidden="1" customWidth="1"/>
    <col min="3336" max="3336" width="10" style="88" customWidth="1"/>
    <col min="3337" max="3337" width="0" style="88" hidden="1" customWidth="1"/>
    <col min="3338" max="3338" width="8.5703125" style="88" customWidth="1"/>
    <col min="3339" max="3339" width="0" style="88" hidden="1" customWidth="1"/>
    <col min="3340" max="3340" width="11.28515625" style="88" customWidth="1"/>
    <col min="3341" max="3341" width="0" style="88" hidden="1" customWidth="1"/>
    <col min="3342" max="3342" width="11.28515625" style="88" customWidth="1"/>
    <col min="3343" max="3345" width="0" style="88" hidden="1" customWidth="1"/>
    <col min="3346" max="3346" width="9" style="88" customWidth="1"/>
    <col min="3347" max="3349" width="0" style="88" hidden="1" customWidth="1"/>
    <col min="3350" max="3350" width="11.28515625" style="88" customWidth="1"/>
    <col min="3351" max="3353" width="0" style="88" hidden="1" customWidth="1"/>
    <col min="3354" max="3354" width="10.140625" style="88" customWidth="1"/>
    <col min="3355" max="3357" width="0" style="88" hidden="1" customWidth="1"/>
    <col min="3358" max="3358" width="11.42578125" style="88"/>
    <col min="3359" max="3361" width="0" style="88" hidden="1" customWidth="1"/>
    <col min="3362" max="3362" width="9.28515625" style="88" customWidth="1"/>
    <col min="3363" max="3363" width="0" style="88" hidden="1" customWidth="1"/>
    <col min="3364" max="3364" width="11.42578125" style="88" customWidth="1"/>
    <col min="3365" max="3365" width="0" style="88" hidden="1" customWidth="1"/>
    <col min="3366" max="3366" width="11.42578125" style="88"/>
    <col min="3367" max="3367" width="0" style="88" hidden="1" customWidth="1"/>
    <col min="3368" max="3368" width="8.28515625" style="88" customWidth="1"/>
    <col min="3369" max="3369" width="0" style="88" hidden="1" customWidth="1"/>
    <col min="3370" max="3370" width="10.140625" style="88" customWidth="1"/>
    <col min="3371" max="3371" width="0" style="88" hidden="1" customWidth="1"/>
    <col min="3372" max="3372" width="11.42578125" style="88"/>
    <col min="3373" max="3403" width="0" style="88" hidden="1" customWidth="1"/>
    <col min="3404" max="3404" width="11.42578125" style="88"/>
    <col min="3405" max="3405" width="0" style="88" hidden="1" customWidth="1"/>
    <col min="3406" max="3406" width="9.7109375" style="88" customWidth="1"/>
    <col min="3407" max="3407" width="7" style="88" customWidth="1"/>
    <col min="3408" max="3408" width="9.140625" style="88" customWidth="1"/>
    <col min="3409" max="3409" width="13.7109375" style="88" customWidth="1"/>
    <col min="3410" max="3415" width="0" style="88" hidden="1" customWidth="1"/>
    <col min="3416" max="3584" width="11.42578125" style="88"/>
    <col min="3585" max="3585" width="5.7109375" style="88" customWidth="1"/>
    <col min="3586" max="3586" width="11.140625" style="88" customWidth="1"/>
    <col min="3587" max="3587" width="0" style="88" hidden="1" customWidth="1"/>
    <col min="3588" max="3588" width="9" style="88" customWidth="1"/>
    <col min="3589" max="3591" width="0" style="88" hidden="1" customWidth="1"/>
    <col min="3592" max="3592" width="10" style="88" customWidth="1"/>
    <col min="3593" max="3593" width="0" style="88" hidden="1" customWidth="1"/>
    <col min="3594" max="3594" width="8.5703125" style="88" customWidth="1"/>
    <col min="3595" max="3595" width="0" style="88" hidden="1" customWidth="1"/>
    <col min="3596" max="3596" width="11.28515625" style="88" customWidth="1"/>
    <col min="3597" max="3597" width="0" style="88" hidden="1" customWidth="1"/>
    <col min="3598" max="3598" width="11.28515625" style="88" customWidth="1"/>
    <col min="3599" max="3601" width="0" style="88" hidden="1" customWidth="1"/>
    <col min="3602" max="3602" width="9" style="88" customWidth="1"/>
    <col min="3603" max="3605" width="0" style="88" hidden="1" customWidth="1"/>
    <col min="3606" max="3606" width="11.28515625" style="88" customWidth="1"/>
    <col min="3607" max="3609" width="0" style="88" hidden="1" customWidth="1"/>
    <col min="3610" max="3610" width="10.140625" style="88" customWidth="1"/>
    <col min="3611" max="3613" width="0" style="88" hidden="1" customWidth="1"/>
    <col min="3614" max="3614" width="11.42578125" style="88"/>
    <col min="3615" max="3617" width="0" style="88" hidden="1" customWidth="1"/>
    <col min="3618" max="3618" width="9.28515625" style="88" customWidth="1"/>
    <col min="3619" max="3619" width="0" style="88" hidden="1" customWidth="1"/>
    <col min="3620" max="3620" width="11.42578125" style="88" customWidth="1"/>
    <col min="3621" max="3621" width="0" style="88" hidden="1" customWidth="1"/>
    <col min="3622" max="3622" width="11.42578125" style="88"/>
    <col min="3623" max="3623" width="0" style="88" hidden="1" customWidth="1"/>
    <col min="3624" max="3624" width="8.28515625" style="88" customWidth="1"/>
    <col min="3625" max="3625" width="0" style="88" hidden="1" customWidth="1"/>
    <col min="3626" max="3626" width="10.140625" style="88" customWidth="1"/>
    <col min="3627" max="3627" width="0" style="88" hidden="1" customWidth="1"/>
    <col min="3628" max="3628" width="11.42578125" style="88"/>
    <col min="3629" max="3659" width="0" style="88" hidden="1" customWidth="1"/>
    <col min="3660" max="3660" width="11.42578125" style="88"/>
    <col min="3661" max="3661" width="0" style="88" hidden="1" customWidth="1"/>
    <col min="3662" max="3662" width="9.7109375" style="88" customWidth="1"/>
    <col min="3663" max="3663" width="7" style="88" customWidth="1"/>
    <col min="3664" max="3664" width="9.140625" style="88" customWidth="1"/>
    <col min="3665" max="3665" width="13.7109375" style="88" customWidth="1"/>
    <col min="3666" max="3671" width="0" style="88" hidden="1" customWidth="1"/>
    <col min="3672" max="3840" width="11.42578125" style="88"/>
    <col min="3841" max="3841" width="5.7109375" style="88" customWidth="1"/>
    <col min="3842" max="3842" width="11.140625" style="88" customWidth="1"/>
    <col min="3843" max="3843" width="0" style="88" hidden="1" customWidth="1"/>
    <col min="3844" max="3844" width="9" style="88" customWidth="1"/>
    <col min="3845" max="3847" width="0" style="88" hidden="1" customWidth="1"/>
    <col min="3848" max="3848" width="10" style="88" customWidth="1"/>
    <col min="3849" max="3849" width="0" style="88" hidden="1" customWidth="1"/>
    <col min="3850" max="3850" width="8.5703125" style="88" customWidth="1"/>
    <col min="3851" max="3851" width="0" style="88" hidden="1" customWidth="1"/>
    <col min="3852" max="3852" width="11.28515625" style="88" customWidth="1"/>
    <col min="3853" max="3853" width="0" style="88" hidden="1" customWidth="1"/>
    <col min="3854" max="3854" width="11.28515625" style="88" customWidth="1"/>
    <col min="3855" max="3857" width="0" style="88" hidden="1" customWidth="1"/>
    <col min="3858" max="3858" width="9" style="88" customWidth="1"/>
    <col min="3859" max="3861" width="0" style="88" hidden="1" customWidth="1"/>
    <col min="3862" max="3862" width="11.28515625" style="88" customWidth="1"/>
    <col min="3863" max="3865" width="0" style="88" hidden="1" customWidth="1"/>
    <col min="3866" max="3866" width="10.140625" style="88" customWidth="1"/>
    <col min="3867" max="3869" width="0" style="88" hidden="1" customWidth="1"/>
    <col min="3870" max="3870" width="11.42578125" style="88"/>
    <col min="3871" max="3873" width="0" style="88" hidden="1" customWidth="1"/>
    <col min="3874" max="3874" width="9.28515625" style="88" customWidth="1"/>
    <col min="3875" max="3875" width="0" style="88" hidden="1" customWidth="1"/>
    <col min="3876" max="3876" width="11.42578125" style="88" customWidth="1"/>
    <col min="3877" max="3877" width="0" style="88" hidden="1" customWidth="1"/>
    <col min="3878" max="3878" width="11.42578125" style="88"/>
    <col min="3879" max="3879" width="0" style="88" hidden="1" customWidth="1"/>
    <col min="3880" max="3880" width="8.28515625" style="88" customWidth="1"/>
    <col min="3881" max="3881" width="0" style="88" hidden="1" customWidth="1"/>
    <col min="3882" max="3882" width="10.140625" style="88" customWidth="1"/>
    <col min="3883" max="3883" width="0" style="88" hidden="1" customWidth="1"/>
    <col min="3884" max="3884" width="11.42578125" style="88"/>
    <col min="3885" max="3915" width="0" style="88" hidden="1" customWidth="1"/>
    <col min="3916" max="3916" width="11.42578125" style="88"/>
    <col min="3917" max="3917" width="0" style="88" hidden="1" customWidth="1"/>
    <col min="3918" max="3918" width="9.7109375" style="88" customWidth="1"/>
    <col min="3919" max="3919" width="7" style="88" customWidth="1"/>
    <col min="3920" max="3920" width="9.140625" style="88" customWidth="1"/>
    <col min="3921" max="3921" width="13.7109375" style="88" customWidth="1"/>
    <col min="3922" max="3927" width="0" style="88" hidden="1" customWidth="1"/>
    <col min="3928" max="4096" width="11.42578125" style="88"/>
    <col min="4097" max="4097" width="5.7109375" style="88" customWidth="1"/>
    <col min="4098" max="4098" width="11.140625" style="88" customWidth="1"/>
    <col min="4099" max="4099" width="0" style="88" hidden="1" customWidth="1"/>
    <col min="4100" max="4100" width="9" style="88" customWidth="1"/>
    <col min="4101" max="4103" width="0" style="88" hidden="1" customWidth="1"/>
    <col min="4104" max="4104" width="10" style="88" customWidth="1"/>
    <col min="4105" max="4105" width="0" style="88" hidden="1" customWidth="1"/>
    <col min="4106" max="4106" width="8.5703125" style="88" customWidth="1"/>
    <col min="4107" max="4107" width="0" style="88" hidden="1" customWidth="1"/>
    <col min="4108" max="4108" width="11.28515625" style="88" customWidth="1"/>
    <col min="4109" max="4109" width="0" style="88" hidden="1" customWidth="1"/>
    <col min="4110" max="4110" width="11.28515625" style="88" customWidth="1"/>
    <col min="4111" max="4113" width="0" style="88" hidden="1" customWidth="1"/>
    <col min="4114" max="4114" width="9" style="88" customWidth="1"/>
    <col min="4115" max="4117" width="0" style="88" hidden="1" customWidth="1"/>
    <col min="4118" max="4118" width="11.28515625" style="88" customWidth="1"/>
    <col min="4119" max="4121" width="0" style="88" hidden="1" customWidth="1"/>
    <col min="4122" max="4122" width="10.140625" style="88" customWidth="1"/>
    <col min="4123" max="4125" width="0" style="88" hidden="1" customWidth="1"/>
    <col min="4126" max="4126" width="11.42578125" style="88"/>
    <col min="4127" max="4129" width="0" style="88" hidden="1" customWidth="1"/>
    <col min="4130" max="4130" width="9.28515625" style="88" customWidth="1"/>
    <col min="4131" max="4131" width="0" style="88" hidden="1" customWidth="1"/>
    <col min="4132" max="4132" width="11.42578125" style="88" customWidth="1"/>
    <col min="4133" max="4133" width="0" style="88" hidden="1" customWidth="1"/>
    <col min="4134" max="4134" width="11.42578125" style="88"/>
    <col min="4135" max="4135" width="0" style="88" hidden="1" customWidth="1"/>
    <col min="4136" max="4136" width="8.28515625" style="88" customWidth="1"/>
    <col min="4137" max="4137" width="0" style="88" hidden="1" customWidth="1"/>
    <col min="4138" max="4138" width="10.140625" style="88" customWidth="1"/>
    <col min="4139" max="4139" width="0" style="88" hidden="1" customWidth="1"/>
    <col min="4140" max="4140" width="11.42578125" style="88"/>
    <col min="4141" max="4171" width="0" style="88" hidden="1" customWidth="1"/>
    <col min="4172" max="4172" width="11.42578125" style="88"/>
    <col min="4173" max="4173" width="0" style="88" hidden="1" customWidth="1"/>
    <col min="4174" max="4174" width="9.7109375" style="88" customWidth="1"/>
    <col min="4175" max="4175" width="7" style="88" customWidth="1"/>
    <col min="4176" max="4176" width="9.140625" style="88" customWidth="1"/>
    <col min="4177" max="4177" width="13.7109375" style="88" customWidth="1"/>
    <col min="4178" max="4183" width="0" style="88" hidden="1" customWidth="1"/>
    <col min="4184" max="4352" width="11.42578125" style="88"/>
    <col min="4353" max="4353" width="5.7109375" style="88" customWidth="1"/>
    <col min="4354" max="4354" width="11.140625" style="88" customWidth="1"/>
    <col min="4355" max="4355" width="0" style="88" hidden="1" customWidth="1"/>
    <col min="4356" max="4356" width="9" style="88" customWidth="1"/>
    <col min="4357" max="4359" width="0" style="88" hidden="1" customWidth="1"/>
    <col min="4360" max="4360" width="10" style="88" customWidth="1"/>
    <col min="4361" max="4361" width="0" style="88" hidden="1" customWidth="1"/>
    <col min="4362" max="4362" width="8.5703125" style="88" customWidth="1"/>
    <col min="4363" max="4363" width="0" style="88" hidden="1" customWidth="1"/>
    <col min="4364" max="4364" width="11.28515625" style="88" customWidth="1"/>
    <col min="4365" max="4365" width="0" style="88" hidden="1" customWidth="1"/>
    <col min="4366" max="4366" width="11.28515625" style="88" customWidth="1"/>
    <col min="4367" max="4369" width="0" style="88" hidden="1" customWidth="1"/>
    <col min="4370" max="4370" width="9" style="88" customWidth="1"/>
    <col min="4371" max="4373" width="0" style="88" hidden="1" customWidth="1"/>
    <col min="4374" max="4374" width="11.28515625" style="88" customWidth="1"/>
    <col min="4375" max="4377" width="0" style="88" hidden="1" customWidth="1"/>
    <col min="4378" max="4378" width="10.140625" style="88" customWidth="1"/>
    <col min="4379" max="4381" width="0" style="88" hidden="1" customWidth="1"/>
    <col min="4382" max="4382" width="11.42578125" style="88"/>
    <col min="4383" max="4385" width="0" style="88" hidden="1" customWidth="1"/>
    <col min="4386" max="4386" width="9.28515625" style="88" customWidth="1"/>
    <col min="4387" max="4387" width="0" style="88" hidden="1" customWidth="1"/>
    <col min="4388" max="4388" width="11.42578125" style="88" customWidth="1"/>
    <col min="4389" max="4389" width="0" style="88" hidden="1" customWidth="1"/>
    <col min="4390" max="4390" width="11.42578125" style="88"/>
    <col min="4391" max="4391" width="0" style="88" hidden="1" customWidth="1"/>
    <col min="4392" max="4392" width="8.28515625" style="88" customWidth="1"/>
    <col min="4393" max="4393" width="0" style="88" hidden="1" customWidth="1"/>
    <col min="4394" max="4394" width="10.140625" style="88" customWidth="1"/>
    <col min="4395" max="4395" width="0" style="88" hidden="1" customWidth="1"/>
    <col min="4396" max="4396" width="11.42578125" style="88"/>
    <col min="4397" max="4427" width="0" style="88" hidden="1" customWidth="1"/>
    <col min="4428" max="4428" width="11.42578125" style="88"/>
    <col min="4429" max="4429" width="0" style="88" hidden="1" customWidth="1"/>
    <col min="4430" max="4430" width="9.7109375" style="88" customWidth="1"/>
    <col min="4431" max="4431" width="7" style="88" customWidth="1"/>
    <col min="4432" max="4432" width="9.140625" style="88" customWidth="1"/>
    <col min="4433" max="4433" width="13.7109375" style="88" customWidth="1"/>
    <col min="4434" max="4439" width="0" style="88" hidden="1" customWidth="1"/>
    <col min="4440" max="4608" width="11.42578125" style="88"/>
    <col min="4609" max="4609" width="5.7109375" style="88" customWidth="1"/>
    <col min="4610" max="4610" width="11.140625" style="88" customWidth="1"/>
    <col min="4611" max="4611" width="0" style="88" hidden="1" customWidth="1"/>
    <col min="4612" max="4612" width="9" style="88" customWidth="1"/>
    <col min="4613" max="4615" width="0" style="88" hidden="1" customWidth="1"/>
    <col min="4616" max="4616" width="10" style="88" customWidth="1"/>
    <col min="4617" max="4617" width="0" style="88" hidden="1" customWidth="1"/>
    <col min="4618" max="4618" width="8.5703125" style="88" customWidth="1"/>
    <col min="4619" max="4619" width="0" style="88" hidden="1" customWidth="1"/>
    <col min="4620" max="4620" width="11.28515625" style="88" customWidth="1"/>
    <col min="4621" max="4621" width="0" style="88" hidden="1" customWidth="1"/>
    <col min="4622" max="4622" width="11.28515625" style="88" customWidth="1"/>
    <col min="4623" max="4625" width="0" style="88" hidden="1" customWidth="1"/>
    <col min="4626" max="4626" width="9" style="88" customWidth="1"/>
    <col min="4627" max="4629" width="0" style="88" hidden="1" customWidth="1"/>
    <col min="4630" max="4630" width="11.28515625" style="88" customWidth="1"/>
    <col min="4631" max="4633" width="0" style="88" hidden="1" customWidth="1"/>
    <col min="4634" max="4634" width="10.140625" style="88" customWidth="1"/>
    <col min="4635" max="4637" width="0" style="88" hidden="1" customWidth="1"/>
    <col min="4638" max="4638" width="11.42578125" style="88"/>
    <col min="4639" max="4641" width="0" style="88" hidden="1" customWidth="1"/>
    <col min="4642" max="4642" width="9.28515625" style="88" customWidth="1"/>
    <col min="4643" max="4643" width="0" style="88" hidden="1" customWidth="1"/>
    <col min="4644" max="4644" width="11.42578125" style="88" customWidth="1"/>
    <col min="4645" max="4645" width="0" style="88" hidden="1" customWidth="1"/>
    <col min="4646" max="4646" width="11.42578125" style="88"/>
    <col min="4647" max="4647" width="0" style="88" hidden="1" customWidth="1"/>
    <col min="4648" max="4648" width="8.28515625" style="88" customWidth="1"/>
    <col min="4649" max="4649" width="0" style="88" hidden="1" customWidth="1"/>
    <col min="4650" max="4650" width="10.140625" style="88" customWidth="1"/>
    <col min="4651" max="4651" width="0" style="88" hidden="1" customWidth="1"/>
    <col min="4652" max="4652" width="11.42578125" style="88"/>
    <col min="4653" max="4683" width="0" style="88" hidden="1" customWidth="1"/>
    <col min="4684" max="4684" width="11.42578125" style="88"/>
    <col min="4685" max="4685" width="0" style="88" hidden="1" customWidth="1"/>
    <col min="4686" max="4686" width="9.7109375" style="88" customWidth="1"/>
    <col min="4687" max="4687" width="7" style="88" customWidth="1"/>
    <col min="4688" max="4688" width="9.140625" style="88" customWidth="1"/>
    <col min="4689" max="4689" width="13.7109375" style="88" customWidth="1"/>
    <col min="4690" max="4695" width="0" style="88" hidden="1" customWidth="1"/>
    <col min="4696" max="4864" width="11.42578125" style="88"/>
    <col min="4865" max="4865" width="5.7109375" style="88" customWidth="1"/>
    <col min="4866" max="4866" width="11.140625" style="88" customWidth="1"/>
    <col min="4867" max="4867" width="0" style="88" hidden="1" customWidth="1"/>
    <col min="4868" max="4868" width="9" style="88" customWidth="1"/>
    <col min="4869" max="4871" width="0" style="88" hidden="1" customWidth="1"/>
    <col min="4872" max="4872" width="10" style="88" customWidth="1"/>
    <col min="4873" max="4873" width="0" style="88" hidden="1" customWidth="1"/>
    <col min="4874" max="4874" width="8.5703125" style="88" customWidth="1"/>
    <col min="4875" max="4875" width="0" style="88" hidden="1" customWidth="1"/>
    <col min="4876" max="4876" width="11.28515625" style="88" customWidth="1"/>
    <col min="4877" max="4877" width="0" style="88" hidden="1" customWidth="1"/>
    <col min="4878" max="4878" width="11.28515625" style="88" customWidth="1"/>
    <col min="4879" max="4881" width="0" style="88" hidden="1" customWidth="1"/>
    <col min="4882" max="4882" width="9" style="88" customWidth="1"/>
    <col min="4883" max="4885" width="0" style="88" hidden="1" customWidth="1"/>
    <col min="4886" max="4886" width="11.28515625" style="88" customWidth="1"/>
    <col min="4887" max="4889" width="0" style="88" hidden="1" customWidth="1"/>
    <col min="4890" max="4890" width="10.140625" style="88" customWidth="1"/>
    <col min="4891" max="4893" width="0" style="88" hidden="1" customWidth="1"/>
    <col min="4894" max="4894" width="11.42578125" style="88"/>
    <col min="4895" max="4897" width="0" style="88" hidden="1" customWidth="1"/>
    <col min="4898" max="4898" width="9.28515625" style="88" customWidth="1"/>
    <col min="4899" max="4899" width="0" style="88" hidden="1" customWidth="1"/>
    <col min="4900" max="4900" width="11.42578125" style="88" customWidth="1"/>
    <col min="4901" max="4901" width="0" style="88" hidden="1" customWidth="1"/>
    <col min="4902" max="4902" width="11.42578125" style="88"/>
    <col min="4903" max="4903" width="0" style="88" hidden="1" customWidth="1"/>
    <col min="4904" max="4904" width="8.28515625" style="88" customWidth="1"/>
    <col min="4905" max="4905" width="0" style="88" hidden="1" customWidth="1"/>
    <col min="4906" max="4906" width="10.140625" style="88" customWidth="1"/>
    <col min="4907" max="4907" width="0" style="88" hidden="1" customWidth="1"/>
    <col min="4908" max="4908" width="11.42578125" style="88"/>
    <col min="4909" max="4939" width="0" style="88" hidden="1" customWidth="1"/>
    <col min="4940" max="4940" width="11.42578125" style="88"/>
    <col min="4941" max="4941" width="0" style="88" hidden="1" customWidth="1"/>
    <col min="4942" max="4942" width="9.7109375" style="88" customWidth="1"/>
    <col min="4943" max="4943" width="7" style="88" customWidth="1"/>
    <col min="4944" max="4944" width="9.140625" style="88" customWidth="1"/>
    <col min="4945" max="4945" width="13.7109375" style="88" customWidth="1"/>
    <col min="4946" max="4951" width="0" style="88" hidden="1" customWidth="1"/>
    <col min="4952" max="5120" width="11.42578125" style="88"/>
    <col min="5121" max="5121" width="5.7109375" style="88" customWidth="1"/>
    <col min="5122" max="5122" width="11.140625" style="88" customWidth="1"/>
    <col min="5123" max="5123" width="0" style="88" hidden="1" customWidth="1"/>
    <col min="5124" max="5124" width="9" style="88" customWidth="1"/>
    <col min="5125" max="5127" width="0" style="88" hidden="1" customWidth="1"/>
    <col min="5128" max="5128" width="10" style="88" customWidth="1"/>
    <col min="5129" max="5129" width="0" style="88" hidden="1" customWidth="1"/>
    <col min="5130" max="5130" width="8.5703125" style="88" customWidth="1"/>
    <col min="5131" max="5131" width="0" style="88" hidden="1" customWidth="1"/>
    <col min="5132" max="5132" width="11.28515625" style="88" customWidth="1"/>
    <col min="5133" max="5133" width="0" style="88" hidden="1" customWidth="1"/>
    <col min="5134" max="5134" width="11.28515625" style="88" customWidth="1"/>
    <col min="5135" max="5137" width="0" style="88" hidden="1" customWidth="1"/>
    <col min="5138" max="5138" width="9" style="88" customWidth="1"/>
    <col min="5139" max="5141" width="0" style="88" hidden="1" customWidth="1"/>
    <col min="5142" max="5142" width="11.28515625" style="88" customWidth="1"/>
    <col min="5143" max="5145" width="0" style="88" hidden="1" customWidth="1"/>
    <col min="5146" max="5146" width="10.140625" style="88" customWidth="1"/>
    <col min="5147" max="5149" width="0" style="88" hidden="1" customWidth="1"/>
    <col min="5150" max="5150" width="11.42578125" style="88"/>
    <col min="5151" max="5153" width="0" style="88" hidden="1" customWidth="1"/>
    <col min="5154" max="5154" width="9.28515625" style="88" customWidth="1"/>
    <col min="5155" max="5155" width="0" style="88" hidden="1" customWidth="1"/>
    <col min="5156" max="5156" width="11.42578125" style="88" customWidth="1"/>
    <col min="5157" max="5157" width="0" style="88" hidden="1" customWidth="1"/>
    <col min="5158" max="5158" width="11.42578125" style="88"/>
    <col min="5159" max="5159" width="0" style="88" hidden="1" customWidth="1"/>
    <col min="5160" max="5160" width="8.28515625" style="88" customWidth="1"/>
    <col min="5161" max="5161" width="0" style="88" hidden="1" customWidth="1"/>
    <col min="5162" max="5162" width="10.140625" style="88" customWidth="1"/>
    <col min="5163" max="5163" width="0" style="88" hidden="1" customWidth="1"/>
    <col min="5164" max="5164" width="11.42578125" style="88"/>
    <col min="5165" max="5195" width="0" style="88" hidden="1" customWidth="1"/>
    <col min="5196" max="5196" width="11.42578125" style="88"/>
    <col min="5197" max="5197" width="0" style="88" hidden="1" customWidth="1"/>
    <col min="5198" max="5198" width="9.7109375" style="88" customWidth="1"/>
    <col min="5199" max="5199" width="7" style="88" customWidth="1"/>
    <col min="5200" max="5200" width="9.140625" style="88" customWidth="1"/>
    <col min="5201" max="5201" width="13.7109375" style="88" customWidth="1"/>
    <col min="5202" max="5207" width="0" style="88" hidden="1" customWidth="1"/>
    <col min="5208" max="5376" width="11.42578125" style="88"/>
    <col min="5377" max="5377" width="5.7109375" style="88" customWidth="1"/>
    <col min="5378" max="5378" width="11.140625" style="88" customWidth="1"/>
    <col min="5379" max="5379" width="0" style="88" hidden="1" customWidth="1"/>
    <col min="5380" max="5380" width="9" style="88" customWidth="1"/>
    <col min="5381" max="5383" width="0" style="88" hidden="1" customWidth="1"/>
    <col min="5384" max="5384" width="10" style="88" customWidth="1"/>
    <col min="5385" max="5385" width="0" style="88" hidden="1" customWidth="1"/>
    <col min="5386" max="5386" width="8.5703125" style="88" customWidth="1"/>
    <col min="5387" max="5387" width="0" style="88" hidden="1" customWidth="1"/>
    <col min="5388" max="5388" width="11.28515625" style="88" customWidth="1"/>
    <col min="5389" max="5389" width="0" style="88" hidden="1" customWidth="1"/>
    <col min="5390" max="5390" width="11.28515625" style="88" customWidth="1"/>
    <col min="5391" max="5393" width="0" style="88" hidden="1" customWidth="1"/>
    <col min="5394" max="5394" width="9" style="88" customWidth="1"/>
    <col min="5395" max="5397" width="0" style="88" hidden="1" customWidth="1"/>
    <col min="5398" max="5398" width="11.28515625" style="88" customWidth="1"/>
    <col min="5399" max="5401" width="0" style="88" hidden="1" customWidth="1"/>
    <col min="5402" max="5402" width="10.140625" style="88" customWidth="1"/>
    <col min="5403" max="5405" width="0" style="88" hidden="1" customWidth="1"/>
    <col min="5406" max="5406" width="11.42578125" style="88"/>
    <col min="5407" max="5409" width="0" style="88" hidden="1" customWidth="1"/>
    <col min="5410" max="5410" width="9.28515625" style="88" customWidth="1"/>
    <col min="5411" max="5411" width="0" style="88" hidden="1" customWidth="1"/>
    <col min="5412" max="5412" width="11.42578125" style="88" customWidth="1"/>
    <col min="5413" max="5413" width="0" style="88" hidden="1" customWidth="1"/>
    <col min="5414" max="5414" width="11.42578125" style="88"/>
    <col min="5415" max="5415" width="0" style="88" hidden="1" customWidth="1"/>
    <col min="5416" max="5416" width="8.28515625" style="88" customWidth="1"/>
    <col min="5417" max="5417" width="0" style="88" hidden="1" customWidth="1"/>
    <col min="5418" max="5418" width="10.140625" style="88" customWidth="1"/>
    <col min="5419" max="5419" width="0" style="88" hidden="1" customWidth="1"/>
    <col min="5420" max="5420" width="11.42578125" style="88"/>
    <col min="5421" max="5451" width="0" style="88" hidden="1" customWidth="1"/>
    <col min="5452" max="5452" width="11.42578125" style="88"/>
    <col min="5453" max="5453" width="0" style="88" hidden="1" customWidth="1"/>
    <col min="5454" max="5454" width="9.7109375" style="88" customWidth="1"/>
    <col min="5455" max="5455" width="7" style="88" customWidth="1"/>
    <col min="5456" max="5456" width="9.140625" style="88" customWidth="1"/>
    <col min="5457" max="5457" width="13.7109375" style="88" customWidth="1"/>
    <col min="5458" max="5463" width="0" style="88" hidden="1" customWidth="1"/>
    <col min="5464" max="5632" width="11.42578125" style="88"/>
    <col min="5633" max="5633" width="5.7109375" style="88" customWidth="1"/>
    <col min="5634" max="5634" width="11.140625" style="88" customWidth="1"/>
    <col min="5635" max="5635" width="0" style="88" hidden="1" customWidth="1"/>
    <col min="5636" max="5636" width="9" style="88" customWidth="1"/>
    <col min="5637" max="5639" width="0" style="88" hidden="1" customWidth="1"/>
    <col min="5640" max="5640" width="10" style="88" customWidth="1"/>
    <col min="5641" max="5641" width="0" style="88" hidden="1" customWidth="1"/>
    <col min="5642" max="5642" width="8.5703125" style="88" customWidth="1"/>
    <col min="5643" max="5643" width="0" style="88" hidden="1" customWidth="1"/>
    <col min="5644" max="5644" width="11.28515625" style="88" customWidth="1"/>
    <col min="5645" max="5645" width="0" style="88" hidden="1" customWidth="1"/>
    <col min="5646" max="5646" width="11.28515625" style="88" customWidth="1"/>
    <col min="5647" max="5649" width="0" style="88" hidden="1" customWidth="1"/>
    <col min="5650" max="5650" width="9" style="88" customWidth="1"/>
    <col min="5651" max="5653" width="0" style="88" hidden="1" customWidth="1"/>
    <col min="5654" max="5654" width="11.28515625" style="88" customWidth="1"/>
    <col min="5655" max="5657" width="0" style="88" hidden="1" customWidth="1"/>
    <col min="5658" max="5658" width="10.140625" style="88" customWidth="1"/>
    <col min="5659" max="5661" width="0" style="88" hidden="1" customWidth="1"/>
    <col min="5662" max="5662" width="11.42578125" style="88"/>
    <col min="5663" max="5665" width="0" style="88" hidden="1" customWidth="1"/>
    <col min="5666" max="5666" width="9.28515625" style="88" customWidth="1"/>
    <col min="5667" max="5667" width="0" style="88" hidden="1" customWidth="1"/>
    <col min="5668" max="5668" width="11.42578125" style="88" customWidth="1"/>
    <col min="5669" max="5669" width="0" style="88" hidden="1" customWidth="1"/>
    <col min="5670" max="5670" width="11.42578125" style="88"/>
    <col min="5671" max="5671" width="0" style="88" hidden="1" customWidth="1"/>
    <col min="5672" max="5672" width="8.28515625" style="88" customWidth="1"/>
    <col min="5673" max="5673" width="0" style="88" hidden="1" customWidth="1"/>
    <col min="5674" max="5674" width="10.140625" style="88" customWidth="1"/>
    <col min="5675" max="5675" width="0" style="88" hidden="1" customWidth="1"/>
    <col min="5676" max="5676" width="11.42578125" style="88"/>
    <col min="5677" max="5707" width="0" style="88" hidden="1" customWidth="1"/>
    <col min="5708" max="5708" width="11.42578125" style="88"/>
    <col min="5709" max="5709" width="0" style="88" hidden="1" customWidth="1"/>
    <col min="5710" max="5710" width="9.7109375" style="88" customWidth="1"/>
    <col min="5711" max="5711" width="7" style="88" customWidth="1"/>
    <col min="5712" max="5712" width="9.140625" style="88" customWidth="1"/>
    <col min="5713" max="5713" width="13.7109375" style="88" customWidth="1"/>
    <col min="5714" max="5719" width="0" style="88" hidden="1" customWidth="1"/>
    <col min="5720" max="5888" width="11.42578125" style="88"/>
    <col min="5889" max="5889" width="5.7109375" style="88" customWidth="1"/>
    <col min="5890" max="5890" width="11.140625" style="88" customWidth="1"/>
    <col min="5891" max="5891" width="0" style="88" hidden="1" customWidth="1"/>
    <col min="5892" max="5892" width="9" style="88" customWidth="1"/>
    <col min="5893" max="5895" width="0" style="88" hidden="1" customWidth="1"/>
    <col min="5896" max="5896" width="10" style="88" customWidth="1"/>
    <col min="5897" max="5897" width="0" style="88" hidden="1" customWidth="1"/>
    <col min="5898" max="5898" width="8.5703125" style="88" customWidth="1"/>
    <col min="5899" max="5899" width="0" style="88" hidden="1" customWidth="1"/>
    <col min="5900" max="5900" width="11.28515625" style="88" customWidth="1"/>
    <col min="5901" max="5901" width="0" style="88" hidden="1" customWidth="1"/>
    <col min="5902" max="5902" width="11.28515625" style="88" customWidth="1"/>
    <col min="5903" max="5905" width="0" style="88" hidden="1" customWidth="1"/>
    <col min="5906" max="5906" width="9" style="88" customWidth="1"/>
    <col min="5907" max="5909" width="0" style="88" hidden="1" customWidth="1"/>
    <col min="5910" max="5910" width="11.28515625" style="88" customWidth="1"/>
    <col min="5911" max="5913" width="0" style="88" hidden="1" customWidth="1"/>
    <col min="5914" max="5914" width="10.140625" style="88" customWidth="1"/>
    <col min="5915" max="5917" width="0" style="88" hidden="1" customWidth="1"/>
    <col min="5918" max="5918" width="11.42578125" style="88"/>
    <col min="5919" max="5921" width="0" style="88" hidden="1" customWidth="1"/>
    <col min="5922" max="5922" width="9.28515625" style="88" customWidth="1"/>
    <col min="5923" max="5923" width="0" style="88" hidden="1" customWidth="1"/>
    <col min="5924" max="5924" width="11.42578125" style="88" customWidth="1"/>
    <col min="5925" max="5925" width="0" style="88" hidden="1" customWidth="1"/>
    <col min="5926" max="5926" width="11.42578125" style="88"/>
    <col min="5927" max="5927" width="0" style="88" hidden="1" customWidth="1"/>
    <col min="5928" max="5928" width="8.28515625" style="88" customWidth="1"/>
    <col min="5929" max="5929" width="0" style="88" hidden="1" customWidth="1"/>
    <col min="5930" max="5930" width="10.140625" style="88" customWidth="1"/>
    <col min="5931" max="5931" width="0" style="88" hidden="1" customWidth="1"/>
    <col min="5932" max="5932" width="11.42578125" style="88"/>
    <col min="5933" max="5963" width="0" style="88" hidden="1" customWidth="1"/>
    <col min="5964" max="5964" width="11.42578125" style="88"/>
    <col min="5965" max="5965" width="0" style="88" hidden="1" customWidth="1"/>
    <col min="5966" max="5966" width="9.7109375" style="88" customWidth="1"/>
    <col min="5967" max="5967" width="7" style="88" customWidth="1"/>
    <col min="5968" max="5968" width="9.140625" style="88" customWidth="1"/>
    <col min="5969" max="5969" width="13.7109375" style="88" customWidth="1"/>
    <col min="5970" max="5975" width="0" style="88" hidden="1" customWidth="1"/>
    <col min="5976" max="6144" width="11.42578125" style="88"/>
    <col min="6145" max="6145" width="5.7109375" style="88" customWidth="1"/>
    <col min="6146" max="6146" width="11.140625" style="88" customWidth="1"/>
    <col min="6147" max="6147" width="0" style="88" hidden="1" customWidth="1"/>
    <col min="6148" max="6148" width="9" style="88" customWidth="1"/>
    <col min="6149" max="6151" width="0" style="88" hidden="1" customWidth="1"/>
    <col min="6152" max="6152" width="10" style="88" customWidth="1"/>
    <col min="6153" max="6153" width="0" style="88" hidden="1" customWidth="1"/>
    <col min="6154" max="6154" width="8.5703125" style="88" customWidth="1"/>
    <col min="6155" max="6155" width="0" style="88" hidden="1" customWidth="1"/>
    <col min="6156" max="6156" width="11.28515625" style="88" customWidth="1"/>
    <col min="6157" max="6157" width="0" style="88" hidden="1" customWidth="1"/>
    <col min="6158" max="6158" width="11.28515625" style="88" customWidth="1"/>
    <col min="6159" max="6161" width="0" style="88" hidden="1" customWidth="1"/>
    <col min="6162" max="6162" width="9" style="88" customWidth="1"/>
    <col min="6163" max="6165" width="0" style="88" hidden="1" customWidth="1"/>
    <col min="6166" max="6166" width="11.28515625" style="88" customWidth="1"/>
    <col min="6167" max="6169" width="0" style="88" hidden="1" customWidth="1"/>
    <col min="6170" max="6170" width="10.140625" style="88" customWidth="1"/>
    <col min="6171" max="6173" width="0" style="88" hidden="1" customWidth="1"/>
    <col min="6174" max="6174" width="11.42578125" style="88"/>
    <col min="6175" max="6177" width="0" style="88" hidden="1" customWidth="1"/>
    <col min="6178" max="6178" width="9.28515625" style="88" customWidth="1"/>
    <col min="6179" max="6179" width="0" style="88" hidden="1" customWidth="1"/>
    <col min="6180" max="6180" width="11.42578125" style="88" customWidth="1"/>
    <col min="6181" max="6181" width="0" style="88" hidden="1" customWidth="1"/>
    <col min="6182" max="6182" width="11.42578125" style="88"/>
    <col min="6183" max="6183" width="0" style="88" hidden="1" customWidth="1"/>
    <col min="6184" max="6184" width="8.28515625" style="88" customWidth="1"/>
    <col min="6185" max="6185" width="0" style="88" hidden="1" customWidth="1"/>
    <col min="6186" max="6186" width="10.140625" style="88" customWidth="1"/>
    <col min="6187" max="6187" width="0" style="88" hidden="1" customWidth="1"/>
    <col min="6188" max="6188" width="11.42578125" style="88"/>
    <col min="6189" max="6219" width="0" style="88" hidden="1" customWidth="1"/>
    <col min="6220" max="6220" width="11.42578125" style="88"/>
    <col min="6221" max="6221" width="0" style="88" hidden="1" customWidth="1"/>
    <col min="6222" max="6222" width="9.7109375" style="88" customWidth="1"/>
    <col min="6223" max="6223" width="7" style="88" customWidth="1"/>
    <col min="6224" max="6224" width="9.140625" style="88" customWidth="1"/>
    <col min="6225" max="6225" width="13.7109375" style="88" customWidth="1"/>
    <col min="6226" max="6231" width="0" style="88" hidden="1" customWidth="1"/>
    <col min="6232" max="6400" width="11.42578125" style="88"/>
    <col min="6401" max="6401" width="5.7109375" style="88" customWidth="1"/>
    <col min="6402" max="6402" width="11.140625" style="88" customWidth="1"/>
    <col min="6403" max="6403" width="0" style="88" hidden="1" customWidth="1"/>
    <col min="6404" max="6404" width="9" style="88" customWidth="1"/>
    <col min="6405" max="6407" width="0" style="88" hidden="1" customWidth="1"/>
    <col min="6408" max="6408" width="10" style="88" customWidth="1"/>
    <col min="6409" max="6409" width="0" style="88" hidden="1" customWidth="1"/>
    <col min="6410" max="6410" width="8.5703125" style="88" customWidth="1"/>
    <col min="6411" max="6411" width="0" style="88" hidden="1" customWidth="1"/>
    <col min="6412" max="6412" width="11.28515625" style="88" customWidth="1"/>
    <col min="6413" max="6413" width="0" style="88" hidden="1" customWidth="1"/>
    <col min="6414" max="6414" width="11.28515625" style="88" customWidth="1"/>
    <col min="6415" max="6417" width="0" style="88" hidden="1" customWidth="1"/>
    <col min="6418" max="6418" width="9" style="88" customWidth="1"/>
    <col min="6419" max="6421" width="0" style="88" hidden="1" customWidth="1"/>
    <col min="6422" max="6422" width="11.28515625" style="88" customWidth="1"/>
    <col min="6423" max="6425" width="0" style="88" hidden="1" customWidth="1"/>
    <col min="6426" max="6426" width="10.140625" style="88" customWidth="1"/>
    <col min="6427" max="6429" width="0" style="88" hidden="1" customWidth="1"/>
    <col min="6430" max="6430" width="11.42578125" style="88"/>
    <col min="6431" max="6433" width="0" style="88" hidden="1" customWidth="1"/>
    <col min="6434" max="6434" width="9.28515625" style="88" customWidth="1"/>
    <col min="6435" max="6435" width="0" style="88" hidden="1" customWidth="1"/>
    <col min="6436" max="6436" width="11.42578125" style="88" customWidth="1"/>
    <col min="6437" max="6437" width="0" style="88" hidden="1" customWidth="1"/>
    <col min="6438" max="6438" width="11.42578125" style="88"/>
    <col min="6439" max="6439" width="0" style="88" hidden="1" customWidth="1"/>
    <col min="6440" max="6440" width="8.28515625" style="88" customWidth="1"/>
    <col min="6441" max="6441" width="0" style="88" hidden="1" customWidth="1"/>
    <col min="6442" max="6442" width="10.140625" style="88" customWidth="1"/>
    <col min="6443" max="6443" width="0" style="88" hidden="1" customWidth="1"/>
    <col min="6444" max="6444" width="11.42578125" style="88"/>
    <col min="6445" max="6475" width="0" style="88" hidden="1" customWidth="1"/>
    <col min="6476" max="6476" width="11.42578125" style="88"/>
    <col min="6477" max="6477" width="0" style="88" hidden="1" customWidth="1"/>
    <col min="6478" max="6478" width="9.7109375" style="88" customWidth="1"/>
    <col min="6479" max="6479" width="7" style="88" customWidth="1"/>
    <col min="6480" max="6480" width="9.140625" style="88" customWidth="1"/>
    <col min="6481" max="6481" width="13.7109375" style="88" customWidth="1"/>
    <col min="6482" max="6487" width="0" style="88" hidden="1" customWidth="1"/>
    <col min="6488" max="6656" width="11.42578125" style="88"/>
    <col min="6657" max="6657" width="5.7109375" style="88" customWidth="1"/>
    <col min="6658" max="6658" width="11.140625" style="88" customWidth="1"/>
    <col min="6659" max="6659" width="0" style="88" hidden="1" customWidth="1"/>
    <col min="6660" max="6660" width="9" style="88" customWidth="1"/>
    <col min="6661" max="6663" width="0" style="88" hidden="1" customWidth="1"/>
    <col min="6664" max="6664" width="10" style="88" customWidth="1"/>
    <col min="6665" max="6665" width="0" style="88" hidden="1" customWidth="1"/>
    <col min="6666" max="6666" width="8.5703125" style="88" customWidth="1"/>
    <col min="6667" max="6667" width="0" style="88" hidden="1" customWidth="1"/>
    <col min="6668" max="6668" width="11.28515625" style="88" customWidth="1"/>
    <col min="6669" max="6669" width="0" style="88" hidden="1" customWidth="1"/>
    <col min="6670" max="6670" width="11.28515625" style="88" customWidth="1"/>
    <col min="6671" max="6673" width="0" style="88" hidden="1" customWidth="1"/>
    <col min="6674" max="6674" width="9" style="88" customWidth="1"/>
    <col min="6675" max="6677" width="0" style="88" hidden="1" customWidth="1"/>
    <col min="6678" max="6678" width="11.28515625" style="88" customWidth="1"/>
    <col min="6679" max="6681" width="0" style="88" hidden="1" customWidth="1"/>
    <col min="6682" max="6682" width="10.140625" style="88" customWidth="1"/>
    <col min="6683" max="6685" width="0" style="88" hidden="1" customWidth="1"/>
    <col min="6686" max="6686" width="11.42578125" style="88"/>
    <col min="6687" max="6689" width="0" style="88" hidden="1" customWidth="1"/>
    <col min="6690" max="6690" width="9.28515625" style="88" customWidth="1"/>
    <col min="6691" max="6691" width="0" style="88" hidden="1" customWidth="1"/>
    <col min="6692" max="6692" width="11.42578125" style="88" customWidth="1"/>
    <col min="6693" max="6693" width="0" style="88" hidden="1" customWidth="1"/>
    <col min="6694" max="6694" width="11.42578125" style="88"/>
    <col min="6695" max="6695" width="0" style="88" hidden="1" customWidth="1"/>
    <col min="6696" max="6696" width="8.28515625" style="88" customWidth="1"/>
    <col min="6697" max="6697" width="0" style="88" hidden="1" customWidth="1"/>
    <col min="6698" max="6698" width="10.140625" style="88" customWidth="1"/>
    <col min="6699" max="6699" width="0" style="88" hidden="1" customWidth="1"/>
    <col min="6700" max="6700" width="11.42578125" style="88"/>
    <col min="6701" max="6731" width="0" style="88" hidden="1" customWidth="1"/>
    <col min="6732" max="6732" width="11.42578125" style="88"/>
    <col min="6733" max="6733" width="0" style="88" hidden="1" customWidth="1"/>
    <col min="6734" max="6734" width="9.7109375" style="88" customWidth="1"/>
    <col min="6735" max="6735" width="7" style="88" customWidth="1"/>
    <col min="6736" max="6736" width="9.140625" style="88" customWidth="1"/>
    <col min="6737" max="6737" width="13.7109375" style="88" customWidth="1"/>
    <col min="6738" max="6743" width="0" style="88" hidden="1" customWidth="1"/>
    <col min="6744" max="6912" width="11.42578125" style="88"/>
    <col min="6913" max="6913" width="5.7109375" style="88" customWidth="1"/>
    <col min="6914" max="6914" width="11.140625" style="88" customWidth="1"/>
    <col min="6915" max="6915" width="0" style="88" hidden="1" customWidth="1"/>
    <col min="6916" max="6916" width="9" style="88" customWidth="1"/>
    <col min="6917" max="6919" width="0" style="88" hidden="1" customWidth="1"/>
    <col min="6920" max="6920" width="10" style="88" customWidth="1"/>
    <col min="6921" max="6921" width="0" style="88" hidden="1" customWidth="1"/>
    <col min="6922" max="6922" width="8.5703125" style="88" customWidth="1"/>
    <col min="6923" max="6923" width="0" style="88" hidden="1" customWidth="1"/>
    <col min="6924" max="6924" width="11.28515625" style="88" customWidth="1"/>
    <col min="6925" max="6925" width="0" style="88" hidden="1" customWidth="1"/>
    <col min="6926" max="6926" width="11.28515625" style="88" customWidth="1"/>
    <col min="6927" max="6929" width="0" style="88" hidden="1" customWidth="1"/>
    <col min="6930" max="6930" width="9" style="88" customWidth="1"/>
    <col min="6931" max="6933" width="0" style="88" hidden="1" customWidth="1"/>
    <col min="6934" max="6934" width="11.28515625" style="88" customWidth="1"/>
    <col min="6935" max="6937" width="0" style="88" hidden="1" customWidth="1"/>
    <col min="6938" max="6938" width="10.140625" style="88" customWidth="1"/>
    <col min="6939" max="6941" width="0" style="88" hidden="1" customWidth="1"/>
    <col min="6942" max="6942" width="11.42578125" style="88"/>
    <col min="6943" max="6945" width="0" style="88" hidden="1" customWidth="1"/>
    <col min="6946" max="6946" width="9.28515625" style="88" customWidth="1"/>
    <col min="6947" max="6947" width="0" style="88" hidden="1" customWidth="1"/>
    <col min="6948" max="6948" width="11.42578125" style="88" customWidth="1"/>
    <col min="6949" max="6949" width="0" style="88" hidden="1" customWidth="1"/>
    <col min="6950" max="6950" width="11.42578125" style="88"/>
    <col min="6951" max="6951" width="0" style="88" hidden="1" customWidth="1"/>
    <col min="6952" max="6952" width="8.28515625" style="88" customWidth="1"/>
    <col min="6953" max="6953" width="0" style="88" hidden="1" customWidth="1"/>
    <col min="6954" max="6954" width="10.140625" style="88" customWidth="1"/>
    <col min="6955" max="6955" width="0" style="88" hidden="1" customWidth="1"/>
    <col min="6956" max="6956" width="11.42578125" style="88"/>
    <col min="6957" max="6987" width="0" style="88" hidden="1" customWidth="1"/>
    <col min="6988" max="6988" width="11.42578125" style="88"/>
    <col min="6989" max="6989" width="0" style="88" hidden="1" customWidth="1"/>
    <col min="6990" max="6990" width="9.7109375" style="88" customWidth="1"/>
    <col min="6991" max="6991" width="7" style="88" customWidth="1"/>
    <col min="6992" max="6992" width="9.140625" style="88" customWidth="1"/>
    <col min="6993" max="6993" width="13.7109375" style="88" customWidth="1"/>
    <col min="6994" max="6999" width="0" style="88" hidden="1" customWidth="1"/>
    <col min="7000" max="7168" width="11.42578125" style="88"/>
    <col min="7169" max="7169" width="5.7109375" style="88" customWidth="1"/>
    <col min="7170" max="7170" width="11.140625" style="88" customWidth="1"/>
    <col min="7171" max="7171" width="0" style="88" hidden="1" customWidth="1"/>
    <col min="7172" max="7172" width="9" style="88" customWidth="1"/>
    <col min="7173" max="7175" width="0" style="88" hidden="1" customWidth="1"/>
    <col min="7176" max="7176" width="10" style="88" customWidth="1"/>
    <col min="7177" max="7177" width="0" style="88" hidden="1" customWidth="1"/>
    <col min="7178" max="7178" width="8.5703125" style="88" customWidth="1"/>
    <col min="7179" max="7179" width="0" style="88" hidden="1" customWidth="1"/>
    <col min="7180" max="7180" width="11.28515625" style="88" customWidth="1"/>
    <col min="7181" max="7181" width="0" style="88" hidden="1" customWidth="1"/>
    <col min="7182" max="7182" width="11.28515625" style="88" customWidth="1"/>
    <col min="7183" max="7185" width="0" style="88" hidden="1" customWidth="1"/>
    <col min="7186" max="7186" width="9" style="88" customWidth="1"/>
    <col min="7187" max="7189" width="0" style="88" hidden="1" customWidth="1"/>
    <col min="7190" max="7190" width="11.28515625" style="88" customWidth="1"/>
    <col min="7191" max="7193" width="0" style="88" hidden="1" customWidth="1"/>
    <col min="7194" max="7194" width="10.140625" style="88" customWidth="1"/>
    <col min="7195" max="7197" width="0" style="88" hidden="1" customWidth="1"/>
    <col min="7198" max="7198" width="11.42578125" style="88"/>
    <col min="7199" max="7201" width="0" style="88" hidden="1" customWidth="1"/>
    <col min="7202" max="7202" width="9.28515625" style="88" customWidth="1"/>
    <col min="7203" max="7203" width="0" style="88" hidden="1" customWidth="1"/>
    <col min="7204" max="7204" width="11.42578125" style="88" customWidth="1"/>
    <col min="7205" max="7205" width="0" style="88" hidden="1" customWidth="1"/>
    <col min="7206" max="7206" width="11.42578125" style="88"/>
    <col min="7207" max="7207" width="0" style="88" hidden="1" customWidth="1"/>
    <col min="7208" max="7208" width="8.28515625" style="88" customWidth="1"/>
    <col min="7209" max="7209" width="0" style="88" hidden="1" customWidth="1"/>
    <col min="7210" max="7210" width="10.140625" style="88" customWidth="1"/>
    <col min="7211" max="7211" width="0" style="88" hidden="1" customWidth="1"/>
    <col min="7212" max="7212" width="11.42578125" style="88"/>
    <col min="7213" max="7243" width="0" style="88" hidden="1" customWidth="1"/>
    <col min="7244" max="7244" width="11.42578125" style="88"/>
    <col min="7245" max="7245" width="0" style="88" hidden="1" customWidth="1"/>
    <col min="7246" max="7246" width="9.7109375" style="88" customWidth="1"/>
    <col min="7247" max="7247" width="7" style="88" customWidth="1"/>
    <col min="7248" max="7248" width="9.140625" style="88" customWidth="1"/>
    <col min="7249" max="7249" width="13.7109375" style="88" customWidth="1"/>
    <col min="7250" max="7255" width="0" style="88" hidden="1" customWidth="1"/>
    <col min="7256" max="7424" width="11.42578125" style="88"/>
    <col min="7425" max="7425" width="5.7109375" style="88" customWidth="1"/>
    <col min="7426" max="7426" width="11.140625" style="88" customWidth="1"/>
    <col min="7427" max="7427" width="0" style="88" hidden="1" customWidth="1"/>
    <col min="7428" max="7428" width="9" style="88" customWidth="1"/>
    <col min="7429" max="7431" width="0" style="88" hidden="1" customWidth="1"/>
    <col min="7432" max="7432" width="10" style="88" customWidth="1"/>
    <col min="7433" max="7433" width="0" style="88" hidden="1" customWidth="1"/>
    <col min="7434" max="7434" width="8.5703125" style="88" customWidth="1"/>
    <col min="7435" max="7435" width="0" style="88" hidden="1" customWidth="1"/>
    <col min="7436" max="7436" width="11.28515625" style="88" customWidth="1"/>
    <col min="7437" max="7437" width="0" style="88" hidden="1" customWidth="1"/>
    <col min="7438" max="7438" width="11.28515625" style="88" customWidth="1"/>
    <col min="7439" max="7441" width="0" style="88" hidden="1" customWidth="1"/>
    <col min="7442" max="7442" width="9" style="88" customWidth="1"/>
    <col min="7443" max="7445" width="0" style="88" hidden="1" customWidth="1"/>
    <col min="7446" max="7446" width="11.28515625" style="88" customWidth="1"/>
    <col min="7447" max="7449" width="0" style="88" hidden="1" customWidth="1"/>
    <col min="7450" max="7450" width="10.140625" style="88" customWidth="1"/>
    <col min="7451" max="7453" width="0" style="88" hidden="1" customWidth="1"/>
    <col min="7454" max="7454" width="11.42578125" style="88"/>
    <col min="7455" max="7457" width="0" style="88" hidden="1" customWidth="1"/>
    <col min="7458" max="7458" width="9.28515625" style="88" customWidth="1"/>
    <col min="7459" max="7459" width="0" style="88" hidden="1" customWidth="1"/>
    <col min="7460" max="7460" width="11.42578125" style="88" customWidth="1"/>
    <col min="7461" max="7461" width="0" style="88" hidden="1" customWidth="1"/>
    <col min="7462" max="7462" width="11.42578125" style="88"/>
    <col min="7463" max="7463" width="0" style="88" hidden="1" customWidth="1"/>
    <col min="7464" max="7464" width="8.28515625" style="88" customWidth="1"/>
    <col min="7465" max="7465" width="0" style="88" hidden="1" customWidth="1"/>
    <col min="7466" max="7466" width="10.140625" style="88" customWidth="1"/>
    <col min="7467" max="7467" width="0" style="88" hidden="1" customWidth="1"/>
    <col min="7468" max="7468" width="11.42578125" style="88"/>
    <col min="7469" max="7499" width="0" style="88" hidden="1" customWidth="1"/>
    <col min="7500" max="7500" width="11.42578125" style="88"/>
    <col min="7501" max="7501" width="0" style="88" hidden="1" customWidth="1"/>
    <col min="7502" max="7502" width="9.7109375" style="88" customWidth="1"/>
    <col min="7503" max="7503" width="7" style="88" customWidth="1"/>
    <col min="7504" max="7504" width="9.140625" style="88" customWidth="1"/>
    <col min="7505" max="7505" width="13.7109375" style="88" customWidth="1"/>
    <col min="7506" max="7511" width="0" style="88" hidden="1" customWidth="1"/>
    <col min="7512" max="7680" width="11.42578125" style="88"/>
    <col min="7681" max="7681" width="5.7109375" style="88" customWidth="1"/>
    <col min="7682" max="7682" width="11.140625" style="88" customWidth="1"/>
    <col min="7683" max="7683" width="0" style="88" hidden="1" customWidth="1"/>
    <col min="7684" max="7684" width="9" style="88" customWidth="1"/>
    <col min="7685" max="7687" width="0" style="88" hidden="1" customWidth="1"/>
    <col min="7688" max="7688" width="10" style="88" customWidth="1"/>
    <col min="7689" max="7689" width="0" style="88" hidden="1" customWidth="1"/>
    <col min="7690" max="7690" width="8.5703125" style="88" customWidth="1"/>
    <col min="7691" max="7691" width="0" style="88" hidden="1" customWidth="1"/>
    <col min="7692" max="7692" width="11.28515625" style="88" customWidth="1"/>
    <col min="7693" max="7693" width="0" style="88" hidden="1" customWidth="1"/>
    <col min="7694" max="7694" width="11.28515625" style="88" customWidth="1"/>
    <col min="7695" max="7697" width="0" style="88" hidden="1" customWidth="1"/>
    <col min="7698" max="7698" width="9" style="88" customWidth="1"/>
    <col min="7699" max="7701" width="0" style="88" hidden="1" customWidth="1"/>
    <col min="7702" max="7702" width="11.28515625" style="88" customWidth="1"/>
    <col min="7703" max="7705" width="0" style="88" hidden="1" customWidth="1"/>
    <col min="7706" max="7706" width="10.140625" style="88" customWidth="1"/>
    <col min="7707" max="7709" width="0" style="88" hidden="1" customWidth="1"/>
    <col min="7710" max="7710" width="11.42578125" style="88"/>
    <col min="7711" max="7713" width="0" style="88" hidden="1" customWidth="1"/>
    <col min="7714" max="7714" width="9.28515625" style="88" customWidth="1"/>
    <col min="7715" max="7715" width="0" style="88" hidden="1" customWidth="1"/>
    <col min="7716" max="7716" width="11.42578125" style="88" customWidth="1"/>
    <col min="7717" max="7717" width="0" style="88" hidden="1" customWidth="1"/>
    <col min="7718" max="7718" width="11.42578125" style="88"/>
    <col min="7719" max="7719" width="0" style="88" hidden="1" customWidth="1"/>
    <col min="7720" max="7720" width="8.28515625" style="88" customWidth="1"/>
    <col min="7721" max="7721" width="0" style="88" hidden="1" customWidth="1"/>
    <col min="7722" max="7722" width="10.140625" style="88" customWidth="1"/>
    <col min="7723" max="7723" width="0" style="88" hidden="1" customWidth="1"/>
    <col min="7724" max="7724" width="11.42578125" style="88"/>
    <col min="7725" max="7755" width="0" style="88" hidden="1" customWidth="1"/>
    <col min="7756" max="7756" width="11.42578125" style="88"/>
    <col min="7757" max="7757" width="0" style="88" hidden="1" customWidth="1"/>
    <col min="7758" max="7758" width="9.7109375" style="88" customWidth="1"/>
    <col min="7759" max="7759" width="7" style="88" customWidth="1"/>
    <col min="7760" max="7760" width="9.140625" style="88" customWidth="1"/>
    <col min="7761" max="7761" width="13.7109375" style="88" customWidth="1"/>
    <col min="7762" max="7767" width="0" style="88" hidden="1" customWidth="1"/>
    <col min="7768" max="7936" width="11.42578125" style="88"/>
    <col min="7937" max="7937" width="5.7109375" style="88" customWidth="1"/>
    <col min="7938" max="7938" width="11.140625" style="88" customWidth="1"/>
    <col min="7939" max="7939" width="0" style="88" hidden="1" customWidth="1"/>
    <col min="7940" max="7940" width="9" style="88" customWidth="1"/>
    <col min="7941" max="7943" width="0" style="88" hidden="1" customWidth="1"/>
    <col min="7944" max="7944" width="10" style="88" customWidth="1"/>
    <col min="7945" max="7945" width="0" style="88" hidden="1" customWidth="1"/>
    <col min="7946" max="7946" width="8.5703125" style="88" customWidth="1"/>
    <col min="7947" max="7947" width="0" style="88" hidden="1" customWidth="1"/>
    <col min="7948" max="7948" width="11.28515625" style="88" customWidth="1"/>
    <col min="7949" max="7949" width="0" style="88" hidden="1" customWidth="1"/>
    <col min="7950" max="7950" width="11.28515625" style="88" customWidth="1"/>
    <col min="7951" max="7953" width="0" style="88" hidden="1" customWidth="1"/>
    <col min="7954" max="7954" width="9" style="88" customWidth="1"/>
    <col min="7955" max="7957" width="0" style="88" hidden="1" customWidth="1"/>
    <col min="7958" max="7958" width="11.28515625" style="88" customWidth="1"/>
    <col min="7959" max="7961" width="0" style="88" hidden="1" customWidth="1"/>
    <col min="7962" max="7962" width="10.140625" style="88" customWidth="1"/>
    <col min="7963" max="7965" width="0" style="88" hidden="1" customWidth="1"/>
    <col min="7966" max="7966" width="11.42578125" style="88"/>
    <col min="7967" max="7969" width="0" style="88" hidden="1" customWidth="1"/>
    <col min="7970" max="7970" width="9.28515625" style="88" customWidth="1"/>
    <col min="7971" max="7971" width="0" style="88" hidden="1" customWidth="1"/>
    <col min="7972" max="7972" width="11.42578125" style="88" customWidth="1"/>
    <col min="7973" max="7973" width="0" style="88" hidden="1" customWidth="1"/>
    <col min="7974" max="7974" width="11.42578125" style="88"/>
    <col min="7975" max="7975" width="0" style="88" hidden="1" customWidth="1"/>
    <col min="7976" max="7976" width="8.28515625" style="88" customWidth="1"/>
    <col min="7977" max="7977" width="0" style="88" hidden="1" customWidth="1"/>
    <col min="7978" max="7978" width="10.140625" style="88" customWidth="1"/>
    <col min="7979" max="7979" width="0" style="88" hidden="1" customWidth="1"/>
    <col min="7980" max="7980" width="11.42578125" style="88"/>
    <col min="7981" max="8011" width="0" style="88" hidden="1" customWidth="1"/>
    <col min="8012" max="8012" width="11.42578125" style="88"/>
    <col min="8013" max="8013" width="0" style="88" hidden="1" customWidth="1"/>
    <col min="8014" max="8014" width="9.7109375" style="88" customWidth="1"/>
    <col min="8015" max="8015" width="7" style="88" customWidth="1"/>
    <col min="8016" max="8016" width="9.140625" style="88" customWidth="1"/>
    <col min="8017" max="8017" width="13.7109375" style="88" customWidth="1"/>
    <col min="8018" max="8023" width="0" style="88" hidden="1" customWidth="1"/>
    <col min="8024" max="8192" width="11.42578125" style="88"/>
    <col min="8193" max="8193" width="5.7109375" style="88" customWidth="1"/>
    <col min="8194" max="8194" width="11.140625" style="88" customWidth="1"/>
    <col min="8195" max="8195" width="0" style="88" hidden="1" customWidth="1"/>
    <col min="8196" max="8196" width="9" style="88" customWidth="1"/>
    <col min="8197" max="8199" width="0" style="88" hidden="1" customWidth="1"/>
    <col min="8200" max="8200" width="10" style="88" customWidth="1"/>
    <col min="8201" max="8201" width="0" style="88" hidden="1" customWidth="1"/>
    <col min="8202" max="8202" width="8.5703125" style="88" customWidth="1"/>
    <col min="8203" max="8203" width="0" style="88" hidden="1" customWidth="1"/>
    <col min="8204" max="8204" width="11.28515625" style="88" customWidth="1"/>
    <col min="8205" max="8205" width="0" style="88" hidden="1" customWidth="1"/>
    <col min="8206" max="8206" width="11.28515625" style="88" customWidth="1"/>
    <col min="8207" max="8209" width="0" style="88" hidden="1" customWidth="1"/>
    <col min="8210" max="8210" width="9" style="88" customWidth="1"/>
    <col min="8211" max="8213" width="0" style="88" hidden="1" customWidth="1"/>
    <col min="8214" max="8214" width="11.28515625" style="88" customWidth="1"/>
    <col min="8215" max="8217" width="0" style="88" hidden="1" customWidth="1"/>
    <col min="8218" max="8218" width="10.140625" style="88" customWidth="1"/>
    <col min="8219" max="8221" width="0" style="88" hidden="1" customWidth="1"/>
    <col min="8222" max="8222" width="11.42578125" style="88"/>
    <col min="8223" max="8225" width="0" style="88" hidden="1" customWidth="1"/>
    <col min="8226" max="8226" width="9.28515625" style="88" customWidth="1"/>
    <col min="8227" max="8227" width="0" style="88" hidden="1" customWidth="1"/>
    <col min="8228" max="8228" width="11.42578125" style="88" customWidth="1"/>
    <col min="8229" max="8229" width="0" style="88" hidden="1" customWidth="1"/>
    <col min="8230" max="8230" width="11.42578125" style="88"/>
    <col min="8231" max="8231" width="0" style="88" hidden="1" customWidth="1"/>
    <col min="8232" max="8232" width="8.28515625" style="88" customWidth="1"/>
    <col min="8233" max="8233" width="0" style="88" hidden="1" customWidth="1"/>
    <col min="8234" max="8234" width="10.140625" style="88" customWidth="1"/>
    <col min="8235" max="8235" width="0" style="88" hidden="1" customWidth="1"/>
    <col min="8236" max="8236" width="11.42578125" style="88"/>
    <col min="8237" max="8267" width="0" style="88" hidden="1" customWidth="1"/>
    <col min="8268" max="8268" width="11.42578125" style="88"/>
    <col min="8269" max="8269" width="0" style="88" hidden="1" customWidth="1"/>
    <col min="8270" max="8270" width="9.7109375" style="88" customWidth="1"/>
    <col min="8271" max="8271" width="7" style="88" customWidth="1"/>
    <col min="8272" max="8272" width="9.140625" style="88" customWidth="1"/>
    <col min="8273" max="8273" width="13.7109375" style="88" customWidth="1"/>
    <col min="8274" max="8279" width="0" style="88" hidden="1" customWidth="1"/>
    <col min="8280" max="8448" width="11.42578125" style="88"/>
    <col min="8449" max="8449" width="5.7109375" style="88" customWidth="1"/>
    <col min="8450" max="8450" width="11.140625" style="88" customWidth="1"/>
    <col min="8451" max="8451" width="0" style="88" hidden="1" customWidth="1"/>
    <col min="8452" max="8452" width="9" style="88" customWidth="1"/>
    <col min="8453" max="8455" width="0" style="88" hidden="1" customWidth="1"/>
    <col min="8456" max="8456" width="10" style="88" customWidth="1"/>
    <col min="8457" max="8457" width="0" style="88" hidden="1" customWidth="1"/>
    <col min="8458" max="8458" width="8.5703125" style="88" customWidth="1"/>
    <col min="8459" max="8459" width="0" style="88" hidden="1" customWidth="1"/>
    <col min="8460" max="8460" width="11.28515625" style="88" customWidth="1"/>
    <col min="8461" max="8461" width="0" style="88" hidden="1" customWidth="1"/>
    <col min="8462" max="8462" width="11.28515625" style="88" customWidth="1"/>
    <col min="8463" max="8465" width="0" style="88" hidden="1" customWidth="1"/>
    <col min="8466" max="8466" width="9" style="88" customWidth="1"/>
    <col min="8467" max="8469" width="0" style="88" hidden="1" customWidth="1"/>
    <col min="8470" max="8470" width="11.28515625" style="88" customWidth="1"/>
    <col min="8471" max="8473" width="0" style="88" hidden="1" customWidth="1"/>
    <col min="8474" max="8474" width="10.140625" style="88" customWidth="1"/>
    <col min="8475" max="8477" width="0" style="88" hidden="1" customWidth="1"/>
    <col min="8478" max="8478" width="11.42578125" style="88"/>
    <col min="8479" max="8481" width="0" style="88" hidden="1" customWidth="1"/>
    <col min="8482" max="8482" width="9.28515625" style="88" customWidth="1"/>
    <col min="8483" max="8483" width="0" style="88" hidden="1" customWidth="1"/>
    <col min="8484" max="8484" width="11.42578125" style="88" customWidth="1"/>
    <col min="8485" max="8485" width="0" style="88" hidden="1" customWidth="1"/>
    <col min="8486" max="8486" width="11.42578125" style="88"/>
    <col min="8487" max="8487" width="0" style="88" hidden="1" customWidth="1"/>
    <col min="8488" max="8488" width="8.28515625" style="88" customWidth="1"/>
    <col min="8489" max="8489" width="0" style="88" hidden="1" customWidth="1"/>
    <col min="8490" max="8490" width="10.140625" style="88" customWidth="1"/>
    <col min="8491" max="8491" width="0" style="88" hidden="1" customWidth="1"/>
    <col min="8492" max="8492" width="11.42578125" style="88"/>
    <col min="8493" max="8523" width="0" style="88" hidden="1" customWidth="1"/>
    <col min="8524" max="8524" width="11.42578125" style="88"/>
    <col min="8525" max="8525" width="0" style="88" hidden="1" customWidth="1"/>
    <col min="8526" max="8526" width="9.7109375" style="88" customWidth="1"/>
    <col min="8527" max="8527" width="7" style="88" customWidth="1"/>
    <col min="8528" max="8528" width="9.140625" style="88" customWidth="1"/>
    <col min="8529" max="8529" width="13.7109375" style="88" customWidth="1"/>
    <col min="8530" max="8535" width="0" style="88" hidden="1" customWidth="1"/>
    <col min="8536" max="8704" width="11.42578125" style="88"/>
    <col min="8705" max="8705" width="5.7109375" style="88" customWidth="1"/>
    <col min="8706" max="8706" width="11.140625" style="88" customWidth="1"/>
    <col min="8707" max="8707" width="0" style="88" hidden="1" customWidth="1"/>
    <col min="8708" max="8708" width="9" style="88" customWidth="1"/>
    <col min="8709" max="8711" width="0" style="88" hidden="1" customWidth="1"/>
    <col min="8712" max="8712" width="10" style="88" customWidth="1"/>
    <col min="8713" max="8713" width="0" style="88" hidden="1" customWidth="1"/>
    <col min="8714" max="8714" width="8.5703125" style="88" customWidth="1"/>
    <col min="8715" max="8715" width="0" style="88" hidden="1" customWidth="1"/>
    <col min="8716" max="8716" width="11.28515625" style="88" customWidth="1"/>
    <col min="8717" max="8717" width="0" style="88" hidden="1" customWidth="1"/>
    <col min="8718" max="8718" width="11.28515625" style="88" customWidth="1"/>
    <col min="8719" max="8721" width="0" style="88" hidden="1" customWidth="1"/>
    <col min="8722" max="8722" width="9" style="88" customWidth="1"/>
    <col min="8723" max="8725" width="0" style="88" hidden="1" customWidth="1"/>
    <col min="8726" max="8726" width="11.28515625" style="88" customWidth="1"/>
    <col min="8727" max="8729" width="0" style="88" hidden="1" customWidth="1"/>
    <col min="8730" max="8730" width="10.140625" style="88" customWidth="1"/>
    <col min="8731" max="8733" width="0" style="88" hidden="1" customWidth="1"/>
    <col min="8734" max="8734" width="11.42578125" style="88"/>
    <col min="8735" max="8737" width="0" style="88" hidden="1" customWidth="1"/>
    <col min="8738" max="8738" width="9.28515625" style="88" customWidth="1"/>
    <col min="8739" max="8739" width="0" style="88" hidden="1" customWidth="1"/>
    <col min="8740" max="8740" width="11.42578125" style="88" customWidth="1"/>
    <col min="8741" max="8741" width="0" style="88" hidden="1" customWidth="1"/>
    <col min="8742" max="8742" width="11.42578125" style="88"/>
    <col min="8743" max="8743" width="0" style="88" hidden="1" customWidth="1"/>
    <col min="8744" max="8744" width="8.28515625" style="88" customWidth="1"/>
    <col min="8745" max="8745" width="0" style="88" hidden="1" customWidth="1"/>
    <col min="8746" max="8746" width="10.140625" style="88" customWidth="1"/>
    <col min="8747" max="8747" width="0" style="88" hidden="1" customWidth="1"/>
    <col min="8748" max="8748" width="11.42578125" style="88"/>
    <col min="8749" max="8779" width="0" style="88" hidden="1" customWidth="1"/>
    <col min="8780" max="8780" width="11.42578125" style="88"/>
    <col min="8781" max="8781" width="0" style="88" hidden="1" customWidth="1"/>
    <col min="8782" max="8782" width="9.7109375" style="88" customWidth="1"/>
    <col min="8783" max="8783" width="7" style="88" customWidth="1"/>
    <col min="8784" max="8784" width="9.140625" style="88" customWidth="1"/>
    <col min="8785" max="8785" width="13.7109375" style="88" customWidth="1"/>
    <col min="8786" max="8791" width="0" style="88" hidden="1" customWidth="1"/>
    <col min="8792" max="8960" width="11.42578125" style="88"/>
    <col min="8961" max="8961" width="5.7109375" style="88" customWidth="1"/>
    <col min="8962" max="8962" width="11.140625" style="88" customWidth="1"/>
    <col min="8963" max="8963" width="0" style="88" hidden="1" customWidth="1"/>
    <col min="8964" max="8964" width="9" style="88" customWidth="1"/>
    <col min="8965" max="8967" width="0" style="88" hidden="1" customWidth="1"/>
    <col min="8968" max="8968" width="10" style="88" customWidth="1"/>
    <col min="8969" max="8969" width="0" style="88" hidden="1" customWidth="1"/>
    <col min="8970" max="8970" width="8.5703125" style="88" customWidth="1"/>
    <col min="8971" max="8971" width="0" style="88" hidden="1" customWidth="1"/>
    <col min="8972" max="8972" width="11.28515625" style="88" customWidth="1"/>
    <col min="8973" max="8973" width="0" style="88" hidden="1" customWidth="1"/>
    <col min="8974" max="8974" width="11.28515625" style="88" customWidth="1"/>
    <col min="8975" max="8977" width="0" style="88" hidden="1" customWidth="1"/>
    <col min="8978" max="8978" width="9" style="88" customWidth="1"/>
    <col min="8979" max="8981" width="0" style="88" hidden="1" customWidth="1"/>
    <col min="8982" max="8982" width="11.28515625" style="88" customWidth="1"/>
    <col min="8983" max="8985" width="0" style="88" hidden="1" customWidth="1"/>
    <col min="8986" max="8986" width="10.140625" style="88" customWidth="1"/>
    <col min="8987" max="8989" width="0" style="88" hidden="1" customWidth="1"/>
    <col min="8990" max="8990" width="11.42578125" style="88"/>
    <col min="8991" max="8993" width="0" style="88" hidden="1" customWidth="1"/>
    <col min="8994" max="8994" width="9.28515625" style="88" customWidth="1"/>
    <col min="8995" max="8995" width="0" style="88" hidden="1" customWidth="1"/>
    <col min="8996" max="8996" width="11.42578125" style="88" customWidth="1"/>
    <col min="8997" max="8997" width="0" style="88" hidden="1" customWidth="1"/>
    <col min="8998" max="8998" width="11.42578125" style="88"/>
    <col min="8999" max="8999" width="0" style="88" hidden="1" customWidth="1"/>
    <col min="9000" max="9000" width="8.28515625" style="88" customWidth="1"/>
    <col min="9001" max="9001" width="0" style="88" hidden="1" customWidth="1"/>
    <col min="9002" max="9002" width="10.140625" style="88" customWidth="1"/>
    <col min="9003" max="9003" width="0" style="88" hidden="1" customWidth="1"/>
    <col min="9004" max="9004" width="11.42578125" style="88"/>
    <col min="9005" max="9035" width="0" style="88" hidden="1" customWidth="1"/>
    <col min="9036" max="9036" width="11.42578125" style="88"/>
    <col min="9037" max="9037" width="0" style="88" hidden="1" customWidth="1"/>
    <col min="9038" max="9038" width="9.7109375" style="88" customWidth="1"/>
    <col min="9039" max="9039" width="7" style="88" customWidth="1"/>
    <col min="9040" max="9040" width="9.140625" style="88" customWidth="1"/>
    <col min="9041" max="9041" width="13.7109375" style="88" customWidth="1"/>
    <col min="9042" max="9047" width="0" style="88" hidden="1" customWidth="1"/>
    <col min="9048" max="9216" width="11.42578125" style="88"/>
    <col min="9217" max="9217" width="5.7109375" style="88" customWidth="1"/>
    <col min="9218" max="9218" width="11.140625" style="88" customWidth="1"/>
    <col min="9219" max="9219" width="0" style="88" hidden="1" customWidth="1"/>
    <col min="9220" max="9220" width="9" style="88" customWidth="1"/>
    <col min="9221" max="9223" width="0" style="88" hidden="1" customWidth="1"/>
    <col min="9224" max="9224" width="10" style="88" customWidth="1"/>
    <col min="9225" max="9225" width="0" style="88" hidden="1" customWidth="1"/>
    <col min="9226" max="9226" width="8.5703125" style="88" customWidth="1"/>
    <col min="9227" max="9227" width="0" style="88" hidden="1" customWidth="1"/>
    <col min="9228" max="9228" width="11.28515625" style="88" customWidth="1"/>
    <col min="9229" max="9229" width="0" style="88" hidden="1" customWidth="1"/>
    <col min="9230" max="9230" width="11.28515625" style="88" customWidth="1"/>
    <col min="9231" max="9233" width="0" style="88" hidden="1" customWidth="1"/>
    <col min="9234" max="9234" width="9" style="88" customWidth="1"/>
    <col min="9235" max="9237" width="0" style="88" hidden="1" customWidth="1"/>
    <col min="9238" max="9238" width="11.28515625" style="88" customWidth="1"/>
    <col min="9239" max="9241" width="0" style="88" hidden="1" customWidth="1"/>
    <col min="9242" max="9242" width="10.140625" style="88" customWidth="1"/>
    <col min="9243" max="9245" width="0" style="88" hidden="1" customWidth="1"/>
    <col min="9246" max="9246" width="11.42578125" style="88"/>
    <col min="9247" max="9249" width="0" style="88" hidden="1" customWidth="1"/>
    <col min="9250" max="9250" width="9.28515625" style="88" customWidth="1"/>
    <col min="9251" max="9251" width="0" style="88" hidden="1" customWidth="1"/>
    <col min="9252" max="9252" width="11.42578125" style="88" customWidth="1"/>
    <col min="9253" max="9253" width="0" style="88" hidden="1" customWidth="1"/>
    <col min="9254" max="9254" width="11.42578125" style="88"/>
    <col min="9255" max="9255" width="0" style="88" hidden="1" customWidth="1"/>
    <col min="9256" max="9256" width="8.28515625" style="88" customWidth="1"/>
    <col min="9257" max="9257" width="0" style="88" hidden="1" customWidth="1"/>
    <col min="9258" max="9258" width="10.140625" style="88" customWidth="1"/>
    <col min="9259" max="9259" width="0" style="88" hidden="1" customWidth="1"/>
    <col min="9260" max="9260" width="11.42578125" style="88"/>
    <col min="9261" max="9291" width="0" style="88" hidden="1" customWidth="1"/>
    <col min="9292" max="9292" width="11.42578125" style="88"/>
    <col min="9293" max="9293" width="0" style="88" hidden="1" customWidth="1"/>
    <col min="9294" max="9294" width="9.7109375" style="88" customWidth="1"/>
    <col min="9295" max="9295" width="7" style="88" customWidth="1"/>
    <col min="9296" max="9296" width="9.140625" style="88" customWidth="1"/>
    <col min="9297" max="9297" width="13.7109375" style="88" customWidth="1"/>
    <col min="9298" max="9303" width="0" style="88" hidden="1" customWidth="1"/>
    <col min="9304" max="9472" width="11.42578125" style="88"/>
    <col min="9473" max="9473" width="5.7109375" style="88" customWidth="1"/>
    <col min="9474" max="9474" width="11.140625" style="88" customWidth="1"/>
    <col min="9475" max="9475" width="0" style="88" hidden="1" customWidth="1"/>
    <col min="9476" max="9476" width="9" style="88" customWidth="1"/>
    <col min="9477" max="9479" width="0" style="88" hidden="1" customWidth="1"/>
    <col min="9480" max="9480" width="10" style="88" customWidth="1"/>
    <col min="9481" max="9481" width="0" style="88" hidden="1" customWidth="1"/>
    <col min="9482" max="9482" width="8.5703125" style="88" customWidth="1"/>
    <col min="9483" max="9483" width="0" style="88" hidden="1" customWidth="1"/>
    <col min="9484" max="9484" width="11.28515625" style="88" customWidth="1"/>
    <col min="9485" max="9485" width="0" style="88" hidden="1" customWidth="1"/>
    <col min="9486" max="9486" width="11.28515625" style="88" customWidth="1"/>
    <col min="9487" max="9489" width="0" style="88" hidden="1" customWidth="1"/>
    <col min="9490" max="9490" width="9" style="88" customWidth="1"/>
    <col min="9491" max="9493" width="0" style="88" hidden="1" customWidth="1"/>
    <col min="9494" max="9494" width="11.28515625" style="88" customWidth="1"/>
    <col min="9495" max="9497" width="0" style="88" hidden="1" customWidth="1"/>
    <col min="9498" max="9498" width="10.140625" style="88" customWidth="1"/>
    <col min="9499" max="9501" width="0" style="88" hidden="1" customWidth="1"/>
    <col min="9502" max="9502" width="11.42578125" style="88"/>
    <col min="9503" max="9505" width="0" style="88" hidden="1" customWidth="1"/>
    <col min="9506" max="9506" width="9.28515625" style="88" customWidth="1"/>
    <col min="9507" max="9507" width="0" style="88" hidden="1" customWidth="1"/>
    <col min="9508" max="9508" width="11.42578125" style="88" customWidth="1"/>
    <col min="9509" max="9509" width="0" style="88" hidden="1" customWidth="1"/>
    <col min="9510" max="9510" width="11.42578125" style="88"/>
    <col min="9511" max="9511" width="0" style="88" hidden="1" customWidth="1"/>
    <col min="9512" max="9512" width="8.28515625" style="88" customWidth="1"/>
    <col min="9513" max="9513" width="0" style="88" hidden="1" customWidth="1"/>
    <col min="9514" max="9514" width="10.140625" style="88" customWidth="1"/>
    <col min="9515" max="9515" width="0" style="88" hidden="1" customWidth="1"/>
    <col min="9516" max="9516" width="11.42578125" style="88"/>
    <col min="9517" max="9547" width="0" style="88" hidden="1" customWidth="1"/>
    <col min="9548" max="9548" width="11.42578125" style="88"/>
    <col min="9549" max="9549" width="0" style="88" hidden="1" customWidth="1"/>
    <col min="9550" max="9550" width="9.7109375" style="88" customWidth="1"/>
    <col min="9551" max="9551" width="7" style="88" customWidth="1"/>
    <col min="9552" max="9552" width="9.140625" style="88" customWidth="1"/>
    <col min="9553" max="9553" width="13.7109375" style="88" customWidth="1"/>
    <col min="9554" max="9559" width="0" style="88" hidden="1" customWidth="1"/>
    <col min="9560" max="9728" width="11.42578125" style="88"/>
    <col min="9729" max="9729" width="5.7109375" style="88" customWidth="1"/>
    <col min="9730" max="9730" width="11.140625" style="88" customWidth="1"/>
    <col min="9731" max="9731" width="0" style="88" hidden="1" customWidth="1"/>
    <col min="9732" max="9732" width="9" style="88" customWidth="1"/>
    <col min="9733" max="9735" width="0" style="88" hidden="1" customWidth="1"/>
    <col min="9736" max="9736" width="10" style="88" customWidth="1"/>
    <col min="9737" max="9737" width="0" style="88" hidden="1" customWidth="1"/>
    <col min="9738" max="9738" width="8.5703125" style="88" customWidth="1"/>
    <col min="9739" max="9739" width="0" style="88" hidden="1" customWidth="1"/>
    <col min="9740" max="9740" width="11.28515625" style="88" customWidth="1"/>
    <col min="9741" max="9741" width="0" style="88" hidden="1" customWidth="1"/>
    <col min="9742" max="9742" width="11.28515625" style="88" customWidth="1"/>
    <col min="9743" max="9745" width="0" style="88" hidden="1" customWidth="1"/>
    <col min="9746" max="9746" width="9" style="88" customWidth="1"/>
    <col min="9747" max="9749" width="0" style="88" hidden="1" customWidth="1"/>
    <col min="9750" max="9750" width="11.28515625" style="88" customWidth="1"/>
    <col min="9751" max="9753" width="0" style="88" hidden="1" customWidth="1"/>
    <col min="9754" max="9754" width="10.140625" style="88" customWidth="1"/>
    <col min="9755" max="9757" width="0" style="88" hidden="1" customWidth="1"/>
    <col min="9758" max="9758" width="11.42578125" style="88"/>
    <col min="9759" max="9761" width="0" style="88" hidden="1" customWidth="1"/>
    <col min="9762" max="9762" width="9.28515625" style="88" customWidth="1"/>
    <col min="9763" max="9763" width="0" style="88" hidden="1" customWidth="1"/>
    <col min="9764" max="9764" width="11.42578125" style="88" customWidth="1"/>
    <col min="9765" max="9765" width="0" style="88" hidden="1" customWidth="1"/>
    <col min="9766" max="9766" width="11.42578125" style="88"/>
    <col min="9767" max="9767" width="0" style="88" hidden="1" customWidth="1"/>
    <col min="9768" max="9768" width="8.28515625" style="88" customWidth="1"/>
    <col min="9769" max="9769" width="0" style="88" hidden="1" customWidth="1"/>
    <col min="9770" max="9770" width="10.140625" style="88" customWidth="1"/>
    <col min="9771" max="9771" width="0" style="88" hidden="1" customWidth="1"/>
    <col min="9772" max="9772" width="11.42578125" style="88"/>
    <col min="9773" max="9803" width="0" style="88" hidden="1" customWidth="1"/>
    <col min="9804" max="9804" width="11.42578125" style="88"/>
    <col min="9805" max="9805" width="0" style="88" hidden="1" customWidth="1"/>
    <col min="9806" max="9806" width="9.7109375" style="88" customWidth="1"/>
    <col min="9807" max="9807" width="7" style="88" customWidth="1"/>
    <col min="9808" max="9808" width="9.140625" style="88" customWidth="1"/>
    <col min="9809" max="9809" width="13.7109375" style="88" customWidth="1"/>
    <col min="9810" max="9815" width="0" style="88" hidden="1" customWidth="1"/>
    <col min="9816" max="9984" width="11.42578125" style="88"/>
    <col min="9985" max="9985" width="5.7109375" style="88" customWidth="1"/>
    <col min="9986" max="9986" width="11.140625" style="88" customWidth="1"/>
    <col min="9987" max="9987" width="0" style="88" hidden="1" customWidth="1"/>
    <col min="9988" max="9988" width="9" style="88" customWidth="1"/>
    <col min="9989" max="9991" width="0" style="88" hidden="1" customWidth="1"/>
    <col min="9992" max="9992" width="10" style="88" customWidth="1"/>
    <col min="9993" max="9993" width="0" style="88" hidden="1" customWidth="1"/>
    <col min="9994" max="9994" width="8.5703125" style="88" customWidth="1"/>
    <col min="9995" max="9995" width="0" style="88" hidden="1" customWidth="1"/>
    <col min="9996" max="9996" width="11.28515625" style="88" customWidth="1"/>
    <col min="9997" max="9997" width="0" style="88" hidden="1" customWidth="1"/>
    <col min="9998" max="9998" width="11.28515625" style="88" customWidth="1"/>
    <col min="9999" max="10001" width="0" style="88" hidden="1" customWidth="1"/>
    <col min="10002" max="10002" width="9" style="88" customWidth="1"/>
    <col min="10003" max="10005" width="0" style="88" hidden="1" customWidth="1"/>
    <col min="10006" max="10006" width="11.28515625" style="88" customWidth="1"/>
    <col min="10007" max="10009" width="0" style="88" hidden="1" customWidth="1"/>
    <col min="10010" max="10010" width="10.140625" style="88" customWidth="1"/>
    <col min="10011" max="10013" width="0" style="88" hidden="1" customWidth="1"/>
    <col min="10014" max="10014" width="11.42578125" style="88"/>
    <col min="10015" max="10017" width="0" style="88" hidden="1" customWidth="1"/>
    <col min="10018" max="10018" width="9.28515625" style="88" customWidth="1"/>
    <col min="10019" max="10019" width="0" style="88" hidden="1" customWidth="1"/>
    <col min="10020" max="10020" width="11.42578125" style="88" customWidth="1"/>
    <col min="10021" max="10021" width="0" style="88" hidden="1" customWidth="1"/>
    <col min="10022" max="10022" width="11.42578125" style="88"/>
    <col min="10023" max="10023" width="0" style="88" hidden="1" customWidth="1"/>
    <col min="10024" max="10024" width="8.28515625" style="88" customWidth="1"/>
    <col min="10025" max="10025" width="0" style="88" hidden="1" customWidth="1"/>
    <col min="10026" max="10026" width="10.140625" style="88" customWidth="1"/>
    <col min="10027" max="10027" width="0" style="88" hidden="1" customWidth="1"/>
    <col min="10028" max="10028" width="11.42578125" style="88"/>
    <col min="10029" max="10059" width="0" style="88" hidden="1" customWidth="1"/>
    <col min="10060" max="10060" width="11.42578125" style="88"/>
    <col min="10061" max="10061" width="0" style="88" hidden="1" customWidth="1"/>
    <col min="10062" max="10062" width="9.7109375" style="88" customWidth="1"/>
    <col min="10063" max="10063" width="7" style="88" customWidth="1"/>
    <col min="10064" max="10064" width="9.140625" style="88" customWidth="1"/>
    <col min="10065" max="10065" width="13.7109375" style="88" customWidth="1"/>
    <col min="10066" max="10071" width="0" style="88" hidden="1" customWidth="1"/>
    <col min="10072" max="10240" width="11.42578125" style="88"/>
    <col min="10241" max="10241" width="5.7109375" style="88" customWidth="1"/>
    <col min="10242" max="10242" width="11.140625" style="88" customWidth="1"/>
    <col min="10243" max="10243" width="0" style="88" hidden="1" customWidth="1"/>
    <col min="10244" max="10244" width="9" style="88" customWidth="1"/>
    <col min="10245" max="10247" width="0" style="88" hidden="1" customWidth="1"/>
    <col min="10248" max="10248" width="10" style="88" customWidth="1"/>
    <col min="10249" max="10249" width="0" style="88" hidden="1" customWidth="1"/>
    <col min="10250" max="10250" width="8.5703125" style="88" customWidth="1"/>
    <col min="10251" max="10251" width="0" style="88" hidden="1" customWidth="1"/>
    <col min="10252" max="10252" width="11.28515625" style="88" customWidth="1"/>
    <col min="10253" max="10253" width="0" style="88" hidden="1" customWidth="1"/>
    <col min="10254" max="10254" width="11.28515625" style="88" customWidth="1"/>
    <col min="10255" max="10257" width="0" style="88" hidden="1" customWidth="1"/>
    <col min="10258" max="10258" width="9" style="88" customWidth="1"/>
    <col min="10259" max="10261" width="0" style="88" hidden="1" customWidth="1"/>
    <col min="10262" max="10262" width="11.28515625" style="88" customWidth="1"/>
    <col min="10263" max="10265" width="0" style="88" hidden="1" customWidth="1"/>
    <col min="10266" max="10266" width="10.140625" style="88" customWidth="1"/>
    <col min="10267" max="10269" width="0" style="88" hidden="1" customWidth="1"/>
    <col min="10270" max="10270" width="11.42578125" style="88"/>
    <col min="10271" max="10273" width="0" style="88" hidden="1" customWidth="1"/>
    <col min="10274" max="10274" width="9.28515625" style="88" customWidth="1"/>
    <col min="10275" max="10275" width="0" style="88" hidden="1" customWidth="1"/>
    <col min="10276" max="10276" width="11.42578125" style="88" customWidth="1"/>
    <col min="10277" max="10277" width="0" style="88" hidden="1" customWidth="1"/>
    <col min="10278" max="10278" width="11.42578125" style="88"/>
    <col min="10279" max="10279" width="0" style="88" hidden="1" customWidth="1"/>
    <col min="10280" max="10280" width="8.28515625" style="88" customWidth="1"/>
    <col min="10281" max="10281" width="0" style="88" hidden="1" customWidth="1"/>
    <col min="10282" max="10282" width="10.140625" style="88" customWidth="1"/>
    <col min="10283" max="10283" width="0" style="88" hidden="1" customWidth="1"/>
    <col min="10284" max="10284" width="11.42578125" style="88"/>
    <col min="10285" max="10315" width="0" style="88" hidden="1" customWidth="1"/>
    <col min="10316" max="10316" width="11.42578125" style="88"/>
    <col min="10317" max="10317" width="0" style="88" hidden="1" customWidth="1"/>
    <col min="10318" max="10318" width="9.7109375" style="88" customWidth="1"/>
    <col min="10319" max="10319" width="7" style="88" customWidth="1"/>
    <col min="10320" max="10320" width="9.140625" style="88" customWidth="1"/>
    <col min="10321" max="10321" width="13.7109375" style="88" customWidth="1"/>
    <col min="10322" max="10327" width="0" style="88" hidden="1" customWidth="1"/>
    <col min="10328" max="10496" width="11.42578125" style="88"/>
    <col min="10497" max="10497" width="5.7109375" style="88" customWidth="1"/>
    <col min="10498" max="10498" width="11.140625" style="88" customWidth="1"/>
    <col min="10499" max="10499" width="0" style="88" hidden="1" customWidth="1"/>
    <col min="10500" max="10500" width="9" style="88" customWidth="1"/>
    <col min="10501" max="10503" width="0" style="88" hidden="1" customWidth="1"/>
    <col min="10504" max="10504" width="10" style="88" customWidth="1"/>
    <col min="10505" max="10505" width="0" style="88" hidden="1" customWidth="1"/>
    <col min="10506" max="10506" width="8.5703125" style="88" customWidth="1"/>
    <col min="10507" max="10507" width="0" style="88" hidden="1" customWidth="1"/>
    <col min="10508" max="10508" width="11.28515625" style="88" customWidth="1"/>
    <col min="10509" max="10509" width="0" style="88" hidden="1" customWidth="1"/>
    <col min="10510" max="10510" width="11.28515625" style="88" customWidth="1"/>
    <col min="10511" max="10513" width="0" style="88" hidden="1" customWidth="1"/>
    <col min="10514" max="10514" width="9" style="88" customWidth="1"/>
    <col min="10515" max="10517" width="0" style="88" hidden="1" customWidth="1"/>
    <col min="10518" max="10518" width="11.28515625" style="88" customWidth="1"/>
    <col min="10519" max="10521" width="0" style="88" hidden="1" customWidth="1"/>
    <col min="10522" max="10522" width="10.140625" style="88" customWidth="1"/>
    <col min="10523" max="10525" width="0" style="88" hidden="1" customWidth="1"/>
    <col min="10526" max="10526" width="11.42578125" style="88"/>
    <col min="10527" max="10529" width="0" style="88" hidden="1" customWidth="1"/>
    <col min="10530" max="10530" width="9.28515625" style="88" customWidth="1"/>
    <col min="10531" max="10531" width="0" style="88" hidden="1" customWidth="1"/>
    <col min="10532" max="10532" width="11.42578125" style="88" customWidth="1"/>
    <col min="10533" max="10533" width="0" style="88" hidden="1" customWidth="1"/>
    <col min="10534" max="10534" width="11.42578125" style="88"/>
    <col min="10535" max="10535" width="0" style="88" hidden="1" customWidth="1"/>
    <col min="10536" max="10536" width="8.28515625" style="88" customWidth="1"/>
    <col min="10537" max="10537" width="0" style="88" hidden="1" customWidth="1"/>
    <col min="10538" max="10538" width="10.140625" style="88" customWidth="1"/>
    <col min="10539" max="10539" width="0" style="88" hidden="1" customWidth="1"/>
    <col min="10540" max="10540" width="11.42578125" style="88"/>
    <col min="10541" max="10571" width="0" style="88" hidden="1" customWidth="1"/>
    <col min="10572" max="10572" width="11.42578125" style="88"/>
    <col min="10573" max="10573" width="0" style="88" hidden="1" customWidth="1"/>
    <col min="10574" max="10574" width="9.7109375" style="88" customWidth="1"/>
    <col min="10575" max="10575" width="7" style="88" customWidth="1"/>
    <col min="10576" max="10576" width="9.140625" style="88" customWidth="1"/>
    <col min="10577" max="10577" width="13.7109375" style="88" customWidth="1"/>
    <col min="10578" max="10583" width="0" style="88" hidden="1" customWidth="1"/>
    <col min="10584" max="10752" width="11.42578125" style="88"/>
    <col min="10753" max="10753" width="5.7109375" style="88" customWidth="1"/>
    <col min="10754" max="10754" width="11.140625" style="88" customWidth="1"/>
    <col min="10755" max="10755" width="0" style="88" hidden="1" customWidth="1"/>
    <col min="10756" max="10756" width="9" style="88" customWidth="1"/>
    <col min="10757" max="10759" width="0" style="88" hidden="1" customWidth="1"/>
    <col min="10760" max="10760" width="10" style="88" customWidth="1"/>
    <col min="10761" max="10761" width="0" style="88" hidden="1" customWidth="1"/>
    <col min="10762" max="10762" width="8.5703125" style="88" customWidth="1"/>
    <col min="10763" max="10763" width="0" style="88" hidden="1" customWidth="1"/>
    <col min="10764" max="10764" width="11.28515625" style="88" customWidth="1"/>
    <col min="10765" max="10765" width="0" style="88" hidden="1" customWidth="1"/>
    <col min="10766" max="10766" width="11.28515625" style="88" customWidth="1"/>
    <col min="10767" max="10769" width="0" style="88" hidden="1" customWidth="1"/>
    <col min="10770" max="10770" width="9" style="88" customWidth="1"/>
    <col min="10771" max="10773" width="0" style="88" hidden="1" customWidth="1"/>
    <col min="10774" max="10774" width="11.28515625" style="88" customWidth="1"/>
    <col min="10775" max="10777" width="0" style="88" hidden="1" customWidth="1"/>
    <col min="10778" max="10778" width="10.140625" style="88" customWidth="1"/>
    <col min="10779" max="10781" width="0" style="88" hidden="1" customWidth="1"/>
    <col min="10782" max="10782" width="11.42578125" style="88"/>
    <col min="10783" max="10785" width="0" style="88" hidden="1" customWidth="1"/>
    <col min="10786" max="10786" width="9.28515625" style="88" customWidth="1"/>
    <col min="10787" max="10787" width="0" style="88" hidden="1" customWidth="1"/>
    <col min="10788" max="10788" width="11.42578125" style="88" customWidth="1"/>
    <col min="10789" max="10789" width="0" style="88" hidden="1" customWidth="1"/>
    <col min="10790" max="10790" width="11.42578125" style="88"/>
    <col min="10791" max="10791" width="0" style="88" hidden="1" customWidth="1"/>
    <col min="10792" max="10792" width="8.28515625" style="88" customWidth="1"/>
    <col min="10793" max="10793" width="0" style="88" hidden="1" customWidth="1"/>
    <col min="10794" max="10794" width="10.140625" style="88" customWidth="1"/>
    <col min="10795" max="10795" width="0" style="88" hidden="1" customWidth="1"/>
    <col min="10796" max="10796" width="11.42578125" style="88"/>
    <col min="10797" max="10827" width="0" style="88" hidden="1" customWidth="1"/>
    <col min="10828" max="10828" width="11.42578125" style="88"/>
    <col min="10829" max="10829" width="0" style="88" hidden="1" customWidth="1"/>
    <col min="10830" max="10830" width="9.7109375" style="88" customWidth="1"/>
    <col min="10831" max="10831" width="7" style="88" customWidth="1"/>
    <col min="10832" max="10832" width="9.140625" style="88" customWidth="1"/>
    <col min="10833" max="10833" width="13.7109375" style="88" customWidth="1"/>
    <col min="10834" max="10839" width="0" style="88" hidden="1" customWidth="1"/>
    <col min="10840" max="11008" width="11.42578125" style="88"/>
    <col min="11009" max="11009" width="5.7109375" style="88" customWidth="1"/>
    <col min="11010" max="11010" width="11.140625" style="88" customWidth="1"/>
    <col min="11011" max="11011" width="0" style="88" hidden="1" customWidth="1"/>
    <col min="11012" max="11012" width="9" style="88" customWidth="1"/>
    <col min="11013" max="11015" width="0" style="88" hidden="1" customWidth="1"/>
    <col min="11016" max="11016" width="10" style="88" customWidth="1"/>
    <col min="11017" max="11017" width="0" style="88" hidden="1" customWidth="1"/>
    <col min="11018" max="11018" width="8.5703125" style="88" customWidth="1"/>
    <col min="11019" max="11019" width="0" style="88" hidden="1" customWidth="1"/>
    <col min="11020" max="11020" width="11.28515625" style="88" customWidth="1"/>
    <col min="11021" max="11021" width="0" style="88" hidden="1" customWidth="1"/>
    <col min="11022" max="11022" width="11.28515625" style="88" customWidth="1"/>
    <col min="11023" max="11025" width="0" style="88" hidden="1" customWidth="1"/>
    <col min="11026" max="11026" width="9" style="88" customWidth="1"/>
    <col min="11027" max="11029" width="0" style="88" hidden="1" customWidth="1"/>
    <col min="11030" max="11030" width="11.28515625" style="88" customWidth="1"/>
    <col min="11031" max="11033" width="0" style="88" hidden="1" customWidth="1"/>
    <col min="11034" max="11034" width="10.140625" style="88" customWidth="1"/>
    <col min="11035" max="11037" width="0" style="88" hidden="1" customWidth="1"/>
    <col min="11038" max="11038" width="11.42578125" style="88"/>
    <col min="11039" max="11041" width="0" style="88" hidden="1" customWidth="1"/>
    <col min="11042" max="11042" width="9.28515625" style="88" customWidth="1"/>
    <col min="11043" max="11043" width="0" style="88" hidden="1" customWidth="1"/>
    <col min="11044" max="11044" width="11.42578125" style="88" customWidth="1"/>
    <col min="11045" max="11045" width="0" style="88" hidden="1" customWidth="1"/>
    <col min="11046" max="11046" width="11.42578125" style="88"/>
    <col min="11047" max="11047" width="0" style="88" hidden="1" customWidth="1"/>
    <col min="11048" max="11048" width="8.28515625" style="88" customWidth="1"/>
    <col min="11049" max="11049" width="0" style="88" hidden="1" customWidth="1"/>
    <col min="11050" max="11050" width="10.140625" style="88" customWidth="1"/>
    <col min="11051" max="11051" width="0" style="88" hidden="1" customWidth="1"/>
    <col min="11052" max="11052" width="11.42578125" style="88"/>
    <col min="11053" max="11083" width="0" style="88" hidden="1" customWidth="1"/>
    <col min="11084" max="11084" width="11.42578125" style="88"/>
    <col min="11085" max="11085" width="0" style="88" hidden="1" customWidth="1"/>
    <col min="11086" max="11086" width="9.7109375" style="88" customWidth="1"/>
    <col min="11087" max="11087" width="7" style="88" customWidth="1"/>
    <col min="11088" max="11088" width="9.140625" style="88" customWidth="1"/>
    <col min="11089" max="11089" width="13.7109375" style="88" customWidth="1"/>
    <col min="11090" max="11095" width="0" style="88" hidden="1" customWidth="1"/>
    <col min="11096" max="11264" width="11.42578125" style="88"/>
    <col min="11265" max="11265" width="5.7109375" style="88" customWidth="1"/>
    <col min="11266" max="11266" width="11.140625" style="88" customWidth="1"/>
    <col min="11267" max="11267" width="0" style="88" hidden="1" customWidth="1"/>
    <col min="11268" max="11268" width="9" style="88" customWidth="1"/>
    <col min="11269" max="11271" width="0" style="88" hidden="1" customWidth="1"/>
    <col min="11272" max="11272" width="10" style="88" customWidth="1"/>
    <col min="11273" max="11273" width="0" style="88" hidden="1" customWidth="1"/>
    <col min="11274" max="11274" width="8.5703125" style="88" customWidth="1"/>
    <col min="11275" max="11275" width="0" style="88" hidden="1" customWidth="1"/>
    <col min="11276" max="11276" width="11.28515625" style="88" customWidth="1"/>
    <col min="11277" max="11277" width="0" style="88" hidden="1" customWidth="1"/>
    <col min="11278" max="11278" width="11.28515625" style="88" customWidth="1"/>
    <col min="11279" max="11281" width="0" style="88" hidden="1" customWidth="1"/>
    <col min="11282" max="11282" width="9" style="88" customWidth="1"/>
    <col min="11283" max="11285" width="0" style="88" hidden="1" customWidth="1"/>
    <col min="11286" max="11286" width="11.28515625" style="88" customWidth="1"/>
    <col min="11287" max="11289" width="0" style="88" hidden="1" customWidth="1"/>
    <col min="11290" max="11290" width="10.140625" style="88" customWidth="1"/>
    <col min="11291" max="11293" width="0" style="88" hidden="1" customWidth="1"/>
    <col min="11294" max="11294" width="11.42578125" style="88"/>
    <col min="11295" max="11297" width="0" style="88" hidden="1" customWidth="1"/>
    <col min="11298" max="11298" width="9.28515625" style="88" customWidth="1"/>
    <col min="11299" max="11299" width="0" style="88" hidden="1" customWidth="1"/>
    <col min="11300" max="11300" width="11.42578125" style="88" customWidth="1"/>
    <col min="11301" max="11301" width="0" style="88" hidden="1" customWidth="1"/>
    <col min="11302" max="11302" width="11.42578125" style="88"/>
    <col min="11303" max="11303" width="0" style="88" hidden="1" customWidth="1"/>
    <col min="11304" max="11304" width="8.28515625" style="88" customWidth="1"/>
    <col min="11305" max="11305" width="0" style="88" hidden="1" customWidth="1"/>
    <col min="11306" max="11306" width="10.140625" style="88" customWidth="1"/>
    <col min="11307" max="11307" width="0" style="88" hidden="1" customWidth="1"/>
    <col min="11308" max="11308" width="11.42578125" style="88"/>
    <col min="11309" max="11339" width="0" style="88" hidden="1" customWidth="1"/>
    <col min="11340" max="11340" width="11.42578125" style="88"/>
    <col min="11341" max="11341" width="0" style="88" hidden="1" customWidth="1"/>
    <col min="11342" max="11342" width="9.7109375" style="88" customWidth="1"/>
    <col min="11343" max="11343" width="7" style="88" customWidth="1"/>
    <col min="11344" max="11344" width="9.140625" style="88" customWidth="1"/>
    <col min="11345" max="11345" width="13.7109375" style="88" customWidth="1"/>
    <col min="11346" max="11351" width="0" style="88" hidden="1" customWidth="1"/>
    <col min="11352" max="11520" width="11.42578125" style="88"/>
    <col min="11521" max="11521" width="5.7109375" style="88" customWidth="1"/>
    <col min="11522" max="11522" width="11.140625" style="88" customWidth="1"/>
    <col min="11523" max="11523" width="0" style="88" hidden="1" customWidth="1"/>
    <col min="11524" max="11524" width="9" style="88" customWidth="1"/>
    <col min="11525" max="11527" width="0" style="88" hidden="1" customWidth="1"/>
    <col min="11528" max="11528" width="10" style="88" customWidth="1"/>
    <col min="11529" max="11529" width="0" style="88" hidden="1" customWidth="1"/>
    <col min="11530" max="11530" width="8.5703125" style="88" customWidth="1"/>
    <col min="11531" max="11531" width="0" style="88" hidden="1" customWidth="1"/>
    <col min="11532" max="11532" width="11.28515625" style="88" customWidth="1"/>
    <col min="11533" max="11533" width="0" style="88" hidden="1" customWidth="1"/>
    <col min="11534" max="11534" width="11.28515625" style="88" customWidth="1"/>
    <col min="11535" max="11537" width="0" style="88" hidden="1" customWidth="1"/>
    <col min="11538" max="11538" width="9" style="88" customWidth="1"/>
    <col min="11539" max="11541" width="0" style="88" hidden="1" customWidth="1"/>
    <col min="11542" max="11542" width="11.28515625" style="88" customWidth="1"/>
    <col min="11543" max="11545" width="0" style="88" hidden="1" customWidth="1"/>
    <col min="11546" max="11546" width="10.140625" style="88" customWidth="1"/>
    <col min="11547" max="11549" width="0" style="88" hidden="1" customWidth="1"/>
    <col min="11550" max="11550" width="11.42578125" style="88"/>
    <col min="11551" max="11553" width="0" style="88" hidden="1" customWidth="1"/>
    <col min="11554" max="11554" width="9.28515625" style="88" customWidth="1"/>
    <col min="11555" max="11555" width="0" style="88" hidden="1" customWidth="1"/>
    <col min="11556" max="11556" width="11.42578125" style="88" customWidth="1"/>
    <col min="11557" max="11557" width="0" style="88" hidden="1" customWidth="1"/>
    <col min="11558" max="11558" width="11.42578125" style="88"/>
    <col min="11559" max="11559" width="0" style="88" hidden="1" customWidth="1"/>
    <col min="11560" max="11560" width="8.28515625" style="88" customWidth="1"/>
    <col min="11561" max="11561" width="0" style="88" hidden="1" customWidth="1"/>
    <col min="11562" max="11562" width="10.140625" style="88" customWidth="1"/>
    <col min="11563" max="11563" width="0" style="88" hidden="1" customWidth="1"/>
    <col min="11564" max="11564" width="11.42578125" style="88"/>
    <col min="11565" max="11595" width="0" style="88" hidden="1" customWidth="1"/>
    <col min="11596" max="11596" width="11.42578125" style="88"/>
    <col min="11597" max="11597" width="0" style="88" hidden="1" customWidth="1"/>
    <col min="11598" max="11598" width="9.7109375" style="88" customWidth="1"/>
    <col min="11599" max="11599" width="7" style="88" customWidth="1"/>
    <col min="11600" max="11600" width="9.140625" style="88" customWidth="1"/>
    <col min="11601" max="11601" width="13.7109375" style="88" customWidth="1"/>
    <col min="11602" max="11607" width="0" style="88" hidden="1" customWidth="1"/>
    <col min="11608" max="11776" width="11.42578125" style="88"/>
    <col min="11777" max="11777" width="5.7109375" style="88" customWidth="1"/>
    <col min="11778" max="11778" width="11.140625" style="88" customWidth="1"/>
    <col min="11779" max="11779" width="0" style="88" hidden="1" customWidth="1"/>
    <col min="11780" max="11780" width="9" style="88" customWidth="1"/>
    <col min="11781" max="11783" width="0" style="88" hidden="1" customWidth="1"/>
    <col min="11784" max="11784" width="10" style="88" customWidth="1"/>
    <col min="11785" max="11785" width="0" style="88" hidden="1" customWidth="1"/>
    <col min="11786" max="11786" width="8.5703125" style="88" customWidth="1"/>
    <col min="11787" max="11787" width="0" style="88" hidden="1" customWidth="1"/>
    <col min="11788" max="11788" width="11.28515625" style="88" customWidth="1"/>
    <col min="11789" max="11789" width="0" style="88" hidden="1" customWidth="1"/>
    <col min="11790" max="11790" width="11.28515625" style="88" customWidth="1"/>
    <col min="11791" max="11793" width="0" style="88" hidden="1" customWidth="1"/>
    <col min="11794" max="11794" width="9" style="88" customWidth="1"/>
    <col min="11795" max="11797" width="0" style="88" hidden="1" customWidth="1"/>
    <col min="11798" max="11798" width="11.28515625" style="88" customWidth="1"/>
    <col min="11799" max="11801" width="0" style="88" hidden="1" customWidth="1"/>
    <col min="11802" max="11802" width="10.140625" style="88" customWidth="1"/>
    <col min="11803" max="11805" width="0" style="88" hidden="1" customWidth="1"/>
    <col min="11806" max="11806" width="11.42578125" style="88"/>
    <col min="11807" max="11809" width="0" style="88" hidden="1" customWidth="1"/>
    <col min="11810" max="11810" width="9.28515625" style="88" customWidth="1"/>
    <col min="11811" max="11811" width="0" style="88" hidden="1" customWidth="1"/>
    <col min="11812" max="11812" width="11.42578125" style="88" customWidth="1"/>
    <col min="11813" max="11813" width="0" style="88" hidden="1" customWidth="1"/>
    <col min="11814" max="11814" width="11.42578125" style="88"/>
    <col min="11815" max="11815" width="0" style="88" hidden="1" customWidth="1"/>
    <col min="11816" max="11816" width="8.28515625" style="88" customWidth="1"/>
    <col min="11817" max="11817" width="0" style="88" hidden="1" customWidth="1"/>
    <col min="11818" max="11818" width="10.140625" style="88" customWidth="1"/>
    <col min="11819" max="11819" width="0" style="88" hidden="1" customWidth="1"/>
    <col min="11820" max="11820" width="11.42578125" style="88"/>
    <col min="11821" max="11851" width="0" style="88" hidden="1" customWidth="1"/>
    <col min="11852" max="11852" width="11.42578125" style="88"/>
    <col min="11853" max="11853" width="0" style="88" hidden="1" customWidth="1"/>
    <col min="11854" max="11854" width="9.7109375" style="88" customWidth="1"/>
    <col min="11855" max="11855" width="7" style="88" customWidth="1"/>
    <col min="11856" max="11856" width="9.140625" style="88" customWidth="1"/>
    <col min="11857" max="11857" width="13.7109375" style="88" customWidth="1"/>
    <col min="11858" max="11863" width="0" style="88" hidden="1" customWidth="1"/>
    <col min="11864" max="12032" width="11.42578125" style="88"/>
    <col min="12033" max="12033" width="5.7109375" style="88" customWidth="1"/>
    <col min="12034" max="12034" width="11.140625" style="88" customWidth="1"/>
    <col min="12035" max="12035" width="0" style="88" hidden="1" customWidth="1"/>
    <col min="12036" max="12036" width="9" style="88" customWidth="1"/>
    <col min="12037" max="12039" width="0" style="88" hidden="1" customWidth="1"/>
    <col min="12040" max="12040" width="10" style="88" customWidth="1"/>
    <col min="12041" max="12041" width="0" style="88" hidden="1" customWidth="1"/>
    <col min="12042" max="12042" width="8.5703125" style="88" customWidth="1"/>
    <col min="12043" max="12043" width="0" style="88" hidden="1" customWidth="1"/>
    <col min="12044" max="12044" width="11.28515625" style="88" customWidth="1"/>
    <col min="12045" max="12045" width="0" style="88" hidden="1" customWidth="1"/>
    <col min="12046" max="12046" width="11.28515625" style="88" customWidth="1"/>
    <col min="12047" max="12049" width="0" style="88" hidden="1" customWidth="1"/>
    <col min="12050" max="12050" width="9" style="88" customWidth="1"/>
    <col min="12051" max="12053" width="0" style="88" hidden="1" customWidth="1"/>
    <col min="12054" max="12054" width="11.28515625" style="88" customWidth="1"/>
    <col min="12055" max="12057" width="0" style="88" hidden="1" customWidth="1"/>
    <col min="12058" max="12058" width="10.140625" style="88" customWidth="1"/>
    <col min="12059" max="12061" width="0" style="88" hidden="1" customWidth="1"/>
    <col min="12062" max="12062" width="11.42578125" style="88"/>
    <col min="12063" max="12065" width="0" style="88" hidden="1" customWidth="1"/>
    <col min="12066" max="12066" width="9.28515625" style="88" customWidth="1"/>
    <col min="12067" max="12067" width="0" style="88" hidden="1" customWidth="1"/>
    <col min="12068" max="12068" width="11.42578125" style="88" customWidth="1"/>
    <col min="12069" max="12069" width="0" style="88" hidden="1" customWidth="1"/>
    <col min="12070" max="12070" width="11.42578125" style="88"/>
    <col min="12071" max="12071" width="0" style="88" hidden="1" customWidth="1"/>
    <col min="12072" max="12072" width="8.28515625" style="88" customWidth="1"/>
    <col min="12073" max="12073" width="0" style="88" hidden="1" customWidth="1"/>
    <col min="12074" max="12074" width="10.140625" style="88" customWidth="1"/>
    <col min="12075" max="12075" width="0" style="88" hidden="1" customWidth="1"/>
    <col min="12076" max="12076" width="11.42578125" style="88"/>
    <col min="12077" max="12107" width="0" style="88" hidden="1" customWidth="1"/>
    <col min="12108" max="12108" width="11.42578125" style="88"/>
    <col min="12109" max="12109" width="0" style="88" hidden="1" customWidth="1"/>
    <col min="12110" max="12110" width="9.7109375" style="88" customWidth="1"/>
    <col min="12111" max="12111" width="7" style="88" customWidth="1"/>
    <col min="12112" max="12112" width="9.140625" style="88" customWidth="1"/>
    <col min="12113" max="12113" width="13.7109375" style="88" customWidth="1"/>
    <col min="12114" max="12119" width="0" style="88" hidden="1" customWidth="1"/>
    <col min="12120" max="12288" width="11.42578125" style="88"/>
    <col min="12289" max="12289" width="5.7109375" style="88" customWidth="1"/>
    <col min="12290" max="12290" width="11.140625" style="88" customWidth="1"/>
    <col min="12291" max="12291" width="0" style="88" hidden="1" customWidth="1"/>
    <col min="12292" max="12292" width="9" style="88" customWidth="1"/>
    <col min="12293" max="12295" width="0" style="88" hidden="1" customWidth="1"/>
    <col min="12296" max="12296" width="10" style="88" customWidth="1"/>
    <col min="12297" max="12297" width="0" style="88" hidden="1" customWidth="1"/>
    <col min="12298" max="12298" width="8.5703125" style="88" customWidth="1"/>
    <col min="12299" max="12299" width="0" style="88" hidden="1" customWidth="1"/>
    <col min="12300" max="12300" width="11.28515625" style="88" customWidth="1"/>
    <col min="12301" max="12301" width="0" style="88" hidden="1" customWidth="1"/>
    <col min="12302" max="12302" width="11.28515625" style="88" customWidth="1"/>
    <col min="12303" max="12305" width="0" style="88" hidden="1" customWidth="1"/>
    <col min="12306" max="12306" width="9" style="88" customWidth="1"/>
    <col min="12307" max="12309" width="0" style="88" hidden="1" customWidth="1"/>
    <col min="12310" max="12310" width="11.28515625" style="88" customWidth="1"/>
    <col min="12311" max="12313" width="0" style="88" hidden="1" customWidth="1"/>
    <col min="12314" max="12314" width="10.140625" style="88" customWidth="1"/>
    <col min="12315" max="12317" width="0" style="88" hidden="1" customWidth="1"/>
    <col min="12318" max="12318" width="11.42578125" style="88"/>
    <col min="12319" max="12321" width="0" style="88" hidden="1" customWidth="1"/>
    <col min="12322" max="12322" width="9.28515625" style="88" customWidth="1"/>
    <col min="12323" max="12323" width="0" style="88" hidden="1" customWidth="1"/>
    <col min="12324" max="12324" width="11.42578125" style="88" customWidth="1"/>
    <col min="12325" max="12325" width="0" style="88" hidden="1" customWidth="1"/>
    <col min="12326" max="12326" width="11.42578125" style="88"/>
    <col min="12327" max="12327" width="0" style="88" hidden="1" customWidth="1"/>
    <col min="12328" max="12328" width="8.28515625" style="88" customWidth="1"/>
    <col min="12329" max="12329" width="0" style="88" hidden="1" customWidth="1"/>
    <col min="12330" max="12330" width="10.140625" style="88" customWidth="1"/>
    <col min="12331" max="12331" width="0" style="88" hidden="1" customWidth="1"/>
    <col min="12332" max="12332" width="11.42578125" style="88"/>
    <col min="12333" max="12363" width="0" style="88" hidden="1" customWidth="1"/>
    <col min="12364" max="12364" width="11.42578125" style="88"/>
    <col min="12365" max="12365" width="0" style="88" hidden="1" customWidth="1"/>
    <col min="12366" max="12366" width="9.7109375" style="88" customWidth="1"/>
    <col min="12367" max="12367" width="7" style="88" customWidth="1"/>
    <col min="12368" max="12368" width="9.140625" style="88" customWidth="1"/>
    <col min="12369" max="12369" width="13.7109375" style="88" customWidth="1"/>
    <col min="12370" max="12375" width="0" style="88" hidden="1" customWidth="1"/>
    <col min="12376" max="12544" width="11.42578125" style="88"/>
    <col min="12545" max="12545" width="5.7109375" style="88" customWidth="1"/>
    <col min="12546" max="12546" width="11.140625" style="88" customWidth="1"/>
    <col min="12547" max="12547" width="0" style="88" hidden="1" customWidth="1"/>
    <col min="12548" max="12548" width="9" style="88" customWidth="1"/>
    <col min="12549" max="12551" width="0" style="88" hidden="1" customWidth="1"/>
    <col min="12552" max="12552" width="10" style="88" customWidth="1"/>
    <col min="12553" max="12553" width="0" style="88" hidden="1" customWidth="1"/>
    <col min="12554" max="12554" width="8.5703125" style="88" customWidth="1"/>
    <col min="12555" max="12555" width="0" style="88" hidden="1" customWidth="1"/>
    <col min="12556" max="12556" width="11.28515625" style="88" customWidth="1"/>
    <col min="12557" max="12557" width="0" style="88" hidden="1" customWidth="1"/>
    <col min="12558" max="12558" width="11.28515625" style="88" customWidth="1"/>
    <col min="12559" max="12561" width="0" style="88" hidden="1" customWidth="1"/>
    <col min="12562" max="12562" width="9" style="88" customWidth="1"/>
    <col min="12563" max="12565" width="0" style="88" hidden="1" customWidth="1"/>
    <col min="12566" max="12566" width="11.28515625" style="88" customWidth="1"/>
    <col min="12567" max="12569" width="0" style="88" hidden="1" customWidth="1"/>
    <col min="12570" max="12570" width="10.140625" style="88" customWidth="1"/>
    <col min="12571" max="12573" width="0" style="88" hidden="1" customWidth="1"/>
    <col min="12574" max="12574" width="11.42578125" style="88"/>
    <col min="12575" max="12577" width="0" style="88" hidden="1" customWidth="1"/>
    <col min="12578" max="12578" width="9.28515625" style="88" customWidth="1"/>
    <col min="12579" max="12579" width="0" style="88" hidden="1" customWidth="1"/>
    <col min="12580" max="12580" width="11.42578125" style="88" customWidth="1"/>
    <col min="12581" max="12581" width="0" style="88" hidden="1" customWidth="1"/>
    <col min="12582" max="12582" width="11.42578125" style="88"/>
    <col min="12583" max="12583" width="0" style="88" hidden="1" customWidth="1"/>
    <col min="12584" max="12584" width="8.28515625" style="88" customWidth="1"/>
    <col min="12585" max="12585" width="0" style="88" hidden="1" customWidth="1"/>
    <col min="12586" max="12586" width="10.140625" style="88" customWidth="1"/>
    <col min="12587" max="12587" width="0" style="88" hidden="1" customWidth="1"/>
    <col min="12588" max="12588" width="11.42578125" style="88"/>
    <col min="12589" max="12619" width="0" style="88" hidden="1" customWidth="1"/>
    <col min="12620" max="12620" width="11.42578125" style="88"/>
    <col min="12621" max="12621" width="0" style="88" hidden="1" customWidth="1"/>
    <col min="12622" max="12622" width="9.7109375" style="88" customWidth="1"/>
    <col min="12623" max="12623" width="7" style="88" customWidth="1"/>
    <col min="12624" max="12624" width="9.140625" style="88" customWidth="1"/>
    <col min="12625" max="12625" width="13.7109375" style="88" customWidth="1"/>
    <col min="12626" max="12631" width="0" style="88" hidden="1" customWidth="1"/>
    <col min="12632" max="12800" width="11.42578125" style="88"/>
    <col min="12801" max="12801" width="5.7109375" style="88" customWidth="1"/>
    <col min="12802" max="12802" width="11.140625" style="88" customWidth="1"/>
    <col min="12803" max="12803" width="0" style="88" hidden="1" customWidth="1"/>
    <col min="12804" max="12804" width="9" style="88" customWidth="1"/>
    <col min="12805" max="12807" width="0" style="88" hidden="1" customWidth="1"/>
    <col min="12808" max="12808" width="10" style="88" customWidth="1"/>
    <col min="12809" max="12809" width="0" style="88" hidden="1" customWidth="1"/>
    <col min="12810" max="12810" width="8.5703125" style="88" customWidth="1"/>
    <col min="12811" max="12811" width="0" style="88" hidden="1" customWidth="1"/>
    <col min="12812" max="12812" width="11.28515625" style="88" customWidth="1"/>
    <col min="12813" max="12813" width="0" style="88" hidden="1" customWidth="1"/>
    <col min="12814" max="12814" width="11.28515625" style="88" customWidth="1"/>
    <col min="12815" max="12817" width="0" style="88" hidden="1" customWidth="1"/>
    <col min="12818" max="12818" width="9" style="88" customWidth="1"/>
    <col min="12819" max="12821" width="0" style="88" hidden="1" customWidth="1"/>
    <col min="12822" max="12822" width="11.28515625" style="88" customWidth="1"/>
    <col min="12823" max="12825" width="0" style="88" hidden="1" customWidth="1"/>
    <col min="12826" max="12826" width="10.140625" style="88" customWidth="1"/>
    <col min="12827" max="12829" width="0" style="88" hidden="1" customWidth="1"/>
    <col min="12830" max="12830" width="11.42578125" style="88"/>
    <col min="12831" max="12833" width="0" style="88" hidden="1" customWidth="1"/>
    <col min="12834" max="12834" width="9.28515625" style="88" customWidth="1"/>
    <col min="12835" max="12835" width="0" style="88" hidden="1" customWidth="1"/>
    <col min="12836" max="12836" width="11.42578125" style="88" customWidth="1"/>
    <col min="12837" max="12837" width="0" style="88" hidden="1" customWidth="1"/>
    <col min="12838" max="12838" width="11.42578125" style="88"/>
    <col min="12839" max="12839" width="0" style="88" hidden="1" customWidth="1"/>
    <col min="12840" max="12840" width="8.28515625" style="88" customWidth="1"/>
    <col min="12841" max="12841" width="0" style="88" hidden="1" customWidth="1"/>
    <col min="12842" max="12842" width="10.140625" style="88" customWidth="1"/>
    <col min="12843" max="12843" width="0" style="88" hidden="1" customWidth="1"/>
    <col min="12844" max="12844" width="11.42578125" style="88"/>
    <col min="12845" max="12875" width="0" style="88" hidden="1" customWidth="1"/>
    <col min="12876" max="12876" width="11.42578125" style="88"/>
    <col min="12877" max="12877" width="0" style="88" hidden="1" customWidth="1"/>
    <col min="12878" max="12878" width="9.7109375" style="88" customWidth="1"/>
    <col min="12879" max="12879" width="7" style="88" customWidth="1"/>
    <col min="12880" max="12880" width="9.140625" style="88" customWidth="1"/>
    <col min="12881" max="12881" width="13.7109375" style="88" customWidth="1"/>
    <col min="12882" max="12887" width="0" style="88" hidden="1" customWidth="1"/>
    <col min="12888" max="13056" width="11.42578125" style="88"/>
    <col min="13057" max="13057" width="5.7109375" style="88" customWidth="1"/>
    <col min="13058" max="13058" width="11.140625" style="88" customWidth="1"/>
    <col min="13059" max="13059" width="0" style="88" hidden="1" customWidth="1"/>
    <col min="13060" max="13060" width="9" style="88" customWidth="1"/>
    <col min="13061" max="13063" width="0" style="88" hidden="1" customWidth="1"/>
    <col min="13064" max="13064" width="10" style="88" customWidth="1"/>
    <col min="13065" max="13065" width="0" style="88" hidden="1" customWidth="1"/>
    <col min="13066" max="13066" width="8.5703125" style="88" customWidth="1"/>
    <col min="13067" max="13067" width="0" style="88" hidden="1" customWidth="1"/>
    <col min="13068" max="13068" width="11.28515625" style="88" customWidth="1"/>
    <col min="13069" max="13069" width="0" style="88" hidden="1" customWidth="1"/>
    <col min="13070" max="13070" width="11.28515625" style="88" customWidth="1"/>
    <col min="13071" max="13073" width="0" style="88" hidden="1" customWidth="1"/>
    <col min="13074" max="13074" width="9" style="88" customWidth="1"/>
    <col min="13075" max="13077" width="0" style="88" hidden="1" customWidth="1"/>
    <col min="13078" max="13078" width="11.28515625" style="88" customWidth="1"/>
    <col min="13079" max="13081" width="0" style="88" hidden="1" customWidth="1"/>
    <col min="13082" max="13082" width="10.140625" style="88" customWidth="1"/>
    <col min="13083" max="13085" width="0" style="88" hidden="1" customWidth="1"/>
    <col min="13086" max="13086" width="11.42578125" style="88"/>
    <col min="13087" max="13089" width="0" style="88" hidden="1" customWidth="1"/>
    <col min="13090" max="13090" width="9.28515625" style="88" customWidth="1"/>
    <col min="13091" max="13091" width="0" style="88" hidden="1" customWidth="1"/>
    <col min="13092" max="13092" width="11.42578125" style="88" customWidth="1"/>
    <col min="13093" max="13093" width="0" style="88" hidden="1" customWidth="1"/>
    <col min="13094" max="13094" width="11.42578125" style="88"/>
    <col min="13095" max="13095" width="0" style="88" hidden="1" customWidth="1"/>
    <col min="13096" max="13096" width="8.28515625" style="88" customWidth="1"/>
    <col min="13097" max="13097" width="0" style="88" hidden="1" customWidth="1"/>
    <col min="13098" max="13098" width="10.140625" style="88" customWidth="1"/>
    <col min="13099" max="13099" width="0" style="88" hidden="1" customWidth="1"/>
    <col min="13100" max="13100" width="11.42578125" style="88"/>
    <col min="13101" max="13131" width="0" style="88" hidden="1" customWidth="1"/>
    <col min="13132" max="13132" width="11.42578125" style="88"/>
    <col min="13133" max="13133" width="0" style="88" hidden="1" customWidth="1"/>
    <col min="13134" max="13134" width="9.7109375" style="88" customWidth="1"/>
    <col min="13135" max="13135" width="7" style="88" customWidth="1"/>
    <col min="13136" max="13136" width="9.140625" style="88" customWidth="1"/>
    <col min="13137" max="13137" width="13.7109375" style="88" customWidth="1"/>
    <col min="13138" max="13143" width="0" style="88" hidden="1" customWidth="1"/>
    <col min="13144" max="13312" width="11.42578125" style="88"/>
    <col min="13313" max="13313" width="5.7109375" style="88" customWidth="1"/>
    <col min="13314" max="13314" width="11.140625" style="88" customWidth="1"/>
    <col min="13315" max="13315" width="0" style="88" hidden="1" customWidth="1"/>
    <col min="13316" max="13316" width="9" style="88" customWidth="1"/>
    <col min="13317" max="13319" width="0" style="88" hidden="1" customWidth="1"/>
    <col min="13320" max="13320" width="10" style="88" customWidth="1"/>
    <col min="13321" max="13321" width="0" style="88" hidden="1" customWidth="1"/>
    <col min="13322" max="13322" width="8.5703125" style="88" customWidth="1"/>
    <col min="13323" max="13323" width="0" style="88" hidden="1" customWidth="1"/>
    <col min="13324" max="13324" width="11.28515625" style="88" customWidth="1"/>
    <col min="13325" max="13325" width="0" style="88" hidden="1" customWidth="1"/>
    <col min="13326" max="13326" width="11.28515625" style="88" customWidth="1"/>
    <col min="13327" max="13329" width="0" style="88" hidden="1" customWidth="1"/>
    <col min="13330" max="13330" width="9" style="88" customWidth="1"/>
    <col min="13331" max="13333" width="0" style="88" hidden="1" customWidth="1"/>
    <col min="13334" max="13334" width="11.28515625" style="88" customWidth="1"/>
    <col min="13335" max="13337" width="0" style="88" hidden="1" customWidth="1"/>
    <col min="13338" max="13338" width="10.140625" style="88" customWidth="1"/>
    <col min="13339" max="13341" width="0" style="88" hidden="1" customWidth="1"/>
    <col min="13342" max="13342" width="11.42578125" style="88"/>
    <col min="13343" max="13345" width="0" style="88" hidden="1" customWidth="1"/>
    <col min="13346" max="13346" width="9.28515625" style="88" customWidth="1"/>
    <col min="13347" max="13347" width="0" style="88" hidden="1" customWidth="1"/>
    <col min="13348" max="13348" width="11.42578125" style="88" customWidth="1"/>
    <col min="13349" max="13349" width="0" style="88" hidden="1" customWidth="1"/>
    <col min="13350" max="13350" width="11.42578125" style="88"/>
    <col min="13351" max="13351" width="0" style="88" hidden="1" customWidth="1"/>
    <col min="13352" max="13352" width="8.28515625" style="88" customWidth="1"/>
    <col min="13353" max="13353" width="0" style="88" hidden="1" customWidth="1"/>
    <col min="13354" max="13354" width="10.140625" style="88" customWidth="1"/>
    <col min="13355" max="13355" width="0" style="88" hidden="1" customWidth="1"/>
    <col min="13356" max="13356" width="11.42578125" style="88"/>
    <col min="13357" max="13387" width="0" style="88" hidden="1" customWidth="1"/>
    <col min="13388" max="13388" width="11.42578125" style="88"/>
    <col min="13389" max="13389" width="0" style="88" hidden="1" customWidth="1"/>
    <col min="13390" max="13390" width="9.7109375" style="88" customWidth="1"/>
    <col min="13391" max="13391" width="7" style="88" customWidth="1"/>
    <col min="13392" max="13392" width="9.140625" style="88" customWidth="1"/>
    <col min="13393" max="13393" width="13.7109375" style="88" customWidth="1"/>
    <col min="13394" max="13399" width="0" style="88" hidden="1" customWidth="1"/>
    <col min="13400" max="13568" width="11.42578125" style="88"/>
    <col min="13569" max="13569" width="5.7109375" style="88" customWidth="1"/>
    <col min="13570" max="13570" width="11.140625" style="88" customWidth="1"/>
    <col min="13571" max="13571" width="0" style="88" hidden="1" customWidth="1"/>
    <col min="13572" max="13572" width="9" style="88" customWidth="1"/>
    <col min="13573" max="13575" width="0" style="88" hidden="1" customWidth="1"/>
    <col min="13576" max="13576" width="10" style="88" customWidth="1"/>
    <col min="13577" max="13577" width="0" style="88" hidden="1" customWidth="1"/>
    <col min="13578" max="13578" width="8.5703125" style="88" customWidth="1"/>
    <col min="13579" max="13579" width="0" style="88" hidden="1" customWidth="1"/>
    <col min="13580" max="13580" width="11.28515625" style="88" customWidth="1"/>
    <col min="13581" max="13581" width="0" style="88" hidden="1" customWidth="1"/>
    <col min="13582" max="13582" width="11.28515625" style="88" customWidth="1"/>
    <col min="13583" max="13585" width="0" style="88" hidden="1" customWidth="1"/>
    <col min="13586" max="13586" width="9" style="88" customWidth="1"/>
    <col min="13587" max="13589" width="0" style="88" hidden="1" customWidth="1"/>
    <col min="13590" max="13590" width="11.28515625" style="88" customWidth="1"/>
    <col min="13591" max="13593" width="0" style="88" hidden="1" customWidth="1"/>
    <col min="13594" max="13594" width="10.140625" style="88" customWidth="1"/>
    <col min="13595" max="13597" width="0" style="88" hidden="1" customWidth="1"/>
    <col min="13598" max="13598" width="11.42578125" style="88"/>
    <col min="13599" max="13601" width="0" style="88" hidden="1" customWidth="1"/>
    <col min="13602" max="13602" width="9.28515625" style="88" customWidth="1"/>
    <col min="13603" max="13603" width="0" style="88" hidden="1" customWidth="1"/>
    <col min="13604" max="13604" width="11.42578125" style="88" customWidth="1"/>
    <col min="13605" max="13605" width="0" style="88" hidden="1" customWidth="1"/>
    <col min="13606" max="13606" width="11.42578125" style="88"/>
    <col min="13607" max="13607" width="0" style="88" hidden="1" customWidth="1"/>
    <col min="13608" max="13608" width="8.28515625" style="88" customWidth="1"/>
    <col min="13609" max="13609" width="0" style="88" hidden="1" customWidth="1"/>
    <col min="13610" max="13610" width="10.140625" style="88" customWidth="1"/>
    <col min="13611" max="13611" width="0" style="88" hidden="1" customWidth="1"/>
    <col min="13612" max="13612" width="11.42578125" style="88"/>
    <col min="13613" max="13643" width="0" style="88" hidden="1" customWidth="1"/>
    <col min="13644" max="13644" width="11.42578125" style="88"/>
    <col min="13645" max="13645" width="0" style="88" hidden="1" customWidth="1"/>
    <col min="13646" max="13646" width="9.7109375" style="88" customWidth="1"/>
    <col min="13647" max="13647" width="7" style="88" customWidth="1"/>
    <col min="13648" max="13648" width="9.140625" style="88" customWidth="1"/>
    <col min="13649" max="13649" width="13.7109375" style="88" customWidth="1"/>
    <col min="13650" max="13655" width="0" style="88" hidden="1" customWidth="1"/>
    <col min="13656" max="13824" width="11.42578125" style="88"/>
    <col min="13825" max="13825" width="5.7109375" style="88" customWidth="1"/>
    <col min="13826" max="13826" width="11.140625" style="88" customWidth="1"/>
    <col min="13827" max="13827" width="0" style="88" hidden="1" customWidth="1"/>
    <col min="13828" max="13828" width="9" style="88" customWidth="1"/>
    <col min="13829" max="13831" width="0" style="88" hidden="1" customWidth="1"/>
    <col min="13832" max="13832" width="10" style="88" customWidth="1"/>
    <col min="13833" max="13833" width="0" style="88" hidden="1" customWidth="1"/>
    <col min="13834" max="13834" width="8.5703125" style="88" customWidth="1"/>
    <col min="13835" max="13835" width="0" style="88" hidden="1" customWidth="1"/>
    <col min="13836" max="13836" width="11.28515625" style="88" customWidth="1"/>
    <col min="13837" max="13837" width="0" style="88" hidden="1" customWidth="1"/>
    <col min="13838" max="13838" width="11.28515625" style="88" customWidth="1"/>
    <col min="13839" max="13841" width="0" style="88" hidden="1" customWidth="1"/>
    <col min="13842" max="13842" width="9" style="88" customWidth="1"/>
    <col min="13843" max="13845" width="0" style="88" hidden="1" customWidth="1"/>
    <col min="13846" max="13846" width="11.28515625" style="88" customWidth="1"/>
    <col min="13847" max="13849" width="0" style="88" hidden="1" customWidth="1"/>
    <col min="13850" max="13850" width="10.140625" style="88" customWidth="1"/>
    <col min="13851" max="13853" width="0" style="88" hidden="1" customWidth="1"/>
    <col min="13854" max="13854" width="11.42578125" style="88"/>
    <col min="13855" max="13857" width="0" style="88" hidden="1" customWidth="1"/>
    <col min="13858" max="13858" width="9.28515625" style="88" customWidth="1"/>
    <col min="13859" max="13859" width="0" style="88" hidden="1" customWidth="1"/>
    <col min="13860" max="13860" width="11.42578125" style="88" customWidth="1"/>
    <col min="13861" max="13861" width="0" style="88" hidden="1" customWidth="1"/>
    <col min="13862" max="13862" width="11.42578125" style="88"/>
    <col min="13863" max="13863" width="0" style="88" hidden="1" customWidth="1"/>
    <col min="13864" max="13864" width="8.28515625" style="88" customWidth="1"/>
    <col min="13865" max="13865" width="0" style="88" hidden="1" customWidth="1"/>
    <col min="13866" max="13866" width="10.140625" style="88" customWidth="1"/>
    <col min="13867" max="13867" width="0" style="88" hidden="1" customWidth="1"/>
    <col min="13868" max="13868" width="11.42578125" style="88"/>
    <col min="13869" max="13899" width="0" style="88" hidden="1" customWidth="1"/>
    <col min="13900" max="13900" width="11.42578125" style="88"/>
    <col min="13901" max="13901" width="0" style="88" hidden="1" customWidth="1"/>
    <col min="13902" max="13902" width="9.7109375" style="88" customWidth="1"/>
    <col min="13903" max="13903" width="7" style="88" customWidth="1"/>
    <col min="13904" max="13904" width="9.140625" style="88" customWidth="1"/>
    <col min="13905" max="13905" width="13.7109375" style="88" customWidth="1"/>
    <col min="13906" max="13911" width="0" style="88" hidden="1" customWidth="1"/>
    <col min="13912" max="14080" width="11.42578125" style="88"/>
    <col min="14081" max="14081" width="5.7109375" style="88" customWidth="1"/>
    <col min="14082" max="14082" width="11.140625" style="88" customWidth="1"/>
    <col min="14083" max="14083" width="0" style="88" hidden="1" customWidth="1"/>
    <col min="14084" max="14084" width="9" style="88" customWidth="1"/>
    <col min="14085" max="14087" width="0" style="88" hidden="1" customWidth="1"/>
    <col min="14088" max="14088" width="10" style="88" customWidth="1"/>
    <col min="14089" max="14089" width="0" style="88" hidden="1" customWidth="1"/>
    <col min="14090" max="14090" width="8.5703125" style="88" customWidth="1"/>
    <col min="14091" max="14091" width="0" style="88" hidden="1" customWidth="1"/>
    <col min="14092" max="14092" width="11.28515625" style="88" customWidth="1"/>
    <col min="14093" max="14093" width="0" style="88" hidden="1" customWidth="1"/>
    <col min="14094" max="14094" width="11.28515625" style="88" customWidth="1"/>
    <col min="14095" max="14097" width="0" style="88" hidden="1" customWidth="1"/>
    <col min="14098" max="14098" width="9" style="88" customWidth="1"/>
    <col min="14099" max="14101" width="0" style="88" hidden="1" customWidth="1"/>
    <col min="14102" max="14102" width="11.28515625" style="88" customWidth="1"/>
    <col min="14103" max="14105" width="0" style="88" hidden="1" customWidth="1"/>
    <col min="14106" max="14106" width="10.140625" style="88" customWidth="1"/>
    <col min="14107" max="14109" width="0" style="88" hidden="1" customWidth="1"/>
    <col min="14110" max="14110" width="11.42578125" style="88"/>
    <col min="14111" max="14113" width="0" style="88" hidden="1" customWidth="1"/>
    <col min="14114" max="14114" width="9.28515625" style="88" customWidth="1"/>
    <col min="14115" max="14115" width="0" style="88" hidden="1" customWidth="1"/>
    <col min="14116" max="14116" width="11.42578125" style="88" customWidth="1"/>
    <col min="14117" max="14117" width="0" style="88" hidden="1" customWidth="1"/>
    <col min="14118" max="14118" width="11.42578125" style="88"/>
    <col min="14119" max="14119" width="0" style="88" hidden="1" customWidth="1"/>
    <col min="14120" max="14120" width="8.28515625" style="88" customWidth="1"/>
    <col min="14121" max="14121" width="0" style="88" hidden="1" customWidth="1"/>
    <col min="14122" max="14122" width="10.140625" style="88" customWidth="1"/>
    <col min="14123" max="14123" width="0" style="88" hidden="1" customWidth="1"/>
    <col min="14124" max="14124" width="11.42578125" style="88"/>
    <col min="14125" max="14155" width="0" style="88" hidden="1" customWidth="1"/>
    <col min="14156" max="14156" width="11.42578125" style="88"/>
    <col min="14157" max="14157" width="0" style="88" hidden="1" customWidth="1"/>
    <col min="14158" max="14158" width="9.7109375" style="88" customWidth="1"/>
    <col min="14159" max="14159" width="7" style="88" customWidth="1"/>
    <col min="14160" max="14160" width="9.140625" style="88" customWidth="1"/>
    <col min="14161" max="14161" width="13.7109375" style="88" customWidth="1"/>
    <col min="14162" max="14167" width="0" style="88" hidden="1" customWidth="1"/>
    <col min="14168" max="14336" width="11.42578125" style="88"/>
    <col min="14337" max="14337" width="5.7109375" style="88" customWidth="1"/>
    <col min="14338" max="14338" width="11.140625" style="88" customWidth="1"/>
    <col min="14339" max="14339" width="0" style="88" hidden="1" customWidth="1"/>
    <col min="14340" max="14340" width="9" style="88" customWidth="1"/>
    <col min="14341" max="14343" width="0" style="88" hidden="1" customWidth="1"/>
    <col min="14344" max="14344" width="10" style="88" customWidth="1"/>
    <col min="14345" max="14345" width="0" style="88" hidden="1" customWidth="1"/>
    <col min="14346" max="14346" width="8.5703125" style="88" customWidth="1"/>
    <col min="14347" max="14347" width="0" style="88" hidden="1" customWidth="1"/>
    <col min="14348" max="14348" width="11.28515625" style="88" customWidth="1"/>
    <col min="14349" max="14349" width="0" style="88" hidden="1" customWidth="1"/>
    <col min="14350" max="14350" width="11.28515625" style="88" customWidth="1"/>
    <col min="14351" max="14353" width="0" style="88" hidden="1" customWidth="1"/>
    <col min="14354" max="14354" width="9" style="88" customWidth="1"/>
    <col min="14355" max="14357" width="0" style="88" hidden="1" customWidth="1"/>
    <col min="14358" max="14358" width="11.28515625" style="88" customWidth="1"/>
    <col min="14359" max="14361" width="0" style="88" hidden="1" customWidth="1"/>
    <col min="14362" max="14362" width="10.140625" style="88" customWidth="1"/>
    <col min="14363" max="14365" width="0" style="88" hidden="1" customWidth="1"/>
    <col min="14366" max="14366" width="11.42578125" style="88"/>
    <col min="14367" max="14369" width="0" style="88" hidden="1" customWidth="1"/>
    <col min="14370" max="14370" width="9.28515625" style="88" customWidth="1"/>
    <col min="14371" max="14371" width="0" style="88" hidden="1" customWidth="1"/>
    <col min="14372" max="14372" width="11.42578125" style="88" customWidth="1"/>
    <col min="14373" max="14373" width="0" style="88" hidden="1" customWidth="1"/>
    <col min="14374" max="14374" width="11.42578125" style="88"/>
    <col min="14375" max="14375" width="0" style="88" hidden="1" customWidth="1"/>
    <col min="14376" max="14376" width="8.28515625" style="88" customWidth="1"/>
    <col min="14377" max="14377" width="0" style="88" hidden="1" customWidth="1"/>
    <col min="14378" max="14378" width="10.140625" style="88" customWidth="1"/>
    <col min="14379" max="14379" width="0" style="88" hidden="1" customWidth="1"/>
    <col min="14380" max="14380" width="11.42578125" style="88"/>
    <col min="14381" max="14411" width="0" style="88" hidden="1" customWidth="1"/>
    <col min="14412" max="14412" width="11.42578125" style="88"/>
    <col min="14413" max="14413" width="0" style="88" hidden="1" customWidth="1"/>
    <col min="14414" max="14414" width="9.7109375" style="88" customWidth="1"/>
    <col min="14415" max="14415" width="7" style="88" customWidth="1"/>
    <col min="14416" max="14416" width="9.140625" style="88" customWidth="1"/>
    <col min="14417" max="14417" width="13.7109375" style="88" customWidth="1"/>
    <col min="14418" max="14423" width="0" style="88" hidden="1" customWidth="1"/>
    <col min="14424" max="14592" width="11.42578125" style="88"/>
    <col min="14593" max="14593" width="5.7109375" style="88" customWidth="1"/>
    <col min="14594" max="14594" width="11.140625" style="88" customWidth="1"/>
    <col min="14595" max="14595" width="0" style="88" hidden="1" customWidth="1"/>
    <col min="14596" max="14596" width="9" style="88" customWidth="1"/>
    <col min="14597" max="14599" width="0" style="88" hidden="1" customWidth="1"/>
    <col min="14600" max="14600" width="10" style="88" customWidth="1"/>
    <col min="14601" max="14601" width="0" style="88" hidden="1" customWidth="1"/>
    <col min="14602" max="14602" width="8.5703125" style="88" customWidth="1"/>
    <col min="14603" max="14603" width="0" style="88" hidden="1" customWidth="1"/>
    <col min="14604" max="14604" width="11.28515625" style="88" customWidth="1"/>
    <col min="14605" max="14605" width="0" style="88" hidden="1" customWidth="1"/>
    <col min="14606" max="14606" width="11.28515625" style="88" customWidth="1"/>
    <col min="14607" max="14609" width="0" style="88" hidden="1" customWidth="1"/>
    <col min="14610" max="14610" width="9" style="88" customWidth="1"/>
    <col min="14611" max="14613" width="0" style="88" hidden="1" customWidth="1"/>
    <col min="14614" max="14614" width="11.28515625" style="88" customWidth="1"/>
    <col min="14615" max="14617" width="0" style="88" hidden="1" customWidth="1"/>
    <col min="14618" max="14618" width="10.140625" style="88" customWidth="1"/>
    <col min="14619" max="14621" width="0" style="88" hidden="1" customWidth="1"/>
    <col min="14622" max="14622" width="11.42578125" style="88"/>
    <col min="14623" max="14625" width="0" style="88" hidden="1" customWidth="1"/>
    <col min="14626" max="14626" width="9.28515625" style="88" customWidth="1"/>
    <col min="14627" max="14627" width="0" style="88" hidden="1" customWidth="1"/>
    <col min="14628" max="14628" width="11.42578125" style="88" customWidth="1"/>
    <col min="14629" max="14629" width="0" style="88" hidden="1" customWidth="1"/>
    <col min="14630" max="14630" width="11.42578125" style="88"/>
    <col min="14631" max="14631" width="0" style="88" hidden="1" customWidth="1"/>
    <col min="14632" max="14632" width="8.28515625" style="88" customWidth="1"/>
    <col min="14633" max="14633" width="0" style="88" hidden="1" customWidth="1"/>
    <col min="14634" max="14634" width="10.140625" style="88" customWidth="1"/>
    <col min="14635" max="14635" width="0" style="88" hidden="1" customWidth="1"/>
    <col min="14636" max="14636" width="11.42578125" style="88"/>
    <col min="14637" max="14667" width="0" style="88" hidden="1" customWidth="1"/>
    <col min="14668" max="14668" width="11.42578125" style="88"/>
    <col min="14669" max="14669" width="0" style="88" hidden="1" customWidth="1"/>
    <col min="14670" max="14670" width="9.7109375" style="88" customWidth="1"/>
    <col min="14671" max="14671" width="7" style="88" customWidth="1"/>
    <col min="14672" max="14672" width="9.140625" style="88" customWidth="1"/>
    <col min="14673" max="14673" width="13.7109375" style="88" customWidth="1"/>
    <col min="14674" max="14679" width="0" style="88" hidden="1" customWidth="1"/>
    <col min="14680" max="14848" width="11.42578125" style="88"/>
    <col min="14849" max="14849" width="5.7109375" style="88" customWidth="1"/>
    <col min="14850" max="14850" width="11.140625" style="88" customWidth="1"/>
    <col min="14851" max="14851" width="0" style="88" hidden="1" customWidth="1"/>
    <col min="14852" max="14852" width="9" style="88" customWidth="1"/>
    <col min="14853" max="14855" width="0" style="88" hidden="1" customWidth="1"/>
    <col min="14856" max="14856" width="10" style="88" customWidth="1"/>
    <col min="14857" max="14857" width="0" style="88" hidden="1" customWidth="1"/>
    <col min="14858" max="14858" width="8.5703125" style="88" customWidth="1"/>
    <col min="14859" max="14859" width="0" style="88" hidden="1" customWidth="1"/>
    <col min="14860" max="14860" width="11.28515625" style="88" customWidth="1"/>
    <col min="14861" max="14861" width="0" style="88" hidden="1" customWidth="1"/>
    <col min="14862" max="14862" width="11.28515625" style="88" customWidth="1"/>
    <col min="14863" max="14865" width="0" style="88" hidden="1" customWidth="1"/>
    <col min="14866" max="14866" width="9" style="88" customWidth="1"/>
    <col min="14867" max="14869" width="0" style="88" hidden="1" customWidth="1"/>
    <col min="14870" max="14870" width="11.28515625" style="88" customWidth="1"/>
    <col min="14871" max="14873" width="0" style="88" hidden="1" customWidth="1"/>
    <col min="14874" max="14874" width="10.140625" style="88" customWidth="1"/>
    <col min="14875" max="14877" width="0" style="88" hidden="1" customWidth="1"/>
    <col min="14878" max="14878" width="11.42578125" style="88"/>
    <col min="14879" max="14881" width="0" style="88" hidden="1" customWidth="1"/>
    <col min="14882" max="14882" width="9.28515625" style="88" customWidth="1"/>
    <col min="14883" max="14883" width="0" style="88" hidden="1" customWidth="1"/>
    <col min="14884" max="14884" width="11.42578125" style="88" customWidth="1"/>
    <col min="14885" max="14885" width="0" style="88" hidden="1" customWidth="1"/>
    <col min="14886" max="14886" width="11.42578125" style="88"/>
    <col min="14887" max="14887" width="0" style="88" hidden="1" customWidth="1"/>
    <col min="14888" max="14888" width="8.28515625" style="88" customWidth="1"/>
    <col min="14889" max="14889" width="0" style="88" hidden="1" customWidth="1"/>
    <col min="14890" max="14890" width="10.140625" style="88" customWidth="1"/>
    <col min="14891" max="14891" width="0" style="88" hidden="1" customWidth="1"/>
    <col min="14892" max="14892" width="11.42578125" style="88"/>
    <col min="14893" max="14923" width="0" style="88" hidden="1" customWidth="1"/>
    <col min="14924" max="14924" width="11.42578125" style="88"/>
    <col min="14925" max="14925" width="0" style="88" hidden="1" customWidth="1"/>
    <col min="14926" max="14926" width="9.7109375" style="88" customWidth="1"/>
    <col min="14927" max="14927" width="7" style="88" customWidth="1"/>
    <col min="14928" max="14928" width="9.140625" style="88" customWidth="1"/>
    <col min="14929" max="14929" width="13.7109375" style="88" customWidth="1"/>
    <col min="14930" max="14935" width="0" style="88" hidden="1" customWidth="1"/>
    <col min="14936" max="15104" width="11.42578125" style="88"/>
    <col min="15105" max="15105" width="5.7109375" style="88" customWidth="1"/>
    <col min="15106" max="15106" width="11.140625" style="88" customWidth="1"/>
    <col min="15107" max="15107" width="0" style="88" hidden="1" customWidth="1"/>
    <col min="15108" max="15108" width="9" style="88" customWidth="1"/>
    <col min="15109" max="15111" width="0" style="88" hidden="1" customWidth="1"/>
    <col min="15112" max="15112" width="10" style="88" customWidth="1"/>
    <col min="15113" max="15113" width="0" style="88" hidden="1" customWidth="1"/>
    <col min="15114" max="15114" width="8.5703125" style="88" customWidth="1"/>
    <col min="15115" max="15115" width="0" style="88" hidden="1" customWidth="1"/>
    <col min="15116" max="15116" width="11.28515625" style="88" customWidth="1"/>
    <col min="15117" max="15117" width="0" style="88" hidden="1" customWidth="1"/>
    <col min="15118" max="15118" width="11.28515625" style="88" customWidth="1"/>
    <col min="15119" max="15121" width="0" style="88" hidden="1" customWidth="1"/>
    <col min="15122" max="15122" width="9" style="88" customWidth="1"/>
    <col min="15123" max="15125" width="0" style="88" hidden="1" customWidth="1"/>
    <col min="15126" max="15126" width="11.28515625" style="88" customWidth="1"/>
    <col min="15127" max="15129" width="0" style="88" hidden="1" customWidth="1"/>
    <col min="15130" max="15130" width="10.140625" style="88" customWidth="1"/>
    <col min="15131" max="15133" width="0" style="88" hidden="1" customWidth="1"/>
    <col min="15134" max="15134" width="11.42578125" style="88"/>
    <col min="15135" max="15137" width="0" style="88" hidden="1" customWidth="1"/>
    <col min="15138" max="15138" width="9.28515625" style="88" customWidth="1"/>
    <col min="15139" max="15139" width="0" style="88" hidden="1" customWidth="1"/>
    <col min="15140" max="15140" width="11.42578125" style="88" customWidth="1"/>
    <col min="15141" max="15141" width="0" style="88" hidden="1" customWidth="1"/>
    <col min="15142" max="15142" width="11.42578125" style="88"/>
    <col min="15143" max="15143" width="0" style="88" hidden="1" customWidth="1"/>
    <col min="15144" max="15144" width="8.28515625" style="88" customWidth="1"/>
    <col min="15145" max="15145" width="0" style="88" hidden="1" customWidth="1"/>
    <col min="15146" max="15146" width="10.140625" style="88" customWidth="1"/>
    <col min="15147" max="15147" width="0" style="88" hidden="1" customWidth="1"/>
    <col min="15148" max="15148" width="11.42578125" style="88"/>
    <col min="15149" max="15179" width="0" style="88" hidden="1" customWidth="1"/>
    <col min="15180" max="15180" width="11.42578125" style="88"/>
    <col min="15181" max="15181" width="0" style="88" hidden="1" customWidth="1"/>
    <col min="15182" max="15182" width="9.7109375" style="88" customWidth="1"/>
    <col min="15183" max="15183" width="7" style="88" customWidth="1"/>
    <col min="15184" max="15184" width="9.140625" style="88" customWidth="1"/>
    <col min="15185" max="15185" width="13.7109375" style="88" customWidth="1"/>
    <col min="15186" max="15191" width="0" style="88" hidden="1" customWidth="1"/>
    <col min="15192" max="15360" width="11.42578125" style="88"/>
    <col min="15361" max="15361" width="5.7109375" style="88" customWidth="1"/>
    <col min="15362" max="15362" width="11.140625" style="88" customWidth="1"/>
    <col min="15363" max="15363" width="0" style="88" hidden="1" customWidth="1"/>
    <col min="15364" max="15364" width="9" style="88" customWidth="1"/>
    <col min="15365" max="15367" width="0" style="88" hidden="1" customWidth="1"/>
    <col min="15368" max="15368" width="10" style="88" customWidth="1"/>
    <col min="15369" max="15369" width="0" style="88" hidden="1" customWidth="1"/>
    <col min="15370" max="15370" width="8.5703125" style="88" customWidth="1"/>
    <col min="15371" max="15371" width="0" style="88" hidden="1" customWidth="1"/>
    <col min="15372" max="15372" width="11.28515625" style="88" customWidth="1"/>
    <col min="15373" max="15373" width="0" style="88" hidden="1" customWidth="1"/>
    <col min="15374" max="15374" width="11.28515625" style="88" customWidth="1"/>
    <col min="15375" max="15377" width="0" style="88" hidden="1" customWidth="1"/>
    <col min="15378" max="15378" width="9" style="88" customWidth="1"/>
    <col min="15379" max="15381" width="0" style="88" hidden="1" customWidth="1"/>
    <col min="15382" max="15382" width="11.28515625" style="88" customWidth="1"/>
    <col min="15383" max="15385" width="0" style="88" hidden="1" customWidth="1"/>
    <col min="15386" max="15386" width="10.140625" style="88" customWidth="1"/>
    <col min="15387" max="15389" width="0" style="88" hidden="1" customWidth="1"/>
    <col min="15390" max="15390" width="11.42578125" style="88"/>
    <col min="15391" max="15393" width="0" style="88" hidden="1" customWidth="1"/>
    <col min="15394" max="15394" width="9.28515625" style="88" customWidth="1"/>
    <col min="15395" max="15395" width="0" style="88" hidden="1" customWidth="1"/>
    <col min="15396" max="15396" width="11.42578125" style="88" customWidth="1"/>
    <col min="15397" max="15397" width="0" style="88" hidden="1" customWidth="1"/>
    <col min="15398" max="15398" width="11.42578125" style="88"/>
    <col min="15399" max="15399" width="0" style="88" hidden="1" customWidth="1"/>
    <col min="15400" max="15400" width="8.28515625" style="88" customWidth="1"/>
    <col min="15401" max="15401" width="0" style="88" hidden="1" customWidth="1"/>
    <col min="15402" max="15402" width="10.140625" style="88" customWidth="1"/>
    <col min="15403" max="15403" width="0" style="88" hidden="1" customWidth="1"/>
    <col min="15404" max="15404" width="11.42578125" style="88"/>
    <col min="15405" max="15435" width="0" style="88" hidden="1" customWidth="1"/>
    <col min="15436" max="15436" width="11.42578125" style="88"/>
    <col min="15437" max="15437" width="0" style="88" hidden="1" customWidth="1"/>
    <col min="15438" max="15438" width="9.7109375" style="88" customWidth="1"/>
    <col min="15439" max="15439" width="7" style="88" customWidth="1"/>
    <col min="15440" max="15440" width="9.140625" style="88" customWidth="1"/>
    <col min="15441" max="15441" width="13.7109375" style="88" customWidth="1"/>
    <col min="15442" max="15447" width="0" style="88" hidden="1" customWidth="1"/>
    <col min="15448" max="15616" width="11.42578125" style="88"/>
    <col min="15617" max="15617" width="5.7109375" style="88" customWidth="1"/>
    <col min="15618" max="15618" width="11.140625" style="88" customWidth="1"/>
    <col min="15619" max="15619" width="0" style="88" hidden="1" customWidth="1"/>
    <col min="15620" max="15620" width="9" style="88" customWidth="1"/>
    <col min="15621" max="15623" width="0" style="88" hidden="1" customWidth="1"/>
    <col min="15624" max="15624" width="10" style="88" customWidth="1"/>
    <col min="15625" max="15625" width="0" style="88" hidden="1" customWidth="1"/>
    <col min="15626" max="15626" width="8.5703125" style="88" customWidth="1"/>
    <col min="15627" max="15627" width="0" style="88" hidden="1" customWidth="1"/>
    <col min="15628" max="15628" width="11.28515625" style="88" customWidth="1"/>
    <col min="15629" max="15629" width="0" style="88" hidden="1" customWidth="1"/>
    <col min="15630" max="15630" width="11.28515625" style="88" customWidth="1"/>
    <col min="15631" max="15633" width="0" style="88" hidden="1" customWidth="1"/>
    <col min="15634" max="15634" width="9" style="88" customWidth="1"/>
    <col min="15635" max="15637" width="0" style="88" hidden="1" customWidth="1"/>
    <col min="15638" max="15638" width="11.28515625" style="88" customWidth="1"/>
    <col min="15639" max="15641" width="0" style="88" hidden="1" customWidth="1"/>
    <col min="15642" max="15642" width="10.140625" style="88" customWidth="1"/>
    <col min="15643" max="15645" width="0" style="88" hidden="1" customWidth="1"/>
    <col min="15646" max="15646" width="11.42578125" style="88"/>
    <col min="15647" max="15649" width="0" style="88" hidden="1" customWidth="1"/>
    <col min="15650" max="15650" width="9.28515625" style="88" customWidth="1"/>
    <col min="15651" max="15651" width="0" style="88" hidden="1" customWidth="1"/>
    <col min="15652" max="15652" width="11.42578125" style="88" customWidth="1"/>
    <col min="15653" max="15653" width="0" style="88" hidden="1" customWidth="1"/>
    <col min="15654" max="15654" width="11.42578125" style="88"/>
    <col min="15655" max="15655" width="0" style="88" hidden="1" customWidth="1"/>
    <col min="15656" max="15656" width="8.28515625" style="88" customWidth="1"/>
    <col min="15657" max="15657" width="0" style="88" hidden="1" customWidth="1"/>
    <col min="15658" max="15658" width="10.140625" style="88" customWidth="1"/>
    <col min="15659" max="15659" width="0" style="88" hidden="1" customWidth="1"/>
    <col min="15660" max="15660" width="11.42578125" style="88"/>
    <col min="15661" max="15691" width="0" style="88" hidden="1" customWidth="1"/>
    <col min="15692" max="15692" width="11.42578125" style="88"/>
    <col min="15693" max="15693" width="0" style="88" hidden="1" customWidth="1"/>
    <col min="15694" max="15694" width="9.7109375" style="88" customWidth="1"/>
    <col min="15695" max="15695" width="7" style="88" customWidth="1"/>
    <col min="15696" max="15696" width="9.140625" style="88" customWidth="1"/>
    <col min="15697" max="15697" width="13.7109375" style="88" customWidth="1"/>
    <col min="15698" max="15703" width="0" style="88" hidden="1" customWidth="1"/>
    <col min="15704" max="15872" width="11.42578125" style="88"/>
    <col min="15873" max="15873" width="5.7109375" style="88" customWidth="1"/>
    <col min="15874" max="15874" width="11.140625" style="88" customWidth="1"/>
    <col min="15875" max="15875" width="0" style="88" hidden="1" customWidth="1"/>
    <col min="15876" max="15876" width="9" style="88" customWidth="1"/>
    <col min="15877" max="15879" width="0" style="88" hidden="1" customWidth="1"/>
    <col min="15880" max="15880" width="10" style="88" customWidth="1"/>
    <col min="15881" max="15881" width="0" style="88" hidden="1" customWidth="1"/>
    <col min="15882" max="15882" width="8.5703125" style="88" customWidth="1"/>
    <col min="15883" max="15883" width="0" style="88" hidden="1" customWidth="1"/>
    <col min="15884" max="15884" width="11.28515625" style="88" customWidth="1"/>
    <col min="15885" max="15885" width="0" style="88" hidden="1" customWidth="1"/>
    <col min="15886" max="15886" width="11.28515625" style="88" customWidth="1"/>
    <col min="15887" max="15889" width="0" style="88" hidden="1" customWidth="1"/>
    <col min="15890" max="15890" width="9" style="88" customWidth="1"/>
    <col min="15891" max="15893" width="0" style="88" hidden="1" customWidth="1"/>
    <col min="15894" max="15894" width="11.28515625" style="88" customWidth="1"/>
    <col min="15895" max="15897" width="0" style="88" hidden="1" customWidth="1"/>
    <col min="15898" max="15898" width="10.140625" style="88" customWidth="1"/>
    <col min="15899" max="15901" width="0" style="88" hidden="1" customWidth="1"/>
    <col min="15902" max="15902" width="11.42578125" style="88"/>
    <col min="15903" max="15905" width="0" style="88" hidden="1" customWidth="1"/>
    <col min="15906" max="15906" width="9.28515625" style="88" customWidth="1"/>
    <col min="15907" max="15907" width="0" style="88" hidden="1" customWidth="1"/>
    <col min="15908" max="15908" width="11.42578125" style="88" customWidth="1"/>
    <col min="15909" max="15909" width="0" style="88" hidden="1" customWidth="1"/>
    <col min="15910" max="15910" width="11.42578125" style="88"/>
    <col min="15911" max="15911" width="0" style="88" hidden="1" customWidth="1"/>
    <col min="15912" max="15912" width="8.28515625" style="88" customWidth="1"/>
    <col min="15913" max="15913" width="0" style="88" hidden="1" customWidth="1"/>
    <col min="15914" max="15914" width="10.140625" style="88" customWidth="1"/>
    <col min="15915" max="15915" width="0" style="88" hidden="1" customWidth="1"/>
    <col min="15916" max="15916" width="11.42578125" style="88"/>
    <col min="15917" max="15947" width="0" style="88" hidden="1" customWidth="1"/>
    <col min="15948" max="15948" width="11.42578125" style="88"/>
    <col min="15949" max="15949" width="0" style="88" hidden="1" customWidth="1"/>
    <col min="15950" max="15950" width="9.7109375" style="88" customWidth="1"/>
    <col min="15951" max="15951" width="7" style="88" customWidth="1"/>
    <col min="15952" max="15952" width="9.140625" style="88" customWidth="1"/>
    <col min="15953" max="15953" width="13.7109375" style="88" customWidth="1"/>
    <col min="15954" max="15959" width="0" style="88" hidden="1" customWidth="1"/>
    <col min="15960" max="16128" width="11.42578125" style="88"/>
    <col min="16129" max="16129" width="5.7109375" style="88" customWidth="1"/>
    <col min="16130" max="16130" width="11.140625" style="88" customWidth="1"/>
    <col min="16131" max="16131" width="0" style="88" hidden="1" customWidth="1"/>
    <col min="16132" max="16132" width="9" style="88" customWidth="1"/>
    <col min="16133" max="16135" width="0" style="88" hidden="1" customWidth="1"/>
    <col min="16136" max="16136" width="10" style="88" customWidth="1"/>
    <col min="16137" max="16137" width="0" style="88" hidden="1" customWidth="1"/>
    <col min="16138" max="16138" width="8.5703125" style="88" customWidth="1"/>
    <col min="16139" max="16139" width="0" style="88" hidden="1" customWidth="1"/>
    <col min="16140" max="16140" width="11.28515625" style="88" customWidth="1"/>
    <col min="16141" max="16141" width="0" style="88" hidden="1" customWidth="1"/>
    <col min="16142" max="16142" width="11.28515625" style="88" customWidth="1"/>
    <col min="16143" max="16145" width="0" style="88" hidden="1" customWidth="1"/>
    <col min="16146" max="16146" width="9" style="88" customWidth="1"/>
    <col min="16147" max="16149" width="0" style="88" hidden="1" customWidth="1"/>
    <col min="16150" max="16150" width="11.28515625" style="88" customWidth="1"/>
    <col min="16151" max="16153" width="0" style="88" hidden="1" customWidth="1"/>
    <col min="16154" max="16154" width="10.140625" style="88" customWidth="1"/>
    <col min="16155" max="16157" width="0" style="88" hidden="1" customWidth="1"/>
    <col min="16158" max="16158" width="11.42578125" style="88"/>
    <col min="16159" max="16161" width="0" style="88" hidden="1" customWidth="1"/>
    <col min="16162" max="16162" width="9.28515625" style="88" customWidth="1"/>
    <col min="16163" max="16163" width="0" style="88" hidden="1" customWidth="1"/>
    <col min="16164" max="16164" width="11.42578125" style="88" customWidth="1"/>
    <col min="16165" max="16165" width="0" style="88" hidden="1" customWidth="1"/>
    <col min="16166" max="16166" width="11.42578125" style="88"/>
    <col min="16167" max="16167" width="0" style="88" hidden="1" customWidth="1"/>
    <col min="16168" max="16168" width="8.28515625" style="88" customWidth="1"/>
    <col min="16169" max="16169" width="0" style="88" hidden="1" customWidth="1"/>
    <col min="16170" max="16170" width="10.140625" style="88" customWidth="1"/>
    <col min="16171" max="16171" width="0" style="88" hidden="1" customWidth="1"/>
    <col min="16172" max="16172" width="11.42578125" style="88"/>
    <col min="16173" max="16203" width="0" style="88" hidden="1" customWidth="1"/>
    <col min="16204" max="16204" width="11.42578125" style="88"/>
    <col min="16205" max="16205" width="0" style="88" hidden="1" customWidth="1"/>
    <col min="16206" max="16206" width="9.7109375" style="88" customWidth="1"/>
    <col min="16207" max="16207" width="7" style="88" customWidth="1"/>
    <col min="16208" max="16208" width="9.140625" style="88" customWidth="1"/>
    <col min="16209" max="16209" width="13.7109375" style="88" customWidth="1"/>
    <col min="16210" max="16215" width="0" style="88" hidden="1" customWidth="1"/>
    <col min="16216" max="16384" width="11.42578125" style="88"/>
  </cols>
  <sheetData>
    <row r="3" spans="2:28" ht="12.75" customHeight="1" x14ac:dyDescent="0.2"/>
    <row r="4" spans="2:28" ht="12.75" customHeight="1" x14ac:dyDescent="0.2"/>
    <row r="5" spans="2:28" ht="12.75" customHeight="1" x14ac:dyDescent="0.2"/>
    <row r="6" spans="2:28" ht="12.75" customHeight="1" x14ac:dyDescent="0.2"/>
    <row r="8" spans="2:2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28" x14ac:dyDescent="0.2">
      <c r="B10" s="63" t="s">
        <v>1</v>
      </c>
      <c r="C10" s="63"/>
      <c r="D10" s="63"/>
      <c r="J10" s="73" t="str">
        <f>+'[2]Recorrido 460 Habiles'!J10</f>
        <v>Autotransportes Presidente Alvear S.A. Y Autotransportes El Trapiche  S.R.L. (UT)</v>
      </c>
    </row>
    <row r="11" spans="2:28" ht="12.75" customHeight="1" x14ac:dyDescent="0.2">
      <c r="B11" s="63" t="s">
        <v>2</v>
      </c>
      <c r="C11" s="63"/>
      <c r="D11" s="63"/>
      <c r="J11" s="113">
        <v>400</v>
      </c>
    </row>
    <row r="12" spans="2:28" ht="12.75" customHeight="1" x14ac:dyDescent="0.2">
      <c r="B12" s="88" t="s">
        <v>3</v>
      </c>
      <c r="J12" s="74" t="s">
        <v>134</v>
      </c>
    </row>
    <row r="13" spans="2:28" x14ac:dyDescent="0.2">
      <c r="B13" s="88" t="s">
        <v>4</v>
      </c>
      <c r="I13" s="73"/>
      <c r="J13" s="73" t="s">
        <v>33</v>
      </c>
      <c r="K13" s="73"/>
    </row>
    <row r="14" spans="2:28" x14ac:dyDescent="0.2">
      <c r="B14" s="88" t="s">
        <v>6</v>
      </c>
      <c r="J14" s="74">
        <v>400</v>
      </c>
    </row>
    <row r="15" spans="2:28" x14ac:dyDescent="0.2">
      <c r="B15" s="88" t="s">
        <v>7</v>
      </c>
      <c r="I15" s="73"/>
      <c r="J15" s="73" t="s">
        <v>122</v>
      </c>
      <c r="K15" s="73"/>
    </row>
    <row r="16" spans="2:28" x14ac:dyDescent="0.2">
      <c r="B16" s="88" t="s">
        <v>8</v>
      </c>
      <c r="J16" s="74">
        <v>400</v>
      </c>
    </row>
    <row r="17" spans="1:89" x14ac:dyDescent="0.2">
      <c r="B17" s="919" t="s">
        <v>9</v>
      </c>
      <c r="H17" s="88"/>
      <c r="I17" s="88"/>
    </row>
    <row r="18" spans="1:89" ht="60" customHeight="1" thickBot="1" x14ac:dyDescent="0.25"/>
    <row r="19" spans="1:89" ht="12.75" customHeight="1" thickBot="1" x14ac:dyDescent="0.25">
      <c r="B19" s="1226" t="s">
        <v>10</v>
      </c>
      <c r="C19" s="1227"/>
      <c r="D19" s="1228"/>
      <c r="E19" s="76"/>
      <c r="F19" s="77" t="s">
        <v>11</v>
      </c>
      <c r="G19" s="78"/>
      <c r="H19" s="1227"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8"/>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54" customHeight="1" thickBot="1" x14ac:dyDescent="0.25">
      <c r="B20" s="1236" t="s">
        <v>135</v>
      </c>
      <c r="C20" s="1237"/>
      <c r="D20" s="1238"/>
      <c r="E20" s="373" t="s">
        <v>135</v>
      </c>
      <c r="F20" s="373" t="s">
        <v>135</v>
      </c>
      <c r="G20" s="373" t="s">
        <v>136</v>
      </c>
      <c r="H20" s="373" t="s">
        <v>137</v>
      </c>
      <c r="I20" s="373" t="s">
        <v>138</v>
      </c>
      <c r="J20" s="373" t="s">
        <v>138</v>
      </c>
      <c r="K20" s="373" t="s">
        <v>139</v>
      </c>
      <c r="L20" s="373" t="s">
        <v>140</v>
      </c>
      <c r="M20" s="373" t="s">
        <v>141</v>
      </c>
      <c r="N20" s="373" t="s">
        <v>131</v>
      </c>
      <c r="O20" s="373" t="s">
        <v>142</v>
      </c>
      <c r="P20" s="373" t="s">
        <v>142</v>
      </c>
      <c r="Q20" s="373" t="s">
        <v>143</v>
      </c>
      <c r="R20" s="373" t="s">
        <v>143</v>
      </c>
      <c r="S20" s="373" t="s">
        <v>144</v>
      </c>
      <c r="T20" s="373" t="s">
        <v>144</v>
      </c>
      <c r="U20" s="373" t="s">
        <v>145</v>
      </c>
      <c r="V20" s="373" t="s">
        <v>145</v>
      </c>
      <c r="W20" s="373" t="s">
        <v>146</v>
      </c>
      <c r="X20" s="373" t="s">
        <v>146</v>
      </c>
      <c r="Y20" s="373" t="s">
        <v>147</v>
      </c>
      <c r="Z20" s="373" t="s">
        <v>148</v>
      </c>
      <c r="AA20" s="373" t="s">
        <v>146</v>
      </c>
      <c r="AB20" s="373" t="s">
        <v>146</v>
      </c>
      <c r="AC20" s="373" t="s">
        <v>145</v>
      </c>
      <c r="AD20" s="373" t="s">
        <v>145</v>
      </c>
      <c r="AE20" s="373" t="s">
        <v>144</v>
      </c>
      <c r="AF20" s="373" t="s">
        <v>144</v>
      </c>
      <c r="AG20" s="373" t="s">
        <v>143</v>
      </c>
      <c r="AH20" s="373" t="s">
        <v>143</v>
      </c>
      <c r="AI20" s="373" t="s">
        <v>149</v>
      </c>
      <c r="AJ20" s="373" t="s">
        <v>149</v>
      </c>
      <c r="AK20" s="373" t="s">
        <v>141</v>
      </c>
      <c r="AL20" s="373" t="s">
        <v>141</v>
      </c>
      <c r="AM20" s="373" t="s">
        <v>150</v>
      </c>
      <c r="AN20" s="373" t="s">
        <v>140</v>
      </c>
      <c r="AO20" s="373" t="s">
        <v>138</v>
      </c>
      <c r="AP20" s="373" t="s">
        <v>138</v>
      </c>
      <c r="AQ20" s="373" t="s">
        <v>151</v>
      </c>
      <c r="AR20" s="373" t="s">
        <v>137</v>
      </c>
      <c r="AS20" s="79"/>
      <c r="AT20" s="79"/>
      <c r="AU20" s="79"/>
      <c r="AV20" s="79"/>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2.028</v>
      </c>
      <c r="I21" s="83">
        <v>0</v>
      </c>
      <c r="J21" s="83">
        <v>5.0949999999999998</v>
      </c>
      <c r="K21" s="83">
        <v>0</v>
      </c>
      <c r="L21" s="83">
        <v>2.9359999999999999</v>
      </c>
      <c r="M21" s="83">
        <v>0</v>
      </c>
      <c r="N21" s="83">
        <v>2.4990000000000001</v>
      </c>
      <c r="O21" s="83">
        <v>0</v>
      </c>
      <c r="P21" s="83">
        <v>0</v>
      </c>
      <c r="Q21" s="83">
        <v>0</v>
      </c>
      <c r="R21" s="83">
        <v>3.8090000000000002</v>
      </c>
      <c r="S21" s="83">
        <v>0</v>
      </c>
      <c r="T21" s="83">
        <v>0</v>
      </c>
      <c r="U21" s="83">
        <v>0</v>
      </c>
      <c r="V21" s="83">
        <v>4.274</v>
      </c>
      <c r="W21" s="83">
        <v>0</v>
      </c>
      <c r="X21" s="83">
        <v>0</v>
      </c>
      <c r="Y21" s="83">
        <v>0</v>
      </c>
      <c r="Z21" s="83">
        <v>3.0950000000000002</v>
      </c>
      <c r="AA21" s="83">
        <v>0</v>
      </c>
      <c r="AB21" s="83">
        <v>0</v>
      </c>
      <c r="AC21" s="83">
        <v>0</v>
      </c>
      <c r="AD21" s="83">
        <v>2.621</v>
      </c>
      <c r="AE21" s="83">
        <v>0</v>
      </c>
      <c r="AF21" s="83">
        <v>0</v>
      </c>
      <c r="AG21" s="83">
        <v>0</v>
      </c>
      <c r="AH21" s="83">
        <v>4.2889999999999997</v>
      </c>
      <c r="AI21" s="83">
        <v>0</v>
      </c>
      <c r="AJ21" s="83">
        <v>0</v>
      </c>
      <c r="AK21" s="83">
        <v>0</v>
      </c>
      <c r="AL21" s="83">
        <v>3.2029999999999998</v>
      </c>
      <c r="AM21" s="83">
        <v>0</v>
      </c>
      <c r="AN21" s="83">
        <v>2.72</v>
      </c>
      <c r="AO21" s="83">
        <v>0</v>
      </c>
      <c r="AP21" s="83">
        <v>2.9980000000000002</v>
      </c>
      <c r="AQ21" s="83">
        <v>0</v>
      </c>
      <c r="AR21" s="83">
        <v>5.6909999999999998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2.0329999999999999</v>
      </c>
      <c r="BY21" s="87"/>
      <c r="BZ21" s="1224">
        <f>+D21+F21+H21+J21+L21+N21+P21+R21+T21+V21+X21+Z21+AB21+AD21+BX21+AF21+AH21+AJ21+AL21+AN21+AP21+AR21+AT21+AV21+AX21+AZ21+BB21+BD21+BF21+BH21+BJ21+BL21+BN21+BP21+BR21+BT21+BV21</f>
        <v>47.291000000000004</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2.028</v>
      </c>
      <c r="I22" s="93">
        <v>0</v>
      </c>
      <c r="J22" s="93">
        <f>+J21+H22</f>
        <v>7.1229999999999993</v>
      </c>
      <c r="K22" s="93">
        <f>+K21+I22</f>
        <v>0</v>
      </c>
      <c r="L22" s="93">
        <f>+L21+J22</f>
        <v>10.058999999999999</v>
      </c>
      <c r="M22" s="93">
        <v>0</v>
      </c>
      <c r="N22" s="93">
        <f>+N21+L22</f>
        <v>12.558</v>
      </c>
      <c r="O22" s="93">
        <v>0</v>
      </c>
      <c r="P22" s="93">
        <f>+P21+N22</f>
        <v>12.558</v>
      </c>
      <c r="Q22" s="93">
        <v>0</v>
      </c>
      <c r="R22" s="93">
        <f>+R21+P22</f>
        <v>16.367000000000001</v>
      </c>
      <c r="S22" s="93">
        <f>+S21+Q22</f>
        <v>0</v>
      </c>
      <c r="T22" s="93">
        <f>+T21+R22</f>
        <v>16.367000000000001</v>
      </c>
      <c r="U22" s="93">
        <v>0</v>
      </c>
      <c r="V22" s="93">
        <f>+V21+T22</f>
        <v>20.641000000000002</v>
      </c>
      <c r="W22" s="93">
        <f>+W21+U22</f>
        <v>0</v>
      </c>
      <c r="X22" s="93">
        <f>+X21+V22</f>
        <v>20.641000000000002</v>
      </c>
      <c r="Y22" s="93">
        <v>0</v>
      </c>
      <c r="Z22" s="93">
        <f>+Z21+X22</f>
        <v>23.736000000000001</v>
      </c>
      <c r="AA22" s="93">
        <f>+AA21+Y22</f>
        <v>0</v>
      </c>
      <c r="AB22" s="93">
        <f>+AB21+Z22</f>
        <v>23.736000000000001</v>
      </c>
      <c r="AC22" s="93">
        <v>0</v>
      </c>
      <c r="AD22" s="93">
        <f>+AD21+AB22</f>
        <v>26.356999999999999</v>
      </c>
      <c r="AE22" s="93">
        <f>+AE21+AC22</f>
        <v>0</v>
      </c>
      <c r="AF22" s="93">
        <f>+AF21+AD22</f>
        <v>26.356999999999999</v>
      </c>
      <c r="AG22" s="93">
        <v>0</v>
      </c>
      <c r="AH22" s="93">
        <f>+AH21+AF22</f>
        <v>30.646000000000001</v>
      </c>
      <c r="AI22" s="93">
        <v>0</v>
      </c>
      <c r="AJ22" s="93">
        <f>+AJ21+AH22</f>
        <v>30.646000000000001</v>
      </c>
      <c r="AK22" s="93">
        <v>0</v>
      </c>
      <c r="AL22" s="93">
        <f>+AL21+AJ22</f>
        <v>33.849000000000004</v>
      </c>
      <c r="AM22" s="93">
        <f>+AM21+AK22</f>
        <v>0</v>
      </c>
      <c r="AN22" s="93">
        <f>+AN21+AL22</f>
        <v>36.569000000000003</v>
      </c>
      <c r="AO22" s="93">
        <v>0</v>
      </c>
      <c r="AP22" s="93">
        <f>+AP21+AN22</f>
        <v>39.567</v>
      </c>
      <c r="AQ22" s="93">
        <f>+AQ21+AO22</f>
        <v>0</v>
      </c>
      <c r="AR22" s="93">
        <f>+AR21+AP22</f>
        <v>45.258000000000003</v>
      </c>
      <c r="AS22" s="93">
        <v>0</v>
      </c>
      <c r="AT22" s="93">
        <f>+AT21+AR22</f>
        <v>45.258000000000003</v>
      </c>
      <c r="AU22" s="93">
        <v>0</v>
      </c>
      <c r="AV22" s="93">
        <f>+AV21+AT22</f>
        <v>45.258000000000003</v>
      </c>
      <c r="AW22" s="93">
        <v>0</v>
      </c>
      <c r="AX22" s="93">
        <f>+AX21+AV22</f>
        <v>45.258000000000003</v>
      </c>
      <c r="AY22" s="93">
        <v>0</v>
      </c>
      <c r="AZ22" s="93">
        <f>+AZ21+AX22</f>
        <v>45.258000000000003</v>
      </c>
      <c r="BA22" s="93">
        <v>0</v>
      </c>
      <c r="BB22" s="93">
        <f>+BB21+AZ22</f>
        <v>45.258000000000003</v>
      </c>
      <c r="BC22" s="93">
        <v>0</v>
      </c>
      <c r="BD22" s="93">
        <f>+BD21+BB22</f>
        <v>45.258000000000003</v>
      </c>
      <c r="BE22" s="93">
        <v>0</v>
      </c>
      <c r="BF22" s="93">
        <f>+BF21+BD22</f>
        <v>45.258000000000003</v>
      </c>
      <c r="BG22" s="93">
        <v>0</v>
      </c>
      <c r="BH22" s="93">
        <f>+BH21+BF22</f>
        <v>45.258000000000003</v>
      </c>
      <c r="BI22" s="93">
        <v>0</v>
      </c>
      <c r="BJ22" s="93">
        <f>+BJ21+BH22</f>
        <v>45.258000000000003</v>
      </c>
      <c r="BK22" s="93">
        <v>0</v>
      </c>
      <c r="BL22" s="93">
        <f>+BL21+BJ22</f>
        <v>45.258000000000003</v>
      </c>
      <c r="BM22" s="93">
        <v>0</v>
      </c>
      <c r="BN22" s="93">
        <f>+BN21+BL22</f>
        <v>45.258000000000003</v>
      </c>
      <c r="BO22" s="93">
        <v>0</v>
      </c>
      <c r="BP22" s="93">
        <f>+BP21+BN22</f>
        <v>45.258000000000003</v>
      </c>
      <c r="BQ22" s="93">
        <v>0</v>
      </c>
      <c r="BR22" s="93">
        <f>+BR21+BP22</f>
        <v>45.258000000000003</v>
      </c>
      <c r="BS22" s="93">
        <v>0</v>
      </c>
      <c r="BT22" s="93">
        <f>+BT21+BR22</f>
        <v>45.258000000000003</v>
      </c>
      <c r="BU22" s="93">
        <v>0</v>
      </c>
      <c r="BV22" s="93">
        <f>+BV21+BT22</f>
        <v>45.258000000000003</v>
      </c>
      <c r="BW22" s="93">
        <v>0</v>
      </c>
      <c r="BX22" s="94">
        <f>+BX21+BV22</f>
        <v>47.291000000000004</v>
      </c>
      <c r="BY22" s="95"/>
      <c r="BZ22" s="1239"/>
      <c r="CA22" s="1234"/>
      <c r="CB22" s="1234"/>
      <c r="CC22" s="1234"/>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97"/>
      <c r="CK23" s="97"/>
    </row>
    <row r="24" spans="1:89" ht="12.75" customHeight="1" x14ac:dyDescent="0.2">
      <c r="A24" s="1241" t="s">
        <v>24</v>
      </c>
      <c r="B24" s="307">
        <v>1</v>
      </c>
      <c r="C24" s="164"/>
      <c r="D24" s="166">
        <v>0.20833333333333334</v>
      </c>
      <c r="E24" s="165">
        <v>0</v>
      </c>
      <c r="F24" s="920"/>
      <c r="G24" s="329">
        <v>3.472222222222222E-3</v>
      </c>
      <c r="H24" s="19">
        <f t="shared" ref="H24:H43" si="0">+G24+D24</f>
        <v>0.21180555555555555</v>
      </c>
      <c r="I24" s="921">
        <v>9.0277777777777787E-3</v>
      </c>
      <c r="J24" s="559">
        <f t="shared" ref="J24:J43" si="1">+I24+H24</f>
        <v>0.22083333333333333</v>
      </c>
      <c r="K24" s="922">
        <v>4.8611111111111112E-3</v>
      </c>
      <c r="L24" s="98">
        <f t="shared" ref="L24:L43" si="2">+K24+J24</f>
        <v>0.22569444444444445</v>
      </c>
      <c r="M24" s="923">
        <v>5.5555555555555558E-3</v>
      </c>
      <c r="N24" s="98">
        <f t="shared" ref="N24:N43" si="3">+M24+L24</f>
        <v>0.23125000000000001</v>
      </c>
      <c r="O24" s="924">
        <v>3.472222222222222E-3</v>
      </c>
      <c r="P24" s="925">
        <f t="shared" ref="P24:P43" si="4">+O24+N24</f>
        <v>0.23472222222222222</v>
      </c>
      <c r="Q24" s="924">
        <v>5.5555555555555558E-3</v>
      </c>
      <c r="R24" s="98">
        <f t="shared" ref="R24:R43" si="5">+Q24+P24</f>
        <v>0.24027777777777778</v>
      </c>
      <c r="S24" s="923">
        <v>4.1666666666666666E-3</v>
      </c>
      <c r="T24" s="98">
        <f t="shared" ref="T24:T43" si="6">+S24+R24</f>
        <v>0.24444444444444446</v>
      </c>
      <c r="U24" s="923">
        <v>4.8611111111111112E-3</v>
      </c>
      <c r="V24" s="98">
        <f t="shared" ref="V24:V43" si="7">+U24+T24</f>
        <v>0.24930555555555559</v>
      </c>
      <c r="W24" s="98">
        <v>2.7777777777777779E-3</v>
      </c>
      <c r="X24" s="98">
        <f t="shared" ref="X24:X43" si="8">+W24+V24</f>
        <v>0.25208333333333338</v>
      </c>
      <c r="Y24" s="98">
        <v>2.7777777777777779E-3</v>
      </c>
      <c r="Z24" s="98">
        <f t="shared" ref="Z24:Z43" si="9">+Y24+X24</f>
        <v>0.25486111111111115</v>
      </c>
      <c r="AA24" s="98">
        <v>2.7777777777777779E-3</v>
      </c>
      <c r="AB24" s="98">
        <f t="shared" ref="AB24:AB43" si="10">+AA24+Z24</f>
        <v>0.25763888888888892</v>
      </c>
      <c r="AC24" s="98">
        <v>2.7777777777777779E-3</v>
      </c>
      <c r="AD24" s="98">
        <f t="shared" ref="AD24:AD43" si="11">+AC24+AB24</f>
        <v>0.26041666666666669</v>
      </c>
      <c r="AE24" s="923">
        <v>4.8611111111111112E-3</v>
      </c>
      <c r="AF24" s="98">
        <f t="shared" ref="AF24:AF43" si="12">+AE24+AD24</f>
        <v>0.26527777777777778</v>
      </c>
      <c r="AG24" s="923">
        <v>4.1666666666666666E-3</v>
      </c>
      <c r="AH24" s="98">
        <f t="shared" ref="AH24:AH43" si="13">+AG24+AF24</f>
        <v>0.26944444444444443</v>
      </c>
      <c r="AI24" s="923">
        <v>5.5555555555555558E-3</v>
      </c>
      <c r="AJ24" s="98">
        <f t="shared" ref="AJ24:AJ43" si="14">+AI24+AH24</f>
        <v>0.27499999999999997</v>
      </c>
      <c r="AK24" s="98">
        <v>2.7777777777777779E-3</v>
      </c>
      <c r="AL24" s="98">
        <f t="shared" ref="AL24:AL43" si="15">+AK24+AJ24</f>
        <v>0.27777777777777773</v>
      </c>
      <c r="AM24" s="923">
        <v>5.5555555555555558E-3</v>
      </c>
      <c r="AN24" s="98">
        <f t="shared" ref="AN24:AN43" si="16">+AM24+AL24</f>
        <v>0.28333333333333327</v>
      </c>
      <c r="AO24" s="926">
        <v>5.5555555555555558E-3</v>
      </c>
      <c r="AP24" s="98">
        <f t="shared" ref="AP24:AP43" si="17">+AO24+AN24</f>
        <v>0.28888888888888881</v>
      </c>
      <c r="AQ24" s="927">
        <v>9.0277777777777787E-3</v>
      </c>
      <c r="AR24" s="19">
        <f t="shared" ref="AR24:AR43" si="18">+AQ24+AP24</f>
        <v>0.29791666666666661</v>
      </c>
      <c r="AS24" s="226">
        <v>0</v>
      </c>
      <c r="AT24" s="98">
        <f t="shared" ref="AT24:AT43" si="19">+AS24+AR24</f>
        <v>0.29791666666666661</v>
      </c>
      <c r="AU24" s="98">
        <v>0</v>
      </c>
      <c r="AV24" s="98">
        <f t="shared" ref="AV24:AV43" si="20">+AU24+AT24</f>
        <v>0.29791666666666661</v>
      </c>
      <c r="AW24" s="98">
        <v>0</v>
      </c>
      <c r="AX24" s="98">
        <f t="shared" ref="AX24:AX43" si="21">+AW24+AV24</f>
        <v>0.29791666666666661</v>
      </c>
      <c r="AY24" s="98">
        <v>0</v>
      </c>
      <c r="AZ24" s="98">
        <f t="shared" ref="AZ24:AZ43" si="22">+AY24+AX24</f>
        <v>0.29791666666666661</v>
      </c>
      <c r="BA24" s="98">
        <v>0</v>
      </c>
      <c r="BB24" s="98">
        <f t="shared" ref="BB24:BB43" si="23">+BA24+AZ24</f>
        <v>0.29791666666666661</v>
      </c>
      <c r="BC24" s="98">
        <v>0</v>
      </c>
      <c r="BD24" s="98">
        <f t="shared" ref="BD24:BD43" si="24">+BC24+BB24</f>
        <v>0.29791666666666661</v>
      </c>
      <c r="BE24" s="98">
        <v>0</v>
      </c>
      <c r="BF24" s="98">
        <f t="shared" ref="BF24:BF43" si="25">+BE24+BD24</f>
        <v>0.29791666666666661</v>
      </c>
      <c r="BG24" s="98">
        <v>0</v>
      </c>
      <c r="BH24" s="98">
        <f t="shared" ref="BH24:BH43" si="26">+BG24+BF24</f>
        <v>0.29791666666666661</v>
      </c>
      <c r="BI24" s="98">
        <v>0</v>
      </c>
      <c r="BJ24" s="98">
        <f t="shared" ref="BJ24:BJ43" si="27">+BI24+BH24</f>
        <v>0.29791666666666661</v>
      </c>
      <c r="BK24" s="98">
        <v>0</v>
      </c>
      <c r="BL24" s="98">
        <f t="shared" ref="BL24:BL43" si="28">+BK24+BJ24</f>
        <v>0.29791666666666661</v>
      </c>
      <c r="BM24" s="98">
        <v>0</v>
      </c>
      <c r="BN24" s="98">
        <f t="shared" ref="BN24:BN43" si="29">+BM24+BL24</f>
        <v>0.29791666666666661</v>
      </c>
      <c r="BO24" s="98">
        <v>0</v>
      </c>
      <c r="BP24" s="98">
        <f t="shared" ref="BP24:BP43" si="30">+BO24+BN24</f>
        <v>0.29791666666666661</v>
      </c>
      <c r="BQ24" s="98">
        <v>0</v>
      </c>
      <c r="BR24" s="98">
        <f t="shared" ref="BR24:BR43" si="31">+BQ24+BP24</f>
        <v>0.29791666666666661</v>
      </c>
      <c r="BS24" s="98">
        <v>0</v>
      </c>
      <c r="BT24" s="98">
        <f t="shared" ref="BT24:BT43" si="32">+BS24+BR24</f>
        <v>0.29791666666666661</v>
      </c>
      <c r="BU24" s="98">
        <v>0</v>
      </c>
      <c r="BV24" s="98">
        <f t="shared" ref="BV24:BV43" si="33">+BU24+BT24</f>
        <v>0.29791666666666661</v>
      </c>
      <c r="BW24" s="98">
        <v>3.472222222222222E-3</v>
      </c>
      <c r="BX24" s="571">
        <f t="shared" ref="BX24:BX43" si="34">+BW24+BV24</f>
        <v>0.30138888888888882</v>
      </c>
      <c r="BY24" s="928"/>
      <c r="BZ24" s="165"/>
      <c r="CA24" s="165">
        <f>+BX24-D24</f>
        <v>9.3055555555555475E-2</v>
      </c>
      <c r="CB24" s="341">
        <f t="shared" ref="CB24:CB43" si="35">+$J$49/CI24</f>
        <v>18.358208955223894</v>
      </c>
      <c r="CC24" s="162"/>
      <c r="CD24" s="88">
        <f t="shared" ref="CD24:CD43" si="36">+CA24*$CD$19</f>
        <v>133.99999999999989</v>
      </c>
      <c r="CE24" s="88">
        <f t="shared" ref="CE24:CE43" si="37">+$J$49</f>
        <v>41</v>
      </c>
      <c r="CG24" s="33">
        <f>+CA24</f>
        <v>9.3055555555555475E-2</v>
      </c>
      <c r="CH24" s="34">
        <f t="shared" ref="CH24:CH43" si="38">+CG24*$CD$19</f>
        <v>133.99999999999989</v>
      </c>
      <c r="CI24" s="35">
        <f>+CH24/60</f>
        <v>2.2333333333333316</v>
      </c>
      <c r="CJ24" s="108"/>
    </row>
    <row r="25" spans="1:89" x14ac:dyDescent="0.2">
      <c r="A25" s="1242"/>
      <c r="B25" s="308">
        <v>2</v>
      </c>
      <c r="C25" s="220">
        <v>4.1666666666666664E-2</v>
      </c>
      <c r="D25" s="220">
        <f t="shared" ref="D25:D43" si="39">+C25+D24</f>
        <v>0.25</v>
      </c>
      <c r="E25" s="101">
        <v>0</v>
      </c>
      <c r="F25" s="33"/>
      <c r="G25" s="221">
        <v>3.472222222222222E-3</v>
      </c>
      <c r="H25" s="13">
        <f t="shared" si="0"/>
        <v>0.25347222222222221</v>
      </c>
      <c r="I25" s="892">
        <v>9.0277777777777787E-3</v>
      </c>
      <c r="J25" s="319">
        <f t="shared" si="1"/>
        <v>0.26250000000000001</v>
      </c>
      <c r="K25" s="879">
        <v>4.8611111111111112E-3</v>
      </c>
      <c r="L25" s="101">
        <f t="shared" si="2"/>
        <v>0.2673611111111111</v>
      </c>
      <c r="M25" s="890">
        <v>5.5555555555555558E-3</v>
      </c>
      <c r="N25" s="101">
        <f t="shared" si="3"/>
        <v>0.27291666666666664</v>
      </c>
      <c r="O25" s="910">
        <v>3.472222222222222E-3</v>
      </c>
      <c r="P25" s="911">
        <f t="shared" si="4"/>
        <v>0.27638888888888885</v>
      </c>
      <c r="Q25" s="910">
        <v>5.5555555555555558E-3</v>
      </c>
      <c r="R25" s="101">
        <f t="shared" si="5"/>
        <v>0.28194444444444439</v>
      </c>
      <c r="S25" s="890">
        <v>4.1666666666666666E-3</v>
      </c>
      <c r="T25" s="101">
        <f t="shared" si="6"/>
        <v>0.28611111111111104</v>
      </c>
      <c r="U25" s="890">
        <v>4.8611111111111112E-3</v>
      </c>
      <c r="V25" s="101">
        <f t="shared" si="7"/>
        <v>0.29097222222222213</v>
      </c>
      <c r="W25" s="104">
        <v>2.7777777777777779E-3</v>
      </c>
      <c r="X25" s="101">
        <f t="shared" si="8"/>
        <v>0.2937499999999999</v>
      </c>
      <c r="Y25" s="104">
        <v>2.7777777777777779E-3</v>
      </c>
      <c r="Z25" s="101">
        <f t="shared" si="9"/>
        <v>0.29652777777777767</v>
      </c>
      <c r="AA25" s="104">
        <v>2.7777777777777779E-3</v>
      </c>
      <c r="AB25" s="101">
        <f t="shared" si="10"/>
        <v>0.29930555555555544</v>
      </c>
      <c r="AC25" s="104">
        <v>2.7777777777777779E-3</v>
      </c>
      <c r="AD25" s="101">
        <f t="shared" si="11"/>
        <v>0.3020833333333332</v>
      </c>
      <c r="AE25" s="890">
        <v>4.8611111111111112E-3</v>
      </c>
      <c r="AF25" s="101">
        <f t="shared" si="12"/>
        <v>0.3069444444444443</v>
      </c>
      <c r="AG25" s="890">
        <v>4.1666666666666666E-3</v>
      </c>
      <c r="AH25" s="101">
        <f t="shared" si="13"/>
        <v>0.31111111111111095</v>
      </c>
      <c r="AI25" s="890">
        <v>5.5555555555555558E-3</v>
      </c>
      <c r="AJ25" s="101">
        <f t="shared" si="14"/>
        <v>0.31666666666666649</v>
      </c>
      <c r="AK25" s="104">
        <v>2.7777777777777779E-3</v>
      </c>
      <c r="AL25" s="101">
        <f t="shared" si="15"/>
        <v>0.31944444444444425</v>
      </c>
      <c r="AM25" s="890">
        <v>5.5555555555555558E-3</v>
      </c>
      <c r="AN25" s="101">
        <f t="shared" si="16"/>
        <v>0.32499999999999979</v>
      </c>
      <c r="AO25" s="881">
        <v>5.5555555555555558E-3</v>
      </c>
      <c r="AP25" s="101">
        <f t="shared" si="17"/>
        <v>0.33055555555555532</v>
      </c>
      <c r="AQ25" s="893">
        <v>9.0277777777777787E-3</v>
      </c>
      <c r="AR25" s="13">
        <f t="shared" si="18"/>
        <v>0.33958333333333313</v>
      </c>
      <c r="AS25" s="227">
        <v>0</v>
      </c>
      <c r="AT25" s="101">
        <f t="shared" si="19"/>
        <v>0.33958333333333313</v>
      </c>
      <c r="AU25" s="101">
        <v>0</v>
      </c>
      <c r="AV25" s="101">
        <f t="shared" si="20"/>
        <v>0.33958333333333313</v>
      </c>
      <c r="AW25" s="101">
        <v>0</v>
      </c>
      <c r="AX25" s="101">
        <f t="shared" si="21"/>
        <v>0.33958333333333313</v>
      </c>
      <c r="AY25" s="101">
        <v>0</v>
      </c>
      <c r="AZ25" s="101">
        <f t="shared" si="22"/>
        <v>0.33958333333333313</v>
      </c>
      <c r="BA25" s="101">
        <v>0</v>
      </c>
      <c r="BB25" s="101">
        <f t="shared" si="23"/>
        <v>0.33958333333333313</v>
      </c>
      <c r="BC25" s="101">
        <v>0</v>
      </c>
      <c r="BD25" s="101">
        <f t="shared" si="24"/>
        <v>0.33958333333333313</v>
      </c>
      <c r="BE25" s="101">
        <v>0</v>
      </c>
      <c r="BF25" s="101">
        <f t="shared" si="25"/>
        <v>0.33958333333333313</v>
      </c>
      <c r="BG25" s="101">
        <v>0</v>
      </c>
      <c r="BH25" s="101">
        <f t="shared" si="26"/>
        <v>0.33958333333333313</v>
      </c>
      <c r="BI25" s="101">
        <v>0</v>
      </c>
      <c r="BJ25" s="101">
        <f t="shared" si="27"/>
        <v>0.33958333333333313</v>
      </c>
      <c r="BK25" s="101">
        <v>0</v>
      </c>
      <c r="BL25" s="101">
        <f t="shared" si="28"/>
        <v>0.33958333333333313</v>
      </c>
      <c r="BM25" s="101">
        <v>0</v>
      </c>
      <c r="BN25" s="101">
        <f t="shared" si="29"/>
        <v>0.33958333333333313</v>
      </c>
      <c r="BO25" s="101">
        <v>0</v>
      </c>
      <c r="BP25" s="101">
        <f t="shared" si="30"/>
        <v>0.33958333333333313</v>
      </c>
      <c r="BQ25" s="101">
        <v>0</v>
      </c>
      <c r="BR25" s="101">
        <f t="shared" si="31"/>
        <v>0.33958333333333313</v>
      </c>
      <c r="BS25" s="101">
        <v>0</v>
      </c>
      <c r="BT25" s="101">
        <f t="shared" si="32"/>
        <v>0.33958333333333313</v>
      </c>
      <c r="BU25" s="101">
        <v>0</v>
      </c>
      <c r="BV25" s="101">
        <f t="shared" si="33"/>
        <v>0.33958333333333313</v>
      </c>
      <c r="BW25" s="104">
        <v>3.472222222222222E-3</v>
      </c>
      <c r="BX25" s="102">
        <f t="shared" si="34"/>
        <v>0.34305555555555534</v>
      </c>
      <c r="BY25" s="101"/>
      <c r="BZ25" s="101"/>
      <c r="CA25" s="101">
        <f t="shared" ref="CA25:CA43" si="40">+BX25-D25</f>
        <v>9.3055555555555336E-2</v>
      </c>
      <c r="CB25" s="1">
        <f t="shared" si="35"/>
        <v>18.358208955223922</v>
      </c>
      <c r="CC25" s="103"/>
      <c r="CD25" s="88">
        <f t="shared" si="36"/>
        <v>133.99999999999969</v>
      </c>
      <c r="CE25" s="88">
        <f t="shared" si="37"/>
        <v>41</v>
      </c>
      <c r="CG25" s="33">
        <f t="shared" ref="CG25:CG43" si="41">+CA25</f>
        <v>9.3055555555555336E-2</v>
      </c>
      <c r="CH25" s="34">
        <f t="shared" si="38"/>
        <v>133.99999999999969</v>
      </c>
      <c r="CI25" s="35">
        <f t="shared" ref="CI25:CI43" si="42">+CH25/60</f>
        <v>2.2333333333333281</v>
      </c>
      <c r="CJ25" s="108"/>
    </row>
    <row r="26" spans="1:89" x14ac:dyDescent="0.2">
      <c r="A26" s="1242"/>
      <c r="B26" s="308">
        <v>3</v>
      </c>
      <c r="C26" s="220">
        <v>4.1666666666666664E-2</v>
      </c>
      <c r="D26" s="220">
        <f t="shared" si="39"/>
        <v>0.29166666666666669</v>
      </c>
      <c r="E26" s="101">
        <v>0</v>
      </c>
      <c r="F26" s="33"/>
      <c r="G26" s="221">
        <v>3.472222222222222E-3</v>
      </c>
      <c r="H26" s="13">
        <f t="shared" si="0"/>
        <v>0.2951388888888889</v>
      </c>
      <c r="I26" s="892">
        <v>9.0277777777777787E-3</v>
      </c>
      <c r="J26" s="319">
        <f t="shared" si="1"/>
        <v>0.3041666666666667</v>
      </c>
      <c r="K26" s="879">
        <v>4.8611111111111112E-3</v>
      </c>
      <c r="L26" s="101">
        <f t="shared" si="2"/>
        <v>0.30902777777777779</v>
      </c>
      <c r="M26" s="890">
        <v>5.5555555555555558E-3</v>
      </c>
      <c r="N26" s="101">
        <f t="shared" si="3"/>
        <v>0.31458333333333333</v>
      </c>
      <c r="O26" s="910">
        <v>3.472222222222222E-3</v>
      </c>
      <c r="P26" s="911">
        <f t="shared" si="4"/>
        <v>0.31805555555555554</v>
      </c>
      <c r="Q26" s="910">
        <v>5.5555555555555558E-3</v>
      </c>
      <c r="R26" s="101">
        <f t="shared" si="5"/>
        <v>0.32361111111111107</v>
      </c>
      <c r="S26" s="890">
        <v>4.1666666666666666E-3</v>
      </c>
      <c r="T26" s="101">
        <f t="shared" si="6"/>
        <v>0.32777777777777772</v>
      </c>
      <c r="U26" s="890">
        <v>4.8611111111111112E-3</v>
      </c>
      <c r="V26" s="101">
        <f t="shared" si="7"/>
        <v>0.33263888888888882</v>
      </c>
      <c r="W26" s="104">
        <v>2.7777777777777779E-3</v>
      </c>
      <c r="X26" s="101">
        <f t="shared" si="8"/>
        <v>0.33541666666666659</v>
      </c>
      <c r="Y26" s="104">
        <v>2.7777777777777779E-3</v>
      </c>
      <c r="Z26" s="101">
        <f t="shared" si="9"/>
        <v>0.33819444444444435</v>
      </c>
      <c r="AA26" s="104">
        <v>2.7777777777777779E-3</v>
      </c>
      <c r="AB26" s="101">
        <f t="shared" si="10"/>
        <v>0.34097222222222212</v>
      </c>
      <c r="AC26" s="104">
        <v>2.7777777777777779E-3</v>
      </c>
      <c r="AD26" s="101">
        <f t="shared" si="11"/>
        <v>0.34374999999999989</v>
      </c>
      <c r="AE26" s="890">
        <v>4.8611111111111112E-3</v>
      </c>
      <c r="AF26" s="101">
        <f t="shared" si="12"/>
        <v>0.34861111111111098</v>
      </c>
      <c r="AG26" s="890">
        <v>4.1666666666666666E-3</v>
      </c>
      <c r="AH26" s="101">
        <f t="shared" si="13"/>
        <v>0.35277777777777763</v>
      </c>
      <c r="AI26" s="890">
        <v>5.5555555555555558E-3</v>
      </c>
      <c r="AJ26" s="101">
        <f t="shared" si="14"/>
        <v>0.35833333333333317</v>
      </c>
      <c r="AK26" s="104">
        <v>2.7777777777777779E-3</v>
      </c>
      <c r="AL26" s="101">
        <f t="shared" si="15"/>
        <v>0.36111111111111094</v>
      </c>
      <c r="AM26" s="890">
        <v>5.5555555555555558E-3</v>
      </c>
      <c r="AN26" s="101">
        <f t="shared" si="16"/>
        <v>0.36666666666666647</v>
      </c>
      <c r="AO26" s="881">
        <v>5.5555555555555558E-3</v>
      </c>
      <c r="AP26" s="101">
        <f t="shared" si="17"/>
        <v>0.37222222222222201</v>
      </c>
      <c r="AQ26" s="893">
        <v>9.0277777777777787E-3</v>
      </c>
      <c r="AR26" s="13">
        <f t="shared" si="18"/>
        <v>0.38124999999999981</v>
      </c>
      <c r="AS26" s="227">
        <v>0</v>
      </c>
      <c r="AT26" s="101">
        <f t="shared" si="19"/>
        <v>0.38124999999999981</v>
      </c>
      <c r="AU26" s="101">
        <v>0</v>
      </c>
      <c r="AV26" s="101">
        <f t="shared" si="20"/>
        <v>0.38124999999999981</v>
      </c>
      <c r="AW26" s="101">
        <v>0</v>
      </c>
      <c r="AX26" s="101">
        <f t="shared" si="21"/>
        <v>0.38124999999999981</v>
      </c>
      <c r="AY26" s="101">
        <v>0</v>
      </c>
      <c r="AZ26" s="101">
        <f t="shared" si="22"/>
        <v>0.38124999999999981</v>
      </c>
      <c r="BA26" s="101">
        <v>0</v>
      </c>
      <c r="BB26" s="101">
        <f t="shared" si="23"/>
        <v>0.38124999999999981</v>
      </c>
      <c r="BC26" s="101">
        <v>0</v>
      </c>
      <c r="BD26" s="101">
        <f t="shared" si="24"/>
        <v>0.38124999999999981</v>
      </c>
      <c r="BE26" s="101">
        <v>0</v>
      </c>
      <c r="BF26" s="101">
        <f t="shared" si="25"/>
        <v>0.38124999999999981</v>
      </c>
      <c r="BG26" s="101">
        <v>0</v>
      </c>
      <c r="BH26" s="101">
        <f t="shared" si="26"/>
        <v>0.38124999999999981</v>
      </c>
      <c r="BI26" s="101">
        <v>0</v>
      </c>
      <c r="BJ26" s="101">
        <f t="shared" si="27"/>
        <v>0.38124999999999981</v>
      </c>
      <c r="BK26" s="101">
        <v>0</v>
      </c>
      <c r="BL26" s="101">
        <f t="shared" si="28"/>
        <v>0.38124999999999981</v>
      </c>
      <c r="BM26" s="101">
        <v>0</v>
      </c>
      <c r="BN26" s="101">
        <f t="shared" si="29"/>
        <v>0.38124999999999981</v>
      </c>
      <c r="BO26" s="101">
        <v>0</v>
      </c>
      <c r="BP26" s="101">
        <f t="shared" si="30"/>
        <v>0.38124999999999981</v>
      </c>
      <c r="BQ26" s="101">
        <v>0</v>
      </c>
      <c r="BR26" s="101">
        <f t="shared" si="31"/>
        <v>0.38124999999999981</v>
      </c>
      <c r="BS26" s="101">
        <v>0</v>
      </c>
      <c r="BT26" s="101">
        <f t="shared" si="32"/>
        <v>0.38124999999999981</v>
      </c>
      <c r="BU26" s="101">
        <v>0</v>
      </c>
      <c r="BV26" s="101">
        <f t="shared" si="33"/>
        <v>0.38124999999999981</v>
      </c>
      <c r="BW26" s="104">
        <v>3.472222222222222E-3</v>
      </c>
      <c r="BX26" s="102">
        <f t="shared" si="34"/>
        <v>0.38472222222222202</v>
      </c>
      <c r="BY26" s="101"/>
      <c r="BZ26" s="101"/>
      <c r="CA26" s="101">
        <f t="shared" si="40"/>
        <v>9.3055555555555336E-2</v>
      </c>
      <c r="CB26" s="1">
        <f t="shared" si="35"/>
        <v>18.358208955223922</v>
      </c>
      <c r="CC26" s="103"/>
      <c r="CD26" s="88">
        <f t="shared" si="36"/>
        <v>133.99999999999969</v>
      </c>
      <c r="CE26" s="88">
        <f t="shared" si="37"/>
        <v>41</v>
      </c>
      <c r="CG26" s="33">
        <f t="shared" si="41"/>
        <v>9.3055555555555336E-2</v>
      </c>
      <c r="CH26" s="34">
        <f t="shared" si="38"/>
        <v>133.99999999999969</v>
      </c>
      <c r="CI26" s="35">
        <f t="shared" si="42"/>
        <v>2.2333333333333281</v>
      </c>
      <c r="CJ26" s="108"/>
    </row>
    <row r="27" spans="1:89" x14ac:dyDescent="0.2">
      <c r="A27" s="1242"/>
      <c r="B27" s="308">
        <v>4</v>
      </c>
      <c r="C27" s="220">
        <v>4.1666666666666664E-2</v>
      </c>
      <c r="D27" s="220">
        <f t="shared" si="39"/>
        <v>0.33333333333333337</v>
      </c>
      <c r="E27" s="101">
        <v>0</v>
      </c>
      <c r="F27" s="33"/>
      <c r="G27" s="221">
        <v>3.472222222222222E-3</v>
      </c>
      <c r="H27" s="13">
        <f t="shared" si="0"/>
        <v>0.33680555555555558</v>
      </c>
      <c r="I27" s="892">
        <v>9.0277777777777787E-3</v>
      </c>
      <c r="J27" s="319">
        <f t="shared" si="1"/>
        <v>0.34583333333333338</v>
      </c>
      <c r="K27" s="879">
        <v>4.8611111111111112E-3</v>
      </c>
      <c r="L27" s="101">
        <f t="shared" si="2"/>
        <v>0.35069444444444448</v>
      </c>
      <c r="M27" s="890">
        <v>5.5555555555555558E-3</v>
      </c>
      <c r="N27" s="101">
        <f t="shared" si="3"/>
        <v>0.35625000000000001</v>
      </c>
      <c r="O27" s="910">
        <v>3.472222222222222E-3</v>
      </c>
      <c r="P27" s="911">
        <f t="shared" si="4"/>
        <v>0.35972222222222222</v>
      </c>
      <c r="Q27" s="910">
        <v>5.5555555555555558E-3</v>
      </c>
      <c r="R27" s="101">
        <f t="shared" si="5"/>
        <v>0.36527777777777776</v>
      </c>
      <c r="S27" s="890">
        <v>4.1666666666666666E-3</v>
      </c>
      <c r="T27" s="101">
        <f t="shared" si="6"/>
        <v>0.36944444444444441</v>
      </c>
      <c r="U27" s="890">
        <v>4.8611111111111112E-3</v>
      </c>
      <c r="V27" s="101">
        <f t="shared" si="7"/>
        <v>0.3743055555555555</v>
      </c>
      <c r="W27" s="104">
        <v>2.7777777777777779E-3</v>
      </c>
      <c r="X27" s="101">
        <f t="shared" si="8"/>
        <v>0.37708333333333327</v>
      </c>
      <c r="Y27" s="104">
        <v>2.7777777777777779E-3</v>
      </c>
      <c r="Z27" s="101">
        <f t="shared" si="9"/>
        <v>0.37986111111111104</v>
      </c>
      <c r="AA27" s="104">
        <v>2.7777777777777779E-3</v>
      </c>
      <c r="AB27" s="101">
        <f t="shared" si="10"/>
        <v>0.38263888888888881</v>
      </c>
      <c r="AC27" s="104">
        <v>2.7777777777777779E-3</v>
      </c>
      <c r="AD27" s="101">
        <f t="shared" si="11"/>
        <v>0.38541666666666657</v>
      </c>
      <c r="AE27" s="890">
        <v>4.8611111111111112E-3</v>
      </c>
      <c r="AF27" s="101">
        <f t="shared" si="12"/>
        <v>0.39027777777777767</v>
      </c>
      <c r="AG27" s="890">
        <v>4.1666666666666666E-3</v>
      </c>
      <c r="AH27" s="101">
        <f t="shared" si="13"/>
        <v>0.39444444444444432</v>
      </c>
      <c r="AI27" s="890">
        <v>5.5555555555555558E-3</v>
      </c>
      <c r="AJ27" s="101">
        <f t="shared" si="14"/>
        <v>0.39999999999999986</v>
      </c>
      <c r="AK27" s="104">
        <v>2.7777777777777779E-3</v>
      </c>
      <c r="AL27" s="101">
        <f t="shared" si="15"/>
        <v>0.40277777777777762</v>
      </c>
      <c r="AM27" s="890">
        <v>5.5555555555555558E-3</v>
      </c>
      <c r="AN27" s="101">
        <f t="shared" si="16"/>
        <v>0.40833333333333316</v>
      </c>
      <c r="AO27" s="881">
        <v>5.5555555555555558E-3</v>
      </c>
      <c r="AP27" s="101">
        <f t="shared" si="17"/>
        <v>0.4138888888888887</v>
      </c>
      <c r="AQ27" s="893">
        <v>9.0277777777777787E-3</v>
      </c>
      <c r="AR27" s="13">
        <f t="shared" si="18"/>
        <v>0.4229166666666665</v>
      </c>
      <c r="AS27" s="227">
        <v>0</v>
      </c>
      <c r="AT27" s="101">
        <f t="shared" si="19"/>
        <v>0.4229166666666665</v>
      </c>
      <c r="AU27" s="101">
        <v>0</v>
      </c>
      <c r="AV27" s="101">
        <f t="shared" si="20"/>
        <v>0.4229166666666665</v>
      </c>
      <c r="AW27" s="101">
        <v>0</v>
      </c>
      <c r="AX27" s="101">
        <f t="shared" si="21"/>
        <v>0.4229166666666665</v>
      </c>
      <c r="AY27" s="101">
        <v>0</v>
      </c>
      <c r="AZ27" s="101">
        <f t="shared" si="22"/>
        <v>0.4229166666666665</v>
      </c>
      <c r="BA27" s="101">
        <v>0</v>
      </c>
      <c r="BB27" s="101">
        <f t="shared" si="23"/>
        <v>0.4229166666666665</v>
      </c>
      <c r="BC27" s="101">
        <v>0</v>
      </c>
      <c r="BD27" s="101">
        <f t="shared" si="24"/>
        <v>0.4229166666666665</v>
      </c>
      <c r="BE27" s="101">
        <v>0</v>
      </c>
      <c r="BF27" s="101">
        <f t="shared" si="25"/>
        <v>0.4229166666666665</v>
      </c>
      <c r="BG27" s="101">
        <v>0</v>
      </c>
      <c r="BH27" s="101">
        <f t="shared" si="26"/>
        <v>0.4229166666666665</v>
      </c>
      <c r="BI27" s="101">
        <v>0</v>
      </c>
      <c r="BJ27" s="101">
        <f t="shared" si="27"/>
        <v>0.4229166666666665</v>
      </c>
      <c r="BK27" s="101">
        <v>0</v>
      </c>
      <c r="BL27" s="101">
        <f t="shared" si="28"/>
        <v>0.4229166666666665</v>
      </c>
      <c r="BM27" s="101">
        <v>0</v>
      </c>
      <c r="BN27" s="101">
        <f t="shared" si="29"/>
        <v>0.4229166666666665</v>
      </c>
      <c r="BO27" s="101">
        <v>0</v>
      </c>
      <c r="BP27" s="101">
        <f t="shared" si="30"/>
        <v>0.4229166666666665</v>
      </c>
      <c r="BQ27" s="101">
        <v>0</v>
      </c>
      <c r="BR27" s="101">
        <f t="shared" si="31"/>
        <v>0.4229166666666665</v>
      </c>
      <c r="BS27" s="101">
        <v>0</v>
      </c>
      <c r="BT27" s="101">
        <f t="shared" si="32"/>
        <v>0.4229166666666665</v>
      </c>
      <c r="BU27" s="101">
        <v>0</v>
      </c>
      <c r="BV27" s="101">
        <f t="shared" si="33"/>
        <v>0.4229166666666665</v>
      </c>
      <c r="BW27" s="104">
        <v>3.472222222222222E-3</v>
      </c>
      <c r="BX27" s="102">
        <f t="shared" si="34"/>
        <v>0.42638888888888871</v>
      </c>
      <c r="BY27" s="101"/>
      <c r="BZ27" s="101"/>
      <c r="CA27" s="101">
        <f t="shared" si="40"/>
        <v>9.3055555555555336E-2</v>
      </c>
      <c r="CB27" s="1">
        <f t="shared" si="35"/>
        <v>18.358208955223922</v>
      </c>
      <c r="CC27" s="103"/>
      <c r="CD27" s="88">
        <f t="shared" si="36"/>
        <v>133.99999999999969</v>
      </c>
      <c r="CE27" s="88">
        <f t="shared" si="37"/>
        <v>41</v>
      </c>
      <c r="CG27" s="33">
        <f t="shared" si="41"/>
        <v>9.3055555555555336E-2</v>
      </c>
      <c r="CH27" s="34">
        <f t="shared" si="38"/>
        <v>133.99999999999969</v>
      </c>
      <c r="CI27" s="35">
        <f t="shared" si="42"/>
        <v>2.2333333333333281</v>
      </c>
      <c r="CJ27" s="108"/>
    </row>
    <row r="28" spans="1:89" x14ac:dyDescent="0.2">
      <c r="A28" s="1242"/>
      <c r="B28" s="308">
        <v>5</v>
      </c>
      <c r="C28" s="220">
        <v>4.1666666666666664E-2</v>
      </c>
      <c r="D28" s="220">
        <f t="shared" si="39"/>
        <v>0.37500000000000006</v>
      </c>
      <c r="E28" s="101">
        <v>0</v>
      </c>
      <c r="F28" s="33"/>
      <c r="G28" s="221">
        <v>3.472222222222222E-3</v>
      </c>
      <c r="H28" s="13">
        <f t="shared" si="0"/>
        <v>0.37847222222222227</v>
      </c>
      <c r="I28" s="892">
        <v>9.0277777777777787E-3</v>
      </c>
      <c r="J28" s="319">
        <f t="shared" si="1"/>
        <v>0.38750000000000007</v>
      </c>
      <c r="K28" s="879">
        <v>4.8611111111111112E-3</v>
      </c>
      <c r="L28" s="101">
        <f t="shared" si="2"/>
        <v>0.39236111111111116</v>
      </c>
      <c r="M28" s="890">
        <v>5.5555555555555558E-3</v>
      </c>
      <c r="N28" s="101">
        <f t="shared" si="3"/>
        <v>0.3979166666666667</v>
      </c>
      <c r="O28" s="910">
        <v>3.472222222222222E-3</v>
      </c>
      <c r="P28" s="911">
        <f t="shared" si="4"/>
        <v>0.40138888888888891</v>
      </c>
      <c r="Q28" s="910">
        <v>5.5555555555555558E-3</v>
      </c>
      <c r="R28" s="101">
        <f t="shared" si="5"/>
        <v>0.40694444444444444</v>
      </c>
      <c r="S28" s="890">
        <v>4.1666666666666666E-3</v>
      </c>
      <c r="T28" s="101">
        <f t="shared" si="6"/>
        <v>0.41111111111111109</v>
      </c>
      <c r="U28" s="890">
        <v>4.8611111111111112E-3</v>
      </c>
      <c r="V28" s="101">
        <f t="shared" si="7"/>
        <v>0.41597222222222219</v>
      </c>
      <c r="W28" s="104">
        <v>2.7777777777777779E-3</v>
      </c>
      <c r="X28" s="101">
        <f t="shared" si="8"/>
        <v>0.41874999999999996</v>
      </c>
      <c r="Y28" s="104">
        <v>2.7777777777777779E-3</v>
      </c>
      <c r="Z28" s="101">
        <f t="shared" si="9"/>
        <v>0.42152777777777772</v>
      </c>
      <c r="AA28" s="104">
        <v>2.7777777777777779E-3</v>
      </c>
      <c r="AB28" s="101">
        <f t="shared" si="10"/>
        <v>0.42430555555555549</v>
      </c>
      <c r="AC28" s="104">
        <v>2.7777777777777779E-3</v>
      </c>
      <c r="AD28" s="101">
        <f t="shared" si="11"/>
        <v>0.42708333333333326</v>
      </c>
      <c r="AE28" s="890">
        <v>4.8611111111111112E-3</v>
      </c>
      <c r="AF28" s="101">
        <f t="shared" si="12"/>
        <v>0.43194444444444435</v>
      </c>
      <c r="AG28" s="890">
        <v>4.1666666666666666E-3</v>
      </c>
      <c r="AH28" s="101">
        <f t="shared" si="13"/>
        <v>0.43611111111111101</v>
      </c>
      <c r="AI28" s="890">
        <v>5.5555555555555558E-3</v>
      </c>
      <c r="AJ28" s="101">
        <f t="shared" si="14"/>
        <v>0.44166666666666654</v>
      </c>
      <c r="AK28" s="104">
        <v>2.7777777777777779E-3</v>
      </c>
      <c r="AL28" s="101">
        <f t="shared" si="15"/>
        <v>0.44444444444444431</v>
      </c>
      <c r="AM28" s="890">
        <v>5.5555555555555558E-3</v>
      </c>
      <c r="AN28" s="101">
        <f t="shared" si="16"/>
        <v>0.44999999999999984</v>
      </c>
      <c r="AO28" s="881">
        <v>5.5555555555555558E-3</v>
      </c>
      <c r="AP28" s="101">
        <f t="shared" si="17"/>
        <v>0.45555555555555538</v>
      </c>
      <c r="AQ28" s="893">
        <v>9.0277777777777787E-3</v>
      </c>
      <c r="AR28" s="13">
        <f t="shared" si="18"/>
        <v>0.46458333333333318</v>
      </c>
      <c r="AS28" s="227">
        <v>0</v>
      </c>
      <c r="AT28" s="101">
        <f t="shared" si="19"/>
        <v>0.46458333333333318</v>
      </c>
      <c r="AU28" s="101">
        <v>0</v>
      </c>
      <c r="AV28" s="101">
        <f t="shared" si="20"/>
        <v>0.46458333333333318</v>
      </c>
      <c r="AW28" s="101">
        <v>0</v>
      </c>
      <c r="AX28" s="101">
        <f t="shared" si="21"/>
        <v>0.46458333333333318</v>
      </c>
      <c r="AY28" s="101">
        <v>0</v>
      </c>
      <c r="AZ28" s="101">
        <f t="shared" si="22"/>
        <v>0.46458333333333318</v>
      </c>
      <c r="BA28" s="101">
        <v>0</v>
      </c>
      <c r="BB28" s="101">
        <f t="shared" si="23"/>
        <v>0.46458333333333318</v>
      </c>
      <c r="BC28" s="101">
        <v>0</v>
      </c>
      <c r="BD28" s="101">
        <f t="shared" si="24"/>
        <v>0.46458333333333318</v>
      </c>
      <c r="BE28" s="101">
        <v>0</v>
      </c>
      <c r="BF28" s="101">
        <f t="shared" si="25"/>
        <v>0.46458333333333318</v>
      </c>
      <c r="BG28" s="101">
        <v>0</v>
      </c>
      <c r="BH28" s="101">
        <f t="shared" si="26"/>
        <v>0.46458333333333318</v>
      </c>
      <c r="BI28" s="101">
        <v>0</v>
      </c>
      <c r="BJ28" s="101">
        <f t="shared" si="27"/>
        <v>0.46458333333333318</v>
      </c>
      <c r="BK28" s="101">
        <v>0</v>
      </c>
      <c r="BL28" s="101">
        <f t="shared" si="28"/>
        <v>0.46458333333333318</v>
      </c>
      <c r="BM28" s="101">
        <v>0</v>
      </c>
      <c r="BN28" s="101">
        <f t="shared" si="29"/>
        <v>0.46458333333333318</v>
      </c>
      <c r="BO28" s="101">
        <v>0</v>
      </c>
      <c r="BP28" s="101">
        <f t="shared" si="30"/>
        <v>0.46458333333333318</v>
      </c>
      <c r="BQ28" s="101">
        <v>0</v>
      </c>
      <c r="BR28" s="101">
        <f t="shared" si="31"/>
        <v>0.46458333333333318</v>
      </c>
      <c r="BS28" s="101">
        <v>0</v>
      </c>
      <c r="BT28" s="101">
        <f t="shared" si="32"/>
        <v>0.46458333333333318</v>
      </c>
      <c r="BU28" s="101">
        <v>0</v>
      </c>
      <c r="BV28" s="101">
        <f t="shared" si="33"/>
        <v>0.46458333333333318</v>
      </c>
      <c r="BW28" s="104">
        <v>3.472222222222222E-3</v>
      </c>
      <c r="BX28" s="102">
        <f t="shared" si="34"/>
        <v>0.46805555555555539</v>
      </c>
      <c r="BY28" s="101"/>
      <c r="BZ28" s="101"/>
      <c r="CA28" s="101">
        <f t="shared" si="40"/>
        <v>9.3055555555555336E-2</v>
      </c>
      <c r="CB28" s="1">
        <f t="shared" si="35"/>
        <v>18.358208955223922</v>
      </c>
      <c r="CC28" s="103"/>
      <c r="CD28" s="88">
        <f t="shared" si="36"/>
        <v>133.99999999999969</v>
      </c>
      <c r="CE28" s="88">
        <f t="shared" si="37"/>
        <v>41</v>
      </c>
      <c r="CG28" s="33">
        <f t="shared" si="41"/>
        <v>9.3055555555555336E-2</v>
      </c>
      <c r="CH28" s="34">
        <f t="shared" si="38"/>
        <v>133.99999999999969</v>
      </c>
      <c r="CI28" s="35">
        <f t="shared" si="42"/>
        <v>2.2333333333333281</v>
      </c>
      <c r="CJ28" s="108"/>
    </row>
    <row r="29" spans="1:89" x14ac:dyDescent="0.2">
      <c r="A29" s="1242"/>
      <c r="B29" s="308">
        <v>6</v>
      </c>
      <c r="C29" s="220">
        <v>4.1666666666666664E-2</v>
      </c>
      <c r="D29" s="220">
        <f t="shared" si="39"/>
        <v>0.41666666666666674</v>
      </c>
      <c r="E29" s="101">
        <v>0</v>
      </c>
      <c r="F29" s="33"/>
      <c r="G29" s="221">
        <v>3.472222222222222E-3</v>
      </c>
      <c r="H29" s="13">
        <f t="shared" si="0"/>
        <v>0.42013888888888895</v>
      </c>
      <c r="I29" s="892">
        <v>9.0277777777777787E-3</v>
      </c>
      <c r="J29" s="319">
        <f t="shared" si="1"/>
        <v>0.42916666666666675</v>
      </c>
      <c r="K29" s="879">
        <v>4.8611111111111112E-3</v>
      </c>
      <c r="L29" s="101">
        <f t="shared" si="2"/>
        <v>0.43402777777777785</v>
      </c>
      <c r="M29" s="890">
        <v>5.5555555555555558E-3</v>
      </c>
      <c r="N29" s="101">
        <f t="shared" si="3"/>
        <v>0.43958333333333338</v>
      </c>
      <c r="O29" s="910">
        <v>3.472222222222222E-3</v>
      </c>
      <c r="P29" s="911">
        <f t="shared" si="4"/>
        <v>0.44305555555555559</v>
      </c>
      <c r="Q29" s="910">
        <v>5.5555555555555558E-3</v>
      </c>
      <c r="R29" s="101">
        <f t="shared" si="5"/>
        <v>0.44861111111111113</v>
      </c>
      <c r="S29" s="890">
        <v>4.1666666666666666E-3</v>
      </c>
      <c r="T29" s="101">
        <f t="shared" si="6"/>
        <v>0.45277777777777778</v>
      </c>
      <c r="U29" s="890">
        <v>4.8611111111111112E-3</v>
      </c>
      <c r="V29" s="101">
        <f t="shared" si="7"/>
        <v>0.45763888888888887</v>
      </c>
      <c r="W29" s="104">
        <v>2.7777777777777779E-3</v>
      </c>
      <c r="X29" s="101">
        <f t="shared" si="8"/>
        <v>0.46041666666666664</v>
      </c>
      <c r="Y29" s="104">
        <v>2.7777777777777779E-3</v>
      </c>
      <c r="Z29" s="101">
        <f t="shared" si="9"/>
        <v>0.46319444444444441</v>
      </c>
      <c r="AA29" s="104">
        <v>2.7777777777777779E-3</v>
      </c>
      <c r="AB29" s="101">
        <f t="shared" si="10"/>
        <v>0.46597222222222218</v>
      </c>
      <c r="AC29" s="104">
        <v>2.7777777777777779E-3</v>
      </c>
      <c r="AD29" s="101">
        <f t="shared" si="11"/>
        <v>0.46874999999999994</v>
      </c>
      <c r="AE29" s="890">
        <v>4.8611111111111112E-3</v>
      </c>
      <c r="AF29" s="101">
        <f t="shared" si="12"/>
        <v>0.47361111111111104</v>
      </c>
      <c r="AG29" s="890">
        <v>4.1666666666666666E-3</v>
      </c>
      <c r="AH29" s="101">
        <f t="shared" si="13"/>
        <v>0.47777777777777769</v>
      </c>
      <c r="AI29" s="890">
        <v>5.5555555555555558E-3</v>
      </c>
      <c r="AJ29" s="101">
        <f t="shared" si="14"/>
        <v>0.48333333333333323</v>
      </c>
      <c r="AK29" s="104">
        <v>2.7777777777777779E-3</v>
      </c>
      <c r="AL29" s="101">
        <f t="shared" si="15"/>
        <v>0.48611111111111099</v>
      </c>
      <c r="AM29" s="890">
        <v>5.5555555555555558E-3</v>
      </c>
      <c r="AN29" s="101">
        <f t="shared" si="16"/>
        <v>0.49166666666666653</v>
      </c>
      <c r="AO29" s="881">
        <v>5.5555555555555558E-3</v>
      </c>
      <c r="AP29" s="101">
        <f t="shared" si="17"/>
        <v>0.49722222222222207</v>
      </c>
      <c r="AQ29" s="893">
        <v>9.0277777777777787E-3</v>
      </c>
      <c r="AR29" s="13">
        <f t="shared" si="18"/>
        <v>0.50624999999999987</v>
      </c>
      <c r="AS29" s="227">
        <v>0</v>
      </c>
      <c r="AT29" s="101">
        <f t="shared" si="19"/>
        <v>0.50624999999999987</v>
      </c>
      <c r="AU29" s="101">
        <v>0</v>
      </c>
      <c r="AV29" s="101">
        <f t="shared" si="20"/>
        <v>0.50624999999999987</v>
      </c>
      <c r="AW29" s="101">
        <v>0</v>
      </c>
      <c r="AX29" s="101">
        <f t="shared" si="21"/>
        <v>0.50624999999999987</v>
      </c>
      <c r="AY29" s="101">
        <v>0</v>
      </c>
      <c r="AZ29" s="101">
        <f t="shared" si="22"/>
        <v>0.50624999999999987</v>
      </c>
      <c r="BA29" s="101">
        <v>0</v>
      </c>
      <c r="BB29" s="101">
        <f t="shared" si="23"/>
        <v>0.50624999999999987</v>
      </c>
      <c r="BC29" s="101">
        <v>0</v>
      </c>
      <c r="BD29" s="101">
        <f t="shared" si="24"/>
        <v>0.50624999999999987</v>
      </c>
      <c r="BE29" s="101">
        <v>0</v>
      </c>
      <c r="BF29" s="101">
        <f t="shared" si="25"/>
        <v>0.50624999999999987</v>
      </c>
      <c r="BG29" s="101">
        <v>0</v>
      </c>
      <c r="BH29" s="101">
        <f t="shared" si="26"/>
        <v>0.50624999999999987</v>
      </c>
      <c r="BI29" s="101">
        <v>0</v>
      </c>
      <c r="BJ29" s="101">
        <f t="shared" si="27"/>
        <v>0.50624999999999987</v>
      </c>
      <c r="BK29" s="101">
        <v>0</v>
      </c>
      <c r="BL29" s="101">
        <f t="shared" si="28"/>
        <v>0.50624999999999987</v>
      </c>
      <c r="BM29" s="101">
        <v>0</v>
      </c>
      <c r="BN29" s="101">
        <f t="shared" si="29"/>
        <v>0.50624999999999987</v>
      </c>
      <c r="BO29" s="101">
        <v>0</v>
      </c>
      <c r="BP29" s="101">
        <f t="shared" si="30"/>
        <v>0.50624999999999987</v>
      </c>
      <c r="BQ29" s="101">
        <v>0</v>
      </c>
      <c r="BR29" s="101">
        <f t="shared" si="31"/>
        <v>0.50624999999999987</v>
      </c>
      <c r="BS29" s="101">
        <v>0</v>
      </c>
      <c r="BT29" s="101">
        <f t="shared" si="32"/>
        <v>0.50624999999999987</v>
      </c>
      <c r="BU29" s="101">
        <v>0</v>
      </c>
      <c r="BV29" s="101">
        <f t="shared" si="33"/>
        <v>0.50624999999999987</v>
      </c>
      <c r="BW29" s="104">
        <v>3.472222222222222E-3</v>
      </c>
      <c r="BX29" s="102">
        <f t="shared" si="34"/>
        <v>0.50972222222222208</v>
      </c>
      <c r="BY29" s="101"/>
      <c r="BZ29" s="101"/>
      <c r="CA29" s="101">
        <f t="shared" si="40"/>
        <v>9.3055555555555336E-2</v>
      </c>
      <c r="CB29" s="1">
        <f t="shared" si="35"/>
        <v>18.358208955223922</v>
      </c>
      <c r="CC29" s="103"/>
      <c r="CD29" s="88">
        <f t="shared" si="36"/>
        <v>133.99999999999969</v>
      </c>
      <c r="CE29" s="88">
        <f t="shared" si="37"/>
        <v>41</v>
      </c>
      <c r="CG29" s="33">
        <f t="shared" si="41"/>
        <v>9.3055555555555336E-2</v>
      </c>
      <c r="CH29" s="34">
        <f t="shared" si="38"/>
        <v>133.99999999999969</v>
      </c>
      <c r="CI29" s="35">
        <f t="shared" si="42"/>
        <v>2.2333333333333281</v>
      </c>
      <c r="CJ29" s="108"/>
    </row>
    <row r="30" spans="1:89" x14ac:dyDescent="0.2">
      <c r="A30" s="1242"/>
      <c r="B30" s="308">
        <v>7</v>
      </c>
      <c r="C30" s="220">
        <v>4.1666666666666664E-2</v>
      </c>
      <c r="D30" s="220">
        <f t="shared" si="39"/>
        <v>0.45833333333333343</v>
      </c>
      <c r="E30" s="101">
        <v>0</v>
      </c>
      <c r="F30" s="33"/>
      <c r="G30" s="221">
        <v>3.472222222222222E-3</v>
      </c>
      <c r="H30" s="13">
        <f t="shared" si="0"/>
        <v>0.46180555555555564</v>
      </c>
      <c r="I30" s="892">
        <v>9.0277777777777787E-3</v>
      </c>
      <c r="J30" s="319">
        <f t="shared" si="1"/>
        <v>0.47083333333333344</v>
      </c>
      <c r="K30" s="879">
        <v>4.8611111111111112E-3</v>
      </c>
      <c r="L30" s="101">
        <f t="shared" si="2"/>
        <v>0.47569444444444453</v>
      </c>
      <c r="M30" s="890">
        <v>5.5555555555555558E-3</v>
      </c>
      <c r="N30" s="101">
        <f t="shared" si="3"/>
        <v>0.48125000000000007</v>
      </c>
      <c r="O30" s="910">
        <v>3.472222222222222E-3</v>
      </c>
      <c r="P30" s="911">
        <f t="shared" si="4"/>
        <v>0.48472222222222228</v>
      </c>
      <c r="Q30" s="910">
        <v>5.5555555555555558E-3</v>
      </c>
      <c r="R30" s="101">
        <f t="shared" si="5"/>
        <v>0.49027777777777781</v>
      </c>
      <c r="S30" s="890">
        <v>4.1666666666666666E-3</v>
      </c>
      <c r="T30" s="101">
        <f t="shared" si="6"/>
        <v>0.49444444444444446</v>
      </c>
      <c r="U30" s="890">
        <v>4.8611111111111112E-3</v>
      </c>
      <c r="V30" s="101">
        <f t="shared" si="7"/>
        <v>0.49930555555555556</v>
      </c>
      <c r="W30" s="104">
        <v>2.7777777777777779E-3</v>
      </c>
      <c r="X30" s="101">
        <f t="shared" si="8"/>
        <v>0.50208333333333333</v>
      </c>
      <c r="Y30" s="104">
        <v>2.7777777777777779E-3</v>
      </c>
      <c r="Z30" s="101">
        <f t="shared" si="9"/>
        <v>0.50486111111111109</v>
      </c>
      <c r="AA30" s="104">
        <v>2.7777777777777779E-3</v>
      </c>
      <c r="AB30" s="101">
        <f t="shared" si="10"/>
        <v>0.50763888888888886</v>
      </c>
      <c r="AC30" s="104">
        <v>2.7777777777777779E-3</v>
      </c>
      <c r="AD30" s="101">
        <f t="shared" si="11"/>
        <v>0.51041666666666663</v>
      </c>
      <c r="AE30" s="890">
        <v>4.8611111111111112E-3</v>
      </c>
      <c r="AF30" s="101">
        <f t="shared" si="12"/>
        <v>0.51527777777777772</v>
      </c>
      <c r="AG30" s="890">
        <v>4.1666666666666666E-3</v>
      </c>
      <c r="AH30" s="101">
        <f t="shared" si="13"/>
        <v>0.51944444444444438</v>
      </c>
      <c r="AI30" s="890">
        <v>5.5555555555555558E-3</v>
      </c>
      <c r="AJ30" s="101">
        <f t="shared" si="14"/>
        <v>0.52499999999999991</v>
      </c>
      <c r="AK30" s="104">
        <v>2.7777777777777779E-3</v>
      </c>
      <c r="AL30" s="101">
        <f t="shared" si="15"/>
        <v>0.52777777777777768</v>
      </c>
      <c r="AM30" s="890">
        <v>5.5555555555555558E-3</v>
      </c>
      <c r="AN30" s="101">
        <f t="shared" si="16"/>
        <v>0.53333333333333321</v>
      </c>
      <c r="AO30" s="881">
        <v>5.5555555555555558E-3</v>
      </c>
      <c r="AP30" s="101">
        <f t="shared" si="17"/>
        <v>0.53888888888888875</v>
      </c>
      <c r="AQ30" s="893">
        <v>9.0277777777777787E-3</v>
      </c>
      <c r="AR30" s="13">
        <f t="shared" si="18"/>
        <v>0.5479166666666665</v>
      </c>
      <c r="AS30" s="227">
        <v>0</v>
      </c>
      <c r="AT30" s="101">
        <f t="shared" si="19"/>
        <v>0.5479166666666665</v>
      </c>
      <c r="AU30" s="101">
        <v>0</v>
      </c>
      <c r="AV30" s="101">
        <f t="shared" si="20"/>
        <v>0.5479166666666665</v>
      </c>
      <c r="AW30" s="101">
        <v>0</v>
      </c>
      <c r="AX30" s="101">
        <f t="shared" si="21"/>
        <v>0.5479166666666665</v>
      </c>
      <c r="AY30" s="101">
        <v>0</v>
      </c>
      <c r="AZ30" s="101">
        <f t="shared" si="22"/>
        <v>0.5479166666666665</v>
      </c>
      <c r="BA30" s="101">
        <v>0</v>
      </c>
      <c r="BB30" s="101">
        <f t="shared" si="23"/>
        <v>0.5479166666666665</v>
      </c>
      <c r="BC30" s="101">
        <v>0</v>
      </c>
      <c r="BD30" s="101">
        <f t="shared" si="24"/>
        <v>0.5479166666666665</v>
      </c>
      <c r="BE30" s="101">
        <v>0</v>
      </c>
      <c r="BF30" s="101">
        <f t="shared" si="25"/>
        <v>0.5479166666666665</v>
      </c>
      <c r="BG30" s="101">
        <v>0</v>
      </c>
      <c r="BH30" s="101">
        <f t="shared" si="26"/>
        <v>0.5479166666666665</v>
      </c>
      <c r="BI30" s="101">
        <v>0</v>
      </c>
      <c r="BJ30" s="101">
        <f t="shared" si="27"/>
        <v>0.5479166666666665</v>
      </c>
      <c r="BK30" s="101">
        <v>0</v>
      </c>
      <c r="BL30" s="101">
        <f t="shared" si="28"/>
        <v>0.5479166666666665</v>
      </c>
      <c r="BM30" s="101">
        <v>0</v>
      </c>
      <c r="BN30" s="101">
        <f t="shared" si="29"/>
        <v>0.5479166666666665</v>
      </c>
      <c r="BO30" s="101">
        <v>0</v>
      </c>
      <c r="BP30" s="101">
        <f t="shared" si="30"/>
        <v>0.5479166666666665</v>
      </c>
      <c r="BQ30" s="101">
        <v>0</v>
      </c>
      <c r="BR30" s="101">
        <f t="shared" si="31"/>
        <v>0.5479166666666665</v>
      </c>
      <c r="BS30" s="101">
        <v>0</v>
      </c>
      <c r="BT30" s="101">
        <f t="shared" si="32"/>
        <v>0.5479166666666665</v>
      </c>
      <c r="BU30" s="101">
        <v>0</v>
      </c>
      <c r="BV30" s="101">
        <f t="shared" si="33"/>
        <v>0.5479166666666665</v>
      </c>
      <c r="BW30" s="104">
        <v>3.472222222222222E-3</v>
      </c>
      <c r="BX30" s="102">
        <f t="shared" si="34"/>
        <v>0.55138888888888871</v>
      </c>
      <c r="BY30" s="101"/>
      <c r="BZ30" s="101"/>
      <c r="CA30" s="101">
        <f t="shared" si="40"/>
        <v>9.305555555555528E-2</v>
      </c>
      <c r="CB30" s="1">
        <f t="shared" si="35"/>
        <v>18.358208955223933</v>
      </c>
      <c r="CC30" s="103"/>
      <c r="CD30" s="88">
        <f t="shared" si="36"/>
        <v>133.9999999999996</v>
      </c>
      <c r="CE30" s="88">
        <f t="shared" si="37"/>
        <v>41</v>
      </c>
      <c r="CG30" s="33">
        <f t="shared" si="41"/>
        <v>9.305555555555528E-2</v>
      </c>
      <c r="CH30" s="34">
        <f t="shared" si="38"/>
        <v>133.9999999999996</v>
      </c>
      <c r="CI30" s="35">
        <f t="shared" si="42"/>
        <v>2.2333333333333267</v>
      </c>
      <c r="CJ30" s="108"/>
    </row>
    <row r="31" spans="1:89" x14ac:dyDescent="0.2">
      <c r="A31" s="1242"/>
      <c r="B31" s="308">
        <v>8</v>
      </c>
      <c r="C31" s="220">
        <v>4.1666666666666664E-2</v>
      </c>
      <c r="D31" s="220">
        <f t="shared" si="39"/>
        <v>0.50000000000000011</v>
      </c>
      <c r="E31" s="101">
        <v>0</v>
      </c>
      <c r="F31" s="33"/>
      <c r="G31" s="221">
        <v>3.472222222222222E-3</v>
      </c>
      <c r="H31" s="13">
        <f t="shared" si="0"/>
        <v>0.50347222222222232</v>
      </c>
      <c r="I31" s="892">
        <v>9.0277777777777787E-3</v>
      </c>
      <c r="J31" s="319">
        <f t="shared" si="1"/>
        <v>0.51250000000000007</v>
      </c>
      <c r="K31" s="879">
        <v>4.8611111111111112E-3</v>
      </c>
      <c r="L31" s="101">
        <f t="shared" si="2"/>
        <v>0.51736111111111116</v>
      </c>
      <c r="M31" s="890">
        <v>5.5555555555555558E-3</v>
      </c>
      <c r="N31" s="101">
        <f t="shared" si="3"/>
        <v>0.5229166666666667</v>
      </c>
      <c r="O31" s="910">
        <v>3.472222222222222E-3</v>
      </c>
      <c r="P31" s="911">
        <f t="shared" si="4"/>
        <v>0.52638888888888891</v>
      </c>
      <c r="Q31" s="910">
        <v>5.5555555555555558E-3</v>
      </c>
      <c r="R31" s="101">
        <f t="shared" si="5"/>
        <v>0.53194444444444444</v>
      </c>
      <c r="S31" s="890">
        <v>4.1666666666666666E-3</v>
      </c>
      <c r="T31" s="101">
        <f t="shared" si="6"/>
        <v>0.53611111111111109</v>
      </c>
      <c r="U31" s="890">
        <v>4.8611111111111112E-3</v>
      </c>
      <c r="V31" s="101">
        <f t="shared" si="7"/>
        <v>0.54097222222222219</v>
      </c>
      <c r="W31" s="104">
        <v>2.7777777777777779E-3</v>
      </c>
      <c r="X31" s="101">
        <f t="shared" si="8"/>
        <v>0.54374999999999996</v>
      </c>
      <c r="Y31" s="104">
        <v>2.7777777777777779E-3</v>
      </c>
      <c r="Z31" s="101">
        <f t="shared" si="9"/>
        <v>0.54652777777777772</v>
      </c>
      <c r="AA31" s="104">
        <v>2.7777777777777779E-3</v>
      </c>
      <c r="AB31" s="101">
        <f t="shared" si="10"/>
        <v>0.54930555555555549</v>
      </c>
      <c r="AC31" s="104">
        <v>2.7777777777777779E-3</v>
      </c>
      <c r="AD31" s="101">
        <f t="shared" si="11"/>
        <v>0.55208333333333326</v>
      </c>
      <c r="AE31" s="890">
        <v>4.8611111111111112E-3</v>
      </c>
      <c r="AF31" s="101">
        <f t="shared" si="12"/>
        <v>0.55694444444444435</v>
      </c>
      <c r="AG31" s="890">
        <v>4.1666666666666666E-3</v>
      </c>
      <c r="AH31" s="101">
        <f t="shared" si="13"/>
        <v>0.56111111111111101</v>
      </c>
      <c r="AI31" s="890">
        <v>5.5555555555555558E-3</v>
      </c>
      <c r="AJ31" s="101">
        <f t="shared" si="14"/>
        <v>0.56666666666666654</v>
      </c>
      <c r="AK31" s="104">
        <v>2.7777777777777779E-3</v>
      </c>
      <c r="AL31" s="101">
        <f t="shared" si="15"/>
        <v>0.56944444444444431</v>
      </c>
      <c r="AM31" s="890">
        <v>5.5555555555555558E-3</v>
      </c>
      <c r="AN31" s="101">
        <f t="shared" si="16"/>
        <v>0.57499999999999984</v>
      </c>
      <c r="AO31" s="881">
        <v>5.5555555555555558E-3</v>
      </c>
      <c r="AP31" s="101">
        <f t="shared" si="17"/>
        <v>0.58055555555555538</v>
      </c>
      <c r="AQ31" s="893">
        <v>9.0277777777777787E-3</v>
      </c>
      <c r="AR31" s="13">
        <f t="shared" si="18"/>
        <v>0.58958333333333313</v>
      </c>
      <c r="AS31" s="227">
        <v>0</v>
      </c>
      <c r="AT31" s="101">
        <f t="shared" si="19"/>
        <v>0.58958333333333313</v>
      </c>
      <c r="AU31" s="101">
        <v>0</v>
      </c>
      <c r="AV31" s="101">
        <f t="shared" si="20"/>
        <v>0.58958333333333313</v>
      </c>
      <c r="AW31" s="101">
        <v>0</v>
      </c>
      <c r="AX31" s="101">
        <f t="shared" si="21"/>
        <v>0.58958333333333313</v>
      </c>
      <c r="AY31" s="101">
        <v>0</v>
      </c>
      <c r="AZ31" s="101">
        <f t="shared" si="22"/>
        <v>0.58958333333333313</v>
      </c>
      <c r="BA31" s="101">
        <v>0</v>
      </c>
      <c r="BB31" s="101">
        <f t="shared" si="23"/>
        <v>0.58958333333333313</v>
      </c>
      <c r="BC31" s="101">
        <v>0</v>
      </c>
      <c r="BD31" s="101">
        <f t="shared" si="24"/>
        <v>0.58958333333333313</v>
      </c>
      <c r="BE31" s="101">
        <v>0</v>
      </c>
      <c r="BF31" s="101">
        <f t="shared" si="25"/>
        <v>0.58958333333333313</v>
      </c>
      <c r="BG31" s="101">
        <v>0</v>
      </c>
      <c r="BH31" s="101">
        <f t="shared" si="26"/>
        <v>0.58958333333333313</v>
      </c>
      <c r="BI31" s="101">
        <v>0</v>
      </c>
      <c r="BJ31" s="101">
        <f t="shared" si="27"/>
        <v>0.58958333333333313</v>
      </c>
      <c r="BK31" s="101">
        <v>0</v>
      </c>
      <c r="BL31" s="101">
        <f t="shared" si="28"/>
        <v>0.58958333333333313</v>
      </c>
      <c r="BM31" s="101">
        <v>0</v>
      </c>
      <c r="BN31" s="101">
        <f t="shared" si="29"/>
        <v>0.58958333333333313</v>
      </c>
      <c r="BO31" s="101">
        <v>0</v>
      </c>
      <c r="BP31" s="101">
        <f t="shared" si="30"/>
        <v>0.58958333333333313</v>
      </c>
      <c r="BQ31" s="101">
        <v>0</v>
      </c>
      <c r="BR31" s="101">
        <f t="shared" si="31"/>
        <v>0.58958333333333313</v>
      </c>
      <c r="BS31" s="101">
        <v>0</v>
      </c>
      <c r="BT31" s="101">
        <f t="shared" si="32"/>
        <v>0.58958333333333313</v>
      </c>
      <c r="BU31" s="101">
        <v>0</v>
      </c>
      <c r="BV31" s="101">
        <f t="shared" si="33"/>
        <v>0.58958333333333313</v>
      </c>
      <c r="BW31" s="104">
        <v>3.472222222222222E-3</v>
      </c>
      <c r="BX31" s="102">
        <f t="shared" si="34"/>
        <v>0.59305555555555534</v>
      </c>
      <c r="BY31" s="101"/>
      <c r="BZ31" s="101"/>
      <c r="CA31" s="101">
        <f t="shared" si="40"/>
        <v>9.3055555555555225E-2</v>
      </c>
      <c r="CB31" s="1">
        <f t="shared" si="35"/>
        <v>18.358208955223947</v>
      </c>
      <c r="CC31" s="103"/>
      <c r="CD31" s="88">
        <f t="shared" si="36"/>
        <v>133.99999999999952</v>
      </c>
      <c r="CE31" s="88">
        <f t="shared" si="37"/>
        <v>41</v>
      </c>
      <c r="CG31" s="33">
        <f t="shared" si="41"/>
        <v>9.3055555555555225E-2</v>
      </c>
      <c r="CH31" s="34">
        <f t="shared" si="38"/>
        <v>133.99999999999952</v>
      </c>
      <c r="CI31" s="35">
        <f t="shared" si="42"/>
        <v>2.2333333333333254</v>
      </c>
      <c r="CJ31" s="108"/>
    </row>
    <row r="32" spans="1:89" x14ac:dyDescent="0.2">
      <c r="A32" s="1242"/>
      <c r="B32" s="308">
        <v>9</v>
      </c>
      <c r="C32" s="220">
        <v>4.1666666666666664E-2</v>
      </c>
      <c r="D32" s="220">
        <f t="shared" si="39"/>
        <v>0.54166666666666674</v>
      </c>
      <c r="E32" s="101">
        <v>0</v>
      </c>
      <c r="F32" s="33"/>
      <c r="G32" s="221">
        <v>3.472222222222222E-3</v>
      </c>
      <c r="H32" s="13">
        <f t="shared" si="0"/>
        <v>0.54513888888888895</v>
      </c>
      <c r="I32" s="892">
        <v>9.0277777777777787E-3</v>
      </c>
      <c r="J32" s="319">
        <f t="shared" si="1"/>
        <v>0.5541666666666667</v>
      </c>
      <c r="K32" s="879">
        <v>4.8611111111111112E-3</v>
      </c>
      <c r="L32" s="101">
        <f t="shared" si="2"/>
        <v>0.55902777777777779</v>
      </c>
      <c r="M32" s="890">
        <v>5.5555555555555558E-3</v>
      </c>
      <c r="N32" s="101">
        <f t="shared" si="3"/>
        <v>0.56458333333333333</v>
      </c>
      <c r="O32" s="910">
        <v>3.472222222222222E-3</v>
      </c>
      <c r="P32" s="911">
        <f t="shared" si="4"/>
        <v>0.56805555555555554</v>
      </c>
      <c r="Q32" s="910">
        <v>5.5555555555555558E-3</v>
      </c>
      <c r="R32" s="101">
        <f t="shared" si="5"/>
        <v>0.57361111111111107</v>
      </c>
      <c r="S32" s="890">
        <v>4.1666666666666666E-3</v>
      </c>
      <c r="T32" s="101">
        <f t="shared" si="6"/>
        <v>0.57777777777777772</v>
      </c>
      <c r="U32" s="890">
        <v>4.8611111111111112E-3</v>
      </c>
      <c r="V32" s="101">
        <f t="shared" si="7"/>
        <v>0.58263888888888882</v>
      </c>
      <c r="W32" s="104">
        <v>2.7777777777777779E-3</v>
      </c>
      <c r="X32" s="101">
        <f t="shared" si="8"/>
        <v>0.58541666666666659</v>
      </c>
      <c r="Y32" s="104">
        <v>2.7777777777777779E-3</v>
      </c>
      <c r="Z32" s="101">
        <f t="shared" si="9"/>
        <v>0.58819444444444435</v>
      </c>
      <c r="AA32" s="104">
        <v>2.7777777777777779E-3</v>
      </c>
      <c r="AB32" s="101">
        <f t="shared" si="10"/>
        <v>0.59097222222222212</v>
      </c>
      <c r="AC32" s="104">
        <v>2.7777777777777779E-3</v>
      </c>
      <c r="AD32" s="101">
        <f t="shared" si="11"/>
        <v>0.59374999999999989</v>
      </c>
      <c r="AE32" s="890">
        <v>4.8611111111111112E-3</v>
      </c>
      <c r="AF32" s="101">
        <f t="shared" si="12"/>
        <v>0.59861111111111098</v>
      </c>
      <c r="AG32" s="890">
        <v>4.1666666666666666E-3</v>
      </c>
      <c r="AH32" s="101">
        <f t="shared" si="13"/>
        <v>0.60277777777777763</v>
      </c>
      <c r="AI32" s="890">
        <v>5.5555555555555558E-3</v>
      </c>
      <c r="AJ32" s="101">
        <f t="shared" si="14"/>
        <v>0.60833333333333317</v>
      </c>
      <c r="AK32" s="104">
        <v>2.7777777777777779E-3</v>
      </c>
      <c r="AL32" s="101">
        <f t="shared" si="15"/>
        <v>0.61111111111111094</v>
      </c>
      <c r="AM32" s="890">
        <v>5.5555555555555558E-3</v>
      </c>
      <c r="AN32" s="101">
        <f t="shared" si="16"/>
        <v>0.61666666666666647</v>
      </c>
      <c r="AO32" s="881">
        <v>5.5555555555555558E-3</v>
      </c>
      <c r="AP32" s="101">
        <f t="shared" si="17"/>
        <v>0.62222222222222201</v>
      </c>
      <c r="AQ32" s="893">
        <v>9.0277777777777787E-3</v>
      </c>
      <c r="AR32" s="13">
        <f t="shared" si="18"/>
        <v>0.63124999999999976</v>
      </c>
      <c r="AS32" s="227">
        <v>0</v>
      </c>
      <c r="AT32" s="101">
        <f t="shared" si="19"/>
        <v>0.63124999999999976</v>
      </c>
      <c r="AU32" s="101">
        <v>0</v>
      </c>
      <c r="AV32" s="101">
        <f t="shared" si="20"/>
        <v>0.63124999999999976</v>
      </c>
      <c r="AW32" s="101">
        <v>0</v>
      </c>
      <c r="AX32" s="101">
        <f t="shared" si="21"/>
        <v>0.63124999999999976</v>
      </c>
      <c r="AY32" s="101">
        <v>0</v>
      </c>
      <c r="AZ32" s="101">
        <f t="shared" si="22"/>
        <v>0.63124999999999976</v>
      </c>
      <c r="BA32" s="101">
        <v>0</v>
      </c>
      <c r="BB32" s="101">
        <f t="shared" si="23"/>
        <v>0.63124999999999976</v>
      </c>
      <c r="BC32" s="101">
        <v>0</v>
      </c>
      <c r="BD32" s="101">
        <f t="shared" si="24"/>
        <v>0.63124999999999976</v>
      </c>
      <c r="BE32" s="101">
        <v>0</v>
      </c>
      <c r="BF32" s="101">
        <f t="shared" si="25"/>
        <v>0.63124999999999976</v>
      </c>
      <c r="BG32" s="101">
        <v>0</v>
      </c>
      <c r="BH32" s="101">
        <f t="shared" si="26"/>
        <v>0.63124999999999976</v>
      </c>
      <c r="BI32" s="101">
        <v>0</v>
      </c>
      <c r="BJ32" s="101">
        <f t="shared" si="27"/>
        <v>0.63124999999999976</v>
      </c>
      <c r="BK32" s="101">
        <v>0</v>
      </c>
      <c r="BL32" s="101">
        <f t="shared" si="28"/>
        <v>0.63124999999999976</v>
      </c>
      <c r="BM32" s="101">
        <v>0</v>
      </c>
      <c r="BN32" s="101">
        <f t="shared" si="29"/>
        <v>0.63124999999999976</v>
      </c>
      <c r="BO32" s="101">
        <v>0</v>
      </c>
      <c r="BP32" s="101">
        <f t="shared" si="30"/>
        <v>0.63124999999999976</v>
      </c>
      <c r="BQ32" s="101">
        <v>0</v>
      </c>
      <c r="BR32" s="101">
        <f t="shared" si="31"/>
        <v>0.63124999999999976</v>
      </c>
      <c r="BS32" s="101">
        <v>0</v>
      </c>
      <c r="BT32" s="101">
        <f t="shared" si="32"/>
        <v>0.63124999999999976</v>
      </c>
      <c r="BU32" s="101">
        <v>0</v>
      </c>
      <c r="BV32" s="101">
        <f t="shared" si="33"/>
        <v>0.63124999999999976</v>
      </c>
      <c r="BW32" s="104">
        <v>3.472222222222222E-3</v>
      </c>
      <c r="BX32" s="102">
        <f t="shared" si="34"/>
        <v>0.63472222222222197</v>
      </c>
      <c r="BY32" s="101"/>
      <c r="BZ32" s="101"/>
      <c r="CA32" s="101">
        <f t="shared" si="40"/>
        <v>9.3055555555555225E-2</v>
      </c>
      <c r="CB32" s="1">
        <f t="shared" si="35"/>
        <v>18.358208955223947</v>
      </c>
      <c r="CC32" s="103"/>
      <c r="CD32" s="88">
        <f t="shared" si="36"/>
        <v>133.99999999999952</v>
      </c>
      <c r="CE32" s="88">
        <f t="shared" si="37"/>
        <v>41</v>
      </c>
      <c r="CG32" s="33">
        <f t="shared" si="41"/>
        <v>9.3055555555555225E-2</v>
      </c>
      <c r="CH32" s="34">
        <f t="shared" si="38"/>
        <v>133.99999999999952</v>
      </c>
      <c r="CI32" s="35">
        <f t="shared" si="42"/>
        <v>2.2333333333333254</v>
      </c>
      <c r="CJ32" s="108"/>
    </row>
    <row r="33" spans="1:88" x14ac:dyDescent="0.2">
      <c r="A33" s="1242"/>
      <c r="B33" s="308">
        <v>10</v>
      </c>
      <c r="C33" s="220">
        <v>4.1666666666666664E-2</v>
      </c>
      <c r="D33" s="220">
        <f t="shared" si="39"/>
        <v>0.58333333333333337</v>
      </c>
      <c r="E33" s="101">
        <v>0</v>
      </c>
      <c r="F33" s="33"/>
      <c r="G33" s="221">
        <v>3.472222222222222E-3</v>
      </c>
      <c r="H33" s="13">
        <f t="shared" si="0"/>
        <v>0.58680555555555558</v>
      </c>
      <c r="I33" s="892">
        <v>9.0277777777777787E-3</v>
      </c>
      <c r="J33" s="319">
        <f t="shared" si="1"/>
        <v>0.59583333333333333</v>
      </c>
      <c r="K33" s="879">
        <v>4.8611111111111112E-3</v>
      </c>
      <c r="L33" s="101">
        <f t="shared" si="2"/>
        <v>0.60069444444444442</v>
      </c>
      <c r="M33" s="890">
        <v>5.5555555555555558E-3</v>
      </c>
      <c r="N33" s="101">
        <f t="shared" si="3"/>
        <v>0.60624999999999996</v>
      </c>
      <c r="O33" s="910">
        <v>3.472222222222222E-3</v>
      </c>
      <c r="P33" s="911">
        <f t="shared" si="4"/>
        <v>0.60972222222222217</v>
      </c>
      <c r="Q33" s="910">
        <v>5.5555555555555558E-3</v>
      </c>
      <c r="R33" s="101">
        <f t="shared" si="5"/>
        <v>0.6152777777777777</v>
      </c>
      <c r="S33" s="890">
        <v>4.1666666666666666E-3</v>
      </c>
      <c r="T33" s="101">
        <f t="shared" si="6"/>
        <v>0.61944444444444435</v>
      </c>
      <c r="U33" s="890">
        <v>4.8611111111111112E-3</v>
      </c>
      <c r="V33" s="101">
        <f t="shared" si="7"/>
        <v>0.62430555555555545</v>
      </c>
      <c r="W33" s="104">
        <v>2.7777777777777779E-3</v>
      </c>
      <c r="X33" s="101">
        <f t="shared" si="8"/>
        <v>0.62708333333333321</v>
      </c>
      <c r="Y33" s="104">
        <v>2.7777777777777779E-3</v>
      </c>
      <c r="Z33" s="101">
        <f t="shared" si="9"/>
        <v>0.62986111111111098</v>
      </c>
      <c r="AA33" s="104">
        <v>2.7777777777777779E-3</v>
      </c>
      <c r="AB33" s="101">
        <f t="shared" si="10"/>
        <v>0.63263888888888875</v>
      </c>
      <c r="AC33" s="104">
        <v>2.7777777777777779E-3</v>
      </c>
      <c r="AD33" s="101">
        <f t="shared" si="11"/>
        <v>0.63541666666666652</v>
      </c>
      <c r="AE33" s="890">
        <v>4.8611111111111112E-3</v>
      </c>
      <c r="AF33" s="101">
        <f t="shared" si="12"/>
        <v>0.64027777777777761</v>
      </c>
      <c r="AG33" s="890">
        <v>4.1666666666666666E-3</v>
      </c>
      <c r="AH33" s="101">
        <f t="shared" si="13"/>
        <v>0.64444444444444426</v>
      </c>
      <c r="AI33" s="890">
        <v>5.5555555555555558E-3</v>
      </c>
      <c r="AJ33" s="101">
        <f t="shared" si="14"/>
        <v>0.6499999999999998</v>
      </c>
      <c r="AK33" s="104">
        <v>2.7777777777777779E-3</v>
      </c>
      <c r="AL33" s="101">
        <f t="shared" si="15"/>
        <v>0.65277777777777757</v>
      </c>
      <c r="AM33" s="890">
        <v>5.5555555555555558E-3</v>
      </c>
      <c r="AN33" s="101">
        <f t="shared" si="16"/>
        <v>0.6583333333333331</v>
      </c>
      <c r="AO33" s="881">
        <v>5.5555555555555558E-3</v>
      </c>
      <c r="AP33" s="101">
        <f t="shared" si="17"/>
        <v>0.66388888888888864</v>
      </c>
      <c r="AQ33" s="893">
        <v>9.0277777777777787E-3</v>
      </c>
      <c r="AR33" s="13">
        <f t="shared" si="18"/>
        <v>0.67291666666666639</v>
      </c>
      <c r="AS33" s="227">
        <v>0</v>
      </c>
      <c r="AT33" s="101">
        <f t="shared" si="19"/>
        <v>0.67291666666666639</v>
      </c>
      <c r="AU33" s="101">
        <v>0</v>
      </c>
      <c r="AV33" s="101">
        <f t="shared" si="20"/>
        <v>0.67291666666666639</v>
      </c>
      <c r="AW33" s="101">
        <v>0</v>
      </c>
      <c r="AX33" s="101">
        <f t="shared" si="21"/>
        <v>0.67291666666666639</v>
      </c>
      <c r="AY33" s="101">
        <v>0</v>
      </c>
      <c r="AZ33" s="101">
        <f t="shared" si="22"/>
        <v>0.67291666666666639</v>
      </c>
      <c r="BA33" s="101">
        <v>0</v>
      </c>
      <c r="BB33" s="101">
        <f t="shared" si="23"/>
        <v>0.67291666666666639</v>
      </c>
      <c r="BC33" s="101">
        <v>0</v>
      </c>
      <c r="BD33" s="101">
        <f t="shared" si="24"/>
        <v>0.67291666666666639</v>
      </c>
      <c r="BE33" s="101">
        <v>0</v>
      </c>
      <c r="BF33" s="101">
        <f t="shared" si="25"/>
        <v>0.67291666666666639</v>
      </c>
      <c r="BG33" s="101">
        <v>0</v>
      </c>
      <c r="BH33" s="101">
        <f t="shared" si="26"/>
        <v>0.67291666666666639</v>
      </c>
      <c r="BI33" s="101">
        <v>0</v>
      </c>
      <c r="BJ33" s="101">
        <f t="shared" si="27"/>
        <v>0.67291666666666639</v>
      </c>
      <c r="BK33" s="101">
        <v>0</v>
      </c>
      <c r="BL33" s="101">
        <f t="shared" si="28"/>
        <v>0.67291666666666639</v>
      </c>
      <c r="BM33" s="101">
        <v>0</v>
      </c>
      <c r="BN33" s="101">
        <f t="shared" si="29"/>
        <v>0.67291666666666639</v>
      </c>
      <c r="BO33" s="101">
        <v>0</v>
      </c>
      <c r="BP33" s="101">
        <f t="shared" si="30"/>
        <v>0.67291666666666639</v>
      </c>
      <c r="BQ33" s="101">
        <v>0</v>
      </c>
      <c r="BR33" s="101">
        <f t="shared" si="31"/>
        <v>0.67291666666666639</v>
      </c>
      <c r="BS33" s="101">
        <v>0</v>
      </c>
      <c r="BT33" s="101">
        <f t="shared" si="32"/>
        <v>0.67291666666666639</v>
      </c>
      <c r="BU33" s="101">
        <v>0</v>
      </c>
      <c r="BV33" s="101">
        <f t="shared" si="33"/>
        <v>0.67291666666666639</v>
      </c>
      <c r="BW33" s="104">
        <v>3.472222222222222E-3</v>
      </c>
      <c r="BX33" s="102">
        <f t="shared" si="34"/>
        <v>0.6763888888888886</v>
      </c>
      <c r="BY33" s="101"/>
      <c r="BZ33" s="101"/>
      <c r="CA33" s="101">
        <f t="shared" si="40"/>
        <v>9.3055555555555225E-2</v>
      </c>
      <c r="CB33" s="1">
        <f t="shared" si="35"/>
        <v>18.358208955223947</v>
      </c>
      <c r="CC33" s="103"/>
      <c r="CD33" s="88">
        <f t="shared" si="36"/>
        <v>133.99999999999952</v>
      </c>
      <c r="CE33" s="88">
        <f t="shared" si="37"/>
        <v>41</v>
      </c>
      <c r="CG33" s="33">
        <f t="shared" si="41"/>
        <v>9.3055555555555225E-2</v>
      </c>
      <c r="CH33" s="34">
        <f t="shared" si="38"/>
        <v>133.99999999999952</v>
      </c>
      <c r="CI33" s="35">
        <f t="shared" si="42"/>
        <v>2.2333333333333254</v>
      </c>
      <c r="CJ33" s="108"/>
    </row>
    <row r="34" spans="1:88" x14ac:dyDescent="0.2">
      <c r="A34" s="1242"/>
      <c r="B34" s="308">
        <v>11</v>
      </c>
      <c r="C34" s="220">
        <v>4.1666666666666664E-2</v>
      </c>
      <c r="D34" s="220">
        <f t="shared" si="39"/>
        <v>0.625</v>
      </c>
      <c r="E34" s="101">
        <v>0</v>
      </c>
      <c r="F34" s="33"/>
      <c r="G34" s="221">
        <v>3.472222222222222E-3</v>
      </c>
      <c r="H34" s="13">
        <f t="shared" si="0"/>
        <v>0.62847222222222221</v>
      </c>
      <c r="I34" s="892">
        <v>9.0277777777777787E-3</v>
      </c>
      <c r="J34" s="319">
        <f t="shared" si="1"/>
        <v>0.63749999999999996</v>
      </c>
      <c r="K34" s="879">
        <v>4.8611111111111112E-3</v>
      </c>
      <c r="L34" s="101">
        <f t="shared" si="2"/>
        <v>0.64236111111111105</v>
      </c>
      <c r="M34" s="890">
        <v>5.5555555555555558E-3</v>
      </c>
      <c r="N34" s="101">
        <f t="shared" si="3"/>
        <v>0.64791666666666659</v>
      </c>
      <c r="O34" s="910">
        <v>3.472222222222222E-3</v>
      </c>
      <c r="P34" s="911">
        <f t="shared" si="4"/>
        <v>0.6513888888888888</v>
      </c>
      <c r="Q34" s="910">
        <v>5.5555555555555558E-3</v>
      </c>
      <c r="R34" s="101">
        <f t="shared" si="5"/>
        <v>0.65694444444444433</v>
      </c>
      <c r="S34" s="890">
        <v>4.1666666666666666E-3</v>
      </c>
      <c r="T34" s="101">
        <f t="shared" si="6"/>
        <v>0.66111111111111098</v>
      </c>
      <c r="U34" s="890">
        <v>4.8611111111111112E-3</v>
      </c>
      <c r="V34" s="101">
        <f t="shared" si="7"/>
        <v>0.66597222222222208</v>
      </c>
      <c r="W34" s="104">
        <v>2.7777777777777779E-3</v>
      </c>
      <c r="X34" s="101">
        <f t="shared" si="8"/>
        <v>0.66874999999999984</v>
      </c>
      <c r="Y34" s="104">
        <v>2.7777777777777779E-3</v>
      </c>
      <c r="Z34" s="101">
        <f t="shared" si="9"/>
        <v>0.67152777777777761</v>
      </c>
      <c r="AA34" s="104">
        <v>2.7777777777777779E-3</v>
      </c>
      <c r="AB34" s="101">
        <f t="shared" si="10"/>
        <v>0.67430555555555538</v>
      </c>
      <c r="AC34" s="104">
        <v>2.7777777777777779E-3</v>
      </c>
      <c r="AD34" s="101">
        <f t="shared" si="11"/>
        <v>0.67708333333333315</v>
      </c>
      <c r="AE34" s="890">
        <v>4.8611111111111112E-3</v>
      </c>
      <c r="AF34" s="101">
        <f t="shared" si="12"/>
        <v>0.68194444444444424</v>
      </c>
      <c r="AG34" s="890">
        <v>4.1666666666666666E-3</v>
      </c>
      <c r="AH34" s="101">
        <f t="shared" si="13"/>
        <v>0.68611111111111089</v>
      </c>
      <c r="AI34" s="890">
        <v>5.5555555555555558E-3</v>
      </c>
      <c r="AJ34" s="101">
        <f t="shared" si="14"/>
        <v>0.69166666666666643</v>
      </c>
      <c r="AK34" s="104">
        <v>2.7777777777777779E-3</v>
      </c>
      <c r="AL34" s="101">
        <f t="shared" si="15"/>
        <v>0.6944444444444442</v>
      </c>
      <c r="AM34" s="890">
        <v>5.5555555555555558E-3</v>
      </c>
      <c r="AN34" s="101">
        <f t="shared" si="16"/>
        <v>0.69999999999999973</v>
      </c>
      <c r="AO34" s="881">
        <v>5.5555555555555558E-3</v>
      </c>
      <c r="AP34" s="101">
        <f t="shared" si="17"/>
        <v>0.70555555555555527</v>
      </c>
      <c r="AQ34" s="893">
        <v>9.0277777777777787E-3</v>
      </c>
      <c r="AR34" s="13">
        <f t="shared" si="18"/>
        <v>0.71458333333333302</v>
      </c>
      <c r="AS34" s="227">
        <v>0</v>
      </c>
      <c r="AT34" s="101">
        <f t="shared" si="19"/>
        <v>0.71458333333333302</v>
      </c>
      <c r="AU34" s="101">
        <v>0</v>
      </c>
      <c r="AV34" s="101">
        <f t="shared" si="20"/>
        <v>0.71458333333333302</v>
      </c>
      <c r="AW34" s="101">
        <v>0</v>
      </c>
      <c r="AX34" s="101">
        <f t="shared" si="21"/>
        <v>0.71458333333333302</v>
      </c>
      <c r="AY34" s="101">
        <v>0</v>
      </c>
      <c r="AZ34" s="101">
        <f t="shared" si="22"/>
        <v>0.71458333333333302</v>
      </c>
      <c r="BA34" s="101">
        <v>0</v>
      </c>
      <c r="BB34" s="101">
        <f t="shared" si="23"/>
        <v>0.71458333333333302</v>
      </c>
      <c r="BC34" s="101">
        <v>0</v>
      </c>
      <c r="BD34" s="101">
        <f t="shared" si="24"/>
        <v>0.71458333333333302</v>
      </c>
      <c r="BE34" s="101">
        <v>0</v>
      </c>
      <c r="BF34" s="101">
        <f t="shared" si="25"/>
        <v>0.71458333333333302</v>
      </c>
      <c r="BG34" s="101">
        <v>0</v>
      </c>
      <c r="BH34" s="101">
        <f t="shared" si="26"/>
        <v>0.71458333333333302</v>
      </c>
      <c r="BI34" s="101">
        <v>0</v>
      </c>
      <c r="BJ34" s="101">
        <f t="shared" si="27"/>
        <v>0.71458333333333302</v>
      </c>
      <c r="BK34" s="101">
        <v>0</v>
      </c>
      <c r="BL34" s="101">
        <f t="shared" si="28"/>
        <v>0.71458333333333302</v>
      </c>
      <c r="BM34" s="101">
        <v>0</v>
      </c>
      <c r="BN34" s="101">
        <f t="shared" si="29"/>
        <v>0.71458333333333302</v>
      </c>
      <c r="BO34" s="101">
        <v>0</v>
      </c>
      <c r="BP34" s="101">
        <f t="shared" si="30"/>
        <v>0.71458333333333302</v>
      </c>
      <c r="BQ34" s="101">
        <v>0</v>
      </c>
      <c r="BR34" s="101">
        <f t="shared" si="31"/>
        <v>0.71458333333333302</v>
      </c>
      <c r="BS34" s="101">
        <v>0</v>
      </c>
      <c r="BT34" s="101">
        <f t="shared" si="32"/>
        <v>0.71458333333333302</v>
      </c>
      <c r="BU34" s="101">
        <v>0</v>
      </c>
      <c r="BV34" s="101">
        <f t="shared" si="33"/>
        <v>0.71458333333333302</v>
      </c>
      <c r="BW34" s="104">
        <v>3.472222222222222E-3</v>
      </c>
      <c r="BX34" s="102">
        <f t="shared" si="34"/>
        <v>0.71805555555555522</v>
      </c>
      <c r="BY34" s="101"/>
      <c r="BZ34" s="101"/>
      <c r="CA34" s="101">
        <f t="shared" si="40"/>
        <v>9.3055555555555225E-2</v>
      </c>
      <c r="CB34" s="1">
        <f t="shared" si="35"/>
        <v>18.358208955223947</v>
      </c>
      <c r="CC34" s="103"/>
      <c r="CD34" s="88">
        <f t="shared" si="36"/>
        <v>133.99999999999952</v>
      </c>
      <c r="CE34" s="88">
        <f t="shared" si="37"/>
        <v>41</v>
      </c>
      <c r="CG34" s="33">
        <f t="shared" si="41"/>
        <v>9.3055555555555225E-2</v>
      </c>
      <c r="CH34" s="34">
        <f t="shared" si="38"/>
        <v>133.99999999999952</v>
      </c>
      <c r="CI34" s="35">
        <f t="shared" si="42"/>
        <v>2.2333333333333254</v>
      </c>
      <c r="CJ34" s="108"/>
    </row>
    <row r="35" spans="1:88" x14ac:dyDescent="0.2">
      <c r="A35" s="1242"/>
      <c r="B35" s="308">
        <v>12</v>
      </c>
      <c r="C35" s="220">
        <v>4.1666666666666664E-2</v>
      </c>
      <c r="D35" s="220">
        <f t="shared" si="39"/>
        <v>0.66666666666666663</v>
      </c>
      <c r="E35" s="101">
        <v>0</v>
      </c>
      <c r="F35" s="33"/>
      <c r="G35" s="221">
        <v>3.472222222222222E-3</v>
      </c>
      <c r="H35" s="13">
        <f t="shared" si="0"/>
        <v>0.67013888888888884</v>
      </c>
      <c r="I35" s="892">
        <v>9.0277777777777787E-3</v>
      </c>
      <c r="J35" s="319">
        <f t="shared" si="1"/>
        <v>0.67916666666666659</v>
      </c>
      <c r="K35" s="879">
        <v>4.8611111111111112E-3</v>
      </c>
      <c r="L35" s="101">
        <f t="shared" si="2"/>
        <v>0.68402777777777768</v>
      </c>
      <c r="M35" s="890">
        <v>5.5555555555555558E-3</v>
      </c>
      <c r="N35" s="101">
        <f t="shared" si="3"/>
        <v>0.68958333333333321</v>
      </c>
      <c r="O35" s="910">
        <v>3.472222222222222E-3</v>
      </c>
      <c r="P35" s="911">
        <f t="shared" si="4"/>
        <v>0.69305555555555542</v>
      </c>
      <c r="Q35" s="910">
        <v>5.5555555555555558E-3</v>
      </c>
      <c r="R35" s="101">
        <f t="shared" si="5"/>
        <v>0.69861111111111096</v>
      </c>
      <c r="S35" s="890">
        <v>4.1666666666666666E-3</v>
      </c>
      <c r="T35" s="101">
        <f t="shared" si="6"/>
        <v>0.70277777777777761</v>
      </c>
      <c r="U35" s="890">
        <v>4.8611111111111112E-3</v>
      </c>
      <c r="V35" s="101">
        <f t="shared" si="7"/>
        <v>0.70763888888888871</v>
      </c>
      <c r="W35" s="104">
        <v>2.7777777777777779E-3</v>
      </c>
      <c r="X35" s="101">
        <f t="shared" si="8"/>
        <v>0.71041666666666647</v>
      </c>
      <c r="Y35" s="104">
        <v>2.7777777777777779E-3</v>
      </c>
      <c r="Z35" s="101">
        <f t="shared" si="9"/>
        <v>0.71319444444444424</v>
      </c>
      <c r="AA35" s="104">
        <v>2.7777777777777779E-3</v>
      </c>
      <c r="AB35" s="101">
        <f t="shared" si="10"/>
        <v>0.71597222222222201</v>
      </c>
      <c r="AC35" s="104">
        <v>2.7777777777777779E-3</v>
      </c>
      <c r="AD35" s="101">
        <f t="shared" si="11"/>
        <v>0.71874999999999978</v>
      </c>
      <c r="AE35" s="890">
        <v>4.8611111111111112E-3</v>
      </c>
      <c r="AF35" s="101">
        <f t="shared" si="12"/>
        <v>0.72361111111111087</v>
      </c>
      <c r="AG35" s="890">
        <v>4.1666666666666666E-3</v>
      </c>
      <c r="AH35" s="101">
        <f t="shared" si="13"/>
        <v>0.72777777777777752</v>
      </c>
      <c r="AI35" s="890">
        <v>5.5555555555555558E-3</v>
      </c>
      <c r="AJ35" s="101">
        <f t="shared" si="14"/>
        <v>0.73333333333333306</v>
      </c>
      <c r="AK35" s="104">
        <v>2.7777777777777779E-3</v>
      </c>
      <c r="AL35" s="101">
        <f t="shared" si="15"/>
        <v>0.73611111111111083</v>
      </c>
      <c r="AM35" s="890">
        <v>5.5555555555555558E-3</v>
      </c>
      <c r="AN35" s="101">
        <f t="shared" si="16"/>
        <v>0.74166666666666636</v>
      </c>
      <c r="AO35" s="881">
        <v>5.5555555555555558E-3</v>
      </c>
      <c r="AP35" s="101">
        <f t="shared" si="17"/>
        <v>0.7472222222222219</v>
      </c>
      <c r="AQ35" s="893">
        <v>9.0277777777777787E-3</v>
      </c>
      <c r="AR35" s="13">
        <f t="shared" si="18"/>
        <v>0.75624999999999964</v>
      </c>
      <c r="AS35" s="227">
        <v>0</v>
      </c>
      <c r="AT35" s="101">
        <f t="shared" si="19"/>
        <v>0.75624999999999964</v>
      </c>
      <c r="AU35" s="101">
        <v>0</v>
      </c>
      <c r="AV35" s="101">
        <f t="shared" si="20"/>
        <v>0.75624999999999964</v>
      </c>
      <c r="AW35" s="101">
        <v>0</v>
      </c>
      <c r="AX35" s="101">
        <f t="shared" si="21"/>
        <v>0.75624999999999964</v>
      </c>
      <c r="AY35" s="101">
        <v>0</v>
      </c>
      <c r="AZ35" s="101">
        <f t="shared" si="22"/>
        <v>0.75624999999999964</v>
      </c>
      <c r="BA35" s="101">
        <v>0</v>
      </c>
      <c r="BB35" s="101">
        <f t="shared" si="23"/>
        <v>0.75624999999999964</v>
      </c>
      <c r="BC35" s="101">
        <v>0</v>
      </c>
      <c r="BD35" s="101">
        <f t="shared" si="24"/>
        <v>0.75624999999999964</v>
      </c>
      <c r="BE35" s="101">
        <v>0</v>
      </c>
      <c r="BF35" s="101">
        <f t="shared" si="25"/>
        <v>0.75624999999999964</v>
      </c>
      <c r="BG35" s="101">
        <v>0</v>
      </c>
      <c r="BH35" s="101">
        <f t="shared" si="26"/>
        <v>0.75624999999999964</v>
      </c>
      <c r="BI35" s="101">
        <v>0</v>
      </c>
      <c r="BJ35" s="101">
        <f t="shared" si="27"/>
        <v>0.75624999999999964</v>
      </c>
      <c r="BK35" s="101">
        <v>0</v>
      </c>
      <c r="BL35" s="101">
        <f t="shared" si="28"/>
        <v>0.75624999999999964</v>
      </c>
      <c r="BM35" s="101">
        <v>0</v>
      </c>
      <c r="BN35" s="101">
        <f t="shared" si="29"/>
        <v>0.75624999999999964</v>
      </c>
      <c r="BO35" s="101">
        <v>0</v>
      </c>
      <c r="BP35" s="101">
        <f t="shared" si="30"/>
        <v>0.75624999999999964</v>
      </c>
      <c r="BQ35" s="101">
        <v>0</v>
      </c>
      <c r="BR35" s="101">
        <f t="shared" si="31"/>
        <v>0.75624999999999964</v>
      </c>
      <c r="BS35" s="101">
        <v>0</v>
      </c>
      <c r="BT35" s="101">
        <f t="shared" si="32"/>
        <v>0.75624999999999964</v>
      </c>
      <c r="BU35" s="101">
        <v>0</v>
      </c>
      <c r="BV35" s="101">
        <f t="shared" si="33"/>
        <v>0.75624999999999964</v>
      </c>
      <c r="BW35" s="104">
        <v>3.472222222222222E-3</v>
      </c>
      <c r="BX35" s="102">
        <f t="shared" si="34"/>
        <v>0.75972222222222185</v>
      </c>
      <c r="BY35" s="101"/>
      <c r="BZ35" s="101"/>
      <c r="CA35" s="101">
        <f t="shared" si="40"/>
        <v>9.3055555555555225E-2</v>
      </c>
      <c r="CB35" s="1">
        <f t="shared" si="35"/>
        <v>18.358208955223947</v>
      </c>
      <c r="CC35" s="103"/>
      <c r="CD35" s="88">
        <f t="shared" si="36"/>
        <v>133.99999999999952</v>
      </c>
      <c r="CE35" s="88">
        <f t="shared" si="37"/>
        <v>41</v>
      </c>
      <c r="CG35" s="33">
        <f t="shared" si="41"/>
        <v>9.3055555555555225E-2</v>
      </c>
      <c r="CH35" s="34">
        <f t="shared" si="38"/>
        <v>133.99999999999952</v>
      </c>
      <c r="CI35" s="35">
        <f t="shared" si="42"/>
        <v>2.2333333333333254</v>
      </c>
      <c r="CJ35" s="108"/>
    </row>
    <row r="36" spans="1:88" x14ac:dyDescent="0.2">
      <c r="A36" s="1242"/>
      <c r="B36" s="308">
        <v>13</v>
      </c>
      <c r="C36" s="220">
        <v>4.1666666666666664E-2</v>
      </c>
      <c r="D36" s="220">
        <f t="shared" si="39"/>
        <v>0.70833333333333326</v>
      </c>
      <c r="E36" s="101">
        <v>0</v>
      </c>
      <c r="F36" s="33"/>
      <c r="G36" s="221">
        <v>3.472222222222222E-3</v>
      </c>
      <c r="H36" s="13">
        <f t="shared" si="0"/>
        <v>0.71180555555555547</v>
      </c>
      <c r="I36" s="892">
        <v>9.0277777777777787E-3</v>
      </c>
      <c r="J36" s="319">
        <f t="shared" si="1"/>
        <v>0.72083333333333321</v>
      </c>
      <c r="K36" s="879">
        <v>4.8611111111111112E-3</v>
      </c>
      <c r="L36" s="101">
        <f t="shared" si="2"/>
        <v>0.72569444444444431</v>
      </c>
      <c r="M36" s="890">
        <v>5.5555555555555558E-3</v>
      </c>
      <c r="N36" s="101">
        <f t="shared" si="3"/>
        <v>0.73124999999999984</v>
      </c>
      <c r="O36" s="910">
        <v>3.472222222222222E-3</v>
      </c>
      <c r="P36" s="911">
        <f t="shared" si="4"/>
        <v>0.73472222222222205</v>
      </c>
      <c r="Q36" s="910">
        <v>5.5555555555555558E-3</v>
      </c>
      <c r="R36" s="101">
        <f t="shared" si="5"/>
        <v>0.74027777777777759</v>
      </c>
      <c r="S36" s="890">
        <v>4.1666666666666666E-3</v>
      </c>
      <c r="T36" s="101">
        <f t="shared" si="6"/>
        <v>0.74444444444444424</v>
      </c>
      <c r="U36" s="890">
        <v>4.8611111111111112E-3</v>
      </c>
      <c r="V36" s="101">
        <f t="shared" si="7"/>
        <v>0.74930555555555534</v>
      </c>
      <c r="W36" s="104">
        <v>2.7777777777777779E-3</v>
      </c>
      <c r="X36" s="101">
        <f t="shared" si="8"/>
        <v>0.7520833333333331</v>
      </c>
      <c r="Y36" s="104">
        <v>2.7777777777777779E-3</v>
      </c>
      <c r="Z36" s="101">
        <f t="shared" si="9"/>
        <v>0.75486111111111087</v>
      </c>
      <c r="AA36" s="104">
        <v>2.7777777777777779E-3</v>
      </c>
      <c r="AB36" s="101">
        <f t="shared" si="10"/>
        <v>0.75763888888888864</v>
      </c>
      <c r="AC36" s="104">
        <v>2.7777777777777779E-3</v>
      </c>
      <c r="AD36" s="101">
        <f t="shared" si="11"/>
        <v>0.76041666666666641</v>
      </c>
      <c r="AE36" s="890">
        <v>4.8611111111111112E-3</v>
      </c>
      <c r="AF36" s="101">
        <f t="shared" si="12"/>
        <v>0.7652777777777775</v>
      </c>
      <c r="AG36" s="890">
        <v>4.1666666666666666E-3</v>
      </c>
      <c r="AH36" s="101">
        <f t="shared" si="13"/>
        <v>0.76944444444444415</v>
      </c>
      <c r="AI36" s="890">
        <v>5.5555555555555558E-3</v>
      </c>
      <c r="AJ36" s="101">
        <f t="shared" si="14"/>
        <v>0.77499999999999969</v>
      </c>
      <c r="AK36" s="104">
        <v>2.7777777777777779E-3</v>
      </c>
      <c r="AL36" s="101">
        <f t="shared" si="15"/>
        <v>0.77777777777777746</v>
      </c>
      <c r="AM36" s="890">
        <v>5.5555555555555558E-3</v>
      </c>
      <c r="AN36" s="101">
        <f t="shared" si="16"/>
        <v>0.78333333333333299</v>
      </c>
      <c r="AO36" s="881">
        <v>5.5555555555555558E-3</v>
      </c>
      <c r="AP36" s="101">
        <f t="shared" si="17"/>
        <v>0.78888888888888853</v>
      </c>
      <c r="AQ36" s="893">
        <v>9.0277777777777787E-3</v>
      </c>
      <c r="AR36" s="13">
        <f t="shared" si="18"/>
        <v>0.79791666666666627</v>
      </c>
      <c r="AS36" s="227">
        <v>0</v>
      </c>
      <c r="AT36" s="101">
        <f t="shared" si="19"/>
        <v>0.79791666666666627</v>
      </c>
      <c r="AU36" s="101">
        <v>0</v>
      </c>
      <c r="AV36" s="101">
        <f t="shared" si="20"/>
        <v>0.79791666666666627</v>
      </c>
      <c r="AW36" s="101">
        <v>0</v>
      </c>
      <c r="AX36" s="101">
        <f t="shared" si="21"/>
        <v>0.79791666666666627</v>
      </c>
      <c r="AY36" s="101">
        <v>0</v>
      </c>
      <c r="AZ36" s="101">
        <f t="shared" si="22"/>
        <v>0.79791666666666627</v>
      </c>
      <c r="BA36" s="101">
        <v>0</v>
      </c>
      <c r="BB36" s="101">
        <f t="shared" si="23"/>
        <v>0.79791666666666627</v>
      </c>
      <c r="BC36" s="101">
        <v>0</v>
      </c>
      <c r="BD36" s="101">
        <f t="shared" si="24"/>
        <v>0.79791666666666627</v>
      </c>
      <c r="BE36" s="101">
        <v>0</v>
      </c>
      <c r="BF36" s="101">
        <f t="shared" si="25"/>
        <v>0.79791666666666627</v>
      </c>
      <c r="BG36" s="101">
        <v>0</v>
      </c>
      <c r="BH36" s="101">
        <f t="shared" si="26"/>
        <v>0.79791666666666627</v>
      </c>
      <c r="BI36" s="101">
        <v>0</v>
      </c>
      <c r="BJ36" s="101">
        <f t="shared" si="27"/>
        <v>0.79791666666666627</v>
      </c>
      <c r="BK36" s="101">
        <v>0</v>
      </c>
      <c r="BL36" s="101">
        <f t="shared" si="28"/>
        <v>0.79791666666666627</v>
      </c>
      <c r="BM36" s="101">
        <v>0</v>
      </c>
      <c r="BN36" s="101">
        <f t="shared" si="29"/>
        <v>0.79791666666666627</v>
      </c>
      <c r="BO36" s="101">
        <v>0</v>
      </c>
      <c r="BP36" s="101">
        <f t="shared" si="30"/>
        <v>0.79791666666666627</v>
      </c>
      <c r="BQ36" s="101">
        <v>0</v>
      </c>
      <c r="BR36" s="101">
        <f t="shared" si="31"/>
        <v>0.79791666666666627</v>
      </c>
      <c r="BS36" s="101">
        <v>0</v>
      </c>
      <c r="BT36" s="101">
        <f t="shared" si="32"/>
        <v>0.79791666666666627</v>
      </c>
      <c r="BU36" s="101">
        <v>0</v>
      </c>
      <c r="BV36" s="101">
        <f t="shared" si="33"/>
        <v>0.79791666666666627</v>
      </c>
      <c r="BW36" s="104">
        <v>3.472222222222222E-3</v>
      </c>
      <c r="BX36" s="102">
        <f t="shared" si="34"/>
        <v>0.80138888888888848</v>
      </c>
      <c r="BY36" s="101"/>
      <c r="BZ36" s="101"/>
      <c r="CA36" s="101">
        <f t="shared" si="40"/>
        <v>9.3055555555555225E-2</v>
      </c>
      <c r="CB36" s="1">
        <f t="shared" si="35"/>
        <v>18.358208955223947</v>
      </c>
      <c r="CC36" s="103"/>
      <c r="CD36" s="88">
        <f t="shared" si="36"/>
        <v>133.99999999999952</v>
      </c>
      <c r="CE36" s="88">
        <f t="shared" si="37"/>
        <v>41</v>
      </c>
      <c r="CG36" s="33">
        <f t="shared" si="41"/>
        <v>9.3055555555555225E-2</v>
      </c>
      <c r="CH36" s="34">
        <f t="shared" si="38"/>
        <v>133.99999999999952</v>
      </c>
      <c r="CI36" s="35">
        <f t="shared" si="42"/>
        <v>2.2333333333333254</v>
      </c>
      <c r="CJ36" s="108"/>
    </row>
    <row r="37" spans="1:88" x14ac:dyDescent="0.2">
      <c r="A37" s="1242"/>
      <c r="B37" s="8">
        <v>14</v>
      </c>
      <c r="C37" s="109">
        <v>4.1666666666666664E-2</v>
      </c>
      <c r="D37" s="109">
        <f t="shared" si="39"/>
        <v>0.74999999999999989</v>
      </c>
      <c r="E37" s="110">
        <v>0</v>
      </c>
      <c r="F37" s="562"/>
      <c r="G37" s="4">
        <v>3.472222222222222E-3</v>
      </c>
      <c r="H37" s="558">
        <f t="shared" si="0"/>
        <v>0.7534722222222221</v>
      </c>
      <c r="I37" s="929">
        <v>9.0277777777777787E-3</v>
      </c>
      <c r="J37" s="930">
        <f t="shared" si="1"/>
        <v>0.76249999999999984</v>
      </c>
      <c r="K37" s="931">
        <v>4.8611111111111112E-3</v>
      </c>
      <c r="L37" s="110">
        <f t="shared" si="2"/>
        <v>0.76736111111111094</v>
      </c>
      <c r="M37" s="932">
        <v>5.5555555555555558E-3</v>
      </c>
      <c r="N37" s="110">
        <f t="shared" si="3"/>
        <v>0.77291666666666647</v>
      </c>
      <c r="O37" s="910">
        <v>3.472222222222222E-3</v>
      </c>
      <c r="P37" s="911">
        <f t="shared" si="4"/>
        <v>0.77638888888888868</v>
      </c>
      <c r="Q37" s="910">
        <v>5.5555555555555558E-3</v>
      </c>
      <c r="R37" s="110">
        <f t="shared" si="5"/>
        <v>0.78194444444444422</v>
      </c>
      <c r="S37" s="932">
        <v>4.1666666666666666E-3</v>
      </c>
      <c r="T37" s="110">
        <f t="shared" si="6"/>
        <v>0.78611111111111087</v>
      </c>
      <c r="U37" s="932">
        <v>4.8611111111111112E-3</v>
      </c>
      <c r="V37" s="110">
        <f t="shared" si="7"/>
        <v>0.79097222222222197</v>
      </c>
      <c r="W37" s="6">
        <v>2.7777777777777779E-3</v>
      </c>
      <c r="X37" s="110">
        <f t="shared" si="8"/>
        <v>0.79374999999999973</v>
      </c>
      <c r="Y37" s="6">
        <v>2.7777777777777779E-3</v>
      </c>
      <c r="Z37" s="110">
        <f t="shared" si="9"/>
        <v>0.7965277777777775</v>
      </c>
      <c r="AA37" s="6">
        <v>2.7777777777777779E-3</v>
      </c>
      <c r="AB37" s="110">
        <f t="shared" si="10"/>
        <v>0.79930555555555527</v>
      </c>
      <c r="AC37" s="6">
        <v>2.7777777777777779E-3</v>
      </c>
      <c r="AD37" s="110">
        <f t="shared" si="11"/>
        <v>0.80208333333333304</v>
      </c>
      <c r="AE37" s="932">
        <v>4.8611111111111112E-3</v>
      </c>
      <c r="AF37" s="110">
        <f t="shared" si="12"/>
        <v>0.80694444444444413</v>
      </c>
      <c r="AG37" s="932">
        <v>4.1666666666666666E-3</v>
      </c>
      <c r="AH37" s="110">
        <f t="shared" si="13"/>
        <v>0.81111111111111078</v>
      </c>
      <c r="AI37" s="932">
        <v>5.5555555555555558E-3</v>
      </c>
      <c r="AJ37" s="110">
        <f t="shared" si="14"/>
        <v>0.81666666666666632</v>
      </c>
      <c r="AK37" s="6">
        <v>2.7777777777777779E-3</v>
      </c>
      <c r="AL37" s="110">
        <f t="shared" si="15"/>
        <v>0.81944444444444409</v>
      </c>
      <c r="AM37" s="932">
        <v>5.5555555555555558E-3</v>
      </c>
      <c r="AN37" s="110">
        <f t="shared" si="16"/>
        <v>0.82499999999999962</v>
      </c>
      <c r="AO37" s="910">
        <v>5.5555555555555558E-3</v>
      </c>
      <c r="AP37" s="110">
        <f t="shared" si="17"/>
        <v>0.83055555555555516</v>
      </c>
      <c r="AQ37" s="933">
        <v>9.0277777777777787E-3</v>
      </c>
      <c r="AR37" s="558">
        <f t="shared" si="18"/>
        <v>0.8395833333333329</v>
      </c>
      <c r="AS37" s="114">
        <v>0</v>
      </c>
      <c r="AT37" s="110">
        <f t="shared" si="19"/>
        <v>0.8395833333333329</v>
      </c>
      <c r="AU37" s="110">
        <v>0</v>
      </c>
      <c r="AV37" s="110">
        <f t="shared" si="20"/>
        <v>0.8395833333333329</v>
      </c>
      <c r="AW37" s="110">
        <v>0</v>
      </c>
      <c r="AX37" s="110">
        <f t="shared" si="21"/>
        <v>0.8395833333333329</v>
      </c>
      <c r="AY37" s="110">
        <v>0</v>
      </c>
      <c r="AZ37" s="110">
        <f t="shared" si="22"/>
        <v>0.8395833333333329</v>
      </c>
      <c r="BA37" s="110">
        <v>0</v>
      </c>
      <c r="BB37" s="110">
        <f t="shared" si="23"/>
        <v>0.8395833333333329</v>
      </c>
      <c r="BC37" s="110">
        <v>0</v>
      </c>
      <c r="BD37" s="110">
        <f t="shared" si="24"/>
        <v>0.8395833333333329</v>
      </c>
      <c r="BE37" s="110">
        <v>0</v>
      </c>
      <c r="BF37" s="110">
        <f t="shared" si="25"/>
        <v>0.8395833333333329</v>
      </c>
      <c r="BG37" s="110">
        <v>0</v>
      </c>
      <c r="BH37" s="110">
        <f t="shared" si="26"/>
        <v>0.8395833333333329</v>
      </c>
      <c r="BI37" s="110">
        <v>0</v>
      </c>
      <c r="BJ37" s="110">
        <f t="shared" si="27"/>
        <v>0.8395833333333329</v>
      </c>
      <c r="BK37" s="110">
        <v>0</v>
      </c>
      <c r="BL37" s="110">
        <f t="shared" si="28"/>
        <v>0.8395833333333329</v>
      </c>
      <c r="BM37" s="110">
        <v>0</v>
      </c>
      <c r="BN37" s="110">
        <f t="shared" si="29"/>
        <v>0.8395833333333329</v>
      </c>
      <c r="BO37" s="110">
        <v>0</v>
      </c>
      <c r="BP37" s="110">
        <f t="shared" si="30"/>
        <v>0.8395833333333329</v>
      </c>
      <c r="BQ37" s="110">
        <v>0</v>
      </c>
      <c r="BR37" s="110">
        <f t="shared" si="31"/>
        <v>0.8395833333333329</v>
      </c>
      <c r="BS37" s="110">
        <v>0</v>
      </c>
      <c r="BT37" s="110">
        <f t="shared" si="32"/>
        <v>0.8395833333333329</v>
      </c>
      <c r="BU37" s="110">
        <v>0</v>
      </c>
      <c r="BV37" s="110">
        <f t="shared" si="33"/>
        <v>0.8395833333333329</v>
      </c>
      <c r="BW37" s="6">
        <v>3.472222222222222E-3</v>
      </c>
      <c r="BX37" s="5">
        <f t="shared" si="34"/>
        <v>0.84305555555555511</v>
      </c>
      <c r="BY37" s="110"/>
      <c r="BZ37" s="110"/>
      <c r="CA37" s="110">
        <f t="shared" si="40"/>
        <v>9.3055555555555225E-2</v>
      </c>
      <c r="CB37" s="339">
        <f t="shared" si="35"/>
        <v>18.358208955223947</v>
      </c>
      <c r="CC37" s="152"/>
      <c r="CD37" s="88">
        <f t="shared" si="36"/>
        <v>133.99999999999952</v>
      </c>
      <c r="CE37" s="88">
        <f t="shared" si="37"/>
        <v>41</v>
      </c>
      <c r="CG37" s="33">
        <f t="shared" si="41"/>
        <v>9.3055555555555225E-2</v>
      </c>
      <c r="CH37" s="34">
        <f t="shared" si="38"/>
        <v>133.99999999999952</v>
      </c>
      <c r="CI37" s="35">
        <f t="shared" si="42"/>
        <v>2.2333333333333254</v>
      </c>
      <c r="CJ37" s="108"/>
    </row>
    <row r="38" spans="1:88" x14ac:dyDescent="0.2">
      <c r="A38" s="1242"/>
      <c r="B38" s="308">
        <v>15</v>
      </c>
      <c r="C38" s="220">
        <v>4.1666666666666664E-2</v>
      </c>
      <c r="D38" s="220">
        <f t="shared" si="39"/>
        <v>0.79166666666666652</v>
      </c>
      <c r="E38" s="101">
        <v>0</v>
      </c>
      <c r="F38" s="33"/>
      <c r="G38" s="221">
        <v>3.472222222222222E-3</v>
      </c>
      <c r="H38" s="13">
        <f t="shared" si="0"/>
        <v>0.79513888888888873</v>
      </c>
      <c r="I38" s="934">
        <v>9.0277777777777787E-3</v>
      </c>
      <c r="J38" s="319">
        <f t="shared" si="1"/>
        <v>0.80416666666666647</v>
      </c>
      <c r="K38" s="935">
        <v>4.8611111111111112E-3</v>
      </c>
      <c r="L38" s="101">
        <f t="shared" si="2"/>
        <v>0.80902777777777757</v>
      </c>
      <c r="M38" s="936">
        <v>5.5555555555555558E-3</v>
      </c>
      <c r="N38" s="101">
        <f t="shared" si="3"/>
        <v>0.8145833333333331</v>
      </c>
      <c r="O38" s="937">
        <v>3.472222222222222E-3</v>
      </c>
      <c r="P38" s="938">
        <f t="shared" si="4"/>
        <v>0.81805555555555531</v>
      </c>
      <c r="Q38" s="937">
        <v>5.5555555555555558E-3</v>
      </c>
      <c r="R38" s="101">
        <f t="shared" si="5"/>
        <v>0.82361111111111085</v>
      </c>
      <c r="S38" s="936">
        <v>4.1666666666666666E-3</v>
      </c>
      <c r="T38" s="101">
        <f t="shared" si="6"/>
        <v>0.8277777777777775</v>
      </c>
      <c r="U38" s="936">
        <v>4.8611111111111112E-3</v>
      </c>
      <c r="V38" s="101">
        <f t="shared" si="7"/>
        <v>0.8326388888888886</v>
      </c>
      <c r="W38" s="101">
        <v>2.7777777777777779E-3</v>
      </c>
      <c r="X38" s="101">
        <f t="shared" si="8"/>
        <v>0.83541666666666636</v>
      </c>
      <c r="Y38" s="101">
        <v>2.7777777777777779E-3</v>
      </c>
      <c r="Z38" s="101">
        <f t="shared" si="9"/>
        <v>0.83819444444444413</v>
      </c>
      <c r="AA38" s="101">
        <v>2.7777777777777779E-3</v>
      </c>
      <c r="AB38" s="101">
        <f t="shared" si="10"/>
        <v>0.8409722222222219</v>
      </c>
      <c r="AC38" s="101">
        <v>2.7777777777777779E-3</v>
      </c>
      <c r="AD38" s="101">
        <f t="shared" si="11"/>
        <v>0.84374999999999967</v>
      </c>
      <c r="AE38" s="936">
        <v>4.8611111111111112E-3</v>
      </c>
      <c r="AF38" s="101">
        <f t="shared" si="12"/>
        <v>0.84861111111111076</v>
      </c>
      <c r="AG38" s="936">
        <v>4.1666666666666666E-3</v>
      </c>
      <c r="AH38" s="101">
        <f t="shared" si="13"/>
        <v>0.85277777777777741</v>
      </c>
      <c r="AI38" s="936">
        <v>5.5555555555555558E-3</v>
      </c>
      <c r="AJ38" s="101">
        <f t="shared" si="14"/>
        <v>0.85833333333333295</v>
      </c>
      <c r="AK38" s="101">
        <v>2.7777777777777779E-3</v>
      </c>
      <c r="AL38" s="101">
        <f t="shared" si="15"/>
        <v>0.86111111111111072</v>
      </c>
      <c r="AM38" s="936">
        <v>5.5555555555555558E-3</v>
      </c>
      <c r="AN38" s="101">
        <f t="shared" si="16"/>
        <v>0.86666666666666625</v>
      </c>
      <c r="AO38" s="912">
        <v>5.5555555555555558E-3</v>
      </c>
      <c r="AP38" s="101">
        <f t="shared" si="17"/>
        <v>0.87222222222222179</v>
      </c>
      <c r="AQ38" s="939">
        <v>9.0277777777777787E-3</v>
      </c>
      <c r="AR38" s="13">
        <f t="shared" si="18"/>
        <v>0.88124999999999953</v>
      </c>
      <c r="AS38" s="227">
        <v>0</v>
      </c>
      <c r="AT38" s="101">
        <f t="shared" si="19"/>
        <v>0.88124999999999953</v>
      </c>
      <c r="AU38" s="101">
        <v>0</v>
      </c>
      <c r="AV38" s="101">
        <f t="shared" si="20"/>
        <v>0.88124999999999953</v>
      </c>
      <c r="AW38" s="101">
        <v>0</v>
      </c>
      <c r="AX38" s="101">
        <f t="shared" si="21"/>
        <v>0.88124999999999953</v>
      </c>
      <c r="AY38" s="101">
        <v>0</v>
      </c>
      <c r="AZ38" s="101">
        <f t="shared" si="22"/>
        <v>0.88124999999999953</v>
      </c>
      <c r="BA38" s="101">
        <v>0</v>
      </c>
      <c r="BB38" s="101">
        <f t="shared" si="23"/>
        <v>0.88124999999999953</v>
      </c>
      <c r="BC38" s="101">
        <v>0</v>
      </c>
      <c r="BD38" s="101">
        <f t="shared" si="24"/>
        <v>0.88124999999999953</v>
      </c>
      <c r="BE38" s="101">
        <v>0</v>
      </c>
      <c r="BF38" s="101">
        <f t="shared" si="25"/>
        <v>0.88124999999999953</v>
      </c>
      <c r="BG38" s="101">
        <v>0</v>
      </c>
      <c r="BH38" s="101">
        <f t="shared" si="26"/>
        <v>0.88124999999999953</v>
      </c>
      <c r="BI38" s="101">
        <v>0</v>
      </c>
      <c r="BJ38" s="101">
        <f t="shared" si="27"/>
        <v>0.88124999999999953</v>
      </c>
      <c r="BK38" s="101">
        <v>0</v>
      </c>
      <c r="BL38" s="101">
        <f t="shared" si="28"/>
        <v>0.88124999999999953</v>
      </c>
      <c r="BM38" s="101">
        <v>0</v>
      </c>
      <c r="BN38" s="101">
        <f t="shared" si="29"/>
        <v>0.88124999999999953</v>
      </c>
      <c r="BO38" s="101">
        <v>0</v>
      </c>
      <c r="BP38" s="101">
        <f t="shared" si="30"/>
        <v>0.88124999999999953</v>
      </c>
      <c r="BQ38" s="101">
        <v>0</v>
      </c>
      <c r="BR38" s="101">
        <f t="shared" si="31"/>
        <v>0.88124999999999953</v>
      </c>
      <c r="BS38" s="101">
        <v>0</v>
      </c>
      <c r="BT38" s="101">
        <f t="shared" si="32"/>
        <v>0.88124999999999953</v>
      </c>
      <c r="BU38" s="101">
        <v>0</v>
      </c>
      <c r="BV38" s="101">
        <f t="shared" si="33"/>
        <v>0.88124999999999953</v>
      </c>
      <c r="BW38" s="101">
        <v>3.472222222222222E-3</v>
      </c>
      <c r="BX38" s="220">
        <f t="shared" si="34"/>
        <v>0.88472222222222174</v>
      </c>
      <c r="BY38" s="101"/>
      <c r="BZ38" s="101"/>
      <c r="CA38" s="101">
        <f t="shared" si="40"/>
        <v>9.3055555555555225E-2</v>
      </c>
      <c r="CB38" s="66">
        <f t="shared" si="35"/>
        <v>18.358208955223947</v>
      </c>
      <c r="CC38" s="103"/>
      <c r="CD38" s="88">
        <f t="shared" si="36"/>
        <v>133.99999999999952</v>
      </c>
      <c r="CE38" s="88">
        <f t="shared" si="37"/>
        <v>41</v>
      </c>
      <c r="CG38" s="33">
        <f t="shared" si="41"/>
        <v>9.3055555555555225E-2</v>
      </c>
      <c r="CH38" s="34">
        <f t="shared" si="38"/>
        <v>133.99999999999952</v>
      </c>
      <c r="CI38" s="35">
        <f t="shared" si="42"/>
        <v>2.2333333333333254</v>
      </c>
      <c r="CJ38" s="108"/>
    </row>
    <row r="39" spans="1:88" ht="13.5" thickBot="1" x14ac:dyDescent="0.25">
      <c r="A39" s="1242"/>
      <c r="B39" s="309">
        <v>16</v>
      </c>
      <c r="C39" s="344">
        <v>4.1666666666666664E-2</v>
      </c>
      <c r="D39" s="344">
        <f t="shared" si="39"/>
        <v>0.83333333333333315</v>
      </c>
      <c r="E39" s="105">
        <v>0</v>
      </c>
      <c r="F39" s="52"/>
      <c r="G39" s="223">
        <v>3.472222222222222E-3</v>
      </c>
      <c r="H39" s="14">
        <f t="shared" si="0"/>
        <v>0.83680555555555536</v>
      </c>
      <c r="I39" s="940">
        <v>9.0277777777777787E-3</v>
      </c>
      <c r="J39" s="320">
        <f t="shared" si="1"/>
        <v>0.8458333333333331</v>
      </c>
      <c r="K39" s="905">
        <v>4.8611111111111112E-3</v>
      </c>
      <c r="L39" s="105">
        <f t="shared" si="2"/>
        <v>0.8506944444444442</v>
      </c>
      <c r="M39" s="941">
        <v>5.5555555555555558E-3</v>
      </c>
      <c r="N39" s="105">
        <f t="shared" si="3"/>
        <v>0.85624999999999973</v>
      </c>
      <c r="O39" s="903">
        <v>3.472222222222222E-3</v>
      </c>
      <c r="P39" s="904">
        <f t="shared" si="4"/>
        <v>0.85972222222222194</v>
      </c>
      <c r="Q39" s="903">
        <v>5.5555555555555558E-3</v>
      </c>
      <c r="R39" s="105">
        <f t="shared" si="5"/>
        <v>0.86527777777777748</v>
      </c>
      <c r="S39" s="941">
        <v>4.1666666666666666E-3</v>
      </c>
      <c r="T39" s="105">
        <f t="shared" si="6"/>
        <v>0.86944444444444413</v>
      </c>
      <c r="U39" s="941">
        <v>4.8611111111111112E-3</v>
      </c>
      <c r="V39" s="105">
        <f t="shared" si="7"/>
        <v>0.87430555555555522</v>
      </c>
      <c r="W39" s="116">
        <v>2.7777777777777779E-3</v>
      </c>
      <c r="X39" s="105">
        <f t="shared" si="8"/>
        <v>0.87708333333333299</v>
      </c>
      <c r="Y39" s="116">
        <v>2.7777777777777779E-3</v>
      </c>
      <c r="Z39" s="105">
        <f t="shared" si="9"/>
        <v>0.87986111111111076</v>
      </c>
      <c r="AA39" s="116">
        <v>2.7777777777777779E-3</v>
      </c>
      <c r="AB39" s="105">
        <f t="shared" si="10"/>
        <v>0.88263888888888853</v>
      </c>
      <c r="AC39" s="116">
        <v>2.7777777777777779E-3</v>
      </c>
      <c r="AD39" s="105">
        <f t="shared" si="11"/>
        <v>0.8854166666666663</v>
      </c>
      <c r="AE39" s="941">
        <v>4.8611111111111112E-3</v>
      </c>
      <c r="AF39" s="105">
        <f t="shared" si="12"/>
        <v>0.89027777777777739</v>
      </c>
      <c r="AG39" s="941">
        <v>4.1666666666666666E-3</v>
      </c>
      <c r="AH39" s="105">
        <f t="shared" si="13"/>
        <v>0.89444444444444404</v>
      </c>
      <c r="AI39" s="941">
        <v>5.5555555555555558E-3</v>
      </c>
      <c r="AJ39" s="105">
        <f t="shared" si="14"/>
        <v>0.89999999999999958</v>
      </c>
      <c r="AK39" s="116">
        <v>2.7777777777777779E-3</v>
      </c>
      <c r="AL39" s="105">
        <f t="shared" si="15"/>
        <v>0.90277777777777735</v>
      </c>
      <c r="AM39" s="941">
        <v>5.5555555555555558E-3</v>
      </c>
      <c r="AN39" s="105">
        <f t="shared" si="16"/>
        <v>0.90833333333333288</v>
      </c>
      <c r="AO39" s="903">
        <v>5.5555555555555558E-3</v>
      </c>
      <c r="AP39" s="105">
        <f t="shared" si="17"/>
        <v>0.91388888888888842</v>
      </c>
      <c r="AQ39" s="942">
        <v>9.0277777777777787E-3</v>
      </c>
      <c r="AR39" s="14">
        <f t="shared" si="18"/>
        <v>0.92291666666666616</v>
      </c>
      <c r="AS39" s="228">
        <v>0</v>
      </c>
      <c r="AT39" s="105">
        <f t="shared" si="19"/>
        <v>0.92291666666666616</v>
      </c>
      <c r="AU39" s="105">
        <v>0</v>
      </c>
      <c r="AV39" s="105">
        <f t="shared" si="20"/>
        <v>0.92291666666666616</v>
      </c>
      <c r="AW39" s="105">
        <v>0</v>
      </c>
      <c r="AX39" s="105">
        <f t="shared" si="21"/>
        <v>0.92291666666666616</v>
      </c>
      <c r="AY39" s="105">
        <v>0</v>
      </c>
      <c r="AZ39" s="105">
        <f t="shared" si="22"/>
        <v>0.92291666666666616</v>
      </c>
      <c r="BA39" s="105">
        <v>0</v>
      </c>
      <c r="BB39" s="105">
        <f t="shared" si="23"/>
        <v>0.92291666666666616</v>
      </c>
      <c r="BC39" s="105">
        <v>0</v>
      </c>
      <c r="BD39" s="105">
        <f t="shared" si="24"/>
        <v>0.92291666666666616</v>
      </c>
      <c r="BE39" s="105">
        <v>0</v>
      </c>
      <c r="BF39" s="105">
        <f t="shared" si="25"/>
        <v>0.92291666666666616</v>
      </c>
      <c r="BG39" s="105">
        <v>0</v>
      </c>
      <c r="BH39" s="105">
        <f t="shared" si="26"/>
        <v>0.92291666666666616</v>
      </c>
      <c r="BI39" s="105">
        <v>0</v>
      </c>
      <c r="BJ39" s="105">
        <f t="shared" si="27"/>
        <v>0.92291666666666616</v>
      </c>
      <c r="BK39" s="105">
        <v>0</v>
      </c>
      <c r="BL39" s="105">
        <f t="shared" si="28"/>
        <v>0.92291666666666616</v>
      </c>
      <c r="BM39" s="105">
        <v>0</v>
      </c>
      <c r="BN39" s="105">
        <f t="shared" si="29"/>
        <v>0.92291666666666616</v>
      </c>
      <c r="BO39" s="105">
        <v>0</v>
      </c>
      <c r="BP39" s="105">
        <f t="shared" si="30"/>
        <v>0.92291666666666616</v>
      </c>
      <c r="BQ39" s="105">
        <v>0</v>
      </c>
      <c r="BR39" s="105">
        <f t="shared" si="31"/>
        <v>0.92291666666666616</v>
      </c>
      <c r="BS39" s="105">
        <v>0</v>
      </c>
      <c r="BT39" s="105">
        <f t="shared" si="32"/>
        <v>0.92291666666666616</v>
      </c>
      <c r="BU39" s="105">
        <v>0</v>
      </c>
      <c r="BV39" s="105">
        <f t="shared" si="33"/>
        <v>0.92291666666666616</v>
      </c>
      <c r="BW39" s="116">
        <v>3.472222222222222E-3</v>
      </c>
      <c r="BX39" s="107">
        <f t="shared" si="34"/>
        <v>0.92638888888888837</v>
      </c>
      <c r="BY39" s="105"/>
      <c r="BZ39" s="105"/>
      <c r="CA39" s="105">
        <f t="shared" si="40"/>
        <v>9.3055555555555225E-2</v>
      </c>
      <c r="CB39" s="335">
        <f t="shared" si="35"/>
        <v>18.358208955223947</v>
      </c>
      <c r="CC39" s="159"/>
      <c r="CD39" s="88">
        <f t="shared" si="36"/>
        <v>133.99999999999952</v>
      </c>
      <c r="CE39" s="88">
        <f t="shared" si="37"/>
        <v>41</v>
      </c>
      <c r="CG39" s="33">
        <f t="shared" si="41"/>
        <v>9.3055555555555225E-2</v>
      </c>
      <c r="CH39" s="34">
        <f t="shared" si="38"/>
        <v>133.99999999999952</v>
      </c>
      <c r="CI39" s="35">
        <f t="shared" si="42"/>
        <v>2.2333333333333254</v>
      </c>
      <c r="CJ39" s="108"/>
    </row>
    <row r="40" spans="1:88" x14ac:dyDescent="0.2">
      <c r="A40" s="1242"/>
      <c r="B40" s="7">
        <v>17</v>
      </c>
      <c r="C40" s="102">
        <v>4.1666666666666664E-2</v>
      </c>
      <c r="D40" s="102">
        <f t="shared" si="39"/>
        <v>0.87499999999999978</v>
      </c>
      <c r="E40" s="104">
        <v>0</v>
      </c>
      <c r="F40" s="49"/>
      <c r="G40" s="2">
        <v>3.472222222222222E-3</v>
      </c>
      <c r="H40" s="12">
        <f t="shared" si="0"/>
        <v>0.87847222222222199</v>
      </c>
      <c r="I40" s="892">
        <v>9.0277777777777787E-3</v>
      </c>
      <c r="J40" s="318">
        <f t="shared" si="1"/>
        <v>0.88749999999999973</v>
      </c>
      <c r="K40" s="879">
        <v>4.8611111111111112E-3</v>
      </c>
      <c r="L40" s="104">
        <f t="shared" si="2"/>
        <v>0.89236111111111083</v>
      </c>
      <c r="M40" s="890">
        <v>5.5555555555555558E-3</v>
      </c>
      <c r="N40" s="104">
        <f t="shared" si="3"/>
        <v>0.89791666666666636</v>
      </c>
      <c r="O40" s="910">
        <v>3.472222222222222E-3</v>
      </c>
      <c r="P40" s="911">
        <f t="shared" si="4"/>
        <v>0.90138888888888857</v>
      </c>
      <c r="Q40" s="910">
        <v>5.5555555555555558E-3</v>
      </c>
      <c r="R40" s="104">
        <f t="shared" si="5"/>
        <v>0.90694444444444411</v>
      </c>
      <c r="S40" s="890">
        <v>4.1666666666666666E-3</v>
      </c>
      <c r="T40" s="104">
        <f t="shared" si="6"/>
        <v>0.91111111111111076</v>
      </c>
      <c r="U40" s="890">
        <v>4.8611111111111112E-3</v>
      </c>
      <c r="V40" s="104">
        <f t="shared" si="7"/>
        <v>0.91597222222222185</v>
      </c>
      <c r="W40" s="104">
        <v>2.7777777777777779E-3</v>
      </c>
      <c r="X40" s="104">
        <f t="shared" si="8"/>
        <v>0.91874999999999962</v>
      </c>
      <c r="Y40" s="104">
        <v>2.7777777777777779E-3</v>
      </c>
      <c r="Z40" s="104">
        <f t="shared" si="9"/>
        <v>0.92152777777777739</v>
      </c>
      <c r="AA40" s="104">
        <v>2.7777777777777779E-3</v>
      </c>
      <c r="AB40" s="104">
        <f t="shared" si="10"/>
        <v>0.92430555555555516</v>
      </c>
      <c r="AC40" s="104">
        <v>2.7777777777777779E-3</v>
      </c>
      <c r="AD40" s="104">
        <f t="shared" si="11"/>
        <v>0.92708333333333293</v>
      </c>
      <c r="AE40" s="890">
        <v>4.8611111111111112E-3</v>
      </c>
      <c r="AF40" s="104">
        <f t="shared" si="12"/>
        <v>0.93194444444444402</v>
      </c>
      <c r="AG40" s="890">
        <v>4.1666666666666666E-3</v>
      </c>
      <c r="AH40" s="104">
        <f t="shared" si="13"/>
        <v>0.93611111111111067</v>
      </c>
      <c r="AI40" s="890">
        <v>5.5555555555555558E-3</v>
      </c>
      <c r="AJ40" s="104">
        <f t="shared" si="14"/>
        <v>0.94166666666666621</v>
      </c>
      <c r="AK40" s="104">
        <v>2.7777777777777779E-3</v>
      </c>
      <c r="AL40" s="104">
        <f t="shared" si="15"/>
        <v>0.94444444444444398</v>
      </c>
      <c r="AM40" s="890">
        <v>5.5555555555555558E-3</v>
      </c>
      <c r="AN40" s="104">
        <f t="shared" si="16"/>
        <v>0.94999999999999951</v>
      </c>
      <c r="AO40" s="881">
        <v>5.5555555555555558E-3</v>
      </c>
      <c r="AP40" s="104">
        <f t="shared" si="17"/>
        <v>0.95555555555555505</v>
      </c>
      <c r="AQ40" s="893">
        <v>9.0277777777777787E-3</v>
      </c>
      <c r="AR40" s="12">
        <f t="shared" si="18"/>
        <v>0.96458333333333279</v>
      </c>
      <c r="AS40" s="115">
        <v>0</v>
      </c>
      <c r="AT40" s="104">
        <f t="shared" si="19"/>
        <v>0.96458333333333279</v>
      </c>
      <c r="AU40" s="104">
        <v>0</v>
      </c>
      <c r="AV40" s="104">
        <f t="shared" si="20"/>
        <v>0.96458333333333279</v>
      </c>
      <c r="AW40" s="104">
        <v>0</v>
      </c>
      <c r="AX40" s="104">
        <f t="shared" si="21"/>
        <v>0.96458333333333279</v>
      </c>
      <c r="AY40" s="104">
        <v>0</v>
      </c>
      <c r="AZ40" s="104">
        <f t="shared" si="22"/>
        <v>0.96458333333333279</v>
      </c>
      <c r="BA40" s="104">
        <v>0</v>
      </c>
      <c r="BB40" s="104">
        <f t="shared" si="23"/>
        <v>0.96458333333333279</v>
      </c>
      <c r="BC40" s="104">
        <v>0</v>
      </c>
      <c r="BD40" s="104">
        <f t="shared" si="24"/>
        <v>0.96458333333333279</v>
      </c>
      <c r="BE40" s="104">
        <v>0</v>
      </c>
      <c r="BF40" s="104">
        <f t="shared" si="25"/>
        <v>0.96458333333333279</v>
      </c>
      <c r="BG40" s="104">
        <v>0</v>
      </c>
      <c r="BH40" s="104">
        <f t="shared" si="26"/>
        <v>0.96458333333333279</v>
      </c>
      <c r="BI40" s="104">
        <v>0</v>
      </c>
      <c r="BJ40" s="104">
        <f t="shared" si="27"/>
        <v>0.96458333333333279</v>
      </c>
      <c r="BK40" s="104">
        <v>0</v>
      </c>
      <c r="BL40" s="104">
        <f t="shared" si="28"/>
        <v>0.96458333333333279</v>
      </c>
      <c r="BM40" s="104">
        <v>0</v>
      </c>
      <c r="BN40" s="104">
        <f t="shared" si="29"/>
        <v>0.96458333333333279</v>
      </c>
      <c r="BO40" s="104">
        <v>0</v>
      </c>
      <c r="BP40" s="104">
        <f t="shared" si="30"/>
        <v>0.96458333333333279</v>
      </c>
      <c r="BQ40" s="104">
        <v>0</v>
      </c>
      <c r="BR40" s="104">
        <f t="shared" si="31"/>
        <v>0.96458333333333279</v>
      </c>
      <c r="BS40" s="104">
        <v>0</v>
      </c>
      <c r="BT40" s="104">
        <f t="shared" si="32"/>
        <v>0.96458333333333279</v>
      </c>
      <c r="BU40" s="104">
        <v>0</v>
      </c>
      <c r="BV40" s="104">
        <f t="shared" si="33"/>
        <v>0.96458333333333279</v>
      </c>
      <c r="BW40" s="104">
        <v>3.472222222222222E-3</v>
      </c>
      <c r="BX40" s="102">
        <f t="shared" si="34"/>
        <v>0.968055555555555</v>
      </c>
      <c r="BY40" s="104"/>
      <c r="BZ40" s="104"/>
      <c r="CA40" s="104">
        <f t="shared" si="40"/>
        <v>9.3055555555555225E-2</v>
      </c>
      <c r="CB40" s="1">
        <f t="shared" si="35"/>
        <v>18.358208955223947</v>
      </c>
      <c r="CC40" s="153"/>
      <c r="CD40" s="88">
        <f t="shared" si="36"/>
        <v>133.99999999999952</v>
      </c>
      <c r="CE40" s="88">
        <f t="shared" si="37"/>
        <v>41</v>
      </c>
      <c r="CG40" s="33">
        <f t="shared" si="41"/>
        <v>9.3055555555555225E-2</v>
      </c>
      <c r="CH40" s="34">
        <f t="shared" si="38"/>
        <v>133.99999999999952</v>
      </c>
      <c r="CI40" s="35">
        <f t="shared" si="42"/>
        <v>2.2333333333333254</v>
      </c>
      <c r="CJ40" s="108"/>
    </row>
    <row r="41" spans="1:88" x14ac:dyDescent="0.2">
      <c r="A41" s="1242"/>
      <c r="B41" s="308">
        <v>18</v>
      </c>
      <c r="C41" s="220">
        <v>4.1666666666666664E-2</v>
      </c>
      <c r="D41" s="220">
        <f t="shared" si="39"/>
        <v>0.91666666666666641</v>
      </c>
      <c r="E41" s="101">
        <v>0</v>
      </c>
      <c r="F41" s="33"/>
      <c r="G41" s="221">
        <v>3.472222222222222E-3</v>
      </c>
      <c r="H41" s="13">
        <f t="shared" si="0"/>
        <v>0.92013888888888862</v>
      </c>
      <c r="I41" s="892">
        <v>9.0277777777777787E-3</v>
      </c>
      <c r="J41" s="319">
        <f t="shared" si="1"/>
        <v>0.92916666666666636</v>
      </c>
      <c r="K41" s="879">
        <v>4.8611111111111112E-3</v>
      </c>
      <c r="L41" s="101">
        <f t="shared" si="2"/>
        <v>0.93402777777777746</v>
      </c>
      <c r="M41" s="890">
        <v>5.5555555555555558E-3</v>
      </c>
      <c r="N41" s="101">
        <f t="shared" si="3"/>
        <v>0.93958333333333299</v>
      </c>
      <c r="O41" s="910">
        <v>3.472222222222222E-3</v>
      </c>
      <c r="P41" s="911">
        <f t="shared" si="4"/>
        <v>0.9430555555555552</v>
      </c>
      <c r="Q41" s="910">
        <v>5.5555555555555558E-3</v>
      </c>
      <c r="R41" s="101">
        <f t="shared" si="5"/>
        <v>0.94861111111111074</v>
      </c>
      <c r="S41" s="890">
        <v>4.1666666666666666E-3</v>
      </c>
      <c r="T41" s="101">
        <f t="shared" si="6"/>
        <v>0.95277777777777739</v>
      </c>
      <c r="U41" s="890">
        <v>4.8611111111111112E-3</v>
      </c>
      <c r="V41" s="101">
        <f t="shared" si="7"/>
        <v>0.95763888888888848</v>
      </c>
      <c r="W41" s="104">
        <v>2.7777777777777779E-3</v>
      </c>
      <c r="X41" s="101">
        <f t="shared" si="8"/>
        <v>0.96041666666666625</v>
      </c>
      <c r="Y41" s="104">
        <v>2.7777777777777779E-3</v>
      </c>
      <c r="Z41" s="101">
        <f t="shared" si="9"/>
        <v>0.96319444444444402</v>
      </c>
      <c r="AA41" s="104">
        <v>2.7777777777777779E-3</v>
      </c>
      <c r="AB41" s="101">
        <f t="shared" si="10"/>
        <v>0.96597222222222179</v>
      </c>
      <c r="AC41" s="104">
        <v>2.7777777777777779E-3</v>
      </c>
      <c r="AD41" s="101">
        <f t="shared" si="11"/>
        <v>0.96874999999999956</v>
      </c>
      <c r="AE41" s="890">
        <v>4.8611111111111112E-3</v>
      </c>
      <c r="AF41" s="101">
        <f t="shared" si="12"/>
        <v>0.97361111111111065</v>
      </c>
      <c r="AG41" s="890">
        <v>4.1666666666666666E-3</v>
      </c>
      <c r="AH41" s="101">
        <f t="shared" si="13"/>
        <v>0.9777777777777773</v>
      </c>
      <c r="AI41" s="890">
        <v>5.5555555555555558E-3</v>
      </c>
      <c r="AJ41" s="101">
        <f t="shared" si="14"/>
        <v>0.98333333333333284</v>
      </c>
      <c r="AK41" s="104">
        <v>2.7777777777777779E-3</v>
      </c>
      <c r="AL41" s="101">
        <f t="shared" si="15"/>
        <v>0.98611111111111061</v>
      </c>
      <c r="AM41" s="890">
        <v>5.5555555555555558E-3</v>
      </c>
      <c r="AN41" s="101">
        <f t="shared" si="16"/>
        <v>0.99166666666666614</v>
      </c>
      <c r="AO41" s="881">
        <v>5.5555555555555558E-3</v>
      </c>
      <c r="AP41" s="101">
        <f t="shared" si="17"/>
        <v>0.99722222222222168</v>
      </c>
      <c r="AQ41" s="893">
        <v>9.0277777777777787E-3</v>
      </c>
      <c r="AR41" s="13">
        <f t="shared" si="18"/>
        <v>1.0062499999999994</v>
      </c>
      <c r="AS41" s="227">
        <v>0</v>
      </c>
      <c r="AT41" s="101">
        <f t="shared" si="19"/>
        <v>1.0062499999999994</v>
      </c>
      <c r="AU41" s="101">
        <v>0</v>
      </c>
      <c r="AV41" s="101">
        <f t="shared" si="20"/>
        <v>1.0062499999999994</v>
      </c>
      <c r="AW41" s="101">
        <v>0</v>
      </c>
      <c r="AX41" s="101">
        <f t="shared" si="21"/>
        <v>1.0062499999999994</v>
      </c>
      <c r="AY41" s="101">
        <v>0</v>
      </c>
      <c r="AZ41" s="101">
        <f t="shared" si="22"/>
        <v>1.0062499999999994</v>
      </c>
      <c r="BA41" s="101">
        <v>0</v>
      </c>
      <c r="BB41" s="101">
        <f t="shared" si="23"/>
        <v>1.0062499999999994</v>
      </c>
      <c r="BC41" s="101">
        <v>0</v>
      </c>
      <c r="BD41" s="101">
        <f t="shared" si="24"/>
        <v>1.0062499999999994</v>
      </c>
      <c r="BE41" s="101">
        <v>0</v>
      </c>
      <c r="BF41" s="101">
        <f t="shared" si="25"/>
        <v>1.0062499999999994</v>
      </c>
      <c r="BG41" s="101">
        <v>0</v>
      </c>
      <c r="BH41" s="101">
        <f t="shared" si="26"/>
        <v>1.0062499999999994</v>
      </c>
      <c r="BI41" s="101">
        <v>0</v>
      </c>
      <c r="BJ41" s="101">
        <f t="shared" si="27"/>
        <v>1.0062499999999994</v>
      </c>
      <c r="BK41" s="101">
        <v>0</v>
      </c>
      <c r="BL41" s="101">
        <f t="shared" si="28"/>
        <v>1.0062499999999994</v>
      </c>
      <c r="BM41" s="101">
        <v>0</v>
      </c>
      <c r="BN41" s="101">
        <f t="shared" si="29"/>
        <v>1.0062499999999994</v>
      </c>
      <c r="BO41" s="101">
        <v>0</v>
      </c>
      <c r="BP41" s="101">
        <f t="shared" si="30"/>
        <v>1.0062499999999994</v>
      </c>
      <c r="BQ41" s="101">
        <v>0</v>
      </c>
      <c r="BR41" s="101">
        <f t="shared" si="31"/>
        <v>1.0062499999999994</v>
      </c>
      <c r="BS41" s="101">
        <v>0</v>
      </c>
      <c r="BT41" s="101">
        <f t="shared" si="32"/>
        <v>1.0062499999999994</v>
      </c>
      <c r="BU41" s="101">
        <v>0</v>
      </c>
      <c r="BV41" s="101">
        <f t="shared" si="33"/>
        <v>1.0062499999999994</v>
      </c>
      <c r="BW41" s="104">
        <v>3.472222222222222E-3</v>
      </c>
      <c r="BX41" s="102">
        <f t="shared" si="34"/>
        <v>1.0097222222222217</v>
      </c>
      <c r="BY41" s="101"/>
      <c r="BZ41" s="101"/>
      <c r="CA41" s="101">
        <f t="shared" si="40"/>
        <v>9.3055555555555336E-2</v>
      </c>
      <c r="CB41" s="1">
        <f t="shared" si="35"/>
        <v>18.358208955223922</v>
      </c>
      <c r="CC41" s="103"/>
      <c r="CD41" s="88">
        <f t="shared" si="36"/>
        <v>133.99999999999969</v>
      </c>
      <c r="CE41" s="88">
        <f t="shared" si="37"/>
        <v>41</v>
      </c>
      <c r="CG41" s="33">
        <f t="shared" si="41"/>
        <v>9.3055555555555336E-2</v>
      </c>
      <c r="CH41" s="34">
        <f t="shared" si="38"/>
        <v>133.99999999999969</v>
      </c>
      <c r="CI41" s="35">
        <f t="shared" si="42"/>
        <v>2.2333333333333281</v>
      </c>
      <c r="CJ41" s="108"/>
    </row>
    <row r="42" spans="1:88" x14ac:dyDescent="0.2">
      <c r="A42" s="1242"/>
      <c r="B42" s="308">
        <v>19</v>
      </c>
      <c r="C42" s="220">
        <v>4.1666666666666664E-2</v>
      </c>
      <c r="D42" s="220">
        <f t="shared" si="39"/>
        <v>0.95833333333333304</v>
      </c>
      <c r="E42" s="101">
        <v>0</v>
      </c>
      <c r="F42" s="33"/>
      <c r="G42" s="221">
        <v>3.472222222222222E-3</v>
      </c>
      <c r="H42" s="13">
        <f t="shared" si="0"/>
        <v>0.96180555555555525</v>
      </c>
      <c r="I42" s="892">
        <v>9.0277777777777787E-3</v>
      </c>
      <c r="J42" s="319">
        <f t="shared" si="1"/>
        <v>0.97083333333333299</v>
      </c>
      <c r="K42" s="879">
        <v>4.8611111111111112E-3</v>
      </c>
      <c r="L42" s="101">
        <f t="shared" si="2"/>
        <v>0.97569444444444409</v>
      </c>
      <c r="M42" s="890">
        <v>5.5555555555555558E-3</v>
      </c>
      <c r="N42" s="101">
        <f t="shared" si="3"/>
        <v>0.98124999999999962</v>
      </c>
      <c r="O42" s="910">
        <v>3.472222222222222E-3</v>
      </c>
      <c r="P42" s="911">
        <f t="shared" si="4"/>
        <v>0.98472222222222183</v>
      </c>
      <c r="Q42" s="910">
        <v>5.5555555555555558E-3</v>
      </c>
      <c r="R42" s="101">
        <f t="shared" si="5"/>
        <v>0.99027777777777737</v>
      </c>
      <c r="S42" s="890">
        <v>4.1666666666666666E-3</v>
      </c>
      <c r="T42" s="101">
        <f t="shared" si="6"/>
        <v>0.99444444444444402</v>
      </c>
      <c r="U42" s="890">
        <v>4.8611111111111112E-3</v>
      </c>
      <c r="V42" s="101">
        <f t="shared" si="7"/>
        <v>0.99930555555555511</v>
      </c>
      <c r="W42" s="104">
        <v>2.7777777777777779E-3</v>
      </c>
      <c r="X42" s="101">
        <f t="shared" si="8"/>
        <v>1.002083333333333</v>
      </c>
      <c r="Y42" s="104">
        <v>2.7777777777777779E-3</v>
      </c>
      <c r="Z42" s="101">
        <f t="shared" si="9"/>
        <v>1.0048611111111108</v>
      </c>
      <c r="AA42" s="104">
        <v>2.7777777777777779E-3</v>
      </c>
      <c r="AB42" s="101">
        <f t="shared" si="10"/>
        <v>1.0076388888888885</v>
      </c>
      <c r="AC42" s="104">
        <v>2.7777777777777779E-3</v>
      </c>
      <c r="AD42" s="101">
        <f t="shared" si="11"/>
        <v>1.0104166666666663</v>
      </c>
      <c r="AE42" s="890">
        <v>4.8611111111111112E-3</v>
      </c>
      <c r="AF42" s="101">
        <f t="shared" si="12"/>
        <v>1.0152777777777775</v>
      </c>
      <c r="AG42" s="890">
        <v>4.1666666666666666E-3</v>
      </c>
      <c r="AH42" s="101">
        <f t="shared" si="13"/>
        <v>1.0194444444444442</v>
      </c>
      <c r="AI42" s="890">
        <v>5.5555555555555558E-3</v>
      </c>
      <c r="AJ42" s="101">
        <f t="shared" si="14"/>
        <v>1.0249999999999997</v>
      </c>
      <c r="AK42" s="104">
        <v>2.7777777777777779E-3</v>
      </c>
      <c r="AL42" s="101">
        <f t="shared" si="15"/>
        <v>1.0277777777777775</v>
      </c>
      <c r="AM42" s="890">
        <v>5.5555555555555558E-3</v>
      </c>
      <c r="AN42" s="101">
        <f t="shared" si="16"/>
        <v>1.033333333333333</v>
      </c>
      <c r="AO42" s="881">
        <v>5.5555555555555558E-3</v>
      </c>
      <c r="AP42" s="101">
        <f t="shared" si="17"/>
        <v>1.0388888888888885</v>
      </c>
      <c r="AQ42" s="893">
        <v>9.0277777777777787E-3</v>
      </c>
      <c r="AR42" s="13">
        <f t="shared" si="18"/>
        <v>1.0479166666666664</v>
      </c>
      <c r="AS42" s="227">
        <v>0</v>
      </c>
      <c r="AT42" s="101">
        <f t="shared" si="19"/>
        <v>1.0479166666666664</v>
      </c>
      <c r="AU42" s="101">
        <v>0</v>
      </c>
      <c r="AV42" s="101">
        <f t="shared" si="20"/>
        <v>1.0479166666666664</v>
      </c>
      <c r="AW42" s="101">
        <v>0</v>
      </c>
      <c r="AX42" s="101">
        <f t="shared" si="21"/>
        <v>1.0479166666666664</v>
      </c>
      <c r="AY42" s="101">
        <v>0</v>
      </c>
      <c r="AZ42" s="101">
        <f t="shared" si="22"/>
        <v>1.0479166666666664</v>
      </c>
      <c r="BA42" s="101">
        <v>0</v>
      </c>
      <c r="BB42" s="101">
        <f t="shared" si="23"/>
        <v>1.0479166666666664</v>
      </c>
      <c r="BC42" s="101">
        <v>0</v>
      </c>
      <c r="BD42" s="101">
        <f t="shared" si="24"/>
        <v>1.0479166666666664</v>
      </c>
      <c r="BE42" s="101">
        <v>0</v>
      </c>
      <c r="BF42" s="101">
        <f t="shared" si="25"/>
        <v>1.0479166666666664</v>
      </c>
      <c r="BG42" s="101">
        <v>0</v>
      </c>
      <c r="BH42" s="101">
        <f t="shared" si="26"/>
        <v>1.0479166666666664</v>
      </c>
      <c r="BI42" s="101">
        <v>0</v>
      </c>
      <c r="BJ42" s="101">
        <f t="shared" si="27"/>
        <v>1.0479166666666664</v>
      </c>
      <c r="BK42" s="101">
        <v>0</v>
      </c>
      <c r="BL42" s="101">
        <f t="shared" si="28"/>
        <v>1.0479166666666664</v>
      </c>
      <c r="BM42" s="101">
        <v>0</v>
      </c>
      <c r="BN42" s="101">
        <f t="shared" si="29"/>
        <v>1.0479166666666664</v>
      </c>
      <c r="BO42" s="101">
        <v>0</v>
      </c>
      <c r="BP42" s="101">
        <f t="shared" si="30"/>
        <v>1.0479166666666664</v>
      </c>
      <c r="BQ42" s="101">
        <v>0</v>
      </c>
      <c r="BR42" s="101">
        <f t="shared" si="31"/>
        <v>1.0479166666666664</v>
      </c>
      <c r="BS42" s="101">
        <v>0</v>
      </c>
      <c r="BT42" s="101">
        <f t="shared" si="32"/>
        <v>1.0479166666666664</v>
      </c>
      <c r="BU42" s="101">
        <v>0</v>
      </c>
      <c r="BV42" s="101">
        <f t="shared" si="33"/>
        <v>1.0479166666666664</v>
      </c>
      <c r="BW42" s="104">
        <v>3.472222222222222E-3</v>
      </c>
      <c r="BX42" s="102">
        <f t="shared" si="34"/>
        <v>1.0513888888888887</v>
      </c>
      <c r="BY42" s="101"/>
      <c r="BZ42" s="101"/>
      <c r="CA42" s="101">
        <f t="shared" si="40"/>
        <v>9.3055555555555669E-2</v>
      </c>
      <c r="CB42" s="1">
        <f t="shared" si="35"/>
        <v>18.358208955223859</v>
      </c>
      <c r="CC42" s="103"/>
      <c r="CD42" s="88">
        <f t="shared" si="36"/>
        <v>134.00000000000017</v>
      </c>
      <c r="CE42" s="88">
        <f t="shared" si="37"/>
        <v>41</v>
      </c>
      <c r="CG42" s="33">
        <f t="shared" si="41"/>
        <v>9.3055555555555669E-2</v>
      </c>
      <c r="CH42" s="34">
        <f t="shared" si="38"/>
        <v>134.00000000000017</v>
      </c>
      <c r="CI42" s="35">
        <f t="shared" si="42"/>
        <v>2.2333333333333361</v>
      </c>
      <c r="CJ42" s="108"/>
    </row>
    <row r="43" spans="1:88" ht="13.5" thickBot="1" x14ac:dyDescent="0.25">
      <c r="A43" s="1245"/>
      <c r="B43" s="309">
        <v>20</v>
      </c>
      <c r="C43" s="344">
        <v>4.1666666666666664E-2</v>
      </c>
      <c r="D43" s="344">
        <f t="shared" si="39"/>
        <v>0.99999999999999967</v>
      </c>
      <c r="E43" s="105">
        <v>0</v>
      </c>
      <c r="F43" s="52"/>
      <c r="G43" s="223">
        <v>3.472222222222222E-3</v>
      </c>
      <c r="H43" s="14">
        <f t="shared" si="0"/>
        <v>1.0034722222222219</v>
      </c>
      <c r="I43" s="940">
        <v>9.0277777777777787E-3</v>
      </c>
      <c r="J43" s="320">
        <f t="shared" si="1"/>
        <v>1.0124999999999997</v>
      </c>
      <c r="K43" s="905">
        <v>4.8611111111111112E-3</v>
      </c>
      <c r="L43" s="105">
        <f t="shared" si="2"/>
        <v>1.0173611111111109</v>
      </c>
      <c r="M43" s="941">
        <v>5.5555555555555558E-3</v>
      </c>
      <c r="N43" s="105">
        <f t="shared" si="3"/>
        <v>1.0229166666666665</v>
      </c>
      <c r="O43" s="903">
        <v>3.472222222222222E-3</v>
      </c>
      <c r="P43" s="904">
        <f t="shared" si="4"/>
        <v>1.0263888888888888</v>
      </c>
      <c r="Q43" s="903">
        <v>5.5555555555555558E-3</v>
      </c>
      <c r="R43" s="105">
        <f t="shared" si="5"/>
        <v>1.0319444444444443</v>
      </c>
      <c r="S43" s="941">
        <v>4.1666666666666666E-3</v>
      </c>
      <c r="T43" s="105">
        <f t="shared" si="6"/>
        <v>1.036111111111111</v>
      </c>
      <c r="U43" s="941">
        <v>4.8611111111111112E-3</v>
      </c>
      <c r="V43" s="105">
        <f t="shared" si="7"/>
        <v>1.0409722222222222</v>
      </c>
      <c r="W43" s="116">
        <v>2.7777777777777779E-3</v>
      </c>
      <c r="X43" s="105">
        <f t="shared" si="8"/>
        <v>1.04375</v>
      </c>
      <c r="Y43" s="116">
        <v>2.7777777777777779E-3</v>
      </c>
      <c r="Z43" s="105">
        <f t="shared" si="9"/>
        <v>1.0465277777777777</v>
      </c>
      <c r="AA43" s="116">
        <v>2.7777777777777779E-3</v>
      </c>
      <c r="AB43" s="105">
        <f t="shared" si="10"/>
        <v>1.0493055555555555</v>
      </c>
      <c r="AC43" s="116">
        <v>2.7777777777777779E-3</v>
      </c>
      <c r="AD43" s="105">
        <f t="shared" si="11"/>
        <v>1.0520833333333333</v>
      </c>
      <c r="AE43" s="941">
        <v>4.8611111111111112E-3</v>
      </c>
      <c r="AF43" s="105">
        <f t="shared" si="12"/>
        <v>1.0569444444444445</v>
      </c>
      <c r="AG43" s="941">
        <v>4.1666666666666666E-3</v>
      </c>
      <c r="AH43" s="105">
        <f t="shared" si="13"/>
        <v>1.0611111111111111</v>
      </c>
      <c r="AI43" s="941">
        <v>5.5555555555555558E-3</v>
      </c>
      <c r="AJ43" s="105">
        <f t="shared" si="14"/>
        <v>1.0666666666666667</v>
      </c>
      <c r="AK43" s="116">
        <v>2.7777777777777779E-3</v>
      </c>
      <c r="AL43" s="105">
        <f t="shared" si="15"/>
        <v>1.0694444444444444</v>
      </c>
      <c r="AM43" s="941">
        <v>5.5555555555555558E-3</v>
      </c>
      <c r="AN43" s="105">
        <f t="shared" si="16"/>
        <v>1.075</v>
      </c>
      <c r="AO43" s="903">
        <v>5.5555555555555558E-3</v>
      </c>
      <c r="AP43" s="105">
        <f t="shared" si="17"/>
        <v>1.0805555555555555</v>
      </c>
      <c r="AQ43" s="942">
        <v>9.0277777777777787E-3</v>
      </c>
      <c r="AR43" s="14">
        <f t="shared" si="18"/>
        <v>1.0895833333333333</v>
      </c>
      <c r="AS43" s="228">
        <v>0</v>
      </c>
      <c r="AT43" s="105">
        <f t="shared" si="19"/>
        <v>1.0895833333333333</v>
      </c>
      <c r="AU43" s="105">
        <v>0</v>
      </c>
      <c r="AV43" s="105">
        <f t="shared" si="20"/>
        <v>1.0895833333333333</v>
      </c>
      <c r="AW43" s="105">
        <v>0</v>
      </c>
      <c r="AX43" s="105">
        <f t="shared" si="21"/>
        <v>1.0895833333333333</v>
      </c>
      <c r="AY43" s="105">
        <v>0</v>
      </c>
      <c r="AZ43" s="105">
        <f t="shared" si="22"/>
        <v>1.0895833333333333</v>
      </c>
      <c r="BA43" s="105">
        <v>0</v>
      </c>
      <c r="BB43" s="105">
        <f t="shared" si="23"/>
        <v>1.0895833333333333</v>
      </c>
      <c r="BC43" s="105">
        <v>0</v>
      </c>
      <c r="BD43" s="105">
        <f t="shared" si="24"/>
        <v>1.0895833333333333</v>
      </c>
      <c r="BE43" s="105">
        <v>0</v>
      </c>
      <c r="BF43" s="105">
        <f t="shared" si="25"/>
        <v>1.0895833333333333</v>
      </c>
      <c r="BG43" s="105">
        <v>0</v>
      </c>
      <c r="BH43" s="105">
        <f t="shared" si="26"/>
        <v>1.0895833333333333</v>
      </c>
      <c r="BI43" s="105">
        <v>0</v>
      </c>
      <c r="BJ43" s="105">
        <f t="shared" si="27"/>
        <v>1.0895833333333333</v>
      </c>
      <c r="BK43" s="105">
        <v>0</v>
      </c>
      <c r="BL43" s="105">
        <f t="shared" si="28"/>
        <v>1.0895833333333333</v>
      </c>
      <c r="BM43" s="105">
        <v>0</v>
      </c>
      <c r="BN43" s="105">
        <f t="shared" si="29"/>
        <v>1.0895833333333333</v>
      </c>
      <c r="BO43" s="105">
        <v>0</v>
      </c>
      <c r="BP43" s="105">
        <f t="shared" si="30"/>
        <v>1.0895833333333333</v>
      </c>
      <c r="BQ43" s="105">
        <v>0</v>
      </c>
      <c r="BR43" s="105">
        <f t="shared" si="31"/>
        <v>1.0895833333333333</v>
      </c>
      <c r="BS43" s="105">
        <v>0</v>
      </c>
      <c r="BT43" s="105">
        <f t="shared" si="32"/>
        <v>1.0895833333333333</v>
      </c>
      <c r="BU43" s="105">
        <v>0</v>
      </c>
      <c r="BV43" s="105">
        <f t="shared" si="33"/>
        <v>1.0895833333333333</v>
      </c>
      <c r="BW43" s="116">
        <v>3.472222222222222E-3</v>
      </c>
      <c r="BX43" s="107">
        <f t="shared" si="34"/>
        <v>1.0930555555555557</v>
      </c>
      <c r="BY43" s="105"/>
      <c r="BZ43" s="105"/>
      <c r="CA43" s="105">
        <f t="shared" si="40"/>
        <v>9.3055555555556002E-2</v>
      </c>
      <c r="CB43" s="334">
        <f t="shared" si="35"/>
        <v>18.358208955223791</v>
      </c>
      <c r="CC43" s="159"/>
      <c r="CD43" s="88">
        <f t="shared" si="36"/>
        <v>134.00000000000065</v>
      </c>
      <c r="CE43" s="88">
        <f t="shared" si="37"/>
        <v>41</v>
      </c>
      <c r="CG43" s="33">
        <f t="shared" si="41"/>
        <v>9.3055555555556002E-2</v>
      </c>
      <c r="CH43" s="34">
        <f t="shared" si="38"/>
        <v>134.00000000000065</v>
      </c>
      <c r="CI43" s="35">
        <f t="shared" si="42"/>
        <v>2.2333333333333441</v>
      </c>
      <c r="CJ43" s="108"/>
    </row>
    <row r="44" spans="1:88" x14ac:dyDescent="0.2">
      <c r="B44" s="113"/>
      <c r="D44" s="113"/>
      <c r="E44" s="113"/>
      <c r="I44" s="88"/>
      <c r="J44" s="88"/>
      <c r="K44" s="88"/>
      <c r="BY44" s="113"/>
      <c r="BZ44" s="113"/>
      <c r="CA44" s="113"/>
      <c r="CB44" s="113"/>
      <c r="CC44" s="113"/>
    </row>
    <row r="45" spans="1:88" x14ac:dyDescent="0.2">
      <c r="I45" s="88"/>
      <c r="J45" s="88"/>
    </row>
    <row r="46" spans="1:88" x14ac:dyDescent="0.2">
      <c r="B46" s="88" t="s">
        <v>25</v>
      </c>
      <c r="I46" s="88"/>
      <c r="J46" s="113">
        <v>16</v>
      </c>
    </row>
    <row r="47" spans="1:88" x14ac:dyDescent="0.2">
      <c r="B47" s="88" t="s">
        <v>26</v>
      </c>
      <c r="I47" s="88"/>
      <c r="J47" s="113">
        <v>4</v>
      </c>
    </row>
    <row r="48" spans="1:88" x14ac:dyDescent="0.2">
      <c r="B48" s="88" t="s">
        <v>27</v>
      </c>
      <c r="I48" s="88"/>
      <c r="J48" s="113">
        <f>+J46+J47</f>
        <v>20</v>
      </c>
    </row>
    <row r="49" spans="2:12" x14ac:dyDescent="0.2">
      <c r="B49" s="88" t="s">
        <v>28</v>
      </c>
      <c r="I49" s="88"/>
      <c r="J49" s="560">
        <v>41</v>
      </c>
      <c r="L49" s="88" t="s">
        <v>21</v>
      </c>
    </row>
    <row r="50" spans="2:12" x14ac:dyDescent="0.2">
      <c r="B50" s="18" t="s">
        <v>29</v>
      </c>
      <c r="I50" s="88"/>
      <c r="J50" s="560">
        <f>+H21+BX21</f>
        <v>4.0609999999999999</v>
      </c>
      <c r="L50" s="88" t="s">
        <v>21</v>
      </c>
    </row>
    <row r="51" spans="2:12" x14ac:dyDescent="0.2">
      <c r="B51" s="88" t="s">
        <v>30</v>
      </c>
      <c r="I51" s="88"/>
      <c r="J51" s="155">
        <f>+J49+J50</f>
        <v>45.061</v>
      </c>
      <c r="L51" s="88" t="s">
        <v>31</v>
      </c>
    </row>
    <row r="52" spans="2:12" x14ac:dyDescent="0.2">
      <c r="I52" s="88"/>
    </row>
    <row r="54" spans="2:12" x14ac:dyDescent="0.2">
      <c r="H54" s="88"/>
      <c r="I54" s="88"/>
      <c r="J54" s="88"/>
      <c r="K54" s="88"/>
    </row>
    <row r="55" spans="2:12" x14ac:dyDescent="0.2">
      <c r="H55" s="88"/>
      <c r="I55" s="88"/>
      <c r="J55" s="88"/>
      <c r="K55" s="88"/>
    </row>
    <row r="56" spans="2:12" x14ac:dyDescent="0.2">
      <c r="H56" s="88"/>
      <c r="I56" s="88"/>
      <c r="J56" s="88"/>
      <c r="K56" s="88"/>
    </row>
    <row r="57" spans="2:12" x14ac:dyDescent="0.2">
      <c r="H57" s="88"/>
      <c r="I57" s="88"/>
      <c r="J57" s="88"/>
      <c r="K57" s="88"/>
    </row>
    <row r="58" spans="2:12" x14ac:dyDescent="0.2">
      <c r="H58" s="88"/>
      <c r="I58" s="88"/>
      <c r="J58" s="88"/>
      <c r="K58" s="88"/>
    </row>
    <row r="59" spans="2:12" x14ac:dyDescent="0.2">
      <c r="H59" s="88"/>
      <c r="I59" s="88"/>
      <c r="J59" s="88"/>
      <c r="K59" s="88"/>
    </row>
    <row r="60" spans="2:12" x14ac:dyDescent="0.2">
      <c r="H60" s="88"/>
      <c r="I60" s="88"/>
      <c r="J60" s="88"/>
      <c r="K60" s="88"/>
    </row>
    <row r="61" spans="2:12" x14ac:dyDescent="0.2">
      <c r="H61" s="88"/>
      <c r="I61" s="88"/>
      <c r="J61" s="88"/>
      <c r="K61" s="88"/>
    </row>
    <row r="62" spans="2:12" x14ac:dyDescent="0.2">
      <c r="H62" s="88"/>
      <c r="I62" s="88"/>
      <c r="J62" s="88"/>
      <c r="K62" s="88"/>
    </row>
    <row r="63" spans="2:12" x14ac:dyDescent="0.2">
      <c r="H63" s="88"/>
      <c r="I63" s="88"/>
      <c r="J63" s="88"/>
      <c r="K63" s="88"/>
    </row>
    <row r="64" spans="2:12" x14ac:dyDescent="0.2">
      <c r="H64" s="88"/>
      <c r="I64" s="88"/>
      <c r="J64" s="88"/>
      <c r="K64" s="88"/>
    </row>
    <row r="65" s="88" customFormat="1" x14ac:dyDescent="0.2"/>
    <row r="66" s="88" customFormat="1" x14ac:dyDescent="0.2"/>
    <row r="67" s="88" customFormat="1" x14ac:dyDescent="0.2"/>
    <row r="68" s="88" customFormat="1" x14ac:dyDescent="0.2"/>
    <row r="69" s="88" customFormat="1" x14ac:dyDescent="0.2"/>
    <row r="70" s="88" customFormat="1" x14ac:dyDescent="0.2"/>
    <row r="71" s="88" customFormat="1" x14ac:dyDescent="0.2"/>
    <row r="72" s="88" customFormat="1" x14ac:dyDescent="0.2"/>
    <row r="73" s="88" customFormat="1" x14ac:dyDescent="0.2"/>
    <row r="74" s="88" customFormat="1" x14ac:dyDescent="0.2"/>
    <row r="75" s="88" customFormat="1" x14ac:dyDescent="0.2"/>
    <row r="76" s="88" customFormat="1" x14ac:dyDescent="0.2"/>
    <row r="77" s="88" customFormat="1" x14ac:dyDescent="0.2"/>
    <row r="78" s="88" customFormat="1" x14ac:dyDescent="0.2"/>
    <row r="79" s="88" customFormat="1" x14ac:dyDescent="0.2"/>
    <row r="80" s="88" customFormat="1" x14ac:dyDescent="0.2"/>
    <row r="81" s="88" customFormat="1" x14ac:dyDescent="0.2"/>
    <row r="82" s="88" customFormat="1" x14ac:dyDescent="0.2"/>
    <row r="83" s="88" customFormat="1" x14ac:dyDescent="0.2"/>
    <row r="84" s="88" customFormat="1" x14ac:dyDescent="0.2"/>
    <row r="85" s="88" customFormat="1" x14ac:dyDescent="0.2"/>
    <row r="86" s="88" customFormat="1" x14ac:dyDescent="0.2"/>
    <row r="87" s="88" customFormat="1" x14ac:dyDescent="0.2"/>
    <row r="88" s="88" customFormat="1" x14ac:dyDescent="0.2"/>
    <row r="89" s="88" customFormat="1" x14ac:dyDescent="0.2"/>
    <row r="90" s="88" customFormat="1" x14ac:dyDescent="0.2"/>
    <row r="91" s="88" customFormat="1" x14ac:dyDescent="0.2"/>
    <row r="92" s="88" customFormat="1" x14ac:dyDescent="0.2"/>
    <row r="93" s="88" customFormat="1" x14ac:dyDescent="0.2"/>
    <row r="94" s="88" customFormat="1" x14ac:dyDescent="0.2"/>
    <row r="95" s="88" customFormat="1" x14ac:dyDescent="0.2"/>
    <row r="96" s="88" customFormat="1" x14ac:dyDescent="0.2"/>
    <row r="97" s="88" customFormat="1" x14ac:dyDescent="0.2"/>
    <row r="98" s="88" customFormat="1" x14ac:dyDescent="0.2"/>
    <row r="99" s="88" customFormat="1" x14ac:dyDescent="0.2"/>
    <row r="100" s="88" customFormat="1" x14ac:dyDescent="0.2"/>
    <row r="101" s="88" customFormat="1" x14ac:dyDescent="0.2"/>
    <row r="102" s="88" customFormat="1" x14ac:dyDescent="0.2"/>
    <row r="103" s="88" customFormat="1" x14ac:dyDescent="0.2"/>
    <row r="104" s="88" customFormat="1" x14ac:dyDescent="0.2"/>
    <row r="105" s="88" customFormat="1" x14ac:dyDescent="0.2"/>
    <row r="106" s="88" customFormat="1" x14ac:dyDescent="0.2"/>
    <row r="107" s="88" customFormat="1" x14ac:dyDescent="0.2"/>
  </sheetData>
  <mergeCells count="11">
    <mergeCell ref="CG20:CI20"/>
    <mergeCell ref="BZ21:BZ22"/>
    <mergeCell ref="B23:CC23"/>
    <mergeCell ref="A24:A43"/>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CJ53"/>
  <sheetViews>
    <sheetView topLeftCell="A16"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7.5703125" style="134" customWidth="1"/>
    <col min="5" max="6" width="11.5703125" style="134" hidden="1" customWidth="1"/>
    <col min="7" max="7" width="11" style="134" hidden="1" customWidth="1"/>
    <col min="8" max="8" width="10.85546875" style="74" customWidth="1"/>
    <col min="9" max="9" width="11.28515625" style="74" hidden="1" customWidth="1"/>
    <col min="10" max="10" width="11.7109375" style="74" customWidth="1"/>
    <col min="11" max="11" width="14.42578125" style="74" hidden="1" customWidth="1"/>
    <col min="12" max="12" width="11.140625" style="134" customWidth="1"/>
    <col min="13" max="13" width="11.28515625" style="134" hidden="1" customWidth="1"/>
    <col min="14" max="14" width="12" style="134" customWidth="1"/>
    <col min="15" max="17" width="11.28515625" style="134" hidden="1" customWidth="1"/>
    <col min="18" max="19" width="10.85546875" style="134" hidden="1" customWidth="1"/>
    <col min="20" max="20" width="11.140625" style="134" customWidth="1"/>
    <col min="21" max="21" width="10.85546875" style="134" hidden="1" customWidth="1"/>
    <col min="22" max="22" width="11.28515625" style="134" customWidth="1"/>
    <col min="23" max="23" width="11.28515625" style="134" hidden="1" customWidth="1"/>
    <col min="24" max="24" width="12.5703125" style="134" customWidth="1"/>
    <col min="25" max="28" width="11.28515625" style="134" hidden="1" customWidth="1"/>
    <col min="29" max="31" width="11.42578125" style="134" hidden="1" customWidth="1"/>
    <col min="32" max="32" width="12" style="134" customWidth="1"/>
    <col min="33" max="33" width="11.42578125" style="134" hidden="1" customWidth="1"/>
    <col min="34" max="34" width="11.140625" style="134" customWidth="1"/>
    <col min="35" max="35" width="11.42578125" style="134" hidden="1" customWidth="1"/>
    <col min="36" max="36" width="11.7109375" style="134" customWidth="1"/>
    <col min="37" max="37" width="11.42578125" style="134" hidden="1" customWidth="1"/>
    <col min="38" max="38" width="10.85546875" style="134" customWidth="1"/>
    <col min="39"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7.5703125" style="134" customWidth="1"/>
    <col min="261" max="263" width="0" style="134" hidden="1" customWidth="1"/>
    <col min="264" max="264" width="10.85546875" style="134" customWidth="1"/>
    <col min="265" max="265" width="0" style="134" hidden="1" customWidth="1"/>
    <col min="266" max="266" width="11.7109375" style="134" customWidth="1"/>
    <col min="267" max="267" width="0" style="134" hidden="1" customWidth="1"/>
    <col min="268" max="268" width="11.140625" style="134" customWidth="1"/>
    <col min="269" max="269" width="0" style="134" hidden="1" customWidth="1"/>
    <col min="270" max="270" width="12" style="134" customWidth="1"/>
    <col min="271" max="275" width="0" style="134" hidden="1" customWidth="1"/>
    <col min="276" max="276" width="11.140625" style="134" customWidth="1"/>
    <col min="277" max="277" width="0" style="134" hidden="1" customWidth="1"/>
    <col min="278" max="278" width="11.28515625" style="134" customWidth="1"/>
    <col min="279" max="279" width="0" style="134" hidden="1" customWidth="1"/>
    <col min="280" max="280" width="12.5703125" style="134" customWidth="1"/>
    <col min="281" max="287" width="0" style="134" hidden="1" customWidth="1"/>
    <col min="288" max="288" width="12" style="134" customWidth="1"/>
    <col min="289" max="289" width="0" style="134" hidden="1" customWidth="1"/>
    <col min="290" max="290" width="11.140625" style="134" customWidth="1"/>
    <col min="291" max="291" width="0" style="134" hidden="1" customWidth="1"/>
    <col min="292" max="292" width="11.7109375" style="134" customWidth="1"/>
    <col min="293" max="293" width="0" style="134" hidden="1" customWidth="1"/>
    <col min="294" max="294" width="10.85546875" style="134" customWidth="1"/>
    <col min="295" max="331" width="0" style="134" hidden="1" customWidth="1"/>
    <col min="332" max="332" width="12.42578125" style="134" customWidth="1"/>
    <col min="333" max="333" width="0" style="134" hidden="1" customWidth="1"/>
    <col min="334" max="336" width="11.42578125" style="134"/>
    <col min="337" max="337" width="14.8554687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7.5703125" style="134" customWidth="1"/>
    <col min="517" max="519" width="0" style="134" hidden="1" customWidth="1"/>
    <col min="520" max="520" width="10.85546875" style="134" customWidth="1"/>
    <col min="521" max="521" width="0" style="134" hidden="1" customWidth="1"/>
    <col min="522" max="522" width="11.7109375" style="134" customWidth="1"/>
    <col min="523" max="523" width="0" style="134" hidden="1" customWidth="1"/>
    <col min="524" max="524" width="11.140625" style="134" customWidth="1"/>
    <col min="525" max="525" width="0" style="134" hidden="1" customWidth="1"/>
    <col min="526" max="526" width="12" style="134" customWidth="1"/>
    <col min="527" max="531" width="0" style="134" hidden="1" customWidth="1"/>
    <col min="532" max="532" width="11.140625" style="134" customWidth="1"/>
    <col min="533" max="533" width="0" style="134" hidden="1" customWidth="1"/>
    <col min="534" max="534" width="11.28515625" style="134" customWidth="1"/>
    <col min="535" max="535" width="0" style="134" hidden="1" customWidth="1"/>
    <col min="536" max="536" width="12.5703125" style="134" customWidth="1"/>
    <col min="537" max="543" width="0" style="134" hidden="1" customWidth="1"/>
    <col min="544" max="544" width="12" style="134" customWidth="1"/>
    <col min="545" max="545" width="0" style="134" hidden="1" customWidth="1"/>
    <col min="546" max="546" width="11.140625" style="134" customWidth="1"/>
    <col min="547" max="547" width="0" style="134" hidden="1" customWidth="1"/>
    <col min="548" max="548" width="11.7109375" style="134" customWidth="1"/>
    <col min="549" max="549" width="0" style="134" hidden="1" customWidth="1"/>
    <col min="550" max="550" width="10.85546875" style="134" customWidth="1"/>
    <col min="551" max="587" width="0" style="134" hidden="1" customWidth="1"/>
    <col min="588" max="588" width="12.42578125" style="134" customWidth="1"/>
    <col min="589" max="589" width="0" style="134" hidden="1" customWidth="1"/>
    <col min="590" max="592" width="11.42578125" style="134"/>
    <col min="593" max="593" width="14.8554687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7.5703125" style="134" customWidth="1"/>
    <col min="773" max="775" width="0" style="134" hidden="1" customWidth="1"/>
    <col min="776" max="776" width="10.85546875" style="134" customWidth="1"/>
    <col min="777" max="777" width="0" style="134" hidden="1" customWidth="1"/>
    <col min="778" max="778" width="11.7109375" style="134" customWidth="1"/>
    <col min="779" max="779" width="0" style="134" hidden="1" customWidth="1"/>
    <col min="780" max="780" width="11.140625" style="134" customWidth="1"/>
    <col min="781" max="781" width="0" style="134" hidden="1" customWidth="1"/>
    <col min="782" max="782" width="12" style="134" customWidth="1"/>
    <col min="783" max="787" width="0" style="134" hidden="1" customWidth="1"/>
    <col min="788" max="788" width="11.140625" style="134" customWidth="1"/>
    <col min="789" max="789" width="0" style="134" hidden="1" customWidth="1"/>
    <col min="790" max="790" width="11.28515625" style="134" customWidth="1"/>
    <col min="791" max="791" width="0" style="134" hidden="1" customWidth="1"/>
    <col min="792" max="792" width="12.5703125" style="134" customWidth="1"/>
    <col min="793" max="799" width="0" style="134" hidden="1" customWidth="1"/>
    <col min="800" max="800" width="12" style="134" customWidth="1"/>
    <col min="801" max="801" width="0" style="134" hidden="1" customWidth="1"/>
    <col min="802" max="802" width="11.140625" style="134" customWidth="1"/>
    <col min="803" max="803" width="0" style="134" hidden="1" customWidth="1"/>
    <col min="804" max="804" width="11.7109375" style="134" customWidth="1"/>
    <col min="805" max="805" width="0" style="134" hidden="1" customWidth="1"/>
    <col min="806" max="806" width="10.85546875" style="134" customWidth="1"/>
    <col min="807" max="843" width="0" style="134" hidden="1" customWidth="1"/>
    <col min="844" max="844" width="12.42578125" style="134" customWidth="1"/>
    <col min="845" max="845" width="0" style="134" hidden="1" customWidth="1"/>
    <col min="846" max="848" width="11.42578125" style="134"/>
    <col min="849" max="849" width="14.8554687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7.5703125" style="134" customWidth="1"/>
    <col min="1029" max="1031" width="0" style="134" hidden="1" customWidth="1"/>
    <col min="1032" max="1032" width="10.85546875" style="134" customWidth="1"/>
    <col min="1033" max="1033" width="0" style="134" hidden="1" customWidth="1"/>
    <col min="1034" max="1034" width="11.7109375" style="134" customWidth="1"/>
    <col min="1035" max="1035" width="0" style="134" hidden="1" customWidth="1"/>
    <col min="1036" max="1036" width="11.140625" style="134" customWidth="1"/>
    <col min="1037" max="1037" width="0" style="134" hidden="1" customWidth="1"/>
    <col min="1038" max="1038" width="12" style="134" customWidth="1"/>
    <col min="1039" max="1043" width="0" style="134" hidden="1" customWidth="1"/>
    <col min="1044" max="1044" width="11.140625" style="134" customWidth="1"/>
    <col min="1045" max="1045" width="0" style="134" hidden="1" customWidth="1"/>
    <col min="1046" max="1046" width="11.28515625" style="134" customWidth="1"/>
    <col min="1047" max="1047" width="0" style="134" hidden="1" customWidth="1"/>
    <col min="1048" max="1048" width="12.5703125" style="134" customWidth="1"/>
    <col min="1049" max="1055" width="0" style="134" hidden="1" customWidth="1"/>
    <col min="1056" max="1056" width="12" style="134" customWidth="1"/>
    <col min="1057" max="1057" width="0" style="134" hidden="1" customWidth="1"/>
    <col min="1058" max="1058" width="11.140625" style="134" customWidth="1"/>
    <col min="1059" max="1059" width="0" style="134" hidden="1" customWidth="1"/>
    <col min="1060" max="1060" width="11.7109375" style="134" customWidth="1"/>
    <col min="1061" max="1061" width="0" style="134" hidden="1" customWidth="1"/>
    <col min="1062" max="1062" width="10.85546875" style="134" customWidth="1"/>
    <col min="1063"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7.5703125" style="134" customWidth="1"/>
    <col min="1285" max="1287" width="0" style="134" hidden="1" customWidth="1"/>
    <col min="1288" max="1288" width="10.85546875" style="134" customWidth="1"/>
    <col min="1289" max="1289" width="0" style="134" hidden="1" customWidth="1"/>
    <col min="1290" max="1290" width="11.7109375" style="134" customWidth="1"/>
    <col min="1291" max="1291" width="0" style="134" hidden="1" customWidth="1"/>
    <col min="1292" max="1292" width="11.140625" style="134" customWidth="1"/>
    <col min="1293" max="1293" width="0" style="134" hidden="1" customWidth="1"/>
    <col min="1294" max="1294" width="12" style="134" customWidth="1"/>
    <col min="1295" max="1299" width="0" style="134" hidden="1" customWidth="1"/>
    <col min="1300" max="1300" width="11.140625" style="134" customWidth="1"/>
    <col min="1301" max="1301" width="0" style="134" hidden="1" customWidth="1"/>
    <col min="1302" max="1302" width="11.28515625" style="134" customWidth="1"/>
    <col min="1303" max="1303" width="0" style="134" hidden="1" customWidth="1"/>
    <col min="1304" max="1304" width="12.5703125" style="134" customWidth="1"/>
    <col min="1305" max="1311" width="0" style="134" hidden="1" customWidth="1"/>
    <col min="1312" max="1312" width="12" style="134" customWidth="1"/>
    <col min="1313" max="1313" width="0" style="134" hidden="1" customWidth="1"/>
    <col min="1314" max="1314" width="11.140625" style="134" customWidth="1"/>
    <col min="1315" max="1315" width="0" style="134" hidden="1" customWidth="1"/>
    <col min="1316" max="1316" width="11.7109375" style="134" customWidth="1"/>
    <col min="1317" max="1317" width="0" style="134" hidden="1" customWidth="1"/>
    <col min="1318" max="1318" width="10.85546875" style="134" customWidth="1"/>
    <col min="1319"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7.5703125" style="134" customWidth="1"/>
    <col min="1541" max="1543" width="0" style="134" hidden="1" customWidth="1"/>
    <col min="1544" max="1544" width="10.85546875" style="134" customWidth="1"/>
    <col min="1545" max="1545" width="0" style="134" hidden="1" customWidth="1"/>
    <col min="1546" max="1546" width="11.7109375" style="134" customWidth="1"/>
    <col min="1547" max="1547" width="0" style="134" hidden="1" customWidth="1"/>
    <col min="1548" max="1548" width="11.140625" style="134" customWidth="1"/>
    <col min="1549" max="1549" width="0" style="134" hidden="1" customWidth="1"/>
    <col min="1550" max="1550" width="12" style="134" customWidth="1"/>
    <col min="1551" max="1555" width="0" style="134" hidden="1" customWidth="1"/>
    <col min="1556" max="1556" width="11.140625" style="134" customWidth="1"/>
    <col min="1557" max="1557" width="0" style="134" hidden="1" customWidth="1"/>
    <col min="1558" max="1558" width="11.28515625" style="134" customWidth="1"/>
    <col min="1559" max="1559" width="0" style="134" hidden="1" customWidth="1"/>
    <col min="1560" max="1560" width="12.5703125" style="134" customWidth="1"/>
    <col min="1561" max="1567" width="0" style="134" hidden="1" customWidth="1"/>
    <col min="1568" max="1568" width="12" style="134" customWidth="1"/>
    <col min="1569" max="1569" width="0" style="134" hidden="1" customWidth="1"/>
    <col min="1570" max="1570" width="11.140625" style="134" customWidth="1"/>
    <col min="1571" max="1571" width="0" style="134" hidden="1" customWidth="1"/>
    <col min="1572" max="1572" width="11.7109375" style="134" customWidth="1"/>
    <col min="1573" max="1573" width="0" style="134" hidden="1" customWidth="1"/>
    <col min="1574" max="1574" width="10.85546875" style="134" customWidth="1"/>
    <col min="1575"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7.5703125" style="134" customWidth="1"/>
    <col min="1797" max="1799" width="0" style="134" hidden="1" customWidth="1"/>
    <col min="1800" max="1800" width="10.85546875" style="134" customWidth="1"/>
    <col min="1801" max="1801" width="0" style="134" hidden="1" customWidth="1"/>
    <col min="1802" max="1802" width="11.7109375" style="134" customWidth="1"/>
    <col min="1803" max="1803" width="0" style="134" hidden="1" customWidth="1"/>
    <col min="1804" max="1804" width="11.140625" style="134" customWidth="1"/>
    <col min="1805" max="1805" width="0" style="134" hidden="1" customWidth="1"/>
    <col min="1806" max="1806" width="12" style="134" customWidth="1"/>
    <col min="1807" max="1811" width="0" style="134" hidden="1" customWidth="1"/>
    <col min="1812" max="1812" width="11.140625" style="134" customWidth="1"/>
    <col min="1813" max="1813" width="0" style="134" hidden="1" customWidth="1"/>
    <col min="1814" max="1814" width="11.28515625" style="134" customWidth="1"/>
    <col min="1815" max="1815" width="0" style="134" hidden="1" customWidth="1"/>
    <col min="1816" max="1816" width="12.5703125" style="134" customWidth="1"/>
    <col min="1817" max="1823" width="0" style="134" hidden="1" customWidth="1"/>
    <col min="1824" max="1824" width="12" style="134" customWidth="1"/>
    <col min="1825" max="1825" width="0" style="134" hidden="1" customWidth="1"/>
    <col min="1826" max="1826" width="11.140625" style="134" customWidth="1"/>
    <col min="1827" max="1827" width="0" style="134" hidden="1" customWidth="1"/>
    <col min="1828" max="1828" width="11.7109375" style="134" customWidth="1"/>
    <col min="1829" max="1829" width="0" style="134" hidden="1" customWidth="1"/>
    <col min="1830" max="1830" width="10.85546875" style="134" customWidth="1"/>
    <col min="1831"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7.5703125" style="134" customWidth="1"/>
    <col min="2053" max="2055" width="0" style="134" hidden="1" customWidth="1"/>
    <col min="2056" max="2056" width="10.85546875" style="134" customWidth="1"/>
    <col min="2057" max="2057" width="0" style="134" hidden="1" customWidth="1"/>
    <col min="2058" max="2058" width="11.7109375" style="134" customWidth="1"/>
    <col min="2059" max="2059" width="0" style="134" hidden="1" customWidth="1"/>
    <col min="2060" max="2060" width="11.140625" style="134" customWidth="1"/>
    <col min="2061" max="2061" width="0" style="134" hidden="1" customWidth="1"/>
    <col min="2062" max="2062" width="12" style="134" customWidth="1"/>
    <col min="2063" max="2067" width="0" style="134" hidden="1" customWidth="1"/>
    <col min="2068" max="2068" width="11.140625" style="134" customWidth="1"/>
    <col min="2069" max="2069" width="0" style="134" hidden="1" customWidth="1"/>
    <col min="2070" max="2070" width="11.28515625" style="134" customWidth="1"/>
    <col min="2071" max="2071" width="0" style="134" hidden="1" customWidth="1"/>
    <col min="2072" max="2072" width="12.5703125" style="134" customWidth="1"/>
    <col min="2073" max="2079" width="0" style="134" hidden="1" customWidth="1"/>
    <col min="2080" max="2080" width="12" style="134" customWidth="1"/>
    <col min="2081" max="2081" width="0" style="134" hidden="1" customWidth="1"/>
    <col min="2082" max="2082" width="11.140625" style="134" customWidth="1"/>
    <col min="2083" max="2083" width="0" style="134" hidden="1" customWidth="1"/>
    <col min="2084" max="2084" width="11.7109375" style="134" customWidth="1"/>
    <col min="2085" max="2085" width="0" style="134" hidden="1" customWidth="1"/>
    <col min="2086" max="2086" width="10.85546875" style="134" customWidth="1"/>
    <col min="2087"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7.5703125" style="134" customWidth="1"/>
    <col min="2309" max="2311" width="0" style="134" hidden="1" customWidth="1"/>
    <col min="2312" max="2312" width="10.85546875" style="134" customWidth="1"/>
    <col min="2313" max="2313" width="0" style="134" hidden="1" customWidth="1"/>
    <col min="2314" max="2314" width="11.7109375" style="134" customWidth="1"/>
    <col min="2315" max="2315" width="0" style="134" hidden="1" customWidth="1"/>
    <col min="2316" max="2316" width="11.140625" style="134" customWidth="1"/>
    <col min="2317" max="2317" width="0" style="134" hidden="1" customWidth="1"/>
    <col min="2318" max="2318" width="12" style="134" customWidth="1"/>
    <col min="2319" max="2323" width="0" style="134" hidden="1" customWidth="1"/>
    <col min="2324" max="2324" width="11.140625" style="134" customWidth="1"/>
    <col min="2325" max="2325" width="0" style="134" hidden="1" customWidth="1"/>
    <col min="2326" max="2326" width="11.28515625" style="134" customWidth="1"/>
    <col min="2327" max="2327" width="0" style="134" hidden="1" customWidth="1"/>
    <col min="2328" max="2328" width="12.5703125" style="134" customWidth="1"/>
    <col min="2329" max="2335" width="0" style="134" hidden="1" customWidth="1"/>
    <col min="2336" max="2336" width="12" style="134" customWidth="1"/>
    <col min="2337" max="2337" width="0" style="134" hidden="1" customWidth="1"/>
    <col min="2338" max="2338" width="11.140625" style="134" customWidth="1"/>
    <col min="2339" max="2339" width="0" style="134" hidden="1" customWidth="1"/>
    <col min="2340" max="2340" width="11.7109375" style="134" customWidth="1"/>
    <col min="2341" max="2341" width="0" style="134" hidden="1" customWidth="1"/>
    <col min="2342" max="2342" width="10.85546875" style="134" customWidth="1"/>
    <col min="2343"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7.5703125" style="134" customWidth="1"/>
    <col min="2565" max="2567" width="0" style="134" hidden="1" customWidth="1"/>
    <col min="2568" max="2568" width="10.85546875" style="134" customWidth="1"/>
    <col min="2569" max="2569" width="0" style="134" hidden="1" customWidth="1"/>
    <col min="2570" max="2570" width="11.7109375" style="134" customWidth="1"/>
    <col min="2571" max="2571" width="0" style="134" hidden="1" customWidth="1"/>
    <col min="2572" max="2572" width="11.140625" style="134" customWidth="1"/>
    <col min="2573" max="2573" width="0" style="134" hidden="1" customWidth="1"/>
    <col min="2574" max="2574" width="12" style="134" customWidth="1"/>
    <col min="2575" max="2579" width="0" style="134" hidden="1" customWidth="1"/>
    <col min="2580" max="2580" width="11.140625" style="134" customWidth="1"/>
    <col min="2581" max="2581" width="0" style="134" hidden="1" customWidth="1"/>
    <col min="2582" max="2582" width="11.28515625" style="134" customWidth="1"/>
    <col min="2583" max="2583" width="0" style="134" hidden="1" customWidth="1"/>
    <col min="2584" max="2584" width="12.5703125" style="134" customWidth="1"/>
    <col min="2585" max="2591" width="0" style="134" hidden="1" customWidth="1"/>
    <col min="2592" max="2592" width="12" style="134" customWidth="1"/>
    <col min="2593" max="2593" width="0" style="134" hidden="1" customWidth="1"/>
    <col min="2594" max="2594" width="11.140625" style="134" customWidth="1"/>
    <col min="2595" max="2595" width="0" style="134" hidden="1" customWidth="1"/>
    <col min="2596" max="2596" width="11.7109375" style="134" customWidth="1"/>
    <col min="2597" max="2597" width="0" style="134" hidden="1" customWidth="1"/>
    <col min="2598" max="2598" width="10.85546875" style="134" customWidth="1"/>
    <col min="2599"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7.5703125" style="134" customWidth="1"/>
    <col min="2821" max="2823" width="0" style="134" hidden="1" customWidth="1"/>
    <col min="2824" max="2824" width="10.85546875" style="134" customWidth="1"/>
    <col min="2825" max="2825" width="0" style="134" hidden="1" customWidth="1"/>
    <col min="2826" max="2826" width="11.7109375" style="134" customWidth="1"/>
    <col min="2827" max="2827" width="0" style="134" hidden="1" customWidth="1"/>
    <col min="2828" max="2828" width="11.140625" style="134" customWidth="1"/>
    <col min="2829" max="2829" width="0" style="134" hidden="1" customWidth="1"/>
    <col min="2830" max="2830" width="12" style="134" customWidth="1"/>
    <col min="2831" max="2835" width="0" style="134" hidden="1" customWidth="1"/>
    <col min="2836" max="2836" width="11.140625" style="134" customWidth="1"/>
    <col min="2837" max="2837" width="0" style="134" hidden="1" customWidth="1"/>
    <col min="2838" max="2838" width="11.28515625" style="134" customWidth="1"/>
    <col min="2839" max="2839" width="0" style="134" hidden="1" customWidth="1"/>
    <col min="2840" max="2840" width="12.5703125" style="134" customWidth="1"/>
    <col min="2841" max="2847" width="0" style="134" hidden="1" customWidth="1"/>
    <col min="2848" max="2848" width="12" style="134" customWidth="1"/>
    <col min="2849" max="2849" width="0" style="134" hidden="1" customWidth="1"/>
    <col min="2850" max="2850" width="11.140625" style="134" customWidth="1"/>
    <col min="2851" max="2851" width="0" style="134" hidden="1" customWidth="1"/>
    <col min="2852" max="2852" width="11.7109375" style="134" customWidth="1"/>
    <col min="2853" max="2853" width="0" style="134" hidden="1" customWidth="1"/>
    <col min="2854" max="2854" width="10.85546875" style="134" customWidth="1"/>
    <col min="2855"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7.5703125" style="134" customWidth="1"/>
    <col min="3077" max="3079" width="0" style="134" hidden="1" customWidth="1"/>
    <col min="3080" max="3080" width="10.85546875" style="134" customWidth="1"/>
    <col min="3081" max="3081" width="0" style="134" hidden="1" customWidth="1"/>
    <col min="3082" max="3082" width="11.7109375" style="134" customWidth="1"/>
    <col min="3083" max="3083" width="0" style="134" hidden="1" customWidth="1"/>
    <col min="3084" max="3084" width="11.140625" style="134" customWidth="1"/>
    <col min="3085" max="3085" width="0" style="134" hidden="1" customWidth="1"/>
    <col min="3086" max="3086" width="12" style="134" customWidth="1"/>
    <col min="3087" max="3091" width="0" style="134" hidden="1" customWidth="1"/>
    <col min="3092" max="3092" width="11.140625" style="134" customWidth="1"/>
    <col min="3093" max="3093" width="0" style="134" hidden="1" customWidth="1"/>
    <col min="3094" max="3094" width="11.28515625" style="134" customWidth="1"/>
    <col min="3095" max="3095" width="0" style="134" hidden="1" customWidth="1"/>
    <col min="3096" max="3096" width="12.5703125" style="134" customWidth="1"/>
    <col min="3097" max="3103" width="0" style="134" hidden="1" customWidth="1"/>
    <col min="3104" max="3104" width="12" style="134" customWidth="1"/>
    <col min="3105" max="3105" width="0" style="134" hidden="1" customWidth="1"/>
    <col min="3106" max="3106" width="11.140625" style="134" customWidth="1"/>
    <col min="3107" max="3107" width="0" style="134" hidden="1" customWidth="1"/>
    <col min="3108" max="3108" width="11.7109375" style="134" customWidth="1"/>
    <col min="3109" max="3109" width="0" style="134" hidden="1" customWidth="1"/>
    <col min="3110" max="3110" width="10.85546875" style="134" customWidth="1"/>
    <col min="3111"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7.5703125" style="134" customWidth="1"/>
    <col min="3333" max="3335" width="0" style="134" hidden="1" customWidth="1"/>
    <col min="3336" max="3336" width="10.85546875" style="134" customWidth="1"/>
    <col min="3337" max="3337" width="0" style="134" hidden="1" customWidth="1"/>
    <col min="3338" max="3338" width="11.7109375" style="134" customWidth="1"/>
    <col min="3339" max="3339" width="0" style="134" hidden="1" customWidth="1"/>
    <col min="3340" max="3340" width="11.140625" style="134" customWidth="1"/>
    <col min="3341" max="3341" width="0" style="134" hidden="1" customWidth="1"/>
    <col min="3342" max="3342" width="12" style="134" customWidth="1"/>
    <col min="3343" max="3347" width="0" style="134" hidden="1" customWidth="1"/>
    <col min="3348" max="3348" width="11.140625" style="134" customWidth="1"/>
    <col min="3349" max="3349" width="0" style="134" hidden="1" customWidth="1"/>
    <col min="3350" max="3350" width="11.28515625" style="134" customWidth="1"/>
    <col min="3351" max="3351" width="0" style="134" hidden="1" customWidth="1"/>
    <col min="3352" max="3352" width="12.5703125" style="134" customWidth="1"/>
    <col min="3353" max="3359" width="0" style="134" hidden="1" customWidth="1"/>
    <col min="3360" max="3360" width="12" style="134" customWidth="1"/>
    <col min="3361" max="3361" width="0" style="134" hidden="1" customWidth="1"/>
    <col min="3362" max="3362" width="11.140625" style="134" customWidth="1"/>
    <col min="3363" max="3363" width="0" style="134" hidden="1" customWidth="1"/>
    <col min="3364" max="3364" width="11.7109375" style="134" customWidth="1"/>
    <col min="3365" max="3365" width="0" style="134" hidden="1" customWidth="1"/>
    <col min="3366" max="3366" width="10.85546875" style="134" customWidth="1"/>
    <col min="3367"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7.5703125" style="134" customWidth="1"/>
    <col min="3589" max="3591" width="0" style="134" hidden="1" customWidth="1"/>
    <col min="3592" max="3592" width="10.85546875" style="134" customWidth="1"/>
    <col min="3593" max="3593" width="0" style="134" hidden="1" customWidth="1"/>
    <col min="3594" max="3594" width="11.7109375" style="134" customWidth="1"/>
    <col min="3595" max="3595" width="0" style="134" hidden="1" customWidth="1"/>
    <col min="3596" max="3596" width="11.140625" style="134" customWidth="1"/>
    <col min="3597" max="3597" width="0" style="134" hidden="1" customWidth="1"/>
    <col min="3598" max="3598" width="12" style="134" customWidth="1"/>
    <col min="3599" max="3603" width="0" style="134" hidden="1" customWidth="1"/>
    <col min="3604" max="3604" width="11.140625" style="134" customWidth="1"/>
    <col min="3605" max="3605" width="0" style="134" hidden="1" customWidth="1"/>
    <col min="3606" max="3606" width="11.28515625" style="134" customWidth="1"/>
    <col min="3607" max="3607" width="0" style="134" hidden="1" customWidth="1"/>
    <col min="3608" max="3608" width="12.5703125" style="134" customWidth="1"/>
    <col min="3609" max="3615" width="0" style="134" hidden="1" customWidth="1"/>
    <col min="3616" max="3616" width="12" style="134" customWidth="1"/>
    <col min="3617" max="3617" width="0" style="134" hidden="1" customWidth="1"/>
    <col min="3618" max="3618" width="11.140625" style="134" customWidth="1"/>
    <col min="3619" max="3619" width="0" style="134" hidden="1" customWidth="1"/>
    <col min="3620" max="3620" width="11.7109375" style="134" customWidth="1"/>
    <col min="3621" max="3621" width="0" style="134" hidden="1" customWidth="1"/>
    <col min="3622" max="3622" width="10.85546875" style="134" customWidth="1"/>
    <col min="3623"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7.5703125" style="134" customWidth="1"/>
    <col min="3845" max="3847" width="0" style="134" hidden="1" customWidth="1"/>
    <col min="3848" max="3848" width="10.85546875" style="134" customWidth="1"/>
    <col min="3849" max="3849" width="0" style="134" hidden="1" customWidth="1"/>
    <col min="3850" max="3850" width="11.7109375" style="134" customWidth="1"/>
    <col min="3851" max="3851" width="0" style="134" hidden="1" customWidth="1"/>
    <col min="3852" max="3852" width="11.140625" style="134" customWidth="1"/>
    <col min="3853" max="3853" width="0" style="134" hidden="1" customWidth="1"/>
    <col min="3854" max="3854" width="12" style="134" customWidth="1"/>
    <col min="3855" max="3859" width="0" style="134" hidden="1" customWidth="1"/>
    <col min="3860" max="3860" width="11.140625" style="134" customWidth="1"/>
    <col min="3861" max="3861" width="0" style="134" hidden="1" customWidth="1"/>
    <col min="3862" max="3862" width="11.28515625" style="134" customWidth="1"/>
    <col min="3863" max="3863" width="0" style="134" hidden="1" customWidth="1"/>
    <col min="3864" max="3864" width="12.5703125" style="134" customWidth="1"/>
    <col min="3865" max="3871" width="0" style="134" hidden="1" customWidth="1"/>
    <col min="3872" max="3872" width="12" style="134" customWidth="1"/>
    <col min="3873" max="3873" width="0" style="134" hidden="1" customWidth="1"/>
    <col min="3874" max="3874" width="11.140625" style="134" customWidth="1"/>
    <col min="3875" max="3875" width="0" style="134" hidden="1" customWidth="1"/>
    <col min="3876" max="3876" width="11.7109375" style="134" customWidth="1"/>
    <col min="3877" max="3877" width="0" style="134" hidden="1" customWidth="1"/>
    <col min="3878" max="3878" width="10.85546875" style="134" customWidth="1"/>
    <col min="3879"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7.5703125" style="134" customWidth="1"/>
    <col min="4101" max="4103" width="0" style="134" hidden="1" customWidth="1"/>
    <col min="4104" max="4104" width="10.85546875" style="134" customWidth="1"/>
    <col min="4105" max="4105" width="0" style="134" hidden="1" customWidth="1"/>
    <col min="4106" max="4106" width="11.7109375" style="134" customWidth="1"/>
    <col min="4107" max="4107" width="0" style="134" hidden="1" customWidth="1"/>
    <col min="4108" max="4108" width="11.140625" style="134" customWidth="1"/>
    <col min="4109" max="4109" width="0" style="134" hidden="1" customWidth="1"/>
    <col min="4110" max="4110" width="12" style="134" customWidth="1"/>
    <col min="4111" max="4115" width="0" style="134" hidden="1" customWidth="1"/>
    <col min="4116" max="4116" width="11.140625" style="134" customWidth="1"/>
    <col min="4117" max="4117" width="0" style="134" hidden="1" customWidth="1"/>
    <col min="4118" max="4118" width="11.28515625" style="134" customWidth="1"/>
    <col min="4119" max="4119" width="0" style="134" hidden="1" customWidth="1"/>
    <col min="4120" max="4120" width="12.5703125" style="134" customWidth="1"/>
    <col min="4121" max="4127" width="0" style="134" hidden="1" customWidth="1"/>
    <col min="4128" max="4128" width="12" style="134" customWidth="1"/>
    <col min="4129" max="4129" width="0" style="134" hidden="1" customWidth="1"/>
    <col min="4130" max="4130" width="11.140625" style="134" customWidth="1"/>
    <col min="4131" max="4131" width="0" style="134" hidden="1" customWidth="1"/>
    <col min="4132" max="4132" width="11.7109375" style="134" customWidth="1"/>
    <col min="4133" max="4133" width="0" style="134" hidden="1" customWidth="1"/>
    <col min="4134" max="4134" width="10.85546875" style="134" customWidth="1"/>
    <col min="4135"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7.5703125" style="134" customWidth="1"/>
    <col min="4357" max="4359" width="0" style="134" hidden="1" customWidth="1"/>
    <col min="4360" max="4360" width="10.85546875" style="134" customWidth="1"/>
    <col min="4361" max="4361" width="0" style="134" hidden="1" customWidth="1"/>
    <col min="4362" max="4362" width="11.7109375" style="134" customWidth="1"/>
    <col min="4363" max="4363" width="0" style="134" hidden="1" customWidth="1"/>
    <col min="4364" max="4364" width="11.140625" style="134" customWidth="1"/>
    <col min="4365" max="4365" width="0" style="134" hidden="1" customWidth="1"/>
    <col min="4366" max="4366" width="12" style="134" customWidth="1"/>
    <col min="4367" max="4371" width="0" style="134" hidden="1" customWidth="1"/>
    <col min="4372" max="4372" width="11.140625" style="134" customWidth="1"/>
    <col min="4373" max="4373" width="0" style="134" hidden="1" customWidth="1"/>
    <col min="4374" max="4374" width="11.28515625" style="134" customWidth="1"/>
    <col min="4375" max="4375" width="0" style="134" hidden="1" customWidth="1"/>
    <col min="4376" max="4376" width="12.5703125" style="134" customWidth="1"/>
    <col min="4377" max="4383" width="0" style="134" hidden="1" customWidth="1"/>
    <col min="4384" max="4384" width="12" style="134" customWidth="1"/>
    <col min="4385" max="4385" width="0" style="134" hidden="1" customWidth="1"/>
    <col min="4386" max="4386" width="11.140625" style="134" customWidth="1"/>
    <col min="4387" max="4387" width="0" style="134" hidden="1" customWidth="1"/>
    <col min="4388" max="4388" width="11.7109375" style="134" customWidth="1"/>
    <col min="4389" max="4389" width="0" style="134" hidden="1" customWidth="1"/>
    <col min="4390" max="4390" width="10.85546875" style="134" customWidth="1"/>
    <col min="4391"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7.5703125" style="134" customWidth="1"/>
    <col min="4613" max="4615" width="0" style="134" hidden="1" customWidth="1"/>
    <col min="4616" max="4616" width="10.85546875" style="134" customWidth="1"/>
    <col min="4617" max="4617" width="0" style="134" hidden="1" customWidth="1"/>
    <col min="4618" max="4618" width="11.7109375" style="134" customWidth="1"/>
    <col min="4619" max="4619" width="0" style="134" hidden="1" customWidth="1"/>
    <col min="4620" max="4620" width="11.140625" style="134" customWidth="1"/>
    <col min="4621" max="4621" width="0" style="134" hidden="1" customWidth="1"/>
    <col min="4622" max="4622" width="12" style="134" customWidth="1"/>
    <col min="4623" max="4627" width="0" style="134" hidden="1" customWidth="1"/>
    <col min="4628" max="4628" width="11.140625" style="134" customWidth="1"/>
    <col min="4629" max="4629" width="0" style="134" hidden="1" customWidth="1"/>
    <col min="4630" max="4630" width="11.28515625" style="134" customWidth="1"/>
    <col min="4631" max="4631" width="0" style="134" hidden="1" customWidth="1"/>
    <col min="4632" max="4632" width="12.5703125" style="134" customWidth="1"/>
    <col min="4633" max="4639" width="0" style="134" hidden="1" customWidth="1"/>
    <col min="4640" max="4640" width="12" style="134" customWidth="1"/>
    <col min="4641" max="4641" width="0" style="134" hidden="1" customWidth="1"/>
    <col min="4642" max="4642" width="11.140625" style="134" customWidth="1"/>
    <col min="4643" max="4643" width="0" style="134" hidden="1" customWidth="1"/>
    <col min="4644" max="4644" width="11.7109375" style="134" customWidth="1"/>
    <col min="4645" max="4645" width="0" style="134" hidden="1" customWidth="1"/>
    <col min="4646" max="4646" width="10.85546875" style="134" customWidth="1"/>
    <col min="4647"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7.5703125" style="134" customWidth="1"/>
    <col min="4869" max="4871" width="0" style="134" hidden="1" customWidth="1"/>
    <col min="4872" max="4872" width="10.85546875" style="134" customWidth="1"/>
    <col min="4873" max="4873" width="0" style="134" hidden="1" customWidth="1"/>
    <col min="4874" max="4874" width="11.7109375" style="134" customWidth="1"/>
    <col min="4875" max="4875" width="0" style="134" hidden="1" customWidth="1"/>
    <col min="4876" max="4876" width="11.140625" style="134" customWidth="1"/>
    <col min="4877" max="4877" width="0" style="134" hidden="1" customWidth="1"/>
    <col min="4878" max="4878" width="12" style="134" customWidth="1"/>
    <col min="4879" max="4883" width="0" style="134" hidden="1" customWidth="1"/>
    <col min="4884" max="4884" width="11.140625" style="134" customWidth="1"/>
    <col min="4885" max="4885" width="0" style="134" hidden="1" customWidth="1"/>
    <col min="4886" max="4886" width="11.28515625" style="134" customWidth="1"/>
    <col min="4887" max="4887" width="0" style="134" hidden="1" customWidth="1"/>
    <col min="4888" max="4888" width="12.5703125" style="134" customWidth="1"/>
    <col min="4889" max="4895" width="0" style="134" hidden="1" customWidth="1"/>
    <col min="4896" max="4896" width="12" style="134" customWidth="1"/>
    <col min="4897" max="4897" width="0" style="134" hidden="1" customWidth="1"/>
    <col min="4898" max="4898" width="11.140625" style="134" customWidth="1"/>
    <col min="4899" max="4899" width="0" style="134" hidden="1" customWidth="1"/>
    <col min="4900" max="4900" width="11.7109375" style="134" customWidth="1"/>
    <col min="4901" max="4901" width="0" style="134" hidden="1" customWidth="1"/>
    <col min="4902" max="4902" width="10.85546875" style="134" customWidth="1"/>
    <col min="4903"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7.5703125" style="134" customWidth="1"/>
    <col min="5125" max="5127" width="0" style="134" hidden="1" customWidth="1"/>
    <col min="5128" max="5128" width="10.85546875" style="134" customWidth="1"/>
    <col min="5129" max="5129" width="0" style="134" hidden="1" customWidth="1"/>
    <col min="5130" max="5130" width="11.7109375" style="134" customWidth="1"/>
    <col min="5131" max="5131" width="0" style="134" hidden="1" customWidth="1"/>
    <col min="5132" max="5132" width="11.140625" style="134" customWidth="1"/>
    <col min="5133" max="5133" width="0" style="134" hidden="1" customWidth="1"/>
    <col min="5134" max="5134" width="12" style="134" customWidth="1"/>
    <col min="5135" max="5139" width="0" style="134" hidden="1" customWidth="1"/>
    <col min="5140" max="5140" width="11.140625" style="134" customWidth="1"/>
    <col min="5141" max="5141" width="0" style="134" hidden="1" customWidth="1"/>
    <col min="5142" max="5142" width="11.28515625" style="134" customWidth="1"/>
    <col min="5143" max="5143" width="0" style="134" hidden="1" customWidth="1"/>
    <col min="5144" max="5144" width="12.5703125" style="134" customWidth="1"/>
    <col min="5145" max="5151" width="0" style="134" hidden="1" customWidth="1"/>
    <col min="5152" max="5152" width="12" style="134" customWidth="1"/>
    <col min="5153" max="5153" width="0" style="134" hidden="1" customWidth="1"/>
    <col min="5154" max="5154" width="11.140625" style="134" customWidth="1"/>
    <col min="5155" max="5155" width="0" style="134" hidden="1" customWidth="1"/>
    <col min="5156" max="5156" width="11.7109375" style="134" customWidth="1"/>
    <col min="5157" max="5157" width="0" style="134" hidden="1" customWidth="1"/>
    <col min="5158" max="5158" width="10.85546875" style="134" customWidth="1"/>
    <col min="5159"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7.5703125" style="134" customWidth="1"/>
    <col min="5381" max="5383" width="0" style="134" hidden="1" customWidth="1"/>
    <col min="5384" max="5384" width="10.85546875" style="134" customWidth="1"/>
    <col min="5385" max="5385" width="0" style="134" hidden="1" customWidth="1"/>
    <col min="5386" max="5386" width="11.7109375" style="134" customWidth="1"/>
    <col min="5387" max="5387" width="0" style="134" hidden="1" customWidth="1"/>
    <col min="5388" max="5388" width="11.140625" style="134" customWidth="1"/>
    <col min="5389" max="5389" width="0" style="134" hidden="1" customWidth="1"/>
    <col min="5390" max="5390" width="12" style="134" customWidth="1"/>
    <col min="5391" max="5395" width="0" style="134" hidden="1" customWidth="1"/>
    <col min="5396" max="5396" width="11.140625" style="134" customWidth="1"/>
    <col min="5397" max="5397" width="0" style="134" hidden="1" customWidth="1"/>
    <col min="5398" max="5398" width="11.28515625" style="134" customWidth="1"/>
    <col min="5399" max="5399" width="0" style="134" hidden="1" customWidth="1"/>
    <col min="5400" max="5400" width="12.5703125" style="134" customWidth="1"/>
    <col min="5401" max="5407" width="0" style="134" hidden="1" customWidth="1"/>
    <col min="5408" max="5408" width="12" style="134" customWidth="1"/>
    <col min="5409" max="5409" width="0" style="134" hidden="1" customWidth="1"/>
    <col min="5410" max="5410" width="11.140625" style="134" customWidth="1"/>
    <col min="5411" max="5411" width="0" style="134" hidden="1" customWidth="1"/>
    <col min="5412" max="5412" width="11.7109375" style="134" customWidth="1"/>
    <col min="5413" max="5413" width="0" style="134" hidden="1" customWidth="1"/>
    <col min="5414" max="5414" width="10.85546875" style="134" customWidth="1"/>
    <col min="5415"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7.5703125" style="134" customWidth="1"/>
    <col min="5637" max="5639" width="0" style="134" hidden="1" customWidth="1"/>
    <col min="5640" max="5640" width="10.85546875" style="134" customWidth="1"/>
    <col min="5641" max="5641" width="0" style="134" hidden="1" customWidth="1"/>
    <col min="5642" max="5642" width="11.7109375" style="134" customWidth="1"/>
    <col min="5643" max="5643" width="0" style="134" hidden="1" customWidth="1"/>
    <col min="5644" max="5644" width="11.140625" style="134" customWidth="1"/>
    <col min="5645" max="5645" width="0" style="134" hidden="1" customWidth="1"/>
    <col min="5646" max="5646" width="12" style="134" customWidth="1"/>
    <col min="5647" max="5651" width="0" style="134" hidden="1" customWidth="1"/>
    <col min="5652" max="5652" width="11.140625" style="134" customWidth="1"/>
    <col min="5653" max="5653" width="0" style="134" hidden="1" customWidth="1"/>
    <col min="5654" max="5654" width="11.28515625" style="134" customWidth="1"/>
    <col min="5655" max="5655" width="0" style="134" hidden="1" customWidth="1"/>
    <col min="5656" max="5656" width="12.5703125" style="134" customWidth="1"/>
    <col min="5657" max="5663" width="0" style="134" hidden="1" customWidth="1"/>
    <col min="5664" max="5664" width="12" style="134" customWidth="1"/>
    <col min="5665" max="5665" width="0" style="134" hidden="1" customWidth="1"/>
    <col min="5666" max="5666" width="11.140625" style="134" customWidth="1"/>
    <col min="5667" max="5667" width="0" style="134" hidden="1" customWidth="1"/>
    <col min="5668" max="5668" width="11.7109375" style="134" customWidth="1"/>
    <col min="5669" max="5669" width="0" style="134" hidden="1" customWidth="1"/>
    <col min="5670" max="5670" width="10.85546875" style="134" customWidth="1"/>
    <col min="5671"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7.5703125" style="134" customWidth="1"/>
    <col min="5893" max="5895" width="0" style="134" hidden="1" customWidth="1"/>
    <col min="5896" max="5896" width="10.85546875" style="134" customWidth="1"/>
    <col min="5897" max="5897" width="0" style="134" hidden="1" customWidth="1"/>
    <col min="5898" max="5898" width="11.7109375" style="134" customWidth="1"/>
    <col min="5899" max="5899" width="0" style="134" hidden="1" customWidth="1"/>
    <col min="5900" max="5900" width="11.140625" style="134" customWidth="1"/>
    <col min="5901" max="5901" width="0" style="134" hidden="1" customWidth="1"/>
    <col min="5902" max="5902" width="12" style="134" customWidth="1"/>
    <col min="5903" max="5907" width="0" style="134" hidden="1" customWidth="1"/>
    <col min="5908" max="5908" width="11.140625" style="134" customWidth="1"/>
    <col min="5909" max="5909" width="0" style="134" hidden="1" customWidth="1"/>
    <col min="5910" max="5910" width="11.28515625" style="134" customWidth="1"/>
    <col min="5911" max="5911" width="0" style="134" hidden="1" customWidth="1"/>
    <col min="5912" max="5912" width="12.5703125" style="134" customWidth="1"/>
    <col min="5913" max="5919" width="0" style="134" hidden="1" customWidth="1"/>
    <col min="5920" max="5920" width="12" style="134" customWidth="1"/>
    <col min="5921" max="5921" width="0" style="134" hidden="1" customWidth="1"/>
    <col min="5922" max="5922" width="11.140625" style="134" customWidth="1"/>
    <col min="5923" max="5923" width="0" style="134" hidden="1" customWidth="1"/>
    <col min="5924" max="5924" width="11.7109375" style="134" customWidth="1"/>
    <col min="5925" max="5925" width="0" style="134" hidden="1" customWidth="1"/>
    <col min="5926" max="5926" width="10.85546875" style="134" customWidth="1"/>
    <col min="5927"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7.5703125" style="134" customWidth="1"/>
    <col min="6149" max="6151" width="0" style="134" hidden="1" customWidth="1"/>
    <col min="6152" max="6152" width="10.85546875" style="134" customWidth="1"/>
    <col min="6153" max="6153" width="0" style="134" hidden="1" customWidth="1"/>
    <col min="6154" max="6154" width="11.7109375" style="134" customWidth="1"/>
    <col min="6155" max="6155" width="0" style="134" hidden="1" customWidth="1"/>
    <col min="6156" max="6156" width="11.140625" style="134" customWidth="1"/>
    <col min="6157" max="6157" width="0" style="134" hidden="1" customWidth="1"/>
    <col min="6158" max="6158" width="12" style="134" customWidth="1"/>
    <col min="6159" max="6163" width="0" style="134" hidden="1" customWidth="1"/>
    <col min="6164" max="6164" width="11.140625" style="134" customWidth="1"/>
    <col min="6165" max="6165" width="0" style="134" hidden="1" customWidth="1"/>
    <col min="6166" max="6166" width="11.28515625" style="134" customWidth="1"/>
    <col min="6167" max="6167" width="0" style="134" hidden="1" customWidth="1"/>
    <col min="6168" max="6168" width="12.5703125" style="134" customWidth="1"/>
    <col min="6169" max="6175" width="0" style="134" hidden="1" customWidth="1"/>
    <col min="6176" max="6176" width="12" style="134" customWidth="1"/>
    <col min="6177" max="6177" width="0" style="134" hidden="1" customWidth="1"/>
    <col min="6178" max="6178" width="11.140625" style="134" customWidth="1"/>
    <col min="6179" max="6179" width="0" style="134" hidden="1" customWidth="1"/>
    <col min="6180" max="6180" width="11.7109375" style="134" customWidth="1"/>
    <col min="6181" max="6181" width="0" style="134" hidden="1" customWidth="1"/>
    <col min="6182" max="6182" width="10.85546875" style="134" customWidth="1"/>
    <col min="6183"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7.5703125" style="134" customWidth="1"/>
    <col min="6405" max="6407" width="0" style="134" hidden="1" customWidth="1"/>
    <col min="6408" max="6408" width="10.85546875" style="134" customWidth="1"/>
    <col min="6409" max="6409" width="0" style="134" hidden="1" customWidth="1"/>
    <col min="6410" max="6410" width="11.7109375" style="134" customWidth="1"/>
    <col min="6411" max="6411" width="0" style="134" hidden="1" customWidth="1"/>
    <col min="6412" max="6412" width="11.140625" style="134" customWidth="1"/>
    <col min="6413" max="6413" width="0" style="134" hidden="1" customWidth="1"/>
    <col min="6414" max="6414" width="12" style="134" customWidth="1"/>
    <col min="6415" max="6419" width="0" style="134" hidden="1" customWidth="1"/>
    <col min="6420" max="6420" width="11.140625" style="134" customWidth="1"/>
    <col min="6421" max="6421" width="0" style="134" hidden="1" customWidth="1"/>
    <col min="6422" max="6422" width="11.28515625" style="134" customWidth="1"/>
    <col min="6423" max="6423" width="0" style="134" hidden="1" customWidth="1"/>
    <col min="6424" max="6424" width="12.5703125" style="134" customWidth="1"/>
    <col min="6425" max="6431" width="0" style="134" hidden="1" customWidth="1"/>
    <col min="6432" max="6432" width="12" style="134" customWidth="1"/>
    <col min="6433" max="6433" width="0" style="134" hidden="1" customWidth="1"/>
    <col min="6434" max="6434" width="11.140625" style="134" customWidth="1"/>
    <col min="6435" max="6435" width="0" style="134" hidden="1" customWidth="1"/>
    <col min="6436" max="6436" width="11.7109375" style="134" customWidth="1"/>
    <col min="6437" max="6437" width="0" style="134" hidden="1" customWidth="1"/>
    <col min="6438" max="6438" width="10.85546875" style="134" customWidth="1"/>
    <col min="6439"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7.5703125" style="134" customWidth="1"/>
    <col min="6661" max="6663" width="0" style="134" hidden="1" customWidth="1"/>
    <col min="6664" max="6664" width="10.85546875" style="134" customWidth="1"/>
    <col min="6665" max="6665" width="0" style="134" hidden="1" customWidth="1"/>
    <col min="6666" max="6666" width="11.7109375" style="134" customWidth="1"/>
    <col min="6667" max="6667" width="0" style="134" hidden="1" customWidth="1"/>
    <col min="6668" max="6668" width="11.140625" style="134" customWidth="1"/>
    <col min="6669" max="6669" width="0" style="134" hidden="1" customWidth="1"/>
    <col min="6670" max="6670" width="12" style="134" customWidth="1"/>
    <col min="6671" max="6675" width="0" style="134" hidden="1" customWidth="1"/>
    <col min="6676" max="6676" width="11.140625" style="134" customWidth="1"/>
    <col min="6677" max="6677" width="0" style="134" hidden="1" customWidth="1"/>
    <col min="6678" max="6678" width="11.28515625" style="134" customWidth="1"/>
    <col min="6679" max="6679" width="0" style="134" hidden="1" customWidth="1"/>
    <col min="6680" max="6680" width="12.5703125" style="134" customWidth="1"/>
    <col min="6681" max="6687" width="0" style="134" hidden="1" customWidth="1"/>
    <col min="6688" max="6688" width="12" style="134" customWidth="1"/>
    <col min="6689" max="6689" width="0" style="134" hidden="1" customWidth="1"/>
    <col min="6690" max="6690" width="11.140625" style="134" customWidth="1"/>
    <col min="6691" max="6691" width="0" style="134" hidden="1" customWidth="1"/>
    <col min="6692" max="6692" width="11.7109375" style="134" customWidth="1"/>
    <col min="6693" max="6693" width="0" style="134" hidden="1" customWidth="1"/>
    <col min="6694" max="6694" width="10.85546875" style="134" customWidth="1"/>
    <col min="6695"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7.5703125" style="134" customWidth="1"/>
    <col min="6917" max="6919" width="0" style="134" hidden="1" customWidth="1"/>
    <col min="6920" max="6920" width="10.85546875" style="134" customWidth="1"/>
    <col min="6921" max="6921" width="0" style="134" hidden="1" customWidth="1"/>
    <col min="6922" max="6922" width="11.7109375" style="134" customWidth="1"/>
    <col min="6923" max="6923" width="0" style="134" hidden="1" customWidth="1"/>
    <col min="6924" max="6924" width="11.140625" style="134" customWidth="1"/>
    <col min="6925" max="6925" width="0" style="134" hidden="1" customWidth="1"/>
    <col min="6926" max="6926" width="12" style="134" customWidth="1"/>
    <col min="6927" max="6931" width="0" style="134" hidden="1" customWidth="1"/>
    <col min="6932" max="6932" width="11.140625" style="134" customWidth="1"/>
    <col min="6933" max="6933" width="0" style="134" hidden="1" customWidth="1"/>
    <col min="6934" max="6934" width="11.28515625" style="134" customWidth="1"/>
    <col min="6935" max="6935" width="0" style="134" hidden="1" customWidth="1"/>
    <col min="6936" max="6936" width="12.5703125" style="134" customWidth="1"/>
    <col min="6937" max="6943" width="0" style="134" hidden="1" customWidth="1"/>
    <col min="6944" max="6944" width="12" style="134" customWidth="1"/>
    <col min="6945" max="6945" width="0" style="134" hidden="1" customWidth="1"/>
    <col min="6946" max="6946" width="11.140625" style="134" customWidth="1"/>
    <col min="6947" max="6947" width="0" style="134" hidden="1" customWidth="1"/>
    <col min="6948" max="6948" width="11.7109375" style="134" customWidth="1"/>
    <col min="6949" max="6949" width="0" style="134" hidden="1" customWidth="1"/>
    <col min="6950" max="6950" width="10.85546875" style="134" customWidth="1"/>
    <col min="6951" max="6987" width="0" style="134" hidden="1" customWidth="1"/>
    <col min="6988" max="6988" width="12.42578125" style="134" customWidth="1"/>
    <col min="6989" max="6989" width="0" style="134" hidden="1" customWidth="1"/>
    <col min="6990" max="6992" width="11.42578125" style="134"/>
    <col min="6993" max="6993" width="14.8554687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7.5703125" style="134" customWidth="1"/>
    <col min="7173" max="7175" width="0" style="134" hidden="1" customWidth="1"/>
    <col min="7176" max="7176" width="10.85546875" style="134" customWidth="1"/>
    <col min="7177" max="7177" width="0" style="134" hidden="1" customWidth="1"/>
    <col min="7178" max="7178" width="11.7109375" style="134" customWidth="1"/>
    <col min="7179" max="7179" width="0" style="134" hidden="1" customWidth="1"/>
    <col min="7180" max="7180" width="11.140625" style="134" customWidth="1"/>
    <col min="7181" max="7181" width="0" style="134" hidden="1" customWidth="1"/>
    <col min="7182" max="7182" width="12" style="134" customWidth="1"/>
    <col min="7183" max="7187" width="0" style="134" hidden="1" customWidth="1"/>
    <col min="7188" max="7188" width="11.140625" style="134" customWidth="1"/>
    <col min="7189" max="7189" width="0" style="134" hidden="1" customWidth="1"/>
    <col min="7190" max="7190" width="11.28515625" style="134" customWidth="1"/>
    <col min="7191" max="7191" width="0" style="134" hidden="1" customWidth="1"/>
    <col min="7192" max="7192" width="12.5703125" style="134" customWidth="1"/>
    <col min="7193" max="7199" width="0" style="134" hidden="1" customWidth="1"/>
    <col min="7200" max="7200" width="12" style="134" customWidth="1"/>
    <col min="7201" max="7201" width="0" style="134" hidden="1" customWidth="1"/>
    <col min="7202" max="7202" width="11.140625" style="134" customWidth="1"/>
    <col min="7203" max="7203" width="0" style="134" hidden="1" customWidth="1"/>
    <col min="7204" max="7204" width="11.7109375" style="134" customWidth="1"/>
    <col min="7205" max="7205" width="0" style="134" hidden="1" customWidth="1"/>
    <col min="7206" max="7206" width="10.85546875" style="134" customWidth="1"/>
    <col min="7207"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7.5703125" style="134" customWidth="1"/>
    <col min="7429" max="7431" width="0" style="134" hidden="1" customWidth="1"/>
    <col min="7432" max="7432" width="10.85546875" style="134" customWidth="1"/>
    <col min="7433" max="7433" width="0" style="134" hidden="1" customWidth="1"/>
    <col min="7434" max="7434" width="11.7109375" style="134" customWidth="1"/>
    <col min="7435" max="7435" width="0" style="134" hidden="1" customWidth="1"/>
    <col min="7436" max="7436" width="11.140625" style="134" customWidth="1"/>
    <col min="7437" max="7437" width="0" style="134" hidden="1" customWidth="1"/>
    <col min="7438" max="7438" width="12" style="134" customWidth="1"/>
    <col min="7439" max="7443" width="0" style="134" hidden="1" customWidth="1"/>
    <col min="7444" max="7444" width="11.140625" style="134" customWidth="1"/>
    <col min="7445" max="7445" width="0" style="134" hidden="1" customWidth="1"/>
    <col min="7446" max="7446" width="11.28515625" style="134" customWidth="1"/>
    <col min="7447" max="7447" width="0" style="134" hidden="1" customWidth="1"/>
    <col min="7448" max="7448" width="12.5703125" style="134" customWidth="1"/>
    <col min="7449" max="7455" width="0" style="134" hidden="1" customWidth="1"/>
    <col min="7456" max="7456" width="12" style="134" customWidth="1"/>
    <col min="7457" max="7457" width="0" style="134" hidden="1" customWidth="1"/>
    <col min="7458" max="7458" width="11.140625" style="134" customWidth="1"/>
    <col min="7459" max="7459" width="0" style="134" hidden="1" customWidth="1"/>
    <col min="7460" max="7460" width="11.7109375" style="134" customWidth="1"/>
    <col min="7461" max="7461" width="0" style="134" hidden="1" customWidth="1"/>
    <col min="7462" max="7462" width="10.85546875" style="134" customWidth="1"/>
    <col min="7463"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7.5703125" style="134" customWidth="1"/>
    <col min="7685" max="7687" width="0" style="134" hidden="1" customWidth="1"/>
    <col min="7688" max="7688" width="10.85546875" style="134" customWidth="1"/>
    <col min="7689" max="7689" width="0" style="134" hidden="1" customWidth="1"/>
    <col min="7690" max="7690" width="11.7109375" style="134" customWidth="1"/>
    <col min="7691" max="7691" width="0" style="134" hidden="1" customWidth="1"/>
    <col min="7692" max="7692" width="11.140625" style="134" customWidth="1"/>
    <col min="7693" max="7693" width="0" style="134" hidden="1" customWidth="1"/>
    <col min="7694" max="7694" width="12" style="134" customWidth="1"/>
    <col min="7695" max="7699" width="0" style="134" hidden="1" customWidth="1"/>
    <col min="7700" max="7700" width="11.140625" style="134" customWidth="1"/>
    <col min="7701" max="7701" width="0" style="134" hidden="1" customWidth="1"/>
    <col min="7702" max="7702" width="11.28515625" style="134" customWidth="1"/>
    <col min="7703" max="7703" width="0" style="134" hidden="1" customWidth="1"/>
    <col min="7704" max="7704" width="12.5703125" style="134" customWidth="1"/>
    <col min="7705" max="7711" width="0" style="134" hidden="1" customWidth="1"/>
    <col min="7712" max="7712" width="12" style="134" customWidth="1"/>
    <col min="7713" max="7713" width="0" style="134" hidden="1" customWidth="1"/>
    <col min="7714" max="7714" width="11.140625" style="134" customWidth="1"/>
    <col min="7715" max="7715" width="0" style="134" hidden="1" customWidth="1"/>
    <col min="7716" max="7716" width="11.7109375" style="134" customWidth="1"/>
    <col min="7717" max="7717" width="0" style="134" hidden="1" customWidth="1"/>
    <col min="7718" max="7718" width="10.85546875" style="134" customWidth="1"/>
    <col min="7719"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7.5703125" style="134" customWidth="1"/>
    <col min="7941" max="7943" width="0" style="134" hidden="1" customWidth="1"/>
    <col min="7944" max="7944" width="10.85546875" style="134" customWidth="1"/>
    <col min="7945" max="7945" width="0" style="134" hidden="1" customWidth="1"/>
    <col min="7946" max="7946" width="11.7109375" style="134" customWidth="1"/>
    <col min="7947" max="7947" width="0" style="134" hidden="1" customWidth="1"/>
    <col min="7948" max="7948" width="11.140625" style="134" customWidth="1"/>
    <col min="7949" max="7949" width="0" style="134" hidden="1" customWidth="1"/>
    <col min="7950" max="7950" width="12" style="134" customWidth="1"/>
    <col min="7951" max="7955" width="0" style="134" hidden="1" customWidth="1"/>
    <col min="7956" max="7956" width="11.140625" style="134" customWidth="1"/>
    <col min="7957" max="7957" width="0" style="134" hidden="1" customWidth="1"/>
    <col min="7958" max="7958" width="11.28515625" style="134" customWidth="1"/>
    <col min="7959" max="7959" width="0" style="134" hidden="1" customWidth="1"/>
    <col min="7960" max="7960" width="12.5703125" style="134" customWidth="1"/>
    <col min="7961" max="7967" width="0" style="134" hidden="1" customWidth="1"/>
    <col min="7968" max="7968" width="12" style="134" customWidth="1"/>
    <col min="7969" max="7969" width="0" style="134" hidden="1" customWidth="1"/>
    <col min="7970" max="7970" width="11.140625" style="134" customWidth="1"/>
    <col min="7971" max="7971" width="0" style="134" hidden="1" customWidth="1"/>
    <col min="7972" max="7972" width="11.7109375" style="134" customWidth="1"/>
    <col min="7973" max="7973" width="0" style="134" hidden="1" customWidth="1"/>
    <col min="7974" max="7974" width="10.85546875" style="134" customWidth="1"/>
    <col min="7975"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7.5703125" style="134" customWidth="1"/>
    <col min="8197" max="8199" width="0" style="134" hidden="1" customWidth="1"/>
    <col min="8200" max="8200" width="10.85546875" style="134" customWidth="1"/>
    <col min="8201" max="8201" width="0" style="134" hidden="1" customWidth="1"/>
    <col min="8202" max="8202" width="11.7109375" style="134" customWidth="1"/>
    <col min="8203" max="8203" width="0" style="134" hidden="1" customWidth="1"/>
    <col min="8204" max="8204" width="11.140625" style="134" customWidth="1"/>
    <col min="8205" max="8205" width="0" style="134" hidden="1" customWidth="1"/>
    <col min="8206" max="8206" width="12" style="134" customWidth="1"/>
    <col min="8207" max="8211" width="0" style="134" hidden="1" customWidth="1"/>
    <col min="8212" max="8212" width="11.140625" style="134" customWidth="1"/>
    <col min="8213" max="8213" width="0" style="134" hidden="1" customWidth="1"/>
    <col min="8214" max="8214" width="11.28515625" style="134" customWidth="1"/>
    <col min="8215" max="8215" width="0" style="134" hidden="1" customWidth="1"/>
    <col min="8216" max="8216" width="12.5703125" style="134" customWidth="1"/>
    <col min="8217" max="8223" width="0" style="134" hidden="1" customWidth="1"/>
    <col min="8224" max="8224" width="12" style="134" customWidth="1"/>
    <col min="8225" max="8225" width="0" style="134" hidden="1" customWidth="1"/>
    <col min="8226" max="8226" width="11.140625" style="134" customWidth="1"/>
    <col min="8227" max="8227" width="0" style="134" hidden="1" customWidth="1"/>
    <col min="8228" max="8228" width="11.7109375" style="134" customWidth="1"/>
    <col min="8229" max="8229" width="0" style="134" hidden="1" customWidth="1"/>
    <col min="8230" max="8230" width="10.85546875" style="134" customWidth="1"/>
    <col min="8231"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7.5703125" style="134" customWidth="1"/>
    <col min="8453" max="8455" width="0" style="134" hidden="1" customWidth="1"/>
    <col min="8456" max="8456" width="10.85546875" style="134" customWidth="1"/>
    <col min="8457" max="8457" width="0" style="134" hidden="1" customWidth="1"/>
    <col min="8458" max="8458" width="11.7109375" style="134" customWidth="1"/>
    <col min="8459" max="8459" width="0" style="134" hidden="1" customWidth="1"/>
    <col min="8460" max="8460" width="11.140625" style="134" customWidth="1"/>
    <col min="8461" max="8461" width="0" style="134" hidden="1" customWidth="1"/>
    <col min="8462" max="8462" width="12" style="134" customWidth="1"/>
    <col min="8463" max="8467" width="0" style="134" hidden="1" customWidth="1"/>
    <col min="8468" max="8468" width="11.140625" style="134" customWidth="1"/>
    <col min="8469" max="8469" width="0" style="134" hidden="1" customWidth="1"/>
    <col min="8470" max="8470" width="11.28515625" style="134" customWidth="1"/>
    <col min="8471" max="8471" width="0" style="134" hidden="1" customWidth="1"/>
    <col min="8472" max="8472" width="12.5703125" style="134" customWidth="1"/>
    <col min="8473" max="8479" width="0" style="134" hidden="1" customWidth="1"/>
    <col min="8480" max="8480" width="12" style="134" customWidth="1"/>
    <col min="8481" max="8481" width="0" style="134" hidden="1" customWidth="1"/>
    <col min="8482" max="8482" width="11.140625" style="134" customWidth="1"/>
    <col min="8483" max="8483" width="0" style="134" hidden="1" customWidth="1"/>
    <col min="8484" max="8484" width="11.7109375" style="134" customWidth="1"/>
    <col min="8485" max="8485" width="0" style="134" hidden="1" customWidth="1"/>
    <col min="8486" max="8486" width="10.85546875" style="134" customWidth="1"/>
    <col min="8487"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7.5703125" style="134" customWidth="1"/>
    <col min="8709" max="8711" width="0" style="134" hidden="1" customWidth="1"/>
    <col min="8712" max="8712" width="10.85546875" style="134" customWidth="1"/>
    <col min="8713" max="8713" width="0" style="134" hidden="1" customWidth="1"/>
    <col min="8714" max="8714" width="11.7109375" style="134" customWidth="1"/>
    <col min="8715" max="8715" width="0" style="134" hidden="1" customWidth="1"/>
    <col min="8716" max="8716" width="11.140625" style="134" customWidth="1"/>
    <col min="8717" max="8717" width="0" style="134" hidden="1" customWidth="1"/>
    <col min="8718" max="8718" width="12" style="134" customWidth="1"/>
    <col min="8719" max="8723" width="0" style="134" hidden="1" customWidth="1"/>
    <col min="8724" max="8724" width="11.140625" style="134" customWidth="1"/>
    <col min="8725" max="8725" width="0" style="134" hidden="1" customWidth="1"/>
    <col min="8726" max="8726" width="11.28515625" style="134" customWidth="1"/>
    <col min="8727" max="8727" width="0" style="134" hidden="1" customWidth="1"/>
    <col min="8728" max="8728" width="12.5703125" style="134" customWidth="1"/>
    <col min="8729" max="8735" width="0" style="134" hidden="1" customWidth="1"/>
    <col min="8736" max="8736" width="12" style="134" customWidth="1"/>
    <col min="8737" max="8737" width="0" style="134" hidden="1" customWidth="1"/>
    <col min="8738" max="8738" width="11.140625" style="134" customWidth="1"/>
    <col min="8739" max="8739" width="0" style="134" hidden="1" customWidth="1"/>
    <col min="8740" max="8740" width="11.7109375" style="134" customWidth="1"/>
    <col min="8741" max="8741" width="0" style="134" hidden="1" customWidth="1"/>
    <col min="8742" max="8742" width="10.85546875" style="134" customWidth="1"/>
    <col min="8743"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7.5703125" style="134" customWidth="1"/>
    <col min="8965" max="8967" width="0" style="134" hidden="1" customWidth="1"/>
    <col min="8968" max="8968" width="10.85546875" style="134" customWidth="1"/>
    <col min="8969" max="8969" width="0" style="134" hidden="1" customWidth="1"/>
    <col min="8970" max="8970" width="11.7109375" style="134" customWidth="1"/>
    <col min="8971" max="8971" width="0" style="134" hidden="1" customWidth="1"/>
    <col min="8972" max="8972" width="11.140625" style="134" customWidth="1"/>
    <col min="8973" max="8973" width="0" style="134" hidden="1" customWidth="1"/>
    <col min="8974" max="8974" width="12" style="134" customWidth="1"/>
    <col min="8975" max="8979" width="0" style="134" hidden="1" customWidth="1"/>
    <col min="8980" max="8980" width="11.140625" style="134" customWidth="1"/>
    <col min="8981" max="8981" width="0" style="134" hidden="1" customWidth="1"/>
    <col min="8982" max="8982" width="11.28515625" style="134" customWidth="1"/>
    <col min="8983" max="8983" width="0" style="134" hidden="1" customWidth="1"/>
    <col min="8984" max="8984" width="12.5703125" style="134" customWidth="1"/>
    <col min="8985" max="8991" width="0" style="134" hidden="1" customWidth="1"/>
    <col min="8992" max="8992" width="12" style="134" customWidth="1"/>
    <col min="8993" max="8993" width="0" style="134" hidden="1" customWidth="1"/>
    <col min="8994" max="8994" width="11.140625" style="134" customWidth="1"/>
    <col min="8995" max="8995" width="0" style="134" hidden="1" customWidth="1"/>
    <col min="8996" max="8996" width="11.7109375" style="134" customWidth="1"/>
    <col min="8997" max="8997" width="0" style="134" hidden="1" customWidth="1"/>
    <col min="8998" max="8998" width="10.85546875" style="134" customWidth="1"/>
    <col min="8999"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7.5703125" style="134" customWidth="1"/>
    <col min="9221" max="9223" width="0" style="134" hidden="1" customWidth="1"/>
    <col min="9224" max="9224" width="10.85546875" style="134" customWidth="1"/>
    <col min="9225" max="9225" width="0" style="134" hidden="1" customWidth="1"/>
    <col min="9226" max="9226" width="11.7109375" style="134" customWidth="1"/>
    <col min="9227" max="9227" width="0" style="134" hidden="1" customWidth="1"/>
    <col min="9228" max="9228" width="11.140625" style="134" customWidth="1"/>
    <col min="9229" max="9229" width="0" style="134" hidden="1" customWidth="1"/>
    <col min="9230" max="9230" width="12" style="134" customWidth="1"/>
    <col min="9231" max="9235" width="0" style="134" hidden="1" customWidth="1"/>
    <col min="9236" max="9236" width="11.140625" style="134" customWidth="1"/>
    <col min="9237" max="9237" width="0" style="134" hidden="1" customWidth="1"/>
    <col min="9238" max="9238" width="11.28515625" style="134" customWidth="1"/>
    <col min="9239" max="9239" width="0" style="134" hidden="1" customWidth="1"/>
    <col min="9240" max="9240" width="12.5703125" style="134" customWidth="1"/>
    <col min="9241" max="9247" width="0" style="134" hidden="1" customWidth="1"/>
    <col min="9248" max="9248" width="12" style="134" customWidth="1"/>
    <col min="9249" max="9249" width="0" style="134" hidden="1" customWidth="1"/>
    <col min="9250" max="9250" width="11.140625" style="134" customWidth="1"/>
    <col min="9251" max="9251" width="0" style="134" hidden="1" customWidth="1"/>
    <col min="9252" max="9252" width="11.7109375" style="134" customWidth="1"/>
    <col min="9253" max="9253" width="0" style="134" hidden="1" customWidth="1"/>
    <col min="9254" max="9254" width="10.85546875" style="134" customWidth="1"/>
    <col min="9255"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7.5703125" style="134" customWidth="1"/>
    <col min="9477" max="9479" width="0" style="134" hidden="1" customWidth="1"/>
    <col min="9480" max="9480" width="10.85546875" style="134" customWidth="1"/>
    <col min="9481" max="9481" width="0" style="134" hidden="1" customWidth="1"/>
    <col min="9482" max="9482" width="11.7109375" style="134" customWidth="1"/>
    <col min="9483" max="9483" width="0" style="134" hidden="1" customWidth="1"/>
    <col min="9484" max="9484" width="11.140625" style="134" customWidth="1"/>
    <col min="9485" max="9485" width="0" style="134" hidden="1" customWidth="1"/>
    <col min="9486" max="9486" width="12" style="134" customWidth="1"/>
    <col min="9487" max="9491" width="0" style="134" hidden="1" customWidth="1"/>
    <col min="9492" max="9492" width="11.140625" style="134" customWidth="1"/>
    <col min="9493" max="9493" width="0" style="134" hidden="1" customWidth="1"/>
    <col min="9494" max="9494" width="11.28515625" style="134" customWidth="1"/>
    <col min="9495" max="9495" width="0" style="134" hidden="1" customWidth="1"/>
    <col min="9496" max="9496" width="12.5703125" style="134" customWidth="1"/>
    <col min="9497" max="9503" width="0" style="134" hidden="1" customWidth="1"/>
    <col min="9504" max="9504" width="12" style="134" customWidth="1"/>
    <col min="9505" max="9505" width="0" style="134" hidden="1" customWidth="1"/>
    <col min="9506" max="9506" width="11.140625" style="134" customWidth="1"/>
    <col min="9507" max="9507" width="0" style="134" hidden="1" customWidth="1"/>
    <col min="9508" max="9508" width="11.7109375" style="134" customWidth="1"/>
    <col min="9509" max="9509" width="0" style="134" hidden="1" customWidth="1"/>
    <col min="9510" max="9510" width="10.85546875" style="134" customWidth="1"/>
    <col min="9511"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7.5703125" style="134" customWidth="1"/>
    <col min="9733" max="9735" width="0" style="134" hidden="1" customWidth="1"/>
    <col min="9736" max="9736" width="10.85546875" style="134" customWidth="1"/>
    <col min="9737" max="9737" width="0" style="134" hidden="1" customWidth="1"/>
    <col min="9738" max="9738" width="11.7109375" style="134" customWidth="1"/>
    <col min="9739" max="9739" width="0" style="134" hidden="1" customWidth="1"/>
    <col min="9740" max="9740" width="11.140625" style="134" customWidth="1"/>
    <col min="9741" max="9741" width="0" style="134" hidden="1" customWidth="1"/>
    <col min="9742" max="9742" width="12" style="134" customWidth="1"/>
    <col min="9743" max="9747" width="0" style="134" hidden="1" customWidth="1"/>
    <col min="9748" max="9748" width="11.140625" style="134" customWidth="1"/>
    <col min="9749" max="9749" width="0" style="134" hidden="1" customWidth="1"/>
    <col min="9750" max="9750" width="11.28515625" style="134" customWidth="1"/>
    <col min="9751" max="9751" width="0" style="134" hidden="1" customWidth="1"/>
    <col min="9752" max="9752" width="12.5703125" style="134" customWidth="1"/>
    <col min="9753" max="9759" width="0" style="134" hidden="1" customWidth="1"/>
    <col min="9760" max="9760" width="12" style="134" customWidth="1"/>
    <col min="9761" max="9761" width="0" style="134" hidden="1" customWidth="1"/>
    <col min="9762" max="9762" width="11.140625" style="134" customWidth="1"/>
    <col min="9763" max="9763" width="0" style="134" hidden="1" customWidth="1"/>
    <col min="9764" max="9764" width="11.7109375" style="134" customWidth="1"/>
    <col min="9765" max="9765" width="0" style="134" hidden="1" customWidth="1"/>
    <col min="9766" max="9766" width="10.85546875" style="134" customWidth="1"/>
    <col min="9767"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7.5703125" style="134" customWidth="1"/>
    <col min="9989" max="9991" width="0" style="134" hidden="1" customWidth="1"/>
    <col min="9992" max="9992" width="10.85546875" style="134" customWidth="1"/>
    <col min="9993" max="9993" width="0" style="134" hidden="1" customWidth="1"/>
    <col min="9994" max="9994" width="11.7109375" style="134" customWidth="1"/>
    <col min="9995" max="9995" width="0" style="134" hidden="1" customWidth="1"/>
    <col min="9996" max="9996" width="11.140625" style="134" customWidth="1"/>
    <col min="9997" max="9997" width="0" style="134" hidden="1" customWidth="1"/>
    <col min="9998" max="9998" width="12" style="134" customWidth="1"/>
    <col min="9999" max="10003" width="0" style="134" hidden="1" customWidth="1"/>
    <col min="10004" max="10004" width="11.140625" style="134" customWidth="1"/>
    <col min="10005" max="10005" width="0" style="134" hidden="1" customWidth="1"/>
    <col min="10006" max="10006" width="11.28515625" style="134" customWidth="1"/>
    <col min="10007" max="10007" width="0" style="134" hidden="1" customWidth="1"/>
    <col min="10008" max="10008" width="12.5703125" style="134" customWidth="1"/>
    <col min="10009" max="10015" width="0" style="134" hidden="1" customWidth="1"/>
    <col min="10016" max="10016" width="12" style="134" customWidth="1"/>
    <col min="10017" max="10017" width="0" style="134" hidden="1" customWidth="1"/>
    <col min="10018" max="10018" width="11.140625" style="134" customWidth="1"/>
    <col min="10019" max="10019" width="0" style="134" hidden="1" customWidth="1"/>
    <col min="10020" max="10020" width="11.7109375" style="134" customWidth="1"/>
    <col min="10021" max="10021" width="0" style="134" hidden="1" customWidth="1"/>
    <col min="10022" max="10022" width="10.85546875" style="134" customWidth="1"/>
    <col min="10023"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7.5703125" style="134" customWidth="1"/>
    <col min="10245" max="10247" width="0" style="134" hidden="1" customWidth="1"/>
    <col min="10248" max="10248" width="10.85546875" style="134" customWidth="1"/>
    <col min="10249" max="10249" width="0" style="134" hidden="1" customWidth="1"/>
    <col min="10250" max="10250" width="11.7109375" style="134" customWidth="1"/>
    <col min="10251" max="10251" width="0" style="134" hidden="1" customWidth="1"/>
    <col min="10252" max="10252" width="11.140625" style="134" customWidth="1"/>
    <col min="10253" max="10253" width="0" style="134" hidden="1" customWidth="1"/>
    <col min="10254" max="10254" width="12" style="134" customWidth="1"/>
    <col min="10255" max="10259" width="0" style="134" hidden="1" customWidth="1"/>
    <col min="10260" max="10260" width="11.140625" style="134" customWidth="1"/>
    <col min="10261" max="10261" width="0" style="134" hidden="1" customWidth="1"/>
    <col min="10262" max="10262" width="11.28515625" style="134" customWidth="1"/>
    <col min="10263" max="10263" width="0" style="134" hidden="1" customWidth="1"/>
    <col min="10264" max="10264" width="12.5703125" style="134" customWidth="1"/>
    <col min="10265" max="10271" width="0" style="134" hidden="1" customWidth="1"/>
    <col min="10272" max="10272" width="12" style="134" customWidth="1"/>
    <col min="10273" max="10273" width="0" style="134" hidden="1" customWidth="1"/>
    <col min="10274" max="10274" width="11.140625" style="134" customWidth="1"/>
    <col min="10275" max="10275" width="0" style="134" hidden="1" customWidth="1"/>
    <col min="10276" max="10276" width="11.7109375" style="134" customWidth="1"/>
    <col min="10277" max="10277" width="0" style="134" hidden="1" customWidth="1"/>
    <col min="10278" max="10278" width="10.85546875" style="134" customWidth="1"/>
    <col min="10279"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7.5703125" style="134" customWidth="1"/>
    <col min="10501" max="10503" width="0" style="134" hidden="1" customWidth="1"/>
    <col min="10504" max="10504" width="10.85546875" style="134" customWidth="1"/>
    <col min="10505" max="10505" width="0" style="134" hidden="1" customWidth="1"/>
    <col min="10506" max="10506" width="11.7109375" style="134" customWidth="1"/>
    <col min="10507" max="10507" width="0" style="134" hidden="1" customWidth="1"/>
    <col min="10508" max="10508" width="11.140625" style="134" customWidth="1"/>
    <col min="10509" max="10509" width="0" style="134" hidden="1" customWidth="1"/>
    <col min="10510" max="10510" width="12" style="134" customWidth="1"/>
    <col min="10511" max="10515" width="0" style="134" hidden="1" customWidth="1"/>
    <col min="10516" max="10516" width="11.140625" style="134" customWidth="1"/>
    <col min="10517" max="10517" width="0" style="134" hidden="1" customWidth="1"/>
    <col min="10518" max="10518" width="11.28515625" style="134" customWidth="1"/>
    <col min="10519" max="10519" width="0" style="134" hidden="1" customWidth="1"/>
    <col min="10520" max="10520" width="12.5703125" style="134" customWidth="1"/>
    <col min="10521" max="10527" width="0" style="134" hidden="1" customWidth="1"/>
    <col min="10528" max="10528" width="12" style="134" customWidth="1"/>
    <col min="10529" max="10529" width="0" style="134" hidden="1" customWidth="1"/>
    <col min="10530" max="10530" width="11.140625" style="134" customWidth="1"/>
    <col min="10531" max="10531" width="0" style="134" hidden="1" customWidth="1"/>
    <col min="10532" max="10532" width="11.7109375" style="134" customWidth="1"/>
    <col min="10533" max="10533" width="0" style="134" hidden="1" customWidth="1"/>
    <col min="10534" max="10534" width="10.85546875" style="134" customWidth="1"/>
    <col min="10535"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7.5703125" style="134" customWidth="1"/>
    <col min="10757" max="10759" width="0" style="134" hidden="1" customWidth="1"/>
    <col min="10760" max="10760" width="10.85546875" style="134" customWidth="1"/>
    <col min="10761" max="10761" width="0" style="134" hidden="1" customWidth="1"/>
    <col min="10762" max="10762" width="11.7109375" style="134" customWidth="1"/>
    <col min="10763" max="10763" width="0" style="134" hidden="1" customWidth="1"/>
    <col min="10764" max="10764" width="11.140625" style="134" customWidth="1"/>
    <col min="10765" max="10765" width="0" style="134" hidden="1" customWidth="1"/>
    <col min="10766" max="10766" width="12" style="134" customWidth="1"/>
    <col min="10767" max="10771" width="0" style="134" hidden="1" customWidth="1"/>
    <col min="10772" max="10772" width="11.140625" style="134" customWidth="1"/>
    <col min="10773" max="10773" width="0" style="134" hidden="1" customWidth="1"/>
    <col min="10774" max="10774" width="11.28515625" style="134" customWidth="1"/>
    <col min="10775" max="10775" width="0" style="134" hidden="1" customWidth="1"/>
    <col min="10776" max="10776" width="12.5703125" style="134" customWidth="1"/>
    <col min="10777" max="10783" width="0" style="134" hidden="1" customWidth="1"/>
    <col min="10784" max="10784" width="12" style="134" customWidth="1"/>
    <col min="10785" max="10785" width="0" style="134" hidden="1" customWidth="1"/>
    <col min="10786" max="10786" width="11.140625" style="134" customWidth="1"/>
    <col min="10787" max="10787" width="0" style="134" hidden="1" customWidth="1"/>
    <col min="10788" max="10788" width="11.7109375" style="134" customWidth="1"/>
    <col min="10789" max="10789" width="0" style="134" hidden="1" customWidth="1"/>
    <col min="10790" max="10790" width="10.85546875" style="134" customWidth="1"/>
    <col min="10791"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7.5703125" style="134" customWidth="1"/>
    <col min="11013" max="11015" width="0" style="134" hidden="1" customWidth="1"/>
    <col min="11016" max="11016" width="10.85546875" style="134" customWidth="1"/>
    <col min="11017" max="11017" width="0" style="134" hidden="1" customWidth="1"/>
    <col min="11018" max="11018" width="11.7109375" style="134" customWidth="1"/>
    <col min="11019" max="11019" width="0" style="134" hidden="1" customWidth="1"/>
    <col min="11020" max="11020" width="11.140625" style="134" customWidth="1"/>
    <col min="11021" max="11021" width="0" style="134" hidden="1" customWidth="1"/>
    <col min="11022" max="11022" width="12" style="134" customWidth="1"/>
    <col min="11023" max="11027" width="0" style="134" hidden="1" customWidth="1"/>
    <col min="11028" max="11028" width="11.140625" style="134" customWidth="1"/>
    <col min="11029" max="11029" width="0" style="134" hidden="1" customWidth="1"/>
    <col min="11030" max="11030" width="11.28515625" style="134" customWidth="1"/>
    <col min="11031" max="11031" width="0" style="134" hidden="1" customWidth="1"/>
    <col min="11032" max="11032" width="12.5703125" style="134" customWidth="1"/>
    <col min="11033" max="11039" width="0" style="134" hidden="1" customWidth="1"/>
    <col min="11040" max="11040" width="12" style="134" customWidth="1"/>
    <col min="11041" max="11041" width="0" style="134" hidden="1" customWidth="1"/>
    <col min="11042" max="11042" width="11.140625" style="134" customWidth="1"/>
    <col min="11043" max="11043" width="0" style="134" hidden="1" customWidth="1"/>
    <col min="11044" max="11044" width="11.7109375" style="134" customWidth="1"/>
    <col min="11045" max="11045" width="0" style="134" hidden="1" customWidth="1"/>
    <col min="11046" max="11046" width="10.85546875" style="134" customWidth="1"/>
    <col min="11047"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7.5703125" style="134" customWidth="1"/>
    <col min="11269" max="11271" width="0" style="134" hidden="1" customWidth="1"/>
    <col min="11272" max="11272" width="10.85546875" style="134" customWidth="1"/>
    <col min="11273" max="11273" width="0" style="134" hidden="1" customWidth="1"/>
    <col min="11274" max="11274" width="11.7109375" style="134" customWidth="1"/>
    <col min="11275" max="11275" width="0" style="134" hidden="1" customWidth="1"/>
    <col min="11276" max="11276" width="11.140625" style="134" customWidth="1"/>
    <col min="11277" max="11277" width="0" style="134" hidden="1" customWidth="1"/>
    <col min="11278" max="11278" width="12" style="134" customWidth="1"/>
    <col min="11279" max="11283" width="0" style="134" hidden="1" customWidth="1"/>
    <col min="11284" max="11284" width="11.140625" style="134" customWidth="1"/>
    <col min="11285" max="11285" width="0" style="134" hidden="1" customWidth="1"/>
    <col min="11286" max="11286" width="11.28515625" style="134" customWidth="1"/>
    <col min="11287" max="11287" width="0" style="134" hidden="1" customWidth="1"/>
    <col min="11288" max="11288" width="12.5703125" style="134" customWidth="1"/>
    <col min="11289" max="11295" width="0" style="134" hidden="1" customWidth="1"/>
    <col min="11296" max="11296" width="12" style="134" customWidth="1"/>
    <col min="11297" max="11297" width="0" style="134" hidden="1" customWidth="1"/>
    <col min="11298" max="11298" width="11.140625" style="134" customWidth="1"/>
    <col min="11299" max="11299" width="0" style="134" hidden="1" customWidth="1"/>
    <col min="11300" max="11300" width="11.7109375" style="134" customWidth="1"/>
    <col min="11301" max="11301" width="0" style="134" hidden="1" customWidth="1"/>
    <col min="11302" max="11302" width="10.85546875" style="134" customWidth="1"/>
    <col min="11303"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7.5703125" style="134" customWidth="1"/>
    <col min="11525" max="11527" width="0" style="134" hidden="1" customWidth="1"/>
    <col min="11528" max="11528" width="10.85546875" style="134" customWidth="1"/>
    <col min="11529" max="11529" width="0" style="134" hidden="1" customWidth="1"/>
    <col min="11530" max="11530" width="11.7109375" style="134" customWidth="1"/>
    <col min="11531" max="11531" width="0" style="134" hidden="1" customWidth="1"/>
    <col min="11532" max="11532" width="11.140625" style="134" customWidth="1"/>
    <col min="11533" max="11533" width="0" style="134" hidden="1" customWidth="1"/>
    <col min="11534" max="11534" width="12" style="134" customWidth="1"/>
    <col min="11535" max="11539" width="0" style="134" hidden="1" customWidth="1"/>
    <col min="11540" max="11540" width="11.140625" style="134" customWidth="1"/>
    <col min="11541" max="11541" width="0" style="134" hidden="1" customWidth="1"/>
    <col min="11542" max="11542" width="11.28515625" style="134" customWidth="1"/>
    <col min="11543" max="11543" width="0" style="134" hidden="1" customWidth="1"/>
    <col min="11544" max="11544" width="12.5703125" style="134" customWidth="1"/>
    <col min="11545" max="11551" width="0" style="134" hidden="1" customWidth="1"/>
    <col min="11552" max="11552" width="12" style="134" customWidth="1"/>
    <col min="11553" max="11553" width="0" style="134" hidden="1" customWidth="1"/>
    <col min="11554" max="11554" width="11.140625" style="134" customWidth="1"/>
    <col min="11555" max="11555" width="0" style="134" hidden="1" customWidth="1"/>
    <col min="11556" max="11556" width="11.7109375" style="134" customWidth="1"/>
    <col min="11557" max="11557" width="0" style="134" hidden="1" customWidth="1"/>
    <col min="11558" max="11558" width="10.85546875" style="134" customWidth="1"/>
    <col min="11559"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7.5703125" style="134" customWidth="1"/>
    <col min="11781" max="11783" width="0" style="134" hidden="1" customWidth="1"/>
    <col min="11784" max="11784" width="10.85546875" style="134" customWidth="1"/>
    <col min="11785" max="11785" width="0" style="134" hidden="1" customWidth="1"/>
    <col min="11786" max="11786" width="11.7109375" style="134" customWidth="1"/>
    <col min="11787" max="11787" width="0" style="134" hidden="1" customWidth="1"/>
    <col min="11788" max="11788" width="11.140625" style="134" customWidth="1"/>
    <col min="11789" max="11789" width="0" style="134" hidden="1" customWidth="1"/>
    <col min="11790" max="11790" width="12" style="134" customWidth="1"/>
    <col min="11791" max="11795" width="0" style="134" hidden="1" customWidth="1"/>
    <col min="11796" max="11796" width="11.140625" style="134" customWidth="1"/>
    <col min="11797" max="11797" width="0" style="134" hidden="1" customWidth="1"/>
    <col min="11798" max="11798" width="11.28515625" style="134" customWidth="1"/>
    <col min="11799" max="11799" width="0" style="134" hidden="1" customWidth="1"/>
    <col min="11800" max="11800" width="12.5703125" style="134" customWidth="1"/>
    <col min="11801" max="11807" width="0" style="134" hidden="1" customWidth="1"/>
    <col min="11808" max="11808" width="12" style="134" customWidth="1"/>
    <col min="11809" max="11809" width="0" style="134" hidden="1" customWidth="1"/>
    <col min="11810" max="11810" width="11.140625" style="134" customWidth="1"/>
    <col min="11811" max="11811" width="0" style="134" hidden="1" customWidth="1"/>
    <col min="11812" max="11812" width="11.7109375" style="134" customWidth="1"/>
    <col min="11813" max="11813" width="0" style="134" hidden="1" customWidth="1"/>
    <col min="11814" max="11814" width="10.85546875" style="134" customWidth="1"/>
    <col min="11815"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7.5703125" style="134" customWidth="1"/>
    <col min="12037" max="12039" width="0" style="134" hidden="1" customWidth="1"/>
    <col min="12040" max="12040" width="10.85546875" style="134" customWidth="1"/>
    <col min="12041" max="12041" width="0" style="134" hidden="1" customWidth="1"/>
    <col min="12042" max="12042" width="11.7109375" style="134" customWidth="1"/>
    <col min="12043" max="12043" width="0" style="134" hidden="1" customWidth="1"/>
    <col min="12044" max="12044" width="11.140625" style="134" customWidth="1"/>
    <col min="12045" max="12045" width="0" style="134" hidden="1" customWidth="1"/>
    <col min="12046" max="12046" width="12" style="134" customWidth="1"/>
    <col min="12047" max="12051" width="0" style="134" hidden="1" customWidth="1"/>
    <col min="12052" max="12052" width="11.140625" style="134" customWidth="1"/>
    <col min="12053" max="12053" width="0" style="134" hidden="1" customWidth="1"/>
    <col min="12054" max="12054" width="11.28515625" style="134" customWidth="1"/>
    <col min="12055" max="12055" width="0" style="134" hidden="1" customWidth="1"/>
    <col min="12056" max="12056" width="12.5703125" style="134" customWidth="1"/>
    <col min="12057" max="12063" width="0" style="134" hidden="1" customWidth="1"/>
    <col min="12064" max="12064" width="12" style="134" customWidth="1"/>
    <col min="12065" max="12065" width="0" style="134" hidden="1" customWidth="1"/>
    <col min="12066" max="12066" width="11.140625" style="134" customWidth="1"/>
    <col min="12067" max="12067" width="0" style="134" hidden="1" customWidth="1"/>
    <col min="12068" max="12068" width="11.7109375" style="134" customWidth="1"/>
    <col min="12069" max="12069" width="0" style="134" hidden="1" customWidth="1"/>
    <col min="12070" max="12070" width="10.85546875" style="134" customWidth="1"/>
    <col min="12071"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7.5703125" style="134" customWidth="1"/>
    <col min="12293" max="12295" width="0" style="134" hidden="1" customWidth="1"/>
    <col min="12296" max="12296" width="10.85546875" style="134" customWidth="1"/>
    <col min="12297" max="12297" width="0" style="134" hidden="1" customWidth="1"/>
    <col min="12298" max="12298" width="11.7109375" style="134" customWidth="1"/>
    <col min="12299" max="12299" width="0" style="134" hidden="1" customWidth="1"/>
    <col min="12300" max="12300" width="11.140625" style="134" customWidth="1"/>
    <col min="12301" max="12301" width="0" style="134" hidden="1" customWidth="1"/>
    <col min="12302" max="12302" width="12" style="134" customWidth="1"/>
    <col min="12303" max="12307" width="0" style="134" hidden="1" customWidth="1"/>
    <col min="12308" max="12308" width="11.140625" style="134" customWidth="1"/>
    <col min="12309" max="12309" width="0" style="134" hidden="1" customWidth="1"/>
    <col min="12310" max="12310" width="11.28515625" style="134" customWidth="1"/>
    <col min="12311" max="12311" width="0" style="134" hidden="1" customWidth="1"/>
    <col min="12312" max="12312" width="12.5703125" style="134" customWidth="1"/>
    <col min="12313" max="12319" width="0" style="134" hidden="1" customWidth="1"/>
    <col min="12320" max="12320" width="12" style="134" customWidth="1"/>
    <col min="12321" max="12321" width="0" style="134" hidden="1" customWidth="1"/>
    <col min="12322" max="12322" width="11.140625" style="134" customWidth="1"/>
    <col min="12323" max="12323" width="0" style="134" hidden="1" customWidth="1"/>
    <col min="12324" max="12324" width="11.7109375" style="134" customWidth="1"/>
    <col min="12325" max="12325" width="0" style="134" hidden="1" customWidth="1"/>
    <col min="12326" max="12326" width="10.85546875" style="134" customWidth="1"/>
    <col min="12327"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7.5703125" style="134" customWidth="1"/>
    <col min="12549" max="12551" width="0" style="134" hidden="1" customWidth="1"/>
    <col min="12552" max="12552" width="10.85546875" style="134" customWidth="1"/>
    <col min="12553" max="12553" width="0" style="134" hidden="1" customWidth="1"/>
    <col min="12554" max="12554" width="11.7109375" style="134" customWidth="1"/>
    <col min="12555" max="12555" width="0" style="134" hidden="1" customWidth="1"/>
    <col min="12556" max="12556" width="11.140625" style="134" customWidth="1"/>
    <col min="12557" max="12557" width="0" style="134" hidden="1" customWidth="1"/>
    <col min="12558" max="12558" width="12" style="134" customWidth="1"/>
    <col min="12559" max="12563" width="0" style="134" hidden="1" customWidth="1"/>
    <col min="12564" max="12564" width="11.140625" style="134" customWidth="1"/>
    <col min="12565" max="12565" width="0" style="134" hidden="1" customWidth="1"/>
    <col min="12566" max="12566" width="11.28515625" style="134" customWidth="1"/>
    <col min="12567" max="12567" width="0" style="134" hidden="1" customWidth="1"/>
    <col min="12568" max="12568" width="12.5703125" style="134" customWidth="1"/>
    <col min="12569" max="12575" width="0" style="134" hidden="1" customWidth="1"/>
    <col min="12576" max="12576" width="12" style="134" customWidth="1"/>
    <col min="12577" max="12577" width="0" style="134" hidden="1" customWidth="1"/>
    <col min="12578" max="12578" width="11.140625" style="134" customWidth="1"/>
    <col min="12579" max="12579" width="0" style="134" hidden="1" customWidth="1"/>
    <col min="12580" max="12580" width="11.7109375" style="134" customWidth="1"/>
    <col min="12581" max="12581" width="0" style="134" hidden="1" customWidth="1"/>
    <col min="12582" max="12582" width="10.85546875" style="134" customWidth="1"/>
    <col min="12583"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7.5703125" style="134" customWidth="1"/>
    <col min="12805" max="12807" width="0" style="134" hidden="1" customWidth="1"/>
    <col min="12808" max="12808" width="10.85546875" style="134" customWidth="1"/>
    <col min="12809" max="12809" width="0" style="134" hidden="1" customWidth="1"/>
    <col min="12810" max="12810" width="11.7109375" style="134" customWidth="1"/>
    <col min="12811" max="12811" width="0" style="134" hidden="1" customWidth="1"/>
    <col min="12812" max="12812" width="11.140625" style="134" customWidth="1"/>
    <col min="12813" max="12813" width="0" style="134" hidden="1" customWidth="1"/>
    <col min="12814" max="12814" width="12" style="134" customWidth="1"/>
    <col min="12815" max="12819" width="0" style="134" hidden="1" customWidth="1"/>
    <col min="12820" max="12820" width="11.140625" style="134" customWidth="1"/>
    <col min="12821" max="12821" width="0" style="134" hidden="1" customWidth="1"/>
    <col min="12822" max="12822" width="11.28515625" style="134" customWidth="1"/>
    <col min="12823" max="12823" width="0" style="134" hidden="1" customWidth="1"/>
    <col min="12824" max="12824" width="12.5703125" style="134" customWidth="1"/>
    <col min="12825" max="12831" width="0" style="134" hidden="1" customWidth="1"/>
    <col min="12832" max="12832" width="12" style="134" customWidth="1"/>
    <col min="12833" max="12833" width="0" style="134" hidden="1" customWidth="1"/>
    <col min="12834" max="12834" width="11.140625" style="134" customWidth="1"/>
    <col min="12835" max="12835" width="0" style="134" hidden="1" customWidth="1"/>
    <col min="12836" max="12836" width="11.7109375" style="134" customWidth="1"/>
    <col min="12837" max="12837" width="0" style="134" hidden="1" customWidth="1"/>
    <col min="12838" max="12838" width="10.85546875" style="134" customWidth="1"/>
    <col min="12839"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7.5703125" style="134" customWidth="1"/>
    <col min="13061" max="13063" width="0" style="134" hidden="1" customWidth="1"/>
    <col min="13064" max="13064" width="10.85546875" style="134" customWidth="1"/>
    <col min="13065" max="13065" width="0" style="134" hidden="1" customWidth="1"/>
    <col min="13066" max="13066" width="11.7109375" style="134" customWidth="1"/>
    <col min="13067" max="13067" width="0" style="134" hidden="1" customWidth="1"/>
    <col min="13068" max="13068" width="11.140625" style="134" customWidth="1"/>
    <col min="13069" max="13069" width="0" style="134" hidden="1" customWidth="1"/>
    <col min="13070" max="13070" width="12" style="134" customWidth="1"/>
    <col min="13071" max="13075" width="0" style="134" hidden="1" customWidth="1"/>
    <col min="13076" max="13076" width="11.140625" style="134" customWidth="1"/>
    <col min="13077" max="13077" width="0" style="134" hidden="1" customWidth="1"/>
    <col min="13078" max="13078" width="11.28515625" style="134" customWidth="1"/>
    <col min="13079" max="13079" width="0" style="134" hidden="1" customWidth="1"/>
    <col min="13080" max="13080" width="12.5703125" style="134" customWidth="1"/>
    <col min="13081" max="13087" width="0" style="134" hidden="1" customWidth="1"/>
    <col min="13088" max="13088" width="12" style="134" customWidth="1"/>
    <col min="13089" max="13089" width="0" style="134" hidden="1" customWidth="1"/>
    <col min="13090" max="13090" width="11.140625" style="134" customWidth="1"/>
    <col min="13091" max="13091" width="0" style="134" hidden="1" customWidth="1"/>
    <col min="13092" max="13092" width="11.7109375" style="134" customWidth="1"/>
    <col min="13093" max="13093" width="0" style="134" hidden="1" customWidth="1"/>
    <col min="13094" max="13094" width="10.85546875" style="134" customWidth="1"/>
    <col min="13095"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7.5703125" style="134" customWidth="1"/>
    <col min="13317" max="13319" width="0" style="134" hidden="1" customWidth="1"/>
    <col min="13320" max="13320" width="10.85546875" style="134" customWidth="1"/>
    <col min="13321" max="13321" width="0" style="134" hidden="1" customWidth="1"/>
    <col min="13322" max="13322" width="11.7109375" style="134" customWidth="1"/>
    <col min="13323" max="13323" width="0" style="134" hidden="1" customWidth="1"/>
    <col min="13324" max="13324" width="11.140625" style="134" customWidth="1"/>
    <col min="13325" max="13325" width="0" style="134" hidden="1" customWidth="1"/>
    <col min="13326" max="13326" width="12" style="134" customWidth="1"/>
    <col min="13327" max="13331" width="0" style="134" hidden="1" customWidth="1"/>
    <col min="13332" max="13332" width="11.140625" style="134" customWidth="1"/>
    <col min="13333" max="13333" width="0" style="134" hidden="1" customWidth="1"/>
    <col min="13334" max="13334" width="11.28515625" style="134" customWidth="1"/>
    <col min="13335" max="13335" width="0" style="134" hidden="1" customWidth="1"/>
    <col min="13336" max="13336" width="12.5703125" style="134" customWidth="1"/>
    <col min="13337" max="13343" width="0" style="134" hidden="1" customWidth="1"/>
    <col min="13344" max="13344" width="12" style="134" customWidth="1"/>
    <col min="13345" max="13345" width="0" style="134" hidden="1" customWidth="1"/>
    <col min="13346" max="13346" width="11.140625" style="134" customWidth="1"/>
    <col min="13347" max="13347" width="0" style="134" hidden="1" customWidth="1"/>
    <col min="13348" max="13348" width="11.7109375" style="134" customWidth="1"/>
    <col min="13349" max="13349" width="0" style="134" hidden="1" customWidth="1"/>
    <col min="13350" max="13350" width="10.85546875" style="134" customWidth="1"/>
    <col min="13351"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7.5703125" style="134" customWidth="1"/>
    <col min="13573" max="13575" width="0" style="134" hidden="1" customWidth="1"/>
    <col min="13576" max="13576" width="10.85546875" style="134" customWidth="1"/>
    <col min="13577" max="13577" width="0" style="134" hidden="1" customWidth="1"/>
    <col min="13578" max="13578" width="11.7109375" style="134" customWidth="1"/>
    <col min="13579" max="13579" width="0" style="134" hidden="1" customWidth="1"/>
    <col min="13580" max="13580" width="11.140625" style="134" customWidth="1"/>
    <col min="13581" max="13581" width="0" style="134" hidden="1" customWidth="1"/>
    <col min="13582" max="13582" width="12" style="134" customWidth="1"/>
    <col min="13583" max="13587" width="0" style="134" hidden="1" customWidth="1"/>
    <col min="13588" max="13588" width="11.140625" style="134" customWidth="1"/>
    <col min="13589" max="13589" width="0" style="134" hidden="1" customWidth="1"/>
    <col min="13590" max="13590" width="11.28515625" style="134" customWidth="1"/>
    <col min="13591" max="13591" width="0" style="134" hidden="1" customWidth="1"/>
    <col min="13592" max="13592" width="12.5703125" style="134" customWidth="1"/>
    <col min="13593" max="13599" width="0" style="134" hidden="1" customWidth="1"/>
    <col min="13600" max="13600" width="12" style="134" customWidth="1"/>
    <col min="13601" max="13601" width="0" style="134" hidden="1" customWidth="1"/>
    <col min="13602" max="13602" width="11.140625" style="134" customWidth="1"/>
    <col min="13603" max="13603" width="0" style="134" hidden="1" customWidth="1"/>
    <col min="13604" max="13604" width="11.7109375" style="134" customWidth="1"/>
    <col min="13605" max="13605" width="0" style="134" hidden="1" customWidth="1"/>
    <col min="13606" max="13606" width="10.85546875" style="134" customWidth="1"/>
    <col min="13607"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7.5703125" style="134" customWidth="1"/>
    <col min="13829" max="13831" width="0" style="134" hidden="1" customWidth="1"/>
    <col min="13832" max="13832" width="10.85546875" style="134" customWidth="1"/>
    <col min="13833" max="13833" width="0" style="134" hidden="1" customWidth="1"/>
    <col min="13834" max="13834" width="11.7109375" style="134" customWidth="1"/>
    <col min="13835" max="13835" width="0" style="134" hidden="1" customWidth="1"/>
    <col min="13836" max="13836" width="11.140625" style="134" customWidth="1"/>
    <col min="13837" max="13837" width="0" style="134" hidden="1" customWidth="1"/>
    <col min="13838" max="13838" width="12" style="134" customWidth="1"/>
    <col min="13839" max="13843" width="0" style="134" hidden="1" customWidth="1"/>
    <col min="13844" max="13844" width="11.140625" style="134" customWidth="1"/>
    <col min="13845" max="13845" width="0" style="134" hidden="1" customWidth="1"/>
    <col min="13846" max="13846" width="11.28515625" style="134" customWidth="1"/>
    <col min="13847" max="13847" width="0" style="134" hidden="1" customWidth="1"/>
    <col min="13848" max="13848" width="12.5703125" style="134" customWidth="1"/>
    <col min="13849" max="13855" width="0" style="134" hidden="1" customWidth="1"/>
    <col min="13856" max="13856" width="12" style="134" customWidth="1"/>
    <col min="13857" max="13857" width="0" style="134" hidden="1" customWidth="1"/>
    <col min="13858" max="13858" width="11.140625" style="134" customWidth="1"/>
    <col min="13859" max="13859" width="0" style="134" hidden="1" customWidth="1"/>
    <col min="13860" max="13860" width="11.7109375" style="134" customWidth="1"/>
    <col min="13861" max="13861" width="0" style="134" hidden="1" customWidth="1"/>
    <col min="13862" max="13862" width="10.85546875" style="134" customWidth="1"/>
    <col min="13863"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7.5703125" style="134" customWidth="1"/>
    <col min="14085" max="14087" width="0" style="134" hidden="1" customWidth="1"/>
    <col min="14088" max="14088" width="10.85546875" style="134" customWidth="1"/>
    <col min="14089" max="14089" width="0" style="134" hidden="1" customWidth="1"/>
    <col min="14090" max="14090" width="11.7109375" style="134" customWidth="1"/>
    <col min="14091" max="14091" width="0" style="134" hidden="1" customWidth="1"/>
    <col min="14092" max="14092" width="11.140625" style="134" customWidth="1"/>
    <col min="14093" max="14093" width="0" style="134" hidden="1" customWidth="1"/>
    <col min="14094" max="14094" width="12" style="134" customWidth="1"/>
    <col min="14095" max="14099" width="0" style="134" hidden="1" customWidth="1"/>
    <col min="14100" max="14100" width="11.140625" style="134" customWidth="1"/>
    <col min="14101" max="14101" width="0" style="134" hidden="1" customWidth="1"/>
    <col min="14102" max="14102" width="11.28515625" style="134" customWidth="1"/>
    <col min="14103" max="14103" width="0" style="134" hidden="1" customWidth="1"/>
    <col min="14104" max="14104" width="12.5703125" style="134" customWidth="1"/>
    <col min="14105" max="14111" width="0" style="134" hidden="1" customWidth="1"/>
    <col min="14112" max="14112" width="12" style="134" customWidth="1"/>
    <col min="14113" max="14113" width="0" style="134" hidden="1" customWidth="1"/>
    <col min="14114" max="14114" width="11.140625" style="134" customWidth="1"/>
    <col min="14115" max="14115" width="0" style="134" hidden="1" customWidth="1"/>
    <col min="14116" max="14116" width="11.7109375" style="134" customWidth="1"/>
    <col min="14117" max="14117" width="0" style="134" hidden="1" customWidth="1"/>
    <col min="14118" max="14118" width="10.85546875" style="134" customWidth="1"/>
    <col min="14119"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7.5703125" style="134" customWidth="1"/>
    <col min="14341" max="14343" width="0" style="134" hidden="1" customWidth="1"/>
    <col min="14344" max="14344" width="10.85546875" style="134" customWidth="1"/>
    <col min="14345" max="14345" width="0" style="134" hidden="1" customWidth="1"/>
    <col min="14346" max="14346" width="11.7109375" style="134" customWidth="1"/>
    <col min="14347" max="14347" width="0" style="134" hidden="1" customWidth="1"/>
    <col min="14348" max="14348" width="11.140625" style="134" customWidth="1"/>
    <col min="14349" max="14349" width="0" style="134" hidden="1" customWidth="1"/>
    <col min="14350" max="14350" width="12" style="134" customWidth="1"/>
    <col min="14351" max="14355" width="0" style="134" hidden="1" customWidth="1"/>
    <col min="14356" max="14356" width="11.140625" style="134" customWidth="1"/>
    <col min="14357" max="14357" width="0" style="134" hidden="1" customWidth="1"/>
    <col min="14358" max="14358" width="11.28515625" style="134" customWidth="1"/>
    <col min="14359" max="14359" width="0" style="134" hidden="1" customWidth="1"/>
    <col min="14360" max="14360" width="12.5703125" style="134" customWidth="1"/>
    <col min="14361" max="14367" width="0" style="134" hidden="1" customWidth="1"/>
    <col min="14368" max="14368" width="12" style="134" customWidth="1"/>
    <col min="14369" max="14369" width="0" style="134" hidden="1" customWidth="1"/>
    <col min="14370" max="14370" width="11.140625" style="134" customWidth="1"/>
    <col min="14371" max="14371" width="0" style="134" hidden="1" customWidth="1"/>
    <col min="14372" max="14372" width="11.7109375" style="134" customWidth="1"/>
    <col min="14373" max="14373" width="0" style="134" hidden="1" customWidth="1"/>
    <col min="14374" max="14374" width="10.85546875" style="134" customWidth="1"/>
    <col min="14375"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7.5703125" style="134" customWidth="1"/>
    <col min="14597" max="14599" width="0" style="134" hidden="1" customWidth="1"/>
    <col min="14600" max="14600" width="10.85546875" style="134" customWidth="1"/>
    <col min="14601" max="14601" width="0" style="134" hidden="1" customWidth="1"/>
    <col min="14602" max="14602" width="11.7109375" style="134" customWidth="1"/>
    <col min="14603" max="14603" width="0" style="134" hidden="1" customWidth="1"/>
    <col min="14604" max="14604" width="11.140625" style="134" customWidth="1"/>
    <col min="14605" max="14605" width="0" style="134" hidden="1" customWidth="1"/>
    <col min="14606" max="14606" width="12" style="134" customWidth="1"/>
    <col min="14607" max="14611" width="0" style="134" hidden="1" customWidth="1"/>
    <col min="14612" max="14612" width="11.140625" style="134" customWidth="1"/>
    <col min="14613" max="14613" width="0" style="134" hidden="1" customWidth="1"/>
    <col min="14614" max="14614" width="11.28515625" style="134" customWidth="1"/>
    <col min="14615" max="14615" width="0" style="134" hidden="1" customWidth="1"/>
    <col min="14616" max="14616" width="12.5703125" style="134" customWidth="1"/>
    <col min="14617" max="14623" width="0" style="134" hidden="1" customWidth="1"/>
    <col min="14624" max="14624" width="12" style="134" customWidth="1"/>
    <col min="14625" max="14625" width="0" style="134" hidden="1" customWidth="1"/>
    <col min="14626" max="14626" width="11.140625" style="134" customWidth="1"/>
    <col min="14627" max="14627" width="0" style="134" hidden="1" customWidth="1"/>
    <col min="14628" max="14628" width="11.7109375" style="134" customWidth="1"/>
    <col min="14629" max="14629" width="0" style="134" hidden="1" customWidth="1"/>
    <col min="14630" max="14630" width="10.85546875" style="134" customWidth="1"/>
    <col min="14631"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7.5703125" style="134" customWidth="1"/>
    <col min="14853" max="14855" width="0" style="134" hidden="1" customWidth="1"/>
    <col min="14856" max="14856" width="10.85546875" style="134" customWidth="1"/>
    <col min="14857" max="14857" width="0" style="134" hidden="1" customWidth="1"/>
    <col min="14858" max="14858" width="11.7109375" style="134" customWidth="1"/>
    <col min="14859" max="14859" width="0" style="134" hidden="1" customWidth="1"/>
    <col min="14860" max="14860" width="11.140625" style="134" customWidth="1"/>
    <col min="14861" max="14861" width="0" style="134" hidden="1" customWidth="1"/>
    <col min="14862" max="14862" width="12" style="134" customWidth="1"/>
    <col min="14863" max="14867" width="0" style="134" hidden="1" customWidth="1"/>
    <col min="14868" max="14868" width="11.140625" style="134" customWidth="1"/>
    <col min="14869" max="14869" width="0" style="134" hidden="1" customWidth="1"/>
    <col min="14870" max="14870" width="11.28515625" style="134" customWidth="1"/>
    <col min="14871" max="14871" width="0" style="134" hidden="1" customWidth="1"/>
    <col min="14872" max="14872" width="12.5703125" style="134" customWidth="1"/>
    <col min="14873" max="14879" width="0" style="134" hidden="1" customWidth="1"/>
    <col min="14880" max="14880" width="12" style="134" customWidth="1"/>
    <col min="14881" max="14881" width="0" style="134" hidden="1" customWidth="1"/>
    <col min="14882" max="14882" width="11.140625" style="134" customWidth="1"/>
    <col min="14883" max="14883" width="0" style="134" hidden="1" customWidth="1"/>
    <col min="14884" max="14884" width="11.7109375" style="134" customWidth="1"/>
    <col min="14885" max="14885" width="0" style="134" hidden="1" customWidth="1"/>
    <col min="14886" max="14886" width="10.85546875" style="134" customWidth="1"/>
    <col min="14887"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7.5703125" style="134" customWidth="1"/>
    <col min="15109" max="15111" width="0" style="134" hidden="1" customWidth="1"/>
    <col min="15112" max="15112" width="10.85546875" style="134" customWidth="1"/>
    <col min="15113" max="15113" width="0" style="134" hidden="1" customWidth="1"/>
    <col min="15114" max="15114" width="11.7109375" style="134" customWidth="1"/>
    <col min="15115" max="15115" width="0" style="134" hidden="1" customWidth="1"/>
    <col min="15116" max="15116" width="11.140625" style="134" customWidth="1"/>
    <col min="15117" max="15117" width="0" style="134" hidden="1" customWidth="1"/>
    <col min="15118" max="15118" width="12" style="134" customWidth="1"/>
    <col min="15119" max="15123" width="0" style="134" hidden="1" customWidth="1"/>
    <col min="15124" max="15124" width="11.140625" style="134" customWidth="1"/>
    <col min="15125" max="15125" width="0" style="134" hidden="1" customWidth="1"/>
    <col min="15126" max="15126" width="11.28515625" style="134" customWidth="1"/>
    <col min="15127" max="15127" width="0" style="134" hidden="1" customWidth="1"/>
    <col min="15128" max="15128" width="12.5703125" style="134" customWidth="1"/>
    <col min="15129" max="15135" width="0" style="134" hidden="1" customWidth="1"/>
    <col min="15136" max="15136" width="12" style="134" customWidth="1"/>
    <col min="15137" max="15137" width="0" style="134" hidden="1" customWidth="1"/>
    <col min="15138" max="15138" width="11.140625" style="134" customWidth="1"/>
    <col min="15139" max="15139" width="0" style="134" hidden="1" customWidth="1"/>
    <col min="15140" max="15140" width="11.7109375" style="134" customWidth="1"/>
    <col min="15141" max="15141" width="0" style="134" hidden="1" customWidth="1"/>
    <col min="15142" max="15142" width="10.85546875" style="134" customWidth="1"/>
    <col min="15143"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7.5703125" style="134" customWidth="1"/>
    <col min="15365" max="15367" width="0" style="134" hidden="1" customWidth="1"/>
    <col min="15368" max="15368" width="10.85546875" style="134" customWidth="1"/>
    <col min="15369" max="15369" width="0" style="134" hidden="1" customWidth="1"/>
    <col min="15370" max="15370" width="11.7109375" style="134" customWidth="1"/>
    <col min="15371" max="15371" width="0" style="134" hidden="1" customWidth="1"/>
    <col min="15372" max="15372" width="11.140625" style="134" customWidth="1"/>
    <col min="15373" max="15373" width="0" style="134" hidden="1" customWidth="1"/>
    <col min="15374" max="15374" width="12" style="134" customWidth="1"/>
    <col min="15375" max="15379" width="0" style="134" hidden="1" customWidth="1"/>
    <col min="15380" max="15380" width="11.140625" style="134" customWidth="1"/>
    <col min="15381" max="15381" width="0" style="134" hidden="1" customWidth="1"/>
    <col min="15382" max="15382" width="11.28515625" style="134" customWidth="1"/>
    <col min="15383" max="15383" width="0" style="134" hidden="1" customWidth="1"/>
    <col min="15384" max="15384" width="12.5703125" style="134" customWidth="1"/>
    <col min="15385" max="15391" width="0" style="134" hidden="1" customWidth="1"/>
    <col min="15392" max="15392" width="12" style="134" customWidth="1"/>
    <col min="15393" max="15393" width="0" style="134" hidden="1" customWidth="1"/>
    <col min="15394" max="15394" width="11.140625" style="134" customWidth="1"/>
    <col min="15395" max="15395" width="0" style="134" hidden="1" customWidth="1"/>
    <col min="15396" max="15396" width="11.7109375" style="134" customWidth="1"/>
    <col min="15397" max="15397" width="0" style="134" hidden="1" customWidth="1"/>
    <col min="15398" max="15398" width="10.85546875" style="134" customWidth="1"/>
    <col min="15399"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7.5703125" style="134" customWidth="1"/>
    <col min="15621" max="15623" width="0" style="134" hidden="1" customWidth="1"/>
    <col min="15624" max="15624" width="10.85546875" style="134" customWidth="1"/>
    <col min="15625" max="15625" width="0" style="134" hidden="1" customWidth="1"/>
    <col min="15626" max="15626" width="11.7109375" style="134" customWidth="1"/>
    <col min="15627" max="15627" width="0" style="134" hidden="1" customWidth="1"/>
    <col min="15628" max="15628" width="11.140625" style="134" customWidth="1"/>
    <col min="15629" max="15629" width="0" style="134" hidden="1" customWidth="1"/>
    <col min="15630" max="15630" width="12" style="134" customWidth="1"/>
    <col min="15631" max="15635" width="0" style="134" hidden="1" customWidth="1"/>
    <col min="15636" max="15636" width="11.140625" style="134" customWidth="1"/>
    <col min="15637" max="15637" width="0" style="134" hidden="1" customWidth="1"/>
    <col min="15638" max="15638" width="11.28515625" style="134" customWidth="1"/>
    <col min="15639" max="15639" width="0" style="134" hidden="1" customWidth="1"/>
    <col min="15640" max="15640" width="12.5703125" style="134" customWidth="1"/>
    <col min="15641" max="15647" width="0" style="134" hidden="1" customWidth="1"/>
    <col min="15648" max="15648" width="12" style="134" customWidth="1"/>
    <col min="15649" max="15649" width="0" style="134" hidden="1" customWidth="1"/>
    <col min="15650" max="15650" width="11.140625" style="134" customWidth="1"/>
    <col min="15651" max="15651" width="0" style="134" hidden="1" customWidth="1"/>
    <col min="15652" max="15652" width="11.7109375" style="134" customWidth="1"/>
    <col min="15653" max="15653" width="0" style="134" hidden="1" customWidth="1"/>
    <col min="15654" max="15654" width="10.85546875" style="134" customWidth="1"/>
    <col min="15655"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7.5703125" style="134" customWidth="1"/>
    <col min="15877" max="15879" width="0" style="134" hidden="1" customWidth="1"/>
    <col min="15880" max="15880" width="10.85546875" style="134" customWidth="1"/>
    <col min="15881" max="15881" width="0" style="134" hidden="1" customWidth="1"/>
    <col min="15882" max="15882" width="11.7109375" style="134" customWidth="1"/>
    <col min="15883" max="15883" width="0" style="134" hidden="1" customWidth="1"/>
    <col min="15884" max="15884" width="11.140625" style="134" customWidth="1"/>
    <col min="15885" max="15885" width="0" style="134" hidden="1" customWidth="1"/>
    <col min="15886" max="15886" width="12" style="134" customWidth="1"/>
    <col min="15887" max="15891" width="0" style="134" hidden="1" customWidth="1"/>
    <col min="15892" max="15892" width="11.140625" style="134" customWidth="1"/>
    <col min="15893" max="15893" width="0" style="134" hidden="1" customWidth="1"/>
    <col min="15894" max="15894" width="11.28515625" style="134" customWidth="1"/>
    <col min="15895" max="15895" width="0" style="134" hidden="1" customWidth="1"/>
    <col min="15896" max="15896" width="12.5703125" style="134" customWidth="1"/>
    <col min="15897" max="15903" width="0" style="134" hidden="1" customWidth="1"/>
    <col min="15904" max="15904" width="12" style="134" customWidth="1"/>
    <col min="15905" max="15905" width="0" style="134" hidden="1" customWidth="1"/>
    <col min="15906" max="15906" width="11.140625" style="134" customWidth="1"/>
    <col min="15907" max="15907" width="0" style="134" hidden="1" customWidth="1"/>
    <col min="15908" max="15908" width="11.7109375" style="134" customWidth="1"/>
    <col min="15909" max="15909" width="0" style="134" hidden="1" customWidth="1"/>
    <col min="15910" max="15910" width="10.85546875" style="134" customWidth="1"/>
    <col min="15911"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7.5703125" style="134" customWidth="1"/>
    <col min="16133" max="16135" width="0" style="134" hidden="1" customWidth="1"/>
    <col min="16136" max="16136" width="10.85546875" style="134" customWidth="1"/>
    <col min="16137" max="16137" width="0" style="134" hidden="1" customWidth="1"/>
    <col min="16138" max="16138" width="11.7109375" style="134" customWidth="1"/>
    <col min="16139" max="16139" width="0" style="134" hidden="1" customWidth="1"/>
    <col min="16140" max="16140" width="11.140625" style="134" customWidth="1"/>
    <col min="16141" max="16141" width="0" style="134" hidden="1" customWidth="1"/>
    <col min="16142" max="16142" width="12" style="134" customWidth="1"/>
    <col min="16143" max="16147" width="0" style="134" hidden="1" customWidth="1"/>
    <col min="16148" max="16148" width="11.140625" style="134" customWidth="1"/>
    <col min="16149" max="16149" width="0" style="134" hidden="1" customWidth="1"/>
    <col min="16150" max="16150" width="11.28515625" style="134" customWidth="1"/>
    <col min="16151" max="16151" width="0" style="134" hidden="1" customWidth="1"/>
    <col min="16152" max="16152" width="12.5703125" style="134" customWidth="1"/>
    <col min="16153" max="16159" width="0" style="134" hidden="1" customWidth="1"/>
    <col min="16160" max="16160" width="12" style="134" customWidth="1"/>
    <col min="16161" max="16161" width="0" style="134" hidden="1" customWidth="1"/>
    <col min="16162" max="16162" width="11.140625" style="134" customWidth="1"/>
    <col min="16163" max="16163" width="0" style="134" hidden="1" customWidth="1"/>
    <col min="16164" max="16164" width="11.7109375" style="134" customWidth="1"/>
    <col min="16165" max="16165" width="0" style="134" hidden="1" customWidth="1"/>
    <col min="16166" max="16166" width="10.85546875" style="134" customWidth="1"/>
    <col min="16167"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443</v>
      </c>
    </row>
    <row r="15" spans="2:28" x14ac:dyDescent="0.2">
      <c r="B15" s="134" t="s">
        <v>7</v>
      </c>
      <c r="I15" s="75"/>
      <c r="J15" s="75" t="s">
        <v>186</v>
      </c>
      <c r="K15" s="75"/>
    </row>
    <row r="16" spans="2:28" x14ac:dyDescent="0.2">
      <c r="B16" s="134" t="s">
        <v>8</v>
      </c>
      <c r="J16" s="74">
        <v>443</v>
      </c>
    </row>
    <row r="17" spans="1:88" x14ac:dyDescent="0.2">
      <c r="B17" s="134" t="s">
        <v>37</v>
      </c>
      <c r="H17" s="134"/>
      <c r="I17" s="134"/>
    </row>
    <row r="18" spans="1:88" ht="60.75" customHeight="1" thickBot="1" x14ac:dyDescent="0.25">
      <c r="H18" s="134"/>
      <c r="I18" s="134"/>
    </row>
    <row r="19" spans="1:88"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8" ht="51.75" thickBot="1" x14ac:dyDescent="0.25">
      <c r="B20" s="1297" t="s">
        <v>170</v>
      </c>
      <c r="C20" s="1298"/>
      <c r="D20" s="1299"/>
      <c r="E20" s="79" t="s">
        <v>170</v>
      </c>
      <c r="F20" s="79" t="s">
        <v>170</v>
      </c>
      <c r="G20" s="79" t="s">
        <v>171</v>
      </c>
      <c r="H20" s="966" t="s">
        <v>172</v>
      </c>
      <c r="I20" s="79" t="s">
        <v>173</v>
      </c>
      <c r="J20" s="966" t="s">
        <v>174</v>
      </c>
      <c r="K20" s="79" t="s">
        <v>187</v>
      </c>
      <c r="L20" s="79" t="s">
        <v>187</v>
      </c>
      <c r="M20" s="79" t="s">
        <v>188</v>
      </c>
      <c r="N20" s="79" t="s">
        <v>188</v>
      </c>
      <c r="O20" s="79" t="s">
        <v>189</v>
      </c>
      <c r="P20" s="79" t="s">
        <v>189</v>
      </c>
      <c r="Q20" s="79" t="s">
        <v>190</v>
      </c>
      <c r="R20" s="79" t="s">
        <v>190</v>
      </c>
      <c r="S20" s="79" t="s">
        <v>150</v>
      </c>
      <c r="T20" s="79" t="s">
        <v>140</v>
      </c>
      <c r="U20" s="79" t="s">
        <v>191</v>
      </c>
      <c r="V20" s="79" t="s">
        <v>192</v>
      </c>
      <c r="W20" s="79" t="s">
        <v>193</v>
      </c>
      <c r="X20" s="79" t="s">
        <v>193</v>
      </c>
      <c r="Y20" s="79" t="s">
        <v>150</v>
      </c>
      <c r="Z20" s="79" t="s">
        <v>150</v>
      </c>
      <c r="AA20" s="79" t="s">
        <v>190</v>
      </c>
      <c r="AB20" s="79" t="s">
        <v>190</v>
      </c>
      <c r="AC20" s="79" t="s">
        <v>189</v>
      </c>
      <c r="AD20" s="79" t="s">
        <v>189</v>
      </c>
      <c r="AE20" s="79" t="s">
        <v>188</v>
      </c>
      <c r="AF20" s="79" t="s">
        <v>188</v>
      </c>
      <c r="AG20" s="79" t="s">
        <v>187</v>
      </c>
      <c r="AH20" s="79" t="s">
        <v>187</v>
      </c>
      <c r="AI20" s="79" t="s">
        <v>173</v>
      </c>
      <c r="AJ20" s="966" t="s">
        <v>174</v>
      </c>
      <c r="AK20" s="79" t="s">
        <v>171</v>
      </c>
      <c r="AL20" s="966" t="s">
        <v>172</v>
      </c>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170</v>
      </c>
      <c r="BX20" s="79" t="s">
        <v>170</v>
      </c>
      <c r="BY20" s="80"/>
      <c r="BZ20" s="1244"/>
      <c r="CA20" s="1294"/>
      <c r="CB20" s="1294"/>
      <c r="CC20" s="1294"/>
      <c r="CD20" s="133" t="s">
        <v>18</v>
      </c>
      <c r="CE20" s="133" t="s">
        <v>19</v>
      </c>
      <c r="CG20" s="1283" t="s">
        <v>20</v>
      </c>
      <c r="CH20" s="1284"/>
      <c r="CI20" s="1285"/>
    </row>
    <row r="21" spans="1:88" ht="25.5" customHeight="1" x14ac:dyDescent="0.2">
      <c r="B21" s="147" t="s">
        <v>21</v>
      </c>
      <c r="C21" s="119"/>
      <c r="D21" s="120">
        <v>0</v>
      </c>
      <c r="E21" s="121">
        <v>0</v>
      </c>
      <c r="F21" s="119">
        <v>0</v>
      </c>
      <c r="G21" s="120">
        <v>0</v>
      </c>
      <c r="H21" s="121">
        <v>0.95299999999999996</v>
      </c>
      <c r="I21" s="119">
        <v>0</v>
      </c>
      <c r="J21" s="119">
        <v>1.4890000000000001</v>
      </c>
      <c r="K21" s="119">
        <v>0</v>
      </c>
      <c r="L21" s="119">
        <v>0.872</v>
      </c>
      <c r="M21" s="119">
        <v>0</v>
      </c>
      <c r="N21" s="119">
        <v>1.2</v>
      </c>
      <c r="O21" s="119">
        <v>0</v>
      </c>
      <c r="P21" s="119">
        <v>0</v>
      </c>
      <c r="Q21" s="119">
        <v>0</v>
      </c>
      <c r="R21" s="119">
        <v>0</v>
      </c>
      <c r="S21" s="119">
        <v>0</v>
      </c>
      <c r="T21" s="119">
        <v>3.6739999999999999</v>
      </c>
      <c r="U21" s="119">
        <v>0</v>
      </c>
      <c r="V21" s="119">
        <v>2.242</v>
      </c>
      <c r="W21" s="119">
        <v>0</v>
      </c>
      <c r="X21" s="119">
        <v>1.456</v>
      </c>
      <c r="Y21" s="119">
        <v>0</v>
      </c>
      <c r="Z21" s="119">
        <v>0</v>
      </c>
      <c r="AA21" s="119">
        <v>0</v>
      </c>
      <c r="AB21" s="119">
        <v>0</v>
      </c>
      <c r="AC21" s="119">
        <v>0</v>
      </c>
      <c r="AD21" s="119">
        <v>0</v>
      </c>
      <c r="AE21" s="119">
        <v>0</v>
      </c>
      <c r="AF21" s="119">
        <v>4.8929999999999998</v>
      </c>
      <c r="AG21" s="119">
        <v>0</v>
      </c>
      <c r="AH21" s="119">
        <v>1.2030000000000001</v>
      </c>
      <c r="AI21" s="119">
        <v>0</v>
      </c>
      <c r="AJ21" s="119">
        <v>1.0980000000000001</v>
      </c>
      <c r="AK21" s="119">
        <v>0</v>
      </c>
      <c r="AL21" s="119">
        <v>1.5049999999999999</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0.755</v>
      </c>
      <c r="BY21" s="123"/>
      <c r="BZ21" s="1286">
        <f>+D21+F21+H21+J21+L21+N21+P21+R21+T21+V21+X21+Z21+AB21+AD21+BX21+AF21+AH21+AJ21+AL21+AN21+AP21+AR21+AT21+AV21+AX21+AZ21+BB21+BD21+BF21+BH21+BJ21+BL21+BN21+BP21+BR21+BT21+BV21</f>
        <v>21.339999999999996</v>
      </c>
      <c r="CA21" s="1294"/>
      <c r="CB21" s="1294"/>
      <c r="CC21" s="1294"/>
      <c r="CG21" s="135"/>
      <c r="CH21" s="134" t="s">
        <v>18</v>
      </c>
      <c r="CI21" s="135"/>
    </row>
    <row r="22" spans="1:88" ht="25.5" customHeight="1" thickBot="1" x14ac:dyDescent="0.25">
      <c r="B22" s="978" t="s">
        <v>22</v>
      </c>
      <c r="C22" s="267"/>
      <c r="D22" s="287">
        <v>0</v>
      </c>
      <c r="E22" s="266">
        <v>0</v>
      </c>
      <c r="F22" s="267">
        <f>+F21+D22</f>
        <v>0</v>
      </c>
      <c r="G22" s="287">
        <f>+G21+E22</f>
        <v>0</v>
      </c>
      <c r="H22" s="266">
        <f>+H21+F22</f>
        <v>0.95299999999999996</v>
      </c>
      <c r="I22" s="267">
        <v>0</v>
      </c>
      <c r="J22" s="267">
        <f>+J21+H22</f>
        <v>2.4420000000000002</v>
      </c>
      <c r="K22" s="267">
        <f>+K21+I22</f>
        <v>0</v>
      </c>
      <c r="L22" s="267">
        <f>+L21+J22</f>
        <v>3.3140000000000001</v>
      </c>
      <c r="M22" s="267">
        <v>0</v>
      </c>
      <c r="N22" s="267">
        <f>+N21+L22</f>
        <v>4.5140000000000002</v>
      </c>
      <c r="O22" s="267">
        <v>0</v>
      </c>
      <c r="P22" s="267">
        <f>+P21+N22</f>
        <v>4.5140000000000002</v>
      </c>
      <c r="Q22" s="267">
        <v>0</v>
      </c>
      <c r="R22" s="267">
        <f>+R21+P22</f>
        <v>4.5140000000000002</v>
      </c>
      <c r="S22" s="267">
        <f>+S21+Q22</f>
        <v>0</v>
      </c>
      <c r="T22" s="267">
        <f>+T21+R22</f>
        <v>8.1880000000000006</v>
      </c>
      <c r="U22" s="267">
        <v>0</v>
      </c>
      <c r="V22" s="267">
        <f>+V21+T22</f>
        <v>10.43</v>
      </c>
      <c r="W22" s="267">
        <f>+W21+U22</f>
        <v>0</v>
      </c>
      <c r="X22" s="267">
        <f>+X21+V22</f>
        <v>11.885999999999999</v>
      </c>
      <c r="Y22" s="267">
        <v>0</v>
      </c>
      <c r="Z22" s="267">
        <f>+Z21+X22</f>
        <v>11.885999999999999</v>
      </c>
      <c r="AA22" s="267">
        <f>+AA21+Y22</f>
        <v>0</v>
      </c>
      <c r="AB22" s="267">
        <f>+AB21+Z22</f>
        <v>11.885999999999999</v>
      </c>
      <c r="AC22" s="267">
        <v>0</v>
      </c>
      <c r="AD22" s="267">
        <f>+AD21+AB22</f>
        <v>11.885999999999999</v>
      </c>
      <c r="AE22" s="267">
        <f>+AE21+AC22</f>
        <v>0</v>
      </c>
      <c r="AF22" s="267">
        <f>+AF21+AD22</f>
        <v>16.779</v>
      </c>
      <c r="AG22" s="267">
        <v>0</v>
      </c>
      <c r="AH22" s="267">
        <f>+AH21+AF22</f>
        <v>17.981999999999999</v>
      </c>
      <c r="AI22" s="267">
        <v>0</v>
      </c>
      <c r="AJ22" s="267">
        <f>+AJ21+AH22</f>
        <v>19.079999999999998</v>
      </c>
      <c r="AK22" s="267">
        <v>0</v>
      </c>
      <c r="AL22" s="267">
        <f>+AL21+AJ22</f>
        <v>20.584999999999997</v>
      </c>
      <c r="AM22" s="267">
        <f>+AM21+AK22</f>
        <v>0</v>
      </c>
      <c r="AN22" s="267">
        <f>+AN21+AL22</f>
        <v>20.584999999999997</v>
      </c>
      <c r="AO22" s="267">
        <v>0</v>
      </c>
      <c r="AP22" s="267">
        <f>+AP21+AN22</f>
        <v>20.584999999999997</v>
      </c>
      <c r="AQ22" s="267">
        <f>+AQ21+AO22</f>
        <v>0</v>
      </c>
      <c r="AR22" s="267">
        <f>+AR21+AP22</f>
        <v>20.584999999999997</v>
      </c>
      <c r="AS22" s="267">
        <v>0</v>
      </c>
      <c r="AT22" s="267">
        <f>+AT21+AR22</f>
        <v>20.584999999999997</v>
      </c>
      <c r="AU22" s="267">
        <v>0</v>
      </c>
      <c r="AV22" s="267">
        <f>+AV21+AT22</f>
        <v>20.584999999999997</v>
      </c>
      <c r="AW22" s="267">
        <v>0</v>
      </c>
      <c r="AX22" s="267">
        <f>+AX21+AV22</f>
        <v>20.584999999999997</v>
      </c>
      <c r="AY22" s="267">
        <v>0</v>
      </c>
      <c r="AZ22" s="267">
        <f>+AZ21+AX22</f>
        <v>20.584999999999997</v>
      </c>
      <c r="BA22" s="267">
        <v>0</v>
      </c>
      <c r="BB22" s="267">
        <f>+BB21+AZ22</f>
        <v>20.584999999999997</v>
      </c>
      <c r="BC22" s="267">
        <v>0</v>
      </c>
      <c r="BD22" s="267">
        <f>+BD21+BB22</f>
        <v>20.584999999999997</v>
      </c>
      <c r="BE22" s="267">
        <v>0</v>
      </c>
      <c r="BF22" s="267">
        <f>+BF21+BD22</f>
        <v>20.584999999999997</v>
      </c>
      <c r="BG22" s="267">
        <v>0</v>
      </c>
      <c r="BH22" s="267">
        <f>+BH21+BF22</f>
        <v>20.584999999999997</v>
      </c>
      <c r="BI22" s="267">
        <v>0</v>
      </c>
      <c r="BJ22" s="267">
        <f>+BJ21+BH22</f>
        <v>20.584999999999997</v>
      </c>
      <c r="BK22" s="267">
        <v>0</v>
      </c>
      <c r="BL22" s="267">
        <f>+BL21+BJ22</f>
        <v>20.584999999999997</v>
      </c>
      <c r="BM22" s="267">
        <v>0</v>
      </c>
      <c r="BN22" s="267">
        <f>+BN21+BL22</f>
        <v>20.584999999999997</v>
      </c>
      <c r="BO22" s="267">
        <v>0</v>
      </c>
      <c r="BP22" s="267">
        <f>+BP21+BN22</f>
        <v>20.584999999999997</v>
      </c>
      <c r="BQ22" s="267">
        <v>0</v>
      </c>
      <c r="BR22" s="267">
        <f>+BR21+BP22</f>
        <v>20.584999999999997</v>
      </c>
      <c r="BS22" s="267">
        <v>0</v>
      </c>
      <c r="BT22" s="267">
        <f>+BT21+BR22</f>
        <v>20.584999999999997</v>
      </c>
      <c r="BU22" s="267">
        <v>0</v>
      </c>
      <c r="BV22" s="267">
        <f>+BV21+BT22</f>
        <v>20.584999999999997</v>
      </c>
      <c r="BW22" s="267">
        <v>0</v>
      </c>
      <c r="BX22" s="268">
        <f>+BX21+BV22</f>
        <v>21.339999999999996</v>
      </c>
      <c r="BY22" s="1051"/>
      <c r="BZ22" s="1287"/>
      <c r="CA22" s="1295"/>
      <c r="CB22" s="1295"/>
      <c r="CC22" s="1295"/>
      <c r="CG22" s="135"/>
      <c r="CH22" s="135"/>
      <c r="CI22" s="135"/>
    </row>
    <row r="23" spans="1:88"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J23" s="143"/>
    </row>
    <row r="24" spans="1:88" ht="12.75" customHeight="1" x14ac:dyDescent="0.2">
      <c r="A24" s="1301" t="s">
        <v>24</v>
      </c>
      <c r="B24" s="1052">
        <v>1</v>
      </c>
      <c r="C24" s="1053"/>
      <c r="D24" s="348">
        <v>0.22916666666666666</v>
      </c>
      <c r="E24" s="124">
        <v>0</v>
      </c>
      <c r="F24" s="1129"/>
      <c r="G24" s="1130">
        <v>1.3888888888888889E-3</v>
      </c>
      <c r="H24" s="996">
        <f t="shared" ref="H24:H39" si="0">+G24+D24</f>
        <v>0.23055555555555554</v>
      </c>
      <c r="I24" s="1092">
        <v>2.7777777777777779E-3</v>
      </c>
      <c r="J24" s="996">
        <f t="shared" ref="J24:J39" si="1">+I24+H24</f>
        <v>0.23333333333333331</v>
      </c>
      <c r="K24" s="1092">
        <v>2.0833333333333333E-3</v>
      </c>
      <c r="L24" s="996">
        <f t="shared" ref="L24:L39" si="2">+K24+J24</f>
        <v>0.23541666666666664</v>
      </c>
      <c r="M24" s="1092">
        <v>2.7777777777777779E-3</v>
      </c>
      <c r="N24" s="996">
        <f t="shared" ref="N24:N39" si="3">+M24+L24</f>
        <v>0.2381944444444444</v>
      </c>
      <c r="O24" s="1092">
        <v>2.7777777777777779E-3</v>
      </c>
      <c r="P24" s="996">
        <f t="shared" ref="P24:P39" si="4">+O24+N24</f>
        <v>0.24097222222222217</v>
      </c>
      <c r="Q24" s="1092">
        <v>2.7777777777777779E-3</v>
      </c>
      <c r="R24" s="996">
        <f t="shared" ref="R24:R39" si="5">+Q24+P24</f>
        <v>0.24374999999999994</v>
      </c>
      <c r="S24" s="1092">
        <v>3.472222222222222E-3</v>
      </c>
      <c r="T24" s="996">
        <f t="shared" ref="T24:T39" si="6">+S24+R24</f>
        <v>0.24722222222222215</v>
      </c>
      <c r="U24" s="1092">
        <v>4.1666666666666666E-3</v>
      </c>
      <c r="V24" s="996">
        <f t="shared" ref="V24:V39" si="7">+U24+T24</f>
        <v>0.25138888888888883</v>
      </c>
      <c r="W24" s="1092">
        <v>3.472222222222222E-3</v>
      </c>
      <c r="X24" s="996">
        <f t="shared" ref="X24:X39" si="8">+W24+V24</f>
        <v>0.25486111111111104</v>
      </c>
      <c r="Y24" s="1092">
        <v>2.7777777777777779E-3</v>
      </c>
      <c r="Z24" s="996">
        <f t="shared" ref="Z24:Z39" si="9">+Y24+X24</f>
        <v>0.25763888888888881</v>
      </c>
      <c r="AA24" s="1092">
        <v>2.7777777777777779E-3</v>
      </c>
      <c r="AB24" s="996">
        <f t="shared" ref="AB24:AB39" si="10">+AA24+Z24</f>
        <v>0.26041666666666657</v>
      </c>
      <c r="AC24" s="1092">
        <v>2.7777777777777779E-3</v>
      </c>
      <c r="AD24" s="996">
        <f t="shared" ref="AD24:AD39" si="11">+AC24+AB24</f>
        <v>0.26319444444444434</v>
      </c>
      <c r="AE24" s="1092">
        <v>2.7777777777777779E-3</v>
      </c>
      <c r="AF24" s="996">
        <f t="shared" ref="AF24:AF39" si="12">+AE24+AD24</f>
        <v>0.26597222222222211</v>
      </c>
      <c r="AG24" s="1092">
        <v>2.7777777777777779E-3</v>
      </c>
      <c r="AH24" s="996">
        <f t="shared" ref="AH24:AH39" si="13">+AG24+AF24</f>
        <v>0.26874999999999988</v>
      </c>
      <c r="AI24" s="1092">
        <v>2.0833333333333333E-3</v>
      </c>
      <c r="AJ24" s="996">
        <f t="shared" ref="AJ24:AJ39" si="14">+AI24+AH24</f>
        <v>0.2708333333333332</v>
      </c>
      <c r="AK24" s="996">
        <v>2.0833333333333333E-3</v>
      </c>
      <c r="AL24" s="996">
        <f t="shared" ref="AL24:AL39" si="15">+AK24+AJ24</f>
        <v>0.27291666666666653</v>
      </c>
      <c r="AM24" s="996">
        <v>0</v>
      </c>
      <c r="AN24" s="996">
        <f t="shared" ref="AN24:AN39" si="16">+AM24+AL24</f>
        <v>0.27291666666666653</v>
      </c>
      <c r="AO24" s="996">
        <v>0</v>
      </c>
      <c r="AP24" s="996">
        <f t="shared" ref="AP24:AP39" si="17">+AO24+AN24</f>
        <v>0.27291666666666653</v>
      </c>
      <c r="AQ24" s="996">
        <v>0</v>
      </c>
      <c r="AR24" s="996">
        <f t="shared" ref="AR24:AR39" si="18">+AQ24+AP24</f>
        <v>0.27291666666666653</v>
      </c>
      <c r="AS24" s="996">
        <v>0</v>
      </c>
      <c r="AT24" s="996">
        <f t="shared" ref="AT24:AT39" si="19">+AS24+AR24</f>
        <v>0.27291666666666653</v>
      </c>
      <c r="AU24" s="996">
        <v>0</v>
      </c>
      <c r="AV24" s="996">
        <f t="shared" ref="AV24:AV39" si="20">+AU24+AT24</f>
        <v>0.27291666666666653</v>
      </c>
      <c r="AW24" s="996">
        <v>0</v>
      </c>
      <c r="AX24" s="996">
        <f t="shared" ref="AX24:AX39" si="21">+AW24+AV24</f>
        <v>0.27291666666666653</v>
      </c>
      <c r="AY24" s="996">
        <v>0</v>
      </c>
      <c r="AZ24" s="996">
        <f t="shared" ref="AZ24:AZ39" si="22">+AY24+AX24</f>
        <v>0.27291666666666653</v>
      </c>
      <c r="BA24" s="996">
        <v>0</v>
      </c>
      <c r="BB24" s="996">
        <f t="shared" ref="BB24:BB39" si="23">+BA24+AZ24</f>
        <v>0.27291666666666653</v>
      </c>
      <c r="BC24" s="996">
        <v>0</v>
      </c>
      <c r="BD24" s="996">
        <f t="shared" ref="BD24:BD39" si="24">+BC24+BB24</f>
        <v>0.27291666666666653</v>
      </c>
      <c r="BE24" s="996">
        <v>0</v>
      </c>
      <c r="BF24" s="996">
        <f t="shared" ref="BF24:BF39" si="25">+BE24+BD24</f>
        <v>0.27291666666666653</v>
      </c>
      <c r="BG24" s="996">
        <v>0</v>
      </c>
      <c r="BH24" s="996">
        <f t="shared" ref="BH24:BH39" si="26">+BG24+BF24</f>
        <v>0.27291666666666653</v>
      </c>
      <c r="BI24" s="996">
        <v>0</v>
      </c>
      <c r="BJ24" s="996">
        <f t="shared" ref="BJ24:BJ39" si="27">+BI24+BH24</f>
        <v>0.27291666666666653</v>
      </c>
      <c r="BK24" s="996">
        <v>0</v>
      </c>
      <c r="BL24" s="996">
        <f t="shared" ref="BL24:BL39" si="28">+BK24+BJ24</f>
        <v>0.27291666666666653</v>
      </c>
      <c r="BM24" s="996">
        <v>0</v>
      </c>
      <c r="BN24" s="996">
        <f t="shared" ref="BN24:BN39" si="29">+BM24+BL24</f>
        <v>0.27291666666666653</v>
      </c>
      <c r="BO24" s="996">
        <v>0</v>
      </c>
      <c r="BP24" s="996">
        <f t="shared" ref="BP24:BP39" si="30">+BO24+BN24</f>
        <v>0.27291666666666653</v>
      </c>
      <c r="BQ24" s="996">
        <v>0</v>
      </c>
      <c r="BR24" s="996">
        <f t="shared" ref="BR24:BR39" si="31">+BQ24+BP24</f>
        <v>0.27291666666666653</v>
      </c>
      <c r="BS24" s="996">
        <v>0</v>
      </c>
      <c r="BT24" s="996">
        <f t="shared" ref="BT24:BT39" si="32">+BS24+BR24</f>
        <v>0.27291666666666653</v>
      </c>
      <c r="BU24" s="996">
        <v>0</v>
      </c>
      <c r="BV24" s="996">
        <f t="shared" ref="BV24:BV39" si="33">+BU24+BT24</f>
        <v>0.27291666666666653</v>
      </c>
      <c r="BW24" s="1093">
        <v>1.3888888888888889E-3</v>
      </c>
      <c r="BX24" s="986">
        <f t="shared" ref="BX24:BX39" si="34">+BW24+BV24</f>
        <v>0.27430555555555541</v>
      </c>
      <c r="BY24" s="145"/>
      <c r="BZ24" s="130"/>
      <c r="CA24" s="1054">
        <f>+BX24-D24</f>
        <v>4.5138888888888756E-2</v>
      </c>
      <c r="CB24" s="128">
        <f t="shared" ref="CB24:CB39" si="35">+$J$44/CI24</f>
        <v>14.769230769230813</v>
      </c>
      <c r="CC24" s="1055"/>
      <c r="CD24" s="134">
        <f t="shared" ref="CD24:CD39" si="36">+CA24*$CD$19</f>
        <v>64.999999999999815</v>
      </c>
      <c r="CE24" s="134">
        <f t="shared" ref="CE24:CE39" si="37">+$J$45</f>
        <v>21.34</v>
      </c>
      <c r="CG24" s="281">
        <f>+CA24</f>
        <v>4.5138888888888756E-2</v>
      </c>
      <c r="CH24" s="135">
        <f t="shared" ref="CH24:CH39" si="38">+CG24*$CD$19</f>
        <v>64.999999999999815</v>
      </c>
      <c r="CI24" s="282">
        <f>+CH24/60</f>
        <v>1.0833333333333302</v>
      </c>
    </row>
    <row r="25" spans="1:88" x14ac:dyDescent="0.2">
      <c r="A25" s="1302"/>
      <c r="B25" s="1056">
        <v>2</v>
      </c>
      <c r="C25" s="1053">
        <v>4.1666666666666664E-2</v>
      </c>
      <c r="D25" s="1067">
        <f t="shared" ref="D25:D39" si="39">+C25+D24</f>
        <v>0.27083333333333331</v>
      </c>
      <c r="E25" s="126">
        <v>0</v>
      </c>
      <c r="G25" s="996">
        <v>1.3888888888888889E-3</v>
      </c>
      <c r="H25" s="996">
        <f t="shared" si="0"/>
        <v>0.2722222222222222</v>
      </c>
      <c r="I25" s="1092">
        <v>2.7777777777777779E-3</v>
      </c>
      <c r="J25" s="996">
        <f t="shared" si="1"/>
        <v>0.27499999999999997</v>
      </c>
      <c r="K25" s="1092">
        <v>2.0833333333333333E-3</v>
      </c>
      <c r="L25" s="996">
        <f t="shared" si="2"/>
        <v>0.27708333333333329</v>
      </c>
      <c r="M25" s="1092">
        <v>2.7777777777777779E-3</v>
      </c>
      <c r="N25" s="996">
        <f t="shared" si="3"/>
        <v>0.27986111111111106</v>
      </c>
      <c r="O25" s="1092">
        <v>2.7777777777777779E-3</v>
      </c>
      <c r="P25" s="996">
        <f t="shared" si="4"/>
        <v>0.28263888888888883</v>
      </c>
      <c r="Q25" s="1092">
        <v>2.7777777777777779E-3</v>
      </c>
      <c r="R25" s="996">
        <f t="shared" si="5"/>
        <v>0.2854166666666666</v>
      </c>
      <c r="S25" s="1092">
        <v>3.472222222222222E-3</v>
      </c>
      <c r="T25" s="996">
        <f t="shared" si="6"/>
        <v>0.28888888888888881</v>
      </c>
      <c r="U25" s="1092">
        <v>4.1666666666666666E-3</v>
      </c>
      <c r="V25" s="996">
        <f t="shared" si="7"/>
        <v>0.29305555555555546</v>
      </c>
      <c r="W25" s="1092">
        <v>3.472222222222222E-3</v>
      </c>
      <c r="X25" s="996">
        <f t="shared" si="8"/>
        <v>0.29652777777777767</v>
      </c>
      <c r="Y25" s="1092">
        <v>2.7777777777777779E-3</v>
      </c>
      <c r="Z25" s="996">
        <f t="shared" si="9"/>
        <v>0.29930555555555544</v>
      </c>
      <c r="AA25" s="1092">
        <v>2.7777777777777779E-3</v>
      </c>
      <c r="AB25" s="996">
        <f t="shared" si="10"/>
        <v>0.3020833333333332</v>
      </c>
      <c r="AC25" s="1092">
        <v>2.7777777777777779E-3</v>
      </c>
      <c r="AD25" s="996">
        <f t="shared" si="11"/>
        <v>0.30486111111111097</v>
      </c>
      <c r="AE25" s="1092">
        <v>2.7777777777777779E-3</v>
      </c>
      <c r="AF25" s="996">
        <f t="shared" si="12"/>
        <v>0.30763888888888874</v>
      </c>
      <c r="AG25" s="1092">
        <v>2.7777777777777779E-3</v>
      </c>
      <c r="AH25" s="996">
        <f t="shared" si="13"/>
        <v>0.31041666666666651</v>
      </c>
      <c r="AI25" s="1092">
        <v>2.0833333333333333E-3</v>
      </c>
      <c r="AJ25" s="996">
        <f t="shared" si="14"/>
        <v>0.31249999999999983</v>
      </c>
      <c r="AK25" s="996">
        <v>2.0833333333333333E-3</v>
      </c>
      <c r="AL25" s="996">
        <f t="shared" si="15"/>
        <v>0.31458333333333316</v>
      </c>
      <c r="AM25" s="996">
        <v>0</v>
      </c>
      <c r="AN25" s="996">
        <f t="shared" si="16"/>
        <v>0.31458333333333316</v>
      </c>
      <c r="AO25" s="996">
        <v>0</v>
      </c>
      <c r="AP25" s="996">
        <f t="shared" si="17"/>
        <v>0.31458333333333316</v>
      </c>
      <c r="AQ25" s="996">
        <v>0</v>
      </c>
      <c r="AR25" s="996">
        <f t="shared" si="18"/>
        <v>0.31458333333333316</v>
      </c>
      <c r="AS25" s="996">
        <v>0</v>
      </c>
      <c r="AT25" s="996">
        <f t="shared" si="19"/>
        <v>0.31458333333333316</v>
      </c>
      <c r="AU25" s="996">
        <v>0</v>
      </c>
      <c r="AV25" s="996">
        <f t="shared" si="20"/>
        <v>0.31458333333333316</v>
      </c>
      <c r="AW25" s="996">
        <v>0</v>
      </c>
      <c r="AX25" s="996">
        <f t="shared" si="21"/>
        <v>0.31458333333333316</v>
      </c>
      <c r="AY25" s="996">
        <v>0</v>
      </c>
      <c r="AZ25" s="996">
        <f t="shared" si="22"/>
        <v>0.31458333333333316</v>
      </c>
      <c r="BA25" s="996">
        <v>0</v>
      </c>
      <c r="BB25" s="996">
        <f t="shared" si="23"/>
        <v>0.31458333333333316</v>
      </c>
      <c r="BC25" s="996">
        <v>0</v>
      </c>
      <c r="BD25" s="996">
        <f t="shared" si="24"/>
        <v>0.31458333333333316</v>
      </c>
      <c r="BE25" s="996">
        <v>0</v>
      </c>
      <c r="BF25" s="996">
        <f t="shared" si="25"/>
        <v>0.31458333333333316</v>
      </c>
      <c r="BG25" s="996">
        <v>0</v>
      </c>
      <c r="BH25" s="996">
        <f t="shared" si="26"/>
        <v>0.31458333333333316</v>
      </c>
      <c r="BI25" s="996">
        <v>0</v>
      </c>
      <c r="BJ25" s="996">
        <f t="shared" si="27"/>
        <v>0.31458333333333316</v>
      </c>
      <c r="BK25" s="996">
        <v>0</v>
      </c>
      <c r="BL25" s="996">
        <f t="shared" si="28"/>
        <v>0.31458333333333316</v>
      </c>
      <c r="BM25" s="996">
        <v>0</v>
      </c>
      <c r="BN25" s="996">
        <f t="shared" si="29"/>
        <v>0.31458333333333316</v>
      </c>
      <c r="BO25" s="996">
        <v>0</v>
      </c>
      <c r="BP25" s="996">
        <f t="shared" si="30"/>
        <v>0.31458333333333316</v>
      </c>
      <c r="BQ25" s="996">
        <v>0</v>
      </c>
      <c r="BR25" s="996">
        <f t="shared" si="31"/>
        <v>0.31458333333333316</v>
      </c>
      <c r="BS25" s="996">
        <v>0</v>
      </c>
      <c r="BT25" s="996">
        <f t="shared" si="32"/>
        <v>0.31458333333333316</v>
      </c>
      <c r="BU25" s="996">
        <v>0</v>
      </c>
      <c r="BV25" s="996">
        <f t="shared" si="33"/>
        <v>0.31458333333333316</v>
      </c>
      <c r="BW25" s="1093">
        <v>1.3888888888888889E-3</v>
      </c>
      <c r="BX25" s="986">
        <f t="shared" si="34"/>
        <v>0.31597222222222204</v>
      </c>
      <c r="BY25" s="146"/>
      <c r="BZ25" s="127"/>
      <c r="CA25" s="127">
        <f>+BX25-D25</f>
        <v>4.5138888888888729E-2</v>
      </c>
      <c r="CB25" s="128">
        <f t="shared" si="35"/>
        <v>14.769230769230822</v>
      </c>
      <c r="CC25" s="129"/>
      <c r="CD25" s="134">
        <f t="shared" si="36"/>
        <v>64.999999999999773</v>
      </c>
      <c r="CE25" s="134">
        <f t="shared" si="37"/>
        <v>21.34</v>
      </c>
      <c r="CG25" s="281">
        <f t="shared" ref="CG25:CG39" si="40">+CA25</f>
        <v>4.5138888888888729E-2</v>
      </c>
      <c r="CH25" s="135">
        <f t="shared" si="38"/>
        <v>64.999999999999773</v>
      </c>
      <c r="CI25" s="282">
        <f t="shared" ref="CI25:CI39" si="41">+CH25/60</f>
        <v>1.0833333333333295</v>
      </c>
    </row>
    <row r="26" spans="1:88" x14ac:dyDescent="0.2">
      <c r="A26" s="1302"/>
      <c r="B26" s="1056">
        <v>3</v>
      </c>
      <c r="C26" s="1053">
        <v>4.1666666666666664E-2</v>
      </c>
      <c r="D26" s="1067">
        <f t="shared" si="39"/>
        <v>0.3125</v>
      </c>
      <c r="E26" s="126">
        <v>0</v>
      </c>
      <c r="G26" s="996">
        <v>1.3888888888888889E-3</v>
      </c>
      <c r="H26" s="996">
        <f t="shared" si="0"/>
        <v>0.31388888888888888</v>
      </c>
      <c r="I26" s="1092">
        <v>2.7777777777777779E-3</v>
      </c>
      <c r="J26" s="996">
        <f t="shared" si="1"/>
        <v>0.31666666666666665</v>
      </c>
      <c r="K26" s="1092">
        <v>2.0833333333333333E-3</v>
      </c>
      <c r="L26" s="996">
        <f t="shared" si="2"/>
        <v>0.31874999999999998</v>
      </c>
      <c r="M26" s="1092">
        <v>2.7777777777777779E-3</v>
      </c>
      <c r="N26" s="996">
        <f t="shared" si="3"/>
        <v>0.32152777777777775</v>
      </c>
      <c r="O26" s="1092">
        <v>2.7777777777777779E-3</v>
      </c>
      <c r="P26" s="996">
        <f t="shared" si="4"/>
        <v>0.32430555555555551</v>
      </c>
      <c r="Q26" s="1092">
        <v>2.7777777777777779E-3</v>
      </c>
      <c r="R26" s="996">
        <f t="shared" si="5"/>
        <v>0.32708333333333328</v>
      </c>
      <c r="S26" s="1092">
        <v>3.472222222222222E-3</v>
      </c>
      <c r="T26" s="996">
        <f t="shared" si="6"/>
        <v>0.33055555555555549</v>
      </c>
      <c r="U26" s="1092">
        <v>4.1666666666666666E-3</v>
      </c>
      <c r="V26" s="996">
        <f t="shared" si="7"/>
        <v>0.33472222222222214</v>
      </c>
      <c r="W26" s="1092">
        <v>3.472222222222222E-3</v>
      </c>
      <c r="X26" s="996">
        <f t="shared" si="8"/>
        <v>0.33819444444444435</v>
      </c>
      <c r="Y26" s="1092">
        <v>2.7777777777777779E-3</v>
      </c>
      <c r="Z26" s="996">
        <f t="shared" si="9"/>
        <v>0.34097222222222212</v>
      </c>
      <c r="AA26" s="1092">
        <v>2.7777777777777779E-3</v>
      </c>
      <c r="AB26" s="996">
        <f t="shared" si="10"/>
        <v>0.34374999999999989</v>
      </c>
      <c r="AC26" s="1092">
        <v>2.7777777777777779E-3</v>
      </c>
      <c r="AD26" s="996">
        <f t="shared" si="11"/>
        <v>0.34652777777777766</v>
      </c>
      <c r="AE26" s="1092">
        <v>2.7777777777777779E-3</v>
      </c>
      <c r="AF26" s="996">
        <f t="shared" si="12"/>
        <v>0.34930555555555542</v>
      </c>
      <c r="AG26" s="1092">
        <v>2.7777777777777779E-3</v>
      </c>
      <c r="AH26" s="996">
        <f t="shared" si="13"/>
        <v>0.35208333333333319</v>
      </c>
      <c r="AI26" s="1092">
        <v>2.0833333333333333E-3</v>
      </c>
      <c r="AJ26" s="996">
        <f t="shared" si="14"/>
        <v>0.35416666666666652</v>
      </c>
      <c r="AK26" s="996">
        <v>2.0833333333333333E-3</v>
      </c>
      <c r="AL26" s="996">
        <f t="shared" si="15"/>
        <v>0.35624999999999984</v>
      </c>
      <c r="AM26" s="996">
        <v>0</v>
      </c>
      <c r="AN26" s="996">
        <f t="shared" si="16"/>
        <v>0.35624999999999984</v>
      </c>
      <c r="AO26" s="996">
        <v>0</v>
      </c>
      <c r="AP26" s="996">
        <f t="shared" si="17"/>
        <v>0.35624999999999984</v>
      </c>
      <c r="AQ26" s="996">
        <v>0</v>
      </c>
      <c r="AR26" s="996">
        <f t="shared" si="18"/>
        <v>0.35624999999999984</v>
      </c>
      <c r="AS26" s="996">
        <v>0</v>
      </c>
      <c r="AT26" s="996">
        <f t="shared" si="19"/>
        <v>0.35624999999999984</v>
      </c>
      <c r="AU26" s="996">
        <v>0</v>
      </c>
      <c r="AV26" s="996">
        <f t="shared" si="20"/>
        <v>0.35624999999999984</v>
      </c>
      <c r="AW26" s="996">
        <v>0</v>
      </c>
      <c r="AX26" s="996">
        <f t="shared" si="21"/>
        <v>0.35624999999999984</v>
      </c>
      <c r="AY26" s="996">
        <v>0</v>
      </c>
      <c r="AZ26" s="996">
        <f t="shared" si="22"/>
        <v>0.35624999999999984</v>
      </c>
      <c r="BA26" s="996">
        <v>0</v>
      </c>
      <c r="BB26" s="996">
        <f t="shared" si="23"/>
        <v>0.35624999999999984</v>
      </c>
      <c r="BC26" s="996">
        <v>0</v>
      </c>
      <c r="BD26" s="996">
        <f t="shared" si="24"/>
        <v>0.35624999999999984</v>
      </c>
      <c r="BE26" s="996">
        <v>0</v>
      </c>
      <c r="BF26" s="996">
        <f t="shared" si="25"/>
        <v>0.35624999999999984</v>
      </c>
      <c r="BG26" s="996">
        <v>0</v>
      </c>
      <c r="BH26" s="996">
        <f t="shared" si="26"/>
        <v>0.35624999999999984</v>
      </c>
      <c r="BI26" s="996">
        <v>0</v>
      </c>
      <c r="BJ26" s="996">
        <f t="shared" si="27"/>
        <v>0.35624999999999984</v>
      </c>
      <c r="BK26" s="996">
        <v>0</v>
      </c>
      <c r="BL26" s="996">
        <f t="shared" si="28"/>
        <v>0.35624999999999984</v>
      </c>
      <c r="BM26" s="996">
        <v>0</v>
      </c>
      <c r="BN26" s="996">
        <f t="shared" si="29"/>
        <v>0.35624999999999984</v>
      </c>
      <c r="BO26" s="996">
        <v>0</v>
      </c>
      <c r="BP26" s="996">
        <f t="shared" si="30"/>
        <v>0.35624999999999984</v>
      </c>
      <c r="BQ26" s="996">
        <v>0</v>
      </c>
      <c r="BR26" s="996">
        <f t="shared" si="31"/>
        <v>0.35624999999999984</v>
      </c>
      <c r="BS26" s="996">
        <v>0</v>
      </c>
      <c r="BT26" s="996">
        <f t="shared" si="32"/>
        <v>0.35624999999999984</v>
      </c>
      <c r="BU26" s="996">
        <v>0</v>
      </c>
      <c r="BV26" s="996">
        <f t="shared" si="33"/>
        <v>0.35624999999999984</v>
      </c>
      <c r="BW26" s="1093">
        <v>1.3888888888888889E-3</v>
      </c>
      <c r="BX26" s="986">
        <f t="shared" si="34"/>
        <v>0.35763888888888873</v>
      </c>
      <c r="BY26" s="146"/>
      <c r="BZ26" s="127"/>
      <c r="CA26" s="127">
        <f>+BX26-D26</f>
        <v>4.5138888888888729E-2</v>
      </c>
      <c r="CB26" s="128">
        <f t="shared" si="35"/>
        <v>14.769230769230822</v>
      </c>
      <c r="CC26" s="129"/>
      <c r="CD26" s="134">
        <f t="shared" si="36"/>
        <v>64.999999999999773</v>
      </c>
      <c r="CE26" s="134">
        <f t="shared" si="37"/>
        <v>21.34</v>
      </c>
      <c r="CG26" s="281">
        <f t="shared" si="40"/>
        <v>4.5138888888888729E-2</v>
      </c>
      <c r="CH26" s="135">
        <f t="shared" si="38"/>
        <v>64.999999999999773</v>
      </c>
      <c r="CI26" s="282">
        <f t="shared" si="41"/>
        <v>1.0833333333333295</v>
      </c>
    </row>
    <row r="27" spans="1:88" x14ac:dyDescent="0.2">
      <c r="A27" s="1302"/>
      <c r="B27" s="1056">
        <v>4</v>
      </c>
      <c r="C27" s="1053">
        <v>4.1666666666666664E-2</v>
      </c>
      <c r="D27" s="1067">
        <f t="shared" si="39"/>
        <v>0.35416666666666669</v>
      </c>
      <c r="E27" s="126">
        <v>0</v>
      </c>
      <c r="G27" s="996">
        <v>1.3888888888888889E-3</v>
      </c>
      <c r="H27" s="996">
        <f t="shared" si="0"/>
        <v>0.35555555555555557</v>
      </c>
      <c r="I27" s="1092">
        <v>2.7777777777777779E-3</v>
      </c>
      <c r="J27" s="996">
        <f t="shared" si="1"/>
        <v>0.35833333333333334</v>
      </c>
      <c r="K27" s="1092">
        <v>2.0833333333333333E-3</v>
      </c>
      <c r="L27" s="996">
        <f t="shared" si="2"/>
        <v>0.36041666666666666</v>
      </c>
      <c r="M27" s="1092">
        <v>2.7777777777777779E-3</v>
      </c>
      <c r="N27" s="996">
        <f t="shared" si="3"/>
        <v>0.36319444444444443</v>
      </c>
      <c r="O27" s="1092">
        <v>2.7777777777777779E-3</v>
      </c>
      <c r="P27" s="996">
        <f t="shared" si="4"/>
        <v>0.3659722222222222</v>
      </c>
      <c r="Q27" s="1092">
        <v>2.7777777777777779E-3</v>
      </c>
      <c r="R27" s="996">
        <f t="shared" si="5"/>
        <v>0.36874999999999997</v>
      </c>
      <c r="S27" s="1092">
        <v>3.472222222222222E-3</v>
      </c>
      <c r="T27" s="996">
        <f t="shared" si="6"/>
        <v>0.37222222222222218</v>
      </c>
      <c r="U27" s="1092">
        <v>4.1666666666666666E-3</v>
      </c>
      <c r="V27" s="996">
        <f t="shared" si="7"/>
        <v>0.37638888888888883</v>
      </c>
      <c r="W27" s="1092">
        <v>3.472222222222222E-3</v>
      </c>
      <c r="X27" s="996">
        <f t="shared" si="8"/>
        <v>0.37986111111111104</v>
      </c>
      <c r="Y27" s="1092">
        <v>2.7777777777777779E-3</v>
      </c>
      <c r="Z27" s="996">
        <f t="shared" si="9"/>
        <v>0.38263888888888881</v>
      </c>
      <c r="AA27" s="1092">
        <v>2.7777777777777779E-3</v>
      </c>
      <c r="AB27" s="996">
        <f t="shared" si="10"/>
        <v>0.38541666666666657</v>
      </c>
      <c r="AC27" s="1092">
        <v>2.7777777777777779E-3</v>
      </c>
      <c r="AD27" s="996">
        <f t="shared" si="11"/>
        <v>0.38819444444444434</v>
      </c>
      <c r="AE27" s="1092">
        <v>2.7777777777777779E-3</v>
      </c>
      <c r="AF27" s="996">
        <f t="shared" si="12"/>
        <v>0.39097222222222211</v>
      </c>
      <c r="AG27" s="1092">
        <v>2.7777777777777779E-3</v>
      </c>
      <c r="AH27" s="996">
        <f t="shared" si="13"/>
        <v>0.39374999999999988</v>
      </c>
      <c r="AI27" s="1092">
        <v>2.0833333333333333E-3</v>
      </c>
      <c r="AJ27" s="996">
        <f t="shared" si="14"/>
        <v>0.3958333333333332</v>
      </c>
      <c r="AK27" s="996">
        <v>2.0833333333333333E-3</v>
      </c>
      <c r="AL27" s="996">
        <f t="shared" si="15"/>
        <v>0.39791666666666653</v>
      </c>
      <c r="AM27" s="996">
        <v>0</v>
      </c>
      <c r="AN27" s="996">
        <f t="shared" si="16"/>
        <v>0.39791666666666653</v>
      </c>
      <c r="AO27" s="996">
        <v>0</v>
      </c>
      <c r="AP27" s="996">
        <f t="shared" si="17"/>
        <v>0.39791666666666653</v>
      </c>
      <c r="AQ27" s="996">
        <v>0</v>
      </c>
      <c r="AR27" s="996">
        <f t="shared" si="18"/>
        <v>0.39791666666666653</v>
      </c>
      <c r="AS27" s="996">
        <v>0</v>
      </c>
      <c r="AT27" s="996">
        <f t="shared" si="19"/>
        <v>0.39791666666666653</v>
      </c>
      <c r="AU27" s="996">
        <v>0</v>
      </c>
      <c r="AV27" s="996">
        <f t="shared" si="20"/>
        <v>0.39791666666666653</v>
      </c>
      <c r="AW27" s="996">
        <v>0</v>
      </c>
      <c r="AX27" s="996">
        <f t="shared" si="21"/>
        <v>0.39791666666666653</v>
      </c>
      <c r="AY27" s="996">
        <v>0</v>
      </c>
      <c r="AZ27" s="996">
        <f t="shared" si="22"/>
        <v>0.39791666666666653</v>
      </c>
      <c r="BA27" s="996">
        <v>0</v>
      </c>
      <c r="BB27" s="996">
        <f t="shared" si="23"/>
        <v>0.39791666666666653</v>
      </c>
      <c r="BC27" s="996">
        <v>0</v>
      </c>
      <c r="BD27" s="996">
        <f t="shared" si="24"/>
        <v>0.39791666666666653</v>
      </c>
      <c r="BE27" s="996">
        <v>0</v>
      </c>
      <c r="BF27" s="996">
        <f t="shared" si="25"/>
        <v>0.39791666666666653</v>
      </c>
      <c r="BG27" s="996">
        <v>0</v>
      </c>
      <c r="BH27" s="996">
        <f t="shared" si="26"/>
        <v>0.39791666666666653</v>
      </c>
      <c r="BI27" s="996">
        <v>0</v>
      </c>
      <c r="BJ27" s="996">
        <f t="shared" si="27"/>
        <v>0.39791666666666653</v>
      </c>
      <c r="BK27" s="996">
        <v>0</v>
      </c>
      <c r="BL27" s="996">
        <f t="shared" si="28"/>
        <v>0.39791666666666653</v>
      </c>
      <c r="BM27" s="996">
        <v>0</v>
      </c>
      <c r="BN27" s="996">
        <f t="shared" si="29"/>
        <v>0.39791666666666653</v>
      </c>
      <c r="BO27" s="996">
        <v>0</v>
      </c>
      <c r="BP27" s="996">
        <f t="shared" si="30"/>
        <v>0.39791666666666653</v>
      </c>
      <c r="BQ27" s="996">
        <v>0</v>
      </c>
      <c r="BR27" s="996">
        <f t="shared" si="31"/>
        <v>0.39791666666666653</v>
      </c>
      <c r="BS27" s="996">
        <v>0</v>
      </c>
      <c r="BT27" s="996">
        <f t="shared" si="32"/>
        <v>0.39791666666666653</v>
      </c>
      <c r="BU27" s="996">
        <v>0</v>
      </c>
      <c r="BV27" s="996">
        <f t="shared" si="33"/>
        <v>0.39791666666666653</v>
      </c>
      <c r="BW27" s="1093">
        <v>1.3888888888888889E-3</v>
      </c>
      <c r="BX27" s="986">
        <f t="shared" si="34"/>
        <v>0.39930555555555541</v>
      </c>
      <c r="BY27" s="146"/>
      <c r="BZ27" s="127"/>
      <c r="CA27" s="127">
        <f t="shared" ref="CA27:CA39" si="42">+BX27-D27</f>
        <v>4.5138888888888729E-2</v>
      </c>
      <c r="CB27" s="128">
        <f t="shared" si="35"/>
        <v>14.769230769230822</v>
      </c>
      <c r="CC27" s="129"/>
      <c r="CD27" s="134">
        <f t="shared" si="36"/>
        <v>64.999999999999773</v>
      </c>
      <c r="CE27" s="134">
        <f t="shared" si="37"/>
        <v>21.34</v>
      </c>
      <c r="CG27" s="281">
        <f t="shared" si="40"/>
        <v>4.5138888888888729E-2</v>
      </c>
      <c r="CH27" s="135">
        <f t="shared" si="38"/>
        <v>64.999999999999773</v>
      </c>
      <c r="CI27" s="282">
        <f t="shared" si="41"/>
        <v>1.0833333333333295</v>
      </c>
    </row>
    <row r="28" spans="1:88" x14ac:dyDescent="0.2">
      <c r="A28" s="1302"/>
      <c r="B28" s="1056">
        <v>5</v>
      </c>
      <c r="C28" s="1053">
        <v>4.1666666666666664E-2</v>
      </c>
      <c r="D28" s="1067">
        <f t="shared" si="39"/>
        <v>0.39583333333333337</v>
      </c>
      <c r="E28" s="126">
        <v>0</v>
      </c>
      <c r="G28" s="996">
        <v>1.3888888888888889E-3</v>
      </c>
      <c r="H28" s="996">
        <f t="shared" si="0"/>
        <v>0.39722222222222225</v>
      </c>
      <c r="I28" s="1092">
        <v>2.7777777777777779E-3</v>
      </c>
      <c r="J28" s="996">
        <f t="shared" si="1"/>
        <v>0.4</v>
      </c>
      <c r="K28" s="1092">
        <v>2.0833333333333333E-3</v>
      </c>
      <c r="L28" s="996">
        <f t="shared" si="2"/>
        <v>0.40208333333333335</v>
      </c>
      <c r="M28" s="1092">
        <v>2.7777777777777779E-3</v>
      </c>
      <c r="N28" s="996">
        <f t="shared" si="3"/>
        <v>0.40486111111111112</v>
      </c>
      <c r="O28" s="1092">
        <v>2.7777777777777779E-3</v>
      </c>
      <c r="P28" s="996">
        <f t="shared" si="4"/>
        <v>0.40763888888888888</v>
      </c>
      <c r="Q28" s="1092">
        <v>2.7777777777777779E-3</v>
      </c>
      <c r="R28" s="996">
        <f t="shared" si="5"/>
        <v>0.41041666666666665</v>
      </c>
      <c r="S28" s="1092">
        <v>3.472222222222222E-3</v>
      </c>
      <c r="T28" s="996">
        <f t="shared" si="6"/>
        <v>0.41388888888888886</v>
      </c>
      <c r="U28" s="1092">
        <v>4.1666666666666666E-3</v>
      </c>
      <c r="V28" s="996">
        <f t="shared" si="7"/>
        <v>0.41805555555555551</v>
      </c>
      <c r="W28" s="1092">
        <v>3.472222222222222E-3</v>
      </c>
      <c r="X28" s="996">
        <f t="shared" si="8"/>
        <v>0.42152777777777772</v>
      </c>
      <c r="Y28" s="1092">
        <v>2.7777777777777779E-3</v>
      </c>
      <c r="Z28" s="996">
        <f t="shared" si="9"/>
        <v>0.42430555555555549</v>
      </c>
      <c r="AA28" s="1092">
        <v>2.7777777777777779E-3</v>
      </c>
      <c r="AB28" s="996">
        <f t="shared" si="10"/>
        <v>0.42708333333333326</v>
      </c>
      <c r="AC28" s="1092">
        <v>2.7777777777777779E-3</v>
      </c>
      <c r="AD28" s="996">
        <f t="shared" si="11"/>
        <v>0.42986111111111103</v>
      </c>
      <c r="AE28" s="1092">
        <v>2.7777777777777779E-3</v>
      </c>
      <c r="AF28" s="996">
        <f t="shared" si="12"/>
        <v>0.4326388888888888</v>
      </c>
      <c r="AG28" s="1092">
        <v>2.7777777777777779E-3</v>
      </c>
      <c r="AH28" s="996">
        <f t="shared" si="13"/>
        <v>0.43541666666666656</v>
      </c>
      <c r="AI28" s="1092">
        <v>2.0833333333333333E-3</v>
      </c>
      <c r="AJ28" s="996">
        <f t="shared" si="14"/>
        <v>0.43749999999999989</v>
      </c>
      <c r="AK28" s="996">
        <v>2.0833333333333333E-3</v>
      </c>
      <c r="AL28" s="996">
        <f t="shared" si="15"/>
        <v>0.43958333333333321</v>
      </c>
      <c r="AM28" s="996">
        <v>0</v>
      </c>
      <c r="AN28" s="996">
        <f t="shared" si="16"/>
        <v>0.43958333333333321</v>
      </c>
      <c r="AO28" s="996">
        <v>0</v>
      </c>
      <c r="AP28" s="996">
        <f t="shared" si="17"/>
        <v>0.43958333333333321</v>
      </c>
      <c r="AQ28" s="996">
        <v>0</v>
      </c>
      <c r="AR28" s="996">
        <f t="shared" si="18"/>
        <v>0.43958333333333321</v>
      </c>
      <c r="AS28" s="996">
        <v>0</v>
      </c>
      <c r="AT28" s="996">
        <f t="shared" si="19"/>
        <v>0.43958333333333321</v>
      </c>
      <c r="AU28" s="996">
        <v>0</v>
      </c>
      <c r="AV28" s="996">
        <f t="shared" si="20"/>
        <v>0.43958333333333321</v>
      </c>
      <c r="AW28" s="996">
        <v>0</v>
      </c>
      <c r="AX28" s="996">
        <f t="shared" si="21"/>
        <v>0.43958333333333321</v>
      </c>
      <c r="AY28" s="996">
        <v>0</v>
      </c>
      <c r="AZ28" s="996">
        <f t="shared" si="22"/>
        <v>0.43958333333333321</v>
      </c>
      <c r="BA28" s="996">
        <v>0</v>
      </c>
      <c r="BB28" s="996">
        <f t="shared" si="23"/>
        <v>0.43958333333333321</v>
      </c>
      <c r="BC28" s="996">
        <v>0</v>
      </c>
      <c r="BD28" s="996">
        <f t="shared" si="24"/>
        <v>0.43958333333333321</v>
      </c>
      <c r="BE28" s="996">
        <v>0</v>
      </c>
      <c r="BF28" s="996">
        <f t="shared" si="25"/>
        <v>0.43958333333333321</v>
      </c>
      <c r="BG28" s="996">
        <v>0</v>
      </c>
      <c r="BH28" s="996">
        <f t="shared" si="26"/>
        <v>0.43958333333333321</v>
      </c>
      <c r="BI28" s="996">
        <v>0</v>
      </c>
      <c r="BJ28" s="996">
        <f t="shared" si="27"/>
        <v>0.43958333333333321</v>
      </c>
      <c r="BK28" s="996">
        <v>0</v>
      </c>
      <c r="BL28" s="996">
        <f t="shared" si="28"/>
        <v>0.43958333333333321</v>
      </c>
      <c r="BM28" s="996">
        <v>0</v>
      </c>
      <c r="BN28" s="996">
        <f t="shared" si="29"/>
        <v>0.43958333333333321</v>
      </c>
      <c r="BO28" s="996">
        <v>0</v>
      </c>
      <c r="BP28" s="996">
        <f t="shared" si="30"/>
        <v>0.43958333333333321</v>
      </c>
      <c r="BQ28" s="996">
        <v>0</v>
      </c>
      <c r="BR28" s="996">
        <f t="shared" si="31"/>
        <v>0.43958333333333321</v>
      </c>
      <c r="BS28" s="996">
        <v>0</v>
      </c>
      <c r="BT28" s="996">
        <f t="shared" si="32"/>
        <v>0.43958333333333321</v>
      </c>
      <c r="BU28" s="996">
        <v>0</v>
      </c>
      <c r="BV28" s="996">
        <f t="shared" si="33"/>
        <v>0.43958333333333321</v>
      </c>
      <c r="BW28" s="1093">
        <v>1.3888888888888889E-3</v>
      </c>
      <c r="BX28" s="986">
        <f t="shared" si="34"/>
        <v>0.4409722222222221</v>
      </c>
      <c r="BY28" s="146"/>
      <c r="BZ28" s="127"/>
      <c r="CA28" s="127">
        <f t="shared" si="42"/>
        <v>4.5138888888888729E-2</v>
      </c>
      <c r="CB28" s="128">
        <f t="shared" si="35"/>
        <v>14.769230769230822</v>
      </c>
      <c r="CC28" s="129"/>
      <c r="CD28" s="134">
        <f t="shared" si="36"/>
        <v>64.999999999999773</v>
      </c>
      <c r="CE28" s="134">
        <f t="shared" si="37"/>
        <v>21.34</v>
      </c>
      <c r="CG28" s="281">
        <f t="shared" si="40"/>
        <v>4.5138888888888729E-2</v>
      </c>
      <c r="CH28" s="135">
        <f t="shared" si="38"/>
        <v>64.999999999999773</v>
      </c>
      <c r="CI28" s="282">
        <f t="shared" si="41"/>
        <v>1.0833333333333295</v>
      </c>
    </row>
    <row r="29" spans="1:88" x14ac:dyDescent="0.2">
      <c r="A29" s="1302"/>
      <c r="B29" s="1056">
        <v>6</v>
      </c>
      <c r="C29" s="1053">
        <v>4.1666666666666664E-2</v>
      </c>
      <c r="D29" s="1067">
        <f t="shared" si="39"/>
        <v>0.43750000000000006</v>
      </c>
      <c r="E29" s="126">
        <v>0</v>
      </c>
      <c r="G29" s="996">
        <v>1.3888888888888889E-3</v>
      </c>
      <c r="H29" s="996">
        <f t="shared" si="0"/>
        <v>0.43888888888888894</v>
      </c>
      <c r="I29" s="1092">
        <v>2.7777777777777779E-3</v>
      </c>
      <c r="J29" s="996">
        <f t="shared" si="1"/>
        <v>0.44166666666666671</v>
      </c>
      <c r="K29" s="1092">
        <v>2.0833333333333333E-3</v>
      </c>
      <c r="L29" s="996">
        <f t="shared" si="2"/>
        <v>0.44375000000000003</v>
      </c>
      <c r="M29" s="1092">
        <v>2.7777777777777779E-3</v>
      </c>
      <c r="N29" s="996">
        <f t="shared" si="3"/>
        <v>0.4465277777777778</v>
      </c>
      <c r="O29" s="1092">
        <v>2.7777777777777779E-3</v>
      </c>
      <c r="P29" s="996">
        <f t="shared" si="4"/>
        <v>0.44930555555555557</v>
      </c>
      <c r="Q29" s="1092">
        <v>2.7777777777777779E-3</v>
      </c>
      <c r="R29" s="996">
        <f t="shared" si="5"/>
        <v>0.45208333333333334</v>
      </c>
      <c r="S29" s="1092">
        <v>3.472222222222222E-3</v>
      </c>
      <c r="T29" s="996">
        <f t="shared" si="6"/>
        <v>0.45555555555555555</v>
      </c>
      <c r="U29" s="1092">
        <v>4.1666666666666666E-3</v>
      </c>
      <c r="V29" s="996">
        <f t="shared" si="7"/>
        <v>0.4597222222222222</v>
      </c>
      <c r="W29" s="1092">
        <v>3.472222222222222E-3</v>
      </c>
      <c r="X29" s="996">
        <f t="shared" si="8"/>
        <v>0.46319444444444441</v>
      </c>
      <c r="Y29" s="1092">
        <v>2.7777777777777779E-3</v>
      </c>
      <c r="Z29" s="996">
        <f t="shared" si="9"/>
        <v>0.46597222222222218</v>
      </c>
      <c r="AA29" s="1092">
        <v>2.7777777777777779E-3</v>
      </c>
      <c r="AB29" s="996">
        <f t="shared" si="10"/>
        <v>0.46874999999999994</v>
      </c>
      <c r="AC29" s="1092">
        <v>2.7777777777777779E-3</v>
      </c>
      <c r="AD29" s="996">
        <f t="shared" si="11"/>
        <v>0.47152777777777771</v>
      </c>
      <c r="AE29" s="1092">
        <v>2.7777777777777779E-3</v>
      </c>
      <c r="AF29" s="996">
        <f t="shared" si="12"/>
        <v>0.47430555555555548</v>
      </c>
      <c r="AG29" s="1092">
        <v>2.7777777777777779E-3</v>
      </c>
      <c r="AH29" s="996">
        <f t="shared" si="13"/>
        <v>0.47708333333333325</v>
      </c>
      <c r="AI29" s="1092">
        <v>2.0833333333333333E-3</v>
      </c>
      <c r="AJ29" s="996">
        <f t="shared" si="14"/>
        <v>0.47916666666666657</v>
      </c>
      <c r="AK29" s="996">
        <v>2.0833333333333333E-3</v>
      </c>
      <c r="AL29" s="996">
        <f t="shared" si="15"/>
        <v>0.4812499999999999</v>
      </c>
      <c r="AM29" s="996">
        <v>0</v>
      </c>
      <c r="AN29" s="996">
        <f t="shared" si="16"/>
        <v>0.4812499999999999</v>
      </c>
      <c r="AO29" s="996">
        <v>0</v>
      </c>
      <c r="AP29" s="996">
        <f t="shared" si="17"/>
        <v>0.4812499999999999</v>
      </c>
      <c r="AQ29" s="996">
        <v>0</v>
      </c>
      <c r="AR29" s="996">
        <f t="shared" si="18"/>
        <v>0.4812499999999999</v>
      </c>
      <c r="AS29" s="996">
        <v>0</v>
      </c>
      <c r="AT29" s="996">
        <f t="shared" si="19"/>
        <v>0.4812499999999999</v>
      </c>
      <c r="AU29" s="996">
        <v>0</v>
      </c>
      <c r="AV29" s="996">
        <f t="shared" si="20"/>
        <v>0.4812499999999999</v>
      </c>
      <c r="AW29" s="996">
        <v>0</v>
      </c>
      <c r="AX29" s="996">
        <f t="shared" si="21"/>
        <v>0.4812499999999999</v>
      </c>
      <c r="AY29" s="996">
        <v>0</v>
      </c>
      <c r="AZ29" s="996">
        <f t="shared" si="22"/>
        <v>0.4812499999999999</v>
      </c>
      <c r="BA29" s="996">
        <v>0</v>
      </c>
      <c r="BB29" s="996">
        <f t="shared" si="23"/>
        <v>0.4812499999999999</v>
      </c>
      <c r="BC29" s="996">
        <v>0</v>
      </c>
      <c r="BD29" s="996">
        <f t="shared" si="24"/>
        <v>0.4812499999999999</v>
      </c>
      <c r="BE29" s="996">
        <v>0</v>
      </c>
      <c r="BF29" s="996">
        <f t="shared" si="25"/>
        <v>0.4812499999999999</v>
      </c>
      <c r="BG29" s="996">
        <v>0</v>
      </c>
      <c r="BH29" s="996">
        <f t="shared" si="26"/>
        <v>0.4812499999999999</v>
      </c>
      <c r="BI29" s="996">
        <v>0</v>
      </c>
      <c r="BJ29" s="996">
        <f t="shared" si="27"/>
        <v>0.4812499999999999</v>
      </c>
      <c r="BK29" s="996">
        <v>0</v>
      </c>
      <c r="BL29" s="996">
        <f t="shared" si="28"/>
        <v>0.4812499999999999</v>
      </c>
      <c r="BM29" s="996">
        <v>0</v>
      </c>
      <c r="BN29" s="996">
        <f t="shared" si="29"/>
        <v>0.4812499999999999</v>
      </c>
      <c r="BO29" s="996">
        <v>0</v>
      </c>
      <c r="BP29" s="996">
        <f t="shared" si="30"/>
        <v>0.4812499999999999</v>
      </c>
      <c r="BQ29" s="996">
        <v>0</v>
      </c>
      <c r="BR29" s="996">
        <f t="shared" si="31"/>
        <v>0.4812499999999999</v>
      </c>
      <c r="BS29" s="996">
        <v>0</v>
      </c>
      <c r="BT29" s="996">
        <f t="shared" si="32"/>
        <v>0.4812499999999999</v>
      </c>
      <c r="BU29" s="996">
        <v>0</v>
      </c>
      <c r="BV29" s="996">
        <f t="shared" si="33"/>
        <v>0.4812499999999999</v>
      </c>
      <c r="BW29" s="1093">
        <v>1.3888888888888889E-3</v>
      </c>
      <c r="BX29" s="986">
        <f t="shared" si="34"/>
        <v>0.48263888888888878</v>
      </c>
      <c r="BY29" s="145"/>
      <c r="BZ29" s="127"/>
      <c r="CA29" s="127">
        <f t="shared" si="42"/>
        <v>4.5138888888888729E-2</v>
      </c>
      <c r="CB29" s="128">
        <f t="shared" si="35"/>
        <v>14.769230769230822</v>
      </c>
      <c r="CC29" s="129"/>
      <c r="CD29" s="134">
        <f t="shared" si="36"/>
        <v>64.999999999999773</v>
      </c>
      <c r="CE29" s="134">
        <f t="shared" si="37"/>
        <v>21.34</v>
      </c>
      <c r="CG29" s="281">
        <f t="shared" si="40"/>
        <v>4.5138888888888729E-2</v>
      </c>
      <c r="CH29" s="135">
        <f t="shared" si="38"/>
        <v>64.999999999999773</v>
      </c>
      <c r="CI29" s="282">
        <f t="shared" si="41"/>
        <v>1.0833333333333295</v>
      </c>
    </row>
    <row r="30" spans="1:88" x14ac:dyDescent="0.2">
      <c r="A30" s="1302"/>
      <c r="B30" s="1056">
        <v>7</v>
      </c>
      <c r="C30" s="1053">
        <v>4.1666666666666664E-2</v>
      </c>
      <c r="D30" s="1067">
        <f t="shared" si="39"/>
        <v>0.47916666666666674</v>
      </c>
      <c r="E30" s="126">
        <v>0</v>
      </c>
      <c r="G30" s="996">
        <v>1.3888888888888889E-3</v>
      </c>
      <c r="H30" s="996">
        <f t="shared" si="0"/>
        <v>0.48055555555555562</v>
      </c>
      <c r="I30" s="1092">
        <v>2.7777777777777779E-3</v>
      </c>
      <c r="J30" s="996">
        <f t="shared" si="1"/>
        <v>0.48333333333333339</v>
      </c>
      <c r="K30" s="1092">
        <v>2.0833333333333333E-3</v>
      </c>
      <c r="L30" s="996">
        <f t="shared" si="2"/>
        <v>0.48541666666666672</v>
      </c>
      <c r="M30" s="1092">
        <v>2.7777777777777779E-3</v>
      </c>
      <c r="N30" s="996">
        <f t="shared" si="3"/>
        <v>0.48819444444444449</v>
      </c>
      <c r="O30" s="1092">
        <v>2.7777777777777779E-3</v>
      </c>
      <c r="P30" s="996">
        <f t="shared" si="4"/>
        <v>0.49097222222222225</v>
      </c>
      <c r="Q30" s="1092">
        <v>2.7777777777777779E-3</v>
      </c>
      <c r="R30" s="996">
        <f t="shared" si="5"/>
        <v>0.49375000000000002</v>
      </c>
      <c r="S30" s="1092">
        <v>3.472222222222222E-3</v>
      </c>
      <c r="T30" s="996">
        <f t="shared" si="6"/>
        <v>0.49722222222222223</v>
      </c>
      <c r="U30" s="1092">
        <v>4.1666666666666666E-3</v>
      </c>
      <c r="V30" s="996">
        <f t="shared" si="7"/>
        <v>0.50138888888888888</v>
      </c>
      <c r="W30" s="1092">
        <v>3.472222222222222E-3</v>
      </c>
      <c r="X30" s="996">
        <f t="shared" si="8"/>
        <v>0.50486111111111109</v>
      </c>
      <c r="Y30" s="1092">
        <v>2.7777777777777779E-3</v>
      </c>
      <c r="Z30" s="996">
        <f t="shared" si="9"/>
        <v>0.50763888888888886</v>
      </c>
      <c r="AA30" s="1092">
        <v>2.7777777777777779E-3</v>
      </c>
      <c r="AB30" s="996">
        <f t="shared" si="10"/>
        <v>0.51041666666666663</v>
      </c>
      <c r="AC30" s="1092">
        <v>2.7777777777777779E-3</v>
      </c>
      <c r="AD30" s="996">
        <f t="shared" si="11"/>
        <v>0.5131944444444444</v>
      </c>
      <c r="AE30" s="1092">
        <v>2.7777777777777779E-3</v>
      </c>
      <c r="AF30" s="996">
        <f t="shared" si="12"/>
        <v>0.51597222222222217</v>
      </c>
      <c r="AG30" s="1092">
        <v>2.7777777777777779E-3</v>
      </c>
      <c r="AH30" s="996">
        <f t="shared" si="13"/>
        <v>0.51874999999999993</v>
      </c>
      <c r="AI30" s="1092">
        <v>2.0833333333333333E-3</v>
      </c>
      <c r="AJ30" s="996">
        <f t="shared" si="14"/>
        <v>0.52083333333333326</v>
      </c>
      <c r="AK30" s="996">
        <v>2.0833333333333333E-3</v>
      </c>
      <c r="AL30" s="996">
        <f t="shared" si="15"/>
        <v>0.52291666666666659</v>
      </c>
      <c r="AM30" s="996">
        <v>0</v>
      </c>
      <c r="AN30" s="996">
        <f t="shared" si="16"/>
        <v>0.52291666666666659</v>
      </c>
      <c r="AO30" s="996">
        <v>0</v>
      </c>
      <c r="AP30" s="996">
        <f t="shared" si="17"/>
        <v>0.52291666666666659</v>
      </c>
      <c r="AQ30" s="996">
        <v>0</v>
      </c>
      <c r="AR30" s="996">
        <f t="shared" si="18"/>
        <v>0.52291666666666659</v>
      </c>
      <c r="AS30" s="996">
        <v>0</v>
      </c>
      <c r="AT30" s="996">
        <f t="shared" si="19"/>
        <v>0.52291666666666659</v>
      </c>
      <c r="AU30" s="996">
        <v>0</v>
      </c>
      <c r="AV30" s="996">
        <f t="shared" si="20"/>
        <v>0.52291666666666659</v>
      </c>
      <c r="AW30" s="996">
        <v>0</v>
      </c>
      <c r="AX30" s="996">
        <f t="shared" si="21"/>
        <v>0.52291666666666659</v>
      </c>
      <c r="AY30" s="996">
        <v>0</v>
      </c>
      <c r="AZ30" s="996">
        <f t="shared" si="22"/>
        <v>0.52291666666666659</v>
      </c>
      <c r="BA30" s="996">
        <v>0</v>
      </c>
      <c r="BB30" s="996">
        <f t="shared" si="23"/>
        <v>0.52291666666666659</v>
      </c>
      <c r="BC30" s="996">
        <v>0</v>
      </c>
      <c r="BD30" s="996">
        <f t="shared" si="24"/>
        <v>0.52291666666666659</v>
      </c>
      <c r="BE30" s="996">
        <v>0</v>
      </c>
      <c r="BF30" s="996">
        <f t="shared" si="25"/>
        <v>0.52291666666666659</v>
      </c>
      <c r="BG30" s="996">
        <v>0</v>
      </c>
      <c r="BH30" s="996">
        <f t="shared" si="26"/>
        <v>0.52291666666666659</v>
      </c>
      <c r="BI30" s="996">
        <v>0</v>
      </c>
      <c r="BJ30" s="996">
        <f t="shared" si="27"/>
        <v>0.52291666666666659</v>
      </c>
      <c r="BK30" s="996">
        <v>0</v>
      </c>
      <c r="BL30" s="996">
        <f t="shared" si="28"/>
        <v>0.52291666666666659</v>
      </c>
      <c r="BM30" s="996">
        <v>0</v>
      </c>
      <c r="BN30" s="996">
        <f t="shared" si="29"/>
        <v>0.52291666666666659</v>
      </c>
      <c r="BO30" s="996">
        <v>0</v>
      </c>
      <c r="BP30" s="996">
        <f t="shared" si="30"/>
        <v>0.52291666666666659</v>
      </c>
      <c r="BQ30" s="996">
        <v>0</v>
      </c>
      <c r="BR30" s="996">
        <f t="shared" si="31"/>
        <v>0.52291666666666659</v>
      </c>
      <c r="BS30" s="996">
        <v>0</v>
      </c>
      <c r="BT30" s="996">
        <f t="shared" si="32"/>
        <v>0.52291666666666659</v>
      </c>
      <c r="BU30" s="996">
        <v>0</v>
      </c>
      <c r="BV30" s="996">
        <f t="shared" si="33"/>
        <v>0.52291666666666659</v>
      </c>
      <c r="BW30" s="1093">
        <v>1.3888888888888889E-3</v>
      </c>
      <c r="BX30" s="986">
        <f t="shared" si="34"/>
        <v>0.52430555555555547</v>
      </c>
      <c r="BY30" s="146"/>
      <c r="BZ30" s="127"/>
      <c r="CA30" s="127">
        <f t="shared" si="42"/>
        <v>4.5138888888888729E-2</v>
      </c>
      <c r="CB30" s="128">
        <f t="shared" si="35"/>
        <v>14.769230769230822</v>
      </c>
      <c r="CC30" s="129"/>
      <c r="CD30" s="134">
        <f t="shared" si="36"/>
        <v>64.999999999999773</v>
      </c>
      <c r="CE30" s="134">
        <f t="shared" si="37"/>
        <v>21.34</v>
      </c>
      <c r="CG30" s="281">
        <f t="shared" si="40"/>
        <v>4.5138888888888729E-2</v>
      </c>
      <c r="CH30" s="135">
        <f t="shared" si="38"/>
        <v>64.999999999999773</v>
      </c>
      <c r="CI30" s="282">
        <f t="shared" si="41"/>
        <v>1.0833333333333295</v>
      </c>
    </row>
    <row r="31" spans="1:88" x14ac:dyDescent="0.2">
      <c r="A31" s="1302"/>
      <c r="B31" s="1056">
        <v>8</v>
      </c>
      <c r="C31" s="1053">
        <v>4.1666666666666664E-2</v>
      </c>
      <c r="D31" s="1067">
        <f t="shared" si="39"/>
        <v>0.52083333333333337</v>
      </c>
      <c r="E31" s="126">
        <v>0</v>
      </c>
      <c r="G31" s="996">
        <v>1.3888888888888889E-3</v>
      </c>
      <c r="H31" s="996">
        <f t="shared" si="0"/>
        <v>0.52222222222222225</v>
      </c>
      <c r="I31" s="1092">
        <v>2.7777777777777779E-3</v>
      </c>
      <c r="J31" s="996">
        <f t="shared" si="1"/>
        <v>0.52500000000000002</v>
      </c>
      <c r="K31" s="1092">
        <v>2.0833333333333333E-3</v>
      </c>
      <c r="L31" s="996">
        <f t="shared" si="2"/>
        <v>0.52708333333333335</v>
      </c>
      <c r="M31" s="1092">
        <v>2.7777777777777779E-3</v>
      </c>
      <c r="N31" s="996">
        <f t="shared" si="3"/>
        <v>0.52986111111111112</v>
      </c>
      <c r="O31" s="1092">
        <v>2.7777777777777779E-3</v>
      </c>
      <c r="P31" s="996">
        <f t="shared" si="4"/>
        <v>0.53263888888888888</v>
      </c>
      <c r="Q31" s="1092">
        <v>2.7777777777777779E-3</v>
      </c>
      <c r="R31" s="996">
        <f t="shared" si="5"/>
        <v>0.53541666666666665</v>
      </c>
      <c r="S31" s="1092">
        <v>3.472222222222222E-3</v>
      </c>
      <c r="T31" s="996">
        <f t="shared" si="6"/>
        <v>0.53888888888888886</v>
      </c>
      <c r="U31" s="1092">
        <v>4.1666666666666666E-3</v>
      </c>
      <c r="V31" s="996">
        <f t="shared" si="7"/>
        <v>0.54305555555555551</v>
      </c>
      <c r="W31" s="1092">
        <v>3.472222222222222E-3</v>
      </c>
      <c r="X31" s="996">
        <f t="shared" si="8"/>
        <v>0.54652777777777772</v>
      </c>
      <c r="Y31" s="1092">
        <v>2.7777777777777779E-3</v>
      </c>
      <c r="Z31" s="996">
        <f t="shared" si="9"/>
        <v>0.54930555555555549</v>
      </c>
      <c r="AA31" s="1092">
        <v>2.7777777777777779E-3</v>
      </c>
      <c r="AB31" s="996">
        <f t="shared" si="10"/>
        <v>0.55208333333333326</v>
      </c>
      <c r="AC31" s="1092">
        <v>2.7777777777777779E-3</v>
      </c>
      <c r="AD31" s="996">
        <f t="shared" si="11"/>
        <v>0.55486111111111103</v>
      </c>
      <c r="AE31" s="1092">
        <v>2.7777777777777779E-3</v>
      </c>
      <c r="AF31" s="996">
        <f t="shared" si="12"/>
        <v>0.5576388888888888</v>
      </c>
      <c r="AG31" s="1092">
        <v>2.7777777777777779E-3</v>
      </c>
      <c r="AH31" s="996">
        <f t="shared" si="13"/>
        <v>0.56041666666666656</v>
      </c>
      <c r="AI31" s="1092">
        <v>2.0833333333333333E-3</v>
      </c>
      <c r="AJ31" s="996">
        <f t="shared" si="14"/>
        <v>0.56249999999999989</v>
      </c>
      <c r="AK31" s="996">
        <v>2.0833333333333333E-3</v>
      </c>
      <c r="AL31" s="996">
        <f t="shared" si="15"/>
        <v>0.56458333333333321</v>
      </c>
      <c r="AM31" s="996">
        <v>0</v>
      </c>
      <c r="AN31" s="996">
        <f t="shared" si="16"/>
        <v>0.56458333333333321</v>
      </c>
      <c r="AO31" s="996">
        <v>0</v>
      </c>
      <c r="AP31" s="996">
        <f t="shared" si="17"/>
        <v>0.56458333333333321</v>
      </c>
      <c r="AQ31" s="996">
        <v>0</v>
      </c>
      <c r="AR31" s="996">
        <f t="shared" si="18"/>
        <v>0.56458333333333321</v>
      </c>
      <c r="AS31" s="996">
        <v>0</v>
      </c>
      <c r="AT31" s="996">
        <f t="shared" si="19"/>
        <v>0.56458333333333321</v>
      </c>
      <c r="AU31" s="996">
        <v>0</v>
      </c>
      <c r="AV31" s="996">
        <f t="shared" si="20"/>
        <v>0.56458333333333321</v>
      </c>
      <c r="AW31" s="996">
        <v>0</v>
      </c>
      <c r="AX31" s="996">
        <f t="shared" si="21"/>
        <v>0.56458333333333321</v>
      </c>
      <c r="AY31" s="996">
        <v>0</v>
      </c>
      <c r="AZ31" s="996">
        <f t="shared" si="22"/>
        <v>0.56458333333333321</v>
      </c>
      <c r="BA31" s="996">
        <v>0</v>
      </c>
      <c r="BB31" s="996">
        <f t="shared" si="23"/>
        <v>0.56458333333333321</v>
      </c>
      <c r="BC31" s="996">
        <v>0</v>
      </c>
      <c r="BD31" s="996">
        <f t="shared" si="24"/>
        <v>0.56458333333333321</v>
      </c>
      <c r="BE31" s="996">
        <v>0</v>
      </c>
      <c r="BF31" s="996">
        <f t="shared" si="25"/>
        <v>0.56458333333333321</v>
      </c>
      <c r="BG31" s="996">
        <v>0</v>
      </c>
      <c r="BH31" s="996">
        <f t="shared" si="26"/>
        <v>0.56458333333333321</v>
      </c>
      <c r="BI31" s="996">
        <v>0</v>
      </c>
      <c r="BJ31" s="996">
        <f t="shared" si="27"/>
        <v>0.56458333333333321</v>
      </c>
      <c r="BK31" s="996">
        <v>0</v>
      </c>
      <c r="BL31" s="996">
        <f t="shared" si="28"/>
        <v>0.56458333333333321</v>
      </c>
      <c r="BM31" s="996">
        <v>0</v>
      </c>
      <c r="BN31" s="996">
        <f t="shared" si="29"/>
        <v>0.56458333333333321</v>
      </c>
      <c r="BO31" s="996">
        <v>0</v>
      </c>
      <c r="BP31" s="996">
        <f t="shared" si="30"/>
        <v>0.56458333333333321</v>
      </c>
      <c r="BQ31" s="996">
        <v>0</v>
      </c>
      <c r="BR31" s="996">
        <f t="shared" si="31"/>
        <v>0.56458333333333321</v>
      </c>
      <c r="BS31" s="996">
        <v>0</v>
      </c>
      <c r="BT31" s="996">
        <f t="shared" si="32"/>
        <v>0.56458333333333321</v>
      </c>
      <c r="BU31" s="996">
        <v>0</v>
      </c>
      <c r="BV31" s="996">
        <f t="shared" si="33"/>
        <v>0.56458333333333321</v>
      </c>
      <c r="BW31" s="1093">
        <v>1.3888888888888889E-3</v>
      </c>
      <c r="BX31" s="986">
        <f t="shared" si="34"/>
        <v>0.5659722222222221</v>
      </c>
      <c r="BY31" s="146"/>
      <c r="BZ31" s="127"/>
      <c r="CA31" s="127">
        <f t="shared" si="42"/>
        <v>4.5138888888888729E-2</v>
      </c>
      <c r="CB31" s="128">
        <f t="shared" si="35"/>
        <v>14.769230769230822</v>
      </c>
      <c r="CC31" s="129"/>
      <c r="CD31" s="134">
        <f t="shared" si="36"/>
        <v>64.999999999999773</v>
      </c>
      <c r="CE31" s="134">
        <f t="shared" si="37"/>
        <v>21.34</v>
      </c>
      <c r="CG31" s="281">
        <f t="shared" si="40"/>
        <v>4.5138888888888729E-2</v>
      </c>
      <c r="CH31" s="135">
        <f t="shared" si="38"/>
        <v>64.999999999999773</v>
      </c>
      <c r="CI31" s="282">
        <f t="shared" si="41"/>
        <v>1.0833333333333295</v>
      </c>
    </row>
    <row r="32" spans="1:88" x14ac:dyDescent="0.2">
      <c r="A32" s="1302"/>
      <c r="B32" s="1056">
        <v>9</v>
      </c>
      <c r="C32" s="1053">
        <v>4.1666666666666664E-2</v>
      </c>
      <c r="D32" s="1067">
        <f t="shared" si="39"/>
        <v>0.5625</v>
      </c>
      <c r="E32" s="126">
        <v>0</v>
      </c>
      <c r="G32" s="996">
        <v>1.3888888888888889E-3</v>
      </c>
      <c r="H32" s="996">
        <f t="shared" si="0"/>
        <v>0.56388888888888888</v>
      </c>
      <c r="I32" s="1092">
        <v>2.7777777777777779E-3</v>
      </c>
      <c r="J32" s="996">
        <f t="shared" si="1"/>
        <v>0.56666666666666665</v>
      </c>
      <c r="K32" s="1092">
        <v>2.0833333333333333E-3</v>
      </c>
      <c r="L32" s="996">
        <f t="shared" si="2"/>
        <v>0.56874999999999998</v>
      </c>
      <c r="M32" s="1092">
        <v>2.7777777777777779E-3</v>
      </c>
      <c r="N32" s="996">
        <f t="shared" si="3"/>
        <v>0.57152777777777775</v>
      </c>
      <c r="O32" s="1092">
        <v>2.7777777777777779E-3</v>
      </c>
      <c r="P32" s="996">
        <f t="shared" si="4"/>
        <v>0.57430555555555551</v>
      </c>
      <c r="Q32" s="1092">
        <v>2.7777777777777779E-3</v>
      </c>
      <c r="R32" s="996">
        <f t="shared" si="5"/>
        <v>0.57708333333333328</v>
      </c>
      <c r="S32" s="1092">
        <v>3.472222222222222E-3</v>
      </c>
      <c r="T32" s="996">
        <f t="shared" si="6"/>
        <v>0.58055555555555549</v>
      </c>
      <c r="U32" s="1092">
        <v>4.1666666666666666E-3</v>
      </c>
      <c r="V32" s="996">
        <f t="shared" si="7"/>
        <v>0.58472222222222214</v>
      </c>
      <c r="W32" s="1092">
        <v>3.472222222222222E-3</v>
      </c>
      <c r="X32" s="996">
        <f t="shared" si="8"/>
        <v>0.58819444444444435</v>
      </c>
      <c r="Y32" s="1092">
        <v>2.7777777777777779E-3</v>
      </c>
      <c r="Z32" s="996">
        <f t="shared" si="9"/>
        <v>0.59097222222222212</v>
      </c>
      <c r="AA32" s="1092">
        <v>2.7777777777777779E-3</v>
      </c>
      <c r="AB32" s="996">
        <f t="shared" si="10"/>
        <v>0.59374999999999989</v>
      </c>
      <c r="AC32" s="1092">
        <v>2.7777777777777779E-3</v>
      </c>
      <c r="AD32" s="996">
        <f t="shared" si="11"/>
        <v>0.59652777777777766</v>
      </c>
      <c r="AE32" s="1092">
        <v>2.7777777777777779E-3</v>
      </c>
      <c r="AF32" s="996">
        <f t="shared" si="12"/>
        <v>0.59930555555555542</v>
      </c>
      <c r="AG32" s="1092">
        <v>2.7777777777777779E-3</v>
      </c>
      <c r="AH32" s="996">
        <f t="shared" si="13"/>
        <v>0.60208333333333319</v>
      </c>
      <c r="AI32" s="1092">
        <v>2.0833333333333333E-3</v>
      </c>
      <c r="AJ32" s="996">
        <f t="shared" si="14"/>
        <v>0.60416666666666652</v>
      </c>
      <c r="AK32" s="996">
        <v>2.0833333333333333E-3</v>
      </c>
      <c r="AL32" s="996">
        <f t="shared" si="15"/>
        <v>0.60624999999999984</v>
      </c>
      <c r="AM32" s="996">
        <v>0</v>
      </c>
      <c r="AN32" s="996">
        <f t="shared" si="16"/>
        <v>0.60624999999999984</v>
      </c>
      <c r="AO32" s="996">
        <v>0</v>
      </c>
      <c r="AP32" s="996">
        <f t="shared" si="17"/>
        <v>0.60624999999999984</v>
      </c>
      <c r="AQ32" s="996">
        <v>0</v>
      </c>
      <c r="AR32" s="996">
        <f t="shared" si="18"/>
        <v>0.60624999999999984</v>
      </c>
      <c r="AS32" s="996">
        <v>0</v>
      </c>
      <c r="AT32" s="996">
        <f t="shared" si="19"/>
        <v>0.60624999999999984</v>
      </c>
      <c r="AU32" s="996">
        <v>0</v>
      </c>
      <c r="AV32" s="996">
        <f t="shared" si="20"/>
        <v>0.60624999999999984</v>
      </c>
      <c r="AW32" s="996">
        <v>0</v>
      </c>
      <c r="AX32" s="996">
        <f t="shared" si="21"/>
        <v>0.60624999999999984</v>
      </c>
      <c r="AY32" s="996">
        <v>0</v>
      </c>
      <c r="AZ32" s="996">
        <f t="shared" si="22"/>
        <v>0.60624999999999984</v>
      </c>
      <c r="BA32" s="996">
        <v>0</v>
      </c>
      <c r="BB32" s="996">
        <f t="shared" si="23"/>
        <v>0.60624999999999984</v>
      </c>
      <c r="BC32" s="996">
        <v>0</v>
      </c>
      <c r="BD32" s="996">
        <f t="shared" si="24"/>
        <v>0.60624999999999984</v>
      </c>
      <c r="BE32" s="996">
        <v>0</v>
      </c>
      <c r="BF32" s="996">
        <f t="shared" si="25"/>
        <v>0.60624999999999984</v>
      </c>
      <c r="BG32" s="996">
        <v>0</v>
      </c>
      <c r="BH32" s="996">
        <f t="shared" si="26"/>
        <v>0.60624999999999984</v>
      </c>
      <c r="BI32" s="996">
        <v>0</v>
      </c>
      <c r="BJ32" s="996">
        <f t="shared" si="27"/>
        <v>0.60624999999999984</v>
      </c>
      <c r="BK32" s="996">
        <v>0</v>
      </c>
      <c r="BL32" s="996">
        <f t="shared" si="28"/>
        <v>0.60624999999999984</v>
      </c>
      <c r="BM32" s="996">
        <v>0</v>
      </c>
      <c r="BN32" s="996">
        <f t="shared" si="29"/>
        <v>0.60624999999999984</v>
      </c>
      <c r="BO32" s="996">
        <v>0</v>
      </c>
      <c r="BP32" s="996">
        <f t="shared" si="30"/>
        <v>0.60624999999999984</v>
      </c>
      <c r="BQ32" s="996">
        <v>0</v>
      </c>
      <c r="BR32" s="996">
        <f t="shared" si="31"/>
        <v>0.60624999999999984</v>
      </c>
      <c r="BS32" s="996">
        <v>0</v>
      </c>
      <c r="BT32" s="996">
        <f t="shared" si="32"/>
        <v>0.60624999999999984</v>
      </c>
      <c r="BU32" s="996">
        <v>0</v>
      </c>
      <c r="BV32" s="996">
        <f t="shared" si="33"/>
        <v>0.60624999999999984</v>
      </c>
      <c r="BW32" s="1093">
        <v>1.3888888888888889E-3</v>
      </c>
      <c r="BX32" s="986">
        <f t="shared" si="34"/>
        <v>0.60763888888888873</v>
      </c>
      <c r="BY32" s="146"/>
      <c r="BZ32" s="127"/>
      <c r="CA32" s="127">
        <f t="shared" si="42"/>
        <v>4.5138888888888729E-2</v>
      </c>
      <c r="CB32" s="128">
        <f t="shared" si="35"/>
        <v>14.769230769230822</v>
      </c>
      <c r="CC32" s="129"/>
      <c r="CD32" s="134">
        <f t="shared" si="36"/>
        <v>64.999999999999773</v>
      </c>
      <c r="CE32" s="134">
        <f t="shared" si="37"/>
        <v>21.34</v>
      </c>
      <c r="CG32" s="281">
        <f t="shared" si="40"/>
        <v>4.5138888888888729E-2</v>
      </c>
      <c r="CH32" s="135">
        <f t="shared" si="38"/>
        <v>64.999999999999773</v>
      </c>
      <c r="CI32" s="282">
        <f t="shared" si="41"/>
        <v>1.0833333333333295</v>
      </c>
    </row>
    <row r="33" spans="1:87" x14ac:dyDescent="0.2">
      <c r="A33" s="1302"/>
      <c r="B33" s="1056">
        <v>10</v>
      </c>
      <c r="C33" s="1053">
        <v>4.1666666666666664E-2</v>
      </c>
      <c r="D33" s="1067">
        <f t="shared" si="39"/>
        <v>0.60416666666666663</v>
      </c>
      <c r="E33" s="126">
        <v>0</v>
      </c>
      <c r="G33" s="996">
        <v>1.3888888888888889E-3</v>
      </c>
      <c r="H33" s="996">
        <f t="shared" si="0"/>
        <v>0.60555555555555551</v>
      </c>
      <c r="I33" s="1092">
        <v>2.7777777777777779E-3</v>
      </c>
      <c r="J33" s="996">
        <f t="shared" si="1"/>
        <v>0.60833333333333328</v>
      </c>
      <c r="K33" s="1092">
        <v>2.0833333333333333E-3</v>
      </c>
      <c r="L33" s="996">
        <f t="shared" si="2"/>
        <v>0.61041666666666661</v>
      </c>
      <c r="M33" s="1092">
        <v>2.7777777777777779E-3</v>
      </c>
      <c r="N33" s="996">
        <f t="shared" si="3"/>
        <v>0.61319444444444438</v>
      </c>
      <c r="O33" s="1092">
        <v>2.7777777777777779E-3</v>
      </c>
      <c r="P33" s="996">
        <f t="shared" si="4"/>
        <v>0.61597222222222214</v>
      </c>
      <c r="Q33" s="1092">
        <v>2.7777777777777779E-3</v>
      </c>
      <c r="R33" s="996">
        <f t="shared" si="5"/>
        <v>0.61874999999999991</v>
      </c>
      <c r="S33" s="1092">
        <v>3.472222222222222E-3</v>
      </c>
      <c r="T33" s="996">
        <f t="shared" si="6"/>
        <v>0.62222222222222212</v>
      </c>
      <c r="U33" s="1092">
        <v>4.1666666666666666E-3</v>
      </c>
      <c r="V33" s="996">
        <f t="shared" si="7"/>
        <v>0.62638888888888877</v>
      </c>
      <c r="W33" s="1092">
        <v>3.472222222222222E-3</v>
      </c>
      <c r="X33" s="996">
        <f t="shared" si="8"/>
        <v>0.62986111111111098</v>
      </c>
      <c r="Y33" s="1092">
        <v>2.7777777777777779E-3</v>
      </c>
      <c r="Z33" s="996">
        <f t="shared" si="9"/>
        <v>0.63263888888888875</v>
      </c>
      <c r="AA33" s="1092">
        <v>2.7777777777777779E-3</v>
      </c>
      <c r="AB33" s="996">
        <f t="shared" si="10"/>
        <v>0.63541666666666652</v>
      </c>
      <c r="AC33" s="1092">
        <v>2.7777777777777779E-3</v>
      </c>
      <c r="AD33" s="996">
        <f t="shared" si="11"/>
        <v>0.63819444444444429</v>
      </c>
      <c r="AE33" s="1092">
        <v>2.7777777777777779E-3</v>
      </c>
      <c r="AF33" s="996">
        <f t="shared" si="12"/>
        <v>0.64097222222222205</v>
      </c>
      <c r="AG33" s="1092">
        <v>2.7777777777777779E-3</v>
      </c>
      <c r="AH33" s="996">
        <f t="shared" si="13"/>
        <v>0.64374999999999982</v>
      </c>
      <c r="AI33" s="1092">
        <v>2.0833333333333333E-3</v>
      </c>
      <c r="AJ33" s="996">
        <f t="shared" si="14"/>
        <v>0.64583333333333315</v>
      </c>
      <c r="AK33" s="996">
        <v>2.0833333333333333E-3</v>
      </c>
      <c r="AL33" s="996">
        <f t="shared" si="15"/>
        <v>0.64791666666666647</v>
      </c>
      <c r="AM33" s="996">
        <v>0</v>
      </c>
      <c r="AN33" s="996">
        <f t="shared" si="16"/>
        <v>0.64791666666666647</v>
      </c>
      <c r="AO33" s="996">
        <v>0</v>
      </c>
      <c r="AP33" s="996">
        <f t="shared" si="17"/>
        <v>0.64791666666666647</v>
      </c>
      <c r="AQ33" s="996">
        <v>0</v>
      </c>
      <c r="AR33" s="996">
        <f t="shared" si="18"/>
        <v>0.64791666666666647</v>
      </c>
      <c r="AS33" s="996">
        <v>0</v>
      </c>
      <c r="AT33" s="996">
        <f t="shared" si="19"/>
        <v>0.64791666666666647</v>
      </c>
      <c r="AU33" s="996">
        <v>0</v>
      </c>
      <c r="AV33" s="996">
        <f t="shared" si="20"/>
        <v>0.64791666666666647</v>
      </c>
      <c r="AW33" s="996">
        <v>0</v>
      </c>
      <c r="AX33" s="996">
        <f t="shared" si="21"/>
        <v>0.64791666666666647</v>
      </c>
      <c r="AY33" s="996">
        <v>0</v>
      </c>
      <c r="AZ33" s="996">
        <f t="shared" si="22"/>
        <v>0.64791666666666647</v>
      </c>
      <c r="BA33" s="996">
        <v>0</v>
      </c>
      <c r="BB33" s="996">
        <f t="shared" si="23"/>
        <v>0.64791666666666647</v>
      </c>
      <c r="BC33" s="996">
        <v>0</v>
      </c>
      <c r="BD33" s="996">
        <f t="shared" si="24"/>
        <v>0.64791666666666647</v>
      </c>
      <c r="BE33" s="996">
        <v>0</v>
      </c>
      <c r="BF33" s="996">
        <f t="shared" si="25"/>
        <v>0.64791666666666647</v>
      </c>
      <c r="BG33" s="996">
        <v>0</v>
      </c>
      <c r="BH33" s="996">
        <f t="shared" si="26"/>
        <v>0.64791666666666647</v>
      </c>
      <c r="BI33" s="996">
        <v>0</v>
      </c>
      <c r="BJ33" s="996">
        <f t="shared" si="27"/>
        <v>0.64791666666666647</v>
      </c>
      <c r="BK33" s="996">
        <v>0</v>
      </c>
      <c r="BL33" s="996">
        <f t="shared" si="28"/>
        <v>0.64791666666666647</v>
      </c>
      <c r="BM33" s="996">
        <v>0</v>
      </c>
      <c r="BN33" s="996">
        <f t="shared" si="29"/>
        <v>0.64791666666666647</v>
      </c>
      <c r="BO33" s="996">
        <v>0</v>
      </c>
      <c r="BP33" s="996">
        <f t="shared" si="30"/>
        <v>0.64791666666666647</v>
      </c>
      <c r="BQ33" s="996">
        <v>0</v>
      </c>
      <c r="BR33" s="996">
        <f t="shared" si="31"/>
        <v>0.64791666666666647</v>
      </c>
      <c r="BS33" s="996">
        <v>0</v>
      </c>
      <c r="BT33" s="996">
        <f t="shared" si="32"/>
        <v>0.64791666666666647</v>
      </c>
      <c r="BU33" s="996">
        <v>0</v>
      </c>
      <c r="BV33" s="996">
        <f t="shared" si="33"/>
        <v>0.64791666666666647</v>
      </c>
      <c r="BW33" s="1093">
        <v>1.3888888888888889E-3</v>
      </c>
      <c r="BX33" s="986">
        <f t="shared" si="34"/>
        <v>0.64930555555555536</v>
      </c>
      <c r="BY33" s="145"/>
      <c r="BZ33" s="127"/>
      <c r="CA33" s="127">
        <f t="shared" si="42"/>
        <v>4.5138888888888729E-2</v>
      </c>
      <c r="CB33" s="128">
        <f t="shared" si="35"/>
        <v>14.769230769230822</v>
      </c>
      <c r="CC33" s="129"/>
      <c r="CD33" s="134">
        <f t="shared" si="36"/>
        <v>64.999999999999773</v>
      </c>
      <c r="CE33" s="134">
        <f t="shared" si="37"/>
        <v>21.34</v>
      </c>
      <c r="CG33" s="281">
        <f t="shared" si="40"/>
        <v>4.5138888888888729E-2</v>
      </c>
      <c r="CH33" s="135">
        <f t="shared" si="38"/>
        <v>64.999999999999773</v>
      </c>
      <c r="CI33" s="282">
        <f t="shared" si="41"/>
        <v>1.0833333333333295</v>
      </c>
    </row>
    <row r="34" spans="1:87" x14ac:dyDescent="0.2">
      <c r="A34" s="1302"/>
      <c r="B34" s="1056">
        <v>11</v>
      </c>
      <c r="C34" s="1053">
        <v>4.8611111111111112E-2</v>
      </c>
      <c r="D34" s="1067">
        <f t="shared" si="39"/>
        <v>0.65277777777777779</v>
      </c>
      <c r="E34" s="126">
        <v>0</v>
      </c>
      <c r="G34" s="996">
        <v>1.3888888888888889E-3</v>
      </c>
      <c r="H34" s="996">
        <f t="shared" si="0"/>
        <v>0.65416666666666667</v>
      </c>
      <c r="I34" s="1092">
        <v>2.7777777777777779E-3</v>
      </c>
      <c r="J34" s="996">
        <f t="shared" si="1"/>
        <v>0.65694444444444444</v>
      </c>
      <c r="K34" s="1092">
        <v>2.0833333333333333E-3</v>
      </c>
      <c r="L34" s="996">
        <f t="shared" si="2"/>
        <v>0.65902777777777777</v>
      </c>
      <c r="M34" s="1092">
        <v>2.7777777777777779E-3</v>
      </c>
      <c r="N34" s="996">
        <f t="shared" si="3"/>
        <v>0.66180555555555554</v>
      </c>
      <c r="O34" s="1092">
        <v>2.7777777777777779E-3</v>
      </c>
      <c r="P34" s="996">
        <f t="shared" si="4"/>
        <v>0.6645833333333333</v>
      </c>
      <c r="Q34" s="1092">
        <v>2.7777777777777779E-3</v>
      </c>
      <c r="R34" s="996">
        <f t="shared" si="5"/>
        <v>0.66736111111111107</v>
      </c>
      <c r="S34" s="1092">
        <v>3.472222222222222E-3</v>
      </c>
      <c r="T34" s="996">
        <f t="shared" si="6"/>
        <v>0.67083333333333328</v>
      </c>
      <c r="U34" s="1092">
        <v>4.1666666666666666E-3</v>
      </c>
      <c r="V34" s="996">
        <f t="shared" si="7"/>
        <v>0.67499999999999993</v>
      </c>
      <c r="W34" s="1092">
        <v>3.472222222222222E-3</v>
      </c>
      <c r="X34" s="996">
        <f t="shared" si="8"/>
        <v>0.67847222222222214</v>
      </c>
      <c r="Y34" s="1092">
        <v>2.7777777777777779E-3</v>
      </c>
      <c r="Z34" s="996">
        <f t="shared" si="9"/>
        <v>0.68124999999999991</v>
      </c>
      <c r="AA34" s="1092">
        <v>2.7777777777777779E-3</v>
      </c>
      <c r="AB34" s="996">
        <f t="shared" si="10"/>
        <v>0.68402777777777768</v>
      </c>
      <c r="AC34" s="1092">
        <v>2.7777777777777779E-3</v>
      </c>
      <c r="AD34" s="996">
        <f t="shared" si="11"/>
        <v>0.68680555555555545</v>
      </c>
      <c r="AE34" s="1092">
        <v>2.7777777777777779E-3</v>
      </c>
      <c r="AF34" s="996">
        <f t="shared" si="12"/>
        <v>0.68958333333333321</v>
      </c>
      <c r="AG34" s="1092">
        <v>2.7777777777777779E-3</v>
      </c>
      <c r="AH34" s="996">
        <f t="shared" si="13"/>
        <v>0.69236111111111098</v>
      </c>
      <c r="AI34" s="1092">
        <v>2.0833333333333333E-3</v>
      </c>
      <c r="AJ34" s="996">
        <f t="shared" si="14"/>
        <v>0.69444444444444431</v>
      </c>
      <c r="AK34" s="996">
        <v>2.0833333333333333E-3</v>
      </c>
      <c r="AL34" s="996">
        <f t="shared" si="15"/>
        <v>0.69652777777777763</v>
      </c>
      <c r="AM34" s="996">
        <v>0</v>
      </c>
      <c r="AN34" s="996">
        <f t="shared" si="16"/>
        <v>0.69652777777777763</v>
      </c>
      <c r="AO34" s="996">
        <v>0</v>
      </c>
      <c r="AP34" s="996">
        <f t="shared" si="17"/>
        <v>0.69652777777777763</v>
      </c>
      <c r="AQ34" s="996">
        <v>0</v>
      </c>
      <c r="AR34" s="996">
        <f t="shared" si="18"/>
        <v>0.69652777777777763</v>
      </c>
      <c r="AS34" s="996">
        <v>0</v>
      </c>
      <c r="AT34" s="996">
        <f t="shared" si="19"/>
        <v>0.69652777777777763</v>
      </c>
      <c r="AU34" s="996">
        <v>0</v>
      </c>
      <c r="AV34" s="996">
        <f t="shared" si="20"/>
        <v>0.69652777777777763</v>
      </c>
      <c r="AW34" s="996">
        <v>0</v>
      </c>
      <c r="AX34" s="996">
        <f t="shared" si="21"/>
        <v>0.69652777777777763</v>
      </c>
      <c r="AY34" s="996">
        <v>0</v>
      </c>
      <c r="AZ34" s="996">
        <f t="shared" si="22"/>
        <v>0.69652777777777763</v>
      </c>
      <c r="BA34" s="996">
        <v>0</v>
      </c>
      <c r="BB34" s="996">
        <f t="shared" si="23"/>
        <v>0.69652777777777763</v>
      </c>
      <c r="BC34" s="996">
        <v>0</v>
      </c>
      <c r="BD34" s="996">
        <f t="shared" si="24"/>
        <v>0.69652777777777763</v>
      </c>
      <c r="BE34" s="996">
        <v>0</v>
      </c>
      <c r="BF34" s="996">
        <f t="shared" si="25"/>
        <v>0.69652777777777763</v>
      </c>
      <c r="BG34" s="996">
        <v>0</v>
      </c>
      <c r="BH34" s="996">
        <f t="shared" si="26"/>
        <v>0.69652777777777763</v>
      </c>
      <c r="BI34" s="996">
        <v>0</v>
      </c>
      <c r="BJ34" s="996">
        <f t="shared" si="27"/>
        <v>0.69652777777777763</v>
      </c>
      <c r="BK34" s="996">
        <v>0</v>
      </c>
      <c r="BL34" s="996">
        <f t="shared" si="28"/>
        <v>0.69652777777777763</v>
      </c>
      <c r="BM34" s="996">
        <v>0</v>
      </c>
      <c r="BN34" s="996">
        <f t="shared" si="29"/>
        <v>0.69652777777777763</v>
      </c>
      <c r="BO34" s="996">
        <v>0</v>
      </c>
      <c r="BP34" s="996">
        <f t="shared" si="30"/>
        <v>0.69652777777777763</v>
      </c>
      <c r="BQ34" s="996">
        <v>0</v>
      </c>
      <c r="BR34" s="996">
        <f t="shared" si="31"/>
        <v>0.69652777777777763</v>
      </c>
      <c r="BS34" s="996">
        <v>0</v>
      </c>
      <c r="BT34" s="996">
        <f t="shared" si="32"/>
        <v>0.69652777777777763</v>
      </c>
      <c r="BU34" s="996">
        <v>0</v>
      </c>
      <c r="BV34" s="996">
        <f t="shared" si="33"/>
        <v>0.69652777777777763</v>
      </c>
      <c r="BW34" s="1093">
        <v>1.3888888888888889E-3</v>
      </c>
      <c r="BX34" s="986">
        <f t="shared" si="34"/>
        <v>0.69791666666666652</v>
      </c>
      <c r="BY34" s="146"/>
      <c r="BZ34" s="127"/>
      <c r="CA34" s="127">
        <f t="shared" si="42"/>
        <v>4.5138888888888729E-2</v>
      </c>
      <c r="CB34" s="128">
        <f t="shared" si="35"/>
        <v>14.769230769230822</v>
      </c>
      <c r="CC34" s="129"/>
      <c r="CD34" s="134">
        <f t="shared" si="36"/>
        <v>64.999999999999773</v>
      </c>
      <c r="CE34" s="134">
        <f t="shared" si="37"/>
        <v>21.34</v>
      </c>
      <c r="CG34" s="281">
        <f t="shared" si="40"/>
        <v>4.5138888888888729E-2</v>
      </c>
      <c r="CH34" s="135">
        <f t="shared" si="38"/>
        <v>64.999999999999773</v>
      </c>
      <c r="CI34" s="282">
        <f t="shared" si="41"/>
        <v>1.0833333333333295</v>
      </c>
    </row>
    <row r="35" spans="1:87" x14ac:dyDescent="0.2">
      <c r="A35" s="1302"/>
      <c r="B35" s="1056">
        <v>12</v>
      </c>
      <c r="C35" s="1053">
        <v>4.8611111111111112E-2</v>
      </c>
      <c r="D35" s="1067">
        <f t="shared" si="39"/>
        <v>0.70138888888888895</v>
      </c>
      <c r="E35" s="126">
        <v>0</v>
      </c>
      <c r="G35" s="996">
        <v>1.3888888888888889E-3</v>
      </c>
      <c r="H35" s="996">
        <f t="shared" si="0"/>
        <v>0.70277777777777783</v>
      </c>
      <c r="I35" s="1092">
        <v>2.7777777777777779E-3</v>
      </c>
      <c r="J35" s="996">
        <f t="shared" si="1"/>
        <v>0.7055555555555556</v>
      </c>
      <c r="K35" s="1092">
        <v>2.0833333333333333E-3</v>
      </c>
      <c r="L35" s="996">
        <f t="shared" si="2"/>
        <v>0.70763888888888893</v>
      </c>
      <c r="M35" s="1092">
        <v>2.7777777777777779E-3</v>
      </c>
      <c r="N35" s="996">
        <f t="shared" si="3"/>
        <v>0.7104166666666667</v>
      </c>
      <c r="O35" s="1092">
        <v>2.7777777777777779E-3</v>
      </c>
      <c r="P35" s="996">
        <f t="shared" si="4"/>
        <v>0.71319444444444446</v>
      </c>
      <c r="Q35" s="1092">
        <v>2.7777777777777779E-3</v>
      </c>
      <c r="R35" s="996">
        <f t="shared" si="5"/>
        <v>0.71597222222222223</v>
      </c>
      <c r="S35" s="1092">
        <v>3.472222222222222E-3</v>
      </c>
      <c r="T35" s="996">
        <f t="shared" si="6"/>
        <v>0.71944444444444444</v>
      </c>
      <c r="U35" s="1092">
        <v>4.1666666666666666E-3</v>
      </c>
      <c r="V35" s="996">
        <f t="shared" si="7"/>
        <v>0.72361111111111109</v>
      </c>
      <c r="W35" s="1092">
        <v>3.472222222222222E-3</v>
      </c>
      <c r="X35" s="996">
        <f t="shared" si="8"/>
        <v>0.7270833333333333</v>
      </c>
      <c r="Y35" s="1092">
        <v>2.7777777777777779E-3</v>
      </c>
      <c r="Z35" s="996">
        <f t="shared" si="9"/>
        <v>0.72986111111111107</v>
      </c>
      <c r="AA35" s="1092">
        <v>2.7777777777777779E-3</v>
      </c>
      <c r="AB35" s="996">
        <f t="shared" si="10"/>
        <v>0.73263888888888884</v>
      </c>
      <c r="AC35" s="1092">
        <v>2.7777777777777779E-3</v>
      </c>
      <c r="AD35" s="996">
        <f t="shared" si="11"/>
        <v>0.73541666666666661</v>
      </c>
      <c r="AE35" s="1092">
        <v>2.7777777777777779E-3</v>
      </c>
      <c r="AF35" s="996">
        <f t="shared" si="12"/>
        <v>0.73819444444444438</v>
      </c>
      <c r="AG35" s="1092">
        <v>2.7777777777777779E-3</v>
      </c>
      <c r="AH35" s="996">
        <f t="shared" si="13"/>
        <v>0.74097222222222214</v>
      </c>
      <c r="AI35" s="1092">
        <v>2.0833333333333333E-3</v>
      </c>
      <c r="AJ35" s="996">
        <f t="shared" si="14"/>
        <v>0.74305555555555547</v>
      </c>
      <c r="AK35" s="996">
        <v>2.0833333333333333E-3</v>
      </c>
      <c r="AL35" s="996">
        <f t="shared" si="15"/>
        <v>0.7451388888888888</v>
      </c>
      <c r="AM35" s="996">
        <v>0</v>
      </c>
      <c r="AN35" s="996">
        <f t="shared" si="16"/>
        <v>0.7451388888888888</v>
      </c>
      <c r="AO35" s="996">
        <v>0</v>
      </c>
      <c r="AP35" s="996">
        <f t="shared" si="17"/>
        <v>0.7451388888888888</v>
      </c>
      <c r="AQ35" s="996">
        <v>0</v>
      </c>
      <c r="AR35" s="996">
        <f t="shared" si="18"/>
        <v>0.7451388888888888</v>
      </c>
      <c r="AS35" s="996">
        <v>0</v>
      </c>
      <c r="AT35" s="996">
        <f t="shared" si="19"/>
        <v>0.7451388888888888</v>
      </c>
      <c r="AU35" s="996">
        <v>0</v>
      </c>
      <c r="AV35" s="996">
        <f t="shared" si="20"/>
        <v>0.7451388888888888</v>
      </c>
      <c r="AW35" s="996">
        <v>0</v>
      </c>
      <c r="AX35" s="996">
        <f t="shared" si="21"/>
        <v>0.7451388888888888</v>
      </c>
      <c r="AY35" s="996">
        <v>0</v>
      </c>
      <c r="AZ35" s="996">
        <f t="shared" si="22"/>
        <v>0.7451388888888888</v>
      </c>
      <c r="BA35" s="996">
        <v>0</v>
      </c>
      <c r="BB35" s="996">
        <f t="shared" si="23"/>
        <v>0.7451388888888888</v>
      </c>
      <c r="BC35" s="996">
        <v>0</v>
      </c>
      <c r="BD35" s="996">
        <f t="shared" si="24"/>
        <v>0.7451388888888888</v>
      </c>
      <c r="BE35" s="996">
        <v>0</v>
      </c>
      <c r="BF35" s="996">
        <f t="shared" si="25"/>
        <v>0.7451388888888888</v>
      </c>
      <c r="BG35" s="996">
        <v>0</v>
      </c>
      <c r="BH35" s="996">
        <f t="shared" si="26"/>
        <v>0.7451388888888888</v>
      </c>
      <c r="BI35" s="996">
        <v>0</v>
      </c>
      <c r="BJ35" s="996">
        <f t="shared" si="27"/>
        <v>0.7451388888888888</v>
      </c>
      <c r="BK35" s="996">
        <v>0</v>
      </c>
      <c r="BL35" s="996">
        <f t="shared" si="28"/>
        <v>0.7451388888888888</v>
      </c>
      <c r="BM35" s="996">
        <v>0</v>
      </c>
      <c r="BN35" s="996">
        <f t="shared" si="29"/>
        <v>0.7451388888888888</v>
      </c>
      <c r="BO35" s="996">
        <v>0</v>
      </c>
      <c r="BP35" s="996">
        <f t="shared" si="30"/>
        <v>0.7451388888888888</v>
      </c>
      <c r="BQ35" s="996">
        <v>0</v>
      </c>
      <c r="BR35" s="996">
        <f t="shared" si="31"/>
        <v>0.7451388888888888</v>
      </c>
      <c r="BS35" s="996">
        <v>0</v>
      </c>
      <c r="BT35" s="996">
        <f t="shared" si="32"/>
        <v>0.7451388888888888</v>
      </c>
      <c r="BU35" s="996">
        <v>0</v>
      </c>
      <c r="BV35" s="996">
        <f t="shared" si="33"/>
        <v>0.7451388888888888</v>
      </c>
      <c r="BW35" s="1093">
        <v>1.3888888888888889E-3</v>
      </c>
      <c r="BX35" s="986">
        <f t="shared" si="34"/>
        <v>0.74652777777777768</v>
      </c>
      <c r="BY35" s="146"/>
      <c r="BZ35" s="127"/>
      <c r="CA35" s="127">
        <f t="shared" si="42"/>
        <v>4.5138888888888729E-2</v>
      </c>
      <c r="CB35" s="128">
        <f t="shared" si="35"/>
        <v>14.769230769230822</v>
      </c>
      <c r="CC35" s="129"/>
      <c r="CD35" s="134">
        <f t="shared" si="36"/>
        <v>64.999999999999773</v>
      </c>
      <c r="CE35" s="134">
        <f t="shared" si="37"/>
        <v>21.34</v>
      </c>
      <c r="CG35" s="281">
        <f t="shared" si="40"/>
        <v>4.5138888888888729E-2</v>
      </c>
      <c r="CH35" s="135">
        <f t="shared" si="38"/>
        <v>64.999999999999773</v>
      </c>
      <c r="CI35" s="282">
        <f t="shared" si="41"/>
        <v>1.0833333333333295</v>
      </c>
    </row>
    <row r="36" spans="1:87" x14ac:dyDescent="0.2">
      <c r="A36" s="1302"/>
      <c r="B36" s="1056">
        <v>13</v>
      </c>
      <c r="C36" s="1053">
        <v>4.8611111111111112E-2</v>
      </c>
      <c r="D36" s="1067">
        <f t="shared" si="39"/>
        <v>0.75000000000000011</v>
      </c>
      <c r="E36" s="126">
        <v>0</v>
      </c>
      <c r="G36" s="996">
        <v>1.3888888888888889E-3</v>
      </c>
      <c r="H36" s="996">
        <f t="shared" si="0"/>
        <v>0.75138888888888899</v>
      </c>
      <c r="I36" s="1092">
        <v>2.7777777777777779E-3</v>
      </c>
      <c r="J36" s="996">
        <f t="shared" si="1"/>
        <v>0.75416666666666676</v>
      </c>
      <c r="K36" s="1092">
        <v>2.0833333333333333E-3</v>
      </c>
      <c r="L36" s="996">
        <f t="shared" si="2"/>
        <v>0.75625000000000009</v>
      </c>
      <c r="M36" s="1092">
        <v>2.7777777777777779E-3</v>
      </c>
      <c r="N36" s="996">
        <f t="shared" si="3"/>
        <v>0.75902777777777786</v>
      </c>
      <c r="O36" s="1092">
        <v>2.7777777777777779E-3</v>
      </c>
      <c r="P36" s="996">
        <f t="shared" si="4"/>
        <v>0.76180555555555562</v>
      </c>
      <c r="Q36" s="1092">
        <v>2.7777777777777779E-3</v>
      </c>
      <c r="R36" s="996">
        <f t="shared" si="5"/>
        <v>0.76458333333333339</v>
      </c>
      <c r="S36" s="1092">
        <v>3.472222222222222E-3</v>
      </c>
      <c r="T36" s="996">
        <f t="shared" si="6"/>
        <v>0.7680555555555556</v>
      </c>
      <c r="U36" s="1092">
        <v>4.1666666666666666E-3</v>
      </c>
      <c r="V36" s="996">
        <f t="shared" si="7"/>
        <v>0.77222222222222225</v>
      </c>
      <c r="W36" s="1092">
        <v>3.472222222222222E-3</v>
      </c>
      <c r="X36" s="996">
        <f t="shared" si="8"/>
        <v>0.77569444444444446</v>
      </c>
      <c r="Y36" s="1092">
        <v>2.7777777777777779E-3</v>
      </c>
      <c r="Z36" s="996">
        <f t="shared" si="9"/>
        <v>0.77847222222222223</v>
      </c>
      <c r="AA36" s="1092">
        <v>2.7777777777777779E-3</v>
      </c>
      <c r="AB36" s="996">
        <f t="shared" si="10"/>
        <v>0.78125</v>
      </c>
      <c r="AC36" s="1092">
        <v>2.7777777777777779E-3</v>
      </c>
      <c r="AD36" s="996">
        <f t="shared" si="11"/>
        <v>0.78402777777777777</v>
      </c>
      <c r="AE36" s="1092">
        <v>2.7777777777777779E-3</v>
      </c>
      <c r="AF36" s="996">
        <f t="shared" si="12"/>
        <v>0.78680555555555554</v>
      </c>
      <c r="AG36" s="1092">
        <v>2.7777777777777779E-3</v>
      </c>
      <c r="AH36" s="996">
        <f t="shared" si="13"/>
        <v>0.7895833333333333</v>
      </c>
      <c r="AI36" s="1092">
        <v>2.0833333333333333E-3</v>
      </c>
      <c r="AJ36" s="996">
        <f t="shared" si="14"/>
        <v>0.79166666666666663</v>
      </c>
      <c r="AK36" s="996">
        <v>2.0833333333333333E-3</v>
      </c>
      <c r="AL36" s="996">
        <f t="shared" si="15"/>
        <v>0.79374999999999996</v>
      </c>
      <c r="AM36" s="996">
        <v>0</v>
      </c>
      <c r="AN36" s="996">
        <f t="shared" si="16"/>
        <v>0.79374999999999996</v>
      </c>
      <c r="AO36" s="996">
        <v>0</v>
      </c>
      <c r="AP36" s="996">
        <f t="shared" si="17"/>
        <v>0.79374999999999996</v>
      </c>
      <c r="AQ36" s="996">
        <v>0</v>
      </c>
      <c r="AR36" s="996">
        <f t="shared" si="18"/>
        <v>0.79374999999999996</v>
      </c>
      <c r="AS36" s="996">
        <v>0</v>
      </c>
      <c r="AT36" s="996">
        <f t="shared" si="19"/>
        <v>0.79374999999999996</v>
      </c>
      <c r="AU36" s="996">
        <v>0</v>
      </c>
      <c r="AV36" s="996">
        <f t="shared" si="20"/>
        <v>0.79374999999999996</v>
      </c>
      <c r="AW36" s="996">
        <v>0</v>
      </c>
      <c r="AX36" s="996">
        <f t="shared" si="21"/>
        <v>0.79374999999999996</v>
      </c>
      <c r="AY36" s="996">
        <v>0</v>
      </c>
      <c r="AZ36" s="996">
        <f t="shared" si="22"/>
        <v>0.79374999999999996</v>
      </c>
      <c r="BA36" s="996">
        <v>0</v>
      </c>
      <c r="BB36" s="996">
        <f t="shared" si="23"/>
        <v>0.79374999999999996</v>
      </c>
      <c r="BC36" s="996">
        <v>0</v>
      </c>
      <c r="BD36" s="996">
        <f t="shared" si="24"/>
        <v>0.79374999999999996</v>
      </c>
      <c r="BE36" s="996">
        <v>0</v>
      </c>
      <c r="BF36" s="996">
        <f t="shared" si="25"/>
        <v>0.79374999999999996</v>
      </c>
      <c r="BG36" s="996">
        <v>0</v>
      </c>
      <c r="BH36" s="996">
        <f t="shared" si="26"/>
        <v>0.79374999999999996</v>
      </c>
      <c r="BI36" s="996">
        <v>0</v>
      </c>
      <c r="BJ36" s="996">
        <f t="shared" si="27"/>
        <v>0.79374999999999996</v>
      </c>
      <c r="BK36" s="996">
        <v>0</v>
      </c>
      <c r="BL36" s="996">
        <f t="shared" si="28"/>
        <v>0.79374999999999996</v>
      </c>
      <c r="BM36" s="996">
        <v>0</v>
      </c>
      <c r="BN36" s="996">
        <f t="shared" si="29"/>
        <v>0.79374999999999996</v>
      </c>
      <c r="BO36" s="996">
        <v>0</v>
      </c>
      <c r="BP36" s="996">
        <f t="shared" si="30"/>
        <v>0.79374999999999996</v>
      </c>
      <c r="BQ36" s="996">
        <v>0</v>
      </c>
      <c r="BR36" s="996">
        <f t="shared" si="31"/>
        <v>0.79374999999999996</v>
      </c>
      <c r="BS36" s="996">
        <v>0</v>
      </c>
      <c r="BT36" s="996">
        <f t="shared" si="32"/>
        <v>0.79374999999999996</v>
      </c>
      <c r="BU36" s="996">
        <v>0</v>
      </c>
      <c r="BV36" s="996">
        <f t="shared" si="33"/>
        <v>0.79374999999999996</v>
      </c>
      <c r="BW36" s="1093">
        <v>1.3888888888888889E-3</v>
      </c>
      <c r="BX36" s="986">
        <f t="shared" si="34"/>
        <v>0.79513888888888884</v>
      </c>
      <c r="BY36" s="146"/>
      <c r="BZ36" s="127"/>
      <c r="CA36" s="127">
        <f t="shared" si="42"/>
        <v>4.5138888888888729E-2</v>
      </c>
      <c r="CB36" s="128">
        <f t="shared" si="35"/>
        <v>14.769230769230822</v>
      </c>
      <c r="CC36" s="129"/>
      <c r="CD36" s="134">
        <f t="shared" si="36"/>
        <v>64.999999999999773</v>
      </c>
      <c r="CE36" s="134">
        <f t="shared" si="37"/>
        <v>21.34</v>
      </c>
      <c r="CG36" s="281">
        <f t="shared" si="40"/>
        <v>4.5138888888888729E-2</v>
      </c>
      <c r="CH36" s="135">
        <f t="shared" si="38"/>
        <v>64.999999999999773</v>
      </c>
      <c r="CI36" s="282">
        <f t="shared" si="41"/>
        <v>1.0833333333333295</v>
      </c>
    </row>
    <row r="37" spans="1:87" x14ac:dyDescent="0.2">
      <c r="A37" s="1302"/>
      <c r="B37" s="1056">
        <v>14</v>
      </c>
      <c r="C37" s="1053">
        <v>4.8611111111111112E-2</v>
      </c>
      <c r="D37" s="347">
        <f t="shared" si="39"/>
        <v>0.79861111111111127</v>
      </c>
      <c r="E37" s="203">
        <v>0</v>
      </c>
      <c r="G37" s="1073">
        <v>1.3888888888888889E-3</v>
      </c>
      <c r="H37" s="1073">
        <f t="shared" si="0"/>
        <v>0.80000000000000016</v>
      </c>
      <c r="I37" s="1124">
        <v>2.7777777777777779E-3</v>
      </c>
      <c r="J37" s="1073">
        <f t="shared" si="1"/>
        <v>0.80277777777777792</v>
      </c>
      <c r="K37" s="1124">
        <v>2.0833333333333333E-3</v>
      </c>
      <c r="L37" s="1073">
        <f t="shared" si="2"/>
        <v>0.80486111111111125</v>
      </c>
      <c r="M37" s="1124">
        <v>2.7777777777777779E-3</v>
      </c>
      <c r="N37" s="1073">
        <f t="shared" si="3"/>
        <v>0.80763888888888902</v>
      </c>
      <c r="O37" s="1124">
        <v>2.7777777777777779E-3</v>
      </c>
      <c r="P37" s="1073">
        <f t="shared" si="4"/>
        <v>0.81041666666666679</v>
      </c>
      <c r="Q37" s="1124">
        <v>2.7777777777777779E-3</v>
      </c>
      <c r="R37" s="1073">
        <f t="shared" si="5"/>
        <v>0.81319444444444455</v>
      </c>
      <c r="S37" s="1124">
        <v>3.472222222222222E-3</v>
      </c>
      <c r="T37" s="1073">
        <f t="shared" si="6"/>
        <v>0.81666666666666676</v>
      </c>
      <c r="U37" s="1124">
        <v>4.1666666666666666E-3</v>
      </c>
      <c r="V37" s="1073">
        <f t="shared" si="7"/>
        <v>0.82083333333333341</v>
      </c>
      <c r="W37" s="1124">
        <v>3.472222222222222E-3</v>
      </c>
      <c r="X37" s="1073">
        <f t="shared" si="8"/>
        <v>0.82430555555555562</v>
      </c>
      <c r="Y37" s="1124">
        <v>2.7777777777777779E-3</v>
      </c>
      <c r="Z37" s="1073">
        <f t="shared" si="9"/>
        <v>0.82708333333333339</v>
      </c>
      <c r="AA37" s="1124">
        <v>2.7777777777777779E-3</v>
      </c>
      <c r="AB37" s="1073">
        <f t="shared" si="10"/>
        <v>0.82986111111111116</v>
      </c>
      <c r="AC37" s="1124">
        <v>2.7777777777777779E-3</v>
      </c>
      <c r="AD37" s="1073">
        <f t="shared" si="11"/>
        <v>0.83263888888888893</v>
      </c>
      <c r="AE37" s="1124">
        <v>2.7777777777777779E-3</v>
      </c>
      <c r="AF37" s="1073">
        <f t="shared" si="12"/>
        <v>0.8354166666666667</v>
      </c>
      <c r="AG37" s="1124">
        <v>2.7777777777777779E-3</v>
      </c>
      <c r="AH37" s="1073">
        <f t="shared" si="13"/>
        <v>0.83819444444444446</v>
      </c>
      <c r="AI37" s="1124">
        <v>2.0833333333333333E-3</v>
      </c>
      <c r="AJ37" s="1073">
        <f t="shared" si="14"/>
        <v>0.84027777777777779</v>
      </c>
      <c r="AK37" s="1073">
        <v>2.0833333333333333E-3</v>
      </c>
      <c r="AL37" s="1073">
        <f t="shared" si="15"/>
        <v>0.84236111111111112</v>
      </c>
      <c r="AM37" s="1073">
        <v>0</v>
      </c>
      <c r="AN37" s="1073">
        <f t="shared" si="16"/>
        <v>0.84236111111111112</v>
      </c>
      <c r="AO37" s="1073">
        <v>0</v>
      </c>
      <c r="AP37" s="1073">
        <f t="shared" si="17"/>
        <v>0.84236111111111112</v>
      </c>
      <c r="AQ37" s="1073">
        <v>0</v>
      </c>
      <c r="AR37" s="1073">
        <f t="shared" si="18"/>
        <v>0.84236111111111112</v>
      </c>
      <c r="AS37" s="1073">
        <v>0</v>
      </c>
      <c r="AT37" s="1073">
        <f t="shared" si="19"/>
        <v>0.84236111111111112</v>
      </c>
      <c r="AU37" s="1073">
        <v>0</v>
      </c>
      <c r="AV37" s="1073">
        <f t="shared" si="20"/>
        <v>0.84236111111111112</v>
      </c>
      <c r="AW37" s="1073">
        <v>0</v>
      </c>
      <c r="AX37" s="1073">
        <f t="shared" si="21"/>
        <v>0.84236111111111112</v>
      </c>
      <c r="AY37" s="1073">
        <v>0</v>
      </c>
      <c r="AZ37" s="1073">
        <f t="shared" si="22"/>
        <v>0.84236111111111112</v>
      </c>
      <c r="BA37" s="1073">
        <v>0</v>
      </c>
      <c r="BB37" s="1073">
        <f t="shared" si="23"/>
        <v>0.84236111111111112</v>
      </c>
      <c r="BC37" s="1073">
        <v>0</v>
      </c>
      <c r="BD37" s="1073">
        <f t="shared" si="24"/>
        <v>0.84236111111111112</v>
      </c>
      <c r="BE37" s="1073">
        <v>0</v>
      </c>
      <c r="BF37" s="1073">
        <f t="shared" si="25"/>
        <v>0.84236111111111112</v>
      </c>
      <c r="BG37" s="1073">
        <v>0</v>
      </c>
      <c r="BH37" s="1073">
        <f t="shared" si="26"/>
        <v>0.84236111111111112</v>
      </c>
      <c r="BI37" s="1073">
        <v>0</v>
      </c>
      <c r="BJ37" s="1073">
        <f t="shared" si="27"/>
        <v>0.84236111111111112</v>
      </c>
      <c r="BK37" s="1073">
        <v>0</v>
      </c>
      <c r="BL37" s="1073">
        <f t="shared" si="28"/>
        <v>0.84236111111111112</v>
      </c>
      <c r="BM37" s="1073">
        <v>0</v>
      </c>
      <c r="BN37" s="1073">
        <f t="shared" si="29"/>
        <v>0.84236111111111112</v>
      </c>
      <c r="BO37" s="1073">
        <v>0</v>
      </c>
      <c r="BP37" s="1073">
        <f t="shared" si="30"/>
        <v>0.84236111111111112</v>
      </c>
      <c r="BQ37" s="1073">
        <v>0</v>
      </c>
      <c r="BR37" s="1073">
        <f t="shared" si="31"/>
        <v>0.84236111111111112</v>
      </c>
      <c r="BS37" s="1073">
        <v>0</v>
      </c>
      <c r="BT37" s="1073">
        <f t="shared" si="32"/>
        <v>0.84236111111111112</v>
      </c>
      <c r="BU37" s="1073">
        <v>0</v>
      </c>
      <c r="BV37" s="1073">
        <f t="shared" si="33"/>
        <v>0.84236111111111112</v>
      </c>
      <c r="BW37" s="1125">
        <v>1.3888888888888889E-3</v>
      </c>
      <c r="BX37" s="1015">
        <f t="shared" si="34"/>
        <v>0.84375</v>
      </c>
      <c r="BY37" s="861"/>
      <c r="BZ37" s="204"/>
      <c r="CA37" s="204">
        <f t="shared" si="42"/>
        <v>4.5138888888888729E-2</v>
      </c>
      <c r="CB37" s="862">
        <f t="shared" si="35"/>
        <v>14.769230769230822</v>
      </c>
      <c r="CC37" s="129"/>
      <c r="CD37" s="134">
        <f t="shared" si="36"/>
        <v>64.999999999999773</v>
      </c>
      <c r="CE37" s="134">
        <f t="shared" si="37"/>
        <v>21.34</v>
      </c>
      <c r="CG37" s="281">
        <f t="shared" si="40"/>
        <v>4.5138888888888729E-2</v>
      </c>
      <c r="CH37" s="135">
        <f t="shared" si="38"/>
        <v>64.999999999999773</v>
      </c>
      <c r="CI37" s="282">
        <f t="shared" si="41"/>
        <v>1.0833333333333295</v>
      </c>
    </row>
    <row r="38" spans="1:87" ht="13.5" thickBot="1" x14ac:dyDescent="0.25">
      <c r="A38" s="1302"/>
      <c r="B38" s="1056">
        <v>15</v>
      </c>
      <c r="C38" s="1094">
        <v>4.8611111111111112E-2</v>
      </c>
      <c r="D38" s="1079">
        <f t="shared" si="39"/>
        <v>0.84722222222222243</v>
      </c>
      <c r="E38" s="1080">
        <v>0</v>
      </c>
      <c r="F38" s="1081"/>
      <c r="G38" s="1037">
        <v>1.3888888888888889E-3</v>
      </c>
      <c r="H38" s="1037">
        <f t="shared" si="0"/>
        <v>0.84861111111111132</v>
      </c>
      <c r="I38" s="1118">
        <v>2.7777777777777779E-3</v>
      </c>
      <c r="J38" s="1037">
        <f t="shared" si="1"/>
        <v>0.85138888888888908</v>
      </c>
      <c r="K38" s="1118">
        <v>2.0833333333333333E-3</v>
      </c>
      <c r="L38" s="1037">
        <f t="shared" si="2"/>
        <v>0.85347222222222241</v>
      </c>
      <c r="M38" s="1118">
        <v>2.7777777777777779E-3</v>
      </c>
      <c r="N38" s="1037">
        <f t="shared" si="3"/>
        <v>0.85625000000000018</v>
      </c>
      <c r="O38" s="1118">
        <v>2.7777777777777779E-3</v>
      </c>
      <c r="P38" s="1037">
        <f t="shared" si="4"/>
        <v>0.85902777777777795</v>
      </c>
      <c r="Q38" s="1118">
        <v>2.7777777777777779E-3</v>
      </c>
      <c r="R38" s="1037">
        <f t="shared" si="5"/>
        <v>0.86180555555555571</v>
      </c>
      <c r="S38" s="1118">
        <v>3.472222222222222E-3</v>
      </c>
      <c r="T38" s="1037">
        <f t="shared" si="6"/>
        <v>0.86527777777777792</v>
      </c>
      <c r="U38" s="1118">
        <v>4.1666666666666666E-3</v>
      </c>
      <c r="V38" s="1037">
        <f t="shared" si="7"/>
        <v>0.86944444444444458</v>
      </c>
      <c r="W38" s="1118">
        <v>3.472222222222222E-3</v>
      </c>
      <c r="X38" s="1037">
        <f t="shared" si="8"/>
        <v>0.87291666666666679</v>
      </c>
      <c r="Y38" s="1118">
        <v>2.7777777777777779E-3</v>
      </c>
      <c r="Z38" s="1037">
        <f t="shared" si="9"/>
        <v>0.87569444444444455</v>
      </c>
      <c r="AA38" s="1118">
        <v>2.7777777777777779E-3</v>
      </c>
      <c r="AB38" s="1037">
        <f t="shared" si="10"/>
        <v>0.87847222222222232</v>
      </c>
      <c r="AC38" s="1118">
        <v>2.7777777777777779E-3</v>
      </c>
      <c r="AD38" s="1037">
        <f t="shared" si="11"/>
        <v>0.88125000000000009</v>
      </c>
      <c r="AE38" s="1118">
        <v>2.7777777777777779E-3</v>
      </c>
      <c r="AF38" s="1037">
        <f t="shared" si="12"/>
        <v>0.88402777777777786</v>
      </c>
      <c r="AG38" s="1118">
        <v>2.7777777777777779E-3</v>
      </c>
      <c r="AH38" s="1037">
        <f t="shared" si="13"/>
        <v>0.88680555555555562</v>
      </c>
      <c r="AI38" s="1118">
        <v>2.0833333333333333E-3</v>
      </c>
      <c r="AJ38" s="1037">
        <f t="shared" si="14"/>
        <v>0.88888888888888895</v>
      </c>
      <c r="AK38" s="1037">
        <v>2.0833333333333333E-3</v>
      </c>
      <c r="AL38" s="1037">
        <f t="shared" si="15"/>
        <v>0.89097222222222228</v>
      </c>
      <c r="AM38" s="1037">
        <v>0</v>
      </c>
      <c r="AN38" s="1037">
        <f t="shared" si="16"/>
        <v>0.89097222222222228</v>
      </c>
      <c r="AO38" s="1037">
        <v>0</v>
      </c>
      <c r="AP38" s="1037">
        <f t="shared" si="17"/>
        <v>0.89097222222222228</v>
      </c>
      <c r="AQ38" s="1037">
        <v>0</v>
      </c>
      <c r="AR38" s="1037">
        <f t="shared" si="18"/>
        <v>0.89097222222222228</v>
      </c>
      <c r="AS38" s="1037">
        <v>0</v>
      </c>
      <c r="AT38" s="1037">
        <f t="shared" si="19"/>
        <v>0.89097222222222228</v>
      </c>
      <c r="AU38" s="1037">
        <v>0</v>
      </c>
      <c r="AV38" s="1037">
        <f t="shared" si="20"/>
        <v>0.89097222222222228</v>
      </c>
      <c r="AW38" s="1037">
        <v>0</v>
      </c>
      <c r="AX38" s="1037">
        <f t="shared" si="21"/>
        <v>0.89097222222222228</v>
      </c>
      <c r="AY38" s="1037">
        <v>0</v>
      </c>
      <c r="AZ38" s="1037">
        <f t="shared" si="22"/>
        <v>0.89097222222222228</v>
      </c>
      <c r="BA38" s="1037">
        <v>0</v>
      </c>
      <c r="BB38" s="1037">
        <f t="shared" si="23"/>
        <v>0.89097222222222228</v>
      </c>
      <c r="BC38" s="1037">
        <v>0</v>
      </c>
      <c r="BD38" s="1037">
        <f t="shared" si="24"/>
        <v>0.89097222222222228</v>
      </c>
      <c r="BE38" s="1037">
        <v>0</v>
      </c>
      <c r="BF38" s="1037">
        <f t="shared" si="25"/>
        <v>0.89097222222222228</v>
      </c>
      <c r="BG38" s="1037">
        <v>0</v>
      </c>
      <c r="BH38" s="1037">
        <f t="shared" si="26"/>
        <v>0.89097222222222228</v>
      </c>
      <c r="BI38" s="1037">
        <v>0</v>
      </c>
      <c r="BJ38" s="1037">
        <f t="shared" si="27"/>
        <v>0.89097222222222228</v>
      </c>
      <c r="BK38" s="1037">
        <v>0</v>
      </c>
      <c r="BL38" s="1037">
        <f t="shared" si="28"/>
        <v>0.89097222222222228</v>
      </c>
      <c r="BM38" s="1037">
        <v>0</v>
      </c>
      <c r="BN38" s="1037">
        <f t="shared" si="29"/>
        <v>0.89097222222222228</v>
      </c>
      <c r="BO38" s="1037">
        <v>0</v>
      </c>
      <c r="BP38" s="1037">
        <f t="shared" si="30"/>
        <v>0.89097222222222228</v>
      </c>
      <c r="BQ38" s="1037">
        <v>0</v>
      </c>
      <c r="BR38" s="1037">
        <f t="shared" si="31"/>
        <v>0.89097222222222228</v>
      </c>
      <c r="BS38" s="1037">
        <v>0</v>
      </c>
      <c r="BT38" s="1037">
        <f t="shared" si="32"/>
        <v>0.89097222222222228</v>
      </c>
      <c r="BU38" s="1037">
        <v>0</v>
      </c>
      <c r="BV38" s="1037">
        <f t="shared" si="33"/>
        <v>0.89097222222222228</v>
      </c>
      <c r="BW38" s="1119">
        <v>1.3888888888888889E-3</v>
      </c>
      <c r="BX38" s="1028">
        <f t="shared" si="34"/>
        <v>0.89236111111111116</v>
      </c>
      <c r="BY38" s="1063"/>
      <c r="BZ38" s="353"/>
      <c r="CA38" s="353">
        <f t="shared" si="42"/>
        <v>4.5138888888888729E-2</v>
      </c>
      <c r="CB38" s="1064">
        <f t="shared" si="35"/>
        <v>14.769230769230822</v>
      </c>
      <c r="CC38" s="1065"/>
      <c r="CD38" s="134">
        <f t="shared" si="36"/>
        <v>64.999999999999773</v>
      </c>
      <c r="CE38" s="134">
        <f t="shared" si="37"/>
        <v>21.34</v>
      </c>
      <c r="CG38" s="281">
        <f t="shared" si="40"/>
        <v>4.5138888888888729E-2</v>
      </c>
      <c r="CH38" s="135">
        <f t="shared" si="38"/>
        <v>64.999999999999773</v>
      </c>
      <c r="CI38" s="282">
        <f t="shared" si="41"/>
        <v>1.0833333333333295</v>
      </c>
    </row>
    <row r="39" spans="1:87" ht="13.5" thickBot="1" x14ac:dyDescent="0.25">
      <c r="A39" s="1302"/>
      <c r="B39" s="1059">
        <v>16</v>
      </c>
      <c r="C39" s="1053">
        <v>4.8611111111111112E-2</v>
      </c>
      <c r="D39" s="355">
        <f t="shared" si="39"/>
        <v>0.89583333333333359</v>
      </c>
      <c r="E39" s="197">
        <v>0</v>
      </c>
      <c r="F39" s="1126"/>
      <c r="G39" s="1045">
        <v>1.3888888888888889E-3</v>
      </c>
      <c r="H39" s="996">
        <f t="shared" si="0"/>
        <v>0.89722222222222248</v>
      </c>
      <c r="I39" s="1092">
        <v>2.7777777777777779E-3</v>
      </c>
      <c r="J39" s="996">
        <f t="shared" si="1"/>
        <v>0.90000000000000024</v>
      </c>
      <c r="K39" s="1092">
        <v>2.0833333333333333E-3</v>
      </c>
      <c r="L39" s="996">
        <f t="shared" si="2"/>
        <v>0.90208333333333357</v>
      </c>
      <c r="M39" s="1092">
        <v>2.7777777777777779E-3</v>
      </c>
      <c r="N39" s="996">
        <f t="shared" si="3"/>
        <v>0.90486111111111134</v>
      </c>
      <c r="O39" s="1092">
        <v>2.7777777777777779E-3</v>
      </c>
      <c r="P39" s="996">
        <f t="shared" si="4"/>
        <v>0.90763888888888911</v>
      </c>
      <c r="Q39" s="1092">
        <v>2.7777777777777779E-3</v>
      </c>
      <c r="R39" s="996">
        <f t="shared" si="5"/>
        <v>0.91041666666666687</v>
      </c>
      <c r="S39" s="1092">
        <v>3.472222222222222E-3</v>
      </c>
      <c r="T39" s="996">
        <f t="shared" si="6"/>
        <v>0.91388888888888908</v>
      </c>
      <c r="U39" s="1092">
        <v>4.1666666666666666E-3</v>
      </c>
      <c r="V39" s="996">
        <f t="shared" si="7"/>
        <v>0.91805555555555574</v>
      </c>
      <c r="W39" s="1092">
        <v>3.472222222222222E-3</v>
      </c>
      <c r="X39" s="996">
        <f t="shared" si="8"/>
        <v>0.92152777777777795</v>
      </c>
      <c r="Y39" s="1092">
        <v>2.7777777777777779E-3</v>
      </c>
      <c r="Z39" s="996">
        <f t="shared" si="9"/>
        <v>0.92430555555555571</v>
      </c>
      <c r="AA39" s="1092">
        <v>2.7777777777777779E-3</v>
      </c>
      <c r="AB39" s="996">
        <f t="shared" si="10"/>
        <v>0.92708333333333348</v>
      </c>
      <c r="AC39" s="1092">
        <v>2.7777777777777779E-3</v>
      </c>
      <c r="AD39" s="996">
        <f t="shared" si="11"/>
        <v>0.92986111111111125</v>
      </c>
      <c r="AE39" s="1092">
        <v>2.7777777777777779E-3</v>
      </c>
      <c r="AF39" s="996">
        <f t="shared" si="12"/>
        <v>0.93263888888888902</v>
      </c>
      <c r="AG39" s="1092">
        <v>2.7777777777777779E-3</v>
      </c>
      <c r="AH39" s="996">
        <f t="shared" si="13"/>
        <v>0.93541666666666679</v>
      </c>
      <c r="AI39" s="1092">
        <v>2.0833333333333333E-3</v>
      </c>
      <c r="AJ39" s="996">
        <f t="shared" si="14"/>
        <v>0.93750000000000011</v>
      </c>
      <c r="AK39" s="996">
        <v>2.0833333333333333E-3</v>
      </c>
      <c r="AL39" s="996">
        <f t="shared" si="15"/>
        <v>0.93958333333333344</v>
      </c>
      <c r="AM39" s="996">
        <v>0</v>
      </c>
      <c r="AN39" s="996">
        <f t="shared" si="16"/>
        <v>0.93958333333333344</v>
      </c>
      <c r="AO39" s="996">
        <v>0</v>
      </c>
      <c r="AP39" s="996">
        <f t="shared" si="17"/>
        <v>0.93958333333333344</v>
      </c>
      <c r="AQ39" s="996">
        <v>0</v>
      </c>
      <c r="AR39" s="996">
        <f t="shared" si="18"/>
        <v>0.93958333333333344</v>
      </c>
      <c r="AS39" s="996">
        <v>0</v>
      </c>
      <c r="AT39" s="996">
        <f t="shared" si="19"/>
        <v>0.93958333333333344</v>
      </c>
      <c r="AU39" s="996">
        <v>0</v>
      </c>
      <c r="AV39" s="996">
        <f t="shared" si="20"/>
        <v>0.93958333333333344</v>
      </c>
      <c r="AW39" s="996">
        <v>0</v>
      </c>
      <c r="AX39" s="996">
        <f t="shared" si="21"/>
        <v>0.93958333333333344</v>
      </c>
      <c r="AY39" s="996">
        <v>0</v>
      </c>
      <c r="AZ39" s="996">
        <f t="shared" si="22"/>
        <v>0.93958333333333344</v>
      </c>
      <c r="BA39" s="996">
        <v>0</v>
      </c>
      <c r="BB39" s="996">
        <f t="shared" si="23"/>
        <v>0.93958333333333344</v>
      </c>
      <c r="BC39" s="996">
        <v>0</v>
      </c>
      <c r="BD39" s="996">
        <f t="shared" si="24"/>
        <v>0.93958333333333344</v>
      </c>
      <c r="BE39" s="996">
        <v>0</v>
      </c>
      <c r="BF39" s="996">
        <f t="shared" si="25"/>
        <v>0.93958333333333344</v>
      </c>
      <c r="BG39" s="996">
        <v>0</v>
      </c>
      <c r="BH39" s="996">
        <f t="shared" si="26"/>
        <v>0.93958333333333344</v>
      </c>
      <c r="BI39" s="996">
        <v>0</v>
      </c>
      <c r="BJ39" s="996">
        <f t="shared" si="27"/>
        <v>0.93958333333333344</v>
      </c>
      <c r="BK39" s="996">
        <v>0</v>
      </c>
      <c r="BL39" s="996">
        <f t="shared" si="28"/>
        <v>0.93958333333333344</v>
      </c>
      <c r="BM39" s="996">
        <v>0</v>
      </c>
      <c r="BN39" s="996">
        <f t="shared" si="29"/>
        <v>0.93958333333333344</v>
      </c>
      <c r="BO39" s="996">
        <v>0</v>
      </c>
      <c r="BP39" s="996">
        <f t="shared" si="30"/>
        <v>0.93958333333333344</v>
      </c>
      <c r="BQ39" s="996">
        <v>0</v>
      </c>
      <c r="BR39" s="996">
        <f t="shared" si="31"/>
        <v>0.93958333333333344</v>
      </c>
      <c r="BS39" s="996">
        <v>0</v>
      </c>
      <c r="BT39" s="996">
        <f t="shared" si="32"/>
        <v>0.93958333333333344</v>
      </c>
      <c r="BU39" s="996">
        <v>0</v>
      </c>
      <c r="BV39" s="996">
        <f t="shared" si="33"/>
        <v>0.93958333333333344</v>
      </c>
      <c r="BW39" s="1093">
        <v>1.3888888888888889E-3</v>
      </c>
      <c r="BX39" s="986">
        <f t="shared" si="34"/>
        <v>0.94097222222222232</v>
      </c>
      <c r="BY39" s="199"/>
      <c r="BZ39" s="132"/>
      <c r="CA39" s="132">
        <f t="shared" si="42"/>
        <v>4.5138888888888729E-2</v>
      </c>
      <c r="CB39" s="864">
        <f t="shared" si="35"/>
        <v>14.769230769230822</v>
      </c>
      <c r="CC39" s="865"/>
      <c r="CD39" s="134">
        <f t="shared" si="36"/>
        <v>64.999999999999773</v>
      </c>
      <c r="CE39" s="134">
        <f t="shared" si="37"/>
        <v>21.34</v>
      </c>
      <c r="CG39" s="281">
        <f t="shared" si="40"/>
        <v>4.5138888888888729E-2</v>
      </c>
      <c r="CH39" s="135">
        <f t="shared" si="38"/>
        <v>64.999999999999773</v>
      </c>
      <c r="CI39" s="282">
        <f t="shared" si="41"/>
        <v>1.0833333333333295</v>
      </c>
    </row>
    <row r="40" spans="1:87" x14ac:dyDescent="0.2">
      <c r="B40" s="74"/>
      <c r="D40" s="74"/>
      <c r="E40" s="74"/>
      <c r="G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row>
    <row r="41" spans="1:87" x14ac:dyDescent="0.2">
      <c r="H41" s="134"/>
      <c r="J41" s="13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row>
    <row r="42" spans="1:87" x14ac:dyDescent="0.2">
      <c r="B42" s="134" t="s">
        <v>25</v>
      </c>
      <c r="H42" s="134"/>
      <c r="J42" s="74">
        <v>15</v>
      </c>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row>
    <row r="43" spans="1:87" x14ac:dyDescent="0.2">
      <c r="B43" s="134" t="s">
        <v>26</v>
      </c>
      <c r="H43" s="134"/>
      <c r="J43" s="74">
        <v>1</v>
      </c>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row>
    <row r="44" spans="1:87" x14ac:dyDescent="0.2">
      <c r="B44" s="134" t="s">
        <v>27</v>
      </c>
      <c r="H44" s="134"/>
      <c r="J44" s="74">
        <f>+J42+J43</f>
        <v>16</v>
      </c>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row>
    <row r="45" spans="1:87" x14ac:dyDescent="0.2">
      <c r="B45" s="134" t="s">
        <v>28</v>
      </c>
      <c r="H45" s="134"/>
      <c r="J45" s="283">
        <v>21.34</v>
      </c>
      <c r="L45" s="134" t="s">
        <v>21</v>
      </c>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row>
    <row r="46" spans="1:87" x14ac:dyDescent="0.2">
      <c r="B46" s="18" t="s">
        <v>29</v>
      </c>
      <c r="H46" s="134"/>
      <c r="J46" s="284">
        <v>0</v>
      </c>
      <c r="L46" s="134" t="s">
        <v>21</v>
      </c>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row>
    <row r="47" spans="1:87" x14ac:dyDescent="0.2">
      <c r="B47" s="134" t="s">
        <v>30</v>
      </c>
      <c r="H47" s="134"/>
      <c r="J47" s="13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row>
    <row r="48" spans="1:87" x14ac:dyDescent="0.2">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row>
    <row r="49" spans="8:83" x14ac:dyDescent="0.2">
      <c r="H49" s="134"/>
      <c r="J49" s="13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row>
    <row r="50" spans="8:83" x14ac:dyDescent="0.2">
      <c r="H50" s="134"/>
      <c r="J50" s="13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row>
    <row r="51" spans="8:83" x14ac:dyDescent="0.2">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row>
    <row r="52" spans="8:83" x14ac:dyDescent="0.2">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row>
    <row r="53" spans="8:83" x14ac:dyDescent="0.2">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row>
  </sheetData>
  <mergeCells count="11">
    <mergeCell ref="CG20:CI20"/>
    <mergeCell ref="BZ21:BZ22"/>
    <mergeCell ref="B23:CC23"/>
    <mergeCell ref="A24:A39"/>
    <mergeCell ref="B19:D19"/>
    <mergeCell ref="H19:AL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3:IT128"/>
  <sheetViews>
    <sheetView topLeftCell="A34" zoomScale="70" zoomScaleNormal="70" workbookViewId="0">
      <selection activeCell="CS62" sqref="CS62"/>
    </sheetView>
  </sheetViews>
  <sheetFormatPr baseColWidth="10" defaultColWidth="11.5703125" defaultRowHeight="12.75" x14ac:dyDescent="0.2"/>
  <cols>
    <col min="1" max="1" width="5.7109375" style="88" customWidth="1"/>
    <col min="2" max="2" width="11.7109375" style="88" customWidth="1"/>
    <col min="3" max="3" width="11.140625" style="88" hidden="1" customWidth="1"/>
    <col min="4" max="4" width="12" style="88" customWidth="1"/>
    <col min="5" max="6" width="11.5703125" style="88" hidden="1" customWidth="1"/>
    <col min="7" max="7" width="11" style="88" hidden="1" customWidth="1"/>
    <col min="8" max="8" width="14.85546875" style="113" customWidth="1"/>
    <col min="9" max="9" width="11.28515625" style="113" hidden="1" customWidth="1"/>
    <col min="10" max="10" width="10.5703125" style="113" hidden="1" customWidth="1"/>
    <col min="11" max="11" width="10.85546875" style="113" hidden="1" customWidth="1"/>
    <col min="12" max="12" width="10.28515625" style="88" customWidth="1"/>
    <col min="13" max="14" width="10.42578125" style="88" hidden="1" customWidth="1"/>
    <col min="15" max="16" width="9.5703125" style="88" hidden="1" customWidth="1"/>
    <col min="17" max="17" width="11.28515625" style="88" hidden="1" customWidth="1"/>
    <col min="18" max="18" width="11.85546875" style="88" hidden="1" customWidth="1"/>
    <col min="19" max="19" width="10.85546875" style="88" hidden="1" customWidth="1"/>
    <col min="20" max="20" width="11.28515625" style="88" customWidth="1"/>
    <col min="21" max="21" width="10.85546875" style="88" hidden="1" customWidth="1"/>
    <col min="22" max="22" width="11.28515625" style="88" customWidth="1"/>
    <col min="23" max="23" width="11.28515625" style="88" hidden="1" customWidth="1"/>
    <col min="24" max="24" width="11.28515625" style="88" customWidth="1"/>
    <col min="25" max="25" width="11.28515625" style="88" hidden="1" customWidth="1"/>
    <col min="26" max="26" width="11.28515625" style="88" customWidth="1"/>
    <col min="27" max="27" width="11.28515625" style="88" hidden="1" customWidth="1"/>
    <col min="28" max="28" width="10.42578125" style="88" customWidth="1"/>
    <col min="29" max="29" width="12.5703125" style="88" hidden="1" customWidth="1"/>
    <col min="30" max="30" width="12.5703125" style="88" customWidth="1"/>
    <col min="31" max="32" width="11.140625" style="88" hidden="1" customWidth="1"/>
    <col min="33" max="33" width="11.42578125" style="88" hidden="1" customWidth="1"/>
    <col min="34" max="34" width="11.42578125" style="88" customWidth="1"/>
    <col min="35" max="36" width="11.140625" style="88" hidden="1" customWidth="1"/>
    <col min="37" max="37" width="12.5703125" style="88" hidden="1" customWidth="1"/>
    <col min="38" max="38" width="12.5703125" style="88" customWidth="1"/>
    <col min="39" max="39" width="11.42578125" style="88" hidden="1" customWidth="1"/>
    <col min="40" max="40" width="11.42578125" style="88" customWidth="1"/>
    <col min="41" max="41" width="12" style="88" hidden="1" customWidth="1"/>
    <col min="42" max="42" width="12.42578125" style="88" customWidth="1"/>
    <col min="43" max="43" width="11.42578125" style="88" hidden="1" customWidth="1"/>
    <col min="44" max="44" width="11.42578125" style="88" customWidth="1"/>
    <col min="45" max="45" width="9.5703125" style="88" hidden="1" customWidth="1"/>
    <col min="46" max="46" width="9.5703125" style="88" customWidth="1"/>
    <col min="47" max="47" width="10.28515625" style="88" hidden="1" customWidth="1"/>
    <col min="48" max="48" width="10.28515625" style="88" customWidth="1"/>
    <col min="49" max="49" width="10.7109375" style="88" hidden="1" customWidth="1"/>
    <col min="50" max="50" width="11.28515625" style="88" customWidth="1"/>
    <col min="51" max="51" width="11.42578125" style="88" hidden="1" customWidth="1"/>
    <col min="52" max="52" width="10.7109375" style="88" hidden="1" customWidth="1"/>
    <col min="53" max="57" width="11.42578125" style="88" hidden="1" customWidth="1"/>
    <col min="58" max="58" width="10.28515625" style="88" customWidth="1"/>
    <col min="59" max="61" width="11.42578125" style="88" hidden="1" customWidth="1"/>
    <col min="62" max="62" width="14.85546875" style="88" customWidth="1"/>
    <col min="63" max="74" width="11.42578125" style="88" hidden="1" customWidth="1"/>
    <col min="75" max="75" width="146.85546875" style="88" hidden="1" customWidth="1"/>
    <col min="76" max="76" width="11.42578125" style="88" customWidth="1"/>
    <col min="77" max="77" width="11.5703125" style="88" hidden="1" customWidth="1"/>
    <col min="78" max="78" width="9.5703125" style="88" customWidth="1"/>
    <col min="79" max="79" width="9.28515625" style="88" customWidth="1"/>
    <col min="80" max="80" width="9.42578125" style="88" customWidth="1"/>
    <col min="81" max="81" width="14.28515625" style="88" customWidth="1"/>
    <col min="82" max="84" width="11.42578125" style="88" hidden="1" customWidth="1"/>
    <col min="85" max="87" width="9" style="88" hidden="1" customWidth="1"/>
    <col min="88" max="88" width="11.42578125" style="88" hidden="1" customWidth="1"/>
    <col min="89" max="89" width="11.5703125" style="88" hidden="1" customWidth="1"/>
    <col min="90" max="90" width="0" style="63" hidden="1" customWidth="1"/>
    <col min="91" max="16384" width="11.5703125" style="88"/>
  </cols>
  <sheetData>
    <row r="3" spans="2:58" s="88" customFormat="1" ht="12.75" customHeight="1" x14ac:dyDescent="0.2">
      <c r="H3" s="113"/>
      <c r="I3" s="113"/>
      <c r="J3" s="113"/>
      <c r="K3" s="113"/>
    </row>
    <row r="4" spans="2:58" s="88" customFormat="1" ht="12.75" customHeight="1" x14ac:dyDescent="0.2">
      <c r="H4" s="113"/>
      <c r="I4" s="113"/>
      <c r="J4" s="113"/>
      <c r="K4" s="113"/>
    </row>
    <row r="5" spans="2:58" s="88" customFormat="1" ht="12.75" customHeight="1" x14ac:dyDescent="0.2">
      <c r="H5" s="113"/>
      <c r="I5" s="113"/>
      <c r="J5" s="113"/>
      <c r="K5" s="113"/>
    </row>
    <row r="6" spans="2:58" s="88" customFormat="1" ht="12.75" customHeight="1" x14ac:dyDescent="0.2">
      <c r="H6" s="113"/>
      <c r="I6" s="113"/>
      <c r="J6" s="113"/>
      <c r="K6" s="113"/>
    </row>
    <row r="8" spans="2:58" s="88" customFormat="1"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58" s="88" customFormat="1" x14ac:dyDescent="0.2">
      <c r="B10" s="63" t="s">
        <v>1</v>
      </c>
      <c r="C10" s="63"/>
      <c r="D10" s="63"/>
      <c r="H10" s="113"/>
      <c r="I10" s="113"/>
      <c r="J10" s="113"/>
      <c r="K10" s="113"/>
      <c r="L10" s="88" t="str">
        <f>+'[3]Recorrido 460 Habiles'!J10</f>
        <v>Autotransportes Presidente Alvear S.A. Y Autotransportes El Trapiche  S.R.L. (UT)</v>
      </c>
    </row>
    <row r="11" spans="2:58" s="88" customFormat="1" ht="12.75" customHeight="1" x14ac:dyDescent="0.2">
      <c r="B11" s="63" t="s">
        <v>2</v>
      </c>
      <c r="C11" s="63"/>
      <c r="D11" s="63"/>
      <c r="H11" s="113"/>
      <c r="I11" s="113"/>
      <c r="J11" s="113"/>
      <c r="K11" s="113"/>
      <c r="L11" s="113">
        <v>400</v>
      </c>
      <c r="AN11" s="97"/>
      <c r="AR11" s="97"/>
    </row>
    <row r="12" spans="2:58" s="88" customFormat="1" ht="12.75" customHeight="1" x14ac:dyDescent="0.2">
      <c r="B12" s="88" t="s">
        <v>3</v>
      </c>
      <c r="H12" s="113"/>
      <c r="I12" s="113"/>
      <c r="J12" s="113"/>
      <c r="K12" s="113"/>
      <c r="L12" s="377" t="s">
        <v>133</v>
      </c>
      <c r="T12" s="97"/>
      <c r="AF12" s="97"/>
      <c r="BF12" s="97"/>
    </row>
    <row r="13" spans="2:58" s="88" customFormat="1" x14ac:dyDescent="0.2">
      <c r="B13" s="88" t="s">
        <v>4</v>
      </c>
      <c r="H13" s="113"/>
      <c r="I13" s="73"/>
      <c r="J13" s="113"/>
      <c r="K13" s="73"/>
      <c r="L13" s="377" t="s">
        <v>5</v>
      </c>
    </row>
    <row r="14" spans="2:58" s="88" customFormat="1" x14ac:dyDescent="0.2">
      <c r="B14" s="88" t="s">
        <v>6</v>
      </c>
      <c r="H14" s="113"/>
      <c r="I14" s="113"/>
      <c r="J14" s="113"/>
      <c r="K14" s="113"/>
      <c r="L14" s="378">
        <v>461</v>
      </c>
    </row>
    <row r="15" spans="2:58" s="88" customFormat="1" x14ac:dyDescent="0.2">
      <c r="B15" s="88" t="s">
        <v>7</v>
      </c>
      <c r="H15" s="113"/>
      <c r="I15" s="73"/>
      <c r="J15" s="113"/>
      <c r="K15" s="73"/>
      <c r="L15" s="73" t="s">
        <v>83</v>
      </c>
    </row>
    <row r="16" spans="2:58" s="88" customFormat="1" x14ac:dyDescent="0.2">
      <c r="B16" s="88" t="s">
        <v>8</v>
      </c>
      <c r="H16" s="113"/>
      <c r="I16" s="113"/>
      <c r="J16" s="113"/>
      <c r="K16" s="113"/>
      <c r="L16" s="378">
        <v>461</v>
      </c>
    </row>
    <row r="17" spans="1:254" x14ac:dyDescent="0.2">
      <c r="B17" s="575" t="s">
        <v>9</v>
      </c>
      <c r="H17" s="88"/>
      <c r="I17" s="88"/>
    </row>
    <row r="18" spans="1:254" ht="71.25" customHeight="1" thickBot="1" x14ac:dyDescent="0.25"/>
    <row r="19" spans="1:254"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7"/>
      <c r="AW19" s="1227"/>
      <c r="AX19" s="1227"/>
      <c r="AY19" s="1227"/>
      <c r="AZ19" s="1228"/>
      <c r="BA19" s="372"/>
      <c r="BB19" s="372"/>
      <c r="BC19" s="372"/>
      <c r="BD19" s="372"/>
      <c r="BE19" s="372"/>
      <c r="BF19" s="372"/>
      <c r="BG19" s="372"/>
      <c r="BH19" s="372"/>
      <c r="BI19" s="372"/>
      <c r="BJ19" s="76"/>
      <c r="BK19" s="372"/>
      <c r="BL19" s="372"/>
      <c r="BM19" s="372"/>
      <c r="BN19" s="372"/>
      <c r="BO19" s="372"/>
      <c r="BP19" s="372"/>
      <c r="BQ19" s="372"/>
      <c r="BR19" s="372"/>
      <c r="BS19" s="372"/>
      <c r="BT19" s="372"/>
      <c r="BU19" s="372"/>
      <c r="BV19" s="372"/>
      <c r="BW19" s="76" t="s">
        <v>12</v>
      </c>
      <c r="BX19" s="76" t="s">
        <v>12</v>
      </c>
      <c r="BY19" s="373"/>
      <c r="BZ19" s="1231" t="s">
        <v>13</v>
      </c>
      <c r="CA19" s="1233" t="s">
        <v>14</v>
      </c>
      <c r="CB19" s="1233" t="s">
        <v>15</v>
      </c>
      <c r="CC19" s="1305" t="s">
        <v>16</v>
      </c>
      <c r="CD19" s="88">
        <v>1440</v>
      </c>
    </row>
    <row r="20" spans="1:254" ht="74.25" customHeight="1" thickBot="1" x14ac:dyDescent="0.25">
      <c r="B20" s="1236" t="s">
        <v>38</v>
      </c>
      <c r="C20" s="1237"/>
      <c r="D20" s="1238"/>
      <c r="E20" s="380" t="s">
        <v>39</v>
      </c>
      <c r="F20" s="380" t="s">
        <v>39</v>
      </c>
      <c r="G20" s="76" t="s">
        <v>76</v>
      </c>
      <c r="H20" s="76" t="s">
        <v>47</v>
      </c>
      <c r="I20" s="76" t="s">
        <v>77</v>
      </c>
      <c r="J20" s="76" t="s">
        <v>77</v>
      </c>
      <c r="K20" s="76" t="s">
        <v>70</v>
      </c>
      <c r="L20" s="76" t="s">
        <v>70</v>
      </c>
      <c r="M20" s="76" t="s">
        <v>84</v>
      </c>
      <c r="N20" s="76" t="s">
        <v>84</v>
      </c>
      <c r="O20" s="76" t="s">
        <v>78</v>
      </c>
      <c r="P20" s="76" t="s">
        <v>78</v>
      </c>
      <c r="Q20" s="76" t="s">
        <v>54</v>
      </c>
      <c r="R20" s="76" t="s">
        <v>54</v>
      </c>
      <c r="S20" s="76" t="s">
        <v>79</v>
      </c>
      <c r="T20" s="76" t="s">
        <v>127</v>
      </c>
      <c r="U20" s="76" t="s">
        <v>85</v>
      </c>
      <c r="V20" s="76" t="s">
        <v>128</v>
      </c>
      <c r="W20" s="76" t="s">
        <v>86</v>
      </c>
      <c r="X20" s="739" t="s">
        <v>129</v>
      </c>
      <c r="Y20" s="76" t="s">
        <v>87</v>
      </c>
      <c r="Z20" s="76" t="s">
        <v>87</v>
      </c>
      <c r="AA20" s="76" t="s">
        <v>88</v>
      </c>
      <c r="AB20" s="76" t="s">
        <v>88</v>
      </c>
      <c r="AC20" s="76" t="s">
        <v>89</v>
      </c>
      <c r="AD20" s="76" t="s">
        <v>89</v>
      </c>
      <c r="AE20" s="76" t="s">
        <v>90</v>
      </c>
      <c r="AF20" s="76" t="s">
        <v>90</v>
      </c>
      <c r="AG20" s="76" t="s">
        <v>64</v>
      </c>
      <c r="AH20" s="76" t="s">
        <v>64</v>
      </c>
      <c r="AI20" s="76" t="s">
        <v>90</v>
      </c>
      <c r="AJ20" s="76" t="s">
        <v>90</v>
      </c>
      <c r="AK20" s="76" t="s">
        <v>89</v>
      </c>
      <c r="AL20" s="736" t="s">
        <v>89</v>
      </c>
      <c r="AM20" s="76" t="s">
        <v>88</v>
      </c>
      <c r="AN20" s="76" t="s">
        <v>88</v>
      </c>
      <c r="AO20" s="76" t="s">
        <v>87</v>
      </c>
      <c r="AP20" s="76" t="s">
        <v>87</v>
      </c>
      <c r="AQ20" s="76" t="s">
        <v>91</v>
      </c>
      <c r="AR20" s="76" t="s">
        <v>91</v>
      </c>
      <c r="AS20" s="173" t="s">
        <v>92</v>
      </c>
      <c r="AT20" s="173" t="s">
        <v>130</v>
      </c>
      <c r="AU20" s="173" t="s">
        <v>93</v>
      </c>
      <c r="AV20" s="173" t="s">
        <v>131</v>
      </c>
      <c r="AW20" s="737" t="s">
        <v>81</v>
      </c>
      <c r="AX20" s="76" t="s">
        <v>81</v>
      </c>
      <c r="AY20" s="76" t="s">
        <v>82</v>
      </c>
      <c r="AZ20" s="76" t="s">
        <v>82</v>
      </c>
      <c r="BA20" s="76" t="s">
        <v>78</v>
      </c>
      <c r="BB20" s="76" t="s">
        <v>78</v>
      </c>
      <c r="BC20" s="76" t="s">
        <v>84</v>
      </c>
      <c r="BD20" s="76" t="s">
        <v>84</v>
      </c>
      <c r="BE20" s="76" t="s">
        <v>70</v>
      </c>
      <c r="BF20" s="76" t="s">
        <v>70</v>
      </c>
      <c r="BG20" s="76" t="s">
        <v>77</v>
      </c>
      <c r="BH20" s="76" t="s">
        <v>77</v>
      </c>
      <c r="BI20" s="76" t="s">
        <v>76</v>
      </c>
      <c r="BJ20" s="76" t="s">
        <v>94</v>
      </c>
      <c r="BK20" s="386"/>
      <c r="BL20" s="386"/>
      <c r="BM20" s="386"/>
      <c r="BN20" s="386"/>
      <c r="BO20" s="386"/>
      <c r="BP20" s="386"/>
      <c r="BQ20" s="386"/>
      <c r="BR20" s="386"/>
      <c r="BS20" s="386"/>
      <c r="BT20" s="386"/>
      <c r="BU20" s="380"/>
      <c r="BV20" s="380"/>
      <c r="BW20" s="380" t="s">
        <v>39</v>
      </c>
      <c r="BX20" s="380" t="s">
        <v>39</v>
      </c>
      <c r="BY20" s="374"/>
      <c r="BZ20" s="1232"/>
      <c r="CA20" s="1234"/>
      <c r="CB20" s="1234"/>
      <c r="CC20" s="1306"/>
      <c r="CD20" s="82" t="s">
        <v>18</v>
      </c>
      <c r="CE20" s="82" t="s">
        <v>19</v>
      </c>
      <c r="CG20" s="1221" t="s">
        <v>20</v>
      </c>
      <c r="CH20" s="1222"/>
      <c r="CI20" s="1223"/>
    </row>
    <row r="21" spans="1:254" ht="25.5" customHeight="1" thickBot="1" x14ac:dyDescent="0.25">
      <c r="B21" s="174" t="s">
        <v>21</v>
      </c>
      <c r="C21" s="175"/>
      <c r="D21" s="176">
        <v>0</v>
      </c>
      <c r="E21" s="177">
        <v>0</v>
      </c>
      <c r="F21" s="175">
        <v>0</v>
      </c>
      <c r="G21" s="176">
        <v>0</v>
      </c>
      <c r="H21" s="176">
        <v>1.6319999999999999</v>
      </c>
      <c r="I21" s="176">
        <v>0</v>
      </c>
      <c r="J21" s="176">
        <v>0</v>
      </c>
      <c r="K21" s="176">
        <v>0</v>
      </c>
      <c r="L21" s="176">
        <v>6.7320000000000002</v>
      </c>
      <c r="M21" s="176">
        <v>0</v>
      </c>
      <c r="N21" s="176">
        <v>0</v>
      </c>
      <c r="O21" s="176">
        <v>0</v>
      </c>
      <c r="P21" s="176">
        <v>0</v>
      </c>
      <c r="Q21" s="176">
        <v>0</v>
      </c>
      <c r="R21" s="176">
        <v>0</v>
      </c>
      <c r="S21" s="176">
        <v>0</v>
      </c>
      <c r="T21" s="176">
        <v>2.7949999999999999</v>
      </c>
      <c r="U21" s="176">
        <v>0</v>
      </c>
      <c r="V21" s="176">
        <v>3.976</v>
      </c>
      <c r="W21" s="176">
        <v>0</v>
      </c>
      <c r="X21" s="176">
        <v>2.3330000000000002</v>
      </c>
      <c r="Y21" s="176">
        <v>0</v>
      </c>
      <c r="Z21" s="176">
        <v>1.5680000000000001</v>
      </c>
      <c r="AA21" s="176">
        <v>0</v>
      </c>
      <c r="AB21" s="176">
        <v>1.5429999999999999</v>
      </c>
      <c r="AC21" s="176">
        <v>0</v>
      </c>
      <c r="AD21" s="176">
        <v>2.7519999999999998</v>
      </c>
      <c r="AE21" s="176">
        <v>0</v>
      </c>
      <c r="AF21" s="176">
        <v>0</v>
      </c>
      <c r="AG21" s="176">
        <v>0</v>
      </c>
      <c r="AH21" s="176">
        <v>2.9809999999999999</v>
      </c>
      <c r="AI21" s="176">
        <v>0</v>
      </c>
      <c r="AJ21" s="176">
        <v>0</v>
      </c>
      <c r="AK21" s="176">
        <v>0</v>
      </c>
      <c r="AL21" s="176">
        <v>2.7570000000000001</v>
      </c>
      <c r="AM21" s="176">
        <v>0</v>
      </c>
      <c r="AN21" s="176">
        <v>2.7789999999999999</v>
      </c>
      <c r="AO21" s="176">
        <v>0</v>
      </c>
      <c r="AP21" s="176">
        <v>1.2509999999999999</v>
      </c>
      <c r="AQ21" s="176">
        <v>0</v>
      </c>
      <c r="AR21" s="176">
        <v>1.821</v>
      </c>
      <c r="AS21" s="176">
        <v>0</v>
      </c>
      <c r="AT21" s="176">
        <v>1.456</v>
      </c>
      <c r="AU21" s="176">
        <v>0</v>
      </c>
      <c r="AV21" s="176">
        <v>1.29</v>
      </c>
      <c r="AW21" s="176">
        <v>0</v>
      </c>
      <c r="AX21" s="176">
        <v>2.2690000000000001</v>
      </c>
      <c r="AY21" s="176">
        <v>0</v>
      </c>
      <c r="AZ21" s="176">
        <v>0</v>
      </c>
      <c r="BA21" s="176">
        <v>0</v>
      </c>
      <c r="BB21" s="176">
        <v>0</v>
      </c>
      <c r="BC21" s="176">
        <v>0</v>
      </c>
      <c r="BD21" s="176">
        <v>0</v>
      </c>
      <c r="BE21" s="176">
        <v>0</v>
      </c>
      <c r="BF21" s="176">
        <v>2.6320000000000001</v>
      </c>
      <c r="BG21" s="176">
        <v>0</v>
      </c>
      <c r="BH21" s="176">
        <v>0</v>
      </c>
      <c r="BI21" s="176">
        <v>0</v>
      </c>
      <c r="BJ21" s="176">
        <v>6.7649999999999997</v>
      </c>
      <c r="BK21" s="176">
        <v>0</v>
      </c>
      <c r="BL21" s="176">
        <v>0</v>
      </c>
      <c r="BM21" s="176">
        <v>0</v>
      </c>
      <c r="BN21" s="176">
        <v>0</v>
      </c>
      <c r="BO21" s="176">
        <v>0</v>
      </c>
      <c r="BP21" s="176">
        <v>0</v>
      </c>
      <c r="BQ21" s="176">
        <v>0</v>
      </c>
      <c r="BR21" s="176">
        <v>0</v>
      </c>
      <c r="BS21" s="176">
        <v>0</v>
      </c>
      <c r="BT21" s="176">
        <v>0</v>
      </c>
      <c r="BU21" s="176">
        <v>0</v>
      </c>
      <c r="BV21" s="176">
        <v>0</v>
      </c>
      <c r="BW21" s="176">
        <v>0</v>
      </c>
      <c r="BX21" s="176">
        <v>1.661</v>
      </c>
      <c r="BY21" s="178"/>
      <c r="BZ21" s="1303">
        <f>+D21+H21+L21+T21+V21+X21+Z21+AB21+AH21+AN21+AP21+AR21+AT21+AV21+AX21+BF21+BJ21+BX21+AD21+AL21</f>
        <v>50.993000000000002</v>
      </c>
      <c r="CA21" s="1234"/>
      <c r="CB21" s="1234"/>
      <c r="CC21" s="1306"/>
      <c r="CG21" s="34"/>
      <c r="CH21" s="88" t="s">
        <v>18</v>
      </c>
      <c r="CI21" s="34"/>
    </row>
    <row r="22" spans="1:254" ht="25.5" customHeight="1" thickBot="1" x14ac:dyDescent="0.25">
      <c r="B22" s="149" t="s">
        <v>22</v>
      </c>
      <c r="C22" s="89"/>
      <c r="D22" s="90">
        <v>0</v>
      </c>
      <c r="E22" s="91">
        <v>0</v>
      </c>
      <c r="F22" s="89">
        <f>+F21+D22</f>
        <v>0</v>
      </c>
      <c r="G22" s="89">
        <f t="shared" ref="G22:BR22" si="0">+G21+E22</f>
        <v>0</v>
      </c>
      <c r="H22" s="89">
        <f t="shared" si="0"/>
        <v>1.6319999999999999</v>
      </c>
      <c r="I22" s="89">
        <f t="shared" si="0"/>
        <v>0</v>
      </c>
      <c r="J22" s="89">
        <f t="shared" si="0"/>
        <v>1.6319999999999999</v>
      </c>
      <c r="K22" s="89">
        <f t="shared" si="0"/>
        <v>0</v>
      </c>
      <c r="L22" s="89">
        <f t="shared" si="0"/>
        <v>8.3640000000000008</v>
      </c>
      <c r="M22" s="89">
        <f t="shared" si="0"/>
        <v>0</v>
      </c>
      <c r="N22" s="89">
        <f t="shared" si="0"/>
        <v>8.3640000000000008</v>
      </c>
      <c r="O22" s="89">
        <f t="shared" si="0"/>
        <v>0</v>
      </c>
      <c r="P22" s="89">
        <f t="shared" si="0"/>
        <v>8.3640000000000008</v>
      </c>
      <c r="Q22" s="89">
        <f t="shared" si="0"/>
        <v>0</v>
      </c>
      <c r="R22" s="89">
        <f t="shared" si="0"/>
        <v>8.3640000000000008</v>
      </c>
      <c r="S22" s="89">
        <f t="shared" si="0"/>
        <v>0</v>
      </c>
      <c r="T22" s="89">
        <f t="shared" si="0"/>
        <v>11.159000000000001</v>
      </c>
      <c r="U22" s="89">
        <f t="shared" si="0"/>
        <v>0</v>
      </c>
      <c r="V22" s="89">
        <f t="shared" si="0"/>
        <v>15.135000000000002</v>
      </c>
      <c r="W22" s="89">
        <f t="shared" si="0"/>
        <v>0</v>
      </c>
      <c r="X22" s="89">
        <f t="shared" si="0"/>
        <v>17.468000000000004</v>
      </c>
      <c r="Y22" s="89">
        <f t="shared" si="0"/>
        <v>0</v>
      </c>
      <c r="Z22" s="89">
        <f t="shared" si="0"/>
        <v>19.036000000000005</v>
      </c>
      <c r="AA22" s="89">
        <f>+AA21+Y22</f>
        <v>0</v>
      </c>
      <c r="AB22" s="89">
        <f>+AB21+Z22</f>
        <v>20.579000000000004</v>
      </c>
      <c r="AC22" s="89">
        <f t="shared" si="0"/>
        <v>0</v>
      </c>
      <c r="AD22" s="89">
        <f t="shared" si="0"/>
        <v>23.331000000000003</v>
      </c>
      <c r="AE22" s="89">
        <f t="shared" si="0"/>
        <v>0</v>
      </c>
      <c r="AF22" s="89">
        <f t="shared" si="0"/>
        <v>23.331000000000003</v>
      </c>
      <c r="AG22" s="89">
        <f t="shared" si="0"/>
        <v>0</v>
      </c>
      <c r="AH22" s="89">
        <f t="shared" si="0"/>
        <v>26.312000000000005</v>
      </c>
      <c r="AI22" s="89">
        <f t="shared" si="0"/>
        <v>0</v>
      </c>
      <c r="AJ22" s="89">
        <f t="shared" si="0"/>
        <v>26.312000000000005</v>
      </c>
      <c r="AK22" s="89">
        <f t="shared" si="0"/>
        <v>0</v>
      </c>
      <c r="AL22" s="89">
        <f t="shared" si="0"/>
        <v>29.069000000000006</v>
      </c>
      <c r="AM22" s="89">
        <f t="shared" si="0"/>
        <v>0</v>
      </c>
      <c r="AN22" s="89">
        <f t="shared" si="0"/>
        <v>31.848000000000006</v>
      </c>
      <c r="AO22" s="89">
        <f t="shared" si="0"/>
        <v>0</v>
      </c>
      <c r="AP22" s="89">
        <f>+AP21+AN22</f>
        <v>33.099000000000004</v>
      </c>
      <c r="AQ22" s="89">
        <f>+AQ21+AO22</f>
        <v>0</v>
      </c>
      <c r="AR22" s="89">
        <f>+AR21+AP22</f>
        <v>34.92</v>
      </c>
      <c r="AS22" s="89">
        <f t="shared" si="0"/>
        <v>0</v>
      </c>
      <c r="AT22" s="89">
        <f t="shared" si="0"/>
        <v>36.376000000000005</v>
      </c>
      <c r="AU22" s="89">
        <f t="shared" si="0"/>
        <v>0</v>
      </c>
      <c r="AV22" s="89">
        <f t="shared" si="0"/>
        <v>37.666000000000004</v>
      </c>
      <c r="AW22" s="89">
        <f t="shared" si="0"/>
        <v>0</v>
      </c>
      <c r="AX22" s="89">
        <f t="shared" si="0"/>
        <v>39.935000000000002</v>
      </c>
      <c r="AY22" s="89">
        <f t="shared" si="0"/>
        <v>0</v>
      </c>
      <c r="AZ22" s="89">
        <f t="shared" si="0"/>
        <v>39.935000000000002</v>
      </c>
      <c r="BA22" s="89">
        <f t="shared" si="0"/>
        <v>0</v>
      </c>
      <c r="BB22" s="89">
        <f t="shared" si="0"/>
        <v>39.935000000000002</v>
      </c>
      <c r="BC22" s="89">
        <f t="shared" si="0"/>
        <v>0</v>
      </c>
      <c r="BD22" s="89">
        <f t="shared" si="0"/>
        <v>39.935000000000002</v>
      </c>
      <c r="BE22" s="89">
        <f t="shared" si="0"/>
        <v>0</v>
      </c>
      <c r="BF22" s="89">
        <f t="shared" si="0"/>
        <v>42.567</v>
      </c>
      <c r="BG22" s="89">
        <f t="shared" si="0"/>
        <v>0</v>
      </c>
      <c r="BH22" s="89">
        <f t="shared" si="0"/>
        <v>42.567</v>
      </c>
      <c r="BI22" s="89">
        <f t="shared" si="0"/>
        <v>0</v>
      </c>
      <c r="BJ22" s="89">
        <f t="shared" si="0"/>
        <v>49.332000000000001</v>
      </c>
      <c r="BK22" s="89">
        <f t="shared" si="0"/>
        <v>0</v>
      </c>
      <c r="BL22" s="89">
        <f t="shared" si="0"/>
        <v>49.332000000000001</v>
      </c>
      <c r="BM22" s="89">
        <f t="shared" si="0"/>
        <v>0</v>
      </c>
      <c r="BN22" s="89">
        <f t="shared" si="0"/>
        <v>49.332000000000001</v>
      </c>
      <c r="BO22" s="89">
        <f t="shared" si="0"/>
        <v>0</v>
      </c>
      <c r="BP22" s="89">
        <f t="shared" si="0"/>
        <v>49.332000000000001</v>
      </c>
      <c r="BQ22" s="89">
        <f t="shared" si="0"/>
        <v>0</v>
      </c>
      <c r="BR22" s="89">
        <f t="shared" si="0"/>
        <v>49.332000000000001</v>
      </c>
      <c r="BS22" s="89">
        <f t="shared" ref="BS22:BX22" si="1">+BS21+BQ22</f>
        <v>0</v>
      </c>
      <c r="BT22" s="89">
        <f t="shared" si="1"/>
        <v>49.332000000000001</v>
      </c>
      <c r="BU22" s="89">
        <f t="shared" si="1"/>
        <v>0</v>
      </c>
      <c r="BV22" s="89">
        <f t="shared" si="1"/>
        <v>49.332000000000001</v>
      </c>
      <c r="BW22" s="89">
        <f t="shared" si="1"/>
        <v>0</v>
      </c>
      <c r="BX22" s="89">
        <f t="shared" si="1"/>
        <v>50.993000000000002</v>
      </c>
      <c r="BY22" s="95"/>
      <c r="BZ22" s="1304"/>
      <c r="CA22" s="1234"/>
      <c r="CB22" s="1234"/>
      <c r="CC22" s="1306"/>
      <c r="CG22" s="34"/>
      <c r="CH22" s="34"/>
      <c r="CI22" s="34"/>
      <c r="CL22" s="64"/>
    </row>
    <row r="23" spans="1:254" ht="25.5" customHeight="1" thickBot="1" x14ac:dyDescent="0.25">
      <c r="B23" s="1226" t="s">
        <v>23</v>
      </c>
      <c r="C23" s="1227"/>
      <c r="D23" s="1227"/>
      <c r="E23" s="1240"/>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181"/>
    </row>
    <row r="24" spans="1:254" ht="12.75" customHeight="1" x14ac:dyDescent="0.2">
      <c r="A24" s="1229" t="s">
        <v>24</v>
      </c>
      <c r="B24" s="3">
        <v>1</v>
      </c>
      <c r="C24" s="12"/>
      <c r="D24" s="542">
        <v>0.20625000000000002</v>
      </c>
      <c r="E24" s="535">
        <v>0</v>
      </c>
      <c r="F24" s="740"/>
      <c r="G24" s="741">
        <v>2.0833333333333333E-3</v>
      </c>
      <c r="H24" s="291">
        <f t="shared" ref="H24:H54" si="2">+G24+D24</f>
        <v>0.20833333333333334</v>
      </c>
      <c r="I24" s="190">
        <v>5.5555555555555558E-3</v>
      </c>
      <c r="J24" s="231">
        <f>+I24+H24</f>
        <v>0.21388888888888891</v>
      </c>
      <c r="K24" s="188">
        <v>1.3888888888888889E-3</v>
      </c>
      <c r="L24" s="231">
        <f>+K24+J24</f>
        <v>0.21527777777777779</v>
      </c>
      <c r="M24" s="231">
        <v>1.3888888888888889E-3</v>
      </c>
      <c r="N24" s="231">
        <f>+M24+L24</f>
        <v>0.21666666666666667</v>
      </c>
      <c r="O24" s="231">
        <v>1.3888888888888889E-3</v>
      </c>
      <c r="P24" s="231">
        <f>+O24+N24</f>
        <v>0.21805555555555556</v>
      </c>
      <c r="Q24" s="231">
        <v>2.0833333333333333E-3</v>
      </c>
      <c r="R24" s="231">
        <f>+Q24+P24</f>
        <v>0.22013888888888888</v>
      </c>
      <c r="S24" s="231">
        <v>4.1666666666666666E-3</v>
      </c>
      <c r="T24" s="231">
        <f>+S24+R24</f>
        <v>0.22430555555555556</v>
      </c>
      <c r="U24" s="231">
        <v>6.2500000000000003E-3</v>
      </c>
      <c r="V24" s="231">
        <f>+U24+T24</f>
        <v>0.23055555555555557</v>
      </c>
      <c r="W24" s="231">
        <v>5.5555555555555558E-3</v>
      </c>
      <c r="X24" s="231">
        <f>+W24+V24</f>
        <v>0.23611111111111113</v>
      </c>
      <c r="Y24" s="231">
        <v>2.7777777777777779E-3</v>
      </c>
      <c r="Z24" s="231">
        <f>+Y24+X24</f>
        <v>0.2388888888888889</v>
      </c>
      <c r="AA24" s="231">
        <v>3.472222222222222E-3</v>
      </c>
      <c r="AB24" s="231">
        <f t="shared" ref="AB24:AB54" si="3">+AA24+Z24</f>
        <v>0.24236111111111111</v>
      </c>
      <c r="AC24" s="231">
        <v>4.1666666666666666E-3</v>
      </c>
      <c r="AD24" s="231">
        <f>+AC24+AB24</f>
        <v>0.24652777777777779</v>
      </c>
      <c r="AE24" s="231">
        <v>1.3888888888888889E-3</v>
      </c>
      <c r="AF24" s="231">
        <f>+AE24+AD24</f>
        <v>0.24791666666666667</v>
      </c>
      <c r="AG24" s="387">
        <v>4.1666666666666666E-3</v>
      </c>
      <c r="AH24" s="231">
        <f>+AG24+AF24</f>
        <v>0.25208333333333333</v>
      </c>
      <c r="AI24" s="387">
        <v>4.8611111111111112E-3</v>
      </c>
      <c r="AJ24" s="231">
        <f>+AI24+AH24</f>
        <v>0.25694444444444442</v>
      </c>
      <c r="AK24" s="387">
        <v>1.3888888888888889E-3</v>
      </c>
      <c r="AL24" s="231">
        <f>+AK24+AJ24</f>
        <v>0.2583333333333333</v>
      </c>
      <c r="AM24" s="231">
        <v>4.1666666666666666E-3</v>
      </c>
      <c r="AN24" s="231">
        <f>+AM24+AL24</f>
        <v>0.26249999999999996</v>
      </c>
      <c r="AO24" s="231">
        <v>1.3888888888888889E-3</v>
      </c>
      <c r="AP24" s="231">
        <f t="shared" ref="AP24:AP54" si="4">+AO24+AN24</f>
        <v>0.26388888888888884</v>
      </c>
      <c r="AQ24" s="231">
        <v>6.2499999999999995E-3</v>
      </c>
      <c r="AR24" s="231">
        <f t="shared" ref="AR24:AR54" si="5">+AQ24+AP24</f>
        <v>0.27013888888888882</v>
      </c>
      <c r="AS24" s="231">
        <v>4.8611111111111112E-3</v>
      </c>
      <c r="AT24" s="231">
        <f>+AS24+AR24</f>
        <v>0.27499999999999991</v>
      </c>
      <c r="AU24" s="388">
        <v>2.0833333333333333E-3</v>
      </c>
      <c r="AV24" s="231">
        <f>+AU24+AT24</f>
        <v>0.27708333333333324</v>
      </c>
      <c r="AW24" s="231">
        <v>4.8611111111111112E-3</v>
      </c>
      <c r="AX24" s="231">
        <f>+AW24+AV24</f>
        <v>0.28194444444444433</v>
      </c>
      <c r="AY24" s="231">
        <v>2.7777777777777779E-3</v>
      </c>
      <c r="AZ24" s="231">
        <f>+AY24+AX24</f>
        <v>0.2847222222222221</v>
      </c>
      <c r="BA24" s="231">
        <v>2.7777777777777779E-3</v>
      </c>
      <c r="BB24" s="231">
        <f>+BA24+AZ24</f>
        <v>0.28749999999999987</v>
      </c>
      <c r="BC24" s="231">
        <v>2.0833333333333333E-3</v>
      </c>
      <c r="BD24" s="231">
        <f>+BC24+BB24</f>
        <v>0.28958333333333319</v>
      </c>
      <c r="BE24" s="231">
        <v>6.9444444444444447E-4</v>
      </c>
      <c r="BF24" s="231">
        <f>+BE24+BD24</f>
        <v>0.29027777777777763</v>
      </c>
      <c r="BG24" s="190">
        <v>1.3888888888888889E-3</v>
      </c>
      <c r="BH24" s="231">
        <f>+BG24+BF24</f>
        <v>0.29166666666666652</v>
      </c>
      <c r="BI24" s="188">
        <v>5.5555555555555558E-3</v>
      </c>
      <c r="BJ24" s="291">
        <f>+BI24+BH24</f>
        <v>0.29722222222222205</v>
      </c>
      <c r="BK24" s="757">
        <v>0</v>
      </c>
      <c r="BL24" s="533">
        <f>+BK24+BJ24</f>
        <v>0.29722222222222205</v>
      </c>
      <c r="BM24" s="533">
        <v>0</v>
      </c>
      <c r="BN24" s="533">
        <f>+BM24+BL24</f>
        <v>0.29722222222222205</v>
      </c>
      <c r="BO24" s="533">
        <v>0</v>
      </c>
      <c r="BP24" s="533">
        <f>+BO24+BN24</f>
        <v>0.29722222222222205</v>
      </c>
      <c r="BQ24" s="533">
        <v>0</v>
      </c>
      <c r="BR24" s="533">
        <f>+BQ24+BP24</f>
        <v>0.29722222222222205</v>
      </c>
      <c r="BS24" s="533">
        <v>0</v>
      </c>
      <c r="BT24" s="533">
        <f>+BS24+BR24</f>
        <v>0.29722222222222205</v>
      </c>
      <c r="BU24" s="533">
        <v>0</v>
      </c>
      <c r="BV24" s="533">
        <f>+BU24+BT24</f>
        <v>0.29722222222222205</v>
      </c>
      <c r="BW24" s="533">
        <v>2.0833333333333333E-3</v>
      </c>
      <c r="BX24" s="533">
        <f>+BW24+BV24</f>
        <v>0.29930555555555538</v>
      </c>
      <c r="BY24" s="188"/>
      <c r="BZ24" s="323"/>
      <c r="CA24" s="190">
        <f t="shared" ref="CA24:CA54" si="6">+BX24-D24</f>
        <v>9.3055555555555364E-2</v>
      </c>
      <c r="CB24" s="186">
        <v>19.337837837837867</v>
      </c>
      <c r="CC24" s="187"/>
      <c r="CD24" s="88">
        <f t="shared" ref="CD24:CD97" si="7">+CA24*$CD$19</f>
        <v>133.99999999999972</v>
      </c>
      <c r="CE24" s="181" t="e">
        <f>#REF!</f>
        <v>#REF!</v>
      </c>
      <c r="CG24" s="33">
        <f t="shared" ref="CG24:CG97" si="8">+CA24</f>
        <v>9.3055555555555364E-2</v>
      </c>
      <c r="CH24" s="34">
        <f t="shared" ref="CH24:CH97" si="9">+CG24*$CD$19</f>
        <v>133.99999999999972</v>
      </c>
      <c r="CI24" s="35">
        <f t="shared" ref="CI24:CI97" si="10">+CH24/60</f>
        <v>2.2333333333333285</v>
      </c>
      <c r="CL24" s="65">
        <f t="shared" ref="CL24:CL54" si="11">+BJ24-H24</f>
        <v>8.8888888888888712E-2</v>
      </c>
    </row>
    <row r="25" spans="1:254" ht="15" customHeight="1" x14ac:dyDescent="0.2">
      <c r="A25" s="1230"/>
      <c r="B25" s="290">
        <v>2</v>
      </c>
      <c r="C25" s="13">
        <v>1.0416666666666666E-2</v>
      </c>
      <c r="D25" s="294">
        <f>+C25+D24</f>
        <v>0.21666666666666667</v>
      </c>
      <c r="E25" s="535">
        <v>0</v>
      </c>
      <c r="F25" s="742"/>
      <c r="G25" s="743">
        <v>2.0833333333333333E-3</v>
      </c>
      <c r="H25" s="294">
        <f t="shared" si="2"/>
        <v>0.21875</v>
      </c>
      <c r="I25" s="234">
        <v>5.5555555555555558E-3</v>
      </c>
      <c r="J25" s="229">
        <f>+I25+H25</f>
        <v>0.22430555555555556</v>
      </c>
      <c r="K25" s="232">
        <v>1.3888888888888889E-3</v>
      </c>
      <c r="L25" s="229">
        <f>+K25+J25</f>
        <v>0.22569444444444445</v>
      </c>
      <c r="M25" s="229">
        <v>1.3888888888888889E-3</v>
      </c>
      <c r="N25" s="229">
        <f>+M25+L25</f>
        <v>0.22708333333333333</v>
      </c>
      <c r="O25" s="229">
        <v>1.3888888888888889E-3</v>
      </c>
      <c r="P25" s="229">
        <f>+O25+N25</f>
        <v>0.22847222222222222</v>
      </c>
      <c r="Q25" s="229">
        <v>2.0833333333333333E-3</v>
      </c>
      <c r="R25" s="229">
        <f>+Q25+P25</f>
        <v>0.23055555555555554</v>
      </c>
      <c r="S25" s="229">
        <v>4.1666666666666666E-3</v>
      </c>
      <c r="T25" s="229">
        <f>+S25+R25</f>
        <v>0.23472222222222222</v>
      </c>
      <c r="U25" s="229">
        <v>6.2500000000000003E-3</v>
      </c>
      <c r="V25" s="229">
        <f>+U25+T25</f>
        <v>0.24097222222222223</v>
      </c>
      <c r="W25" s="229">
        <v>5.5555555555555558E-3</v>
      </c>
      <c r="X25" s="229">
        <f>+W25+V25</f>
        <v>0.24652777777777779</v>
      </c>
      <c r="Y25" s="229">
        <v>2.7777777777777779E-3</v>
      </c>
      <c r="Z25" s="229">
        <f>+Y25+X25</f>
        <v>0.24930555555555556</v>
      </c>
      <c r="AA25" s="229">
        <v>3.472222222222222E-3</v>
      </c>
      <c r="AB25" s="229">
        <f t="shared" si="3"/>
        <v>0.25277777777777777</v>
      </c>
      <c r="AC25" s="229">
        <v>4.1666666666666666E-3</v>
      </c>
      <c r="AD25" s="229">
        <f>+AC25+AB25</f>
        <v>0.25694444444444442</v>
      </c>
      <c r="AE25" s="229">
        <v>1.3888888888888889E-3</v>
      </c>
      <c r="AF25" s="229">
        <f>+AE25+AD25</f>
        <v>0.2583333333333333</v>
      </c>
      <c r="AG25" s="387">
        <v>4.1666666666666666E-3</v>
      </c>
      <c r="AH25" s="229">
        <f>+AG25+AF25</f>
        <v>0.26249999999999996</v>
      </c>
      <c r="AI25" s="387">
        <v>4.8611111111111112E-3</v>
      </c>
      <c r="AJ25" s="229">
        <f>+AI25+AH25</f>
        <v>0.26736111111111105</v>
      </c>
      <c r="AK25" s="387">
        <v>1.3888888888888889E-3</v>
      </c>
      <c r="AL25" s="229">
        <f>+AK25+AJ25</f>
        <v>0.26874999999999993</v>
      </c>
      <c r="AM25" s="231">
        <v>4.1666666666666666E-3</v>
      </c>
      <c r="AN25" s="229">
        <f>+AM25+AL25</f>
        <v>0.27291666666666659</v>
      </c>
      <c r="AO25" s="231">
        <v>1.3888888888888889E-3</v>
      </c>
      <c r="AP25" s="229">
        <f t="shared" si="4"/>
        <v>0.27430555555555547</v>
      </c>
      <c r="AQ25" s="231">
        <v>6.2499999999999995E-3</v>
      </c>
      <c r="AR25" s="229">
        <f t="shared" si="5"/>
        <v>0.28055555555555545</v>
      </c>
      <c r="AS25" s="231">
        <v>4.8611111111111112E-3</v>
      </c>
      <c r="AT25" s="229">
        <f>+AS25+AR25</f>
        <v>0.28541666666666654</v>
      </c>
      <c r="AU25" s="388">
        <v>2.0833333333333333E-3</v>
      </c>
      <c r="AV25" s="229">
        <f>+AU25+AT25</f>
        <v>0.28749999999999987</v>
      </c>
      <c r="AW25" s="231">
        <v>4.8611111111111112E-3</v>
      </c>
      <c r="AX25" s="229">
        <f>+AW25+AV25</f>
        <v>0.29236111111111096</v>
      </c>
      <c r="AY25" s="229">
        <v>2.7777777777777779E-3</v>
      </c>
      <c r="AZ25" s="229">
        <f>+AY25+AX25</f>
        <v>0.29513888888888873</v>
      </c>
      <c r="BA25" s="229">
        <v>2.7777777777777779E-3</v>
      </c>
      <c r="BB25" s="229">
        <f>+BA25+AZ25</f>
        <v>0.2979166666666665</v>
      </c>
      <c r="BC25" s="229">
        <v>2.0833333333333333E-3</v>
      </c>
      <c r="BD25" s="229">
        <f>+BC25+BB25</f>
        <v>0.29999999999999982</v>
      </c>
      <c r="BE25" s="229">
        <v>6.9444444444444447E-4</v>
      </c>
      <c r="BF25" s="229">
        <f>+BE25+BD25</f>
        <v>0.30069444444444426</v>
      </c>
      <c r="BG25" s="234">
        <v>1.3888888888888889E-3</v>
      </c>
      <c r="BH25" s="229">
        <f>+BG25+BF25</f>
        <v>0.30208333333333315</v>
      </c>
      <c r="BI25" s="232">
        <v>5.5555555555555558E-3</v>
      </c>
      <c r="BJ25" s="294">
        <f>+BI25+BH25</f>
        <v>0.30763888888888868</v>
      </c>
      <c r="BK25" s="745">
        <v>0</v>
      </c>
      <c r="BL25" s="535">
        <f>+BK25+BJ25</f>
        <v>0.30763888888888868</v>
      </c>
      <c r="BM25" s="535">
        <v>0</v>
      </c>
      <c r="BN25" s="535">
        <f>+BM25+BL25</f>
        <v>0.30763888888888868</v>
      </c>
      <c r="BO25" s="535">
        <v>0</v>
      </c>
      <c r="BP25" s="535">
        <f>+BO25+BN25</f>
        <v>0.30763888888888868</v>
      </c>
      <c r="BQ25" s="535">
        <v>0</v>
      </c>
      <c r="BR25" s="535">
        <f>+BQ25+BP25</f>
        <v>0.30763888888888868</v>
      </c>
      <c r="BS25" s="535">
        <v>0</v>
      </c>
      <c r="BT25" s="535">
        <f>+BS25+BR25</f>
        <v>0.30763888888888868</v>
      </c>
      <c r="BU25" s="535">
        <v>0</v>
      </c>
      <c r="BV25" s="535">
        <f>+BU25+BT25</f>
        <v>0.30763888888888868</v>
      </c>
      <c r="BW25" s="535">
        <v>2.0833333333333333E-3</v>
      </c>
      <c r="BX25" s="535">
        <f>+BW25+BV25</f>
        <v>0.30972222222222201</v>
      </c>
      <c r="BY25" s="232"/>
      <c r="BZ25" s="324"/>
      <c r="CA25" s="190">
        <f t="shared" si="6"/>
        <v>9.3055555555555336E-2</v>
      </c>
      <c r="CB25" s="183">
        <v>19.337837837837874</v>
      </c>
      <c r="CC25" s="184"/>
      <c r="CD25" s="88">
        <f t="shared" si="7"/>
        <v>133.99999999999969</v>
      </c>
      <c r="CE25" s="181" t="e">
        <f>#REF!</f>
        <v>#REF!</v>
      </c>
      <c r="CG25" s="33">
        <f t="shared" si="8"/>
        <v>9.3055555555555336E-2</v>
      </c>
      <c r="CH25" s="34">
        <f t="shared" si="9"/>
        <v>133.99999999999969</v>
      </c>
      <c r="CI25" s="35">
        <f t="shared" si="10"/>
        <v>2.2333333333333281</v>
      </c>
      <c r="CL25" s="65">
        <f t="shared" si="11"/>
        <v>8.8888888888888684E-2</v>
      </c>
    </row>
    <row r="26" spans="1:254" ht="15" customHeight="1" x14ac:dyDescent="0.2">
      <c r="A26" s="1230"/>
      <c r="B26" s="290">
        <v>3</v>
      </c>
      <c r="C26" s="765">
        <v>1.0416666666666666E-2</v>
      </c>
      <c r="D26" s="294">
        <f t="shared" ref="D26:D88" si="12">+C26+D25</f>
        <v>0.22708333333333333</v>
      </c>
      <c r="E26" s="535">
        <v>0</v>
      </c>
      <c r="F26" s="744"/>
      <c r="G26" s="743">
        <v>2.0833333333333333E-3</v>
      </c>
      <c r="H26" s="294">
        <f t="shared" si="2"/>
        <v>0.22916666666666666</v>
      </c>
      <c r="I26" s="234">
        <v>5.5555555555555558E-3</v>
      </c>
      <c r="J26" s="229">
        <f>+I26+H26</f>
        <v>0.23472222222222222</v>
      </c>
      <c r="K26" s="232">
        <v>1.3888888888888889E-3</v>
      </c>
      <c r="L26" s="229">
        <f>+K26+J26</f>
        <v>0.2361111111111111</v>
      </c>
      <c r="M26" s="229">
        <v>1.3888888888888889E-3</v>
      </c>
      <c r="N26" s="229">
        <f>+M26+L26</f>
        <v>0.23749999999999999</v>
      </c>
      <c r="O26" s="229">
        <v>1.3888888888888889E-3</v>
      </c>
      <c r="P26" s="229">
        <f>+O26+N26</f>
        <v>0.23888888888888887</v>
      </c>
      <c r="Q26" s="229">
        <v>2.0833333333333333E-3</v>
      </c>
      <c r="R26" s="229">
        <f>+Q26+P26</f>
        <v>0.2409722222222222</v>
      </c>
      <c r="S26" s="229">
        <v>4.1666666666666666E-3</v>
      </c>
      <c r="T26" s="229">
        <f>+S26+R26</f>
        <v>0.24513888888888888</v>
      </c>
      <c r="U26" s="229">
        <v>6.2500000000000003E-3</v>
      </c>
      <c r="V26" s="229">
        <f>+U26+T26</f>
        <v>0.25138888888888888</v>
      </c>
      <c r="W26" s="229">
        <v>5.5555555555555558E-3</v>
      </c>
      <c r="X26" s="229">
        <f>+W26+V26</f>
        <v>0.25694444444444442</v>
      </c>
      <c r="Y26" s="229">
        <v>2.7777777777777779E-3</v>
      </c>
      <c r="Z26" s="229">
        <f>+Y26+X26</f>
        <v>0.25972222222222219</v>
      </c>
      <c r="AA26" s="229">
        <v>3.472222222222222E-3</v>
      </c>
      <c r="AB26" s="229">
        <f t="shared" si="3"/>
        <v>0.2631944444444444</v>
      </c>
      <c r="AC26" s="229">
        <v>4.1666666666666666E-3</v>
      </c>
      <c r="AD26" s="229">
        <f>+AC26+AB26</f>
        <v>0.26736111111111105</v>
      </c>
      <c r="AE26" s="229">
        <v>1.3888888888888889E-3</v>
      </c>
      <c r="AF26" s="229">
        <f>+AE26+AD26</f>
        <v>0.26874999999999993</v>
      </c>
      <c r="AG26" s="387">
        <v>4.1666666666666666E-3</v>
      </c>
      <c r="AH26" s="229">
        <f>+AG26+AF26</f>
        <v>0.27291666666666659</v>
      </c>
      <c r="AI26" s="387">
        <v>4.8611111111111112E-3</v>
      </c>
      <c r="AJ26" s="229">
        <f>+AI26+AH26</f>
        <v>0.27777777777777768</v>
      </c>
      <c r="AK26" s="387">
        <v>1.3888888888888889E-3</v>
      </c>
      <c r="AL26" s="229">
        <f>+AK26+AJ26</f>
        <v>0.27916666666666656</v>
      </c>
      <c r="AM26" s="231">
        <v>4.1666666666666666E-3</v>
      </c>
      <c r="AN26" s="229">
        <f>+AM26+AL26</f>
        <v>0.28333333333333321</v>
      </c>
      <c r="AO26" s="231">
        <v>1.3888888888888889E-3</v>
      </c>
      <c r="AP26" s="229">
        <f t="shared" si="4"/>
        <v>0.2847222222222221</v>
      </c>
      <c r="AQ26" s="231">
        <v>6.2499999999999995E-3</v>
      </c>
      <c r="AR26" s="229">
        <f t="shared" si="5"/>
        <v>0.29097222222222208</v>
      </c>
      <c r="AS26" s="231">
        <v>4.8611111111111112E-3</v>
      </c>
      <c r="AT26" s="229">
        <f>+AS26+AR26</f>
        <v>0.29583333333333317</v>
      </c>
      <c r="AU26" s="388">
        <v>2.0833333333333333E-3</v>
      </c>
      <c r="AV26" s="229">
        <f>+AU26+AT26</f>
        <v>0.2979166666666665</v>
      </c>
      <c r="AW26" s="231">
        <v>4.8611111111111112E-3</v>
      </c>
      <c r="AX26" s="229">
        <f>+AW26+AV26</f>
        <v>0.30277777777777759</v>
      </c>
      <c r="AY26" s="229">
        <v>2.7777777777777779E-3</v>
      </c>
      <c r="AZ26" s="229">
        <f>+AY26+AX26</f>
        <v>0.30555555555555536</v>
      </c>
      <c r="BA26" s="229">
        <v>2.7777777777777779E-3</v>
      </c>
      <c r="BB26" s="229">
        <f>+BA26+AZ26</f>
        <v>0.30833333333333313</v>
      </c>
      <c r="BC26" s="229">
        <v>2.0833333333333333E-3</v>
      </c>
      <c r="BD26" s="229">
        <f>+BC26+BB26</f>
        <v>0.31041666666666645</v>
      </c>
      <c r="BE26" s="229">
        <v>6.9444444444444447E-4</v>
      </c>
      <c r="BF26" s="229">
        <f>+BE26+BD26</f>
        <v>0.31111111111111089</v>
      </c>
      <c r="BG26" s="234">
        <v>1.3888888888888889E-3</v>
      </c>
      <c r="BH26" s="229">
        <f>+BG26+BF26</f>
        <v>0.31249999999999978</v>
      </c>
      <c r="BI26" s="232">
        <v>5.5555555555555558E-3</v>
      </c>
      <c r="BJ26" s="294">
        <f>+BI26+BH26</f>
        <v>0.31805555555555531</v>
      </c>
      <c r="BK26" s="745">
        <v>0</v>
      </c>
      <c r="BL26" s="535">
        <f>+BK26+BJ26</f>
        <v>0.31805555555555531</v>
      </c>
      <c r="BM26" s="535">
        <v>0</v>
      </c>
      <c r="BN26" s="535">
        <f>+BM26+BL26</f>
        <v>0.31805555555555531</v>
      </c>
      <c r="BO26" s="535">
        <v>0</v>
      </c>
      <c r="BP26" s="535">
        <f>+BO26+BN26</f>
        <v>0.31805555555555531</v>
      </c>
      <c r="BQ26" s="535">
        <v>0</v>
      </c>
      <c r="BR26" s="535">
        <f>+BQ26+BP26</f>
        <v>0.31805555555555531</v>
      </c>
      <c r="BS26" s="535">
        <v>0</v>
      </c>
      <c r="BT26" s="535">
        <f>+BS26+BR26</f>
        <v>0.31805555555555531</v>
      </c>
      <c r="BU26" s="535">
        <v>0</v>
      </c>
      <c r="BV26" s="535">
        <f>+BU26+BT26</f>
        <v>0.31805555555555531</v>
      </c>
      <c r="BW26" s="535">
        <v>2.0833333333333333E-3</v>
      </c>
      <c r="BX26" s="535">
        <f>+BW26+BV26</f>
        <v>0.32013888888888864</v>
      </c>
      <c r="BY26" s="232"/>
      <c r="BZ26" s="324"/>
      <c r="CA26" s="190">
        <f t="shared" si="6"/>
        <v>9.3055555555555308E-2</v>
      </c>
      <c r="CB26" s="183">
        <v>19.337837837837878</v>
      </c>
      <c r="CC26" s="184"/>
      <c r="CD26" s="88">
        <f t="shared" si="7"/>
        <v>133.99999999999963</v>
      </c>
      <c r="CE26" s="181" t="e">
        <f>#REF!</f>
        <v>#REF!</v>
      </c>
      <c r="CG26" s="33">
        <f t="shared" si="8"/>
        <v>9.3055555555555308E-2</v>
      </c>
      <c r="CH26" s="34">
        <f t="shared" si="9"/>
        <v>133.99999999999963</v>
      </c>
      <c r="CI26" s="35">
        <f t="shared" si="10"/>
        <v>2.2333333333333272</v>
      </c>
      <c r="CJ26" s="37"/>
      <c r="CK26" s="36"/>
      <c r="CL26" s="65">
        <f t="shared" si="11"/>
        <v>8.8888888888888656E-2</v>
      </c>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row>
    <row r="27" spans="1:254" s="36" customFormat="1" ht="15" customHeight="1" x14ac:dyDescent="0.2">
      <c r="A27" s="1230"/>
      <c r="B27" s="290">
        <v>4</v>
      </c>
      <c r="C27" s="765">
        <v>1.3888888888888888E-2</v>
      </c>
      <c r="D27" s="294">
        <f>+C27+D26</f>
        <v>0.24097222222222223</v>
      </c>
      <c r="E27" s="535">
        <v>0</v>
      </c>
      <c r="F27" s="745"/>
      <c r="G27" s="743">
        <v>2.0833333333333333E-3</v>
      </c>
      <c r="H27" s="294">
        <f t="shared" si="2"/>
        <v>0.24305555555555555</v>
      </c>
      <c r="I27" s="234">
        <v>5.5555555555555558E-3</v>
      </c>
      <c r="J27" s="229">
        <f t="shared" ref="J27:J28" si="13">+I27+H27</f>
        <v>0.24861111111111112</v>
      </c>
      <c r="K27" s="232">
        <v>2.0833333333333333E-3</v>
      </c>
      <c r="L27" s="229">
        <f t="shared" ref="L27:L28" si="14">+K27+J27</f>
        <v>0.25069444444444444</v>
      </c>
      <c r="M27" s="232">
        <v>2.0833333333333333E-3</v>
      </c>
      <c r="N27" s="229">
        <f t="shared" ref="N27:N28" si="15">+M27+L27</f>
        <v>0.25277777777777777</v>
      </c>
      <c r="O27" s="232">
        <v>2.0833333333333333E-3</v>
      </c>
      <c r="P27" s="229">
        <f t="shared" ref="P27:P28" si="16">+O27+N27</f>
        <v>0.25486111111111109</v>
      </c>
      <c r="Q27" s="229">
        <v>2.0833333333333333E-3</v>
      </c>
      <c r="R27" s="229">
        <f t="shared" ref="R27:R28" si="17">+Q27+P27</f>
        <v>0.25694444444444442</v>
      </c>
      <c r="S27" s="229">
        <v>4.1666666666666666E-3</v>
      </c>
      <c r="T27" s="229">
        <f t="shared" ref="T27:T28" si="18">+S27+R27</f>
        <v>0.26111111111111107</v>
      </c>
      <c r="U27" s="229">
        <v>6.9444444444444441E-3</v>
      </c>
      <c r="V27" s="229">
        <f t="shared" ref="V27:V28" si="19">+U27+T27</f>
        <v>0.26805555555555549</v>
      </c>
      <c r="W27" s="229">
        <v>5.5555555555555558E-3</v>
      </c>
      <c r="X27" s="229">
        <f t="shared" ref="X27:X28" si="20">+W27+V27</f>
        <v>0.27361111111111103</v>
      </c>
      <c r="Y27" s="229">
        <v>3.472222222222222E-3</v>
      </c>
      <c r="Z27" s="229">
        <f t="shared" ref="Z27:Z28" si="21">+Y27+X27</f>
        <v>0.27708333333333324</v>
      </c>
      <c r="AA27" s="229">
        <v>3.472222222222222E-3</v>
      </c>
      <c r="AB27" s="229">
        <f t="shared" si="3"/>
        <v>0.28055555555555545</v>
      </c>
      <c r="AC27" s="229">
        <v>4.8611111111111112E-3</v>
      </c>
      <c r="AD27" s="229">
        <f t="shared" ref="AD27:AD28" si="22">+AC27+AB27</f>
        <v>0.28541666666666654</v>
      </c>
      <c r="AE27" s="229">
        <v>1.3888888888888889E-3</v>
      </c>
      <c r="AF27" s="229">
        <f t="shared" ref="AF27:AF28" si="23">+AE27+AD27</f>
        <v>0.28680555555555542</v>
      </c>
      <c r="AG27" s="387">
        <v>4.1666666666666666E-3</v>
      </c>
      <c r="AH27" s="229">
        <f t="shared" ref="AH27:AH28" si="24">+AG27+AF27</f>
        <v>0.29097222222222208</v>
      </c>
      <c r="AI27" s="387">
        <v>4.8611111111111112E-3</v>
      </c>
      <c r="AJ27" s="229">
        <f t="shared" ref="AJ27:AJ28" si="25">+AI27+AH27</f>
        <v>0.29583333333333317</v>
      </c>
      <c r="AK27" s="387">
        <v>1.3888888888888889E-3</v>
      </c>
      <c r="AL27" s="229">
        <f t="shared" ref="AL27:AL28" si="26">+AK27+AJ27</f>
        <v>0.29722222222222205</v>
      </c>
      <c r="AM27" s="231">
        <v>4.1666666666666666E-3</v>
      </c>
      <c r="AN27" s="229">
        <f t="shared" ref="AN27:AN28" si="27">+AM27+AL27</f>
        <v>0.30138888888888871</v>
      </c>
      <c r="AO27" s="231">
        <v>1.3888888888888889E-3</v>
      </c>
      <c r="AP27" s="229">
        <f t="shared" si="4"/>
        <v>0.30277777777777759</v>
      </c>
      <c r="AQ27" s="231">
        <v>6.2499999999999995E-3</v>
      </c>
      <c r="AR27" s="229">
        <f t="shared" si="5"/>
        <v>0.30902777777777757</v>
      </c>
      <c r="AS27" s="231">
        <v>4.8611111111111112E-3</v>
      </c>
      <c r="AT27" s="229">
        <f t="shared" ref="AT27:AT28" si="28">+AS27+AR27</f>
        <v>0.31388888888888866</v>
      </c>
      <c r="AU27" s="388">
        <v>2.0833333333333333E-3</v>
      </c>
      <c r="AV27" s="229">
        <f t="shared" ref="AV27:AV28" si="29">+AU27+AT27</f>
        <v>0.31597222222222199</v>
      </c>
      <c r="AW27" s="231">
        <v>4.8611111111111112E-3</v>
      </c>
      <c r="AX27" s="229">
        <f t="shared" ref="AX27:AX28" si="30">+AW27+AV27</f>
        <v>0.32083333333333308</v>
      </c>
      <c r="AY27" s="229">
        <v>2.7777777777777779E-3</v>
      </c>
      <c r="AZ27" s="229">
        <f t="shared" ref="AZ27:AZ28" si="31">+AY27+AX27</f>
        <v>0.32361111111111085</v>
      </c>
      <c r="BA27" s="190">
        <v>2.7777777777777779E-3</v>
      </c>
      <c r="BB27" s="229">
        <f t="shared" ref="BB27:BB28" si="32">+BA27+AZ27</f>
        <v>0.32638888888888862</v>
      </c>
      <c r="BC27" s="231">
        <v>1.3888888888888889E-3</v>
      </c>
      <c r="BD27" s="229">
        <f t="shared" ref="BD27:BD28" si="33">+BC27+BB27</f>
        <v>0.3277777777777775</v>
      </c>
      <c r="BE27" s="229">
        <v>6.9444444444444447E-4</v>
      </c>
      <c r="BF27" s="229">
        <f t="shared" ref="BF27:BF28" si="34">+BE27+BD27</f>
        <v>0.32847222222222194</v>
      </c>
      <c r="BG27" s="231">
        <v>1.3888888888888889E-3</v>
      </c>
      <c r="BH27" s="229">
        <f t="shared" ref="BH27:BH28" si="35">+BG27+BF27</f>
        <v>0.32986111111111083</v>
      </c>
      <c r="BI27" s="188">
        <v>5.5555555555555558E-3</v>
      </c>
      <c r="BJ27" s="294">
        <f t="shared" ref="BJ27:BJ28" si="36">+BI27+BH27</f>
        <v>0.33541666666666636</v>
      </c>
      <c r="BK27" s="757">
        <v>0</v>
      </c>
      <c r="BL27" s="535">
        <f t="shared" ref="BL27:BL28" si="37">+BK27+BJ27</f>
        <v>0.33541666666666636</v>
      </c>
      <c r="BM27" s="533">
        <v>0</v>
      </c>
      <c r="BN27" s="535">
        <f t="shared" ref="BN27:BN28" si="38">+BM27+BL27</f>
        <v>0.33541666666666636</v>
      </c>
      <c r="BO27" s="533">
        <v>0</v>
      </c>
      <c r="BP27" s="535">
        <f t="shared" ref="BP27:BP28" si="39">+BO27+BN27</f>
        <v>0.33541666666666636</v>
      </c>
      <c r="BQ27" s="741">
        <v>0</v>
      </c>
      <c r="BR27" s="535">
        <f t="shared" ref="BR27:BR28" si="40">+BQ27+BP27</f>
        <v>0.33541666666666636</v>
      </c>
      <c r="BS27" s="757">
        <v>0</v>
      </c>
      <c r="BT27" s="535">
        <f t="shared" ref="BT27:BT28" si="41">+BS27+BR27</f>
        <v>0.33541666666666636</v>
      </c>
      <c r="BU27" s="533">
        <v>0</v>
      </c>
      <c r="BV27" s="535">
        <f t="shared" ref="BV27:BV28" si="42">+BU27+BT27</f>
        <v>0.33541666666666636</v>
      </c>
      <c r="BW27" s="533">
        <v>2.0833333333333333E-3</v>
      </c>
      <c r="BX27" s="535">
        <f t="shared" ref="BX27:BX28" si="43">+BW27+BV27</f>
        <v>0.33749999999999969</v>
      </c>
      <c r="BY27" s="188"/>
      <c r="BZ27" s="324"/>
      <c r="CA27" s="190">
        <f t="shared" si="6"/>
        <v>9.6527777777777463E-2</v>
      </c>
      <c r="CB27" s="186">
        <v>18.464516129032301</v>
      </c>
      <c r="CC27" s="184"/>
      <c r="CD27" s="88">
        <f t="shared" ref="CD27:CD28" si="44">+CA27*$CD$19</f>
        <v>138.99999999999955</v>
      </c>
      <c r="CE27" s="181" t="e">
        <f>#REF!</f>
        <v>#REF!</v>
      </c>
      <c r="CF27" s="88"/>
      <c r="CG27" s="33">
        <f t="shared" ref="CG27:CG28" si="45">+CA27</f>
        <v>9.6527777777777463E-2</v>
      </c>
      <c r="CH27" s="34">
        <f t="shared" ref="CH27:CH28" si="46">+CG27*$CD$19</f>
        <v>138.99999999999955</v>
      </c>
      <c r="CI27" s="35">
        <f t="shared" ref="CI27:CI28" si="47">+CH27/60</f>
        <v>2.3166666666666589</v>
      </c>
      <c r="CJ27" s="88"/>
      <c r="CK27" s="37"/>
      <c r="CL27" s="65">
        <f t="shared" si="11"/>
        <v>9.2361111111110811E-2</v>
      </c>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row>
    <row r="28" spans="1:254" s="36" customFormat="1" ht="15" customHeight="1" x14ac:dyDescent="0.2">
      <c r="A28" s="1230"/>
      <c r="B28" s="290">
        <v>5</v>
      </c>
      <c r="C28" s="13">
        <v>6.9444444444444441E-3</v>
      </c>
      <c r="D28" s="294">
        <f t="shared" ref="D28" si="48">+C28+D27</f>
        <v>0.24791666666666667</v>
      </c>
      <c r="E28" s="535">
        <v>0</v>
      </c>
      <c r="F28" s="745"/>
      <c r="G28" s="743">
        <v>2.0833333333333333E-3</v>
      </c>
      <c r="H28" s="294">
        <f t="shared" si="2"/>
        <v>0.25</v>
      </c>
      <c r="I28" s="234">
        <v>5.5555555555555558E-3</v>
      </c>
      <c r="J28" s="229">
        <f t="shared" si="13"/>
        <v>0.25555555555555554</v>
      </c>
      <c r="K28" s="232">
        <v>2.0833333333333333E-3</v>
      </c>
      <c r="L28" s="229">
        <f t="shared" si="14"/>
        <v>0.25763888888888886</v>
      </c>
      <c r="M28" s="232">
        <v>2.0833333333333333E-3</v>
      </c>
      <c r="N28" s="229">
        <f t="shared" si="15"/>
        <v>0.25972222222222219</v>
      </c>
      <c r="O28" s="232">
        <v>2.0833333333333333E-3</v>
      </c>
      <c r="P28" s="229">
        <f t="shared" si="16"/>
        <v>0.26180555555555551</v>
      </c>
      <c r="Q28" s="229">
        <v>2.0833333333333333E-3</v>
      </c>
      <c r="R28" s="229">
        <f t="shared" si="17"/>
        <v>0.26388888888888884</v>
      </c>
      <c r="S28" s="229">
        <v>4.1666666666666666E-3</v>
      </c>
      <c r="T28" s="229">
        <f t="shared" si="18"/>
        <v>0.26805555555555549</v>
      </c>
      <c r="U28" s="229">
        <v>6.9444444444444441E-3</v>
      </c>
      <c r="V28" s="229">
        <f t="shared" si="19"/>
        <v>0.27499999999999991</v>
      </c>
      <c r="W28" s="229">
        <v>5.5555555555555558E-3</v>
      </c>
      <c r="X28" s="229">
        <f t="shared" si="20"/>
        <v>0.28055555555555545</v>
      </c>
      <c r="Y28" s="229">
        <v>3.472222222222222E-3</v>
      </c>
      <c r="Z28" s="229">
        <f t="shared" si="21"/>
        <v>0.28402777777777766</v>
      </c>
      <c r="AA28" s="229">
        <v>3.472222222222222E-3</v>
      </c>
      <c r="AB28" s="229">
        <f t="shared" si="3"/>
        <v>0.28749999999999987</v>
      </c>
      <c r="AC28" s="229">
        <v>4.8611111111111112E-3</v>
      </c>
      <c r="AD28" s="229">
        <f t="shared" si="22"/>
        <v>0.29236111111111096</v>
      </c>
      <c r="AE28" s="229">
        <v>1.3888888888888889E-3</v>
      </c>
      <c r="AF28" s="229">
        <f t="shared" si="23"/>
        <v>0.29374999999999984</v>
      </c>
      <c r="AG28" s="387">
        <v>4.1666666666666666E-3</v>
      </c>
      <c r="AH28" s="229">
        <f t="shared" si="24"/>
        <v>0.2979166666666665</v>
      </c>
      <c r="AI28" s="387">
        <v>4.8611111111111112E-3</v>
      </c>
      <c r="AJ28" s="229">
        <f t="shared" si="25"/>
        <v>0.30277777777777759</v>
      </c>
      <c r="AK28" s="387">
        <v>1.3888888888888889E-3</v>
      </c>
      <c r="AL28" s="229">
        <f t="shared" si="26"/>
        <v>0.30416666666666647</v>
      </c>
      <c r="AM28" s="231">
        <v>4.1666666666666666E-3</v>
      </c>
      <c r="AN28" s="229">
        <f t="shared" si="27"/>
        <v>0.30833333333333313</v>
      </c>
      <c r="AO28" s="231">
        <v>1.3888888888888889E-3</v>
      </c>
      <c r="AP28" s="229">
        <f t="shared" si="4"/>
        <v>0.30972222222222201</v>
      </c>
      <c r="AQ28" s="231">
        <v>6.2499999999999995E-3</v>
      </c>
      <c r="AR28" s="229">
        <f t="shared" si="5"/>
        <v>0.31597222222222199</v>
      </c>
      <c r="AS28" s="231">
        <v>4.8611111111111112E-3</v>
      </c>
      <c r="AT28" s="229">
        <f t="shared" si="28"/>
        <v>0.32083333333333308</v>
      </c>
      <c r="AU28" s="388">
        <v>2.0833333333333333E-3</v>
      </c>
      <c r="AV28" s="229">
        <f t="shared" si="29"/>
        <v>0.32291666666666641</v>
      </c>
      <c r="AW28" s="231">
        <v>4.8611111111111112E-3</v>
      </c>
      <c r="AX28" s="229">
        <f t="shared" si="30"/>
        <v>0.3277777777777775</v>
      </c>
      <c r="AY28" s="229">
        <v>2.7777777777777779E-3</v>
      </c>
      <c r="AZ28" s="229">
        <f t="shared" si="31"/>
        <v>0.33055555555555527</v>
      </c>
      <c r="BA28" s="190">
        <v>2.7777777777777779E-3</v>
      </c>
      <c r="BB28" s="229">
        <f t="shared" si="32"/>
        <v>0.33333333333333304</v>
      </c>
      <c r="BC28" s="231">
        <v>1.3888888888888889E-3</v>
      </c>
      <c r="BD28" s="229">
        <f t="shared" si="33"/>
        <v>0.33472222222222192</v>
      </c>
      <c r="BE28" s="229">
        <v>6.9444444444444447E-4</v>
      </c>
      <c r="BF28" s="229">
        <f t="shared" si="34"/>
        <v>0.33541666666666636</v>
      </c>
      <c r="BG28" s="231">
        <v>1.3888888888888889E-3</v>
      </c>
      <c r="BH28" s="229">
        <f t="shared" si="35"/>
        <v>0.33680555555555525</v>
      </c>
      <c r="BI28" s="188">
        <v>5.5555555555555558E-3</v>
      </c>
      <c r="BJ28" s="294">
        <f t="shared" si="36"/>
        <v>0.34236111111111078</v>
      </c>
      <c r="BK28" s="757">
        <v>0</v>
      </c>
      <c r="BL28" s="535">
        <f t="shared" si="37"/>
        <v>0.34236111111111078</v>
      </c>
      <c r="BM28" s="533">
        <v>0</v>
      </c>
      <c r="BN28" s="535">
        <f t="shared" si="38"/>
        <v>0.34236111111111078</v>
      </c>
      <c r="BO28" s="533">
        <v>0</v>
      </c>
      <c r="BP28" s="535">
        <f t="shared" si="39"/>
        <v>0.34236111111111078</v>
      </c>
      <c r="BQ28" s="741">
        <v>0</v>
      </c>
      <c r="BR28" s="535">
        <f t="shared" si="40"/>
        <v>0.34236111111111078</v>
      </c>
      <c r="BS28" s="757">
        <v>0</v>
      </c>
      <c r="BT28" s="535">
        <f t="shared" si="41"/>
        <v>0.34236111111111078</v>
      </c>
      <c r="BU28" s="533">
        <v>0</v>
      </c>
      <c r="BV28" s="535">
        <f t="shared" si="42"/>
        <v>0.34236111111111078</v>
      </c>
      <c r="BW28" s="533">
        <v>2.0833333333333333E-3</v>
      </c>
      <c r="BX28" s="535">
        <f t="shared" si="43"/>
        <v>0.34444444444444411</v>
      </c>
      <c r="BY28" s="188"/>
      <c r="BZ28" s="324"/>
      <c r="CA28" s="190">
        <f t="shared" si="6"/>
        <v>9.6527777777777435E-2</v>
      </c>
      <c r="CB28" s="186">
        <v>18.464516129032301</v>
      </c>
      <c r="CC28" s="184"/>
      <c r="CD28" s="88">
        <f t="shared" si="44"/>
        <v>138.99999999999952</v>
      </c>
      <c r="CE28" s="181" t="e">
        <f>#REF!</f>
        <v>#REF!</v>
      </c>
      <c r="CF28" s="88"/>
      <c r="CG28" s="33">
        <f t="shared" si="45"/>
        <v>9.6527777777777435E-2</v>
      </c>
      <c r="CH28" s="34">
        <f t="shared" si="46"/>
        <v>138.99999999999952</v>
      </c>
      <c r="CI28" s="35">
        <f t="shared" si="47"/>
        <v>2.3166666666666584</v>
      </c>
      <c r="CJ28" s="88"/>
      <c r="CK28" s="37"/>
      <c r="CL28" s="65">
        <f t="shared" si="11"/>
        <v>9.2361111111110783E-2</v>
      </c>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row>
    <row r="29" spans="1:254" s="37" customFormat="1" ht="15" customHeight="1" x14ac:dyDescent="0.2">
      <c r="A29" s="1230"/>
      <c r="B29" s="290">
        <v>6</v>
      </c>
      <c r="C29" s="13">
        <v>5.5555555555555558E-3</v>
      </c>
      <c r="D29" s="294">
        <f>+C29+D28</f>
        <v>0.25347222222222221</v>
      </c>
      <c r="E29" s="535">
        <v>0</v>
      </c>
      <c r="F29" s="745"/>
      <c r="G29" s="743">
        <v>2.0833333333333333E-3</v>
      </c>
      <c r="H29" s="294">
        <f t="shared" si="2"/>
        <v>0.25555555555555554</v>
      </c>
      <c r="I29" s="234">
        <v>5.5555555555555558E-3</v>
      </c>
      <c r="J29" s="229">
        <f t="shared" ref="J29:P87" si="49">+I29+H29</f>
        <v>0.26111111111111107</v>
      </c>
      <c r="K29" s="232">
        <v>2.0833333333333333E-3</v>
      </c>
      <c r="L29" s="229">
        <f t="shared" si="49"/>
        <v>0.2631944444444444</v>
      </c>
      <c r="M29" s="232">
        <v>2.0833333333333333E-3</v>
      </c>
      <c r="N29" s="229">
        <f t="shared" si="49"/>
        <v>0.26527777777777772</v>
      </c>
      <c r="O29" s="232">
        <v>2.0833333333333333E-3</v>
      </c>
      <c r="P29" s="229">
        <f t="shared" si="49"/>
        <v>0.26736111111111105</v>
      </c>
      <c r="Q29" s="229">
        <v>2.0833333333333333E-3</v>
      </c>
      <c r="R29" s="229">
        <f t="shared" ref="R29:R99" si="50">+Q29+P29</f>
        <v>0.26944444444444438</v>
      </c>
      <c r="S29" s="229">
        <v>4.1666666666666666E-3</v>
      </c>
      <c r="T29" s="229">
        <f t="shared" ref="T29:T99" si="51">+S29+R29</f>
        <v>0.27361111111111103</v>
      </c>
      <c r="U29" s="229">
        <v>6.9444444444444441E-3</v>
      </c>
      <c r="V29" s="229">
        <f t="shared" ref="V29:V99" si="52">+U29+T29</f>
        <v>0.28055555555555545</v>
      </c>
      <c r="W29" s="229">
        <v>5.5555555555555558E-3</v>
      </c>
      <c r="X29" s="229">
        <f t="shared" ref="X29:X99" si="53">+W29+V29</f>
        <v>0.28611111111111098</v>
      </c>
      <c r="Y29" s="229">
        <v>3.472222222222222E-3</v>
      </c>
      <c r="Z29" s="229">
        <f t="shared" ref="Z29:Z99" si="54">+Y29+X29</f>
        <v>0.28958333333333319</v>
      </c>
      <c r="AA29" s="229">
        <v>3.472222222222222E-3</v>
      </c>
      <c r="AB29" s="229">
        <f t="shared" si="3"/>
        <v>0.2930555555555554</v>
      </c>
      <c r="AC29" s="229">
        <v>4.8611111111111112E-3</v>
      </c>
      <c r="AD29" s="229">
        <f t="shared" ref="AD29:AD99" si="55">+AC29+AB29</f>
        <v>0.2979166666666665</v>
      </c>
      <c r="AE29" s="229">
        <v>1.3888888888888889E-3</v>
      </c>
      <c r="AF29" s="229">
        <f t="shared" ref="AF29:AF99" si="56">+AE29+AD29</f>
        <v>0.29930555555555538</v>
      </c>
      <c r="AG29" s="387">
        <v>4.1666666666666666E-3</v>
      </c>
      <c r="AH29" s="229">
        <f t="shared" ref="AH29:AH99" si="57">+AG29+AF29</f>
        <v>0.30347222222222203</v>
      </c>
      <c r="AI29" s="387">
        <v>4.8611111111111112E-3</v>
      </c>
      <c r="AJ29" s="229">
        <f t="shared" ref="AJ29:AJ99" si="58">+AI29+AH29</f>
        <v>0.30833333333333313</v>
      </c>
      <c r="AK29" s="387">
        <v>1.3888888888888889E-3</v>
      </c>
      <c r="AL29" s="229">
        <f t="shared" ref="AL29:AL99" si="59">+AK29+AJ29</f>
        <v>0.30972222222222201</v>
      </c>
      <c r="AM29" s="231">
        <v>4.1666666666666666E-3</v>
      </c>
      <c r="AN29" s="229">
        <f t="shared" ref="AN29:AN99" si="60">+AM29+AL29</f>
        <v>0.31388888888888866</v>
      </c>
      <c r="AO29" s="231">
        <v>1.3888888888888889E-3</v>
      </c>
      <c r="AP29" s="229">
        <f t="shared" si="4"/>
        <v>0.31527777777777755</v>
      </c>
      <c r="AQ29" s="231">
        <v>6.2499999999999995E-3</v>
      </c>
      <c r="AR29" s="229">
        <f t="shared" si="5"/>
        <v>0.32152777777777752</v>
      </c>
      <c r="AS29" s="231">
        <v>4.8611111111111112E-3</v>
      </c>
      <c r="AT29" s="229">
        <f t="shared" ref="AT29:AT99" si="61">+AS29+AR29</f>
        <v>0.32638888888888862</v>
      </c>
      <c r="AU29" s="388">
        <v>2.0833333333333333E-3</v>
      </c>
      <c r="AV29" s="229">
        <f t="shared" ref="AV29:AV99" si="62">+AU29+AT29</f>
        <v>0.32847222222222194</v>
      </c>
      <c r="AW29" s="231">
        <v>4.8611111111111112E-3</v>
      </c>
      <c r="AX29" s="229">
        <f t="shared" ref="AX29:AX99" si="63">+AW29+AV29</f>
        <v>0.33333333333333304</v>
      </c>
      <c r="AY29" s="229">
        <v>2.7777777777777779E-3</v>
      </c>
      <c r="AZ29" s="229">
        <f t="shared" ref="AZ29:AZ99" si="64">+AY29+AX29</f>
        <v>0.33611111111111081</v>
      </c>
      <c r="BA29" s="229">
        <v>2.7777777777777779E-3</v>
      </c>
      <c r="BB29" s="229">
        <f t="shared" ref="BB29:BB99" si="65">+BA29+AZ29</f>
        <v>0.33888888888888857</v>
      </c>
      <c r="BC29" s="45">
        <v>1.3888888888888889E-3</v>
      </c>
      <c r="BD29" s="229">
        <f t="shared" ref="BD29:BD99" si="66">+BC29+BB29</f>
        <v>0.34027777777777746</v>
      </c>
      <c r="BE29" s="229">
        <v>6.9444444444444447E-4</v>
      </c>
      <c r="BF29" s="229">
        <f t="shared" ref="BF29:BF99" si="67">+BE29+BD29</f>
        <v>0.3409722222222219</v>
      </c>
      <c r="BG29" s="229">
        <v>1.3888888888888889E-3</v>
      </c>
      <c r="BH29" s="229">
        <f t="shared" ref="BH29:BH99" si="68">+BG29+BF29</f>
        <v>0.34236111111111078</v>
      </c>
      <c r="BI29" s="232">
        <v>5.5555555555555558E-3</v>
      </c>
      <c r="BJ29" s="294">
        <f t="shared" ref="BJ29:BJ99" si="69">+BI29+BH29</f>
        <v>0.34791666666666632</v>
      </c>
      <c r="BK29" s="745">
        <v>0</v>
      </c>
      <c r="BL29" s="535">
        <f t="shared" ref="BL29:BL99" si="70">+BK29+BJ29</f>
        <v>0.34791666666666632</v>
      </c>
      <c r="BM29" s="535">
        <v>0</v>
      </c>
      <c r="BN29" s="535">
        <f t="shared" ref="BN29:BN99" si="71">+BM29+BL29</f>
        <v>0.34791666666666632</v>
      </c>
      <c r="BO29" s="535">
        <v>0</v>
      </c>
      <c r="BP29" s="535">
        <f t="shared" ref="BP29:BP99" si="72">+BO29+BN29</f>
        <v>0.34791666666666632</v>
      </c>
      <c r="BQ29" s="535">
        <v>0</v>
      </c>
      <c r="BR29" s="535">
        <f t="shared" ref="BR29:BR99" si="73">+BQ29+BP29</f>
        <v>0.34791666666666632</v>
      </c>
      <c r="BS29" s="535">
        <v>0</v>
      </c>
      <c r="BT29" s="535">
        <f t="shared" ref="BT29:BT99" si="74">+BS29+BR29</f>
        <v>0.34791666666666632</v>
      </c>
      <c r="BU29" s="294">
        <v>0</v>
      </c>
      <c r="BV29" s="535">
        <f t="shared" ref="BV29:BV99" si="75">+BU29+BT29</f>
        <v>0.34791666666666632</v>
      </c>
      <c r="BW29" s="535">
        <v>2.0833333333333333E-3</v>
      </c>
      <c r="BX29" s="535">
        <f t="shared" ref="BX29:BX99" si="76">+BW29+BV29</f>
        <v>0.34999999999999964</v>
      </c>
      <c r="BY29" s="232"/>
      <c r="BZ29" s="324"/>
      <c r="CA29" s="190">
        <f t="shared" si="6"/>
        <v>9.6527777777777435E-2</v>
      </c>
      <c r="CB29" s="183">
        <v>18.464516129032305</v>
      </c>
      <c r="CC29" s="184"/>
      <c r="CD29" s="88">
        <f t="shared" si="7"/>
        <v>138.99999999999952</v>
      </c>
      <c r="CE29" s="181" t="e">
        <f>#REF!</f>
        <v>#REF!</v>
      </c>
      <c r="CF29" s="88"/>
      <c r="CG29" s="33">
        <f t="shared" si="8"/>
        <v>9.6527777777777435E-2</v>
      </c>
      <c r="CH29" s="34">
        <f t="shared" si="9"/>
        <v>138.99999999999952</v>
      </c>
      <c r="CI29" s="35">
        <f t="shared" si="10"/>
        <v>2.3166666666666584</v>
      </c>
      <c r="CJ29" s="88"/>
      <c r="CK29" s="88"/>
      <c r="CL29" s="65">
        <f t="shared" si="11"/>
        <v>9.2361111111110783E-2</v>
      </c>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row>
    <row r="30" spans="1:254" ht="15" customHeight="1" x14ac:dyDescent="0.2">
      <c r="A30" s="1230"/>
      <c r="B30" s="290">
        <v>7</v>
      </c>
      <c r="C30" s="13">
        <v>4.8611111111111112E-3</v>
      </c>
      <c r="D30" s="294">
        <f t="shared" si="12"/>
        <v>0.2583333333333333</v>
      </c>
      <c r="E30" s="535">
        <v>0</v>
      </c>
      <c r="F30" s="744"/>
      <c r="G30" s="743">
        <v>2.0833333333333333E-3</v>
      </c>
      <c r="H30" s="294">
        <f t="shared" si="2"/>
        <v>0.26041666666666663</v>
      </c>
      <c r="I30" s="234">
        <v>5.5555555555555558E-3</v>
      </c>
      <c r="J30" s="229">
        <f t="shared" si="49"/>
        <v>0.26597222222222217</v>
      </c>
      <c r="K30" s="232">
        <v>2.0833333333333333E-3</v>
      </c>
      <c r="L30" s="229">
        <f t="shared" si="49"/>
        <v>0.26805555555555549</v>
      </c>
      <c r="M30" s="232">
        <v>2.0833333333333333E-3</v>
      </c>
      <c r="N30" s="229">
        <f t="shared" si="49"/>
        <v>0.27013888888888882</v>
      </c>
      <c r="O30" s="232">
        <v>2.0833333333333333E-3</v>
      </c>
      <c r="P30" s="229">
        <f t="shared" si="49"/>
        <v>0.27222222222222214</v>
      </c>
      <c r="Q30" s="229">
        <v>2.0833333333333333E-3</v>
      </c>
      <c r="R30" s="229">
        <f t="shared" si="50"/>
        <v>0.27430555555555547</v>
      </c>
      <c r="S30" s="229">
        <v>4.1666666666666666E-3</v>
      </c>
      <c r="T30" s="229">
        <f t="shared" si="51"/>
        <v>0.27847222222222212</v>
      </c>
      <c r="U30" s="229">
        <v>6.9444444444444441E-3</v>
      </c>
      <c r="V30" s="229">
        <f t="shared" si="52"/>
        <v>0.28541666666666654</v>
      </c>
      <c r="W30" s="229">
        <v>5.5555555555555558E-3</v>
      </c>
      <c r="X30" s="229">
        <f t="shared" si="53"/>
        <v>0.29097222222222208</v>
      </c>
      <c r="Y30" s="229">
        <v>3.472222222222222E-3</v>
      </c>
      <c r="Z30" s="229">
        <f t="shared" si="54"/>
        <v>0.29444444444444429</v>
      </c>
      <c r="AA30" s="229">
        <v>3.472222222222222E-3</v>
      </c>
      <c r="AB30" s="229">
        <f t="shared" si="3"/>
        <v>0.2979166666666665</v>
      </c>
      <c r="AC30" s="229">
        <v>4.8611111111111112E-3</v>
      </c>
      <c r="AD30" s="229">
        <f t="shared" si="55"/>
        <v>0.30277777777777759</v>
      </c>
      <c r="AE30" s="229">
        <v>1.3888888888888889E-3</v>
      </c>
      <c r="AF30" s="229">
        <f t="shared" si="56"/>
        <v>0.30416666666666647</v>
      </c>
      <c r="AG30" s="387">
        <v>4.1666666666666666E-3</v>
      </c>
      <c r="AH30" s="229">
        <f t="shared" si="57"/>
        <v>0.30833333333333313</v>
      </c>
      <c r="AI30" s="387">
        <v>4.8611111111111112E-3</v>
      </c>
      <c r="AJ30" s="229">
        <f t="shared" si="58"/>
        <v>0.31319444444444422</v>
      </c>
      <c r="AK30" s="387">
        <v>1.3888888888888889E-3</v>
      </c>
      <c r="AL30" s="229">
        <f t="shared" si="59"/>
        <v>0.3145833333333331</v>
      </c>
      <c r="AM30" s="229">
        <v>4.1666666666666666E-3</v>
      </c>
      <c r="AN30" s="229">
        <f t="shared" si="60"/>
        <v>0.31874999999999976</v>
      </c>
      <c r="AO30" s="229">
        <v>1.3888888888888889E-3</v>
      </c>
      <c r="AP30" s="229">
        <f t="shared" si="4"/>
        <v>0.32013888888888864</v>
      </c>
      <c r="AQ30" s="229">
        <v>6.2499999999999995E-3</v>
      </c>
      <c r="AR30" s="229">
        <f t="shared" si="5"/>
        <v>0.32638888888888862</v>
      </c>
      <c r="AS30" s="229">
        <v>4.8611111111111112E-3</v>
      </c>
      <c r="AT30" s="229">
        <f t="shared" si="61"/>
        <v>0.33124999999999971</v>
      </c>
      <c r="AU30" s="388">
        <v>2.0833333333333333E-3</v>
      </c>
      <c r="AV30" s="229">
        <f t="shared" si="62"/>
        <v>0.33333333333333304</v>
      </c>
      <c r="AW30" s="229">
        <v>4.8611111111111112E-3</v>
      </c>
      <c r="AX30" s="229">
        <f t="shared" si="63"/>
        <v>0.33819444444444413</v>
      </c>
      <c r="AY30" s="229">
        <v>2.7777777777777779E-3</v>
      </c>
      <c r="AZ30" s="229">
        <f t="shared" si="64"/>
        <v>0.3409722222222219</v>
      </c>
      <c r="BA30" s="229">
        <v>2.7777777777777779E-3</v>
      </c>
      <c r="BB30" s="229">
        <f t="shared" si="65"/>
        <v>0.34374999999999967</v>
      </c>
      <c r="BC30" s="229">
        <v>1.3888888888888889E-3</v>
      </c>
      <c r="BD30" s="229">
        <f t="shared" si="66"/>
        <v>0.34513888888888855</v>
      </c>
      <c r="BE30" s="229">
        <v>6.9444444444444447E-4</v>
      </c>
      <c r="BF30" s="229">
        <f t="shared" si="67"/>
        <v>0.34583333333333299</v>
      </c>
      <c r="BG30" s="234">
        <v>1.3888888888888889E-3</v>
      </c>
      <c r="BH30" s="229">
        <f t="shared" si="68"/>
        <v>0.34722222222222188</v>
      </c>
      <c r="BI30" s="232">
        <v>5.5555555555555558E-3</v>
      </c>
      <c r="BJ30" s="294">
        <f t="shared" si="69"/>
        <v>0.35277777777777741</v>
      </c>
      <c r="BK30" s="745">
        <v>0</v>
      </c>
      <c r="BL30" s="535">
        <f t="shared" si="70"/>
        <v>0.35277777777777741</v>
      </c>
      <c r="BM30" s="535">
        <v>0</v>
      </c>
      <c r="BN30" s="535">
        <f t="shared" si="71"/>
        <v>0.35277777777777741</v>
      </c>
      <c r="BO30" s="535">
        <v>0</v>
      </c>
      <c r="BP30" s="535">
        <f t="shared" si="72"/>
        <v>0.35277777777777741</v>
      </c>
      <c r="BQ30" s="535">
        <v>0</v>
      </c>
      <c r="BR30" s="535">
        <f t="shared" si="73"/>
        <v>0.35277777777777741</v>
      </c>
      <c r="BS30" s="535">
        <v>0</v>
      </c>
      <c r="BT30" s="535">
        <f t="shared" si="74"/>
        <v>0.35277777777777741</v>
      </c>
      <c r="BU30" s="535">
        <v>0</v>
      </c>
      <c r="BV30" s="535">
        <f t="shared" si="75"/>
        <v>0.35277777777777741</v>
      </c>
      <c r="BW30" s="535">
        <v>2.0833333333333333E-3</v>
      </c>
      <c r="BX30" s="535">
        <f t="shared" si="76"/>
        <v>0.35486111111111074</v>
      </c>
      <c r="BY30" s="232"/>
      <c r="BZ30" s="324"/>
      <c r="CA30" s="234">
        <f t="shared" si="6"/>
        <v>9.6527777777777435E-2</v>
      </c>
      <c r="CB30" s="183">
        <v>18.464516129032308</v>
      </c>
      <c r="CC30" s="184"/>
      <c r="CD30" s="88">
        <f t="shared" si="7"/>
        <v>138.99999999999952</v>
      </c>
      <c r="CE30" s="181" t="e">
        <f>#REF!</f>
        <v>#REF!</v>
      </c>
      <c r="CG30" s="33">
        <f t="shared" si="8"/>
        <v>9.6527777777777435E-2</v>
      </c>
      <c r="CH30" s="34">
        <f t="shared" si="9"/>
        <v>138.99999999999952</v>
      </c>
      <c r="CI30" s="35">
        <f t="shared" si="10"/>
        <v>2.3166666666666584</v>
      </c>
      <c r="CJ30" s="389"/>
      <c r="CK30" s="389"/>
      <c r="CL30" s="65">
        <f t="shared" si="11"/>
        <v>9.2361111111110783E-2</v>
      </c>
      <c r="CM30" s="389"/>
      <c r="CN30" s="389"/>
      <c r="CO30" s="389"/>
      <c r="CP30" s="389"/>
      <c r="CQ30" s="389"/>
      <c r="CR30" s="389"/>
      <c r="CS30" s="389"/>
      <c r="CT30" s="389"/>
      <c r="CU30" s="389"/>
      <c r="CV30" s="389"/>
      <c r="CW30" s="389"/>
      <c r="CX30" s="389"/>
      <c r="CY30" s="389"/>
      <c r="CZ30" s="389"/>
      <c r="DA30" s="389"/>
      <c r="DB30" s="389"/>
      <c r="DC30" s="389"/>
      <c r="DD30" s="389"/>
      <c r="DE30" s="389"/>
      <c r="DF30" s="389"/>
      <c r="DG30" s="389"/>
      <c r="DH30" s="389"/>
      <c r="DI30" s="389"/>
      <c r="DJ30" s="389"/>
      <c r="DK30" s="389"/>
      <c r="DL30" s="389"/>
      <c r="DM30" s="389"/>
      <c r="DN30" s="389"/>
      <c r="DO30" s="389"/>
      <c r="DP30" s="389"/>
      <c r="DQ30" s="389"/>
      <c r="DR30" s="389"/>
      <c r="DS30" s="389"/>
      <c r="DT30" s="389"/>
      <c r="DU30" s="389"/>
      <c r="DV30" s="389"/>
      <c r="DW30" s="389"/>
      <c r="DX30" s="389"/>
      <c r="DY30" s="389"/>
      <c r="DZ30" s="389"/>
      <c r="EA30" s="389"/>
      <c r="EB30" s="389"/>
      <c r="EC30" s="389"/>
      <c r="ED30" s="389"/>
      <c r="EE30" s="389"/>
      <c r="EF30" s="389"/>
      <c r="EG30" s="389"/>
      <c r="EH30" s="389"/>
      <c r="EI30" s="389"/>
      <c r="EJ30" s="389"/>
      <c r="EK30" s="389"/>
      <c r="EL30" s="389"/>
      <c r="EM30" s="389"/>
      <c r="EN30" s="389"/>
      <c r="EO30" s="389"/>
      <c r="EP30" s="389"/>
      <c r="EQ30" s="389"/>
      <c r="ER30" s="389"/>
      <c r="ES30" s="389"/>
      <c r="ET30" s="389"/>
      <c r="EU30" s="389"/>
      <c r="EV30" s="389"/>
      <c r="EW30" s="389"/>
      <c r="EX30" s="389"/>
      <c r="EY30" s="389"/>
      <c r="EZ30" s="389"/>
      <c r="FA30" s="389"/>
      <c r="FB30" s="389"/>
      <c r="FC30" s="389"/>
      <c r="FD30" s="389"/>
      <c r="FE30" s="389"/>
      <c r="FF30" s="389"/>
      <c r="FG30" s="389"/>
      <c r="FH30" s="389"/>
      <c r="FI30" s="389"/>
      <c r="FJ30" s="389"/>
      <c r="FK30" s="389"/>
      <c r="FL30" s="389"/>
      <c r="FM30" s="389"/>
      <c r="FN30" s="389"/>
      <c r="FO30" s="389"/>
      <c r="FP30" s="389"/>
      <c r="FQ30" s="389"/>
      <c r="FR30" s="389"/>
      <c r="FS30" s="389"/>
      <c r="FT30" s="389"/>
      <c r="FU30" s="389"/>
      <c r="FV30" s="389"/>
      <c r="FW30" s="389"/>
      <c r="FX30" s="389"/>
      <c r="FY30" s="389"/>
      <c r="FZ30" s="389"/>
      <c r="GA30" s="389"/>
      <c r="GB30" s="389"/>
      <c r="GC30" s="389"/>
      <c r="GD30" s="389"/>
      <c r="GE30" s="389"/>
      <c r="GF30" s="389"/>
      <c r="GG30" s="389"/>
      <c r="GH30" s="389"/>
      <c r="GI30" s="389"/>
      <c r="GJ30" s="389"/>
      <c r="GK30" s="389"/>
      <c r="GL30" s="389"/>
      <c r="GM30" s="389"/>
      <c r="GN30" s="389"/>
      <c r="GO30" s="389"/>
      <c r="GP30" s="389"/>
      <c r="GQ30" s="389"/>
      <c r="GR30" s="389"/>
      <c r="GS30" s="389"/>
      <c r="GT30" s="389"/>
      <c r="GU30" s="389"/>
      <c r="GV30" s="389"/>
      <c r="GW30" s="389"/>
      <c r="GX30" s="389"/>
      <c r="GY30" s="389"/>
      <c r="GZ30" s="389"/>
      <c r="HA30" s="389"/>
      <c r="HB30" s="389"/>
      <c r="HC30" s="389"/>
      <c r="HD30" s="389"/>
      <c r="HE30" s="389"/>
      <c r="HF30" s="389"/>
      <c r="HG30" s="389"/>
      <c r="HH30" s="389"/>
      <c r="HI30" s="389"/>
      <c r="HJ30" s="389"/>
      <c r="HK30" s="389"/>
      <c r="HL30" s="389"/>
      <c r="HM30" s="389"/>
      <c r="HN30" s="389"/>
      <c r="HO30" s="389"/>
      <c r="HP30" s="389"/>
      <c r="HQ30" s="389"/>
      <c r="HR30" s="389"/>
      <c r="HS30" s="389"/>
      <c r="HT30" s="389"/>
      <c r="HU30" s="389"/>
      <c r="HV30" s="389"/>
      <c r="HW30" s="389"/>
      <c r="HX30" s="389"/>
      <c r="HY30" s="389"/>
      <c r="HZ30" s="389"/>
      <c r="IA30" s="389"/>
      <c r="IB30" s="389"/>
      <c r="IC30" s="389"/>
      <c r="ID30" s="389"/>
      <c r="IE30" s="389"/>
      <c r="IF30" s="389"/>
      <c r="IG30" s="389"/>
      <c r="IH30" s="389"/>
      <c r="II30" s="389"/>
      <c r="IJ30" s="389"/>
      <c r="IK30" s="389"/>
      <c r="IL30" s="389"/>
      <c r="IM30" s="389"/>
      <c r="IN30" s="389"/>
      <c r="IO30" s="389"/>
      <c r="IP30" s="389"/>
      <c r="IQ30" s="389"/>
      <c r="IR30" s="389"/>
      <c r="IS30" s="389"/>
      <c r="IT30" s="389"/>
    </row>
    <row r="31" spans="1:254" s="389" customFormat="1" ht="15.75" customHeight="1" thickBot="1" x14ac:dyDescent="0.25">
      <c r="A31" s="1230"/>
      <c r="B31" s="290">
        <v>8</v>
      </c>
      <c r="C31" s="13">
        <v>4.8611111111111112E-3</v>
      </c>
      <c r="D31" s="738">
        <f t="shared" si="12"/>
        <v>0.2631944444444444</v>
      </c>
      <c r="E31" s="746">
        <v>0</v>
      </c>
      <c r="F31" s="747"/>
      <c r="G31" s="748">
        <v>2.0833333333333333E-3</v>
      </c>
      <c r="H31" s="738">
        <f t="shared" si="2"/>
        <v>0.26527777777777772</v>
      </c>
      <c r="I31" s="44">
        <v>6.2500000000000003E-3</v>
      </c>
      <c r="J31" s="191">
        <f t="shared" si="49"/>
        <v>0.2715277777777777</v>
      </c>
      <c r="K31" s="55">
        <v>2.0833333333333333E-3</v>
      </c>
      <c r="L31" s="191">
        <f t="shared" si="49"/>
        <v>0.27361111111111103</v>
      </c>
      <c r="M31" s="191">
        <v>2.0833333333333333E-3</v>
      </c>
      <c r="N31" s="191">
        <f t="shared" si="49"/>
        <v>0.27569444444444435</v>
      </c>
      <c r="O31" s="191">
        <v>2.0833333333333333E-3</v>
      </c>
      <c r="P31" s="191">
        <f t="shared" si="49"/>
        <v>0.27777777777777768</v>
      </c>
      <c r="Q31" s="191">
        <v>2.7777777777777779E-3</v>
      </c>
      <c r="R31" s="191">
        <f t="shared" si="50"/>
        <v>0.28055555555555545</v>
      </c>
      <c r="S31" s="191">
        <v>4.1666666666666666E-3</v>
      </c>
      <c r="T31" s="191">
        <f t="shared" si="51"/>
        <v>0.2847222222222221</v>
      </c>
      <c r="U31" s="191">
        <v>7.6388888888888886E-3</v>
      </c>
      <c r="V31" s="191">
        <f t="shared" si="52"/>
        <v>0.29236111111111096</v>
      </c>
      <c r="W31" s="191">
        <v>7.6388888888888886E-3</v>
      </c>
      <c r="X31" s="191">
        <f t="shared" si="53"/>
        <v>0.29999999999999982</v>
      </c>
      <c r="Y31" s="191">
        <v>3.472222222222222E-3</v>
      </c>
      <c r="Z31" s="191">
        <f t="shared" si="54"/>
        <v>0.30347222222222203</v>
      </c>
      <c r="AA31" s="191">
        <v>3.472222222222222E-3</v>
      </c>
      <c r="AB31" s="191">
        <f t="shared" si="3"/>
        <v>0.30694444444444424</v>
      </c>
      <c r="AC31" s="191">
        <v>5.5555555555555558E-3</v>
      </c>
      <c r="AD31" s="191">
        <f t="shared" si="55"/>
        <v>0.31249999999999978</v>
      </c>
      <c r="AE31" s="191">
        <v>1.3888888888888889E-3</v>
      </c>
      <c r="AF31" s="191">
        <f t="shared" si="56"/>
        <v>0.31388888888888866</v>
      </c>
      <c r="AG31" s="390">
        <v>4.1666666666666666E-3</v>
      </c>
      <c r="AH31" s="191">
        <f t="shared" si="57"/>
        <v>0.31805555555555531</v>
      </c>
      <c r="AI31" s="390">
        <v>4.8611111111111112E-3</v>
      </c>
      <c r="AJ31" s="191">
        <f t="shared" si="58"/>
        <v>0.32291666666666641</v>
      </c>
      <c r="AK31" s="390">
        <v>1.3888888888888889E-3</v>
      </c>
      <c r="AL31" s="191">
        <f t="shared" si="59"/>
        <v>0.32430555555555529</v>
      </c>
      <c r="AM31" s="191">
        <v>4.1666666666666666E-3</v>
      </c>
      <c r="AN31" s="191">
        <f t="shared" si="60"/>
        <v>0.32847222222222194</v>
      </c>
      <c r="AO31" s="191">
        <v>1.3888888888888889E-3</v>
      </c>
      <c r="AP31" s="191">
        <f t="shared" si="4"/>
        <v>0.32986111111111083</v>
      </c>
      <c r="AQ31" s="191">
        <v>6.2499999999999995E-3</v>
      </c>
      <c r="AR31" s="191">
        <f t="shared" si="5"/>
        <v>0.33611111111111081</v>
      </c>
      <c r="AS31" s="191">
        <v>4.8611111111111112E-3</v>
      </c>
      <c r="AT31" s="191">
        <f t="shared" si="61"/>
        <v>0.3409722222222219</v>
      </c>
      <c r="AU31" s="391">
        <v>2.0833333333333333E-3</v>
      </c>
      <c r="AV31" s="191">
        <f t="shared" si="62"/>
        <v>0.34305555555555522</v>
      </c>
      <c r="AW31" s="191">
        <v>4.8611111111111112E-3</v>
      </c>
      <c r="AX31" s="191">
        <f t="shared" si="63"/>
        <v>0.34791666666666632</v>
      </c>
      <c r="AY31" s="191">
        <v>2.7777777777777779E-3</v>
      </c>
      <c r="AZ31" s="191">
        <f t="shared" si="64"/>
        <v>0.35069444444444409</v>
      </c>
      <c r="BA31" s="191">
        <v>2.7777777777777779E-3</v>
      </c>
      <c r="BB31" s="191">
        <f t="shared" si="65"/>
        <v>0.35347222222222185</v>
      </c>
      <c r="BC31" s="191">
        <v>1.3888888888888889E-3</v>
      </c>
      <c r="BD31" s="191">
        <f t="shared" si="66"/>
        <v>0.35486111111111074</v>
      </c>
      <c r="BE31" s="191">
        <v>6.9444444444444447E-4</v>
      </c>
      <c r="BF31" s="191">
        <f t="shared" si="67"/>
        <v>0.35555555555555518</v>
      </c>
      <c r="BG31" s="44">
        <v>1.3888888888888889E-3</v>
      </c>
      <c r="BH31" s="191">
        <f t="shared" si="68"/>
        <v>0.35694444444444406</v>
      </c>
      <c r="BI31" s="55">
        <v>5.5555555555555558E-3</v>
      </c>
      <c r="BJ31" s="738">
        <f t="shared" si="69"/>
        <v>0.3624999999999996</v>
      </c>
      <c r="BK31" s="758">
        <v>0</v>
      </c>
      <c r="BL31" s="746">
        <f t="shared" si="70"/>
        <v>0.3624999999999996</v>
      </c>
      <c r="BM31" s="746">
        <v>0</v>
      </c>
      <c r="BN31" s="746">
        <f t="shared" si="71"/>
        <v>0.3624999999999996</v>
      </c>
      <c r="BO31" s="746">
        <v>0</v>
      </c>
      <c r="BP31" s="746">
        <f t="shared" si="72"/>
        <v>0.3624999999999996</v>
      </c>
      <c r="BQ31" s="746">
        <v>0</v>
      </c>
      <c r="BR31" s="746">
        <f t="shared" si="73"/>
        <v>0.3624999999999996</v>
      </c>
      <c r="BS31" s="746">
        <v>0</v>
      </c>
      <c r="BT31" s="746">
        <f t="shared" si="74"/>
        <v>0.3624999999999996</v>
      </c>
      <c r="BU31" s="746">
        <v>0</v>
      </c>
      <c r="BV31" s="746">
        <f t="shared" si="75"/>
        <v>0.3624999999999996</v>
      </c>
      <c r="BW31" s="746">
        <v>2.0833333333333333E-3</v>
      </c>
      <c r="BX31" s="746">
        <f t="shared" si="76"/>
        <v>0.36458333333333293</v>
      </c>
      <c r="BY31" s="55"/>
      <c r="BZ31" s="325"/>
      <c r="CA31" s="392">
        <f t="shared" si="6"/>
        <v>0.10138888888888853</v>
      </c>
      <c r="CB31" s="183">
        <v>18.229299363057372</v>
      </c>
      <c r="CC31" s="184"/>
      <c r="CD31" s="88">
        <f t="shared" si="7"/>
        <v>145.99999999999949</v>
      </c>
      <c r="CE31" s="181" t="e">
        <f>#REF!</f>
        <v>#REF!</v>
      </c>
      <c r="CF31" s="88"/>
      <c r="CG31" s="562">
        <f t="shared" si="8"/>
        <v>0.10138888888888853</v>
      </c>
      <c r="CH31" s="48">
        <f t="shared" si="9"/>
        <v>145.99999999999949</v>
      </c>
      <c r="CI31" s="583">
        <f t="shared" si="10"/>
        <v>2.4333333333333247</v>
      </c>
      <c r="CL31" s="65">
        <f t="shared" si="11"/>
        <v>9.7222222222221877E-2</v>
      </c>
    </row>
    <row r="32" spans="1:254" s="389" customFormat="1" ht="15" customHeight="1" x14ac:dyDescent="0.2">
      <c r="A32" s="1230"/>
      <c r="B32" s="290">
        <v>9</v>
      </c>
      <c r="C32" s="13">
        <v>5.5555555555555558E-3</v>
      </c>
      <c r="D32" s="294">
        <f t="shared" si="12"/>
        <v>0.26874999999999993</v>
      </c>
      <c r="E32" s="535">
        <v>0</v>
      </c>
      <c r="F32" s="749"/>
      <c r="G32" s="750">
        <v>2.0833333333333333E-3</v>
      </c>
      <c r="H32" s="294">
        <f t="shared" si="2"/>
        <v>0.27083333333333326</v>
      </c>
      <c r="I32" s="234">
        <v>6.2500000000000003E-3</v>
      </c>
      <c r="J32" s="229">
        <f t="shared" si="49"/>
        <v>0.27708333333333324</v>
      </c>
      <c r="K32" s="232">
        <v>2.0833333333333333E-3</v>
      </c>
      <c r="L32" s="229">
        <f t="shared" si="49"/>
        <v>0.27916666666666656</v>
      </c>
      <c r="M32" s="229">
        <v>2.0833333333333333E-3</v>
      </c>
      <c r="N32" s="229">
        <f t="shared" si="49"/>
        <v>0.28124999999999989</v>
      </c>
      <c r="O32" s="229">
        <v>2.0833333333333333E-3</v>
      </c>
      <c r="P32" s="229">
        <f t="shared" si="49"/>
        <v>0.28333333333333321</v>
      </c>
      <c r="Q32" s="229">
        <v>2.7777777777777779E-3</v>
      </c>
      <c r="R32" s="229">
        <f t="shared" si="50"/>
        <v>0.28611111111111098</v>
      </c>
      <c r="S32" s="229">
        <v>4.1666666666666666E-3</v>
      </c>
      <c r="T32" s="229">
        <f t="shared" si="51"/>
        <v>0.29027777777777763</v>
      </c>
      <c r="U32" s="229">
        <v>7.6388888888888886E-3</v>
      </c>
      <c r="V32" s="229">
        <f t="shared" si="52"/>
        <v>0.2979166666666665</v>
      </c>
      <c r="W32" s="229">
        <v>7.6388888888888886E-3</v>
      </c>
      <c r="X32" s="229">
        <f t="shared" si="53"/>
        <v>0.30555555555555536</v>
      </c>
      <c r="Y32" s="229">
        <v>3.472222222222222E-3</v>
      </c>
      <c r="Z32" s="229">
        <f t="shared" si="54"/>
        <v>0.30902777777777757</v>
      </c>
      <c r="AA32" s="229">
        <v>3.472222222222222E-3</v>
      </c>
      <c r="AB32" s="229">
        <f t="shared" si="3"/>
        <v>0.31249999999999978</v>
      </c>
      <c r="AC32" s="229">
        <v>5.5555555555555558E-3</v>
      </c>
      <c r="AD32" s="229">
        <f t="shared" si="55"/>
        <v>0.31805555555555531</v>
      </c>
      <c r="AE32" s="229">
        <v>1.3888888888888889E-3</v>
      </c>
      <c r="AF32" s="229">
        <f t="shared" si="56"/>
        <v>0.3194444444444442</v>
      </c>
      <c r="AG32" s="393">
        <v>4.1666666666666666E-3</v>
      </c>
      <c r="AH32" s="229">
        <f t="shared" si="57"/>
        <v>0.32361111111111085</v>
      </c>
      <c r="AI32" s="393">
        <v>4.8611111111111112E-3</v>
      </c>
      <c r="AJ32" s="229">
        <f t="shared" si="58"/>
        <v>0.32847222222222194</v>
      </c>
      <c r="AK32" s="393">
        <v>1.3888888888888889E-3</v>
      </c>
      <c r="AL32" s="229">
        <f t="shared" si="59"/>
        <v>0.32986111111111083</v>
      </c>
      <c r="AM32" s="229">
        <v>4.1666666666666666E-3</v>
      </c>
      <c r="AN32" s="229">
        <f t="shared" si="60"/>
        <v>0.33402777777777748</v>
      </c>
      <c r="AO32" s="229">
        <v>1.3888888888888889E-3</v>
      </c>
      <c r="AP32" s="229">
        <f t="shared" si="4"/>
        <v>0.33541666666666636</v>
      </c>
      <c r="AQ32" s="229">
        <v>6.2499999999999995E-3</v>
      </c>
      <c r="AR32" s="229">
        <f t="shared" si="5"/>
        <v>0.34166666666666634</v>
      </c>
      <c r="AS32" s="229">
        <v>4.8611111111111112E-3</v>
      </c>
      <c r="AT32" s="229">
        <f t="shared" si="61"/>
        <v>0.34652777777777743</v>
      </c>
      <c r="AU32" s="394">
        <v>2.0833333333333333E-3</v>
      </c>
      <c r="AV32" s="229">
        <f t="shared" si="62"/>
        <v>0.34861111111111076</v>
      </c>
      <c r="AW32" s="229">
        <v>4.8611111111111112E-3</v>
      </c>
      <c r="AX32" s="229">
        <f t="shared" si="63"/>
        <v>0.35347222222222185</v>
      </c>
      <c r="AY32" s="229">
        <v>3.472222222222222E-3</v>
      </c>
      <c r="AZ32" s="229">
        <f t="shared" si="64"/>
        <v>0.35694444444444406</v>
      </c>
      <c r="BA32" s="229">
        <v>3.472222222222222E-3</v>
      </c>
      <c r="BB32" s="229">
        <f t="shared" si="65"/>
        <v>0.36041666666666627</v>
      </c>
      <c r="BC32" s="229">
        <v>2.0833333333333333E-3</v>
      </c>
      <c r="BD32" s="229">
        <f t="shared" si="66"/>
        <v>0.3624999999999996</v>
      </c>
      <c r="BE32" s="229">
        <v>1.3888888888888889E-3</v>
      </c>
      <c r="BF32" s="229">
        <f t="shared" si="67"/>
        <v>0.36388888888888848</v>
      </c>
      <c r="BG32" s="234">
        <v>1.3888888888888889E-3</v>
      </c>
      <c r="BH32" s="229">
        <f t="shared" si="68"/>
        <v>0.36527777777777737</v>
      </c>
      <c r="BI32" s="232">
        <v>5.5555555555555558E-3</v>
      </c>
      <c r="BJ32" s="294">
        <f t="shared" si="69"/>
        <v>0.3708333333333329</v>
      </c>
      <c r="BK32" s="745">
        <v>0</v>
      </c>
      <c r="BL32" s="535">
        <f t="shared" si="70"/>
        <v>0.3708333333333329</v>
      </c>
      <c r="BM32" s="535">
        <v>0</v>
      </c>
      <c r="BN32" s="535">
        <f t="shared" si="71"/>
        <v>0.3708333333333329</v>
      </c>
      <c r="BO32" s="535">
        <v>0</v>
      </c>
      <c r="BP32" s="535">
        <f t="shared" si="72"/>
        <v>0.3708333333333329</v>
      </c>
      <c r="BQ32" s="535">
        <v>0</v>
      </c>
      <c r="BR32" s="535">
        <f t="shared" si="73"/>
        <v>0.3708333333333329</v>
      </c>
      <c r="BS32" s="535">
        <v>0</v>
      </c>
      <c r="BT32" s="535">
        <f t="shared" si="74"/>
        <v>0.3708333333333329</v>
      </c>
      <c r="BU32" s="535">
        <v>0</v>
      </c>
      <c r="BV32" s="535">
        <f t="shared" si="75"/>
        <v>0.3708333333333329</v>
      </c>
      <c r="BW32" s="535">
        <v>2.0833333333333333E-3</v>
      </c>
      <c r="BX32" s="535">
        <f t="shared" si="76"/>
        <v>0.37291666666666623</v>
      </c>
      <c r="BY32" s="232"/>
      <c r="BZ32" s="324"/>
      <c r="CA32" s="190">
        <f t="shared" si="6"/>
        <v>0.1041666666666663</v>
      </c>
      <c r="CB32" s="186">
        <v>17.035714285714338</v>
      </c>
      <c r="CC32" s="187"/>
      <c r="CD32" s="160">
        <f t="shared" si="7"/>
        <v>149.99999999999946</v>
      </c>
      <c r="CE32" s="59" t="e">
        <f>#REF!</f>
        <v>#REF!</v>
      </c>
      <c r="CF32" s="160"/>
      <c r="CG32" s="60">
        <f t="shared" si="8"/>
        <v>0.1041666666666663</v>
      </c>
      <c r="CH32" s="61">
        <f t="shared" si="9"/>
        <v>149.99999999999946</v>
      </c>
      <c r="CI32" s="62">
        <f t="shared" si="10"/>
        <v>2.4999999999999911</v>
      </c>
      <c r="CJ32" s="395"/>
      <c r="CK32" s="395"/>
      <c r="CL32" s="65">
        <f t="shared" si="11"/>
        <v>9.9999999999999645E-2</v>
      </c>
    </row>
    <row r="33" spans="1:90" ht="15" customHeight="1" thickBot="1" x14ac:dyDescent="0.25">
      <c r="A33" s="1230"/>
      <c r="B33" s="290">
        <v>10</v>
      </c>
      <c r="C33" s="13">
        <v>5.5555555555555558E-3</v>
      </c>
      <c r="D33" s="294">
        <f t="shared" si="12"/>
        <v>0.27430555555555547</v>
      </c>
      <c r="E33" s="535">
        <v>0</v>
      </c>
      <c r="F33" s="749"/>
      <c r="G33" s="750">
        <v>2.0833333333333333E-3</v>
      </c>
      <c r="H33" s="294">
        <f t="shared" si="2"/>
        <v>0.2763888888888888</v>
      </c>
      <c r="I33" s="387">
        <v>6.9444444444444441E-3</v>
      </c>
      <c r="J33" s="229">
        <f t="shared" si="49"/>
        <v>0.28333333333333321</v>
      </c>
      <c r="K33" s="232">
        <v>2.0833333333333333E-3</v>
      </c>
      <c r="L33" s="365">
        <f t="shared" si="49"/>
        <v>0.28541666666666654</v>
      </c>
      <c r="M33" s="365">
        <v>2.0833333333333333E-3</v>
      </c>
      <c r="N33" s="365">
        <f t="shared" si="49"/>
        <v>0.28749999999999987</v>
      </c>
      <c r="O33" s="365">
        <v>2.0833333333333333E-3</v>
      </c>
      <c r="P33" s="365">
        <f t="shared" si="49"/>
        <v>0.28958333333333319</v>
      </c>
      <c r="Q33" s="365">
        <v>2.7777777777777779E-3</v>
      </c>
      <c r="R33" s="365">
        <f t="shared" si="50"/>
        <v>0.29236111111111096</v>
      </c>
      <c r="S33" s="365">
        <v>4.1666666666666666E-3</v>
      </c>
      <c r="T33" s="365">
        <f t="shared" si="51"/>
        <v>0.29652777777777761</v>
      </c>
      <c r="U33" s="390">
        <v>9.0277777777777787E-3</v>
      </c>
      <c r="V33" s="365">
        <f t="shared" si="52"/>
        <v>0.30555555555555541</v>
      </c>
      <c r="W33" s="365">
        <v>7.6388888888888886E-3</v>
      </c>
      <c r="X33" s="365">
        <f t="shared" si="53"/>
        <v>0.31319444444444428</v>
      </c>
      <c r="Y33" s="365">
        <v>3.472222222222222E-3</v>
      </c>
      <c r="Z33" s="365">
        <f t="shared" si="54"/>
        <v>0.31666666666666649</v>
      </c>
      <c r="AA33" s="390">
        <v>4.8611111111111112E-3</v>
      </c>
      <c r="AB33" s="365">
        <f t="shared" si="3"/>
        <v>0.32152777777777758</v>
      </c>
      <c r="AC33" s="365">
        <v>5.5555555555555558E-3</v>
      </c>
      <c r="AD33" s="365">
        <f t="shared" si="55"/>
        <v>0.32708333333333311</v>
      </c>
      <c r="AE33" s="365">
        <v>1.3888888888888889E-3</v>
      </c>
      <c r="AF33" s="365">
        <f t="shared" si="56"/>
        <v>0.328472222222222</v>
      </c>
      <c r="AG33" s="390">
        <v>4.1666666666666666E-3</v>
      </c>
      <c r="AH33" s="365">
        <f t="shared" si="57"/>
        <v>0.33263888888888865</v>
      </c>
      <c r="AI33" s="390">
        <v>4.8611111111111112E-3</v>
      </c>
      <c r="AJ33" s="365">
        <f t="shared" si="58"/>
        <v>0.33749999999999974</v>
      </c>
      <c r="AK33" s="390">
        <v>1.3888888888888889E-3</v>
      </c>
      <c r="AL33" s="365">
        <f t="shared" si="59"/>
        <v>0.33888888888888863</v>
      </c>
      <c r="AM33" s="390">
        <v>4.8611111111111112E-3</v>
      </c>
      <c r="AN33" s="365">
        <f t="shared" si="60"/>
        <v>0.34374999999999972</v>
      </c>
      <c r="AO33" s="390">
        <v>2.0833333333333333E-3</v>
      </c>
      <c r="AP33" s="365">
        <f t="shared" si="4"/>
        <v>0.34583333333333305</v>
      </c>
      <c r="AQ33" s="191">
        <v>6.2499999999999995E-3</v>
      </c>
      <c r="AR33" s="365">
        <f t="shared" si="5"/>
        <v>0.35208333333333303</v>
      </c>
      <c r="AS33" s="191">
        <v>4.8611111111111112E-3</v>
      </c>
      <c r="AT33" s="365">
        <f t="shared" si="61"/>
        <v>0.35694444444444412</v>
      </c>
      <c r="AU33" s="391">
        <v>2.0833333333333333E-3</v>
      </c>
      <c r="AV33" s="365">
        <f t="shared" si="62"/>
        <v>0.35902777777777745</v>
      </c>
      <c r="AW33" s="191">
        <v>4.8611111111111112E-3</v>
      </c>
      <c r="AX33" s="365">
        <f t="shared" si="63"/>
        <v>0.36388888888888854</v>
      </c>
      <c r="AY33" s="365">
        <v>3.472222222222222E-3</v>
      </c>
      <c r="AZ33" s="365">
        <f t="shared" si="64"/>
        <v>0.36736111111111075</v>
      </c>
      <c r="BA33" s="365">
        <v>3.472222222222222E-3</v>
      </c>
      <c r="BB33" s="365">
        <f t="shared" si="65"/>
        <v>0.37083333333333296</v>
      </c>
      <c r="BC33" s="365">
        <v>2.0833333333333333E-3</v>
      </c>
      <c r="BD33" s="365">
        <f t="shared" si="66"/>
        <v>0.37291666666666629</v>
      </c>
      <c r="BE33" s="365">
        <v>1.38888888888889E-3</v>
      </c>
      <c r="BF33" s="365">
        <f t="shared" si="67"/>
        <v>0.37430555555555517</v>
      </c>
      <c r="BG33" s="396">
        <v>1.3888888888888889E-3</v>
      </c>
      <c r="BH33" s="365">
        <f t="shared" si="68"/>
        <v>0.37569444444444405</v>
      </c>
      <c r="BI33" s="366">
        <v>5.5555555555555558E-3</v>
      </c>
      <c r="BJ33" s="537">
        <f t="shared" si="69"/>
        <v>0.38124999999999959</v>
      </c>
      <c r="BK33" s="759">
        <v>0</v>
      </c>
      <c r="BL33" s="540">
        <f t="shared" si="70"/>
        <v>0.38124999999999959</v>
      </c>
      <c r="BM33" s="540">
        <v>0</v>
      </c>
      <c r="BN33" s="540">
        <f t="shared" si="71"/>
        <v>0.38124999999999959</v>
      </c>
      <c r="BO33" s="540">
        <v>0</v>
      </c>
      <c r="BP33" s="540">
        <f t="shared" si="72"/>
        <v>0.38124999999999959</v>
      </c>
      <c r="BQ33" s="540">
        <v>0</v>
      </c>
      <c r="BR33" s="540">
        <f t="shared" si="73"/>
        <v>0.38124999999999959</v>
      </c>
      <c r="BS33" s="540">
        <v>0</v>
      </c>
      <c r="BT33" s="540">
        <f t="shared" si="74"/>
        <v>0.38124999999999959</v>
      </c>
      <c r="BU33" s="540">
        <v>0</v>
      </c>
      <c r="BV33" s="540">
        <f t="shared" si="75"/>
        <v>0.38124999999999959</v>
      </c>
      <c r="BW33" s="540">
        <v>2.0833333333333333E-3</v>
      </c>
      <c r="BX33" s="540">
        <f t="shared" si="76"/>
        <v>0.38333333333333292</v>
      </c>
      <c r="BY33" s="366"/>
      <c r="BZ33" s="367"/>
      <c r="CA33" s="44">
        <f t="shared" si="6"/>
        <v>0.10902777777777745</v>
      </c>
      <c r="CB33" s="368">
        <v>16.543352601156116</v>
      </c>
      <c r="CC33" s="369"/>
      <c r="CD33" s="106">
        <f t="shared" si="7"/>
        <v>156.99999999999952</v>
      </c>
      <c r="CE33" s="51" t="e">
        <f>#REF!</f>
        <v>#REF!</v>
      </c>
      <c r="CF33" s="106"/>
      <c r="CG33" s="52">
        <f t="shared" si="8"/>
        <v>0.10902777777777745</v>
      </c>
      <c r="CH33" s="53">
        <f t="shared" si="9"/>
        <v>156.99999999999952</v>
      </c>
      <c r="CI33" s="54">
        <f t="shared" si="10"/>
        <v>2.6166666666666587</v>
      </c>
      <c r="CJ33" s="106"/>
      <c r="CK33" s="106"/>
      <c r="CL33" s="65">
        <f t="shared" si="11"/>
        <v>0.10486111111111079</v>
      </c>
    </row>
    <row r="34" spans="1:90" ht="15" customHeight="1" thickBot="1" x14ac:dyDescent="0.25">
      <c r="A34" s="1230"/>
      <c r="B34" s="290">
        <v>11</v>
      </c>
      <c r="C34" s="13">
        <v>5.5555555555555558E-3</v>
      </c>
      <c r="D34" s="291">
        <f t="shared" si="12"/>
        <v>0.27986111111111101</v>
      </c>
      <c r="E34" s="533">
        <v>0</v>
      </c>
      <c r="F34" s="740"/>
      <c r="G34" s="741">
        <v>2.0833333333333333E-3</v>
      </c>
      <c r="H34" s="291">
        <f t="shared" si="2"/>
        <v>0.28194444444444433</v>
      </c>
      <c r="I34" s="387">
        <v>6.9444444444444441E-3</v>
      </c>
      <c r="J34" s="231">
        <f t="shared" si="49"/>
        <v>0.28888888888888875</v>
      </c>
      <c r="K34" s="188">
        <v>2.0833333333333333E-3</v>
      </c>
      <c r="L34" s="229">
        <f t="shared" si="49"/>
        <v>0.29097222222222208</v>
      </c>
      <c r="M34" s="229">
        <v>2.0833333333333333E-3</v>
      </c>
      <c r="N34" s="229">
        <f t="shared" si="49"/>
        <v>0.2930555555555554</v>
      </c>
      <c r="O34" s="229">
        <v>2.0833333333333333E-3</v>
      </c>
      <c r="P34" s="229">
        <f t="shared" si="49"/>
        <v>0.29513888888888873</v>
      </c>
      <c r="Q34" s="229">
        <v>2.7777777777777779E-3</v>
      </c>
      <c r="R34" s="229">
        <f t="shared" si="50"/>
        <v>0.2979166666666665</v>
      </c>
      <c r="S34" s="229">
        <v>4.1666666666666666E-3</v>
      </c>
      <c r="T34" s="229">
        <f t="shared" si="51"/>
        <v>0.30208333333333315</v>
      </c>
      <c r="U34" s="393">
        <v>9.7222222222222224E-3</v>
      </c>
      <c r="V34" s="229">
        <f t="shared" si="52"/>
        <v>0.31180555555555539</v>
      </c>
      <c r="W34" s="393">
        <v>6.9444444444444441E-3</v>
      </c>
      <c r="X34" s="229">
        <f t="shared" si="53"/>
        <v>0.31874999999999981</v>
      </c>
      <c r="Y34" s="229">
        <v>3.472222222222222E-3</v>
      </c>
      <c r="Z34" s="229">
        <f t="shared" si="54"/>
        <v>0.32222222222222202</v>
      </c>
      <c r="AA34" s="393">
        <v>4.8611111111111112E-3</v>
      </c>
      <c r="AB34" s="229">
        <f t="shared" si="3"/>
        <v>0.32708333333333311</v>
      </c>
      <c r="AC34" s="229">
        <v>5.5555555555555558E-3</v>
      </c>
      <c r="AD34" s="229">
        <f t="shared" si="55"/>
        <v>0.33263888888888865</v>
      </c>
      <c r="AE34" s="229">
        <v>1.3888888888888889E-3</v>
      </c>
      <c r="AF34" s="229">
        <f t="shared" si="56"/>
        <v>0.33402777777777753</v>
      </c>
      <c r="AG34" s="393">
        <v>4.1666666666666666E-3</v>
      </c>
      <c r="AH34" s="229">
        <f t="shared" si="57"/>
        <v>0.33819444444444419</v>
      </c>
      <c r="AI34" s="393">
        <v>4.8611111111111112E-3</v>
      </c>
      <c r="AJ34" s="229">
        <f t="shared" si="58"/>
        <v>0.34305555555555528</v>
      </c>
      <c r="AK34" s="393">
        <v>1.3888888888888889E-3</v>
      </c>
      <c r="AL34" s="229">
        <f t="shared" si="59"/>
        <v>0.34444444444444416</v>
      </c>
      <c r="AM34" s="393">
        <v>5.5555555555555558E-3</v>
      </c>
      <c r="AN34" s="229">
        <f t="shared" si="60"/>
        <v>0.3499999999999997</v>
      </c>
      <c r="AO34" s="393">
        <v>2.0833333333333333E-3</v>
      </c>
      <c r="AP34" s="229">
        <f t="shared" si="4"/>
        <v>0.35208333333333303</v>
      </c>
      <c r="AQ34" s="229">
        <v>6.2499999999999995E-3</v>
      </c>
      <c r="AR34" s="229">
        <f t="shared" si="5"/>
        <v>0.358333333333333</v>
      </c>
      <c r="AS34" s="393">
        <v>5.5555555555555558E-3</v>
      </c>
      <c r="AT34" s="229">
        <f t="shared" si="61"/>
        <v>0.36388888888888854</v>
      </c>
      <c r="AU34" s="394">
        <v>2.0833333333333333E-3</v>
      </c>
      <c r="AV34" s="229">
        <f t="shared" si="62"/>
        <v>0.36597222222222187</v>
      </c>
      <c r="AW34" s="229">
        <v>4.8611111111111112E-3</v>
      </c>
      <c r="AX34" s="229">
        <f t="shared" si="63"/>
        <v>0.37083333333333296</v>
      </c>
      <c r="AY34" s="229">
        <v>3.472222222222222E-3</v>
      </c>
      <c r="AZ34" s="229">
        <f t="shared" si="64"/>
        <v>0.37430555555555517</v>
      </c>
      <c r="BA34" s="229">
        <v>3.472222222222222E-3</v>
      </c>
      <c r="BB34" s="229">
        <f t="shared" si="65"/>
        <v>0.37777777777777738</v>
      </c>
      <c r="BC34" s="229">
        <v>2.0833333333333333E-3</v>
      </c>
      <c r="BD34" s="229">
        <f t="shared" si="66"/>
        <v>0.37986111111111071</v>
      </c>
      <c r="BE34" s="229">
        <v>1.38888888888889E-3</v>
      </c>
      <c r="BF34" s="229">
        <f t="shared" si="67"/>
        <v>0.38124999999999959</v>
      </c>
      <c r="BG34" s="393">
        <v>2.0833333333333333E-3</v>
      </c>
      <c r="BH34" s="229">
        <f t="shared" si="68"/>
        <v>0.38333333333333292</v>
      </c>
      <c r="BI34" s="393">
        <v>6.9444444444444441E-3</v>
      </c>
      <c r="BJ34" s="294">
        <f t="shared" si="69"/>
        <v>0.39027777777777733</v>
      </c>
      <c r="BK34" s="745">
        <v>0</v>
      </c>
      <c r="BL34" s="535">
        <f t="shared" si="70"/>
        <v>0.39027777777777733</v>
      </c>
      <c r="BM34" s="535">
        <v>0</v>
      </c>
      <c r="BN34" s="535">
        <f t="shared" si="71"/>
        <v>0.39027777777777733</v>
      </c>
      <c r="BO34" s="535">
        <v>0</v>
      </c>
      <c r="BP34" s="535">
        <f t="shared" si="72"/>
        <v>0.39027777777777733</v>
      </c>
      <c r="BQ34" s="535">
        <v>0</v>
      </c>
      <c r="BR34" s="535">
        <f t="shared" si="73"/>
        <v>0.39027777777777733</v>
      </c>
      <c r="BS34" s="535">
        <v>0</v>
      </c>
      <c r="BT34" s="535">
        <f t="shared" si="74"/>
        <v>0.39027777777777733</v>
      </c>
      <c r="BU34" s="535">
        <v>0</v>
      </c>
      <c r="BV34" s="535">
        <f t="shared" si="75"/>
        <v>0.39027777777777733</v>
      </c>
      <c r="BW34" s="535">
        <v>2.0833333333333333E-3</v>
      </c>
      <c r="BX34" s="535">
        <f t="shared" si="76"/>
        <v>0.39236111111111066</v>
      </c>
      <c r="BY34" s="232"/>
      <c r="BZ34" s="324"/>
      <c r="CA34" s="234">
        <f t="shared" si="6"/>
        <v>0.11249999999999966</v>
      </c>
      <c r="CB34" s="183">
        <v>16.543352601156116</v>
      </c>
      <c r="CC34" s="184"/>
      <c r="CD34" s="106">
        <f t="shared" si="7"/>
        <v>161.99999999999952</v>
      </c>
      <c r="CE34" s="51" t="e">
        <f>#REF!</f>
        <v>#REF!</v>
      </c>
      <c r="CF34" s="106"/>
      <c r="CG34" s="56">
        <f t="shared" si="8"/>
        <v>0.11249999999999966</v>
      </c>
      <c r="CH34" s="57">
        <f t="shared" si="9"/>
        <v>161.99999999999952</v>
      </c>
      <c r="CI34" s="58">
        <f t="shared" si="10"/>
        <v>2.6999999999999917</v>
      </c>
      <c r="CJ34" s="106"/>
      <c r="CK34" s="106"/>
      <c r="CL34" s="65">
        <f t="shared" si="11"/>
        <v>0.108333333333333</v>
      </c>
    </row>
    <row r="35" spans="1:90" ht="15" customHeight="1" x14ac:dyDescent="0.2">
      <c r="A35" s="1230"/>
      <c r="B35" s="290">
        <v>12</v>
      </c>
      <c r="C35" s="13">
        <v>5.5555555555555558E-3</v>
      </c>
      <c r="D35" s="291">
        <f t="shared" si="12"/>
        <v>0.28541666666666654</v>
      </c>
      <c r="E35" s="533">
        <v>0</v>
      </c>
      <c r="F35" s="740"/>
      <c r="G35" s="741">
        <v>2.0833333333333333E-3</v>
      </c>
      <c r="H35" s="291">
        <f t="shared" si="2"/>
        <v>0.28749999999999987</v>
      </c>
      <c r="I35" s="190">
        <v>6.9444444444444441E-3</v>
      </c>
      <c r="J35" s="231">
        <f t="shared" si="49"/>
        <v>0.29444444444444429</v>
      </c>
      <c r="K35" s="188">
        <v>2.0833333333333333E-3</v>
      </c>
      <c r="L35" s="231">
        <f t="shared" si="49"/>
        <v>0.29652777777777761</v>
      </c>
      <c r="M35" s="231">
        <v>2.0833333333333333E-3</v>
      </c>
      <c r="N35" s="231">
        <f t="shared" si="49"/>
        <v>0.29861111111111094</v>
      </c>
      <c r="O35" s="231">
        <v>2.0833333333333333E-3</v>
      </c>
      <c r="P35" s="231">
        <f t="shared" si="49"/>
        <v>0.30069444444444426</v>
      </c>
      <c r="Q35" s="231">
        <v>2.7777777777777779E-3</v>
      </c>
      <c r="R35" s="231">
        <f t="shared" si="50"/>
        <v>0.30347222222222203</v>
      </c>
      <c r="S35" s="231">
        <v>4.1666666666666666E-3</v>
      </c>
      <c r="T35" s="231">
        <f t="shared" si="51"/>
        <v>0.30763888888888868</v>
      </c>
      <c r="U35" s="231">
        <v>1.0416666666666666E-2</v>
      </c>
      <c r="V35" s="231">
        <f t="shared" si="52"/>
        <v>0.31805555555555537</v>
      </c>
      <c r="W35" s="231">
        <v>8.3333333333333332E-3</v>
      </c>
      <c r="X35" s="231">
        <f t="shared" si="53"/>
        <v>0.32638888888888873</v>
      </c>
      <c r="Y35" s="231">
        <v>3.472222222222222E-3</v>
      </c>
      <c r="Z35" s="231">
        <f t="shared" si="54"/>
        <v>0.32986111111111094</v>
      </c>
      <c r="AA35" s="387">
        <v>4.8611111111111112E-3</v>
      </c>
      <c r="AB35" s="231">
        <f t="shared" si="3"/>
        <v>0.33472222222222203</v>
      </c>
      <c r="AC35" s="231">
        <v>5.5555555555555558E-3</v>
      </c>
      <c r="AD35" s="231">
        <f t="shared" si="55"/>
        <v>0.34027777777777757</v>
      </c>
      <c r="AE35" s="231">
        <v>1.3888888888888889E-3</v>
      </c>
      <c r="AF35" s="231">
        <f t="shared" si="56"/>
        <v>0.34166666666666645</v>
      </c>
      <c r="AG35" s="387">
        <v>4.1666666666666666E-3</v>
      </c>
      <c r="AH35" s="231">
        <f t="shared" si="57"/>
        <v>0.3458333333333331</v>
      </c>
      <c r="AI35" s="387">
        <v>4.8611111111111112E-3</v>
      </c>
      <c r="AJ35" s="231">
        <f t="shared" si="58"/>
        <v>0.3506944444444442</v>
      </c>
      <c r="AK35" s="387">
        <v>1.3888888888888889E-3</v>
      </c>
      <c r="AL35" s="231">
        <f t="shared" si="59"/>
        <v>0.35208333333333308</v>
      </c>
      <c r="AM35" s="387">
        <v>5.5555555555555558E-3</v>
      </c>
      <c r="AN35" s="231">
        <f t="shared" si="60"/>
        <v>0.35763888888888862</v>
      </c>
      <c r="AO35" s="387">
        <v>2.0833333333333333E-3</v>
      </c>
      <c r="AP35" s="231">
        <f t="shared" si="4"/>
        <v>0.35972222222222194</v>
      </c>
      <c r="AQ35" s="387">
        <v>6.9444444444444441E-3</v>
      </c>
      <c r="AR35" s="231">
        <f t="shared" si="5"/>
        <v>0.36666666666666636</v>
      </c>
      <c r="AS35" s="387">
        <v>6.2499999999999995E-3</v>
      </c>
      <c r="AT35" s="231">
        <f t="shared" si="61"/>
        <v>0.37291666666666634</v>
      </c>
      <c r="AU35" s="388">
        <v>2.0833333333333333E-3</v>
      </c>
      <c r="AV35" s="231">
        <f t="shared" si="62"/>
        <v>0.37499999999999967</v>
      </c>
      <c r="AW35" s="231">
        <v>4.8611111111111112E-3</v>
      </c>
      <c r="AX35" s="231">
        <f t="shared" si="63"/>
        <v>0.37986111111111076</v>
      </c>
      <c r="AY35" s="231">
        <v>3.472222222222222E-3</v>
      </c>
      <c r="AZ35" s="231">
        <f t="shared" si="64"/>
        <v>0.38333333333333297</v>
      </c>
      <c r="BA35" s="231">
        <v>3.472222222222222E-3</v>
      </c>
      <c r="BB35" s="231">
        <f t="shared" si="65"/>
        <v>0.38680555555555518</v>
      </c>
      <c r="BC35" s="231">
        <v>2.0833333333333333E-3</v>
      </c>
      <c r="BD35" s="231">
        <f t="shared" si="66"/>
        <v>0.38888888888888851</v>
      </c>
      <c r="BE35" s="231">
        <v>1.38888888888889E-3</v>
      </c>
      <c r="BF35" s="231">
        <f t="shared" si="67"/>
        <v>0.39027777777777739</v>
      </c>
      <c r="BG35" s="190">
        <v>2.0833333333333333E-3</v>
      </c>
      <c r="BH35" s="231">
        <f t="shared" si="68"/>
        <v>0.39236111111111072</v>
      </c>
      <c r="BI35" s="188">
        <v>6.9444444444444441E-3</v>
      </c>
      <c r="BJ35" s="291">
        <f t="shared" si="69"/>
        <v>0.39930555555555514</v>
      </c>
      <c r="BK35" s="757">
        <v>0</v>
      </c>
      <c r="BL35" s="533">
        <f t="shared" si="70"/>
        <v>0.39930555555555514</v>
      </c>
      <c r="BM35" s="533">
        <v>0</v>
      </c>
      <c r="BN35" s="533">
        <f t="shared" si="71"/>
        <v>0.39930555555555514</v>
      </c>
      <c r="BO35" s="533">
        <v>0</v>
      </c>
      <c r="BP35" s="533">
        <f t="shared" si="72"/>
        <v>0.39930555555555514</v>
      </c>
      <c r="BQ35" s="533">
        <v>0</v>
      </c>
      <c r="BR35" s="533">
        <f t="shared" si="73"/>
        <v>0.39930555555555514</v>
      </c>
      <c r="BS35" s="533">
        <v>0</v>
      </c>
      <c r="BT35" s="533">
        <f t="shared" si="74"/>
        <v>0.39930555555555514</v>
      </c>
      <c r="BU35" s="533">
        <v>0</v>
      </c>
      <c r="BV35" s="533">
        <f t="shared" si="75"/>
        <v>0.39930555555555514</v>
      </c>
      <c r="BW35" s="533">
        <v>2.0833333333333333E-3</v>
      </c>
      <c r="BX35" s="533">
        <f t="shared" si="76"/>
        <v>0.40138888888888846</v>
      </c>
      <c r="BY35" s="188"/>
      <c r="BZ35" s="323"/>
      <c r="CA35" s="190">
        <f t="shared" si="6"/>
        <v>0.11597222222222192</v>
      </c>
      <c r="CB35" s="186">
        <v>15.9</v>
      </c>
      <c r="CC35" s="187"/>
      <c r="CD35" s="88">
        <f t="shared" si="7"/>
        <v>166.99999999999957</v>
      </c>
      <c r="CE35" s="181" t="e">
        <f>#REF!</f>
        <v>#REF!</v>
      </c>
      <c r="CG35" s="49">
        <f t="shared" si="8"/>
        <v>0.11597222222222192</v>
      </c>
      <c r="CH35" s="46">
        <f t="shared" si="9"/>
        <v>166.99999999999957</v>
      </c>
      <c r="CI35" s="50">
        <f t="shared" si="10"/>
        <v>2.7833333333333261</v>
      </c>
      <c r="CL35" s="65">
        <f t="shared" si="11"/>
        <v>0.11180555555555527</v>
      </c>
    </row>
    <row r="36" spans="1:90" ht="15" customHeight="1" x14ac:dyDescent="0.2">
      <c r="A36" s="1230"/>
      <c r="B36" s="290">
        <v>13</v>
      </c>
      <c r="C36" s="13">
        <v>5.5555555555555558E-3</v>
      </c>
      <c r="D36" s="294">
        <f t="shared" si="12"/>
        <v>0.29097222222222208</v>
      </c>
      <c r="E36" s="535">
        <v>0</v>
      </c>
      <c r="F36" s="742"/>
      <c r="G36" s="743">
        <v>2.0833333333333333E-3</v>
      </c>
      <c r="H36" s="294">
        <f t="shared" si="2"/>
        <v>0.2930555555555554</v>
      </c>
      <c r="I36" s="234">
        <v>6.9444444444444441E-3</v>
      </c>
      <c r="J36" s="229">
        <f t="shared" si="49"/>
        <v>0.29999999999999982</v>
      </c>
      <c r="K36" s="232">
        <v>2.0833333333333333E-3</v>
      </c>
      <c r="L36" s="229">
        <f t="shared" si="49"/>
        <v>0.30208333333333315</v>
      </c>
      <c r="M36" s="229">
        <v>2.0833333333333333E-3</v>
      </c>
      <c r="N36" s="229">
        <f t="shared" si="49"/>
        <v>0.30416666666666647</v>
      </c>
      <c r="O36" s="229">
        <v>2.0833333333333333E-3</v>
      </c>
      <c r="P36" s="229">
        <f t="shared" si="49"/>
        <v>0.3062499999999998</v>
      </c>
      <c r="Q36" s="229">
        <v>2.7777777777777779E-3</v>
      </c>
      <c r="R36" s="229">
        <f t="shared" si="50"/>
        <v>0.30902777777777757</v>
      </c>
      <c r="S36" s="229">
        <v>4.1666666666666666E-3</v>
      </c>
      <c r="T36" s="229">
        <f t="shared" si="51"/>
        <v>0.31319444444444422</v>
      </c>
      <c r="U36" s="229">
        <v>1.0416666666666666E-2</v>
      </c>
      <c r="V36" s="229">
        <f t="shared" si="52"/>
        <v>0.32361111111111091</v>
      </c>
      <c r="W36" s="229">
        <v>8.3333333333333332E-3</v>
      </c>
      <c r="X36" s="229">
        <f t="shared" si="53"/>
        <v>0.33194444444444426</v>
      </c>
      <c r="Y36" s="229">
        <v>3.472222222222222E-3</v>
      </c>
      <c r="Z36" s="229">
        <f t="shared" si="54"/>
        <v>0.33541666666666647</v>
      </c>
      <c r="AA36" s="393">
        <v>4.8611111111111112E-3</v>
      </c>
      <c r="AB36" s="229">
        <f t="shared" si="3"/>
        <v>0.34027777777777757</v>
      </c>
      <c r="AC36" s="229">
        <v>5.5555555555555558E-3</v>
      </c>
      <c r="AD36" s="229">
        <f t="shared" si="55"/>
        <v>0.3458333333333331</v>
      </c>
      <c r="AE36" s="229">
        <v>1.3888888888888889E-3</v>
      </c>
      <c r="AF36" s="229">
        <f t="shared" si="56"/>
        <v>0.34722222222222199</v>
      </c>
      <c r="AG36" s="387">
        <v>4.1666666666666666E-3</v>
      </c>
      <c r="AH36" s="229">
        <f t="shared" si="57"/>
        <v>0.35138888888888864</v>
      </c>
      <c r="AI36" s="387">
        <v>4.8611111111111112E-3</v>
      </c>
      <c r="AJ36" s="229">
        <f t="shared" si="58"/>
        <v>0.35624999999999973</v>
      </c>
      <c r="AK36" s="387">
        <v>1.3888888888888889E-3</v>
      </c>
      <c r="AL36" s="229">
        <f t="shared" si="59"/>
        <v>0.35763888888888862</v>
      </c>
      <c r="AM36" s="387">
        <v>5.5555555555555558E-3</v>
      </c>
      <c r="AN36" s="229">
        <f t="shared" si="60"/>
        <v>0.36319444444444415</v>
      </c>
      <c r="AO36" s="387">
        <v>2.0833333333333333E-3</v>
      </c>
      <c r="AP36" s="229">
        <f t="shared" si="4"/>
        <v>0.36527777777777748</v>
      </c>
      <c r="AQ36" s="387">
        <v>6.9444444444444441E-3</v>
      </c>
      <c r="AR36" s="229">
        <f t="shared" si="5"/>
        <v>0.3722222222222219</v>
      </c>
      <c r="AS36" s="387">
        <v>6.2499999999999995E-3</v>
      </c>
      <c r="AT36" s="229">
        <f t="shared" si="61"/>
        <v>0.37847222222222188</v>
      </c>
      <c r="AU36" s="388">
        <v>2.0833333333333333E-3</v>
      </c>
      <c r="AV36" s="229">
        <f t="shared" si="62"/>
        <v>0.3805555555555552</v>
      </c>
      <c r="AW36" s="231">
        <v>4.8611111111111112E-3</v>
      </c>
      <c r="AX36" s="229">
        <f t="shared" si="63"/>
        <v>0.3854166666666663</v>
      </c>
      <c r="AY36" s="229">
        <v>3.472222222222222E-3</v>
      </c>
      <c r="AZ36" s="229">
        <f t="shared" si="64"/>
        <v>0.38888888888888851</v>
      </c>
      <c r="BA36" s="229">
        <v>3.472222222222222E-3</v>
      </c>
      <c r="BB36" s="229">
        <f t="shared" si="65"/>
        <v>0.39236111111111072</v>
      </c>
      <c r="BC36" s="229">
        <v>2.0833333333333333E-3</v>
      </c>
      <c r="BD36" s="229">
        <f t="shared" si="66"/>
        <v>0.39444444444444404</v>
      </c>
      <c r="BE36" s="229">
        <v>1.3888888888888889E-3</v>
      </c>
      <c r="BF36" s="229">
        <f t="shared" si="67"/>
        <v>0.39583333333333293</v>
      </c>
      <c r="BG36" s="234">
        <v>2.0833333333333333E-3</v>
      </c>
      <c r="BH36" s="229">
        <f t="shared" si="68"/>
        <v>0.39791666666666625</v>
      </c>
      <c r="BI36" s="232">
        <v>6.9444444444444441E-3</v>
      </c>
      <c r="BJ36" s="294">
        <f t="shared" si="69"/>
        <v>0.40486111111111067</v>
      </c>
      <c r="BK36" s="745">
        <v>0</v>
      </c>
      <c r="BL36" s="535">
        <f t="shared" si="70"/>
        <v>0.40486111111111067</v>
      </c>
      <c r="BM36" s="535">
        <v>0</v>
      </c>
      <c r="BN36" s="535">
        <f t="shared" si="71"/>
        <v>0.40486111111111067</v>
      </c>
      <c r="BO36" s="535">
        <v>0</v>
      </c>
      <c r="BP36" s="535">
        <f t="shared" si="72"/>
        <v>0.40486111111111067</v>
      </c>
      <c r="BQ36" s="535">
        <v>0</v>
      </c>
      <c r="BR36" s="535">
        <f t="shared" si="73"/>
        <v>0.40486111111111067</v>
      </c>
      <c r="BS36" s="535">
        <v>0</v>
      </c>
      <c r="BT36" s="535">
        <f t="shared" si="74"/>
        <v>0.40486111111111067</v>
      </c>
      <c r="BU36" s="535">
        <v>0</v>
      </c>
      <c r="BV36" s="535">
        <f t="shared" si="75"/>
        <v>0.40486111111111067</v>
      </c>
      <c r="BW36" s="535">
        <v>2.0833333333333333E-3</v>
      </c>
      <c r="BX36" s="535">
        <f t="shared" si="76"/>
        <v>0.406944444444444</v>
      </c>
      <c r="BY36" s="232"/>
      <c r="BZ36" s="324"/>
      <c r="CA36" s="190">
        <f t="shared" si="6"/>
        <v>0.11597222222222192</v>
      </c>
      <c r="CB36" s="183">
        <v>15.9</v>
      </c>
      <c r="CC36" s="184"/>
      <c r="CD36" s="88">
        <f t="shared" si="7"/>
        <v>166.99999999999957</v>
      </c>
      <c r="CE36" s="181" t="e">
        <f>#REF!</f>
        <v>#REF!</v>
      </c>
      <c r="CG36" s="33">
        <f t="shared" si="8"/>
        <v>0.11597222222222192</v>
      </c>
      <c r="CH36" s="34">
        <f t="shared" si="9"/>
        <v>166.99999999999957</v>
      </c>
      <c r="CI36" s="35">
        <f t="shared" si="10"/>
        <v>2.7833333333333261</v>
      </c>
      <c r="CL36" s="65">
        <f t="shared" si="11"/>
        <v>0.11180555555555527</v>
      </c>
    </row>
    <row r="37" spans="1:90" ht="15" customHeight="1" x14ac:dyDescent="0.2">
      <c r="A37" s="1230"/>
      <c r="B37" s="290">
        <v>14</v>
      </c>
      <c r="C37" s="13">
        <v>5.5555555555555558E-3</v>
      </c>
      <c r="D37" s="294">
        <f t="shared" si="12"/>
        <v>0.29652777777777761</v>
      </c>
      <c r="E37" s="535">
        <v>0</v>
      </c>
      <c r="F37" s="742"/>
      <c r="G37" s="743">
        <v>2.0833333333333333E-3</v>
      </c>
      <c r="H37" s="294">
        <f t="shared" si="2"/>
        <v>0.29861111111111094</v>
      </c>
      <c r="I37" s="234">
        <v>6.9444444444444441E-3</v>
      </c>
      <c r="J37" s="229">
        <f t="shared" si="49"/>
        <v>0.30555555555555536</v>
      </c>
      <c r="K37" s="232">
        <v>2.0833333333333333E-3</v>
      </c>
      <c r="L37" s="229">
        <f t="shared" si="49"/>
        <v>0.30763888888888868</v>
      </c>
      <c r="M37" s="229">
        <v>2.0833333333333333E-3</v>
      </c>
      <c r="N37" s="229">
        <f t="shared" si="49"/>
        <v>0.30972222222222201</v>
      </c>
      <c r="O37" s="229">
        <v>2.0833333333333333E-3</v>
      </c>
      <c r="P37" s="229">
        <f t="shared" si="49"/>
        <v>0.31180555555555534</v>
      </c>
      <c r="Q37" s="229">
        <v>2.7777777777777779E-3</v>
      </c>
      <c r="R37" s="229">
        <f t="shared" si="50"/>
        <v>0.3145833333333331</v>
      </c>
      <c r="S37" s="229">
        <v>4.1666666666666666E-3</v>
      </c>
      <c r="T37" s="229">
        <f t="shared" si="51"/>
        <v>0.31874999999999976</v>
      </c>
      <c r="U37" s="229">
        <v>1.0416666666666666E-2</v>
      </c>
      <c r="V37" s="229">
        <f t="shared" si="52"/>
        <v>0.32916666666666644</v>
      </c>
      <c r="W37" s="229">
        <v>8.3333333333333332E-3</v>
      </c>
      <c r="X37" s="229">
        <f t="shared" si="53"/>
        <v>0.3374999999999998</v>
      </c>
      <c r="Y37" s="229">
        <v>3.472222222222222E-3</v>
      </c>
      <c r="Z37" s="229">
        <f t="shared" si="54"/>
        <v>0.34097222222222201</v>
      </c>
      <c r="AA37" s="393">
        <v>4.8611111111111112E-3</v>
      </c>
      <c r="AB37" s="229">
        <f t="shared" si="3"/>
        <v>0.3458333333333331</v>
      </c>
      <c r="AC37" s="229">
        <v>5.5555555555555558E-3</v>
      </c>
      <c r="AD37" s="229">
        <f t="shared" si="55"/>
        <v>0.35138888888888864</v>
      </c>
      <c r="AE37" s="229">
        <v>1.3888888888888889E-3</v>
      </c>
      <c r="AF37" s="229">
        <f t="shared" si="56"/>
        <v>0.35277777777777752</v>
      </c>
      <c r="AG37" s="387">
        <v>4.1666666666666666E-3</v>
      </c>
      <c r="AH37" s="229">
        <f t="shared" si="57"/>
        <v>0.35694444444444418</v>
      </c>
      <c r="AI37" s="387">
        <v>4.8611111111111112E-3</v>
      </c>
      <c r="AJ37" s="229">
        <f t="shared" si="58"/>
        <v>0.36180555555555527</v>
      </c>
      <c r="AK37" s="387">
        <v>1.3888888888888889E-3</v>
      </c>
      <c r="AL37" s="229">
        <f t="shared" si="59"/>
        <v>0.36319444444444415</v>
      </c>
      <c r="AM37" s="387">
        <v>5.5555555555555558E-3</v>
      </c>
      <c r="AN37" s="229">
        <f t="shared" si="60"/>
        <v>0.36874999999999969</v>
      </c>
      <c r="AO37" s="387">
        <v>2.0833333333333333E-3</v>
      </c>
      <c r="AP37" s="229">
        <f t="shared" si="4"/>
        <v>0.37083333333333302</v>
      </c>
      <c r="AQ37" s="387">
        <v>6.9444444444444441E-3</v>
      </c>
      <c r="AR37" s="229">
        <f t="shared" si="5"/>
        <v>0.37777777777777743</v>
      </c>
      <c r="AS37" s="387">
        <v>6.2499999999999995E-3</v>
      </c>
      <c r="AT37" s="229">
        <f t="shared" si="61"/>
        <v>0.38402777777777741</v>
      </c>
      <c r="AU37" s="388">
        <v>2.0833333333333333E-3</v>
      </c>
      <c r="AV37" s="229">
        <f t="shared" si="62"/>
        <v>0.38611111111111074</v>
      </c>
      <c r="AW37" s="231">
        <v>4.8611111111111112E-3</v>
      </c>
      <c r="AX37" s="229">
        <f t="shared" si="63"/>
        <v>0.39097222222222183</v>
      </c>
      <c r="AY37" s="229">
        <v>3.472222222222222E-3</v>
      </c>
      <c r="AZ37" s="229">
        <f t="shared" si="64"/>
        <v>0.39444444444444404</v>
      </c>
      <c r="BA37" s="229">
        <v>3.472222222222222E-3</v>
      </c>
      <c r="BB37" s="229">
        <f t="shared" si="65"/>
        <v>0.39791666666666625</v>
      </c>
      <c r="BC37" s="229">
        <v>2.0833333333333333E-3</v>
      </c>
      <c r="BD37" s="229">
        <f t="shared" si="66"/>
        <v>0.39999999999999958</v>
      </c>
      <c r="BE37" s="229">
        <v>1.3888888888888889E-3</v>
      </c>
      <c r="BF37" s="229">
        <f t="shared" si="67"/>
        <v>0.40138888888888846</v>
      </c>
      <c r="BG37" s="234">
        <v>2.0833333333333333E-3</v>
      </c>
      <c r="BH37" s="229">
        <f t="shared" si="68"/>
        <v>0.40347222222222179</v>
      </c>
      <c r="BI37" s="232">
        <v>6.9444444444444441E-3</v>
      </c>
      <c r="BJ37" s="294">
        <f t="shared" si="69"/>
        <v>0.41041666666666621</v>
      </c>
      <c r="BK37" s="745">
        <v>0</v>
      </c>
      <c r="BL37" s="535">
        <f t="shared" si="70"/>
        <v>0.41041666666666621</v>
      </c>
      <c r="BM37" s="535">
        <v>0</v>
      </c>
      <c r="BN37" s="535">
        <f t="shared" si="71"/>
        <v>0.41041666666666621</v>
      </c>
      <c r="BO37" s="535">
        <v>0</v>
      </c>
      <c r="BP37" s="535">
        <f t="shared" si="72"/>
        <v>0.41041666666666621</v>
      </c>
      <c r="BQ37" s="535">
        <v>0</v>
      </c>
      <c r="BR37" s="535">
        <f t="shared" si="73"/>
        <v>0.41041666666666621</v>
      </c>
      <c r="BS37" s="535">
        <v>0</v>
      </c>
      <c r="BT37" s="535">
        <f t="shared" si="74"/>
        <v>0.41041666666666621</v>
      </c>
      <c r="BU37" s="535">
        <v>0</v>
      </c>
      <c r="BV37" s="535">
        <f t="shared" si="75"/>
        <v>0.41041666666666621</v>
      </c>
      <c r="BW37" s="535">
        <v>2.0833333333333333E-3</v>
      </c>
      <c r="BX37" s="535">
        <f t="shared" si="76"/>
        <v>0.41249999999999953</v>
      </c>
      <c r="BY37" s="232"/>
      <c r="BZ37" s="324"/>
      <c r="CA37" s="190">
        <f t="shared" si="6"/>
        <v>0.11597222222222192</v>
      </c>
      <c r="CB37" s="183">
        <v>15.9</v>
      </c>
      <c r="CC37" s="184"/>
      <c r="CD37" s="88">
        <f t="shared" si="7"/>
        <v>166.99999999999957</v>
      </c>
      <c r="CE37" s="181" t="e">
        <f>#REF!</f>
        <v>#REF!</v>
      </c>
      <c r="CG37" s="33">
        <f t="shared" si="8"/>
        <v>0.11597222222222192</v>
      </c>
      <c r="CH37" s="34">
        <f t="shared" si="9"/>
        <v>166.99999999999957</v>
      </c>
      <c r="CI37" s="35">
        <f t="shared" si="10"/>
        <v>2.7833333333333261</v>
      </c>
      <c r="CL37" s="65">
        <f t="shared" si="11"/>
        <v>0.11180555555555527</v>
      </c>
    </row>
    <row r="38" spans="1:90" ht="15" customHeight="1" x14ac:dyDescent="0.2">
      <c r="A38" s="1230"/>
      <c r="B38" s="290">
        <v>15</v>
      </c>
      <c r="C38" s="13">
        <v>5.5555555555555558E-3</v>
      </c>
      <c r="D38" s="294">
        <f t="shared" si="12"/>
        <v>0.30208333333333315</v>
      </c>
      <c r="E38" s="535">
        <v>0</v>
      </c>
      <c r="F38" s="742"/>
      <c r="G38" s="743">
        <v>2.0833333333333333E-3</v>
      </c>
      <c r="H38" s="294">
        <f t="shared" si="2"/>
        <v>0.30416666666666647</v>
      </c>
      <c r="I38" s="234">
        <v>6.9444444444444441E-3</v>
      </c>
      <c r="J38" s="229">
        <f t="shared" si="49"/>
        <v>0.31111111111111089</v>
      </c>
      <c r="K38" s="232">
        <v>2.0833333333333333E-3</v>
      </c>
      <c r="L38" s="229">
        <f t="shared" si="49"/>
        <v>0.31319444444444422</v>
      </c>
      <c r="M38" s="229">
        <v>2.0833333333333333E-3</v>
      </c>
      <c r="N38" s="229">
        <f t="shared" si="49"/>
        <v>0.31527777777777755</v>
      </c>
      <c r="O38" s="229">
        <v>2.0833333333333333E-3</v>
      </c>
      <c r="P38" s="229">
        <f t="shared" si="49"/>
        <v>0.31736111111111087</v>
      </c>
      <c r="Q38" s="229">
        <v>2.7777777777777779E-3</v>
      </c>
      <c r="R38" s="229">
        <f t="shared" si="50"/>
        <v>0.32013888888888864</v>
      </c>
      <c r="S38" s="229">
        <v>4.1666666666666666E-3</v>
      </c>
      <c r="T38" s="229">
        <f t="shared" si="51"/>
        <v>0.32430555555555529</v>
      </c>
      <c r="U38" s="229">
        <v>1.0416666666666666E-2</v>
      </c>
      <c r="V38" s="229">
        <f t="shared" si="52"/>
        <v>0.33472222222222198</v>
      </c>
      <c r="W38" s="229">
        <v>8.3333333333333332E-3</v>
      </c>
      <c r="X38" s="229">
        <f t="shared" si="53"/>
        <v>0.34305555555555534</v>
      </c>
      <c r="Y38" s="229">
        <v>3.472222222222222E-3</v>
      </c>
      <c r="Z38" s="229">
        <f t="shared" si="54"/>
        <v>0.34652777777777755</v>
      </c>
      <c r="AA38" s="393">
        <v>4.8611111111111112E-3</v>
      </c>
      <c r="AB38" s="229">
        <f t="shared" si="3"/>
        <v>0.35138888888888864</v>
      </c>
      <c r="AC38" s="229">
        <v>5.5555555555555558E-3</v>
      </c>
      <c r="AD38" s="229">
        <f t="shared" si="55"/>
        <v>0.35694444444444418</v>
      </c>
      <c r="AE38" s="229">
        <v>1.3888888888888889E-3</v>
      </c>
      <c r="AF38" s="229">
        <f t="shared" si="56"/>
        <v>0.35833333333333306</v>
      </c>
      <c r="AG38" s="387">
        <v>4.1666666666666666E-3</v>
      </c>
      <c r="AH38" s="229">
        <f t="shared" si="57"/>
        <v>0.36249999999999971</v>
      </c>
      <c r="AI38" s="387">
        <v>4.8611111111111112E-3</v>
      </c>
      <c r="AJ38" s="229">
        <f t="shared" si="58"/>
        <v>0.36736111111111081</v>
      </c>
      <c r="AK38" s="387">
        <v>1.3888888888888889E-3</v>
      </c>
      <c r="AL38" s="229">
        <f t="shared" si="59"/>
        <v>0.36874999999999969</v>
      </c>
      <c r="AM38" s="387">
        <v>5.5555555555555558E-3</v>
      </c>
      <c r="AN38" s="229">
        <f t="shared" si="60"/>
        <v>0.37430555555555522</v>
      </c>
      <c r="AO38" s="387">
        <v>2.0833333333333333E-3</v>
      </c>
      <c r="AP38" s="229">
        <f t="shared" si="4"/>
        <v>0.37638888888888855</v>
      </c>
      <c r="AQ38" s="387">
        <v>6.9444444444444441E-3</v>
      </c>
      <c r="AR38" s="229">
        <f t="shared" si="5"/>
        <v>0.38333333333333297</v>
      </c>
      <c r="AS38" s="387">
        <v>6.2499999999999995E-3</v>
      </c>
      <c r="AT38" s="229">
        <f t="shared" si="61"/>
        <v>0.38958333333333295</v>
      </c>
      <c r="AU38" s="388">
        <v>2.0833333333333333E-3</v>
      </c>
      <c r="AV38" s="229">
        <f t="shared" si="62"/>
        <v>0.39166666666666627</v>
      </c>
      <c r="AW38" s="231">
        <v>4.8611111111111112E-3</v>
      </c>
      <c r="AX38" s="229">
        <f t="shared" si="63"/>
        <v>0.39652777777777737</v>
      </c>
      <c r="AY38" s="229">
        <v>3.472222222222222E-3</v>
      </c>
      <c r="AZ38" s="229">
        <f t="shared" si="64"/>
        <v>0.39999999999999958</v>
      </c>
      <c r="BA38" s="229">
        <v>3.472222222222222E-3</v>
      </c>
      <c r="BB38" s="229">
        <f t="shared" si="65"/>
        <v>0.40347222222222179</v>
      </c>
      <c r="BC38" s="229">
        <v>2.0833333333333333E-3</v>
      </c>
      <c r="BD38" s="229">
        <f t="shared" si="66"/>
        <v>0.40555555555555511</v>
      </c>
      <c r="BE38" s="229">
        <v>1.3888888888888889E-3</v>
      </c>
      <c r="BF38" s="229">
        <f t="shared" si="67"/>
        <v>0.406944444444444</v>
      </c>
      <c r="BG38" s="234">
        <v>2.0833333333333333E-3</v>
      </c>
      <c r="BH38" s="229">
        <f t="shared" si="68"/>
        <v>0.40902777777777732</v>
      </c>
      <c r="BI38" s="232">
        <v>6.9444444444444441E-3</v>
      </c>
      <c r="BJ38" s="294">
        <f t="shared" si="69"/>
        <v>0.41597222222222174</v>
      </c>
      <c r="BK38" s="745">
        <v>0</v>
      </c>
      <c r="BL38" s="535">
        <f t="shared" si="70"/>
        <v>0.41597222222222174</v>
      </c>
      <c r="BM38" s="535">
        <v>0</v>
      </c>
      <c r="BN38" s="535">
        <f t="shared" si="71"/>
        <v>0.41597222222222174</v>
      </c>
      <c r="BO38" s="535">
        <v>0</v>
      </c>
      <c r="BP38" s="535">
        <f t="shared" si="72"/>
        <v>0.41597222222222174</v>
      </c>
      <c r="BQ38" s="535">
        <v>0</v>
      </c>
      <c r="BR38" s="535">
        <f t="shared" si="73"/>
        <v>0.41597222222222174</v>
      </c>
      <c r="BS38" s="535">
        <v>0</v>
      </c>
      <c r="BT38" s="535">
        <f t="shared" si="74"/>
        <v>0.41597222222222174</v>
      </c>
      <c r="BU38" s="535">
        <v>0</v>
      </c>
      <c r="BV38" s="535">
        <f t="shared" si="75"/>
        <v>0.41597222222222174</v>
      </c>
      <c r="BW38" s="535">
        <v>2.0833333333333333E-3</v>
      </c>
      <c r="BX38" s="535">
        <f t="shared" si="76"/>
        <v>0.41805555555555507</v>
      </c>
      <c r="BY38" s="232"/>
      <c r="BZ38" s="324"/>
      <c r="CA38" s="190">
        <f t="shared" si="6"/>
        <v>0.11597222222222192</v>
      </c>
      <c r="CB38" s="183">
        <v>15.9</v>
      </c>
      <c r="CC38" s="184"/>
      <c r="CD38" s="88">
        <f t="shared" si="7"/>
        <v>166.99999999999957</v>
      </c>
      <c r="CE38" s="181" t="e">
        <f>#REF!</f>
        <v>#REF!</v>
      </c>
      <c r="CG38" s="33">
        <f t="shared" si="8"/>
        <v>0.11597222222222192</v>
      </c>
      <c r="CH38" s="34">
        <f t="shared" si="9"/>
        <v>166.99999999999957</v>
      </c>
      <c r="CI38" s="35">
        <f t="shared" si="10"/>
        <v>2.7833333333333261</v>
      </c>
      <c r="CL38" s="65">
        <f t="shared" si="11"/>
        <v>0.11180555555555527</v>
      </c>
    </row>
    <row r="39" spans="1:90" ht="15" customHeight="1" x14ac:dyDescent="0.2">
      <c r="A39" s="1230"/>
      <c r="B39" s="290">
        <v>16</v>
      </c>
      <c r="C39" s="13">
        <v>5.5555555555555558E-3</v>
      </c>
      <c r="D39" s="294">
        <f t="shared" si="12"/>
        <v>0.30763888888888868</v>
      </c>
      <c r="E39" s="535">
        <v>0</v>
      </c>
      <c r="F39" s="742"/>
      <c r="G39" s="743">
        <v>2.0833333333333333E-3</v>
      </c>
      <c r="H39" s="294">
        <f t="shared" si="2"/>
        <v>0.30972222222222201</v>
      </c>
      <c r="I39" s="234">
        <v>6.9444444444444441E-3</v>
      </c>
      <c r="J39" s="229">
        <f t="shared" si="49"/>
        <v>0.31666666666666643</v>
      </c>
      <c r="K39" s="232">
        <v>2.0833333333333333E-3</v>
      </c>
      <c r="L39" s="229">
        <f t="shared" si="49"/>
        <v>0.31874999999999976</v>
      </c>
      <c r="M39" s="229">
        <v>2.0833333333333333E-3</v>
      </c>
      <c r="N39" s="229">
        <f t="shared" si="49"/>
        <v>0.32083333333333308</v>
      </c>
      <c r="O39" s="229">
        <v>2.0833333333333333E-3</v>
      </c>
      <c r="P39" s="229">
        <f t="shared" si="49"/>
        <v>0.32291666666666641</v>
      </c>
      <c r="Q39" s="229">
        <v>2.7777777777777779E-3</v>
      </c>
      <c r="R39" s="229">
        <f t="shared" si="50"/>
        <v>0.32569444444444418</v>
      </c>
      <c r="S39" s="229">
        <v>4.1666666666666666E-3</v>
      </c>
      <c r="T39" s="229">
        <f t="shared" si="51"/>
        <v>0.32986111111111083</v>
      </c>
      <c r="U39" s="229">
        <v>1.0416666666666666E-2</v>
      </c>
      <c r="V39" s="229">
        <f t="shared" si="52"/>
        <v>0.34027777777777751</v>
      </c>
      <c r="W39" s="229">
        <v>8.3333333333333332E-3</v>
      </c>
      <c r="X39" s="229">
        <f t="shared" si="53"/>
        <v>0.34861111111111087</v>
      </c>
      <c r="Y39" s="229">
        <v>3.472222222222222E-3</v>
      </c>
      <c r="Z39" s="229">
        <f t="shared" si="54"/>
        <v>0.35208333333333308</v>
      </c>
      <c r="AA39" s="393">
        <v>4.8611111111111112E-3</v>
      </c>
      <c r="AB39" s="229">
        <f t="shared" si="3"/>
        <v>0.35694444444444418</v>
      </c>
      <c r="AC39" s="229">
        <v>5.5555555555555558E-3</v>
      </c>
      <c r="AD39" s="229">
        <f t="shared" si="55"/>
        <v>0.36249999999999971</v>
      </c>
      <c r="AE39" s="229">
        <v>1.3888888888888889E-3</v>
      </c>
      <c r="AF39" s="229">
        <f t="shared" si="56"/>
        <v>0.3638888888888886</v>
      </c>
      <c r="AG39" s="387">
        <v>4.1666666666666666E-3</v>
      </c>
      <c r="AH39" s="229">
        <f t="shared" si="57"/>
        <v>0.36805555555555525</v>
      </c>
      <c r="AI39" s="387">
        <v>4.8611111111111112E-3</v>
      </c>
      <c r="AJ39" s="229">
        <f t="shared" si="58"/>
        <v>0.37291666666666634</v>
      </c>
      <c r="AK39" s="387">
        <v>1.3888888888888889E-3</v>
      </c>
      <c r="AL39" s="229">
        <f t="shared" si="59"/>
        <v>0.37430555555555522</v>
      </c>
      <c r="AM39" s="387">
        <v>5.5555555555555558E-3</v>
      </c>
      <c r="AN39" s="229">
        <f t="shared" si="60"/>
        <v>0.37986111111111076</v>
      </c>
      <c r="AO39" s="387">
        <v>2.0833333333333333E-3</v>
      </c>
      <c r="AP39" s="229">
        <f t="shared" si="4"/>
        <v>0.38194444444444409</v>
      </c>
      <c r="AQ39" s="387">
        <v>6.9444444444444441E-3</v>
      </c>
      <c r="AR39" s="229">
        <f t="shared" si="5"/>
        <v>0.38888888888888851</v>
      </c>
      <c r="AS39" s="387">
        <v>6.2499999999999995E-3</v>
      </c>
      <c r="AT39" s="229">
        <f t="shared" si="61"/>
        <v>0.39513888888888848</v>
      </c>
      <c r="AU39" s="388">
        <v>2.0833333333333333E-3</v>
      </c>
      <c r="AV39" s="229">
        <f t="shared" si="62"/>
        <v>0.39722222222222181</v>
      </c>
      <c r="AW39" s="231">
        <v>4.8611111111111112E-3</v>
      </c>
      <c r="AX39" s="229">
        <f t="shared" si="63"/>
        <v>0.4020833333333329</v>
      </c>
      <c r="AY39" s="229">
        <v>3.472222222222222E-3</v>
      </c>
      <c r="AZ39" s="229">
        <f t="shared" si="64"/>
        <v>0.40555555555555511</v>
      </c>
      <c r="BA39" s="229">
        <v>3.472222222222222E-3</v>
      </c>
      <c r="BB39" s="229">
        <f t="shared" si="65"/>
        <v>0.40902777777777732</v>
      </c>
      <c r="BC39" s="229">
        <v>2.0833333333333333E-3</v>
      </c>
      <c r="BD39" s="229">
        <f t="shared" si="66"/>
        <v>0.41111111111111065</v>
      </c>
      <c r="BE39" s="229">
        <v>1.3888888888888889E-3</v>
      </c>
      <c r="BF39" s="229">
        <f t="shared" si="67"/>
        <v>0.41249999999999953</v>
      </c>
      <c r="BG39" s="234">
        <v>2.0833333333333333E-3</v>
      </c>
      <c r="BH39" s="229">
        <f t="shared" si="68"/>
        <v>0.41458333333333286</v>
      </c>
      <c r="BI39" s="232">
        <v>6.9444444444444441E-3</v>
      </c>
      <c r="BJ39" s="294">
        <f t="shared" si="69"/>
        <v>0.42152777777777728</v>
      </c>
      <c r="BK39" s="745">
        <v>0</v>
      </c>
      <c r="BL39" s="535">
        <f t="shared" si="70"/>
        <v>0.42152777777777728</v>
      </c>
      <c r="BM39" s="535">
        <v>0</v>
      </c>
      <c r="BN39" s="535">
        <f t="shared" si="71"/>
        <v>0.42152777777777728</v>
      </c>
      <c r="BO39" s="535">
        <v>0</v>
      </c>
      <c r="BP39" s="535">
        <f t="shared" si="72"/>
        <v>0.42152777777777728</v>
      </c>
      <c r="BQ39" s="535">
        <v>0</v>
      </c>
      <c r="BR39" s="535">
        <f t="shared" si="73"/>
        <v>0.42152777777777728</v>
      </c>
      <c r="BS39" s="535">
        <v>0</v>
      </c>
      <c r="BT39" s="535">
        <f t="shared" si="74"/>
        <v>0.42152777777777728</v>
      </c>
      <c r="BU39" s="535">
        <v>0</v>
      </c>
      <c r="BV39" s="535">
        <f t="shared" si="75"/>
        <v>0.42152777777777728</v>
      </c>
      <c r="BW39" s="535">
        <v>2.0833333333333333E-3</v>
      </c>
      <c r="BX39" s="535">
        <f t="shared" si="76"/>
        <v>0.42361111111111061</v>
      </c>
      <c r="BY39" s="232"/>
      <c r="BZ39" s="324"/>
      <c r="CA39" s="190">
        <f t="shared" si="6"/>
        <v>0.11597222222222192</v>
      </c>
      <c r="CB39" s="183">
        <v>15.9</v>
      </c>
      <c r="CC39" s="184"/>
      <c r="CD39" s="88">
        <f t="shared" si="7"/>
        <v>166.99999999999957</v>
      </c>
      <c r="CE39" s="181" t="e">
        <f>#REF!</f>
        <v>#REF!</v>
      </c>
      <c r="CG39" s="33">
        <f t="shared" si="8"/>
        <v>0.11597222222222192</v>
      </c>
      <c r="CH39" s="34">
        <f t="shared" si="9"/>
        <v>166.99999999999957</v>
      </c>
      <c r="CI39" s="35">
        <f t="shared" si="10"/>
        <v>2.7833333333333261</v>
      </c>
      <c r="CL39" s="65">
        <f t="shared" si="11"/>
        <v>0.11180555555555527</v>
      </c>
    </row>
    <row r="40" spans="1:90" ht="15" customHeight="1" x14ac:dyDescent="0.2">
      <c r="A40" s="1230"/>
      <c r="B40" s="290">
        <v>17</v>
      </c>
      <c r="C40" s="13">
        <v>5.5555555555555558E-3</v>
      </c>
      <c r="D40" s="294">
        <f t="shared" si="12"/>
        <v>0.31319444444444422</v>
      </c>
      <c r="E40" s="535">
        <v>0</v>
      </c>
      <c r="F40" s="742"/>
      <c r="G40" s="743">
        <v>2.0833333333333333E-3</v>
      </c>
      <c r="H40" s="294">
        <f t="shared" si="2"/>
        <v>0.31527777777777755</v>
      </c>
      <c r="I40" s="234">
        <v>6.9444444444444441E-3</v>
      </c>
      <c r="J40" s="229">
        <f t="shared" si="49"/>
        <v>0.32222222222222197</v>
      </c>
      <c r="K40" s="232">
        <v>2.0833333333333333E-3</v>
      </c>
      <c r="L40" s="229">
        <f t="shared" si="49"/>
        <v>0.32430555555555529</v>
      </c>
      <c r="M40" s="229">
        <v>2.0833333333333333E-3</v>
      </c>
      <c r="N40" s="229">
        <f t="shared" si="49"/>
        <v>0.32638888888888862</v>
      </c>
      <c r="O40" s="229">
        <v>2.0833333333333333E-3</v>
      </c>
      <c r="P40" s="229">
        <f t="shared" si="49"/>
        <v>0.32847222222222194</v>
      </c>
      <c r="Q40" s="229">
        <v>2.7777777777777779E-3</v>
      </c>
      <c r="R40" s="229">
        <f t="shared" si="50"/>
        <v>0.33124999999999971</v>
      </c>
      <c r="S40" s="229">
        <v>4.1666666666666666E-3</v>
      </c>
      <c r="T40" s="229">
        <f t="shared" si="51"/>
        <v>0.33541666666666636</v>
      </c>
      <c r="U40" s="229">
        <v>1.0416666666666666E-2</v>
      </c>
      <c r="V40" s="229">
        <f t="shared" si="52"/>
        <v>0.34583333333333305</v>
      </c>
      <c r="W40" s="229">
        <v>8.3333333333333332E-3</v>
      </c>
      <c r="X40" s="229">
        <f t="shared" si="53"/>
        <v>0.35416666666666641</v>
      </c>
      <c r="Y40" s="229">
        <v>3.472222222222222E-3</v>
      </c>
      <c r="Z40" s="229">
        <f t="shared" si="54"/>
        <v>0.35763888888888862</v>
      </c>
      <c r="AA40" s="393">
        <v>4.8611111111111112E-3</v>
      </c>
      <c r="AB40" s="229">
        <f t="shared" si="3"/>
        <v>0.36249999999999971</v>
      </c>
      <c r="AC40" s="229">
        <v>5.5555555555555558E-3</v>
      </c>
      <c r="AD40" s="229">
        <f t="shared" si="55"/>
        <v>0.36805555555555525</v>
      </c>
      <c r="AE40" s="229">
        <v>1.3888888888888889E-3</v>
      </c>
      <c r="AF40" s="229">
        <f t="shared" si="56"/>
        <v>0.36944444444444413</v>
      </c>
      <c r="AG40" s="387">
        <v>4.1666666666666666E-3</v>
      </c>
      <c r="AH40" s="229">
        <f t="shared" si="57"/>
        <v>0.37361111111111078</v>
      </c>
      <c r="AI40" s="387">
        <v>4.8611111111111112E-3</v>
      </c>
      <c r="AJ40" s="229">
        <f t="shared" si="58"/>
        <v>0.37847222222222188</v>
      </c>
      <c r="AK40" s="387">
        <v>1.3888888888888889E-3</v>
      </c>
      <c r="AL40" s="229">
        <f t="shared" si="59"/>
        <v>0.37986111111111076</v>
      </c>
      <c r="AM40" s="387">
        <v>5.5555555555555558E-3</v>
      </c>
      <c r="AN40" s="229">
        <f t="shared" si="60"/>
        <v>0.3854166666666663</v>
      </c>
      <c r="AO40" s="387">
        <v>2.0833333333333333E-3</v>
      </c>
      <c r="AP40" s="229">
        <f t="shared" si="4"/>
        <v>0.38749999999999962</v>
      </c>
      <c r="AQ40" s="387">
        <v>6.9444444444444441E-3</v>
      </c>
      <c r="AR40" s="229">
        <f t="shared" si="5"/>
        <v>0.39444444444444404</v>
      </c>
      <c r="AS40" s="387">
        <v>6.2499999999999995E-3</v>
      </c>
      <c r="AT40" s="229">
        <f t="shared" si="61"/>
        <v>0.40069444444444402</v>
      </c>
      <c r="AU40" s="388">
        <v>2.0833333333333333E-3</v>
      </c>
      <c r="AV40" s="229">
        <f t="shared" si="62"/>
        <v>0.40277777777777735</v>
      </c>
      <c r="AW40" s="231">
        <v>4.8611111111111112E-3</v>
      </c>
      <c r="AX40" s="229">
        <f t="shared" si="63"/>
        <v>0.40763888888888844</v>
      </c>
      <c r="AY40" s="229">
        <v>3.472222222222222E-3</v>
      </c>
      <c r="AZ40" s="229">
        <f t="shared" si="64"/>
        <v>0.41111111111111065</v>
      </c>
      <c r="BA40" s="229">
        <v>3.472222222222222E-3</v>
      </c>
      <c r="BB40" s="229">
        <f t="shared" si="65"/>
        <v>0.41458333333333286</v>
      </c>
      <c r="BC40" s="229">
        <v>2.0833333333333333E-3</v>
      </c>
      <c r="BD40" s="229">
        <f t="shared" si="66"/>
        <v>0.41666666666666619</v>
      </c>
      <c r="BE40" s="229">
        <v>1.3888888888888889E-3</v>
      </c>
      <c r="BF40" s="229">
        <f t="shared" si="67"/>
        <v>0.41805555555555507</v>
      </c>
      <c r="BG40" s="234">
        <v>2.0833333333333333E-3</v>
      </c>
      <c r="BH40" s="229">
        <f t="shared" si="68"/>
        <v>0.4201388888888884</v>
      </c>
      <c r="BI40" s="232">
        <v>6.9444444444444441E-3</v>
      </c>
      <c r="BJ40" s="294">
        <f t="shared" si="69"/>
        <v>0.42708333333333282</v>
      </c>
      <c r="BK40" s="745">
        <v>0</v>
      </c>
      <c r="BL40" s="535">
        <f t="shared" si="70"/>
        <v>0.42708333333333282</v>
      </c>
      <c r="BM40" s="535">
        <v>0</v>
      </c>
      <c r="BN40" s="535">
        <f t="shared" si="71"/>
        <v>0.42708333333333282</v>
      </c>
      <c r="BO40" s="535">
        <v>0</v>
      </c>
      <c r="BP40" s="535">
        <f t="shared" si="72"/>
        <v>0.42708333333333282</v>
      </c>
      <c r="BQ40" s="535">
        <v>0</v>
      </c>
      <c r="BR40" s="535">
        <f t="shared" si="73"/>
        <v>0.42708333333333282</v>
      </c>
      <c r="BS40" s="535">
        <v>0</v>
      </c>
      <c r="BT40" s="535">
        <f t="shared" si="74"/>
        <v>0.42708333333333282</v>
      </c>
      <c r="BU40" s="535">
        <v>0</v>
      </c>
      <c r="BV40" s="535">
        <f t="shared" si="75"/>
        <v>0.42708333333333282</v>
      </c>
      <c r="BW40" s="535">
        <v>2.0833333333333333E-3</v>
      </c>
      <c r="BX40" s="535">
        <f t="shared" si="76"/>
        <v>0.42916666666666614</v>
      </c>
      <c r="BY40" s="232"/>
      <c r="BZ40" s="324"/>
      <c r="CA40" s="190">
        <f t="shared" si="6"/>
        <v>0.11597222222222192</v>
      </c>
      <c r="CB40" s="183">
        <v>15.9</v>
      </c>
      <c r="CC40" s="184"/>
      <c r="CD40" s="88">
        <f t="shared" si="7"/>
        <v>166.99999999999957</v>
      </c>
      <c r="CE40" s="181" t="e">
        <f>#REF!</f>
        <v>#REF!</v>
      </c>
      <c r="CG40" s="33">
        <f t="shared" si="8"/>
        <v>0.11597222222222192</v>
      </c>
      <c r="CH40" s="34">
        <f t="shared" si="9"/>
        <v>166.99999999999957</v>
      </c>
      <c r="CI40" s="35">
        <f t="shared" si="10"/>
        <v>2.7833333333333261</v>
      </c>
      <c r="CL40" s="65">
        <f t="shared" si="11"/>
        <v>0.11180555555555527</v>
      </c>
    </row>
    <row r="41" spans="1:90" ht="15" customHeight="1" x14ac:dyDescent="0.2">
      <c r="A41" s="1230"/>
      <c r="B41" s="290">
        <v>18</v>
      </c>
      <c r="C41" s="13">
        <v>5.5555555555555558E-3</v>
      </c>
      <c r="D41" s="294">
        <f t="shared" si="12"/>
        <v>0.31874999999999976</v>
      </c>
      <c r="E41" s="535">
        <v>0</v>
      </c>
      <c r="F41" s="742"/>
      <c r="G41" s="743">
        <v>2.0833333333333333E-3</v>
      </c>
      <c r="H41" s="294">
        <f t="shared" si="2"/>
        <v>0.32083333333333308</v>
      </c>
      <c r="I41" s="234">
        <v>6.9444444444444441E-3</v>
      </c>
      <c r="J41" s="229">
        <f t="shared" si="49"/>
        <v>0.3277777777777775</v>
      </c>
      <c r="K41" s="232">
        <v>2.0833333333333333E-3</v>
      </c>
      <c r="L41" s="229">
        <f t="shared" si="49"/>
        <v>0.32986111111111083</v>
      </c>
      <c r="M41" s="229">
        <v>2.0833333333333333E-3</v>
      </c>
      <c r="N41" s="229">
        <f t="shared" si="49"/>
        <v>0.33194444444444415</v>
      </c>
      <c r="O41" s="229">
        <v>2.0833333333333333E-3</v>
      </c>
      <c r="P41" s="229">
        <f t="shared" si="49"/>
        <v>0.33402777777777748</v>
      </c>
      <c r="Q41" s="229">
        <v>2.7777777777777779E-3</v>
      </c>
      <c r="R41" s="229">
        <f t="shared" si="50"/>
        <v>0.33680555555555525</v>
      </c>
      <c r="S41" s="229">
        <v>4.1666666666666666E-3</v>
      </c>
      <c r="T41" s="229">
        <f t="shared" si="51"/>
        <v>0.3409722222222219</v>
      </c>
      <c r="U41" s="229">
        <v>1.0416666666666666E-2</v>
      </c>
      <c r="V41" s="229">
        <f t="shared" si="52"/>
        <v>0.35138888888888858</v>
      </c>
      <c r="W41" s="229">
        <v>8.3333333333333332E-3</v>
      </c>
      <c r="X41" s="229">
        <f t="shared" si="53"/>
        <v>0.35972222222222194</v>
      </c>
      <c r="Y41" s="229">
        <v>3.472222222222222E-3</v>
      </c>
      <c r="Z41" s="229">
        <f t="shared" si="54"/>
        <v>0.36319444444444415</v>
      </c>
      <c r="AA41" s="393">
        <v>4.8611111111111112E-3</v>
      </c>
      <c r="AB41" s="229">
        <f t="shared" si="3"/>
        <v>0.36805555555555525</v>
      </c>
      <c r="AC41" s="229">
        <v>5.5555555555555558E-3</v>
      </c>
      <c r="AD41" s="229">
        <f t="shared" si="55"/>
        <v>0.37361111111111078</v>
      </c>
      <c r="AE41" s="229">
        <v>1.3888888888888889E-3</v>
      </c>
      <c r="AF41" s="229">
        <f t="shared" si="56"/>
        <v>0.37499999999999967</v>
      </c>
      <c r="AG41" s="387">
        <v>4.1666666666666666E-3</v>
      </c>
      <c r="AH41" s="229">
        <f t="shared" si="57"/>
        <v>0.37916666666666632</v>
      </c>
      <c r="AI41" s="387">
        <v>4.8611111111111112E-3</v>
      </c>
      <c r="AJ41" s="229">
        <f t="shared" si="58"/>
        <v>0.38402777777777741</v>
      </c>
      <c r="AK41" s="387">
        <v>1.3888888888888889E-3</v>
      </c>
      <c r="AL41" s="229">
        <f t="shared" si="59"/>
        <v>0.3854166666666663</v>
      </c>
      <c r="AM41" s="387">
        <v>5.5555555555555558E-3</v>
      </c>
      <c r="AN41" s="229">
        <f t="shared" si="60"/>
        <v>0.39097222222222183</v>
      </c>
      <c r="AO41" s="387">
        <v>2.0833333333333333E-3</v>
      </c>
      <c r="AP41" s="229">
        <f t="shared" si="4"/>
        <v>0.39305555555555516</v>
      </c>
      <c r="AQ41" s="387">
        <v>6.9444444444444441E-3</v>
      </c>
      <c r="AR41" s="229">
        <f t="shared" si="5"/>
        <v>0.39999999999999958</v>
      </c>
      <c r="AS41" s="387">
        <v>6.2499999999999995E-3</v>
      </c>
      <c r="AT41" s="229">
        <f t="shared" si="61"/>
        <v>0.40624999999999956</v>
      </c>
      <c r="AU41" s="388">
        <v>2.0833333333333333E-3</v>
      </c>
      <c r="AV41" s="229">
        <f t="shared" si="62"/>
        <v>0.40833333333333288</v>
      </c>
      <c r="AW41" s="231">
        <v>4.8611111111111112E-3</v>
      </c>
      <c r="AX41" s="229">
        <f t="shared" si="63"/>
        <v>0.41319444444444398</v>
      </c>
      <c r="AY41" s="229">
        <v>3.472222222222222E-3</v>
      </c>
      <c r="AZ41" s="229">
        <f t="shared" si="64"/>
        <v>0.41666666666666619</v>
      </c>
      <c r="BA41" s="229">
        <v>3.472222222222222E-3</v>
      </c>
      <c r="BB41" s="229">
        <f t="shared" si="65"/>
        <v>0.4201388888888884</v>
      </c>
      <c r="BC41" s="229">
        <v>2.0833333333333333E-3</v>
      </c>
      <c r="BD41" s="229">
        <f t="shared" si="66"/>
        <v>0.42222222222222172</v>
      </c>
      <c r="BE41" s="229">
        <v>1.3888888888888889E-3</v>
      </c>
      <c r="BF41" s="229">
        <f t="shared" si="67"/>
        <v>0.42361111111111061</v>
      </c>
      <c r="BG41" s="234">
        <v>2.0833333333333333E-3</v>
      </c>
      <c r="BH41" s="229">
        <f t="shared" si="68"/>
        <v>0.42569444444444393</v>
      </c>
      <c r="BI41" s="232">
        <v>6.9444444444444441E-3</v>
      </c>
      <c r="BJ41" s="294">
        <f t="shared" si="69"/>
        <v>0.43263888888888835</v>
      </c>
      <c r="BK41" s="745">
        <v>0</v>
      </c>
      <c r="BL41" s="535">
        <f t="shared" si="70"/>
        <v>0.43263888888888835</v>
      </c>
      <c r="BM41" s="535">
        <v>0</v>
      </c>
      <c r="BN41" s="535">
        <f t="shared" si="71"/>
        <v>0.43263888888888835</v>
      </c>
      <c r="BO41" s="535">
        <v>0</v>
      </c>
      <c r="BP41" s="535">
        <f t="shared" si="72"/>
        <v>0.43263888888888835</v>
      </c>
      <c r="BQ41" s="535">
        <v>0</v>
      </c>
      <c r="BR41" s="535">
        <f t="shared" si="73"/>
        <v>0.43263888888888835</v>
      </c>
      <c r="BS41" s="535">
        <v>0</v>
      </c>
      <c r="BT41" s="535">
        <f t="shared" si="74"/>
        <v>0.43263888888888835</v>
      </c>
      <c r="BU41" s="535">
        <v>0</v>
      </c>
      <c r="BV41" s="535">
        <f t="shared" si="75"/>
        <v>0.43263888888888835</v>
      </c>
      <c r="BW41" s="535">
        <v>2.0833333333333333E-3</v>
      </c>
      <c r="BX41" s="535">
        <f t="shared" si="76"/>
        <v>0.43472222222222168</v>
      </c>
      <c r="BY41" s="232"/>
      <c r="BZ41" s="324"/>
      <c r="CA41" s="190">
        <f t="shared" si="6"/>
        <v>0.11597222222222192</v>
      </c>
      <c r="CB41" s="183">
        <v>15.9</v>
      </c>
      <c r="CC41" s="184"/>
      <c r="CD41" s="88">
        <f t="shared" si="7"/>
        <v>166.99999999999957</v>
      </c>
      <c r="CE41" s="181" t="e">
        <f>#REF!</f>
        <v>#REF!</v>
      </c>
      <c r="CG41" s="33">
        <f t="shared" si="8"/>
        <v>0.11597222222222192</v>
      </c>
      <c r="CH41" s="34">
        <f t="shared" si="9"/>
        <v>166.99999999999957</v>
      </c>
      <c r="CI41" s="35">
        <f t="shared" si="10"/>
        <v>2.7833333333333261</v>
      </c>
      <c r="CL41" s="65">
        <f t="shared" si="11"/>
        <v>0.11180555555555527</v>
      </c>
    </row>
    <row r="42" spans="1:90" ht="15" customHeight="1" x14ac:dyDescent="0.2">
      <c r="A42" s="1230"/>
      <c r="B42" s="290">
        <v>19</v>
      </c>
      <c r="C42" s="13">
        <v>5.5555555555555558E-3</v>
      </c>
      <c r="D42" s="294">
        <f t="shared" si="12"/>
        <v>0.32430555555555529</v>
      </c>
      <c r="E42" s="535">
        <v>0</v>
      </c>
      <c r="F42" s="742"/>
      <c r="G42" s="743">
        <v>2.0833333333333333E-3</v>
      </c>
      <c r="H42" s="294">
        <f t="shared" si="2"/>
        <v>0.32638888888888862</v>
      </c>
      <c r="I42" s="234">
        <v>6.9444444444444441E-3</v>
      </c>
      <c r="J42" s="229">
        <f t="shared" si="49"/>
        <v>0.33333333333333304</v>
      </c>
      <c r="K42" s="232">
        <v>2.0833333333333333E-3</v>
      </c>
      <c r="L42" s="229">
        <f t="shared" si="49"/>
        <v>0.33541666666666636</v>
      </c>
      <c r="M42" s="229">
        <v>2.0833333333333333E-3</v>
      </c>
      <c r="N42" s="229">
        <f t="shared" si="49"/>
        <v>0.33749999999999969</v>
      </c>
      <c r="O42" s="229">
        <v>2.0833333333333333E-3</v>
      </c>
      <c r="P42" s="229">
        <f t="shared" si="49"/>
        <v>0.33958333333333302</v>
      </c>
      <c r="Q42" s="229">
        <v>2.7777777777777779E-3</v>
      </c>
      <c r="R42" s="229">
        <f t="shared" si="50"/>
        <v>0.34236111111111078</v>
      </c>
      <c r="S42" s="229">
        <v>4.1666666666666666E-3</v>
      </c>
      <c r="T42" s="229">
        <f t="shared" si="51"/>
        <v>0.34652777777777743</v>
      </c>
      <c r="U42" s="229">
        <v>1.0416666666666666E-2</v>
      </c>
      <c r="V42" s="229">
        <f t="shared" si="52"/>
        <v>0.35694444444444412</v>
      </c>
      <c r="W42" s="229">
        <v>8.3333333333333332E-3</v>
      </c>
      <c r="X42" s="229">
        <f t="shared" si="53"/>
        <v>0.36527777777777748</v>
      </c>
      <c r="Y42" s="229">
        <v>3.472222222222222E-3</v>
      </c>
      <c r="Z42" s="229">
        <f t="shared" si="54"/>
        <v>0.36874999999999969</v>
      </c>
      <c r="AA42" s="393">
        <v>4.8611111111111112E-3</v>
      </c>
      <c r="AB42" s="229">
        <f t="shared" si="3"/>
        <v>0.37361111111111078</v>
      </c>
      <c r="AC42" s="229">
        <v>5.5555555555555558E-3</v>
      </c>
      <c r="AD42" s="229">
        <f t="shared" si="55"/>
        <v>0.37916666666666632</v>
      </c>
      <c r="AE42" s="229">
        <v>1.3888888888888889E-3</v>
      </c>
      <c r="AF42" s="229">
        <f t="shared" si="56"/>
        <v>0.3805555555555552</v>
      </c>
      <c r="AG42" s="387">
        <v>4.1666666666666666E-3</v>
      </c>
      <c r="AH42" s="229">
        <f t="shared" si="57"/>
        <v>0.38472222222222185</v>
      </c>
      <c r="AI42" s="387">
        <v>4.8611111111111112E-3</v>
      </c>
      <c r="AJ42" s="229">
        <f t="shared" si="58"/>
        <v>0.38958333333333295</v>
      </c>
      <c r="AK42" s="387">
        <v>1.3888888888888889E-3</v>
      </c>
      <c r="AL42" s="229">
        <f t="shared" si="59"/>
        <v>0.39097222222222183</v>
      </c>
      <c r="AM42" s="387">
        <v>5.5555555555555558E-3</v>
      </c>
      <c r="AN42" s="229">
        <f t="shared" si="60"/>
        <v>0.39652777777777737</v>
      </c>
      <c r="AO42" s="387">
        <v>2.0833333333333333E-3</v>
      </c>
      <c r="AP42" s="229">
        <f t="shared" si="4"/>
        <v>0.39861111111111069</v>
      </c>
      <c r="AQ42" s="387">
        <v>6.9444444444444441E-3</v>
      </c>
      <c r="AR42" s="229">
        <f t="shared" si="5"/>
        <v>0.40555555555555511</v>
      </c>
      <c r="AS42" s="387">
        <v>6.2499999999999995E-3</v>
      </c>
      <c r="AT42" s="229">
        <f t="shared" si="61"/>
        <v>0.41180555555555509</v>
      </c>
      <c r="AU42" s="388">
        <v>2.0833333333333333E-3</v>
      </c>
      <c r="AV42" s="229">
        <f t="shared" si="62"/>
        <v>0.41388888888888842</v>
      </c>
      <c r="AW42" s="231">
        <v>4.8611111111111112E-3</v>
      </c>
      <c r="AX42" s="229">
        <f t="shared" si="63"/>
        <v>0.41874999999999951</v>
      </c>
      <c r="AY42" s="229">
        <v>3.472222222222222E-3</v>
      </c>
      <c r="AZ42" s="229">
        <f t="shared" si="64"/>
        <v>0.42222222222222172</v>
      </c>
      <c r="BA42" s="229">
        <v>3.472222222222222E-3</v>
      </c>
      <c r="BB42" s="229">
        <f t="shared" si="65"/>
        <v>0.42569444444444393</v>
      </c>
      <c r="BC42" s="229">
        <v>2.0833333333333333E-3</v>
      </c>
      <c r="BD42" s="229">
        <f t="shared" si="66"/>
        <v>0.42777777777777726</v>
      </c>
      <c r="BE42" s="229">
        <v>1.3888888888888889E-3</v>
      </c>
      <c r="BF42" s="229">
        <f t="shared" si="67"/>
        <v>0.42916666666666614</v>
      </c>
      <c r="BG42" s="234">
        <v>2.0833333333333333E-3</v>
      </c>
      <c r="BH42" s="229">
        <f t="shared" si="68"/>
        <v>0.43124999999999947</v>
      </c>
      <c r="BI42" s="232">
        <v>6.9444444444444441E-3</v>
      </c>
      <c r="BJ42" s="294">
        <f t="shared" si="69"/>
        <v>0.43819444444444389</v>
      </c>
      <c r="BK42" s="745">
        <v>0</v>
      </c>
      <c r="BL42" s="535">
        <f t="shared" si="70"/>
        <v>0.43819444444444389</v>
      </c>
      <c r="BM42" s="535">
        <v>0</v>
      </c>
      <c r="BN42" s="535">
        <f t="shared" si="71"/>
        <v>0.43819444444444389</v>
      </c>
      <c r="BO42" s="535">
        <v>0</v>
      </c>
      <c r="BP42" s="535">
        <f t="shared" si="72"/>
        <v>0.43819444444444389</v>
      </c>
      <c r="BQ42" s="535">
        <v>0</v>
      </c>
      <c r="BR42" s="535">
        <f t="shared" si="73"/>
        <v>0.43819444444444389</v>
      </c>
      <c r="BS42" s="535">
        <v>0</v>
      </c>
      <c r="BT42" s="535">
        <f t="shared" si="74"/>
        <v>0.43819444444444389</v>
      </c>
      <c r="BU42" s="535">
        <v>0</v>
      </c>
      <c r="BV42" s="535">
        <f t="shared" si="75"/>
        <v>0.43819444444444389</v>
      </c>
      <c r="BW42" s="535">
        <v>2.0833333333333333E-3</v>
      </c>
      <c r="BX42" s="535">
        <f t="shared" si="76"/>
        <v>0.44027777777777721</v>
      </c>
      <c r="BY42" s="232"/>
      <c r="BZ42" s="324"/>
      <c r="CA42" s="190">
        <f t="shared" si="6"/>
        <v>0.11597222222222192</v>
      </c>
      <c r="CB42" s="183">
        <v>15.9</v>
      </c>
      <c r="CC42" s="184"/>
      <c r="CD42" s="88">
        <f t="shared" si="7"/>
        <v>166.99999999999957</v>
      </c>
      <c r="CE42" s="181" t="e">
        <f>#REF!</f>
        <v>#REF!</v>
      </c>
      <c r="CG42" s="33">
        <f t="shared" si="8"/>
        <v>0.11597222222222192</v>
      </c>
      <c r="CH42" s="34">
        <f t="shared" si="9"/>
        <v>166.99999999999957</v>
      </c>
      <c r="CI42" s="35">
        <f t="shared" si="10"/>
        <v>2.7833333333333261</v>
      </c>
      <c r="CL42" s="65">
        <f t="shared" si="11"/>
        <v>0.11180555555555527</v>
      </c>
    </row>
    <row r="43" spans="1:90" ht="15" customHeight="1" x14ac:dyDescent="0.2">
      <c r="A43" s="1230"/>
      <c r="B43" s="290">
        <v>20</v>
      </c>
      <c r="C43" s="13">
        <v>5.5555555555555558E-3</v>
      </c>
      <c r="D43" s="294">
        <f t="shared" si="12"/>
        <v>0.32986111111111083</v>
      </c>
      <c r="E43" s="535">
        <v>0</v>
      </c>
      <c r="F43" s="742"/>
      <c r="G43" s="743">
        <v>2.0833333333333333E-3</v>
      </c>
      <c r="H43" s="294">
        <f t="shared" si="2"/>
        <v>0.33194444444444415</v>
      </c>
      <c r="I43" s="234">
        <v>6.9444444444444441E-3</v>
      </c>
      <c r="J43" s="229">
        <f t="shared" si="49"/>
        <v>0.33888888888888857</v>
      </c>
      <c r="K43" s="232">
        <v>2.0833333333333333E-3</v>
      </c>
      <c r="L43" s="229">
        <f t="shared" si="49"/>
        <v>0.3409722222222219</v>
      </c>
      <c r="M43" s="229">
        <v>2.0833333333333333E-3</v>
      </c>
      <c r="N43" s="229">
        <f t="shared" si="49"/>
        <v>0.34305555555555522</v>
      </c>
      <c r="O43" s="229">
        <v>2.0833333333333333E-3</v>
      </c>
      <c r="P43" s="229">
        <f t="shared" si="49"/>
        <v>0.34513888888888855</v>
      </c>
      <c r="Q43" s="229">
        <v>2.7777777777777779E-3</v>
      </c>
      <c r="R43" s="229">
        <f t="shared" si="50"/>
        <v>0.34791666666666632</v>
      </c>
      <c r="S43" s="229">
        <v>4.1666666666666666E-3</v>
      </c>
      <c r="T43" s="229">
        <f t="shared" si="51"/>
        <v>0.35208333333333297</v>
      </c>
      <c r="U43" s="229">
        <v>1.0416666666666666E-2</v>
      </c>
      <c r="V43" s="229">
        <f t="shared" si="52"/>
        <v>0.36249999999999966</v>
      </c>
      <c r="W43" s="229">
        <v>8.3333333333333332E-3</v>
      </c>
      <c r="X43" s="229">
        <f t="shared" si="53"/>
        <v>0.37083333333333302</v>
      </c>
      <c r="Y43" s="229">
        <v>3.472222222222222E-3</v>
      </c>
      <c r="Z43" s="229">
        <f t="shared" si="54"/>
        <v>0.37430555555555522</v>
      </c>
      <c r="AA43" s="393">
        <v>4.8611111111111112E-3</v>
      </c>
      <c r="AB43" s="229">
        <f t="shared" si="3"/>
        <v>0.37916666666666632</v>
      </c>
      <c r="AC43" s="229">
        <v>5.5555555555555558E-3</v>
      </c>
      <c r="AD43" s="229">
        <f t="shared" si="55"/>
        <v>0.38472222222222185</v>
      </c>
      <c r="AE43" s="229">
        <v>1.3888888888888889E-3</v>
      </c>
      <c r="AF43" s="229">
        <f t="shared" si="56"/>
        <v>0.38611111111111074</v>
      </c>
      <c r="AG43" s="387">
        <v>4.1666666666666666E-3</v>
      </c>
      <c r="AH43" s="229">
        <f t="shared" si="57"/>
        <v>0.39027777777777739</v>
      </c>
      <c r="AI43" s="387">
        <v>4.8611111111111112E-3</v>
      </c>
      <c r="AJ43" s="229">
        <f t="shared" si="58"/>
        <v>0.39513888888888848</v>
      </c>
      <c r="AK43" s="387">
        <v>1.3888888888888889E-3</v>
      </c>
      <c r="AL43" s="229">
        <f t="shared" si="59"/>
        <v>0.39652777777777737</v>
      </c>
      <c r="AM43" s="387">
        <v>5.5555555555555558E-3</v>
      </c>
      <c r="AN43" s="229">
        <f t="shared" si="60"/>
        <v>0.4020833333333329</v>
      </c>
      <c r="AO43" s="387">
        <v>2.0833333333333333E-3</v>
      </c>
      <c r="AP43" s="229">
        <f t="shared" si="4"/>
        <v>0.40416666666666623</v>
      </c>
      <c r="AQ43" s="387">
        <v>6.9444444444444441E-3</v>
      </c>
      <c r="AR43" s="229">
        <f t="shared" si="5"/>
        <v>0.41111111111111065</v>
      </c>
      <c r="AS43" s="387">
        <v>6.2499999999999995E-3</v>
      </c>
      <c r="AT43" s="229">
        <f t="shared" si="61"/>
        <v>0.41736111111111063</v>
      </c>
      <c r="AU43" s="388">
        <v>2.0833333333333333E-3</v>
      </c>
      <c r="AV43" s="229">
        <f t="shared" si="62"/>
        <v>0.41944444444444395</v>
      </c>
      <c r="AW43" s="231">
        <v>4.8611111111111112E-3</v>
      </c>
      <c r="AX43" s="229">
        <f t="shared" si="63"/>
        <v>0.42430555555555505</v>
      </c>
      <c r="AY43" s="229">
        <v>3.472222222222222E-3</v>
      </c>
      <c r="AZ43" s="229">
        <f t="shared" si="64"/>
        <v>0.42777777777777726</v>
      </c>
      <c r="BA43" s="229">
        <v>3.472222222222222E-3</v>
      </c>
      <c r="BB43" s="229">
        <f t="shared" si="65"/>
        <v>0.43124999999999947</v>
      </c>
      <c r="BC43" s="229">
        <v>2.0833333333333333E-3</v>
      </c>
      <c r="BD43" s="229">
        <f t="shared" si="66"/>
        <v>0.43333333333333279</v>
      </c>
      <c r="BE43" s="229">
        <v>1.3888888888888889E-3</v>
      </c>
      <c r="BF43" s="229">
        <f t="shared" si="67"/>
        <v>0.43472222222222168</v>
      </c>
      <c r="BG43" s="234">
        <v>2.0833333333333333E-3</v>
      </c>
      <c r="BH43" s="229">
        <f t="shared" si="68"/>
        <v>0.436805555555555</v>
      </c>
      <c r="BI43" s="232">
        <v>6.9444444444444441E-3</v>
      </c>
      <c r="BJ43" s="294">
        <f t="shared" si="69"/>
        <v>0.44374999999999942</v>
      </c>
      <c r="BK43" s="745">
        <v>0</v>
      </c>
      <c r="BL43" s="535">
        <f t="shared" si="70"/>
        <v>0.44374999999999942</v>
      </c>
      <c r="BM43" s="535">
        <v>0</v>
      </c>
      <c r="BN43" s="535">
        <f t="shared" si="71"/>
        <v>0.44374999999999942</v>
      </c>
      <c r="BO43" s="535">
        <v>0</v>
      </c>
      <c r="BP43" s="535">
        <f t="shared" si="72"/>
        <v>0.44374999999999942</v>
      </c>
      <c r="BQ43" s="535">
        <v>0</v>
      </c>
      <c r="BR43" s="535">
        <f t="shared" si="73"/>
        <v>0.44374999999999942</v>
      </c>
      <c r="BS43" s="535">
        <v>0</v>
      </c>
      <c r="BT43" s="535">
        <f t="shared" si="74"/>
        <v>0.44374999999999942</v>
      </c>
      <c r="BU43" s="535">
        <v>0</v>
      </c>
      <c r="BV43" s="535">
        <f t="shared" si="75"/>
        <v>0.44374999999999942</v>
      </c>
      <c r="BW43" s="535">
        <v>2.0833333333333333E-3</v>
      </c>
      <c r="BX43" s="535">
        <f t="shared" si="76"/>
        <v>0.44583333333333275</v>
      </c>
      <c r="BY43" s="232"/>
      <c r="BZ43" s="324"/>
      <c r="CA43" s="190">
        <f t="shared" si="6"/>
        <v>0.11597222222222192</v>
      </c>
      <c r="CB43" s="183">
        <v>15.9</v>
      </c>
      <c r="CC43" s="184"/>
      <c r="CD43" s="88">
        <f t="shared" si="7"/>
        <v>166.99999999999957</v>
      </c>
      <c r="CE43" s="181" t="e">
        <f>#REF!</f>
        <v>#REF!</v>
      </c>
      <c r="CG43" s="33">
        <f t="shared" si="8"/>
        <v>0.11597222222222192</v>
      </c>
      <c r="CH43" s="34">
        <f t="shared" si="9"/>
        <v>166.99999999999957</v>
      </c>
      <c r="CI43" s="35">
        <f t="shared" si="10"/>
        <v>2.7833333333333261</v>
      </c>
      <c r="CL43" s="65">
        <f t="shared" si="11"/>
        <v>0.11180555555555527</v>
      </c>
    </row>
    <row r="44" spans="1:90" ht="15" customHeight="1" x14ac:dyDescent="0.2">
      <c r="A44" s="1230"/>
      <c r="B44" s="290">
        <v>21</v>
      </c>
      <c r="C44" s="13">
        <v>5.5555555555555558E-3</v>
      </c>
      <c r="D44" s="294">
        <f t="shared" si="12"/>
        <v>0.33541666666666636</v>
      </c>
      <c r="E44" s="535">
        <v>0</v>
      </c>
      <c r="F44" s="742"/>
      <c r="G44" s="743">
        <v>2.0833333333333333E-3</v>
      </c>
      <c r="H44" s="294">
        <f t="shared" si="2"/>
        <v>0.33749999999999969</v>
      </c>
      <c r="I44" s="234">
        <v>6.9444444444444441E-3</v>
      </c>
      <c r="J44" s="229">
        <f t="shared" si="49"/>
        <v>0.34444444444444411</v>
      </c>
      <c r="K44" s="232">
        <v>2.0833333333333333E-3</v>
      </c>
      <c r="L44" s="229">
        <f t="shared" si="49"/>
        <v>0.34652777777777743</v>
      </c>
      <c r="M44" s="229">
        <v>2.0833333333333333E-3</v>
      </c>
      <c r="N44" s="229">
        <f t="shared" si="49"/>
        <v>0.34861111111111076</v>
      </c>
      <c r="O44" s="229">
        <v>2.0833333333333333E-3</v>
      </c>
      <c r="P44" s="229">
        <f t="shared" si="49"/>
        <v>0.35069444444444409</v>
      </c>
      <c r="Q44" s="229">
        <v>2.7777777777777779E-3</v>
      </c>
      <c r="R44" s="229">
        <f t="shared" si="50"/>
        <v>0.35347222222222185</v>
      </c>
      <c r="S44" s="229">
        <v>4.1666666666666666E-3</v>
      </c>
      <c r="T44" s="229">
        <f t="shared" si="51"/>
        <v>0.35763888888888851</v>
      </c>
      <c r="U44" s="229">
        <v>1.0416666666666666E-2</v>
      </c>
      <c r="V44" s="229">
        <f t="shared" si="52"/>
        <v>0.36805555555555519</v>
      </c>
      <c r="W44" s="229">
        <v>8.3333333333333332E-3</v>
      </c>
      <c r="X44" s="229">
        <f t="shared" si="53"/>
        <v>0.37638888888888855</v>
      </c>
      <c r="Y44" s="229">
        <v>3.472222222222222E-3</v>
      </c>
      <c r="Z44" s="229">
        <f t="shared" si="54"/>
        <v>0.37986111111111076</v>
      </c>
      <c r="AA44" s="393">
        <v>4.8611111111111112E-3</v>
      </c>
      <c r="AB44" s="229">
        <f t="shared" si="3"/>
        <v>0.38472222222222185</v>
      </c>
      <c r="AC44" s="229">
        <v>5.5555555555555558E-3</v>
      </c>
      <c r="AD44" s="229">
        <f t="shared" si="55"/>
        <v>0.39027777777777739</v>
      </c>
      <c r="AE44" s="229">
        <v>1.3888888888888889E-3</v>
      </c>
      <c r="AF44" s="229">
        <f t="shared" si="56"/>
        <v>0.39166666666666627</v>
      </c>
      <c r="AG44" s="387">
        <v>4.1666666666666666E-3</v>
      </c>
      <c r="AH44" s="229">
        <f t="shared" si="57"/>
        <v>0.39583333333333293</v>
      </c>
      <c r="AI44" s="387">
        <v>4.8611111111111112E-3</v>
      </c>
      <c r="AJ44" s="229">
        <f t="shared" si="58"/>
        <v>0.40069444444444402</v>
      </c>
      <c r="AK44" s="387">
        <v>1.3888888888888889E-3</v>
      </c>
      <c r="AL44" s="229">
        <f t="shared" si="59"/>
        <v>0.4020833333333329</v>
      </c>
      <c r="AM44" s="387">
        <v>5.5555555555555558E-3</v>
      </c>
      <c r="AN44" s="229">
        <f t="shared" si="60"/>
        <v>0.40763888888888844</v>
      </c>
      <c r="AO44" s="387">
        <v>2.0833333333333333E-3</v>
      </c>
      <c r="AP44" s="229">
        <f t="shared" si="4"/>
        <v>0.40972222222222177</v>
      </c>
      <c r="AQ44" s="387">
        <v>6.9444444444444441E-3</v>
      </c>
      <c r="AR44" s="229">
        <f t="shared" si="5"/>
        <v>0.41666666666666619</v>
      </c>
      <c r="AS44" s="387">
        <v>6.2499999999999995E-3</v>
      </c>
      <c r="AT44" s="229">
        <f t="shared" si="61"/>
        <v>0.42291666666666616</v>
      </c>
      <c r="AU44" s="388">
        <v>2.0833333333333333E-3</v>
      </c>
      <c r="AV44" s="229">
        <f t="shared" si="62"/>
        <v>0.42499999999999949</v>
      </c>
      <c r="AW44" s="231">
        <v>4.8611111111111112E-3</v>
      </c>
      <c r="AX44" s="229">
        <f t="shared" si="63"/>
        <v>0.42986111111111058</v>
      </c>
      <c r="AY44" s="229">
        <v>3.472222222222222E-3</v>
      </c>
      <c r="AZ44" s="229">
        <f t="shared" si="64"/>
        <v>0.43333333333333279</v>
      </c>
      <c r="BA44" s="229">
        <v>3.472222222222222E-3</v>
      </c>
      <c r="BB44" s="229">
        <f t="shared" si="65"/>
        <v>0.436805555555555</v>
      </c>
      <c r="BC44" s="229">
        <v>2.0833333333333333E-3</v>
      </c>
      <c r="BD44" s="229">
        <f t="shared" si="66"/>
        <v>0.43888888888888833</v>
      </c>
      <c r="BE44" s="229">
        <v>1.3888888888888889E-3</v>
      </c>
      <c r="BF44" s="229">
        <f t="shared" si="67"/>
        <v>0.44027777777777721</v>
      </c>
      <c r="BG44" s="234">
        <v>2.0833333333333333E-3</v>
      </c>
      <c r="BH44" s="229">
        <f t="shared" si="68"/>
        <v>0.44236111111111054</v>
      </c>
      <c r="BI44" s="232">
        <v>6.9444444444444441E-3</v>
      </c>
      <c r="BJ44" s="294">
        <f t="shared" si="69"/>
        <v>0.44930555555555496</v>
      </c>
      <c r="BK44" s="745">
        <v>0</v>
      </c>
      <c r="BL44" s="535">
        <f t="shared" si="70"/>
        <v>0.44930555555555496</v>
      </c>
      <c r="BM44" s="535">
        <v>0</v>
      </c>
      <c r="BN44" s="535">
        <f t="shared" si="71"/>
        <v>0.44930555555555496</v>
      </c>
      <c r="BO44" s="535">
        <v>0</v>
      </c>
      <c r="BP44" s="535">
        <f t="shared" si="72"/>
        <v>0.44930555555555496</v>
      </c>
      <c r="BQ44" s="535">
        <v>0</v>
      </c>
      <c r="BR44" s="535">
        <f t="shared" si="73"/>
        <v>0.44930555555555496</v>
      </c>
      <c r="BS44" s="535">
        <v>0</v>
      </c>
      <c r="BT44" s="535">
        <f t="shared" si="74"/>
        <v>0.44930555555555496</v>
      </c>
      <c r="BU44" s="535">
        <v>0</v>
      </c>
      <c r="BV44" s="535">
        <f t="shared" si="75"/>
        <v>0.44930555555555496</v>
      </c>
      <c r="BW44" s="535">
        <v>2.0833333333333333E-3</v>
      </c>
      <c r="BX44" s="535">
        <f t="shared" si="76"/>
        <v>0.45138888888888828</v>
      </c>
      <c r="BY44" s="232"/>
      <c r="BZ44" s="324"/>
      <c r="CA44" s="190">
        <f t="shared" si="6"/>
        <v>0.11597222222222192</v>
      </c>
      <c r="CB44" s="183">
        <v>15.9</v>
      </c>
      <c r="CC44" s="184"/>
      <c r="CD44" s="88">
        <f t="shared" si="7"/>
        <v>166.99999999999957</v>
      </c>
      <c r="CE44" s="181" t="e">
        <f>#REF!</f>
        <v>#REF!</v>
      </c>
      <c r="CG44" s="33">
        <f t="shared" si="8"/>
        <v>0.11597222222222192</v>
      </c>
      <c r="CH44" s="34">
        <f t="shared" si="9"/>
        <v>166.99999999999957</v>
      </c>
      <c r="CI44" s="35">
        <f t="shared" si="10"/>
        <v>2.7833333333333261</v>
      </c>
      <c r="CL44" s="65">
        <f t="shared" si="11"/>
        <v>0.11180555555555527</v>
      </c>
    </row>
    <row r="45" spans="1:90" ht="15" customHeight="1" x14ac:dyDescent="0.2">
      <c r="A45" s="1230"/>
      <c r="B45" s="290">
        <v>22</v>
      </c>
      <c r="C45" s="13">
        <v>9.7222222222222224E-3</v>
      </c>
      <c r="D45" s="294">
        <f t="shared" si="12"/>
        <v>0.34513888888888861</v>
      </c>
      <c r="E45" s="535">
        <v>0</v>
      </c>
      <c r="F45" s="742"/>
      <c r="G45" s="743">
        <v>2.0833333333333333E-3</v>
      </c>
      <c r="H45" s="294">
        <f t="shared" si="2"/>
        <v>0.34722222222222193</v>
      </c>
      <c r="I45" s="234">
        <v>6.9444444444444441E-3</v>
      </c>
      <c r="J45" s="229">
        <f t="shared" si="49"/>
        <v>0.35416666666666635</v>
      </c>
      <c r="K45" s="232">
        <v>2.0833333333333333E-3</v>
      </c>
      <c r="L45" s="229">
        <f t="shared" si="49"/>
        <v>0.35624999999999968</v>
      </c>
      <c r="M45" s="229">
        <v>2.0833333333333333E-3</v>
      </c>
      <c r="N45" s="229">
        <f t="shared" si="49"/>
        <v>0.358333333333333</v>
      </c>
      <c r="O45" s="229">
        <v>2.0833333333333333E-3</v>
      </c>
      <c r="P45" s="229">
        <f t="shared" si="49"/>
        <v>0.36041666666666633</v>
      </c>
      <c r="Q45" s="229">
        <v>2.7777777777777779E-3</v>
      </c>
      <c r="R45" s="229">
        <f t="shared" si="50"/>
        <v>0.3631944444444441</v>
      </c>
      <c r="S45" s="229">
        <v>4.1666666666666666E-3</v>
      </c>
      <c r="T45" s="229">
        <f t="shared" si="51"/>
        <v>0.36736111111111075</v>
      </c>
      <c r="U45" s="229">
        <v>1.0416666666666666E-2</v>
      </c>
      <c r="V45" s="229">
        <f t="shared" si="52"/>
        <v>0.37777777777777743</v>
      </c>
      <c r="W45" s="229">
        <v>8.3333333333333332E-3</v>
      </c>
      <c r="X45" s="229">
        <f t="shared" si="53"/>
        <v>0.38611111111111079</v>
      </c>
      <c r="Y45" s="229">
        <v>3.472222222222222E-3</v>
      </c>
      <c r="Z45" s="229">
        <f t="shared" si="54"/>
        <v>0.389583333333333</v>
      </c>
      <c r="AA45" s="393">
        <v>4.8611111111111112E-3</v>
      </c>
      <c r="AB45" s="229">
        <f t="shared" si="3"/>
        <v>0.3944444444444441</v>
      </c>
      <c r="AC45" s="229">
        <v>5.5555555555555558E-3</v>
      </c>
      <c r="AD45" s="229">
        <f t="shared" si="55"/>
        <v>0.39999999999999963</v>
      </c>
      <c r="AE45" s="229">
        <v>1.3888888888888889E-3</v>
      </c>
      <c r="AF45" s="229">
        <f t="shared" si="56"/>
        <v>0.40138888888888852</v>
      </c>
      <c r="AG45" s="387">
        <v>4.1666666666666666E-3</v>
      </c>
      <c r="AH45" s="229">
        <f t="shared" si="57"/>
        <v>0.40555555555555517</v>
      </c>
      <c r="AI45" s="387">
        <v>4.8611111111111112E-3</v>
      </c>
      <c r="AJ45" s="229">
        <f t="shared" si="58"/>
        <v>0.41041666666666626</v>
      </c>
      <c r="AK45" s="387">
        <v>1.3888888888888889E-3</v>
      </c>
      <c r="AL45" s="229">
        <f t="shared" si="59"/>
        <v>0.41180555555555515</v>
      </c>
      <c r="AM45" s="387">
        <v>5.5555555555555558E-3</v>
      </c>
      <c r="AN45" s="229">
        <f t="shared" si="60"/>
        <v>0.41736111111111068</v>
      </c>
      <c r="AO45" s="387">
        <v>2.0833333333333333E-3</v>
      </c>
      <c r="AP45" s="229">
        <f t="shared" si="4"/>
        <v>0.41944444444444401</v>
      </c>
      <c r="AQ45" s="387">
        <v>6.9444444444444441E-3</v>
      </c>
      <c r="AR45" s="229">
        <f t="shared" si="5"/>
        <v>0.42638888888888843</v>
      </c>
      <c r="AS45" s="387">
        <v>6.2499999999999995E-3</v>
      </c>
      <c r="AT45" s="229">
        <f t="shared" si="61"/>
        <v>0.43263888888888841</v>
      </c>
      <c r="AU45" s="388">
        <v>2.0833333333333333E-3</v>
      </c>
      <c r="AV45" s="229">
        <f t="shared" si="62"/>
        <v>0.43472222222222173</v>
      </c>
      <c r="AW45" s="231">
        <v>4.8611111111111112E-3</v>
      </c>
      <c r="AX45" s="229">
        <f t="shared" si="63"/>
        <v>0.43958333333333283</v>
      </c>
      <c r="AY45" s="229">
        <v>3.472222222222222E-3</v>
      </c>
      <c r="AZ45" s="229">
        <f t="shared" si="64"/>
        <v>0.44305555555555504</v>
      </c>
      <c r="BA45" s="229">
        <v>3.472222222222222E-3</v>
      </c>
      <c r="BB45" s="229">
        <f t="shared" si="65"/>
        <v>0.44652777777777725</v>
      </c>
      <c r="BC45" s="229">
        <v>2.0833333333333333E-3</v>
      </c>
      <c r="BD45" s="229">
        <f t="shared" si="66"/>
        <v>0.44861111111111057</v>
      </c>
      <c r="BE45" s="229">
        <v>1.3888888888888889E-3</v>
      </c>
      <c r="BF45" s="229">
        <f t="shared" si="67"/>
        <v>0.44999999999999946</v>
      </c>
      <c r="BG45" s="234">
        <v>2.0833333333333333E-3</v>
      </c>
      <c r="BH45" s="229">
        <f t="shared" si="68"/>
        <v>0.45208333333333278</v>
      </c>
      <c r="BI45" s="232">
        <v>6.9444444444444441E-3</v>
      </c>
      <c r="BJ45" s="294">
        <f t="shared" si="69"/>
        <v>0.4590277777777772</v>
      </c>
      <c r="BK45" s="745">
        <v>0</v>
      </c>
      <c r="BL45" s="535">
        <f t="shared" si="70"/>
        <v>0.4590277777777772</v>
      </c>
      <c r="BM45" s="535">
        <v>0</v>
      </c>
      <c r="BN45" s="535">
        <f t="shared" si="71"/>
        <v>0.4590277777777772</v>
      </c>
      <c r="BO45" s="535">
        <v>0</v>
      </c>
      <c r="BP45" s="535">
        <f t="shared" si="72"/>
        <v>0.4590277777777772</v>
      </c>
      <c r="BQ45" s="535">
        <v>0</v>
      </c>
      <c r="BR45" s="535">
        <f t="shared" si="73"/>
        <v>0.4590277777777772</v>
      </c>
      <c r="BS45" s="535">
        <v>0</v>
      </c>
      <c r="BT45" s="535">
        <f t="shared" si="74"/>
        <v>0.4590277777777772</v>
      </c>
      <c r="BU45" s="535">
        <v>0</v>
      </c>
      <c r="BV45" s="535">
        <f t="shared" si="75"/>
        <v>0.4590277777777772</v>
      </c>
      <c r="BW45" s="535">
        <v>2.0833333333333333E-3</v>
      </c>
      <c r="BX45" s="535">
        <f t="shared" si="76"/>
        <v>0.46111111111111053</v>
      </c>
      <c r="BY45" s="232"/>
      <c r="BZ45" s="324"/>
      <c r="CA45" s="190">
        <f t="shared" si="6"/>
        <v>0.11597222222222192</v>
      </c>
      <c r="CB45" s="183">
        <v>15.9</v>
      </c>
      <c r="CC45" s="184"/>
      <c r="CD45" s="88">
        <f t="shared" si="7"/>
        <v>166.99999999999957</v>
      </c>
      <c r="CE45" s="181" t="e">
        <f>#REF!</f>
        <v>#REF!</v>
      </c>
      <c r="CG45" s="33">
        <f t="shared" si="8"/>
        <v>0.11597222222222192</v>
      </c>
      <c r="CH45" s="34">
        <f t="shared" si="9"/>
        <v>166.99999999999957</v>
      </c>
      <c r="CI45" s="35">
        <f t="shared" si="10"/>
        <v>2.7833333333333261</v>
      </c>
      <c r="CL45" s="65">
        <f t="shared" si="11"/>
        <v>0.11180555555555527</v>
      </c>
    </row>
    <row r="46" spans="1:90" ht="15" customHeight="1" x14ac:dyDescent="0.2">
      <c r="A46" s="1230"/>
      <c r="B46" s="290">
        <v>23</v>
      </c>
      <c r="C46" s="13">
        <v>6.9444444444444441E-3</v>
      </c>
      <c r="D46" s="294">
        <f t="shared" si="12"/>
        <v>0.35208333333333303</v>
      </c>
      <c r="E46" s="535">
        <v>0</v>
      </c>
      <c r="F46" s="742"/>
      <c r="G46" s="743">
        <v>2.0833333333333333E-3</v>
      </c>
      <c r="H46" s="294">
        <f t="shared" si="2"/>
        <v>0.35416666666666635</v>
      </c>
      <c r="I46" s="234">
        <v>6.9444444444444441E-3</v>
      </c>
      <c r="J46" s="229">
        <f t="shared" si="49"/>
        <v>0.36111111111111077</v>
      </c>
      <c r="K46" s="232">
        <v>2.0833333333333333E-3</v>
      </c>
      <c r="L46" s="229">
        <f t="shared" si="49"/>
        <v>0.3631944444444441</v>
      </c>
      <c r="M46" s="229">
        <v>2.0833333333333333E-3</v>
      </c>
      <c r="N46" s="229">
        <f t="shared" si="49"/>
        <v>0.36527777777777742</v>
      </c>
      <c r="O46" s="229">
        <v>2.0833333333333333E-3</v>
      </c>
      <c r="P46" s="229">
        <f t="shared" si="49"/>
        <v>0.36736111111111075</v>
      </c>
      <c r="Q46" s="229">
        <v>2.7777777777777779E-3</v>
      </c>
      <c r="R46" s="229">
        <f t="shared" si="50"/>
        <v>0.37013888888888852</v>
      </c>
      <c r="S46" s="229">
        <v>4.1666666666666666E-3</v>
      </c>
      <c r="T46" s="229">
        <f t="shared" si="51"/>
        <v>0.37430555555555517</v>
      </c>
      <c r="U46" s="229">
        <v>1.0416666666666666E-2</v>
      </c>
      <c r="V46" s="229">
        <f t="shared" si="52"/>
        <v>0.38472222222222185</v>
      </c>
      <c r="W46" s="229">
        <v>8.3333333333333332E-3</v>
      </c>
      <c r="X46" s="229">
        <f t="shared" si="53"/>
        <v>0.39305555555555521</v>
      </c>
      <c r="Y46" s="229">
        <v>3.472222222222222E-3</v>
      </c>
      <c r="Z46" s="229">
        <f t="shared" si="54"/>
        <v>0.39652777777777742</v>
      </c>
      <c r="AA46" s="393">
        <v>4.8611111111111112E-3</v>
      </c>
      <c r="AB46" s="229">
        <f t="shared" si="3"/>
        <v>0.40138888888888852</v>
      </c>
      <c r="AC46" s="229">
        <v>5.5555555555555558E-3</v>
      </c>
      <c r="AD46" s="229">
        <f t="shared" si="55"/>
        <v>0.40694444444444405</v>
      </c>
      <c r="AE46" s="229">
        <v>1.3888888888888889E-3</v>
      </c>
      <c r="AF46" s="229">
        <f t="shared" si="56"/>
        <v>0.40833333333333294</v>
      </c>
      <c r="AG46" s="387">
        <v>4.1666666666666666E-3</v>
      </c>
      <c r="AH46" s="229">
        <f t="shared" si="57"/>
        <v>0.41249999999999959</v>
      </c>
      <c r="AI46" s="387">
        <v>4.8611111111111112E-3</v>
      </c>
      <c r="AJ46" s="229">
        <f t="shared" si="58"/>
        <v>0.41736111111111068</v>
      </c>
      <c r="AK46" s="387">
        <v>1.3888888888888889E-3</v>
      </c>
      <c r="AL46" s="229">
        <f t="shared" si="59"/>
        <v>0.41874999999999957</v>
      </c>
      <c r="AM46" s="387">
        <v>5.5555555555555558E-3</v>
      </c>
      <c r="AN46" s="229">
        <f t="shared" si="60"/>
        <v>0.4243055555555551</v>
      </c>
      <c r="AO46" s="387">
        <v>2.0833333333333333E-3</v>
      </c>
      <c r="AP46" s="229">
        <f t="shared" si="4"/>
        <v>0.42638888888888843</v>
      </c>
      <c r="AQ46" s="387">
        <v>6.9444444444444441E-3</v>
      </c>
      <c r="AR46" s="229">
        <f t="shared" si="5"/>
        <v>0.43333333333333285</v>
      </c>
      <c r="AS46" s="387">
        <v>6.2499999999999995E-3</v>
      </c>
      <c r="AT46" s="229">
        <f t="shared" si="61"/>
        <v>0.43958333333333283</v>
      </c>
      <c r="AU46" s="388">
        <v>2.0833333333333333E-3</v>
      </c>
      <c r="AV46" s="229">
        <f t="shared" si="62"/>
        <v>0.44166666666666615</v>
      </c>
      <c r="AW46" s="231">
        <v>4.8611111111111112E-3</v>
      </c>
      <c r="AX46" s="229">
        <f t="shared" si="63"/>
        <v>0.44652777777777725</v>
      </c>
      <c r="AY46" s="229">
        <v>3.472222222222222E-3</v>
      </c>
      <c r="AZ46" s="229">
        <f t="shared" si="64"/>
        <v>0.44999999999999946</v>
      </c>
      <c r="BA46" s="229">
        <v>3.472222222222222E-3</v>
      </c>
      <c r="BB46" s="229">
        <f t="shared" si="65"/>
        <v>0.45347222222222167</v>
      </c>
      <c r="BC46" s="229">
        <v>2.0833333333333333E-3</v>
      </c>
      <c r="BD46" s="229">
        <f t="shared" si="66"/>
        <v>0.45555555555555499</v>
      </c>
      <c r="BE46" s="229">
        <v>1.3888888888888889E-3</v>
      </c>
      <c r="BF46" s="229">
        <f t="shared" si="67"/>
        <v>0.45694444444444388</v>
      </c>
      <c r="BG46" s="234">
        <v>2.0833333333333333E-3</v>
      </c>
      <c r="BH46" s="229">
        <f t="shared" si="68"/>
        <v>0.4590277777777772</v>
      </c>
      <c r="BI46" s="232">
        <v>6.9444444444444441E-3</v>
      </c>
      <c r="BJ46" s="294">
        <f t="shared" si="69"/>
        <v>0.46597222222222162</v>
      </c>
      <c r="BK46" s="745">
        <v>0</v>
      </c>
      <c r="BL46" s="535">
        <f t="shared" si="70"/>
        <v>0.46597222222222162</v>
      </c>
      <c r="BM46" s="535">
        <v>0</v>
      </c>
      <c r="BN46" s="535">
        <f t="shared" si="71"/>
        <v>0.46597222222222162</v>
      </c>
      <c r="BO46" s="535">
        <v>0</v>
      </c>
      <c r="BP46" s="535">
        <f t="shared" si="72"/>
        <v>0.46597222222222162</v>
      </c>
      <c r="BQ46" s="535">
        <v>0</v>
      </c>
      <c r="BR46" s="535">
        <f t="shared" si="73"/>
        <v>0.46597222222222162</v>
      </c>
      <c r="BS46" s="535">
        <v>0</v>
      </c>
      <c r="BT46" s="535">
        <f t="shared" si="74"/>
        <v>0.46597222222222162</v>
      </c>
      <c r="BU46" s="535">
        <v>0</v>
      </c>
      <c r="BV46" s="535">
        <f t="shared" si="75"/>
        <v>0.46597222222222162</v>
      </c>
      <c r="BW46" s="535">
        <v>2.0833333333333333E-3</v>
      </c>
      <c r="BX46" s="535">
        <f t="shared" si="76"/>
        <v>0.46805555555555495</v>
      </c>
      <c r="BY46" s="232"/>
      <c r="BZ46" s="324"/>
      <c r="CA46" s="190">
        <f t="shared" si="6"/>
        <v>0.11597222222222192</v>
      </c>
      <c r="CB46" s="183">
        <v>15.9</v>
      </c>
      <c r="CC46" s="184"/>
      <c r="CD46" s="88">
        <f t="shared" si="7"/>
        <v>166.99999999999957</v>
      </c>
      <c r="CE46" s="181" t="e">
        <f>#REF!</f>
        <v>#REF!</v>
      </c>
      <c r="CG46" s="33">
        <f t="shared" si="8"/>
        <v>0.11597222222222192</v>
      </c>
      <c r="CH46" s="34">
        <f t="shared" si="9"/>
        <v>166.99999999999957</v>
      </c>
      <c r="CI46" s="35">
        <f t="shared" si="10"/>
        <v>2.7833333333333261</v>
      </c>
      <c r="CL46" s="65">
        <f t="shared" si="11"/>
        <v>0.11180555555555527</v>
      </c>
    </row>
    <row r="47" spans="1:90" ht="15" customHeight="1" x14ac:dyDescent="0.2">
      <c r="A47" s="1230"/>
      <c r="B47" s="290">
        <v>24</v>
      </c>
      <c r="C47" s="13">
        <v>5.5555555555555558E-3</v>
      </c>
      <c r="D47" s="294">
        <f t="shared" si="12"/>
        <v>0.35763888888888856</v>
      </c>
      <c r="E47" s="535">
        <v>0</v>
      </c>
      <c r="F47" s="742"/>
      <c r="G47" s="743">
        <v>2.0833333333333298E-3</v>
      </c>
      <c r="H47" s="294">
        <f t="shared" si="2"/>
        <v>0.35972222222222189</v>
      </c>
      <c r="I47" s="234">
        <v>6.9444444444444441E-3</v>
      </c>
      <c r="J47" s="229">
        <f t="shared" si="49"/>
        <v>0.36666666666666631</v>
      </c>
      <c r="K47" s="232">
        <v>2.0833333333333333E-3</v>
      </c>
      <c r="L47" s="229">
        <f t="shared" si="49"/>
        <v>0.36874999999999963</v>
      </c>
      <c r="M47" s="229">
        <v>2.0833333333333333E-3</v>
      </c>
      <c r="N47" s="229">
        <f t="shared" si="49"/>
        <v>0.37083333333333296</v>
      </c>
      <c r="O47" s="229">
        <v>2.0833333333333333E-3</v>
      </c>
      <c r="P47" s="229">
        <f t="shared" si="49"/>
        <v>0.37291666666666629</v>
      </c>
      <c r="Q47" s="229">
        <v>2.7777777777777779E-3</v>
      </c>
      <c r="R47" s="229">
        <f t="shared" si="50"/>
        <v>0.37569444444444405</v>
      </c>
      <c r="S47" s="229">
        <v>4.1666666666666666E-3</v>
      </c>
      <c r="T47" s="229">
        <f t="shared" si="51"/>
        <v>0.37986111111111071</v>
      </c>
      <c r="U47" s="229">
        <v>1.0416666666666666E-2</v>
      </c>
      <c r="V47" s="229">
        <f t="shared" si="52"/>
        <v>0.39027777777777739</v>
      </c>
      <c r="W47" s="229">
        <v>8.3333333333333332E-3</v>
      </c>
      <c r="X47" s="229">
        <f t="shared" si="53"/>
        <v>0.39861111111111075</v>
      </c>
      <c r="Y47" s="229">
        <v>3.472222222222222E-3</v>
      </c>
      <c r="Z47" s="229">
        <f t="shared" si="54"/>
        <v>0.40208333333333296</v>
      </c>
      <c r="AA47" s="393">
        <v>4.8611111111111112E-3</v>
      </c>
      <c r="AB47" s="229">
        <f t="shared" si="3"/>
        <v>0.40694444444444405</v>
      </c>
      <c r="AC47" s="229">
        <v>5.5555555555555558E-3</v>
      </c>
      <c r="AD47" s="229">
        <f t="shared" si="55"/>
        <v>0.41249999999999959</v>
      </c>
      <c r="AE47" s="229">
        <v>1.3888888888888889E-3</v>
      </c>
      <c r="AF47" s="229">
        <f t="shared" si="56"/>
        <v>0.41388888888888847</v>
      </c>
      <c r="AG47" s="387">
        <v>4.1666666666666666E-3</v>
      </c>
      <c r="AH47" s="229">
        <f t="shared" si="57"/>
        <v>0.41805555555555513</v>
      </c>
      <c r="AI47" s="387">
        <v>4.8611111111111112E-3</v>
      </c>
      <c r="AJ47" s="229">
        <f t="shared" si="58"/>
        <v>0.42291666666666622</v>
      </c>
      <c r="AK47" s="387">
        <v>1.3888888888888889E-3</v>
      </c>
      <c r="AL47" s="229">
        <f t="shared" si="59"/>
        <v>0.4243055555555551</v>
      </c>
      <c r="AM47" s="387">
        <v>5.5555555555555558E-3</v>
      </c>
      <c r="AN47" s="229">
        <f t="shared" si="60"/>
        <v>0.42986111111111064</v>
      </c>
      <c r="AO47" s="387">
        <v>2.0833333333333333E-3</v>
      </c>
      <c r="AP47" s="229">
        <f t="shared" si="4"/>
        <v>0.43194444444444396</v>
      </c>
      <c r="AQ47" s="387">
        <v>6.9444444444444441E-3</v>
      </c>
      <c r="AR47" s="229">
        <f t="shared" si="5"/>
        <v>0.43888888888888838</v>
      </c>
      <c r="AS47" s="387">
        <v>6.2499999999999995E-3</v>
      </c>
      <c r="AT47" s="229">
        <f t="shared" si="61"/>
        <v>0.44513888888888836</v>
      </c>
      <c r="AU47" s="388">
        <v>2.0833333333333333E-3</v>
      </c>
      <c r="AV47" s="229">
        <f t="shared" si="62"/>
        <v>0.44722222222222169</v>
      </c>
      <c r="AW47" s="231">
        <v>4.8611111111111112E-3</v>
      </c>
      <c r="AX47" s="229">
        <f t="shared" si="63"/>
        <v>0.45208333333333278</v>
      </c>
      <c r="AY47" s="229">
        <v>3.472222222222222E-3</v>
      </c>
      <c r="AZ47" s="229">
        <f t="shared" si="64"/>
        <v>0.45555555555555499</v>
      </c>
      <c r="BA47" s="229">
        <v>3.472222222222222E-3</v>
      </c>
      <c r="BB47" s="229">
        <f t="shared" si="65"/>
        <v>0.4590277777777772</v>
      </c>
      <c r="BC47" s="229">
        <v>2.0833333333333333E-3</v>
      </c>
      <c r="BD47" s="229">
        <f t="shared" si="66"/>
        <v>0.46111111111111053</v>
      </c>
      <c r="BE47" s="229">
        <v>1.3888888888888889E-3</v>
      </c>
      <c r="BF47" s="229">
        <f t="shared" si="67"/>
        <v>0.46249999999999941</v>
      </c>
      <c r="BG47" s="234">
        <v>2.0833333333333333E-3</v>
      </c>
      <c r="BH47" s="229">
        <f t="shared" si="68"/>
        <v>0.46458333333333274</v>
      </c>
      <c r="BI47" s="232">
        <v>6.9444444444444441E-3</v>
      </c>
      <c r="BJ47" s="294">
        <f t="shared" si="69"/>
        <v>0.47152777777777716</v>
      </c>
      <c r="BK47" s="745">
        <v>0</v>
      </c>
      <c r="BL47" s="535">
        <f t="shared" si="70"/>
        <v>0.47152777777777716</v>
      </c>
      <c r="BM47" s="535">
        <v>0</v>
      </c>
      <c r="BN47" s="535">
        <f t="shared" si="71"/>
        <v>0.47152777777777716</v>
      </c>
      <c r="BO47" s="535">
        <v>0</v>
      </c>
      <c r="BP47" s="535">
        <f t="shared" si="72"/>
        <v>0.47152777777777716</v>
      </c>
      <c r="BQ47" s="535">
        <v>0</v>
      </c>
      <c r="BR47" s="535">
        <f t="shared" si="73"/>
        <v>0.47152777777777716</v>
      </c>
      <c r="BS47" s="535">
        <v>0</v>
      </c>
      <c r="BT47" s="535">
        <f t="shared" si="74"/>
        <v>0.47152777777777716</v>
      </c>
      <c r="BU47" s="535">
        <v>0</v>
      </c>
      <c r="BV47" s="535">
        <f t="shared" si="75"/>
        <v>0.47152777777777716</v>
      </c>
      <c r="BW47" s="535">
        <v>2.0833333333333298E-3</v>
      </c>
      <c r="BX47" s="535">
        <f t="shared" si="76"/>
        <v>0.47361111111111048</v>
      </c>
      <c r="BY47" s="232"/>
      <c r="BZ47" s="324"/>
      <c r="CA47" s="190">
        <f t="shared" si="6"/>
        <v>0.11597222222222192</v>
      </c>
      <c r="CB47" s="183">
        <v>15.9</v>
      </c>
      <c r="CC47" s="184"/>
      <c r="CD47" s="88">
        <f t="shared" si="7"/>
        <v>166.99999999999957</v>
      </c>
      <c r="CE47" s="181" t="e">
        <f>#REF!</f>
        <v>#REF!</v>
      </c>
      <c r="CG47" s="33">
        <f t="shared" si="8"/>
        <v>0.11597222222222192</v>
      </c>
      <c r="CH47" s="34">
        <f t="shared" si="9"/>
        <v>166.99999999999957</v>
      </c>
      <c r="CI47" s="35">
        <f t="shared" si="10"/>
        <v>2.7833333333333261</v>
      </c>
      <c r="CL47" s="65">
        <f t="shared" si="11"/>
        <v>0.11180555555555527</v>
      </c>
    </row>
    <row r="48" spans="1:90" ht="15" customHeight="1" x14ac:dyDescent="0.2">
      <c r="A48" s="1230"/>
      <c r="B48" s="290">
        <v>25</v>
      </c>
      <c r="C48" s="13">
        <v>6.9444444444444441E-3</v>
      </c>
      <c r="D48" s="294">
        <f t="shared" si="12"/>
        <v>0.36458333333333298</v>
      </c>
      <c r="E48" s="535">
        <v>0</v>
      </c>
      <c r="F48" s="742"/>
      <c r="G48" s="743">
        <v>2.0833333333333298E-3</v>
      </c>
      <c r="H48" s="294">
        <f t="shared" si="2"/>
        <v>0.36666666666666631</v>
      </c>
      <c r="I48" s="234">
        <v>6.9444444444444441E-3</v>
      </c>
      <c r="J48" s="229">
        <f t="shared" si="49"/>
        <v>0.37361111111111073</v>
      </c>
      <c r="K48" s="232">
        <v>2.0833333333333333E-3</v>
      </c>
      <c r="L48" s="229">
        <f t="shared" si="49"/>
        <v>0.37569444444444405</v>
      </c>
      <c r="M48" s="229">
        <v>2.0833333333333333E-3</v>
      </c>
      <c r="N48" s="229">
        <f t="shared" si="49"/>
        <v>0.37777777777777738</v>
      </c>
      <c r="O48" s="229">
        <v>2.0833333333333333E-3</v>
      </c>
      <c r="P48" s="229">
        <f t="shared" si="49"/>
        <v>0.37986111111111071</v>
      </c>
      <c r="Q48" s="229">
        <v>2.7777777777777779E-3</v>
      </c>
      <c r="R48" s="229">
        <f t="shared" si="50"/>
        <v>0.38263888888888847</v>
      </c>
      <c r="S48" s="229">
        <v>4.1666666666666666E-3</v>
      </c>
      <c r="T48" s="229">
        <f t="shared" si="51"/>
        <v>0.38680555555555513</v>
      </c>
      <c r="U48" s="393">
        <v>9.7222222222222224E-3</v>
      </c>
      <c r="V48" s="229">
        <f t="shared" si="52"/>
        <v>0.39652777777777737</v>
      </c>
      <c r="W48" s="393">
        <v>6.9444444444444441E-3</v>
      </c>
      <c r="X48" s="229">
        <f t="shared" si="53"/>
        <v>0.40347222222222179</v>
      </c>
      <c r="Y48" s="229">
        <v>3.472222222222222E-3</v>
      </c>
      <c r="Z48" s="229">
        <f t="shared" si="54"/>
        <v>0.406944444444444</v>
      </c>
      <c r="AA48" s="393">
        <v>4.8611111111111112E-3</v>
      </c>
      <c r="AB48" s="229">
        <f t="shared" si="3"/>
        <v>0.41180555555555509</v>
      </c>
      <c r="AC48" s="229">
        <v>5.5555555555555558E-3</v>
      </c>
      <c r="AD48" s="229">
        <f t="shared" si="55"/>
        <v>0.41736111111111063</v>
      </c>
      <c r="AE48" s="229">
        <v>1.3888888888888889E-3</v>
      </c>
      <c r="AF48" s="229">
        <f t="shared" si="56"/>
        <v>0.41874999999999951</v>
      </c>
      <c r="AG48" s="393">
        <v>4.1666666666666666E-3</v>
      </c>
      <c r="AH48" s="229">
        <f t="shared" si="57"/>
        <v>0.42291666666666616</v>
      </c>
      <c r="AI48" s="393">
        <v>4.8611111111111112E-3</v>
      </c>
      <c r="AJ48" s="229">
        <f t="shared" si="58"/>
        <v>0.42777777777777726</v>
      </c>
      <c r="AK48" s="393">
        <v>1.3888888888888889E-3</v>
      </c>
      <c r="AL48" s="229">
        <f t="shared" si="59"/>
        <v>0.42916666666666614</v>
      </c>
      <c r="AM48" s="393">
        <v>5.5555555555555558E-3</v>
      </c>
      <c r="AN48" s="229">
        <f t="shared" si="60"/>
        <v>0.43472222222222168</v>
      </c>
      <c r="AO48" s="393">
        <v>2.0833333333333333E-3</v>
      </c>
      <c r="AP48" s="229">
        <f t="shared" si="4"/>
        <v>0.436805555555555</v>
      </c>
      <c r="AQ48" s="229">
        <v>6.2499999999999995E-3</v>
      </c>
      <c r="AR48" s="229">
        <f t="shared" si="5"/>
        <v>0.44305555555555498</v>
      </c>
      <c r="AS48" s="393">
        <v>5.5555555555555558E-3</v>
      </c>
      <c r="AT48" s="229">
        <f t="shared" si="61"/>
        <v>0.44861111111111052</v>
      </c>
      <c r="AU48" s="394">
        <v>2.0833333333333333E-3</v>
      </c>
      <c r="AV48" s="229">
        <f t="shared" si="62"/>
        <v>0.45069444444444384</v>
      </c>
      <c r="AW48" s="229">
        <v>4.8611111111111112E-3</v>
      </c>
      <c r="AX48" s="229">
        <f t="shared" si="63"/>
        <v>0.45555555555555494</v>
      </c>
      <c r="AY48" s="229">
        <v>3.472222222222222E-3</v>
      </c>
      <c r="AZ48" s="229">
        <f t="shared" si="64"/>
        <v>0.45902777777777715</v>
      </c>
      <c r="BA48" s="229">
        <v>3.472222222222222E-3</v>
      </c>
      <c r="BB48" s="229">
        <f t="shared" si="65"/>
        <v>0.46249999999999936</v>
      </c>
      <c r="BC48" s="229">
        <v>2.0833333333333333E-3</v>
      </c>
      <c r="BD48" s="229">
        <f t="shared" si="66"/>
        <v>0.46458333333333268</v>
      </c>
      <c r="BE48" s="229">
        <v>1.38888888888889E-3</v>
      </c>
      <c r="BF48" s="229">
        <f t="shared" si="67"/>
        <v>0.46597222222222157</v>
      </c>
      <c r="BG48" s="393">
        <v>2.0833333333333333E-3</v>
      </c>
      <c r="BH48" s="229">
        <f t="shared" si="68"/>
        <v>0.46805555555555489</v>
      </c>
      <c r="BI48" s="393">
        <v>6.9444444444444441E-3</v>
      </c>
      <c r="BJ48" s="294">
        <f t="shared" si="69"/>
        <v>0.47499999999999931</v>
      </c>
      <c r="BK48" s="745">
        <v>0</v>
      </c>
      <c r="BL48" s="535">
        <f t="shared" si="70"/>
        <v>0.47499999999999931</v>
      </c>
      <c r="BM48" s="535">
        <v>0</v>
      </c>
      <c r="BN48" s="535">
        <f t="shared" si="71"/>
        <v>0.47499999999999931</v>
      </c>
      <c r="BO48" s="535">
        <v>0</v>
      </c>
      <c r="BP48" s="535">
        <f t="shared" si="72"/>
        <v>0.47499999999999931</v>
      </c>
      <c r="BQ48" s="535">
        <v>0</v>
      </c>
      <c r="BR48" s="535">
        <f t="shared" si="73"/>
        <v>0.47499999999999931</v>
      </c>
      <c r="BS48" s="535">
        <v>0</v>
      </c>
      <c r="BT48" s="535">
        <f t="shared" si="74"/>
        <v>0.47499999999999931</v>
      </c>
      <c r="BU48" s="535">
        <v>0</v>
      </c>
      <c r="BV48" s="535">
        <f t="shared" si="75"/>
        <v>0.47499999999999931</v>
      </c>
      <c r="BW48" s="535">
        <v>2.0833333333333333E-3</v>
      </c>
      <c r="BX48" s="535">
        <f t="shared" si="76"/>
        <v>0.47708333333333264</v>
      </c>
      <c r="BY48" s="232"/>
      <c r="BZ48" s="324"/>
      <c r="CA48" s="234">
        <f t="shared" si="6"/>
        <v>0.11249999999999966</v>
      </c>
      <c r="CB48" s="183">
        <v>16.543352601156116</v>
      </c>
      <c r="CC48" s="184"/>
      <c r="CD48" s="88">
        <f t="shared" si="7"/>
        <v>161.99999999999952</v>
      </c>
      <c r="CE48" s="181" t="e">
        <f>#REF!</f>
        <v>#REF!</v>
      </c>
      <c r="CG48" s="33">
        <f t="shared" si="8"/>
        <v>0.11249999999999966</v>
      </c>
      <c r="CH48" s="34">
        <f t="shared" si="9"/>
        <v>161.99999999999952</v>
      </c>
      <c r="CI48" s="35">
        <f t="shared" si="10"/>
        <v>2.6999999999999917</v>
      </c>
      <c r="CL48" s="65">
        <f t="shared" si="11"/>
        <v>0.108333333333333</v>
      </c>
    </row>
    <row r="49" spans="1:90" ht="15" customHeight="1" x14ac:dyDescent="0.2">
      <c r="A49" s="1230"/>
      <c r="B49" s="290">
        <v>26</v>
      </c>
      <c r="C49" s="13">
        <v>6.9444444444444441E-3</v>
      </c>
      <c r="D49" s="294">
        <f t="shared" si="12"/>
        <v>0.3715277777777774</v>
      </c>
      <c r="E49" s="535">
        <v>0</v>
      </c>
      <c r="F49" s="742"/>
      <c r="G49" s="743">
        <v>2.0833333333333298E-3</v>
      </c>
      <c r="H49" s="294">
        <f t="shared" si="2"/>
        <v>0.37361111111111073</v>
      </c>
      <c r="I49" s="234">
        <v>6.9444444444444441E-3</v>
      </c>
      <c r="J49" s="229">
        <f t="shared" si="49"/>
        <v>0.38055555555555515</v>
      </c>
      <c r="K49" s="232">
        <v>2.0833333333333333E-3</v>
      </c>
      <c r="L49" s="229">
        <f t="shared" si="49"/>
        <v>0.38263888888888847</v>
      </c>
      <c r="M49" s="229">
        <v>2.0833333333333333E-3</v>
      </c>
      <c r="N49" s="229">
        <f t="shared" si="49"/>
        <v>0.3847222222222218</v>
      </c>
      <c r="O49" s="229">
        <v>2.0833333333333333E-3</v>
      </c>
      <c r="P49" s="229">
        <f t="shared" si="49"/>
        <v>0.38680555555555513</v>
      </c>
      <c r="Q49" s="229">
        <v>2.7777777777777779E-3</v>
      </c>
      <c r="R49" s="229">
        <f t="shared" si="50"/>
        <v>0.38958333333333289</v>
      </c>
      <c r="S49" s="229">
        <v>4.1666666666666666E-3</v>
      </c>
      <c r="T49" s="229">
        <f t="shared" si="51"/>
        <v>0.39374999999999954</v>
      </c>
      <c r="U49" s="393">
        <v>9.7222222222222224E-3</v>
      </c>
      <c r="V49" s="229">
        <f t="shared" si="52"/>
        <v>0.40347222222222179</v>
      </c>
      <c r="W49" s="393">
        <v>6.9444444444444441E-3</v>
      </c>
      <c r="X49" s="229">
        <f t="shared" si="53"/>
        <v>0.41041666666666621</v>
      </c>
      <c r="Y49" s="229">
        <v>3.472222222222222E-3</v>
      </c>
      <c r="Z49" s="229">
        <f t="shared" si="54"/>
        <v>0.41388888888888842</v>
      </c>
      <c r="AA49" s="393">
        <v>4.8611111111111112E-3</v>
      </c>
      <c r="AB49" s="229">
        <f t="shared" si="3"/>
        <v>0.41874999999999951</v>
      </c>
      <c r="AC49" s="229">
        <v>5.5555555555555558E-3</v>
      </c>
      <c r="AD49" s="229">
        <f t="shared" si="55"/>
        <v>0.42430555555555505</v>
      </c>
      <c r="AE49" s="229">
        <v>1.3888888888888889E-3</v>
      </c>
      <c r="AF49" s="229">
        <f t="shared" si="56"/>
        <v>0.42569444444444393</v>
      </c>
      <c r="AG49" s="393">
        <v>4.1666666666666666E-3</v>
      </c>
      <c r="AH49" s="229">
        <f t="shared" si="57"/>
        <v>0.42986111111111058</v>
      </c>
      <c r="AI49" s="393">
        <v>4.8611111111111112E-3</v>
      </c>
      <c r="AJ49" s="229">
        <f t="shared" si="58"/>
        <v>0.43472222222222168</v>
      </c>
      <c r="AK49" s="393">
        <v>1.3888888888888889E-3</v>
      </c>
      <c r="AL49" s="229">
        <f t="shared" si="59"/>
        <v>0.43611111111111056</v>
      </c>
      <c r="AM49" s="393">
        <v>5.5555555555555558E-3</v>
      </c>
      <c r="AN49" s="229">
        <f t="shared" si="60"/>
        <v>0.4416666666666661</v>
      </c>
      <c r="AO49" s="393">
        <v>2.0833333333333333E-3</v>
      </c>
      <c r="AP49" s="229">
        <f t="shared" si="4"/>
        <v>0.44374999999999942</v>
      </c>
      <c r="AQ49" s="229">
        <v>6.2499999999999995E-3</v>
      </c>
      <c r="AR49" s="229">
        <f t="shared" si="5"/>
        <v>0.4499999999999994</v>
      </c>
      <c r="AS49" s="393">
        <v>5.5555555555555558E-3</v>
      </c>
      <c r="AT49" s="229">
        <f t="shared" si="61"/>
        <v>0.45555555555555494</v>
      </c>
      <c r="AU49" s="394">
        <v>2.0833333333333333E-3</v>
      </c>
      <c r="AV49" s="229">
        <f t="shared" si="62"/>
        <v>0.45763888888888826</v>
      </c>
      <c r="AW49" s="229">
        <v>4.8611111111111112E-3</v>
      </c>
      <c r="AX49" s="229">
        <f t="shared" si="63"/>
        <v>0.46249999999999936</v>
      </c>
      <c r="AY49" s="229">
        <v>3.472222222222222E-3</v>
      </c>
      <c r="AZ49" s="229">
        <f t="shared" si="64"/>
        <v>0.46597222222222157</v>
      </c>
      <c r="BA49" s="229">
        <v>3.472222222222222E-3</v>
      </c>
      <c r="BB49" s="229">
        <f t="shared" si="65"/>
        <v>0.46944444444444378</v>
      </c>
      <c r="BC49" s="229">
        <v>2.0833333333333333E-3</v>
      </c>
      <c r="BD49" s="229">
        <f t="shared" si="66"/>
        <v>0.4715277777777771</v>
      </c>
      <c r="BE49" s="229">
        <v>1.38888888888889E-3</v>
      </c>
      <c r="BF49" s="229">
        <f t="shared" si="67"/>
        <v>0.47291666666666599</v>
      </c>
      <c r="BG49" s="393">
        <v>2.0833333333333333E-3</v>
      </c>
      <c r="BH49" s="229">
        <f t="shared" si="68"/>
        <v>0.47499999999999931</v>
      </c>
      <c r="BI49" s="393">
        <v>6.9444444444444441E-3</v>
      </c>
      <c r="BJ49" s="294">
        <f t="shared" si="69"/>
        <v>0.48194444444444373</v>
      </c>
      <c r="BK49" s="745">
        <v>0</v>
      </c>
      <c r="BL49" s="535">
        <f t="shared" si="70"/>
        <v>0.48194444444444373</v>
      </c>
      <c r="BM49" s="535">
        <v>0</v>
      </c>
      <c r="BN49" s="535">
        <f t="shared" si="71"/>
        <v>0.48194444444444373</v>
      </c>
      <c r="BO49" s="535">
        <v>0</v>
      </c>
      <c r="BP49" s="535">
        <f t="shared" si="72"/>
        <v>0.48194444444444373</v>
      </c>
      <c r="BQ49" s="535">
        <v>0</v>
      </c>
      <c r="BR49" s="535">
        <f t="shared" si="73"/>
        <v>0.48194444444444373</v>
      </c>
      <c r="BS49" s="535">
        <v>0</v>
      </c>
      <c r="BT49" s="535">
        <f t="shared" si="74"/>
        <v>0.48194444444444373</v>
      </c>
      <c r="BU49" s="535">
        <v>0</v>
      </c>
      <c r="BV49" s="535">
        <f t="shared" si="75"/>
        <v>0.48194444444444373</v>
      </c>
      <c r="BW49" s="535">
        <v>2.0833333333333333E-3</v>
      </c>
      <c r="BX49" s="535">
        <f t="shared" si="76"/>
        <v>0.48402777777777706</v>
      </c>
      <c r="BY49" s="232"/>
      <c r="BZ49" s="324"/>
      <c r="CA49" s="234">
        <f t="shared" si="6"/>
        <v>0.11249999999999966</v>
      </c>
      <c r="CB49" s="183">
        <v>16.543352601156116</v>
      </c>
      <c r="CC49" s="184"/>
      <c r="CD49" s="88">
        <f t="shared" si="7"/>
        <v>161.99999999999952</v>
      </c>
      <c r="CE49" s="181" t="e">
        <f>#REF!</f>
        <v>#REF!</v>
      </c>
      <c r="CG49" s="33">
        <f t="shared" si="8"/>
        <v>0.11249999999999966</v>
      </c>
      <c r="CH49" s="34">
        <f t="shared" si="9"/>
        <v>161.99999999999952</v>
      </c>
      <c r="CI49" s="35">
        <f t="shared" si="10"/>
        <v>2.6999999999999917</v>
      </c>
      <c r="CL49" s="65">
        <f t="shared" si="11"/>
        <v>0.108333333333333</v>
      </c>
    </row>
    <row r="50" spans="1:90" ht="15" customHeight="1" x14ac:dyDescent="0.2">
      <c r="A50" s="1230"/>
      <c r="B50" s="290">
        <v>27</v>
      </c>
      <c r="C50" s="13">
        <v>6.9444444444444441E-3</v>
      </c>
      <c r="D50" s="294">
        <f t="shared" si="12"/>
        <v>0.37847222222222182</v>
      </c>
      <c r="E50" s="535">
        <v>0</v>
      </c>
      <c r="F50" s="742"/>
      <c r="G50" s="743">
        <v>2.0833333333333298E-3</v>
      </c>
      <c r="H50" s="294">
        <f t="shared" si="2"/>
        <v>0.38055555555555515</v>
      </c>
      <c r="I50" s="234">
        <v>6.9444444444444441E-3</v>
      </c>
      <c r="J50" s="229">
        <f t="shared" si="49"/>
        <v>0.38749999999999957</v>
      </c>
      <c r="K50" s="232">
        <v>2.0833333333333333E-3</v>
      </c>
      <c r="L50" s="229">
        <f t="shared" si="49"/>
        <v>0.38958333333333289</v>
      </c>
      <c r="M50" s="229">
        <v>2.0833333333333333E-3</v>
      </c>
      <c r="N50" s="229">
        <f t="shared" si="49"/>
        <v>0.39166666666666622</v>
      </c>
      <c r="O50" s="229">
        <v>2.0833333333333333E-3</v>
      </c>
      <c r="P50" s="229">
        <f t="shared" si="49"/>
        <v>0.39374999999999954</v>
      </c>
      <c r="Q50" s="229">
        <v>2.7777777777777779E-3</v>
      </c>
      <c r="R50" s="229">
        <f t="shared" si="50"/>
        <v>0.39652777777777731</v>
      </c>
      <c r="S50" s="229">
        <v>4.1666666666666666E-3</v>
      </c>
      <c r="T50" s="229">
        <f t="shared" si="51"/>
        <v>0.40069444444444396</v>
      </c>
      <c r="U50" s="393">
        <v>9.7222222222222224E-3</v>
      </c>
      <c r="V50" s="229">
        <f t="shared" si="52"/>
        <v>0.41041666666666621</v>
      </c>
      <c r="W50" s="393">
        <v>6.9444444444444441E-3</v>
      </c>
      <c r="X50" s="229">
        <f t="shared" si="53"/>
        <v>0.41736111111111063</v>
      </c>
      <c r="Y50" s="229">
        <v>3.472222222222222E-3</v>
      </c>
      <c r="Z50" s="229">
        <f t="shared" si="54"/>
        <v>0.42083333333333284</v>
      </c>
      <c r="AA50" s="393">
        <v>4.8611111111111112E-3</v>
      </c>
      <c r="AB50" s="229">
        <f t="shared" si="3"/>
        <v>0.42569444444444393</v>
      </c>
      <c r="AC50" s="229">
        <v>5.5555555555555558E-3</v>
      </c>
      <c r="AD50" s="229">
        <f t="shared" si="55"/>
        <v>0.43124999999999947</v>
      </c>
      <c r="AE50" s="229">
        <v>1.3888888888888889E-3</v>
      </c>
      <c r="AF50" s="229">
        <f t="shared" si="56"/>
        <v>0.43263888888888835</v>
      </c>
      <c r="AG50" s="393">
        <v>4.1666666666666666E-3</v>
      </c>
      <c r="AH50" s="229">
        <f t="shared" si="57"/>
        <v>0.436805555555555</v>
      </c>
      <c r="AI50" s="393">
        <v>4.8611111111111112E-3</v>
      </c>
      <c r="AJ50" s="229">
        <f t="shared" si="58"/>
        <v>0.4416666666666661</v>
      </c>
      <c r="AK50" s="393">
        <v>1.3888888888888889E-3</v>
      </c>
      <c r="AL50" s="229">
        <f t="shared" si="59"/>
        <v>0.44305555555555498</v>
      </c>
      <c r="AM50" s="393">
        <v>5.5555555555555558E-3</v>
      </c>
      <c r="AN50" s="229">
        <f t="shared" si="60"/>
        <v>0.44861111111111052</v>
      </c>
      <c r="AO50" s="393">
        <v>2.0833333333333333E-3</v>
      </c>
      <c r="AP50" s="229">
        <f t="shared" si="4"/>
        <v>0.45069444444444384</v>
      </c>
      <c r="AQ50" s="229">
        <v>6.2499999999999995E-3</v>
      </c>
      <c r="AR50" s="229">
        <f t="shared" si="5"/>
        <v>0.45694444444444382</v>
      </c>
      <c r="AS50" s="393">
        <v>5.5555555555555558E-3</v>
      </c>
      <c r="AT50" s="229">
        <f t="shared" si="61"/>
        <v>0.46249999999999936</v>
      </c>
      <c r="AU50" s="394">
        <v>2.0833333333333333E-3</v>
      </c>
      <c r="AV50" s="229">
        <f t="shared" si="62"/>
        <v>0.46458333333333268</v>
      </c>
      <c r="AW50" s="229">
        <v>4.8611111111111112E-3</v>
      </c>
      <c r="AX50" s="229">
        <f t="shared" si="63"/>
        <v>0.46944444444444378</v>
      </c>
      <c r="AY50" s="229">
        <v>3.472222222222222E-3</v>
      </c>
      <c r="AZ50" s="229">
        <f t="shared" si="64"/>
        <v>0.47291666666666599</v>
      </c>
      <c r="BA50" s="229">
        <v>3.472222222222222E-3</v>
      </c>
      <c r="BB50" s="229">
        <f t="shared" si="65"/>
        <v>0.4763888888888882</v>
      </c>
      <c r="BC50" s="229">
        <v>2.0833333333333333E-3</v>
      </c>
      <c r="BD50" s="229">
        <f t="shared" si="66"/>
        <v>0.47847222222222152</v>
      </c>
      <c r="BE50" s="229">
        <v>1.38888888888889E-3</v>
      </c>
      <c r="BF50" s="229">
        <f t="shared" si="67"/>
        <v>0.47986111111111041</v>
      </c>
      <c r="BG50" s="393">
        <v>2.0833333333333333E-3</v>
      </c>
      <c r="BH50" s="229">
        <f t="shared" si="68"/>
        <v>0.48194444444444373</v>
      </c>
      <c r="BI50" s="393">
        <v>6.9444444444444441E-3</v>
      </c>
      <c r="BJ50" s="294">
        <f t="shared" si="69"/>
        <v>0.48888888888888815</v>
      </c>
      <c r="BK50" s="745">
        <v>0</v>
      </c>
      <c r="BL50" s="535">
        <f t="shared" si="70"/>
        <v>0.48888888888888815</v>
      </c>
      <c r="BM50" s="535">
        <v>0</v>
      </c>
      <c r="BN50" s="535">
        <f t="shared" si="71"/>
        <v>0.48888888888888815</v>
      </c>
      <c r="BO50" s="535">
        <v>0</v>
      </c>
      <c r="BP50" s="535">
        <f t="shared" si="72"/>
        <v>0.48888888888888815</v>
      </c>
      <c r="BQ50" s="535">
        <v>0</v>
      </c>
      <c r="BR50" s="535">
        <f t="shared" si="73"/>
        <v>0.48888888888888815</v>
      </c>
      <c r="BS50" s="535">
        <v>0</v>
      </c>
      <c r="BT50" s="535">
        <f t="shared" si="74"/>
        <v>0.48888888888888815</v>
      </c>
      <c r="BU50" s="535">
        <v>0</v>
      </c>
      <c r="BV50" s="535">
        <f t="shared" si="75"/>
        <v>0.48888888888888815</v>
      </c>
      <c r="BW50" s="535">
        <v>2.0833333333333333E-3</v>
      </c>
      <c r="BX50" s="535">
        <f t="shared" si="76"/>
        <v>0.49097222222222148</v>
      </c>
      <c r="BY50" s="232"/>
      <c r="BZ50" s="324"/>
      <c r="CA50" s="234">
        <f t="shared" si="6"/>
        <v>0.11249999999999966</v>
      </c>
      <c r="CB50" s="183">
        <v>16.543352601156116</v>
      </c>
      <c r="CC50" s="184"/>
      <c r="CD50" s="88">
        <f t="shared" si="7"/>
        <v>161.99999999999952</v>
      </c>
      <c r="CE50" s="181" t="e">
        <f>#REF!</f>
        <v>#REF!</v>
      </c>
      <c r="CG50" s="33">
        <f t="shared" si="8"/>
        <v>0.11249999999999966</v>
      </c>
      <c r="CH50" s="34">
        <f t="shared" si="9"/>
        <v>161.99999999999952</v>
      </c>
      <c r="CI50" s="35">
        <f t="shared" si="10"/>
        <v>2.6999999999999917</v>
      </c>
      <c r="CL50" s="65">
        <f t="shared" si="11"/>
        <v>0.108333333333333</v>
      </c>
    </row>
    <row r="51" spans="1:90" ht="15" customHeight="1" x14ac:dyDescent="0.2">
      <c r="A51" s="1230"/>
      <c r="B51" s="290">
        <v>28</v>
      </c>
      <c r="C51" s="13">
        <v>6.9444444444444441E-3</v>
      </c>
      <c r="D51" s="294">
        <f t="shared" si="12"/>
        <v>0.38541666666666624</v>
      </c>
      <c r="E51" s="535">
        <v>0</v>
      </c>
      <c r="F51" s="742"/>
      <c r="G51" s="743">
        <v>2.0833333333333298E-3</v>
      </c>
      <c r="H51" s="294">
        <f t="shared" si="2"/>
        <v>0.38749999999999957</v>
      </c>
      <c r="I51" s="234">
        <v>6.9444444444444441E-3</v>
      </c>
      <c r="J51" s="229">
        <f t="shared" si="49"/>
        <v>0.39444444444444399</v>
      </c>
      <c r="K51" s="232">
        <v>2.0833333333333333E-3</v>
      </c>
      <c r="L51" s="229">
        <f t="shared" si="49"/>
        <v>0.39652777777777731</v>
      </c>
      <c r="M51" s="229">
        <v>2.0833333333333333E-3</v>
      </c>
      <c r="N51" s="229">
        <f t="shared" si="49"/>
        <v>0.39861111111111064</v>
      </c>
      <c r="O51" s="229">
        <v>2.0833333333333333E-3</v>
      </c>
      <c r="P51" s="229">
        <f t="shared" si="49"/>
        <v>0.40069444444444396</v>
      </c>
      <c r="Q51" s="229">
        <v>2.7777777777777779E-3</v>
      </c>
      <c r="R51" s="229">
        <f t="shared" si="50"/>
        <v>0.40347222222222173</v>
      </c>
      <c r="S51" s="229">
        <v>4.1666666666666666E-3</v>
      </c>
      <c r="T51" s="229">
        <f t="shared" si="51"/>
        <v>0.40763888888888838</v>
      </c>
      <c r="U51" s="393">
        <v>9.7222222222222224E-3</v>
      </c>
      <c r="V51" s="229">
        <f t="shared" si="52"/>
        <v>0.41736111111111063</v>
      </c>
      <c r="W51" s="393">
        <v>6.9444444444444441E-3</v>
      </c>
      <c r="X51" s="229">
        <f t="shared" si="53"/>
        <v>0.42430555555555505</v>
      </c>
      <c r="Y51" s="229">
        <v>3.472222222222222E-3</v>
      </c>
      <c r="Z51" s="229">
        <f t="shared" si="54"/>
        <v>0.42777777777777726</v>
      </c>
      <c r="AA51" s="393">
        <v>4.8611111111111112E-3</v>
      </c>
      <c r="AB51" s="229">
        <f t="shared" si="3"/>
        <v>0.43263888888888835</v>
      </c>
      <c r="AC51" s="229">
        <v>5.5555555555555558E-3</v>
      </c>
      <c r="AD51" s="229">
        <f t="shared" si="55"/>
        <v>0.43819444444444389</v>
      </c>
      <c r="AE51" s="229">
        <v>1.3888888888888889E-3</v>
      </c>
      <c r="AF51" s="229">
        <f t="shared" si="56"/>
        <v>0.43958333333333277</v>
      </c>
      <c r="AG51" s="393">
        <v>4.1666666666666666E-3</v>
      </c>
      <c r="AH51" s="229">
        <f t="shared" si="57"/>
        <v>0.44374999999999942</v>
      </c>
      <c r="AI51" s="393">
        <v>4.8611111111111112E-3</v>
      </c>
      <c r="AJ51" s="229">
        <f t="shared" si="58"/>
        <v>0.44861111111111052</v>
      </c>
      <c r="AK51" s="393">
        <v>1.3888888888888889E-3</v>
      </c>
      <c r="AL51" s="229">
        <f t="shared" si="59"/>
        <v>0.4499999999999994</v>
      </c>
      <c r="AM51" s="393">
        <v>5.5555555555555558E-3</v>
      </c>
      <c r="AN51" s="229">
        <f t="shared" si="60"/>
        <v>0.45555555555555494</v>
      </c>
      <c r="AO51" s="393">
        <v>2.0833333333333333E-3</v>
      </c>
      <c r="AP51" s="229">
        <f t="shared" si="4"/>
        <v>0.45763888888888826</v>
      </c>
      <c r="AQ51" s="229">
        <v>6.2499999999999995E-3</v>
      </c>
      <c r="AR51" s="229">
        <f t="shared" si="5"/>
        <v>0.46388888888888824</v>
      </c>
      <c r="AS51" s="393">
        <v>5.5555555555555558E-3</v>
      </c>
      <c r="AT51" s="229">
        <f t="shared" si="61"/>
        <v>0.46944444444444378</v>
      </c>
      <c r="AU51" s="394">
        <v>2.0833333333333333E-3</v>
      </c>
      <c r="AV51" s="229">
        <f t="shared" si="62"/>
        <v>0.4715277777777771</v>
      </c>
      <c r="AW51" s="229">
        <v>4.8611111111111112E-3</v>
      </c>
      <c r="AX51" s="229">
        <f t="shared" si="63"/>
        <v>0.4763888888888882</v>
      </c>
      <c r="AY51" s="229">
        <v>3.472222222222222E-3</v>
      </c>
      <c r="AZ51" s="229">
        <f t="shared" si="64"/>
        <v>0.47986111111111041</v>
      </c>
      <c r="BA51" s="229">
        <v>3.472222222222222E-3</v>
      </c>
      <c r="BB51" s="229">
        <f t="shared" si="65"/>
        <v>0.48333333333333262</v>
      </c>
      <c r="BC51" s="229">
        <v>2.0833333333333333E-3</v>
      </c>
      <c r="BD51" s="229">
        <f t="shared" si="66"/>
        <v>0.48541666666666594</v>
      </c>
      <c r="BE51" s="229">
        <v>1.38888888888889E-3</v>
      </c>
      <c r="BF51" s="229">
        <f t="shared" si="67"/>
        <v>0.48680555555555483</v>
      </c>
      <c r="BG51" s="393">
        <v>2.0833333333333333E-3</v>
      </c>
      <c r="BH51" s="229">
        <f t="shared" si="68"/>
        <v>0.48888888888888815</v>
      </c>
      <c r="BI51" s="393">
        <v>6.9444444444444441E-3</v>
      </c>
      <c r="BJ51" s="294">
        <f t="shared" si="69"/>
        <v>0.49583333333333257</v>
      </c>
      <c r="BK51" s="745">
        <v>0</v>
      </c>
      <c r="BL51" s="535">
        <f t="shared" si="70"/>
        <v>0.49583333333333257</v>
      </c>
      <c r="BM51" s="535">
        <v>0</v>
      </c>
      <c r="BN51" s="535">
        <f t="shared" si="71"/>
        <v>0.49583333333333257</v>
      </c>
      <c r="BO51" s="535">
        <v>0</v>
      </c>
      <c r="BP51" s="535">
        <f t="shared" si="72"/>
        <v>0.49583333333333257</v>
      </c>
      <c r="BQ51" s="535">
        <v>0</v>
      </c>
      <c r="BR51" s="535">
        <f t="shared" si="73"/>
        <v>0.49583333333333257</v>
      </c>
      <c r="BS51" s="535">
        <v>0</v>
      </c>
      <c r="BT51" s="535">
        <f t="shared" si="74"/>
        <v>0.49583333333333257</v>
      </c>
      <c r="BU51" s="535">
        <v>0</v>
      </c>
      <c r="BV51" s="535">
        <f t="shared" si="75"/>
        <v>0.49583333333333257</v>
      </c>
      <c r="BW51" s="535">
        <v>2.0833333333333333E-3</v>
      </c>
      <c r="BX51" s="535">
        <f t="shared" si="76"/>
        <v>0.4979166666666659</v>
      </c>
      <c r="BY51" s="232"/>
      <c r="BZ51" s="324"/>
      <c r="CA51" s="234">
        <f t="shared" si="6"/>
        <v>0.11249999999999966</v>
      </c>
      <c r="CB51" s="183">
        <v>16.543352601156116</v>
      </c>
      <c r="CC51" s="184"/>
      <c r="CD51" s="88">
        <f t="shared" si="7"/>
        <v>161.99999999999952</v>
      </c>
      <c r="CE51" s="181" t="e">
        <f>#REF!</f>
        <v>#REF!</v>
      </c>
      <c r="CG51" s="33">
        <f t="shared" si="8"/>
        <v>0.11249999999999966</v>
      </c>
      <c r="CH51" s="34">
        <f t="shared" si="9"/>
        <v>161.99999999999952</v>
      </c>
      <c r="CI51" s="35">
        <f t="shared" si="10"/>
        <v>2.6999999999999917</v>
      </c>
      <c r="CL51" s="65">
        <f t="shared" si="11"/>
        <v>0.108333333333333</v>
      </c>
    </row>
    <row r="52" spans="1:90" ht="15" customHeight="1" x14ac:dyDescent="0.2">
      <c r="A52" s="1230"/>
      <c r="B52" s="290">
        <v>29</v>
      </c>
      <c r="C52" s="13">
        <v>6.9444444444444441E-3</v>
      </c>
      <c r="D52" s="294">
        <f t="shared" si="12"/>
        <v>0.39236111111111066</v>
      </c>
      <c r="E52" s="535">
        <v>0</v>
      </c>
      <c r="F52" s="742"/>
      <c r="G52" s="743">
        <v>2.0833333333333298E-3</v>
      </c>
      <c r="H52" s="294">
        <f t="shared" si="2"/>
        <v>0.39444444444444399</v>
      </c>
      <c r="I52" s="234">
        <v>6.9444444444444441E-3</v>
      </c>
      <c r="J52" s="229">
        <f t="shared" si="49"/>
        <v>0.40138888888888841</v>
      </c>
      <c r="K52" s="232">
        <v>2.0833333333333333E-3</v>
      </c>
      <c r="L52" s="229">
        <f t="shared" si="49"/>
        <v>0.40347222222222173</v>
      </c>
      <c r="M52" s="229">
        <v>2.0833333333333333E-3</v>
      </c>
      <c r="N52" s="229">
        <f t="shared" si="49"/>
        <v>0.40555555555555506</v>
      </c>
      <c r="O52" s="229">
        <v>2.0833333333333333E-3</v>
      </c>
      <c r="P52" s="229">
        <f t="shared" si="49"/>
        <v>0.40763888888888838</v>
      </c>
      <c r="Q52" s="229">
        <v>2.7777777777777779E-3</v>
      </c>
      <c r="R52" s="229">
        <f t="shared" si="50"/>
        <v>0.41041666666666615</v>
      </c>
      <c r="S52" s="229">
        <v>4.1666666666666666E-3</v>
      </c>
      <c r="T52" s="229">
        <f t="shared" si="51"/>
        <v>0.4145833333333328</v>
      </c>
      <c r="U52" s="393">
        <v>9.7222222222222224E-3</v>
      </c>
      <c r="V52" s="229">
        <f t="shared" si="52"/>
        <v>0.42430555555555505</v>
      </c>
      <c r="W52" s="393">
        <v>6.9444444444444441E-3</v>
      </c>
      <c r="X52" s="229">
        <f t="shared" si="53"/>
        <v>0.43124999999999947</v>
      </c>
      <c r="Y52" s="229">
        <v>3.472222222222222E-3</v>
      </c>
      <c r="Z52" s="229">
        <f t="shared" si="54"/>
        <v>0.43472222222222168</v>
      </c>
      <c r="AA52" s="393">
        <v>4.8611111111111112E-3</v>
      </c>
      <c r="AB52" s="229">
        <f t="shared" si="3"/>
        <v>0.43958333333333277</v>
      </c>
      <c r="AC52" s="229">
        <v>5.5555555555555558E-3</v>
      </c>
      <c r="AD52" s="229">
        <f t="shared" si="55"/>
        <v>0.44513888888888831</v>
      </c>
      <c r="AE52" s="229">
        <v>1.3888888888888889E-3</v>
      </c>
      <c r="AF52" s="229">
        <f t="shared" si="56"/>
        <v>0.44652777777777719</v>
      </c>
      <c r="AG52" s="393">
        <v>4.1666666666666666E-3</v>
      </c>
      <c r="AH52" s="229">
        <f t="shared" si="57"/>
        <v>0.45069444444444384</v>
      </c>
      <c r="AI52" s="393">
        <v>4.8611111111111112E-3</v>
      </c>
      <c r="AJ52" s="229">
        <f t="shared" si="58"/>
        <v>0.45555555555555494</v>
      </c>
      <c r="AK52" s="393">
        <v>1.3888888888888889E-3</v>
      </c>
      <c r="AL52" s="229">
        <f t="shared" si="59"/>
        <v>0.45694444444444382</v>
      </c>
      <c r="AM52" s="393">
        <v>5.5555555555555558E-3</v>
      </c>
      <c r="AN52" s="229">
        <f t="shared" si="60"/>
        <v>0.46249999999999936</v>
      </c>
      <c r="AO52" s="393">
        <v>2.0833333333333333E-3</v>
      </c>
      <c r="AP52" s="229">
        <f t="shared" si="4"/>
        <v>0.46458333333333268</v>
      </c>
      <c r="AQ52" s="229">
        <v>6.2499999999999995E-3</v>
      </c>
      <c r="AR52" s="229">
        <f t="shared" si="5"/>
        <v>0.47083333333333266</v>
      </c>
      <c r="AS52" s="393">
        <v>5.5555555555555558E-3</v>
      </c>
      <c r="AT52" s="229">
        <f t="shared" si="61"/>
        <v>0.4763888888888882</v>
      </c>
      <c r="AU52" s="394">
        <v>2.0833333333333333E-3</v>
      </c>
      <c r="AV52" s="229">
        <f t="shared" si="62"/>
        <v>0.47847222222222152</v>
      </c>
      <c r="AW52" s="229">
        <v>4.8611111111111112E-3</v>
      </c>
      <c r="AX52" s="229">
        <f t="shared" si="63"/>
        <v>0.48333333333333262</v>
      </c>
      <c r="AY52" s="229">
        <v>3.472222222222222E-3</v>
      </c>
      <c r="AZ52" s="229">
        <f t="shared" si="64"/>
        <v>0.48680555555555483</v>
      </c>
      <c r="BA52" s="229">
        <v>3.472222222222222E-3</v>
      </c>
      <c r="BB52" s="229">
        <f t="shared" si="65"/>
        <v>0.49027777777777704</v>
      </c>
      <c r="BC52" s="229">
        <v>2.0833333333333333E-3</v>
      </c>
      <c r="BD52" s="229">
        <f t="shared" si="66"/>
        <v>0.49236111111111036</v>
      </c>
      <c r="BE52" s="229">
        <v>1.38888888888889E-3</v>
      </c>
      <c r="BF52" s="229">
        <f t="shared" si="67"/>
        <v>0.49374999999999925</v>
      </c>
      <c r="BG52" s="393">
        <v>2.0833333333333333E-3</v>
      </c>
      <c r="BH52" s="229">
        <f t="shared" si="68"/>
        <v>0.49583333333333257</v>
      </c>
      <c r="BI52" s="393">
        <v>6.9444444444444441E-3</v>
      </c>
      <c r="BJ52" s="294">
        <f t="shared" si="69"/>
        <v>0.50277777777777699</v>
      </c>
      <c r="BK52" s="745">
        <v>0</v>
      </c>
      <c r="BL52" s="535">
        <f t="shared" si="70"/>
        <v>0.50277777777777699</v>
      </c>
      <c r="BM52" s="535">
        <v>0</v>
      </c>
      <c r="BN52" s="535">
        <f t="shared" si="71"/>
        <v>0.50277777777777699</v>
      </c>
      <c r="BO52" s="535">
        <v>0</v>
      </c>
      <c r="BP52" s="535">
        <f t="shared" si="72"/>
        <v>0.50277777777777699</v>
      </c>
      <c r="BQ52" s="535">
        <v>0</v>
      </c>
      <c r="BR52" s="535">
        <f t="shared" si="73"/>
        <v>0.50277777777777699</v>
      </c>
      <c r="BS52" s="535">
        <v>0</v>
      </c>
      <c r="BT52" s="535">
        <f t="shared" si="74"/>
        <v>0.50277777777777699</v>
      </c>
      <c r="BU52" s="535">
        <v>0</v>
      </c>
      <c r="BV52" s="535">
        <f t="shared" si="75"/>
        <v>0.50277777777777699</v>
      </c>
      <c r="BW52" s="535">
        <v>2.0833333333333333E-3</v>
      </c>
      <c r="BX52" s="535">
        <f t="shared" si="76"/>
        <v>0.50486111111111032</v>
      </c>
      <c r="BY52" s="232"/>
      <c r="BZ52" s="324"/>
      <c r="CA52" s="234">
        <f t="shared" si="6"/>
        <v>0.11249999999999966</v>
      </c>
      <c r="CB52" s="183">
        <v>16.543352601156116</v>
      </c>
      <c r="CC52" s="184"/>
      <c r="CD52" s="88">
        <f t="shared" si="7"/>
        <v>161.99999999999952</v>
      </c>
      <c r="CE52" s="181" t="e">
        <f>#REF!</f>
        <v>#REF!</v>
      </c>
      <c r="CG52" s="33">
        <f t="shared" si="8"/>
        <v>0.11249999999999966</v>
      </c>
      <c r="CH52" s="34">
        <f t="shared" si="9"/>
        <v>161.99999999999952</v>
      </c>
      <c r="CI52" s="35">
        <f t="shared" si="10"/>
        <v>2.6999999999999917</v>
      </c>
      <c r="CL52" s="65">
        <f t="shared" si="11"/>
        <v>0.108333333333333</v>
      </c>
    </row>
    <row r="53" spans="1:90" ht="15" customHeight="1" x14ac:dyDescent="0.2">
      <c r="A53" s="1230"/>
      <c r="B53" s="290">
        <v>30</v>
      </c>
      <c r="C53" s="13">
        <v>6.9444444444444441E-3</v>
      </c>
      <c r="D53" s="294">
        <f t="shared" si="12"/>
        <v>0.39930555555555508</v>
      </c>
      <c r="E53" s="535">
        <v>0</v>
      </c>
      <c r="F53" s="742"/>
      <c r="G53" s="743">
        <v>2.0833333333333298E-3</v>
      </c>
      <c r="H53" s="294">
        <f t="shared" si="2"/>
        <v>0.40138888888888841</v>
      </c>
      <c r="I53" s="234">
        <v>6.9444444444444441E-3</v>
      </c>
      <c r="J53" s="229">
        <f t="shared" si="49"/>
        <v>0.40833333333333283</v>
      </c>
      <c r="K53" s="232">
        <v>2.0833333333333333E-3</v>
      </c>
      <c r="L53" s="229">
        <f t="shared" si="49"/>
        <v>0.41041666666666615</v>
      </c>
      <c r="M53" s="229">
        <v>2.0833333333333333E-3</v>
      </c>
      <c r="N53" s="229">
        <f t="shared" si="49"/>
        <v>0.41249999999999948</v>
      </c>
      <c r="O53" s="229">
        <v>2.0833333333333333E-3</v>
      </c>
      <c r="P53" s="229">
        <f t="shared" si="49"/>
        <v>0.4145833333333328</v>
      </c>
      <c r="Q53" s="229">
        <v>2.7777777777777779E-3</v>
      </c>
      <c r="R53" s="229">
        <f t="shared" si="50"/>
        <v>0.41736111111111057</v>
      </c>
      <c r="S53" s="229">
        <v>4.1666666666666666E-3</v>
      </c>
      <c r="T53" s="229">
        <f t="shared" si="51"/>
        <v>0.42152777777777722</v>
      </c>
      <c r="U53" s="393">
        <v>9.7222222222222224E-3</v>
      </c>
      <c r="V53" s="229">
        <f t="shared" si="52"/>
        <v>0.43124999999999947</v>
      </c>
      <c r="W53" s="393">
        <v>6.9444444444444441E-3</v>
      </c>
      <c r="X53" s="229">
        <f t="shared" si="53"/>
        <v>0.43819444444444389</v>
      </c>
      <c r="Y53" s="229">
        <v>3.472222222222222E-3</v>
      </c>
      <c r="Z53" s="229">
        <f t="shared" si="54"/>
        <v>0.4416666666666661</v>
      </c>
      <c r="AA53" s="393">
        <v>4.8611111111111112E-3</v>
      </c>
      <c r="AB53" s="229">
        <f t="shared" si="3"/>
        <v>0.44652777777777719</v>
      </c>
      <c r="AC53" s="229">
        <v>5.5555555555555558E-3</v>
      </c>
      <c r="AD53" s="229">
        <f t="shared" si="55"/>
        <v>0.45208333333333273</v>
      </c>
      <c r="AE53" s="229">
        <v>1.3888888888888889E-3</v>
      </c>
      <c r="AF53" s="229">
        <f t="shared" si="56"/>
        <v>0.45347222222222161</v>
      </c>
      <c r="AG53" s="393">
        <v>4.1666666666666666E-3</v>
      </c>
      <c r="AH53" s="229">
        <f t="shared" si="57"/>
        <v>0.45763888888888826</v>
      </c>
      <c r="AI53" s="393">
        <v>4.8611111111111112E-3</v>
      </c>
      <c r="AJ53" s="229">
        <f t="shared" si="58"/>
        <v>0.46249999999999936</v>
      </c>
      <c r="AK53" s="393">
        <v>1.3888888888888889E-3</v>
      </c>
      <c r="AL53" s="229">
        <f t="shared" si="59"/>
        <v>0.46388888888888824</v>
      </c>
      <c r="AM53" s="393">
        <v>5.5555555555555558E-3</v>
      </c>
      <c r="AN53" s="229">
        <f t="shared" si="60"/>
        <v>0.46944444444444378</v>
      </c>
      <c r="AO53" s="393">
        <v>2.0833333333333333E-3</v>
      </c>
      <c r="AP53" s="229">
        <f t="shared" si="4"/>
        <v>0.4715277777777771</v>
      </c>
      <c r="AQ53" s="229">
        <v>6.2499999999999995E-3</v>
      </c>
      <c r="AR53" s="229">
        <f t="shared" si="5"/>
        <v>0.47777777777777708</v>
      </c>
      <c r="AS53" s="393">
        <v>5.5555555555555558E-3</v>
      </c>
      <c r="AT53" s="229">
        <f t="shared" si="61"/>
        <v>0.48333333333333262</v>
      </c>
      <c r="AU53" s="394">
        <v>2.0833333333333333E-3</v>
      </c>
      <c r="AV53" s="229">
        <f t="shared" si="62"/>
        <v>0.48541666666666594</v>
      </c>
      <c r="AW53" s="229">
        <v>4.8611111111111112E-3</v>
      </c>
      <c r="AX53" s="229">
        <f t="shared" si="63"/>
        <v>0.49027777777777704</v>
      </c>
      <c r="AY53" s="229">
        <v>3.472222222222222E-3</v>
      </c>
      <c r="AZ53" s="229">
        <f t="shared" si="64"/>
        <v>0.49374999999999925</v>
      </c>
      <c r="BA53" s="229">
        <v>3.472222222222222E-3</v>
      </c>
      <c r="BB53" s="229">
        <f t="shared" si="65"/>
        <v>0.49722222222222145</v>
      </c>
      <c r="BC53" s="229">
        <v>2.0833333333333333E-3</v>
      </c>
      <c r="BD53" s="229">
        <f t="shared" si="66"/>
        <v>0.49930555555555478</v>
      </c>
      <c r="BE53" s="229">
        <v>1.38888888888889E-3</v>
      </c>
      <c r="BF53" s="229">
        <f t="shared" si="67"/>
        <v>0.50069444444444366</v>
      </c>
      <c r="BG53" s="393">
        <v>2.0833333333333333E-3</v>
      </c>
      <c r="BH53" s="229">
        <f t="shared" si="68"/>
        <v>0.50277777777777699</v>
      </c>
      <c r="BI53" s="393">
        <v>6.9444444444444441E-3</v>
      </c>
      <c r="BJ53" s="294">
        <f t="shared" si="69"/>
        <v>0.50972222222222141</v>
      </c>
      <c r="BK53" s="745">
        <v>0</v>
      </c>
      <c r="BL53" s="535">
        <f t="shared" si="70"/>
        <v>0.50972222222222141</v>
      </c>
      <c r="BM53" s="535">
        <v>0</v>
      </c>
      <c r="BN53" s="535">
        <f t="shared" si="71"/>
        <v>0.50972222222222141</v>
      </c>
      <c r="BO53" s="535">
        <v>0</v>
      </c>
      <c r="BP53" s="535">
        <f t="shared" si="72"/>
        <v>0.50972222222222141</v>
      </c>
      <c r="BQ53" s="535">
        <v>0</v>
      </c>
      <c r="BR53" s="535">
        <f t="shared" si="73"/>
        <v>0.50972222222222141</v>
      </c>
      <c r="BS53" s="535">
        <v>0</v>
      </c>
      <c r="BT53" s="535">
        <f t="shared" si="74"/>
        <v>0.50972222222222141</v>
      </c>
      <c r="BU53" s="535">
        <v>0</v>
      </c>
      <c r="BV53" s="535">
        <f t="shared" si="75"/>
        <v>0.50972222222222141</v>
      </c>
      <c r="BW53" s="535">
        <v>2.0833333333333333E-3</v>
      </c>
      <c r="BX53" s="535">
        <f t="shared" si="76"/>
        <v>0.51180555555555474</v>
      </c>
      <c r="BY53" s="232"/>
      <c r="BZ53" s="324"/>
      <c r="CA53" s="234">
        <f t="shared" si="6"/>
        <v>0.11249999999999966</v>
      </c>
      <c r="CB53" s="183">
        <v>16.543352601156116</v>
      </c>
      <c r="CC53" s="184"/>
      <c r="CD53" s="88">
        <f t="shared" si="7"/>
        <v>161.99999999999952</v>
      </c>
      <c r="CE53" s="181" t="e">
        <f>#REF!</f>
        <v>#REF!</v>
      </c>
      <c r="CG53" s="33">
        <f t="shared" si="8"/>
        <v>0.11249999999999966</v>
      </c>
      <c r="CH53" s="34">
        <f t="shared" si="9"/>
        <v>161.99999999999952</v>
      </c>
      <c r="CI53" s="35">
        <f t="shared" si="10"/>
        <v>2.6999999999999917</v>
      </c>
      <c r="CL53" s="65">
        <f t="shared" si="11"/>
        <v>0.108333333333333</v>
      </c>
    </row>
    <row r="54" spans="1:90" ht="15" customHeight="1" x14ac:dyDescent="0.2">
      <c r="A54" s="1230"/>
      <c r="B54" s="290">
        <v>31</v>
      </c>
      <c r="C54" s="13">
        <v>6.9444444444444441E-3</v>
      </c>
      <c r="D54" s="294">
        <f t="shared" si="12"/>
        <v>0.4062499999999995</v>
      </c>
      <c r="E54" s="535">
        <v>0</v>
      </c>
      <c r="F54" s="742"/>
      <c r="G54" s="743">
        <v>2.0833333333333298E-3</v>
      </c>
      <c r="H54" s="294">
        <f t="shared" si="2"/>
        <v>0.40833333333333283</v>
      </c>
      <c r="I54" s="234">
        <v>6.9444444444444441E-3</v>
      </c>
      <c r="J54" s="229">
        <f t="shared" si="49"/>
        <v>0.41527777777777725</v>
      </c>
      <c r="K54" s="232">
        <v>2.0833333333333333E-3</v>
      </c>
      <c r="L54" s="229">
        <f t="shared" si="49"/>
        <v>0.41736111111111057</v>
      </c>
      <c r="M54" s="229">
        <v>2.0833333333333333E-3</v>
      </c>
      <c r="N54" s="229">
        <f t="shared" si="49"/>
        <v>0.4194444444444439</v>
      </c>
      <c r="O54" s="229">
        <v>2.0833333333333333E-3</v>
      </c>
      <c r="P54" s="229">
        <f t="shared" si="49"/>
        <v>0.42152777777777722</v>
      </c>
      <c r="Q54" s="229">
        <v>2.7777777777777779E-3</v>
      </c>
      <c r="R54" s="229">
        <f t="shared" si="50"/>
        <v>0.42430555555555499</v>
      </c>
      <c r="S54" s="229">
        <v>4.1666666666666666E-3</v>
      </c>
      <c r="T54" s="229">
        <f t="shared" si="51"/>
        <v>0.42847222222222164</v>
      </c>
      <c r="U54" s="393">
        <v>9.7222222222222224E-3</v>
      </c>
      <c r="V54" s="229">
        <f t="shared" si="52"/>
        <v>0.43819444444444389</v>
      </c>
      <c r="W54" s="393">
        <v>6.9444444444444441E-3</v>
      </c>
      <c r="X54" s="229">
        <f t="shared" si="53"/>
        <v>0.44513888888888831</v>
      </c>
      <c r="Y54" s="229">
        <v>3.472222222222222E-3</v>
      </c>
      <c r="Z54" s="229">
        <f t="shared" si="54"/>
        <v>0.44861111111111052</v>
      </c>
      <c r="AA54" s="393">
        <v>4.8611111111111112E-3</v>
      </c>
      <c r="AB54" s="229">
        <f t="shared" si="3"/>
        <v>0.45347222222222161</v>
      </c>
      <c r="AC54" s="229">
        <v>5.5555555555555558E-3</v>
      </c>
      <c r="AD54" s="229">
        <f t="shared" si="55"/>
        <v>0.45902777777777715</v>
      </c>
      <c r="AE54" s="229">
        <v>1.3888888888888889E-3</v>
      </c>
      <c r="AF54" s="229">
        <f t="shared" si="56"/>
        <v>0.46041666666666603</v>
      </c>
      <c r="AG54" s="393">
        <v>4.1666666666666666E-3</v>
      </c>
      <c r="AH54" s="229">
        <f t="shared" si="57"/>
        <v>0.46458333333333268</v>
      </c>
      <c r="AI54" s="393">
        <v>4.8611111111111112E-3</v>
      </c>
      <c r="AJ54" s="229">
        <f t="shared" si="58"/>
        <v>0.46944444444444378</v>
      </c>
      <c r="AK54" s="393">
        <v>1.3888888888888889E-3</v>
      </c>
      <c r="AL54" s="229">
        <f t="shared" si="59"/>
        <v>0.47083333333333266</v>
      </c>
      <c r="AM54" s="393">
        <v>5.5555555555555558E-3</v>
      </c>
      <c r="AN54" s="229">
        <f t="shared" si="60"/>
        <v>0.4763888888888882</v>
      </c>
      <c r="AO54" s="393">
        <v>2.0833333333333333E-3</v>
      </c>
      <c r="AP54" s="229">
        <f t="shared" si="4"/>
        <v>0.47847222222222152</v>
      </c>
      <c r="AQ54" s="229">
        <v>6.2499999999999995E-3</v>
      </c>
      <c r="AR54" s="229">
        <f t="shared" si="5"/>
        <v>0.4847222222222215</v>
      </c>
      <c r="AS54" s="393">
        <v>5.5555555555555558E-3</v>
      </c>
      <c r="AT54" s="229">
        <f t="shared" si="61"/>
        <v>0.49027777777777704</v>
      </c>
      <c r="AU54" s="394">
        <v>2.0833333333333333E-3</v>
      </c>
      <c r="AV54" s="229">
        <f t="shared" si="62"/>
        <v>0.49236111111111036</v>
      </c>
      <c r="AW54" s="229">
        <v>4.8611111111111112E-3</v>
      </c>
      <c r="AX54" s="229">
        <f t="shared" si="63"/>
        <v>0.49722222222222145</v>
      </c>
      <c r="AY54" s="229">
        <v>3.472222222222222E-3</v>
      </c>
      <c r="AZ54" s="229">
        <f t="shared" si="64"/>
        <v>0.50069444444444366</v>
      </c>
      <c r="BA54" s="229">
        <v>3.472222222222222E-3</v>
      </c>
      <c r="BB54" s="229">
        <f t="shared" si="65"/>
        <v>0.50416666666666587</v>
      </c>
      <c r="BC54" s="229">
        <v>2.0833333333333333E-3</v>
      </c>
      <c r="BD54" s="229">
        <f t="shared" si="66"/>
        <v>0.5062499999999992</v>
      </c>
      <c r="BE54" s="229">
        <v>1.38888888888889E-3</v>
      </c>
      <c r="BF54" s="229">
        <f t="shared" si="67"/>
        <v>0.50763888888888808</v>
      </c>
      <c r="BG54" s="393">
        <v>2.0833333333333333E-3</v>
      </c>
      <c r="BH54" s="229">
        <f t="shared" si="68"/>
        <v>0.50972222222222141</v>
      </c>
      <c r="BI54" s="393">
        <v>6.9444444444444441E-3</v>
      </c>
      <c r="BJ54" s="294">
        <f t="shared" si="69"/>
        <v>0.51666666666666583</v>
      </c>
      <c r="BK54" s="745">
        <v>0</v>
      </c>
      <c r="BL54" s="535">
        <f t="shared" si="70"/>
        <v>0.51666666666666583</v>
      </c>
      <c r="BM54" s="535">
        <v>0</v>
      </c>
      <c r="BN54" s="535">
        <f t="shared" si="71"/>
        <v>0.51666666666666583</v>
      </c>
      <c r="BO54" s="535">
        <v>0</v>
      </c>
      <c r="BP54" s="535">
        <f t="shared" si="72"/>
        <v>0.51666666666666583</v>
      </c>
      <c r="BQ54" s="535">
        <v>0</v>
      </c>
      <c r="BR54" s="535">
        <f t="shared" si="73"/>
        <v>0.51666666666666583</v>
      </c>
      <c r="BS54" s="535">
        <v>0</v>
      </c>
      <c r="BT54" s="535">
        <f t="shared" si="74"/>
        <v>0.51666666666666583</v>
      </c>
      <c r="BU54" s="535">
        <v>0</v>
      </c>
      <c r="BV54" s="535">
        <f t="shared" si="75"/>
        <v>0.51666666666666583</v>
      </c>
      <c r="BW54" s="535">
        <v>2.0833333333333333E-3</v>
      </c>
      <c r="BX54" s="535">
        <f t="shared" si="76"/>
        <v>0.51874999999999916</v>
      </c>
      <c r="BY54" s="232"/>
      <c r="BZ54" s="324"/>
      <c r="CA54" s="234">
        <f t="shared" si="6"/>
        <v>0.11249999999999966</v>
      </c>
      <c r="CB54" s="183">
        <v>16.543352601156116</v>
      </c>
      <c r="CC54" s="184"/>
      <c r="CD54" s="88">
        <f t="shared" si="7"/>
        <v>161.99999999999952</v>
      </c>
      <c r="CE54" s="181" t="e">
        <f>#REF!</f>
        <v>#REF!</v>
      </c>
      <c r="CG54" s="33">
        <f t="shared" si="8"/>
        <v>0.11249999999999966</v>
      </c>
      <c r="CH54" s="34">
        <f t="shared" si="9"/>
        <v>161.99999999999952</v>
      </c>
      <c r="CI54" s="35">
        <f t="shared" si="10"/>
        <v>2.6999999999999917</v>
      </c>
      <c r="CL54" s="65">
        <f t="shared" si="11"/>
        <v>0.108333333333333</v>
      </c>
    </row>
    <row r="55" spans="1:90" ht="15" customHeight="1" x14ac:dyDescent="0.2">
      <c r="A55" s="1230"/>
      <c r="B55" s="290">
        <v>32</v>
      </c>
      <c r="C55" s="13">
        <v>6.9444444444444441E-3</v>
      </c>
      <c r="D55" s="294">
        <f t="shared" si="12"/>
        <v>0.41319444444444392</v>
      </c>
      <c r="E55" s="535">
        <v>0</v>
      </c>
      <c r="F55" s="742"/>
      <c r="G55" s="743">
        <v>2.0833333333333298E-3</v>
      </c>
      <c r="H55" s="294">
        <f t="shared" ref="H55:H84" si="77">+G55+D55</f>
        <v>0.41527777777777725</v>
      </c>
      <c r="I55" s="234">
        <v>6.9444444444444441E-3</v>
      </c>
      <c r="J55" s="229">
        <f t="shared" si="49"/>
        <v>0.42222222222222167</v>
      </c>
      <c r="K55" s="232">
        <v>2.0833333333333333E-3</v>
      </c>
      <c r="L55" s="229">
        <f t="shared" si="49"/>
        <v>0.42430555555555499</v>
      </c>
      <c r="M55" s="229">
        <v>2.0833333333333333E-3</v>
      </c>
      <c r="N55" s="229">
        <f t="shared" si="49"/>
        <v>0.42638888888888832</v>
      </c>
      <c r="O55" s="229">
        <v>2.0833333333333333E-3</v>
      </c>
      <c r="P55" s="229">
        <f t="shared" si="49"/>
        <v>0.42847222222222164</v>
      </c>
      <c r="Q55" s="229">
        <v>2.7777777777777779E-3</v>
      </c>
      <c r="R55" s="229">
        <f t="shared" si="50"/>
        <v>0.43124999999999941</v>
      </c>
      <c r="S55" s="229">
        <v>4.1666666666666666E-3</v>
      </c>
      <c r="T55" s="229">
        <f t="shared" si="51"/>
        <v>0.43541666666666606</v>
      </c>
      <c r="U55" s="393">
        <v>9.7222222222222224E-3</v>
      </c>
      <c r="V55" s="229">
        <f t="shared" si="52"/>
        <v>0.44513888888888831</v>
      </c>
      <c r="W55" s="393">
        <v>6.9444444444444441E-3</v>
      </c>
      <c r="X55" s="229">
        <f t="shared" si="53"/>
        <v>0.45208333333333273</v>
      </c>
      <c r="Y55" s="229">
        <v>3.472222222222222E-3</v>
      </c>
      <c r="Z55" s="229">
        <f t="shared" si="54"/>
        <v>0.45555555555555494</v>
      </c>
      <c r="AA55" s="393">
        <v>4.8611111111111112E-3</v>
      </c>
      <c r="AB55" s="229">
        <f t="shared" ref="AB55:AB84" si="78">+AA55+Z55</f>
        <v>0.46041666666666603</v>
      </c>
      <c r="AC55" s="229">
        <v>5.5555555555555558E-3</v>
      </c>
      <c r="AD55" s="229">
        <f t="shared" si="55"/>
        <v>0.46597222222222157</v>
      </c>
      <c r="AE55" s="229">
        <v>1.3888888888888889E-3</v>
      </c>
      <c r="AF55" s="229">
        <f t="shared" si="56"/>
        <v>0.46736111111111045</v>
      </c>
      <c r="AG55" s="393">
        <v>4.1666666666666666E-3</v>
      </c>
      <c r="AH55" s="229">
        <f t="shared" si="57"/>
        <v>0.4715277777777771</v>
      </c>
      <c r="AI55" s="393">
        <v>4.8611111111111112E-3</v>
      </c>
      <c r="AJ55" s="229">
        <f t="shared" si="58"/>
        <v>0.4763888888888882</v>
      </c>
      <c r="AK55" s="393">
        <v>1.3888888888888889E-3</v>
      </c>
      <c r="AL55" s="229">
        <f t="shared" si="59"/>
        <v>0.47777777777777708</v>
      </c>
      <c r="AM55" s="393">
        <v>5.5555555555555558E-3</v>
      </c>
      <c r="AN55" s="229">
        <f t="shared" si="60"/>
        <v>0.48333333333333262</v>
      </c>
      <c r="AO55" s="393">
        <v>2.0833333333333333E-3</v>
      </c>
      <c r="AP55" s="229">
        <f t="shared" ref="AP55:AP84" si="79">+AO55+AN55</f>
        <v>0.48541666666666594</v>
      </c>
      <c r="AQ55" s="229">
        <v>6.2499999999999995E-3</v>
      </c>
      <c r="AR55" s="229">
        <f t="shared" ref="AR55:AR84" si="80">+AQ55+AP55</f>
        <v>0.49166666666666592</v>
      </c>
      <c r="AS55" s="393">
        <v>5.5555555555555558E-3</v>
      </c>
      <c r="AT55" s="229">
        <f t="shared" si="61"/>
        <v>0.49722222222222145</v>
      </c>
      <c r="AU55" s="394">
        <v>2.0833333333333333E-3</v>
      </c>
      <c r="AV55" s="229">
        <f t="shared" si="62"/>
        <v>0.49930555555555478</v>
      </c>
      <c r="AW55" s="229">
        <v>4.8611111111111112E-3</v>
      </c>
      <c r="AX55" s="229">
        <f t="shared" si="63"/>
        <v>0.50416666666666587</v>
      </c>
      <c r="AY55" s="229">
        <v>3.472222222222222E-3</v>
      </c>
      <c r="AZ55" s="229">
        <f t="shared" si="64"/>
        <v>0.50763888888888808</v>
      </c>
      <c r="BA55" s="229">
        <v>3.472222222222222E-3</v>
      </c>
      <c r="BB55" s="229">
        <f t="shared" si="65"/>
        <v>0.51111111111111029</v>
      </c>
      <c r="BC55" s="229">
        <v>2.0833333333333333E-3</v>
      </c>
      <c r="BD55" s="229">
        <f t="shared" si="66"/>
        <v>0.51319444444444362</v>
      </c>
      <c r="BE55" s="229">
        <v>1.38888888888889E-3</v>
      </c>
      <c r="BF55" s="229">
        <f t="shared" si="67"/>
        <v>0.5145833333333325</v>
      </c>
      <c r="BG55" s="393">
        <v>2.0833333333333333E-3</v>
      </c>
      <c r="BH55" s="229">
        <f t="shared" si="68"/>
        <v>0.51666666666666583</v>
      </c>
      <c r="BI55" s="393">
        <v>6.9444444444444441E-3</v>
      </c>
      <c r="BJ55" s="294">
        <f t="shared" si="69"/>
        <v>0.52361111111111025</v>
      </c>
      <c r="BK55" s="745">
        <v>0</v>
      </c>
      <c r="BL55" s="535">
        <f t="shared" si="70"/>
        <v>0.52361111111111025</v>
      </c>
      <c r="BM55" s="535">
        <v>0</v>
      </c>
      <c r="BN55" s="535">
        <f t="shared" si="71"/>
        <v>0.52361111111111025</v>
      </c>
      <c r="BO55" s="535">
        <v>0</v>
      </c>
      <c r="BP55" s="535">
        <f t="shared" si="72"/>
        <v>0.52361111111111025</v>
      </c>
      <c r="BQ55" s="535">
        <v>0</v>
      </c>
      <c r="BR55" s="535">
        <f t="shared" si="73"/>
        <v>0.52361111111111025</v>
      </c>
      <c r="BS55" s="535">
        <v>0</v>
      </c>
      <c r="BT55" s="535">
        <f t="shared" si="74"/>
        <v>0.52361111111111025</v>
      </c>
      <c r="BU55" s="535">
        <v>0</v>
      </c>
      <c r="BV55" s="535">
        <f t="shared" si="75"/>
        <v>0.52361111111111025</v>
      </c>
      <c r="BW55" s="535">
        <v>2.0833333333333333E-3</v>
      </c>
      <c r="BX55" s="535">
        <f t="shared" si="76"/>
        <v>0.52569444444444358</v>
      </c>
      <c r="BY55" s="232"/>
      <c r="BZ55" s="324"/>
      <c r="CA55" s="234">
        <f t="shared" ref="CA55:CA84" si="81">+BX55-D55</f>
        <v>0.11249999999999966</v>
      </c>
      <c r="CB55" s="183">
        <v>16.543352601156116</v>
      </c>
      <c r="CC55" s="184"/>
      <c r="CD55" s="88">
        <f t="shared" si="7"/>
        <v>161.99999999999952</v>
      </c>
      <c r="CE55" s="181" t="e">
        <f>#REF!</f>
        <v>#REF!</v>
      </c>
      <c r="CG55" s="33">
        <f t="shared" si="8"/>
        <v>0.11249999999999966</v>
      </c>
      <c r="CH55" s="34">
        <f t="shared" si="9"/>
        <v>161.99999999999952</v>
      </c>
      <c r="CI55" s="35">
        <f t="shared" si="10"/>
        <v>2.6999999999999917</v>
      </c>
      <c r="CL55" s="65">
        <f t="shared" ref="CL55:CL84" si="82">+BJ55-H55</f>
        <v>0.108333333333333</v>
      </c>
    </row>
    <row r="56" spans="1:90" ht="15" customHeight="1" x14ac:dyDescent="0.2">
      <c r="A56" s="1230"/>
      <c r="B56" s="290">
        <v>33</v>
      </c>
      <c r="C56" s="13">
        <v>6.9444444444444441E-3</v>
      </c>
      <c r="D56" s="294">
        <f t="shared" si="12"/>
        <v>0.42013888888888834</v>
      </c>
      <c r="E56" s="535">
        <v>0</v>
      </c>
      <c r="F56" s="742"/>
      <c r="G56" s="743">
        <v>2.0833333333333298E-3</v>
      </c>
      <c r="H56" s="294">
        <f t="shared" si="77"/>
        <v>0.42222222222222167</v>
      </c>
      <c r="I56" s="234">
        <v>6.9444444444444441E-3</v>
      </c>
      <c r="J56" s="229">
        <f t="shared" si="49"/>
        <v>0.42916666666666609</v>
      </c>
      <c r="K56" s="232">
        <v>2.0833333333333333E-3</v>
      </c>
      <c r="L56" s="229">
        <f t="shared" si="49"/>
        <v>0.43124999999999941</v>
      </c>
      <c r="M56" s="229">
        <v>2.0833333333333333E-3</v>
      </c>
      <c r="N56" s="229">
        <f t="shared" si="49"/>
        <v>0.43333333333333274</v>
      </c>
      <c r="O56" s="229">
        <v>2.0833333333333333E-3</v>
      </c>
      <c r="P56" s="229">
        <f t="shared" si="49"/>
        <v>0.43541666666666606</v>
      </c>
      <c r="Q56" s="229">
        <v>2.7777777777777779E-3</v>
      </c>
      <c r="R56" s="229">
        <f t="shared" si="50"/>
        <v>0.43819444444444383</v>
      </c>
      <c r="S56" s="229">
        <v>4.1666666666666666E-3</v>
      </c>
      <c r="T56" s="229">
        <f t="shared" si="51"/>
        <v>0.44236111111111048</v>
      </c>
      <c r="U56" s="393">
        <v>9.7222222222222224E-3</v>
      </c>
      <c r="V56" s="229">
        <f t="shared" si="52"/>
        <v>0.45208333333333273</v>
      </c>
      <c r="W56" s="393">
        <v>6.9444444444444441E-3</v>
      </c>
      <c r="X56" s="229">
        <f t="shared" si="53"/>
        <v>0.45902777777777715</v>
      </c>
      <c r="Y56" s="229">
        <v>3.472222222222222E-3</v>
      </c>
      <c r="Z56" s="229">
        <f t="shared" si="54"/>
        <v>0.46249999999999936</v>
      </c>
      <c r="AA56" s="393">
        <v>4.8611111111111112E-3</v>
      </c>
      <c r="AB56" s="229">
        <f t="shared" si="78"/>
        <v>0.46736111111111045</v>
      </c>
      <c r="AC56" s="229">
        <v>5.5555555555555558E-3</v>
      </c>
      <c r="AD56" s="229">
        <f t="shared" si="55"/>
        <v>0.47291666666666599</v>
      </c>
      <c r="AE56" s="229">
        <v>1.3888888888888889E-3</v>
      </c>
      <c r="AF56" s="229">
        <f t="shared" si="56"/>
        <v>0.47430555555555487</v>
      </c>
      <c r="AG56" s="393">
        <v>4.1666666666666666E-3</v>
      </c>
      <c r="AH56" s="229">
        <f t="shared" si="57"/>
        <v>0.47847222222222152</v>
      </c>
      <c r="AI56" s="393">
        <v>4.8611111111111112E-3</v>
      </c>
      <c r="AJ56" s="229">
        <f t="shared" si="58"/>
        <v>0.48333333333333262</v>
      </c>
      <c r="AK56" s="393">
        <v>1.3888888888888889E-3</v>
      </c>
      <c r="AL56" s="229">
        <f t="shared" si="59"/>
        <v>0.4847222222222215</v>
      </c>
      <c r="AM56" s="393">
        <v>5.5555555555555558E-3</v>
      </c>
      <c r="AN56" s="229">
        <f t="shared" si="60"/>
        <v>0.49027777777777704</v>
      </c>
      <c r="AO56" s="393">
        <v>2.0833333333333333E-3</v>
      </c>
      <c r="AP56" s="229">
        <f t="shared" si="79"/>
        <v>0.49236111111111036</v>
      </c>
      <c r="AQ56" s="229">
        <v>6.2499999999999995E-3</v>
      </c>
      <c r="AR56" s="229">
        <f t="shared" si="80"/>
        <v>0.49861111111111034</v>
      </c>
      <c r="AS56" s="393">
        <v>5.5555555555555558E-3</v>
      </c>
      <c r="AT56" s="229">
        <f t="shared" si="61"/>
        <v>0.50416666666666587</v>
      </c>
      <c r="AU56" s="394">
        <v>2.0833333333333333E-3</v>
      </c>
      <c r="AV56" s="229">
        <f t="shared" si="62"/>
        <v>0.5062499999999992</v>
      </c>
      <c r="AW56" s="229">
        <v>4.8611111111111112E-3</v>
      </c>
      <c r="AX56" s="229">
        <f t="shared" si="63"/>
        <v>0.51111111111111029</v>
      </c>
      <c r="AY56" s="229">
        <v>3.472222222222222E-3</v>
      </c>
      <c r="AZ56" s="229">
        <f t="shared" si="64"/>
        <v>0.5145833333333325</v>
      </c>
      <c r="BA56" s="229">
        <v>3.472222222222222E-3</v>
      </c>
      <c r="BB56" s="229">
        <f t="shared" si="65"/>
        <v>0.51805555555555471</v>
      </c>
      <c r="BC56" s="229">
        <v>2.0833333333333333E-3</v>
      </c>
      <c r="BD56" s="229">
        <f t="shared" si="66"/>
        <v>0.52013888888888804</v>
      </c>
      <c r="BE56" s="229">
        <v>1.38888888888889E-3</v>
      </c>
      <c r="BF56" s="229">
        <f t="shared" si="67"/>
        <v>0.52152777777777692</v>
      </c>
      <c r="BG56" s="393">
        <v>2.0833333333333333E-3</v>
      </c>
      <c r="BH56" s="229">
        <f t="shared" si="68"/>
        <v>0.52361111111111025</v>
      </c>
      <c r="BI56" s="393">
        <v>6.9444444444444441E-3</v>
      </c>
      <c r="BJ56" s="294">
        <f t="shared" si="69"/>
        <v>0.53055555555555467</v>
      </c>
      <c r="BK56" s="745">
        <v>0</v>
      </c>
      <c r="BL56" s="535">
        <f t="shared" si="70"/>
        <v>0.53055555555555467</v>
      </c>
      <c r="BM56" s="535">
        <v>0</v>
      </c>
      <c r="BN56" s="535">
        <f t="shared" si="71"/>
        <v>0.53055555555555467</v>
      </c>
      <c r="BO56" s="535">
        <v>0</v>
      </c>
      <c r="BP56" s="535">
        <f t="shared" si="72"/>
        <v>0.53055555555555467</v>
      </c>
      <c r="BQ56" s="535">
        <v>0</v>
      </c>
      <c r="BR56" s="535">
        <f t="shared" si="73"/>
        <v>0.53055555555555467</v>
      </c>
      <c r="BS56" s="535">
        <v>0</v>
      </c>
      <c r="BT56" s="535">
        <f t="shared" si="74"/>
        <v>0.53055555555555467</v>
      </c>
      <c r="BU56" s="535">
        <v>0</v>
      </c>
      <c r="BV56" s="535">
        <f t="shared" si="75"/>
        <v>0.53055555555555467</v>
      </c>
      <c r="BW56" s="535">
        <v>2.0833333333333333E-3</v>
      </c>
      <c r="BX56" s="535">
        <f t="shared" si="76"/>
        <v>0.532638888888888</v>
      </c>
      <c r="BY56" s="232"/>
      <c r="BZ56" s="324"/>
      <c r="CA56" s="234">
        <f t="shared" si="81"/>
        <v>0.11249999999999966</v>
      </c>
      <c r="CB56" s="183">
        <v>16.543352601156116</v>
      </c>
      <c r="CC56" s="184"/>
      <c r="CD56" s="88">
        <f t="shared" si="7"/>
        <v>161.99999999999952</v>
      </c>
      <c r="CE56" s="181" t="e">
        <f>#REF!</f>
        <v>#REF!</v>
      </c>
      <c r="CG56" s="33">
        <f t="shared" si="8"/>
        <v>0.11249999999999966</v>
      </c>
      <c r="CH56" s="34">
        <f t="shared" si="9"/>
        <v>161.99999999999952</v>
      </c>
      <c r="CI56" s="35">
        <f t="shared" si="10"/>
        <v>2.6999999999999917</v>
      </c>
      <c r="CL56" s="65">
        <f t="shared" si="82"/>
        <v>0.108333333333333</v>
      </c>
    </row>
    <row r="57" spans="1:90" ht="15" customHeight="1" x14ac:dyDescent="0.2">
      <c r="A57" s="1230"/>
      <c r="B57" s="290">
        <v>34</v>
      </c>
      <c r="C57" s="13">
        <v>6.9444444444444441E-3</v>
      </c>
      <c r="D57" s="294">
        <f t="shared" si="12"/>
        <v>0.42708333333333276</v>
      </c>
      <c r="E57" s="535">
        <v>0</v>
      </c>
      <c r="F57" s="742"/>
      <c r="G57" s="743">
        <v>2.0833333333333298E-3</v>
      </c>
      <c r="H57" s="294">
        <f t="shared" si="77"/>
        <v>0.42916666666666609</v>
      </c>
      <c r="I57" s="234">
        <v>6.9444444444444441E-3</v>
      </c>
      <c r="J57" s="229">
        <f t="shared" si="49"/>
        <v>0.43611111111111051</v>
      </c>
      <c r="K57" s="232">
        <v>2.0833333333333333E-3</v>
      </c>
      <c r="L57" s="229">
        <f t="shared" si="49"/>
        <v>0.43819444444444383</v>
      </c>
      <c r="M57" s="229">
        <v>2.0833333333333333E-3</v>
      </c>
      <c r="N57" s="229">
        <f t="shared" si="49"/>
        <v>0.44027777777777716</v>
      </c>
      <c r="O57" s="229">
        <v>2.0833333333333333E-3</v>
      </c>
      <c r="P57" s="229">
        <f t="shared" si="49"/>
        <v>0.44236111111111048</v>
      </c>
      <c r="Q57" s="229">
        <v>2.7777777777777779E-3</v>
      </c>
      <c r="R57" s="229">
        <f t="shared" si="50"/>
        <v>0.44513888888888825</v>
      </c>
      <c r="S57" s="229">
        <v>4.1666666666666666E-3</v>
      </c>
      <c r="T57" s="229">
        <f t="shared" si="51"/>
        <v>0.4493055555555549</v>
      </c>
      <c r="U57" s="393">
        <v>9.7222222222222224E-3</v>
      </c>
      <c r="V57" s="229">
        <f t="shared" si="52"/>
        <v>0.45902777777777715</v>
      </c>
      <c r="W57" s="393">
        <v>6.9444444444444441E-3</v>
      </c>
      <c r="X57" s="229">
        <f t="shared" si="53"/>
        <v>0.46597222222222157</v>
      </c>
      <c r="Y57" s="229">
        <v>3.472222222222222E-3</v>
      </c>
      <c r="Z57" s="229">
        <f t="shared" si="54"/>
        <v>0.46944444444444378</v>
      </c>
      <c r="AA57" s="393">
        <v>4.8611111111111112E-3</v>
      </c>
      <c r="AB57" s="229">
        <f t="shared" si="78"/>
        <v>0.47430555555555487</v>
      </c>
      <c r="AC57" s="229">
        <v>5.5555555555555558E-3</v>
      </c>
      <c r="AD57" s="229">
        <f t="shared" si="55"/>
        <v>0.47986111111111041</v>
      </c>
      <c r="AE57" s="229">
        <v>1.3888888888888889E-3</v>
      </c>
      <c r="AF57" s="229">
        <f t="shared" si="56"/>
        <v>0.48124999999999929</v>
      </c>
      <c r="AG57" s="393">
        <v>4.1666666666666666E-3</v>
      </c>
      <c r="AH57" s="229">
        <f t="shared" si="57"/>
        <v>0.48541666666666594</v>
      </c>
      <c r="AI57" s="393">
        <v>4.8611111111111112E-3</v>
      </c>
      <c r="AJ57" s="229">
        <f t="shared" si="58"/>
        <v>0.49027777777777704</v>
      </c>
      <c r="AK57" s="393">
        <v>1.3888888888888889E-3</v>
      </c>
      <c r="AL57" s="229">
        <f t="shared" si="59"/>
        <v>0.49166666666666592</v>
      </c>
      <c r="AM57" s="393">
        <v>5.5555555555555558E-3</v>
      </c>
      <c r="AN57" s="229">
        <f t="shared" si="60"/>
        <v>0.49722222222222145</v>
      </c>
      <c r="AO57" s="393">
        <v>2.0833333333333333E-3</v>
      </c>
      <c r="AP57" s="229">
        <f t="shared" si="79"/>
        <v>0.49930555555555478</v>
      </c>
      <c r="AQ57" s="229">
        <v>6.2499999999999995E-3</v>
      </c>
      <c r="AR57" s="229">
        <f t="shared" si="80"/>
        <v>0.50555555555555476</v>
      </c>
      <c r="AS57" s="393">
        <v>5.5555555555555558E-3</v>
      </c>
      <c r="AT57" s="229">
        <f t="shared" si="61"/>
        <v>0.51111111111111029</v>
      </c>
      <c r="AU57" s="394">
        <v>2.0833333333333333E-3</v>
      </c>
      <c r="AV57" s="229">
        <f t="shared" si="62"/>
        <v>0.51319444444444362</v>
      </c>
      <c r="AW57" s="229">
        <v>4.8611111111111112E-3</v>
      </c>
      <c r="AX57" s="229">
        <f t="shared" si="63"/>
        <v>0.51805555555555471</v>
      </c>
      <c r="AY57" s="229">
        <v>3.472222222222222E-3</v>
      </c>
      <c r="AZ57" s="229">
        <f t="shared" si="64"/>
        <v>0.52152777777777692</v>
      </c>
      <c r="BA57" s="229">
        <v>3.472222222222222E-3</v>
      </c>
      <c r="BB57" s="229">
        <f t="shared" si="65"/>
        <v>0.52499999999999913</v>
      </c>
      <c r="BC57" s="229">
        <v>2.0833333333333333E-3</v>
      </c>
      <c r="BD57" s="229">
        <f t="shared" si="66"/>
        <v>0.52708333333333246</v>
      </c>
      <c r="BE57" s="229">
        <v>1.38888888888889E-3</v>
      </c>
      <c r="BF57" s="229">
        <f t="shared" si="67"/>
        <v>0.52847222222222134</v>
      </c>
      <c r="BG57" s="393">
        <v>2.0833333333333333E-3</v>
      </c>
      <c r="BH57" s="229">
        <f t="shared" si="68"/>
        <v>0.53055555555555467</v>
      </c>
      <c r="BI57" s="393">
        <v>6.9444444444444441E-3</v>
      </c>
      <c r="BJ57" s="294">
        <f t="shared" si="69"/>
        <v>0.53749999999999909</v>
      </c>
      <c r="BK57" s="745">
        <v>0</v>
      </c>
      <c r="BL57" s="535">
        <f t="shared" si="70"/>
        <v>0.53749999999999909</v>
      </c>
      <c r="BM57" s="535">
        <v>0</v>
      </c>
      <c r="BN57" s="535">
        <f t="shared" si="71"/>
        <v>0.53749999999999909</v>
      </c>
      <c r="BO57" s="535">
        <v>0</v>
      </c>
      <c r="BP57" s="535">
        <f t="shared" si="72"/>
        <v>0.53749999999999909</v>
      </c>
      <c r="BQ57" s="535">
        <v>0</v>
      </c>
      <c r="BR57" s="535">
        <f t="shared" si="73"/>
        <v>0.53749999999999909</v>
      </c>
      <c r="BS57" s="535">
        <v>0</v>
      </c>
      <c r="BT57" s="535">
        <f t="shared" si="74"/>
        <v>0.53749999999999909</v>
      </c>
      <c r="BU57" s="535">
        <v>0</v>
      </c>
      <c r="BV57" s="535">
        <f t="shared" si="75"/>
        <v>0.53749999999999909</v>
      </c>
      <c r="BW57" s="535">
        <v>2.0833333333333333E-3</v>
      </c>
      <c r="BX57" s="535">
        <f t="shared" si="76"/>
        <v>0.53958333333333242</v>
      </c>
      <c r="BY57" s="232"/>
      <c r="BZ57" s="324"/>
      <c r="CA57" s="234">
        <f t="shared" si="81"/>
        <v>0.11249999999999966</v>
      </c>
      <c r="CB57" s="183">
        <v>16.543352601156116</v>
      </c>
      <c r="CC57" s="184"/>
      <c r="CD57" s="88">
        <f t="shared" si="7"/>
        <v>161.99999999999952</v>
      </c>
      <c r="CE57" s="181" t="e">
        <f>#REF!</f>
        <v>#REF!</v>
      </c>
      <c r="CG57" s="33">
        <f t="shared" si="8"/>
        <v>0.11249999999999966</v>
      </c>
      <c r="CH57" s="34">
        <f t="shared" si="9"/>
        <v>161.99999999999952</v>
      </c>
      <c r="CI57" s="35">
        <f t="shared" si="10"/>
        <v>2.6999999999999917</v>
      </c>
      <c r="CL57" s="65">
        <f t="shared" si="82"/>
        <v>0.108333333333333</v>
      </c>
    </row>
    <row r="58" spans="1:90" ht="15" customHeight="1" x14ac:dyDescent="0.2">
      <c r="A58" s="1230"/>
      <c r="B58" s="290">
        <v>35</v>
      </c>
      <c r="C58" s="13">
        <v>6.9444444444444441E-3</v>
      </c>
      <c r="D58" s="294">
        <f t="shared" si="12"/>
        <v>0.43402777777777718</v>
      </c>
      <c r="E58" s="535">
        <v>0</v>
      </c>
      <c r="F58" s="742"/>
      <c r="G58" s="743">
        <v>2.0833333333333298E-3</v>
      </c>
      <c r="H58" s="294">
        <f t="shared" si="77"/>
        <v>0.43611111111111051</v>
      </c>
      <c r="I58" s="234">
        <v>6.9444444444444441E-3</v>
      </c>
      <c r="J58" s="229">
        <f t="shared" si="49"/>
        <v>0.44305555555555493</v>
      </c>
      <c r="K58" s="232">
        <v>2.0833333333333333E-3</v>
      </c>
      <c r="L58" s="229">
        <f t="shared" si="49"/>
        <v>0.44513888888888825</v>
      </c>
      <c r="M58" s="229">
        <v>2.0833333333333333E-3</v>
      </c>
      <c r="N58" s="229">
        <f t="shared" si="49"/>
        <v>0.44722222222222158</v>
      </c>
      <c r="O58" s="229">
        <v>2.0833333333333333E-3</v>
      </c>
      <c r="P58" s="229">
        <f t="shared" si="49"/>
        <v>0.4493055555555549</v>
      </c>
      <c r="Q58" s="229">
        <v>2.7777777777777779E-3</v>
      </c>
      <c r="R58" s="229">
        <f t="shared" si="50"/>
        <v>0.45208333333333267</v>
      </c>
      <c r="S58" s="229">
        <v>4.1666666666666666E-3</v>
      </c>
      <c r="T58" s="229">
        <f t="shared" si="51"/>
        <v>0.45624999999999932</v>
      </c>
      <c r="U58" s="393">
        <v>9.7222222222222224E-3</v>
      </c>
      <c r="V58" s="229">
        <f t="shared" si="52"/>
        <v>0.46597222222222157</v>
      </c>
      <c r="W58" s="393">
        <v>6.9444444444444441E-3</v>
      </c>
      <c r="X58" s="229">
        <f t="shared" si="53"/>
        <v>0.47291666666666599</v>
      </c>
      <c r="Y58" s="229">
        <v>3.472222222222222E-3</v>
      </c>
      <c r="Z58" s="229">
        <f t="shared" si="54"/>
        <v>0.4763888888888882</v>
      </c>
      <c r="AA58" s="393">
        <v>4.8611111111111112E-3</v>
      </c>
      <c r="AB58" s="229">
        <f t="shared" si="78"/>
        <v>0.48124999999999929</v>
      </c>
      <c r="AC58" s="229">
        <v>5.5555555555555558E-3</v>
      </c>
      <c r="AD58" s="229">
        <f t="shared" si="55"/>
        <v>0.48680555555555483</v>
      </c>
      <c r="AE58" s="229">
        <v>1.3888888888888889E-3</v>
      </c>
      <c r="AF58" s="229">
        <f t="shared" si="56"/>
        <v>0.48819444444444371</v>
      </c>
      <c r="AG58" s="393">
        <v>4.1666666666666666E-3</v>
      </c>
      <c r="AH58" s="229">
        <f t="shared" si="57"/>
        <v>0.49236111111111036</v>
      </c>
      <c r="AI58" s="393">
        <v>4.8611111111111112E-3</v>
      </c>
      <c r="AJ58" s="229">
        <f t="shared" si="58"/>
        <v>0.49722222222222145</v>
      </c>
      <c r="AK58" s="393">
        <v>1.3888888888888889E-3</v>
      </c>
      <c r="AL58" s="229">
        <f t="shared" si="59"/>
        <v>0.49861111111111034</v>
      </c>
      <c r="AM58" s="393">
        <v>5.5555555555555558E-3</v>
      </c>
      <c r="AN58" s="229">
        <f t="shared" si="60"/>
        <v>0.50416666666666587</v>
      </c>
      <c r="AO58" s="393">
        <v>2.0833333333333333E-3</v>
      </c>
      <c r="AP58" s="229">
        <f t="shared" si="79"/>
        <v>0.5062499999999992</v>
      </c>
      <c r="AQ58" s="229">
        <v>6.2499999999999995E-3</v>
      </c>
      <c r="AR58" s="229">
        <f t="shared" si="80"/>
        <v>0.51249999999999918</v>
      </c>
      <c r="AS58" s="393">
        <v>5.5555555555555558E-3</v>
      </c>
      <c r="AT58" s="229">
        <f t="shared" si="61"/>
        <v>0.51805555555555471</v>
      </c>
      <c r="AU58" s="394">
        <v>2.0833333333333333E-3</v>
      </c>
      <c r="AV58" s="229">
        <f t="shared" si="62"/>
        <v>0.52013888888888804</v>
      </c>
      <c r="AW58" s="229">
        <v>4.8611111111111112E-3</v>
      </c>
      <c r="AX58" s="229">
        <f t="shared" si="63"/>
        <v>0.52499999999999913</v>
      </c>
      <c r="AY58" s="229">
        <v>3.472222222222222E-3</v>
      </c>
      <c r="AZ58" s="229">
        <f t="shared" si="64"/>
        <v>0.52847222222222134</v>
      </c>
      <c r="BA58" s="229">
        <v>3.472222222222222E-3</v>
      </c>
      <c r="BB58" s="229">
        <f t="shared" si="65"/>
        <v>0.53194444444444355</v>
      </c>
      <c r="BC58" s="229">
        <v>2.0833333333333333E-3</v>
      </c>
      <c r="BD58" s="229">
        <f t="shared" si="66"/>
        <v>0.53402777777777688</v>
      </c>
      <c r="BE58" s="229">
        <v>1.38888888888889E-3</v>
      </c>
      <c r="BF58" s="229">
        <f t="shared" si="67"/>
        <v>0.53541666666666576</v>
      </c>
      <c r="BG58" s="393">
        <v>2.0833333333333333E-3</v>
      </c>
      <c r="BH58" s="229">
        <f t="shared" si="68"/>
        <v>0.53749999999999909</v>
      </c>
      <c r="BI58" s="393">
        <v>6.9444444444444441E-3</v>
      </c>
      <c r="BJ58" s="294">
        <f t="shared" si="69"/>
        <v>0.54444444444444351</v>
      </c>
      <c r="BK58" s="745">
        <v>0</v>
      </c>
      <c r="BL58" s="535">
        <f t="shared" si="70"/>
        <v>0.54444444444444351</v>
      </c>
      <c r="BM58" s="535">
        <v>0</v>
      </c>
      <c r="BN58" s="535">
        <f t="shared" si="71"/>
        <v>0.54444444444444351</v>
      </c>
      <c r="BO58" s="535">
        <v>0</v>
      </c>
      <c r="BP58" s="535">
        <f t="shared" si="72"/>
        <v>0.54444444444444351</v>
      </c>
      <c r="BQ58" s="535">
        <v>0</v>
      </c>
      <c r="BR58" s="535">
        <f t="shared" si="73"/>
        <v>0.54444444444444351</v>
      </c>
      <c r="BS58" s="535">
        <v>0</v>
      </c>
      <c r="BT58" s="535">
        <f t="shared" si="74"/>
        <v>0.54444444444444351</v>
      </c>
      <c r="BU58" s="535">
        <v>0</v>
      </c>
      <c r="BV58" s="535">
        <f t="shared" si="75"/>
        <v>0.54444444444444351</v>
      </c>
      <c r="BW58" s="535">
        <v>2.0833333333333333E-3</v>
      </c>
      <c r="BX58" s="535">
        <f t="shared" si="76"/>
        <v>0.54652777777777684</v>
      </c>
      <c r="BY58" s="232"/>
      <c r="BZ58" s="324"/>
      <c r="CA58" s="234">
        <f t="shared" si="81"/>
        <v>0.11249999999999966</v>
      </c>
      <c r="CB58" s="183">
        <v>16.543352601156116</v>
      </c>
      <c r="CC58" s="184"/>
      <c r="CD58" s="88">
        <f t="shared" si="7"/>
        <v>161.99999999999952</v>
      </c>
      <c r="CE58" s="181" t="e">
        <f>#REF!</f>
        <v>#REF!</v>
      </c>
      <c r="CG58" s="33">
        <f t="shared" si="8"/>
        <v>0.11249999999999966</v>
      </c>
      <c r="CH58" s="34">
        <f t="shared" si="9"/>
        <v>161.99999999999952</v>
      </c>
      <c r="CI58" s="35">
        <f t="shared" si="10"/>
        <v>2.6999999999999917</v>
      </c>
      <c r="CL58" s="65">
        <f t="shared" si="82"/>
        <v>0.108333333333333</v>
      </c>
    </row>
    <row r="59" spans="1:90" ht="15" customHeight="1" x14ac:dyDescent="0.2">
      <c r="A59" s="1230"/>
      <c r="B59" s="290">
        <v>36</v>
      </c>
      <c r="C59" s="13">
        <v>6.9444444444444441E-3</v>
      </c>
      <c r="D59" s="294">
        <f t="shared" si="12"/>
        <v>0.4409722222222216</v>
      </c>
      <c r="E59" s="535">
        <v>0</v>
      </c>
      <c r="F59" s="742"/>
      <c r="G59" s="743">
        <v>2.0833333333333298E-3</v>
      </c>
      <c r="H59" s="294">
        <f t="shared" si="77"/>
        <v>0.44305555555555493</v>
      </c>
      <c r="I59" s="234">
        <v>6.9444444444444441E-3</v>
      </c>
      <c r="J59" s="229">
        <f t="shared" si="49"/>
        <v>0.44999999999999934</v>
      </c>
      <c r="K59" s="232">
        <v>2.0833333333333333E-3</v>
      </c>
      <c r="L59" s="229">
        <f t="shared" si="49"/>
        <v>0.45208333333333267</v>
      </c>
      <c r="M59" s="229">
        <v>2.0833333333333333E-3</v>
      </c>
      <c r="N59" s="229">
        <f t="shared" si="49"/>
        <v>0.454166666666666</v>
      </c>
      <c r="O59" s="229">
        <v>2.0833333333333333E-3</v>
      </c>
      <c r="P59" s="229">
        <f t="shared" si="49"/>
        <v>0.45624999999999932</v>
      </c>
      <c r="Q59" s="229">
        <v>2.7777777777777779E-3</v>
      </c>
      <c r="R59" s="229">
        <f t="shared" si="50"/>
        <v>0.45902777777777709</v>
      </c>
      <c r="S59" s="229">
        <v>4.1666666666666666E-3</v>
      </c>
      <c r="T59" s="229">
        <f t="shared" si="51"/>
        <v>0.46319444444444374</v>
      </c>
      <c r="U59" s="393">
        <v>9.7222222222222224E-3</v>
      </c>
      <c r="V59" s="229">
        <f t="shared" si="52"/>
        <v>0.47291666666666599</v>
      </c>
      <c r="W59" s="393">
        <v>6.9444444444444441E-3</v>
      </c>
      <c r="X59" s="229">
        <f t="shared" si="53"/>
        <v>0.47986111111111041</v>
      </c>
      <c r="Y59" s="229">
        <v>3.472222222222222E-3</v>
      </c>
      <c r="Z59" s="229">
        <f t="shared" si="54"/>
        <v>0.48333333333333262</v>
      </c>
      <c r="AA59" s="393">
        <v>4.8611111111111112E-3</v>
      </c>
      <c r="AB59" s="229">
        <f t="shared" si="78"/>
        <v>0.48819444444444371</v>
      </c>
      <c r="AC59" s="229">
        <v>5.5555555555555558E-3</v>
      </c>
      <c r="AD59" s="229">
        <f t="shared" si="55"/>
        <v>0.49374999999999925</v>
      </c>
      <c r="AE59" s="229">
        <v>1.3888888888888889E-3</v>
      </c>
      <c r="AF59" s="229">
        <f t="shared" si="56"/>
        <v>0.49513888888888813</v>
      </c>
      <c r="AG59" s="393">
        <v>4.1666666666666666E-3</v>
      </c>
      <c r="AH59" s="229">
        <f t="shared" si="57"/>
        <v>0.49930555555555478</v>
      </c>
      <c r="AI59" s="393">
        <v>4.8611111111111112E-3</v>
      </c>
      <c r="AJ59" s="229">
        <f t="shared" si="58"/>
        <v>0.50416666666666587</v>
      </c>
      <c r="AK59" s="393">
        <v>1.3888888888888889E-3</v>
      </c>
      <c r="AL59" s="229">
        <f t="shared" si="59"/>
        <v>0.50555555555555476</v>
      </c>
      <c r="AM59" s="393">
        <v>5.5555555555555558E-3</v>
      </c>
      <c r="AN59" s="1220">
        <f t="shared" si="60"/>
        <v>0.51111111111111029</v>
      </c>
      <c r="AO59" s="393">
        <v>2.0833333333333333E-3</v>
      </c>
      <c r="AP59" s="229">
        <f t="shared" si="79"/>
        <v>0.51319444444444362</v>
      </c>
      <c r="AQ59" s="229">
        <v>6.2499999999999995E-3</v>
      </c>
      <c r="AR59" s="229">
        <f t="shared" si="80"/>
        <v>0.5194444444444436</v>
      </c>
      <c r="AS59" s="393">
        <v>5.5555555555555558E-3</v>
      </c>
      <c r="AT59" s="229">
        <f t="shared" si="61"/>
        <v>0.52499999999999913</v>
      </c>
      <c r="AU59" s="394">
        <v>2.0833333333333333E-3</v>
      </c>
      <c r="AV59" s="229">
        <f t="shared" si="62"/>
        <v>0.52708333333333246</v>
      </c>
      <c r="AW59" s="229">
        <v>4.8611111111111112E-3</v>
      </c>
      <c r="AX59" s="229">
        <f t="shared" si="63"/>
        <v>0.53194444444444355</v>
      </c>
      <c r="AY59" s="229">
        <v>3.472222222222222E-3</v>
      </c>
      <c r="AZ59" s="229">
        <f t="shared" si="64"/>
        <v>0.53541666666666576</v>
      </c>
      <c r="BA59" s="229">
        <v>3.472222222222222E-3</v>
      </c>
      <c r="BB59" s="229">
        <f t="shared" si="65"/>
        <v>0.53888888888888797</v>
      </c>
      <c r="BC59" s="229">
        <v>2.0833333333333333E-3</v>
      </c>
      <c r="BD59" s="229">
        <f t="shared" si="66"/>
        <v>0.5409722222222213</v>
      </c>
      <c r="BE59" s="229">
        <v>1.38888888888889E-3</v>
      </c>
      <c r="BF59" s="229">
        <f t="shared" si="67"/>
        <v>0.54236111111111018</v>
      </c>
      <c r="BG59" s="393">
        <v>2.0833333333333333E-3</v>
      </c>
      <c r="BH59" s="229">
        <f t="shared" si="68"/>
        <v>0.54444444444444351</v>
      </c>
      <c r="BI59" s="393">
        <v>6.9444444444444441E-3</v>
      </c>
      <c r="BJ59" s="294">
        <f t="shared" si="69"/>
        <v>0.55138888888888793</v>
      </c>
      <c r="BK59" s="745">
        <v>0</v>
      </c>
      <c r="BL59" s="535">
        <f t="shared" si="70"/>
        <v>0.55138888888888793</v>
      </c>
      <c r="BM59" s="535">
        <v>0</v>
      </c>
      <c r="BN59" s="535">
        <f t="shared" si="71"/>
        <v>0.55138888888888793</v>
      </c>
      <c r="BO59" s="535">
        <v>0</v>
      </c>
      <c r="BP59" s="535">
        <f t="shared" si="72"/>
        <v>0.55138888888888793</v>
      </c>
      <c r="BQ59" s="535">
        <v>0</v>
      </c>
      <c r="BR59" s="535">
        <f t="shared" si="73"/>
        <v>0.55138888888888793</v>
      </c>
      <c r="BS59" s="535">
        <v>0</v>
      </c>
      <c r="BT59" s="535">
        <f t="shared" si="74"/>
        <v>0.55138888888888793</v>
      </c>
      <c r="BU59" s="535">
        <v>0</v>
      </c>
      <c r="BV59" s="535">
        <f t="shared" si="75"/>
        <v>0.55138888888888793</v>
      </c>
      <c r="BW59" s="535">
        <v>2.0833333333333333E-3</v>
      </c>
      <c r="BX59" s="535">
        <f t="shared" si="76"/>
        <v>0.55347222222222126</v>
      </c>
      <c r="BY59" s="232"/>
      <c r="BZ59" s="324"/>
      <c r="CA59" s="234">
        <f t="shared" si="81"/>
        <v>0.11249999999999966</v>
      </c>
      <c r="CB59" s="183">
        <v>16.543352601156116</v>
      </c>
      <c r="CC59" s="184"/>
      <c r="CD59" s="88">
        <f t="shared" si="7"/>
        <v>161.99999999999952</v>
      </c>
      <c r="CE59" s="181" t="e">
        <f>#REF!</f>
        <v>#REF!</v>
      </c>
      <c r="CG59" s="33">
        <f t="shared" si="8"/>
        <v>0.11249999999999966</v>
      </c>
      <c r="CH59" s="34">
        <f t="shared" si="9"/>
        <v>161.99999999999952</v>
      </c>
      <c r="CI59" s="35">
        <f t="shared" si="10"/>
        <v>2.6999999999999917</v>
      </c>
      <c r="CL59" s="65">
        <f t="shared" si="82"/>
        <v>0.108333333333333</v>
      </c>
    </row>
    <row r="60" spans="1:90" ht="15" customHeight="1" x14ac:dyDescent="0.2">
      <c r="A60" s="1230"/>
      <c r="B60" s="290">
        <v>37</v>
      </c>
      <c r="C60" s="765">
        <v>6.9444444444444441E-3</v>
      </c>
      <c r="D60" s="294">
        <f t="shared" si="12"/>
        <v>0.44791666666666602</v>
      </c>
      <c r="E60" s="535">
        <v>0</v>
      </c>
      <c r="F60" s="742"/>
      <c r="G60" s="743">
        <v>2.0833333333333298E-3</v>
      </c>
      <c r="H60" s="294">
        <f t="shared" si="77"/>
        <v>0.44999999999999934</v>
      </c>
      <c r="I60" s="234">
        <v>6.9444444444444441E-3</v>
      </c>
      <c r="J60" s="229">
        <f t="shared" si="49"/>
        <v>0.45694444444444376</v>
      </c>
      <c r="K60" s="232">
        <v>2.0833333333333333E-3</v>
      </c>
      <c r="L60" s="229">
        <f t="shared" si="49"/>
        <v>0.45902777777777709</v>
      </c>
      <c r="M60" s="229">
        <v>2.0833333333333333E-3</v>
      </c>
      <c r="N60" s="229">
        <f t="shared" si="49"/>
        <v>0.46111111111111042</v>
      </c>
      <c r="O60" s="229">
        <v>2.0833333333333333E-3</v>
      </c>
      <c r="P60" s="229">
        <f t="shared" si="49"/>
        <v>0.46319444444444374</v>
      </c>
      <c r="Q60" s="229">
        <v>2.7777777777777779E-3</v>
      </c>
      <c r="R60" s="229">
        <f t="shared" si="50"/>
        <v>0.46597222222222151</v>
      </c>
      <c r="S60" s="229">
        <v>4.1666666666666666E-3</v>
      </c>
      <c r="T60" s="229">
        <f t="shared" si="51"/>
        <v>0.47013888888888816</v>
      </c>
      <c r="U60" s="393">
        <v>9.7222222222222224E-3</v>
      </c>
      <c r="V60" s="229">
        <f t="shared" si="52"/>
        <v>0.47986111111111041</v>
      </c>
      <c r="W60" s="393">
        <v>6.9444444444444441E-3</v>
      </c>
      <c r="X60" s="229">
        <f t="shared" si="53"/>
        <v>0.48680555555555483</v>
      </c>
      <c r="Y60" s="229">
        <v>3.472222222222222E-3</v>
      </c>
      <c r="Z60" s="229">
        <f t="shared" si="54"/>
        <v>0.49027777777777704</v>
      </c>
      <c r="AA60" s="393">
        <v>4.8611111111111112E-3</v>
      </c>
      <c r="AB60" s="229">
        <f t="shared" si="78"/>
        <v>0.49513888888888813</v>
      </c>
      <c r="AC60" s="229">
        <v>5.5555555555555558E-3</v>
      </c>
      <c r="AD60" s="229">
        <f t="shared" si="55"/>
        <v>0.50069444444444366</v>
      </c>
      <c r="AE60" s="229">
        <v>1.3888888888888889E-3</v>
      </c>
      <c r="AF60" s="229">
        <f t="shared" si="56"/>
        <v>0.50208333333333255</v>
      </c>
      <c r="AG60" s="393">
        <v>4.1666666666666666E-3</v>
      </c>
      <c r="AH60" s="229">
        <f t="shared" si="57"/>
        <v>0.5062499999999992</v>
      </c>
      <c r="AI60" s="393">
        <v>4.8611111111111112E-3</v>
      </c>
      <c r="AJ60" s="229">
        <f t="shared" si="58"/>
        <v>0.51111111111111029</v>
      </c>
      <c r="AK60" s="393">
        <v>1.3888888888888889E-3</v>
      </c>
      <c r="AL60" s="229">
        <f t="shared" si="59"/>
        <v>0.51249999999999918</v>
      </c>
      <c r="AM60" s="393">
        <v>5.5555555555555558E-3</v>
      </c>
      <c r="AN60" s="1220">
        <f t="shared" si="60"/>
        <v>0.51805555555555471</v>
      </c>
      <c r="AO60" s="393">
        <v>2.0833333333333333E-3</v>
      </c>
      <c r="AP60" s="229">
        <f t="shared" si="79"/>
        <v>0.52013888888888804</v>
      </c>
      <c r="AQ60" s="229">
        <v>6.2499999999999995E-3</v>
      </c>
      <c r="AR60" s="229">
        <f t="shared" si="80"/>
        <v>0.52638888888888802</v>
      </c>
      <c r="AS60" s="393">
        <v>5.5555555555555558E-3</v>
      </c>
      <c r="AT60" s="229">
        <f t="shared" si="61"/>
        <v>0.53194444444444355</v>
      </c>
      <c r="AU60" s="394">
        <v>2.0833333333333333E-3</v>
      </c>
      <c r="AV60" s="229">
        <f t="shared" si="62"/>
        <v>0.53402777777777688</v>
      </c>
      <c r="AW60" s="229">
        <v>4.8611111111111112E-3</v>
      </c>
      <c r="AX60" s="229">
        <f t="shared" si="63"/>
        <v>0.53888888888888797</v>
      </c>
      <c r="AY60" s="229">
        <v>3.472222222222222E-3</v>
      </c>
      <c r="AZ60" s="229">
        <f t="shared" si="64"/>
        <v>0.54236111111111018</v>
      </c>
      <c r="BA60" s="229">
        <v>3.472222222222222E-3</v>
      </c>
      <c r="BB60" s="229">
        <f t="shared" si="65"/>
        <v>0.54583333333333239</v>
      </c>
      <c r="BC60" s="229">
        <v>2.0833333333333333E-3</v>
      </c>
      <c r="BD60" s="229">
        <f t="shared" si="66"/>
        <v>0.54791666666666572</v>
      </c>
      <c r="BE60" s="229">
        <v>1.38888888888889E-3</v>
      </c>
      <c r="BF60" s="229">
        <f t="shared" si="67"/>
        <v>0.5493055555555546</v>
      </c>
      <c r="BG60" s="393">
        <v>2.0833333333333333E-3</v>
      </c>
      <c r="BH60" s="229">
        <f t="shared" si="68"/>
        <v>0.55138888888888793</v>
      </c>
      <c r="BI60" s="393">
        <v>6.9444444444444441E-3</v>
      </c>
      <c r="BJ60" s="294">
        <f t="shared" si="69"/>
        <v>0.55833333333333235</v>
      </c>
      <c r="BK60" s="745">
        <v>0</v>
      </c>
      <c r="BL60" s="535">
        <f t="shared" si="70"/>
        <v>0.55833333333333235</v>
      </c>
      <c r="BM60" s="535">
        <v>0</v>
      </c>
      <c r="BN60" s="535">
        <f t="shared" si="71"/>
        <v>0.55833333333333235</v>
      </c>
      <c r="BO60" s="535">
        <v>0</v>
      </c>
      <c r="BP60" s="535">
        <f t="shared" si="72"/>
        <v>0.55833333333333235</v>
      </c>
      <c r="BQ60" s="535">
        <v>0</v>
      </c>
      <c r="BR60" s="535">
        <f t="shared" si="73"/>
        <v>0.55833333333333235</v>
      </c>
      <c r="BS60" s="535">
        <v>0</v>
      </c>
      <c r="BT60" s="535">
        <f t="shared" si="74"/>
        <v>0.55833333333333235</v>
      </c>
      <c r="BU60" s="535">
        <v>0</v>
      </c>
      <c r="BV60" s="535">
        <f t="shared" si="75"/>
        <v>0.55833333333333235</v>
      </c>
      <c r="BW60" s="535">
        <v>2.0833333333333333E-3</v>
      </c>
      <c r="BX60" s="535">
        <f t="shared" si="76"/>
        <v>0.56041666666666567</v>
      </c>
      <c r="BY60" s="232"/>
      <c r="BZ60" s="324"/>
      <c r="CA60" s="234">
        <f t="shared" si="81"/>
        <v>0.11249999999999966</v>
      </c>
      <c r="CB60" s="183">
        <v>16.543352601156116</v>
      </c>
      <c r="CC60" s="184"/>
      <c r="CD60" s="88">
        <f t="shared" si="7"/>
        <v>161.99999999999952</v>
      </c>
      <c r="CE60" s="181" t="e">
        <f>#REF!</f>
        <v>#REF!</v>
      </c>
      <c r="CG60" s="33">
        <f t="shared" si="8"/>
        <v>0.11249999999999966</v>
      </c>
      <c r="CH60" s="34">
        <f t="shared" si="9"/>
        <v>161.99999999999952</v>
      </c>
      <c r="CI60" s="35">
        <f t="shared" si="10"/>
        <v>2.6999999999999917</v>
      </c>
      <c r="CL60" s="65">
        <f t="shared" si="82"/>
        <v>0.108333333333333</v>
      </c>
    </row>
    <row r="61" spans="1:90" ht="15" customHeight="1" x14ac:dyDescent="0.2">
      <c r="A61" s="1230"/>
      <c r="B61" s="290">
        <v>38</v>
      </c>
      <c r="C61" s="765">
        <v>1.3888888888888888E-2</v>
      </c>
      <c r="D61" s="294">
        <f>+C61+D60</f>
        <v>0.46180555555555491</v>
      </c>
      <c r="E61" s="535">
        <v>0</v>
      </c>
      <c r="F61" s="742"/>
      <c r="G61" s="743">
        <v>2.0833333333333298E-3</v>
      </c>
      <c r="H61" s="294">
        <f t="shared" si="77"/>
        <v>0.46388888888888824</v>
      </c>
      <c r="I61" s="234">
        <v>6.9444444444444441E-3</v>
      </c>
      <c r="J61" s="229">
        <f t="shared" si="49"/>
        <v>0.47083333333333266</v>
      </c>
      <c r="K61" s="232">
        <v>2.0833333333333333E-3</v>
      </c>
      <c r="L61" s="229">
        <f t="shared" si="49"/>
        <v>0.47291666666666599</v>
      </c>
      <c r="M61" s="229">
        <v>2.0833333333333333E-3</v>
      </c>
      <c r="N61" s="229">
        <f t="shared" si="49"/>
        <v>0.47499999999999931</v>
      </c>
      <c r="O61" s="229">
        <v>2.0833333333333333E-3</v>
      </c>
      <c r="P61" s="229">
        <f t="shared" si="49"/>
        <v>0.47708333333333264</v>
      </c>
      <c r="Q61" s="229">
        <v>2.7777777777777779E-3</v>
      </c>
      <c r="R61" s="229">
        <f t="shared" si="50"/>
        <v>0.47986111111111041</v>
      </c>
      <c r="S61" s="229">
        <v>4.1666666666666666E-3</v>
      </c>
      <c r="T61" s="229">
        <f t="shared" si="51"/>
        <v>0.48402777777777706</v>
      </c>
      <c r="U61" s="393">
        <v>9.7222222222222224E-3</v>
      </c>
      <c r="V61" s="229">
        <f t="shared" si="52"/>
        <v>0.4937499999999993</v>
      </c>
      <c r="W61" s="393">
        <v>6.9444444444444441E-3</v>
      </c>
      <c r="X61" s="229">
        <f t="shared" si="53"/>
        <v>0.50069444444444378</v>
      </c>
      <c r="Y61" s="229">
        <v>3.472222222222222E-3</v>
      </c>
      <c r="Z61" s="229">
        <f t="shared" si="54"/>
        <v>0.50416666666666599</v>
      </c>
      <c r="AA61" s="393">
        <v>4.8611111111111112E-3</v>
      </c>
      <c r="AB61" s="229">
        <f t="shared" si="78"/>
        <v>0.50902777777777708</v>
      </c>
      <c r="AC61" s="229">
        <v>5.5555555555555558E-3</v>
      </c>
      <c r="AD61" s="229">
        <f t="shared" si="55"/>
        <v>0.51458333333333262</v>
      </c>
      <c r="AE61" s="229">
        <v>1.3888888888888889E-3</v>
      </c>
      <c r="AF61" s="229">
        <f t="shared" si="56"/>
        <v>0.5159722222222215</v>
      </c>
      <c r="AG61" s="393">
        <v>4.1666666666666666E-3</v>
      </c>
      <c r="AH61" s="229">
        <f t="shared" si="57"/>
        <v>0.52013888888888815</v>
      </c>
      <c r="AI61" s="393">
        <v>4.8611111111111112E-3</v>
      </c>
      <c r="AJ61" s="229">
        <f t="shared" si="58"/>
        <v>0.52499999999999925</v>
      </c>
      <c r="AK61" s="393">
        <v>1.3888888888888889E-3</v>
      </c>
      <c r="AL61" s="229">
        <f t="shared" si="59"/>
        <v>0.52638888888888813</v>
      </c>
      <c r="AM61" s="393">
        <v>5.5555555555555558E-3</v>
      </c>
      <c r="AN61" s="1220">
        <f t="shared" si="60"/>
        <v>0.53194444444444366</v>
      </c>
      <c r="AO61" s="393">
        <v>2.0833333333333333E-3</v>
      </c>
      <c r="AP61" s="229">
        <f t="shared" si="79"/>
        <v>0.53402777777777699</v>
      </c>
      <c r="AQ61" s="229">
        <v>6.2499999999999995E-3</v>
      </c>
      <c r="AR61" s="229">
        <f t="shared" si="80"/>
        <v>0.54027777777777697</v>
      </c>
      <c r="AS61" s="393">
        <v>5.5555555555555558E-3</v>
      </c>
      <c r="AT61" s="229">
        <f t="shared" si="61"/>
        <v>0.5458333333333325</v>
      </c>
      <c r="AU61" s="394">
        <v>2.0833333333333333E-3</v>
      </c>
      <c r="AV61" s="229">
        <f t="shared" si="62"/>
        <v>0.54791666666666583</v>
      </c>
      <c r="AW61" s="229">
        <v>4.8611111111111112E-3</v>
      </c>
      <c r="AX61" s="229">
        <f t="shared" si="63"/>
        <v>0.55277777777777692</v>
      </c>
      <c r="AY61" s="229">
        <v>3.472222222222222E-3</v>
      </c>
      <c r="AZ61" s="229">
        <f t="shared" si="64"/>
        <v>0.55624999999999913</v>
      </c>
      <c r="BA61" s="229">
        <v>3.472222222222222E-3</v>
      </c>
      <c r="BB61" s="229">
        <f t="shared" si="65"/>
        <v>0.55972222222222134</v>
      </c>
      <c r="BC61" s="229">
        <v>2.0833333333333333E-3</v>
      </c>
      <c r="BD61" s="229">
        <f t="shared" si="66"/>
        <v>0.56180555555555467</v>
      </c>
      <c r="BE61" s="229">
        <v>1.38888888888889E-3</v>
      </c>
      <c r="BF61" s="229">
        <f t="shared" si="67"/>
        <v>0.56319444444444355</v>
      </c>
      <c r="BG61" s="393">
        <v>2.0833333333333333E-3</v>
      </c>
      <c r="BH61" s="229">
        <f t="shared" si="68"/>
        <v>0.56527777777777688</v>
      </c>
      <c r="BI61" s="393">
        <v>6.9444444444444441E-3</v>
      </c>
      <c r="BJ61" s="294">
        <f t="shared" si="69"/>
        <v>0.5722222222222213</v>
      </c>
      <c r="BK61" s="745">
        <v>0</v>
      </c>
      <c r="BL61" s="535">
        <f t="shared" si="70"/>
        <v>0.5722222222222213</v>
      </c>
      <c r="BM61" s="535">
        <v>0</v>
      </c>
      <c r="BN61" s="535">
        <f t="shared" si="71"/>
        <v>0.5722222222222213</v>
      </c>
      <c r="BO61" s="535">
        <v>0</v>
      </c>
      <c r="BP61" s="535">
        <f t="shared" si="72"/>
        <v>0.5722222222222213</v>
      </c>
      <c r="BQ61" s="535">
        <v>0</v>
      </c>
      <c r="BR61" s="535">
        <f t="shared" si="73"/>
        <v>0.5722222222222213</v>
      </c>
      <c r="BS61" s="535">
        <v>0</v>
      </c>
      <c r="BT61" s="535">
        <f t="shared" si="74"/>
        <v>0.5722222222222213</v>
      </c>
      <c r="BU61" s="535">
        <v>0</v>
      </c>
      <c r="BV61" s="535">
        <f t="shared" si="75"/>
        <v>0.5722222222222213</v>
      </c>
      <c r="BW61" s="535">
        <v>2.0833333333333333E-3</v>
      </c>
      <c r="BX61" s="535">
        <f t="shared" si="76"/>
        <v>0.57430555555555463</v>
      </c>
      <c r="BY61" s="232"/>
      <c r="BZ61" s="324"/>
      <c r="CA61" s="234">
        <f t="shared" si="81"/>
        <v>0.11249999999999971</v>
      </c>
      <c r="CB61" s="183">
        <v>16.543352601156116</v>
      </c>
      <c r="CC61" s="184"/>
      <c r="CD61" s="88">
        <f t="shared" si="7"/>
        <v>161.99999999999957</v>
      </c>
      <c r="CE61" s="181" t="e">
        <f>#REF!</f>
        <v>#REF!</v>
      </c>
      <c r="CG61" s="33">
        <f t="shared" si="8"/>
        <v>0.11249999999999971</v>
      </c>
      <c r="CH61" s="34">
        <f t="shared" si="9"/>
        <v>161.99999999999957</v>
      </c>
      <c r="CI61" s="35">
        <f t="shared" si="10"/>
        <v>2.6999999999999931</v>
      </c>
      <c r="CL61" s="65">
        <f t="shared" si="82"/>
        <v>0.10833333333333306</v>
      </c>
    </row>
    <row r="62" spans="1:90" ht="15" customHeight="1" x14ac:dyDescent="0.2">
      <c r="A62" s="1230"/>
      <c r="B62" s="290">
        <v>39</v>
      </c>
      <c r="C62" s="13">
        <v>6.9444444444444441E-3</v>
      </c>
      <c r="D62" s="294">
        <f t="shared" si="12"/>
        <v>0.46874999999999933</v>
      </c>
      <c r="E62" s="535">
        <v>0</v>
      </c>
      <c r="F62" s="742"/>
      <c r="G62" s="743">
        <v>2.0833333333333298E-3</v>
      </c>
      <c r="H62" s="294">
        <f t="shared" si="77"/>
        <v>0.47083333333333266</v>
      </c>
      <c r="I62" s="234">
        <v>6.9444444444444441E-3</v>
      </c>
      <c r="J62" s="229">
        <f t="shared" si="49"/>
        <v>0.47777777777777708</v>
      </c>
      <c r="K62" s="232">
        <v>2.0833333333333333E-3</v>
      </c>
      <c r="L62" s="229">
        <f t="shared" si="49"/>
        <v>0.47986111111111041</v>
      </c>
      <c r="M62" s="229">
        <v>2.0833333333333333E-3</v>
      </c>
      <c r="N62" s="229">
        <f t="shared" si="49"/>
        <v>0.48194444444444373</v>
      </c>
      <c r="O62" s="229">
        <v>2.0833333333333333E-3</v>
      </c>
      <c r="P62" s="229">
        <f t="shared" si="49"/>
        <v>0.48402777777777706</v>
      </c>
      <c r="Q62" s="229">
        <v>2.7777777777777779E-3</v>
      </c>
      <c r="R62" s="229">
        <f t="shared" si="50"/>
        <v>0.48680555555555483</v>
      </c>
      <c r="S62" s="229">
        <v>4.1666666666666666E-3</v>
      </c>
      <c r="T62" s="229">
        <f t="shared" si="51"/>
        <v>0.49097222222222148</v>
      </c>
      <c r="U62" s="393">
        <v>9.7222222222222224E-3</v>
      </c>
      <c r="V62" s="229">
        <f t="shared" si="52"/>
        <v>0.50069444444444366</v>
      </c>
      <c r="W62" s="393">
        <v>6.9444444444444441E-3</v>
      </c>
      <c r="X62" s="229">
        <f t="shared" si="53"/>
        <v>0.50763888888888808</v>
      </c>
      <c r="Y62" s="229">
        <v>3.472222222222222E-3</v>
      </c>
      <c r="Z62" s="229">
        <f t="shared" si="54"/>
        <v>0.51111111111111029</v>
      </c>
      <c r="AA62" s="393">
        <v>4.8611111111111112E-3</v>
      </c>
      <c r="AB62" s="229">
        <f t="shared" si="78"/>
        <v>0.51597222222222139</v>
      </c>
      <c r="AC62" s="229">
        <v>5.5555555555555558E-3</v>
      </c>
      <c r="AD62" s="229">
        <f t="shared" si="55"/>
        <v>0.52152777777777692</v>
      </c>
      <c r="AE62" s="229">
        <v>1.3888888888888889E-3</v>
      </c>
      <c r="AF62" s="229">
        <f t="shared" si="56"/>
        <v>0.52291666666666581</v>
      </c>
      <c r="AG62" s="393">
        <v>4.1666666666666666E-3</v>
      </c>
      <c r="AH62" s="229">
        <f t="shared" si="57"/>
        <v>0.52708333333333246</v>
      </c>
      <c r="AI62" s="393">
        <v>4.8611111111111112E-3</v>
      </c>
      <c r="AJ62" s="229">
        <f t="shared" si="58"/>
        <v>0.53194444444444355</v>
      </c>
      <c r="AK62" s="393">
        <v>1.3888888888888889E-3</v>
      </c>
      <c r="AL62" s="229">
        <f t="shared" si="59"/>
        <v>0.53333333333333244</v>
      </c>
      <c r="AM62" s="393">
        <v>5.5555555555555558E-3</v>
      </c>
      <c r="AN62" s="229">
        <f t="shared" si="60"/>
        <v>0.53888888888888797</v>
      </c>
      <c r="AO62" s="393">
        <v>2.0833333333333333E-3</v>
      </c>
      <c r="AP62" s="229">
        <f t="shared" si="79"/>
        <v>0.5409722222222213</v>
      </c>
      <c r="AQ62" s="229">
        <v>6.2499999999999995E-3</v>
      </c>
      <c r="AR62" s="229">
        <f t="shared" si="80"/>
        <v>0.54722222222222128</v>
      </c>
      <c r="AS62" s="393">
        <v>5.5555555555555558E-3</v>
      </c>
      <c r="AT62" s="229">
        <f t="shared" si="61"/>
        <v>0.55277777777777681</v>
      </c>
      <c r="AU62" s="394">
        <v>2.0833333333333333E-3</v>
      </c>
      <c r="AV62" s="229">
        <f t="shared" si="62"/>
        <v>0.55486111111111014</v>
      </c>
      <c r="AW62" s="229">
        <v>4.8611111111111112E-3</v>
      </c>
      <c r="AX62" s="229">
        <f t="shared" si="63"/>
        <v>0.55972222222222123</v>
      </c>
      <c r="AY62" s="229">
        <v>3.472222222222222E-3</v>
      </c>
      <c r="AZ62" s="229">
        <f t="shared" si="64"/>
        <v>0.56319444444444344</v>
      </c>
      <c r="BA62" s="229">
        <v>3.472222222222222E-3</v>
      </c>
      <c r="BB62" s="229">
        <f t="shared" si="65"/>
        <v>0.56666666666666565</v>
      </c>
      <c r="BC62" s="229">
        <v>2.0833333333333333E-3</v>
      </c>
      <c r="BD62" s="229">
        <f t="shared" si="66"/>
        <v>0.56874999999999898</v>
      </c>
      <c r="BE62" s="229">
        <v>1.38888888888889E-3</v>
      </c>
      <c r="BF62" s="229">
        <f t="shared" si="67"/>
        <v>0.57013888888888786</v>
      </c>
      <c r="BG62" s="393">
        <v>2.0833333333333333E-3</v>
      </c>
      <c r="BH62" s="229">
        <f t="shared" si="68"/>
        <v>0.57222222222222119</v>
      </c>
      <c r="BI62" s="393">
        <v>6.9444444444444441E-3</v>
      </c>
      <c r="BJ62" s="294">
        <f t="shared" si="69"/>
        <v>0.57916666666666561</v>
      </c>
      <c r="BK62" s="745">
        <v>0</v>
      </c>
      <c r="BL62" s="535">
        <f t="shared" si="70"/>
        <v>0.57916666666666561</v>
      </c>
      <c r="BM62" s="535">
        <v>0</v>
      </c>
      <c r="BN62" s="535">
        <f t="shared" si="71"/>
        <v>0.57916666666666561</v>
      </c>
      <c r="BO62" s="535">
        <v>0</v>
      </c>
      <c r="BP62" s="535">
        <f t="shared" si="72"/>
        <v>0.57916666666666561</v>
      </c>
      <c r="BQ62" s="535">
        <v>0</v>
      </c>
      <c r="BR62" s="535">
        <f t="shared" si="73"/>
        <v>0.57916666666666561</v>
      </c>
      <c r="BS62" s="535">
        <v>0</v>
      </c>
      <c r="BT62" s="535">
        <f t="shared" si="74"/>
        <v>0.57916666666666561</v>
      </c>
      <c r="BU62" s="535">
        <v>0</v>
      </c>
      <c r="BV62" s="535">
        <f t="shared" si="75"/>
        <v>0.57916666666666561</v>
      </c>
      <c r="BW62" s="535">
        <v>2.0833333333333333E-3</v>
      </c>
      <c r="BX62" s="535">
        <f t="shared" si="76"/>
        <v>0.58124999999999893</v>
      </c>
      <c r="BY62" s="232"/>
      <c r="BZ62" s="324"/>
      <c r="CA62" s="234">
        <f t="shared" si="81"/>
        <v>0.1124999999999996</v>
      </c>
      <c r="CB62" s="183">
        <v>16.543352601156116</v>
      </c>
      <c r="CC62" s="184"/>
      <c r="CD62" s="88">
        <f t="shared" si="7"/>
        <v>161.99999999999943</v>
      </c>
      <c r="CE62" s="181" t="e">
        <f>#REF!</f>
        <v>#REF!</v>
      </c>
      <c r="CG62" s="33">
        <f t="shared" si="8"/>
        <v>0.1124999999999996</v>
      </c>
      <c r="CH62" s="34">
        <f t="shared" si="9"/>
        <v>161.99999999999943</v>
      </c>
      <c r="CI62" s="35">
        <f t="shared" si="10"/>
        <v>2.6999999999999904</v>
      </c>
      <c r="CL62" s="65">
        <f t="shared" si="82"/>
        <v>0.10833333333333295</v>
      </c>
    </row>
    <row r="63" spans="1:90" ht="15" customHeight="1" x14ac:dyDescent="0.2">
      <c r="A63" s="1230"/>
      <c r="B63" s="290">
        <v>40</v>
      </c>
      <c r="C63" s="13">
        <v>6.9444444444444441E-3</v>
      </c>
      <c r="D63" s="294">
        <f t="shared" si="12"/>
        <v>0.47569444444444375</v>
      </c>
      <c r="E63" s="535">
        <v>0</v>
      </c>
      <c r="F63" s="742"/>
      <c r="G63" s="743">
        <v>2.0833333333333298E-3</v>
      </c>
      <c r="H63" s="294">
        <f t="shared" si="77"/>
        <v>0.47777777777777708</v>
      </c>
      <c r="I63" s="234">
        <v>6.9444444444444441E-3</v>
      </c>
      <c r="J63" s="229">
        <f t="shared" si="49"/>
        <v>0.4847222222222215</v>
      </c>
      <c r="K63" s="232">
        <v>2.0833333333333333E-3</v>
      </c>
      <c r="L63" s="229">
        <f t="shared" si="49"/>
        <v>0.48680555555555483</v>
      </c>
      <c r="M63" s="229">
        <v>2.0833333333333333E-3</v>
      </c>
      <c r="N63" s="229">
        <f t="shared" si="49"/>
        <v>0.48888888888888815</v>
      </c>
      <c r="O63" s="229">
        <v>2.0833333333333333E-3</v>
      </c>
      <c r="P63" s="229">
        <f t="shared" si="49"/>
        <v>0.49097222222222148</v>
      </c>
      <c r="Q63" s="229">
        <v>2.7777777777777779E-3</v>
      </c>
      <c r="R63" s="229">
        <f t="shared" si="50"/>
        <v>0.49374999999999925</v>
      </c>
      <c r="S63" s="229">
        <v>4.1666666666666666E-3</v>
      </c>
      <c r="T63" s="229">
        <f t="shared" si="51"/>
        <v>0.4979166666666659</v>
      </c>
      <c r="U63" s="393">
        <v>9.7222222222222224E-3</v>
      </c>
      <c r="V63" s="229">
        <f t="shared" si="52"/>
        <v>0.50763888888888808</v>
      </c>
      <c r="W63" s="393">
        <v>6.9444444444444441E-3</v>
      </c>
      <c r="X63" s="229">
        <f t="shared" si="53"/>
        <v>0.5145833333333325</v>
      </c>
      <c r="Y63" s="229">
        <v>3.472222222222222E-3</v>
      </c>
      <c r="Z63" s="229">
        <f t="shared" si="54"/>
        <v>0.51805555555555471</v>
      </c>
      <c r="AA63" s="393">
        <v>4.8611111111111112E-3</v>
      </c>
      <c r="AB63" s="229">
        <f t="shared" si="78"/>
        <v>0.52291666666666581</v>
      </c>
      <c r="AC63" s="229">
        <v>5.5555555555555558E-3</v>
      </c>
      <c r="AD63" s="229">
        <f t="shared" si="55"/>
        <v>0.52847222222222134</v>
      </c>
      <c r="AE63" s="229">
        <v>1.3888888888888889E-3</v>
      </c>
      <c r="AF63" s="229">
        <f t="shared" si="56"/>
        <v>0.52986111111111023</v>
      </c>
      <c r="AG63" s="393">
        <v>4.1666666666666666E-3</v>
      </c>
      <c r="AH63" s="229">
        <f t="shared" si="57"/>
        <v>0.53402777777777688</v>
      </c>
      <c r="AI63" s="393">
        <v>4.8611111111111112E-3</v>
      </c>
      <c r="AJ63" s="229">
        <f t="shared" si="58"/>
        <v>0.53888888888888797</v>
      </c>
      <c r="AK63" s="393">
        <v>1.3888888888888889E-3</v>
      </c>
      <c r="AL63" s="229">
        <f t="shared" si="59"/>
        <v>0.54027777777777686</v>
      </c>
      <c r="AM63" s="393">
        <v>5.5555555555555558E-3</v>
      </c>
      <c r="AN63" s="229">
        <f t="shared" si="60"/>
        <v>0.54583333333333239</v>
      </c>
      <c r="AO63" s="393">
        <v>2.0833333333333333E-3</v>
      </c>
      <c r="AP63" s="229">
        <f t="shared" si="79"/>
        <v>0.54791666666666572</v>
      </c>
      <c r="AQ63" s="229">
        <v>6.2499999999999995E-3</v>
      </c>
      <c r="AR63" s="229">
        <f t="shared" si="80"/>
        <v>0.5541666666666657</v>
      </c>
      <c r="AS63" s="393">
        <v>5.5555555555555558E-3</v>
      </c>
      <c r="AT63" s="229">
        <f t="shared" si="61"/>
        <v>0.55972222222222123</v>
      </c>
      <c r="AU63" s="394">
        <v>2.0833333333333333E-3</v>
      </c>
      <c r="AV63" s="229">
        <f t="shared" si="62"/>
        <v>0.56180555555555456</v>
      </c>
      <c r="AW63" s="229">
        <v>4.8611111111111112E-3</v>
      </c>
      <c r="AX63" s="229">
        <f t="shared" si="63"/>
        <v>0.56666666666666565</v>
      </c>
      <c r="AY63" s="229">
        <v>3.472222222222222E-3</v>
      </c>
      <c r="AZ63" s="229">
        <f t="shared" si="64"/>
        <v>0.57013888888888786</v>
      </c>
      <c r="BA63" s="229">
        <v>3.472222222222222E-3</v>
      </c>
      <c r="BB63" s="229">
        <f t="shared" si="65"/>
        <v>0.57361111111111007</v>
      </c>
      <c r="BC63" s="229">
        <v>2.0833333333333333E-3</v>
      </c>
      <c r="BD63" s="229">
        <f t="shared" si="66"/>
        <v>0.5756944444444434</v>
      </c>
      <c r="BE63" s="229">
        <v>1.38888888888889E-3</v>
      </c>
      <c r="BF63" s="229">
        <f t="shared" si="67"/>
        <v>0.57708333333333228</v>
      </c>
      <c r="BG63" s="393">
        <v>2.0833333333333333E-3</v>
      </c>
      <c r="BH63" s="229">
        <f t="shared" si="68"/>
        <v>0.57916666666666561</v>
      </c>
      <c r="BI63" s="393">
        <v>6.9444444444444441E-3</v>
      </c>
      <c r="BJ63" s="294">
        <f t="shared" si="69"/>
        <v>0.58611111111111003</v>
      </c>
      <c r="BK63" s="745">
        <v>0</v>
      </c>
      <c r="BL63" s="535">
        <f t="shared" si="70"/>
        <v>0.58611111111111003</v>
      </c>
      <c r="BM63" s="535">
        <v>0</v>
      </c>
      <c r="BN63" s="535">
        <f t="shared" si="71"/>
        <v>0.58611111111111003</v>
      </c>
      <c r="BO63" s="535">
        <v>0</v>
      </c>
      <c r="BP63" s="535">
        <f t="shared" si="72"/>
        <v>0.58611111111111003</v>
      </c>
      <c r="BQ63" s="535">
        <v>0</v>
      </c>
      <c r="BR63" s="535">
        <f t="shared" si="73"/>
        <v>0.58611111111111003</v>
      </c>
      <c r="BS63" s="535">
        <v>0</v>
      </c>
      <c r="BT63" s="535">
        <f t="shared" si="74"/>
        <v>0.58611111111111003</v>
      </c>
      <c r="BU63" s="535">
        <v>0</v>
      </c>
      <c r="BV63" s="535">
        <f t="shared" si="75"/>
        <v>0.58611111111111003</v>
      </c>
      <c r="BW63" s="535">
        <v>2.0833333333333333E-3</v>
      </c>
      <c r="BX63" s="535">
        <f t="shared" si="76"/>
        <v>0.58819444444444335</v>
      </c>
      <c r="BY63" s="232"/>
      <c r="BZ63" s="324"/>
      <c r="CA63" s="234">
        <f t="shared" si="81"/>
        <v>0.1124999999999996</v>
      </c>
      <c r="CB63" s="183">
        <v>16.543352601156116</v>
      </c>
      <c r="CC63" s="184"/>
      <c r="CD63" s="88">
        <f t="shared" si="7"/>
        <v>161.99999999999943</v>
      </c>
      <c r="CE63" s="181" t="e">
        <f>#REF!</f>
        <v>#REF!</v>
      </c>
      <c r="CG63" s="33">
        <f t="shared" si="8"/>
        <v>0.1124999999999996</v>
      </c>
      <c r="CH63" s="34">
        <f t="shared" si="9"/>
        <v>161.99999999999943</v>
      </c>
      <c r="CI63" s="35">
        <f t="shared" si="10"/>
        <v>2.6999999999999904</v>
      </c>
      <c r="CL63" s="65">
        <f t="shared" si="82"/>
        <v>0.10833333333333295</v>
      </c>
    </row>
    <row r="64" spans="1:90" ht="15" customHeight="1" x14ac:dyDescent="0.2">
      <c r="A64" s="1230"/>
      <c r="B64" s="290">
        <v>41</v>
      </c>
      <c r="C64" s="13">
        <v>6.9444444444444441E-3</v>
      </c>
      <c r="D64" s="294">
        <f t="shared" si="12"/>
        <v>0.48263888888888817</v>
      </c>
      <c r="E64" s="535">
        <v>0</v>
      </c>
      <c r="F64" s="742"/>
      <c r="G64" s="743">
        <v>2.0833333333333298E-3</v>
      </c>
      <c r="H64" s="294">
        <f t="shared" si="77"/>
        <v>0.4847222222222215</v>
      </c>
      <c r="I64" s="234">
        <v>6.9444444444444441E-3</v>
      </c>
      <c r="J64" s="229">
        <f t="shared" si="49"/>
        <v>0.49166666666666592</v>
      </c>
      <c r="K64" s="232">
        <v>2.0833333333333333E-3</v>
      </c>
      <c r="L64" s="229">
        <f t="shared" si="49"/>
        <v>0.49374999999999925</v>
      </c>
      <c r="M64" s="229">
        <v>2.0833333333333333E-3</v>
      </c>
      <c r="N64" s="229">
        <f t="shared" si="49"/>
        <v>0.49583333333333257</v>
      </c>
      <c r="O64" s="229">
        <v>2.0833333333333333E-3</v>
      </c>
      <c r="P64" s="229">
        <f t="shared" si="49"/>
        <v>0.4979166666666659</v>
      </c>
      <c r="Q64" s="229">
        <v>2.7777777777777779E-3</v>
      </c>
      <c r="R64" s="229">
        <f t="shared" si="50"/>
        <v>0.50069444444444366</v>
      </c>
      <c r="S64" s="229">
        <v>4.1666666666666666E-3</v>
      </c>
      <c r="T64" s="229">
        <f t="shared" si="51"/>
        <v>0.50486111111111032</v>
      </c>
      <c r="U64" s="229">
        <v>1.0416666666666666E-2</v>
      </c>
      <c r="V64" s="229">
        <f t="shared" si="52"/>
        <v>0.51527777777777695</v>
      </c>
      <c r="W64" s="229">
        <v>8.3333333333333332E-3</v>
      </c>
      <c r="X64" s="229">
        <f t="shared" si="53"/>
        <v>0.52361111111111025</v>
      </c>
      <c r="Y64" s="229">
        <v>3.472222222222222E-3</v>
      </c>
      <c r="Z64" s="229">
        <f t="shared" si="54"/>
        <v>0.52708333333333246</v>
      </c>
      <c r="AA64" s="393">
        <v>4.8611111111111112E-3</v>
      </c>
      <c r="AB64" s="229">
        <f t="shared" si="78"/>
        <v>0.53194444444444355</v>
      </c>
      <c r="AC64" s="229">
        <v>5.5555555555555558E-3</v>
      </c>
      <c r="AD64" s="229">
        <f t="shared" si="55"/>
        <v>0.53749999999999909</v>
      </c>
      <c r="AE64" s="229">
        <v>1.3888888888888889E-3</v>
      </c>
      <c r="AF64" s="229">
        <f t="shared" si="56"/>
        <v>0.53888888888888797</v>
      </c>
      <c r="AG64" s="387">
        <v>4.1666666666666666E-3</v>
      </c>
      <c r="AH64" s="229">
        <f t="shared" si="57"/>
        <v>0.54305555555555463</v>
      </c>
      <c r="AI64" s="387">
        <v>4.8611111111111112E-3</v>
      </c>
      <c r="AJ64" s="229">
        <f t="shared" si="58"/>
        <v>0.54791666666666572</v>
      </c>
      <c r="AK64" s="387">
        <v>1.3888888888888889E-3</v>
      </c>
      <c r="AL64" s="229">
        <f t="shared" si="59"/>
        <v>0.5493055555555546</v>
      </c>
      <c r="AM64" s="387">
        <v>5.5555555555555558E-3</v>
      </c>
      <c r="AN64" s="229">
        <f t="shared" si="60"/>
        <v>0.55486111111111014</v>
      </c>
      <c r="AO64" s="387">
        <v>2.0833333333333333E-3</v>
      </c>
      <c r="AP64" s="229">
        <f t="shared" si="79"/>
        <v>0.55694444444444346</v>
      </c>
      <c r="AQ64" s="387">
        <v>6.9444444444444441E-3</v>
      </c>
      <c r="AR64" s="229">
        <f t="shared" si="80"/>
        <v>0.56388888888888788</v>
      </c>
      <c r="AS64" s="387">
        <v>6.2499999999999995E-3</v>
      </c>
      <c r="AT64" s="229">
        <f t="shared" si="61"/>
        <v>0.57013888888888786</v>
      </c>
      <c r="AU64" s="388">
        <v>2.0833333333333333E-3</v>
      </c>
      <c r="AV64" s="229">
        <f t="shared" si="62"/>
        <v>0.57222222222222119</v>
      </c>
      <c r="AW64" s="231">
        <v>4.8611111111111112E-3</v>
      </c>
      <c r="AX64" s="229">
        <f t="shared" si="63"/>
        <v>0.57708333333333228</v>
      </c>
      <c r="AY64" s="229">
        <v>3.472222222222222E-3</v>
      </c>
      <c r="AZ64" s="229">
        <f t="shared" si="64"/>
        <v>0.58055555555555449</v>
      </c>
      <c r="BA64" s="229">
        <v>3.472222222222222E-3</v>
      </c>
      <c r="BB64" s="229">
        <f t="shared" si="65"/>
        <v>0.5840277777777767</v>
      </c>
      <c r="BC64" s="229">
        <v>2.0833333333333333E-3</v>
      </c>
      <c r="BD64" s="229">
        <f t="shared" si="66"/>
        <v>0.58611111111111003</v>
      </c>
      <c r="BE64" s="229">
        <v>1.3888888888888889E-3</v>
      </c>
      <c r="BF64" s="229">
        <f t="shared" si="67"/>
        <v>0.58749999999999891</v>
      </c>
      <c r="BG64" s="234">
        <v>2.0833333333333333E-3</v>
      </c>
      <c r="BH64" s="229">
        <f t="shared" si="68"/>
        <v>0.58958333333333224</v>
      </c>
      <c r="BI64" s="232">
        <v>6.9444444444444441E-3</v>
      </c>
      <c r="BJ64" s="294">
        <f t="shared" si="69"/>
        <v>0.59652777777777666</v>
      </c>
      <c r="BK64" s="745">
        <v>0</v>
      </c>
      <c r="BL64" s="535">
        <f t="shared" si="70"/>
        <v>0.59652777777777666</v>
      </c>
      <c r="BM64" s="535">
        <v>0</v>
      </c>
      <c r="BN64" s="535">
        <f t="shared" si="71"/>
        <v>0.59652777777777666</v>
      </c>
      <c r="BO64" s="535">
        <v>0</v>
      </c>
      <c r="BP64" s="535">
        <f t="shared" si="72"/>
        <v>0.59652777777777666</v>
      </c>
      <c r="BQ64" s="535">
        <v>0</v>
      </c>
      <c r="BR64" s="535">
        <f t="shared" si="73"/>
        <v>0.59652777777777666</v>
      </c>
      <c r="BS64" s="535">
        <v>0</v>
      </c>
      <c r="BT64" s="535">
        <f t="shared" si="74"/>
        <v>0.59652777777777666</v>
      </c>
      <c r="BU64" s="535">
        <v>0</v>
      </c>
      <c r="BV64" s="535">
        <f t="shared" si="75"/>
        <v>0.59652777777777666</v>
      </c>
      <c r="BW64" s="535">
        <v>2.0833333333333298E-3</v>
      </c>
      <c r="BX64" s="535">
        <f t="shared" si="76"/>
        <v>0.59861111111110998</v>
      </c>
      <c r="BY64" s="232"/>
      <c r="BZ64" s="324"/>
      <c r="CA64" s="190">
        <f t="shared" si="81"/>
        <v>0.11597222222222181</v>
      </c>
      <c r="CB64" s="183">
        <v>15.9</v>
      </c>
      <c r="CC64" s="184"/>
      <c r="CD64" s="88">
        <f t="shared" si="7"/>
        <v>166.9999999999994</v>
      </c>
      <c r="CE64" s="181" t="e">
        <f>#REF!</f>
        <v>#REF!</v>
      </c>
      <c r="CG64" s="33">
        <f t="shared" si="8"/>
        <v>0.11597222222222181</v>
      </c>
      <c r="CH64" s="34">
        <f t="shared" si="9"/>
        <v>166.9999999999994</v>
      </c>
      <c r="CI64" s="35">
        <f t="shared" si="10"/>
        <v>2.7833333333333234</v>
      </c>
      <c r="CL64" s="65">
        <f t="shared" si="82"/>
        <v>0.11180555555555516</v>
      </c>
    </row>
    <row r="65" spans="1:90" ht="15" customHeight="1" x14ac:dyDescent="0.2">
      <c r="A65" s="1230"/>
      <c r="B65" s="290">
        <v>42</v>
      </c>
      <c r="C65" s="13">
        <v>5.5555555555555558E-3</v>
      </c>
      <c r="D65" s="294">
        <f t="shared" si="12"/>
        <v>0.48819444444444371</v>
      </c>
      <c r="E65" s="535">
        <v>0</v>
      </c>
      <c r="F65" s="742"/>
      <c r="G65" s="743">
        <v>2.0833333333333298E-3</v>
      </c>
      <c r="H65" s="294">
        <f t="shared" si="77"/>
        <v>0.49027777777777704</v>
      </c>
      <c r="I65" s="234">
        <v>6.9444444444444441E-3</v>
      </c>
      <c r="J65" s="229">
        <f t="shared" si="49"/>
        <v>0.49722222222222145</v>
      </c>
      <c r="K65" s="232">
        <v>2.0833333333333333E-3</v>
      </c>
      <c r="L65" s="229">
        <f t="shared" si="49"/>
        <v>0.49930555555555478</v>
      </c>
      <c r="M65" s="229">
        <v>2.0833333333333333E-3</v>
      </c>
      <c r="N65" s="229">
        <f t="shared" si="49"/>
        <v>0.50138888888888811</v>
      </c>
      <c r="O65" s="229">
        <v>2.0833333333333333E-3</v>
      </c>
      <c r="P65" s="229">
        <f t="shared" si="49"/>
        <v>0.50347222222222143</v>
      </c>
      <c r="Q65" s="229">
        <v>2.7777777777777779E-3</v>
      </c>
      <c r="R65" s="229">
        <f t="shared" si="50"/>
        <v>0.5062499999999992</v>
      </c>
      <c r="S65" s="229">
        <v>4.1666666666666666E-3</v>
      </c>
      <c r="T65" s="229">
        <f t="shared" si="51"/>
        <v>0.51041666666666585</v>
      </c>
      <c r="U65" s="229">
        <v>1.0416666666666666E-2</v>
      </c>
      <c r="V65" s="229">
        <f t="shared" si="52"/>
        <v>0.52083333333333248</v>
      </c>
      <c r="W65" s="229">
        <v>8.3333333333333332E-3</v>
      </c>
      <c r="X65" s="229">
        <f t="shared" si="53"/>
        <v>0.52916666666666579</v>
      </c>
      <c r="Y65" s="229">
        <v>3.472222222222222E-3</v>
      </c>
      <c r="Z65" s="229">
        <f t="shared" si="54"/>
        <v>0.532638888888888</v>
      </c>
      <c r="AA65" s="393">
        <v>4.8611111111111112E-3</v>
      </c>
      <c r="AB65" s="229">
        <f t="shared" si="78"/>
        <v>0.53749999999999909</v>
      </c>
      <c r="AC65" s="229">
        <v>5.5555555555555558E-3</v>
      </c>
      <c r="AD65" s="229">
        <f t="shared" si="55"/>
        <v>0.54305555555555463</v>
      </c>
      <c r="AE65" s="229">
        <v>1.3888888888888889E-3</v>
      </c>
      <c r="AF65" s="229">
        <f t="shared" si="56"/>
        <v>0.54444444444444351</v>
      </c>
      <c r="AG65" s="387">
        <v>4.1666666666666666E-3</v>
      </c>
      <c r="AH65" s="229">
        <f t="shared" si="57"/>
        <v>0.54861111111111016</v>
      </c>
      <c r="AI65" s="387">
        <v>4.8611111111111112E-3</v>
      </c>
      <c r="AJ65" s="229">
        <f t="shared" si="58"/>
        <v>0.55347222222222126</v>
      </c>
      <c r="AK65" s="387">
        <v>1.3888888888888889E-3</v>
      </c>
      <c r="AL65" s="229">
        <f t="shared" si="59"/>
        <v>0.55486111111111014</v>
      </c>
      <c r="AM65" s="387">
        <v>5.5555555555555558E-3</v>
      </c>
      <c r="AN65" s="229">
        <f t="shared" si="60"/>
        <v>0.56041666666666567</v>
      </c>
      <c r="AO65" s="387">
        <v>2.0833333333333333E-3</v>
      </c>
      <c r="AP65" s="229">
        <f t="shared" si="79"/>
        <v>0.562499999999999</v>
      </c>
      <c r="AQ65" s="387">
        <v>6.9444444444444441E-3</v>
      </c>
      <c r="AR65" s="229">
        <f t="shared" si="80"/>
        <v>0.56944444444444342</v>
      </c>
      <c r="AS65" s="387">
        <v>6.2499999999999995E-3</v>
      </c>
      <c r="AT65" s="229">
        <f t="shared" si="61"/>
        <v>0.5756944444444434</v>
      </c>
      <c r="AU65" s="388">
        <v>2.0833333333333333E-3</v>
      </c>
      <c r="AV65" s="229">
        <f t="shared" si="62"/>
        <v>0.57777777777777672</v>
      </c>
      <c r="AW65" s="231">
        <v>4.8611111111111112E-3</v>
      </c>
      <c r="AX65" s="229">
        <f t="shared" si="63"/>
        <v>0.58263888888888782</v>
      </c>
      <c r="AY65" s="229">
        <v>3.472222222222222E-3</v>
      </c>
      <c r="AZ65" s="229">
        <f t="shared" si="64"/>
        <v>0.58611111111111003</v>
      </c>
      <c r="BA65" s="229">
        <v>3.472222222222222E-3</v>
      </c>
      <c r="BB65" s="229">
        <f t="shared" si="65"/>
        <v>0.58958333333333224</v>
      </c>
      <c r="BC65" s="229">
        <v>2.0833333333333333E-3</v>
      </c>
      <c r="BD65" s="229">
        <f t="shared" si="66"/>
        <v>0.59166666666666556</v>
      </c>
      <c r="BE65" s="229">
        <v>1.3888888888888889E-3</v>
      </c>
      <c r="BF65" s="229">
        <f t="shared" si="67"/>
        <v>0.59305555555555445</v>
      </c>
      <c r="BG65" s="234">
        <v>2.0833333333333333E-3</v>
      </c>
      <c r="BH65" s="229">
        <f t="shared" si="68"/>
        <v>0.59513888888888777</v>
      </c>
      <c r="BI65" s="232">
        <v>6.9444444444444441E-3</v>
      </c>
      <c r="BJ65" s="294">
        <f t="shared" si="69"/>
        <v>0.60208333333333219</v>
      </c>
      <c r="BK65" s="745">
        <v>0</v>
      </c>
      <c r="BL65" s="535">
        <f t="shared" si="70"/>
        <v>0.60208333333333219</v>
      </c>
      <c r="BM65" s="535">
        <v>0</v>
      </c>
      <c r="BN65" s="535">
        <f t="shared" si="71"/>
        <v>0.60208333333333219</v>
      </c>
      <c r="BO65" s="535">
        <v>0</v>
      </c>
      <c r="BP65" s="535">
        <f t="shared" si="72"/>
        <v>0.60208333333333219</v>
      </c>
      <c r="BQ65" s="535">
        <v>0</v>
      </c>
      <c r="BR65" s="535">
        <f t="shared" si="73"/>
        <v>0.60208333333333219</v>
      </c>
      <c r="BS65" s="535">
        <v>0</v>
      </c>
      <c r="BT65" s="535">
        <f t="shared" si="74"/>
        <v>0.60208333333333219</v>
      </c>
      <c r="BU65" s="535">
        <v>0</v>
      </c>
      <c r="BV65" s="535">
        <f t="shared" si="75"/>
        <v>0.60208333333333219</v>
      </c>
      <c r="BW65" s="535">
        <v>2.0833333333333298E-3</v>
      </c>
      <c r="BX65" s="535">
        <f t="shared" si="76"/>
        <v>0.60416666666666552</v>
      </c>
      <c r="BY65" s="232"/>
      <c r="BZ65" s="324"/>
      <c r="CA65" s="190">
        <f t="shared" si="81"/>
        <v>0.11597222222222181</v>
      </c>
      <c r="CB65" s="183">
        <v>15.9</v>
      </c>
      <c r="CC65" s="184"/>
      <c r="CD65" s="88">
        <f t="shared" si="7"/>
        <v>166.9999999999994</v>
      </c>
      <c r="CE65" s="181" t="e">
        <f>#REF!</f>
        <v>#REF!</v>
      </c>
      <c r="CG65" s="33">
        <f t="shared" si="8"/>
        <v>0.11597222222222181</v>
      </c>
      <c r="CH65" s="34">
        <f t="shared" si="9"/>
        <v>166.9999999999994</v>
      </c>
      <c r="CI65" s="35">
        <f t="shared" si="10"/>
        <v>2.7833333333333234</v>
      </c>
      <c r="CL65" s="65">
        <f t="shared" si="82"/>
        <v>0.11180555555555516</v>
      </c>
    </row>
    <row r="66" spans="1:90" ht="15" customHeight="1" x14ac:dyDescent="0.2">
      <c r="A66" s="1230"/>
      <c r="B66" s="290">
        <v>43</v>
      </c>
      <c r="C66" s="13">
        <v>5.5555555555555558E-3</v>
      </c>
      <c r="D66" s="294">
        <f t="shared" si="12"/>
        <v>0.49374999999999925</v>
      </c>
      <c r="E66" s="535">
        <v>0</v>
      </c>
      <c r="F66" s="742"/>
      <c r="G66" s="743">
        <v>2.0833333333333298E-3</v>
      </c>
      <c r="H66" s="294">
        <f t="shared" si="77"/>
        <v>0.49583333333333257</v>
      </c>
      <c r="I66" s="234">
        <v>6.9444444444444441E-3</v>
      </c>
      <c r="J66" s="229">
        <f t="shared" si="49"/>
        <v>0.50277777777777699</v>
      </c>
      <c r="K66" s="232">
        <v>2.0833333333333333E-3</v>
      </c>
      <c r="L66" s="229">
        <f t="shared" si="49"/>
        <v>0.50486111111111032</v>
      </c>
      <c r="M66" s="229">
        <v>2.0833333333333333E-3</v>
      </c>
      <c r="N66" s="229">
        <f t="shared" si="49"/>
        <v>0.50694444444444364</v>
      </c>
      <c r="O66" s="229">
        <v>2.0833333333333333E-3</v>
      </c>
      <c r="P66" s="229">
        <f t="shared" si="49"/>
        <v>0.50902777777777697</v>
      </c>
      <c r="Q66" s="229">
        <v>2.7777777777777779E-3</v>
      </c>
      <c r="R66" s="229">
        <f t="shared" si="50"/>
        <v>0.51180555555555474</v>
      </c>
      <c r="S66" s="229">
        <v>4.1666666666666666E-3</v>
      </c>
      <c r="T66" s="229">
        <f t="shared" si="51"/>
        <v>0.51597222222222139</v>
      </c>
      <c r="U66" s="229">
        <v>1.0416666666666666E-2</v>
      </c>
      <c r="V66" s="229">
        <f t="shared" si="52"/>
        <v>0.52638888888888802</v>
      </c>
      <c r="W66" s="229">
        <v>8.3333333333333332E-3</v>
      </c>
      <c r="X66" s="229">
        <f t="shared" si="53"/>
        <v>0.53472222222222132</v>
      </c>
      <c r="Y66" s="229">
        <v>3.472222222222222E-3</v>
      </c>
      <c r="Z66" s="229">
        <f t="shared" si="54"/>
        <v>0.53819444444444353</v>
      </c>
      <c r="AA66" s="393">
        <v>4.8611111111111112E-3</v>
      </c>
      <c r="AB66" s="229">
        <f t="shared" si="78"/>
        <v>0.54305555555555463</v>
      </c>
      <c r="AC66" s="229">
        <v>5.5555555555555558E-3</v>
      </c>
      <c r="AD66" s="229">
        <f t="shared" si="55"/>
        <v>0.54861111111111016</v>
      </c>
      <c r="AE66" s="229">
        <v>1.3888888888888889E-3</v>
      </c>
      <c r="AF66" s="229">
        <f t="shared" si="56"/>
        <v>0.54999999999999905</v>
      </c>
      <c r="AG66" s="387">
        <v>4.1666666666666666E-3</v>
      </c>
      <c r="AH66" s="229">
        <f t="shared" si="57"/>
        <v>0.5541666666666657</v>
      </c>
      <c r="AI66" s="387">
        <v>4.8611111111111112E-3</v>
      </c>
      <c r="AJ66" s="229">
        <f t="shared" si="58"/>
        <v>0.55902777777777679</v>
      </c>
      <c r="AK66" s="387">
        <v>1.3888888888888889E-3</v>
      </c>
      <c r="AL66" s="229">
        <f t="shared" si="59"/>
        <v>0.56041666666666567</v>
      </c>
      <c r="AM66" s="387">
        <v>5.5555555555555558E-3</v>
      </c>
      <c r="AN66" s="229">
        <f t="shared" si="60"/>
        <v>0.56597222222222121</v>
      </c>
      <c r="AO66" s="387">
        <v>2.0833333333333333E-3</v>
      </c>
      <c r="AP66" s="229">
        <f t="shared" si="79"/>
        <v>0.56805555555555454</v>
      </c>
      <c r="AQ66" s="387">
        <v>6.9444444444444441E-3</v>
      </c>
      <c r="AR66" s="229">
        <f t="shared" si="80"/>
        <v>0.57499999999999896</v>
      </c>
      <c r="AS66" s="387">
        <v>6.2499999999999995E-3</v>
      </c>
      <c r="AT66" s="229">
        <f t="shared" si="61"/>
        <v>0.58124999999999893</v>
      </c>
      <c r="AU66" s="388">
        <v>2.0833333333333333E-3</v>
      </c>
      <c r="AV66" s="229">
        <f t="shared" si="62"/>
        <v>0.58333333333333226</v>
      </c>
      <c r="AW66" s="231">
        <v>4.8611111111111112E-3</v>
      </c>
      <c r="AX66" s="229">
        <f t="shared" si="63"/>
        <v>0.58819444444444335</v>
      </c>
      <c r="AY66" s="229">
        <v>3.472222222222222E-3</v>
      </c>
      <c r="AZ66" s="229">
        <f t="shared" si="64"/>
        <v>0.59166666666666556</v>
      </c>
      <c r="BA66" s="229">
        <v>3.472222222222222E-3</v>
      </c>
      <c r="BB66" s="229">
        <f t="shared" si="65"/>
        <v>0.59513888888888777</v>
      </c>
      <c r="BC66" s="229">
        <v>2.0833333333333333E-3</v>
      </c>
      <c r="BD66" s="229">
        <f t="shared" si="66"/>
        <v>0.5972222222222211</v>
      </c>
      <c r="BE66" s="229">
        <v>1.3888888888888889E-3</v>
      </c>
      <c r="BF66" s="229">
        <f t="shared" si="67"/>
        <v>0.59861111111110998</v>
      </c>
      <c r="BG66" s="234">
        <v>2.0833333333333333E-3</v>
      </c>
      <c r="BH66" s="229">
        <f t="shared" si="68"/>
        <v>0.60069444444444331</v>
      </c>
      <c r="BI66" s="232">
        <v>6.9444444444444441E-3</v>
      </c>
      <c r="BJ66" s="294">
        <f t="shared" si="69"/>
        <v>0.60763888888888773</v>
      </c>
      <c r="BK66" s="745">
        <v>0</v>
      </c>
      <c r="BL66" s="535">
        <f t="shared" si="70"/>
        <v>0.60763888888888773</v>
      </c>
      <c r="BM66" s="535">
        <v>0</v>
      </c>
      <c r="BN66" s="535">
        <f t="shared" si="71"/>
        <v>0.60763888888888773</v>
      </c>
      <c r="BO66" s="535">
        <v>0</v>
      </c>
      <c r="BP66" s="535">
        <f t="shared" si="72"/>
        <v>0.60763888888888773</v>
      </c>
      <c r="BQ66" s="535">
        <v>0</v>
      </c>
      <c r="BR66" s="535">
        <f t="shared" si="73"/>
        <v>0.60763888888888773</v>
      </c>
      <c r="BS66" s="535">
        <v>0</v>
      </c>
      <c r="BT66" s="535">
        <f t="shared" si="74"/>
        <v>0.60763888888888773</v>
      </c>
      <c r="BU66" s="535">
        <v>0</v>
      </c>
      <c r="BV66" s="535">
        <f t="shared" si="75"/>
        <v>0.60763888888888773</v>
      </c>
      <c r="BW66" s="535">
        <v>2.0833333333333298E-3</v>
      </c>
      <c r="BX66" s="535">
        <f t="shared" si="76"/>
        <v>0.60972222222222106</v>
      </c>
      <c r="BY66" s="232"/>
      <c r="BZ66" s="324"/>
      <c r="CA66" s="190">
        <f t="shared" si="81"/>
        <v>0.11597222222222181</v>
      </c>
      <c r="CB66" s="183">
        <v>15.9</v>
      </c>
      <c r="CC66" s="184"/>
      <c r="CD66" s="88">
        <f t="shared" si="7"/>
        <v>166.9999999999994</v>
      </c>
      <c r="CE66" s="181" t="e">
        <f>#REF!</f>
        <v>#REF!</v>
      </c>
      <c r="CG66" s="33">
        <f t="shared" si="8"/>
        <v>0.11597222222222181</v>
      </c>
      <c r="CH66" s="34">
        <f t="shared" si="9"/>
        <v>166.9999999999994</v>
      </c>
      <c r="CI66" s="35">
        <f t="shared" si="10"/>
        <v>2.7833333333333234</v>
      </c>
      <c r="CL66" s="65">
        <f t="shared" si="82"/>
        <v>0.11180555555555516</v>
      </c>
    </row>
    <row r="67" spans="1:90" ht="15" customHeight="1" x14ac:dyDescent="0.2">
      <c r="A67" s="1230"/>
      <c r="B67" s="290">
        <v>44</v>
      </c>
      <c r="C67" s="13">
        <v>5.5555555555555558E-3</v>
      </c>
      <c r="D67" s="294">
        <f t="shared" si="12"/>
        <v>0.49930555555555478</v>
      </c>
      <c r="E67" s="535">
        <v>0</v>
      </c>
      <c r="F67" s="742"/>
      <c r="G67" s="743">
        <v>2.0833333333333298E-3</v>
      </c>
      <c r="H67" s="294">
        <f t="shared" si="77"/>
        <v>0.50138888888888811</v>
      </c>
      <c r="I67" s="234">
        <v>6.9444444444444397E-3</v>
      </c>
      <c r="J67" s="229">
        <f t="shared" si="49"/>
        <v>0.50833333333333253</v>
      </c>
      <c r="K67" s="232">
        <v>2.0833333333333298E-3</v>
      </c>
      <c r="L67" s="229">
        <f t="shared" si="49"/>
        <v>0.51041666666666585</v>
      </c>
      <c r="M67" s="229">
        <v>2.0833333333333298E-3</v>
      </c>
      <c r="N67" s="229">
        <f t="shared" si="49"/>
        <v>0.51249999999999918</v>
      </c>
      <c r="O67" s="229">
        <v>2.0833333333333298E-3</v>
      </c>
      <c r="P67" s="229">
        <f t="shared" si="49"/>
        <v>0.5145833333333325</v>
      </c>
      <c r="Q67" s="229">
        <v>2.7777777777777801E-3</v>
      </c>
      <c r="R67" s="229">
        <f t="shared" si="50"/>
        <v>0.51736111111111027</v>
      </c>
      <c r="S67" s="229">
        <v>4.1666666666666701E-3</v>
      </c>
      <c r="T67" s="229">
        <f t="shared" si="51"/>
        <v>0.52152777777777692</v>
      </c>
      <c r="U67" s="229">
        <v>1.0416666666666666E-2</v>
      </c>
      <c r="V67" s="229">
        <f t="shared" si="52"/>
        <v>0.53194444444444355</v>
      </c>
      <c r="W67" s="229">
        <v>8.3333333333333297E-3</v>
      </c>
      <c r="X67" s="229">
        <f t="shared" si="53"/>
        <v>0.54027777777777686</v>
      </c>
      <c r="Y67" s="229">
        <v>3.4722222222222199E-3</v>
      </c>
      <c r="Z67" s="229">
        <f t="shared" si="54"/>
        <v>0.54374999999999907</v>
      </c>
      <c r="AA67" s="393">
        <v>4.8611111111111112E-3</v>
      </c>
      <c r="AB67" s="229">
        <f t="shared" si="78"/>
        <v>0.54861111111111016</v>
      </c>
      <c r="AC67" s="229">
        <v>5.5555555555555601E-3</v>
      </c>
      <c r="AD67" s="229">
        <f t="shared" si="55"/>
        <v>0.5541666666666657</v>
      </c>
      <c r="AE67" s="229">
        <v>1.38888888888889E-3</v>
      </c>
      <c r="AF67" s="229">
        <f t="shared" si="56"/>
        <v>0.55555555555555458</v>
      </c>
      <c r="AG67" s="387">
        <v>4.1666666666666666E-3</v>
      </c>
      <c r="AH67" s="229">
        <f t="shared" si="57"/>
        <v>0.55972222222222123</v>
      </c>
      <c r="AI67" s="387">
        <v>4.8611111111111112E-3</v>
      </c>
      <c r="AJ67" s="229">
        <f t="shared" si="58"/>
        <v>0.56458333333333233</v>
      </c>
      <c r="AK67" s="387">
        <v>1.3888888888888889E-3</v>
      </c>
      <c r="AL67" s="229">
        <f t="shared" si="59"/>
        <v>0.56597222222222121</v>
      </c>
      <c r="AM67" s="387">
        <v>5.5555555555555558E-3</v>
      </c>
      <c r="AN67" s="229">
        <f t="shared" si="60"/>
        <v>0.57152777777777675</v>
      </c>
      <c r="AO67" s="387">
        <v>2.0833333333333333E-3</v>
      </c>
      <c r="AP67" s="229">
        <f t="shared" si="79"/>
        <v>0.57361111111111007</v>
      </c>
      <c r="AQ67" s="387">
        <v>6.9444444444444441E-3</v>
      </c>
      <c r="AR67" s="229">
        <f t="shared" si="80"/>
        <v>0.58055555555555449</v>
      </c>
      <c r="AS67" s="387">
        <v>6.2499999999999995E-3</v>
      </c>
      <c r="AT67" s="229">
        <f t="shared" si="61"/>
        <v>0.58680555555555447</v>
      </c>
      <c r="AU67" s="388">
        <v>2.0833333333333333E-3</v>
      </c>
      <c r="AV67" s="229">
        <f t="shared" si="62"/>
        <v>0.5888888888888878</v>
      </c>
      <c r="AW67" s="231">
        <v>4.8611111111111112E-3</v>
      </c>
      <c r="AX67" s="229">
        <f t="shared" si="63"/>
        <v>0.59374999999999889</v>
      </c>
      <c r="AY67" s="229">
        <v>3.4722222222222199E-3</v>
      </c>
      <c r="AZ67" s="229">
        <f t="shared" si="64"/>
        <v>0.5972222222222211</v>
      </c>
      <c r="BA67" s="229">
        <v>3.4722222222222199E-3</v>
      </c>
      <c r="BB67" s="229">
        <f t="shared" si="65"/>
        <v>0.60069444444444331</v>
      </c>
      <c r="BC67" s="229">
        <v>2.0833333333333298E-3</v>
      </c>
      <c r="BD67" s="229">
        <f t="shared" si="66"/>
        <v>0.60277777777777664</v>
      </c>
      <c r="BE67" s="229">
        <v>1.38888888888889E-3</v>
      </c>
      <c r="BF67" s="229">
        <f t="shared" si="67"/>
        <v>0.60416666666666552</v>
      </c>
      <c r="BG67" s="234">
        <v>2.0833333333333298E-3</v>
      </c>
      <c r="BH67" s="229">
        <f t="shared" si="68"/>
        <v>0.60624999999999885</v>
      </c>
      <c r="BI67" s="232">
        <v>6.9444444444444397E-3</v>
      </c>
      <c r="BJ67" s="294">
        <f t="shared" si="69"/>
        <v>0.61319444444444327</v>
      </c>
      <c r="BK67" s="745">
        <v>0</v>
      </c>
      <c r="BL67" s="535">
        <f t="shared" si="70"/>
        <v>0.61319444444444327</v>
      </c>
      <c r="BM67" s="535">
        <v>0</v>
      </c>
      <c r="BN67" s="535">
        <f t="shared" si="71"/>
        <v>0.61319444444444327</v>
      </c>
      <c r="BO67" s="535">
        <v>0</v>
      </c>
      <c r="BP67" s="535">
        <f t="shared" si="72"/>
        <v>0.61319444444444327</v>
      </c>
      <c r="BQ67" s="535">
        <v>0</v>
      </c>
      <c r="BR67" s="535">
        <f t="shared" si="73"/>
        <v>0.61319444444444327</v>
      </c>
      <c r="BS67" s="535">
        <v>0</v>
      </c>
      <c r="BT67" s="535">
        <f t="shared" si="74"/>
        <v>0.61319444444444327</v>
      </c>
      <c r="BU67" s="535">
        <v>0</v>
      </c>
      <c r="BV67" s="535">
        <f t="shared" si="75"/>
        <v>0.61319444444444327</v>
      </c>
      <c r="BW67" s="535">
        <v>2.0833333333333298E-3</v>
      </c>
      <c r="BX67" s="535">
        <f t="shared" si="76"/>
        <v>0.61527777777777659</v>
      </c>
      <c r="BY67" s="232"/>
      <c r="BZ67" s="324"/>
      <c r="CA67" s="190">
        <f t="shared" si="81"/>
        <v>0.11597222222222181</v>
      </c>
      <c r="CB67" s="183">
        <v>15.90000000000005</v>
      </c>
      <c r="CC67" s="184"/>
      <c r="CD67" s="88">
        <f t="shared" si="7"/>
        <v>166.9999999999994</v>
      </c>
      <c r="CE67" s="181" t="e">
        <f>#REF!</f>
        <v>#REF!</v>
      </c>
      <c r="CG67" s="33">
        <f t="shared" si="8"/>
        <v>0.11597222222222181</v>
      </c>
      <c r="CH67" s="34">
        <f t="shared" si="9"/>
        <v>166.9999999999994</v>
      </c>
      <c r="CI67" s="35">
        <f t="shared" si="10"/>
        <v>2.7833333333333234</v>
      </c>
      <c r="CL67" s="65">
        <f t="shared" si="82"/>
        <v>0.11180555555555516</v>
      </c>
    </row>
    <row r="68" spans="1:90" ht="15" customHeight="1" x14ac:dyDescent="0.2">
      <c r="A68" s="1230"/>
      <c r="B68" s="290">
        <v>45</v>
      </c>
      <c r="C68" s="13">
        <v>5.5555555555555558E-3</v>
      </c>
      <c r="D68" s="294">
        <f t="shared" si="12"/>
        <v>0.50486111111111032</v>
      </c>
      <c r="E68" s="535">
        <v>0</v>
      </c>
      <c r="F68" s="742"/>
      <c r="G68" s="743">
        <v>2.0833333333333298E-3</v>
      </c>
      <c r="H68" s="294">
        <f t="shared" si="77"/>
        <v>0.50694444444444364</v>
      </c>
      <c r="I68" s="234">
        <v>6.9444444444444397E-3</v>
      </c>
      <c r="J68" s="229">
        <f t="shared" si="49"/>
        <v>0.51388888888888806</v>
      </c>
      <c r="K68" s="232">
        <v>2.0833333333333298E-3</v>
      </c>
      <c r="L68" s="229">
        <f t="shared" si="49"/>
        <v>0.51597222222222139</v>
      </c>
      <c r="M68" s="229">
        <v>2.0833333333333298E-3</v>
      </c>
      <c r="N68" s="229">
        <f t="shared" si="49"/>
        <v>0.51805555555555471</v>
      </c>
      <c r="O68" s="229">
        <v>2.0833333333333298E-3</v>
      </c>
      <c r="P68" s="229">
        <f t="shared" si="49"/>
        <v>0.52013888888888804</v>
      </c>
      <c r="Q68" s="229">
        <v>2.7777777777777801E-3</v>
      </c>
      <c r="R68" s="229">
        <f t="shared" si="50"/>
        <v>0.52291666666666581</v>
      </c>
      <c r="S68" s="229">
        <v>4.1666666666666701E-3</v>
      </c>
      <c r="T68" s="229">
        <f t="shared" si="51"/>
        <v>0.52708333333333246</v>
      </c>
      <c r="U68" s="229">
        <v>1.0416666666666666E-2</v>
      </c>
      <c r="V68" s="229">
        <f t="shared" si="52"/>
        <v>0.53749999999999909</v>
      </c>
      <c r="W68" s="229">
        <v>8.3333333333333297E-3</v>
      </c>
      <c r="X68" s="229">
        <f t="shared" si="53"/>
        <v>0.54583333333333239</v>
      </c>
      <c r="Y68" s="229">
        <v>3.4722222222222199E-3</v>
      </c>
      <c r="Z68" s="229">
        <f t="shared" si="54"/>
        <v>0.5493055555555546</v>
      </c>
      <c r="AA68" s="393">
        <v>4.8611111111111112E-3</v>
      </c>
      <c r="AB68" s="229">
        <f t="shared" si="78"/>
        <v>0.5541666666666657</v>
      </c>
      <c r="AC68" s="229">
        <v>5.5555555555555601E-3</v>
      </c>
      <c r="AD68" s="229">
        <f t="shared" si="55"/>
        <v>0.55972222222222123</v>
      </c>
      <c r="AE68" s="229">
        <v>1.38888888888889E-3</v>
      </c>
      <c r="AF68" s="229">
        <f t="shared" si="56"/>
        <v>0.56111111111111012</v>
      </c>
      <c r="AG68" s="387">
        <v>4.1666666666666666E-3</v>
      </c>
      <c r="AH68" s="229">
        <f t="shared" si="57"/>
        <v>0.56527777777777677</v>
      </c>
      <c r="AI68" s="387">
        <v>4.8611111111111112E-3</v>
      </c>
      <c r="AJ68" s="229">
        <f t="shared" si="58"/>
        <v>0.57013888888888786</v>
      </c>
      <c r="AK68" s="387">
        <v>1.3888888888888889E-3</v>
      </c>
      <c r="AL68" s="229">
        <f t="shared" si="59"/>
        <v>0.57152777777777675</v>
      </c>
      <c r="AM68" s="387">
        <v>5.5555555555555558E-3</v>
      </c>
      <c r="AN68" s="229">
        <f t="shared" si="60"/>
        <v>0.57708333333333228</v>
      </c>
      <c r="AO68" s="387">
        <v>2.0833333333333333E-3</v>
      </c>
      <c r="AP68" s="229">
        <f t="shared" si="79"/>
        <v>0.57916666666666561</v>
      </c>
      <c r="AQ68" s="387">
        <v>6.9444444444444441E-3</v>
      </c>
      <c r="AR68" s="229">
        <f t="shared" si="80"/>
        <v>0.58611111111111003</v>
      </c>
      <c r="AS68" s="387">
        <v>6.2499999999999995E-3</v>
      </c>
      <c r="AT68" s="229">
        <f t="shared" si="61"/>
        <v>0.59236111111111001</v>
      </c>
      <c r="AU68" s="388">
        <v>2.0833333333333333E-3</v>
      </c>
      <c r="AV68" s="229">
        <f t="shared" si="62"/>
        <v>0.59444444444444333</v>
      </c>
      <c r="AW68" s="231">
        <v>4.8611111111111112E-3</v>
      </c>
      <c r="AX68" s="229">
        <f t="shared" si="63"/>
        <v>0.59930555555555443</v>
      </c>
      <c r="AY68" s="229">
        <v>3.4722222222222199E-3</v>
      </c>
      <c r="AZ68" s="229">
        <f t="shared" si="64"/>
        <v>0.60277777777777664</v>
      </c>
      <c r="BA68" s="229">
        <v>3.4722222222222199E-3</v>
      </c>
      <c r="BB68" s="229">
        <f t="shared" si="65"/>
        <v>0.60624999999999885</v>
      </c>
      <c r="BC68" s="229">
        <v>2.0833333333333298E-3</v>
      </c>
      <c r="BD68" s="229">
        <f t="shared" si="66"/>
        <v>0.60833333333333217</v>
      </c>
      <c r="BE68" s="229">
        <v>1.38888888888889E-3</v>
      </c>
      <c r="BF68" s="229">
        <f t="shared" si="67"/>
        <v>0.60972222222222106</v>
      </c>
      <c r="BG68" s="234">
        <v>2.0833333333333298E-3</v>
      </c>
      <c r="BH68" s="229">
        <f t="shared" si="68"/>
        <v>0.61180555555555438</v>
      </c>
      <c r="BI68" s="232">
        <v>6.9444444444444397E-3</v>
      </c>
      <c r="BJ68" s="294">
        <f t="shared" si="69"/>
        <v>0.6187499999999988</v>
      </c>
      <c r="BK68" s="745">
        <v>0</v>
      </c>
      <c r="BL68" s="535">
        <f t="shared" si="70"/>
        <v>0.6187499999999988</v>
      </c>
      <c r="BM68" s="535">
        <v>0</v>
      </c>
      <c r="BN68" s="535">
        <f t="shared" si="71"/>
        <v>0.6187499999999988</v>
      </c>
      <c r="BO68" s="535">
        <v>0</v>
      </c>
      <c r="BP68" s="535">
        <f t="shared" si="72"/>
        <v>0.6187499999999988</v>
      </c>
      <c r="BQ68" s="535">
        <v>0</v>
      </c>
      <c r="BR68" s="535">
        <f t="shared" si="73"/>
        <v>0.6187499999999988</v>
      </c>
      <c r="BS68" s="535">
        <v>0</v>
      </c>
      <c r="BT68" s="535">
        <f t="shared" si="74"/>
        <v>0.6187499999999988</v>
      </c>
      <c r="BU68" s="535">
        <v>0</v>
      </c>
      <c r="BV68" s="535">
        <f t="shared" si="75"/>
        <v>0.6187499999999988</v>
      </c>
      <c r="BW68" s="535">
        <v>2.0833333333333298E-3</v>
      </c>
      <c r="BX68" s="535">
        <f t="shared" si="76"/>
        <v>0.62083333333333213</v>
      </c>
      <c r="BY68" s="232"/>
      <c r="BZ68" s="324"/>
      <c r="CA68" s="190">
        <f t="shared" si="81"/>
        <v>0.11597222222222181</v>
      </c>
      <c r="CB68" s="183">
        <v>15.90000000000005</v>
      </c>
      <c r="CC68" s="184"/>
      <c r="CD68" s="88">
        <f t="shared" si="7"/>
        <v>166.9999999999994</v>
      </c>
      <c r="CE68" s="181" t="e">
        <f>#REF!</f>
        <v>#REF!</v>
      </c>
      <c r="CG68" s="33">
        <f t="shared" si="8"/>
        <v>0.11597222222222181</v>
      </c>
      <c r="CH68" s="34">
        <f t="shared" si="9"/>
        <v>166.9999999999994</v>
      </c>
      <c r="CI68" s="35">
        <f t="shared" si="10"/>
        <v>2.7833333333333234</v>
      </c>
      <c r="CL68" s="65">
        <f t="shared" si="82"/>
        <v>0.11180555555555516</v>
      </c>
    </row>
    <row r="69" spans="1:90" ht="15" customHeight="1" x14ac:dyDescent="0.2">
      <c r="A69" s="1230"/>
      <c r="B69" s="290">
        <v>46</v>
      </c>
      <c r="C69" s="13">
        <v>5.5555555555555558E-3</v>
      </c>
      <c r="D69" s="294">
        <f t="shared" si="12"/>
        <v>0.51041666666666585</v>
      </c>
      <c r="E69" s="535">
        <v>0</v>
      </c>
      <c r="F69" s="742"/>
      <c r="G69" s="743">
        <v>2.0833333333333298E-3</v>
      </c>
      <c r="H69" s="294">
        <f t="shared" si="77"/>
        <v>0.51249999999999918</v>
      </c>
      <c r="I69" s="234">
        <v>6.9444444444444397E-3</v>
      </c>
      <c r="J69" s="229">
        <f t="shared" si="49"/>
        <v>0.5194444444444436</v>
      </c>
      <c r="K69" s="232">
        <v>2.0833333333333298E-3</v>
      </c>
      <c r="L69" s="229">
        <f t="shared" si="49"/>
        <v>0.52152777777777692</v>
      </c>
      <c r="M69" s="229">
        <v>2.0833333333333298E-3</v>
      </c>
      <c r="N69" s="229">
        <f t="shared" si="49"/>
        <v>0.52361111111111025</v>
      </c>
      <c r="O69" s="229">
        <v>2.0833333333333298E-3</v>
      </c>
      <c r="P69" s="229">
        <f t="shared" si="49"/>
        <v>0.52569444444444358</v>
      </c>
      <c r="Q69" s="229">
        <v>2.7777777777777801E-3</v>
      </c>
      <c r="R69" s="229">
        <f t="shared" si="50"/>
        <v>0.52847222222222134</v>
      </c>
      <c r="S69" s="229">
        <v>4.1666666666666701E-3</v>
      </c>
      <c r="T69" s="229">
        <f t="shared" si="51"/>
        <v>0.532638888888888</v>
      </c>
      <c r="U69" s="229">
        <v>1.0416666666666666E-2</v>
      </c>
      <c r="V69" s="229">
        <f t="shared" si="52"/>
        <v>0.54305555555555463</v>
      </c>
      <c r="W69" s="229">
        <v>8.3333333333333297E-3</v>
      </c>
      <c r="X69" s="229">
        <f t="shared" si="53"/>
        <v>0.55138888888888793</v>
      </c>
      <c r="Y69" s="229">
        <v>3.4722222222222199E-3</v>
      </c>
      <c r="Z69" s="229">
        <f t="shared" si="54"/>
        <v>0.55486111111111014</v>
      </c>
      <c r="AA69" s="393">
        <v>4.8611111111111112E-3</v>
      </c>
      <c r="AB69" s="229">
        <f t="shared" si="78"/>
        <v>0.55972222222222123</v>
      </c>
      <c r="AC69" s="229">
        <v>5.5555555555555601E-3</v>
      </c>
      <c r="AD69" s="229">
        <f t="shared" si="55"/>
        <v>0.56527777777777677</v>
      </c>
      <c r="AE69" s="229">
        <v>1.38888888888889E-3</v>
      </c>
      <c r="AF69" s="229">
        <f t="shared" si="56"/>
        <v>0.56666666666666565</v>
      </c>
      <c r="AG69" s="387">
        <v>4.1666666666666666E-3</v>
      </c>
      <c r="AH69" s="229">
        <f t="shared" si="57"/>
        <v>0.5708333333333323</v>
      </c>
      <c r="AI69" s="387">
        <v>4.8611111111111112E-3</v>
      </c>
      <c r="AJ69" s="229">
        <f t="shared" si="58"/>
        <v>0.5756944444444434</v>
      </c>
      <c r="AK69" s="387">
        <v>1.3888888888888889E-3</v>
      </c>
      <c r="AL69" s="229">
        <f t="shared" si="59"/>
        <v>0.57708333333333228</v>
      </c>
      <c r="AM69" s="387">
        <v>5.5555555555555558E-3</v>
      </c>
      <c r="AN69" s="229">
        <f t="shared" si="60"/>
        <v>0.58263888888888782</v>
      </c>
      <c r="AO69" s="387">
        <v>2.0833333333333333E-3</v>
      </c>
      <c r="AP69" s="229">
        <f t="shared" si="79"/>
        <v>0.58472222222222114</v>
      </c>
      <c r="AQ69" s="387">
        <v>6.9444444444444441E-3</v>
      </c>
      <c r="AR69" s="229">
        <f t="shared" si="80"/>
        <v>0.59166666666666556</v>
      </c>
      <c r="AS69" s="387">
        <v>6.2499999999999995E-3</v>
      </c>
      <c r="AT69" s="229">
        <f t="shared" si="61"/>
        <v>0.59791666666666554</v>
      </c>
      <c r="AU69" s="388">
        <v>2.0833333333333333E-3</v>
      </c>
      <c r="AV69" s="229">
        <f t="shared" si="62"/>
        <v>0.59999999999999887</v>
      </c>
      <c r="AW69" s="231">
        <v>4.8611111111111112E-3</v>
      </c>
      <c r="AX69" s="229">
        <f t="shared" si="63"/>
        <v>0.60486111111110996</v>
      </c>
      <c r="AY69" s="229">
        <v>3.4722222222222199E-3</v>
      </c>
      <c r="AZ69" s="229">
        <f t="shared" si="64"/>
        <v>0.60833333333333217</v>
      </c>
      <c r="BA69" s="229">
        <v>3.4722222222222199E-3</v>
      </c>
      <c r="BB69" s="229">
        <f t="shared" si="65"/>
        <v>0.61180555555555438</v>
      </c>
      <c r="BC69" s="229">
        <v>2.0833333333333298E-3</v>
      </c>
      <c r="BD69" s="229">
        <f t="shared" si="66"/>
        <v>0.61388888888888771</v>
      </c>
      <c r="BE69" s="229">
        <v>1.38888888888889E-3</v>
      </c>
      <c r="BF69" s="229">
        <f t="shared" si="67"/>
        <v>0.61527777777777659</v>
      </c>
      <c r="BG69" s="234">
        <v>2.0833333333333298E-3</v>
      </c>
      <c r="BH69" s="229">
        <f t="shared" si="68"/>
        <v>0.61736111111110992</v>
      </c>
      <c r="BI69" s="232">
        <v>6.9444444444444397E-3</v>
      </c>
      <c r="BJ69" s="294">
        <f t="shared" si="69"/>
        <v>0.62430555555555434</v>
      </c>
      <c r="BK69" s="745">
        <v>0</v>
      </c>
      <c r="BL69" s="535">
        <f t="shared" si="70"/>
        <v>0.62430555555555434</v>
      </c>
      <c r="BM69" s="535">
        <v>0</v>
      </c>
      <c r="BN69" s="535">
        <f t="shared" si="71"/>
        <v>0.62430555555555434</v>
      </c>
      <c r="BO69" s="535">
        <v>0</v>
      </c>
      <c r="BP69" s="535">
        <f t="shared" si="72"/>
        <v>0.62430555555555434</v>
      </c>
      <c r="BQ69" s="535">
        <v>0</v>
      </c>
      <c r="BR69" s="535">
        <f t="shared" si="73"/>
        <v>0.62430555555555434</v>
      </c>
      <c r="BS69" s="535">
        <v>0</v>
      </c>
      <c r="BT69" s="535">
        <f t="shared" si="74"/>
        <v>0.62430555555555434</v>
      </c>
      <c r="BU69" s="535">
        <v>0</v>
      </c>
      <c r="BV69" s="535">
        <f t="shared" si="75"/>
        <v>0.62430555555555434</v>
      </c>
      <c r="BW69" s="535">
        <v>2.0833333333333298E-3</v>
      </c>
      <c r="BX69" s="535">
        <f t="shared" si="76"/>
        <v>0.62638888888888766</v>
      </c>
      <c r="BY69" s="232"/>
      <c r="BZ69" s="324"/>
      <c r="CA69" s="190">
        <f t="shared" si="81"/>
        <v>0.11597222222222181</v>
      </c>
      <c r="CB69" s="183">
        <v>15.90000000000005</v>
      </c>
      <c r="CC69" s="184"/>
      <c r="CD69" s="88">
        <f t="shared" si="7"/>
        <v>166.9999999999994</v>
      </c>
      <c r="CE69" s="181" t="e">
        <f>#REF!</f>
        <v>#REF!</v>
      </c>
      <c r="CG69" s="33">
        <f t="shared" si="8"/>
        <v>0.11597222222222181</v>
      </c>
      <c r="CH69" s="34">
        <f t="shared" si="9"/>
        <v>166.9999999999994</v>
      </c>
      <c r="CI69" s="35">
        <f t="shared" si="10"/>
        <v>2.7833333333333234</v>
      </c>
      <c r="CL69" s="65">
        <f t="shared" si="82"/>
        <v>0.11180555555555516</v>
      </c>
    </row>
    <row r="70" spans="1:90" ht="15" customHeight="1" x14ac:dyDescent="0.2">
      <c r="A70" s="1230"/>
      <c r="B70" s="290">
        <v>47</v>
      </c>
      <c r="C70" s="13">
        <v>5.5555555555555558E-3</v>
      </c>
      <c r="D70" s="294">
        <f t="shared" si="12"/>
        <v>0.51597222222222139</v>
      </c>
      <c r="E70" s="535">
        <v>0</v>
      </c>
      <c r="F70" s="742"/>
      <c r="G70" s="743">
        <v>2.0833333333333298E-3</v>
      </c>
      <c r="H70" s="294">
        <f t="shared" si="77"/>
        <v>0.51805555555555471</v>
      </c>
      <c r="I70" s="234">
        <v>6.9444444444444397E-3</v>
      </c>
      <c r="J70" s="229">
        <f t="shared" si="49"/>
        <v>0.52499999999999913</v>
      </c>
      <c r="K70" s="232">
        <v>2.0833333333333298E-3</v>
      </c>
      <c r="L70" s="229">
        <f t="shared" si="49"/>
        <v>0.52708333333333246</v>
      </c>
      <c r="M70" s="229">
        <v>2.0833333333333298E-3</v>
      </c>
      <c r="N70" s="229">
        <f t="shared" si="49"/>
        <v>0.52916666666666579</v>
      </c>
      <c r="O70" s="229">
        <v>2.0833333333333298E-3</v>
      </c>
      <c r="P70" s="229">
        <f t="shared" si="49"/>
        <v>0.53124999999999911</v>
      </c>
      <c r="Q70" s="229">
        <v>2.7777777777777801E-3</v>
      </c>
      <c r="R70" s="229">
        <f t="shared" si="50"/>
        <v>0.53402777777777688</v>
      </c>
      <c r="S70" s="229">
        <v>4.1666666666666701E-3</v>
      </c>
      <c r="T70" s="229">
        <f t="shared" si="51"/>
        <v>0.53819444444444353</v>
      </c>
      <c r="U70" s="229">
        <v>1.0416666666666666E-2</v>
      </c>
      <c r="V70" s="229">
        <f t="shared" si="52"/>
        <v>0.54861111111111016</v>
      </c>
      <c r="W70" s="229">
        <v>8.3333333333333297E-3</v>
      </c>
      <c r="X70" s="229">
        <f t="shared" si="53"/>
        <v>0.55694444444444346</v>
      </c>
      <c r="Y70" s="229">
        <v>3.4722222222222199E-3</v>
      </c>
      <c r="Z70" s="229">
        <f t="shared" si="54"/>
        <v>0.56041666666666567</v>
      </c>
      <c r="AA70" s="393">
        <v>4.8611111111111112E-3</v>
      </c>
      <c r="AB70" s="229">
        <f t="shared" si="78"/>
        <v>0.56527777777777677</v>
      </c>
      <c r="AC70" s="229">
        <v>5.5555555555555601E-3</v>
      </c>
      <c r="AD70" s="229">
        <f t="shared" si="55"/>
        <v>0.5708333333333323</v>
      </c>
      <c r="AE70" s="229">
        <v>1.38888888888889E-3</v>
      </c>
      <c r="AF70" s="229">
        <f t="shared" si="56"/>
        <v>0.57222222222222119</v>
      </c>
      <c r="AG70" s="387">
        <v>4.1666666666666666E-3</v>
      </c>
      <c r="AH70" s="229">
        <f t="shared" si="57"/>
        <v>0.57638888888888784</v>
      </c>
      <c r="AI70" s="387">
        <v>4.8611111111111112E-3</v>
      </c>
      <c r="AJ70" s="229">
        <f t="shared" si="58"/>
        <v>0.58124999999999893</v>
      </c>
      <c r="AK70" s="387">
        <v>1.3888888888888889E-3</v>
      </c>
      <c r="AL70" s="229">
        <f t="shared" si="59"/>
        <v>0.58263888888888782</v>
      </c>
      <c r="AM70" s="387">
        <v>5.5555555555555558E-3</v>
      </c>
      <c r="AN70" s="229">
        <f t="shared" si="60"/>
        <v>0.58819444444444335</v>
      </c>
      <c r="AO70" s="387">
        <v>2.0833333333333333E-3</v>
      </c>
      <c r="AP70" s="229">
        <f t="shared" si="79"/>
        <v>0.59027777777777668</v>
      </c>
      <c r="AQ70" s="387">
        <v>6.9444444444444441E-3</v>
      </c>
      <c r="AR70" s="229">
        <f t="shared" si="80"/>
        <v>0.5972222222222211</v>
      </c>
      <c r="AS70" s="387">
        <v>6.2499999999999995E-3</v>
      </c>
      <c r="AT70" s="229">
        <f t="shared" si="61"/>
        <v>0.60347222222222108</v>
      </c>
      <c r="AU70" s="388">
        <v>2.0833333333333333E-3</v>
      </c>
      <c r="AV70" s="229">
        <f t="shared" si="62"/>
        <v>0.6055555555555544</v>
      </c>
      <c r="AW70" s="231">
        <v>4.8611111111111112E-3</v>
      </c>
      <c r="AX70" s="229">
        <f t="shared" si="63"/>
        <v>0.6104166666666655</v>
      </c>
      <c r="AY70" s="229">
        <v>3.4722222222222199E-3</v>
      </c>
      <c r="AZ70" s="229">
        <f t="shared" si="64"/>
        <v>0.61388888888888771</v>
      </c>
      <c r="BA70" s="229">
        <v>3.4722222222222199E-3</v>
      </c>
      <c r="BB70" s="229">
        <f t="shared" si="65"/>
        <v>0.61736111111110992</v>
      </c>
      <c r="BC70" s="229">
        <v>2.0833333333333298E-3</v>
      </c>
      <c r="BD70" s="229">
        <f t="shared" si="66"/>
        <v>0.61944444444444324</v>
      </c>
      <c r="BE70" s="229">
        <v>1.38888888888889E-3</v>
      </c>
      <c r="BF70" s="229">
        <f t="shared" si="67"/>
        <v>0.62083333333333213</v>
      </c>
      <c r="BG70" s="234">
        <v>2.0833333333333298E-3</v>
      </c>
      <c r="BH70" s="229">
        <f t="shared" si="68"/>
        <v>0.62291666666666545</v>
      </c>
      <c r="BI70" s="232">
        <v>6.9444444444444397E-3</v>
      </c>
      <c r="BJ70" s="294">
        <f t="shared" si="69"/>
        <v>0.62986111111110987</v>
      </c>
      <c r="BK70" s="745">
        <v>0</v>
      </c>
      <c r="BL70" s="535">
        <f t="shared" si="70"/>
        <v>0.62986111111110987</v>
      </c>
      <c r="BM70" s="535">
        <v>0</v>
      </c>
      <c r="BN70" s="535">
        <f t="shared" si="71"/>
        <v>0.62986111111110987</v>
      </c>
      <c r="BO70" s="535">
        <v>0</v>
      </c>
      <c r="BP70" s="535">
        <f t="shared" si="72"/>
        <v>0.62986111111110987</v>
      </c>
      <c r="BQ70" s="535">
        <v>0</v>
      </c>
      <c r="BR70" s="535">
        <f t="shared" si="73"/>
        <v>0.62986111111110987</v>
      </c>
      <c r="BS70" s="535">
        <v>0</v>
      </c>
      <c r="BT70" s="535">
        <f t="shared" si="74"/>
        <v>0.62986111111110987</v>
      </c>
      <c r="BU70" s="535">
        <v>0</v>
      </c>
      <c r="BV70" s="535">
        <f t="shared" si="75"/>
        <v>0.62986111111110987</v>
      </c>
      <c r="BW70" s="535">
        <v>2.0833333333333298E-3</v>
      </c>
      <c r="BX70" s="535">
        <f t="shared" si="76"/>
        <v>0.6319444444444432</v>
      </c>
      <c r="BY70" s="232"/>
      <c r="BZ70" s="324"/>
      <c r="CA70" s="190">
        <f t="shared" si="81"/>
        <v>0.11597222222222181</v>
      </c>
      <c r="CB70" s="183">
        <v>15.90000000000005</v>
      </c>
      <c r="CC70" s="184"/>
      <c r="CD70" s="88">
        <f t="shared" si="7"/>
        <v>166.9999999999994</v>
      </c>
      <c r="CE70" s="181" t="e">
        <f>#REF!</f>
        <v>#REF!</v>
      </c>
      <c r="CG70" s="33">
        <f t="shared" si="8"/>
        <v>0.11597222222222181</v>
      </c>
      <c r="CH70" s="34">
        <f t="shared" si="9"/>
        <v>166.9999999999994</v>
      </c>
      <c r="CI70" s="35">
        <f t="shared" si="10"/>
        <v>2.7833333333333234</v>
      </c>
      <c r="CL70" s="65">
        <f t="shared" si="82"/>
        <v>0.11180555555555516</v>
      </c>
    </row>
    <row r="71" spans="1:90" ht="15" customHeight="1" x14ac:dyDescent="0.2">
      <c r="A71" s="1230"/>
      <c r="B71" s="290">
        <v>48</v>
      </c>
      <c r="C71" s="13">
        <v>5.5555555555555558E-3</v>
      </c>
      <c r="D71" s="294">
        <f t="shared" si="12"/>
        <v>0.52152777777777692</v>
      </c>
      <c r="E71" s="535">
        <v>0</v>
      </c>
      <c r="F71" s="742"/>
      <c r="G71" s="743">
        <v>2.0833333333333298E-3</v>
      </c>
      <c r="H71" s="294">
        <f t="shared" si="77"/>
        <v>0.52361111111111025</v>
      </c>
      <c r="I71" s="234">
        <v>6.9444444444444397E-3</v>
      </c>
      <c r="J71" s="229">
        <f t="shared" si="49"/>
        <v>0.53055555555555467</v>
      </c>
      <c r="K71" s="232">
        <v>2.0833333333333298E-3</v>
      </c>
      <c r="L71" s="229">
        <f t="shared" si="49"/>
        <v>0.532638888888888</v>
      </c>
      <c r="M71" s="229">
        <v>2.0833333333333298E-3</v>
      </c>
      <c r="N71" s="229">
        <f t="shared" si="49"/>
        <v>0.53472222222222132</v>
      </c>
      <c r="O71" s="229">
        <v>2.0833333333333298E-3</v>
      </c>
      <c r="P71" s="229">
        <f t="shared" si="49"/>
        <v>0.53680555555555465</v>
      </c>
      <c r="Q71" s="229">
        <v>2.7777777777777801E-3</v>
      </c>
      <c r="R71" s="229">
        <f t="shared" si="50"/>
        <v>0.53958333333333242</v>
      </c>
      <c r="S71" s="229">
        <v>4.1666666666666701E-3</v>
      </c>
      <c r="T71" s="229">
        <f t="shared" si="51"/>
        <v>0.54374999999999907</v>
      </c>
      <c r="U71" s="229">
        <v>1.0416666666666666E-2</v>
      </c>
      <c r="V71" s="229">
        <f t="shared" si="52"/>
        <v>0.5541666666666657</v>
      </c>
      <c r="W71" s="229">
        <v>8.3333333333333297E-3</v>
      </c>
      <c r="X71" s="229">
        <f t="shared" si="53"/>
        <v>0.562499999999999</v>
      </c>
      <c r="Y71" s="229">
        <v>3.4722222222222199E-3</v>
      </c>
      <c r="Z71" s="229">
        <f t="shared" si="54"/>
        <v>0.56597222222222121</v>
      </c>
      <c r="AA71" s="393">
        <v>4.8611111111111112E-3</v>
      </c>
      <c r="AB71" s="229">
        <f t="shared" si="78"/>
        <v>0.5708333333333323</v>
      </c>
      <c r="AC71" s="229">
        <v>5.5555555555555601E-3</v>
      </c>
      <c r="AD71" s="229">
        <f t="shared" si="55"/>
        <v>0.57638888888888784</v>
      </c>
      <c r="AE71" s="229">
        <v>1.38888888888889E-3</v>
      </c>
      <c r="AF71" s="229">
        <f t="shared" si="56"/>
        <v>0.57777777777777672</v>
      </c>
      <c r="AG71" s="387">
        <v>4.1666666666666666E-3</v>
      </c>
      <c r="AH71" s="229">
        <f t="shared" si="57"/>
        <v>0.58194444444444338</v>
      </c>
      <c r="AI71" s="387">
        <v>4.8611111111111112E-3</v>
      </c>
      <c r="AJ71" s="229">
        <f t="shared" si="58"/>
        <v>0.58680555555555447</v>
      </c>
      <c r="AK71" s="387">
        <v>1.3888888888888889E-3</v>
      </c>
      <c r="AL71" s="229">
        <f t="shared" si="59"/>
        <v>0.58819444444444335</v>
      </c>
      <c r="AM71" s="387">
        <v>5.5555555555555558E-3</v>
      </c>
      <c r="AN71" s="229">
        <f t="shared" si="60"/>
        <v>0.59374999999999889</v>
      </c>
      <c r="AO71" s="387">
        <v>2.0833333333333333E-3</v>
      </c>
      <c r="AP71" s="229">
        <f t="shared" si="79"/>
        <v>0.59583333333333222</v>
      </c>
      <c r="AQ71" s="387">
        <v>6.9444444444444441E-3</v>
      </c>
      <c r="AR71" s="229">
        <f t="shared" si="80"/>
        <v>0.60277777777777664</v>
      </c>
      <c r="AS71" s="387">
        <v>6.2499999999999995E-3</v>
      </c>
      <c r="AT71" s="229">
        <f t="shared" si="61"/>
        <v>0.60902777777777661</v>
      </c>
      <c r="AU71" s="388">
        <v>2.0833333333333333E-3</v>
      </c>
      <c r="AV71" s="229">
        <f t="shared" si="62"/>
        <v>0.61111111111110994</v>
      </c>
      <c r="AW71" s="231">
        <v>4.8611111111111112E-3</v>
      </c>
      <c r="AX71" s="229">
        <f t="shared" si="63"/>
        <v>0.61597222222222103</v>
      </c>
      <c r="AY71" s="229">
        <v>3.4722222222222199E-3</v>
      </c>
      <c r="AZ71" s="229">
        <f t="shared" si="64"/>
        <v>0.61944444444444324</v>
      </c>
      <c r="BA71" s="229">
        <v>3.4722222222222199E-3</v>
      </c>
      <c r="BB71" s="229">
        <f t="shared" si="65"/>
        <v>0.62291666666666545</v>
      </c>
      <c r="BC71" s="229">
        <v>2.0833333333333298E-3</v>
      </c>
      <c r="BD71" s="229">
        <f t="shared" si="66"/>
        <v>0.62499999999999878</v>
      </c>
      <c r="BE71" s="229">
        <v>1.38888888888889E-3</v>
      </c>
      <c r="BF71" s="229">
        <f t="shared" si="67"/>
        <v>0.62638888888888766</v>
      </c>
      <c r="BG71" s="234">
        <v>2.0833333333333298E-3</v>
      </c>
      <c r="BH71" s="229">
        <f t="shared" si="68"/>
        <v>0.62847222222222099</v>
      </c>
      <c r="BI71" s="232">
        <v>6.9444444444444397E-3</v>
      </c>
      <c r="BJ71" s="294">
        <f t="shared" si="69"/>
        <v>0.63541666666666541</v>
      </c>
      <c r="BK71" s="745">
        <v>0</v>
      </c>
      <c r="BL71" s="535">
        <f t="shared" si="70"/>
        <v>0.63541666666666541</v>
      </c>
      <c r="BM71" s="535">
        <v>0</v>
      </c>
      <c r="BN71" s="535">
        <f t="shared" si="71"/>
        <v>0.63541666666666541</v>
      </c>
      <c r="BO71" s="535">
        <v>0</v>
      </c>
      <c r="BP71" s="535">
        <f t="shared" si="72"/>
        <v>0.63541666666666541</v>
      </c>
      <c r="BQ71" s="535">
        <v>0</v>
      </c>
      <c r="BR71" s="535">
        <f t="shared" si="73"/>
        <v>0.63541666666666541</v>
      </c>
      <c r="BS71" s="535">
        <v>0</v>
      </c>
      <c r="BT71" s="535">
        <f t="shared" si="74"/>
        <v>0.63541666666666541</v>
      </c>
      <c r="BU71" s="535">
        <v>0</v>
      </c>
      <c r="BV71" s="535">
        <f t="shared" si="75"/>
        <v>0.63541666666666541</v>
      </c>
      <c r="BW71" s="535">
        <v>2.0833333333333298E-3</v>
      </c>
      <c r="BX71" s="535">
        <f t="shared" si="76"/>
        <v>0.63749999999999873</v>
      </c>
      <c r="BY71" s="232"/>
      <c r="BZ71" s="324"/>
      <c r="CA71" s="190">
        <f t="shared" si="81"/>
        <v>0.11597222222222181</v>
      </c>
      <c r="CB71" s="183">
        <v>15.90000000000005</v>
      </c>
      <c r="CC71" s="184"/>
      <c r="CD71" s="88">
        <f t="shared" si="7"/>
        <v>166.9999999999994</v>
      </c>
      <c r="CE71" s="181" t="e">
        <f>#REF!</f>
        <v>#REF!</v>
      </c>
      <c r="CG71" s="33">
        <f t="shared" si="8"/>
        <v>0.11597222222222181</v>
      </c>
      <c r="CH71" s="34">
        <f t="shared" si="9"/>
        <v>166.9999999999994</v>
      </c>
      <c r="CI71" s="35">
        <f t="shared" si="10"/>
        <v>2.7833333333333234</v>
      </c>
      <c r="CL71" s="65">
        <f t="shared" si="82"/>
        <v>0.11180555555555516</v>
      </c>
    </row>
    <row r="72" spans="1:90" ht="15" customHeight="1" x14ac:dyDescent="0.2">
      <c r="A72" s="1230"/>
      <c r="B72" s="290">
        <v>49</v>
      </c>
      <c r="C72" s="13">
        <v>5.5555555555555558E-3</v>
      </c>
      <c r="D72" s="294">
        <f t="shared" si="12"/>
        <v>0.52708333333333246</v>
      </c>
      <c r="E72" s="535">
        <v>0</v>
      </c>
      <c r="F72" s="742"/>
      <c r="G72" s="743">
        <v>2.0833333333333298E-3</v>
      </c>
      <c r="H72" s="294">
        <f t="shared" si="77"/>
        <v>0.52916666666666579</v>
      </c>
      <c r="I72" s="234">
        <v>6.9444444444444397E-3</v>
      </c>
      <c r="J72" s="229">
        <f t="shared" si="49"/>
        <v>0.53611111111111021</v>
      </c>
      <c r="K72" s="232">
        <v>2.0833333333333298E-3</v>
      </c>
      <c r="L72" s="229">
        <f t="shared" si="49"/>
        <v>0.53819444444444353</v>
      </c>
      <c r="M72" s="229">
        <v>2.0833333333333298E-3</v>
      </c>
      <c r="N72" s="229">
        <f t="shared" si="49"/>
        <v>0.54027777777777686</v>
      </c>
      <c r="O72" s="229">
        <v>2.0833333333333298E-3</v>
      </c>
      <c r="P72" s="229">
        <f t="shared" si="49"/>
        <v>0.54236111111111018</v>
      </c>
      <c r="Q72" s="229">
        <v>2.7777777777777801E-3</v>
      </c>
      <c r="R72" s="229">
        <f t="shared" si="50"/>
        <v>0.54513888888888795</v>
      </c>
      <c r="S72" s="229">
        <v>4.1666666666666701E-3</v>
      </c>
      <c r="T72" s="229">
        <f t="shared" si="51"/>
        <v>0.5493055555555546</v>
      </c>
      <c r="U72" s="229">
        <v>1.0416666666666701E-2</v>
      </c>
      <c r="V72" s="229">
        <f t="shared" si="52"/>
        <v>0.55972222222222134</v>
      </c>
      <c r="W72" s="229">
        <v>8.3333333333333297E-3</v>
      </c>
      <c r="X72" s="229">
        <f t="shared" si="53"/>
        <v>0.56805555555555465</v>
      </c>
      <c r="Y72" s="229">
        <v>3.4722222222222199E-3</v>
      </c>
      <c r="Z72" s="229">
        <f t="shared" si="54"/>
        <v>0.57152777777777686</v>
      </c>
      <c r="AA72" s="393">
        <v>4.8611111111111103E-3</v>
      </c>
      <c r="AB72" s="229">
        <f t="shared" si="78"/>
        <v>0.57638888888888795</v>
      </c>
      <c r="AC72" s="229">
        <v>5.5555555555555601E-3</v>
      </c>
      <c r="AD72" s="229">
        <f t="shared" si="55"/>
        <v>0.58194444444444349</v>
      </c>
      <c r="AE72" s="229">
        <v>1.38888888888889E-3</v>
      </c>
      <c r="AF72" s="229">
        <f t="shared" si="56"/>
        <v>0.58333333333333237</v>
      </c>
      <c r="AG72" s="387">
        <v>4.1666666666666701E-3</v>
      </c>
      <c r="AH72" s="229">
        <f t="shared" si="57"/>
        <v>0.58749999999999902</v>
      </c>
      <c r="AI72" s="387">
        <v>4.8611111111111103E-3</v>
      </c>
      <c r="AJ72" s="229">
        <f t="shared" si="58"/>
        <v>0.59236111111111012</v>
      </c>
      <c r="AK72" s="387">
        <v>1.38888888888889E-3</v>
      </c>
      <c r="AL72" s="229">
        <f t="shared" si="59"/>
        <v>0.593749999999999</v>
      </c>
      <c r="AM72" s="387">
        <v>5.5555555555555601E-3</v>
      </c>
      <c r="AN72" s="229">
        <f t="shared" si="60"/>
        <v>0.59930555555555454</v>
      </c>
      <c r="AO72" s="387">
        <v>2.0833333333333298E-3</v>
      </c>
      <c r="AP72" s="229">
        <f t="shared" si="79"/>
        <v>0.60138888888888786</v>
      </c>
      <c r="AQ72" s="387">
        <v>6.9444444444444397E-3</v>
      </c>
      <c r="AR72" s="229">
        <f t="shared" si="80"/>
        <v>0.60833333333333228</v>
      </c>
      <c r="AS72" s="387">
        <v>6.2500000000000003E-3</v>
      </c>
      <c r="AT72" s="229">
        <f t="shared" si="61"/>
        <v>0.61458333333333226</v>
      </c>
      <c r="AU72" s="388">
        <v>2.0833333333333298E-3</v>
      </c>
      <c r="AV72" s="229">
        <f t="shared" si="62"/>
        <v>0.61666666666666559</v>
      </c>
      <c r="AW72" s="231">
        <v>4.8611111111111103E-3</v>
      </c>
      <c r="AX72" s="229">
        <f t="shared" si="63"/>
        <v>0.62152777777777668</v>
      </c>
      <c r="AY72" s="229">
        <v>3.4722222222222199E-3</v>
      </c>
      <c r="AZ72" s="229">
        <f t="shared" si="64"/>
        <v>0.62499999999999889</v>
      </c>
      <c r="BA72" s="229">
        <v>3.4722222222222199E-3</v>
      </c>
      <c r="BB72" s="229">
        <f t="shared" si="65"/>
        <v>0.6284722222222211</v>
      </c>
      <c r="BC72" s="229">
        <v>2.0833333333333298E-3</v>
      </c>
      <c r="BD72" s="229">
        <f t="shared" si="66"/>
        <v>0.63055555555555443</v>
      </c>
      <c r="BE72" s="229">
        <v>1.38888888888889E-3</v>
      </c>
      <c r="BF72" s="229">
        <f t="shared" si="67"/>
        <v>0.63194444444444331</v>
      </c>
      <c r="BG72" s="234">
        <v>2.0833333333333298E-3</v>
      </c>
      <c r="BH72" s="229">
        <f t="shared" si="68"/>
        <v>0.63402777777777664</v>
      </c>
      <c r="BI72" s="232">
        <v>6.9444444444444397E-3</v>
      </c>
      <c r="BJ72" s="294">
        <f t="shared" si="69"/>
        <v>0.64097222222222106</v>
      </c>
      <c r="BK72" s="745">
        <v>0</v>
      </c>
      <c r="BL72" s="535">
        <f t="shared" si="70"/>
        <v>0.64097222222222106</v>
      </c>
      <c r="BM72" s="535">
        <v>0</v>
      </c>
      <c r="BN72" s="535">
        <f t="shared" si="71"/>
        <v>0.64097222222222106</v>
      </c>
      <c r="BO72" s="535">
        <v>0</v>
      </c>
      <c r="BP72" s="535">
        <f t="shared" si="72"/>
        <v>0.64097222222222106</v>
      </c>
      <c r="BQ72" s="535">
        <v>0</v>
      </c>
      <c r="BR72" s="535">
        <f t="shared" si="73"/>
        <v>0.64097222222222106</v>
      </c>
      <c r="BS72" s="535">
        <v>0</v>
      </c>
      <c r="BT72" s="535">
        <f t="shared" si="74"/>
        <v>0.64097222222222106</v>
      </c>
      <c r="BU72" s="535">
        <v>0</v>
      </c>
      <c r="BV72" s="535">
        <f t="shared" si="75"/>
        <v>0.64097222222222106</v>
      </c>
      <c r="BW72" s="535">
        <v>2.0833333333333298E-3</v>
      </c>
      <c r="BX72" s="535">
        <f t="shared" si="76"/>
        <v>0.64305555555555438</v>
      </c>
      <c r="BY72" s="232"/>
      <c r="BZ72" s="324"/>
      <c r="CA72" s="190">
        <f t="shared" si="81"/>
        <v>0.11597222222222192</v>
      </c>
      <c r="CB72" s="183">
        <v>15.9000000000001</v>
      </c>
      <c r="CC72" s="184"/>
      <c r="CD72" s="88">
        <f t="shared" si="7"/>
        <v>166.99999999999957</v>
      </c>
      <c r="CE72" s="181" t="e">
        <f>#REF!</f>
        <v>#REF!</v>
      </c>
      <c r="CG72" s="33">
        <f t="shared" si="8"/>
        <v>0.11597222222222192</v>
      </c>
      <c r="CH72" s="34">
        <f t="shared" si="9"/>
        <v>166.99999999999957</v>
      </c>
      <c r="CI72" s="35">
        <f t="shared" si="10"/>
        <v>2.7833333333333261</v>
      </c>
      <c r="CL72" s="65">
        <f t="shared" si="82"/>
        <v>0.11180555555555527</v>
      </c>
    </row>
    <row r="73" spans="1:90" ht="15" customHeight="1" x14ac:dyDescent="0.2">
      <c r="A73" s="1230"/>
      <c r="B73" s="290">
        <v>50</v>
      </c>
      <c r="C73" s="765">
        <v>5.5555555555555558E-3</v>
      </c>
      <c r="D73" s="294">
        <f t="shared" si="12"/>
        <v>0.532638888888888</v>
      </c>
      <c r="E73" s="535">
        <v>0</v>
      </c>
      <c r="F73" s="742"/>
      <c r="G73" s="743">
        <v>2.0833333333333298E-3</v>
      </c>
      <c r="H73" s="294">
        <f t="shared" si="77"/>
        <v>0.53472222222222132</v>
      </c>
      <c r="I73" s="234">
        <v>6.9444444444444397E-3</v>
      </c>
      <c r="J73" s="229">
        <f t="shared" si="49"/>
        <v>0.54166666666666574</v>
      </c>
      <c r="K73" s="232">
        <v>2.0833333333333298E-3</v>
      </c>
      <c r="L73" s="229">
        <f t="shared" si="49"/>
        <v>0.54374999999999907</v>
      </c>
      <c r="M73" s="229">
        <v>2.0833333333333298E-3</v>
      </c>
      <c r="N73" s="229">
        <f t="shared" si="49"/>
        <v>0.54583333333333239</v>
      </c>
      <c r="O73" s="229">
        <v>2.0833333333333298E-3</v>
      </c>
      <c r="P73" s="229">
        <f t="shared" si="49"/>
        <v>0.54791666666666572</v>
      </c>
      <c r="Q73" s="229">
        <v>2.7777777777777801E-3</v>
      </c>
      <c r="R73" s="229">
        <f t="shared" si="50"/>
        <v>0.55069444444444349</v>
      </c>
      <c r="S73" s="229">
        <v>4.1666666666666701E-3</v>
      </c>
      <c r="T73" s="229">
        <f t="shared" si="51"/>
        <v>0.55486111111111014</v>
      </c>
      <c r="U73" s="229">
        <v>1.0416666666666701E-2</v>
      </c>
      <c r="V73" s="229">
        <f t="shared" si="52"/>
        <v>0.56527777777777688</v>
      </c>
      <c r="W73" s="229">
        <v>8.3333333333333297E-3</v>
      </c>
      <c r="X73" s="229">
        <f t="shared" si="53"/>
        <v>0.57361111111111018</v>
      </c>
      <c r="Y73" s="229">
        <v>3.4722222222222199E-3</v>
      </c>
      <c r="Z73" s="229">
        <f t="shared" si="54"/>
        <v>0.57708333333333239</v>
      </c>
      <c r="AA73" s="393">
        <v>4.8611111111111103E-3</v>
      </c>
      <c r="AB73" s="229">
        <f t="shared" si="78"/>
        <v>0.58194444444444349</v>
      </c>
      <c r="AC73" s="229">
        <v>5.5555555555555601E-3</v>
      </c>
      <c r="AD73" s="229">
        <f t="shared" si="55"/>
        <v>0.58749999999999902</v>
      </c>
      <c r="AE73" s="229">
        <v>1.38888888888889E-3</v>
      </c>
      <c r="AF73" s="229">
        <f t="shared" si="56"/>
        <v>0.58888888888888791</v>
      </c>
      <c r="AG73" s="387">
        <v>4.1666666666666701E-3</v>
      </c>
      <c r="AH73" s="229">
        <f t="shared" si="57"/>
        <v>0.59305555555555456</v>
      </c>
      <c r="AI73" s="387">
        <v>4.8611111111111103E-3</v>
      </c>
      <c r="AJ73" s="229">
        <f t="shared" si="58"/>
        <v>0.59791666666666565</v>
      </c>
      <c r="AK73" s="387">
        <v>1.38888888888889E-3</v>
      </c>
      <c r="AL73" s="229">
        <f t="shared" si="59"/>
        <v>0.59930555555555454</v>
      </c>
      <c r="AM73" s="387">
        <v>5.5555555555555601E-3</v>
      </c>
      <c r="AN73" s="229">
        <f t="shared" si="60"/>
        <v>0.60486111111111007</v>
      </c>
      <c r="AO73" s="387">
        <v>2.0833333333333298E-3</v>
      </c>
      <c r="AP73" s="229">
        <f t="shared" si="79"/>
        <v>0.6069444444444434</v>
      </c>
      <c r="AQ73" s="387">
        <v>6.9444444444444397E-3</v>
      </c>
      <c r="AR73" s="229">
        <f t="shared" si="80"/>
        <v>0.61388888888888782</v>
      </c>
      <c r="AS73" s="387">
        <v>6.2500000000000003E-3</v>
      </c>
      <c r="AT73" s="229">
        <f t="shared" si="61"/>
        <v>0.6201388888888878</v>
      </c>
      <c r="AU73" s="388">
        <v>2.0833333333333298E-3</v>
      </c>
      <c r="AV73" s="229">
        <f t="shared" si="62"/>
        <v>0.62222222222222112</v>
      </c>
      <c r="AW73" s="231">
        <v>4.8611111111111103E-3</v>
      </c>
      <c r="AX73" s="229">
        <f t="shared" si="63"/>
        <v>0.62708333333333222</v>
      </c>
      <c r="AY73" s="229">
        <v>3.4722222222222199E-3</v>
      </c>
      <c r="AZ73" s="229">
        <f t="shared" si="64"/>
        <v>0.63055555555555443</v>
      </c>
      <c r="BA73" s="229">
        <v>3.4722222222222199E-3</v>
      </c>
      <c r="BB73" s="229">
        <f t="shared" si="65"/>
        <v>0.63402777777777664</v>
      </c>
      <c r="BC73" s="229">
        <v>2.0833333333333298E-3</v>
      </c>
      <c r="BD73" s="229">
        <f t="shared" si="66"/>
        <v>0.63611111111110996</v>
      </c>
      <c r="BE73" s="229">
        <v>1.38888888888889E-3</v>
      </c>
      <c r="BF73" s="229">
        <f t="shared" si="67"/>
        <v>0.63749999999999885</v>
      </c>
      <c r="BG73" s="234">
        <v>2.0833333333333298E-3</v>
      </c>
      <c r="BH73" s="229">
        <f t="shared" si="68"/>
        <v>0.63958333333333217</v>
      </c>
      <c r="BI73" s="232">
        <v>6.9444444444444397E-3</v>
      </c>
      <c r="BJ73" s="294">
        <f t="shared" si="69"/>
        <v>0.64652777777777659</v>
      </c>
      <c r="BK73" s="745">
        <v>0</v>
      </c>
      <c r="BL73" s="535">
        <f t="shared" si="70"/>
        <v>0.64652777777777659</v>
      </c>
      <c r="BM73" s="535">
        <v>0</v>
      </c>
      <c r="BN73" s="535">
        <f t="shared" si="71"/>
        <v>0.64652777777777659</v>
      </c>
      <c r="BO73" s="535">
        <v>0</v>
      </c>
      <c r="BP73" s="535">
        <f t="shared" si="72"/>
        <v>0.64652777777777659</v>
      </c>
      <c r="BQ73" s="535">
        <v>0</v>
      </c>
      <c r="BR73" s="535">
        <f t="shared" si="73"/>
        <v>0.64652777777777659</v>
      </c>
      <c r="BS73" s="535">
        <v>0</v>
      </c>
      <c r="BT73" s="535">
        <f t="shared" si="74"/>
        <v>0.64652777777777659</v>
      </c>
      <c r="BU73" s="535">
        <v>0</v>
      </c>
      <c r="BV73" s="535">
        <f t="shared" si="75"/>
        <v>0.64652777777777659</v>
      </c>
      <c r="BW73" s="535">
        <v>2.0833333333333298E-3</v>
      </c>
      <c r="BX73" s="535">
        <f t="shared" si="76"/>
        <v>0.64861111111110992</v>
      </c>
      <c r="BY73" s="232"/>
      <c r="BZ73" s="324"/>
      <c r="CA73" s="190">
        <f t="shared" si="81"/>
        <v>0.11597222222222192</v>
      </c>
      <c r="CB73" s="183">
        <v>15.9000000000001</v>
      </c>
      <c r="CC73" s="184"/>
      <c r="CD73" s="88">
        <f t="shared" si="7"/>
        <v>166.99999999999957</v>
      </c>
      <c r="CE73" s="181" t="e">
        <f>#REF!</f>
        <v>#REF!</v>
      </c>
      <c r="CG73" s="33">
        <f t="shared" si="8"/>
        <v>0.11597222222222192</v>
      </c>
      <c r="CH73" s="34">
        <f t="shared" si="9"/>
        <v>166.99999999999957</v>
      </c>
      <c r="CI73" s="35">
        <f t="shared" si="10"/>
        <v>2.7833333333333261</v>
      </c>
      <c r="CL73" s="65">
        <f t="shared" si="82"/>
        <v>0.11180555555555527</v>
      </c>
    </row>
    <row r="74" spans="1:90" ht="15" customHeight="1" x14ac:dyDescent="0.2">
      <c r="A74" s="1230"/>
      <c r="B74" s="290">
        <v>51</v>
      </c>
      <c r="C74" s="765">
        <v>1.1111111111111112E-2</v>
      </c>
      <c r="D74" s="294">
        <f>+C74+D73</f>
        <v>0.54374999999999907</v>
      </c>
      <c r="E74" s="535">
        <v>0</v>
      </c>
      <c r="F74" s="742"/>
      <c r="G74" s="743">
        <v>2.0833333333333298E-3</v>
      </c>
      <c r="H74" s="294">
        <f t="shared" si="77"/>
        <v>0.54583333333333239</v>
      </c>
      <c r="I74" s="234">
        <v>6.9444444444444397E-3</v>
      </c>
      <c r="J74" s="229">
        <f t="shared" si="49"/>
        <v>0.55277777777777681</v>
      </c>
      <c r="K74" s="232">
        <v>2.0833333333333298E-3</v>
      </c>
      <c r="L74" s="229">
        <f t="shared" si="49"/>
        <v>0.55486111111111014</v>
      </c>
      <c r="M74" s="229">
        <v>2.0833333333333298E-3</v>
      </c>
      <c r="N74" s="229">
        <f t="shared" si="49"/>
        <v>0.55694444444444346</v>
      </c>
      <c r="O74" s="229">
        <v>2.0833333333333298E-3</v>
      </c>
      <c r="P74" s="229">
        <f t="shared" si="49"/>
        <v>0.55902777777777679</v>
      </c>
      <c r="Q74" s="229">
        <v>2.7777777777777801E-3</v>
      </c>
      <c r="R74" s="229">
        <f t="shared" si="50"/>
        <v>0.56180555555555456</v>
      </c>
      <c r="S74" s="229">
        <v>4.1666666666666701E-3</v>
      </c>
      <c r="T74" s="229">
        <f t="shared" si="51"/>
        <v>0.56597222222222121</v>
      </c>
      <c r="U74" s="229">
        <v>1.0416666666666701E-2</v>
      </c>
      <c r="V74" s="229">
        <f t="shared" si="52"/>
        <v>0.57638888888888795</v>
      </c>
      <c r="W74" s="229">
        <v>8.3333333333333297E-3</v>
      </c>
      <c r="X74" s="229">
        <f t="shared" si="53"/>
        <v>0.58472222222222126</v>
      </c>
      <c r="Y74" s="229">
        <v>3.4722222222222199E-3</v>
      </c>
      <c r="Z74" s="229">
        <f t="shared" si="54"/>
        <v>0.58819444444444346</v>
      </c>
      <c r="AA74" s="393">
        <v>4.8611111111111103E-3</v>
      </c>
      <c r="AB74" s="229">
        <f t="shared" si="78"/>
        <v>0.59305555555555456</v>
      </c>
      <c r="AC74" s="229">
        <v>5.5555555555555601E-3</v>
      </c>
      <c r="AD74" s="229">
        <f t="shared" si="55"/>
        <v>0.59861111111111009</v>
      </c>
      <c r="AE74" s="229">
        <v>1.38888888888889E-3</v>
      </c>
      <c r="AF74" s="229">
        <f t="shared" si="56"/>
        <v>0.59999999999999898</v>
      </c>
      <c r="AG74" s="387">
        <v>4.1666666666666701E-3</v>
      </c>
      <c r="AH74" s="229">
        <f t="shared" si="57"/>
        <v>0.60416666666666563</v>
      </c>
      <c r="AI74" s="387">
        <v>4.8611111111111103E-3</v>
      </c>
      <c r="AJ74" s="229">
        <f t="shared" si="58"/>
        <v>0.60902777777777672</v>
      </c>
      <c r="AK74" s="387">
        <v>1.38888888888889E-3</v>
      </c>
      <c r="AL74" s="229">
        <f t="shared" si="59"/>
        <v>0.61041666666666561</v>
      </c>
      <c r="AM74" s="387">
        <v>5.5555555555555601E-3</v>
      </c>
      <c r="AN74" s="229">
        <f t="shared" si="60"/>
        <v>0.61597222222222114</v>
      </c>
      <c r="AO74" s="387">
        <v>2.0833333333333298E-3</v>
      </c>
      <c r="AP74" s="229">
        <f t="shared" si="79"/>
        <v>0.61805555555555447</v>
      </c>
      <c r="AQ74" s="387">
        <v>6.9444444444444397E-3</v>
      </c>
      <c r="AR74" s="229">
        <f t="shared" si="80"/>
        <v>0.62499999999999889</v>
      </c>
      <c r="AS74" s="387">
        <v>6.2500000000000003E-3</v>
      </c>
      <c r="AT74" s="229">
        <f t="shared" si="61"/>
        <v>0.63124999999999887</v>
      </c>
      <c r="AU74" s="388">
        <v>2.0833333333333298E-3</v>
      </c>
      <c r="AV74" s="229">
        <f t="shared" si="62"/>
        <v>0.63333333333333219</v>
      </c>
      <c r="AW74" s="231">
        <v>4.8611111111111103E-3</v>
      </c>
      <c r="AX74" s="229">
        <f t="shared" si="63"/>
        <v>0.63819444444444329</v>
      </c>
      <c r="AY74" s="229">
        <v>3.4722222222222199E-3</v>
      </c>
      <c r="AZ74" s="229">
        <f t="shared" si="64"/>
        <v>0.6416666666666655</v>
      </c>
      <c r="BA74" s="229">
        <v>3.4722222222222199E-3</v>
      </c>
      <c r="BB74" s="229">
        <f t="shared" si="65"/>
        <v>0.64513888888888771</v>
      </c>
      <c r="BC74" s="229">
        <v>2.0833333333333298E-3</v>
      </c>
      <c r="BD74" s="229">
        <f t="shared" si="66"/>
        <v>0.64722222222222103</v>
      </c>
      <c r="BE74" s="229">
        <v>1.38888888888889E-3</v>
      </c>
      <c r="BF74" s="229">
        <f t="shared" si="67"/>
        <v>0.64861111111110992</v>
      </c>
      <c r="BG74" s="234">
        <v>2.0833333333333298E-3</v>
      </c>
      <c r="BH74" s="229">
        <f t="shared" si="68"/>
        <v>0.65069444444444324</v>
      </c>
      <c r="BI74" s="232">
        <v>6.9444444444444397E-3</v>
      </c>
      <c r="BJ74" s="294">
        <f t="shared" si="69"/>
        <v>0.65763888888888766</v>
      </c>
      <c r="BK74" s="745">
        <v>0</v>
      </c>
      <c r="BL74" s="535">
        <f t="shared" si="70"/>
        <v>0.65763888888888766</v>
      </c>
      <c r="BM74" s="535">
        <v>0</v>
      </c>
      <c r="BN74" s="535">
        <f t="shared" si="71"/>
        <v>0.65763888888888766</v>
      </c>
      <c r="BO74" s="535">
        <v>0</v>
      </c>
      <c r="BP74" s="535">
        <f t="shared" si="72"/>
        <v>0.65763888888888766</v>
      </c>
      <c r="BQ74" s="535">
        <v>0</v>
      </c>
      <c r="BR74" s="535">
        <f t="shared" si="73"/>
        <v>0.65763888888888766</v>
      </c>
      <c r="BS74" s="535">
        <v>0</v>
      </c>
      <c r="BT74" s="535">
        <f t="shared" si="74"/>
        <v>0.65763888888888766</v>
      </c>
      <c r="BU74" s="535">
        <v>0</v>
      </c>
      <c r="BV74" s="535">
        <f t="shared" si="75"/>
        <v>0.65763888888888766</v>
      </c>
      <c r="BW74" s="535">
        <v>2.0833333333333298E-3</v>
      </c>
      <c r="BX74" s="535">
        <f t="shared" si="76"/>
        <v>0.65972222222222099</v>
      </c>
      <c r="BY74" s="232"/>
      <c r="BZ74" s="324"/>
      <c r="CA74" s="190">
        <f t="shared" si="81"/>
        <v>0.11597222222222192</v>
      </c>
      <c r="CB74" s="183">
        <v>15.9000000000001</v>
      </c>
      <c r="CC74" s="184"/>
      <c r="CD74" s="88">
        <f t="shared" si="7"/>
        <v>166.99999999999957</v>
      </c>
      <c r="CE74" s="181" t="e">
        <f>#REF!</f>
        <v>#REF!</v>
      </c>
      <c r="CG74" s="33">
        <f t="shared" si="8"/>
        <v>0.11597222222222192</v>
      </c>
      <c r="CH74" s="34">
        <f t="shared" si="9"/>
        <v>166.99999999999957</v>
      </c>
      <c r="CI74" s="35">
        <f t="shared" si="10"/>
        <v>2.7833333333333261</v>
      </c>
      <c r="CL74" s="65">
        <f t="shared" si="82"/>
        <v>0.11180555555555527</v>
      </c>
    </row>
    <row r="75" spans="1:90" ht="15" customHeight="1" x14ac:dyDescent="0.2">
      <c r="A75" s="1230"/>
      <c r="B75" s="290">
        <v>52</v>
      </c>
      <c r="C75" s="13">
        <v>5.5555555555555558E-3</v>
      </c>
      <c r="D75" s="294">
        <f t="shared" si="12"/>
        <v>0.5493055555555546</v>
      </c>
      <c r="E75" s="535">
        <v>0</v>
      </c>
      <c r="F75" s="742"/>
      <c r="G75" s="743">
        <v>2.0833333333333298E-3</v>
      </c>
      <c r="H75" s="294">
        <f t="shared" si="77"/>
        <v>0.55138888888888793</v>
      </c>
      <c r="I75" s="234">
        <v>6.9444444444444397E-3</v>
      </c>
      <c r="J75" s="229">
        <f t="shared" si="49"/>
        <v>0.55833333333333235</v>
      </c>
      <c r="K75" s="232">
        <v>2.0833333333333298E-3</v>
      </c>
      <c r="L75" s="229">
        <f t="shared" si="49"/>
        <v>0.56041666666666567</v>
      </c>
      <c r="M75" s="229">
        <v>2.0833333333333298E-3</v>
      </c>
      <c r="N75" s="229">
        <f t="shared" si="49"/>
        <v>0.562499999999999</v>
      </c>
      <c r="O75" s="229">
        <v>2.0833333333333298E-3</v>
      </c>
      <c r="P75" s="229">
        <f t="shared" si="49"/>
        <v>0.56458333333333233</v>
      </c>
      <c r="Q75" s="229">
        <v>2.7777777777777801E-3</v>
      </c>
      <c r="R75" s="229">
        <f t="shared" si="50"/>
        <v>0.56736111111111009</v>
      </c>
      <c r="S75" s="229">
        <v>4.1666666666666701E-3</v>
      </c>
      <c r="T75" s="229">
        <f t="shared" si="51"/>
        <v>0.57152777777777675</v>
      </c>
      <c r="U75" s="229">
        <v>1.0416666666666701E-2</v>
      </c>
      <c r="V75" s="229">
        <f t="shared" si="52"/>
        <v>0.58194444444444349</v>
      </c>
      <c r="W75" s="229">
        <v>8.3333333333333297E-3</v>
      </c>
      <c r="X75" s="229">
        <f t="shared" si="53"/>
        <v>0.59027777777777679</v>
      </c>
      <c r="Y75" s="229">
        <v>3.4722222222222199E-3</v>
      </c>
      <c r="Z75" s="229">
        <f t="shared" si="54"/>
        <v>0.593749999999999</v>
      </c>
      <c r="AA75" s="393">
        <v>4.8611111111111103E-3</v>
      </c>
      <c r="AB75" s="229">
        <f t="shared" si="78"/>
        <v>0.59861111111111009</v>
      </c>
      <c r="AC75" s="229">
        <v>5.5555555555555601E-3</v>
      </c>
      <c r="AD75" s="229">
        <f t="shared" si="55"/>
        <v>0.60416666666666563</v>
      </c>
      <c r="AE75" s="229">
        <v>1.38888888888889E-3</v>
      </c>
      <c r="AF75" s="229">
        <f t="shared" si="56"/>
        <v>0.60555555555555451</v>
      </c>
      <c r="AG75" s="387">
        <v>4.1666666666666701E-3</v>
      </c>
      <c r="AH75" s="229">
        <f t="shared" si="57"/>
        <v>0.60972222222222117</v>
      </c>
      <c r="AI75" s="387">
        <v>4.8611111111111103E-3</v>
      </c>
      <c r="AJ75" s="229">
        <f t="shared" si="58"/>
        <v>0.61458333333333226</v>
      </c>
      <c r="AK75" s="387">
        <v>1.38888888888889E-3</v>
      </c>
      <c r="AL75" s="229">
        <f t="shared" si="59"/>
        <v>0.61597222222222114</v>
      </c>
      <c r="AM75" s="387">
        <v>5.5555555555555601E-3</v>
      </c>
      <c r="AN75" s="229">
        <f t="shared" si="60"/>
        <v>0.62152777777777668</v>
      </c>
      <c r="AO75" s="387">
        <v>2.0833333333333298E-3</v>
      </c>
      <c r="AP75" s="229">
        <f t="shared" si="79"/>
        <v>0.62361111111111001</v>
      </c>
      <c r="AQ75" s="387">
        <v>6.9444444444444397E-3</v>
      </c>
      <c r="AR75" s="229">
        <f t="shared" si="80"/>
        <v>0.63055555555555443</v>
      </c>
      <c r="AS75" s="387">
        <v>6.2500000000000003E-3</v>
      </c>
      <c r="AT75" s="229">
        <f t="shared" si="61"/>
        <v>0.6368055555555544</v>
      </c>
      <c r="AU75" s="388">
        <v>2.0833333333333298E-3</v>
      </c>
      <c r="AV75" s="229">
        <f t="shared" si="62"/>
        <v>0.63888888888888773</v>
      </c>
      <c r="AW75" s="231">
        <v>4.8611111111111103E-3</v>
      </c>
      <c r="AX75" s="229">
        <f t="shared" si="63"/>
        <v>0.64374999999999882</v>
      </c>
      <c r="AY75" s="229">
        <v>3.4722222222222199E-3</v>
      </c>
      <c r="AZ75" s="229">
        <f t="shared" si="64"/>
        <v>0.64722222222222103</v>
      </c>
      <c r="BA75" s="229">
        <v>3.4722222222222199E-3</v>
      </c>
      <c r="BB75" s="229">
        <f t="shared" si="65"/>
        <v>0.65069444444444324</v>
      </c>
      <c r="BC75" s="229">
        <v>2.0833333333333298E-3</v>
      </c>
      <c r="BD75" s="229">
        <f t="shared" si="66"/>
        <v>0.65277777777777657</v>
      </c>
      <c r="BE75" s="229">
        <v>1.38888888888889E-3</v>
      </c>
      <c r="BF75" s="229">
        <f t="shared" si="67"/>
        <v>0.65416666666666545</v>
      </c>
      <c r="BG75" s="234">
        <v>2.0833333333333298E-3</v>
      </c>
      <c r="BH75" s="229">
        <f t="shared" si="68"/>
        <v>0.65624999999999878</v>
      </c>
      <c r="BI75" s="232">
        <v>6.9444444444444397E-3</v>
      </c>
      <c r="BJ75" s="294">
        <f t="shared" si="69"/>
        <v>0.6631944444444432</v>
      </c>
      <c r="BK75" s="745">
        <v>0</v>
      </c>
      <c r="BL75" s="535">
        <f t="shared" si="70"/>
        <v>0.6631944444444432</v>
      </c>
      <c r="BM75" s="535">
        <v>0</v>
      </c>
      <c r="BN75" s="535">
        <f t="shared" si="71"/>
        <v>0.6631944444444432</v>
      </c>
      <c r="BO75" s="535">
        <v>0</v>
      </c>
      <c r="BP75" s="535">
        <f t="shared" si="72"/>
        <v>0.6631944444444432</v>
      </c>
      <c r="BQ75" s="535">
        <v>0</v>
      </c>
      <c r="BR75" s="535">
        <f t="shared" si="73"/>
        <v>0.6631944444444432</v>
      </c>
      <c r="BS75" s="535">
        <v>0</v>
      </c>
      <c r="BT75" s="535">
        <f t="shared" si="74"/>
        <v>0.6631944444444432</v>
      </c>
      <c r="BU75" s="535">
        <v>0</v>
      </c>
      <c r="BV75" s="535">
        <f t="shared" si="75"/>
        <v>0.6631944444444432</v>
      </c>
      <c r="BW75" s="535">
        <v>2.0833333333333298E-3</v>
      </c>
      <c r="BX75" s="535">
        <f t="shared" si="76"/>
        <v>0.66527777777777652</v>
      </c>
      <c r="BY75" s="232"/>
      <c r="BZ75" s="324"/>
      <c r="CA75" s="190">
        <f t="shared" si="81"/>
        <v>0.11597222222222192</v>
      </c>
      <c r="CB75" s="183">
        <v>15.9000000000001</v>
      </c>
      <c r="CC75" s="184"/>
      <c r="CD75" s="88">
        <f t="shared" si="7"/>
        <v>166.99999999999957</v>
      </c>
      <c r="CE75" s="181" t="e">
        <f>#REF!</f>
        <v>#REF!</v>
      </c>
      <c r="CG75" s="33">
        <f t="shared" si="8"/>
        <v>0.11597222222222192</v>
      </c>
      <c r="CH75" s="34">
        <f t="shared" si="9"/>
        <v>166.99999999999957</v>
      </c>
      <c r="CI75" s="35">
        <f t="shared" si="10"/>
        <v>2.7833333333333261</v>
      </c>
      <c r="CL75" s="65">
        <f t="shared" si="82"/>
        <v>0.11180555555555527</v>
      </c>
    </row>
    <row r="76" spans="1:90" ht="15" customHeight="1" x14ac:dyDescent="0.2">
      <c r="A76" s="1230"/>
      <c r="B76" s="290">
        <v>53</v>
      </c>
      <c r="C76" s="13">
        <v>5.5555555555555558E-3</v>
      </c>
      <c r="D76" s="294">
        <f t="shared" si="12"/>
        <v>0.55486111111111014</v>
      </c>
      <c r="E76" s="535">
        <v>0</v>
      </c>
      <c r="F76" s="742"/>
      <c r="G76" s="743">
        <v>2.0833333333333298E-3</v>
      </c>
      <c r="H76" s="294">
        <f t="shared" si="77"/>
        <v>0.55694444444444346</v>
      </c>
      <c r="I76" s="234">
        <v>6.9444444444444397E-3</v>
      </c>
      <c r="J76" s="229">
        <f t="shared" si="49"/>
        <v>0.56388888888888788</v>
      </c>
      <c r="K76" s="232">
        <v>2.0833333333333298E-3</v>
      </c>
      <c r="L76" s="229">
        <f t="shared" si="49"/>
        <v>0.56597222222222121</v>
      </c>
      <c r="M76" s="229">
        <v>2.0833333333333298E-3</v>
      </c>
      <c r="N76" s="229">
        <f t="shared" si="49"/>
        <v>0.56805555555555454</v>
      </c>
      <c r="O76" s="229">
        <v>2.0833333333333298E-3</v>
      </c>
      <c r="P76" s="229">
        <f t="shared" si="49"/>
        <v>0.57013888888888786</v>
      </c>
      <c r="Q76" s="229">
        <v>2.7777777777777801E-3</v>
      </c>
      <c r="R76" s="229">
        <f t="shared" si="50"/>
        <v>0.57291666666666563</v>
      </c>
      <c r="S76" s="229">
        <v>4.1666666666666701E-3</v>
      </c>
      <c r="T76" s="229">
        <f t="shared" si="51"/>
        <v>0.57708333333333228</v>
      </c>
      <c r="U76" s="229">
        <v>1.0416666666666701E-2</v>
      </c>
      <c r="V76" s="229">
        <f t="shared" si="52"/>
        <v>0.58749999999999902</v>
      </c>
      <c r="W76" s="229">
        <v>8.3333333333333297E-3</v>
      </c>
      <c r="X76" s="229">
        <f t="shared" si="53"/>
        <v>0.59583333333333233</v>
      </c>
      <c r="Y76" s="229">
        <v>3.4722222222222199E-3</v>
      </c>
      <c r="Z76" s="229">
        <f t="shared" si="54"/>
        <v>0.59930555555555454</v>
      </c>
      <c r="AA76" s="393">
        <v>4.8611111111111103E-3</v>
      </c>
      <c r="AB76" s="229">
        <f t="shared" si="78"/>
        <v>0.60416666666666563</v>
      </c>
      <c r="AC76" s="229">
        <v>5.5555555555555601E-3</v>
      </c>
      <c r="AD76" s="229">
        <f t="shared" si="55"/>
        <v>0.60972222222222117</v>
      </c>
      <c r="AE76" s="229">
        <v>1.38888888888889E-3</v>
      </c>
      <c r="AF76" s="229">
        <f t="shared" si="56"/>
        <v>0.61111111111111005</v>
      </c>
      <c r="AG76" s="387">
        <v>4.1666666666666701E-3</v>
      </c>
      <c r="AH76" s="229">
        <f t="shared" si="57"/>
        <v>0.6152777777777767</v>
      </c>
      <c r="AI76" s="387">
        <v>4.8611111111111103E-3</v>
      </c>
      <c r="AJ76" s="229">
        <f t="shared" si="58"/>
        <v>0.6201388888888878</v>
      </c>
      <c r="AK76" s="387">
        <v>1.38888888888889E-3</v>
      </c>
      <c r="AL76" s="229">
        <f t="shared" si="59"/>
        <v>0.62152777777777668</v>
      </c>
      <c r="AM76" s="387">
        <v>5.5555555555555601E-3</v>
      </c>
      <c r="AN76" s="229">
        <f t="shared" si="60"/>
        <v>0.62708333333333222</v>
      </c>
      <c r="AO76" s="387">
        <v>2.0833333333333298E-3</v>
      </c>
      <c r="AP76" s="229">
        <f t="shared" si="79"/>
        <v>0.62916666666666554</v>
      </c>
      <c r="AQ76" s="387">
        <v>6.9444444444444397E-3</v>
      </c>
      <c r="AR76" s="229">
        <f t="shared" si="80"/>
        <v>0.63611111111110996</v>
      </c>
      <c r="AS76" s="387">
        <v>6.2500000000000003E-3</v>
      </c>
      <c r="AT76" s="229">
        <f t="shared" si="61"/>
        <v>0.64236111111110994</v>
      </c>
      <c r="AU76" s="388">
        <v>2.0833333333333298E-3</v>
      </c>
      <c r="AV76" s="229">
        <f t="shared" si="62"/>
        <v>0.64444444444444327</v>
      </c>
      <c r="AW76" s="231">
        <v>4.8611111111111103E-3</v>
      </c>
      <c r="AX76" s="229">
        <f t="shared" si="63"/>
        <v>0.64930555555555436</v>
      </c>
      <c r="AY76" s="229">
        <v>3.4722222222222199E-3</v>
      </c>
      <c r="AZ76" s="229">
        <f t="shared" si="64"/>
        <v>0.65277777777777657</v>
      </c>
      <c r="BA76" s="229">
        <v>3.4722222222222199E-3</v>
      </c>
      <c r="BB76" s="229">
        <f t="shared" si="65"/>
        <v>0.65624999999999878</v>
      </c>
      <c r="BC76" s="229">
        <v>2.0833333333333298E-3</v>
      </c>
      <c r="BD76" s="229">
        <f t="shared" si="66"/>
        <v>0.6583333333333321</v>
      </c>
      <c r="BE76" s="229">
        <v>1.38888888888889E-3</v>
      </c>
      <c r="BF76" s="229">
        <f t="shared" si="67"/>
        <v>0.65972222222222099</v>
      </c>
      <c r="BG76" s="234">
        <v>2.0833333333333298E-3</v>
      </c>
      <c r="BH76" s="229">
        <f t="shared" si="68"/>
        <v>0.66180555555555431</v>
      </c>
      <c r="BI76" s="232">
        <v>6.9444444444444397E-3</v>
      </c>
      <c r="BJ76" s="294">
        <f t="shared" si="69"/>
        <v>0.66874999999999873</v>
      </c>
      <c r="BK76" s="745">
        <v>0</v>
      </c>
      <c r="BL76" s="535">
        <f t="shared" si="70"/>
        <v>0.66874999999999873</v>
      </c>
      <c r="BM76" s="535">
        <v>0</v>
      </c>
      <c r="BN76" s="535">
        <f t="shared" si="71"/>
        <v>0.66874999999999873</v>
      </c>
      <c r="BO76" s="535">
        <v>0</v>
      </c>
      <c r="BP76" s="535">
        <f t="shared" si="72"/>
        <v>0.66874999999999873</v>
      </c>
      <c r="BQ76" s="535">
        <v>0</v>
      </c>
      <c r="BR76" s="535">
        <f t="shared" si="73"/>
        <v>0.66874999999999873</v>
      </c>
      <c r="BS76" s="535">
        <v>0</v>
      </c>
      <c r="BT76" s="535">
        <f t="shared" si="74"/>
        <v>0.66874999999999873</v>
      </c>
      <c r="BU76" s="535">
        <v>0</v>
      </c>
      <c r="BV76" s="535">
        <f t="shared" si="75"/>
        <v>0.66874999999999873</v>
      </c>
      <c r="BW76" s="535">
        <v>2.0833333333333298E-3</v>
      </c>
      <c r="BX76" s="535">
        <f t="shared" si="76"/>
        <v>0.67083333333333206</v>
      </c>
      <c r="BY76" s="232"/>
      <c r="BZ76" s="324"/>
      <c r="CA76" s="190">
        <f t="shared" si="81"/>
        <v>0.11597222222222192</v>
      </c>
      <c r="CB76" s="183">
        <v>15.9000000000001</v>
      </c>
      <c r="CC76" s="184"/>
      <c r="CD76" s="88">
        <f t="shared" si="7"/>
        <v>166.99999999999957</v>
      </c>
      <c r="CE76" s="181" t="e">
        <f>#REF!</f>
        <v>#REF!</v>
      </c>
      <c r="CG76" s="33">
        <f t="shared" si="8"/>
        <v>0.11597222222222192</v>
      </c>
      <c r="CH76" s="34">
        <f t="shared" si="9"/>
        <v>166.99999999999957</v>
      </c>
      <c r="CI76" s="35">
        <f t="shared" si="10"/>
        <v>2.7833333333333261</v>
      </c>
      <c r="CL76" s="65">
        <f t="shared" si="82"/>
        <v>0.11180555555555527</v>
      </c>
    </row>
    <row r="77" spans="1:90" ht="15" customHeight="1" x14ac:dyDescent="0.2">
      <c r="A77" s="1230"/>
      <c r="B77" s="290">
        <v>54</v>
      </c>
      <c r="C77" s="13">
        <v>5.5555555555555558E-3</v>
      </c>
      <c r="D77" s="294">
        <f t="shared" si="12"/>
        <v>0.56041666666666567</v>
      </c>
      <c r="E77" s="535">
        <v>0</v>
      </c>
      <c r="F77" s="742"/>
      <c r="G77" s="743">
        <v>2.0833333333333298E-3</v>
      </c>
      <c r="H77" s="294">
        <f t="shared" si="77"/>
        <v>0.562499999999999</v>
      </c>
      <c r="I77" s="234">
        <v>6.9444444444444397E-3</v>
      </c>
      <c r="J77" s="229">
        <f t="shared" si="49"/>
        <v>0.56944444444444342</v>
      </c>
      <c r="K77" s="232">
        <v>2.0833333333333298E-3</v>
      </c>
      <c r="L77" s="229">
        <f t="shared" si="49"/>
        <v>0.57152777777777675</v>
      </c>
      <c r="M77" s="229">
        <v>2.0833333333333298E-3</v>
      </c>
      <c r="N77" s="229">
        <f t="shared" si="49"/>
        <v>0.57361111111111007</v>
      </c>
      <c r="O77" s="229">
        <v>2.0833333333333298E-3</v>
      </c>
      <c r="P77" s="229">
        <f t="shared" si="49"/>
        <v>0.5756944444444434</v>
      </c>
      <c r="Q77" s="229">
        <v>2.7777777777777801E-3</v>
      </c>
      <c r="R77" s="229">
        <f t="shared" si="50"/>
        <v>0.57847222222222117</v>
      </c>
      <c r="S77" s="229">
        <v>4.1666666666666701E-3</v>
      </c>
      <c r="T77" s="229">
        <f t="shared" si="51"/>
        <v>0.58263888888888782</v>
      </c>
      <c r="U77" s="229">
        <v>1.0416666666666701E-2</v>
      </c>
      <c r="V77" s="229">
        <f t="shared" si="52"/>
        <v>0.59305555555555456</v>
      </c>
      <c r="W77" s="229">
        <v>8.3333333333333297E-3</v>
      </c>
      <c r="X77" s="229">
        <f t="shared" si="53"/>
        <v>0.60138888888888786</v>
      </c>
      <c r="Y77" s="229">
        <v>3.4722222222222199E-3</v>
      </c>
      <c r="Z77" s="229">
        <f t="shared" si="54"/>
        <v>0.60486111111111007</v>
      </c>
      <c r="AA77" s="393">
        <v>4.8611111111111103E-3</v>
      </c>
      <c r="AB77" s="229">
        <f t="shared" si="78"/>
        <v>0.60972222222222117</v>
      </c>
      <c r="AC77" s="229">
        <v>5.5555555555555601E-3</v>
      </c>
      <c r="AD77" s="229">
        <f t="shared" si="55"/>
        <v>0.6152777777777767</v>
      </c>
      <c r="AE77" s="229">
        <v>1.38888888888889E-3</v>
      </c>
      <c r="AF77" s="229">
        <f t="shared" si="56"/>
        <v>0.61666666666666559</v>
      </c>
      <c r="AG77" s="387">
        <v>4.1666666666666701E-3</v>
      </c>
      <c r="AH77" s="229">
        <f t="shared" si="57"/>
        <v>0.62083333333333224</v>
      </c>
      <c r="AI77" s="387">
        <v>4.8611111111111103E-3</v>
      </c>
      <c r="AJ77" s="229">
        <f t="shared" si="58"/>
        <v>0.62569444444444333</v>
      </c>
      <c r="AK77" s="387">
        <v>1.38888888888889E-3</v>
      </c>
      <c r="AL77" s="229">
        <f t="shared" si="59"/>
        <v>0.62708333333333222</v>
      </c>
      <c r="AM77" s="387">
        <v>5.5555555555555601E-3</v>
      </c>
      <c r="AN77" s="229">
        <f t="shared" si="60"/>
        <v>0.63263888888888775</v>
      </c>
      <c r="AO77" s="387">
        <v>2.0833333333333298E-3</v>
      </c>
      <c r="AP77" s="229">
        <f t="shared" si="79"/>
        <v>0.63472222222222108</v>
      </c>
      <c r="AQ77" s="387">
        <v>6.9444444444444397E-3</v>
      </c>
      <c r="AR77" s="229">
        <f t="shared" si="80"/>
        <v>0.6416666666666655</v>
      </c>
      <c r="AS77" s="387">
        <v>6.2500000000000003E-3</v>
      </c>
      <c r="AT77" s="229">
        <f t="shared" si="61"/>
        <v>0.64791666666666548</v>
      </c>
      <c r="AU77" s="388">
        <v>2.0833333333333298E-3</v>
      </c>
      <c r="AV77" s="229">
        <f t="shared" si="62"/>
        <v>0.6499999999999988</v>
      </c>
      <c r="AW77" s="231">
        <v>4.8611111111111103E-3</v>
      </c>
      <c r="AX77" s="229">
        <f t="shared" si="63"/>
        <v>0.65486111111110989</v>
      </c>
      <c r="AY77" s="229">
        <v>3.4722222222222199E-3</v>
      </c>
      <c r="AZ77" s="229">
        <f t="shared" si="64"/>
        <v>0.6583333333333321</v>
      </c>
      <c r="BA77" s="229">
        <v>3.4722222222222199E-3</v>
      </c>
      <c r="BB77" s="229">
        <f t="shared" si="65"/>
        <v>0.66180555555555431</v>
      </c>
      <c r="BC77" s="229">
        <v>2.0833333333333298E-3</v>
      </c>
      <c r="BD77" s="229">
        <f t="shared" si="66"/>
        <v>0.66388888888888764</v>
      </c>
      <c r="BE77" s="229">
        <v>1.38888888888889E-3</v>
      </c>
      <c r="BF77" s="229">
        <f t="shared" si="67"/>
        <v>0.66527777777777652</v>
      </c>
      <c r="BG77" s="234">
        <v>2.0833333333333298E-3</v>
      </c>
      <c r="BH77" s="229">
        <f t="shared" si="68"/>
        <v>0.66736111111110985</v>
      </c>
      <c r="BI77" s="232">
        <v>6.9444444444444397E-3</v>
      </c>
      <c r="BJ77" s="294">
        <f t="shared" si="69"/>
        <v>0.67430555555555427</v>
      </c>
      <c r="BK77" s="745">
        <v>0</v>
      </c>
      <c r="BL77" s="535">
        <f t="shared" si="70"/>
        <v>0.67430555555555427</v>
      </c>
      <c r="BM77" s="535">
        <v>0</v>
      </c>
      <c r="BN77" s="535">
        <f t="shared" si="71"/>
        <v>0.67430555555555427</v>
      </c>
      <c r="BO77" s="535">
        <v>0</v>
      </c>
      <c r="BP77" s="535">
        <f t="shared" si="72"/>
        <v>0.67430555555555427</v>
      </c>
      <c r="BQ77" s="535">
        <v>0</v>
      </c>
      <c r="BR77" s="535">
        <f t="shared" si="73"/>
        <v>0.67430555555555427</v>
      </c>
      <c r="BS77" s="535">
        <v>0</v>
      </c>
      <c r="BT77" s="535">
        <f t="shared" si="74"/>
        <v>0.67430555555555427</v>
      </c>
      <c r="BU77" s="535">
        <v>0</v>
      </c>
      <c r="BV77" s="535">
        <f t="shared" si="75"/>
        <v>0.67430555555555427</v>
      </c>
      <c r="BW77" s="535">
        <v>2.0833333333333298E-3</v>
      </c>
      <c r="BX77" s="535">
        <f t="shared" si="76"/>
        <v>0.6763888888888876</v>
      </c>
      <c r="BY77" s="232"/>
      <c r="BZ77" s="324"/>
      <c r="CA77" s="190">
        <f t="shared" si="81"/>
        <v>0.11597222222222192</v>
      </c>
      <c r="CB77" s="183">
        <v>15.9000000000001</v>
      </c>
      <c r="CC77" s="184"/>
      <c r="CD77" s="88">
        <f t="shared" si="7"/>
        <v>166.99999999999957</v>
      </c>
      <c r="CE77" s="181" t="e">
        <f>#REF!</f>
        <v>#REF!</v>
      </c>
      <c r="CG77" s="33">
        <f t="shared" si="8"/>
        <v>0.11597222222222192</v>
      </c>
      <c r="CH77" s="34">
        <f t="shared" si="9"/>
        <v>166.99999999999957</v>
      </c>
      <c r="CI77" s="35">
        <f t="shared" si="10"/>
        <v>2.7833333333333261</v>
      </c>
      <c r="CL77" s="65">
        <f t="shared" si="82"/>
        <v>0.11180555555555527</v>
      </c>
    </row>
    <row r="78" spans="1:90" ht="15" customHeight="1" x14ac:dyDescent="0.2">
      <c r="A78" s="1230"/>
      <c r="B78" s="290">
        <v>55</v>
      </c>
      <c r="C78" s="13">
        <v>5.5555555555555558E-3</v>
      </c>
      <c r="D78" s="294">
        <f t="shared" si="12"/>
        <v>0.56597222222222121</v>
      </c>
      <c r="E78" s="535">
        <v>0</v>
      </c>
      <c r="F78" s="742"/>
      <c r="G78" s="743">
        <v>2.0833333333333298E-3</v>
      </c>
      <c r="H78" s="294">
        <f t="shared" si="77"/>
        <v>0.56805555555555454</v>
      </c>
      <c r="I78" s="234">
        <v>6.9444444444444397E-3</v>
      </c>
      <c r="J78" s="229">
        <f t="shared" si="49"/>
        <v>0.57499999999999896</v>
      </c>
      <c r="K78" s="232">
        <v>2.0833333333333298E-3</v>
      </c>
      <c r="L78" s="229">
        <f t="shared" si="49"/>
        <v>0.57708333333333228</v>
      </c>
      <c r="M78" s="229">
        <v>2.0833333333333298E-3</v>
      </c>
      <c r="N78" s="229">
        <f t="shared" si="49"/>
        <v>0.57916666666666561</v>
      </c>
      <c r="O78" s="229">
        <v>2.0833333333333298E-3</v>
      </c>
      <c r="P78" s="229">
        <f t="shared" si="49"/>
        <v>0.58124999999999893</v>
      </c>
      <c r="Q78" s="229">
        <v>2.7777777777777801E-3</v>
      </c>
      <c r="R78" s="229">
        <f t="shared" si="50"/>
        <v>0.5840277777777767</v>
      </c>
      <c r="S78" s="229">
        <v>4.1666666666666701E-3</v>
      </c>
      <c r="T78" s="229">
        <f t="shared" si="51"/>
        <v>0.58819444444444335</v>
      </c>
      <c r="U78" s="229">
        <v>1.0416666666666701E-2</v>
      </c>
      <c r="V78" s="229">
        <f t="shared" si="52"/>
        <v>0.59861111111111009</v>
      </c>
      <c r="W78" s="229">
        <v>8.3333333333333297E-3</v>
      </c>
      <c r="X78" s="229">
        <f t="shared" si="53"/>
        <v>0.6069444444444434</v>
      </c>
      <c r="Y78" s="229">
        <v>3.4722222222222199E-3</v>
      </c>
      <c r="Z78" s="229">
        <f t="shared" si="54"/>
        <v>0.61041666666666561</v>
      </c>
      <c r="AA78" s="393">
        <v>4.8611111111111103E-3</v>
      </c>
      <c r="AB78" s="229">
        <f t="shared" si="78"/>
        <v>0.6152777777777767</v>
      </c>
      <c r="AC78" s="229">
        <v>5.5555555555555601E-3</v>
      </c>
      <c r="AD78" s="229">
        <f t="shared" si="55"/>
        <v>0.62083333333333224</v>
      </c>
      <c r="AE78" s="229">
        <v>1.38888888888889E-3</v>
      </c>
      <c r="AF78" s="229">
        <f t="shared" si="56"/>
        <v>0.62222222222222112</v>
      </c>
      <c r="AG78" s="387">
        <v>4.1666666666666701E-3</v>
      </c>
      <c r="AH78" s="229">
        <f t="shared" si="57"/>
        <v>0.62638888888888777</v>
      </c>
      <c r="AI78" s="387">
        <v>4.8611111111111103E-3</v>
      </c>
      <c r="AJ78" s="229">
        <f t="shared" si="58"/>
        <v>0.63124999999999887</v>
      </c>
      <c r="AK78" s="387">
        <v>1.38888888888889E-3</v>
      </c>
      <c r="AL78" s="229">
        <f t="shared" si="59"/>
        <v>0.63263888888888775</v>
      </c>
      <c r="AM78" s="387">
        <v>5.5555555555555601E-3</v>
      </c>
      <c r="AN78" s="229">
        <f t="shared" si="60"/>
        <v>0.63819444444444329</v>
      </c>
      <c r="AO78" s="387">
        <v>2.0833333333333298E-3</v>
      </c>
      <c r="AP78" s="229">
        <f t="shared" si="79"/>
        <v>0.64027777777777661</v>
      </c>
      <c r="AQ78" s="387">
        <v>6.9444444444444397E-3</v>
      </c>
      <c r="AR78" s="229">
        <f t="shared" si="80"/>
        <v>0.64722222222222103</v>
      </c>
      <c r="AS78" s="387">
        <v>6.2500000000000003E-3</v>
      </c>
      <c r="AT78" s="229">
        <f t="shared" si="61"/>
        <v>0.65347222222222101</v>
      </c>
      <c r="AU78" s="388">
        <v>2.0833333333333298E-3</v>
      </c>
      <c r="AV78" s="229">
        <f t="shared" si="62"/>
        <v>0.65555555555555434</v>
      </c>
      <c r="AW78" s="231">
        <v>4.8611111111111103E-3</v>
      </c>
      <c r="AX78" s="229">
        <f t="shared" si="63"/>
        <v>0.66041666666666543</v>
      </c>
      <c r="AY78" s="229">
        <v>3.4722222222222199E-3</v>
      </c>
      <c r="AZ78" s="229">
        <f t="shared" si="64"/>
        <v>0.66388888888888764</v>
      </c>
      <c r="BA78" s="229">
        <v>3.4722222222222199E-3</v>
      </c>
      <c r="BB78" s="229">
        <f t="shared" si="65"/>
        <v>0.66736111111110985</v>
      </c>
      <c r="BC78" s="229">
        <v>2.0833333333333298E-3</v>
      </c>
      <c r="BD78" s="229">
        <f t="shared" si="66"/>
        <v>0.66944444444444318</v>
      </c>
      <c r="BE78" s="229">
        <v>1.38888888888889E-3</v>
      </c>
      <c r="BF78" s="229">
        <f t="shared" si="67"/>
        <v>0.67083333333333206</v>
      </c>
      <c r="BG78" s="234">
        <v>2.0833333333333298E-3</v>
      </c>
      <c r="BH78" s="229">
        <f t="shared" si="68"/>
        <v>0.67291666666666539</v>
      </c>
      <c r="BI78" s="232">
        <v>6.9444444444444397E-3</v>
      </c>
      <c r="BJ78" s="294">
        <f t="shared" si="69"/>
        <v>0.67986111111110981</v>
      </c>
      <c r="BK78" s="745">
        <v>0</v>
      </c>
      <c r="BL78" s="535">
        <f t="shared" si="70"/>
        <v>0.67986111111110981</v>
      </c>
      <c r="BM78" s="535">
        <v>0</v>
      </c>
      <c r="BN78" s="535">
        <f t="shared" si="71"/>
        <v>0.67986111111110981</v>
      </c>
      <c r="BO78" s="535">
        <v>0</v>
      </c>
      <c r="BP78" s="535">
        <f t="shared" si="72"/>
        <v>0.67986111111110981</v>
      </c>
      <c r="BQ78" s="535">
        <v>0</v>
      </c>
      <c r="BR78" s="535">
        <f t="shared" si="73"/>
        <v>0.67986111111110981</v>
      </c>
      <c r="BS78" s="535">
        <v>0</v>
      </c>
      <c r="BT78" s="535">
        <f t="shared" si="74"/>
        <v>0.67986111111110981</v>
      </c>
      <c r="BU78" s="535">
        <v>0</v>
      </c>
      <c r="BV78" s="535">
        <f t="shared" si="75"/>
        <v>0.67986111111110981</v>
      </c>
      <c r="BW78" s="535">
        <v>2.0833333333333298E-3</v>
      </c>
      <c r="BX78" s="535">
        <f t="shared" si="76"/>
        <v>0.68194444444444313</v>
      </c>
      <c r="BY78" s="232"/>
      <c r="BZ78" s="324"/>
      <c r="CA78" s="190">
        <f t="shared" si="81"/>
        <v>0.11597222222222192</v>
      </c>
      <c r="CB78" s="183">
        <v>15.9000000000001</v>
      </c>
      <c r="CC78" s="184"/>
      <c r="CD78" s="88">
        <f t="shared" si="7"/>
        <v>166.99999999999957</v>
      </c>
      <c r="CE78" s="181" t="e">
        <f>#REF!</f>
        <v>#REF!</v>
      </c>
      <c r="CG78" s="33">
        <f t="shared" si="8"/>
        <v>0.11597222222222192</v>
      </c>
      <c r="CH78" s="34">
        <f t="shared" si="9"/>
        <v>166.99999999999957</v>
      </c>
      <c r="CI78" s="35">
        <f t="shared" si="10"/>
        <v>2.7833333333333261</v>
      </c>
      <c r="CL78" s="65">
        <f t="shared" si="82"/>
        <v>0.11180555555555527</v>
      </c>
    </row>
    <row r="79" spans="1:90" ht="15" customHeight="1" x14ac:dyDescent="0.2">
      <c r="A79" s="1230"/>
      <c r="B79" s="290">
        <v>56</v>
      </c>
      <c r="C79" s="13">
        <v>5.5555555555555558E-3</v>
      </c>
      <c r="D79" s="294">
        <f t="shared" si="12"/>
        <v>0.57152777777777675</v>
      </c>
      <c r="E79" s="535">
        <v>0</v>
      </c>
      <c r="F79" s="742"/>
      <c r="G79" s="743">
        <v>2.0833333333333298E-3</v>
      </c>
      <c r="H79" s="294">
        <f t="shared" si="77"/>
        <v>0.57361111111111007</v>
      </c>
      <c r="I79" s="234">
        <v>6.9444444444444397E-3</v>
      </c>
      <c r="J79" s="229">
        <f t="shared" si="49"/>
        <v>0.58055555555555449</v>
      </c>
      <c r="K79" s="232">
        <v>2.0833333333333298E-3</v>
      </c>
      <c r="L79" s="229">
        <f t="shared" si="49"/>
        <v>0.58263888888888782</v>
      </c>
      <c r="M79" s="229">
        <v>2.0833333333333298E-3</v>
      </c>
      <c r="N79" s="229">
        <f t="shared" si="49"/>
        <v>0.58472222222222114</v>
      </c>
      <c r="O79" s="229">
        <v>2.0833333333333298E-3</v>
      </c>
      <c r="P79" s="229">
        <f t="shared" si="49"/>
        <v>0.58680555555555447</v>
      </c>
      <c r="Q79" s="229">
        <v>2.7777777777777801E-3</v>
      </c>
      <c r="R79" s="229">
        <f t="shared" si="50"/>
        <v>0.58958333333333224</v>
      </c>
      <c r="S79" s="229">
        <v>4.1666666666666701E-3</v>
      </c>
      <c r="T79" s="229">
        <f t="shared" si="51"/>
        <v>0.59374999999999889</v>
      </c>
      <c r="U79" s="229">
        <v>1.0416666666666701E-2</v>
      </c>
      <c r="V79" s="229">
        <f t="shared" si="52"/>
        <v>0.60416666666666563</v>
      </c>
      <c r="W79" s="229">
        <v>8.3333333333333297E-3</v>
      </c>
      <c r="X79" s="229">
        <f t="shared" si="53"/>
        <v>0.61249999999999893</v>
      </c>
      <c r="Y79" s="229">
        <v>3.4722222222222199E-3</v>
      </c>
      <c r="Z79" s="229">
        <f t="shared" si="54"/>
        <v>0.61597222222222114</v>
      </c>
      <c r="AA79" s="393">
        <v>4.8611111111111103E-3</v>
      </c>
      <c r="AB79" s="229">
        <f t="shared" si="78"/>
        <v>0.62083333333333224</v>
      </c>
      <c r="AC79" s="229">
        <v>5.5555555555555601E-3</v>
      </c>
      <c r="AD79" s="229">
        <f t="shared" si="55"/>
        <v>0.62638888888888777</v>
      </c>
      <c r="AE79" s="229">
        <v>1.38888888888889E-3</v>
      </c>
      <c r="AF79" s="229">
        <f t="shared" si="56"/>
        <v>0.62777777777777666</v>
      </c>
      <c r="AG79" s="387">
        <v>4.1666666666666701E-3</v>
      </c>
      <c r="AH79" s="229">
        <f t="shared" si="57"/>
        <v>0.63194444444444331</v>
      </c>
      <c r="AI79" s="387">
        <v>4.8611111111111103E-3</v>
      </c>
      <c r="AJ79" s="229">
        <f t="shared" si="58"/>
        <v>0.6368055555555544</v>
      </c>
      <c r="AK79" s="387">
        <v>1.38888888888889E-3</v>
      </c>
      <c r="AL79" s="229">
        <f t="shared" si="59"/>
        <v>0.63819444444444329</v>
      </c>
      <c r="AM79" s="387">
        <v>5.5555555555555601E-3</v>
      </c>
      <c r="AN79" s="229">
        <f t="shared" si="60"/>
        <v>0.64374999999999882</v>
      </c>
      <c r="AO79" s="387">
        <v>2.0833333333333298E-3</v>
      </c>
      <c r="AP79" s="229">
        <f t="shared" si="79"/>
        <v>0.64583333333333215</v>
      </c>
      <c r="AQ79" s="387">
        <v>6.9444444444444397E-3</v>
      </c>
      <c r="AR79" s="229">
        <f t="shared" si="80"/>
        <v>0.65277777777777657</v>
      </c>
      <c r="AS79" s="387">
        <v>6.2500000000000003E-3</v>
      </c>
      <c r="AT79" s="229">
        <f t="shared" si="61"/>
        <v>0.65902777777777655</v>
      </c>
      <c r="AU79" s="388">
        <v>2.0833333333333298E-3</v>
      </c>
      <c r="AV79" s="229">
        <f t="shared" si="62"/>
        <v>0.66111111111110987</v>
      </c>
      <c r="AW79" s="231">
        <v>4.8611111111111103E-3</v>
      </c>
      <c r="AX79" s="229">
        <f t="shared" si="63"/>
        <v>0.66597222222222097</v>
      </c>
      <c r="AY79" s="229">
        <v>3.4722222222222199E-3</v>
      </c>
      <c r="AZ79" s="229">
        <f t="shared" si="64"/>
        <v>0.66944444444444318</v>
      </c>
      <c r="BA79" s="229">
        <v>3.4722222222222199E-3</v>
      </c>
      <c r="BB79" s="229">
        <f t="shared" si="65"/>
        <v>0.67291666666666539</v>
      </c>
      <c r="BC79" s="229">
        <v>2.0833333333333298E-3</v>
      </c>
      <c r="BD79" s="229">
        <f t="shared" si="66"/>
        <v>0.67499999999999871</v>
      </c>
      <c r="BE79" s="229">
        <v>1.38888888888889E-3</v>
      </c>
      <c r="BF79" s="229">
        <f t="shared" si="67"/>
        <v>0.6763888888888876</v>
      </c>
      <c r="BG79" s="234">
        <v>2.0833333333333298E-3</v>
      </c>
      <c r="BH79" s="229">
        <f t="shared" si="68"/>
        <v>0.67847222222222092</v>
      </c>
      <c r="BI79" s="232">
        <v>6.9444444444444397E-3</v>
      </c>
      <c r="BJ79" s="294">
        <f t="shared" si="69"/>
        <v>0.68541666666666534</v>
      </c>
      <c r="BK79" s="745">
        <v>0</v>
      </c>
      <c r="BL79" s="535">
        <f t="shared" si="70"/>
        <v>0.68541666666666534</v>
      </c>
      <c r="BM79" s="535">
        <v>0</v>
      </c>
      <c r="BN79" s="535">
        <f t="shared" si="71"/>
        <v>0.68541666666666534</v>
      </c>
      <c r="BO79" s="535">
        <v>0</v>
      </c>
      <c r="BP79" s="535">
        <f t="shared" si="72"/>
        <v>0.68541666666666534</v>
      </c>
      <c r="BQ79" s="535">
        <v>0</v>
      </c>
      <c r="BR79" s="535">
        <f t="shared" si="73"/>
        <v>0.68541666666666534</v>
      </c>
      <c r="BS79" s="535">
        <v>0</v>
      </c>
      <c r="BT79" s="535">
        <f t="shared" si="74"/>
        <v>0.68541666666666534</v>
      </c>
      <c r="BU79" s="535">
        <v>0</v>
      </c>
      <c r="BV79" s="535">
        <f t="shared" si="75"/>
        <v>0.68541666666666534</v>
      </c>
      <c r="BW79" s="535">
        <v>2.0833333333333298E-3</v>
      </c>
      <c r="BX79" s="535">
        <f t="shared" si="76"/>
        <v>0.68749999999999867</v>
      </c>
      <c r="BY79" s="232"/>
      <c r="BZ79" s="324"/>
      <c r="CA79" s="190">
        <f t="shared" si="81"/>
        <v>0.11597222222222192</v>
      </c>
      <c r="CB79" s="183">
        <v>15.9000000000001</v>
      </c>
      <c r="CC79" s="184"/>
      <c r="CD79" s="88">
        <f t="shared" si="7"/>
        <v>166.99999999999957</v>
      </c>
      <c r="CE79" s="181" t="e">
        <f>#REF!</f>
        <v>#REF!</v>
      </c>
      <c r="CG79" s="33">
        <f t="shared" si="8"/>
        <v>0.11597222222222192</v>
      </c>
      <c r="CH79" s="34">
        <f t="shared" si="9"/>
        <v>166.99999999999957</v>
      </c>
      <c r="CI79" s="35">
        <f t="shared" si="10"/>
        <v>2.7833333333333261</v>
      </c>
      <c r="CL79" s="65">
        <f t="shared" si="82"/>
        <v>0.11180555555555527</v>
      </c>
    </row>
    <row r="80" spans="1:90" ht="15" customHeight="1" x14ac:dyDescent="0.2">
      <c r="A80" s="1230"/>
      <c r="B80" s="290">
        <v>57</v>
      </c>
      <c r="C80" s="13">
        <v>5.5555555555555558E-3</v>
      </c>
      <c r="D80" s="294">
        <f t="shared" si="12"/>
        <v>0.57708333333333228</v>
      </c>
      <c r="E80" s="535">
        <v>0</v>
      </c>
      <c r="F80" s="742"/>
      <c r="G80" s="743">
        <v>2.0833333333333298E-3</v>
      </c>
      <c r="H80" s="294">
        <f t="shared" si="77"/>
        <v>0.57916666666666561</v>
      </c>
      <c r="I80" s="234">
        <v>6.9444444444444397E-3</v>
      </c>
      <c r="J80" s="229">
        <f t="shared" si="49"/>
        <v>0.58611111111111003</v>
      </c>
      <c r="K80" s="232">
        <v>2.0833333333333298E-3</v>
      </c>
      <c r="L80" s="229">
        <f t="shared" si="49"/>
        <v>0.58819444444444335</v>
      </c>
      <c r="M80" s="229">
        <v>2.0833333333333298E-3</v>
      </c>
      <c r="N80" s="229">
        <f t="shared" si="49"/>
        <v>0.59027777777777668</v>
      </c>
      <c r="O80" s="229">
        <v>2.0833333333333298E-3</v>
      </c>
      <c r="P80" s="229">
        <f t="shared" si="49"/>
        <v>0.59236111111111001</v>
      </c>
      <c r="Q80" s="229">
        <v>2.7777777777777801E-3</v>
      </c>
      <c r="R80" s="229">
        <f t="shared" si="50"/>
        <v>0.59513888888888777</v>
      </c>
      <c r="S80" s="229">
        <v>4.1666666666666701E-3</v>
      </c>
      <c r="T80" s="229">
        <f t="shared" si="51"/>
        <v>0.59930555555555443</v>
      </c>
      <c r="U80" s="229">
        <v>1.0416666666666701E-2</v>
      </c>
      <c r="V80" s="229">
        <f t="shared" si="52"/>
        <v>0.60972222222222117</v>
      </c>
      <c r="W80" s="229">
        <v>8.3333333333333297E-3</v>
      </c>
      <c r="X80" s="229">
        <f t="shared" si="53"/>
        <v>0.61805555555555447</v>
      </c>
      <c r="Y80" s="229">
        <v>3.4722222222222199E-3</v>
      </c>
      <c r="Z80" s="229">
        <f t="shared" si="54"/>
        <v>0.62152777777777668</v>
      </c>
      <c r="AA80" s="393">
        <v>4.8611111111111103E-3</v>
      </c>
      <c r="AB80" s="229">
        <f t="shared" si="78"/>
        <v>0.62638888888888777</v>
      </c>
      <c r="AC80" s="229">
        <v>5.5555555555555601E-3</v>
      </c>
      <c r="AD80" s="229">
        <f t="shared" si="55"/>
        <v>0.63194444444444331</v>
      </c>
      <c r="AE80" s="229">
        <v>1.38888888888889E-3</v>
      </c>
      <c r="AF80" s="229">
        <f t="shared" si="56"/>
        <v>0.63333333333333219</v>
      </c>
      <c r="AG80" s="387">
        <v>4.1666666666666701E-3</v>
      </c>
      <c r="AH80" s="229">
        <f t="shared" si="57"/>
        <v>0.63749999999999885</v>
      </c>
      <c r="AI80" s="387">
        <v>4.8611111111111103E-3</v>
      </c>
      <c r="AJ80" s="229">
        <f t="shared" si="58"/>
        <v>0.64236111111110994</v>
      </c>
      <c r="AK80" s="387">
        <v>1.38888888888889E-3</v>
      </c>
      <c r="AL80" s="229">
        <f t="shared" si="59"/>
        <v>0.64374999999999882</v>
      </c>
      <c r="AM80" s="387">
        <v>5.5555555555555601E-3</v>
      </c>
      <c r="AN80" s="229">
        <f t="shared" si="60"/>
        <v>0.64930555555555436</v>
      </c>
      <c r="AO80" s="387">
        <v>2.0833333333333298E-3</v>
      </c>
      <c r="AP80" s="229">
        <f t="shared" si="79"/>
        <v>0.65138888888888768</v>
      </c>
      <c r="AQ80" s="387">
        <v>6.9444444444444397E-3</v>
      </c>
      <c r="AR80" s="229">
        <f t="shared" si="80"/>
        <v>0.6583333333333321</v>
      </c>
      <c r="AS80" s="387">
        <v>6.2500000000000003E-3</v>
      </c>
      <c r="AT80" s="229">
        <f t="shared" si="61"/>
        <v>0.66458333333333208</v>
      </c>
      <c r="AU80" s="388">
        <v>2.0833333333333298E-3</v>
      </c>
      <c r="AV80" s="229">
        <f t="shared" si="62"/>
        <v>0.66666666666666541</v>
      </c>
      <c r="AW80" s="231">
        <v>4.8611111111111103E-3</v>
      </c>
      <c r="AX80" s="229">
        <f t="shared" si="63"/>
        <v>0.6715277777777765</v>
      </c>
      <c r="AY80" s="229">
        <v>3.4722222222222199E-3</v>
      </c>
      <c r="AZ80" s="229">
        <f t="shared" si="64"/>
        <v>0.67499999999999871</v>
      </c>
      <c r="BA80" s="229">
        <v>3.4722222222222199E-3</v>
      </c>
      <c r="BB80" s="229">
        <f t="shared" si="65"/>
        <v>0.67847222222222092</v>
      </c>
      <c r="BC80" s="229">
        <v>2.0833333333333298E-3</v>
      </c>
      <c r="BD80" s="229">
        <f t="shared" si="66"/>
        <v>0.68055555555555425</v>
      </c>
      <c r="BE80" s="229">
        <v>1.38888888888889E-3</v>
      </c>
      <c r="BF80" s="229">
        <f t="shared" si="67"/>
        <v>0.68194444444444313</v>
      </c>
      <c r="BG80" s="234">
        <v>2.0833333333333298E-3</v>
      </c>
      <c r="BH80" s="229">
        <f t="shared" si="68"/>
        <v>0.68402777777777646</v>
      </c>
      <c r="BI80" s="232">
        <v>6.9444444444444397E-3</v>
      </c>
      <c r="BJ80" s="294">
        <f t="shared" si="69"/>
        <v>0.69097222222222088</v>
      </c>
      <c r="BK80" s="745">
        <v>0</v>
      </c>
      <c r="BL80" s="535">
        <f t="shared" si="70"/>
        <v>0.69097222222222088</v>
      </c>
      <c r="BM80" s="535">
        <v>0</v>
      </c>
      <c r="BN80" s="535">
        <f t="shared" si="71"/>
        <v>0.69097222222222088</v>
      </c>
      <c r="BO80" s="535">
        <v>0</v>
      </c>
      <c r="BP80" s="535">
        <f t="shared" si="72"/>
        <v>0.69097222222222088</v>
      </c>
      <c r="BQ80" s="535">
        <v>0</v>
      </c>
      <c r="BR80" s="535">
        <f t="shared" si="73"/>
        <v>0.69097222222222088</v>
      </c>
      <c r="BS80" s="535">
        <v>0</v>
      </c>
      <c r="BT80" s="535">
        <f t="shared" si="74"/>
        <v>0.69097222222222088</v>
      </c>
      <c r="BU80" s="535">
        <v>0</v>
      </c>
      <c r="BV80" s="535">
        <f t="shared" si="75"/>
        <v>0.69097222222222088</v>
      </c>
      <c r="BW80" s="535">
        <v>2.0833333333333298E-3</v>
      </c>
      <c r="BX80" s="535">
        <f t="shared" si="76"/>
        <v>0.6930555555555542</v>
      </c>
      <c r="BY80" s="232"/>
      <c r="BZ80" s="324"/>
      <c r="CA80" s="190">
        <f t="shared" si="81"/>
        <v>0.11597222222222192</v>
      </c>
      <c r="CB80" s="183">
        <v>15.9000000000001</v>
      </c>
      <c r="CC80" s="184"/>
      <c r="CD80" s="88">
        <f t="shared" si="7"/>
        <v>166.99999999999957</v>
      </c>
      <c r="CE80" s="181" t="e">
        <f>#REF!</f>
        <v>#REF!</v>
      </c>
      <c r="CG80" s="33">
        <f t="shared" si="8"/>
        <v>0.11597222222222192</v>
      </c>
      <c r="CH80" s="34">
        <f t="shared" si="9"/>
        <v>166.99999999999957</v>
      </c>
      <c r="CI80" s="35">
        <f t="shared" si="10"/>
        <v>2.7833333333333261</v>
      </c>
      <c r="CL80" s="65">
        <f t="shared" si="82"/>
        <v>0.11180555555555527</v>
      </c>
    </row>
    <row r="81" spans="1:90" ht="15" customHeight="1" x14ac:dyDescent="0.2">
      <c r="A81" s="1230"/>
      <c r="B81" s="290">
        <v>58</v>
      </c>
      <c r="C81" s="13">
        <v>1.2499999999999999E-2</v>
      </c>
      <c r="D81" s="294">
        <f t="shared" si="12"/>
        <v>0.58958333333333224</v>
      </c>
      <c r="E81" s="535">
        <v>0</v>
      </c>
      <c r="F81" s="742"/>
      <c r="G81" s="743">
        <v>2.0833333333333298E-3</v>
      </c>
      <c r="H81" s="294">
        <f t="shared" si="77"/>
        <v>0.59166666666666556</v>
      </c>
      <c r="I81" s="234">
        <v>6.9444444444444397E-3</v>
      </c>
      <c r="J81" s="229">
        <f t="shared" si="49"/>
        <v>0.59861111111110998</v>
      </c>
      <c r="K81" s="232">
        <v>2.0833333333333298E-3</v>
      </c>
      <c r="L81" s="229">
        <f t="shared" si="49"/>
        <v>0.60069444444444331</v>
      </c>
      <c r="M81" s="229">
        <v>2.0833333333333333E-3</v>
      </c>
      <c r="N81" s="229">
        <f t="shared" si="49"/>
        <v>0.60277777777777664</v>
      </c>
      <c r="O81" s="229">
        <v>2.0833333333333333E-3</v>
      </c>
      <c r="P81" s="229">
        <f t="shared" si="49"/>
        <v>0.60486111111110996</v>
      </c>
      <c r="Q81" s="229">
        <v>2.7777777777777779E-3</v>
      </c>
      <c r="R81" s="229">
        <f t="shared" si="50"/>
        <v>0.60763888888888773</v>
      </c>
      <c r="S81" s="229">
        <v>4.1666666666666666E-3</v>
      </c>
      <c r="T81" s="229">
        <f t="shared" si="51"/>
        <v>0.61180555555555438</v>
      </c>
      <c r="U81" s="393">
        <v>9.7222222222222224E-3</v>
      </c>
      <c r="V81" s="229">
        <f t="shared" si="52"/>
        <v>0.62152777777777657</v>
      </c>
      <c r="W81" s="393">
        <v>6.9444444444444441E-3</v>
      </c>
      <c r="X81" s="229">
        <f t="shared" si="53"/>
        <v>0.62847222222222099</v>
      </c>
      <c r="Y81" s="229">
        <v>3.472222222222222E-3</v>
      </c>
      <c r="Z81" s="229">
        <f t="shared" si="54"/>
        <v>0.6319444444444432</v>
      </c>
      <c r="AA81" s="393">
        <v>4.8611111111111112E-3</v>
      </c>
      <c r="AB81" s="229">
        <f t="shared" si="78"/>
        <v>0.63680555555555429</v>
      </c>
      <c r="AC81" s="229">
        <v>5.5555555555555558E-3</v>
      </c>
      <c r="AD81" s="229">
        <f t="shared" si="55"/>
        <v>0.64236111111110983</v>
      </c>
      <c r="AE81" s="229">
        <v>1.3888888888888889E-3</v>
      </c>
      <c r="AF81" s="229">
        <f t="shared" si="56"/>
        <v>0.64374999999999871</v>
      </c>
      <c r="AG81" s="393">
        <v>4.1666666666666666E-3</v>
      </c>
      <c r="AH81" s="229">
        <f t="shared" si="57"/>
        <v>0.64791666666666536</v>
      </c>
      <c r="AI81" s="393">
        <v>4.8611111111111112E-3</v>
      </c>
      <c r="AJ81" s="229">
        <f t="shared" si="58"/>
        <v>0.65277777777777646</v>
      </c>
      <c r="AK81" s="393">
        <v>1.3888888888888889E-3</v>
      </c>
      <c r="AL81" s="229">
        <f t="shared" si="59"/>
        <v>0.65416666666666534</v>
      </c>
      <c r="AM81" s="393">
        <v>5.5555555555555558E-3</v>
      </c>
      <c r="AN81" s="229">
        <f t="shared" si="60"/>
        <v>0.65972222222222088</v>
      </c>
      <c r="AO81" s="393">
        <v>2.0833333333333333E-3</v>
      </c>
      <c r="AP81" s="229">
        <f t="shared" si="79"/>
        <v>0.6618055555555542</v>
      </c>
      <c r="AQ81" s="229">
        <v>6.2499999999999995E-3</v>
      </c>
      <c r="AR81" s="229">
        <f t="shared" si="80"/>
        <v>0.66805555555555418</v>
      </c>
      <c r="AS81" s="393">
        <v>5.5555555555555558E-3</v>
      </c>
      <c r="AT81" s="229">
        <f t="shared" si="61"/>
        <v>0.67361111111110972</v>
      </c>
      <c r="AU81" s="394">
        <v>2.0833333333333333E-3</v>
      </c>
      <c r="AV81" s="229">
        <f t="shared" si="62"/>
        <v>0.67569444444444304</v>
      </c>
      <c r="AW81" s="229">
        <v>4.8611111111111112E-3</v>
      </c>
      <c r="AX81" s="229">
        <f t="shared" si="63"/>
        <v>0.68055555555555414</v>
      </c>
      <c r="AY81" s="229">
        <v>3.472222222222222E-3</v>
      </c>
      <c r="AZ81" s="229">
        <f t="shared" si="64"/>
        <v>0.68402777777777635</v>
      </c>
      <c r="BA81" s="229">
        <v>3.472222222222222E-3</v>
      </c>
      <c r="BB81" s="229">
        <f t="shared" si="65"/>
        <v>0.68749999999999856</v>
      </c>
      <c r="BC81" s="229">
        <v>2.0833333333333333E-3</v>
      </c>
      <c r="BD81" s="229">
        <f t="shared" si="66"/>
        <v>0.68958333333333188</v>
      </c>
      <c r="BE81" s="229">
        <v>1.38888888888889E-3</v>
      </c>
      <c r="BF81" s="229">
        <f t="shared" si="67"/>
        <v>0.69097222222222077</v>
      </c>
      <c r="BG81" s="393">
        <v>2.0833333333333333E-3</v>
      </c>
      <c r="BH81" s="229">
        <f t="shared" si="68"/>
        <v>0.69305555555555409</v>
      </c>
      <c r="BI81" s="393">
        <v>6.9444444444444441E-3</v>
      </c>
      <c r="BJ81" s="294">
        <f t="shared" si="69"/>
        <v>0.69999999999999851</v>
      </c>
      <c r="BK81" s="745">
        <v>0</v>
      </c>
      <c r="BL81" s="535">
        <f t="shared" si="70"/>
        <v>0.69999999999999851</v>
      </c>
      <c r="BM81" s="535">
        <v>0</v>
      </c>
      <c r="BN81" s="535">
        <f t="shared" si="71"/>
        <v>0.69999999999999851</v>
      </c>
      <c r="BO81" s="535">
        <v>0</v>
      </c>
      <c r="BP81" s="535">
        <f t="shared" si="72"/>
        <v>0.69999999999999851</v>
      </c>
      <c r="BQ81" s="535">
        <v>0</v>
      </c>
      <c r="BR81" s="535">
        <f t="shared" si="73"/>
        <v>0.69999999999999851</v>
      </c>
      <c r="BS81" s="535">
        <v>0</v>
      </c>
      <c r="BT81" s="535">
        <f t="shared" si="74"/>
        <v>0.69999999999999851</v>
      </c>
      <c r="BU81" s="535">
        <v>0</v>
      </c>
      <c r="BV81" s="535">
        <f t="shared" si="75"/>
        <v>0.69999999999999851</v>
      </c>
      <c r="BW81" s="535">
        <v>2.0833333333333333E-3</v>
      </c>
      <c r="BX81" s="535">
        <f t="shared" si="76"/>
        <v>0.70208333333333184</v>
      </c>
      <c r="BY81" s="232"/>
      <c r="BZ81" s="324"/>
      <c r="CA81" s="234">
        <f t="shared" si="81"/>
        <v>0.1124999999999996</v>
      </c>
      <c r="CB81" s="183">
        <v>16.543352601156116</v>
      </c>
      <c r="CC81" s="184"/>
      <c r="CD81" s="88">
        <f t="shared" si="7"/>
        <v>161.99999999999943</v>
      </c>
      <c r="CE81" s="181" t="e">
        <f>#REF!</f>
        <v>#REF!</v>
      </c>
      <c r="CG81" s="33">
        <f t="shared" si="8"/>
        <v>0.1124999999999996</v>
      </c>
      <c r="CH81" s="34">
        <f t="shared" si="9"/>
        <v>161.99999999999943</v>
      </c>
      <c r="CI81" s="35">
        <f t="shared" si="10"/>
        <v>2.6999999999999904</v>
      </c>
      <c r="CL81" s="65">
        <f t="shared" si="82"/>
        <v>0.10833333333333295</v>
      </c>
    </row>
    <row r="82" spans="1:90" ht="15" customHeight="1" x14ac:dyDescent="0.2">
      <c r="A82" s="1230"/>
      <c r="B82" s="290">
        <v>59</v>
      </c>
      <c r="C82" s="13">
        <v>6.9444444444444441E-3</v>
      </c>
      <c r="D82" s="294">
        <f t="shared" si="12"/>
        <v>0.59652777777777666</v>
      </c>
      <c r="E82" s="535">
        <v>0</v>
      </c>
      <c r="F82" s="742"/>
      <c r="G82" s="743">
        <v>2.0833333333333298E-3</v>
      </c>
      <c r="H82" s="294">
        <f t="shared" si="77"/>
        <v>0.59861111111110998</v>
      </c>
      <c r="I82" s="234">
        <v>6.9444444444444397E-3</v>
      </c>
      <c r="J82" s="229">
        <f t="shared" si="49"/>
        <v>0.6055555555555544</v>
      </c>
      <c r="K82" s="232">
        <v>2.0833333333333298E-3</v>
      </c>
      <c r="L82" s="229">
        <f t="shared" si="49"/>
        <v>0.60763888888888773</v>
      </c>
      <c r="M82" s="229">
        <v>2.0833333333333333E-3</v>
      </c>
      <c r="N82" s="229">
        <f t="shared" si="49"/>
        <v>0.60972222222222106</v>
      </c>
      <c r="O82" s="229">
        <v>2.0833333333333333E-3</v>
      </c>
      <c r="P82" s="229">
        <f t="shared" si="49"/>
        <v>0.61180555555555438</v>
      </c>
      <c r="Q82" s="229">
        <v>2.7777777777777779E-3</v>
      </c>
      <c r="R82" s="229">
        <f t="shared" si="50"/>
        <v>0.61458333333333215</v>
      </c>
      <c r="S82" s="229">
        <v>4.1666666666666666E-3</v>
      </c>
      <c r="T82" s="229">
        <f t="shared" si="51"/>
        <v>0.6187499999999988</v>
      </c>
      <c r="U82" s="393">
        <v>9.7222222222222224E-3</v>
      </c>
      <c r="V82" s="229">
        <f t="shared" si="52"/>
        <v>0.62847222222222099</v>
      </c>
      <c r="W82" s="393">
        <v>6.9444444444444441E-3</v>
      </c>
      <c r="X82" s="229">
        <f t="shared" si="53"/>
        <v>0.63541666666666541</v>
      </c>
      <c r="Y82" s="229">
        <v>3.472222222222222E-3</v>
      </c>
      <c r="Z82" s="229">
        <f t="shared" si="54"/>
        <v>0.63888888888888762</v>
      </c>
      <c r="AA82" s="393">
        <v>4.8611111111111112E-3</v>
      </c>
      <c r="AB82" s="229">
        <f t="shared" si="78"/>
        <v>0.64374999999999871</v>
      </c>
      <c r="AC82" s="229">
        <v>5.5555555555555558E-3</v>
      </c>
      <c r="AD82" s="229">
        <f t="shared" si="55"/>
        <v>0.64930555555555425</v>
      </c>
      <c r="AE82" s="229">
        <v>1.3888888888888889E-3</v>
      </c>
      <c r="AF82" s="229">
        <f t="shared" si="56"/>
        <v>0.65069444444444313</v>
      </c>
      <c r="AG82" s="393">
        <v>4.1666666666666666E-3</v>
      </c>
      <c r="AH82" s="229">
        <f t="shared" si="57"/>
        <v>0.65486111111110978</v>
      </c>
      <c r="AI82" s="393">
        <v>4.8611111111111112E-3</v>
      </c>
      <c r="AJ82" s="229">
        <f t="shared" si="58"/>
        <v>0.65972222222222088</v>
      </c>
      <c r="AK82" s="393">
        <v>1.3888888888888889E-3</v>
      </c>
      <c r="AL82" s="229">
        <f t="shared" si="59"/>
        <v>0.66111111111110976</v>
      </c>
      <c r="AM82" s="393">
        <v>5.5555555555555558E-3</v>
      </c>
      <c r="AN82" s="229">
        <f t="shared" si="60"/>
        <v>0.6666666666666653</v>
      </c>
      <c r="AO82" s="393">
        <v>2.0833333333333333E-3</v>
      </c>
      <c r="AP82" s="229">
        <f t="shared" si="79"/>
        <v>0.66874999999999862</v>
      </c>
      <c r="AQ82" s="229">
        <v>6.2499999999999995E-3</v>
      </c>
      <c r="AR82" s="229">
        <f t="shared" si="80"/>
        <v>0.6749999999999986</v>
      </c>
      <c r="AS82" s="393">
        <v>5.5555555555555558E-3</v>
      </c>
      <c r="AT82" s="229">
        <f t="shared" si="61"/>
        <v>0.68055555555555414</v>
      </c>
      <c r="AU82" s="394">
        <v>2.0833333333333333E-3</v>
      </c>
      <c r="AV82" s="229">
        <f t="shared" si="62"/>
        <v>0.68263888888888746</v>
      </c>
      <c r="AW82" s="229">
        <v>4.8611111111111112E-3</v>
      </c>
      <c r="AX82" s="229">
        <f t="shared" si="63"/>
        <v>0.68749999999999856</v>
      </c>
      <c r="AY82" s="229">
        <v>3.472222222222222E-3</v>
      </c>
      <c r="AZ82" s="229">
        <f t="shared" si="64"/>
        <v>0.69097222222222077</v>
      </c>
      <c r="BA82" s="229">
        <v>3.472222222222222E-3</v>
      </c>
      <c r="BB82" s="229">
        <f t="shared" si="65"/>
        <v>0.69444444444444298</v>
      </c>
      <c r="BC82" s="229">
        <v>2.0833333333333333E-3</v>
      </c>
      <c r="BD82" s="229">
        <f t="shared" si="66"/>
        <v>0.6965277777777763</v>
      </c>
      <c r="BE82" s="229">
        <v>1.38888888888889E-3</v>
      </c>
      <c r="BF82" s="229">
        <f t="shared" si="67"/>
        <v>0.69791666666666519</v>
      </c>
      <c r="BG82" s="393">
        <v>2.0833333333333333E-3</v>
      </c>
      <c r="BH82" s="229">
        <f t="shared" si="68"/>
        <v>0.69999999999999851</v>
      </c>
      <c r="BI82" s="393">
        <v>6.9444444444444441E-3</v>
      </c>
      <c r="BJ82" s="294">
        <f t="shared" si="69"/>
        <v>0.70694444444444293</v>
      </c>
      <c r="BK82" s="745">
        <v>0</v>
      </c>
      <c r="BL82" s="535">
        <f t="shared" si="70"/>
        <v>0.70694444444444293</v>
      </c>
      <c r="BM82" s="535">
        <v>0</v>
      </c>
      <c r="BN82" s="535">
        <f t="shared" si="71"/>
        <v>0.70694444444444293</v>
      </c>
      <c r="BO82" s="535">
        <v>0</v>
      </c>
      <c r="BP82" s="535">
        <f t="shared" si="72"/>
        <v>0.70694444444444293</v>
      </c>
      <c r="BQ82" s="535">
        <v>0</v>
      </c>
      <c r="BR82" s="535">
        <f t="shared" si="73"/>
        <v>0.70694444444444293</v>
      </c>
      <c r="BS82" s="535">
        <v>0</v>
      </c>
      <c r="BT82" s="535">
        <f t="shared" si="74"/>
        <v>0.70694444444444293</v>
      </c>
      <c r="BU82" s="535">
        <v>0</v>
      </c>
      <c r="BV82" s="535">
        <f t="shared" si="75"/>
        <v>0.70694444444444293</v>
      </c>
      <c r="BW82" s="535">
        <v>2.0833333333333333E-3</v>
      </c>
      <c r="BX82" s="535">
        <f t="shared" si="76"/>
        <v>0.70902777777777626</v>
      </c>
      <c r="BY82" s="232"/>
      <c r="BZ82" s="324"/>
      <c r="CA82" s="234">
        <f t="shared" si="81"/>
        <v>0.1124999999999996</v>
      </c>
      <c r="CB82" s="183">
        <v>16.543352601156116</v>
      </c>
      <c r="CC82" s="184"/>
      <c r="CD82" s="88">
        <f t="shared" si="7"/>
        <v>161.99999999999943</v>
      </c>
      <c r="CE82" s="181" t="e">
        <f>#REF!</f>
        <v>#REF!</v>
      </c>
      <c r="CG82" s="33">
        <f t="shared" si="8"/>
        <v>0.1124999999999996</v>
      </c>
      <c r="CH82" s="34">
        <f t="shared" si="9"/>
        <v>161.99999999999943</v>
      </c>
      <c r="CI82" s="35">
        <f t="shared" si="10"/>
        <v>2.6999999999999904</v>
      </c>
      <c r="CL82" s="65">
        <f t="shared" si="82"/>
        <v>0.10833333333333295</v>
      </c>
    </row>
    <row r="83" spans="1:90" ht="15" customHeight="1" x14ac:dyDescent="0.2">
      <c r="A83" s="1230"/>
      <c r="B83" s="290">
        <v>60</v>
      </c>
      <c r="C83" s="13">
        <v>6.9444444444444441E-3</v>
      </c>
      <c r="D83" s="294">
        <f t="shared" si="12"/>
        <v>0.60347222222222108</v>
      </c>
      <c r="E83" s="535">
        <v>0</v>
      </c>
      <c r="F83" s="742"/>
      <c r="G83" s="743">
        <v>2.0833333333333298E-3</v>
      </c>
      <c r="H83" s="294">
        <f t="shared" si="77"/>
        <v>0.6055555555555544</v>
      </c>
      <c r="I83" s="234">
        <v>6.9444444444444397E-3</v>
      </c>
      <c r="J83" s="229">
        <f t="shared" si="49"/>
        <v>0.61249999999999882</v>
      </c>
      <c r="K83" s="232">
        <v>2.0833333333333298E-3</v>
      </c>
      <c r="L83" s="229">
        <f t="shared" si="49"/>
        <v>0.61458333333333215</v>
      </c>
      <c r="M83" s="229">
        <v>2.0833333333333333E-3</v>
      </c>
      <c r="N83" s="229">
        <f t="shared" si="49"/>
        <v>0.61666666666666548</v>
      </c>
      <c r="O83" s="229">
        <v>2.0833333333333333E-3</v>
      </c>
      <c r="P83" s="229">
        <f t="shared" si="49"/>
        <v>0.6187499999999988</v>
      </c>
      <c r="Q83" s="229">
        <v>2.7777777777777779E-3</v>
      </c>
      <c r="R83" s="229">
        <f t="shared" si="50"/>
        <v>0.62152777777777657</v>
      </c>
      <c r="S83" s="229">
        <v>4.1666666666666666E-3</v>
      </c>
      <c r="T83" s="229">
        <f t="shared" si="51"/>
        <v>0.62569444444444322</v>
      </c>
      <c r="U83" s="393">
        <v>9.7222222222222224E-3</v>
      </c>
      <c r="V83" s="229">
        <f t="shared" si="52"/>
        <v>0.63541666666666541</v>
      </c>
      <c r="W83" s="393">
        <v>6.9444444444444441E-3</v>
      </c>
      <c r="X83" s="229">
        <f t="shared" si="53"/>
        <v>0.64236111111110983</v>
      </c>
      <c r="Y83" s="229">
        <v>3.472222222222222E-3</v>
      </c>
      <c r="Z83" s="229">
        <f t="shared" si="54"/>
        <v>0.64583333333333204</v>
      </c>
      <c r="AA83" s="393">
        <v>4.8611111111111112E-3</v>
      </c>
      <c r="AB83" s="229">
        <f t="shared" si="78"/>
        <v>0.65069444444444313</v>
      </c>
      <c r="AC83" s="229">
        <v>5.5555555555555558E-3</v>
      </c>
      <c r="AD83" s="229">
        <f t="shared" si="55"/>
        <v>0.65624999999999867</v>
      </c>
      <c r="AE83" s="229">
        <v>1.3888888888888889E-3</v>
      </c>
      <c r="AF83" s="229">
        <f t="shared" si="56"/>
        <v>0.65763888888888755</v>
      </c>
      <c r="AG83" s="393">
        <v>4.1666666666666666E-3</v>
      </c>
      <c r="AH83" s="229">
        <f t="shared" si="57"/>
        <v>0.6618055555555542</v>
      </c>
      <c r="AI83" s="393">
        <v>4.8611111111111112E-3</v>
      </c>
      <c r="AJ83" s="229">
        <f t="shared" si="58"/>
        <v>0.6666666666666653</v>
      </c>
      <c r="AK83" s="393">
        <v>1.3888888888888889E-3</v>
      </c>
      <c r="AL83" s="229">
        <f t="shared" si="59"/>
        <v>0.66805555555555418</v>
      </c>
      <c r="AM83" s="393">
        <v>5.5555555555555558E-3</v>
      </c>
      <c r="AN83" s="229">
        <f t="shared" si="60"/>
        <v>0.67361111111110972</v>
      </c>
      <c r="AO83" s="393">
        <v>2.0833333333333333E-3</v>
      </c>
      <c r="AP83" s="229">
        <f t="shared" si="79"/>
        <v>0.67569444444444304</v>
      </c>
      <c r="AQ83" s="229">
        <v>6.2499999999999995E-3</v>
      </c>
      <c r="AR83" s="229">
        <f t="shared" si="80"/>
        <v>0.68194444444444302</v>
      </c>
      <c r="AS83" s="393">
        <v>5.5555555555555558E-3</v>
      </c>
      <c r="AT83" s="229">
        <f t="shared" si="61"/>
        <v>0.68749999999999856</v>
      </c>
      <c r="AU83" s="394">
        <v>2.0833333333333333E-3</v>
      </c>
      <c r="AV83" s="229">
        <f t="shared" si="62"/>
        <v>0.68958333333333188</v>
      </c>
      <c r="AW83" s="229">
        <v>4.8611111111111112E-3</v>
      </c>
      <c r="AX83" s="229">
        <f t="shared" si="63"/>
        <v>0.69444444444444298</v>
      </c>
      <c r="AY83" s="229">
        <v>3.472222222222222E-3</v>
      </c>
      <c r="AZ83" s="229">
        <f t="shared" si="64"/>
        <v>0.69791666666666519</v>
      </c>
      <c r="BA83" s="229">
        <v>3.472222222222222E-3</v>
      </c>
      <c r="BB83" s="229">
        <f t="shared" si="65"/>
        <v>0.7013888888888874</v>
      </c>
      <c r="BC83" s="229">
        <v>2.0833333333333333E-3</v>
      </c>
      <c r="BD83" s="229">
        <f t="shared" si="66"/>
        <v>0.70347222222222072</v>
      </c>
      <c r="BE83" s="229">
        <v>1.38888888888889E-3</v>
      </c>
      <c r="BF83" s="229">
        <f t="shared" si="67"/>
        <v>0.70486111111110961</v>
      </c>
      <c r="BG83" s="393">
        <v>2.0833333333333333E-3</v>
      </c>
      <c r="BH83" s="229">
        <f t="shared" si="68"/>
        <v>0.70694444444444293</v>
      </c>
      <c r="BI83" s="393">
        <v>6.9444444444444441E-3</v>
      </c>
      <c r="BJ83" s="294">
        <f t="shared" si="69"/>
        <v>0.71388888888888735</v>
      </c>
      <c r="BK83" s="745">
        <v>0</v>
      </c>
      <c r="BL83" s="535">
        <f t="shared" si="70"/>
        <v>0.71388888888888735</v>
      </c>
      <c r="BM83" s="535">
        <v>0</v>
      </c>
      <c r="BN83" s="535">
        <f t="shared" si="71"/>
        <v>0.71388888888888735</v>
      </c>
      <c r="BO83" s="535">
        <v>0</v>
      </c>
      <c r="BP83" s="535">
        <f t="shared" si="72"/>
        <v>0.71388888888888735</v>
      </c>
      <c r="BQ83" s="535">
        <v>0</v>
      </c>
      <c r="BR83" s="535">
        <f t="shared" si="73"/>
        <v>0.71388888888888735</v>
      </c>
      <c r="BS83" s="535">
        <v>0</v>
      </c>
      <c r="BT83" s="535">
        <f t="shared" si="74"/>
        <v>0.71388888888888735</v>
      </c>
      <c r="BU83" s="535">
        <v>0</v>
      </c>
      <c r="BV83" s="535">
        <f t="shared" si="75"/>
        <v>0.71388888888888735</v>
      </c>
      <c r="BW83" s="535">
        <v>2.0833333333333333E-3</v>
      </c>
      <c r="BX83" s="535">
        <f t="shared" si="76"/>
        <v>0.71597222222222068</v>
      </c>
      <c r="BY83" s="232"/>
      <c r="BZ83" s="324"/>
      <c r="CA83" s="234">
        <f t="shared" si="81"/>
        <v>0.1124999999999996</v>
      </c>
      <c r="CB83" s="183">
        <v>16.543352601156116</v>
      </c>
      <c r="CC83" s="184"/>
      <c r="CD83" s="88">
        <f t="shared" si="7"/>
        <v>161.99999999999943</v>
      </c>
      <c r="CE83" s="181" t="e">
        <f>#REF!</f>
        <v>#REF!</v>
      </c>
      <c r="CG83" s="33">
        <f t="shared" si="8"/>
        <v>0.1124999999999996</v>
      </c>
      <c r="CH83" s="34">
        <f t="shared" si="9"/>
        <v>161.99999999999943</v>
      </c>
      <c r="CI83" s="35">
        <f t="shared" si="10"/>
        <v>2.6999999999999904</v>
      </c>
      <c r="CL83" s="65">
        <f t="shared" si="82"/>
        <v>0.10833333333333295</v>
      </c>
    </row>
    <row r="84" spans="1:90" ht="15" customHeight="1" x14ac:dyDescent="0.2">
      <c r="A84" s="1230"/>
      <c r="B84" s="290">
        <v>61</v>
      </c>
      <c r="C84" s="13">
        <v>6.9444444444444441E-3</v>
      </c>
      <c r="D84" s="294">
        <f t="shared" si="12"/>
        <v>0.6104166666666655</v>
      </c>
      <c r="E84" s="535">
        <v>0</v>
      </c>
      <c r="F84" s="742"/>
      <c r="G84" s="743">
        <v>2.0833333333333298E-3</v>
      </c>
      <c r="H84" s="294">
        <f t="shared" si="77"/>
        <v>0.61249999999999882</v>
      </c>
      <c r="I84" s="234">
        <v>6.9444444444444397E-3</v>
      </c>
      <c r="J84" s="229">
        <f t="shared" si="49"/>
        <v>0.61944444444444324</v>
      </c>
      <c r="K84" s="232">
        <v>2.0833333333333298E-3</v>
      </c>
      <c r="L84" s="229">
        <f t="shared" si="49"/>
        <v>0.62152777777777657</v>
      </c>
      <c r="M84" s="229">
        <v>2.0833333333333333E-3</v>
      </c>
      <c r="N84" s="229">
        <f t="shared" si="49"/>
        <v>0.62361111111110989</v>
      </c>
      <c r="O84" s="229">
        <v>2.0833333333333333E-3</v>
      </c>
      <c r="P84" s="229">
        <f t="shared" si="49"/>
        <v>0.62569444444444322</v>
      </c>
      <c r="Q84" s="229">
        <v>2.7777777777777779E-3</v>
      </c>
      <c r="R84" s="229">
        <f t="shared" si="50"/>
        <v>0.62847222222222099</v>
      </c>
      <c r="S84" s="229">
        <v>4.1666666666666666E-3</v>
      </c>
      <c r="T84" s="229">
        <f t="shared" si="51"/>
        <v>0.63263888888888764</v>
      </c>
      <c r="U84" s="393">
        <v>9.7222222222222224E-3</v>
      </c>
      <c r="V84" s="229">
        <f t="shared" si="52"/>
        <v>0.64236111111110983</v>
      </c>
      <c r="W84" s="393">
        <v>6.9444444444444441E-3</v>
      </c>
      <c r="X84" s="229">
        <f t="shared" si="53"/>
        <v>0.64930555555555425</v>
      </c>
      <c r="Y84" s="229">
        <v>3.472222222222222E-3</v>
      </c>
      <c r="Z84" s="229">
        <f t="shared" si="54"/>
        <v>0.65277777777777646</v>
      </c>
      <c r="AA84" s="393">
        <v>4.8611111111111112E-3</v>
      </c>
      <c r="AB84" s="229">
        <f t="shared" si="78"/>
        <v>0.65763888888888755</v>
      </c>
      <c r="AC84" s="229">
        <v>5.5555555555555558E-3</v>
      </c>
      <c r="AD84" s="229">
        <f t="shared" si="55"/>
        <v>0.66319444444444309</v>
      </c>
      <c r="AE84" s="229">
        <v>1.3888888888888889E-3</v>
      </c>
      <c r="AF84" s="229">
        <f t="shared" si="56"/>
        <v>0.66458333333333197</v>
      </c>
      <c r="AG84" s="393">
        <v>4.1666666666666666E-3</v>
      </c>
      <c r="AH84" s="229">
        <f t="shared" si="57"/>
        <v>0.66874999999999862</v>
      </c>
      <c r="AI84" s="393">
        <v>4.8611111111111112E-3</v>
      </c>
      <c r="AJ84" s="229">
        <f t="shared" si="58"/>
        <v>0.67361111111110972</v>
      </c>
      <c r="AK84" s="393">
        <v>1.3888888888888889E-3</v>
      </c>
      <c r="AL84" s="229">
        <f t="shared" si="59"/>
        <v>0.6749999999999986</v>
      </c>
      <c r="AM84" s="393">
        <v>5.5555555555555558E-3</v>
      </c>
      <c r="AN84" s="229">
        <f t="shared" si="60"/>
        <v>0.68055555555555414</v>
      </c>
      <c r="AO84" s="393">
        <v>2.0833333333333333E-3</v>
      </c>
      <c r="AP84" s="229">
        <f t="shared" si="79"/>
        <v>0.68263888888888746</v>
      </c>
      <c r="AQ84" s="229">
        <v>6.2499999999999995E-3</v>
      </c>
      <c r="AR84" s="229">
        <f t="shared" si="80"/>
        <v>0.68888888888888744</v>
      </c>
      <c r="AS84" s="393">
        <v>5.5555555555555558E-3</v>
      </c>
      <c r="AT84" s="229">
        <f t="shared" si="61"/>
        <v>0.69444444444444298</v>
      </c>
      <c r="AU84" s="394">
        <v>2.0833333333333333E-3</v>
      </c>
      <c r="AV84" s="229">
        <f t="shared" si="62"/>
        <v>0.6965277777777763</v>
      </c>
      <c r="AW84" s="229">
        <v>4.8611111111111112E-3</v>
      </c>
      <c r="AX84" s="229">
        <f t="shared" si="63"/>
        <v>0.7013888888888874</v>
      </c>
      <c r="AY84" s="229">
        <v>3.472222222222222E-3</v>
      </c>
      <c r="AZ84" s="229">
        <f t="shared" si="64"/>
        <v>0.70486111111110961</v>
      </c>
      <c r="BA84" s="229">
        <v>3.472222222222222E-3</v>
      </c>
      <c r="BB84" s="229">
        <f t="shared" si="65"/>
        <v>0.70833333333333182</v>
      </c>
      <c r="BC84" s="229">
        <v>2.0833333333333333E-3</v>
      </c>
      <c r="BD84" s="229">
        <f t="shared" si="66"/>
        <v>0.71041666666666514</v>
      </c>
      <c r="BE84" s="229">
        <v>1.38888888888889E-3</v>
      </c>
      <c r="BF84" s="229">
        <f t="shared" si="67"/>
        <v>0.71180555555555403</v>
      </c>
      <c r="BG84" s="393">
        <v>2.0833333333333333E-3</v>
      </c>
      <c r="BH84" s="229">
        <f t="shared" si="68"/>
        <v>0.71388888888888735</v>
      </c>
      <c r="BI84" s="393">
        <v>6.9444444444444441E-3</v>
      </c>
      <c r="BJ84" s="294">
        <f t="shared" si="69"/>
        <v>0.72083333333333177</v>
      </c>
      <c r="BK84" s="745">
        <v>0</v>
      </c>
      <c r="BL84" s="535">
        <f t="shared" si="70"/>
        <v>0.72083333333333177</v>
      </c>
      <c r="BM84" s="535">
        <v>0</v>
      </c>
      <c r="BN84" s="535">
        <f t="shared" si="71"/>
        <v>0.72083333333333177</v>
      </c>
      <c r="BO84" s="535">
        <v>0</v>
      </c>
      <c r="BP84" s="535">
        <f t="shared" si="72"/>
        <v>0.72083333333333177</v>
      </c>
      <c r="BQ84" s="535">
        <v>0</v>
      </c>
      <c r="BR84" s="535">
        <f t="shared" si="73"/>
        <v>0.72083333333333177</v>
      </c>
      <c r="BS84" s="535">
        <v>0</v>
      </c>
      <c r="BT84" s="535">
        <f t="shared" si="74"/>
        <v>0.72083333333333177</v>
      </c>
      <c r="BU84" s="535">
        <v>0</v>
      </c>
      <c r="BV84" s="535">
        <f t="shared" si="75"/>
        <v>0.72083333333333177</v>
      </c>
      <c r="BW84" s="535">
        <v>2.0833333333333333E-3</v>
      </c>
      <c r="BX84" s="535">
        <f t="shared" si="76"/>
        <v>0.7229166666666651</v>
      </c>
      <c r="BY84" s="232"/>
      <c r="BZ84" s="324"/>
      <c r="CA84" s="234">
        <f t="shared" si="81"/>
        <v>0.1124999999999996</v>
      </c>
      <c r="CB84" s="183">
        <v>16.543352601156116</v>
      </c>
      <c r="CC84" s="184"/>
      <c r="CD84" s="88">
        <f t="shared" si="7"/>
        <v>161.99999999999943</v>
      </c>
      <c r="CE84" s="181" t="e">
        <f>#REF!</f>
        <v>#REF!</v>
      </c>
      <c r="CG84" s="33">
        <f t="shared" si="8"/>
        <v>0.1124999999999996</v>
      </c>
      <c r="CH84" s="34">
        <f t="shared" si="9"/>
        <v>161.99999999999943</v>
      </c>
      <c r="CI84" s="35">
        <f t="shared" si="10"/>
        <v>2.6999999999999904</v>
      </c>
      <c r="CL84" s="65">
        <f t="shared" si="82"/>
        <v>0.10833333333333295</v>
      </c>
    </row>
    <row r="85" spans="1:90" ht="15" customHeight="1" x14ac:dyDescent="0.2">
      <c r="A85" s="1230"/>
      <c r="B85" s="290">
        <v>62</v>
      </c>
      <c r="C85" s="13">
        <v>6.9444444444444441E-3</v>
      </c>
      <c r="D85" s="294">
        <f t="shared" si="12"/>
        <v>0.61736111111110992</v>
      </c>
      <c r="E85" s="535">
        <v>0</v>
      </c>
      <c r="F85" s="742"/>
      <c r="G85" s="743">
        <v>2.0833333333333298E-3</v>
      </c>
      <c r="H85" s="294">
        <f t="shared" ref="H85:H115" si="83">+G85+D85</f>
        <v>0.61944444444444324</v>
      </c>
      <c r="I85" s="234">
        <v>6.9444444444444397E-3</v>
      </c>
      <c r="J85" s="229">
        <f t="shared" si="49"/>
        <v>0.62638888888888766</v>
      </c>
      <c r="K85" s="232">
        <v>2.0833333333333298E-3</v>
      </c>
      <c r="L85" s="229">
        <f t="shared" si="49"/>
        <v>0.62847222222222099</v>
      </c>
      <c r="M85" s="229">
        <v>2.0833333333333333E-3</v>
      </c>
      <c r="N85" s="229">
        <f t="shared" si="49"/>
        <v>0.63055555555555431</v>
      </c>
      <c r="O85" s="229">
        <v>2.0833333333333333E-3</v>
      </c>
      <c r="P85" s="229">
        <f t="shared" si="49"/>
        <v>0.63263888888888764</v>
      </c>
      <c r="Q85" s="229">
        <v>2.7777777777777779E-3</v>
      </c>
      <c r="R85" s="229">
        <f t="shared" si="50"/>
        <v>0.63541666666666541</v>
      </c>
      <c r="S85" s="229">
        <v>4.1666666666666666E-3</v>
      </c>
      <c r="T85" s="229">
        <f t="shared" si="51"/>
        <v>0.63958333333333206</v>
      </c>
      <c r="U85" s="393">
        <v>9.7222222222222224E-3</v>
      </c>
      <c r="V85" s="229">
        <f t="shared" si="52"/>
        <v>0.64930555555555425</v>
      </c>
      <c r="W85" s="393">
        <v>6.9444444444444441E-3</v>
      </c>
      <c r="X85" s="229">
        <f t="shared" si="53"/>
        <v>0.65624999999999867</v>
      </c>
      <c r="Y85" s="229">
        <v>3.472222222222222E-3</v>
      </c>
      <c r="Z85" s="229">
        <f t="shared" si="54"/>
        <v>0.65972222222222088</v>
      </c>
      <c r="AA85" s="393">
        <v>4.8611111111111112E-3</v>
      </c>
      <c r="AB85" s="229">
        <f t="shared" ref="AB85:AB115" si="84">+AA85+Z85</f>
        <v>0.66458333333333197</v>
      </c>
      <c r="AC85" s="229">
        <v>5.5555555555555558E-3</v>
      </c>
      <c r="AD85" s="229">
        <f t="shared" si="55"/>
        <v>0.67013888888888751</v>
      </c>
      <c r="AE85" s="229">
        <v>1.3888888888888889E-3</v>
      </c>
      <c r="AF85" s="229">
        <f t="shared" si="56"/>
        <v>0.67152777777777639</v>
      </c>
      <c r="AG85" s="393">
        <v>4.1666666666666666E-3</v>
      </c>
      <c r="AH85" s="229">
        <f t="shared" si="57"/>
        <v>0.67569444444444304</v>
      </c>
      <c r="AI85" s="393">
        <v>4.8611111111111112E-3</v>
      </c>
      <c r="AJ85" s="229">
        <f t="shared" si="58"/>
        <v>0.68055555555555414</v>
      </c>
      <c r="AK85" s="393">
        <v>1.3888888888888889E-3</v>
      </c>
      <c r="AL85" s="229">
        <f t="shared" si="59"/>
        <v>0.68194444444444302</v>
      </c>
      <c r="AM85" s="393">
        <v>5.5555555555555558E-3</v>
      </c>
      <c r="AN85" s="229">
        <f t="shared" si="60"/>
        <v>0.68749999999999856</v>
      </c>
      <c r="AO85" s="393">
        <v>2.0833333333333333E-3</v>
      </c>
      <c r="AP85" s="229">
        <f t="shared" ref="AP85:AP115" si="85">+AO85+AN85</f>
        <v>0.68958333333333188</v>
      </c>
      <c r="AQ85" s="229">
        <v>6.2499999999999995E-3</v>
      </c>
      <c r="AR85" s="229">
        <f t="shared" ref="AR85:AR115" si="86">+AQ85+AP85</f>
        <v>0.69583333333333186</v>
      </c>
      <c r="AS85" s="393">
        <v>5.5555555555555558E-3</v>
      </c>
      <c r="AT85" s="229">
        <f t="shared" si="61"/>
        <v>0.7013888888888874</v>
      </c>
      <c r="AU85" s="394">
        <v>2.0833333333333333E-3</v>
      </c>
      <c r="AV85" s="229">
        <f t="shared" si="62"/>
        <v>0.70347222222222072</v>
      </c>
      <c r="AW85" s="229">
        <v>4.8611111111111112E-3</v>
      </c>
      <c r="AX85" s="229">
        <f t="shared" si="63"/>
        <v>0.70833333333333182</v>
      </c>
      <c r="AY85" s="229">
        <v>3.472222222222222E-3</v>
      </c>
      <c r="AZ85" s="229">
        <f t="shared" si="64"/>
        <v>0.71180555555555403</v>
      </c>
      <c r="BA85" s="229">
        <v>3.472222222222222E-3</v>
      </c>
      <c r="BB85" s="229">
        <f t="shared" si="65"/>
        <v>0.71527777777777624</v>
      </c>
      <c r="BC85" s="229">
        <v>2.0833333333333333E-3</v>
      </c>
      <c r="BD85" s="229">
        <f t="shared" si="66"/>
        <v>0.71736111111110956</v>
      </c>
      <c r="BE85" s="229">
        <v>1.38888888888889E-3</v>
      </c>
      <c r="BF85" s="229">
        <f t="shared" si="67"/>
        <v>0.71874999999999845</v>
      </c>
      <c r="BG85" s="393">
        <v>2.0833333333333333E-3</v>
      </c>
      <c r="BH85" s="229">
        <f t="shared" si="68"/>
        <v>0.72083333333333177</v>
      </c>
      <c r="BI85" s="393">
        <v>6.9444444444444441E-3</v>
      </c>
      <c r="BJ85" s="294">
        <f t="shared" si="69"/>
        <v>0.72777777777777619</v>
      </c>
      <c r="BK85" s="745">
        <v>0</v>
      </c>
      <c r="BL85" s="535">
        <f t="shared" si="70"/>
        <v>0.72777777777777619</v>
      </c>
      <c r="BM85" s="535">
        <v>0</v>
      </c>
      <c r="BN85" s="535">
        <f t="shared" si="71"/>
        <v>0.72777777777777619</v>
      </c>
      <c r="BO85" s="535">
        <v>0</v>
      </c>
      <c r="BP85" s="535">
        <f t="shared" si="72"/>
        <v>0.72777777777777619</v>
      </c>
      <c r="BQ85" s="535">
        <v>0</v>
      </c>
      <c r="BR85" s="535">
        <f t="shared" si="73"/>
        <v>0.72777777777777619</v>
      </c>
      <c r="BS85" s="535">
        <v>0</v>
      </c>
      <c r="BT85" s="535">
        <f t="shared" si="74"/>
        <v>0.72777777777777619</v>
      </c>
      <c r="BU85" s="535">
        <v>0</v>
      </c>
      <c r="BV85" s="535">
        <f t="shared" si="75"/>
        <v>0.72777777777777619</v>
      </c>
      <c r="BW85" s="535">
        <v>2.0833333333333333E-3</v>
      </c>
      <c r="BX85" s="535">
        <f t="shared" si="76"/>
        <v>0.72986111111110952</v>
      </c>
      <c r="BY85" s="232"/>
      <c r="BZ85" s="324"/>
      <c r="CA85" s="234">
        <f t="shared" ref="CA85:CA120" si="87">+BX85-D85</f>
        <v>0.1124999999999996</v>
      </c>
      <c r="CB85" s="183">
        <v>16.543352601156116</v>
      </c>
      <c r="CC85" s="184"/>
      <c r="CD85" s="88">
        <f t="shared" si="7"/>
        <v>161.99999999999943</v>
      </c>
      <c r="CE85" s="181" t="e">
        <f>#REF!</f>
        <v>#REF!</v>
      </c>
      <c r="CG85" s="33">
        <f t="shared" si="8"/>
        <v>0.1124999999999996</v>
      </c>
      <c r="CH85" s="34">
        <f t="shared" si="9"/>
        <v>161.99999999999943</v>
      </c>
      <c r="CI85" s="35">
        <f t="shared" si="10"/>
        <v>2.6999999999999904</v>
      </c>
      <c r="CL85" s="65">
        <f t="shared" ref="CL85:CL120" si="88">+BJ85-H85</f>
        <v>0.10833333333333295</v>
      </c>
    </row>
    <row r="86" spans="1:90" ht="15" customHeight="1" x14ac:dyDescent="0.2">
      <c r="A86" s="1230"/>
      <c r="B86" s="290">
        <v>63</v>
      </c>
      <c r="C86" s="13">
        <v>6.9444444444444441E-3</v>
      </c>
      <c r="D86" s="294">
        <f t="shared" si="12"/>
        <v>0.62430555555555434</v>
      </c>
      <c r="E86" s="535">
        <v>0</v>
      </c>
      <c r="F86" s="742"/>
      <c r="G86" s="743">
        <v>2.0833333333333298E-3</v>
      </c>
      <c r="H86" s="294">
        <f t="shared" si="83"/>
        <v>0.62638888888888766</v>
      </c>
      <c r="I86" s="234">
        <v>6.9444444444444397E-3</v>
      </c>
      <c r="J86" s="229">
        <f t="shared" si="49"/>
        <v>0.63333333333333208</v>
      </c>
      <c r="K86" s="232">
        <v>2.0833333333333298E-3</v>
      </c>
      <c r="L86" s="229">
        <f t="shared" si="49"/>
        <v>0.63541666666666541</v>
      </c>
      <c r="M86" s="229">
        <v>2.0833333333333333E-3</v>
      </c>
      <c r="N86" s="229">
        <f t="shared" si="49"/>
        <v>0.63749999999999873</v>
      </c>
      <c r="O86" s="229">
        <v>2.0833333333333333E-3</v>
      </c>
      <c r="P86" s="229">
        <f t="shared" si="49"/>
        <v>0.63958333333333206</v>
      </c>
      <c r="Q86" s="229">
        <v>2.7777777777777779E-3</v>
      </c>
      <c r="R86" s="229">
        <f t="shared" si="50"/>
        <v>0.64236111111110983</v>
      </c>
      <c r="S86" s="229">
        <v>4.1666666666666666E-3</v>
      </c>
      <c r="T86" s="229">
        <f t="shared" si="51"/>
        <v>0.64652777777777648</v>
      </c>
      <c r="U86" s="393">
        <v>9.7222222222222224E-3</v>
      </c>
      <c r="V86" s="229">
        <f t="shared" si="52"/>
        <v>0.65624999999999867</v>
      </c>
      <c r="W86" s="393">
        <v>6.9444444444444441E-3</v>
      </c>
      <c r="X86" s="229">
        <f t="shared" si="53"/>
        <v>0.66319444444444309</v>
      </c>
      <c r="Y86" s="229">
        <v>3.472222222222222E-3</v>
      </c>
      <c r="Z86" s="229">
        <f t="shared" si="54"/>
        <v>0.6666666666666653</v>
      </c>
      <c r="AA86" s="393">
        <v>4.8611111111111112E-3</v>
      </c>
      <c r="AB86" s="229">
        <f t="shared" si="84"/>
        <v>0.67152777777777639</v>
      </c>
      <c r="AC86" s="229">
        <v>5.5555555555555558E-3</v>
      </c>
      <c r="AD86" s="229">
        <f t="shared" si="55"/>
        <v>0.67708333333333193</v>
      </c>
      <c r="AE86" s="229">
        <v>1.3888888888888889E-3</v>
      </c>
      <c r="AF86" s="229">
        <f t="shared" si="56"/>
        <v>0.67847222222222081</v>
      </c>
      <c r="AG86" s="393">
        <v>4.1666666666666666E-3</v>
      </c>
      <c r="AH86" s="229">
        <f t="shared" si="57"/>
        <v>0.68263888888888746</v>
      </c>
      <c r="AI86" s="393">
        <v>4.8611111111111112E-3</v>
      </c>
      <c r="AJ86" s="229">
        <f t="shared" si="58"/>
        <v>0.68749999999999856</v>
      </c>
      <c r="AK86" s="393">
        <v>1.3888888888888889E-3</v>
      </c>
      <c r="AL86" s="229">
        <f t="shared" si="59"/>
        <v>0.68888888888888744</v>
      </c>
      <c r="AM86" s="393">
        <v>5.5555555555555558E-3</v>
      </c>
      <c r="AN86" s="229">
        <f t="shared" si="60"/>
        <v>0.69444444444444298</v>
      </c>
      <c r="AO86" s="393">
        <v>2.0833333333333333E-3</v>
      </c>
      <c r="AP86" s="229">
        <f t="shared" si="85"/>
        <v>0.6965277777777763</v>
      </c>
      <c r="AQ86" s="229">
        <v>6.2499999999999995E-3</v>
      </c>
      <c r="AR86" s="229">
        <f t="shared" si="86"/>
        <v>0.70277777777777628</v>
      </c>
      <c r="AS86" s="393">
        <v>5.5555555555555558E-3</v>
      </c>
      <c r="AT86" s="229">
        <f t="shared" si="61"/>
        <v>0.70833333333333182</v>
      </c>
      <c r="AU86" s="394">
        <v>2.0833333333333333E-3</v>
      </c>
      <c r="AV86" s="229">
        <f t="shared" si="62"/>
        <v>0.71041666666666514</v>
      </c>
      <c r="AW86" s="229">
        <v>4.8611111111111112E-3</v>
      </c>
      <c r="AX86" s="229">
        <f t="shared" si="63"/>
        <v>0.71527777777777624</v>
      </c>
      <c r="AY86" s="229">
        <v>3.472222222222222E-3</v>
      </c>
      <c r="AZ86" s="229">
        <f t="shared" si="64"/>
        <v>0.71874999999999845</v>
      </c>
      <c r="BA86" s="229">
        <v>3.472222222222222E-3</v>
      </c>
      <c r="BB86" s="229">
        <f t="shared" si="65"/>
        <v>0.72222222222222066</v>
      </c>
      <c r="BC86" s="229">
        <v>2.0833333333333333E-3</v>
      </c>
      <c r="BD86" s="229">
        <f t="shared" si="66"/>
        <v>0.72430555555555398</v>
      </c>
      <c r="BE86" s="229">
        <v>1.38888888888889E-3</v>
      </c>
      <c r="BF86" s="229">
        <f t="shared" si="67"/>
        <v>0.72569444444444287</v>
      </c>
      <c r="BG86" s="393">
        <v>2.0833333333333333E-3</v>
      </c>
      <c r="BH86" s="229">
        <f t="shared" si="68"/>
        <v>0.72777777777777619</v>
      </c>
      <c r="BI86" s="393">
        <v>6.9444444444444441E-3</v>
      </c>
      <c r="BJ86" s="294">
        <f t="shared" si="69"/>
        <v>0.73472222222222061</v>
      </c>
      <c r="BK86" s="745">
        <v>0</v>
      </c>
      <c r="BL86" s="535">
        <f t="shared" si="70"/>
        <v>0.73472222222222061</v>
      </c>
      <c r="BM86" s="535">
        <v>0</v>
      </c>
      <c r="BN86" s="535">
        <f t="shared" si="71"/>
        <v>0.73472222222222061</v>
      </c>
      <c r="BO86" s="535">
        <v>0</v>
      </c>
      <c r="BP86" s="535">
        <f t="shared" si="72"/>
        <v>0.73472222222222061</v>
      </c>
      <c r="BQ86" s="535">
        <v>0</v>
      </c>
      <c r="BR86" s="535">
        <f t="shared" si="73"/>
        <v>0.73472222222222061</v>
      </c>
      <c r="BS86" s="535">
        <v>0</v>
      </c>
      <c r="BT86" s="535">
        <f t="shared" si="74"/>
        <v>0.73472222222222061</v>
      </c>
      <c r="BU86" s="535">
        <v>0</v>
      </c>
      <c r="BV86" s="535">
        <f t="shared" si="75"/>
        <v>0.73472222222222061</v>
      </c>
      <c r="BW86" s="535">
        <v>2.0833333333333333E-3</v>
      </c>
      <c r="BX86" s="535">
        <f t="shared" si="76"/>
        <v>0.73680555555555394</v>
      </c>
      <c r="BY86" s="232"/>
      <c r="BZ86" s="324"/>
      <c r="CA86" s="234">
        <f t="shared" si="87"/>
        <v>0.1124999999999996</v>
      </c>
      <c r="CB86" s="183">
        <v>16.543352601156116</v>
      </c>
      <c r="CC86" s="184"/>
      <c r="CD86" s="88">
        <f t="shared" si="7"/>
        <v>161.99999999999943</v>
      </c>
      <c r="CE86" s="181" t="e">
        <f>#REF!</f>
        <v>#REF!</v>
      </c>
      <c r="CG86" s="33">
        <f t="shared" si="8"/>
        <v>0.1124999999999996</v>
      </c>
      <c r="CH86" s="34">
        <f t="shared" si="9"/>
        <v>161.99999999999943</v>
      </c>
      <c r="CI86" s="35">
        <f t="shared" si="10"/>
        <v>2.6999999999999904</v>
      </c>
      <c r="CL86" s="65">
        <f t="shared" si="88"/>
        <v>0.10833333333333295</v>
      </c>
    </row>
    <row r="87" spans="1:90" ht="15" customHeight="1" x14ac:dyDescent="0.2">
      <c r="A87" s="1230"/>
      <c r="B87" s="290">
        <v>64</v>
      </c>
      <c r="C87" s="13">
        <v>6.9444444444444441E-3</v>
      </c>
      <c r="D87" s="294">
        <f t="shared" si="12"/>
        <v>0.63124999999999876</v>
      </c>
      <c r="E87" s="535">
        <v>0</v>
      </c>
      <c r="F87" s="742"/>
      <c r="G87" s="743">
        <v>2.0833333333333298E-3</v>
      </c>
      <c r="H87" s="294">
        <f t="shared" si="83"/>
        <v>0.63333333333333208</v>
      </c>
      <c r="I87" s="234">
        <v>6.9444444444444397E-3</v>
      </c>
      <c r="J87" s="229">
        <f t="shared" si="49"/>
        <v>0.6402777777777765</v>
      </c>
      <c r="K87" s="232">
        <v>2.0833333333333298E-3</v>
      </c>
      <c r="L87" s="229">
        <f t="shared" si="49"/>
        <v>0.64236111111110983</v>
      </c>
      <c r="M87" s="229">
        <v>2.0833333333333333E-3</v>
      </c>
      <c r="N87" s="229">
        <f t="shared" si="49"/>
        <v>0.64444444444444315</v>
      </c>
      <c r="O87" s="229">
        <v>2.0833333333333333E-3</v>
      </c>
      <c r="P87" s="229">
        <f t="shared" si="49"/>
        <v>0.64652777777777648</v>
      </c>
      <c r="Q87" s="229">
        <v>2.7777777777777779E-3</v>
      </c>
      <c r="R87" s="229">
        <f t="shared" si="50"/>
        <v>0.64930555555555425</v>
      </c>
      <c r="S87" s="229">
        <v>4.1666666666666666E-3</v>
      </c>
      <c r="T87" s="229">
        <f t="shared" si="51"/>
        <v>0.6534722222222209</v>
      </c>
      <c r="U87" s="393">
        <v>9.7222222222222224E-3</v>
      </c>
      <c r="V87" s="229">
        <f t="shared" si="52"/>
        <v>0.66319444444444309</v>
      </c>
      <c r="W87" s="393">
        <v>6.9444444444444441E-3</v>
      </c>
      <c r="X87" s="229">
        <f t="shared" si="53"/>
        <v>0.67013888888888751</v>
      </c>
      <c r="Y87" s="229">
        <v>3.472222222222222E-3</v>
      </c>
      <c r="Z87" s="229">
        <f t="shared" si="54"/>
        <v>0.67361111111110972</v>
      </c>
      <c r="AA87" s="393">
        <v>4.8611111111111112E-3</v>
      </c>
      <c r="AB87" s="229">
        <f t="shared" si="84"/>
        <v>0.67847222222222081</v>
      </c>
      <c r="AC87" s="229">
        <v>5.5555555555555558E-3</v>
      </c>
      <c r="AD87" s="229">
        <f t="shared" si="55"/>
        <v>0.68402777777777635</v>
      </c>
      <c r="AE87" s="229">
        <v>1.3888888888888889E-3</v>
      </c>
      <c r="AF87" s="229">
        <f t="shared" si="56"/>
        <v>0.68541666666666523</v>
      </c>
      <c r="AG87" s="393">
        <v>4.1666666666666666E-3</v>
      </c>
      <c r="AH87" s="229">
        <f t="shared" si="57"/>
        <v>0.68958333333333188</v>
      </c>
      <c r="AI87" s="393">
        <v>4.8611111111111112E-3</v>
      </c>
      <c r="AJ87" s="229">
        <f t="shared" si="58"/>
        <v>0.69444444444444298</v>
      </c>
      <c r="AK87" s="393">
        <v>1.3888888888888889E-3</v>
      </c>
      <c r="AL87" s="229">
        <f t="shared" si="59"/>
        <v>0.69583333333333186</v>
      </c>
      <c r="AM87" s="393">
        <v>5.5555555555555558E-3</v>
      </c>
      <c r="AN87" s="229">
        <f t="shared" si="60"/>
        <v>0.7013888888888874</v>
      </c>
      <c r="AO87" s="393">
        <v>2.0833333333333333E-3</v>
      </c>
      <c r="AP87" s="229">
        <f t="shared" si="85"/>
        <v>0.70347222222222072</v>
      </c>
      <c r="AQ87" s="229">
        <v>6.2499999999999995E-3</v>
      </c>
      <c r="AR87" s="229">
        <f t="shared" si="86"/>
        <v>0.7097222222222207</v>
      </c>
      <c r="AS87" s="393">
        <v>5.5555555555555558E-3</v>
      </c>
      <c r="AT87" s="229">
        <f t="shared" si="61"/>
        <v>0.71527777777777624</v>
      </c>
      <c r="AU87" s="394">
        <v>2.0833333333333333E-3</v>
      </c>
      <c r="AV87" s="229">
        <f t="shared" si="62"/>
        <v>0.71736111111110956</v>
      </c>
      <c r="AW87" s="229">
        <v>4.8611111111111112E-3</v>
      </c>
      <c r="AX87" s="229">
        <f t="shared" si="63"/>
        <v>0.72222222222222066</v>
      </c>
      <c r="AY87" s="229">
        <v>3.472222222222222E-3</v>
      </c>
      <c r="AZ87" s="229">
        <f t="shared" si="64"/>
        <v>0.72569444444444287</v>
      </c>
      <c r="BA87" s="229">
        <v>3.472222222222222E-3</v>
      </c>
      <c r="BB87" s="229">
        <f t="shared" si="65"/>
        <v>0.72916666666666508</v>
      </c>
      <c r="BC87" s="229">
        <v>2.0833333333333333E-3</v>
      </c>
      <c r="BD87" s="229">
        <f t="shared" si="66"/>
        <v>0.7312499999999984</v>
      </c>
      <c r="BE87" s="229">
        <v>1.38888888888889E-3</v>
      </c>
      <c r="BF87" s="229">
        <f t="shared" si="67"/>
        <v>0.73263888888888729</v>
      </c>
      <c r="BG87" s="393">
        <v>2.0833333333333333E-3</v>
      </c>
      <c r="BH87" s="229">
        <f t="shared" si="68"/>
        <v>0.73472222222222061</v>
      </c>
      <c r="BI87" s="393">
        <v>6.9444444444444441E-3</v>
      </c>
      <c r="BJ87" s="294">
        <f t="shared" si="69"/>
        <v>0.74166666666666503</v>
      </c>
      <c r="BK87" s="745">
        <v>0</v>
      </c>
      <c r="BL87" s="535">
        <f t="shared" si="70"/>
        <v>0.74166666666666503</v>
      </c>
      <c r="BM87" s="535">
        <v>0</v>
      </c>
      <c r="BN87" s="535">
        <f t="shared" si="71"/>
        <v>0.74166666666666503</v>
      </c>
      <c r="BO87" s="535">
        <v>0</v>
      </c>
      <c r="BP87" s="535">
        <f t="shared" si="72"/>
        <v>0.74166666666666503</v>
      </c>
      <c r="BQ87" s="535">
        <v>0</v>
      </c>
      <c r="BR87" s="535">
        <f t="shared" si="73"/>
        <v>0.74166666666666503</v>
      </c>
      <c r="BS87" s="535">
        <v>0</v>
      </c>
      <c r="BT87" s="535">
        <f t="shared" si="74"/>
        <v>0.74166666666666503</v>
      </c>
      <c r="BU87" s="535">
        <v>0</v>
      </c>
      <c r="BV87" s="535">
        <f t="shared" si="75"/>
        <v>0.74166666666666503</v>
      </c>
      <c r="BW87" s="535">
        <v>2.0833333333333333E-3</v>
      </c>
      <c r="BX87" s="535">
        <f t="shared" si="76"/>
        <v>0.74374999999999836</v>
      </c>
      <c r="BY87" s="232"/>
      <c r="BZ87" s="324"/>
      <c r="CA87" s="234">
        <f t="shared" si="87"/>
        <v>0.1124999999999996</v>
      </c>
      <c r="CB87" s="183">
        <v>16.543352601156116</v>
      </c>
      <c r="CC87" s="184"/>
      <c r="CD87" s="88">
        <f t="shared" si="7"/>
        <v>161.99999999999943</v>
      </c>
      <c r="CE87" s="181" t="e">
        <f>#REF!</f>
        <v>#REF!</v>
      </c>
      <c r="CG87" s="33">
        <f t="shared" si="8"/>
        <v>0.1124999999999996</v>
      </c>
      <c r="CH87" s="34">
        <f t="shared" si="9"/>
        <v>161.99999999999943</v>
      </c>
      <c r="CI87" s="35">
        <f t="shared" si="10"/>
        <v>2.6999999999999904</v>
      </c>
      <c r="CL87" s="65">
        <f t="shared" si="88"/>
        <v>0.10833333333333295</v>
      </c>
    </row>
    <row r="88" spans="1:90" ht="15" customHeight="1" x14ac:dyDescent="0.2">
      <c r="A88" s="1230"/>
      <c r="B88" s="290">
        <v>65</v>
      </c>
      <c r="C88" s="13">
        <v>6.9444444444444441E-3</v>
      </c>
      <c r="D88" s="294">
        <f t="shared" si="12"/>
        <v>0.63819444444444318</v>
      </c>
      <c r="E88" s="535">
        <v>0</v>
      </c>
      <c r="F88" s="742"/>
      <c r="G88" s="743">
        <v>2.0833333333333298E-3</v>
      </c>
      <c r="H88" s="294">
        <f t="shared" si="83"/>
        <v>0.6402777777777765</v>
      </c>
      <c r="I88" s="234">
        <v>6.9444444444444397E-3</v>
      </c>
      <c r="J88" s="229">
        <f t="shared" ref="J88:P119" si="89">+I88+H88</f>
        <v>0.64722222222222092</v>
      </c>
      <c r="K88" s="232">
        <v>2.0833333333333298E-3</v>
      </c>
      <c r="L88" s="229">
        <f t="shared" ref="L88:P90" si="90">+K88+J88</f>
        <v>0.64930555555555425</v>
      </c>
      <c r="M88" s="229">
        <v>2.0833333333333333E-3</v>
      </c>
      <c r="N88" s="229">
        <f t="shared" si="90"/>
        <v>0.65138888888888757</v>
      </c>
      <c r="O88" s="229">
        <v>2.0833333333333333E-3</v>
      </c>
      <c r="P88" s="229">
        <f t="shared" si="90"/>
        <v>0.6534722222222209</v>
      </c>
      <c r="Q88" s="229">
        <v>2.7777777777777779E-3</v>
      </c>
      <c r="R88" s="229">
        <f t="shared" si="50"/>
        <v>0.65624999999999867</v>
      </c>
      <c r="S88" s="229">
        <v>4.1666666666666666E-3</v>
      </c>
      <c r="T88" s="229">
        <f t="shared" si="51"/>
        <v>0.66041666666666532</v>
      </c>
      <c r="U88" s="393">
        <v>9.7222222222222224E-3</v>
      </c>
      <c r="V88" s="229">
        <f t="shared" si="52"/>
        <v>0.67013888888888751</v>
      </c>
      <c r="W88" s="393">
        <v>6.9444444444444441E-3</v>
      </c>
      <c r="X88" s="229">
        <f t="shared" si="53"/>
        <v>0.67708333333333193</v>
      </c>
      <c r="Y88" s="229">
        <v>3.472222222222222E-3</v>
      </c>
      <c r="Z88" s="229">
        <f t="shared" si="54"/>
        <v>0.68055555555555414</v>
      </c>
      <c r="AA88" s="393">
        <v>4.8611111111111112E-3</v>
      </c>
      <c r="AB88" s="229">
        <f t="shared" si="84"/>
        <v>0.68541666666666523</v>
      </c>
      <c r="AC88" s="229">
        <v>5.5555555555555558E-3</v>
      </c>
      <c r="AD88" s="229">
        <f t="shared" si="55"/>
        <v>0.69097222222222077</v>
      </c>
      <c r="AE88" s="229">
        <v>1.3888888888888889E-3</v>
      </c>
      <c r="AF88" s="229">
        <f t="shared" si="56"/>
        <v>0.69236111111110965</v>
      </c>
      <c r="AG88" s="393">
        <v>4.1666666666666666E-3</v>
      </c>
      <c r="AH88" s="229">
        <f t="shared" si="57"/>
        <v>0.6965277777777763</v>
      </c>
      <c r="AI88" s="393">
        <v>4.8611111111111112E-3</v>
      </c>
      <c r="AJ88" s="229">
        <f t="shared" si="58"/>
        <v>0.7013888888888874</v>
      </c>
      <c r="AK88" s="393">
        <v>1.3888888888888889E-3</v>
      </c>
      <c r="AL88" s="229">
        <f t="shared" si="59"/>
        <v>0.70277777777777628</v>
      </c>
      <c r="AM88" s="393">
        <v>5.5555555555555558E-3</v>
      </c>
      <c r="AN88" s="229">
        <f t="shared" si="60"/>
        <v>0.70833333333333182</v>
      </c>
      <c r="AO88" s="393">
        <v>2.0833333333333333E-3</v>
      </c>
      <c r="AP88" s="229">
        <f t="shared" si="85"/>
        <v>0.71041666666666514</v>
      </c>
      <c r="AQ88" s="229">
        <v>6.2499999999999995E-3</v>
      </c>
      <c r="AR88" s="229">
        <f t="shared" si="86"/>
        <v>0.71666666666666512</v>
      </c>
      <c r="AS88" s="393">
        <v>5.5555555555555558E-3</v>
      </c>
      <c r="AT88" s="229">
        <f t="shared" si="61"/>
        <v>0.72222222222222066</v>
      </c>
      <c r="AU88" s="394">
        <v>2.0833333333333333E-3</v>
      </c>
      <c r="AV88" s="229">
        <f t="shared" si="62"/>
        <v>0.72430555555555398</v>
      </c>
      <c r="AW88" s="229">
        <v>4.8611111111111112E-3</v>
      </c>
      <c r="AX88" s="229">
        <f t="shared" si="63"/>
        <v>0.72916666666666508</v>
      </c>
      <c r="AY88" s="229">
        <v>3.472222222222222E-3</v>
      </c>
      <c r="AZ88" s="229">
        <f t="shared" si="64"/>
        <v>0.73263888888888729</v>
      </c>
      <c r="BA88" s="229">
        <v>3.472222222222222E-3</v>
      </c>
      <c r="BB88" s="229">
        <f t="shared" si="65"/>
        <v>0.7361111111111095</v>
      </c>
      <c r="BC88" s="229">
        <v>2.0833333333333333E-3</v>
      </c>
      <c r="BD88" s="229">
        <f t="shared" si="66"/>
        <v>0.73819444444444282</v>
      </c>
      <c r="BE88" s="229">
        <v>1.38888888888889E-3</v>
      </c>
      <c r="BF88" s="229">
        <f t="shared" si="67"/>
        <v>0.73958333333333171</v>
      </c>
      <c r="BG88" s="393">
        <v>2.0833333333333333E-3</v>
      </c>
      <c r="BH88" s="229">
        <f t="shared" si="68"/>
        <v>0.74166666666666503</v>
      </c>
      <c r="BI88" s="393">
        <v>6.9444444444444441E-3</v>
      </c>
      <c r="BJ88" s="294">
        <f t="shared" si="69"/>
        <v>0.74861111111110945</v>
      </c>
      <c r="BK88" s="745">
        <v>0</v>
      </c>
      <c r="BL88" s="535">
        <f t="shared" si="70"/>
        <v>0.74861111111110945</v>
      </c>
      <c r="BM88" s="535">
        <v>0</v>
      </c>
      <c r="BN88" s="535">
        <f t="shared" si="71"/>
        <v>0.74861111111110945</v>
      </c>
      <c r="BO88" s="535">
        <v>0</v>
      </c>
      <c r="BP88" s="535">
        <f t="shared" si="72"/>
        <v>0.74861111111110945</v>
      </c>
      <c r="BQ88" s="535">
        <v>0</v>
      </c>
      <c r="BR88" s="535">
        <f t="shared" si="73"/>
        <v>0.74861111111110945</v>
      </c>
      <c r="BS88" s="535">
        <v>0</v>
      </c>
      <c r="BT88" s="535">
        <f t="shared" si="74"/>
        <v>0.74861111111110945</v>
      </c>
      <c r="BU88" s="535">
        <v>0</v>
      </c>
      <c r="BV88" s="535">
        <f t="shared" si="75"/>
        <v>0.74861111111110945</v>
      </c>
      <c r="BW88" s="535">
        <v>2.0833333333333333E-3</v>
      </c>
      <c r="BX88" s="535">
        <f t="shared" si="76"/>
        <v>0.75069444444444278</v>
      </c>
      <c r="BY88" s="232"/>
      <c r="BZ88" s="324"/>
      <c r="CA88" s="234">
        <f t="shared" si="87"/>
        <v>0.1124999999999996</v>
      </c>
      <c r="CB88" s="183">
        <v>16.543352601156116</v>
      </c>
      <c r="CC88" s="184"/>
      <c r="CD88" s="88">
        <f t="shared" si="7"/>
        <v>161.99999999999943</v>
      </c>
      <c r="CE88" s="181" t="e">
        <f>#REF!</f>
        <v>#REF!</v>
      </c>
      <c r="CG88" s="33">
        <f t="shared" si="8"/>
        <v>0.1124999999999996</v>
      </c>
      <c r="CH88" s="34">
        <f t="shared" si="9"/>
        <v>161.99999999999943</v>
      </c>
      <c r="CI88" s="35">
        <f t="shared" si="10"/>
        <v>2.6999999999999904</v>
      </c>
      <c r="CL88" s="65">
        <f t="shared" si="88"/>
        <v>0.10833333333333295</v>
      </c>
    </row>
    <row r="89" spans="1:90" ht="15" customHeight="1" x14ac:dyDescent="0.2">
      <c r="A89" s="1230"/>
      <c r="B89" s="290">
        <v>66</v>
      </c>
      <c r="C89" s="13">
        <v>6.9444444444444441E-3</v>
      </c>
      <c r="D89" s="294">
        <f t="shared" ref="D89:D119" si="91">+C89+D88</f>
        <v>0.6451388888888876</v>
      </c>
      <c r="E89" s="535">
        <v>0</v>
      </c>
      <c r="F89" s="742"/>
      <c r="G89" s="743">
        <v>2.0833333333333298E-3</v>
      </c>
      <c r="H89" s="294">
        <f t="shared" si="83"/>
        <v>0.64722222222222092</v>
      </c>
      <c r="I89" s="234">
        <v>6.9444444444444397E-3</v>
      </c>
      <c r="J89" s="229">
        <f t="shared" si="89"/>
        <v>0.65416666666666534</v>
      </c>
      <c r="K89" s="232">
        <v>2.0833333333333298E-3</v>
      </c>
      <c r="L89" s="229">
        <f t="shared" si="90"/>
        <v>0.65624999999999867</v>
      </c>
      <c r="M89" s="229">
        <v>2.0833333333333333E-3</v>
      </c>
      <c r="N89" s="229">
        <f t="shared" si="90"/>
        <v>0.65833333333333199</v>
      </c>
      <c r="O89" s="229">
        <v>2.0833333333333333E-3</v>
      </c>
      <c r="P89" s="229">
        <f t="shared" si="90"/>
        <v>0.66041666666666532</v>
      </c>
      <c r="Q89" s="229">
        <v>2.7777777777777779E-3</v>
      </c>
      <c r="R89" s="229">
        <f t="shared" si="50"/>
        <v>0.66319444444444309</v>
      </c>
      <c r="S89" s="229">
        <v>4.1666666666666666E-3</v>
      </c>
      <c r="T89" s="229">
        <f t="shared" si="51"/>
        <v>0.66736111111110974</v>
      </c>
      <c r="U89" s="393">
        <v>9.7222222222222224E-3</v>
      </c>
      <c r="V89" s="229">
        <f t="shared" si="52"/>
        <v>0.67708333333333193</v>
      </c>
      <c r="W89" s="393">
        <v>6.9444444444444441E-3</v>
      </c>
      <c r="X89" s="229">
        <f t="shared" si="53"/>
        <v>0.68402777777777635</v>
      </c>
      <c r="Y89" s="229">
        <v>3.472222222222222E-3</v>
      </c>
      <c r="Z89" s="229">
        <f t="shared" si="54"/>
        <v>0.68749999999999856</v>
      </c>
      <c r="AA89" s="393">
        <v>4.8611111111111112E-3</v>
      </c>
      <c r="AB89" s="229">
        <f t="shared" si="84"/>
        <v>0.69236111111110965</v>
      </c>
      <c r="AC89" s="229">
        <v>5.5555555555555558E-3</v>
      </c>
      <c r="AD89" s="229">
        <f t="shared" si="55"/>
        <v>0.69791666666666519</v>
      </c>
      <c r="AE89" s="229">
        <v>1.3888888888888889E-3</v>
      </c>
      <c r="AF89" s="229">
        <f t="shared" si="56"/>
        <v>0.69930555555555407</v>
      </c>
      <c r="AG89" s="393">
        <v>4.1666666666666666E-3</v>
      </c>
      <c r="AH89" s="229">
        <f t="shared" si="57"/>
        <v>0.70347222222222072</v>
      </c>
      <c r="AI89" s="393">
        <v>4.8611111111111112E-3</v>
      </c>
      <c r="AJ89" s="229">
        <f t="shared" si="58"/>
        <v>0.70833333333333182</v>
      </c>
      <c r="AK89" s="393">
        <v>1.3888888888888889E-3</v>
      </c>
      <c r="AL89" s="229">
        <f t="shared" si="59"/>
        <v>0.7097222222222207</v>
      </c>
      <c r="AM89" s="393">
        <v>5.5555555555555558E-3</v>
      </c>
      <c r="AN89" s="229">
        <f t="shared" si="60"/>
        <v>0.71527777777777624</v>
      </c>
      <c r="AO89" s="393">
        <v>2.0833333333333333E-3</v>
      </c>
      <c r="AP89" s="229">
        <f t="shared" si="85"/>
        <v>0.71736111111110956</v>
      </c>
      <c r="AQ89" s="229">
        <v>6.2499999999999995E-3</v>
      </c>
      <c r="AR89" s="229">
        <f t="shared" si="86"/>
        <v>0.72361111111110954</v>
      </c>
      <c r="AS89" s="393">
        <v>5.5555555555555558E-3</v>
      </c>
      <c r="AT89" s="229">
        <f t="shared" si="61"/>
        <v>0.72916666666666508</v>
      </c>
      <c r="AU89" s="394">
        <v>2.0833333333333333E-3</v>
      </c>
      <c r="AV89" s="229">
        <f t="shared" si="62"/>
        <v>0.7312499999999984</v>
      </c>
      <c r="AW89" s="229">
        <v>4.8611111111111112E-3</v>
      </c>
      <c r="AX89" s="229">
        <f t="shared" si="63"/>
        <v>0.7361111111111095</v>
      </c>
      <c r="AY89" s="229">
        <v>3.472222222222222E-3</v>
      </c>
      <c r="AZ89" s="229">
        <f t="shared" si="64"/>
        <v>0.73958333333333171</v>
      </c>
      <c r="BA89" s="229">
        <v>3.472222222222222E-3</v>
      </c>
      <c r="BB89" s="229">
        <f t="shared" si="65"/>
        <v>0.74305555555555391</v>
      </c>
      <c r="BC89" s="229">
        <v>2.0833333333333333E-3</v>
      </c>
      <c r="BD89" s="229">
        <f t="shared" si="66"/>
        <v>0.74513888888888724</v>
      </c>
      <c r="BE89" s="229">
        <v>1.38888888888889E-3</v>
      </c>
      <c r="BF89" s="229">
        <f t="shared" si="67"/>
        <v>0.74652777777777612</v>
      </c>
      <c r="BG89" s="393">
        <v>2.0833333333333333E-3</v>
      </c>
      <c r="BH89" s="229">
        <f t="shared" si="68"/>
        <v>0.74861111111110945</v>
      </c>
      <c r="BI89" s="393">
        <v>6.9444444444444441E-3</v>
      </c>
      <c r="BJ89" s="294">
        <f t="shared" si="69"/>
        <v>0.75555555555555387</v>
      </c>
      <c r="BK89" s="745">
        <v>0</v>
      </c>
      <c r="BL89" s="535">
        <f t="shared" si="70"/>
        <v>0.75555555555555387</v>
      </c>
      <c r="BM89" s="535">
        <v>0</v>
      </c>
      <c r="BN89" s="535">
        <f t="shared" si="71"/>
        <v>0.75555555555555387</v>
      </c>
      <c r="BO89" s="535">
        <v>0</v>
      </c>
      <c r="BP89" s="535">
        <f t="shared" si="72"/>
        <v>0.75555555555555387</v>
      </c>
      <c r="BQ89" s="535">
        <v>0</v>
      </c>
      <c r="BR89" s="535">
        <f t="shared" si="73"/>
        <v>0.75555555555555387</v>
      </c>
      <c r="BS89" s="535">
        <v>0</v>
      </c>
      <c r="BT89" s="535">
        <f t="shared" si="74"/>
        <v>0.75555555555555387</v>
      </c>
      <c r="BU89" s="535">
        <v>0</v>
      </c>
      <c r="BV89" s="535">
        <f t="shared" si="75"/>
        <v>0.75555555555555387</v>
      </c>
      <c r="BW89" s="535">
        <v>2.0833333333333333E-3</v>
      </c>
      <c r="BX89" s="535">
        <f t="shared" si="76"/>
        <v>0.7576388888888872</v>
      </c>
      <c r="BY89" s="232"/>
      <c r="BZ89" s="324"/>
      <c r="CA89" s="234">
        <f t="shared" si="87"/>
        <v>0.1124999999999996</v>
      </c>
      <c r="CB89" s="183">
        <v>16.543352601156116</v>
      </c>
      <c r="CC89" s="184"/>
      <c r="CD89" s="88">
        <f t="shared" si="7"/>
        <v>161.99999999999943</v>
      </c>
      <c r="CE89" s="181" t="e">
        <f>#REF!</f>
        <v>#REF!</v>
      </c>
      <c r="CG89" s="33">
        <f t="shared" si="8"/>
        <v>0.1124999999999996</v>
      </c>
      <c r="CH89" s="34">
        <f t="shared" si="9"/>
        <v>161.99999999999943</v>
      </c>
      <c r="CI89" s="35">
        <f t="shared" si="10"/>
        <v>2.6999999999999904</v>
      </c>
      <c r="CL89" s="65">
        <f t="shared" si="88"/>
        <v>0.10833333333333295</v>
      </c>
    </row>
    <row r="90" spans="1:90" ht="15" customHeight="1" x14ac:dyDescent="0.2">
      <c r="A90" s="1230"/>
      <c r="B90" s="290">
        <v>67</v>
      </c>
      <c r="C90" s="13">
        <v>5.5555555555555558E-3</v>
      </c>
      <c r="D90" s="294">
        <f t="shared" si="91"/>
        <v>0.65069444444444313</v>
      </c>
      <c r="E90" s="535">
        <v>0</v>
      </c>
      <c r="F90" s="742"/>
      <c r="G90" s="743">
        <v>2.0833333333333298E-3</v>
      </c>
      <c r="H90" s="294">
        <f t="shared" si="83"/>
        <v>0.65277777777777646</v>
      </c>
      <c r="I90" s="234">
        <v>6.9444444444444397E-3</v>
      </c>
      <c r="J90" s="229">
        <f t="shared" si="89"/>
        <v>0.65972222222222088</v>
      </c>
      <c r="K90" s="232">
        <v>2.0833333333333298E-3</v>
      </c>
      <c r="L90" s="229">
        <f t="shared" si="90"/>
        <v>0.6618055555555542</v>
      </c>
      <c r="M90" s="229">
        <v>2.0833333333333333E-3</v>
      </c>
      <c r="N90" s="229">
        <f t="shared" si="90"/>
        <v>0.66388888888888753</v>
      </c>
      <c r="O90" s="229">
        <v>2.0833333333333333E-3</v>
      </c>
      <c r="P90" s="229">
        <f t="shared" si="90"/>
        <v>0.66597222222222086</v>
      </c>
      <c r="Q90" s="229">
        <v>2.7777777777777779E-3</v>
      </c>
      <c r="R90" s="229">
        <f t="shared" si="50"/>
        <v>0.66874999999999862</v>
      </c>
      <c r="S90" s="229">
        <v>4.1666666666666666E-3</v>
      </c>
      <c r="T90" s="229">
        <f t="shared" si="51"/>
        <v>0.67291666666666528</v>
      </c>
      <c r="U90" s="393">
        <v>9.7222222222222224E-3</v>
      </c>
      <c r="V90" s="229">
        <f t="shared" si="52"/>
        <v>0.68263888888888746</v>
      </c>
      <c r="W90" s="393">
        <v>6.9444444444444441E-3</v>
      </c>
      <c r="X90" s="229">
        <f t="shared" si="53"/>
        <v>0.68958333333333188</v>
      </c>
      <c r="Y90" s="229">
        <v>3.472222222222222E-3</v>
      </c>
      <c r="Z90" s="229">
        <f t="shared" si="54"/>
        <v>0.69305555555555409</v>
      </c>
      <c r="AA90" s="393">
        <v>4.8611111111111112E-3</v>
      </c>
      <c r="AB90" s="229">
        <f t="shared" si="84"/>
        <v>0.69791666666666519</v>
      </c>
      <c r="AC90" s="229">
        <v>5.5555555555555558E-3</v>
      </c>
      <c r="AD90" s="229">
        <f t="shared" si="55"/>
        <v>0.70347222222222072</v>
      </c>
      <c r="AE90" s="229">
        <v>1.3888888888888889E-3</v>
      </c>
      <c r="AF90" s="229">
        <f t="shared" si="56"/>
        <v>0.70486111111110961</v>
      </c>
      <c r="AG90" s="393">
        <v>4.1666666666666666E-3</v>
      </c>
      <c r="AH90" s="229">
        <f t="shared" si="57"/>
        <v>0.70902777777777626</v>
      </c>
      <c r="AI90" s="393">
        <v>4.8611111111111112E-3</v>
      </c>
      <c r="AJ90" s="229">
        <f t="shared" si="58"/>
        <v>0.71388888888888735</v>
      </c>
      <c r="AK90" s="393">
        <v>1.3888888888888889E-3</v>
      </c>
      <c r="AL90" s="229">
        <f t="shared" si="59"/>
        <v>0.71527777777777624</v>
      </c>
      <c r="AM90" s="393">
        <v>5.5555555555555558E-3</v>
      </c>
      <c r="AN90" s="229">
        <f t="shared" si="60"/>
        <v>0.72083333333333177</v>
      </c>
      <c r="AO90" s="393">
        <v>2.0833333333333333E-3</v>
      </c>
      <c r="AP90" s="229">
        <f t="shared" si="85"/>
        <v>0.7229166666666651</v>
      </c>
      <c r="AQ90" s="229">
        <v>6.2499999999999995E-3</v>
      </c>
      <c r="AR90" s="229">
        <f t="shared" si="86"/>
        <v>0.72916666666666508</v>
      </c>
      <c r="AS90" s="393">
        <v>5.5555555555555558E-3</v>
      </c>
      <c r="AT90" s="229">
        <f t="shared" si="61"/>
        <v>0.73472222222222061</v>
      </c>
      <c r="AU90" s="394">
        <v>2.0833333333333333E-3</v>
      </c>
      <c r="AV90" s="229">
        <f t="shared" si="62"/>
        <v>0.73680555555555394</v>
      </c>
      <c r="AW90" s="229">
        <v>4.8611111111111112E-3</v>
      </c>
      <c r="AX90" s="229">
        <f t="shared" si="63"/>
        <v>0.74166666666666503</v>
      </c>
      <c r="AY90" s="229">
        <v>3.472222222222222E-3</v>
      </c>
      <c r="AZ90" s="229">
        <f t="shared" si="64"/>
        <v>0.74513888888888724</v>
      </c>
      <c r="BA90" s="229">
        <v>3.472222222222222E-3</v>
      </c>
      <c r="BB90" s="229">
        <f t="shared" si="65"/>
        <v>0.74861111111110945</v>
      </c>
      <c r="BC90" s="229">
        <v>2.0833333333333333E-3</v>
      </c>
      <c r="BD90" s="229">
        <f t="shared" si="66"/>
        <v>0.75069444444444278</v>
      </c>
      <c r="BE90" s="229">
        <v>1.38888888888889E-3</v>
      </c>
      <c r="BF90" s="229">
        <f t="shared" si="67"/>
        <v>0.75208333333333166</v>
      </c>
      <c r="BG90" s="393">
        <v>2.0833333333333333E-3</v>
      </c>
      <c r="BH90" s="229">
        <f t="shared" si="68"/>
        <v>0.75416666666666499</v>
      </c>
      <c r="BI90" s="393">
        <v>6.9444444444444441E-3</v>
      </c>
      <c r="BJ90" s="294">
        <f t="shared" si="69"/>
        <v>0.76111111111110941</v>
      </c>
      <c r="BK90" s="745">
        <v>0</v>
      </c>
      <c r="BL90" s="535">
        <f t="shared" si="70"/>
        <v>0.76111111111110941</v>
      </c>
      <c r="BM90" s="535">
        <v>0</v>
      </c>
      <c r="BN90" s="535">
        <f t="shared" si="71"/>
        <v>0.76111111111110941</v>
      </c>
      <c r="BO90" s="535">
        <v>0</v>
      </c>
      <c r="BP90" s="535">
        <f t="shared" si="72"/>
        <v>0.76111111111110941</v>
      </c>
      <c r="BQ90" s="535">
        <v>0</v>
      </c>
      <c r="BR90" s="535">
        <f t="shared" si="73"/>
        <v>0.76111111111110941</v>
      </c>
      <c r="BS90" s="535">
        <v>0</v>
      </c>
      <c r="BT90" s="535">
        <f t="shared" si="74"/>
        <v>0.76111111111110941</v>
      </c>
      <c r="BU90" s="535">
        <v>0</v>
      </c>
      <c r="BV90" s="535">
        <f t="shared" si="75"/>
        <v>0.76111111111110941</v>
      </c>
      <c r="BW90" s="535">
        <v>2.0833333333333333E-3</v>
      </c>
      <c r="BX90" s="535">
        <f t="shared" si="76"/>
        <v>0.76319444444444273</v>
      </c>
      <c r="BY90" s="232"/>
      <c r="BZ90" s="324"/>
      <c r="CA90" s="234">
        <f t="shared" si="87"/>
        <v>0.1124999999999996</v>
      </c>
      <c r="CB90" s="183">
        <v>16.543352601156116</v>
      </c>
      <c r="CC90" s="184"/>
      <c r="CD90" s="88">
        <f t="shared" si="7"/>
        <v>161.99999999999943</v>
      </c>
      <c r="CE90" s="181" t="e">
        <f>#REF!</f>
        <v>#REF!</v>
      </c>
      <c r="CG90" s="33">
        <f t="shared" si="8"/>
        <v>0.1124999999999996</v>
      </c>
      <c r="CH90" s="34">
        <f t="shared" si="9"/>
        <v>161.99999999999943</v>
      </c>
      <c r="CI90" s="35">
        <f t="shared" si="10"/>
        <v>2.6999999999999904</v>
      </c>
      <c r="CL90" s="65">
        <f t="shared" si="88"/>
        <v>0.10833333333333295</v>
      </c>
    </row>
    <row r="91" spans="1:90" ht="15" customHeight="1" x14ac:dyDescent="0.2">
      <c r="A91" s="1230"/>
      <c r="B91" s="290">
        <v>68</v>
      </c>
      <c r="C91" s="13">
        <v>5.5555555555555558E-3</v>
      </c>
      <c r="D91" s="294">
        <f t="shared" si="91"/>
        <v>0.65624999999999867</v>
      </c>
      <c r="E91" s="535">
        <v>0</v>
      </c>
      <c r="F91" s="742"/>
      <c r="G91" s="743">
        <v>2.0833333333333298E-3</v>
      </c>
      <c r="H91" s="294">
        <f t="shared" si="83"/>
        <v>0.65833333333333199</v>
      </c>
      <c r="I91" s="234">
        <v>6.9444444444444441E-3</v>
      </c>
      <c r="J91" s="229">
        <f t="shared" si="89"/>
        <v>0.66527777777777641</v>
      </c>
      <c r="K91" s="232">
        <v>2.0833333333333333E-3</v>
      </c>
      <c r="L91" s="229">
        <f t="shared" si="89"/>
        <v>0.66736111111110974</v>
      </c>
      <c r="M91" s="229">
        <v>2.0833333333333333E-3</v>
      </c>
      <c r="N91" s="229">
        <f t="shared" si="89"/>
        <v>0.66944444444444307</v>
      </c>
      <c r="O91" s="229">
        <v>2.0833333333333333E-3</v>
      </c>
      <c r="P91" s="229">
        <f t="shared" si="89"/>
        <v>0.67152777777777639</v>
      </c>
      <c r="Q91" s="229">
        <v>2.7777777777777779E-3</v>
      </c>
      <c r="R91" s="229">
        <f t="shared" si="50"/>
        <v>0.67430555555555416</v>
      </c>
      <c r="S91" s="229">
        <v>4.1666666666666666E-3</v>
      </c>
      <c r="T91" s="229">
        <f t="shared" si="51"/>
        <v>0.67847222222222081</v>
      </c>
      <c r="U91" s="229">
        <v>1.0416666666666666E-2</v>
      </c>
      <c r="V91" s="229">
        <f t="shared" si="52"/>
        <v>0.68888888888888744</v>
      </c>
      <c r="W91" s="229">
        <v>8.3333333333333332E-3</v>
      </c>
      <c r="X91" s="229">
        <f t="shared" si="53"/>
        <v>0.69722222222222074</v>
      </c>
      <c r="Y91" s="229">
        <v>3.472222222222222E-3</v>
      </c>
      <c r="Z91" s="229">
        <f t="shared" si="54"/>
        <v>0.70069444444444295</v>
      </c>
      <c r="AA91" s="393">
        <v>4.8611111111111112E-3</v>
      </c>
      <c r="AB91" s="229">
        <f t="shared" si="84"/>
        <v>0.70555555555555405</v>
      </c>
      <c r="AC91" s="229">
        <v>5.5555555555555558E-3</v>
      </c>
      <c r="AD91" s="229">
        <f t="shared" si="55"/>
        <v>0.71111111111110958</v>
      </c>
      <c r="AE91" s="229">
        <v>1.3888888888888889E-3</v>
      </c>
      <c r="AF91" s="229">
        <f t="shared" si="56"/>
        <v>0.71249999999999847</v>
      </c>
      <c r="AG91" s="387">
        <v>4.1666666666666666E-3</v>
      </c>
      <c r="AH91" s="229">
        <f t="shared" si="57"/>
        <v>0.71666666666666512</v>
      </c>
      <c r="AI91" s="387">
        <v>4.8611111111111112E-3</v>
      </c>
      <c r="AJ91" s="229">
        <f t="shared" si="58"/>
        <v>0.72152777777777621</v>
      </c>
      <c r="AK91" s="387">
        <v>1.3888888888888889E-3</v>
      </c>
      <c r="AL91" s="229">
        <f t="shared" si="59"/>
        <v>0.7229166666666651</v>
      </c>
      <c r="AM91" s="387">
        <v>5.5555555555555558E-3</v>
      </c>
      <c r="AN91" s="229">
        <f t="shared" si="60"/>
        <v>0.72847222222222063</v>
      </c>
      <c r="AO91" s="387">
        <v>2.0833333333333333E-3</v>
      </c>
      <c r="AP91" s="229">
        <f t="shared" si="85"/>
        <v>0.73055555555555396</v>
      </c>
      <c r="AQ91" s="387">
        <v>6.9444444444444441E-3</v>
      </c>
      <c r="AR91" s="229">
        <f t="shared" si="86"/>
        <v>0.73749999999999838</v>
      </c>
      <c r="AS91" s="387">
        <v>6.2499999999999995E-3</v>
      </c>
      <c r="AT91" s="229">
        <f t="shared" si="61"/>
        <v>0.74374999999999836</v>
      </c>
      <c r="AU91" s="388">
        <v>2.0833333333333333E-3</v>
      </c>
      <c r="AV91" s="229">
        <f t="shared" si="62"/>
        <v>0.74583333333333168</v>
      </c>
      <c r="AW91" s="231">
        <v>4.8611111111111112E-3</v>
      </c>
      <c r="AX91" s="229">
        <f t="shared" si="63"/>
        <v>0.75069444444444278</v>
      </c>
      <c r="AY91" s="229">
        <v>3.472222222222222E-3</v>
      </c>
      <c r="AZ91" s="229">
        <f t="shared" si="64"/>
        <v>0.75416666666666499</v>
      </c>
      <c r="BA91" s="229">
        <v>3.472222222222222E-3</v>
      </c>
      <c r="BB91" s="229">
        <f t="shared" si="65"/>
        <v>0.7576388888888872</v>
      </c>
      <c r="BC91" s="229">
        <v>2.0833333333333333E-3</v>
      </c>
      <c r="BD91" s="229">
        <f t="shared" si="66"/>
        <v>0.75972222222222052</v>
      </c>
      <c r="BE91" s="229">
        <v>1.3888888888888889E-3</v>
      </c>
      <c r="BF91" s="229">
        <f t="shared" si="67"/>
        <v>0.76111111111110941</v>
      </c>
      <c r="BG91" s="234">
        <v>2.0833333333333333E-3</v>
      </c>
      <c r="BH91" s="229">
        <f t="shared" si="68"/>
        <v>0.76319444444444273</v>
      </c>
      <c r="BI91" s="232">
        <v>6.9444444444444441E-3</v>
      </c>
      <c r="BJ91" s="294">
        <f t="shared" si="69"/>
        <v>0.77013888888888715</v>
      </c>
      <c r="BK91" s="745">
        <v>0</v>
      </c>
      <c r="BL91" s="535">
        <f t="shared" si="70"/>
        <v>0.77013888888888715</v>
      </c>
      <c r="BM91" s="535">
        <v>0</v>
      </c>
      <c r="BN91" s="535">
        <f t="shared" si="71"/>
        <v>0.77013888888888715</v>
      </c>
      <c r="BO91" s="535">
        <v>0</v>
      </c>
      <c r="BP91" s="535">
        <f t="shared" si="72"/>
        <v>0.77013888888888715</v>
      </c>
      <c r="BQ91" s="535">
        <v>0</v>
      </c>
      <c r="BR91" s="535">
        <f t="shared" si="73"/>
        <v>0.77013888888888715</v>
      </c>
      <c r="BS91" s="535">
        <v>0</v>
      </c>
      <c r="BT91" s="535">
        <f t="shared" si="74"/>
        <v>0.77013888888888715</v>
      </c>
      <c r="BU91" s="535">
        <v>0</v>
      </c>
      <c r="BV91" s="535">
        <f t="shared" si="75"/>
        <v>0.77013888888888715</v>
      </c>
      <c r="BW91" s="535">
        <v>2.0833333333333298E-3</v>
      </c>
      <c r="BX91" s="535">
        <f t="shared" si="76"/>
        <v>0.77222222222222048</v>
      </c>
      <c r="BY91" s="232"/>
      <c r="BZ91" s="324"/>
      <c r="CA91" s="190">
        <f t="shared" si="87"/>
        <v>0.11597222222222181</v>
      </c>
      <c r="CB91" s="183">
        <v>15.900000000000055</v>
      </c>
      <c r="CC91" s="184"/>
      <c r="CD91" s="88">
        <f t="shared" si="7"/>
        <v>166.9999999999994</v>
      </c>
      <c r="CE91" s="181" t="e">
        <f>#REF!</f>
        <v>#REF!</v>
      </c>
      <c r="CG91" s="33">
        <f t="shared" si="8"/>
        <v>0.11597222222222181</v>
      </c>
      <c r="CH91" s="34">
        <f t="shared" si="9"/>
        <v>166.9999999999994</v>
      </c>
      <c r="CI91" s="35">
        <f t="shared" si="10"/>
        <v>2.7833333333333234</v>
      </c>
      <c r="CL91" s="65">
        <f t="shared" si="88"/>
        <v>0.11180555555555516</v>
      </c>
    </row>
    <row r="92" spans="1:90" ht="15" customHeight="1" x14ac:dyDescent="0.2">
      <c r="A92" s="1230"/>
      <c r="B92" s="290">
        <v>69</v>
      </c>
      <c r="C92" s="13">
        <v>5.5555555555555558E-3</v>
      </c>
      <c r="D92" s="294">
        <f t="shared" si="91"/>
        <v>0.6618055555555542</v>
      </c>
      <c r="E92" s="535">
        <v>0</v>
      </c>
      <c r="F92" s="742"/>
      <c r="G92" s="743">
        <v>2.0833333333333298E-3</v>
      </c>
      <c r="H92" s="294">
        <f t="shared" si="83"/>
        <v>0.66388888888888753</v>
      </c>
      <c r="I92" s="234">
        <v>6.9444444444444441E-3</v>
      </c>
      <c r="J92" s="229">
        <f t="shared" si="89"/>
        <v>0.67083333333333195</v>
      </c>
      <c r="K92" s="232">
        <v>2.0833333333333333E-3</v>
      </c>
      <c r="L92" s="229">
        <f t="shared" si="89"/>
        <v>0.67291666666666528</v>
      </c>
      <c r="M92" s="229">
        <v>2.0833333333333333E-3</v>
      </c>
      <c r="N92" s="229">
        <f t="shared" si="89"/>
        <v>0.6749999999999986</v>
      </c>
      <c r="O92" s="229">
        <v>2.0833333333333333E-3</v>
      </c>
      <c r="P92" s="229">
        <f t="shared" si="89"/>
        <v>0.67708333333333193</v>
      </c>
      <c r="Q92" s="229">
        <v>2.7777777777777779E-3</v>
      </c>
      <c r="R92" s="229">
        <f t="shared" si="50"/>
        <v>0.67986111111110969</v>
      </c>
      <c r="S92" s="229">
        <v>4.1666666666666666E-3</v>
      </c>
      <c r="T92" s="229">
        <f t="shared" si="51"/>
        <v>0.68402777777777635</v>
      </c>
      <c r="U92" s="229">
        <v>1.0416666666666666E-2</v>
      </c>
      <c r="V92" s="229">
        <f t="shared" si="52"/>
        <v>0.69444444444444298</v>
      </c>
      <c r="W92" s="229">
        <v>8.3333333333333332E-3</v>
      </c>
      <c r="X92" s="229">
        <f t="shared" si="53"/>
        <v>0.70277777777777628</v>
      </c>
      <c r="Y92" s="229">
        <v>3.472222222222222E-3</v>
      </c>
      <c r="Z92" s="229">
        <f t="shared" si="54"/>
        <v>0.70624999999999849</v>
      </c>
      <c r="AA92" s="393">
        <v>4.8611111111111112E-3</v>
      </c>
      <c r="AB92" s="229">
        <f t="shared" si="84"/>
        <v>0.71111111111110958</v>
      </c>
      <c r="AC92" s="229">
        <v>5.5555555555555558E-3</v>
      </c>
      <c r="AD92" s="229">
        <f t="shared" si="55"/>
        <v>0.71666666666666512</v>
      </c>
      <c r="AE92" s="229">
        <v>1.3888888888888889E-3</v>
      </c>
      <c r="AF92" s="229">
        <f t="shared" si="56"/>
        <v>0.718055555555554</v>
      </c>
      <c r="AG92" s="387">
        <v>4.1666666666666666E-3</v>
      </c>
      <c r="AH92" s="229">
        <f t="shared" si="57"/>
        <v>0.72222222222222066</v>
      </c>
      <c r="AI92" s="387">
        <v>4.8611111111111112E-3</v>
      </c>
      <c r="AJ92" s="229">
        <f t="shared" si="58"/>
        <v>0.72708333333333175</v>
      </c>
      <c r="AK92" s="387">
        <v>1.3888888888888889E-3</v>
      </c>
      <c r="AL92" s="229">
        <f t="shared" si="59"/>
        <v>0.72847222222222063</v>
      </c>
      <c r="AM92" s="387">
        <v>5.5555555555555558E-3</v>
      </c>
      <c r="AN92" s="229">
        <f t="shared" si="60"/>
        <v>0.73402777777777617</v>
      </c>
      <c r="AO92" s="387">
        <v>2.0833333333333333E-3</v>
      </c>
      <c r="AP92" s="229">
        <f t="shared" si="85"/>
        <v>0.7361111111111095</v>
      </c>
      <c r="AQ92" s="387">
        <v>6.9444444444444441E-3</v>
      </c>
      <c r="AR92" s="229">
        <f t="shared" si="86"/>
        <v>0.74305555555555391</v>
      </c>
      <c r="AS92" s="387">
        <v>6.2499999999999995E-3</v>
      </c>
      <c r="AT92" s="229">
        <f t="shared" si="61"/>
        <v>0.74930555555555389</v>
      </c>
      <c r="AU92" s="388">
        <v>2.0833333333333333E-3</v>
      </c>
      <c r="AV92" s="229">
        <f t="shared" si="62"/>
        <v>0.75138888888888722</v>
      </c>
      <c r="AW92" s="231">
        <v>4.8611111111111112E-3</v>
      </c>
      <c r="AX92" s="229">
        <f t="shared" si="63"/>
        <v>0.75624999999999831</v>
      </c>
      <c r="AY92" s="229">
        <v>3.472222222222222E-3</v>
      </c>
      <c r="AZ92" s="229">
        <f t="shared" si="64"/>
        <v>0.75972222222222052</v>
      </c>
      <c r="BA92" s="229">
        <v>3.472222222222222E-3</v>
      </c>
      <c r="BB92" s="229">
        <f t="shared" si="65"/>
        <v>0.76319444444444273</v>
      </c>
      <c r="BC92" s="229">
        <v>2.0833333333333333E-3</v>
      </c>
      <c r="BD92" s="229">
        <f t="shared" si="66"/>
        <v>0.76527777777777606</v>
      </c>
      <c r="BE92" s="229">
        <v>1.3888888888888889E-3</v>
      </c>
      <c r="BF92" s="229">
        <f t="shared" si="67"/>
        <v>0.76666666666666494</v>
      </c>
      <c r="BG92" s="234">
        <v>2.0833333333333333E-3</v>
      </c>
      <c r="BH92" s="229">
        <f t="shared" si="68"/>
        <v>0.76874999999999827</v>
      </c>
      <c r="BI92" s="232">
        <v>6.9444444444444441E-3</v>
      </c>
      <c r="BJ92" s="294">
        <f t="shared" si="69"/>
        <v>0.77569444444444269</v>
      </c>
      <c r="BK92" s="745">
        <v>0</v>
      </c>
      <c r="BL92" s="535">
        <f t="shared" si="70"/>
        <v>0.77569444444444269</v>
      </c>
      <c r="BM92" s="535">
        <v>0</v>
      </c>
      <c r="BN92" s="535">
        <f t="shared" si="71"/>
        <v>0.77569444444444269</v>
      </c>
      <c r="BO92" s="535">
        <v>0</v>
      </c>
      <c r="BP92" s="535">
        <f t="shared" si="72"/>
        <v>0.77569444444444269</v>
      </c>
      <c r="BQ92" s="535">
        <v>0</v>
      </c>
      <c r="BR92" s="535">
        <f t="shared" si="73"/>
        <v>0.77569444444444269</v>
      </c>
      <c r="BS92" s="535">
        <v>0</v>
      </c>
      <c r="BT92" s="535">
        <f t="shared" si="74"/>
        <v>0.77569444444444269</v>
      </c>
      <c r="BU92" s="535">
        <v>0</v>
      </c>
      <c r="BV92" s="535">
        <f t="shared" si="75"/>
        <v>0.77569444444444269</v>
      </c>
      <c r="BW92" s="535">
        <v>2.0833333333333298E-3</v>
      </c>
      <c r="BX92" s="535">
        <f t="shared" si="76"/>
        <v>0.77777777777777601</v>
      </c>
      <c r="BY92" s="232"/>
      <c r="BZ92" s="324"/>
      <c r="CA92" s="190">
        <f t="shared" si="87"/>
        <v>0.11597222222222181</v>
      </c>
      <c r="CB92" s="183">
        <v>15.900000000000055</v>
      </c>
      <c r="CC92" s="184"/>
      <c r="CD92" s="88">
        <f t="shared" si="7"/>
        <v>166.9999999999994</v>
      </c>
      <c r="CE92" s="181" t="e">
        <f>#REF!</f>
        <v>#REF!</v>
      </c>
      <c r="CG92" s="33">
        <f t="shared" si="8"/>
        <v>0.11597222222222181</v>
      </c>
      <c r="CH92" s="34">
        <f t="shared" si="9"/>
        <v>166.9999999999994</v>
      </c>
      <c r="CI92" s="35">
        <f t="shared" si="10"/>
        <v>2.7833333333333234</v>
      </c>
      <c r="CL92" s="65">
        <f t="shared" si="88"/>
        <v>0.11180555555555516</v>
      </c>
    </row>
    <row r="93" spans="1:90" ht="15" customHeight="1" x14ac:dyDescent="0.2">
      <c r="A93" s="1230"/>
      <c r="B93" s="290">
        <v>70</v>
      </c>
      <c r="C93" s="13">
        <v>5.5555555555555558E-3</v>
      </c>
      <c r="D93" s="294">
        <f t="shared" si="91"/>
        <v>0.66736111111110974</v>
      </c>
      <c r="E93" s="535">
        <v>0</v>
      </c>
      <c r="F93" s="742"/>
      <c r="G93" s="743">
        <v>2.0833333333333298E-3</v>
      </c>
      <c r="H93" s="294">
        <f t="shared" si="83"/>
        <v>0.66944444444444307</v>
      </c>
      <c r="I93" s="234">
        <v>6.9444444444444441E-3</v>
      </c>
      <c r="J93" s="229">
        <f t="shared" si="89"/>
        <v>0.67638888888888749</v>
      </c>
      <c r="K93" s="232">
        <v>2.0833333333333333E-3</v>
      </c>
      <c r="L93" s="229">
        <f t="shared" si="89"/>
        <v>0.67847222222222081</v>
      </c>
      <c r="M93" s="229">
        <v>2.0833333333333333E-3</v>
      </c>
      <c r="N93" s="229">
        <f t="shared" si="89"/>
        <v>0.68055555555555414</v>
      </c>
      <c r="O93" s="229">
        <v>2.0833333333333333E-3</v>
      </c>
      <c r="P93" s="229">
        <f t="shared" si="89"/>
        <v>0.68263888888888746</v>
      </c>
      <c r="Q93" s="229">
        <v>2.7777777777777779E-3</v>
      </c>
      <c r="R93" s="229">
        <f t="shared" si="50"/>
        <v>0.68541666666666523</v>
      </c>
      <c r="S93" s="229">
        <v>4.1666666666666666E-3</v>
      </c>
      <c r="T93" s="229">
        <f t="shared" si="51"/>
        <v>0.68958333333333188</v>
      </c>
      <c r="U93" s="229">
        <v>1.0416666666666666E-2</v>
      </c>
      <c r="V93" s="229">
        <f t="shared" si="52"/>
        <v>0.69999999999999851</v>
      </c>
      <c r="W93" s="229">
        <v>8.3333333333333332E-3</v>
      </c>
      <c r="X93" s="229">
        <f t="shared" si="53"/>
        <v>0.70833333333333182</v>
      </c>
      <c r="Y93" s="229">
        <v>3.472222222222222E-3</v>
      </c>
      <c r="Z93" s="229">
        <f t="shared" si="54"/>
        <v>0.71180555555555403</v>
      </c>
      <c r="AA93" s="393">
        <v>4.8611111111111112E-3</v>
      </c>
      <c r="AB93" s="229">
        <f t="shared" si="84"/>
        <v>0.71666666666666512</v>
      </c>
      <c r="AC93" s="229">
        <v>5.5555555555555558E-3</v>
      </c>
      <c r="AD93" s="229">
        <f t="shared" si="55"/>
        <v>0.72222222222222066</v>
      </c>
      <c r="AE93" s="229">
        <v>1.3888888888888889E-3</v>
      </c>
      <c r="AF93" s="229">
        <f t="shared" si="56"/>
        <v>0.72361111111110954</v>
      </c>
      <c r="AG93" s="387">
        <v>4.1666666666666666E-3</v>
      </c>
      <c r="AH93" s="229">
        <f t="shared" si="57"/>
        <v>0.72777777777777619</v>
      </c>
      <c r="AI93" s="387">
        <v>4.8611111111111112E-3</v>
      </c>
      <c r="AJ93" s="229">
        <f t="shared" si="58"/>
        <v>0.73263888888888729</v>
      </c>
      <c r="AK93" s="387">
        <v>1.3888888888888889E-3</v>
      </c>
      <c r="AL93" s="229">
        <f t="shared" si="59"/>
        <v>0.73402777777777617</v>
      </c>
      <c r="AM93" s="387">
        <v>5.5555555555555558E-3</v>
      </c>
      <c r="AN93" s="229">
        <f t="shared" si="60"/>
        <v>0.73958333333333171</v>
      </c>
      <c r="AO93" s="387">
        <v>2.0833333333333333E-3</v>
      </c>
      <c r="AP93" s="229">
        <f t="shared" si="85"/>
        <v>0.74166666666666503</v>
      </c>
      <c r="AQ93" s="387">
        <v>6.9444444444444441E-3</v>
      </c>
      <c r="AR93" s="229">
        <f t="shared" si="86"/>
        <v>0.74861111111110945</v>
      </c>
      <c r="AS93" s="387">
        <v>6.2499999999999995E-3</v>
      </c>
      <c r="AT93" s="229">
        <f t="shared" si="61"/>
        <v>0.75486111111110943</v>
      </c>
      <c r="AU93" s="388">
        <v>2.0833333333333333E-3</v>
      </c>
      <c r="AV93" s="229">
        <f t="shared" si="62"/>
        <v>0.75694444444444275</v>
      </c>
      <c r="AW93" s="231">
        <v>4.8611111111111112E-3</v>
      </c>
      <c r="AX93" s="229">
        <f t="shared" si="63"/>
        <v>0.76180555555555385</v>
      </c>
      <c r="AY93" s="229">
        <v>3.472222222222222E-3</v>
      </c>
      <c r="AZ93" s="229">
        <f t="shared" si="64"/>
        <v>0.76527777777777606</v>
      </c>
      <c r="BA93" s="229">
        <v>3.472222222222222E-3</v>
      </c>
      <c r="BB93" s="229">
        <f t="shared" si="65"/>
        <v>0.76874999999999827</v>
      </c>
      <c r="BC93" s="229">
        <v>2.0833333333333333E-3</v>
      </c>
      <c r="BD93" s="229">
        <f t="shared" si="66"/>
        <v>0.77083333333333159</v>
      </c>
      <c r="BE93" s="229">
        <v>1.3888888888888889E-3</v>
      </c>
      <c r="BF93" s="229">
        <f t="shared" si="67"/>
        <v>0.77222222222222048</v>
      </c>
      <c r="BG93" s="234">
        <v>2.0833333333333333E-3</v>
      </c>
      <c r="BH93" s="229">
        <f t="shared" si="68"/>
        <v>0.7743055555555538</v>
      </c>
      <c r="BI93" s="232">
        <v>6.9444444444444441E-3</v>
      </c>
      <c r="BJ93" s="294">
        <f t="shared" si="69"/>
        <v>0.78124999999999822</v>
      </c>
      <c r="BK93" s="745">
        <v>0</v>
      </c>
      <c r="BL93" s="535">
        <f t="shared" si="70"/>
        <v>0.78124999999999822</v>
      </c>
      <c r="BM93" s="535">
        <v>0</v>
      </c>
      <c r="BN93" s="535">
        <f t="shared" si="71"/>
        <v>0.78124999999999822</v>
      </c>
      <c r="BO93" s="535">
        <v>0</v>
      </c>
      <c r="BP93" s="535">
        <f t="shared" si="72"/>
        <v>0.78124999999999822</v>
      </c>
      <c r="BQ93" s="535">
        <v>0</v>
      </c>
      <c r="BR93" s="535">
        <f t="shared" si="73"/>
        <v>0.78124999999999822</v>
      </c>
      <c r="BS93" s="535">
        <v>0</v>
      </c>
      <c r="BT93" s="535">
        <f t="shared" si="74"/>
        <v>0.78124999999999822</v>
      </c>
      <c r="BU93" s="535">
        <v>0</v>
      </c>
      <c r="BV93" s="535">
        <f t="shared" si="75"/>
        <v>0.78124999999999822</v>
      </c>
      <c r="BW93" s="535">
        <v>2.0833333333333298E-3</v>
      </c>
      <c r="BX93" s="535">
        <f t="shared" si="76"/>
        <v>0.78333333333333155</v>
      </c>
      <c r="BY93" s="232"/>
      <c r="BZ93" s="324"/>
      <c r="CA93" s="190">
        <f t="shared" si="87"/>
        <v>0.11597222222222181</v>
      </c>
      <c r="CB93" s="183">
        <v>15.900000000000055</v>
      </c>
      <c r="CC93" s="184"/>
      <c r="CD93" s="88">
        <f t="shared" si="7"/>
        <v>166.9999999999994</v>
      </c>
      <c r="CE93" s="181" t="e">
        <f>#REF!</f>
        <v>#REF!</v>
      </c>
      <c r="CG93" s="33">
        <f t="shared" si="8"/>
        <v>0.11597222222222181</v>
      </c>
      <c r="CH93" s="34">
        <f t="shared" si="9"/>
        <v>166.9999999999994</v>
      </c>
      <c r="CI93" s="35">
        <f t="shared" si="10"/>
        <v>2.7833333333333234</v>
      </c>
      <c r="CL93" s="65">
        <f t="shared" si="88"/>
        <v>0.11180555555555516</v>
      </c>
    </row>
    <row r="94" spans="1:90" ht="15" customHeight="1" x14ac:dyDescent="0.2">
      <c r="A94" s="1230"/>
      <c r="B94" s="290">
        <v>71</v>
      </c>
      <c r="C94" s="13">
        <v>5.5555555555555558E-3</v>
      </c>
      <c r="D94" s="294">
        <f t="shared" si="91"/>
        <v>0.67291666666666528</v>
      </c>
      <c r="E94" s="535">
        <v>0</v>
      </c>
      <c r="F94" s="742"/>
      <c r="G94" s="743">
        <v>2.0833333333333298E-3</v>
      </c>
      <c r="H94" s="294">
        <f t="shared" si="83"/>
        <v>0.6749999999999986</v>
      </c>
      <c r="I94" s="234">
        <v>6.9444444444444441E-3</v>
      </c>
      <c r="J94" s="229">
        <f t="shared" si="89"/>
        <v>0.68194444444444302</v>
      </c>
      <c r="K94" s="232">
        <v>2.0833333333333333E-3</v>
      </c>
      <c r="L94" s="229">
        <f t="shared" si="89"/>
        <v>0.68402777777777635</v>
      </c>
      <c r="M94" s="229">
        <v>2.0833333333333333E-3</v>
      </c>
      <c r="N94" s="229">
        <f t="shared" si="89"/>
        <v>0.68611111111110967</v>
      </c>
      <c r="O94" s="229">
        <v>2.0833333333333333E-3</v>
      </c>
      <c r="P94" s="229">
        <f t="shared" si="89"/>
        <v>0.688194444444443</v>
      </c>
      <c r="Q94" s="229">
        <v>2.7777777777777779E-3</v>
      </c>
      <c r="R94" s="229">
        <f t="shared" si="50"/>
        <v>0.69097222222222077</v>
      </c>
      <c r="S94" s="229">
        <v>4.1666666666666666E-3</v>
      </c>
      <c r="T94" s="229">
        <f t="shared" si="51"/>
        <v>0.69513888888888742</v>
      </c>
      <c r="U94" s="229">
        <v>1.0416666666666666E-2</v>
      </c>
      <c r="V94" s="229">
        <f t="shared" si="52"/>
        <v>0.70555555555555405</v>
      </c>
      <c r="W94" s="229">
        <v>8.3333333333333332E-3</v>
      </c>
      <c r="X94" s="229">
        <f t="shared" si="53"/>
        <v>0.71388888888888735</v>
      </c>
      <c r="Y94" s="229">
        <v>3.472222222222222E-3</v>
      </c>
      <c r="Z94" s="229">
        <f t="shared" si="54"/>
        <v>0.71736111111110956</v>
      </c>
      <c r="AA94" s="393">
        <v>4.8611111111111112E-3</v>
      </c>
      <c r="AB94" s="229">
        <f t="shared" si="84"/>
        <v>0.72222222222222066</v>
      </c>
      <c r="AC94" s="229">
        <v>5.5555555555555558E-3</v>
      </c>
      <c r="AD94" s="229">
        <f t="shared" si="55"/>
        <v>0.72777777777777619</v>
      </c>
      <c r="AE94" s="229">
        <v>1.3888888888888889E-3</v>
      </c>
      <c r="AF94" s="229">
        <f t="shared" si="56"/>
        <v>0.72916666666666508</v>
      </c>
      <c r="AG94" s="387">
        <v>4.1666666666666666E-3</v>
      </c>
      <c r="AH94" s="229">
        <f t="shared" si="57"/>
        <v>0.73333333333333173</v>
      </c>
      <c r="AI94" s="387">
        <v>4.8611111111111112E-3</v>
      </c>
      <c r="AJ94" s="229">
        <f t="shared" si="58"/>
        <v>0.73819444444444282</v>
      </c>
      <c r="AK94" s="387">
        <v>1.3888888888888889E-3</v>
      </c>
      <c r="AL94" s="229">
        <f t="shared" si="59"/>
        <v>0.73958333333333171</v>
      </c>
      <c r="AM94" s="387">
        <v>5.5555555555555558E-3</v>
      </c>
      <c r="AN94" s="229">
        <f t="shared" si="60"/>
        <v>0.74513888888888724</v>
      </c>
      <c r="AO94" s="387">
        <v>2.0833333333333333E-3</v>
      </c>
      <c r="AP94" s="229">
        <f t="shared" si="85"/>
        <v>0.74722222222222057</v>
      </c>
      <c r="AQ94" s="387">
        <v>6.9444444444444441E-3</v>
      </c>
      <c r="AR94" s="229">
        <f t="shared" si="86"/>
        <v>0.75416666666666499</v>
      </c>
      <c r="AS94" s="387">
        <v>6.2499999999999995E-3</v>
      </c>
      <c r="AT94" s="229">
        <f t="shared" si="61"/>
        <v>0.76041666666666496</v>
      </c>
      <c r="AU94" s="388">
        <v>2.0833333333333333E-3</v>
      </c>
      <c r="AV94" s="229">
        <f t="shared" si="62"/>
        <v>0.76249999999999829</v>
      </c>
      <c r="AW94" s="231">
        <v>4.8611111111111112E-3</v>
      </c>
      <c r="AX94" s="229">
        <f t="shared" si="63"/>
        <v>0.76736111111110938</v>
      </c>
      <c r="AY94" s="229">
        <v>3.472222222222222E-3</v>
      </c>
      <c r="AZ94" s="229">
        <f t="shared" si="64"/>
        <v>0.77083333333333159</v>
      </c>
      <c r="BA94" s="229">
        <v>3.472222222222222E-3</v>
      </c>
      <c r="BB94" s="229">
        <f t="shared" si="65"/>
        <v>0.7743055555555538</v>
      </c>
      <c r="BC94" s="229">
        <v>2.0833333333333333E-3</v>
      </c>
      <c r="BD94" s="229">
        <f t="shared" si="66"/>
        <v>0.77638888888888713</v>
      </c>
      <c r="BE94" s="229">
        <v>1.3888888888888889E-3</v>
      </c>
      <c r="BF94" s="229">
        <f t="shared" si="67"/>
        <v>0.77777777777777601</v>
      </c>
      <c r="BG94" s="234">
        <v>2.0833333333333333E-3</v>
      </c>
      <c r="BH94" s="229">
        <f t="shared" si="68"/>
        <v>0.77986111111110934</v>
      </c>
      <c r="BI94" s="232">
        <v>6.9444444444444441E-3</v>
      </c>
      <c r="BJ94" s="294">
        <f t="shared" si="69"/>
        <v>0.78680555555555376</v>
      </c>
      <c r="BK94" s="745">
        <v>0</v>
      </c>
      <c r="BL94" s="535">
        <f t="shared" si="70"/>
        <v>0.78680555555555376</v>
      </c>
      <c r="BM94" s="535">
        <v>0</v>
      </c>
      <c r="BN94" s="535">
        <f t="shared" si="71"/>
        <v>0.78680555555555376</v>
      </c>
      <c r="BO94" s="535">
        <v>0</v>
      </c>
      <c r="BP94" s="535">
        <f t="shared" si="72"/>
        <v>0.78680555555555376</v>
      </c>
      <c r="BQ94" s="535">
        <v>0</v>
      </c>
      <c r="BR94" s="535">
        <f t="shared" si="73"/>
        <v>0.78680555555555376</v>
      </c>
      <c r="BS94" s="535">
        <v>0</v>
      </c>
      <c r="BT94" s="535">
        <f t="shared" si="74"/>
        <v>0.78680555555555376</v>
      </c>
      <c r="BU94" s="535">
        <v>0</v>
      </c>
      <c r="BV94" s="535">
        <f t="shared" si="75"/>
        <v>0.78680555555555376</v>
      </c>
      <c r="BW94" s="535">
        <v>2.0833333333333298E-3</v>
      </c>
      <c r="BX94" s="535">
        <f t="shared" si="76"/>
        <v>0.78888888888888709</v>
      </c>
      <c r="BY94" s="232"/>
      <c r="BZ94" s="324"/>
      <c r="CA94" s="190">
        <f t="shared" si="87"/>
        <v>0.11597222222222181</v>
      </c>
      <c r="CB94" s="183">
        <v>15.900000000000055</v>
      </c>
      <c r="CC94" s="184"/>
      <c r="CD94" s="88">
        <f t="shared" si="7"/>
        <v>166.9999999999994</v>
      </c>
      <c r="CE94" s="181" t="e">
        <f>#REF!</f>
        <v>#REF!</v>
      </c>
      <c r="CG94" s="33">
        <f t="shared" si="8"/>
        <v>0.11597222222222181</v>
      </c>
      <c r="CH94" s="34">
        <f t="shared" si="9"/>
        <v>166.9999999999994</v>
      </c>
      <c r="CI94" s="35">
        <f t="shared" si="10"/>
        <v>2.7833333333333234</v>
      </c>
      <c r="CL94" s="65">
        <f t="shared" si="88"/>
        <v>0.11180555555555516</v>
      </c>
    </row>
    <row r="95" spans="1:90" ht="15" customHeight="1" x14ac:dyDescent="0.2">
      <c r="A95" s="1230"/>
      <c r="B95" s="290">
        <v>72</v>
      </c>
      <c r="C95" s="13">
        <v>5.5555555555555558E-3</v>
      </c>
      <c r="D95" s="294">
        <f t="shared" si="91"/>
        <v>0.67847222222222081</v>
      </c>
      <c r="E95" s="535">
        <v>0</v>
      </c>
      <c r="F95" s="742"/>
      <c r="G95" s="743">
        <v>2.0833333333333298E-3</v>
      </c>
      <c r="H95" s="294">
        <f t="shared" si="83"/>
        <v>0.68055555555555414</v>
      </c>
      <c r="I95" s="234">
        <v>6.9444444444444441E-3</v>
      </c>
      <c r="J95" s="229">
        <f t="shared" si="89"/>
        <v>0.68749999999999856</v>
      </c>
      <c r="K95" s="232">
        <v>2.0833333333333333E-3</v>
      </c>
      <c r="L95" s="229">
        <f t="shared" si="89"/>
        <v>0.68958333333333188</v>
      </c>
      <c r="M95" s="229">
        <v>2.0833333333333333E-3</v>
      </c>
      <c r="N95" s="229">
        <f t="shared" si="89"/>
        <v>0.69166666666666521</v>
      </c>
      <c r="O95" s="229">
        <v>2.0833333333333333E-3</v>
      </c>
      <c r="P95" s="229">
        <f t="shared" si="89"/>
        <v>0.69374999999999853</v>
      </c>
      <c r="Q95" s="229">
        <v>2.7777777777777779E-3</v>
      </c>
      <c r="R95" s="229">
        <f t="shared" si="50"/>
        <v>0.6965277777777763</v>
      </c>
      <c r="S95" s="229">
        <v>4.1666666666666666E-3</v>
      </c>
      <c r="T95" s="229">
        <f t="shared" si="51"/>
        <v>0.70069444444444295</v>
      </c>
      <c r="U95" s="229">
        <v>1.0416666666666666E-2</v>
      </c>
      <c r="V95" s="229">
        <f t="shared" si="52"/>
        <v>0.71111111111110958</v>
      </c>
      <c r="W95" s="229">
        <v>8.3333333333333332E-3</v>
      </c>
      <c r="X95" s="229">
        <f t="shared" si="53"/>
        <v>0.71944444444444289</v>
      </c>
      <c r="Y95" s="229">
        <v>3.472222222222222E-3</v>
      </c>
      <c r="Z95" s="229">
        <f t="shared" si="54"/>
        <v>0.7229166666666651</v>
      </c>
      <c r="AA95" s="393">
        <v>4.8611111111111112E-3</v>
      </c>
      <c r="AB95" s="229">
        <f t="shared" si="84"/>
        <v>0.72777777777777619</v>
      </c>
      <c r="AC95" s="229">
        <v>5.5555555555555558E-3</v>
      </c>
      <c r="AD95" s="229">
        <f t="shared" si="55"/>
        <v>0.73333333333333173</v>
      </c>
      <c r="AE95" s="229">
        <v>1.3888888888888889E-3</v>
      </c>
      <c r="AF95" s="229">
        <f t="shared" si="56"/>
        <v>0.73472222222222061</v>
      </c>
      <c r="AG95" s="387">
        <v>4.1666666666666666E-3</v>
      </c>
      <c r="AH95" s="229">
        <f t="shared" si="57"/>
        <v>0.73888888888888726</v>
      </c>
      <c r="AI95" s="387">
        <v>4.8611111111111112E-3</v>
      </c>
      <c r="AJ95" s="229">
        <f t="shared" si="58"/>
        <v>0.74374999999999836</v>
      </c>
      <c r="AK95" s="387">
        <v>1.3888888888888889E-3</v>
      </c>
      <c r="AL95" s="229">
        <f t="shared" si="59"/>
        <v>0.74513888888888724</v>
      </c>
      <c r="AM95" s="387">
        <v>5.5555555555555558E-3</v>
      </c>
      <c r="AN95" s="229">
        <f t="shared" si="60"/>
        <v>0.75069444444444278</v>
      </c>
      <c r="AO95" s="387">
        <v>2.0833333333333333E-3</v>
      </c>
      <c r="AP95" s="229">
        <f t="shared" si="85"/>
        <v>0.7527777777777761</v>
      </c>
      <c r="AQ95" s="387">
        <v>6.9444444444444441E-3</v>
      </c>
      <c r="AR95" s="229">
        <f t="shared" si="86"/>
        <v>0.75972222222222052</v>
      </c>
      <c r="AS95" s="387">
        <v>6.2499999999999995E-3</v>
      </c>
      <c r="AT95" s="229">
        <f t="shared" si="61"/>
        <v>0.7659722222222205</v>
      </c>
      <c r="AU95" s="388">
        <v>2.0833333333333333E-3</v>
      </c>
      <c r="AV95" s="229">
        <f t="shared" si="62"/>
        <v>0.76805555555555383</v>
      </c>
      <c r="AW95" s="231">
        <v>4.8611111111111112E-3</v>
      </c>
      <c r="AX95" s="229">
        <f t="shared" si="63"/>
        <v>0.77291666666666492</v>
      </c>
      <c r="AY95" s="229">
        <v>3.472222222222222E-3</v>
      </c>
      <c r="AZ95" s="229">
        <f t="shared" si="64"/>
        <v>0.77638888888888713</v>
      </c>
      <c r="BA95" s="229">
        <v>3.472222222222222E-3</v>
      </c>
      <c r="BB95" s="229">
        <f t="shared" si="65"/>
        <v>0.77986111111110934</v>
      </c>
      <c r="BC95" s="229">
        <v>2.0833333333333333E-3</v>
      </c>
      <c r="BD95" s="229">
        <f t="shared" si="66"/>
        <v>0.78194444444444267</v>
      </c>
      <c r="BE95" s="229">
        <v>1.3888888888888889E-3</v>
      </c>
      <c r="BF95" s="229">
        <f t="shared" si="67"/>
        <v>0.78333333333333155</v>
      </c>
      <c r="BG95" s="234">
        <v>2.0833333333333333E-3</v>
      </c>
      <c r="BH95" s="229">
        <f t="shared" si="68"/>
        <v>0.78541666666666488</v>
      </c>
      <c r="BI95" s="232">
        <v>6.9444444444444441E-3</v>
      </c>
      <c r="BJ95" s="294">
        <f t="shared" si="69"/>
        <v>0.7923611111111093</v>
      </c>
      <c r="BK95" s="745">
        <v>0</v>
      </c>
      <c r="BL95" s="535">
        <f t="shared" si="70"/>
        <v>0.7923611111111093</v>
      </c>
      <c r="BM95" s="535">
        <v>0</v>
      </c>
      <c r="BN95" s="535">
        <f t="shared" si="71"/>
        <v>0.7923611111111093</v>
      </c>
      <c r="BO95" s="535">
        <v>0</v>
      </c>
      <c r="BP95" s="535">
        <f t="shared" si="72"/>
        <v>0.7923611111111093</v>
      </c>
      <c r="BQ95" s="535">
        <v>0</v>
      </c>
      <c r="BR95" s="535">
        <f t="shared" si="73"/>
        <v>0.7923611111111093</v>
      </c>
      <c r="BS95" s="535">
        <v>0</v>
      </c>
      <c r="BT95" s="535">
        <f t="shared" si="74"/>
        <v>0.7923611111111093</v>
      </c>
      <c r="BU95" s="535">
        <v>0</v>
      </c>
      <c r="BV95" s="535">
        <f t="shared" si="75"/>
        <v>0.7923611111111093</v>
      </c>
      <c r="BW95" s="535">
        <v>2.0833333333333298E-3</v>
      </c>
      <c r="BX95" s="535">
        <f t="shared" si="76"/>
        <v>0.79444444444444262</v>
      </c>
      <c r="BY95" s="232"/>
      <c r="BZ95" s="324"/>
      <c r="CA95" s="190">
        <f t="shared" si="87"/>
        <v>0.11597222222222181</v>
      </c>
      <c r="CB95" s="183">
        <v>15.900000000000055</v>
      </c>
      <c r="CC95" s="184"/>
      <c r="CD95" s="88">
        <f t="shared" si="7"/>
        <v>166.9999999999994</v>
      </c>
      <c r="CE95" s="181" t="e">
        <f>#REF!</f>
        <v>#REF!</v>
      </c>
      <c r="CG95" s="33">
        <f t="shared" si="8"/>
        <v>0.11597222222222181</v>
      </c>
      <c r="CH95" s="34">
        <f t="shared" si="9"/>
        <v>166.9999999999994</v>
      </c>
      <c r="CI95" s="35">
        <f t="shared" si="10"/>
        <v>2.7833333333333234</v>
      </c>
      <c r="CL95" s="65">
        <f t="shared" si="88"/>
        <v>0.11180555555555516</v>
      </c>
    </row>
    <row r="96" spans="1:90" ht="15" customHeight="1" x14ac:dyDescent="0.2">
      <c r="A96" s="1230"/>
      <c r="B96" s="290">
        <v>73</v>
      </c>
      <c r="C96" s="13">
        <v>5.5555555555555558E-3</v>
      </c>
      <c r="D96" s="294">
        <f t="shared" si="91"/>
        <v>0.68402777777777635</v>
      </c>
      <c r="E96" s="535">
        <v>0</v>
      </c>
      <c r="F96" s="742"/>
      <c r="G96" s="743">
        <v>2.0833333333333298E-3</v>
      </c>
      <c r="H96" s="294">
        <f t="shared" si="83"/>
        <v>0.68611111111110967</v>
      </c>
      <c r="I96" s="234">
        <v>6.9444444444444441E-3</v>
      </c>
      <c r="J96" s="229">
        <f t="shared" si="89"/>
        <v>0.69305555555555409</v>
      </c>
      <c r="K96" s="232">
        <v>2.0833333333333333E-3</v>
      </c>
      <c r="L96" s="229">
        <f t="shared" si="89"/>
        <v>0.69513888888888742</v>
      </c>
      <c r="M96" s="229">
        <v>2.0833333333333333E-3</v>
      </c>
      <c r="N96" s="229">
        <f t="shared" si="89"/>
        <v>0.69722222222222074</v>
      </c>
      <c r="O96" s="229">
        <v>2.0833333333333333E-3</v>
      </c>
      <c r="P96" s="229">
        <f t="shared" si="89"/>
        <v>0.69930555555555407</v>
      </c>
      <c r="Q96" s="229">
        <v>2.7777777777777779E-3</v>
      </c>
      <c r="R96" s="229">
        <f t="shared" si="50"/>
        <v>0.70208333333333184</v>
      </c>
      <c r="S96" s="229">
        <v>4.1666666666666666E-3</v>
      </c>
      <c r="T96" s="229">
        <f t="shared" si="51"/>
        <v>0.70624999999999849</v>
      </c>
      <c r="U96" s="229">
        <v>1.0416666666666666E-2</v>
      </c>
      <c r="V96" s="229">
        <f t="shared" si="52"/>
        <v>0.71666666666666512</v>
      </c>
      <c r="W96" s="229">
        <v>8.3333333333333332E-3</v>
      </c>
      <c r="X96" s="229">
        <f t="shared" si="53"/>
        <v>0.72499999999999842</v>
      </c>
      <c r="Y96" s="229">
        <v>3.472222222222222E-3</v>
      </c>
      <c r="Z96" s="229">
        <f t="shared" si="54"/>
        <v>0.72847222222222063</v>
      </c>
      <c r="AA96" s="393">
        <v>4.8611111111111112E-3</v>
      </c>
      <c r="AB96" s="229">
        <f t="shared" si="84"/>
        <v>0.73333333333333173</v>
      </c>
      <c r="AC96" s="229">
        <v>5.5555555555555558E-3</v>
      </c>
      <c r="AD96" s="229">
        <f t="shared" si="55"/>
        <v>0.73888888888888726</v>
      </c>
      <c r="AE96" s="229">
        <v>1.3888888888888889E-3</v>
      </c>
      <c r="AF96" s="229">
        <f t="shared" si="56"/>
        <v>0.74027777777777615</v>
      </c>
      <c r="AG96" s="387">
        <v>4.1666666666666666E-3</v>
      </c>
      <c r="AH96" s="229">
        <f t="shared" si="57"/>
        <v>0.7444444444444428</v>
      </c>
      <c r="AI96" s="387">
        <v>4.8611111111111112E-3</v>
      </c>
      <c r="AJ96" s="229">
        <f t="shared" si="58"/>
        <v>0.74930555555555389</v>
      </c>
      <c r="AK96" s="387">
        <v>1.3888888888888889E-3</v>
      </c>
      <c r="AL96" s="229">
        <f t="shared" si="59"/>
        <v>0.75069444444444278</v>
      </c>
      <c r="AM96" s="387">
        <v>5.5555555555555558E-3</v>
      </c>
      <c r="AN96" s="229">
        <f t="shared" si="60"/>
        <v>0.75624999999999831</v>
      </c>
      <c r="AO96" s="387">
        <v>2.0833333333333333E-3</v>
      </c>
      <c r="AP96" s="229">
        <f t="shared" si="85"/>
        <v>0.75833333333333164</v>
      </c>
      <c r="AQ96" s="387">
        <v>6.9444444444444441E-3</v>
      </c>
      <c r="AR96" s="229">
        <f t="shared" si="86"/>
        <v>0.76527777777777606</v>
      </c>
      <c r="AS96" s="387">
        <v>6.2499999999999995E-3</v>
      </c>
      <c r="AT96" s="229">
        <f t="shared" si="61"/>
        <v>0.77152777777777604</v>
      </c>
      <c r="AU96" s="388">
        <v>2.0833333333333333E-3</v>
      </c>
      <c r="AV96" s="229">
        <f t="shared" si="62"/>
        <v>0.77361111111110936</v>
      </c>
      <c r="AW96" s="231">
        <v>4.8611111111111112E-3</v>
      </c>
      <c r="AX96" s="229">
        <f t="shared" si="63"/>
        <v>0.77847222222222046</v>
      </c>
      <c r="AY96" s="229">
        <v>3.472222222222222E-3</v>
      </c>
      <c r="AZ96" s="229">
        <f t="shared" si="64"/>
        <v>0.78194444444444267</v>
      </c>
      <c r="BA96" s="229">
        <v>3.472222222222222E-3</v>
      </c>
      <c r="BB96" s="229">
        <f t="shared" si="65"/>
        <v>0.78541666666666488</v>
      </c>
      <c r="BC96" s="229">
        <v>2.0833333333333333E-3</v>
      </c>
      <c r="BD96" s="229">
        <f t="shared" si="66"/>
        <v>0.7874999999999982</v>
      </c>
      <c r="BE96" s="229">
        <v>1.3888888888888889E-3</v>
      </c>
      <c r="BF96" s="229">
        <f t="shared" si="67"/>
        <v>0.78888888888888709</v>
      </c>
      <c r="BG96" s="234">
        <v>2.0833333333333333E-3</v>
      </c>
      <c r="BH96" s="229">
        <f t="shared" si="68"/>
        <v>0.79097222222222041</v>
      </c>
      <c r="BI96" s="232">
        <v>6.9444444444444441E-3</v>
      </c>
      <c r="BJ96" s="294">
        <f t="shared" si="69"/>
        <v>0.79791666666666483</v>
      </c>
      <c r="BK96" s="745">
        <v>0</v>
      </c>
      <c r="BL96" s="535">
        <f t="shared" si="70"/>
        <v>0.79791666666666483</v>
      </c>
      <c r="BM96" s="535">
        <v>0</v>
      </c>
      <c r="BN96" s="535">
        <f t="shared" si="71"/>
        <v>0.79791666666666483</v>
      </c>
      <c r="BO96" s="535">
        <v>0</v>
      </c>
      <c r="BP96" s="535">
        <f t="shared" si="72"/>
        <v>0.79791666666666483</v>
      </c>
      <c r="BQ96" s="535">
        <v>0</v>
      </c>
      <c r="BR96" s="535">
        <f t="shared" si="73"/>
        <v>0.79791666666666483</v>
      </c>
      <c r="BS96" s="535">
        <v>0</v>
      </c>
      <c r="BT96" s="535">
        <f t="shared" si="74"/>
        <v>0.79791666666666483</v>
      </c>
      <c r="BU96" s="535">
        <v>0</v>
      </c>
      <c r="BV96" s="535">
        <f t="shared" si="75"/>
        <v>0.79791666666666483</v>
      </c>
      <c r="BW96" s="535">
        <v>2.0833333333333298E-3</v>
      </c>
      <c r="BX96" s="535">
        <f t="shared" si="76"/>
        <v>0.79999999999999816</v>
      </c>
      <c r="BY96" s="232"/>
      <c r="BZ96" s="324"/>
      <c r="CA96" s="190">
        <f t="shared" si="87"/>
        <v>0.11597222222222181</v>
      </c>
      <c r="CB96" s="183">
        <v>15.900000000000055</v>
      </c>
      <c r="CC96" s="184"/>
      <c r="CD96" s="88">
        <f t="shared" si="7"/>
        <v>166.9999999999994</v>
      </c>
      <c r="CE96" s="181" t="e">
        <f>#REF!</f>
        <v>#REF!</v>
      </c>
      <c r="CG96" s="33">
        <f t="shared" si="8"/>
        <v>0.11597222222222181</v>
      </c>
      <c r="CH96" s="34">
        <f t="shared" si="9"/>
        <v>166.9999999999994</v>
      </c>
      <c r="CI96" s="35">
        <f t="shared" si="10"/>
        <v>2.7833333333333234</v>
      </c>
      <c r="CL96" s="65">
        <f t="shared" si="88"/>
        <v>0.11180555555555516</v>
      </c>
    </row>
    <row r="97" spans="1:90" ht="15" customHeight="1" x14ac:dyDescent="0.2">
      <c r="A97" s="1230"/>
      <c r="B97" s="290">
        <v>74</v>
      </c>
      <c r="C97" s="13">
        <v>5.5555555555555558E-3</v>
      </c>
      <c r="D97" s="294">
        <f t="shared" si="91"/>
        <v>0.68958333333333188</v>
      </c>
      <c r="E97" s="535">
        <v>0</v>
      </c>
      <c r="F97" s="742"/>
      <c r="G97" s="743">
        <v>2.0833333333333298E-3</v>
      </c>
      <c r="H97" s="294">
        <f t="shared" si="83"/>
        <v>0.69166666666666521</v>
      </c>
      <c r="I97" s="234">
        <v>6.9444444444444441E-3</v>
      </c>
      <c r="J97" s="229">
        <f t="shared" si="89"/>
        <v>0.69861111111110963</v>
      </c>
      <c r="K97" s="232">
        <v>2.0833333333333333E-3</v>
      </c>
      <c r="L97" s="229">
        <f t="shared" si="89"/>
        <v>0.70069444444444295</v>
      </c>
      <c r="M97" s="229">
        <v>2.0833333333333333E-3</v>
      </c>
      <c r="N97" s="229">
        <f t="shared" si="89"/>
        <v>0.70277777777777628</v>
      </c>
      <c r="O97" s="229">
        <v>2.0833333333333333E-3</v>
      </c>
      <c r="P97" s="229">
        <f t="shared" si="89"/>
        <v>0.70486111111110961</v>
      </c>
      <c r="Q97" s="229">
        <v>2.7777777777777779E-3</v>
      </c>
      <c r="R97" s="229">
        <f t="shared" si="50"/>
        <v>0.70763888888888737</v>
      </c>
      <c r="S97" s="229">
        <v>4.1666666666666666E-3</v>
      </c>
      <c r="T97" s="229">
        <f t="shared" si="51"/>
        <v>0.71180555555555403</v>
      </c>
      <c r="U97" s="229">
        <v>1.0416666666666666E-2</v>
      </c>
      <c r="V97" s="229">
        <f t="shared" si="52"/>
        <v>0.72222222222222066</v>
      </c>
      <c r="W97" s="229">
        <v>8.3333333333333332E-3</v>
      </c>
      <c r="X97" s="229">
        <f t="shared" si="53"/>
        <v>0.73055555555555396</v>
      </c>
      <c r="Y97" s="229">
        <v>3.472222222222222E-3</v>
      </c>
      <c r="Z97" s="229">
        <f t="shared" si="54"/>
        <v>0.73402777777777617</v>
      </c>
      <c r="AA97" s="393">
        <v>4.8611111111111112E-3</v>
      </c>
      <c r="AB97" s="229">
        <f t="shared" si="84"/>
        <v>0.73888888888888726</v>
      </c>
      <c r="AC97" s="229">
        <v>5.5555555555555558E-3</v>
      </c>
      <c r="AD97" s="229">
        <f t="shared" si="55"/>
        <v>0.7444444444444428</v>
      </c>
      <c r="AE97" s="229">
        <v>1.3888888888888889E-3</v>
      </c>
      <c r="AF97" s="229">
        <f t="shared" si="56"/>
        <v>0.74583333333333168</v>
      </c>
      <c r="AG97" s="387">
        <v>4.1666666666666666E-3</v>
      </c>
      <c r="AH97" s="229">
        <f t="shared" si="57"/>
        <v>0.74999999999999833</v>
      </c>
      <c r="AI97" s="387">
        <v>4.8611111111111112E-3</v>
      </c>
      <c r="AJ97" s="229">
        <f t="shared" si="58"/>
        <v>0.75486111111110943</v>
      </c>
      <c r="AK97" s="387">
        <v>1.3888888888888889E-3</v>
      </c>
      <c r="AL97" s="229">
        <f t="shared" si="59"/>
        <v>0.75624999999999831</v>
      </c>
      <c r="AM97" s="387">
        <v>5.5555555555555558E-3</v>
      </c>
      <c r="AN97" s="229">
        <f t="shared" si="60"/>
        <v>0.76180555555555385</v>
      </c>
      <c r="AO97" s="387">
        <v>2.0833333333333333E-3</v>
      </c>
      <c r="AP97" s="229">
        <f t="shared" si="85"/>
        <v>0.76388888888888717</v>
      </c>
      <c r="AQ97" s="387">
        <v>6.9444444444444441E-3</v>
      </c>
      <c r="AR97" s="229">
        <f t="shared" si="86"/>
        <v>0.77083333333333159</v>
      </c>
      <c r="AS97" s="387">
        <v>6.2499999999999995E-3</v>
      </c>
      <c r="AT97" s="229">
        <f t="shared" si="61"/>
        <v>0.77708333333333157</v>
      </c>
      <c r="AU97" s="388">
        <v>2.0833333333333333E-3</v>
      </c>
      <c r="AV97" s="229">
        <f t="shared" si="62"/>
        <v>0.7791666666666649</v>
      </c>
      <c r="AW97" s="231">
        <v>4.8611111111111112E-3</v>
      </c>
      <c r="AX97" s="229">
        <f t="shared" si="63"/>
        <v>0.78402777777777599</v>
      </c>
      <c r="AY97" s="229">
        <v>3.472222222222222E-3</v>
      </c>
      <c r="AZ97" s="229">
        <f t="shared" si="64"/>
        <v>0.7874999999999982</v>
      </c>
      <c r="BA97" s="229">
        <v>3.472222222222222E-3</v>
      </c>
      <c r="BB97" s="229">
        <f t="shared" si="65"/>
        <v>0.79097222222222041</v>
      </c>
      <c r="BC97" s="229">
        <v>2.0833333333333333E-3</v>
      </c>
      <c r="BD97" s="229">
        <f t="shared" si="66"/>
        <v>0.79305555555555374</v>
      </c>
      <c r="BE97" s="229">
        <v>1.3888888888888889E-3</v>
      </c>
      <c r="BF97" s="229">
        <f t="shared" si="67"/>
        <v>0.79444444444444262</v>
      </c>
      <c r="BG97" s="234">
        <v>2.0833333333333333E-3</v>
      </c>
      <c r="BH97" s="229">
        <f t="shared" si="68"/>
        <v>0.79652777777777595</v>
      </c>
      <c r="BI97" s="232">
        <v>6.9444444444444441E-3</v>
      </c>
      <c r="BJ97" s="294">
        <f t="shared" si="69"/>
        <v>0.80347222222222037</v>
      </c>
      <c r="BK97" s="745">
        <v>0</v>
      </c>
      <c r="BL97" s="535">
        <f t="shared" si="70"/>
        <v>0.80347222222222037</v>
      </c>
      <c r="BM97" s="535">
        <v>0</v>
      </c>
      <c r="BN97" s="535">
        <f t="shared" si="71"/>
        <v>0.80347222222222037</v>
      </c>
      <c r="BO97" s="535">
        <v>0</v>
      </c>
      <c r="BP97" s="535">
        <f t="shared" si="72"/>
        <v>0.80347222222222037</v>
      </c>
      <c r="BQ97" s="535">
        <v>0</v>
      </c>
      <c r="BR97" s="535">
        <f t="shared" si="73"/>
        <v>0.80347222222222037</v>
      </c>
      <c r="BS97" s="535">
        <v>0</v>
      </c>
      <c r="BT97" s="535">
        <f t="shared" si="74"/>
        <v>0.80347222222222037</v>
      </c>
      <c r="BU97" s="535">
        <v>0</v>
      </c>
      <c r="BV97" s="535">
        <f t="shared" si="75"/>
        <v>0.80347222222222037</v>
      </c>
      <c r="BW97" s="535">
        <v>2.0833333333333298E-3</v>
      </c>
      <c r="BX97" s="535">
        <f t="shared" si="76"/>
        <v>0.80555555555555369</v>
      </c>
      <c r="BY97" s="232"/>
      <c r="BZ97" s="324"/>
      <c r="CA97" s="190">
        <f t="shared" si="87"/>
        <v>0.11597222222222181</v>
      </c>
      <c r="CB97" s="183">
        <v>15.900000000000055</v>
      </c>
      <c r="CC97" s="184"/>
      <c r="CD97" s="88">
        <f t="shared" si="7"/>
        <v>166.9999999999994</v>
      </c>
      <c r="CE97" s="181" t="e">
        <f>#REF!</f>
        <v>#REF!</v>
      </c>
      <c r="CG97" s="33">
        <f t="shared" si="8"/>
        <v>0.11597222222222181</v>
      </c>
      <c r="CH97" s="34">
        <f t="shared" si="9"/>
        <v>166.9999999999994</v>
      </c>
      <c r="CI97" s="35">
        <f t="shared" si="10"/>
        <v>2.7833333333333234</v>
      </c>
      <c r="CL97" s="65">
        <f t="shared" si="88"/>
        <v>0.11180555555555516</v>
      </c>
    </row>
    <row r="98" spans="1:90" ht="15" customHeight="1" x14ac:dyDescent="0.2">
      <c r="A98" s="1230"/>
      <c r="B98" s="290">
        <v>75</v>
      </c>
      <c r="C98" s="13">
        <v>1.1111111111111112E-2</v>
      </c>
      <c r="D98" s="294">
        <f t="shared" si="91"/>
        <v>0.70069444444444295</v>
      </c>
      <c r="E98" s="535">
        <v>0</v>
      </c>
      <c r="F98" s="742"/>
      <c r="G98" s="743">
        <v>2.0833333333333298E-3</v>
      </c>
      <c r="H98" s="294">
        <f t="shared" si="83"/>
        <v>0.70277777777777628</v>
      </c>
      <c r="I98" s="234">
        <v>6.9444444444444441E-3</v>
      </c>
      <c r="J98" s="229">
        <f t="shared" si="89"/>
        <v>0.7097222222222207</v>
      </c>
      <c r="K98" s="232">
        <v>2.0833333333333333E-3</v>
      </c>
      <c r="L98" s="229">
        <f t="shared" si="89"/>
        <v>0.71180555555555403</v>
      </c>
      <c r="M98" s="229">
        <v>2.0833333333333333E-3</v>
      </c>
      <c r="N98" s="229">
        <f t="shared" si="89"/>
        <v>0.71388888888888735</v>
      </c>
      <c r="O98" s="229">
        <v>2.0833333333333333E-3</v>
      </c>
      <c r="P98" s="229">
        <f t="shared" si="89"/>
        <v>0.71597222222222068</v>
      </c>
      <c r="Q98" s="229">
        <v>2.7777777777777779E-3</v>
      </c>
      <c r="R98" s="229">
        <f t="shared" si="50"/>
        <v>0.71874999999999845</v>
      </c>
      <c r="S98" s="229">
        <v>4.1666666666666666E-3</v>
      </c>
      <c r="T98" s="229">
        <f t="shared" si="51"/>
        <v>0.7229166666666651</v>
      </c>
      <c r="U98" s="229">
        <v>1.0416666666666666E-2</v>
      </c>
      <c r="V98" s="229">
        <f t="shared" si="52"/>
        <v>0.73333333333333173</v>
      </c>
      <c r="W98" s="229">
        <v>8.3333333333333332E-3</v>
      </c>
      <c r="X98" s="229">
        <f t="shared" si="53"/>
        <v>0.74166666666666503</v>
      </c>
      <c r="Y98" s="229">
        <v>3.472222222222222E-3</v>
      </c>
      <c r="Z98" s="229">
        <f t="shared" si="54"/>
        <v>0.74513888888888724</v>
      </c>
      <c r="AA98" s="393">
        <v>4.8611111111111112E-3</v>
      </c>
      <c r="AB98" s="229">
        <f t="shared" si="84"/>
        <v>0.74999999999999833</v>
      </c>
      <c r="AC98" s="229">
        <v>5.5555555555555558E-3</v>
      </c>
      <c r="AD98" s="229">
        <f t="shared" si="55"/>
        <v>0.75555555555555387</v>
      </c>
      <c r="AE98" s="229">
        <v>1.3888888888888889E-3</v>
      </c>
      <c r="AF98" s="229">
        <f t="shared" si="56"/>
        <v>0.75694444444444275</v>
      </c>
      <c r="AG98" s="387">
        <v>4.1666666666666666E-3</v>
      </c>
      <c r="AH98" s="229">
        <f t="shared" si="57"/>
        <v>0.76111111111110941</v>
      </c>
      <c r="AI98" s="387">
        <v>4.8611111111111112E-3</v>
      </c>
      <c r="AJ98" s="229">
        <f t="shared" si="58"/>
        <v>0.7659722222222205</v>
      </c>
      <c r="AK98" s="387">
        <v>1.3888888888888889E-3</v>
      </c>
      <c r="AL98" s="229">
        <f t="shared" si="59"/>
        <v>0.76736111111110938</v>
      </c>
      <c r="AM98" s="387">
        <v>5.5555555555555558E-3</v>
      </c>
      <c r="AN98" s="229">
        <f t="shared" si="60"/>
        <v>0.77291666666666492</v>
      </c>
      <c r="AO98" s="387">
        <v>2.0833333333333333E-3</v>
      </c>
      <c r="AP98" s="229">
        <f t="shared" si="85"/>
        <v>0.77499999999999825</v>
      </c>
      <c r="AQ98" s="387">
        <v>6.9444444444444441E-3</v>
      </c>
      <c r="AR98" s="229">
        <f t="shared" si="86"/>
        <v>0.78194444444444267</v>
      </c>
      <c r="AS98" s="387">
        <v>6.2499999999999995E-3</v>
      </c>
      <c r="AT98" s="229">
        <f t="shared" si="61"/>
        <v>0.78819444444444264</v>
      </c>
      <c r="AU98" s="388">
        <v>2.0833333333333333E-3</v>
      </c>
      <c r="AV98" s="229">
        <f t="shared" si="62"/>
        <v>0.79027777777777597</v>
      </c>
      <c r="AW98" s="231">
        <v>4.8611111111111112E-3</v>
      </c>
      <c r="AX98" s="229">
        <f t="shared" si="63"/>
        <v>0.79513888888888706</v>
      </c>
      <c r="AY98" s="229">
        <v>3.472222222222222E-3</v>
      </c>
      <c r="AZ98" s="229">
        <f t="shared" si="64"/>
        <v>0.79861111111110927</v>
      </c>
      <c r="BA98" s="229">
        <v>3.472222222222222E-3</v>
      </c>
      <c r="BB98" s="229">
        <f t="shared" si="65"/>
        <v>0.80208333333333148</v>
      </c>
      <c r="BC98" s="229">
        <v>2.0833333333333333E-3</v>
      </c>
      <c r="BD98" s="229">
        <f t="shared" si="66"/>
        <v>0.80416666666666481</v>
      </c>
      <c r="BE98" s="229">
        <v>1.3888888888888889E-3</v>
      </c>
      <c r="BF98" s="229">
        <f t="shared" si="67"/>
        <v>0.80555555555555369</v>
      </c>
      <c r="BG98" s="234">
        <v>2.0833333333333333E-3</v>
      </c>
      <c r="BH98" s="229">
        <f t="shared" si="68"/>
        <v>0.80763888888888702</v>
      </c>
      <c r="BI98" s="232">
        <v>6.9444444444444441E-3</v>
      </c>
      <c r="BJ98" s="294">
        <f t="shared" si="69"/>
        <v>0.81458333333333144</v>
      </c>
      <c r="BK98" s="745">
        <v>0</v>
      </c>
      <c r="BL98" s="535">
        <f t="shared" si="70"/>
        <v>0.81458333333333144</v>
      </c>
      <c r="BM98" s="535">
        <v>0</v>
      </c>
      <c r="BN98" s="535">
        <f t="shared" si="71"/>
        <v>0.81458333333333144</v>
      </c>
      <c r="BO98" s="535">
        <v>0</v>
      </c>
      <c r="BP98" s="535">
        <f t="shared" si="72"/>
        <v>0.81458333333333144</v>
      </c>
      <c r="BQ98" s="535">
        <v>0</v>
      </c>
      <c r="BR98" s="535">
        <f t="shared" si="73"/>
        <v>0.81458333333333144</v>
      </c>
      <c r="BS98" s="535">
        <v>0</v>
      </c>
      <c r="BT98" s="535">
        <f t="shared" si="74"/>
        <v>0.81458333333333144</v>
      </c>
      <c r="BU98" s="535">
        <v>0</v>
      </c>
      <c r="BV98" s="535">
        <f t="shared" si="75"/>
        <v>0.81458333333333144</v>
      </c>
      <c r="BW98" s="535">
        <v>2.0833333333333298E-3</v>
      </c>
      <c r="BX98" s="535">
        <f t="shared" si="76"/>
        <v>0.81666666666666476</v>
      </c>
      <c r="BY98" s="232"/>
      <c r="BZ98" s="324"/>
      <c r="CA98" s="190">
        <f t="shared" si="87"/>
        <v>0.11597222222222181</v>
      </c>
      <c r="CB98" s="183">
        <v>15.900000000000055</v>
      </c>
      <c r="CC98" s="184"/>
      <c r="CD98" s="88">
        <f t="shared" ref="CD98:CD117" si="92">+CA98*$CD$19</f>
        <v>166.9999999999994</v>
      </c>
      <c r="CE98" s="181" t="e">
        <f>#REF!</f>
        <v>#REF!</v>
      </c>
      <c r="CG98" s="33">
        <f t="shared" ref="CG98:CG117" si="93">+CA98</f>
        <v>0.11597222222222181</v>
      </c>
      <c r="CH98" s="34">
        <f t="shared" ref="CH98:CH119" si="94">+CG98*$CD$19</f>
        <v>166.9999999999994</v>
      </c>
      <c r="CI98" s="35">
        <f t="shared" ref="CI98:CI119" si="95">+CH98/60</f>
        <v>2.7833333333333234</v>
      </c>
      <c r="CL98" s="65">
        <f t="shared" si="88"/>
        <v>0.11180555555555516</v>
      </c>
    </row>
    <row r="99" spans="1:90" ht="15" customHeight="1" x14ac:dyDescent="0.2">
      <c r="A99" s="1230"/>
      <c r="B99" s="290">
        <v>76</v>
      </c>
      <c r="C99" s="13">
        <v>8.3333333333333332E-3</v>
      </c>
      <c r="D99" s="294">
        <f t="shared" si="91"/>
        <v>0.70902777777777626</v>
      </c>
      <c r="E99" s="535">
        <v>0</v>
      </c>
      <c r="F99" s="742"/>
      <c r="G99" s="743">
        <v>2.0833333333333298E-3</v>
      </c>
      <c r="H99" s="294">
        <f t="shared" si="83"/>
        <v>0.71111111111110958</v>
      </c>
      <c r="I99" s="234">
        <v>6.9444444444444441E-3</v>
      </c>
      <c r="J99" s="229">
        <f t="shared" si="89"/>
        <v>0.718055555555554</v>
      </c>
      <c r="K99" s="232">
        <v>2.0833333333333333E-3</v>
      </c>
      <c r="L99" s="229">
        <f t="shared" si="89"/>
        <v>0.72013888888888733</v>
      </c>
      <c r="M99" s="229">
        <v>2.0833333333333333E-3</v>
      </c>
      <c r="N99" s="229">
        <f t="shared" si="89"/>
        <v>0.72222222222222066</v>
      </c>
      <c r="O99" s="229">
        <v>2.0833333333333333E-3</v>
      </c>
      <c r="P99" s="229">
        <f t="shared" si="89"/>
        <v>0.72430555555555398</v>
      </c>
      <c r="Q99" s="229">
        <v>2.7777777777777779E-3</v>
      </c>
      <c r="R99" s="229">
        <f t="shared" si="50"/>
        <v>0.72708333333333175</v>
      </c>
      <c r="S99" s="229">
        <v>4.1666666666666666E-3</v>
      </c>
      <c r="T99" s="229">
        <f t="shared" si="51"/>
        <v>0.7312499999999984</v>
      </c>
      <c r="U99" s="229">
        <v>1.0416666666666666E-2</v>
      </c>
      <c r="V99" s="229">
        <f t="shared" si="52"/>
        <v>0.74166666666666503</v>
      </c>
      <c r="W99" s="229">
        <v>8.3333333333333332E-3</v>
      </c>
      <c r="X99" s="229">
        <f t="shared" si="53"/>
        <v>0.74999999999999833</v>
      </c>
      <c r="Y99" s="229">
        <v>3.472222222222222E-3</v>
      </c>
      <c r="Z99" s="229">
        <f t="shared" si="54"/>
        <v>0.75347222222222054</v>
      </c>
      <c r="AA99" s="393">
        <v>4.8611111111111112E-3</v>
      </c>
      <c r="AB99" s="229">
        <f t="shared" si="84"/>
        <v>0.75833333333333164</v>
      </c>
      <c r="AC99" s="229">
        <v>5.5555555555555558E-3</v>
      </c>
      <c r="AD99" s="229">
        <f t="shared" si="55"/>
        <v>0.76388888888888717</v>
      </c>
      <c r="AE99" s="229">
        <v>1.3888888888888889E-3</v>
      </c>
      <c r="AF99" s="229">
        <f t="shared" si="56"/>
        <v>0.76527777777777606</v>
      </c>
      <c r="AG99" s="387">
        <v>4.1666666666666666E-3</v>
      </c>
      <c r="AH99" s="229">
        <f t="shared" si="57"/>
        <v>0.76944444444444271</v>
      </c>
      <c r="AI99" s="387">
        <v>4.8611111111111112E-3</v>
      </c>
      <c r="AJ99" s="229">
        <f t="shared" si="58"/>
        <v>0.7743055555555538</v>
      </c>
      <c r="AK99" s="387">
        <v>1.3888888888888889E-3</v>
      </c>
      <c r="AL99" s="229">
        <f t="shared" si="59"/>
        <v>0.77569444444444269</v>
      </c>
      <c r="AM99" s="387">
        <v>5.5555555555555558E-3</v>
      </c>
      <c r="AN99" s="229">
        <f t="shared" si="60"/>
        <v>0.78124999999999822</v>
      </c>
      <c r="AO99" s="387">
        <v>2.0833333333333333E-3</v>
      </c>
      <c r="AP99" s="229">
        <f t="shared" si="85"/>
        <v>0.78333333333333155</v>
      </c>
      <c r="AQ99" s="387">
        <v>6.9444444444444441E-3</v>
      </c>
      <c r="AR99" s="229">
        <f t="shared" si="86"/>
        <v>0.79027777777777597</v>
      </c>
      <c r="AS99" s="387">
        <v>6.2499999999999995E-3</v>
      </c>
      <c r="AT99" s="229">
        <f t="shared" si="61"/>
        <v>0.79652777777777595</v>
      </c>
      <c r="AU99" s="388">
        <v>2.0833333333333333E-3</v>
      </c>
      <c r="AV99" s="229">
        <f t="shared" si="62"/>
        <v>0.79861111111110927</v>
      </c>
      <c r="AW99" s="231">
        <v>4.8611111111111112E-3</v>
      </c>
      <c r="AX99" s="229">
        <f t="shared" si="63"/>
        <v>0.80347222222222037</v>
      </c>
      <c r="AY99" s="229">
        <v>3.472222222222222E-3</v>
      </c>
      <c r="AZ99" s="229">
        <f t="shared" si="64"/>
        <v>0.80694444444444258</v>
      </c>
      <c r="BA99" s="229">
        <v>3.472222222222222E-3</v>
      </c>
      <c r="BB99" s="229">
        <f t="shared" si="65"/>
        <v>0.81041666666666479</v>
      </c>
      <c r="BC99" s="229">
        <v>2.0833333333333333E-3</v>
      </c>
      <c r="BD99" s="229">
        <f t="shared" si="66"/>
        <v>0.81249999999999811</v>
      </c>
      <c r="BE99" s="229">
        <v>1.3888888888888889E-3</v>
      </c>
      <c r="BF99" s="229">
        <f t="shared" si="67"/>
        <v>0.813888888888887</v>
      </c>
      <c r="BG99" s="234">
        <v>2.0833333333333333E-3</v>
      </c>
      <c r="BH99" s="229">
        <f t="shared" si="68"/>
        <v>0.81597222222222032</v>
      </c>
      <c r="BI99" s="232">
        <v>6.9444444444444441E-3</v>
      </c>
      <c r="BJ99" s="294">
        <f t="shared" si="69"/>
        <v>0.82291666666666474</v>
      </c>
      <c r="BK99" s="745">
        <v>0</v>
      </c>
      <c r="BL99" s="535">
        <f t="shared" si="70"/>
        <v>0.82291666666666474</v>
      </c>
      <c r="BM99" s="535">
        <v>0</v>
      </c>
      <c r="BN99" s="535">
        <f t="shared" si="71"/>
        <v>0.82291666666666474</v>
      </c>
      <c r="BO99" s="535">
        <v>0</v>
      </c>
      <c r="BP99" s="535">
        <f t="shared" si="72"/>
        <v>0.82291666666666474</v>
      </c>
      <c r="BQ99" s="535">
        <v>0</v>
      </c>
      <c r="BR99" s="535">
        <f t="shared" si="73"/>
        <v>0.82291666666666474</v>
      </c>
      <c r="BS99" s="535">
        <v>0</v>
      </c>
      <c r="BT99" s="535">
        <f t="shared" si="74"/>
        <v>0.82291666666666474</v>
      </c>
      <c r="BU99" s="535">
        <v>0</v>
      </c>
      <c r="BV99" s="535">
        <f t="shared" si="75"/>
        <v>0.82291666666666474</v>
      </c>
      <c r="BW99" s="535">
        <v>2.0833333333333298E-3</v>
      </c>
      <c r="BX99" s="535">
        <f t="shared" si="76"/>
        <v>0.82499999999999807</v>
      </c>
      <c r="BY99" s="232"/>
      <c r="BZ99" s="324"/>
      <c r="CA99" s="190">
        <f t="shared" si="87"/>
        <v>0.11597222222222181</v>
      </c>
      <c r="CB99" s="183">
        <v>15.900000000000055</v>
      </c>
      <c r="CC99" s="184"/>
      <c r="CD99" s="88">
        <f t="shared" si="92"/>
        <v>166.9999999999994</v>
      </c>
      <c r="CE99" s="181" t="e">
        <f>#REF!</f>
        <v>#REF!</v>
      </c>
      <c r="CG99" s="33">
        <f t="shared" si="93"/>
        <v>0.11597222222222181</v>
      </c>
      <c r="CH99" s="34">
        <f t="shared" si="94"/>
        <v>166.9999999999994</v>
      </c>
      <c r="CI99" s="35">
        <f t="shared" si="95"/>
        <v>2.7833333333333234</v>
      </c>
      <c r="CL99" s="65">
        <f t="shared" si="88"/>
        <v>0.11180555555555516</v>
      </c>
    </row>
    <row r="100" spans="1:90" ht="15" customHeight="1" x14ac:dyDescent="0.2">
      <c r="A100" s="1230"/>
      <c r="B100" s="290">
        <v>77</v>
      </c>
      <c r="C100" s="13">
        <v>6.9444444444444441E-3</v>
      </c>
      <c r="D100" s="294">
        <f t="shared" si="91"/>
        <v>0.71597222222222068</v>
      </c>
      <c r="E100" s="535">
        <v>0</v>
      </c>
      <c r="F100" s="742"/>
      <c r="G100" s="743">
        <v>2.0833333333333298E-3</v>
      </c>
      <c r="H100" s="294">
        <f t="shared" si="83"/>
        <v>0.718055555555554</v>
      </c>
      <c r="I100" s="234">
        <v>6.9444444444444441E-3</v>
      </c>
      <c r="J100" s="229">
        <f t="shared" si="89"/>
        <v>0.72499999999999842</v>
      </c>
      <c r="K100" s="232">
        <v>2.0833333333333333E-3</v>
      </c>
      <c r="L100" s="229">
        <f t="shared" si="89"/>
        <v>0.72708333333333175</v>
      </c>
      <c r="M100" s="229">
        <v>2.0833333333333333E-3</v>
      </c>
      <c r="N100" s="229">
        <f t="shared" si="89"/>
        <v>0.72916666666666508</v>
      </c>
      <c r="O100" s="229">
        <v>2.0833333333333333E-3</v>
      </c>
      <c r="P100" s="229">
        <f t="shared" si="89"/>
        <v>0.7312499999999984</v>
      </c>
      <c r="Q100" s="229">
        <v>2.7777777777777779E-3</v>
      </c>
      <c r="R100" s="229">
        <f t="shared" ref="R100:R119" si="96">+Q100+P100</f>
        <v>0.73402777777777617</v>
      </c>
      <c r="S100" s="229">
        <v>4.1666666666666666E-3</v>
      </c>
      <c r="T100" s="229">
        <f t="shared" ref="T100:T119" si="97">+S100+R100</f>
        <v>0.73819444444444282</v>
      </c>
      <c r="U100" s="393">
        <v>9.7222222222222224E-3</v>
      </c>
      <c r="V100" s="229">
        <f t="shared" ref="V100:V119" si="98">+U100+T100</f>
        <v>0.74791666666666501</v>
      </c>
      <c r="W100" s="393">
        <v>6.9444444444444441E-3</v>
      </c>
      <c r="X100" s="229">
        <f t="shared" ref="X100:X119" si="99">+W100+V100</f>
        <v>0.75486111111110943</v>
      </c>
      <c r="Y100" s="229">
        <v>3.472222222222222E-3</v>
      </c>
      <c r="Z100" s="229">
        <f t="shared" ref="Z100:Z119" si="100">+Y100+X100</f>
        <v>0.75833333333333164</v>
      </c>
      <c r="AA100" s="393">
        <v>4.8611111111111112E-3</v>
      </c>
      <c r="AB100" s="229">
        <f t="shared" si="84"/>
        <v>0.76319444444444273</v>
      </c>
      <c r="AC100" s="229">
        <v>5.5555555555555558E-3</v>
      </c>
      <c r="AD100" s="229">
        <f t="shared" ref="AD100:AD119" si="101">+AC100+AB100</f>
        <v>0.76874999999999827</v>
      </c>
      <c r="AE100" s="229">
        <v>1.3888888888888889E-3</v>
      </c>
      <c r="AF100" s="229">
        <f t="shared" ref="AF100:AF119" si="102">+AE100+AD100</f>
        <v>0.77013888888888715</v>
      </c>
      <c r="AG100" s="393">
        <v>4.1666666666666666E-3</v>
      </c>
      <c r="AH100" s="229">
        <f t="shared" ref="AH100:AH119" si="103">+AG100+AF100</f>
        <v>0.7743055555555538</v>
      </c>
      <c r="AI100" s="393">
        <v>4.8611111111111112E-3</v>
      </c>
      <c r="AJ100" s="229">
        <f t="shared" ref="AJ100:AJ119" si="104">+AI100+AH100</f>
        <v>0.7791666666666649</v>
      </c>
      <c r="AK100" s="393">
        <v>1.3888888888888889E-3</v>
      </c>
      <c r="AL100" s="229">
        <f t="shared" ref="AL100:AL119" si="105">+AK100+AJ100</f>
        <v>0.78055555555555378</v>
      </c>
      <c r="AM100" s="393">
        <v>5.5555555555555558E-3</v>
      </c>
      <c r="AN100" s="229">
        <f t="shared" ref="AN100:AN119" si="106">+AM100+AL100</f>
        <v>0.78611111111110932</v>
      </c>
      <c r="AO100" s="393">
        <v>2.0833333333333333E-3</v>
      </c>
      <c r="AP100" s="229">
        <f t="shared" si="85"/>
        <v>0.78819444444444264</v>
      </c>
      <c r="AQ100" s="229">
        <v>6.2499999999999995E-3</v>
      </c>
      <c r="AR100" s="229">
        <f t="shared" si="86"/>
        <v>0.79444444444444262</v>
      </c>
      <c r="AS100" s="393">
        <v>5.5555555555555558E-3</v>
      </c>
      <c r="AT100" s="229">
        <f t="shared" ref="AT100:AT119" si="107">+AS100+AR100</f>
        <v>0.79999999999999816</v>
      </c>
      <c r="AU100" s="394">
        <v>2.0833333333333333E-3</v>
      </c>
      <c r="AV100" s="229">
        <f t="shared" ref="AV100:AV119" si="108">+AU100+AT100</f>
        <v>0.80208333333333148</v>
      </c>
      <c r="AW100" s="229">
        <v>4.8611111111111112E-3</v>
      </c>
      <c r="AX100" s="229">
        <f t="shared" ref="AX100:AX119" si="109">+AW100+AV100</f>
        <v>0.80694444444444258</v>
      </c>
      <c r="AY100" s="229">
        <v>3.472222222222222E-3</v>
      </c>
      <c r="AZ100" s="229">
        <f t="shared" ref="AZ100:AZ119" si="110">+AY100+AX100</f>
        <v>0.81041666666666479</v>
      </c>
      <c r="BA100" s="229">
        <v>3.472222222222222E-3</v>
      </c>
      <c r="BB100" s="229">
        <f t="shared" ref="BB100:BB119" si="111">+BA100+AZ100</f>
        <v>0.813888888888887</v>
      </c>
      <c r="BC100" s="229">
        <v>2.0833333333333333E-3</v>
      </c>
      <c r="BD100" s="229">
        <f t="shared" ref="BD100:BD119" si="112">+BC100+BB100</f>
        <v>0.81597222222222032</v>
      </c>
      <c r="BE100" s="229">
        <v>1.38888888888889E-3</v>
      </c>
      <c r="BF100" s="229">
        <f t="shared" ref="BF100:BF119" si="113">+BE100+BD100</f>
        <v>0.81736111111110921</v>
      </c>
      <c r="BG100" s="393">
        <v>2.0833333333333333E-3</v>
      </c>
      <c r="BH100" s="229">
        <f t="shared" ref="BH100:BH119" si="114">+BG100+BF100</f>
        <v>0.81944444444444253</v>
      </c>
      <c r="BI100" s="393">
        <v>6.9444444444444441E-3</v>
      </c>
      <c r="BJ100" s="294">
        <f t="shared" ref="BJ100:BJ119" si="115">+BI100+BH100</f>
        <v>0.82638888888888695</v>
      </c>
      <c r="BK100" s="745">
        <v>0</v>
      </c>
      <c r="BL100" s="535">
        <f t="shared" ref="BL100:BL119" si="116">+BK100+BJ100</f>
        <v>0.82638888888888695</v>
      </c>
      <c r="BM100" s="535">
        <v>0</v>
      </c>
      <c r="BN100" s="535">
        <f t="shared" ref="BN100:BN119" si="117">+BM100+BL100</f>
        <v>0.82638888888888695</v>
      </c>
      <c r="BO100" s="535">
        <v>0</v>
      </c>
      <c r="BP100" s="535">
        <f t="shared" ref="BP100:BP119" si="118">+BO100+BN100</f>
        <v>0.82638888888888695</v>
      </c>
      <c r="BQ100" s="535">
        <v>0</v>
      </c>
      <c r="BR100" s="535">
        <f t="shared" ref="BR100:BR119" si="119">+BQ100+BP100</f>
        <v>0.82638888888888695</v>
      </c>
      <c r="BS100" s="535">
        <v>0</v>
      </c>
      <c r="BT100" s="535">
        <f t="shared" ref="BT100:BT119" si="120">+BS100+BR100</f>
        <v>0.82638888888888695</v>
      </c>
      <c r="BU100" s="535">
        <v>0</v>
      </c>
      <c r="BV100" s="535">
        <f t="shared" ref="BV100:BV119" si="121">+BU100+BT100</f>
        <v>0.82638888888888695</v>
      </c>
      <c r="BW100" s="535">
        <v>2.0833333333333333E-3</v>
      </c>
      <c r="BX100" s="535">
        <f t="shared" ref="BX100:BX119" si="122">+BW100+BV100</f>
        <v>0.82847222222222028</v>
      </c>
      <c r="BY100" s="232"/>
      <c r="BZ100" s="324"/>
      <c r="CA100" s="234">
        <f t="shared" si="87"/>
        <v>0.1124999999999996</v>
      </c>
      <c r="CB100" s="183">
        <v>16.543352601156116</v>
      </c>
      <c r="CC100" s="184"/>
      <c r="CD100" s="88">
        <f t="shared" si="92"/>
        <v>161.99999999999943</v>
      </c>
      <c r="CE100" s="181" t="e">
        <f>#REF!</f>
        <v>#REF!</v>
      </c>
      <c r="CG100" s="33">
        <f t="shared" si="93"/>
        <v>0.1124999999999996</v>
      </c>
      <c r="CH100" s="34">
        <f t="shared" si="94"/>
        <v>161.99999999999943</v>
      </c>
      <c r="CI100" s="35">
        <f t="shared" si="95"/>
        <v>2.6999999999999904</v>
      </c>
      <c r="CL100" s="65">
        <f t="shared" si="88"/>
        <v>0.10833333333333295</v>
      </c>
    </row>
    <row r="101" spans="1:90" ht="15" customHeight="1" x14ac:dyDescent="0.2">
      <c r="A101" s="1230"/>
      <c r="B101" s="290">
        <v>78</v>
      </c>
      <c r="C101" s="13">
        <v>6.9444444444444441E-3</v>
      </c>
      <c r="D101" s="294">
        <f t="shared" si="91"/>
        <v>0.7229166666666651</v>
      </c>
      <c r="E101" s="535">
        <v>0</v>
      </c>
      <c r="F101" s="742"/>
      <c r="G101" s="743">
        <v>2.0833333333333298E-3</v>
      </c>
      <c r="H101" s="294">
        <f t="shared" si="83"/>
        <v>0.72499999999999842</v>
      </c>
      <c r="I101" s="234">
        <v>6.9444444444444441E-3</v>
      </c>
      <c r="J101" s="229">
        <f t="shared" si="89"/>
        <v>0.73194444444444284</v>
      </c>
      <c r="K101" s="232">
        <v>2.0833333333333333E-3</v>
      </c>
      <c r="L101" s="229">
        <f t="shared" si="89"/>
        <v>0.73402777777777617</v>
      </c>
      <c r="M101" s="229">
        <v>2.0833333333333333E-3</v>
      </c>
      <c r="N101" s="229">
        <f t="shared" si="89"/>
        <v>0.7361111111111095</v>
      </c>
      <c r="O101" s="229">
        <v>2.0833333333333333E-3</v>
      </c>
      <c r="P101" s="229">
        <f t="shared" si="89"/>
        <v>0.73819444444444282</v>
      </c>
      <c r="Q101" s="229">
        <v>2.7777777777777779E-3</v>
      </c>
      <c r="R101" s="229">
        <f t="shared" si="96"/>
        <v>0.74097222222222059</v>
      </c>
      <c r="S101" s="229">
        <v>4.1666666666666666E-3</v>
      </c>
      <c r="T101" s="229">
        <f t="shared" si="97"/>
        <v>0.74513888888888724</v>
      </c>
      <c r="U101" s="393">
        <v>9.7222222222222224E-3</v>
      </c>
      <c r="V101" s="229">
        <f t="shared" si="98"/>
        <v>0.75486111111110943</v>
      </c>
      <c r="W101" s="393">
        <v>6.9444444444444441E-3</v>
      </c>
      <c r="X101" s="229">
        <f t="shared" si="99"/>
        <v>0.76180555555555385</v>
      </c>
      <c r="Y101" s="229">
        <v>3.472222222222222E-3</v>
      </c>
      <c r="Z101" s="229">
        <f t="shared" si="100"/>
        <v>0.76527777777777606</v>
      </c>
      <c r="AA101" s="393">
        <v>4.8611111111111112E-3</v>
      </c>
      <c r="AB101" s="229">
        <f t="shared" si="84"/>
        <v>0.77013888888888715</v>
      </c>
      <c r="AC101" s="229">
        <v>5.5555555555555558E-3</v>
      </c>
      <c r="AD101" s="229">
        <f t="shared" si="101"/>
        <v>0.77569444444444269</v>
      </c>
      <c r="AE101" s="229">
        <v>1.3888888888888889E-3</v>
      </c>
      <c r="AF101" s="229">
        <f t="shared" si="102"/>
        <v>0.77708333333333157</v>
      </c>
      <c r="AG101" s="393">
        <v>4.1666666666666666E-3</v>
      </c>
      <c r="AH101" s="229">
        <f t="shared" si="103"/>
        <v>0.78124999999999822</v>
      </c>
      <c r="AI101" s="393">
        <v>4.8611111111111112E-3</v>
      </c>
      <c r="AJ101" s="229">
        <f t="shared" si="104"/>
        <v>0.78611111111110932</v>
      </c>
      <c r="AK101" s="393">
        <v>1.3888888888888889E-3</v>
      </c>
      <c r="AL101" s="229">
        <f t="shared" si="105"/>
        <v>0.7874999999999982</v>
      </c>
      <c r="AM101" s="393">
        <v>5.5555555555555558E-3</v>
      </c>
      <c r="AN101" s="229">
        <f t="shared" si="106"/>
        <v>0.79305555555555374</v>
      </c>
      <c r="AO101" s="393">
        <v>2.0833333333333333E-3</v>
      </c>
      <c r="AP101" s="229">
        <f t="shared" si="85"/>
        <v>0.79513888888888706</v>
      </c>
      <c r="AQ101" s="229">
        <v>6.2499999999999995E-3</v>
      </c>
      <c r="AR101" s="229">
        <f t="shared" si="86"/>
        <v>0.80138888888888704</v>
      </c>
      <c r="AS101" s="393">
        <v>5.5555555555555558E-3</v>
      </c>
      <c r="AT101" s="229">
        <f t="shared" si="107"/>
        <v>0.80694444444444258</v>
      </c>
      <c r="AU101" s="394">
        <v>2.0833333333333333E-3</v>
      </c>
      <c r="AV101" s="229">
        <f t="shared" si="108"/>
        <v>0.8090277777777759</v>
      </c>
      <c r="AW101" s="229">
        <v>4.8611111111111112E-3</v>
      </c>
      <c r="AX101" s="229">
        <f t="shared" si="109"/>
        <v>0.813888888888887</v>
      </c>
      <c r="AY101" s="229">
        <v>3.472222222222222E-3</v>
      </c>
      <c r="AZ101" s="229">
        <f t="shared" si="110"/>
        <v>0.81736111111110921</v>
      </c>
      <c r="BA101" s="229">
        <v>3.472222222222222E-3</v>
      </c>
      <c r="BB101" s="229">
        <f t="shared" si="111"/>
        <v>0.82083333333333142</v>
      </c>
      <c r="BC101" s="229">
        <v>2.0833333333333333E-3</v>
      </c>
      <c r="BD101" s="229">
        <f t="shared" si="112"/>
        <v>0.82291666666666474</v>
      </c>
      <c r="BE101" s="229">
        <v>1.38888888888889E-3</v>
      </c>
      <c r="BF101" s="229">
        <f t="shared" si="113"/>
        <v>0.82430555555555363</v>
      </c>
      <c r="BG101" s="393">
        <v>2.0833333333333333E-3</v>
      </c>
      <c r="BH101" s="229">
        <f t="shared" si="114"/>
        <v>0.82638888888888695</v>
      </c>
      <c r="BI101" s="393">
        <v>6.9444444444444441E-3</v>
      </c>
      <c r="BJ101" s="294">
        <f t="shared" si="115"/>
        <v>0.83333333333333137</v>
      </c>
      <c r="BK101" s="745">
        <v>0</v>
      </c>
      <c r="BL101" s="535">
        <f t="shared" si="116"/>
        <v>0.83333333333333137</v>
      </c>
      <c r="BM101" s="535">
        <v>0</v>
      </c>
      <c r="BN101" s="535">
        <f t="shared" si="117"/>
        <v>0.83333333333333137</v>
      </c>
      <c r="BO101" s="535">
        <v>0</v>
      </c>
      <c r="BP101" s="535">
        <f t="shared" si="118"/>
        <v>0.83333333333333137</v>
      </c>
      <c r="BQ101" s="535">
        <v>0</v>
      </c>
      <c r="BR101" s="535">
        <f t="shared" si="119"/>
        <v>0.83333333333333137</v>
      </c>
      <c r="BS101" s="535">
        <v>0</v>
      </c>
      <c r="BT101" s="535">
        <f t="shared" si="120"/>
        <v>0.83333333333333137</v>
      </c>
      <c r="BU101" s="535">
        <v>0</v>
      </c>
      <c r="BV101" s="535">
        <f t="shared" si="121"/>
        <v>0.83333333333333137</v>
      </c>
      <c r="BW101" s="535">
        <v>2.0833333333333333E-3</v>
      </c>
      <c r="BX101" s="535">
        <f t="shared" si="122"/>
        <v>0.8354166666666647</v>
      </c>
      <c r="BY101" s="232"/>
      <c r="BZ101" s="324"/>
      <c r="CA101" s="234">
        <f t="shared" si="87"/>
        <v>0.1124999999999996</v>
      </c>
      <c r="CB101" s="183">
        <v>16.543352601156116</v>
      </c>
      <c r="CC101" s="184"/>
      <c r="CD101" s="88">
        <f t="shared" si="92"/>
        <v>161.99999999999943</v>
      </c>
      <c r="CE101" s="181" t="e">
        <f>#REF!</f>
        <v>#REF!</v>
      </c>
      <c r="CG101" s="33">
        <f t="shared" si="93"/>
        <v>0.1124999999999996</v>
      </c>
      <c r="CH101" s="34">
        <f t="shared" si="94"/>
        <v>161.99999999999943</v>
      </c>
      <c r="CI101" s="35">
        <f t="shared" si="95"/>
        <v>2.6999999999999904</v>
      </c>
      <c r="CL101" s="65">
        <f t="shared" si="88"/>
        <v>0.10833333333333295</v>
      </c>
    </row>
    <row r="102" spans="1:90" ht="15" customHeight="1" x14ac:dyDescent="0.2">
      <c r="A102" s="1230"/>
      <c r="B102" s="290">
        <v>79</v>
      </c>
      <c r="C102" s="13">
        <v>6.9444444444444441E-3</v>
      </c>
      <c r="D102" s="294">
        <f t="shared" si="91"/>
        <v>0.72986111111110952</v>
      </c>
      <c r="E102" s="535">
        <v>0</v>
      </c>
      <c r="F102" s="742"/>
      <c r="G102" s="743">
        <v>2.0833333333333298E-3</v>
      </c>
      <c r="H102" s="294">
        <f t="shared" si="83"/>
        <v>0.73194444444444284</v>
      </c>
      <c r="I102" s="234">
        <v>6.9444444444444441E-3</v>
      </c>
      <c r="J102" s="229">
        <f t="shared" si="89"/>
        <v>0.73888888888888726</v>
      </c>
      <c r="K102" s="232">
        <v>2.0833333333333333E-3</v>
      </c>
      <c r="L102" s="229">
        <f t="shared" si="89"/>
        <v>0.74097222222222059</v>
      </c>
      <c r="M102" s="229">
        <v>2.0833333333333333E-3</v>
      </c>
      <c r="N102" s="229">
        <f t="shared" si="89"/>
        <v>0.74305555555555391</v>
      </c>
      <c r="O102" s="229">
        <v>2.0833333333333333E-3</v>
      </c>
      <c r="P102" s="229">
        <f t="shared" si="89"/>
        <v>0.74513888888888724</v>
      </c>
      <c r="Q102" s="229">
        <v>2.7777777777777779E-3</v>
      </c>
      <c r="R102" s="229">
        <f t="shared" si="96"/>
        <v>0.74791666666666501</v>
      </c>
      <c r="S102" s="229">
        <v>4.1666666666666666E-3</v>
      </c>
      <c r="T102" s="229">
        <f t="shared" si="97"/>
        <v>0.75208333333333166</v>
      </c>
      <c r="U102" s="393">
        <v>9.7222222222222224E-3</v>
      </c>
      <c r="V102" s="229">
        <f t="shared" si="98"/>
        <v>0.76180555555555385</v>
      </c>
      <c r="W102" s="393">
        <v>6.9444444444444441E-3</v>
      </c>
      <c r="X102" s="229">
        <f t="shared" si="99"/>
        <v>0.76874999999999827</v>
      </c>
      <c r="Y102" s="229">
        <v>3.472222222222222E-3</v>
      </c>
      <c r="Z102" s="229">
        <f t="shared" si="100"/>
        <v>0.77222222222222048</v>
      </c>
      <c r="AA102" s="393">
        <v>4.8611111111111112E-3</v>
      </c>
      <c r="AB102" s="229">
        <f t="shared" si="84"/>
        <v>0.77708333333333157</v>
      </c>
      <c r="AC102" s="229">
        <v>5.5555555555555558E-3</v>
      </c>
      <c r="AD102" s="229">
        <f t="shared" si="101"/>
        <v>0.78263888888888711</v>
      </c>
      <c r="AE102" s="229">
        <v>1.3888888888888889E-3</v>
      </c>
      <c r="AF102" s="229">
        <f t="shared" si="102"/>
        <v>0.78402777777777599</v>
      </c>
      <c r="AG102" s="393">
        <v>4.1666666666666666E-3</v>
      </c>
      <c r="AH102" s="229">
        <f t="shared" si="103"/>
        <v>0.78819444444444264</v>
      </c>
      <c r="AI102" s="393">
        <v>4.8611111111111112E-3</v>
      </c>
      <c r="AJ102" s="229">
        <f t="shared" si="104"/>
        <v>0.79305555555555374</v>
      </c>
      <c r="AK102" s="393">
        <v>1.3888888888888889E-3</v>
      </c>
      <c r="AL102" s="229">
        <f t="shared" si="105"/>
        <v>0.79444444444444262</v>
      </c>
      <c r="AM102" s="393">
        <v>5.5555555555555558E-3</v>
      </c>
      <c r="AN102" s="229">
        <f t="shared" si="106"/>
        <v>0.79999999999999816</v>
      </c>
      <c r="AO102" s="393">
        <v>2.0833333333333333E-3</v>
      </c>
      <c r="AP102" s="229">
        <f t="shared" si="85"/>
        <v>0.80208333333333148</v>
      </c>
      <c r="AQ102" s="229">
        <v>6.2499999999999995E-3</v>
      </c>
      <c r="AR102" s="229">
        <f t="shared" si="86"/>
        <v>0.80833333333333146</v>
      </c>
      <c r="AS102" s="393">
        <v>5.5555555555555558E-3</v>
      </c>
      <c r="AT102" s="229">
        <f t="shared" si="107"/>
        <v>0.813888888888887</v>
      </c>
      <c r="AU102" s="394">
        <v>2.0833333333333333E-3</v>
      </c>
      <c r="AV102" s="229">
        <f t="shared" si="108"/>
        <v>0.81597222222222032</v>
      </c>
      <c r="AW102" s="229">
        <v>4.8611111111111112E-3</v>
      </c>
      <c r="AX102" s="229">
        <f t="shared" si="109"/>
        <v>0.82083333333333142</v>
      </c>
      <c r="AY102" s="229">
        <v>3.472222222222222E-3</v>
      </c>
      <c r="AZ102" s="229">
        <f t="shared" si="110"/>
        <v>0.82430555555555363</v>
      </c>
      <c r="BA102" s="229">
        <v>3.472222222222222E-3</v>
      </c>
      <c r="BB102" s="229">
        <f t="shared" si="111"/>
        <v>0.82777777777777584</v>
      </c>
      <c r="BC102" s="229">
        <v>2.0833333333333333E-3</v>
      </c>
      <c r="BD102" s="229">
        <f t="shared" si="112"/>
        <v>0.82986111111110916</v>
      </c>
      <c r="BE102" s="229">
        <v>1.38888888888889E-3</v>
      </c>
      <c r="BF102" s="229">
        <f t="shared" si="113"/>
        <v>0.83124999999999805</v>
      </c>
      <c r="BG102" s="393">
        <v>2.0833333333333333E-3</v>
      </c>
      <c r="BH102" s="229">
        <f t="shared" si="114"/>
        <v>0.83333333333333137</v>
      </c>
      <c r="BI102" s="393">
        <v>6.9444444444444441E-3</v>
      </c>
      <c r="BJ102" s="294">
        <f t="shared" si="115"/>
        <v>0.84027777777777579</v>
      </c>
      <c r="BK102" s="745">
        <v>0</v>
      </c>
      <c r="BL102" s="535">
        <f t="shared" si="116"/>
        <v>0.84027777777777579</v>
      </c>
      <c r="BM102" s="535">
        <v>0</v>
      </c>
      <c r="BN102" s="535">
        <f t="shared" si="117"/>
        <v>0.84027777777777579</v>
      </c>
      <c r="BO102" s="535">
        <v>0</v>
      </c>
      <c r="BP102" s="535">
        <f t="shared" si="118"/>
        <v>0.84027777777777579</v>
      </c>
      <c r="BQ102" s="535">
        <v>0</v>
      </c>
      <c r="BR102" s="535">
        <f t="shared" si="119"/>
        <v>0.84027777777777579</v>
      </c>
      <c r="BS102" s="535">
        <v>0</v>
      </c>
      <c r="BT102" s="535">
        <f t="shared" si="120"/>
        <v>0.84027777777777579</v>
      </c>
      <c r="BU102" s="535">
        <v>0</v>
      </c>
      <c r="BV102" s="535">
        <f t="shared" si="121"/>
        <v>0.84027777777777579</v>
      </c>
      <c r="BW102" s="535">
        <v>2.0833333333333333E-3</v>
      </c>
      <c r="BX102" s="535">
        <f t="shared" si="122"/>
        <v>0.84236111111110912</v>
      </c>
      <c r="BY102" s="232"/>
      <c r="BZ102" s="324"/>
      <c r="CA102" s="234">
        <f t="shared" si="87"/>
        <v>0.1124999999999996</v>
      </c>
      <c r="CB102" s="183">
        <v>16.543352601156116</v>
      </c>
      <c r="CC102" s="184"/>
      <c r="CD102" s="88">
        <f t="shared" si="92"/>
        <v>161.99999999999943</v>
      </c>
      <c r="CE102" s="181" t="e">
        <f>#REF!</f>
        <v>#REF!</v>
      </c>
      <c r="CG102" s="33">
        <f t="shared" si="93"/>
        <v>0.1124999999999996</v>
      </c>
      <c r="CH102" s="34">
        <f t="shared" si="94"/>
        <v>161.99999999999943</v>
      </c>
      <c r="CI102" s="35">
        <f t="shared" si="95"/>
        <v>2.6999999999999904</v>
      </c>
      <c r="CL102" s="65">
        <f t="shared" si="88"/>
        <v>0.10833333333333295</v>
      </c>
    </row>
    <row r="103" spans="1:90" ht="15" customHeight="1" x14ac:dyDescent="0.2">
      <c r="A103" s="1230"/>
      <c r="B103" s="290">
        <v>80</v>
      </c>
      <c r="C103" s="13">
        <v>6.9444444444444441E-3</v>
      </c>
      <c r="D103" s="294">
        <f t="shared" si="91"/>
        <v>0.73680555555555394</v>
      </c>
      <c r="E103" s="535">
        <v>0</v>
      </c>
      <c r="F103" s="742"/>
      <c r="G103" s="743">
        <v>2.0833333333333298E-3</v>
      </c>
      <c r="H103" s="294">
        <f t="shared" si="83"/>
        <v>0.73888888888888726</v>
      </c>
      <c r="I103" s="234">
        <v>6.9444444444444441E-3</v>
      </c>
      <c r="J103" s="229">
        <f t="shared" si="89"/>
        <v>0.74583333333333168</v>
      </c>
      <c r="K103" s="232">
        <v>2.0833333333333333E-3</v>
      </c>
      <c r="L103" s="229">
        <f t="shared" si="89"/>
        <v>0.74791666666666501</v>
      </c>
      <c r="M103" s="229">
        <v>2.0833333333333333E-3</v>
      </c>
      <c r="N103" s="229">
        <f t="shared" si="89"/>
        <v>0.74999999999999833</v>
      </c>
      <c r="O103" s="229">
        <v>2.0833333333333333E-3</v>
      </c>
      <c r="P103" s="229">
        <f t="shared" si="89"/>
        <v>0.75208333333333166</v>
      </c>
      <c r="Q103" s="229">
        <v>2.7777777777777779E-3</v>
      </c>
      <c r="R103" s="229">
        <f t="shared" si="96"/>
        <v>0.75486111111110943</v>
      </c>
      <c r="S103" s="229">
        <v>4.1666666666666666E-3</v>
      </c>
      <c r="T103" s="229">
        <f t="shared" si="97"/>
        <v>0.75902777777777608</v>
      </c>
      <c r="U103" s="393">
        <v>9.7222222222222224E-3</v>
      </c>
      <c r="V103" s="229">
        <f t="shared" si="98"/>
        <v>0.76874999999999827</v>
      </c>
      <c r="W103" s="393">
        <v>6.9444444444444441E-3</v>
      </c>
      <c r="X103" s="229">
        <f t="shared" si="99"/>
        <v>0.77569444444444269</v>
      </c>
      <c r="Y103" s="229">
        <v>3.472222222222222E-3</v>
      </c>
      <c r="Z103" s="229">
        <f t="shared" si="100"/>
        <v>0.7791666666666649</v>
      </c>
      <c r="AA103" s="393">
        <v>4.8611111111111112E-3</v>
      </c>
      <c r="AB103" s="229">
        <f t="shared" si="84"/>
        <v>0.78402777777777599</v>
      </c>
      <c r="AC103" s="229">
        <v>5.5555555555555558E-3</v>
      </c>
      <c r="AD103" s="229">
        <f t="shared" si="101"/>
        <v>0.78958333333333153</v>
      </c>
      <c r="AE103" s="229">
        <v>1.3888888888888889E-3</v>
      </c>
      <c r="AF103" s="229">
        <f t="shared" si="102"/>
        <v>0.79097222222222041</v>
      </c>
      <c r="AG103" s="393">
        <v>4.1666666666666666E-3</v>
      </c>
      <c r="AH103" s="229">
        <f t="shared" si="103"/>
        <v>0.79513888888888706</v>
      </c>
      <c r="AI103" s="393">
        <v>4.8611111111111112E-3</v>
      </c>
      <c r="AJ103" s="229">
        <f t="shared" si="104"/>
        <v>0.79999999999999816</v>
      </c>
      <c r="AK103" s="393">
        <v>1.3888888888888889E-3</v>
      </c>
      <c r="AL103" s="229">
        <f t="shared" si="105"/>
        <v>0.80138888888888704</v>
      </c>
      <c r="AM103" s="393">
        <v>5.5555555555555558E-3</v>
      </c>
      <c r="AN103" s="229">
        <f t="shared" si="106"/>
        <v>0.80694444444444258</v>
      </c>
      <c r="AO103" s="393">
        <v>2.0833333333333333E-3</v>
      </c>
      <c r="AP103" s="229">
        <f t="shared" si="85"/>
        <v>0.8090277777777759</v>
      </c>
      <c r="AQ103" s="229">
        <v>6.2499999999999995E-3</v>
      </c>
      <c r="AR103" s="229">
        <f t="shared" si="86"/>
        <v>0.81527777777777588</v>
      </c>
      <c r="AS103" s="393">
        <v>5.5555555555555558E-3</v>
      </c>
      <c r="AT103" s="229">
        <f t="shared" si="107"/>
        <v>0.82083333333333142</v>
      </c>
      <c r="AU103" s="394">
        <v>2.0833333333333333E-3</v>
      </c>
      <c r="AV103" s="229">
        <f t="shared" si="108"/>
        <v>0.82291666666666474</v>
      </c>
      <c r="AW103" s="229">
        <v>4.8611111111111112E-3</v>
      </c>
      <c r="AX103" s="229">
        <f t="shared" si="109"/>
        <v>0.82777777777777584</v>
      </c>
      <c r="AY103" s="229">
        <v>3.472222222222222E-3</v>
      </c>
      <c r="AZ103" s="229">
        <f t="shared" si="110"/>
        <v>0.83124999999999805</v>
      </c>
      <c r="BA103" s="229">
        <v>3.472222222222222E-3</v>
      </c>
      <c r="BB103" s="229">
        <f t="shared" si="111"/>
        <v>0.83472222222222026</v>
      </c>
      <c r="BC103" s="229">
        <v>2.0833333333333333E-3</v>
      </c>
      <c r="BD103" s="229">
        <f t="shared" si="112"/>
        <v>0.83680555555555358</v>
      </c>
      <c r="BE103" s="229">
        <v>1.38888888888889E-3</v>
      </c>
      <c r="BF103" s="229">
        <f t="shared" si="113"/>
        <v>0.83819444444444247</v>
      </c>
      <c r="BG103" s="393">
        <v>2.0833333333333333E-3</v>
      </c>
      <c r="BH103" s="229">
        <f t="shared" si="114"/>
        <v>0.84027777777777579</v>
      </c>
      <c r="BI103" s="393">
        <v>6.9444444444444441E-3</v>
      </c>
      <c r="BJ103" s="294">
        <f t="shared" si="115"/>
        <v>0.84722222222222021</v>
      </c>
      <c r="BK103" s="745">
        <v>0</v>
      </c>
      <c r="BL103" s="535">
        <f t="shared" si="116"/>
        <v>0.84722222222222021</v>
      </c>
      <c r="BM103" s="535">
        <v>0</v>
      </c>
      <c r="BN103" s="535">
        <f t="shared" si="117"/>
        <v>0.84722222222222021</v>
      </c>
      <c r="BO103" s="535">
        <v>0</v>
      </c>
      <c r="BP103" s="535">
        <f t="shared" si="118"/>
        <v>0.84722222222222021</v>
      </c>
      <c r="BQ103" s="535">
        <v>0</v>
      </c>
      <c r="BR103" s="535">
        <f t="shared" si="119"/>
        <v>0.84722222222222021</v>
      </c>
      <c r="BS103" s="535">
        <v>0</v>
      </c>
      <c r="BT103" s="535">
        <f t="shared" si="120"/>
        <v>0.84722222222222021</v>
      </c>
      <c r="BU103" s="535">
        <v>0</v>
      </c>
      <c r="BV103" s="535">
        <f t="shared" si="121"/>
        <v>0.84722222222222021</v>
      </c>
      <c r="BW103" s="535">
        <v>2.0833333333333333E-3</v>
      </c>
      <c r="BX103" s="535">
        <f t="shared" si="122"/>
        <v>0.84930555555555354</v>
      </c>
      <c r="BY103" s="232"/>
      <c r="BZ103" s="324"/>
      <c r="CA103" s="234">
        <f t="shared" si="87"/>
        <v>0.1124999999999996</v>
      </c>
      <c r="CB103" s="183">
        <v>16.543352601156116</v>
      </c>
      <c r="CC103" s="184"/>
      <c r="CD103" s="88">
        <f t="shared" si="92"/>
        <v>161.99999999999943</v>
      </c>
      <c r="CE103" s="181" t="e">
        <f>#REF!</f>
        <v>#REF!</v>
      </c>
      <c r="CG103" s="33">
        <f t="shared" si="93"/>
        <v>0.1124999999999996</v>
      </c>
      <c r="CH103" s="34">
        <f t="shared" si="94"/>
        <v>161.99999999999943</v>
      </c>
      <c r="CI103" s="35">
        <f t="shared" si="95"/>
        <v>2.6999999999999904</v>
      </c>
      <c r="CL103" s="65">
        <f t="shared" si="88"/>
        <v>0.10833333333333295</v>
      </c>
    </row>
    <row r="104" spans="1:90" ht="15" customHeight="1" x14ac:dyDescent="0.2">
      <c r="A104" s="1230"/>
      <c r="B104" s="290">
        <v>81</v>
      </c>
      <c r="C104" s="13">
        <v>6.9444444444444441E-3</v>
      </c>
      <c r="D104" s="294">
        <f t="shared" si="91"/>
        <v>0.74374999999999836</v>
      </c>
      <c r="E104" s="535">
        <v>0</v>
      </c>
      <c r="F104" s="742"/>
      <c r="G104" s="743">
        <v>2.0833333333333298E-3</v>
      </c>
      <c r="H104" s="294">
        <f t="shared" si="83"/>
        <v>0.74583333333333168</v>
      </c>
      <c r="I104" s="234">
        <v>6.9444444444444441E-3</v>
      </c>
      <c r="J104" s="229">
        <f t="shared" si="89"/>
        <v>0.7527777777777761</v>
      </c>
      <c r="K104" s="232">
        <v>2.0833333333333333E-3</v>
      </c>
      <c r="L104" s="229">
        <f t="shared" si="89"/>
        <v>0.75486111111110943</v>
      </c>
      <c r="M104" s="229">
        <v>2.0833333333333333E-3</v>
      </c>
      <c r="N104" s="229">
        <f t="shared" si="89"/>
        <v>0.75694444444444275</v>
      </c>
      <c r="O104" s="229">
        <v>2.0833333333333333E-3</v>
      </c>
      <c r="P104" s="229">
        <f t="shared" si="89"/>
        <v>0.75902777777777608</v>
      </c>
      <c r="Q104" s="229">
        <v>2.7777777777777779E-3</v>
      </c>
      <c r="R104" s="229">
        <f t="shared" si="96"/>
        <v>0.76180555555555385</v>
      </c>
      <c r="S104" s="229">
        <v>4.1666666666666666E-3</v>
      </c>
      <c r="T104" s="229">
        <f t="shared" si="97"/>
        <v>0.7659722222222205</v>
      </c>
      <c r="U104" s="393">
        <v>9.7222222222222224E-3</v>
      </c>
      <c r="V104" s="229">
        <f t="shared" si="98"/>
        <v>0.77569444444444269</v>
      </c>
      <c r="W104" s="393">
        <v>6.9444444444444441E-3</v>
      </c>
      <c r="X104" s="229">
        <f t="shared" si="99"/>
        <v>0.78263888888888711</v>
      </c>
      <c r="Y104" s="229">
        <v>3.472222222222222E-3</v>
      </c>
      <c r="Z104" s="229">
        <f t="shared" si="100"/>
        <v>0.78611111111110932</v>
      </c>
      <c r="AA104" s="393">
        <v>4.8611111111111112E-3</v>
      </c>
      <c r="AB104" s="229">
        <f t="shared" si="84"/>
        <v>0.79097222222222041</v>
      </c>
      <c r="AC104" s="229">
        <v>5.5555555555555558E-3</v>
      </c>
      <c r="AD104" s="229">
        <f t="shared" si="101"/>
        <v>0.79652777777777595</v>
      </c>
      <c r="AE104" s="229">
        <v>1.3888888888888889E-3</v>
      </c>
      <c r="AF104" s="229">
        <f t="shared" si="102"/>
        <v>0.79791666666666483</v>
      </c>
      <c r="AG104" s="393">
        <v>4.1666666666666666E-3</v>
      </c>
      <c r="AH104" s="229">
        <f t="shared" si="103"/>
        <v>0.80208333333333148</v>
      </c>
      <c r="AI104" s="393">
        <v>4.8611111111111112E-3</v>
      </c>
      <c r="AJ104" s="229">
        <f t="shared" si="104"/>
        <v>0.80694444444444258</v>
      </c>
      <c r="AK104" s="393">
        <v>1.3888888888888889E-3</v>
      </c>
      <c r="AL104" s="229">
        <f t="shared" si="105"/>
        <v>0.80833333333333146</v>
      </c>
      <c r="AM104" s="393">
        <v>5.5555555555555558E-3</v>
      </c>
      <c r="AN104" s="229">
        <f t="shared" si="106"/>
        <v>0.813888888888887</v>
      </c>
      <c r="AO104" s="393">
        <v>2.0833333333333333E-3</v>
      </c>
      <c r="AP104" s="229">
        <f t="shared" si="85"/>
        <v>0.81597222222222032</v>
      </c>
      <c r="AQ104" s="229">
        <v>6.2499999999999995E-3</v>
      </c>
      <c r="AR104" s="229">
        <f t="shared" si="86"/>
        <v>0.8222222222222203</v>
      </c>
      <c r="AS104" s="393">
        <v>5.5555555555555558E-3</v>
      </c>
      <c r="AT104" s="229">
        <f t="shared" si="107"/>
        <v>0.82777777777777584</v>
      </c>
      <c r="AU104" s="394">
        <v>2.0833333333333333E-3</v>
      </c>
      <c r="AV104" s="229">
        <f t="shared" si="108"/>
        <v>0.82986111111110916</v>
      </c>
      <c r="AW104" s="229">
        <v>4.8611111111111112E-3</v>
      </c>
      <c r="AX104" s="229">
        <f t="shared" si="109"/>
        <v>0.83472222222222026</v>
      </c>
      <c r="AY104" s="229">
        <v>3.472222222222222E-3</v>
      </c>
      <c r="AZ104" s="229">
        <f t="shared" si="110"/>
        <v>0.83819444444444247</v>
      </c>
      <c r="BA104" s="229">
        <v>3.472222222222222E-3</v>
      </c>
      <c r="BB104" s="229">
        <f t="shared" si="111"/>
        <v>0.84166666666666468</v>
      </c>
      <c r="BC104" s="229">
        <v>2.0833333333333333E-3</v>
      </c>
      <c r="BD104" s="229">
        <f t="shared" si="112"/>
        <v>0.843749999999998</v>
      </c>
      <c r="BE104" s="229">
        <v>1.38888888888889E-3</v>
      </c>
      <c r="BF104" s="229">
        <f t="shared" si="113"/>
        <v>0.84513888888888689</v>
      </c>
      <c r="BG104" s="393">
        <v>2.0833333333333333E-3</v>
      </c>
      <c r="BH104" s="229">
        <f t="shared" si="114"/>
        <v>0.84722222222222021</v>
      </c>
      <c r="BI104" s="393">
        <v>6.9444444444444441E-3</v>
      </c>
      <c r="BJ104" s="294">
        <f t="shared" si="115"/>
        <v>0.85416666666666463</v>
      </c>
      <c r="BK104" s="745">
        <v>0</v>
      </c>
      <c r="BL104" s="535">
        <f t="shared" si="116"/>
        <v>0.85416666666666463</v>
      </c>
      <c r="BM104" s="535">
        <v>0</v>
      </c>
      <c r="BN104" s="535">
        <f t="shared" si="117"/>
        <v>0.85416666666666463</v>
      </c>
      <c r="BO104" s="535">
        <v>0</v>
      </c>
      <c r="BP104" s="535">
        <f t="shared" si="118"/>
        <v>0.85416666666666463</v>
      </c>
      <c r="BQ104" s="535">
        <v>0</v>
      </c>
      <c r="BR104" s="535">
        <f t="shared" si="119"/>
        <v>0.85416666666666463</v>
      </c>
      <c r="BS104" s="535">
        <v>0</v>
      </c>
      <c r="BT104" s="535">
        <f t="shared" si="120"/>
        <v>0.85416666666666463</v>
      </c>
      <c r="BU104" s="535">
        <v>0</v>
      </c>
      <c r="BV104" s="535">
        <f t="shared" si="121"/>
        <v>0.85416666666666463</v>
      </c>
      <c r="BW104" s="535">
        <v>2.0833333333333333E-3</v>
      </c>
      <c r="BX104" s="535">
        <f t="shared" si="122"/>
        <v>0.85624999999999796</v>
      </c>
      <c r="BY104" s="232"/>
      <c r="BZ104" s="324"/>
      <c r="CA104" s="234">
        <f t="shared" si="87"/>
        <v>0.1124999999999996</v>
      </c>
      <c r="CB104" s="183">
        <v>16.543352601156116</v>
      </c>
      <c r="CC104" s="184"/>
      <c r="CD104" s="88">
        <f t="shared" si="92"/>
        <v>161.99999999999943</v>
      </c>
      <c r="CE104" s="181" t="e">
        <f>#REF!</f>
        <v>#REF!</v>
      </c>
      <c r="CG104" s="33">
        <f t="shared" si="93"/>
        <v>0.1124999999999996</v>
      </c>
      <c r="CH104" s="34">
        <f t="shared" si="94"/>
        <v>161.99999999999943</v>
      </c>
      <c r="CI104" s="35">
        <f t="shared" si="95"/>
        <v>2.6999999999999904</v>
      </c>
      <c r="CL104" s="65">
        <f t="shared" si="88"/>
        <v>0.10833333333333295</v>
      </c>
    </row>
    <row r="105" spans="1:90" ht="15" customHeight="1" x14ac:dyDescent="0.2">
      <c r="A105" s="1230"/>
      <c r="B105" s="290">
        <v>82</v>
      </c>
      <c r="C105" s="13">
        <v>6.9444444444444441E-3</v>
      </c>
      <c r="D105" s="294">
        <f t="shared" si="91"/>
        <v>0.75069444444444278</v>
      </c>
      <c r="E105" s="535">
        <v>0</v>
      </c>
      <c r="F105" s="742"/>
      <c r="G105" s="743">
        <v>2.0833333333333298E-3</v>
      </c>
      <c r="H105" s="294">
        <f t="shared" si="83"/>
        <v>0.7527777777777761</v>
      </c>
      <c r="I105" s="234">
        <v>6.9444444444444441E-3</v>
      </c>
      <c r="J105" s="229">
        <f t="shared" si="89"/>
        <v>0.75972222222222052</v>
      </c>
      <c r="K105" s="232">
        <v>2.0833333333333333E-3</v>
      </c>
      <c r="L105" s="229">
        <f t="shared" si="89"/>
        <v>0.76180555555555385</v>
      </c>
      <c r="M105" s="229">
        <v>2.0833333333333333E-3</v>
      </c>
      <c r="N105" s="229">
        <f t="shared" si="89"/>
        <v>0.76388888888888717</v>
      </c>
      <c r="O105" s="229">
        <v>2.0833333333333333E-3</v>
      </c>
      <c r="P105" s="229">
        <f t="shared" si="89"/>
        <v>0.7659722222222205</v>
      </c>
      <c r="Q105" s="229">
        <v>2.7777777777777779E-3</v>
      </c>
      <c r="R105" s="229">
        <f t="shared" si="96"/>
        <v>0.76874999999999827</v>
      </c>
      <c r="S105" s="229">
        <v>4.1666666666666666E-3</v>
      </c>
      <c r="T105" s="229">
        <f t="shared" si="97"/>
        <v>0.77291666666666492</v>
      </c>
      <c r="U105" s="393">
        <v>9.7222222222222224E-3</v>
      </c>
      <c r="V105" s="229">
        <f t="shared" si="98"/>
        <v>0.78263888888888711</v>
      </c>
      <c r="W105" s="393">
        <v>6.9444444444444441E-3</v>
      </c>
      <c r="X105" s="229">
        <f t="shared" si="99"/>
        <v>0.78958333333333153</v>
      </c>
      <c r="Y105" s="229">
        <v>3.472222222222222E-3</v>
      </c>
      <c r="Z105" s="229">
        <f t="shared" si="100"/>
        <v>0.79305555555555374</v>
      </c>
      <c r="AA105" s="393">
        <v>4.8611111111111112E-3</v>
      </c>
      <c r="AB105" s="229">
        <f t="shared" si="84"/>
        <v>0.79791666666666483</v>
      </c>
      <c r="AC105" s="229">
        <v>5.5555555555555558E-3</v>
      </c>
      <c r="AD105" s="229">
        <f t="shared" si="101"/>
        <v>0.80347222222222037</v>
      </c>
      <c r="AE105" s="229">
        <v>1.3888888888888889E-3</v>
      </c>
      <c r="AF105" s="229">
        <f t="shared" si="102"/>
        <v>0.80486111111110925</v>
      </c>
      <c r="AG105" s="393">
        <v>4.1666666666666666E-3</v>
      </c>
      <c r="AH105" s="229">
        <f t="shared" si="103"/>
        <v>0.8090277777777759</v>
      </c>
      <c r="AI105" s="393">
        <v>4.8611111111111112E-3</v>
      </c>
      <c r="AJ105" s="229">
        <f t="shared" si="104"/>
        <v>0.813888888888887</v>
      </c>
      <c r="AK105" s="393">
        <v>1.3888888888888889E-3</v>
      </c>
      <c r="AL105" s="229">
        <f t="shared" si="105"/>
        <v>0.81527777777777588</v>
      </c>
      <c r="AM105" s="393">
        <v>5.5555555555555558E-3</v>
      </c>
      <c r="AN105" s="229">
        <f t="shared" si="106"/>
        <v>0.82083333333333142</v>
      </c>
      <c r="AO105" s="393">
        <v>2.0833333333333333E-3</v>
      </c>
      <c r="AP105" s="229">
        <f t="shared" si="85"/>
        <v>0.82291666666666474</v>
      </c>
      <c r="AQ105" s="229">
        <v>6.2499999999999995E-3</v>
      </c>
      <c r="AR105" s="229">
        <f t="shared" si="86"/>
        <v>0.82916666666666472</v>
      </c>
      <c r="AS105" s="393">
        <v>5.5555555555555558E-3</v>
      </c>
      <c r="AT105" s="229">
        <f t="shared" si="107"/>
        <v>0.83472222222222026</v>
      </c>
      <c r="AU105" s="394">
        <v>2.0833333333333333E-3</v>
      </c>
      <c r="AV105" s="229">
        <f t="shared" si="108"/>
        <v>0.83680555555555358</v>
      </c>
      <c r="AW105" s="229">
        <v>4.8611111111111112E-3</v>
      </c>
      <c r="AX105" s="229">
        <f t="shared" si="109"/>
        <v>0.84166666666666468</v>
      </c>
      <c r="AY105" s="229">
        <v>3.472222222222222E-3</v>
      </c>
      <c r="AZ105" s="229">
        <f t="shared" si="110"/>
        <v>0.84513888888888689</v>
      </c>
      <c r="BA105" s="229">
        <v>3.472222222222222E-3</v>
      </c>
      <c r="BB105" s="229">
        <f t="shared" si="111"/>
        <v>0.8486111111111091</v>
      </c>
      <c r="BC105" s="229">
        <v>2.0833333333333333E-3</v>
      </c>
      <c r="BD105" s="229">
        <f t="shared" si="112"/>
        <v>0.85069444444444242</v>
      </c>
      <c r="BE105" s="229">
        <v>1.38888888888889E-3</v>
      </c>
      <c r="BF105" s="229">
        <f t="shared" si="113"/>
        <v>0.85208333333333131</v>
      </c>
      <c r="BG105" s="393">
        <v>2.0833333333333333E-3</v>
      </c>
      <c r="BH105" s="229">
        <f t="shared" si="114"/>
        <v>0.85416666666666463</v>
      </c>
      <c r="BI105" s="393">
        <v>6.9444444444444441E-3</v>
      </c>
      <c r="BJ105" s="294">
        <f t="shared" si="115"/>
        <v>0.86111111111110905</v>
      </c>
      <c r="BK105" s="745">
        <v>0</v>
      </c>
      <c r="BL105" s="535">
        <f t="shared" si="116"/>
        <v>0.86111111111110905</v>
      </c>
      <c r="BM105" s="535">
        <v>0</v>
      </c>
      <c r="BN105" s="535">
        <f t="shared" si="117"/>
        <v>0.86111111111110905</v>
      </c>
      <c r="BO105" s="535">
        <v>0</v>
      </c>
      <c r="BP105" s="535">
        <f t="shared" si="118"/>
        <v>0.86111111111110905</v>
      </c>
      <c r="BQ105" s="535">
        <v>0</v>
      </c>
      <c r="BR105" s="535">
        <f t="shared" si="119"/>
        <v>0.86111111111110905</v>
      </c>
      <c r="BS105" s="535">
        <v>0</v>
      </c>
      <c r="BT105" s="535">
        <f t="shared" si="120"/>
        <v>0.86111111111110905</v>
      </c>
      <c r="BU105" s="535">
        <v>0</v>
      </c>
      <c r="BV105" s="535">
        <f t="shared" si="121"/>
        <v>0.86111111111110905</v>
      </c>
      <c r="BW105" s="535">
        <v>2.0833333333333333E-3</v>
      </c>
      <c r="BX105" s="535">
        <f t="shared" si="122"/>
        <v>0.86319444444444238</v>
      </c>
      <c r="BY105" s="232"/>
      <c r="BZ105" s="324"/>
      <c r="CA105" s="234">
        <f t="shared" si="87"/>
        <v>0.1124999999999996</v>
      </c>
      <c r="CB105" s="183">
        <v>16.543352601156116</v>
      </c>
      <c r="CC105" s="184"/>
      <c r="CD105" s="88">
        <f t="shared" si="92"/>
        <v>161.99999999999943</v>
      </c>
      <c r="CE105" s="181" t="e">
        <f>#REF!</f>
        <v>#REF!</v>
      </c>
      <c r="CG105" s="33">
        <f t="shared" si="93"/>
        <v>0.1124999999999996</v>
      </c>
      <c r="CH105" s="34">
        <f t="shared" si="94"/>
        <v>161.99999999999943</v>
      </c>
      <c r="CI105" s="35">
        <f t="shared" si="95"/>
        <v>2.6999999999999904</v>
      </c>
      <c r="CL105" s="65">
        <f t="shared" si="88"/>
        <v>0.10833333333333295</v>
      </c>
    </row>
    <row r="106" spans="1:90" ht="15" customHeight="1" x14ac:dyDescent="0.2">
      <c r="A106" s="1230"/>
      <c r="B106" s="290">
        <v>83</v>
      </c>
      <c r="C106" s="765">
        <v>6.9444444444444441E-3</v>
      </c>
      <c r="D106" s="294">
        <f t="shared" si="91"/>
        <v>0.7576388888888872</v>
      </c>
      <c r="E106" s="535">
        <v>0</v>
      </c>
      <c r="F106" s="742"/>
      <c r="G106" s="743">
        <v>2.0833333333333298E-3</v>
      </c>
      <c r="H106" s="294">
        <f t="shared" si="83"/>
        <v>0.75972222222222052</v>
      </c>
      <c r="I106" s="234">
        <v>6.9444444444444441E-3</v>
      </c>
      <c r="J106" s="229">
        <f t="shared" si="89"/>
        <v>0.76666666666666494</v>
      </c>
      <c r="K106" s="232">
        <v>2.0833333333333333E-3</v>
      </c>
      <c r="L106" s="229">
        <f t="shared" si="89"/>
        <v>0.76874999999999827</v>
      </c>
      <c r="M106" s="229">
        <v>2.0833333333333333E-3</v>
      </c>
      <c r="N106" s="229">
        <f t="shared" si="89"/>
        <v>0.77083333333333159</v>
      </c>
      <c r="O106" s="229">
        <v>2.0833333333333333E-3</v>
      </c>
      <c r="P106" s="229">
        <f t="shared" si="89"/>
        <v>0.77291666666666492</v>
      </c>
      <c r="Q106" s="229">
        <v>2.7777777777777779E-3</v>
      </c>
      <c r="R106" s="229">
        <f t="shared" si="96"/>
        <v>0.77569444444444269</v>
      </c>
      <c r="S106" s="229">
        <v>4.1666666666666666E-3</v>
      </c>
      <c r="T106" s="229">
        <f t="shared" si="97"/>
        <v>0.77986111111110934</v>
      </c>
      <c r="U106" s="393">
        <v>9.7222222222222224E-3</v>
      </c>
      <c r="V106" s="229">
        <f t="shared" si="98"/>
        <v>0.78958333333333153</v>
      </c>
      <c r="W106" s="393">
        <v>6.9444444444444441E-3</v>
      </c>
      <c r="X106" s="229">
        <f t="shared" si="99"/>
        <v>0.79652777777777595</v>
      </c>
      <c r="Y106" s="229">
        <v>3.472222222222222E-3</v>
      </c>
      <c r="Z106" s="229">
        <f t="shared" si="100"/>
        <v>0.79999999999999816</v>
      </c>
      <c r="AA106" s="393">
        <v>4.8611111111111112E-3</v>
      </c>
      <c r="AB106" s="229">
        <f t="shared" si="84"/>
        <v>0.80486111111110925</v>
      </c>
      <c r="AC106" s="229">
        <v>5.5555555555555558E-3</v>
      </c>
      <c r="AD106" s="229">
        <f t="shared" si="101"/>
        <v>0.81041666666666479</v>
      </c>
      <c r="AE106" s="229">
        <v>1.3888888888888889E-3</v>
      </c>
      <c r="AF106" s="229">
        <f t="shared" si="102"/>
        <v>0.81180555555555367</v>
      </c>
      <c r="AG106" s="393">
        <v>4.1666666666666666E-3</v>
      </c>
      <c r="AH106" s="229">
        <f t="shared" si="103"/>
        <v>0.81597222222222032</v>
      </c>
      <c r="AI106" s="393">
        <v>4.8611111111111112E-3</v>
      </c>
      <c r="AJ106" s="229">
        <f t="shared" si="104"/>
        <v>0.82083333333333142</v>
      </c>
      <c r="AK106" s="393">
        <v>1.3888888888888889E-3</v>
      </c>
      <c r="AL106" s="229">
        <f t="shared" si="105"/>
        <v>0.8222222222222203</v>
      </c>
      <c r="AM106" s="393">
        <v>5.5555555555555558E-3</v>
      </c>
      <c r="AN106" s="229">
        <f t="shared" si="106"/>
        <v>0.82777777777777584</v>
      </c>
      <c r="AO106" s="393">
        <v>2.0833333333333333E-3</v>
      </c>
      <c r="AP106" s="229">
        <f t="shared" si="85"/>
        <v>0.82986111111110916</v>
      </c>
      <c r="AQ106" s="229">
        <v>6.2499999999999995E-3</v>
      </c>
      <c r="AR106" s="229">
        <f t="shared" si="86"/>
        <v>0.83611111111110914</v>
      </c>
      <c r="AS106" s="393">
        <v>5.5555555555555558E-3</v>
      </c>
      <c r="AT106" s="229">
        <f t="shared" si="107"/>
        <v>0.84166666666666468</v>
      </c>
      <c r="AU106" s="394">
        <v>2.0833333333333333E-3</v>
      </c>
      <c r="AV106" s="229">
        <f t="shared" si="108"/>
        <v>0.843749999999998</v>
      </c>
      <c r="AW106" s="229">
        <v>4.8611111111111112E-3</v>
      </c>
      <c r="AX106" s="229">
        <f t="shared" si="109"/>
        <v>0.8486111111111091</v>
      </c>
      <c r="AY106" s="229">
        <v>3.472222222222222E-3</v>
      </c>
      <c r="AZ106" s="229">
        <f t="shared" si="110"/>
        <v>0.85208333333333131</v>
      </c>
      <c r="BA106" s="229">
        <v>3.472222222222222E-3</v>
      </c>
      <c r="BB106" s="229">
        <f t="shared" si="111"/>
        <v>0.85555555555555352</v>
      </c>
      <c r="BC106" s="229">
        <v>2.0833333333333333E-3</v>
      </c>
      <c r="BD106" s="229">
        <f t="shared" si="112"/>
        <v>0.85763888888888684</v>
      </c>
      <c r="BE106" s="229">
        <v>1.38888888888889E-3</v>
      </c>
      <c r="BF106" s="229">
        <f t="shared" si="113"/>
        <v>0.85902777777777573</v>
      </c>
      <c r="BG106" s="393">
        <v>2.0833333333333333E-3</v>
      </c>
      <c r="BH106" s="229">
        <f t="shared" si="114"/>
        <v>0.86111111111110905</v>
      </c>
      <c r="BI106" s="393">
        <v>6.9444444444444441E-3</v>
      </c>
      <c r="BJ106" s="294">
        <f t="shared" si="115"/>
        <v>0.86805555555555347</v>
      </c>
      <c r="BK106" s="745">
        <v>0</v>
      </c>
      <c r="BL106" s="535">
        <f t="shared" si="116"/>
        <v>0.86805555555555347</v>
      </c>
      <c r="BM106" s="535">
        <v>0</v>
      </c>
      <c r="BN106" s="535">
        <f t="shared" si="117"/>
        <v>0.86805555555555347</v>
      </c>
      <c r="BO106" s="535">
        <v>0</v>
      </c>
      <c r="BP106" s="535">
        <f t="shared" si="118"/>
        <v>0.86805555555555347</v>
      </c>
      <c r="BQ106" s="535">
        <v>0</v>
      </c>
      <c r="BR106" s="535">
        <f t="shared" si="119"/>
        <v>0.86805555555555347</v>
      </c>
      <c r="BS106" s="535">
        <v>0</v>
      </c>
      <c r="BT106" s="535">
        <f t="shared" si="120"/>
        <v>0.86805555555555347</v>
      </c>
      <c r="BU106" s="535">
        <v>0</v>
      </c>
      <c r="BV106" s="535">
        <f t="shared" si="121"/>
        <v>0.86805555555555347</v>
      </c>
      <c r="BW106" s="535">
        <v>2.0833333333333333E-3</v>
      </c>
      <c r="BX106" s="535">
        <f t="shared" si="122"/>
        <v>0.8701388888888868</v>
      </c>
      <c r="BY106" s="232"/>
      <c r="BZ106" s="324"/>
      <c r="CA106" s="234">
        <f t="shared" si="87"/>
        <v>0.1124999999999996</v>
      </c>
      <c r="CB106" s="183">
        <v>16.543352601156116</v>
      </c>
      <c r="CC106" s="184"/>
      <c r="CD106" s="88">
        <f t="shared" si="92"/>
        <v>161.99999999999943</v>
      </c>
      <c r="CE106" s="181" t="e">
        <f>#REF!</f>
        <v>#REF!</v>
      </c>
      <c r="CG106" s="33">
        <f t="shared" si="93"/>
        <v>0.1124999999999996</v>
      </c>
      <c r="CH106" s="34">
        <f t="shared" si="94"/>
        <v>161.99999999999943</v>
      </c>
      <c r="CI106" s="35">
        <f t="shared" si="95"/>
        <v>2.6999999999999904</v>
      </c>
      <c r="CL106" s="65">
        <f t="shared" si="88"/>
        <v>0.10833333333333295</v>
      </c>
    </row>
    <row r="107" spans="1:90" ht="15" customHeight="1" x14ac:dyDescent="0.2">
      <c r="A107" s="1230"/>
      <c r="B107" s="290">
        <v>84</v>
      </c>
      <c r="C107" s="765">
        <v>1.3888888888888888E-2</v>
      </c>
      <c r="D107" s="294">
        <f>+C107+D106</f>
        <v>0.77152777777777604</v>
      </c>
      <c r="E107" s="535">
        <v>0</v>
      </c>
      <c r="F107" s="742"/>
      <c r="G107" s="743">
        <v>2.0833333333333298E-3</v>
      </c>
      <c r="H107" s="294">
        <f t="shared" si="83"/>
        <v>0.77361111111110936</v>
      </c>
      <c r="I107" s="234">
        <v>6.9444444444444441E-3</v>
      </c>
      <c r="J107" s="229">
        <f t="shared" si="89"/>
        <v>0.78055555555555378</v>
      </c>
      <c r="K107" s="232">
        <v>2.0833333333333333E-3</v>
      </c>
      <c r="L107" s="229">
        <f t="shared" si="89"/>
        <v>0.78263888888888711</v>
      </c>
      <c r="M107" s="229">
        <v>2.0833333333333333E-3</v>
      </c>
      <c r="N107" s="229">
        <f t="shared" si="89"/>
        <v>0.78472222222222043</v>
      </c>
      <c r="O107" s="229">
        <v>2.0833333333333333E-3</v>
      </c>
      <c r="P107" s="229">
        <f t="shared" si="89"/>
        <v>0.78680555555555376</v>
      </c>
      <c r="Q107" s="229">
        <v>2.7777777777777779E-3</v>
      </c>
      <c r="R107" s="229">
        <f t="shared" si="96"/>
        <v>0.78958333333333153</v>
      </c>
      <c r="S107" s="229">
        <v>4.1666666666666666E-3</v>
      </c>
      <c r="T107" s="229">
        <f t="shared" si="97"/>
        <v>0.79374999999999818</v>
      </c>
      <c r="U107" s="393">
        <v>9.7222222222222224E-3</v>
      </c>
      <c r="V107" s="229">
        <f t="shared" si="98"/>
        <v>0.80347222222222037</v>
      </c>
      <c r="W107" s="393">
        <v>6.9444444444444441E-3</v>
      </c>
      <c r="X107" s="229">
        <f t="shared" si="99"/>
        <v>0.81041666666666479</v>
      </c>
      <c r="Y107" s="229">
        <v>3.472222222222222E-3</v>
      </c>
      <c r="Z107" s="229">
        <f t="shared" si="100"/>
        <v>0.813888888888887</v>
      </c>
      <c r="AA107" s="393">
        <v>4.8611111111111112E-3</v>
      </c>
      <c r="AB107" s="229">
        <f t="shared" si="84"/>
        <v>0.81874999999999809</v>
      </c>
      <c r="AC107" s="229">
        <v>5.5555555555555558E-3</v>
      </c>
      <c r="AD107" s="229">
        <f t="shared" si="101"/>
        <v>0.82430555555555363</v>
      </c>
      <c r="AE107" s="229">
        <v>1.3888888888888889E-3</v>
      </c>
      <c r="AF107" s="229">
        <f t="shared" si="102"/>
        <v>0.82569444444444251</v>
      </c>
      <c r="AG107" s="393">
        <v>4.1666666666666666E-3</v>
      </c>
      <c r="AH107" s="229">
        <f t="shared" si="103"/>
        <v>0.82986111111110916</v>
      </c>
      <c r="AI107" s="393">
        <v>4.8611111111111112E-3</v>
      </c>
      <c r="AJ107" s="229">
        <f t="shared" si="104"/>
        <v>0.83472222222222026</v>
      </c>
      <c r="AK107" s="393">
        <v>1.3888888888888889E-3</v>
      </c>
      <c r="AL107" s="229">
        <f t="shared" si="105"/>
        <v>0.83611111111110914</v>
      </c>
      <c r="AM107" s="393">
        <v>5.5555555555555558E-3</v>
      </c>
      <c r="AN107" s="229">
        <f t="shared" si="106"/>
        <v>0.84166666666666468</v>
      </c>
      <c r="AO107" s="393">
        <v>2.0833333333333333E-3</v>
      </c>
      <c r="AP107" s="229">
        <f t="shared" si="85"/>
        <v>0.843749999999998</v>
      </c>
      <c r="AQ107" s="229">
        <v>6.2499999999999995E-3</v>
      </c>
      <c r="AR107" s="229">
        <f t="shared" si="86"/>
        <v>0.84999999999999798</v>
      </c>
      <c r="AS107" s="393">
        <v>5.5555555555555558E-3</v>
      </c>
      <c r="AT107" s="229">
        <f t="shared" si="107"/>
        <v>0.85555555555555352</v>
      </c>
      <c r="AU107" s="394">
        <v>2.0833333333333333E-3</v>
      </c>
      <c r="AV107" s="229">
        <f t="shared" si="108"/>
        <v>0.85763888888888684</v>
      </c>
      <c r="AW107" s="229">
        <v>4.8611111111111112E-3</v>
      </c>
      <c r="AX107" s="229">
        <f t="shared" si="109"/>
        <v>0.86249999999999793</v>
      </c>
      <c r="AY107" s="229">
        <v>3.472222222222222E-3</v>
      </c>
      <c r="AZ107" s="229">
        <f t="shared" si="110"/>
        <v>0.86597222222222014</v>
      </c>
      <c r="BA107" s="229">
        <v>3.472222222222222E-3</v>
      </c>
      <c r="BB107" s="229">
        <f t="shared" si="111"/>
        <v>0.86944444444444235</v>
      </c>
      <c r="BC107" s="229">
        <v>2.0833333333333333E-3</v>
      </c>
      <c r="BD107" s="229">
        <f t="shared" si="112"/>
        <v>0.87152777777777568</v>
      </c>
      <c r="BE107" s="229">
        <v>1.38888888888889E-3</v>
      </c>
      <c r="BF107" s="229">
        <f t="shared" si="113"/>
        <v>0.87291666666666456</v>
      </c>
      <c r="BG107" s="393">
        <v>2.0833333333333333E-3</v>
      </c>
      <c r="BH107" s="229">
        <f t="shared" si="114"/>
        <v>0.87499999999999789</v>
      </c>
      <c r="BI107" s="393">
        <v>6.9444444444444441E-3</v>
      </c>
      <c r="BJ107" s="294">
        <f t="shared" si="115"/>
        <v>0.88194444444444231</v>
      </c>
      <c r="BK107" s="745">
        <v>0</v>
      </c>
      <c r="BL107" s="535">
        <f t="shared" si="116"/>
        <v>0.88194444444444231</v>
      </c>
      <c r="BM107" s="535">
        <v>0</v>
      </c>
      <c r="BN107" s="535">
        <f t="shared" si="117"/>
        <v>0.88194444444444231</v>
      </c>
      <c r="BO107" s="535">
        <v>0</v>
      </c>
      <c r="BP107" s="535">
        <f t="shared" si="118"/>
        <v>0.88194444444444231</v>
      </c>
      <c r="BQ107" s="535">
        <v>0</v>
      </c>
      <c r="BR107" s="535">
        <f t="shared" si="119"/>
        <v>0.88194444444444231</v>
      </c>
      <c r="BS107" s="535">
        <v>0</v>
      </c>
      <c r="BT107" s="535">
        <f t="shared" si="120"/>
        <v>0.88194444444444231</v>
      </c>
      <c r="BU107" s="535">
        <v>0</v>
      </c>
      <c r="BV107" s="535">
        <f t="shared" si="121"/>
        <v>0.88194444444444231</v>
      </c>
      <c r="BW107" s="535">
        <v>2.0833333333333333E-3</v>
      </c>
      <c r="BX107" s="535">
        <f t="shared" si="122"/>
        <v>0.88402777777777564</v>
      </c>
      <c r="BY107" s="232"/>
      <c r="BZ107" s="324"/>
      <c r="CA107" s="234">
        <f t="shared" si="87"/>
        <v>0.1124999999999996</v>
      </c>
      <c r="CB107" s="183">
        <v>16.543352601156116</v>
      </c>
      <c r="CC107" s="184"/>
      <c r="CD107" s="88">
        <f t="shared" si="92"/>
        <v>161.99999999999943</v>
      </c>
      <c r="CE107" s="181" t="e">
        <f>#REF!</f>
        <v>#REF!</v>
      </c>
      <c r="CG107" s="33">
        <f t="shared" si="93"/>
        <v>0.1124999999999996</v>
      </c>
      <c r="CH107" s="34">
        <f t="shared" si="94"/>
        <v>161.99999999999943</v>
      </c>
      <c r="CI107" s="35">
        <f t="shared" si="95"/>
        <v>2.6999999999999904</v>
      </c>
      <c r="CL107" s="65">
        <f t="shared" si="88"/>
        <v>0.10833333333333295</v>
      </c>
    </row>
    <row r="108" spans="1:90" ht="15" customHeight="1" x14ac:dyDescent="0.2">
      <c r="A108" s="1230"/>
      <c r="B108" s="290">
        <v>85</v>
      </c>
      <c r="C108" s="13">
        <v>6.9444444444444441E-3</v>
      </c>
      <c r="D108" s="294">
        <f t="shared" si="91"/>
        <v>0.77847222222222046</v>
      </c>
      <c r="E108" s="535">
        <v>0</v>
      </c>
      <c r="F108" s="742"/>
      <c r="G108" s="743">
        <v>2.0833333333333298E-3</v>
      </c>
      <c r="H108" s="294">
        <f t="shared" si="83"/>
        <v>0.78055555555555378</v>
      </c>
      <c r="I108" s="234">
        <v>6.9444444444444441E-3</v>
      </c>
      <c r="J108" s="229">
        <f t="shared" si="89"/>
        <v>0.7874999999999982</v>
      </c>
      <c r="K108" s="232">
        <v>2.0833333333333333E-3</v>
      </c>
      <c r="L108" s="229">
        <f t="shared" si="89"/>
        <v>0.78958333333333153</v>
      </c>
      <c r="M108" s="229">
        <v>2.0833333333333333E-3</v>
      </c>
      <c r="N108" s="229">
        <f t="shared" si="89"/>
        <v>0.79166666666666485</v>
      </c>
      <c r="O108" s="229">
        <v>2.0833333333333333E-3</v>
      </c>
      <c r="P108" s="229">
        <f t="shared" si="89"/>
        <v>0.79374999999999818</v>
      </c>
      <c r="Q108" s="229">
        <v>2.7777777777777779E-3</v>
      </c>
      <c r="R108" s="229">
        <f t="shared" si="96"/>
        <v>0.79652777777777595</v>
      </c>
      <c r="S108" s="229">
        <v>4.1666666666666666E-3</v>
      </c>
      <c r="T108" s="229">
        <f t="shared" si="97"/>
        <v>0.8006944444444426</v>
      </c>
      <c r="U108" s="393">
        <v>9.7222222222222224E-3</v>
      </c>
      <c r="V108" s="229">
        <f t="shared" si="98"/>
        <v>0.81041666666666479</v>
      </c>
      <c r="W108" s="393">
        <v>6.9444444444444441E-3</v>
      </c>
      <c r="X108" s="229">
        <f t="shared" si="99"/>
        <v>0.81736111111110921</v>
      </c>
      <c r="Y108" s="229">
        <v>3.472222222222222E-3</v>
      </c>
      <c r="Z108" s="229">
        <f t="shared" si="100"/>
        <v>0.82083333333333142</v>
      </c>
      <c r="AA108" s="393">
        <v>4.8611111111111112E-3</v>
      </c>
      <c r="AB108" s="229">
        <f t="shared" si="84"/>
        <v>0.82569444444444251</v>
      </c>
      <c r="AC108" s="229">
        <v>5.5555555555555558E-3</v>
      </c>
      <c r="AD108" s="229">
        <f t="shared" si="101"/>
        <v>0.83124999999999805</v>
      </c>
      <c r="AE108" s="229">
        <v>1.3888888888888889E-3</v>
      </c>
      <c r="AF108" s="229">
        <f t="shared" si="102"/>
        <v>0.83263888888888693</v>
      </c>
      <c r="AG108" s="393">
        <v>4.1666666666666666E-3</v>
      </c>
      <c r="AH108" s="229">
        <f t="shared" si="103"/>
        <v>0.83680555555555358</v>
      </c>
      <c r="AI108" s="393">
        <v>4.8611111111111112E-3</v>
      </c>
      <c r="AJ108" s="229">
        <f t="shared" si="104"/>
        <v>0.84166666666666468</v>
      </c>
      <c r="AK108" s="393">
        <v>1.3888888888888889E-3</v>
      </c>
      <c r="AL108" s="229">
        <f t="shared" si="105"/>
        <v>0.84305555555555356</v>
      </c>
      <c r="AM108" s="393">
        <v>5.5555555555555558E-3</v>
      </c>
      <c r="AN108" s="229">
        <f t="shared" si="106"/>
        <v>0.8486111111111091</v>
      </c>
      <c r="AO108" s="393">
        <v>2.0833333333333333E-3</v>
      </c>
      <c r="AP108" s="229">
        <f t="shared" si="85"/>
        <v>0.85069444444444242</v>
      </c>
      <c r="AQ108" s="229">
        <v>6.2499999999999995E-3</v>
      </c>
      <c r="AR108" s="229">
        <f t="shared" si="86"/>
        <v>0.8569444444444424</v>
      </c>
      <c r="AS108" s="393">
        <v>5.5555555555555558E-3</v>
      </c>
      <c r="AT108" s="229">
        <f t="shared" si="107"/>
        <v>0.86249999999999793</v>
      </c>
      <c r="AU108" s="394">
        <v>2.0833333333333333E-3</v>
      </c>
      <c r="AV108" s="229">
        <f t="shared" si="108"/>
        <v>0.86458333333333126</v>
      </c>
      <c r="AW108" s="229">
        <v>4.8611111111111112E-3</v>
      </c>
      <c r="AX108" s="229">
        <f t="shared" si="109"/>
        <v>0.86944444444444235</v>
      </c>
      <c r="AY108" s="229">
        <v>3.472222222222222E-3</v>
      </c>
      <c r="AZ108" s="229">
        <f t="shared" si="110"/>
        <v>0.87291666666666456</v>
      </c>
      <c r="BA108" s="229">
        <v>3.472222222222222E-3</v>
      </c>
      <c r="BB108" s="229">
        <f t="shared" si="111"/>
        <v>0.87638888888888677</v>
      </c>
      <c r="BC108" s="229">
        <v>2.0833333333333333E-3</v>
      </c>
      <c r="BD108" s="229">
        <f t="shared" si="112"/>
        <v>0.8784722222222201</v>
      </c>
      <c r="BE108" s="229">
        <v>1.38888888888889E-3</v>
      </c>
      <c r="BF108" s="229">
        <f t="shared" si="113"/>
        <v>0.87986111111110898</v>
      </c>
      <c r="BG108" s="393">
        <v>2.0833333333333333E-3</v>
      </c>
      <c r="BH108" s="229">
        <f t="shared" si="114"/>
        <v>0.88194444444444231</v>
      </c>
      <c r="BI108" s="393">
        <v>6.9444444444444441E-3</v>
      </c>
      <c r="BJ108" s="294">
        <f t="shared" si="115"/>
        <v>0.88888888888888673</v>
      </c>
      <c r="BK108" s="745">
        <v>0</v>
      </c>
      <c r="BL108" s="535">
        <f t="shared" si="116"/>
        <v>0.88888888888888673</v>
      </c>
      <c r="BM108" s="535">
        <v>0</v>
      </c>
      <c r="BN108" s="535">
        <f t="shared" si="117"/>
        <v>0.88888888888888673</v>
      </c>
      <c r="BO108" s="535">
        <v>0</v>
      </c>
      <c r="BP108" s="535">
        <f t="shared" si="118"/>
        <v>0.88888888888888673</v>
      </c>
      <c r="BQ108" s="535">
        <v>0</v>
      </c>
      <c r="BR108" s="535">
        <f t="shared" si="119"/>
        <v>0.88888888888888673</v>
      </c>
      <c r="BS108" s="535">
        <v>0</v>
      </c>
      <c r="BT108" s="535">
        <f t="shared" si="120"/>
        <v>0.88888888888888673</v>
      </c>
      <c r="BU108" s="535">
        <v>0</v>
      </c>
      <c r="BV108" s="535">
        <f t="shared" si="121"/>
        <v>0.88888888888888673</v>
      </c>
      <c r="BW108" s="535">
        <v>2.0833333333333333E-3</v>
      </c>
      <c r="BX108" s="535">
        <f t="shared" si="122"/>
        <v>0.89097222222222006</v>
      </c>
      <c r="BY108" s="232"/>
      <c r="BZ108" s="324"/>
      <c r="CA108" s="234">
        <f t="shared" si="87"/>
        <v>0.1124999999999996</v>
      </c>
      <c r="CB108" s="183">
        <v>16.543352601156116</v>
      </c>
      <c r="CC108" s="184"/>
      <c r="CD108" s="88">
        <f t="shared" si="92"/>
        <v>161.99999999999943</v>
      </c>
      <c r="CE108" s="181" t="e">
        <f>#REF!</f>
        <v>#REF!</v>
      </c>
      <c r="CG108" s="33">
        <f t="shared" si="93"/>
        <v>0.1124999999999996</v>
      </c>
      <c r="CH108" s="34">
        <f t="shared" si="94"/>
        <v>161.99999999999943</v>
      </c>
      <c r="CI108" s="35">
        <f t="shared" si="95"/>
        <v>2.6999999999999904</v>
      </c>
      <c r="CL108" s="65">
        <f t="shared" si="88"/>
        <v>0.10833333333333295</v>
      </c>
    </row>
    <row r="109" spans="1:90" ht="15" customHeight="1" x14ac:dyDescent="0.2">
      <c r="A109" s="1230"/>
      <c r="B109" s="290">
        <v>86</v>
      </c>
      <c r="C109" s="13">
        <v>6.9444444444444441E-3</v>
      </c>
      <c r="D109" s="294">
        <f>+C109+D108</f>
        <v>0.78541666666666488</v>
      </c>
      <c r="E109" s="535">
        <v>0</v>
      </c>
      <c r="F109" s="742"/>
      <c r="G109" s="743">
        <v>2.0833333333333298E-3</v>
      </c>
      <c r="H109" s="294">
        <f t="shared" si="83"/>
        <v>0.7874999999999982</v>
      </c>
      <c r="I109" s="234">
        <v>6.9444444444444441E-3</v>
      </c>
      <c r="J109" s="229">
        <f t="shared" si="89"/>
        <v>0.79444444444444262</v>
      </c>
      <c r="K109" s="232">
        <v>2.0833333333333333E-3</v>
      </c>
      <c r="L109" s="229">
        <f t="shared" si="89"/>
        <v>0.79652777777777595</v>
      </c>
      <c r="M109" s="229">
        <v>2.0833333333333333E-3</v>
      </c>
      <c r="N109" s="229">
        <f t="shared" si="89"/>
        <v>0.79861111111110927</v>
      </c>
      <c r="O109" s="229">
        <v>2.0833333333333333E-3</v>
      </c>
      <c r="P109" s="229">
        <f t="shared" si="89"/>
        <v>0.8006944444444426</v>
      </c>
      <c r="Q109" s="229">
        <v>2.7777777777777779E-3</v>
      </c>
      <c r="R109" s="229">
        <f t="shared" si="96"/>
        <v>0.80347222222222037</v>
      </c>
      <c r="S109" s="229">
        <v>4.1666666666666666E-3</v>
      </c>
      <c r="T109" s="229">
        <f t="shared" si="97"/>
        <v>0.80763888888888702</v>
      </c>
      <c r="U109" s="393">
        <v>9.7222222222222224E-3</v>
      </c>
      <c r="V109" s="229">
        <f t="shared" si="98"/>
        <v>0.81736111111110921</v>
      </c>
      <c r="W109" s="393">
        <v>6.9444444444444441E-3</v>
      </c>
      <c r="X109" s="229">
        <f t="shared" si="99"/>
        <v>0.82430555555555363</v>
      </c>
      <c r="Y109" s="229">
        <v>3.472222222222222E-3</v>
      </c>
      <c r="Z109" s="229">
        <f t="shared" si="100"/>
        <v>0.82777777777777584</v>
      </c>
      <c r="AA109" s="393">
        <v>4.8611111111111112E-3</v>
      </c>
      <c r="AB109" s="229">
        <f t="shared" si="84"/>
        <v>0.83263888888888693</v>
      </c>
      <c r="AC109" s="229">
        <v>5.5555555555555558E-3</v>
      </c>
      <c r="AD109" s="229">
        <f t="shared" si="101"/>
        <v>0.83819444444444247</v>
      </c>
      <c r="AE109" s="229">
        <v>1.3888888888888889E-3</v>
      </c>
      <c r="AF109" s="229">
        <f t="shared" si="102"/>
        <v>0.83958333333333135</v>
      </c>
      <c r="AG109" s="393">
        <v>4.1666666666666666E-3</v>
      </c>
      <c r="AH109" s="229">
        <f t="shared" si="103"/>
        <v>0.843749999999998</v>
      </c>
      <c r="AI109" s="393">
        <v>4.8611111111111112E-3</v>
      </c>
      <c r="AJ109" s="229">
        <f t="shared" si="104"/>
        <v>0.8486111111111091</v>
      </c>
      <c r="AK109" s="393">
        <v>1.3888888888888889E-3</v>
      </c>
      <c r="AL109" s="229">
        <f t="shared" si="105"/>
        <v>0.84999999999999798</v>
      </c>
      <c r="AM109" s="393">
        <v>5.5555555555555558E-3</v>
      </c>
      <c r="AN109" s="229">
        <f t="shared" si="106"/>
        <v>0.85555555555555352</v>
      </c>
      <c r="AO109" s="393">
        <v>2.0833333333333333E-3</v>
      </c>
      <c r="AP109" s="229">
        <f t="shared" si="85"/>
        <v>0.85763888888888684</v>
      </c>
      <c r="AQ109" s="229">
        <v>6.2499999999999995E-3</v>
      </c>
      <c r="AR109" s="229">
        <f t="shared" si="86"/>
        <v>0.86388888888888682</v>
      </c>
      <c r="AS109" s="393">
        <v>5.5555555555555558E-3</v>
      </c>
      <c r="AT109" s="229">
        <f t="shared" si="107"/>
        <v>0.86944444444444235</v>
      </c>
      <c r="AU109" s="394">
        <v>2.0833333333333333E-3</v>
      </c>
      <c r="AV109" s="229">
        <f t="shared" si="108"/>
        <v>0.87152777777777568</v>
      </c>
      <c r="AW109" s="229">
        <v>4.8611111111111112E-3</v>
      </c>
      <c r="AX109" s="229">
        <f t="shared" si="109"/>
        <v>0.87638888888888677</v>
      </c>
      <c r="AY109" s="229">
        <v>3.472222222222222E-3</v>
      </c>
      <c r="AZ109" s="229">
        <f t="shared" si="110"/>
        <v>0.87986111111110898</v>
      </c>
      <c r="BA109" s="229">
        <v>3.472222222222222E-3</v>
      </c>
      <c r="BB109" s="229">
        <f t="shared" si="111"/>
        <v>0.88333333333333119</v>
      </c>
      <c r="BC109" s="229">
        <v>2.0833333333333333E-3</v>
      </c>
      <c r="BD109" s="229">
        <f t="shared" si="112"/>
        <v>0.88541666666666452</v>
      </c>
      <c r="BE109" s="229">
        <v>1.38888888888889E-3</v>
      </c>
      <c r="BF109" s="229">
        <f t="shared" si="113"/>
        <v>0.8868055555555534</v>
      </c>
      <c r="BG109" s="393">
        <v>2.0833333333333333E-3</v>
      </c>
      <c r="BH109" s="229">
        <f t="shared" si="114"/>
        <v>0.88888888888888673</v>
      </c>
      <c r="BI109" s="393">
        <v>6.9444444444444441E-3</v>
      </c>
      <c r="BJ109" s="294">
        <f t="shared" si="115"/>
        <v>0.89583333333333115</v>
      </c>
      <c r="BK109" s="745">
        <v>0</v>
      </c>
      <c r="BL109" s="535">
        <f t="shared" si="116"/>
        <v>0.89583333333333115</v>
      </c>
      <c r="BM109" s="535">
        <v>0</v>
      </c>
      <c r="BN109" s="535">
        <f t="shared" si="117"/>
        <v>0.89583333333333115</v>
      </c>
      <c r="BO109" s="535">
        <v>0</v>
      </c>
      <c r="BP109" s="535">
        <f t="shared" si="118"/>
        <v>0.89583333333333115</v>
      </c>
      <c r="BQ109" s="535">
        <v>0</v>
      </c>
      <c r="BR109" s="535">
        <f t="shared" si="119"/>
        <v>0.89583333333333115</v>
      </c>
      <c r="BS109" s="535">
        <v>0</v>
      </c>
      <c r="BT109" s="535">
        <f t="shared" si="120"/>
        <v>0.89583333333333115</v>
      </c>
      <c r="BU109" s="535">
        <v>0</v>
      </c>
      <c r="BV109" s="535">
        <f t="shared" si="121"/>
        <v>0.89583333333333115</v>
      </c>
      <c r="BW109" s="535">
        <v>2.0833333333333333E-3</v>
      </c>
      <c r="BX109" s="535">
        <f t="shared" si="122"/>
        <v>0.89791666666666448</v>
      </c>
      <c r="BY109" s="232"/>
      <c r="BZ109" s="324"/>
      <c r="CA109" s="234">
        <f t="shared" si="87"/>
        <v>0.1124999999999996</v>
      </c>
      <c r="CB109" s="183">
        <v>16.543352601156116</v>
      </c>
      <c r="CC109" s="184"/>
      <c r="CD109" s="88">
        <f t="shared" si="92"/>
        <v>161.99999999999943</v>
      </c>
      <c r="CE109" s="181" t="e">
        <f>#REF!</f>
        <v>#REF!</v>
      </c>
      <c r="CG109" s="33">
        <f t="shared" si="93"/>
        <v>0.1124999999999996</v>
      </c>
      <c r="CH109" s="34">
        <f t="shared" si="94"/>
        <v>161.99999999999943</v>
      </c>
      <c r="CI109" s="35">
        <f t="shared" si="95"/>
        <v>2.6999999999999904</v>
      </c>
      <c r="CL109" s="65">
        <f t="shared" si="88"/>
        <v>0.10833333333333295</v>
      </c>
    </row>
    <row r="110" spans="1:90" ht="15" customHeight="1" x14ac:dyDescent="0.2">
      <c r="A110" s="1230"/>
      <c r="B110" s="290">
        <v>87</v>
      </c>
      <c r="C110" s="13">
        <v>6.9444444444444441E-3</v>
      </c>
      <c r="D110" s="294">
        <f t="shared" si="91"/>
        <v>0.7923611111111093</v>
      </c>
      <c r="E110" s="535">
        <v>0</v>
      </c>
      <c r="F110" s="742"/>
      <c r="G110" s="743">
        <v>2.0833333333333298E-3</v>
      </c>
      <c r="H110" s="294">
        <f t="shared" si="83"/>
        <v>0.79444444444444262</v>
      </c>
      <c r="I110" s="234">
        <v>6.9444444444444441E-3</v>
      </c>
      <c r="J110" s="229">
        <f t="shared" si="89"/>
        <v>0.80138888888888704</v>
      </c>
      <c r="K110" s="232">
        <v>2.0833333333333333E-3</v>
      </c>
      <c r="L110" s="229">
        <f t="shared" si="89"/>
        <v>0.80347222222222037</v>
      </c>
      <c r="M110" s="229">
        <v>2.0833333333333333E-3</v>
      </c>
      <c r="N110" s="229">
        <f t="shared" si="89"/>
        <v>0.80555555555555369</v>
      </c>
      <c r="O110" s="229">
        <v>2.0833333333333333E-3</v>
      </c>
      <c r="P110" s="229">
        <f t="shared" si="89"/>
        <v>0.80763888888888702</v>
      </c>
      <c r="Q110" s="229">
        <v>2.7777777777777779E-3</v>
      </c>
      <c r="R110" s="229">
        <f t="shared" si="96"/>
        <v>0.81041666666666479</v>
      </c>
      <c r="S110" s="229">
        <v>4.1666666666666666E-3</v>
      </c>
      <c r="T110" s="229">
        <f t="shared" si="97"/>
        <v>0.81458333333333144</v>
      </c>
      <c r="U110" s="393">
        <v>9.7222222222222224E-3</v>
      </c>
      <c r="V110" s="229">
        <f t="shared" si="98"/>
        <v>0.82430555555555363</v>
      </c>
      <c r="W110" s="393">
        <v>6.9444444444444441E-3</v>
      </c>
      <c r="X110" s="229">
        <f t="shared" si="99"/>
        <v>0.83124999999999805</v>
      </c>
      <c r="Y110" s="229">
        <v>3.472222222222222E-3</v>
      </c>
      <c r="Z110" s="229">
        <f t="shared" si="100"/>
        <v>0.83472222222222026</v>
      </c>
      <c r="AA110" s="393">
        <v>4.8611111111111112E-3</v>
      </c>
      <c r="AB110" s="229">
        <f t="shared" si="84"/>
        <v>0.83958333333333135</v>
      </c>
      <c r="AC110" s="229">
        <v>5.5555555555555558E-3</v>
      </c>
      <c r="AD110" s="229">
        <f t="shared" si="101"/>
        <v>0.84513888888888689</v>
      </c>
      <c r="AE110" s="229">
        <v>1.3888888888888889E-3</v>
      </c>
      <c r="AF110" s="229">
        <f t="shared" si="102"/>
        <v>0.84652777777777577</v>
      </c>
      <c r="AG110" s="393">
        <v>4.1666666666666666E-3</v>
      </c>
      <c r="AH110" s="229">
        <f t="shared" si="103"/>
        <v>0.85069444444444242</v>
      </c>
      <c r="AI110" s="393">
        <v>4.8611111111111112E-3</v>
      </c>
      <c r="AJ110" s="229">
        <f t="shared" si="104"/>
        <v>0.85555555555555352</v>
      </c>
      <c r="AK110" s="393">
        <v>1.3888888888888889E-3</v>
      </c>
      <c r="AL110" s="229">
        <f t="shared" si="105"/>
        <v>0.8569444444444424</v>
      </c>
      <c r="AM110" s="393">
        <v>5.5555555555555558E-3</v>
      </c>
      <c r="AN110" s="229">
        <f t="shared" si="106"/>
        <v>0.86249999999999793</v>
      </c>
      <c r="AO110" s="393">
        <v>2.0833333333333333E-3</v>
      </c>
      <c r="AP110" s="229">
        <f t="shared" si="85"/>
        <v>0.86458333333333126</v>
      </c>
      <c r="AQ110" s="229">
        <v>6.2499999999999995E-3</v>
      </c>
      <c r="AR110" s="229">
        <f t="shared" si="86"/>
        <v>0.87083333333333124</v>
      </c>
      <c r="AS110" s="393">
        <v>5.5555555555555558E-3</v>
      </c>
      <c r="AT110" s="229">
        <f t="shared" si="107"/>
        <v>0.87638888888888677</v>
      </c>
      <c r="AU110" s="394">
        <v>2.0833333333333333E-3</v>
      </c>
      <c r="AV110" s="229">
        <f t="shared" si="108"/>
        <v>0.8784722222222201</v>
      </c>
      <c r="AW110" s="229">
        <v>4.8611111111111112E-3</v>
      </c>
      <c r="AX110" s="229">
        <f t="shared" si="109"/>
        <v>0.88333333333333119</v>
      </c>
      <c r="AY110" s="229">
        <v>3.472222222222222E-3</v>
      </c>
      <c r="AZ110" s="229">
        <f t="shared" si="110"/>
        <v>0.8868055555555534</v>
      </c>
      <c r="BA110" s="229">
        <v>3.472222222222222E-3</v>
      </c>
      <c r="BB110" s="229">
        <f t="shared" si="111"/>
        <v>0.89027777777777561</v>
      </c>
      <c r="BC110" s="229">
        <v>2.0833333333333333E-3</v>
      </c>
      <c r="BD110" s="229">
        <f t="shared" si="112"/>
        <v>0.89236111111110894</v>
      </c>
      <c r="BE110" s="229">
        <v>1.38888888888889E-3</v>
      </c>
      <c r="BF110" s="229">
        <f t="shared" si="113"/>
        <v>0.89374999999999782</v>
      </c>
      <c r="BG110" s="393">
        <v>2.0833333333333333E-3</v>
      </c>
      <c r="BH110" s="229">
        <f t="shared" si="114"/>
        <v>0.89583333333333115</v>
      </c>
      <c r="BI110" s="393">
        <v>6.9444444444444441E-3</v>
      </c>
      <c r="BJ110" s="294">
        <f t="shared" si="115"/>
        <v>0.90277777777777557</v>
      </c>
      <c r="BK110" s="745">
        <v>0</v>
      </c>
      <c r="BL110" s="535">
        <f t="shared" si="116"/>
        <v>0.90277777777777557</v>
      </c>
      <c r="BM110" s="535">
        <v>0</v>
      </c>
      <c r="BN110" s="535">
        <f t="shared" si="117"/>
        <v>0.90277777777777557</v>
      </c>
      <c r="BO110" s="535">
        <v>0</v>
      </c>
      <c r="BP110" s="535">
        <f t="shared" si="118"/>
        <v>0.90277777777777557</v>
      </c>
      <c r="BQ110" s="535">
        <v>0</v>
      </c>
      <c r="BR110" s="535">
        <f t="shared" si="119"/>
        <v>0.90277777777777557</v>
      </c>
      <c r="BS110" s="535">
        <v>0</v>
      </c>
      <c r="BT110" s="535">
        <f t="shared" si="120"/>
        <v>0.90277777777777557</v>
      </c>
      <c r="BU110" s="535">
        <v>0</v>
      </c>
      <c r="BV110" s="535">
        <f t="shared" si="121"/>
        <v>0.90277777777777557</v>
      </c>
      <c r="BW110" s="535">
        <v>2.0833333333333333E-3</v>
      </c>
      <c r="BX110" s="535">
        <f t="shared" si="122"/>
        <v>0.9048611111111089</v>
      </c>
      <c r="BY110" s="232"/>
      <c r="BZ110" s="324"/>
      <c r="CA110" s="234">
        <f t="shared" si="87"/>
        <v>0.1124999999999996</v>
      </c>
      <c r="CB110" s="183">
        <v>16.543352601156116</v>
      </c>
      <c r="CC110" s="184"/>
      <c r="CD110" s="88">
        <f t="shared" si="92"/>
        <v>161.99999999999943</v>
      </c>
      <c r="CE110" s="181" t="e">
        <f>#REF!</f>
        <v>#REF!</v>
      </c>
      <c r="CG110" s="33">
        <f t="shared" si="93"/>
        <v>0.1124999999999996</v>
      </c>
      <c r="CH110" s="34">
        <f t="shared" si="94"/>
        <v>161.99999999999943</v>
      </c>
      <c r="CI110" s="35">
        <f t="shared" si="95"/>
        <v>2.6999999999999904</v>
      </c>
      <c r="CL110" s="65">
        <f t="shared" si="88"/>
        <v>0.10833333333333295</v>
      </c>
    </row>
    <row r="111" spans="1:90" ht="15" customHeight="1" x14ac:dyDescent="0.2">
      <c r="A111" s="1230"/>
      <c r="B111" s="290">
        <v>88</v>
      </c>
      <c r="C111" s="13">
        <v>6.9444444444444441E-3</v>
      </c>
      <c r="D111" s="294">
        <f t="shared" si="91"/>
        <v>0.79930555555555372</v>
      </c>
      <c r="E111" s="535">
        <v>0</v>
      </c>
      <c r="F111" s="742"/>
      <c r="G111" s="743">
        <v>2.0833333333333298E-3</v>
      </c>
      <c r="H111" s="294">
        <f t="shared" si="83"/>
        <v>0.80138888888888704</v>
      </c>
      <c r="I111" s="234">
        <v>6.9444444444444441E-3</v>
      </c>
      <c r="J111" s="229">
        <f t="shared" si="89"/>
        <v>0.80833333333333146</v>
      </c>
      <c r="K111" s="232">
        <v>2.0833333333333333E-3</v>
      </c>
      <c r="L111" s="229">
        <f t="shared" si="89"/>
        <v>0.81041666666666479</v>
      </c>
      <c r="M111" s="229">
        <v>2.0833333333333333E-3</v>
      </c>
      <c r="N111" s="229">
        <f t="shared" si="89"/>
        <v>0.81249999999999811</v>
      </c>
      <c r="O111" s="229">
        <v>2.0833333333333333E-3</v>
      </c>
      <c r="P111" s="229">
        <f t="shared" si="89"/>
        <v>0.81458333333333144</v>
      </c>
      <c r="Q111" s="229">
        <v>2.7777777777777779E-3</v>
      </c>
      <c r="R111" s="229">
        <f t="shared" si="96"/>
        <v>0.81736111111110921</v>
      </c>
      <c r="S111" s="229">
        <v>4.1666666666666666E-3</v>
      </c>
      <c r="T111" s="229">
        <f t="shared" si="97"/>
        <v>0.82152777777777586</v>
      </c>
      <c r="U111" s="393">
        <v>9.7222222222222224E-3</v>
      </c>
      <c r="V111" s="229">
        <f t="shared" si="98"/>
        <v>0.83124999999999805</v>
      </c>
      <c r="W111" s="393">
        <v>6.9444444444444441E-3</v>
      </c>
      <c r="X111" s="229">
        <f t="shared" si="99"/>
        <v>0.83819444444444247</v>
      </c>
      <c r="Y111" s="229">
        <v>3.472222222222222E-3</v>
      </c>
      <c r="Z111" s="229">
        <f t="shared" si="100"/>
        <v>0.84166666666666468</v>
      </c>
      <c r="AA111" s="393">
        <v>4.8611111111111112E-3</v>
      </c>
      <c r="AB111" s="229">
        <f t="shared" si="84"/>
        <v>0.84652777777777577</v>
      </c>
      <c r="AC111" s="229">
        <v>5.5555555555555558E-3</v>
      </c>
      <c r="AD111" s="229">
        <f t="shared" si="101"/>
        <v>0.85208333333333131</v>
      </c>
      <c r="AE111" s="229">
        <v>1.3888888888888889E-3</v>
      </c>
      <c r="AF111" s="229">
        <f t="shared" si="102"/>
        <v>0.85347222222222019</v>
      </c>
      <c r="AG111" s="393">
        <v>4.1666666666666666E-3</v>
      </c>
      <c r="AH111" s="229">
        <f t="shared" si="103"/>
        <v>0.85763888888888684</v>
      </c>
      <c r="AI111" s="393">
        <v>4.8611111111111112E-3</v>
      </c>
      <c r="AJ111" s="229">
        <f t="shared" si="104"/>
        <v>0.86249999999999793</v>
      </c>
      <c r="AK111" s="393">
        <v>1.3888888888888889E-3</v>
      </c>
      <c r="AL111" s="229">
        <f t="shared" si="105"/>
        <v>0.86388888888888682</v>
      </c>
      <c r="AM111" s="393">
        <v>5.5555555555555558E-3</v>
      </c>
      <c r="AN111" s="229">
        <f t="shared" si="106"/>
        <v>0.86944444444444235</v>
      </c>
      <c r="AO111" s="393">
        <v>2.0833333333333333E-3</v>
      </c>
      <c r="AP111" s="229">
        <f t="shared" si="85"/>
        <v>0.87152777777777568</v>
      </c>
      <c r="AQ111" s="229">
        <v>6.2499999999999995E-3</v>
      </c>
      <c r="AR111" s="229">
        <f t="shared" si="86"/>
        <v>0.87777777777777566</v>
      </c>
      <c r="AS111" s="393">
        <v>5.5555555555555558E-3</v>
      </c>
      <c r="AT111" s="229">
        <f t="shared" si="107"/>
        <v>0.88333333333333119</v>
      </c>
      <c r="AU111" s="394">
        <v>2.0833333333333333E-3</v>
      </c>
      <c r="AV111" s="229">
        <f t="shared" si="108"/>
        <v>0.88541666666666452</v>
      </c>
      <c r="AW111" s="229">
        <v>4.8611111111111112E-3</v>
      </c>
      <c r="AX111" s="229">
        <f t="shared" si="109"/>
        <v>0.89027777777777561</v>
      </c>
      <c r="AY111" s="229">
        <v>3.472222222222222E-3</v>
      </c>
      <c r="AZ111" s="229">
        <f t="shared" si="110"/>
        <v>0.89374999999999782</v>
      </c>
      <c r="BA111" s="229">
        <v>3.472222222222222E-3</v>
      </c>
      <c r="BB111" s="229">
        <f t="shared" si="111"/>
        <v>0.89722222222222003</v>
      </c>
      <c r="BC111" s="229">
        <v>2.0833333333333333E-3</v>
      </c>
      <c r="BD111" s="229">
        <f t="shared" si="112"/>
        <v>0.89930555555555336</v>
      </c>
      <c r="BE111" s="229">
        <v>1.38888888888889E-3</v>
      </c>
      <c r="BF111" s="229">
        <f t="shared" si="113"/>
        <v>0.90069444444444224</v>
      </c>
      <c r="BG111" s="393">
        <v>2.0833333333333333E-3</v>
      </c>
      <c r="BH111" s="229">
        <f t="shared" si="114"/>
        <v>0.90277777777777557</v>
      </c>
      <c r="BI111" s="393">
        <v>6.9444444444444441E-3</v>
      </c>
      <c r="BJ111" s="294">
        <f t="shared" si="115"/>
        <v>0.90972222222221999</v>
      </c>
      <c r="BK111" s="745">
        <v>0</v>
      </c>
      <c r="BL111" s="535">
        <f t="shared" si="116"/>
        <v>0.90972222222221999</v>
      </c>
      <c r="BM111" s="535">
        <v>0</v>
      </c>
      <c r="BN111" s="535">
        <f t="shared" si="117"/>
        <v>0.90972222222221999</v>
      </c>
      <c r="BO111" s="535">
        <v>0</v>
      </c>
      <c r="BP111" s="535">
        <f t="shared" si="118"/>
        <v>0.90972222222221999</v>
      </c>
      <c r="BQ111" s="535">
        <v>0</v>
      </c>
      <c r="BR111" s="535">
        <f t="shared" si="119"/>
        <v>0.90972222222221999</v>
      </c>
      <c r="BS111" s="535">
        <v>0</v>
      </c>
      <c r="BT111" s="535">
        <f t="shared" si="120"/>
        <v>0.90972222222221999</v>
      </c>
      <c r="BU111" s="535">
        <v>0</v>
      </c>
      <c r="BV111" s="535">
        <f t="shared" si="121"/>
        <v>0.90972222222221999</v>
      </c>
      <c r="BW111" s="535">
        <v>2.0833333333333333E-3</v>
      </c>
      <c r="BX111" s="535">
        <f t="shared" si="122"/>
        <v>0.91180555555555332</v>
      </c>
      <c r="BY111" s="232"/>
      <c r="BZ111" s="324"/>
      <c r="CA111" s="234">
        <f t="shared" si="87"/>
        <v>0.1124999999999996</v>
      </c>
      <c r="CB111" s="183">
        <v>16.543352601156116</v>
      </c>
      <c r="CC111" s="184"/>
      <c r="CD111" s="88">
        <f t="shared" si="92"/>
        <v>161.99999999999943</v>
      </c>
      <c r="CE111" s="181" t="e">
        <f>#REF!</f>
        <v>#REF!</v>
      </c>
      <c r="CG111" s="33">
        <f t="shared" si="93"/>
        <v>0.1124999999999996</v>
      </c>
      <c r="CH111" s="34">
        <f t="shared" si="94"/>
        <v>161.99999999999943</v>
      </c>
      <c r="CI111" s="35">
        <f t="shared" si="95"/>
        <v>2.6999999999999904</v>
      </c>
      <c r="CL111" s="65">
        <f t="shared" si="88"/>
        <v>0.10833333333333295</v>
      </c>
    </row>
    <row r="112" spans="1:90" ht="15" customHeight="1" x14ac:dyDescent="0.2">
      <c r="A112" s="1230"/>
      <c r="B112" s="290">
        <v>89</v>
      </c>
      <c r="C112" s="13">
        <v>6.9444444444444441E-3</v>
      </c>
      <c r="D112" s="294">
        <f t="shared" si="91"/>
        <v>0.80624999999999813</v>
      </c>
      <c r="E112" s="535">
        <v>0</v>
      </c>
      <c r="F112" s="742"/>
      <c r="G112" s="743">
        <v>2.0833333333333298E-3</v>
      </c>
      <c r="H112" s="294">
        <f t="shared" si="83"/>
        <v>0.80833333333333146</v>
      </c>
      <c r="I112" s="234">
        <v>6.9444444444444441E-3</v>
      </c>
      <c r="J112" s="229">
        <f t="shared" si="89"/>
        <v>0.81527777777777588</v>
      </c>
      <c r="K112" s="232">
        <v>2.0833333333333333E-3</v>
      </c>
      <c r="L112" s="229">
        <f t="shared" si="89"/>
        <v>0.81736111111110921</v>
      </c>
      <c r="M112" s="229">
        <v>2.0833333333333333E-3</v>
      </c>
      <c r="N112" s="229">
        <f t="shared" si="89"/>
        <v>0.81944444444444253</v>
      </c>
      <c r="O112" s="229">
        <v>2.0833333333333333E-3</v>
      </c>
      <c r="P112" s="229">
        <f t="shared" si="89"/>
        <v>0.82152777777777586</v>
      </c>
      <c r="Q112" s="229">
        <v>2.7777777777777779E-3</v>
      </c>
      <c r="R112" s="229">
        <f t="shared" si="96"/>
        <v>0.82430555555555363</v>
      </c>
      <c r="S112" s="229">
        <v>4.1666666666666666E-3</v>
      </c>
      <c r="T112" s="229">
        <f t="shared" si="97"/>
        <v>0.82847222222222028</v>
      </c>
      <c r="U112" s="393">
        <v>9.7222222222222224E-3</v>
      </c>
      <c r="V112" s="229">
        <f t="shared" si="98"/>
        <v>0.83819444444444247</v>
      </c>
      <c r="W112" s="393">
        <v>6.9444444444444441E-3</v>
      </c>
      <c r="X112" s="229">
        <f t="shared" si="99"/>
        <v>0.84513888888888689</v>
      </c>
      <c r="Y112" s="229">
        <v>3.472222222222222E-3</v>
      </c>
      <c r="Z112" s="229">
        <f t="shared" si="100"/>
        <v>0.8486111111111091</v>
      </c>
      <c r="AA112" s="393">
        <v>4.8611111111111112E-3</v>
      </c>
      <c r="AB112" s="229">
        <f t="shared" si="84"/>
        <v>0.85347222222222019</v>
      </c>
      <c r="AC112" s="229">
        <v>5.5555555555555558E-3</v>
      </c>
      <c r="AD112" s="229">
        <f t="shared" si="101"/>
        <v>0.85902777777777573</v>
      </c>
      <c r="AE112" s="229">
        <v>1.3888888888888889E-3</v>
      </c>
      <c r="AF112" s="229">
        <f t="shared" si="102"/>
        <v>0.86041666666666461</v>
      </c>
      <c r="AG112" s="393">
        <v>4.1666666666666666E-3</v>
      </c>
      <c r="AH112" s="229">
        <f t="shared" si="103"/>
        <v>0.86458333333333126</v>
      </c>
      <c r="AI112" s="393">
        <v>4.8611111111111112E-3</v>
      </c>
      <c r="AJ112" s="229">
        <f t="shared" si="104"/>
        <v>0.86944444444444235</v>
      </c>
      <c r="AK112" s="393">
        <v>1.3888888888888889E-3</v>
      </c>
      <c r="AL112" s="229">
        <f t="shared" si="105"/>
        <v>0.87083333333333124</v>
      </c>
      <c r="AM112" s="393">
        <v>5.5555555555555558E-3</v>
      </c>
      <c r="AN112" s="229">
        <f t="shared" si="106"/>
        <v>0.87638888888888677</v>
      </c>
      <c r="AO112" s="393">
        <v>2.0833333333333333E-3</v>
      </c>
      <c r="AP112" s="229">
        <f t="shared" si="85"/>
        <v>0.8784722222222201</v>
      </c>
      <c r="AQ112" s="229">
        <v>6.2499999999999995E-3</v>
      </c>
      <c r="AR112" s="229">
        <f t="shared" si="86"/>
        <v>0.88472222222222008</v>
      </c>
      <c r="AS112" s="393">
        <v>5.5555555555555558E-3</v>
      </c>
      <c r="AT112" s="229">
        <f t="shared" si="107"/>
        <v>0.89027777777777561</v>
      </c>
      <c r="AU112" s="394">
        <v>2.0833333333333333E-3</v>
      </c>
      <c r="AV112" s="229">
        <f t="shared" si="108"/>
        <v>0.89236111111110894</v>
      </c>
      <c r="AW112" s="229">
        <v>4.8611111111111112E-3</v>
      </c>
      <c r="AX112" s="229">
        <f t="shared" si="109"/>
        <v>0.89722222222222003</v>
      </c>
      <c r="AY112" s="229">
        <v>3.472222222222222E-3</v>
      </c>
      <c r="AZ112" s="229">
        <f t="shared" si="110"/>
        <v>0.90069444444444224</v>
      </c>
      <c r="BA112" s="229">
        <v>3.472222222222222E-3</v>
      </c>
      <c r="BB112" s="229">
        <f t="shared" si="111"/>
        <v>0.90416666666666445</v>
      </c>
      <c r="BC112" s="229">
        <v>2.0833333333333333E-3</v>
      </c>
      <c r="BD112" s="229">
        <f t="shared" si="112"/>
        <v>0.90624999999999778</v>
      </c>
      <c r="BE112" s="229">
        <v>1.38888888888889E-3</v>
      </c>
      <c r="BF112" s="229">
        <f t="shared" si="113"/>
        <v>0.90763888888888666</v>
      </c>
      <c r="BG112" s="393">
        <v>2.0833333333333333E-3</v>
      </c>
      <c r="BH112" s="229">
        <f t="shared" si="114"/>
        <v>0.90972222222221999</v>
      </c>
      <c r="BI112" s="393">
        <v>6.9444444444444441E-3</v>
      </c>
      <c r="BJ112" s="294">
        <f t="shared" si="115"/>
        <v>0.91666666666666441</v>
      </c>
      <c r="BK112" s="745">
        <v>0</v>
      </c>
      <c r="BL112" s="535">
        <f t="shared" si="116"/>
        <v>0.91666666666666441</v>
      </c>
      <c r="BM112" s="535">
        <v>0</v>
      </c>
      <c r="BN112" s="535">
        <f t="shared" si="117"/>
        <v>0.91666666666666441</v>
      </c>
      <c r="BO112" s="535">
        <v>0</v>
      </c>
      <c r="BP112" s="535">
        <f t="shared" si="118"/>
        <v>0.91666666666666441</v>
      </c>
      <c r="BQ112" s="535">
        <v>0</v>
      </c>
      <c r="BR112" s="535">
        <f t="shared" si="119"/>
        <v>0.91666666666666441</v>
      </c>
      <c r="BS112" s="535">
        <v>0</v>
      </c>
      <c r="BT112" s="535">
        <f t="shared" si="120"/>
        <v>0.91666666666666441</v>
      </c>
      <c r="BU112" s="535">
        <v>0</v>
      </c>
      <c r="BV112" s="535">
        <f t="shared" si="121"/>
        <v>0.91666666666666441</v>
      </c>
      <c r="BW112" s="535">
        <v>2.0833333333333333E-3</v>
      </c>
      <c r="BX112" s="535">
        <f t="shared" si="122"/>
        <v>0.91874999999999774</v>
      </c>
      <c r="BY112" s="232"/>
      <c r="BZ112" s="324"/>
      <c r="CA112" s="234">
        <f t="shared" si="87"/>
        <v>0.1124999999999996</v>
      </c>
      <c r="CB112" s="183">
        <v>16.543352601156116</v>
      </c>
      <c r="CC112" s="184"/>
      <c r="CD112" s="88">
        <f t="shared" si="92"/>
        <v>161.99999999999943</v>
      </c>
      <c r="CE112" s="181" t="e">
        <f>#REF!</f>
        <v>#REF!</v>
      </c>
      <c r="CG112" s="33">
        <f t="shared" si="93"/>
        <v>0.1124999999999996</v>
      </c>
      <c r="CH112" s="34">
        <f t="shared" si="94"/>
        <v>161.99999999999943</v>
      </c>
      <c r="CI112" s="35">
        <f t="shared" si="95"/>
        <v>2.6999999999999904</v>
      </c>
      <c r="CL112" s="65">
        <f t="shared" si="88"/>
        <v>0.10833333333333295</v>
      </c>
    </row>
    <row r="113" spans="1:90" ht="15" customHeight="1" x14ac:dyDescent="0.2">
      <c r="A113" s="1230"/>
      <c r="B113" s="290">
        <v>90</v>
      </c>
      <c r="C113" s="13">
        <v>6.9444444444444441E-3</v>
      </c>
      <c r="D113" s="294">
        <f t="shared" si="91"/>
        <v>0.81319444444444255</v>
      </c>
      <c r="E113" s="535">
        <v>0</v>
      </c>
      <c r="F113" s="742"/>
      <c r="G113" s="743">
        <v>2.0833333333333298E-3</v>
      </c>
      <c r="H113" s="294">
        <f t="shared" si="83"/>
        <v>0.81527777777777588</v>
      </c>
      <c r="I113" s="234">
        <v>6.9444444444444441E-3</v>
      </c>
      <c r="J113" s="229">
        <f t="shared" si="89"/>
        <v>0.8222222222222203</v>
      </c>
      <c r="K113" s="232">
        <v>2.0833333333333333E-3</v>
      </c>
      <c r="L113" s="229">
        <f t="shared" si="89"/>
        <v>0.82430555555555363</v>
      </c>
      <c r="M113" s="229">
        <v>2.0833333333333333E-3</v>
      </c>
      <c r="N113" s="229">
        <f t="shared" si="89"/>
        <v>0.82638888888888695</v>
      </c>
      <c r="O113" s="229">
        <v>2.0833333333333333E-3</v>
      </c>
      <c r="P113" s="229">
        <f t="shared" si="89"/>
        <v>0.82847222222222028</v>
      </c>
      <c r="Q113" s="229">
        <v>2.7777777777777779E-3</v>
      </c>
      <c r="R113" s="229">
        <f t="shared" si="96"/>
        <v>0.83124999999999805</v>
      </c>
      <c r="S113" s="229">
        <v>4.1666666666666666E-3</v>
      </c>
      <c r="T113" s="229">
        <f t="shared" si="97"/>
        <v>0.8354166666666647</v>
      </c>
      <c r="U113" s="229">
        <v>1.0416666666666666E-2</v>
      </c>
      <c r="V113" s="229">
        <f t="shared" si="98"/>
        <v>0.84583333333333133</v>
      </c>
      <c r="W113" s="229">
        <v>8.3333333333333332E-3</v>
      </c>
      <c r="X113" s="229">
        <f t="shared" si="99"/>
        <v>0.85416666666666463</v>
      </c>
      <c r="Y113" s="229">
        <v>3.472222222222222E-3</v>
      </c>
      <c r="Z113" s="229">
        <f t="shared" si="100"/>
        <v>0.85763888888888684</v>
      </c>
      <c r="AA113" s="393">
        <v>4.8611111111111112E-3</v>
      </c>
      <c r="AB113" s="229">
        <f t="shared" si="84"/>
        <v>0.86249999999999793</v>
      </c>
      <c r="AC113" s="229">
        <v>5.5555555555555558E-3</v>
      </c>
      <c r="AD113" s="229">
        <f t="shared" si="101"/>
        <v>0.86805555555555347</v>
      </c>
      <c r="AE113" s="229">
        <v>1.3888888888888889E-3</v>
      </c>
      <c r="AF113" s="229">
        <f t="shared" si="102"/>
        <v>0.86944444444444235</v>
      </c>
      <c r="AG113" s="387">
        <v>4.1666666666666666E-3</v>
      </c>
      <c r="AH113" s="229">
        <f t="shared" si="103"/>
        <v>0.87361111111110901</v>
      </c>
      <c r="AI113" s="387">
        <v>4.8611111111111112E-3</v>
      </c>
      <c r="AJ113" s="229">
        <f t="shared" si="104"/>
        <v>0.8784722222222201</v>
      </c>
      <c r="AK113" s="387">
        <v>1.3888888888888889E-3</v>
      </c>
      <c r="AL113" s="229">
        <f t="shared" si="105"/>
        <v>0.87986111111110898</v>
      </c>
      <c r="AM113" s="387">
        <v>5.5555555555555558E-3</v>
      </c>
      <c r="AN113" s="229">
        <f t="shared" si="106"/>
        <v>0.88541666666666452</v>
      </c>
      <c r="AO113" s="387">
        <v>2.0833333333333333E-3</v>
      </c>
      <c r="AP113" s="229">
        <f t="shared" si="85"/>
        <v>0.88749999999999785</v>
      </c>
      <c r="AQ113" s="387">
        <v>6.9444444444444441E-3</v>
      </c>
      <c r="AR113" s="229">
        <f t="shared" si="86"/>
        <v>0.89444444444444227</v>
      </c>
      <c r="AS113" s="387">
        <v>6.2499999999999995E-3</v>
      </c>
      <c r="AT113" s="229">
        <f t="shared" si="107"/>
        <v>0.90069444444444224</v>
      </c>
      <c r="AU113" s="388">
        <v>2.0833333333333333E-3</v>
      </c>
      <c r="AV113" s="229">
        <f t="shared" si="108"/>
        <v>0.90277777777777557</v>
      </c>
      <c r="AW113" s="231">
        <v>4.8611111111111112E-3</v>
      </c>
      <c r="AX113" s="229">
        <f t="shared" si="109"/>
        <v>0.90763888888888666</v>
      </c>
      <c r="AY113" s="229">
        <v>3.472222222222222E-3</v>
      </c>
      <c r="AZ113" s="229">
        <f t="shared" si="110"/>
        <v>0.91111111111110887</v>
      </c>
      <c r="BA113" s="229">
        <v>3.472222222222222E-3</v>
      </c>
      <c r="BB113" s="229">
        <f t="shared" si="111"/>
        <v>0.91458333333333108</v>
      </c>
      <c r="BC113" s="229">
        <v>2.0833333333333333E-3</v>
      </c>
      <c r="BD113" s="229">
        <f t="shared" si="112"/>
        <v>0.91666666666666441</v>
      </c>
      <c r="BE113" s="229">
        <v>1.3888888888888889E-3</v>
      </c>
      <c r="BF113" s="229">
        <f t="shared" si="113"/>
        <v>0.91805555555555329</v>
      </c>
      <c r="BG113" s="234">
        <v>2.0833333333333333E-3</v>
      </c>
      <c r="BH113" s="229">
        <f t="shared" si="114"/>
        <v>0.92013888888888662</v>
      </c>
      <c r="BI113" s="232">
        <v>6.9444444444444441E-3</v>
      </c>
      <c r="BJ113" s="294">
        <f t="shared" si="115"/>
        <v>0.92708333333333104</v>
      </c>
      <c r="BK113" s="745">
        <v>0</v>
      </c>
      <c r="BL113" s="535">
        <f t="shared" si="116"/>
        <v>0.92708333333333104</v>
      </c>
      <c r="BM113" s="535">
        <v>0</v>
      </c>
      <c r="BN113" s="535">
        <f t="shared" si="117"/>
        <v>0.92708333333333104</v>
      </c>
      <c r="BO113" s="535">
        <v>0</v>
      </c>
      <c r="BP113" s="535">
        <f t="shared" si="118"/>
        <v>0.92708333333333104</v>
      </c>
      <c r="BQ113" s="535">
        <v>0</v>
      </c>
      <c r="BR113" s="535">
        <f t="shared" si="119"/>
        <v>0.92708333333333104</v>
      </c>
      <c r="BS113" s="535">
        <v>0</v>
      </c>
      <c r="BT113" s="535">
        <f t="shared" si="120"/>
        <v>0.92708333333333104</v>
      </c>
      <c r="BU113" s="535">
        <v>0</v>
      </c>
      <c r="BV113" s="535">
        <f t="shared" si="121"/>
        <v>0.92708333333333104</v>
      </c>
      <c r="BW113" s="535">
        <v>2.0833333333333298E-3</v>
      </c>
      <c r="BX113" s="535">
        <f t="shared" si="122"/>
        <v>0.92916666666666436</v>
      </c>
      <c r="BY113" s="232"/>
      <c r="BZ113" s="324"/>
      <c r="CA113" s="190">
        <f t="shared" si="87"/>
        <v>0.11597222222222181</v>
      </c>
      <c r="CB113" s="183">
        <v>15.900000000000055</v>
      </c>
      <c r="CC113" s="184"/>
      <c r="CD113" s="88">
        <f t="shared" si="92"/>
        <v>166.9999999999994</v>
      </c>
      <c r="CE113" s="181" t="e">
        <f>#REF!</f>
        <v>#REF!</v>
      </c>
      <c r="CG113" s="33">
        <f t="shared" si="93"/>
        <v>0.11597222222222181</v>
      </c>
      <c r="CH113" s="34">
        <f t="shared" si="94"/>
        <v>166.9999999999994</v>
      </c>
      <c r="CI113" s="35">
        <f t="shared" si="95"/>
        <v>2.7833333333333234</v>
      </c>
      <c r="CL113" s="65">
        <f t="shared" si="88"/>
        <v>0.11180555555555516</v>
      </c>
    </row>
    <row r="114" spans="1:90" ht="15" customHeight="1" x14ac:dyDescent="0.2">
      <c r="A114" s="1230"/>
      <c r="B114" s="290">
        <v>91</v>
      </c>
      <c r="C114" s="13">
        <v>1.1111111111111112E-2</v>
      </c>
      <c r="D114" s="294">
        <f t="shared" si="91"/>
        <v>0.82430555555555363</v>
      </c>
      <c r="E114" s="535">
        <v>0</v>
      </c>
      <c r="F114" s="742"/>
      <c r="G114" s="743">
        <v>2.0833333333333298E-3</v>
      </c>
      <c r="H114" s="294">
        <f t="shared" si="83"/>
        <v>0.82638888888888695</v>
      </c>
      <c r="I114" s="234">
        <v>6.9444444444444441E-3</v>
      </c>
      <c r="J114" s="229">
        <f t="shared" si="89"/>
        <v>0.83333333333333137</v>
      </c>
      <c r="K114" s="232">
        <v>2.0833333333333333E-3</v>
      </c>
      <c r="L114" s="229">
        <f t="shared" si="89"/>
        <v>0.8354166666666647</v>
      </c>
      <c r="M114" s="229">
        <v>2.0833333333333333E-3</v>
      </c>
      <c r="N114" s="229">
        <f t="shared" si="89"/>
        <v>0.83749999999999802</v>
      </c>
      <c r="O114" s="229">
        <v>2.0833333333333333E-3</v>
      </c>
      <c r="P114" s="229">
        <f t="shared" si="89"/>
        <v>0.83958333333333135</v>
      </c>
      <c r="Q114" s="229">
        <v>2.7777777777777779E-3</v>
      </c>
      <c r="R114" s="229">
        <f t="shared" si="96"/>
        <v>0.84236111111110912</v>
      </c>
      <c r="S114" s="229">
        <v>4.1666666666666666E-3</v>
      </c>
      <c r="T114" s="229">
        <f t="shared" si="97"/>
        <v>0.84652777777777577</v>
      </c>
      <c r="U114" s="229">
        <v>1.0416666666666666E-2</v>
      </c>
      <c r="V114" s="229">
        <f t="shared" si="98"/>
        <v>0.8569444444444424</v>
      </c>
      <c r="W114" s="229">
        <v>8.3333333333333332E-3</v>
      </c>
      <c r="X114" s="229">
        <f t="shared" si="99"/>
        <v>0.8652777777777757</v>
      </c>
      <c r="Y114" s="229">
        <v>3.472222222222222E-3</v>
      </c>
      <c r="Z114" s="229">
        <f t="shared" si="100"/>
        <v>0.86874999999999791</v>
      </c>
      <c r="AA114" s="393">
        <v>4.8611111111111112E-3</v>
      </c>
      <c r="AB114" s="229">
        <f t="shared" si="84"/>
        <v>0.87361111111110901</v>
      </c>
      <c r="AC114" s="229">
        <v>5.5555555555555558E-3</v>
      </c>
      <c r="AD114" s="229">
        <f t="shared" si="101"/>
        <v>0.87916666666666454</v>
      </c>
      <c r="AE114" s="229">
        <v>1.3888888888888889E-3</v>
      </c>
      <c r="AF114" s="229">
        <f t="shared" si="102"/>
        <v>0.88055555555555343</v>
      </c>
      <c r="AG114" s="387">
        <v>4.1666666666666666E-3</v>
      </c>
      <c r="AH114" s="229">
        <f t="shared" si="103"/>
        <v>0.88472222222222008</v>
      </c>
      <c r="AI114" s="387">
        <v>4.8611111111111112E-3</v>
      </c>
      <c r="AJ114" s="229">
        <f t="shared" si="104"/>
        <v>0.88958333333333117</v>
      </c>
      <c r="AK114" s="387">
        <v>1.3888888888888889E-3</v>
      </c>
      <c r="AL114" s="229">
        <f t="shared" si="105"/>
        <v>0.89097222222222006</v>
      </c>
      <c r="AM114" s="387">
        <v>5.5555555555555558E-3</v>
      </c>
      <c r="AN114" s="229">
        <f t="shared" si="106"/>
        <v>0.89652777777777559</v>
      </c>
      <c r="AO114" s="387">
        <v>2.0833333333333333E-3</v>
      </c>
      <c r="AP114" s="229">
        <f t="shared" si="85"/>
        <v>0.89861111111110892</v>
      </c>
      <c r="AQ114" s="387">
        <v>6.9444444444444441E-3</v>
      </c>
      <c r="AR114" s="229">
        <f t="shared" si="86"/>
        <v>0.90555555555555334</v>
      </c>
      <c r="AS114" s="387">
        <v>6.2499999999999995E-3</v>
      </c>
      <c r="AT114" s="229">
        <f t="shared" si="107"/>
        <v>0.91180555555555332</v>
      </c>
      <c r="AU114" s="388">
        <v>2.0833333333333333E-3</v>
      </c>
      <c r="AV114" s="229">
        <f t="shared" si="108"/>
        <v>0.91388888888888664</v>
      </c>
      <c r="AW114" s="231">
        <v>4.8611111111111112E-3</v>
      </c>
      <c r="AX114" s="229">
        <f t="shared" si="109"/>
        <v>0.91874999999999774</v>
      </c>
      <c r="AY114" s="229">
        <v>3.472222222222222E-3</v>
      </c>
      <c r="AZ114" s="229">
        <f t="shared" si="110"/>
        <v>0.92222222222221995</v>
      </c>
      <c r="BA114" s="229">
        <v>3.472222222222222E-3</v>
      </c>
      <c r="BB114" s="229">
        <f t="shared" si="111"/>
        <v>0.92569444444444215</v>
      </c>
      <c r="BC114" s="229">
        <v>2.0833333333333333E-3</v>
      </c>
      <c r="BD114" s="229">
        <f t="shared" si="112"/>
        <v>0.92777777777777548</v>
      </c>
      <c r="BE114" s="229">
        <v>1.3888888888888889E-3</v>
      </c>
      <c r="BF114" s="229">
        <f t="shared" si="113"/>
        <v>0.92916666666666436</v>
      </c>
      <c r="BG114" s="234">
        <v>2.0833333333333333E-3</v>
      </c>
      <c r="BH114" s="229">
        <f t="shared" si="114"/>
        <v>0.93124999999999769</v>
      </c>
      <c r="BI114" s="232">
        <v>6.9444444444444441E-3</v>
      </c>
      <c r="BJ114" s="294">
        <f t="shared" si="115"/>
        <v>0.93819444444444211</v>
      </c>
      <c r="BK114" s="745">
        <v>0</v>
      </c>
      <c r="BL114" s="535">
        <f t="shared" si="116"/>
        <v>0.93819444444444211</v>
      </c>
      <c r="BM114" s="535">
        <v>0</v>
      </c>
      <c r="BN114" s="535">
        <f t="shared" si="117"/>
        <v>0.93819444444444211</v>
      </c>
      <c r="BO114" s="535">
        <v>0</v>
      </c>
      <c r="BP114" s="535">
        <f t="shared" si="118"/>
        <v>0.93819444444444211</v>
      </c>
      <c r="BQ114" s="535">
        <v>0</v>
      </c>
      <c r="BR114" s="535">
        <f t="shared" si="119"/>
        <v>0.93819444444444211</v>
      </c>
      <c r="BS114" s="535">
        <v>0</v>
      </c>
      <c r="BT114" s="535">
        <f t="shared" si="120"/>
        <v>0.93819444444444211</v>
      </c>
      <c r="BU114" s="535">
        <v>0</v>
      </c>
      <c r="BV114" s="535">
        <f t="shared" si="121"/>
        <v>0.93819444444444211</v>
      </c>
      <c r="BW114" s="535">
        <v>2.0833333333333298E-3</v>
      </c>
      <c r="BX114" s="535">
        <f t="shared" si="122"/>
        <v>0.94027777777777544</v>
      </c>
      <c r="BY114" s="232"/>
      <c r="BZ114" s="324"/>
      <c r="CA114" s="190">
        <f t="shared" si="87"/>
        <v>0.11597222222222181</v>
      </c>
      <c r="CB114" s="183">
        <v>15.900000000000055</v>
      </c>
      <c r="CC114" s="184"/>
      <c r="CD114" s="88">
        <f t="shared" si="92"/>
        <v>166.9999999999994</v>
      </c>
      <c r="CE114" s="181" t="e">
        <f>#REF!</f>
        <v>#REF!</v>
      </c>
      <c r="CG114" s="33">
        <f t="shared" si="93"/>
        <v>0.11597222222222181</v>
      </c>
      <c r="CH114" s="34">
        <f t="shared" si="94"/>
        <v>166.9999999999994</v>
      </c>
      <c r="CI114" s="35">
        <f t="shared" si="95"/>
        <v>2.7833333333333234</v>
      </c>
      <c r="CL114" s="65">
        <f t="shared" si="88"/>
        <v>0.11180555555555516</v>
      </c>
    </row>
    <row r="115" spans="1:90" ht="15" customHeight="1" x14ac:dyDescent="0.2">
      <c r="A115" s="1230"/>
      <c r="B115" s="290">
        <v>92</v>
      </c>
      <c r="C115" s="13">
        <v>6.9444444444444441E-3</v>
      </c>
      <c r="D115" s="294">
        <f t="shared" si="91"/>
        <v>0.83124999999999805</v>
      </c>
      <c r="E115" s="535">
        <v>0</v>
      </c>
      <c r="F115" s="742"/>
      <c r="G115" s="743">
        <v>2.0833333333333298E-3</v>
      </c>
      <c r="H115" s="294">
        <f t="shared" si="83"/>
        <v>0.83333333333333137</v>
      </c>
      <c r="I115" s="234">
        <v>6.9444444444444441E-3</v>
      </c>
      <c r="J115" s="229">
        <f t="shared" si="89"/>
        <v>0.84027777777777579</v>
      </c>
      <c r="K115" s="232">
        <v>2.0833333333333333E-3</v>
      </c>
      <c r="L115" s="229">
        <f t="shared" si="89"/>
        <v>0.84236111111110912</v>
      </c>
      <c r="M115" s="229">
        <v>2.0833333333333333E-3</v>
      </c>
      <c r="N115" s="229">
        <f t="shared" si="89"/>
        <v>0.84444444444444244</v>
      </c>
      <c r="O115" s="229">
        <v>2.0833333333333333E-3</v>
      </c>
      <c r="P115" s="229">
        <f t="shared" si="89"/>
        <v>0.84652777777777577</v>
      </c>
      <c r="Q115" s="229">
        <v>2.7777777777777779E-3</v>
      </c>
      <c r="R115" s="229">
        <f t="shared" si="96"/>
        <v>0.84930555555555354</v>
      </c>
      <c r="S115" s="229">
        <v>4.1666666666666666E-3</v>
      </c>
      <c r="T115" s="229">
        <f t="shared" si="97"/>
        <v>0.85347222222222019</v>
      </c>
      <c r="U115" s="321">
        <v>9.7222222222222224E-3</v>
      </c>
      <c r="V115" s="229">
        <f t="shared" si="98"/>
        <v>0.86319444444444238</v>
      </c>
      <c r="W115" s="321">
        <v>6.9444444444444441E-3</v>
      </c>
      <c r="X115" s="229">
        <f t="shared" si="99"/>
        <v>0.8701388888888868</v>
      </c>
      <c r="Y115" s="231">
        <v>3.472222222222222E-3</v>
      </c>
      <c r="Z115" s="229">
        <f t="shared" si="100"/>
        <v>0.87361111111110901</v>
      </c>
      <c r="AA115" s="387">
        <v>4.8611111111111112E-3</v>
      </c>
      <c r="AB115" s="229">
        <f t="shared" si="84"/>
        <v>0.8784722222222201</v>
      </c>
      <c r="AC115" s="231">
        <v>5.5555555555555558E-3</v>
      </c>
      <c r="AD115" s="229">
        <f t="shared" si="101"/>
        <v>0.88402777777777564</v>
      </c>
      <c r="AE115" s="231">
        <v>1.3888888888888889E-3</v>
      </c>
      <c r="AF115" s="229">
        <f t="shared" si="102"/>
        <v>0.88541666666666452</v>
      </c>
      <c r="AG115" s="387">
        <v>4.1666666666666666E-3</v>
      </c>
      <c r="AH115" s="229">
        <f t="shared" si="103"/>
        <v>0.88958333333333117</v>
      </c>
      <c r="AI115" s="387">
        <v>4.8611111111111112E-3</v>
      </c>
      <c r="AJ115" s="229">
        <f t="shared" si="104"/>
        <v>0.89444444444444227</v>
      </c>
      <c r="AK115" s="387">
        <v>1.3888888888888889E-3</v>
      </c>
      <c r="AL115" s="229">
        <f t="shared" si="105"/>
        <v>0.89583333333333115</v>
      </c>
      <c r="AM115" s="387">
        <v>5.5555555555555558E-3</v>
      </c>
      <c r="AN115" s="229">
        <f t="shared" si="106"/>
        <v>0.90138888888888669</v>
      </c>
      <c r="AO115" s="387">
        <v>2.0833333333333333E-3</v>
      </c>
      <c r="AP115" s="229">
        <f t="shared" si="85"/>
        <v>0.90347222222222001</v>
      </c>
      <c r="AQ115" s="387">
        <v>6.2499999999999995E-3</v>
      </c>
      <c r="AR115" s="229">
        <f t="shared" si="86"/>
        <v>0.90972222222221999</v>
      </c>
      <c r="AS115" s="387">
        <v>5.5555555555555558E-3</v>
      </c>
      <c r="AT115" s="229">
        <f t="shared" si="107"/>
        <v>0.91527777777777553</v>
      </c>
      <c r="AU115" s="388">
        <v>2.0833333333333333E-3</v>
      </c>
      <c r="AV115" s="229">
        <f t="shared" si="108"/>
        <v>0.91736111111110885</v>
      </c>
      <c r="AW115" s="231">
        <v>4.8611111111111112E-3</v>
      </c>
      <c r="AX115" s="229">
        <f t="shared" si="109"/>
        <v>0.92222222222221995</v>
      </c>
      <c r="AY115" s="231">
        <v>3.472222222222222E-3</v>
      </c>
      <c r="AZ115" s="229">
        <f t="shared" si="110"/>
        <v>0.92569444444444215</v>
      </c>
      <c r="BA115" s="231">
        <v>3.472222222222222E-3</v>
      </c>
      <c r="BB115" s="229">
        <f t="shared" si="111"/>
        <v>0.92916666666666436</v>
      </c>
      <c r="BC115" s="231">
        <v>2.0833333333333333E-3</v>
      </c>
      <c r="BD115" s="229">
        <f t="shared" si="112"/>
        <v>0.93124999999999769</v>
      </c>
      <c r="BE115" s="231">
        <v>1.3888888888888889E-3</v>
      </c>
      <c r="BF115" s="229">
        <f t="shared" si="113"/>
        <v>0.93263888888888657</v>
      </c>
      <c r="BG115" s="190">
        <v>2.0833333333333333E-3</v>
      </c>
      <c r="BH115" s="229">
        <f t="shared" si="114"/>
        <v>0.9347222222222199</v>
      </c>
      <c r="BI115" s="188">
        <v>6.9444444444444441E-3</v>
      </c>
      <c r="BJ115" s="294">
        <f t="shared" si="115"/>
        <v>0.94166666666666432</v>
      </c>
      <c r="BK115" s="745">
        <v>0</v>
      </c>
      <c r="BL115" s="535">
        <f t="shared" si="116"/>
        <v>0.94166666666666432</v>
      </c>
      <c r="BM115" s="535">
        <v>0</v>
      </c>
      <c r="BN115" s="535">
        <f t="shared" si="117"/>
        <v>0.94166666666666432</v>
      </c>
      <c r="BO115" s="535">
        <v>0</v>
      </c>
      <c r="BP115" s="535">
        <f t="shared" si="118"/>
        <v>0.94166666666666432</v>
      </c>
      <c r="BQ115" s="535">
        <v>0</v>
      </c>
      <c r="BR115" s="535">
        <f t="shared" si="119"/>
        <v>0.94166666666666432</v>
      </c>
      <c r="BS115" s="535">
        <v>0</v>
      </c>
      <c r="BT115" s="535">
        <f t="shared" si="120"/>
        <v>0.94166666666666432</v>
      </c>
      <c r="BU115" s="535">
        <v>0</v>
      </c>
      <c r="BV115" s="535">
        <f t="shared" si="121"/>
        <v>0.94166666666666432</v>
      </c>
      <c r="BW115" s="535">
        <v>2.0833333333333298E-3</v>
      </c>
      <c r="BX115" s="535">
        <f t="shared" si="122"/>
        <v>0.94374999999999765</v>
      </c>
      <c r="BY115" s="232"/>
      <c r="BZ115" s="324"/>
      <c r="CA115" s="190">
        <f t="shared" si="87"/>
        <v>0.1124999999999996</v>
      </c>
      <c r="CB115" s="183">
        <v>15.900000000000055</v>
      </c>
      <c r="CC115" s="184"/>
      <c r="CD115" s="88">
        <f t="shared" si="92"/>
        <v>161.99999999999943</v>
      </c>
      <c r="CE115" s="181" t="e">
        <f>#REF!</f>
        <v>#REF!</v>
      </c>
      <c r="CG115" s="33">
        <f t="shared" si="93"/>
        <v>0.1124999999999996</v>
      </c>
      <c r="CH115" s="34">
        <f t="shared" si="94"/>
        <v>161.99999999999943</v>
      </c>
      <c r="CI115" s="35">
        <f t="shared" si="95"/>
        <v>2.6999999999999904</v>
      </c>
      <c r="CL115" s="65">
        <f t="shared" si="88"/>
        <v>0.10833333333333295</v>
      </c>
    </row>
    <row r="116" spans="1:90" ht="15" customHeight="1" x14ac:dyDescent="0.2">
      <c r="A116" s="1230"/>
      <c r="B116" s="290">
        <v>93</v>
      </c>
      <c r="C116" s="13">
        <v>6.9444444444444198E-3</v>
      </c>
      <c r="D116" s="294">
        <f t="shared" si="91"/>
        <v>0.83819444444444247</v>
      </c>
      <c r="E116" s="535">
        <v>0</v>
      </c>
      <c r="F116" s="742"/>
      <c r="G116" s="743">
        <v>2.0833333333333298E-3</v>
      </c>
      <c r="H116" s="294">
        <f t="shared" ref="H116:H120" si="123">+G116+D116</f>
        <v>0.84027777777777579</v>
      </c>
      <c r="I116" s="234">
        <v>6.9444444444444441E-3</v>
      </c>
      <c r="J116" s="229">
        <f t="shared" si="89"/>
        <v>0.84722222222222021</v>
      </c>
      <c r="K116" s="232">
        <v>2.0833333333333333E-3</v>
      </c>
      <c r="L116" s="229">
        <f t="shared" si="89"/>
        <v>0.84930555555555354</v>
      </c>
      <c r="M116" s="229">
        <v>2.0833333333333333E-3</v>
      </c>
      <c r="N116" s="229">
        <f t="shared" si="89"/>
        <v>0.85138888888888686</v>
      </c>
      <c r="O116" s="229">
        <v>2.0833333333333333E-3</v>
      </c>
      <c r="P116" s="229">
        <f t="shared" si="89"/>
        <v>0.85347222222222019</v>
      </c>
      <c r="Q116" s="229">
        <v>2.7777777777777779E-3</v>
      </c>
      <c r="R116" s="229">
        <f t="shared" si="96"/>
        <v>0.85624999999999796</v>
      </c>
      <c r="S116" s="229">
        <v>4.1666666666666666E-3</v>
      </c>
      <c r="T116" s="229">
        <f t="shared" si="97"/>
        <v>0.86041666666666461</v>
      </c>
      <c r="U116" s="322">
        <v>9.0277777777777787E-3</v>
      </c>
      <c r="V116" s="229">
        <f t="shared" si="98"/>
        <v>0.86944444444444235</v>
      </c>
      <c r="W116" s="322">
        <v>6.9444444444444441E-3</v>
      </c>
      <c r="X116" s="229">
        <f t="shared" si="99"/>
        <v>0.87638888888888677</v>
      </c>
      <c r="Y116" s="229">
        <v>3.472222222222222E-3</v>
      </c>
      <c r="Z116" s="229">
        <f t="shared" si="100"/>
        <v>0.87986111111110898</v>
      </c>
      <c r="AA116" s="393">
        <v>4.1666666666666666E-3</v>
      </c>
      <c r="AB116" s="229">
        <f t="shared" ref="AB116:AB120" si="124">+AA116+Z116</f>
        <v>0.88402777777777564</v>
      </c>
      <c r="AC116" s="229">
        <v>5.5555555555555558E-3</v>
      </c>
      <c r="AD116" s="229">
        <f t="shared" si="101"/>
        <v>0.88958333333333117</v>
      </c>
      <c r="AE116" s="229">
        <v>1.3888888888888889E-3</v>
      </c>
      <c r="AF116" s="229">
        <f t="shared" si="102"/>
        <v>0.89097222222222006</v>
      </c>
      <c r="AG116" s="387">
        <v>4.1666666666666666E-3</v>
      </c>
      <c r="AH116" s="229">
        <f t="shared" si="103"/>
        <v>0.89513888888888671</v>
      </c>
      <c r="AI116" s="387">
        <v>4.8611111111111112E-3</v>
      </c>
      <c r="AJ116" s="229">
        <f t="shared" si="104"/>
        <v>0.8999999999999978</v>
      </c>
      <c r="AK116" s="387">
        <v>1.3888888888888889E-3</v>
      </c>
      <c r="AL116" s="229">
        <f t="shared" si="105"/>
        <v>0.90138888888888669</v>
      </c>
      <c r="AM116" s="387">
        <v>4.8611111111111112E-3</v>
      </c>
      <c r="AN116" s="229">
        <f t="shared" si="106"/>
        <v>0.90624999999999778</v>
      </c>
      <c r="AO116" s="387">
        <v>2.0833333333333333E-3</v>
      </c>
      <c r="AP116" s="229">
        <f t="shared" ref="AP116:AP120" si="125">+AO116+AN116</f>
        <v>0.90833333333333111</v>
      </c>
      <c r="AQ116" s="387">
        <v>6.2499999999999995E-3</v>
      </c>
      <c r="AR116" s="229">
        <f t="shared" ref="AR116:AR120" si="126">+AQ116+AP116</f>
        <v>0.91458333333333108</v>
      </c>
      <c r="AS116" s="387">
        <v>5.5555555555555558E-3</v>
      </c>
      <c r="AT116" s="229">
        <f t="shared" si="107"/>
        <v>0.92013888888888662</v>
      </c>
      <c r="AU116" s="388">
        <v>2.0833333333333333E-3</v>
      </c>
      <c r="AV116" s="229">
        <f t="shared" si="108"/>
        <v>0.92222222222221995</v>
      </c>
      <c r="AW116" s="231">
        <v>4.8611111111111112E-3</v>
      </c>
      <c r="AX116" s="229">
        <f t="shared" si="109"/>
        <v>0.92708333333333104</v>
      </c>
      <c r="AY116" s="229">
        <v>3.472222222222222E-3</v>
      </c>
      <c r="AZ116" s="229">
        <f t="shared" si="110"/>
        <v>0.93055555555555325</v>
      </c>
      <c r="BA116" s="229">
        <v>3.472222222222222E-3</v>
      </c>
      <c r="BB116" s="229">
        <f t="shared" si="111"/>
        <v>0.93402777777777546</v>
      </c>
      <c r="BC116" s="229">
        <v>2.0833333333333333E-3</v>
      </c>
      <c r="BD116" s="229">
        <f t="shared" si="112"/>
        <v>0.93611111111110878</v>
      </c>
      <c r="BE116" s="229">
        <v>1.3888888888888889E-3</v>
      </c>
      <c r="BF116" s="229">
        <f t="shared" si="113"/>
        <v>0.93749999999999767</v>
      </c>
      <c r="BG116" s="234">
        <v>2.0833333333333333E-3</v>
      </c>
      <c r="BH116" s="229">
        <f t="shared" si="114"/>
        <v>0.93958333333333099</v>
      </c>
      <c r="BI116" s="232">
        <v>6.9444444444444441E-3</v>
      </c>
      <c r="BJ116" s="294">
        <f t="shared" si="115"/>
        <v>0.94652777777777541</v>
      </c>
      <c r="BK116" s="745">
        <v>0</v>
      </c>
      <c r="BL116" s="535">
        <f t="shared" si="116"/>
        <v>0.94652777777777541</v>
      </c>
      <c r="BM116" s="535">
        <v>0</v>
      </c>
      <c r="BN116" s="535">
        <f t="shared" si="117"/>
        <v>0.94652777777777541</v>
      </c>
      <c r="BO116" s="535">
        <v>0</v>
      </c>
      <c r="BP116" s="535">
        <f t="shared" si="118"/>
        <v>0.94652777777777541</v>
      </c>
      <c r="BQ116" s="535">
        <v>0</v>
      </c>
      <c r="BR116" s="535">
        <f t="shared" si="119"/>
        <v>0.94652777777777541</v>
      </c>
      <c r="BS116" s="535">
        <v>0</v>
      </c>
      <c r="BT116" s="535">
        <f t="shared" si="120"/>
        <v>0.94652777777777541</v>
      </c>
      <c r="BU116" s="535">
        <v>0</v>
      </c>
      <c r="BV116" s="535">
        <f t="shared" si="121"/>
        <v>0.94652777777777541</v>
      </c>
      <c r="BW116" s="535">
        <v>2.0833333333333298E-3</v>
      </c>
      <c r="BX116" s="535">
        <f t="shared" si="122"/>
        <v>0.94861111111110874</v>
      </c>
      <c r="BY116" s="232"/>
      <c r="BZ116" s="324"/>
      <c r="CA116" s="190">
        <f t="shared" si="87"/>
        <v>0.11041666666666627</v>
      </c>
      <c r="CB116" s="183">
        <v>15.900000000000055</v>
      </c>
      <c r="CC116" s="184"/>
      <c r="CD116" s="88">
        <f t="shared" si="92"/>
        <v>158.99999999999943</v>
      </c>
      <c r="CE116" s="181" t="e">
        <f>#REF!</f>
        <v>#REF!</v>
      </c>
      <c r="CG116" s="33">
        <f t="shared" si="93"/>
        <v>0.11041666666666627</v>
      </c>
      <c r="CH116" s="34">
        <f t="shared" si="94"/>
        <v>158.99999999999943</v>
      </c>
      <c r="CI116" s="35">
        <f t="shared" si="95"/>
        <v>2.6499999999999906</v>
      </c>
      <c r="CL116" s="65">
        <f t="shared" si="88"/>
        <v>0.10624999999999962</v>
      </c>
    </row>
    <row r="117" spans="1:90" ht="15" customHeight="1" thickBot="1" x14ac:dyDescent="0.25">
      <c r="A117" s="1230"/>
      <c r="B117" s="224">
        <v>94</v>
      </c>
      <c r="C117" s="558">
        <v>1.3888888888888888E-2</v>
      </c>
      <c r="D117" s="537">
        <f t="shared" si="91"/>
        <v>0.85208333333333131</v>
      </c>
      <c r="E117" s="540">
        <v>0</v>
      </c>
      <c r="F117" s="751"/>
      <c r="G117" s="752">
        <v>2.0833333333333298E-3</v>
      </c>
      <c r="H117" s="537">
        <f t="shared" si="123"/>
        <v>0.85416666666666463</v>
      </c>
      <c r="I117" s="396">
        <v>6.9444444444444441E-3</v>
      </c>
      <c r="J117" s="365">
        <f t="shared" si="89"/>
        <v>0.86111111111110905</v>
      </c>
      <c r="K117" s="366">
        <v>2.0833333333333333E-3</v>
      </c>
      <c r="L117" s="365">
        <f t="shared" si="89"/>
        <v>0.86319444444444238</v>
      </c>
      <c r="M117" s="365">
        <v>2.0833333333333333E-3</v>
      </c>
      <c r="N117" s="365">
        <f t="shared" si="89"/>
        <v>0.8652777777777757</v>
      </c>
      <c r="O117" s="365">
        <v>2.0833333333333333E-3</v>
      </c>
      <c r="P117" s="365">
        <f t="shared" si="89"/>
        <v>0.86736111111110903</v>
      </c>
      <c r="Q117" s="365">
        <v>2.7777777777777779E-3</v>
      </c>
      <c r="R117" s="365">
        <f t="shared" si="96"/>
        <v>0.8701388888888868</v>
      </c>
      <c r="S117" s="365">
        <v>4.1666666666666666E-3</v>
      </c>
      <c r="T117" s="365">
        <f t="shared" si="97"/>
        <v>0.87430555555555345</v>
      </c>
      <c r="U117" s="539">
        <v>9.0277777777777787E-3</v>
      </c>
      <c r="V117" s="365">
        <f t="shared" si="98"/>
        <v>0.88333333333333119</v>
      </c>
      <c r="W117" s="539">
        <v>6.9444444444444441E-3</v>
      </c>
      <c r="X117" s="365">
        <f t="shared" si="99"/>
        <v>0.89027777777777561</v>
      </c>
      <c r="Y117" s="365">
        <v>3.472222222222222E-3</v>
      </c>
      <c r="Z117" s="365">
        <f t="shared" si="100"/>
        <v>0.89374999999999782</v>
      </c>
      <c r="AA117" s="674">
        <v>4.1666666666666666E-3</v>
      </c>
      <c r="AB117" s="365">
        <f t="shared" si="124"/>
        <v>0.89791666666666448</v>
      </c>
      <c r="AC117" s="365">
        <v>5.5555555555555558E-3</v>
      </c>
      <c r="AD117" s="365">
        <f t="shared" si="101"/>
        <v>0.90347222222222001</v>
      </c>
      <c r="AE117" s="365">
        <v>1.3888888888888889E-3</v>
      </c>
      <c r="AF117" s="365">
        <f t="shared" si="102"/>
        <v>0.9048611111111089</v>
      </c>
      <c r="AG117" s="390">
        <v>4.1666666666666666E-3</v>
      </c>
      <c r="AH117" s="365">
        <f t="shared" si="103"/>
        <v>0.90902777777777555</v>
      </c>
      <c r="AI117" s="390">
        <v>4.8611111111111112E-3</v>
      </c>
      <c r="AJ117" s="365">
        <f t="shared" si="104"/>
        <v>0.91388888888888664</v>
      </c>
      <c r="AK117" s="390">
        <v>1.3888888888888889E-3</v>
      </c>
      <c r="AL117" s="365">
        <f t="shared" si="105"/>
        <v>0.91527777777777553</v>
      </c>
      <c r="AM117" s="674">
        <v>4.8611111111111112E-3</v>
      </c>
      <c r="AN117" s="365">
        <f t="shared" si="106"/>
        <v>0.92013888888888662</v>
      </c>
      <c r="AO117" s="674">
        <v>2.0833333333333333E-3</v>
      </c>
      <c r="AP117" s="365">
        <f t="shared" si="125"/>
        <v>0.92222222222221995</v>
      </c>
      <c r="AQ117" s="674">
        <v>6.2499999999999995E-3</v>
      </c>
      <c r="AR117" s="365">
        <f t="shared" si="126"/>
        <v>0.92847222222221992</v>
      </c>
      <c r="AS117" s="674">
        <v>5.5555555555555558E-3</v>
      </c>
      <c r="AT117" s="365">
        <f t="shared" si="107"/>
        <v>0.93402777777777546</v>
      </c>
      <c r="AU117" s="673">
        <v>2.0833333333333333E-3</v>
      </c>
      <c r="AV117" s="365">
        <f t="shared" si="108"/>
        <v>0.93611111111110878</v>
      </c>
      <c r="AW117" s="191">
        <v>4.8611111111111112E-3</v>
      </c>
      <c r="AX117" s="365">
        <f t="shared" si="109"/>
        <v>0.94097222222221988</v>
      </c>
      <c r="AY117" s="365">
        <v>3.472222222222222E-3</v>
      </c>
      <c r="AZ117" s="365">
        <f t="shared" si="110"/>
        <v>0.94444444444444209</v>
      </c>
      <c r="BA117" s="365">
        <v>3.472222222222222E-3</v>
      </c>
      <c r="BB117" s="365">
        <f t="shared" si="111"/>
        <v>0.9479166666666643</v>
      </c>
      <c r="BC117" s="365">
        <v>2.0833333333333333E-3</v>
      </c>
      <c r="BD117" s="365">
        <f t="shared" si="112"/>
        <v>0.94999999999999762</v>
      </c>
      <c r="BE117" s="365">
        <v>1.3888888888888889E-3</v>
      </c>
      <c r="BF117" s="365">
        <f t="shared" si="113"/>
        <v>0.95138888888888651</v>
      </c>
      <c r="BG117" s="396">
        <v>2.0833333333333333E-3</v>
      </c>
      <c r="BH117" s="365">
        <f t="shared" si="114"/>
        <v>0.95347222222221983</v>
      </c>
      <c r="BI117" s="366">
        <v>6.9444444444444441E-3</v>
      </c>
      <c r="BJ117" s="537">
        <f t="shared" si="115"/>
        <v>0.96041666666666425</v>
      </c>
      <c r="BK117" s="759">
        <v>0</v>
      </c>
      <c r="BL117" s="540">
        <f t="shared" si="116"/>
        <v>0.96041666666666425</v>
      </c>
      <c r="BM117" s="540">
        <v>0</v>
      </c>
      <c r="BN117" s="540">
        <f t="shared" si="117"/>
        <v>0.96041666666666425</v>
      </c>
      <c r="BO117" s="540">
        <v>0</v>
      </c>
      <c r="BP117" s="540">
        <f t="shared" si="118"/>
        <v>0.96041666666666425</v>
      </c>
      <c r="BQ117" s="540">
        <v>0</v>
      </c>
      <c r="BR117" s="540">
        <f t="shared" si="119"/>
        <v>0.96041666666666425</v>
      </c>
      <c r="BS117" s="540">
        <v>0</v>
      </c>
      <c r="BT117" s="540">
        <f t="shared" si="120"/>
        <v>0.96041666666666425</v>
      </c>
      <c r="BU117" s="540">
        <v>0</v>
      </c>
      <c r="BV117" s="540">
        <f t="shared" si="121"/>
        <v>0.96041666666666425</v>
      </c>
      <c r="BW117" s="540">
        <v>2.0833333333333298E-3</v>
      </c>
      <c r="BX117" s="540">
        <f t="shared" si="122"/>
        <v>0.96249999999999758</v>
      </c>
      <c r="BY117" s="366"/>
      <c r="BZ117" s="367"/>
      <c r="CA117" s="44">
        <f t="shared" si="87"/>
        <v>0.11041666666666627</v>
      </c>
      <c r="CB117" s="368">
        <v>15.900000000000055</v>
      </c>
      <c r="CC117" s="369"/>
      <c r="CD117" s="88">
        <f t="shared" si="92"/>
        <v>158.99999999999943</v>
      </c>
      <c r="CE117" s="181" t="e">
        <f>#REF!</f>
        <v>#REF!</v>
      </c>
      <c r="CG117" s="33">
        <f t="shared" si="93"/>
        <v>0.11041666666666627</v>
      </c>
      <c r="CH117" s="34">
        <f t="shared" si="94"/>
        <v>158.99999999999943</v>
      </c>
      <c r="CI117" s="35">
        <f t="shared" si="95"/>
        <v>2.6499999999999906</v>
      </c>
      <c r="CL117" s="65">
        <f t="shared" si="88"/>
        <v>0.10624999999999962</v>
      </c>
    </row>
    <row r="118" spans="1:90" ht="15" customHeight="1" x14ac:dyDescent="0.2">
      <c r="A118" s="1230"/>
      <c r="B118" s="225">
        <v>95</v>
      </c>
      <c r="C118" s="19">
        <v>4.5138888888888888E-2</v>
      </c>
      <c r="D118" s="542">
        <f t="shared" si="91"/>
        <v>0.89722222222222014</v>
      </c>
      <c r="E118" s="545">
        <v>0</v>
      </c>
      <c r="F118" s="753"/>
      <c r="G118" s="754">
        <v>2.0833333333333298E-3</v>
      </c>
      <c r="H118" s="542">
        <f t="shared" si="123"/>
        <v>0.89930555555555347</v>
      </c>
      <c r="I118" s="398">
        <v>6.2499999999999995E-3</v>
      </c>
      <c r="J118" s="398">
        <f t="shared" si="89"/>
        <v>0.90555555555555345</v>
      </c>
      <c r="K118" s="397">
        <v>2.0833333333333333E-3</v>
      </c>
      <c r="L118" s="398">
        <f t="shared" si="89"/>
        <v>0.90763888888888677</v>
      </c>
      <c r="M118" s="398">
        <v>2.0833333333333333E-3</v>
      </c>
      <c r="N118" s="398">
        <f t="shared" si="89"/>
        <v>0.9097222222222201</v>
      </c>
      <c r="O118" s="398">
        <v>1.3888888888888889E-3</v>
      </c>
      <c r="P118" s="398">
        <f t="shared" si="89"/>
        <v>0.91111111111110898</v>
      </c>
      <c r="Q118" s="398">
        <v>2.0833333333333333E-3</v>
      </c>
      <c r="R118" s="398">
        <f t="shared" si="96"/>
        <v>0.91319444444444231</v>
      </c>
      <c r="S118" s="398">
        <v>4.1666666666666666E-3</v>
      </c>
      <c r="T118" s="398">
        <f t="shared" si="97"/>
        <v>0.91736111111110896</v>
      </c>
      <c r="U118" s="398">
        <v>7.6388888888888886E-3</v>
      </c>
      <c r="V118" s="398">
        <f t="shared" si="98"/>
        <v>0.92499999999999782</v>
      </c>
      <c r="W118" s="398">
        <v>5.5555555555555558E-3</v>
      </c>
      <c r="X118" s="398">
        <f t="shared" si="99"/>
        <v>0.93055555555555336</v>
      </c>
      <c r="Y118" s="398">
        <v>3.472222222222222E-3</v>
      </c>
      <c r="Z118" s="398">
        <f t="shared" si="100"/>
        <v>0.93402777777777557</v>
      </c>
      <c r="AA118" s="398">
        <v>3.472222222222222E-3</v>
      </c>
      <c r="AB118" s="398">
        <f t="shared" si="124"/>
        <v>0.93749999999999778</v>
      </c>
      <c r="AC118" s="398">
        <v>4.8611111111111112E-3</v>
      </c>
      <c r="AD118" s="398">
        <f t="shared" si="101"/>
        <v>0.94236111111110887</v>
      </c>
      <c r="AE118" s="398">
        <v>1.3888888888888889E-3</v>
      </c>
      <c r="AF118" s="398">
        <f t="shared" si="102"/>
        <v>0.94374999999999776</v>
      </c>
      <c r="AG118" s="399">
        <v>4.1666666666666666E-3</v>
      </c>
      <c r="AH118" s="398">
        <f t="shared" si="103"/>
        <v>0.94791666666666441</v>
      </c>
      <c r="AI118" s="399">
        <v>4.8611111111111112E-3</v>
      </c>
      <c r="AJ118" s="398">
        <f t="shared" si="104"/>
        <v>0.9527777777777755</v>
      </c>
      <c r="AK118" s="399">
        <v>1.3888888888888889E-3</v>
      </c>
      <c r="AL118" s="398">
        <f t="shared" si="105"/>
        <v>0.95416666666666439</v>
      </c>
      <c r="AM118" s="398">
        <v>4.8611111111111112E-3</v>
      </c>
      <c r="AN118" s="398">
        <f t="shared" si="106"/>
        <v>0.95902777777777548</v>
      </c>
      <c r="AO118" s="399">
        <v>2.0833333333333333E-3</v>
      </c>
      <c r="AP118" s="398">
        <f t="shared" si="125"/>
        <v>0.96111111111110881</v>
      </c>
      <c r="AQ118" s="399">
        <v>6.2499999999999995E-3</v>
      </c>
      <c r="AR118" s="398">
        <f t="shared" si="126"/>
        <v>0.96736111111110878</v>
      </c>
      <c r="AS118" s="399">
        <v>5.5555555555555558E-3</v>
      </c>
      <c r="AT118" s="398">
        <f t="shared" si="107"/>
        <v>0.97291666666666432</v>
      </c>
      <c r="AU118" s="400">
        <v>2.0833333333333333E-3</v>
      </c>
      <c r="AV118" s="398">
        <f t="shared" si="108"/>
        <v>0.97499999999999765</v>
      </c>
      <c r="AW118" s="398">
        <v>4.8611111111111112E-3</v>
      </c>
      <c r="AX118" s="398">
        <f t="shared" si="109"/>
        <v>0.97986111111110874</v>
      </c>
      <c r="AY118" s="398">
        <v>2.7777777777777779E-3</v>
      </c>
      <c r="AZ118" s="398">
        <f t="shared" si="110"/>
        <v>0.98263888888888651</v>
      </c>
      <c r="BA118" s="398">
        <v>2.7777777777777779E-3</v>
      </c>
      <c r="BB118" s="398">
        <f t="shared" si="111"/>
        <v>0.98541666666666428</v>
      </c>
      <c r="BC118" s="398">
        <v>1.3888888888888889E-3</v>
      </c>
      <c r="BD118" s="398">
        <f t="shared" si="112"/>
        <v>0.98680555555555316</v>
      </c>
      <c r="BE118" s="398">
        <v>6.9444444444444447E-4</v>
      </c>
      <c r="BF118" s="398">
        <f t="shared" si="113"/>
        <v>0.9874999999999976</v>
      </c>
      <c r="BG118" s="398">
        <v>1.3888888888888889E-3</v>
      </c>
      <c r="BH118" s="398">
        <f t="shared" si="114"/>
        <v>0.98888888888888649</v>
      </c>
      <c r="BI118" s="398">
        <v>5.5555555555555558E-3</v>
      </c>
      <c r="BJ118" s="542">
        <f t="shared" si="115"/>
        <v>0.99444444444444202</v>
      </c>
      <c r="BK118" s="760">
        <v>0</v>
      </c>
      <c r="BL118" s="545">
        <f t="shared" si="116"/>
        <v>0.99444444444444202</v>
      </c>
      <c r="BM118" s="545">
        <v>0</v>
      </c>
      <c r="BN118" s="545">
        <f t="shared" si="117"/>
        <v>0.99444444444444202</v>
      </c>
      <c r="BO118" s="545">
        <v>0</v>
      </c>
      <c r="BP118" s="545">
        <f t="shared" si="118"/>
        <v>0.99444444444444202</v>
      </c>
      <c r="BQ118" s="545">
        <v>0</v>
      </c>
      <c r="BR118" s="545">
        <f t="shared" si="119"/>
        <v>0.99444444444444202</v>
      </c>
      <c r="BS118" s="545">
        <v>0</v>
      </c>
      <c r="BT118" s="545">
        <f t="shared" si="120"/>
        <v>0.99444444444444202</v>
      </c>
      <c r="BU118" s="545">
        <v>0</v>
      </c>
      <c r="BV118" s="545">
        <f t="shared" si="121"/>
        <v>0.99444444444444202</v>
      </c>
      <c r="BW118" s="545">
        <v>2.0833333333333298E-3</v>
      </c>
      <c r="BX118" s="545">
        <f t="shared" si="122"/>
        <v>0.99652777777777535</v>
      </c>
      <c r="BY118" s="397"/>
      <c r="BZ118" s="326"/>
      <c r="CA118" s="189">
        <f t="shared" si="87"/>
        <v>9.9305555555555203E-2</v>
      </c>
      <c r="CB118" s="768">
        <v>15.900000000000055</v>
      </c>
      <c r="CC118" s="38"/>
      <c r="CD118" s="88">
        <f>+CA118*$CD$19</f>
        <v>142.99999999999949</v>
      </c>
      <c r="CE118" s="181" t="e">
        <f>#REF!</f>
        <v>#REF!</v>
      </c>
      <c r="CG118" s="33">
        <f>+CA118</f>
        <v>9.9305555555555203E-2</v>
      </c>
      <c r="CH118" s="34">
        <f t="shared" si="94"/>
        <v>142.99999999999949</v>
      </c>
      <c r="CI118" s="35">
        <f t="shared" si="95"/>
        <v>2.3833333333333249</v>
      </c>
      <c r="CL118" s="65">
        <f t="shared" si="88"/>
        <v>9.5138888888888551E-2</v>
      </c>
    </row>
    <row r="119" spans="1:90" ht="15" customHeight="1" x14ac:dyDescent="0.2">
      <c r="A119" s="1230"/>
      <c r="B119" s="290">
        <v>96</v>
      </c>
      <c r="C119" s="13">
        <v>4.5138888888888888E-2</v>
      </c>
      <c r="D119" s="294">
        <f t="shared" si="91"/>
        <v>0.94236111111110898</v>
      </c>
      <c r="E119" s="535">
        <v>0</v>
      </c>
      <c r="F119" s="742"/>
      <c r="G119" s="743">
        <v>2.0833333333333298E-3</v>
      </c>
      <c r="H119" s="294">
        <f t="shared" si="123"/>
        <v>0.94444444444444231</v>
      </c>
      <c r="I119" s="229">
        <v>6.2499999999999995E-3</v>
      </c>
      <c r="J119" s="229">
        <f t="shared" si="89"/>
        <v>0.95069444444444229</v>
      </c>
      <c r="K119" s="232">
        <v>2.0833333333333333E-3</v>
      </c>
      <c r="L119" s="229">
        <f t="shared" si="89"/>
        <v>0.95277777777777561</v>
      </c>
      <c r="M119" s="232">
        <v>2.0833333333333333E-3</v>
      </c>
      <c r="N119" s="229">
        <f t="shared" si="89"/>
        <v>0.95486111111110894</v>
      </c>
      <c r="O119" s="229">
        <v>1.3888888888888889E-3</v>
      </c>
      <c r="P119" s="229">
        <f t="shared" si="89"/>
        <v>0.95624999999999782</v>
      </c>
      <c r="Q119" s="232">
        <v>2.0833333333333333E-3</v>
      </c>
      <c r="R119" s="229">
        <f t="shared" si="96"/>
        <v>0.95833333333333115</v>
      </c>
      <c r="S119" s="229">
        <v>4.1666666666666666E-3</v>
      </c>
      <c r="T119" s="229">
        <f t="shared" si="97"/>
        <v>0.9624999999999978</v>
      </c>
      <c r="U119" s="229">
        <v>7.6388888888888886E-3</v>
      </c>
      <c r="V119" s="229">
        <f t="shared" si="98"/>
        <v>0.97013888888888666</v>
      </c>
      <c r="W119" s="229">
        <v>5.5555555555555558E-3</v>
      </c>
      <c r="X119" s="229">
        <f t="shared" si="99"/>
        <v>0.9756944444444422</v>
      </c>
      <c r="Y119" s="229">
        <v>3.472222222222222E-3</v>
      </c>
      <c r="Z119" s="229">
        <f t="shared" si="100"/>
        <v>0.97916666666666441</v>
      </c>
      <c r="AA119" s="229">
        <v>3.472222222222222E-3</v>
      </c>
      <c r="AB119" s="229">
        <f t="shared" si="124"/>
        <v>0.98263888888888662</v>
      </c>
      <c r="AC119" s="229">
        <v>4.8611111111111112E-3</v>
      </c>
      <c r="AD119" s="229">
        <f t="shared" si="101"/>
        <v>0.98749999999999771</v>
      </c>
      <c r="AE119" s="229">
        <v>1.3888888888888889E-3</v>
      </c>
      <c r="AF119" s="229">
        <f t="shared" si="102"/>
        <v>0.9888888888888866</v>
      </c>
      <c r="AG119" s="387">
        <v>4.1666666666666666E-3</v>
      </c>
      <c r="AH119" s="229">
        <f t="shared" si="103"/>
        <v>0.99305555555555325</v>
      </c>
      <c r="AI119" s="387">
        <v>4.8611111111111112E-3</v>
      </c>
      <c r="AJ119" s="229">
        <f t="shared" si="104"/>
        <v>0.99791666666666434</v>
      </c>
      <c r="AK119" s="387">
        <v>1.3888888888888889E-3</v>
      </c>
      <c r="AL119" s="229">
        <f t="shared" si="105"/>
        <v>0.99930555555555323</v>
      </c>
      <c r="AM119" s="229">
        <v>4.8611111111111112E-3</v>
      </c>
      <c r="AN119" s="229">
        <f t="shared" si="106"/>
        <v>1.0041666666666644</v>
      </c>
      <c r="AO119" s="387">
        <v>2.0833333333333333E-3</v>
      </c>
      <c r="AP119" s="229">
        <f t="shared" si="125"/>
        <v>1.0062499999999979</v>
      </c>
      <c r="AQ119" s="387">
        <v>6.2499999999999995E-3</v>
      </c>
      <c r="AR119" s="229">
        <f t="shared" si="126"/>
        <v>1.012499999999998</v>
      </c>
      <c r="AS119" s="387">
        <v>5.5555555555555558E-3</v>
      </c>
      <c r="AT119" s="229">
        <f t="shared" si="107"/>
        <v>1.0180555555555535</v>
      </c>
      <c r="AU119" s="388">
        <v>2.0833333333333333E-3</v>
      </c>
      <c r="AV119" s="229">
        <f t="shared" si="108"/>
        <v>1.0201388888888869</v>
      </c>
      <c r="AW119" s="229">
        <v>4.8611111111111112E-3</v>
      </c>
      <c r="AX119" s="229">
        <f t="shared" si="109"/>
        <v>1.0249999999999981</v>
      </c>
      <c r="AY119" s="229">
        <v>2.7777777777777779E-3</v>
      </c>
      <c r="AZ119" s="229">
        <f t="shared" si="110"/>
        <v>1.0277777777777759</v>
      </c>
      <c r="BA119" s="229">
        <v>2.7777777777777779E-3</v>
      </c>
      <c r="BB119" s="229">
        <f t="shared" si="111"/>
        <v>1.0305555555555537</v>
      </c>
      <c r="BC119" s="229">
        <v>1.3888888888888889E-3</v>
      </c>
      <c r="BD119" s="229">
        <f t="shared" si="112"/>
        <v>1.0319444444444426</v>
      </c>
      <c r="BE119" s="229">
        <v>6.9444444444444447E-4</v>
      </c>
      <c r="BF119" s="229">
        <f t="shared" si="113"/>
        <v>1.0326388888888871</v>
      </c>
      <c r="BG119" s="229">
        <v>1.3888888888888889E-3</v>
      </c>
      <c r="BH119" s="229">
        <f t="shared" si="114"/>
        <v>1.034027777777776</v>
      </c>
      <c r="BI119" s="229">
        <v>5.5555555555555558E-3</v>
      </c>
      <c r="BJ119" s="294">
        <f t="shared" si="115"/>
        <v>1.0395833333333315</v>
      </c>
      <c r="BK119" s="745">
        <v>0</v>
      </c>
      <c r="BL119" s="535">
        <f t="shared" si="116"/>
        <v>1.0395833333333315</v>
      </c>
      <c r="BM119" s="535">
        <v>0</v>
      </c>
      <c r="BN119" s="535">
        <f t="shared" si="117"/>
        <v>1.0395833333333315</v>
      </c>
      <c r="BO119" s="535">
        <v>0</v>
      </c>
      <c r="BP119" s="535">
        <f t="shared" si="118"/>
        <v>1.0395833333333315</v>
      </c>
      <c r="BQ119" s="535">
        <v>0</v>
      </c>
      <c r="BR119" s="535">
        <f t="shared" si="119"/>
        <v>1.0395833333333315</v>
      </c>
      <c r="BS119" s="535">
        <v>0</v>
      </c>
      <c r="BT119" s="535">
        <f t="shared" si="120"/>
        <v>1.0395833333333315</v>
      </c>
      <c r="BU119" s="535">
        <v>0</v>
      </c>
      <c r="BV119" s="535">
        <f t="shared" si="121"/>
        <v>1.0395833333333315</v>
      </c>
      <c r="BW119" s="535">
        <v>2.0833333333333333E-3</v>
      </c>
      <c r="BX119" s="535">
        <f t="shared" si="122"/>
        <v>1.041666666666665</v>
      </c>
      <c r="BY119" s="232"/>
      <c r="BZ119" s="324"/>
      <c r="CA119" s="234">
        <f t="shared" si="87"/>
        <v>9.930555555555598E-2</v>
      </c>
      <c r="CB119" s="183">
        <v>18.464516129032308</v>
      </c>
      <c r="CC119" s="184"/>
      <c r="CD119" s="88">
        <f>+CA119*$CD$19</f>
        <v>143.00000000000063</v>
      </c>
      <c r="CE119" s="181" t="e">
        <f>#REF!</f>
        <v>#REF!</v>
      </c>
      <c r="CG119" s="33">
        <f>+CA119</f>
        <v>9.930555555555598E-2</v>
      </c>
      <c r="CH119" s="34">
        <f t="shared" si="94"/>
        <v>143.00000000000063</v>
      </c>
      <c r="CI119" s="35">
        <f t="shared" si="95"/>
        <v>2.383333333333344</v>
      </c>
      <c r="CL119" s="65">
        <f t="shared" si="88"/>
        <v>9.5138888888889217E-2</v>
      </c>
    </row>
    <row r="120" spans="1:90" ht="15" customHeight="1" thickBot="1" x14ac:dyDescent="0.25">
      <c r="A120" s="1246"/>
      <c r="B120" s="222">
        <v>97</v>
      </c>
      <c r="C120" s="14">
        <v>3.8194444444444441E-2</v>
      </c>
      <c r="D120" s="295">
        <f t="shared" ref="D120" si="127">+C120+D119</f>
        <v>0.9805555555555534</v>
      </c>
      <c r="E120" s="549">
        <v>0</v>
      </c>
      <c r="F120" s="755"/>
      <c r="G120" s="756">
        <v>2.0833333333333298E-3</v>
      </c>
      <c r="H120" s="295">
        <f t="shared" si="123"/>
        <v>0.98263888888888673</v>
      </c>
      <c r="I120" s="230">
        <v>6.2499999999999995E-3</v>
      </c>
      <c r="J120" s="230">
        <f t="shared" ref="J120" si="128">+I120+H120</f>
        <v>0.98888888888888671</v>
      </c>
      <c r="K120" s="233">
        <v>2.0833333333333333E-3</v>
      </c>
      <c r="L120" s="230">
        <f t="shared" ref="L120" si="129">+K120+J120</f>
        <v>0.99097222222222003</v>
      </c>
      <c r="M120" s="233">
        <v>2.0833333333333333E-3</v>
      </c>
      <c r="N120" s="230">
        <f t="shared" ref="N120" si="130">+M120+L120</f>
        <v>0.99305555555555336</v>
      </c>
      <c r="O120" s="230">
        <v>1.3888888888888889E-3</v>
      </c>
      <c r="P120" s="230">
        <f t="shared" ref="P120" si="131">+O120+N120</f>
        <v>0.99444444444444224</v>
      </c>
      <c r="Q120" s="233">
        <v>2.0833333333333333E-3</v>
      </c>
      <c r="R120" s="230">
        <f t="shared" ref="R120" si="132">+Q120+P120</f>
        <v>0.99652777777777557</v>
      </c>
      <c r="S120" s="230">
        <v>4.1666666666666666E-3</v>
      </c>
      <c r="T120" s="230">
        <f t="shared" ref="T120" si="133">+S120+R120</f>
        <v>1.0006944444444423</v>
      </c>
      <c r="U120" s="230">
        <v>7.6388888888888886E-3</v>
      </c>
      <c r="V120" s="230">
        <f t="shared" ref="V120" si="134">+U120+T120</f>
        <v>1.0083333333333313</v>
      </c>
      <c r="W120" s="230">
        <v>5.5555555555555558E-3</v>
      </c>
      <c r="X120" s="230">
        <f t="shared" ref="X120" si="135">+W120+V120</f>
        <v>1.0138888888888868</v>
      </c>
      <c r="Y120" s="230">
        <v>3.472222222222222E-3</v>
      </c>
      <c r="Z120" s="230">
        <f t="shared" ref="Z120" si="136">+Y120+X120</f>
        <v>1.0173611111111092</v>
      </c>
      <c r="AA120" s="230">
        <v>3.472222222222222E-3</v>
      </c>
      <c r="AB120" s="230">
        <f t="shared" si="124"/>
        <v>1.0208333333333315</v>
      </c>
      <c r="AC120" s="230">
        <v>4.8611111111111112E-3</v>
      </c>
      <c r="AD120" s="230">
        <f t="shared" ref="AD120" si="137">+AC120+AB120</f>
        <v>1.0256944444444427</v>
      </c>
      <c r="AE120" s="230">
        <v>1.3888888888888889E-3</v>
      </c>
      <c r="AF120" s="230">
        <f t="shared" ref="AF120" si="138">+AE120+AD120</f>
        <v>1.0270833333333316</v>
      </c>
      <c r="AG120" s="672">
        <v>4.1666666666666666E-3</v>
      </c>
      <c r="AH120" s="230">
        <f t="shared" ref="AH120" si="139">+AG120+AF120</f>
        <v>1.0312499999999982</v>
      </c>
      <c r="AI120" s="672">
        <v>4.8611111111111112E-3</v>
      </c>
      <c r="AJ120" s="230">
        <f t="shared" ref="AJ120" si="140">+AI120+AH120</f>
        <v>1.0361111111111094</v>
      </c>
      <c r="AK120" s="672">
        <v>1.3888888888888889E-3</v>
      </c>
      <c r="AL120" s="230">
        <f t="shared" ref="AL120" si="141">+AK120+AJ120</f>
        <v>1.0374999999999983</v>
      </c>
      <c r="AM120" s="230">
        <v>4.8611111111111112E-3</v>
      </c>
      <c r="AN120" s="230">
        <f t="shared" ref="AN120" si="142">+AM120+AL120</f>
        <v>1.0423611111111095</v>
      </c>
      <c r="AO120" s="672">
        <v>2.0833333333333333E-3</v>
      </c>
      <c r="AP120" s="230">
        <f t="shared" si="125"/>
        <v>1.044444444444443</v>
      </c>
      <c r="AQ120" s="672">
        <v>6.2499999999999995E-3</v>
      </c>
      <c r="AR120" s="230">
        <f t="shared" si="126"/>
        <v>1.050694444444443</v>
      </c>
      <c r="AS120" s="672">
        <v>5.5555555555555558E-3</v>
      </c>
      <c r="AT120" s="230">
        <f t="shared" ref="AT120" si="143">+AS120+AR120</f>
        <v>1.0562499999999986</v>
      </c>
      <c r="AU120" s="671">
        <v>2.0833333333333333E-3</v>
      </c>
      <c r="AV120" s="230">
        <f t="shared" ref="AV120" si="144">+AU120+AT120</f>
        <v>1.058333333333332</v>
      </c>
      <c r="AW120" s="230">
        <v>4.8611111111111112E-3</v>
      </c>
      <c r="AX120" s="230">
        <f t="shared" ref="AX120" si="145">+AW120+AV120</f>
        <v>1.0631944444444432</v>
      </c>
      <c r="AY120" s="230">
        <v>2.7777777777777779E-3</v>
      </c>
      <c r="AZ120" s="230">
        <f t="shared" ref="AZ120" si="146">+AY120+AX120</f>
        <v>1.065972222222221</v>
      </c>
      <c r="BA120" s="230">
        <v>2.7777777777777779E-3</v>
      </c>
      <c r="BB120" s="230">
        <f t="shared" ref="BB120" si="147">+BA120+AZ120</f>
        <v>1.0687499999999988</v>
      </c>
      <c r="BC120" s="230">
        <v>1.3888888888888889E-3</v>
      </c>
      <c r="BD120" s="230">
        <f t="shared" ref="BD120" si="148">+BC120+BB120</f>
        <v>1.0701388888888876</v>
      </c>
      <c r="BE120" s="230">
        <v>6.9444444444444447E-4</v>
      </c>
      <c r="BF120" s="230">
        <f t="shared" ref="BF120" si="149">+BE120+BD120</f>
        <v>1.0708333333333322</v>
      </c>
      <c r="BG120" s="230">
        <v>1.3888888888888889E-3</v>
      </c>
      <c r="BH120" s="230">
        <f t="shared" ref="BH120" si="150">+BG120+BF120</f>
        <v>1.0722222222222211</v>
      </c>
      <c r="BI120" s="230">
        <v>5.5555555555555558E-3</v>
      </c>
      <c r="BJ120" s="295">
        <f t="shared" ref="BJ120" si="151">+BI120+BH120</f>
        <v>1.0777777777777766</v>
      </c>
      <c r="BK120" s="761">
        <v>0</v>
      </c>
      <c r="BL120" s="549">
        <f t="shared" ref="BL120" si="152">+BK120+BJ120</f>
        <v>1.0777777777777766</v>
      </c>
      <c r="BM120" s="549">
        <v>0</v>
      </c>
      <c r="BN120" s="549">
        <f t="shared" ref="BN120" si="153">+BM120+BL120</f>
        <v>1.0777777777777766</v>
      </c>
      <c r="BO120" s="549">
        <v>0</v>
      </c>
      <c r="BP120" s="549">
        <f t="shared" ref="BP120" si="154">+BO120+BN120</f>
        <v>1.0777777777777766</v>
      </c>
      <c r="BQ120" s="549">
        <v>0</v>
      </c>
      <c r="BR120" s="549">
        <f t="shared" ref="BR120" si="155">+BQ120+BP120</f>
        <v>1.0777777777777766</v>
      </c>
      <c r="BS120" s="549">
        <v>0</v>
      </c>
      <c r="BT120" s="549">
        <f t="shared" ref="BT120" si="156">+BS120+BR120</f>
        <v>1.0777777777777766</v>
      </c>
      <c r="BU120" s="549">
        <v>0</v>
      </c>
      <c r="BV120" s="549">
        <f t="shared" ref="BV120" si="157">+BU120+BT120</f>
        <v>1.0777777777777766</v>
      </c>
      <c r="BW120" s="549">
        <v>2.0833333333333333E-3</v>
      </c>
      <c r="BX120" s="549">
        <f t="shared" ref="BX120" si="158">+BW120+BV120</f>
        <v>1.0798611111111101</v>
      </c>
      <c r="BY120" s="233"/>
      <c r="BZ120" s="769"/>
      <c r="CA120" s="235">
        <f t="shared" si="87"/>
        <v>9.9305555555556646E-2</v>
      </c>
      <c r="CB120" s="770">
        <v>18.464516129032308</v>
      </c>
      <c r="CC120" s="39"/>
      <c r="CD120" s="88">
        <f>+CA120*$CD$19</f>
        <v>143.00000000000156</v>
      </c>
      <c r="CE120" s="181" t="e">
        <f>#REF!</f>
        <v>#REF!</v>
      </c>
      <c r="CG120" s="33">
        <f>+CA120</f>
        <v>9.9305555555556646E-2</v>
      </c>
      <c r="CH120" s="34">
        <f t="shared" ref="CH120" si="159">+CG120*$CD$19</f>
        <v>143.00000000000156</v>
      </c>
      <c r="CI120" s="35">
        <f t="shared" ref="CI120" si="160">+CH120/60</f>
        <v>2.3833333333333595</v>
      </c>
      <c r="CL120" s="65">
        <f t="shared" si="88"/>
        <v>9.5138888888889883E-2</v>
      </c>
    </row>
    <row r="121" spans="1:90" x14ac:dyDescent="0.2">
      <c r="H121" s="584"/>
    </row>
    <row r="122" spans="1:90" x14ac:dyDescent="0.2">
      <c r="H122" s="584"/>
    </row>
    <row r="123" spans="1:90" x14ac:dyDescent="0.2">
      <c r="B123" s="88" t="s">
        <v>25</v>
      </c>
      <c r="K123" s="88"/>
      <c r="L123" s="113">
        <v>94</v>
      </c>
      <c r="CL123" s="88"/>
    </row>
    <row r="124" spans="1:90" x14ac:dyDescent="0.2">
      <c r="B124" s="88" t="s">
        <v>26</v>
      </c>
      <c r="K124" s="88"/>
      <c r="L124" s="113">
        <v>3</v>
      </c>
      <c r="CL124" s="88"/>
    </row>
    <row r="125" spans="1:90" x14ac:dyDescent="0.2">
      <c r="B125" s="88" t="s">
        <v>27</v>
      </c>
      <c r="K125" s="88"/>
      <c r="L125" s="113">
        <f>+L123+L124</f>
        <v>97</v>
      </c>
      <c r="CL125" s="88"/>
    </row>
    <row r="126" spans="1:90" x14ac:dyDescent="0.2">
      <c r="B126" s="88" t="s">
        <v>28</v>
      </c>
      <c r="K126" s="88"/>
      <c r="L126" s="10">
        <v>47.59</v>
      </c>
      <c r="M126" s="113"/>
      <c r="N126" s="88" t="s">
        <v>21</v>
      </c>
      <c r="T126" s="88" t="s">
        <v>21</v>
      </c>
      <c r="CL126" s="88"/>
    </row>
    <row r="127" spans="1:90" x14ac:dyDescent="0.2">
      <c r="B127" s="18" t="s">
        <v>29</v>
      </c>
      <c r="K127" s="88"/>
      <c r="L127" s="11">
        <v>1.64</v>
      </c>
      <c r="M127" s="113"/>
      <c r="N127" s="88" t="s">
        <v>21</v>
      </c>
      <c r="T127" s="88" t="s">
        <v>21</v>
      </c>
      <c r="CL127" s="88"/>
    </row>
    <row r="128" spans="1:90" x14ac:dyDescent="0.2">
      <c r="B128" s="88" t="s">
        <v>30</v>
      </c>
      <c r="K128" s="88"/>
      <c r="L128" s="11">
        <f>+L127+L126</f>
        <v>49.230000000000004</v>
      </c>
      <c r="T128" s="88" t="s">
        <v>31</v>
      </c>
      <c r="CL128" s="88"/>
    </row>
  </sheetData>
  <mergeCells count="11">
    <mergeCell ref="A24:A120"/>
    <mergeCell ref="CG20:CI20"/>
    <mergeCell ref="BZ21:BZ22"/>
    <mergeCell ref="B23:CC23"/>
    <mergeCell ref="B19:D19"/>
    <mergeCell ref="H19:AZ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34" orientation="portrait" horizont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3:CN134"/>
  <sheetViews>
    <sheetView zoomScale="70" zoomScaleNormal="70" workbookViewId="0">
      <selection activeCell="S31" sqref="S31"/>
    </sheetView>
  </sheetViews>
  <sheetFormatPr baseColWidth="10" defaultColWidth="11.42578125" defaultRowHeight="12.75" x14ac:dyDescent="0.2"/>
  <cols>
    <col min="1" max="1" width="5.7109375" style="401" customWidth="1"/>
    <col min="2" max="2" width="11.7109375" style="401" customWidth="1"/>
    <col min="3" max="3" width="11.140625" style="401" hidden="1" customWidth="1"/>
    <col min="4" max="4" width="12" style="401" customWidth="1"/>
    <col min="5" max="6" width="11.5703125" style="401" hidden="1" customWidth="1"/>
    <col min="7" max="7" width="11" style="401" hidden="1" customWidth="1"/>
    <col min="8" max="8" width="14.85546875" style="378" customWidth="1"/>
    <col min="9" max="9" width="11.28515625" style="378" hidden="1" customWidth="1"/>
    <col min="10" max="10" width="10.5703125" style="378" hidden="1" customWidth="1"/>
    <col min="11" max="11" width="10.85546875" style="378" hidden="1" customWidth="1"/>
    <col min="12" max="12" width="10.28515625" style="401" customWidth="1"/>
    <col min="13" max="14" width="10.42578125" style="401" hidden="1" customWidth="1"/>
    <col min="15" max="16" width="9.5703125" style="401" hidden="1" customWidth="1"/>
    <col min="17" max="17" width="11.28515625" style="401" hidden="1" customWidth="1"/>
    <col min="18" max="18" width="11.85546875" style="401" hidden="1" customWidth="1"/>
    <col min="19" max="19" width="10.85546875" style="401" hidden="1" customWidth="1"/>
    <col min="20" max="20" width="11.28515625" style="401" customWidth="1"/>
    <col min="21" max="21" width="10.85546875" style="401" hidden="1" customWidth="1"/>
    <col min="22" max="22" width="11.28515625" style="401" customWidth="1"/>
    <col min="23" max="23" width="11.28515625" style="401" hidden="1" customWidth="1"/>
    <col min="24" max="24" width="11.28515625" style="401" customWidth="1"/>
    <col min="25" max="25" width="11.28515625" style="401" hidden="1" customWidth="1"/>
    <col min="26" max="26" width="11.28515625" style="401" customWidth="1"/>
    <col min="27" max="27" width="11.28515625" style="401" hidden="1" customWidth="1"/>
    <col min="28" max="28" width="10.42578125" style="401" customWidth="1"/>
    <col min="29" max="29" width="12.5703125" style="401" hidden="1" customWidth="1"/>
    <col min="30" max="30" width="12.5703125" style="401" customWidth="1"/>
    <col min="31" max="32" width="11.140625" style="401" hidden="1" customWidth="1"/>
    <col min="33" max="33" width="11.42578125" style="401" hidden="1" customWidth="1"/>
    <col min="34" max="34" width="11.42578125" style="401"/>
    <col min="35" max="36" width="11.140625" style="401" hidden="1" customWidth="1"/>
    <col min="37" max="37" width="12.5703125" style="401" hidden="1" customWidth="1"/>
    <col min="38" max="38" width="12.5703125" style="401" customWidth="1"/>
    <col min="39" max="39" width="11.42578125" style="401" hidden="1" customWidth="1"/>
    <col min="40" max="40" width="11.42578125" style="401"/>
    <col min="41" max="41" width="12" style="401" hidden="1" customWidth="1"/>
    <col min="42" max="42" width="12.42578125" style="401" customWidth="1"/>
    <col min="43" max="43" width="11.42578125" style="401" hidden="1" customWidth="1"/>
    <col min="44" max="44" width="11.42578125" style="401" customWidth="1"/>
    <col min="45" max="45" width="9.5703125" style="401" hidden="1" customWidth="1"/>
    <col min="46" max="46" width="9.5703125" style="401" customWidth="1"/>
    <col min="47" max="47" width="10.28515625" style="401" hidden="1" customWidth="1"/>
    <col min="48" max="48" width="10.28515625" style="401" customWidth="1"/>
    <col min="49" max="49" width="10.7109375" style="401" hidden="1" customWidth="1"/>
    <col min="50" max="50" width="11.28515625" style="401" customWidth="1"/>
    <col min="51" max="51" width="11.42578125" style="401" hidden="1" customWidth="1"/>
    <col min="52" max="52" width="10.7109375" style="401" hidden="1" customWidth="1"/>
    <col min="53" max="57" width="11.42578125" style="401" hidden="1" customWidth="1"/>
    <col min="58" max="58" width="10.28515625" style="401" customWidth="1"/>
    <col min="59" max="61" width="11.42578125" style="401" hidden="1" customWidth="1"/>
    <col min="62" max="62" width="14.85546875" style="401" customWidth="1"/>
    <col min="63" max="74" width="11.42578125" style="401" hidden="1" customWidth="1"/>
    <col min="75" max="75" width="12.42578125" style="401" hidden="1" customWidth="1"/>
    <col min="76" max="76" width="11.42578125" style="401"/>
    <col min="77" max="77" width="10.7109375" style="401" hidden="1" customWidth="1"/>
    <col min="78" max="78" width="9.5703125" style="401" customWidth="1"/>
    <col min="79" max="79" width="9.28515625" style="401" customWidth="1"/>
    <col min="80" max="80" width="9.42578125" style="401" customWidth="1"/>
    <col min="81" max="81" width="14.28515625" style="401" customWidth="1"/>
    <col min="82" max="84" width="11.42578125" style="401" hidden="1" customWidth="1"/>
    <col min="85" max="87" width="9" style="401" hidden="1" customWidth="1"/>
    <col min="88" max="89" width="11.42578125" style="401" hidden="1" customWidth="1"/>
    <col min="90" max="90" width="0" style="401" hidden="1" customWidth="1"/>
    <col min="91" max="16384" width="11.42578125" style="401"/>
  </cols>
  <sheetData>
    <row r="3" spans="2:58" ht="12.75" customHeight="1" x14ac:dyDescent="0.2"/>
    <row r="4" spans="2:58" ht="12.75" customHeight="1" x14ac:dyDescent="0.2"/>
    <row r="5" spans="2:58" ht="12.75" customHeight="1" x14ac:dyDescent="0.2"/>
    <row r="6" spans="2:58" ht="12.75" customHeight="1" x14ac:dyDescent="0.2"/>
    <row r="8" spans="2:58"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10" spans="2:58" x14ac:dyDescent="0.2">
      <c r="B10" s="403" t="s">
        <v>1</v>
      </c>
      <c r="C10" s="403"/>
      <c r="D10" s="403"/>
      <c r="L10" s="401" t="str">
        <f>+'[3]Recorrido 460 Habiles'!J10</f>
        <v>Autotransportes Presidente Alvear S.A. Y Autotransportes El Trapiche  S.R.L. (UT)</v>
      </c>
    </row>
    <row r="11" spans="2:58" ht="12.75" customHeight="1" x14ac:dyDescent="0.2">
      <c r="B11" s="403" t="s">
        <v>2</v>
      </c>
      <c r="C11" s="403"/>
      <c r="D11" s="403"/>
      <c r="L11" s="378">
        <v>400</v>
      </c>
      <c r="AN11" s="420"/>
      <c r="AR11" s="420"/>
    </row>
    <row r="12" spans="2:58" ht="12.75" customHeight="1" x14ac:dyDescent="0.2">
      <c r="B12" s="401" t="s">
        <v>3</v>
      </c>
      <c r="L12" s="377" t="s">
        <v>133</v>
      </c>
      <c r="T12" s="420"/>
      <c r="AF12" s="420"/>
      <c r="BF12" s="420"/>
    </row>
    <row r="13" spans="2:58" x14ac:dyDescent="0.2">
      <c r="B13" s="401" t="s">
        <v>4</v>
      </c>
      <c r="I13" s="377"/>
      <c r="K13" s="377"/>
      <c r="L13" s="377" t="s">
        <v>32</v>
      </c>
    </row>
    <row r="14" spans="2:58" x14ac:dyDescent="0.2">
      <c r="B14" s="401" t="s">
        <v>6</v>
      </c>
      <c r="L14" s="378">
        <v>461</v>
      </c>
    </row>
    <row r="15" spans="2:58" x14ac:dyDescent="0.2">
      <c r="B15" s="401" t="s">
        <v>7</v>
      </c>
      <c r="I15" s="377"/>
      <c r="K15" s="377"/>
      <c r="L15" s="377" t="s">
        <v>83</v>
      </c>
    </row>
    <row r="16" spans="2:58" x14ac:dyDescent="0.2">
      <c r="B16" s="401" t="s">
        <v>8</v>
      </c>
      <c r="L16" s="378">
        <v>461</v>
      </c>
    </row>
    <row r="17" spans="1:92" x14ac:dyDescent="0.2">
      <c r="B17" s="575" t="s">
        <v>9</v>
      </c>
      <c r="H17" s="401"/>
      <c r="I17" s="401"/>
    </row>
    <row r="18" spans="1:92" ht="71.25" customHeight="1" thickBot="1" x14ac:dyDescent="0.25"/>
    <row r="19" spans="1:92"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8"/>
      <c r="AS19" s="1318"/>
      <c r="AT19" s="1318"/>
      <c r="AU19" s="1318"/>
      <c r="AV19" s="1318"/>
      <c r="AW19" s="1318"/>
      <c r="AX19" s="1318"/>
      <c r="AY19" s="1318"/>
      <c r="AZ19" s="1319"/>
      <c r="BA19" s="407"/>
      <c r="BB19" s="407"/>
      <c r="BC19" s="407"/>
      <c r="BD19" s="407"/>
      <c r="BE19" s="407"/>
      <c r="BF19" s="407"/>
      <c r="BG19" s="407"/>
      <c r="BH19" s="407"/>
      <c r="BI19" s="407"/>
      <c r="BJ19" s="380"/>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2" t="s">
        <v>16</v>
      </c>
      <c r="CD19" s="401">
        <v>1440</v>
      </c>
    </row>
    <row r="20" spans="1:92" ht="74.25" customHeight="1" thickBot="1" x14ac:dyDescent="0.25">
      <c r="B20" s="1236" t="s">
        <v>38</v>
      </c>
      <c r="C20" s="1237"/>
      <c r="D20" s="1238"/>
      <c r="E20" s="380" t="s">
        <v>39</v>
      </c>
      <c r="F20" s="380" t="s">
        <v>39</v>
      </c>
      <c r="G20" s="76" t="s">
        <v>76</v>
      </c>
      <c r="H20" s="76" t="s">
        <v>47</v>
      </c>
      <c r="I20" s="76" t="s">
        <v>77</v>
      </c>
      <c r="J20" s="76" t="s">
        <v>77</v>
      </c>
      <c r="K20" s="76" t="s">
        <v>70</v>
      </c>
      <c r="L20" s="76" t="s">
        <v>70</v>
      </c>
      <c r="M20" s="76" t="s">
        <v>84</v>
      </c>
      <c r="N20" s="76" t="s">
        <v>84</v>
      </c>
      <c r="O20" s="76" t="s">
        <v>78</v>
      </c>
      <c r="P20" s="76" t="s">
        <v>78</v>
      </c>
      <c r="Q20" s="76" t="s">
        <v>54</v>
      </c>
      <c r="R20" s="76" t="s">
        <v>54</v>
      </c>
      <c r="S20" s="76" t="s">
        <v>79</v>
      </c>
      <c r="T20" s="76" t="s">
        <v>127</v>
      </c>
      <c r="U20" s="76" t="s">
        <v>85</v>
      </c>
      <c r="V20" s="76" t="s">
        <v>128</v>
      </c>
      <c r="W20" s="76" t="s">
        <v>86</v>
      </c>
      <c r="X20" s="739" t="s">
        <v>129</v>
      </c>
      <c r="Y20" s="76" t="s">
        <v>87</v>
      </c>
      <c r="Z20" s="76" t="s">
        <v>87</v>
      </c>
      <c r="AA20" s="76" t="s">
        <v>88</v>
      </c>
      <c r="AB20" s="76" t="s">
        <v>88</v>
      </c>
      <c r="AC20" s="76" t="s">
        <v>89</v>
      </c>
      <c r="AD20" s="76" t="s">
        <v>89</v>
      </c>
      <c r="AE20" s="76" t="s">
        <v>90</v>
      </c>
      <c r="AF20" s="76" t="s">
        <v>90</v>
      </c>
      <c r="AG20" s="76" t="s">
        <v>64</v>
      </c>
      <c r="AH20" s="76" t="s">
        <v>64</v>
      </c>
      <c r="AI20" s="76" t="s">
        <v>90</v>
      </c>
      <c r="AJ20" s="76" t="s">
        <v>90</v>
      </c>
      <c r="AK20" s="76" t="s">
        <v>89</v>
      </c>
      <c r="AL20" s="736" t="s">
        <v>89</v>
      </c>
      <c r="AM20" s="76" t="s">
        <v>88</v>
      </c>
      <c r="AN20" s="76" t="s">
        <v>88</v>
      </c>
      <c r="AO20" s="76" t="s">
        <v>87</v>
      </c>
      <c r="AP20" s="76" t="s">
        <v>87</v>
      </c>
      <c r="AQ20" s="76" t="s">
        <v>91</v>
      </c>
      <c r="AR20" s="76" t="s">
        <v>91</v>
      </c>
      <c r="AS20" s="173" t="s">
        <v>92</v>
      </c>
      <c r="AT20" s="173" t="s">
        <v>130</v>
      </c>
      <c r="AU20" s="173" t="s">
        <v>93</v>
      </c>
      <c r="AV20" s="173" t="s">
        <v>131</v>
      </c>
      <c r="AW20" s="737" t="s">
        <v>81</v>
      </c>
      <c r="AX20" s="76" t="s">
        <v>81</v>
      </c>
      <c r="AY20" s="76" t="s">
        <v>82</v>
      </c>
      <c r="AZ20" s="76" t="s">
        <v>82</v>
      </c>
      <c r="BA20" s="76" t="s">
        <v>78</v>
      </c>
      <c r="BB20" s="76" t="s">
        <v>78</v>
      </c>
      <c r="BC20" s="76" t="s">
        <v>84</v>
      </c>
      <c r="BD20" s="76" t="s">
        <v>84</v>
      </c>
      <c r="BE20" s="76" t="s">
        <v>70</v>
      </c>
      <c r="BF20" s="76" t="s">
        <v>70</v>
      </c>
      <c r="BG20" s="76" t="s">
        <v>77</v>
      </c>
      <c r="BH20" s="76" t="s">
        <v>77</v>
      </c>
      <c r="BI20" s="76" t="s">
        <v>76</v>
      </c>
      <c r="BJ20" s="76" t="s">
        <v>94</v>
      </c>
      <c r="BK20" s="386"/>
      <c r="BL20" s="386"/>
      <c r="BM20" s="386"/>
      <c r="BN20" s="386"/>
      <c r="BO20" s="386"/>
      <c r="BP20" s="386"/>
      <c r="BQ20" s="386"/>
      <c r="BR20" s="386"/>
      <c r="BS20" s="386"/>
      <c r="BT20" s="386"/>
      <c r="BU20" s="380"/>
      <c r="BV20" s="380"/>
      <c r="BW20" s="380" t="s">
        <v>39</v>
      </c>
      <c r="BX20" s="380" t="s">
        <v>39</v>
      </c>
      <c r="BY20" s="385"/>
      <c r="BZ20" s="1244"/>
      <c r="CA20" s="1321"/>
      <c r="CB20" s="1321"/>
      <c r="CC20" s="1323"/>
      <c r="CD20" s="408" t="s">
        <v>18</v>
      </c>
      <c r="CE20" s="408" t="s">
        <v>19</v>
      </c>
      <c r="CG20" s="1307" t="s">
        <v>20</v>
      </c>
      <c r="CH20" s="1308"/>
      <c r="CI20" s="1309"/>
    </row>
    <row r="21" spans="1:92" ht="25.5" customHeight="1" thickBot="1" x14ac:dyDescent="0.25">
      <c r="B21" s="174" t="s">
        <v>21</v>
      </c>
      <c r="C21" s="441"/>
      <c r="D21" s="442">
        <v>0</v>
      </c>
      <c r="E21" s="443">
        <v>0</v>
      </c>
      <c r="F21" s="441">
        <v>0</v>
      </c>
      <c r="G21" s="442">
        <v>0</v>
      </c>
      <c r="H21" s="442">
        <v>1.6319999999999999</v>
      </c>
      <c r="I21" s="442">
        <v>0</v>
      </c>
      <c r="J21" s="442">
        <v>0</v>
      </c>
      <c r="K21" s="442">
        <v>0</v>
      </c>
      <c r="L21" s="442">
        <v>6.7320000000000002</v>
      </c>
      <c r="M21" s="442">
        <v>0</v>
      </c>
      <c r="N21" s="442">
        <v>0</v>
      </c>
      <c r="O21" s="442">
        <v>0</v>
      </c>
      <c r="P21" s="442">
        <v>0</v>
      </c>
      <c r="Q21" s="442">
        <v>0</v>
      </c>
      <c r="R21" s="442">
        <v>0</v>
      </c>
      <c r="S21" s="442">
        <v>0</v>
      </c>
      <c r="T21" s="442">
        <v>2.7949999999999999</v>
      </c>
      <c r="U21" s="442">
        <v>0</v>
      </c>
      <c r="V21" s="442">
        <v>3.976</v>
      </c>
      <c r="W21" s="442">
        <v>0</v>
      </c>
      <c r="X21" s="442">
        <v>2.3330000000000002</v>
      </c>
      <c r="Y21" s="442">
        <v>0</v>
      </c>
      <c r="Z21" s="442">
        <v>1.5680000000000001</v>
      </c>
      <c r="AA21" s="442">
        <v>0</v>
      </c>
      <c r="AB21" s="442">
        <v>1.5429999999999999</v>
      </c>
      <c r="AC21" s="442">
        <v>0</v>
      </c>
      <c r="AD21" s="442">
        <v>2.7519999999999998</v>
      </c>
      <c r="AE21" s="442">
        <v>0</v>
      </c>
      <c r="AF21" s="442">
        <v>0</v>
      </c>
      <c r="AG21" s="442">
        <v>0</v>
      </c>
      <c r="AH21" s="442">
        <v>2.9809999999999999</v>
      </c>
      <c r="AI21" s="442">
        <v>0</v>
      </c>
      <c r="AJ21" s="442">
        <v>0</v>
      </c>
      <c r="AK21" s="442">
        <v>0</v>
      </c>
      <c r="AL21" s="442">
        <v>2.7570000000000001</v>
      </c>
      <c r="AM21" s="442">
        <v>0</v>
      </c>
      <c r="AN21" s="442">
        <v>2.7789999999999999</v>
      </c>
      <c r="AO21" s="442">
        <v>0</v>
      </c>
      <c r="AP21" s="442">
        <v>1.2509999999999999</v>
      </c>
      <c r="AQ21" s="442">
        <v>0</v>
      </c>
      <c r="AR21" s="442">
        <v>1.821</v>
      </c>
      <c r="AS21" s="442">
        <v>0</v>
      </c>
      <c r="AT21" s="442">
        <v>1.456</v>
      </c>
      <c r="AU21" s="442">
        <v>0</v>
      </c>
      <c r="AV21" s="442">
        <v>1.29</v>
      </c>
      <c r="AW21" s="442">
        <v>0</v>
      </c>
      <c r="AX21" s="442">
        <v>2.2690000000000001</v>
      </c>
      <c r="AY21" s="442">
        <v>0</v>
      </c>
      <c r="AZ21" s="442">
        <v>0</v>
      </c>
      <c r="BA21" s="442">
        <v>0</v>
      </c>
      <c r="BB21" s="442">
        <v>0</v>
      </c>
      <c r="BC21" s="442">
        <v>0</v>
      </c>
      <c r="BD21" s="442">
        <v>0</v>
      </c>
      <c r="BE21" s="442">
        <v>0</v>
      </c>
      <c r="BF21" s="442">
        <v>2.6320000000000001</v>
      </c>
      <c r="BG21" s="442">
        <v>0</v>
      </c>
      <c r="BH21" s="442">
        <v>0</v>
      </c>
      <c r="BI21" s="442">
        <v>0</v>
      </c>
      <c r="BJ21" s="442">
        <v>6.7649999999999997</v>
      </c>
      <c r="BK21" s="442">
        <v>0</v>
      </c>
      <c r="BL21" s="442">
        <v>0</v>
      </c>
      <c r="BM21" s="442">
        <v>0</v>
      </c>
      <c r="BN21" s="442">
        <v>0</v>
      </c>
      <c r="BO21" s="442">
        <v>0</v>
      </c>
      <c r="BP21" s="442">
        <v>0</v>
      </c>
      <c r="BQ21" s="442">
        <v>0</v>
      </c>
      <c r="BR21" s="442">
        <v>0</v>
      </c>
      <c r="BS21" s="442">
        <v>0</v>
      </c>
      <c r="BT21" s="442">
        <v>0</v>
      </c>
      <c r="BU21" s="442">
        <v>0</v>
      </c>
      <c r="BV21" s="442">
        <v>0</v>
      </c>
      <c r="BW21" s="442">
        <v>0</v>
      </c>
      <c r="BX21" s="442">
        <v>1.661</v>
      </c>
      <c r="BY21" s="444"/>
      <c r="BZ21" s="1310">
        <f>+D21+H21+L21+T21+V21+X21+Z21+AB21+AH21+AN21+AP21+AR21+AT21+AV21+AX21+BF21+BJ21+BX21+AD21+AL21</f>
        <v>50.993000000000002</v>
      </c>
      <c r="CA21" s="1321"/>
      <c r="CB21" s="1321"/>
      <c r="CC21" s="1323"/>
      <c r="CG21" s="414"/>
      <c r="CH21" s="401" t="s">
        <v>18</v>
      </c>
      <c r="CI21" s="414"/>
    </row>
    <row r="22" spans="1:92" ht="25.5" customHeight="1" thickBot="1" x14ac:dyDescent="0.25">
      <c r="B22" s="149" t="s">
        <v>22</v>
      </c>
      <c r="C22" s="415"/>
      <c r="D22" s="416">
        <v>0</v>
      </c>
      <c r="E22" s="417">
        <v>0</v>
      </c>
      <c r="F22" s="415">
        <f>+F21+D22</f>
        <v>0</v>
      </c>
      <c r="G22" s="415">
        <f t="shared" ref="G22:BR22" si="0">+G21+E22</f>
        <v>0</v>
      </c>
      <c r="H22" s="415">
        <f t="shared" si="0"/>
        <v>1.6319999999999999</v>
      </c>
      <c r="I22" s="415">
        <f t="shared" si="0"/>
        <v>0</v>
      </c>
      <c r="J22" s="415">
        <f t="shared" si="0"/>
        <v>1.6319999999999999</v>
      </c>
      <c r="K22" s="415">
        <f t="shared" si="0"/>
        <v>0</v>
      </c>
      <c r="L22" s="415">
        <f t="shared" si="0"/>
        <v>8.3640000000000008</v>
      </c>
      <c r="M22" s="415">
        <f t="shared" si="0"/>
        <v>0</v>
      </c>
      <c r="N22" s="415">
        <f t="shared" si="0"/>
        <v>8.3640000000000008</v>
      </c>
      <c r="O22" s="415">
        <f t="shared" si="0"/>
        <v>0</v>
      </c>
      <c r="P22" s="415">
        <f t="shared" si="0"/>
        <v>8.3640000000000008</v>
      </c>
      <c r="Q22" s="415">
        <f t="shared" si="0"/>
        <v>0</v>
      </c>
      <c r="R22" s="415">
        <f t="shared" si="0"/>
        <v>8.3640000000000008</v>
      </c>
      <c r="S22" s="415">
        <f t="shared" si="0"/>
        <v>0</v>
      </c>
      <c r="T22" s="415">
        <f t="shared" si="0"/>
        <v>11.159000000000001</v>
      </c>
      <c r="U22" s="415">
        <f t="shared" si="0"/>
        <v>0</v>
      </c>
      <c r="V22" s="415">
        <f t="shared" si="0"/>
        <v>15.135000000000002</v>
      </c>
      <c r="W22" s="415">
        <f t="shared" si="0"/>
        <v>0</v>
      </c>
      <c r="X22" s="415">
        <f t="shared" si="0"/>
        <v>17.468000000000004</v>
      </c>
      <c r="Y22" s="415">
        <f t="shared" si="0"/>
        <v>0</v>
      </c>
      <c r="Z22" s="415">
        <f t="shared" si="0"/>
        <v>19.036000000000005</v>
      </c>
      <c r="AA22" s="415">
        <f t="shared" si="0"/>
        <v>0</v>
      </c>
      <c r="AB22" s="415">
        <f t="shared" si="0"/>
        <v>20.579000000000004</v>
      </c>
      <c r="AC22" s="415">
        <f t="shared" si="0"/>
        <v>0</v>
      </c>
      <c r="AD22" s="415">
        <f t="shared" si="0"/>
        <v>23.331000000000003</v>
      </c>
      <c r="AE22" s="415">
        <f t="shared" si="0"/>
        <v>0</v>
      </c>
      <c r="AF22" s="415">
        <f t="shared" si="0"/>
        <v>23.331000000000003</v>
      </c>
      <c r="AG22" s="415">
        <f t="shared" si="0"/>
        <v>0</v>
      </c>
      <c r="AH22" s="415">
        <f t="shared" si="0"/>
        <v>26.312000000000005</v>
      </c>
      <c r="AI22" s="415">
        <f t="shared" si="0"/>
        <v>0</v>
      </c>
      <c r="AJ22" s="415">
        <f t="shared" si="0"/>
        <v>26.312000000000005</v>
      </c>
      <c r="AK22" s="415">
        <f t="shared" si="0"/>
        <v>0</v>
      </c>
      <c r="AL22" s="415">
        <f t="shared" si="0"/>
        <v>29.069000000000006</v>
      </c>
      <c r="AM22" s="415">
        <f t="shared" si="0"/>
        <v>0</v>
      </c>
      <c r="AN22" s="415">
        <f t="shared" si="0"/>
        <v>31.848000000000006</v>
      </c>
      <c r="AO22" s="415">
        <f t="shared" si="0"/>
        <v>0</v>
      </c>
      <c r="AP22" s="415">
        <f t="shared" si="0"/>
        <v>33.099000000000004</v>
      </c>
      <c r="AQ22" s="415">
        <f t="shared" si="0"/>
        <v>0</v>
      </c>
      <c r="AR22" s="415">
        <f t="shared" si="0"/>
        <v>34.92</v>
      </c>
      <c r="AS22" s="415">
        <f t="shared" si="0"/>
        <v>0</v>
      </c>
      <c r="AT22" s="415">
        <f t="shared" si="0"/>
        <v>36.376000000000005</v>
      </c>
      <c r="AU22" s="415">
        <f t="shared" si="0"/>
        <v>0</v>
      </c>
      <c r="AV22" s="415">
        <f t="shared" si="0"/>
        <v>37.666000000000004</v>
      </c>
      <c r="AW22" s="415">
        <f t="shared" si="0"/>
        <v>0</v>
      </c>
      <c r="AX22" s="415">
        <f t="shared" si="0"/>
        <v>39.935000000000002</v>
      </c>
      <c r="AY22" s="415">
        <f t="shared" si="0"/>
        <v>0</v>
      </c>
      <c r="AZ22" s="415">
        <f t="shared" si="0"/>
        <v>39.935000000000002</v>
      </c>
      <c r="BA22" s="415">
        <f t="shared" si="0"/>
        <v>0</v>
      </c>
      <c r="BB22" s="415">
        <f t="shared" si="0"/>
        <v>39.935000000000002</v>
      </c>
      <c r="BC22" s="415">
        <f t="shared" si="0"/>
        <v>0</v>
      </c>
      <c r="BD22" s="415">
        <f t="shared" si="0"/>
        <v>39.935000000000002</v>
      </c>
      <c r="BE22" s="415">
        <f t="shared" si="0"/>
        <v>0</v>
      </c>
      <c r="BF22" s="415">
        <f t="shared" si="0"/>
        <v>42.567</v>
      </c>
      <c r="BG22" s="415">
        <f t="shared" si="0"/>
        <v>0</v>
      </c>
      <c r="BH22" s="415">
        <f t="shared" si="0"/>
        <v>42.567</v>
      </c>
      <c r="BI22" s="415">
        <f t="shared" si="0"/>
        <v>0</v>
      </c>
      <c r="BJ22" s="415">
        <f t="shared" si="0"/>
        <v>49.332000000000001</v>
      </c>
      <c r="BK22" s="415">
        <f t="shared" si="0"/>
        <v>0</v>
      </c>
      <c r="BL22" s="415">
        <f t="shared" si="0"/>
        <v>49.332000000000001</v>
      </c>
      <c r="BM22" s="415">
        <f t="shared" si="0"/>
        <v>0</v>
      </c>
      <c r="BN22" s="415">
        <f t="shared" si="0"/>
        <v>49.332000000000001</v>
      </c>
      <c r="BO22" s="415">
        <f t="shared" si="0"/>
        <v>0</v>
      </c>
      <c r="BP22" s="415">
        <f t="shared" si="0"/>
        <v>49.332000000000001</v>
      </c>
      <c r="BQ22" s="415">
        <f t="shared" si="0"/>
        <v>0</v>
      </c>
      <c r="BR22" s="415">
        <f t="shared" si="0"/>
        <v>49.332000000000001</v>
      </c>
      <c r="BS22" s="415">
        <f t="shared" ref="BS22:BX22" si="1">+BS21+BQ22</f>
        <v>0</v>
      </c>
      <c r="BT22" s="415">
        <f t="shared" si="1"/>
        <v>49.332000000000001</v>
      </c>
      <c r="BU22" s="415">
        <f t="shared" si="1"/>
        <v>0</v>
      </c>
      <c r="BV22" s="415">
        <f t="shared" si="1"/>
        <v>49.332000000000001</v>
      </c>
      <c r="BW22" s="415">
        <f t="shared" si="1"/>
        <v>0</v>
      </c>
      <c r="BX22" s="415">
        <f t="shared" si="1"/>
        <v>50.993000000000002</v>
      </c>
      <c r="BY22" s="419"/>
      <c r="BZ22" s="1311"/>
      <c r="CA22" s="1321"/>
      <c r="CB22" s="1321"/>
      <c r="CC22" s="1323"/>
      <c r="CG22" s="414"/>
      <c r="CH22" s="414"/>
      <c r="CI22" s="414"/>
      <c r="CN22" s="445"/>
    </row>
    <row r="23" spans="1:92" ht="25.5" customHeight="1" thickBot="1" x14ac:dyDescent="0.25">
      <c r="B23" s="1312" t="s">
        <v>23</v>
      </c>
      <c r="C23" s="1313"/>
      <c r="D23" s="1313"/>
      <c r="E23" s="1313"/>
      <c r="F23" s="1313"/>
      <c r="G23" s="1313"/>
      <c r="H23" s="1313"/>
      <c r="I23" s="1313"/>
      <c r="J23" s="1313"/>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c r="BG23" s="1313"/>
      <c r="BH23" s="1313"/>
      <c r="BI23" s="1313"/>
      <c r="BJ23" s="1313"/>
      <c r="BK23" s="1313"/>
      <c r="BL23" s="1313"/>
      <c r="BM23" s="1313"/>
      <c r="BN23" s="1313"/>
      <c r="BO23" s="1313"/>
      <c r="BP23" s="1313"/>
      <c r="BQ23" s="1313"/>
      <c r="BR23" s="1313"/>
      <c r="BS23" s="1313"/>
      <c r="BT23" s="1313"/>
      <c r="BU23" s="1313"/>
      <c r="BV23" s="1313"/>
      <c r="BW23" s="1313"/>
      <c r="BX23" s="1313"/>
      <c r="BY23" s="1313"/>
      <c r="BZ23" s="1313"/>
      <c r="CA23" s="1313"/>
      <c r="CB23" s="1313"/>
      <c r="CC23" s="1314"/>
      <c r="CG23" s="414"/>
      <c r="CH23" s="414"/>
      <c r="CI23" s="414"/>
      <c r="CN23" s="445"/>
    </row>
    <row r="24" spans="1:92" ht="12.6" customHeight="1" x14ac:dyDescent="0.2">
      <c r="A24" s="1315" t="s">
        <v>24</v>
      </c>
      <c r="B24" s="446">
        <v>1</v>
      </c>
      <c r="C24" s="19"/>
      <c r="D24" s="447">
        <v>0.20833333333333334</v>
      </c>
      <c r="E24" s="448">
        <v>0</v>
      </c>
      <c r="F24" s="449"/>
      <c r="G24" s="450">
        <v>2.0833333333333333E-3</v>
      </c>
      <c r="H24" s="585">
        <f t="shared" ref="H24:H87" si="2">+G24+D24</f>
        <v>0.21041666666666667</v>
      </c>
      <c r="I24" s="451">
        <v>5.5555555555555558E-3</v>
      </c>
      <c r="J24" s="452">
        <f t="shared" ref="J24:J87" si="3">+I24+H24</f>
        <v>0.21597222222222223</v>
      </c>
      <c r="K24" s="452">
        <v>1.3888888888888889E-3</v>
      </c>
      <c r="L24" s="452">
        <f t="shared" ref="L24:L87" si="4">+K24+J24</f>
        <v>0.21736111111111112</v>
      </c>
      <c r="M24" s="452">
        <v>1.3888888888888889E-3</v>
      </c>
      <c r="N24" s="452">
        <f t="shared" ref="N24:N87" si="5">+M24+L24</f>
        <v>0.21875</v>
      </c>
      <c r="O24" s="452">
        <v>1.3888888888888889E-3</v>
      </c>
      <c r="P24" s="452">
        <f t="shared" ref="P24:P87" si="6">+O24+N24</f>
        <v>0.22013888888888888</v>
      </c>
      <c r="Q24" s="452">
        <v>2.0833333333333333E-3</v>
      </c>
      <c r="R24" s="452">
        <f t="shared" ref="R24:R87" si="7">+Q24+P24</f>
        <v>0.22222222222222221</v>
      </c>
      <c r="S24" s="452">
        <v>2.7777777777777779E-3</v>
      </c>
      <c r="T24" s="452">
        <f t="shared" ref="T24:T87" si="8">+S24+R24</f>
        <v>0.22499999999999998</v>
      </c>
      <c r="U24" s="452">
        <v>6.9444444444444441E-3</v>
      </c>
      <c r="V24" s="452">
        <f t="shared" ref="V24:V87" si="9">+U24+T24</f>
        <v>0.23194444444444443</v>
      </c>
      <c r="W24" s="452">
        <v>5.5555555555555558E-3</v>
      </c>
      <c r="X24" s="452">
        <f t="shared" ref="X24:X87" si="10">+W24+V24</f>
        <v>0.23749999999999999</v>
      </c>
      <c r="Y24" s="452">
        <v>2.7777777777777779E-3</v>
      </c>
      <c r="Z24" s="452">
        <f t="shared" ref="Z24:Z87" si="11">+Y24+X24</f>
        <v>0.24027777777777776</v>
      </c>
      <c r="AA24" s="452">
        <v>3.472222222222222E-3</v>
      </c>
      <c r="AB24" s="452">
        <f t="shared" ref="AB24:AB87" si="12">+AA24+Z24</f>
        <v>0.24374999999999997</v>
      </c>
      <c r="AC24" s="452">
        <v>4.1666666666666666E-3</v>
      </c>
      <c r="AD24" s="452">
        <f t="shared" ref="AD24:AD87" si="13">+AC24+AB24</f>
        <v>0.24791666666666665</v>
      </c>
      <c r="AE24" s="452">
        <v>1.3888888888888889E-3</v>
      </c>
      <c r="AF24" s="452">
        <f t="shared" ref="AF24:AF87" si="14">+AE24+AD24</f>
        <v>0.24930555555555553</v>
      </c>
      <c r="AG24" s="452">
        <v>4.8611111111111112E-3</v>
      </c>
      <c r="AH24" s="452">
        <f t="shared" ref="AH24:AH87" si="15">+AG24+AF24</f>
        <v>0.25416666666666665</v>
      </c>
      <c r="AI24" s="452">
        <v>4.8611111111111112E-3</v>
      </c>
      <c r="AJ24" s="452">
        <f t="shared" ref="AJ24:AJ87" si="16">+AI24+AH24</f>
        <v>0.25902777777777775</v>
      </c>
      <c r="AK24" s="452">
        <v>2.0833333333333333E-3</v>
      </c>
      <c r="AL24" s="452">
        <f t="shared" ref="AL24:AL87" si="17">+AK24+AJ24</f>
        <v>0.26111111111111107</v>
      </c>
      <c r="AM24" s="452">
        <v>4.1666666666666666E-3</v>
      </c>
      <c r="AN24" s="452">
        <f t="shared" ref="AN24:AN87" si="18">+AM24+AL24</f>
        <v>0.26527777777777772</v>
      </c>
      <c r="AO24" s="452">
        <v>1.3888888888888889E-3</v>
      </c>
      <c r="AP24" s="452">
        <f t="shared" ref="AP24:AP87" si="19">+AO24+AN24</f>
        <v>0.26666666666666661</v>
      </c>
      <c r="AQ24" s="452">
        <v>6.2499999999999995E-3</v>
      </c>
      <c r="AR24" s="452">
        <f t="shared" ref="AR24:AR87" si="20">+AQ24+AP24</f>
        <v>0.27291666666666659</v>
      </c>
      <c r="AS24" s="452">
        <v>4.8611111111111112E-3</v>
      </c>
      <c r="AT24" s="452">
        <f t="shared" ref="AT24:AT87" si="21">+AS24+AR24</f>
        <v>0.27777777777777768</v>
      </c>
      <c r="AU24" s="452">
        <v>2.0833333333333333E-3</v>
      </c>
      <c r="AV24" s="452">
        <f t="shared" ref="AV24:AV87" si="22">+AU24+AT24</f>
        <v>0.27986111111111101</v>
      </c>
      <c r="AW24" s="452">
        <v>4.8611111111111112E-3</v>
      </c>
      <c r="AX24" s="452">
        <f t="shared" ref="AX24:AX87" si="23">+AW24+AV24</f>
        <v>0.2847222222222221</v>
      </c>
      <c r="AY24" s="452">
        <v>2.7777777777777779E-3</v>
      </c>
      <c r="AZ24" s="452">
        <f t="shared" ref="AZ24:AZ87" si="24">+AY24+AX24</f>
        <v>0.28749999999999987</v>
      </c>
      <c r="BA24" s="452">
        <v>2.7777777777777779E-3</v>
      </c>
      <c r="BB24" s="452">
        <f t="shared" ref="BB24:BB87" si="25">+BA24+AZ24</f>
        <v>0.29027777777777763</v>
      </c>
      <c r="BC24" s="452">
        <v>2.0833333333333333E-3</v>
      </c>
      <c r="BD24" s="452">
        <f t="shared" ref="BD24:BD87" si="26">+BC24+BB24</f>
        <v>0.29236111111111096</v>
      </c>
      <c r="BE24" s="452">
        <v>6.9444444444444447E-4</v>
      </c>
      <c r="BF24" s="452">
        <f t="shared" ref="BF24:BF87" si="27">+BE24+BD24</f>
        <v>0.2930555555555554</v>
      </c>
      <c r="BG24" s="452">
        <v>1.3888888888888889E-3</v>
      </c>
      <c r="BH24" s="452">
        <f t="shared" ref="BH24:BH87" si="28">+BG24+BF24</f>
        <v>0.29444444444444429</v>
      </c>
      <c r="BI24" s="453">
        <v>5.5555555555555558E-3</v>
      </c>
      <c r="BJ24" s="586">
        <f t="shared" ref="BJ24:BJ87" si="29">+BI24+BH24</f>
        <v>0.29999999999999982</v>
      </c>
      <c r="BK24" s="448">
        <v>0</v>
      </c>
      <c r="BL24" s="452">
        <f t="shared" ref="BL24:BL36" si="30">+BK24+BJ24</f>
        <v>0.29999999999999982</v>
      </c>
      <c r="BM24" s="452">
        <v>0</v>
      </c>
      <c r="BN24" s="452">
        <f t="shared" ref="BN24:BN36" si="31">+BM24+BL24</f>
        <v>0.29999999999999982</v>
      </c>
      <c r="BO24" s="452">
        <v>0</v>
      </c>
      <c r="BP24" s="452">
        <f t="shared" ref="BP24:BP36" si="32">+BO24+BN24</f>
        <v>0.29999999999999982</v>
      </c>
      <c r="BQ24" s="452">
        <v>0</v>
      </c>
      <c r="BR24" s="452">
        <f t="shared" ref="BR24:BR36" si="33">+BQ24+BP24</f>
        <v>0.29999999999999982</v>
      </c>
      <c r="BS24" s="452">
        <v>0</v>
      </c>
      <c r="BT24" s="452">
        <f t="shared" ref="BT24:BT36" si="34">+BS24+BR24</f>
        <v>0.29999999999999982</v>
      </c>
      <c r="BU24" s="452">
        <v>0</v>
      </c>
      <c r="BV24" s="452">
        <f t="shared" ref="BV24:BV36" si="35">+BU24+BT24</f>
        <v>0.29999999999999982</v>
      </c>
      <c r="BW24" s="452">
        <v>2.0833333333333333E-3</v>
      </c>
      <c r="BX24" s="762">
        <f t="shared" ref="BX24:BX36" si="36">+BW24+BV24</f>
        <v>0.30208333333333315</v>
      </c>
      <c r="BY24" s="452"/>
      <c r="BZ24" s="452"/>
      <c r="CA24" s="452">
        <f t="shared" ref="CA24:CA36" si="37">+BX24-D24</f>
        <v>9.3749999999999806E-2</v>
      </c>
      <c r="CB24" s="454">
        <f>+CE24/CI24</f>
        <v>21.15111111111116</v>
      </c>
      <c r="CC24" s="455"/>
      <c r="CD24" s="401">
        <f t="shared" ref="CD24:CD36" si="38">+CA24*$CD$19</f>
        <v>134.99999999999972</v>
      </c>
      <c r="CE24" s="445">
        <f t="shared" ref="CE24:CE87" si="39">+$L$101</f>
        <v>47.59</v>
      </c>
      <c r="CG24" s="468">
        <f t="shared" ref="CG24:CG36" si="40">+CA24</f>
        <v>9.3749999999999806E-2</v>
      </c>
      <c r="CH24" s="414">
        <f t="shared" ref="CH24:CH87" si="41">+CG24*$CD$19</f>
        <v>134.99999999999972</v>
      </c>
      <c r="CI24" s="469">
        <f t="shared" ref="CI24:CI87" si="42">+CH24/60</f>
        <v>2.2499999999999951</v>
      </c>
    </row>
    <row r="25" spans="1:92" ht="15" customHeight="1" x14ac:dyDescent="0.2">
      <c r="A25" s="1316"/>
      <c r="B25" s="456">
        <v>2</v>
      </c>
      <c r="C25" s="13">
        <v>1.3888888888888888E-2</v>
      </c>
      <c r="D25" s="457">
        <f t="shared" ref="D25:D88" si="43">+C25+D24</f>
        <v>0.22222222222222224</v>
      </c>
      <c r="E25" s="458">
        <v>0</v>
      </c>
      <c r="F25" s="459"/>
      <c r="G25" s="460">
        <v>2.0833333333333333E-3</v>
      </c>
      <c r="H25" s="587">
        <f t="shared" si="2"/>
        <v>0.22430555555555556</v>
      </c>
      <c r="I25" s="461">
        <v>5.5555555555555558E-3</v>
      </c>
      <c r="J25" s="462">
        <f t="shared" si="3"/>
        <v>0.22986111111111113</v>
      </c>
      <c r="K25" s="462">
        <v>1.3888888888888889E-3</v>
      </c>
      <c r="L25" s="462">
        <f t="shared" si="4"/>
        <v>0.23125000000000001</v>
      </c>
      <c r="M25" s="462">
        <v>1.3888888888888889E-3</v>
      </c>
      <c r="N25" s="462">
        <f t="shared" si="5"/>
        <v>0.2326388888888889</v>
      </c>
      <c r="O25" s="462">
        <v>1.3888888888888889E-3</v>
      </c>
      <c r="P25" s="462">
        <f t="shared" si="6"/>
        <v>0.23402777777777778</v>
      </c>
      <c r="Q25" s="462">
        <v>2.0833333333333333E-3</v>
      </c>
      <c r="R25" s="462">
        <f t="shared" si="7"/>
        <v>0.2361111111111111</v>
      </c>
      <c r="S25" s="462">
        <v>2.7777777777777779E-3</v>
      </c>
      <c r="T25" s="462">
        <f t="shared" si="8"/>
        <v>0.23888888888888887</v>
      </c>
      <c r="U25" s="462">
        <v>6.9444444444444441E-3</v>
      </c>
      <c r="V25" s="462">
        <f t="shared" si="9"/>
        <v>0.24583333333333332</v>
      </c>
      <c r="W25" s="462">
        <v>5.5555555555555558E-3</v>
      </c>
      <c r="X25" s="462">
        <f t="shared" si="10"/>
        <v>0.25138888888888888</v>
      </c>
      <c r="Y25" s="462">
        <v>2.7777777777777779E-3</v>
      </c>
      <c r="Z25" s="462">
        <f t="shared" si="11"/>
        <v>0.25416666666666665</v>
      </c>
      <c r="AA25" s="462">
        <v>3.472222222222222E-3</v>
      </c>
      <c r="AB25" s="462">
        <f t="shared" si="12"/>
        <v>0.25763888888888886</v>
      </c>
      <c r="AC25" s="462">
        <v>4.1666666666666666E-3</v>
      </c>
      <c r="AD25" s="462">
        <f t="shared" si="13"/>
        <v>0.26180555555555551</v>
      </c>
      <c r="AE25" s="462">
        <v>1.3888888888888889E-3</v>
      </c>
      <c r="AF25" s="462">
        <f t="shared" si="14"/>
        <v>0.2631944444444444</v>
      </c>
      <c r="AG25" s="462">
        <v>4.8611111111111112E-3</v>
      </c>
      <c r="AH25" s="462">
        <f t="shared" si="15"/>
        <v>0.26805555555555549</v>
      </c>
      <c r="AI25" s="462">
        <v>4.8611111111111112E-3</v>
      </c>
      <c r="AJ25" s="462">
        <f t="shared" si="16"/>
        <v>0.27291666666666659</v>
      </c>
      <c r="AK25" s="462">
        <v>2.0833333333333333E-3</v>
      </c>
      <c r="AL25" s="462">
        <f t="shared" si="17"/>
        <v>0.27499999999999991</v>
      </c>
      <c r="AM25" s="462">
        <v>4.1666666666666666E-3</v>
      </c>
      <c r="AN25" s="462">
        <f t="shared" si="18"/>
        <v>0.27916666666666656</v>
      </c>
      <c r="AO25" s="462">
        <v>1.3888888888888889E-3</v>
      </c>
      <c r="AP25" s="462">
        <f t="shared" si="19"/>
        <v>0.28055555555555545</v>
      </c>
      <c r="AQ25" s="462">
        <v>6.2499999999999995E-3</v>
      </c>
      <c r="AR25" s="462">
        <f t="shared" si="20"/>
        <v>0.28680555555555542</v>
      </c>
      <c r="AS25" s="462">
        <v>4.8611111111111112E-3</v>
      </c>
      <c r="AT25" s="462">
        <f t="shared" si="21"/>
        <v>0.29166666666666652</v>
      </c>
      <c r="AU25" s="462">
        <v>2.0833333333333333E-3</v>
      </c>
      <c r="AV25" s="462">
        <f t="shared" si="22"/>
        <v>0.29374999999999984</v>
      </c>
      <c r="AW25" s="462">
        <v>4.8611111111111112E-3</v>
      </c>
      <c r="AX25" s="462">
        <f t="shared" si="23"/>
        <v>0.29861111111111094</v>
      </c>
      <c r="AY25" s="462">
        <v>2.7777777777777779E-3</v>
      </c>
      <c r="AZ25" s="462">
        <f t="shared" si="24"/>
        <v>0.30138888888888871</v>
      </c>
      <c r="BA25" s="462">
        <v>2.7777777777777779E-3</v>
      </c>
      <c r="BB25" s="462">
        <f t="shared" si="25"/>
        <v>0.30416666666666647</v>
      </c>
      <c r="BC25" s="462">
        <v>2.0833333333333333E-3</v>
      </c>
      <c r="BD25" s="462">
        <f t="shared" si="26"/>
        <v>0.3062499999999998</v>
      </c>
      <c r="BE25" s="462">
        <v>6.9444444444444447E-4</v>
      </c>
      <c r="BF25" s="462">
        <f t="shared" si="27"/>
        <v>0.30694444444444424</v>
      </c>
      <c r="BG25" s="462">
        <v>1.3888888888888889E-3</v>
      </c>
      <c r="BH25" s="462">
        <f t="shared" si="28"/>
        <v>0.30833333333333313</v>
      </c>
      <c r="BI25" s="463">
        <v>5.5555555555555558E-3</v>
      </c>
      <c r="BJ25" s="588">
        <f t="shared" si="29"/>
        <v>0.31388888888888866</v>
      </c>
      <c r="BK25" s="458">
        <v>0</v>
      </c>
      <c r="BL25" s="462">
        <f t="shared" si="30"/>
        <v>0.31388888888888866</v>
      </c>
      <c r="BM25" s="462">
        <v>0</v>
      </c>
      <c r="BN25" s="462">
        <f t="shared" si="31"/>
        <v>0.31388888888888866</v>
      </c>
      <c r="BO25" s="462">
        <v>0</v>
      </c>
      <c r="BP25" s="462">
        <f t="shared" si="32"/>
        <v>0.31388888888888866</v>
      </c>
      <c r="BQ25" s="462">
        <v>0</v>
      </c>
      <c r="BR25" s="462">
        <f t="shared" si="33"/>
        <v>0.31388888888888866</v>
      </c>
      <c r="BS25" s="462">
        <v>0</v>
      </c>
      <c r="BT25" s="462">
        <f t="shared" si="34"/>
        <v>0.31388888888888866</v>
      </c>
      <c r="BU25" s="462">
        <v>0</v>
      </c>
      <c r="BV25" s="462">
        <f t="shared" si="35"/>
        <v>0.31388888888888866</v>
      </c>
      <c r="BW25" s="462">
        <v>2.0833333333333333E-3</v>
      </c>
      <c r="BX25" s="763">
        <f t="shared" si="36"/>
        <v>0.31597222222222199</v>
      </c>
      <c r="BY25" s="462"/>
      <c r="BZ25" s="462"/>
      <c r="CA25" s="462">
        <f t="shared" si="37"/>
        <v>9.374999999999975E-2</v>
      </c>
      <c r="CB25" s="464">
        <f t="shared" ref="CB25:CB88" si="44">+CE25/CI25</f>
        <v>21.15111111111117</v>
      </c>
      <c r="CC25" s="465"/>
      <c r="CD25" s="401">
        <f t="shared" si="38"/>
        <v>134.99999999999963</v>
      </c>
      <c r="CE25" s="445">
        <f t="shared" si="39"/>
        <v>47.59</v>
      </c>
      <c r="CG25" s="468">
        <f t="shared" si="40"/>
        <v>9.374999999999975E-2</v>
      </c>
      <c r="CH25" s="414">
        <f t="shared" si="41"/>
        <v>134.99999999999963</v>
      </c>
      <c r="CI25" s="469">
        <f t="shared" si="42"/>
        <v>2.2499999999999938</v>
      </c>
    </row>
    <row r="26" spans="1:92" ht="15" customHeight="1" x14ac:dyDescent="0.2">
      <c r="A26" s="1316"/>
      <c r="B26" s="456">
        <v>3</v>
      </c>
      <c r="C26" s="13">
        <v>1.3888888888888888E-2</v>
      </c>
      <c r="D26" s="457">
        <f t="shared" si="43"/>
        <v>0.23611111111111113</v>
      </c>
      <c r="E26" s="458">
        <v>0</v>
      </c>
      <c r="F26" s="459"/>
      <c r="G26" s="460">
        <v>2.0833333333333333E-3</v>
      </c>
      <c r="H26" s="587">
        <f t="shared" si="2"/>
        <v>0.23819444444444446</v>
      </c>
      <c r="I26" s="461">
        <v>5.5555555555555558E-3</v>
      </c>
      <c r="J26" s="462">
        <f t="shared" si="3"/>
        <v>0.24375000000000002</v>
      </c>
      <c r="K26" s="462">
        <v>1.3888888888888889E-3</v>
      </c>
      <c r="L26" s="462">
        <f t="shared" si="4"/>
        <v>0.24513888888888891</v>
      </c>
      <c r="M26" s="462">
        <v>1.3888888888888889E-3</v>
      </c>
      <c r="N26" s="462">
        <f t="shared" si="5"/>
        <v>0.24652777777777779</v>
      </c>
      <c r="O26" s="462">
        <v>1.3888888888888889E-3</v>
      </c>
      <c r="P26" s="462">
        <f t="shared" si="6"/>
        <v>0.24791666666666667</v>
      </c>
      <c r="Q26" s="462">
        <v>2.0833333333333333E-3</v>
      </c>
      <c r="R26" s="462">
        <f t="shared" si="7"/>
        <v>0.25</v>
      </c>
      <c r="S26" s="462">
        <v>2.7777777777777779E-3</v>
      </c>
      <c r="T26" s="462">
        <f t="shared" si="8"/>
        <v>0.25277777777777777</v>
      </c>
      <c r="U26" s="462">
        <v>6.9444444444444441E-3</v>
      </c>
      <c r="V26" s="462">
        <f t="shared" si="9"/>
        <v>0.25972222222222219</v>
      </c>
      <c r="W26" s="462">
        <v>5.5555555555555558E-3</v>
      </c>
      <c r="X26" s="462">
        <f t="shared" si="10"/>
        <v>0.26527777777777772</v>
      </c>
      <c r="Y26" s="462">
        <v>2.7777777777777779E-3</v>
      </c>
      <c r="Z26" s="462">
        <f t="shared" si="11"/>
        <v>0.26805555555555549</v>
      </c>
      <c r="AA26" s="462">
        <v>3.472222222222222E-3</v>
      </c>
      <c r="AB26" s="462">
        <f t="shared" si="12"/>
        <v>0.2715277777777777</v>
      </c>
      <c r="AC26" s="462">
        <v>4.1666666666666666E-3</v>
      </c>
      <c r="AD26" s="462">
        <f t="shared" si="13"/>
        <v>0.27569444444444435</v>
      </c>
      <c r="AE26" s="462">
        <v>1.3888888888888889E-3</v>
      </c>
      <c r="AF26" s="462">
        <f t="shared" si="14"/>
        <v>0.27708333333333324</v>
      </c>
      <c r="AG26" s="462">
        <v>4.8611111111111112E-3</v>
      </c>
      <c r="AH26" s="462">
        <f t="shared" si="15"/>
        <v>0.28194444444444433</v>
      </c>
      <c r="AI26" s="462">
        <v>4.8611111111111112E-3</v>
      </c>
      <c r="AJ26" s="462">
        <f t="shared" si="16"/>
        <v>0.28680555555555542</v>
      </c>
      <c r="AK26" s="462">
        <v>2.0833333333333333E-3</v>
      </c>
      <c r="AL26" s="462">
        <f t="shared" si="17"/>
        <v>0.28888888888888875</v>
      </c>
      <c r="AM26" s="462">
        <v>4.1666666666666666E-3</v>
      </c>
      <c r="AN26" s="462">
        <f t="shared" si="18"/>
        <v>0.2930555555555554</v>
      </c>
      <c r="AO26" s="462">
        <v>1.3888888888888889E-3</v>
      </c>
      <c r="AP26" s="462">
        <f t="shared" si="19"/>
        <v>0.29444444444444429</v>
      </c>
      <c r="AQ26" s="462">
        <v>6.2499999999999995E-3</v>
      </c>
      <c r="AR26" s="462">
        <f t="shared" si="20"/>
        <v>0.30069444444444426</v>
      </c>
      <c r="AS26" s="462">
        <v>4.8611111111111112E-3</v>
      </c>
      <c r="AT26" s="462">
        <f t="shared" si="21"/>
        <v>0.30555555555555536</v>
      </c>
      <c r="AU26" s="462">
        <v>2.0833333333333333E-3</v>
      </c>
      <c r="AV26" s="462">
        <f t="shared" si="22"/>
        <v>0.30763888888888868</v>
      </c>
      <c r="AW26" s="462">
        <v>4.8611111111111112E-3</v>
      </c>
      <c r="AX26" s="462">
        <f t="shared" si="23"/>
        <v>0.31249999999999978</v>
      </c>
      <c r="AY26" s="462">
        <v>2.7777777777777779E-3</v>
      </c>
      <c r="AZ26" s="462">
        <f t="shared" si="24"/>
        <v>0.31527777777777755</v>
      </c>
      <c r="BA26" s="462">
        <v>2.7777777777777779E-3</v>
      </c>
      <c r="BB26" s="462">
        <f t="shared" si="25"/>
        <v>0.31805555555555531</v>
      </c>
      <c r="BC26" s="462">
        <v>2.0833333333333333E-3</v>
      </c>
      <c r="BD26" s="462">
        <f t="shared" si="26"/>
        <v>0.32013888888888864</v>
      </c>
      <c r="BE26" s="462">
        <v>6.9444444444444447E-4</v>
      </c>
      <c r="BF26" s="462">
        <f t="shared" si="27"/>
        <v>0.32083333333333308</v>
      </c>
      <c r="BG26" s="462">
        <v>1.3888888888888889E-3</v>
      </c>
      <c r="BH26" s="462">
        <f t="shared" si="28"/>
        <v>0.32222222222222197</v>
      </c>
      <c r="BI26" s="463">
        <v>5.5555555555555558E-3</v>
      </c>
      <c r="BJ26" s="588">
        <f t="shared" si="29"/>
        <v>0.3277777777777775</v>
      </c>
      <c r="BK26" s="458">
        <v>0</v>
      </c>
      <c r="BL26" s="462">
        <f t="shared" si="30"/>
        <v>0.3277777777777775</v>
      </c>
      <c r="BM26" s="462">
        <v>0</v>
      </c>
      <c r="BN26" s="462">
        <f t="shared" si="31"/>
        <v>0.3277777777777775</v>
      </c>
      <c r="BO26" s="462">
        <v>0</v>
      </c>
      <c r="BP26" s="462">
        <f t="shared" si="32"/>
        <v>0.3277777777777775</v>
      </c>
      <c r="BQ26" s="462">
        <v>0</v>
      </c>
      <c r="BR26" s="462">
        <f t="shared" si="33"/>
        <v>0.3277777777777775</v>
      </c>
      <c r="BS26" s="462">
        <v>0</v>
      </c>
      <c r="BT26" s="462">
        <f t="shared" si="34"/>
        <v>0.3277777777777775</v>
      </c>
      <c r="BU26" s="462">
        <v>0</v>
      </c>
      <c r="BV26" s="462">
        <f t="shared" si="35"/>
        <v>0.3277777777777775</v>
      </c>
      <c r="BW26" s="462">
        <v>2.0833333333333333E-3</v>
      </c>
      <c r="BX26" s="763">
        <f t="shared" si="36"/>
        <v>0.32986111111111083</v>
      </c>
      <c r="BY26" s="462"/>
      <c r="BZ26" s="462"/>
      <c r="CA26" s="462">
        <f t="shared" si="37"/>
        <v>9.3749999999999695E-2</v>
      </c>
      <c r="CB26" s="464">
        <f t="shared" si="44"/>
        <v>21.151111111111181</v>
      </c>
      <c r="CC26" s="465"/>
      <c r="CD26" s="401">
        <f t="shared" si="38"/>
        <v>134.99999999999957</v>
      </c>
      <c r="CE26" s="445">
        <f t="shared" si="39"/>
        <v>47.59</v>
      </c>
      <c r="CG26" s="468">
        <f t="shared" si="40"/>
        <v>9.3749999999999695E-2</v>
      </c>
      <c r="CH26" s="414">
        <f t="shared" si="41"/>
        <v>134.99999999999957</v>
      </c>
      <c r="CI26" s="469">
        <f t="shared" si="42"/>
        <v>2.2499999999999929</v>
      </c>
    </row>
    <row r="27" spans="1:92" ht="15" customHeight="1" x14ac:dyDescent="0.2">
      <c r="A27" s="1316"/>
      <c r="B27" s="456">
        <v>4</v>
      </c>
      <c r="C27" s="13">
        <v>1.3888888888888888E-2</v>
      </c>
      <c r="D27" s="457">
        <f t="shared" si="43"/>
        <v>0.25</v>
      </c>
      <c r="E27" s="458">
        <v>0</v>
      </c>
      <c r="F27" s="459"/>
      <c r="G27" s="460">
        <v>2.0833333333333333E-3</v>
      </c>
      <c r="H27" s="587">
        <f t="shared" si="2"/>
        <v>0.25208333333333333</v>
      </c>
      <c r="I27" s="461">
        <v>5.5555555555555558E-3</v>
      </c>
      <c r="J27" s="462">
        <f t="shared" si="3"/>
        <v>0.25763888888888886</v>
      </c>
      <c r="K27" s="462">
        <v>1.3888888888888889E-3</v>
      </c>
      <c r="L27" s="462">
        <f t="shared" si="4"/>
        <v>0.25902777777777775</v>
      </c>
      <c r="M27" s="462">
        <v>1.3888888888888889E-3</v>
      </c>
      <c r="N27" s="462">
        <f t="shared" si="5"/>
        <v>0.26041666666666663</v>
      </c>
      <c r="O27" s="462">
        <v>1.3888888888888889E-3</v>
      </c>
      <c r="P27" s="462">
        <f t="shared" si="6"/>
        <v>0.26180555555555551</v>
      </c>
      <c r="Q27" s="462">
        <v>2.0833333333333333E-3</v>
      </c>
      <c r="R27" s="462">
        <f t="shared" si="7"/>
        <v>0.26388888888888884</v>
      </c>
      <c r="S27" s="462">
        <v>2.7777777777777779E-3</v>
      </c>
      <c r="T27" s="462">
        <f t="shared" si="8"/>
        <v>0.26666666666666661</v>
      </c>
      <c r="U27" s="462">
        <v>6.9444444444444441E-3</v>
      </c>
      <c r="V27" s="462">
        <f t="shared" si="9"/>
        <v>0.27361111111111103</v>
      </c>
      <c r="W27" s="462">
        <v>5.5555555555555558E-3</v>
      </c>
      <c r="X27" s="462">
        <f t="shared" si="10"/>
        <v>0.27916666666666656</v>
      </c>
      <c r="Y27" s="462">
        <v>2.7777777777777779E-3</v>
      </c>
      <c r="Z27" s="462">
        <f t="shared" si="11"/>
        <v>0.28194444444444433</v>
      </c>
      <c r="AA27" s="462">
        <v>3.472222222222222E-3</v>
      </c>
      <c r="AB27" s="462">
        <f t="shared" si="12"/>
        <v>0.28541666666666654</v>
      </c>
      <c r="AC27" s="462">
        <v>4.1666666666666666E-3</v>
      </c>
      <c r="AD27" s="462">
        <f t="shared" si="13"/>
        <v>0.28958333333333319</v>
      </c>
      <c r="AE27" s="462">
        <v>1.3888888888888889E-3</v>
      </c>
      <c r="AF27" s="462">
        <f t="shared" si="14"/>
        <v>0.29097222222222208</v>
      </c>
      <c r="AG27" s="462">
        <v>4.8611111111111112E-3</v>
      </c>
      <c r="AH27" s="462">
        <f t="shared" si="15"/>
        <v>0.29583333333333317</v>
      </c>
      <c r="AI27" s="462">
        <v>4.8611111111111112E-3</v>
      </c>
      <c r="AJ27" s="462">
        <f t="shared" si="16"/>
        <v>0.30069444444444426</v>
      </c>
      <c r="AK27" s="462">
        <v>2.0833333333333333E-3</v>
      </c>
      <c r="AL27" s="462">
        <f t="shared" si="17"/>
        <v>0.30277777777777759</v>
      </c>
      <c r="AM27" s="462">
        <v>4.1666666666666666E-3</v>
      </c>
      <c r="AN27" s="462">
        <f t="shared" si="18"/>
        <v>0.30694444444444424</v>
      </c>
      <c r="AO27" s="462">
        <v>1.3888888888888889E-3</v>
      </c>
      <c r="AP27" s="462">
        <f t="shared" si="19"/>
        <v>0.30833333333333313</v>
      </c>
      <c r="AQ27" s="462">
        <v>6.2499999999999995E-3</v>
      </c>
      <c r="AR27" s="462">
        <f t="shared" si="20"/>
        <v>0.3145833333333331</v>
      </c>
      <c r="AS27" s="462">
        <v>4.8611111111111112E-3</v>
      </c>
      <c r="AT27" s="462">
        <f t="shared" si="21"/>
        <v>0.3194444444444442</v>
      </c>
      <c r="AU27" s="462">
        <v>2.0833333333333333E-3</v>
      </c>
      <c r="AV27" s="462">
        <f t="shared" si="22"/>
        <v>0.32152777777777752</v>
      </c>
      <c r="AW27" s="462">
        <v>4.8611111111111112E-3</v>
      </c>
      <c r="AX27" s="462">
        <f t="shared" si="23"/>
        <v>0.32638888888888862</v>
      </c>
      <c r="AY27" s="462">
        <v>2.7777777777777779E-3</v>
      </c>
      <c r="AZ27" s="462">
        <f t="shared" si="24"/>
        <v>0.32916666666666639</v>
      </c>
      <c r="BA27" s="462">
        <v>2.7777777777777779E-3</v>
      </c>
      <c r="BB27" s="462">
        <f t="shared" si="25"/>
        <v>0.33194444444444415</v>
      </c>
      <c r="BC27" s="462">
        <v>2.0833333333333333E-3</v>
      </c>
      <c r="BD27" s="462">
        <f t="shared" si="26"/>
        <v>0.33402777777777748</v>
      </c>
      <c r="BE27" s="462">
        <v>6.9444444444444447E-4</v>
      </c>
      <c r="BF27" s="462">
        <f t="shared" si="27"/>
        <v>0.33472222222222192</v>
      </c>
      <c r="BG27" s="462">
        <v>1.3888888888888889E-3</v>
      </c>
      <c r="BH27" s="462">
        <f t="shared" si="28"/>
        <v>0.33611111111111081</v>
      </c>
      <c r="BI27" s="463">
        <v>5.5555555555555558E-3</v>
      </c>
      <c r="BJ27" s="588">
        <f t="shared" si="29"/>
        <v>0.34166666666666634</v>
      </c>
      <c r="BK27" s="458">
        <v>0</v>
      </c>
      <c r="BL27" s="462">
        <f t="shared" si="30"/>
        <v>0.34166666666666634</v>
      </c>
      <c r="BM27" s="462">
        <v>0</v>
      </c>
      <c r="BN27" s="462">
        <f t="shared" si="31"/>
        <v>0.34166666666666634</v>
      </c>
      <c r="BO27" s="462">
        <v>0</v>
      </c>
      <c r="BP27" s="462">
        <f t="shared" si="32"/>
        <v>0.34166666666666634</v>
      </c>
      <c r="BQ27" s="462">
        <v>0</v>
      </c>
      <c r="BR27" s="462">
        <f t="shared" si="33"/>
        <v>0.34166666666666634</v>
      </c>
      <c r="BS27" s="462">
        <v>0</v>
      </c>
      <c r="BT27" s="462">
        <f t="shared" si="34"/>
        <v>0.34166666666666634</v>
      </c>
      <c r="BU27" s="462">
        <v>0</v>
      </c>
      <c r="BV27" s="462">
        <f t="shared" si="35"/>
        <v>0.34166666666666634</v>
      </c>
      <c r="BW27" s="462">
        <v>2.0833333333333333E-3</v>
      </c>
      <c r="BX27" s="763">
        <f t="shared" si="36"/>
        <v>0.34374999999999967</v>
      </c>
      <c r="BY27" s="462"/>
      <c r="BZ27" s="462"/>
      <c r="CA27" s="462">
        <f t="shared" si="37"/>
        <v>9.3749999999999667E-2</v>
      </c>
      <c r="CB27" s="464">
        <f t="shared" si="44"/>
        <v>21.151111111111188</v>
      </c>
      <c r="CC27" s="465"/>
      <c r="CD27" s="401">
        <f t="shared" si="38"/>
        <v>134.99999999999952</v>
      </c>
      <c r="CE27" s="445">
        <f t="shared" si="39"/>
        <v>47.59</v>
      </c>
      <c r="CG27" s="589">
        <f t="shared" si="40"/>
        <v>9.3749999999999667E-2</v>
      </c>
      <c r="CH27" s="590">
        <f t="shared" si="41"/>
        <v>134.99999999999952</v>
      </c>
      <c r="CI27" s="591">
        <f t="shared" si="42"/>
        <v>2.249999999999992</v>
      </c>
    </row>
    <row r="28" spans="1:92" ht="15" customHeight="1" x14ac:dyDescent="0.2">
      <c r="A28" s="1316"/>
      <c r="B28" s="456">
        <v>5</v>
      </c>
      <c r="C28" s="13">
        <v>1.3888888888888888E-2</v>
      </c>
      <c r="D28" s="457">
        <f t="shared" si="43"/>
        <v>0.2638888888888889</v>
      </c>
      <c r="E28" s="458">
        <v>0</v>
      </c>
      <c r="F28" s="459"/>
      <c r="G28" s="460">
        <v>2.0833333333333333E-3</v>
      </c>
      <c r="H28" s="587">
        <f t="shared" si="2"/>
        <v>0.26597222222222222</v>
      </c>
      <c r="I28" s="461">
        <v>5.5555555555555558E-3</v>
      </c>
      <c r="J28" s="462">
        <f t="shared" si="3"/>
        <v>0.27152777777777776</v>
      </c>
      <c r="K28" s="462">
        <v>1.3888888888888889E-3</v>
      </c>
      <c r="L28" s="462">
        <f t="shared" si="4"/>
        <v>0.27291666666666664</v>
      </c>
      <c r="M28" s="462">
        <v>1.3888888888888889E-3</v>
      </c>
      <c r="N28" s="462">
        <f t="shared" si="5"/>
        <v>0.27430555555555552</v>
      </c>
      <c r="O28" s="462">
        <v>1.3888888888888889E-3</v>
      </c>
      <c r="P28" s="462">
        <f t="shared" si="6"/>
        <v>0.27569444444444441</v>
      </c>
      <c r="Q28" s="462">
        <v>2.0833333333333333E-3</v>
      </c>
      <c r="R28" s="462">
        <f t="shared" si="7"/>
        <v>0.27777777777777773</v>
      </c>
      <c r="S28" s="462">
        <v>2.7777777777777779E-3</v>
      </c>
      <c r="T28" s="462">
        <f t="shared" si="8"/>
        <v>0.2805555555555555</v>
      </c>
      <c r="U28" s="462">
        <v>6.9444444444444441E-3</v>
      </c>
      <c r="V28" s="462">
        <f t="shared" si="9"/>
        <v>0.28749999999999992</v>
      </c>
      <c r="W28" s="462">
        <v>5.5555555555555558E-3</v>
      </c>
      <c r="X28" s="462">
        <f t="shared" si="10"/>
        <v>0.29305555555555546</v>
      </c>
      <c r="Y28" s="462">
        <v>2.7777777777777779E-3</v>
      </c>
      <c r="Z28" s="462">
        <f t="shared" si="11"/>
        <v>0.29583333333333323</v>
      </c>
      <c r="AA28" s="462">
        <v>3.472222222222222E-3</v>
      </c>
      <c r="AB28" s="462">
        <f t="shared" si="12"/>
        <v>0.29930555555555544</v>
      </c>
      <c r="AC28" s="462">
        <v>4.1666666666666666E-3</v>
      </c>
      <c r="AD28" s="462">
        <f t="shared" si="13"/>
        <v>0.30347222222222209</v>
      </c>
      <c r="AE28" s="462">
        <v>1.3888888888888889E-3</v>
      </c>
      <c r="AF28" s="462">
        <f t="shared" si="14"/>
        <v>0.30486111111111097</v>
      </c>
      <c r="AG28" s="462">
        <v>4.8611111111111112E-3</v>
      </c>
      <c r="AH28" s="462">
        <f t="shared" si="15"/>
        <v>0.30972222222222207</v>
      </c>
      <c r="AI28" s="462">
        <v>4.8611111111111112E-3</v>
      </c>
      <c r="AJ28" s="462">
        <f t="shared" si="16"/>
        <v>0.31458333333333316</v>
      </c>
      <c r="AK28" s="462">
        <v>2.0833333333333333E-3</v>
      </c>
      <c r="AL28" s="462">
        <f t="shared" si="17"/>
        <v>0.31666666666666649</v>
      </c>
      <c r="AM28" s="462">
        <v>4.1666666666666666E-3</v>
      </c>
      <c r="AN28" s="462">
        <f t="shared" si="18"/>
        <v>0.32083333333333314</v>
      </c>
      <c r="AO28" s="462">
        <v>1.3888888888888889E-3</v>
      </c>
      <c r="AP28" s="462">
        <f t="shared" si="19"/>
        <v>0.32222222222222202</v>
      </c>
      <c r="AQ28" s="462">
        <v>6.2499999999999995E-3</v>
      </c>
      <c r="AR28" s="462">
        <f t="shared" si="20"/>
        <v>0.328472222222222</v>
      </c>
      <c r="AS28" s="462">
        <v>4.8611111111111112E-3</v>
      </c>
      <c r="AT28" s="462">
        <f t="shared" si="21"/>
        <v>0.33333333333333309</v>
      </c>
      <c r="AU28" s="462">
        <v>2.0833333333333333E-3</v>
      </c>
      <c r="AV28" s="462">
        <f t="shared" si="22"/>
        <v>0.33541666666666642</v>
      </c>
      <c r="AW28" s="462">
        <v>4.8611111111111112E-3</v>
      </c>
      <c r="AX28" s="462">
        <f t="shared" si="23"/>
        <v>0.34027777777777751</v>
      </c>
      <c r="AY28" s="462">
        <v>2.7777777777777779E-3</v>
      </c>
      <c r="AZ28" s="462">
        <f t="shared" si="24"/>
        <v>0.34305555555555528</v>
      </c>
      <c r="BA28" s="462">
        <v>2.7777777777777779E-3</v>
      </c>
      <c r="BB28" s="462">
        <f t="shared" si="25"/>
        <v>0.34583333333333305</v>
      </c>
      <c r="BC28" s="462">
        <v>2.0833333333333333E-3</v>
      </c>
      <c r="BD28" s="462">
        <f t="shared" si="26"/>
        <v>0.34791666666666637</v>
      </c>
      <c r="BE28" s="462">
        <v>6.9444444444444447E-4</v>
      </c>
      <c r="BF28" s="462">
        <f t="shared" si="27"/>
        <v>0.34861111111111082</v>
      </c>
      <c r="BG28" s="462">
        <v>1.3888888888888889E-3</v>
      </c>
      <c r="BH28" s="462">
        <f t="shared" si="28"/>
        <v>0.3499999999999997</v>
      </c>
      <c r="BI28" s="463">
        <v>5.5555555555555558E-3</v>
      </c>
      <c r="BJ28" s="588">
        <f t="shared" si="29"/>
        <v>0.35555555555555524</v>
      </c>
      <c r="BK28" s="458">
        <v>0</v>
      </c>
      <c r="BL28" s="462">
        <f t="shared" si="30"/>
        <v>0.35555555555555524</v>
      </c>
      <c r="BM28" s="462">
        <v>0</v>
      </c>
      <c r="BN28" s="462">
        <f t="shared" si="31"/>
        <v>0.35555555555555524</v>
      </c>
      <c r="BO28" s="462">
        <v>0</v>
      </c>
      <c r="BP28" s="462">
        <f t="shared" si="32"/>
        <v>0.35555555555555524</v>
      </c>
      <c r="BQ28" s="462">
        <v>0</v>
      </c>
      <c r="BR28" s="462">
        <f t="shared" si="33"/>
        <v>0.35555555555555524</v>
      </c>
      <c r="BS28" s="462">
        <v>0</v>
      </c>
      <c r="BT28" s="462">
        <f t="shared" si="34"/>
        <v>0.35555555555555524</v>
      </c>
      <c r="BU28" s="462">
        <v>0</v>
      </c>
      <c r="BV28" s="462">
        <f t="shared" si="35"/>
        <v>0.35555555555555524</v>
      </c>
      <c r="BW28" s="462">
        <v>2.0833333333333333E-3</v>
      </c>
      <c r="BX28" s="763">
        <f t="shared" si="36"/>
        <v>0.35763888888888856</v>
      </c>
      <c r="BY28" s="462"/>
      <c r="BZ28" s="462"/>
      <c r="CA28" s="462">
        <f t="shared" si="37"/>
        <v>9.3749999999999667E-2</v>
      </c>
      <c r="CB28" s="464">
        <f t="shared" si="44"/>
        <v>21.151111111111188</v>
      </c>
      <c r="CC28" s="465"/>
      <c r="CD28" s="401">
        <f t="shared" si="38"/>
        <v>134.99999999999952</v>
      </c>
      <c r="CE28" s="445">
        <f t="shared" si="39"/>
        <v>47.59</v>
      </c>
      <c r="CG28" s="592">
        <f t="shared" si="40"/>
        <v>9.3749999999999667E-2</v>
      </c>
      <c r="CH28" s="401">
        <f t="shared" si="41"/>
        <v>134.99999999999952</v>
      </c>
      <c r="CI28" s="445">
        <f t="shared" si="42"/>
        <v>2.249999999999992</v>
      </c>
    </row>
    <row r="29" spans="1:92" ht="15" customHeight="1" x14ac:dyDescent="0.2">
      <c r="A29" s="1316"/>
      <c r="B29" s="456">
        <v>6</v>
      </c>
      <c r="C29" s="13">
        <v>1.0416666666666701E-2</v>
      </c>
      <c r="D29" s="457">
        <f t="shared" si="43"/>
        <v>0.27430555555555558</v>
      </c>
      <c r="E29" s="458">
        <v>0</v>
      </c>
      <c r="F29" s="459"/>
      <c r="G29" s="460">
        <v>2.0833333333333333E-3</v>
      </c>
      <c r="H29" s="587">
        <f t="shared" si="2"/>
        <v>0.27638888888888891</v>
      </c>
      <c r="I29" s="461">
        <v>5.5555555555555558E-3</v>
      </c>
      <c r="J29" s="462">
        <f t="shared" si="3"/>
        <v>0.28194444444444444</v>
      </c>
      <c r="K29" s="462">
        <v>1.3888888888888889E-3</v>
      </c>
      <c r="L29" s="462">
        <f t="shared" si="4"/>
        <v>0.28333333333333333</v>
      </c>
      <c r="M29" s="462">
        <v>1.3888888888888889E-3</v>
      </c>
      <c r="N29" s="462">
        <f t="shared" si="5"/>
        <v>0.28472222222222221</v>
      </c>
      <c r="O29" s="462">
        <v>1.3888888888888889E-3</v>
      </c>
      <c r="P29" s="462">
        <f t="shared" si="6"/>
        <v>0.28611111111111109</v>
      </c>
      <c r="Q29" s="462">
        <v>2.0833333333333333E-3</v>
      </c>
      <c r="R29" s="462">
        <f t="shared" si="7"/>
        <v>0.28819444444444442</v>
      </c>
      <c r="S29" s="462">
        <v>2.7777777777777779E-3</v>
      </c>
      <c r="T29" s="462">
        <f t="shared" si="8"/>
        <v>0.29097222222222219</v>
      </c>
      <c r="U29" s="462">
        <v>6.9444444444444441E-3</v>
      </c>
      <c r="V29" s="462">
        <f t="shared" si="9"/>
        <v>0.29791666666666661</v>
      </c>
      <c r="W29" s="462">
        <v>5.5555555555555558E-3</v>
      </c>
      <c r="X29" s="462">
        <f t="shared" si="10"/>
        <v>0.30347222222222214</v>
      </c>
      <c r="Y29" s="462">
        <v>2.7777777777777779E-3</v>
      </c>
      <c r="Z29" s="462">
        <f t="shared" si="11"/>
        <v>0.30624999999999991</v>
      </c>
      <c r="AA29" s="462">
        <v>3.472222222222222E-3</v>
      </c>
      <c r="AB29" s="462">
        <f t="shared" si="12"/>
        <v>0.30972222222222212</v>
      </c>
      <c r="AC29" s="462">
        <v>4.1666666666666666E-3</v>
      </c>
      <c r="AD29" s="462">
        <f t="shared" si="13"/>
        <v>0.31388888888888877</v>
      </c>
      <c r="AE29" s="462">
        <v>1.3888888888888889E-3</v>
      </c>
      <c r="AF29" s="462">
        <f t="shared" si="14"/>
        <v>0.31527777777777766</v>
      </c>
      <c r="AG29" s="462">
        <v>4.8611111111111112E-3</v>
      </c>
      <c r="AH29" s="462">
        <f t="shared" si="15"/>
        <v>0.32013888888888875</v>
      </c>
      <c r="AI29" s="462">
        <v>4.8611111111111112E-3</v>
      </c>
      <c r="AJ29" s="462">
        <f t="shared" si="16"/>
        <v>0.32499999999999984</v>
      </c>
      <c r="AK29" s="462">
        <v>2.0833333333333333E-3</v>
      </c>
      <c r="AL29" s="462">
        <f t="shared" si="17"/>
        <v>0.32708333333333317</v>
      </c>
      <c r="AM29" s="462">
        <v>4.1666666666666666E-3</v>
      </c>
      <c r="AN29" s="462">
        <f t="shared" si="18"/>
        <v>0.33124999999999982</v>
      </c>
      <c r="AO29" s="462">
        <v>1.3888888888888889E-3</v>
      </c>
      <c r="AP29" s="462">
        <f t="shared" si="19"/>
        <v>0.33263888888888871</v>
      </c>
      <c r="AQ29" s="462">
        <v>6.2499999999999995E-3</v>
      </c>
      <c r="AR29" s="462">
        <f t="shared" si="20"/>
        <v>0.33888888888888868</v>
      </c>
      <c r="AS29" s="462">
        <v>4.8611111111111112E-3</v>
      </c>
      <c r="AT29" s="462">
        <f t="shared" si="21"/>
        <v>0.34374999999999978</v>
      </c>
      <c r="AU29" s="462">
        <v>2.0833333333333333E-3</v>
      </c>
      <c r="AV29" s="462">
        <f t="shared" si="22"/>
        <v>0.3458333333333331</v>
      </c>
      <c r="AW29" s="462">
        <v>4.8611111111111112E-3</v>
      </c>
      <c r="AX29" s="462">
        <f t="shared" si="23"/>
        <v>0.3506944444444442</v>
      </c>
      <c r="AY29" s="462">
        <v>2.7777777777777779E-3</v>
      </c>
      <c r="AZ29" s="462">
        <f t="shared" si="24"/>
        <v>0.35347222222222197</v>
      </c>
      <c r="BA29" s="462">
        <v>2.7777777777777801E-3</v>
      </c>
      <c r="BB29" s="462">
        <f t="shared" si="25"/>
        <v>0.35624999999999973</v>
      </c>
      <c r="BC29" s="462">
        <v>2.0833333333333333E-3</v>
      </c>
      <c r="BD29" s="462">
        <f t="shared" si="26"/>
        <v>0.35833333333333306</v>
      </c>
      <c r="BE29" s="462">
        <v>6.9444444444444447E-4</v>
      </c>
      <c r="BF29" s="462">
        <f t="shared" si="27"/>
        <v>0.3590277777777775</v>
      </c>
      <c r="BG29" s="462">
        <v>1.3888888888888889E-3</v>
      </c>
      <c r="BH29" s="462">
        <f t="shared" si="28"/>
        <v>0.36041666666666639</v>
      </c>
      <c r="BI29" s="463">
        <v>5.5555555555555558E-3</v>
      </c>
      <c r="BJ29" s="588">
        <f t="shared" si="29"/>
        <v>0.36597222222222192</v>
      </c>
      <c r="BK29" s="458">
        <v>0</v>
      </c>
      <c r="BL29" s="462">
        <f t="shared" si="30"/>
        <v>0.36597222222222192</v>
      </c>
      <c r="BM29" s="462">
        <v>0</v>
      </c>
      <c r="BN29" s="462">
        <f t="shared" si="31"/>
        <v>0.36597222222222192</v>
      </c>
      <c r="BO29" s="462">
        <v>0</v>
      </c>
      <c r="BP29" s="462">
        <f t="shared" si="32"/>
        <v>0.36597222222222192</v>
      </c>
      <c r="BQ29" s="462">
        <v>0</v>
      </c>
      <c r="BR29" s="462">
        <f t="shared" si="33"/>
        <v>0.36597222222222192</v>
      </c>
      <c r="BS29" s="462">
        <v>0</v>
      </c>
      <c r="BT29" s="462">
        <f t="shared" si="34"/>
        <v>0.36597222222222192</v>
      </c>
      <c r="BU29" s="462">
        <v>0</v>
      </c>
      <c r="BV29" s="462">
        <f t="shared" si="35"/>
        <v>0.36597222222222192</v>
      </c>
      <c r="BW29" s="462">
        <v>2.0833333333333333E-3</v>
      </c>
      <c r="BX29" s="763">
        <f t="shared" si="36"/>
        <v>0.36805555555555525</v>
      </c>
      <c r="BY29" s="462"/>
      <c r="BZ29" s="462"/>
      <c r="CA29" s="462">
        <f t="shared" si="37"/>
        <v>9.3749999999999667E-2</v>
      </c>
      <c r="CB29" s="464">
        <f t="shared" si="44"/>
        <v>21.151111111111188</v>
      </c>
      <c r="CC29" s="465"/>
      <c r="CD29" s="401">
        <f t="shared" si="38"/>
        <v>134.99999999999952</v>
      </c>
      <c r="CE29" s="445">
        <f t="shared" si="39"/>
        <v>47.59</v>
      </c>
      <c r="CG29" s="593">
        <f t="shared" si="40"/>
        <v>9.3749999999999667E-2</v>
      </c>
      <c r="CH29" s="594">
        <f t="shared" si="41"/>
        <v>134.99999999999952</v>
      </c>
      <c r="CI29" s="595">
        <f t="shared" si="42"/>
        <v>2.249999999999992</v>
      </c>
    </row>
    <row r="30" spans="1:92" ht="15" customHeight="1" x14ac:dyDescent="0.2">
      <c r="A30" s="1316"/>
      <c r="B30" s="456">
        <v>7</v>
      </c>
      <c r="C30" s="13">
        <v>1.0416666666666701E-2</v>
      </c>
      <c r="D30" s="457">
        <f t="shared" si="43"/>
        <v>0.28472222222222227</v>
      </c>
      <c r="E30" s="458">
        <v>0</v>
      </c>
      <c r="F30" s="459"/>
      <c r="G30" s="460">
        <v>2.0833333333333333E-3</v>
      </c>
      <c r="H30" s="587">
        <f t="shared" si="2"/>
        <v>0.28680555555555559</v>
      </c>
      <c r="I30" s="461">
        <v>5.5555555555555558E-3</v>
      </c>
      <c r="J30" s="462">
        <f t="shared" si="3"/>
        <v>0.29236111111111113</v>
      </c>
      <c r="K30" s="462">
        <v>1.3888888888888889E-3</v>
      </c>
      <c r="L30" s="462">
        <f t="shared" si="4"/>
        <v>0.29375000000000001</v>
      </c>
      <c r="M30" s="462">
        <v>1.3888888888888889E-3</v>
      </c>
      <c r="N30" s="462">
        <f t="shared" si="5"/>
        <v>0.2951388888888889</v>
      </c>
      <c r="O30" s="462">
        <v>1.3888888888888889E-3</v>
      </c>
      <c r="P30" s="462">
        <f t="shared" si="6"/>
        <v>0.29652777777777778</v>
      </c>
      <c r="Q30" s="462">
        <v>2.0833333333333333E-3</v>
      </c>
      <c r="R30" s="462">
        <f t="shared" si="7"/>
        <v>0.2986111111111111</v>
      </c>
      <c r="S30" s="466">
        <v>2.7777777777777779E-3</v>
      </c>
      <c r="T30" s="462">
        <f t="shared" si="8"/>
        <v>0.30138888888888887</v>
      </c>
      <c r="U30" s="466">
        <v>7.6388888888888886E-3</v>
      </c>
      <c r="V30" s="462">
        <f t="shared" si="9"/>
        <v>0.30902777777777773</v>
      </c>
      <c r="W30" s="466">
        <v>5.5555555555555558E-3</v>
      </c>
      <c r="X30" s="462">
        <f t="shared" si="10"/>
        <v>0.31458333333333327</v>
      </c>
      <c r="Y30" s="462">
        <v>3.472222222222222E-3</v>
      </c>
      <c r="Z30" s="462">
        <f t="shared" si="11"/>
        <v>0.31805555555555548</v>
      </c>
      <c r="AA30" s="462">
        <v>3.472222222222222E-3</v>
      </c>
      <c r="AB30" s="462">
        <f t="shared" si="12"/>
        <v>0.32152777777777769</v>
      </c>
      <c r="AC30" s="466">
        <v>4.1666666666666666E-3</v>
      </c>
      <c r="AD30" s="462">
        <f t="shared" si="13"/>
        <v>0.32569444444444434</v>
      </c>
      <c r="AE30" s="462">
        <v>1.3888888888888889E-3</v>
      </c>
      <c r="AF30" s="462">
        <f t="shared" si="14"/>
        <v>0.32708333333333323</v>
      </c>
      <c r="AG30" s="466">
        <v>4.8611111111111112E-3</v>
      </c>
      <c r="AH30" s="462">
        <f t="shared" si="15"/>
        <v>0.33194444444444432</v>
      </c>
      <c r="AI30" s="462">
        <v>5.5555555555555558E-3</v>
      </c>
      <c r="AJ30" s="462">
        <f t="shared" si="16"/>
        <v>0.33749999999999986</v>
      </c>
      <c r="AK30" s="462">
        <v>2.0833333333333298E-3</v>
      </c>
      <c r="AL30" s="462">
        <f t="shared" si="17"/>
        <v>0.33958333333333318</v>
      </c>
      <c r="AM30" s="462">
        <v>5.5555555555555558E-3</v>
      </c>
      <c r="AN30" s="462">
        <f t="shared" si="18"/>
        <v>0.34513888888888872</v>
      </c>
      <c r="AO30" s="462">
        <v>1.3888888888888889E-3</v>
      </c>
      <c r="AP30" s="462">
        <f t="shared" si="19"/>
        <v>0.3465277777777776</v>
      </c>
      <c r="AQ30" s="462">
        <v>6.2499999999999995E-3</v>
      </c>
      <c r="AR30" s="462">
        <f t="shared" si="20"/>
        <v>0.35277777777777758</v>
      </c>
      <c r="AS30" s="462">
        <v>4.8611111111111112E-3</v>
      </c>
      <c r="AT30" s="462">
        <f t="shared" si="21"/>
        <v>0.35763888888888867</v>
      </c>
      <c r="AU30" s="462">
        <v>2.0833333333333333E-3</v>
      </c>
      <c r="AV30" s="462">
        <f t="shared" si="22"/>
        <v>0.359722222222222</v>
      </c>
      <c r="AW30" s="462">
        <v>4.8611111111111112E-3</v>
      </c>
      <c r="AX30" s="462">
        <f t="shared" si="23"/>
        <v>0.36458333333333309</v>
      </c>
      <c r="AY30" s="462">
        <v>2.7777777777777779E-3</v>
      </c>
      <c r="AZ30" s="462">
        <f t="shared" si="24"/>
        <v>0.36736111111111086</v>
      </c>
      <c r="BA30" s="462">
        <v>3.472222222222222E-3</v>
      </c>
      <c r="BB30" s="462">
        <f t="shared" si="25"/>
        <v>0.37083333333333307</v>
      </c>
      <c r="BC30" s="462">
        <v>2.0833333333333298E-3</v>
      </c>
      <c r="BD30" s="462">
        <f t="shared" si="26"/>
        <v>0.3729166666666664</v>
      </c>
      <c r="BE30" s="462">
        <v>1.38888888888889E-3</v>
      </c>
      <c r="BF30" s="462">
        <f t="shared" si="27"/>
        <v>0.37430555555555528</v>
      </c>
      <c r="BG30" s="462">
        <v>1.3888888888888889E-3</v>
      </c>
      <c r="BH30" s="462">
        <f t="shared" si="28"/>
        <v>0.37569444444444416</v>
      </c>
      <c r="BI30" s="463">
        <v>5.5555555555555601E-3</v>
      </c>
      <c r="BJ30" s="588">
        <f t="shared" si="29"/>
        <v>0.3812499999999997</v>
      </c>
      <c r="BK30" s="458">
        <v>0</v>
      </c>
      <c r="BL30" s="462">
        <f t="shared" si="30"/>
        <v>0.3812499999999997</v>
      </c>
      <c r="BM30" s="462">
        <v>0</v>
      </c>
      <c r="BN30" s="462">
        <f t="shared" si="31"/>
        <v>0.3812499999999997</v>
      </c>
      <c r="BO30" s="462">
        <v>0</v>
      </c>
      <c r="BP30" s="462">
        <f t="shared" si="32"/>
        <v>0.3812499999999997</v>
      </c>
      <c r="BQ30" s="462">
        <v>0</v>
      </c>
      <c r="BR30" s="462">
        <f t="shared" si="33"/>
        <v>0.3812499999999997</v>
      </c>
      <c r="BS30" s="462">
        <v>0</v>
      </c>
      <c r="BT30" s="462">
        <f t="shared" si="34"/>
        <v>0.3812499999999997</v>
      </c>
      <c r="BU30" s="462">
        <v>0</v>
      </c>
      <c r="BV30" s="462">
        <f t="shared" si="35"/>
        <v>0.3812499999999997</v>
      </c>
      <c r="BW30" s="462">
        <v>2.0833333333333333E-3</v>
      </c>
      <c r="BX30" s="763">
        <f t="shared" si="36"/>
        <v>0.38333333333333303</v>
      </c>
      <c r="BY30" s="462"/>
      <c r="BZ30" s="462"/>
      <c r="CA30" s="462">
        <f t="shared" si="37"/>
        <v>9.8611111111110761E-2</v>
      </c>
      <c r="CB30" s="464">
        <f t="shared" si="44"/>
        <v>20.108450704225426</v>
      </c>
      <c r="CC30" s="465"/>
      <c r="CD30" s="401">
        <f t="shared" si="38"/>
        <v>141.99999999999949</v>
      </c>
      <c r="CE30" s="445">
        <f t="shared" si="39"/>
        <v>47.59</v>
      </c>
      <c r="CG30" s="468">
        <f t="shared" si="40"/>
        <v>9.8611111111110761E-2</v>
      </c>
      <c r="CH30" s="414">
        <f t="shared" si="41"/>
        <v>141.99999999999949</v>
      </c>
      <c r="CI30" s="469">
        <f t="shared" si="42"/>
        <v>2.3666666666666583</v>
      </c>
    </row>
    <row r="31" spans="1:92" ht="15" customHeight="1" x14ac:dyDescent="0.2">
      <c r="A31" s="1316"/>
      <c r="B31" s="456">
        <v>8</v>
      </c>
      <c r="C31" s="13">
        <v>8.3333333333333332E-3</v>
      </c>
      <c r="D31" s="457">
        <f t="shared" si="43"/>
        <v>0.29305555555555562</v>
      </c>
      <c r="E31" s="458">
        <v>0</v>
      </c>
      <c r="F31" s="459"/>
      <c r="G31" s="460">
        <v>2.0833333333333333E-3</v>
      </c>
      <c r="H31" s="587">
        <f t="shared" si="2"/>
        <v>0.29513888888888895</v>
      </c>
      <c r="I31" s="461">
        <v>5.5555555555555558E-3</v>
      </c>
      <c r="J31" s="462">
        <f t="shared" si="3"/>
        <v>0.30069444444444449</v>
      </c>
      <c r="K31" s="462">
        <v>1.3888888888888889E-3</v>
      </c>
      <c r="L31" s="462">
        <f t="shared" si="4"/>
        <v>0.30208333333333337</v>
      </c>
      <c r="M31" s="462">
        <v>1.3888888888888889E-3</v>
      </c>
      <c r="N31" s="462">
        <f t="shared" si="5"/>
        <v>0.30347222222222225</v>
      </c>
      <c r="O31" s="462">
        <v>1.3888888888888889E-3</v>
      </c>
      <c r="P31" s="462">
        <f t="shared" si="6"/>
        <v>0.30486111111111114</v>
      </c>
      <c r="Q31" s="462">
        <v>2.0833333333333333E-3</v>
      </c>
      <c r="R31" s="462">
        <f t="shared" si="7"/>
        <v>0.30694444444444446</v>
      </c>
      <c r="S31" s="466">
        <v>2.7777777777777779E-3</v>
      </c>
      <c r="T31" s="462">
        <f t="shared" si="8"/>
        <v>0.30972222222222223</v>
      </c>
      <c r="U31" s="466">
        <v>7.6388888888888886E-3</v>
      </c>
      <c r="V31" s="462">
        <f t="shared" si="9"/>
        <v>0.31736111111111109</v>
      </c>
      <c r="W31" s="466">
        <v>5.5555555555555558E-3</v>
      </c>
      <c r="X31" s="462">
        <f t="shared" si="10"/>
        <v>0.32291666666666663</v>
      </c>
      <c r="Y31" s="462">
        <v>3.472222222222222E-3</v>
      </c>
      <c r="Z31" s="462">
        <f t="shared" si="11"/>
        <v>0.32638888888888884</v>
      </c>
      <c r="AA31" s="462">
        <v>3.472222222222222E-3</v>
      </c>
      <c r="AB31" s="462">
        <f t="shared" si="12"/>
        <v>0.32986111111111105</v>
      </c>
      <c r="AC31" s="466">
        <v>4.1666666666666666E-3</v>
      </c>
      <c r="AD31" s="462">
        <f t="shared" si="13"/>
        <v>0.3340277777777777</v>
      </c>
      <c r="AE31" s="462">
        <v>1.3888888888888889E-3</v>
      </c>
      <c r="AF31" s="462">
        <f t="shared" si="14"/>
        <v>0.33541666666666659</v>
      </c>
      <c r="AG31" s="466">
        <v>4.8611111111111112E-3</v>
      </c>
      <c r="AH31" s="462">
        <f t="shared" si="15"/>
        <v>0.34027777777777768</v>
      </c>
      <c r="AI31" s="462">
        <v>5.5555555555555558E-3</v>
      </c>
      <c r="AJ31" s="462">
        <f t="shared" si="16"/>
        <v>0.34583333333333321</v>
      </c>
      <c r="AK31" s="462">
        <v>2.0833333333333298E-3</v>
      </c>
      <c r="AL31" s="462">
        <f t="shared" si="17"/>
        <v>0.34791666666666654</v>
      </c>
      <c r="AM31" s="462">
        <v>5.5555555555555558E-3</v>
      </c>
      <c r="AN31" s="462">
        <f t="shared" si="18"/>
        <v>0.35347222222222208</v>
      </c>
      <c r="AO31" s="462">
        <v>1.3888888888888889E-3</v>
      </c>
      <c r="AP31" s="462">
        <f t="shared" si="19"/>
        <v>0.35486111111111096</v>
      </c>
      <c r="AQ31" s="462">
        <v>6.2499999999999995E-3</v>
      </c>
      <c r="AR31" s="462">
        <f t="shared" si="20"/>
        <v>0.36111111111111094</v>
      </c>
      <c r="AS31" s="462">
        <v>4.8611111111111112E-3</v>
      </c>
      <c r="AT31" s="462">
        <f t="shared" si="21"/>
        <v>0.36597222222222203</v>
      </c>
      <c r="AU31" s="462">
        <v>2.0833333333333333E-3</v>
      </c>
      <c r="AV31" s="462">
        <f t="shared" si="22"/>
        <v>0.36805555555555536</v>
      </c>
      <c r="AW31" s="462">
        <v>4.8611111111111112E-3</v>
      </c>
      <c r="AX31" s="462">
        <f t="shared" si="23"/>
        <v>0.37291666666666645</v>
      </c>
      <c r="AY31" s="462">
        <v>2.7777777777777779E-3</v>
      </c>
      <c r="AZ31" s="462">
        <f t="shared" si="24"/>
        <v>0.37569444444444422</v>
      </c>
      <c r="BA31" s="462">
        <v>3.472222222222222E-3</v>
      </c>
      <c r="BB31" s="462">
        <f t="shared" si="25"/>
        <v>0.37916666666666643</v>
      </c>
      <c r="BC31" s="462">
        <v>2.0833333333333298E-3</v>
      </c>
      <c r="BD31" s="462">
        <f t="shared" si="26"/>
        <v>0.38124999999999976</v>
      </c>
      <c r="BE31" s="462">
        <v>1.38888888888889E-3</v>
      </c>
      <c r="BF31" s="462">
        <f t="shared" si="27"/>
        <v>0.38263888888888864</v>
      </c>
      <c r="BG31" s="462">
        <v>1.3888888888888889E-3</v>
      </c>
      <c r="BH31" s="462">
        <f t="shared" si="28"/>
        <v>0.38402777777777752</v>
      </c>
      <c r="BI31" s="463">
        <v>5.5555555555555601E-3</v>
      </c>
      <c r="BJ31" s="588">
        <f t="shared" si="29"/>
        <v>0.38958333333333306</v>
      </c>
      <c r="BK31" s="458">
        <v>0</v>
      </c>
      <c r="BL31" s="462">
        <f t="shared" si="30"/>
        <v>0.38958333333333306</v>
      </c>
      <c r="BM31" s="462">
        <v>0</v>
      </c>
      <c r="BN31" s="462">
        <f t="shared" si="31"/>
        <v>0.38958333333333306</v>
      </c>
      <c r="BO31" s="462">
        <v>0</v>
      </c>
      <c r="BP31" s="462">
        <f t="shared" si="32"/>
        <v>0.38958333333333306</v>
      </c>
      <c r="BQ31" s="462">
        <v>0</v>
      </c>
      <c r="BR31" s="462">
        <f t="shared" si="33"/>
        <v>0.38958333333333306</v>
      </c>
      <c r="BS31" s="462">
        <v>0</v>
      </c>
      <c r="BT31" s="462">
        <f t="shared" si="34"/>
        <v>0.38958333333333306</v>
      </c>
      <c r="BU31" s="462">
        <v>0</v>
      </c>
      <c r="BV31" s="462">
        <f t="shared" si="35"/>
        <v>0.38958333333333306</v>
      </c>
      <c r="BW31" s="462">
        <v>2.0833333333333333E-3</v>
      </c>
      <c r="BX31" s="763">
        <f t="shared" si="36"/>
        <v>0.39166666666666639</v>
      </c>
      <c r="BY31" s="462"/>
      <c r="BZ31" s="462"/>
      <c r="CA31" s="462">
        <f t="shared" si="37"/>
        <v>9.8611111111110761E-2</v>
      </c>
      <c r="CB31" s="464">
        <f t="shared" si="44"/>
        <v>20.108450704225426</v>
      </c>
      <c r="CC31" s="465"/>
      <c r="CD31" s="401">
        <f t="shared" si="38"/>
        <v>141.99999999999949</v>
      </c>
      <c r="CE31" s="445">
        <f t="shared" si="39"/>
        <v>47.59</v>
      </c>
      <c r="CG31" s="468">
        <f t="shared" si="40"/>
        <v>9.8611111111110761E-2</v>
      </c>
      <c r="CH31" s="414">
        <f t="shared" si="41"/>
        <v>141.99999999999949</v>
      </c>
      <c r="CI31" s="469">
        <f t="shared" si="42"/>
        <v>2.3666666666666583</v>
      </c>
    </row>
    <row r="32" spans="1:92" ht="15" customHeight="1" x14ac:dyDescent="0.2">
      <c r="A32" s="1316"/>
      <c r="B32" s="456">
        <v>9</v>
      </c>
      <c r="C32" s="13">
        <v>8.3333333333333332E-3</v>
      </c>
      <c r="D32" s="467">
        <f t="shared" si="43"/>
        <v>0.30138888888888898</v>
      </c>
      <c r="E32" s="448">
        <v>0</v>
      </c>
      <c r="F32" s="449"/>
      <c r="G32" s="450">
        <v>2.0833333333333298E-3</v>
      </c>
      <c r="H32" s="585">
        <f t="shared" si="2"/>
        <v>0.30347222222222231</v>
      </c>
      <c r="I32" s="461">
        <v>5.5555555555555558E-3</v>
      </c>
      <c r="J32" s="462">
        <f t="shared" si="3"/>
        <v>0.30902777777777785</v>
      </c>
      <c r="K32" s="462">
        <v>1.3888888888888889E-3</v>
      </c>
      <c r="L32" s="462">
        <f t="shared" si="4"/>
        <v>0.31041666666666673</v>
      </c>
      <c r="M32" s="462">
        <v>1.3888888888888889E-3</v>
      </c>
      <c r="N32" s="462">
        <f t="shared" si="5"/>
        <v>0.31180555555555561</v>
      </c>
      <c r="O32" s="462">
        <v>1.3888888888888889E-3</v>
      </c>
      <c r="P32" s="462">
        <f t="shared" si="6"/>
        <v>0.3131944444444445</v>
      </c>
      <c r="Q32" s="462">
        <v>2.0833333333333333E-3</v>
      </c>
      <c r="R32" s="462">
        <f t="shared" si="7"/>
        <v>0.31527777777777782</v>
      </c>
      <c r="S32" s="462">
        <v>3.472222222222222E-3</v>
      </c>
      <c r="T32" s="462">
        <f t="shared" si="8"/>
        <v>0.31875000000000003</v>
      </c>
      <c r="U32" s="462">
        <v>8.3333333333333332E-3</v>
      </c>
      <c r="V32" s="462">
        <f t="shared" si="9"/>
        <v>0.32708333333333339</v>
      </c>
      <c r="W32" s="462">
        <v>6.2499999999999995E-3</v>
      </c>
      <c r="X32" s="462">
        <f t="shared" si="10"/>
        <v>0.33333333333333337</v>
      </c>
      <c r="Y32" s="462">
        <v>3.472222222222222E-3</v>
      </c>
      <c r="Z32" s="462">
        <f t="shared" si="11"/>
        <v>0.33680555555555558</v>
      </c>
      <c r="AA32" s="462">
        <v>3.472222222222222E-3</v>
      </c>
      <c r="AB32" s="462">
        <f t="shared" si="12"/>
        <v>0.34027777777777779</v>
      </c>
      <c r="AC32" s="462">
        <v>5.5555555555555558E-3</v>
      </c>
      <c r="AD32" s="462">
        <f t="shared" si="13"/>
        <v>0.34583333333333333</v>
      </c>
      <c r="AE32" s="462">
        <v>1.3888888888888889E-3</v>
      </c>
      <c r="AF32" s="462">
        <f t="shared" si="14"/>
        <v>0.34722222222222221</v>
      </c>
      <c r="AG32" s="462">
        <v>5.5555555555555558E-3</v>
      </c>
      <c r="AH32" s="462">
        <f t="shared" si="15"/>
        <v>0.35277777777777775</v>
      </c>
      <c r="AI32" s="462">
        <v>5.5555555555555558E-3</v>
      </c>
      <c r="AJ32" s="462">
        <f t="shared" si="16"/>
        <v>0.35833333333333328</v>
      </c>
      <c r="AK32" s="462">
        <v>2.0833333333333298E-3</v>
      </c>
      <c r="AL32" s="462">
        <f t="shared" si="17"/>
        <v>0.36041666666666661</v>
      </c>
      <c r="AM32" s="462">
        <v>5.5555555555555558E-3</v>
      </c>
      <c r="AN32" s="462">
        <f t="shared" si="18"/>
        <v>0.36597222222222214</v>
      </c>
      <c r="AO32" s="462">
        <v>1.3888888888888889E-3</v>
      </c>
      <c r="AP32" s="462">
        <f t="shared" si="19"/>
        <v>0.36736111111111103</v>
      </c>
      <c r="AQ32" s="462">
        <v>6.2499999999999995E-3</v>
      </c>
      <c r="AR32" s="462">
        <f t="shared" si="20"/>
        <v>0.37361111111111101</v>
      </c>
      <c r="AS32" s="462">
        <v>4.8611111111111112E-3</v>
      </c>
      <c r="AT32" s="462">
        <f t="shared" si="21"/>
        <v>0.3784722222222221</v>
      </c>
      <c r="AU32" s="462">
        <v>2.0833333333333333E-3</v>
      </c>
      <c r="AV32" s="462">
        <f t="shared" si="22"/>
        <v>0.38055555555555542</v>
      </c>
      <c r="AW32" s="462">
        <v>4.8611111111111112E-3</v>
      </c>
      <c r="AX32" s="462">
        <f t="shared" si="23"/>
        <v>0.38541666666666652</v>
      </c>
      <c r="AY32" s="462">
        <v>2.7777777777777779E-3</v>
      </c>
      <c r="AZ32" s="462">
        <f t="shared" si="24"/>
        <v>0.38819444444444429</v>
      </c>
      <c r="BA32" s="462">
        <v>3.472222222222222E-3</v>
      </c>
      <c r="BB32" s="462">
        <f t="shared" si="25"/>
        <v>0.3916666666666665</v>
      </c>
      <c r="BC32" s="462">
        <v>2.0833333333333298E-3</v>
      </c>
      <c r="BD32" s="462">
        <f t="shared" si="26"/>
        <v>0.39374999999999982</v>
      </c>
      <c r="BE32" s="462">
        <v>1.38888888888889E-3</v>
      </c>
      <c r="BF32" s="462">
        <f t="shared" si="27"/>
        <v>0.39513888888888871</v>
      </c>
      <c r="BG32" s="462">
        <v>1.3888888888888889E-3</v>
      </c>
      <c r="BH32" s="462">
        <f t="shared" si="28"/>
        <v>0.39652777777777759</v>
      </c>
      <c r="BI32" s="463">
        <v>5.5555555555555601E-3</v>
      </c>
      <c r="BJ32" s="586">
        <f t="shared" si="29"/>
        <v>0.40208333333333313</v>
      </c>
      <c r="BK32" s="448">
        <v>0</v>
      </c>
      <c r="BL32" s="452">
        <f t="shared" si="30"/>
        <v>0.40208333333333313</v>
      </c>
      <c r="BM32" s="452">
        <v>0</v>
      </c>
      <c r="BN32" s="452">
        <f t="shared" si="31"/>
        <v>0.40208333333333313</v>
      </c>
      <c r="BO32" s="452">
        <v>0</v>
      </c>
      <c r="BP32" s="452">
        <f t="shared" si="32"/>
        <v>0.40208333333333313</v>
      </c>
      <c r="BQ32" s="452">
        <v>0</v>
      </c>
      <c r="BR32" s="452">
        <f t="shared" si="33"/>
        <v>0.40208333333333313</v>
      </c>
      <c r="BS32" s="452">
        <v>0</v>
      </c>
      <c r="BT32" s="452">
        <f t="shared" si="34"/>
        <v>0.40208333333333313</v>
      </c>
      <c r="BU32" s="452">
        <v>0</v>
      </c>
      <c r="BV32" s="452">
        <f t="shared" si="35"/>
        <v>0.40208333333333313</v>
      </c>
      <c r="BW32" s="452">
        <v>2.0833333333333333E-3</v>
      </c>
      <c r="BX32" s="762">
        <f t="shared" si="36"/>
        <v>0.40416666666666645</v>
      </c>
      <c r="BY32" s="452"/>
      <c r="BZ32" s="452"/>
      <c r="CA32" s="452">
        <f t="shared" si="37"/>
        <v>0.10277777777777747</v>
      </c>
      <c r="CB32" s="454">
        <f t="shared" si="44"/>
        <v>19.293243243243303</v>
      </c>
      <c r="CC32" s="455"/>
      <c r="CD32" s="401">
        <f t="shared" si="38"/>
        <v>147.99999999999955</v>
      </c>
      <c r="CE32" s="445">
        <f t="shared" si="39"/>
        <v>47.59</v>
      </c>
      <c r="CG32" s="468">
        <f t="shared" si="40"/>
        <v>0.10277777777777747</v>
      </c>
      <c r="CH32" s="414">
        <f t="shared" si="41"/>
        <v>147.99999999999955</v>
      </c>
      <c r="CI32" s="469">
        <f t="shared" si="42"/>
        <v>2.4666666666666592</v>
      </c>
    </row>
    <row r="33" spans="1:87" ht="15" customHeight="1" x14ac:dyDescent="0.2">
      <c r="A33" s="1316"/>
      <c r="B33" s="456">
        <v>10</v>
      </c>
      <c r="C33" s="13">
        <v>8.3333333333333332E-3</v>
      </c>
      <c r="D33" s="457">
        <f t="shared" si="43"/>
        <v>0.30972222222222234</v>
      </c>
      <c r="E33" s="458">
        <v>0</v>
      </c>
      <c r="F33" s="459"/>
      <c r="G33" s="460">
        <v>2.0833333333333298E-3</v>
      </c>
      <c r="H33" s="587">
        <f t="shared" si="2"/>
        <v>0.31180555555555567</v>
      </c>
      <c r="I33" s="461">
        <v>5.5555555555555558E-3</v>
      </c>
      <c r="J33" s="462">
        <f t="shared" si="3"/>
        <v>0.3173611111111112</v>
      </c>
      <c r="K33" s="462">
        <v>1.3888888888888889E-3</v>
      </c>
      <c r="L33" s="462">
        <f t="shared" si="4"/>
        <v>0.31875000000000009</v>
      </c>
      <c r="M33" s="462">
        <v>1.3888888888888889E-3</v>
      </c>
      <c r="N33" s="462">
        <f t="shared" si="5"/>
        <v>0.32013888888888897</v>
      </c>
      <c r="O33" s="462">
        <v>1.3888888888888889E-3</v>
      </c>
      <c r="P33" s="462">
        <f t="shared" si="6"/>
        <v>0.32152777777777786</v>
      </c>
      <c r="Q33" s="462">
        <v>2.0833333333333333E-3</v>
      </c>
      <c r="R33" s="462">
        <f t="shared" si="7"/>
        <v>0.32361111111111118</v>
      </c>
      <c r="S33" s="462">
        <v>3.472222222222222E-3</v>
      </c>
      <c r="T33" s="462">
        <f t="shared" si="8"/>
        <v>0.32708333333333339</v>
      </c>
      <c r="U33" s="462">
        <v>8.3333333333333332E-3</v>
      </c>
      <c r="V33" s="462">
        <f t="shared" si="9"/>
        <v>0.33541666666666675</v>
      </c>
      <c r="W33" s="462">
        <v>6.2499999999999995E-3</v>
      </c>
      <c r="X33" s="462">
        <f t="shared" si="10"/>
        <v>0.34166666666666673</v>
      </c>
      <c r="Y33" s="462">
        <v>3.472222222222222E-3</v>
      </c>
      <c r="Z33" s="462">
        <f t="shared" si="11"/>
        <v>0.34513888888888894</v>
      </c>
      <c r="AA33" s="462">
        <v>3.472222222222222E-3</v>
      </c>
      <c r="AB33" s="462">
        <f t="shared" si="12"/>
        <v>0.34861111111111115</v>
      </c>
      <c r="AC33" s="462">
        <v>5.5555555555555558E-3</v>
      </c>
      <c r="AD33" s="462">
        <f t="shared" si="13"/>
        <v>0.35416666666666669</v>
      </c>
      <c r="AE33" s="462">
        <v>1.3888888888888889E-3</v>
      </c>
      <c r="AF33" s="462">
        <f t="shared" si="14"/>
        <v>0.35555555555555557</v>
      </c>
      <c r="AG33" s="462">
        <v>5.5555555555555558E-3</v>
      </c>
      <c r="AH33" s="462">
        <f t="shared" si="15"/>
        <v>0.3611111111111111</v>
      </c>
      <c r="AI33" s="462">
        <v>5.5555555555555558E-3</v>
      </c>
      <c r="AJ33" s="462">
        <f t="shared" si="16"/>
        <v>0.36666666666666664</v>
      </c>
      <c r="AK33" s="462">
        <v>2.0833333333333298E-3</v>
      </c>
      <c r="AL33" s="462">
        <f t="shared" si="17"/>
        <v>0.36874999999999997</v>
      </c>
      <c r="AM33" s="462">
        <v>5.5555555555555558E-3</v>
      </c>
      <c r="AN33" s="462">
        <f t="shared" si="18"/>
        <v>0.3743055555555555</v>
      </c>
      <c r="AO33" s="462">
        <v>1.3888888888888889E-3</v>
      </c>
      <c r="AP33" s="462">
        <f t="shared" si="19"/>
        <v>0.37569444444444439</v>
      </c>
      <c r="AQ33" s="462">
        <v>6.2499999999999995E-3</v>
      </c>
      <c r="AR33" s="462">
        <f t="shared" si="20"/>
        <v>0.38194444444444436</v>
      </c>
      <c r="AS33" s="462">
        <v>4.8611111111111112E-3</v>
      </c>
      <c r="AT33" s="462">
        <f t="shared" si="21"/>
        <v>0.38680555555555546</v>
      </c>
      <c r="AU33" s="462">
        <v>2.0833333333333333E-3</v>
      </c>
      <c r="AV33" s="462">
        <f t="shared" si="22"/>
        <v>0.38888888888888878</v>
      </c>
      <c r="AW33" s="462">
        <v>4.8611111111111112E-3</v>
      </c>
      <c r="AX33" s="462">
        <f t="shared" si="23"/>
        <v>0.39374999999999988</v>
      </c>
      <c r="AY33" s="462">
        <v>2.7777777777777779E-3</v>
      </c>
      <c r="AZ33" s="462">
        <f t="shared" si="24"/>
        <v>0.39652777777777765</v>
      </c>
      <c r="BA33" s="462">
        <v>3.472222222222222E-3</v>
      </c>
      <c r="BB33" s="462">
        <f t="shared" si="25"/>
        <v>0.39999999999999986</v>
      </c>
      <c r="BC33" s="462">
        <v>2.0833333333333298E-3</v>
      </c>
      <c r="BD33" s="462">
        <f t="shared" si="26"/>
        <v>0.40208333333333318</v>
      </c>
      <c r="BE33" s="462">
        <v>1.38888888888889E-3</v>
      </c>
      <c r="BF33" s="462">
        <f t="shared" si="27"/>
        <v>0.40347222222222207</v>
      </c>
      <c r="BG33" s="462">
        <v>1.3888888888888889E-3</v>
      </c>
      <c r="BH33" s="462">
        <f t="shared" si="28"/>
        <v>0.40486111111111095</v>
      </c>
      <c r="BI33" s="463">
        <v>5.5555555555555601E-3</v>
      </c>
      <c r="BJ33" s="588">
        <f t="shared" si="29"/>
        <v>0.41041666666666649</v>
      </c>
      <c r="BK33" s="458">
        <v>0</v>
      </c>
      <c r="BL33" s="462">
        <f t="shared" si="30"/>
        <v>0.41041666666666649</v>
      </c>
      <c r="BM33" s="462">
        <v>0</v>
      </c>
      <c r="BN33" s="462">
        <f t="shared" si="31"/>
        <v>0.41041666666666649</v>
      </c>
      <c r="BO33" s="462">
        <v>0</v>
      </c>
      <c r="BP33" s="462">
        <f t="shared" si="32"/>
        <v>0.41041666666666649</v>
      </c>
      <c r="BQ33" s="462">
        <v>0</v>
      </c>
      <c r="BR33" s="462">
        <f t="shared" si="33"/>
        <v>0.41041666666666649</v>
      </c>
      <c r="BS33" s="462">
        <v>0</v>
      </c>
      <c r="BT33" s="462">
        <f t="shared" si="34"/>
        <v>0.41041666666666649</v>
      </c>
      <c r="BU33" s="462">
        <v>0</v>
      </c>
      <c r="BV33" s="462">
        <f t="shared" si="35"/>
        <v>0.41041666666666649</v>
      </c>
      <c r="BW33" s="462">
        <v>2.0833333333333333E-3</v>
      </c>
      <c r="BX33" s="763">
        <f t="shared" si="36"/>
        <v>0.41249999999999981</v>
      </c>
      <c r="BY33" s="462"/>
      <c r="BZ33" s="462"/>
      <c r="CA33" s="462">
        <f t="shared" si="37"/>
        <v>0.10277777777777747</v>
      </c>
      <c r="CB33" s="464">
        <f t="shared" si="44"/>
        <v>19.293243243243303</v>
      </c>
      <c r="CC33" s="465"/>
      <c r="CD33" s="401">
        <f t="shared" si="38"/>
        <v>147.99999999999955</v>
      </c>
      <c r="CE33" s="445">
        <f t="shared" si="39"/>
        <v>47.59</v>
      </c>
      <c r="CG33" s="468">
        <f t="shared" si="40"/>
        <v>0.10277777777777747</v>
      </c>
      <c r="CH33" s="414">
        <f t="shared" si="41"/>
        <v>147.99999999999955</v>
      </c>
      <c r="CI33" s="469">
        <f t="shared" si="42"/>
        <v>2.4666666666666592</v>
      </c>
    </row>
    <row r="34" spans="1:87" ht="15" customHeight="1" x14ac:dyDescent="0.2">
      <c r="A34" s="1316"/>
      <c r="B34" s="456">
        <v>11</v>
      </c>
      <c r="C34" s="13">
        <v>8.3333333333333332E-3</v>
      </c>
      <c r="D34" s="457">
        <f t="shared" si="43"/>
        <v>0.3180555555555557</v>
      </c>
      <c r="E34" s="458">
        <v>0</v>
      </c>
      <c r="F34" s="459"/>
      <c r="G34" s="460">
        <v>2.0833333333333298E-3</v>
      </c>
      <c r="H34" s="587">
        <f t="shared" si="2"/>
        <v>0.32013888888888903</v>
      </c>
      <c r="I34" s="461">
        <v>5.5555555555555558E-3</v>
      </c>
      <c r="J34" s="462">
        <f t="shared" si="3"/>
        <v>0.32569444444444456</v>
      </c>
      <c r="K34" s="462">
        <v>1.3888888888888889E-3</v>
      </c>
      <c r="L34" s="462">
        <f t="shared" si="4"/>
        <v>0.32708333333333345</v>
      </c>
      <c r="M34" s="462">
        <v>1.3888888888888889E-3</v>
      </c>
      <c r="N34" s="462">
        <f t="shared" si="5"/>
        <v>0.32847222222222233</v>
      </c>
      <c r="O34" s="462">
        <v>1.3888888888888889E-3</v>
      </c>
      <c r="P34" s="462">
        <f t="shared" si="6"/>
        <v>0.32986111111111122</v>
      </c>
      <c r="Q34" s="462">
        <v>2.0833333333333333E-3</v>
      </c>
      <c r="R34" s="462">
        <f t="shared" si="7"/>
        <v>0.33194444444444454</v>
      </c>
      <c r="S34" s="462">
        <v>3.472222222222222E-3</v>
      </c>
      <c r="T34" s="462">
        <f t="shared" si="8"/>
        <v>0.33541666666666675</v>
      </c>
      <c r="U34" s="462">
        <v>8.3333333333333332E-3</v>
      </c>
      <c r="V34" s="462">
        <f t="shared" si="9"/>
        <v>0.34375000000000011</v>
      </c>
      <c r="W34" s="462">
        <v>6.2499999999999995E-3</v>
      </c>
      <c r="X34" s="462">
        <f t="shared" si="10"/>
        <v>0.35000000000000009</v>
      </c>
      <c r="Y34" s="462">
        <v>3.472222222222222E-3</v>
      </c>
      <c r="Z34" s="462">
        <f t="shared" si="11"/>
        <v>0.3534722222222223</v>
      </c>
      <c r="AA34" s="462">
        <v>3.472222222222222E-3</v>
      </c>
      <c r="AB34" s="462">
        <f t="shared" si="12"/>
        <v>0.35694444444444451</v>
      </c>
      <c r="AC34" s="462">
        <v>5.5555555555555558E-3</v>
      </c>
      <c r="AD34" s="462">
        <f t="shared" si="13"/>
        <v>0.36250000000000004</v>
      </c>
      <c r="AE34" s="462">
        <v>1.3888888888888889E-3</v>
      </c>
      <c r="AF34" s="462">
        <f t="shared" si="14"/>
        <v>0.36388888888888893</v>
      </c>
      <c r="AG34" s="462">
        <v>5.5555555555555558E-3</v>
      </c>
      <c r="AH34" s="462">
        <f t="shared" si="15"/>
        <v>0.36944444444444446</v>
      </c>
      <c r="AI34" s="462">
        <v>5.5555555555555558E-3</v>
      </c>
      <c r="AJ34" s="462">
        <f t="shared" si="16"/>
        <v>0.375</v>
      </c>
      <c r="AK34" s="462">
        <v>2.0833333333333298E-3</v>
      </c>
      <c r="AL34" s="462">
        <f t="shared" si="17"/>
        <v>0.37708333333333333</v>
      </c>
      <c r="AM34" s="462">
        <v>5.5555555555555558E-3</v>
      </c>
      <c r="AN34" s="462">
        <f t="shared" si="18"/>
        <v>0.38263888888888886</v>
      </c>
      <c r="AO34" s="462">
        <v>1.3888888888888889E-3</v>
      </c>
      <c r="AP34" s="462">
        <f t="shared" si="19"/>
        <v>0.38402777777777775</v>
      </c>
      <c r="AQ34" s="462">
        <v>6.2499999999999995E-3</v>
      </c>
      <c r="AR34" s="462">
        <f t="shared" si="20"/>
        <v>0.39027777777777772</v>
      </c>
      <c r="AS34" s="462">
        <v>4.8611111111111112E-3</v>
      </c>
      <c r="AT34" s="462">
        <f t="shared" si="21"/>
        <v>0.39513888888888882</v>
      </c>
      <c r="AU34" s="462">
        <v>2.0833333333333333E-3</v>
      </c>
      <c r="AV34" s="462">
        <f t="shared" si="22"/>
        <v>0.39722222222222214</v>
      </c>
      <c r="AW34" s="462">
        <v>4.8611111111111112E-3</v>
      </c>
      <c r="AX34" s="462">
        <f t="shared" si="23"/>
        <v>0.40208333333333324</v>
      </c>
      <c r="AY34" s="462">
        <v>2.7777777777777779E-3</v>
      </c>
      <c r="AZ34" s="462">
        <f t="shared" si="24"/>
        <v>0.40486111111111101</v>
      </c>
      <c r="BA34" s="462">
        <v>3.472222222222222E-3</v>
      </c>
      <c r="BB34" s="462">
        <f t="shared" si="25"/>
        <v>0.40833333333333321</v>
      </c>
      <c r="BC34" s="462">
        <v>2.0833333333333298E-3</v>
      </c>
      <c r="BD34" s="462">
        <f t="shared" si="26"/>
        <v>0.41041666666666654</v>
      </c>
      <c r="BE34" s="462">
        <v>1.38888888888889E-3</v>
      </c>
      <c r="BF34" s="462">
        <f t="shared" si="27"/>
        <v>0.41180555555555542</v>
      </c>
      <c r="BG34" s="462">
        <v>1.3888888888888889E-3</v>
      </c>
      <c r="BH34" s="462">
        <f t="shared" si="28"/>
        <v>0.41319444444444431</v>
      </c>
      <c r="BI34" s="463">
        <v>5.5555555555555601E-3</v>
      </c>
      <c r="BJ34" s="588">
        <f t="shared" si="29"/>
        <v>0.41874999999999984</v>
      </c>
      <c r="BK34" s="458">
        <v>0</v>
      </c>
      <c r="BL34" s="462">
        <f t="shared" si="30"/>
        <v>0.41874999999999984</v>
      </c>
      <c r="BM34" s="462">
        <v>0</v>
      </c>
      <c r="BN34" s="462">
        <f t="shared" si="31"/>
        <v>0.41874999999999984</v>
      </c>
      <c r="BO34" s="462">
        <v>0</v>
      </c>
      <c r="BP34" s="462">
        <f t="shared" si="32"/>
        <v>0.41874999999999984</v>
      </c>
      <c r="BQ34" s="462">
        <v>0</v>
      </c>
      <c r="BR34" s="462">
        <f t="shared" si="33"/>
        <v>0.41874999999999984</v>
      </c>
      <c r="BS34" s="462">
        <v>0</v>
      </c>
      <c r="BT34" s="462">
        <f t="shared" si="34"/>
        <v>0.41874999999999984</v>
      </c>
      <c r="BU34" s="462">
        <v>0</v>
      </c>
      <c r="BV34" s="462">
        <f t="shared" si="35"/>
        <v>0.41874999999999984</v>
      </c>
      <c r="BW34" s="462">
        <v>2.0833333333333333E-3</v>
      </c>
      <c r="BX34" s="763">
        <f t="shared" si="36"/>
        <v>0.42083333333333317</v>
      </c>
      <c r="BY34" s="462"/>
      <c r="BZ34" s="462"/>
      <c r="CA34" s="462">
        <f t="shared" si="37"/>
        <v>0.10277777777777747</v>
      </c>
      <c r="CB34" s="464">
        <f t="shared" si="44"/>
        <v>19.293243243243303</v>
      </c>
      <c r="CC34" s="465"/>
      <c r="CD34" s="401">
        <f t="shared" si="38"/>
        <v>147.99999999999955</v>
      </c>
      <c r="CE34" s="445">
        <f t="shared" si="39"/>
        <v>47.59</v>
      </c>
      <c r="CG34" s="468">
        <f t="shared" si="40"/>
        <v>0.10277777777777747</v>
      </c>
      <c r="CH34" s="414">
        <f t="shared" si="41"/>
        <v>147.99999999999955</v>
      </c>
      <c r="CI34" s="469">
        <f t="shared" si="42"/>
        <v>2.4666666666666592</v>
      </c>
    </row>
    <row r="35" spans="1:87" ht="15" customHeight="1" x14ac:dyDescent="0.2">
      <c r="A35" s="1316"/>
      <c r="B35" s="456">
        <v>12</v>
      </c>
      <c r="C35" s="13">
        <v>8.3333333333333332E-3</v>
      </c>
      <c r="D35" s="457">
        <f t="shared" si="43"/>
        <v>0.32638888888888906</v>
      </c>
      <c r="E35" s="458">
        <v>0</v>
      </c>
      <c r="F35" s="459"/>
      <c r="G35" s="460">
        <v>2.0833333333333298E-3</v>
      </c>
      <c r="H35" s="587">
        <f t="shared" si="2"/>
        <v>0.32847222222222239</v>
      </c>
      <c r="I35" s="461">
        <v>5.5555555555555558E-3</v>
      </c>
      <c r="J35" s="462">
        <f t="shared" si="3"/>
        <v>0.33402777777777792</v>
      </c>
      <c r="K35" s="462">
        <v>1.3888888888888889E-3</v>
      </c>
      <c r="L35" s="462">
        <f t="shared" si="4"/>
        <v>0.33541666666666681</v>
      </c>
      <c r="M35" s="462">
        <v>1.3888888888888889E-3</v>
      </c>
      <c r="N35" s="462">
        <f t="shared" si="5"/>
        <v>0.33680555555555569</v>
      </c>
      <c r="O35" s="462">
        <v>1.3888888888888889E-3</v>
      </c>
      <c r="P35" s="462">
        <f t="shared" si="6"/>
        <v>0.33819444444444458</v>
      </c>
      <c r="Q35" s="462">
        <v>2.0833333333333333E-3</v>
      </c>
      <c r="R35" s="462">
        <f t="shared" si="7"/>
        <v>0.3402777777777779</v>
      </c>
      <c r="S35" s="462">
        <v>3.472222222222222E-3</v>
      </c>
      <c r="T35" s="462">
        <f t="shared" si="8"/>
        <v>0.34375000000000011</v>
      </c>
      <c r="U35" s="462">
        <v>8.3333333333333332E-3</v>
      </c>
      <c r="V35" s="462">
        <f t="shared" si="9"/>
        <v>0.35208333333333347</v>
      </c>
      <c r="W35" s="462">
        <v>6.2499999999999995E-3</v>
      </c>
      <c r="X35" s="462">
        <f t="shared" si="10"/>
        <v>0.35833333333333345</v>
      </c>
      <c r="Y35" s="462">
        <v>3.472222222222222E-3</v>
      </c>
      <c r="Z35" s="462">
        <f t="shared" si="11"/>
        <v>0.36180555555555566</v>
      </c>
      <c r="AA35" s="462">
        <v>3.472222222222222E-3</v>
      </c>
      <c r="AB35" s="462">
        <f t="shared" si="12"/>
        <v>0.36527777777777787</v>
      </c>
      <c r="AC35" s="462">
        <v>5.5555555555555558E-3</v>
      </c>
      <c r="AD35" s="462">
        <f t="shared" si="13"/>
        <v>0.3708333333333334</v>
      </c>
      <c r="AE35" s="462">
        <v>1.3888888888888889E-3</v>
      </c>
      <c r="AF35" s="462">
        <f t="shared" si="14"/>
        <v>0.37222222222222229</v>
      </c>
      <c r="AG35" s="462">
        <v>5.5555555555555558E-3</v>
      </c>
      <c r="AH35" s="462">
        <f t="shared" si="15"/>
        <v>0.37777777777777782</v>
      </c>
      <c r="AI35" s="462">
        <v>5.5555555555555558E-3</v>
      </c>
      <c r="AJ35" s="462">
        <f t="shared" si="16"/>
        <v>0.38333333333333336</v>
      </c>
      <c r="AK35" s="462">
        <v>2.0833333333333298E-3</v>
      </c>
      <c r="AL35" s="462">
        <f t="shared" si="17"/>
        <v>0.38541666666666669</v>
      </c>
      <c r="AM35" s="462">
        <v>5.5555555555555558E-3</v>
      </c>
      <c r="AN35" s="462">
        <f t="shared" si="18"/>
        <v>0.39097222222222222</v>
      </c>
      <c r="AO35" s="462">
        <v>1.3888888888888889E-3</v>
      </c>
      <c r="AP35" s="462">
        <f t="shared" si="19"/>
        <v>0.3923611111111111</v>
      </c>
      <c r="AQ35" s="462">
        <v>6.2499999999999995E-3</v>
      </c>
      <c r="AR35" s="462">
        <f t="shared" si="20"/>
        <v>0.39861111111111108</v>
      </c>
      <c r="AS35" s="462">
        <v>4.8611111111111112E-3</v>
      </c>
      <c r="AT35" s="462">
        <f t="shared" si="21"/>
        <v>0.40347222222222218</v>
      </c>
      <c r="AU35" s="462">
        <v>2.0833333333333333E-3</v>
      </c>
      <c r="AV35" s="462">
        <f t="shared" si="22"/>
        <v>0.4055555555555555</v>
      </c>
      <c r="AW35" s="462">
        <v>4.8611111111111112E-3</v>
      </c>
      <c r="AX35" s="462">
        <f t="shared" si="23"/>
        <v>0.4104166666666666</v>
      </c>
      <c r="AY35" s="462">
        <v>2.7777777777777779E-3</v>
      </c>
      <c r="AZ35" s="462">
        <f t="shared" si="24"/>
        <v>0.41319444444444436</v>
      </c>
      <c r="BA35" s="462">
        <v>3.472222222222222E-3</v>
      </c>
      <c r="BB35" s="462">
        <f t="shared" si="25"/>
        <v>0.41666666666666657</v>
      </c>
      <c r="BC35" s="462">
        <v>2.0833333333333298E-3</v>
      </c>
      <c r="BD35" s="462">
        <f t="shared" si="26"/>
        <v>0.4187499999999999</v>
      </c>
      <c r="BE35" s="462">
        <v>1.38888888888889E-3</v>
      </c>
      <c r="BF35" s="462">
        <f t="shared" si="27"/>
        <v>0.42013888888888878</v>
      </c>
      <c r="BG35" s="462">
        <v>1.3888888888888889E-3</v>
      </c>
      <c r="BH35" s="462">
        <f t="shared" si="28"/>
        <v>0.42152777777777767</v>
      </c>
      <c r="BI35" s="463">
        <v>5.5555555555555601E-3</v>
      </c>
      <c r="BJ35" s="588">
        <f t="shared" si="29"/>
        <v>0.4270833333333332</v>
      </c>
      <c r="BK35" s="458">
        <v>0</v>
      </c>
      <c r="BL35" s="462">
        <f t="shared" si="30"/>
        <v>0.4270833333333332</v>
      </c>
      <c r="BM35" s="462">
        <v>0</v>
      </c>
      <c r="BN35" s="462">
        <f t="shared" si="31"/>
        <v>0.4270833333333332</v>
      </c>
      <c r="BO35" s="462">
        <v>0</v>
      </c>
      <c r="BP35" s="462">
        <f t="shared" si="32"/>
        <v>0.4270833333333332</v>
      </c>
      <c r="BQ35" s="462">
        <v>0</v>
      </c>
      <c r="BR35" s="462">
        <f t="shared" si="33"/>
        <v>0.4270833333333332</v>
      </c>
      <c r="BS35" s="462">
        <v>0</v>
      </c>
      <c r="BT35" s="462">
        <f t="shared" si="34"/>
        <v>0.4270833333333332</v>
      </c>
      <c r="BU35" s="462">
        <v>0</v>
      </c>
      <c r="BV35" s="462">
        <f t="shared" si="35"/>
        <v>0.4270833333333332</v>
      </c>
      <c r="BW35" s="462">
        <v>2.0833333333333333E-3</v>
      </c>
      <c r="BX35" s="763">
        <f t="shared" si="36"/>
        <v>0.42916666666666653</v>
      </c>
      <c r="BY35" s="462"/>
      <c r="BZ35" s="462"/>
      <c r="CA35" s="462">
        <f t="shared" si="37"/>
        <v>0.10277777777777747</v>
      </c>
      <c r="CB35" s="464">
        <f t="shared" si="44"/>
        <v>19.293243243243303</v>
      </c>
      <c r="CC35" s="465"/>
      <c r="CD35" s="401">
        <f t="shared" si="38"/>
        <v>147.99999999999955</v>
      </c>
      <c r="CE35" s="445">
        <f t="shared" si="39"/>
        <v>47.59</v>
      </c>
      <c r="CG35" s="468">
        <f t="shared" si="40"/>
        <v>0.10277777777777747</v>
      </c>
      <c r="CH35" s="414">
        <f t="shared" si="41"/>
        <v>147.99999999999955</v>
      </c>
      <c r="CI35" s="469">
        <f t="shared" si="42"/>
        <v>2.4666666666666592</v>
      </c>
    </row>
    <row r="36" spans="1:87" ht="15" customHeight="1" x14ac:dyDescent="0.2">
      <c r="A36" s="1316"/>
      <c r="B36" s="456">
        <v>13</v>
      </c>
      <c r="C36" s="13">
        <v>8.3333333333333332E-3</v>
      </c>
      <c r="D36" s="457">
        <f t="shared" si="43"/>
        <v>0.33472222222222242</v>
      </c>
      <c r="E36" s="458">
        <v>0</v>
      </c>
      <c r="F36" s="459"/>
      <c r="G36" s="460">
        <v>2.0833333333333298E-3</v>
      </c>
      <c r="H36" s="587">
        <f t="shared" si="2"/>
        <v>0.33680555555555575</v>
      </c>
      <c r="I36" s="461">
        <v>5.5555555555555558E-3</v>
      </c>
      <c r="J36" s="462">
        <f t="shared" si="3"/>
        <v>0.34236111111111128</v>
      </c>
      <c r="K36" s="462">
        <v>1.3888888888888889E-3</v>
      </c>
      <c r="L36" s="462">
        <f t="shared" si="4"/>
        <v>0.34375000000000017</v>
      </c>
      <c r="M36" s="462">
        <v>1.3888888888888889E-3</v>
      </c>
      <c r="N36" s="462">
        <f t="shared" si="5"/>
        <v>0.34513888888888905</v>
      </c>
      <c r="O36" s="462">
        <v>1.3888888888888889E-3</v>
      </c>
      <c r="P36" s="462">
        <f t="shared" si="6"/>
        <v>0.34652777777777793</v>
      </c>
      <c r="Q36" s="462">
        <v>2.0833333333333333E-3</v>
      </c>
      <c r="R36" s="462">
        <f t="shared" si="7"/>
        <v>0.34861111111111126</v>
      </c>
      <c r="S36" s="462">
        <v>3.472222222222222E-3</v>
      </c>
      <c r="T36" s="462">
        <f t="shared" si="8"/>
        <v>0.35208333333333347</v>
      </c>
      <c r="U36" s="462">
        <v>8.3333333333333332E-3</v>
      </c>
      <c r="V36" s="462">
        <f t="shared" si="9"/>
        <v>0.36041666666666683</v>
      </c>
      <c r="W36" s="462">
        <v>6.2499999999999995E-3</v>
      </c>
      <c r="X36" s="462">
        <f t="shared" si="10"/>
        <v>0.36666666666666681</v>
      </c>
      <c r="Y36" s="462">
        <v>3.472222222222222E-3</v>
      </c>
      <c r="Z36" s="462">
        <f t="shared" si="11"/>
        <v>0.37013888888888902</v>
      </c>
      <c r="AA36" s="462">
        <v>3.472222222222222E-3</v>
      </c>
      <c r="AB36" s="462">
        <f t="shared" si="12"/>
        <v>0.37361111111111123</v>
      </c>
      <c r="AC36" s="462">
        <v>5.5555555555555558E-3</v>
      </c>
      <c r="AD36" s="462">
        <f t="shared" si="13"/>
        <v>0.37916666666666676</v>
      </c>
      <c r="AE36" s="462">
        <v>1.3888888888888889E-3</v>
      </c>
      <c r="AF36" s="462">
        <f t="shared" si="14"/>
        <v>0.38055555555555565</v>
      </c>
      <c r="AG36" s="462">
        <v>5.5555555555555558E-3</v>
      </c>
      <c r="AH36" s="462">
        <f t="shared" si="15"/>
        <v>0.38611111111111118</v>
      </c>
      <c r="AI36" s="462">
        <v>5.5555555555555558E-3</v>
      </c>
      <c r="AJ36" s="462">
        <f t="shared" si="16"/>
        <v>0.39166666666666672</v>
      </c>
      <c r="AK36" s="462">
        <v>2.0833333333333298E-3</v>
      </c>
      <c r="AL36" s="462">
        <f t="shared" si="17"/>
        <v>0.39375000000000004</v>
      </c>
      <c r="AM36" s="462">
        <v>5.5555555555555558E-3</v>
      </c>
      <c r="AN36" s="462">
        <f t="shared" si="18"/>
        <v>0.39930555555555558</v>
      </c>
      <c r="AO36" s="462">
        <v>1.3888888888888889E-3</v>
      </c>
      <c r="AP36" s="462">
        <f t="shared" si="19"/>
        <v>0.40069444444444446</v>
      </c>
      <c r="AQ36" s="462">
        <v>6.2499999999999995E-3</v>
      </c>
      <c r="AR36" s="462">
        <f t="shared" si="20"/>
        <v>0.40694444444444444</v>
      </c>
      <c r="AS36" s="462">
        <v>4.8611111111111112E-3</v>
      </c>
      <c r="AT36" s="462">
        <f t="shared" si="21"/>
        <v>0.41180555555555554</v>
      </c>
      <c r="AU36" s="462">
        <v>2.0833333333333333E-3</v>
      </c>
      <c r="AV36" s="462">
        <f t="shared" si="22"/>
        <v>0.41388888888888886</v>
      </c>
      <c r="AW36" s="462">
        <v>4.8611111111111112E-3</v>
      </c>
      <c r="AX36" s="462">
        <f t="shared" si="23"/>
        <v>0.41874999999999996</v>
      </c>
      <c r="AY36" s="462">
        <v>2.7777777777777779E-3</v>
      </c>
      <c r="AZ36" s="462">
        <f t="shared" si="24"/>
        <v>0.42152777777777772</v>
      </c>
      <c r="BA36" s="462">
        <v>3.472222222222222E-3</v>
      </c>
      <c r="BB36" s="462">
        <f t="shared" si="25"/>
        <v>0.42499999999999993</v>
      </c>
      <c r="BC36" s="462">
        <v>2.0833333333333298E-3</v>
      </c>
      <c r="BD36" s="462">
        <f t="shared" si="26"/>
        <v>0.42708333333333326</v>
      </c>
      <c r="BE36" s="462">
        <v>1.38888888888889E-3</v>
      </c>
      <c r="BF36" s="462">
        <f t="shared" si="27"/>
        <v>0.42847222222222214</v>
      </c>
      <c r="BG36" s="462">
        <v>1.3888888888888889E-3</v>
      </c>
      <c r="BH36" s="462">
        <f t="shared" si="28"/>
        <v>0.42986111111111103</v>
      </c>
      <c r="BI36" s="463">
        <v>5.5555555555555601E-3</v>
      </c>
      <c r="BJ36" s="588">
        <f t="shared" si="29"/>
        <v>0.43541666666666656</v>
      </c>
      <c r="BK36" s="458">
        <v>0</v>
      </c>
      <c r="BL36" s="462">
        <f t="shared" si="30"/>
        <v>0.43541666666666656</v>
      </c>
      <c r="BM36" s="462">
        <v>0</v>
      </c>
      <c r="BN36" s="462">
        <f t="shared" si="31"/>
        <v>0.43541666666666656</v>
      </c>
      <c r="BO36" s="462">
        <v>0</v>
      </c>
      <c r="BP36" s="462">
        <f t="shared" si="32"/>
        <v>0.43541666666666656</v>
      </c>
      <c r="BQ36" s="462">
        <v>0</v>
      </c>
      <c r="BR36" s="462">
        <f t="shared" si="33"/>
        <v>0.43541666666666656</v>
      </c>
      <c r="BS36" s="462">
        <v>0</v>
      </c>
      <c r="BT36" s="462">
        <f t="shared" si="34"/>
        <v>0.43541666666666656</v>
      </c>
      <c r="BU36" s="462">
        <v>0</v>
      </c>
      <c r="BV36" s="462">
        <f t="shared" si="35"/>
        <v>0.43541666666666656</v>
      </c>
      <c r="BW36" s="462">
        <v>2.0833333333333333E-3</v>
      </c>
      <c r="BX36" s="763">
        <f t="shared" si="36"/>
        <v>0.43749999999999989</v>
      </c>
      <c r="BY36" s="462"/>
      <c r="BZ36" s="462"/>
      <c r="CA36" s="462">
        <f t="shared" si="37"/>
        <v>0.10277777777777747</v>
      </c>
      <c r="CB36" s="464">
        <f t="shared" si="44"/>
        <v>19.293243243243303</v>
      </c>
      <c r="CC36" s="465"/>
      <c r="CD36" s="401">
        <f t="shared" si="38"/>
        <v>147.99999999999955</v>
      </c>
      <c r="CE36" s="445">
        <f t="shared" si="39"/>
        <v>47.59</v>
      </c>
      <c r="CG36" s="468">
        <f t="shared" si="40"/>
        <v>0.10277777777777747</v>
      </c>
      <c r="CH36" s="414">
        <f t="shared" si="41"/>
        <v>147.99999999999955</v>
      </c>
      <c r="CI36" s="469">
        <f t="shared" si="42"/>
        <v>2.4666666666666592</v>
      </c>
    </row>
    <row r="37" spans="1:87" ht="15" customHeight="1" x14ac:dyDescent="0.2">
      <c r="A37" s="1316"/>
      <c r="B37" s="456">
        <v>14</v>
      </c>
      <c r="C37" s="13">
        <v>8.3333333333333332E-3</v>
      </c>
      <c r="D37" s="457">
        <f t="shared" si="43"/>
        <v>0.34305555555555578</v>
      </c>
      <c r="E37" s="458">
        <v>0</v>
      </c>
      <c r="F37" s="459"/>
      <c r="G37" s="460">
        <v>2.0833333333333298E-3</v>
      </c>
      <c r="H37" s="587">
        <f t="shared" si="2"/>
        <v>0.34513888888888911</v>
      </c>
      <c r="I37" s="461">
        <v>5.5555555555555558E-3</v>
      </c>
      <c r="J37" s="462">
        <f t="shared" si="3"/>
        <v>0.35069444444444464</v>
      </c>
      <c r="K37" s="462">
        <v>1.3888888888888889E-3</v>
      </c>
      <c r="L37" s="462">
        <f t="shared" si="4"/>
        <v>0.35208333333333353</v>
      </c>
      <c r="M37" s="462">
        <v>1.3888888888888889E-3</v>
      </c>
      <c r="N37" s="462">
        <f t="shared" si="5"/>
        <v>0.35347222222222241</v>
      </c>
      <c r="O37" s="462">
        <v>1.3888888888888889E-3</v>
      </c>
      <c r="P37" s="462">
        <f t="shared" si="6"/>
        <v>0.35486111111111129</v>
      </c>
      <c r="Q37" s="462">
        <v>2.0833333333333333E-3</v>
      </c>
      <c r="R37" s="462">
        <f t="shared" si="7"/>
        <v>0.35694444444444462</v>
      </c>
      <c r="S37" s="462">
        <v>3.472222222222222E-3</v>
      </c>
      <c r="T37" s="462">
        <f t="shared" si="8"/>
        <v>0.36041666666666683</v>
      </c>
      <c r="U37" s="462">
        <v>8.3333333333333332E-3</v>
      </c>
      <c r="V37" s="462">
        <f t="shared" si="9"/>
        <v>0.36875000000000019</v>
      </c>
      <c r="W37" s="462">
        <v>6.2499999999999995E-3</v>
      </c>
      <c r="X37" s="462">
        <f t="shared" si="10"/>
        <v>0.37500000000000017</v>
      </c>
      <c r="Y37" s="462">
        <v>3.472222222222222E-3</v>
      </c>
      <c r="Z37" s="462">
        <f t="shared" si="11"/>
        <v>0.37847222222222238</v>
      </c>
      <c r="AA37" s="462">
        <v>3.472222222222222E-3</v>
      </c>
      <c r="AB37" s="462">
        <f t="shared" si="12"/>
        <v>0.38194444444444459</v>
      </c>
      <c r="AC37" s="462">
        <v>5.5555555555555558E-3</v>
      </c>
      <c r="AD37" s="462">
        <f t="shared" si="13"/>
        <v>0.38750000000000012</v>
      </c>
      <c r="AE37" s="462">
        <v>1.3888888888888889E-3</v>
      </c>
      <c r="AF37" s="462">
        <f t="shared" si="14"/>
        <v>0.38888888888888901</v>
      </c>
      <c r="AG37" s="462">
        <v>5.5555555555555558E-3</v>
      </c>
      <c r="AH37" s="462">
        <f t="shared" si="15"/>
        <v>0.39444444444444454</v>
      </c>
      <c r="AI37" s="462">
        <v>5.5555555555555558E-3</v>
      </c>
      <c r="AJ37" s="462">
        <f t="shared" si="16"/>
        <v>0.40000000000000008</v>
      </c>
      <c r="AK37" s="462">
        <v>2.0833333333333298E-3</v>
      </c>
      <c r="AL37" s="462">
        <f t="shared" si="17"/>
        <v>0.4020833333333334</v>
      </c>
      <c r="AM37" s="462">
        <v>5.5555555555555558E-3</v>
      </c>
      <c r="AN37" s="462">
        <f t="shared" si="18"/>
        <v>0.40763888888888894</v>
      </c>
      <c r="AO37" s="462">
        <v>1.3888888888888889E-3</v>
      </c>
      <c r="AP37" s="462">
        <f t="shared" si="19"/>
        <v>0.40902777777777782</v>
      </c>
      <c r="AQ37" s="462">
        <v>6.2499999999999995E-3</v>
      </c>
      <c r="AR37" s="462">
        <f t="shared" si="20"/>
        <v>0.4152777777777778</v>
      </c>
      <c r="AS37" s="462">
        <v>4.8611111111111112E-3</v>
      </c>
      <c r="AT37" s="462">
        <f t="shared" si="21"/>
        <v>0.4201388888888889</v>
      </c>
      <c r="AU37" s="462">
        <v>2.0833333333333333E-3</v>
      </c>
      <c r="AV37" s="462">
        <f t="shared" si="22"/>
        <v>0.42222222222222222</v>
      </c>
      <c r="AW37" s="462">
        <v>4.8611111111111112E-3</v>
      </c>
      <c r="AX37" s="462">
        <f t="shared" si="23"/>
        <v>0.42708333333333331</v>
      </c>
      <c r="AY37" s="462">
        <v>2.7777777777777779E-3</v>
      </c>
      <c r="AZ37" s="462">
        <f t="shared" si="24"/>
        <v>0.42986111111111108</v>
      </c>
      <c r="BA37" s="462">
        <v>3.472222222222222E-3</v>
      </c>
      <c r="BB37" s="462">
        <f t="shared" si="25"/>
        <v>0.43333333333333329</v>
      </c>
      <c r="BC37" s="462">
        <v>2.0833333333333298E-3</v>
      </c>
      <c r="BD37" s="462">
        <f t="shared" si="26"/>
        <v>0.43541666666666662</v>
      </c>
      <c r="BE37" s="462">
        <v>1.38888888888889E-3</v>
      </c>
      <c r="BF37" s="462">
        <f t="shared" si="27"/>
        <v>0.4368055555555555</v>
      </c>
      <c r="BG37" s="462">
        <v>1.3888888888888889E-3</v>
      </c>
      <c r="BH37" s="462">
        <f t="shared" si="28"/>
        <v>0.43819444444444439</v>
      </c>
      <c r="BI37" s="463">
        <v>5.5555555555555601E-3</v>
      </c>
      <c r="BJ37" s="588">
        <f t="shared" si="29"/>
        <v>0.44374999999999992</v>
      </c>
      <c r="BK37" s="458">
        <v>0</v>
      </c>
      <c r="BL37" s="462">
        <f>+BK37+BJ37</f>
        <v>0.44374999999999992</v>
      </c>
      <c r="BM37" s="462">
        <v>0</v>
      </c>
      <c r="BN37" s="462">
        <f>+BM37+BL37</f>
        <v>0.44374999999999992</v>
      </c>
      <c r="BO37" s="462">
        <v>0</v>
      </c>
      <c r="BP37" s="462">
        <f>+BO37+BN37</f>
        <v>0.44374999999999992</v>
      </c>
      <c r="BQ37" s="462">
        <v>0</v>
      </c>
      <c r="BR37" s="462">
        <f>+BQ37+BP37</f>
        <v>0.44374999999999992</v>
      </c>
      <c r="BS37" s="462">
        <v>0</v>
      </c>
      <c r="BT37" s="462">
        <f>+BS37+BR37</f>
        <v>0.44374999999999992</v>
      </c>
      <c r="BU37" s="462">
        <v>0</v>
      </c>
      <c r="BV37" s="462">
        <f>+BU37+BT37</f>
        <v>0.44374999999999992</v>
      </c>
      <c r="BW37" s="462">
        <v>2.0833333333333333E-3</v>
      </c>
      <c r="BX37" s="763">
        <f>+BW37+BV37</f>
        <v>0.44583333333333325</v>
      </c>
      <c r="BY37" s="462"/>
      <c r="BZ37" s="462"/>
      <c r="CA37" s="462">
        <f>+BX37-D37</f>
        <v>0.10277777777777747</v>
      </c>
      <c r="CB37" s="464">
        <f t="shared" si="44"/>
        <v>19.293243243243303</v>
      </c>
      <c r="CC37" s="465"/>
      <c r="CD37" s="401">
        <f>+CA37*$CD$19</f>
        <v>147.99999999999955</v>
      </c>
      <c r="CE37" s="445">
        <f t="shared" si="39"/>
        <v>47.59</v>
      </c>
      <c r="CG37" s="468">
        <f>+CA37</f>
        <v>0.10277777777777747</v>
      </c>
      <c r="CH37" s="414">
        <f t="shared" si="41"/>
        <v>147.99999999999955</v>
      </c>
      <c r="CI37" s="469">
        <f t="shared" si="42"/>
        <v>2.4666666666666592</v>
      </c>
    </row>
    <row r="38" spans="1:87" ht="15" customHeight="1" x14ac:dyDescent="0.2">
      <c r="A38" s="1316"/>
      <c r="B38" s="456">
        <v>15</v>
      </c>
      <c r="C38" s="13">
        <v>8.3333333333333332E-3</v>
      </c>
      <c r="D38" s="457">
        <f t="shared" si="43"/>
        <v>0.35138888888888914</v>
      </c>
      <c r="E38" s="458">
        <v>0</v>
      </c>
      <c r="F38" s="459"/>
      <c r="G38" s="460">
        <v>2.0833333333333298E-3</v>
      </c>
      <c r="H38" s="587">
        <f t="shared" si="2"/>
        <v>0.35347222222222247</v>
      </c>
      <c r="I38" s="461">
        <v>5.5555555555555558E-3</v>
      </c>
      <c r="J38" s="462">
        <f t="shared" si="3"/>
        <v>0.359027777777778</v>
      </c>
      <c r="K38" s="462">
        <v>1.3888888888888889E-3</v>
      </c>
      <c r="L38" s="462">
        <f t="shared" si="4"/>
        <v>0.36041666666666689</v>
      </c>
      <c r="M38" s="462">
        <v>1.3888888888888889E-3</v>
      </c>
      <c r="N38" s="462">
        <f t="shared" si="5"/>
        <v>0.36180555555555577</v>
      </c>
      <c r="O38" s="462">
        <v>1.3888888888888889E-3</v>
      </c>
      <c r="P38" s="462">
        <f t="shared" si="6"/>
        <v>0.36319444444444465</v>
      </c>
      <c r="Q38" s="462">
        <v>2.0833333333333333E-3</v>
      </c>
      <c r="R38" s="462">
        <f t="shared" si="7"/>
        <v>0.36527777777777798</v>
      </c>
      <c r="S38" s="462">
        <v>3.472222222222222E-3</v>
      </c>
      <c r="T38" s="462">
        <f t="shared" si="8"/>
        <v>0.36875000000000019</v>
      </c>
      <c r="U38" s="462">
        <v>8.3333333333333332E-3</v>
      </c>
      <c r="V38" s="462">
        <f t="shared" si="9"/>
        <v>0.37708333333333355</v>
      </c>
      <c r="W38" s="462">
        <v>6.2499999999999995E-3</v>
      </c>
      <c r="X38" s="462">
        <f t="shared" si="10"/>
        <v>0.38333333333333353</v>
      </c>
      <c r="Y38" s="462">
        <v>3.472222222222222E-3</v>
      </c>
      <c r="Z38" s="462">
        <f t="shared" si="11"/>
        <v>0.38680555555555574</v>
      </c>
      <c r="AA38" s="462">
        <v>3.472222222222222E-3</v>
      </c>
      <c r="AB38" s="462">
        <f t="shared" si="12"/>
        <v>0.39027777777777795</v>
      </c>
      <c r="AC38" s="462">
        <v>5.5555555555555558E-3</v>
      </c>
      <c r="AD38" s="462">
        <f t="shared" si="13"/>
        <v>0.39583333333333348</v>
      </c>
      <c r="AE38" s="462">
        <v>1.3888888888888889E-3</v>
      </c>
      <c r="AF38" s="462">
        <f t="shared" si="14"/>
        <v>0.39722222222222237</v>
      </c>
      <c r="AG38" s="462">
        <v>5.5555555555555558E-3</v>
      </c>
      <c r="AH38" s="462">
        <f t="shared" si="15"/>
        <v>0.4027777777777779</v>
      </c>
      <c r="AI38" s="462">
        <v>5.5555555555555558E-3</v>
      </c>
      <c r="AJ38" s="462">
        <f t="shared" si="16"/>
        <v>0.40833333333333344</v>
      </c>
      <c r="AK38" s="462">
        <v>2.0833333333333298E-3</v>
      </c>
      <c r="AL38" s="462">
        <f t="shared" si="17"/>
        <v>0.41041666666666676</v>
      </c>
      <c r="AM38" s="462">
        <v>5.5555555555555558E-3</v>
      </c>
      <c r="AN38" s="462">
        <f t="shared" si="18"/>
        <v>0.4159722222222223</v>
      </c>
      <c r="AO38" s="462">
        <v>1.3888888888888889E-3</v>
      </c>
      <c r="AP38" s="462">
        <f t="shared" si="19"/>
        <v>0.41736111111111118</v>
      </c>
      <c r="AQ38" s="462">
        <v>6.2499999999999995E-3</v>
      </c>
      <c r="AR38" s="462">
        <f t="shared" si="20"/>
        <v>0.42361111111111116</v>
      </c>
      <c r="AS38" s="462">
        <v>4.8611111111111112E-3</v>
      </c>
      <c r="AT38" s="462">
        <f t="shared" si="21"/>
        <v>0.42847222222222225</v>
      </c>
      <c r="AU38" s="462">
        <v>2.0833333333333333E-3</v>
      </c>
      <c r="AV38" s="462">
        <f t="shared" si="22"/>
        <v>0.43055555555555558</v>
      </c>
      <c r="AW38" s="462">
        <v>4.8611111111111112E-3</v>
      </c>
      <c r="AX38" s="462">
        <f t="shared" si="23"/>
        <v>0.43541666666666667</v>
      </c>
      <c r="AY38" s="462">
        <v>2.7777777777777779E-3</v>
      </c>
      <c r="AZ38" s="462">
        <f t="shared" si="24"/>
        <v>0.43819444444444444</v>
      </c>
      <c r="BA38" s="462">
        <v>3.472222222222222E-3</v>
      </c>
      <c r="BB38" s="462">
        <f t="shared" si="25"/>
        <v>0.44166666666666665</v>
      </c>
      <c r="BC38" s="462">
        <v>2.0833333333333298E-3</v>
      </c>
      <c r="BD38" s="462">
        <f t="shared" si="26"/>
        <v>0.44374999999999998</v>
      </c>
      <c r="BE38" s="462">
        <v>1.38888888888889E-3</v>
      </c>
      <c r="BF38" s="462">
        <f t="shared" si="27"/>
        <v>0.44513888888888886</v>
      </c>
      <c r="BG38" s="462">
        <v>1.3888888888888889E-3</v>
      </c>
      <c r="BH38" s="462">
        <f t="shared" si="28"/>
        <v>0.44652777777777775</v>
      </c>
      <c r="BI38" s="463">
        <v>5.5555555555555601E-3</v>
      </c>
      <c r="BJ38" s="588">
        <f t="shared" si="29"/>
        <v>0.45208333333333328</v>
      </c>
      <c r="BK38" s="458">
        <v>0</v>
      </c>
      <c r="BL38" s="462">
        <f>+BK38+BJ38</f>
        <v>0.45208333333333328</v>
      </c>
      <c r="BM38" s="462">
        <v>0</v>
      </c>
      <c r="BN38" s="462">
        <f>+BM38+BL38</f>
        <v>0.45208333333333328</v>
      </c>
      <c r="BO38" s="462">
        <v>0</v>
      </c>
      <c r="BP38" s="462">
        <f>+BO38+BN38</f>
        <v>0.45208333333333328</v>
      </c>
      <c r="BQ38" s="462">
        <v>0</v>
      </c>
      <c r="BR38" s="462">
        <f>+BQ38+BP38</f>
        <v>0.45208333333333328</v>
      </c>
      <c r="BS38" s="462">
        <v>0</v>
      </c>
      <c r="BT38" s="462">
        <f>+BS38+BR38</f>
        <v>0.45208333333333328</v>
      </c>
      <c r="BU38" s="462">
        <v>0</v>
      </c>
      <c r="BV38" s="462">
        <f>+BU38+BT38</f>
        <v>0.45208333333333328</v>
      </c>
      <c r="BW38" s="462">
        <v>2.0833333333333333E-3</v>
      </c>
      <c r="BX38" s="763">
        <f>+BW38+BV38</f>
        <v>0.45416666666666661</v>
      </c>
      <c r="BY38" s="462"/>
      <c r="BZ38" s="462"/>
      <c r="CA38" s="462">
        <f>+BX38-D38</f>
        <v>0.10277777777777747</v>
      </c>
      <c r="CB38" s="464">
        <f t="shared" si="44"/>
        <v>19.293243243243303</v>
      </c>
      <c r="CC38" s="465"/>
      <c r="CD38" s="401">
        <f>+CA38*$CD$19</f>
        <v>147.99999999999955</v>
      </c>
      <c r="CE38" s="445">
        <f t="shared" si="39"/>
        <v>47.59</v>
      </c>
      <c r="CG38" s="468">
        <f>+CA38</f>
        <v>0.10277777777777747</v>
      </c>
      <c r="CH38" s="414">
        <f t="shared" si="41"/>
        <v>147.99999999999955</v>
      </c>
      <c r="CI38" s="469">
        <f t="shared" si="42"/>
        <v>2.4666666666666592</v>
      </c>
    </row>
    <row r="39" spans="1:87" ht="15" customHeight="1" x14ac:dyDescent="0.2">
      <c r="A39" s="1316"/>
      <c r="B39" s="456">
        <v>16</v>
      </c>
      <c r="C39" s="13">
        <v>8.3333333333333332E-3</v>
      </c>
      <c r="D39" s="457">
        <f t="shared" si="43"/>
        <v>0.3597222222222225</v>
      </c>
      <c r="E39" s="458">
        <v>0</v>
      </c>
      <c r="F39" s="459"/>
      <c r="G39" s="460">
        <v>2.0833333333333298E-3</v>
      </c>
      <c r="H39" s="587">
        <f t="shared" si="2"/>
        <v>0.36180555555555582</v>
      </c>
      <c r="I39" s="461">
        <v>5.5555555555555558E-3</v>
      </c>
      <c r="J39" s="462">
        <f t="shared" si="3"/>
        <v>0.36736111111111136</v>
      </c>
      <c r="K39" s="462">
        <v>1.3888888888888889E-3</v>
      </c>
      <c r="L39" s="462">
        <f t="shared" si="4"/>
        <v>0.36875000000000024</v>
      </c>
      <c r="M39" s="462">
        <v>1.3888888888888889E-3</v>
      </c>
      <c r="N39" s="462">
        <f t="shared" si="5"/>
        <v>0.37013888888888913</v>
      </c>
      <c r="O39" s="462">
        <v>1.3888888888888889E-3</v>
      </c>
      <c r="P39" s="462">
        <f t="shared" si="6"/>
        <v>0.37152777777777801</v>
      </c>
      <c r="Q39" s="462">
        <v>2.0833333333333333E-3</v>
      </c>
      <c r="R39" s="462">
        <f t="shared" si="7"/>
        <v>0.37361111111111134</v>
      </c>
      <c r="S39" s="462">
        <v>3.472222222222222E-3</v>
      </c>
      <c r="T39" s="462">
        <f t="shared" si="8"/>
        <v>0.37708333333333355</v>
      </c>
      <c r="U39" s="462">
        <v>8.3333333333333332E-3</v>
      </c>
      <c r="V39" s="462">
        <f t="shared" si="9"/>
        <v>0.38541666666666691</v>
      </c>
      <c r="W39" s="462">
        <v>6.2499999999999995E-3</v>
      </c>
      <c r="X39" s="462">
        <f t="shared" si="10"/>
        <v>0.39166666666666689</v>
      </c>
      <c r="Y39" s="462">
        <v>3.472222222222222E-3</v>
      </c>
      <c r="Z39" s="462">
        <f t="shared" si="11"/>
        <v>0.39513888888888909</v>
      </c>
      <c r="AA39" s="462">
        <v>3.472222222222222E-3</v>
      </c>
      <c r="AB39" s="462">
        <f t="shared" si="12"/>
        <v>0.3986111111111113</v>
      </c>
      <c r="AC39" s="462">
        <v>5.5555555555555558E-3</v>
      </c>
      <c r="AD39" s="462">
        <f t="shared" si="13"/>
        <v>0.40416666666666684</v>
      </c>
      <c r="AE39" s="462">
        <v>1.3888888888888889E-3</v>
      </c>
      <c r="AF39" s="462">
        <f t="shared" si="14"/>
        <v>0.40555555555555572</v>
      </c>
      <c r="AG39" s="462">
        <v>5.5555555555555558E-3</v>
      </c>
      <c r="AH39" s="462">
        <f t="shared" si="15"/>
        <v>0.41111111111111126</v>
      </c>
      <c r="AI39" s="462">
        <v>5.5555555555555558E-3</v>
      </c>
      <c r="AJ39" s="462">
        <f t="shared" si="16"/>
        <v>0.4166666666666668</v>
      </c>
      <c r="AK39" s="462">
        <v>2.0833333333333298E-3</v>
      </c>
      <c r="AL39" s="462">
        <f t="shared" si="17"/>
        <v>0.41875000000000012</v>
      </c>
      <c r="AM39" s="462">
        <v>5.5555555555555558E-3</v>
      </c>
      <c r="AN39" s="462">
        <f t="shared" si="18"/>
        <v>0.42430555555555566</v>
      </c>
      <c r="AO39" s="462">
        <v>1.3888888888888889E-3</v>
      </c>
      <c r="AP39" s="462">
        <f t="shared" si="19"/>
        <v>0.42569444444444454</v>
      </c>
      <c r="AQ39" s="462">
        <v>6.2499999999999995E-3</v>
      </c>
      <c r="AR39" s="462">
        <f t="shared" si="20"/>
        <v>0.43194444444444452</v>
      </c>
      <c r="AS39" s="462">
        <v>4.8611111111111112E-3</v>
      </c>
      <c r="AT39" s="462">
        <f t="shared" si="21"/>
        <v>0.43680555555555561</v>
      </c>
      <c r="AU39" s="462">
        <v>2.0833333333333333E-3</v>
      </c>
      <c r="AV39" s="462">
        <f t="shared" si="22"/>
        <v>0.43888888888888894</v>
      </c>
      <c r="AW39" s="462">
        <v>4.8611111111111112E-3</v>
      </c>
      <c r="AX39" s="462">
        <f t="shared" si="23"/>
        <v>0.44375000000000003</v>
      </c>
      <c r="AY39" s="462">
        <v>2.7777777777777779E-3</v>
      </c>
      <c r="AZ39" s="462">
        <f t="shared" si="24"/>
        <v>0.4465277777777778</v>
      </c>
      <c r="BA39" s="462">
        <v>3.472222222222222E-3</v>
      </c>
      <c r="BB39" s="462">
        <f t="shared" si="25"/>
        <v>0.45</v>
      </c>
      <c r="BC39" s="462">
        <v>2.0833333333333298E-3</v>
      </c>
      <c r="BD39" s="462">
        <f t="shared" si="26"/>
        <v>0.45208333333333334</v>
      </c>
      <c r="BE39" s="462">
        <v>1.38888888888889E-3</v>
      </c>
      <c r="BF39" s="462">
        <f t="shared" si="27"/>
        <v>0.45347222222222222</v>
      </c>
      <c r="BG39" s="462">
        <v>1.3888888888888889E-3</v>
      </c>
      <c r="BH39" s="462">
        <f t="shared" si="28"/>
        <v>0.4548611111111111</v>
      </c>
      <c r="BI39" s="463">
        <v>5.5555555555555601E-3</v>
      </c>
      <c r="BJ39" s="588">
        <f t="shared" si="29"/>
        <v>0.46041666666666664</v>
      </c>
      <c r="BK39" s="458">
        <v>0</v>
      </c>
      <c r="BL39" s="462">
        <f t="shared" ref="BL39:BL95" si="45">+BK39+BJ39</f>
        <v>0.46041666666666664</v>
      </c>
      <c r="BM39" s="462">
        <v>0</v>
      </c>
      <c r="BN39" s="462">
        <f t="shared" ref="BN39:BN95" si="46">+BM39+BL39</f>
        <v>0.46041666666666664</v>
      </c>
      <c r="BO39" s="462">
        <v>0</v>
      </c>
      <c r="BP39" s="462">
        <f t="shared" ref="BP39:BP95" si="47">+BO39+BN39</f>
        <v>0.46041666666666664</v>
      </c>
      <c r="BQ39" s="462">
        <v>0</v>
      </c>
      <c r="BR39" s="462">
        <f t="shared" ref="BR39:BR95" si="48">+BQ39+BP39</f>
        <v>0.46041666666666664</v>
      </c>
      <c r="BS39" s="462">
        <v>0</v>
      </c>
      <c r="BT39" s="462">
        <f t="shared" ref="BT39:BT95" si="49">+BS39+BR39</f>
        <v>0.46041666666666664</v>
      </c>
      <c r="BU39" s="462">
        <v>0</v>
      </c>
      <c r="BV39" s="462">
        <f t="shared" ref="BV39:BV95" si="50">+BU39+BT39</f>
        <v>0.46041666666666664</v>
      </c>
      <c r="BW39" s="462">
        <v>2.0833333333333333E-3</v>
      </c>
      <c r="BX39" s="763">
        <f t="shared" ref="BX39:BX95" si="51">+BW39+BV39</f>
        <v>0.46249999999999997</v>
      </c>
      <c r="BY39" s="462"/>
      <c r="BZ39" s="462"/>
      <c r="CA39" s="462">
        <f t="shared" ref="CA39:CA95" si="52">+BX39-D39</f>
        <v>0.10277777777777747</v>
      </c>
      <c r="CB39" s="464">
        <f t="shared" si="44"/>
        <v>19.293243243243303</v>
      </c>
      <c r="CC39" s="465"/>
      <c r="CD39" s="401">
        <f t="shared" ref="CD39:CD95" si="53">+CA39*$CD$19</f>
        <v>147.99999999999955</v>
      </c>
      <c r="CE39" s="445">
        <f t="shared" si="39"/>
        <v>47.59</v>
      </c>
      <c r="CG39" s="468">
        <f t="shared" ref="CG39:CG95" si="54">+CA39</f>
        <v>0.10277777777777747</v>
      </c>
      <c r="CH39" s="414">
        <f t="shared" si="41"/>
        <v>147.99999999999955</v>
      </c>
      <c r="CI39" s="469">
        <f t="shared" si="42"/>
        <v>2.4666666666666592</v>
      </c>
    </row>
    <row r="40" spans="1:87" ht="15" customHeight="1" x14ac:dyDescent="0.2">
      <c r="A40" s="1316"/>
      <c r="B40" s="456">
        <v>17</v>
      </c>
      <c r="C40" s="13">
        <v>1.0416666666668101E-2</v>
      </c>
      <c r="D40" s="457">
        <f t="shared" si="43"/>
        <v>0.37013888888889057</v>
      </c>
      <c r="E40" s="458">
        <v>0</v>
      </c>
      <c r="F40" s="459"/>
      <c r="G40" s="460">
        <v>2.0833333333333298E-3</v>
      </c>
      <c r="H40" s="587">
        <f t="shared" si="2"/>
        <v>0.3722222222222239</v>
      </c>
      <c r="I40" s="461">
        <v>5.5555555555555558E-3</v>
      </c>
      <c r="J40" s="462">
        <f t="shared" si="3"/>
        <v>0.37777777777777943</v>
      </c>
      <c r="K40" s="462">
        <v>1.3888888888888889E-3</v>
      </c>
      <c r="L40" s="462">
        <f t="shared" si="4"/>
        <v>0.37916666666666832</v>
      </c>
      <c r="M40" s="462">
        <v>1.3888888888888889E-3</v>
      </c>
      <c r="N40" s="462">
        <f t="shared" si="5"/>
        <v>0.3805555555555572</v>
      </c>
      <c r="O40" s="462">
        <v>1.3888888888888889E-3</v>
      </c>
      <c r="P40" s="462">
        <f t="shared" si="6"/>
        <v>0.38194444444444609</v>
      </c>
      <c r="Q40" s="462">
        <v>2.0833333333333333E-3</v>
      </c>
      <c r="R40" s="462">
        <f t="shared" si="7"/>
        <v>0.38402777777777941</v>
      </c>
      <c r="S40" s="462">
        <v>3.472222222222222E-3</v>
      </c>
      <c r="T40" s="462">
        <f t="shared" si="8"/>
        <v>0.38750000000000162</v>
      </c>
      <c r="U40" s="462">
        <v>8.3333333333333332E-3</v>
      </c>
      <c r="V40" s="462">
        <f t="shared" si="9"/>
        <v>0.39583333333333498</v>
      </c>
      <c r="W40" s="462">
        <v>6.2499999999999995E-3</v>
      </c>
      <c r="X40" s="462">
        <f t="shared" si="10"/>
        <v>0.40208333333333496</v>
      </c>
      <c r="Y40" s="462">
        <v>3.472222222222222E-3</v>
      </c>
      <c r="Z40" s="462">
        <f t="shared" si="11"/>
        <v>0.40555555555555717</v>
      </c>
      <c r="AA40" s="462">
        <v>3.472222222222222E-3</v>
      </c>
      <c r="AB40" s="462">
        <f t="shared" si="12"/>
        <v>0.40902777777777938</v>
      </c>
      <c r="AC40" s="462">
        <v>5.5555555555555558E-3</v>
      </c>
      <c r="AD40" s="462">
        <f t="shared" si="13"/>
        <v>0.41458333333333491</v>
      </c>
      <c r="AE40" s="462">
        <v>1.3888888888888889E-3</v>
      </c>
      <c r="AF40" s="462">
        <f t="shared" si="14"/>
        <v>0.4159722222222238</v>
      </c>
      <c r="AG40" s="462">
        <v>5.5555555555555558E-3</v>
      </c>
      <c r="AH40" s="462">
        <f t="shared" si="15"/>
        <v>0.42152777777777933</v>
      </c>
      <c r="AI40" s="462">
        <v>5.5555555555555558E-3</v>
      </c>
      <c r="AJ40" s="462">
        <f t="shared" si="16"/>
        <v>0.42708333333333487</v>
      </c>
      <c r="AK40" s="462">
        <v>2.0833333333333298E-3</v>
      </c>
      <c r="AL40" s="462">
        <f t="shared" si="17"/>
        <v>0.4291666666666682</v>
      </c>
      <c r="AM40" s="462">
        <v>5.5555555555555558E-3</v>
      </c>
      <c r="AN40" s="462">
        <f t="shared" si="18"/>
        <v>0.43472222222222373</v>
      </c>
      <c r="AO40" s="462">
        <v>1.3888888888888889E-3</v>
      </c>
      <c r="AP40" s="462">
        <f t="shared" si="19"/>
        <v>0.43611111111111261</v>
      </c>
      <c r="AQ40" s="462">
        <v>6.2499999999999995E-3</v>
      </c>
      <c r="AR40" s="462">
        <f t="shared" si="20"/>
        <v>0.44236111111111259</v>
      </c>
      <c r="AS40" s="462">
        <v>4.8611111111111112E-3</v>
      </c>
      <c r="AT40" s="462">
        <f t="shared" si="21"/>
        <v>0.44722222222222369</v>
      </c>
      <c r="AU40" s="462">
        <v>2.0833333333333333E-3</v>
      </c>
      <c r="AV40" s="462">
        <f t="shared" si="22"/>
        <v>0.44930555555555701</v>
      </c>
      <c r="AW40" s="462">
        <v>4.8611111111111112E-3</v>
      </c>
      <c r="AX40" s="462">
        <f t="shared" si="23"/>
        <v>0.45416666666666811</v>
      </c>
      <c r="AY40" s="462">
        <v>2.7777777777777779E-3</v>
      </c>
      <c r="AZ40" s="462">
        <f t="shared" si="24"/>
        <v>0.45694444444444587</v>
      </c>
      <c r="BA40" s="462">
        <v>3.472222222222222E-3</v>
      </c>
      <c r="BB40" s="462">
        <f t="shared" si="25"/>
        <v>0.46041666666666808</v>
      </c>
      <c r="BC40" s="462">
        <v>2.0833333333333298E-3</v>
      </c>
      <c r="BD40" s="462">
        <f t="shared" si="26"/>
        <v>0.46250000000000141</v>
      </c>
      <c r="BE40" s="462">
        <v>1.38888888888889E-3</v>
      </c>
      <c r="BF40" s="462">
        <f t="shared" si="27"/>
        <v>0.46388888888889029</v>
      </c>
      <c r="BG40" s="462">
        <v>1.3888888888888889E-3</v>
      </c>
      <c r="BH40" s="462">
        <f t="shared" si="28"/>
        <v>0.46527777777777918</v>
      </c>
      <c r="BI40" s="463">
        <v>5.5555555555555601E-3</v>
      </c>
      <c r="BJ40" s="588">
        <f t="shared" si="29"/>
        <v>0.47083333333333471</v>
      </c>
      <c r="BK40" s="458">
        <v>0</v>
      </c>
      <c r="BL40" s="462">
        <f t="shared" si="45"/>
        <v>0.47083333333333471</v>
      </c>
      <c r="BM40" s="462">
        <v>0</v>
      </c>
      <c r="BN40" s="462">
        <f t="shared" si="46"/>
        <v>0.47083333333333471</v>
      </c>
      <c r="BO40" s="462">
        <v>0</v>
      </c>
      <c r="BP40" s="462">
        <f t="shared" si="47"/>
        <v>0.47083333333333471</v>
      </c>
      <c r="BQ40" s="462">
        <v>0</v>
      </c>
      <c r="BR40" s="462">
        <f t="shared" si="48"/>
        <v>0.47083333333333471</v>
      </c>
      <c r="BS40" s="462">
        <v>0</v>
      </c>
      <c r="BT40" s="462">
        <f t="shared" si="49"/>
        <v>0.47083333333333471</v>
      </c>
      <c r="BU40" s="462">
        <v>0</v>
      </c>
      <c r="BV40" s="462">
        <f t="shared" si="50"/>
        <v>0.47083333333333471</v>
      </c>
      <c r="BW40" s="462">
        <v>2.0833333333333333E-3</v>
      </c>
      <c r="BX40" s="763">
        <f t="shared" si="51"/>
        <v>0.47291666666666804</v>
      </c>
      <c r="BY40" s="462"/>
      <c r="BZ40" s="462"/>
      <c r="CA40" s="462">
        <f t="shared" si="52"/>
        <v>0.10277777777777747</v>
      </c>
      <c r="CB40" s="464">
        <f t="shared" si="44"/>
        <v>19.293243243243303</v>
      </c>
      <c r="CC40" s="465"/>
      <c r="CD40" s="401">
        <f t="shared" si="53"/>
        <v>147.99999999999955</v>
      </c>
      <c r="CE40" s="445">
        <f t="shared" si="39"/>
        <v>47.59</v>
      </c>
      <c r="CG40" s="468">
        <f t="shared" si="54"/>
        <v>0.10277777777777747</v>
      </c>
      <c r="CH40" s="414">
        <f t="shared" si="41"/>
        <v>147.99999999999955</v>
      </c>
      <c r="CI40" s="469">
        <f t="shared" si="42"/>
        <v>2.4666666666666592</v>
      </c>
    </row>
    <row r="41" spans="1:87" ht="15" customHeight="1" x14ac:dyDescent="0.2">
      <c r="A41" s="1316"/>
      <c r="B41" s="456">
        <v>18</v>
      </c>
      <c r="C41" s="13">
        <v>1.0416666666668101E-2</v>
      </c>
      <c r="D41" s="457">
        <f t="shared" si="43"/>
        <v>0.38055555555555864</v>
      </c>
      <c r="E41" s="458">
        <v>0</v>
      </c>
      <c r="F41" s="459"/>
      <c r="G41" s="460">
        <v>2.0833333333333298E-3</v>
      </c>
      <c r="H41" s="587">
        <f t="shared" si="2"/>
        <v>0.38263888888889197</v>
      </c>
      <c r="I41" s="461">
        <v>5.5555555555555558E-3</v>
      </c>
      <c r="J41" s="462">
        <f t="shared" si="3"/>
        <v>0.38819444444444751</v>
      </c>
      <c r="K41" s="462">
        <v>1.3888888888888889E-3</v>
      </c>
      <c r="L41" s="462">
        <f t="shared" si="4"/>
        <v>0.38958333333333639</v>
      </c>
      <c r="M41" s="462">
        <v>1.3888888888888889E-3</v>
      </c>
      <c r="N41" s="462">
        <f t="shared" si="5"/>
        <v>0.39097222222222527</v>
      </c>
      <c r="O41" s="462">
        <v>1.3888888888888889E-3</v>
      </c>
      <c r="P41" s="462">
        <f t="shared" si="6"/>
        <v>0.39236111111111416</v>
      </c>
      <c r="Q41" s="462">
        <v>2.0833333333333333E-3</v>
      </c>
      <c r="R41" s="462">
        <f t="shared" si="7"/>
        <v>0.39444444444444748</v>
      </c>
      <c r="S41" s="462">
        <v>3.472222222222222E-3</v>
      </c>
      <c r="T41" s="462">
        <f t="shared" si="8"/>
        <v>0.39791666666666969</v>
      </c>
      <c r="U41" s="462">
        <v>8.3333333333333332E-3</v>
      </c>
      <c r="V41" s="462">
        <f t="shared" si="9"/>
        <v>0.40625000000000305</v>
      </c>
      <c r="W41" s="462">
        <v>6.2499999999999995E-3</v>
      </c>
      <c r="X41" s="462">
        <f t="shared" si="10"/>
        <v>0.41250000000000303</v>
      </c>
      <c r="Y41" s="462">
        <v>3.472222222222222E-3</v>
      </c>
      <c r="Z41" s="462">
        <f t="shared" si="11"/>
        <v>0.41597222222222524</v>
      </c>
      <c r="AA41" s="462">
        <v>3.472222222222222E-3</v>
      </c>
      <c r="AB41" s="462">
        <f t="shared" si="12"/>
        <v>0.41944444444444745</v>
      </c>
      <c r="AC41" s="462">
        <v>5.5555555555555558E-3</v>
      </c>
      <c r="AD41" s="462">
        <f t="shared" si="13"/>
        <v>0.42500000000000299</v>
      </c>
      <c r="AE41" s="462">
        <v>1.3888888888888889E-3</v>
      </c>
      <c r="AF41" s="462">
        <f t="shared" si="14"/>
        <v>0.42638888888889187</v>
      </c>
      <c r="AG41" s="462">
        <v>5.5555555555555558E-3</v>
      </c>
      <c r="AH41" s="462">
        <f t="shared" si="15"/>
        <v>0.43194444444444741</v>
      </c>
      <c r="AI41" s="462">
        <v>5.5555555555555558E-3</v>
      </c>
      <c r="AJ41" s="462">
        <f t="shared" si="16"/>
        <v>0.43750000000000294</v>
      </c>
      <c r="AK41" s="462">
        <v>2.0833333333333298E-3</v>
      </c>
      <c r="AL41" s="462">
        <f t="shared" si="17"/>
        <v>0.43958333333333627</v>
      </c>
      <c r="AM41" s="462">
        <v>5.5555555555555558E-3</v>
      </c>
      <c r="AN41" s="462">
        <f t="shared" si="18"/>
        <v>0.4451388888888918</v>
      </c>
      <c r="AO41" s="462">
        <v>1.3888888888888889E-3</v>
      </c>
      <c r="AP41" s="462">
        <f t="shared" si="19"/>
        <v>0.44652777777778069</v>
      </c>
      <c r="AQ41" s="462">
        <v>6.2499999999999995E-3</v>
      </c>
      <c r="AR41" s="462">
        <f t="shared" si="20"/>
        <v>0.45277777777778067</v>
      </c>
      <c r="AS41" s="462">
        <v>4.8611111111111112E-3</v>
      </c>
      <c r="AT41" s="462">
        <f t="shared" si="21"/>
        <v>0.45763888888889176</v>
      </c>
      <c r="AU41" s="462">
        <v>2.0833333333333333E-3</v>
      </c>
      <c r="AV41" s="462">
        <f t="shared" si="22"/>
        <v>0.45972222222222509</v>
      </c>
      <c r="AW41" s="462">
        <v>4.8611111111111112E-3</v>
      </c>
      <c r="AX41" s="462">
        <f t="shared" si="23"/>
        <v>0.46458333333333618</v>
      </c>
      <c r="AY41" s="462">
        <v>2.7777777777777779E-3</v>
      </c>
      <c r="AZ41" s="462">
        <f t="shared" si="24"/>
        <v>0.46736111111111395</v>
      </c>
      <c r="BA41" s="462">
        <v>3.472222222222222E-3</v>
      </c>
      <c r="BB41" s="462">
        <f t="shared" si="25"/>
        <v>0.47083333333333616</v>
      </c>
      <c r="BC41" s="462">
        <v>2.0833333333333298E-3</v>
      </c>
      <c r="BD41" s="462">
        <f t="shared" si="26"/>
        <v>0.47291666666666948</v>
      </c>
      <c r="BE41" s="462">
        <v>1.38888888888889E-3</v>
      </c>
      <c r="BF41" s="462">
        <f t="shared" si="27"/>
        <v>0.47430555555555837</v>
      </c>
      <c r="BG41" s="462">
        <v>1.3888888888888889E-3</v>
      </c>
      <c r="BH41" s="462">
        <f t="shared" si="28"/>
        <v>0.47569444444444725</v>
      </c>
      <c r="BI41" s="463">
        <v>5.5555555555555601E-3</v>
      </c>
      <c r="BJ41" s="588">
        <f t="shared" si="29"/>
        <v>0.48125000000000279</v>
      </c>
      <c r="BK41" s="458">
        <v>0</v>
      </c>
      <c r="BL41" s="462">
        <f t="shared" si="45"/>
        <v>0.48125000000000279</v>
      </c>
      <c r="BM41" s="462">
        <v>0</v>
      </c>
      <c r="BN41" s="462">
        <f t="shared" si="46"/>
        <v>0.48125000000000279</v>
      </c>
      <c r="BO41" s="462">
        <v>0</v>
      </c>
      <c r="BP41" s="462">
        <f t="shared" si="47"/>
        <v>0.48125000000000279</v>
      </c>
      <c r="BQ41" s="462">
        <v>0</v>
      </c>
      <c r="BR41" s="462">
        <f t="shared" si="48"/>
        <v>0.48125000000000279</v>
      </c>
      <c r="BS41" s="462">
        <v>0</v>
      </c>
      <c r="BT41" s="462">
        <f t="shared" si="49"/>
        <v>0.48125000000000279</v>
      </c>
      <c r="BU41" s="462">
        <v>0</v>
      </c>
      <c r="BV41" s="462">
        <f t="shared" si="50"/>
        <v>0.48125000000000279</v>
      </c>
      <c r="BW41" s="462">
        <v>2.0833333333333333E-3</v>
      </c>
      <c r="BX41" s="763">
        <f t="shared" si="51"/>
        <v>0.48333333333333611</v>
      </c>
      <c r="BY41" s="462"/>
      <c r="BZ41" s="462"/>
      <c r="CA41" s="462">
        <f t="shared" si="52"/>
        <v>0.10277777777777747</v>
      </c>
      <c r="CB41" s="464">
        <f t="shared" si="44"/>
        <v>19.293243243243303</v>
      </c>
      <c r="CC41" s="465"/>
      <c r="CD41" s="401">
        <f t="shared" si="53"/>
        <v>147.99999999999955</v>
      </c>
      <c r="CE41" s="445">
        <f t="shared" si="39"/>
        <v>47.59</v>
      </c>
      <c r="CG41" s="468">
        <f t="shared" si="54"/>
        <v>0.10277777777777747</v>
      </c>
      <c r="CH41" s="414">
        <f t="shared" si="41"/>
        <v>147.99999999999955</v>
      </c>
      <c r="CI41" s="469">
        <f t="shared" si="42"/>
        <v>2.4666666666666592</v>
      </c>
    </row>
    <row r="42" spans="1:87" ht="15" customHeight="1" x14ac:dyDescent="0.2">
      <c r="A42" s="1316"/>
      <c r="B42" s="456">
        <v>19</v>
      </c>
      <c r="C42" s="13">
        <v>1.0416666666668101E-2</v>
      </c>
      <c r="D42" s="457">
        <f t="shared" si="43"/>
        <v>0.39097222222222672</v>
      </c>
      <c r="E42" s="458">
        <v>0</v>
      </c>
      <c r="F42" s="459"/>
      <c r="G42" s="460">
        <v>2.0833333333333298E-3</v>
      </c>
      <c r="H42" s="587">
        <f t="shared" si="2"/>
        <v>0.39305555555556004</v>
      </c>
      <c r="I42" s="461">
        <v>5.5555555555555558E-3</v>
      </c>
      <c r="J42" s="462">
        <f t="shared" si="3"/>
        <v>0.39861111111111558</v>
      </c>
      <c r="K42" s="462">
        <v>1.3888888888888889E-3</v>
      </c>
      <c r="L42" s="462">
        <f t="shared" si="4"/>
        <v>0.40000000000000446</v>
      </c>
      <c r="M42" s="462">
        <v>1.3888888888888889E-3</v>
      </c>
      <c r="N42" s="462">
        <f t="shared" si="5"/>
        <v>0.40138888888889335</v>
      </c>
      <c r="O42" s="462">
        <v>1.3888888888888889E-3</v>
      </c>
      <c r="P42" s="462">
        <f t="shared" si="6"/>
        <v>0.40277777777778223</v>
      </c>
      <c r="Q42" s="462">
        <v>2.0833333333333333E-3</v>
      </c>
      <c r="R42" s="462">
        <f t="shared" si="7"/>
        <v>0.40486111111111556</v>
      </c>
      <c r="S42" s="462">
        <v>3.472222222222222E-3</v>
      </c>
      <c r="T42" s="462">
        <f t="shared" si="8"/>
        <v>0.40833333333333777</v>
      </c>
      <c r="U42" s="462">
        <v>8.3333333333333332E-3</v>
      </c>
      <c r="V42" s="462">
        <f t="shared" si="9"/>
        <v>0.41666666666667113</v>
      </c>
      <c r="W42" s="462">
        <v>6.2499999999999995E-3</v>
      </c>
      <c r="X42" s="462">
        <f t="shared" si="10"/>
        <v>0.4229166666666711</v>
      </c>
      <c r="Y42" s="462">
        <v>3.472222222222222E-3</v>
      </c>
      <c r="Z42" s="462">
        <f t="shared" si="11"/>
        <v>0.42638888888889331</v>
      </c>
      <c r="AA42" s="462">
        <v>3.472222222222222E-3</v>
      </c>
      <c r="AB42" s="462">
        <f t="shared" si="12"/>
        <v>0.42986111111111552</v>
      </c>
      <c r="AC42" s="462">
        <v>5.5555555555555558E-3</v>
      </c>
      <c r="AD42" s="462">
        <f t="shared" si="13"/>
        <v>0.43541666666667106</v>
      </c>
      <c r="AE42" s="462">
        <v>1.3888888888888889E-3</v>
      </c>
      <c r="AF42" s="462">
        <f t="shared" si="14"/>
        <v>0.43680555555555994</v>
      </c>
      <c r="AG42" s="462">
        <v>5.5555555555555558E-3</v>
      </c>
      <c r="AH42" s="462">
        <f t="shared" si="15"/>
        <v>0.44236111111111548</v>
      </c>
      <c r="AI42" s="462">
        <v>5.5555555555555558E-3</v>
      </c>
      <c r="AJ42" s="462">
        <f t="shared" si="16"/>
        <v>0.44791666666667102</v>
      </c>
      <c r="AK42" s="462">
        <v>2.0833333333333298E-3</v>
      </c>
      <c r="AL42" s="462">
        <f t="shared" si="17"/>
        <v>0.45000000000000434</v>
      </c>
      <c r="AM42" s="462">
        <v>5.5555555555555558E-3</v>
      </c>
      <c r="AN42" s="462">
        <f t="shared" si="18"/>
        <v>0.45555555555555988</v>
      </c>
      <c r="AO42" s="462">
        <v>1.3888888888888889E-3</v>
      </c>
      <c r="AP42" s="462">
        <f t="shared" si="19"/>
        <v>0.45694444444444876</v>
      </c>
      <c r="AQ42" s="462">
        <v>6.2499999999999995E-3</v>
      </c>
      <c r="AR42" s="462">
        <f t="shared" si="20"/>
        <v>0.46319444444444874</v>
      </c>
      <c r="AS42" s="462">
        <v>4.8611111111111112E-3</v>
      </c>
      <c r="AT42" s="462">
        <f t="shared" si="21"/>
        <v>0.46805555555555983</v>
      </c>
      <c r="AU42" s="462">
        <v>2.0833333333333333E-3</v>
      </c>
      <c r="AV42" s="462">
        <f t="shared" si="22"/>
        <v>0.47013888888889316</v>
      </c>
      <c r="AW42" s="462">
        <v>4.8611111111111112E-3</v>
      </c>
      <c r="AX42" s="462">
        <f t="shared" si="23"/>
        <v>0.47500000000000425</v>
      </c>
      <c r="AY42" s="462">
        <v>2.7777777777777779E-3</v>
      </c>
      <c r="AZ42" s="462">
        <f t="shared" si="24"/>
        <v>0.47777777777778202</v>
      </c>
      <c r="BA42" s="462">
        <v>3.472222222222222E-3</v>
      </c>
      <c r="BB42" s="462">
        <f t="shared" si="25"/>
        <v>0.48125000000000423</v>
      </c>
      <c r="BC42" s="462">
        <v>2.0833333333333298E-3</v>
      </c>
      <c r="BD42" s="462">
        <f t="shared" si="26"/>
        <v>0.48333333333333756</v>
      </c>
      <c r="BE42" s="462">
        <v>1.38888888888889E-3</v>
      </c>
      <c r="BF42" s="462">
        <f t="shared" si="27"/>
        <v>0.48472222222222644</v>
      </c>
      <c r="BG42" s="462">
        <v>1.3888888888888889E-3</v>
      </c>
      <c r="BH42" s="462">
        <f t="shared" si="28"/>
        <v>0.48611111111111532</v>
      </c>
      <c r="BI42" s="463">
        <v>5.5555555555555601E-3</v>
      </c>
      <c r="BJ42" s="588">
        <f t="shared" si="29"/>
        <v>0.49166666666667086</v>
      </c>
      <c r="BK42" s="458">
        <v>0</v>
      </c>
      <c r="BL42" s="462">
        <f t="shared" si="45"/>
        <v>0.49166666666667086</v>
      </c>
      <c r="BM42" s="462">
        <v>0</v>
      </c>
      <c r="BN42" s="462">
        <f t="shared" si="46"/>
        <v>0.49166666666667086</v>
      </c>
      <c r="BO42" s="462">
        <v>0</v>
      </c>
      <c r="BP42" s="462">
        <f t="shared" si="47"/>
        <v>0.49166666666667086</v>
      </c>
      <c r="BQ42" s="462">
        <v>0</v>
      </c>
      <c r="BR42" s="462">
        <f t="shared" si="48"/>
        <v>0.49166666666667086</v>
      </c>
      <c r="BS42" s="462">
        <v>0</v>
      </c>
      <c r="BT42" s="462">
        <f t="shared" si="49"/>
        <v>0.49166666666667086</v>
      </c>
      <c r="BU42" s="462">
        <v>0</v>
      </c>
      <c r="BV42" s="462">
        <f t="shared" si="50"/>
        <v>0.49166666666667086</v>
      </c>
      <c r="BW42" s="462">
        <v>2.0833333333333333E-3</v>
      </c>
      <c r="BX42" s="763">
        <f t="shared" si="51"/>
        <v>0.49375000000000419</v>
      </c>
      <c r="BY42" s="462"/>
      <c r="BZ42" s="462"/>
      <c r="CA42" s="462">
        <f t="shared" si="52"/>
        <v>0.10277777777777747</v>
      </c>
      <c r="CB42" s="464">
        <f t="shared" si="44"/>
        <v>19.293243243243303</v>
      </c>
      <c r="CC42" s="465"/>
      <c r="CD42" s="401">
        <f t="shared" si="53"/>
        <v>147.99999999999955</v>
      </c>
      <c r="CE42" s="445">
        <f t="shared" si="39"/>
        <v>47.59</v>
      </c>
      <c r="CG42" s="468">
        <f t="shared" si="54"/>
        <v>0.10277777777777747</v>
      </c>
      <c r="CH42" s="414">
        <f t="shared" si="41"/>
        <v>147.99999999999955</v>
      </c>
      <c r="CI42" s="469">
        <f t="shared" si="42"/>
        <v>2.4666666666666592</v>
      </c>
    </row>
    <row r="43" spans="1:87" ht="15" customHeight="1" x14ac:dyDescent="0.2">
      <c r="A43" s="1316"/>
      <c r="B43" s="456">
        <v>20</v>
      </c>
      <c r="C43" s="13">
        <v>1.0416666666668101E-2</v>
      </c>
      <c r="D43" s="457">
        <f t="shared" si="43"/>
        <v>0.40138888888889479</v>
      </c>
      <c r="E43" s="458">
        <v>0</v>
      </c>
      <c r="F43" s="459"/>
      <c r="G43" s="460">
        <v>2.0833333333333298E-3</v>
      </c>
      <c r="H43" s="587">
        <f t="shared" si="2"/>
        <v>0.40347222222222812</v>
      </c>
      <c r="I43" s="461">
        <v>5.5555555555555558E-3</v>
      </c>
      <c r="J43" s="462">
        <f t="shared" si="3"/>
        <v>0.40902777777778365</v>
      </c>
      <c r="K43" s="462">
        <v>1.3888888888888889E-3</v>
      </c>
      <c r="L43" s="462">
        <f t="shared" si="4"/>
        <v>0.41041666666667254</v>
      </c>
      <c r="M43" s="462">
        <v>1.3888888888888889E-3</v>
      </c>
      <c r="N43" s="462">
        <f t="shared" si="5"/>
        <v>0.41180555555556142</v>
      </c>
      <c r="O43" s="462">
        <v>1.3888888888888889E-3</v>
      </c>
      <c r="P43" s="462">
        <f t="shared" si="6"/>
        <v>0.4131944444444503</v>
      </c>
      <c r="Q43" s="462">
        <v>2.0833333333333333E-3</v>
      </c>
      <c r="R43" s="462">
        <f t="shared" si="7"/>
        <v>0.41527777777778363</v>
      </c>
      <c r="S43" s="462">
        <v>3.472222222222222E-3</v>
      </c>
      <c r="T43" s="462">
        <f t="shared" si="8"/>
        <v>0.41875000000000584</v>
      </c>
      <c r="U43" s="462">
        <v>8.3333333333333332E-3</v>
      </c>
      <c r="V43" s="462">
        <f t="shared" si="9"/>
        <v>0.4270833333333392</v>
      </c>
      <c r="W43" s="462">
        <v>6.2499999999999995E-3</v>
      </c>
      <c r="X43" s="462">
        <f t="shared" si="10"/>
        <v>0.43333333333333918</v>
      </c>
      <c r="Y43" s="462">
        <v>3.472222222222222E-3</v>
      </c>
      <c r="Z43" s="462">
        <f t="shared" si="11"/>
        <v>0.43680555555556139</v>
      </c>
      <c r="AA43" s="462">
        <v>3.472222222222222E-3</v>
      </c>
      <c r="AB43" s="462">
        <f t="shared" si="12"/>
        <v>0.4402777777777836</v>
      </c>
      <c r="AC43" s="462">
        <v>5.5555555555555558E-3</v>
      </c>
      <c r="AD43" s="462">
        <f t="shared" si="13"/>
        <v>0.44583333333333913</v>
      </c>
      <c r="AE43" s="462">
        <v>1.3888888888888889E-3</v>
      </c>
      <c r="AF43" s="462">
        <f t="shared" si="14"/>
        <v>0.44722222222222802</v>
      </c>
      <c r="AG43" s="462">
        <v>5.5555555555555558E-3</v>
      </c>
      <c r="AH43" s="462">
        <f t="shared" si="15"/>
        <v>0.45277777777778355</v>
      </c>
      <c r="AI43" s="462">
        <v>5.5555555555555558E-3</v>
      </c>
      <c r="AJ43" s="462">
        <f t="shared" si="16"/>
        <v>0.45833333333333909</v>
      </c>
      <c r="AK43" s="462">
        <v>2.0833333333333298E-3</v>
      </c>
      <c r="AL43" s="462">
        <f t="shared" si="17"/>
        <v>0.46041666666667241</v>
      </c>
      <c r="AM43" s="462">
        <v>5.5555555555555558E-3</v>
      </c>
      <c r="AN43" s="462">
        <f t="shared" si="18"/>
        <v>0.46597222222222795</v>
      </c>
      <c r="AO43" s="462">
        <v>1.3888888888888889E-3</v>
      </c>
      <c r="AP43" s="462">
        <f t="shared" si="19"/>
        <v>0.46736111111111683</v>
      </c>
      <c r="AQ43" s="462">
        <v>6.2499999999999995E-3</v>
      </c>
      <c r="AR43" s="462">
        <f t="shared" si="20"/>
        <v>0.47361111111111681</v>
      </c>
      <c r="AS43" s="462">
        <v>4.8611111111111112E-3</v>
      </c>
      <c r="AT43" s="462">
        <f t="shared" si="21"/>
        <v>0.47847222222222791</v>
      </c>
      <c r="AU43" s="462">
        <v>2.0833333333333333E-3</v>
      </c>
      <c r="AV43" s="462">
        <f t="shared" si="22"/>
        <v>0.48055555555556123</v>
      </c>
      <c r="AW43" s="462">
        <v>4.8611111111111112E-3</v>
      </c>
      <c r="AX43" s="462">
        <f t="shared" si="23"/>
        <v>0.48541666666667233</v>
      </c>
      <c r="AY43" s="462">
        <v>2.7777777777777779E-3</v>
      </c>
      <c r="AZ43" s="462">
        <f t="shared" si="24"/>
        <v>0.48819444444445009</v>
      </c>
      <c r="BA43" s="462">
        <v>3.472222222222222E-3</v>
      </c>
      <c r="BB43" s="462">
        <f t="shared" si="25"/>
        <v>0.4916666666666723</v>
      </c>
      <c r="BC43" s="462">
        <v>2.0833333333333298E-3</v>
      </c>
      <c r="BD43" s="462">
        <f t="shared" si="26"/>
        <v>0.49375000000000563</v>
      </c>
      <c r="BE43" s="462">
        <v>1.38888888888889E-3</v>
      </c>
      <c r="BF43" s="462">
        <f t="shared" si="27"/>
        <v>0.49513888888889451</v>
      </c>
      <c r="BG43" s="462">
        <v>1.3888888888888889E-3</v>
      </c>
      <c r="BH43" s="462">
        <f t="shared" si="28"/>
        <v>0.4965277777777834</v>
      </c>
      <c r="BI43" s="463">
        <v>5.5555555555555601E-3</v>
      </c>
      <c r="BJ43" s="588">
        <f t="shared" si="29"/>
        <v>0.50208333333333899</v>
      </c>
      <c r="BK43" s="458">
        <v>0</v>
      </c>
      <c r="BL43" s="462">
        <f t="shared" si="45"/>
        <v>0.50208333333333899</v>
      </c>
      <c r="BM43" s="462">
        <v>0</v>
      </c>
      <c r="BN43" s="462">
        <f t="shared" si="46"/>
        <v>0.50208333333333899</v>
      </c>
      <c r="BO43" s="462">
        <v>0</v>
      </c>
      <c r="BP43" s="462">
        <f t="shared" si="47"/>
        <v>0.50208333333333899</v>
      </c>
      <c r="BQ43" s="462">
        <v>0</v>
      </c>
      <c r="BR43" s="462">
        <f t="shared" si="48"/>
        <v>0.50208333333333899</v>
      </c>
      <c r="BS43" s="462">
        <v>0</v>
      </c>
      <c r="BT43" s="462">
        <f t="shared" si="49"/>
        <v>0.50208333333333899</v>
      </c>
      <c r="BU43" s="462">
        <v>0</v>
      </c>
      <c r="BV43" s="462">
        <f t="shared" si="50"/>
        <v>0.50208333333333899</v>
      </c>
      <c r="BW43" s="462">
        <v>2.0833333333333333E-3</v>
      </c>
      <c r="BX43" s="763">
        <f t="shared" si="51"/>
        <v>0.50416666666667231</v>
      </c>
      <c r="BY43" s="462"/>
      <c r="BZ43" s="462"/>
      <c r="CA43" s="462">
        <f t="shared" si="52"/>
        <v>0.10277777777777752</v>
      </c>
      <c r="CB43" s="464">
        <f t="shared" si="44"/>
        <v>19.293243243243293</v>
      </c>
      <c r="CC43" s="465"/>
      <c r="CD43" s="401">
        <f t="shared" si="53"/>
        <v>147.99999999999963</v>
      </c>
      <c r="CE43" s="445">
        <f t="shared" si="39"/>
        <v>47.59</v>
      </c>
      <c r="CG43" s="468">
        <f t="shared" si="54"/>
        <v>0.10277777777777752</v>
      </c>
      <c r="CH43" s="414">
        <f t="shared" si="41"/>
        <v>147.99999999999963</v>
      </c>
      <c r="CI43" s="469">
        <f t="shared" si="42"/>
        <v>2.4666666666666606</v>
      </c>
    </row>
    <row r="44" spans="1:87" ht="15" customHeight="1" x14ac:dyDescent="0.2">
      <c r="A44" s="1316"/>
      <c r="B44" s="456">
        <v>21</v>
      </c>
      <c r="C44" s="13">
        <v>1.0416666666668101E-2</v>
      </c>
      <c r="D44" s="457">
        <f t="shared" si="43"/>
        <v>0.41180555555556286</v>
      </c>
      <c r="E44" s="458">
        <v>0</v>
      </c>
      <c r="F44" s="459"/>
      <c r="G44" s="460">
        <v>2.0833333333333298E-3</v>
      </c>
      <c r="H44" s="587">
        <f t="shared" si="2"/>
        <v>0.41388888888889619</v>
      </c>
      <c r="I44" s="461">
        <v>5.5555555555555558E-3</v>
      </c>
      <c r="J44" s="462">
        <f t="shared" si="3"/>
        <v>0.41944444444445173</v>
      </c>
      <c r="K44" s="462">
        <v>1.3888888888888889E-3</v>
      </c>
      <c r="L44" s="462">
        <f t="shared" si="4"/>
        <v>0.42083333333334061</v>
      </c>
      <c r="M44" s="462">
        <v>1.3888888888888889E-3</v>
      </c>
      <c r="N44" s="462">
        <f t="shared" si="5"/>
        <v>0.42222222222222949</v>
      </c>
      <c r="O44" s="462">
        <v>1.3888888888888889E-3</v>
      </c>
      <c r="P44" s="462">
        <f t="shared" si="6"/>
        <v>0.42361111111111838</v>
      </c>
      <c r="Q44" s="462">
        <v>2.0833333333333333E-3</v>
      </c>
      <c r="R44" s="462">
        <f t="shared" si="7"/>
        <v>0.4256944444444517</v>
      </c>
      <c r="S44" s="462">
        <v>3.472222222222222E-3</v>
      </c>
      <c r="T44" s="462">
        <f t="shared" si="8"/>
        <v>0.42916666666667391</v>
      </c>
      <c r="U44" s="462">
        <v>8.3333333333333332E-3</v>
      </c>
      <c r="V44" s="462">
        <f t="shared" si="9"/>
        <v>0.43750000000000727</v>
      </c>
      <c r="W44" s="462">
        <v>6.2499999999999995E-3</v>
      </c>
      <c r="X44" s="462">
        <f t="shared" si="10"/>
        <v>0.44375000000000725</v>
      </c>
      <c r="Y44" s="462">
        <v>3.472222222222222E-3</v>
      </c>
      <c r="Z44" s="462">
        <f t="shared" si="11"/>
        <v>0.44722222222222946</v>
      </c>
      <c r="AA44" s="462">
        <v>3.472222222222222E-3</v>
      </c>
      <c r="AB44" s="462">
        <f t="shared" si="12"/>
        <v>0.45069444444445167</v>
      </c>
      <c r="AC44" s="462">
        <v>5.5555555555555558E-3</v>
      </c>
      <c r="AD44" s="462">
        <f t="shared" si="13"/>
        <v>0.45625000000000721</v>
      </c>
      <c r="AE44" s="462">
        <v>1.3888888888888889E-3</v>
      </c>
      <c r="AF44" s="462">
        <f t="shared" si="14"/>
        <v>0.45763888888889609</v>
      </c>
      <c r="AG44" s="462">
        <v>5.5555555555555558E-3</v>
      </c>
      <c r="AH44" s="462">
        <f t="shared" si="15"/>
        <v>0.46319444444445163</v>
      </c>
      <c r="AI44" s="462">
        <v>5.5555555555555558E-3</v>
      </c>
      <c r="AJ44" s="462">
        <f t="shared" si="16"/>
        <v>0.46875000000000716</v>
      </c>
      <c r="AK44" s="462">
        <v>2.0833333333333298E-3</v>
      </c>
      <c r="AL44" s="462">
        <f t="shared" si="17"/>
        <v>0.47083333333334049</v>
      </c>
      <c r="AM44" s="462">
        <v>5.5555555555555558E-3</v>
      </c>
      <c r="AN44" s="462">
        <f t="shared" si="18"/>
        <v>0.47638888888889602</v>
      </c>
      <c r="AO44" s="462">
        <v>1.3888888888888889E-3</v>
      </c>
      <c r="AP44" s="462">
        <f t="shared" si="19"/>
        <v>0.47777777777778491</v>
      </c>
      <c r="AQ44" s="462">
        <v>6.2499999999999995E-3</v>
      </c>
      <c r="AR44" s="462">
        <f t="shared" si="20"/>
        <v>0.48402777777778488</v>
      </c>
      <c r="AS44" s="462">
        <v>4.8611111111111112E-3</v>
      </c>
      <c r="AT44" s="462">
        <f t="shared" si="21"/>
        <v>0.48888888888889598</v>
      </c>
      <c r="AU44" s="462">
        <v>2.0833333333333333E-3</v>
      </c>
      <c r="AV44" s="462">
        <f t="shared" si="22"/>
        <v>0.4909722222222293</v>
      </c>
      <c r="AW44" s="462">
        <v>4.8611111111111112E-3</v>
      </c>
      <c r="AX44" s="462">
        <f t="shared" si="23"/>
        <v>0.4958333333333404</v>
      </c>
      <c r="AY44" s="462">
        <v>2.7777777777777779E-3</v>
      </c>
      <c r="AZ44" s="462">
        <f t="shared" si="24"/>
        <v>0.49861111111111817</v>
      </c>
      <c r="BA44" s="462">
        <v>3.472222222222222E-3</v>
      </c>
      <c r="BB44" s="462">
        <f t="shared" si="25"/>
        <v>0.50208333333334043</v>
      </c>
      <c r="BC44" s="462">
        <v>2.0833333333333298E-3</v>
      </c>
      <c r="BD44" s="462">
        <f t="shared" si="26"/>
        <v>0.50416666666667376</v>
      </c>
      <c r="BE44" s="462">
        <v>1.38888888888889E-3</v>
      </c>
      <c r="BF44" s="462">
        <f t="shared" si="27"/>
        <v>0.50555555555556264</v>
      </c>
      <c r="BG44" s="462">
        <v>1.3888888888888889E-3</v>
      </c>
      <c r="BH44" s="462">
        <f t="shared" si="28"/>
        <v>0.50694444444445153</v>
      </c>
      <c r="BI44" s="463">
        <v>5.5555555555555601E-3</v>
      </c>
      <c r="BJ44" s="588">
        <f t="shared" si="29"/>
        <v>0.51250000000000706</v>
      </c>
      <c r="BK44" s="458">
        <v>0</v>
      </c>
      <c r="BL44" s="462">
        <f t="shared" si="45"/>
        <v>0.51250000000000706</v>
      </c>
      <c r="BM44" s="462">
        <v>0</v>
      </c>
      <c r="BN44" s="462">
        <f t="shared" si="46"/>
        <v>0.51250000000000706</v>
      </c>
      <c r="BO44" s="462">
        <v>0</v>
      </c>
      <c r="BP44" s="462">
        <f t="shared" si="47"/>
        <v>0.51250000000000706</v>
      </c>
      <c r="BQ44" s="462">
        <v>0</v>
      </c>
      <c r="BR44" s="462">
        <f t="shared" si="48"/>
        <v>0.51250000000000706</v>
      </c>
      <c r="BS44" s="462">
        <v>0</v>
      </c>
      <c r="BT44" s="462">
        <f t="shared" si="49"/>
        <v>0.51250000000000706</v>
      </c>
      <c r="BU44" s="462">
        <v>0</v>
      </c>
      <c r="BV44" s="462">
        <f t="shared" si="50"/>
        <v>0.51250000000000706</v>
      </c>
      <c r="BW44" s="462">
        <v>2.0833333333333333E-3</v>
      </c>
      <c r="BX44" s="763">
        <f t="shared" si="51"/>
        <v>0.51458333333334039</v>
      </c>
      <c r="BY44" s="462"/>
      <c r="BZ44" s="462"/>
      <c r="CA44" s="462">
        <f t="shared" si="52"/>
        <v>0.10277777777777752</v>
      </c>
      <c r="CB44" s="464">
        <f t="shared" si="44"/>
        <v>19.293243243243293</v>
      </c>
      <c r="CC44" s="465"/>
      <c r="CD44" s="401">
        <f t="shared" si="53"/>
        <v>147.99999999999963</v>
      </c>
      <c r="CE44" s="445">
        <f t="shared" si="39"/>
        <v>47.59</v>
      </c>
      <c r="CG44" s="468">
        <f t="shared" si="54"/>
        <v>0.10277777777777752</v>
      </c>
      <c r="CH44" s="414">
        <f t="shared" si="41"/>
        <v>147.99999999999963</v>
      </c>
      <c r="CI44" s="469">
        <f t="shared" si="42"/>
        <v>2.4666666666666606</v>
      </c>
    </row>
    <row r="45" spans="1:87" ht="15" customHeight="1" x14ac:dyDescent="0.2">
      <c r="A45" s="1316"/>
      <c r="B45" s="456">
        <v>22</v>
      </c>
      <c r="C45" s="13">
        <v>1.0416666666668101E-2</v>
      </c>
      <c r="D45" s="457">
        <f t="shared" si="43"/>
        <v>0.42222222222223094</v>
      </c>
      <c r="E45" s="458">
        <v>0</v>
      </c>
      <c r="F45" s="459"/>
      <c r="G45" s="460">
        <v>2.0833333333333298E-3</v>
      </c>
      <c r="H45" s="587">
        <f t="shared" si="2"/>
        <v>0.42430555555556426</v>
      </c>
      <c r="I45" s="461">
        <v>5.5555555555555558E-3</v>
      </c>
      <c r="J45" s="462">
        <f t="shared" si="3"/>
        <v>0.4298611111111198</v>
      </c>
      <c r="K45" s="462">
        <v>1.3888888888888889E-3</v>
      </c>
      <c r="L45" s="462">
        <f t="shared" si="4"/>
        <v>0.43125000000000868</v>
      </c>
      <c r="M45" s="462">
        <v>1.3888888888888889E-3</v>
      </c>
      <c r="N45" s="462">
        <f t="shared" si="5"/>
        <v>0.43263888888889757</v>
      </c>
      <c r="O45" s="462">
        <v>1.3888888888888889E-3</v>
      </c>
      <c r="P45" s="462">
        <f t="shared" si="6"/>
        <v>0.43402777777778645</v>
      </c>
      <c r="Q45" s="462">
        <v>2.0833333333333333E-3</v>
      </c>
      <c r="R45" s="462">
        <f t="shared" si="7"/>
        <v>0.43611111111111978</v>
      </c>
      <c r="S45" s="462">
        <v>3.472222222222222E-3</v>
      </c>
      <c r="T45" s="462">
        <f t="shared" si="8"/>
        <v>0.43958333333334199</v>
      </c>
      <c r="U45" s="462">
        <v>8.3333333333333332E-3</v>
      </c>
      <c r="V45" s="462">
        <f t="shared" si="9"/>
        <v>0.44791666666667534</v>
      </c>
      <c r="W45" s="462">
        <v>6.2499999999999995E-3</v>
      </c>
      <c r="X45" s="462">
        <f t="shared" si="10"/>
        <v>0.45416666666667532</v>
      </c>
      <c r="Y45" s="462">
        <v>3.472222222222222E-3</v>
      </c>
      <c r="Z45" s="462">
        <f t="shared" si="11"/>
        <v>0.45763888888889753</v>
      </c>
      <c r="AA45" s="462">
        <v>3.472222222222222E-3</v>
      </c>
      <c r="AB45" s="462">
        <f t="shared" si="12"/>
        <v>0.46111111111111974</v>
      </c>
      <c r="AC45" s="462">
        <v>5.5555555555555558E-3</v>
      </c>
      <c r="AD45" s="462">
        <f t="shared" si="13"/>
        <v>0.46666666666667528</v>
      </c>
      <c r="AE45" s="462">
        <v>1.3888888888888889E-3</v>
      </c>
      <c r="AF45" s="462">
        <f t="shared" si="14"/>
        <v>0.46805555555556416</v>
      </c>
      <c r="AG45" s="462">
        <v>5.5555555555555558E-3</v>
      </c>
      <c r="AH45" s="462">
        <f t="shared" si="15"/>
        <v>0.4736111111111197</v>
      </c>
      <c r="AI45" s="462">
        <v>5.5555555555555558E-3</v>
      </c>
      <c r="AJ45" s="462">
        <f t="shared" si="16"/>
        <v>0.47916666666667523</v>
      </c>
      <c r="AK45" s="462">
        <v>2.0833333333333298E-3</v>
      </c>
      <c r="AL45" s="462">
        <f t="shared" si="17"/>
        <v>0.48125000000000856</v>
      </c>
      <c r="AM45" s="462">
        <v>5.5555555555555558E-3</v>
      </c>
      <c r="AN45" s="462">
        <f t="shared" si="18"/>
        <v>0.4868055555555641</v>
      </c>
      <c r="AO45" s="462">
        <v>1.3888888888888889E-3</v>
      </c>
      <c r="AP45" s="462">
        <f t="shared" si="19"/>
        <v>0.48819444444445298</v>
      </c>
      <c r="AQ45" s="462">
        <v>6.2499999999999995E-3</v>
      </c>
      <c r="AR45" s="462">
        <f t="shared" si="20"/>
        <v>0.49444444444445296</v>
      </c>
      <c r="AS45" s="462">
        <v>4.8611111111111112E-3</v>
      </c>
      <c r="AT45" s="462">
        <f t="shared" si="21"/>
        <v>0.49930555555556405</v>
      </c>
      <c r="AU45" s="462">
        <v>2.0833333333333333E-3</v>
      </c>
      <c r="AV45" s="462">
        <f t="shared" si="22"/>
        <v>0.50138888888889743</v>
      </c>
      <c r="AW45" s="462">
        <v>4.8611111111111112E-3</v>
      </c>
      <c r="AX45" s="462">
        <f t="shared" si="23"/>
        <v>0.50625000000000853</v>
      </c>
      <c r="AY45" s="462">
        <v>2.7777777777777779E-3</v>
      </c>
      <c r="AZ45" s="462">
        <f t="shared" si="24"/>
        <v>0.50902777777778629</v>
      </c>
      <c r="BA45" s="462">
        <v>3.472222222222222E-3</v>
      </c>
      <c r="BB45" s="462">
        <f t="shared" si="25"/>
        <v>0.5125000000000085</v>
      </c>
      <c r="BC45" s="462">
        <v>2.0833333333333298E-3</v>
      </c>
      <c r="BD45" s="462">
        <f t="shared" si="26"/>
        <v>0.51458333333334183</v>
      </c>
      <c r="BE45" s="462">
        <v>1.38888888888889E-3</v>
      </c>
      <c r="BF45" s="462">
        <f t="shared" si="27"/>
        <v>0.51597222222223071</v>
      </c>
      <c r="BG45" s="462">
        <v>1.3888888888888889E-3</v>
      </c>
      <c r="BH45" s="462">
        <f t="shared" si="28"/>
        <v>0.5173611111111196</v>
      </c>
      <c r="BI45" s="463">
        <v>5.5555555555555601E-3</v>
      </c>
      <c r="BJ45" s="588">
        <f t="shared" si="29"/>
        <v>0.52291666666667513</v>
      </c>
      <c r="BK45" s="458">
        <v>0</v>
      </c>
      <c r="BL45" s="462">
        <f t="shared" si="45"/>
        <v>0.52291666666667513</v>
      </c>
      <c r="BM45" s="462">
        <v>0</v>
      </c>
      <c r="BN45" s="462">
        <f t="shared" si="46"/>
        <v>0.52291666666667513</v>
      </c>
      <c r="BO45" s="462">
        <v>0</v>
      </c>
      <c r="BP45" s="462">
        <f t="shared" si="47"/>
        <v>0.52291666666667513</v>
      </c>
      <c r="BQ45" s="462">
        <v>0</v>
      </c>
      <c r="BR45" s="462">
        <f t="shared" si="48"/>
        <v>0.52291666666667513</v>
      </c>
      <c r="BS45" s="462">
        <v>0</v>
      </c>
      <c r="BT45" s="462">
        <f t="shared" si="49"/>
        <v>0.52291666666667513</v>
      </c>
      <c r="BU45" s="462">
        <v>0</v>
      </c>
      <c r="BV45" s="462">
        <f t="shared" si="50"/>
        <v>0.52291666666667513</v>
      </c>
      <c r="BW45" s="462">
        <v>2.0833333333333333E-3</v>
      </c>
      <c r="BX45" s="763">
        <f t="shared" si="51"/>
        <v>0.52500000000000846</v>
      </c>
      <c r="BY45" s="462"/>
      <c r="BZ45" s="462"/>
      <c r="CA45" s="462">
        <f t="shared" si="52"/>
        <v>0.10277777777777752</v>
      </c>
      <c r="CB45" s="464">
        <f t="shared" si="44"/>
        <v>19.293243243243293</v>
      </c>
      <c r="CC45" s="465"/>
      <c r="CD45" s="401">
        <f t="shared" si="53"/>
        <v>147.99999999999963</v>
      </c>
      <c r="CE45" s="445">
        <f t="shared" si="39"/>
        <v>47.59</v>
      </c>
      <c r="CG45" s="468">
        <f t="shared" si="54"/>
        <v>0.10277777777777752</v>
      </c>
      <c r="CH45" s="414">
        <f t="shared" si="41"/>
        <v>147.99999999999963</v>
      </c>
      <c r="CI45" s="469">
        <f t="shared" si="42"/>
        <v>2.4666666666666606</v>
      </c>
    </row>
    <row r="46" spans="1:87" ht="15" customHeight="1" x14ac:dyDescent="0.2">
      <c r="A46" s="1316"/>
      <c r="B46" s="456">
        <v>23</v>
      </c>
      <c r="C46" s="13">
        <v>1.0416666666668101E-2</v>
      </c>
      <c r="D46" s="457">
        <f t="shared" si="43"/>
        <v>0.43263888888889901</v>
      </c>
      <c r="E46" s="458">
        <v>0</v>
      </c>
      <c r="F46" s="459"/>
      <c r="G46" s="460">
        <v>2.0833333333333298E-3</v>
      </c>
      <c r="H46" s="587">
        <f t="shared" si="2"/>
        <v>0.43472222222223234</v>
      </c>
      <c r="I46" s="461">
        <v>5.5555555555555558E-3</v>
      </c>
      <c r="J46" s="462">
        <f t="shared" si="3"/>
        <v>0.44027777777778787</v>
      </c>
      <c r="K46" s="462">
        <v>1.3888888888888889E-3</v>
      </c>
      <c r="L46" s="462">
        <f t="shared" si="4"/>
        <v>0.44166666666667675</v>
      </c>
      <c r="M46" s="462">
        <v>1.3888888888888889E-3</v>
      </c>
      <c r="N46" s="462">
        <f t="shared" si="5"/>
        <v>0.44305555555556564</v>
      </c>
      <c r="O46" s="462">
        <v>1.3888888888888889E-3</v>
      </c>
      <c r="P46" s="462">
        <f t="shared" si="6"/>
        <v>0.44444444444445452</v>
      </c>
      <c r="Q46" s="462">
        <v>2.0833333333333333E-3</v>
      </c>
      <c r="R46" s="462">
        <f t="shared" si="7"/>
        <v>0.44652777777778785</v>
      </c>
      <c r="S46" s="462">
        <v>3.472222222222222E-3</v>
      </c>
      <c r="T46" s="462">
        <f t="shared" si="8"/>
        <v>0.45000000000001006</v>
      </c>
      <c r="U46" s="462">
        <v>8.3333333333333332E-3</v>
      </c>
      <c r="V46" s="462">
        <f t="shared" si="9"/>
        <v>0.45833333333334342</v>
      </c>
      <c r="W46" s="462">
        <v>6.2499999999999995E-3</v>
      </c>
      <c r="X46" s="462">
        <f t="shared" si="10"/>
        <v>0.4645833333333434</v>
      </c>
      <c r="Y46" s="462">
        <v>3.472222222222222E-3</v>
      </c>
      <c r="Z46" s="462">
        <f t="shared" si="11"/>
        <v>0.46805555555556561</v>
      </c>
      <c r="AA46" s="462">
        <v>3.472222222222222E-3</v>
      </c>
      <c r="AB46" s="462">
        <f t="shared" si="12"/>
        <v>0.47152777777778782</v>
      </c>
      <c r="AC46" s="462">
        <v>5.5555555555555558E-3</v>
      </c>
      <c r="AD46" s="462">
        <f t="shared" si="13"/>
        <v>0.47708333333334335</v>
      </c>
      <c r="AE46" s="462">
        <v>1.3888888888888889E-3</v>
      </c>
      <c r="AF46" s="462">
        <f t="shared" si="14"/>
        <v>0.47847222222223224</v>
      </c>
      <c r="AG46" s="462">
        <v>5.5555555555555558E-3</v>
      </c>
      <c r="AH46" s="462">
        <f t="shared" si="15"/>
        <v>0.48402777777778777</v>
      </c>
      <c r="AI46" s="462">
        <v>5.5555555555555558E-3</v>
      </c>
      <c r="AJ46" s="462">
        <f t="shared" si="16"/>
        <v>0.48958333333334331</v>
      </c>
      <c r="AK46" s="462">
        <v>2.0833333333333298E-3</v>
      </c>
      <c r="AL46" s="462">
        <f t="shared" si="17"/>
        <v>0.49166666666667663</v>
      </c>
      <c r="AM46" s="462">
        <v>5.5555555555555558E-3</v>
      </c>
      <c r="AN46" s="462">
        <f t="shared" si="18"/>
        <v>0.49722222222223217</v>
      </c>
      <c r="AO46" s="462">
        <v>1.3888888888888889E-3</v>
      </c>
      <c r="AP46" s="462">
        <f t="shared" si="19"/>
        <v>0.49861111111112105</v>
      </c>
      <c r="AQ46" s="462">
        <v>6.2499999999999995E-3</v>
      </c>
      <c r="AR46" s="462">
        <f t="shared" si="20"/>
        <v>0.50486111111112109</v>
      </c>
      <c r="AS46" s="462">
        <v>4.8611111111111112E-3</v>
      </c>
      <c r="AT46" s="462">
        <f t="shared" si="21"/>
        <v>0.50972222222223218</v>
      </c>
      <c r="AU46" s="462">
        <v>2.0833333333333333E-3</v>
      </c>
      <c r="AV46" s="462">
        <f t="shared" si="22"/>
        <v>0.51180555555556551</v>
      </c>
      <c r="AW46" s="462">
        <v>4.8611111111111112E-3</v>
      </c>
      <c r="AX46" s="462">
        <f t="shared" si="23"/>
        <v>0.5166666666666766</v>
      </c>
      <c r="AY46" s="462">
        <v>2.7777777777777779E-3</v>
      </c>
      <c r="AZ46" s="462">
        <f t="shared" si="24"/>
        <v>0.51944444444445437</v>
      </c>
      <c r="BA46" s="462">
        <v>3.472222222222222E-3</v>
      </c>
      <c r="BB46" s="462">
        <f t="shared" si="25"/>
        <v>0.52291666666667658</v>
      </c>
      <c r="BC46" s="462">
        <v>2.0833333333333298E-3</v>
      </c>
      <c r="BD46" s="462">
        <f t="shared" si="26"/>
        <v>0.5250000000000099</v>
      </c>
      <c r="BE46" s="462">
        <v>1.38888888888889E-3</v>
      </c>
      <c r="BF46" s="462">
        <f t="shared" si="27"/>
        <v>0.52638888888889879</v>
      </c>
      <c r="BG46" s="462">
        <v>1.3888888888888889E-3</v>
      </c>
      <c r="BH46" s="462">
        <f t="shared" si="28"/>
        <v>0.52777777777778767</v>
      </c>
      <c r="BI46" s="463">
        <v>5.5555555555555601E-3</v>
      </c>
      <c r="BJ46" s="588">
        <f t="shared" si="29"/>
        <v>0.53333333333334321</v>
      </c>
      <c r="BK46" s="458">
        <v>0</v>
      </c>
      <c r="BL46" s="462">
        <f t="shared" si="45"/>
        <v>0.53333333333334321</v>
      </c>
      <c r="BM46" s="462">
        <v>0</v>
      </c>
      <c r="BN46" s="462">
        <f t="shared" si="46"/>
        <v>0.53333333333334321</v>
      </c>
      <c r="BO46" s="462">
        <v>0</v>
      </c>
      <c r="BP46" s="462">
        <f t="shared" si="47"/>
        <v>0.53333333333334321</v>
      </c>
      <c r="BQ46" s="462">
        <v>0</v>
      </c>
      <c r="BR46" s="462">
        <f t="shared" si="48"/>
        <v>0.53333333333334321</v>
      </c>
      <c r="BS46" s="462">
        <v>0</v>
      </c>
      <c r="BT46" s="462">
        <f t="shared" si="49"/>
        <v>0.53333333333334321</v>
      </c>
      <c r="BU46" s="462">
        <v>0</v>
      </c>
      <c r="BV46" s="462">
        <f t="shared" si="50"/>
        <v>0.53333333333334321</v>
      </c>
      <c r="BW46" s="462">
        <v>2.0833333333333333E-3</v>
      </c>
      <c r="BX46" s="763">
        <f t="shared" si="51"/>
        <v>0.53541666666667653</v>
      </c>
      <c r="BY46" s="462"/>
      <c r="BZ46" s="462"/>
      <c r="CA46" s="462">
        <f t="shared" si="52"/>
        <v>0.10277777777777752</v>
      </c>
      <c r="CB46" s="464">
        <f t="shared" si="44"/>
        <v>19.293243243243293</v>
      </c>
      <c r="CC46" s="465"/>
      <c r="CD46" s="401">
        <f t="shared" si="53"/>
        <v>147.99999999999963</v>
      </c>
      <c r="CE46" s="445">
        <f t="shared" si="39"/>
        <v>47.59</v>
      </c>
      <c r="CG46" s="468">
        <f t="shared" si="54"/>
        <v>0.10277777777777752</v>
      </c>
      <c r="CH46" s="414">
        <f t="shared" si="41"/>
        <v>147.99999999999963</v>
      </c>
      <c r="CI46" s="469">
        <f t="shared" si="42"/>
        <v>2.4666666666666606</v>
      </c>
    </row>
    <row r="47" spans="1:87" ht="15" customHeight="1" x14ac:dyDescent="0.2">
      <c r="A47" s="1316"/>
      <c r="B47" s="456">
        <v>24</v>
      </c>
      <c r="C47" s="13">
        <v>1.0416666666668101E-2</v>
      </c>
      <c r="D47" s="457">
        <f t="shared" si="43"/>
        <v>0.44305555555556708</v>
      </c>
      <c r="E47" s="458">
        <v>0</v>
      </c>
      <c r="F47" s="459"/>
      <c r="G47" s="460">
        <v>2.0833333333333298E-3</v>
      </c>
      <c r="H47" s="587">
        <f t="shared" si="2"/>
        <v>0.44513888888890041</v>
      </c>
      <c r="I47" s="461">
        <v>5.5555555555555558E-3</v>
      </c>
      <c r="J47" s="462">
        <f t="shared" si="3"/>
        <v>0.45069444444445594</v>
      </c>
      <c r="K47" s="462">
        <v>1.3888888888888889E-3</v>
      </c>
      <c r="L47" s="462">
        <f t="shared" si="4"/>
        <v>0.45208333333334483</v>
      </c>
      <c r="M47" s="462">
        <v>1.3888888888888889E-3</v>
      </c>
      <c r="N47" s="462">
        <f t="shared" si="5"/>
        <v>0.45347222222223371</v>
      </c>
      <c r="O47" s="462">
        <v>1.3888888888888889E-3</v>
      </c>
      <c r="P47" s="462">
        <f t="shared" si="6"/>
        <v>0.4548611111111226</v>
      </c>
      <c r="Q47" s="462">
        <v>2.0833333333333333E-3</v>
      </c>
      <c r="R47" s="462">
        <f t="shared" si="7"/>
        <v>0.45694444444445592</v>
      </c>
      <c r="S47" s="462">
        <v>3.472222222222222E-3</v>
      </c>
      <c r="T47" s="462">
        <f t="shared" si="8"/>
        <v>0.46041666666667813</v>
      </c>
      <c r="U47" s="462">
        <v>8.3333333333333332E-3</v>
      </c>
      <c r="V47" s="462">
        <f t="shared" si="9"/>
        <v>0.46875000000001149</v>
      </c>
      <c r="W47" s="462">
        <v>6.2499999999999995E-3</v>
      </c>
      <c r="X47" s="462">
        <f t="shared" si="10"/>
        <v>0.47500000000001147</v>
      </c>
      <c r="Y47" s="462">
        <v>3.472222222222222E-3</v>
      </c>
      <c r="Z47" s="462">
        <f t="shared" si="11"/>
        <v>0.47847222222223368</v>
      </c>
      <c r="AA47" s="462">
        <v>3.472222222222222E-3</v>
      </c>
      <c r="AB47" s="462">
        <f t="shared" si="12"/>
        <v>0.48194444444445589</v>
      </c>
      <c r="AC47" s="462">
        <v>5.5555555555555558E-3</v>
      </c>
      <c r="AD47" s="462">
        <f t="shared" si="13"/>
        <v>0.48750000000001142</v>
      </c>
      <c r="AE47" s="462">
        <v>1.3888888888888889E-3</v>
      </c>
      <c r="AF47" s="462">
        <f t="shared" si="14"/>
        <v>0.48888888888890031</v>
      </c>
      <c r="AG47" s="462">
        <v>5.5555555555555558E-3</v>
      </c>
      <c r="AH47" s="462">
        <f t="shared" si="15"/>
        <v>0.49444444444445584</v>
      </c>
      <c r="AI47" s="462">
        <v>5.5555555555555558E-3</v>
      </c>
      <c r="AJ47" s="462">
        <f t="shared" si="16"/>
        <v>0.50000000000001144</v>
      </c>
      <c r="AK47" s="462">
        <v>2.0833333333333298E-3</v>
      </c>
      <c r="AL47" s="462">
        <f t="shared" si="17"/>
        <v>0.50208333333334476</v>
      </c>
      <c r="AM47" s="462">
        <v>5.5555555555555558E-3</v>
      </c>
      <c r="AN47" s="462">
        <f t="shared" si="18"/>
        <v>0.5076388888889003</v>
      </c>
      <c r="AO47" s="462">
        <v>1.3888888888888889E-3</v>
      </c>
      <c r="AP47" s="462">
        <f t="shared" si="19"/>
        <v>0.50902777777778918</v>
      </c>
      <c r="AQ47" s="462">
        <v>6.2499999999999995E-3</v>
      </c>
      <c r="AR47" s="462">
        <f t="shared" si="20"/>
        <v>0.51527777777778916</v>
      </c>
      <c r="AS47" s="462">
        <v>4.8611111111111112E-3</v>
      </c>
      <c r="AT47" s="462">
        <f t="shared" si="21"/>
        <v>0.52013888888890025</v>
      </c>
      <c r="AU47" s="462">
        <v>2.0833333333333333E-3</v>
      </c>
      <c r="AV47" s="462">
        <f t="shared" si="22"/>
        <v>0.52222222222223358</v>
      </c>
      <c r="AW47" s="462">
        <v>4.8611111111111112E-3</v>
      </c>
      <c r="AX47" s="462">
        <f t="shared" si="23"/>
        <v>0.52708333333334467</v>
      </c>
      <c r="AY47" s="462">
        <v>2.7777777777777779E-3</v>
      </c>
      <c r="AZ47" s="462">
        <f t="shared" si="24"/>
        <v>0.52986111111112244</v>
      </c>
      <c r="BA47" s="462">
        <v>3.472222222222222E-3</v>
      </c>
      <c r="BB47" s="462">
        <f t="shared" si="25"/>
        <v>0.53333333333334465</v>
      </c>
      <c r="BC47" s="462">
        <v>2.0833333333333298E-3</v>
      </c>
      <c r="BD47" s="462">
        <f t="shared" si="26"/>
        <v>0.53541666666667798</v>
      </c>
      <c r="BE47" s="462">
        <v>1.38888888888889E-3</v>
      </c>
      <c r="BF47" s="462">
        <f t="shared" si="27"/>
        <v>0.53680555555556686</v>
      </c>
      <c r="BG47" s="462">
        <v>1.3888888888888889E-3</v>
      </c>
      <c r="BH47" s="462">
        <f t="shared" si="28"/>
        <v>0.53819444444445574</v>
      </c>
      <c r="BI47" s="463">
        <v>5.5555555555555601E-3</v>
      </c>
      <c r="BJ47" s="588">
        <f t="shared" si="29"/>
        <v>0.54375000000001128</v>
      </c>
      <c r="BK47" s="458">
        <v>0</v>
      </c>
      <c r="BL47" s="462">
        <f t="shared" si="45"/>
        <v>0.54375000000001128</v>
      </c>
      <c r="BM47" s="462">
        <v>0</v>
      </c>
      <c r="BN47" s="462">
        <f t="shared" si="46"/>
        <v>0.54375000000001128</v>
      </c>
      <c r="BO47" s="462">
        <v>0</v>
      </c>
      <c r="BP47" s="462">
        <f t="shared" si="47"/>
        <v>0.54375000000001128</v>
      </c>
      <c r="BQ47" s="462">
        <v>0</v>
      </c>
      <c r="BR47" s="462">
        <f t="shared" si="48"/>
        <v>0.54375000000001128</v>
      </c>
      <c r="BS47" s="462">
        <v>0</v>
      </c>
      <c r="BT47" s="462">
        <f t="shared" si="49"/>
        <v>0.54375000000001128</v>
      </c>
      <c r="BU47" s="462">
        <v>0</v>
      </c>
      <c r="BV47" s="462">
        <f t="shared" si="50"/>
        <v>0.54375000000001128</v>
      </c>
      <c r="BW47" s="462">
        <v>2.0833333333333298E-3</v>
      </c>
      <c r="BX47" s="763">
        <f t="shared" si="51"/>
        <v>0.54583333333334461</v>
      </c>
      <c r="BY47" s="462"/>
      <c r="BZ47" s="462"/>
      <c r="CA47" s="462">
        <f t="shared" si="52"/>
        <v>0.10277777777777752</v>
      </c>
      <c r="CB47" s="464">
        <f t="shared" si="44"/>
        <v>19.293243243243293</v>
      </c>
      <c r="CC47" s="465"/>
      <c r="CD47" s="401">
        <f t="shared" si="53"/>
        <v>147.99999999999963</v>
      </c>
      <c r="CE47" s="445">
        <f t="shared" si="39"/>
        <v>47.59</v>
      </c>
      <c r="CG47" s="468">
        <f t="shared" si="54"/>
        <v>0.10277777777777752</v>
      </c>
      <c r="CH47" s="414">
        <f t="shared" si="41"/>
        <v>147.99999999999963</v>
      </c>
      <c r="CI47" s="469">
        <f t="shared" si="42"/>
        <v>2.4666666666666606</v>
      </c>
    </row>
    <row r="48" spans="1:87" ht="15" customHeight="1" x14ac:dyDescent="0.2">
      <c r="A48" s="1316"/>
      <c r="B48" s="456">
        <v>25</v>
      </c>
      <c r="C48" s="13">
        <v>1.0416666666668101E-2</v>
      </c>
      <c r="D48" s="457">
        <f t="shared" si="43"/>
        <v>0.45347222222223516</v>
      </c>
      <c r="E48" s="458">
        <v>0</v>
      </c>
      <c r="F48" s="459"/>
      <c r="G48" s="460">
        <v>2.0833333333333298E-3</v>
      </c>
      <c r="H48" s="587">
        <f t="shared" si="2"/>
        <v>0.45555555555556848</v>
      </c>
      <c r="I48" s="461">
        <v>5.5555555555555558E-3</v>
      </c>
      <c r="J48" s="462">
        <f t="shared" si="3"/>
        <v>0.46111111111112402</v>
      </c>
      <c r="K48" s="462">
        <v>1.3888888888888889E-3</v>
      </c>
      <c r="L48" s="462">
        <f t="shared" si="4"/>
        <v>0.4625000000000129</v>
      </c>
      <c r="M48" s="462">
        <v>1.3888888888888889E-3</v>
      </c>
      <c r="N48" s="462">
        <f t="shared" si="5"/>
        <v>0.46388888888890178</v>
      </c>
      <c r="O48" s="462">
        <v>1.3888888888888889E-3</v>
      </c>
      <c r="P48" s="462">
        <f t="shared" si="6"/>
        <v>0.46527777777779067</v>
      </c>
      <c r="Q48" s="462">
        <v>2.0833333333333333E-3</v>
      </c>
      <c r="R48" s="462">
        <f t="shared" si="7"/>
        <v>0.46736111111112399</v>
      </c>
      <c r="S48" s="462">
        <v>3.472222222222222E-3</v>
      </c>
      <c r="T48" s="462">
        <f t="shared" si="8"/>
        <v>0.4708333333333462</v>
      </c>
      <c r="U48" s="462">
        <v>8.3333333333333332E-3</v>
      </c>
      <c r="V48" s="462">
        <f t="shared" si="9"/>
        <v>0.47916666666667956</v>
      </c>
      <c r="W48" s="462">
        <v>6.2499999999999995E-3</v>
      </c>
      <c r="X48" s="462">
        <f t="shared" si="10"/>
        <v>0.48541666666667954</v>
      </c>
      <c r="Y48" s="462">
        <v>3.472222222222222E-3</v>
      </c>
      <c r="Z48" s="462">
        <f t="shared" si="11"/>
        <v>0.48888888888890175</v>
      </c>
      <c r="AA48" s="462">
        <v>3.472222222222222E-3</v>
      </c>
      <c r="AB48" s="462">
        <f t="shared" si="12"/>
        <v>0.49236111111112396</v>
      </c>
      <c r="AC48" s="462">
        <v>5.5555555555555558E-3</v>
      </c>
      <c r="AD48" s="462">
        <f t="shared" si="13"/>
        <v>0.4979166666666795</v>
      </c>
      <c r="AE48" s="462">
        <v>1.3888888888888889E-3</v>
      </c>
      <c r="AF48" s="462">
        <f t="shared" si="14"/>
        <v>0.49930555555556838</v>
      </c>
      <c r="AG48" s="462">
        <v>5.5555555555555558E-3</v>
      </c>
      <c r="AH48" s="462">
        <f t="shared" si="15"/>
        <v>0.50486111111112397</v>
      </c>
      <c r="AI48" s="462">
        <v>5.5555555555555558E-3</v>
      </c>
      <c r="AJ48" s="462">
        <f t="shared" si="16"/>
        <v>0.51041666666667951</v>
      </c>
      <c r="AK48" s="462">
        <v>2.0833333333333298E-3</v>
      </c>
      <c r="AL48" s="462">
        <f t="shared" si="17"/>
        <v>0.51250000000001283</v>
      </c>
      <c r="AM48" s="462">
        <v>5.5555555555555558E-3</v>
      </c>
      <c r="AN48" s="462">
        <f t="shared" si="18"/>
        <v>0.51805555555556837</v>
      </c>
      <c r="AO48" s="462">
        <v>1.3888888888888889E-3</v>
      </c>
      <c r="AP48" s="462">
        <f t="shared" si="19"/>
        <v>0.51944444444445725</v>
      </c>
      <c r="AQ48" s="462">
        <v>6.2499999999999995E-3</v>
      </c>
      <c r="AR48" s="462">
        <f t="shared" si="20"/>
        <v>0.52569444444445723</v>
      </c>
      <c r="AS48" s="462">
        <v>4.8611111111111112E-3</v>
      </c>
      <c r="AT48" s="462">
        <f t="shared" si="21"/>
        <v>0.53055555555556833</v>
      </c>
      <c r="AU48" s="462">
        <v>2.0833333333333333E-3</v>
      </c>
      <c r="AV48" s="462">
        <f t="shared" si="22"/>
        <v>0.53263888888890165</v>
      </c>
      <c r="AW48" s="462">
        <v>4.8611111111111112E-3</v>
      </c>
      <c r="AX48" s="462">
        <f t="shared" si="23"/>
        <v>0.53750000000001275</v>
      </c>
      <c r="AY48" s="462">
        <v>2.7777777777777779E-3</v>
      </c>
      <c r="AZ48" s="462">
        <f t="shared" si="24"/>
        <v>0.54027777777779051</v>
      </c>
      <c r="BA48" s="462">
        <v>3.472222222222222E-3</v>
      </c>
      <c r="BB48" s="462">
        <f t="shared" si="25"/>
        <v>0.54375000000001272</v>
      </c>
      <c r="BC48" s="462">
        <v>2.0833333333333298E-3</v>
      </c>
      <c r="BD48" s="462">
        <f t="shared" si="26"/>
        <v>0.54583333333334605</v>
      </c>
      <c r="BE48" s="462">
        <v>1.38888888888889E-3</v>
      </c>
      <c r="BF48" s="462">
        <f t="shared" si="27"/>
        <v>0.54722222222223493</v>
      </c>
      <c r="BG48" s="462">
        <v>1.3888888888888889E-3</v>
      </c>
      <c r="BH48" s="462">
        <f t="shared" si="28"/>
        <v>0.54861111111112382</v>
      </c>
      <c r="BI48" s="463">
        <v>5.5555555555555601E-3</v>
      </c>
      <c r="BJ48" s="588">
        <f t="shared" si="29"/>
        <v>0.55416666666667935</v>
      </c>
      <c r="BK48" s="458">
        <v>0</v>
      </c>
      <c r="BL48" s="462">
        <f t="shared" si="45"/>
        <v>0.55416666666667935</v>
      </c>
      <c r="BM48" s="462">
        <v>0</v>
      </c>
      <c r="BN48" s="462">
        <f t="shared" si="46"/>
        <v>0.55416666666667935</v>
      </c>
      <c r="BO48" s="462">
        <v>0</v>
      </c>
      <c r="BP48" s="462">
        <f t="shared" si="47"/>
        <v>0.55416666666667935</v>
      </c>
      <c r="BQ48" s="462">
        <v>0</v>
      </c>
      <c r="BR48" s="462">
        <f t="shared" si="48"/>
        <v>0.55416666666667935</v>
      </c>
      <c r="BS48" s="462">
        <v>0</v>
      </c>
      <c r="BT48" s="462">
        <f t="shared" si="49"/>
        <v>0.55416666666667935</v>
      </c>
      <c r="BU48" s="462">
        <v>0</v>
      </c>
      <c r="BV48" s="462">
        <f t="shared" si="50"/>
        <v>0.55416666666667935</v>
      </c>
      <c r="BW48" s="462">
        <v>2.0833333333333298E-3</v>
      </c>
      <c r="BX48" s="763">
        <f t="shared" si="51"/>
        <v>0.55625000000001268</v>
      </c>
      <c r="BY48" s="462"/>
      <c r="BZ48" s="462"/>
      <c r="CA48" s="462">
        <f t="shared" si="52"/>
        <v>0.10277777777777752</v>
      </c>
      <c r="CB48" s="464">
        <f t="shared" si="44"/>
        <v>19.293243243243293</v>
      </c>
      <c r="CC48" s="465"/>
      <c r="CD48" s="401">
        <f t="shared" si="53"/>
        <v>147.99999999999963</v>
      </c>
      <c r="CE48" s="445">
        <f t="shared" si="39"/>
        <v>47.59</v>
      </c>
      <c r="CG48" s="468">
        <f t="shared" si="54"/>
        <v>0.10277777777777752</v>
      </c>
      <c r="CH48" s="414">
        <f t="shared" si="41"/>
        <v>147.99999999999963</v>
      </c>
      <c r="CI48" s="469">
        <f t="shared" si="42"/>
        <v>2.4666666666666606</v>
      </c>
    </row>
    <row r="49" spans="1:89" ht="15" customHeight="1" x14ac:dyDescent="0.2">
      <c r="A49" s="1316"/>
      <c r="B49" s="456">
        <v>26</v>
      </c>
      <c r="C49" s="13">
        <v>1.0416666666668101E-2</v>
      </c>
      <c r="D49" s="457">
        <f t="shared" si="43"/>
        <v>0.46388888888890323</v>
      </c>
      <c r="E49" s="458">
        <v>0</v>
      </c>
      <c r="F49" s="459"/>
      <c r="G49" s="460">
        <v>2.0833333333333298E-3</v>
      </c>
      <c r="H49" s="587">
        <f t="shared" si="2"/>
        <v>0.46597222222223655</v>
      </c>
      <c r="I49" s="461">
        <v>5.5555555555555558E-3</v>
      </c>
      <c r="J49" s="462">
        <f t="shared" si="3"/>
        <v>0.47152777777779209</v>
      </c>
      <c r="K49" s="462">
        <v>1.3888888888888889E-3</v>
      </c>
      <c r="L49" s="462">
        <f t="shared" si="4"/>
        <v>0.47291666666668097</v>
      </c>
      <c r="M49" s="462">
        <v>1.3888888888888889E-3</v>
      </c>
      <c r="N49" s="462">
        <f t="shared" si="5"/>
        <v>0.47430555555556986</v>
      </c>
      <c r="O49" s="462">
        <v>1.3888888888888889E-3</v>
      </c>
      <c r="P49" s="462">
        <f t="shared" si="6"/>
        <v>0.47569444444445874</v>
      </c>
      <c r="Q49" s="462">
        <v>2.0833333333333333E-3</v>
      </c>
      <c r="R49" s="462">
        <f t="shared" si="7"/>
        <v>0.47777777777779207</v>
      </c>
      <c r="S49" s="462">
        <v>3.472222222222222E-3</v>
      </c>
      <c r="T49" s="462">
        <f t="shared" si="8"/>
        <v>0.48125000000001428</v>
      </c>
      <c r="U49" s="462">
        <v>8.3333333333333332E-3</v>
      </c>
      <c r="V49" s="462">
        <f t="shared" si="9"/>
        <v>0.48958333333334764</v>
      </c>
      <c r="W49" s="462">
        <v>6.2499999999999995E-3</v>
      </c>
      <c r="X49" s="462">
        <f t="shared" si="10"/>
        <v>0.49583333333334761</v>
      </c>
      <c r="Y49" s="462">
        <v>3.472222222222222E-3</v>
      </c>
      <c r="Z49" s="462">
        <f t="shared" si="11"/>
        <v>0.49930555555556982</v>
      </c>
      <c r="AA49" s="462">
        <v>3.472222222222222E-3</v>
      </c>
      <c r="AB49" s="462">
        <f t="shared" si="12"/>
        <v>0.50277777777779209</v>
      </c>
      <c r="AC49" s="462">
        <v>5.5555555555555558E-3</v>
      </c>
      <c r="AD49" s="462">
        <f t="shared" si="13"/>
        <v>0.50833333333334763</v>
      </c>
      <c r="AE49" s="462">
        <v>1.3888888888888889E-3</v>
      </c>
      <c r="AF49" s="462">
        <f t="shared" si="14"/>
        <v>0.50972222222223651</v>
      </c>
      <c r="AG49" s="462">
        <v>5.5555555555555558E-3</v>
      </c>
      <c r="AH49" s="462">
        <f t="shared" si="15"/>
        <v>0.51527777777779205</v>
      </c>
      <c r="AI49" s="462">
        <v>5.5555555555555558E-3</v>
      </c>
      <c r="AJ49" s="462">
        <f t="shared" si="16"/>
        <v>0.52083333333334758</v>
      </c>
      <c r="AK49" s="462">
        <v>2.0833333333333298E-3</v>
      </c>
      <c r="AL49" s="462">
        <f t="shared" si="17"/>
        <v>0.52291666666668091</v>
      </c>
      <c r="AM49" s="462">
        <v>5.5555555555555558E-3</v>
      </c>
      <c r="AN49" s="462">
        <f t="shared" si="18"/>
        <v>0.52847222222223644</v>
      </c>
      <c r="AO49" s="462">
        <v>1.3888888888888889E-3</v>
      </c>
      <c r="AP49" s="462">
        <f t="shared" si="19"/>
        <v>0.52986111111112533</v>
      </c>
      <c r="AQ49" s="462">
        <v>6.2499999999999995E-3</v>
      </c>
      <c r="AR49" s="462">
        <f t="shared" si="20"/>
        <v>0.5361111111111253</v>
      </c>
      <c r="AS49" s="462">
        <v>4.8611111111111112E-3</v>
      </c>
      <c r="AT49" s="462">
        <f t="shared" si="21"/>
        <v>0.5409722222222364</v>
      </c>
      <c r="AU49" s="462">
        <v>2.0833333333333333E-3</v>
      </c>
      <c r="AV49" s="462">
        <f t="shared" si="22"/>
        <v>0.54305555555556972</v>
      </c>
      <c r="AW49" s="462">
        <v>4.8611111111111112E-3</v>
      </c>
      <c r="AX49" s="462">
        <f t="shared" si="23"/>
        <v>0.54791666666668082</v>
      </c>
      <c r="AY49" s="462">
        <v>2.7777777777777779E-3</v>
      </c>
      <c r="AZ49" s="462">
        <f t="shared" si="24"/>
        <v>0.55069444444445859</v>
      </c>
      <c r="BA49" s="462">
        <v>3.472222222222222E-3</v>
      </c>
      <c r="BB49" s="462">
        <f t="shared" si="25"/>
        <v>0.5541666666666808</v>
      </c>
      <c r="BC49" s="462">
        <v>2.0833333333333298E-3</v>
      </c>
      <c r="BD49" s="462">
        <f t="shared" si="26"/>
        <v>0.55625000000001412</v>
      </c>
      <c r="BE49" s="462">
        <v>1.38888888888889E-3</v>
      </c>
      <c r="BF49" s="462">
        <f t="shared" si="27"/>
        <v>0.55763888888890301</v>
      </c>
      <c r="BG49" s="462">
        <v>1.3888888888888889E-3</v>
      </c>
      <c r="BH49" s="462">
        <f t="shared" si="28"/>
        <v>0.55902777777779189</v>
      </c>
      <c r="BI49" s="463">
        <v>5.5555555555555601E-3</v>
      </c>
      <c r="BJ49" s="588">
        <f t="shared" si="29"/>
        <v>0.56458333333334743</v>
      </c>
      <c r="BK49" s="458">
        <v>0</v>
      </c>
      <c r="BL49" s="462">
        <f t="shared" si="45"/>
        <v>0.56458333333334743</v>
      </c>
      <c r="BM49" s="462">
        <v>0</v>
      </c>
      <c r="BN49" s="462">
        <f t="shared" si="46"/>
        <v>0.56458333333334743</v>
      </c>
      <c r="BO49" s="462">
        <v>0</v>
      </c>
      <c r="BP49" s="462">
        <f t="shared" si="47"/>
        <v>0.56458333333334743</v>
      </c>
      <c r="BQ49" s="462">
        <v>0</v>
      </c>
      <c r="BR49" s="462">
        <f t="shared" si="48"/>
        <v>0.56458333333334743</v>
      </c>
      <c r="BS49" s="462">
        <v>0</v>
      </c>
      <c r="BT49" s="462">
        <f t="shared" si="49"/>
        <v>0.56458333333334743</v>
      </c>
      <c r="BU49" s="462">
        <v>0</v>
      </c>
      <c r="BV49" s="462">
        <f t="shared" si="50"/>
        <v>0.56458333333334743</v>
      </c>
      <c r="BW49" s="462">
        <v>2.0833333333333298E-3</v>
      </c>
      <c r="BX49" s="763">
        <f t="shared" si="51"/>
        <v>0.56666666666668075</v>
      </c>
      <c r="BY49" s="462"/>
      <c r="BZ49" s="462"/>
      <c r="CA49" s="462">
        <f t="shared" si="52"/>
        <v>0.10277777777777752</v>
      </c>
      <c r="CB49" s="464">
        <f t="shared" si="44"/>
        <v>19.293243243243293</v>
      </c>
      <c r="CC49" s="465"/>
      <c r="CD49" s="401">
        <f t="shared" si="53"/>
        <v>147.99999999999963</v>
      </c>
      <c r="CE49" s="445">
        <f t="shared" si="39"/>
        <v>47.59</v>
      </c>
      <c r="CG49" s="468">
        <f t="shared" si="54"/>
        <v>0.10277777777777752</v>
      </c>
      <c r="CH49" s="414">
        <f t="shared" si="41"/>
        <v>147.99999999999963</v>
      </c>
      <c r="CI49" s="469">
        <f t="shared" si="42"/>
        <v>2.4666666666666606</v>
      </c>
    </row>
    <row r="50" spans="1:89" ht="15" customHeight="1" x14ac:dyDescent="0.2">
      <c r="A50" s="1316"/>
      <c r="B50" s="456">
        <v>27</v>
      </c>
      <c r="C50" s="13">
        <v>1.0416666666668101E-2</v>
      </c>
      <c r="D50" s="457">
        <f t="shared" si="43"/>
        <v>0.4743055555555713</v>
      </c>
      <c r="E50" s="458">
        <v>0</v>
      </c>
      <c r="F50" s="459"/>
      <c r="G50" s="460">
        <v>2.0833333333333298E-3</v>
      </c>
      <c r="H50" s="587">
        <f t="shared" si="2"/>
        <v>0.47638888888890463</v>
      </c>
      <c r="I50" s="461">
        <v>5.5555555555555558E-3</v>
      </c>
      <c r="J50" s="462">
        <f t="shared" si="3"/>
        <v>0.48194444444446016</v>
      </c>
      <c r="K50" s="462">
        <v>1.3888888888888889E-3</v>
      </c>
      <c r="L50" s="462">
        <f t="shared" si="4"/>
        <v>0.48333333333334905</v>
      </c>
      <c r="M50" s="462">
        <v>1.3888888888888889E-3</v>
      </c>
      <c r="N50" s="462">
        <f t="shared" si="5"/>
        <v>0.48472222222223793</v>
      </c>
      <c r="O50" s="462">
        <v>1.3888888888888889E-3</v>
      </c>
      <c r="P50" s="462">
        <f t="shared" si="6"/>
        <v>0.48611111111112681</v>
      </c>
      <c r="Q50" s="462">
        <v>2.0833333333333333E-3</v>
      </c>
      <c r="R50" s="462">
        <f t="shared" si="7"/>
        <v>0.48819444444446014</v>
      </c>
      <c r="S50" s="462">
        <v>3.472222222222222E-3</v>
      </c>
      <c r="T50" s="462">
        <f t="shared" si="8"/>
        <v>0.49166666666668235</v>
      </c>
      <c r="U50" s="462">
        <v>8.3333333333333332E-3</v>
      </c>
      <c r="V50" s="462">
        <f t="shared" si="9"/>
        <v>0.50000000000001565</v>
      </c>
      <c r="W50" s="462">
        <v>6.2499999999999995E-3</v>
      </c>
      <c r="X50" s="462">
        <f t="shared" si="10"/>
        <v>0.50625000000001563</v>
      </c>
      <c r="Y50" s="462">
        <v>3.472222222222222E-3</v>
      </c>
      <c r="Z50" s="462">
        <f t="shared" si="11"/>
        <v>0.50972222222223784</v>
      </c>
      <c r="AA50" s="462">
        <v>3.472222222222222E-3</v>
      </c>
      <c r="AB50" s="462">
        <f t="shared" si="12"/>
        <v>0.51319444444446005</v>
      </c>
      <c r="AC50" s="462">
        <v>5.5555555555555558E-3</v>
      </c>
      <c r="AD50" s="462">
        <f t="shared" si="13"/>
        <v>0.51875000000001559</v>
      </c>
      <c r="AE50" s="462">
        <v>1.3888888888888889E-3</v>
      </c>
      <c r="AF50" s="462">
        <f t="shared" si="14"/>
        <v>0.52013888888890447</v>
      </c>
      <c r="AG50" s="462">
        <v>5.5555555555555558E-3</v>
      </c>
      <c r="AH50" s="462">
        <f t="shared" si="15"/>
        <v>0.52569444444446001</v>
      </c>
      <c r="AI50" s="462">
        <v>5.5555555555555558E-3</v>
      </c>
      <c r="AJ50" s="462">
        <f t="shared" si="16"/>
        <v>0.53125000000001554</v>
      </c>
      <c r="AK50" s="462">
        <v>2.0833333333333298E-3</v>
      </c>
      <c r="AL50" s="462">
        <f t="shared" si="17"/>
        <v>0.53333333333334887</v>
      </c>
      <c r="AM50" s="462">
        <v>5.5555555555555558E-3</v>
      </c>
      <c r="AN50" s="462">
        <f t="shared" si="18"/>
        <v>0.5388888888889044</v>
      </c>
      <c r="AO50" s="462">
        <v>1.3888888888888889E-3</v>
      </c>
      <c r="AP50" s="462">
        <f t="shared" si="19"/>
        <v>0.54027777777779329</v>
      </c>
      <c r="AQ50" s="462">
        <v>6.2499999999999995E-3</v>
      </c>
      <c r="AR50" s="462">
        <f t="shared" si="20"/>
        <v>0.54652777777779327</v>
      </c>
      <c r="AS50" s="462">
        <v>4.8611111111111112E-3</v>
      </c>
      <c r="AT50" s="462">
        <f t="shared" si="21"/>
        <v>0.55138888888890436</v>
      </c>
      <c r="AU50" s="462">
        <v>2.0833333333333333E-3</v>
      </c>
      <c r="AV50" s="462">
        <f t="shared" si="22"/>
        <v>0.55347222222223769</v>
      </c>
      <c r="AW50" s="462">
        <v>4.8611111111111112E-3</v>
      </c>
      <c r="AX50" s="462">
        <f t="shared" si="23"/>
        <v>0.55833333333334878</v>
      </c>
      <c r="AY50" s="462">
        <v>2.7777777777777779E-3</v>
      </c>
      <c r="AZ50" s="462">
        <f t="shared" si="24"/>
        <v>0.56111111111112655</v>
      </c>
      <c r="BA50" s="462">
        <v>3.472222222222222E-3</v>
      </c>
      <c r="BB50" s="462">
        <f t="shared" si="25"/>
        <v>0.56458333333334876</v>
      </c>
      <c r="BC50" s="462">
        <v>2.0833333333333298E-3</v>
      </c>
      <c r="BD50" s="462">
        <f t="shared" si="26"/>
        <v>0.56666666666668208</v>
      </c>
      <c r="BE50" s="462">
        <v>1.38888888888889E-3</v>
      </c>
      <c r="BF50" s="462">
        <f t="shared" si="27"/>
        <v>0.56805555555557097</v>
      </c>
      <c r="BG50" s="462">
        <v>1.3888888888888889E-3</v>
      </c>
      <c r="BH50" s="462">
        <f t="shared" si="28"/>
        <v>0.56944444444445985</v>
      </c>
      <c r="BI50" s="463">
        <v>5.5555555555555601E-3</v>
      </c>
      <c r="BJ50" s="588">
        <f t="shared" si="29"/>
        <v>0.57500000000001539</v>
      </c>
      <c r="BK50" s="458">
        <v>0</v>
      </c>
      <c r="BL50" s="462">
        <f t="shared" si="45"/>
        <v>0.57500000000001539</v>
      </c>
      <c r="BM50" s="462">
        <v>0</v>
      </c>
      <c r="BN50" s="462">
        <f t="shared" si="46"/>
        <v>0.57500000000001539</v>
      </c>
      <c r="BO50" s="462">
        <v>0</v>
      </c>
      <c r="BP50" s="462">
        <f t="shared" si="47"/>
        <v>0.57500000000001539</v>
      </c>
      <c r="BQ50" s="462">
        <v>0</v>
      </c>
      <c r="BR50" s="462">
        <f t="shared" si="48"/>
        <v>0.57500000000001539</v>
      </c>
      <c r="BS50" s="462">
        <v>0</v>
      </c>
      <c r="BT50" s="462">
        <f t="shared" si="49"/>
        <v>0.57500000000001539</v>
      </c>
      <c r="BU50" s="462">
        <v>0</v>
      </c>
      <c r="BV50" s="462">
        <f t="shared" si="50"/>
        <v>0.57500000000001539</v>
      </c>
      <c r="BW50" s="462">
        <v>2.0833333333333298E-3</v>
      </c>
      <c r="BX50" s="763">
        <f t="shared" si="51"/>
        <v>0.57708333333334871</v>
      </c>
      <c r="BY50" s="462"/>
      <c r="BZ50" s="462"/>
      <c r="CA50" s="462">
        <f t="shared" si="52"/>
        <v>0.10277777777777741</v>
      </c>
      <c r="CB50" s="464">
        <f t="shared" si="44"/>
        <v>19.29324324324331</v>
      </c>
      <c r="CC50" s="465"/>
      <c r="CD50" s="401">
        <f t="shared" si="53"/>
        <v>147.99999999999949</v>
      </c>
      <c r="CE50" s="445">
        <f t="shared" si="39"/>
        <v>47.59</v>
      </c>
      <c r="CG50" s="468">
        <f t="shared" si="54"/>
        <v>0.10277777777777741</v>
      </c>
      <c r="CH50" s="414">
        <f t="shared" si="41"/>
        <v>147.99999999999949</v>
      </c>
      <c r="CI50" s="469">
        <f t="shared" si="42"/>
        <v>2.4666666666666583</v>
      </c>
    </row>
    <row r="51" spans="1:89" ht="15" customHeight="1" x14ac:dyDescent="0.2">
      <c r="A51" s="1316"/>
      <c r="B51" s="456">
        <v>28</v>
      </c>
      <c r="C51" s="13">
        <v>1.0416666666668101E-2</v>
      </c>
      <c r="D51" s="457">
        <f t="shared" si="43"/>
        <v>0.48472222222223937</v>
      </c>
      <c r="E51" s="458">
        <v>0</v>
      </c>
      <c r="F51" s="459"/>
      <c r="G51" s="460">
        <v>2.0833333333333298E-3</v>
      </c>
      <c r="H51" s="587">
        <f t="shared" si="2"/>
        <v>0.4868055555555727</v>
      </c>
      <c r="I51" s="461">
        <v>5.5555555555555558E-3</v>
      </c>
      <c r="J51" s="462">
        <f t="shared" si="3"/>
        <v>0.49236111111112824</v>
      </c>
      <c r="K51" s="462">
        <v>1.3888888888888889E-3</v>
      </c>
      <c r="L51" s="462">
        <f t="shared" si="4"/>
        <v>0.49375000000001712</v>
      </c>
      <c r="M51" s="462">
        <v>1.3888888888888889E-3</v>
      </c>
      <c r="N51" s="462">
        <f t="shared" si="5"/>
        <v>0.495138888888906</v>
      </c>
      <c r="O51" s="462">
        <v>1.3888888888888889E-3</v>
      </c>
      <c r="P51" s="462">
        <f t="shared" si="6"/>
        <v>0.49652777777779489</v>
      </c>
      <c r="Q51" s="462">
        <v>2.0833333333333333E-3</v>
      </c>
      <c r="R51" s="462">
        <f t="shared" si="7"/>
        <v>0.49861111111112821</v>
      </c>
      <c r="S51" s="462">
        <v>3.472222222222222E-3</v>
      </c>
      <c r="T51" s="462">
        <f t="shared" si="8"/>
        <v>0.50208333333335042</v>
      </c>
      <c r="U51" s="462">
        <v>8.3333333333333332E-3</v>
      </c>
      <c r="V51" s="462">
        <f t="shared" si="9"/>
        <v>0.51041666666668373</v>
      </c>
      <c r="W51" s="462">
        <v>6.2499999999999995E-3</v>
      </c>
      <c r="X51" s="462">
        <f t="shared" si="10"/>
        <v>0.5166666666666837</v>
      </c>
      <c r="Y51" s="462">
        <v>3.472222222222222E-3</v>
      </c>
      <c r="Z51" s="462">
        <f t="shared" si="11"/>
        <v>0.52013888888890591</v>
      </c>
      <c r="AA51" s="462">
        <v>3.472222222222222E-3</v>
      </c>
      <c r="AB51" s="462">
        <f t="shared" si="12"/>
        <v>0.52361111111112812</v>
      </c>
      <c r="AC51" s="462">
        <v>5.5555555555555558E-3</v>
      </c>
      <c r="AD51" s="462">
        <f t="shared" si="13"/>
        <v>0.52916666666668366</v>
      </c>
      <c r="AE51" s="462">
        <v>1.3888888888888889E-3</v>
      </c>
      <c r="AF51" s="462">
        <f t="shared" si="14"/>
        <v>0.53055555555557254</v>
      </c>
      <c r="AG51" s="462">
        <v>5.5555555555555558E-3</v>
      </c>
      <c r="AH51" s="462">
        <f t="shared" si="15"/>
        <v>0.53611111111112808</v>
      </c>
      <c r="AI51" s="462">
        <v>5.5555555555555558E-3</v>
      </c>
      <c r="AJ51" s="462">
        <f t="shared" si="16"/>
        <v>0.54166666666668362</v>
      </c>
      <c r="AK51" s="462">
        <v>2.0833333333333298E-3</v>
      </c>
      <c r="AL51" s="462">
        <f t="shared" si="17"/>
        <v>0.54375000000001694</v>
      </c>
      <c r="AM51" s="462">
        <v>5.5555555555555558E-3</v>
      </c>
      <c r="AN51" s="462">
        <f t="shared" si="18"/>
        <v>0.54930555555557248</v>
      </c>
      <c r="AO51" s="462">
        <v>1.3888888888888889E-3</v>
      </c>
      <c r="AP51" s="462">
        <f t="shared" si="19"/>
        <v>0.55069444444446136</v>
      </c>
      <c r="AQ51" s="462">
        <v>6.2499999999999995E-3</v>
      </c>
      <c r="AR51" s="462">
        <f t="shared" si="20"/>
        <v>0.55694444444446134</v>
      </c>
      <c r="AS51" s="462">
        <v>4.8611111111111112E-3</v>
      </c>
      <c r="AT51" s="462">
        <f t="shared" si="21"/>
        <v>0.56180555555557243</v>
      </c>
      <c r="AU51" s="462">
        <v>2.0833333333333333E-3</v>
      </c>
      <c r="AV51" s="462">
        <f t="shared" si="22"/>
        <v>0.56388888888890576</v>
      </c>
      <c r="AW51" s="462">
        <v>4.8611111111111112E-3</v>
      </c>
      <c r="AX51" s="462">
        <f t="shared" si="23"/>
        <v>0.56875000000001685</v>
      </c>
      <c r="AY51" s="462">
        <v>2.7777777777777779E-3</v>
      </c>
      <c r="AZ51" s="462">
        <f t="shared" si="24"/>
        <v>0.57152777777779462</v>
      </c>
      <c r="BA51" s="462">
        <v>3.472222222222222E-3</v>
      </c>
      <c r="BB51" s="462">
        <f t="shared" si="25"/>
        <v>0.57500000000001683</v>
      </c>
      <c r="BC51" s="462">
        <v>2.0833333333333333E-3</v>
      </c>
      <c r="BD51" s="462">
        <f t="shared" si="26"/>
        <v>0.57708333333335016</v>
      </c>
      <c r="BE51" s="462">
        <v>1.38888888888889E-3</v>
      </c>
      <c r="BF51" s="462">
        <f t="shared" si="27"/>
        <v>0.57847222222223904</v>
      </c>
      <c r="BG51" s="462">
        <v>1.3888888888888889E-3</v>
      </c>
      <c r="BH51" s="462">
        <f t="shared" si="28"/>
        <v>0.57986111111112792</v>
      </c>
      <c r="BI51" s="463">
        <v>5.5555555555555601E-3</v>
      </c>
      <c r="BJ51" s="588">
        <f t="shared" si="29"/>
        <v>0.58541666666668346</v>
      </c>
      <c r="BK51" s="458">
        <v>0</v>
      </c>
      <c r="BL51" s="462">
        <f t="shared" si="45"/>
        <v>0.58541666666668346</v>
      </c>
      <c r="BM51" s="462">
        <v>0</v>
      </c>
      <c r="BN51" s="462">
        <f t="shared" si="46"/>
        <v>0.58541666666668346</v>
      </c>
      <c r="BO51" s="462">
        <v>0</v>
      </c>
      <c r="BP51" s="462">
        <f t="shared" si="47"/>
        <v>0.58541666666668346</v>
      </c>
      <c r="BQ51" s="462">
        <v>0</v>
      </c>
      <c r="BR51" s="462">
        <f t="shared" si="48"/>
        <v>0.58541666666668346</v>
      </c>
      <c r="BS51" s="462">
        <v>0</v>
      </c>
      <c r="BT51" s="462">
        <f t="shared" si="49"/>
        <v>0.58541666666668346</v>
      </c>
      <c r="BU51" s="462">
        <v>0</v>
      </c>
      <c r="BV51" s="462">
        <f t="shared" si="50"/>
        <v>0.58541666666668346</v>
      </c>
      <c r="BW51" s="462">
        <v>2.0833333333333298E-3</v>
      </c>
      <c r="BX51" s="763">
        <f t="shared" si="51"/>
        <v>0.58750000000001679</v>
      </c>
      <c r="BY51" s="462"/>
      <c r="BZ51" s="462"/>
      <c r="CA51" s="462">
        <f t="shared" si="52"/>
        <v>0.10277777777777741</v>
      </c>
      <c r="CB51" s="464">
        <f t="shared" si="44"/>
        <v>19.29324324324331</v>
      </c>
      <c r="CC51" s="465"/>
      <c r="CD51" s="401">
        <f t="shared" si="53"/>
        <v>147.99999999999949</v>
      </c>
      <c r="CE51" s="445">
        <f t="shared" si="39"/>
        <v>47.59</v>
      </c>
      <c r="CG51" s="468">
        <f t="shared" si="54"/>
        <v>0.10277777777777741</v>
      </c>
      <c r="CH51" s="414">
        <f t="shared" si="41"/>
        <v>147.99999999999949</v>
      </c>
      <c r="CI51" s="469">
        <f t="shared" si="42"/>
        <v>2.4666666666666583</v>
      </c>
    </row>
    <row r="52" spans="1:89" ht="15" customHeight="1" x14ac:dyDescent="0.2">
      <c r="A52" s="1316"/>
      <c r="B52" s="456">
        <v>29</v>
      </c>
      <c r="C52" s="13">
        <v>8.3333333333333332E-3</v>
      </c>
      <c r="D52" s="457">
        <f t="shared" si="43"/>
        <v>0.49305555555557273</v>
      </c>
      <c r="E52" s="458">
        <v>0</v>
      </c>
      <c r="F52" s="459"/>
      <c r="G52" s="460">
        <v>2.0833333333333298E-3</v>
      </c>
      <c r="H52" s="587">
        <f t="shared" si="2"/>
        <v>0.49513888888890606</v>
      </c>
      <c r="I52" s="461">
        <v>5.5555555555555558E-3</v>
      </c>
      <c r="J52" s="462">
        <f t="shared" si="3"/>
        <v>0.50069444444446165</v>
      </c>
      <c r="K52" s="462">
        <v>1.3888888888888889E-3</v>
      </c>
      <c r="L52" s="462">
        <f t="shared" si="4"/>
        <v>0.50208333333335053</v>
      </c>
      <c r="M52" s="462">
        <v>1.3888888888888889E-3</v>
      </c>
      <c r="N52" s="462">
        <f t="shared" si="5"/>
        <v>0.50347222222223942</v>
      </c>
      <c r="O52" s="462">
        <v>1.3888888888888889E-3</v>
      </c>
      <c r="P52" s="462">
        <f t="shared" si="6"/>
        <v>0.5048611111111283</v>
      </c>
      <c r="Q52" s="462">
        <v>2.0833333333333333E-3</v>
      </c>
      <c r="R52" s="462">
        <f t="shared" si="7"/>
        <v>0.50694444444446163</v>
      </c>
      <c r="S52" s="462">
        <v>3.472222222222222E-3</v>
      </c>
      <c r="T52" s="462">
        <f t="shared" si="8"/>
        <v>0.51041666666668384</v>
      </c>
      <c r="U52" s="462">
        <v>8.3333333333333332E-3</v>
      </c>
      <c r="V52" s="462">
        <f t="shared" si="9"/>
        <v>0.51875000000001714</v>
      </c>
      <c r="W52" s="462">
        <v>6.2499999999999995E-3</v>
      </c>
      <c r="X52" s="462">
        <f t="shared" si="10"/>
        <v>0.52500000000001712</v>
      </c>
      <c r="Y52" s="462">
        <v>3.472222222222222E-3</v>
      </c>
      <c r="Z52" s="462">
        <f t="shared" si="11"/>
        <v>0.52847222222223933</v>
      </c>
      <c r="AA52" s="462">
        <v>3.472222222222222E-3</v>
      </c>
      <c r="AB52" s="462">
        <f t="shared" si="12"/>
        <v>0.53194444444446154</v>
      </c>
      <c r="AC52" s="462">
        <v>5.5555555555555558E-3</v>
      </c>
      <c r="AD52" s="462">
        <f t="shared" si="13"/>
        <v>0.53750000000001708</v>
      </c>
      <c r="AE52" s="462">
        <v>1.3888888888888889E-3</v>
      </c>
      <c r="AF52" s="462">
        <f t="shared" si="14"/>
        <v>0.53888888888890596</v>
      </c>
      <c r="AG52" s="462">
        <v>5.5555555555555558E-3</v>
      </c>
      <c r="AH52" s="462">
        <f t="shared" si="15"/>
        <v>0.5444444444444615</v>
      </c>
      <c r="AI52" s="462">
        <v>5.5555555555555558E-3</v>
      </c>
      <c r="AJ52" s="462">
        <f t="shared" si="16"/>
        <v>0.55000000000001703</v>
      </c>
      <c r="AK52" s="462">
        <v>2.0833333333333298E-3</v>
      </c>
      <c r="AL52" s="462">
        <f t="shared" si="17"/>
        <v>0.55208333333335036</v>
      </c>
      <c r="AM52" s="462">
        <v>5.5555555555555558E-3</v>
      </c>
      <c r="AN52" s="462">
        <f t="shared" si="18"/>
        <v>0.55763888888890589</v>
      </c>
      <c r="AO52" s="462">
        <v>1.3888888888888889E-3</v>
      </c>
      <c r="AP52" s="462">
        <f t="shared" si="19"/>
        <v>0.55902777777779478</v>
      </c>
      <c r="AQ52" s="462">
        <v>6.2499999999999995E-3</v>
      </c>
      <c r="AR52" s="462">
        <f t="shared" si="20"/>
        <v>0.56527777777779475</v>
      </c>
      <c r="AS52" s="462">
        <v>4.8611111111111112E-3</v>
      </c>
      <c r="AT52" s="462">
        <f t="shared" si="21"/>
        <v>0.57013888888890585</v>
      </c>
      <c r="AU52" s="462">
        <v>2.0833333333333333E-3</v>
      </c>
      <c r="AV52" s="462">
        <f t="shared" si="22"/>
        <v>0.57222222222223917</v>
      </c>
      <c r="AW52" s="462">
        <v>4.8611111111111112E-3</v>
      </c>
      <c r="AX52" s="462">
        <f t="shared" si="23"/>
        <v>0.57708333333335027</v>
      </c>
      <c r="AY52" s="462">
        <v>2.7777777777777779E-3</v>
      </c>
      <c r="AZ52" s="462">
        <f t="shared" si="24"/>
        <v>0.57986111111112804</v>
      </c>
      <c r="BA52" s="462">
        <v>3.472222222222222E-3</v>
      </c>
      <c r="BB52" s="462">
        <f t="shared" si="25"/>
        <v>0.58333333333335025</v>
      </c>
      <c r="BC52" s="462">
        <v>2.0833333333333333E-3</v>
      </c>
      <c r="BD52" s="462">
        <f t="shared" si="26"/>
        <v>0.58541666666668357</v>
      </c>
      <c r="BE52" s="462">
        <v>1.3888888888888889E-3</v>
      </c>
      <c r="BF52" s="462">
        <f t="shared" si="27"/>
        <v>0.58680555555557246</v>
      </c>
      <c r="BG52" s="462">
        <v>1.3888888888888889E-3</v>
      </c>
      <c r="BH52" s="462">
        <f t="shared" si="28"/>
        <v>0.58819444444446134</v>
      </c>
      <c r="BI52" s="463">
        <v>5.5555555555555601E-3</v>
      </c>
      <c r="BJ52" s="588">
        <f t="shared" si="29"/>
        <v>0.59375000000001688</v>
      </c>
      <c r="BK52" s="458">
        <v>0</v>
      </c>
      <c r="BL52" s="462">
        <f t="shared" si="45"/>
        <v>0.59375000000001688</v>
      </c>
      <c r="BM52" s="462">
        <v>0</v>
      </c>
      <c r="BN52" s="462">
        <f t="shared" si="46"/>
        <v>0.59375000000001688</v>
      </c>
      <c r="BO52" s="462">
        <v>0</v>
      </c>
      <c r="BP52" s="462">
        <f t="shared" si="47"/>
        <v>0.59375000000001688</v>
      </c>
      <c r="BQ52" s="462">
        <v>0</v>
      </c>
      <c r="BR52" s="462">
        <f t="shared" si="48"/>
        <v>0.59375000000001688</v>
      </c>
      <c r="BS52" s="462">
        <v>0</v>
      </c>
      <c r="BT52" s="462">
        <f t="shared" si="49"/>
        <v>0.59375000000001688</v>
      </c>
      <c r="BU52" s="462">
        <v>0</v>
      </c>
      <c r="BV52" s="462">
        <f t="shared" si="50"/>
        <v>0.59375000000001688</v>
      </c>
      <c r="BW52" s="462">
        <v>2.0833333333333298E-3</v>
      </c>
      <c r="BX52" s="763">
        <f t="shared" si="51"/>
        <v>0.5958333333333502</v>
      </c>
      <c r="BY52" s="462"/>
      <c r="BZ52" s="462"/>
      <c r="CA52" s="462">
        <f t="shared" si="52"/>
        <v>0.10277777777777747</v>
      </c>
      <c r="CB52" s="464">
        <f t="shared" si="44"/>
        <v>19.293243243243303</v>
      </c>
      <c r="CC52" s="465"/>
      <c r="CD52" s="401">
        <f t="shared" si="53"/>
        <v>147.99999999999955</v>
      </c>
      <c r="CE52" s="445">
        <f t="shared" si="39"/>
        <v>47.59</v>
      </c>
      <c r="CG52" s="468">
        <f t="shared" si="54"/>
        <v>0.10277777777777747</v>
      </c>
      <c r="CH52" s="414">
        <f t="shared" si="41"/>
        <v>147.99999999999955</v>
      </c>
      <c r="CI52" s="469">
        <f t="shared" si="42"/>
        <v>2.4666666666666592</v>
      </c>
    </row>
    <row r="53" spans="1:89" ht="15" customHeight="1" x14ac:dyDescent="0.2">
      <c r="A53" s="1316"/>
      <c r="B53" s="456">
        <v>30</v>
      </c>
      <c r="C53" s="13">
        <v>8.3333333333333332E-3</v>
      </c>
      <c r="D53" s="457">
        <f t="shared" si="43"/>
        <v>0.50138888888890609</v>
      </c>
      <c r="E53" s="458">
        <v>0</v>
      </c>
      <c r="F53" s="459"/>
      <c r="G53" s="460">
        <v>2.0833333333333298E-3</v>
      </c>
      <c r="H53" s="587">
        <f t="shared" si="2"/>
        <v>0.50347222222223942</v>
      </c>
      <c r="I53" s="461">
        <v>5.5555555555555558E-3</v>
      </c>
      <c r="J53" s="462">
        <f t="shared" si="3"/>
        <v>0.50902777777779495</v>
      </c>
      <c r="K53" s="462">
        <v>1.3888888888888889E-3</v>
      </c>
      <c r="L53" s="462">
        <f t="shared" si="4"/>
        <v>0.51041666666668384</v>
      </c>
      <c r="M53" s="462">
        <v>1.3888888888888889E-3</v>
      </c>
      <c r="N53" s="462">
        <f t="shared" si="5"/>
        <v>0.51180555555557272</v>
      </c>
      <c r="O53" s="462">
        <v>1.3888888888888889E-3</v>
      </c>
      <c r="P53" s="462">
        <f t="shared" si="6"/>
        <v>0.51319444444446161</v>
      </c>
      <c r="Q53" s="462">
        <v>2.0833333333333333E-3</v>
      </c>
      <c r="R53" s="462">
        <f t="shared" si="7"/>
        <v>0.51527777777779493</v>
      </c>
      <c r="S53" s="462">
        <v>3.472222222222222E-3</v>
      </c>
      <c r="T53" s="462">
        <f t="shared" si="8"/>
        <v>0.51875000000001714</v>
      </c>
      <c r="U53" s="462">
        <v>8.3333333333333332E-3</v>
      </c>
      <c r="V53" s="462">
        <f t="shared" si="9"/>
        <v>0.52708333333335045</v>
      </c>
      <c r="W53" s="462">
        <v>6.2499999999999995E-3</v>
      </c>
      <c r="X53" s="462">
        <f t="shared" si="10"/>
        <v>0.53333333333335042</v>
      </c>
      <c r="Y53" s="462">
        <v>3.472222222222222E-3</v>
      </c>
      <c r="Z53" s="462">
        <f t="shared" si="11"/>
        <v>0.53680555555557263</v>
      </c>
      <c r="AA53" s="462">
        <v>3.472222222222222E-3</v>
      </c>
      <c r="AB53" s="462">
        <f t="shared" si="12"/>
        <v>0.54027777777779484</v>
      </c>
      <c r="AC53" s="462">
        <v>5.5555555555555558E-3</v>
      </c>
      <c r="AD53" s="462">
        <f t="shared" si="13"/>
        <v>0.54583333333335038</v>
      </c>
      <c r="AE53" s="462">
        <v>1.3888888888888889E-3</v>
      </c>
      <c r="AF53" s="462">
        <f t="shared" si="14"/>
        <v>0.54722222222223926</v>
      </c>
      <c r="AG53" s="462">
        <v>5.5555555555555558E-3</v>
      </c>
      <c r="AH53" s="462">
        <f t="shared" si="15"/>
        <v>0.5527777777777948</v>
      </c>
      <c r="AI53" s="462">
        <v>5.5555555555555558E-3</v>
      </c>
      <c r="AJ53" s="462">
        <f t="shared" si="16"/>
        <v>0.55833333333335033</v>
      </c>
      <c r="AK53" s="462">
        <v>2.0833333333333298E-3</v>
      </c>
      <c r="AL53" s="462">
        <f t="shared" si="17"/>
        <v>0.56041666666668366</v>
      </c>
      <c r="AM53" s="462">
        <v>5.5555555555555558E-3</v>
      </c>
      <c r="AN53" s="462">
        <f t="shared" si="18"/>
        <v>0.5659722222222392</v>
      </c>
      <c r="AO53" s="462">
        <v>1.3888888888888889E-3</v>
      </c>
      <c r="AP53" s="462">
        <f t="shared" si="19"/>
        <v>0.56736111111112808</v>
      </c>
      <c r="AQ53" s="462">
        <v>6.2499999999999995E-3</v>
      </c>
      <c r="AR53" s="462">
        <f t="shared" si="20"/>
        <v>0.57361111111112806</v>
      </c>
      <c r="AS53" s="462">
        <v>4.8611111111111112E-3</v>
      </c>
      <c r="AT53" s="462">
        <f t="shared" si="21"/>
        <v>0.57847222222223915</v>
      </c>
      <c r="AU53" s="462">
        <v>2.0833333333333333E-3</v>
      </c>
      <c r="AV53" s="462">
        <f t="shared" si="22"/>
        <v>0.58055555555557248</v>
      </c>
      <c r="AW53" s="462">
        <v>4.8611111111111112E-3</v>
      </c>
      <c r="AX53" s="462">
        <f t="shared" si="23"/>
        <v>0.58541666666668357</v>
      </c>
      <c r="AY53" s="462">
        <v>2.7777777777777779E-3</v>
      </c>
      <c r="AZ53" s="462">
        <f t="shared" si="24"/>
        <v>0.58819444444446134</v>
      </c>
      <c r="BA53" s="462">
        <v>3.472222222222222E-3</v>
      </c>
      <c r="BB53" s="462">
        <f t="shared" si="25"/>
        <v>0.59166666666668355</v>
      </c>
      <c r="BC53" s="462">
        <v>2.0833333333333333E-3</v>
      </c>
      <c r="BD53" s="462">
        <f t="shared" si="26"/>
        <v>0.59375000000001688</v>
      </c>
      <c r="BE53" s="462">
        <v>1.3888888888888889E-3</v>
      </c>
      <c r="BF53" s="462">
        <f t="shared" si="27"/>
        <v>0.59513888888890576</v>
      </c>
      <c r="BG53" s="462">
        <v>1.3888888888888889E-3</v>
      </c>
      <c r="BH53" s="462">
        <f t="shared" si="28"/>
        <v>0.59652777777779464</v>
      </c>
      <c r="BI53" s="463">
        <v>5.5555555555555601E-3</v>
      </c>
      <c r="BJ53" s="588">
        <f t="shared" si="29"/>
        <v>0.60208333333335018</v>
      </c>
      <c r="BK53" s="458">
        <v>0</v>
      </c>
      <c r="BL53" s="462">
        <f t="shared" si="45"/>
        <v>0.60208333333335018</v>
      </c>
      <c r="BM53" s="462">
        <v>0</v>
      </c>
      <c r="BN53" s="462">
        <f t="shared" si="46"/>
        <v>0.60208333333335018</v>
      </c>
      <c r="BO53" s="462">
        <v>0</v>
      </c>
      <c r="BP53" s="462">
        <f t="shared" si="47"/>
        <v>0.60208333333335018</v>
      </c>
      <c r="BQ53" s="462">
        <v>0</v>
      </c>
      <c r="BR53" s="462">
        <f t="shared" si="48"/>
        <v>0.60208333333335018</v>
      </c>
      <c r="BS53" s="462">
        <v>0</v>
      </c>
      <c r="BT53" s="462">
        <f t="shared" si="49"/>
        <v>0.60208333333335018</v>
      </c>
      <c r="BU53" s="462">
        <v>0</v>
      </c>
      <c r="BV53" s="462">
        <f t="shared" si="50"/>
        <v>0.60208333333335018</v>
      </c>
      <c r="BW53" s="462">
        <v>2.0833333333333298E-3</v>
      </c>
      <c r="BX53" s="763">
        <f t="shared" si="51"/>
        <v>0.60416666666668351</v>
      </c>
      <c r="BY53" s="462"/>
      <c r="BZ53" s="462"/>
      <c r="CA53" s="462">
        <f t="shared" si="52"/>
        <v>0.10277777777777741</v>
      </c>
      <c r="CB53" s="464">
        <f t="shared" si="44"/>
        <v>19.29324324324331</v>
      </c>
      <c r="CC53" s="465"/>
      <c r="CD53" s="401">
        <f t="shared" si="53"/>
        <v>147.99999999999949</v>
      </c>
      <c r="CE53" s="445">
        <f t="shared" si="39"/>
        <v>47.59</v>
      </c>
      <c r="CG53" s="468">
        <f t="shared" si="54"/>
        <v>0.10277777777777741</v>
      </c>
      <c r="CH53" s="414">
        <f t="shared" si="41"/>
        <v>147.99999999999949</v>
      </c>
      <c r="CI53" s="469">
        <f t="shared" si="42"/>
        <v>2.4666666666666583</v>
      </c>
    </row>
    <row r="54" spans="1:89" ht="15" customHeight="1" thickBot="1" x14ac:dyDescent="0.25">
      <c r="A54" s="1316"/>
      <c r="B54" s="456">
        <v>31</v>
      </c>
      <c r="C54" s="13">
        <v>8.3333333333333332E-3</v>
      </c>
      <c r="D54" s="457">
        <f t="shared" si="43"/>
        <v>0.5097222222222394</v>
      </c>
      <c r="E54" s="458">
        <v>0</v>
      </c>
      <c r="F54" s="459"/>
      <c r="G54" s="460">
        <v>2.0833333333333298E-3</v>
      </c>
      <c r="H54" s="587">
        <f t="shared" si="2"/>
        <v>0.51180555555557272</v>
      </c>
      <c r="I54" s="461">
        <v>5.5555555555555558E-3</v>
      </c>
      <c r="J54" s="462">
        <f t="shared" si="3"/>
        <v>0.51736111111112826</v>
      </c>
      <c r="K54" s="462">
        <v>1.3888888888888889E-3</v>
      </c>
      <c r="L54" s="462">
        <f t="shared" si="4"/>
        <v>0.51875000000001714</v>
      </c>
      <c r="M54" s="462">
        <v>1.3888888888888889E-3</v>
      </c>
      <c r="N54" s="462">
        <f t="shared" si="5"/>
        <v>0.52013888888890603</v>
      </c>
      <c r="O54" s="462">
        <v>1.3888888888888889E-3</v>
      </c>
      <c r="P54" s="462">
        <f t="shared" si="6"/>
        <v>0.52152777777779491</v>
      </c>
      <c r="Q54" s="462">
        <v>2.0833333333333333E-3</v>
      </c>
      <c r="R54" s="462">
        <f t="shared" si="7"/>
        <v>0.52361111111112824</v>
      </c>
      <c r="S54" s="462">
        <v>3.472222222222222E-3</v>
      </c>
      <c r="T54" s="462">
        <f t="shared" si="8"/>
        <v>0.52708333333335045</v>
      </c>
      <c r="U54" s="462">
        <v>8.3333333333333332E-3</v>
      </c>
      <c r="V54" s="462">
        <f t="shared" si="9"/>
        <v>0.53541666666668375</v>
      </c>
      <c r="W54" s="462">
        <v>6.2499999999999995E-3</v>
      </c>
      <c r="X54" s="462">
        <f t="shared" si="10"/>
        <v>0.54166666666668373</v>
      </c>
      <c r="Y54" s="462">
        <v>3.472222222222222E-3</v>
      </c>
      <c r="Z54" s="462">
        <f t="shared" si="11"/>
        <v>0.54513888888890594</v>
      </c>
      <c r="AA54" s="462">
        <v>3.472222222222222E-3</v>
      </c>
      <c r="AB54" s="462">
        <f t="shared" si="12"/>
        <v>0.54861111111112815</v>
      </c>
      <c r="AC54" s="462">
        <v>5.5555555555555558E-3</v>
      </c>
      <c r="AD54" s="462">
        <f t="shared" si="13"/>
        <v>0.55416666666668368</v>
      </c>
      <c r="AE54" s="462">
        <v>1.3888888888888889E-3</v>
      </c>
      <c r="AF54" s="462">
        <f t="shared" si="14"/>
        <v>0.55555555555557257</v>
      </c>
      <c r="AG54" s="462">
        <v>5.5555555555555558E-3</v>
      </c>
      <c r="AH54" s="462">
        <f t="shared" si="15"/>
        <v>0.5611111111111281</v>
      </c>
      <c r="AI54" s="462">
        <v>5.5555555555555558E-3</v>
      </c>
      <c r="AJ54" s="462">
        <f t="shared" si="16"/>
        <v>0.56666666666668364</v>
      </c>
      <c r="AK54" s="462">
        <v>2.0833333333333298E-3</v>
      </c>
      <c r="AL54" s="462">
        <f t="shared" si="17"/>
        <v>0.56875000000001696</v>
      </c>
      <c r="AM54" s="462">
        <v>5.5555555555555558E-3</v>
      </c>
      <c r="AN54" s="462">
        <f t="shared" si="18"/>
        <v>0.5743055555555725</v>
      </c>
      <c r="AO54" s="462">
        <v>1.3888888888888889E-3</v>
      </c>
      <c r="AP54" s="462">
        <f t="shared" si="19"/>
        <v>0.57569444444446138</v>
      </c>
      <c r="AQ54" s="462">
        <v>6.2499999999999995E-3</v>
      </c>
      <c r="AR54" s="462">
        <f t="shared" si="20"/>
        <v>0.58194444444446136</v>
      </c>
      <c r="AS54" s="462">
        <v>4.8611111111111112E-3</v>
      </c>
      <c r="AT54" s="462">
        <f t="shared" si="21"/>
        <v>0.58680555555557246</v>
      </c>
      <c r="AU54" s="462">
        <v>2.0833333333333333E-3</v>
      </c>
      <c r="AV54" s="462">
        <f t="shared" si="22"/>
        <v>0.58888888888890578</v>
      </c>
      <c r="AW54" s="462">
        <v>4.8611111111111112E-3</v>
      </c>
      <c r="AX54" s="462">
        <f t="shared" si="23"/>
        <v>0.59375000000001688</v>
      </c>
      <c r="AY54" s="462">
        <v>2.7777777777777779E-3</v>
      </c>
      <c r="AZ54" s="462">
        <f t="shared" si="24"/>
        <v>0.59652777777779464</v>
      </c>
      <c r="BA54" s="462">
        <v>3.472222222222222E-3</v>
      </c>
      <c r="BB54" s="462">
        <f t="shared" si="25"/>
        <v>0.60000000000001685</v>
      </c>
      <c r="BC54" s="462">
        <v>2.0833333333333333E-3</v>
      </c>
      <c r="BD54" s="462">
        <f t="shared" si="26"/>
        <v>0.60208333333335018</v>
      </c>
      <c r="BE54" s="462">
        <v>1.3888888888888889E-3</v>
      </c>
      <c r="BF54" s="462">
        <f t="shared" si="27"/>
        <v>0.60347222222223906</v>
      </c>
      <c r="BG54" s="462">
        <v>1.3888888888888889E-3</v>
      </c>
      <c r="BH54" s="462">
        <f t="shared" si="28"/>
        <v>0.60486111111112795</v>
      </c>
      <c r="BI54" s="463">
        <v>5.5555555555555601E-3</v>
      </c>
      <c r="BJ54" s="588">
        <f t="shared" si="29"/>
        <v>0.61041666666668348</v>
      </c>
      <c r="BK54" s="458">
        <v>0</v>
      </c>
      <c r="BL54" s="462">
        <f t="shared" si="45"/>
        <v>0.61041666666668348</v>
      </c>
      <c r="BM54" s="462">
        <v>0</v>
      </c>
      <c r="BN54" s="462">
        <f t="shared" si="46"/>
        <v>0.61041666666668348</v>
      </c>
      <c r="BO54" s="462">
        <v>0</v>
      </c>
      <c r="BP54" s="462">
        <f t="shared" si="47"/>
        <v>0.61041666666668348</v>
      </c>
      <c r="BQ54" s="462">
        <v>0</v>
      </c>
      <c r="BR54" s="462">
        <f t="shared" si="48"/>
        <v>0.61041666666668348</v>
      </c>
      <c r="BS54" s="462">
        <v>0</v>
      </c>
      <c r="BT54" s="462">
        <f t="shared" si="49"/>
        <v>0.61041666666668348</v>
      </c>
      <c r="BU54" s="462">
        <v>0</v>
      </c>
      <c r="BV54" s="462">
        <f t="shared" si="50"/>
        <v>0.61041666666668348</v>
      </c>
      <c r="BW54" s="462">
        <v>2.0833333333333298E-3</v>
      </c>
      <c r="BX54" s="763">
        <f t="shared" si="51"/>
        <v>0.61250000000001681</v>
      </c>
      <c r="BY54" s="462"/>
      <c r="BZ54" s="462"/>
      <c r="CA54" s="462">
        <f t="shared" si="52"/>
        <v>0.10277777777777741</v>
      </c>
      <c r="CB54" s="464">
        <f t="shared" si="44"/>
        <v>19.29324324324331</v>
      </c>
      <c r="CC54" s="465"/>
      <c r="CD54" s="427">
        <f t="shared" si="53"/>
        <v>147.99999999999949</v>
      </c>
      <c r="CE54" s="596">
        <f t="shared" si="39"/>
        <v>47.59</v>
      </c>
      <c r="CF54" s="427"/>
      <c r="CG54" s="597">
        <f t="shared" si="54"/>
        <v>0.10277777777777741</v>
      </c>
      <c r="CH54" s="598">
        <f t="shared" si="41"/>
        <v>147.99999999999949</v>
      </c>
      <c r="CI54" s="599">
        <f t="shared" si="42"/>
        <v>2.4666666666666583</v>
      </c>
      <c r="CJ54" s="427"/>
      <c r="CK54" s="427"/>
    </row>
    <row r="55" spans="1:89" ht="15" customHeight="1" x14ac:dyDescent="0.2">
      <c r="A55" s="1316"/>
      <c r="B55" s="456">
        <v>32</v>
      </c>
      <c r="C55" s="13">
        <v>8.3333333333333332E-3</v>
      </c>
      <c r="D55" s="457">
        <f t="shared" si="43"/>
        <v>0.5180555555555727</v>
      </c>
      <c r="E55" s="458">
        <v>0</v>
      </c>
      <c r="F55" s="459"/>
      <c r="G55" s="460">
        <v>2.0833333333333298E-3</v>
      </c>
      <c r="H55" s="587">
        <f t="shared" si="2"/>
        <v>0.52013888888890603</v>
      </c>
      <c r="I55" s="461">
        <v>5.5555555555555558E-3</v>
      </c>
      <c r="J55" s="462">
        <f t="shared" si="3"/>
        <v>0.52569444444446156</v>
      </c>
      <c r="K55" s="462">
        <v>1.3888888888888889E-3</v>
      </c>
      <c r="L55" s="462">
        <f t="shared" si="4"/>
        <v>0.52708333333335045</v>
      </c>
      <c r="M55" s="462">
        <v>1.3888888888888889E-3</v>
      </c>
      <c r="N55" s="462">
        <f t="shared" si="5"/>
        <v>0.52847222222223933</v>
      </c>
      <c r="O55" s="462">
        <v>1.3888888888888889E-3</v>
      </c>
      <c r="P55" s="462">
        <f t="shared" si="6"/>
        <v>0.52986111111112821</v>
      </c>
      <c r="Q55" s="462">
        <v>2.0833333333333333E-3</v>
      </c>
      <c r="R55" s="462">
        <f t="shared" si="7"/>
        <v>0.53194444444446154</v>
      </c>
      <c r="S55" s="462">
        <v>3.472222222222222E-3</v>
      </c>
      <c r="T55" s="462">
        <f t="shared" si="8"/>
        <v>0.53541666666668375</v>
      </c>
      <c r="U55" s="462">
        <v>8.3333333333333332E-3</v>
      </c>
      <c r="V55" s="462">
        <f t="shared" si="9"/>
        <v>0.54375000000001705</v>
      </c>
      <c r="W55" s="462">
        <v>6.2499999999999995E-3</v>
      </c>
      <c r="X55" s="462">
        <f t="shared" si="10"/>
        <v>0.55000000000001703</v>
      </c>
      <c r="Y55" s="462">
        <v>3.472222222222222E-3</v>
      </c>
      <c r="Z55" s="462">
        <f t="shared" si="11"/>
        <v>0.55347222222223924</v>
      </c>
      <c r="AA55" s="462">
        <v>3.472222222222222E-3</v>
      </c>
      <c r="AB55" s="462">
        <f t="shared" si="12"/>
        <v>0.55694444444446145</v>
      </c>
      <c r="AC55" s="462">
        <v>5.5555555555555558E-3</v>
      </c>
      <c r="AD55" s="462">
        <f t="shared" si="13"/>
        <v>0.56250000000001699</v>
      </c>
      <c r="AE55" s="462">
        <v>1.3888888888888889E-3</v>
      </c>
      <c r="AF55" s="462">
        <f t="shared" si="14"/>
        <v>0.56388888888890587</v>
      </c>
      <c r="AG55" s="462">
        <v>5.5555555555555558E-3</v>
      </c>
      <c r="AH55" s="462">
        <f t="shared" si="15"/>
        <v>0.56944444444446141</v>
      </c>
      <c r="AI55" s="462">
        <v>5.5555555555555558E-3</v>
      </c>
      <c r="AJ55" s="462">
        <f t="shared" si="16"/>
        <v>0.57500000000001694</v>
      </c>
      <c r="AK55" s="462">
        <v>2.0833333333333298E-3</v>
      </c>
      <c r="AL55" s="462">
        <f t="shared" si="17"/>
        <v>0.57708333333335027</v>
      </c>
      <c r="AM55" s="462">
        <v>5.5555555555555558E-3</v>
      </c>
      <c r="AN55" s="462">
        <f t="shared" si="18"/>
        <v>0.5826388888889058</v>
      </c>
      <c r="AO55" s="462">
        <v>1.3888888888888889E-3</v>
      </c>
      <c r="AP55" s="462">
        <f t="shared" si="19"/>
        <v>0.58402777777779469</v>
      </c>
      <c r="AQ55" s="462">
        <v>6.2499999999999995E-3</v>
      </c>
      <c r="AR55" s="462">
        <f t="shared" si="20"/>
        <v>0.59027777777779467</v>
      </c>
      <c r="AS55" s="462">
        <v>4.8611111111111112E-3</v>
      </c>
      <c r="AT55" s="462">
        <f t="shared" si="21"/>
        <v>0.59513888888890576</v>
      </c>
      <c r="AU55" s="462">
        <v>2.0833333333333333E-3</v>
      </c>
      <c r="AV55" s="462">
        <f t="shared" si="22"/>
        <v>0.59722222222223909</v>
      </c>
      <c r="AW55" s="462">
        <v>4.8611111111111112E-3</v>
      </c>
      <c r="AX55" s="462">
        <f t="shared" si="23"/>
        <v>0.60208333333335018</v>
      </c>
      <c r="AY55" s="462">
        <v>2.7777777777777779E-3</v>
      </c>
      <c r="AZ55" s="462">
        <f t="shared" si="24"/>
        <v>0.60486111111112795</v>
      </c>
      <c r="BA55" s="462">
        <v>3.472222222222222E-3</v>
      </c>
      <c r="BB55" s="462">
        <f t="shared" si="25"/>
        <v>0.60833333333335016</v>
      </c>
      <c r="BC55" s="462">
        <v>2.0833333333333333E-3</v>
      </c>
      <c r="BD55" s="462">
        <f t="shared" si="26"/>
        <v>0.61041666666668348</v>
      </c>
      <c r="BE55" s="462">
        <v>1.3888888888888889E-3</v>
      </c>
      <c r="BF55" s="462">
        <f t="shared" si="27"/>
        <v>0.61180555555557237</v>
      </c>
      <c r="BG55" s="462">
        <v>1.3888888888888889E-3</v>
      </c>
      <c r="BH55" s="462">
        <f t="shared" si="28"/>
        <v>0.61319444444446125</v>
      </c>
      <c r="BI55" s="463">
        <v>5.5555555555555601E-3</v>
      </c>
      <c r="BJ55" s="588">
        <f t="shared" si="29"/>
        <v>0.61875000000001679</v>
      </c>
      <c r="BK55" s="458">
        <v>0</v>
      </c>
      <c r="BL55" s="462">
        <f t="shared" si="45"/>
        <v>0.61875000000001679</v>
      </c>
      <c r="BM55" s="462">
        <v>0</v>
      </c>
      <c r="BN55" s="462">
        <f t="shared" si="46"/>
        <v>0.61875000000001679</v>
      </c>
      <c r="BO55" s="462">
        <v>0</v>
      </c>
      <c r="BP55" s="462">
        <f t="shared" si="47"/>
        <v>0.61875000000001679</v>
      </c>
      <c r="BQ55" s="462">
        <v>0</v>
      </c>
      <c r="BR55" s="462">
        <f t="shared" si="48"/>
        <v>0.61875000000001679</v>
      </c>
      <c r="BS55" s="462">
        <v>0</v>
      </c>
      <c r="BT55" s="462">
        <f t="shared" si="49"/>
        <v>0.61875000000001679</v>
      </c>
      <c r="BU55" s="462">
        <v>0</v>
      </c>
      <c r="BV55" s="462">
        <f t="shared" si="50"/>
        <v>0.61875000000001679</v>
      </c>
      <c r="BW55" s="462">
        <v>2.0833333333333298E-3</v>
      </c>
      <c r="BX55" s="763">
        <f t="shared" si="51"/>
        <v>0.62083333333335011</v>
      </c>
      <c r="BY55" s="462"/>
      <c r="BZ55" s="462"/>
      <c r="CA55" s="462">
        <f t="shared" si="52"/>
        <v>0.10277777777777741</v>
      </c>
      <c r="CB55" s="464">
        <f t="shared" si="44"/>
        <v>19.29324324324331</v>
      </c>
      <c r="CC55" s="465"/>
      <c r="CD55" s="401">
        <f t="shared" si="53"/>
        <v>147.99999999999949</v>
      </c>
      <c r="CE55" s="445">
        <f t="shared" si="39"/>
        <v>47.59</v>
      </c>
      <c r="CG55" s="593">
        <f t="shared" si="54"/>
        <v>0.10277777777777741</v>
      </c>
      <c r="CH55" s="594">
        <f t="shared" si="41"/>
        <v>147.99999999999949</v>
      </c>
      <c r="CI55" s="595">
        <f t="shared" si="42"/>
        <v>2.4666666666666583</v>
      </c>
    </row>
    <row r="56" spans="1:89" ht="15" customHeight="1" x14ac:dyDescent="0.2">
      <c r="A56" s="1316"/>
      <c r="B56" s="456">
        <v>33</v>
      </c>
      <c r="C56" s="13">
        <v>8.3333333333333332E-3</v>
      </c>
      <c r="D56" s="457">
        <f t="shared" si="43"/>
        <v>0.526388888888906</v>
      </c>
      <c r="E56" s="458">
        <v>0</v>
      </c>
      <c r="F56" s="459"/>
      <c r="G56" s="460">
        <v>2.0833333333333298E-3</v>
      </c>
      <c r="H56" s="587">
        <f t="shared" si="2"/>
        <v>0.52847222222223933</v>
      </c>
      <c r="I56" s="461">
        <v>5.5555555555555558E-3</v>
      </c>
      <c r="J56" s="462">
        <f t="shared" si="3"/>
        <v>0.53402777777779487</v>
      </c>
      <c r="K56" s="462">
        <v>1.3888888888888889E-3</v>
      </c>
      <c r="L56" s="462">
        <f t="shared" si="4"/>
        <v>0.53541666666668375</v>
      </c>
      <c r="M56" s="462">
        <v>1.3888888888888889E-3</v>
      </c>
      <c r="N56" s="462">
        <f t="shared" si="5"/>
        <v>0.53680555555557263</v>
      </c>
      <c r="O56" s="462">
        <v>1.3888888888888889E-3</v>
      </c>
      <c r="P56" s="462">
        <f t="shared" si="6"/>
        <v>0.53819444444446152</v>
      </c>
      <c r="Q56" s="462">
        <v>2.0833333333333333E-3</v>
      </c>
      <c r="R56" s="462">
        <f t="shared" si="7"/>
        <v>0.54027777777779484</v>
      </c>
      <c r="S56" s="462">
        <v>3.472222222222222E-3</v>
      </c>
      <c r="T56" s="462">
        <f t="shared" si="8"/>
        <v>0.54375000000001705</v>
      </c>
      <c r="U56" s="462">
        <v>8.3333333333333332E-3</v>
      </c>
      <c r="V56" s="462">
        <f t="shared" si="9"/>
        <v>0.55208333333335036</v>
      </c>
      <c r="W56" s="462">
        <v>6.2499999999999995E-3</v>
      </c>
      <c r="X56" s="462">
        <f t="shared" si="10"/>
        <v>0.55833333333335033</v>
      </c>
      <c r="Y56" s="462">
        <v>3.472222222222222E-3</v>
      </c>
      <c r="Z56" s="462">
        <f t="shared" si="11"/>
        <v>0.56180555555557254</v>
      </c>
      <c r="AA56" s="462">
        <v>3.472222222222222E-3</v>
      </c>
      <c r="AB56" s="462">
        <f t="shared" si="12"/>
        <v>0.56527777777779475</v>
      </c>
      <c r="AC56" s="462">
        <v>5.5555555555555558E-3</v>
      </c>
      <c r="AD56" s="462">
        <f t="shared" si="13"/>
        <v>0.57083333333335029</v>
      </c>
      <c r="AE56" s="462">
        <v>1.3888888888888889E-3</v>
      </c>
      <c r="AF56" s="462">
        <f t="shared" si="14"/>
        <v>0.57222222222223917</v>
      </c>
      <c r="AG56" s="462">
        <v>5.5555555555555558E-3</v>
      </c>
      <c r="AH56" s="462">
        <f t="shared" si="15"/>
        <v>0.57777777777779471</v>
      </c>
      <c r="AI56" s="462">
        <v>5.5555555555555558E-3</v>
      </c>
      <c r="AJ56" s="462">
        <f t="shared" si="16"/>
        <v>0.58333333333335025</v>
      </c>
      <c r="AK56" s="462">
        <v>2.0833333333333298E-3</v>
      </c>
      <c r="AL56" s="462">
        <f t="shared" si="17"/>
        <v>0.58541666666668357</v>
      </c>
      <c r="AM56" s="462">
        <v>5.5555555555555558E-3</v>
      </c>
      <c r="AN56" s="462">
        <f t="shared" si="18"/>
        <v>0.59097222222223911</v>
      </c>
      <c r="AO56" s="462">
        <v>1.3888888888888889E-3</v>
      </c>
      <c r="AP56" s="462">
        <f t="shared" si="19"/>
        <v>0.59236111111112799</v>
      </c>
      <c r="AQ56" s="462">
        <v>6.2499999999999995E-3</v>
      </c>
      <c r="AR56" s="462">
        <f t="shared" si="20"/>
        <v>0.59861111111112797</v>
      </c>
      <c r="AS56" s="462">
        <v>4.8611111111111112E-3</v>
      </c>
      <c r="AT56" s="462">
        <f t="shared" si="21"/>
        <v>0.60347222222223906</v>
      </c>
      <c r="AU56" s="462">
        <v>2.0833333333333333E-3</v>
      </c>
      <c r="AV56" s="462">
        <f t="shared" si="22"/>
        <v>0.60555555555557239</v>
      </c>
      <c r="AW56" s="462">
        <v>4.8611111111111112E-3</v>
      </c>
      <c r="AX56" s="462">
        <f t="shared" si="23"/>
        <v>0.61041666666668348</v>
      </c>
      <c r="AY56" s="462">
        <v>2.7777777777777779E-3</v>
      </c>
      <c r="AZ56" s="462">
        <f t="shared" si="24"/>
        <v>0.61319444444446125</v>
      </c>
      <c r="BA56" s="462">
        <v>3.472222222222222E-3</v>
      </c>
      <c r="BB56" s="462">
        <f t="shared" si="25"/>
        <v>0.61666666666668346</v>
      </c>
      <c r="BC56" s="462">
        <v>2.0833333333333333E-3</v>
      </c>
      <c r="BD56" s="462">
        <f t="shared" si="26"/>
        <v>0.61875000000001679</v>
      </c>
      <c r="BE56" s="462">
        <v>1.3888888888888889E-3</v>
      </c>
      <c r="BF56" s="462">
        <f t="shared" si="27"/>
        <v>0.62013888888890567</v>
      </c>
      <c r="BG56" s="462">
        <v>1.3888888888888889E-3</v>
      </c>
      <c r="BH56" s="462">
        <f t="shared" si="28"/>
        <v>0.62152777777779455</v>
      </c>
      <c r="BI56" s="463">
        <v>5.5555555555555601E-3</v>
      </c>
      <c r="BJ56" s="588">
        <f t="shared" si="29"/>
        <v>0.62708333333335009</v>
      </c>
      <c r="BK56" s="458">
        <v>0</v>
      </c>
      <c r="BL56" s="462">
        <f t="shared" si="45"/>
        <v>0.62708333333335009</v>
      </c>
      <c r="BM56" s="462">
        <v>0</v>
      </c>
      <c r="BN56" s="462">
        <f t="shared" si="46"/>
        <v>0.62708333333335009</v>
      </c>
      <c r="BO56" s="462">
        <v>0</v>
      </c>
      <c r="BP56" s="462">
        <f t="shared" si="47"/>
        <v>0.62708333333335009</v>
      </c>
      <c r="BQ56" s="462">
        <v>0</v>
      </c>
      <c r="BR56" s="462">
        <f t="shared" si="48"/>
        <v>0.62708333333335009</v>
      </c>
      <c r="BS56" s="462">
        <v>0</v>
      </c>
      <c r="BT56" s="462">
        <f t="shared" si="49"/>
        <v>0.62708333333335009</v>
      </c>
      <c r="BU56" s="462">
        <v>0</v>
      </c>
      <c r="BV56" s="462">
        <f t="shared" si="50"/>
        <v>0.62708333333335009</v>
      </c>
      <c r="BW56" s="462">
        <v>2.0833333333333298E-3</v>
      </c>
      <c r="BX56" s="763">
        <f t="shared" si="51"/>
        <v>0.62916666666668342</v>
      </c>
      <c r="BY56" s="462"/>
      <c r="BZ56" s="462"/>
      <c r="CA56" s="462">
        <f t="shared" si="52"/>
        <v>0.10277777777777741</v>
      </c>
      <c r="CB56" s="464">
        <f t="shared" si="44"/>
        <v>19.29324324324331</v>
      </c>
      <c r="CC56" s="465"/>
      <c r="CD56" s="401">
        <f t="shared" si="53"/>
        <v>147.99999999999949</v>
      </c>
      <c r="CE56" s="445">
        <f t="shared" si="39"/>
        <v>47.59</v>
      </c>
      <c r="CG56" s="468">
        <f t="shared" si="54"/>
        <v>0.10277777777777741</v>
      </c>
      <c r="CH56" s="414">
        <f t="shared" si="41"/>
        <v>147.99999999999949</v>
      </c>
      <c r="CI56" s="469">
        <f t="shared" si="42"/>
        <v>2.4666666666666583</v>
      </c>
    </row>
    <row r="57" spans="1:89" ht="15" customHeight="1" x14ac:dyDescent="0.2">
      <c r="A57" s="1316"/>
      <c r="B57" s="456">
        <v>34</v>
      </c>
      <c r="C57" s="13">
        <v>8.3333333333333332E-3</v>
      </c>
      <c r="D57" s="457">
        <f t="shared" si="43"/>
        <v>0.53472222222223931</v>
      </c>
      <c r="E57" s="458">
        <v>0</v>
      </c>
      <c r="F57" s="459"/>
      <c r="G57" s="460">
        <v>2.0833333333333298E-3</v>
      </c>
      <c r="H57" s="587">
        <f t="shared" si="2"/>
        <v>0.53680555555557263</v>
      </c>
      <c r="I57" s="461">
        <v>5.5555555555555558E-3</v>
      </c>
      <c r="J57" s="462">
        <f t="shared" si="3"/>
        <v>0.54236111111112817</v>
      </c>
      <c r="K57" s="462">
        <v>1.3888888888888889E-3</v>
      </c>
      <c r="L57" s="462">
        <f t="shared" si="4"/>
        <v>0.54375000000001705</v>
      </c>
      <c r="M57" s="462">
        <v>1.3888888888888889E-3</v>
      </c>
      <c r="N57" s="462">
        <f t="shared" si="5"/>
        <v>0.54513888888890594</v>
      </c>
      <c r="O57" s="462">
        <v>1.3888888888888889E-3</v>
      </c>
      <c r="P57" s="462">
        <f t="shared" si="6"/>
        <v>0.54652777777779482</v>
      </c>
      <c r="Q57" s="462">
        <v>2.0833333333333333E-3</v>
      </c>
      <c r="R57" s="462">
        <f t="shared" si="7"/>
        <v>0.54861111111112815</v>
      </c>
      <c r="S57" s="462">
        <v>3.472222222222222E-3</v>
      </c>
      <c r="T57" s="462">
        <f t="shared" si="8"/>
        <v>0.55208333333335036</v>
      </c>
      <c r="U57" s="462">
        <v>8.3333333333333332E-3</v>
      </c>
      <c r="V57" s="462">
        <f t="shared" si="9"/>
        <v>0.56041666666668366</v>
      </c>
      <c r="W57" s="462">
        <v>6.2499999999999995E-3</v>
      </c>
      <c r="X57" s="462">
        <f t="shared" si="10"/>
        <v>0.56666666666668364</v>
      </c>
      <c r="Y57" s="462">
        <v>3.472222222222222E-3</v>
      </c>
      <c r="Z57" s="462">
        <f t="shared" si="11"/>
        <v>0.57013888888890585</v>
      </c>
      <c r="AA57" s="462">
        <v>3.472222222222222E-3</v>
      </c>
      <c r="AB57" s="462">
        <f t="shared" si="12"/>
        <v>0.57361111111112806</v>
      </c>
      <c r="AC57" s="462">
        <v>5.5555555555555558E-3</v>
      </c>
      <c r="AD57" s="462">
        <f t="shared" si="13"/>
        <v>0.57916666666668359</v>
      </c>
      <c r="AE57" s="462">
        <v>1.3888888888888889E-3</v>
      </c>
      <c r="AF57" s="462">
        <f t="shared" si="14"/>
        <v>0.58055555555557248</v>
      </c>
      <c r="AG57" s="462">
        <v>5.5555555555555558E-3</v>
      </c>
      <c r="AH57" s="462">
        <f t="shared" si="15"/>
        <v>0.58611111111112801</v>
      </c>
      <c r="AI57" s="462">
        <v>5.5555555555555558E-3</v>
      </c>
      <c r="AJ57" s="462">
        <f t="shared" si="16"/>
        <v>0.59166666666668355</v>
      </c>
      <c r="AK57" s="462">
        <v>2.0833333333333333E-3</v>
      </c>
      <c r="AL57" s="462">
        <f t="shared" si="17"/>
        <v>0.59375000000001688</v>
      </c>
      <c r="AM57" s="462">
        <v>5.5555555555555558E-3</v>
      </c>
      <c r="AN57" s="462">
        <f t="shared" si="18"/>
        <v>0.59930555555557241</v>
      </c>
      <c r="AO57" s="462">
        <v>1.3888888888888889E-3</v>
      </c>
      <c r="AP57" s="462">
        <f t="shared" si="19"/>
        <v>0.6006944444444613</v>
      </c>
      <c r="AQ57" s="462">
        <v>6.2499999999999995E-3</v>
      </c>
      <c r="AR57" s="462">
        <f t="shared" si="20"/>
        <v>0.60694444444446127</v>
      </c>
      <c r="AS57" s="462">
        <v>4.8611111111111112E-3</v>
      </c>
      <c r="AT57" s="462">
        <f t="shared" si="21"/>
        <v>0.61180555555557237</v>
      </c>
      <c r="AU57" s="462">
        <v>2.0833333333333333E-3</v>
      </c>
      <c r="AV57" s="462">
        <f t="shared" si="22"/>
        <v>0.61388888888890569</v>
      </c>
      <c r="AW57" s="462">
        <v>4.8611111111111112E-3</v>
      </c>
      <c r="AX57" s="462">
        <f t="shared" si="23"/>
        <v>0.61875000000001679</v>
      </c>
      <c r="AY57" s="462">
        <v>2.7777777777777779E-3</v>
      </c>
      <c r="AZ57" s="462">
        <f t="shared" si="24"/>
        <v>0.62152777777779455</v>
      </c>
      <c r="BA57" s="462">
        <v>3.472222222222222E-3</v>
      </c>
      <c r="BB57" s="462">
        <f t="shared" si="25"/>
        <v>0.62500000000001676</v>
      </c>
      <c r="BC57" s="462">
        <v>2.0833333333333333E-3</v>
      </c>
      <c r="BD57" s="462">
        <f t="shared" si="26"/>
        <v>0.62708333333335009</v>
      </c>
      <c r="BE57" s="462">
        <v>1.3888888888888889E-3</v>
      </c>
      <c r="BF57" s="462">
        <f t="shared" si="27"/>
        <v>0.62847222222223897</v>
      </c>
      <c r="BG57" s="462">
        <v>1.3888888888888889E-3</v>
      </c>
      <c r="BH57" s="462">
        <f t="shared" si="28"/>
        <v>0.62986111111112786</v>
      </c>
      <c r="BI57" s="463">
        <v>5.5555555555555601E-3</v>
      </c>
      <c r="BJ57" s="588">
        <f t="shared" si="29"/>
        <v>0.63541666666668339</v>
      </c>
      <c r="BK57" s="458">
        <v>0</v>
      </c>
      <c r="BL57" s="462">
        <f t="shared" si="45"/>
        <v>0.63541666666668339</v>
      </c>
      <c r="BM57" s="462">
        <v>0</v>
      </c>
      <c r="BN57" s="462">
        <f t="shared" si="46"/>
        <v>0.63541666666668339</v>
      </c>
      <c r="BO57" s="462">
        <v>0</v>
      </c>
      <c r="BP57" s="462">
        <f t="shared" si="47"/>
        <v>0.63541666666668339</v>
      </c>
      <c r="BQ57" s="462">
        <v>0</v>
      </c>
      <c r="BR57" s="462">
        <f t="shared" si="48"/>
        <v>0.63541666666668339</v>
      </c>
      <c r="BS57" s="462">
        <v>0</v>
      </c>
      <c r="BT57" s="462">
        <f t="shared" si="49"/>
        <v>0.63541666666668339</v>
      </c>
      <c r="BU57" s="462">
        <v>0</v>
      </c>
      <c r="BV57" s="462">
        <f t="shared" si="50"/>
        <v>0.63541666666668339</v>
      </c>
      <c r="BW57" s="462">
        <v>2.0833333333333298E-3</v>
      </c>
      <c r="BX57" s="763">
        <f t="shared" si="51"/>
        <v>0.63750000000001672</v>
      </c>
      <c r="BY57" s="462"/>
      <c r="BZ57" s="462"/>
      <c r="CA57" s="462">
        <f t="shared" si="52"/>
        <v>0.10277777777777741</v>
      </c>
      <c r="CB57" s="464">
        <f t="shared" si="44"/>
        <v>19.29324324324331</v>
      </c>
      <c r="CC57" s="465"/>
      <c r="CD57" s="401">
        <f t="shared" si="53"/>
        <v>147.99999999999949</v>
      </c>
      <c r="CE57" s="445">
        <f t="shared" si="39"/>
        <v>47.59</v>
      </c>
      <c r="CG57" s="468">
        <f t="shared" si="54"/>
        <v>0.10277777777777741</v>
      </c>
      <c r="CH57" s="414">
        <f t="shared" si="41"/>
        <v>147.99999999999949</v>
      </c>
      <c r="CI57" s="469">
        <f t="shared" si="42"/>
        <v>2.4666666666666583</v>
      </c>
    </row>
    <row r="58" spans="1:89" ht="15" customHeight="1" x14ac:dyDescent="0.2">
      <c r="A58" s="1316"/>
      <c r="B58" s="456">
        <v>35</v>
      </c>
      <c r="C58" s="13">
        <v>8.3333333333333332E-3</v>
      </c>
      <c r="D58" s="457">
        <f t="shared" si="43"/>
        <v>0.54305555555557261</v>
      </c>
      <c r="E58" s="458">
        <v>0</v>
      </c>
      <c r="F58" s="459"/>
      <c r="G58" s="460">
        <v>2.0833333333333298E-3</v>
      </c>
      <c r="H58" s="587">
        <f t="shared" si="2"/>
        <v>0.54513888888890594</v>
      </c>
      <c r="I58" s="461">
        <v>5.5555555555555558E-3</v>
      </c>
      <c r="J58" s="462">
        <f t="shared" si="3"/>
        <v>0.55069444444446147</v>
      </c>
      <c r="K58" s="462">
        <v>1.3888888888888889E-3</v>
      </c>
      <c r="L58" s="462">
        <f t="shared" si="4"/>
        <v>0.55208333333335036</v>
      </c>
      <c r="M58" s="462">
        <v>1.3888888888888889E-3</v>
      </c>
      <c r="N58" s="462">
        <f t="shared" si="5"/>
        <v>0.55347222222223924</v>
      </c>
      <c r="O58" s="462">
        <v>1.3888888888888889E-3</v>
      </c>
      <c r="P58" s="462">
        <f t="shared" si="6"/>
        <v>0.55486111111112812</v>
      </c>
      <c r="Q58" s="462">
        <v>2.0833333333333333E-3</v>
      </c>
      <c r="R58" s="462">
        <f t="shared" si="7"/>
        <v>0.55694444444446145</v>
      </c>
      <c r="S58" s="462">
        <v>3.472222222222222E-3</v>
      </c>
      <c r="T58" s="462">
        <f t="shared" si="8"/>
        <v>0.56041666666668366</v>
      </c>
      <c r="U58" s="462">
        <v>8.3333333333333332E-3</v>
      </c>
      <c r="V58" s="462">
        <f t="shared" si="9"/>
        <v>0.56875000000001696</v>
      </c>
      <c r="W58" s="462">
        <v>6.2499999999999995E-3</v>
      </c>
      <c r="X58" s="462">
        <f t="shared" si="10"/>
        <v>0.57500000000001694</v>
      </c>
      <c r="Y58" s="462">
        <v>3.472222222222222E-3</v>
      </c>
      <c r="Z58" s="462">
        <f t="shared" si="11"/>
        <v>0.57847222222223915</v>
      </c>
      <c r="AA58" s="462">
        <v>3.472222222222222E-3</v>
      </c>
      <c r="AB58" s="462">
        <f t="shared" si="12"/>
        <v>0.58194444444446136</v>
      </c>
      <c r="AC58" s="462">
        <v>5.5555555555555558E-3</v>
      </c>
      <c r="AD58" s="462">
        <f t="shared" si="13"/>
        <v>0.5875000000000169</v>
      </c>
      <c r="AE58" s="462">
        <v>1.3888888888888889E-3</v>
      </c>
      <c r="AF58" s="462">
        <f t="shared" si="14"/>
        <v>0.58888888888890578</v>
      </c>
      <c r="AG58" s="462">
        <v>5.5555555555555558E-3</v>
      </c>
      <c r="AH58" s="462">
        <f t="shared" si="15"/>
        <v>0.59444444444446132</v>
      </c>
      <c r="AI58" s="462">
        <v>5.5555555555555558E-3</v>
      </c>
      <c r="AJ58" s="462">
        <f t="shared" si="16"/>
        <v>0.60000000000001685</v>
      </c>
      <c r="AK58" s="462">
        <v>2.0833333333333333E-3</v>
      </c>
      <c r="AL58" s="462">
        <f t="shared" si="17"/>
        <v>0.60208333333335018</v>
      </c>
      <c r="AM58" s="462">
        <v>5.5555555555555558E-3</v>
      </c>
      <c r="AN58" s="462">
        <f t="shared" si="18"/>
        <v>0.60763888888890571</v>
      </c>
      <c r="AO58" s="462">
        <v>1.3888888888888889E-3</v>
      </c>
      <c r="AP58" s="462">
        <f t="shared" si="19"/>
        <v>0.6090277777777946</v>
      </c>
      <c r="AQ58" s="462">
        <v>6.2499999999999995E-3</v>
      </c>
      <c r="AR58" s="462">
        <f t="shared" si="20"/>
        <v>0.61527777777779458</v>
      </c>
      <c r="AS58" s="462">
        <v>4.8611111111111112E-3</v>
      </c>
      <c r="AT58" s="462">
        <f t="shared" si="21"/>
        <v>0.62013888888890567</v>
      </c>
      <c r="AU58" s="462">
        <v>2.0833333333333333E-3</v>
      </c>
      <c r="AV58" s="462">
        <f t="shared" si="22"/>
        <v>0.622222222222239</v>
      </c>
      <c r="AW58" s="462">
        <v>4.8611111111111112E-3</v>
      </c>
      <c r="AX58" s="462">
        <f t="shared" si="23"/>
        <v>0.62708333333335009</v>
      </c>
      <c r="AY58" s="462">
        <v>2.7777777777777779E-3</v>
      </c>
      <c r="AZ58" s="462">
        <f t="shared" si="24"/>
        <v>0.62986111111112786</v>
      </c>
      <c r="BA58" s="462">
        <v>3.472222222222222E-3</v>
      </c>
      <c r="BB58" s="462">
        <f t="shared" si="25"/>
        <v>0.63333333333335007</v>
      </c>
      <c r="BC58" s="462">
        <v>2.0833333333333333E-3</v>
      </c>
      <c r="BD58" s="462">
        <f t="shared" si="26"/>
        <v>0.63541666666668339</v>
      </c>
      <c r="BE58" s="462">
        <v>1.3888888888888889E-3</v>
      </c>
      <c r="BF58" s="462">
        <f t="shared" si="27"/>
        <v>0.63680555555557228</v>
      </c>
      <c r="BG58" s="462">
        <v>1.3888888888888889E-3</v>
      </c>
      <c r="BH58" s="462">
        <f t="shared" si="28"/>
        <v>0.63819444444446116</v>
      </c>
      <c r="BI58" s="463">
        <v>5.5555555555555601E-3</v>
      </c>
      <c r="BJ58" s="588">
        <f t="shared" si="29"/>
        <v>0.6437500000000167</v>
      </c>
      <c r="BK58" s="458">
        <v>0</v>
      </c>
      <c r="BL58" s="462">
        <f t="shared" si="45"/>
        <v>0.6437500000000167</v>
      </c>
      <c r="BM58" s="462">
        <v>0</v>
      </c>
      <c r="BN58" s="462">
        <f t="shared" si="46"/>
        <v>0.6437500000000167</v>
      </c>
      <c r="BO58" s="462">
        <v>0</v>
      </c>
      <c r="BP58" s="462">
        <f t="shared" si="47"/>
        <v>0.6437500000000167</v>
      </c>
      <c r="BQ58" s="462">
        <v>0</v>
      </c>
      <c r="BR58" s="462">
        <f t="shared" si="48"/>
        <v>0.6437500000000167</v>
      </c>
      <c r="BS58" s="462">
        <v>0</v>
      </c>
      <c r="BT58" s="462">
        <f t="shared" si="49"/>
        <v>0.6437500000000167</v>
      </c>
      <c r="BU58" s="462">
        <v>0</v>
      </c>
      <c r="BV58" s="462">
        <f t="shared" si="50"/>
        <v>0.6437500000000167</v>
      </c>
      <c r="BW58" s="462">
        <v>2.0833333333333298E-3</v>
      </c>
      <c r="BX58" s="763">
        <f t="shared" si="51"/>
        <v>0.64583333333335002</v>
      </c>
      <c r="BY58" s="462"/>
      <c r="BZ58" s="462"/>
      <c r="CA58" s="462">
        <f t="shared" si="52"/>
        <v>0.10277777777777741</v>
      </c>
      <c r="CB58" s="464">
        <f t="shared" si="44"/>
        <v>19.29324324324331</v>
      </c>
      <c r="CC58" s="465"/>
      <c r="CD58" s="401">
        <f t="shared" si="53"/>
        <v>147.99999999999949</v>
      </c>
      <c r="CE58" s="445">
        <f t="shared" si="39"/>
        <v>47.59</v>
      </c>
      <c r="CG58" s="468">
        <f t="shared" si="54"/>
        <v>0.10277777777777741</v>
      </c>
      <c r="CH58" s="414">
        <f t="shared" si="41"/>
        <v>147.99999999999949</v>
      </c>
      <c r="CI58" s="469">
        <f t="shared" si="42"/>
        <v>2.4666666666666583</v>
      </c>
    </row>
    <row r="59" spans="1:89" ht="15" customHeight="1" x14ac:dyDescent="0.2">
      <c r="A59" s="1316"/>
      <c r="B59" s="456">
        <v>36</v>
      </c>
      <c r="C59" s="13">
        <v>8.3333333333333332E-3</v>
      </c>
      <c r="D59" s="457">
        <f t="shared" si="43"/>
        <v>0.55138888888890591</v>
      </c>
      <c r="E59" s="458">
        <v>0</v>
      </c>
      <c r="F59" s="459"/>
      <c r="G59" s="460">
        <v>2.0833333333333298E-3</v>
      </c>
      <c r="H59" s="587">
        <f t="shared" si="2"/>
        <v>0.55347222222223924</v>
      </c>
      <c r="I59" s="461">
        <v>5.5555555555555558E-3</v>
      </c>
      <c r="J59" s="462">
        <f t="shared" si="3"/>
        <v>0.55902777777779478</v>
      </c>
      <c r="K59" s="462">
        <v>1.3888888888888889E-3</v>
      </c>
      <c r="L59" s="462">
        <f t="shared" si="4"/>
        <v>0.56041666666668366</v>
      </c>
      <c r="M59" s="462">
        <v>1.3888888888888889E-3</v>
      </c>
      <c r="N59" s="462">
        <f t="shared" si="5"/>
        <v>0.56180555555557254</v>
      </c>
      <c r="O59" s="462">
        <v>1.3888888888888889E-3</v>
      </c>
      <c r="P59" s="462">
        <f t="shared" si="6"/>
        <v>0.56319444444446143</v>
      </c>
      <c r="Q59" s="462">
        <v>2.0833333333333333E-3</v>
      </c>
      <c r="R59" s="462">
        <f t="shared" si="7"/>
        <v>0.56527777777779475</v>
      </c>
      <c r="S59" s="462">
        <v>3.472222222222222E-3</v>
      </c>
      <c r="T59" s="462">
        <f t="shared" si="8"/>
        <v>0.56875000000001696</v>
      </c>
      <c r="U59" s="462">
        <v>8.3333333333333332E-3</v>
      </c>
      <c r="V59" s="462">
        <f t="shared" si="9"/>
        <v>0.57708333333335027</v>
      </c>
      <c r="W59" s="462">
        <v>6.2499999999999995E-3</v>
      </c>
      <c r="X59" s="462">
        <f t="shared" si="10"/>
        <v>0.58333333333335025</v>
      </c>
      <c r="Y59" s="462">
        <v>3.472222222222222E-3</v>
      </c>
      <c r="Z59" s="462">
        <f t="shared" si="11"/>
        <v>0.58680555555557246</v>
      </c>
      <c r="AA59" s="462">
        <v>3.472222222222222E-3</v>
      </c>
      <c r="AB59" s="462">
        <f t="shared" si="12"/>
        <v>0.59027777777779467</v>
      </c>
      <c r="AC59" s="462">
        <v>5.5555555555555558E-3</v>
      </c>
      <c r="AD59" s="462">
        <f t="shared" si="13"/>
        <v>0.5958333333333502</v>
      </c>
      <c r="AE59" s="462">
        <v>1.3888888888888889E-3</v>
      </c>
      <c r="AF59" s="462">
        <f t="shared" si="14"/>
        <v>0.59722222222223909</v>
      </c>
      <c r="AG59" s="462">
        <v>5.5555555555555558E-3</v>
      </c>
      <c r="AH59" s="462">
        <f t="shared" si="15"/>
        <v>0.60277777777779462</v>
      </c>
      <c r="AI59" s="462">
        <v>5.5555555555555558E-3</v>
      </c>
      <c r="AJ59" s="462">
        <f t="shared" si="16"/>
        <v>0.60833333333335016</v>
      </c>
      <c r="AK59" s="462">
        <v>2.0833333333333333E-3</v>
      </c>
      <c r="AL59" s="462">
        <f t="shared" si="17"/>
        <v>0.61041666666668348</v>
      </c>
      <c r="AM59" s="462">
        <v>5.5555555555555558E-3</v>
      </c>
      <c r="AN59" s="462">
        <f t="shared" si="18"/>
        <v>0.61597222222223902</v>
      </c>
      <c r="AO59" s="462">
        <v>1.3888888888888889E-3</v>
      </c>
      <c r="AP59" s="462">
        <f t="shared" si="19"/>
        <v>0.6173611111111279</v>
      </c>
      <c r="AQ59" s="462">
        <v>6.2499999999999995E-3</v>
      </c>
      <c r="AR59" s="462">
        <f t="shared" si="20"/>
        <v>0.62361111111112788</v>
      </c>
      <c r="AS59" s="462">
        <v>4.8611111111111112E-3</v>
      </c>
      <c r="AT59" s="462">
        <f t="shared" si="21"/>
        <v>0.62847222222223897</v>
      </c>
      <c r="AU59" s="462">
        <v>2.0833333333333333E-3</v>
      </c>
      <c r="AV59" s="462">
        <f t="shared" si="22"/>
        <v>0.6305555555555723</v>
      </c>
      <c r="AW59" s="462">
        <v>4.8611111111111112E-3</v>
      </c>
      <c r="AX59" s="462">
        <f t="shared" si="23"/>
        <v>0.63541666666668339</v>
      </c>
      <c r="AY59" s="462">
        <v>2.7777777777777779E-3</v>
      </c>
      <c r="AZ59" s="462">
        <f t="shared" si="24"/>
        <v>0.63819444444446116</v>
      </c>
      <c r="BA59" s="462">
        <v>3.472222222222222E-3</v>
      </c>
      <c r="BB59" s="462">
        <f t="shared" si="25"/>
        <v>0.64166666666668337</v>
      </c>
      <c r="BC59" s="462">
        <v>2.0833333333333333E-3</v>
      </c>
      <c r="BD59" s="462">
        <f t="shared" si="26"/>
        <v>0.6437500000000167</v>
      </c>
      <c r="BE59" s="462">
        <v>1.3888888888888889E-3</v>
      </c>
      <c r="BF59" s="462">
        <f t="shared" si="27"/>
        <v>0.64513888888890558</v>
      </c>
      <c r="BG59" s="462">
        <v>1.3888888888888889E-3</v>
      </c>
      <c r="BH59" s="462">
        <f t="shared" si="28"/>
        <v>0.64652777777779447</v>
      </c>
      <c r="BI59" s="463">
        <v>5.5555555555555601E-3</v>
      </c>
      <c r="BJ59" s="588">
        <f t="shared" si="29"/>
        <v>0.65208333333335</v>
      </c>
      <c r="BK59" s="458">
        <v>0</v>
      </c>
      <c r="BL59" s="462">
        <f t="shared" si="45"/>
        <v>0.65208333333335</v>
      </c>
      <c r="BM59" s="462">
        <v>0</v>
      </c>
      <c r="BN59" s="462">
        <f t="shared" si="46"/>
        <v>0.65208333333335</v>
      </c>
      <c r="BO59" s="462">
        <v>0</v>
      </c>
      <c r="BP59" s="462">
        <f t="shared" si="47"/>
        <v>0.65208333333335</v>
      </c>
      <c r="BQ59" s="462">
        <v>0</v>
      </c>
      <c r="BR59" s="462">
        <f t="shared" si="48"/>
        <v>0.65208333333335</v>
      </c>
      <c r="BS59" s="462">
        <v>0</v>
      </c>
      <c r="BT59" s="462">
        <f t="shared" si="49"/>
        <v>0.65208333333335</v>
      </c>
      <c r="BU59" s="462">
        <v>0</v>
      </c>
      <c r="BV59" s="462">
        <f t="shared" si="50"/>
        <v>0.65208333333335</v>
      </c>
      <c r="BW59" s="462">
        <v>2.0833333333333298E-3</v>
      </c>
      <c r="BX59" s="763">
        <f t="shared" si="51"/>
        <v>0.65416666666668333</v>
      </c>
      <c r="BY59" s="462"/>
      <c r="BZ59" s="462"/>
      <c r="CA59" s="462">
        <f t="shared" si="52"/>
        <v>0.10277777777777741</v>
      </c>
      <c r="CB59" s="464">
        <f t="shared" si="44"/>
        <v>19.29324324324331</v>
      </c>
      <c r="CC59" s="465"/>
      <c r="CD59" s="401">
        <f t="shared" si="53"/>
        <v>147.99999999999949</v>
      </c>
      <c r="CE59" s="445">
        <f t="shared" si="39"/>
        <v>47.59</v>
      </c>
      <c r="CG59" s="468">
        <f t="shared" si="54"/>
        <v>0.10277777777777741</v>
      </c>
      <c r="CH59" s="414">
        <f t="shared" si="41"/>
        <v>147.99999999999949</v>
      </c>
      <c r="CI59" s="469">
        <f t="shared" si="42"/>
        <v>2.4666666666666583</v>
      </c>
    </row>
    <row r="60" spans="1:89" ht="15" customHeight="1" x14ac:dyDescent="0.2">
      <c r="A60" s="1316"/>
      <c r="B60" s="456">
        <v>37</v>
      </c>
      <c r="C60" s="13">
        <v>8.3333333333333332E-3</v>
      </c>
      <c r="D60" s="457">
        <f t="shared" si="43"/>
        <v>0.55972222222223922</v>
      </c>
      <c r="E60" s="458">
        <v>0</v>
      </c>
      <c r="F60" s="459"/>
      <c r="G60" s="460">
        <v>2.0833333333333298E-3</v>
      </c>
      <c r="H60" s="587">
        <f t="shared" si="2"/>
        <v>0.56180555555557254</v>
      </c>
      <c r="I60" s="461">
        <v>5.5555555555555558E-3</v>
      </c>
      <c r="J60" s="462">
        <f t="shared" si="3"/>
        <v>0.56736111111112808</v>
      </c>
      <c r="K60" s="462">
        <v>1.3888888888888889E-3</v>
      </c>
      <c r="L60" s="462">
        <f t="shared" si="4"/>
        <v>0.56875000000001696</v>
      </c>
      <c r="M60" s="462">
        <v>1.3888888888888889E-3</v>
      </c>
      <c r="N60" s="462">
        <f t="shared" si="5"/>
        <v>0.57013888888890585</v>
      </c>
      <c r="O60" s="462">
        <v>1.3888888888888889E-3</v>
      </c>
      <c r="P60" s="462">
        <f t="shared" si="6"/>
        <v>0.57152777777779473</v>
      </c>
      <c r="Q60" s="462">
        <v>2.0833333333333333E-3</v>
      </c>
      <c r="R60" s="462">
        <f t="shared" si="7"/>
        <v>0.57361111111112806</v>
      </c>
      <c r="S60" s="462">
        <v>3.472222222222222E-3</v>
      </c>
      <c r="T60" s="462">
        <f t="shared" si="8"/>
        <v>0.57708333333335027</v>
      </c>
      <c r="U60" s="462">
        <v>8.3333333333333332E-3</v>
      </c>
      <c r="V60" s="462">
        <f t="shared" si="9"/>
        <v>0.58541666666668357</v>
      </c>
      <c r="W60" s="462">
        <v>6.2499999999999995E-3</v>
      </c>
      <c r="X60" s="462">
        <f t="shared" si="10"/>
        <v>0.59166666666668355</v>
      </c>
      <c r="Y60" s="462">
        <v>3.472222222222222E-3</v>
      </c>
      <c r="Z60" s="462">
        <f t="shared" si="11"/>
        <v>0.59513888888890576</v>
      </c>
      <c r="AA60" s="462">
        <v>3.472222222222222E-3</v>
      </c>
      <c r="AB60" s="462">
        <f t="shared" si="12"/>
        <v>0.59861111111112797</v>
      </c>
      <c r="AC60" s="462">
        <v>5.5555555555555558E-3</v>
      </c>
      <c r="AD60" s="462">
        <f t="shared" si="13"/>
        <v>0.60416666666668351</v>
      </c>
      <c r="AE60" s="462">
        <v>1.3888888888888889E-3</v>
      </c>
      <c r="AF60" s="462">
        <f t="shared" si="14"/>
        <v>0.60555555555557239</v>
      </c>
      <c r="AG60" s="462">
        <v>5.5555555555555558E-3</v>
      </c>
      <c r="AH60" s="462">
        <f t="shared" si="15"/>
        <v>0.61111111111112792</v>
      </c>
      <c r="AI60" s="462">
        <v>5.5555555555555558E-3</v>
      </c>
      <c r="AJ60" s="462">
        <f t="shared" si="16"/>
        <v>0.61666666666668346</v>
      </c>
      <c r="AK60" s="462">
        <v>2.0833333333333333E-3</v>
      </c>
      <c r="AL60" s="462">
        <f t="shared" si="17"/>
        <v>0.61875000000001679</v>
      </c>
      <c r="AM60" s="462">
        <v>5.5555555555555558E-3</v>
      </c>
      <c r="AN60" s="462">
        <f t="shared" si="18"/>
        <v>0.62430555555557232</v>
      </c>
      <c r="AO60" s="462">
        <v>1.3888888888888889E-3</v>
      </c>
      <c r="AP60" s="462">
        <f t="shared" si="19"/>
        <v>0.62569444444446121</v>
      </c>
      <c r="AQ60" s="462">
        <v>6.2499999999999995E-3</v>
      </c>
      <c r="AR60" s="462">
        <f t="shared" si="20"/>
        <v>0.63194444444446118</v>
      </c>
      <c r="AS60" s="462">
        <v>4.8611111111111112E-3</v>
      </c>
      <c r="AT60" s="462">
        <f t="shared" si="21"/>
        <v>0.63680555555557228</v>
      </c>
      <c r="AU60" s="462">
        <v>2.0833333333333333E-3</v>
      </c>
      <c r="AV60" s="462">
        <f t="shared" si="22"/>
        <v>0.6388888888889056</v>
      </c>
      <c r="AW60" s="462">
        <v>4.8611111111111112E-3</v>
      </c>
      <c r="AX60" s="462">
        <f t="shared" si="23"/>
        <v>0.6437500000000167</v>
      </c>
      <c r="AY60" s="462">
        <v>2.7777777777777779E-3</v>
      </c>
      <c r="AZ60" s="462">
        <f t="shared" si="24"/>
        <v>0.64652777777779447</v>
      </c>
      <c r="BA60" s="462">
        <v>3.472222222222222E-3</v>
      </c>
      <c r="BB60" s="462">
        <f t="shared" si="25"/>
        <v>0.65000000000001668</v>
      </c>
      <c r="BC60" s="462">
        <v>2.0833333333333333E-3</v>
      </c>
      <c r="BD60" s="462">
        <f t="shared" si="26"/>
        <v>0.65208333333335</v>
      </c>
      <c r="BE60" s="462">
        <v>1.3888888888888889E-3</v>
      </c>
      <c r="BF60" s="462">
        <f t="shared" si="27"/>
        <v>0.65347222222223889</v>
      </c>
      <c r="BG60" s="462">
        <v>1.3888888888888889E-3</v>
      </c>
      <c r="BH60" s="462">
        <f t="shared" si="28"/>
        <v>0.65486111111112777</v>
      </c>
      <c r="BI60" s="463">
        <v>5.5555555555555601E-3</v>
      </c>
      <c r="BJ60" s="588">
        <f t="shared" si="29"/>
        <v>0.66041666666668331</v>
      </c>
      <c r="BK60" s="458">
        <v>0</v>
      </c>
      <c r="BL60" s="462">
        <f t="shared" si="45"/>
        <v>0.66041666666668331</v>
      </c>
      <c r="BM60" s="462">
        <v>0</v>
      </c>
      <c r="BN60" s="462">
        <f t="shared" si="46"/>
        <v>0.66041666666668331</v>
      </c>
      <c r="BO60" s="462">
        <v>0</v>
      </c>
      <c r="BP60" s="462">
        <f t="shared" si="47"/>
        <v>0.66041666666668331</v>
      </c>
      <c r="BQ60" s="462">
        <v>0</v>
      </c>
      <c r="BR60" s="462">
        <f t="shared" si="48"/>
        <v>0.66041666666668331</v>
      </c>
      <c r="BS60" s="462">
        <v>0</v>
      </c>
      <c r="BT60" s="462">
        <f t="shared" si="49"/>
        <v>0.66041666666668331</v>
      </c>
      <c r="BU60" s="462">
        <v>0</v>
      </c>
      <c r="BV60" s="462">
        <f t="shared" si="50"/>
        <v>0.66041666666668331</v>
      </c>
      <c r="BW60" s="462">
        <v>2.0833333333333298E-3</v>
      </c>
      <c r="BX60" s="763">
        <f t="shared" si="51"/>
        <v>0.66250000000001663</v>
      </c>
      <c r="BY60" s="462"/>
      <c r="BZ60" s="462"/>
      <c r="CA60" s="462">
        <f t="shared" si="52"/>
        <v>0.10277777777777741</v>
      </c>
      <c r="CB60" s="464">
        <f t="shared" si="44"/>
        <v>19.29324324324331</v>
      </c>
      <c r="CC60" s="465"/>
      <c r="CD60" s="401">
        <f t="shared" si="53"/>
        <v>147.99999999999949</v>
      </c>
      <c r="CE60" s="445">
        <f t="shared" si="39"/>
        <v>47.59</v>
      </c>
      <c r="CG60" s="468">
        <f t="shared" si="54"/>
        <v>0.10277777777777741</v>
      </c>
      <c r="CH60" s="414">
        <f t="shared" si="41"/>
        <v>147.99999999999949</v>
      </c>
      <c r="CI60" s="469">
        <f t="shared" si="42"/>
        <v>2.4666666666666583</v>
      </c>
    </row>
    <row r="61" spans="1:89" ht="15" customHeight="1" x14ac:dyDescent="0.2">
      <c r="A61" s="1316"/>
      <c r="B61" s="456">
        <v>38</v>
      </c>
      <c r="C61" s="13">
        <v>8.3333333333333332E-3</v>
      </c>
      <c r="D61" s="457">
        <f t="shared" si="43"/>
        <v>0.56805555555557252</v>
      </c>
      <c r="E61" s="458">
        <v>0</v>
      </c>
      <c r="F61" s="459"/>
      <c r="G61" s="460">
        <v>2.0833333333333298E-3</v>
      </c>
      <c r="H61" s="587">
        <f t="shared" si="2"/>
        <v>0.57013888888890585</v>
      </c>
      <c r="I61" s="461">
        <v>5.5555555555555558E-3</v>
      </c>
      <c r="J61" s="462">
        <f t="shared" si="3"/>
        <v>0.57569444444446138</v>
      </c>
      <c r="K61" s="462">
        <v>1.3888888888888889E-3</v>
      </c>
      <c r="L61" s="462">
        <f t="shared" si="4"/>
        <v>0.57708333333335027</v>
      </c>
      <c r="M61" s="462">
        <v>1.3888888888888889E-3</v>
      </c>
      <c r="N61" s="462">
        <f t="shared" si="5"/>
        <v>0.57847222222223915</v>
      </c>
      <c r="O61" s="462">
        <v>1.3888888888888889E-3</v>
      </c>
      <c r="P61" s="462">
        <f t="shared" si="6"/>
        <v>0.57986111111112804</v>
      </c>
      <c r="Q61" s="462">
        <v>2.0833333333333333E-3</v>
      </c>
      <c r="R61" s="462">
        <f t="shared" si="7"/>
        <v>0.58194444444446136</v>
      </c>
      <c r="S61" s="462">
        <v>3.472222222222222E-3</v>
      </c>
      <c r="T61" s="462">
        <f t="shared" si="8"/>
        <v>0.58541666666668357</v>
      </c>
      <c r="U61" s="462">
        <v>8.3333333333333332E-3</v>
      </c>
      <c r="V61" s="462">
        <f t="shared" si="9"/>
        <v>0.59375000000001688</v>
      </c>
      <c r="W61" s="462">
        <v>6.2499999999999995E-3</v>
      </c>
      <c r="X61" s="462">
        <f t="shared" si="10"/>
        <v>0.60000000000001685</v>
      </c>
      <c r="Y61" s="462">
        <v>3.472222222222222E-3</v>
      </c>
      <c r="Z61" s="462">
        <f t="shared" si="11"/>
        <v>0.60347222222223906</v>
      </c>
      <c r="AA61" s="462">
        <v>3.472222222222222E-3</v>
      </c>
      <c r="AB61" s="462">
        <f t="shared" si="12"/>
        <v>0.60694444444446127</v>
      </c>
      <c r="AC61" s="462">
        <v>5.5555555555555558E-3</v>
      </c>
      <c r="AD61" s="462">
        <f t="shared" si="13"/>
        <v>0.61250000000001681</v>
      </c>
      <c r="AE61" s="462">
        <v>1.3888888888888889E-3</v>
      </c>
      <c r="AF61" s="462">
        <f t="shared" si="14"/>
        <v>0.61388888888890569</v>
      </c>
      <c r="AG61" s="462">
        <v>5.5555555555555558E-3</v>
      </c>
      <c r="AH61" s="462">
        <f t="shared" si="15"/>
        <v>0.61944444444446123</v>
      </c>
      <c r="AI61" s="462">
        <v>5.5555555555555558E-3</v>
      </c>
      <c r="AJ61" s="462">
        <f t="shared" si="16"/>
        <v>0.62500000000001676</v>
      </c>
      <c r="AK61" s="462">
        <v>2.0833333333333333E-3</v>
      </c>
      <c r="AL61" s="462">
        <f t="shared" si="17"/>
        <v>0.62708333333335009</v>
      </c>
      <c r="AM61" s="462">
        <v>5.5555555555555558E-3</v>
      </c>
      <c r="AN61" s="462">
        <f t="shared" si="18"/>
        <v>0.63263888888890563</v>
      </c>
      <c r="AO61" s="462">
        <v>1.3888888888888889E-3</v>
      </c>
      <c r="AP61" s="462">
        <f t="shared" si="19"/>
        <v>0.63402777777779451</v>
      </c>
      <c r="AQ61" s="462">
        <v>6.2499999999999995E-3</v>
      </c>
      <c r="AR61" s="462">
        <f t="shared" si="20"/>
        <v>0.64027777777779449</v>
      </c>
      <c r="AS61" s="462">
        <v>4.8611111111111112E-3</v>
      </c>
      <c r="AT61" s="462">
        <f t="shared" si="21"/>
        <v>0.64513888888890558</v>
      </c>
      <c r="AU61" s="462">
        <v>2.0833333333333333E-3</v>
      </c>
      <c r="AV61" s="462">
        <f t="shared" si="22"/>
        <v>0.64722222222223891</v>
      </c>
      <c r="AW61" s="462">
        <v>4.8611111111111112E-3</v>
      </c>
      <c r="AX61" s="462">
        <f t="shared" si="23"/>
        <v>0.65208333333335</v>
      </c>
      <c r="AY61" s="462">
        <v>2.7777777777777779E-3</v>
      </c>
      <c r="AZ61" s="462">
        <f t="shared" si="24"/>
        <v>0.65486111111112777</v>
      </c>
      <c r="BA61" s="462">
        <v>3.472222222222222E-3</v>
      </c>
      <c r="BB61" s="462">
        <f t="shared" si="25"/>
        <v>0.65833333333334998</v>
      </c>
      <c r="BC61" s="462">
        <v>2.0833333333333333E-3</v>
      </c>
      <c r="BD61" s="462">
        <f t="shared" si="26"/>
        <v>0.66041666666668331</v>
      </c>
      <c r="BE61" s="462">
        <v>1.3888888888888889E-3</v>
      </c>
      <c r="BF61" s="462">
        <f t="shared" si="27"/>
        <v>0.66180555555557219</v>
      </c>
      <c r="BG61" s="462">
        <v>1.3888888888888889E-3</v>
      </c>
      <c r="BH61" s="462">
        <f t="shared" si="28"/>
        <v>0.66319444444446107</v>
      </c>
      <c r="BI61" s="463">
        <v>5.5555555555555601E-3</v>
      </c>
      <c r="BJ61" s="588">
        <f t="shared" si="29"/>
        <v>0.66875000000001661</v>
      </c>
      <c r="BK61" s="458">
        <v>0</v>
      </c>
      <c r="BL61" s="462">
        <f t="shared" si="45"/>
        <v>0.66875000000001661</v>
      </c>
      <c r="BM61" s="462">
        <v>0</v>
      </c>
      <c r="BN61" s="462">
        <f t="shared" si="46"/>
        <v>0.66875000000001661</v>
      </c>
      <c r="BO61" s="462">
        <v>0</v>
      </c>
      <c r="BP61" s="462">
        <f t="shared" si="47"/>
        <v>0.66875000000001661</v>
      </c>
      <c r="BQ61" s="462">
        <v>0</v>
      </c>
      <c r="BR61" s="462">
        <f t="shared" si="48"/>
        <v>0.66875000000001661</v>
      </c>
      <c r="BS61" s="462">
        <v>0</v>
      </c>
      <c r="BT61" s="462">
        <f t="shared" si="49"/>
        <v>0.66875000000001661</v>
      </c>
      <c r="BU61" s="462">
        <v>0</v>
      </c>
      <c r="BV61" s="462">
        <f t="shared" si="50"/>
        <v>0.66875000000001661</v>
      </c>
      <c r="BW61" s="462">
        <v>2.0833333333333298E-3</v>
      </c>
      <c r="BX61" s="763">
        <f t="shared" si="51"/>
        <v>0.67083333333334993</v>
      </c>
      <c r="BY61" s="462"/>
      <c r="BZ61" s="462"/>
      <c r="CA61" s="462">
        <f t="shared" si="52"/>
        <v>0.10277777777777741</v>
      </c>
      <c r="CB61" s="464">
        <f t="shared" si="44"/>
        <v>19.29324324324331</v>
      </c>
      <c r="CC61" s="465"/>
      <c r="CD61" s="401">
        <f t="shared" si="53"/>
        <v>147.99999999999949</v>
      </c>
      <c r="CE61" s="445">
        <f t="shared" si="39"/>
        <v>47.59</v>
      </c>
      <c r="CG61" s="468">
        <f t="shared" si="54"/>
        <v>0.10277777777777741</v>
      </c>
      <c r="CH61" s="414">
        <f t="shared" si="41"/>
        <v>147.99999999999949</v>
      </c>
      <c r="CI61" s="469">
        <f t="shared" si="42"/>
        <v>2.4666666666666583</v>
      </c>
    </row>
    <row r="62" spans="1:89" ht="15" customHeight="1" x14ac:dyDescent="0.2">
      <c r="A62" s="1316"/>
      <c r="B62" s="456">
        <v>39</v>
      </c>
      <c r="C62" s="13">
        <v>8.3333333333333332E-3</v>
      </c>
      <c r="D62" s="457">
        <f t="shared" si="43"/>
        <v>0.57638888888890583</v>
      </c>
      <c r="E62" s="458">
        <v>0</v>
      </c>
      <c r="F62" s="459"/>
      <c r="G62" s="460">
        <v>2.0833333333333298E-3</v>
      </c>
      <c r="H62" s="587">
        <f t="shared" si="2"/>
        <v>0.57847222222223915</v>
      </c>
      <c r="I62" s="461">
        <v>5.5555555555555558E-3</v>
      </c>
      <c r="J62" s="462">
        <f t="shared" si="3"/>
        <v>0.58402777777779469</v>
      </c>
      <c r="K62" s="462">
        <v>1.3888888888888889E-3</v>
      </c>
      <c r="L62" s="462">
        <f t="shared" si="4"/>
        <v>0.58541666666668357</v>
      </c>
      <c r="M62" s="462">
        <v>1.3888888888888889E-3</v>
      </c>
      <c r="N62" s="462">
        <f t="shared" si="5"/>
        <v>0.58680555555557246</v>
      </c>
      <c r="O62" s="462">
        <v>1.3888888888888889E-3</v>
      </c>
      <c r="P62" s="462">
        <f t="shared" si="6"/>
        <v>0.58819444444446134</v>
      </c>
      <c r="Q62" s="462">
        <v>2.0833333333333333E-3</v>
      </c>
      <c r="R62" s="462">
        <f t="shared" si="7"/>
        <v>0.59027777777779467</v>
      </c>
      <c r="S62" s="462">
        <v>3.472222222222222E-3</v>
      </c>
      <c r="T62" s="462">
        <f t="shared" si="8"/>
        <v>0.59375000000001688</v>
      </c>
      <c r="U62" s="462">
        <v>8.3333333333333332E-3</v>
      </c>
      <c r="V62" s="462">
        <f t="shared" si="9"/>
        <v>0.60208333333335018</v>
      </c>
      <c r="W62" s="462">
        <v>6.2499999999999995E-3</v>
      </c>
      <c r="X62" s="462">
        <f t="shared" si="10"/>
        <v>0.60833333333335016</v>
      </c>
      <c r="Y62" s="462">
        <v>3.472222222222222E-3</v>
      </c>
      <c r="Z62" s="462">
        <f t="shared" si="11"/>
        <v>0.61180555555557237</v>
      </c>
      <c r="AA62" s="462">
        <v>3.472222222222222E-3</v>
      </c>
      <c r="AB62" s="462">
        <f t="shared" si="12"/>
        <v>0.61527777777779458</v>
      </c>
      <c r="AC62" s="462">
        <v>5.5555555555555558E-3</v>
      </c>
      <c r="AD62" s="462">
        <f t="shared" si="13"/>
        <v>0.62083333333335011</v>
      </c>
      <c r="AE62" s="462">
        <v>1.3888888888888889E-3</v>
      </c>
      <c r="AF62" s="462">
        <f t="shared" si="14"/>
        <v>0.622222222222239</v>
      </c>
      <c r="AG62" s="462">
        <v>5.5555555555555558E-3</v>
      </c>
      <c r="AH62" s="462">
        <f t="shared" si="15"/>
        <v>0.62777777777779453</v>
      </c>
      <c r="AI62" s="462">
        <v>5.5555555555555558E-3</v>
      </c>
      <c r="AJ62" s="462">
        <f t="shared" si="16"/>
        <v>0.63333333333335007</v>
      </c>
      <c r="AK62" s="462">
        <v>2.0833333333333333E-3</v>
      </c>
      <c r="AL62" s="462">
        <f t="shared" si="17"/>
        <v>0.63541666666668339</v>
      </c>
      <c r="AM62" s="462">
        <v>5.5555555555555558E-3</v>
      </c>
      <c r="AN62" s="462">
        <f t="shared" si="18"/>
        <v>0.64097222222223893</v>
      </c>
      <c r="AO62" s="462">
        <v>1.3888888888888889E-3</v>
      </c>
      <c r="AP62" s="462">
        <f t="shared" si="19"/>
        <v>0.64236111111112781</v>
      </c>
      <c r="AQ62" s="462">
        <v>6.2499999999999995E-3</v>
      </c>
      <c r="AR62" s="462">
        <f t="shared" si="20"/>
        <v>0.64861111111112779</v>
      </c>
      <c r="AS62" s="462">
        <v>4.8611111111111112E-3</v>
      </c>
      <c r="AT62" s="462">
        <f t="shared" si="21"/>
        <v>0.65347222222223889</v>
      </c>
      <c r="AU62" s="462">
        <v>2.0833333333333333E-3</v>
      </c>
      <c r="AV62" s="462">
        <f t="shared" si="22"/>
        <v>0.65555555555557221</v>
      </c>
      <c r="AW62" s="462">
        <v>4.8611111111111112E-3</v>
      </c>
      <c r="AX62" s="462">
        <f t="shared" si="23"/>
        <v>0.66041666666668331</v>
      </c>
      <c r="AY62" s="462">
        <v>2.7777777777777779E-3</v>
      </c>
      <c r="AZ62" s="462">
        <f t="shared" si="24"/>
        <v>0.66319444444446107</v>
      </c>
      <c r="BA62" s="462">
        <v>3.472222222222222E-3</v>
      </c>
      <c r="BB62" s="462">
        <f t="shared" si="25"/>
        <v>0.66666666666668328</v>
      </c>
      <c r="BC62" s="462">
        <v>2.0833333333333333E-3</v>
      </c>
      <c r="BD62" s="462">
        <f t="shared" si="26"/>
        <v>0.66875000000001661</v>
      </c>
      <c r="BE62" s="462">
        <v>1.3888888888888889E-3</v>
      </c>
      <c r="BF62" s="462">
        <f t="shared" si="27"/>
        <v>0.67013888888890549</v>
      </c>
      <c r="BG62" s="462">
        <v>1.3888888888888889E-3</v>
      </c>
      <c r="BH62" s="462">
        <f t="shared" si="28"/>
        <v>0.67152777777779438</v>
      </c>
      <c r="BI62" s="463">
        <v>5.5555555555555601E-3</v>
      </c>
      <c r="BJ62" s="588">
        <f t="shared" si="29"/>
        <v>0.67708333333334991</v>
      </c>
      <c r="BK62" s="458">
        <v>0</v>
      </c>
      <c r="BL62" s="462">
        <f t="shared" si="45"/>
        <v>0.67708333333334991</v>
      </c>
      <c r="BM62" s="462">
        <v>0</v>
      </c>
      <c r="BN62" s="462">
        <f t="shared" si="46"/>
        <v>0.67708333333334991</v>
      </c>
      <c r="BO62" s="462">
        <v>0</v>
      </c>
      <c r="BP62" s="462">
        <f t="shared" si="47"/>
        <v>0.67708333333334991</v>
      </c>
      <c r="BQ62" s="462">
        <v>0</v>
      </c>
      <c r="BR62" s="462">
        <f t="shared" si="48"/>
        <v>0.67708333333334991</v>
      </c>
      <c r="BS62" s="462">
        <v>0</v>
      </c>
      <c r="BT62" s="462">
        <f t="shared" si="49"/>
        <v>0.67708333333334991</v>
      </c>
      <c r="BU62" s="462">
        <v>0</v>
      </c>
      <c r="BV62" s="462">
        <f t="shared" si="50"/>
        <v>0.67708333333334991</v>
      </c>
      <c r="BW62" s="462">
        <v>2.0833333333333298E-3</v>
      </c>
      <c r="BX62" s="763">
        <f t="shared" si="51"/>
        <v>0.67916666666668324</v>
      </c>
      <c r="BY62" s="462"/>
      <c r="BZ62" s="462"/>
      <c r="CA62" s="462">
        <f t="shared" si="52"/>
        <v>0.10277777777777741</v>
      </c>
      <c r="CB62" s="464">
        <f t="shared" si="44"/>
        <v>19.29324324324331</v>
      </c>
      <c r="CC62" s="465"/>
      <c r="CD62" s="401">
        <f t="shared" si="53"/>
        <v>147.99999999999949</v>
      </c>
      <c r="CE62" s="445">
        <f t="shared" si="39"/>
        <v>47.59</v>
      </c>
      <c r="CG62" s="468">
        <f t="shared" si="54"/>
        <v>0.10277777777777741</v>
      </c>
      <c r="CH62" s="414">
        <f t="shared" si="41"/>
        <v>147.99999999999949</v>
      </c>
      <c r="CI62" s="469">
        <f t="shared" si="42"/>
        <v>2.4666666666666583</v>
      </c>
    </row>
    <row r="63" spans="1:89" ht="15" customHeight="1" x14ac:dyDescent="0.2">
      <c r="A63" s="1316"/>
      <c r="B63" s="456">
        <v>40</v>
      </c>
      <c r="C63" s="13">
        <v>8.3333333333333332E-3</v>
      </c>
      <c r="D63" s="457">
        <f t="shared" si="43"/>
        <v>0.58472222222223913</v>
      </c>
      <c r="E63" s="458">
        <v>0</v>
      </c>
      <c r="F63" s="459"/>
      <c r="G63" s="460">
        <v>2.0833333333333298E-3</v>
      </c>
      <c r="H63" s="587">
        <f t="shared" si="2"/>
        <v>0.58680555555557246</v>
      </c>
      <c r="I63" s="461">
        <v>5.5555555555555558E-3</v>
      </c>
      <c r="J63" s="462">
        <f t="shared" si="3"/>
        <v>0.59236111111112799</v>
      </c>
      <c r="K63" s="462">
        <v>1.3888888888888889E-3</v>
      </c>
      <c r="L63" s="462">
        <f t="shared" si="4"/>
        <v>0.59375000000001688</v>
      </c>
      <c r="M63" s="462">
        <v>1.3888888888888889E-3</v>
      </c>
      <c r="N63" s="462">
        <f t="shared" si="5"/>
        <v>0.59513888888890576</v>
      </c>
      <c r="O63" s="462">
        <v>1.3888888888888889E-3</v>
      </c>
      <c r="P63" s="462">
        <f t="shared" si="6"/>
        <v>0.59652777777779464</v>
      </c>
      <c r="Q63" s="462">
        <v>2.0833333333333333E-3</v>
      </c>
      <c r="R63" s="462">
        <f t="shared" si="7"/>
        <v>0.59861111111112797</v>
      </c>
      <c r="S63" s="462">
        <v>3.472222222222222E-3</v>
      </c>
      <c r="T63" s="462">
        <f t="shared" si="8"/>
        <v>0.60208333333335018</v>
      </c>
      <c r="U63" s="462">
        <v>8.3333333333333332E-3</v>
      </c>
      <c r="V63" s="462">
        <f t="shared" si="9"/>
        <v>0.61041666666668348</v>
      </c>
      <c r="W63" s="462">
        <v>6.2499999999999995E-3</v>
      </c>
      <c r="X63" s="462">
        <f t="shared" si="10"/>
        <v>0.61666666666668346</v>
      </c>
      <c r="Y63" s="462">
        <v>3.472222222222222E-3</v>
      </c>
      <c r="Z63" s="462">
        <f t="shared" si="11"/>
        <v>0.62013888888890567</v>
      </c>
      <c r="AA63" s="462">
        <v>3.472222222222222E-3</v>
      </c>
      <c r="AB63" s="462">
        <f t="shared" si="12"/>
        <v>0.62361111111112788</v>
      </c>
      <c r="AC63" s="462">
        <v>5.5555555555555558E-3</v>
      </c>
      <c r="AD63" s="462">
        <f t="shared" si="13"/>
        <v>0.62916666666668342</v>
      </c>
      <c r="AE63" s="462">
        <v>1.3888888888888889E-3</v>
      </c>
      <c r="AF63" s="462">
        <f t="shared" si="14"/>
        <v>0.6305555555555723</v>
      </c>
      <c r="AG63" s="462">
        <v>5.5555555555555558E-3</v>
      </c>
      <c r="AH63" s="462">
        <f t="shared" si="15"/>
        <v>0.63611111111112784</v>
      </c>
      <c r="AI63" s="462">
        <v>5.5555555555555558E-3</v>
      </c>
      <c r="AJ63" s="462">
        <f t="shared" si="16"/>
        <v>0.64166666666668337</v>
      </c>
      <c r="AK63" s="462">
        <v>2.0833333333333333E-3</v>
      </c>
      <c r="AL63" s="462">
        <f t="shared" si="17"/>
        <v>0.6437500000000167</v>
      </c>
      <c r="AM63" s="462">
        <v>5.5555555555555558E-3</v>
      </c>
      <c r="AN63" s="462">
        <f t="shared" si="18"/>
        <v>0.64930555555557223</v>
      </c>
      <c r="AO63" s="462">
        <v>1.3888888888888889E-3</v>
      </c>
      <c r="AP63" s="462">
        <f t="shared" si="19"/>
        <v>0.65069444444446112</v>
      </c>
      <c r="AQ63" s="462">
        <v>6.2499999999999995E-3</v>
      </c>
      <c r="AR63" s="462">
        <f t="shared" si="20"/>
        <v>0.6569444444444611</v>
      </c>
      <c r="AS63" s="462">
        <v>4.8611111111111112E-3</v>
      </c>
      <c r="AT63" s="462">
        <f t="shared" si="21"/>
        <v>0.66180555555557219</v>
      </c>
      <c r="AU63" s="462">
        <v>2.0833333333333333E-3</v>
      </c>
      <c r="AV63" s="462">
        <f t="shared" si="22"/>
        <v>0.66388888888890552</v>
      </c>
      <c r="AW63" s="462">
        <v>4.8611111111111112E-3</v>
      </c>
      <c r="AX63" s="462">
        <f t="shared" si="23"/>
        <v>0.66875000000001661</v>
      </c>
      <c r="AY63" s="462">
        <v>2.7777777777777779E-3</v>
      </c>
      <c r="AZ63" s="462">
        <f t="shared" si="24"/>
        <v>0.67152777777779438</v>
      </c>
      <c r="BA63" s="462">
        <v>3.472222222222222E-3</v>
      </c>
      <c r="BB63" s="462">
        <f t="shared" si="25"/>
        <v>0.67500000000001659</v>
      </c>
      <c r="BC63" s="462">
        <v>2.0833333333333333E-3</v>
      </c>
      <c r="BD63" s="462">
        <f t="shared" si="26"/>
        <v>0.67708333333334991</v>
      </c>
      <c r="BE63" s="462">
        <v>1.3888888888888889E-3</v>
      </c>
      <c r="BF63" s="462">
        <f t="shared" si="27"/>
        <v>0.6784722222222388</v>
      </c>
      <c r="BG63" s="462">
        <v>1.3888888888888889E-3</v>
      </c>
      <c r="BH63" s="462">
        <f t="shared" si="28"/>
        <v>0.67986111111112768</v>
      </c>
      <c r="BI63" s="463">
        <v>5.5555555555555601E-3</v>
      </c>
      <c r="BJ63" s="588">
        <f t="shared" si="29"/>
        <v>0.68541666666668322</v>
      </c>
      <c r="BK63" s="458">
        <v>0</v>
      </c>
      <c r="BL63" s="462">
        <f t="shared" si="45"/>
        <v>0.68541666666668322</v>
      </c>
      <c r="BM63" s="462">
        <v>0</v>
      </c>
      <c r="BN63" s="462">
        <f t="shared" si="46"/>
        <v>0.68541666666668322</v>
      </c>
      <c r="BO63" s="462">
        <v>0</v>
      </c>
      <c r="BP63" s="462">
        <f t="shared" si="47"/>
        <v>0.68541666666668322</v>
      </c>
      <c r="BQ63" s="462">
        <v>0</v>
      </c>
      <c r="BR63" s="462">
        <f t="shared" si="48"/>
        <v>0.68541666666668322</v>
      </c>
      <c r="BS63" s="462">
        <v>0</v>
      </c>
      <c r="BT63" s="462">
        <f t="shared" si="49"/>
        <v>0.68541666666668322</v>
      </c>
      <c r="BU63" s="462">
        <v>0</v>
      </c>
      <c r="BV63" s="462">
        <f t="shared" si="50"/>
        <v>0.68541666666668322</v>
      </c>
      <c r="BW63" s="462">
        <v>2.0833333333333298E-3</v>
      </c>
      <c r="BX63" s="763">
        <f t="shared" si="51"/>
        <v>0.68750000000001654</v>
      </c>
      <c r="BY63" s="462"/>
      <c r="BZ63" s="462"/>
      <c r="CA63" s="462">
        <f t="shared" si="52"/>
        <v>0.10277777777777741</v>
      </c>
      <c r="CB63" s="464">
        <f t="shared" si="44"/>
        <v>19.29324324324331</v>
      </c>
      <c r="CC63" s="465"/>
      <c r="CD63" s="401">
        <f t="shared" si="53"/>
        <v>147.99999999999949</v>
      </c>
      <c r="CE63" s="445">
        <f t="shared" si="39"/>
        <v>47.59</v>
      </c>
      <c r="CG63" s="468">
        <f t="shared" si="54"/>
        <v>0.10277777777777741</v>
      </c>
      <c r="CH63" s="414">
        <f t="shared" si="41"/>
        <v>147.99999999999949</v>
      </c>
      <c r="CI63" s="469">
        <f t="shared" si="42"/>
        <v>2.4666666666666583</v>
      </c>
    </row>
    <row r="64" spans="1:89" ht="15" customHeight="1" x14ac:dyDescent="0.2">
      <c r="A64" s="1316"/>
      <c r="B64" s="456">
        <v>41</v>
      </c>
      <c r="C64" s="13">
        <v>8.3333333333333332E-3</v>
      </c>
      <c r="D64" s="457">
        <f t="shared" si="43"/>
        <v>0.59305555555557243</v>
      </c>
      <c r="E64" s="458">
        <v>0</v>
      </c>
      <c r="F64" s="459"/>
      <c r="G64" s="460">
        <v>2.0833333333333298E-3</v>
      </c>
      <c r="H64" s="587">
        <f t="shared" si="2"/>
        <v>0.59513888888890576</v>
      </c>
      <c r="I64" s="461">
        <v>5.5555555555555558E-3</v>
      </c>
      <c r="J64" s="462">
        <f t="shared" si="3"/>
        <v>0.6006944444444613</v>
      </c>
      <c r="K64" s="462">
        <v>1.3888888888888889E-3</v>
      </c>
      <c r="L64" s="462">
        <f t="shared" si="4"/>
        <v>0.60208333333335018</v>
      </c>
      <c r="M64" s="462">
        <v>1.3888888888888889E-3</v>
      </c>
      <c r="N64" s="462">
        <f t="shared" si="5"/>
        <v>0.60347222222223906</v>
      </c>
      <c r="O64" s="462">
        <v>1.3888888888888889E-3</v>
      </c>
      <c r="P64" s="462">
        <f t="shared" si="6"/>
        <v>0.60486111111112795</v>
      </c>
      <c r="Q64" s="462">
        <v>2.0833333333333333E-3</v>
      </c>
      <c r="R64" s="462">
        <f t="shared" si="7"/>
        <v>0.60694444444446127</v>
      </c>
      <c r="S64" s="462">
        <v>3.472222222222222E-3</v>
      </c>
      <c r="T64" s="462">
        <f t="shared" si="8"/>
        <v>0.61041666666668348</v>
      </c>
      <c r="U64" s="462">
        <v>8.3333333333333332E-3</v>
      </c>
      <c r="V64" s="462">
        <f t="shared" si="9"/>
        <v>0.61875000000001679</v>
      </c>
      <c r="W64" s="462">
        <v>6.2499999999999995E-3</v>
      </c>
      <c r="X64" s="462">
        <f t="shared" si="10"/>
        <v>0.62500000000001676</v>
      </c>
      <c r="Y64" s="462">
        <v>3.472222222222222E-3</v>
      </c>
      <c r="Z64" s="462">
        <f t="shared" si="11"/>
        <v>0.62847222222223897</v>
      </c>
      <c r="AA64" s="462">
        <v>3.472222222222222E-3</v>
      </c>
      <c r="AB64" s="462">
        <f t="shared" si="12"/>
        <v>0.63194444444446118</v>
      </c>
      <c r="AC64" s="462">
        <v>5.5555555555555558E-3</v>
      </c>
      <c r="AD64" s="462">
        <f t="shared" si="13"/>
        <v>0.63750000000001672</v>
      </c>
      <c r="AE64" s="462">
        <v>1.3888888888888889E-3</v>
      </c>
      <c r="AF64" s="462">
        <f t="shared" si="14"/>
        <v>0.6388888888889056</v>
      </c>
      <c r="AG64" s="462">
        <v>5.5555555555555558E-3</v>
      </c>
      <c r="AH64" s="462">
        <f t="shared" si="15"/>
        <v>0.64444444444446114</v>
      </c>
      <c r="AI64" s="462">
        <v>5.5555555555555558E-3</v>
      </c>
      <c r="AJ64" s="462">
        <f t="shared" si="16"/>
        <v>0.65000000000001668</v>
      </c>
      <c r="AK64" s="462">
        <v>2.0833333333333333E-3</v>
      </c>
      <c r="AL64" s="462">
        <f t="shared" si="17"/>
        <v>0.65208333333335</v>
      </c>
      <c r="AM64" s="462">
        <v>5.5555555555555558E-3</v>
      </c>
      <c r="AN64" s="462">
        <f t="shared" si="18"/>
        <v>0.65763888888890554</v>
      </c>
      <c r="AO64" s="462">
        <v>1.3888888888888889E-3</v>
      </c>
      <c r="AP64" s="462">
        <f t="shared" si="19"/>
        <v>0.65902777777779442</v>
      </c>
      <c r="AQ64" s="462">
        <v>6.2499999999999995E-3</v>
      </c>
      <c r="AR64" s="462">
        <f t="shared" si="20"/>
        <v>0.6652777777777944</v>
      </c>
      <c r="AS64" s="462">
        <v>4.8611111111111112E-3</v>
      </c>
      <c r="AT64" s="462">
        <f t="shared" si="21"/>
        <v>0.67013888888890549</v>
      </c>
      <c r="AU64" s="462">
        <v>2.0833333333333333E-3</v>
      </c>
      <c r="AV64" s="462">
        <f t="shared" si="22"/>
        <v>0.67222222222223882</v>
      </c>
      <c r="AW64" s="462">
        <v>4.8611111111111112E-3</v>
      </c>
      <c r="AX64" s="462">
        <f t="shared" si="23"/>
        <v>0.67708333333334991</v>
      </c>
      <c r="AY64" s="462">
        <v>2.7777777777777779E-3</v>
      </c>
      <c r="AZ64" s="462">
        <f t="shared" si="24"/>
        <v>0.67986111111112768</v>
      </c>
      <c r="BA64" s="462">
        <v>3.472222222222222E-3</v>
      </c>
      <c r="BB64" s="462">
        <f t="shared" si="25"/>
        <v>0.68333333333334989</v>
      </c>
      <c r="BC64" s="462">
        <v>2.0833333333333333E-3</v>
      </c>
      <c r="BD64" s="462">
        <f t="shared" si="26"/>
        <v>0.68541666666668322</v>
      </c>
      <c r="BE64" s="462">
        <v>1.3888888888888889E-3</v>
      </c>
      <c r="BF64" s="462">
        <f t="shared" si="27"/>
        <v>0.6868055555555721</v>
      </c>
      <c r="BG64" s="462">
        <v>1.3888888888888889E-3</v>
      </c>
      <c r="BH64" s="462">
        <f t="shared" si="28"/>
        <v>0.68819444444446098</v>
      </c>
      <c r="BI64" s="463">
        <v>5.5555555555555601E-3</v>
      </c>
      <c r="BJ64" s="588">
        <f t="shared" si="29"/>
        <v>0.69375000000001652</v>
      </c>
      <c r="BK64" s="458">
        <v>0</v>
      </c>
      <c r="BL64" s="462">
        <f t="shared" si="45"/>
        <v>0.69375000000001652</v>
      </c>
      <c r="BM64" s="462">
        <v>0</v>
      </c>
      <c r="BN64" s="462">
        <f t="shared" si="46"/>
        <v>0.69375000000001652</v>
      </c>
      <c r="BO64" s="462">
        <v>0</v>
      </c>
      <c r="BP64" s="462">
        <f t="shared" si="47"/>
        <v>0.69375000000001652</v>
      </c>
      <c r="BQ64" s="462">
        <v>0</v>
      </c>
      <c r="BR64" s="462">
        <f t="shared" si="48"/>
        <v>0.69375000000001652</v>
      </c>
      <c r="BS64" s="462">
        <v>0</v>
      </c>
      <c r="BT64" s="462">
        <f t="shared" si="49"/>
        <v>0.69375000000001652</v>
      </c>
      <c r="BU64" s="462">
        <v>0</v>
      </c>
      <c r="BV64" s="462">
        <f t="shared" si="50"/>
        <v>0.69375000000001652</v>
      </c>
      <c r="BW64" s="462">
        <v>2.0833333333333298E-3</v>
      </c>
      <c r="BX64" s="763">
        <f t="shared" si="51"/>
        <v>0.69583333333334985</v>
      </c>
      <c r="BY64" s="462"/>
      <c r="BZ64" s="462"/>
      <c r="CA64" s="462">
        <f t="shared" si="52"/>
        <v>0.10277777777777741</v>
      </c>
      <c r="CB64" s="464">
        <f t="shared" si="44"/>
        <v>19.29324324324331</v>
      </c>
      <c r="CC64" s="465"/>
      <c r="CD64" s="401">
        <f t="shared" si="53"/>
        <v>147.99999999999949</v>
      </c>
      <c r="CE64" s="445">
        <f t="shared" si="39"/>
        <v>47.59</v>
      </c>
      <c r="CG64" s="468">
        <f t="shared" si="54"/>
        <v>0.10277777777777741</v>
      </c>
      <c r="CH64" s="414">
        <f t="shared" si="41"/>
        <v>147.99999999999949</v>
      </c>
      <c r="CI64" s="469">
        <f t="shared" si="42"/>
        <v>2.4666666666666583</v>
      </c>
    </row>
    <row r="65" spans="1:87" ht="15" customHeight="1" x14ac:dyDescent="0.2">
      <c r="A65" s="1316"/>
      <c r="B65" s="456">
        <v>42</v>
      </c>
      <c r="C65" s="13">
        <v>8.3333333333333332E-3</v>
      </c>
      <c r="D65" s="457">
        <f t="shared" si="43"/>
        <v>0.60138888888890574</v>
      </c>
      <c r="E65" s="458">
        <v>0</v>
      </c>
      <c r="F65" s="459"/>
      <c r="G65" s="460">
        <v>2.0833333333333298E-3</v>
      </c>
      <c r="H65" s="587">
        <f t="shared" si="2"/>
        <v>0.60347222222223906</v>
      </c>
      <c r="I65" s="461">
        <v>5.5555555555555558E-3</v>
      </c>
      <c r="J65" s="462">
        <f t="shared" si="3"/>
        <v>0.6090277777777946</v>
      </c>
      <c r="K65" s="462">
        <v>1.3888888888888889E-3</v>
      </c>
      <c r="L65" s="462">
        <f t="shared" si="4"/>
        <v>0.61041666666668348</v>
      </c>
      <c r="M65" s="462">
        <v>1.3888888888888889E-3</v>
      </c>
      <c r="N65" s="462">
        <f t="shared" si="5"/>
        <v>0.61180555555557237</v>
      </c>
      <c r="O65" s="462">
        <v>1.3888888888888889E-3</v>
      </c>
      <c r="P65" s="462">
        <f t="shared" si="6"/>
        <v>0.61319444444446125</v>
      </c>
      <c r="Q65" s="462">
        <v>2.0833333333333333E-3</v>
      </c>
      <c r="R65" s="462">
        <f t="shared" si="7"/>
        <v>0.61527777777779458</v>
      </c>
      <c r="S65" s="462">
        <v>3.472222222222222E-3</v>
      </c>
      <c r="T65" s="462">
        <f t="shared" si="8"/>
        <v>0.61875000000001679</v>
      </c>
      <c r="U65" s="462">
        <v>8.3333333333333332E-3</v>
      </c>
      <c r="V65" s="462">
        <f t="shared" si="9"/>
        <v>0.62708333333335009</v>
      </c>
      <c r="W65" s="462">
        <v>6.2499999999999995E-3</v>
      </c>
      <c r="X65" s="462">
        <f t="shared" si="10"/>
        <v>0.63333333333335007</v>
      </c>
      <c r="Y65" s="462">
        <v>3.472222222222222E-3</v>
      </c>
      <c r="Z65" s="462">
        <f t="shared" si="11"/>
        <v>0.63680555555557228</v>
      </c>
      <c r="AA65" s="462">
        <v>3.472222222222222E-3</v>
      </c>
      <c r="AB65" s="462">
        <f t="shared" si="12"/>
        <v>0.64027777777779449</v>
      </c>
      <c r="AC65" s="462">
        <v>5.5555555555555558E-3</v>
      </c>
      <c r="AD65" s="462">
        <f t="shared" si="13"/>
        <v>0.64583333333335002</v>
      </c>
      <c r="AE65" s="462">
        <v>1.3888888888888889E-3</v>
      </c>
      <c r="AF65" s="462">
        <f t="shared" si="14"/>
        <v>0.64722222222223891</v>
      </c>
      <c r="AG65" s="462">
        <v>5.5555555555555558E-3</v>
      </c>
      <c r="AH65" s="462">
        <f t="shared" si="15"/>
        <v>0.65277777777779444</v>
      </c>
      <c r="AI65" s="462">
        <v>5.5555555555555558E-3</v>
      </c>
      <c r="AJ65" s="462">
        <f t="shared" si="16"/>
        <v>0.65833333333334998</v>
      </c>
      <c r="AK65" s="462">
        <v>2.0833333333333333E-3</v>
      </c>
      <c r="AL65" s="462">
        <f t="shared" si="17"/>
        <v>0.66041666666668331</v>
      </c>
      <c r="AM65" s="462">
        <v>5.5555555555555558E-3</v>
      </c>
      <c r="AN65" s="462">
        <f t="shared" si="18"/>
        <v>0.66597222222223884</v>
      </c>
      <c r="AO65" s="462">
        <v>1.3888888888888889E-3</v>
      </c>
      <c r="AP65" s="462">
        <f t="shared" si="19"/>
        <v>0.66736111111112772</v>
      </c>
      <c r="AQ65" s="462">
        <v>6.2499999999999995E-3</v>
      </c>
      <c r="AR65" s="462">
        <f t="shared" si="20"/>
        <v>0.6736111111111277</v>
      </c>
      <c r="AS65" s="462">
        <v>4.8611111111111112E-3</v>
      </c>
      <c r="AT65" s="462">
        <f t="shared" si="21"/>
        <v>0.6784722222222388</v>
      </c>
      <c r="AU65" s="462">
        <v>2.0833333333333333E-3</v>
      </c>
      <c r="AV65" s="462">
        <f t="shared" si="22"/>
        <v>0.68055555555557212</v>
      </c>
      <c r="AW65" s="462">
        <v>4.8611111111111112E-3</v>
      </c>
      <c r="AX65" s="462">
        <f t="shared" si="23"/>
        <v>0.68541666666668322</v>
      </c>
      <c r="AY65" s="462">
        <v>2.7777777777777779E-3</v>
      </c>
      <c r="AZ65" s="462">
        <f t="shared" si="24"/>
        <v>0.68819444444446098</v>
      </c>
      <c r="BA65" s="462">
        <v>3.472222222222222E-3</v>
      </c>
      <c r="BB65" s="462">
        <f t="shared" si="25"/>
        <v>0.69166666666668319</v>
      </c>
      <c r="BC65" s="462">
        <v>2.0833333333333333E-3</v>
      </c>
      <c r="BD65" s="462">
        <f t="shared" si="26"/>
        <v>0.69375000000001652</v>
      </c>
      <c r="BE65" s="462">
        <v>1.3888888888888889E-3</v>
      </c>
      <c r="BF65" s="462">
        <f t="shared" si="27"/>
        <v>0.6951388888889054</v>
      </c>
      <c r="BG65" s="462">
        <v>1.3888888888888889E-3</v>
      </c>
      <c r="BH65" s="462">
        <f t="shared" si="28"/>
        <v>0.69652777777779429</v>
      </c>
      <c r="BI65" s="463">
        <v>5.5555555555555601E-3</v>
      </c>
      <c r="BJ65" s="588">
        <f t="shared" si="29"/>
        <v>0.70208333333334982</v>
      </c>
      <c r="BK65" s="458">
        <v>0</v>
      </c>
      <c r="BL65" s="462">
        <f t="shared" si="45"/>
        <v>0.70208333333334982</v>
      </c>
      <c r="BM65" s="462">
        <v>0</v>
      </c>
      <c r="BN65" s="462">
        <f t="shared" si="46"/>
        <v>0.70208333333334982</v>
      </c>
      <c r="BO65" s="462">
        <v>0</v>
      </c>
      <c r="BP65" s="462">
        <f t="shared" si="47"/>
        <v>0.70208333333334982</v>
      </c>
      <c r="BQ65" s="462">
        <v>0</v>
      </c>
      <c r="BR65" s="462">
        <f t="shared" si="48"/>
        <v>0.70208333333334982</v>
      </c>
      <c r="BS65" s="462">
        <v>0</v>
      </c>
      <c r="BT65" s="462">
        <f t="shared" si="49"/>
        <v>0.70208333333334982</v>
      </c>
      <c r="BU65" s="462">
        <v>0</v>
      </c>
      <c r="BV65" s="462">
        <f t="shared" si="50"/>
        <v>0.70208333333334982</v>
      </c>
      <c r="BW65" s="462">
        <v>2.0833333333333298E-3</v>
      </c>
      <c r="BX65" s="763">
        <f t="shared" si="51"/>
        <v>0.70416666666668315</v>
      </c>
      <c r="BY65" s="462"/>
      <c r="BZ65" s="462"/>
      <c r="CA65" s="462">
        <f t="shared" si="52"/>
        <v>0.10277777777777741</v>
      </c>
      <c r="CB65" s="464">
        <f t="shared" si="44"/>
        <v>19.29324324324331</v>
      </c>
      <c r="CC65" s="465"/>
      <c r="CD65" s="401">
        <f t="shared" si="53"/>
        <v>147.99999999999949</v>
      </c>
      <c r="CE65" s="445">
        <f t="shared" si="39"/>
        <v>47.59</v>
      </c>
      <c r="CG65" s="468">
        <f t="shared" si="54"/>
        <v>0.10277777777777741</v>
      </c>
      <c r="CH65" s="414">
        <f t="shared" si="41"/>
        <v>147.99999999999949</v>
      </c>
      <c r="CI65" s="469">
        <f t="shared" si="42"/>
        <v>2.4666666666666583</v>
      </c>
    </row>
    <row r="66" spans="1:87" ht="15" customHeight="1" x14ac:dyDescent="0.2">
      <c r="A66" s="1316"/>
      <c r="B66" s="456">
        <v>43</v>
      </c>
      <c r="C66" s="13">
        <v>8.3333333333333332E-3</v>
      </c>
      <c r="D66" s="457">
        <f t="shared" si="43"/>
        <v>0.60972222222223904</v>
      </c>
      <c r="E66" s="458">
        <v>0</v>
      </c>
      <c r="F66" s="459"/>
      <c r="G66" s="460">
        <v>2.0833333333333298E-3</v>
      </c>
      <c r="H66" s="587">
        <f t="shared" si="2"/>
        <v>0.61180555555557237</v>
      </c>
      <c r="I66" s="461">
        <v>5.5555555555555558E-3</v>
      </c>
      <c r="J66" s="462">
        <f t="shared" si="3"/>
        <v>0.6173611111111279</v>
      </c>
      <c r="K66" s="462">
        <v>1.3888888888888889E-3</v>
      </c>
      <c r="L66" s="462">
        <f t="shared" si="4"/>
        <v>0.61875000000001679</v>
      </c>
      <c r="M66" s="462">
        <v>1.3888888888888889E-3</v>
      </c>
      <c r="N66" s="462">
        <f t="shared" si="5"/>
        <v>0.62013888888890567</v>
      </c>
      <c r="O66" s="462">
        <v>1.3888888888888889E-3</v>
      </c>
      <c r="P66" s="462">
        <f t="shared" si="6"/>
        <v>0.62152777777779455</v>
      </c>
      <c r="Q66" s="462">
        <v>2.0833333333333333E-3</v>
      </c>
      <c r="R66" s="462">
        <f t="shared" si="7"/>
        <v>0.62361111111112788</v>
      </c>
      <c r="S66" s="462">
        <v>3.472222222222222E-3</v>
      </c>
      <c r="T66" s="462">
        <f t="shared" si="8"/>
        <v>0.62708333333335009</v>
      </c>
      <c r="U66" s="462">
        <v>8.3333333333333332E-3</v>
      </c>
      <c r="V66" s="462">
        <f t="shared" si="9"/>
        <v>0.63541666666668339</v>
      </c>
      <c r="W66" s="462">
        <v>6.2499999999999995E-3</v>
      </c>
      <c r="X66" s="462">
        <f t="shared" si="10"/>
        <v>0.64166666666668337</v>
      </c>
      <c r="Y66" s="462">
        <v>3.472222222222222E-3</v>
      </c>
      <c r="Z66" s="462">
        <f t="shared" si="11"/>
        <v>0.64513888888890558</v>
      </c>
      <c r="AA66" s="462">
        <v>3.472222222222222E-3</v>
      </c>
      <c r="AB66" s="462">
        <f t="shared" si="12"/>
        <v>0.64861111111112779</v>
      </c>
      <c r="AC66" s="462">
        <v>5.5555555555555558E-3</v>
      </c>
      <c r="AD66" s="462">
        <f t="shared" si="13"/>
        <v>0.65416666666668333</v>
      </c>
      <c r="AE66" s="462">
        <v>1.3888888888888889E-3</v>
      </c>
      <c r="AF66" s="462">
        <f t="shared" si="14"/>
        <v>0.65555555555557221</v>
      </c>
      <c r="AG66" s="462">
        <v>5.5555555555555558E-3</v>
      </c>
      <c r="AH66" s="462">
        <f t="shared" si="15"/>
        <v>0.66111111111112775</v>
      </c>
      <c r="AI66" s="462">
        <v>5.5555555555555558E-3</v>
      </c>
      <c r="AJ66" s="462">
        <f t="shared" si="16"/>
        <v>0.66666666666668328</v>
      </c>
      <c r="AK66" s="462">
        <v>2.0833333333333333E-3</v>
      </c>
      <c r="AL66" s="462">
        <f t="shared" si="17"/>
        <v>0.66875000000001661</v>
      </c>
      <c r="AM66" s="462">
        <v>5.5555555555555558E-3</v>
      </c>
      <c r="AN66" s="462">
        <f t="shared" si="18"/>
        <v>0.67430555555557214</v>
      </c>
      <c r="AO66" s="462">
        <v>1.3888888888888889E-3</v>
      </c>
      <c r="AP66" s="462">
        <f t="shared" si="19"/>
        <v>0.67569444444446103</v>
      </c>
      <c r="AQ66" s="462">
        <v>6.2499999999999995E-3</v>
      </c>
      <c r="AR66" s="462">
        <f t="shared" si="20"/>
        <v>0.68194444444446101</v>
      </c>
      <c r="AS66" s="462">
        <v>4.8611111111111112E-3</v>
      </c>
      <c r="AT66" s="462">
        <f t="shared" si="21"/>
        <v>0.6868055555555721</v>
      </c>
      <c r="AU66" s="462">
        <v>2.0833333333333333E-3</v>
      </c>
      <c r="AV66" s="462">
        <f t="shared" si="22"/>
        <v>0.68888888888890543</v>
      </c>
      <c r="AW66" s="462">
        <v>4.8611111111111112E-3</v>
      </c>
      <c r="AX66" s="462">
        <f t="shared" si="23"/>
        <v>0.69375000000001652</v>
      </c>
      <c r="AY66" s="462">
        <v>2.7777777777777779E-3</v>
      </c>
      <c r="AZ66" s="462">
        <f t="shared" si="24"/>
        <v>0.69652777777779429</v>
      </c>
      <c r="BA66" s="462">
        <v>3.472222222222222E-3</v>
      </c>
      <c r="BB66" s="462">
        <f t="shared" si="25"/>
        <v>0.7000000000000165</v>
      </c>
      <c r="BC66" s="462">
        <v>2.0833333333333333E-3</v>
      </c>
      <c r="BD66" s="462">
        <f t="shared" si="26"/>
        <v>0.70208333333334982</v>
      </c>
      <c r="BE66" s="462">
        <v>1.3888888888888889E-3</v>
      </c>
      <c r="BF66" s="462">
        <f t="shared" si="27"/>
        <v>0.70347222222223871</v>
      </c>
      <c r="BG66" s="462">
        <v>1.3888888888888889E-3</v>
      </c>
      <c r="BH66" s="462">
        <f t="shared" si="28"/>
        <v>0.70486111111112759</v>
      </c>
      <c r="BI66" s="463">
        <v>5.5555555555555601E-3</v>
      </c>
      <c r="BJ66" s="588">
        <f t="shared" si="29"/>
        <v>0.71041666666668313</v>
      </c>
      <c r="BK66" s="458">
        <v>0</v>
      </c>
      <c r="BL66" s="462">
        <f t="shared" si="45"/>
        <v>0.71041666666668313</v>
      </c>
      <c r="BM66" s="462">
        <v>0</v>
      </c>
      <c r="BN66" s="462">
        <f t="shared" si="46"/>
        <v>0.71041666666668313</v>
      </c>
      <c r="BO66" s="462">
        <v>0</v>
      </c>
      <c r="BP66" s="462">
        <f t="shared" si="47"/>
        <v>0.71041666666668313</v>
      </c>
      <c r="BQ66" s="462">
        <v>0</v>
      </c>
      <c r="BR66" s="462">
        <f t="shared" si="48"/>
        <v>0.71041666666668313</v>
      </c>
      <c r="BS66" s="462">
        <v>0</v>
      </c>
      <c r="BT66" s="462">
        <f t="shared" si="49"/>
        <v>0.71041666666668313</v>
      </c>
      <c r="BU66" s="462">
        <v>0</v>
      </c>
      <c r="BV66" s="462">
        <f t="shared" si="50"/>
        <v>0.71041666666668313</v>
      </c>
      <c r="BW66" s="462">
        <v>2.0833333333333298E-3</v>
      </c>
      <c r="BX66" s="763">
        <f t="shared" si="51"/>
        <v>0.71250000000001645</v>
      </c>
      <c r="BY66" s="462"/>
      <c r="BZ66" s="462"/>
      <c r="CA66" s="462">
        <f t="shared" si="52"/>
        <v>0.10277777777777741</v>
      </c>
      <c r="CB66" s="464">
        <f t="shared" si="44"/>
        <v>19.29324324324331</v>
      </c>
      <c r="CC66" s="465"/>
      <c r="CD66" s="401">
        <f t="shared" si="53"/>
        <v>147.99999999999949</v>
      </c>
      <c r="CE66" s="445">
        <f t="shared" si="39"/>
        <v>47.59</v>
      </c>
      <c r="CG66" s="468">
        <f t="shared" si="54"/>
        <v>0.10277777777777741</v>
      </c>
      <c r="CH66" s="414">
        <f t="shared" si="41"/>
        <v>147.99999999999949</v>
      </c>
      <c r="CI66" s="469">
        <f t="shared" si="42"/>
        <v>2.4666666666666583</v>
      </c>
    </row>
    <row r="67" spans="1:87" ht="15" customHeight="1" x14ac:dyDescent="0.2">
      <c r="A67" s="1316"/>
      <c r="B67" s="456">
        <v>44</v>
      </c>
      <c r="C67" s="13">
        <v>1.0416666666668101E-2</v>
      </c>
      <c r="D67" s="457">
        <f t="shared" si="43"/>
        <v>0.62013888888890711</v>
      </c>
      <c r="E67" s="458">
        <v>0</v>
      </c>
      <c r="F67" s="459"/>
      <c r="G67" s="460">
        <v>2.0833333333333298E-3</v>
      </c>
      <c r="H67" s="587">
        <f t="shared" si="2"/>
        <v>0.62222222222224044</v>
      </c>
      <c r="I67" s="461">
        <v>5.5555555555555558E-3</v>
      </c>
      <c r="J67" s="462">
        <f t="shared" si="3"/>
        <v>0.62777777777779598</v>
      </c>
      <c r="K67" s="462">
        <v>1.3888888888888889E-3</v>
      </c>
      <c r="L67" s="462">
        <f t="shared" si="4"/>
        <v>0.62916666666668486</v>
      </c>
      <c r="M67" s="462">
        <v>1.3888888888888889E-3</v>
      </c>
      <c r="N67" s="462">
        <f t="shared" si="5"/>
        <v>0.63055555555557374</v>
      </c>
      <c r="O67" s="462">
        <v>1.3888888888888889E-3</v>
      </c>
      <c r="P67" s="462">
        <f t="shared" si="6"/>
        <v>0.63194444444446263</v>
      </c>
      <c r="Q67" s="462">
        <v>2.0833333333333333E-3</v>
      </c>
      <c r="R67" s="462">
        <f t="shared" si="7"/>
        <v>0.63402777777779595</v>
      </c>
      <c r="S67" s="462">
        <v>3.472222222222222E-3</v>
      </c>
      <c r="T67" s="462">
        <f t="shared" si="8"/>
        <v>0.63750000000001816</v>
      </c>
      <c r="U67" s="462">
        <v>8.3333333333333332E-3</v>
      </c>
      <c r="V67" s="462">
        <f t="shared" si="9"/>
        <v>0.64583333333335147</v>
      </c>
      <c r="W67" s="462">
        <v>6.2499999999999995E-3</v>
      </c>
      <c r="X67" s="462">
        <f t="shared" si="10"/>
        <v>0.65208333333335144</v>
      </c>
      <c r="Y67" s="462">
        <v>3.472222222222222E-3</v>
      </c>
      <c r="Z67" s="462">
        <f t="shared" si="11"/>
        <v>0.65555555555557365</v>
      </c>
      <c r="AA67" s="462">
        <v>3.472222222222222E-3</v>
      </c>
      <c r="AB67" s="462">
        <f t="shared" si="12"/>
        <v>0.65902777777779586</v>
      </c>
      <c r="AC67" s="462">
        <v>5.5555555555555558E-3</v>
      </c>
      <c r="AD67" s="462">
        <f t="shared" si="13"/>
        <v>0.6645833333333514</v>
      </c>
      <c r="AE67" s="462">
        <v>1.3888888888888889E-3</v>
      </c>
      <c r="AF67" s="462">
        <f t="shared" si="14"/>
        <v>0.66597222222224028</v>
      </c>
      <c r="AG67" s="462">
        <v>5.5555555555555558E-3</v>
      </c>
      <c r="AH67" s="462">
        <f t="shared" si="15"/>
        <v>0.67152777777779582</v>
      </c>
      <c r="AI67" s="462">
        <v>5.5555555555555558E-3</v>
      </c>
      <c r="AJ67" s="462">
        <f t="shared" si="16"/>
        <v>0.67708333333335136</v>
      </c>
      <c r="AK67" s="462">
        <v>2.0833333333333333E-3</v>
      </c>
      <c r="AL67" s="462">
        <f t="shared" si="17"/>
        <v>0.67916666666668468</v>
      </c>
      <c r="AM67" s="462">
        <v>5.5555555555555558E-3</v>
      </c>
      <c r="AN67" s="462">
        <f t="shared" si="18"/>
        <v>0.68472222222224022</v>
      </c>
      <c r="AO67" s="462">
        <v>1.3888888888888889E-3</v>
      </c>
      <c r="AP67" s="462">
        <f t="shared" si="19"/>
        <v>0.6861111111111291</v>
      </c>
      <c r="AQ67" s="462">
        <v>6.2499999999999995E-3</v>
      </c>
      <c r="AR67" s="462">
        <f t="shared" si="20"/>
        <v>0.69236111111112908</v>
      </c>
      <c r="AS67" s="462">
        <v>4.8611111111111112E-3</v>
      </c>
      <c r="AT67" s="462">
        <f t="shared" si="21"/>
        <v>0.69722222222224017</v>
      </c>
      <c r="AU67" s="462">
        <v>2.0833333333333333E-3</v>
      </c>
      <c r="AV67" s="462">
        <f t="shared" si="22"/>
        <v>0.6993055555555735</v>
      </c>
      <c r="AW67" s="462">
        <v>4.8611111111111112E-3</v>
      </c>
      <c r="AX67" s="462">
        <f t="shared" si="23"/>
        <v>0.70416666666668459</v>
      </c>
      <c r="AY67" s="462">
        <v>2.7777777777777779E-3</v>
      </c>
      <c r="AZ67" s="462">
        <f t="shared" si="24"/>
        <v>0.70694444444446236</v>
      </c>
      <c r="BA67" s="462">
        <v>3.472222222222222E-3</v>
      </c>
      <c r="BB67" s="462">
        <f t="shared" si="25"/>
        <v>0.71041666666668457</v>
      </c>
      <c r="BC67" s="462">
        <v>2.0833333333333333E-3</v>
      </c>
      <c r="BD67" s="462">
        <f t="shared" si="26"/>
        <v>0.7125000000000179</v>
      </c>
      <c r="BE67" s="462">
        <v>1.3888888888888889E-3</v>
      </c>
      <c r="BF67" s="462">
        <f t="shared" si="27"/>
        <v>0.71388888888890678</v>
      </c>
      <c r="BG67" s="462">
        <v>1.3888888888888889E-3</v>
      </c>
      <c r="BH67" s="462">
        <f t="shared" si="28"/>
        <v>0.71527777777779566</v>
      </c>
      <c r="BI67" s="463">
        <v>5.5555555555555601E-3</v>
      </c>
      <c r="BJ67" s="588">
        <f t="shared" si="29"/>
        <v>0.7208333333333512</v>
      </c>
      <c r="BK67" s="458">
        <v>0</v>
      </c>
      <c r="BL67" s="462">
        <f t="shared" si="45"/>
        <v>0.7208333333333512</v>
      </c>
      <c r="BM67" s="462">
        <v>0</v>
      </c>
      <c r="BN67" s="462">
        <f t="shared" si="46"/>
        <v>0.7208333333333512</v>
      </c>
      <c r="BO67" s="462">
        <v>0</v>
      </c>
      <c r="BP67" s="462">
        <f t="shared" si="47"/>
        <v>0.7208333333333512</v>
      </c>
      <c r="BQ67" s="462">
        <v>0</v>
      </c>
      <c r="BR67" s="462">
        <f t="shared" si="48"/>
        <v>0.7208333333333512</v>
      </c>
      <c r="BS67" s="462">
        <v>0</v>
      </c>
      <c r="BT67" s="462">
        <f t="shared" si="49"/>
        <v>0.7208333333333512</v>
      </c>
      <c r="BU67" s="462">
        <v>0</v>
      </c>
      <c r="BV67" s="462">
        <f t="shared" si="50"/>
        <v>0.7208333333333512</v>
      </c>
      <c r="BW67" s="462">
        <v>2.0833333333333298E-3</v>
      </c>
      <c r="BX67" s="763">
        <f t="shared" si="51"/>
        <v>0.72291666666668453</v>
      </c>
      <c r="BY67" s="462"/>
      <c r="BZ67" s="462"/>
      <c r="CA67" s="462">
        <f t="shared" si="52"/>
        <v>0.10277777777777741</v>
      </c>
      <c r="CB67" s="464">
        <f t="shared" si="44"/>
        <v>19.29324324324331</v>
      </c>
      <c r="CC67" s="465"/>
      <c r="CD67" s="401">
        <f t="shared" si="53"/>
        <v>147.99999999999949</v>
      </c>
      <c r="CE67" s="445">
        <f t="shared" si="39"/>
        <v>47.59</v>
      </c>
      <c r="CG67" s="468">
        <f t="shared" si="54"/>
        <v>0.10277777777777741</v>
      </c>
      <c r="CH67" s="414">
        <f t="shared" si="41"/>
        <v>147.99999999999949</v>
      </c>
      <c r="CI67" s="469">
        <f t="shared" si="42"/>
        <v>2.4666666666666583</v>
      </c>
    </row>
    <row r="68" spans="1:87" ht="15" customHeight="1" x14ac:dyDescent="0.2">
      <c r="A68" s="1316"/>
      <c r="B68" s="456">
        <v>45</v>
      </c>
      <c r="C68" s="13">
        <v>1.0416666666668101E-2</v>
      </c>
      <c r="D68" s="457">
        <f t="shared" si="43"/>
        <v>0.63055555555557519</v>
      </c>
      <c r="E68" s="458">
        <v>0</v>
      </c>
      <c r="F68" s="459"/>
      <c r="G68" s="460">
        <v>2.0833333333333298E-3</v>
      </c>
      <c r="H68" s="587">
        <f t="shared" si="2"/>
        <v>0.63263888888890851</v>
      </c>
      <c r="I68" s="461">
        <v>5.5555555555555558E-3</v>
      </c>
      <c r="J68" s="462">
        <f t="shared" si="3"/>
        <v>0.63819444444446405</v>
      </c>
      <c r="K68" s="462">
        <v>1.3888888888888889E-3</v>
      </c>
      <c r="L68" s="462">
        <f t="shared" si="4"/>
        <v>0.63958333333335293</v>
      </c>
      <c r="M68" s="462">
        <v>1.3888888888888889E-3</v>
      </c>
      <c r="N68" s="462">
        <f t="shared" si="5"/>
        <v>0.64097222222224182</v>
      </c>
      <c r="O68" s="462">
        <v>1.3888888888888889E-3</v>
      </c>
      <c r="P68" s="462">
        <f t="shared" si="6"/>
        <v>0.6423611111111307</v>
      </c>
      <c r="Q68" s="462">
        <v>2.0833333333333333E-3</v>
      </c>
      <c r="R68" s="462">
        <f t="shared" si="7"/>
        <v>0.64444444444446403</v>
      </c>
      <c r="S68" s="462">
        <v>3.472222222222222E-3</v>
      </c>
      <c r="T68" s="462">
        <f t="shared" si="8"/>
        <v>0.64791666666668624</v>
      </c>
      <c r="U68" s="462">
        <v>8.3333333333333332E-3</v>
      </c>
      <c r="V68" s="462">
        <f t="shared" si="9"/>
        <v>0.65625000000001954</v>
      </c>
      <c r="W68" s="462">
        <v>6.2499999999999995E-3</v>
      </c>
      <c r="X68" s="462">
        <f t="shared" si="10"/>
        <v>0.66250000000001952</v>
      </c>
      <c r="Y68" s="462">
        <v>3.472222222222222E-3</v>
      </c>
      <c r="Z68" s="462">
        <f t="shared" si="11"/>
        <v>0.66597222222224173</v>
      </c>
      <c r="AA68" s="462">
        <v>3.472222222222222E-3</v>
      </c>
      <c r="AB68" s="462">
        <f t="shared" si="12"/>
        <v>0.66944444444446394</v>
      </c>
      <c r="AC68" s="462">
        <v>5.5555555555555558E-3</v>
      </c>
      <c r="AD68" s="462">
        <f t="shared" si="13"/>
        <v>0.67500000000001947</v>
      </c>
      <c r="AE68" s="462">
        <v>1.3888888888888889E-3</v>
      </c>
      <c r="AF68" s="462">
        <f t="shared" si="14"/>
        <v>0.67638888888890836</v>
      </c>
      <c r="AG68" s="462">
        <v>5.5555555555555558E-3</v>
      </c>
      <c r="AH68" s="462">
        <f t="shared" si="15"/>
        <v>0.68194444444446389</v>
      </c>
      <c r="AI68" s="462">
        <v>5.5555555555555558E-3</v>
      </c>
      <c r="AJ68" s="462">
        <f t="shared" si="16"/>
        <v>0.68750000000001943</v>
      </c>
      <c r="AK68" s="462">
        <v>2.0833333333333333E-3</v>
      </c>
      <c r="AL68" s="462">
        <f t="shared" si="17"/>
        <v>0.68958333333335275</v>
      </c>
      <c r="AM68" s="462">
        <v>5.5555555555555558E-3</v>
      </c>
      <c r="AN68" s="462">
        <f t="shared" si="18"/>
        <v>0.69513888888890829</v>
      </c>
      <c r="AO68" s="462">
        <v>1.3888888888888889E-3</v>
      </c>
      <c r="AP68" s="462">
        <f t="shared" si="19"/>
        <v>0.69652777777779717</v>
      </c>
      <c r="AQ68" s="462">
        <v>6.2499999999999995E-3</v>
      </c>
      <c r="AR68" s="462">
        <f t="shared" si="20"/>
        <v>0.70277777777779715</v>
      </c>
      <c r="AS68" s="462">
        <v>4.8611111111111112E-3</v>
      </c>
      <c r="AT68" s="462">
        <f t="shared" si="21"/>
        <v>0.70763888888890825</v>
      </c>
      <c r="AU68" s="462">
        <v>2.0833333333333333E-3</v>
      </c>
      <c r="AV68" s="462">
        <f t="shared" si="22"/>
        <v>0.70972222222224157</v>
      </c>
      <c r="AW68" s="462">
        <v>4.8611111111111112E-3</v>
      </c>
      <c r="AX68" s="462">
        <f t="shared" si="23"/>
        <v>0.71458333333335267</v>
      </c>
      <c r="AY68" s="462">
        <v>2.7777777777777779E-3</v>
      </c>
      <c r="AZ68" s="462">
        <f t="shared" si="24"/>
        <v>0.71736111111113043</v>
      </c>
      <c r="BA68" s="462">
        <v>3.472222222222222E-3</v>
      </c>
      <c r="BB68" s="462">
        <f t="shared" si="25"/>
        <v>0.72083333333335264</v>
      </c>
      <c r="BC68" s="462">
        <v>2.0833333333333333E-3</v>
      </c>
      <c r="BD68" s="462">
        <f t="shared" si="26"/>
        <v>0.72291666666668597</v>
      </c>
      <c r="BE68" s="462">
        <v>1.3888888888888889E-3</v>
      </c>
      <c r="BF68" s="462">
        <f t="shared" si="27"/>
        <v>0.72430555555557485</v>
      </c>
      <c r="BG68" s="462">
        <v>1.3888888888888889E-3</v>
      </c>
      <c r="BH68" s="462">
        <f t="shared" si="28"/>
        <v>0.72569444444446374</v>
      </c>
      <c r="BI68" s="463">
        <v>5.5555555555555601E-3</v>
      </c>
      <c r="BJ68" s="588">
        <f t="shared" si="29"/>
        <v>0.73125000000001927</v>
      </c>
      <c r="BK68" s="458">
        <v>0</v>
      </c>
      <c r="BL68" s="462">
        <f t="shared" si="45"/>
        <v>0.73125000000001927</v>
      </c>
      <c r="BM68" s="462">
        <v>0</v>
      </c>
      <c r="BN68" s="462">
        <f t="shared" si="46"/>
        <v>0.73125000000001927</v>
      </c>
      <c r="BO68" s="462">
        <v>0</v>
      </c>
      <c r="BP68" s="462">
        <f t="shared" si="47"/>
        <v>0.73125000000001927</v>
      </c>
      <c r="BQ68" s="462">
        <v>0</v>
      </c>
      <c r="BR68" s="462">
        <f t="shared" si="48"/>
        <v>0.73125000000001927</v>
      </c>
      <c r="BS68" s="462">
        <v>0</v>
      </c>
      <c r="BT68" s="462">
        <f t="shared" si="49"/>
        <v>0.73125000000001927</v>
      </c>
      <c r="BU68" s="462">
        <v>0</v>
      </c>
      <c r="BV68" s="462">
        <f t="shared" si="50"/>
        <v>0.73125000000001927</v>
      </c>
      <c r="BW68" s="462">
        <v>2.0833333333333298E-3</v>
      </c>
      <c r="BX68" s="763">
        <f t="shared" si="51"/>
        <v>0.7333333333333526</v>
      </c>
      <c r="BY68" s="462"/>
      <c r="BZ68" s="462"/>
      <c r="CA68" s="462">
        <f t="shared" si="52"/>
        <v>0.10277777777777741</v>
      </c>
      <c r="CB68" s="464">
        <f t="shared" si="44"/>
        <v>19.29324324324331</v>
      </c>
      <c r="CC68" s="465"/>
      <c r="CD68" s="401">
        <f t="shared" si="53"/>
        <v>147.99999999999949</v>
      </c>
      <c r="CE68" s="445">
        <f t="shared" si="39"/>
        <v>47.59</v>
      </c>
      <c r="CG68" s="468">
        <f t="shared" si="54"/>
        <v>0.10277777777777741</v>
      </c>
      <c r="CH68" s="414">
        <f t="shared" si="41"/>
        <v>147.99999999999949</v>
      </c>
      <c r="CI68" s="469">
        <f t="shared" si="42"/>
        <v>2.4666666666666583</v>
      </c>
    </row>
    <row r="69" spans="1:87" ht="15" customHeight="1" x14ac:dyDescent="0.2">
      <c r="A69" s="1316"/>
      <c r="B69" s="456">
        <v>46</v>
      </c>
      <c r="C69" s="13">
        <v>1.0416666666668101E-2</v>
      </c>
      <c r="D69" s="457">
        <f t="shared" si="43"/>
        <v>0.64097222222224326</v>
      </c>
      <c r="E69" s="458">
        <v>0</v>
      </c>
      <c r="F69" s="459"/>
      <c r="G69" s="460">
        <v>2.0833333333333298E-3</v>
      </c>
      <c r="H69" s="587">
        <f t="shared" si="2"/>
        <v>0.64305555555557659</v>
      </c>
      <c r="I69" s="461">
        <v>5.5555555555555558E-3</v>
      </c>
      <c r="J69" s="462">
        <f t="shared" si="3"/>
        <v>0.64861111111113212</v>
      </c>
      <c r="K69" s="462">
        <v>1.3888888888888889E-3</v>
      </c>
      <c r="L69" s="462">
        <f t="shared" si="4"/>
        <v>0.65000000000002101</v>
      </c>
      <c r="M69" s="462">
        <v>1.3888888888888889E-3</v>
      </c>
      <c r="N69" s="462">
        <f t="shared" si="5"/>
        <v>0.65138888888890989</v>
      </c>
      <c r="O69" s="462">
        <v>1.3888888888888889E-3</v>
      </c>
      <c r="P69" s="462">
        <f t="shared" si="6"/>
        <v>0.65277777777779877</v>
      </c>
      <c r="Q69" s="462">
        <v>2.0833333333333333E-3</v>
      </c>
      <c r="R69" s="462">
        <f t="shared" si="7"/>
        <v>0.6548611111111321</v>
      </c>
      <c r="S69" s="462">
        <v>3.472222222222222E-3</v>
      </c>
      <c r="T69" s="462">
        <f t="shared" si="8"/>
        <v>0.65833333333335431</v>
      </c>
      <c r="U69" s="462">
        <v>8.3333333333333332E-3</v>
      </c>
      <c r="V69" s="462">
        <f t="shared" si="9"/>
        <v>0.66666666666668761</v>
      </c>
      <c r="W69" s="462">
        <v>6.2499999999999995E-3</v>
      </c>
      <c r="X69" s="462">
        <f t="shared" si="10"/>
        <v>0.67291666666668759</v>
      </c>
      <c r="Y69" s="462">
        <v>3.472222222222222E-3</v>
      </c>
      <c r="Z69" s="462">
        <f t="shared" si="11"/>
        <v>0.6763888888889098</v>
      </c>
      <c r="AA69" s="462">
        <v>3.472222222222222E-3</v>
      </c>
      <c r="AB69" s="462">
        <f t="shared" si="12"/>
        <v>0.67986111111113201</v>
      </c>
      <c r="AC69" s="462">
        <v>5.5555555555555558E-3</v>
      </c>
      <c r="AD69" s="462">
        <f t="shared" si="13"/>
        <v>0.68541666666668755</v>
      </c>
      <c r="AE69" s="462">
        <v>1.3888888888888889E-3</v>
      </c>
      <c r="AF69" s="462">
        <f t="shared" si="14"/>
        <v>0.68680555555557643</v>
      </c>
      <c r="AG69" s="462">
        <v>5.5555555555555558E-3</v>
      </c>
      <c r="AH69" s="462">
        <f t="shared" si="15"/>
        <v>0.69236111111113197</v>
      </c>
      <c r="AI69" s="462">
        <v>5.5555555555555558E-3</v>
      </c>
      <c r="AJ69" s="462">
        <f t="shared" si="16"/>
        <v>0.6979166666666875</v>
      </c>
      <c r="AK69" s="462">
        <v>2.0833333333333333E-3</v>
      </c>
      <c r="AL69" s="462">
        <f t="shared" si="17"/>
        <v>0.70000000000002083</v>
      </c>
      <c r="AM69" s="462">
        <v>5.5555555555555558E-3</v>
      </c>
      <c r="AN69" s="462">
        <f t="shared" si="18"/>
        <v>0.70555555555557636</v>
      </c>
      <c r="AO69" s="462">
        <v>1.3888888888888889E-3</v>
      </c>
      <c r="AP69" s="462">
        <f t="shared" si="19"/>
        <v>0.70694444444446525</v>
      </c>
      <c r="AQ69" s="462">
        <v>6.2499999999999995E-3</v>
      </c>
      <c r="AR69" s="462">
        <f t="shared" si="20"/>
        <v>0.71319444444446523</v>
      </c>
      <c r="AS69" s="462">
        <v>4.8611111111111112E-3</v>
      </c>
      <c r="AT69" s="462">
        <f t="shared" si="21"/>
        <v>0.71805555555557632</v>
      </c>
      <c r="AU69" s="462">
        <v>2.0833333333333333E-3</v>
      </c>
      <c r="AV69" s="462">
        <f t="shared" si="22"/>
        <v>0.72013888888890965</v>
      </c>
      <c r="AW69" s="462">
        <v>4.8611111111111112E-3</v>
      </c>
      <c r="AX69" s="462">
        <f t="shared" si="23"/>
        <v>0.72500000000002074</v>
      </c>
      <c r="AY69" s="462">
        <v>2.7777777777777779E-3</v>
      </c>
      <c r="AZ69" s="462">
        <f t="shared" si="24"/>
        <v>0.72777777777779851</v>
      </c>
      <c r="BA69" s="462">
        <v>3.472222222222222E-3</v>
      </c>
      <c r="BB69" s="462">
        <f t="shared" si="25"/>
        <v>0.73125000000002072</v>
      </c>
      <c r="BC69" s="462">
        <v>2.0833333333333333E-3</v>
      </c>
      <c r="BD69" s="462">
        <f t="shared" si="26"/>
        <v>0.73333333333335404</v>
      </c>
      <c r="BE69" s="462">
        <v>1.3888888888888889E-3</v>
      </c>
      <c r="BF69" s="462">
        <f t="shared" si="27"/>
        <v>0.73472222222224293</v>
      </c>
      <c r="BG69" s="462">
        <v>1.3888888888888889E-3</v>
      </c>
      <c r="BH69" s="462">
        <f t="shared" si="28"/>
        <v>0.73611111111113181</v>
      </c>
      <c r="BI69" s="463">
        <v>5.5555555555555601E-3</v>
      </c>
      <c r="BJ69" s="588">
        <f t="shared" si="29"/>
        <v>0.74166666666668735</v>
      </c>
      <c r="BK69" s="458">
        <v>0</v>
      </c>
      <c r="BL69" s="462">
        <f t="shared" si="45"/>
        <v>0.74166666666668735</v>
      </c>
      <c r="BM69" s="462">
        <v>0</v>
      </c>
      <c r="BN69" s="462">
        <f t="shared" si="46"/>
        <v>0.74166666666668735</v>
      </c>
      <c r="BO69" s="462">
        <v>0</v>
      </c>
      <c r="BP69" s="462">
        <f t="shared" si="47"/>
        <v>0.74166666666668735</v>
      </c>
      <c r="BQ69" s="462">
        <v>0</v>
      </c>
      <c r="BR69" s="462">
        <f t="shared" si="48"/>
        <v>0.74166666666668735</v>
      </c>
      <c r="BS69" s="462">
        <v>0</v>
      </c>
      <c r="BT69" s="462">
        <f t="shared" si="49"/>
        <v>0.74166666666668735</v>
      </c>
      <c r="BU69" s="462">
        <v>0</v>
      </c>
      <c r="BV69" s="462">
        <f t="shared" si="50"/>
        <v>0.74166666666668735</v>
      </c>
      <c r="BW69" s="462">
        <v>2.0833333333333298E-3</v>
      </c>
      <c r="BX69" s="763">
        <f t="shared" si="51"/>
        <v>0.74375000000002067</v>
      </c>
      <c r="BY69" s="462"/>
      <c r="BZ69" s="462"/>
      <c r="CA69" s="462">
        <f t="shared" si="52"/>
        <v>0.10277777777777741</v>
      </c>
      <c r="CB69" s="464">
        <f t="shared" si="44"/>
        <v>19.29324324324331</v>
      </c>
      <c r="CC69" s="465"/>
      <c r="CD69" s="401">
        <f t="shared" si="53"/>
        <v>147.99999999999949</v>
      </c>
      <c r="CE69" s="445">
        <f t="shared" si="39"/>
        <v>47.59</v>
      </c>
      <c r="CG69" s="468">
        <f t="shared" si="54"/>
        <v>0.10277777777777741</v>
      </c>
      <c r="CH69" s="414">
        <f t="shared" si="41"/>
        <v>147.99999999999949</v>
      </c>
      <c r="CI69" s="469">
        <f t="shared" si="42"/>
        <v>2.4666666666666583</v>
      </c>
    </row>
    <row r="70" spans="1:87" ht="15" customHeight="1" x14ac:dyDescent="0.2">
      <c r="A70" s="1316"/>
      <c r="B70" s="456">
        <v>47</v>
      </c>
      <c r="C70" s="13">
        <v>1.0416666666668101E-2</v>
      </c>
      <c r="D70" s="457">
        <f t="shared" si="43"/>
        <v>0.65138888888891133</v>
      </c>
      <c r="E70" s="458">
        <v>0</v>
      </c>
      <c r="F70" s="459"/>
      <c r="G70" s="460">
        <v>2.0833333333333298E-3</v>
      </c>
      <c r="H70" s="587">
        <f t="shared" si="2"/>
        <v>0.65347222222224466</v>
      </c>
      <c r="I70" s="461">
        <v>5.5555555555555558E-3</v>
      </c>
      <c r="J70" s="462">
        <f t="shared" si="3"/>
        <v>0.65902777777780019</v>
      </c>
      <c r="K70" s="462">
        <v>1.3888888888888889E-3</v>
      </c>
      <c r="L70" s="462">
        <f t="shared" si="4"/>
        <v>0.66041666666668908</v>
      </c>
      <c r="M70" s="462">
        <v>1.3888888888888889E-3</v>
      </c>
      <c r="N70" s="462">
        <f t="shared" si="5"/>
        <v>0.66180555555557796</v>
      </c>
      <c r="O70" s="462">
        <v>1.3888888888888889E-3</v>
      </c>
      <c r="P70" s="462">
        <f t="shared" si="6"/>
        <v>0.66319444444446685</v>
      </c>
      <c r="Q70" s="462">
        <v>2.0833333333333333E-3</v>
      </c>
      <c r="R70" s="462">
        <f t="shared" si="7"/>
        <v>0.66527777777780017</v>
      </c>
      <c r="S70" s="462">
        <v>3.472222222222222E-3</v>
      </c>
      <c r="T70" s="462">
        <f t="shared" si="8"/>
        <v>0.66875000000002238</v>
      </c>
      <c r="U70" s="462">
        <v>8.3333333333333332E-3</v>
      </c>
      <c r="V70" s="462">
        <f t="shared" si="9"/>
        <v>0.67708333333335569</v>
      </c>
      <c r="W70" s="462">
        <v>6.2499999999999995E-3</v>
      </c>
      <c r="X70" s="462">
        <f t="shared" si="10"/>
        <v>0.68333333333335566</v>
      </c>
      <c r="Y70" s="462">
        <v>3.472222222222222E-3</v>
      </c>
      <c r="Z70" s="462">
        <f t="shared" si="11"/>
        <v>0.68680555555557787</v>
      </c>
      <c r="AA70" s="462">
        <v>3.472222222222222E-3</v>
      </c>
      <c r="AB70" s="462">
        <f t="shared" si="12"/>
        <v>0.69027777777780008</v>
      </c>
      <c r="AC70" s="462">
        <v>5.5555555555555558E-3</v>
      </c>
      <c r="AD70" s="462">
        <f t="shared" si="13"/>
        <v>0.69583333333335562</v>
      </c>
      <c r="AE70" s="462">
        <v>1.3888888888888889E-3</v>
      </c>
      <c r="AF70" s="462">
        <f t="shared" si="14"/>
        <v>0.6972222222222445</v>
      </c>
      <c r="AG70" s="462">
        <v>5.5555555555555558E-3</v>
      </c>
      <c r="AH70" s="462">
        <f t="shared" si="15"/>
        <v>0.70277777777780004</v>
      </c>
      <c r="AI70" s="462">
        <v>5.5555555555555558E-3</v>
      </c>
      <c r="AJ70" s="462">
        <f t="shared" si="16"/>
        <v>0.70833333333335557</v>
      </c>
      <c r="AK70" s="462">
        <v>2.0833333333333333E-3</v>
      </c>
      <c r="AL70" s="462">
        <f t="shared" si="17"/>
        <v>0.7104166666666889</v>
      </c>
      <c r="AM70" s="462">
        <v>5.5555555555555558E-3</v>
      </c>
      <c r="AN70" s="462">
        <f t="shared" si="18"/>
        <v>0.71597222222224444</v>
      </c>
      <c r="AO70" s="462">
        <v>1.3888888888888889E-3</v>
      </c>
      <c r="AP70" s="462">
        <f t="shared" si="19"/>
        <v>0.71736111111113332</v>
      </c>
      <c r="AQ70" s="462">
        <v>6.2499999999999995E-3</v>
      </c>
      <c r="AR70" s="462">
        <f t="shared" si="20"/>
        <v>0.7236111111111333</v>
      </c>
      <c r="AS70" s="462">
        <v>4.8611111111111112E-3</v>
      </c>
      <c r="AT70" s="462">
        <f t="shared" si="21"/>
        <v>0.72847222222224439</v>
      </c>
      <c r="AU70" s="462">
        <v>2.0833333333333333E-3</v>
      </c>
      <c r="AV70" s="462">
        <f t="shared" si="22"/>
        <v>0.73055555555557772</v>
      </c>
      <c r="AW70" s="462">
        <v>4.8611111111111112E-3</v>
      </c>
      <c r="AX70" s="462">
        <f t="shared" si="23"/>
        <v>0.73541666666668881</v>
      </c>
      <c r="AY70" s="462">
        <v>2.7777777777777779E-3</v>
      </c>
      <c r="AZ70" s="462">
        <f t="shared" si="24"/>
        <v>0.73819444444446658</v>
      </c>
      <c r="BA70" s="462">
        <v>3.472222222222222E-3</v>
      </c>
      <c r="BB70" s="462">
        <f t="shared" si="25"/>
        <v>0.74166666666668879</v>
      </c>
      <c r="BC70" s="462">
        <v>2.0833333333333333E-3</v>
      </c>
      <c r="BD70" s="462">
        <f t="shared" si="26"/>
        <v>0.74375000000002212</v>
      </c>
      <c r="BE70" s="462">
        <v>1.3888888888888889E-3</v>
      </c>
      <c r="BF70" s="462">
        <f t="shared" si="27"/>
        <v>0.745138888888911</v>
      </c>
      <c r="BG70" s="462">
        <v>1.3888888888888889E-3</v>
      </c>
      <c r="BH70" s="462">
        <f t="shared" si="28"/>
        <v>0.74652777777779988</v>
      </c>
      <c r="BI70" s="463">
        <v>5.5555555555555601E-3</v>
      </c>
      <c r="BJ70" s="588">
        <f t="shared" si="29"/>
        <v>0.75208333333335542</v>
      </c>
      <c r="BK70" s="458">
        <v>0</v>
      </c>
      <c r="BL70" s="462">
        <f t="shared" si="45"/>
        <v>0.75208333333335542</v>
      </c>
      <c r="BM70" s="462">
        <v>0</v>
      </c>
      <c r="BN70" s="462">
        <f t="shared" si="46"/>
        <v>0.75208333333335542</v>
      </c>
      <c r="BO70" s="462">
        <v>0</v>
      </c>
      <c r="BP70" s="462">
        <f t="shared" si="47"/>
        <v>0.75208333333335542</v>
      </c>
      <c r="BQ70" s="462">
        <v>0</v>
      </c>
      <c r="BR70" s="462">
        <f t="shared" si="48"/>
        <v>0.75208333333335542</v>
      </c>
      <c r="BS70" s="462">
        <v>0</v>
      </c>
      <c r="BT70" s="462">
        <f t="shared" si="49"/>
        <v>0.75208333333335542</v>
      </c>
      <c r="BU70" s="462">
        <v>0</v>
      </c>
      <c r="BV70" s="462">
        <f t="shared" si="50"/>
        <v>0.75208333333335542</v>
      </c>
      <c r="BW70" s="462">
        <v>2.0833333333333298E-3</v>
      </c>
      <c r="BX70" s="763">
        <f t="shared" si="51"/>
        <v>0.75416666666668875</v>
      </c>
      <c r="BY70" s="462"/>
      <c r="BZ70" s="462"/>
      <c r="CA70" s="462">
        <f t="shared" si="52"/>
        <v>0.10277777777777741</v>
      </c>
      <c r="CB70" s="464">
        <f t="shared" si="44"/>
        <v>19.29324324324331</v>
      </c>
      <c r="CC70" s="465"/>
      <c r="CD70" s="401">
        <f t="shared" si="53"/>
        <v>147.99999999999949</v>
      </c>
      <c r="CE70" s="445">
        <f t="shared" si="39"/>
        <v>47.59</v>
      </c>
      <c r="CG70" s="468">
        <f t="shared" si="54"/>
        <v>0.10277777777777741</v>
      </c>
      <c r="CH70" s="414">
        <f t="shared" si="41"/>
        <v>147.99999999999949</v>
      </c>
      <c r="CI70" s="469">
        <f t="shared" si="42"/>
        <v>2.4666666666666583</v>
      </c>
    </row>
    <row r="71" spans="1:87" ht="15" customHeight="1" x14ac:dyDescent="0.2">
      <c r="A71" s="1316"/>
      <c r="B71" s="456">
        <v>48</v>
      </c>
      <c r="C71" s="13">
        <v>1.0416666666668101E-2</v>
      </c>
      <c r="D71" s="457">
        <f t="shared" si="43"/>
        <v>0.66180555555557941</v>
      </c>
      <c r="E71" s="458">
        <v>0</v>
      </c>
      <c r="F71" s="459"/>
      <c r="G71" s="460">
        <v>2.0833333333333298E-3</v>
      </c>
      <c r="H71" s="587">
        <f t="shared" si="2"/>
        <v>0.66388888888891273</v>
      </c>
      <c r="I71" s="461">
        <v>5.5555555555555558E-3</v>
      </c>
      <c r="J71" s="462">
        <f t="shared" si="3"/>
        <v>0.66944444444446827</v>
      </c>
      <c r="K71" s="462">
        <v>1.3888888888888889E-3</v>
      </c>
      <c r="L71" s="462">
        <f t="shared" si="4"/>
        <v>0.67083333333335715</v>
      </c>
      <c r="M71" s="462">
        <v>1.3888888888888889E-3</v>
      </c>
      <c r="N71" s="462">
        <f t="shared" si="5"/>
        <v>0.67222222222224604</v>
      </c>
      <c r="O71" s="462">
        <v>1.3888888888888889E-3</v>
      </c>
      <c r="P71" s="462">
        <f t="shared" si="6"/>
        <v>0.67361111111113492</v>
      </c>
      <c r="Q71" s="462">
        <v>2.0833333333333333E-3</v>
      </c>
      <c r="R71" s="462">
        <f t="shared" si="7"/>
        <v>0.67569444444446825</v>
      </c>
      <c r="S71" s="462">
        <v>3.472222222222222E-3</v>
      </c>
      <c r="T71" s="462">
        <f t="shared" si="8"/>
        <v>0.67916666666669046</v>
      </c>
      <c r="U71" s="462">
        <v>8.3333333333333332E-3</v>
      </c>
      <c r="V71" s="462">
        <f t="shared" si="9"/>
        <v>0.68750000000002376</v>
      </c>
      <c r="W71" s="462">
        <v>6.2499999999999995E-3</v>
      </c>
      <c r="X71" s="462">
        <f t="shared" si="10"/>
        <v>0.69375000000002374</v>
      </c>
      <c r="Y71" s="462">
        <v>3.472222222222222E-3</v>
      </c>
      <c r="Z71" s="462">
        <f t="shared" si="11"/>
        <v>0.69722222222224595</v>
      </c>
      <c r="AA71" s="462">
        <v>3.472222222222222E-3</v>
      </c>
      <c r="AB71" s="462">
        <f t="shared" si="12"/>
        <v>0.70069444444446816</v>
      </c>
      <c r="AC71" s="462">
        <v>5.5555555555555558E-3</v>
      </c>
      <c r="AD71" s="462">
        <f t="shared" si="13"/>
        <v>0.70625000000002369</v>
      </c>
      <c r="AE71" s="462">
        <v>1.3888888888888889E-3</v>
      </c>
      <c r="AF71" s="462">
        <f t="shared" si="14"/>
        <v>0.70763888888891258</v>
      </c>
      <c r="AG71" s="462">
        <v>5.5555555555555558E-3</v>
      </c>
      <c r="AH71" s="462">
        <f t="shared" si="15"/>
        <v>0.71319444444446811</v>
      </c>
      <c r="AI71" s="462">
        <v>5.5555555555555558E-3</v>
      </c>
      <c r="AJ71" s="462">
        <f t="shared" si="16"/>
        <v>0.71875000000002365</v>
      </c>
      <c r="AK71" s="462">
        <v>2.0833333333333333E-3</v>
      </c>
      <c r="AL71" s="462">
        <f t="shared" si="17"/>
        <v>0.72083333333335697</v>
      </c>
      <c r="AM71" s="462">
        <v>5.5555555555555558E-3</v>
      </c>
      <c r="AN71" s="462">
        <f t="shared" si="18"/>
        <v>0.72638888888891251</v>
      </c>
      <c r="AO71" s="462">
        <v>1.3888888888888889E-3</v>
      </c>
      <c r="AP71" s="462">
        <f t="shared" si="19"/>
        <v>0.72777777777780139</v>
      </c>
      <c r="AQ71" s="462">
        <v>6.2499999999999995E-3</v>
      </c>
      <c r="AR71" s="462">
        <f t="shared" si="20"/>
        <v>0.73402777777780137</v>
      </c>
      <c r="AS71" s="462">
        <v>4.8611111111111112E-3</v>
      </c>
      <c r="AT71" s="462">
        <f t="shared" si="21"/>
        <v>0.73888888888891247</v>
      </c>
      <c r="AU71" s="462">
        <v>2.0833333333333333E-3</v>
      </c>
      <c r="AV71" s="462">
        <f t="shared" si="22"/>
        <v>0.74097222222224579</v>
      </c>
      <c r="AW71" s="462">
        <v>4.8611111111111112E-3</v>
      </c>
      <c r="AX71" s="462">
        <f t="shared" si="23"/>
        <v>0.74583333333335688</v>
      </c>
      <c r="AY71" s="462">
        <v>2.7777777777777779E-3</v>
      </c>
      <c r="AZ71" s="462">
        <f t="shared" si="24"/>
        <v>0.74861111111113465</v>
      </c>
      <c r="BA71" s="462">
        <v>3.472222222222222E-3</v>
      </c>
      <c r="BB71" s="462">
        <f t="shared" si="25"/>
        <v>0.75208333333335686</v>
      </c>
      <c r="BC71" s="462">
        <v>2.0833333333333333E-3</v>
      </c>
      <c r="BD71" s="462">
        <f t="shared" si="26"/>
        <v>0.75416666666669019</v>
      </c>
      <c r="BE71" s="462">
        <v>1.3888888888888889E-3</v>
      </c>
      <c r="BF71" s="462">
        <f t="shared" si="27"/>
        <v>0.75555555555557907</v>
      </c>
      <c r="BG71" s="462">
        <v>1.3888888888888889E-3</v>
      </c>
      <c r="BH71" s="462">
        <f t="shared" si="28"/>
        <v>0.75694444444446796</v>
      </c>
      <c r="BI71" s="463">
        <v>5.5555555555555601E-3</v>
      </c>
      <c r="BJ71" s="588">
        <f t="shared" si="29"/>
        <v>0.76250000000002349</v>
      </c>
      <c r="BK71" s="458">
        <v>0</v>
      </c>
      <c r="BL71" s="462">
        <f t="shared" si="45"/>
        <v>0.76250000000002349</v>
      </c>
      <c r="BM71" s="462">
        <v>0</v>
      </c>
      <c r="BN71" s="462">
        <f t="shared" si="46"/>
        <v>0.76250000000002349</v>
      </c>
      <c r="BO71" s="462">
        <v>0</v>
      </c>
      <c r="BP71" s="462">
        <f t="shared" si="47"/>
        <v>0.76250000000002349</v>
      </c>
      <c r="BQ71" s="462">
        <v>0</v>
      </c>
      <c r="BR71" s="462">
        <f t="shared" si="48"/>
        <v>0.76250000000002349</v>
      </c>
      <c r="BS71" s="462">
        <v>0</v>
      </c>
      <c r="BT71" s="462">
        <f t="shared" si="49"/>
        <v>0.76250000000002349</v>
      </c>
      <c r="BU71" s="462">
        <v>0</v>
      </c>
      <c r="BV71" s="462">
        <f t="shared" si="50"/>
        <v>0.76250000000002349</v>
      </c>
      <c r="BW71" s="462">
        <v>2.0833333333333298E-3</v>
      </c>
      <c r="BX71" s="763">
        <f t="shared" si="51"/>
        <v>0.76458333333335682</v>
      </c>
      <c r="BY71" s="462"/>
      <c r="BZ71" s="462"/>
      <c r="CA71" s="462">
        <f t="shared" si="52"/>
        <v>0.10277777777777741</v>
      </c>
      <c r="CB71" s="464">
        <f t="shared" si="44"/>
        <v>19.29324324324331</v>
      </c>
      <c r="CC71" s="465"/>
      <c r="CD71" s="401">
        <f t="shared" si="53"/>
        <v>147.99999999999949</v>
      </c>
      <c r="CE71" s="445">
        <f t="shared" si="39"/>
        <v>47.59</v>
      </c>
      <c r="CG71" s="468">
        <f t="shared" si="54"/>
        <v>0.10277777777777741</v>
      </c>
      <c r="CH71" s="414">
        <f t="shared" si="41"/>
        <v>147.99999999999949</v>
      </c>
      <c r="CI71" s="469">
        <f t="shared" si="42"/>
        <v>2.4666666666666583</v>
      </c>
    </row>
    <row r="72" spans="1:87" ht="15" customHeight="1" x14ac:dyDescent="0.2">
      <c r="A72" s="1316"/>
      <c r="B72" s="456">
        <v>49</v>
      </c>
      <c r="C72" s="13">
        <v>1.0416666666668101E-2</v>
      </c>
      <c r="D72" s="457">
        <f t="shared" si="43"/>
        <v>0.67222222222224748</v>
      </c>
      <c r="E72" s="458">
        <v>0</v>
      </c>
      <c r="F72" s="459"/>
      <c r="G72" s="460">
        <v>2.0833333333333298E-3</v>
      </c>
      <c r="H72" s="587">
        <f t="shared" si="2"/>
        <v>0.6743055555555808</v>
      </c>
      <c r="I72" s="461">
        <v>5.5555555555555558E-3</v>
      </c>
      <c r="J72" s="462">
        <f t="shared" si="3"/>
        <v>0.67986111111113634</v>
      </c>
      <c r="K72" s="462">
        <v>1.3888888888888889E-3</v>
      </c>
      <c r="L72" s="462">
        <f t="shared" si="4"/>
        <v>0.68125000000002522</v>
      </c>
      <c r="M72" s="462">
        <v>1.3888888888888889E-3</v>
      </c>
      <c r="N72" s="462">
        <f t="shared" si="5"/>
        <v>0.68263888888891411</v>
      </c>
      <c r="O72" s="462">
        <v>1.3888888888888889E-3</v>
      </c>
      <c r="P72" s="462">
        <f t="shared" si="6"/>
        <v>0.68402777777780299</v>
      </c>
      <c r="Q72" s="462">
        <v>2.0833333333333333E-3</v>
      </c>
      <c r="R72" s="462">
        <f t="shared" si="7"/>
        <v>0.68611111111113632</v>
      </c>
      <c r="S72" s="462">
        <v>3.472222222222222E-3</v>
      </c>
      <c r="T72" s="462">
        <f t="shared" si="8"/>
        <v>0.68958333333335853</v>
      </c>
      <c r="U72" s="462">
        <v>8.3333333333333332E-3</v>
      </c>
      <c r="V72" s="462">
        <f t="shared" si="9"/>
        <v>0.69791666666669183</v>
      </c>
      <c r="W72" s="462">
        <v>6.2499999999999995E-3</v>
      </c>
      <c r="X72" s="462">
        <f t="shared" si="10"/>
        <v>0.70416666666669181</v>
      </c>
      <c r="Y72" s="462">
        <v>3.472222222222222E-3</v>
      </c>
      <c r="Z72" s="462">
        <f t="shared" si="11"/>
        <v>0.70763888888891402</v>
      </c>
      <c r="AA72" s="462">
        <v>3.472222222222222E-3</v>
      </c>
      <c r="AB72" s="462">
        <f t="shared" si="12"/>
        <v>0.71111111111113623</v>
      </c>
      <c r="AC72" s="462">
        <v>5.5555555555555558E-3</v>
      </c>
      <c r="AD72" s="462">
        <f t="shared" si="13"/>
        <v>0.71666666666669177</v>
      </c>
      <c r="AE72" s="462">
        <v>1.3888888888888889E-3</v>
      </c>
      <c r="AF72" s="462">
        <f t="shared" si="14"/>
        <v>0.71805555555558065</v>
      </c>
      <c r="AG72" s="462">
        <v>5.5555555555555558E-3</v>
      </c>
      <c r="AH72" s="462">
        <f t="shared" si="15"/>
        <v>0.72361111111113618</v>
      </c>
      <c r="AI72" s="462">
        <v>5.5555555555555558E-3</v>
      </c>
      <c r="AJ72" s="462">
        <f t="shared" si="16"/>
        <v>0.72916666666669172</v>
      </c>
      <c r="AK72" s="462">
        <v>2.0833333333333333E-3</v>
      </c>
      <c r="AL72" s="462">
        <f t="shared" si="17"/>
        <v>0.73125000000002505</v>
      </c>
      <c r="AM72" s="462">
        <v>5.5555555555555558E-3</v>
      </c>
      <c r="AN72" s="462">
        <f t="shared" si="18"/>
        <v>0.73680555555558058</v>
      </c>
      <c r="AO72" s="462">
        <v>1.3888888888888889E-3</v>
      </c>
      <c r="AP72" s="462">
        <f t="shared" si="19"/>
        <v>0.73819444444446947</v>
      </c>
      <c r="AQ72" s="462">
        <v>6.2499999999999995E-3</v>
      </c>
      <c r="AR72" s="462">
        <f t="shared" si="20"/>
        <v>0.74444444444446944</v>
      </c>
      <c r="AS72" s="462">
        <v>4.8611111111111112E-3</v>
      </c>
      <c r="AT72" s="462">
        <f t="shared" si="21"/>
        <v>0.74930555555558054</v>
      </c>
      <c r="AU72" s="462">
        <v>2.0833333333333333E-3</v>
      </c>
      <c r="AV72" s="462">
        <f t="shared" si="22"/>
        <v>0.75138888888891386</v>
      </c>
      <c r="AW72" s="462">
        <v>4.8611111111111112E-3</v>
      </c>
      <c r="AX72" s="462">
        <f t="shared" si="23"/>
        <v>0.75625000000002496</v>
      </c>
      <c r="AY72" s="462">
        <v>2.7777777777777779E-3</v>
      </c>
      <c r="AZ72" s="462">
        <f t="shared" si="24"/>
        <v>0.75902777777780273</v>
      </c>
      <c r="BA72" s="462">
        <v>3.472222222222222E-3</v>
      </c>
      <c r="BB72" s="462">
        <f t="shared" si="25"/>
        <v>0.76250000000002494</v>
      </c>
      <c r="BC72" s="462">
        <v>2.0833333333333333E-3</v>
      </c>
      <c r="BD72" s="462">
        <f t="shared" si="26"/>
        <v>0.76458333333335826</v>
      </c>
      <c r="BE72" s="462">
        <v>1.3888888888888889E-3</v>
      </c>
      <c r="BF72" s="462">
        <f t="shared" si="27"/>
        <v>0.76597222222224715</v>
      </c>
      <c r="BG72" s="462">
        <v>1.38888888888889E-3</v>
      </c>
      <c r="BH72" s="462">
        <f t="shared" si="28"/>
        <v>0.76736111111113603</v>
      </c>
      <c r="BI72" s="463">
        <v>5.5555555555555558E-3</v>
      </c>
      <c r="BJ72" s="588">
        <f t="shared" si="29"/>
        <v>0.77291666666669157</v>
      </c>
      <c r="BK72" s="458">
        <v>0</v>
      </c>
      <c r="BL72" s="462">
        <f t="shared" si="45"/>
        <v>0.77291666666669157</v>
      </c>
      <c r="BM72" s="462">
        <v>0</v>
      </c>
      <c r="BN72" s="462">
        <f t="shared" si="46"/>
        <v>0.77291666666669157</v>
      </c>
      <c r="BO72" s="462">
        <v>0</v>
      </c>
      <c r="BP72" s="462">
        <f t="shared" si="47"/>
        <v>0.77291666666669157</v>
      </c>
      <c r="BQ72" s="462">
        <v>0</v>
      </c>
      <c r="BR72" s="462">
        <f t="shared" si="48"/>
        <v>0.77291666666669157</v>
      </c>
      <c r="BS72" s="462">
        <v>0</v>
      </c>
      <c r="BT72" s="462">
        <f t="shared" si="49"/>
        <v>0.77291666666669157</v>
      </c>
      <c r="BU72" s="462">
        <v>0</v>
      </c>
      <c r="BV72" s="462">
        <f t="shared" si="50"/>
        <v>0.77291666666669157</v>
      </c>
      <c r="BW72" s="462">
        <v>2.0833333333333298E-3</v>
      </c>
      <c r="BX72" s="763">
        <f t="shared" si="51"/>
        <v>0.77500000000002489</v>
      </c>
      <c r="BY72" s="462"/>
      <c r="BZ72" s="462"/>
      <c r="CA72" s="462">
        <f t="shared" si="52"/>
        <v>0.10277777777777741</v>
      </c>
      <c r="CB72" s="464">
        <f t="shared" si="44"/>
        <v>19.29324324324331</v>
      </c>
      <c r="CC72" s="465"/>
      <c r="CD72" s="401">
        <f t="shared" si="53"/>
        <v>147.99999999999949</v>
      </c>
      <c r="CE72" s="445">
        <f t="shared" si="39"/>
        <v>47.59</v>
      </c>
      <c r="CG72" s="468">
        <f t="shared" si="54"/>
        <v>0.10277777777777741</v>
      </c>
      <c r="CH72" s="414">
        <f t="shared" si="41"/>
        <v>147.99999999999949</v>
      </c>
      <c r="CI72" s="469">
        <f t="shared" si="42"/>
        <v>2.4666666666666583</v>
      </c>
    </row>
    <row r="73" spans="1:87" ht="15" customHeight="1" x14ac:dyDescent="0.2">
      <c r="A73" s="1316"/>
      <c r="B73" s="456">
        <v>50</v>
      </c>
      <c r="C73" s="13">
        <v>1.0416666666668101E-2</v>
      </c>
      <c r="D73" s="457">
        <f t="shared" si="43"/>
        <v>0.68263888888891555</v>
      </c>
      <c r="E73" s="458">
        <v>0</v>
      </c>
      <c r="F73" s="459"/>
      <c r="G73" s="460">
        <v>2.0833333333333298E-3</v>
      </c>
      <c r="H73" s="587">
        <f t="shared" si="2"/>
        <v>0.68472222222224888</v>
      </c>
      <c r="I73" s="461">
        <v>5.5555555555555558E-3</v>
      </c>
      <c r="J73" s="462">
        <f t="shared" si="3"/>
        <v>0.69027777777780441</v>
      </c>
      <c r="K73" s="462">
        <v>1.3888888888888889E-3</v>
      </c>
      <c r="L73" s="462">
        <f t="shared" si="4"/>
        <v>0.6916666666666933</v>
      </c>
      <c r="M73" s="462">
        <v>1.3888888888888889E-3</v>
      </c>
      <c r="N73" s="462">
        <f t="shared" si="5"/>
        <v>0.69305555555558218</v>
      </c>
      <c r="O73" s="462">
        <v>1.3888888888888889E-3</v>
      </c>
      <c r="P73" s="462">
        <f t="shared" si="6"/>
        <v>0.69444444444447107</v>
      </c>
      <c r="Q73" s="462">
        <v>2.0833333333333333E-3</v>
      </c>
      <c r="R73" s="462">
        <f t="shared" si="7"/>
        <v>0.69652777777780439</v>
      </c>
      <c r="S73" s="462">
        <v>3.472222222222222E-3</v>
      </c>
      <c r="T73" s="462">
        <f t="shared" si="8"/>
        <v>0.7000000000000266</v>
      </c>
      <c r="U73" s="462">
        <v>8.3333333333333332E-3</v>
      </c>
      <c r="V73" s="462">
        <f t="shared" si="9"/>
        <v>0.7083333333333599</v>
      </c>
      <c r="W73" s="462">
        <v>6.2499999999999995E-3</v>
      </c>
      <c r="X73" s="462">
        <f t="shared" si="10"/>
        <v>0.71458333333335988</v>
      </c>
      <c r="Y73" s="462">
        <v>3.472222222222222E-3</v>
      </c>
      <c r="Z73" s="462">
        <f t="shared" si="11"/>
        <v>0.71805555555558209</v>
      </c>
      <c r="AA73" s="462">
        <v>3.472222222222222E-3</v>
      </c>
      <c r="AB73" s="462">
        <f t="shared" si="12"/>
        <v>0.7215277777778043</v>
      </c>
      <c r="AC73" s="462">
        <v>5.5555555555555558E-3</v>
      </c>
      <c r="AD73" s="462">
        <f t="shared" si="13"/>
        <v>0.72708333333335984</v>
      </c>
      <c r="AE73" s="462">
        <v>1.3888888888888889E-3</v>
      </c>
      <c r="AF73" s="462">
        <f t="shared" si="14"/>
        <v>0.72847222222224872</v>
      </c>
      <c r="AG73" s="462">
        <v>5.5555555555555558E-3</v>
      </c>
      <c r="AH73" s="462">
        <f t="shared" si="15"/>
        <v>0.73402777777780426</v>
      </c>
      <c r="AI73" s="462">
        <v>5.5555555555555558E-3</v>
      </c>
      <c r="AJ73" s="462">
        <f t="shared" si="16"/>
        <v>0.73958333333335979</v>
      </c>
      <c r="AK73" s="462">
        <v>2.0833333333333333E-3</v>
      </c>
      <c r="AL73" s="462">
        <f t="shared" si="17"/>
        <v>0.74166666666669312</v>
      </c>
      <c r="AM73" s="462">
        <v>5.5555555555555558E-3</v>
      </c>
      <c r="AN73" s="462">
        <f t="shared" si="18"/>
        <v>0.74722222222224866</v>
      </c>
      <c r="AO73" s="462">
        <v>1.3888888888888889E-3</v>
      </c>
      <c r="AP73" s="462">
        <f t="shared" si="19"/>
        <v>0.74861111111113754</v>
      </c>
      <c r="AQ73" s="462">
        <v>6.2499999999999995E-3</v>
      </c>
      <c r="AR73" s="462">
        <f t="shared" si="20"/>
        <v>0.75486111111113752</v>
      </c>
      <c r="AS73" s="462">
        <v>4.8611111111111112E-3</v>
      </c>
      <c r="AT73" s="462">
        <f t="shared" si="21"/>
        <v>0.75972222222224861</v>
      </c>
      <c r="AU73" s="462">
        <v>2.0833333333333333E-3</v>
      </c>
      <c r="AV73" s="462">
        <f t="shared" si="22"/>
        <v>0.76180555555558194</v>
      </c>
      <c r="AW73" s="462">
        <v>4.8611111111111112E-3</v>
      </c>
      <c r="AX73" s="462">
        <f t="shared" si="23"/>
        <v>0.76666666666669303</v>
      </c>
      <c r="AY73" s="462">
        <v>2.7777777777777779E-3</v>
      </c>
      <c r="AZ73" s="462">
        <f t="shared" si="24"/>
        <v>0.7694444444444708</v>
      </c>
      <c r="BA73" s="462">
        <v>3.472222222222222E-3</v>
      </c>
      <c r="BB73" s="462">
        <f t="shared" si="25"/>
        <v>0.77291666666669301</v>
      </c>
      <c r="BC73" s="462">
        <v>2.0833333333333333E-3</v>
      </c>
      <c r="BD73" s="462">
        <f t="shared" si="26"/>
        <v>0.77500000000002633</v>
      </c>
      <c r="BE73" s="462">
        <v>1.3888888888888889E-3</v>
      </c>
      <c r="BF73" s="462">
        <f t="shared" si="27"/>
        <v>0.77638888888891522</v>
      </c>
      <c r="BG73" s="462">
        <v>1.38888888888889E-3</v>
      </c>
      <c r="BH73" s="462">
        <f t="shared" si="28"/>
        <v>0.7777777777778041</v>
      </c>
      <c r="BI73" s="463">
        <v>5.5555555555555558E-3</v>
      </c>
      <c r="BJ73" s="588">
        <f t="shared" si="29"/>
        <v>0.78333333333335964</v>
      </c>
      <c r="BK73" s="458">
        <v>0</v>
      </c>
      <c r="BL73" s="462">
        <f t="shared" si="45"/>
        <v>0.78333333333335964</v>
      </c>
      <c r="BM73" s="462">
        <v>0</v>
      </c>
      <c r="BN73" s="462">
        <f t="shared" si="46"/>
        <v>0.78333333333335964</v>
      </c>
      <c r="BO73" s="462">
        <v>0</v>
      </c>
      <c r="BP73" s="462">
        <f t="shared" si="47"/>
        <v>0.78333333333335964</v>
      </c>
      <c r="BQ73" s="462">
        <v>0</v>
      </c>
      <c r="BR73" s="462">
        <f t="shared" si="48"/>
        <v>0.78333333333335964</v>
      </c>
      <c r="BS73" s="462">
        <v>0</v>
      </c>
      <c r="BT73" s="462">
        <f t="shared" si="49"/>
        <v>0.78333333333335964</v>
      </c>
      <c r="BU73" s="462">
        <v>0</v>
      </c>
      <c r="BV73" s="462">
        <f t="shared" si="50"/>
        <v>0.78333333333335964</v>
      </c>
      <c r="BW73" s="462">
        <v>2.0833333333333298E-3</v>
      </c>
      <c r="BX73" s="763">
        <f t="shared" si="51"/>
        <v>0.78541666666669296</v>
      </c>
      <c r="BY73" s="462"/>
      <c r="BZ73" s="462"/>
      <c r="CA73" s="462">
        <f t="shared" si="52"/>
        <v>0.10277777777777741</v>
      </c>
      <c r="CB73" s="464">
        <f t="shared" si="44"/>
        <v>19.29324324324331</v>
      </c>
      <c r="CC73" s="465"/>
      <c r="CD73" s="401">
        <f t="shared" si="53"/>
        <v>147.99999999999949</v>
      </c>
      <c r="CE73" s="445">
        <f t="shared" si="39"/>
        <v>47.59</v>
      </c>
      <c r="CG73" s="468">
        <f t="shared" si="54"/>
        <v>0.10277777777777741</v>
      </c>
      <c r="CH73" s="414">
        <f t="shared" si="41"/>
        <v>147.99999999999949</v>
      </c>
      <c r="CI73" s="469">
        <f t="shared" si="42"/>
        <v>2.4666666666666583</v>
      </c>
    </row>
    <row r="74" spans="1:87" ht="15" customHeight="1" x14ac:dyDescent="0.2">
      <c r="A74" s="1316"/>
      <c r="B74" s="456">
        <v>51</v>
      </c>
      <c r="C74" s="13">
        <v>1.0416666666668101E-2</v>
      </c>
      <c r="D74" s="457">
        <f t="shared" si="43"/>
        <v>0.69305555555558362</v>
      </c>
      <c r="E74" s="458">
        <v>0</v>
      </c>
      <c r="F74" s="459"/>
      <c r="G74" s="460">
        <v>2.0833333333333298E-3</v>
      </c>
      <c r="H74" s="587">
        <f t="shared" si="2"/>
        <v>0.69513888888891695</v>
      </c>
      <c r="I74" s="461">
        <v>5.5555555555555558E-3</v>
      </c>
      <c r="J74" s="462">
        <f t="shared" si="3"/>
        <v>0.70069444444447249</v>
      </c>
      <c r="K74" s="462">
        <v>1.3888888888888889E-3</v>
      </c>
      <c r="L74" s="462">
        <f t="shared" si="4"/>
        <v>0.70208333333336137</v>
      </c>
      <c r="M74" s="462">
        <v>1.3888888888888889E-3</v>
      </c>
      <c r="N74" s="462">
        <f t="shared" si="5"/>
        <v>0.70347222222225025</v>
      </c>
      <c r="O74" s="462">
        <v>1.3888888888888889E-3</v>
      </c>
      <c r="P74" s="462">
        <f t="shared" si="6"/>
        <v>0.70486111111113914</v>
      </c>
      <c r="Q74" s="462">
        <v>2.0833333333333333E-3</v>
      </c>
      <c r="R74" s="462">
        <f t="shared" si="7"/>
        <v>0.70694444444447246</v>
      </c>
      <c r="S74" s="462">
        <v>3.472222222222222E-3</v>
      </c>
      <c r="T74" s="462">
        <f t="shared" si="8"/>
        <v>0.71041666666669467</v>
      </c>
      <c r="U74" s="462">
        <v>8.3333333333333332E-3</v>
      </c>
      <c r="V74" s="462">
        <f t="shared" si="9"/>
        <v>0.71875000000002798</v>
      </c>
      <c r="W74" s="462">
        <v>6.2499999999999995E-3</v>
      </c>
      <c r="X74" s="462">
        <f t="shared" si="10"/>
        <v>0.72500000000002796</v>
      </c>
      <c r="Y74" s="462">
        <v>3.472222222222222E-3</v>
      </c>
      <c r="Z74" s="462">
        <f t="shared" si="11"/>
        <v>0.72847222222225017</v>
      </c>
      <c r="AA74" s="462">
        <v>3.472222222222222E-3</v>
      </c>
      <c r="AB74" s="462">
        <f t="shared" si="12"/>
        <v>0.73194444444447238</v>
      </c>
      <c r="AC74" s="462">
        <v>5.5555555555555558E-3</v>
      </c>
      <c r="AD74" s="462">
        <f t="shared" si="13"/>
        <v>0.73750000000002791</v>
      </c>
      <c r="AE74" s="462">
        <v>1.3888888888888889E-3</v>
      </c>
      <c r="AF74" s="462">
        <f t="shared" si="14"/>
        <v>0.73888888888891679</v>
      </c>
      <c r="AG74" s="462">
        <v>5.5555555555555558E-3</v>
      </c>
      <c r="AH74" s="462">
        <f t="shared" si="15"/>
        <v>0.74444444444447233</v>
      </c>
      <c r="AI74" s="462">
        <v>5.5555555555555558E-3</v>
      </c>
      <c r="AJ74" s="462">
        <f t="shared" si="16"/>
        <v>0.75000000000002787</v>
      </c>
      <c r="AK74" s="462">
        <v>2.0833333333333333E-3</v>
      </c>
      <c r="AL74" s="462">
        <f t="shared" si="17"/>
        <v>0.75208333333336119</v>
      </c>
      <c r="AM74" s="462">
        <v>5.5555555555555558E-3</v>
      </c>
      <c r="AN74" s="462">
        <f t="shared" si="18"/>
        <v>0.75763888888891673</v>
      </c>
      <c r="AO74" s="462">
        <v>1.3888888888888889E-3</v>
      </c>
      <c r="AP74" s="462">
        <f t="shared" si="19"/>
        <v>0.75902777777780561</v>
      </c>
      <c r="AQ74" s="462">
        <v>6.2499999999999995E-3</v>
      </c>
      <c r="AR74" s="462">
        <f t="shared" si="20"/>
        <v>0.76527777777780559</v>
      </c>
      <c r="AS74" s="462">
        <v>4.8611111111111112E-3</v>
      </c>
      <c r="AT74" s="462">
        <f t="shared" si="21"/>
        <v>0.77013888888891668</v>
      </c>
      <c r="AU74" s="462">
        <v>2.0833333333333333E-3</v>
      </c>
      <c r="AV74" s="462">
        <f t="shared" si="22"/>
        <v>0.77222222222225001</v>
      </c>
      <c r="AW74" s="462">
        <v>4.8611111111111112E-3</v>
      </c>
      <c r="AX74" s="462">
        <f t="shared" si="23"/>
        <v>0.7770833333333611</v>
      </c>
      <c r="AY74" s="462">
        <v>2.7777777777777779E-3</v>
      </c>
      <c r="AZ74" s="462">
        <f t="shared" si="24"/>
        <v>0.77986111111113887</v>
      </c>
      <c r="BA74" s="462">
        <v>3.472222222222222E-3</v>
      </c>
      <c r="BB74" s="462">
        <f t="shared" si="25"/>
        <v>0.78333333333336108</v>
      </c>
      <c r="BC74" s="462">
        <v>2.0833333333333333E-3</v>
      </c>
      <c r="BD74" s="462">
        <f t="shared" si="26"/>
        <v>0.78541666666669441</v>
      </c>
      <c r="BE74" s="462">
        <v>1.3888888888888889E-3</v>
      </c>
      <c r="BF74" s="462">
        <f t="shared" si="27"/>
        <v>0.78680555555558329</v>
      </c>
      <c r="BG74" s="462">
        <v>1.38888888888889E-3</v>
      </c>
      <c r="BH74" s="462">
        <f t="shared" si="28"/>
        <v>0.78819444444447218</v>
      </c>
      <c r="BI74" s="463">
        <v>5.5555555555555558E-3</v>
      </c>
      <c r="BJ74" s="588">
        <f t="shared" si="29"/>
        <v>0.79375000000002771</v>
      </c>
      <c r="BK74" s="458">
        <v>0</v>
      </c>
      <c r="BL74" s="462">
        <f t="shared" si="45"/>
        <v>0.79375000000002771</v>
      </c>
      <c r="BM74" s="462">
        <v>0</v>
      </c>
      <c r="BN74" s="462">
        <f t="shared" si="46"/>
        <v>0.79375000000002771</v>
      </c>
      <c r="BO74" s="462">
        <v>0</v>
      </c>
      <c r="BP74" s="462">
        <f t="shared" si="47"/>
        <v>0.79375000000002771</v>
      </c>
      <c r="BQ74" s="462">
        <v>0</v>
      </c>
      <c r="BR74" s="462">
        <f t="shared" si="48"/>
        <v>0.79375000000002771</v>
      </c>
      <c r="BS74" s="462">
        <v>0</v>
      </c>
      <c r="BT74" s="462">
        <f t="shared" si="49"/>
        <v>0.79375000000002771</v>
      </c>
      <c r="BU74" s="462">
        <v>0</v>
      </c>
      <c r="BV74" s="462">
        <f t="shared" si="50"/>
        <v>0.79375000000002771</v>
      </c>
      <c r="BW74" s="462">
        <v>2.0833333333333298E-3</v>
      </c>
      <c r="BX74" s="763">
        <f t="shared" si="51"/>
        <v>0.79583333333336104</v>
      </c>
      <c r="BY74" s="462"/>
      <c r="BZ74" s="462"/>
      <c r="CA74" s="462">
        <f t="shared" si="52"/>
        <v>0.10277777777777741</v>
      </c>
      <c r="CB74" s="464">
        <f t="shared" si="44"/>
        <v>19.29324324324331</v>
      </c>
      <c r="CC74" s="465"/>
      <c r="CD74" s="401">
        <f t="shared" si="53"/>
        <v>147.99999999999949</v>
      </c>
      <c r="CE74" s="445">
        <f t="shared" si="39"/>
        <v>47.59</v>
      </c>
      <c r="CG74" s="468">
        <f t="shared" si="54"/>
        <v>0.10277777777777741</v>
      </c>
      <c r="CH74" s="414">
        <f t="shared" si="41"/>
        <v>147.99999999999949</v>
      </c>
      <c r="CI74" s="469">
        <f t="shared" si="42"/>
        <v>2.4666666666666583</v>
      </c>
    </row>
    <row r="75" spans="1:87" ht="15" customHeight="1" x14ac:dyDescent="0.2">
      <c r="A75" s="1316"/>
      <c r="B75" s="456">
        <v>52</v>
      </c>
      <c r="C75" s="13">
        <v>1.0416666666668101E-2</v>
      </c>
      <c r="D75" s="457">
        <f t="shared" si="43"/>
        <v>0.7034722222222517</v>
      </c>
      <c r="E75" s="458">
        <v>0</v>
      </c>
      <c r="F75" s="459"/>
      <c r="G75" s="460">
        <v>2.0833333333333298E-3</v>
      </c>
      <c r="H75" s="587">
        <f t="shared" si="2"/>
        <v>0.70555555555558502</v>
      </c>
      <c r="I75" s="461">
        <v>5.5555555555555558E-3</v>
      </c>
      <c r="J75" s="462">
        <f t="shared" si="3"/>
        <v>0.71111111111114056</v>
      </c>
      <c r="K75" s="462">
        <v>1.3888888888888889E-3</v>
      </c>
      <c r="L75" s="462">
        <f t="shared" si="4"/>
        <v>0.71250000000002944</v>
      </c>
      <c r="M75" s="462">
        <v>1.3888888888888889E-3</v>
      </c>
      <c r="N75" s="462">
        <f t="shared" si="5"/>
        <v>0.71388888888891833</v>
      </c>
      <c r="O75" s="462">
        <v>1.3888888888888889E-3</v>
      </c>
      <c r="P75" s="462">
        <f t="shared" si="6"/>
        <v>0.71527777777780721</v>
      </c>
      <c r="Q75" s="462">
        <v>2.0833333333333333E-3</v>
      </c>
      <c r="R75" s="462">
        <f t="shared" si="7"/>
        <v>0.71736111111114054</v>
      </c>
      <c r="S75" s="462">
        <v>3.472222222222222E-3</v>
      </c>
      <c r="T75" s="462">
        <f t="shared" si="8"/>
        <v>0.72083333333336275</v>
      </c>
      <c r="U75" s="462">
        <v>8.3333333333333332E-3</v>
      </c>
      <c r="V75" s="462">
        <f t="shared" si="9"/>
        <v>0.72916666666669605</v>
      </c>
      <c r="W75" s="462">
        <v>6.2499999999999995E-3</v>
      </c>
      <c r="X75" s="462">
        <f t="shared" si="10"/>
        <v>0.73541666666669603</v>
      </c>
      <c r="Y75" s="462">
        <v>3.472222222222222E-3</v>
      </c>
      <c r="Z75" s="462">
        <f t="shared" si="11"/>
        <v>0.73888888888891824</v>
      </c>
      <c r="AA75" s="462">
        <v>3.472222222222222E-3</v>
      </c>
      <c r="AB75" s="462">
        <f t="shared" si="12"/>
        <v>0.74236111111114045</v>
      </c>
      <c r="AC75" s="462">
        <v>5.5555555555555558E-3</v>
      </c>
      <c r="AD75" s="462">
        <f t="shared" si="13"/>
        <v>0.74791666666669598</v>
      </c>
      <c r="AE75" s="462">
        <v>1.3888888888888889E-3</v>
      </c>
      <c r="AF75" s="462">
        <f t="shared" si="14"/>
        <v>0.74930555555558487</v>
      </c>
      <c r="AG75" s="462">
        <v>5.5555555555555558E-3</v>
      </c>
      <c r="AH75" s="462">
        <f t="shared" si="15"/>
        <v>0.7548611111111404</v>
      </c>
      <c r="AI75" s="462">
        <v>5.5555555555555558E-3</v>
      </c>
      <c r="AJ75" s="462">
        <f t="shared" si="16"/>
        <v>0.76041666666669594</v>
      </c>
      <c r="AK75" s="462">
        <v>2.0833333333333333E-3</v>
      </c>
      <c r="AL75" s="462">
        <f t="shared" si="17"/>
        <v>0.76250000000002927</v>
      </c>
      <c r="AM75" s="462">
        <v>5.5555555555555558E-3</v>
      </c>
      <c r="AN75" s="462">
        <f t="shared" si="18"/>
        <v>0.7680555555555848</v>
      </c>
      <c r="AO75" s="462">
        <v>1.3888888888888889E-3</v>
      </c>
      <c r="AP75" s="462">
        <f t="shared" si="19"/>
        <v>0.76944444444447369</v>
      </c>
      <c r="AQ75" s="462">
        <v>6.2499999999999995E-3</v>
      </c>
      <c r="AR75" s="462">
        <f t="shared" si="20"/>
        <v>0.77569444444447366</v>
      </c>
      <c r="AS75" s="462">
        <v>4.8611111111111112E-3</v>
      </c>
      <c r="AT75" s="462">
        <f t="shared" si="21"/>
        <v>0.78055555555558476</v>
      </c>
      <c r="AU75" s="462">
        <v>2.0833333333333333E-3</v>
      </c>
      <c r="AV75" s="462">
        <f t="shared" si="22"/>
        <v>0.78263888888891808</v>
      </c>
      <c r="AW75" s="462">
        <v>4.8611111111111112E-3</v>
      </c>
      <c r="AX75" s="462">
        <f t="shared" si="23"/>
        <v>0.78750000000002918</v>
      </c>
      <c r="AY75" s="462">
        <v>2.7777777777777779E-3</v>
      </c>
      <c r="AZ75" s="462">
        <f t="shared" si="24"/>
        <v>0.79027777777780694</v>
      </c>
      <c r="BA75" s="462">
        <v>3.472222222222222E-3</v>
      </c>
      <c r="BB75" s="462">
        <f t="shared" si="25"/>
        <v>0.79375000000002915</v>
      </c>
      <c r="BC75" s="462">
        <v>2.0833333333333333E-3</v>
      </c>
      <c r="BD75" s="462">
        <f t="shared" si="26"/>
        <v>0.79583333333336248</v>
      </c>
      <c r="BE75" s="462">
        <v>1.3888888888888889E-3</v>
      </c>
      <c r="BF75" s="462">
        <f t="shared" si="27"/>
        <v>0.79722222222225136</v>
      </c>
      <c r="BG75" s="462">
        <v>1.38888888888889E-3</v>
      </c>
      <c r="BH75" s="462">
        <f t="shared" si="28"/>
        <v>0.79861111111114025</v>
      </c>
      <c r="BI75" s="463">
        <v>5.5555555555555558E-3</v>
      </c>
      <c r="BJ75" s="588">
        <f t="shared" si="29"/>
        <v>0.80416666666669578</v>
      </c>
      <c r="BK75" s="458">
        <v>0</v>
      </c>
      <c r="BL75" s="462">
        <f t="shared" si="45"/>
        <v>0.80416666666669578</v>
      </c>
      <c r="BM75" s="462">
        <v>0</v>
      </c>
      <c r="BN75" s="462">
        <f t="shared" si="46"/>
        <v>0.80416666666669578</v>
      </c>
      <c r="BO75" s="462">
        <v>0</v>
      </c>
      <c r="BP75" s="462">
        <f t="shared" si="47"/>
        <v>0.80416666666669578</v>
      </c>
      <c r="BQ75" s="462">
        <v>0</v>
      </c>
      <c r="BR75" s="462">
        <f t="shared" si="48"/>
        <v>0.80416666666669578</v>
      </c>
      <c r="BS75" s="462">
        <v>0</v>
      </c>
      <c r="BT75" s="462">
        <f t="shared" si="49"/>
        <v>0.80416666666669578</v>
      </c>
      <c r="BU75" s="462">
        <v>0</v>
      </c>
      <c r="BV75" s="462">
        <f t="shared" si="50"/>
        <v>0.80416666666669578</v>
      </c>
      <c r="BW75" s="462">
        <v>2.0833333333333298E-3</v>
      </c>
      <c r="BX75" s="763">
        <f t="shared" si="51"/>
        <v>0.80625000000002911</v>
      </c>
      <c r="BY75" s="462"/>
      <c r="BZ75" s="462"/>
      <c r="CA75" s="462">
        <f t="shared" si="52"/>
        <v>0.10277777777777741</v>
      </c>
      <c r="CB75" s="464">
        <f t="shared" si="44"/>
        <v>19.29324324324331</v>
      </c>
      <c r="CC75" s="465"/>
      <c r="CD75" s="401">
        <f t="shared" si="53"/>
        <v>147.99999999999949</v>
      </c>
      <c r="CE75" s="445">
        <f t="shared" si="39"/>
        <v>47.59</v>
      </c>
      <c r="CG75" s="468">
        <f t="shared" si="54"/>
        <v>0.10277777777777741</v>
      </c>
      <c r="CH75" s="414">
        <f t="shared" si="41"/>
        <v>147.99999999999949</v>
      </c>
      <c r="CI75" s="469">
        <f t="shared" si="42"/>
        <v>2.4666666666666583</v>
      </c>
    </row>
    <row r="76" spans="1:87" ht="15" customHeight="1" x14ac:dyDescent="0.2">
      <c r="A76" s="1316"/>
      <c r="B76" s="456">
        <v>53</v>
      </c>
      <c r="C76" s="13">
        <v>1.0416666666668101E-2</v>
      </c>
      <c r="D76" s="457">
        <f t="shared" si="43"/>
        <v>0.71388888888891977</v>
      </c>
      <c r="E76" s="458">
        <v>0</v>
      </c>
      <c r="F76" s="459"/>
      <c r="G76" s="460">
        <v>2.0833333333333298E-3</v>
      </c>
      <c r="H76" s="587">
        <f t="shared" si="2"/>
        <v>0.7159722222222531</v>
      </c>
      <c r="I76" s="461">
        <v>5.5555555555555558E-3</v>
      </c>
      <c r="J76" s="462">
        <f t="shared" si="3"/>
        <v>0.72152777777780863</v>
      </c>
      <c r="K76" s="462">
        <v>1.3888888888888889E-3</v>
      </c>
      <c r="L76" s="462">
        <f t="shared" si="4"/>
        <v>0.72291666666669752</v>
      </c>
      <c r="M76" s="462">
        <v>1.3888888888888889E-3</v>
      </c>
      <c r="N76" s="462">
        <f t="shared" si="5"/>
        <v>0.7243055555555864</v>
      </c>
      <c r="O76" s="462">
        <v>1.3888888888888889E-3</v>
      </c>
      <c r="P76" s="462">
        <f t="shared" si="6"/>
        <v>0.72569444444447528</v>
      </c>
      <c r="Q76" s="462">
        <v>2.0833333333333333E-3</v>
      </c>
      <c r="R76" s="462">
        <f t="shared" si="7"/>
        <v>0.72777777777780861</v>
      </c>
      <c r="S76" s="462">
        <v>3.472222222222222E-3</v>
      </c>
      <c r="T76" s="462">
        <f t="shared" si="8"/>
        <v>0.73125000000003082</v>
      </c>
      <c r="U76" s="462">
        <v>8.3333333333333332E-3</v>
      </c>
      <c r="V76" s="462">
        <f t="shared" si="9"/>
        <v>0.73958333333336412</v>
      </c>
      <c r="W76" s="462">
        <v>6.2499999999999995E-3</v>
      </c>
      <c r="X76" s="462">
        <f t="shared" si="10"/>
        <v>0.7458333333333641</v>
      </c>
      <c r="Y76" s="462">
        <v>3.472222222222222E-3</v>
      </c>
      <c r="Z76" s="462">
        <f t="shared" si="11"/>
        <v>0.74930555555558631</v>
      </c>
      <c r="AA76" s="462">
        <v>3.472222222222222E-3</v>
      </c>
      <c r="AB76" s="462">
        <f t="shared" si="12"/>
        <v>0.75277777777780852</v>
      </c>
      <c r="AC76" s="462">
        <v>5.5555555555555558E-3</v>
      </c>
      <c r="AD76" s="462">
        <f t="shared" si="13"/>
        <v>0.75833333333336406</v>
      </c>
      <c r="AE76" s="462">
        <v>1.3888888888888889E-3</v>
      </c>
      <c r="AF76" s="462">
        <f t="shared" si="14"/>
        <v>0.75972222222225294</v>
      </c>
      <c r="AG76" s="462">
        <v>5.5555555555555558E-3</v>
      </c>
      <c r="AH76" s="462">
        <f t="shared" si="15"/>
        <v>0.76527777777780848</v>
      </c>
      <c r="AI76" s="462">
        <v>5.5555555555555558E-3</v>
      </c>
      <c r="AJ76" s="462">
        <f t="shared" si="16"/>
        <v>0.77083333333336401</v>
      </c>
      <c r="AK76" s="462">
        <v>2.0833333333333333E-3</v>
      </c>
      <c r="AL76" s="462">
        <f t="shared" si="17"/>
        <v>0.77291666666669734</v>
      </c>
      <c r="AM76" s="462">
        <v>5.5555555555555558E-3</v>
      </c>
      <c r="AN76" s="462">
        <f t="shared" si="18"/>
        <v>0.77847222222225287</v>
      </c>
      <c r="AO76" s="462">
        <v>1.3888888888888889E-3</v>
      </c>
      <c r="AP76" s="462">
        <f t="shared" si="19"/>
        <v>0.77986111111114176</v>
      </c>
      <c r="AQ76" s="462">
        <v>6.2499999999999995E-3</v>
      </c>
      <c r="AR76" s="462">
        <f t="shared" si="20"/>
        <v>0.78611111111114174</v>
      </c>
      <c r="AS76" s="462">
        <v>4.8611111111111112E-3</v>
      </c>
      <c r="AT76" s="462">
        <f t="shared" si="21"/>
        <v>0.79097222222225283</v>
      </c>
      <c r="AU76" s="462">
        <v>2.0833333333333333E-3</v>
      </c>
      <c r="AV76" s="462">
        <f t="shared" si="22"/>
        <v>0.79305555555558616</v>
      </c>
      <c r="AW76" s="462">
        <v>4.8611111111111112E-3</v>
      </c>
      <c r="AX76" s="462">
        <f t="shared" si="23"/>
        <v>0.79791666666669725</v>
      </c>
      <c r="AY76" s="462">
        <v>2.7777777777777779E-3</v>
      </c>
      <c r="AZ76" s="462">
        <f t="shared" si="24"/>
        <v>0.80069444444447502</v>
      </c>
      <c r="BA76" s="462">
        <v>3.472222222222222E-3</v>
      </c>
      <c r="BB76" s="462">
        <f t="shared" si="25"/>
        <v>0.80416666666669723</v>
      </c>
      <c r="BC76" s="462">
        <v>2.0833333333333333E-3</v>
      </c>
      <c r="BD76" s="462">
        <f t="shared" si="26"/>
        <v>0.80625000000003055</v>
      </c>
      <c r="BE76" s="462">
        <v>1.3888888888888889E-3</v>
      </c>
      <c r="BF76" s="462">
        <f t="shared" si="27"/>
        <v>0.80763888888891944</v>
      </c>
      <c r="BG76" s="462">
        <v>1.38888888888889E-3</v>
      </c>
      <c r="BH76" s="462">
        <f t="shared" si="28"/>
        <v>0.80902777777780832</v>
      </c>
      <c r="BI76" s="463">
        <v>5.5555555555555558E-3</v>
      </c>
      <c r="BJ76" s="588">
        <f t="shared" si="29"/>
        <v>0.81458333333336386</v>
      </c>
      <c r="BK76" s="458">
        <v>0</v>
      </c>
      <c r="BL76" s="462">
        <f t="shared" si="45"/>
        <v>0.81458333333336386</v>
      </c>
      <c r="BM76" s="462">
        <v>0</v>
      </c>
      <c r="BN76" s="462">
        <f t="shared" si="46"/>
        <v>0.81458333333336386</v>
      </c>
      <c r="BO76" s="462">
        <v>0</v>
      </c>
      <c r="BP76" s="462">
        <f t="shared" si="47"/>
        <v>0.81458333333336386</v>
      </c>
      <c r="BQ76" s="462">
        <v>0</v>
      </c>
      <c r="BR76" s="462">
        <f t="shared" si="48"/>
        <v>0.81458333333336386</v>
      </c>
      <c r="BS76" s="462">
        <v>0</v>
      </c>
      <c r="BT76" s="462">
        <f t="shared" si="49"/>
        <v>0.81458333333336386</v>
      </c>
      <c r="BU76" s="462">
        <v>0</v>
      </c>
      <c r="BV76" s="462">
        <f t="shared" si="50"/>
        <v>0.81458333333336386</v>
      </c>
      <c r="BW76" s="462">
        <v>2.0833333333333298E-3</v>
      </c>
      <c r="BX76" s="763">
        <f t="shared" si="51"/>
        <v>0.81666666666669718</v>
      </c>
      <c r="BY76" s="462"/>
      <c r="BZ76" s="462"/>
      <c r="CA76" s="462">
        <f t="shared" si="52"/>
        <v>0.10277777777777741</v>
      </c>
      <c r="CB76" s="464">
        <f t="shared" si="44"/>
        <v>19.29324324324331</v>
      </c>
      <c r="CC76" s="465"/>
      <c r="CD76" s="401">
        <f t="shared" si="53"/>
        <v>147.99999999999949</v>
      </c>
      <c r="CE76" s="445">
        <f t="shared" si="39"/>
        <v>47.59</v>
      </c>
      <c r="CG76" s="468">
        <f t="shared" si="54"/>
        <v>0.10277777777777741</v>
      </c>
      <c r="CH76" s="414">
        <f t="shared" si="41"/>
        <v>147.99999999999949</v>
      </c>
      <c r="CI76" s="469">
        <f t="shared" si="42"/>
        <v>2.4666666666666583</v>
      </c>
    </row>
    <row r="77" spans="1:87" ht="15" customHeight="1" x14ac:dyDescent="0.2">
      <c r="A77" s="1316"/>
      <c r="B77" s="456">
        <v>54</v>
      </c>
      <c r="C77" s="13">
        <v>1.0416666666668101E-2</v>
      </c>
      <c r="D77" s="457">
        <f t="shared" si="43"/>
        <v>0.72430555555558784</v>
      </c>
      <c r="E77" s="458">
        <v>0</v>
      </c>
      <c r="F77" s="459"/>
      <c r="G77" s="460">
        <v>2.0833333333333298E-3</v>
      </c>
      <c r="H77" s="587">
        <f t="shared" si="2"/>
        <v>0.72638888888892117</v>
      </c>
      <c r="I77" s="461">
        <v>5.5555555555555558E-3</v>
      </c>
      <c r="J77" s="462">
        <f t="shared" si="3"/>
        <v>0.73194444444447671</v>
      </c>
      <c r="K77" s="462">
        <v>1.3888888888888889E-3</v>
      </c>
      <c r="L77" s="462">
        <f t="shared" si="4"/>
        <v>0.73333333333336559</v>
      </c>
      <c r="M77" s="462">
        <v>1.3888888888888889E-3</v>
      </c>
      <c r="N77" s="462">
        <f t="shared" si="5"/>
        <v>0.73472222222225447</v>
      </c>
      <c r="O77" s="462">
        <v>1.3888888888888889E-3</v>
      </c>
      <c r="P77" s="462">
        <f t="shared" si="6"/>
        <v>0.73611111111114336</v>
      </c>
      <c r="Q77" s="462">
        <v>2.0833333333333333E-3</v>
      </c>
      <c r="R77" s="462">
        <f t="shared" si="7"/>
        <v>0.73819444444447668</v>
      </c>
      <c r="S77" s="462">
        <v>3.472222222222222E-3</v>
      </c>
      <c r="T77" s="462">
        <f t="shared" si="8"/>
        <v>0.74166666666669889</v>
      </c>
      <c r="U77" s="462">
        <v>8.3333333333333332E-3</v>
      </c>
      <c r="V77" s="462">
        <f t="shared" si="9"/>
        <v>0.7500000000000322</v>
      </c>
      <c r="W77" s="462">
        <v>6.2499999999999995E-3</v>
      </c>
      <c r="X77" s="462">
        <f t="shared" si="10"/>
        <v>0.75625000000003217</v>
      </c>
      <c r="Y77" s="462">
        <v>3.472222222222222E-3</v>
      </c>
      <c r="Z77" s="462">
        <f t="shared" si="11"/>
        <v>0.75972222222225438</v>
      </c>
      <c r="AA77" s="462">
        <v>3.472222222222222E-3</v>
      </c>
      <c r="AB77" s="462">
        <f t="shared" si="12"/>
        <v>0.76319444444447659</v>
      </c>
      <c r="AC77" s="462">
        <v>5.5555555555555558E-3</v>
      </c>
      <c r="AD77" s="462">
        <f t="shared" si="13"/>
        <v>0.76875000000003213</v>
      </c>
      <c r="AE77" s="462">
        <v>1.3888888888888889E-3</v>
      </c>
      <c r="AF77" s="462">
        <f t="shared" si="14"/>
        <v>0.77013888888892101</v>
      </c>
      <c r="AG77" s="462">
        <v>5.5555555555555558E-3</v>
      </c>
      <c r="AH77" s="462">
        <f t="shared" si="15"/>
        <v>0.77569444444447655</v>
      </c>
      <c r="AI77" s="462">
        <v>5.5555555555555558E-3</v>
      </c>
      <c r="AJ77" s="462">
        <f t="shared" si="16"/>
        <v>0.78125000000003209</v>
      </c>
      <c r="AK77" s="462">
        <v>2.0833333333333333E-3</v>
      </c>
      <c r="AL77" s="462">
        <f t="shared" si="17"/>
        <v>0.78333333333336541</v>
      </c>
      <c r="AM77" s="462">
        <v>5.5555555555555558E-3</v>
      </c>
      <c r="AN77" s="462">
        <f t="shared" si="18"/>
        <v>0.78888888888892095</v>
      </c>
      <c r="AO77" s="462">
        <v>1.3888888888888889E-3</v>
      </c>
      <c r="AP77" s="462">
        <f t="shared" si="19"/>
        <v>0.79027777777780983</v>
      </c>
      <c r="AQ77" s="462">
        <v>6.2499999999999995E-3</v>
      </c>
      <c r="AR77" s="462">
        <f t="shared" si="20"/>
        <v>0.79652777777780981</v>
      </c>
      <c r="AS77" s="462">
        <v>4.8611111111111112E-3</v>
      </c>
      <c r="AT77" s="462">
        <f t="shared" si="21"/>
        <v>0.8013888888889209</v>
      </c>
      <c r="AU77" s="462">
        <v>2.0833333333333333E-3</v>
      </c>
      <c r="AV77" s="462">
        <f t="shared" si="22"/>
        <v>0.80347222222225423</v>
      </c>
      <c r="AW77" s="462">
        <v>4.8611111111111112E-3</v>
      </c>
      <c r="AX77" s="462">
        <f t="shared" si="23"/>
        <v>0.80833333333336532</v>
      </c>
      <c r="AY77" s="462">
        <v>2.7777777777777779E-3</v>
      </c>
      <c r="AZ77" s="462">
        <f t="shared" si="24"/>
        <v>0.81111111111114309</v>
      </c>
      <c r="BA77" s="462">
        <v>3.472222222222222E-3</v>
      </c>
      <c r="BB77" s="462">
        <f t="shared" si="25"/>
        <v>0.8145833333333653</v>
      </c>
      <c r="BC77" s="462">
        <v>2.0833333333333333E-3</v>
      </c>
      <c r="BD77" s="462">
        <f t="shared" si="26"/>
        <v>0.81666666666669863</v>
      </c>
      <c r="BE77" s="462">
        <v>1.3888888888888889E-3</v>
      </c>
      <c r="BF77" s="462">
        <f t="shared" si="27"/>
        <v>0.81805555555558751</v>
      </c>
      <c r="BG77" s="462">
        <v>1.38888888888889E-3</v>
      </c>
      <c r="BH77" s="462">
        <f t="shared" si="28"/>
        <v>0.81944444444447639</v>
      </c>
      <c r="BI77" s="463">
        <v>5.5555555555555558E-3</v>
      </c>
      <c r="BJ77" s="588">
        <f t="shared" si="29"/>
        <v>0.82500000000003193</v>
      </c>
      <c r="BK77" s="458">
        <v>0</v>
      </c>
      <c r="BL77" s="462">
        <f t="shared" si="45"/>
        <v>0.82500000000003193</v>
      </c>
      <c r="BM77" s="462">
        <v>0</v>
      </c>
      <c r="BN77" s="462">
        <f t="shared" si="46"/>
        <v>0.82500000000003193</v>
      </c>
      <c r="BO77" s="462">
        <v>0</v>
      </c>
      <c r="BP77" s="462">
        <f t="shared" si="47"/>
        <v>0.82500000000003193</v>
      </c>
      <c r="BQ77" s="462">
        <v>0</v>
      </c>
      <c r="BR77" s="462">
        <f t="shared" si="48"/>
        <v>0.82500000000003193</v>
      </c>
      <c r="BS77" s="462">
        <v>0</v>
      </c>
      <c r="BT77" s="462">
        <f t="shared" si="49"/>
        <v>0.82500000000003193</v>
      </c>
      <c r="BU77" s="462">
        <v>0</v>
      </c>
      <c r="BV77" s="462">
        <f t="shared" si="50"/>
        <v>0.82500000000003193</v>
      </c>
      <c r="BW77" s="462">
        <v>2.0833333333333298E-3</v>
      </c>
      <c r="BX77" s="763">
        <f t="shared" si="51"/>
        <v>0.82708333333336526</v>
      </c>
      <c r="BY77" s="462"/>
      <c r="BZ77" s="462"/>
      <c r="CA77" s="462">
        <f t="shared" si="52"/>
        <v>0.10277777777777741</v>
      </c>
      <c r="CB77" s="464">
        <f t="shared" si="44"/>
        <v>19.29324324324331</v>
      </c>
      <c r="CC77" s="465"/>
      <c r="CD77" s="401">
        <f t="shared" si="53"/>
        <v>147.99999999999949</v>
      </c>
      <c r="CE77" s="445">
        <f t="shared" si="39"/>
        <v>47.59</v>
      </c>
      <c r="CG77" s="468">
        <f t="shared" si="54"/>
        <v>0.10277777777777741</v>
      </c>
      <c r="CH77" s="414">
        <f t="shared" si="41"/>
        <v>147.99999999999949</v>
      </c>
      <c r="CI77" s="469">
        <f t="shared" si="42"/>
        <v>2.4666666666666583</v>
      </c>
    </row>
    <row r="78" spans="1:87" ht="15" customHeight="1" x14ac:dyDescent="0.2">
      <c r="A78" s="1316"/>
      <c r="B78" s="456">
        <v>55</v>
      </c>
      <c r="C78" s="13">
        <v>1.0416666666668101E-2</v>
      </c>
      <c r="D78" s="457">
        <f t="shared" si="43"/>
        <v>0.73472222222225592</v>
      </c>
      <c r="E78" s="458">
        <v>0</v>
      </c>
      <c r="F78" s="459"/>
      <c r="G78" s="460">
        <v>2.0833333333333298E-3</v>
      </c>
      <c r="H78" s="587">
        <f t="shared" si="2"/>
        <v>0.73680555555558924</v>
      </c>
      <c r="I78" s="461">
        <v>5.5555555555555558E-3</v>
      </c>
      <c r="J78" s="462">
        <f t="shared" si="3"/>
        <v>0.74236111111114478</v>
      </c>
      <c r="K78" s="462">
        <v>1.3888888888888889E-3</v>
      </c>
      <c r="L78" s="462">
        <f t="shared" si="4"/>
        <v>0.74375000000003366</v>
      </c>
      <c r="M78" s="462">
        <v>1.3888888888888889E-3</v>
      </c>
      <c r="N78" s="462">
        <f t="shared" si="5"/>
        <v>0.74513888888892255</v>
      </c>
      <c r="O78" s="462">
        <v>1.3888888888888889E-3</v>
      </c>
      <c r="P78" s="462">
        <f t="shared" si="6"/>
        <v>0.74652777777781143</v>
      </c>
      <c r="Q78" s="462">
        <v>2.0833333333333333E-3</v>
      </c>
      <c r="R78" s="462">
        <f t="shared" si="7"/>
        <v>0.74861111111114476</v>
      </c>
      <c r="S78" s="462">
        <v>3.472222222222222E-3</v>
      </c>
      <c r="T78" s="462">
        <f t="shared" si="8"/>
        <v>0.75208333333336697</v>
      </c>
      <c r="U78" s="462">
        <v>8.3333333333333332E-3</v>
      </c>
      <c r="V78" s="462">
        <f t="shared" si="9"/>
        <v>0.76041666666670027</v>
      </c>
      <c r="W78" s="462">
        <v>6.2499999999999995E-3</v>
      </c>
      <c r="X78" s="462">
        <f t="shared" si="10"/>
        <v>0.76666666666670025</v>
      </c>
      <c r="Y78" s="462">
        <v>3.472222222222222E-3</v>
      </c>
      <c r="Z78" s="462">
        <f t="shared" si="11"/>
        <v>0.77013888888892246</v>
      </c>
      <c r="AA78" s="462">
        <v>3.472222222222222E-3</v>
      </c>
      <c r="AB78" s="462">
        <f t="shared" si="12"/>
        <v>0.77361111111114467</v>
      </c>
      <c r="AC78" s="462">
        <v>5.5555555555555558E-3</v>
      </c>
      <c r="AD78" s="462">
        <f t="shared" si="13"/>
        <v>0.7791666666667002</v>
      </c>
      <c r="AE78" s="462">
        <v>1.3888888888888889E-3</v>
      </c>
      <c r="AF78" s="462">
        <f t="shared" si="14"/>
        <v>0.78055555555558909</v>
      </c>
      <c r="AG78" s="462">
        <v>5.5555555555555558E-3</v>
      </c>
      <c r="AH78" s="462">
        <f t="shared" si="15"/>
        <v>0.78611111111114462</v>
      </c>
      <c r="AI78" s="462">
        <v>5.5555555555555558E-3</v>
      </c>
      <c r="AJ78" s="462">
        <f t="shared" si="16"/>
        <v>0.79166666666670016</v>
      </c>
      <c r="AK78" s="462">
        <v>2.0833333333333333E-3</v>
      </c>
      <c r="AL78" s="462">
        <f t="shared" si="17"/>
        <v>0.79375000000003348</v>
      </c>
      <c r="AM78" s="462">
        <v>5.5555555555555558E-3</v>
      </c>
      <c r="AN78" s="462">
        <f t="shared" si="18"/>
        <v>0.79930555555558902</v>
      </c>
      <c r="AO78" s="462">
        <v>1.3888888888888889E-3</v>
      </c>
      <c r="AP78" s="462">
        <f t="shared" si="19"/>
        <v>0.8006944444444779</v>
      </c>
      <c r="AQ78" s="462">
        <v>6.2499999999999995E-3</v>
      </c>
      <c r="AR78" s="462">
        <f t="shared" si="20"/>
        <v>0.80694444444447788</v>
      </c>
      <c r="AS78" s="462">
        <v>4.8611111111111112E-3</v>
      </c>
      <c r="AT78" s="462">
        <f t="shared" si="21"/>
        <v>0.81180555555558898</v>
      </c>
      <c r="AU78" s="462">
        <v>2.0833333333333333E-3</v>
      </c>
      <c r="AV78" s="462">
        <f t="shared" si="22"/>
        <v>0.8138888888889223</v>
      </c>
      <c r="AW78" s="462">
        <v>4.8611111111111112E-3</v>
      </c>
      <c r="AX78" s="462">
        <f t="shared" si="23"/>
        <v>0.8187500000000334</v>
      </c>
      <c r="AY78" s="462">
        <v>2.7777777777777779E-3</v>
      </c>
      <c r="AZ78" s="462">
        <f t="shared" si="24"/>
        <v>0.82152777777781116</v>
      </c>
      <c r="BA78" s="462">
        <v>3.472222222222222E-3</v>
      </c>
      <c r="BB78" s="462">
        <f t="shared" si="25"/>
        <v>0.82500000000003337</v>
      </c>
      <c r="BC78" s="462">
        <v>2.0833333333333333E-3</v>
      </c>
      <c r="BD78" s="462">
        <f t="shared" si="26"/>
        <v>0.8270833333333667</v>
      </c>
      <c r="BE78" s="462">
        <v>1.3888888888888889E-3</v>
      </c>
      <c r="BF78" s="462">
        <f t="shared" si="27"/>
        <v>0.82847222222225558</v>
      </c>
      <c r="BG78" s="462">
        <v>1.38888888888889E-3</v>
      </c>
      <c r="BH78" s="462">
        <f t="shared" si="28"/>
        <v>0.82986111111114447</v>
      </c>
      <c r="BI78" s="463">
        <v>5.5555555555555558E-3</v>
      </c>
      <c r="BJ78" s="588">
        <f t="shared" si="29"/>
        <v>0.8354166666667</v>
      </c>
      <c r="BK78" s="458">
        <v>0</v>
      </c>
      <c r="BL78" s="462">
        <f t="shared" si="45"/>
        <v>0.8354166666667</v>
      </c>
      <c r="BM78" s="462">
        <v>0</v>
      </c>
      <c r="BN78" s="462">
        <f t="shared" si="46"/>
        <v>0.8354166666667</v>
      </c>
      <c r="BO78" s="462">
        <v>0</v>
      </c>
      <c r="BP78" s="462">
        <f t="shared" si="47"/>
        <v>0.8354166666667</v>
      </c>
      <c r="BQ78" s="462">
        <v>0</v>
      </c>
      <c r="BR78" s="462">
        <f t="shared" si="48"/>
        <v>0.8354166666667</v>
      </c>
      <c r="BS78" s="462">
        <v>0</v>
      </c>
      <c r="BT78" s="462">
        <f t="shared" si="49"/>
        <v>0.8354166666667</v>
      </c>
      <c r="BU78" s="462">
        <v>0</v>
      </c>
      <c r="BV78" s="462">
        <f t="shared" si="50"/>
        <v>0.8354166666667</v>
      </c>
      <c r="BW78" s="462">
        <v>2.0833333333333298E-3</v>
      </c>
      <c r="BX78" s="763">
        <f t="shared" si="51"/>
        <v>0.83750000000003333</v>
      </c>
      <c r="BY78" s="462"/>
      <c r="BZ78" s="462"/>
      <c r="CA78" s="462">
        <f t="shared" si="52"/>
        <v>0.10277777777777741</v>
      </c>
      <c r="CB78" s="464">
        <f t="shared" si="44"/>
        <v>19.29324324324331</v>
      </c>
      <c r="CC78" s="465"/>
      <c r="CD78" s="401">
        <f t="shared" si="53"/>
        <v>147.99999999999949</v>
      </c>
      <c r="CE78" s="445">
        <f t="shared" si="39"/>
        <v>47.59</v>
      </c>
      <c r="CG78" s="468">
        <f t="shared" si="54"/>
        <v>0.10277777777777741</v>
      </c>
      <c r="CH78" s="414">
        <f t="shared" si="41"/>
        <v>147.99999999999949</v>
      </c>
      <c r="CI78" s="469">
        <f t="shared" si="42"/>
        <v>2.4666666666666583</v>
      </c>
    </row>
    <row r="79" spans="1:87" ht="15" customHeight="1" x14ac:dyDescent="0.2">
      <c r="A79" s="1316"/>
      <c r="B79" s="456">
        <v>56</v>
      </c>
      <c r="C79" s="13">
        <v>1.0416666666668101E-2</v>
      </c>
      <c r="D79" s="457">
        <f t="shared" si="43"/>
        <v>0.74513888888892399</v>
      </c>
      <c r="E79" s="458">
        <v>0</v>
      </c>
      <c r="F79" s="459"/>
      <c r="G79" s="460">
        <v>2.0833333333333298E-3</v>
      </c>
      <c r="H79" s="587">
        <f t="shared" si="2"/>
        <v>0.74722222222225732</v>
      </c>
      <c r="I79" s="461">
        <v>5.5555555555555558E-3</v>
      </c>
      <c r="J79" s="462">
        <f t="shared" si="3"/>
        <v>0.75277777777781285</v>
      </c>
      <c r="K79" s="462">
        <v>1.3888888888888889E-3</v>
      </c>
      <c r="L79" s="462">
        <f t="shared" si="4"/>
        <v>0.75416666666670173</v>
      </c>
      <c r="M79" s="462">
        <v>1.3888888888888889E-3</v>
      </c>
      <c r="N79" s="462">
        <f t="shared" si="5"/>
        <v>0.75555555555559062</v>
      </c>
      <c r="O79" s="462">
        <v>1.3888888888888889E-3</v>
      </c>
      <c r="P79" s="462">
        <f t="shared" si="6"/>
        <v>0.7569444444444795</v>
      </c>
      <c r="Q79" s="462">
        <v>2.0833333333333333E-3</v>
      </c>
      <c r="R79" s="462">
        <f t="shared" si="7"/>
        <v>0.75902777777781283</v>
      </c>
      <c r="S79" s="462">
        <v>3.472222222222222E-3</v>
      </c>
      <c r="T79" s="462">
        <f t="shared" si="8"/>
        <v>0.76250000000003504</v>
      </c>
      <c r="U79" s="462">
        <v>8.3333333333333332E-3</v>
      </c>
      <c r="V79" s="462">
        <f t="shared" si="9"/>
        <v>0.77083333333336834</v>
      </c>
      <c r="W79" s="462">
        <v>6.2499999999999995E-3</v>
      </c>
      <c r="X79" s="462">
        <f t="shared" si="10"/>
        <v>0.77708333333336832</v>
      </c>
      <c r="Y79" s="462">
        <v>3.472222222222222E-3</v>
      </c>
      <c r="Z79" s="462">
        <f t="shared" si="11"/>
        <v>0.78055555555559053</v>
      </c>
      <c r="AA79" s="462">
        <v>3.472222222222222E-3</v>
      </c>
      <c r="AB79" s="462">
        <f t="shared" si="12"/>
        <v>0.78402777777781274</v>
      </c>
      <c r="AC79" s="462">
        <v>5.5555555555555558E-3</v>
      </c>
      <c r="AD79" s="462">
        <f t="shared" si="13"/>
        <v>0.78958333333336828</v>
      </c>
      <c r="AE79" s="462">
        <v>1.3888888888888889E-3</v>
      </c>
      <c r="AF79" s="462">
        <f t="shared" si="14"/>
        <v>0.79097222222225716</v>
      </c>
      <c r="AG79" s="462">
        <v>5.5555555555555558E-3</v>
      </c>
      <c r="AH79" s="462">
        <f t="shared" si="15"/>
        <v>0.7965277777778127</v>
      </c>
      <c r="AI79" s="462">
        <v>5.5555555555555558E-3</v>
      </c>
      <c r="AJ79" s="462">
        <f t="shared" si="16"/>
        <v>0.80208333333336823</v>
      </c>
      <c r="AK79" s="462">
        <v>2.0833333333333333E-3</v>
      </c>
      <c r="AL79" s="462">
        <f t="shared" si="17"/>
        <v>0.80416666666670156</v>
      </c>
      <c r="AM79" s="462">
        <v>5.5555555555555558E-3</v>
      </c>
      <c r="AN79" s="462">
        <f t="shared" si="18"/>
        <v>0.80972222222225709</v>
      </c>
      <c r="AO79" s="462">
        <v>1.3888888888888889E-3</v>
      </c>
      <c r="AP79" s="462">
        <f t="shared" si="19"/>
        <v>0.81111111111114598</v>
      </c>
      <c r="AQ79" s="462">
        <v>6.2499999999999995E-3</v>
      </c>
      <c r="AR79" s="462">
        <f t="shared" si="20"/>
        <v>0.81736111111114595</v>
      </c>
      <c r="AS79" s="462">
        <v>4.8611111111111112E-3</v>
      </c>
      <c r="AT79" s="462">
        <f t="shared" si="21"/>
        <v>0.82222222222225705</v>
      </c>
      <c r="AU79" s="462">
        <v>2.0833333333333333E-3</v>
      </c>
      <c r="AV79" s="462">
        <f t="shared" si="22"/>
        <v>0.82430555555559037</v>
      </c>
      <c r="AW79" s="462">
        <v>4.8611111111111112E-3</v>
      </c>
      <c r="AX79" s="462">
        <f t="shared" si="23"/>
        <v>0.82916666666670147</v>
      </c>
      <c r="AY79" s="462">
        <v>2.7777777777777779E-3</v>
      </c>
      <c r="AZ79" s="462">
        <f t="shared" si="24"/>
        <v>0.83194444444447924</v>
      </c>
      <c r="BA79" s="462">
        <v>3.472222222222222E-3</v>
      </c>
      <c r="BB79" s="462">
        <f t="shared" si="25"/>
        <v>0.83541666666670145</v>
      </c>
      <c r="BC79" s="462">
        <v>2.0833333333333333E-3</v>
      </c>
      <c r="BD79" s="462">
        <f t="shared" si="26"/>
        <v>0.83750000000003477</v>
      </c>
      <c r="BE79" s="462">
        <v>1.3888888888888889E-3</v>
      </c>
      <c r="BF79" s="462">
        <f t="shared" si="27"/>
        <v>0.83888888888892366</v>
      </c>
      <c r="BG79" s="462">
        <v>1.38888888888889E-3</v>
      </c>
      <c r="BH79" s="462">
        <f t="shared" si="28"/>
        <v>0.84027777777781254</v>
      </c>
      <c r="BI79" s="463">
        <v>5.5555555555555558E-3</v>
      </c>
      <c r="BJ79" s="588">
        <f t="shared" si="29"/>
        <v>0.84583333333336808</v>
      </c>
      <c r="BK79" s="458">
        <v>0</v>
      </c>
      <c r="BL79" s="462">
        <f t="shared" si="45"/>
        <v>0.84583333333336808</v>
      </c>
      <c r="BM79" s="462">
        <v>0</v>
      </c>
      <c r="BN79" s="462">
        <f t="shared" si="46"/>
        <v>0.84583333333336808</v>
      </c>
      <c r="BO79" s="462">
        <v>0</v>
      </c>
      <c r="BP79" s="462">
        <f t="shared" si="47"/>
        <v>0.84583333333336808</v>
      </c>
      <c r="BQ79" s="462">
        <v>0</v>
      </c>
      <c r="BR79" s="462">
        <f t="shared" si="48"/>
        <v>0.84583333333336808</v>
      </c>
      <c r="BS79" s="462">
        <v>0</v>
      </c>
      <c r="BT79" s="462">
        <f t="shared" si="49"/>
        <v>0.84583333333336808</v>
      </c>
      <c r="BU79" s="462">
        <v>0</v>
      </c>
      <c r="BV79" s="462">
        <f t="shared" si="50"/>
        <v>0.84583333333336808</v>
      </c>
      <c r="BW79" s="462">
        <v>2.0833333333333298E-3</v>
      </c>
      <c r="BX79" s="763">
        <f t="shared" si="51"/>
        <v>0.8479166666667014</v>
      </c>
      <c r="BY79" s="462"/>
      <c r="BZ79" s="462"/>
      <c r="CA79" s="462">
        <f t="shared" si="52"/>
        <v>0.10277777777777741</v>
      </c>
      <c r="CB79" s="464">
        <f t="shared" si="44"/>
        <v>19.29324324324331</v>
      </c>
      <c r="CC79" s="465"/>
      <c r="CD79" s="401">
        <f t="shared" si="53"/>
        <v>147.99999999999949</v>
      </c>
      <c r="CE79" s="445">
        <f t="shared" si="39"/>
        <v>47.59</v>
      </c>
      <c r="CG79" s="468">
        <f t="shared" si="54"/>
        <v>0.10277777777777741</v>
      </c>
      <c r="CH79" s="414">
        <f t="shared" si="41"/>
        <v>147.99999999999949</v>
      </c>
      <c r="CI79" s="469">
        <f t="shared" si="42"/>
        <v>2.4666666666666583</v>
      </c>
    </row>
    <row r="80" spans="1:87" ht="15" customHeight="1" x14ac:dyDescent="0.2">
      <c r="A80" s="1316"/>
      <c r="B80" s="456">
        <v>57</v>
      </c>
      <c r="C80" s="13">
        <v>1.0416666666668101E-2</v>
      </c>
      <c r="D80" s="457">
        <f t="shared" si="43"/>
        <v>0.75555555555559206</v>
      </c>
      <c r="E80" s="458">
        <v>0</v>
      </c>
      <c r="F80" s="459"/>
      <c r="G80" s="460">
        <v>2.0833333333333298E-3</v>
      </c>
      <c r="H80" s="587">
        <f t="shared" si="2"/>
        <v>0.75763888888892539</v>
      </c>
      <c r="I80" s="461">
        <v>5.5555555555555558E-3</v>
      </c>
      <c r="J80" s="462">
        <f t="shared" si="3"/>
        <v>0.76319444444448092</v>
      </c>
      <c r="K80" s="462">
        <v>1.3888888888888889E-3</v>
      </c>
      <c r="L80" s="462">
        <f t="shared" si="4"/>
        <v>0.76458333333336981</v>
      </c>
      <c r="M80" s="462">
        <v>1.3888888888888889E-3</v>
      </c>
      <c r="N80" s="462">
        <f t="shared" si="5"/>
        <v>0.76597222222225869</v>
      </c>
      <c r="O80" s="462">
        <v>1.3888888888888889E-3</v>
      </c>
      <c r="P80" s="462">
        <f t="shared" si="6"/>
        <v>0.76736111111114758</v>
      </c>
      <c r="Q80" s="462">
        <v>2.0833333333333333E-3</v>
      </c>
      <c r="R80" s="462">
        <f t="shared" si="7"/>
        <v>0.7694444444444809</v>
      </c>
      <c r="S80" s="462">
        <v>3.472222222222222E-3</v>
      </c>
      <c r="T80" s="462">
        <f t="shared" si="8"/>
        <v>0.77291666666670311</v>
      </c>
      <c r="U80" s="462">
        <v>8.3333333333333332E-3</v>
      </c>
      <c r="V80" s="462">
        <f t="shared" si="9"/>
        <v>0.78125000000003642</v>
      </c>
      <c r="W80" s="462">
        <v>6.2499999999999995E-3</v>
      </c>
      <c r="X80" s="462">
        <f t="shared" si="10"/>
        <v>0.78750000000003639</v>
      </c>
      <c r="Y80" s="462">
        <v>3.472222222222222E-3</v>
      </c>
      <c r="Z80" s="462">
        <f t="shared" si="11"/>
        <v>0.7909722222222586</v>
      </c>
      <c r="AA80" s="462">
        <v>3.472222222222222E-3</v>
      </c>
      <c r="AB80" s="462">
        <f t="shared" si="12"/>
        <v>0.79444444444448081</v>
      </c>
      <c r="AC80" s="462">
        <v>5.5555555555555558E-3</v>
      </c>
      <c r="AD80" s="462">
        <f t="shared" si="13"/>
        <v>0.80000000000003635</v>
      </c>
      <c r="AE80" s="462">
        <v>1.3888888888888889E-3</v>
      </c>
      <c r="AF80" s="462">
        <f t="shared" si="14"/>
        <v>0.80138888888892523</v>
      </c>
      <c r="AG80" s="462">
        <v>5.5555555555555558E-3</v>
      </c>
      <c r="AH80" s="462">
        <f t="shared" si="15"/>
        <v>0.80694444444448077</v>
      </c>
      <c r="AI80" s="462">
        <v>5.5555555555555558E-3</v>
      </c>
      <c r="AJ80" s="462">
        <f t="shared" si="16"/>
        <v>0.8125000000000363</v>
      </c>
      <c r="AK80" s="462">
        <v>2.0833333333333333E-3</v>
      </c>
      <c r="AL80" s="462">
        <f t="shared" si="17"/>
        <v>0.81458333333336963</v>
      </c>
      <c r="AM80" s="462">
        <v>5.5555555555555558E-3</v>
      </c>
      <c r="AN80" s="462">
        <f t="shared" si="18"/>
        <v>0.82013888888892517</v>
      </c>
      <c r="AO80" s="462">
        <v>1.3888888888888889E-3</v>
      </c>
      <c r="AP80" s="462">
        <f t="shared" si="19"/>
        <v>0.82152777777781405</v>
      </c>
      <c r="AQ80" s="462">
        <v>6.2499999999999995E-3</v>
      </c>
      <c r="AR80" s="462">
        <f t="shared" si="20"/>
        <v>0.82777777777781403</v>
      </c>
      <c r="AS80" s="462">
        <v>4.8611111111111112E-3</v>
      </c>
      <c r="AT80" s="462">
        <f t="shared" si="21"/>
        <v>0.83263888888892512</v>
      </c>
      <c r="AU80" s="462">
        <v>2.0833333333333333E-3</v>
      </c>
      <c r="AV80" s="462">
        <f t="shared" si="22"/>
        <v>0.83472222222225845</v>
      </c>
      <c r="AW80" s="462">
        <v>4.8611111111111112E-3</v>
      </c>
      <c r="AX80" s="462">
        <f t="shared" si="23"/>
        <v>0.83958333333336954</v>
      </c>
      <c r="AY80" s="462">
        <v>2.7777777777777779E-3</v>
      </c>
      <c r="AZ80" s="462">
        <f t="shared" si="24"/>
        <v>0.84236111111114731</v>
      </c>
      <c r="BA80" s="462">
        <v>3.472222222222222E-3</v>
      </c>
      <c r="BB80" s="462">
        <f t="shared" si="25"/>
        <v>0.84583333333336952</v>
      </c>
      <c r="BC80" s="462">
        <v>2.0833333333333333E-3</v>
      </c>
      <c r="BD80" s="462">
        <f t="shared" si="26"/>
        <v>0.84791666666670285</v>
      </c>
      <c r="BE80" s="462">
        <v>1.38888888888889E-3</v>
      </c>
      <c r="BF80" s="462">
        <f t="shared" si="27"/>
        <v>0.84930555555559173</v>
      </c>
      <c r="BG80" s="462">
        <v>1.38888888888889E-3</v>
      </c>
      <c r="BH80" s="462">
        <f t="shared" si="28"/>
        <v>0.85069444444448061</v>
      </c>
      <c r="BI80" s="463">
        <v>5.5555555555555558E-3</v>
      </c>
      <c r="BJ80" s="588">
        <f t="shared" si="29"/>
        <v>0.85625000000003615</v>
      </c>
      <c r="BK80" s="458">
        <v>0</v>
      </c>
      <c r="BL80" s="462">
        <f t="shared" si="45"/>
        <v>0.85625000000003615</v>
      </c>
      <c r="BM80" s="462">
        <v>0</v>
      </c>
      <c r="BN80" s="462">
        <f t="shared" si="46"/>
        <v>0.85625000000003615</v>
      </c>
      <c r="BO80" s="462">
        <v>0</v>
      </c>
      <c r="BP80" s="462">
        <f t="shared" si="47"/>
        <v>0.85625000000003615</v>
      </c>
      <c r="BQ80" s="462">
        <v>0</v>
      </c>
      <c r="BR80" s="462">
        <f t="shared" si="48"/>
        <v>0.85625000000003615</v>
      </c>
      <c r="BS80" s="462">
        <v>0</v>
      </c>
      <c r="BT80" s="462">
        <f t="shared" si="49"/>
        <v>0.85625000000003615</v>
      </c>
      <c r="BU80" s="462">
        <v>0</v>
      </c>
      <c r="BV80" s="462">
        <f t="shared" si="50"/>
        <v>0.85625000000003615</v>
      </c>
      <c r="BW80" s="462">
        <v>2.0833333333333298E-3</v>
      </c>
      <c r="BX80" s="763">
        <f t="shared" si="51"/>
        <v>0.85833333333336947</v>
      </c>
      <c r="BY80" s="462"/>
      <c r="BZ80" s="462"/>
      <c r="CA80" s="462">
        <f t="shared" si="52"/>
        <v>0.10277777777777741</v>
      </c>
      <c r="CB80" s="464">
        <f t="shared" si="44"/>
        <v>19.29324324324331</v>
      </c>
      <c r="CC80" s="465"/>
      <c r="CD80" s="401">
        <f t="shared" si="53"/>
        <v>147.99999999999949</v>
      </c>
      <c r="CE80" s="445">
        <f t="shared" si="39"/>
        <v>47.59</v>
      </c>
      <c r="CG80" s="468">
        <f t="shared" si="54"/>
        <v>0.10277777777777741</v>
      </c>
      <c r="CH80" s="414">
        <f t="shared" si="41"/>
        <v>147.99999999999949</v>
      </c>
      <c r="CI80" s="469">
        <f t="shared" si="42"/>
        <v>2.4666666666666583</v>
      </c>
    </row>
    <row r="81" spans="1:87" ht="15" customHeight="1" x14ac:dyDescent="0.2">
      <c r="A81" s="1316"/>
      <c r="B81" s="456">
        <v>58</v>
      </c>
      <c r="C81" s="13">
        <v>1.0416666666668101E-2</v>
      </c>
      <c r="D81" s="457">
        <f t="shared" si="43"/>
        <v>0.76597222222226014</v>
      </c>
      <c r="E81" s="458">
        <v>0</v>
      </c>
      <c r="F81" s="459"/>
      <c r="G81" s="460">
        <v>2.0833333333333333E-3</v>
      </c>
      <c r="H81" s="587">
        <f t="shared" si="2"/>
        <v>0.76805555555559346</v>
      </c>
      <c r="I81" s="461">
        <v>5.5555555555555558E-3</v>
      </c>
      <c r="J81" s="462">
        <f t="shared" si="3"/>
        <v>0.773611111111149</v>
      </c>
      <c r="K81" s="462">
        <v>1.3888888888888889E-3</v>
      </c>
      <c r="L81" s="462">
        <f t="shared" si="4"/>
        <v>0.77500000000003788</v>
      </c>
      <c r="M81" s="462">
        <v>1.3888888888888889E-3</v>
      </c>
      <c r="N81" s="462">
        <f t="shared" si="5"/>
        <v>0.77638888888892676</v>
      </c>
      <c r="O81" s="462">
        <v>1.3888888888888889E-3</v>
      </c>
      <c r="P81" s="462">
        <f t="shared" si="6"/>
        <v>0.77777777777781565</v>
      </c>
      <c r="Q81" s="462">
        <v>2.0833333333333333E-3</v>
      </c>
      <c r="R81" s="462">
        <f t="shared" si="7"/>
        <v>0.77986111111114897</v>
      </c>
      <c r="S81" s="462">
        <v>3.472222222222222E-3</v>
      </c>
      <c r="T81" s="462">
        <f t="shared" si="8"/>
        <v>0.78333333333337118</v>
      </c>
      <c r="U81" s="462">
        <v>8.3333333333333332E-3</v>
      </c>
      <c r="V81" s="462">
        <f t="shared" si="9"/>
        <v>0.79166666666670449</v>
      </c>
      <c r="W81" s="462">
        <v>6.2499999999999995E-3</v>
      </c>
      <c r="X81" s="462">
        <f t="shared" si="10"/>
        <v>0.79791666666670447</v>
      </c>
      <c r="Y81" s="462">
        <v>3.472222222222222E-3</v>
      </c>
      <c r="Z81" s="462">
        <f t="shared" si="11"/>
        <v>0.80138888888892668</v>
      </c>
      <c r="AA81" s="462">
        <v>3.472222222222222E-3</v>
      </c>
      <c r="AB81" s="462">
        <f t="shared" si="12"/>
        <v>0.80486111111114889</v>
      </c>
      <c r="AC81" s="462">
        <v>5.5555555555555558E-3</v>
      </c>
      <c r="AD81" s="462">
        <f t="shared" si="13"/>
        <v>0.81041666666670442</v>
      </c>
      <c r="AE81" s="462">
        <v>1.3888888888888889E-3</v>
      </c>
      <c r="AF81" s="462">
        <f t="shared" si="14"/>
        <v>0.81180555555559331</v>
      </c>
      <c r="AG81" s="462">
        <v>5.5555555555555558E-3</v>
      </c>
      <c r="AH81" s="462">
        <f t="shared" si="15"/>
        <v>0.81736111111114884</v>
      </c>
      <c r="AI81" s="462">
        <v>5.5555555555555601E-3</v>
      </c>
      <c r="AJ81" s="462">
        <f t="shared" si="16"/>
        <v>0.82291666666670438</v>
      </c>
      <c r="AK81" s="462">
        <v>2.0833333333333333E-3</v>
      </c>
      <c r="AL81" s="462">
        <f t="shared" si="17"/>
        <v>0.8250000000000377</v>
      </c>
      <c r="AM81" s="462">
        <v>5.5555555555555558E-3</v>
      </c>
      <c r="AN81" s="462">
        <f t="shared" si="18"/>
        <v>0.83055555555559324</v>
      </c>
      <c r="AO81" s="462">
        <v>1.3888888888888889E-3</v>
      </c>
      <c r="AP81" s="462">
        <f t="shared" si="19"/>
        <v>0.83194444444448212</v>
      </c>
      <c r="AQ81" s="462">
        <v>6.2499999999999995E-3</v>
      </c>
      <c r="AR81" s="462">
        <f t="shared" si="20"/>
        <v>0.8381944444444821</v>
      </c>
      <c r="AS81" s="462">
        <v>4.8611111111111112E-3</v>
      </c>
      <c r="AT81" s="462">
        <f t="shared" si="21"/>
        <v>0.84305555555559319</v>
      </c>
      <c r="AU81" s="462">
        <v>2.0833333333333333E-3</v>
      </c>
      <c r="AV81" s="462">
        <f t="shared" si="22"/>
        <v>0.84513888888892652</v>
      </c>
      <c r="AW81" s="462">
        <v>4.8611111111111112E-3</v>
      </c>
      <c r="AX81" s="462">
        <f t="shared" si="23"/>
        <v>0.85000000000003761</v>
      </c>
      <c r="AY81" s="462">
        <v>2.7777777777777779E-3</v>
      </c>
      <c r="AZ81" s="462">
        <f t="shared" si="24"/>
        <v>0.85277777777781538</v>
      </c>
      <c r="BA81" s="462">
        <v>3.472222222222222E-3</v>
      </c>
      <c r="BB81" s="462">
        <f t="shared" si="25"/>
        <v>0.85625000000003759</v>
      </c>
      <c r="BC81" s="462">
        <v>2.0833333333333333E-3</v>
      </c>
      <c r="BD81" s="462">
        <f t="shared" si="26"/>
        <v>0.85833333333337092</v>
      </c>
      <c r="BE81" s="462">
        <v>1.38888888888889E-3</v>
      </c>
      <c r="BF81" s="462">
        <f t="shared" si="27"/>
        <v>0.8597222222222598</v>
      </c>
      <c r="BG81" s="462">
        <v>1.3888888888888889E-3</v>
      </c>
      <c r="BH81" s="462">
        <f t="shared" si="28"/>
        <v>0.86111111111114869</v>
      </c>
      <c r="BI81" s="463">
        <v>5.5555555555555558E-3</v>
      </c>
      <c r="BJ81" s="588">
        <f t="shared" si="29"/>
        <v>0.86666666666670422</v>
      </c>
      <c r="BK81" s="458">
        <v>0</v>
      </c>
      <c r="BL81" s="462">
        <f t="shared" si="45"/>
        <v>0.86666666666670422</v>
      </c>
      <c r="BM81" s="462">
        <v>0</v>
      </c>
      <c r="BN81" s="462">
        <f t="shared" si="46"/>
        <v>0.86666666666670422</v>
      </c>
      <c r="BO81" s="462">
        <v>0</v>
      </c>
      <c r="BP81" s="462">
        <f t="shared" si="47"/>
        <v>0.86666666666670422</v>
      </c>
      <c r="BQ81" s="462">
        <v>0</v>
      </c>
      <c r="BR81" s="462">
        <f t="shared" si="48"/>
        <v>0.86666666666670422</v>
      </c>
      <c r="BS81" s="462">
        <v>0</v>
      </c>
      <c r="BT81" s="462">
        <f t="shared" si="49"/>
        <v>0.86666666666670422</v>
      </c>
      <c r="BU81" s="462">
        <v>0</v>
      </c>
      <c r="BV81" s="462">
        <f t="shared" si="50"/>
        <v>0.86666666666670422</v>
      </c>
      <c r="BW81" s="462">
        <v>2.0833333333333333E-3</v>
      </c>
      <c r="BX81" s="763">
        <f t="shared" si="51"/>
        <v>0.86875000000003755</v>
      </c>
      <c r="BY81" s="462"/>
      <c r="BZ81" s="462"/>
      <c r="CA81" s="462">
        <f t="shared" si="52"/>
        <v>0.10277777777777741</v>
      </c>
      <c r="CB81" s="464">
        <f t="shared" si="44"/>
        <v>19.29324324324331</v>
      </c>
      <c r="CC81" s="465"/>
      <c r="CD81" s="401">
        <f t="shared" si="53"/>
        <v>147.99999999999949</v>
      </c>
      <c r="CE81" s="445">
        <f t="shared" si="39"/>
        <v>47.59</v>
      </c>
      <c r="CG81" s="468">
        <f t="shared" si="54"/>
        <v>0.10277777777777741</v>
      </c>
      <c r="CH81" s="414">
        <f t="shared" si="41"/>
        <v>147.99999999999949</v>
      </c>
      <c r="CI81" s="469">
        <f t="shared" si="42"/>
        <v>2.4666666666666583</v>
      </c>
    </row>
    <row r="82" spans="1:87" ht="15" customHeight="1" x14ac:dyDescent="0.2">
      <c r="A82" s="1316"/>
      <c r="B82" s="456">
        <v>59</v>
      </c>
      <c r="C82" s="13">
        <v>1.0416666666668101E-2</v>
      </c>
      <c r="D82" s="457">
        <f t="shared" si="43"/>
        <v>0.77638888888892821</v>
      </c>
      <c r="E82" s="458">
        <v>0</v>
      </c>
      <c r="F82" s="459"/>
      <c r="G82" s="460">
        <v>2.0833333333333298E-3</v>
      </c>
      <c r="H82" s="587">
        <f t="shared" si="2"/>
        <v>0.77847222222226153</v>
      </c>
      <c r="I82" s="461">
        <v>5.5555555555555558E-3</v>
      </c>
      <c r="J82" s="462">
        <f t="shared" si="3"/>
        <v>0.78402777777781707</v>
      </c>
      <c r="K82" s="462">
        <v>1.3888888888888889E-3</v>
      </c>
      <c r="L82" s="462">
        <f t="shared" si="4"/>
        <v>0.78541666666670595</v>
      </c>
      <c r="M82" s="462">
        <v>1.3888888888888889E-3</v>
      </c>
      <c r="N82" s="462">
        <f t="shared" si="5"/>
        <v>0.78680555555559484</v>
      </c>
      <c r="O82" s="462">
        <v>1.3888888888888889E-3</v>
      </c>
      <c r="P82" s="462">
        <f t="shared" si="6"/>
        <v>0.78819444444448372</v>
      </c>
      <c r="Q82" s="462">
        <v>2.0833333333333298E-3</v>
      </c>
      <c r="R82" s="462">
        <f t="shared" si="7"/>
        <v>0.79027777777781705</v>
      </c>
      <c r="S82" s="462">
        <v>3.472222222222222E-3</v>
      </c>
      <c r="T82" s="462">
        <f t="shared" si="8"/>
        <v>0.79375000000003926</v>
      </c>
      <c r="U82" s="462">
        <v>8.3333333333333332E-3</v>
      </c>
      <c r="V82" s="462">
        <f t="shared" si="9"/>
        <v>0.80208333333337256</v>
      </c>
      <c r="W82" s="462">
        <v>6.2499999999999995E-3</v>
      </c>
      <c r="X82" s="462">
        <f t="shared" si="10"/>
        <v>0.80833333333337254</v>
      </c>
      <c r="Y82" s="462">
        <v>3.472222222222222E-3</v>
      </c>
      <c r="Z82" s="462">
        <f t="shared" si="11"/>
        <v>0.81180555555559475</v>
      </c>
      <c r="AA82" s="462">
        <v>3.472222222222222E-3</v>
      </c>
      <c r="AB82" s="462">
        <f t="shared" si="12"/>
        <v>0.81527777777781696</v>
      </c>
      <c r="AC82" s="462">
        <v>5.5555555555555558E-3</v>
      </c>
      <c r="AD82" s="462">
        <f t="shared" si="13"/>
        <v>0.82083333333337249</v>
      </c>
      <c r="AE82" s="462">
        <v>1.3888888888888889E-3</v>
      </c>
      <c r="AF82" s="462">
        <f t="shared" si="14"/>
        <v>0.82222222222226138</v>
      </c>
      <c r="AG82" s="462">
        <v>5.5555555555555558E-3</v>
      </c>
      <c r="AH82" s="462">
        <f t="shared" si="15"/>
        <v>0.82777777777781691</v>
      </c>
      <c r="AI82" s="462">
        <v>5.5555555555555601E-3</v>
      </c>
      <c r="AJ82" s="462">
        <f t="shared" si="16"/>
        <v>0.83333333333337245</v>
      </c>
      <c r="AK82" s="462">
        <v>2.0833333333333333E-3</v>
      </c>
      <c r="AL82" s="462">
        <f t="shared" si="17"/>
        <v>0.83541666666670578</v>
      </c>
      <c r="AM82" s="462">
        <v>5.5555555555555558E-3</v>
      </c>
      <c r="AN82" s="462">
        <f t="shared" si="18"/>
        <v>0.84097222222226131</v>
      </c>
      <c r="AO82" s="462">
        <v>1.3888888888888889E-3</v>
      </c>
      <c r="AP82" s="462">
        <f t="shared" si="19"/>
        <v>0.8423611111111502</v>
      </c>
      <c r="AQ82" s="462">
        <v>6.2499999999999995E-3</v>
      </c>
      <c r="AR82" s="462">
        <f t="shared" si="20"/>
        <v>0.84861111111115017</v>
      </c>
      <c r="AS82" s="462">
        <v>4.8611111111111112E-3</v>
      </c>
      <c r="AT82" s="462">
        <f t="shared" si="21"/>
        <v>0.85347222222226127</v>
      </c>
      <c r="AU82" s="462">
        <v>2.0833333333333333E-3</v>
      </c>
      <c r="AV82" s="462">
        <f t="shared" si="22"/>
        <v>0.85555555555559459</v>
      </c>
      <c r="AW82" s="462">
        <v>4.8611111111111112E-3</v>
      </c>
      <c r="AX82" s="462">
        <f t="shared" si="23"/>
        <v>0.86041666666670569</v>
      </c>
      <c r="AY82" s="462">
        <v>2.7777777777777779E-3</v>
      </c>
      <c r="AZ82" s="462">
        <f t="shared" si="24"/>
        <v>0.86319444444448346</v>
      </c>
      <c r="BA82" s="462">
        <v>3.472222222222222E-3</v>
      </c>
      <c r="BB82" s="462">
        <f t="shared" si="25"/>
        <v>0.86666666666670567</v>
      </c>
      <c r="BC82" s="462">
        <v>2.0833333333333333E-3</v>
      </c>
      <c r="BD82" s="462">
        <f t="shared" si="26"/>
        <v>0.86875000000003899</v>
      </c>
      <c r="BE82" s="462">
        <v>1.38888888888889E-3</v>
      </c>
      <c r="BF82" s="462">
        <f t="shared" si="27"/>
        <v>0.87013888888892787</v>
      </c>
      <c r="BG82" s="462">
        <v>1.38888888888889E-3</v>
      </c>
      <c r="BH82" s="462">
        <f t="shared" si="28"/>
        <v>0.87152777777781676</v>
      </c>
      <c r="BI82" s="463">
        <v>5.5555555555555558E-3</v>
      </c>
      <c r="BJ82" s="588">
        <f t="shared" si="29"/>
        <v>0.87708333333337229</v>
      </c>
      <c r="BK82" s="458">
        <v>0</v>
      </c>
      <c r="BL82" s="462">
        <f t="shared" si="45"/>
        <v>0.87708333333337229</v>
      </c>
      <c r="BM82" s="462">
        <v>0</v>
      </c>
      <c r="BN82" s="462">
        <f t="shared" si="46"/>
        <v>0.87708333333337229</v>
      </c>
      <c r="BO82" s="462">
        <v>0</v>
      </c>
      <c r="BP82" s="462">
        <f t="shared" si="47"/>
        <v>0.87708333333337229</v>
      </c>
      <c r="BQ82" s="462">
        <v>0</v>
      </c>
      <c r="BR82" s="462">
        <f t="shared" si="48"/>
        <v>0.87708333333337229</v>
      </c>
      <c r="BS82" s="462">
        <v>0</v>
      </c>
      <c r="BT82" s="462">
        <f t="shared" si="49"/>
        <v>0.87708333333337229</v>
      </c>
      <c r="BU82" s="462">
        <v>0</v>
      </c>
      <c r="BV82" s="462">
        <f t="shared" si="50"/>
        <v>0.87708333333337229</v>
      </c>
      <c r="BW82" s="462">
        <v>2.0833333333333298E-3</v>
      </c>
      <c r="BX82" s="763">
        <f t="shared" si="51"/>
        <v>0.87916666666670562</v>
      </c>
      <c r="BY82" s="462"/>
      <c r="BZ82" s="462"/>
      <c r="CA82" s="462">
        <f t="shared" si="52"/>
        <v>0.10277777777777741</v>
      </c>
      <c r="CB82" s="464">
        <f t="shared" si="44"/>
        <v>19.29324324324331</v>
      </c>
      <c r="CC82" s="465"/>
      <c r="CD82" s="401">
        <f t="shared" si="53"/>
        <v>147.99999999999949</v>
      </c>
      <c r="CE82" s="445">
        <f t="shared" si="39"/>
        <v>47.59</v>
      </c>
      <c r="CG82" s="468">
        <f t="shared" si="54"/>
        <v>0.10277777777777741</v>
      </c>
      <c r="CH82" s="414">
        <f t="shared" si="41"/>
        <v>147.99999999999949</v>
      </c>
      <c r="CI82" s="469">
        <f t="shared" si="42"/>
        <v>2.4666666666666583</v>
      </c>
    </row>
    <row r="83" spans="1:87" ht="15" customHeight="1" x14ac:dyDescent="0.2">
      <c r="A83" s="1316"/>
      <c r="B83" s="456">
        <v>60</v>
      </c>
      <c r="C83" s="13">
        <v>1.0416666666668101E-2</v>
      </c>
      <c r="D83" s="457">
        <f t="shared" si="43"/>
        <v>0.78680555555559628</v>
      </c>
      <c r="E83" s="458">
        <v>0</v>
      </c>
      <c r="F83" s="459"/>
      <c r="G83" s="460">
        <v>2.0833333333333298E-3</v>
      </c>
      <c r="H83" s="587">
        <f t="shared" si="2"/>
        <v>0.78888888888892961</v>
      </c>
      <c r="I83" s="461">
        <v>5.5555555555555558E-3</v>
      </c>
      <c r="J83" s="462">
        <f t="shared" si="3"/>
        <v>0.79444444444448514</v>
      </c>
      <c r="K83" s="462">
        <v>1.3888888888888889E-3</v>
      </c>
      <c r="L83" s="462">
        <f t="shared" si="4"/>
        <v>0.79583333333337403</v>
      </c>
      <c r="M83" s="462">
        <v>1.3888888888888889E-3</v>
      </c>
      <c r="N83" s="462">
        <f t="shared" si="5"/>
        <v>0.79722222222226291</v>
      </c>
      <c r="O83" s="462">
        <v>1.3888888888888889E-3</v>
      </c>
      <c r="P83" s="462">
        <f t="shared" si="6"/>
        <v>0.79861111111115179</v>
      </c>
      <c r="Q83" s="462">
        <v>2.0833333333333298E-3</v>
      </c>
      <c r="R83" s="462">
        <f t="shared" si="7"/>
        <v>0.80069444444448512</v>
      </c>
      <c r="S83" s="462">
        <v>3.472222222222222E-3</v>
      </c>
      <c r="T83" s="462">
        <f t="shared" si="8"/>
        <v>0.80416666666670733</v>
      </c>
      <c r="U83" s="462">
        <v>8.3333333333333332E-3</v>
      </c>
      <c r="V83" s="462">
        <f t="shared" si="9"/>
        <v>0.81250000000004063</v>
      </c>
      <c r="W83" s="462">
        <v>6.2499999999999995E-3</v>
      </c>
      <c r="X83" s="462">
        <f t="shared" si="10"/>
        <v>0.81875000000004061</v>
      </c>
      <c r="Y83" s="462">
        <v>3.472222222222222E-3</v>
      </c>
      <c r="Z83" s="462">
        <f t="shared" si="11"/>
        <v>0.82222222222226282</v>
      </c>
      <c r="AA83" s="462">
        <v>3.472222222222222E-3</v>
      </c>
      <c r="AB83" s="462">
        <f t="shared" si="12"/>
        <v>0.82569444444448503</v>
      </c>
      <c r="AC83" s="462">
        <v>5.5555555555555558E-3</v>
      </c>
      <c r="AD83" s="462">
        <f t="shared" si="13"/>
        <v>0.83125000000004057</v>
      </c>
      <c r="AE83" s="462">
        <v>1.3888888888888889E-3</v>
      </c>
      <c r="AF83" s="462">
        <f t="shared" si="14"/>
        <v>0.83263888888892945</v>
      </c>
      <c r="AG83" s="462">
        <v>5.5555555555555558E-3</v>
      </c>
      <c r="AH83" s="462">
        <f t="shared" si="15"/>
        <v>0.83819444444448499</v>
      </c>
      <c r="AI83" s="462">
        <v>5.5555555555555601E-3</v>
      </c>
      <c r="AJ83" s="462">
        <f t="shared" si="16"/>
        <v>0.84375000000004052</v>
      </c>
      <c r="AK83" s="462">
        <v>2.0833333333333333E-3</v>
      </c>
      <c r="AL83" s="462">
        <f t="shared" si="17"/>
        <v>0.84583333333337385</v>
      </c>
      <c r="AM83" s="462">
        <v>5.5555555555555558E-3</v>
      </c>
      <c r="AN83" s="462">
        <f t="shared" si="18"/>
        <v>0.85138888888892938</v>
      </c>
      <c r="AO83" s="462">
        <v>1.3888888888888889E-3</v>
      </c>
      <c r="AP83" s="462">
        <f t="shared" si="19"/>
        <v>0.85277777777781827</v>
      </c>
      <c r="AQ83" s="462">
        <v>6.2499999999999995E-3</v>
      </c>
      <c r="AR83" s="462">
        <f t="shared" si="20"/>
        <v>0.85902777777781825</v>
      </c>
      <c r="AS83" s="462">
        <v>4.8611111111111112E-3</v>
      </c>
      <c r="AT83" s="462">
        <f t="shared" si="21"/>
        <v>0.86388888888892934</v>
      </c>
      <c r="AU83" s="462">
        <v>2.0833333333333333E-3</v>
      </c>
      <c r="AV83" s="462">
        <f t="shared" si="22"/>
        <v>0.86597222222226267</v>
      </c>
      <c r="AW83" s="462">
        <v>4.8611111111111112E-3</v>
      </c>
      <c r="AX83" s="462">
        <f t="shared" si="23"/>
        <v>0.87083333333337376</v>
      </c>
      <c r="AY83" s="462">
        <v>2.7777777777777779E-3</v>
      </c>
      <c r="AZ83" s="462">
        <f t="shared" si="24"/>
        <v>0.87361111111115153</v>
      </c>
      <c r="BA83" s="462">
        <v>3.472222222222222E-3</v>
      </c>
      <c r="BB83" s="462">
        <f t="shared" si="25"/>
        <v>0.87708333333337374</v>
      </c>
      <c r="BC83" s="462">
        <v>2.0833333333333333E-3</v>
      </c>
      <c r="BD83" s="462">
        <f t="shared" si="26"/>
        <v>0.87916666666670706</v>
      </c>
      <c r="BE83" s="462">
        <v>1.38888888888889E-3</v>
      </c>
      <c r="BF83" s="462">
        <f t="shared" si="27"/>
        <v>0.88055555555559595</v>
      </c>
      <c r="BG83" s="462">
        <v>1.38888888888889E-3</v>
      </c>
      <c r="BH83" s="462">
        <f t="shared" si="28"/>
        <v>0.88194444444448483</v>
      </c>
      <c r="BI83" s="463">
        <v>5.5555555555555558E-3</v>
      </c>
      <c r="BJ83" s="588">
        <f t="shared" si="29"/>
        <v>0.88750000000004037</v>
      </c>
      <c r="BK83" s="458">
        <v>0</v>
      </c>
      <c r="BL83" s="462">
        <f t="shared" si="45"/>
        <v>0.88750000000004037</v>
      </c>
      <c r="BM83" s="462">
        <v>0</v>
      </c>
      <c r="BN83" s="462">
        <f t="shared" si="46"/>
        <v>0.88750000000004037</v>
      </c>
      <c r="BO83" s="462">
        <v>0</v>
      </c>
      <c r="BP83" s="462">
        <f t="shared" si="47"/>
        <v>0.88750000000004037</v>
      </c>
      <c r="BQ83" s="462">
        <v>0</v>
      </c>
      <c r="BR83" s="462">
        <f t="shared" si="48"/>
        <v>0.88750000000004037</v>
      </c>
      <c r="BS83" s="462">
        <v>0</v>
      </c>
      <c r="BT83" s="462">
        <f t="shared" si="49"/>
        <v>0.88750000000004037</v>
      </c>
      <c r="BU83" s="462">
        <v>0</v>
      </c>
      <c r="BV83" s="462">
        <f t="shared" si="50"/>
        <v>0.88750000000004037</v>
      </c>
      <c r="BW83" s="462">
        <v>2.0833333333333298E-3</v>
      </c>
      <c r="BX83" s="763">
        <f t="shared" si="51"/>
        <v>0.88958333333337369</v>
      </c>
      <c r="BY83" s="462"/>
      <c r="BZ83" s="462"/>
      <c r="CA83" s="462">
        <f t="shared" si="52"/>
        <v>0.10277777777777741</v>
      </c>
      <c r="CB83" s="464">
        <f t="shared" si="44"/>
        <v>19.29324324324331</v>
      </c>
      <c r="CC83" s="465"/>
      <c r="CD83" s="401">
        <f t="shared" si="53"/>
        <v>147.99999999999949</v>
      </c>
      <c r="CE83" s="445">
        <f t="shared" si="39"/>
        <v>47.59</v>
      </c>
      <c r="CG83" s="468">
        <f t="shared" si="54"/>
        <v>0.10277777777777741</v>
      </c>
      <c r="CH83" s="414">
        <f t="shared" si="41"/>
        <v>147.99999999999949</v>
      </c>
      <c r="CI83" s="469">
        <f t="shared" si="42"/>
        <v>2.4666666666666583</v>
      </c>
    </row>
    <row r="84" spans="1:87" ht="15" customHeight="1" x14ac:dyDescent="0.2">
      <c r="A84" s="1316"/>
      <c r="B84" s="456">
        <v>61</v>
      </c>
      <c r="C84" s="13">
        <v>1.0416666666668101E-2</v>
      </c>
      <c r="D84" s="457">
        <f t="shared" si="43"/>
        <v>0.79722222222226435</v>
      </c>
      <c r="E84" s="458">
        <v>0</v>
      </c>
      <c r="F84" s="459"/>
      <c r="G84" s="460">
        <v>2.0833333333333298E-3</v>
      </c>
      <c r="H84" s="587">
        <f t="shared" si="2"/>
        <v>0.79930555555559768</v>
      </c>
      <c r="I84" s="461">
        <v>5.5555555555555558E-3</v>
      </c>
      <c r="J84" s="462">
        <f t="shared" si="3"/>
        <v>0.80486111111115322</v>
      </c>
      <c r="K84" s="462">
        <v>1.3888888888888889E-3</v>
      </c>
      <c r="L84" s="462">
        <f t="shared" si="4"/>
        <v>0.8062500000000421</v>
      </c>
      <c r="M84" s="462">
        <v>1.3888888888888889E-3</v>
      </c>
      <c r="N84" s="462">
        <f t="shared" si="5"/>
        <v>0.80763888888893098</v>
      </c>
      <c r="O84" s="462">
        <v>1.3888888888888889E-3</v>
      </c>
      <c r="P84" s="462">
        <f t="shared" si="6"/>
        <v>0.80902777777781987</v>
      </c>
      <c r="Q84" s="462">
        <v>2.0833333333333298E-3</v>
      </c>
      <c r="R84" s="462">
        <f t="shared" si="7"/>
        <v>0.81111111111115319</v>
      </c>
      <c r="S84" s="462">
        <v>3.472222222222222E-3</v>
      </c>
      <c r="T84" s="462">
        <f t="shared" si="8"/>
        <v>0.8145833333333754</v>
      </c>
      <c r="U84" s="462">
        <v>8.3333333333333332E-3</v>
      </c>
      <c r="V84" s="462">
        <f t="shared" si="9"/>
        <v>0.82291666666670871</v>
      </c>
      <c r="W84" s="462">
        <v>6.2499999999999995E-3</v>
      </c>
      <c r="X84" s="462">
        <f t="shared" si="10"/>
        <v>0.82916666666670868</v>
      </c>
      <c r="Y84" s="462">
        <v>3.472222222222222E-3</v>
      </c>
      <c r="Z84" s="462">
        <f t="shared" si="11"/>
        <v>0.83263888888893089</v>
      </c>
      <c r="AA84" s="462">
        <v>3.472222222222222E-3</v>
      </c>
      <c r="AB84" s="462">
        <f t="shared" si="12"/>
        <v>0.8361111111111531</v>
      </c>
      <c r="AC84" s="462">
        <v>5.5555555555555558E-3</v>
      </c>
      <c r="AD84" s="462">
        <f t="shared" si="13"/>
        <v>0.84166666666670864</v>
      </c>
      <c r="AE84" s="462">
        <v>1.3888888888888889E-3</v>
      </c>
      <c r="AF84" s="462">
        <f t="shared" si="14"/>
        <v>0.84305555555559752</v>
      </c>
      <c r="AG84" s="462">
        <v>5.5555555555555558E-3</v>
      </c>
      <c r="AH84" s="462">
        <f t="shared" si="15"/>
        <v>0.84861111111115306</v>
      </c>
      <c r="AI84" s="462">
        <v>5.5555555555555601E-3</v>
      </c>
      <c r="AJ84" s="462">
        <f t="shared" si="16"/>
        <v>0.8541666666667086</v>
      </c>
      <c r="AK84" s="462">
        <v>2.0833333333333333E-3</v>
      </c>
      <c r="AL84" s="462">
        <f t="shared" si="17"/>
        <v>0.85625000000004192</v>
      </c>
      <c r="AM84" s="462">
        <v>5.5555555555555558E-3</v>
      </c>
      <c r="AN84" s="462">
        <f t="shared" si="18"/>
        <v>0.86180555555559746</v>
      </c>
      <c r="AO84" s="462">
        <v>1.3888888888888889E-3</v>
      </c>
      <c r="AP84" s="462">
        <f t="shared" si="19"/>
        <v>0.86319444444448634</v>
      </c>
      <c r="AQ84" s="462">
        <v>6.2499999999999995E-3</v>
      </c>
      <c r="AR84" s="462">
        <f t="shared" si="20"/>
        <v>0.86944444444448632</v>
      </c>
      <c r="AS84" s="462">
        <v>4.8611111111111112E-3</v>
      </c>
      <c r="AT84" s="462">
        <f t="shared" si="21"/>
        <v>0.87430555555559741</v>
      </c>
      <c r="AU84" s="462">
        <v>2.0833333333333333E-3</v>
      </c>
      <c r="AV84" s="462">
        <f t="shared" si="22"/>
        <v>0.87638888888893074</v>
      </c>
      <c r="AW84" s="462">
        <v>4.8611111111111112E-3</v>
      </c>
      <c r="AX84" s="462">
        <f t="shared" si="23"/>
        <v>0.88125000000004183</v>
      </c>
      <c r="AY84" s="462">
        <v>2.7777777777777779E-3</v>
      </c>
      <c r="AZ84" s="462">
        <f t="shared" si="24"/>
        <v>0.8840277777778196</v>
      </c>
      <c r="BA84" s="462">
        <v>3.472222222222222E-3</v>
      </c>
      <c r="BB84" s="462">
        <f t="shared" si="25"/>
        <v>0.88750000000004181</v>
      </c>
      <c r="BC84" s="462">
        <v>2.0833333333333333E-3</v>
      </c>
      <c r="BD84" s="462">
        <f t="shared" si="26"/>
        <v>0.88958333333337514</v>
      </c>
      <c r="BE84" s="462">
        <v>1.38888888888889E-3</v>
      </c>
      <c r="BF84" s="462">
        <f t="shared" si="27"/>
        <v>0.89097222222226402</v>
      </c>
      <c r="BG84" s="462">
        <v>1.38888888888889E-3</v>
      </c>
      <c r="BH84" s="462">
        <f t="shared" si="28"/>
        <v>0.8923611111111529</v>
      </c>
      <c r="BI84" s="463">
        <v>5.5555555555555558E-3</v>
      </c>
      <c r="BJ84" s="588">
        <f t="shared" si="29"/>
        <v>0.89791666666670844</v>
      </c>
      <c r="BK84" s="458">
        <v>0</v>
      </c>
      <c r="BL84" s="462">
        <f t="shared" si="45"/>
        <v>0.89791666666670844</v>
      </c>
      <c r="BM84" s="462">
        <v>0</v>
      </c>
      <c r="BN84" s="462">
        <f t="shared" si="46"/>
        <v>0.89791666666670844</v>
      </c>
      <c r="BO84" s="462">
        <v>0</v>
      </c>
      <c r="BP84" s="462">
        <f t="shared" si="47"/>
        <v>0.89791666666670844</v>
      </c>
      <c r="BQ84" s="462">
        <v>0</v>
      </c>
      <c r="BR84" s="462">
        <f t="shared" si="48"/>
        <v>0.89791666666670844</v>
      </c>
      <c r="BS84" s="462">
        <v>0</v>
      </c>
      <c r="BT84" s="462">
        <f t="shared" si="49"/>
        <v>0.89791666666670844</v>
      </c>
      <c r="BU84" s="462">
        <v>0</v>
      </c>
      <c r="BV84" s="462">
        <f t="shared" si="50"/>
        <v>0.89791666666670844</v>
      </c>
      <c r="BW84" s="462">
        <v>2.0833333333333298E-3</v>
      </c>
      <c r="BX84" s="763">
        <f t="shared" si="51"/>
        <v>0.90000000000004177</v>
      </c>
      <c r="BY84" s="462"/>
      <c r="BZ84" s="462"/>
      <c r="CA84" s="462">
        <f t="shared" si="52"/>
        <v>0.10277777777777741</v>
      </c>
      <c r="CB84" s="464">
        <f t="shared" si="44"/>
        <v>19.29324324324331</v>
      </c>
      <c r="CC84" s="465"/>
      <c r="CD84" s="401">
        <f t="shared" si="53"/>
        <v>147.99999999999949</v>
      </c>
      <c r="CE84" s="445">
        <f t="shared" si="39"/>
        <v>47.59</v>
      </c>
      <c r="CG84" s="468">
        <f t="shared" si="54"/>
        <v>0.10277777777777741</v>
      </c>
      <c r="CH84" s="414">
        <f t="shared" si="41"/>
        <v>147.99999999999949</v>
      </c>
      <c r="CI84" s="469">
        <f t="shared" si="42"/>
        <v>2.4666666666666583</v>
      </c>
    </row>
    <row r="85" spans="1:87" ht="15" customHeight="1" x14ac:dyDescent="0.2">
      <c r="A85" s="1316"/>
      <c r="B85" s="456">
        <v>62</v>
      </c>
      <c r="C85" s="13">
        <v>1.0416666666668101E-2</v>
      </c>
      <c r="D85" s="457">
        <f t="shared" si="43"/>
        <v>0.80763888888893243</v>
      </c>
      <c r="E85" s="458">
        <v>0</v>
      </c>
      <c r="F85" s="459"/>
      <c r="G85" s="460">
        <v>2.0833333333333298E-3</v>
      </c>
      <c r="H85" s="587">
        <f t="shared" si="2"/>
        <v>0.80972222222226575</v>
      </c>
      <c r="I85" s="461">
        <v>5.5555555555555558E-3</v>
      </c>
      <c r="J85" s="462">
        <f t="shared" si="3"/>
        <v>0.81527777777782129</v>
      </c>
      <c r="K85" s="462">
        <v>1.3888888888888889E-3</v>
      </c>
      <c r="L85" s="462">
        <f t="shared" si="4"/>
        <v>0.81666666666671017</v>
      </c>
      <c r="M85" s="462">
        <v>1.3888888888888889E-3</v>
      </c>
      <c r="N85" s="462">
        <f t="shared" si="5"/>
        <v>0.81805555555559906</v>
      </c>
      <c r="O85" s="462">
        <v>1.3888888888888889E-3</v>
      </c>
      <c r="P85" s="462">
        <f t="shared" si="6"/>
        <v>0.81944444444448794</v>
      </c>
      <c r="Q85" s="462">
        <v>2.0833333333333298E-3</v>
      </c>
      <c r="R85" s="462">
        <f t="shared" si="7"/>
        <v>0.82152777777782127</v>
      </c>
      <c r="S85" s="462">
        <v>3.472222222222222E-3</v>
      </c>
      <c r="T85" s="462">
        <f t="shared" si="8"/>
        <v>0.82500000000004348</v>
      </c>
      <c r="U85" s="462">
        <v>8.3333333333333332E-3</v>
      </c>
      <c r="V85" s="462">
        <f t="shared" si="9"/>
        <v>0.83333333333337678</v>
      </c>
      <c r="W85" s="462">
        <v>6.2499999999999995E-3</v>
      </c>
      <c r="X85" s="462">
        <f t="shared" si="10"/>
        <v>0.83958333333337676</v>
      </c>
      <c r="Y85" s="462">
        <v>3.472222222222222E-3</v>
      </c>
      <c r="Z85" s="462">
        <f t="shared" si="11"/>
        <v>0.84305555555559897</v>
      </c>
      <c r="AA85" s="462">
        <v>3.472222222222222E-3</v>
      </c>
      <c r="AB85" s="462">
        <f t="shared" si="12"/>
        <v>0.84652777777782118</v>
      </c>
      <c r="AC85" s="462">
        <v>5.5555555555555558E-3</v>
      </c>
      <c r="AD85" s="462">
        <f t="shared" si="13"/>
        <v>0.85208333333337671</v>
      </c>
      <c r="AE85" s="462">
        <v>1.3888888888888889E-3</v>
      </c>
      <c r="AF85" s="462">
        <f t="shared" si="14"/>
        <v>0.8534722222222656</v>
      </c>
      <c r="AG85" s="462">
        <v>5.5555555555555558E-3</v>
      </c>
      <c r="AH85" s="462">
        <f t="shared" si="15"/>
        <v>0.85902777777782113</v>
      </c>
      <c r="AI85" s="462">
        <v>5.5555555555555601E-3</v>
      </c>
      <c r="AJ85" s="462">
        <f t="shared" si="16"/>
        <v>0.86458333333337667</v>
      </c>
      <c r="AK85" s="462">
        <v>2.0833333333333333E-3</v>
      </c>
      <c r="AL85" s="462">
        <f t="shared" si="17"/>
        <v>0.86666666666670999</v>
      </c>
      <c r="AM85" s="462">
        <v>5.5555555555555558E-3</v>
      </c>
      <c r="AN85" s="462">
        <f t="shared" si="18"/>
        <v>0.87222222222226553</v>
      </c>
      <c r="AO85" s="462">
        <v>1.3888888888888889E-3</v>
      </c>
      <c r="AP85" s="462">
        <f t="shared" si="19"/>
        <v>0.87361111111115441</v>
      </c>
      <c r="AQ85" s="462">
        <v>6.2499999999999995E-3</v>
      </c>
      <c r="AR85" s="462">
        <f t="shared" si="20"/>
        <v>0.87986111111115439</v>
      </c>
      <c r="AS85" s="462">
        <v>4.8611111111111112E-3</v>
      </c>
      <c r="AT85" s="462">
        <f t="shared" si="21"/>
        <v>0.88472222222226549</v>
      </c>
      <c r="AU85" s="462">
        <v>2.0833333333333333E-3</v>
      </c>
      <c r="AV85" s="462">
        <f t="shared" si="22"/>
        <v>0.88680555555559881</v>
      </c>
      <c r="AW85" s="462">
        <v>4.8611111111111112E-3</v>
      </c>
      <c r="AX85" s="462">
        <f t="shared" si="23"/>
        <v>0.89166666666670991</v>
      </c>
      <c r="AY85" s="462">
        <v>2.7777777777777779E-3</v>
      </c>
      <c r="AZ85" s="462">
        <f t="shared" si="24"/>
        <v>0.89444444444448767</v>
      </c>
      <c r="BA85" s="462">
        <v>3.472222222222222E-3</v>
      </c>
      <c r="BB85" s="462">
        <f t="shared" si="25"/>
        <v>0.89791666666670988</v>
      </c>
      <c r="BC85" s="462">
        <v>2.0833333333333333E-3</v>
      </c>
      <c r="BD85" s="462">
        <f t="shared" si="26"/>
        <v>0.90000000000004321</v>
      </c>
      <c r="BE85" s="462">
        <v>1.38888888888889E-3</v>
      </c>
      <c r="BF85" s="462">
        <f t="shared" si="27"/>
        <v>0.90138888888893209</v>
      </c>
      <c r="BG85" s="462">
        <v>1.38888888888889E-3</v>
      </c>
      <c r="BH85" s="462">
        <f t="shared" si="28"/>
        <v>0.90277777777782098</v>
      </c>
      <c r="BI85" s="463">
        <v>5.5555555555555558E-3</v>
      </c>
      <c r="BJ85" s="588">
        <f t="shared" si="29"/>
        <v>0.90833333333337651</v>
      </c>
      <c r="BK85" s="458">
        <v>0</v>
      </c>
      <c r="BL85" s="462">
        <f t="shared" si="45"/>
        <v>0.90833333333337651</v>
      </c>
      <c r="BM85" s="462">
        <v>0</v>
      </c>
      <c r="BN85" s="462">
        <f t="shared" si="46"/>
        <v>0.90833333333337651</v>
      </c>
      <c r="BO85" s="462">
        <v>0</v>
      </c>
      <c r="BP85" s="462">
        <f t="shared" si="47"/>
        <v>0.90833333333337651</v>
      </c>
      <c r="BQ85" s="462">
        <v>0</v>
      </c>
      <c r="BR85" s="462">
        <f t="shared" si="48"/>
        <v>0.90833333333337651</v>
      </c>
      <c r="BS85" s="462">
        <v>0</v>
      </c>
      <c r="BT85" s="462">
        <f t="shared" si="49"/>
        <v>0.90833333333337651</v>
      </c>
      <c r="BU85" s="462">
        <v>0</v>
      </c>
      <c r="BV85" s="462">
        <f t="shared" si="50"/>
        <v>0.90833333333337651</v>
      </c>
      <c r="BW85" s="462">
        <v>2.0833333333333298E-3</v>
      </c>
      <c r="BX85" s="763">
        <f t="shared" si="51"/>
        <v>0.91041666666670984</v>
      </c>
      <c r="BY85" s="462"/>
      <c r="BZ85" s="462"/>
      <c r="CA85" s="462">
        <f t="shared" si="52"/>
        <v>0.10277777777777741</v>
      </c>
      <c r="CB85" s="464">
        <f t="shared" si="44"/>
        <v>19.29324324324331</v>
      </c>
      <c r="CC85" s="465"/>
      <c r="CD85" s="401">
        <f t="shared" si="53"/>
        <v>147.99999999999949</v>
      </c>
      <c r="CE85" s="445">
        <f t="shared" si="39"/>
        <v>47.59</v>
      </c>
      <c r="CG85" s="468">
        <f t="shared" si="54"/>
        <v>0.10277777777777741</v>
      </c>
      <c r="CH85" s="414">
        <f t="shared" si="41"/>
        <v>147.99999999999949</v>
      </c>
      <c r="CI85" s="469">
        <f t="shared" si="42"/>
        <v>2.4666666666666583</v>
      </c>
    </row>
    <row r="86" spans="1:87" ht="15" customHeight="1" x14ac:dyDescent="0.2">
      <c r="A86" s="1316"/>
      <c r="B86" s="456">
        <v>63</v>
      </c>
      <c r="C86" s="13">
        <v>1.0416666666668101E-2</v>
      </c>
      <c r="D86" s="457">
        <f t="shared" si="43"/>
        <v>0.8180555555556005</v>
      </c>
      <c r="E86" s="458">
        <v>0</v>
      </c>
      <c r="F86" s="459"/>
      <c r="G86" s="460">
        <v>2.0833333333333298E-3</v>
      </c>
      <c r="H86" s="587">
        <f t="shared" si="2"/>
        <v>0.82013888888893383</v>
      </c>
      <c r="I86" s="461">
        <v>5.5555555555555558E-3</v>
      </c>
      <c r="J86" s="462">
        <f t="shared" si="3"/>
        <v>0.82569444444448936</v>
      </c>
      <c r="K86" s="462">
        <v>1.3888888888888889E-3</v>
      </c>
      <c r="L86" s="462">
        <f t="shared" si="4"/>
        <v>0.82708333333337825</v>
      </c>
      <c r="M86" s="462">
        <v>1.3888888888888889E-3</v>
      </c>
      <c r="N86" s="462">
        <f t="shared" si="5"/>
        <v>0.82847222222226713</v>
      </c>
      <c r="O86" s="462">
        <v>1.3888888888888889E-3</v>
      </c>
      <c r="P86" s="462">
        <f t="shared" si="6"/>
        <v>0.82986111111115601</v>
      </c>
      <c r="Q86" s="462">
        <v>2.0833333333333298E-3</v>
      </c>
      <c r="R86" s="462">
        <f t="shared" si="7"/>
        <v>0.83194444444448934</v>
      </c>
      <c r="S86" s="462">
        <v>3.472222222222222E-3</v>
      </c>
      <c r="T86" s="462">
        <f t="shared" si="8"/>
        <v>0.83541666666671155</v>
      </c>
      <c r="U86" s="462">
        <v>8.3333333333333332E-3</v>
      </c>
      <c r="V86" s="462">
        <f t="shared" si="9"/>
        <v>0.84375000000004485</v>
      </c>
      <c r="W86" s="462">
        <v>6.2499999999999995E-3</v>
      </c>
      <c r="X86" s="462">
        <f t="shared" si="10"/>
        <v>0.85000000000004483</v>
      </c>
      <c r="Y86" s="462">
        <v>3.472222222222222E-3</v>
      </c>
      <c r="Z86" s="462">
        <f t="shared" si="11"/>
        <v>0.85347222222226704</v>
      </c>
      <c r="AA86" s="462">
        <v>3.472222222222222E-3</v>
      </c>
      <c r="AB86" s="462">
        <f t="shared" si="12"/>
        <v>0.85694444444448925</v>
      </c>
      <c r="AC86" s="462">
        <v>5.5555555555555558E-3</v>
      </c>
      <c r="AD86" s="462">
        <f t="shared" si="13"/>
        <v>0.86250000000004479</v>
      </c>
      <c r="AE86" s="462">
        <v>1.3888888888888889E-3</v>
      </c>
      <c r="AF86" s="462">
        <f t="shared" si="14"/>
        <v>0.86388888888893367</v>
      </c>
      <c r="AG86" s="462">
        <v>5.5555555555555558E-3</v>
      </c>
      <c r="AH86" s="462">
        <f t="shared" si="15"/>
        <v>0.86944444444448921</v>
      </c>
      <c r="AI86" s="462">
        <v>5.5555555555555601E-3</v>
      </c>
      <c r="AJ86" s="462">
        <f t="shared" si="16"/>
        <v>0.87500000000004474</v>
      </c>
      <c r="AK86" s="462">
        <v>2.0833333333333333E-3</v>
      </c>
      <c r="AL86" s="462">
        <f t="shared" si="17"/>
        <v>0.87708333333337807</v>
      </c>
      <c r="AM86" s="462">
        <v>5.5555555555555558E-3</v>
      </c>
      <c r="AN86" s="462">
        <f t="shared" si="18"/>
        <v>0.8826388888889336</v>
      </c>
      <c r="AO86" s="462">
        <v>1.3888888888888889E-3</v>
      </c>
      <c r="AP86" s="462">
        <f t="shared" si="19"/>
        <v>0.88402777777782249</v>
      </c>
      <c r="AQ86" s="462">
        <v>6.2499999999999995E-3</v>
      </c>
      <c r="AR86" s="462">
        <f t="shared" si="20"/>
        <v>0.89027777777782247</v>
      </c>
      <c r="AS86" s="462">
        <v>4.8611111111111112E-3</v>
      </c>
      <c r="AT86" s="462">
        <f t="shared" si="21"/>
        <v>0.89513888888893356</v>
      </c>
      <c r="AU86" s="462">
        <v>2.0833333333333333E-3</v>
      </c>
      <c r="AV86" s="462">
        <f t="shared" si="22"/>
        <v>0.89722222222226689</v>
      </c>
      <c r="AW86" s="462">
        <v>4.8611111111111112E-3</v>
      </c>
      <c r="AX86" s="462">
        <f t="shared" si="23"/>
        <v>0.90208333333337798</v>
      </c>
      <c r="AY86" s="462">
        <v>2.7777777777777779E-3</v>
      </c>
      <c r="AZ86" s="462">
        <f t="shared" si="24"/>
        <v>0.90486111111115575</v>
      </c>
      <c r="BA86" s="462">
        <v>3.472222222222222E-3</v>
      </c>
      <c r="BB86" s="462">
        <f t="shared" si="25"/>
        <v>0.90833333333337796</v>
      </c>
      <c r="BC86" s="462">
        <v>2.0833333333333333E-3</v>
      </c>
      <c r="BD86" s="462">
        <f t="shared" si="26"/>
        <v>0.91041666666671128</v>
      </c>
      <c r="BE86" s="462">
        <v>1.38888888888889E-3</v>
      </c>
      <c r="BF86" s="462">
        <f t="shared" si="27"/>
        <v>0.91180555555560017</v>
      </c>
      <c r="BG86" s="462">
        <v>1.38888888888889E-3</v>
      </c>
      <c r="BH86" s="462">
        <f t="shared" si="28"/>
        <v>0.91319444444448905</v>
      </c>
      <c r="BI86" s="463">
        <v>5.5555555555555558E-3</v>
      </c>
      <c r="BJ86" s="588">
        <f t="shared" si="29"/>
        <v>0.91875000000004459</v>
      </c>
      <c r="BK86" s="458">
        <v>0</v>
      </c>
      <c r="BL86" s="462">
        <f t="shared" si="45"/>
        <v>0.91875000000004459</v>
      </c>
      <c r="BM86" s="462">
        <v>0</v>
      </c>
      <c r="BN86" s="462">
        <f t="shared" si="46"/>
        <v>0.91875000000004459</v>
      </c>
      <c r="BO86" s="462">
        <v>0</v>
      </c>
      <c r="BP86" s="462">
        <f t="shared" si="47"/>
        <v>0.91875000000004459</v>
      </c>
      <c r="BQ86" s="462">
        <v>0</v>
      </c>
      <c r="BR86" s="462">
        <f t="shared" si="48"/>
        <v>0.91875000000004459</v>
      </c>
      <c r="BS86" s="462">
        <v>0</v>
      </c>
      <c r="BT86" s="462">
        <f t="shared" si="49"/>
        <v>0.91875000000004459</v>
      </c>
      <c r="BU86" s="462">
        <v>0</v>
      </c>
      <c r="BV86" s="462">
        <f t="shared" si="50"/>
        <v>0.91875000000004459</v>
      </c>
      <c r="BW86" s="462">
        <v>2.0833333333333298E-3</v>
      </c>
      <c r="BX86" s="763">
        <f t="shared" si="51"/>
        <v>0.92083333333337791</v>
      </c>
      <c r="BY86" s="462"/>
      <c r="BZ86" s="462"/>
      <c r="CA86" s="462">
        <f t="shared" si="52"/>
        <v>0.10277777777777741</v>
      </c>
      <c r="CB86" s="464">
        <f t="shared" si="44"/>
        <v>19.29324324324331</v>
      </c>
      <c r="CC86" s="465"/>
      <c r="CD86" s="401">
        <f t="shared" si="53"/>
        <v>147.99999999999949</v>
      </c>
      <c r="CE86" s="445">
        <f t="shared" si="39"/>
        <v>47.59</v>
      </c>
      <c r="CG86" s="468">
        <f t="shared" si="54"/>
        <v>0.10277777777777741</v>
      </c>
      <c r="CH86" s="414">
        <f t="shared" si="41"/>
        <v>147.99999999999949</v>
      </c>
      <c r="CI86" s="469">
        <f t="shared" si="42"/>
        <v>2.4666666666666583</v>
      </c>
    </row>
    <row r="87" spans="1:87" ht="15" customHeight="1" x14ac:dyDescent="0.2">
      <c r="A87" s="1316"/>
      <c r="B87" s="456">
        <v>64</v>
      </c>
      <c r="C87" s="13">
        <v>1.0416666666668101E-2</v>
      </c>
      <c r="D87" s="457">
        <f t="shared" si="43"/>
        <v>0.82847222222226857</v>
      </c>
      <c r="E87" s="458">
        <v>0</v>
      </c>
      <c r="F87" s="459"/>
      <c r="G87" s="460">
        <v>2.0833333333333298E-3</v>
      </c>
      <c r="H87" s="587">
        <f t="shared" si="2"/>
        <v>0.8305555555556019</v>
      </c>
      <c r="I87" s="461">
        <v>5.5555555555555558E-3</v>
      </c>
      <c r="J87" s="462">
        <f t="shared" si="3"/>
        <v>0.83611111111115743</v>
      </c>
      <c r="K87" s="462">
        <v>1.3888888888888889E-3</v>
      </c>
      <c r="L87" s="462">
        <f t="shared" si="4"/>
        <v>0.83750000000004632</v>
      </c>
      <c r="M87" s="462">
        <v>1.3888888888888889E-3</v>
      </c>
      <c r="N87" s="462">
        <f t="shared" si="5"/>
        <v>0.8388888888889352</v>
      </c>
      <c r="O87" s="462">
        <v>1.3888888888888889E-3</v>
      </c>
      <c r="P87" s="462">
        <f t="shared" si="6"/>
        <v>0.84027777777782409</v>
      </c>
      <c r="Q87" s="462">
        <v>2.0833333333333298E-3</v>
      </c>
      <c r="R87" s="462">
        <f t="shared" si="7"/>
        <v>0.84236111111115741</v>
      </c>
      <c r="S87" s="462">
        <v>3.472222222222222E-3</v>
      </c>
      <c r="T87" s="462">
        <f t="shared" si="8"/>
        <v>0.84583333333337962</v>
      </c>
      <c r="U87" s="462">
        <v>8.3333333333333332E-3</v>
      </c>
      <c r="V87" s="462">
        <f t="shared" si="9"/>
        <v>0.85416666666671293</v>
      </c>
      <c r="W87" s="462">
        <v>6.2499999999999995E-3</v>
      </c>
      <c r="X87" s="462">
        <f t="shared" si="10"/>
        <v>0.8604166666667129</v>
      </c>
      <c r="Y87" s="462">
        <v>3.472222222222222E-3</v>
      </c>
      <c r="Z87" s="462">
        <f t="shared" si="11"/>
        <v>0.86388888888893511</v>
      </c>
      <c r="AA87" s="462">
        <v>3.472222222222222E-3</v>
      </c>
      <c r="AB87" s="462">
        <f t="shared" si="12"/>
        <v>0.86736111111115732</v>
      </c>
      <c r="AC87" s="462">
        <v>5.5555555555555558E-3</v>
      </c>
      <c r="AD87" s="462">
        <f t="shared" si="13"/>
        <v>0.87291666666671286</v>
      </c>
      <c r="AE87" s="462">
        <v>1.3888888888888889E-3</v>
      </c>
      <c r="AF87" s="462">
        <f t="shared" si="14"/>
        <v>0.87430555555560174</v>
      </c>
      <c r="AG87" s="462">
        <v>5.5555555555555558E-3</v>
      </c>
      <c r="AH87" s="462">
        <f t="shared" si="15"/>
        <v>0.87986111111115728</v>
      </c>
      <c r="AI87" s="462">
        <v>5.5555555555555601E-3</v>
      </c>
      <c r="AJ87" s="462">
        <f t="shared" si="16"/>
        <v>0.88541666666671281</v>
      </c>
      <c r="AK87" s="462">
        <v>2.0833333333333333E-3</v>
      </c>
      <c r="AL87" s="462">
        <f t="shared" si="17"/>
        <v>0.88750000000004614</v>
      </c>
      <c r="AM87" s="462">
        <v>5.5555555555555558E-3</v>
      </c>
      <c r="AN87" s="462">
        <f t="shared" si="18"/>
        <v>0.89305555555560168</v>
      </c>
      <c r="AO87" s="462">
        <v>1.3888888888888889E-3</v>
      </c>
      <c r="AP87" s="462">
        <f t="shared" si="19"/>
        <v>0.89444444444449056</v>
      </c>
      <c r="AQ87" s="462">
        <v>6.2499999999999995E-3</v>
      </c>
      <c r="AR87" s="462">
        <f t="shared" si="20"/>
        <v>0.90069444444449054</v>
      </c>
      <c r="AS87" s="462">
        <v>4.8611111111111112E-3</v>
      </c>
      <c r="AT87" s="462">
        <f t="shared" si="21"/>
        <v>0.90555555555560163</v>
      </c>
      <c r="AU87" s="462">
        <v>2.0833333333333333E-3</v>
      </c>
      <c r="AV87" s="462">
        <f t="shared" si="22"/>
        <v>0.90763888888893496</v>
      </c>
      <c r="AW87" s="462">
        <v>4.8611111111111112E-3</v>
      </c>
      <c r="AX87" s="462">
        <f t="shared" si="23"/>
        <v>0.91250000000004605</v>
      </c>
      <c r="AY87" s="462">
        <v>2.7777777777777779E-3</v>
      </c>
      <c r="AZ87" s="462">
        <f t="shared" si="24"/>
        <v>0.91527777777782382</v>
      </c>
      <c r="BA87" s="462">
        <v>3.472222222222222E-3</v>
      </c>
      <c r="BB87" s="462">
        <f t="shared" si="25"/>
        <v>0.91875000000004603</v>
      </c>
      <c r="BC87" s="462">
        <v>2.0833333333333333E-3</v>
      </c>
      <c r="BD87" s="462">
        <f t="shared" si="26"/>
        <v>0.92083333333337936</v>
      </c>
      <c r="BE87" s="462">
        <v>1.38888888888889E-3</v>
      </c>
      <c r="BF87" s="462">
        <f t="shared" si="27"/>
        <v>0.92222222222226824</v>
      </c>
      <c r="BG87" s="462">
        <v>1.38888888888889E-3</v>
      </c>
      <c r="BH87" s="462">
        <f t="shared" si="28"/>
        <v>0.92361111111115712</v>
      </c>
      <c r="BI87" s="463">
        <v>5.5555555555555558E-3</v>
      </c>
      <c r="BJ87" s="588">
        <f t="shared" si="29"/>
        <v>0.92916666666671266</v>
      </c>
      <c r="BK87" s="458">
        <v>0</v>
      </c>
      <c r="BL87" s="462">
        <f t="shared" si="45"/>
        <v>0.92916666666671266</v>
      </c>
      <c r="BM87" s="462">
        <v>0</v>
      </c>
      <c r="BN87" s="462">
        <f t="shared" si="46"/>
        <v>0.92916666666671266</v>
      </c>
      <c r="BO87" s="462">
        <v>0</v>
      </c>
      <c r="BP87" s="462">
        <f t="shared" si="47"/>
        <v>0.92916666666671266</v>
      </c>
      <c r="BQ87" s="462">
        <v>0</v>
      </c>
      <c r="BR87" s="462">
        <f t="shared" si="48"/>
        <v>0.92916666666671266</v>
      </c>
      <c r="BS87" s="462">
        <v>0</v>
      </c>
      <c r="BT87" s="462">
        <f t="shared" si="49"/>
        <v>0.92916666666671266</v>
      </c>
      <c r="BU87" s="462">
        <v>0</v>
      </c>
      <c r="BV87" s="462">
        <f t="shared" si="50"/>
        <v>0.92916666666671266</v>
      </c>
      <c r="BW87" s="462">
        <v>2.0833333333333298E-3</v>
      </c>
      <c r="BX87" s="763">
        <f t="shared" si="51"/>
        <v>0.93125000000004599</v>
      </c>
      <c r="BY87" s="462"/>
      <c r="BZ87" s="462"/>
      <c r="CA87" s="462">
        <f t="shared" si="52"/>
        <v>0.10277777777777741</v>
      </c>
      <c r="CB87" s="464">
        <f t="shared" si="44"/>
        <v>19.29324324324331</v>
      </c>
      <c r="CC87" s="465"/>
      <c r="CD87" s="401">
        <f t="shared" si="53"/>
        <v>147.99999999999949</v>
      </c>
      <c r="CE87" s="445">
        <f t="shared" si="39"/>
        <v>47.59</v>
      </c>
      <c r="CG87" s="468">
        <f t="shared" si="54"/>
        <v>0.10277777777777741</v>
      </c>
      <c r="CH87" s="414">
        <f t="shared" si="41"/>
        <v>147.99999999999949</v>
      </c>
      <c r="CI87" s="469">
        <f t="shared" si="42"/>
        <v>2.4666666666666583</v>
      </c>
    </row>
    <row r="88" spans="1:87" ht="15" customHeight="1" x14ac:dyDescent="0.2">
      <c r="A88" s="1316"/>
      <c r="B88" s="456">
        <v>65</v>
      </c>
      <c r="C88" s="13">
        <v>1.0416666666668101E-2</v>
      </c>
      <c r="D88" s="457">
        <f t="shared" si="43"/>
        <v>0.83888888888893665</v>
      </c>
      <c r="E88" s="458">
        <v>0</v>
      </c>
      <c r="F88" s="459"/>
      <c r="G88" s="460">
        <v>2.0833333333333298E-3</v>
      </c>
      <c r="H88" s="587">
        <f t="shared" ref="H88:H95" si="55">+G88+D88</f>
        <v>0.84097222222226997</v>
      </c>
      <c r="I88" s="461">
        <v>5.5555555555555601E-3</v>
      </c>
      <c r="J88" s="462">
        <f t="shared" ref="J88:J95" si="56">+I88+H88</f>
        <v>0.84652777777782551</v>
      </c>
      <c r="K88" s="462">
        <v>1.38888888888889E-3</v>
      </c>
      <c r="L88" s="462">
        <f t="shared" ref="L88:L95" si="57">+K88+J88</f>
        <v>0.84791666666671439</v>
      </c>
      <c r="M88" s="462">
        <v>1.38888888888889E-3</v>
      </c>
      <c r="N88" s="462">
        <f t="shared" ref="N88:N95" si="58">+M88+L88</f>
        <v>0.84930555555560328</v>
      </c>
      <c r="O88" s="462">
        <v>1.38888888888889E-3</v>
      </c>
      <c r="P88" s="462">
        <f t="shared" ref="P88:P95" si="59">+O88+N88</f>
        <v>0.85069444444449216</v>
      </c>
      <c r="Q88" s="462">
        <v>2.0833333333333298E-3</v>
      </c>
      <c r="R88" s="462">
        <f t="shared" ref="R88:R95" si="60">+Q88+P88</f>
        <v>0.85277777777782549</v>
      </c>
      <c r="S88" s="466">
        <v>2.7777777777777779E-3</v>
      </c>
      <c r="T88" s="462">
        <f t="shared" ref="T88:T95" si="61">+S88+R88</f>
        <v>0.85555555555560325</v>
      </c>
      <c r="U88" s="466">
        <v>7.6388888888888886E-3</v>
      </c>
      <c r="V88" s="462">
        <f t="shared" ref="V88:V95" si="62">+U88+T88</f>
        <v>0.86319444444449211</v>
      </c>
      <c r="W88" s="466">
        <v>5.5555555555555558E-3</v>
      </c>
      <c r="X88" s="462">
        <f t="shared" ref="X88:X95" si="63">+W88+V88</f>
        <v>0.86875000000004765</v>
      </c>
      <c r="Y88" s="466">
        <v>2.7777777777777779E-3</v>
      </c>
      <c r="Z88" s="462">
        <f t="shared" ref="Z88:Z95" si="64">+Y88+X88</f>
        <v>0.87152777777782542</v>
      </c>
      <c r="AA88" s="462">
        <v>3.472222222222222E-3</v>
      </c>
      <c r="AB88" s="462">
        <f t="shared" ref="AB88:AB95" si="65">+AA88+Z88</f>
        <v>0.87500000000004763</v>
      </c>
      <c r="AC88" s="462">
        <v>5.5555555555555558E-3</v>
      </c>
      <c r="AD88" s="462">
        <f t="shared" ref="AD88:AD95" si="66">+AC88+AB88</f>
        <v>0.88055555555560316</v>
      </c>
      <c r="AE88" s="462">
        <v>1.38888888888889E-3</v>
      </c>
      <c r="AF88" s="462">
        <f t="shared" ref="AF88:AF95" si="67">+AE88+AD88</f>
        <v>0.88194444444449205</v>
      </c>
      <c r="AG88" s="466">
        <v>4.8611111111111112E-3</v>
      </c>
      <c r="AH88" s="462">
        <f t="shared" ref="AH88:AH95" si="68">+AG88+AF88</f>
        <v>0.88680555555560314</v>
      </c>
      <c r="AI88" s="466">
        <v>4.8611111111111112E-3</v>
      </c>
      <c r="AJ88" s="462">
        <f t="shared" ref="AJ88:AJ95" si="69">+AI88+AH88</f>
        <v>0.89166666666671424</v>
      </c>
      <c r="AK88" s="462">
        <v>2.0833333333333298E-3</v>
      </c>
      <c r="AL88" s="462">
        <f t="shared" ref="AL88:AL95" si="70">+AK88+AJ88</f>
        <v>0.89375000000004756</v>
      </c>
      <c r="AM88" s="462">
        <v>5.5555555555555601E-3</v>
      </c>
      <c r="AN88" s="462">
        <f t="shared" ref="AN88:AN95" si="71">+AM88+AL88</f>
        <v>0.8993055555556031</v>
      </c>
      <c r="AO88" s="462">
        <v>1.38888888888889E-3</v>
      </c>
      <c r="AP88" s="462">
        <f t="shared" ref="AP88:AP95" si="72">+AO88+AN88</f>
        <v>0.90069444444449198</v>
      </c>
      <c r="AQ88" s="462">
        <v>6.2500000000000003E-3</v>
      </c>
      <c r="AR88" s="462">
        <f t="shared" ref="AR88:AR95" si="73">+AQ88+AP88</f>
        <v>0.90694444444449196</v>
      </c>
      <c r="AS88" s="462">
        <v>4.8611111111111103E-3</v>
      </c>
      <c r="AT88" s="462">
        <f t="shared" ref="AT88:AT95" si="74">+AS88+AR88</f>
        <v>0.91180555555560305</v>
      </c>
      <c r="AU88" s="462">
        <v>2.0833333333333298E-3</v>
      </c>
      <c r="AV88" s="462">
        <f t="shared" ref="AV88:AV95" si="75">+AU88+AT88</f>
        <v>0.91388888888893638</v>
      </c>
      <c r="AW88" s="462">
        <v>4.8611111111111103E-3</v>
      </c>
      <c r="AX88" s="462">
        <f t="shared" ref="AX88:AX95" si="76">+AW88+AV88</f>
        <v>0.91875000000004747</v>
      </c>
      <c r="AY88" s="462">
        <v>2.7777777777777801E-3</v>
      </c>
      <c r="AZ88" s="462">
        <f t="shared" ref="AZ88:AZ95" si="77">+AY88+AX88</f>
        <v>0.92152777777782524</v>
      </c>
      <c r="BA88" s="466">
        <v>2.7777777777777779E-3</v>
      </c>
      <c r="BB88" s="462">
        <f t="shared" ref="BB88:BB95" si="78">+BA88+AZ88</f>
        <v>0.92430555555560301</v>
      </c>
      <c r="BC88" s="466">
        <v>1.3888888888888889E-3</v>
      </c>
      <c r="BD88" s="462">
        <f t="shared" ref="BD88:BD95" si="79">+BC88+BB88</f>
        <v>0.92569444444449189</v>
      </c>
      <c r="BE88" s="462">
        <v>1.38888888888889E-3</v>
      </c>
      <c r="BF88" s="462">
        <f t="shared" ref="BF88:BF95" si="80">+BE88+BD88</f>
        <v>0.92708333333338078</v>
      </c>
      <c r="BG88" s="462">
        <v>1.38888888888889E-3</v>
      </c>
      <c r="BH88" s="462">
        <f t="shared" ref="BH88:BH95" si="81">+BG88+BF88</f>
        <v>0.92847222222226966</v>
      </c>
      <c r="BI88" s="463">
        <v>5.5555555555555601E-3</v>
      </c>
      <c r="BJ88" s="588">
        <f t="shared" ref="BJ88:BJ95" si="82">+BI88+BH88</f>
        <v>0.9340277777778252</v>
      </c>
      <c r="BK88" s="458">
        <v>0</v>
      </c>
      <c r="BL88" s="462">
        <f t="shared" si="45"/>
        <v>0.9340277777778252</v>
      </c>
      <c r="BM88" s="462">
        <v>0</v>
      </c>
      <c r="BN88" s="462">
        <f t="shared" si="46"/>
        <v>0.9340277777778252</v>
      </c>
      <c r="BO88" s="462">
        <v>0</v>
      </c>
      <c r="BP88" s="462">
        <f t="shared" si="47"/>
        <v>0.9340277777778252</v>
      </c>
      <c r="BQ88" s="462">
        <v>0</v>
      </c>
      <c r="BR88" s="462">
        <f t="shared" si="48"/>
        <v>0.9340277777778252</v>
      </c>
      <c r="BS88" s="462">
        <v>0</v>
      </c>
      <c r="BT88" s="462">
        <f t="shared" si="49"/>
        <v>0.9340277777778252</v>
      </c>
      <c r="BU88" s="462">
        <v>0</v>
      </c>
      <c r="BV88" s="462">
        <f t="shared" si="50"/>
        <v>0.9340277777778252</v>
      </c>
      <c r="BW88" s="462">
        <v>2.0833333333333298E-3</v>
      </c>
      <c r="BX88" s="763">
        <f t="shared" si="51"/>
        <v>0.93611111111115852</v>
      </c>
      <c r="BY88" s="462"/>
      <c r="BZ88" s="462"/>
      <c r="CA88" s="462">
        <f t="shared" si="52"/>
        <v>9.7222222222221877E-2</v>
      </c>
      <c r="CB88" s="464">
        <f t="shared" si="44"/>
        <v>20.395714285714362</v>
      </c>
      <c r="CC88" s="465"/>
      <c r="CD88" s="401">
        <f t="shared" si="53"/>
        <v>139.99999999999949</v>
      </c>
      <c r="CE88" s="445">
        <f t="shared" ref="CE88:CE95" si="83">+$L$101</f>
        <v>47.59</v>
      </c>
      <c r="CG88" s="468">
        <f t="shared" si="54"/>
        <v>9.7222222222221877E-2</v>
      </c>
      <c r="CH88" s="414">
        <f t="shared" ref="CH88:CH95" si="84">+CG88*$CD$19</f>
        <v>139.99999999999949</v>
      </c>
      <c r="CI88" s="469">
        <f t="shared" ref="CI88:CI95" si="85">+CH88/60</f>
        <v>2.3333333333333246</v>
      </c>
    </row>
    <row r="89" spans="1:87" ht="15" customHeight="1" x14ac:dyDescent="0.2">
      <c r="A89" s="1316"/>
      <c r="B89" s="456">
        <v>66</v>
      </c>
      <c r="C89" s="13">
        <v>1.0416666666668101E-2</v>
      </c>
      <c r="D89" s="457">
        <f t="shared" ref="D89:D95" si="86">+C89+D88</f>
        <v>0.84930555555560472</v>
      </c>
      <c r="E89" s="458">
        <v>0</v>
      </c>
      <c r="F89" s="459"/>
      <c r="G89" s="460">
        <v>2.0833333333333298E-3</v>
      </c>
      <c r="H89" s="587">
        <f t="shared" si="55"/>
        <v>0.85138888888893804</v>
      </c>
      <c r="I89" s="461">
        <v>5.5555555555555601E-3</v>
      </c>
      <c r="J89" s="462">
        <f t="shared" si="56"/>
        <v>0.85694444444449358</v>
      </c>
      <c r="K89" s="462">
        <v>1.38888888888889E-3</v>
      </c>
      <c r="L89" s="462">
        <f t="shared" si="57"/>
        <v>0.85833333333338246</v>
      </c>
      <c r="M89" s="462">
        <v>1.38888888888889E-3</v>
      </c>
      <c r="N89" s="462">
        <f t="shared" si="58"/>
        <v>0.85972222222227135</v>
      </c>
      <c r="O89" s="462">
        <v>1.38888888888889E-3</v>
      </c>
      <c r="P89" s="462">
        <f t="shared" si="59"/>
        <v>0.86111111111116023</v>
      </c>
      <c r="Q89" s="462">
        <v>2.0833333333333298E-3</v>
      </c>
      <c r="R89" s="462">
        <f t="shared" si="60"/>
        <v>0.86319444444449356</v>
      </c>
      <c r="S89" s="466">
        <v>2.7777777777777779E-3</v>
      </c>
      <c r="T89" s="462">
        <f t="shared" si="61"/>
        <v>0.86597222222227133</v>
      </c>
      <c r="U89" s="466">
        <v>7.6388888888888886E-3</v>
      </c>
      <c r="V89" s="462">
        <f t="shared" si="62"/>
        <v>0.87361111111116019</v>
      </c>
      <c r="W89" s="466">
        <v>5.5555555555555558E-3</v>
      </c>
      <c r="X89" s="462">
        <f t="shared" si="63"/>
        <v>0.87916666666671572</v>
      </c>
      <c r="Y89" s="466">
        <v>2.7777777777777779E-3</v>
      </c>
      <c r="Z89" s="462">
        <f t="shared" si="64"/>
        <v>0.88194444444449349</v>
      </c>
      <c r="AA89" s="462">
        <v>3.472222222222222E-3</v>
      </c>
      <c r="AB89" s="462">
        <f t="shared" si="65"/>
        <v>0.8854166666667157</v>
      </c>
      <c r="AC89" s="462">
        <v>5.5555555555555558E-3</v>
      </c>
      <c r="AD89" s="462">
        <f t="shared" si="66"/>
        <v>0.89097222222227124</v>
      </c>
      <c r="AE89" s="462">
        <v>1.38888888888889E-3</v>
      </c>
      <c r="AF89" s="462">
        <f t="shared" si="67"/>
        <v>0.89236111111116012</v>
      </c>
      <c r="AG89" s="466">
        <v>4.8611111111111112E-3</v>
      </c>
      <c r="AH89" s="462">
        <f t="shared" si="68"/>
        <v>0.89722222222227122</v>
      </c>
      <c r="AI89" s="466">
        <v>4.8611111111111112E-3</v>
      </c>
      <c r="AJ89" s="462">
        <f t="shared" si="69"/>
        <v>0.90208333333338231</v>
      </c>
      <c r="AK89" s="462">
        <v>2.0833333333333298E-3</v>
      </c>
      <c r="AL89" s="462">
        <f t="shared" si="70"/>
        <v>0.90416666666671563</v>
      </c>
      <c r="AM89" s="462">
        <v>5.5555555555555601E-3</v>
      </c>
      <c r="AN89" s="462">
        <f t="shared" si="71"/>
        <v>0.90972222222227117</v>
      </c>
      <c r="AO89" s="462">
        <v>1.38888888888889E-3</v>
      </c>
      <c r="AP89" s="462">
        <f t="shared" si="72"/>
        <v>0.91111111111116005</v>
      </c>
      <c r="AQ89" s="462">
        <v>6.2500000000000003E-3</v>
      </c>
      <c r="AR89" s="462">
        <f t="shared" si="73"/>
        <v>0.91736111111116003</v>
      </c>
      <c r="AS89" s="462">
        <v>4.8611111111111103E-3</v>
      </c>
      <c r="AT89" s="462">
        <f t="shared" si="74"/>
        <v>0.92222222222227113</v>
      </c>
      <c r="AU89" s="462">
        <v>2.0833333333333298E-3</v>
      </c>
      <c r="AV89" s="462">
        <f t="shared" si="75"/>
        <v>0.92430555555560445</v>
      </c>
      <c r="AW89" s="462">
        <v>4.8611111111111103E-3</v>
      </c>
      <c r="AX89" s="462">
        <f t="shared" si="76"/>
        <v>0.92916666666671555</v>
      </c>
      <c r="AY89" s="462">
        <v>2.7777777777777801E-3</v>
      </c>
      <c r="AZ89" s="462">
        <f t="shared" si="77"/>
        <v>0.93194444444449331</v>
      </c>
      <c r="BA89" s="466">
        <v>2.7777777777777779E-3</v>
      </c>
      <c r="BB89" s="462">
        <f t="shared" si="78"/>
        <v>0.93472222222227108</v>
      </c>
      <c r="BC89" s="466">
        <v>1.3888888888888889E-3</v>
      </c>
      <c r="BD89" s="462">
        <f t="shared" si="79"/>
        <v>0.93611111111115997</v>
      </c>
      <c r="BE89" s="462">
        <v>1.38888888888889E-3</v>
      </c>
      <c r="BF89" s="462">
        <f t="shared" si="80"/>
        <v>0.93750000000004885</v>
      </c>
      <c r="BG89" s="462">
        <v>1.38888888888889E-3</v>
      </c>
      <c r="BH89" s="462">
        <f t="shared" si="81"/>
        <v>0.93888888888893773</v>
      </c>
      <c r="BI89" s="463">
        <v>5.5555555555555601E-3</v>
      </c>
      <c r="BJ89" s="588">
        <f t="shared" si="82"/>
        <v>0.94444444444449327</v>
      </c>
      <c r="BK89" s="458">
        <v>0</v>
      </c>
      <c r="BL89" s="462">
        <f t="shared" si="45"/>
        <v>0.94444444444449327</v>
      </c>
      <c r="BM89" s="462">
        <v>0</v>
      </c>
      <c r="BN89" s="462">
        <f t="shared" si="46"/>
        <v>0.94444444444449327</v>
      </c>
      <c r="BO89" s="462">
        <v>0</v>
      </c>
      <c r="BP89" s="462">
        <f t="shared" si="47"/>
        <v>0.94444444444449327</v>
      </c>
      <c r="BQ89" s="462">
        <v>0</v>
      </c>
      <c r="BR89" s="462">
        <f t="shared" si="48"/>
        <v>0.94444444444449327</v>
      </c>
      <c r="BS89" s="462">
        <v>0</v>
      </c>
      <c r="BT89" s="462">
        <f t="shared" si="49"/>
        <v>0.94444444444449327</v>
      </c>
      <c r="BU89" s="462">
        <v>0</v>
      </c>
      <c r="BV89" s="462">
        <f t="shared" si="50"/>
        <v>0.94444444444449327</v>
      </c>
      <c r="BW89" s="462">
        <v>2.0833333333333298E-3</v>
      </c>
      <c r="BX89" s="763">
        <f t="shared" si="51"/>
        <v>0.9465277777778266</v>
      </c>
      <c r="BY89" s="462"/>
      <c r="BZ89" s="462"/>
      <c r="CA89" s="462">
        <f t="shared" si="52"/>
        <v>9.7222222222221877E-2</v>
      </c>
      <c r="CB89" s="464">
        <f t="shared" ref="CB89:CB95" si="87">+CE89/CI89</f>
        <v>20.395714285714362</v>
      </c>
      <c r="CC89" s="465"/>
      <c r="CD89" s="401">
        <f t="shared" si="53"/>
        <v>139.99999999999949</v>
      </c>
      <c r="CE89" s="445">
        <f t="shared" si="83"/>
        <v>47.59</v>
      </c>
      <c r="CG89" s="468">
        <f t="shared" si="54"/>
        <v>9.7222222222221877E-2</v>
      </c>
      <c r="CH89" s="414">
        <f t="shared" si="84"/>
        <v>139.99999999999949</v>
      </c>
      <c r="CI89" s="469">
        <f t="shared" si="85"/>
        <v>2.3333333333333246</v>
      </c>
    </row>
    <row r="90" spans="1:87" ht="15" customHeight="1" x14ac:dyDescent="0.2">
      <c r="A90" s="1316"/>
      <c r="B90" s="456">
        <v>67</v>
      </c>
      <c r="C90" s="13">
        <v>1.0416666666668101E-2</v>
      </c>
      <c r="D90" s="457">
        <f t="shared" si="86"/>
        <v>0.85972222222227279</v>
      </c>
      <c r="E90" s="458">
        <v>0</v>
      </c>
      <c r="F90" s="459"/>
      <c r="G90" s="460">
        <v>2.0833333333333298E-3</v>
      </c>
      <c r="H90" s="587">
        <f t="shared" si="55"/>
        <v>0.86180555555560612</v>
      </c>
      <c r="I90" s="461">
        <v>5.5555555555555601E-3</v>
      </c>
      <c r="J90" s="462">
        <f t="shared" si="56"/>
        <v>0.86736111111116165</v>
      </c>
      <c r="K90" s="462">
        <v>1.38888888888889E-3</v>
      </c>
      <c r="L90" s="462">
        <f t="shared" si="57"/>
        <v>0.86875000000005054</v>
      </c>
      <c r="M90" s="462">
        <v>1.38888888888889E-3</v>
      </c>
      <c r="N90" s="462">
        <f t="shared" si="58"/>
        <v>0.87013888888893942</v>
      </c>
      <c r="O90" s="462">
        <v>1.38888888888889E-3</v>
      </c>
      <c r="P90" s="462">
        <f t="shared" si="59"/>
        <v>0.87152777777782831</v>
      </c>
      <c r="Q90" s="462">
        <v>2.0833333333333298E-3</v>
      </c>
      <c r="R90" s="462">
        <f t="shared" si="60"/>
        <v>0.87361111111116163</v>
      </c>
      <c r="S90" s="466">
        <v>2.7777777777777779E-3</v>
      </c>
      <c r="T90" s="462">
        <f t="shared" si="61"/>
        <v>0.8763888888889394</v>
      </c>
      <c r="U90" s="466">
        <v>7.6388888888888886E-3</v>
      </c>
      <c r="V90" s="462">
        <f t="shared" si="62"/>
        <v>0.88402777777782826</v>
      </c>
      <c r="W90" s="466">
        <v>5.5555555555555558E-3</v>
      </c>
      <c r="X90" s="462">
        <f t="shared" si="63"/>
        <v>0.8895833333333838</v>
      </c>
      <c r="Y90" s="466">
        <v>2.7777777777777779E-3</v>
      </c>
      <c r="Z90" s="462">
        <f t="shared" si="64"/>
        <v>0.89236111111116156</v>
      </c>
      <c r="AA90" s="462">
        <v>3.472222222222222E-3</v>
      </c>
      <c r="AB90" s="462">
        <f t="shared" si="65"/>
        <v>0.89583333333338377</v>
      </c>
      <c r="AC90" s="462">
        <v>5.5555555555555558E-3</v>
      </c>
      <c r="AD90" s="462">
        <f t="shared" si="66"/>
        <v>0.90138888888893931</v>
      </c>
      <c r="AE90" s="462">
        <v>1.38888888888889E-3</v>
      </c>
      <c r="AF90" s="462">
        <f t="shared" si="67"/>
        <v>0.90277777777782819</v>
      </c>
      <c r="AG90" s="466">
        <v>4.8611111111111112E-3</v>
      </c>
      <c r="AH90" s="462">
        <f t="shared" si="68"/>
        <v>0.90763888888893929</v>
      </c>
      <c r="AI90" s="466">
        <v>4.8611111111111112E-3</v>
      </c>
      <c r="AJ90" s="462">
        <f t="shared" si="69"/>
        <v>0.91250000000005038</v>
      </c>
      <c r="AK90" s="462">
        <v>2.0833333333333298E-3</v>
      </c>
      <c r="AL90" s="462">
        <f t="shared" si="70"/>
        <v>0.91458333333338371</v>
      </c>
      <c r="AM90" s="462">
        <v>5.5555555555555601E-3</v>
      </c>
      <c r="AN90" s="462">
        <f t="shared" si="71"/>
        <v>0.92013888888893924</v>
      </c>
      <c r="AO90" s="462">
        <v>1.38888888888889E-3</v>
      </c>
      <c r="AP90" s="462">
        <f t="shared" si="72"/>
        <v>0.92152777777782813</v>
      </c>
      <c r="AQ90" s="462">
        <v>6.2500000000000003E-3</v>
      </c>
      <c r="AR90" s="462">
        <f t="shared" si="73"/>
        <v>0.92777777777782811</v>
      </c>
      <c r="AS90" s="462">
        <v>4.8611111111111103E-3</v>
      </c>
      <c r="AT90" s="462">
        <f t="shared" si="74"/>
        <v>0.9326388888889392</v>
      </c>
      <c r="AU90" s="462">
        <v>2.0833333333333298E-3</v>
      </c>
      <c r="AV90" s="462">
        <f t="shared" si="75"/>
        <v>0.93472222222227253</v>
      </c>
      <c r="AW90" s="462">
        <v>4.8611111111111103E-3</v>
      </c>
      <c r="AX90" s="462">
        <f t="shared" si="76"/>
        <v>0.93958333333338362</v>
      </c>
      <c r="AY90" s="462">
        <v>2.7777777777777801E-3</v>
      </c>
      <c r="AZ90" s="462">
        <f t="shared" si="77"/>
        <v>0.94236111111116139</v>
      </c>
      <c r="BA90" s="466">
        <v>2.7777777777777779E-3</v>
      </c>
      <c r="BB90" s="462">
        <f t="shared" si="78"/>
        <v>0.94513888888893915</v>
      </c>
      <c r="BC90" s="466">
        <v>1.3888888888888889E-3</v>
      </c>
      <c r="BD90" s="462">
        <f t="shared" si="79"/>
        <v>0.94652777777782804</v>
      </c>
      <c r="BE90" s="462">
        <v>1.38888888888889E-3</v>
      </c>
      <c r="BF90" s="462">
        <f t="shared" si="80"/>
        <v>0.94791666666671692</v>
      </c>
      <c r="BG90" s="462">
        <v>1.38888888888889E-3</v>
      </c>
      <c r="BH90" s="462">
        <f t="shared" si="81"/>
        <v>0.94930555555560581</v>
      </c>
      <c r="BI90" s="463">
        <v>5.5555555555555601E-3</v>
      </c>
      <c r="BJ90" s="588">
        <f t="shared" si="82"/>
        <v>0.95486111111116134</v>
      </c>
      <c r="BK90" s="458">
        <v>0</v>
      </c>
      <c r="BL90" s="462">
        <f t="shared" si="45"/>
        <v>0.95486111111116134</v>
      </c>
      <c r="BM90" s="462">
        <v>0</v>
      </c>
      <c r="BN90" s="462">
        <f t="shared" si="46"/>
        <v>0.95486111111116134</v>
      </c>
      <c r="BO90" s="462">
        <v>0</v>
      </c>
      <c r="BP90" s="462">
        <f t="shared" si="47"/>
        <v>0.95486111111116134</v>
      </c>
      <c r="BQ90" s="462">
        <v>0</v>
      </c>
      <c r="BR90" s="462">
        <f t="shared" si="48"/>
        <v>0.95486111111116134</v>
      </c>
      <c r="BS90" s="462">
        <v>0</v>
      </c>
      <c r="BT90" s="462">
        <f t="shared" si="49"/>
        <v>0.95486111111116134</v>
      </c>
      <c r="BU90" s="462">
        <v>0</v>
      </c>
      <c r="BV90" s="462">
        <f t="shared" si="50"/>
        <v>0.95486111111116134</v>
      </c>
      <c r="BW90" s="462">
        <v>2.0833333333333298E-3</v>
      </c>
      <c r="BX90" s="763">
        <f t="shared" si="51"/>
        <v>0.95694444444449467</v>
      </c>
      <c r="BY90" s="462"/>
      <c r="BZ90" s="462"/>
      <c r="CA90" s="462">
        <f t="shared" si="52"/>
        <v>9.7222222222221877E-2</v>
      </c>
      <c r="CB90" s="464">
        <f t="shared" si="87"/>
        <v>20.395714285714362</v>
      </c>
      <c r="CC90" s="465"/>
      <c r="CD90" s="401">
        <f t="shared" si="53"/>
        <v>139.99999999999949</v>
      </c>
      <c r="CE90" s="445">
        <f t="shared" si="83"/>
        <v>47.59</v>
      </c>
      <c r="CG90" s="468">
        <f t="shared" si="54"/>
        <v>9.7222222222221877E-2</v>
      </c>
      <c r="CH90" s="414">
        <f t="shared" si="84"/>
        <v>139.99999999999949</v>
      </c>
      <c r="CI90" s="469">
        <f t="shared" si="85"/>
        <v>2.3333333333333246</v>
      </c>
    </row>
    <row r="91" spans="1:87" ht="15" customHeight="1" thickBot="1" x14ac:dyDescent="0.25">
      <c r="A91" s="1316"/>
      <c r="B91" s="470">
        <v>68</v>
      </c>
      <c r="C91" s="14">
        <v>1.0416666666668101E-2</v>
      </c>
      <c r="D91" s="471">
        <f t="shared" si="86"/>
        <v>0.87013888888894086</v>
      </c>
      <c r="E91" s="472">
        <v>0</v>
      </c>
      <c r="F91" s="473"/>
      <c r="G91" s="474">
        <v>2.0833333333333298E-3</v>
      </c>
      <c r="H91" s="600">
        <f t="shared" si="55"/>
        <v>0.87222222222227419</v>
      </c>
      <c r="I91" s="475">
        <v>5.5555555555555558E-3</v>
      </c>
      <c r="J91" s="476">
        <f t="shared" si="56"/>
        <v>0.87777777777782973</v>
      </c>
      <c r="K91" s="476">
        <v>1.3888888888888889E-3</v>
      </c>
      <c r="L91" s="476">
        <f t="shared" si="57"/>
        <v>0.87916666666671861</v>
      </c>
      <c r="M91" s="476">
        <v>1.3888888888888889E-3</v>
      </c>
      <c r="N91" s="476">
        <f t="shared" si="58"/>
        <v>0.88055555555560749</v>
      </c>
      <c r="O91" s="476">
        <v>1.3888888888888889E-3</v>
      </c>
      <c r="P91" s="476">
        <f t="shared" si="59"/>
        <v>0.88194444444449638</v>
      </c>
      <c r="Q91" s="476">
        <v>2.0833333333333298E-3</v>
      </c>
      <c r="R91" s="476">
        <f t="shared" si="60"/>
        <v>0.8840277777778297</v>
      </c>
      <c r="S91" s="601">
        <v>2.7777777777777779E-3</v>
      </c>
      <c r="T91" s="476">
        <f t="shared" si="61"/>
        <v>0.88680555555560747</v>
      </c>
      <c r="U91" s="601">
        <v>7.6388888888888886E-3</v>
      </c>
      <c r="V91" s="476">
        <f t="shared" si="62"/>
        <v>0.89444444444449633</v>
      </c>
      <c r="W91" s="601">
        <v>5.5555555555555558E-3</v>
      </c>
      <c r="X91" s="476">
        <f t="shared" si="63"/>
        <v>0.90000000000005187</v>
      </c>
      <c r="Y91" s="601">
        <v>2.7777777777777779E-3</v>
      </c>
      <c r="Z91" s="476">
        <f t="shared" si="64"/>
        <v>0.90277777777782964</v>
      </c>
      <c r="AA91" s="477">
        <v>3.472222222222222E-3</v>
      </c>
      <c r="AB91" s="476">
        <f t="shared" si="65"/>
        <v>0.90625000000005185</v>
      </c>
      <c r="AC91" s="477">
        <v>5.5555555555555558E-3</v>
      </c>
      <c r="AD91" s="476">
        <f t="shared" si="66"/>
        <v>0.91180555555560738</v>
      </c>
      <c r="AE91" s="476">
        <v>1.3888888888888889E-3</v>
      </c>
      <c r="AF91" s="476">
        <f t="shared" si="67"/>
        <v>0.91319444444449627</v>
      </c>
      <c r="AG91" s="601">
        <v>4.8611111111111112E-3</v>
      </c>
      <c r="AH91" s="476">
        <f t="shared" si="68"/>
        <v>0.91805555555560736</v>
      </c>
      <c r="AI91" s="601">
        <v>4.8611111111111112E-3</v>
      </c>
      <c r="AJ91" s="476">
        <f t="shared" si="69"/>
        <v>0.92291666666671845</v>
      </c>
      <c r="AK91" s="476">
        <v>2.0833333333333333E-3</v>
      </c>
      <c r="AL91" s="476">
        <f t="shared" si="70"/>
        <v>0.92500000000005178</v>
      </c>
      <c r="AM91" s="476">
        <v>5.5555555555555558E-3</v>
      </c>
      <c r="AN91" s="476">
        <f t="shared" si="71"/>
        <v>0.93055555555560732</v>
      </c>
      <c r="AO91" s="476">
        <v>1.3888888888888889E-3</v>
      </c>
      <c r="AP91" s="476">
        <f t="shared" si="72"/>
        <v>0.9319444444444962</v>
      </c>
      <c r="AQ91" s="476">
        <v>6.2499999999999995E-3</v>
      </c>
      <c r="AR91" s="476">
        <f t="shared" si="73"/>
        <v>0.93819444444449618</v>
      </c>
      <c r="AS91" s="476">
        <v>4.8611111111111112E-3</v>
      </c>
      <c r="AT91" s="476">
        <f t="shared" si="74"/>
        <v>0.94305555555560727</v>
      </c>
      <c r="AU91" s="476">
        <v>2.0833333333333333E-3</v>
      </c>
      <c r="AV91" s="476">
        <f t="shared" si="75"/>
        <v>0.9451388888889406</v>
      </c>
      <c r="AW91" s="476">
        <v>4.8611111111111112E-3</v>
      </c>
      <c r="AX91" s="476">
        <f t="shared" si="76"/>
        <v>0.95000000000005169</v>
      </c>
      <c r="AY91" s="476">
        <v>2.7777777777777779E-3</v>
      </c>
      <c r="AZ91" s="476">
        <f t="shared" si="77"/>
        <v>0.95277777777782946</v>
      </c>
      <c r="BA91" s="601">
        <v>2.7777777777777779E-3</v>
      </c>
      <c r="BB91" s="476">
        <f t="shared" si="78"/>
        <v>0.95555555555560723</v>
      </c>
      <c r="BC91" s="601">
        <v>1.3888888888888889E-3</v>
      </c>
      <c r="BD91" s="476">
        <f t="shared" si="79"/>
        <v>0.95694444444449611</v>
      </c>
      <c r="BE91" s="476">
        <v>1.38888888888889E-3</v>
      </c>
      <c r="BF91" s="476">
        <f t="shared" si="80"/>
        <v>0.958333333333385</v>
      </c>
      <c r="BG91" s="476">
        <v>1.38888888888889E-3</v>
      </c>
      <c r="BH91" s="476">
        <f t="shared" si="81"/>
        <v>0.95972222222227388</v>
      </c>
      <c r="BI91" s="478">
        <v>5.5555555555555558E-3</v>
      </c>
      <c r="BJ91" s="602">
        <f t="shared" si="82"/>
        <v>0.96527777777782942</v>
      </c>
      <c r="BK91" s="472">
        <v>0</v>
      </c>
      <c r="BL91" s="476">
        <f t="shared" si="45"/>
        <v>0.96527777777782942</v>
      </c>
      <c r="BM91" s="476">
        <v>0</v>
      </c>
      <c r="BN91" s="476">
        <f t="shared" si="46"/>
        <v>0.96527777777782942</v>
      </c>
      <c r="BO91" s="476">
        <v>0</v>
      </c>
      <c r="BP91" s="476">
        <f t="shared" si="47"/>
        <v>0.96527777777782942</v>
      </c>
      <c r="BQ91" s="476">
        <v>0</v>
      </c>
      <c r="BR91" s="476">
        <f t="shared" si="48"/>
        <v>0.96527777777782942</v>
      </c>
      <c r="BS91" s="476">
        <v>0</v>
      </c>
      <c r="BT91" s="476">
        <f t="shared" si="49"/>
        <v>0.96527777777782942</v>
      </c>
      <c r="BU91" s="476">
        <v>0</v>
      </c>
      <c r="BV91" s="476">
        <f t="shared" si="50"/>
        <v>0.96527777777782942</v>
      </c>
      <c r="BW91" s="476">
        <v>2.0833333333333298E-3</v>
      </c>
      <c r="BX91" s="764">
        <f t="shared" si="51"/>
        <v>0.96736111111116274</v>
      </c>
      <c r="BY91" s="476"/>
      <c r="BZ91" s="476"/>
      <c r="CA91" s="476">
        <f t="shared" si="52"/>
        <v>9.7222222222221877E-2</v>
      </c>
      <c r="CB91" s="479">
        <f t="shared" si="87"/>
        <v>20.395714285714362</v>
      </c>
      <c r="CC91" s="480"/>
      <c r="CD91" s="401">
        <f t="shared" si="53"/>
        <v>139.99999999999949</v>
      </c>
      <c r="CE91" s="445">
        <f t="shared" si="83"/>
        <v>47.59</v>
      </c>
      <c r="CG91" s="468">
        <f t="shared" si="54"/>
        <v>9.7222222222221877E-2</v>
      </c>
      <c r="CH91" s="414">
        <f t="shared" si="84"/>
        <v>139.99999999999949</v>
      </c>
      <c r="CI91" s="469">
        <f t="shared" si="85"/>
        <v>2.3333333333333246</v>
      </c>
    </row>
    <row r="92" spans="1:87" ht="15" customHeight="1" x14ac:dyDescent="0.2">
      <c r="A92" s="1316"/>
      <c r="B92" s="481">
        <v>69</v>
      </c>
      <c r="C92" s="12">
        <v>1.7361111111111112E-2</v>
      </c>
      <c r="D92" s="467">
        <f t="shared" si="86"/>
        <v>0.88750000000005203</v>
      </c>
      <c r="E92" s="448">
        <v>0</v>
      </c>
      <c r="F92" s="449"/>
      <c r="G92" s="450">
        <v>2.0833333333333298E-3</v>
      </c>
      <c r="H92" s="585">
        <f t="shared" si="55"/>
        <v>0.88958333333338535</v>
      </c>
      <c r="I92" s="451">
        <v>5.5555555555555558E-3</v>
      </c>
      <c r="J92" s="452">
        <f t="shared" si="56"/>
        <v>0.89513888888894089</v>
      </c>
      <c r="K92" s="452">
        <v>1.3888888888888889E-3</v>
      </c>
      <c r="L92" s="452">
        <f t="shared" si="57"/>
        <v>0.89652777777782977</v>
      </c>
      <c r="M92" s="452">
        <v>1.3888888888888889E-3</v>
      </c>
      <c r="N92" s="452">
        <f t="shared" si="58"/>
        <v>0.89791666666671865</v>
      </c>
      <c r="O92" s="452">
        <v>1.3888888888888889E-3</v>
      </c>
      <c r="P92" s="452">
        <f t="shared" si="59"/>
        <v>0.89930555555560754</v>
      </c>
      <c r="Q92" s="452">
        <v>2.0833333333333298E-3</v>
      </c>
      <c r="R92" s="452">
        <f t="shared" si="60"/>
        <v>0.90138888888894086</v>
      </c>
      <c r="S92" s="603">
        <v>2.7777777777777779E-3</v>
      </c>
      <c r="T92" s="452">
        <f t="shared" si="61"/>
        <v>0.90416666666671863</v>
      </c>
      <c r="U92" s="603">
        <v>5.5555555555555558E-3</v>
      </c>
      <c r="V92" s="452">
        <f t="shared" si="62"/>
        <v>0.90972222222227417</v>
      </c>
      <c r="W92" s="603">
        <v>5.5555555555555558E-3</v>
      </c>
      <c r="X92" s="452">
        <f t="shared" si="63"/>
        <v>0.9152777777778297</v>
      </c>
      <c r="Y92" s="603">
        <v>2.7777777777777779E-3</v>
      </c>
      <c r="Z92" s="452">
        <f t="shared" si="64"/>
        <v>0.91805555555560747</v>
      </c>
      <c r="AA92" s="603">
        <v>2.7777777777777779E-3</v>
      </c>
      <c r="AB92" s="452">
        <f t="shared" si="65"/>
        <v>0.92083333333338524</v>
      </c>
      <c r="AC92" s="604">
        <v>5.5555555555555558E-3</v>
      </c>
      <c r="AD92" s="452">
        <f t="shared" si="66"/>
        <v>0.92638888888894078</v>
      </c>
      <c r="AE92" s="452">
        <v>1.3888888888888889E-3</v>
      </c>
      <c r="AF92" s="452">
        <f t="shared" si="67"/>
        <v>0.92777777777782966</v>
      </c>
      <c r="AG92" s="603">
        <v>4.1666666666666666E-3</v>
      </c>
      <c r="AH92" s="452">
        <f t="shared" si="68"/>
        <v>0.93194444444449631</v>
      </c>
      <c r="AI92" s="603">
        <v>4.1666666666666666E-3</v>
      </c>
      <c r="AJ92" s="452">
        <f t="shared" si="69"/>
        <v>0.93611111111116296</v>
      </c>
      <c r="AK92" s="482">
        <v>1.3888888888888889E-3</v>
      </c>
      <c r="AL92" s="452">
        <f t="shared" si="70"/>
        <v>0.93750000000005185</v>
      </c>
      <c r="AM92" s="482">
        <v>4.1666666666666666E-3</v>
      </c>
      <c r="AN92" s="452">
        <f t="shared" si="71"/>
        <v>0.9416666666667185</v>
      </c>
      <c r="AO92" s="452">
        <v>1.3888888888888889E-3</v>
      </c>
      <c r="AP92" s="452">
        <f t="shared" si="72"/>
        <v>0.94305555555560738</v>
      </c>
      <c r="AQ92" s="452">
        <v>6.2499999999999995E-3</v>
      </c>
      <c r="AR92" s="452">
        <f t="shared" si="73"/>
        <v>0.94930555555560736</v>
      </c>
      <c r="AS92" s="452">
        <v>4.8611111111111112E-3</v>
      </c>
      <c r="AT92" s="452">
        <f t="shared" si="74"/>
        <v>0.95416666666671845</v>
      </c>
      <c r="AU92" s="452">
        <v>2.0833333333333333E-3</v>
      </c>
      <c r="AV92" s="452">
        <f t="shared" si="75"/>
        <v>0.95625000000005178</v>
      </c>
      <c r="AW92" s="452">
        <v>4.8611111111111112E-3</v>
      </c>
      <c r="AX92" s="452">
        <f t="shared" si="76"/>
        <v>0.96111111111116287</v>
      </c>
      <c r="AY92" s="452">
        <v>2.7777777777777779E-3</v>
      </c>
      <c r="AZ92" s="452">
        <f t="shared" si="77"/>
        <v>0.96388888888894064</v>
      </c>
      <c r="BA92" s="603">
        <v>2.7777777777777779E-3</v>
      </c>
      <c r="BB92" s="452">
        <f t="shared" si="78"/>
        <v>0.96666666666671841</v>
      </c>
      <c r="BC92" s="603">
        <v>1.3888888888888889E-3</v>
      </c>
      <c r="BD92" s="452">
        <f t="shared" si="79"/>
        <v>0.96805555555560729</v>
      </c>
      <c r="BE92" s="452">
        <v>1.38888888888889E-3</v>
      </c>
      <c r="BF92" s="452">
        <f t="shared" si="80"/>
        <v>0.96944444444449618</v>
      </c>
      <c r="BG92" s="452">
        <v>1.38888888888889E-3</v>
      </c>
      <c r="BH92" s="452">
        <f t="shared" si="81"/>
        <v>0.97083333333338506</v>
      </c>
      <c r="BI92" s="453">
        <v>5.5555555555555558E-3</v>
      </c>
      <c r="BJ92" s="586">
        <f t="shared" si="82"/>
        <v>0.9763888888889406</v>
      </c>
      <c r="BK92" s="448">
        <v>0</v>
      </c>
      <c r="BL92" s="452">
        <f t="shared" si="45"/>
        <v>0.9763888888889406</v>
      </c>
      <c r="BM92" s="452">
        <v>0</v>
      </c>
      <c r="BN92" s="452">
        <f t="shared" si="46"/>
        <v>0.9763888888889406</v>
      </c>
      <c r="BO92" s="452">
        <v>0</v>
      </c>
      <c r="BP92" s="452">
        <f t="shared" si="47"/>
        <v>0.9763888888889406</v>
      </c>
      <c r="BQ92" s="452">
        <v>0</v>
      </c>
      <c r="BR92" s="452">
        <f t="shared" si="48"/>
        <v>0.9763888888889406</v>
      </c>
      <c r="BS92" s="452">
        <v>0</v>
      </c>
      <c r="BT92" s="452">
        <f t="shared" si="49"/>
        <v>0.9763888888889406</v>
      </c>
      <c r="BU92" s="452">
        <v>0</v>
      </c>
      <c r="BV92" s="452">
        <f t="shared" si="50"/>
        <v>0.9763888888889406</v>
      </c>
      <c r="BW92" s="452">
        <v>2.0833333333333298E-3</v>
      </c>
      <c r="BX92" s="762">
        <f t="shared" si="51"/>
        <v>0.97847222222227392</v>
      </c>
      <c r="BY92" s="452"/>
      <c r="BZ92" s="452"/>
      <c r="CA92" s="452">
        <f t="shared" si="52"/>
        <v>9.0972222222221899E-2</v>
      </c>
      <c r="CB92" s="454">
        <f t="shared" si="87"/>
        <v>21.796946564885577</v>
      </c>
      <c r="CC92" s="455"/>
      <c r="CD92" s="401">
        <f t="shared" si="53"/>
        <v>130.99999999999955</v>
      </c>
      <c r="CE92" s="445">
        <f t="shared" si="83"/>
        <v>47.59</v>
      </c>
      <c r="CG92" s="468">
        <f t="shared" si="54"/>
        <v>9.0972222222221899E-2</v>
      </c>
      <c r="CH92" s="414">
        <f t="shared" si="84"/>
        <v>130.99999999999955</v>
      </c>
      <c r="CI92" s="469">
        <f t="shared" si="85"/>
        <v>2.1833333333333256</v>
      </c>
    </row>
    <row r="93" spans="1:87" ht="15" customHeight="1" x14ac:dyDescent="0.2">
      <c r="A93" s="1316"/>
      <c r="B93" s="456">
        <v>70</v>
      </c>
      <c r="C93" s="13">
        <v>2.7777777777777776E-2</v>
      </c>
      <c r="D93" s="457">
        <f t="shared" si="86"/>
        <v>0.91527777777782982</v>
      </c>
      <c r="E93" s="458">
        <v>0</v>
      </c>
      <c r="F93" s="459"/>
      <c r="G93" s="460">
        <v>2.0833333333333298E-3</v>
      </c>
      <c r="H93" s="587">
        <f t="shared" si="55"/>
        <v>0.91736111111116314</v>
      </c>
      <c r="I93" s="461">
        <v>5.5555555555555558E-3</v>
      </c>
      <c r="J93" s="462">
        <f t="shared" si="56"/>
        <v>0.92291666666671868</v>
      </c>
      <c r="K93" s="462">
        <v>1.3888888888888889E-3</v>
      </c>
      <c r="L93" s="462">
        <f t="shared" si="57"/>
        <v>0.92430555555560756</v>
      </c>
      <c r="M93" s="462">
        <v>1.3888888888888889E-3</v>
      </c>
      <c r="N93" s="462">
        <f t="shared" si="58"/>
        <v>0.92569444444449644</v>
      </c>
      <c r="O93" s="462">
        <v>1.3888888888888889E-3</v>
      </c>
      <c r="P93" s="462">
        <f t="shared" si="59"/>
        <v>0.92708333333338533</v>
      </c>
      <c r="Q93" s="462">
        <v>2.0833333333333298E-3</v>
      </c>
      <c r="R93" s="462">
        <f t="shared" si="60"/>
        <v>0.92916666666671865</v>
      </c>
      <c r="S93" s="466">
        <v>2.7777777777777779E-3</v>
      </c>
      <c r="T93" s="462">
        <f t="shared" si="61"/>
        <v>0.93194444444449642</v>
      </c>
      <c r="U93" s="466">
        <v>5.5555555555555558E-3</v>
      </c>
      <c r="V93" s="462">
        <f t="shared" si="62"/>
        <v>0.93750000000005196</v>
      </c>
      <c r="W93" s="466">
        <v>5.5555555555555558E-3</v>
      </c>
      <c r="X93" s="462">
        <f t="shared" si="63"/>
        <v>0.94305555555560749</v>
      </c>
      <c r="Y93" s="466">
        <v>2.7777777777777779E-3</v>
      </c>
      <c r="Z93" s="462">
        <f t="shared" si="64"/>
        <v>0.94583333333338526</v>
      </c>
      <c r="AA93" s="466">
        <v>2.7777777777777779E-3</v>
      </c>
      <c r="AB93" s="462">
        <f t="shared" si="65"/>
        <v>0.94861111111116303</v>
      </c>
      <c r="AC93" s="462">
        <v>5.5555555555555558E-3</v>
      </c>
      <c r="AD93" s="462">
        <f t="shared" si="66"/>
        <v>0.95416666666671857</v>
      </c>
      <c r="AE93" s="462">
        <v>1.3888888888888889E-3</v>
      </c>
      <c r="AF93" s="462">
        <f t="shared" si="67"/>
        <v>0.95555555555560745</v>
      </c>
      <c r="AG93" s="466">
        <v>4.1666666666666666E-3</v>
      </c>
      <c r="AH93" s="462">
        <f t="shared" si="68"/>
        <v>0.9597222222222741</v>
      </c>
      <c r="AI93" s="466">
        <v>4.1666666666666666E-3</v>
      </c>
      <c r="AJ93" s="462">
        <f t="shared" si="69"/>
        <v>0.96388888888894075</v>
      </c>
      <c r="AK93" s="466">
        <v>1.3888888888888889E-3</v>
      </c>
      <c r="AL93" s="462">
        <f t="shared" si="70"/>
        <v>0.96527777777782964</v>
      </c>
      <c r="AM93" s="466">
        <v>4.1666666666666666E-3</v>
      </c>
      <c r="AN93" s="462">
        <f t="shared" si="71"/>
        <v>0.96944444444449629</v>
      </c>
      <c r="AO93" s="462">
        <v>1.3888888888888889E-3</v>
      </c>
      <c r="AP93" s="462">
        <f t="shared" si="72"/>
        <v>0.97083333333338517</v>
      </c>
      <c r="AQ93" s="462">
        <v>6.2499999999999995E-3</v>
      </c>
      <c r="AR93" s="462">
        <f t="shared" si="73"/>
        <v>0.97708333333338515</v>
      </c>
      <c r="AS93" s="462">
        <v>4.8611111111111112E-3</v>
      </c>
      <c r="AT93" s="462">
        <f t="shared" si="74"/>
        <v>0.98194444444449624</v>
      </c>
      <c r="AU93" s="462">
        <v>2.0833333333333333E-3</v>
      </c>
      <c r="AV93" s="462">
        <f t="shared" si="75"/>
        <v>0.98402777777782957</v>
      </c>
      <c r="AW93" s="462">
        <v>4.8611111111111112E-3</v>
      </c>
      <c r="AX93" s="462">
        <f t="shared" si="76"/>
        <v>0.98888888888894066</v>
      </c>
      <c r="AY93" s="462">
        <v>2.7777777777777779E-3</v>
      </c>
      <c r="AZ93" s="462">
        <f t="shared" si="77"/>
        <v>0.99166666666671843</v>
      </c>
      <c r="BA93" s="466">
        <v>2.7777777777777779E-3</v>
      </c>
      <c r="BB93" s="462">
        <f t="shared" si="78"/>
        <v>0.9944444444444962</v>
      </c>
      <c r="BC93" s="466">
        <v>1.3888888888888889E-3</v>
      </c>
      <c r="BD93" s="462">
        <f t="shared" si="79"/>
        <v>0.99583333333338508</v>
      </c>
      <c r="BE93" s="462">
        <v>1.38888888888889E-3</v>
      </c>
      <c r="BF93" s="462">
        <f t="shared" si="80"/>
        <v>0.99722222222227397</v>
      </c>
      <c r="BG93" s="462">
        <v>1.38888888888889E-3</v>
      </c>
      <c r="BH93" s="462">
        <f t="shared" si="81"/>
        <v>0.99861111111116285</v>
      </c>
      <c r="BI93" s="463">
        <v>5.5555555555555558E-3</v>
      </c>
      <c r="BJ93" s="588">
        <f t="shared" si="82"/>
        <v>1.0041666666667184</v>
      </c>
      <c r="BK93" s="458">
        <v>0</v>
      </c>
      <c r="BL93" s="462">
        <f t="shared" si="45"/>
        <v>1.0041666666667184</v>
      </c>
      <c r="BM93" s="462">
        <v>0</v>
      </c>
      <c r="BN93" s="462">
        <f t="shared" si="46"/>
        <v>1.0041666666667184</v>
      </c>
      <c r="BO93" s="462">
        <v>0</v>
      </c>
      <c r="BP93" s="462">
        <f t="shared" si="47"/>
        <v>1.0041666666667184</v>
      </c>
      <c r="BQ93" s="462">
        <v>0</v>
      </c>
      <c r="BR93" s="462">
        <f t="shared" si="48"/>
        <v>1.0041666666667184</v>
      </c>
      <c r="BS93" s="462">
        <v>0</v>
      </c>
      <c r="BT93" s="462">
        <f t="shared" si="49"/>
        <v>1.0041666666667184</v>
      </c>
      <c r="BU93" s="462">
        <v>0</v>
      </c>
      <c r="BV93" s="462">
        <f t="shared" si="50"/>
        <v>1.0041666666667184</v>
      </c>
      <c r="BW93" s="462">
        <v>2.0833333333333298E-3</v>
      </c>
      <c r="BX93" s="763">
        <f t="shared" si="51"/>
        <v>1.0062500000000518</v>
      </c>
      <c r="BY93" s="462"/>
      <c r="BZ93" s="462"/>
      <c r="CA93" s="462">
        <f t="shared" si="52"/>
        <v>9.097222222222201E-2</v>
      </c>
      <c r="CB93" s="464">
        <f t="shared" si="87"/>
        <v>21.796946564885548</v>
      </c>
      <c r="CC93" s="465"/>
      <c r="CD93" s="401">
        <f t="shared" si="53"/>
        <v>130.99999999999969</v>
      </c>
      <c r="CE93" s="445">
        <f t="shared" si="83"/>
        <v>47.59</v>
      </c>
      <c r="CG93" s="468">
        <f t="shared" si="54"/>
        <v>9.097222222222201E-2</v>
      </c>
      <c r="CH93" s="414">
        <f t="shared" si="84"/>
        <v>130.99999999999969</v>
      </c>
      <c r="CI93" s="469">
        <f t="shared" si="85"/>
        <v>2.1833333333333282</v>
      </c>
    </row>
    <row r="94" spans="1:87" ht="15" customHeight="1" x14ac:dyDescent="0.2">
      <c r="A94" s="1316"/>
      <c r="B94" s="456">
        <v>71</v>
      </c>
      <c r="C94" s="13">
        <v>2.7777777777777776E-2</v>
      </c>
      <c r="D94" s="457">
        <f t="shared" si="86"/>
        <v>0.94305555555560761</v>
      </c>
      <c r="E94" s="458">
        <v>0</v>
      </c>
      <c r="F94" s="459"/>
      <c r="G94" s="460">
        <v>2.0833333333333298E-3</v>
      </c>
      <c r="H94" s="587">
        <f t="shared" si="55"/>
        <v>0.94513888888894093</v>
      </c>
      <c r="I94" s="461">
        <v>5.5555555555555558E-3</v>
      </c>
      <c r="J94" s="462">
        <f t="shared" si="56"/>
        <v>0.95069444444449647</v>
      </c>
      <c r="K94" s="462">
        <v>1.3888888888888889E-3</v>
      </c>
      <c r="L94" s="462">
        <f t="shared" si="57"/>
        <v>0.95208333333338535</v>
      </c>
      <c r="M94" s="462">
        <v>1.3888888888888889E-3</v>
      </c>
      <c r="N94" s="462">
        <f t="shared" si="58"/>
        <v>0.95347222222227423</v>
      </c>
      <c r="O94" s="462">
        <v>1.3888888888888889E-3</v>
      </c>
      <c r="P94" s="462">
        <f t="shared" si="59"/>
        <v>0.95486111111116312</v>
      </c>
      <c r="Q94" s="462">
        <v>2.0833333333333298E-3</v>
      </c>
      <c r="R94" s="462">
        <f t="shared" si="60"/>
        <v>0.95694444444449644</v>
      </c>
      <c r="S94" s="466">
        <v>2.7777777777777779E-3</v>
      </c>
      <c r="T94" s="462">
        <f t="shared" si="61"/>
        <v>0.95972222222227421</v>
      </c>
      <c r="U94" s="466">
        <v>5.5555555555555558E-3</v>
      </c>
      <c r="V94" s="462">
        <f t="shared" si="62"/>
        <v>0.96527777777782975</v>
      </c>
      <c r="W94" s="466">
        <v>5.5555555555555558E-3</v>
      </c>
      <c r="X94" s="462">
        <f t="shared" si="63"/>
        <v>0.97083333333338528</v>
      </c>
      <c r="Y94" s="466">
        <v>2.7777777777777779E-3</v>
      </c>
      <c r="Z94" s="462">
        <f t="shared" si="64"/>
        <v>0.97361111111116305</v>
      </c>
      <c r="AA94" s="466">
        <v>2.7777777777777779E-3</v>
      </c>
      <c r="AB94" s="462">
        <f t="shared" si="65"/>
        <v>0.97638888888894082</v>
      </c>
      <c r="AC94" s="462">
        <v>5.5555555555555558E-3</v>
      </c>
      <c r="AD94" s="462">
        <f t="shared" si="66"/>
        <v>0.98194444444449636</v>
      </c>
      <c r="AE94" s="462">
        <v>1.3888888888888889E-3</v>
      </c>
      <c r="AF94" s="462">
        <f t="shared" si="67"/>
        <v>0.98333333333338524</v>
      </c>
      <c r="AG94" s="466">
        <v>4.1666666666666666E-3</v>
      </c>
      <c r="AH94" s="462">
        <f t="shared" si="68"/>
        <v>0.98750000000005189</v>
      </c>
      <c r="AI94" s="466">
        <v>4.1666666666666666E-3</v>
      </c>
      <c r="AJ94" s="462">
        <f t="shared" si="69"/>
        <v>0.99166666666671854</v>
      </c>
      <c r="AK94" s="466">
        <v>1.3888888888888889E-3</v>
      </c>
      <c r="AL94" s="462">
        <f t="shared" si="70"/>
        <v>0.99305555555560743</v>
      </c>
      <c r="AM94" s="466">
        <v>4.1666666666666666E-3</v>
      </c>
      <c r="AN94" s="462">
        <f t="shared" si="71"/>
        <v>0.99722222222227408</v>
      </c>
      <c r="AO94" s="462">
        <v>1.3888888888888889E-3</v>
      </c>
      <c r="AP94" s="462">
        <f t="shared" si="72"/>
        <v>0.99861111111116296</v>
      </c>
      <c r="AQ94" s="462">
        <v>6.2499999999999995E-3</v>
      </c>
      <c r="AR94" s="462">
        <f t="shared" si="73"/>
        <v>1.0048611111111629</v>
      </c>
      <c r="AS94" s="462">
        <v>4.8611111111111112E-3</v>
      </c>
      <c r="AT94" s="462">
        <f t="shared" si="74"/>
        <v>1.0097222222222741</v>
      </c>
      <c r="AU94" s="462">
        <v>2.0833333333333333E-3</v>
      </c>
      <c r="AV94" s="462">
        <f t="shared" si="75"/>
        <v>1.0118055555556076</v>
      </c>
      <c r="AW94" s="462">
        <v>4.8611111111111112E-3</v>
      </c>
      <c r="AX94" s="462">
        <f t="shared" si="76"/>
        <v>1.0166666666667188</v>
      </c>
      <c r="AY94" s="462">
        <v>2.7777777777777779E-3</v>
      </c>
      <c r="AZ94" s="462">
        <f t="shared" si="77"/>
        <v>1.0194444444444966</v>
      </c>
      <c r="BA94" s="466">
        <v>2.7777777777777779E-3</v>
      </c>
      <c r="BB94" s="462">
        <f t="shared" si="78"/>
        <v>1.0222222222222743</v>
      </c>
      <c r="BC94" s="466">
        <v>1.3888888888888889E-3</v>
      </c>
      <c r="BD94" s="462">
        <f t="shared" si="79"/>
        <v>1.0236111111111632</v>
      </c>
      <c r="BE94" s="462">
        <v>1.38888888888889E-3</v>
      </c>
      <c r="BF94" s="462">
        <f t="shared" si="80"/>
        <v>1.0250000000000521</v>
      </c>
      <c r="BG94" s="462">
        <v>1.38888888888889E-3</v>
      </c>
      <c r="BH94" s="462">
        <f t="shared" si="81"/>
        <v>1.026388888888941</v>
      </c>
      <c r="BI94" s="463">
        <v>5.5555555555555558E-3</v>
      </c>
      <c r="BJ94" s="588">
        <f t="shared" si="82"/>
        <v>1.0319444444444965</v>
      </c>
      <c r="BK94" s="458">
        <v>0</v>
      </c>
      <c r="BL94" s="462">
        <f t="shared" si="45"/>
        <v>1.0319444444444965</v>
      </c>
      <c r="BM94" s="462">
        <v>0</v>
      </c>
      <c r="BN94" s="462">
        <f t="shared" si="46"/>
        <v>1.0319444444444965</v>
      </c>
      <c r="BO94" s="462">
        <v>0</v>
      </c>
      <c r="BP94" s="462">
        <f t="shared" si="47"/>
        <v>1.0319444444444965</v>
      </c>
      <c r="BQ94" s="462">
        <v>0</v>
      </c>
      <c r="BR94" s="462">
        <f t="shared" si="48"/>
        <v>1.0319444444444965</v>
      </c>
      <c r="BS94" s="462">
        <v>0</v>
      </c>
      <c r="BT94" s="462">
        <f t="shared" si="49"/>
        <v>1.0319444444444965</v>
      </c>
      <c r="BU94" s="462">
        <v>0</v>
      </c>
      <c r="BV94" s="462">
        <f t="shared" si="50"/>
        <v>1.0319444444444965</v>
      </c>
      <c r="BW94" s="462">
        <v>2.0833333333333298E-3</v>
      </c>
      <c r="BX94" s="763">
        <f t="shared" si="51"/>
        <v>1.0340277777778299</v>
      </c>
      <c r="BY94" s="462"/>
      <c r="BZ94" s="462"/>
      <c r="CA94" s="462">
        <f t="shared" si="52"/>
        <v>9.0972222222222343E-2</v>
      </c>
      <c r="CB94" s="464">
        <f t="shared" si="87"/>
        <v>21.79694656488547</v>
      </c>
      <c r="CC94" s="465"/>
      <c r="CD94" s="401">
        <f t="shared" si="53"/>
        <v>131.00000000000017</v>
      </c>
      <c r="CE94" s="445">
        <f t="shared" si="83"/>
        <v>47.59</v>
      </c>
      <c r="CG94" s="468">
        <f t="shared" si="54"/>
        <v>9.0972222222222343E-2</v>
      </c>
      <c r="CH94" s="414">
        <f t="shared" si="84"/>
        <v>131.00000000000017</v>
      </c>
      <c r="CI94" s="469">
        <f t="shared" si="85"/>
        <v>2.1833333333333362</v>
      </c>
    </row>
    <row r="95" spans="1:87" ht="15" customHeight="1" thickBot="1" x14ac:dyDescent="0.25">
      <c r="A95" s="1316"/>
      <c r="B95" s="470">
        <v>72</v>
      </c>
      <c r="C95" s="14">
        <v>4.1666666666666664E-2</v>
      </c>
      <c r="D95" s="471">
        <f t="shared" si="86"/>
        <v>0.98472222222227423</v>
      </c>
      <c r="E95" s="472">
        <v>0</v>
      </c>
      <c r="F95" s="473"/>
      <c r="G95" s="474">
        <v>2.0833333333333298E-3</v>
      </c>
      <c r="H95" s="600">
        <f t="shared" si="55"/>
        <v>0.98680555555560756</v>
      </c>
      <c r="I95" s="475">
        <v>5.5555555555555558E-3</v>
      </c>
      <c r="J95" s="476">
        <f t="shared" si="56"/>
        <v>0.9923611111111631</v>
      </c>
      <c r="K95" s="476">
        <v>1.3888888888888889E-3</v>
      </c>
      <c r="L95" s="476">
        <f t="shared" si="57"/>
        <v>0.99375000000005198</v>
      </c>
      <c r="M95" s="476">
        <v>1.3888888888888889E-3</v>
      </c>
      <c r="N95" s="476">
        <f t="shared" si="58"/>
        <v>0.99513888888894086</v>
      </c>
      <c r="O95" s="476">
        <v>1.3888888888888889E-3</v>
      </c>
      <c r="P95" s="476">
        <f t="shared" si="59"/>
        <v>0.99652777777782975</v>
      </c>
      <c r="Q95" s="476">
        <v>2.0833333333333298E-3</v>
      </c>
      <c r="R95" s="476">
        <f t="shared" si="60"/>
        <v>0.99861111111116307</v>
      </c>
      <c r="S95" s="466">
        <v>2.7777777777777779E-3</v>
      </c>
      <c r="T95" s="476">
        <f t="shared" si="61"/>
        <v>1.0013888888889408</v>
      </c>
      <c r="U95" s="466">
        <v>5.5555555555555558E-3</v>
      </c>
      <c r="V95" s="476">
        <f t="shared" si="62"/>
        <v>1.0069444444444964</v>
      </c>
      <c r="W95" s="466">
        <v>5.5555555555555558E-3</v>
      </c>
      <c r="X95" s="476">
        <f t="shared" si="63"/>
        <v>1.0125000000000519</v>
      </c>
      <c r="Y95" s="466">
        <v>2.7777777777777779E-3</v>
      </c>
      <c r="Z95" s="476">
        <f t="shared" si="64"/>
        <v>1.0152777777778297</v>
      </c>
      <c r="AA95" s="466">
        <v>2.7777777777777779E-3</v>
      </c>
      <c r="AB95" s="476">
        <f t="shared" si="65"/>
        <v>1.0180555555556074</v>
      </c>
      <c r="AC95" s="462">
        <v>5.5555555555555558E-3</v>
      </c>
      <c r="AD95" s="476">
        <f t="shared" si="66"/>
        <v>1.023611111111163</v>
      </c>
      <c r="AE95" s="476">
        <v>1.3888888888888889E-3</v>
      </c>
      <c r="AF95" s="476">
        <f t="shared" si="67"/>
        <v>1.0250000000000519</v>
      </c>
      <c r="AG95" s="466">
        <v>4.1666666666666666E-3</v>
      </c>
      <c r="AH95" s="476">
        <f t="shared" si="68"/>
        <v>1.0291666666667185</v>
      </c>
      <c r="AI95" s="466">
        <v>4.1666666666666666E-3</v>
      </c>
      <c r="AJ95" s="476">
        <f t="shared" si="69"/>
        <v>1.0333333333333852</v>
      </c>
      <c r="AK95" s="483">
        <v>1.3888888888888889E-3</v>
      </c>
      <c r="AL95" s="476">
        <f t="shared" si="70"/>
        <v>1.0347222222222741</v>
      </c>
      <c r="AM95" s="483">
        <v>4.1666666666666666E-3</v>
      </c>
      <c r="AN95" s="476">
        <f t="shared" si="71"/>
        <v>1.0388888888889407</v>
      </c>
      <c r="AO95" s="476">
        <v>1.3888888888888889E-3</v>
      </c>
      <c r="AP95" s="476">
        <f t="shared" si="72"/>
        <v>1.0402777777778296</v>
      </c>
      <c r="AQ95" s="476">
        <v>6.2499999999999995E-3</v>
      </c>
      <c r="AR95" s="476">
        <f t="shared" si="73"/>
        <v>1.0465277777778297</v>
      </c>
      <c r="AS95" s="476">
        <v>4.8611111111111112E-3</v>
      </c>
      <c r="AT95" s="476">
        <f t="shared" si="74"/>
        <v>1.0513888888889409</v>
      </c>
      <c r="AU95" s="476">
        <v>2.0833333333333333E-3</v>
      </c>
      <c r="AV95" s="476">
        <f t="shared" si="75"/>
        <v>1.0534722222222743</v>
      </c>
      <c r="AW95" s="476">
        <v>4.8611111111111112E-3</v>
      </c>
      <c r="AX95" s="476">
        <f t="shared" si="76"/>
        <v>1.0583333333333855</v>
      </c>
      <c r="AY95" s="476">
        <v>2.7777777777777779E-3</v>
      </c>
      <c r="AZ95" s="476">
        <f t="shared" si="77"/>
        <v>1.0611111111111633</v>
      </c>
      <c r="BA95" s="466">
        <v>2.7777777777777779E-3</v>
      </c>
      <c r="BB95" s="476">
        <f t="shared" si="78"/>
        <v>1.0638888888889411</v>
      </c>
      <c r="BC95" s="466">
        <v>1.3888888888888889E-3</v>
      </c>
      <c r="BD95" s="476">
        <f t="shared" si="79"/>
        <v>1.0652777777778299</v>
      </c>
      <c r="BE95" s="476">
        <v>1.38888888888889E-3</v>
      </c>
      <c r="BF95" s="476">
        <f t="shared" si="80"/>
        <v>1.0666666666667188</v>
      </c>
      <c r="BG95" s="476">
        <v>1.38888888888889E-3</v>
      </c>
      <c r="BH95" s="476">
        <f t="shared" si="81"/>
        <v>1.0680555555556077</v>
      </c>
      <c r="BI95" s="478">
        <v>5.5555555555555558E-3</v>
      </c>
      <c r="BJ95" s="602">
        <f t="shared" si="82"/>
        <v>1.0736111111111633</v>
      </c>
      <c r="BK95" s="472">
        <v>0</v>
      </c>
      <c r="BL95" s="476">
        <f t="shared" si="45"/>
        <v>1.0736111111111633</v>
      </c>
      <c r="BM95" s="476">
        <v>0</v>
      </c>
      <c r="BN95" s="476">
        <f t="shared" si="46"/>
        <v>1.0736111111111633</v>
      </c>
      <c r="BO95" s="476">
        <v>0</v>
      </c>
      <c r="BP95" s="476">
        <f t="shared" si="47"/>
        <v>1.0736111111111633</v>
      </c>
      <c r="BQ95" s="476">
        <v>0</v>
      </c>
      <c r="BR95" s="476">
        <f t="shared" si="48"/>
        <v>1.0736111111111633</v>
      </c>
      <c r="BS95" s="476">
        <v>0</v>
      </c>
      <c r="BT95" s="476">
        <f t="shared" si="49"/>
        <v>1.0736111111111633</v>
      </c>
      <c r="BU95" s="476">
        <v>0</v>
      </c>
      <c r="BV95" s="476">
        <f t="shared" si="50"/>
        <v>1.0736111111111633</v>
      </c>
      <c r="BW95" s="476">
        <v>2.0833333333333298E-3</v>
      </c>
      <c r="BX95" s="764">
        <f t="shared" si="51"/>
        <v>1.0756944444444967</v>
      </c>
      <c r="BY95" s="476"/>
      <c r="BZ95" s="476"/>
      <c r="CA95" s="476">
        <f t="shared" si="52"/>
        <v>9.0972222222222454E-2</v>
      </c>
      <c r="CB95" s="479">
        <f t="shared" si="87"/>
        <v>21.796946564885442</v>
      </c>
      <c r="CC95" s="480"/>
      <c r="CD95" s="401">
        <f t="shared" si="53"/>
        <v>131.00000000000034</v>
      </c>
      <c r="CE95" s="445">
        <f t="shared" si="83"/>
        <v>47.59</v>
      </c>
      <c r="CG95" s="468">
        <f t="shared" si="54"/>
        <v>9.0972222222222454E-2</v>
      </c>
      <c r="CH95" s="414">
        <f t="shared" si="84"/>
        <v>131.00000000000034</v>
      </c>
      <c r="CI95" s="469">
        <f t="shared" si="85"/>
        <v>2.1833333333333389</v>
      </c>
    </row>
    <row r="96" spans="1:87" x14ac:dyDescent="0.2">
      <c r="H96" s="401"/>
      <c r="I96" s="401"/>
      <c r="J96" s="401"/>
      <c r="K96" s="401"/>
      <c r="L96" s="378"/>
      <c r="CG96" s="414"/>
      <c r="CH96" s="414"/>
      <c r="CI96" s="414"/>
    </row>
    <row r="97" spans="2:87" x14ac:dyDescent="0.2">
      <c r="H97" s="401"/>
      <c r="I97" s="401"/>
      <c r="J97" s="401"/>
      <c r="K97" s="401"/>
      <c r="L97" s="378"/>
      <c r="CG97" s="414"/>
      <c r="CH97" s="414"/>
      <c r="CI97" s="414"/>
    </row>
    <row r="98" spans="2:87" x14ac:dyDescent="0.2">
      <c r="B98" s="401" t="s">
        <v>25</v>
      </c>
      <c r="H98" s="401"/>
      <c r="I98" s="401"/>
      <c r="J98" s="401"/>
      <c r="K98" s="401"/>
      <c r="L98" s="378">
        <v>68</v>
      </c>
      <c r="CG98" s="414"/>
      <c r="CH98" s="414"/>
      <c r="CI98" s="414"/>
    </row>
    <row r="99" spans="2:87" x14ac:dyDescent="0.2">
      <c r="B99" s="401" t="s">
        <v>26</v>
      </c>
      <c r="H99" s="401"/>
      <c r="I99" s="401"/>
      <c r="J99" s="401"/>
      <c r="K99" s="401"/>
      <c r="L99" s="378">
        <v>4</v>
      </c>
      <c r="CG99" s="414"/>
      <c r="CH99" s="414"/>
      <c r="CI99" s="414"/>
    </row>
    <row r="100" spans="2:87" x14ac:dyDescent="0.2">
      <c r="B100" s="401" t="s">
        <v>27</v>
      </c>
      <c r="H100" s="401"/>
      <c r="I100" s="401"/>
      <c r="J100" s="401"/>
      <c r="K100" s="401"/>
      <c r="L100" s="378">
        <f>+L98+L99</f>
        <v>72</v>
      </c>
      <c r="CG100" s="414"/>
      <c r="CH100" s="414"/>
      <c r="CI100" s="414"/>
    </row>
    <row r="101" spans="2:87" x14ac:dyDescent="0.2">
      <c r="B101" s="401" t="s">
        <v>28</v>
      </c>
      <c r="H101" s="401"/>
      <c r="I101" s="401"/>
      <c r="J101" s="401"/>
      <c r="K101" s="401"/>
      <c r="L101" s="10">
        <v>47.59</v>
      </c>
      <c r="T101" s="88" t="s">
        <v>21</v>
      </c>
      <c r="CG101" s="414"/>
      <c r="CH101" s="414"/>
      <c r="CI101" s="414"/>
    </row>
    <row r="102" spans="2:87" x14ac:dyDescent="0.2">
      <c r="B102" s="18" t="s">
        <v>29</v>
      </c>
      <c r="H102" s="401"/>
      <c r="J102" s="431"/>
      <c r="L102" s="11">
        <v>1.64</v>
      </c>
      <c r="T102" s="88" t="s">
        <v>21</v>
      </c>
      <c r="CG102" s="414"/>
      <c r="CH102" s="414"/>
      <c r="CI102" s="414"/>
    </row>
    <row r="103" spans="2:87" x14ac:dyDescent="0.2">
      <c r="B103" s="401" t="s">
        <v>30</v>
      </c>
      <c r="H103" s="401"/>
      <c r="J103" s="605"/>
      <c r="L103" s="11">
        <f>+L102+L101</f>
        <v>49.230000000000004</v>
      </c>
      <c r="T103" s="88" t="s">
        <v>31</v>
      </c>
      <c r="CG103" s="414"/>
      <c r="CH103" s="414"/>
      <c r="CI103" s="414"/>
    </row>
    <row r="129" s="401" customFormat="1" x14ac:dyDescent="0.2"/>
    <row r="130" s="401" customFormat="1" x14ac:dyDescent="0.2"/>
    <row r="131" s="401" customFormat="1" x14ac:dyDescent="0.2"/>
    <row r="132" s="401" customFormat="1" x14ac:dyDescent="0.2"/>
    <row r="133" s="401" customFormat="1" x14ac:dyDescent="0.2"/>
    <row r="134" s="401" customFormat="1" x14ac:dyDescent="0.2"/>
  </sheetData>
  <mergeCells count="11">
    <mergeCell ref="CG20:CI20"/>
    <mergeCell ref="BZ21:BZ22"/>
    <mergeCell ref="B23:CC23"/>
    <mergeCell ref="A24:A95"/>
    <mergeCell ref="B19:D19"/>
    <mergeCell ref="H19:AZ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35" orientation="portrait" horizont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3:CN135"/>
  <sheetViews>
    <sheetView zoomScale="70" zoomScaleNormal="70" workbookViewId="0">
      <selection activeCell="S31" sqref="S31"/>
    </sheetView>
  </sheetViews>
  <sheetFormatPr baseColWidth="10" defaultColWidth="11.42578125" defaultRowHeight="12.75" x14ac:dyDescent="0.2"/>
  <cols>
    <col min="1" max="1" width="5.7109375" style="88" customWidth="1"/>
    <col min="2" max="2" width="11.7109375" style="88" customWidth="1"/>
    <col min="3" max="3" width="11.140625" style="88" hidden="1" customWidth="1"/>
    <col min="4" max="4" width="12" style="88" customWidth="1"/>
    <col min="5" max="6" width="11.5703125" style="88" hidden="1" customWidth="1"/>
    <col min="7" max="7" width="11" style="88" hidden="1" customWidth="1"/>
    <col min="8" max="8" width="14.85546875" style="113" customWidth="1"/>
    <col min="9" max="9" width="11.28515625" style="113" hidden="1" customWidth="1"/>
    <col min="10" max="10" width="10.5703125" style="113" hidden="1" customWidth="1"/>
    <col min="11" max="11" width="10.85546875" style="113" hidden="1" customWidth="1"/>
    <col min="12" max="12" width="10.28515625" style="88" customWidth="1"/>
    <col min="13" max="14" width="10.42578125" style="88" hidden="1" customWidth="1"/>
    <col min="15" max="16" width="9.5703125" style="88" hidden="1" customWidth="1"/>
    <col min="17" max="17" width="11.28515625" style="88" hidden="1" customWidth="1"/>
    <col min="18" max="18" width="11.85546875" style="88" hidden="1" customWidth="1"/>
    <col min="19" max="19" width="10.85546875" style="88" hidden="1" customWidth="1"/>
    <col min="20" max="20" width="11.28515625" style="88" customWidth="1"/>
    <col min="21" max="21" width="10.85546875" style="88" hidden="1" customWidth="1"/>
    <col min="22" max="22" width="11.28515625" style="88" customWidth="1"/>
    <col min="23" max="23" width="11.28515625" style="88" hidden="1" customWidth="1"/>
    <col min="24" max="24" width="11.28515625" style="88" customWidth="1"/>
    <col min="25" max="25" width="11.28515625" style="88" hidden="1" customWidth="1"/>
    <col min="26" max="26" width="11.28515625" style="88" customWidth="1"/>
    <col min="27" max="27" width="11.28515625" style="88" hidden="1" customWidth="1"/>
    <col min="28" max="28" width="10.42578125" style="88" customWidth="1"/>
    <col min="29" max="29" width="12.5703125" style="88" hidden="1" customWidth="1"/>
    <col min="30" max="30" width="12.5703125" style="88" customWidth="1"/>
    <col min="31" max="32" width="11.140625" style="88" hidden="1" customWidth="1"/>
    <col min="33" max="33" width="0" style="88" hidden="1" customWidth="1"/>
    <col min="34" max="34" width="11.42578125" style="88"/>
    <col min="35" max="36" width="11.140625" style="88" hidden="1" customWidth="1"/>
    <col min="37" max="37" width="12.5703125" style="88" hidden="1" customWidth="1"/>
    <col min="38" max="38" width="12.5703125" style="88" customWidth="1"/>
    <col min="39" max="39" width="0" style="88" hidden="1" customWidth="1"/>
    <col min="40" max="40" width="11.42578125" style="88"/>
    <col min="41" max="41" width="12" style="88" hidden="1" customWidth="1"/>
    <col min="42" max="42" width="12.42578125" style="88" customWidth="1"/>
    <col min="43" max="43" width="0" style="88" hidden="1" customWidth="1"/>
    <col min="44" max="44" width="11.42578125" style="88"/>
    <col min="45" max="45" width="9.42578125" style="88" hidden="1" customWidth="1"/>
    <col min="46" max="46" width="9.5703125" style="88" customWidth="1"/>
    <col min="47" max="47" width="10.28515625" style="88" hidden="1" customWidth="1"/>
    <col min="48" max="48" width="10.28515625" style="88" customWidth="1"/>
    <col min="49" max="49" width="10.7109375" style="88" hidden="1" customWidth="1"/>
    <col min="50" max="50" width="11.28515625" style="88" customWidth="1"/>
    <col min="51" max="51" width="0" style="88" hidden="1" customWidth="1"/>
    <col min="52" max="52" width="10.7109375" style="88" hidden="1" customWidth="1"/>
    <col min="53" max="57" width="0" style="88" hidden="1" customWidth="1"/>
    <col min="58" max="58" width="10.28515625" style="88" customWidth="1"/>
    <col min="59" max="61" width="0" style="88" hidden="1" customWidth="1"/>
    <col min="62" max="62" width="14.85546875" style="88" customWidth="1"/>
    <col min="63" max="74" width="11.42578125" style="88" hidden="1" customWidth="1"/>
    <col min="75" max="75" width="12.42578125" style="88" hidden="1" customWidth="1"/>
    <col min="76" max="76" width="11.42578125" style="88"/>
    <col min="77" max="77" width="0" style="88" hidden="1" customWidth="1"/>
    <col min="78" max="78" width="9.5703125" style="88" customWidth="1"/>
    <col min="79" max="79" width="9.28515625" style="88" customWidth="1"/>
    <col min="80" max="80" width="9.42578125" style="88" customWidth="1"/>
    <col min="81" max="81" width="14.28515625" style="88" customWidth="1"/>
    <col min="82" max="84" width="11.42578125" style="88" hidden="1" customWidth="1"/>
    <col min="85" max="87" width="9" style="88" hidden="1" customWidth="1"/>
    <col min="88" max="88" width="11.42578125" style="88" hidden="1" customWidth="1"/>
    <col min="89" max="90" width="0" style="88" hidden="1" customWidth="1"/>
    <col min="91" max="256" width="11.42578125" style="88"/>
    <col min="257" max="257" width="5.7109375" style="88" customWidth="1"/>
    <col min="258" max="259" width="11.140625" style="88" customWidth="1"/>
    <col min="260" max="260" width="8" style="88" customWidth="1"/>
    <col min="261" max="262" width="11.5703125" style="88" customWidth="1"/>
    <col min="263" max="263" width="11" style="88" customWidth="1"/>
    <col min="264" max="264" width="10.42578125" style="88" customWidth="1"/>
    <col min="265" max="265" width="11.28515625" style="88" customWidth="1"/>
    <col min="266" max="266" width="10.5703125" style="88" customWidth="1"/>
    <col min="267" max="268" width="10.85546875" style="88" customWidth="1"/>
    <col min="269" max="270" width="10.42578125" style="88" customWidth="1"/>
    <col min="271" max="272" width="9.5703125" style="88" customWidth="1"/>
    <col min="273" max="273" width="11.28515625" style="88" customWidth="1"/>
    <col min="274" max="274" width="11.85546875" style="88" customWidth="1"/>
    <col min="275" max="277" width="10.85546875" style="88" customWidth="1"/>
    <col min="278" max="283" width="11.28515625" style="88" customWidth="1"/>
    <col min="284" max="284" width="10.42578125" style="88" customWidth="1"/>
    <col min="285" max="286" width="12.5703125" style="88" customWidth="1"/>
    <col min="287" max="288" width="11.140625" style="88" customWidth="1"/>
    <col min="289" max="290" width="11.42578125" style="88"/>
    <col min="291" max="292" width="11.140625" style="88" customWidth="1"/>
    <col min="293" max="294" width="12.5703125" style="88" customWidth="1"/>
    <col min="295" max="296" width="11.42578125" style="88"/>
    <col min="297" max="298" width="12" style="88" customWidth="1"/>
    <col min="299" max="300" width="11.42578125" style="88"/>
    <col min="301" max="301" width="9.42578125" style="88" bestFit="1" customWidth="1"/>
    <col min="302" max="302" width="9.5703125" style="88" customWidth="1"/>
    <col min="303" max="304" width="10.28515625" style="88" customWidth="1"/>
    <col min="305" max="306" width="10.7109375" style="88" customWidth="1"/>
    <col min="307" max="307" width="11.42578125" style="88"/>
    <col min="308" max="308" width="10.7109375" style="88" customWidth="1"/>
    <col min="309" max="317" width="11.42578125" style="88"/>
    <col min="318" max="318" width="10.42578125" style="88" customWidth="1"/>
    <col min="319" max="330" width="11.42578125" style="88"/>
    <col min="331" max="331" width="12.42578125" style="88" customWidth="1"/>
    <col min="332" max="333" width="11.42578125" style="88"/>
    <col min="334" max="334" width="9.5703125" style="88" customWidth="1"/>
    <col min="335" max="335" width="9.28515625" style="88" customWidth="1"/>
    <col min="336" max="336" width="9.42578125" style="88" customWidth="1"/>
    <col min="337" max="337" width="14.28515625" style="88" customWidth="1"/>
    <col min="338" max="344" width="0" style="88" hidden="1" customWidth="1"/>
    <col min="345" max="512" width="11.42578125" style="88"/>
    <col min="513" max="513" width="5.7109375" style="88" customWidth="1"/>
    <col min="514" max="515" width="11.140625" style="88" customWidth="1"/>
    <col min="516" max="516" width="8" style="88" customWidth="1"/>
    <col min="517" max="518" width="11.5703125" style="88" customWidth="1"/>
    <col min="519" max="519" width="11" style="88" customWidth="1"/>
    <col min="520" max="520" width="10.42578125" style="88" customWidth="1"/>
    <col min="521" max="521" width="11.28515625" style="88" customWidth="1"/>
    <col min="522" max="522" width="10.5703125" style="88" customWidth="1"/>
    <col min="523" max="524" width="10.85546875" style="88" customWidth="1"/>
    <col min="525" max="526" width="10.42578125" style="88" customWidth="1"/>
    <col min="527" max="528" width="9.5703125" style="88" customWidth="1"/>
    <col min="529" max="529" width="11.28515625" style="88" customWidth="1"/>
    <col min="530" max="530" width="11.85546875" style="88" customWidth="1"/>
    <col min="531" max="533" width="10.85546875" style="88" customWidth="1"/>
    <col min="534" max="539" width="11.28515625" style="88" customWidth="1"/>
    <col min="540" max="540" width="10.42578125" style="88" customWidth="1"/>
    <col min="541" max="542" width="12.5703125" style="88" customWidth="1"/>
    <col min="543" max="544" width="11.140625" style="88" customWidth="1"/>
    <col min="545" max="546" width="11.42578125" style="88"/>
    <col min="547" max="548" width="11.140625" style="88" customWidth="1"/>
    <col min="549" max="550" width="12.5703125" style="88" customWidth="1"/>
    <col min="551" max="552" width="11.42578125" style="88"/>
    <col min="553" max="554" width="12" style="88" customWidth="1"/>
    <col min="555" max="556" width="11.42578125" style="88"/>
    <col min="557" max="557" width="9.42578125" style="88" bestFit="1" customWidth="1"/>
    <col min="558" max="558" width="9.5703125" style="88" customWidth="1"/>
    <col min="559" max="560" width="10.28515625" style="88" customWidth="1"/>
    <col min="561" max="562" width="10.7109375" style="88" customWidth="1"/>
    <col min="563" max="563" width="11.42578125" style="88"/>
    <col min="564" max="564" width="10.7109375" style="88" customWidth="1"/>
    <col min="565" max="573" width="11.42578125" style="88"/>
    <col min="574" max="574" width="10.42578125" style="88" customWidth="1"/>
    <col min="575" max="586" width="11.42578125" style="88"/>
    <col min="587" max="587" width="12.42578125" style="88" customWidth="1"/>
    <col min="588" max="589" width="11.42578125" style="88"/>
    <col min="590" max="590" width="9.5703125" style="88" customWidth="1"/>
    <col min="591" max="591" width="9.28515625" style="88" customWidth="1"/>
    <col min="592" max="592" width="9.42578125" style="88" customWidth="1"/>
    <col min="593" max="593" width="14.28515625" style="88" customWidth="1"/>
    <col min="594" max="600" width="0" style="88" hidden="1" customWidth="1"/>
    <col min="601" max="768" width="11.42578125" style="88"/>
    <col min="769" max="769" width="5.7109375" style="88" customWidth="1"/>
    <col min="770" max="771" width="11.140625" style="88" customWidth="1"/>
    <col min="772" max="772" width="8" style="88" customWidth="1"/>
    <col min="773" max="774" width="11.5703125" style="88" customWidth="1"/>
    <col min="775" max="775" width="11" style="88" customWidth="1"/>
    <col min="776" max="776" width="10.42578125" style="88" customWidth="1"/>
    <col min="777" max="777" width="11.28515625" style="88" customWidth="1"/>
    <col min="778" max="778" width="10.5703125" style="88" customWidth="1"/>
    <col min="779" max="780" width="10.85546875" style="88" customWidth="1"/>
    <col min="781" max="782" width="10.42578125" style="88" customWidth="1"/>
    <col min="783" max="784" width="9.5703125" style="88" customWidth="1"/>
    <col min="785" max="785" width="11.28515625" style="88" customWidth="1"/>
    <col min="786" max="786" width="11.85546875" style="88" customWidth="1"/>
    <col min="787" max="789" width="10.85546875" style="88" customWidth="1"/>
    <col min="790" max="795" width="11.28515625" style="88" customWidth="1"/>
    <col min="796" max="796" width="10.42578125" style="88" customWidth="1"/>
    <col min="797" max="798" width="12.5703125" style="88" customWidth="1"/>
    <col min="799" max="800" width="11.140625" style="88" customWidth="1"/>
    <col min="801" max="802" width="11.42578125" style="88"/>
    <col min="803" max="804" width="11.140625" style="88" customWidth="1"/>
    <col min="805" max="806" width="12.5703125" style="88" customWidth="1"/>
    <col min="807" max="808" width="11.42578125" style="88"/>
    <col min="809" max="810" width="12" style="88" customWidth="1"/>
    <col min="811" max="812" width="11.42578125" style="88"/>
    <col min="813" max="813" width="9.42578125" style="88" bestFit="1" customWidth="1"/>
    <col min="814" max="814" width="9.5703125" style="88" customWidth="1"/>
    <col min="815" max="816" width="10.28515625" style="88" customWidth="1"/>
    <col min="817" max="818" width="10.7109375" style="88" customWidth="1"/>
    <col min="819" max="819" width="11.42578125" style="88"/>
    <col min="820" max="820" width="10.7109375" style="88" customWidth="1"/>
    <col min="821" max="829" width="11.42578125" style="88"/>
    <col min="830" max="830" width="10.42578125" style="88" customWidth="1"/>
    <col min="831" max="842" width="11.42578125" style="88"/>
    <col min="843" max="843" width="12.42578125" style="88" customWidth="1"/>
    <col min="844" max="845" width="11.42578125" style="88"/>
    <col min="846" max="846" width="9.5703125" style="88" customWidth="1"/>
    <col min="847" max="847" width="9.28515625" style="88" customWidth="1"/>
    <col min="848" max="848" width="9.42578125" style="88" customWidth="1"/>
    <col min="849" max="849" width="14.28515625" style="88" customWidth="1"/>
    <col min="850" max="856" width="0" style="88" hidden="1" customWidth="1"/>
    <col min="857" max="1024" width="11.42578125" style="88"/>
    <col min="1025" max="1025" width="5.7109375" style="88" customWidth="1"/>
    <col min="1026" max="1027" width="11.140625" style="88" customWidth="1"/>
    <col min="1028" max="1028" width="8" style="88" customWidth="1"/>
    <col min="1029" max="1030" width="11.5703125" style="88" customWidth="1"/>
    <col min="1031" max="1031" width="11" style="88" customWidth="1"/>
    <col min="1032" max="1032" width="10.42578125" style="88" customWidth="1"/>
    <col min="1033" max="1033" width="11.28515625" style="88" customWidth="1"/>
    <col min="1034" max="1034" width="10.5703125" style="88" customWidth="1"/>
    <col min="1035" max="1036" width="10.85546875" style="88" customWidth="1"/>
    <col min="1037" max="1038" width="10.42578125" style="88" customWidth="1"/>
    <col min="1039" max="1040" width="9.5703125" style="88" customWidth="1"/>
    <col min="1041" max="1041" width="11.28515625" style="88" customWidth="1"/>
    <col min="1042" max="1042" width="11.85546875" style="88" customWidth="1"/>
    <col min="1043" max="1045" width="10.85546875" style="88" customWidth="1"/>
    <col min="1046" max="1051" width="11.28515625" style="88" customWidth="1"/>
    <col min="1052" max="1052" width="10.42578125" style="88" customWidth="1"/>
    <col min="1053" max="1054" width="12.5703125" style="88" customWidth="1"/>
    <col min="1055" max="1056" width="11.140625" style="88" customWidth="1"/>
    <col min="1057" max="1058" width="11.42578125" style="88"/>
    <col min="1059" max="1060" width="11.140625" style="88" customWidth="1"/>
    <col min="1061" max="1062" width="12.5703125" style="88" customWidth="1"/>
    <col min="1063" max="1064" width="11.42578125" style="88"/>
    <col min="1065" max="1066" width="12" style="88" customWidth="1"/>
    <col min="1067" max="1068" width="11.42578125" style="88"/>
    <col min="1069" max="1069" width="9.42578125" style="88" bestFit="1" customWidth="1"/>
    <col min="1070" max="1070" width="9.5703125" style="88" customWidth="1"/>
    <col min="1071" max="1072" width="10.28515625" style="88" customWidth="1"/>
    <col min="1073" max="1074" width="10.7109375" style="88" customWidth="1"/>
    <col min="1075" max="1075" width="11.42578125" style="88"/>
    <col min="1076" max="1076" width="10.7109375" style="88" customWidth="1"/>
    <col min="1077" max="1085" width="11.42578125" style="88"/>
    <col min="1086" max="1086" width="10.42578125" style="88" customWidth="1"/>
    <col min="1087" max="1098" width="11.42578125" style="88"/>
    <col min="1099" max="1099" width="12.42578125" style="88" customWidth="1"/>
    <col min="1100" max="1101" width="11.42578125" style="88"/>
    <col min="1102" max="1102" width="9.5703125" style="88" customWidth="1"/>
    <col min="1103" max="1103" width="9.28515625" style="88" customWidth="1"/>
    <col min="1104" max="1104" width="9.42578125" style="88" customWidth="1"/>
    <col min="1105" max="1105" width="14.28515625" style="88" customWidth="1"/>
    <col min="1106" max="1112" width="0" style="88" hidden="1" customWidth="1"/>
    <col min="1113" max="1280" width="11.42578125" style="88"/>
    <col min="1281" max="1281" width="5.7109375" style="88" customWidth="1"/>
    <col min="1282" max="1283" width="11.140625" style="88" customWidth="1"/>
    <col min="1284" max="1284" width="8" style="88" customWidth="1"/>
    <col min="1285" max="1286" width="11.5703125" style="88" customWidth="1"/>
    <col min="1287" max="1287" width="11" style="88" customWidth="1"/>
    <col min="1288" max="1288" width="10.42578125" style="88" customWidth="1"/>
    <col min="1289" max="1289" width="11.28515625" style="88" customWidth="1"/>
    <col min="1290" max="1290" width="10.5703125" style="88" customWidth="1"/>
    <col min="1291" max="1292" width="10.85546875" style="88" customWidth="1"/>
    <col min="1293" max="1294" width="10.42578125" style="88" customWidth="1"/>
    <col min="1295" max="1296" width="9.5703125" style="88" customWidth="1"/>
    <col min="1297" max="1297" width="11.28515625" style="88" customWidth="1"/>
    <col min="1298" max="1298" width="11.85546875" style="88" customWidth="1"/>
    <col min="1299" max="1301" width="10.85546875" style="88" customWidth="1"/>
    <col min="1302" max="1307" width="11.28515625" style="88" customWidth="1"/>
    <col min="1308" max="1308" width="10.42578125" style="88" customWidth="1"/>
    <col min="1309" max="1310" width="12.5703125" style="88" customWidth="1"/>
    <col min="1311" max="1312" width="11.140625" style="88" customWidth="1"/>
    <col min="1313" max="1314" width="11.42578125" style="88"/>
    <col min="1315" max="1316" width="11.140625" style="88" customWidth="1"/>
    <col min="1317" max="1318" width="12.5703125" style="88" customWidth="1"/>
    <col min="1319" max="1320" width="11.42578125" style="88"/>
    <col min="1321" max="1322" width="12" style="88" customWidth="1"/>
    <col min="1323" max="1324" width="11.42578125" style="88"/>
    <col min="1325" max="1325" width="9.42578125" style="88" bestFit="1" customWidth="1"/>
    <col min="1326" max="1326" width="9.5703125" style="88" customWidth="1"/>
    <col min="1327" max="1328" width="10.28515625" style="88" customWidth="1"/>
    <col min="1329" max="1330" width="10.7109375" style="88" customWidth="1"/>
    <col min="1331" max="1331" width="11.42578125" style="88"/>
    <col min="1332" max="1332" width="10.7109375" style="88" customWidth="1"/>
    <col min="1333" max="1341" width="11.42578125" style="88"/>
    <col min="1342" max="1342" width="10.42578125" style="88" customWidth="1"/>
    <col min="1343" max="1354" width="11.42578125" style="88"/>
    <col min="1355" max="1355" width="12.42578125" style="88" customWidth="1"/>
    <col min="1356" max="1357" width="11.42578125" style="88"/>
    <col min="1358" max="1358" width="9.5703125" style="88" customWidth="1"/>
    <col min="1359" max="1359" width="9.28515625" style="88" customWidth="1"/>
    <col min="1360" max="1360" width="9.42578125" style="88" customWidth="1"/>
    <col min="1361" max="1361" width="14.28515625" style="88" customWidth="1"/>
    <col min="1362" max="1368" width="0" style="88" hidden="1" customWidth="1"/>
    <col min="1369" max="1536" width="11.42578125" style="88"/>
    <col min="1537" max="1537" width="5.7109375" style="88" customWidth="1"/>
    <col min="1538" max="1539" width="11.140625" style="88" customWidth="1"/>
    <col min="1540" max="1540" width="8" style="88" customWidth="1"/>
    <col min="1541" max="1542" width="11.5703125" style="88" customWidth="1"/>
    <col min="1543" max="1543" width="11" style="88" customWidth="1"/>
    <col min="1544" max="1544" width="10.42578125" style="88" customWidth="1"/>
    <col min="1545" max="1545" width="11.28515625" style="88" customWidth="1"/>
    <col min="1546" max="1546" width="10.5703125" style="88" customWidth="1"/>
    <col min="1547" max="1548" width="10.85546875" style="88" customWidth="1"/>
    <col min="1549" max="1550" width="10.42578125" style="88" customWidth="1"/>
    <col min="1551" max="1552" width="9.5703125" style="88" customWidth="1"/>
    <col min="1553" max="1553" width="11.28515625" style="88" customWidth="1"/>
    <col min="1554" max="1554" width="11.85546875" style="88" customWidth="1"/>
    <col min="1555" max="1557" width="10.85546875" style="88" customWidth="1"/>
    <col min="1558" max="1563" width="11.28515625" style="88" customWidth="1"/>
    <col min="1564" max="1564" width="10.42578125" style="88" customWidth="1"/>
    <col min="1565" max="1566" width="12.5703125" style="88" customWidth="1"/>
    <col min="1567" max="1568" width="11.140625" style="88" customWidth="1"/>
    <col min="1569" max="1570" width="11.42578125" style="88"/>
    <col min="1571" max="1572" width="11.140625" style="88" customWidth="1"/>
    <col min="1573" max="1574" width="12.5703125" style="88" customWidth="1"/>
    <col min="1575" max="1576" width="11.42578125" style="88"/>
    <col min="1577" max="1578" width="12" style="88" customWidth="1"/>
    <col min="1579" max="1580" width="11.42578125" style="88"/>
    <col min="1581" max="1581" width="9.42578125" style="88" bestFit="1" customWidth="1"/>
    <col min="1582" max="1582" width="9.5703125" style="88" customWidth="1"/>
    <col min="1583" max="1584" width="10.28515625" style="88" customWidth="1"/>
    <col min="1585" max="1586" width="10.7109375" style="88" customWidth="1"/>
    <col min="1587" max="1587" width="11.42578125" style="88"/>
    <col min="1588" max="1588" width="10.7109375" style="88" customWidth="1"/>
    <col min="1589" max="1597" width="11.42578125" style="88"/>
    <col min="1598" max="1598" width="10.42578125" style="88" customWidth="1"/>
    <col min="1599" max="1610" width="11.42578125" style="88"/>
    <col min="1611" max="1611" width="12.42578125" style="88" customWidth="1"/>
    <col min="1612" max="1613" width="11.42578125" style="88"/>
    <col min="1614" max="1614" width="9.5703125" style="88" customWidth="1"/>
    <col min="1615" max="1615" width="9.28515625" style="88" customWidth="1"/>
    <col min="1616" max="1616" width="9.42578125" style="88" customWidth="1"/>
    <col min="1617" max="1617" width="14.28515625" style="88" customWidth="1"/>
    <col min="1618" max="1624" width="0" style="88" hidden="1" customWidth="1"/>
    <col min="1625" max="1792" width="11.42578125" style="88"/>
    <col min="1793" max="1793" width="5.7109375" style="88" customWidth="1"/>
    <col min="1794" max="1795" width="11.140625" style="88" customWidth="1"/>
    <col min="1796" max="1796" width="8" style="88" customWidth="1"/>
    <col min="1797" max="1798" width="11.5703125" style="88" customWidth="1"/>
    <col min="1799" max="1799" width="11" style="88" customWidth="1"/>
    <col min="1800" max="1800" width="10.42578125" style="88" customWidth="1"/>
    <col min="1801" max="1801" width="11.28515625" style="88" customWidth="1"/>
    <col min="1802" max="1802" width="10.5703125" style="88" customWidth="1"/>
    <col min="1803" max="1804" width="10.85546875" style="88" customWidth="1"/>
    <col min="1805" max="1806" width="10.42578125" style="88" customWidth="1"/>
    <col min="1807" max="1808" width="9.5703125" style="88" customWidth="1"/>
    <col min="1809" max="1809" width="11.28515625" style="88" customWidth="1"/>
    <col min="1810" max="1810" width="11.85546875" style="88" customWidth="1"/>
    <col min="1811" max="1813" width="10.85546875" style="88" customWidth="1"/>
    <col min="1814" max="1819" width="11.28515625" style="88" customWidth="1"/>
    <col min="1820" max="1820" width="10.42578125" style="88" customWidth="1"/>
    <col min="1821" max="1822" width="12.5703125" style="88" customWidth="1"/>
    <col min="1823" max="1824" width="11.140625" style="88" customWidth="1"/>
    <col min="1825" max="1826" width="11.42578125" style="88"/>
    <col min="1827" max="1828" width="11.140625" style="88" customWidth="1"/>
    <col min="1829" max="1830" width="12.5703125" style="88" customWidth="1"/>
    <col min="1831" max="1832" width="11.42578125" style="88"/>
    <col min="1833" max="1834" width="12" style="88" customWidth="1"/>
    <col min="1835" max="1836" width="11.42578125" style="88"/>
    <col min="1837" max="1837" width="9.42578125" style="88" bestFit="1" customWidth="1"/>
    <col min="1838" max="1838" width="9.5703125" style="88" customWidth="1"/>
    <col min="1839" max="1840" width="10.28515625" style="88" customWidth="1"/>
    <col min="1841" max="1842" width="10.7109375" style="88" customWidth="1"/>
    <col min="1843" max="1843" width="11.42578125" style="88"/>
    <col min="1844" max="1844" width="10.7109375" style="88" customWidth="1"/>
    <col min="1845" max="1853" width="11.42578125" style="88"/>
    <col min="1854" max="1854" width="10.42578125" style="88" customWidth="1"/>
    <col min="1855" max="1866" width="11.42578125" style="88"/>
    <col min="1867" max="1867" width="12.42578125" style="88" customWidth="1"/>
    <col min="1868" max="1869" width="11.42578125" style="88"/>
    <col min="1870" max="1870" width="9.5703125" style="88" customWidth="1"/>
    <col min="1871" max="1871" width="9.28515625" style="88" customWidth="1"/>
    <col min="1872" max="1872" width="9.42578125" style="88" customWidth="1"/>
    <col min="1873" max="1873" width="14.28515625" style="88" customWidth="1"/>
    <col min="1874" max="1880" width="0" style="88" hidden="1" customWidth="1"/>
    <col min="1881" max="2048" width="11.42578125" style="88"/>
    <col min="2049" max="2049" width="5.7109375" style="88" customWidth="1"/>
    <col min="2050" max="2051" width="11.140625" style="88" customWidth="1"/>
    <col min="2052" max="2052" width="8" style="88" customWidth="1"/>
    <col min="2053" max="2054" width="11.5703125" style="88" customWidth="1"/>
    <col min="2055" max="2055" width="11" style="88" customWidth="1"/>
    <col min="2056" max="2056" width="10.42578125" style="88" customWidth="1"/>
    <col min="2057" max="2057" width="11.28515625" style="88" customWidth="1"/>
    <col min="2058" max="2058" width="10.5703125" style="88" customWidth="1"/>
    <col min="2059" max="2060" width="10.85546875" style="88" customWidth="1"/>
    <col min="2061" max="2062" width="10.42578125" style="88" customWidth="1"/>
    <col min="2063" max="2064" width="9.5703125" style="88" customWidth="1"/>
    <col min="2065" max="2065" width="11.28515625" style="88" customWidth="1"/>
    <col min="2066" max="2066" width="11.85546875" style="88" customWidth="1"/>
    <col min="2067" max="2069" width="10.85546875" style="88" customWidth="1"/>
    <col min="2070" max="2075" width="11.28515625" style="88" customWidth="1"/>
    <col min="2076" max="2076" width="10.42578125" style="88" customWidth="1"/>
    <col min="2077" max="2078" width="12.5703125" style="88" customWidth="1"/>
    <col min="2079" max="2080" width="11.140625" style="88" customWidth="1"/>
    <col min="2081" max="2082" width="11.42578125" style="88"/>
    <col min="2083" max="2084" width="11.140625" style="88" customWidth="1"/>
    <col min="2085" max="2086" width="12.5703125" style="88" customWidth="1"/>
    <col min="2087" max="2088" width="11.42578125" style="88"/>
    <col min="2089" max="2090" width="12" style="88" customWidth="1"/>
    <col min="2091" max="2092" width="11.42578125" style="88"/>
    <col min="2093" max="2093" width="9.42578125" style="88" bestFit="1" customWidth="1"/>
    <col min="2094" max="2094" width="9.5703125" style="88" customWidth="1"/>
    <col min="2095" max="2096" width="10.28515625" style="88" customWidth="1"/>
    <col min="2097" max="2098" width="10.7109375" style="88" customWidth="1"/>
    <col min="2099" max="2099" width="11.42578125" style="88"/>
    <col min="2100" max="2100" width="10.7109375" style="88" customWidth="1"/>
    <col min="2101" max="2109" width="11.42578125" style="88"/>
    <col min="2110" max="2110" width="10.42578125" style="88" customWidth="1"/>
    <col min="2111" max="2122" width="11.42578125" style="88"/>
    <col min="2123" max="2123" width="12.42578125" style="88" customWidth="1"/>
    <col min="2124" max="2125" width="11.42578125" style="88"/>
    <col min="2126" max="2126" width="9.5703125" style="88" customWidth="1"/>
    <col min="2127" max="2127" width="9.28515625" style="88" customWidth="1"/>
    <col min="2128" max="2128" width="9.42578125" style="88" customWidth="1"/>
    <col min="2129" max="2129" width="14.28515625" style="88" customWidth="1"/>
    <col min="2130" max="2136" width="0" style="88" hidden="1" customWidth="1"/>
    <col min="2137" max="2304" width="11.42578125" style="88"/>
    <col min="2305" max="2305" width="5.7109375" style="88" customWidth="1"/>
    <col min="2306" max="2307" width="11.140625" style="88" customWidth="1"/>
    <col min="2308" max="2308" width="8" style="88" customWidth="1"/>
    <col min="2309" max="2310" width="11.5703125" style="88" customWidth="1"/>
    <col min="2311" max="2311" width="11" style="88" customWidth="1"/>
    <col min="2312" max="2312" width="10.42578125" style="88" customWidth="1"/>
    <col min="2313" max="2313" width="11.28515625" style="88" customWidth="1"/>
    <col min="2314" max="2314" width="10.5703125" style="88" customWidth="1"/>
    <col min="2315" max="2316" width="10.85546875" style="88" customWidth="1"/>
    <col min="2317" max="2318" width="10.42578125" style="88" customWidth="1"/>
    <col min="2319" max="2320" width="9.5703125" style="88" customWidth="1"/>
    <col min="2321" max="2321" width="11.28515625" style="88" customWidth="1"/>
    <col min="2322" max="2322" width="11.85546875" style="88" customWidth="1"/>
    <col min="2323" max="2325" width="10.85546875" style="88" customWidth="1"/>
    <col min="2326" max="2331" width="11.28515625" style="88" customWidth="1"/>
    <col min="2332" max="2332" width="10.42578125" style="88" customWidth="1"/>
    <col min="2333" max="2334" width="12.5703125" style="88" customWidth="1"/>
    <col min="2335" max="2336" width="11.140625" style="88" customWidth="1"/>
    <col min="2337" max="2338" width="11.42578125" style="88"/>
    <col min="2339" max="2340" width="11.140625" style="88" customWidth="1"/>
    <col min="2341" max="2342" width="12.5703125" style="88" customWidth="1"/>
    <col min="2343" max="2344" width="11.42578125" style="88"/>
    <col min="2345" max="2346" width="12" style="88" customWidth="1"/>
    <col min="2347" max="2348" width="11.42578125" style="88"/>
    <col min="2349" max="2349" width="9.42578125" style="88" bestFit="1" customWidth="1"/>
    <col min="2350" max="2350" width="9.5703125" style="88" customWidth="1"/>
    <col min="2351" max="2352" width="10.28515625" style="88" customWidth="1"/>
    <col min="2353" max="2354" width="10.7109375" style="88" customWidth="1"/>
    <col min="2355" max="2355" width="11.42578125" style="88"/>
    <col min="2356" max="2356" width="10.7109375" style="88" customWidth="1"/>
    <col min="2357" max="2365" width="11.42578125" style="88"/>
    <col min="2366" max="2366" width="10.42578125" style="88" customWidth="1"/>
    <col min="2367" max="2378" width="11.42578125" style="88"/>
    <col min="2379" max="2379" width="12.42578125" style="88" customWidth="1"/>
    <col min="2380" max="2381" width="11.42578125" style="88"/>
    <col min="2382" max="2382" width="9.5703125" style="88" customWidth="1"/>
    <col min="2383" max="2383" width="9.28515625" style="88" customWidth="1"/>
    <col min="2384" max="2384" width="9.42578125" style="88" customWidth="1"/>
    <col min="2385" max="2385" width="14.28515625" style="88" customWidth="1"/>
    <col min="2386" max="2392" width="0" style="88" hidden="1" customWidth="1"/>
    <col min="2393" max="2560" width="11.42578125" style="88"/>
    <col min="2561" max="2561" width="5.7109375" style="88" customWidth="1"/>
    <col min="2562" max="2563" width="11.140625" style="88" customWidth="1"/>
    <col min="2564" max="2564" width="8" style="88" customWidth="1"/>
    <col min="2565" max="2566" width="11.5703125" style="88" customWidth="1"/>
    <col min="2567" max="2567" width="11" style="88" customWidth="1"/>
    <col min="2568" max="2568" width="10.42578125" style="88" customWidth="1"/>
    <col min="2569" max="2569" width="11.28515625" style="88" customWidth="1"/>
    <col min="2570" max="2570" width="10.5703125" style="88" customWidth="1"/>
    <col min="2571" max="2572" width="10.85546875" style="88" customWidth="1"/>
    <col min="2573" max="2574" width="10.42578125" style="88" customWidth="1"/>
    <col min="2575" max="2576" width="9.5703125" style="88" customWidth="1"/>
    <col min="2577" max="2577" width="11.28515625" style="88" customWidth="1"/>
    <col min="2578" max="2578" width="11.85546875" style="88" customWidth="1"/>
    <col min="2579" max="2581" width="10.85546875" style="88" customWidth="1"/>
    <col min="2582" max="2587" width="11.28515625" style="88" customWidth="1"/>
    <col min="2588" max="2588" width="10.42578125" style="88" customWidth="1"/>
    <col min="2589" max="2590" width="12.5703125" style="88" customWidth="1"/>
    <col min="2591" max="2592" width="11.140625" style="88" customWidth="1"/>
    <col min="2593" max="2594" width="11.42578125" style="88"/>
    <col min="2595" max="2596" width="11.140625" style="88" customWidth="1"/>
    <col min="2597" max="2598" width="12.5703125" style="88" customWidth="1"/>
    <col min="2599" max="2600" width="11.42578125" style="88"/>
    <col min="2601" max="2602" width="12" style="88" customWidth="1"/>
    <col min="2603" max="2604" width="11.42578125" style="88"/>
    <col min="2605" max="2605" width="9.42578125" style="88" bestFit="1" customWidth="1"/>
    <col min="2606" max="2606" width="9.5703125" style="88" customWidth="1"/>
    <col min="2607" max="2608" width="10.28515625" style="88" customWidth="1"/>
    <col min="2609" max="2610" width="10.7109375" style="88" customWidth="1"/>
    <col min="2611" max="2611" width="11.42578125" style="88"/>
    <col min="2612" max="2612" width="10.7109375" style="88" customWidth="1"/>
    <col min="2613" max="2621" width="11.42578125" style="88"/>
    <col min="2622" max="2622" width="10.42578125" style="88" customWidth="1"/>
    <col min="2623" max="2634" width="11.42578125" style="88"/>
    <col min="2635" max="2635" width="12.42578125" style="88" customWidth="1"/>
    <col min="2636" max="2637" width="11.42578125" style="88"/>
    <col min="2638" max="2638" width="9.5703125" style="88" customWidth="1"/>
    <col min="2639" max="2639" width="9.28515625" style="88" customWidth="1"/>
    <col min="2640" max="2640" width="9.42578125" style="88" customWidth="1"/>
    <col min="2641" max="2641" width="14.28515625" style="88" customWidth="1"/>
    <col min="2642" max="2648" width="0" style="88" hidden="1" customWidth="1"/>
    <col min="2649" max="2816" width="11.42578125" style="88"/>
    <col min="2817" max="2817" width="5.7109375" style="88" customWidth="1"/>
    <col min="2818" max="2819" width="11.140625" style="88" customWidth="1"/>
    <col min="2820" max="2820" width="8" style="88" customWidth="1"/>
    <col min="2821" max="2822" width="11.5703125" style="88" customWidth="1"/>
    <col min="2823" max="2823" width="11" style="88" customWidth="1"/>
    <col min="2824" max="2824" width="10.42578125" style="88" customWidth="1"/>
    <col min="2825" max="2825" width="11.28515625" style="88" customWidth="1"/>
    <col min="2826" max="2826" width="10.5703125" style="88" customWidth="1"/>
    <col min="2827" max="2828" width="10.85546875" style="88" customWidth="1"/>
    <col min="2829" max="2830" width="10.42578125" style="88" customWidth="1"/>
    <col min="2831" max="2832" width="9.5703125" style="88" customWidth="1"/>
    <col min="2833" max="2833" width="11.28515625" style="88" customWidth="1"/>
    <col min="2834" max="2834" width="11.85546875" style="88" customWidth="1"/>
    <col min="2835" max="2837" width="10.85546875" style="88" customWidth="1"/>
    <col min="2838" max="2843" width="11.28515625" style="88" customWidth="1"/>
    <col min="2844" max="2844" width="10.42578125" style="88" customWidth="1"/>
    <col min="2845" max="2846" width="12.5703125" style="88" customWidth="1"/>
    <col min="2847" max="2848" width="11.140625" style="88" customWidth="1"/>
    <col min="2849" max="2850" width="11.42578125" style="88"/>
    <col min="2851" max="2852" width="11.140625" style="88" customWidth="1"/>
    <col min="2853" max="2854" width="12.5703125" style="88" customWidth="1"/>
    <col min="2855" max="2856" width="11.42578125" style="88"/>
    <col min="2857" max="2858" width="12" style="88" customWidth="1"/>
    <col min="2859" max="2860" width="11.42578125" style="88"/>
    <col min="2861" max="2861" width="9.42578125" style="88" bestFit="1" customWidth="1"/>
    <col min="2862" max="2862" width="9.5703125" style="88" customWidth="1"/>
    <col min="2863" max="2864" width="10.28515625" style="88" customWidth="1"/>
    <col min="2865" max="2866" width="10.7109375" style="88" customWidth="1"/>
    <col min="2867" max="2867" width="11.42578125" style="88"/>
    <col min="2868" max="2868" width="10.7109375" style="88" customWidth="1"/>
    <col min="2869" max="2877" width="11.42578125" style="88"/>
    <col min="2878" max="2878" width="10.42578125" style="88" customWidth="1"/>
    <col min="2879" max="2890" width="11.42578125" style="88"/>
    <col min="2891" max="2891" width="12.42578125" style="88" customWidth="1"/>
    <col min="2892" max="2893" width="11.42578125" style="88"/>
    <col min="2894" max="2894" width="9.5703125" style="88" customWidth="1"/>
    <col min="2895" max="2895" width="9.28515625" style="88" customWidth="1"/>
    <col min="2896" max="2896" width="9.42578125" style="88" customWidth="1"/>
    <col min="2897" max="2897" width="14.28515625" style="88" customWidth="1"/>
    <col min="2898" max="2904" width="0" style="88" hidden="1" customWidth="1"/>
    <col min="2905" max="3072" width="11.42578125" style="88"/>
    <col min="3073" max="3073" width="5.7109375" style="88" customWidth="1"/>
    <col min="3074" max="3075" width="11.140625" style="88" customWidth="1"/>
    <col min="3076" max="3076" width="8" style="88" customWidth="1"/>
    <col min="3077" max="3078" width="11.5703125" style="88" customWidth="1"/>
    <col min="3079" max="3079" width="11" style="88" customWidth="1"/>
    <col min="3080" max="3080" width="10.42578125" style="88" customWidth="1"/>
    <col min="3081" max="3081" width="11.28515625" style="88" customWidth="1"/>
    <col min="3082" max="3082" width="10.5703125" style="88" customWidth="1"/>
    <col min="3083" max="3084" width="10.85546875" style="88" customWidth="1"/>
    <col min="3085" max="3086" width="10.42578125" style="88" customWidth="1"/>
    <col min="3087" max="3088" width="9.5703125" style="88" customWidth="1"/>
    <col min="3089" max="3089" width="11.28515625" style="88" customWidth="1"/>
    <col min="3090" max="3090" width="11.85546875" style="88" customWidth="1"/>
    <col min="3091" max="3093" width="10.85546875" style="88" customWidth="1"/>
    <col min="3094" max="3099" width="11.28515625" style="88" customWidth="1"/>
    <col min="3100" max="3100" width="10.42578125" style="88" customWidth="1"/>
    <col min="3101" max="3102" width="12.5703125" style="88" customWidth="1"/>
    <col min="3103" max="3104" width="11.140625" style="88" customWidth="1"/>
    <col min="3105" max="3106" width="11.42578125" style="88"/>
    <col min="3107" max="3108" width="11.140625" style="88" customWidth="1"/>
    <col min="3109" max="3110" width="12.5703125" style="88" customWidth="1"/>
    <col min="3111" max="3112" width="11.42578125" style="88"/>
    <col min="3113" max="3114" width="12" style="88" customWidth="1"/>
    <col min="3115" max="3116" width="11.42578125" style="88"/>
    <col min="3117" max="3117" width="9.42578125" style="88" bestFit="1" customWidth="1"/>
    <col min="3118" max="3118" width="9.5703125" style="88" customWidth="1"/>
    <col min="3119" max="3120" width="10.28515625" style="88" customWidth="1"/>
    <col min="3121" max="3122" width="10.7109375" style="88" customWidth="1"/>
    <col min="3123" max="3123" width="11.42578125" style="88"/>
    <col min="3124" max="3124" width="10.7109375" style="88" customWidth="1"/>
    <col min="3125" max="3133" width="11.42578125" style="88"/>
    <col min="3134" max="3134" width="10.42578125" style="88" customWidth="1"/>
    <col min="3135" max="3146" width="11.42578125" style="88"/>
    <col min="3147" max="3147" width="12.42578125" style="88" customWidth="1"/>
    <col min="3148" max="3149" width="11.42578125" style="88"/>
    <col min="3150" max="3150" width="9.5703125" style="88" customWidth="1"/>
    <col min="3151" max="3151" width="9.28515625" style="88" customWidth="1"/>
    <col min="3152" max="3152" width="9.42578125" style="88" customWidth="1"/>
    <col min="3153" max="3153" width="14.28515625" style="88" customWidth="1"/>
    <col min="3154" max="3160" width="0" style="88" hidden="1" customWidth="1"/>
    <col min="3161" max="3328" width="11.42578125" style="88"/>
    <col min="3329" max="3329" width="5.7109375" style="88" customWidth="1"/>
    <col min="3330" max="3331" width="11.140625" style="88" customWidth="1"/>
    <col min="3332" max="3332" width="8" style="88" customWidth="1"/>
    <col min="3333" max="3334" width="11.5703125" style="88" customWidth="1"/>
    <col min="3335" max="3335" width="11" style="88" customWidth="1"/>
    <col min="3336" max="3336" width="10.42578125" style="88" customWidth="1"/>
    <col min="3337" max="3337" width="11.28515625" style="88" customWidth="1"/>
    <col min="3338" max="3338" width="10.5703125" style="88" customWidth="1"/>
    <col min="3339" max="3340" width="10.85546875" style="88" customWidth="1"/>
    <col min="3341" max="3342" width="10.42578125" style="88" customWidth="1"/>
    <col min="3343" max="3344" width="9.5703125" style="88" customWidth="1"/>
    <col min="3345" max="3345" width="11.28515625" style="88" customWidth="1"/>
    <col min="3346" max="3346" width="11.85546875" style="88" customWidth="1"/>
    <col min="3347" max="3349" width="10.85546875" style="88" customWidth="1"/>
    <col min="3350" max="3355" width="11.28515625" style="88" customWidth="1"/>
    <col min="3356" max="3356" width="10.42578125" style="88" customWidth="1"/>
    <col min="3357" max="3358" width="12.5703125" style="88" customWidth="1"/>
    <col min="3359" max="3360" width="11.140625" style="88" customWidth="1"/>
    <col min="3361" max="3362" width="11.42578125" style="88"/>
    <col min="3363" max="3364" width="11.140625" style="88" customWidth="1"/>
    <col min="3365" max="3366" width="12.5703125" style="88" customWidth="1"/>
    <col min="3367" max="3368" width="11.42578125" style="88"/>
    <col min="3369" max="3370" width="12" style="88" customWidth="1"/>
    <col min="3371" max="3372" width="11.42578125" style="88"/>
    <col min="3373" max="3373" width="9.42578125" style="88" bestFit="1" customWidth="1"/>
    <col min="3374" max="3374" width="9.5703125" style="88" customWidth="1"/>
    <col min="3375" max="3376" width="10.28515625" style="88" customWidth="1"/>
    <col min="3377" max="3378" width="10.7109375" style="88" customWidth="1"/>
    <col min="3379" max="3379" width="11.42578125" style="88"/>
    <col min="3380" max="3380" width="10.7109375" style="88" customWidth="1"/>
    <col min="3381" max="3389" width="11.42578125" style="88"/>
    <col min="3390" max="3390" width="10.42578125" style="88" customWidth="1"/>
    <col min="3391" max="3402" width="11.42578125" style="88"/>
    <col min="3403" max="3403" width="12.42578125" style="88" customWidth="1"/>
    <col min="3404" max="3405" width="11.42578125" style="88"/>
    <col min="3406" max="3406" width="9.5703125" style="88" customWidth="1"/>
    <col min="3407" max="3407" width="9.28515625" style="88" customWidth="1"/>
    <col min="3408" max="3408" width="9.42578125" style="88" customWidth="1"/>
    <col min="3409" max="3409" width="14.28515625" style="88" customWidth="1"/>
    <col min="3410" max="3416" width="0" style="88" hidden="1" customWidth="1"/>
    <col min="3417" max="3584" width="11.42578125" style="88"/>
    <col min="3585" max="3585" width="5.7109375" style="88" customWidth="1"/>
    <col min="3586" max="3587" width="11.140625" style="88" customWidth="1"/>
    <col min="3588" max="3588" width="8" style="88" customWidth="1"/>
    <col min="3589" max="3590" width="11.5703125" style="88" customWidth="1"/>
    <col min="3591" max="3591" width="11" style="88" customWidth="1"/>
    <col min="3592" max="3592" width="10.42578125" style="88" customWidth="1"/>
    <col min="3593" max="3593" width="11.28515625" style="88" customWidth="1"/>
    <col min="3594" max="3594" width="10.5703125" style="88" customWidth="1"/>
    <col min="3595" max="3596" width="10.85546875" style="88" customWidth="1"/>
    <col min="3597" max="3598" width="10.42578125" style="88" customWidth="1"/>
    <col min="3599" max="3600" width="9.5703125" style="88" customWidth="1"/>
    <col min="3601" max="3601" width="11.28515625" style="88" customWidth="1"/>
    <col min="3602" max="3602" width="11.85546875" style="88" customWidth="1"/>
    <col min="3603" max="3605" width="10.85546875" style="88" customWidth="1"/>
    <col min="3606" max="3611" width="11.28515625" style="88" customWidth="1"/>
    <col min="3612" max="3612" width="10.42578125" style="88" customWidth="1"/>
    <col min="3613" max="3614" width="12.5703125" style="88" customWidth="1"/>
    <col min="3615" max="3616" width="11.140625" style="88" customWidth="1"/>
    <col min="3617" max="3618" width="11.42578125" style="88"/>
    <col min="3619" max="3620" width="11.140625" style="88" customWidth="1"/>
    <col min="3621" max="3622" width="12.5703125" style="88" customWidth="1"/>
    <col min="3623" max="3624" width="11.42578125" style="88"/>
    <col min="3625" max="3626" width="12" style="88" customWidth="1"/>
    <col min="3627" max="3628" width="11.42578125" style="88"/>
    <col min="3629" max="3629" width="9.42578125" style="88" bestFit="1" customWidth="1"/>
    <col min="3630" max="3630" width="9.5703125" style="88" customWidth="1"/>
    <col min="3631" max="3632" width="10.28515625" style="88" customWidth="1"/>
    <col min="3633" max="3634" width="10.7109375" style="88" customWidth="1"/>
    <col min="3635" max="3635" width="11.42578125" style="88"/>
    <col min="3636" max="3636" width="10.7109375" style="88" customWidth="1"/>
    <col min="3637" max="3645" width="11.42578125" style="88"/>
    <col min="3646" max="3646" width="10.42578125" style="88" customWidth="1"/>
    <col min="3647" max="3658" width="11.42578125" style="88"/>
    <col min="3659" max="3659" width="12.42578125" style="88" customWidth="1"/>
    <col min="3660" max="3661" width="11.42578125" style="88"/>
    <col min="3662" max="3662" width="9.5703125" style="88" customWidth="1"/>
    <col min="3663" max="3663" width="9.28515625" style="88" customWidth="1"/>
    <col min="3664" max="3664" width="9.42578125" style="88" customWidth="1"/>
    <col min="3665" max="3665" width="14.28515625" style="88" customWidth="1"/>
    <col min="3666" max="3672" width="0" style="88" hidden="1" customWidth="1"/>
    <col min="3673" max="3840" width="11.42578125" style="88"/>
    <col min="3841" max="3841" width="5.7109375" style="88" customWidth="1"/>
    <col min="3842" max="3843" width="11.140625" style="88" customWidth="1"/>
    <col min="3844" max="3844" width="8" style="88" customWidth="1"/>
    <col min="3845" max="3846" width="11.5703125" style="88" customWidth="1"/>
    <col min="3847" max="3847" width="11" style="88" customWidth="1"/>
    <col min="3848" max="3848" width="10.42578125" style="88" customWidth="1"/>
    <col min="3849" max="3849" width="11.28515625" style="88" customWidth="1"/>
    <col min="3850" max="3850" width="10.5703125" style="88" customWidth="1"/>
    <col min="3851" max="3852" width="10.85546875" style="88" customWidth="1"/>
    <col min="3853" max="3854" width="10.42578125" style="88" customWidth="1"/>
    <col min="3855" max="3856" width="9.5703125" style="88" customWidth="1"/>
    <col min="3857" max="3857" width="11.28515625" style="88" customWidth="1"/>
    <col min="3858" max="3858" width="11.85546875" style="88" customWidth="1"/>
    <col min="3859" max="3861" width="10.85546875" style="88" customWidth="1"/>
    <col min="3862" max="3867" width="11.28515625" style="88" customWidth="1"/>
    <col min="3868" max="3868" width="10.42578125" style="88" customWidth="1"/>
    <col min="3869" max="3870" width="12.5703125" style="88" customWidth="1"/>
    <col min="3871" max="3872" width="11.140625" style="88" customWidth="1"/>
    <col min="3873" max="3874" width="11.42578125" style="88"/>
    <col min="3875" max="3876" width="11.140625" style="88" customWidth="1"/>
    <col min="3877" max="3878" width="12.5703125" style="88" customWidth="1"/>
    <col min="3879" max="3880" width="11.42578125" style="88"/>
    <col min="3881" max="3882" width="12" style="88" customWidth="1"/>
    <col min="3883" max="3884" width="11.42578125" style="88"/>
    <col min="3885" max="3885" width="9.42578125" style="88" bestFit="1" customWidth="1"/>
    <col min="3886" max="3886" width="9.5703125" style="88" customWidth="1"/>
    <col min="3887" max="3888" width="10.28515625" style="88" customWidth="1"/>
    <col min="3889" max="3890" width="10.7109375" style="88" customWidth="1"/>
    <col min="3891" max="3891" width="11.42578125" style="88"/>
    <col min="3892" max="3892" width="10.7109375" style="88" customWidth="1"/>
    <col min="3893" max="3901" width="11.42578125" style="88"/>
    <col min="3902" max="3902" width="10.42578125" style="88" customWidth="1"/>
    <col min="3903" max="3914" width="11.42578125" style="88"/>
    <col min="3915" max="3915" width="12.42578125" style="88" customWidth="1"/>
    <col min="3916" max="3917" width="11.42578125" style="88"/>
    <col min="3918" max="3918" width="9.5703125" style="88" customWidth="1"/>
    <col min="3919" max="3919" width="9.28515625" style="88" customWidth="1"/>
    <col min="3920" max="3920" width="9.42578125" style="88" customWidth="1"/>
    <col min="3921" max="3921" width="14.28515625" style="88" customWidth="1"/>
    <col min="3922" max="3928" width="0" style="88" hidden="1" customWidth="1"/>
    <col min="3929" max="4096" width="11.42578125" style="88"/>
    <col min="4097" max="4097" width="5.7109375" style="88" customWidth="1"/>
    <col min="4098" max="4099" width="11.140625" style="88" customWidth="1"/>
    <col min="4100" max="4100" width="8" style="88" customWidth="1"/>
    <col min="4101" max="4102" width="11.5703125" style="88" customWidth="1"/>
    <col min="4103" max="4103" width="11" style="88" customWidth="1"/>
    <col min="4104" max="4104" width="10.42578125" style="88" customWidth="1"/>
    <col min="4105" max="4105" width="11.28515625" style="88" customWidth="1"/>
    <col min="4106" max="4106" width="10.5703125" style="88" customWidth="1"/>
    <col min="4107" max="4108" width="10.85546875" style="88" customWidth="1"/>
    <col min="4109" max="4110" width="10.42578125" style="88" customWidth="1"/>
    <col min="4111" max="4112" width="9.5703125" style="88" customWidth="1"/>
    <col min="4113" max="4113" width="11.28515625" style="88" customWidth="1"/>
    <col min="4114" max="4114" width="11.85546875" style="88" customWidth="1"/>
    <col min="4115" max="4117" width="10.85546875" style="88" customWidth="1"/>
    <col min="4118" max="4123" width="11.28515625" style="88" customWidth="1"/>
    <col min="4124" max="4124" width="10.42578125" style="88" customWidth="1"/>
    <col min="4125" max="4126" width="12.5703125" style="88" customWidth="1"/>
    <col min="4127" max="4128" width="11.140625" style="88" customWidth="1"/>
    <col min="4129" max="4130" width="11.42578125" style="88"/>
    <col min="4131" max="4132" width="11.140625" style="88" customWidth="1"/>
    <col min="4133" max="4134" width="12.5703125" style="88" customWidth="1"/>
    <col min="4135" max="4136" width="11.42578125" style="88"/>
    <col min="4137" max="4138" width="12" style="88" customWidth="1"/>
    <col min="4139" max="4140" width="11.42578125" style="88"/>
    <col min="4141" max="4141" width="9.42578125" style="88" bestFit="1" customWidth="1"/>
    <col min="4142" max="4142" width="9.5703125" style="88" customWidth="1"/>
    <col min="4143" max="4144" width="10.28515625" style="88" customWidth="1"/>
    <col min="4145" max="4146" width="10.7109375" style="88" customWidth="1"/>
    <col min="4147" max="4147" width="11.42578125" style="88"/>
    <col min="4148" max="4148" width="10.7109375" style="88" customWidth="1"/>
    <col min="4149" max="4157" width="11.42578125" style="88"/>
    <col min="4158" max="4158" width="10.42578125" style="88" customWidth="1"/>
    <col min="4159" max="4170" width="11.42578125" style="88"/>
    <col min="4171" max="4171" width="12.42578125" style="88" customWidth="1"/>
    <col min="4172" max="4173" width="11.42578125" style="88"/>
    <col min="4174" max="4174" width="9.5703125" style="88" customWidth="1"/>
    <col min="4175" max="4175" width="9.28515625" style="88" customWidth="1"/>
    <col min="4176" max="4176" width="9.42578125" style="88" customWidth="1"/>
    <col min="4177" max="4177" width="14.28515625" style="88" customWidth="1"/>
    <col min="4178" max="4184" width="0" style="88" hidden="1" customWidth="1"/>
    <col min="4185" max="4352" width="11.42578125" style="88"/>
    <col min="4353" max="4353" width="5.7109375" style="88" customWidth="1"/>
    <col min="4354" max="4355" width="11.140625" style="88" customWidth="1"/>
    <col min="4356" max="4356" width="8" style="88" customWidth="1"/>
    <col min="4357" max="4358" width="11.5703125" style="88" customWidth="1"/>
    <col min="4359" max="4359" width="11" style="88" customWidth="1"/>
    <col min="4360" max="4360" width="10.42578125" style="88" customWidth="1"/>
    <col min="4361" max="4361" width="11.28515625" style="88" customWidth="1"/>
    <col min="4362" max="4362" width="10.5703125" style="88" customWidth="1"/>
    <col min="4363" max="4364" width="10.85546875" style="88" customWidth="1"/>
    <col min="4365" max="4366" width="10.42578125" style="88" customWidth="1"/>
    <col min="4367" max="4368" width="9.5703125" style="88" customWidth="1"/>
    <col min="4369" max="4369" width="11.28515625" style="88" customWidth="1"/>
    <col min="4370" max="4370" width="11.85546875" style="88" customWidth="1"/>
    <col min="4371" max="4373" width="10.85546875" style="88" customWidth="1"/>
    <col min="4374" max="4379" width="11.28515625" style="88" customWidth="1"/>
    <col min="4380" max="4380" width="10.42578125" style="88" customWidth="1"/>
    <col min="4381" max="4382" width="12.5703125" style="88" customWidth="1"/>
    <col min="4383" max="4384" width="11.140625" style="88" customWidth="1"/>
    <col min="4385" max="4386" width="11.42578125" style="88"/>
    <col min="4387" max="4388" width="11.140625" style="88" customWidth="1"/>
    <col min="4389" max="4390" width="12.5703125" style="88" customWidth="1"/>
    <col min="4391" max="4392" width="11.42578125" style="88"/>
    <col min="4393" max="4394" width="12" style="88" customWidth="1"/>
    <col min="4395" max="4396" width="11.42578125" style="88"/>
    <col min="4397" max="4397" width="9.42578125" style="88" bestFit="1" customWidth="1"/>
    <col min="4398" max="4398" width="9.5703125" style="88" customWidth="1"/>
    <col min="4399" max="4400" width="10.28515625" style="88" customWidth="1"/>
    <col min="4401" max="4402" width="10.7109375" style="88" customWidth="1"/>
    <col min="4403" max="4403" width="11.42578125" style="88"/>
    <col min="4404" max="4404" width="10.7109375" style="88" customWidth="1"/>
    <col min="4405" max="4413" width="11.42578125" style="88"/>
    <col min="4414" max="4414" width="10.42578125" style="88" customWidth="1"/>
    <col min="4415" max="4426" width="11.42578125" style="88"/>
    <col min="4427" max="4427" width="12.42578125" style="88" customWidth="1"/>
    <col min="4428" max="4429" width="11.42578125" style="88"/>
    <col min="4430" max="4430" width="9.5703125" style="88" customWidth="1"/>
    <col min="4431" max="4431" width="9.28515625" style="88" customWidth="1"/>
    <col min="4432" max="4432" width="9.42578125" style="88" customWidth="1"/>
    <col min="4433" max="4433" width="14.28515625" style="88" customWidth="1"/>
    <col min="4434" max="4440" width="0" style="88" hidden="1" customWidth="1"/>
    <col min="4441" max="4608" width="11.42578125" style="88"/>
    <col min="4609" max="4609" width="5.7109375" style="88" customWidth="1"/>
    <col min="4610" max="4611" width="11.140625" style="88" customWidth="1"/>
    <col min="4612" max="4612" width="8" style="88" customWidth="1"/>
    <col min="4613" max="4614" width="11.5703125" style="88" customWidth="1"/>
    <col min="4615" max="4615" width="11" style="88" customWidth="1"/>
    <col min="4616" max="4616" width="10.42578125" style="88" customWidth="1"/>
    <col min="4617" max="4617" width="11.28515625" style="88" customWidth="1"/>
    <col min="4618" max="4618" width="10.5703125" style="88" customWidth="1"/>
    <col min="4619" max="4620" width="10.85546875" style="88" customWidth="1"/>
    <col min="4621" max="4622" width="10.42578125" style="88" customWidth="1"/>
    <col min="4623" max="4624" width="9.5703125" style="88" customWidth="1"/>
    <col min="4625" max="4625" width="11.28515625" style="88" customWidth="1"/>
    <col min="4626" max="4626" width="11.85546875" style="88" customWidth="1"/>
    <col min="4627" max="4629" width="10.85546875" style="88" customWidth="1"/>
    <col min="4630" max="4635" width="11.28515625" style="88" customWidth="1"/>
    <col min="4636" max="4636" width="10.42578125" style="88" customWidth="1"/>
    <col min="4637" max="4638" width="12.5703125" style="88" customWidth="1"/>
    <col min="4639" max="4640" width="11.140625" style="88" customWidth="1"/>
    <col min="4641" max="4642" width="11.42578125" style="88"/>
    <col min="4643" max="4644" width="11.140625" style="88" customWidth="1"/>
    <col min="4645" max="4646" width="12.5703125" style="88" customWidth="1"/>
    <col min="4647" max="4648" width="11.42578125" style="88"/>
    <col min="4649" max="4650" width="12" style="88" customWidth="1"/>
    <col min="4651" max="4652" width="11.42578125" style="88"/>
    <col min="4653" max="4653" width="9.42578125" style="88" bestFit="1" customWidth="1"/>
    <col min="4654" max="4654" width="9.5703125" style="88" customWidth="1"/>
    <col min="4655" max="4656" width="10.28515625" style="88" customWidth="1"/>
    <col min="4657" max="4658" width="10.7109375" style="88" customWidth="1"/>
    <col min="4659" max="4659" width="11.42578125" style="88"/>
    <col min="4660" max="4660" width="10.7109375" style="88" customWidth="1"/>
    <col min="4661" max="4669" width="11.42578125" style="88"/>
    <col min="4670" max="4670" width="10.42578125" style="88" customWidth="1"/>
    <col min="4671" max="4682" width="11.42578125" style="88"/>
    <col min="4683" max="4683" width="12.42578125" style="88" customWidth="1"/>
    <col min="4684" max="4685" width="11.42578125" style="88"/>
    <col min="4686" max="4686" width="9.5703125" style="88" customWidth="1"/>
    <col min="4687" max="4687" width="9.28515625" style="88" customWidth="1"/>
    <col min="4688" max="4688" width="9.42578125" style="88" customWidth="1"/>
    <col min="4689" max="4689" width="14.28515625" style="88" customWidth="1"/>
    <col min="4690" max="4696" width="0" style="88" hidden="1" customWidth="1"/>
    <col min="4697" max="4864" width="11.42578125" style="88"/>
    <col min="4865" max="4865" width="5.7109375" style="88" customWidth="1"/>
    <col min="4866" max="4867" width="11.140625" style="88" customWidth="1"/>
    <col min="4868" max="4868" width="8" style="88" customWidth="1"/>
    <col min="4869" max="4870" width="11.5703125" style="88" customWidth="1"/>
    <col min="4871" max="4871" width="11" style="88" customWidth="1"/>
    <col min="4872" max="4872" width="10.42578125" style="88" customWidth="1"/>
    <col min="4873" max="4873" width="11.28515625" style="88" customWidth="1"/>
    <col min="4874" max="4874" width="10.5703125" style="88" customWidth="1"/>
    <col min="4875" max="4876" width="10.85546875" style="88" customWidth="1"/>
    <col min="4877" max="4878" width="10.42578125" style="88" customWidth="1"/>
    <col min="4879" max="4880" width="9.5703125" style="88" customWidth="1"/>
    <col min="4881" max="4881" width="11.28515625" style="88" customWidth="1"/>
    <col min="4882" max="4882" width="11.85546875" style="88" customWidth="1"/>
    <col min="4883" max="4885" width="10.85546875" style="88" customWidth="1"/>
    <col min="4886" max="4891" width="11.28515625" style="88" customWidth="1"/>
    <col min="4892" max="4892" width="10.42578125" style="88" customWidth="1"/>
    <col min="4893" max="4894" width="12.5703125" style="88" customWidth="1"/>
    <col min="4895" max="4896" width="11.140625" style="88" customWidth="1"/>
    <col min="4897" max="4898" width="11.42578125" style="88"/>
    <col min="4899" max="4900" width="11.140625" style="88" customWidth="1"/>
    <col min="4901" max="4902" width="12.5703125" style="88" customWidth="1"/>
    <col min="4903" max="4904" width="11.42578125" style="88"/>
    <col min="4905" max="4906" width="12" style="88" customWidth="1"/>
    <col min="4907" max="4908" width="11.42578125" style="88"/>
    <col min="4909" max="4909" width="9.42578125" style="88" bestFit="1" customWidth="1"/>
    <col min="4910" max="4910" width="9.5703125" style="88" customWidth="1"/>
    <col min="4911" max="4912" width="10.28515625" style="88" customWidth="1"/>
    <col min="4913" max="4914" width="10.7109375" style="88" customWidth="1"/>
    <col min="4915" max="4915" width="11.42578125" style="88"/>
    <col min="4916" max="4916" width="10.7109375" style="88" customWidth="1"/>
    <col min="4917" max="4925" width="11.42578125" style="88"/>
    <col min="4926" max="4926" width="10.42578125" style="88" customWidth="1"/>
    <col min="4927" max="4938" width="11.42578125" style="88"/>
    <col min="4939" max="4939" width="12.42578125" style="88" customWidth="1"/>
    <col min="4940" max="4941" width="11.42578125" style="88"/>
    <col min="4942" max="4942" width="9.5703125" style="88" customWidth="1"/>
    <col min="4943" max="4943" width="9.28515625" style="88" customWidth="1"/>
    <col min="4944" max="4944" width="9.42578125" style="88" customWidth="1"/>
    <col min="4945" max="4945" width="14.28515625" style="88" customWidth="1"/>
    <col min="4946" max="4952" width="0" style="88" hidden="1" customWidth="1"/>
    <col min="4953" max="5120" width="11.42578125" style="88"/>
    <col min="5121" max="5121" width="5.7109375" style="88" customWidth="1"/>
    <col min="5122" max="5123" width="11.140625" style="88" customWidth="1"/>
    <col min="5124" max="5124" width="8" style="88" customWidth="1"/>
    <col min="5125" max="5126" width="11.5703125" style="88" customWidth="1"/>
    <col min="5127" max="5127" width="11" style="88" customWidth="1"/>
    <col min="5128" max="5128" width="10.42578125" style="88" customWidth="1"/>
    <col min="5129" max="5129" width="11.28515625" style="88" customWidth="1"/>
    <col min="5130" max="5130" width="10.5703125" style="88" customWidth="1"/>
    <col min="5131" max="5132" width="10.85546875" style="88" customWidth="1"/>
    <col min="5133" max="5134" width="10.42578125" style="88" customWidth="1"/>
    <col min="5135" max="5136" width="9.5703125" style="88" customWidth="1"/>
    <col min="5137" max="5137" width="11.28515625" style="88" customWidth="1"/>
    <col min="5138" max="5138" width="11.85546875" style="88" customWidth="1"/>
    <col min="5139" max="5141" width="10.85546875" style="88" customWidth="1"/>
    <col min="5142" max="5147" width="11.28515625" style="88" customWidth="1"/>
    <col min="5148" max="5148" width="10.42578125" style="88" customWidth="1"/>
    <col min="5149" max="5150" width="12.5703125" style="88" customWidth="1"/>
    <col min="5151" max="5152" width="11.140625" style="88" customWidth="1"/>
    <col min="5153" max="5154" width="11.42578125" style="88"/>
    <col min="5155" max="5156" width="11.140625" style="88" customWidth="1"/>
    <col min="5157" max="5158" width="12.5703125" style="88" customWidth="1"/>
    <col min="5159" max="5160" width="11.42578125" style="88"/>
    <col min="5161" max="5162" width="12" style="88" customWidth="1"/>
    <col min="5163" max="5164" width="11.42578125" style="88"/>
    <col min="5165" max="5165" width="9.42578125" style="88" bestFit="1" customWidth="1"/>
    <col min="5166" max="5166" width="9.5703125" style="88" customWidth="1"/>
    <col min="5167" max="5168" width="10.28515625" style="88" customWidth="1"/>
    <col min="5169" max="5170" width="10.7109375" style="88" customWidth="1"/>
    <col min="5171" max="5171" width="11.42578125" style="88"/>
    <col min="5172" max="5172" width="10.7109375" style="88" customWidth="1"/>
    <col min="5173" max="5181" width="11.42578125" style="88"/>
    <col min="5182" max="5182" width="10.42578125" style="88" customWidth="1"/>
    <col min="5183" max="5194" width="11.42578125" style="88"/>
    <col min="5195" max="5195" width="12.42578125" style="88" customWidth="1"/>
    <col min="5196" max="5197" width="11.42578125" style="88"/>
    <col min="5198" max="5198" width="9.5703125" style="88" customWidth="1"/>
    <col min="5199" max="5199" width="9.28515625" style="88" customWidth="1"/>
    <col min="5200" max="5200" width="9.42578125" style="88" customWidth="1"/>
    <col min="5201" max="5201" width="14.28515625" style="88" customWidth="1"/>
    <col min="5202" max="5208" width="0" style="88" hidden="1" customWidth="1"/>
    <col min="5209" max="5376" width="11.42578125" style="88"/>
    <col min="5377" max="5377" width="5.7109375" style="88" customWidth="1"/>
    <col min="5378" max="5379" width="11.140625" style="88" customWidth="1"/>
    <col min="5380" max="5380" width="8" style="88" customWidth="1"/>
    <col min="5381" max="5382" width="11.5703125" style="88" customWidth="1"/>
    <col min="5383" max="5383" width="11" style="88" customWidth="1"/>
    <col min="5384" max="5384" width="10.42578125" style="88" customWidth="1"/>
    <col min="5385" max="5385" width="11.28515625" style="88" customWidth="1"/>
    <col min="5386" max="5386" width="10.5703125" style="88" customWidth="1"/>
    <col min="5387" max="5388" width="10.85546875" style="88" customWidth="1"/>
    <col min="5389" max="5390" width="10.42578125" style="88" customWidth="1"/>
    <col min="5391" max="5392" width="9.5703125" style="88" customWidth="1"/>
    <col min="5393" max="5393" width="11.28515625" style="88" customWidth="1"/>
    <col min="5394" max="5394" width="11.85546875" style="88" customWidth="1"/>
    <col min="5395" max="5397" width="10.85546875" style="88" customWidth="1"/>
    <col min="5398" max="5403" width="11.28515625" style="88" customWidth="1"/>
    <col min="5404" max="5404" width="10.42578125" style="88" customWidth="1"/>
    <col min="5405" max="5406" width="12.5703125" style="88" customWidth="1"/>
    <col min="5407" max="5408" width="11.140625" style="88" customWidth="1"/>
    <col min="5409" max="5410" width="11.42578125" style="88"/>
    <col min="5411" max="5412" width="11.140625" style="88" customWidth="1"/>
    <col min="5413" max="5414" width="12.5703125" style="88" customWidth="1"/>
    <col min="5415" max="5416" width="11.42578125" style="88"/>
    <col min="5417" max="5418" width="12" style="88" customWidth="1"/>
    <col min="5419" max="5420" width="11.42578125" style="88"/>
    <col min="5421" max="5421" width="9.42578125" style="88" bestFit="1" customWidth="1"/>
    <col min="5422" max="5422" width="9.5703125" style="88" customWidth="1"/>
    <col min="5423" max="5424" width="10.28515625" style="88" customWidth="1"/>
    <col min="5425" max="5426" width="10.7109375" style="88" customWidth="1"/>
    <col min="5427" max="5427" width="11.42578125" style="88"/>
    <col min="5428" max="5428" width="10.7109375" style="88" customWidth="1"/>
    <col min="5429" max="5437" width="11.42578125" style="88"/>
    <col min="5438" max="5438" width="10.42578125" style="88" customWidth="1"/>
    <col min="5439" max="5450" width="11.42578125" style="88"/>
    <col min="5451" max="5451" width="12.42578125" style="88" customWidth="1"/>
    <col min="5452" max="5453" width="11.42578125" style="88"/>
    <col min="5454" max="5454" width="9.5703125" style="88" customWidth="1"/>
    <col min="5455" max="5455" width="9.28515625" style="88" customWidth="1"/>
    <col min="5456" max="5456" width="9.42578125" style="88" customWidth="1"/>
    <col min="5457" max="5457" width="14.28515625" style="88" customWidth="1"/>
    <col min="5458" max="5464" width="0" style="88" hidden="1" customWidth="1"/>
    <col min="5465" max="5632" width="11.42578125" style="88"/>
    <col min="5633" max="5633" width="5.7109375" style="88" customWidth="1"/>
    <col min="5634" max="5635" width="11.140625" style="88" customWidth="1"/>
    <col min="5636" max="5636" width="8" style="88" customWidth="1"/>
    <col min="5637" max="5638" width="11.5703125" style="88" customWidth="1"/>
    <col min="5639" max="5639" width="11" style="88" customWidth="1"/>
    <col min="5640" max="5640" width="10.42578125" style="88" customWidth="1"/>
    <col min="5641" max="5641" width="11.28515625" style="88" customWidth="1"/>
    <col min="5642" max="5642" width="10.5703125" style="88" customWidth="1"/>
    <col min="5643" max="5644" width="10.85546875" style="88" customWidth="1"/>
    <col min="5645" max="5646" width="10.42578125" style="88" customWidth="1"/>
    <col min="5647" max="5648" width="9.5703125" style="88" customWidth="1"/>
    <col min="5649" max="5649" width="11.28515625" style="88" customWidth="1"/>
    <col min="5650" max="5650" width="11.85546875" style="88" customWidth="1"/>
    <col min="5651" max="5653" width="10.85546875" style="88" customWidth="1"/>
    <col min="5654" max="5659" width="11.28515625" style="88" customWidth="1"/>
    <col min="5660" max="5660" width="10.42578125" style="88" customWidth="1"/>
    <col min="5661" max="5662" width="12.5703125" style="88" customWidth="1"/>
    <col min="5663" max="5664" width="11.140625" style="88" customWidth="1"/>
    <col min="5665" max="5666" width="11.42578125" style="88"/>
    <col min="5667" max="5668" width="11.140625" style="88" customWidth="1"/>
    <col min="5669" max="5670" width="12.5703125" style="88" customWidth="1"/>
    <col min="5671" max="5672" width="11.42578125" style="88"/>
    <col min="5673" max="5674" width="12" style="88" customWidth="1"/>
    <col min="5675" max="5676" width="11.42578125" style="88"/>
    <col min="5677" max="5677" width="9.42578125" style="88" bestFit="1" customWidth="1"/>
    <col min="5678" max="5678" width="9.5703125" style="88" customWidth="1"/>
    <col min="5679" max="5680" width="10.28515625" style="88" customWidth="1"/>
    <col min="5681" max="5682" width="10.7109375" style="88" customWidth="1"/>
    <col min="5683" max="5683" width="11.42578125" style="88"/>
    <col min="5684" max="5684" width="10.7109375" style="88" customWidth="1"/>
    <col min="5685" max="5693" width="11.42578125" style="88"/>
    <col min="5694" max="5694" width="10.42578125" style="88" customWidth="1"/>
    <col min="5695" max="5706" width="11.42578125" style="88"/>
    <col min="5707" max="5707" width="12.42578125" style="88" customWidth="1"/>
    <col min="5708" max="5709" width="11.42578125" style="88"/>
    <col min="5710" max="5710" width="9.5703125" style="88" customWidth="1"/>
    <col min="5711" max="5711" width="9.28515625" style="88" customWidth="1"/>
    <col min="5712" max="5712" width="9.42578125" style="88" customWidth="1"/>
    <col min="5713" max="5713" width="14.28515625" style="88" customWidth="1"/>
    <col min="5714" max="5720" width="0" style="88" hidden="1" customWidth="1"/>
    <col min="5721" max="5888" width="11.42578125" style="88"/>
    <col min="5889" max="5889" width="5.7109375" style="88" customWidth="1"/>
    <col min="5890" max="5891" width="11.140625" style="88" customWidth="1"/>
    <col min="5892" max="5892" width="8" style="88" customWidth="1"/>
    <col min="5893" max="5894" width="11.5703125" style="88" customWidth="1"/>
    <col min="5895" max="5895" width="11" style="88" customWidth="1"/>
    <col min="5896" max="5896" width="10.42578125" style="88" customWidth="1"/>
    <col min="5897" max="5897" width="11.28515625" style="88" customWidth="1"/>
    <col min="5898" max="5898" width="10.5703125" style="88" customWidth="1"/>
    <col min="5899" max="5900" width="10.85546875" style="88" customWidth="1"/>
    <col min="5901" max="5902" width="10.42578125" style="88" customWidth="1"/>
    <col min="5903" max="5904" width="9.5703125" style="88" customWidth="1"/>
    <col min="5905" max="5905" width="11.28515625" style="88" customWidth="1"/>
    <col min="5906" max="5906" width="11.85546875" style="88" customWidth="1"/>
    <col min="5907" max="5909" width="10.85546875" style="88" customWidth="1"/>
    <col min="5910" max="5915" width="11.28515625" style="88" customWidth="1"/>
    <col min="5916" max="5916" width="10.42578125" style="88" customWidth="1"/>
    <col min="5917" max="5918" width="12.5703125" style="88" customWidth="1"/>
    <col min="5919" max="5920" width="11.140625" style="88" customWidth="1"/>
    <col min="5921" max="5922" width="11.42578125" style="88"/>
    <col min="5923" max="5924" width="11.140625" style="88" customWidth="1"/>
    <col min="5925" max="5926" width="12.5703125" style="88" customWidth="1"/>
    <col min="5927" max="5928" width="11.42578125" style="88"/>
    <col min="5929" max="5930" width="12" style="88" customWidth="1"/>
    <col min="5931" max="5932" width="11.42578125" style="88"/>
    <col min="5933" max="5933" width="9.42578125" style="88" bestFit="1" customWidth="1"/>
    <col min="5934" max="5934" width="9.5703125" style="88" customWidth="1"/>
    <col min="5935" max="5936" width="10.28515625" style="88" customWidth="1"/>
    <col min="5937" max="5938" width="10.7109375" style="88" customWidth="1"/>
    <col min="5939" max="5939" width="11.42578125" style="88"/>
    <col min="5940" max="5940" width="10.7109375" style="88" customWidth="1"/>
    <col min="5941" max="5949" width="11.42578125" style="88"/>
    <col min="5950" max="5950" width="10.42578125" style="88" customWidth="1"/>
    <col min="5951" max="5962" width="11.42578125" style="88"/>
    <col min="5963" max="5963" width="12.42578125" style="88" customWidth="1"/>
    <col min="5964" max="5965" width="11.42578125" style="88"/>
    <col min="5966" max="5966" width="9.5703125" style="88" customWidth="1"/>
    <col min="5967" max="5967" width="9.28515625" style="88" customWidth="1"/>
    <col min="5968" max="5968" width="9.42578125" style="88" customWidth="1"/>
    <col min="5969" max="5969" width="14.28515625" style="88" customWidth="1"/>
    <col min="5970" max="5976" width="0" style="88" hidden="1" customWidth="1"/>
    <col min="5977" max="6144" width="11.42578125" style="88"/>
    <col min="6145" max="6145" width="5.7109375" style="88" customWidth="1"/>
    <col min="6146" max="6147" width="11.140625" style="88" customWidth="1"/>
    <col min="6148" max="6148" width="8" style="88" customWidth="1"/>
    <col min="6149" max="6150" width="11.5703125" style="88" customWidth="1"/>
    <col min="6151" max="6151" width="11" style="88" customWidth="1"/>
    <col min="6152" max="6152" width="10.42578125" style="88" customWidth="1"/>
    <col min="6153" max="6153" width="11.28515625" style="88" customWidth="1"/>
    <col min="6154" max="6154" width="10.5703125" style="88" customWidth="1"/>
    <col min="6155" max="6156" width="10.85546875" style="88" customWidth="1"/>
    <col min="6157" max="6158" width="10.42578125" style="88" customWidth="1"/>
    <col min="6159" max="6160" width="9.5703125" style="88" customWidth="1"/>
    <col min="6161" max="6161" width="11.28515625" style="88" customWidth="1"/>
    <col min="6162" max="6162" width="11.85546875" style="88" customWidth="1"/>
    <col min="6163" max="6165" width="10.85546875" style="88" customWidth="1"/>
    <col min="6166" max="6171" width="11.28515625" style="88" customWidth="1"/>
    <col min="6172" max="6172" width="10.42578125" style="88" customWidth="1"/>
    <col min="6173" max="6174" width="12.5703125" style="88" customWidth="1"/>
    <col min="6175" max="6176" width="11.140625" style="88" customWidth="1"/>
    <col min="6177" max="6178" width="11.42578125" style="88"/>
    <col min="6179" max="6180" width="11.140625" style="88" customWidth="1"/>
    <col min="6181" max="6182" width="12.5703125" style="88" customWidth="1"/>
    <col min="6183" max="6184" width="11.42578125" style="88"/>
    <col min="6185" max="6186" width="12" style="88" customWidth="1"/>
    <col min="6187" max="6188" width="11.42578125" style="88"/>
    <col min="6189" max="6189" width="9.42578125" style="88" bestFit="1" customWidth="1"/>
    <col min="6190" max="6190" width="9.5703125" style="88" customWidth="1"/>
    <col min="6191" max="6192" width="10.28515625" style="88" customWidth="1"/>
    <col min="6193" max="6194" width="10.7109375" style="88" customWidth="1"/>
    <col min="6195" max="6195" width="11.42578125" style="88"/>
    <col min="6196" max="6196" width="10.7109375" style="88" customWidth="1"/>
    <col min="6197" max="6205" width="11.42578125" style="88"/>
    <col min="6206" max="6206" width="10.42578125" style="88" customWidth="1"/>
    <col min="6207" max="6218" width="11.42578125" style="88"/>
    <col min="6219" max="6219" width="12.42578125" style="88" customWidth="1"/>
    <col min="6220" max="6221" width="11.42578125" style="88"/>
    <col min="6222" max="6222" width="9.5703125" style="88" customWidth="1"/>
    <col min="6223" max="6223" width="9.28515625" style="88" customWidth="1"/>
    <col min="6224" max="6224" width="9.42578125" style="88" customWidth="1"/>
    <col min="6225" max="6225" width="14.28515625" style="88" customWidth="1"/>
    <col min="6226" max="6232" width="0" style="88" hidden="1" customWidth="1"/>
    <col min="6233" max="6400" width="11.42578125" style="88"/>
    <col min="6401" max="6401" width="5.7109375" style="88" customWidth="1"/>
    <col min="6402" max="6403" width="11.140625" style="88" customWidth="1"/>
    <col min="6404" max="6404" width="8" style="88" customWidth="1"/>
    <col min="6405" max="6406" width="11.5703125" style="88" customWidth="1"/>
    <col min="6407" max="6407" width="11" style="88" customWidth="1"/>
    <col min="6408" max="6408" width="10.42578125" style="88" customWidth="1"/>
    <col min="6409" max="6409" width="11.28515625" style="88" customWidth="1"/>
    <col min="6410" max="6410" width="10.5703125" style="88" customWidth="1"/>
    <col min="6411" max="6412" width="10.85546875" style="88" customWidth="1"/>
    <col min="6413" max="6414" width="10.42578125" style="88" customWidth="1"/>
    <col min="6415" max="6416" width="9.5703125" style="88" customWidth="1"/>
    <col min="6417" max="6417" width="11.28515625" style="88" customWidth="1"/>
    <col min="6418" max="6418" width="11.85546875" style="88" customWidth="1"/>
    <col min="6419" max="6421" width="10.85546875" style="88" customWidth="1"/>
    <col min="6422" max="6427" width="11.28515625" style="88" customWidth="1"/>
    <col min="6428" max="6428" width="10.42578125" style="88" customWidth="1"/>
    <col min="6429" max="6430" width="12.5703125" style="88" customWidth="1"/>
    <col min="6431" max="6432" width="11.140625" style="88" customWidth="1"/>
    <col min="6433" max="6434" width="11.42578125" style="88"/>
    <col min="6435" max="6436" width="11.140625" style="88" customWidth="1"/>
    <col min="6437" max="6438" width="12.5703125" style="88" customWidth="1"/>
    <col min="6439" max="6440" width="11.42578125" style="88"/>
    <col min="6441" max="6442" width="12" style="88" customWidth="1"/>
    <col min="6443" max="6444" width="11.42578125" style="88"/>
    <col min="6445" max="6445" width="9.42578125" style="88" bestFit="1" customWidth="1"/>
    <col min="6446" max="6446" width="9.5703125" style="88" customWidth="1"/>
    <col min="6447" max="6448" width="10.28515625" style="88" customWidth="1"/>
    <col min="6449" max="6450" width="10.7109375" style="88" customWidth="1"/>
    <col min="6451" max="6451" width="11.42578125" style="88"/>
    <col min="6452" max="6452" width="10.7109375" style="88" customWidth="1"/>
    <col min="6453" max="6461" width="11.42578125" style="88"/>
    <col min="6462" max="6462" width="10.42578125" style="88" customWidth="1"/>
    <col min="6463" max="6474" width="11.42578125" style="88"/>
    <col min="6475" max="6475" width="12.42578125" style="88" customWidth="1"/>
    <col min="6476" max="6477" width="11.42578125" style="88"/>
    <col min="6478" max="6478" width="9.5703125" style="88" customWidth="1"/>
    <col min="6479" max="6479" width="9.28515625" style="88" customWidth="1"/>
    <col min="6480" max="6480" width="9.42578125" style="88" customWidth="1"/>
    <col min="6481" max="6481" width="14.28515625" style="88" customWidth="1"/>
    <col min="6482" max="6488" width="0" style="88" hidden="1" customWidth="1"/>
    <col min="6489" max="6656" width="11.42578125" style="88"/>
    <col min="6657" max="6657" width="5.7109375" style="88" customWidth="1"/>
    <col min="6658" max="6659" width="11.140625" style="88" customWidth="1"/>
    <col min="6660" max="6660" width="8" style="88" customWidth="1"/>
    <col min="6661" max="6662" width="11.5703125" style="88" customWidth="1"/>
    <col min="6663" max="6663" width="11" style="88" customWidth="1"/>
    <col min="6664" max="6664" width="10.42578125" style="88" customWidth="1"/>
    <col min="6665" max="6665" width="11.28515625" style="88" customWidth="1"/>
    <col min="6666" max="6666" width="10.5703125" style="88" customWidth="1"/>
    <col min="6667" max="6668" width="10.85546875" style="88" customWidth="1"/>
    <col min="6669" max="6670" width="10.42578125" style="88" customWidth="1"/>
    <col min="6671" max="6672" width="9.5703125" style="88" customWidth="1"/>
    <col min="6673" max="6673" width="11.28515625" style="88" customWidth="1"/>
    <col min="6674" max="6674" width="11.85546875" style="88" customWidth="1"/>
    <col min="6675" max="6677" width="10.85546875" style="88" customWidth="1"/>
    <col min="6678" max="6683" width="11.28515625" style="88" customWidth="1"/>
    <col min="6684" max="6684" width="10.42578125" style="88" customWidth="1"/>
    <col min="6685" max="6686" width="12.5703125" style="88" customWidth="1"/>
    <col min="6687" max="6688" width="11.140625" style="88" customWidth="1"/>
    <col min="6689" max="6690" width="11.42578125" style="88"/>
    <col min="6691" max="6692" width="11.140625" style="88" customWidth="1"/>
    <col min="6693" max="6694" width="12.5703125" style="88" customWidth="1"/>
    <col min="6695" max="6696" width="11.42578125" style="88"/>
    <col min="6697" max="6698" width="12" style="88" customWidth="1"/>
    <col min="6699" max="6700" width="11.42578125" style="88"/>
    <col min="6701" max="6701" width="9.42578125" style="88" bestFit="1" customWidth="1"/>
    <col min="6702" max="6702" width="9.5703125" style="88" customWidth="1"/>
    <col min="6703" max="6704" width="10.28515625" style="88" customWidth="1"/>
    <col min="6705" max="6706" width="10.7109375" style="88" customWidth="1"/>
    <col min="6707" max="6707" width="11.42578125" style="88"/>
    <col min="6708" max="6708" width="10.7109375" style="88" customWidth="1"/>
    <col min="6709" max="6717" width="11.42578125" style="88"/>
    <col min="6718" max="6718" width="10.42578125" style="88" customWidth="1"/>
    <col min="6719" max="6730" width="11.42578125" style="88"/>
    <col min="6731" max="6731" width="12.42578125" style="88" customWidth="1"/>
    <col min="6732" max="6733" width="11.42578125" style="88"/>
    <col min="6734" max="6734" width="9.5703125" style="88" customWidth="1"/>
    <col min="6735" max="6735" width="9.28515625" style="88" customWidth="1"/>
    <col min="6736" max="6736" width="9.42578125" style="88" customWidth="1"/>
    <col min="6737" max="6737" width="14.28515625" style="88" customWidth="1"/>
    <col min="6738" max="6744" width="0" style="88" hidden="1" customWidth="1"/>
    <col min="6745" max="6912" width="11.42578125" style="88"/>
    <col min="6913" max="6913" width="5.7109375" style="88" customWidth="1"/>
    <col min="6914" max="6915" width="11.140625" style="88" customWidth="1"/>
    <col min="6916" max="6916" width="8" style="88" customWidth="1"/>
    <col min="6917" max="6918" width="11.5703125" style="88" customWidth="1"/>
    <col min="6919" max="6919" width="11" style="88" customWidth="1"/>
    <col min="6920" max="6920" width="10.42578125" style="88" customWidth="1"/>
    <col min="6921" max="6921" width="11.28515625" style="88" customWidth="1"/>
    <col min="6922" max="6922" width="10.5703125" style="88" customWidth="1"/>
    <col min="6923" max="6924" width="10.85546875" style="88" customWidth="1"/>
    <col min="6925" max="6926" width="10.42578125" style="88" customWidth="1"/>
    <col min="6927" max="6928" width="9.5703125" style="88" customWidth="1"/>
    <col min="6929" max="6929" width="11.28515625" style="88" customWidth="1"/>
    <col min="6930" max="6930" width="11.85546875" style="88" customWidth="1"/>
    <col min="6931" max="6933" width="10.85546875" style="88" customWidth="1"/>
    <col min="6934" max="6939" width="11.28515625" style="88" customWidth="1"/>
    <col min="6940" max="6940" width="10.42578125" style="88" customWidth="1"/>
    <col min="6941" max="6942" width="12.5703125" style="88" customWidth="1"/>
    <col min="6943" max="6944" width="11.140625" style="88" customWidth="1"/>
    <col min="6945" max="6946" width="11.42578125" style="88"/>
    <col min="6947" max="6948" width="11.140625" style="88" customWidth="1"/>
    <col min="6949" max="6950" width="12.5703125" style="88" customWidth="1"/>
    <col min="6951" max="6952" width="11.42578125" style="88"/>
    <col min="6953" max="6954" width="12" style="88" customWidth="1"/>
    <col min="6955" max="6956" width="11.42578125" style="88"/>
    <col min="6957" max="6957" width="9.42578125" style="88" bestFit="1" customWidth="1"/>
    <col min="6958" max="6958" width="9.5703125" style="88" customWidth="1"/>
    <col min="6959" max="6960" width="10.28515625" style="88" customWidth="1"/>
    <col min="6961" max="6962" width="10.7109375" style="88" customWidth="1"/>
    <col min="6963" max="6963" width="11.42578125" style="88"/>
    <col min="6964" max="6964" width="10.7109375" style="88" customWidth="1"/>
    <col min="6965" max="6973" width="11.42578125" style="88"/>
    <col min="6974" max="6974" width="10.42578125" style="88" customWidth="1"/>
    <col min="6975" max="6986" width="11.42578125" style="88"/>
    <col min="6987" max="6987" width="12.42578125" style="88" customWidth="1"/>
    <col min="6988" max="6989" width="11.42578125" style="88"/>
    <col min="6990" max="6990" width="9.5703125" style="88" customWidth="1"/>
    <col min="6991" max="6991" width="9.28515625" style="88" customWidth="1"/>
    <col min="6992" max="6992" width="9.42578125" style="88" customWidth="1"/>
    <col min="6993" max="6993" width="14.28515625" style="88" customWidth="1"/>
    <col min="6994" max="7000" width="0" style="88" hidden="1" customWidth="1"/>
    <col min="7001" max="7168" width="11.42578125" style="88"/>
    <col min="7169" max="7169" width="5.7109375" style="88" customWidth="1"/>
    <col min="7170" max="7171" width="11.140625" style="88" customWidth="1"/>
    <col min="7172" max="7172" width="8" style="88" customWidth="1"/>
    <col min="7173" max="7174" width="11.5703125" style="88" customWidth="1"/>
    <col min="7175" max="7175" width="11" style="88" customWidth="1"/>
    <col min="7176" max="7176" width="10.42578125" style="88" customWidth="1"/>
    <col min="7177" max="7177" width="11.28515625" style="88" customWidth="1"/>
    <col min="7178" max="7178" width="10.5703125" style="88" customWidth="1"/>
    <col min="7179" max="7180" width="10.85546875" style="88" customWidth="1"/>
    <col min="7181" max="7182" width="10.42578125" style="88" customWidth="1"/>
    <col min="7183" max="7184" width="9.5703125" style="88" customWidth="1"/>
    <col min="7185" max="7185" width="11.28515625" style="88" customWidth="1"/>
    <col min="7186" max="7186" width="11.85546875" style="88" customWidth="1"/>
    <col min="7187" max="7189" width="10.85546875" style="88" customWidth="1"/>
    <col min="7190" max="7195" width="11.28515625" style="88" customWidth="1"/>
    <col min="7196" max="7196" width="10.42578125" style="88" customWidth="1"/>
    <col min="7197" max="7198" width="12.5703125" style="88" customWidth="1"/>
    <col min="7199" max="7200" width="11.140625" style="88" customWidth="1"/>
    <col min="7201" max="7202" width="11.42578125" style="88"/>
    <col min="7203" max="7204" width="11.140625" style="88" customWidth="1"/>
    <col min="7205" max="7206" width="12.5703125" style="88" customWidth="1"/>
    <col min="7207" max="7208" width="11.42578125" style="88"/>
    <col min="7209" max="7210" width="12" style="88" customWidth="1"/>
    <col min="7211" max="7212" width="11.42578125" style="88"/>
    <col min="7213" max="7213" width="9.42578125" style="88" bestFit="1" customWidth="1"/>
    <col min="7214" max="7214" width="9.5703125" style="88" customWidth="1"/>
    <col min="7215" max="7216" width="10.28515625" style="88" customWidth="1"/>
    <col min="7217" max="7218" width="10.7109375" style="88" customWidth="1"/>
    <col min="7219" max="7219" width="11.42578125" style="88"/>
    <col min="7220" max="7220" width="10.7109375" style="88" customWidth="1"/>
    <col min="7221" max="7229" width="11.42578125" style="88"/>
    <col min="7230" max="7230" width="10.42578125" style="88" customWidth="1"/>
    <col min="7231" max="7242" width="11.42578125" style="88"/>
    <col min="7243" max="7243" width="12.42578125" style="88" customWidth="1"/>
    <col min="7244" max="7245" width="11.42578125" style="88"/>
    <col min="7246" max="7246" width="9.5703125" style="88" customWidth="1"/>
    <col min="7247" max="7247" width="9.28515625" style="88" customWidth="1"/>
    <col min="7248" max="7248" width="9.42578125" style="88" customWidth="1"/>
    <col min="7249" max="7249" width="14.28515625" style="88" customWidth="1"/>
    <col min="7250" max="7256" width="0" style="88" hidden="1" customWidth="1"/>
    <col min="7257" max="7424" width="11.42578125" style="88"/>
    <col min="7425" max="7425" width="5.7109375" style="88" customWidth="1"/>
    <col min="7426" max="7427" width="11.140625" style="88" customWidth="1"/>
    <col min="7428" max="7428" width="8" style="88" customWidth="1"/>
    <col min="7429" max="7430" width="11.5703125" style="88" customWidth="1"/>
    <col min="7431" max="7431" width="11" style="88" customWidth="1"/>
    <col min="7432" max="7432" width="10.42578125" style="88" customWidth="1"/>
    <col min="7433" max="7433" width="11.28515625" style="88" customWidth="1"/>
    <col min="7434" max="7434" width="10.5703125" style="88" customWidth="1"/>
    <col min="7435" max="7436" width="10.85546875" style="88" customWidth="1"/>
    <col min="7437" max="7438" width="10.42578125" style="88" customWidth="1"/>
    <col min="7439" max="7440" width="9.5703125" style="88" customWidth="1"/>
    <col min="7441" max="7441" width="11.28515625" style="88" customWidth="1"/>
    <col min="7442" max="7442" width="11.85546875" style="88" customWidth="1"/>
    <col min="7443" max="7445" width="10.85546875" style="88" customWidth="1"/>
    <col min="7446" max="7451" width="11.28515625" style="88" customWidth="1"/>
    <col min="7452" max="7452" width="10.42578125" style="88" customWidth="1"/>
    <col min="7453" max="7454" width="12.5703125" style="88" customWidth="1"/>
    <col min="7455" max="7456" width="11.140625" style="88" customWidth="1"/>
    <col min="7457" max="7458" width="11.42578125" style="88"/>
    <col min="7459" max="7460" width="11.140625" style="88" customWidth="1"/>
    <col min="7461" max="7462" width="12.5703125" style="88" customWidth="1"/>
    <col min="7463" max="7464" width="11.42578125" style="88"/>
    <col min="7465" max="7466" width="12" style="88" customWidth="1"/>
    <col min="7467" max="7468" width="11.42578125" style="88"/>
    <col min="7469" max="7469" width="9.42578125" style="88" bestFit="1" customWidth="1"/>
    <col min="7470" max="7470" width="9.5703125" style="88" customWidth="1"/>
    <col min="7471" max="7472" width="10.28515625" style="88" customWidth="1"/>
    <col min="7473" max="7474" width="10.7109375" style="88" customWidth="1"/>
    <col min="7475" max="7475" width="11.42578125" style="88"/>
    <col min="7476" max="7476" width="10.7109375" style="88" customWidth="1"/>
    <col min="7477" max="7485" width="11.42578125" style="88"/>
    <col min="7486" max="7486" width="10.42578125" style="88" customWidth="1"/>
    <col min="7487" max="7498" width="11.42578125" style="88"/>
    <col min="7499" max="7499" width="12.42578125" style="88" customWidth="1"/>
    <col min="7500" max="7501" width="11.42578125" style="88"/>
    <col min="7502" max="7502" width="9.5703125" style="88" customWidth="1"/>
    <col min="7503" max="7503" width="9.28515625" style="88" customWidth="1"/>
    <col min="7504" max="7504" width="9.42578125" style="88" customWidth="1"/>
    <col min="7505" max="7505" width="14.28515625" style="88" customWidth="1"/>
    <col min="7506" max="7512" width="0" style="88" hidden="1" customWidth="1"/>
    <col min="7513" max="7680" width="11.42578125" style="88"/>
    <col min="7681" max="7681" width="5.7109375" style="88" customWidth="1"/>
    <col min="7682" max="7683" width="11.140625" style="88" customWidth="1"/>
    <col min="7684" max="7684" width="8" style="88" customWidth="1"/>
    <col min="7685" max="7686" width="11.5703125" style="88" customWidth="1"/>
    <col min="7687" max="7687" width="11" style="88" customWidth="1"/>
    <col min="7688" max="7688" width="10.42578125" style="88" customWidth="1"/>
    <col min="7689" max="7689" width="11.28515625" style="88" customWidth="1"/>
    <col min="7690" max="7690" width="10.5703125" style="88" customWidth="1"/>
    <col min="7691" max="7692" width="10.85546875" style="88" customWidth="1"/>
    <col min="7693" max="7694" width="10.42578125" style="88" customWidth="1"/>
    <col min="7695" max="7696" width="9.5703125" style="88" customWidth="1"/>
    <col min="7697" max="7697" width="11.28515625" style="88" customWidth="1"/>
    <col min="7698" max="7698" width="11.85546875" style="88" customWidth="1"/>
    <col min="7699" max="7701" width="10.85546875" style="88" customWidth="1"/>
    <col min="7702" max="7707" width="11.28515625" style="88" customWidth="1"/>
    <col min="7708" max="7708" width="10.42578125" style="88" customWidth="1"/>
    <col min="7709" max="7710" width="12.5703125" style="88" customWidth="1"/>
    <col min="7711" max="7712" width="11.140625" style="88" customWidth="1"/>
    <col min="7713" max="7714" width="11.42578125" style="88"/>
    <col min="7715" max="7716" width="11.140625" style="88" customWidth="1"/>
    <col min="7717" max="7718" width="12.5703125" style="88" customWidth="1"/>
    <col min="7719" max="7720" width="11.42578125" style="88"/>
    <col min="7721" max="7722" width="12" style="88" customWidth="1"/>
    <col min="7723" max="7724" width="11.42578125" style="88"/>
    <col min="7725" max="7725" width="9.42578125" style="88" bestFit="1" customWidth="1"/>
    <col min="7726" max="7726" width="9.5703125" style="88" customWidth="1"/>
    <col min="7727" max="7728" width="10.28515625" style="88" customWidth="1"/>
    <col min="7729" max="7730" width="10.7109375" style="88" customWidth="1"/>
    <col min="7731" max="7731" width="11.42578125" style="88"/>
    <col min="7732" max="7732" width="10.7109375" style="88" customWidth="1"/>
    <col min="7733" max="7741" width="11.42578125" style="88"/>
    <col min="7742" max="7742" width="10.42578125" style="88" customWidth="1"/>
    <col min="7743" max="7754" width="11.42578125" style="88"/>
    <col min="7755" max="7755" width="12.42578125" style="88" customWidth="1"/>
    <col min="7756" max="7757" width="11.42578125" style="88"/>
    <col min="7758" max="7758" width="9.5703125" style="88" customWidth="1"/>
    <col min="7759" max="7759" width="9.28515625" style="88" customWidth="1"/>
    <col min="7760" max="7760" width="9.42578125" style="88" customWidth="1"/>
    <col min="7761" max="7761" width="14.28515625" style="88" customWidth="1"/>
    <col min="7762" max="7768" width="0" style="88" hidden="1" customWidth="1"/>
    <col min="7769" max="7936" width="11.42578125" style="88"/>
    <col min="7937" max="7937" width="5.7109375" style="88" customWidth="1"/>
    <col min="7938" max="7939" width="11.140625" style="88" customWidth="1"/>
    <col min="7940" max="7940" width="8" style="88" customWidth="1"/>
    <col min="7941" max="7942" width="11.5703125" style="88" customWidth="1"/>
    <col min="7943" max="7943" width="11" style="88" customWidth="1"/>
    <col min="7944" max="7944" width="10.42578125" style="88" customWidth="1"/>
    <col min="7945" max="7945" width="11.28515625" style="88" customWidth="1"/>
    <col min="7946" max="7946" width="10.5703125" style="88" customWidth="1"/>
    <col min="7947" max="7948" width="10.85546875" style="88" customWidth="1"/>
    <col min="7949" max="7950" width="10.42578125" style="88" customWidth="1"/>
    <col min="7951" max="7952" width="9.5703125" style="88" customWidth="1"/>
    <col min="7953" max="7953" width="11.28515625" style="88" customWidth="1"/>
    <col min="7954" max="7954" width="11.85546875" style="88" customWidth="1"/>
    <col min="7955" max="7957" width="10.85546875" style="88" customWidth="1"/>
    <col min="7958" max="7963" width="11.28515625" style="88" customWidth="1"/>
    <col min="7964" max="7964" width="10.42578125" style="88" customWidth="1"/>
    <col min="7965" max="7966" width="12.5703125" style="88" customWidth="1"/>
    <col min="7967" max="7968" width="11.140625" style="88" customWidth="1"/>
    <col min="7969" max="7970" width="11.42578125" style="88"/>
    <col min="7971" max="7972" width="11.140625" style="88" customWidth="1"/>
    <col min="7973" max="7974" width="12.5703125" style="88" customWidth="1"/>
    <col min="7975" max="7976" width="11.42578125" style="88"/>
    <col min="7977" max="7978" width="12" style="88" customWidth="1"/>
    <col min="7979" max="7980" width="11.42578125" style="88"/>
    <col min="7981" max="7981" width="9.42578125" style="88" bestFit="1" customWidth="1"/>
    <col min="7982" max="7982" width="9.5703125" style="88" customWidth="1"/>
    <col min="7983" max="7984" width="10.28515625" style="88" customWidth="1"/>
    <col min="7985" max="7986" width="10.7109375" style="88" customWidth="1"/>
    <col min="7987" max="7987" width="11.42578125" style="88"/>
    <col min="7988" max="7988" width="10.7109375" style="88" customWidth="1"/>
    <col min="7989" max="7997" width="11.42578125" style="88"/>
    <col min="7998" max="7998" width="10.42578125" style="88" customWidth="1"/>
    <col min="7999" max="8010" width="11.42578125" style="88"/>
    <col min="8011" max="8011" width="12.42578125" style="88" customWidth="1"/>
    <col min="8012" max="8013" width="11.42578125" style="88"/>
    <col min="8014" max="8014" width="9.5703125" style="88" customWidth="1"/>
    <col min="8015" max="8015" width="9.28515625" style="88" customWidth="1"/>
    <col min="8016" max="8016" width="9.42578125" style="88" customWidth="1"/>
    <col min="8017" max="8017" width="14.28515625" style="88" customWidth="1"/>
    <col min="8018" max="8024" width="0" style="88" hidden="1" customWidth="1"/>
    <col min="8025" max="8192" width="11.42578125" style="88"/>
    <col min="8193" max="8193" width="5.7109375" style="88" customWidth="1"/>
    <col min="8194" max="8195" width="11.140625" style="88" customWidth="1"/>
    <col min="8196" max="8196" width="8" style="88" customWidth="1"/>
    <col min="8197" max="8198" width="11.5703125" style="88" customWidth="1"/>
    <col min="8199" max="8199" width="11" style="88" customWidth="1"/>
    <col min="8200" max="8200" width="10.42578125" style="88" customWidth="1"/>
    <col min="8201" max="8201" width="11.28515625" style="88" customWidth="1"/>
    <col min="8202" max="8202" width="10.5703125" style="88" customWidth="1"/>
    <col min="8203" max="8204" width="10.85546875" style="88" customWidth="1"/>
    <col min="8205" max="8206" width="10.42578125" style="88" customWidth="1"/>
    <col min="8207" max="8208" width="9.5703125" style="88" customWidth="1"/>
    <col min="8209" max="8209" width="11.28515625" style="88" customWidth="1"/>
    <col min="8210" max="8210" width="11.85546875" style="88" customWidth="1"/>
    <col min="8211" max="8213" width="10.85546875" style="88" customWidth="1"/>
    <col min="8214" max="8219" width="11.28515625" style="88" customWidth="1"/>
    <col min="8220" max="8220" width="10.42578125" style="88" customWidth="1"/>
    <col min="8221" max="8222" width="12.5703125" style="88" customWidth="1"/>
    <col min="8223" max="8224" width="11.140625" style="88" customWidth="1"/>
    <col min="8225" max="8226" width="11.42578125" style="88"/>
    <col min="8227" max="8228" width="11.140625" style="88" customWidth="1"/>
    <col min="8229" max="8230" width="12.5703125" style="88" customWidth="1"/>
    <col min="8231" max="8232" width="11.42578125" style="88"/>
    <col min="8233" max="8234" width="12" style="88" customWidth="1"/>
    <col min="8235" max="8236" width="11.42578125" style="88"/>
    <col min="8237" max="8237" width="9.42578125" style="88" bestFit="1" customWidth="1"/>
    <col min="8238" max="8238" width="9.5703125" style="88" customWidth="1"/>
    <col min="8239" max="8240" width="10.28515625" style="88" customWidth="1"/>
    <col min="8241" max="8242" width="10.7109375" style="88" customWidth="1"/>
    <col min="8243" max="8243" width="11.42578125" style="88"/>
    <col min="8244" max="8244" width="10.7109375" style="88" customWidth="1"/>
    <col min="8245" max="8253" width="11.42578125" style="88"/>
    <col min="8254" max="8254" width="10.42578125" style="88" customWidth="1"/>
    <col min="8255" max="8266" width="11.42578125" style="88"/>
    <col min="8267" max="8267" width="12.42578125" style="88" customWidth="1"/>
    <col min="8268" max="8269" width="11.42578125" style="88"/>
    <col min="8270" max="8270" width="9.5703125" style="88" customWidth="1"/>
    <col min="8271" max="8271" width="9.28515625" style="88" customWidth="1"/>
    <col min="8272" max="8272" width="9.42578125" style="88" customWidth="1"/>
    <col min="8273" max="8273" width="14.28515625" style="88" customWidth="1"/>
    <col min="8274" max="8280" width="0" style="88" hidden="1" customWidth="1"/>
    <col min="8281" max="8448" width="11.42578125" style="88"/>
    <col min="8449" max="8449" width="5.7109375" style="88" customWidth="1"/>
    <col min="8450" max="8451" width="11.140625" style="88" customWidth="1"/>
    <col min="8452" max="8452" width="8" style="88" customWidth="1"/>
    <col min="8453" max="8454" width="11.5703125" style="88" customWidth="1"/>
    <col min="8455" max="8455" width="11" style="88" customWidth="1"/>
    <col min="8456" max="8456" width="10.42578125" style="88" customWidth="1"/>
    <col min="8457" max="8457" width="11.28515625" style="88" customWidth="1"/>
    <col min="8458" max="8458" width="10.5703125" style="88" customWidth="1"/>
    <col min="8459" max="8460" width="10.85546875" style="88" customWidth="1"/>
    <col min="8461" max="8462" width="10.42578125" style="88" customWidth="1"/>
    <col min="8463" max="8464" width="9.5703125" style="88" customWidth="1"/>
    <col min="8465" max="8465" width="11.28515625" style="88" customWidth="1"/>
    <col min="8466" max="8466" width="11.85546875" style="88" customWidth="1"/>
    <col min="8467" max="8469" width="10.85546875" style="88" customWidth="1"/>
    <col min="8470" max="8475" width="11.28515625" style="88" customWidth="1"/>
    <col min="8476" max="8476" width="10.42578125" style="88" customWidth="1"/>
    <col min="8477" max="8478" width="12.5703125" style="88" customWidth="1"/>
    <col min="8479" max="8480" width="11.140625" style="88" customWidth="1"/>
    <col min="8481" max="8482" width="11.42578125" style="88"/>
    <col min="8483" max="8484" width="11.140625" style="88" customWidth="1"/>
    <col min="8485" max="8486" width="12.5703125" style="88" customWidth="1"/>
    <col min="8487" max="8488" width="11.42578125" style="88"/>
    <col min="8489" max="8490" width="12" style="88" customWidth="1"/>
    <col min="8491" max="8492" width="11.42578125" style="88"/>
    <col min="8493" max="8493" width="9.42578125" style="88" bestFit="1" customWidth="1"/>
    <col min="8494" max="8494" width="9.5703125" style="88" customWidth="1"/>
    <col min="8495" max="8496" width="10.28515625" style="88" customWidth="1"/>
    <col min="8497" max="8498" width="10.7109375" style="88" customWidth="1"/>
    <col min="8499" max="8499" width="11.42578125" style="88"/>
    <col min="8500" max="8500" width="10.7109375" style="88" customWidth="1"/>
    <col min="8501" max="8509" width="11.42578125" style="88"/>
    <col min="8510" max="8510" width="10.42578125" style="88" customWidth="1"/>
    <col min="8511" max="8522" width="11.42578125" style="88"/>
    <col min="8523" max="8523" width="12.42578125" style="88" customWidth="1"/>
    <col min="8524" max="8525" width="11.42578125" style="88"/>
    <col min="8526" max="8526" width="9.5703125" style="88" customWidth="1"/>
    <col min="8527" max="8527" width="9.28515625" style="88" customWidth="1"/>
    <col min="8528" max="8528" width="9.42578125" style="88" customWidth="1"/>
    <col min="8529" max="8529" width="14.28515625" style="88" customWidth="1"/>
    <col min="8530" max="8536" width="0" style="88" hidden="1" customWidth="1"/>
    <col min="8537" max="8704" width="11.42578125" style="88"/>
    <col min="8705" max="8705" width="5.7109375" style="88" customWidth="1"/>
    <col min="8706" max="8707" width="11.140625" style="88" customWidth="1"/>
    <col min="8708" max="8708" width="8" style="88" customWidth="1"/>
    <col min="8709" max="8710" width="11.5703125" style="88" customWidth="1"/>
    <col min="8711" max="8711" width="11" style="88" customWidth="1"/>
    <col min="8712" max="8712" width="10.42578125" style="88" customWidth="1"/>
    <col min="8713" max="8713" width="11.28515625" style="88" customWidth="1"/>
    <col min="8714" max="8714" width="10.5703125" style="88" customWidth="1"/>
    <col min="8715" max="8716" width="10.85546875" style="88" customWidth="1"/>
    <col min="8717" max="8718" width="10.42578125" style="88" customWidth="1"/>
    <col min="8719" max="8720" width="9.5703125" style="88" customWidth="1"/>
    <col min="8721" max="8721" width="11.28515625" style="88" customWidth="1"/>
    <col min="8722" max="8722" width="11.85546875" style="88" customWidth="1"/>
    <col min="8723" max="8725" width="10.85546875" style="88" customWidth="1"/>
    <col min="8726" max="8731" width="11.28515625" style="88" customWidth="1"/>
    <col min="8732" max="8732" width="10.42578125" style="88" customWidth="1"/>
    <col min="8733" max="8734" width="12.5703125" style="88" customWidth="1"/>
    <col min="8735" max="8736" width="11.140625" style="88" customWidth="1"/>
    <col min="8737" max="8738" width="11.42578125" style="88"/>
    <col min="8739" max="8740" width="11.140625" style="88" customWidth="1"/>
    <col min="8741" max="8742" width="12.5703125" style="88" customWidth="1"/>
    <col min="8743" max="8744" width="11.42578125" style="88"/>
    <col min="8745" max="8746" width="12" style="88" customWidth="1"/>
    <col min="8747" max="8748" width="11.42578125" style="88"/>
    <col min="8749" max="8749" width="9.42578125" style="88" bestFit="1" customWidth="1"/>
    <col min="8750" max="8750" width="9.5703125" style="88" customWidth="1"/>
    <col min="8751" max="8752" width="10.28515625" style="88" customWidth="1"/>
    <col min="8753" max="8754" width="10.7109375" style="88" customWidth="1"/>
    <col min="8755" max="8755" width="11.42578125" style="88"/>
    <col min="8756" max="8756" width="10.7109375" style="88" customWidth="1"/>
    <col min="8757" max="8765" width="11.42578125" style="88"/>
    <col min="8766" max="8766" width="10.42578125" style="88" customWidth="1"/>
    <col min="8767" max="8778" width="11.42578125" style="88"/>
    <col min="8779" max="8779" width="12.42578125" style="88" customWidth="1"/>
    <col min="8780" max="8781" width="11.42578125" style="88"/>
    <col min="8782" max="8782" width="9.5703125" style="88" customWidth="1"/>
    <col min="8783" max="8783" width="9.28515625" style="88" customWidth="1"/>
    <col min="8784" max="8784" width="9.42578125" style="88" customWidth="1"/>
    <col min="8785" max="8785" width="14.28515625" style="88" customWidth="1"/>
    <col min="8786" max="8792" width="0" style="88" hidden="1" customWidth="1"/>
    <col min="8793" max="8960" width="11.42578125" style="88"/>
    <col min="8961" max="8961" width="5.7109375" style="88" customWidth="1"/>
    <col min="8962" max="8963" width="11.140625" style="88" customWidth="1"/>
    <col min="8964" max="8964" width="8" style="88" customWidth="1"/>
    <col min="8965" max="8966" width="11.5703125" style="88" customWidth="1"/>
    <col min="8967" max="8967" width="11" style="88" customWidth="1"/>
    <col min="8968" max="8968" width="10.42578125" style="88" customWidth="1"/>
    <col min="8969" max="8969" width="11.28515625" style="88" customWidth="1"/>
    <col min="8970" max="8970" width="10.5703125" style="88" customWidth="1"/>
    <col min="8971" max="8972" width="10.85546875" style="88" customWidth="1"/>
    <col min="8973" max="8974" width="10.42578125" style="88" customWidth="1"/>
    <col min="8975" max="8976" width="9.5703125" style="88" customWidth="1"/>
    <col min="8977" max="8977" width="11.28515625" style="88" customWidth="1"/>
    <col min="8978" max="8978" width="11.85546875" style="88" customWidth="1"/>
    <col min="8979" max="8981" width="10.85546875" style="88" customWidth="1"/>
    <col min="8982" max="8987" width="11.28515625" style="88" customWidth="1"/>
    <col min="8988" max="8988" width="10.42578125" style="88" customWidth="1"/>
    <col min="8989" max="8990" width="12.5703125" style="88" customWidth="1"/>
    <col min="8991" max="8992" width="11.140625" style="88" customWidth="1"/>
    <col min="8993" max="8994" width="11.42578125" style="88"/>
    <col min="8995" max="8996" width="11.140625" style="88" customWidth="1"/>
    <col min="8997" max="8998" width="12.5703125" style="88" customWidth="1"/>
    <col min="8999" max="9000" width="11.42578125" style="88"/>
    <col min="9001" max="9002" width="12" style="88" customWidth="1"/>
    <col min="9003" max="9004" width="11.42578125" style="88"/>
    <col min="9005" max="9005" width="9.42578125" style="88" bestFit="1" customWidth="1"/>
    <col min="9006" max="9006" width="9.5703125" style="88" customWidth="1"/>
    <col min="9007" max="9008" width="10.28515625" style="88" customWidth="1"/>
    <col min="9009" max="9010" width="10.7109375" style="88" customWidth="1"/>
    <col min="9011" max="9011" width="11.42578125" style="88"/>
    <col min="9012" max="9012" width="10.7109375" style="88" customWidth="1"/>
    <col min="9013" max="9021" width="11.42578125" style="88"/>
    <col min="9022" max="9022" width="10.42578125" style="88" customWidth="1"/>
    <col min="9023" max="9034" width="11.42578125" style="88"/>
    <col min="9035" max="9035" width="12.42578125" style="88" customWidth="1"/>
    <col min="9036" max="9037" width="11.42578125" style="88"/>
    <col min="9038" max="9038" width="9.5703125" style="88" customWidth="1"/>
    <col min="9039" max="9039" width="9.28515625" style="88" customWidth="1"/>
    <col min="9040" max="9040" width="9.42578125" style="88" customWidth="1"/>
    <col min="9041" max="9041" width="14.28515625" style="88" customWidth="1"/>
    <col min="9042" max="9048" width="0" style="88" hidden="1" customWidth="1"/>
    <col min="9049" max="9216" width="11.42578125" style="88"/>
    <col min="9217" max="9217" width="5.7109375" style="88" customWidth="1"/>
    <col min="9218" max="9219" width="11.140625" style="88" customWidth="1"/>
    <col min="9220" max="9220" width="8" style="88" customWidth="1"/>
    <col min="9221" max="9222" width="11.5703125" style="88" customWidth="1"/>
    <col min="9223" max="9223" width="11" style="88" customWidth="1"/>
    <col min="9224" max="9224" width="10.42578125" style="88" customWidth="1"/>
    <col min="9225" max="9225" width="11.28515625" style="88" customWidth="1"/>
    <col min="9226" max="9226" width="10.5703125" style="88" customWidth="1"/>
    <col min="9227" max="9228" width="10.85546875" style="88" customWidth="1"/>
    <col min="9229" max="9230" width="10.42578125" style="88" customWidth="1"/>
    <col min="9231" max="9232" width="9.5703125" style="88" customWidth="1"/>
    <col min="9233" max="9233" width="11.28515625" style="88" customWidth="1"/>
    <col min="9234" max="9234" width="11.85546875" style="88" customWidth="1"/>
    <col min="9235" max="9237" width="10.85546875" style="88" customWidth="1"/>
    <col min="9238" max="9243" width="11.28515625" style="88" customWidth="1"/>
    <col min="9244" max="9244" width="10.42578125" style="88" customWidth="1"/>
    <col min="9245" max="9246" width="12.5703125" style="88" customWidth="1"/>
    <col min="9247" max="9248" width="11.140625" style="88" customWidth="1"/>
    <col min="9249" max="9250" width="11.42578125" style="88"/>
    <col min="9251" max="9252" width="11.140625" style="88" customWidth="1"/>
    <col min="9253" max="9254" width="12.5703125" style="88" customWidth="1"/>
    <col min="9255" max="9256" width="11.42578125" style="88"/>
    <col min="9257" max="9258" width="12" style="88" customWidth="1"/>
    <col min="9259" max="9260" width="11.42578125" style="88"/>
    <col min="9261" max="9261" width="9.42578125" style="88" bestFit="1" customWidth="1"/>
    <col min="9262" max="9262" width="9.5703125" style="88" customWidth="1"/>
    <col min="9263" max="9264" width="10.28515625" style="88" customWidth="1"/>
    <col min="9265" max="9266" width="10.7109375" style="88" customWidth="1"/>
    <col min="9267" max="9267" width="11.42578125" style="88"/>
    <col min="9268" max="9268" width="10.7109375" style="88" customWidth="1"/>
    <col min="9269" max="9277" width="11.42578125" style="88"/>
    <col min="9278" max="9278" width="10.42578125" style="88" customWidth="1"/>
    <col min="9279" max="9290" width="11.42578125" style="88"/>
    <col min="9291" max="9291" width="12.42578125" style="88" customWidth="1"/>
    <col min="9292" max="9293" width="11.42578125" style="88"/>
    <col min="9294" max="9294" width="9.5703125" style="88" customWidth="1"/>
    <col min="9295" max="9295" width="9.28515625" style="88" customWidth="1"/>
    <col min="9296" max="9296" width="9.42578125" style="88" customWidth="1"/>
    <col min="9297" max="9297" width="14.28515625" style="88" customWidth="1"/>
    <col min="9298" max="9304" width="0" style="88" hidden="1" customWidth="1"/>
    <col min="9305" max="9472" width="11.42578125" style="88"/>
    <col min="9473" max="9473" width="5.7109375" style="88" customWidth="1"/>
    <col min="9474" max="9475" width="11.140625" style="88" customWidth="1"/>
    <col min="9476" max="9476" width="8" style="88" customWidth="1"/>
    <col min="9477" max="9478" width="11.5703125" style="88" customWidth="1"/>
    <col min="9479" max="9479" width="11" style="88" customWidth="1"/>
    <col min="9480" max="9480" width="10.42578125" style="88" customWidth="1"/>
    <col min="9481" max="9481" width="11.28515625" style="88" customWidth="1"/>
    <col min="9482" max="9482" width="10.5703125" style="88" customWidth="1"/>
    <col min="9483" max="9484" width="10.85546875" style="88" customWidth="1"/>
    <col min="9485" max="9486" width="10.42578125" style="88" customWidth="1"/>
    <col min="9487" max="9488" width="9.5703125" style="88" customWidth="1"/>
    <col min="9489" max="9489" width="11.28515625" style="88" customWidth="1"/>
    <col min="9490" max="9490" width="11.85546875" style="88" customWidth="1"/>
    <col min="9491" max="9493" width="10.85546875" style="88" customWidth="1"/>
    <col min="9494" max="9499" width="11.28515625" style="88" customWidth="1"/>
    <col min="9500" max="9500" width="10.42578125" style="88" customWidth="1"/>
    <col min="9501" max="9502" width="12.5703125" style="88" customWidth="1"/>
    <col min="9503" max="9504" width="11.140625" style="88" customWidth="1"/>
    <col min="9505" max="9506" width="11.42578125" style="88"/>
    <col min="9507" max="9508" width="11.140625" style="88" customWidth="1"/>
    <col min="9509" max="9510" width="12.5703125" style="88" customWidth="1"/>
    <col min="9511" max="9512" width="11.42578125" style="88"/>
    <col min="9513" max="9514" width="12" style="88" customWidth="1"/>
    <col min="9515" max="9516" width="11.42578125" style="88"/>
    <col min="9517" max="9517" width="9.42578125" style="88" bestFit="1" customWidth="1"/>
    <col min="9518" max="9518" width="9.5703125" style="88" customWidth="1"/>
    <col min="9519" max="9520" width="10.28515625" style="88" customWidth="1"/>
    <col min="9521" max="9522" width="10.7109375" style="88" customWidth="1"/>
    <col min="9523" max="9523" width="11.42578125" style="88"/>
    <col min="9524" max="9524" width="10.7109375" style="88" customWidth="1"/>
    <col min="9525" max="9533" width="11.42578125" style="88"/>
    <col min="9534" max="9534" width="10.42578125" style="88" customWidth="1"/>
    <col min="9535" max="9546" width="11.42578125" style="88"/>
    <col min="9547" max="9547" width="12.42578125" style="88" customWidth="1"/>
    <col min="9548" max="9549" width="11.42578125" style="88"/>
    <col min="9550" max="9550" width="9.5703125" style="88" customWidth="1"/>
    <col min="9551" max="9551" width="9.28515625" style="88" customWidth="1"/>
    <col min="9552" max="9552" width="9.42578125" style="88" customWidth="1"/>
    <col min="9553" max="9553" width="14.28515625" style="88" customWidth="1"/>
    <col min="9554" max="9560" width="0" style="88" hidden="1" customWidth="1"/>
    <col min="9561" max="9728" width="11.42578125" style="88"/>
    <col min="9729" max="9729" width="5.7109375" style="88" customWidth="1"/>
    <col min="9730" max="9731" width="11.140625" style="88" customWidth="1"/>
    <col min="9732" max="9732" width="8" style="88" customWidth="1"/>
    <col min="9733" max="9734" width="11.5703125" style="88" customWidth="1"/>
    <col min="9735" max="9735" width="11" style="88" customWidth="1"/>
    <col min="9736" max="9736" width="10.42578125" style="88" customWidth="1"/>
    <col min="9737" max="9737" width="11.28515625" style="88" customWidth="1"/>
    <col min="9738" max="9738" width="10.5703125" style="88" customWidth="1"/>
    <col min="9739" max="9740" width="10.85546875" style="88" customWidth="1"/>
    <col min="9741" max="9742" width="10.42578125" style="88" customWidth="1"/>
    <col min="9743" max="9744" width="9.5703125" style="88" customWidth="1"/>
    <col min="9745" max="9745" width="11.28515625" style="88" customWidth="1"/>
    <col min="9746" max="9746" width="11.85546875" style="88" customWidth="1"/>
    <col min="9747" max="9749" width="10.85546875" style="88" customWidth="1"/>
    <col min="9750" max="9755" width="11.28515625" style="88" customWidth="1"/>
    <col min="9756" max="9756" width="10.42578125" style="88" customWidth="1"/>
    <col min="9757" max="9758" width="12.5703125" style="88" customWidth="1"/>
    <col min="9759" max="9760" width="11.140625" style="88" customWidth="1"/>
    <col min="9761" max="9762" width="11.42578125" style="88"/>
    <col min="9763" max="9764" width="11.140625" style="88" customWidth="1"/>
    <col min="9765" max="9766" width="12.5703125" style="88" customWidth="1"/>
    <col min="9767" max="9768" width="11.42578125" style="88"/>
    <col min="9769" max="9770" width="12" style="88" customWidth="1"/>
    <col min="9771" max="9772" width="11.42578125" style="88"/>
    <col min="9773" max="9773" width="9.42578125" style="88" bestFit="1" customWidth="1"/>
    <col min="9774" max="9774" width="9.5703125" style="88" customWidth="1"/>
    <col min="9775" max="9776" width="10.28515625" style="88" customWidth="1"/>
    <col min="9777" max="9778" width="10.7109375" style="88" customWidth="1"/>
    <col min="9779" max="9779" width="11.42578125" style="88"/>
    <col min="9780" max="9780" width="10.7109375" style="88" customWidth="1"/>
    <col min="9781" max="9789" width="11.42578125" style="88"/>
    <col min="9790" max="9790" width="10.42578125" style="88" customWidth="1"/>
    <col min="9791" max="9802" width="11.42578125" style="88"/>
    <col min="9803" max="9803" width="12.42578125" style="88" customWidth="1"/>
    <col min="9804" max="9805" width="11.42578125" style="88"/>
    <col min="9806" max="9806" width="9.5703125" style="88" customWidth="1"/>
    <col min="9807" max="9807" width="9.28515625" style="88" customWidth="1"/>
    <col min="9808" max="9808" width="9.42578125" style="88" customWidth="1"/>
    <col min="9809" max="9809" width="14.28515625" style="88" customWidth="1"/>
    <col min="9810" max="9816" width="0" style="88" hidden="1" customWidth="1"/>
    <col min="9817" max="9984" width="11.42578125" style="88"/>
    <col min="9985" max="9985" width="5.7109375" style="88" customWidth="1"/>
    <col min="9986" max="9987" width="11.140625" style="88" customWidth="1"/>
    <col min="9988" max="9988" width="8" style="88" customWidth="1"/>
    <col min="9989" max="9990" width="11.5703125" style="88" customWidth="1"/>
    <col min="9991" max="9991" width="11" style="88" customWidth="1"/>
    <col min="9992" max="9992" width="10.42578125" style="88" customWidth="1"/>
    <col min="9993" max="9993" width="11.28515625" style="88" customWidth="1"/>
    <col min="9994" max="9994" width="10.5703125" style="88" customWidth="1"/>
    <col min="9995" max="9996" width="10.85546875" style="88" customWidth="1"/>
    <col min="9997" max="9998" width="10.42578125" style="88" customWidth="1"/>
    <col min="9999" max="10000" width="9.5703125" style="88" customWidth="1"/>
    <col min="10001" max="10001" width="11.28515625" style="88" customWidth="1"/>
    <col min="10002" max="10002" width="11.85546875" style="88" customWidth="1"/>
    <col min="10003" max="10005" width="10.85546875" style="88" customWidth="1"/>
    <col min="10006" max="10011" width="11.28515625" style="88" customWidth="1"/>
    <col min="10012" max="10012" width="10.42578125" style="88" customWidth="1"/>
    <col min="10013" max="10014" width="12.5703125" style="88" customWidth="1"/>
    <col min="10015" max="10016" width="11.140625" style="88" customWidth="1"/>
    <col min="10017" max="10018" width="11.42578125" style="88"/>
    <col min="10019" max="10020" width="11.140625" style="88" customWidth="1"/>
    <col min="10021" max="10022" width="12.5703125" style="88" customWidth="1"/>
    <col min="10023" max="10024" width="11.42578125" style="88"/>
    <col min="10025" max="10026" width="12" style="88" customWidth="1"/>
    <col min="10027" max="10028" width="11.42578125" style="88"/>
    <col min="10029" max="10029" width="9.42578125" style="88" bestFit="1" customWidth="1"/>
    <col min="10030" max="10030" width="9.5703125" style="88" customWidth="1"/>
    <col min="10031" max="10032" width="10.28515625" style="88" customWidth="1"/>
    <col min="10033" max="10034" width="10.7109375" style="88" customWidth="1"/>
    <col min="10035" max="10035" width="11.42578125" style="88"/>
    <col min="10036" max="10036" width="10.7109375" style="88" customWidth="1"/>
    <col min="10037" max="10045" width="11.42578125" style="88"/>
    <col min="10046" max="10046" width="10.42578125" style="88" customWidth="1"/>
    <col min="10047" max="10058" width="11.42578125" style="88"/>
    <col min="10059" max="10059" width="12.42578125" style="88" customWidth="1"/>
    <col min="10060" max="10061" width="11.42578125" style="88"/>
    <col min="10062" max="10062" width="9.5703125" style="88" customWidth="1"/>
    <col min="10063" max="10063" width="9.28515625" style="88" customWidth="1"/>
    <col min="10064" max="10064" width="9.42578125" style="88" customWidth="1"/>
    <col min="10065" max="10065" width="14.28515625" style="88" customWidth="1"/>
    <col min="10066" max="10072" width="0" style="88" hidden="1" customWidth="1"/>
    <col min="10073" max="10240" width="11.42578125" style="88"/>
    <col min="10241" max="10241" width="5.7109375" style="88" customWidth="1"/>
    <col min="10242" max="10243" width="11.140625" style="88" customWidth="1"/>
    <col min="10244" max="10244" width="8" style="88" customWidth="1"/>
    <col min="10245" max="10246" width="11.5703125" style="88" customWidth="1"/>
    <col min="10247" max="10247" width="11" style="88" customWidth="1"/>
    <col min="10248" max="10248" width="10.42578125" style="88" customWidth="1"/>
    <col min="10249" max="10249" width="11.28515625" style="88" customWidth="1"/>
    <col min="10250" max="10250" width="10.5703125" style="88" customWidth="1"/>
    <col min="10251" max="10252" width="10.85546875" style="88" customWidth="1"/>
    <col min="10253" max="10254" width="10.42578125" style="88" customWidth="1"/>
    <col min="10255" max="10256" width="9.5703125" style="88" customWidth="1"/>
    <col min="10257" max="10257" width="11.28515625" style="88" customWidth="1"/>
    <col min="10258" max="10258" width="11.85546875" style="88" customWidth="1"/>
    <col min="10259" max="10261" width="10.85546875" style="88" customWidth="1"/>
    <col min="10262" max="10267" width="11.28515625" style="88" customWidth="1"/>
    <col min="10268" max="10268" width="10.42578125" style="88" customWidth="1"/>
    <col min="10269" max="10270" width="12.5703125" style="88" customWidth="1"/>
    <col min="10271" max="10272" width="11.140625" style="88" customWidth="1"/>
    <col min="10273" max="10274" width="11.42578125" style="88"/>
    <col min="10275" max="10276" width="11.140625" style="88" customWidth="1"/>
    <col min="10277" max="10278" width="12.5703125" style="88" customWidth="1"/>
    <col min="10279" max="10280" width="11.42578125" style="88"/>
    <col min="10281" max="10282" width="12" style="88" customWidth="1"/>
    <col min="10283" max="10284" width="11.42578125" style="88"/>
    <col min="10285" max="10285" width="9.42578125" style="88" bestFit="1" customWidth="1"/>
    <col min="10286" max="10286" width="9.5703125" style="88" customWidth="1"/>
    <col min="10287" max="10288" width="10.28515625" style="88" customWidth="1"/>
    <col min="10289" max="10290" width="10.7109375" style="88" customWidth="1"/>
    <col min="10291" max="10291" width="11.42578125" style="88"/>
    <col min="10292" max="10292" width="10.7109375" style="88" customWidth="1"/>
    <col min="10293" max="10301" width="11.42578125" style="88"/>
    <col min="10302" max="10302" width="10.42578125" style="88" customWidth="1"/>
    <col min="10303" max="10314" width="11.42578125" style="88"/>
    <col min="10315" max="10315" width="12.42578125" style="88" customWidth="1"/>
    <col min="10316" max="10317" width="11.42578125" style="88"/>
    <col min="10318" max="10318" width="9.5703125" style="88" customWidth="1"/>
    <col min="10319" max="10319" width="9.28515625" style="88" customWidth="1"/>
    <col min="10320" max="10320" width="9.42578125" style="88" customWidth="1"/>
    <col min="10321" max="10321" width="14.28515625" style="88" customWidth="1"/>
    <col min="10322" max="10328" width="0" style="88" hidden="1" customWidth="1"/>
    <col min="10329" max="10496" width="11.42578125" style="88"/>
    <col min="10497" max="10497" width="5.7109375" style="88" customWidth="1"/>
    <col min="10498" max="10499" width="11.140625" style="88" customWidth="1"/>
    <col min="10500" max="10500" width="8" style="88" customWidth="1"/>
    <col min="10501" max="10502" width="11.5703125" style="88" customWidth="1"/>
    <col min="10503" max="10503" width="11" style="88" customWidth="1"/>
    <col min="10504" max="10504" width="10.42578125" style="88" customWidth="1"/>
    <col min="10505" max="10505" width="11.28515625" style="88" customWidth="1"/>
    <col min="10506" max="10506" width="10.5703125" style="88" customWidth="1"/>
    <col min="10507" max="10508" width="10.85546875" style="88" customWidth="1"/>
    <col min="10509" max="10510" width="10.42578125" style="88" customWidth="1"/>
    <col min="10511" max="10512" width="9.5703125" style="88" customWidth="1"/>
    <col min="10513" max="10513" width="11.28515625" style="88" customWidth="1"/>
    <col min="10514" max="10514" width="11.85546875" style="88" customWidth="1"/>
    <col min="10515" max="10517" width="10.85546875" style="88" customWidth="1"/>
    <col min="10518" max="10523" width="11.28515625" style="88" customWidth="1"/>
    <col min="10524" max="10524" width="10.42578125" style="88" customWidth="1"/>
    <col min="10525" max="10526" width="12.5703125" style="88" customWidth="1"/>
    <col min="10527" max="10528" width="11.140625" style="88" customWidth="1"/>
    <col min="10529" max="10530" width="11.42578125" style="88"/>
    <col min="10531" max="10532" width="11.140625" style="88" customWidth="1"/>
    <col min="10533" max="10534" width="12.5703125" style="88" customWidth="1"/>
    <col min="10535" max="10536" width="11.42578125" style="88"/>
    <col min="10537" max="10538" width="12" style="88" customWidth="1"/>
    <col min="10539" max="10540" width="11.42578125" style="88"/>
    <col min="10541" max="10541" width="9.42578125" style="88" bestFit="1" customWidth="1"/>
    <col min="10542" max="10542" width="9.5703125" style="88" customWidth="1"/>
    <col min="10543" max="10544" width="10.28515625" style="88" customWidth="1"/>
    <col min="10545" max="10546" width="10.7109375" style="88" customWidth="1"/>
    <col min="10547" max="10547" width="11.42578125" style="88"/>
    <col min="10548" max="10548" width="10.7109375" style="88" customWidth="1"/>
    <col min="10549" max="10557" width="11.42578125" style="88"/>
    <col min="10558" max="10558" width="10.42578125" style="88" customWidth="1"/>
    <col min="10559" max="10570" width="11.42578125" style="88"/>
    <col min="10571" max="10571" width="12.42578125" style="88" customWidth="1"/>
    <col min="10572" max="10573" width="11.42578125" style="88"/>
    <col min="10574" max="10574" width="9.5703125" style="88" customWidth="1"/>
    <col min="10575" max="10575" width="9.28515625" style="88" customWidth="1"/>
    <col min="10576" max="10576" width="9.42578125" style="88" customWidth="1"/>
    <col min="10577" max="10577" width="14.28515625" style="88" customWidth="1"/>
    <col min="10578" max="10584" width="0" style="88" hidden="1" customWidth="1"/>
    <col min="10585" max="10752" width="11.42578125" style="88"/>
    <col min="10753" max="10753" width="5.7109375" style="88" customWidth="1"/>
    <col min="10754" max="10755" width="11.140625" style="88" customWidth="1"/>
    <col min="10756" max="10756" width="8" style="88" customWidth="1"/>
    <col min="10757" max="10758" width="11.5703125" style="88" customWidth="1"/>
    <col min="10759" max="10759" width="11" style="88" customWidth="1"/>
    <col min="10760" max="10760" width="10.42578125" style="88" customWidth="1"/>
    <col min="10761" max="10761" width="11.28515625" style="88" customWidth="1"/>
    <col min="10762" max="10762" width="10.5703125" style="88" customWidth="1"/>
    <col min="10763" max="10764" width="10.85546875" style="88" customWidth="1"/>
    <col min="10765" max="10766" width="10.42578125" style="88" customWidth="1"/>
    <col min="10767" max="10768" width="9.5703125" style="88" customWidth="1"/>
    <col min="10769" max="10769" width="11.28515625" style="88" customWidth="1"/>
    <col min="10770" max="10770" width="11.85546875" style="88" customWidth="1"/>
    <col min="10771" max="10773" width="10.85546875" style="88" customWidth="1"/>
    <col min="10774" max="10779" width="11.28515625" style="88" customWidth="1"/>
    <col min="10780" max="10780" width="10.42578125" style="88" customWidth="1"/>
    <col min="10781" max="10782" width="12.5703125" style="88" customWidth="1"/>
    <col min="10783" max="10784" width="11.140625" style="88" customWidth="1"/>
    <col min="10785" max="10786" width="11.42578125" style="88"/>
    <col min="10787" max="10788" width="11.140625" style="88" customWidth="1"/>
    <col min="10789" max="10790" width="12.5703125" style="88" customWidth="1"/>
    <col min="10791" max="10792" width="11.42578125" style="88"/>
    <col min="10793" max="10794" width="12" style="88" customWidth="1"/>
    <col min="10795" max="10796" width="11.42578125" style="88"/>
    <col min="10797" max="10797" width="9.42578125" style="88" bestFit="1" customWidth="1"/>
    <col min="10798" max="10798" width="9.5703125" style="88" customWidth="1"/>
    <col min="10799" max="10800" width="10.28515625" style="88" customWidth="1"/>
    <col min="10801" max="10802" width="10.7109375" style="88" customWidth="1"/>
    <col min="10803" max="10803" width="11.42578125" style="88"/>
    <col min="10804" max="10804" width="10.7109375" style="88" customWidth="1"/>
    <col min="10805" max="10813" width="11.42578125" style="88"/>
    <col min="10814" max="10814" width="10.42578125" style="88" customWidth="1"/>
    <col min="10815" max="10826" width="11.42578125" style="88"/>
    <col min="10827" max="10827" width="12.42578125" style="88" customWidth="1"/>
    <col min="10828" max="10829" width="11.42578125" style="88"/>
    <col min="10830" max="10830" width="9.5703125" style="88" customWidth="1"/>
    <col min="10831" max="10831" width="9.28515625" style="88" customWidth="1"/>
    <col min="10832" max="10832" width="9.42578125" style="88" customWidth="1"/>
    <col min="10833" max="10833" width="14.28515625" style="88" customWidth="1"/>
    <col min="10834" max="10840" width="0" style="88" hidden="1" customWidth="1"/>
    <col min="10841" max="11008" width="11.42578125" style="88"/>
    <col min="11009" max="11009" width="5.7109375" style="88" customWidth="1"/>
    <col min="11010" max="11011" width="11.140625" style="88" customWidth="1"/>
    <col min="11012" max="11012" width="8" style="88" customWidth="1"/>
    <col min="11013" max="11014" width="11.5703125" style="88" customWidth="1"/>
    <col min="11015" max="11015" width="11" style="88" customWidth="1"/>
    <col min="11016" max="11016" width="10.42578125" style="88" customWidth="1"/>
    <col min="11017" max="11017" width="11.28515625" style="88" customWidth="1"/>
    <col min="11018" max="11018" width="10.5703125" style="88" customWidth="1"/>
    <col min="11019" max="11020" width="10.85546875" style="88" customWidth="1"/>
    <col min="11021" max="11022" width="10.42578125" style="88" customWidth="1"/>
    <col min="11023" max="11024" width="9.5703125" style="88" customWidth="1"/>
    <col min="11025" max="11025" width="11.28515625" style="88" customWidth="1"/>
    <col min="11026" max="11026" width="11.85546875" style="88" customWidth="1"/>
    <col min="11027" max="11029" width="10.85546875" style="88" customWidth="1"/>
    <col min="11030" max="11035" width="11.28515625" style="88" customWidth="1"/>
    <col min="11036" max="11036" width="10.42578125" style="88" customWidth="1"/>
    <col min="11037" max="11038" width="12.5703125" style="88" customWidth="1"/>
    <col min="11039" max="11040" width="11.140625" style="88" customWidth="1"/>
    <col min="11041" max="11042" width="11.42578125" style="88"/>
    <col min="11043" max="11044" width="11.140625" style="88" customWidth="1"/>
    <col min="11045" max="11046" width="12.5703125" style="88" customWidth="1"/>
    <col min="11047" max="11048" width="11.42578125" style="88"/>
    <col min="11049" max="11050" width="12" style="88" customWidth="1"/>
    <col min="11051" max="11052" width="11.42578125" style="88"/>
    <col min="11053" max="11053" width="9.42578125" style="88" bestFit="1" customWidth="1"/>
    <col min="11054" max="11054" width="9.5703125" style="88" customWidth="1"/>
    <col min="11055" max="11056" width="10.28515625" style="88" customWidth="1"/>
    <col min="11057" max="11058" width="10.7109375" style="88" customWidth="1"/>
    <col min="11059" max="11059" width="11.42578125" style="88"/>
    <col min="11060" max="11060" width="10.7109375" style="88" customWidth="1"/>
    <col min="11061" max="11069" width="11.42578125" style="88"/>
    <col min="11070" max="11070" width="10.42578125" style="88" customWidth="1"/>
    <col min="11071" max="11082" width="11.42578125" style="88"/>
    <col min="11083" max="11083" width="12.42578125" style="88" customWidth="1"/>
    <col min="11084" max="11085" width="11.42578125" style="88"/>
    <col min="11086" max="11086" width="9.5703125" style="88" customWidth="1"/>
    <col min="11087" max="11087" width="9.28515625" style="88" customWidth="1"/>
    <col min="11088" max="11088" width="9.42578125" style="88" customWidth="1"/>
    <col min="11089" max="11089" width="14.28515625" style="88" customWidth="1"/>
    <col min="11090" max="11096" width="0" style="88" hidden="1" customWidth="1"/>
    <col min="11097" max="11264" width="11.42578125" style="88"/>
    <col min="11265" max="11265" width="5.7109375" style="88" customWidth="1"/>
    <col min="11266" max="11267" width="11.140625" style="88" customWidth="1"/>
    <col min="11268" max="11268" width="8" style="88" customWidth="1"/>
    <col min="11269" max="11270" width="11.5703125" style="88" customWidth="1"/>
    <col min="11271" max="11271" width="11" style="88" customWidth="1"/>
    <col min="11272" max="11272" width="10.42578125" style="88" customWidth="1"/>
    <col min="11273" max="11273" width="11.28515625" style="88" customWidth="1"/>
    <col min="11274" max="11274" width="10.5703125" style="88" customWidth="1"/>
    <col min="11275" max="11276" width="10.85546875" style="88" customWidth="1"/>
    <col min="11277" max="11278" width="10.42578125" style="88" customWidth="1"/>
    <col min="11279" max="11280" width="9.5703125" style="88" customWidth="1"/>
    <col min="11281" max="11281" width="11.28515625" style="88" customWidth="1"/>
    <col min="11282" max="11282" width="11.85546875" style="88" customWidth="1"/>
    <col min="11283" max="11285" width="10.85546875" style="88" customWidth="1"/>
    <col min="11286" max="11291" width="11.28515625" style="88" customWidth="1"/>
    <col min="11292" max="11292" width="10.42578125" style="88" customWidth="1"/>
    <col min="11293" max="11294" width="12.5703125" style="88" customWidth="1"/>
    <col min="11295" max="11296" width="11.140625" style="88" customWidth="1"/>
    <col min="11297" max="11298" width="11.42578125" style="88"/>
    <col min="11299" max="11300" width="11.140625" style="88" customWidth="1"/>
    <col min="11301" max="11302" width="12.5703125" style="88" customWidth="1"/>
    <col min="11303" max="11304" width="11.42578125" style="88"/>
    <col min="11305" max="11306" width="12" style="88" customWidth="1"/>
    <col min="11307" max="11308" width="11.42578125" style="88"/>
    <col min="11309" max="11309" width="9.42578125" style="88" bestFit="1" customWidth="1"/>
    <col min="11310" max="11310" width="9.5703125" style="88" customWidth="1"/>
    <col min="11311" max="11312" width="10.28515625" style="88" customWidth="1"/>
    <col min="11313" max="11314" width="10.7109375" style="88" customWidth="1"/>
    <col min="11315" max="11315" width="11.42578125" style="88"/>
    <col min="11316" max="11316" width="10.7109375" style="88" customWidth="1"/>
    <col min="11317" max="11325" width="11.42578125" style="88"/>
    <col min="11326" max="11326" width="10.42578125" style="88" customWidth="1"/>
    <col min="11327" max="11338" width="11.42578125" style="88"/>
    <col min="11339" max="11339" width="12.42578125" style="88" customWidth="1"/>
    <col min="11340" max="11341" width="11.42578125" style="88"/>
    <col min="11342" max="11342" width="9.5703125" style="88" customWidth="1"/>
    <col min="11343" max="11343" width="9.28515625" style="88" customWidth="1"/>
    <col min="11344" max="11344" width="9.42578125" style="88" customWidth="1"/>
    <col min="11345" max="11345" width="14.28515625" style="88" customWidth="1"/>
    <col min="11346" max="11352" width="0" style="88" hidden="1" customWidth="1"/>
    <col min="11353" max="11520" width="11.42578125" style="88"/>
    <col min="11521" max="11521" width="5.7109375" style="88" customWidth="1"/>
    <col min="11522" max="11523" width="11.140625" style="88" customWidth="1"/>
    <col min="11524" max="11524" width="8" style="88" customWidth="1"/>
    <col min="11525" max="11526" width="11.5703125" style="88" customWidth="1"/>
    <col min="11527" max="11527" width="11" style="88" customWidth="1"/>
    <col min="11528" max="11528" width="10.42578125" style="88" customWidth="1"/>
    <col min="11529" max="11529" width="11.28515625" style="88" customWidth="1"/>
    <col min="11530" max="11530" width="10.5703125" style="88" customWidth="1"/>
    <col min="11531" max="11532" width="10.85546875" style="88" customWidth="1"/>
    <col min="11533" max="11534" width="10.42578125" style="88" customWidth="1"/>
    <col min="11535" max="11536" width="9.5703125" style="88" customWidth="1"/>
    <col min="11537" max="11537" width="11.28515625" style="88" customWidth="1"/>
    <col min="11538" max="11538" width="11.85546875" style="88" customWidth="1"/>
    <col min="11539" max="11541" width="10.85546875" style="88" customWidth="1"/>
    <col min="11542" max="11547" width="11.28515625" style="88" customWidth="1"/>
    <col min="11548" max="11548" width="10.42578125" style="88" customWidth="1"/>
    <col min="11549" max="11550" width="12.5703125" style="88" customWidth="1"/>
    <col min="11551" max="11552" width="11.140625" style="88" customWidth="1"/>
    <col min="11553" max="11554" width="11.42578125" style="88"/>
    <col min="11555" max="11556" width="11.140625" style="88" customWidth="1"/>
    <col min="11557" max="11558" width="12.5703125" style="88" customWidth="1"/>
    <col min="11559" max="11560" width="11.42578125" style="88"/>
    <col min="11561" max="11562" width="12" style="88" customWidth="1"/>
    <col min="11563" max="11564" width="11.42578125" style="88"/>
    <col min="11565" max="11565" width="9.42578125" style="88" bestFit="1" customWidth="1"/>
    <col min="11566" max="11566" width="9.5703125" style="88" customWidth="1"/>
    <col min="11567" max="11568" width="10.28515625" style="88" customWidth="1"/>
    <col min="11569" max="11570" width="10.7109375" style="88" customWidth="1"/>
    <col min="11571" max="11571" width="11.42578125" style="88"/>
    <col min="11572" max="11572" width="10.7109375" style="88" customWidth="1"/>
    <col min="11573" max="11581" width="11.42578125" style="88"/>
    <col min="11582" max="11582" width="10.42578125" style="88" customWidth="1"/>
    <col min="11583" max="11594" width="11.42578125" style="88"/>
    <col min="11595" max="11595" width="12.42578125" style="88" customWidth="1"/>
    <col min="11596" max="11597" width="11.42578125" style="88"/>
    <col min="11598" max="11598" width="9.5703125" style="88" customWidth="1"/>
    <col min="11599" max="11599" width="9.28515625" style="88" customWidth="1"/>
    <col min="11600" max="11600" width="9.42578125" style="88" customWidth="1"/>
    <col min="11601" max="11601" width="14.28515625" style="88" customWidth="1"/>
    <col min="11602" max="11608" width="0" style="88" hidden="1" customWidth="1"/>
    <col min="11609" max="11776" width="11.42578125" style="88"/>
    <col min="11777" max="11777" width="5.7109375" style="88" customWidth="1"/>
    <col min="11778" max="11779" width="11.140625" style="88" customWidth="1"/>
    <col min="11780" max="11780" width="8" style="88" customWidth="1"/>
    <col min="11781" max="11782" width="11.5703125" style="88" customWidth="1"/>
    <col min="11783" max="11783" width="11" style="88" customWidth="1"/>
    <col min="11784" max="11784" width="10.42578125" style="88" customWidth="1"/>
    <col min="11785" max="11785" width="11.28515625" style="88" customWidth="1"/>
    <col min="11786" max="11786" width="10.5703125" style="88" customWidth="1"/>
    <col min="11787" max="11788" width="10.85546875" style="88" customWidth="1"/>
    <col min="11789" max="11790" width="10.42578125" style="88" customWidth="1"/>
    <col min="11791" max="11792" width="9.5703125" style="88" customWidth="1"/>
    <col min="11793" max="11793" width="11.28515625" style="88" customWidth="1"/>
    <col min="11794" max="11794" width="11.85546875" style="88" customWidth="1"/>
    <col min="11795" max="11797" width="10.85546875" style="88" customWidth="1"/>
    <col min="11798" max="11803" width="11.28515625" style="88" customWidth="1"/>
    <col min="11804" max="11804" width="10.42578125" style="88" customWidth="1"/>
    <col min="11805" max="11806" width="12.5703125" style="88" customWidth="1"/>
    <col min="11807" max="11808" width="11.140625" style="88" customWidth="1"/>
    <col min="11809" max="11810" width="11.42578125" style="88"/>
    <col min="11811" max="11812" width="11.140625" style="88" customWidth="1"/>
    <col min="11813" max="11814" width="12.5703125" style="88" customWidth="1"/>
    <col min="11815" max="11816" width="11.42578125" style="88"/>
    <col min="11817" max="11818" width="12" style="88" customWidth="1"/>
    <col min="11819" max="11820" width="11.42578125" style="88"/>
    <col min="11821" max="11821" width="9.42578125" style="88" bestFit="1" customWidth="1"/>
    <col min="11822" max="11822" width="9.5703125" style="88" customWidth="1"/>
    <col min="11823" max="11824" width="10.28515625" style="88" customWidth="1"/>
    <col min="11825" max="11826" width="10.7109375" style="88" customWidth="1"/>
    <col min="11827" max="11827" width="11.42578125" style="88"/>
    <col min="11828" max="11828" width="10.7109375" style="88" customWidth="1"/>
    <col min="11829" max="11837" width="11.42578125" style="88"/>
    <col min="11838" max="11838" width="10.42578125" style="88" customWidth="1"/>
    <col min="11839" max="11850" width="11.42578125" style="88"/>
    <col min="11851" max="11851" width="12.42578125" style="88" customWidth="1"/>
    <col min="11852" max="11853" width="11.42578125" style="88"/>
    <col min="11854" max="11854" width="9.5703125" style="88" customWidth="1"/>
    <col min="11855" max="11855" width="9.28515625" style="88" customWidth="1"/>
    <col min="11856" max="11856" width="9.42578125" style="88" customWidth="1"/>
    <col min="11857" max="11857" width="14.28515625" style="88" customWidth="1"/>
    <col min="11858" max="11864" width="0" style="88" hidden="1" customWidth="1"/>
    <col min="11865" max="12032" width="11.42578125" style="88"/>
    <col min="12033" max="12033" width="5.7109375" style="88" customWidth="1"/>
    <col min="12034" max="12035" width="11.140625" style="88" customWidth="1"/>
    <col min="12036" max="12036" width="8" style="88" customWidth="1"/>
    <col min="12037" max="12038" width="11.5703125" style="88" customWidth="1"/>
    <col min="12039" max="12039" width="11" style="88" customWidth="1"/>
    <col min="12040" max="12040" width="10.42578125" style="88" customWidth="1"/>
    <col min="12041" max="12041" width="11.28515625" style="88" customWidth="1"/>
    <col min="12042" max="12042" width="10.5703125" style="88" customWidth="1"/>
    <col min="12043" max="12044" width="10.85546875" style="88" customWidth="1"/>
    <col min="12045" max="12046" width="10.42578125" style="88" customWidth="1"/>
    <col min="12047" max="12048" width="9.5703125" style="88" customWidth="1"/>
    <col min="12049" max="12049" width="11.28515625" style="88" customWidth="1"/>
    <col min="12050" max="12050" width="11.85546875" style="88" customWidth="1"/>
    <col min="12051" max="12053" width="10.85546875" style="88" customWidth="1"/>
    <col min="12054" max="12059" width="11.28515625" style="88" customWidth="1"/>
    <col min="12060" max="12060" width="10.42578125" style="88" customWidth="1"/>
    <col min="12061" max="12062" width="12.5703125" style="88" customWidth="1"/>
    <col min="12063" max="12064" width="11.140625" style="88" customWidth="1"/>
    <col min="12065" max="12066" width="11.42578125" style="88"/>
    <col min="12067" max="12068" width="11.140625" style="88" customWidth="1"/>
    <col min="12069" max="12070" width="12.5703125" style="88" customWidth="1"/>
    <col min="12071" max="12072" width="11.42578125" style="88"/>
    <col min="12073" max="12074" width="12" style="88" customWidth="1"/>
    <col min="12075" max="12076" width="11.42578125" style="88"/>
    <col min="12077" max="12077" width="9.42578125" style="88" bestFit="1" customWidth="1"/>
    <col min="12078" max="12078" width="9.5703125" style="88" customWidth="1"/>
    <col min="12079" max="12080" width="10.28515625" style="88" customWidth="1"/>
    <col min="12081" max="12082" width="10.7109375" style="88" customWidth="1"/>
    <col min="12083" max="12083" width="11.42578125" style="88"/>
    <col min="12084" max="12084" width="10.7109375" style="88" customWidth="1"/>
    <col min="12085" max="12093" width="11.42578125" style="88"/>
    <col min="12094" max="12094" width="10.42578125" style="88" customWidth="1"/>
    <col min="12095" max="12106" width="11.42578125" style="88"/>
    <col min="12107" max="12107" width="12.42578125" style="88" customWidth="1"/>
    <col min="12108" max="12109" width="11.42578125" style="88"/>
    <col min="12110" max="12110" width="9.5703125" style="88" customWidth="1"/>
    <col min="12111" max="12111" width="9.28515625" style="88" customWidth="1"/>
    <col min="12112" max="12112" width="9.42578125" style="88" customWidth="1"/>
    <col min="12113" max="12113" width="14.28515625" style="88" customWidth="1"/>
    <col min="12114" max="12120" width="0" style="88" hidden="1" customWidth="1"/>
    <col min="12121" max="12288" width="11.42578125" style="88"/>
    <col min="12289" max="12289" width="5.7109375" style="88" customWidth="1"/>
    <col min="12290" max="12291" width="11.140625" style="88" customWidth="1"/>
    <col min="12292" max="12292" width="8" style="88" customWidth="1"/>
    <col min="12293" max="12294" width="11.5703125" style="88" customWidth="1"/>
    <col min="12295" max="12295" width="11" style="88" customWidth="1"/>
    <col min="12296" max="12296" width="10.42578125" style="88" customWidth="1"/>
    <col min="12297" max="12297" width="11.28515625" style="88" customWidth="1"/>
    <col min="12298" max="12298" width="10.5703125" style="88" customWidth="1"/>
    <col min="12299" max="12300" width="10.85546875" style="88" customWidth="1"/>
    <col min="12301" max="12302" width="10.42578125" style="88" customWidth="1"/>
    <col min="12303" max="12304" width="9.5703125" style="88" customWidth="1"/>
    <col min="12305" max="12305" width="11.28515625" style="88" customWidth="1"/>
    <col min="12306" max="12306" width="11.85546875" style="88" customWidth="1"/>
    <col min="12307" max="12309" width="10.85546875" style="88" customWidth="1"/>
    <col min="12310" max="12315" width="11.28515625" style="88" customWidth="1"/>
    <col min="12316" max="12316" width="10.42578125" style="88" customWidth="1"/>
    <col min="12317" max="12318" width="12.5703125" style="88" customWidth="1"/>
    <col min="12319" max="12320" width="11.140625" style="88" customWidth="1"/>
    <col min="12321" max="12322" width="11.42578125" style="88"/>
    <col min="12323" max="12324" width="11.140625" style="88" customWidth="1"/>
    <col min="12325" max="12326" width="12.5703125" style="88" customWidth="1"/>
    <col min="12327" max="12328" width="11.42578125" style="88"/>
    <col min="12329" max="12330" width="12" style="88" customWidth="1"/>
    <col min="12331" max="12332" width="11.42578125" style="88"/>
    <col min="12333" max="12333" width="9.42578125" style="88" bestFit="1" customWidth="1"/>
    <col min="12334" max="12334" width="9.5703125" style="88" customWidth="1"/>
    <col min="12335" max="12336" width="10.28515625" style="88" customWidth="1"/>
    <col min="12337" max="12338" width="10.7109375" style="88" customWidth="1"/>
    <col min="12339" max="12339" width="11.42578125" style="88"/>
    <col min="12340" max="12340" width="10.7109375" style="88" customWidth="1"/>
    <col min="12341" max="12349" width="11.42578125" style="88"/>
    <col min="12350" max="12350" width="10.42578125" style="88" customWidth="1"/>
    <col min="12351" max="12362" width="11.42578125" style="88"/>
    <col min="12363" max="12363" width="12.42578125" style="88" customWidth="1"/>
    <col min="12364" max="12365" width="11.42578125" style="88"/>
    <col min="12366" max="12366" width="9.5703125" style="88" customWidth="1"/>
    <col min="12367" max="12367" width="9.28515625" style="88" customWidth="1"/>
    <col min="12368" max="12368" width="9.42578125" style="88" customWidth="1"/>
    <col min="12369" max="12369" width="14.28515625" style="88" customWidth="1"/>
    <col min="12370" max="12376" width="0" style="88" hidden="1" customWidth="1"/>
    <col min="12377" max="12544" width="11.42578125" style="88"/>
    <col min="12545" max="12545" width="5.7109375" style="88" customWidth="1"/>
    <col min="12546" max="12547" width="11.140625" style="88" customWidth="1"/>
    <col min="12548" max="12548" width="8" style="88" customWidth="1"/>
    <col min="12549" max="12550" width="11.5703125" style="88" customWidth="1"/>
    <col min="12551" max="12551" width="11" style="88" customWidth="1"/>
    <col min="12552" max="12552" width="10.42578125" style="88" customWidth="1"/>
    <col min="12553" max="12553" width="11.28515625" style="88" customWidth="1"/>
    <col min="12554" max="12554" width="10.5703125" style="88" customWidth="1"/>
    <col min="12555" max="12556" width="10.85546875" style="88" customWidth="1"/>
    <col min="12557" max="12558" width="10.42578125" style="88" customWidth="1"/>
    <col min="12559" max="12560" width="9.5703125" style="88" customWidth="1"/>
    <col min="12561" max="12561" width="11.28515625" style="88" customWidth="1"/>
    <col min="12562" max="12562" width="11.85546875" style="88" customWidth="1"/>
    <col min="12563" max="12565" width="10.85546875" style="88" customWidth="1"/>
    <col min="12566" max="12571" width="11.28515625" style="88" customWidth="1"/>
    <col min="12572" max="12572" width="10.42578125" style="88" customWidth="1"/>
    <col min="12573" max="12574" width="12.5703125" style="88" customWidth="1"/>
    <col min="12575" max="12576" width="11.140625" style="88" customWidth="1"/>
    <col min="12577" max="12578" width="11.42578125" style="88"/>
    <col min="12579" max="12580" width="11.140625" style="88" customWidth="1"/>
    <col min="12581" max="12582" width="12.5703125" style="88" customWidth="1"/>
    <col min="12583" max="12584" width="11.42578125" style="88"/>
    <col min="12585" max="12586" width="12" style="88" customWidth="1"/>
    <col min="12587" max="12588" width="11.42578125" style="88"/>
    <col min="12589" max="12589" width="9.42578125" style="88" bestFit="1" customWidth="1"/>
    <col min="12590" max="12590" width="9.5703125" style="88" customWidth="1"/>
    <col min="12591" max="12592" width="10.28515625" style="88" customWidth="1"/>
    <col min="12593" max="12594" width="10.7109375" style="88" customWidth="1"/>
    <col min="12595" max="12595" width="11.42578125" style="88"/>
    <col min="12596" max="12596" width="10.7109375" style="88" customWidth="1"/>
    <col min="12597" max="12605" width="11.42578125" style="88"/>
    <col min="12606" max="12606" width="10.42578125" style="88" customWidth="1"/>
    <col min="12607" max="12618" width="11.42578125" style="88"/>
    <col min="12619" max="12619" width="12.42578125" style="88" customWidth="1"/>
    <col min="12620" max="12621" width="11.42578125" style="88"/>
    <col min="12622" max="12622" width="9.5703125" style="88" customWidth="1"/>
    <col min="12623" max="12623" width="9.28515625" style="88" customWidth="1"/>
    <col min="12624" max="12624" width="9.42578125" style="88" customWidth="1"/>
    <col min="12625" max="12625" width="14.28515625" style="88" customWidth="1"/>
    <col min="12626" max="12632" width="0" style="88" hidden="1" customWidth="1"/>
    <col min="12633" max="12800" width="11.42578125" style="88"/>
    <col min="12801" max="12801" width="5.7109375" style="88" customWidth="1"/>
    <col min="12802" max="12803" width="11.140625" style="88" customWidth="1"/>
    <col min="12804" max="12804" width="8" style="88" customWidth="1"/>
    <col min="12805" max="12806" width="11.5703125" style="88" customWidth="1"/>
    <col min="12807" max="12807" width="11" style="88" customWidth="1"/>
    <col min="12808" max="12808" width="10.42578125" style="88" customWidth="1"/>
    <col min="12809" max="12809" width="11.28515625" style="88" customWidth="1"/>
    <col min="12810" max="12810" width="10.5703125" style="88" customWidth="1"/>
    <col min="12811" max="12812" width="10.85546875" style="88" customWidth="1"/>
    <col min="12813" max="12814" width="10.42578125" style="88" customWidth="1"/>
    <col min="12815" max="12816" width="9.5703125" style="88" customWidth="1"/>
    <col min="12817" max="12817" width="11.28515625" style="88" customWidth="1"/>
    <col min="12818" max="12818" width="11.85546875" style="88" customWidth="1"/>
    <col min="12819" max="12821" width="10.85546875" style="88" customWidth="1"/>
    <col min="12822" max="12827" width="11.28515625" style="88" customWidth="1"/>
    <col min="12828" max="12828" width="10.42578125" style="88" customWidth="1"/>
    <col min="12829" max="12830" width="12.5703125" style="88" customWidth="1"/>
    <col min="12831" max="12832" width="11.140625" style="88" customWidth="1"/>
    <col min="12833" max="12834" width="11.42578125" style="88"/>
    <col min="12835" max="12836" width="11.140625" style="88" customWidth="1"/>
    <col min="12837" max="12838" width="12.5703125" style="88" customWidth="1"/>
    <col min="12839" max="12840" width="11.42578125" style="88"/>
    <col min="12841" max="12842" width="12" style="88" customWidth="1"/>
    <col min="12843" max="12844" width="11.42578125" style="88"/>
    <col min="12845" max="12845" width="9.42578125" style="88" bestFit="1" customWidth="1"/>
    <col min="12846" max="12846" width="9.5703125" style="88" customWidth="1"/>
    <col min="12847" max="12848" width="10.28515625" style="88" customWidth="1"/>
    <col min="12849" max="12850" width="10.7109375" style="88" customWidth="1"/>
    <col min="12851" max="12851" width="11.42578125" style="88"/>
    <col min="12852" max="12852" width="10.7109375" style="88" customWidth="1"/>
    <col min="12853" max="12861" width="11.42578125" style="88"/>
    <col min="12862" max="12862" width="10.42578125" style="88" customWidth="1"/>
    <col min="12863" max="12874" width="11.42578125" style="88"/>
    <col min="12875" max="12875" width="12.42578125" style="88" customWidth="1"/>
    <col min="12876" max="12877" width="11.42578125" style="88"/>
    <col min="12878" max="12878" width="9.5703125" style="88" customWidth="1"/>
    <col min="12879" max="12879" width="9.28515625" style="88" customWidth="1"/>
    <col min="12880" max="12880" width="9.42578125" style="88" customWidth="1"/>
    <col min="12881" max="12881" width="14.28515625" style="88" customWidth="1"/>
    <col min="12882" max="12888" width="0" style="88" hidden="1" customWidth="1"/>
    <col min="12889" max="13056" width="11.42578125" style="88"/>
    <col min="13057" max="13057" width="5.7109375" style="88" customWidth="1"/>
    <col min="13058" max="13059" width="11.140625" style="88" customWidth="1"/>
    <col min="13060" max="13060" width="8" style="88" customWidth="1"/>
    <col min="13061" max="13062" width="11.5703125" style="88" customWidth="1"/>
    <col min="13063" max="13063" width="11" style="88" customWidth="1"/>
    <col min="13064" max="13064" width="10.42578125" style="88" customWidth="1"/>
    <col min="13065" max="13065" width="11.28515625" style="88" customWidth="1"/>
    <col min="13066" max="13066" width="10.5703125" style="88" customWidth="1"/>
    <col min="13067" max="13068" width="10.85546875" style="88" customWidth="1"/>
    <col min="13069" max="13070" width="10.42578125" style="88" customWidth="1"/>
    <col min="13071" max="13072" width="9.5703125" style="88" customWidth="1"/>
    <col min="13073" max="13073" width="11.28515625" style="88" customWidth="1"/>
    <col min="13074" max="13074" width="11.85546875" style="88" customWidth="1"/>
    <col min="13075" max="13077" width="10.85546875" style="88" customWidth="1"/>
    <col min="13078" max="13083" width="11.28515625" style="88" customWidth="1"/>
    <col min="13084" max="13084" width="10.42578125" style="88" customWidth="1"/>
    <col min="13085" max="13086" width="12.5703125" style="88" customWidth="1"/>
    <col min="13087" max="13088" width="11.140625" style="88" customWidth="1"/>
    <col min="13089" max="13090" width="11.42578125" style="88"/>
    <col min="13091" max="13092" width="11.140625" style="88" customWidth="1"/>
    <col min="13093" max="13094" width="12.5703125" style="88" customWidth="1"/>
    <col min="13095" max="13096" width="11.42578125" style="88"/>
    <col min="13097" max="13098" width="12" style="88" customWidth="1"/>
    <col min="13099" max="13100" width="11.42578125" style="88"/>
    <col min="13101" max="13101" width="9.42578125" style="88" bestFit="1" customWidth="1"/>
    <col min="13102" max="13102" width="9.5703125" style="88" customWidth="1"/>
    <col min="13103" max="13104" width="10.28515625" style="88" customWidth="1"/>
    <col min="13105" max="13106" width="10.7109375" style="88" customWidth="1"/>
    <col min="13107" max="13107" width="11.42578125" style="88"/>
    <col min="13108" max="13108" width="10.7109375" style="88" customWidth="1"/>
    <col min="13109" max="13117" width="11.42578125" style="88"/>
    <col min="13118" max="13118" width="10.42578125" style="88" customWidth="1"/>
    <col min="13119" max="13130" width="11.42578125" style="88"/>
    <col min="13131" max="13131" width="12.42578125" style="88" customWidth="1"/>
    <col min="13132" max="13133" width="11.42578125" style="88"/>
    <col min="13134" max="13134" width="9.5703125" style="88" customWidth="1"/>
    <col min="13135" max="13135" width="9.28515625" style="88" customWidth="1"/>
    <col min="13136" max="13136" width="9.42578125" style="88" customWidth="1"/>
    <col min="13137" max="13137" width="14.28515625" style="88" customWidth="1"/>
    <col min="13138" max="13144" width="0" style="88" hidden="1" customWidth="1"/>
    <col min="13145" max="13312" width="11.42578125" style="88"/>
    <col min="13313" max="13313" width="5.7109375" style="88" customWidth="1"/>
    <col min="13314" max="13315" width="11.140625" style="88" customWidth="1"/>
    <col min="13316" max="13316" width="8" style="88" customWidth="1"/>
    <col min="13317" max="13318" width="11.5703125" style="88" customWidth="1"/>
    <col min="13319" max="13319" width="11" style="88" customWidth="1"/>
    <col min="13320" max="13320" width="10.42578125" style="88" customWidth="1"/>
    <col min="13321" max="13321" width="11.28515625" style="88" customWidth="1"/>
    <col min="13322" max="13322" width="10.5703125" style="88" customWidth="1"/>
    <col min="13323" max="13324" width="10.85546875" style="88" customWidth="1"/>
    <col min="13325" max="13326" width="10.42578125" style="88" customWidth="1"/>
    <col min="13327" max="13328" width="9.5703125" style="88" customWidth="1"/>
    <col min="13329" max="13329" width="11.28515625" style="88" customWidth="1"/>
    <col min="13330" max="13330" width="11.85546875" style="88" customWidth="1"/>
    <col min="13331" max="13333" width="10.85546875" style="88" customWidth="1"/>
    <col min="13334" max="13339" width="11.28515625" style="88" customWidth="1"/>
    <col min="13340" max="13340" width="10.42578125" style="88" customWidth="1"/>
    <col min="13341" max="13342" width="12.5703125" style="88" customWidth="1"/>
    <col min="13343" max="13344" width="11.140625" style="88" customWidth="1"/>
    <col min="13345" max="13346" width="11.42578125" style="88"/>
    <col min="13347" max="13348" width="11.140625" style="88" customWidth="1"/>
    <col min="13349" max="13350" width="12.5703125" style="88" customWidth="1"/>
    <col min="13351" max="13352" width="11.42578125" style="88"/>
    <col min="13353" max="13354" width="12" style="88" customWidth="1"/>
    <col min="13355" max="13356" width="11.42578125" style="88"/>
    <col min="13357" max="13357" width="9.42578125" style="88" bestFit="1" customWidth="1"/>
    <col min="13358" max="13358" width="9.5703125" style="88" customWidth="1"/>
    <col min="13359" max="13360" width="10.28515625" style="88" customWidth="1"/>
    <col min="13361" max="13362" width="10.7109375" style="88" customWidth="1"/>
    <col min="13363" max="13363" width="11.42578125" style="88"/>
    <col min="13364" max="13364" width="10.7109375" style="88" customWidth="1"/>
    <col min="13365" max="13373" width="11.42578125" style="88"/>
    <col min="13374" max="13374" width="10.42578125" style="88" customWidth="1"/>
    <col min="13375" max="13386" width="11.42578125" style="88"/>
    <col min="13387" max="13387" width="12.42578125" style="88" customWidth="1"/>
    <col min="13388" max="13389" width="11.42578125" style="88"/>
    <col min="13390" max="13390" width="9.5703125" style="88" customWidth="1"/>
    <col min="13391" max="13391" width="9.28515625" style="88" customWidth="1"/>
    <col min="13392" max="13392" width="9.42578125" style="88" customWidth="1"/>
    <col min="13393" max="13393" width="14.28515625" style="88" customWidth="1"/>
    <col min="13394" max="13400" width="0" style="88" hidden="1" customWidth="1"/>
    <col min="13401" max="13568" width="11.42578125" style="88"/>
    <col min="13569" max="13569" width="5.7109375" style="88" customWidth="1"/>
    <col min="13570" max="13571" width="11.140625" style="88" customWidth="1"/>
    <col min="13572" max="13572" width="8" style="88" customWidth="1"/>
    <col min="13573" max="13574" width="11.5703125" style="88" customWidth="1"/>
    <col min="13575" max="13575" width="11" style="88" customWidth="1"/>
    <col min="13576" max="13576" width="10.42578125" style="88" customWidth="1"/>
    <col min="13577" max="13577" width="11.28515625" style="88" customWidth="1"/>
    <col min="13578" max="13578" width="10.5703125" style="88" customWidth="1"/>
    <col min="13579" max="13580" width="10.85546875" style="88" customWidth="1"/>
    <col min="13581" max="13582" width="10.42578125" style="88" customWidth="1"/>
    <col min="13583" max="13584" width="9.5703125" style="88" customWidth="1"/>
    <col min="13585" max="13585" width="11.28515625" style="88" customWidth="1"/>
    <col min="13586" max="13586" width="11.85546875" style="88" customWidth="1"/>
    <col min="13587" max="13589" width="10.85546875" style="88" customWidth="1"/>
    <col min="13590" max="13595" width="11.28515625" style="88" customWidth="1"/>
    <col min="13596" max="13596" width="10.42578125" style="88" customWidth="1"/>
    <col min="13597" max="13598" width="12.5703125" style="88" customWidth="1"/>
    <col min="13599" max="13600" width="11.140625" style="88" customWidth="1"/>
    <col min="13601" max="13602" width="11.42578125" style="88"/>
    <col min="13603" max="13604" width="11.140625" style="88" customWidth="1"/>
    <col min="13605" max="13606" width="12.5703125" style="88" customWidth="1"/>
    <col min="13607" max="13608" width="11.42578125" style="88"/>
    <col min="13609" max="13610" width="12" style="88" customWidth="1"/>
    <col min="13611" max="13612" width="11.42578125" style="88"/>
    <col min="13613" max="13613" width="9.42578125" style="88" bestFit="1" customWidth="1"/>
    <col min="13614" max="13614" width="9.5703125" style="88" customWidth="1"/>
    <col min="13615" max="13616" width="10.28515625" style="88" customWidth="1"/>
    <col min="13617" max="13618" width="10.7109375" style="88" customWidth="1"/>
    <col min="13619" max="13619" width="11.42578125" style="88"/>
    <col min="13620" max="13620" width="10.7109375" style="88" customWidth="1"/>
    <col min="13621" max="13629" width="11.42578125" style="88"/>
    <col min="13630" max="13630" width="10.42578125" style="88" customWidth="1"/>
    <col min="13631" max="13642" width="11.42578125" style="88"/>
    <col min="13643" max="13643" width="12.42578125" style="88" customWidth="1"/>
    <col min="13644" max="13645" width="11.42578125" style="88"/>
    <col min="13646" max="13646" width="9.5703125" style="88" customWidth="1"/>
    <col min="13647" max="13647" width="9.28515625" style="88" customWidth="1"/>
    <col min="13648" max="13648" width="9.42578125" style="88" customWidth="1"/>
    <col min="13649" max="13649" width="14.28515625" style="88" customWidth="1"/>
    <col min="13650" max="13656" width="0" style="88" hidden="1" customWidth="1"/>
    <col min="13657" max="13824" width="11.42578125" style="88"/>
    <col min="13825" max="13825" width="5.7109375" style="88" customWidth="1"/>
    <col min="13826" max="13827" width="11.140625" style="88" customWidth="1"/>
    <col min="13828" max="13828" width="8" style="88" customWidth="1"/>
    <col min="13829" max="13830" width="11.5703125" style="88" customWidth="1"/>
    <col min="13831" max="13831" width="11" style="88" customWidth="1"/>
    <col min="13832" max="13832" width="10.42578125" style="88" customWidth="1"/>
    <col min="13833" max="13833" width="11.28515625" style="88" customWidth="1"/>
    <col min="13834" max="13834" width="10.5703125" style="88" customWidth="1"/>
    <col min="13835" max="13836" width="10.85546875" style="88" customWidth="1"/>
    <col min="13837" max="13838" width="10.42578125" style="88" customWidth="1"/>
    <col min="13839" max="13840" width="9.5703125" style="88" customWidth="1"/>
    <col min="13841" max="13841" width="11.28515625" style="88" customWidth="1"/>
    <col min="13842" max="13842" width="11.85546875" style="88" customWidth="1"/>
    <col min="13843" max="13845" width="10.85546875" style="88" customWidth="1"/>
    <col min="13846" max="13851" width="11.28515625" style="88" customWidth="1"/>
    <col min="13852" max="13852" width="10.42578125" style="88" customWidth="1"/>
    <col min="13853" max="13854" width="12.5703125" style="88" customWidth="1"/>
    <col min="13855" max="13856" width="11.140625" style="88" customWidth="1"/>
    <col min="13857" max="13858" width="11.42578125" style="88"/>
    <col min="13859" max="13860" width="11.140625" style="88" customWidth="1"/>
    <col min="13861" max="13862" width="12.5703125" style="88" customWidth="1"/>
    <col min="13863" max="13864" width="11.42578125" style="88"/>
    <col min="13865" max="13866" width="12" style="88" customWidth="1"/>
    <col min="13867" max="13868" width="11.42578125" style="88"/>
    <col min="13869" max="13869" width="9.42578125" style="88" bestFit="1" customWidth="1"/>
    <col min="13870" max="13870" width="9.5703125" style="88" customWidth="1"/>
    <col min="13871" max="13872" width="10.28515625" style="88" customWidth="1"/>
    <col min="13873" max="13874" width="10.7109375" style="88" customWidth="1"/>
    <col min="13875" max="13875" width="11.42578125" style="88"/>
    <col min="13876" max="13876" width="10.7109375" style="88" customWidth="1"/>
    <col min="13877" max="13885" width="11.42578125" style="88"/>
    <col min="13886" max="13886" width="10.42578125" style="88" customWidth="1"/>
    <col min="13887" max="13898" width="11.42578125" style="88"/>
    <col min="13899" max="13899" width="12.42578125" style="88" customWidth="1"/>
    <col min="13900" max="13901" width="11.42578125" style="88"/>
    <col min="13902" max="13902" width="9.5703125" style="88" customWidth="1"/>
    <col min="13903" max="13903" width="9.28515625" style="88" customWidth="1"/>
    <col min="13904" max="13904" width="9.42578125" style="88" customWidth="1"/>
    <col min="13905" max="13905" width="14.28515625" style="88" customWidth="1"/>
    <col min="13906" max="13912" width="0" style="88" hidden="1" customWidth="1"/>
    <col min="13913" max="14080" width="11.42578125" style="88"/>
    <col min="14081" max="14081" width="5.7109375" style="88" customWidth="1"/>
    <col min="14082" max="14083" width="11.140625" style="88" customWidth="1"/>
    <col min="14084" max="14084" width="8" style="88" customWidth="1"/>
    <col min="14085" max="14086" width="11.5703125" style="88" customWidth="1"/>
    <col min="14087" max="14087" width="11" style="88" customWidth="1"/>
    <col min="14088" max="14088" width="10.42578125" style="88" customWidth="1"/>
    <col min="14089" max="14089" width="11.28515625" style="88" customWidth="1"/>
    <col min="14090" max="14090" width="10.5703125" style="88" customWidth="1"/>
    <col min="14091" max="14092" width="10.85546875" style="88" customWidth="1"/>
    <col min="14093" max="14094" width="10.42578125" style="88" customWidth="1"/>
    <col min="14095" max="14096" width="9.5703125" style="88" customWidth="1"/>
    <col min="14097" max="14097" width="11.28515625" style="88" customWidth="1"/>
    <col min="14098" max="14098" width="11.85546875" style="88" customWidth="1"/>
    <col min="14099" max="14101" width="10.85546875" style="88" customWidth="1"/>
    <col min="14102" max="14107" width="11.28515625" style="88" customWidth="1"/>
    <col min="14108" max="14108" width="10.42578125" style="88" customWidth="1"/>
    <col min="14109" max="14110" width="12.5703125" style="88" customWidth="1"/>
    <col min="14111" max="14112" width="11.140625" style="88" customWidth="1"/>
    <col min="14113" max="14114" width="11.42578125" style="88"/>
    <col min="14115" max="14116" width="11.140625" style="88" customWidth="1"/>
    <col min="14117" max="14118" width="12.5703125" style="88" customWidth="1"/>
    <col min="14119" max="14120" width="11.42578125" style="88"/>
    <col min="14121" max="14122" width="12" style="88" customWidth="1"/>
    <col min="14123" max="14124" width="11.42578125" style="88"/>
    <col min="14125" max="14125" width="9.42578125" style="88" bestFit="1" customWidth="1"/>
    <col min="14126" max="14126" width="9.5703125" style="88" customWidth="1"/>
    <col min="14127" max="14128" width="10.28515625" style="88" customWidth="1"/>
    <col min="14129" max="14130" width="10.7109375" style="88" customWidth="1"/>
    <col min="14131" max="14131" width="11.42578125" style="88"/>
    <col min="14132" max="14132" width="10.7109375" style="88" customWidth="1"/>
    <col min="14133" max="14141" width="11.42578125" style="88"/>
    <col min="14142" max="14142" width="10.42578125" style="88" customWidth="1"/>
    <col min="14143" max="14154" width="11.42578125" style="88"/>
    <col min="14155" max="14155" width="12.42578125" style="88" customWidth="1"/>
    <col min="14156" max="14157" width="11.42578125" style="88"/>
    <col min="14158" max="14158" width="9.5703125" style="88" customWidth="1"/>
    <col min="14159" max="14159" width="9.28515625" style="88" customWidth="1"/>
    <col min="14160" max="14160" width="9.42578125" style="88" customWidth="1"/>
    <col min="14161" max="14161" width="14.28515625" style="88" customWidth="1"/>
    <col min="14162" max="14168" width="0" style="88" hidden="1" customWidth="1"/>
    <col min="14169" max="14336" width="11.42578125" style="88"/>
    <col min="14337" max="14337" width="5.7109375" style="88" customWidth="1"/>
    <col min="14338" max="14339" width="11.140625" style="88" customWidth="1"/>
    <col min="14340" max="14340" width="8" style="88" customWidth="1"/>
    <col min="14341" max="14342" width="11.5703125" style="88" customWidth="1"/>
    <col min="14343" max="14343" width="11" style="88" customWidth="1"/>
    <col min="14344" max="14344" width="10.42578125" style="88" customWidth="1"/>
    <col min="14345" max="14345" width="11.28515625" style="88" customWidth="1"/>
    <col min="14346" max="14346" width="10.5703125" style="88" customWidth="1"/>
    <col min="14347" max="14348" width="10.85546875" style="88" customWidth="1"/>
    <col min="14349" max="14350" width="10.42578125" style="88" customWidth="1"/>
    <col min="14351" max="14352" width="9.5703125" style="88" customWidth="1"/>
    <col min="14353" max="14353" width="11.28515625" style="88" customWidth="1"/>
    <col min="14354" max="14354" width="11.85546875" style="88" customWidth="1"/>
    <col min="14355" max="14357" width="10.85546875" style="88" customWidth="1"/>
    <col min="14358" max="14363" width="11.28515625" style="88" customWidth="1"/>
    <col min="14364" max="14364" width="10.42578125" style="88" customWidth="1"/>
    <col min="14365" max="14366" width="12.5703125" style="88" customWidth="1"/>
    <col min="14367" max="14368" width="11.140625" style="88" customWidth="1"/>
    <col min="14369" max="14370" width="11.42578125" style="88"/>
    <col min="14371" max="14372" width="11.140625" style="88" customWidth="1"/>
    <col min="14373" max="14374" width="12.5703125" style="88" customWidth="1"/>
    <col min="14375" max="14376" width="11.42578125" style="88"/>
    <col min="14377" max="14378" width="12" style="88" customWidth="1"/>
    <col min="14379" max="14380" width="11.42578125" style="88"/>
    <col min="14381" max="14381" width="9.42578125" style="88" bestFit="1" customWidth="1"/>
    <col min="14382" max="14382" width="9.5703125" style="88" customWidth="1"/>
    <col min="14383" max="14384" width="10.28515625" style="88" customWidth="1"/>
    <col min="14385" max="14386" width="10.7109375" style="88" customWidth="1"/>
    <col min="14387" max="14387" width="11.42578125" style="88"/>
    <col min="14388" max="14388" width="10.7109375" style="88" customWidth="1"/>
    <col min="14389" max="14397" width="11.42578125" style="88"/>
    <col min="14398" max="14398" width="10.42578125" style="88" customWidth="1"/>
    <col min="14399" max="14410" width="11.42578125" style="88"/>
    <col min="14411" max="14411" width="12.42578125" style="88" customWidth="1"/>
    <col min="14412" max="14413" width="11.42578125" style="88"/>
    <col min="14414" max="14414" width="9.5703125" style="88" customWidth="1"/>
    <col min="14415" max="14415" width="9.28515625" style="88" customWidth="1"/>
    <col min="14416" max="14416" width="9.42578125" style="88" customWidth="1"/>
    <col min="14417" max="14417" width="14.28515625" style="88" customWidth="1"/>
    <col min="14418" max="14424" width="0" style="88" hidden="1" customWidth="1"/>
    <col min="14425" max="14592" width="11.42578125" style="88"/>
    <col min="14593" max="14593" width="5.7109375" style="88" customWidth="1"/>
    <col min="14594" max="14595" width="11.140625" style="88" customWidth="1"/>
    <col min="14596" max="14596" width="8" style="88" customWidth="1"/>
    <col min="14597" max="14598" width="11.5703125" style="88" customWidth="1"/>
    <col min="14599" max="14599" width="11" style="88" customWidth="1"/>
    <col min="14600" max="14600" width="10.42578125" style="88" customWidth="1"/>
    <col min="14601" max="14601" width="11.28515625" style="88" customWidth="1"/>
    <col min="14602" max="14602" width="10.5703125" style="88" customWidth="1"/>
    <col min="14603" max="14604" width="10.85546875" style="88" customWidth="1"/>
    <col min="14605" max="14606" width="10.42578125" style="88" customWidth="1"/>
    <col min="14607" max="14608" width="9.5703125" style="88" customWidth="1"/>
    <col min="14609" max="14609" width="11.28515625" style="88" customWidth="1"/>
    <col min="14610" max="14610" width="11.85546875" style="88" customWidth="1"/>
    <col min="14611" max="14613" width="10.85546875" style="88" customWidth="1"/>
    <col min="14614" max="14619" width="11.28515625" style="88" customWidth="1"/>
    <col min="14620" max="14620" width="10.42578125" style="88" customWidth="1"/>
    <col min="14621" max="14622" width="12.5703125" style="88" customWidth="1"/>
    <col min="14623" max="14624" width="11.140625" style="88" customWidth="1"/>
    <col min="14625" max="14626" width="11.42578125" style="88"/>
    <col min="14627" max="14628" width="11.140625" style="88" customWidth="1"/>
    <col min="14629" max="14630" width="12.5703125" style="88" customWidth="1"/>
    <col min="14631" max="14632" width="11.42578125" style="88"/>
    <col min="14633" max="14634" width="12" style="88" customWidth="1"/>
    <col min="14635" max="14636" width="11.42578125" style="88"/>
    <col min="14637" max="14637" width="9.42578125" style="88" bestFit="1" customWidth="1"/>
    <col min="14638" max="14638" width="9.5703125" style="88" customWidth="1"/>
    <col min="14639" max="14640" width="10.28515625" style="88" customWidth="1"/>
    <col min="14641" max="14642" width="10.7109375" style="88" customWidth="1"/>
    <col min="14643" max="14643" width="11.42578125" style="88"/>
    <col min="14644" max="14644" width="10.7109375" style="88" customWidth="1"/>
    <col min="14645" max="14653" width="11.42578125" style="88"/>
    <col min="14654" max="14654" width="10.42578125" style="88" customWidth="1"/>
    <col min="14655" max="14666" width="11.42578125" style="88"/>
    <col min="14667" max="14667" width="12.42578125" style="88" customWidth="1"/>
    <col min="14668" max="14669" width="11.42578125" style="88"/>
    <col min="14670" max="14670" width="9.5703125" style="88" customWidth="1"/>
    <col min="14671" max="14671" width="9.28515625" style="88" customWidth="1"/>
    <col min="14672" max="14672" width="9.42578125" style="88" customWidth="1"/>
    <col min="14673" max="14673" width="14.28515625" style="88" customWidth="1"/>
    <col min="14674" max="14680" width="0" style="88" hidden="1" customWidth="1"/>
    <col min="14681" max="14848" width="11.42578125" style="88"/>
    <col min="14849" max="14849" width="5.7109375" style="88" customWidth="1"/>
    <col min="14850" max="14851" width="11.140625" style="88" customWidth="1"/>
    <col min="14852" max="14852" width="8" style="88" customWidth="1"/>
    <col min="14853" max="14854" width="11.5703125" style="88" customWidth="1"/>
    <col min="14855" max="14855" width="11" style="88" customWidth="1"/>
    <col min="14856" max="14856" width="10.42578125" style="88" customWidth="1"/>
    <col min="14857" max="14857" width="11.28515625" style="88" customWidth="1"/>
    <col min="14858" max="14858" width="10.5703125" style="88" customWidth="1"/>
    <col min="14859" max="14860" width="10.85546875" style="88" customWidth="1"/>
    <col min="14861" max="14862" width="10.42578125" style="88" customWidth="1"/>
    <col min="14863" max="14864" width="9.5703125" style="88" customWidth="1"/>
    <col min="14865" max="14865" width="11.28515625" style="88" customWidth="1"/>
    <col min="14866" max="14866" width="11.85546875" style="88" customWidth="1"/>
    <col min="14867" max="14869" width="10.85546875" style="88" customWidth="1"/>
    <col min="14870" max="14875" width="11.28515625" style="88" customWidth="1"/>
    <col min="14876" max="14876" width="10.42578125" style="88" customWidth="1"/>
    <col min="14877" max="14878" width="12.5703125" style="88" customWidth="1"/>
    <col min="14879" max="14880" width="11.140625" style="88" customWidth="1"/>
    <col min="14881" max="14882" width="11.42578125" style="88"/>
    <col min="14883" max="14884" width="11.140625" style="88" customWidth="1"/>
    <col min="14885" max="14886" width="12.5703125" style="88" customWidth="1"/>
    <col min="14887" max="14888" width="11.42578125" style="88"/>
    <col min="14889" max="14890" width="12" style="88" customWidth="1"/>
    <col min="14891" max="14892" width="11.42578125" style="88"/>
    <col min="14893" max="14893" width="9.42578125" style="88" bestFit="1" customWidth="1"/>
    <col min="14894" max="14894" width="9.5703125" style="88" customWidth="1"/>
    <col min="14895" max="14896" width="10.28515625" style="88" customWidth="1"/>
    <col min="14897" max="14898" width="10.7109375" style="88" customWidth="1"/>
    <col min="14899" max="14899" width="11.42578125" style="88"/>
    <col min="14900" max="14900" width="10.7109375" style="88" customWidth="1"/>
    <col min="14901" max="14909" width="11.42578125" style="88"/>
    <col min="14910" max="14910" width="10.42578125" style="88" customWidth="1"/>
    <col min="14911" max="14922" width="11.42578125" style="88"/>
    <col min="14923" max="14923" width="12.42578125" style="88" customWidth="1"/>
    <col min="14924" max="14925" width="11.42578125" style="88"/>
    <col min="14926" max="14926" width="9.5703125" style="88" customWidth="1"/>
    <col min="14927" max="14927" width="9.28515625" style="88" customWidth="1"/>
    <col min="14928" max="14928" width="9.42578125" style="88" customWidth="1"/>
    <col min="14929" max="14929" width="14.28515625" style="88" customWidth="1"/>
    <col min="14930" max="14936" width="0" style="88" hidden="1" customWidth="1"/>
    <col min="14937" max="15104" width="11.42578125" style="88"/>
    <col min="15105" max="15105" width="5.7109375" style="88" customWidth="1"/>
    <col min="15106" max="15107" width="11.140625" style="88" customWidth="1"/>
    <col min="15108" max="15108" width="8" style="88" customWidth="1"/>
    <col min="15109" max="15110" width="11.5703125" style="88" customWidth="1"/>
    <col min="15111" max="15111" width="11" style="88" customWidth="1"/>
    <col min="15112" max="15112" width="10.42578125" style="88" customWidth="1"/>
    <col min="15113" max="15113" width="11.28515625" style="88" customWidth="1"/>
    <col min="15114" max="15114" width="10.5703125" style="88" customWidth="1"/>
    <col min="15115" max="15116" width="10.85546875" style="88" customWidth="1"/>
    <col min="15117" max="15118" width="10.42578125" style="88" customWidth="1"/>
    <col min="15119" max="15120" width="9.5703125" style="88" customWidth="1"/>
    <col min="15121" max="15121" width="11.28515625" style="88" customWidth="1"/>
    <col min="15122" max="15122" width="11.85546875" style="88" customWidth="1"/>
    <col min="15123" max="15125" width="10.85546875" style="88" customWidth="1"/>
    <col min="15126" max="15131" width="11.28515625" style="88" customWidth="1"/>
    <col min="15132" max="15132" width="10.42578125" style="88" customWidth="1"/>
    <col min="15133" max="15134" width="12.5703125" style="88" customWidth="1"/>
    <col min="15135" max="15136" width="11.140625" style="88" customWidth="1"/>
    <col min="15137" max="15138" width="11.42578125" style="88"/>
    <col min="15139" max="15140" width="11.140625" style="88" customWidth="1"/>
    <col min="15141" max="15142" width="12.5703125" style="88" customWidth="1"/>
    <col min="15143" max="15144" width="11.42578125" style="88"/>
    <col min="15145" max="15146" width="12" style="88" customWidth="1"/>
    <col min="15147" max="15148" width="11.42578125" style="88"/>
    <col min="15149" max="15149" width="9.42578125" style="88" bestFit="1" customWidth="1"/>
    <col min="15150" max="15150" width="9.5703125" style="88" customWidth="1"/>
    <col min="15151" max="15152" width="10.28515625" style="88" customWidth="1"/>
    <col min="15153" max="15154" width="10.7109375" style="88" customWidth="1"/>
    <col min="15155" max="15155" width="11.42578125" style="88"/>
    <col min="15156" max="15156" width="10.7109375" style="88" customWidth="1"/>
    <col min="15157" max="15165" width="11.42578125" style="88"/>
    <col min="15166" max="15166" width="10.42578125" style="88" customWidth="1"/>
    <col min="15167" max="15178" width="11.42578125" style="88"/>
    <col min="15179" max="15179" width="12.42578125" style="88" customWidth="1"/>
    <col min="15180" max="15181" width="11.42578125" style="88"/>
    <col min="15182" max="15182" width="9.5703125" style="88" customWidth="1"/>
    <col min="15183" max="15183" width="9.28515625" style="88" customWidth="1"/>
    <col min="15184" max="15184" width="9.42578125" style="88" customWidth="1"/>
    <col min="15185" max="15185" width="14.28515625" style="88" customWidth="1"/>
    <col min="15186" max="15192" width="0" style="88" hidden="1" customWidth="1"/>
    <col min="15193" max="15360" width="11.42578125" style="88"/>
    <col min="15361" max="15361" width="5.7109375" style="88" customWidth="1"/>
    <col min="15362" max="15363" width="11.140625" style="88" customWidth="1"/>
    <col min="15364" max="15364" width="8" style="88" customWidth="1"/>
    <col min="15365" max="15366" width="11.5703125" style="88" customWidth="1"/>
    <col min="15367" max="15367" width="11" style="88" customWidth="1"/>
    <col min="15368" max="15368" width="10.42578125" style="88" customWidth="1"/>
    <col min="15369" max="15369" width="11.28515625" style="88" customWidth="1"/>
    <col min="15370" max="15370" width="10.5703125" style="88" customWidth="1"/>
    <col min="15371" max="15372" width="10.85546875" style="88" customWidth="1"/>
    <col min="15373" max="15374" width="10.42578125" style="88" customWidth="1"/>
    <col min="15375" max="15376" width="9.5703125" style="88" customWidth="1"/>
    <col min="15377" max="15377" width="11.28515625" style="88" customWidth="1"/>
    <col min="15378" max="15378" width="11.85546875" style="88" customWidth="1"/>
    <col min="15379" max="15381" width="10.85546875" style="88" customWidth="1"/>
    <col min="15382" max="15387" width="11.28515625" style="88" customWidth="1"/>
    <col min="15388" max="15388" width="10.42578125" style="88" customWidth="1"/>
    <col min="15389" max="15390" width="12.5703125" style="88" customWidth="1"/>
    <col min="15391" max="15392" width="11.140625" style="88" customWidth="1"/>
    <col min="15393" max="15394" width="11.42578125" style="88"/>
    <col min="15395" max="15396" width="11.140625" style="88" customWidth="1"/>
    <col min="15397" max="15398" width="12.5703125" style="88" customWidth="1"/>
    <col min="15399" max="15400" width="11.42578125" style="88"/>
    <col min="15401" max="15402" width="12" style="88" customWidth="1"/>
    <col min="15403" max="15404" width="11.42578125" style="88"/>
    <col min="15405" max="15405" width="9.42578125" style="88" bestFit="1" customWidth="1"/>
    <col min="15406" max="15406" width="9.5703125" style="88" customWidth="1"/>
    <col min="15407" max="15408" width="10.28515625" style="88" customWidth="1"/>
    <col min="15409" max="15410" width="10.7109375" style="88" customWidth="1"/>
    <col min="15411" max="15411" width="11.42578125" style="88"/>
    <col min="15412" max="15412" width="10.7109375" style="88" customWidth="1"/>
    <col min="15413" max="15421" width="11.42578125" style="88"/>
    <col min="15422" max="15422" width="10.42578125" style="88" customWidth="1"/>
    <col min="15423" max="15434" width="11.42578125" style="88"/>
    <col min="15435" max="15435" width="12.42578125" style="88" customWidth="1"/>
    <col min="15436" max="15437" width="11.42578125" style="88"/>
    <col min="15438" max="15438" width="9.5703125" style="88" customWidth="1"/>
    <col min="15439" max="15439" width="9.28515625" style="88" customWidth="1"/>
    <col min="15440" max="15440" width="9.42578125" style="88" customWidth="1"/>
    <col min="15441" max="15441" width="14.28515625" style="88" customWidth="1"/>
    <col min="15442" max="15448" width="0" style="88" hidden="1" customWidth="1"/>
    <col min="15449" max="15616" width="11.42578125" style="88"/>
    <col min="15617" max="15617" width="5.7109375" style="88" customWidth="1"/>
    <col min="15618" max="15619" width="11.140625" style="88" customWidth="1"/>
    <col min="15620" max="15620" width="8" style="88" customWidth="1"/>
    <col min="15621" max="15622" width="11.5703125" style="88" customWidth="1"/>
    <col min="15623" max="15623" width="11" style="88" customWidth="1"/>
    <col min="15624" max="15624" width="10.42578125" style="88" customWidth="1"/>
    <col min="15625" max="15625" width="11.28515625" style="88" customWidth="1"/>
    <col min="15626" max="15626" width="10.5703125" style="88" customWidth="1"/>
    <col min="15627" max="15628" width="10.85546875" style="88" customWidth="1"/>
    <col min="15629" max="15630" width="10.42578125" style="88" customWidth="1"/>
    <col min="15631" max="15632" width="9.5703125" style="88" customWidth="1"/>
    <col min="15633" max="15633" width="11.28515625" style="88" customWidth="1"/>
    <col min="15634" max="15634" width="11.85546875" style="88" customWidth="1"/>
    <col min="15635" max="15637" width="10.85546875" style="88" customWidth="1"/>
    <col min="15638" max="15643" width="11.28515625" style="88" customWidth="1"/>
    <col min="15644" max="15644" width="10.42578125" style="88" customWidth="1"/>
    <col min="15645" max="15646" width="12.5703125" style="88" customWidth="1"/>
    <col min="15647" max="15648" width="11.140625" style="88" customWidth="1"/>
    <col min="15649" max="15650" width="11.42578125" style="88"/>
    <col min="15651" max="15652" width="11.140625" style="88" customWidth="1"/>
    <col min="15653" max="15654" width="12.5703125" style="88" customWidth="1"/>
    <col min="15655" max="15656" width="11.42578125" style="88"/>
    <col min="15657" max="15658" width="12" style="88" customWidth="1"/>
    <col min="15659" max="15660" width="11.42578125" style="88"/>
    <col min="15661" max="15661" width="9.42578125" style="88" bestFit="1" customWidth="1"/>
    <col min="15662" max="15662" width="9.5703125" style="88" customWidth="1"/>
    <col min="15663" max="15664" width="10.28515625" style="88" customWidth="1"/>
    <col min="15665" max="15666" width="10.7109375" style="88" customWidth="1"/>
    <col min="15667" max="15667" width="11.42578125" style="88"/>
    <col min="15668" max="15668" width="10.7109375" style="88" customWidth="1"/>
    <col min="15669" max="15677" width="11.42578125" style="88"/>
    <col min="15678" max="15678" width="10.42578125" style="88" customWidth="1"/>
    <col min="15679" max="15690" width="11.42578125" style="88"/>
    <col min="15691" max="15691" width="12.42578125" style="88" customWidth="1"/>
    <col min="15692" max="15693" width="11.42578125" style="88"/>
    <col min="15694" max="15694" width="9.5703125" style="88" customWidth="1"/>
    <col min="15695" max="15695" width="9.28515625" style="88" customWidth="1"/>
    <col min="15696" max="15696" width="9.42578125" style="88" customWidth="1"/>
    <col min="15697" max="15697" width="14.28515625" style="88" customWidth="1"/>
    <col min="15698" max="15704" width="0" style="88" hidden="1" customWidth="1"/>
    <col min="15705" max="15872" width="11.42578125" style="88"/>
    <col min="15873" max="15873" width="5.7109375" style="88" customWidth="1"/>
    <col min="15874" max="15875" width="11.140625" style="88" customWidth="1"/>
    <col min="15876" max="15876" width="8" style="88" customWidth="1"/>
    <col min="15877" max="15878" width="11.5703125" style="88" customWidth="1"/>
    <col min="15879" max="15879" width="11" style="88" customWidth="1"/>
    <col min="15880" max="15880" width="10.42578125" style="88" customWidth="1"/>
    <col min="15881" max="15881" width="11.28515625" style="88" customWidth="1"/>
    <col min="15882" max="15882" width="10.5703125" style="88" customWidth="1"/>
    <col min="15883" max="15884" width="10.85546875" style="88" customWidth="1"/>
    <col min="15885" max="15886" width="10.42578125" style="88" customWidth="1"/>
    <col min="15887" max="15888" width="9.5703125" style="88" customWidth="1"/>
    <col min="15889" max="15889" width="11.28515625" style="88" customWidth="1"/>
    <col min="15890" max="15890" width="11.85546875" style="88" customWidth="1"/>
    <col min="15891" max="15893" width="10.85546875" style="88" customWidth="1"/>
    <col min="15894" max="15899" width="11.28515625" style="88" customWidth="1"/>
    <col min="15900" max="15900" width="10.42578125" style="88" customWidth="1"/>
    <col min="15901" max="15902" width="12.5703125" style="88" customWidth="1"/>
    <col min="15903" max="15904" width="11.140625" style="88" customWidth="1"/>
    <col min="15905" max="15906" width="11.42578125" style="88"/>
    <col min="15907" max="15908" width="11.140625" style="88" customWidth="1"/>
    <col min="15909" max="15910" width="12.5703125" style="88" customWidth="1"/>
    <col min="15911" max="15912" width="11.42578125" style="88"/>
    <col min="15913" max="15914" width="12" style="88" customWidth="1"/>
    <col min="15915" max="15916" width="11.42578125" style="88"/>
    <col min="15917" max="15917" width="9.42578125" style="88" bestFit="1" customWidth="1"/>
    <col min="15918" max="15918" width="9.5703125" style="88" customWidth="1"/>
    <col min="15919" max="15920" width="10.28515625" style="88" customWidth="1"/>
    <col min="15921" max="15922" width="10.7109375" style="88" customWidth="1"/>
    <col min="15923" max="15923" width="11.42578125" style="88"/>
    <col min="15924" max="15924" width="10.7109375" style="88" customWidth="1"/>
    <col min="15925" max="15933" width="11.42578125" style="88"/>
    <col min="15934" max="15934" width="10.42578125" style="88" customWidth="1"/>
    <col min="15935" max="15946" width="11.42578125" style="88"/>
    <col min="15947" max="15947" width="12.42578125" style="88" customWidth="1"/>
    <col min="15948" max="15949" width="11.42578125" style="88"/>
    <col min="15950" max="15950" width="9.5703125" style="88" customWidth="1"/>
    <col min="15951" max="15951" width="9.28515625" style="88" customWidth="1"/>
    <col min="15952" max="15952" width="9.42578125" style="88" customWidth="1"/>
    <col min="15953" max="15953" width="14.28515625" style="88" customWidth="1"/>
    <col min="15954" max="15960" width="0" style="88" hidden="1" customWidth="1"/>
    <col min="15961" max="16128" width="11.42578125" style="88"/>
    <col min="16129" max="16129" width="5.7109375" style="88" customWidth="1"/>
    <col min="16130" max="16131" width="11.140625" style="88" customWidth="1"/>
    <col min="16132" max="16132" width="8" style="88" customWidth="1"/>
    <col min="16133" max="16134" width="11.5703125" style="88" customWidth="1"/>
    <col min="16135" max="16135" width="11" style="88" customWidth="1"/>
    <col min="16136" max="16136" width="10.42578125" style="88" customWidth="1"/>
    <col min="16137" max="16137" width="11.28515625" style="88" customWidth="1"/>
    <col min="16138" max="16138" width="10.5703125" style="88" customWidth="1"/>
    <col min="16139" max="16140" width="10.85546875" style="88" customWidth="1"/>
    <col min="16141" max="16142" width="10.42578125" style="88" customWidth="1"/>
    <col min="16143" max="16144" width="9.5703125" style="88" customWidth="1"/>
    <col min="16145" max="16145" width="11.28515625" style="88" customWidth="1"/>
    <col min="16146" max="16146" width="11.85546875" style="88" customWidth="1"/>
    <col min="16147" max="16149" width="10.85546875" style="88" customWidth="1"/>
    <col min="16150" max="16155" width="11.28515625" style="88" customWidth="1"/>
    <col min="16156" max="16156" width="10.42578125" style="88" customWidth="1"/>
    <col min="16157" max="16158" width="12.5703125" style="88" customWidth="1"/>
    <col min="16159" max="16160" width="11.140625" style="88" customWidth="1"/>
    <col min="16161" max="16162" width="11.42578125" style="88"/>
    <col min="16163" max="16164" width="11.140625" style="88" customWidth="1"/>
    <col min="16165" max="16166" width="12.5703125" style="88" customWidth="1"/>
    <col min="16167" max="16168" width="11.42578125" style="88"/>
    <col min="16169" max="16170" width="12" style="88" customWidth="1"/>
    <col min="16171" max="16172" width="11.42578125" style="88"/>
    <col min="16173" max="16173" width="9.42578125" style="88" bestFit="1" customWidth="1"/>
    <col min="16174" max="16174" width="9.5703125" style="88" customWidth="1"/>
    <col min="16175" max="16176" width="10.28515625" style="88" customWidth="1"/>
    <col min="16177" max="16178" width="10.7109375" style="88" customWidth="1"/>
    <col min="16179" max="16179" width="11.42578125" style="88"/>
    <col min="16180" max="16180" width="10.7109375" style="88" customWidth="1"/>
    <col min="16181" max="16189" width="11.42578125" style="88"/>
    <col min="16190" max="16190" width="10.42578125" style="88" customWidth="1"/>
    <col min="16191" max="16202" width="11.42578125" style="88"/>
    <col min="16203" max="16203" width="12.42578125" style="88" customWidth="1"/>
    <col min="16204" max="16205" width="11.42578125" style="88"/>
    <col min="16206" max="16206" width="9.5703125" style="88" customWidth="1"/>
    <col min="16207" max="16207" width="9.28515625" style="88" customWidth="1"/>
    <col min="16208" max="16208" width="9.42578125" style="88" customWidth="1"/>
    <col min="16209" max="16209" width="14.28515625" style="88" customWidth="1"/>
    <col min="16210" max="16216" width="0" style="88" hidden="1" customWidth="1"/>
    <col min="16217" max="16384" width="11.42578125" style="88"/>
  </cols>
  <sheetData>
    <row r="3" spans="2:58" ht="12.75" customHeight="1" x14ac:dyDescent="0.2"/>
    <row r="4" spans="2:58" ht="12.75" customHeight="1" x14ac:dyDescent="0.2"/>
    <row r="5" spans="2:58" ht="12.75" customHeight="1" x14ac:dyDescent="0.2"/>
    <row r="6" spans="2:58" ht="12.75" customHeight="1" x14ac:dyDescent="0.2"/>
    <row r="8" spans="2:58"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58" x14ac:dyDescent="0.2">
      <c r="B10" s="63" t="s">
        <v>1</v>
      </c>
      <c r="C10" s="63"/>
      <c r="D10" s="63"/>
      <c r="L10" s="88" t="str">
        <f>+'[3]Recorrido 460 Habiles'!J10</f>
        <v>Autotransportes Presidente Alvear S.A. Y Autotransportes El Trapiche  S.R.L. (UT)</v>
      </c>
    </row>
    <row r="11" spans="2:58" ht="12.75" customHeight="1" x14ac:dyDescent="0.2">
      <c r="B11" s="63" t="s">
        <v>2</v>
      </c>
      <c r="C11" s="63"/>
      <c r="D11" s="63"/>
      <c r="L11" s="113">
        <v>400</v>
      </c>
      <c r="AN11" s="97"/>
      <c r="AR11" s="97"/>
    </row>
    <row r="12" spans="2:58" ht="12.75" customHeight="1" x14ac:dyDescent="0.2">
      <c r="B12" s="88" t="s">
        <v>3</v>
      </c>
      <c r="L12" s="377" t="s">
        <v>133</v>
      </c>
      <c r="T12" s="97"/>
      <c r="AF12" s="97"/>
      <c r="BF12" s="97"/>
    </row>
    <row r="13" spans="2:58" x14ac:dyDescent="0.2">
      <c r="B13" s="88" t="s">
        <v>4</v>
      </c>
      <c r="I13" s="73"/>
      <c r="K13" s="73"/>
      <c r="L13" s="73" t="s">
        <v>33</v>
      </c>
    </row>
    <row r="14" spans="2:58" x14ac:dyDescent="0.2">
      <c r="B14" s="88" t="s">
        <v>6</v>
      </c>
      <c r="L14" s="74">
        <v>461</v>
      </c>
    </row>
    <row r="15" spans="2:58" x14ac:dyDescent="0.2">
      <c r="B15" s="88" t="s">
        <v>7</v>
      </c>
      <c r="I15" s="73"/>
      <c r="K15" s="73"/>
      <c r="L15" s="73" t="s">
        <v>83</v>
      </c>
    </row>
    <row r="16" spans="2:58" x14ac:dyDescent="0.2">
      <c r="B16" s="88" t="s">
        <v>8</v>
      </c>
      <c r="L16" s="74">
        <v>461</v>
      </c>
    </row>
    <row r="17" spans="1:92" x14ac:dyDescent="0.2">
      <c r="B17" s="575" t="s">
        <v>9</v>
      </c>
      <c r="H17" s="88"/>
      <c r="I17" s="88"/>
    </row>
    <row r="18" spans="1:92" ht="71.25" customHeight="1" thickBot="1" x14ac:dyDescent="0.25"/>
    <row r="19" spans="1:92"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7"/>
      <c r="AW19" s="1227"/>
      <c r="AX19" s="1227"/>
      <c r="AY19" s="1227"/>
      <c r="AZ19" s="1228"/>
      <c r="BA19" s="372"/>
      <c r="BB19" s="372"/>
      <c r="BC19" s="372"/>
      <c r="BD19" s="372"/>
      <c r="BE19" s="372"/>
      <c r="BF19" s="372"/>
      <c r="BG19" s="372"/>
      <c r="BH19" s="372"/>
      <c r="BI19" s="372"/>
      <c r="BJ19" s="76"/>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305" t="s">
        <v>16</v>
      </c>
      <c r="CD19" s="88">
        <v>1440</v>
      </c>
    </row>
    <row r="20" spans="1:92" ht="74.25" customHeight="1" thickBot="1" x14ac:dyDescent="0.25">
      <c r="B20" s="1236" t="s">
        <v>38</v>
      </c>
      <c r="C20" s="1237"/>
      <c r="D20" s="1238"/>
      <c r="E20" s="380" t="s">
        <v>39</v>
      </c>
      <c r="F20" s="380" t="s">
        <v>39</v>
      </c>
      <c r="G20" s="76" t="s">
        <v>76</v>
      </c>
      <c r="H20" s="76" t="s">
        <v>47</v>
      </c>
      <c r="I20" s="76" t="s">
        <v>77</v>
      </c>
      <c r="J20" s="76" t="s">
        <v>77</v>
      </c>
      <c r="K20" s="76" t="s">
        <v>70</v>
      </c>
      <c r="L20" s="76" t="s">
        <v>70</v>
      </c>
      <c r="M20" s="76" t="s">
        <v>84</v>
      </c>
      <c r="N20" s="76" t="s">
        <v>84</v>
      </c>
      <c r="O20" s="76" t="s">
        <v>78</v>
      </c>
      <c r="P20" s="76" t="s">
        <v>78</v>
      </c>
      <c r="Q20" s="76" t="s">
        <v>54</v>
      </c>
      <c r="R20" s="76" t="s">
        <v>54</v>
      </c>
      <c r="S20" s="76" t="s">
        <v>79</v>
      </c>
      <c r="T20" s="76" t="s">
        <v>127</v>
      </c>
      <c r="U20" s="76" t="s">
        <v>85</v>
      </c>
      <c r="V20" s="76" t="s">
        <v>128</v>
      </c>
      <c r="W20" s="76" t="s">
        <v>86</v>
      </c>
      <c r="X20" s="739" t="s">
        <v>129</v>
      </c>
      <c r="Y20" s="76" t="s">
        <v>87</v>
      </c>
      <c r="Z20" s="76" t="s">
        <v>87</v>
      </c>
      <c r="AA20" s="76" t="s">
        <v>88</v>
      </c>
      <c r="AB20" s="76" t="s">
        <v>88</v>
      </c>
      <c r="AC20" s="76" t="s">
        <v>89</v>
      </c>
      <c r="AD20" s="76" t="s">
        <v>89</v>
      </c>
      <c r="AE20" s="76" t="s">
        <v>90</v>
      </c>
      <c r="AF20" s="76" t="s">
        <v>90</v>
      </c>
      <c r="AG20" s="76" t="s">
        <v>64</v>
      </c>
      <c r="AH20" s="76" t="s">
        <v>64</v>
      </c>
      <c r="AI20" s="76" t="s">
        <v>90</v>
      </c>
      <c r="AJ20" s="76" t="s">
        <v>90</v>
      </c>
      <c r="AK20" s="76" t="s">
        <v>89</v>
      </c>
      <c r="AL20" s="736" t="s">
        <v>89</v>
      </c>
      <c r="AM20" s="76" t="s">
        <v>88</v>
      </c>
      <c r="AN20" s="76" t="s">
        <v>88</v>
      </c>
      <c r="AO20" s="76" t="s">
        <v>87</v>
      </c>
      <c r="AP20" s="76" t="s">
        <v>87</v>
      </c>
      <c r="AQ20" s="76" t="s">
        <v>91</v>
      </c>
      <c r="AR20" s="76" t="s">
        <v>91</v>
      </c>
      <c r="AS20" s="173" t="s">
        <v>92</v>
      </c>
      <c r="AT20" s="173" t="s">
        <v>130</v>
      </c>
      <c r="AU20" s="173" t="s">
        <v>93</v>
      </c>
      <c r="AV20" s="173" t="s">
        <v>131</v>
      </c>
      <c r="AW20" s="737" t="s">
        <v>81</v>
      </c>
      <c r="AX20" s="76" t="s">
        <v>81</v>
      </c>
      <c r="AY20" s="76" t="s">
        <v>82</v>
      </c>
      <c r="AZ20" s="76" t="s">
        <v>82</v>
      </c>
      <c r="BA20" s="76" t="s">
        <v>78</v>
      </c>
      <c r="BB20" s="76" t="s">
        <v>78</v>
      </c>
      <c r="BC20" s="76" t="s">
        <v>84</v>
      </c>
      <c r="BD20" s="76" t="s">
        <v>84</v>
      </c>
      <c r="BE20" s="76" t="s">
        <v>70</v>
      </c>
      <c r="BF20" s="76" t="s">
        <v>70</v>
      </c>
      <c r="BG20" s="76" t="s">
        <v>77</v>
      </c>
      <c r="BH20" s="76" t="s">
        <v>77</v>
      </c>
      <c r="BI20" s="76" t="s">
        <v>76</v>
      </c>
      <c r="BJ20" s="76" t="s">
        <v>94</v>
      </c>
      <c r="BK20" s="386"/>
      <c r="BL20" s="386"/>
      <c r="BM20" s="386"/>
      <c r="BN20" s="386"/>
      <c r="BO20" s="386"/>
      <c r="BP20" s="386"/>
      <c r="BQ20" s="386"/>
      <c r="BR20" s="386"/>
      <c r="BS20" s="386"/>
      <c r="BT20" s="386"/>
      <c r="BU20" s="380"/>
      <c r="BV20" s="380"/>
      <c r="BW20" s="380" t="s">
        <v>39</v>
      </c>
      <c r="BX20" s="380" t="s">
        <v>39</v>
      </c>
      <c r="BY20" s="374"/>
      <c r="BZ20" s="1244"/>
      <c r="CA20" s="1234"/>
      <c r="CB20" s="1234"/>
      <c r="CC20" s="1306"/>
      <c r="CD20" s="82" t="s">
        <v>18</v>
      </c>
      <c r="CE20" s="82" t="s">
        <v>19</v>
      </c>
      <c r="CG20" s="1221" t="s">
        <v>20</v>
      </c>
      <c r="CH20" s="1222"/>
      <c r="CI20" s="1223"/>
    </row>
    <row r="21" spans="1:92" ht="25.5" customHeight="1" thickBot="1" x14ac:dyDescent="0.25">
      <c r="B21" s="174" t="s">
        <v>21</v>
      </c>
      <c r="C21" s="175"/>
      <c r="D21" s="176">
        <v>0</v>
      </c>
      <c r="E21" s="177">
        <v>0</v>
      </c>
      <c r="F21" s="175">
        <v>0</v>
      </c>
      <c r="G21" s="176">
        <v>0</v>
      </c>
      <c r="H21" s="176">
        <v>1.6319999999999999</v>
      </c>
      <c r="I21" s="176">
        <v>0</v>
      </c>
      <c r="J21" s="176">
        <v>0</v>
      </c>
      <c r="K21" s="176">
        <v>0</v>
      </c>
      <c r="L21" s="176">
        <v>6.7320000000000002</v>
      </c>
      <c r="M21" s="176">
        <v>0</v>
      </c>
      <c r="N21" s="176">
        <v>0</v>
      </c>
      <c r="O21" s="176">
        <v>0</v>
      </c>
      <c r="P21" s="176">
        <v>0</v>
      </c>
      <c r="Q21" s="176">
        <v>0</v>
      </c>
      <c r="R21" s="176">
        <v>0</v>
      </c>
      <c r="S21" s="176">
        <v>0</v>
      </c>
      <c r="T21" s="176">
        <v>2.7949999999999999</v>
      </c>
      <c r="U21" s="176">
        <v>0</v>
      </c>
      <c r="V21" s="176">
        <v>3.976</v>
      </c>
      <c r="W21" s="176">
        <v>0</v>
      </c>
      <c r="X21" s="176">
        <v>2.3330000000000002</v>
      </c>
      <c r="Y21" s="176">
        <v>0</v>
      </c>
      <c r="Z21" s="176">
        <v>1.5680000000000001</v>
      </c>
      <c r="AA21" s="176">
        <v>0</v>
      </c>
      <c r="AB21" s="176">
        <v>1.5429999999999999</v>
      </c>
      <c r="AC21" s="176">
        <v>0</v>
      </c>
      <c r="AD21" s="176">
        <v>2.7519999999999998</v>
      </c>
      <c r="AE21" s="176">
        <v>0</v>
      </c>
      <c r="AF21" s="176">
        <v>0</v>
      </c>
      <c r="AG21" s="176">
        <v>0</v>
      </c>
      <c r="AH21" s="176">
        <v>2.9809999999999999</v>
      </c>
      <c r="AI21" s="176">
        <v>0</v>
      </c>
      <c r="AJ21" s="176">
        <v>0</v>
      </c>
      <c r="AK21" s="176">
        <v>0</v>
      </c>
      <c r="AL21" s="176">
        <v>2.7570000000000001</v>
      </c>
      <c r="AM21" s="176">
        <v>0</v>
      </c>
      <c r="AN21" s="176">
        <v>2.7789999999999999</v>
      </c>
      <c r="AO21" s="176">
        <v>0</v>
      </c>
      <c r="AP21" s="176">
        <v>1.2509999999999999</v>
      </c>
      <c r="AQ21" s="176">
        <v>0</v>
      </c>
      <c r="AR21" s="176">
        <v>1.821</v>
      </c>
      <c r="AS21" s="176">
        <v>0</v>
      </c>
      <c r="AT21" s="176">
        <v>1.456</v>
      </c>
      <c r="AU21" s="176">
        <v>0</v>
      </c>
      <c r="AV21" s="176">
        <v>1.29</v>
      </c>
      <c r="AW21" s="176">
        <v>0</v>
      </c>
      <c r="AX21" s="176">
        <v>2.2690000000000001</v>
      </c>
      <c r="AY21" s="176">
        <v>0</v>
      </c>
      <c r="AZ21" s="176">
        <v>0</v>
      </c>
      <c r="BA21" s="176">
        <v>0</v>
      </c>
      <c r="BB21" s="176">
        <v>0</v>
      </c>
      <c r="BC21" s="176">
        <v>0</v>
      </c>
      <c r="BD21" s="176">
        <v>0</v>
      </c>
      <c r="BE21" s="176">
        <v>0</v>
      </c>
      <c r="BF21" s="176">
        <v>2.6320000000000001</v>
      </c>
      <c r="BG21" s="176">
        <v>0</v>
      </c>
      <c r="BH21" s="176">
        <v>0</v>
      </c>
      <c r="BI21" s="176">
        <v>0</v>
      </c>
      <c r="BJ21" s="176">
        <v>6.7649999999999997</v>
      </c>
      <c r="BK21" s="176">
        <v>0</v>
      </c>
      <c r="BL21" s="176">
        <v>0</v>
      </c>
      <c r="BM21" s="176">
        <v>0</v>
      </c>
      <c r="BN21" s="176">
        <v>0</v>
      </c>
      <c r="BO21" s="176">
        <v>0</v>
      </c>
      <c r="BP21" s="176">
        <v>0</v>
      </c>
      <c r="BQ21" s="176">
        <v>0</v>
      </c>
      <c r="BR21" s="176">
        <v>0</v>
      </c>
      <c r="BS21" s="176">
        <v>0</v>
      </c>
      <c r="BT21" s="176">
        <v>0</v>
      </c>
      <c r="BU21" s="176">
        <v>0</v>
      </c>
      <c r="BV21" s="176">
        <v>0</v>
      </c>
      <c r="BW21" s="176">
        <v>0</v>
      </c>
      <c r="BX21" s="176">
        <v>1.661</v>
      </c>
      <c r="BY21" s="178"/>
      <c r="BZ21" s="1303">
        <f>+D21+H21+L21+T21+V21+X21+Z21+AB21+AH21+AN21+AP21+AR21+AT21+AV21+AX21+BF21+BJ21+BX21+AD21+AL21</f>
        <v>50.993000000000002</v>
      </c>
      <c r="CA21" s="1234"/>
      <c r="CB21" s="1234"/>
      <c r="CC21" s="1306"/>
      <c r="CG21" s="34"/>
      <c r="CH21" s="88" t="s">
        <v>18</v>
      </c>
      <c r="CI21" s="34"/>
    </row>
    <row r="22" spans="1:92" ht="25.5" customHeight="1" thickBot="1" x14ac:dyDescent="0.25">
      <c r="B22" s="149" t="s">
        <v>22</v>
      </c>
      <c r="C22" s="89"/>
      <c r="D22" s="90">
        <v>0</v>
      </c>
      <c r="E22" s="91">
        <v>0</v>
      </c>
      <c r="F22" s="89">
        <f>+F21+D22</f>
        <v>0</v>
      </c>
      <c r="G22" s="89">
        <f t="shared" ref="G22:BR22" si="0">+G21+E22</f>
        <v>0</v>
      </c>
      <c r="H22" s="89">
        <f t="shared" si="0"/>
        <v>1.6319999999999999</v>
      </c>
      <c r="I22" s="89">
        <f t="shared" si="0"/>
        <v>0</v>
      </c>
      <c r="J22" s="89">
        <f t="shared" si="0"/>
        <v>1.6319999999999999</v>
      </c>
      <c r="K22" s="89">
        <f t="shared" si="0"/>
        <v>0</v>
      </c>
      <c r="L22" s="89">
        <f t="shared" si="0"/>
        <v>8.3640000000000008</v>
      </c>
      <c r="M22" s="89">
        <f t="shared" si="0"/>
        <v>0</v>
      </c>
      <c r="N22" s="89">
        <f t="shared" si="0"/>
        <v>8.3640000000000008</v>
      </c>
      <c r="O22" s="89">
        <f t="shared" si="0"/>
        <v>0</v>
      </c>
      <c r="P22" s="89">
        <f t="shared" si="0"/>
        <v>8.3640000000000008</v>
      </c>
      <c r="Q22" s="89">
        <f t="shared" si="0"/>
        <v>0</v>
      </c>
      <c r="R22" s="89">
        <f t="shared" si="0"/>
        <v>8.3640000000000008</v>
      </c>
      <c r="S22" s="89">
        <f t="shared" si="0"/>
        <v>0</v>
      </c>
      <c r="T22" s="89">
        <f t="shared" si="0"/>
        <v>11.159000000000001</v>
      </c>
      <c r="U22" s="89">
        <f t="shared" si="0"/>
        <v>0</v>
      </c>
      <c r="V22" s="89">
        <f t="shared" si="0"/>
        <v>15.135000000000002</v>
      </c>
      <c r="W22" s="89">
        <f t="shared" si="0"/>
        <v>0</v>
      </c>
      <c r="X22" s="89">
        <f t="shared" si="0"/>
        <v>17.468000000000004</v>
      </c>
      <c r="Y22" s="89">
        <f t="shared" si="0"/>
        <v>0</v>
      </c>
      <c r="Z22" s="89">
        <f t="shared" si="0"/>
        <v>19.036000000000005</v>
      </c>
      <c r="AA22" s="89">
        <f t="shared" si="0"/>
        <v>0</v>
      </c>
      <c r="AB22" s="89">
        <f t="shared" si="0"/>
        <v>20.579000000000004</v>
      </c>
      <c r="AC22" s="89">
        <f t="shared" si="0"/>
        <v>0</v>
      </c>
      <c r="AD22" s="89">
        <f t="shared" si="0"/>
        <v>23.331000000000003</v>
      </c>
      <c r="AE22" s="89">
        <f t="shared" si="0"/>
        <v>0</v>
      </c>
      <c r="AF22" s="89">
        <f t="shared" si="0"/>
        <v>23.331000000000003</v>
      </c>
      <c r="AG22" s="89">
        <f t="shared" si="0"/>
        <v>0</v>
      </c>
      <c r="AH22" s="89">
        <f t="shared" si="0"/>
        <v>26.312000000000005</v>
      </c>
      <c r="AI22" s="89">
        <f t="shared" si="0"/>
        <v>0</v>
      </c>
      <c r="AJ22" s="89">
        <f t="shared" si="0"/>
        <v>26.312000000000005</v>
      </c>
      <c r="AK22" s="89">
        <f t="shared" si="0"/>
        <v>0</v>
      </c>
      <c r="AL22" s="89">
        <f t="shared" si="0"/>
        <v>29.069000000000006</v>
      </c>
      <c r="AM22" s="89">
        <f t="shared" si="0"/>
        <v>0</v>
      </c>
      <c r="AN22" s="89">
        <f t="shared" si="0"/>
        <v>31.848000000000006</v>
      </c>
      <c r="AO22" s="89">
        <f t="shared" si="0"/>
        <v>0</v>
      </c>
      <c r="AP22" s="89">
        <f t="shared" si="0"/>
        <v>33.099000000000004</v>
      </c>
      <c r="AQ22" s="89">
        <f t="shared" si="0"/>
        <v>0</v>
      </c>
      <c r="AR22" s="89">
        <f t="shared" si="0"/>
        <v>34.92</v>
      </c>
      <c r="AS22" s="89">
        <f t="shared" si="0"/>
        <v>0</v>
      </c>
      <c r="AT22" s="89">
        <f t="shared" si="0"/>
        <v>36.376000000000005</v>
      </c>
      <c r="AU22" s="89">
        <f t="shared" si="0"/>
        <v>0</v>
      </c>
      <c r="AV22" s="89">
        <f t="shared" si="0"/>
        <v>37.666000000000004</v>
      </c>
      <c r="AW22" s="89">
        <f t="shared" si="0"/>
        <v>0</v>
      </c>
      <c r="AX22" s="89">
        <f t="shared" si="0"/>
        <v>39.935000000000002</v>
      </c>
      <c r="AY22" s="89">
        <f t="shared" si="0"/>
        <v>0</v>
      </c>
      <c r="AZ22" s="89">
        <f t="shared" si="0"/>
        <v>39.935000000000002</v>
      </c>
      <c r="BA22" s="89">
        <f t="shared" si="0"/>
        <v>0</v>
      </c>
      <c r="BB22" s="89">
        <f t="shared" si="0"/>
        <v>39.935000000000002</v>
      </c>
      <c r="BC22" s="89">
        <f t="shared" si="0"/>
        <v>0</v>
      </c>
      <c r="BD22" s="89">
        <f t="shared" si="0"/>
        <v>39.935000000000002</v>
      </c>
      <c r="BE22" s="89">
        <f t="shared" si="0"/>
        <v>0</v>
      </c>
      <c r="BF22" s="89">
        <f t="shared" si="0"/>
        <v>42.567</v>
      </c>
      <c r="BG22" s="89">
        <f t="shared" si="0"/>
        <v>0</v>
      </c>
      <c r="BH22" s="89">
        <f t="shared" si="0"/>
        <v>42.567</v>
      </c>
      <c r="BI22" s="89">
        <f t="shared" si="0"/>
        <v>0</v>
      </c>
      <c r="BJ22" s="89">
        <f t="shared" si="0"/>
        <v>49.332000000000001</v>
      </c>
      <c r="BK22" s="89">
        <f t="shared" si="0"/>
        <v>0</v>
      </c>
      <c r="BL22" s="89">
        <f t="shared" si="0"/>
        <v>49.332000000000001</v>
      </c>
      <c r="BM22" s="89">
        <f t="shared" si="0"/>
        <v>0</v>
      </c>
      <c r="BN22" s="89">
        <f t="shared" si="0"/>
        <v>49.332000000000001</v>
      </c>
      <c r="BO22" s="89">
        <f t="shared" si="0"/>
        <v>0</v>
      </c>
      <c r="BP22" s="89">
        <f t="shared" si="0"/>
        <v>49.332000000000001</v>
      </c>
      <c r="BQ22" s="89">
        <f t="shared" si="0"/>
        <v>0</v>
      </c>
      <c r="BR22" s="89">
        <f t="shared" si="0"/>
        <v>49.332000000000001</v>
      </c>
      <c r="BS22" s="89">
        <f t="shared" ref="BS22:BX22" si="1">+BS21+BQ22</f>
        <v>0</v>
      </c>
      <c r="BT22" s="89">
        <f t="shared" si="1"/>
        <v>49.332000000000001</v>
      </c>
      <c r="BU22" s="89">
        <f t="shared" si="1"/>
        <v>0</v>
      </c>
      <c r="BV22" s="89">
        <f t="shared" si="1"/>
        <v>49.332000000000001</v>
      </c>
      <c r="BW22" s="89">
        <f t="shared" si="1"/>
        <v>0</v>
      </c>
      <c r="BX22" s="89">
        <f t="shared" si="1"/>
        <v>50.993000000000002</v>
      </c>
      <c r="BY22" s="95"/>
      <c r="BZ22" s="1324"/>
      <c r="CA22" s="1234"/>
      <c r="CB22" s="1234"/>
      <c r="CC22" s="1306"/>
      <c r="CG22" s="34"/>
      <c r="CH22" s="34"/>
      <c r="CI22" s="34"/>
      <c r="CN22" s="181"/>
    </row>
    <row r="23" spans="1:92"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181"/>
      <c r="CK23" s="192"/>
    </row>
    <row r="24" spans="1:92" ht="12.75" customHeight="1" x14ac:dyDescent="0.2">
      <c r="A24" s="1241" t="s">
        <v>24</v>
      </c>
      <c r="B24" s="7">
        <v>1</v>
      </c>
      <c r="C24" s="12"/>
      <c r="D24" s="291">
        <v>0.20833333333333334</v>
      </c>
      <c r="E24" s="190">
        <v>0</v>
      </c>
      <c r="F24" s="185"/>
      <c r="G24" s="188">
        <v>2.0833333333333333E-3</v>
      </c>
      <c r="H24" s="291">
        <f t="shared" ref="H24:H36" si="2">+G24+D24</f>
        <v>0.21041666666666667</v>
      </c>
      <c r="I24" s="190">
        <v>5.5555555555555558E-3</v>
      </c>
      <c r="J24" s="231">
        <f t="shared" ref="J24:J36" si="3">+I24+H24</f>
        <v>0.21597222222222223</v>
      </c>
      <c r="K24" s="231">
        <v>1.3888888888888889E-3</v>
      </c>
      <c r="L24" s="231">
        <f t="shared" ref="L24:L36" si="4">+K24+J24</f>
        <v>0.21736111111111112</v>
      </c>
      <c r="M24" s="231">
        <v>1.3888888888888889E-3</v>
      </c>
      <c r="N24" s="231">
        <f t="shared" ref="N24:N36" si="5">+M24+L24</f>
        <v>0.21875</v>
      </c>
      <c r="O24" s="231">
        <v>1.3888888888888889E-3</v>
      </c>
      <c r="P24" s="231">
        <f t="shared" ref="P24:P36" si="6">+O24+N24</f>
        <v>0.22013888888888888</v>
      </c>
      <c r="Q24" s="231">
        <v>2.0833333333333333E-3</v>
      </c>
      <c r="R24" s="231">
        <f t="shared" ref="R24:R36" si="7">+Q24+P24</f>
        <v>0.22222222222222221</v>
      </c>
      <c r="S24" s="231">
        <v>2.7777777777777779E-3</v>
      </c>
      <c r="T24" s="231">
        <f t="shared" ref="T24:T36" si="8">+S24+R24</f>
        <v>0.22499999999999998</v>
      </c>
      <c r="U24" s="231">
        <v>5.5555555555555601E-3</v>
      </c>
      <c r="V24" s="231">
        <f t="shared" ref="V24:V36" si="9">+U24+T24</f>
        <v>0.23055555555555554</v>
      </c>
      <c r="W24" s="231">
        <v>5.5555555555555558E-3</v>
      </c>
      <c r="X24" s="231">
        <f t="shared" ref="X24:X36" si="10">+W24+V24</f>
        <v>0.2361111111111111</v>
      </c>
      <c r="Y24" s="231">
        <v>2.7777777777777779E-3</v>
      </c>
      <c r="Z24" s="231">
        <f t="shared" ref="Z24:Z36" si="11">+Y24+X24</f>
        <v>0.23888888888888887</v>
      </c>
      <c r="AA24" s="231">
        <v>3.472222222222222E-3</v>
      </c>
      <c r="AB24" s="231">
        <f t="shared" ref="AB24:AB36" si="12">+AA24+Z24</f>
        <v>0.24236111111111108</v>
      </c>
      <c r="AC24" s="231">
        <v>4.1666666666666666E-3</v>
      </c>
      <c r="AD24" s="231">
        <f t="shared" ref="AD24:AD36" si="13">+AC24+AB24</f>
        <v>0.24652777777777776</v>
      </c>
      <c r="AE24" s="231">
        <v>1.3888888888888889E-3</v>
      </c>
      <c r="AF24" s="231">
        <f t="shared" ref="AF24:AF36" si="14">+AE24+AD24</f>
        <v>0.24791666666666665</v>
      </c>
      <c r="AG24" s="231">
        <v>4.8611111111111112E-3</v>
      </c>
      <c r="AH24" s="231">
        <f t="shared" ref="AH24:AH36" si="15">+AG24+AF24</f>
        <v>0.25277777777777777</v>
      </c>
      <c r="AI24" s="231">
        <v>4.8611111111111112E-3</v>
      </c>
      <c r="AJ24" s="231">
        <f t="shared" ref="AJ24:AJ36" si="16">+AI24+AH24</f>
        <v>0.25763888888888886</v>
      </c>
      <c r="AK24" s="231">
        <v>6.9444444444444447E-4</v>
      </c>
      <c r="AL24" s="231">
        <f t="shared" ref="AL24:AL36" si="17">+AK24+AJ24</f>
        <v>0.2583333333333333</v>
      </c>
      <c r="AM24" s="231">
        <v>4.1666666666666666E-3</v>
      </c>
      <c r="AN24" s="231">
        <f t="shared" ref="AN24:AN36" si="18">+AM24+AL24</f>
        <v>0.26249999999999996</v>
      </c>
      <c r="AO24" s="231">
        <v>1.3888888888888889E-3</v>
      </c>
      <c r="AP24" s="231">
        <f t="shared" ref="AP24:AP36" si="19">+AO24+AN24</f>
        <v>0.26388888888888884</v>
      </c>
      <c r="AQ24" s="321">
        <v>5.5555555555555558E-3</v>
      </c>
      <c r="AR24" s="231">
        <f t="shared" ref="AR24:AR36" si="20">+AQ24+AP24</f>
        <v>0.26944444444444438</v>
      </c>
      <c r="AS24" s="231">
        <v>4.8611111111111112E-3</v>
      </c>
      <c r="AT24" s="231">
        <f t="shared" ref="AT24:AT36" si="21">+AS24+AR24</f>
        <v>0.27430555555555547</v>
      </c>
      <c r="AU24" s="231">
        <v>2.0833333333333333E-3</v>
      </c>
      <c r="AV24" s="231">
        <f t="shared" ref="AV24:AV36" si="22">+AU24+AT24</f>
        <v>0.2763888888888888</v>
      </c>
      <c r="AW24" s="231">
        <v>4.8611111111111112E-3</v>
      </c>
      <c r="AX24" s="231">
        <f t="shared" ref="AX24:AX36" si="23">+AW24+AV24</f>
        <v>0.28124999999999989</v>
      </c>
      <c r="AY24" s="231">
        <v>2.7777777777777779E-3</v>
      </c>
      <c r="AZ24" s="231">
        <f t="shared" ref="AZ24:AZ36" si="24">+AY24+AX24</f>
        <v>0.28402777777777766</v>
      </c>
      <c r="BA24" s="231">
        <v>2.7777777777777779E-3</v>
      </c>
      <c r="BB24" s="231">
        <f t="shared" ref="BB24:BB36" si="25">+BA24+AZ24</f>
        <v>0.28680555555555542</v>
      </c>
      <c r="BC24" s="231">
        <v>6.9444444444444447E-4</v>
      </c>
      <c r="BD24" s="231">
        <f t="shared" ref="BD24:BD36" si="26">+BC24+BB24</f>
        <v>0.28749999999999987</v>
      </c>
      <c r="BE24" s="104">
        <v>6.9444444444444447E-4</v>
      </c>
      <c r="BF24" s="231">
        <f t="shared" ref="BF24:BF36" si="27">+BE24+BD24</f>
        <v>0.28819444444444431</v>
      </c>
      <c r="BG24" s="231">
        <v>1.3888888888888889E-3</v>
      </c>
      <c r="BH24" s="231">
        <f t="shared" ref="BH24:BH36" si="28">+BG24+BF24</f>
        <v>0.28958333333333319</v>
      </c>
      <c r="BI24" s="188">
        <v>5.5555555555555558E-3</v>
      </c>
      <c r="BJ24" s="291">
        <f t="shared" ref="BJ24:BJ36" si="29">+BI24+BH24</f>
        <v>0.29513888888888873</v>
      </c>
      <c r="BK24" s="190">
        <v>0</v>
      </c>
      <c r="BL24" s="231">
        <f t="shared" ref="BL24:BL36" si="30">+BK24+BJ24</f>
        <v>0.29513888888888873</v>
      </c>
      <c r="BM24" s="231">
        <v>0</v>
      </c>
      <c r="BN24" s="231">
        <f t="shared" ref="BN24:BN36" si="31">+BM24+BL24</f>
        <v>0.29513888888888873</v>
      </c>
      <c r="BO24" s="231">
        <v>0</v>
      </c>
      <c r="BP24" s="231">
        <f t="shared" ref="BP24:BP36" si="32">+BO24+BN24</f>
        <v>0.29513888888888873</v>
      </c>
      <c r="BQ24" s="231">
        <v>0</v>
      </c>
      <c r="BR24" s="231">
        <f t="shared" ref="BR24:BR36" si="33">+BQ24+BP24</f>
        <v>0.29513888888888873</v>
      </c>
      <c r="BS24" s="231">
        <v>0</v>
      </c>
      <c r="BT24" s="231">
        <f t="shared" ref="BT24:BT36" si="34">+BS24+BR24</f>
        <v>0.29513888888888873</v>
      </c>
      <c r="BU24" s="231">
        <v>0</v>
      </c>
      <c r="BV24" s="231">
        <f t="shared" ref="BV24:BV36" si="35">+BU24+BT24</f>
        <v>0.29513888888888873</v>
      </c>
      <c r="BW24" s="231">
        <v>2.0833333333333333E-3</v>
      </c>
      <c r="BX24" s="533">
        <f>+BW24+BV24</f>
        <v>0.29722222222222205</v>
      </c>
      <c r="BY24" s="188"/>
      <c r="BZ24" s="323"/>
      <c r="CA24" s="326">
        <f>+BJ24-H24</f>
        <v>8.472222222222206E-2</v>
      </c>
      <c r="CB24" s="534">
        <f>+CE24/CI24</f>
        <v>23.404918032786931</v>
      </c>
      <c r="CC24" s="187"/>
      <c r="CD24" s="88">
        <f t="shared" ref="CD24:CD36" si="36">+CA24*$CD$19</f>
        <v>121.99999999999977</v>
      </c>
      <c r="CE24" s="181">
        <f t="shared" ref="CE24:CE71" si="37">+$L$77</f>
        <v>47.59</v>
      </c>
      <c r="CG24" s="33">
        <f t="shared" ref="CG24:CG36" si="38">+CA24</f>
        <v>8.472222222222206E-2</v>
      </c>
      <c r="CH24" s="34">
        <f t="shared" ref="CH24:CH71" si="39">+CG24*$CD$19</f>
        <v>121.99999999999977</v>
      </c>
      <c r="CI24" s="35">
        <f t="shared" ref="CI24:CI71" si="40">+CH24/60</f>
        <v>2.0333333333333297</v>
      </c>
    </row>
    <row r="25" spans="1:92" x14ac:dyDescent="0.2">
      <c r="A25" s="1242"/>
      <c r="B25" s="308">
        <v>2</v>
      </c>
      <c r="C25" s="13">
        <v>2.7777777777777776E-2</v>
      </c>
      <c r="D25" s="294">
        <f t="shared" ref="D25:D36" si="41">+C25+D24</f>
        <v>0.2361111111111111</v>
      </c>
      <c r="E25" s="234">
        <v>0</v>
      </c>
      <c r="F25" s="182"/>
      <c r="G25" s="232">
        <v>2.0833333333333333E-3</v>
      </c>
      <c r="H25" s="294">
        <f t="shared" si="2"/>
        <v>0.23819444444444443</v>
      </c>
      <c r="I25" s="234">
        <v>5.5555555555555558E-3</v>
      </c>
      <c r="J25" s="229">
        <f t="shared" si="3"/>
        <v>0.24374999999999999</v>
      </c>
      <c r="K25" s="229">
        <v>1.3888888888888889E-3</v>
      </c>
      <c r="L25" s="229">
        <f t="shared" si="4"/>
        <v>0.24513888888888888</v>
      </c>
      <c r="M25" s="229">
        <v>1.3888888888888889E-3</v>
      </c>
      <c r="N25" s="229">
        <f t="shared" si="5"/>
        <v>0.24652777777777776</v>
      </c>
      <c r="O25" s="229">
        <v>1.3888888888888889E-3</v>
      </c>
      <c r="P25" s="229">
        <f t="shared" si="6"/>
        <v>0.24791666666666665</v>
      </c>
      <c r="Q25" s="229">
        <v>2.0833333333333333E-3</v>
      </c>
      <c r="R25" s="229">
        <f t="shared" si="7"/>
        <v>0.24999999999999997</v>
      </c>
      <c r="S25" s="229">
        <v>2.7777777777777779E-3</v>
      </c>
      <c r="T25" s="229">
        <f t="shared" si="8"/>
        <v>0.25277777777777777</v>
      </c>
      <c r="U25" s="229">
        <v>5.5555555555555601E-3</v>
      </c>
      <c r="V25" s="229">
        <f t="shared" si="9"/>
        <v>0.2583333333333333</v>
      </c>
      <c r="W25" s="229">
        <v>5.5555555555555558E-3</v>
      </c>
      <c r="X25" s="229">
        <f t="shared" si="10"/>
        <v>0.26388888888888884</v>
      </c>
      <c r="Y25" s="229">
        <v>2.7777777777777779E-3</v>
      </c>
      <c r="Z25" s="229">
        <f t="shared" si="11"/>
        <v>0.26666666666666661</v>
      </c>
      <c r="AA25" s="229">
        <v>3.472222222222222E-3</v>
      </c>
      <c r="AB25" s="229">
        <f t="shared" si="12"/>
        <v>0.27013888888888882</v>
      </c>
      <c r="AC25" s="229">
        <v>4.1666666666666666E-3</v>
      </c>
      <c r="AD25" s="229">
        <f t="shared" si="13"/>
        <v>0.27430555555555547</v>
      </c>
      <c r="AE25" s="229">
        <v>1.3888888888888889E-3</v>
      </c>
      <c r="AF25" s="229">
        <f t="shared" si="14"/>
        <v>0.27569444444444435</v>
      </c>
      <c r="AG25" s="229">
        <v>4.8611111111111112E-3</v>
      </c>
      <c r="AH25" s="229">
        <f t="shared" si="15"/>
        <v>0.28055555555555545</v>
      </c>
      <c r="AI25" s="229">
        <v>4.8611111111111112E-3</v>
      </c>
      <c r="AJ25" s="229">
        <f t="shared" si="16"/>
        <v>0.28541666666666654</v>
      </c>
      <c r="AK25" s="231">
        <v>6.9444444444444447E-4</v>
      </c>
      <c r="AL25" s="229">
        <f t="shared" si="17"/>
        <v>0.28611111111111098</v>
      </c>
      <c r="AM25" s="231">
        <v>4.1666666666666666E-3</v>
      </c>
      <c r="AN25" s="229">
        <f t="shared" si="18"/>
        <v>0.29027777777777763</v>
      </c>
      <c r="AO25" s="231">
        <v>1.3888888888888889E-3</v>
      </c>
      <c r="AP25" s="229">
        <f t="shared" si="19"/>
        <v>0.29166666666666652</v>
      </c>
      <c r="AQ25" s="321">
        <v>5.5555555555555558E-3</v>
      </c>
      <c r="AR25" s="229">
        <f t="shared" si="20"/>
        <v>0.29722222222222205</v>
      </c>
      <c r="AS25" s="231">
        <v>4.8611111111111112E-3</v>
      </c>
      <c r="AT25" s="229">
        <f t="shared" si="21"/>
        <v>0.30208333333333315</v>
      </c>
      <c r="AU25" s="231">
        <v>2.0833333333333333E-3</v>
      </c>
      <c r="AV25" s="229">
        <f t="shared" si="22"/>
        <v>0.30416666666666647</v>
      </c>
      <c r="AW25" s="231">
        <v>4.8611111111111112E-3</v>
      </c>
      <c r="AX25" s="229">
        <f t="shared" si="23"/>
        <v>0.30902777777777757</v>
      </c>
      <c r="AY25" s="229">
        <v>2.7777777777777779E-3</v>
      </c>
      <c r="AZ25" s="229">
        <f t="shared" si="24"/>
        <v>0.31180555555555534</v>
      </c>
      <c r="BA25" s="229">
        <v>2.7777777777777779E-3</v>
      </c>
      <c r="BB25" s="229">
        <f t="shared" si="25"/>
        <v>0.3145833333333331</v>
      </c>
      <c r="BC25" s="231">
        <v>6.9444444444444447E-4</v>
      </c>
      <c r="BD25" s="229">
        <f t="shared" si="26"/>
        <v>0.31527777777777755</v>
      </c>
      <c r="BE25" s="101">
        <v>6.9444444444444447E-4</v>
      </c>
      <c r="BF25" s="229">
        <f t="shared" si="27"/>
        <v>0.31597222222222199</v>
      </c>
      <c r="BG25" s="229">
        <v>1.3888888888888889E-3</v>
      </c>
      <c r="BH25" s="229">
        <f t="shared" si="28"/>
        <v>0.31736111111111087</v>
      </c>
      <c r="BI25" s="232">
        <v>5.5555555555555558E-3</v>
      </c>
      <c r="BJ25" s="294">
        <f t="shared" si="29"/>
        <v>0.32291666666666641</v>
      </c>
      <c r="BK25" s="234">
        <v>0</v>
      </c>
      <c r="BL25" s="229">
        <f t="shared" si="30"/>
        <v>0.32291666666666641</v>
      </c>
      <c r="BM25" s="229">
        <v>0</v>
      </c>
      <c r="BN25" s="229">
        <f t="shared" si="31"/>
        <v>0.32291666666666641</v>
      </c>
      <c r="BO25" s="229">
        <v>0</v>
      </c>
      <c r="BP25" s="229">
        <f t="shared" si="32"/>
        <v>0.32291666666666641</v>
      </c>
      <c r="BQ25" s="229">
        <v>0</v>
      </c>
      <c r="BR25" s="229">
        <f t="shared" si="33"/>
        <v>0.32291666666666641</v>
      </c>
      <c r="BS25" s="229">
        <v>0</v>
      </c>
      <c r="BT25" s="229">
        <f t="shared" si="34"/>
        <v>0.32291666666666641</v>
      </c>
      <c r="BU25" s="229">
        <v>0</v>
      </c>
      <c r="BV25" s="229">
        <f t="shared" si="35"/>
        <v>0.32291666666666641</v>
      </c>
      <c r="BW25" s="229">
        <v>2.0833333333333333E-3</v>
      </c>
      <c r="BX25" s="535">
        <f t="shared" ref="BX25:BX36" si="42">+BW25+BV25</f>
        <v>0.32499999999999973</v>
      </c>
      <c r="BY25" s="232"/>
      <c r="BZ25" s="323"/>
      <c r="CA25" s="323">
        <f t="shared" ref="CA25:CA71" si="43">+BJ25-H25</f>
        <v>8.4722222222221977E-2</v>
      </c>
      <c r="CB25" s="536">
        <f t="shared" ref="CB25:CB71" si="44">+CE25/CI25</f>
        <v>23.404918032786956</v>
      </c>
      <c r="CC25" s="184"/>
      <c r="CD25" s="88">
        <f t="shared" si="36"/>
        <v>121.99999999999964</v>
      </c>
      <c r="CE25" s="181">
        <f t="shared" si="37"/>
        <v>47.59</v>
      </c>
      <c r="CG25" s="33">
        <f t="shared" si="38"/>
        <v>8.4722222222221977E-2</v>
      </c>
      <c r="CH25" s="34">
        <f t="shared" si="39"/>
        <v>121.99999999999964</v>
      </c>
      <c r="CI25" s="35">
        <f t="shared" si="40"/>
        <v>2.0333333333333274</v>
      </c>
    </row>
    <row r="26" spans="1:92" x14ac:dyDescent="0.2">
      <c r="A26" s="1242"/>
      <c r="B26" s="308">
        <v>3</v>
      </c>
      <c r="C26" s="13">
        <v>2.7777777777777776E-2</v>
      </c>
      <c r="D26" s="294">
        <f t="shared" si="41"/>
        <v>0.2638888888888889</v>
      </c>
      <c r="E26" s="234">
        <v>0</v>
      </c>
      <c r="F26" s="182"/>
      <c r="G26" s="232">
        <v>2.0833333333333333E-3</v>
      </c>
      <c r="H26" s="294">
        <f t="shared" si="2"/>
        <v>0.26597222222222222</v>
      </c>
      <c r="I26" s="234">
        <v>5.5555555555555558E-3</v>
      </c>
      <c r="J26" s="229">
        <f t="shared" si="3"/>
        <v>0.27152777777777776</v>
      </c>
      <c r="K26" s="229">
        <v>1.3888888888888889E-3</v>
      </c>
      <c r="L26" s="229">
        <f t="shared" si="4"/>
        <v>0.27291666666666664</v>
      </c>
      <c r="M26" s="229">
        <v>1.3888888888888889E-3</v>
      </c>
      <c r="N26" s="229">
        <f t="shared" si="5"/>
        <v>0.27430555555555552</v>
      </c>
      <c r="O26" s="229">
        <v>1.3888888888888889E-3</v>
      </c>
      <c r="P26" s="229">
        <f t="shared" si="6"/>
        <v>0.27569444444444441</v>
      </c>
      <c r="Q26" s="229">
        <v>2.0833333333333333E-3</v>
      </c>
      <c r="R26" s="229">
        <f t="shared" si="7"/>
        <v>0.27777777777777773</v>
      </c>
      <c r="S26" s="229">
        <v>2.7777777777777779E-3</v>
      </c>
      <c r="T26" s="229">
        <f t="shared" si="8"/>
        <v>0.2805555555555555</v>
      </c>
      <c r="U26" s="229">
        <v>5.5555555555555601E-3</v>
      </c>
      <c r="V26" s="229">
        <f t="shared" si="9"/>
        <v>0.28611111111111104</v>
      </c>
      <c r="W26" s="229">
        <v>5.5555555555555558E-3</v>
      </c>
      <c r="X26" s="229">
        <f t="shared" si="10"/>
        <v>0.29166666666666657</v>
      </c>
      <c r="Y26" s="229">
        <v>2.7777777777777779E-3</v>
      </c>
      <c r="Z26" s="229">
        <f t="shared" si="11"/>
        <v>0.29444444444444434</v>
      </c>
      <c r="AA26" s="229">
        <v>3.472222222222222E-3</v>
      </c>
      <c r="AB26" s="229">
        <f t="shared" si="12"/>
        <v>0.29791666666666655</v>
      </c>
      <c r="AC26" s="229">
        <v>4.1666666666666666E-3</v>
      </c>
      <c r="AD26" s="229">
        <f t="shared" si="13"/>
        <v>0.3020833333333332</v>
      </c>
      <c r="AE26" s="229">
        <v>1.3888888888888889E-3</v>
      </c>
      <c r="AF26" s="229">
        <f t="shared" si="14"/>
        <v>0.30347222222222209</v>
      </c>
      <c r="AG26" s="229">
        <v>4.8611111111111112E-3</v>
      </c>
      <c r="AH26" s="229">
        <f t="shared" si="15"/>
        <v>0.30833333333333318</v>
      </c>
      <c r="AI26" s="229">
        <v>4.8611111111111112E-3</v>
      </c>
      <c r="AJ26" s="229">
        <f t="shared" si="16"/>
        <v>0.31319444444444428</v>
      </c>
      <c r="AK26" s="231">
        <v>6.9444444444444447E-4</v>
      </c>
      <c r="AL26" s="229">
        <f t="shared" si="17"/>
        <v>0.31388888888888872</v>
      </c>
      <c r="AM26" s="231">
        <v>4.1666666666666666E-3</v>
      </c>
      <c r="AN26" s="229">
        <f t="shared" si="18"/>
        <v>0.31805555555555537</v>
      </c>
      <c r="AO26" s="231">
        <v>1.3888888888888889E-3</v>
      </c>
      <c r="AP26" s="229">
        <f t="shared" si="19"/>
        <v>0.31944444444444425</v>
      </c>
      <c r="AQ26" s="321">
        <v>5.5555555555555558E-3</v>
      </c>
      <c r="AR26" s="229">
        <f t="shared" si="20"/>
        <v>0.32499999999999979</v>
      </c>
      <c r="AS26" s="231">
        <v>4.8611111111111112E-3</v>
      </c>
      <c r="AT26" s="229">
        <f t="shared" si="21"/>
        <v>0.32986111111111088</v>
      </c>
      <c r="AU26" s="231">
        <v>2.0833333333333333E-3</v>
      </c>
      <c r="AV26" s="229">
        <f t="shared" si="22"/>
        <v>0.33194444444444421</v>
      </c>
      <c r="AW26" s="231">
        <v>4.8611111111111112E-3</v>
      </c>
      <c r="AX26" s="229">
        <f t="shared" si="23"/>
        <v>0.3368055555555553</v>
      </c>
      <c r="AY26" s="229">
        <v>2.7777777777777779E-3</v>
      </c>
      <c r="AZ26" s="229">
        <f t="shared" si="24"/>
        <v>0.33958333333333307</v>
      </c>
      <c r="BA26" s="229">
        <v>2.7777777777777779E-3</v>
      </c>
      <c r="BB26" s="229">
        <f t="shared" si="25"/>
        <v>0.34236111111111084</v>
      </c>
      <c r="BC26" s="231">
        <v>6.9444444444444447E-4</v>
      </c>
      <c r="BD26" s="229">
        <f t="shared" si="26"/>
        <v>0.34305555555555528</v>
      </c>
      <c r="BE26" s="101">
        <v>6.9444444444444447E-4</v>
      </c>
      <c r="BF26" s="229">
        <f t="shared" si="27"/>
        <v>0.34374999999999972</v>
      </c>
      <c r="BG26" s="229">
        <v>1.3888888888888889E-3</v>
      </c>
      <c r="BH26" s="229">
        <f t="shared" si="28"/>
        <v>0.34513888888888861</v>
      </c>
      <c r="BI26" s="232">
        <v>5.5555555555555558E-3</v>
      </c>
      <c r="BJ26" s="294">
        <f t="shared" si="29"/>
        <v>0.35069444444444414</v>
      </c>
      <c r="BK26" s="234">
        <v>0</v>
      </c>
      <c r="BL26" s="229">
        <f t="shared" si="30"/>
        <v>0.35069444444444414</v>
      </c>
      <c r="BM26" s="229">
        <v>0</v>
      </c>
      <c r="BN26" s="229">
        <f t="shared" si="31"/>
        <v>0.35069444444444414</v>
      </c>
      <c r="BO26" s="229">
        <v>0</v>
      </c>
      <c r="BP26" s="229">
        <f t="shared" si="32"/>
        <v>0.35069444444444414</v>
      </c>
      <c r="BQ26" s="229">
        <v>0</v>
      </c>
      <c r="BR26" s="229">
        <f t="shared" si="33"/>
        <v>0.35069444444444414</v>
      </c>
      <c r="BS26" s="229">
        <v>0</v>
      </c>
      <c r="BT26" s="229">
        <f t="shared" si="34"/>
        <v>0.35069444444444414</v>
      </c>
      <c r="BU26" s="229">
        <v>0</v>
      </c>
      <c r="BV26" s="229">
        <f t="shared" si="35"/>
        <v>0.35069444444444414</v>
      </c>
      <c r="BW26" s="229">
        <v>2.0833333333333333E-3</v>
      </c>
      <c r="BX26" s="535">
        <f t="shared" si="42"/>
        <v>0.35277777777777747</v>
      </c>
      <c r="BY26" s="232"/>
      <c r="BZ26" s="323"/>
      <c r="CA26" s="323">
        <f t="shared" si="43"/>
        <v>8.4722222222221921E-2</v>
      </c>
      <c r="CB26" s="536">
        <f t="shared" si="44"/>
        <v>23.40491803278697</v>
      </c>
      <c r="CC26" s="184"/>
      <c r="CD26" s="88">
        <f t="shared" si="36"/>
        <v>121.99999999999957</v>
      </c>
      <c r="CE26" s="181">
        <f t="shared" si="37"/>
        <v>47.59</v>
      </c>
      <c r="CG26" s="33">
        <f t="shared" si="38"/>
        <v>8.4722222222221921E-2</v>
      </c>
      <c r="CH26" s="34">
        <f t="shared" si="39"/>
        <v>121.99999999999957</v>
      </c>
      <c r="CI26" s="35">
        <f t="shared" si="40"/>
        <v>2.0333333333333261</v>
      </c>
    </row>
    <row r="27" spans="1:92" x14ac:dyDescent="0.2">
      <c r="A27" s="1242"/>
      <c r="B27" s="308">
        <v>4</v>
      </c>
      <c r="C27" s="13">
        <v>2.7777777777777776E-2</v>
      </c>
      <c r="D27" s="294">
        <f t="shared" si="41"/>
        <v>0.29166666666666669</v>
      </c>
      <c r="E27" s="234">
        <v>0</v>
      </c>
      <c r="F27" s="182"/>
      <c r="G27" s="232">
        <v>2.0833333333333333E-3</v>
      </c>
      <c r="H27" s="294">
        <f t="shared" si="2"/>
        <v>0.29375000000000001</v>
      </c>
      <c r="I27" s="234">
        <v>5.5555555555555558E-3</v>
      </c>
      <c r="J27" s="229">
        <f t="shared" si="3"/>
        <v>0.29930555555555555</v>
      </c>
      <c r="K27" s="229">
        <v>1.3888888888888889E-3</v>
      </c>
      <c r="L27" s="229">
        <f t="shared" si="4"/>
        <v>0.30069444444444443</v>
      </c>
      <c r="M27" s="229">
        <v>1.3888888888888889E-3</v>
      </c>
      <c r="N27" s="229">
        <f t="shared" si="5"/>
        <v>0.30208333333333331</v>
      </c>
      <c r="O27" s="229">
        <v>1.3888888888888889E-3</v>
      </c>
      <c r="P27" s="229">
        <f t="shared" si="6"/>
        <v>0.3034722222222222</v>
      </c>
      <c r="Q27" s="229">
        <v>2.0833333333333333E-3</v>
      </c>
      <c r="R27" s="229">
        <f t="shared" si="7"/>
        <v>0.30555555555555552</v>
      </c>
      <c r="S27" s="229">
        <v>2.7777777777777779E-3</v>
      </c>
      <c r="T27" s="229">
        <f t="shared" si="8"/>
        <v>0.30833333333333329</v>
      </c>
      <c r="U27" s="229">
        <v>5.5555555555555601E-3</v>
      </c>
      <c r="V27" s="229">
        <f t="shared" si="9"/>
        <v>0.31388888888888883</v>
      </c>
      <c r="W27" s="229">
        <v>5.5555555555555558E-3</v>
      </c>
      <c r="X27" s="229">
        <f t="shared" si="10"/>
        <v>0.31944444444444436</v>
      </c>
      <c r="Y27" s="229">
        <v>2.7777777777777779E-3</v>
      </c>
      <c r="Z27" s="229">
        <f t="shared" si="11"/>
        <v>0.32222222222222213</v>
      </c>
      <c r="AA27" s="229">
        <v>3.472222222222222E-3</v>
      </c>
      <c r="AB27" s="229">
        <f t="shared" si="12"/>
        <v>0.32569444444444434</v>
      </c>
      <c r="AC27" s="229">
        <v>4.1666666666666666E-3</v>
      </c>
      <c r="AD27" s="229">
        <f t="shared" si="13"/>
        <v>0.32986111111111099</v>
      </c>
      <c r="AE27" s="229">
        <v>1.3888888888888889E-3</v>
      </c>
      <c r="AF27" s="229">
        <f t="shared" si="14"/>
        <v>0.33124999999999988</v>
      </c>
      <c r="AG27" s="229">
        <v>4.8611111111111112E-3</v>
      </c>
      <c r="AH27" s="229">
        <f t="shared" si="15"/>
        <v>0.33611111111111097</v>
      </c>
      <c r="AI27" s="229">
        <v>4.8611111111111112E-3</v>
      </c>
      <c r="AJ27" s="229">
        <f t="shared" si="16"/>
        <v>0.34097222222222207</v>
      </c>
      <c r="AK27" s="231">
        <v>6.9444444444444447E-4</v>
      </c>
      <c r="AL27" s="229">
        <f t="shared" si="17"/>
        <v>0.34166666666666651</v>
      </c>
      <c r="AM27" s="231">
        <v>4.1666666666666666E-3</v>
      </c>
      <c r="AN27" s="229">
        <f t="shared" si="18"/>
        <v>0.34583333333333316</v>
      </c>
      <c r="AO27" s="231">
        <v>1.3888888888888889E-3</v>
      </c>
      <c r="AP27" s="229">
        <f t="shared" si="19"/>
        <v>0.34722222222222204</v>
      </c>
      <c r="AQ27" s="321">
        <v>5.5555555555555558E-3</v>
      </c>
      <c r="AR27" s="229">
        <f t="shared" si="20"/>
        <v>0.35277777777777758</v>
      </c>
      <c r="AS27" s="231">
        <v>4.8611111111111112E-3</v>
      </c>
      <c r="AT27" s="229">
        <f t="shared" si="21"/>
        <v>0.35763888888888867</v>
      </c>
      <c r="AU27" s="231">
        <v>2.0833333333333333E-3</v>
      </c>
      <c r="AV27" s="229">
        <f t="shared" si="22"/>
        <v>0.359722222222222</v>
      </c>
      <c r="AW27" s="231">
        <v>4.8611111111111112E-3</v>
      </c>
      <c r="AX27" s="229">
        <f t="shared" si="23"/>
        <v>0.36458333333333309</v>
      </c>
      <c r="AY27" s="229">
        <v>2.7777777777777779E-3</v>
      </c>
      <c r="AZ27" s="229">
        <f t="shared" si="24"/>
        <v>0.36736111111111086</v>
      </c>
      <c r="BA27" s="229">
        <v>2.7777777777777779E-3</v>
      </c>
      <c r="BB27" s="229">
        <f t="shared" si="25"/>
        <v>0.37013888888888863</v>
      </c>
      <c r="BC27" s="231">
        <v>6.9444444444444447E-4</v>
      </c>
      <c r="BD27" s="229">
        <f t="shared" si="26"/>
        <v>0.37083333333333307</v>
      </c>
      <c r="BE27" s="101">
        <v>6.9444444444444447E-4</v>
      </c>
      <c r="BF27" s="229">
        <f t="shared" si="27"/>
        <v>0.37152777777777751</v>
      </c>
      <c r="BG27" s="229">
        <v>1.3888888888888889E-3</v>
      </c>
      <c r="BH27" s="229">
        <f t="shared" si="28"/>
        <v>0.3729166666666664</v>
      </c>
      <c r="BI27" s="232">
        <v>5.5555555555555558E-3</v>
      </c>
      <c r="BJ27" s="294">
        <f t="shared" si="29"/>
        <v>0.37847222222222193</v>
      </c>
      <c r="BK27" s="234">
        <v>0</v>
      </c>
      <c r="BL27" s="229">
        <f t="shared" si="30"/>
        <v>0.37847222222222193</v>
      </c>
      <c r="BM27" s="229">
        <v>0</v>
      </c>
      <c r="BN27" s="229">
        <f t="shared" si="31"/>
        <v>0.37847222222222193</v>
      </c>
      <c r="BO27" s="229">
        <v>0</v>
      </c>
      <c r="BP27" s="229">
        <f t="shared" si="32"/>
        <v>0.37847222222222193</v>
      </c>
      <c r="BQ27" s="229">
        <v>0</v>
      </c>
      <c r="BR27" s="229">
        <f t="shared" si="33"/>
        <v>0.37847222222222193</v>
      </c>
      <c r="BS27" s="229">
        <v>0</v>
      </c>
      <c r="BT27" s="229">
        <f t="shared" si="34"/>
        <v>0.37847222222222193</v>
      </c>
      <c r="BU27" s="229">
        <v>0</v>
      </c>
      <c r="BV27" s="229">
        <f t="shared" si="35"/>
        <v>0.37847222222222193</v>
      </c>
      <c r="BW27" s="229">
        <v>2.0833333333333333E-3</v>
      </c>
      <c r="BX27" s="535">
        <f t="shared" si="42"/>
        <v>0.38055555555555526</v>
      </c>
      <c r="BY27" s="232"/>
      <c r="BZ27" s="323"/>
      <c r="CA27" s="323">
        <f t="shared" si="43"/>
        <v>8.4722222222221921E-2</v>
      </c>
      <c r="CB27" s="536">
        <f t="shared" si="44"/>
        <v>23.40491803278697</v>
      </c>
      <c r="CC27" s="184"/>
      <c r="CD27" s="88">
        <f t="shared" si="36"/>
        <v>121.99999999999957</v>
      </c>
      <c r="CE27" s="181">
        <f t="shared" si="37"/>
        <v>47.59</v>
      </c>
      <c r="CG27" s="562">
        <f t="shared" si="38"/>
        <v>8.4722222222221921E-2</v>
      </c>
      <c r="CH27" s="48">
        <f t="shared" si="39"/>
        <v>121.99999999999957</v>
      </c>
      <c r="CI27" s="583">
        <f t="shared" si="40"/>
        <v>2.0333333333333261</v>
      </c>
    </row>
    <row r="28" spans="1:92" x14ac:dyDescent="0.2">
      <c r="A28" s="1242"/>
      <c r="B28" s="308">
        <v>5</v>
      </c>
      <c r="C28" s="13">
        <v>1.3888888888888888E-2</v>
      </c>
      <c r="D28" s="294">
        <f t="shared" si="41"/>
        <v>0.30555555555555558</v>
      </c>
      <c r="E28" s="234">
        <v>0</v>
      </c>
      <c r="F28" s="182"/>
      <c r="G28" s="232">
        <v>2.0833333333333333E-3</v>
      </c>
      <c r="H28" s="294">
        <f t="shared" si="2"/>
        <v>0.30763888888888891</v>
      </c>
      <c r="I28" s="234">
        <v>5.5555555555555558E-3</v>
      </c>
      <c r="J28" s="229">
        <f t="shared" si="3"/>
        <v>0.31319444444444444</v>
      </c>
      <c r="K28" s="229">
        <v>1.3888888888888889E-3</v>
      </c>
      <c r="L28" s="229">
        <f t="shared" si="4"/>
        <v>0.31458333333333333</v>
      </c>
      <c r="M28" s="229">
        <v>1.3888888888888889E-3</v>
      </c>
      <c r="N28" s="229">
        <f t="shared" si="5"/>
        <v>0.31597222222222221</v>
      </c>
      <c r="O28" s="229">
        <v>1.3888888888888889E-3</v>
      </c>
      <c r="P28" s="229">
        <f t="shared" si="6"/>
        <v>0.31736111111111109</v>
      </c>
      <c r="Q28" s="229">
        <v>2.0833333333333333E-3</v>
      </c>
      <c r="R28" s="229">
        <f t="shared" si="7"/>
        <v>0.31944444444444442</v>
      </c>
      <c r="S28" s="229">
        <v>2.7777777777777779E-3</v>
      </c>
      <c r="T28" s="229">
        <f t="shared" si="8"/>
        <v>0.32222222222222219</v>
      </c>
      <c r="U28" s="229">
        <v>5.5555555555555601E-3</v>
      </c>
      <c r="V28" s="229">
        <f t="shared" si="9"/>
        <v>0.32777777777777772</v>
      </c>
      <c r="W28" s="229">
        <v>5.5555555555555558E-3</v>
      </c>
      <c r="X28" s="229">
        <f t="shared" si="10"/>
        <v>0.33333333333333326</v>
      </c>
      <c r="Y28" s="229">
        <v>2.7777777777777779E-3</v>
      </c>
      <c r="Z28" s="229">
        <f t="shared" si="11"/>
        <v>0.33611111111111103</v>
      </c>
      <c r="AA28" s="229">
        <v>3.472222222222222E-3</v>
      </c>
      <c r="AB28" s="229">
        <f t="shared" si="12"/>
        <v>0.33958333333333324</v>
      </c>
      <c r="AC28" s="229">
        <v>4.1666666666666666E-3</v>
      </c>
      <c r="AD28" s="229">
        <f t="shared" si="13"/>
        <v>0.34374999999999989</v>
      </c>
      <c r="AE28" s="229">
        <v>1.3888888888888889E-3</v>
      </c>
      <c r="AF28" s="229">
        <f t="shared" si="14"/>
        <v>0.34513888888888877</v>
      </c>
      <c r="AG28" s="229">
        <v>4.8611111111111112E-3</v>
      </c>
      <c r="AH28" s="229">
        <f t="shared" si="15"/>
        <v>0.34999999999999987</v>
      </c>
      <c r="AI28" s="229">
        <v>4.8611111111111112E-3</v>
      </c>
      <c r="AJ28" s="229">
        <f t="shared" si="16"/>
        <v>0.35486111111111096</v>
      </c>
      <c r="AK28" s="231">
        <v>6.9444444444444447E-4</v>
      </c>
      <c r="AL28" s="229">
        <f t="shared" si="17"/>
        <v>0.3555555555555554</v>
      </c>
      <c r="AM28" s="231">
        <v>4.1666666666666666E-3</v>
      </c>
      <c r="AN28" s="229">
        <f t="shared" si="18"/>
        <v>0.35972222222222205</v>
      </c>
      <c r="AO28" s="231">
        <v>1.3888888888888889E-3</v>
      </c>
      <c r="AP28" s="229">
        <f t="shared" si="19"/>
        <v>0.36111111111111094</v>
      </c>
      <c r="AQ28" s="321">
        <v>5.5555555555555558E-3</v>
      </c>
      <c r="AR28" s="229">
        <f t="shared" si="20"/>
        <v>0.36666666666666647</v>
      </c>
      <c r="AS28" s="231">
        <v>4.8611111111111112E-3</v>
      </c>
      <c r="AT28" s="229">
        <f t="shared" si="21"/>
        <v>0.37152777777777757</v>
      </c>
      <c r="AU28" s="231">
        <v>2.0833333333333333E-3</v>
      </c>
      <c r="AV28" s="229">
        <f t="shared" si="22"/>
        <v>0.37361111111111089</v>
      </c>
      <c r="AW28" s="231">
        <v>4.8611111111111112E-3</v>
      </c>
      <c r="AX28" s="229">
        <f t="shared" si="23"/>
        <v>0.37847222222222199</v>
      </c>
      <c r="AY28" s="229">
        <v>2.7777777777777779E-3</v>
      </c>
      <c r="AZ28" s="229">
        <f t="shared" si="24"/>
        <v>0.38124999999999976</v>
      </c>
      <c r="BA28" s="229">
        <v>2.7777777777777779E-3</v>
      </c>
      <c r="BB28" s="229">
        <f t="shared" si="25"/>
        <v>0.38402777777777752</v>
      </c>
      <c r="BC28" s="231">
        <v>6.9444444444444447E-4</v>
      </c>
      <c r="BD28" s="229">
        <f t="shared" si="26"/>
        <v>0.38472222222222197</v>
      </c>
      <c r="BE28" s="101">
        <v>6.9444444444444447E-4</v>
      </c>
      <c r="BF28" s="229">
        <f t="shared" si="27"/>
        <v>0.38541666666666641</v>
      </c>
      <c r="BG28" s="229">
        <v>1.3888888888888889E-3</v>
      </c>
      <c r="BH28" s="229">
        <f t="shared" si="28"/>
        <v>0.38680555555555529</v>
      </c>
      <c r="BI28" s="232">
        <v>5.5555555555555558E-3</v>
      </c>
      <c r="BJ28" s="294">
        <f t="shared" si="29"/>
        <v>0.39236111111111083</v>
      </c>
      <c r="BK28" s="234">
        <v>0</v>
      </c>
      <c r="BL28" s="229">
        <f t="shared" si="30"/>
        <v>0.39236111111111083</v>
      </c>
      <c r="BM28" s="229">
        <v>0</v>
      </c>
      <c r="BN28" s="229">
        <f t="shared" si="31"/>
        <v>0.39236111111111083</v>
      </c>
      <c r="BO28" s="229">
        <v>0</v>
      </c>
      <c r="BP28" s="229">
        <f t="shared" si="32"/>
        <v>0.39236111111111083</v>
      </c>
      <c r="BQ28" s="229">
        <v>0</v>
      </c>
      <c r="BR28" s="229">
        <f t="shared" si="33"/>
        <v>0.39236111111111083</v>
      </c>
      <c r="BS28" s="229">
        <v>0</v>
      </c>
      <c r="BT28" s="229">
        <f t="shared" si="34"/>
        <v>0.39236111111111083</v>
      </c>
      <c r="BU28" s="229">
        <v>0</v>
      </c>
      <c r="BV28" s="229">
        <f t="shared" si="35"/>
        <v>0.39236111111111083</v>
      </c>
      <c r="BW28" s="229">
        <v>2.0833333333333333E-3</v>
      </c>
      <c r="BX28" s="535">
        <f t="shared" si="42"/>
        <v>0.39444444444444415</v>
      </c>
      <c r="BY28" s="232"/>
      <c r="BZ28" s="323"/>
      <c r="CA28" s="323">
        <f t="shared" si="43"/>
        <v>8.4722222222221921E-2</v>
      </c>
      <c r="CB28" s="536">
        <f t="shared" si="44"/>
        <v>23.40491803278697</v>
      </c>
      <c r="CC28" s="184"/>
      <c r="CD28" s="88">
        <f t="shared" si="36"/>
        <v>121.99999999999957</v>
      </c>
      <c r="CE28" s="181">
        <f t="shared" si="37"/>
        <v>47.59</v>
      </c>
      <c r="CG28" s="108">
        <f t="shared" si="38"/>
        <v>8.4722222222221921E-2</v>
      </c>
      <c r="CH28" s="88">
        <f t="shared" si="39"/>
        <v>121.99999999999957</v>
      </c>
      <c r="CI28" s="181">
        <f t="shared" si="40"/>
        <v>2.0333333333333261</v>
      </c>
    </row>
    <row r="29" spans="1:92" x14ac:dyDescent="0.2">
      <c r="A29" s="1242"/>
      <c r="B29" s="308">
        <v>6</v>
      </c>
      <c r="C29" s="13">
        <v>1.3888888888888888E-2</v>
      </c>
      <c r="D29" s="294">
        <f t="shared" si="41"/>
        <v>0.31944444444444448</v>
      </c>
      <c r="E29" s="234">
        <v>0</v>
      </c>
      <c r="F29" s="182"/>
      <c r="G29" s="232">
        <v>2.0833333333333333E-3</v>
      </c>
      <c r="H29" s="294">
        <f t="shared" si="2"/>
        <v>0.3215277777777778</v>
      </c>
      <c r="I29" s="234">
        <v>5.5555555555555558E-3</v>
      </c>
      <c r="J29" s="229">
        <f t="shared" si="3"/>
        <v>0.32708333333333334</v>
      </c>
      <c r="K29" s="229">
        <v>1.3888888888888889E-3</v>
      </c>
      <c r="L29" s="229">
        <f t="shared" si="4"/>
        <v>0.32847222222222222</v>
      </c>
      <c r="M29" s="229">
        <v>1.3888888888888889E-3</v>
      </c>
      <c r="N29" s="229">
        <f t="shared" si="5"/>
        <v>0.3298611111111111</v>
      </c>
      <c r="O29" s="229">
        <v>1.3888888888888889E-3</v>
      </c>
      <c r="P29" s="229">
        <f t="shared" si="6"/>
        <v>0.33124999999999999</v>
      </c>
      <c r="Q29" s="229">
        <v>2.0833333333333333E-3</v>
      </c>
      <c r="R29" s="229">
        <f t="shared" si="7"/>
        <v>0.33333333333333331</v>
      </c>
      <c r="S29" s="229">
        <v>2.7777777777777779E-3</v>
      </c>
      <c r="T29" s="229">
        <f t="shared" si="8"/>
        <v>0.33611111111111108</v>
      </c>
      <c r="U29" s="229">
        <v>5.5555555555555601E-3</v>
      </c>
      <c r="V29" s="229">
        <f t="shared" si="9"/>
        <v>0.34166666666666662</v>
      </c>
      <c r="W29" s="229">
        <v>5.5555555555555558E-3</v>
      </c>
      <c r="X29" s="229">
        <f t="shared" si="10"/>
        <v>0.34722222222222215</v>
      </c>
      <c r="Y29" s="229">
        <v>2.7777777777777779E-3</v>
      </c>
      <c r="Z29" s="229">
        <f t="shared" si="11"/>
        <v>0.34999999999999992</v>
      </c>
      <c r="AA29" s="229">
        <v>3.472222222222222E-3</v>
      </c>
      <c r="AB29" s="229">
        <f t="shared" si="12"/>
        <v>0.35347222222222213</v>
      </c>
      <c r="AC29" s="229">
        <v>4.1666666666666666E-3</v>
      </c>
      <c r="AD29" s="229">
        <f t="shared" si="13"/>
        <v>0.35763888888888878</v>
      </c>
      <c r="AE29" s="229">
        <v>1.3888888888888889E-3</v>
      </c>
      <c r="AF29" s="229">
        <f t="shared" si="14"/>
        <v>0.35902777777777767</v>
      </c>
      <c r="AG29" s="229">
        <v>4.8611111111111112E-3</v>
      </c>
      <c r="AH29" s="229">
        <f t="shared" si="15"/>
        <v>0.36388888888888876</v>
      </c>
      <c r="AI29" s="229">
        <v>4.8611111111111112E-3</v>
      </c>
      <c r="AJ29" s="229">
        <f t="shared" si="16"/>
        <v>0.36874999999999986</v>
      </c>
      <c r="AK29" s="229">
        <v>6.9444444444444447E-4</v>
      </c>
      <c r="AL29" s="229">
        <f t="shared" si="17"/>
        <v>0.3694444444444443</v>
      </c>
      <c r="AM29" s="229">
        <v>4.1666666666666666E-3</v>
      </c>
      <c r="AN29" s="229">
        <f t="shared" si="18"/>
        <v>0.37361111111111095</v>
      </c>
      <c r="AO29" s="229">
        <v>1.3888888888888889E-3</v>
      </c>
      <c r="AP29" s="229">
        <f t="shared" si="19"/>
        <v>0.37499999999999983</v>
      </c>
      <c r="AQ29" s="321">
        <v>5.5555555555555558E-3</v>
      </c>
      <c r="AR29" s="229">
        <f t="shared" si="20"/>
        <v>0.38055555555555537</v>
      </c>
      <c r="AS29" s="229">
        <v>4.8611111111111112E-3</v>
      </c>
      <c r="AT29" s="229">
        <f t="shared" si="21"/>
        <v>0.38541666666666646</v>
      </c>
      <c r="AU29" s="229">
        <v>2.0833333333333333E-3</v>
      </c>
      <c r="AV29" s="229">
        <f t="shared" si="22"/>
        <v>0.38749999999999979</v>
      </c>
      <c r="AW29" s="229">
        <v>4.8611111111111112E-3</v>
      </c>
      <c r="AX29" s="229">
        <f t="shared" si="23"/>
        <v>0.39236111111111088</v>
      </c>
      <c r="AY29" s="229">
        <v>2.7777777777777779E-3</v>
      </c>
      <c r="AZ29" s="229">
        <f t="shared" si="24"/>
        <v>0.39513888888888865</v>
      </c>
      <c r="BA29" s="229">
        <v>2.7777777777777801E-3</v>
      </c>
      <c r="BB29" s="229">
        <f t="shared" si="25"/>
        <v>0.39791666666666642</v>
      </c>
      <c r="BC29" s="229">
        <v>6.9444444444444447E-4</v>
      </c>
      <c r="BD29" s="229">
        <f t="shared" si="26"/>
        <v>0.39861111111111086</v>
      </c>
      <c r="BE29" s="101">
        <v>6.9444444444444447E-4</v>
      </c>
      <c r="BF29" s="229">
        <f t="shared" si="27"/>
        <v>0.3993055555555553</v>
      </c>
      <c r="BG29" s="229">
        <v>1.3888888888888889E-3</v>
      </c>
      <c r="BH29" s="229">
        <f t="shared" si="28"/>
        <v>0.40069444444444419</v>
      </c>
      <c r="BI29" s="232">
        <v>5.5555555555555558E-3</v>
      </c>
      <c r="BJ29" s="294">
        <f t="shared" si="29"/>
        <v>0.40624999999999972</v>
      </c>
      <c r="BK29" s="234">
        <v>0</v>
      </c>
      <c r="BL29" s="229">
        <f t="shared" si="30"/>
        <v>0.40624999999999972</v>
      </c>
      <c r="BM29" s="229">
        <v>0</v>
      </c>
      <c r="BN29" s="229">
        <f t="shared" si="31"/>
        <v>0.40624999999999972</v>
      </c>
      <c r="BO29" s="229">
        <v>0</v>
      </c>
      <c r="BP29" s="229">
        <f t="shared" si="32"/>
        <v>0.40624999999999972</v>
      </c>
      <c r="BQ29" s="229">
        <v>0</v>
      </c>
      <c r="BR29" s="229">
        <f t="shared" si="33"/>
        <v>0.40624999999999972</v>
      </c>
      <c r="BS29" s="229">
        <v>0</v>
      </c>
      <c r="BT29" s="229">
        <f t="shared" si="34"/>
        <v>0.40624999999999972</v>
      </c>
      <c r="BU29" s="229">
        <v>0</v>
      </c>
      <c r="BV29" s="229">
        <f t="shared" si="35"/>
        <v>0.40624999999999972</v>
      </c>
      <c r="BW29" s="229">
        <v>2.0833333333333333E-3</v>
      </c>
      <c r="BX29" s="535">
        <f t="shared" si="42"/>
        <v>0.40833333333333305</v>
      </c>
      <c r="BY29" s="232"/>
      <c r="BZ29" s="323"/>
      <c r="CA29" s="323">
        <f t="shared" si="43"/>
        <v>8.4722222222221921E-2</v>
      </c>
      <c r="CB29" s="536">
        <f t="shared" si="44"/>
        <v>23.40491803278697</v>
      </c>
      <c r="CC29" s="184"/>
      <c r="CD29" s="88">
        <f t="shared" si="36"/>
        <v>121.99999999999957</v>
      </c>
      <c r="CE29" s="181">
        <f t="shared" si="37"/>
        <v>47.59</v>
      </c>
      <c r="CG29" s="49">
        <f t="shared" si="38"/>
        <v>8.4722222222221921E-2</v>
      </c>
      <c r="CH29" s="46">
        <f t="shared" si="39"/>
        <v>121.99999999999957</v>
      </c>
      <c r="CI29" s="50">
        <f t="shared" si="40"/>
        <v>2.0333333333333261</v>
      </c>
    </row>
    <row r="30" spans="1:92" x14ac:dyDescent="0.2">
      <c r="A30" s="1242"/>
      <c r="B30" s="308">
        <v>7</v>
      </c>
      <c r="C30" s="13">
        <v>1.3888888888888888E-2</v>
      </c>
      <c r="D30" s="291">
        <f t="shared" si="41"/>
        <v>0.33333333333333337</v>
      </c>
      <c r="E30" s="190">
        <v>0</v>
      </c>
      <c r="F30" s="185"/>
      <c r="G30" s="188">
        <v>2.0833333333333333E-3</v>
      </c>
      <c r="H30" s="291">
        <f t="shared" si="2"/>
        <v>0.3354166666666667</v>
      </c>
      <c r="I30" s="190">
        <v>5.5555555555555558E-3</v>
      </c>
      <c r="J30" s="231">
        <f t="shared" si="3"/>
        <v>0.34097222222222223</v>
      </c>
      <c r="K30" s="231">
        <v>1.3888888888888889E-3</v>
      </c>
      <c r="L30" s="231">
        <f t="shared" si="4"/>
        <v>0.34236111111111112</v>
      </c>
      <c r="M30" s="231">
        <v>1.3888888888888889E-3</v>
      </c>
      <c r="N30" s="231">
        <f t="shared" si="5"/>
        <v>0.34375</v>
      </c>
      <c r="O30" s="231">
        <v>1.3888888888888889E-3</v>
      </c>
      <c r="P30" s="231">
        <f t="shared" si="6"/>
        <v>0.34513888888888888</v>
      </c>
      <c r="Q30" s="231">
        <v>2.0833333333333333E-3</v>
      </c>
      <c r="R30" s="231">
        <f t="shared" si="7"/>
        <v>0.34722222222222221</v>
      </c>
      <c r="S30" s="231">
        <v>3.472222222222222E-3</v>
      </c>
      <c r="T30" s="231">
        <f t="shared" si="8"/>
        <v>0.35069444444444442</v>
      </c>
      <c r="U30" s="321">
        <v>7.6388888888888886E-3</v>
      </c>
      <c r="V30" s="231">
        <f t="shared" si="9"/>
        <v>0.35833333333333328</v>
      </c>
      <c r="W30" s="322">
        <v>5.5555555555555558E-3</v>
      </c>
      <c r="X30" s="231">
        <f t="shared" si="10"/>
        <v>0.36388888888888882</v>
      </c>
      <c r="Y30" s="231">
        <v>3.472222222222222E-3</v>
      </c>
      <c r="Z30" s="231">
        <f t="shared" si="11"/>
        <v>0.36736111111111103</v>
      </c>
      <c r="AA30" s="231">
        <v>3.472222222222222E-3</v>
      </c>
      <c r="AB30" s="231">
        <f t="shared" si="12"/>
        <v>0.37083333333333324</v>
      </c>
      <c r="AC30" s="231">
        <v>5.5555555555555558E-3</v>
      </c>
      <c r="AD30" s="231">
        <f t="shared" si="13"/>
        <v>0.37638888888888877</v>
      </c>
      <c r="AE30" s="231">
        <v>1.3888888888888889E-3</v>
      </c>
      <c r="AF30" s="231">
        <f t="shared" si="14"/>
        <v>0.37777777777777766</v>
      </c>
      <c r="AG30" s="322">
        <v>4.8611111111111112E-3</v>
      </c>
      <c r="AH30" s="231">
        <f t="shared" si="15"/>
        <v>0.38263888888888875</v>
      </c>
      <c r="AI30" s="231">
        <v>4.8611111111111112E-3</v>
      </c>
      <c r="AJ30" s="231">
        <f t="shared" si="16"/>
        <v>0.38749999999999984</v>
      </c>
      <c r="AK30" s="231">
        <v>1.3888888888888889E-3</v>
      </c>
      <c r="AL30" s="231">
        <f t="shared" si="17"/>
        <v>0.38888888888888873</v>
      </c>
      <c r="AM30" s="231">
        <v>5.5555555555555558E-3</v>
      </c>
      <c r="AN30" s="231">
        <f t="shared" si="18"/>
        <v>0.39444444444444426</v>
      </c>
      <c r="AO30" s="231">
        <v>1.3888888888888889E-3</v>
      </c>
      <c r="AP30" s="231">
        <f t="shared" si="19"/>
        <v>0.39583333333333315</v>
      </c>
      <c r="AQ30" s="321">
        <v>5.5555555555555558E-3</v>
      </c>
      <c r="AR30" s="231">
        <f t="shared" si="20"/>
        <v>0.40138888888888868</v>
      </c>
      <c r="AS30" s="231">
        <v>4.8611111111111112E-3</v>
      </c>
      <c r="AT30" s="231">
        <f t="shared" si="21"/>
        <v>0.40624999999999978</v>
      </c>
      <c r="AU30" s="231">
        <v>2.0833333333333333E-3</v>
      </c>
      <c r="AV30" s="231">
        <f t="shared" si="22"/>
        <v>0.4083333333333331</v>
      </c>
      <c r="AW30" s="231">
        <v>4.8611111111111112E-3</v>
      </c>
      <c r="AX30" s="231">
        <f t="shared" si="23"/>
        <v>0.4131944444444442</v>
      </c>
      <c r="AY30" s="231">
        <v>2.7777777777777779E-3</v>
      </c>
      <c r="AZ30" s="231">
        <f t="shared" si="24"/>
        <v>0.41597222222222197</v>
      </c>
      <c r="BA30" s="231">
        <v>3.472222222222222E-3</v>
      </c>
      <c r="BB30" s="231">
        <f t="shared" si="25"/>
        <v>0.41944444444444418</v>
      </c>
      <c r="BC30" s="231">
        <v>6.9444444444444447E-4</v>
      </c>
      <c r="BD30" s="231">
        <f t="shared" si="26"/>
        <v>0.42013888888888862</v>
      </c>
      <c r="BE30" s="231">
        <v>1.38888888888889E-3</v>
      </c>
      <c r="BF30" s="231">
        <f t="shared" si="27"/>
        <v>0.4215277777777775</v>
      </c>
      <c r="BG30" s="231">
        <v>1.3888888888888889E-3</v>
      </c>
      <c r="BH30" s="231">
        <f t="shared" si="28"/>
        <v>0.42291666666666639</v>
      </c>
      <c r="BI30" s="188">
        <v>5.5555555555555601E-3</v>
      </c>
      <c r="BJ30" s="291">
        <f t="shared" si="29"/>
        <v>0.42847222222222192</v>
      </c>
      <c r="BK30" s="190">
        <v>0</v>
      </c>
      <c r="BL30" s="231">
        <f t="shared" si="30"/>
        <v>0.42847222222222192</v>
      </c>
      <c r="BM30" s="231">
        <v>0</v>
      </c>
      <c r="BN30" s="231">
        <f t="shared" si="31"/>
        <v>0.42847222222222192</v>
      </c>
      <c r="BO30" s="231">
        <v>0</v>
      </c>
      <c r="BP30" s="231">
        <f t="shared" si="32"/>
        <v>0.42847222222222192</v>
      </c>
      <c r="BQ30" s="231">
        <v>0</v>
      </c>
      <c r="BR30" s="231">
        <f t="shared" si="33"/>
        <v>0.42847222222222192</v>
      </c>
      <c r="BS30" s="231">
        <v>0</v>
      </c>
      <c r="BT30" s="231">
        <f t="shared" si="34"/>
        <v>0.42847222222222192</v>
      </c>
      <c r="BU30" s="231">
        <v>0</v>
      </c>
      <c r="BV30" s="231">
        <f t="shared" si="35"/>
        <v>0.42847222222222192</v>
      </c>
      <c r="BW30" s="231">
        <v>2.0833333333333333E-3</v>
      </c>
      <c r="BX30" s="533">
        <f t="shared" si="42"/>
        <v>0.43055555555555525</v>
      </c>
      <c r="BY30" s="188"/>
      <c r="BZ30" s="323"/>
      <c r="CA30" s="323">
        <f t="shared" si="43"/>
        <v>9.3055555555555225E-2</v>
      </c>
      <c r="CB30" s="534">
        <f t="shared" si="44"/>
        <v>21.308955223880673</v>
      </c>
      <c r="CC30" s="187"/>
      <c r="CD30" s="88">
        <f t="shared" si="36"/>
        <v>133.99999999999952</v>
      </c>
      <c r="CE30" s="181">
        <f t="shared" si="37"/>
        <v>47.59</v>
      </c>
      <c r="CG30" s="33">
        <f t="shared" si="38"/>
        <v>9.3055555555555225E-2</v>
      </c>
      <c r="CH30" s="34">
        <f t="shared" si="39"/>
        <v>133.99999999999952</v>
      </c>
      <c r="CI30" s="35">
        <f t="shared" si="40"/>
        <v>2.2333333333333254</v>
      </c>
    </row>
    <row r="31" spans="1:92" x14ac:dyDescent="0.2">
      <c r="A31" s="1242"/>
      <c r="B31" s="308">
        <v>8</v>
      </c>
      <c r="C31" s="13">
        <v>1.3888888888888888E-2</v>
      </c>
      <c r="D31" s="294">
        <f t="shared" si="41"/>
        <v>0.34722222222222227</v>
      </c>
      <c r="E31" s="234">
        <v>0</v>
      </c>
      <c r="F31" s="182"/>
      <c r="G31" s="232">
        <v>2.0833333333333333E-3</v>
      </c>
      <c r="H31" s="294">
        <f t="shared" si="2"/>
        <v>0.34930555555555559</v>
      </c>
      <c r="I31" s="190">
        <v>5.5555555555555558E-3</v>
      </c>
      <c r="J31" s="229">
        <f t="shared" si="3"/>
        <v>0.35486111111111113</v>
      </c>
      <c r="K31" s="231">
        <v>1.3888888888888889E-3</v>
      </c>
      <c r="L31" s="229">
        <f t="shared" si="4"/>
        <v>0.35625000000000001</v>
      </c>
      <c r="M31" s="229">
        <v>1.3888888888888889E-3</v>
      </c>
      <c r="N31" s="229">
        <f t="shared" si="5"/>
        <v>0.3576388888888889</v>
      </c>
      <c r="O31" s="231">
        <v>1.3888888888888889E-3</v>
      </c>
      <c r="P31" s="229">
        <f t="shared" si="6"/>
        <v>0.35902777777777778</v>
      </c>
      <c r="Q31" s="231">
        <v>2.0833333333333333E-3</v>
      </c>
      <c r="R31" s="229">
        <f t="shared" si="7"/>
        <v>0.3611111111111111</v>
      </c>
      <c r="S31" s="229">
        <v>3.472222222222222E-3</v>
      </c>
      <c r="T31" s="229">
        <f t="shared" si="8"/>
        <v>0.36458333333333331</v>
      </c>
      <c r="U31" s="321">
        <v>7.6388888888888886E-3</v>
      </c>
      <c r="V31" s="229">
        <f t="shared" si="9"/>
        <v>0.37222222222222218</v>
      </c>
      <c r="W31" s="322">
        <v>5.5555555555555558E-3</v>
      </c>
      <c r="X31" s="229">
        <f t="shared" si="10"/>
        <v>0.37777777777777771</v>
      </c>
      <c r="Y31" s="229">
        <v>3.472222222222222E-3</v>
      </c>
      <c r="Z31" s="229">
        <f t="shared" si="11"/>
        <v>0.38124999999999992</v>
      </c>
      <c r="AA31" s="229">
        <v>3.472222222222222E-3</v>
      </c>
      <c r="AB31" s="229">
        <f t="shared" si="12"/>
        <v>0.38472222222222213</v>
      </c>
      <c r="AC31" s="229">
        <v>5.5555555555555558E-3</v>
      </c>
      <c r="AD31" s="229">
        <f t="shared" si="13"/>
        <v>0.39027777777777767</v>
      </c>
      <c r="AE31" s="229">
        <v>1.3888888888888889E-3</v>
      </c>
      <c r="AF31" s="229">
        <f t="shared" si="14"/>
        <v>0.39166666666666655</v>
      </c>
      <c r="AG31" s="322">
        <v>4.8611111111111112E-3</v>
      </c>
      <c r="AH31" s="229">
        <f t="shared" si="15"/>
        <v>0.39652777777777765</v>
      </c>
      <c r="AI31" s="229">
        <v>4.8611111111111112E-3</v>
      </c>
      <c r="AJ31" s="229">
        <f t="shared" si="16"/>
        <v>0.40138888888888874</v>
      </c>
      <c r="AK31" s="231">
        <v>1.3888888888888889E-3</v>
      </c>
      <c r="AL31" s="229">
        <f t="shared" si="17"/>
        <v>0.40277777777777762</v>
      </c>
      <c r="AM31" s="229">
        <v>5.5555555555555558E-3</v>
      </c>
      <c r="AN31" s="229">
        <f t="shared" si="18"/>
        <v>0.40833333333333316</v>
      </c>
      <c r="AO31" s="231">
        <v>1.3888888888888889E-3</v>
      </c>
      <c r="AP31" s="229">
        <f t="shared" si="19"/>
        <v>0.40972222222222204</v>
      </c>
      <c r="AQ31" s="321">
        <v>5.5555555555555558E-3</v>
      </c>
      <c r="AR31" s="229">
        <f t="shared" si="20"/>
        <v>0.41527777777777758</v>
      </c>
      <c r="AS31" s="231">
        <v>4.8611111111111112E-3</v>
      </c>
      <c r="AT31" s="229">
        <f t="shared" si="21"/>
        <v>0.42013888888888867</v>
      </c>
      <c r="AU31" s="231">
        <v>2.0833333333333333E-3</v>
      </c>
      <c r="AV31" s="229">
        <f t="shared" si="22"/>
        <v>0.422222222222222</v>
      </c>
      <c r="AW31" s="231">
        <v>4.8611111111111112E-3</v>
      </c>
      <c r="AX31" s="229">
        <f t="shared" si="23"/>
        <v>0.42708333333333309</v>
      </c>
      <c r="AY31" s="229">
        <v>2.7777777777777779E-3</v>
      </c>
      <c r="AZ31" s="229">
        <f t="shared" si="24"/>
        <v>0.42986111111111086</v>
      </c>
      <c r="BA31" s="229">
        <v>3.472222222222222E-3</v>
      </c>
      <c r="BB31" s="229">
        <f t="shared" si="25"/>
        <v>0.43333333333333307</v>
      </c>
      <c r="BC31" s="231">
        <v>6.9444444444444447E-4</v>
      </c>
      <c r="BD31" s="229">
        <f t="shared" si="26"/>
        <v>0.43402777777777751</v>
      </c>
      <c r="BE31" s="229">
        <v>1.38888888888889E-3</v>
      </c>
      <c r="BF31" s="229">
        <f t="shared" si="27"/>
        <v>0.4354166666666664</v>
      </c>
      <c r="BG31" s="229">
        <v>1.3888888888888889E-3</v>
      </c>
      <c r="BH31" s="229">
        <f t="shared" si="28"/>
        <v>0.43680555555555528</v>
      </c>
      <c r="BI31" s="232">
        <v>5.5555555555555601E-3</v>
      </c>
      <c r="BJ31" s="294">
        <f t="shared" si="29"/>
        <v>0.44236111111111082</v>
      </c>
      <c r="BK31" s="234">
        <v>0</v>
      </c>
      <c r="BL31" s="229">
        <f t="shared" si="30"/>
        <v>0.44236111111111082</v>
      </c>
      <c r="BM31" s="229">
        <v>0</v>
      </c>
      <c r="BN31" s="229">
        <f t="shared" si="31"/>
        <v>0.44236111111111082</v>
      </c>
      <c r="BO31" s="229">
        <v>0</v>
      </c>
      <c r="BP31" s="229">
        <f t="shared" si="32"/>
        <v>0.44236111111111082</v>
      </c>
      <c r="BQ31" s="229">
        <v>0</v>
      </c>
      <c r="BR31" s="229">
        <f t="shared" si="33"/>
        <v>0.44236111111111082</v>
      </c>
      <c r="BS31" s="229">
        <v>0</v>
      </c>
      <c r="BT31" s="229">
        <f t="shared" si="34"/>
        <v>0.44236111111111082</v>
      </c>
      <c r="BU31" s="229">
        <v>0</v>
      </c>
      <c r="BV31" s="229">
        <f t="shared" si="35"/>
        <v>0.44236111111111082</v>
      </c>
      <c r="BW31" s="229">
        <v>2.0833333333333333E-3</v>
      </c>
      <c r="BX31" s="535">
        <f t="shared" si="42"/>
        <v>0.44444444444444414</v>
      </c>
      <c r="BY31" s="232"/>
      <c r="BZ31" s="323"/>
      <c r="CA31" s="323">
        <f t="shared" si="43"/>
        <v>9.3055555555555225E-2</v>
      </c>
      <c r="CB31" s="536">
        <f t="shared" si="44"/>
        <v>21.308955223880673</v>
      </c>
      <c r="CC31" s="184"/>
      <c r="CD31" s="88">
        <f t="shared" si="36"/>
        <v>133.99999999999952</v>
      </c>
      <c r="CE31" s="181">
        <f t="shared" si="37"/>
        <v>47.59</v>
      </c>
      <c r="CG31" s="33">
        <f t="shared" si="38"/>
        <v>9.3055555555555225E-2</v>
      </c>
      <c r="CH31" s="34">
        <f t="shared" si="39"/>
        <v>133.99999999999952</v>
      </c>
      <c r="CI31" s="35">
        <f t="shared" si="40"/>
        <v>2.2333333333333254</v>
      </c>
    </row>
    <row r="32" spans="1:92" x14ac:dyDescent="0.2">
      <c r="A32" s="1242"/>
      <c r="B32" s="308">
        <v>9</v>
      </c>
      <c r="C32" s="13">
        <v>1.3888888888888888E-2</v>
      </c>
      <c r="D32" s="294">
        <f t="shared" si="41"/>
        <v>0.36111111111111116</v>
      </c>
      <c r="E32" s="234">
        <v>0</v>
      </c>
      <c r="F32" s="182"/>
      <c r="G32" s="232">
        <v>2.0833333333333333E-3</v>
      </c>
      <c r="H32" s="294">
        <f t="shared" si="2"/>
        <v>0.36319444444444449</v>
      </c>
      <c r="I32" s="190">
        <v>5.5555555555555558E-3</v>
      </c>
      <c r="J32" s="229">
        <f t="shared" si="3"/>
        <v>0.36875000000000002</v>
      </c>
      <c r="K32" s="231">
        <v>1.3888888888888889E-3</v>
      </c>
      <c r="L32" s="229">
        <f t="shared" si="4"/>
        <v>0.37013888888888891</v>
      </c>
      <c r="M32" s="229">
        <v>1.3888888888888889E-3</v>
      </c>
      <c r="N32" s="229">
        <f t="shared" si="5"/>
        <v>0.37152777777777779</v>
      </c>
      <c r="O32" s="231">
        <v>1.3888888888888889E-3</v>
      </c>
      <c r="P32" s="229">
        <f t="shared" si="6"/>
        <v>0.37291666666666667</v>
      </c>
      <c r="Q32" s="231">
        <v>2.0833333333333333E-3</v>
      </c>
      <c r="R32" s="229">
        <f t="shared" si="7"/>
        <v>0.375</v>
      </c>
      <c r="S32" s="229">
        <v>3.472222222222222E-3</v>
      </c>
      <c r="T32" s="229">
        <f t="shared" si="8"/>
        <v>0.37847222222222221</v>
      </c>
      <c r="U32" s="321">
        <v>7.6388888888888886E-3</v>
      </c>
      <c r="V32" s="229">
        <f t="shared" si="9"/>
        <v>0.38611111111111107</v>
      </c>
      <c r="W32" s="322">
        <v>5.5555555555555558E-3</v>
      </c>
      <c r="X32" s="229">
        <f t="shared" si="10"/>
        <v>0.39166666666666661</v>
      </c>
      <c r="Y32" s="229">
        <v>3.472222222222222E-3</v>
      </c>
      <c r="Z32" s="229">
        <f t="shared" si="11"/>
        <v>0.39513888888888882</v>
      </c>
      <c r="AA32" s="229">
        <v>3.472222222222222E-3</v>
      </c>
      <c r="AB32" s="229">
        <f t="shared" si="12"/>
        <v>0.39861111111111103</v>
      </c>
      <c r="AC32" s="229">
        <v>5.5555555555555558E-3</v>
      </c>
      <c r="AD32" s="229">
        <f t="shared" si="13"/>
        <v>0.40416666666666656</v>
      </c>
      <c r="AE32" s="229">
        <v>1.3888888888888889E-3</v>
      </c>
      <c r="AF32" s="229">
        <f t="shared" si="14"/>
        <v>0.40555555555555545</v>
      </c>
      <c r="AG32" s="322">
        <v>4.8611111111111112E-3</v>
      </c>
      <c r="AH32" s="229">
        <f t="shared" si="15"/>
        <v>0.41041666666666654</v>
      </c>
      <c r="AI32" s="229">
        <v>4.8611111111111112E-3</v>
      </c>
      <c r="AJ32" s="229">
        <f t="shared" si="16"/>
        <v>0.41527777777777763</v>
      </c>
      <c r="AK32" s="231">
        <v>1.3888888888888889E-3</v>
      </c>
      <c r="AL32" s="229">
        <f t="shared" si="17"/>
        <v>0.41666666666666652</v>
      </c>
      <c r="AM32" s="229">
        <v>5.5555555555555558E-3</v>
      </c>
      <c r="AN32" s="229">
        <f t="shared" si="18"/>
        <v>0.42222222222222205</v>
      </c>
      <c r="AO32" s="231">
        <v>1.3888888888888889E-3</v>
      </c>
      <c r="AP32" s="229">
        <f t="shared" si="19"/>
        <v>0.42361111111111094</v>
      </c>
      <c r="AQ32" s="321">
        <v>5.5555555555555558E-3</v>
      </c>
      <c r="AR32" s="229">
        <f t="shared" si="20"/>
        <v>0.42916666666666647</v>
      </c>
      <c r="AS32" s="231">
        <v>4.8611111111111112E-3</v>
      </c>
      <c r="AT32" s="229">
        <f t="shared" si="21"/>
        <v>0.43402777777777757</v>
      </c>
      <c r="AU32" s="231">
        <v>2.0833333333333333E-3</v>
      </c>
      <c r="AV32" s="229">
        <f t="shared" si="22"/>
        <v>0.43611111111111089</v>
      </c>
      <c r="AW32" s="231">
        <v>4.8611111111111112E-3</v>
      </c>
      <c r="AX32" s="229">
        <f t="shared" si="23"/>
        <v>0.44097222222222199</v>
      </c>
      <c r="AY32" s="229">
        <v>2.7777777777777779E-3</v>
      </c>
      <c r="AZ32" s="229">
        <f t="shared" si="24"/>
        <v>0.44374999999999976</v>
      </c>
      <c r="BA32" s="229">
        <v>3.472222222222222E-3</v>
      </c>
      <c r="BB32" s="229">
        <f t="shared" si="25"/>
        <v>0.44722222222222197</v>
      </c>
      <c r="BC32" s="231">
        <v>6.9444444444444447E-4</v>
      </c>
      <c r="BD32" s="229">
        <f t="shared" si="26"/>
        <v>0.44791666666666641</v>
      </c>
      <c r="BE32" s="229">
        <v>1.38888888888889E-3</v>
      </c>
      <c r="BF32" s="229">
        <f t="shared" si="27"/>
        <v>0.44930555555555529</v>
      </c>
      <c r="BG32" s="229">
        <v>1.3888888888888889E-3</v>
      </c>
      <c r="BH32" s="229">
        <f t="shared" si="28"/>
        <v>0.45069444444444418</v>
      </c>
      <c r="BI32" s="232">
        <v>5.5555555555555601E-3</v>
      </c>
      <c r="BJ32" s="294">
        <f t="shared" si="29"/>
        <v>0.45624999999999971</v>
      </c>
      <c r="BK32" s="234">
        <v>0</v>
      </c>
      <c r="BL32" s="229">
        <f t="shared" si="30"/>
        <v>0.45624999999999971</v>
      </c>
      <c r="BM32" s="229">
        <v>0</v>
      </c>
      <c r="BN32" s="229">
        <f t="shared" si="31"/>
        <v>0.45624999999999971</v>
      </c>
      <c r="BO32" s="229">
        <v>0</v>
      </c>
      <c r="BP32" s="229">
        <f t="shared" si="32"/>
        <v>0.45624999999999971</v>
      </c>
      <c r="BQ32" s="229">
        <v>0</v>
      </c>
      <c r="BR32" s="229">
        <f t="shared" si="33"/>
        <v>0.45624999999999971</v>
      </c>
      <c r="BS32" s="229">
        <v>0</v>
      </c>
      <c r="BT32" s="229">
        <f t="shared" si="34"/>
        <v>0.45624999999999971</v>
      </c>
      <c r="BU32" s="229">
        <v>0</v>
      </c>
      <c r="BV32" s="229">
        <f t="shared" si="35"/>
        <v>0.45624999999999971</v>
      </c>
      <c r="BW32" s="229">
        <v>2.0833333333333333E-3</v>
      </c>
      <c r="BX32" s="535">
        <f t="shared" si="42"/>
        <v>0.45833333333333304</v>
      </c>
      <c r="BY32" s="232"/>
      <c r="BZ32" s="323"/>
      <c r="CA32" s="323">
        <f t="shared" si="43"/>
        <v>9.3055555555555225E-2</v>
      </c>
      <c r="CB32" s="536">
        <f t="shared" si="44"/>
        <v>21.308955223880673</v>
      </c>
      <c r="CC32" s="184"/>
      <c r="CD32" s="88">
        <f t="shared" si="36"/>
        <v>133.99999999999952</v>
      </c>
      <c r="CE32" s="181">
        <f t="shared" si="37"/>
        <v>47.59</v>
      </c>
      <c r="CG32" s="33">
        <f t="shared" si="38"/>
        <v>9.3055555555555225E-2</v>
      </c>
      <c r="CH32" s="34">
        <f t="shared" si="39"/>
        <v>133.99999999999952</v>
      </c>
      <c r="CI32" s="35">
        <f t="shared" si="40"/>
        <v>2.2333333333333254</v>
      </c>
    </row>
    <row r="33" spans="1:87" x14ac:dyDescent="0.2">
      <c r="A33" s="1242"/>
      <c r="B33" s="308">
        <v>10</v>
      </c>
      <c r="C33" s="13">
        <v>1.3888888888888888E-2</v>
      </c>
      <c r="D33" s="294">
        <f t="shared" si="41"/>
        <v>0.37500000000000006</v>
      </c>
      <c r="E33" s="234">
        <v>0</v>
      </c>
      <c r="F33" s="182"/>
      <c r="G33" s="232">
        <v>2.0833333333333333E-3</v>
      </c>
      <c r="H33" s="294">
        <f t="shared" si="2"/>
        <v>0.37708333333333338</v>
      </c>
      <c r="I33" s="190">
        <v>5.5555555555555558E-3</v>
      </c>
      <c r="J33" s="229">
        <f t="shared" si="3"/>
        <v>0.38263888888888892</v>
      </c>
      <c r="K33" s="231">
        <v>1.3888888888888889E-3</v>
      </c>
      <c r="L33" s="229">
        <f t="shared" si="4"/>
        <v>0.3840277777777778</v>
      </c>
      <c r="M33" s="229">
        <v>1.3888888888888889E-3</v>
      </c>
      <c r="N33" s="229">
        <f t="shared" si="5"/>
        <v>0.38541666666666669</v>
      </c>
      <c r="O33" s="231">
        <v>1.3888888888888889E-3</v>
      </c>
      <c r="P33" s="229">
        <f t="shared" si="6"/>
        <v>0.38680555555555557</v>
      </c>
      <c r="Q33" s="231">
        <v>2.0833333333333333E-3</v>
      </c>
      <c r="R33" s="229">
        <f t="shared" si="7"/>
        <v>0.3888888888888889</v>
      </c>
      <c r="S33" s="229">
        <v>3.472222222222222E-3</v>
      </c>
      <c r="T33" s="229">
        <f t="shared" si="8"/>
        <v>0.3923611111111111</v>
      </c>
      <c r="U33" s="321">
        <v>7.6388888888888886E-3</v>
      </c>
      <c r="V33" s="229">
        <f t="shared" si="9"/>
        <v>0.39999999999999997</v>
      </c>
      <c r="W33" s="322">
        <v>5.5555555555555558E-3</v>
      </c>
      <c r="X33" s="229">
        <f t="shared" si="10"/>
        <v>0.4055555555555555</v>
      </c>
      <c r="Y33" s="229">
        <v>3.472222222222222E-3</v>
      </c>
      <c r="Z33" s="229">
        <f t="shared" si="11"/>
        <v>0.40902777777777771</v>
      </c>
      <c r="AA33" s="229">
        <v>3.472222222222222E-3</v>
      </c>
      <c r="AB33" s="229">
        <f t="shared" si="12"/>
        <v>0.41249999999999992</v>
      </c>
      <c r="AC33" s="229">
        <v>5.5555555555555558E-3</v>
      </c>
      <c r="AD33" s="229">
        <f t="shared" si="13"/>
        <v>0.41805555555555546</v>
      </c>
      <c r="AE33" s="229">
        <v>1.3888888888888889E-3</v>
      </c>
      <c r="AF33" s="229">
        <f t="shared" si="14"/>
        <v>0.41944444444444434</v>
      </c>
      <c r="AG33" s="322">
        <v>4.8611111111111112E-3</v>
      </c>
      <c r="AH33" s="229">
        <f t="shared" si="15"/>
        <v>0.42430555555555544</v>
      </c>
      <c r="AI33" s="229">
        <v>4.8611111111111112E-3</v>
      </c>
      <c r="AJ33" s="229">
        <f t="shared" si="16"/>
        <v>0.42916666666666653</v>
      </c>
      <c r="AK33" s="231">
        <v>1.3888888888888889E-3</v>
      </c>
      <c r="AL33" s="229">
        <f t="shared" si="17"/>
        <v>0.43055555555555541</v>
      </c>
      <c r="AM33" s="229">
        <v>5.5555555555555558E-3</v>
      </c>
      <c r="AN33" s="229">
        <f t="shared" si="18"/>
        <v>0.43611111111111095</v>
      </c>
      <c r="AO33" s="231">
        <v>1.3888888888888889E-3</v>
      </c>
      <c r="AP33" s="229">
        <f t="shared" si="19"/>
        <v>0.43749999999999983</v>
      </c>
      <c r="AQ33" s="321">
        <v>5.5555555555555558E-3</v>
      </c>
      <c r="AR33" s="229">
        <f t="shared" si="20"/>
        <v>0.44305555555555537</v>
      </c>
      <c r="AS33" s="231">
        <v>4.8611111111111112E-3</v>
      </c>
      <c r="AT33" s="229">
        <f t="shared" si="21"/>
        <v>0.44791666666666646</v>
      </c>
      <c r="AU33" s="231">
        <v>2.0833333333333333E-3</v>
      </c>
      <c r="AV33" s="229">
        <f t="shared" si="22"/>
        <v>0.44999999999999979</v>
      </c>
      <c r="AW33" s="231">
        <v>4.8611111111111112E-3</v>
      </c>
      <c r="AX33" s="229">
        <f t="shared" si="23"/>
        <v>0.45486111111111088</v>
      </c>
      <c r="AY33" s="229">
        <v>2.7777777777777779E-3</v>
      </c>
      <c r="AZ33" s="229">
        <f t="shared" si="24"/>
        <v>0.45763888888888865</v>
      </c>
      <c r="BA33" s="229">
        <v>3.472222222222222E-3</v>
      </c>
      <c r="BB33" s="229">
        <f t="shared" si="25"/>
        <v>0.46111111111111086</v>
      </c>
      <c r="BC33" s="231">
        <v>6.9444444444444447E-4</v>
      </c>
      <c r="BD33" s="229">
        <f t="shared" si="26"/>
        <v>0.4618055555555553</v>
      </c>
      <c r="BE33" s="229">
        <v>1.38888888888889E-3</v>
      </c>
      <c r="BF33" s="229">
        <f t="shared" si="27"/>
        <v>0.46319444444444419</v>
      </c>
      <c r="BG33" s="229">
        <v>1.3888888888888889E-3</v>
      </c>
      <c r="BH33" s="229">
        <f t="shared" si="28"/>
        <v>0.46458333333333307</v>
      </c>
      <c r="BI33" s="232">
        <v>5.5555555555555601E-3</v>
      </c>
      <c r="BJ33" s="294">
        <f t="shared" si="29"/>
        <v>0.47013888888888861</v>
      </c>
      <c r="BK33" s="234">
        <v>0</v>
      </c>
      <c r="BL33" s="229">
        <f t="shared" si="30"/>
        <v>0.47013888888888861</v>
      </c>
      <c r="BM33" s="229">
        <v>0</v>
      </c>
      <c r="BN33" s="229">
        <f t="shared" si="31"/>
        <v>0.47013888888888861</v>
      </c>
      <c r="BO33" s="229">
        <v>0</v>
      </c>
      <c r="BP33" s="229">
        <f t="shared" si="32"/>
        <v>0.47013888888888861</v>
      </c>
      <c r="BQ33" s="229">
        <v>0</v>
      </c>
      <c r="BR33" s="229">
        <f t="shared" si="33"/>
        <v>0.47013888888888861</v>
      </c>
      <c r="BS33" s="229">
        <v>0</v>
      </c>
      <c r="BT33" s="229">
        <f t="shared" si="34"/>
        <v>0.47013888888888861</v>
      </c>
      <c r="BU33" s="229">
        <v>0</v>
      </c>
      <c r="BV33" s="229">
        <f t="shared" si="35"/>
        <v>0.47013888888888861</v>
      </c>
      <c r="BW33" s="229">
        <v>2.0833333333333333E-3</v>
      </c>
      <c r="BX33" s="535">
        <f t="shared" si="42"/>
        <v>0.47222222222222193</v>
      </c>
      <c r="BY33" s="232"/>
      <c r="BZ33" s="323"/>
      <c r="CA33" s="323">
        <f t="shared" si="43"/>
        <v>9.3055555555555225E-2</v>
      </c>
      <c r="CB33" s="536">
        <f t="shared" si="44"/>
        <v>21.308955223880673</v>
      </c>
      <c r="CC33" s="184"/>
      <c r="CD33" s="88">
        <f t="shared" si="36"/>
        <v>133.99999999999952</v>
      </c>
      <c r="CE33" s="181">
        <f t="shared" si="37"/>
        <v>47.59</v>
      </c>
      <c r="CG33" s="33">
        <f t="shared" si="38"/>
        <v>9.3055555555555225E-2</v>
      </c>
      <c r="CH33" s="34">
        <f t="shared" si="39"/>
        <v>133.99999999999952</v>
      </c>
      <c r="CI33" s="35">
        <f t="shared" si="40"/>
        <v>2.2333333333333254</v>
      </c>
    </row>
    <row r="34" spans="1:87" x14ac:dyDescent="0.2">
      <c r="A34" s="1242"/>
      <c r="B34" s="308">
        <v>11</v>
      </c>
      <c r="C34" s="13">
        <v>1.3888888888888888E-2</v>
      </c>
      <c r="D34" s="294">
        <f t="shared" si="41"/>
        <v>0.38888888888888895</v>
      </c>
      <c r="E34" s="234">
        <v>0</v>
      </c>
      <c r="F34" s="182"/>
      <c r="G34" s="232">
        <v>2.0833333333333333E-3</v>
      </c>
      <c r="H34" s="294">
        <f t="shared" si="2"/>
        <v>0.39097222222222228</v>
      </c>
      <c r="I34" s="190">
        <v>5.5555555555555558E-3</v>
      </c>
      <c r="J34" s="229">
        <f t="shared" si="3"/>
        <v>0.39652777777777781</v>
      </c>
      <c r="K34" s="231">
        <v>1.3888888888888889E-3</v>
      </c>
      <c r="L34" s="229">
        <f t="shared" si="4"/>
        <v>0.3979166666666667</v>
      </c>
      <c r="M34" s="229">
        <v>1.3888888888888889E-3</v>
      </c>
      <c r="N34" s="229">
        <f t="shared" si="5"/>
        <v>0.39930555555555558</v>
      </c>
      <c r="O34" s="231">
        <v>1.3888888888888889E-3</v>
      </c>
      <c r="P34" s="229">
        <f t="shared" si="6"/>
        <v>0.40069444444444446</v>
      </c>
      <c r="Q34" s="231">
        <v>2.0833333333333333E-3</v>
      </c>
      <c r="R34" s="229">
        <f t="shared" si="7"/>
        <v>0.40277777777777779</v>
      </c>
      <c r="S34" s="229">
        <v>3.472222222222222E-3</v>
      </c>
      <c r="T34" s="229">
        <f t="shared" si="8"/>
        <v>0.40625</v>
      </c>
      <c r="U34" s="321">
        <v>7.6388888888888886E-3</v>
      </c>
      <c r="V34" s="229">
        <f t="shared" si="9"/>
        <v>0.41388888888888886</v>
      </c>
      <c r="W34" s="322">
        <v>5.5555555555555558E-3</v>
      </c>
      <c r="X34" s="229">
        <f t="shared" si="10"/>
        <v>0.4194444444444444</v>
      </c>
      <c r="Y34" s="229">
        <v>3.472222222222222E-3</v>
      </c>
      <c r="Z34" s="229">
        <f t="shared" si="11"/>
        <v>0.42291666666666661</v>
      </c>
      <c r="AA34" s="229">
        <v>3.472222222222222E-3</v>
      </c>
      <c r="AB34" s="229">
        <f t="shared" si="12"/>
        <v>0.42638888888888882</v>
      </c>
      <c r="AC34" s="229">
        <v>5.5555555555555558E-3</v>
      </c>
      <c r="AD34" s="229">
        <f t="shared" si="13"/>
        <v>0.43194444444444435</v>
      </c>
      <c r="AE34" s="229">
        <v>1.3888888888888889E-3</v>
      </c>
      <c r="AF34" s="229">
        <f t="shared" si="14"/>
        <v>0.43333333333333324</v>
      </c>
      <c r="AG34" s="322">
        <v>4.8611111111111112E-3</v>
      </c>
      <c r="AH34" s="229">
        <f t="shared" si="15"/>
        <v>0.43819444444444433</v>
      </c>
      <c r="AI34" s="229">
        <v>4.8611111111111112E-3</v>
      </c>
      <c r="AJ34" s="229">
        <f t="shared" si="16"/>
        <v>0.44305555555555542</v>
      </c>
      <c r="AK34" s="231">
        <v>1.3888888888888889E-3</v>
      </c>
      <c r="AL34" s="229">
        <f t="shared" si="17"/>
        <v>0.44444444444444431</v>
      </c>
      <c r="AM34" s="229">
        <v>5.5555555555555558E-3</v>
      </c>
      <c r="AN34" s="229">
        <f t="shared" si="18"/>
        <v>0.44999999999999984</v>
      </c>
      <c r="AO34" s="231">
        <v>1.3888888888888889E-3</v>
      </c>
      <c r="AP34" s="229">
        <f t="shared" si="19"/>
        <v>0.45138888888888873</v>
      </c>
      <c r="AQ34" s="321">
        <v>5.5555555555555558E-3</v>
      </c>
      <c r="AR34" s="229">
        <f t="shared" si="20"/>
        <v>0.45694444444444426</v>
      </c>
      <c r="AS34" s="231">
        <v>4.8611111111111112E-3</v>
      </c>
      <c r="AT34" s="229">
        <f t="shared" si="21"/>
        <v>0.46180555555555536</v>
      </c>
      <c r="AU34" s="231">
        <v>2.0833333333333333E-3</v>
      </c>
      <c r="AV34" s="229">
        <f t="shared" si="22"/>
        <v>0.46388888888888868</v>
      </c>
      <c r="AW34" s="231">
        <v>4.8611111111111112E-3</v>
      </c>
      <c r="AX34" s="229">
        <f t="shared" si="23"/>
        <v>0.46874999999999978</v>
      </c>
      <c r="AY34" s="229">
        <v>2.7777777777777801E-3</v>
      </c>
      <c r="AZ34" s="229">
        <f t="shared" si="24"/>
        <v>0.47152777777777755</v>
      </c>
      <c r="BA34" s="229">
        <v>3.472222222222222E-3</v>
      </c>
      <c r="BB34" s="229">
        <f t="shared" si="25"/>
        <v>0.47499999999999976</v>
      </c>
      <c r="BC34" s="231">
        <v>6.9444444444444447E-4</v>
      </c>
      <c r="BD34" s="229">
        <f t="shared" si="26"/>
        <v>0.4756944444444442</v>
      </c>
      <c r="BE34" s="229">
        <v>1.38888888888889E-3</v>
      </c>
      <c r="BF34" s="229">
        <f t="shared" si="27"/>
        <v>0.47708333333333308</v>
      </c>
      <c r="BG34" s="229">
        <v>1.38888888888889E-3</v>
      </c>
      <c r="BH34" s="229">
        <f t="shared" si="28"/>
        <v>0.47847222222222197</v>
      </c>
      <c r="BI34" s="232">
        <v>5.5555555555555601E-3</v>
      </c>
      <c r="BJ34" s="294">
        <f t="shared" si="29"/>
        <v>0.4840277777777775</v>
      </c>
      <c r="BK34" s="234">
        <v>0</v>
      </c>
      <c r="BL34" s="229">
        <f t="shared" si="30"/>
        <v>0.4840277777777775</v>
      </c>
      <c r="BM34" s="229">
        <v>0</v>
      </c>
      <c r="BN34" s="229">
        <f t="shared" si="31"/>
        <v>0.4840277777777775</v>
      </c>
      <c r="BO34" s="229">
        <v>0</v>
      </c>
      <c r="BP34" s="229">
        <f t="shared" si="32"/>
        <v>0.4840277777777775</v>
      </c>
      <c r="BQ34" s="229">
        <v>0</v>
      </c>
      <c r="BR34" s="229">
        <f t="shared" si="33"/>
        <v>0.4840277777777775</v>
      </c>
      <c r="BS34" s="229">
        <v>0</v>
      </c>
      <c r="BT34" s="229">
        <f t="shared" si="34"/>
        <v>0.4840277777777775</v>
      </c>
      <c r="BU34" s="229">
        <v>0</v>
      </c>
      <c r="BV34" s="229">
        <f t="shared" si="35"/>
        <v>0.4840277777777775</v>
      </c>
      <c r="BW34" s="229">
        <v>2.0833333333333333E-3</v>
      </c>
      <c r="BX34" s="535">
        <f t="shared" si="42"/>
        <v>0.48611111111111083</v>
      </c>
      <c r="BY34" s="232"/>
      <c r="BZ34" s="323"/>
      <c r="CA34" s="323">
        <f t="shared" si="43"/>
        <v>9.3055555555555225E-2</v>
      </c>
      <c r="CB34" s="536">
        <f t="shared" si="44"/>
        <v>21.308955223880673</v>
      </c>
      <c r="CC34" s="184"/>
      <c r="CD34" s="88">
        <f t="shared" si="36"/>
        <v>133.99999999999952</v>
      </c>
      <c r="CE34" s="181">
        <f t="shared" si="37"/>
        <v>47.59</v>
      </c>
      <c r="CG34" s="33">
        <f t="shared" si="38"/>
        <v>9.3055555555555225E-2</v>
      </c>
      <c r="CH34" s="34">
        <f t="shared" si="39"/>
        <v>133.99999999999952</v>
      </c>
      <c r="CI34" s="35">
        <f t="shared" si="40"/>
        <v>2.2333333333333254</v>
      </c>
    </row>
    <row r="35" spans="1:87" x14ac:dyDescent="0.2">
      <c r="A35" s="1242"/>
      <c r="B35" s="308">
        <v>12</v>
      </c>
      <c r="C35" s="13">
        <v>1.3888888888888888E-2</v>
      </c>
      <c r="D35" s="294">
        <f t="shared" si="41"/>
        <v>0.40277777777777785</v>
      </c>
      <c r="E35" s="234">
        <v>0</v>
      </c>
      <c r="F35" s="182"/>
      <c r="G35" s="232">
        <v>2.0833333333333333E-3</v>
      </c>
      <c r="H35" s="294">
        <f t="shared" si="2"/>
        <v>0.40486111111111117</v>
      </c>
      <c r="I35" s="190">
        <v>5.5555555555555558E-3</v>
      </c>
      <c r="J35" s="229">
        <f t="shared" si="3"/>
        <v>0.41041666666666671</v>
      </c>
      <c r="K35" s="231">
        <v>1.3888888888888889E-3</v>
      </c>
      <c r="L35" s="229">
        <f t="shared" si="4"/>
        <v>0.41180555555555559</v>
      </c>
      <c r="M35" s="229">
        <v>1.3888888888888889E-3</v>
      </c>
      <c r="N35" s="229">
        <f t="shared" si="5"/>
        <v>0.41319444444444448</v>
      </c>
      <c r="O35" s="231">
        <v>1.3888888888888889E-3</v>
      </c>
      <c r="P35" s="229">
        <f t="shared" si="6"/>
        <v>0.41458333333333336</v>
      </c>
      <c r="Q35" s="231">
        <v>2.0833333333333333E-3</v>
      </c>
      <c r="R35" s="229">
        <f t="shared" si="7"/>
        <v>0.41666666666666669</v>
      </c>
      <c r="S35" s="229">
        <v>3.472222222222222E-3</v>
      </c>
      <c r="T35" s="229">
        <f t="shared" si="8"/>
        <v>0.4201388888888889</v>
      </c>
      <c r="U35" s="321">
        <v>7.6388888888888886E-3</v>
      </c>
      <c r="V35" s="229">
        <f t="shared" si="9"/>
        <v>0.42777777777777776</v>
      </c>
      <c r="W35" s="322">
        <v>5.5555555555555558E-3</v>
      </c>
      <c r="X35" s="229">
        <f t="shared" si="10"/>
        <v>0.43333333333333329</v>
      </c>
      <c r="Y35" s="229">
        <v>3.472222222222222E-3</v>
      </c>
      <c r="Z35" s="229">
        <f t="shared" si="11"/>
        <v>0.4368055555555555</v>
      </c>
      <c r="AA35" s="229">
        <v>3.472222222222222E-3</v>
      </c>
      <c r="AB35" s="229">
        <f t="shared" si="12"/>
        <v>0.44027777777777771</v>
      </c>
      <c r="AC35" s="229">
        <v>5.5555555555555558E-3</v>
      </c>
      <c r="AD35" s="229">
        <f t="shared" si="13"/>
        <v>0.44583333333333325</v>
      </c>
      <c r="AE35" s="229">
        <v>1.3888888888888889E-3</v>
      </c>
      <c r="AF35" s="229">
        <f t="shared" si="14"/>
        <v>0.44722222222222213</v>
      </c>
      <c r="AG35" s="322">
        <v>4.8611111111111112E-3</v>
      </c>
      <c r="AH35" s="229">
        <f t="shared" si="15"/>
        <v>0.45208333333333323</v>
      </c>
      <c r="AI35" s="229">
        <v>4.8611111111111112E-3</v>
      </c>
      <c r="AJ35" s="229">
        <f t="shared" si="16"/>
        <v>0.45694444444444432</v>
      </c>
      <c r="AK35" s="231">
        <v>1.3888888888888889E-3</v>
      </c>
      <c r="AL35" s="229">
        <f t="shared" si="17"/>
        <v>0.4583333333333332</v>
      </c>
      <c r="AM35" s="229">
        <v>5.5555555555555558E-3</v>
      </c>
      <c r="AN35" s="229">
        <f t="shared" si="18"/>
        <v>0.46388888888888874</v>
      </c>
      <c r="AO35" s="231">
        <v>1.3888888888888889E-3</v>
      </c>
      <c r="AP35" s="229">
        <f t="shared" si="19"/>
        <v>0.46527777777777762</v>
      </c>
      <c r="AQ35" s="321">
        <v>5.5555555555555558E-3</v>
      </c>
      <c r="AR35" s="229">
        <f t="shared" si="20"/>
        <v>0.47083333333333316</v>
      </c>
      <c r="AS35" s="231">
        <v>4.8611111111111112E-3</v>
      </c>
      <c r="AT35" s="229">
        <f t="shared" si="21"/>
        <v>0.47569444444444425</v>
      </c>
      <c r="AU35" s="231">
        <v>2.0833333333333333E-3</v>
      </c>
      <c r="AV35" s="229">
        <f t="shared" si="22"/>
        <v>0.47777777777777758</v>
      </c>
      <c r="AW35" s="231">
        <v>4.8611111111111112E-3</v>
      </c>
      <c r="AX35" s="229">
        <f t="shared" si="23"/>
        <v>0.48263888888888867</v>
      </c>
      <c r="AY35" s="229">
        <v>2.7777777777777801E-3</v>
      </c>
      <c r="AZ35" s="229">
        <f t="shared" si="24"/>
        <v>0.48541666666666644</v>
      </c>
      <c r="BA35" s="229">
        <v>3.472222222222222E-3</v>
      </c>
      <c r="BB35" s="229">
        <f t="shared" si="25"/>
        <v>0.48888888888888865</v>
      </c>
      <c r="BC35" s="231">
        <v>6.9444444444444447E-4</v>
      </c>
      <c r="BD35" s="229">
        <f t="shared" si="26"/>
        <v>0.48958333333333309</v>
      </c>
      <c r="BE35" s="229">
        <v>1.38888888888889E-3</v>
      </c>
      <c r="BF35" s="229">
        <f t="shared" si="27"/>
        <v>0.49097222222222198</v>
      </c>
      <c r="BG35" s="229">
        <v>1.38888888888889E-3</v>
      </c>
      <c r="BH35" s="229">
        <f t="shared" si="28"/>
        <v>0.49236111111111086</v>
      </c>
      <c r="BI35" s="232">
        <v>5.5555555555555601E-3</v>
      </c>
      <c r="BJ35" s="294">
        <f t="shared" si="29"/>
        <v>0.4979166666666664</v>
      </c>
      <c r="BK35" s="234">
        <v>0</v>
      </c>
      <c r="BL35" s="229">
        <f t="shared" si="30"/>
        <v>0.4979166666666664</v>
      </c>
      <c r="BM35" s="229">
        <v>0</v>
      </c>
      <c r="BN35" s="229">
        <f t="shared" si="31"/>
        <v>0.4979166666666664</v>
      </c>
      <c r="BO35" s="229">
        <v>0</v>
      </c>
      <c r="BP35" s="229">
        <f t="shared" si="32"/>
        <v>0.4979166666666664</v>
      </c>
      <c r="BQ35" s="229">
        <v>0</v>
      </c>
      <c r="BR35" s="229">
        <f t="shared" si="33"/>
        <v>0.4979166666666664</v>
      </c>
      <c r="BS35" s="229">
        <v>0</v>
      </c>
      <c r="BT35" s="229">
        <f t="shared" si="34"/>
        <v>0.4979166666666664</v>
      </c>
      <c r="BU35" s="229">
        <v>0</v>
      </c>
      <c r="BV35" s="229">
        <f t="shared" si="35"/>
        <v>0.4979166666666664</v>
      </c>
      <c r="BW35" s="229">
        <v>2.0833333333333333E-3</v>
      </c>
      <c r="BX35" s="535">
        <f t="shared" si="42"/>
        <v>0.49999999999999972</v>
      </c>
      <c r="BY35" s="232"/>
      <c r="BZ35" s="323"/>
      <c r="CA35" s="323">
        <f t="shared" si="43"/>
        <v>9.3055555555555225E-2</v>
      </c>
      <c r="CB35" s="536">
        <f t="shared" si="44"/>
        <v>21.308955223880673</v>
      </c>
      <c r="CC35" s="184"/>
      <c r="CD35" s="88">
        <f t="shared" si="36"/>
        <v>133.99999999999952</v>
      </c>
      <c r="CE35" s="181">
        <f t="shared" si="37"/>
        <v>47.59</v>
      </c>
      <c r="CG35" s="33">
        <f t="shared" si="38"/>
        <v>9.3055555555555225E-2</v>
      </c>
      <c r="CH35" s="34">
        <f t="shared" si="39"/>
        <v>133.99999999999952</v>
      </c>
      <c r="CI35" s="35">
        <f t="shared" si="40"/>
        <v>2.2333333333333254</v>
      </c>
    </row>
    <row r="36" spans="1:87" x14ac:dyDescent="0.2">
      <c r="A36" s="1242"/>
      <c r="B36" s="308">
        <v>13</v>
      </c>
      <c r="C36" s="13">
        <v>1.3888888888888888E-2</v>
      </c>
      <c r="D36" s="294">
        <f t="shared" si="41"/>
        <v>0.41666666666666674</v>
      </c>
      <c r="E36" s="234">
        <v>0</v>
      </c>
      <c r="F36" s="182"/>
      <c r="G36" s="232">
        <v>2.0833333333333333E-3</v>
      </c>
      <c r="H36" s="294">
        <f t="shared" si="2"/>
        <v>0.41875000000000007</v>
      </c>
      <c r="I36" s="190">
        <v>5.5555555555555558E-3</v>
      </c>
      <c r="J36" s="229">
        <f t="shared" si="3"/>
        <v>0.4243055555555556</v>
      </c>
      <c r="K36" s="231">
        <v>1.3888888888888889E-3</v>
      </c>
      <c r="L36" s="229">
        <f t="shared" si="4"/>
        <v>0.42569444444444449</v>
      </c>
      <c r="M36" s="229">
        <v>1.3888888888888889E-3</v>
      </c>
      <c r="N36" s="229">
        <f t="shared" si="5"/>
        <v>0.42708333333333337</v>
      </c>
      <c r="O36" s="231">
        <v>1.3888888888888889E-3</v>
      </c>
      <c r="P36" s="229">
        <f t="shared" si="6"/>
        <v>0.42847222222222225</v>
      </c>
      <c r="Q36" s="231">
        <v>2.0833333333333333E-3</v>
      </c>
      <c r="R36" s="229">
        <f t="shared" si="7"/>
        <v>0.43055555555555558</v>
      </c>
      <c r="S36" s="229">
        <v>3.472222222222222E-3</v>
      </c>
      <c r="T36" s="229">
        <f t="shared" si="8"/>
        <v>0.43402777777777779</v>
      </c>
      <c r="U36" s="321">
        <v>7.6388888888888886E-3</v>
      </c>
      <c r="V36" s="229">
        <f t="shared" si="9"/>
        <v>0.44166666666666665</v>
      </c>
      <c r="W36" s="322">
        <v>5.5555555555555558E-3</v>
      </c>
      <c r="X36" s="229">
        <f t="shared" si="10"/>
        <v>0.44722222222222219</v>
      </c>
      <c r="Y36" s="229">
        <v>3.472222222222222E-3</v>
      </c>
      <c r="Z36" s="229">
        <f t="shared" si="11"/>
        <v>0.4506944444444444</v>
      </c>
      <c r="AA36" s="229">
        <v>3.472222222222222E-3</v>
      </c>
      <c r="AB36" s="229">
        <f t="shared" si="12"/>
        <v>0.45416666666666661</v>
      </c>
      <c r="AC36" s="229">
        <v>5.5555555555555558E-3</v>
      </c>
      <c r="AD36" s="229">
        <f t="shared" si="13"/>
        <v>0.45972222222222214</v>
      </c>
      <c r="AE36" s="229">
        <v>1.3888888888888889E-3</v>
      </c>
      <c r="AF36" s="229">
        <f t="shared" si="14"/>
        <v>0.46111111111111103</v>
      </c>
      <c r="AG36" s="322">
        <v>4.8611111111111112E-3</v>
      </c>
      <c r="AH36" s="229">
        <f t="shared" si="15"/>
        <v>0.46597222222222212</v>
      </c>
      <c r="AI36" s="229">
        <v>4.8611111111111112E-3</v>
      </c>
      <c r="AJ36" s="229">
        <f t="shared" si="16"/>
        <v>0.47083333333333321</v>
      </c>
      <c r="AK36" s="231">
        <v>1.3888888888888889E-3</v>
      </c>
      <c r="AL36" s="229">
        <f t="shared" si="17"/>
        <v>0.4722222222222221</v>
      </c>
      <c r="AM36" s="229">
        <v>5.5555555555555558E-3</v>
      </c>
      <c r="AN36" s="229">
        <f t="shared" si="18"/>
        <v>0.47777777777777763</v>
      </c>
      <c r="AO36" s="231">
        <v>1.3888888888888889E-3</v>
      </c>
      <c r="AP36" s="229">
        <f t="shared" si="19"/>
        <v>0.47916666666666652</v>
      </c>
      <c r="AQ36" s="321">
        <v>5.5555555555555558E-3</v>
      </c>
      <c r="AR36" s="229">
        <f t="shared" si="20"/>
        <v>0.48472222222222205</v>
      </c>
      <c r="AS36" s="231">
        <v>4.8611111111111112E-3</v>
      </c>
      <c r="AT36" s="229">
        <f t="shared" si="21"/>
        <v>0.48958333333333315</v>
      </c>
      <c r="AU36" s="231">
        <v>2.0833333333333333E-3</v>
      </c>
      <c r="AV36" s="229">
        <f t="shared" si="22"/>
        <v>0.49166666666666647</v>
      </c>
      <c r="AW36" s="231">
        <v>4.8611111111111112E-3</v>
      </c>
      <c r="AX36" s="229">
        <f t="shared" si="23"/>
        <v>0.49652777777777757</v>
      </c>
      <c r="AY36" s="229">
        <v>2.7777777777777779E-3</v>
      </c>
      <c r="AZ36" s="229">
        <f t="shared" si="24"/>
        <v>0.49930555555555534</v>
      </c>
      <c r="BA36" s="229">
        <v>3.472222222222222E-3</v>
      </c>
      <c r="BB36" s="229">
        <f t="shared" si="25"/>
        <v>0.50277777777777755</v>
      </c>
      <c r="BC36" s="231">
        <v>6.9444444444444447E-4</v>
      </c>
      <c r="BD36" s="229">
        <f t="shared" si="26"/>
        <v>0.50347222222222199</v>
      </c>
      <c r="BE36" s="229">
        <v>1.38888888888889E-3</v>
      </c>
      <c r="BF36" s="229">
        <f t="shared" si="27"/>
        <v>0.50486111111111087</v>
      </c>
      <c r="BG36" s="229">
        <v>1.3888888888888889E-3</v>
      </c>
      <c r="BH36" s="229">
        <f t="shared" si="28"/>
        <v>0.50624999999999976</v>
      </c>
      <c r="BI36" s="232">
        <v>5.5555555555555601E-3</v>
      </c>
      <c r="BJ36" s="294">
        <f t="shared" si="29"/>
        <v>0.51180555555555529</v>
      </c>
      <c r="BK36" s="234">
        <v>0</v>
      </c>
      <c r="BL36" s="229">
        <f t="shared" si="30"/>
        <v>0.51180555555555529</v>
      </c>
      <c r="BM36" s="229">
        <v>0</v>
      </c>
      <c r="BN36" s="229">
        <f t="shared" si="31"/>
        <v>0.51180555555555529</v>
      </c>
      <c r="BO36" s="229">
        <v>0</v>
      </c>
      <c r="BP36" s="229">
        <f t="shared" si="32"/>
        <v>0.51180555555555529</v>
      </c>
      <c r="BQ36" s="229">
        <v>0</v>
      </c>
      <c r="BR36" s="229">
        <f t="shared" si="33"/>
        <v>0.51180555555555529</v>
      </c>
      <c r="BS36" s="229">
        <v>0</v>
      </c>
      <c r="BT36" s="229">
        <f t="shared" si="34"/>
        <v>0.51180555555555529</v>
      </c>
      <c r="BU36" s="229">
        <v>0</v>
      </c>
      <c r="BV36" s="229">
        <f t="shared" si="35"/>
        <v>0.51180555555555529</v>
      </c>
      <c r="BW36" s="229">
        <v>2.0833333333333333E-3</v>
      </c>
      <c r="BX36" s="535">
        <f t="shared" si="42"/>
        <v>0.51388888888888862</v>
      </c>
      <c r="BY36" s="232"/>
      <c r="BZ36" s="323"/>
      <c r="CA36" s="323">
        <f t="shared" si="43"/>
        <v>9.3055555555555225E-2</v>
      </c>
      <c r="CB36" s="536">
        <f t="shared" si="44"/>
        <v>21.308955223880673</v>
      </c>
      <c r="CC36" s="184"/>
      <c r="CD36" s="88">
        <f t="shared" si="36"/>
        <v>133.99999999999952</v>
      </c>
      <c r="CE36" s="181">
        <f t="shared" si="37"/>
        <v>47.59</v>
      </c>
      <c r="CG36" s="33">
        <f t="shared" si="38"/>
        <v>9.3055555555555225E-2</v>
      </c>
      <c r="CH36" s="34">
        <f t="shared" si="39"/>
        <v>133.99999999999952</v>
      </c>
      <c r="CI36" s="35">
        <f t="shared" si="40"/>
        <v>2.2333333333333254</v>
      </c>
    </row>
    <row r="37" spans="1:87" x14ac:dyDescent="0.2">
      <c r="A37" s="1242"/>
      <c r="B37" s="308">
        <v>14</v>
      </c>
      <c r="C37" s="13">
        <v>1.3888888888888888E-2</v>
      </c>
      <c r="D37" s="294">
        <f>+C37+D36</f>
        <v>0.43055555555555564</v>
      </c>
      <c r="E37" s="234">
        <v>0</v>
      </c>
      <c r="F37" s="182"/>
      <c r="G37" s="232">
        <v>2.0833333333333298E-3</v>
      </c>
      <c r="H37" s="294">
        <f>+G37+D37</f>
        <v>0.43263888888888896</v>
      </c>
      <c r="I37" s="190">
        <v>5.5555555555555558E-3</v>
      </c>
      <c r="J37" s="229">
        <f>+I37+H37</f>
        <v>0.4381944444444445</v>
      </c>
      <c r="K37" s="231">
        <v>1.3888888888888889E-3</v>
      </c>
      <c r="L37" s="229">
        <f>+K37+J37</f>
        <v>0.43958333333333338</v>
      </c>
      <c r="M37" s="229">
        <v>1.3888888888888889E-3</v>
      </c>
      <c r="N37" s="229">
        <f>+M37+L37</f>
        <v>0.44097222222222227</v>
      </c>
      <c r="O37" s="231">
        <v>1.3888888888888889E-3</v>
      </c>
      <c r="P37" s="229">
        <f>+O37+N37</f>
        <v>0.44236111111111115</v>
      </c>
      <c r="Q37" s="231">
        <v>2.0833333333333333E-3</v>
      </c>
      <c r="R37" s="229">
        <f>+Q37+P37</f>
        <v>0.44444444444444448</v>
      </c>
      <c r="S37" s="229">
        <v>3.472222222222222E-3</v>
      </c>
      <c r="T37" s="229">
        <f>+S37+R37</f>
        <v>0.44791666666666669</v>
      </c>
      <c r="U37" s="321">
        <v>7.6388888888888886E-3</v>
      </c>
      <c r="V37" s="229">
        <f>+U37+T37</f>
        <v>0.45555555555555555</v>
      </c>
      <c r="W37" s="322">
        <v>5.5555555555555558E-3</v>
      </c>
      <c r="X37" s="229">
        <f>+W37+V37</f>
        <v>0.46111111111111108</v>
      </c>
      <c r="Y37" s="229">
        <v>3.472222222222222E-3</v>
      </c>
      <c r="Z37" s="229">
        <f>+Y37+X37</f>
        <v>0.46458333333333329</v>
      </c>
      <c r="AA37" s="229">
        <v>3.472222222222222E-3</v>
      </c>
      <c r="AB37" s="229">
        <f>+AA37+Z37</f>
        <v>0.4680555555555555</v>
      </c>
      <c r="AC37" s="229">
        <v>5.5555555555555558E-3</v>
      </c>
      <c r="AD37" s="229">
        <f>+AC37+AB37</f>
        <v>0.47361111111111104</v>
      </c>
      <c r="AE37" s="229">
        <v>1.3888888888888889E-3</v>
      </c>
      <c r="AF37" s="229">
        <f>+AE37+AD37</f>
        <v>0.47499999999999992</v>
      </c>
      <c r="AG37" s="322">
        <v>4.8611111111111112E-3</v>
      </c>
      <c r="AH37" s="229">
        <f>+AG37+AF37</f>
        <v>0.47986111111111102</v>
      </c>
      <c r="AI37" s="229">
        <v>4.8611111111111112E-3</v>
      </c>
      <c r="AJ37" s="229">
        <f>+AI37+AH37</f>
        <v>0.48472222222222211</v>
      </c>
      <c r="AK37" s="231">
        <v>1.3888888888888889E-3</v>
      </c>
      <c r="AL37" s="229">
        <f>+AK37+AJ37</f>
        <v>0.48611111111111099</v>
      </c>
      <c r="AM37" s="229">
        <v>5.5555555555555558E-3</v>
      </c>
      <c r="AN37" s="229">
        <f>+AM37+AL37</f>
        <v>0.49166666666666653</v>
      </c>
      <c r="AO37" s="231">
        <v>1.3888888888888889E-3</v>
      </c>
      <c r="AP37" s="229">
        <f>+AO37+AN37</f>
        <v>0.49305555555555541</v>
      </c>
      <c r="AQ37" s="321">
        <v>5.5555555555555558E-3</v>
      </c>
      <c r="AR37" s="229">
        <f>+AQ37+AP37</f>
        <v>0.49861111111111095</v>
      </c>
      <c r="AS37" s="231">
        <v>4.8611111111111112E-3</v>
      </c>
      <c r="AT37" s="229">
        <f>+AS37+AR37</f>
        <v>0.5034722222222221</v>
      </c>
      <c r="AU37" s="231">
        <v>2.0833333333333333E-3</v>
      </c>
      <c r="AV37" s="229">
        <f>+AU37+AT37</f>
        <v>0.50555555555555542</v>
      </c>
      <c r="AW37" s="231">
        <v>4.8611111111111112E-3</v>
      </c>
      <c r="AX37" s="229">
        <f>+AW37+AV37</f>
        <v>0.51041666666666652</v>
      </c>
      <c r="AY37" s="229">
        <v>2.7777777777777779E-3</v>
      </c>
      <c r="AZ37" s="229">
        <f>+AY37+AX37</f>
        <v>0.51319444444444429</v>
      </c>
      <c r="BA37" s="229">
        <v>3.472222222222222E-3</v>
      </c>
      <c r="BB37" s="229">
        <f>+BA37+AZ37</f>
        <v>0.5166666666666665</v>
      </c>
      <c r="BC37" s="231">
        <v>6.9444444444444447E-4</v>
      </c>
      <c r="BD37" s="229">
        <f>+BC37+BB37</f>
        <v>0.51736111111111094</v>
      </c>
      <c r="BE37" s="229">
        <v>1.38888888888889E-3</v>
      </c>
      <c r="BF37" s="229">
        <f>+BE37+BD37</f>
        <v>0.51874999999999982</v>
      </c>
      <c r="BG37" s="229">
        <v>1.3888888888888889E-3</v>
      </c>
      <c r="BH37" s="229">
        <f>+BG37+BF37</f>
        <v>0.52013888888888871</v>
      </c>
      <c r="BI37" s="232">
        <v>5.5555555555555601E-3</v>
      </c>
      <c r="BJ37" s="294">
        <f>+BI37+BH37</f>
        <v>0.52569444444444424</v>
      </c>
      <c r="BK37" s="234">
        <v>0</v>
      </c>
      <c r="BL37" s="229">
        <f>+BK37+BJ37</f>
        <v>0.52569444444444424</v>
      </c>
      <c r="BM37" s="229">
        <v>0</v>
      </c>
      <c r="BN37" s="229">
        <f>+BM37+BL37</f>
        <v>0.52569444444444424</v>
      </c>
      <c r="BO37" s="229">
        <v>0</v>
      </c>
      <c r="BP37" s="229">
        <f>+BO37+BN37</f>
        <v>0.52569444444444424</v>
      </c>
      <c r="BQ37" s="229">
        <v>0</v>
      </c>
      <c r="BR37" s="229">
        <f>+BQ37+BP37</f>
        <v>0.52569444444444424</v>
      </c>
      <c r="BS37" s="229">
        <v>0</v>
      </c>
      <c r="BT37" s="229">
        <f>+BS37+BR37</f>
        <v>0.52569444444444424</v>
      </c>
      <c r="BU37" s="229">
        <v>0</v>
      </c>
      <c r="BV37" s="229">
        <f>+BU37+BT37</f>
        <v>0.52569444444444424</v>
      </c>
      <c r="BW37" s="229">
        <v>2.0833333333333298E-3</v>
      </c>
      <c r="BX37" s="535">
        <f>+BW37+BV37</f>
        <v>0.52777777777777757</v>
      </c>
      <c r="BY37" s="232"/>
      <c r="BZ37" s="323"/>
      <c r="CA37" s="323">
        <f t="shared" si="43"/>
        <v>9.305555555555528E-2</v>
      </c>
      <c r="CB37" s="536">
        <f t="shared" si="44"/>
        <v>21.308955223880663</v>
      </c>
      <c r="CC37" s="184"/>
      <c r="CD37" s="88">
        <f>+CA37*$CD$19</f>
        <v>133.9999999999996</v>
      </c>
      <c r="CE37" s="181">
        <f t="shared" si="37"/>
        <v>47.59</v>
      </c>
      <c r="CG37" s="33">
        <f>+CA37</f>
        <v>9.305555555555528E-2</v>
      </c>
      <c r="CH37" s="34">
        <f t="shared" si="39"/>
        <v>133.9999999999996</v>
      </c>
      <c r="CI37" s="35">
        <f t="shared" si="40"/>
        <v>2.2333333333333267</v>
      </c>
    </row>
    <row r="38" spans="1:87" x14ac:dyDescent="0.2">
      <c r="A38" s="1242"/>
      <c r="B38" s="308">
        <v>15</v>
      </c>
      <c r="C38" s="13">
        <v>1.3888888888888888E-2</v>
      </c>
      <c r="D38" s="294">
        <f>+C38+D37</f>
        <v>0.44444444444444453</v>
      </c>
      <c r="E38" s="234">
        <v>0</v>
      </c>
      <c r="F38" s="182"/>
      <c r="G38" s="232">
        <v>2.0833333333333298E-3</v>
      </c>
      <c r="H38" s="294">
        <f>+G38+D38</f>
        <v>0.44652777777777786</v>
      </c>
      <c r="I38" s="190">
        <v>5.5555555555555558E-3</v>
      </c>
      <c r="J38" s="229">
        <f>+I38+H38</f>
        <v>0.45208333333333339</v>
      </c>
      <c r="K38" s="231">
        <v>1.3888888888888889E-3</v>
      </c>
      <c r="L38" s="229">
        <f>+K38+J38</f>
        <v>0.45347222222222228</v>
      </c>
      <c r="M38" s="229">
        <v>1.3888888888888889E-3</v>
      </c>
      <c r="N38" s="229">
        <f>+M38+L38</f>
        <v>0.45486111111111116</v>
      </c>
      <c r="O38" s="231">
        <v>1.3888888888888889E-3</v>
      </c>
      <c r="P38" s="229">
        <f>+O38+N38</f>
        <v>0.45625000000000004</v>
      </c>
      <c r="Q38" s="231">
        <v>2.0833333333333333E-3</v>
      </c>
      <c r="R38" s="229">
        <f>+Q38+P38</f>
        <v>0.45833333333333337</v>
      </c>
      <c r="S38" s="229">
        <v>3.472222222222222E-3</v>
      </c>
      <c r="T38" s="229">
        <f>+S38+R38</f>
        <v>0.46180555555555558</v>
      </c>
      <c r="U38" s="321">
        <v>7.6388888888888886E-3</v>
      </c>
      <c r="V38" s="229">
        <f>+U38+T38</f>
        <v>0.46944444444444444</v>
      </c>
      <c r="W38" s="322">
        <v>5.5555555555555558E-3</v>
      </c>
      <c r="X38" s="229">
        <f>+W38+V38</f>
        <v>0.47499999999999998</v>
      </c>
      <c r="Y38" s="229">
        <v>3.472222222222222E-3</v>
      </c>
      <c r="Z38" s="229">
        <f>+Y38+X38</f>
        <v>0.47847222222222219</v>
      </c>
      <c r="AA38" s="229">
        <v>3.472222222222222E-3</v>
      </c>
      <c r="AB38" s="229">
        <f>+AA38+Z38</f>
        <v>0.4819444444444444</v>
      </c>
      <c r="AC38" s="229">
        <v>5.5555555555555558E-3</v>
      </c>
      <c r="AD38" s="229">
        <f>+AC38+AB38</f>
        <v>0.48749999999999993</v>
      </c>
      <c r="AE38" s="229">
        <v>1.3888888888888889E-3</v>
      </c>
      <c r="AF38" s="229">
        <f>+AE38+AD38</f>
        <v>0.48888888888888882</v>
      </c>
      <c r="AG38" s="322">
        <v>4.8611111111111112E-3</v>
      </c>
      <c r="AH38" s="229">
        <f>+AG38+AF38</f>
        <v>0.49374999999999991</v>
      </c>
      <c r="AI38" s="229">
        <v>4.8611111111111112E-3</v>
      </c>
      <c r="AJ38" s="229">
        <f>+AI38+AH38</f>
        <v>0.49861111111111101</v>
      </c>
      <c r="AK38" s="231">
        <v>1.3888888888888889E-3</v>
      </c>
      <c r="AL38" s="229">
        <f>+AK38+AJ38</f>
        <v>0.49999999999999989</v>
      </c>
      <c r="AM38" s="229">
        <v>5.5555555555555558E-3</v>
      </c>
      <c r="AN38" s="229">
        <f>+AM38+AL38</f>
        <v>0.50555555555555542</v>
      </c>
      <c r="AO38" s="231">
        <v>1.3888888888888889E-3</v>
      </c>
      <c r="AP38" s="229">
        <f>+AO38+AN38</f>
        <v>0.50694444444444431</v>
      </c>
      <c r="AQ38" s="321">
        <v>5.5555555555555558E-3</v>
      </c>
      <c r="AR38" s="229">
        <f>+AQ38+AP38</f>
        <v>0.51249999999999984</v>
      </c>
      <c r="AS38" s="231">
        <v>4.8611111111111112E-3</v>
      </c>
      <c r="AT38" s="229">
        <f>+AS38+AR38</f>
        <v>0.51736111111111094</v>
      </c>
      <c r="AU38" s="231">
        <v>2.0833333333333333E-3</v>
      </c>
      <c r="AV38" s="229">
        <f>+AU38+AT38</f>
        <v>0.51944444444444426</v>
      </c>
      <c r="AW38" s="231">
        <v>4.8611111111111112E-3</v>
      </c>
      <c r="AX38" s="229">
        <f>+AW38+AV38</f>
        <v>0.52430555555555536</v>
      </c>
      <c r="AY38" s="229">
        <v>2.7777777777777779E-3</v>
      </c>
      <c r="AZ38" s="229">
        <f>+AY38+AX38</f>
        <v>0.52708333333333313</v>
      </c>
      <c r="BA38" s="229">
        <v>3.472222222222222E-3</v>
      </c>
      <c r="BB38" s="229">
        <f>+BA38+AZ38</f>
        <v>0.53055555555555534</v>
      </c>
      <c r="BC38" s="231">
        <v>6.9444444444444447E-4</v>
      </c>
      <c r="BD38" s="229">
        <f>+BC38+BB38</f>
        <v>0.53124999999999978</v>
      </c>
      <c r="BE38" s="229">
        <v>1.38888888888889E-3</v>
      </c>
      <c r="BF38" s="229">
        <f>+BE38+BD38</f>
        <v>0.53263888888888866</v>
      </c>
      <c r="BG38" s="229">
        <v>1.3888888888888889E-3</v>
      </c>
      <c r="BH38" s="229">
        <f>+BG38+BF38</f>
        <v>0.53402777777777755</v>
      </c>
      <c r="BI38" s="232">
        <v>5.5555555555555601E-3</v>
      </c>
      <c r="BJ38" s="294">
        <f>+BI38+BH38</f>
        <v>0.53958333333333308</v>
      </c>
      <c r="BK38" s="234">
        <v>0</v>
      </c>
      <c r="BL38" s="229">
        <f>+BK38+BJ38</f>
        <v>0.53958333333333308</v>
      </c>
      <c r="BM38" s="229">
        <v>0</v>
      </c>
      <c r="BN38" s="229">
        <f>+BM38+BL38</f>
        <v>0.53958333333333308</v>
      </c>
      <c r="BO38" s="229">
        <v>0</v>
      </c>
      <c r="BP38" s="229">
        <f>+BO38+BN38</f>
        <v>0.53958333333333308</v>
      </c>
      <c r="BQ38" s="229">
        <v>0</v>
      </c>
      <c r="BR38" s="229">
        <f>+BQ38+BP38</f>
        <v>0.53958333333333308</v>
      </c>
      <c r="BS38" s="229">
        <v>0</v>
      </c>
      <c r="BT38" s="229">
        <f>+BS38+BR38</f>
        <v>0.53958333333333308</v>
      </c>
      <c r="BU38" s="229">
        <v>0</v>
      </c>
      <c r="BV38" s="229">
        <f>+BU38+BT38</f>
        <v>0.53958333333333308</v>
      </c>
      <c r="BW38" s="229">
        <v>2.0833333333333298E-3</v>
      </c>
      <c r="BX38" s="535">
        <f>+BW38+BV38</f>
        <v>0.54166666666666641</v>
      </c>
      <c r="BY38" s="232"/>
      <c r="BZ38" s="323"/>
      <c r="CA38" s="323">
        <f t="shared" si="43"/>
        <v>9.3055555555555225E-2</v>
      </c>
      <c r="CB38" s="536">
        <f t="shared" si="44"/>
        <v>21.308955223880673</v>
      </c>
      <c r="CC38" s="184"/>
      <c r="CD38" s="88">
        <f>+CA38*$CD$19</f>
        <v>133.99999999999952</v>
      </c>
      <c r="CE38" s="181">
        <f t="shared" si="37"/>
        <v>47.59</v>
      </c>
      <c r="CG38" s="33">
        <f>+CA38</f>
        <v>9.3055555555555225E-2</v>
      </c>
      <c r="CH38" s="34">
        <f t="shared" si="39"/>
        <v>133.99999999999952</v>
      </c>
      <c r="CI38" s="35">
        <f t="shared" si="40"/>
        <v>2.2333333333333254</v>
      </c>
    </row>
    <row r="39" spans="1:87" x14ac:dyDescent="0.2">
      <c r="A39" s="1242"/>
      <c r="B39" s="308">
        <v>16</v>
      </c>
      <c r="C39" s="13">
        <v>1.3888888888888888E-2</v>
      </c>
      <c r="D39" s="294">
        <f t="shared" ref="D39:D71" si="45">+C39+D38</f>
        <v>0.45833333333333343</v>
      </c>
      <c r="E39" s="234">
        <v>0</v>
      </c>
      <c r="F39" s="182"/>
      <c r="G39" s="232">
        <v>2.0833333333333298E-3</v>
      </c>
      <c r="H39" s="294">
        <f t="shared" ref="H39:H71" si="46">+G39+D39</f>
        <v>0.46041666666666675</v>
      </c>
      <c r="I39" s="190">
        <v>5.5555555555555558E-3</v>
      </c>
      <c r="J39" s="229">
        <f t="shared" ref="J39:J71" si="47">+I39+H39</f>
        <v>0.46597222222222229</v>
      </c>
      <c r="K39" s="231">
        <v>1.3888888888888889E-3</v>
      </c>
      <c r="L39" s="229">
        <f t="shared" ref="L39:L71" si="48">+K39+J39</f>
        <v>0.46736111111111117</v>
      </c>
      <c r="M39" s="229">
        <v>1.3888888888888889E-3</v>
      </c>
      <c r="N39" s="229">
        <f t="shared" ref="N39:N71" si="49">+M39+L39</f>
        <v>0.46875000000000006</v>
      </c>
      <c r="O39" s="231">
        <v>1.3888888888888889E-3</v>
      </c>
      <c r="P39" s="229">
        <f t="shared" ref="P39:P71" si="50">+O39+N39</f>
        <v>0.47013888888888894</v>
      </c>
      <c r="Q39" s="231">
        <v>2.0833333333333333E-3</v>
      </c>
      <c r="R39" s="229">
        <f t="shared" ref="R39:R71" si="51">+Q39+P39</f>
        <v>0.47222222222222227</v>
      </c>
      <c r="S39" s="229">
        <v>3.472222222222222E-3</v>
      </c>
      <c r="T39" s="229">
        <f t="shared" ref="T39:T71" si="52">+S39+R39</f>
        <v>0.47569444444444448</v>
      </c>
      <c r="U39" s="321">
        <v>7.6388888888888886E-3</v>
      </c>
      <c r="V39" s="229">
        <f t="shared" ref="V39:V71" si="53">+U39+T39</f>
        <v>0.48333333333333334</v>
      </c>
      <c r="W39" s="322">
        <v>5.5555555555555558E-3</v>
      </c>
      <c r="X39" s="229">
        <f t="shared" ref="X39:X71" si="54">+W39+V39</f>
        <v>0.48888888888888887</v>
      </c>
      <c r="Y39" s="229">
        <v>3.472222222222222E-3</v>
      </c>
      <c r="Z39" s="229">
        <f t="shared" ref="Z39:Z71" si="55">+Y39+X39</f>
        <v>0.49236111111111108</v>
      </c>
      <c r="AA39" s="229">
        <v>3.472222222222222E-3</v>
      </c>
      <c r="AB39" s="229">
        <f t="shared" ref="AB39:AB71" si="56">+AA39+Z39</f>
        <v>0.49583333333333329</v>
      </c>
      <c r="AC39" s="229">
        <v>5.5555555555555558E-3</v>
      </c>
      <c r="AD39" s="229">
        <f t="shared" ref="AD39:AD71" si="57">+AC39+AB39</f>
        <v>0.50138888888888888</v>
      </c>
      <c r="AE39" s="229">
        <v>1.3888888888888889E-3</v>
      </c>
      <c r="AF39" s="229">
        <f t="shared" ref="AF39:AF71" si="58">+AE39+AD39</f>
        <v>0.50277777777777777</v>
      </c>
      <c r="AG39" s="322">
        <v>4.8611111111111112E-3</v>
      </c>
      <c r="AH39" s="229">
        <f t="shared" ref="AH39:AH71" si="59">+AG39+AF39</f>
        <v>0.50763888888888886</v>
      </c>
      <c r="AI39" s="229">
        <v>4.8611111111111112E-3</v>
      </c>
      <c r="AJ39" s="229">
        <f t="shared" ref="AJ39:AJ71" si="60">+AI39+AH39</f>
        <v>0.51249999999999996</v>
      </c>
      <c r="AK39" s="231">
        <v>1.3888888888888889E-3</v>
      </c>
      <c r="AL39" s="229">
        <f t="shared" ref="AL39:AL71" si="61">+AK39+AJ39</f>
        <v>0.51388888888888884</v>
      </c>
      <c r="AM39" s="229">
        <v>5.5555555555555558E-3</v>
      </c>
      <c r="AN39" s="229">
        <f t="shared" ref="AN39:AN71" si="62">+AM39+AL39</f>
        <v>0.51944444444444438</v>
      </c>
      <c r="AO39" s="231">
        <v>1.3888888888888889E-3</v>
      </c>
      <c r="AP39" s="229">
        <f t="shared" ref="AP39:AP71" si="63">+AO39+AN39</f>
        <v>0.52083333333333326</v>
      </c>
      <c r="AQ39" s="321">
        <v>5.5555555555555558E-3</v>
      </c>
      <c r="AR39" s="229">
        <f t="shared" ref="AR39:AR71" si="64">+AQ39+AP39</f>
        <v>0.5263888888888888</v>
      </c>
      <c r="AS39" s="231">
        <v>4.8611111111111112E-3</v>
      </c>
      <c r="AT39" s="229">
        <f t="shared" ref="AT39:AT71" si="65">+AS39+AR39</f>
        <v>0.53124999999999989</v>
      </c>
      <c r="AU39" s="231">
        <v>2.0833333333333333E-3</v>
      </c>
      <c r="AV39" s="229">
        <f t="shared" ref="AV39:AV71" si="66">+AU39+AT39</f>
        <v>0.53333333333333321</v>
      </c>
      <c r="AW39" s="231">
        <v>4.8611111111111112E-3</v>
      </c>
      <c r="AX39" s="229">
        <f t="shared" ref="AX39:AX71" si="67">+AW39+AV39</f>
        <v>0.53819444444444431</v>
      </c>
      <c r="AY39" s="229">
        <v>2.7777777777777779E-3</v>
      </c>
      <c r="AZ39" s="229">
        <f t="shared" ref="AZ39:AZ71" si="68">+AY39+AX39</f>
        <v>0.54097222222222208</v>
      </c>
      <c r="BA39" s="229">
        <v>3.472222222222222E-3</v>
      </c>
      <c r="BB39" s="229">
        <f t="shared" ref="BB39:BB71" si="69">+BA39+AZ39</f>
        <v>0.54444444444444429</v>
      </c>
      <c r="BC39" s="231">
        <v>6.9444444444444447E-4</v>
      </c>
      <c r="BD39" s="229">
        <f t="shared" ref="BD39:BD71" si="70">+BC39+BB39</f>
        <v>0.54513888888888873</v>
      </c>
      <c r="BE39" s="229">
        <v>1.38888888888889E-3</v>
      </c>
      <c r="BF39" s="229">
        <f t="shared" ref="BF39:BF71" si="71">+BE39+BD39</f>
        <v>0.54652777777777761</v>
      </c>
      <c r="BG39" s="229">
        <v>1.3888888888888889E-3</v>
      </c>
      <c r="BH39" s="229">
        <f t="shared" ref="BH39:BH71" si="72">+BG39+BF39</f>
        <v>0.5479166666666665</v>
      </c>
      <c r="BI39" s="232">
        <v>5.5555555555555601E-3</v>
      </c>
      <c r="BJ39" s="294">
        <f t="shared" ref="BJ39:BJ71" si="73">+BI39+BH39</f>
        <v>0.55347222222222203</v>
      </c>
      <c r="BK39" s="234">
        <v>0</v>
      </c>
      <c r="BL39" s="229">
        <f t="shared" ref="BL39:BL71" si="74">+BK39+BJ39</f>
        <v>0.55347222222222203</v>
      </c>
      <c r="BM39" s="229">
        <v>0</v>
      </c>
      <c r="BN39" s="229">
        <f t="shared" ref="BN39:BN71" si="75">+BM39+BL39</f>
        <v>0.55347222222222203</v>
      </c>
      <c r="BO39" s="229">
        <v>0</v>
      </c>
      <c r="BP39" s="229">
        <f t="shared" ref="BP39:BP71" si="76">+BO39+BN39</f>
        <v>0.55347222222222203</v>
      </c>
      <c r="BQ39" s="229">
        <v>0</v>
      </c>
      <c r="BR39" s="229">
        <f t="shared" ref="BR39:BR71" si="77">+BQ39+BP39</f>
        <v>0.55347222222222203</v>
      </c>
      <c r="BS39" s="229">
        <v>0</v>
      </c>
      <c r="BT39" s="229">
        <f t="shared" ref="BT39:BT71" si="78">+BS39+BR39</f>
        <v>0.55347222222222203</v>
      </c>
      <c r="BU39" s="229">
        <v>0</v>
      </c>
      <c r="BV39" s="229">
        <f t="shared" ref="BV39:BV71" si="79">+BU39+BT39</f>
        <v>0.55347222222222203</v>
      </c>
      <c r="BW39" s="229">
        <v>2.0833333333333298E-3</v>
      </c>
      <c r="BX39" s="535">
        <f t="shared" ref="BX39:BX71" si="80">+BW39+BV39</f>
        <v>0.55555555555555536</v>
      </c>
      <c r="BY39" s="232"/>
      <c r="BZ39" s="323"/>
      <c r="CA39" s="323">
        <f t="shared" si="43"/>
        <v>9.305555555555528E-2</v>
      </c>
      <c r="CB39" s="536">
        <f t="shared" si="44"/>
        <v>21.308955223880663</v>
      </c>
      <c r="CC39" s="184"/>
      <c r="CD39" s="88">
        <f t="shared" ref="CD39:CD71" si="81">+CA39*$CD$19</f>
        <v>133.9999999999996</v>
      </c>
      <c r="CE39" s="181">
        <f t="shared" si="37"/>
        <v>47.59</v>
      </c>
      <c r="CG39" s="33">
        <f t="shared" ref="CG39:CG71" si="82">+CA39</f>
        <v>9.305555555555528E-2</v>
      </c>
      <c r="CH39" s="34">
        <f t="shared" si="39"/>
        <v>133.9999999999996</v>
      </c>
      <c r="CI39" s="35">
        <f t="shared" si="40"/>
        <v>2.2333333333333267</v>
      </c>
    </row>
    <row r="40" spans="1:87" x14ac:dyDescent="0.2">
      <c r="A40" s="1242"/>
      <c r="B40" s="308">
        <v>17</v>
      </c>
      <c r="C40" s="13">
        <v>1.3888888888888888E-2</v>
      </c>
      <c r="D40" s="294">
        <f t="shared" si="45"/>
        <v>0.47222222222222232</v>
      </c>
      <c r="E40" s="234">
        <v>0</v>
      </c>
      <c r="F40" s="182"/>
      <c r="G40" s="232">
        <v>2.0833333333333298E-3</v>
      </c>
      <c r="H40" s="294">
        <f t="shared" si="46"/>
        <v>0.47430555555555565</v>
      </c>
      <c r="I40" s="190">
        <v>5.5555555555555558E-3</v>
      </c>
      <c r="J40" s="229">
        <f t="shared" si="47"/>
        <v>0.47986111111111118</v>
      </c>
      <c r="K40" s="231">
        <v>1.3888888888888889E-3</v>
      </c>
      <c r="L40" s="229">
        <f t="shared" si="48"/>
        <v>0.48125000000000007</v>
      </c>
      <c r="M40" s="229">
        <v>1.3888888888888889E-3</v>
      </c>
      <c r="N40" s="229">
        <f t="shared" si="49"/>
        <v>0.48263888888888895</v>
      </c>
      <c r="O40" s="231">
        <v>1.3888888888888889E-3</v>
      </c>
      <c r="P40" s="229">
        <f t="shared" si="50"/>
        <v>0.48402777777777783</v>
      </c>
      <c r="Q40" s="231">
        <v>2.0833333333333333E-3</v>
      </c>
      <c r="R40" s="229">
        <f t="shared" si="51"/>
        <v>0.48611111111111116</v>
      </c>
      <c r="S40" s="229">
        <v>3.472222222222222E-3</v>
      </c>
      <c r="T40" s="229">
        <f t="shared" si="52"/>
        <v>0.48958333333333337</v>
      </c>
      <c r="U40" s="321">
        <v>7.6388888888888886E-3</v>
      </c>
      <c r="V40" s="229">
        <f t="shared" si="53"/>
        <v>0.49722222222222223</v>
      </c>
      <c r="W40" s="322">
        <v>5.5555555555555558E-3</v>
      </c>
      <c r="X40" s="229">
        <f t="shared" si="54"/>
        <v>0.50277777777777777</v>
      </c>
      <c r="Y40" s="229">
        <v>3.472222222222222E-3</v>
      </c>
      <c r="Z40" s="229">
        <f t="shared" si="55"/>
        <v>0.50624999999999998</v>
      </c>
      <c r="AA40" s="229">
        <v>3.472222222222222E-3</v>
      </c>
      <c r="AB40" s="229">
        <f t="shared" si="56"/>
        <v>0.50972222222222219</v>
      </c>
      <c r="AC40" s="229">
        <v>5.5555555555555558E-3</v>
      </c>
      <c r="AD40" s="229">
        <f t="shared" si="57"/>
        <v>0.51527777777777772</v>
      </c>
      <c r="AE40" s="229">
        <v>1.3888888888888889E-3</v>
      </c>
      <c r="AF40" s="229">
        <f t="shared" si="58"/>
        <v>0.51666666666666661</v>
      </c>
      <c r="AG40" s="322">
        <v>4.8611111111111112E-3</v>
      </c>
      <c r="AH40" s="229">
        <f t="shared" si="59"/>
        <v>0.5215277777777777</v>
      </c>
      <c r="AI40" s="229">
        <v>4.8611111111111112E-3</v>
      </c>
      <c r="AJ40" s="229">
        <f t="shared" si="60"/>
        <v>0.5263888888888888</v>
      </c>
      <c r="AK40" s="231">
        <v>1.3888888888888889E-3</v>
      </c>
      <c r="AL40" s="229">
        <f t="shared" si="61"/>
        <v>0.52777777777777768</v>
      </c>
      <c r="AM40" s="229">
        <v>5.5555555555555558E-3</v>
      </c>
      <c r="AN40" s="229">
        <f t="shared" si="62"/>
        <v>0.53333333333333321</v>
      </c>
      <c r="AO40" s="231">
        <v>1.3888888888888889E-3</v>
      </c>
      <c r="AP40" s="229">
        <f t="shared" si="63"/>
        <v>0.5347222222222221</v>
      </c>
      <c r="AQ40" s="321">
        <v>5.5555555555555558E-3</v>
      </c>
      <c r="AR40" s="229">
        <f t="shared" si="64"/>
        <v>0.54027777777777763</v>
      </c>
      <c r="AS40" s="231">
        <v>4.8611111111111112E-3</v>
      </c>
      <c r="AT40" s="229">
        <f t="shared" si="65"/>
        <v>0.54513888888888873</v>
      </c>
      <c r="AU40" s="231">
        <v>2.0833333333333333E-3</v>
      </c>
      <c r="AV40" s="229">
        <f t="shared" si="66"/>
        <v>0.54722222222222205</v>
      </c>
      <c r="AW40" s="231">
        <v>4.8611111111111112E-3</v>
      </c>
      <c r="AX40" s="229">
        <f t="shared" si="67"/>
        <v>0.55208333333333315</v>
      </c>
      <c r="AY40" s="229">
        <v>2.7777777777777779E-3</v>
      </c>
      <c r="AZ40" s="229">
        <f t="shared" si="68"/>
        <v>0.55486111111111092</v>
      </c>
      <c r="BA40" s="229">
        <v>3.472222222222222E-3</v>
      </c>
      <c r="BB40" s="229">
        <f t="shared" si="69"/>
        <v>0.55833333333333313</v>
      </c>
      <c r="BC40" s="231">
        <v>6.9444444444444447E-4</v>
      </c>
      <c r="BD40" s="229">
        <f t="shared" si="70"/>
        <v>0.55902777777777757</v>
      </c>
      <c r="BE40" s="229">
        <v>1.38888888888889E-3</v>
      </c>
      <c r="BF40" s="229">
        <f t="shared" si="71"/>
        <v>0.56041666666666645</v>
      </c>
      <c r="BG40" s="229">
        <v>1.3888888888888889E-3</v>
      </c>
      <c r="BH40" s="229">
        <f t="shared" si="72"/>
        <v>0.56180555555555534</v>
      </c>
      <c r="BI40" s="232">
        <v>5.5555555555555601E-3</v>
      </c>
      <c r="BJ40" s="294">
        <f t="shared" si="73"/>
        <v>0.56736111111111087</v>
      </c>
      <c r="BK40" s="234">
        <v>0</v>
      </c>
      <c r="BL40" s="229">
        <f t="shared" si="74"/>
        <v>0.56736111111111087</v>
      </c>
      <c r="BM40" s="229">
        <v>0</v>
      </c>
      <c r="BN40" s="229">
        <f t="shared" si="75"/>
        <v>0.56736111111111087</v>
      </c>
      <c r="BO40" s="229">
        <v>0</v>
      </c>
      <c r="BP40" s="229">
        <f t="shared" si="76"/>
        <v>0.56736111111111087</v>
      </c>
      <c r="BQ40" s="229">
        <v>0</v>
      </c>
      <c r="BR40" s="229">
        <f t="shared" si="77"/>
        <v>0.56736111111111087</v>
      </c>
      <c r="BS40" s="229">
        <v>0</v>
      </c>
      <c r="BT40" s="229">
        <f t="shared" si="78"/>
        <v>0.56736111111111087</v>
      </c>
      <c r="BU40" s="229">
        <v>0</v>
      </c>
      <c r="BV40" s="229">
        <f t="shared" si="79"/>
        <v>0.56736111111111087</v>
      </c>
      <c r="BW40" s="229">
        <v>2.0833333333333298E-3</v>
      </c>
      <c r="BX40" s="535">
        <f t="shared" si="80"/>
        <v>0.5694444444444442</v>
      </c>
      <c r="BY40" s="232"/>
      <c r="BZ40" s="323"/>
      <c r="CA40" s="323">
        <f t="shared" si="43"/>
        <v>9.3055555555555225E-2</v>
      </c>
      <c r="CB40" s="536">
        <f t="shared" si="44"/>
        <v>21.308955223880673</v>
      </c>
      <c r="CC40" s="184"/>
      <c r="CD40" s="88">
        <f t="shared" si="81"/>
        <v>133.99999999999952</v>
      </c>
      <c r="CE40" s="181">
        <f t="shared" si="37"/>
        <v>47.59</v>
      </c>
      <c r="CG40" s="33">
        <f t="shared" si="82"/>
        <v>9.3055555555555225E-2</v>
      </c>
      <c r="CH40" s="34">
        <f t="shared" si="39"/>
        <v>133.99999999999952</v>
      </c>
      <c r="CI40" s="35">
        <f t="shared" si="40"/>
        <v>2.2333333333333254</v>
      </c>
    </row>
    <row r="41" spans="1:87" x14ac:dyDescent="0.2">
      <c r="A41" s="1242"/>
      <c r="B41" s="308">
        <v>18</v>
      </c>
      <c r="C41" s="13">
        <v>1.3888888888888888E-2</v>
      </c>
      <c r="D41" s="294">
        <f t="shared" si="45"/>
        <v>0.48611111111111122</v>
      </c>
      <c r="E41" s="234">
        <v>0</v>
      </c>
      <c r="F41" s="182"/>
      <c r="G41" s="232">
        <v>2.0833333333333298E-3</v>
      </c>
      <c r="H41" s="294">
        <f t="shared" si="46"/>
        <v>0.48819444444444454</v>
      </c>
      <c r="I41" s="190">
        <v>5.5555555555555558E-3</v>
      </c>
      <c r="J41" s="229">
        <f t="shared" si="47"/>
        <v>0.49375000000000008</v>
      </c>
      <c r="K41" s="231">
        <v>1.3888888888888889E-3</v>
      </c>
      <c r="L41" s="229">
        <f t="shared" si="48"/>
        <v>0.49513888888888896</v>
      </c>
      <c r="M41" s="229">
        <v>1.3888888888888889E-3</v>
      </c>
      <c r="N41" s="229">
        <f t="shared" si="49"/>
        <v>0.49652777777777785</v>
      </c>
      <c r="O41" s="231">
        <v>1.3888888888888889E-3</v>
      </c>
      <c r="P41" s="229">
        <f t="shared" si="50"/>
        <v>0.49791666666666673</v>
      </c>
      <c r="Q41" s="231">
        <v>2.0833333333333333E-3</v>
      </c>
      <c r="R41" s="229">
        <f t="shared" si="51"/>
        <v>0.50000000000000011</v>
      </c>
      <c r="S41" s="229">
        <v>3.472222222222222E-3</v>
      </c>
      <c r="T41" s="229">
        <f t="shared" si="52"/>
        <v>0.50347222222222232</v>
      </c>
      <c r="U41" s="321">
        <v>7.6388888888888886E-3</v>
      </c>
      <c r="V41" s="229">
        <f t="shared" si="53"/>
        <v>0.51111111111111118</v>
      </c>
      <c r="W41" s="322">
        <v>5.5555555555555558E-3</v>
      </c>
      <c r="X41" s="229">
        <f t="shared" si="54"/>
        <v>0.51666666666666672</v>
      </c>
      <c r="Y41" s="229">
        <v>3.472222222222222E-3</v>
      </c>
      <c r="Z41" s="229">
        <f t="shared" si="55"/>
        <v>0.52013888888888893</v>
      </c>
      <c r="AA41" s="229">
        <v>3.472222222222222E-3</v>
      </c>
      <c r="AB41" s="229">
        <f t="shared" si="56"/>
        <v>0.52361111111111114</v>
      </c>
      <c r="AC41" s="229">
        <v>5.5555555555555558E-3</v>
      </c>
      <c r="AD41" s="229">
        <f t="shared" si="57"/>
        <v>0.52916666666666667</v>
      </c>
      <c r="AE41" s="229">
        <v>1.3888888888888889E-3</v>
      </c>
      <c r="AF41" s="229">
        <f t="shared" si="58"/>
        <v>0.53055555555555556</v>
      </c>
      <c r="AG41" s="322">
        <v>4.8611111111111112E-3</v>
      </c>
      <c r="AH41" s="229">
        <f t="shared" si="59"/>
        <v>0.53541666666666665</v>
      </c>
      <c r="AI41" s="229">
        <v>4.8611111111111112E-3</v>
      </c>
      <c r="AJ41" s="229">
        <f t="shared" si="60"/>
        <v>0.54027777777777775</v>
      </c>
      <c r="AK41" s="231">
        <v>1.3888888888888889E-3</v>
      </c>
      <c r="AL41" s="229">
        <f t="shared" si="61"/>
        <v>0.54166666666666663</v>
      </c>
      <c r="AM41" s="229">
        <v>5.5555555555555558E-3</v>
      </c>
      <c r="AN41" s="229">
        <f t="shared" si="62"/>
        <v>0.54722222222222217</v>
      </c>
      <c r="AO41" s="231">
        <v>1.3888888888888889E-3</v>
      </c>
      <c r="AP41" s="229">
        <f t="shared" si="63"/>
        <v>0.54861111111111105</v>
      </c>
      <c r="AQ41" s="321">
        <v>5.5555555555555558E-3</v>
      </c>
      <c r="AR41" s="229">
        <f t="shared" si="64"/>
        <v>0.55416666666666659</v>
      </c>
      <c r="AS41" s="231">
        <v>4.8611111111111112E-3</v>
      </c>
      <c r="AT41" s="229">
        <f t="shared" si="65"/>
        <v>0.55902777777777768</v>
      </c>
      <c r="AU41" s="231">
        <v>2.0833333333333333E-3</v>
      </c>
      <c r="AV41" s="229">
        <f t="shared" si="66"/>
        <v>0.56111111111111101</v>
      </c>
      <c r="AW41" s="231">
        <v>4.8611111111111112E-3</v>
      </c>
      <c r="AX41" s="229">
        <f t="shared" si="67"/>
        <v>0.5659722222222221</v>
      </c>
      <c r="AY41" s="229">
        <v>2.7777777777777779E-3</v>
      </c>
      <c r="AZ41" s="229">
        <f t="shared" si="68"/>
        <v>0.56874999999999987</v>
      </c>
      <c r="BA41" s="229">
        <v>3.472222222222222E-3</v>
      </c>
      <c r="BB41" s="229">
        <f t="shared" si="69"/>
        <v>0.57222222222222208</v>
      </c>
      <c r="BC41" s="231">
        <v>6.9444444444444447E-4</v>
      </c>
      <c r="BD41" s="229">
        <f t="shared" si="70"/>
        <v>0.57291666666666652</v>
      </c>
      <c r="BE41" s="229">
        <v>1.38888888888889E-3</v>
      </c>
      <c r="BF41" s="229">
        <f t="shared" si="71"/>
        <v>0.5743055555555554</v>
      </c>
      <c r="BG41" s="229">
        <v>1.3888888888888889E-3</v>
      </c>
      <c r="BH41" s="229">
        <f t="shared" si="72"/>
        <v>0.57569444444444429</v>
      </c>
      <c r="BI41" s="232">
        <v>5.5555555555555601E-3</v>
      </c>
      <c r="BJ41" s="294">
        <f t="shared" si="73"/>
        <v>0.58124999999999982</v>
      </c>
      <c r="BK41" s="234">
        <v>0</v>
      </c>
      <c r="BL41" s="229">
        <f t="shared" si="74"/>
        <v>0.58124999999999982</v>
      </c>
      <c r="BM41" s="229">
        <v>0</v>
      </c>
      <c r="BN41" s="229">
        <f t="shared" si="75"/>
        <v>0.58124999999999982</v>
      </c>
      <c r="BO41" s="229">
        <v>0</v>
      </c>
      <c r="BP41" s="229">
        <f t="shared" si="76"/>
        <v>0.58124999999999982</v>
      </c>
      <c r="BQ41" s="229">
        <v>0</v>
      </c>
      <c r="BR41" s="229">
        <f t="shared" si="77"/>
        <v>0.58124999999999982</v>
      </c>
      <c r="BS41" s="229">
        <v>0</v>
      </c>
      <c r="BT41" s="229">
        <f t="shared" si="78"/>
        <v>0.58124999999999982</v>
      </c>
      <c r="BU41" s="229">
        <v>0</v>
      </c>
      <c r="BV41" s="229">
        <f t="shared" si="79"/>
        <v>0.58124999999999982</v>
      </c>
      <c r="BW41" s="229">
        <v>2.0833333333333298E-3</v>
      </c>
      <c r="BX41" s="535">
        <f t="shared" si="80"/>
        <v>0.58333333333333315</v>
      </c>
      <c r="BY41" s="232"/>
      <c r="BZ41" s="323"/>
      <c r="CA41" s="323">
        <f t="shared" si="43"/>
        <v>9.305555555555528E-2</v>
      </c>
      <c r="CB41" s="536">
        <f t="shared" si="44"/>
        <v>21.308955223880663</v>
      </c>
      <c r="CC41" s="184"/>
      <c r="CD41" s="88">
        <f t="shared" si="81"/>
        <v>133.9999999999996</v>
      </c>
      <c r="CE41" s="181">
        <f t="shared" si="37"/>
        <v>47.59</v>
      </c>
      <c r="CG41" s="33">
        <f t="shared" si="82"/>
        <v>9.305555555555528E-2</v>
      </c>
      <c r="CH41" s="34">
        <f t="shared" si="39"/>
        <v>133.9999999999996</v>
      </c>
      <c r="CI41" s="35">
        <f t="shared" si="40"/>
        <v>2.2333333333333267</v>
      </c>
    </row>
    <row r="42" spans="1:87" x14ac:dyDescent="0.2">
      <c r="A42" s="1242"/>
      <c r="B42" s="308">
        <v>19</v>
      </c>
      <c r="C42" s="13">
        <v>1.3888888888888888E-2</v>
      </c>
      <c r="D42" s="294">
        <f t="shared" si="45"/>
        <v>0.50000000000000011</v>
      </c>
      <c r="E42" s="234">
        <v>0</v>
      </c>
      <c r="F42" s="182"/>
      <c r="G42" s="232">
        <v>2.0833333333333298E-3</v>
      </c>
      <c r="H42" s="294">
        <f t="shared" si="46"/>
        <v>0.50208333333333344</v>
      </c>
      <c r="I42" s="190">
        <v>5.5555555555555558E-3</v>
      </c>
      <c r="J42" s="229">
        <f t="shared" si="47"/>
        <v>0.50763888888888897</v>
      </c>
      <c r="K42" s="231">
        <v>1.3888888888888889E-3</v>
      </c>
      <c r="L42" s="229">
        <f t="shared" si="48"/>
        <v>0.50902777777777786</v>
      </c>
      <c r="M42" s="229">
        <v>1.3888888888888889E-3</v>
      </c>
      <c r="N42" s="229">
        <f t="shared" si="49"/>
        <v>0.51041666666666674</v>
      </c>
      <c r="O42" s="231">
        <v>1.3888888888888889E-3</v>
      </c>
      <c r="P42" s="229">
        <f t="shared" si="50"/>
        <v>0.51180555555555562</v>
      </c>
      <c r="Q42" s="231">
        <v>2.0833333333333333E-3</v>
      </c>
      <c r="R42" s="229">
        <f t="shared" si="51"/>
        <v>0.51388888888888895</v>
      </c>
      <c r="S42" s="229">
        <v>3.472222222222222E-3</v>
      </c>
      <c r="T42" s="229">
        <f t="shared" si="52"/>
        <v>0.51736111111111116</v>
      </c>
      <c r="U42" s="321">
        <v>7.6388888888888886E-3</v>
      </c>
      <c r="V42" s="229">
        <f t="shared" si="53"/>
        <v>0.52500000000000002</v>
      </c>
      <c r="W42" s="322">
        <v>5.5555555555555558E-3</v>
      </c>
      <c r="X42" s="229">
        <f t="shared" si="54"/>
        <v>0.53055555555555556</v>
      </c>
      <c r="Y42" s="229">
        <v>3.472222222222222E-3</v>
      </c>
      <c r="Z42" s="229">
        <f t="shared" si="55"/>
        <v>0.53402777777777777</v>
      </c>
      <c r="AA42" s="229">
        <v>3.472222222222222E-3</v>
      </c>
      <c r="AB42" s="229">
        <f t="shared" si="56"/>
        <v>0.53749999999999998</v>
      </c>
      <c r="AC42" s="229">
        <v>5.5555555555555558E-3</v>
      </c>
      <c r="AD42" s="229">
        <f t="shared" si="57"/>
        <v>0.54305555555555551</v>
      </c>
      <c r="AE42" s="229">
        <v>1.3888888888888889E-3</v>
      </c>
      <c r="AF42" s="229">
        <f t="shared" si="58"/>
        <v>0.5444444444444444</v>
      </c>
      <c r="AG42" s="322">
        <v>4.8611111111111112E-3</v>
      </c>
      <c r="AH42" s="229">
        <f t="shared" si="59"/>
        <v>0.54930555555555549</v>
      </c>
      <c r="AI42" s="229">
        <v>4.8611111111111112E-3</v>
      </c>
      <c r="AJ42" s="229">
        <f t="shared" si="60"/>
        <v>0.55416666666666659</v>
      </c>
      <c r="AK42" s="231">
        <v>1.3888888888888889E-3</v>
      </c>
      <c r="AL42" s="229">
        <f t="shared" si="61"/>
        <v>0.55555555555555547</v>
      </c>
      <c r="AM42" s="229">
        <v>5.5555555555555558E-3</v>
      </c>
      <c r="AN42" s="229">
        <f t="shared" si="62"/>
        <v>0.56111111111111101</v>
      </c>
      <c r="AO42" s="231">
        <v>1.3888888888888889E-3</v>
      </c>
      <c r="AP42" s="229">
        <f t="shared" si="63"/>
        <v>0.56249999999999989</v>
      </c>
      <c r="AQ42" s="321">
        <v>5.5555555555555558E-3</v>
      </c>
      <c r="AR42" s="229">
        <f t="shared" si="64"/>
        <v>0.56805555555555542</v>
      </c>
      <c r="AS42" s="231">
        <v>4.8611111111111112E-3</v>
      </c>
      <c r="AT42" s="229">
        <f t="shared" si="65"/>
        <v>0.57291666666666652</v>
      </c>
      <c r="AU42" s="231">
        <v>2.0833333333333333E-3</v>
      </c>
      <c r="AV42" s="229">
        <f t="shared" si="66"/>
        <v>0.57499999999999984</v>
      </c>
      <c r="AW42" s="231">
        <v>4.8611111111111112E-3</v>
      </c>
      <c r="AX42" s="229">
        <f t="shared" si="67"/>
        <v>0.57986111111111094</v>
      </c>
      <c r="AY42" s="229">
        <v>2.7777777777777779E-3</v>
      </c>
      <c r="AZ42" s="229">
        <f t="shared" si="68"/>
        <v>0.58263888888888871</v>
      </c>
      <c r="BA42" s="229">
        <v>3.472222222222222E-3</v>
      </c>
      <c r="BB42" s="229">
        <f t="shared" si="69"/>
        <v>0.58611111111111092</v>
      </c>
      <c r="BC42" s="231">
        <v>6.9444444444444447E-4</v>
      </c>
      <c r="BD42" s="229">
        <f t="shared" si="70"/>
        <v>0.58680555555555536</v>
      </c>
      <c r="BE42" s="229">
        <v>1.38888888888889E-3</v>
      </c>
      <c r="BF42" s="229">
        <f t="shared" si="71"/>
        <v>0.58819444444444424</v>
      </c>
      <c r="BG42" s="229">
        <v>1.3888888888888889E-3</v>
      </c>
      <c r="BH42" s="229">
        <f t="shared" si="72"/>
        <v>0.58958333333333313</v>
      </c>
      <c r="BI42" s="232">
        <v>5.5555555555555601E-3</v>
      </c>
      <c r="BJ42" s="294">
        <f t="shared" si="73"/>
        <v>0.59513888888888866</v>
      </c>
      <c r="BK42" s="234">
        <v>0</v>
      </c>
      <c r="BL42" s="229">
        <f t="shared" si="74"/>
        <v>0.59513888888888866</v>
      </c>
      <c r="BM42" s="229">
        <v>0</v>
      </c>
      <c r="BN42" s="229">
        <f t="shared" si="75"/>
        <v>0.59513888888888866</v>
      </c>
      <c r="BO42" s="229">
        <v>0</v>
      </c>
      <c r="BP42" s="229">
        <f t="shared" si="76"/>
        <v>0.59513888888888866</v>
      </c>
      <c r="BQ42" s="229">
        <v>0</v>
      </c>
      <c r="BR42" s="229">
        <f t="shared" si="77"/>
        <v>0.59513888888888866</v>
      </c>
      <c r="BS42" s="229">
        <v>0</v>
      </c>
      <c r="BT42" s="229">
        <f t="shared" si="78"/>
        <v>0.59513888888888866</v>
      </c>
      <c r="BU42" s="229">
        <v>0</v>
      </c>
      <c r="BV42" s="229">
        <f t="shared" si="79"/>
        <v>0.59513888888888866</v>
      </c>
      <c r="BW42" s="229">
        <v>2.0833333333333298E-3</v>
      </c>
      <c r="BX42" s="535">
        <f t="shared" si="80"/>
        <v>0.59722222222222199</v>
      </c>
      <c r="BY42" s="232"/>
      <c r="BZ42" s="323"/>
      <c r="CA42" s="323">
        <f t="shared" si="43"/>
        <v>9.3055555555555225E-2</v>
      </c>
      <c r="CB42" s="536">
        <f t="shared" si="44"/>
        <v>21.308955223880673</v>
      </c>
      <c r="CC42" s="184"/>
      <c r="CD42" s="88">
        <f t="shared" si="81"/>
        <v>133.99999999999952</v>
      </c>
      <c r="CE42" s="181">
        <f t="shared" si="37"/>
        <v>47.59</v>
      </c>
      <c r="CG42" s="33">
        <f t="shared" si="82"/>
        <v>9.3055555555555225E-2</v>
      </c>
      <c r="CH42" s="34">
        <f t="shared" si="39"/>
        <v>133.99999999999952</v>
      </c>
      <c r="CI42" s="35">
        <f t="shared" si="40"/>
        <v>2.2333333333333254</v>
      </c>
    </row>
    <row r="43" spans="1:87" x14ac:dyDescent="0.2">
      <c r="A43" s="1242"/>
      <c r="B43" s="308">
        <v>20</v>
      </c>
      <c r="C43" s="13">
        <v>1.3888888888888888E-2</v>
      </c>
      <c r="D43" s="294">
        <f t="shared" si="45"/>
        <v>0.51388888888888895</v>
      </c>
      <c r="E43" s="234">
        <v>0</v>
      </c>
      <c r="F43" s="182"/>
      <c r="G43" s="232">
        <v>2.0833333333333298E-3</v>
      </c>
      <c r="H43" s="294">
        <f t="shared" si="46"/>
        <v>0.51597222222222228</v>
      </c>
      <c r="I43" s="190">
        <v>5.5555555555555558E-3</v>
      </c>
      <c r="J43" s="229">
        <f t="shared" si="47"/>
        <v>0.52152777777777781</v>
      </c>
      <c r="K43" s="231">
        <v>1.3888888888888889E-3</v>
      </c>
      <c r="L43" s="229">
        <f t="shared" si="48"/>
        <v>0.5229166666666667</v>
      </c>
      <c r="M43" s="229">
        <v>1.3888888888888889E-3</v>
      </c>
      <c r="N43" s="229">
        <f t="shared" si="49"/>
        <v>0.52430555555555558</v>
      </c>
      <c r="O43" s="231">
        <v>1.3888888888888889E-3</v>
      </c>
      <c r="P43" s="229">
        <f t="shared" si="50"/>
        <v>0.52569444444444446</v>
      </c>
      <c r="Q43" s="231">
        <v>2.0833333333333333E-3</v>
      </c>
      <c r="R43" s="229">
        <f t="shared" si="51"/>
        <v>0.52777777777777779</v>
      </c>
      <c r="S43" s="229">
        <v>3.472222222222222E-3</v>
      </c>
      <c r="T43" s="229">
        <f t="shared" si="52"/>
        <v>0.53125</v>
      </c>
      <c r="U43" s="321">
        <v>7.6388888888888886E-3</v>
      </c>
      <c r="V43" s="229">
        <f t="shared" si="53"/>
        <v>0.53888888888888886</v>
      </c>
      <c r="W43" s="322">
        <v>5.5555555555555558E-3</v>
      </c>
      <c r="X43" s="229">
        <f t="shared" si="54"/>
        <v>0.5444444444444444</v>
      </c>
      <c r="Y43" s="229">
        <v>3.472222222222222E-3</v>
      </c>
      <c r="Z43" s="229">
        <f t="shared" si="55"/>
        <v>0.54791666666666661</v>
      </c>
      <c r="AA43" s="229">
        <v>3.472222222222222E-3</v>
      </c>
      <c r="AB43" s="229">
        <f t="shared" si="56"/>
        <v>0.55138888888888882</v>
      </c>
      <c r="AC43" s="229">
        <v>5.5555555555555558E-3</v>
      </c>
      <c r="AD43" s="229">
        <f t="shared" si="57"/>
        <v>0.55694444444444435</v>
      </c>
      <c r="AE43" s="229">
        <v>1.3888888888888889E-3</v>
      </c>
      <c r="AF43" s="229">
        <f t="shared" si="58"/>
        <v>0.55833333333333324</v>
      </c>
      <c r="AG43" s="322">
        <v>4.8611111111111112E-3</v>
      </c>
      <c r="AH43" s="229">
        <f t="shared" si="59"/>
        <v>0.56319444444444433</v>
      </c>
      <c r="AI43" s="229">
        <v>4.8611111111111112E-3</v>
      </c>
      <c r="AJ43" s="229">
        <f t="shared" si="60"/>
        <v>0.56805555555555542</v>
      </c>
      <c r="AK43" s="231">
        <v>1.3888888888888889E-3</v>
      </c>
      <c r="AL43" s="229">
        <f t="shared" si="61"/>
        <v>0.56944444444444431</v>
      </c>
      <c r="AM43" s="229">
        <v>5.5555555555555558E-3</v>
      </c>
      <c r="AN43" s="229">
        <f t="shared" si="62"/>
        <v>0.57499999999999984</v>
      </c>
      <c r="AO43" s="231">
        <v>1.3888888888888889E-3</v>
      </c>
      <c r="AP43" s="229">
        <f t="shared" si="63"/>
        <v>0.57638888888888873</v>
      </c>
      <c r="AQ43" s="321">
        <v>5.5555555555555558E-3</v>
      </c>
      <c r="AR43" s="229">
        <f t="shared" si="64"/>
        <v>0.58194444444444426</v>
      </c>
      <c r="AS43" s="231">
        <v>4.8611111111111112E-3</v>
      </c>
      <c r="AT43" s="229">
        <f t="shared" si="65"/>
        <v>0.58680555555555536</v>
      </c>
      <c r="AU43" s="231">
        <v>2.0833333333333333E-3</v>
      </c>
      <c r="AV43" s="229">
        <f t="shared" si="66"/>
        <v>0.58888888888888868</v>
      </c>
      <c r="AW43" s="231">
        <v>4.8611111111111112E-3</v>
      </c>
      <c r="AX43" s="229">
        <f t="shared" si="67"/>
        <v>0.59374999999999978</v>
      </c>
      <c r="AY43" s="229">
        <v>2.7777777777777779E-3</v>
      </c>
      <c r="AZ43" s="229">
        <f t="shared" si="68"/>
        <v>0.59652777777777755</v>
      </c>
      <c r="BA43" s="229">
        <v>3.472222222222222E-3</v>
      </c>
      <c r="BB43" s="229">
        <f t="shared" si="69"/>
        <v>0.59999999999999976</v>
      </c>
      <c r="BC43" s="231">
        <v>6.9444444444444447E-4</v>
      </c>
      <c r="BD43" s="229">
        <f t="shared" si="70"/>
        <v>0.6006944444444442</v>
      </c>
      <c r="BE43" s="229">
        <v>1.38888888888889E-3</v>
      </c>
      <c r="BF43" s="229">
        <f t="shared" si="71"/>
        <v>0.60208333333333308</v>
      </c>
      <c r="BG43" s="229">
        <v>1.3888888888888889E-3</v>
      </c>
      <c r="BH43" s="229">
        <f t="shared" si="72"/>
        <v>0.60347222222222197</v>
      </c>
      <c r="BI43" s="232">
        <v>5.5555555555555601E-3</v>
      </c>
      <c r="BJ43" s="294">
        <f t="shared" si="73"/>
        <v>0.6090277777777775</v>
      </c>
      <c r="BK43" s="234">
        <v>0</v>
      </c>
      <c r="BL43" s="229">
        <f t="shared" si="74"/>
        <v>0.6090277777777775</v>
      </c>
      <c r="BM43" s="229">
        <v>0</v>
      </c>
      <c r="BN43" s="229">
        <f t="shared" si="75"/>
        <v>0.6090277777777775</v>
      </c>
      <c r="BO43" s="229">
        <v>0</v>
      </c>
      <c r="BP43" s="229">
        <f t="shared" si="76"/>
        <v>0.6090277777777775</v>
      </c>
      <c r="BQ43" s="229">
        <v>0</v>
      </c>
      <c r="BR43" s="229">
        <f t="shared" si="77"/>
        <v>0.6090277777777775</v>
      </c>
      <c r="BS43" s="229">
        <v>0</v>
      </c>
      <c r="BT43" s="229">
        <f t="shared" si="78"/>
        <v>0.6090277777777775</v>
      </c>
      <c r="BU43" s="229">
        <v>0</v>
      </c>
      <c r="BV43" s="229">
        <f t="shared" si="79"/>
        <v>0.6090277777777775</v>
      </c>
      <c r="BW43" s="229">
        <v>2.0833333333333298E-3</v>
      </c>
      <c r="BX43" s="535">
        <f t="shared" si="80"/>
        <v>0.61111111111111083</v>
      </c>
      <c r="BY43" s="232"/>
      <c r="BZ43" s="323"/>
      <c r="CA43" s="323">
        <f t="shared" si="43"/>
        <v>9.3055555555555225E-2</v>
      </c>
      <c r="CB43" s="536">
        <f t="shared" si="44"/>
        <v>21.308955223880673</v>
      </c>
      <c r="CC43" s="184"/>
      <c r="CD43" s="88">
        <f t="shared" si="81"/>
        <v>133.99999999999952</v>
      </c>
      <c r="CE43" s="181">
        <f t="shared" si="37"/>
        <v>47.59</v>
      </c>
      <c r="CG43" s="33">
        <f t="shared" si="82"/>
        <v>9.3055555555555225E-2</v>
      </c>
      <c r="CH43" s="34">
        <f t="shared" si="39"/>
        <v>133.99999999999952</v>
      </c>
      <c r="CI43" s="35">
        <f t="shared" si="40"/>
        <v>2.2333333333333254</v>
      </c>
    </row>
    <row r="44" spans="1:87" x14ac:dyDescent="0.2">
      <c r="A44" s="1242"/>
      <c r="B44" s="308">
        <v>21</v>
      </c>
      <c r="C44" s="13">
        <v>1.3888888888888888E-2</v>
      </c>
      <c r="D44" s="294">
        <f t="shared" si="45"/>
        <v>0.52777777777777779</v>
      </c>
      <c r="E44" s="234">
        <v>0</v>
      </c>
      <c r="F44" s="182"/>
      <c r="G44" s="232">
        <v>2.0833333333333298E-3</v>
      </c>
      <c r="H44" s="294">
        <f t="shared" si="46"/>
        <v>0.52986111111111112</v>
      </c>
      <c r="I44" s="190">
        <v>5.5555555555555558E-3</v>
      </c>
      <c r="J44" s="229">
        <f t="shared" si="47"/>
        <v>0.53541666666666665</v>
      </c>
      <c r="K44" s="231">
        <v>1.3888888888888889E-3</v>
      </c>
      <c r="L44" s="229">
        <f t="shared" si="48"/>
        <v>0.53680555555555554</v>
      </c>
      <c r="M44" s="229">
        <v>1.3888888888888889E-3</v>
      </c>
      <c r="N44" s="229">
        <f t="shared" si="49"/>
        <v>0.53819444444444442</v>
      </c>
      <c r="O44" s="231">
        <v>1.3888888888888889E-3</v>
      </c>
      <c r="P44" s="229">
        <f t="shared" si="50"/>
        <v>0.5395833333333333</v>
      </c>
      <c r="Q44" s="231">
        <v>2.0833333333333333E-3</v>
      </c>
      <c r="R44" s="229">
        <f t="shared" si="51"/>
        <v>0.54166666666666663</v>
      </c>
      <c r="S44" s="229">
        <v>3.472222222222222E-3</v>
      </c>
      <c r="T44" s="229">
        <f t="shared" si="52"/>
        <v>0.54513888888888884</v>
      </c>
      <c r="U44" s="321">
        <v>7.6388888888888886E-3</v>
      </c>
      <c r="V44" s="229">
        <f t="shared" si="53"/>
        <v>0.5527777777777777</v>
      </c>
      <c r="W44" s="322">
        <v>5.5555555555555558E-3</v>
      </c>
      <c r="X44" s="229">
        <f t="shared" si="54"/>
        <v>0.55833333333333324</v>
      </c>
      <c r="Y44" s="229">
        <v>3.472222222222222E-3</v>
      </c>
      <c r="Z44" s="229">
        <f t="shared" si="55"/>
        <v>0.56180555555555545</v>
      </c>
      <c r="AA44" s="229">
        <v>3.472222222222222E-3</v>
      </c>
      <c r="AB44" s="229">
        <f t="shared" si="56"/>
        <v>0.56527777777777766</v>
      </c>
      <c r="AC44" s="229">
        <v>5.5555555555555558E-3</v>
      </c>
      <c r="AD44" s="229">
        <f t="shared" si="57"/>
        <v>0.57083333333333319</v>
      </c>
      <c r="AE44" s="229">
        <v>1.3888888888888889E-3</v>
      </c>
      <c r="AF44" s="229">
        <f t="shared" si="58"/>
        <v>0.57222222222222208</v>
      </c>
      <c r="AG44" s="322">
        <v>4.8611111111111112E-3</v>
      </c>
      <c r="AH44" s="229">
        <f t="shared" si="59"/>
        <v>0.57708333333333317</v>
      </c>
      <c r="AI44" s="229">
        <v>4.8611111111111112E-3</v>
      </c>
      <c r="AJ44" s="229">
        <f t="shared" si="60"/>
        <v>0.58194444444444426</v>
      </c>
      <c r="AK44" s="231">
        <v>1.3888888888888889E-3</v>
      </c>
      <c r="AL44" s="229">
        <f t="shared" si="61"/>
        <v>0.58333333333333315</v>
      </c>
      <c r="AM44" s="229">
        <v>5.5555555555555558E-3</v>
      </c>
      <c r="AN44" s="229">
        <f t="shared" si="62"/>
        <v>0.58888888888888868</v>
      </c>
      <c r="AO44" s="231">
        <v>1.3888888888888889E-3</v>
      </c>
      <c r="AP44" s="229">
        <f t="shared" si="63"/>
        <v>0.59027777777777757</v>
      </c>
      <c r="AQ44" s="321">
        <v>5.5555555555555558E-3</v>
      </c>
      <c r="AR44" s="229">
        <f t="shared" si="64"/>
        <v>0.5958333333333331</v>
      </c>
      <c r="AS44" s="231">
        <v>4.8611111111111112E-3</v>
      </c>
      <c r="AT44" s="229">
        <f t="shared" si="65"/>
        <v>0.6006944444444442</v>
      </c>
      <c r="AU44" s="231">
        <v>2.0833333333333333E-3</v>
      </c>
      <c r="AV44" s="229">
        <f t="shared" si="66"/>
        <v>0.60277777777777752</v>
      </c>
      <c r="AW44" s="231">
        <v>4.8611111111111112E-3</v>
      </c>
      <c r="AX44" s="229">
        <f t="shared" si="67"/>
        <v>0.60763888888888862</v>
      </c>
      <c r="AY44" s="229">
        <v>2.7777777777777779E-3</v>
      </c>
      <c r="AZ44" s="229">
        <f t="shared" si="68"/>
        <v>0.61041666666666639</v>
      </c>
      <c r="BA44" s="229">
        <v>3.472222222222222E-3</v>
      </c>
      <c r="BB44" s="229">
        <f t="shared" si="69"/>
        <v>0.6138888888888886</v>
      </c>
      <c r="BC44" s="231">
        <v>6.9444444444444447E-4</v>
      </c>
      <c r="BD44" s="229">
        <f t="shared" si="70"/>
        <v>0.61458333333333304</v>
      </c>
      <c r="BE44" s="229">
        <v>1.38888888888889E-3</v>
      </c>
      <c r="BF44" s="229">
        <f t="shared" si="71"/>
        <v>0.61597222222222192</v>
      </c>
      <c r="BG44" s="229">
        <v>1.3888888888888889E-3</v>
      </c>
      <c r="BH44" s="229">
        <f t="shared" si="72"/>
        <v>0.61736111111111081</v>
      </c>
      <c r="BI44" s="232">
        <v>5.5555555555555601E-3</v>
      </c>
      <c r="BJ44" s="294">
        <f t="shared" si="73"/>
        <v>0.62291666666666634</v>
      </c>
      <c r="BK44" s="234">
        <v>0</v>
      </c>
      <c r="BL44" s="229">
        <f t="shared" si="74"/>
        <v>0.62291666666666634</v>
      </c>
      <c r="BM44" s="229">
        <v>0</v>
      </c>
      <c r="BN44" s="229">
        <f t="shared" si="75"/>
        <v>0.62291666666666634</v>
      </c>
      <c r="BO44" s="229">
        <v>0</v>
      </c>
      <c r="BP44" s="229">
        <f t="shared" si="76"/>
        <v>0.62291666666666634</v>
      </c>
      <c r="BQ44" s="229">
        <v>0</v>
      </c>
      <c r="BR44" s="229">
        <f t="shared" si="77"/>
        <v>0.62291666666666634</v>
      </c>
      <c r="BS44" s="229">
        <v>0</v>
      </c>
      <c r="BT44" s="229">
        <f t="shared" si="78"/>
        <v>0.62291666666666634</v>
      </c>
      <c r="BU44" s="229">
        <v>0</v>
      </c>
      <c r="BV44" s="229">
        <f t="shared" si="79"/>
        <v>0.62291666666666634</v>
      </c>
      <c r="BW44" s="229">
        <v>2.0833333333333298E-3</v>
      </c>
      <c r="BX44" s="535">
        <f t="shared" si="80"/>
        <v>0.62499999999999967</v>
      </c>
      <c r="BY44" s="232"/>
      <c r="BZ44" s="323"/>
      <c r="CA44" s="323">
        <f t="shared" si="43"/>
        <v>9.3055555555555225E-2</v>
      </c>
      <c r="CB44" s="536">
        <f t="shared" si="44"/>
        <v>21.308955223880673</v>
      </c>
      <c r="CC44" s="184"/>
      <c r="CD44" s="88">
        <f t="shared" si="81"/>
        <v>133.99999999999952</v>
      </c>
      <c r="CE44" s="181">
        <f t="shared" si="37"/>
        <v>47.59</v>
      </c>
      <c r="CG44" s="33">
        <f t="shared" si="82"/>
        <v>9.3055555555555225E-2</v>
      </c>
      <c r="CH44" s="34">
        <f t="shared" si="39"/>
        <v>133.99999999999952</v>
      </c>
      <c r="CI44" s="35">
        <f t="shared" si="40"/>
        <v>2.2333333333333254</v>
      </c>
    </row>
    <row r="45" spans="1:87" x14ac:dyDescent="0.2">
      <c r="A45" s="1242"/>
      <c r="B45" s="308">
        <v>22</v>
      </c>
      <c r="C45" s="13">
        <v>1.3888888888888888E-2</v>
      </c>
      <c r="D45" s="294">
        <f t="shared" si="45"/>
        <v>0.54166666666666663</v>
      </c>
      <c r="E45" s="234">
        <v>0</v>
      </c>
      <c r="F45" s="182"/>
      <c r="G45" s="232">
        <v>2.0833333333333298E-3</v>
      </c>
      <c r="H45" s="294">
        <f t="shared" si="46"/>
        <v>0.54374999999999996</v>
      </c>
      <c r="I45" s="190">
        <v>5.5555555555555558E-3</v>
      </c>
      <c r="J45" s="229">
        <f t="shared" si="47"/>
        <v>0.54930555555555549</v>
      </c>
      <c r="K45" s="231">
        <v>1.3888888888888889E-3</v>
      </c>
      <c r="L45" s="229">
        <f t="shared" si="48"/>
        <v>0.55069444444444438</v>
      </c>
      <c r="M45" s="229">
        <v>1.3888888888888889E-3</v>
      </c>
      <c r="N45" s="229">
        <f t="shared" si="49"/>
        <v>0.55208333333333326</v>
      </c>
      <c r="O45" s="231">
        <v>1.3888888888888889E-3</v>
      </c>
      <c r="P45" s="229">
        <f t="shared" si="50"/>
        <v>0.55347222222222214</v>
      </c>
      <c r="Q45" s="231">
        <v>2.0833333333333333E-3</v>
      </c>
      <c r="R45" s="229">
        <f t="shared" si="51"/>
        <v>0.55555555555555547</v>
      </c>
      <c r="S45" s="229">
        <v>3.472222222222222E-3</v>
      </c>
      <c r="T45" s="229">
        <f t="shared" si="52"/>
        <v>0.55902777777777768</v>
      </c>
      <c r="U45" s="321">
        <v>7.6388888888888886E-3</v>
      </c>
      <c r="V45" s="229">
        <f t="shared" si="53"/>
        <v>0.56666666666666654</v>
      </c>
      <c r="W45" s="322">
        <v>5.5555555555555558E-3</v>
      </c>
      <c r="X45" s="229">
        <f t="shared" si="54"/>
        <v>0.57222222222222208</v>
      </c>
      <c r="Y45" s="229">
        <v>3.472222222222222E-3</v>
      </c>
      <c r="Z45" s="229">
        <f t="shared" si="55"/>
        <v>0.57569444444444429</v>
      </c>
      <c r="AA45" s="229">
        <v>3.472222222222222E-3</v>
      </c>
      <c r="AB45" s="229">
        <f t="shared" si="56"/>
        <v>0.5791666666666665</v>
      </c>
      <c r="AC45" s="229">
        <v>5.5555555555555558E-3</v>
      </c>
      <c r="AD45" s="229">
        <f t="shared" si="57"/>
        <v>0.58472222222222203</v>
      </c>
      <c r="AE45" s="229">
        <v>1.3888888888888889E-3</v>
      </c>
      <c r="AF45" s="229">
        <f t="shared" si="58"/>
        <v>0.58611111111111092</v>
      </c>
      <c r="AG45" s="322">
        <v>4.8611111111111112E-3</v>
      </c>
      <c r="AH45" s="229">
        <f t="shared" si="59"/>
        <v>0.59097222222222201</v>
      </c>
      <c r="AI45" s="229">
        <v>4.8611111111111112E-3</v>
      </c>
      <c r="AJ45" s="229">
        <f t="shared" si="60"/>
        <v>0.5958333333333331</v>
      </c>
      <c r="AK45" s="231">
        <v>1.3888888888888889E-3</v>
      </c>
      <c r="AL45" s="229">
        <f t="shared" si="61"/>
        <v>0.59722222222222199</v>
      </c>
      <c r="AM45" s="229">
        <v>5.5555555555555558E-3</v>
      </c>
      <c r="AN45" s="229">
        <f t="shared" si="62"/>
        <v>0.60277777777777752</v>
      </c>
      <c r="AO45" s="231">
        <v>1.3888888888888889E-3</v>
      </c>
      <c r="AP45" s="229">
        <f t="shared" si="63"/>
        <v>0.60416666666666641</v>
      </c>
      <c r="AQ45" s="321">
        <v>5.5555555555555558E-3</v>
      </c>
      <c r="AR45" s="229">
        <f t="shared" si="64"/>
        <v>0.60972222222222194</v>
      </c>
      <c r="AS45" s="231">
        <v>4.8611111111111112E-3</v>
      </c>
      <c r="AT45" s="229">
        <f t="shared" si="65"/>
        <v>0.61458333333333304</v>
      </c>
      <c r="AU45" s="231">
        <v>2.0833333333333333E-3</v>
      </c>
      <c r="AV45" s="229">
        <f t="shared" si="66"/>
        <v>0.61666666666666636</v>
      </c>
      <c r="AW45" s="231">
        <v>4.8611111111111112E-3</v>
      </c>
      <c r="AX45" s="229">
        <f t="shared" si="67"/>
        <v>0.62152777777777746</v>
      </c>
      <c r="AY45" s="229">
        <v>2.7777777777777779E-3</v>
      </c>
      <c r="AZ45" s="229">
        <f t="shared" si="68"/>
        <v>0.62430555555555522</v>
      </c>
      <c r="BA45" s="229">
        <v>3.472222222222222E-3</v>
      </c>
      <c r="BB45" s="229">
        <f t="shared" si="69"/>
        <v>0.62777777777777743</v>
      </c>
      <c r="BC45" s="231">
        <v>6.9444444444444447E-4</v>
      </c>
      <c r="BD45" s="229">
        <f t="shared" si="70"/>
        <v>0.62847222222222188</v>
      </c>
      <c r="BE45" s="229">
        <v>1.38888888888889E-3</v>
      </c>
      <c r="BF45" s="229">
        <f t="shared" si="71"/>
        <v>0.62986111111111076</v>
      </c>
      <c r="BG45" s="229">
        <v>1.3888888888888889E-3</v>
      </c>
      <c r="BH45" s="229">
        <f t="shared" si="72"/>
        <v>0.63124999999999964</v>
      </c>
      <c r="BI45" s="232">
        <v>5.5555555555555601E-3</v>
      </c>
      <c r="BJ45" s="294">
        <f t="shared" si="73"/>
        <v>0.63680555555555518</v>
      </c>
      <c r="BK45" s="234">
        <v>0</v>
      </c>
      <c r="BL45" s="229">
        <f t="shared" si="74"/>
        <v>0.63680555555555518</v>
      </c>
      <c r="BM45" s="229">
        <v>0</v>
      </c>
      <c r="BN45" s="229">
        <f t="shared" si="75"/>
        <v>0.63680555555555518</v>
      </c>
      <c r="BO45" s="229">
        <v>0</v>
      </c>
      <c r="BP45" s="229">
        <f t="shared" si="76"/>
        <v>0.63680555555555518</v>
      </c>
      <c r="BQ45" s="229">
        <v>0</v>
      </c>
      <c r="BR45" s="229">
        <f t="shared" si="77"/>
        <v>0.63680555555555518</v>
      </c>
      <c r="BS45" s="229">
        <v>0</v>
      </c>
      <c r="BT45" s="229">
        <f t="shared" si="78"/>
        <v>0.63680555555555518</v>
      </c>
      <c r="BU45" s="229">
        <v>0</v>
      </c>
      <c r="BV45" s="229">
        <f t="shared" si="79"/>
        <v>0.63680555555555518</v>
      </c>
      <c r="BW45" s="229">
        <v>2.0833333333333298E-3</v>
      </c>
      <c r="BX45" s="535">
        <f t="shared" si="80"/>
        <v>0.63888888888888851</v>
      </c>
      <c r="BY45" s="232"/>
      <c r="BZ45" s="323"/>
      <c r="CA45" s="323">
        <f t="shared" si="43"/>
        <v>9.3055555555555225E-2</v>
      </c>
      <c r="CB45" s="536">
        <f t="shared" si="44"/>
        <v>21.308955223880673</v>
      </c>
      <c r="CC45" s="184"/>
      <c r="CD45" s="88">
        <f t="shared" si="81"/>
        <v>133.99999999999952</v>
      </c>
      <c r="CE45" s="181">
        <f t="shared" si="37"/>
        <v>47.59</v>
      </c>
      <c r="CG45" s="33">
        <f t="shared" si="82"/>
        <v>9.3055555555555225E-2</v>
      </c>
      <c r="CH45" s="34">
        <f t="shared" si="39"/>
        <v>133.99999999999952</v>
      </c>
      <c r="CI45" s="35">
        <f t="shared" si="40"/>
        <v>2.2333333333333254</v>
      </c>
    </row>
    <row r="46" spans="1:87" x14ac:dyDescent="0.2">
      <c r="A46" s="1242"/>
      <c r="B46" s="308">
        <v>23</v>
      </c>
      <c r="C46" s="13">
        <v>1.3888888888888888E-2</v>
      </c>
      <c r="D46" s="294">
        <f t="shared" si="45"/>
        <v>0.55555555555555547</v>
      </c>
      <c r="E46" s="234">
        <v>0</v>
      </c>
      <c r="F46" s="182"/>
      <c r="G46" s="232">
        <v>2.0833333333333298E-3</v>
      </c>
      <c r="H46" s="294">
        <f t="shared" si="46"/>
        <v>0.5576388888888888</v>
      </c>
      <c r="I46" s="190">
        <v>5.5555555555555558E-3</v>
      </c>
      <c r="J46" s="229">
        <f t="shared" si="47"/>
        <v>0.56319444444444433</v>
      </c>
      <c r="K46" s="231">
        <v>1.3888888888888889E-3</v>
      </c>
      <c r="L46" s="229">
        <f t="shared" si="48"/>
        <v>0.56458333333333321</v>
      </c>
      <c r="M46" s="229">
        <v>1.3888888888888889E-3</v>
      </c>
      <c r="N46" s="229">
        <f t="shared" si="49"/>
        <v>0.5659722222222221</v>
      </c>
      <c r="O46" s="231">
        <v>1.3888888888888889E-3</v>
      </c>
      <c r="P46" s="229">
        <f t="shared" si="50"/>
        <v>0.56736111111111098</v>
      </c>
      <c r="Q46" s="231">
        <v>2.0833333333333333E-3</v>
      </c>
      <c r="R46" s="229">
        <f t="shared" si="51"/>
        <v>0.56944444444444431</v>
      </c>
      <c r="S46" s="229">
        <v>3.472222222222222E-3</v>
      </c>
      <c r="T46" s="229">
        <f t="shared" si="52"/>
        <v>0.57291666666666652</v>
      </c>
      <c r="U46" s="321">
        <v>7.6388888888888886E-3</v>
      </c>
      <c r="V46" s="229">
        <f t="shared" si="53"/>
        <v>0.58055555555555538</v>
      </c>
      <c r="W46" s="322">
        <v>5.5555555555555558E-3</v>
      </c>
      <c r="X46" s="229">
        <f t="shared" si="54"/>
        <v>0.58611111111111092</v>
      </c>
      <c r="Y46" s="229">
        <v>3.472222222222222E-3</v>
      </c>
      <c r="Z46" s="229">
        <f t="shared" si="55"/>
        <v>0.58958333333333313</v>
      </c>
      <c r="AA46" s="229">
        <v>3.472222222222222E-3</v>
      </c>
      <c r="AB46" s="229">
        <f t="shared" si="56"/>
        <v>0.59305555555555534</v>
      </c>
      <c r="AC46" s="229">
        <v>5.5555555555555558E-3</v>
      </c>
      <c r="AD46" s="229">
        <f t="shared" si="57"/>
        <v>0.59861111111111087</v>
      </c>
      <c r="AE46" s="229">
        <v>1.3888888888888889E-3</v>
      </c>
      <c r="AF46" s="229">
        <f t="shared" si="58"/>
        <v>0.59999999999999976</v>
      </c>
      <c r="AG46" s="322">
        <v>4.8611111111111112E-3</v>
      </c>
      <c r="AH46" s="229">
        <f t="shared" si="59"/>
        <v>0.60486111111111085</v>
      </c>
      <c r="AI46" s="229">
        <v>4.8611111111111112E-3</v>
      </c>
      <c r="AJ46" s="229">
        <f t="shared" si="60"/>
        <v>0.60972222222222194</v>
      </c>
      <c r="AK46" s="231">
        <v>1.3888888888888889E-3</v>
      </c>
      <c r="AL46" s="229">
        <f t="shared" si="61"/>
        <v>0.61111111111111083</v>
      </c>
      <c r="AM46" s="229">
        <v>5.5555555555555558E-3</v>
      </c>
      <c r="AN46" s="229">
        <f t="shared" si="62"/>
        <v>0.61666666666666636</v>
      </c>
      <c r="AO46" s="231">
        <v>1.3888888888888889E-3</v>
      </c>
      <c r="AP46" s="229">
        <f t="shared" si="63"/>
        <v>0.61805555555555525</v>
      </c>
      <c r="AQ46" s="321">
        <v>5.5555555555555558E-3</v>
      </c>
      <c r="AR46" s="229">
        <f t="shared" si="64"/>
        <v>0.62361111111111078</v>
      </c>
      <c r="AS46" s="231">
        <v>4.8611111111111112E-3</v>
      </c>
      <c r="AT46" s="229">
        <f t="shared" si="65"/>
        <v>0.62847222222222188</v>
      </c>
      <c r="AU46" s="231">
        <v>2.0833333333333333E-3</v>
      </c>
      <c r="AV46" s="229">
        <f t="shared" si="66"/>
        <v>0.6305555555555552</v>
      </c>
      <c r="AW46" s="231">
        <v>4.8611111111111112E-3</v>
      </c>
      <c r="AX46" s="229">
        <f t="shared" si="67"/>
        <v>0.6354166666666663</v>
      </c>
      <c r="AY46" s="229">
        <v>2.7777777777777779E-3</v>
      </c>
      <c r="AZ46" s="229">
        <f t="shared" si="68"/>
        <v>0.63819444444444406</v>
      </c>
      <c r="BA46" s="229">
        <v>3.472222222222222E-3</v>
      </c>
      <c r="BB46" s="229">
        <f t="shared" si="69"/>
        <v>0.64166666666666627</v>
      </c>
      <c r="BC46" s="231">
        <v>6.9444444444444447E-4</v>
      </c>
      <c r="BD46" s="229">
        <f t="shared" si="70"/>
        <v>0.64236111111111072</v>
      </c>
      <c r="BE46" s="229">
        <v>1.38888888888889E-3</v>
      </c>
      <c r="BF46" s="229">
        <f t="shared" si="71"/>
        <v>0.6437499999999996</v>
      </c>
      <c r="BG46" s="229">
        <v>1.38888888888889E-3</v>
      </c>
      <c r="BH46" s="229">
        <f t="shared" si="72"/>
        <v>0.64513888888888848</v>
      </c>
      <c r="BI46" s="232">
        <v>5.5555555555555601E-3</v>
      </c>
      <c r="BJ46" s="294">
        <f t="shared" si="73"/>
        <v>0.65069444444444402</v>
      </c>
      <c r="BK46" s="234">
        <v>0</v>
      </c>
      <c r="BL46" s="229">
        <f t="shared" si="74"/>
        <v>0.65069444444444402</v>
      </c>
      <c r="BM46" s="229">
        <v>0</v>
      </c>
      <c r="BN46" s="229">
        <f t="shared" si="75"/>
        <v>0.65069444444444402</v>
      </c>
      <c r="BO46" s="229">
        <v>0</v>
      </c>
      <c r="BP46" s="229">
        <f t="shared" si="76"/>
        <v>0.65069444444444402</v>
      </c>
      <c r="BQ46" s="229">
        <v>0</v>
      </c>
      <c r="BR46" s="229">
        <f t="shared" si="77"/>
        <v>0.65069444444444402</v>
      </c>
      <c r="BS46" s="229">
        <v>0</v>
      </c>
      <c r="BT46" s="229">
        <f t="shared" si="78"/>
        <v>0.65069444444444402</v>
      </c>
      <c r="BU46" s="229">
        <v>0</v>
      </c>
      <c r="BV46" s="229">
        <f t="shared" si="79"/>
        <v>0.65069444444444402</v>
      </c>
      <c r="BW46" s="229">
        <v>2.0833333333333298E-3</v>
      </c>
      <c r="BX46" s="535">
        <f t="shared" si="80"/>
        <v>0.65277777777777735</v>
      </c>
      <c r="BY46" s="232"/>
      <c r="BZ46" s="323"/>
      <c r="CA46" s="323">
        <f t="shared" si="43"/>
        <v>9.3055555555555225E-2</v>
      </c>
      <c r="CB46" s="536">
        <f t="shared" si="44"/>
        <v>21.308955223880673</v>
      </c>
      <c r="CC46" s="184"/>
      <c r="CD46" s="88">
        <f t="shared" si="81"/>
        <v>133.99999999999952</v>
      </c>
      <c r="CE46" s="181">
        <f t="shared" si="37"/>
        <v>47.59</v>
      </c>
      <c r="CG46" s="33">
        <f t="shared" si="82"/>
        <v>9.3055555555555225E-2</v>
      </c>
      <c r="CH46" s="34">
        <f t="shared" si="39"/>
        <v>133.99999999999952</v>
      </c>
      <c r="CI46" s="35">
        <f t="shared" si="40"/>
        <v>2.2333333333333254</v>
      </c>
    </row>
    <row r="47" spans="1:87" x14ac:dyDescent="0.2">
      <c r="A47" s="1242"/>
      <c r="B47" s="308">
        <v>24</v>
      </c>
      <c r="C47" s="13">
        <v>1.3888888888888888E-2</v>
      </c>
      <c r="D47" s="294">
        <f t="shared" si="45"/>
        <v>0.56944444444444431</v>
      </c>
      <c r="E47" s="234">
        <v>0</v>
      </c>
      <c r="F47" s="182"/>
      <c r="G47" s="232">
        <v>2.0833333333333298E-3</v>
      </c>
      <c r="H47" s="294">
        <f t="shared" si="46"/>
        <v>0.57152777777777763</v>
      </c>
      <c r="I47" s="190">
        <v>5.5555555555555558E-3</v>
      </c>
      <c r="J47" s="229">
        <f t="shared" si="47"/>
        <v>0.57708333333333317</v>
      </c>
      <c r="K47" s="231">
        <v>1.3888888888888889E-3</v>
      </c>
      <c r="L47" s="229">
        <f t="shared" si="48"/>
        <v>0.57847222222222205</v>
      </c>
      <c r="M47" s="229">
        <v>1.3888888888888889E-3</v>
      </c>
      <c r="N47" s="229">
        <f t="shared" si="49"/>
        <v>0.57986111111111094</v>
      </c>
      <c r="O47" s="231">
        <v>1.3888888888888889E-3</v>
      </c>
      <c r="P47" s="229">
        <f t="shared" si="50"/>
        <v>0.58124999999999982</v>
      </c>
      <c r="Q47" s="231">
        <v>2.0833333333333333E-3</v>
      </c>
      <c r="R47" s="229">
        <f t="shared" si="51"/>
        <v>0.58333333333333315</v>
      </c>
      <c r="S47" s="229">
        <v>3.472222222222222E-3</v>
      </c>
      <c r="T47" s="229">
        <f>+S47+R47</f>
        <v>0.58680555555555536</v>
      </c>
      <c r="U47" s="321">
        <v>7.6388888888888886E-3</v>
      </c>
      <c r="V47" s="229">
        <f t="shared" si="53"/>
        <v>0.59444444444444422</v>
      </c>
      <c r="W47" s="322">
        <v>5.5555555555555558E-3</v>
      </c>
      <c r="X47" s="229">
        <f t="shared" si="54"/>
        <v>0.59999999999999976</v>
      </c>
      <c r="Y47" s="229">
        <v>3.472222222222222E-3</v>
      </c>
      <c r="Z47" s="229">
        <f t="shared" si="55"/>
        <v>0.60347222222222197</v>
      </c>
      <c r="AA47" s="229">
        <v>3.472222222222222E-3</v>
      </c>
      <c r="AB47" s="229">
        <f t="shared" si="56"/>
        <v>0.60694444444444418</v>
      </c>
      <c r="AC47" s="229">
        <v>5.5555555555555558E-3</v>
      </c>
      <c r="AD47" s="229">
        <f t="shared" si="57"/>
        <v>0.61249999999999971</v>
      </c>
      <c r="AE47" s="229">
        <v>1.3888888888888889E-3</v>
      </c>
      <c r="AF47" s="229">
        <f t="shared" si="58"/>
        <v>0.6138888888888886</v>
      </c>
      <c r="AG47" s="322">
        <v>4.8611111111111112E-3</v>
      </c>
      <c r="AH47" s="229">
        <f t="shared" si="59"/>
        <v>0.61874999999999969</v>
      </c>
      <c r="AI47" s="229">
        <v>4.8611111111111112E-3</v>
      </c>
      <c r="AJ47" s="229">
        <f t="shared" si="60"/>
        <v>0.62361111111111078</v>
      </c>
      <c r="AK47" s="231">
        <v>1.3888888888888889E-3</v>
      </c>
      <c r="AL47" s="229">
        <f t="shared" si="61"/>
        <v>0.62499999999999967</v>
      </c>
      <c r="AM47" s="229">
        <v>5.5555555555555558E-3</v>
      </c>
      <c r="AN47" s="229">
        <f t="shared" si="62"/>
        <v>0.6305555555555552</v>
      </c>
      <c r="AO47" s="231">
        <v>1.3888888888888889E-3</v>
      </c>
      <c r="AP47" s="229">
        <f t="shared" si="63"/>
        <v>0.63194444444444409</v>
      </c>
      <c r="AQ47" s="321">
        <v>5.5555555555555558E-3</v>
      </c>
      <c r="AR47" s="229">
        <f t="shared" si="64"/>
        <v>0.63749999999999962</v>
      </c>
      <c r="AS47" s="231">
        <v>4.8611111111111112E-3</v>
      </c>
      <c r="AT47" s="229">
        <f t="shared" si="65"/>
        <v>0.64236111111111072</v>
      </c>
      <c r="AU47" s="231">
        <v>2.0833333333333333E-3</v>
      </c>
      <c r="AV47" s="229">
        <f t="shared" si="66"/>
        <v>0.64444444444444404</v>
      </c>
      <c r="AW47" s="231">
        <v>4.8611111111111112E-3</v>
      </c>
      <c r="AX47" s="229">
        <f t="shared" si="67"/>
        <v>0.64930555555555514</v>
      </c>
      <c r="AY47" s="229">
        <v>2.7777777777777779E-3</v>
      </c>
      <c r="AZ47" s="229">
        <f t="shared" si="68"/>
        <v>0.6520833333333329</v>
      </c>
      <c r="BA47" s="229">
        <v>3.472222222222222E-3</v>
      </c>
      <c r="BB47" s="229">
        <f t="shared" si="69"/>
        <v>0.65555555555555511</v>
      </c>
      <c r="BC47" s="231">
        <v>6.9444444444444447E-4</v>
      </c>
      <c r="BD47" s="229">
        <f t="shared" si="70"/>
        <v>0.65624999999999956</v>
      </c>
      <c r="BE47" s="229">
        <v>1.3888888888888889E-3</v>
      </c>
      <c r="BF47" s="229">
        <f t="shared" si="71"/>
        <v>0.65763888888888844</v>
      </c>
      <c r="BG47" s="229">
        <v>1.3888888888888889E-3</v>
      </c>
      <c r="BH47" s="229">
        <f t="shared" si="72"/>
        <v>0.65902777777777732</v>
      </c>
      <c r="BI47" s="232">
        <v>5.5555555555555601E-3</v>
      </c>
      <c r="BJ47" s="294">
        <f t="shared" si="73"/>
        <v>0.66458333333333286</v>
      </c>
      <c r="BK47" s="234">
        <v>0</v>
      </c>
      <c r="BL47" s="229">
        <f t="shared" si="74"/>
        <v>0.66458333333333286</v>
      </c>
      <c r="BM47" s="229">
        <v>0</v>
      </c>
      <c r="BN47" s="229">
        <f t="shared" si="75"/>
        <v>0.66458333333333286</v>
      </c>
      <c r="BO47" s="229">
        <v>0</v>
      </c>
      <c r="BP47" s="229">
        <f t="shared" si="76"/>
        <v>0.66458333333333286</v>
      </c>
      <c r="BQ47" s="229">
        <v>0</v>
      </c>
      <c r="BR47" s="229">
        <f t="shared" si="77"/>
        <v>0.66458333333333286</v>
      </c>
      <c r="BS47" s="229">
        <v>0</v>
      </c>
      <c r="BT47" s="229">
        <f t="shared" si="78"/>
        <v>0.66458333333333286</v>
      </c>
      <c r="BU47" s="229">
        <v>0</v>
      </c>
      <c r="BV47" s="229">
        <f t="shared" si="79"/>
        <v>0.66458333333333286</v>
      </c>
      <c r="BW47" s="229">
        <v>2.0833333333333298E-3</v>
      </c>
      <c r="BX47" s="535">
        <f t="shared" si="80"/>
        <v>0.66666666666666619</v>
      </c>
      <c r="BY47" s="232"/>
      <c r="BZ47" s="323"/>
      <c r="CA47" s="323">
        <f t="shared" si="43"/>
        <v>9.3055555555555225E-2</v>
      </c>
      <c r="CB47" s="536">
        <f t="shared" si="44"/>
        <v>21.308955223880673</v>
      </c>
      <c r="CC47" s="184"/>
      <c r="CD47" s="88">
        <f t="shared" si="81"/>
        <v>133.99999999999952</v>
      </c>
      <c r="CE47" s="181">
        <f t="shared" si="37"/>
        <v>47.59</v>
      </c>
      <c r="CG47" s="33">
        <f t="shared" si="82"/>
        <v>9.3055555555555225E-2</v>
      </c>
      <c r="CH47" s="34">
        <f t="shared" si="39"/>
        <v>133.99999999999952</v>
      </c>
      <c r="CI47" s="35">
        <f t="shared" si="40"/>
        <v>2.2333333333333254</v>
      </c>
    </row>
    <row r="48" spans="1:87" x14ac:dyDescent="0.2">
      <c r="A48" s="1242"/>
      <c r="B48" s="308">
        <v>25</v>
      </c>
      <c r="C48" s="13">
        <v>1.3888888888888888E-2</v>
      </c>
      <c r="D48" s="294">
        <f t="shared" si="45"/>
        <v>0.58333333333333315</v>
      </c>
      <c r="E48" s="234">
        <v>0</v>
      </c>
      <c r="F48" s="182"/>
      <c r="G48" s="232">
        <v>2.0833333333333298E-3</v>
      </c>
      <c r="H48" s="294">
        <f t="shared" si="46"/>
        <v>0.58541666666666647</v>
      </c>
      <c r="I48" s="190">
        <v>5.5555555555555558E-3</v>
      </c>
      <c r="J48" s="229">
        <f t="shared" si="47"/>
        <v>0.59097222222222201</v>
      </c>
      <c r="K48" s="231">
        <v>1.3888888888888889E-3</v>
      </c>
      <c r="L48" s="229">
        <f t="shared" si="48"/>
        <v>0.59236111111111089</v>
      </c>
      <c r="M48" s="229">
        <v>1.3888888888888889E-3</v>
      </c>
      <c r="N48" s="229">
        <f t="shared" si="49"/>
        <v>0.59374999999999978</v>
      </c>
      <c r="O48" s="231">
        <v>1.3888888888888889E-3</v>
      </c>
      <c r="P48" s="229">
        <f t="shared" si="50"/>
        <v>0.59513888888888866</v>
      </c>
      <c r="Q48" s="231">
        <v>2.0833333333333333E-3</v>
      </c>
      <c r="R48" s="229">
        <f t="shared" si="51"/>
        <v>0.59722222222222199</v>
      </c>
      <c r="S48" s="229">
        <v>3.472222222222222E-3</v>
      </c>
      <c r="T48" s="229">
        <f t="shared" si="52"/>
        <v>0.6006944444444442</v>
      </c>
      <c r="U48" s="321">
        <v>7.6388888888888886E-3</v>
      </c>
      <c r="V48" s="229">
        <f t="shared" si="53"/>
        <v>0.60833333333333306</v>
      </c>
      <c r="W48" s="322">
        <v>5.5555555555555558E-3</v>
      </c>
      <c r="X48" s="229">
        <f t="shared" si="54"/>
        <v>0.6138888888888886</v>
      </c>
      <c r="Y48" s="229">
        <v>3.472222222222222E-3</v>
      </c>
      <c r="Z48" s="229">
        <f t="shared" si="55"/>
        <v>0.61736111111111081</v>
      </c>
      <c r="AA48" s="229">
        <v>3.472222222222222E-3</v>
      </c>
      <c r="AB48" s="229">
        <f t="shared" si="56"/>
        <v>0.62083333333333302</v>
      </c>
      <c r="AC48" s="229">
        <v>5.5555555555555558E-3</v>
      </c>
      <c r="AD48" s="229">
        <f t="shared" si="57"/>
        <v>0.62638888888888855</v>
      </c>
      <c r="AE48" s="229">
        <v>1.3888888888888889E-3</v>
      </c>
      <c r="AF48" s="229">
        <f t="shared" si="58"/>
        <v>0.62777777777777743</v>
      </c>
      <c r="AG48" s="322">
        <v>4.8611111111111112E-3</v>
      </c>
      <c r="AH48" s="229">
        <f t="shared" si="59"/>
        <v>0.63263888888888853</v>
      </c>
      <c r="AI48" s="229">
        <v>4.8611111111111112E-3</v>
      </c>
      <c r="AJ48" s="229">
        <f t="shared" si="60"/>
        <v>0.63749999999999962</v>
      </c>
      <c r="AK48" s="231">
        <v>1.3888888888888889E-3</v>
      </c>
      <c r="AL48" s="229">
        <f t="shared" si="61"/>
        <v>0.63888888888888851</v>
      </c>
      <c r="AM48" s="229">
        <v>5.5555555555555558E-3</v>
      </c>
      <c r="AN48" s="229">
        <f t="shared" si="62"/>
        <v>0.64444444444444404</v>
      </c>
      <c r="AO48" s="231">
        <v>1.3888888888888889E-3</v>
      </c>
      <c r="AP48" s="229">
        <f t="shared" si="63"/>
        <v>0.64583333333333293</v>
      </c>
      <c r="AQ48" s="321">
        <v>5.5555555555555558E-3</v>
      </c>
      <c r="AR48" s="229">
        <f t="shared" si="64"/>
        <v>0.65138888888888846</v>
      </c>
      <c r="AS48" s="231">
        <v>4.8611111111111112E-3</v>
      </c>
      <c r="AT48" s="229">
        <f t="shared" si="65"/>
        <v>0.65624999999999956</v>
      </c>
      <c r="AU48" s="231">
        <v>2.0833333333333333E-3</v>
      </c>
      <c r="AV48" s="229">
        <f t="shared" si="66"/>
        <v>0.65833333333333288</v>
      </c>
      <c r="AW48" s="231">
        <v>4.8611111111111112E-3</v>
      </c>
      <c r="AX48" s="229">
        <f t="shared" si="67"/>
        <v>0.66319444444444398</v>
      </c>
      <c r="AY48" s="229">
        <v>2.7777777777777779E-3</v>
      </c>
      <c r="AZ48" s="229">
        <f t="shared" si="68"/>
        <v>0.66597222222222174</v>
      </c>
      <c r="BA48" s="229">
        <v>3.472222222222222E-3</v>
      </c>
      <c r="BB48" s="229">
        <f t="shared" si="69"/>
        <v>0.66944444444444395</v>
      </c>
      <c r="BC48" s="231">
        <v>6.9444444444444447E-4</v>
      </c>
      <c r="BD48" s="229">
        <f t="shared" si="70"/>
        <v>0.6701388888888884</v>
      </c>
      <c r="BE48" s="229">
        <v>1.3888888888888889E-3</v>
      </c>
      <c r="BF48" s="229">
        <f t="shared" si="71"/>
        <v>0.67152777777777728</v>
      </c>
      <c r="BG48" s="229">
        <v>1.3888888888888889E-3</v>
      </c>
      <c r="BH48" s="229">
        <f t="shared" si="72"/>
        <v>0.67291666666666616</v>
      </c>
      <c r="BI48" s="232">
        <v>5.5555555555555601E-3</v>
      </c>
      <c r="BJ48" s="294">
        <f t="shared" si="73"/>
        <v>0.6784722222222217</v>
      </c>
      <c r="BK48" s="234">
        <v>0</v>
      </c>
      <c r="BL48" s="229">
        <f t="shared" si="74"/>
        <v>0.6784722222222217</v>
      </c>
      <c r="BM48" s="229">
        <v>0</v>
      </c>
      <c r="BN48" s="229">
        <f t="shared" si="75"/>
        <v>0.6784722222222217</v>
      </c>
      <c r="BO48" s="229">
        <v>0</v>
      </c>
      <c r="BP48" s="229">
        <f t="shared" si="76"/>
        <v>0.6784722222222217</v>
      </c>
      <c r="BQ48" s="229">
        <v>0</v>
      </c>
      <c r="BR48" s="229">
        <f t="shared" si="77"/>
        <v>0.6784722222222217</v>
      </c>
      <c r="BS48" s="229">
        <v>0</v>
      </c>
      <c r="BT48" s="229">
        <f t="shared" si="78"/>
        <v>0.6784722222222217</v>
      </c>
      <c r="BU48" s="229">
        <v>0</v>
      </c>
      <c r="BV48" s="229">
        <f t="shared" si="79"/>
        <v>0.6784722222222217</v>
      </c>
      <c r="BW48" s="229">
        <v>2.0833333333333298E-3</v>
      </c>
      <c r="BX48" s="535">
        <f t="shared" si="80"/>
        <v>0.68055555555555503</v>
      </c>
      <c r="BY48" s="232"/>
      <c r="BZ48" s="323"/>
      <c r="CA48" s="323">
        <f t="shared" si="43"/>
        <v>9.3055555555555225E-2</v>
      </c>
      <c r="CB48" s="536">
        <f t="shared" si="44"/>
        <v>21.308955223880673</v>
      </c>
      <c r="CC48" s="184"/>
      <c r="CD48" s="88">
        <f t="shared" si="81"/>
        <v>133.99999999999952</v>
      </c>
      <c r="CE48" s="181">
        <f t="shared" si="37"/>
        <v>47.59</v>
      </c>
      <c r="CG48" s="33">
        <f t="shared" si="82"/>
        <v>9.3055555555555225E-2</v>
      </c>
      <c r="CH48" s="34">
        <f t="shared" si="39"/>
        <v>133.99999999999952</v>
      </c>
      <c r="CI48" s="35">
        <f t="shared" si="40"/>
        <v>2.2333333333333254</v>
      </c>
    </row>
    <row r="49" spans="1:87" x14ac:dyDescent="0.2">
      <c r="A49" s="1242"/>
      <c r="B49" s="308">
        <v>26</v>
      </c>
      <c r="C49" s="13">
        <v>1.3888888888888888E-2</v>
      </c>
      <c r="D49" s="294">
        <f t="shared" si="45"/>
        <v>0.59722222222222199</v>
      </c>
      <c r="E49" s="234">
        <v>0</v>
      </c>
      <c r="F49" s="182"/>
      <c r="G49" s="232">
        <v>2.0833333333333298E-3</v>
      </c>
      <c r="H49" s="294">
        <f t="shared" si="46"/>
        <v>0.59930555555555531</v>
      </c>
      <c r="I49" s="190">
        <v>5.5555555555555558E-3</v>
      </c>
      <c r="J49" s="229">
        <f t="shared" si="47"/>
        <v>0.60486111111111085</v>
      </c>
      <c r="K49" s="231">
        <v>1.3888888888888889E-3</v>
      </c>
      <c r="L49" s="229">
        <f t="shared" si="48"/>
        <v>0.60624999999999973</v>
      </c>
      <c r="M49" s="229">
        <v>1.3888888888888889E-3</v>
      </c>
      <c r="N49" s="229">
        <f t="shared" si="49"/>
        <v>0.60763888888888862</v>
      </c>
      <c r="O49" s="231">
        <v>1.3888888888888889E-3</v>
      </c>
      <c r="P49" s="229">
        <f t="shared" si="50"/>
        <v>0.6090277777777775</v>
      </c>
      <c r="Q49" s="231">
        <v>2.0833333333333333E-3</v>
      </c>
      <c r="R49" s="229">
        <f t="shared" si="51"/>
        <v>0.61111111111111083</v>
      </c>
      <c r="S49" s="229">
        <v>3.472222222222222E-3</v>
      </c>
      <c r="T49" s="229">
        <f t="shared" si="52"/>
        <v>0.61458333333333304</v>
      </c>
      <c r="U49" s="321">
        <v>7.6388888888888886E-3</v>
      </c>
      <c r="V49" s="229">
        <f t="shared" si="53"/>
        <v>0.6222222222222219</v>
      </c>
      <c r="W49" s="322">
        <v>5.5555555555555558E-3</v>
      </c>
      <c r="X49" s="229">
        <f t="shared" si="54"/>
        <v>0.62777777777777743</v>
      </c>
      <c r="Y49" s="229">
        <v>3.472222222222222E-3</v>
      </c>
      <c r="Z49" s="229">
        <f t="shared" si="55"/>
        <v>0.63124999999999964</v>
      </c>
      <c r="AA49" s="229">
        <v>3.472222222222222E-3</v>
      </c>
      <c r="AB49" s="229">
        <f t="shared" si="56"/>
        <v>0.63472222222222185</v>
      </c>
      <c r="AC49" s="229">
        <v>5.5555555555555558E-3</v>
      </c>
      <c r="AD49" s="229">
        <f t="shared" si="57"/>
        <v>0.64027777777777739</v>
      </c>
      <c r="AE49" s="229">
        <v>1.3888888888888889E-3</v>
      </c>
      <c r="AF49" s="229">
        <f t="shared" si="58"/>
        <v>0.64166666666666627</v>
      </c>
      <c r="AG49" s="322">
        <v>4.8611111111111112E-3</v>
      </c>
      <c r="AH49" s="229">
        <f t="shared" si="59"/>
        <v>0.64652777777777737</v>
      </c>
      <c r="AI49" s="229">
        <v>4.8611111111111112E-3</v>
      </c>
      <c r="AJ49" s="229">
        <f t="shared" si="60"/>
        <v>0.65138888888888846</v>
      </c>
      <c r="AK49" s="231">
        <v>1.3888888888888889E-3</v>
      </c>
      <c r="AL49" s="229">
        <f t="shared" si="61"/>
        <v>0.65277777777777735</v>
      </c>
      <c r="AM49" s="229">
        <v>5.5555555555555558E-3</v>
      </c>
      <c r="AN49" s="229">
        <f t="shared" si="62"/>
        <v>0.65833333333333288</v>
      </c>
      <c r="AO49" s="231">
        <v>1.3888888888888889E-3</v>
      </c>
      <c r="AP49" s="229">
        <f t="shared" si="63"/>
        <v>0.65972222222222177</v>
      </c>
      <c r="AQ49" s="321">
        <v>5.5555555555555558E-3</v>
      </c>
      <c r="AR49" s="229">
        <f t="shared" si="64"/>
        <v>0.6652777777777773</v>
      </c>
      <c r="AS49" s="231">
        <v>4.8611111111111112E-3</v>
      </c>
      <c r="AT49" s="229">
        <f t="shared" si="65"/>
        <v>0.6701388888888884</v>
      </c>
      <c r="AU49" s="231">
        <v>2.0833333333333333E-3</v>
      </c>
      <c r="AV49" s="229">
        <f t="shared" si="66"/>
        <v>0.67222222222222172</v>
      </c>
      <c r="AW49" s="231">
        <v>4.8611111111111112E-3</v>
      </c>
      <c r="AX49" s="229">
        <f t="shared" si="67"/>
        <v>0.67708333333333282</v>
      </c>
      <c r="AY49" s="229">
        <v>2.7777777777777779E-3</v>
      </c>
      <c r="AZ49" s="229">
        <f t="shared" si="68"/>
        <v>0.67986111111111058</v>
      </c>
      <c r="BA49" s="229">
        <v>3.472222222222222E-3</v>
      </c>
      <c r="BB49" s="229">
        <f t="shared" si="69"/>
        <v>0.68333333333333279</v>
      </c>
      <c r="BC49" s="231">
        <v>6.9444444444444447E-4</v>
      </c>
      <c r="BD49" s="229">
        <f t="shared" si="70"/>
        <v>0.68402777777777724</v>
      </c>
      <c r="BE49" s="229">
        <v>1.3888888888888889E-3</v>
      </c>
      <c r="BF49" s="229">
        <f t="shared" si="71"/>
        <v>0.68541666666666612</v>
      </c>
      <c r="BG49" s="229">
        <v>1.3888888888888889E-3</v>
      </c>
      <c r="BH49" s="229">
        <f t="shared" si="72"/>
        <v>0.686805555555555</v>
      </c>
      <c r="BI49" s="232">
        <v>5.5555555555555601E-3</v>
      </c>
      <c r="BJ49" s="294">
        <f t="shared" si="73"/>
        <v>0.69236111111111054</v>
      </c>
      <c r="BK49" s="234">
        <v>0</v>
      </c>
      <c r="BL49" s="229">
        <f t="shared" si="74"/>
        <v>0.69236111111111054</v>
      </c>
      <c r="BM49" s="229">
        <v>0</v>
      </c>
      <c r="BN49" s="229">
        <f t="shared" si="75"/>
        <v>0.69236111111111054</v>
      </c>
      <c r="BO49" s="229">
        <v>0</v>
      </c>
      <c r="BP49" s="229">
        <f t="shared" si="76"/>
        <v>0.69236111111111054</v>
      </c>
      <c r="BQ49" s="229">
        <v>0</v>
      </c>
      <c r="BR49" s="229">
        <f t="shared" si="77"/>
        <v>0.69236111111111054</v>
      </c>
      <c r="BS49" s="229">
        <v>0</v>
      </c>
      <c r="BT49" s="229">
        <f t="shared" si="78"/>
        <v>0.69236111111111054</v>
      </c>
      <c r="BU49" s="229">
        <v>0</v>
      </c>
      <c r="BV49" s="229">
        <f t="shared" si="79"/>
        <v>0.69236111111111054</v>
      </c>
      <c r="BW49" s="229">
        <v>2.0833333333333298E-3</v>
      </c>
      <c r="BX49" s="535">
        <f t="shared" si="80"/>
        <v>0.69444444444444386</v>
      </c>
      <c r="BY49" s="232"/>
      <c r="BZ49" s="323"/>
      <c r="CA49" s="323">
        <f t="shared" si="43"/>
        <v>9.3055555555555225E-2</v>
      </c>
      <c r="CB49" s="536">
        <f t="shared" si="44"/>
        <v>21.308955223880673</v>
      </c>
      <c r="CC49" s="184"/>
      <c r="CD49" s="88">
        <f t="shared" si="81"/>
        <v>133.99999999999952</v>
      </c>
      <c r="CE49" s="181">
        <f t="shared" si="37"/>
        <v>47.59</v>
      </c>
      <c r="CG49" s="33">
        <f t="shared" si="82"/>
        <v>9.3055555555555225E-2</v>
      </c>
      <c r="CH49" s="34">
        <f t="shared" si="39"/>
        <v>133.99999999999952</v>
      </c>
      <c r="CI49" s="35">
        <f t="shared" si="40"/>
        <v>2.2333333333333254</v>
      </c>
    </row>
    <row r="50" spans="1:87" x14ac:dyDescent="0.2">
      <c r="A50" s="1242"/>
      <c r="B50" s="308">
        <v>27</v>
      </c>
      <c r="C50" s="13">
        <v>1.3888888888888888E-2</v>
      </c>
      <c r="D50" s="294">
        <f t="shared" si="45"/>
        <v>0.61111111111111083</v>
      </c>
      <c r="E50" s="234">
        <v>0</v>
      </c>
      <c r="F50" s="182"/>
      <c r="G50" s="232">
        <v>2.0833333333333298E-3</v>
      </c>
      <c r="H50" s="294">
        <f t="shared" si="46"/>
        <v>0.61319444444444415</v>
      </c>
      <c r="I50" s="190">
        <v>5.5555555555555558E-3</v>
      </c>
      <c r="J50" s="229">
        <f t="shared" si="47"/>
        <v>0.61874999999999969</v>
      </c>
      <c r="K50" s="231">
        <v>1.3888888888888889E-3</v>
      </c>
      <c r="L50" s="229">
        <f t="shared" si="48"/>
        <v>0.62013888888888857</v>
      </c>
      <c r="M50" s="229">
        <v>1.3888888888888889E-3</v>
      </c>
      <c r="N50" s="229">
        <f t="shared" si="49"/>
        <v>0.62152777777777746</v>
      </c>
      <c r="O50" s="231">
        <v>1.3888888888888889E-3</v>
      </c>
      <c r="P50" s="229">
        <f t="shared" si="50"/>
        <v>0.62291666666666634</v>
      </c>
      <c r="Q50" s="231">
        <v>2.0833333333333333E-3</v>
      </c>
      <c r="R50" s="229">
        <f t="shared" si="51"/>
        <v>0.62499999999999967</v>
      </c>
      <c r="S50" s="229">
        <v>3.472222222222222E-3</v>
      </c>
      <c r="T50" s="229">
        <f t="shared" si="52"/>
        <v>0.62847222222222188</v>
      </c>
      <c r="U50" s="321">
        <v>7.6388888888888886E-3</v>
      </c>
      <c r="V50" s="229">
        <f t="shared" si="53"/>
        <v>0.63611111111111074</v>
      </c>
      <c r="W50" s="322">
        <v>5.5555555555555558E-3</v>
      </c>
      <c r="X50" s="229">
        <f t="shared" si="54"/>
        <v>0.64166666666666627</v>
      </c>
      <c r="Y50" s="229">
        <v>3.472222222222222E-3</v>
      </c>
      <c r="Z50" s="229">
        <f t="shared" si="55"/>
        <v>0.64513888888888848</v>
      </c>
      <c r="AA50" s="229">
        <v>3.472222222222222E-3</v>
      </c>
      <c r="AB50" s="229">
        <f t="shared" si="56"/>
        <v>0.64861111111111069</v>
      </c>
      <c r="AC50" s="229">
        <v>5.5555555555555558E-3</v>
      </c>
      <c r="AD50" s="229">
        <f t="shared" si="57"/>
        <v>0.65416666666666623</v>
      </c>
      <c r="AE50" s="229">
        <v>1.3888888888888889E-3</v>
      </c>
      <c r="AF50" s="229">
        <f t="shared" si="58"/>
        <v>0.65555555555555511</v>
      </c>
      <c r="AG50" s="322">
        <v>4.8611111111111112E-3</v>
      </c>
      <c r="AH50" s="229">
        <f t="shared" si="59"/>
        <v>0.66041666666666621</v>
      </c>
      <c r="AI50" s="229">
        <v>4.8611111111111112E-3</v>
      </c>
      <c r="AJ50" s="229">
        <f t="shared" si="60"/>
        <v>0.6652777777777773</v>
      </c>
      <c r="AK50" s="231">
        <v>1.3888888888888889E-3</v>
      </c>
      <c r="AL50" s="229">
        <f t="shared" si="61"/>
        <v>0.66666666666666619</v>
      </c>
      <c r="AM50" s="229">
        <v>5.5555555555555558E-3</v>
      </c>
      <c r="AN50" s="229">
        <f t="shared" si="62"/>
        <v>0.67222222222222172</v>
      </c>
      <c r="AO50" s="231">
        <v>1.3888888888888889E-3</v>
      </c>
      <c r="AP50" s="229">
        <f t="shared" si="63"/>
        <v>0.67361111111111061</v>
      </c>
      <c r="AQ50" s="321">
        <v>5.5555555555555558E-3</v>
      </c>
      <c r="AR50" s="229">
        <f t="shared" si="64"/>
        <v>0.67916666666666614</v>
      </c>
      <c r="AS50" s="231">
        <v>4.8611111111111112E-3</v>
      </c>
      <c r="AT50" s="229">
        <f t="shared" si="65"/>
        <v>0.68402777777777724</v>
      </c>
      <c r="AU50" s="231">
        <v>2.0833333333333333E-3</v>
      </c>
      <c r="AV50" s="229">
        <f t="shared" si="66"/>
        <v>0.68611111111111056</v>
      </c>
      <c r="AW50" s="231">
        <v>4.8611111111111112E-3</v>
      </c>
      <c r="AX50" s="229">
        <f t="shared" si="67"/>
        <v>0.69097222222222165</v>
      </c>
      <c r="AY50" s="229">
        <v>2.7777777777777779E-3</v>
      </c>
      <c r="AZ50" s="229">
        <f t="shared" si="68"/>
        <v>0.69374999999999942</v>
      </c>
      <c r="BA50" s="229">
        <v>3.472222222222222E-3</v>
      </c>
      <c r="BB50" s="229">
        <f t="shared" si="69"/>
        <v>0.69722222222222163</v>
      </c>
      <c r="BC50" s="231">
        <v>6.9444444444444447E-4</v>
      </c>
      <c r="BD50" s="229">
        <f t="shared" si="70"/>
        <v>0.69791666666666607</v>
      </c>
      <c r="BE50" s="229">
        <v>1.3888888888888889E-3</v>
      </c>
      <c r="BF50" s="229">
        <f t="shared" si="71"/>
        <v>0.69930555555555496</v>
      </c>
      <c r="BG50" s="229">
        <v>1.3888888888888889E-3</v>
      </c>
      <c r="BH50" s="229">
        <f t="shared" si="72"/>
        <v>0.70069444444444384</v>
      </c>
      <c r="BI50" s="232">
        <v>5.5555555555555601E-3</v>
      </c>
      <c r="BJ50" s="294">
        <f t="shared" si="73"/>
        <v>0.70624999999999938</v>
      </c>
      <c r="BK50" s="234">
        <v>0</v>
      </c>
      <c r="BL50" s="229">
        <f t="shared" si="74"/>
        <v>0.70624999999999938</v>
      </c>
      <c r="BM50" s="229">
        <v>0</v>
      </c>
      <c r="BN50" s="229">
        <f t="shared" si="75"/>
        <v>0.70624999999999938</v>
      </c>
      <c r="BO50" s="229">
        <v>0</v>
      </c>
      <c r="BP50" s="229">
        <f t="shared" si="76"/>
        <v>0.70624999999999938</v>
      </c>
      <c r="BQ50" s="229">
        <v>0</v>
      </c>
      <c r="BR50" s="229">
        <f t="shared" si="77"/>
        <v>0.70624999999999938</v>
      </c>
      <c r="BS50" s="229">
        <v>0</v>
      </c>
      <c r="BT50" s="229">
        <f t="shared" si="78"/>
        <v>0.70624999999999938</v>
      </c>
      <c r="BU50" s="229">
        <v>0</v>
      </c>
      <c r="BV50" s="229">
        <f t="shared" si="79"/>
        <v>0.70624999999999938</v>
      </c>
      <c r="BW50" s="229">
        <v>2.0833333333333298E-3</v>
      </c>
      <c r="BX50" s="535">
        <f t="shared" si="80"/>
        <v>0.7083333333333327</v>
      </c>
      <c r="BY50" s="232"/>
      <c r="BZ50" s="323"/>
      <c r="CA50" s="323">
        <f t="shared" si="43"/>
        <v>9.3055555555555225E-2</v>
      </c>
      <c r="CB50" s="536">
        <f t="shared" si="44"/>
        <v>21.308955223880673</v>
      </c>
      <c r="CC50" s="184"/>
      <c r="CD50" s="88">
        <f t="shared" si="81"/>
        <v>133.99999999999952</v>
      </c>
      <c r="CE50" s="181">
        <f t="shared" si="37"/>
        <v>47.59</v>
      </c>
      <c r="CG50" s="33">
        <f t="shared" si="82"/>
        <v>9.3055555555555225E-2</v>
      </c>
      <c r="CH50" s="34">
        <f t="shared" si="39"/>
        <v>133.99999999999952</v>
      </c>
      <c r="CI50" s="35">
        <f t="shared" si="40"/>
        <v>2.2333333333333254</v>
      </c>
    </row>
    <row r="51" spans="1:87" x14ac:dyDescent="0.2">
      <c r="A51" s="1242"/>
      <c r="B51" s="308">
        <v>28</v>
      </c>
      <c r="C51" s="13">
        <v>1.3888888888888888E-2</v>
      </c>
      <c r="D51" s="294">
        <f t="shared" si="45"/>
        <v>0.62499999999999967</v>
      </c>
      <c r="E51" s="234">
        <v>0</v>
      </c>
      <c r="F51" s="182"/>
      <c r="G51" s="232">
        <v>2.0833333333333298E-3</v>
      </c>
      <c r="H51" s="294">
        <f t="shared" si="46"/>
        <v>0.62708333333333299</v>
      </c>
      <c r="I51" s="190">
        <v>5.5555555555555558E-3</v>
      </c>
      <c r="J51" s="229">
        <f t="shared" si="47"/>
        <v>0.63263888888888853</v>
      </c>
      <c r="K51" s="231">
        <v>1.3888888888888889E-3</v>
      </c>
      <c r="L51" s="229">
        <f t="shared" si="48"/>
        <v>0.63402777777777741</v>
      </c>
      <c r="M51" s="229">
        <v>1.3888888888888889E-3</v>
      </c>
      <c r="N51" s="229">
        <f t="shared" si="49"/>
        <v>0.6354166666666663</v>
      </c>
      <c r="O51" s="231">
        <v>1.3888888888888889E-3</v>
      </c>
      <c r="P51" s="229">
        <f t="shared" si="50"/>
        <v>0.63680555555555518</v>
      </c>
      <c r="Q51" s="231">
        <v>2.0833333333333333E-3</v>
      </c>
      <c r="R51" s="229">
        <f t="shared" si="51"/>
        <v>0.63888888888888851</v>
      </c>
      <c r="S51" s="229">
        <v>3.472222222222222E-3</v>
      </c>
      <c r="T51" s="229">
        <f t="shared" si="52"/>
        <v>0.64236111111111072</v>
      </c>
      <c r="U51" s="321">
        <v>7.6388888888888886E-3</v>
      </c>
      <c r="V51" s="229">
        <f t="shared" si="53"/>
        <v>0.64999999999999958</v>
      </c>
      <c r="W51" s="322">
        <v>5.5555555555555558E-3</v>
      </c>
      <c r="X51" s="229">
        <f t="shared" si="54"/>
        <v>0.65555555555555511</v>
      </c>
      <c r="Y51" s="229">
        <v>3.472222222222222E-3</v>
      </c>
      <c r="Z51" s="229">
        <f t="shared" si="55"/>
        <v>0.65902777777777732</v>
      </c>
      <c r="AA51" s="229">
        <v>3.472222222222222E-3</v>
      </c>
      <c r="AB51" s="229">
        <f t="shared" si="56"/>
        <v>0.66249999999999953</v>
      </c>
      <c r="AC51" s="229">
        <v>5.5555555555555558E-3</v>
      </c>
      <c r="AD51" s="229">
        <f t="shared" si="57"/>
        <v>0.66805555555555507</v>
      </c>
      <c r="AE51" s="229">
        <v>1.3888888888888889E-3</v>
      </c>
      <c r="AF51" s="229">
        <f t="shared" si="58"/>
        <v>0.66944444444444395</v>
      </c>
      <c r="AG51" s="322">
        <v>4.8611111111111112E-3</v>
      </c>
      <c r="AH51" s="229">
        <f t="shared" si="59"/>
        <v>0.67430555555555505</v>
      </c>
      <c r="AI51" s="229">
        <v>4.8611111111111112E-3</v>
      </c>
      <c r="AJ51" s="229">
        <f t="shared" si="60"/>
        <v>0.67916666666666614</v>
      </c>
      <c r="AK51" s="231">
        <v>1.3888888888888889E-3</v>
      </c>
      <c r="AL51" s="229">
        <f t="shared" si="61"/>
        <v>0.68055555555555503</v>
      </c>
      <c r="AM51" s="229">
        <v>5.5555555555555558E-3</v>
      </c>
      <c r="AN51" s="229">
        <f t="shared" si="62"/>
        <v>0.68611111111111056</v>
      </c>
      <c r="AO51" s="231">
        <v>1.3888888888888889E-3</v>
      </c>
      <c r="AP51" s="229">
        <f t="shared" si="63"/>
        <v>0.68749999999999944</v>
      </c>
      <c r="AQ51" s="321">
        <v>5.5555555555555558E-3</v>
      </c>
      <c r="AR51" s="229">
        <f t="shared" si="64"/>
        <v>0.69305555555555498</v>
      </c>
      <c r="AS51" s="231">
        <v>4.8611111111111112E-3</v>
      </c>
      <c r="AT51" s="229">
        <f t="shared" si="65"/>
        <v>0.69791666666666607</v>
      </c>
      <c r="AU51" s="231">
        <v>2.0833333333333333E-3</v>
      </c>
      <c r="AV51" s="229">
        <f t="shared" si="66"/>
        <v>0.6999999999999994</v>
      </c>
      <c r="AW51" s="231">
        <v>4.8611111111111112E-3</v>
      </c>
      <c r="AX51" s="229">
        <f t="shared" si="67"/>
        <v>0.70486111111111049</v>
      </c>
      <c r="AY51" s="229">
        <v>2.7777777777777779E-3</v>
      </c>
      <c r="AZ51" s="229">
        <f t="shared" si="68"/>
        <v>0.70763888888888826</v>
      </c>
      <c r="BA51" s="229">
        <v>3.472222222222222E-3</v>
      </c>
      <c r="BB51" s="229">
        <f t="shared" si="69"/>
        <v>0.71111111111111047</v>
      </c>
      <c r="BC51" s="231">
        <v>6.9444444444444447E-4</v>
      </c>
      <c r="BD51" s="229">
        <f t="shared" si="70"/>
        <v>0.71180555555555491</v>
      </c>
      <c r="BE51" s="229">
        <v>1.3888888888888889E-3</v>
      </c>
      <c r="BF51" s="229">
        <f t="shared" si="71"/>
        <v>0.7131944444444438</v>
      </c>
      <c r="BG51" s="229">
        <v>1.3888888888888889E-3</v>
      </c>
      <c r="BH51" s="229">
        <f t="shared" si="72"/>
        <v>0.71458333333333268</v>
      </c>
      <c r="BI51" s="232">
        <v>5.5555555555555601E-3</v>
      </c>
      <c r="BJ51" s="294">
        <f t="shared" si="73"/>
        <v>0.72013888888888822</v>
      </c>
      <c r="BK51" s="234">
        <v>0</v>
      </c>
      <c r="BL51" s="229">
        <f t="shared" si="74"/>
        <v>0.72013888888888822</v>
      </c>
      <c r="BM51" s="229">
        <v>0</v>
      </c>
      <c r="BN51" s="229">
        <f t="shared" si="75"/>
        <v>0.72013888888888822</v>
      </c>
      <c r="BO51" s="229">
        <v>0</v>
      </c>
      <c r="BP51" s="229">
        <f t="shared" si="76"/>
        <v>0.72013888888888822</v>
      </c>
      <c r="BQ51" s="229">
        <v>0</v>
      </c>
      <c r="BR51" s="229">
        <f t="shared" si="77"/>
        <v>0.72013888888888822</v>
      </c>
      <c r="BS51" s="229">
        <v>0</v>
      </c>
      <c r="BT51" s="229">
        <f t="shared" si="78"/>
        <v>0.72013888888888822</v>
      </c>
      <c r="BU51" s="229">
        <v>0</v>
      </c>
      <c r="BV51" s="229">
        <f t="shared" si="79"/>
        <v>0.72013888888888822</v>
      </c>
      <c r="BW51" s="229">
        <v>2.0833333333333298E-3</v>
      </c>
      <c r="BX51" s="535">
        <f t="shared" si="80"/>
        <v>0.72222222222222154</v>
      </c>
      <c r="BY51" s="232"/>
      <c r="BZ51" s="323"/>
      <c r="CA51" s="323">
        <f t="shared" si="43"/>
        <v>9.3055555555555225E-2</v>
      </c>
      <c r="CB51" s="536">
        <f t="shared" si="44"/>
        <v>21.308955223880673</v>
      </c>
      <c r="CC51" s="184"/>
      <c r="CD51" s="88">
        <f t="shared" si="81"/>
        <v>133.99999999999952</v>
      </c>
      <c r="CE51" s="181">
        <f t="shared" si="37"/>
        <v>47.59</v>
      </c>
      <c r="CG51" s="33">
        <f t="shared" si="82"/>
        <v>9.3055555555555225E-2</v>
      </c>
      <c r="CH51" s="34">
        <f t="shared" si="39"/>
        <v>133.99999999999952</v>
      </c>
      <c r="CI51" s="35">
        <f t="shared" si="40"/>
        <v>2.2333333333333254</v>
      </c>
    </row>
    <row r="52" spans="1:87" x14ac:dyDescent="0.2">
      <c r="A52" s="1242"/>
      <c r="B52" s="308">
        <v>29</v>
      </c>
      <c r="C52" s="13">
        <v>1.3888888888888888E-2</v>
      </c>
      <c r="D52" s="294">
        <f t="shared" si="45"/>
        <v>0.63888888888888851</v>
      </c>
      <c r="E52" s="234">
        <v>0</v>
      </c>
      <c r="F52" s="182"/>
      <c r="G52" s="232">
        <v>2.0833333333333298E-3</v>
      </c>
      <c r="H52" s="294">
        <f t="shared" si="46"/>
        <v>0.64097222222222183</v>
      </c>
      <c r="I52" s="190">
        <v>5.5555555555555558E-3</v>
      </c>
      <c r="J52" s="229">
        <f t="shared" si="47"/>
        <v>0.64652777777777737</v>
      </c>
      <c r="K52" s="231">
        <v>1.3888888888888889E-3</v>
      </c>
      <c r="L52" s="229">
        <f t="shared" si="48"/>
        <v>0.64791666666666625</v>
      </c>
      <c r="M52" s="229">
        <v>1.3888888888888889E-3</v>
      </c>
      <c r="N52" s="229">
        <f t="shared" si="49"/>
        <v>0.64930555555555514</v>
      </c>
      <c r="O52" s="231">
        <v>1.3888888888888889E-3</v>
      </c>
      <c r="P52" s="229">
        <f t="shared" si="50"/>
        <v>0.65069444444444402</v>
      </c>
      <c r="Q52" s="231">
        <v>2.0833333333333333E-3</v>
      </c>
      <c r="R52" s="229">
        <f t="shared" si="51"/>
        <v>0.65277777777777735</v>
      </c>
      <c r="S52" s="229">
        <v>3.472222222222222E-3</v>
      </c>
      <c r="T52" s="229">
        <f t="shared" si="52"/>
        <v>0.65624999999999956</v>
      </c>
      <c r="U52" s="321">
        <v>7.6388888888888886E-3</v>
      </c>
      <c r="V52" s="229">
        <f t="shared" si="53"/>
        <v>0.66388888888888842</v>
      </c>
      <c r="W52" s="322">
        <v>5.5555555555555558E-3</v>
      </c>
      <c r="X52" s="229">
        <f t="shared" si="54"/>
        <v>0.66944444444444395</v>
      </c>
      <c r="Y52" s="229">
        <v>3.472222222222222E-3</v>
      </c>
      <c r="Z52" s="229">
        <f t="shared" si="55"/>
        <v>0.67291666666666616</v>
      </c>
      <c r="AA52" s="229">
        <v>3.472222222222222E-3</v>
      </c>
      <c r="AB52" s="229">
        <f t="shared" si="56"/>
        <v>0.67638888888888837</v>
      </c>
      <c r="AC52" s="229">
        <v>5.5555555555555558E-3</v>
      </c>
      <c r="AD52" s="229">
        <f t="shared" si="57"/>
        <v>0.68194444444444391</v>
      </c>
      <c r="AE52" s="229">
        <v>1.3888888888888889E-3</v>
      </c>
      <c r="AF52" s="229">
        <f t="shared" si="58"/>
        <v>0.68333333333333279</v>
      </c>
      <c r="AG52" s="322">
        <v>4.8611111111111112E-3</v>
      </c>
      <c r="AH52" s="229">
        <f t="shared" si="59"/>
        <v>0.68819444444444389</v>
      </c>
      <c r="AI52" s="229">
        <v>4.8611111111111112E-3</v>
      </c>
      <c r="AJ52" s="229">
        <f t="shared" si="60"/>
        <v>0.69305555555555498</v>
      </c>
      <c r="AK52" s="231">
        <v>1.3888888888888889E-3</v>
      </c>
      <c r="AL52" s="229">
        <f t="shared" si="61"/>
        <v>0.69444444444444386</v>
      </c>
      <c r="AM52" s="229">
        <v>5.5555555555555558E-3</v>
      </c>
      <c r="AN52" s="229">
        <f t="shared" si="62"/>
        <v>0.6999999999999994</v>
      </c>
      <c r="AO52" s="231">
        <v>1.3888888888888889E-3</v>
      </c>
      <c r="AP52" s="229">
        <f t="shared" si="63"/>
        <v>0.70138888888888828</v>
      </c>
      <c r="AQ52" s="321">
        <v>5.5555555555555558E-3</v>
      </c>
      <c r="AR52" s="229">
        <f t="shared" si="64"/>
        <v>0.70694444444444382</v>
      </c>
      <c r="AS52" s="231">
        <v>4.8611111111111112E-3</v>
      </c>
      <c r="AT52" s="229">
        <f t="shared" si="65"/>
        <v>0.71180555555555491</v>
      </c>
      <c r="AU52" s="231">
        <v>2.0833333333333333E-3</v>
      </c>
      <c r="AV52" s="229">
        <f t="shared" si="66"/>
        <v>0.71388888888888824</v>
      </c>
      <c r="AW52" s="231">
        <v>4.8611111111111112E-3</v>
      </c>
      <c r="AX52" s="229">
        <f t="shared" si="67"/>
        <v>0.71874999999999933</v>
      </c>
      <c r="AY52" s="229">
        <v>2.7777777777777779E-3</v>
      </c>
      <c r="AZ52" s="229">
        <f t="shared" si="68"/>
        <v>0.7215277777777771</v>
      </c>
      <c r="BA52" s="229">
        <v>3.472222222222222E-3</v>
      </c>
      <c r="BB52" s="229">
        <f t="shared" si="69"/>
        <v>0.72499999999999931</v>
      </c>
      <c r="BC52" s="231">
        <v>6.9444444444444447E-4</v>
      </c>
      <c r="BD52" s="229">
        <f t="shared" si="70"/>
        <v>0.72569444444444375</v>
      </c>
      <c r="BE52" s="229">
        <v>1.3888888888888889E-3</v>
      </c>
      <c r="BF52" s="229">
        <f t="shared" si="71"/>
        <v>0.72708333333333264</v>
      </c>
      <c r="BG52" s="229">
        <v>1.3888888888888889E-3</v>
      </c>
      <c r="BH52" s="229">
        <f t="shared" si="72"/>
        <v>0.72847222222222152</v>
      </c>
      <c r="BI52" s="232">
        <v>5.5555555555555601E-3</v>
      </c>
      <c r="BJ52" s="294">
        <f t="shared" si="73"/>
        <v>0.73402777777777706</v>
      </c>
      <c r="BK52" s="234">
        <v>0</v>
      </c>
      <c r="BL52" s="229">
        <f t="shared" si="74"/>
        <v>0.73402777777777706</v>
      </c>
      <c r="BM52" s="229">
        <v>0</v>
      </c>
      <c r="BN52" s="229">
        <f t="shared" si="75"/>
        <v>0.73402777777777706</v>
      </c>
      <c r="BO52" s="229">
        <v>0</v>
      </c>
      <c r="BP52" s="229">
        <f t="shared" si="76"/>
        <v>0.73402777777777706</v>
      </c>
      <c r="BQ52" s="229">
        <v>0</v>
      </c>
      <c r="BR52" s="229">
        <f t="shared" si="77"/>
        <v>0.73402777777777706</v>
      </c>
      <c r="BS52" s="229">
        <v>0</v>
      </c>
      <c r="BT52" s="229">
        <f t="shared" si="78"/>
        <v>0.73402777777777706</v>
      </c>
      <c r="BU52" s="229">
        <v>0</v>
      </c>
      <c r="BV52" s="229">
        <f t="shared" si="79"/>
        <v>0.73402777777777706</v>
      </c>
      <c r="BW52" s="229">
        <v>2.0833333333333298E-3</v>
      </c>
      <c r="BX52" s="535">
        <f t="shared" si="80"/>
        <v>0.73611111111111038</v>
      </c>
      <c r="BY52" s="232"/>
      <c r="BZ52" s="323"/>
      <c r="CA52" s="323">
        <f t="shared" si="43"/>
        <v>9.3055555555555225E-2</v>
      </c>
      <c r="CB52" s="536">
        <f t="shared" si="44"/>
        <v>21.308955223880673</v>
      </c>
      <c r="CC52" s="184"/>
      <c r="CD52" s="88">
        <f t="shared" si="81"/>
        <v>133.99999999999952</v>
      </c>
      <c r="CE52" s="181">
        <f t="shared" si="37"/>
        <v>47.59</v>
      </c>
      <c r="CG52" s="33">
        <f t="shared" si="82"/>
        <v>9.3055555555555225E-2</v>
      </c>
      <c r="CH52" s="34">
        <f t="shared" si="39"/>
        <v>133.99999999999952</v>
      </c>
      <c r="CI52" s="35">
        <f t="shared" si="40"/>
        <v>2.2333333333333254</v>
      </c>
    </row>
    <row r="53" spans="1:87" x14ac:dyDescent="0.2">
      <c r="A53" s="1242"/>
      <c r="B53" s="308">
        <v>30</v>
      </c>
      <c r="C53" s="13">
        <v>1.3888888888888888E-2</v>
      </c>
      <c r="D53" s="294">
        <f t="shared" si="45"/>
        <v>0.65277777777777735</v>
      </c>
      <c r="E53" s="234">
        <v>0</v>
      </c>
      <c r="F53" s="182"/>
      <c r="G53" s="232">
        <v>2.0833333333333298E-3</v>
      </c>
      <c r="H53" s="294">
        <f t="shared" si="46"/>
        <v>0.65486111111111067</v>
      </c>
      <c r="I53" s="190">
        <v>5.5555555555555558E-3</v>
      </c>
      <c r="J53" s="229">
        <f t="shared" si="47"/>
        <v>0.66041666666666621</v>
      </c>
      <c r="K53" s="231">
        <v>1.3888888888888889E-3</v>
      </c>
      <c r="L53" s="229">
        <f t="shared" si="48"/>
        <v>0.66180555555555509</v>
      </c>
      <c r="M53" s="229">
        <v>1.3888888888888889E-3</v>
      </c>
      <c r="N53" s="229">
        <f t="shared" si="49"/>
        <v>0.66319444444444398</v>
      </c>
      <c r="O53" s="231">
        <v>1.3888888888888889E-3</v>
      </c>
      <c r="P53" s="229">
        <f t="shared" si="50"/>
        <v>0.66458333333333286</v>
      </c>
      <c r="Q53" s="231">
        <v>2.0833333333333333E-3</v>
      </c>
      <c r="R53" s="229">
        <f t="shared" si="51"/>
        <v>0.66666666666666619</v>
      </c>
      <c r="S53" s="229">
        <v>3.472222222222222E-3</v>
      </c>
      <c r="T53" s="229">
        <f t="shared" si="52"/>
        <v>0.6701388888888884</v>
      </c>
      <c r="U53" s="321">
        <v>7.6388888888888886E-3</v>
      </c>
      <c r="V53" s="229">
        <f t="shared" si="53"/>
        <v>0.67777777777777726</v>
      </c>
      <c r="W53" s="322">
        <v>5.5555555555555558E-3</v>
      </c>
      <c r="X53" s="229">
        <f t="shared" si="54"/>
        <v>0.68333333333333279</v>
      </c>
      <c r="Y53" s="229">
        <v>3.472222222222222E-3</v>
      </c>
      <c r="Z53" s="229">
        <f t="shared" si="55"/>
        <v>0.686805555555555</v>
      </c>
      <c r="AA53" s="229">
        <v>3.472222222222222E-3</v>
      </c>
      <c r="AB53" s="229">
        <f t="shared" si="56"/>
        <v>0.69027777777777721</v>
      </c>
      <c r="AC53" s="229">
        <v>5.5555555555555558E-3</v>
      </c>
      <c r="AD53" s="229">
        <f t="shared" si="57"/>
        <v>0.69583333333333275</v>
      </c>
      <c r="AE53" s="229">
        <v>1.3888888888888889E-3</v>
      </c>
      <c r="AF53" s="229">
        <f t="shared" si="58"/>
        <v>0.69722222222222163</v>
      </c>
      <c r="AG53" s="322">
        <v>4.8611111111111112E-3</v>
      </c>
      <c r="AH53" s="229">
        <f t="shared" si="59"/>
        <v>0.70208333333333273</v>
      </c>
      <c r="AI53" s="229">
        <v>4.8611111111111112E-3</v>
      </c>
      <c r="AJ53" s="229">
        <f t="shared" si="60"/>
        <v>0.70694444444444382</v>
      </c>
      <c r="AK53" s="231">
        <v>1.3888888888888889E-3</v>
      </c>
      <c r="AL53" s="229">
        <f t="shared" si="61"/>
        <v>0.7083333333333327</v>
      </c>
      <c r="AM53" s="229">
        <v>5.5555555555555558E-3</v>
      </c>
      <c r="AN53" s="229">
        <f t="shared" si="62"/>
        <v>0.71388888888888824</v>
      </c>
      <c r="AO53" s="231">
        <v>1.3888888888888889E-3</v>
      </c>
      <c r="AP53" s="229">
        <f t="shared" si="63"/>
        <v>0.71527777777777712</v>
      </c>
      <c r="AQ53" s="321">
        <v>5.5555555555555558E-3</v>
      </c>
      <c r="AR53" s="229">
        <f t="shared" si="64"/>
        <v>0.72083333333333266</v>
      </c>
      <c r="AS53" s="231">
        <v>4.8611111111111112E-3</v>
      </c>
      <c r="AT53" s="229">
        <f t="shared" si="65"/>
        <v>0.72569444444444375</v>
      </c>
      <c r="AU53" s="231">
        <v>2.0833333333333333E-3</v>
      </c>
      <c r="AV53" s="229">
        <f t="shared" si="66"/>
        <v>0.72777777777777708</v>
      </c>
      <c r="AW53" s="231">
        <v>4.8611111111111112E-3</v>
      </c>
      <c r="AX53" s="229">
        <f t="shared" si="67"/>
        <v>0.73263888888888817</v>
      </c>
      <c r="AY53" s="229">
        <v>2.7777777777777779E-3</v>
      </c>
      <c r="AZ53" s="229">
        <f t="shared" si="68"/>
        <v>0.73541666666666594</v>
      </c>
      <c r="BA53" s="229">
        <v>3.472222222222222E-3</v>
      </c>
      <c r="BB53" s="229">
        <f t="shared" si="69"/>
        <v>0.73888888888888815</v>
      </c>
      <c r="BC53" s="231">
        <v>6.9444444444444447E-4</v>
      </c>
      <c r="BD53" s="229">
        <f t="shared" si="70"/>
        <v>0.73958333333333259</v>
      </c>
      <c r="BE53" s="229">
        <v>1.3888888888888889E-3</v>
      </c>
      <c r="BF53" s="229">
        <f t="shared" si="71"/>
        <v>0.74097222222222148</v>
      </c>
      <c r="BG53" s="229">
        <v>1.3888888888888889E-3</v>
      </c>
      <c r="BH53" s="229">
        <f t="shared" si="72"/>
        <v>0.74236111111111036</v>
      </c>
      <c r="BI53" s="232">
        <v>5.5555555555555601E-3</v>
      </c>
      <c r="BJ53" s="294">
        <f t="shared" si="73"/>
        <v>0.7479166666666659</v>
      </c>
      <c r="BK53" s="234">
        <v>0</v>
      </c>
      <c r="BL53" s="229">
        <f t="shared" si="74"/>
        <v>0.7479166666666659</v>
      </c>
      <c r="BM53" s="229">
        <v>0</v>
      </c>
      <c r="BN53" s="229">
        <f t="shared" si="75"/>
        <v>0.7479166666666659</v>
      </c>
      <c r="BO53" s="229">
        <v>0</v>
      </c>
      <c r="BP53" s="229">
        <f t="shared" si="76"/>
        <v>0.7479166666666659</v>
      </c>
      <c r="BQ53" s="229">
        <v>0</v>
      </c>
      <c r="BR53" s="229">
        <f t="shared" si="77"/>
        <v>0.7479166666666659</v>
      </c>
      <c r="BS53" s="229">
        <v>0</v>
      </c>
      <c r="BT53" s="229">
        <f t="shared" si="78"/>
        <v>0.7479166666666659</v>
      </c>
      <c r="BU53" s="229">
        <v>0</v>
      </c>
      <c r="BV53" s="229">
        <f t="shared" si="79"/>
        <v>0.7479166666666659</v>
      </c>
      <c r="BW53" s="229">
        <v>2.0833333333333298E-3</v>
      </c>
      <c r="BX53" s="535">
        <f t="shared" si="80"/>
        <v>0.74999999999999922</v>
      </c>
      <c r="BY53" s="232"/>
      <c r="BZ53" s="323"/>
      <c r="CA53" s="323">
        <f t="shared" si="43"/>
        <v>9.3055555555555225E-2</v>
      </c>
      <c r="CB53" s="536">
        <f t="shared" si="44"/>
        <v>21.308955223880673</v>
      </c>
      <c r="CC53" s="184"/>
      <c r="CD53" s="88">
        <f t="shared" si="81"/>
        <v>133.99999999999952</v>
      </c>
      <c r="CE53" s="181">
        <f t="shared" si="37"/>
        <v>47.59</v>
      </c>
      <c r="CG53" s="33">
        <f t="shared" si="82"/>
        <v>9.3055555555555225E-2</v>
      </c>
      <c r="CH53" s="34">
        <f t="shared" si="39"/>
        <v>133.99999999999952</v>
      </c>
      <c r="CI53" s="35">
        <f t="shared" si="40"/>
        <v>2.2333333333333254</v>
      </c>
    </row>
    <row r="54" spans="1:87" x14ac:dyDescent="0.2">
      <c r="A54" s="1242"/>
      <c r="B54" s="308">
        <v>31</v>
      </c>
      <c r="C54" s="13">
        <v>1.3888888888888888E-2</v>
      </c>
      <c r="D54" s="294">
        <f t="shared" si="45"/>
        <v>0.66666666666666619</v>
      </c>
      <c r="E54" s="234">
        <v>0</v>
      </c>
      <c r="F54" s="182"/>
      <c r="G54" s="232">
        <v>2.0833333333333298E-3</v>
      </c>
      <c r="H54" s="294">
        <f t="shared" si="46"/>
        <v>0.66874999999999951</v>
      </c>
      <c r="I54" s="234">
        <v>5.5555555555555558E-3</v>
      </c>
      <c r="J54" s="229">
        <f t="shared" si="47"/>
        <v>0.67430555555555505</v>
      </c>
      <c r="K54" s="231">
        <v>1.3888888888888889E-3</v>
      </c>
      <c r="L54" s="229">
        <f t="shared" si="48"/>
        <v>0.67569444444444393</v>
      </c>
      <c r="M54" s="229">
        <v>1.3888888888888889E-3</v>
      </c>
      <c r="N54" s="229">
        <f t="shared" si="49"/>
        <v>0.67708333333333282</v>
      </c>
      <c r="O54" s="231">
        <v>1.3888888888888889E-3</v>
      </c>
      <c r="P54" s="229">
        <f t="shared" si="50"/>
        <v>0.6784722222222217</v>
      </c>
      <c r="Q54" s="231">
        <v>2.0833333333333333E-3</v>
      </c>
      <c r="R54" s="229">
        <f t="shared" si="51"/>
        <v>0.68055555555555503</v>
      </c>
      <c r="S54" s="229">
        <v>3.472222222222222E-3</v>
      </c>
      <c r="T54" s="229">
        <f t="shared" si="52"/>
        <v>0.68402777777777724</v>
      </c>
      <c r="U54" s="321">
        <v>7.6388888888888886E-3</v>
      </c>
      <c r="V54" s="229">
        <f t="shared" si="53"/>
        <v>0.6916666666666661</v>
      </c>
      <c r="W54" s="322">
        <v>5.5555555555555558E-3</v>
      </c>
      <c r="X54" s="229">
        <f t="shared" si="54"/>
        <v>0.69722222222222163</v>
      </c>
      <c r="Y54" s="229">
        <v>3.472222222222222E-3</v>
      </c>
      <c r="Z54" s="229">
        <f t="shared" si="55"/>
        <v>0.70069444444444384</v>
      </c>
      <c r="AA54" s="229">
        <v>3.472222222222222E-3</v>
      </c>
      <c r="AB54" s="229">
        <f t="shared" si="56"/>
        <v>0.70416666666666605</v>
      </c>
      <c r="AC54" s="229">
        <v>5.5555555555555558E-3</v>
      </c>
      <c r="AD54" s="229">
        <f t="shared" si="57"/>
        <v>0.70972222222222159</v>
      </c>
      <c r="AE54" s="229">
        <v>1.3888888888888889E-3</v>
      </c>
      <c r="AF54" s="229">
        <f t="shared" si="58"/>
        <v>0.71111111111111047</v>
      </c>
      <c r="AG54" s="322">
        <v>4.8611111111111112E-3</v>
      </c>
      <c r="AH54" s="229">
        <f t="shared" si="59"/>
        <v>0.71597222222222157</v>
      </c>
      <c r="AI54" s="229">
        <v>4.8611111111111112E-3</v>
      </c>
      <c r="AJ54" s="229">
        <f t="shared" si="60"/>
        <v>0.72083333333333266</v>
      </c>
      <c r="AK54" s="231">
        <v>1.3888888888888889E-3</v>
      </c>
      <c r="AL54" s="229">
        <f t="shared" si="61"/>
        <v>0.72222222222222154</v>
      </c>
      <c r="AM54" s="229">
        <v>5.5555555555555558E-3</v>
      </c>
      <c r="AN54" s="229">
        <f t="shared" si="62"/>
        <v>0.72777777777777708</v>
      </c>
      <c r="AO54" s="231">
        <v>1.3888888888888889E-3</v>
      </c>
      <c r="AP54" s="229">
        <f t="shared" si="63"/>
        <v>0.72916666666666596</v>
      </c>
      <c r="AQ54" s="321">
        <v>5.5555555555555558E-3</v>
      </c>
      <c r="AR54" s="229">
        <f t="shared" si="64"/>
        <v>0.7347222222222215</v>
      </c>
      <c r="AS54" s="231">
        <v>4.8611111111111112E-3</v>
      </c>
      <c r="AT54" s="229">
        <f t="shared" si="65"/>
        <v>0.73958333333333259</v>
      </c>
      <c r="AU54" s="231">
        <v>2.0833333333333333E-3</v>
      </c>
      <c r="AV54" s="229">
        <f t="shared" si="66"/>
        <v>0.74166666666666592</v>
      </c>
      <c r="AW54" s="231">
        <v>4.8611111111111112E-3</v>
      </c>
      <c r="AX54" s="229">
        <f t="shared" si="67"/>
        <v>0.74652777777777701</v>
      </c>
      <c r="AY54" s="229">
        <v>2.7777777777777779E-3</v>
      </c>
      <c r="AZ54" s="229">
        <f t="shared" si="68"/>
        <v>0.74930555555555478</v>
      </c>
      <c r="BA54" s="229">
        <v>3.472222222222222E-3</v>
      </c>
      <c r="BB54" s="229">
        <f t="shared" si="69"/>
        <v>0.75277777777777699</v>
      </c>
      <c r="BC54" s="231">
        <v>6.9444444444444447E-4</v>
      </c>
      <c r="BD54" s="229">
        <f t="shared" si="70"/>
        <v>0.75347222222222143</v>
      </c>
      <c r="BE54" s="229">
        <v>1.3888888888888889E-3</v>
      </c>
      <c r="BF54" s="229">
        <f t="shared" si="71"/>
        <v>0.75486111111111032</v>
      </c>
      <c r="BG54" s="229">
        <v>1.3888888888888889E-3</v>
      </c>
      <c r="BH54" s="229">
        <f t="shared" si="72"/>
        <v>0.7562499999999992</v>
      </c>
      <c r="BI54" s="232">
        <v>5.5555555555555558E-3</v>
      </c>
      <c r="BJ54" s="294">
        <f t="shared" si="73"/>
        <v>0.76180555555555474</v>
      </c>
      <c r="BK54" s="234">
        <v>0</v>
      </c>
      <c r="BL54" s="229">
        <f t="shared" si="74"/>
        <v>0.76180555555555474</v>
      </c>
      <c r="BM54" s="229">
        <v>0</v>
      </c>
      <c r="BN54" s="229">
        <f t="shared" si="75"/>
        <v>0.76180555555555474</v>
      </c>
      <c r="BO54" s="229">
        <v>0</v>
      </c>
      <c r="BP54" s="229">
        <f t="shared" si="76"/>
        <v>0.76180555555555474</v>
      </c>
      <c r="BQ54" s="229">
        <v>0</v>
      </c>
      <c r="BR54" s="229">
        <f t="shared" si="77"/>
        <v>0.76180555555555474</v>
      </c>
      <c r="BS54" s="229">
        <v>0</v>
      </c>
      <c r="BT54" s="229">
        <f t="shared" si="78"/>
        <v>0.76180555555555474</v>
      </c>
      <c r="BU54" s="229">
        <v>0</v>
      </c>
      <c r="BV54" s="229">
        <f t="shared" si="79"/>
        <v>0.76180555555555474</v>
      </c>
      <c r="BW54" s="229">
        <v>2.0833333333333298E-3</v>
      </c>
      <c r="BX54" s="535">
        <f t="shared" si="80"/>
        <v>0.76388888888888806</v>
      </c>
      <c r="BY54" s="232"/>
      <c r="BZ54" s="323"/>
      <c r="CA54" s="323">
        <f t="shared" si="43"/>
        <v>9.3055555555555225E-2</v>
      </c>
      <c r="CB54" s="536">
        <f t="shared" si="44"/>
        <v>21.308955223880673</v>
      </c>
      <c r="CC54" s="184"/>
      <c r="CD54" s="88">
        <f t="shared" si="81"/>
        <v>133.99999999999952</v>
      </c>
      <c r="CE54" s="181">
        <f t="shared" si="37"/>
        <v>47.59</v>
      </c>
      <c r="CG54" s="33">
        <f t="shared" si="82"/>
        <v>9.3055555555555225E-2</v>
      </c>
      <c r="CH54" s="34">
        <f t="shared" si="39"/>
        <v>133.99999999999952</v>
      </c>
      <c r="CI54" s="35">
        <f t="shared" si="40"/>
        <v>2.2333333333333254</v>
      </c>
    </row>
    <row r="55" spans="1:87" x14ac:dyDescent="0.2">
      <c r="A55" s="1242"/>
      <c r="B55" s="308">
        <v>32</v>
      </c>
      <c r="C55" s="13">
        <v>1.3888888888888888E-2</v>
      </c>
      <c r="D55" s="294">
        <f t="shared" si="45"/>
        <v>0.68055555555555503</v>
      </c>
      <c r="E55" s="234">
        <v>0</v>
      </c>
      <c r="F55" s="182"/>
      <c r="G55" s="232">
        <v>2.0833333333333298E-3</v>
      </c>
      <c r="H55" s="294">
        <f t="shared" si="46"/>
        <v>0.68263888888888835</v>
      </c>
      <c r="I55" s="234">
        <v>5.5555555555555558E-3</v>
      </c>
      <c r="J55" s="229">
        <f t="shared" si="47"/>
        <v>0.68819444444444389</v>
      </c>
      <c r="K55" s="231">
        <v>1.3888888888888889E-3</v>
      </c>
      <c r="L55" s="229">
        <f t="shared" si="48"/>
        <v>0.68958333333333277</v>
      </c>
      <c r="M55" s="229">
        <v>1.3888888888888889E-3</v>
      </c>
      <c r="N55" s="229">
        <f t="shared" si="49"/>
        <v>0.69097222222222165</v>
      </c>
      <c r="O55" s="231">
        <v>1.3888888888888889E-3</v>
      </c>
      <c r="P55" s="229">
        <f t="shared" si="50"/>
        <v>0.69236111111111054</v>
      </c>
      <c r="Q55" s="231">
        <v>2.0833333333333333E-3</v>
      </c>
      <c r="R55" s="229">
        <f t="shared" si="51"/>
        <v>0.69444444444444386</v>
      </c>
      <c r="S55" s="229">
        <v>3.472222222222222E-3</v>
      </c>
      <c r="T55" s="229">
        <f t="shared" si="52"/>
        <v>0.69791666666666607</v>
      </c>
      <c r="U55" s="321">
        <v>7.6388888888888886E-3</v>
      </c>
      <c r="V55" s="229">
        <f t="shared" si="53"/>
        <v>0.70555555555555494</v>
      </c>
      <c r="W55" s="322">
        <v>5.5555555555555558E-3</v>
      </c>
      <c r="X55" s="229">
        <f t="shared" si="54"/>
        <v>0.71111111111111047</v>
      </c>
      <c r="Y55" s="229">
        <v>3.472222222222222E-3</v>
      </c>
      <c r="Z55" s="229">
        <f t="shared" si="55"/>
        <v>0.71458333333333268</v>
      </c>
      <c r="AA55" s="229">
        <v>3.472222222222222E-3</v>
      </c>
      <c r="AB55" s="229">
        <f t="shared" si="56"/>
        <v>0.71805555555555489</v>
      </c>
      <c r="AC55" s="229">
        <v>5.5555555555555558E-3</v>
      </c>
      <c r="AD55" s="229">
        <f t="shared" si="57"/>
        <v>0.72361111111111043</v>
      </c>
      <c r="AE55" s="229">
        <v>1.3888888888888889E-3</v>
      </c>
      <c r="AF55" s="229">
        <f t="shared" si="58"/>
        <v>0.72499999999999931</v>
      </c>
      <c r="AG55" s="322">
        <v>4.8611111111111112E-3</v>
      </c>
      <c r="AH55" s="229">
        <f t="shared" si="59"/>
        <v>0.72986111111111041</v>
      </c>
      <c r="AI55" s="229">
        <v>4.8611111111111112E-3</v>
      </c>
      <c r="AJ55" s="229">
        <f t="shared" si="60"/>
        <v>0.7347222222222215</v>
      </c>
      <c r="AK55" s="231">
        <v>1.3888888888888889E-3</v>
      </c>
      <c r="AL55" s="229">
        <f t="shared" si="61"/>
        <v>0.73611111111111038</v>
      </c>
      <c r="AM55" s="229">
        <v>5.5555555555555558E-3</v>
      </c>
      <c r="AN55" s="229">
        <f t="shared" si="62"/>
        <v>0.74166666666666592</v>
      </c>
      <c r="AO55" s="231">
        <v>1.3888888888888889E-3</v>
      </c>
      <c r="AP55" s="229">
        <f t="shared" si="63"/>
        <v>0.7430555555555548</v>
      </c>
      <c r="AQ55" s="321">
        <v>5.5555555555555558E-3</v>
      </c>
      <c r="AR55" s="229">
        <f t="shared" si="64"/>
        <v>0.74861111111111034</v>
      </c>
      <c r="AS55" s="231">
        <v>4.8611111111111112E-3</v>
      </c>
      <c r="AT55" s="229">
        <f t="shared" si="65"/>
        <v>0.75347222222222143</v>
      </c>
      <c r="AU55" s="231">
        <v>2.0833333333333333E-3</v>
      </c>
      <c r="AV55" s="229">
        <f t="shared" si="66"/>
        <v>0.75555555555555476</v>
      </c>
      <c r="AW55" s="231">
        <v>4.8611111111111112E-3</v>
      </c>
      <c r="AX55" s="229">
        <f t="shared" si="67"/>
        <v>0.76041666666666585</v>
      </c>
      <c r="AY55" s="229">
        <v>2.7777777777777779E-3</v>
      </c>
      <c r="AZ55" s="229">
        <f t="shared" si="68"/>
        <v>0.76319444444444362</v>
      </c>
      <c r="BA55" s="229">
        <v>3.472222222222222E-3</v>
      </c>
      <c r="BB55" s="229">
        <f t="shared" si="69"/>
        <v>0.76666666666666583</v>
      </c>
      <c r="BC55" s="231">
        <v>6.9444444444444447E-4</v>
      </c>
      <c r="BD55" s="229">
        <f t="shared" si="70"/>
        <v>0.76736111111111027</v>
      </c>
      <c r="BE55" s="229">
        <v>1.3888888888888889E-3</v>
      </c>
      <c r="BF55" s="229">
        <f t="shared" si="71"/>
        <v>0.76874999999999916</v>
      </c>
      <c r="BG55" s="229">
        <v>1.3888888888888889E-3</v>
      </c>
      <c r="BH55" s="229">
        <f t="shared" si="72"/>
        <v>0.77013888888888804</v>
      </c>
      <c r="BI55" s="232">
        <v>5.5555555555555558E-3</v>
      </c>
      <c r="BJ55" s="294">
        <f t="shared" si="73"/>
        <v>0.77569444444444358</v>
      </c>
      <c r="BK55" s="234">
        <v>0</v>
      </c>
      <c r="BL55" s="229">
        <f t="shared" si="74"/>
        <v>0.77569444444444358</v>
      </c>
      <c r="BM55" s="229">
        <v>0</v>
      </c>
      <c r="BN55" s="229">
        <f t="shared" si="75"/>
        <v>0.77569444444444358</v>
      </c>
      <c r="BO55" s="229">
        <v>0</v>
      </c>
      <c r="BP55" s="229">
        <f t="shared" si="76"/>
        <v>0.77569444444444358</v>
      </c>
      <c r="BQ55" s="229">
        <v>0</v>
      </c>
      <c r="BR55" s="229">
        <f t="shared" si="77"/>
        <v>0.77569444444444358</v>
      </c>
      <c r="BS55" s="229">
        <v>0</v>
      </c>
      <c r="BT55" s="229">
        <f t="shared" si="78"/>
        <v>0.77569444444444358</v>
      </c>
      <c r="BU55" s="229">
        <v>0</v>
      </c>
      <c r="BV55" s="229">
        <f t="shared" si="79"/>
        <v>0.77569444444444358</v>
      </c>
      <c r="BW55" s="229">
        <v>2.0833333333333298E-3</v>
      </c>
      <c r="BX55" s="535">
        <f t="shared" si="80"/>
        <v>0.7777777777777769</v>
      </c>
      <c r="BY55" s="232"/>
      <c r="BZ55" s="323"/>
      <c r="CA55" s="323">
        <f t="shared" si="43"/>
        <v>9.3055555555555225E-2</v>
      </c>
      <c r="CB55" s="536">
        <f t="shared" si="44"/>
        <v>21.308955223880673</v>
      </c>
      <c r="CC55" s="184"/>
      <c r="CD55" s="88">
        <f t="shared" si="81"/>
        <v>133.99999999999952</v>
      </c>
      <c r="CE55" s="181">
        <f t="shared" si="37"/>
        <v>47.59</v>
      </c>
      <c r="CG55" s="33">
        <f t="shared" si="82"/>
        <v>9.3055555555555225E-2</v>
      </c>
      <c r="CH55" s="34">
        <f t="shared" si="39"/>
        <v>133.99999999999952</v>
      </c>
      <c r="CI55" s="35">
        <f t="shared" si="40"/>
        <v>2.2333333333333254</v>
      </c>
    </row>
    <row r="56" spans="1:87" x14ac:dyDescent="0.2">
      <c r="A56" s="1242"/>
      <c r="B56" s="308">
        <v>33</v>
      </c>
      <c r="C56" s="13">
        <v>1.3888888888888888E-2</v>
      </c>
      <c r="D56" s="294">
        <f t="shared" si="45"/>
        <v>0.69444444444444386</v>
      </c>
      <c r="E56" s="234">
        <v>0</v>
      </c>
      <c r="F56" s="182"/>
      <c r="G56" s="232">
        <v>2.0833333333333298E-3</v>
      </c>
      <c r="H56" s="294">
        <f t="shared" si="46"/>
        <v>0.69652777777777719</v>
      </c>
      <c r="I56" s="234">
        <v>5.5555555555555558E-3</v>
      </c>
      <c r="J56" s="229">
        <f t="shared" si="47"/>
        <v>0.70208333333333273</v>
      </c>
      <c r="K56" s="231">
        <v>1.3888888888888889E-3</v>
      </c>
      <c r="L56" s="229">
        <f t="shared" si="48"/>
        <v>0.70347222222222161</v>
      </c>
      <c r="M56" s="229">
        <v>1.3888888888888889E-3</v>
      </c>
      <c r="N56" s="229">
        <f t="shared" si="49"/>
        <v>0.70486111111111049</v>
      </c>
      <c r="O56" s="231">
        <v>1.3888888888888889E-3</v>
      </c>
      <c r="P56" s="229">
        <f t="shared" si="50"/>
        <v>0.70624999999999938</v>
      </c>
      <c r="Q56" s="231">
        <v>2.0833333333333333E-3</v>
      </c>
      <c r="R56" s="229">
        <f t="shared" si="51"/>
        <v>0.7083333333333327</v>
      </c>
      <c r="S56" s="229">
        <v>3.472222222222222E-3</v>
      </c>
      <c r="T56" s="229">
        <f t="shared" si="52"/>
        <v>0.71180555555555491</v>
      </c>
      <c r="U56" s="321">
        <v>7.6388888888888886E-3</v>
      </c>
      <c r="V56" s="229">
        <f t="shared" si="53"/>
        <v>0.71944444444444378</v>
      </c>
      <c r="W56" s="322">
        <v>5.5555555555555558E-3</v>
      </c>
      <c r="X56" s="229">
        <f t="shared" si="54"/>
        <v>0.72499999999999931</v>
      </c>
      <c r="Y56" s="229">
        <v>3.472222222222222E-3</v>
      </c>
      <c r="Z56" s="229">
        <f t="shared" si="55"/>
        <v>0.72847222222222152</v>
      </c>
      <c r="AA56" s="229">
        <v>3.472222222222222E-3</v>
      </c>
      <c r="AB56" s="229">
        <f t="shared" si="56"/>
        <v>0.73194444444444373</v>
      </c>
      <c r="AC56" s="229">
        <v>5.5555555555555558E-3</v>
      </c>
      <c r="AD56" s="229">
        <f t="shared" si="57"/>
        <v>0.73749999999999927</v>
      </c>
      <c r="AE56" s="229">
        <v>1.3888888888888889E-3</v>
      </c>
      <c r="AF56" s="229">
        <f t="shared" si="58"/>
        <v>0.73888888888888815</v>
      </c>
      <c r="AG56" s="322">
        <v>4.8611111111111112E-3</v>
      </c>
      <c r="AH56" s="229">
        <f t="shared" si="59"/>
        <v>0.74374999999999925</v>
      </c>
      <c r="AI56" s="229">
        <v>4.8611111111111112E-3</v>
      </c>
      <c r="AJ56" s="229">
        <f t="shared" si="60"/>
        <v>0.74861111111111034</v>
      </c>
      <c r="AK56" s="231">
        <v>1.3888888888888889E-3</v>
      </c>
      <c r="AL56" s="229">
        <f t="shared" si="61"/>
        <v>0.74999999999999922</v>
      </c>
      <c r="AM56" s="229">
        <v>5.5555555555555558E-3</v>
      </c>
      <c r="AN56" s="229">
        <f t="shared" si="62"/>
        <v>0.75555555555555476</v>
      </c>
      <c r="AO56" s="231">
        <v>1.3888888888888889E-3</v>
      </c>
      <c r="AP56" s="229">
        <f t="shared" si="63"/>
        <v>0.75694444444444364</v>
      </c>
      <c r="AQ56" s="321">
        <v>5.5555555555555558E-3</v>
      </c>
      <c r="AR56" s="229">
        <f t="shared" si="64"/>
        <v>0.76249999999999918</v>
      </c>
      <c r="AS56" s="231">
        <v>4.8611111111111112E-3</v>
      </c>
      <c r="AT56" s="229">
        <f t="shared" si="65"/>
        <v>0.76736111111111027</v>
      </c>
      <c r="AU56" s="231">
        <v>2.0833333333333333E-3</v>
      </c>
      <c r="AV56" s="229">
        <f t="shared" si="66"/>
        <v>0.7694444444444436</v>
      </c>
      <c r="AW56" s="231">
        <v>4.8611111111111112E-3</v>
      </c>
      <c r="AX56" s="229">
        <f t="shared" si="67"/>
        <v>0.77430555555555469</v>
      </c>
      <c r="AY56" s="229">
        <v>2.7777777777777779E-3</v>
      </c>
      <c r="AZ56" s="229">
        <f t="shared" si="68"/>
        <v>0.77708333333333246</v>
      </c>
      <c r="BA56" s="229">
        <v>3.472222222222222E-3</v>
      </c>
      <c r="BB56" s="229">
        <f t="shared" si="69"/>
        <v>0.78055555555555467</v>
      </c>
      <c r="BC56" s="231">
        <v>6.9444444444444447E-4</v>
      </c>
      <c r="BD56" s="229">
        <f t="shared" si="70"/>
        <v>0.78124999999999911</v>
      </c>
      <c r="BE56" s="229">
        <v>1.3888888888888889E-3</v>
      </c>
      <c r="BF56" s="229">
        <f t="shared" si="71"/>
        <v>0.782638888888888</v>
      </c>
      <c r="BG56" s="229">
        <v>1.3888888888888889E-3</v>
      </c>
      <c r="BH56" s="229">
        <f t="shared" si="72"/>
        <v>0.78402777777777688</v>
      </c>
      <c r="BI56" s="232">
        <v>5.5555555555555558E-3</v>
      </c>
      <c r="BJ56" s="294">
        <f t="shared" si="73"/>
        <v>0.78958333333333242</v>
      </c>
      <c r="BK56" s="234">
        <v>0</v>
      </c>
      <c r="BL56" s="229">
        <f t="shared" si="74"/>
        <v>0.78958333333333242</v>
      </c>
      <c r="BM56" s="229">
        <v>0</v>
      </c>
      <c r="BN56" s="229">
        <f t="shared" si="75"/>
        <v>0.78958333333333242</v>
      </c>
      <c r="BO56" s="229">
        <v>0</v>
      </c>
      <c r="BP56" s="229">
        <f t="shared" si="76"/>
        <v>0.78958333333333242</v>
      </c>
      <c r="BQ56" s="229">
        <v>0</v>
      </c>
      <c r="BR56" s="229">
        <f t="shared" si="77"/>
        <v>0.78958333333333242</v>
      </c>
      <c r="BS56" s="229">
        <v>0</v>
      </c>
      <c r="BT56" s="229">
        <f t="shared" si="78"/>
        <v>0.78958333333333242</v>
      </c>
      <c r="BU56" s="229">
        <v>0</v>
      </c>
      <c r="BV56" s="229">
        <f t="shared" si="79"/>
        <v>0.78958333333333242</v>
      </c>
      <c r="BW56" s="229">
        <v>2.0833333333333298E-3</v>
      </c>
      <c r="BX56" s="535">
        <f t="shared" si="80"/>
        <v>0.79166666666666574</v>
      </c>
      <c r="BY56" s="232"/>
      <c r="BZ56" s="323"/>
      <c r="CA56" s="323">
        <f t="shared" si="43"/>
        <v>9.3055555555555225E-2</v>
      </c>
      <c r="CB56" s="536">
        <f t="shared" si="44"/>
        <v>21.308955223880673</v>
      </c>
      <c r="CC56" s="184"/>
      <c r="CD56" s="88">
        <f t="shared" si="81"/>
        <v>133.99999999999952</v>
      </c>
      <c r="CE56" s="181">
        <f t="shared" si="37"/>
        <v>47.59</v>
      </c>
      <c r="CG56" s="33">
        <f t="shared" si="82"/>
        <v>9.3055555555555225E-2</v>
      </c>
      <c r="CH56" s="34">
        <f t="shared" si="39"/>
        <v>133.99999999999952</v>
      </c>
      <c r="CI56" s="35">
        <f t="shared" si="40"/>
        <v>2.2333333333333254</v>
      </c>
    </row>
    <row r="57" spans="1:87" x14ac:dyDescent="0.2">
      <c r="A57" s="1242"/>
      <c r="B57" s="308">
        <v>34</v>
      </c>
      <c r="C57" s="13">
        <v>1.3888888888888888E-2</v>
      </c>
      <c r="D57" s="294">
        <f t="shared" si="45"/>
        <v>0.7083333333333327</v>
      </c>
      <c r="E57" s="234">
        <v>0</v>
      </c>
      <c r="F57" s="182"/>
      <c r="G57" s="232">
        <v>2.0833333333333298E-3</v>
      </c>
      <c r="H57" s="294">
        <f t="shared" si="46"/>
        <v>0.71041666666666603</v>
      </c>
      <c r="I57" s="234">
        <v>5.5555555555555558E-3</v>
      </c>
      <c r="J57" s="229">
        <f t="shared" si="47"/>
        <v>0.71597222222222157</v>
      </c>
      <c r="K57" s="231">
        <v>1.3888888888888889E-3</v>
      </c>
      <c r="L57" s="229">
        <f t="shared" si="48"/>
        <v>0.71736111111111045</v>
      </c>
      <c r="M57" s="229">
        <v>1.3888888888888889E-3</v>
      </c>
      <c r="N57" s="229">
        <f t="shared" si="49"/>
        <v>0.71874999999999933</v>
      </c>
      <c r="O57" s="231">
        <v>1.3888888888888889E-3</v>
      </c>
      <c r="P57" s="229">
        <f t="shared" si="50"/>
        <v>0.72013888888888822</v>
      </c>
      <c r="Q57" s="231">
        <v>2.0833333333333333E-3</v>
      </c>
      <c r="R57" s="229">
        <f t="shared" si="51"/>
        <v>0.72222222222222154</v>
      </c>
      <c r="S57" s="229">
        <v>3.472222222222222E-3</v>
      </c>
      <c r="T57" s="229">
        <f t="shared" si="52"/>
        <v>0.72569444444444375</v>
      </c>
      <c r="U57" s="321">
        <v>7.6388888888888886E-3</v>
      </c>
      <c r="V57" s="229">
        <f t="shared" si="53"/>
        <v>0.73333333333333262</v>
      </c>
      <c r="W57" s="322">
        <v>5.5555555555555558E-3</v>
      </c>
      <c r="X57" s="229">
        <f t="shared" si="54"/>
        <v>0.73888888888888815</v>
      </c>
      <c r="Y57" s="229">
        <v>3.472222222222222E-3</v>
      </c>
      <c r="Z57" s="229">
        <f t="shared" si="55"/>
        <v>0.74236111111111036</v>
      </c>
      <c r="AA57" s="229">
        <v>3.472222222222222E-3</v>
      </c>
      <c r="AB57" s="229">
        <f t="shared" si="56"/>
        <v>0.74583333333333257</v>
      </c>
      <c r="AC57" s="229">
        <v>5.5555555555555558E-3</v>
      </c>
      <c r="AD57" s="229">
        <f t="shared" si="57"/>
        <v>0.75138888888888811</v>
      </c>
      <c r="AE57" s="229">
        <v>1.3888888888888889E-3</v>
      </c>
      <c r="AF57" s="229">
        <f t="shared" si="58"/>
        <v>0.75277777777777699</v>
      </c>
      <c r="AG57" s="322">
        <v>4.8611111111111112E-3</v>
      </c>
      <c r="AH57" s="229">
        <f t="shared" si="59"/>
        <v>0.75763888888888808</v>
      </c>
      <c r="AI57" s="229">
        <v>4.8611111111111112E-3</v>
      </c>
      <c r="AJ57" s="229">
        <f t="shared" si="60"/>
        <v>0.76249999999999918</v>
      </c>
      <c r="AK57" s="231">
        <v>1.3888888888888889E-3</v>
      </c>
      <c r="AL57" s="229">
        <f t="shared" si="61"/>
        <v>0.76388888888888806</v>
      </c>
      <c r="AM57" s="229">
        <v>5.5555555555555558E-3</v>
      </c>
      <c r="AN57" s="229">
        <f t="shared" si="62"/>
        <v>0.7694444444444436</v>
      </c>
      <c r="AO57" s="231">
        <v>1.3888888888888889E-3</v>
      </c>
      <c r="AP57" s="229">
        <f t="shared" si="63"/>
        <v>0.77083333333333248</v>
      </c>
      <c r="AQ57" s="321">
        <v>5.5555555555555558E-3</v>
      </c>
      <c r="AR57" s="229">
        <f t="shared" si="64"/>
        <v>0.77638888888888802</v>
      </c>
      <c r="AS57" s="231">
        <v>4.8611111111111112E-3</v>
      </c>
      <c r="AT57" s="229">
        <f t="shared" si="65"/>
        <v>0.78124999999999911</v>
      </c>
      <c r="AU57" s="231">
        <v>2.0833333333333333E-3</v>
      </c>
      <c r="AV57" s="229">
        <f t="shared" si="66"/>
        <v>0.78333333333333244</v>
      </c>
      <c r="AW57" s="231">
        <v>4.8611111111111112E-3</v>
      </c>
      <c r="AX57" s="229">
        <f t="shared" si="67"/>
        <v>0.78819444444444353</v>
      </c>
      <c r="AY57" s="229">
        <v>2.7777777777777779E-3</v>
      </c>
      <c r="AZ57" s="229">
        <f t="shared" si="68"/>
        <v>0.7909722222222213</v>
      </c>
      <c r="BA57" s="229">
        <v>3.472222222222222E-3</v>
      </c>
      <c r="BB57" s="229">
        <f t="shared" si="69"/>
        <v>0.79444444444444351</v>
      </c>
      <c r="BC57" s="231">
        <v>6.9444444444444447E-4</v>
      </c>
      <c r="BD57" s="229">
        <f t="shared" si="70"/>
        <v>0.79513888888888795</v>
      </c>
      <c r="BE57" s="229">
        <v>1.3888888888888889E-3</v>
      </c>
      <c r="BF57" s="229">
        <f t="shared" si="71"/>
        <v>0.79652777777777684</v>
      </c>
      <c r="BG57" s="229">
        <v>1.3888888888888889E-3</v>
      </c>
      <c r="BH57" s="229">
        <f t="shared" si="72"/>
        <v>0.79791666666666572</v>
      </c>
      <c r="BI57" s="232">
        <v>5.5555555555555558E-3</v>
      </c>
      <c r="BJ57" s="294">
        <f t="shared" si="73"/>
        <v>0.80347222222222126</v>
      </c>
      <c r="BK57" s="234">
        <v>0</v>
      </c>
      <c r="BL57" s="229">
        <f t="shared" si="74"/>
        <v>0.80347222222222126</v>
      </c>
      <c r="BM57" s="229">
        <v>0</v>
      </c>
      <c r="BN57" s="229">
        <f t="shared" si="75"/>
        <v>0.80347222222222126</v>
      </c>
      <c r="BO57" s="229">
        <v>0</v>
      </c>
      <c r="BP57" s="229">
        <f t="shared" si="76"/>
        <v>0.80347222222222126</v>
      </c>
      <c r="BQ57" s="229">
        <v>0</v>
      </c>
      <c r="BR57" s="229">
        <f t="shared" si="77"/>
        <v>0.80347222222222126</v>
      </c>
      <c r="BS57" s="229">
        <v>0</v>
      </c>
      <c r="BT57" s="229">
        <f t="shared" si="78"/>
        <v>0.80347222222222126</v>
      </c>
      <c r="BU57" s="229">
        <v>0</v>
      </c>
      <c r="BV57" s="229">
        <f t="shared" si="79"/>
        <v>0.80347222222222126</v>
      </c>
      <c r="BW57" s="229">
        <v>2.0833333333333298E-3</v>
      </c>
      <c r="BX57" s="535">
        <f t="shared" si="80"/>
        <v>0.80555555555555458</v>
      </c>
      <c r="BY57" s="232"/>
      <c r="BZ57" s="323"/>
      <c r="CA57" s="323">
        <f t="shared" si="43"/>
        <v>9.3055555555555225E-2</v>
      </c>
      <c r="CB57" s="536">
        <f t="shared" si="44"/>
        <v>21.308955223880673</v>
      </c>
      <c r="CC57" s="184"/>
      <c r="CD57" s="88">
        <f t="shared" si="81"/>
        <v>133.99999999999952</v>
      </c>
      <c r="CE57" s="181">
        <f t="shared" si="37"/>
        <v>47.59</v>
      </c>
      <c r="CG57" s="33">
        <f t="shared" si="82"/>
        <v>9.3055555555555225E-2</v>
      </c>
      <c r="CH57" s="34">
        <f t="shared" si="39"/>
        <v>133.99999999999952</v>
      </c>
      <c r="CI57" s="35">
        <f t="shared" si="40"/>
        <v>2.2333333333333254</v>
      </c>
    </row>
    <row r="58" spans="1:87" x14ac:dyDescent="0.2">
      <c r="A58" s="1242"/>
      <c r="B58" s="308">
        <v>35</v>
      </c>
      <c r="C58" s="13">
        <v>1.3888888888888888E-2</v>
      </c>
      <c r="D58" s="294">
        <f t="shared" si="45"/>
        <v>0.72222222222222154</v>
      </c>
      <c r="E58" s="234">
        <v>0</v>
      </c>
      <c r="F58" s="182"/>
      <c r="G58" s="232">
        <v>2.0833333333333298E-3</v>
      </c>
      <c r="H58" s="294">
        <f t="shared" si="46"/>
        <v>0.72430555555555487</v>
      </c>
      <c r="I58" s="234">
        <v>5.5555555555555558E-3</v>
      </c>
      <c r="J58" s="229">
        <f t="shared" si="47"/>
        <v>0.72986111111111041</v>
      </c>
      <c r="K58" s="231">
        <v>1.3888888888888889E-3</v>
      </c>
      <c r="L58" s="229">
        <f t="shared" si="48"/>
        <v>0.73124999999999929</v>
      </c>
      <c r="M58" s="229">
        <v>1.3888888888888889E-3</v>
      </c>
      <c r="N58" s="229">
        <f t="shared" si="49"/>
        <v>0.73263888888888817</v>
      </c>
      <c r="O58" s="231">
        <v>1.3888888888888889E-3</v>
      </c>
      <c r="P58" s="229">
        <f t="shared" si="50"/>
        <v>0.73402777777777706</v>
      </c>
      <c r="Q58" s="231">
        <v>2.0833333333333333E-3</v>
      </c>
      <c r="R58" s="229">
        <f t="shared" si="51"/>
        <v>0.73611111111111038</v>
      </c>
      <c r="S58" s="229">
        <v>3.472222222222222E-3</v>
      </c>
      <c r="T58" s="229">
        <f t="shared" si="52"/>
        <v>0.73958333333333259</v>
      </c>
      <c r="U58" s="321">
        <v>7.6388888888888886E-3</v>
      </c>
      <c r="V58" s="229">
        <f t="shared" si="53"/>
        <v>0.74722222222222145</v>
      </c>
      <c r="W58" s="322">
        <v>5.5555555555555558E-3</v>
      </c>
      <c r="X58" s="229">
        <f t="shared" si="54"/>
        <v>0.75277777777777699</v>
      </c>
      <c r="Y58" s="229">
        <v>3.472222222222222E-3</v>
      </c>
      <c r="Z58" s="229">
        <f t="shared" si="55"/>
        <v>0.7562499999999992</v>
      </c>
      <c r="AA58" s="229">
        <v>3.472222222222222E-3</v>
      </c>
      <c r="AB58" s="229">
        <f t="shared" si="56"/>
        <v>0.75972222222222141</v>
      </c>
      <c r="AC58" s="229">
        <v>5.5555555555555558E-3</v>
      </c>
      <c r="AD58" s="229">
        <f t="shared" si="57"/>
        <v>0.76527777777777695</v>
      </c>
      <c r="AE58" s="229">
        <v>1.3888888888888889E-3</v>
      </c>
      <c r="AF58" s="229">
        <f t="shared" si="58"/>
        <v>0.76666666666666583</v>
      </c>
      <c r="AG58" s="322">
        <v>4.8611111111111112E-3</v>
      </c>
      <c r="AH58" s="229">
        <f t="shared" si="59"/>
        <v>0.77152777777777692</v>
      </c>
      <c r="AI58" s="229">
        <v>4.8611111111111112E-3</v>
      </c>
      <c r="AJ58" s="229">
        <f t="shared" si="60"/>
        <v>0.77638888888888802</v>
      </c>
      <c r="AK58" s="231">
        <v>1.3888888888888889E-3</v>
      </c>
      <c r="AL58" s="229">
        <f t="shared" si="61"/>
        <v>0.7777777777777769</v>
      </c>
      <c r="AM58" s="229">
        <v>5.5555555555555558E-3</v>
      </c>
      <c r="AN58" s="229">
        <f t="shared" si="62"/>
        <v>0.78333333333333244</v>
      </c>
      <c r="AO58" s="231">
        <v>1.3888888888888889E-3</v>
      </c>
      <c r="AP58" s="229">
        <f t="shared" si="63"/>
        <v>0.78472222222222132</v>
      </c>
      <c r="AQ58" s="321">
        <v>5.5555555555555558E-3</v>
      </c>
      <c r="AR58" s="229">
        <f t="shared" si="64"/>
        <v>0.79027777777777686</v>
      </c>
      <c r="AS58" s="231">
        <v>4.8611111111111112E-3</v>
      </c>
      <c r="AT58" s="229">
        <f t="shared" si="65"/>
        <v>0.79513888888888795</v>
      </c>
      <c r="AU58" s="231">
        <v>2.0833333333333333E-3</v>
      </c>
      <c r="AV58" s="229">
        <f t="shared" si="66"/>
        <v>0.79722222222222128</v>
      </c>
      <c r="AW58" s="231">
        <v>4.8611111111111112E-3</v>
      </c>
      <c r="AX58" s="229">
        <f t="shared" si="67"/>
        <v>0.80208333333333237</v>
      </c>
      <c r="AY58" s="229">
        <v>2.7777777777777779E-3</v>
      </c>
      <c r="AZ58" s="229">
        <f t="shared" si="68"/>
        <v>0.80486111111111014</v>
      </c>
      <c r="BA58" s="229">
        <v>3.472222222222222E-3</v>
      </c>
      <c r="BB58" s="229">
        <f t="shared" si="69"/>
        <v>0.80833333333333235</v>
      </c>
      <c r="BC58" s="231">
        <v>6.9444444444444447E-4</v>
      </c>
      <c r="BD58" s="229">
        <f t="shared" si="70"/>
        <v>0.80902777777777679</v>
      </c>
      <c r="BE58" s="229">
        <v>1.3888888888888889E-3</v>
      </c>
      <c r="BF58" s="229">
        <f t="shared" si="71"/>
        <v>0.81041666666666567</v>
      </c>
      <c r="BG58" s="229">
        <v>1.3888888888888889E-3</v>
      </c>
      <c r="BH58" s="229">
        <f t="shared" si="72"/>
        <v>0.81180555555555456</v>
      </c>
      <c r="BI58" s="232">
        <v>5.5555555555555558E-3</v>
      </c>
      <c r="BJ58" s="294">
        <f t="shared" si="73"/>
        <v>0.81736111111111009</v>
      </c>
      <c r="BK58" s="234">
        <v>0</v>
      </c>
      <c r="BL58" s="229">
        <f t="shared" si="74"/>
        <v>0.81736111111111009</v>
      </c>
      <c r="BM58" s="229">
        <v>0</v>
      </c>
      <c r="BN58" s="229">
        <f t="shared" si="75"/>
        <v>0.81736111111111009</v>
      </c>
      <c r="BO58" s="229">
        <v>0</v>
      </c>
      <c r="BP58" s="229">
        <f t="shared" si="76"/>
        <v>0.81736111111111009</v>
      </c>
      <c r="BQ58" s="229">
        <v>0</v>
      </c>
      <c r="BR58" s="229">
        <f t="shared" si="77"/>
        <v>0.81736111111111009</v>
      </c>
      <c r="BS58" s="229">
        <v>0</v>
      </c>
      <c r="BT58" s="229">
        <f t="shared" si="78"/>
        <v>0.81736111111111009</v>
      </c>
      <c r="BU58" s="229">
        <v>0</v>
      </c>
      <c r="BV58" s="229">
        <f t="shared" si="79"/>
        <v>0.81736111111111009</v>
      </c>
      <c r="BW58" s="229">
        <v>2.0833333333333298E-3</v>
      </c>
      <c r="BX58" s="535">
        <f t="shared" si="80"/>
        <v>0.81944444444444342</v>
      </c>
      <c r="BY58" s="232"/>
      <c r="BZ58" s="323"/>
      <c r="CA58" s="323">
        <f t="shared" si="43"/>
        <v>9.3055555555555225E-2</v>
      </c>
      <c r="CB58" s="536">
        <f t="shared" si="44"/>
        <v>21.308955223880673</v>
      </c>
      <c r="CC58" s="184"/>
      <c r="CD58" s="88">
        <f t="shared" si="81"/>
        <v>133.99999999999952</v>
      </c>
      <c r="CE58" s="181">
        <f t="shared" si="37"/>
        <v>47.59</v>
      </c>
      <c r="CG58" s="33">
        <f t="shared" si="82"/>
        <v>9.3055555555555225E-2</v>
      </c>
      <c r="CH58" s="34">
        <f t="shared" si="39"/>
        <v>133.99999999999952</v>
      </c>
      <c r="CI58" s="35">
        <f t="shared" si="40"/>
        <v>2.2333333333333254</v>
      </c>
    </row>
    <row r="59" spans="1:87" x14ac:dyDescent="0.2">
      <c r="A59" s="1242"/>
      <c r="B59" s="308">
        <v>36</v>
      </c>
      <c r="C59" s="13">
        <v>1.3888888888888888E-2</v>
      </c>
      <c r="D59" s="294">
        <f t="shared" si="45"/>
        <v>0.73611111111111038</v>
      </c>
      <c r="E59" s="234">
        <v>0</v>
      </c>
      <c r="F59" s="182"/>
      <c r="G59" s="232">
        <v>2.0833333333333298E-3</v>
      </c>
      <c r="H59" s="294">
        <f t="shared" si="46"/>
        <v>0.73819444444444371</v>
      </c>
      <c r="I59" s="234">
        <v>5.5555555555555558E-3</v>
      </c>
      <c r="J59" s="229">
        <f t="shared" si="47"/>
        <v>0.74374999999999925</v>
      </c>
      <c r="K59" s="231">
        <v>1.3888888888888889E-3</v>
      </c>
      <c r="L59" s="229">
        <f t="shared" si="48"/>
        <v>0.74513888888888813</v>
      </c>
      <c r="M59" s="229">
        <v>1.3888888888888889E-3</v>
      </c>
      <c r="N59" s="229">
        <f t="shared" si="49"/>
        <v>0.74652777777777701</v>
      </c>
      <c r="O59" s="231">
        <v>1.3888888888888889E-3</v>
      </c>
      <c r="P59" s="229">
        <f t="shared" si="50"/>
        <v>0.7479166666666659</v>
      </c>
      <c r="Q59" s="231">
        <v>2.0833333333333333E-3</v>
      </c>
      <c r="R59" s="229">
        <f t="shared" si="51"/>
        <v>0.74999999999999922</v>
      </c>
      <c r="S59" s="229">
        <v>3.472222222222222E-3</v>
      </c>
      <c r="T59" s="229">
        <f t="shared" si="52"/>
        <v>0.75347222222222143</v>
      </c>
      <c r="U59" s="321">
        <v>7.6388888888888886E-3</v>
      </c>
      <c r="V59" s="229">
        <f t="shared" si="53"/>
        <v>0.76111111111111029</v>
      </c>
      <c r="W59" s="322">
        <v>5.5555555555555558E-3</v>
      </c>
      <c r="X59" s="229">
        <f t="shared" si="54"/>
        <v>0.76666666666666583</v>
      </c>
      <c r="Y59" s="229">
        <v>3.472222222222222E-3</v>
      </c>
      <c r="Z59" s="229">
        <f t="shared" si="55"/>
        <v>0.77013888888888804</v>
      </c>
      <c r="AA59" s="229">
        <v>3.472222222222222E-3</v>
      </c>
      <c r="AB59" s="229">
        <f t="shared" si="56"/>
        <v>0.77361111111111025</v>
      </c>
      <c r="AC59" s="229">
        <v>5.5555555555555558E-3</v>
      </c>
      <c r="AD59" s="229">
        <f t="shared" si="57"/>
        <v>0.77916666666666579</v>
      </c>
      <c r="AE59" s="229">
        <v>1.3888888888888889E-3</v>
      </c>
      <c r="AF59" s="229">
        <f t="shared" si="58"/>
        <v>0.78055555555555467</v>
      </c>
      <c r="AG59" s="322">
        <v>4.8611111111111112E-3</v>
      </c>
      <c r="AH59" s="229">
        <f t="shared" si="59"/>
        <v>0.78541666666666576</v>
      </c>
      <c r="AI59" s="229">
        <v>4.8611111111111112E-3</v>
      </c>
      <c r="AJ59" s="229">
        <f t="shared" si="60"/>
        <v>0.79027777777777686</v>
      </c>
      <c r="AK59" s="231">
        <v>1.3888888888888889E-3</v>
      </c>
      <c r="AL59" s="229">
        <f t="shared" si="61"/>
        <v>0.79166666666666574</v>
      </c>
      <c r="AM59" s="229">
        <v>5.5555555555555558E-3</v>
      </c>
      <c r="AN59" s="229">
        <f t="shared" si="62"/>
        <v>0.79722222222222128</v>
      </c>
      <c r="AO59" s="231">
        <v>1.3888888888888889E-3</v>
      </c>
      <c r="AP59" s="229">
        <f t="shared" si="63"/>
        <v>0.79861111111111016</v>
      </c>
      <c r="AQ59" s="321">
        <v>5.5555555555555558E-3</v>
      </c>
      <c r="AR59" s="229">
        <f t="shared" si="64"/>
        <v>0.8041666666666657</v>
      </c>
      <c r="AS59" s="231">
        <v>4.8611111111111112E-3</v>
      </c>
      <c r="AT59" s="229">
        <f t="shared" si="65"/>
        <v>0.80902777777777679</v>
      </c>
      <c r="AU59" s="231">
        <v>2.0833333333333333E-3</v>
      </c>
      <c r="AV59" s="229">
        <f t="shared" si="66"/>
        <v>0.81111111111111012</v>
      </c>
      <c r="AW59" s="231">
        <v>4.8611111111111112E-3</v>
      </c>
      <c r="AX59" s="229">
        <f t="shared" si="67"/>
        <v>0.81597222222222121</v>
      </c>
      <c r="AY59" s="229">
        <v>2.7777777777777779E-3</v>
      </c>
      <c r="AZ59" s="229">
        <f t="shared" si="68"/>
        <v>0.81874999999999898</v>
      </c>
      <c r="BA59" s="229">
        <v>3.472222222222222E-3</v>
      </c>
      <c r="BB59" s="229">
        <f t="shared" si="69"/>
        <v>0.82222222222222119</v>
      </c>
      <c r="BC59" s="231">
        <v>6.9444444444444447E-4</v>
      </c>
      <c r="BD59" s="229">
        <f t="shared" si="70"/>
        <v>0.82291666666666563</v>
      </c>
      <c r="BE59" s="229">
        <v>1.3888888888888889E-3</v>
      </c>
      <c r="BF59" s="229">
        <f t="shared" si="71"/>
        <v>0.82430555555555451</v>
      </c>
      <c r="BG59" s="229">
        <v>1.3888888888888889E-3</v>
      </c>
      <c r="BH59" s="229">
        <f t="shared" si="72"/>
        <v>0.8256944444444434</v>
      </c>
      <c r="BI59" s="232">
        <v>5.5555555555555558E-3</v>
      </c>
      <c r="BJ59" s="294">
        <f t="shared" si="73"/>
        <v>0.83124999999999893</v>
      </c>
      <c r="BK59" s="234">
        <v>0</v>
      </c>
      <c r="BL59" s="229">
        <f t="shared" si="74"/>
        <v>0.83124999999999893</v>
      </c>
      <c r="BM59" s="229">
        <v>0</v>
      </c>
      <c r="BN59" s="229">
        <f t="shared" si="75"/>
        <v>0.83124999999999893</v>
      </c>
      <c r="BO59" s="229">
        <v>0</v>
      </c>
      <c r="BP59" s="229">
        <f t="shared" si="76"/>
        <v>0.83124999999999893</v>
      </c>
      <c r="BQ59" s="229">
        <v>0</v>
      </c>
      <c r="BR59" s="229">
        <f t="shared" si="77"/>
        <v>0.83124999999999893</v>
      </c>
      <c r="BS59" s="229">
        <v>0</v>
      </c>
      <c r="BT59" s="229">
        <f t="shared" si="78"/>
        <v>0.83124999999999893</v>
      </c>
      <c r="BU59" s="229">
        <v>0</v>
      </c>
      <c r="BV59" s="229">
        <f t="shared" si="79"/>
        <v>0.83124999999999893</v>
      </c>
      <c r="BW59" s="229">
        <v>2.0833333333333298E-3</v>
      </c>
      <c r="BX59" s="535">
        <f t="shared" si="80"/>
        <v>0.83333333333333226</v>
      </c>
      <c r="BY59" s="232"/>
      <c r="BZ59" s="323"/>
      <c r="CA59" s="323">
        <f t="shared" si="43"/>
        <v>9.3055555555555225E-2</v>
      </c>
      <c r="CB59" s="536">
        <f t="shared" si="44"/>
        <v>21.308955223880673</v>
      </c>
      <c r="CC59" s="184"/>
      <c r="CD59" s="88">
        <f t="shared" si="81"/>
        <v>133.99999999999952</v>
      </c>
      <c r="CE59" s="181">
        <f t="shared" si="37"/>
        <v>47.59</v>
      </c>
      <c r="CG59" s="33">
        <f t="shared" si="82"/>
        <v>9.3055555555555225E-2</v>
      </c>
      <c r="CH59" s="34">
        <f t="shared" si="39"/>
        <v>133.99999999999952</v>
      </c>
      <c r="CI59" s="35">
        <f t="shared" si="40"/>
        <v>2.2333333333333254</v>
      </c>
    </row>
    <row r="60" spans="1:87" x14ac:dyDescent="0.2">
      <c r="A60" s="1242"/>
      <c r="B60" s="308">
        <v>37</v>
      </c>
      <c r="C60" s="13">
        <v>1.3888888888888888E-2</v>
      </c>
      <c r="D60" s="294">
        <f t="shared" si="45"/>
        <v>0.74999999999999922</v>
      </c>
      <c r="E60" s="234">
        <v>0</v>
      </c>
      <c r="F60" s="182"/>
      <c r="G60" s="232">
        <v>2.0833333333333298E-3</v>
      </c>
      <c r="H60" s="294">
        <f t="shared" si="46"/>
        <v>0.75208333333333255</v>
      </c>
      <c r="I60" s="234">
        <v>5.5555555555555558E-3</v>
      </c>
      <c r="J60" s="229">
        <f t="shared" si="47"/>
        <v>0.75763888888888808</v>
      </c>
      <c r="K60" s="231">
        <v>1.3888888888888889E-3</v>
      </c>
      <c r="L60" s="229">
        <f t="shared" si="48"/>
        <v>0.75902777777777697</v>
      </c>
      <c r="M60" s="229">
        <v>1.3888888888888889E-3</v>
      </c>
      <c r="N60" s="229">
        <f t="shared" si="49"/>
        <v>0.76041666666666585</v>
      </c>
      <c r="O60" s="231">
        <v>1.3888888888888889E-3</v>
      </c>
      <c r="P60" s="229">
        <f t="shared" si="50"/>
        <v>0.76180555555555474</v>
      </c>
      <c r="Q60" s="231">
        <v>2.0833333333333333E-3</v>
      </c>
      <c r="R60" s="229">
        <f t="shared" si="51"/>
        <v>0.76388888888888806</v>
      </c>
      <c r="S60" s="229">
        <v>3.472222222222222E-3</v>
      </c>
      <c r="T60" s="229">
        <f t="shared" si="52"/>
        <v>0.76736111111111027</v>
      </c>
      <c r="U60" s="321">
        <v>7.6388888888888886E-3</v>
      </c>
      <c r="V60" s="229">
        <f t="shared" si="53"/>
        <v>0.77499999999999913</v>
      </c>
      <c r="W60" s="322">
        <v>5.5555555555555558E-3</v>
      </c>
      <c r="X60" s="229">
        <f t="shared" si="54"/>
        <v>0.78055555555555467</v>
      </c>
      <c r="Y60" s="229">
        <v>3.472222222222222E-3</v>
      </c>
      <c r="Z60" s="229">
        <f t="shared" si="55"/>
        <v>0.78402777777777688</v>
      </c>
      <c r="AA60" s="229">
        <v>3.472222222222222E-3</v>
      </c>
      <c r="AB60" s="229">
        <f t="shared" si="56"/>
        <v>0.78749999999999909</v>
      </c>
      <c r="AC60" s="229">
        <v>5.5555555555555558E-3</v>
      </c>
      <c r="AD60" s="229">
        <f t="shared" si="57"/>
        <v>0.79305555555555463</v>
      </c>
      <c r="AE60" s="229">
        <v>1.3888888888888889E-3</v>
      </c>
      <c r="AF60" s="229">
        <f t="shared" si="58"/>
        <v>0.79444444444444351</v>
      </c>
      <c r="AG60" s="322">
        <v>4.8611111111111112E-3</v>
      </c>
      <c r="AH60" s="229">
        <f t="shared" si="59"/>
        <v>0.7993055555555546</v>
      </c>
      <c r="AI60" s="229">
        <v>4.8611111111111112E-3</v>
      </c>
      <c r="AJ60" s="229">
        <f t="shared" si="60"/>
        <v>0.8041666666666657</v>
      </c>
      <c r="AK60" s="231">
        <v>1.3888888888888889E-3</v>
      </c>
      <c r="AL60" s="229">
        <f t="shared" si="61"/>
        <v>0.80555555555555458</v>
      </c>
      <c r="AM60" s="229">
        <v>5.5555555555555558E-3</v>
      </c>
      <c r="AN60" s="229">
        <f t="shared" si="62"/>
        <v>0.81111111111111012</v>
      </c>
      <c r="AO60" s="231">
        <v>1.3888888888888889E-3</v>
      </c>
      <c r="AP60" s="229">
        <f t="shared" si="63"/>
        <v>0.812499999999999</v>
      </c>
      <c r="AQ60" s="321">
        <v>5.5555555555555558E-3</v>
      </c>
      <c r="AR60" s="229">
        <f t="shared" si="64"/>
        <v>0.81805555555555454</v>
      </c>
      <c r="AS60" s="231">
        <v>4.8611111111111112E-3</v>
      </c>
      <c r="AT60" s="229">
        <f t="shared" si="65"/>
        <v>0.82291666666666563</v>
      </c>
      <c r="AU60" s="231">
        <v>2.0833333333333333E-3</v>
      </c>
      <c r="AV60" s="229">
        <f t="shared" si="66"/>
        <v>0.82499999999999896</v>
      </c>
      <c r="AW60" s="231">
        <v>4.8611111111111112E-3</v>
      </c>
      <c r="AX60" s="229">
        <f t="shared" si="67"/>
        <v>0.82986111111111005</v>
      </c>
      <c r="AY60" s="229">
        <v>2.7777777777777779E-3</v>
      </c>
      <c r="AZ60" s="229">
        <f t="shared" si="68"/>
        <v>0.83263888888888782</v>
      </c>
      <c r="BA60" s="229">
        <v>3.472222222222222E-3</v>
      </c>
      <c r="BB60" s="229">
        <f t="shared" si="69"/>
        <v>0.83611111111111003</v>
      </c>
      <c r="BC60" s="231">
        <v>6.9444444444444447E-4</v>
      </c>
      <c r="BD60" s="229">
        <f t="shared" si="70"/>
        <v>0.83680555555555447</v>
      </c>
      <c r="BE60" s="229">
        <v>1.3888888888888889E-3</v>
      </c>
      <c r="BF60" s="229">
        <f t="shared" si="71"/>
        <v>0.83819444444444335</v>
      </c>
      <c r="BG60" s="229">
        <v>1.3888888888888889E-3</v>
      </c>
      <c r="BH60" s="229">
        <f t="shared" si="72"/>
        <v>0.83958333333333224</v>
      </c>
      <c r="BI60" s="232">
        <v>5.5555555555555558E-3</v>
      </c>
      <c r="BJ60" s="294">
        <f t="shared" si="73"/>
        <v>0.84513888888888777</v>
      </c>
      <c r="BK60" s="234">
        <v>0</v>
      </c>
      <c r="BL60" s="229">
        <f t="shared" si="74"/>
        <v>0.84513888888888777</v>
      </c>
      <c r="BM60" s="229">
        <v>0</v>
      </c>
      <c r="BN60" s="229">
        <f t="shared" si="75"/>
        <v>0.84513888888888777</v>
      </c>
      <c r="BO60" s="229">
        <v>0</v>
      </c>
      <c r="BP60" s="229">
        <f t="shared" si="76"/>
        <v>0.84513888888888777</v>
      </c>
      <c r="BQ60" s="229">
        <v>0</v>
      </c>
      <c r="BR60" s="229">
        <f t="shared" si="77"/>
        <v>0.84513888888888777</v>
      </c>
      <c r="BS60" s="229">
        <v>0</v>
      </c>
      <c r="BT60" s="229">
        <f t="shared" si="78"/>
        <v>0.84513888888888777</v>
      </c>
      <c r="BU60" s="229">
        <v>0</v>
      </c>
      <c r="BV60" s="229">
        <f t="shared" si="79"/>
        <v>0.84513888888888777</v>
      </c>
      <c r="BW60" s="229">
        <v>2.0833333333333298E-3</v>
      </c>
      <c r="BX60" s="535">
        <f t="shared" si="80"/>
        <v>0.8472222222222211</v>
      </c>
      <c r="BY60" s="232"/>
      <c r="BZ60" s="323"/>
      <c r="CA60" s="323">
        <f t="shared" si="43"/>
        <v>9.3055555555555225E-2</v>
      </c>
      <c r="CB60" s="536">
        <f t="shared" si="44"/>
        <v>21.308955223880673</v>
      </c>
      <c r="CC60" s="184"/>
      <c r="CD60" s="88">
        <f t="shared" si="81"/>
        <v>133.99999999999952</v>
      </c>
      <c r="CE60" s="181">
        <f t="shared" si="37"/>
        <v>47.59</v>
      </c>
      <c r="CG60" s="33">
        <f t="shared" si="82"/>
        <v>9.3055555555555225E-2</v>
      </c>
      <c r="CH60" s="34">
        <f t="shared" si="39"/>
        <v>133.99999999999952</v>
      </c>
      <c r="CI60" s="35">
        <f t="shared" si="40"/>
        <v>2.2333333333333254</v>
      </c>
    </row>
    <row r="61" spans="1:87" x14ac:dyDescent="0.2">
      <c r="A61" s="1242"/>
      <c r="B61" s="308">
        <v>38</v>
      </c>
      <c r="C61" s="13">
        <v>1.3888888888888888E-2</v>
      </c>
      <c r="D61" s="294">
        <f t="shared" si="45"/>
        <v>0.76388888888888806</v>
      </c>
      <c r="E61" s="234">
        <v>0</v>
      </c>
      <c r="F61" s="182"/>
      <c r="G61" s="232">
        <v>2.0833333333333298E-3</v>
      </c>
      <c r="H61" s="294">
        <f t="shared" si="46"/>
        <v>0.76597222222222139</v>
      </c>
      <c r="I61" s="234">
        <v>5.5555555555555558E-3</v>
      </c>
      <c r="J61" s="229">
        <f t="shared" si="47"/>
        <v>0.77152777777777692</v>
      </c>
      <c r="K61" s="231">
        <v>1.3888888888888889E-3</v>
      </c>
      <c r="L61" s="229">
        <f t="shared" si="48"/>
        <v>0.77291666666666581</v>
      </c>
      <c r="M61" s="229">
        <v>1.3888888888888889E-3</v>
      </c>
      <c r="N61" s="229">
        <f t="shared" si="49"/>
        <v>0.77430555555555469</v>
      </c>
      <c r="O61" s="231">
        <v>1.3888888888888889E-3</v>
      </c>
      <c r="P61" s="229">
        <f t="shared" si="50"/>
        <v>0.77569444444444358</v>
      </c>
      <c r="Q61" s="231">
        <v>2.0833333333333333E-3</v>
      </c>
      <c r="R61" s="229">
        <f t="shared" si="51"/>
        <v>0.7777777777777769</v>
      </c>
      <c r="S61" s="229">
        <v>3.472222222222222E-3</v>
      </c>
      <c r="T61" s="229">
        <f t="shared" si="52"/>
        <v>0.78124999999999911</v>
      </c>
      <c r="U61" s="321">
        <v>7.6388888888888886E-3</v>
      </c>
      <c r="V61" s="229">
        <f t="shared" si="53"/>
        <v>0.78888888888888797</v>
      </c>
      <c r="W61" s="322">
        <v>5.5555555555555558E-3</v>
      </c>
      <c r="X61" s="229">
        <f t="shared" si="54"/>
        <v>0.79444444444444351</v>
      </c>
      <c r="Y61" s="229">
        <v>3.472222222222222E-3</v>
      </c>
      <c r="Z61" s="229">
        <f t="shared" si="55"/>
        <v>0.79791666666666572</v>
      </c>
      <c r="AA61" s="229">
        <v>3.472222222222222E-3</v>
      </c>
      <c r="AB61" s="229">
        <f t="shared" si="56"/>
        <v>0.80138888888888793</v>
      </c>
      <c r="AC61" s="229">
        <v>5.5555555555555558E-3</v>
      </c>
      <c r="AD61" s="229">
        <f t="shared" si="57"/>
        <v>0.80694444444444346</v>
      </c>
      <c r="AE61" s="229">
        <v>1.3888888888888889E-3</v>
      </c>
      <c r="AF61" s="229">
        <f t="shared" si="58"/>
        <v>0.80833333333333235</v>
      </c>
      <c r="AG61" s="322">
        <v>4.8611111111111112E-3</v>
      </c>
      <c r="AH61" s="229">
        <f t="shared" si="59"/>
        <v>0.81319444444444344</v>
      </c>
      <c r="AI61" s="229">
        <v>4.8611111111111112E-3</v>
      </c>
      <c r="AJ61" s="229">
        <f t="shared" si="60"/>
        <v>0.81805555555555454</v>
      </c>
      <c r="AK61" s="231">
        <v>1.3888888888888889E-3</v>
      </c>
      <c r="AL61" s="229">
        <f t="shared" si="61"/>
        <v>0.81944444444444342</v>
      </c>
      <c r="AM61" s="229">
        <v>5.5555555555555558E-3</v>
      </c>
      <c r="AN61" s="229">
        <f t="shared" si="62"/>
        <v>0.82499999999999896</v>
      </c>
      <c r="AO61" s="231">
        <v>1.3888888888888889E-3</v>
      </c>
      <c r="AP61" s="229">
        <f t="shared" si="63"/>
        <v>0.82638888888888784</v>
      </c>
      <c r="AQ61" s="321">
        <v>5.5555555555555558E-3</v>
      </c>
      <c r="AR61" s="229">
        <f t="shared" si="64"/>
        <v>0.83194444444444338</v>
      </c>
      <c r="AS61" s="231">
        <v>4.8611111111111112E-3</v>
      </c>
      <c r="AT61" s="229">
        <f t="shared" si="65"/>
        <v>0.83680555555555447</v>
      </c>
      <c r="AU61" s="231">
        <v>2.0833333333333333E-3</v>
      </c>
      <c r="AV61" s="229">
        <f t="shared" si="66"/>
        <v>0.8388888888888878</v>
      </c>
      <c r="AW61" s="231">
        <v>4.8611111111111112E-3</v>
      </c>
      <c r="AX61" s="229">
        <f t="shared" si="67"/>
        <v>0.84374999999999889</v>
      </c>
      <c r="AY61" s="229">
        <v>2.7777777777777779E-3</v>
      </c>
      <c r="AZ61" s="229">
        <f t="shared" si="68"/>
        <v>0.84652777777777666</v>
      </c>
      <c r="BA61" s="229">
        <v>3.472222222222222E-3</v>
      </c>
      <c r="BB61" s="229">
        <f t="shared" si="69"/>
        <v>0.84999999999999887</v>
      </c>
      <c r="BC61" s="231">
        <v>6.9444444444444447E-4</v>
      </c>
      <c r="BD61" s="229">
        <f t="shared" si="70"/>
        <v>0.85069444444444331</v>
      </c>
      <c r="BE61" s="229">
        <v>1.3888888888888889E-3</v>
      </c>
      <c r="BF61" s="229">
        <f t="shared" si="71"/>
        <v>0.85208333333333219</v>
      </c>
      <c r="BG61" s="229">
        <v>1.3888888888888889E-3</v>
      </c>
      <c r="BH61" s="229">
        <f t="shared" si="72"/>
        <v>0.85347222222222108</v>
      </c>
      <c r="BI61" s="232">
        <v>5.5555555555555558E-3</v>
      </c>
      <c r="BJ61" s="294">
        <f t="shared" si="73"/>
        <v>0.85902777777777661</v>
      </c>
      <c r="BK61" s="234">
        <v>0</v>
      </c>
      <c r="BL61" s="229">
        <f t="shared" si="74"/>
        <v>0.85902777777777661</v>
      </c>
      <c r="BM61" s="229">
        <v>0</v>
      </c>
      <c r="BN61" s="229">
        <f t="shared" si="75"/>
        <v>0.85902777777777661</v>
      </c>
      <c r="BO61" s="229">
        <v>0</v>
      </c>
      <c r="BP61" s="229">
        <f t="shared" si="76"/>
        <v>0.85902777777777661</v>
      </c>
      <c r="BQ61" s="229">
        <v>0</v>
      </c>
      <c r="BR61" s="229">
        <f t="shared" si="77"/>
        <v>0.85902777777777661</v>
      </c>
      <c r="BS61" s="229">
        <v>0</v>
      </c>
      <c r="BT61" s="229">
        <f t="shared" si="78"/>
        <v>0.85902777777777661</v>
      </c>
      <c r="BU61" s="229">
        <v>0</v>
      </c>
      <c r="BV61" s="229">
        <f t="shared" si="79"/>
        <v>0.85902777777777661</v>
      </c>
      <c r="BW61" s="229">
        <v>2.0833333333333298E-3</v>
      </c>
      <c r="BX61" s="535">
        <f t="shared" si="80"/>
        <v>0.86111111111110994</v>
      </c>
      <c r="BY61" s="232"/>
      <c r="BZ61" s="323"/>
      <c r="CA61" s="323">
        <f t="shared" si="43"/>
        <v>9.3055555555555225E-2</v>
      </c>
      <c r="CB61" s="536">
        <f t="shared" si="44"/>
        <v>21.308955223880673</v>
      </c>
      <c r="CC61" s="184"/>
      <c r="CD61" s="88">
        <f t="shared" si="81"/>
        <v>133.99999999999952</v>
      </c>
      <c r="CE61" s="181">
        <f t="shared" si="37"/>
        <v>47.59</v>
      </c>
      <c r="CG61" s="33">
        <f t="shared" si="82"/>
        <v>9.3055555555555225E-2</v>
      </c>
      <c r="CH61" s="34">
        <f t="shared" si="39"/>
        <v>133.99999999999952</v>
      </c>
      <c r="CI61" s="35">
        <f t="shared" si="40"/>
        <v>2.2333333333333254</v>
      </c>
    </row>
    <row r="62" spans="1:87" x14ac:dyDescent="0.2">
      <c r="A62" s="1242"/>
      <c r="B62" s="308">
        <v>39</v>
      </c>
      <c r="C62" s="13">
        <v>1.3888888888888888E-2</v>
      </c>
      <c r="D62" s="294">
        <f t="shared" si="45"/>
        <v>0.7777777777777769</v>
      </c>
      <c r="E62" s="234">
        <v>0</v>
      </c>
      <c r="F62" s="182"/>
      <c r="G62" s="232">
        <v>2.0833333333333298E-3</v>
      </c>
      <c r="H62" s="294">
        <f t="shared" si="46"/>
        <v>0.77986111111111023</v>
      </c>
      <c r="I62" s="234">
        <v>5.5555555555555558E-3</v>
      </c>
      <c r="J62" s="229">
        <f t="shared" si="47"/>
        <v>0.78541666666666576</v>
      </c>
      <c r="K62" s="231">
        <v>1.3888888888888889E-3</v>
      </c>
      <c r="L62" s="229">
        <f t="shared" si="48"/>
        <v>0.78680555555555465</v>
      </c>
      <c r="M62" s="229">
        <v>1.3888888888888889E-3</v>
      </c>
      <c r="N62" s="229">
        <f t="shared" si="49"/>
        <v>0.78819444444444353</v>
      </c>
      <c r="O62" s="231">
        <v>1.3888888888888889E-3</v>
      </c>
      <c r="P62" s="229">
        <f t="shared" si="50"/>
        <v>0.78958333333333242</v>
      </c>
      <c r="Q62" s="231">
        <v>2.0833333333333333E-3</v>
      </c>
      <c r="R62" s="229">
        <f t="shared" si="51"/>
        <v>0.79166666666666574</v>
      </c>
      <c r="S62" s="229">
        <v>3.472222222222222E-3</v>
      </c>
      <c r="T62" s="229">
        <f t="shared" si="52"/>
        <v>0.79513888888888795</v>
      </c>
      <c r="U62" s="321">
        <v>7.6388888888888886E-3</v>
      </c>
      <c r="V62" s="229">
        <f t="shared" si="53"/>
        <v>0.80277777777777681</v>
      </c>
      <c r="W62" s="322">
        <v>5.5555555555555558E-3</v>
      </c>
      <c r="X62" s="229">
        <f t="shared" si="54"/>
        <v>0.80833333333333235</v>
      </c>
      <c r="Y62" s="229">
        <v>3.472222222222222E-3</v>
      </c>
      <c r="Z62" s="229">
        <f t="shared" si="55"/>
        <v>0.81180555555555456</v>
      </c>
      <c r="AA62" s="229">
        <v>3.472222222222222E-3</v>
      </c>
      <c r="AB62" s="229">
        <f t="shared" si="56"/>
        <v>0.81527777777777677</v>
      </c>
      <c r="AC62" s="229">
        <v>5.5555555555555558E-3</v>
      </c>
      <c r="AD62" s="229">
        <f t="shared" si="57"/>
        <v>0.8208333333333323</v>
      </c>
      <c r="AE62" s="229">
        <v>1.3888888888888889E-3</v>
      </c>
      <c r="AF62" s="229">
        <f t="shared" si="58"/>
        <v>0.82222222222222119</v>
      </c>
      <c r="AG62" s="322">
        <v>4.8611111111111112E-3</v>
      </c>
      <c r="AH62" s="229">
        <f t="shared" si="59"/>
        <v>0.82708333333333228</v>
      </c>
      <c r="AI62" s="229">
        <v>4.8611111111111112E-3</v>
      </c>
      <c r="AJ62" s="229">
        <f t="shared" si="60"/>
        <v>0.83194444444444338</v>
      </c>
      <c r="AK62" s="231">
        <v>1.3888888888888889E-3</v>
      </c>
      <c r="AL62" s="229">
        <f t="shared" si="61"/>
        <v>0.83333333333333226</v>
      </c>
      <c r="AM62" s="229">
        <v>5.5555555555555558E-3</v>
      </c>
      <c r="AN62" s="229">
        <f t="shared" si="62"/>
        <v>0.8388888888888878</v>
      </c>
      <c r="AO62" s="231">
        <v>1.3888888888888889E-3</v>
      </c>
      <c r="AP62" s="229">
        <f t="shared" si="63"/>
        <v>0.84027777777777668</v>
      </c>
      <c r="AQ62" s="321">
        <v>5.5555555555555558E-3</v>
      </c>
      <c r="AR62" s="229">
        <f t="shared" si="64"/>
        <v>0.84583333333333222</v>
      </c>
      <c r="AS62" s="231">
        <v>4.8611111111111112E-3</v>
      </c>
      <c r="AT62" s="229">
        <f t="shared" si="65"/>
        <v>0.85069444444444331</v>
      </c>
      <c r="AU62" s="231">
        <v>2.0833333333333333E-3</v>
      </c>
      <c r="AV62" s="229">
        <f t="shared" si="66"/>
        <v>0.85277777777777664</v>
      </c>
      <c r="AW62" s="231">
        <v>4.8611111111111112E-3</v>
      </c>
      <c r="AX62" s="229">
        <f t="shared" si="67"/>
        <v>0.85763888888888773</v>
      </c>
      <c r="AY62" s="229">
        <v>2.7777777777777779E-3</v>
      </c>
      <c r="AZ62" s="229">
        <f t="shared" si="68"/>
        <v>0.8604166666666655</v>
      </c>
      <c r="BA62" s="229">
        <v>3.472222222222222E-3</v>
      </c>
      <c r="BB62" s="229">
        <f t="shared" si="69"/>
        <v>0.86388888888888771</v>
      </c>
      <c r="BC62" s="231">
        <v>6.9444444444444447E-4</v>
      </c>
      <c r="BD62" s="229">
        <f t="shared" si="70"/>
        <v>0.86458333333333215</v>
      </c>
      <c r="BE62" s="229">
        <v>1.3888888888888889E-3</v>
      </c>
      <c r="BF62" s="229">
        <f t="shared" si="71"/>
        <v>0.86597222222222103</v>
      </c>
      <c r="BG62" s="229">
        <v>1.3888888888888889E-3</v>
      </c>
      <c r="BH62" s="229">
        <f t="shared" si="72"/>
        <v>0.86736111111110992</v>
      </c>
      <c r="BI62" s="232">
        <v>5.5555555555555558E-3</v>
      </c>
      <c r="BJ62" s="294">
        <f t="shared" si="73"/>
        <v>0.87291666666666545</v>
      </c>
      <c r="BK62" s="234">
        <v>0</v>
      </c>
      <c r="BL62" s="229">
        <f t="shared" si="74"/>
        <v>0.87291666666666545</v>
      </c>
      <c r="BM62" s="229">
        <v>0</v>
      </c>
      <c r="BN62" s="229">
        <f t="shared" si="75"/>
        <v>0.87291666666666545</v>
      </c>
      <c r="BO62" s="229">
        <v>0</v>
      </c>
      <c r="BP62" s="229">
        <f t="shared" si="76"/>
        <v>0.87291666666666545</v>
      </c>
      <c r="BQ62" s="229">
        <v>0</v>
      </c>
      <c r="BR62" s="229">
        <f t="shared" si="77"/>
        <v>0.87291666666666545</v>
      </c>
      <c r="BS62" s="229">
        <v>0</v>
      </c>
      <c r="BT62" s="229">
        <f t="shared" si="78"/>
        <v>0.87291666666666545</v>
      </c>
      <c r="BU62" s="229">
        <v>0</v>
      </c>
      <c r="BV62" s="229">
        <f t="shared" si="79"/>
        <v>0.87291666666666545</v>
      </c>
      <c r="BW62" s="229">
        <v>2.0833333333333298E-3</v>
      </c>
      <c r="BX62" s="535">
        <f t="shared" si="80"/>
        <v>0.87499999999999878</v>
      </c>
      <c r="BY62" s="232"/>
      <c r="BZ62" s="323"/>
      <c r="CA62" s="323">
        <f t="shared" si="43"/>
        <v>9.3055555555555225E-2</v>
      </c>
      <c r="CB62" s="536">
        <f t="shared" si="44"/>
        <v>21.308955223880673</v>
      </c>
      <c r="CC62" s="184"/>
      <c r="CD62" s="88">
        <f t="shared" si="81"/>
        <v>133.99999999999952</v>
      </c>
      <c r="CE62" s="181">
        <f t="shared" si="37"/>
        <v>47.59</v>
      </c>
      <c r="CG62" s="33">
        <f t="shared" si="82"/>
        <v>9.3055555555555225E-2</v>
      </c>
      <c r="CH62" s="34">
        <f t="shared" si="39"/>
        <v>133.99999999999952</v>
      </c>
      <c r="CI62" s="35">
        <f t="shared" si="40"/>
        <v>2.2333333333333254</v>
      </c>
    </row>
    <row r="63" spans="1:87" x14ac:dyDescent="0.2">
      <c r="A63" s="1242"/>
      <c r="B63" s="308">
        <v>40</v>
      </c>
      <c r="C63" s="13">
        <v>1.3888888888888888E-2</v>
      </c>
      <c r="D63" s="294">
        <f t="shared" si="45"/>
        <v>0.79166666666666574</v>
      </c>
      <c r="E63" s="234">
        <v>0</v>
      </c>
      <c r="F63" s="182"/>
      <c r="G63" s="232">
        <v>2.0833333333333298E-3</v>
      </c>
      <c r="H63" s="294">
        <f t="shared" si="46"/>
        <v>0.79374999999999907</v>
      </c>
      <c r="I63" s="234">
        <v>5.5555555555555558E-3</v>
      </c>
      <c r="J63" s="229">
        <f t="shared" si="47"/>
        <v>0.7993055555555546</v>
      </c>
      <c r="K63" s="231">
        <v>1.3888888888888889E-3</v>
      </c>
      <c r="L63" s="229">
        <f t="shared" si="48"/>
        <v>0.80069444444444349</v>
      </c>
      <c r="M63" s="229">
        <v>1.3888888888888889E-3</v>
      </c>
      <c r="N63" s="229">
        <f t="shared" si="49"/>
        <v>0.80208333333333237</v>
      </c>
      <c r="O63" s="231">
        <v>1.3888888888888889E-3</v>
      </c>
      <c r="P63" s="229">
        <f t="shared" si="50"/>
        <v>0.80347222222222126</v>
      </c>
      <c r="Q63" s="231">
        <v>2.0833333333333333E-3</v>
      </c>
      <c r="R63" s="229">
        <f t="shared" si="51"/>
        <v>0.80555555555555458</v>
      </c>
      <c r="S63" s="229">
        <v>3.472222222222222E-3</v>
      </c>
      <c r="T63" s="229">
        <f t="shared" si="52"/>
        <v>0.80902777777777679</v>
      </c>
      <c r="U63" s="321">
        <v>7.6388888888888886E-3</v>
      </c>
      <c r="V63" s="229">
        <f t="shared" si="53"/>
        <v>0.81666666666666565</v>
      </c>
      <c r="W63" s="322">
        <v>5.5555555555555558E-3</v>
      </c>
      <c r="X63" s="229">
        <f t="shared" si="54"/>
        <v>0.82222222222222119</v>
      </c>
      <c r="Y63" s="229">
        <v>3.472222222222222E-3</v>
      </c>
      <c r="Z63" s="229">
        <f t="shared" si="55"/>
        <v>0.8256944444444434</v>
      </c>
      <c r="AA63" s="229">
        <v>3.472222222222222E-3</v>
      </c>
      <c r="AB63" s="229">
        <f t="shared" si="56"/>
        <v>0.82916666666666561</v>
      </c>
      <c r="AC63" s="229">
        <v>5.5555555555555558E-3</v>
      </c>
      <c r="AD63" s="229">
        <f t="shared" si="57"/>
        <v>0.83472222222222114</v>
      </c>
      <c r="AE63" s="229">
        <v>1.3888888888888889E-3</v>
      </c>
      <c r="AF63" s="229">
        <f t="shared" si="58"/>
        <v>0.83611111111111003</v>
      </c>
      <c r="AG63" s="322">
        <v>4.8611111111111112E-3</v>
      </c>
      <c r="AH63" s="229">
        <f t="shared" si="59"/>
        <v>0.84097222222222112</v>
      </c>
      <c r="AI63" s="229">
        <v>4.8611111111111112E-3</v>
      </c>
      <c r="AJ63" s="229">
        <f t="shared" si="60"/>
        <v>0.84583333333333222</v>
      </c>
      <c r="AK63" s="231">
        <v>1.3888888888888889E-3</v>
      </c>
      <c r="AL63" s="229">
        <f t="shared" si="61"/>
        <v>0.8472222222222211</v>
      </c>
      <c r="AM63" s="229">
        <v>5.5555555555555558E-3</v>
      </c>
      <c r="AN63" s="229">
        <f t="shared" si="62"/>
        <v>0.85277777777777664</v>
      </c>
      <c r="AO63" s="231">
        <v>1.3888888888888889E-3</v>
      </c>
      <c r="AP63" s="229">
        <f t="shared" si="63"/>
        <v>0.85416666666666552</v>
      </c>
      <c r="AQ63" s="321">
        <v>5.5555555555555558E-3</v>
      </c>
      <c r="AR63" s="229">
        <f t="shared" si="64"/>
        <v>0.85972222222222106</v>
      </c>
      <c r="AS63" s="231">
        <v>4.8611111111111112E-3</v>
      </c>
      <c r="AT63" s="229">
        <f t="shared" si="65"/>
        <v>0.86458333333333215</v>
      </c>
      <c r="AU63" s="231">
        <v>2.0833333333333333E-3</v>
      </c>
      <c r="AV63" s="229">
        <f t="shared" si="66"/>
        <v>0.86666666666666548</v>
      </c>
      <c r="AW63" s="231">
        <v>4.8611111111111112E-3</v>
      </c>
      <c r="AX63" s="229">
        <f t="shared" si="67"/>
        <v>0.87152777777777657</v>
      </c>
      <c r="AY63" s="229">
        <v>2.7777777777777779E-3</v>
      </c>
      <c r="AZ63" s="229">
        <f t="shared" si="68"/>
        <v>0.87430555555555434</v>
      </c>
      <c r="BA63" s="229">
        <v>3.472222222222222E-3</v>
      </c>
      <c r="BB63" s="229">
        <f t="shared" si="69"/>
        <v>0.87777777777777655</v>
      </c>
      <c r="BC63" s="231">
        <v>6.9444444444444447E-4</v>
      </c>
      <c r="BD63" s="229">
        <f t="shared" si="70"/>
        <v>0.87847222222222099</v>
      </c>
      <c r="BE63" s="229">
        <v>1.3888888888888889E-3</v>
      </c>
      <c r="BF63" s="229">
        <f t="shared" si="71"/>
        <v>0.87986111111110987</v>
      </c>
      <c r="BG63" s="229">
        <v>1.3888888888888889E-3</v>
      </c>
      <c r="BH63" s="229">
        <f t="shared" si="72"/>
        <v>0.88124999999999876</v>
      </c>
      <c r="BI63" s="232">
        <v>5.5555555555555558E-3</v>
      </c>
      <c r="BJ63" s="294">
        <f t="shared" si="73"/>
        <v>0.88680555555555429</v>
      </c>
      <c r="BK63" s="234">
        <v>0</v>
      </c>
      <c r="BL63" s="229">
        <f t="shared" si="74"/>
        <v>0.88680555555555429</v>
      </c>
      <c r="BM63" s="229">
        <v>0</v>
      </c>
      <c r="BN63" s="229">
        <f t="shared" si="75"/>
        <v>0.88680555555555429</v>
      </c>
      <c r="BO63" s="229">
        <v>0</v>
      </c>
      <c r="BP63" s="229">
        <f t="shared" si="76"/>
        <v>0.88680555555555429</v>
      </c>
      <c r="BQ63" s="229">
        <v>0</v>
      </c>
      <c r="BR63" s="229">
        <f t="shared" si="77"/>
        <v>0.88680555555555429</v>
      </c>
      <c r="BS63" s="229">
        <v>0</v>
      </c>
      <c r="BT63" s="229">
        <f t="shared" si="78"/>
        <v>0.88680555555555429</v>
      </c>
      <c r="BU63" s="229">
        <v>0</v>
      </c>
      <c r="BV63" s="229">
        <f t="shared" si="79"/>
        <v>0.88680555555555429</v>
      </c>
      <c r="BW63" s="229">
        <v>2.0833333333333298E-3</v>
      </c>
      <c r="BX63" s="535">
        <f t="shared" si="80"/>
        <v>0.88888888888888762</v>
      </c>
      <c r="BY63" s="232"/>
      <c r="BZ63" s="323"/>
      <c r="CA63" s="323">
        <f t="shared" si="43"/>
        <v>9.3055555555555225E-2</v>
      </c>
      <c r="CB63" s="536">
        <f t="shared" si="44"/>
        <v>21.308955223880673</v>
      </c>
      <c r="CC63" s="184"/>
      <c r="CD63" s="88">
        <f t="shared" si="81"/>
        <v>133.99999999999952</v>
      </c>
      <c r="CE63" s="181">
        <f t="shared" si="37"/>
        <v>47.59</v>
      </c>
      <c r="CG63" s="33">
        <f t="shared" si="82"/>
        <v>9.3055555555555225E-2</v>
      </c>
      <c r="CH63" s="34">
        <f t="shared" si="39"/>
        <v>133.99999999999952</v>
      </c>
      <c r="CI63" s="35">
        <f t="shared" si="40"/>
        <v>2.2333333333333254</v>
      </c>
    </row>
    <row r="64" spans="1:87" x14ac:dyDescent="0.2">
      <c r="A64" s="1242"/>
      <c r="B64" s="308">
        <v>41</v>
      </c>
      <c r="C64" s="13">
        <v>1.3888888888888888E-2</v>
      </c>
      <c r="D64" s="294">
        <f t="shared" si="45"/>
        <v>0.80555555555555458</v>
      </c>
      <c r="E64" s="234">
        <v>0</v>
      </c>
      <c r="F64" s="182"/>
      <c r="G64" s="232">
        <v>2.0833333333333298E-3</v>
      </c>
      <c r="H64" s="294">
        <f t="shared" si="46"/>
        <v>0.80763888888888791</v>
      </c>
      <c r="I64" s="234">
        <v>5.5555555555555558E-3</v>
      </c>
      <c r="J64" s="229">
        <f t="shared" si="47"/>
        <v>0.81319444444444344</v>
      </c>
      <c r="K64" s="231">
        <v>1.3888888888888889E-3</v>
      </c>
      <c r="L64" s="229">
        <f t="shared" si="48"/>
        <v>0.81458333333333233</v>
      </c>
      <c r="M64" s="229">
        <v>1.3888888888888889E-3</v>
      </c>
      <c r="N64" s="229">
        <f t="shared" si="49"/>
        <v>0.81597222222222121</v>
      </c>
      <c r="O64" s="231">
        <v>1.3888888888888889E-3</v>
      </c>
      <c r="P64" s="229">
        <f t="shared" si="50"/>
        <v>0.81736111111111009</v>
      </c>
      <c r="Q64" s="231">
        <v>2.0833333333333333E-3</v>
      </c>
      <c r="R64" s="229">
        <f t="shared" si="51"/>
        <v>0.81944444444444342</v>
      </c>
      <c r="S64" s="229">
        <v>3.472222222222222E-3</v>
      </c>
      <c r="T64" s="229">
        <f t="shared" si="52"/>
        <v>0.82291666666666563</v>
      </c>
      <c r="U64" s="321">
        <v>7.6388888888888886E-3</v>
      </c>
      <c r="V64" s="229">
        <f t="shared" si="53"/>
        <v>0.83055555555555449</v>
      </c>
      <c r="W64" s="322">
        <v>5.5555555555555558E-3</v>
      </c>
      <c r="X64" s="229">
        <f t="shared" si="54"/>
        <v>0.83611111111111003</v>
      </c>
      <c r="Y64" s="229">
        <v>3.472222222222222E-3</v>
      </c>
      <c r="Z64" s="229">
        <f t="shared" si="55"/>
        <v>0.83958333333333224</v>
      </c>
      <c r="AA64" s="229">
        <v>3.472222222222222E-3</v>
      </c>
      <c r="AB64" s="229">
        <f t="shared" si="56"/>
        <v>0.84305555555555445</v>
      </c>
      <c r="AC64" s="229">
        <v>5.5555555555555558E-3</v>
      </c>
      <c r="AD64" s="229">
        <f t="shared" si="57"/>
        <v>0.84861111111110998</v>
      </c>
      <c r="AE64" s="229">
        <v>1.3888888888888889E-3</v>
      </c>
      <c r="AF64" s="229">
        <f t="shared" si="58"/>
        <v>0.84999999999999887</v>
      </c>
      <c r="AG64" s="322">
        <v>4.8611111111111112E-3</v>
      </c>
      <c r="AH64" s="229">
        <f t="shared" si="59"/>
        <v>0.85486111111110996</v>
      </c>
      <c r="AI64" s="229">
        <v>4.8611111111111112E-3</v>
      </c>
      <c r="AJ64" s="229">
        <f t="shared" si="60"/>
        <v>0.85972222222222106</v>
      </c>
      <c r="AK64" s="231">
        <v>1.3888888888888889E-3</v>
      </c>
      <c r="AL64" s="229">
        <f t="shared" si="61"/>
        <v>0.86111111111110994</v>
      </c>
      <c r="AM64" s="229">
        <v>5.5555555555555558E-3</v>
      </c>
      <c r="AN64" s="229">
        <f t="shared" si="62"/>
        <v>0.86666666666666548</v>
      </c>
      <c r="AO64" s="231">
        <v>1.3888888888888889E-3</v>
      </c>
      <c r="AP64" s="229">
        <f t="shared" si="63"/>
        <v>0.86805555555555436</v>
      </c>
      <c r="AQ64" s="321">
        <v>5.5555555555555558E-3</v>
      </c>
      <c r="AR64" s="229">
        <f t="shared" si="64"/>
        <v>0.87361111111110989</v>
      </c>
      <c r="AS64" s="231">
        <v>4.8611111111111112E-3</v>
      </c>
      <c r="AT64" s="229">
        <f t="shared" si="65"/>
        <v>0.87847222222222099</v>
      </c>
      <c r="AU64" s="231">
        <v>2.0833333333333333E-3</v>
      </c>
      <c r="AV64" s="229">
        <f t="shared" si="66"/>
        <v>0.88055555555555431</v>
      </c>
      <c r="AW64" s="231">
        <v>4.8611111111111112E-3</v>
      </c>
      <c r="AX64" s="229">
        <f t="shared" si="67"/>
        <v>0.88541666666666541</v>
      </c>
      <c r="AY64" s="229">
        <v>2.7777777777777779E-3</v>
      </c>
      <c r="AZ64" s="229">
        <f t="shared" si="68"/>
        <v>0.88819444444444318</v>
      </c>
      <c r="BA64" s="229">
        <v>3.472222222222222E-3</v>
      </c>
      <c r="BB64" s="229">
        <f t="shared" si="69"/>
        <v>0.89166666666666539</v>
      </c>
      <c r="BC64" s="231">
        <v>6.9444444444444447E-4</v>
      </c>
      <c r="BD64" s="229">
        <f t="shared" si="70"/>
        <v>0.89236111111110983</v>
      </c>
      <c r="BE64" s="229">
        <v>1.3888888888888889E-3</v>
      </c>
      <c r="BF64" s="229">
        <f t="shared" si="71"/>
        <v>0.89374999999999871</v>
      </c>
      <c r="BG64" s="229">
        <v>1.3888888888888889E-3</v>
      </c>
      <c r="BH64" s="229">
        <f t="shared" si="72"/>
        <v>0.8951388888888876</v>
      </c>
      <c r="BI64" s="232">
        <v>5.5555555555555558E-3</v>
      </c>
      <c r="BJ64" s="294">
        <f t="shared" si="73"/>
        <v>0.90069444444444313</v>
      </c>
      <c r="BK64" s="234">
        <v>0</v>
      </c>
      <c r="BL64" s="229">
        <f t="shared" si="74"/>
        <v>0.90069444444444313</v>
      </c>
      <c r="BM64" s="229">
        <v>0</v>
      </c>
      <c r="BN64" s="229">
        <f t="shared" si="75"/>
        <v>0.90069444444444313</v>
      </c>
      <c r="BO64" s="229">
        <v>0</v>
      </c>
      <c r="BP64" s="229">
        <f t="shared" si="76"/>
        <v>0.90069444444444313</v>
      </c>
      <c r="BQ64" s="229">
        <v>0</v>
      </c>
      <c r="BR64" s="229">
        <f t="shared" si="77"/>
        <v>0.90069444444444313</v>
      </c>
      <c r="BS64" s="229">
        <v>0</v>
      </c>
      <c r="BT64" s="229">
        <f t="shared" si="78"/>
        <v>0.90069444444444313</v>
      </c>
      <c r="BU64" s="229">
        <v>0</v>
      </c>
      <c r="BV64" s="229">
        <f t="shared" si="79"/>
        <v>0.90069444444444313</v>
      </c>
      <c r="BW64" s="229">
        <v>2.0833333333333298E-3</v>
      </c>
      <c r="BX64" s="535">
        <f t="shared" si="80"/>
        <v>0.90277777777777646</v>
      </c>
      <c r="BY64" s="232"/>
      <c r="BZ64" s="323"/>
      <c r="CA64" s="323">
        <f t="shared" si="43"/>
        <v>9.3055555555555225E-2</v>
      </c>
      <c r="CB64" s="536">
        <f t="shared" si="44"/>
        <v>21.308955223880673</v>
      </c>
      <c r="CC64" s="184"/>
      <c r="CD64" s="88">
        <f t="shared" si="81"/>
        <v>133.99999999999952</v>
      </c>
      <c r="CE64" s="181">
        <f t="shared" si="37"/>
        <v>47.59</v>
      </c>
      <c r="CG64" s="33">
        <f t="shared" si="82"/>
        <v>9.3055555555555225E-2</v>
      </c>
      <c r="CH64" s="34">
        <f t="shared" si="39"/>
        <v>133.99999999999952</v>
      </c>
      <c r="CI64" s="35">
        <f t="shared" si="40"/>
        <v>2.2333333333333254</v>
      </c>
    </row>
    <row r="65" spans="1:87" x14ac:dyDescent="0.2">
      <c r="A65" s="1242"/>
      <c r="B65" s="308">
        <v>42</v>
      </c>
      <c r="C65" s="13">
        <v>1.3888888888888888E-2</v>
      </c>
      <c r="D65" s="294">
        <f t="shared" si="45"/>
        <v>0.81944444444444342</v>
      </c>
      <c r="E65" s="234">
        <v>0</v>
      </c>
      <c r="F65" s="182"/>
      <c r="G65" s="232">
        <v>2.0833333333333298E-3</v>
      </c>
      <c r="H65" s="294">
        <f t="shared" si="46"/>
        <v>0.82152777777777675</v>
      </c>
      <c r="I65" s="234">
        <v>5.5555555555555558E-3</v>
      </c>
      <c r="J65" s="229">
        <f t="shared" si="47"/>
        <v>0.82708333333333228</v>
      </c>
      <c r="K65" s="231">
        <v>1.3888888888888889E-3</v>
      </c>
      <c r="L65" s="229">
        <f t="shared" si="48"/>
        <v>0.82847222222222117</v>
      </c>
      <c r="M65" s="229">
        <v>1.3888888888888889E-3</v>
      </c>
      <c r="N65" s="229">
        <f t="shared" si="49"/>
        <v>0.82986111111111005</v>
      </c>
      <c r="O65" s="231">
        <v>1.3888888888888889E-3</v>
      </c>
      <c r="P65" s="229">
        <f t="shared" si="50"/>
        <v>0.83124999999999893</v>
      </c>
      <c r="Q65" s="231">
        <v>2.0833333333333333E-3</v>
      </c>
      <c r="R65" s="229">
        <f t="shared" si="51"/>
        <v>0.83333333333333226</v>
      </c>
      <c r="S65" s="229">
        <v>3.472222222222222E-3</v>
      </c>
      <c r="T65" s="229">
        <f t="shared" si="52"/>
        <v>0.83680555555555447</v>
      </c>
      <c r="U65" s="321">
        <v>7.6388888888888886E-3</v>
      </c>
      <c r="V65" s="229">
        <f t="shared" si="53"/>
        <v>0.84444444444444333</v>
      </c>
      <c r="W65" s="322">
        <v>5.5555555555555558E-3</v>
      </c>
      <c r="X65" s="229">
        <f t="shared" si="54"/>
        <v>0.84999999999999887</v>
      </c>
      <c r="Y65" s="229">
        <v>3.472222222222222E-3</v>
      </c>
      <c r="Z65" s="229">
        <f t="shared" si="55"/>
        <v>0.85347222222222108</v>
      </c>
      <c r="AA65" s="229">
        <v>3.472222222222222E-3</v>
      </c>
      <c r="AB65" s="229">
        <f t="shared" si="56"/>
        <v>0.85694444444444329</v>
      </c>
      <c r="AC65" s="229">
        <v>5.5555555555555558E-3</v>
      </c>
      <c r="AD65" s="229">
        <f t="shared" si="57"/>
        <v>0.86249999999999882</v>
      </c>
      <c r="AE65" s="229">
        <v>1.3888888888888889E-3</v>
      </c>
      <c r="AF65" s="229">
        <f t="shared" si="58"/>
        <v>0.86388888888888771</v>
      </c>
      <c r="AG65" s="322">
        <v>4.8611111111111112E-3</v>
      </c>
      <c r="AH65" s="229">
        <f t="shared" si="59"/>
        <v>0.8687499999999988</v>
      </c>
      <c r="AI65" s="229">
        <v>4.8611111111111112E-3</v>
      </c>
      <c r="AJ65" s="229">
        <f t="shared" si="60"/>
        <v>0.87361111111110989</v>
      </c>
      <c r="AK65" s="231">
        <v>1.3888888888888889E-3</v>
      </c>
      <c r="AL65" s="229">
        <f t="shared" si="61"/>
        <v>0.87499999999999878</v>
      </c>
      <c r="AM65" s="229">
        <v>5.5555555555555558E-3</v>
      </c>
      <c r="AN65" s="229">
        <f t="shared" si="62"/>
        <v>0.88055555555555431</v>
      </c>
      <c r="AO65" s="231">
        <v>1.3888888888888889E-3</v>
      </c>
      <c r="AP65" s="229">
        <f t="shared" si="63"/>
        <v>0.8819444444444432</v>
      </c>
      <c r="AQ65" s="321">
        <v>5.5555555555555558E-3</v>
      </c>
      <c r="AR65" s="229">
        <f t="shared" si="64"/>
        <v>0.88749999999999873</v>
      </c>
      <c r="AS65" s="231">
        <v>4.8611111111111112E-3</v>
      </c>
      <c r="AT65" s="229">
        <f t="shared" si="65"/>
        <v>0.89236111111110983</v>
      </c>
      <c r="AU65" s="231">
        <v>2.0833333333333333E-3</v>
      </c>
      <c r="AV65" s="229">
        <f t="shared" si="66"/>
        <v>0.89444444444444315</v>
      </c>
      <c r="AW65" s="231">
        <v>4.8611111111111112E-3</v>
      </c>
      <c r="AX65" s="229">
        <f t="shared" si="67"/>
        <v>0.89930555555555425</v>
      </c>
      <c r="AY65" s="229">
        <v>2.7777777777777779E-3</v>
      </c>
      <c r="AZ65" s="229">
        <f t="shared" si="68"/>
        <v>0.90208333333333202</v>
      </c>
      <c r="BA65" s="229">
        <v>3.472222222222222E-3</v>
      </c>
      <c r="BB65" s="229">
        <f t="shared" si="69"/>
        <v>0.90555555555555423</v>
      </c>
      <c r="BC65" s="231">
        <v>6.9444444444444447E-4</v>
      </c>
      <c r="BD65" s="229">
        <f t="shared" si="70"/>
        <v>0.90624999999999867</v>
      </c>
      <c r="BE65" s="229">
        <v>1.3888888888888889E-3</v>
      </c>
      <c r="BF65" s="229">
        <f t="shared" si="71"/>
        <v>0.90763888888888755</v>
      </c>
      <c r="BG65" s="229">
        <v>1.3888888888888889E-3</v>
      </c>
      <c r="BH65" s="229">
        <f t="shared" si="72"/>
        <v>0.90902777777777644</v>
      </c>
      <c r="BI65" s="232">
        <v>5.5555555555555558E-3</v>
      </c>
      <c r="BJ65" s="294">
        <f t="shared" si="73"/>
        <v>0.91458333333333197</v>
      </c>
      <c r="BK65" s="234">
        <v>0</v>
      </c>
      <c r="BL65" s="229">
        <f t="shared" si="74"/>
        <v>0.91458333333333197</v>
      </c>
      <c r="BM65" s="229">
        <v>0</v>
      </c>
      <c r="BN65" s="229">
        <f t="shared" si="75"/>
        <v>0.91458333333333197</v>
      </c>
      <c r="BO65" s="229">
        <v>0</v>
      </c>
      <c r="BP65" s="229">
        <f t="shared" si="76"/>
        <v>0.91458333333333197</v>
      </c>
      <c r="BQ65" s="229">
        <v>0</v>
      </c>
      <c r="BR65" s="229">
        <f t="shared" si="77"/>
        <v>0.91458333333333197</v>
      </c>
      <c r="BS65" s="229">
        <v>0</v>
      </c>
      <c r="BT65" s="229">
        <f t="shared" si="78"/>
        <v>0.91458333333333197</v>
      </c>
      <c r="BU65" s="229">
        <v>0</v>
      </c>
      <c r="BV65" s="229">
        <f t="shared" si="79"/>
        <v>0.91458333333333197</v>
      </c>
      <c r="BW65" s="229">
        <v>2.0833333333333298E-3</v>
      </c>
      <c r="BX65" s="535">
        <f t="shared" si="80"/>
        <v>0.9166666666666653</v>
      </c>
      <c r="BY65" s="232"/>
      <c r="BZ65" s="323"/>
      <c r="CA65" s="323">
        <f t="shared" si="43"/>
        <v>9.3055555555555225E-2</v>
      </c>
      <c r="CB65" s="536">
        <f t="shared" si="44"/>
        <v>21.308955223880673</v>
      </c>
      <c r="CC65" s="184"/>
      <c r="CD65" s="88">
        <f t="shared" si="81"/>
        <v>133.99999999999952</v>
      </c>
      <c r="CE65" s="181">
        <f t="shared" si="37"/>
        <v>47.59</v>
      </c>
      <c r="CG65" s="33">
        <f t="shared" si="82"/>
        <v>9.3055555555555225E-2</v>
      </c>
      <c r="CH65" s="34">
        <f t="shared" si="39"/>
        <v>133.99999999999952</v>
      </c>
      <c r="CI65" s="35">
        <f t="shared" si="40"/>
        <v>2.2333333333333254</v>
      </c>
    </row>
    <row r="66" spans="1:87" x14ac:dyDescent="0.2">
      <c r="A66" s="1242"/>
      <c r="B66" s="308">
        <v>43</v>
      </c>
      <c r="C66" s="13">
        <v>1.3888888888888888E-2</v>
      </c>
      <c r="D66" s="294">
        <f t="shared" si="45"/>
        <v>0.83333333333333226</v>
      </c>
      <c r="E66" s="234">
        <v>0</v>
      </c>
      <c r="F66" s="182"/>
      <c r="G66" s="232">
        <v>2.0833333333333298E-3</v>
      </c>
      <c r="H66" s="294">
        <f t="shared" si="46"/>
        <v>0.83541666666666559</v>
      </c>
      <c r="I66" s="234">
        <v>5.5555555555555558E-3</v>
      </c>
      <c r="J66" s="229">
        <f t="shared" si="47"/>
        <v>0.84097222222222112</v>
      </c>
      <c r="K66" s="231">
        <v>1.3888888888888889E-3</v>
      </c>
      <c r="L66" s="229">
        <f t="shared" si="48"/>
        <v>0.84236111111111001</v>
      </c>
      <c r="M66" s="229">
        <v>1.3888888888888889E-3</v>
      </c>
      <c r="N66" s="229">
        <f t="shared" si="49"/>
        <v>0.84374999999999889</v>
      </c>
      <c r="O66" s="231">
        <v>1.3888888888888889E-3</v>
      </c>
      <c r="P66" s="229">
        <f t="shared" si="50"/>
        <v>0.84513888888888777</v>
      </c>
      <c r="Q66" s="231">
        <v>2.0833333333333333E-3</v>
      </c>
      <c r="R66" s="229">
        <f t="shared" si="51"/>
        <v>0.8472222222222211</v>
      </c>
      <c r="S66" s="229">
        <v>3.472222222222222E-3</v>
      </c>
      <c r="T66" s="229">
        <f t="shared" si="52"/>
        <v>0.85069444444444331</v>
      </c>
      <c r="U66" s="321">
        <v>7.6388888888888886E-3</v>
      </c>
      <c r="V66" s="229">
        <f t="shared" si="53"/>
        <v>0.85833333333333217</v>
      </c>
      <c r="W66" s="322">
        <v>5.5555555555555558E-3</v>
      </c>
      <c r="X66" s="229">
        <f t="shared" si="54"/>
        <v>0.86388888888888771</v>
      </c>
      <c r="Y66" s="229">
        <v>3.472222222222222E-3</v>
      </c>
      <c r="Z66" s="229">
        <f t="shared" si="55"/>
        <v>0.86736111111110992</v>
      </c>
      <c r="AA66" s="229">
        <v>3.472222222222222E-3</v>
      </c>
      <c r="AB66" s="229">
        <f t="shared" si="56"/>
        <v>0.87083333333333213</v>
      </c>
      <c r="AC66" s="229">
        <v>5.5555555555555558E-3</v>
      </c>
      <c r="AD66" s="229">
        <f t="shared" si="57"/>
        <v>0.87638888888888766</v>
      </c>
      <c r="AE66" s="229">
        <v>1.3888888888888889E-3</v>
      </c>
      <c r="AF66" s="229">
        <f t="shared" si="58"/>
        <v>0.87777777777777655</v>
      </c>
      <c r="AG66" s="322">
        <v>4.8611111111111112E-3</v>
      </c>
      <c r="AH66" s="229">
        <f t="shared" si="59"/>
        <v>0.88263888888888764</v>
      </c>
      <c r="AI66" s="229">
        <v>4.8611111111111112E-3</v>
      </c>
      <c r="AJ66" s="229">
        <f t="shared" si="60"/>
        <v>0.88749999999999873</v>
      </c>
      <c r="AK66" s="231">
        <v>1.3888888888888889E-3</v>
      </c>
      <c r="AL66" s="229">
        <f t="shared" si="61"/>
        <v>0.88888888888888762</v>
      </c>
      <c r="AM66" s="229">
        <v>5.5555555555555558E-3</v>
      </c>
      <c r="AN66" s="229">
        <f t="shared" si="62"/>
        <v>0.89444444444444315</v>
      </c>
      <c r="AO66" s="231">
        <v>1.3888888888888889E-3</v>
      </c>
      <c r="AP66" s="229">
        <f t="shared" si="63"/>
        <v>0.89583333333333204</v>
      </c>
      <c r="AQ66" s="321">
        <v>5.5555555555555558E-3</v>
      </c>
      <c r="AR66" s="229">
        <f t="shared" si="64"/>
        <v>0.90138888888888757</v>
      </c>
      <c r="AS66" s="231">
        <v>4.8611111111111112E-3</v>
      </c>
      <c r="AT66" s="229">
        <f t="shared" si="65"/>
        <v>0.90624999999999867</v>
      </c>
      <c r="AU66" s="231">
        <v>2.0833333333333333E-3</v>
      </c>
      <c r="AV66" s="229">
        <f t="shared" si="66"/>
        <v>0.90833333333333199</v>
      </c>
      <c r="AW66" s="231">
        <v>4.8611111111111112E-3</v>
      </c>
      <c r="AX66" s="229">
        <f t="shared" si="67"/>
        <v>0.91319444444444309</v>
      </c>
      <c r="AY66" s="229">
        <v>2.7777777777777779E-3</v>
      </c>
      <c r="AZ66" s="229">
        <f t="shared" si="68"/>
        <v>0.91597222222222086</v>
      </c>
      <c r="BA66" s="229">
        <v>3.472222222222222E-3</v>
      </c>
      <c r="BB66" s="229">
        <f t="shared" si="69"/>
        <v>0.91944444444444307</v>
      </c>
      <c r="BC66" s="231">
        <v>6.9444444444444447E-4</v>
      </c>
      <c r="BD66" s="229">
        <f t="shared" si="70"/>
        <v>0.92013888888888751</v>
      </c>
      <c r="BE66" s="229">
        <v>1.3888888888888889E-3</v>
      </c>
      <c r="BF66" s="229">
        <f t="shared" si="71"/>
        <v>0.92152777777777639</v>
      </c>
      <c r="BG66" s="229">
        <v>1.3888888888888889E-3</v>
      </c>
      <c r="BH66" s="229">
        <f t="shared" si="72"/>
        <v>0.92291666666666528</v>
      </c>
      <c r="BI66" s="232">
        <v>5.5555555555555558E-3</v>
      </c>
      <c r="BJ66" s="294">
        <f t="shared" si="73"/>
        <v>0.92847222222222081</v>
      </c>
      <c r="BK66" s="234">
        <v>0</v>
      </c>
      <c r="BL66" s="229">
        <f t="shared" si="74"/>
        <v>0.92847222222222081</v>
      </c>
      <c r="BM66" s="229">
        <v>0</v>
      </c>
      <c r="BN66" s="229">
        <f t="shared" si="75"/>
        <v>0.92847222222222081</v>
      </c>
      <c r="BO66" s="229">
        <v>0</v>
      </c>
      <c r="BP66" s="229">
        <f t="shared" si="76"/>
        <v>0.92847222222222081</v>
      </c>
      <c r="BQ66" s="229">
        <v>0</v>
      </c>
      <c r="BR66" s="229">
        <f t="shared" si="77"/>
        <v>0.92847222222222081</v>
      </c>
      <c r="BS66" s="229">
        <v>0</v>
      </c>
      <c r="BT66" s="229">
        <f t="shared" si="78"/>
        <v>0.92847222222222081</v>
      </c>
      <c r="BU66" s="229">
        <v>0</v>
      </c>
      <c r="BV66" s="229">
        <f t="shared" si="79"/>
        <v>0.92847222222222081</v>
      </c>
      <c r="BW66" s="229">
        <v>2.0833333333333298E-3</v>
      </c>
      <c r="BX66" s="535">
        <f t="shared" si="80"/>
        <v>0.93055555555555414</v>
      </c>
      <c r="BY66" s="232"/>
      <c r="BZ66" s="323"/>
      <c r="CA66" s="323">
        <f t="shared" si="43"/>
        <v>9.3055555555555225E-2</v>
      </c>
      <c r="CB66" s="536">
        <f t="shared" si="44"/>
        <v>21.308955223880673</v>
      </c>
      <c r="CC66" s="184"/>
      <c r="CD66" s="88">
        <f t="shared" si="81"/>
        <v>133.99999999999952</v>
      </c>
      <c r="CE66" s="181">
        <f t="shared" si="37"/>
        <v>47.59</v>
      </c>
      <c r="CG66" s="33">
        <f t="shared" si="82"/>
        <v>9.3055555555555225E-2</v>
      </c>
      <c r="CH66" s="34">
        <f t="shared" si="39"/>
        <v>133.99999999999952</v>
      </c>
      <c r="CI66" s="35">
        <f t="shared" si="40"/>
        <v>2.2333333333333254</v>
      </c>
    </row>
    <row r="67" spans="1:87" x14ac:dyDescent="0.2">
      <c r="A67" s="1242"/>
      <c r="B67" s="308">
        <v>44</v>
      </c>
      <c r="C67" s="13">
        <v>1.3888888888888888E-2</v>
      </c>
      <c r="D67" s="294">
        <f t="shared" si="45"/>
        <v>0.8472222222222211</v>
      </c>
      <c r="E67" s="234">
        <v>0</v>
      </c>
      <c r="F67" s="182"/>
      <c r="G67" s="232">
        <v>2.0833333333333298E-3</v>
      </c>
      <c r="H67" s="294">
        <f t="shared" si="46"/>
        <v>0.84930555555555443</v>
      </c>
      <c r="I67" s="234">
        <v>5.5555555555555558E-3</v>
      </c>
      <c r="J67" s="229">
        <f t="shared" si="47"/>
        <v>0.85486111111110996</v>
      </c>
      <c r="K67" s="231">
        <v>1.3888888888888889E-3</v>
      </c>
      <c r="L67" s="229">
        <f t="shared" si="48"/>
        <v>0.85624999999999885</v>
      </c>
      <c r="M67" s="229">
        <v>1.3888888888888889E-3</v>
      </c>
      <c r="N67" s="229">
        <f t="shared" si="49"/>
        <v>0.85763888888888773</v>
      </c>
      <c r="O67" s="231">
        <v>1.3888888888888889E-3</v>
      </c>
      <c r="P67" s="229">
        <f t="shared" si="50"/>
        <v>0.85902777777777661</v>
      </c>
      <c r="Q67" s="231">
        <v>2.0833333333333333E-3</v>
      </c>
      <c r="R67" s="229">
        <f t="shared" si="51"/>
        <v>0.86111111111110994</v>
      </c>
      <c r="S67" s="229">
        <v>3.472222222222222E-3</v>
      </c>
      <c r="T67" s="229">
        <f t="shared" si="52"/>
        <v>0.86458333333333215</v>
      </c>
      <c r="U67" s="321">
        <v>7.6388888888888886E-3</v>
      </c>
      <c r="V67" s="229">
        <f t="shared" si="53"/>
        <v>0.87222222222222101</v>
      </c>
      <c r="W67" s="322">
        <v>5.5555555555555558E-3</v>
      </c>
      <c r="X67" s="229">
        <f t="shared" si="54"/>
        <v>0.87777777777777655</v>
      </c>
      <c r="Y67" s="229">
        <v>3.472222222222222E-3</v>
      </c>
      <c r="Z67" s="229">
        <f t="shared" si="55"/>
        <v>0.88124999999999876</v>
      </c>
      <c r="AA67" s="229">
        <v>3.472222222222222E-3</v>
      </c>
      <c r="AB67" s="229">
        <f t="shared" si="56"/>
        <v>0.88472222222222097</v>
      </c>
      <c r="AC67" s="229">
        <v>5.5555555555555558E-3</v>
      </c>
      <c r="AD67" s="229">
        <f t="shared" si="57"/>
        <v>0.8902777777777765</v>
      </c>
      <c r="AE67" s="229">
        <v>1.3888888888888889E-3</v>
      </c>
      <c r="AF67" s="229">
        <f t="shared" si="58"/>
        <v>0.89166666666666539</v>
      </c>
      <c r="AG67" s="322">
        <v>4.8611111111111112E-3</v>
      </c>
      <c r="AH67" s="229">
        <f t="shared" si="59"/>
        <v>0.89652777777777648</v>
      </c>
      <c r="AI67" s="229">
        <v>4.8611111111111112E-3</v>
      </c>
      <c r="AJ67" s="229">
        <f t="shared" si="60"/>
        <v>0.90138888888888757</v>
      </c>
      <c r="AK67" s="231">
        <v>1.3888888888888889E-3</v>
      </c>
      <c r="AL67" s="229">
        <f t="shared" si="61"/>
        <v>0.90277777777777646</v>
      </c>
      <c r="AM67" s="229">
        <v>5.5555555555555558E-3</v>
      </c>
      <c r="AN67" s="229">
        <f t="shared" si="62"/>
        <v>0.90833333333333199</v>
      </c>
      <c r="AO67" s="231">
        <v>1.3888888888888889E-3</v>
      </c>
      <c r="AP67" s="229">
        <f t="shared" si="63"/>
        <v>0.90972222222222088</v>
      </c>
      <c r="AQ67" s="321">
        <v>5.5555555555555558E-3</v>
      </c>
      <c r="AR67" s="229">
        <f t="shared" si="64"/>
        <v>0.91527777777777641</v>
      </c>
      <c r="AS67" s="231">
        <v>4.8611111111111112E-3</v>
      </c>
      <c r="AT67" s="229">
        <f t="shared" si="65"/>
        <v>0.92013888888888751</v>
      </c>
      <c r="AU67" s="231">
        <v>2.0833333333333333E-3</v>
      </c>
      <c r="AV67" s="229">
        <f t="shared" si="66"/>
        <v>0.92222222222222083</v>
      </c>
      <c r="AW67" s="231">
        <v>4.8611111111111112E-3</v>
      </c>
      <c r="AX67" s="229">
        <f t="shared" si="67"/>
        <v>0.92708333333333193</v>
      </c>
      <c r="AY67" s="229">
        <v>2.7777777777777779E-3</v>
      </c>
      <c r="AZ67" s="229">
        <f t="shared" si="68"/>
        <v>0.92986111111110969</v>
      </c>
      <c r="BA67" s="229">
        <v>3.472222222222222E-3</v>
      </c>
      <c r="BB67" s="229">
        <f t="shared" si="69"/>
        <v>0.9333333333333319</v>
      </c>
      <c r="BC67" s="231">
        <v>6.9444444444444447E-4</v>
      </c>
      <c r="BD67" s="229">
        <f t="shared" si="70"/>
        <v>0.93402777777777635</v>
      </c>
      <c r="BE67" s="229">
        <v>1.3888888888888889E-3</v>
      </c>
      <c r="BF67" s="229">
        <f t="shared" si="71"/>
        <v>0.93541666666666523</v>
      </c>
      <c r="BG67" s="229">
        <v>1.3888888888888889E-3</v>
      </c>
      <c r="BH67" s="229">
        <f t="shared" si="72"/>
        <v>0.93680555555555411</v>
      </c>
      <c r="BI67" s="232">
        <v>5.5555555555555558E-3</v>
      </c>
      <c r="BJ67" s="294">
        <f t="shared" si="73"/>
        <v>0.94236111111110965</v>
      </c>
      <c r="BK67" s="234">
        <v>0</v>
      </c>
      <c r="BL67" s="229">
        <f t="shared" si="74"/>
        <v>0.94236111111110965</v>
      </c>
      <c r="BM67" s="229">
        <v>0</v>
      </c>
      <c r="BN67" s="229">
        <f t="shared" si="75"/>
        <v>0.94236111111110965</v>
      </c>
      <c r="BO67" s="229">
        <v>0</v>
      </c>
      <c r="BP67" s="229">
        <f t="shared" si="76"/>
        <v>0.94236111111110965</v>
      </c>
      <c r="BQ67" s="229">
        <v>0</v>
      </c>
      <c r="BR67" s="229">
        <f t="shared" si="77"/>
        <v>0.94236111111110965</v>
      </c>
      <c r="BS67" s="229">
        <v>0</v>
      </c>
      <c r="BT67" s="229">
        <f t="shared" si="78"/>
        <v>0.94236111111110965</v>
      </c>
      <c r="BU67" s="229">
        <v>0</v>
      </c>
      <c r="BV67" s="229">
        <f t="shared" si="79"/>
        <v>0.94236111111110965</v>
      </c>
      <c r="BW67" s="229">
        <v>2.0833333333333298E-3</v>
      </c>
      <c r="BX67" s="535">
        <f t="shared" si="80"/>
        <v>0.94444444444444298</v>
      </c>
      <c r="BY67" s="232"/>
      <c r="BZ67" s="323"/>
      <c r="CA67" s="323">
        <f t="shared" si="43"/>
        <v>9.3055555555555225E-2</v>
      </c>
      <c r="CB67" s="536">
        <f t="shared" si="44"/>
        <v>21.308955223880673</v>
      </c>
      <c r="CC67" s="184"/>
      <c r="CD67" s="88">
        <f t="shared" si="81"/>
        <v>133.99999999999952</v>
      </c>
      <c r="CE67" s="181">
        <f t="shared" si="37"/>
        <v>47.59</v>
      </c>
      <c r="CG67" s="33">
        <f t="shared" si="82"/>
        <v>9.3055555555555225E-2</v>
      </c>
      <c r="CH67" s="34">
        <f t="shared" si="39"/>
        <v>133.99999999999952</v>
      </c>
      <c r="CI67" s="35">
        <f t="shared" si="40"/>
        <v>2.2333333333333254</v>
      </c>
    </row>
    <row r="68" spans="1:87" ht="13.5" thickBot="1" x14ac:dyDescent="0.25">
      <c r="A68" s="1255"/>
      <c r="B68" s="8">
        <v>45</v>
      </c>
      <c r="C68" s="558">
        <v>1.3888888888888888E-2</v>
      </c>
      <c r="D68" s="537">
        <f t="shared" si="45"/>
        <v>0.86111111111110994</v>
      </c>
      <c r="E68" s="396">
        <v>0</v>
      </c>
      <c r="F68" s="538"/>
      <c r="G68" s="366">
        <v>2.0833333333333298E-3</v>
      </c>
      <c r="H68" s="537">
        <f t="shared" si="46"/>
        <v>0.86319444444444327</v>
      </c>
      <c r="I68" s="396">
        <v>5.5555555555555558E-3</v>
      </c>
      <c r="J68" s="365">
        <f t="shared" si="47"/>
        <v>0.8687499999999988</v>
      </c>
      <c r="K68" s="365">
        <v>1.3888888888888889E-3</v>
      </c>
      <c r="L68" s="365">
        <f t="shared" si="48"/>
        <v>0.87013888888888768</v>
      </c>
      <c r="M68" s="365">
        <v>1.3888888888888889E-3</v>
      </c>
      <c r="N68" s="365">
        <f t="shared" si="49"/>
        <v>0.87152777777777657</v>
      </c>
      <c r="O68" s="365">
        <v>1.3888888888888889E-3</v>
      </c>
      <c r="P68" s="365">
        <f t="shared" si="50"/>
        <v>0.87291666666666545</v>
      </c>
      <c r="Q68" s="365">
        <v>2.0833333333333333E-3</v>
      </c>
      <c r="R68" s="365">
        <f t="shared" si="51"/>
        <v>0.87499999999999878</v>
      </c>
      <c r="S68" s="365">
        <v>3.472222222222222E-3</v>
      </c>
      <c r="T68" s="365">
        <f t="shared" si="52"/>
        <v>0.87847222222222099</v>
      </c>
      <c r="U68" s="539">
        <v>7.6388888888888886E-3</v>
      </c>
      <c r="V68" s="365">
        <f t="shared" si="53"/>
        <v>0.88611111111110985</v>
      </c>
      <c r="W68" s="539">
        <v>5.5555555555555558E-3</v>
      </c>
      <c r="X68" s="365">
        <f t="shared" si="54"/>
        <v>0.89166666666666539</v>
      </c>
      <c r="Y68" s="365">
        <v>3.472222222222222E-3</v>
      </c>
      <c r="Z68" s="365">
        <f t="shared" si="55"/>
        <v>0.8951388888888876</v>
      </c>
      <c r="AA68" s="365">
        <v>3.472222222222222E-3</v>
      </c>
      <c r="AB68" s="365">
        <f t="shared" si="56"/>
        <v>0.89861111111110981</v>
      </c>
      <c r="AC68" s="365">
        <v>5.5555555555555558E-3</v>
      </c>
      <c r="AD68" s="365">
        <f t="shared" si="57"/>
        <v>0.90416666666666534</v>
      </c>
      <c r="AE68" s="365">
        <v>1.3888888888888889E-3</v>
      </c>
      <c r="AF68" s="365">
        <f t="shared" si="58"/>
        <v>0.90555555555555423</v>
      </c>
      <c r="AG68" s="539">
        <v>4.8611111111111112E-3</v>
      </c>
      <c r="AH68" s="365">
        <f t="shared" si="59"/>
        <v>0.91041666666666532</v>
      </c>
      <c r="AI68" s="365">
        <v>4.8611111111111112E-3</v>
      </c>
      <c r="AJ68" s="365">
        <f t="shared" si="60"/>
        <v>0.91527777777777641</v>
      </c>
      <c r="AK68" s="365">
        <v>1.3888888888888889E-3</v>
      </c>
      <c r="AL68" s="365">
        <f t="shared" si="61"/>
        <v>0.9166666666666653</v>
      </c>
      <c r="AM68" s="365">
        <v>5.5555555555555558E-3</v>
      </c>
      <c r="AN68" s="365">
        <f t="shared" si="62"/>
        <v>0.92222222222222083</v>
      </c>
      <c r="AO68" s="365">
        <v>1.3888888888888889E-3</v>
      </c>
      <c r="AP68" s="365">
        <f t="shared" si="63"/>
        <v>0.92361111111110972</v>
      </c>
      <c r="AQ68" s="539">
        <v>5.5555555555555558E-3</v>
      </c>
      <c r="AR68" s="365">
        <f t="shared" si="64"/>
        <v>0.92916666666666525</v>
      </c>
      <c r="AS68" s="365">
        <v>4.8611111111111112E-3</v>
      </c>
      <c r="AT68" s="365">
        <f t="shared" si="65"/>
        <v>0.93402777777777635</v>
      </c>
      <c r="AU68" s="365">
        <v>2.0833333333333333E-3</v>
      </c>
      <c r="AV68" s="365">
        <f t="shared" si="66"/>
        <v>0.93611111111110967</v>
      </c>
      <c r="AW68" s="365">
        <v>4.8611111111111112E-3</v>
      </c>
      <c r="AX68" s="365">
        <f t="shared" si="67"/>
        <v>0.94097222222222077</v>
      </c>
      <c r="AY68" s="365">
        <v>2.7777777777777779E-3</v>
      </c>
      <c r="AZ68" s="365">
        <f t="shared" si="68"/>
        <v>0.94374999999999853</v>
      </c>
      <c r="BA68" s="365">
        <v>3.472222222222222E-3</v>
      </c>
      <c r="BB68" s="365">
        <f t="shared" si="69"/>
        <v>0.94722222222222074</v>
      </c>
      <c r="BC68" s="365">
        <v>6.9444444444444447E-4</v>
      </c>
      <c r="BD68" s="365">
        <f t="shared" si="70"/>
        <v>0.94791666666666519</v>
      </c>
      <c r="BE68" s="365">
        <v>1.3888888888888889E-3</v>
      </c>
      <c r="BF68" s="365">
        <f t="shared" si="71"/>
        <v>0.94930555555555407</v>
      </c>
      <c r="BG68" s="365">
        <v>1.3888888888888889E-3</v>
      </c>
      <c r="BH68" s="365">
        <f t="shared" si="72"/>
        <v>0.95069444444444295</v>
      </c>
      <c r="BI68" s="366">
        <v>5.5555555555555558E-3</v>
      </c>
      <c r="BJ68" s="537">
        <f t="shared" si="73"/>
        <v>0.95624999999999849</v>
      </c>
      <c r="BK68" s="396">
        <v>0</v>
      </c>
      <c r="BL68" s="365">
        <f t="shared" si="74"/>
        <v>0.95624999999999849</v>
      </c>
      <c r="BM68" s="365">
        <v>0</v>
      </c>
      <c r="BN68" s="365">
        <f t="shared" si="75"/>
        <v>0.95624999999999849</v>
      </c>
      <c r="BO68" s="365">
        <v>0</v>
      </c>
      <c r="BP68" s="365">
        <f t="shared" si="76"/>
        <v>0.95624999999999849</v>
      </c>
      <c r="BQ68" s="365">
        <v>0</v>
      </c>
      <c r="BR68" s="365">
        <f t="shared" si="77"/>
        <v>0.95624999999999849</v>
      </c>
      <c r="BS68" s="365">
        <v>0</v>
      </c>
      <c r="BT68" s="365">
        <f t="shared" si="78"/>
        <v>0.95624999999999849</v>
      </c>
      <c r="BU68" s="365">
        <v>0</v>
      </c>
      <c r="BV68" s="365">
        <f t="shared" si="79"/>
        <v>0.95624999999999849</v>
      </c>
      <c r="BW68" s="365">
        <v>2.0833333333333298E-3</v>
      </c>
      <c r="BX68" s="540">
        <f t="shared" si="80"/>
        <v>0.95833333333333182</v>
      </c>
      <c r="BY68" s="366"/>
      <c r="BZ68" s="325"/>
      <c r="CA68" s="325">
        <f t="shared" si="43"/>
        <v>9.3055555555555225E-2</v>
      </c>
      <c r="CB68" s="541">
        <f t="shared" si="44"/>
        <v>21.308955223880673</v>
      </c>
      <c r="CC68" s="369"/>
      <c r="CD68" s="88">
        <f t="shared" si="81"/>
        <v>133.99999999999952</v>
      </c>
      <c r="CE68" s="181">
        <f t="shared" si="37"/>
        <v>47.59</v>
      </c>
      <c r="CG68" s="33">
        <f t="shared" si="82"/>
        <v>9.3055555555555225E-2</v>
      </c>
      <c r="CH68" s="34">
        <f t="shared" si="39"/>
        <v>133.99999999999952</v>
      </c>
      <c r="CI68" s="35">
        <f t="shared" si="40"/>
        <v>2.2333333333333254</v>
      </c>
    </row>
    <row r="69" spans="1:87" x14ac:dyDescent="0.2">
      <c r="A69" s="1255"/>
      <c r="B69" s="307">
        <v>46</v>
      </c>
      <c r="C69" s="19">
        <v>2.7777777777777776E-2</v>
      </c>
      <c r="D69" s="542">
        <f t="shared" si="45"/>
        <v>0.88888888888888773</v>
      </c>
      <c r="E69" s="189">
        <v>0</v>
      </c>
      <c r="F69" s="543"/>
      <c r="G69" s="397">
        <v>2.0833333333333298E-3</v>
      </c>
      <c r="H69" s="542">
        <f t="shared" si="46"/>
        <v>0.89097222222222106</v>
      </c>
      <c r="I69" s="189">
        <v>5.5555555555555558E-3</v>
      </c>
      <c r="J69" s="398">
        <f t="shared" si="47"/>
        <v>0.89652777777777659</v>
      </c>
      <c r="K69" s="398">
        <v>1.3888888888888889E-3</v>
      </c>
      <c r="L69" s="398">
        <f t="shared" si="48"/>
        <v>0.89791666666666548</v>
      </c>
      <c r="M69" s="398">
        <v>1.3888888888888889E-3</v>
      </c>
      <c r="N69" s="398">
        <f t="shared" si="49"/>
        <v>0.89930555555555436</v>
      </c>
      <c r="O69" s="398">
        <v>1.3888888888888889E-3</v>
      </c>
      <c r="P69" s="398">
        <f t="shared" si="50"/>
        <v>0.90069444444444324</v>
      </c>
      <c r="Q69" s="398">
        <v>2.0833333333333298E-3</v>
      </c>
      <c r="R69" s="398">
        <f t="shared" si="51"/>
        <v>0.90277777777777657</v>
      </c>
      <c r="S69" s="544">
        <v>2.7777777777777779E-3</v>
      </c>
      <c r="T69" s="398">
        <f t="shared" si="52"/>
        <v>0.90555555555555434</v>
      </c>
      <c r="U69" s="544">
        <v>5.5555555555555558E-3</v>
      </c>
      <c r="V69" s="398">
        <f t="shared" si="53"/>
        <v>0.91111111111110987</v>
      </c>
      <c r="W69" s="544">
        <v>5.5555555555555558E-3</v>
      </c>
      <c r="X69" s="398">
        <f t="shared" si="54"/>
        <v>0.91666666666666541</v>
      </c>
      <c r="Y69" s="544">
        <v>2.7777777777777779E-3</v>
      </c>
      <c r="Z69" s="398">
        <f t="shared" si="55"/>
        <v>0.91944444444444318</v>
      </c>
      <c r="AA69" s="544">
        <v>2.7777777777777779E-3</v>
      </c>
      <c r="AB69" s="398">
        <f t="shared" si="56"/>
        <v>0.92222222222222094</v>
      </c>
      <c r="AC69" s="398">
        <v>5.5555555555555558E-3</v>
      </c>
      <c r="AD69" s="398">
        <f t="shared" si="57"/>
        <v>0.92777777777777648</v>
      </c>
      <c r="AE69" s="398">
        <v>1.3888888888888889E-3</v>
      </c>
      <c r="AF69" s="398">
        <f t="shared" si="58"/>
        <v>0.92916666666666536</v>
      </c>
      <c r="AG69" s="544">
        <v>4.1666666666666701E-3</v>
      </c>
      <c r="AH69" s="398">
        <f t="shared" si="59"/>
        <v>0.93333333333333202</v>
      </c>
      <c r="AI69" s="544">
        <v>4.1666666666666701E-3</v>
      </c>
      <c r="AJ69" s="398">
        <f t="shared" si="60"/>
        <v>0.93749999999999867</v>
      </c>
      <c r="AK69" s="398">
        <v>1.3888888888888889E-3</v>
      </c>
      <c r="AL69" s="398">
        <f t="shared" si="61"/>
        <v>0.93888888888888755</v>
      </c>
      <c r="AM69" s="544">
        <v>4.1666666666666701E-3</v>
      </c>
      <c r="AN69" s="398">
        <f t="shared" si="62"/>
        <v>0.9430555555555542</v>
      </c>
      <c r="AO69" s="398">
        <v>1.3888888888888889E-3</v>
      </c>
      <c r="AP69" s="398">
        <f t="shared" si="63"/>
        <v>0.94444444444444309</v>
      </c>
      <c r="AQ69" s="544">
        <v>5.5555555555555558E-3</v>
      </c>
      <c r="AR69" s="398">
        <f t="shared" si="64"/>
        <v>0.94999999999999862</v>
      </c>
      <c r="AS69" s="398">
        <v>4.8611111111111112E-3</v>
      </c>
      <c r="AT69" s="398">
        <f t="shared" si="65"/>
        <v>0.95486111111110972</v>
      </c>
      <c r="AU69" s="398">
        <v>2.0833333333333333E-3</v>
      </c>
      <c r="AV69" s="398">
        <f t="shared" si="66"/>
        <v>0.95694444444444304</v>
      </c>
      <c r="AW69" s="398">
        <v>4.8611111111111112E-3</v>
      </c>
      <c r="AX69" s="398">
        <f t="shared" si="67"/>
        <v>0.96180555555555414</v>
      </c>
      <c r="AY69" s="398">
        <v>2.7777777777777779E-3</v>
      </c>
      <c r="AZ69" s="398">
        <f t="shared" si="68"/>
        <v>0.9645833333333319</v>
      </c>
      <c r="BA69" s="544">
        <v>2.7777777777777801E-3</v>
      </c>
      <c r="BB69" s="398">
        <f t="shared" si="69"/>
        <v>0.96736111111110967</v>
      </c>
      <c r="BC69" s="398">
        <v>6.9444444444444447E-4</v>
      </c>
      <c r="BD69" s="398">
        <f t="shared" si="70"/>
        <v>0.96805555555555411</v>
      </c>
      <c r="BE69" s="398">
        <v>1.38888888888889E-3</v>
      </c>
      <c r="BF69" s="398">
        <f t="shared" si="71"/>
        <v>0.969444444444443</v>
      </c>
      <c r="BG69" s="398">
        <v>1.3888888888888889E-3</v>
      </c>
      <c r="BH69" s="398">
        <f t="shared" si="72"/>
        <v>0.97083333333333188</v>
      </c>
      <c r="BI69" s="397">
        <v>5.5555555555555558E-3</v>
      </c>
      <c r="BJ69" s="542">
        <f t="shared" si="73"/>
        <v>0.97638888888888742</v>
      </c>
      <c r="BK69" s="189">
        <v>0</v>
      </c>
      <c r="BL69" s="398">
        <f t="shared" si="74"/>
        <v>0.97638888888888742</v>
      </c>
      <c r="BM69" s="398">
        <v>0</v>
      </c>
      <c r="BN69" s="398">
        <f t="shared" si="75"/>
        <v>0.97638888888888742</v>
      </c>
      <c r="BO69" s="398">
        <v>0</v>
      </c>
      <c r="BP69" s="398">
        <f t="shared" si="76"/>
        <v>0.97638888888888742</v>
      </c>
      <c r="BQ69" s="398">
        <v>0</v>
      </c>
      <c r="BR69" s="398">
        <f t="shared" si="77"/>
        <v>0.97638888888888742</v>
      </c>
      <c r="BS69" s="398">
        <v>0</v>
      </c>
      <c r="BT69" s="398">
        <f t="shared" si="78"/>
        <v>0.97638888888888742</v>
      </c>
      <c r="BU69" s="398">
        <v>0</v>
      </c>
      <c r="BV69" s="398">
        <f t="shared" si="79"/>
        <v>0.97638888888888742</v>
      </c>
      <c r="BW69" s="398">
        <v>2.0833333333333298E-3</v>
      </c>
      <c r="BX69" s="545">
        <f t="shared" si="80"/>
        <v>0.97847222222222074</v>
      </c>
      <c r="BY69" s="397"/>
      <c r="BZ69" s="326"/>
      <c r="CA69" s="326">
        <f t="shared" si="43"/>
        <v>8.5416666666666363E-2</v>
      </c>
      <c r="CB69" s="546">
        <f t="shared" si="44"/>
        <v>23.214634146341549</v>
      </c>
      <c r="CC69" s="38"/>
      <c r="CD69" s="88">
        <f t="shared" si="81"/>
        <v>122.99999999999956</v>
      </c>
      <c r="CE69" s="181">
        <f t="shared" si="37"/>
        <v>47.59</v>
      </c>
      <c r="CG69" s="33">
        <f t="shared" si="82"/>
        <v>8.5416666666666363E-2</v>
      </c>
      <c r="CH69" s="34">
        <f t="shared" si="39"/>
        <v>122.99999999999956</v>
      </c>
      <c r="CI69" s="35">
        <f t="shared" si="40"/>
        <v>2.0499999999999927</v>
      </c>
    </row>
    <row r="70" spans="1:87" x14ac:dyDescent="0.2">
      <c r="A70" s="1255"/>
      <c r="B70" s="308">
        <v>47</v>
      </c>
      <c r="C70" s="13">
        <v>4.1666666666666664E-2</v>
      </c>
      <c r="D70" s="294">
        <f t="shared" si="45"/>
        <v>0.93055555555555436</v>
      </c>
      <c r="E70" s="234">
        <v>0</v>
      </c>
      <c r="F70" s="182"/>
      <c r="G70" s="232">
        <v>2.0833333333333298E-3</v>
      </c>
      <c r="H70" s="294">
        <f t="shared" si="46"/>
        <v>0.93263888888888768</v>
      </c>
      <c r="I70" s="234">
        <v>5.5555555555555558E-3</v>
      </c>
      <c r="J70" s="229">
        <f t="shared" si="47"/>
        <v>0.93819444444444322</v>
      </c>
      <c r="K70" s="231">
        <v>1.3888888888888889E-3</v>
      </c>
      <c r="L70" s="229">
        <f t="shared" si="48"/>
        <v>0.9395833333333321</v>
      </c>
      <c r="M70" s="229">
        <v>1.3888888888888889E-3</v>
      </c>
      <c r="N70" s="229">
        <f t="shared" si="49"/>
        <v>0.94097222222222099</v>
      </c>
      <c r="O70" s="231">
        <v>1.3888888888888889E-3</v>
      </c>
      <c r="P70" s="229">
        <f t="shared" si="50"/>
        <v>0.94236111111110987</v>
      </c>
      <c r="Q70" s="231">
        <v>2.0833333333333298E-3</v>
      </c>
      <c r="R70" s="229">
        <f t="shared" si="51"/>
        <v>0.9444444444444432</v>
      </c>
      <c r="S70" s="322">
        <v>2.7777777777777779E-3</v>
      </c>
      <c r="T70" s="229">
        <f t="shared" si="52"/>
        <v>0.94722222222222097</v>
      </c>
      <c r="U70" s="322">
        <v>5.5555555555555558E-3</v>
      </c>
      <c r="V70" s="229">
        <f t="shared" si="53"/>
        <v>0.9527777777777765</v>
      </c>
      <c r="W70" s="322">
        <v>5.5555555555555558E-3</v>
      </c>
      <c r="X70" s="229">
        <f t="shared" si="54"/>
        <v>0.95833333333333204</v>
      </c>
      <c r="Y70" s="322">
        <v>2.7777777777777779E-3</v>
      </c>
      <c r="Z70" s="229">
        <f t="shared" si="55"/>
        <v>0.96111111111110981</v>
      </c>
      <c r="AA70" s="322">
        <v>2.7777777777777779E-3</v>
      </c>
      <c r="AB70" s="229">
        <f t="shared" si="56"/>
        <v>0.96388888888888757</v>
      </c>
      <c r="AC70" s="229">
        <v>5.5555555555555558E-3</v>
      </c>
      <c r="AD70" s="229">
        <f t="shared" si="57"/>
        <v>0.96944444444444311</v>
      </c>
      <c r="AE70" s="229">
        <v>1.3888888888888889E-3</v>
      </c>
      <c r="AF70" s="229">
        <f t="shared" si="58"/>
        <v>0.97083333333333199</v>
      </c>
      <c r="AG70" s="322">
        <v>4.1666666666666701E-3</v>
      </c>
      <c r="AH70" s="229">
        <f t="shared" si="59"/>
        <v>0.97499999999999865</v>
      </c>
      <c r="AI70" s="322">
        <v>4.1666666666666701E-3</v>
      </c>
      <c r="AJ70" s="229">
        <f t="shared" si="60"/>
        <v>0.9791666666666653</v>
      </c>
      <c r="AK70" s="231">
        <v>1.3888888888888889E-3</v>
      </c>
      <c r="AL70" s="229">
        <f t="shared" si="61"/>
        <v>0.98055555555555418</v>
      </c>
      <c r="AM70" s="321">
        <v>4.1666666666666701E-3</v>
      </c>
      <c r="AN70" s="229">
        <f t="shared" si="62"/>
        <v>0.98472222222222083</v>
      </c>
      <c r="AO70" s="231">
        <v>1.3888888888888889E-3</v>
      </c>
      <c r="AP70" s="229">
        <f t="shared" si="63"/>
        <v>0.98611111111110972</v>
      </c>
      <c r="AQ70" s="321">
        <v>5.5555555555555558E-3</v>
      </c>
      <c r="AR70" s="229">
        <f t="shared" si="64"/>
        <v>0.99166666666666525</v>
      </c>
      <c r="AS70" s="231">
        <v>4.8611111111111112E-3</v>
      </c>
      <c r="AT70" s="229">
        <f t="shared" si="65"/>
        <v>0.99652777777777635</v>
      </c>
      <c r="AU70" s="231">
        <v>2.0833333333333333E-3</v>
      </c>
      <c r="AV70" s="229">
        <f t="shared" si="66"/>
        <v>0.99861111111110967</v>
      </c>
      <c r="AW70" s="231">
        <v>4.8611111111111112E-3</v>
      </c>
      <c r="AX70" s="229">
        <f t="shared" si="67"/>
        <v>1.0034722222222208</v>
      </c>
      <c r="AY70" s="229">
        <v>2.7777777777777779E-3</v>
      </c>
      <c r="AZ70" s="229">
        <f t="shared" si="68"/>
        <v>1.0062499999999985</v>
      </c>
      <c r="BA70" s="322">
        <v>2.7777777777777801E-3</v>
      </c>
      <c r="BB70" s="229">
        <f t="shared" si="69"/>
        <v>1.0090277777777763</v>
      </c>
      <c r="BC70" s="229">
        <v>6.9444444444444447E-4</v>
      </c>
      <c r="BD70" s="229">
        <f t="shared" si="70"/>
        <v>1.0097222222222209</v>
      </c>
      <c r="BE70" s="229">
        <v>1.38888888888889E-3</v>
      </c>
      <c r="BF70" s="229">
        <f t="shared" si="71"/>
        <v>1.0111111111111097</v>
      </c>
      <c r="BG70" s="229">
        <v>1.3888888888888889E-3</v>
      </c>
      <c r="BH70" s="229">
        <f t="shared" si="72"/>
        <v>1.0124999999999986</v>
      </c>
      <c r="BI70" s="232">
        <v>5.5555555555555558E-3</v>
      </c>
      <c r="BJ70" s="294">
        <f t="shared" si="73"/>
        <v>1.0180555555555542</v>
      </c>
      <c r="BK70" s="234">
        <v>0</v>
      </c>
      <c r="BL70" s="229">
        <f t="shared" si="74"/>
        <v>1.0180555555555542</v>
      </c>
      <c r="BM70" s="229">
        <v>0</v>
      </c>
      <c r="BN70" s="229">
        <f t="shared" si="75"/>
        <v>1.0180555555555542</v>
      </c>
      <c r="BO70" s="229">
        <v>0</v>
      </c>
      <c r="BP70" s="229">
        <f t="shared" si="76"/>
        <v>1.0180555555555542</v>
      </c>
      <c r="BQ70" s="229">
        <v>0</v>
      </c>
      <c r="BR70" s="229">
        <f t="shared" si="77"/>
        <v>1.0180555555555542</v>
      </c>
      <c r="BS70" s="229">
        <v>0</v>
      </c>
      <c r="BT70" s="229">
        <f t="shared" si="78"/>
        <v>1.0180555555555542</v>
      </c>
      <c r="BU70" s="229">
        <v>0</v>
      </c>
      <c r="BV70" s="229">
        <f t="shared" si="79"/>
        <v>1.0180555555555542</v>
      </c>
      <c r="BW70" s="229">
        <v>2.0833333333333298E-3</v>
      </c>
      <c r="BX70" s="535">
        <f t="shared" si="80"/>
        <v>1.0201388888888876</v>
      </c>
      <c r="BY70" s="232"/>
      <c r="BZ70" s="323"/>
      <c r="CA70" s="323">
        <f t="shared" si="43"/>
        <v>8.5416666666666474E-2</v>
      </c>
      <c r="CB70" s="536">
        <f t="shared" si="44"/>
        <v>23.214634146341517</v>
      </c>
      <c r="CC70" s="184"/>
      <c r="CD70" s="88">
        <f t="shared" si="81"/>
        <v>122.99999999999972</v>
      </c>
      <c r="CE70" s="181">
        <f t="shared" si="37"/>
        <v>47.59</v>
      </c>
      <c r="CG70" s="33">
        <f t="shared" si="82"/>
        <v>8.5416666666666474E-2</v>
      </c>
      <c r="CH70" s="34">
        <f t="shared" si="39"/>
        <v>122.99999999999972</v>
      </c>
      <c r="CI70" s="35">
        <f t="shared" si="40"/>
        <v>2.0499999999999954</v>
      </c>
    </row>
    <row r="71" spans="1:87" ht="13.5" thickBot="1" x14ac:dyDescent="0.25">
      <c r="A71" s="1245"/>
      <c r="B71" s="309">
        <v>48</v>
      </c>
      <c r="C71" s="14">
        <v>4.1666666666666664E-2</v>
      </c>
      <c r="D71" s="295">
        <f t="shared" si="45"/>
        <v>0.97222222222222099</v>
      </c>
      <c r="E71" s="235">
        <v>0</v>
      </c>
      <c r="F71" s="327"/>
      <c r="G71" s="233">
        <v>2.0833333333333298E-3</v>
      </c>
      <c r="H71" s="295">
        <f t="shared" si="46"/>
        <v>0.97430555555555431</v>
      </c>
      <c r="I71" s="235">
        <v>5.5555555555555558E-3</v>
      </c>
      <c r="J71" s="230">
        <f t="shared" si="47"/>
        <v>0.97986111111110985</v>
      </c>
      <c r="K71" s="547">
        <v>1.3888888888888889E-3</v>
      </c>
      <c r="L71" s="230">
        <f t="shared" si="48"/>
        <v>0.98124999999999873</v>
      </c>
      <c r="M71" s="230">
        <v>1.3888888888888889E-3</v>
      </c>
      <c r="N71" s="230">
        <f t="shared" si="49"/>
        <v>0.98263888888888762</v>
      </c>
      <c r="O71" s="547">
        <v>1.3888888888888889E-3</v>
      </c>
      <c r="P71" s="230">
        <f t="shared" si="50"/>
        <v>0.9840277777777765</v>
      </c>
      <c r="Q71" s="547">
        <v>2.0833333333333298E-3</v>
      </c>
      <c r="R71" s="230">
        <f t="shared" si="51"/>
        <v>0.98611111111110983</v>
      </c>
      <c r="S71" s="357">
        <v>2.7777777777777779E-3</v>
      </c>
      <c r="T71" s="230">
        <f t="shared" si="52"/>
        <v>0.9888888888888876</v>
      </c>
      <c r="U71" s="357">
        <v>5.5555555555555558E-3</v>
      </c>
      <c r="V71" s="230">
        <f t="shared" si="53"/>
        <v>0.99444444444444313</v>
      </c>
      <c r="W71" s="357">
        <v>5.5555555555555558E-3</v>
      </c>
      <c r="X71" s="230">
        <f t="shared" si="54"/>
        <v>0.99999999999999867</v>
      </c>
      <c r="Y71" s="357">
        <v>2.7777777777777779E-3</v>
      </c>
      <c r="Z71" s="230">
        <f t="shared" si="55"/>
        <v>1.0027777777777764</v>
      </c>
      <c r="AA71" s="357">
        <v>2.7777777777777779E-3</v>
      </c>
      <c r="AB71" s="230">
        <f t="shared" si="56"/>
        <v>1.0055555555555542</v>
      </c>
      <c r="AC71" s="230">
        <v>5.5555555555555558E-3</v>
      </c>
      <c r="AD71" s="230">
        <f t="shared" si="57"/>
        <v>1.0111111111111097</v>
      </c>
      <c r="AE71" s="230">
        <v>1.3888888888888889E-3</v>
      </c>
      <c r="AF71" s="230">
        <f t="shared" si="58"/>
        <v>1.0124999999999986</v>
      </c>
      <c r="AG71" s="357">
        <v>4.1666666666666701E-3</v>
      </c>
      <c r="AH71" s="230">
        <f t="shared" si="59"/>
        <v>1.0166666666666653</v>
      </c>
      <c r="AI71" s="357">
        <v>4.1666666666666701E-3</v>
      </c>
      <c r="AJ71" s="230">
        <f t="shared" si="60"/>
        <v>1.0208333333333319</v>
      </c>
      <c r="AK71" s="547">
        <v>1.3888888888888889E-3</v>
      </c>
      <c r="AL71" s="230">
        <f t="shared" si="61"/>
        <v>1.0222222222222208</v>
      </c>
      <c r="AM71" s="548">
        <v>4.1666666666666701E-3</v>
      </c>
      <c r="AN71" s="230">
        <f t="shared" si="62"/>
        <v>1.0263888888888875</v>
      </c>
      <c r="AO71" s="547">
        <v>1.3888888888888889E-3</v>
      </c>
      <c r="AP71" s="230">
        <f t="shared" si="63"/>
        <v>1.0277777777777763</v>
      </c>
      <c r="AQ71" s="548">
        <v>5.5555555555555558E-3</v>
      </c>
      <c r="AR71" s="230">
        <f t="shared" si="64"/>
        <v>1.0333333333333319</v>
      </c>
      <c r="AS71" s="547">
        <v>4.8611111111111112E-3</v>
      </c>
      <c r="AT71" s="230">
        <f t="shared" si="65"/>
        <v>1.0381944444444431</v>
      </c>
      <c r="AU71" s="547">
        <v>2.0833333333333333E-3</v>
      </c>
      <c r="AV71" s="230">
        <f t="shared" si="66"/>
        <v>1.0402777777777765</v>
      </c>
      <c r="AW71" s="547">
        <v>4.8611111111111112E-3</v>
      </c>
      <c r="AX71" s="230">
        <f t="shared" si="67"/>
        <v>1.0451388888888877</v>
      </c>
      <c r="AY71" s="230">
        <v>2.7777777777777779E-3</v>
      </c>
      <c r="AZ71" s="230">
        <f t="shared" si="68"/>
        <v>1.0479166666666655</v>
      </c>
      <c r="BA71" s="357">
        <v>2.7777777777777801E-3</v>
      </c>
      <c r="BB71" s="230">
        <f t="shared" si="69"/>
        <v>1.0506944444444433</v>
      </c>
      <c r="BC71" s="230">
        <v>6.9444444444444447E-4</v>
      </c>
      <c r="BD71" s="230">
        <f t="shared" si="70"/>
        <v>1.0513888888888878</v>
      </c>
      <c r="BE71" s="230">
        <v>1.38888888888889E-3</v>
      </c>
      <c r="BF71" s="230">
        <f t="shared" si="71"/>
        <v>1.0527777777777767</v>
      </c>
      <c r="BG71" s="230">
        <v>1.3888888888888889E-3</v>
      </c>
      <c r="BH71" s="230">
        <f t="shared" si="72"/>
        <v>1.0541666666666656</v>
      </c>
      <c r="BI71" s="233">
        <v>5.5555555555555558E-3</v>
      </c>
      <c r="BJ71" s="295">
        <f t="shared" si="73"/>
        <v>1.0597222222222211</v>
      </c>
      <c r="BK71" s="235">
        <v>0</v>
      </c>
      <c r="BL71" s="230">
        <f t="shared" si="74"/>
        <v>1.0597222222222211</v>
      </c>
      <c r="BM71" s="230">
        <v>0</v>
      </c>
      <c r="BN71" s="230">
        <f t="shared" si="75"/>
        <v>1.0597222222222211</v>
      </c>
      <c r="BO71" s="230">
        <v>0</v>
      </c>
      <c r="BP71" s="230">
        <f t="shared" si="76"/>
        <v>1.0597222222222211</v>
      </c>
      <c r="BQ71" s="230">
        <v>0</v>
      </c>
      <c r="BR71" s="230">
        <f t="shared" si="77"/>
        <v>1.0597222222222211</v>
      </c>
      <c r="BS71" s="230">
        <v>0</v>
      </c>
      <c r="BT71" s="230">
        <f t="shared" si="78"/>
        <v>1.0597222222222211</v>
      </c>
      <c r="BU71" s="230">
        <v>0</v>
      </c>
      <c r="BV71" s="230">
        <f t="shared" si="79"/>
        <v>1.0597222222222211</v>
      </c>
      <c r="BW71" s="230">
        <v>2.0833333333333298E-3</v>
      </c>
      <c r="BX71" s="549">
        <f t="shared" si="80"/>
        <v>1.0618055555555546</v>
      </c>
      <c r="BY71" s="233"/>
      <c r="BZ71" s="550"/>
      <c r="CA71" s="550">
        <f t="shared" si="43"/>
        <v>8.5416666666666807E-2</v>
      </c>
      <c r="CB71" s="551">
        <f t="shared" si="44"/>
        <v>23.214634146341428</v>
      </c>
      <c r="CC71" s="39"/>
      <c r="CD71" s="88">
        <f t="shared" si="81"/>
        <v>123.0000000000002</v>
      </c>
      <c r="CE71" s="181">
        <f t="shared" si="37"/>
        <v>47.59</v>
      </c>
      <c r="CG71" s="33">
        <f t="shared" si="82"/>
        <v>8.5416666666666807E-2</v>
      </c>
      <c r="CH71" s="34">
        <f t="shared" si="39"/>
        <v>123.0000000000002</v>
      </c>
      <c r="CI71" s="35">
        <f t="shared" si="40"/>
        <v>2.0500000000000034</v>
      </c>
    </row>
    <row r="72" spans="1:87" x14ac:dyDescent="0.2">
      <c r="B72" s="113"/>
      <c r="C72" s="113"/>
      <c r="D72" s="113"/>
      <c r="E72" s="113"/>
      <c r="F72" s="113"/>
      <c r="G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row>
    <row r="73" spans="1:87" x14ac:dyDescent="0.2">
      <c r="H73" s="88"/>
      <c r="J73" s="88"/>
      <c r="L73" s="113"/>
      <c r="M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row>
    <row r="74" spans="1:87" x14ac:dyDescent="0.2">
      <c r="B74" s="88" t="s">
        <v>25</v>
      </c>
      <c r="H74" s="88"/>
      <c r="L74" s="113">
        <v>45</v>
      </c>
      <c r="M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row>
    <row r="75" spans="1:87" x14ac:dyDescent="0.2">
      <c r="B75" s="88" t="s">
        <v>26</v>
      </c>
      <c r="H75" s="88"/>
      <c r="L75" s="113">
        <v>3</v>
      </c>
      <c r="M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row>
    <row r="76" spans="1:87" x14ac:dyDescent="0.2">
      <c r="B76" s="88" t="s">
        <v>27</v>
      </c>
      <c r="H76" s="88"/>
      <c r="L76" s="113">
        <f>+L74+L75</f>
        <v>48</v>
      </c>
      <c r="M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row>
    <row r="77" spans="1:87" x14ac:dyDescent="0.2">
      <c r="B77" s="88" t="s">
        <v>28</v>
      </c>
      <c r="H77" s="88"/>
      <c r="J77" s="11"/>
      <c r="L77" s="10">
        <v>47.59</v>
      </c>
      <c r="M77" s="113"/>
      <c r="O77" s="113"/>
      <c r="P77" s="113"/>
      <c r="Q77" s="113"/>
      <c r="R77" s="113"/>
      <c r="S77" s="113"/>
      <c r="T77" s="88" t="s">
        <v>21</v>
      </c>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row>
    <row r="78" spans="1:87" x14ac:dyDescent="0.2">
      <c r="B78" s="18" t="s">
        <v>29</v>
      </c>
      <c r="H78" s="88"/>
      <c r="J78" s="11"/>
      <c r="L78" s="11">
        <v>1.64</v>
      </c>
      <c r="M78" s="113"/>
      <c r="O78" s="113"/>
      <c r="P78" s="113"/>
      <c r="Q78" s="113"/>
      <c r="R78" s="113"/>
      <c r="S78" s="113"/>
      <c r="T78" s="88" t="s">
        <v>21</v>
      </c>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row>
    <row r="79" spans="1:87" x14ac:dyDescent="0.2">
      <c r="B79" s="88" t="s">
        <v>30</v>
      </c>
      <c r="H79" s="88"/>
      <c r="J79" s="606"/>
      <c r="L79" s="11">
        <f>+L78+L77</f>
        <v>49.230000000000004</v>
      </c>
      <c r="M79" s="113"/>
      <c r="N79" s="113"/>
      <c r="O79" s="113"/>
      <c r="P79" s="113"/>
      <c r="Q79" s="113"/>
      <c r="R79" s="113"/>
      <c r="S79" s="113"/>
      <c r="T79" s="88" t="s">
        <v>31</v>
      </c>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row>
    <row r="80" spans="1:87" x14ac:dyDescent="0.2">
      <c r="M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row>
    <row r="81" spans="8:83" x14ac:dyDescent="0.2">
      <c r="H81" s="88"/>
      <c r="J81" s="88"/>
      <c r="M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row>
    <row r="82" spans="8:83" x14ac:dyDescent="0.2">
      <c r="H82" s="88"/>
      <c r="J82" s="88"/>
      <c r="M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row>
    <row r="83" spans="8:83" x14ac:dyDescent="0.2">
      <c r="M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row>
    <row r="84" spans="8:83" x14ac:dyDescent="0.2">
      <c r="M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row>
    <row r="85" spans="8:83" x14ac:dyDescent="0.2">
      <c r="M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row>
    <row r="86" spans="8:83" x14ac:dyDescent="0.2">
      <c r="M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row>
    <row r="87" spans="8:83" x14ac:dyDescent="0.2">
      <c r="M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row>
    <row r="88" spans="8:83" x14ac:dyDescent="0.2">
      <c r="M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row>
    <row r="89" spans="8:83" x14ac:dyDescent="0.2">
      <c r="M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row>
    <row r="90" spans="8:83" x14ac:dyDescent="0.2">
      <c r="L90" s="113"/>
    </row>
    <row r="91" spans="8:83" x14ac:dyDescent="0.2">
      <c r="L91" s="113"/>
    </row>
    <row r="92" spans="8:83" x14ac:dyDescent="0.2">
      <c r="L92" s="113"/>
    </row>
    <row r="93" spans="8:83" x14ac:dyDescent="0.2">
      <c r="L93" s="113"/>
    </row>
    <row r="94" spans="8:83" x14ac:dyDescent="0.2">
      <c r="L94" s="113"/>
    </row>
    <row r="95" spans="8:83" x14ac:dyDescent="0.2">
      <c r="L95" s="113"/>
    </row>
    <row r="96" spans="8:83" x14ac:dyDescent="0.2">
      <c r="L96" s="113"/>
    </row>
    <row r="97" spans="12:12" x14ac:dyDescent="0.2">
      <c r="L97" s="113"/>
    </row>
    <row r="98" spans="12:12" x14ac:dyDescent="0.2">
      <c r="L98" s="113"/>
    </row>
    <row r="99" spans="12:12" x14ac:dyDescent="0.2">
      <c r="L99" s="113"/>
    </row>
    <row r="100" spans="12:12" x14ac:dyDescent="0.2">
      <c r="L100" s="113"/>
    </row>
    <row r="101" spans="12:12" x14ac:dyDescent="0.2">
      <c r="L101" s="113"/>
    </row>
    <row r="102" spans="12:12" x14ac:dyDescent="0.2">
      <c r="L102" s="113"/>
    </row>
    <row r="103" spans="12:12" x14ac:dyDescent="0.2">
      <c r="L103" s="113"/>
    </row>
    <row r="104" spans="12:12" x14ac:dyDescent="0.2">
      <c r="L104" s="113"/>
    </row>
    <row r="105" spans="12:12" x14ac:dyDescent="0.2">
      <c r="L105" s="113"/>
    </row>
    <row r="106" spans="12:12" x14ac:dyDescent="0.2">
      <c r="L106" s="113"/>
    </row>
    <row r="107" spans="12:12" x14ac:dyDescent="0.2">
      <c r="L107" s="113"/>
    </row>
    <row r="108" spans="12:12" x14ac:dyDescent="0.2">
      <c r="L108" s="113"/>
    </row>
    <row r="109" spans="12:12" x14ac:dyDescent="0.2">
      <c r="L109" s="113"/>
    </row>
    <row r="110" spans="12:12" x14ac:dyDescent="0.2">
      <c r="L110" s="113"/>
    </row>
    <row r="111" spans="12:12" x14ac:dyDescent="0.2">
      <c r="L111" s="113"/>
    </row>
    <row r="112" spans="12:12" x14ac:dyDescent="0.2">
      <c r="L112" s="113"/>
    </row>
    <row r="113" spans="12:12" x14ac:dyDescent="0.2">
      <c r="L113" s="113"/>
    </row>
    <row r="114" spans="12:12" x14ac:dyDescent="0.2">
      <c r="L114" s="113"/>
    </row>
    <row r="115" spans="12:12" x14ac:dyDescent="0.2">
      <c r="L115" s="113"/>
    </row>
    <row r="116" spans="12:12" x14ac:dyDescent="0.2">
      <c r="L116" s="113"/>
    </row>
    <row r="117" spans="12:12" x14ac:dyDescent="0.2">
      <c r="L117" s="113"/>
    </row>
    <row r="118" spans="12:12" x14ac:dyDescent="0.2">
      <c r="L118" s="113"/>
    </row>
    <row r="119" spans="12:12" x14ac:dyDescent="0.2">
      <c r="L119" s="113"/>
    </row>
    <row r="120" spans="12:12" x14ac:dyDescent="0.2">
      <c r="L120" s="113"/>
    </row>
    <row r="121" spans="12:12" x14ac:dyDescent="0.2">
      <c r="L121" s="113"/>
    </row>
    <row r="122" spans="12:12" x14ac:dyDescent="0.2">
      <c r="L122" s="113"/>
    </row>
    <row r="123" spans="12:12" x14ac:dyDescent="0.2">
      <c r="L123" s="113"/>
    </row>
    <row r="124" spans="12:12" x14ac:dyDescent="0.2">
      <c r="L124" s="113"/>
    </row>
    <row r="125" spans="12:12" x14ac:dyDescent="0.2">
      <c r="L125" s="113"/>
    </row>
    <row r="126" spans="12:12" x14ac:dyDescent="0.2">
      <c r="L126" s="113"/>
    </row>
    <row r="127" spans="12:12" x14ac:dyDescent="0.2">
      <c r="L127" s="113"/>
    </row>
    <row r="128" spans="12:12" x14ac:dyDescent="0.2">
      <c r="L128" s="113"/>
    </row>
    <row r="129" spans="12:12" s="88" customFormat="1" x14ac:dyDescent="0.2">
      <c r="L129" s="113"/>
    </row>
    <row r="130" spans="12:12" s="88" customFormat="1" x14ac:dyDescent="0.2">
      <c r="L130" s="113"/>
    </row>
    <row r="131" spans="12:12" s="88" customFormat="1" x14ac:dyDescent="0.2">
      <c r="L131" s="113"/>
    </row>
    <row r="132" spans="12:12" s="88" customFormat="1" x14ac:dyDescent="0.2">
      <c r="L132" s="113"/>
    </row>
    <row r="133" spans="12:12" s="88" customFormat="1" x14ac:dyDescent="0.2">
      <c r="L133" s="113"/>
    </row>
    <row r="134" spans="12:12" s="88" customFormat="1" x14ac:dyDescent="0.2"/>
    <row r="135" spans="12:12" s="88" customFormat="1" x14ac:dyDescent="0.2"/>
  </sheetData>
  <mergeCells count="11">
    <mergeCell ref="CG20:CI20"/>
    <mergeCell ref="BZ21:BZ22"/>
    <mergeCell ref="B23:CC23"/>
    <mergeCell ref="A24:A71"/>
    <mergeCell ref="B19:D19"/>
    <mergeCell ref="H19:AZ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35" orientation="portrait" horizont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3:CK47"/>
  <sheetViews>
    <sheetView zoomScale="70" zoomScaleNormal="70" workbookViewId="0">
      <selection activeCell="S31" sqref="S31"/>
    </sheetView>
  </sheetViews>
  <sheetFormatPr baseColWidth="10" defaultColWidth="11.5703125" defaultRowHeight="12.75" x14ac:dyDescent="0.2"/>
  <cols>
    <col min="1" max="1" width="5.7109375" style="401" customWidth="1"/>
    <col min="2" max="2" width="11.140625" style="401" customWidth="1"/>
    <col min="3" max="3" width="11.140625" style="401" hidden="1" customWidth="1"/>
    <col min="4" max="4" width="11.28515625" style="401" customWidth="1"/>
    <col min="5" max="5" width="11.5703125" style="401" hidden="1" customWidth="1"/>
    <col min="6" max="6" width="11.5703125" style="401" customWidth="1"/>
    <col min="7" max="7" width="11" style="401" hidden="1" customWidth="1"/>
    <col min="8" max="8" width="9.7109375" style="378" customWidth="1"/>
    <col min="9" max="9" width="11.28515625" style="378" hidden="1" customWidth="1"/>
    <col min="10" max="10" width="7" style="378" customWidth="1"/>
    <col min="11" max="11" width="14.42578125" style="378" hidden="1" customWidth="1"/>
    <col min="12" max="12" width="11" style="401" customWidth="1"/>
    <col min="13" max="13" width="11.28515625" style="401" hidden="1" customWidth="1"/>
    <col min="14" max="14" width="9.140625" style="401" customWidth="1"/>
    <col min="15" max="15" width="11.28515625" style="401" hidden="1" customWidth="1"/>
    <col min="16" max="16" width="9.5703125" style="401" customWidth="1"/>
    <col min="17" max="17" width="11.28515625" style="401" hidden="1" customWidth="1"/>
    <col min="18" max="18" width="10.42578125" style="401" customWidth="1"/>
    <col min="19" max="21" width="10.85546875" style="401" hidden="1" customWidth="1"/>
    <col min="22" max="22" width="8.85546875" style="401" customWidth="1"/>
    <col min="23" max="27" width="11.28515625" style="401" hidden="1" customWidth="1"/>
    <col min="28" max="28" width="9.5703125" style="401" customWidth="1"/>
    <col min="29" max="29" width="11.42578125" style="401" hidden="1" customWidth="1"/>
    <col min="30" max="30" width="8.5703125" style="401" customWidth="1"/>
    <col min="31" max="33" width="11.42578125" style="401" hidden="1" customWidth="1"/>
    <col min="34" max="34" width="10.42578125" style="401" customWidth="1"/>
    <col min="35" max="35" width="11.42578125" style="401" hidden="1" customWidth="1"/>
    <col min="36" max="36" width="9.5703125" style="401" customWidth="1"/>
    <col min="37" max="37" width="11.42578125" style="401" hidden="1" customWidth="1"/>
    <col min="38" max="38" width="9.28515625" style="401" customWidth="1"/>
    <col min="39" max="39" width="11.42578125" style="401" hidden="1" customWidth="1"/>
    <col min="40" max="40" width="10.85546875" style="401" customWidth="1"/>
    <col min="41" max="41" width="11.42578125" style="401" hidden="1" customWidth="1"/>
    <col min="42" max="42" width="7" style="401" customWidth="1"/>
    <col min="43" max="43" width="11.42578125" style="401" hidden="1" customWidth="1"/>
    <col min="44" max="44" width="9.7109375" style="401" customWidth="1"/>
    <col min="45" max="45" width="11.42578125" style="401" hidden="1" customWidth="1"/>
    <col min="46" max="46" width="11.42578125" style="401" customWidth="1"/>
    <col min="47" max="74" width="11.42578125" style="401" hidden="1" customWidth="1"/>
    <col min="75" max="75" width="12.42578125" style="401" hidden="1" customWidth="1"/>
    <col min="76" max="76" width="10.28515625" style="401" customWidth="1"/>
    <col min="77" max="77" width="11.42578125" style="401" customWidth="1"/>
    <col min="78" max="78" width="8" style="401" customWidth="1"/>
    <col min="79" max="79" width="8.5703125" style="401" customWidth="1"/>
    <col min="80" max="80" width="9.28515625" style="401" customWidth="1"/>
    <col min="81" max="81" width="13.42578125" style="401" customWidth="1"/>
    <col min="82" max="84" width="11.42578125" style="401" hidden="1" customWidth="1"/>
    <col min="85" max="87" width="9" style="401" hidden="1" customWidth="1"/>
    <col min="88" max="89" width="0" style="401" hidden="1" customWidth="1"/>
    <col min="90" max="16384" width="11.5703125" style="401"/>
  </cols>
  <sheetData>
    <row r="3" spans="2:28" ht="12.75" customHeight="1" x14ac:dyDescent="0.2"/>
    <row r="4" spans="2:28" ht="12.75" customHeight="1" x14ac:dyDescent="0.2"/>
    <row r="5" spans="2:28" ht="12.75" customHeight="1" x14ac:dyDescent="0.2"/>
    <row r="6" spans="2:28" ht="12.75" customHeight="1" x14ac:dyDescent="0.2"/>
    <row r="8" spans="2:28"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10" spans="2:28" x14ac:dyDescent="0.2">
      <c r="B10" s="403" t="s">
        <v>1</v>
      </c>
      <c r="C10" s="403"/>
      <c r="D10" s="403"/>
      <c r="J10" s="377" t="str">
        <f>+'[5]Recorrido 460 Habiles'!J10</f>
        <v>Autotransportes Presidente Alvear S.A. Y Autotransportes El Trapiche  S.R.L. (UT)</v>
      </c>
    </row>
    <row r="11" spans="2:28" ht="12.75" customHeight="1" x14ac:dyDescent="0.2">
      <c r="B11" s="403" t="s">
        <v>2</v>
      </c>
      <c r="C11" s="403"/>
      <c r="D11" s="403"/>
      <c r="J11" s="113">
        <v>400</v>
      </c>
    </row>
    <row r="12" spans="2:28" ht="12.75" customHeight="1" x14ac:dyDescent="0.2">
      <c r="B12" s="401" t="s">
        <v>3</v>
      </c>
      <c r="J12" s="377" t="s">
        <v>133</v>
      </c>
    </row>
    <row r="13" spans="2:28" x14ac:dyDescent="0.2">
      <c r="B13" s="401" t="s">
        <v>4</v>
      </c>
      <c r="I13" s="377"/>
      <c r="J13" s="377" t="s">
        <v>5</v>
      </c>
      <c r="K13" s="377"/>
    </row>
    <row r="14" spans="2:28" x14ac:dyDescent="0.2">
      <c r="B14" s="401" t="s">
        <v>6</v>
      </c>
      <c r="J14" s="378">
        <v>462</v>
      </c>
    </row>
    <row r="15" spans="2:28" x14ac:dyDescent="0.2">
      <c r="B15" s="401" t="s">
        <v>7</v>
      </c>
      <c r="I15" s="377"/>
      <c r="J15" s="377" t="s">
        <v>103</v>
      </c>
      <c r="K15" s="377"/>
    </row>
    <row r="16" spans="2:28" x14ac:dyDescent="0.2">
      <c r="B16" s="401" t="s">
        <v>8</v>
      </c>
      <c r="J16" s="378">
        <v>462</v>
      </c>
    </row>
    <row r="17" spans="1:89" x14ac:dyDescent="0.2">
      <c r="B17" s="401" t="s">
        <v>37</v>
      </c>
      <c r="H17" s="401"/>
      <c r="I17" s="401"/>
    </row>
    <row r="18" spans="1:89" ht="75.75" customHeight="1" thickBot="1" x14ac:dyDescent="0.25">
      <c r="H18" s="401"/>
      <c r="I18" s="401"/>
    </row>
    <row r="19" spans="1:89"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9"/>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9" ht="77.25" thickBot="1" x14ac:dyDescent="0.25">
      <c r="B20" s="1326" t="s">
        <v>38</v>
      </c>
      <c r="C20" s="1327"/>
      <c r="D20" s="1328"/>
      <c r="E20" s="380" t="s">
        <v>39</v>
      </c>
      <c r="F20" s="434" t="s">
        <v>126</v>
      </c>
      <c r="G20" s="379" t="s">
        <v>40</v>
      </c>
      <c r="H20" s="379" t="s">
        <v>40</v>
      </c>
      <c r="I20" s="379" t="s">
        <v>70</v>
      </c>
      <c r="J20" s="379" t="s">
        <v>70</v>
      </c>
      <c r="K20" s="379" t="s">
        <v>104</v>
      </c>
      <c r="L20" s="379" t="s">
        <v>34</v>
      </c>
      <c r="M20" s="379" t="s">
        <v>79</v>
      </c>
      <c r="N20" s="379" t="s">
        <v>45</v>
      </c>
      <c r="O20" s="379" t="s">
        <v>95</v>
      </c>
      <c r="P20" s="379" t="s">
        <v>95</v>
      </c>
      <c r="Q20" s="379" t="s">
        <v>105</v>
      </c>
      <c r="R20" s="379" t="s">
        <v>96</v>
      </c>
      <c r="S20" s="379" t="s">
        <v>97</v>
      </c>
      <c r="T20" s="379" t="s">
        <v>97</v>
      </c>
      <c r="U20" s="379" t="s">
        <v>98</v>
      </c>
      <c r="V20" s="379" t="s">
        <v>98</v>
      </c>
      <c r="W20" s="379" t="s">
        <v>99</v>
      </c>
      <c r="X20" s="379" t="s">
        <v>99</v>
      </c>
      <c r="Y20" s="379" t="s">
        <v>100</v>
      </c>
      <c r="Z20" s="379" t="s">
        <v>100</v>
      </c>
      <c r="AA20" s="379" t="s">
        <v>99</v>
      </c>
      <c r="AB20" s="379" t="s">
        <v>80</v>
      </c>
      <c r="AC20" s="379" t="s">
        <v>98</v>
      </c>
      <c r="AD20" s="379" t="s">
        <v>98</v>
      </c>
      <c r="AE20" s="379" t="s">
        <v>97</v>
      </c>
      <c r="AF20" s="379" t="s">
        <v>97</v>
      </c>
      <c r="AG20" s="379" t="s">
        <v>105</v>
      </c>
      <c r="AH20" s="379" t="s">
        <v>96</v>
      </c>
      <c r="AI20" s="379" t="s">
        <v>95</v>
      </c>
      <c r="AJ20" s="379" t="s">
        <v>95</v>
      </c>
      <c r="AK20" s="379" t="s">
        <v>43</v>
      </c>
      <c r="AL20" s="379" t="s">
        <v>44</v>
      </c>
      <c r="AM20" s="379" t="s">
        <v>82</v>
      </c>
      <c r="AN20" s="379" t="s">
        <v>34</v>
      </c>
      <c r="AO20" s="379" t="s">
        <v>70</v>
      </c>
      <c r="AP20" s="379" t="s">
        <v>70</v>
      </c>
      <c r="AQ20" s="379" t="s">
        <v>40</v>
      </c>
      <c r="AR20" s="379" t="s">
        <v>40</v>
      </c>
      <c r="AS20" s="434" t="s">
        <v>126</v>
      </c>
      <c r="AT20" s="434" t="s">
        <v>126</v>
      </c>
      <c r="AU20" s="379"/>
      <c r="AV20" s="379"/>
      <c r="AW20" s="379"/>
      <c r="AX20" s="379"/>
      <c r="AY20" s="379"/>
      <c r="AZ20" s="379"/>
      <c r="BA20" s="379"/>
      <c r="BB20" s="385"/>
      <c r="BC20" s="379"/>
      <c r="BD20" s="379"/>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85"/>
      <c r="BZ20" s="1244"/>
      <c r="CA20" s="1321"/>
      <c r="CB20" s="1321"/>
      <c r="CC20" s="1321"/>
      <c r="CD20" s="408" t="s">
        <v>18</v>
      </c>
      <c r="CE20" s="408" t="s">
        <v>19</v>
      </c>
      <c r="CG20" s="1307" t="s">
        <v>20</v>
      </c>
      <c r="CH20" s="1308"/>
      <c r="CI20" s="1309"/>
    </row>
    <row r="21" spans="1:89" ht="25.5" customHeight="1" x14ac:dyDescent="0.2">
      <c r="B21" s="147" t="s">
        <v>21</v>
      </c>
      <c r="C21" s="409"/>
      <c r="D21" s="410">
        <v>0</v>
      </c>
      <c r="E21" s="411">
        <v>0</v>
      </c>
      <c r="F21" s="409">
        <v>0</v>
      </c>
      <c r="G21" s="410">
        <v>0</v>
      </c>
      <c r="H21" s="411">
        <v>1.9890000000000001</v>
      </c>
      <c r="I21" s="409">
        <v>0</v>
      </c>
      <c r="J21" s="409">
        <v>3.198</v>
      </c>
      <c r="K21" s="409">
        <v>0</v>
      </c>
      <c r="L21" s="409">
        <v>1.55</v>
      </c>
      <c r="M21" s="409">
        <v>0</v>
      </c>
      <c r="N21" s="409">
        <v>1.4510000000000001</v>
      </c>
      <c r="O21" s="409">
        <v>0</v>
      </c>
      <c r="P21" s="409">
        <v>0.95</v>
      </c>
      <c r="Q21" s="409">
        <v>0</v>
      </c>
      <c r="R21" s="409">
        <v>1.5149999999999999</v>
      </c>
      <c r="S21" s="409">
        <v>0</v>
      </c>
      <c r="T21" s="409">
        <v>0</v>
      </c>
      <c r="U21" s="409">
        <v>0</v>
      </c>
      <c r="V21" s="409">
        <v>3.383</v>
      </c>
      <c r="W21" s="409">
        <v>0</v>
      </c>
      <c r="X21" s="409">
        <v>0</v>
      </c>
      <c r="Y21" s="409">
        <v>0</v>
      </c>
      <c r="Z21" s="409">
        <v>0</v>
      </c>
      <c r="AA21" s="409">
        <v>0</v>
      </c>
      <c r="AB21" s="409">
        <v>3.258</v>
      </c>
      <c r="AC21" s="409">
        <v>0</v>
      </c>
      <c r="AD21" s="409">
        <v>1.425</v>
      </c>
      <c r="AE21" s="409">
        <v>0</v>
      </c>
      <c r="AF21" s="409">
        <v>0</v>
      </c>
      <c r="AG21" s="409">
        <v>0</v>
      </c>
      <c r="AH21" s="409">
        <v>3.371</v>
      </c>
      <c r="AI21" s="409">
        <v>0</v>
      </c>
      <c r="AJ21" s="409">
        <v>1.54</v>
      </c>
      <c r="AK21" s="409">
        <v>0</v>
      </c>
      <c r="AL21" s="409">
        <v>1.1100000000000001</v>
      </c>
      <c r="AM21" s="409">
        <v>0</v>
      </c>
      <c r="AN21" s="409">
        <v>1.637</v>
      </c>
      <c r="AO21" s="409">
        <v>0</v>
      </c>
      <c r="AP21" s="409">
        <v>1.595</v>
      </c>
      <c r="AQ21" s="409">
        <v>0</v>
      </c>
      <c r="AR21" s="409">
        <v>3.2679999999999998</v>
      </c>
      <c r="AS21" s="409">
        <v>0</v>
      </c>
      <c r="AT21" s="409">
        <v>0</v>
      </c>
      <c r="AU21" s="409">
        <v>0</v>
      </c>
      <c r="AV21" s="409">
        <v>0</v>
      </c>
      <c r="AW21" s="409">
        <v>0</v>
      </c>
      <c r="AX21" s="409">
        <v>0</v>
      </c>
      <c r="AY21" s="409">
        <v>0</v>
      </c>
      <c r="AZ21" s="409">
        <v>0</v>
      </c>
      <c r="BA21" s="409">
        <v>0</v>
      </c>
      <c r="BB21" s="409">
        <v>0</v>
      </c>
      <c r="BC21" s="409">
        <v>0</v>
      </c>
      <c r="BD21" s="409">
        <v>0</v>
      </c>
      <c r="BE21" s="409">
        <v>0</v>
      </c>
      <c r="BF21" s="409">
        <v>0</v>
      </c>
      <c r="BG21" s="409">
        <v>0</v>
      </c>
      <c r="BH21" s="409">
        <v>0</v>
      </c>
      <c r="BI21" s="409">
        <v>0</v>
      </c>
      <c r="BJ21" s="409">
        <v>0</v>
      </c>
      <c r="BK21" s="409">
        <v>0</v>
      </c>
      <c r="BL21" s="409">
        <v>0</v>
      </c>
      <c r="BM21" s="409">
        <v>0</v>
      </c>
      <c r="BN21" s="409">
        <v>0</v>
      </c>
      <c r="BO21" s="409">
        <v>0</v>
      </c>
      <c r="BP21" s="409">
        <v>0</v>
      </c>
      <c r="BQ21" s="409">
        <v>0</v>
      </c>
      <c r="BR21" s="409">
        <v>0</v>
      </c>
      <c r="BS21" s="409">
        <v>0</v>
      </c>
      <c r="BT21" s="409">
        <v>0</v>
      </c>
      <c r="BU21" s="409">
        <v>0</v>
      </c>
      <c r="BV21" s="409">
        <v>0</v>
      </c>
      <c r="BW21" s="409">
        <v>0</v>
      </c>
      <c r="BX21" s="412">
        <v>2.0099999999999998</v>
      </c>
      <c r="BY21" s="413"/>
      <c r="BZ21" s="1310">
        <f>+D21+F21+H21+J21+L21+N21+P21+R21+T21+V21+X21+Z21+AB21+AD21+BX21+AF21+AH21+AJ21+AL21+AN21+AP21+AR21+AT21+AV21+AX21+AZ21+BB21+BD21+BF21+BH21+BJ21+BL21+BN21+BP21+BR21+BT21+BV21</f>
        <v>33.249999999999993</v>
      </c>
      <c r="CA21" s="1321"/>
      <c r="CB21" s="1321"/>
      <c r="CC21" s="1321"/>
      <c r="CG21" s="414"/>
      <c r="CH21" s="401" t="s">
        <v>18</v>
      </c>
      <c r="CI21" s="414"/>
    </row>
    <row r="22" spans="1:89" ht="25.5" customHeight="1" thickBot="1" x14ac:dyDescent="0.25">
      <c r="B22" s="149" t="s">
        <v>22</v>
      </c>
      <c r="C22" s="415"/>
      <c r="D22" s="416">
        <v>0</v>
      </c>
      <c r="E22" s="417">
        <v>0</v>
      </c>
      <c r="F22" s="415">
        <f>+F21+D22</f>
        <v>0</v>
      </c>
      <c r="G22" s="416">
        <f>+G21+E22</f>
        <v>0</v>
      </c>
      <c r="H22" s="417">
        <f>+H21+F22</f>
        <v>1.9890000000000001</v>
      </c>
      <c r="I22" s="415">
        <v>0</v>
      </c>
      <c r="J22" s="415">
        <f>+J21+H22</f>
        <v>5.1870000000000003</v>
      </c>
      <c r="K22" s="415">
        <f>+K21+I22</f>
        <v>0</v>
      </c>
      <c r="L22" s="415">
        <f>+L21+J22</f>
        <v>6.7370000000000001</v>
      </c>
      <c r="M22" s="415">
        <v>0</v>
      </c>
      <c r="N22" s="415">
        <f>+N21+L22</f>
        <v>8.1880000000000006</v>
      </c>
      <c r="O22" s="415">
        <v>0</v>
      </c>
      <c r="P22" s="415">
        <f>+P21+N22</f>
        <v>9.1379999999999999</v>
      </c>
      <c r="Q22" s="415">
        <v>0</v>
      </c>
      <c r="R22" s="415">
        <f>+R21+P22</f>
        <v>10.653</v>
      </c>
      <c r="S22" s="415">
        <f>+S21+Q22</f>
        <v>0</v>
      </c>
      <c r="T22" s="415">
        <f>+T21+R22</f>
        <v>10.653</v>
      </c>
      <c r="U22" s="415">
        <v>0</v>
      </c>
      <c r="V22" s="415">
        <f>+V21+T22</f>
        <v>14.036000000000001</v>
      </c>
      <c r="W22" s="415">
        <f>+W21+U22</f>
        <v>0</v>
      </c>
      <c r="X22" s="415">
        <f>+X21+V22</f>
        <v>14.036000000000001</v>
      </c>
      <c r="Y22" s="415">
        <v>0</v>
      </c>
      <c r="Z22" s="415">
        <f>+Z21+X22</f>
        <v>14.036000000000001</v>
      </c>
      <c r="AA22" s="415">
        <f>+AA21+Y22</f>
        <v>0</v>
      </c>
      <c r="AB22" s="415">
        <f>+AB21+Z22</f>
        <v>17.294</v>
      </c>
      <c r="AC22" s="415">
        <v>0</v>
      </c>
      <c r="AD22" s="415">
        <f>+AD21+AB22</f>
        <v>18.719000000000001</v>
      </c>
      <c r="AE22" s="415">
        <f>+AE21+AC22</f>
        <v>0</v>
      </c>
      <c r="AF22" s="415">
        <f>+AF21+AD22</f>
        <v>18.719000000000001</v>
      </c>
      <c r="AG22" s="415">
        <v>0</v>
      </c>
      <c r="AH22" s="415">
        <f>+AH21+AF22</f>
        <v>22.09</v>
      </c>
      <c r="AI22" s="415">
        <v>0</v>
      </c>
      <c r="AJ22" s="415">
        <f>+AJ21+AH22</f>
        <v>23.63</v>
      </c>
      <c r="AK22" s="415">
        <v>0</v>
      </c>
      <c r="AL22" s="415">
        <f>+AL21+AJ22</f>
        <v>24.74</v>
      </c>
      <c r="AM22" s="415">
        <f>+AM21+AK22</f>
        <v>0</v>
      </c>
      <c r="AN22" s="415">
        <f>+AN21+AL22</f>
        <v>26.376999999999999</v>
      </c>
      <c r="AO22" s="415">
        <v>0</v>
      </c>
      <c r="AP22" s="415">
        <f>+AP21+AN22</f>
        <v>27.971999999999998</v>
      </c>
      <c r="AQ22" s="415">
        <f>+AQ21+AO22</f>
        <v>0</v>
      </c>
      <c r="AR22" s="415">
        <f>+AR21+AP22</f>
        <v>31.24</v>
      </c>
      <c r="AS22" s="415">
        <v>0</v>
      </c>
      <c r="AT22" s="415">
        <f>+AT21+AR22</f>
        <v>31.24</v>
      </c>
      <c r="AU22" s="415">
        <v>0</v>
      </c>
      <c r="AV22" s="415">
        <f>+AV21+AT22</f>
        <v>31.24</v>
      </c>
      <c r="AW22" s="415">
        <v>0</v>
      </c>
      <c r="AX22" s="415">
        <f>+AX21+AV22</f>
        <v>31.24</v>
      </c>
      <c r="AY22" s="415">
        <v>0</v>
      </c>
      <c r="AZ22" s="415">
        <f>+AZ21+AX22</f>
        <v>31.24</v>
      </c>
      <c r="BA22" s="415">
        <v>0</v>
      </c>
      <c r="BB22" s="415">
        <f>+BB21+AZ22</f>
        <v>31.24</v>
      </c>
      <c r="BC22" s="415">
        <v>0</v>
      </c>
      <c r="BD22" s="415">
        <f>+BD21+BB22</f>
        <v>31.24</v>
      </c>
      <c r="BE22" s="415">
        <v>0</v>
      </c>
      <c r="BF22" s="415">
        <f>+BF21+BD22</f>
        <v>31.24</v>
      </c>
      <c r="BG22" s="415">
        <v>0</v>
      </c>
      <c r="BH22" s="415">
        <f>+BH21+BF22</f>
        <v>31.24</v>
      </c>
      <c r="BI22" s="415">
        <v>0</v>
      </c>
      <c r="BJ22" s="415">
        <f>+BJ21+BH22</f>
        <v>31.24</v>
      </c>
      <c r="BK22" s="415">
        <v>0</v>
      </c>
      <c r="BL22" s="415">
        <f>+BL21+BJ22</f>
        <v>31.24</v>
      </c>
      <c r="BM22" s="415">
        <v>0</v>
      </c>
      <c r="BN22" s="415">
        <f>+BN21+BL22</f>
        <v>31.24</v>
      </c>
      <c r="BO22" s="415">
        <v>0</v>
      </c>
      <c r="BP22" s="415">
        <f>+BP21+BN22</f>
        <v>31.24</v>
      </c>
      <c r="BQ22" s="415">
        <v>0</v>
      </c>
      <c r="BR22" s="415">
        <f>+BR21+BP22</f>
        <v>31.24</v>
      </c>
      <c r="BS22" s="415">
        <v>0</v>
      </c>
      <c r="BT22" s="415">
        <f>+BT21+BR22</f>
        <v>31.24</v>
      </c>
      <c r="BU22" s="415">
        <v>0</v>
      </c>
      <c r="BV22" s="415">
        <f>+BV21+BT22</f>
        <v>31.24</v>
      </c>
      <c r="BW22" s="415">
        <v>0</v>
      </c>
      <c r="BX22" s="418">
        <f>+BX21+BV22</f>
        <v>33.25</v>
      </c>
      <c r="BY22" s="419"/>
      <c r="BZ22" s="1311"/>
      <c r="CA22" s="1321"/>
      <c r="CB22" s="1321"/>
      <c r="CC22" s="1321"/>
      <c r="CG22" s="414"/>
      <c r="CH22" s="414"/>
      <c r="CI22" s="414"/>
    </row>
    <row r="23" spans="1:89" ht="25.5" customHeight="1" thickBot="1" x14ac:dyDescent="0.25">
      <c r="B23" s="1317" t="s">
        <v>23</v>
      </c>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9"/>
      <c r="CG23" s="414"/>
      <c r="CH23" s="414"/>
      <c r="CI23" s="414"/>
      <c r="CJ23" s="420"/>
    </row>
    <row r="24" spans="1:89" ht="12.75" customHeight="1" x14ac:dyDescent="0.2">
      <c r="A24" s="1315" t="s">
        <v>24</v>
      </c>
      <c r="B24" s="306">
        <v>1</v>
      </c>
      <c r="C24" s="305"/>
      <c r="D24" s="787">
        <v>0.20486111111111113</v>
      </c>
      <c r="E24" s="787">
        <v>3.472222222222222E-3</v>
      </c>
      <c r="F24" s="788">
        <f>+E24+D24</f>
        <v>0.20833333333333334</v>
      </c>
      <c r="G24" s="789">
        <v>2.7777777777777779E-3</v>
      </c>
      <c r="H24" s="787">
        <f>+G24+F24</f>
        <v>0.21111111111111111</v>
      </c>
      <c r="I24" s="790">
        <v>4.8611111111111112E-3</v>
      </c>
      <c r="J24" s="787">
        <f>+H24+I24</f>
        <v>0.21597222222222223</v>
      </c>
      <c r="K24" s="790">
        <v>4.1666666666666666E-3</v>
      </c>
      <c r="L24" s="787">
        <f>+J24+K24</f>
        <v>0.22013888888888891</v>
      </c>
      <c r="M24" s="790">
        <v>4.1666666666666666E-3</v>
      </c>
      <c r="N24" s="787">
        <f>+L24+M24</f>
        <v>0.22430555555555559</v>
      </c>
      <c r="O24" s="787">
        <v>2.7777777777777779E-3</v>
      </c>
      <c r="P24" s="787">
        <f>+N24+O24</f>
        <v>0.22708333333333336</v>
      </c>
      <c r="Q24" s="787">
        <v>4.8611111111111112E-3</v>
      </c>
      <c r="R24" s="787">
        <f>+P24+Q24</f>
        <v>0.23194444444444448</v>
      </c>
      <c r="S24" s="787">
        <v>2.7777777777777779E-3</v>
      </c>
      <c r="T24" s="787">
        <f>+R24+S24</f>
        <v>0.23472222222222225</v>
      </c>
      <c r="U24" s="787">
        <v>2.0833333333333333E-3</v>
      </c>
      <c r="V24" s="787">
        <f>+T24+U24</f>
        <v>0.23680555555555557</v>
      </c>
      <c r="W24" s="787">
        <v>2.7777777777777779E-3</v>
      </c>
      <c r="X24" s="787">
        <f>+V24+W24</f>
        <v>0.23958333333333334</v>
      </c>
      <c r="Y24" s="787">
        <v>3.472222222222222E-3</v>
      </c>
      <c r="Z24" s="787">
        <f>+X24+Y24</f>
        <v>0.24305555555555555</v>
      </c>
      <c r="AA24" s="787">
        <v>3.472222222222222E-3</v>
      </c>
      <c r="AB24" s="787">
        <f>+Z24+AA24</f>
        <v>0.24652777777777776</v>
      </c>
      <c r="AC24" s="787">
        <v>2.0833333333333333E-3</v>
      </c>
      <c r="AD24" s="787">
        <f>+AB24+AC24</f>
        <v>0.24861111111111109</v>
      </c>
      <c r="AE24" s="787">
        <v>1.3888888888888889E-3</v>
      </c>
      <c r="AF24" s="787">
        <f>+AD24+AE24</f>
        <v>0.24999999999999997</v>
      </c>
      <c r="AG24" s="787">
        <v>2.0833333333333333E-3</v>
      </c>
      <c r="AH24" s="787">
        <f>+AF24+AG24</f>
        <v>0.25208333333333333</v>
      </c>
      <c r="AI24" s="787">
        <v>4.8611111111111112E-3</v>
      </c>
      <c r="AJ24" s="787">
        <f>+AH24+AI24</f>
        <v>0.25694444444444442</v>
      </c>
      <c r="AK24" s="787">
        <v>2.0833333333333333E-3</v>
      </c>
      <c r="AL24" s="787">
        <f>+AJ24+AK24</f>
        <v>0.25902777777777775</v>
      </c>
      <c r="AM24" s="787">
        <v>3.472222222222222E-3</v>
      </c>
      <c r="AN24" s="787">
        <f>+AL24+AM24</f>
        <v>0.26249999999999996</v>
      </c>
      <c r="AO24" s="787">
        <v>3.472222222222222E-3</v>
      </c>
      <c r="AP24" s="787">
        <f>+AN24+AO24</f>
        <v>0.26597222222222217</v>
      </c>
      <c r="AQ24" s="787">
        <v>5.5555555555555558E-3</v>
      </c>
      <c r="AR24" s="787">
        <f>+AP24+AQ24</f>
        <v>0.2715277777777777</v>
      </c>
      <c r="AS24" s="787">
        <v>3.472222222222222E-3</v>
      </c>
      <c r="AT24" s="788">
        <f>+AR24+AS24</f>
        <v>0.27499999999999991</v>
      </c>
      <c r="AU24" s="787">
        <v>0</v>
      </c>
      <c r="AV24" s="787">
        <f>+AT24+AU24</f>
        <v>0.27499999999999991</v>
      </c>
      <c r="AW24" s="787">
        <v>0</v>
      </c>
      <c r="AX24" s="787">
        <f>+AV24+AW24</f>
        <v>0.27499999999999991</v>
      </c>
      <c r="AY24" s="787">
        <v>0</v>
      </c>
      <c r="AZ24" s="787">
        <f>+AX24+AY24</f>
        <v>0.27499999999999991</v>
      </c>
      <c r="BA24" s="787">
        <v>0</v>
      </c>
      <c r="BB24" s="787">
        <f>+AZ24+BA24</f>
        <v>0.27499999999999991</v>
      </c>
      <c r="BC24" s="787">
        <v>0</v>
      </c>
      <c r="BD24" s="787">
        <f>+BB24+BC24</f>
        <v>0.27499999999999991</v>
      </c>
      <c r="BE24" s="787">
        <v>0</v>
      </c>
      <c r="BF24" s="787">
        <f>+BD24+BE24</f>
        <v>0.27499999999999991</v>
      </c>
      <c r="BG24" s="787">
        <v>0</v>
      </c>
      <c r="BH24" s="787">
        <f>+BF24+BG24</f>
        <v>0.27499999999999991</v>
      </c>
      <c r="BI24" s="787">
        <v>0</v>
      </c>
      <c r="BJ24" s="787">
        <f>+BH24+BI24</f>
        <v>0.27499999999999991</v>
      </c>
      <c r="BK24" s="787">
        <v>0</v>
      </c>
      <c r="BL24" s="787">
        <f>+BJ24+BK24</f>
        <v>0.27499999999999991</v>
      </c>
      <c r="BM24" s="787">
        <v>0</v>
      </c>
      <c r="BN24" s="787">
        <f>+BL24+BM24</f>
        <v>0.27499999999999991</v>
      </c>
      <c r="BO24" s="787">
        <v>0</v>
      </c>
      <c r="BP24" s="787">
        <f>+BN24+BO24</f>
        <v>0.27499999999999991</v>
      </c>
      <c r="BQ24" s="787">
        <v>0</v>
      </c>
      <c r="BR24" s="787">
        <f>+BP24+BQ24</f>
        <v>0.27499999999999991</v>
      </c>
      <c r="BS24" s="787">
        <v>0</v>
      </c>
      <c r="BT24" s="787">
        <f>+BR24+BS24</f>
        <v>0.27499999999999991</v>
      </c>
      <c r="BU24" s="787">
        <v>0</v>
      </c>
      <c r="BV24" s="787">
        <f>+BT24+BU24</f>
        <v>0.27499999999999991</v>
      </c>
      <c r="BW24" s="787">
        <v>3.472222222222222E-3</v>
      </c>
      <c r="BX24" s="787">
        <f>+BV24+BW24</f>
        <v>0.27847222222222212</v>
      </c>
      <c r="BY24" s="787"/>
      <c r="BZ24" s="787"/>
      <c r="CA24" s="787">
        <f>+BX24-D24</f>
        <v>7.3611111111110988E-2</v>
      </c>
      <c r="CB24" s="791">
        <v>18.302752293578013</v>
      </c>
      <c r="CC24" s="792"/>
      <c r="CD24" s="401">
        <f t="shared" ref="CD24:CD39" si="0">+CA24*$CD$19</f>
        <v>105.99999999999983</v>
      </c>
      <c r="CE24" s="401" t="e">
        <f>+#REF!</f>
        <v>#REF!</v>
      </c>
      <c r="CG24" s="468">
        <f>+CA24</f>
        <v>7.3611111111110988E-2</v>
      </c>
      <c r="CH24" s="414">
        <f t="shared" ref="CH24:CH39" si="1">+CG24*$CD$19</f>
        <v>105.99999999999983</v>
      </c>
      <c r="CI24" s="469">
        <f>+CH24/60</f>
        <v>1.7666666666666637</v>
      </c>
      <c r="CJ24" s="401">
        <v>1</v>
      </c>
      <c r="CK24" s="592">
        <f t="shared" ref="CK24:CK37" si="2">+D26-BX24</f>
        <v>9.7222222222223542E-3</v>
      </c>
    </row>
    <row r="25" spans="1:89" x14ac:dyDescent="0.2">
      <c r="A25" s="1316"/>
      <c r="B25" s="303">
        <v>2</v>
      </c>
      <c r="C25" s="257">
        <v>4.1666666666666664E-2</v>
      </c>
      <c r="D25" s="43">
        <f>+C25+D24</f>
        <v>0.24652777777777779</v>
      </c>
      <c r="E25" s="247">
        <v>3.472222222222222E-3</v>
      </c>
      <c r="F25" s="255">
        <f t="shared" ref="F25:F39" si="3">+E25+D25</f>
        <v>0.25</v>
      </c>
      <c r="G25" s="424">
        <v>2.7777777777777779E-3</v>
      </c>
      <c r="H25" s="247">
        <f>+G25+F25</f>
        <v>0.25277777777777777</v>
      </c>
      <c r="I25" s="607">
        <v>4.8611111111111112E-3</v>
      </c>
      <c r="J25" s="247">
        <f t="shared" ref="J25:X39" si="4">+H25+I25</f>
        <v>0.25763888888888886</v>
      </c>
      <c r="K25" s="607">
        <v>4.1666666666666666E-3</v>
      </c>
      <c r="L25" s="247">
        <f t="shared" si="4"/>
        <v>0.26180555555555551</v>
      </c>
      <c r="M25" s="607">
        <v>4.1666666666666666E-3</v>
      </c>
      <c r="N25" s="247">
        <f t="shared" si="4"/>
        <v>0.26597222222222217</v>
      </c>
      <c r="O25" s="247">
        <v>2.7777777777777779E-3</v>
      </c>
      <c r="P25" s="247">
        <f t="shared" si="4"/>
        <v>0.26874999999999993</v>
      </c>
      <c r="Q25" s="247">
        <v>4.8611111111111112E-3</v>
      </c>
      <c r="R25" s="247">
        <f t="shared" si="4"/>
        <v>0.27361111111111103</v>
      </c>
      <c r="S25" s="247">
        <v>2.7777777777777779E-3</v>
      </c>
      <c r="T25" s="247">
        <f t="shared" si="4"/>
        <v>0.2763888888888888</v>
      </c>
      <c r="U25" s="247">
        <v>2.0833333333333333E-3</v>
      </c>
      <c r="V25" s="247">
        <f t="shared" si="4"/>
        <v>0.27847222222222212</v>
      </c>
      <c r="W25" s="247">
        <v>2.7777777777777779E-3</v>
      </c>
      <c r="X25" s="247">
        <f t="shared" si="4"/>
        <v>0.28124999999999989</v>
      </c>
      <c r="Y25" s="247">
        <v>3.472222222222222E-3</v>
      </c>
      <c r="Z25" s="247">
        <f t="shared" ref="Z25:AF39" si="5">+X25+Y25</f>
        <v>0.2847222222222221</v>
      </c>
      <c r="AA25" s="247">
        <v>3.472222222222222E-3</v>
      </c>
      <c r="AB25" s="247">
        <f t="shared" si="5"/>
        <v>0.28819444444444431</v>
      </c>
      <c r="AC25" s="247">
        <v>2.0833333333333333E-3</v>
      </c>
      <c r="AD25" s="247">
        <f t="shared" si="5"/>
        <v>0.29027777777777763</v>
      </c>
      <c r="AE25" s="247">
        <v>1.3888888888888889E-3</v>
      </c>
      <c r="AF25" s="247">
        <f t="shared" si="5"/>
        <v>0.29166666666666652</v>
      </c>
      <c r="AG25" s="247">
        <v>2.0833333333333333E-3</v>
      </c>
      <c r="AH25" s="247">
        <f t="shared" ref="AH25:AH39" si="6">+AF25+AG25</f>
        <v>0.29374999999999984</v>
      </c>
      <c r="AI25" s="247">
        <v>4.8611111111111112E-3</v>
      </c>
      <c r="AJ25" s="247">
        <f t="shared" ref="AJ25:AJ39" si="7">+AH25+AI25</f>
        <v>0.29861111111111094</v>
      </c>
      <c r="AK25" s="247">
        <v>2.0833333333333333E-3</v>
      </c>
      <c r="AL25" s="247">
        <f t="shared" ref="AL25:AL39" si="8">+AJ25+AK25</f>
        <v>0.30069444444444426</v>
      </c>
      <c r="AM25" s="247">
        <v>3.472222222222222E-3</v>
      </c>
      <c r="AN25" s="247">
        <f t="shared" ref="AN25:AN39" si="9">+AL25+AM25</f>
        <v>0.30416666666666647</v>
      </c>
      <c r="AO25" s="247">
        <v>3.472222222222222E-3</v>
      </c>
      <c r="AP25" s="247">
        <f t="shared" ref="AP25:AP39" si="10">+AN25+AO25</f>
        <v>0.30763888888888868</v>
      </c>
      <c r="AQ25" s="247">
        <v>5.5555555555555558E-3</v>
      </c>
      <c r="AR25" s="247">
        <f t="shared" ref="AR25:AR39" si="11">+AP25+AQ25</f>
        <v>0.31319444444444422</v>
      </c>
      <c r="AS25" s="247">
        <v>3.472222222222222E-3</v>
      </c>
      <c r="AT25" s="255">
        <f t="shared" ref="AT25" si="12">+AR25+AS25</f>
        <v>0.31666666666666643</v>
      </c>
      <c r="AU25" s="247">
        <v>0</v>
      </c>
      <c r="AV25" s="247">
        <f t="shared" ref="AV25:AV39" si="13">+AT25+AU25</f>
        <v>0.31666666666666643</v>
      </c>
      <c r="AW25" s="247">
        <v>0</v>
      </c>
      <c r="AX25" s="247">
        <f t="shared" ref="AX25:AX39" si="14">+AV25+AW25</f>
        <v>0.31666666666666643</v>
      </c>
      <c r="AY25" s="247">
        <v>0</v>
      </c>
      <c r="AZ25" s="247">
        <f t="shared" ref="AZ25:AZ39" si="15">+AX25+AY25</f>
        <v>0.31666666666666643</v>
      </c>
      <c r="BA25" s="247">
        <v>0</v>
      </c>
      <c r="BB25" s="247">
        <f t="shared" ref="BB25:BB39" si="16">+AZ25+BA25</f>
        <v>0.31666666666666643</v>
      </c>
      <c r="BC25" s="247">
        <v>0</v>
      </c>
      <c r="BD25" s="247">
        <f t="shared" ref="BD25:BD39" si="17">+BB25+BC25</f>
        <v>0.31666666666666643</v>
      </c>
      <c r="BE25" s="247">
        <v>0</v>
      </c>
      <c r="BF25" s="247">
        <f t="shared" ref="BF25:BF39" si="18">+BD25+BE25</f>
        <v>0.31666666666666643</v>
      </c>
      <c r="BG25" s="247">
        <v>0</v>
      </c>
      <c r="BH25" s="247">
        <f t="shared" ref="BH25:BH39" si="19">+BF25+BG25</f>
        <v>0.31666666666666643</v>
      </c>
      <c r="BI25" s="247">
        <v>0</v>
      </c>
      <c r="BJ25" s="247">
        <f t="shared" ref="BJ25:BJ39" si="20">+BH25+BI25</f>
        <v>0.31666666666666643</v>
      </c>
      <c r="BK25" s="247">
        <v>0</v>
      </c>
      <c r="BL25" s="247">
        <f t="shared" ref="BL25:BL39" si="21">+BJ25+BK25</f>
        <v>0.31666666666666643</v>
      </c>
      <c r="BM25" s="247">
        <v>0</v>
      </c>
      <c r="BN25" s="247">
        <f t="shared" ref="BN25:BN39" si="22">+BL25+BM25</f>
        <v>0.31666666666666643</v>
      </c>
      <c r="BO25" s="247">
        <v>0</v>
      </c>
      <c r="BP25" s="247">
        <f t="shared" ref="BP25:BP39" si="23">+BN25+BO25</f>
        <v>0.31666666666666643</v>
      </c>
      <c r="BQ25" s="247">
        <v>0</v>
      </c>
      <c r="BR25" s="247">
        <f t="shared" ref="BR25:BR39" si="24">+BP25+BQ25</f>
        <v>0.31666666666666643</v>
      </c>
      <c r="BS25" s="247">
        <v>0</v>
      </c>
      <c r="BT25" s="247">
        <f t="shared" ref="BT25:BT39" si="25">+BR25+BS25</f>
        <v>0.31666666666666643</v>
      </c>
      <c r="BU25" s="247">
        <v>0</v>
      </c>
      <c r="BV25" s="247">
        <f t="shared" ref="BV25:BV39" si="26">+BT25+BU25</f>
        <v>0.31666666666666643</v>
      </c>
      <c r="BW25" s="247">
        <v>3.472222222222222E-3</v>
      </c>
      <c r="BX25" s="247">
        <f t="shared" ref="BX25:BX39" si="27">+BV25+BW25</f>
        <v>0.32013888888888864</v>
      </c>
      <c r="BY25" s="247"/>
      <c r="BZ25" s="247"/>
      <c r="CA25" s="247">
        <f t="shared" ref="CA25:CA39" si="28">+BX25-D25</f>
        <v>7.361111111111085E-2</v>
      </c>
      <c r="CB25" s="245">
        <v>18.302752293578045</v>
      </c>
      <c r="CC25" s="793"/>
      <c r="CD25" s="401">
        <f t="shared" si="0"/>
        <v>105.99999999999963</v>
      </c>
      <c r="CE25" s="401" t="e">
        <f>+#REF!</f>
        <v>#REF!</v>
      </c>
      <c r="CG25" s="468">
        <f t="shared" ref="CG25:CG39" si="29">+CA25</f>
        <v>7.361111111111085E-2</v>
      </c>
      <c r="CH25" s="414">
        <f t="shared" si="1"/>
        <v>105.99999999999963</v>
      </c>
      <c r="CI25" s="469">
        <f t="shared" ref="CI25:CI39" si="30">+CH25/60</f>
        <v>1.7666666666666606</v>
      </c>
      <c r="CJ25" s="401">
        <v>2</v>
      </c>
      <c r="CK25" s="592">
        <f t="shared" si="2"/>
        <v>9.7222222222225207E-3</v>
      </c>
    </row>
    <row r="26" spans="1:89" x14ac:dyDescent="0.2">
      <c r="A26" s="1316"/>
      <c r="B26" s="303">
        <v>3</v>
      </c>
      <c r="C26" s="257">
        <v>4.1666666666666664E-2</v>
      </c>
      <c r="D26" s="43">
        <f t="shared" ref="D26" si="31">+C26+D25</f>
        <v>0.28819444444444448</v>
      </c>
      <c r="E26" s="247">
        <v>3.472222222222222E-3</v>
      </c>
      <c r="F26" s="255">
        <f t="shared" si="3"/>
        <v>0.29166666666666669</v>
      </c>
      <c r="G26" s="424">
        <v>2.7777777777777779E-3</v>
      </c>
      <c r="H26" s="247">
        <f t="shared" ref="H26:H39" si="32">+G26+F26</f>
        <v>0.29444444444444445</v>
      </c>
      <c r="I26" s="607">
        <v>4.8611111111111112E-3</v>
      </c>
      <c r="J26" s="247">
        <f t="shared" si="4"/>
        <v>0.29930555555555555</v>
      </c>
      <c r="K26" s="607">
        <v>4.1666666666666666E-3</v>
      </c>
      <c r="L26" s="247">
        <f t="shared" si="4"/>
        <v>0.3034722222222222</v>
      </c>
      <c r="M26" s="607">
        <v>4.1666666666666666E-3</v>
      </c>
      <c r="N26" s="247">
        <f t="shared" si="4"/>
        <v>0.30763888888888885</v>
      </c>
      <c r="O26" s="247">
        <v>2.7777777777777779E-3</v>
      </c>
      <c r="P26" s="247">
        <f t="shared" si="4"/>
        <v>0.31041666666666662</v>
      </c>
      <c r="Q26" s="247">
        <v>4.8611111111111112E-3</v>
      </c>
      <c r="R26" s="247">
        <f t="shared" si="4"/>
        <v>0.31527777777777771</v>
      </c>
      <c r="S26" s="247">
        <v>2.7777777777777779E-3</v>
      </c>
      <c r="T26" s="247">
        <f t="shared" si="4"/>
        <v>0.31805555555555548</v>
      </c>
      <c r="U26" s="247">
        <v>2.0833333333333333E-3</v>
      </c>
      <c r="V26" s="247">
        <f t="shared" si="4"/>
        <v>0.32013888888888881</v>
      </c>
      <c r="W26" s="247">
        <v>2.7777777777777779E-3</v>
      </c>
      <c r="X26" s="247">
        <f t="shared" si="4"/>
        <v>0.32291666666666657</v>
      </c>
      <c r="Y26" s="247">
        <v>3.472222222222222E-3</v>
      </c>
      <c r="Z26" s="247">
        <f t="shared" si="5"/>
        <v>0.32638888888888878</v>
      </c>
      <c r="AA26" s="247">
        <v>3.472222222222222E-3</v>
      </c>
      <c r="AB26" s="247">
        <f t="shared" si="5"/>
        <v>0.32986111111111099</v>
      </c>
      <c r="AC26" s="247">
        <v>2.0833333333333333E-3</v>
      </c>
      <c r="AD26" s="247">
        <f t="shared" si="5"/>
        <v>0.33194444444444432</v>
      </c>
      <c r="AE26" s="247">
        <v>1.3888888888888889E-3</v>
      </c>
      <c r="AF26" s="247">
        <f t="shared" si="5"/>
        <v>0.3333333333333332</v>
      </c>
      <c r="AG26" s="247">
        <v>2.0833333333333333E-3</v>
      </c>
      <c r="AH26" s="247">
        <f t="shared" si="6"/>
        <v>0.33541666666666653</v>
      </c>
      <c r="AI26" s="247">
        <v>4.8611111111111112E-3</v>
      </c>
      <c r="AJ26" s="247">
        <f t="shared" si="7"/>
        <v>0.34027777777777762</v>
      </c>
      <c r="AK26" s="247">
        <v>2.0833333333333333E-3</v>
      </c>
      <c r="AL26" s="247">
        <f t="shared" si="8"/>
        <v>0.34236111111111095</v>
      </c>
      <c r="AM26" s="247">
        <v>3.472222222222222E-3</v>
      </c>
      <c r="AN26" s="247">
        <f t="shared" si="9"/>
        <v>0.34583333333333316</v>
      </c>
      <c r="AO26" s="247">
        <v>3.472222222222222E-3</v>
      </c>
      <c r="AP26" s="247">
        <f t="shared" si="10"/>
        <v>0.34930555555555537</v>
      </c>
      <c r="AQ26" s="247">
        <v>5.5555555555555558E-3</v>
      </c>
      <c r="AR26" s="247">
        <f t="shared" si="11"/>
        <v>0.35486111111111091</v>
      </c>
      <c r="AS26" s="247">
        <v>3.472222222222222E-3</v>
      </c>
      <c r="AT26" s="255">
        <f t="shared" ref="AT26:AT39" si="33">+AR26+AS26</f>
        <v>0.35833333333333311</v>
      </c>
      <c r="AU26" s="247">
        <v>0</v>
      </c>
      <c r="AV26" s="247">
        <f t="shared" si="13"/>
        <v>0.35833333333333311</v>
      </c>
      <c r="AW26" s="247">
        <v>0</v>
      </c>
      <c r="AX26" s="247">
        <f t="shared" si="14"/>
        <v>0.35833333333333311</v>
      </c>
      <c r="AY26" s="247">
        <v>0</v>
      </c>
      <c r="AZ26" s="247">
        <f t="shared" si="15"/>
        <v>0.35833333333333311</v>
      </c>
      <c r="BA26" s="247">
        <v>0</v>
      </c>
      <c r="BB26" s="247">
        <f t="shared" si="16"/>
        <v>0.35833333333333311</v>
      </c>
      <c r="BC26" s="247">
        <v>0</v>
      </c>
      <c r="BD26" s="247">
        <f t="shared" si="17"/>
        <v>0.35833333333333311</v>
      </c>
      <c r="BE26" s="247">
        <v>0</v>
      </c>
      <c r="BF26" s="247">
        <f t="shared" si="18"/>
        <v>0.35833333333333311</v>
      </c>
      <c r="BG26" s="247">
        <v>0</v>
      </c>
      <c r="BH26" s="247">
        <f t="shared" si="19"/>
        <v>0.35833333333333311</v>
      </c>
      <c r="BI26" s="247">
        <v>0</v>
      </c>
      <c r="BJ26" s="247">
        <f t="shared" si="20"/>
        <v>0.35833333333333311</v>
      </c>
      <c r="BK26" s="247">
        <v>0</v>
      </c>
      <c r="BL26" s="247">
        <f t="shared" si="21"/>
        <v>0.35833333333333311</v>
      </c>
      <c r="BM26" s="247">
        <v>0</v>
      </c>
      <c r="BN26" s="247">
        <f t="shared" si="22"/>
        <v>0.35833333333333311</v>
      </c>
      <c r="BO26" s="247">
        <v>0</v>
      </c>
      <c r="BP26" s="247">
        <f t="shared" si="23"/>
        <v>0.35833333333333311</v>
      </c>
      <c r="BQ26" s="247">
        <v>0</v>
      </c>
      <c r="BR26" s="247">
        <f t="shared" si="24"/>
        <v>0.35833333333333311</v>
      </c>
      <c r="BS26" s="247">
        <v>0</v>
      </c>
      <c r="BT26" s="247">
        <f t="shared" si="25"/>
        <v>0.35833333333333311</v>
      </c>
      <c r="BU26" s="247">
        <v>0</v>
      </c>
      <c r="BV26" s="247">
        <f t="shared" si="26"/>
        <v>0.35833333333333311</v>
      </c>
      <c r="BW26" s="247">
        <v>3.472222222222222E-3</v>
      </c>
      <c r="BX26" s="247">
        <f t="shared" si="27"/>
        <v>0.36180555555555532</v>
      </c>
      <c r="BY26" s="247"/>
      <c r="BZ26" s="247"/>
      <c r="CA26" s="247">
        <f t="shared" si="28"/>
        <v>7.361111111111085E-2</v>
      </c>
      <c r="CB26" s="245">
        <v>18.302752293578045</v>
      </c>
      <c r="CC26" s="793"/>
      <c r="CD26" s="401">
        <f t="shared" si="0"/>
        <v>105.99999999999963</v>
      </c>
      <c r="CE26" s="401" t="e">
        <f>+#REF!</f>
        <v>#REF!</v>
      </c>
      <c r="CG26" s="468">
        <f t="shared" si="29"/>
        <v>7.361111111111085E-2</v>
      </c>
      <c r="CH26" s="414">
        <f t="shared" si="1"/>
        <v>105.99999999999963</v>
      </c>
      <c r="CI26" s="469">
        <f t="shared" si="30"/>
        <v>1.7666666666666606</v>
      </c>
      <c r="CJ26" s="401">
        <v>1</v>
      </c>
      <c r="CK26" s="592">
        <f t="shared" si="2"/>
        <v>9.7222222222225207E-3</v>
      </c>
    </row>
    <row r="27" spans="1:89" x14ac:dyDescent="0.2">
      <c r="A27" s="1316"/>
      <c r="B27" s="303">
        <v>4</v>
      </c>
      <c r="C27" s="257">
        <v>4.1666666666666664E-2</v>
      </c>
      <c r="D27" s="247">
        <f t="shared" ref="D27:D39" si="34">+D26+C27</f>
        <v>0.32986111111111116</v>
      </c>
      <c r="E27" s="247">
        <v>3.472222222222222E-3</v>
      </c>
      <c r="F27" s="255">
        <f t="shared" si="3"/>
        <v>0.33333333333333337</v>
      </c>
      <c r="G27" s="424">
        <v>2.7777777777777779E-3</v>
      </c>
      <c r="H27" s="247">
        <f t="shared" si="32"/>
        <v>0.33611111111111114</v>
      </c>
      <c r="I27" s="607">
        <v>4.8611111111111112E-3</v>
      </c>
      <c r="J27" s="247">
        <f t="shared" si="4"/>
        <v>0.34097222222222223</v>
      </c>
      <c r="K27" s="607">
        <v>4.1666666666666666E-3</v>
      </c>
      <c r="L27" s="247">
        <f t="shared" si="4"/>
        <v>0.34513888888888888</v>
      </c>
      <c r="M27" s="607">
        <v>4.1666666666666666E-3</v>
      </c>
      <c r="N27" s="247">
        <f t="shared" si="4"/>
        <v>0.34930555555555554</v>
      </c>
      <c r="O27" s="247">
        <v>2.7777777777777801E-3</v>
      </c>
      <c r="P27" s="247">
        <f t="shared" si="4"/>
        <v>0.3520833333333333</v>
      </c>
      <c r="Q27" s="247">
        <v>4.8611111111111112E-3</v>
      </c>
      <c r="R27" s="247">
        <f t="shared" si="4"/>
        <v>0.3569444444444444</v>
      </c>
      <c r="S27" s="247">
        <v>2.7777777777777801E-3</v>
      </c>
      <c r="T27" s="247">
        <f t="shared" si="4"/>
        <v>0.35972222222222217</v>
      </c>
      <c r="U27" s="247">
        <v>2.0833333333333333E-3</v>
      </c>
      <c r="V27" s="247">
        <f t="shared" si="4"/>
        <v>0.36180555555555549</v>
      </c>
      <c r="W27" s="247">
        <v>2.7777777777777779E-3</v>
      </c>
      <c r="X27" s="247">
        <f t="shared" si="4"/>
        <v>0.36458333333333326</v>
      </c>
      <c r="Y27" s="247">
        <v>3.472222222222222E-3</v>
      </c>
      <c r="Z27" s="247">
        <f t="shared" si="5"/>
        <v>0.36805555555555547</v>
      </c>
      <c r="AA27" s="247">
        <v>3.472222222222222E-3</v>
      </c>
      <c r="AB27" s="247">
        <f t="shared" si="5"/>
        <v>0.37152777777777768</v>
      </c>
      <c r="AC27" s="247">
        <v>2.0833333333333333E-3</v>
      </c>
      <c r="AD27" s="247">
        <f t="shared" si="5"/>
        <v>0.37361111111111101</v>
      </c>
      <c r="AE27" s="247">
        <v>1.3888888888888889E-3</v>
      </c>
      <c r="AF27" s="247">
        <f t="shared" si="5"/>
        <v>0.37499999999999989</v>
      </c>
      <c r="AG27" s="247">
        <v>2.0833333333333298E-3</v>
      </c>
      <c r="AH27" s="247">
        <f t="shared" si="6"/>
        <v>0.37708333333333321</v>
      </c>
      <c r="AI27" s="247">
        <v>4.8611111111111112E-3</v>
      </c>
      <c r="AJ27" s="247">
        <f t="shared" si="7"/>
        <v>0.38194444444444431</v>
      </c>
      <c r="AK27" s="247">
        <v>2.0833333333333298E-3</v>
      </c>
      <c r="AL27" s="247">
        <f t="shared" si="8"/>
        <v>0.38402777777777763</v>
      </c>
      <c r="AM27" s="247">
        <v>3.472222222222222E-3</v>
      </c>
      <c r="AN27" s="247">
        <f t="shared" si="9"/>
        <v>0.38749999999999984</v>
      </c>
      <c r="AO27" s="247">
        <v>3.4722222222222199E-3</v>
      </c>
      <c r="AP27" s="247">
        <f t="shared" si="10"/>
        <v>0.39097222222222205</v>
      </c>
      <c r="AQ27" s="247">
        <v>5.5555555555555558E-3</v>
      </c>
      <c r="AR27" s="247">
        <f t="shared" si="11"/>
        <v>0.39652777777777759</v>
      </c>
      <c r="AS27" s="247">
        <v>3.472222222222222E-3</v>
      </c>
      <c r="AT27" s="255">
        <f t="shared" si="33"/>
        <v>0.3999999999999998</v>
      </c>
      <c r="AU27" s="247">
        <v>0</v>
      </c>
      <c r="AV27" s="247">
        <f t="shared" si="13"/>
        <v>0.3999999999999998</v>
      </c>
      <c r="AW27" s="247">
        <v>0</v>
      </c>
      <c r="AX27" s="247">
        <f t="shared" si="14"/>
        <v>0.3999999999999998</v>
      </c>
      <c r="AY27" s="247">
        <v>0</v>
      </c>
      <c r="AZ27" s="247">
        <f t="shared" si="15"/>
        <v>0.3999999999999998</v>
      </c>
      <c r="BA27" s="247">
        <v>0</v>
      </c>
      <c r="BB27" s="247">
        <f t="shared" si="16"/>
        <v>0.3999999999999998</v>
      </c>
      <c r="BC27" s="247">
        <v>0</v>
      </c>
      <c r="BD27" s="247">
        <f t="shared" si="17"/>
        <v>0.3999999999999998</v>
      </c>
      <c r="BE27" s="247">
        <v>0</v>
      </c>
      <c r="BF27" s="247">
        <f t="shared" si="18"/>
        <v>0.3999999999999998</v>
      </c>
      <c r="BG27" s="247">
        <v>0</v>
      </c>
      <c r="BH27" s="247">
        <f t="shared" si="19"/>
        <v>0.3999999999999998</v>
      </c>
      <c r="BI27" s="247">
        <v>0</v>
      </c>
      <c r="BJ27" s="247">
        <f t="shared" si="20"/>
        <v>0.3999999999999998</v>
      </c>
      <c r="BK27" s="247">
        <v>0</v>
      </c>
      <c r="BL27" s="247">
        <f t="shared" si="21"/>
        <v>0.3999999999999998</v>
      </c>
      <c r="BM27" s="247">
        <v>0</v>
      </c>
      <c r="BN27" s="247">
        <f t="shared" si="22"/>
        <v>0.3999999999999998</v>
      </c>
      <c r="BO27" s="247">
        <v>0</v>
      </c>
      <c r="BP27" s="247">
        <f t="shared" si="23"/>
        <v>0.3999999999999998</v>
      </c>
      <c r="BQ27" s="247">
        <v>0</v>
      </c>
      <c r="BR27" s="247">
        <f t="shared" si="24"/>
        <v>0.3999999999999998</v>
      </c>
      <c r="BS27" s="247">
        <v>0</v>
      </c>
      <c r="BT27" s="247">
        <f t="shared" si="25"/>
        <v>0.3999999999999998</v>
      </c>
      <c r="BU27" s="247">
        <v>0</v>
      </c>
      <c r="BV27" s="247">
        <f t="shared" si="26"/>
        <v>0.3999999999999998</v>
      </c>
      <c r="BW27" s="247">
        <v>3.472222222222222E-3</v>
      </c>
      <c r="BX27" s="247">
        <f t="shared" si="27"/>
        <v>0.40347222222222201</v>
      </c>
      <c r="BY27" s="247"/>
      <c r="BZ27" s="247"/>
      <c r="CA27" s="247">
        <f t="shared" si="28"/>
        <v>7.361111111111085E-2</v>
      </c>
      <c r="CB27" s="245">
        <v>18.302752293578045</v>
      </c>
      <c r="CC27" s="793"/>
      <c r="CD27" s="401">
        <f t="shared" si="0"/>
        <v>105.99999999999963</v>
      </c>
      <c r="CE27" s="401" t="e">
        <f>+#REF!</f>
        <v>#REF!</v>
      </c>
      <c r="CG27" s="468">
        <f t="shared" si="29"/>
        <v>7.361111111111085E-2</v>
      </c>
      <c r="CH27" s="414">
        <f t="shared" si="1"/>
        <v>105.99999999999963</v>
      </c>
      <c r="CI27" s="469">
        <f t="shared" si="30"/>
        <v>1.7666666666666606</v>
      </c>
      <c r="CJ27" s="401">
        <v>2</v>
      </c>
      <c r="CK27" s="592">
        <f t="shared" si="2"/>
        <v>9.7222222222225207E-3</v>
      </c>
    </row>
    <row r="28" spans="1:89" x14ac:dyDescent="0.2">
      <c r="A28" s="1316"/>
      <c r="B28" s="303">
        <v>5</v>
      </c>
      <c r="C28" s="257">
        <v>4.1666666666666664E-2</v>
      </c>
      <c r="D28" s="247">
        <f t="shared" si="34"/>
        <v>0.37152777777777785</v>
      </c>
      <c r="E28" s="247">
        <v>3.472222222222222E-3</v>
      </c>
      <c r="F28" s="255">
        <f t="shared" si="3"/>
        <v>0.37500000000000006</v>
      </c>
      <c r="G28" s="424">
        <v>2.7777777777777779E-3</v>
      </c>
      <c r="H28" s="247">
        <f t="shared" si="32"/>
        <v>0.37777777777777782</v>
      </c>
      <c r="I28" s="607">
        <v>4.8611111111111112E-3</v>
      </c>
      <c r="J28" s="247">
        <f t="shared" si="4"/>
        <v>0.38263888888888892</v>
      </c>
      <c r="K28" s="607">
        <v>4.1666666666666666E-3</v>
      </c>
      <c r="L28" s="247">
        <f t="shared" si="4"/>
        <v>0.38680555555555557</v>
      </c>
      <c r="M28" s="607">
        <v>4.1666666666666666E-3</v>
      </c>
      <c r="N28" s="247">
        <f t="shared" si="4"/>
        <v>0.39097222222222222</v>
      </c>
      <c r="O28" s="247">
        <v>2.7777777777777801E-3</v>
      </c>
      <c r="P28" s="247">
        <f t="shared" si="4"/>
        <v>0.39374999999999999</v>
      </c>
      <c r="Q28" s="247">
        <v>4.8611111111111112E-3</v>
      </c>
      <c r="R28" s="247">
        <f t="shared" si="4"/>
        <v>0.39861111111111108</v>
      </c>
      <c r="S28" s="247">
        <v>2.7777777777777801E-3</v>
      </c>
      <c r="T28" s="247">
        <f t="shared" si="4"/>
        <v>0.40138888888888885</v>
      </c>
      <c r="U28" s="247">
        <v>2.0833333333333333E-3</v>
      </c>
      <c r="V28" s="247">
        <f t="shared" si="4"/>
        <v>0.40347222222222218</v>
      </c>
      <c r="W28" s="247">
        <v>2.7777777777777779E-3</v>
      </c>
      <c r="X28" s="247">
        <f t="shared" si="4"/>
        <v>0.40624999999999994</v>
      </c>
      <c r="Y28" s="247">
        <v>3.472222222222222E-3</v>
      </c>
      <c r="Z28" s="247">
        <f t="shared" si="5"/>
        <v>0.40972222222222215</v>
      </c>
      <c r="AA28" s="247">
        <v>3.472222222222222E-3</v>
      </c>
      <c r="AB28" s="247">
        <f t="shared" si="5"/>
        <v>0.41319444444444436</v>
      </c>
      <c r="AC28" s="247">
        <v>2.0833333333333333E-3</v>
      </c>
      <c r="AD28" s="247">
        <f t="shared" si="5"/>
        <v>0.41527777777777769</v>
      </c>
      <c r="AE28" s="247">
        <v>1.3888888888888889E-3</v>
      </c>
      <c r="AF28" s="247">
        <f t="shared" si="5"/>
        <v>0.41666666666666657</v>
      </c>
      <c r="AG28" s="247">
        <v>2.0833333333333298E-3</v>
      </c>
      <c r="AH28" s="247">
        <f t="shared" si="6"/>
        <v>0.4187499999999999</v>
      </c>
      <c r="AI28" s="247">
        <v>4.8611111111111112E-3</v>
      </c>
      <c r="AJ28" s="247">
        <f t="shared" si="7"/>
        <v>0.42361111111111099</v>
      </c>
      <c r="AK28" s="247">
        <v>2.0833333333333298E-3</v>
      </c>
      <c r="AL28" s="247">
        <f t="shared" si="8"/>
        <v>0.42569444444444432</v>
      </c>
      <c r="AM28" s="247">
        <v>3.472222222222222E-3</v>
      </c>
      <c r="AN28" s="247">
        <f t="shared" si="9"/>
        <v>0.42916666666666653</v>
      </c>
      <c r="AO28" s="247">
        <v>3.4722222222222199E-3</v>
      </c>
      <c r="AP28" s="247">
        <f t="shared" si="10"/>
        <v>0.43263888888888874</v>
      </c>
      <c r="AQ28" s="247">
        <v>5.5555555555555558E-3</v>
      </c>
      <c r="AR28" s="247">
        <f t="shared" si="11"/>
        <v>0.43819444444444428</v>
      </c>
      <c r="AS28" s="247">
        <v>3.472222222222222E-3</v>
      </c>
      <c r="AT28" s="255">
        <f t="shared" si="33"/>
        <v>0.44166666666666649</v>
      </c>
      <c r="AU28" s="247">
        <v>0</v>
      </c>
      <c r="AV28" s="247">
        <f t="shared" si="13"/>
        <v>0.44166666666666649</v>
      </c>
      <c r="AW28" s="247">
        <v>0</v>
      </c>
      <c r="AX28" s="247">
        <f t="shared" si="14"/>
        <v>0.44166666666666649</v>
      </c>
      <c r="AY28" s="247">
        <v>0</v>
      </c>
      <c r="AZ28" s="247">
        <f t="shared" si="15"/>
        <v>0.44166666666666649</v>
      </c>
      <c r="BA28" s="247">
        <v>0</v>
      </c>
      <c r="BB28" s="247">
        <f t="shared" si="16"/>
        <v>0.44166666666666649</v>
      </c>
      <c r="BC28" s="247">
        <v>0</v>
      </c>
      <c r="BD28" s="247">
        <f t="shared" si="17"/>
        <v>0.44166666666666649</v>
      </c>
      <c r="BE28" s="247">
        <v>0</v>
      </c>
      <c r="BF28" s="247">
        <f t="shared" si="18"/>
        <v>0.44166666666666649</v>
      </c>
      <c r="BG28" s="247">
        <v>0</v>
      </c>
      <c r="BH28" s="247">
        <f t="shared" si="19"/>
        <v>0.44166666666666649</v>
      </c>
      <c r="BI28" s="247">
        <v>0</v>
      </c>
      <c r="BJ28" s="247">
        <f t="shared" si="20"/>
        <v>0.44166666666666649</v>
      </c>
      <c r="BK28" s="247">
        <v>0</v>
      </c>
      <c r="BL28" s="247">
        <f t="shared" si="21"/>
        <v>0.44166666666666649</v>
      </c>
      <c r="BM28" s="247">
        <v>0</v>
      </c>
      <c r="BN28" s="247">
        <f t="shared" si="22"/>
        <v>0.44166666666666649</v>
      </c>
      <c r="BO28" s="247">
        <v>0</v>
      </c>
      <c r="BP28" s="247">
        <f t="shared" si="23"/>
        <v>0.44166666666666649</v>
      </c>
      <c r="BQ28" s="247">
        <v>0</v>
      </c>
      <c r="BR28" s="247">
        <f t="shared" si="24"/>
        <v>0.44166666666666649</v>
      </c>
      <c r="BS28" s="247">
        <v>0</v>
      </c>
      <c r="BT28" s="247">
        <f t="shared" si="25"/>
        <v>0.44166666666666649</v>
      </c>
      <c r="BU28" s="247">
        <v>0</v>
      </c>
      <c r="BV28" s="247">
        <f t="shared" si="26"/>
        <v>0.44166666666666649</v>
      </c>
      <c r="BW28" s="247">
        <v>3.472222222222222E-3</v>
      </c>
      <c r="BX28" s="247">
        <f t="shared" si="27"/>
        <v>0.4451388888888887</v>
      </c>
      <c r="BY28" s="247"/>
      <c r="BZ28" s="247"/>
      <c r="CA28" s="247">
        <f t="shared" si="28"/>
        <v>7.361111111111085E-2</v>
      </c>
      <c r="CB28" s="245">
        <v>18.302752293578045</v>
      </c>
      <c r="CC28" s="793"/>
      <c r="CD28" s="401">
        <f t="shared" si="0"/>
        <v>105.99999999999963</v>
      </c>
      <c r="CE28" s="401" t="e">
        <f>+#REF!</f>
        <v>#REF!</v>
      </c>
      <c r="CG28" s="468">
        <f t="shared" si="29"/>
        <v>7.361111111111085E-2</v>
      </c>
      <c r="CH28" s="414">
        <f t="shared" si="1"/>
        <v>105.99999999999963</v>
      </c>
      <c r="CI28" s="469">
        <f t="shared" si="30"/>
        <v>1.7666666666666606</v>
      </c>
      <c r="CJ28" s="401">
        <v>1</v>
      </c>
      <c r="CK28" s="592">
        <f t="shared" si="2"/>
        <v>9.7222222222225207E-3</v>
      </c>
    </row>
    <row r="29" spans="1:89" x14ac:dyDescent="0.2">
      <c r="A29" s="1316"/>
      <c r="B29" s="303">
        <v>6</v>
      </c>
      <c r="C29" s="257">
        <v>4.1666666666666664E-2</v>
      </c>
      <c r="D29" s="247">
        <f t="shared" si="34"/>
        <v>0.41319444444444453</v>
      </c>
      <c r="E29" s="247">
        <v>3.472222222222222E-3</v>
      </c>
      <c r="F29" s="255">
        <f t="shared" si="3"/>
        <v>0.41666666666666674</v>
      </c>
      <c r="G29" s="424">
        <v>2.7777777777777779E-3</v>
      </c>
      <c r="H29" s="247">
        <f t="shared" si="32"/>
        <v>0.41944444444444451</v>
      </c>
      <c r="I29" s="607">
        <v>4.8611111111111112E-3</v>
      </c>
      <c r="J29" s="247">
        <f t="shared" si="4"/>
        <v>0.4243055555555556</v>
      </c>
      <c r="K29" s="607">
        <v>4.1666666666666666E-3</v>
      </c>
      <c r="L29" s="247">
        <f t="shared" si="4"/>
        <v>0.42847222222222225</v>
      </c>
      <c r="M29" s="607">
        <v>4.1666666666666666E-3</v>
      </c>
      <c r="N29" s="247">
        <f t="shared" si="4"/>
        <v>0.43263888888888891</v>
      </c>
      <c r="O29" s="247">
        <v>2.7777777777777801E-3</v>
      </c>
      <c r="P29" s="247">
        <f t="shared" si="4"/>
        <v>0.43541666666666667</v>
      </c>
      <c r="Q29" s="247">
        <v>4.8611111111111112E-3</v>
      </c>
      <c r="R29" s="247">
        <f t="shared" si="4"/>
        <v>0.44027777777777777</v>
      </c>
      <c r="S29" s="247">
        <v>2.7777777777777801E-3</v>
      </c>
      <c r="T29" s="247">
        <f t="shared" si="4"/>
        <v>0.44305555555555554</v>
      </c>
      <c r="U29" s="247">
        <v>2.0833333333333333E-3</v>
      </c>
      <c r="V29" s="247">
        <f t="shared" si="4"/>
        <v>0.44513888888888886</v>
      </c>
      <c r="W29" s="247">
        <v>2.7777777777777779E-3</v>
      </c>
      <c r="X29" s="247">
        <f t="shared" si="4"/>
        <v>0.44791666666666663</v>
      </c>
      <c r="Y29" s="247">
        <v>3.472222222222222E-3</v>
      </c>
      <c r="Z29" s="247">
        <f t="shared" si="5"/>
        <v>0.45138888888888884</v>
      </c>
      <c r="AA29" s="247">
        <v>3.472222222222222E-3</v>
      </c>
      <c r="AB29" s="247">
        <f t="shared" si="5"/>
        <v>0.45486111111111105</v>
      </c>
      <c r="AC29" s="247">
        <v>2.0833333333333333E-3</v>
      </c>
      <c r="AD29" s="247">
        <f t="shared" si="5"/>
        <v>0.45694444444444438</v>
      </c>
      <c r="AE29" s="247">
        <v>1.3888888888888889E-3</v>
      </c>
      <c r="AF29" s="247">
        <f t="shared" si="5"/>
        <v>0.45833333333333326</v>
      </c>
      <c r="AG29" s="247">
        <v>2.0833333333333298E-3</v>
      </c>
      <c r="AH29" s="247">
        <f t="shared" si="6"/>
        <v>0.46041666666666659</v>
      </c>
      <c r="AI29" s="247">
        <v>4.8611111111111112E-3</v>
      </c>
      <c r="AJ29" s="247">
        <f t="shared" si="7"/>
        <v>0.46527777777777768</v>
      </c>
      <c r="AK29" s="247">
        <v>2.0833333333333298E-3</v>
      </c>
      <c r="AL29" s="247">
        <f t="shared" si="8"/>
        <v>0.46736111111111101</v>
      </c>
      <c r="AM29" s="247">
        <v>3.472222222222222E-3</v>
      </c>
      <c r="AN29" s="247">
        <f t="shared" si="9"/>
        <v>0.47083333333333321</v>
      </c>
      <c r="AO29" s="247">
        <v>3.4722222222222199E-3</v>
      </c>
      <c r="AP29" s="247">
        <f t="shared" si="10"/>
        <v>0.47430555555555542</v>
      </c>
      <c r="AQ29" s="247">
        <v>5.5555555555555558E-3</v>
      </c>
      <c r="AR29" s="247">
        <f t="shared" si="11"/>
        <v>0.47986111111111096</v>
      </c>
      <c r="AS29" s="247">
        <v>3.472222222222222E-3</v>
      </c>
      <c r="AT29" s="255">
        <f t="shared" si="33"/>
        <v>0.48333333333333317</v>
      </c>
      <c r="AU29" s="247">
        <v>0</v>
      </c>
      <c r="AV29" s="247">
        <f t="shared" si="13"/>
        <v>0.48333333333333317</v>
      </c>
      <c r="AW29" s="247">
        <v>0</v>
      </c>
      <c r="AX29" s="247">
        <f t="shared" si="14"/>
        <v>0.48333333333333317</v>
      </c>
      <c r="AY29" s="247">
        <v>0</v>
      </c>
      <c r="AZ29" s="247">
        <f t="shared" si="15"/>
        <v>0.48333333333333317</v>
      </c>
      <c r="BA29" s="247">
        <v>0</v>
      </c>
      <c r="BB29" s="247">
        <f t="shared" si="16"/>
        <v>0.48333333333333317</v>
      </c>
      <c r="BC29" s="247">
        <v>0</v>
      </c>
      <c r="BD29" s="247">
        <f t="shared" si="17"/>
        <v>0.48333333333333317</v>
      </c>
      <c r="BE29" s="247">
        <v>0</v>
      </c>
      <c r="BF29" s="247">
        <f t="shared" si="18"/>
        <v>0.48333333333333317</v>
      </c>
      <c r="BG29" s="247">
        <v>0</v>
      </c>
      <c r="BH29" s="247">
        <f t="shared" si="19"/>
        <v>0.48333333333333317</v>
      </c>
      <c r="BI29" s="247">
        <v>0</v>
      </c>
      <c r="BJ29" s="247">
        <f t="shared" si="20"/>
        <v>0.48333333333333317</v>
      </c>
      <c r="BK29" s="247">
        <v>0</v>
      </c>
      <c r="BL29" s="247">
        <f t="shared" si="21"/>
        <v>0.48333333333333317</v>
      </c>
      <c r="BM29" s="247">
        <v>0</v>
      </c>
      <c r="BN29" s="247">
        <f t="shared" si="22"/>
        <v>0.48333333333333317</v>
      </c>
      <c r="BO29" s="247">
        <v>0</v>
      </c>
      <c r="BP29" s="247">
        <f t="shared" si="23"/>
        <v>0.48333333333333317</v>
      </c>
      <c r="BQ29" s="247">
        <v>0</v>
      </c>
      <c r="BR29" s="247">
        <f t="shared" si="24"/>
        <v>0.48333333333333317</v>
      </c>
      <c r="BS29" s="247">
        <v>0</v>
      </c>
      <c r="BT29" s="247">
        <f t="shared" si="25"/>
        <v>0.48333333333333317</v>
      </c>
      <c r="BU29" s="247">
        <v>0</v>
      </c>
      <c r="BV29" s="247">
        <f t="shared" si="26"/>
        <v>0.48333333333333317</v>
      </c>
      <c r="BW29" s="247">
        <v>3.472222222222222E-3</v>
      </c>
      <c r="BX29" s="247">
        <f t="shared" si="27"/>
        <v>0.48680555555555538</v>
      </c>
      <c r="BY29" s="247"/>
      <c r="BZ29" s="247"/>
      <c r="CA29" s="247">
        <f t="shared" si="28"/>
        <v>7.361111111111085E-2</v>
      </c>
      <c r="CB29" s="245">
        <v>18.302752293578045</v>
      </c>
      <c r="CC29" s="793"/>
      <c r="CD29" s="401">
        <f t="shared" si="0"/>
        <v>105.99999999999963</v>
      </c>
      <c r="CE29" s="401" t="e">
        <f>+#REF!</f>
        <v>#REF!</v>
      </c>
      <c r="CG29" s="468">
        <f t="shared" si="29"/>
        <v>7.361111111111085E-2</v>
      </c>
      <c r="CH29" s="414">
        <f t="shared" si="1"/>
        <v>105.99999999999963</v>
      </c>
      <c r="CI29" s="469">
        <f t="shared" si="30"/>
        <v>1.7666666666666606</v>
      </c>
      <c r="CJ29" s="401">
        <v>2</v>
      </c>
      <c r="CK29" s="592">
        <f t="shared" si="2"/>
        <v>9.7222222222225207E-3</v>
      </c>
    </row>
    <row r="30" spans="1:89" x14ac:dyDescent="0.2">
      <c r="A30" s="1316"/>
      <c r="B30" s="303">
        <v>7</v>
      </c>
      <c r="C30" s="257">
        <v>4.1666666666666664E-2</v>
      </c>
      <c r="D30" s="247">
        <f t="shared" si="34"/>
        <v>0.45486111111111122</v>
      </c>
      <c r="E30" s="247">
        <v>3.472222222222222E-3</v>
      </c>
      <c r="F30" s="255">
        <f t="shared" si="3"/>
        <v>0.45833333333333343</v>
      </c>
      <c r="G30" s="424">
        <v>2.7777777777777779E-3</v>
      </c>
      <c r="H30" s="247">
        <f t="shared" si="32"/>
        <v>0.46111111111111119</v>
      </c>
      <c r="I30" s="607">
        <v>4.8611111111111112E-3</v>
      </c>
      <c r="J30" s="247">
        <f t="shared" si="4"/>
        <v>0.46597222222222229</v>
      </c>
      <c r="K30" s="607">
        <v>4.1666666666666666E-3</v>
      </c>
      <c r="L30" s="247">
        <f t="shared" si="4"/>
        <v>0.47013888888888894</v>
      </c>
      <c r="M30" s="607">
        <v>4.1666666666666666E-3</v>
      </c>
      <c r="N30" s="247">
        <f t="shared" si="4"/>
        <v>0.47430555555555559</v>
      </c>
      <c r="O30" s="247">
        <v>2.7777777777777801E-3</v>
      </c>
      <c r="P30" s="247">
        <f t="shared" si="4"/>
        <v>0.47708333333333336</v>
      </c>
      <c r="Q30" s="247">
        <v>4.8611111111111112E-3</v>
      </c>
      <c r="R30" s="247">
        <f t="shared" si="4"/>
        <v>0.48194444444444445</v>
      </c>
      <c r="S30" s="247">
        <v>2.7777777777777801E-3</v>
      </c>
      <c r="T30" s="247">
        <f t="shared" si="4"/>
        <v>0.48472222222222222</v>
      </c>
      <c r="U30" s="247">
        <v>2.0833333333333333E-3</v>
      </c>
      <c r="V30" s="247">
        <f t="shared" si="4"/>
        <v>0.48680555555555555</v>
      </c>
      <c r="W30" s="247">
        <v>2.7777777777777779E-3</v>
      </c>
      <c r="X30" s="247">
        <f t="shared" si="4"/>
        <v>0.48958333333333331</v>
      </c>
      <c r="Y30" s="247">
        <v>3.472222222222222E-3</v>
      </c>
      <c r="Z30" s="247">
        <f t="shared" si="5"/>
        <v>0.49305555555555552</v>
      </c>
      <c r="AA30" s="247">
        <v>3.472222222222222E-3</v>
      </c>
      <c r="AB30" s="247">
        <f t="shared" si="5"/>
        <v>0.49652777777777773</v>
      </c>
      <c r="AC30" s="247">
        <v>2.0833333333333333E-3</v>
      </c>
      <c r="AD30" s="247">
        <f t="shared" si="5"/>
        <v>0.49861111111111106</v>
      </c>
      <c r="AE30" s="247">
        <v>1.3888888888888889E-3</v>
      </c>
      <c r="AF30" s="247">
        <f t="shared" si="5"/>
        <v>0.49999999999999994</v>
      </c>
      <c r="AG30" s="247">
        <v>2.0833333333333298E-3</v>
      </c>
      <c r="AH30" s="247">
        <f t="shared" si="6"/>
        <v>0.50208333333333333</v>
      </c>
      <c r="AI30" s="247">
        <v>4.8611111111111112E-3</v>
      </c>
      <c r="AJ30" s="247">
        <f t="shared" si="7"/>
        <v>0.50694444444444442</v>
      </c>
      <c r="AK30" s="247">
        <v>2.0833333333333298E-3</v>
      </c>
      <c r="AL30" s="247">
        <f t="shared" si="8"/>
        <v>0.50902777777777775</v>
      </c>
      <c r="AM30" s="247">
        <v>3.472222222222222E-3</v>
      </c>
      <c r="AN30" s="247">
        <f t="shared" si="9"/>
        <v>0.51249999999999996</v>
      </c>
      <c r="AO30" s="247">
        <v>3.4722222222222199E-3</v>
      </c>
      <c r="AP30" s="247">
        <f t="shared" si="10"/>
        <v>0.51597222222222217</v>
      </c>
      <c r="AQ30" s="247">
        <v>5.5555555555555558E-3</v>
      </c>
      <c r="AR30" s="247">
        <f t="shared" si="11"/>
        <v>0.5215277777777777</v>
      </c>
      <c r="AS30" s="247">
        <v>3.472222222222222E-3</v>
      </c>
      <c r="AT30" s="255">
        <f t="shared" si="33"/>
        <v>0.52499999999999991</v>
      </c>
      <c r="AU30" s="247">
        <v>0</v>
      </c>
      <c r="AV30" s="247">
        <f t="shared" si="13"/>
        <v>0.52499999999999991</v>
      </c>
      <c r="AW30" s="247">
        <v>0</v>
      </c>
      <c r="AX30" s="247">
        <f t="shared" si="14"/>
        <v>0.52499999999999991</v>
      </c>
      <c r="AY30" s="247">
        <v>0</v>
      </c>
      <c r="AZ30" s="247">
        <f t="shared" si="15"/>
        <v>0.52499999999999991</v>
      </c>
      <c r="BA30" s="247">
        <v>0</v>
      </c>
      <c r="BB30" s="247">
        <f t="shared" si="16"/>
        <v>0.52499999999999991</v>
      </c>
      <c r="BC30" s="247">
        <v>0</v>
      </c>
      <c r="BD30" s="247">
        <f t="shared" si="17"/>
        <v>0.52499999999999991</v>
      </c>
      <c r="BE30" s="247">
        <v>0</v>
      </c>
      <c r="BF30" s="247">
        <f t="shared" si="18"/>
        <v>0.52499999999999991</v>
      </c>
      <c r="BG30" s="247">
        <v>0</v>
      </c>
      <c r="BH30" s="247">
        <f t="shared" si="19"/>
        <v>0.52499999999999991</v>
      </c>
      <c r="BI30" s="247">
        <v>0</v>
      </c>
      <c r="BJ30" s="247">
        <f t="shared" si="20"/>
        <v>0.52499999999999991</v>
      </c>
      <c r="BK30" s="247">
        <v>0</v>
      </c>
      <c r="BL30" s="247">
        <f t="shared" si="21"/>
        <v>0.52499999999999991</v>
      </c>
      <c r="BM30" s="247">
        <v>0</v>
      </c>
      <c r="BN30" s="247">
        <f t="shared" si="22"/>
        <v>0.52499999999999991</v>
      </c>
      <c r="BO30" s="247">
        <v>0</v>
      </c>
      <c r="BP30" s="247">
        <f t="shared" si="23"/>
        <v>0.52499999999999991</v>
      </c>
      <c r="BQ30" s="247">
        <v>0</v>
      </c>
      <c r="BR30" s="247">
        <f t="shared" si="24"/>
        <v>0.52499999999999991</v>
      </c>
      <c r="BS30" s="247">
        <v>0</v>
      </c>
      <c r="BT30" s="247">
        <f t="shared" si="25"/>
        <v>0.52499999999999991</v>
      </c>
      <c r="BU30" s="247">
        <v>0</v>
      </c>
      <c r="BV30" s="247">
        <f t="shared" si="26"/>
        <v>0.52499999999999991</v>
      </c>
      <c r="BW30" s="247">
        <v>3.472222222222222E-3</v>
      </c>
      <c r="BX30" s="247">
        <f t="shared" si="27"/>
        <v>0.52847222222222212</v>
      </c>
      <c r="BY30" s="247"/>
      <c r="BZ30" s="247"/>
      <c r="CA30" s="247">
        <f t="shared" si="28"/>
        <v>7.3611111111110905E-2</v>
      </c>
      <c r="CB30" s="245">
        <v>18.302752293578045</v>
      </c>
      <c r="CC30" s="793"/>
      <c r="CD30" s="401">
        <f t="shared" si="0"/>
        <v>105.9999999999997</v>
      </c>
      <c r="CE30" s="401" t="e">
        <f>+#REF!</f>
        <v>#REF!</v>
      </c>
      <c r="CG30" s="468">
        <f t="shared" si="29"/>
        <v>7.3611111111110905E-2</v>
      </c>
      <c r="CH30" s="414">
        <f t="shared" si="1"/>
        <v>105.9999999999997</v>
      </c>
      <c r="CI30" s="469">
        <f t="shared" si="30"/>
        <v>1.7666666666666617</v>
      </c>
      <c r="CJ30" s="401">
        <v>1</v>
      </c>
      <c r="CK30" s="592">
        <f>+D36-BX30</f>
        <v>0.17638888888888893</v>
      </c>
    </row>
    <row r="31" spans="1:89" x14ac:dyDescent="0.2">
      <c r="A31" s="1316"/>
      <c r="B31" s="303">
        <v>8</v>
      </c>
      <c r="C31" s="257">
        <v>4.1666666666666664E-2</v>
      </c>
      <c r="D31" s="247">
        <f t="shared" si="34"/>
        <v>0.4965277777777779</v>
      </c>
      <c r="E31" s="247">
        <v>3.472222222222222E-3</v>
      </c>
      <c r="F31" s="255">
        <f t="shared" si="3"/>
        <v>0.50000000000000011</v>
      </c>
      <c r="G31" s="424">
        <v>2.7777777777777779E-3</v>
      </c>
      <c r="H31" s="247">
        <f t="shared" si="32"/>
        <v>0.50277777777777788</v>
      </c>
      <c r="I31" s="607">
        <v>4.8611111111111112E-3</v>
      </c>
      <c r="J31" s="247">
        <f t="shared" si="4"/>
        <v>0.50763888888888897</v>
      </c>
      <c r="K31" s="607">
        <v>4.1666666666666666E-3</v>
      </c>
      <c r="L31" s="247">
        <f t="shared" si="4"/>
        <v>0.51180555555555562</v>
      </c>
      <c r="M31" s="607">
        <v>4.1666666666666666E-3</v>
      </c>
      <c r="N31" s="247">
        <f t="shared" si="4"/>
        <v>0.51597222222222228</v>
      </c>
      <c r="O31" s="247">
        <v>2.7777777777777801E-3</v>
      </c>
      <c r="P31" s="247">
        <f t="shared" si="4"/>
        <v>0.51875000000000004</v>
      </c>
      <c r="Q31" s="247">
        <v>4.8611111111111112E-3</v>
      </c>
      <c r="R31" s="247">
        <f t="shared" si="4"/>
        <v>0.52361111111111114</v>
      </c>
      <c r="S31" s="247">
        <v>2.7777777777777801E-3</v>
      </c>
      <c r="T31" s="247">
        <f t="shared" si="4"/>
        <v>0.52638888888888891</v>
      </c>
      <c r="U31" s="247">
        <v>2.0833333333333333E-3</v>
      </c>
      <c r="V31" s="247">
        <f t="shared" si="4"/>
        <v>0.52847222222222223</v>
      </c>
      <c r="W31" s="247">
        <v>2.7777777777777779E-3</v>
      </c>
      <c r="X31" s="247">
        <f t="shared" si="4"/>
        <v>0.53125</v>
      </c>
      <c r="Y31" s="247">
        <v>3.472222222222222E-3</v>
      </c>
      <c r="Z31" s="247">
        <f t="shared" si="5"/>
        <v>0.53472222222222221</v>
      </c>
      <c r="AA31" s="247">
        <v>3.472222222222222E-3</v>
      </c>
      <c r="AB31" s="247">
        <f t="shared" si="5"/>
        <v>0.53819444444444442</v>
      </c>
      <c r="AC31" s="247">
        <v>2.0833333333333333E-3</v>
      </c>
      <c r="AD31" s="247">
        <f t="shared" si="5"/>
        <v>0.54027777777777775</v>
      </c>
      <c r="AE31" s="247">
        <v>1.3888888888888889E-3</v>
      </c>
      <c r="AF31" s="247">
        <f t="shared" si="5"/>
        <v>0.54166666666666663</v>
      </c>
      <c r="AG31" s="247">
        <v>2.0833333333333298E-3</v>
      </c>
      <c r="AH31" s="247">
        <f t="shared" si="6"/>
        <v>0.54374999999999996</v>
      </c>
      <c r="AI31" s="247">
        <v>4.8611111111111112E-3</v>
      </c>
      <c r="AJ31" s="247">
        <f t="shared" si="7"/>
        <v>0.54861111111111105</v>
      </c>
      <c r="AK31" s="247">
        <v>2.0833333333333298E-3</v>
      </c>
      <c r="AL31" s="247">
        <f t="shared" si="8"/>
        <v>0.55069444444444438</v>
      </c>
      <c r="AM31" s="247">
        <v>3.472222222222222E-3</v>
      </c>
      <c r="AN31" s="247">
        <f t="shared" si="9"/>
        <v>0.55416666666666659</v>
      </c>
      <c r="AO31" s="247">
        <v>3.4722222222222199E-3</v>
      </c>
      <c r="AP31" s="247">
        <f t="shared" si="10"/>
        <v>0.5576388888888888</v>
      </c>
      <c r="AQ31" s="247">
        <v>5.5555555555555558E-3</v>
      </c>
      <c r="AR31" s="247">
        <f t="shared" si="11"/>
        <v>0.56319444444444433</v>
      </c>
      <c r="AS31" s="247">
        <v>3.472222222222222E-3</v>
      </c>
      <c r="AT31" s="255">
        <f t="shared" si="33"/>
        <v>0.56666666666666654</v>
      </c>
      <c r="AU31" s="247">
        <v>0</v>
      </c>
      <c r="AV31" s="247">
        <f t="shared" si="13"/>
        <v>0.56666666666666654</v>
      </c>
      <c r="AW31" s="247">
        <v>0</v>
      </c>
      <c r="AX31" s="247">
        <f t="shared" si="14"/>
        <v>0.56666666666666654</v>
      </c>
      <c r="AY31" s="247">
        <v>0</v>
      </c>
      <c r="AZ31" s="247">
        <f t="shared" si="15"/>
        <v>0.56666666666666654</v>
      </c>
      <c r="BA31" s="247">
        <v>0</v>
      </c>
      <c r="BB31" s="247">
        <f t="shared" si="16"/>
        <v>0.56666666666666654</v>
      </c>
      <c r="BC31" s="247">
        <v>0</v>
      </c>
      <c r="BD31" s="247">
        <f t="shared" si="17"/>
        <v>0.56666666666666654</v>
      </c>
      <c r="BE31" s="247">
        <v>0</v>
      </c>
      <c r="BF31" s="247">
        <f t="shared" si="18"/>
        <v>0.56666666666666654</v>
      </c>
      <c r="BG31" s="247">
        <v>0</v>
      </c>
      <c r="BH31" s="247">
        <f t="shared" si="19"/>
        <v>0.56666666666666654</v>
      </c>
      <c r="BI31" s="247">
        <v>0</v>
      </c>
      <c r="BJ31" s="247">
        <f t="shared" si="20"/>
        <v>0.56666666666666654</v>
      </c>
      <c r="BK31" s="247">
        <v>0</v>
      </c>
      <c r="BL31" s="247">
        <f t="shared" si="21"/>
        <v>0.56666666666666654</v>
      </c>
      <c r="BM31" s="247">
        <v>0</v>
      </c>
      <c r="BN31" s="247">
        <f t="shared" si="22"/>
        <v>0.56666666666666654</v>
      </c>
      <c r="BO31" s="247">
        <v>0</v>
      </c>
      <c r="BP31" s="247">
        <f t="shared" si="23"/>
        <v>0.56666666666666654</v>
      </c>
      <c r="BQ31" s="247">
        <v>0</v>
      </c>
      <c r="BR31" s="247">
        <f t="shared" si="24"/>
        <v>0.56666666666666654</v>
      </c>
      <c r="BS31" s="247">
        <v>0</v>
      </c>
      <c r="BT31" s="247">
        <f t="shared" si="25"/>
        <v>0.56666666666666654</v>
      </c>
      <c r="BU31" s="247">
        <v>0</v>
      </c>
      <c r="BV31" s="247">
        <f t="shared" si="26"/>
        <v>0.56666666666666654</v>
      </c>
      <c r="BW31" s="247">
        <v>3.472222222222222E-3</v>
      </c>
      <c r="BX31" s="247">
        <f t="shared" si="27"/>
        <v>0.57013888888888875</v>
      </c>
      <c r="BY31" s="247"/>
      <c r="BZ31" s="247"/>
      <c r="CA31" s="247">
        <f t="shared" si="28"/>
        <v>7.361111111111085E-2</v>
      </c>
      <c r="CB31" s="245">
        <v>18.302752293578035</v>
      </c>
      <c r="CC31" s="793"/>
      <c r="CD31" s="401">
        <f t="shared" si="0"/>
        <v>105.99999999999963</v>
      </c>
      <c r="CE31" s="401" t="e">
        <f>+#REF!</f>
        <v>#REF!</v>
      </c>
      <c r="CG31" s="468">
        <f t="shared" si="29"/>
        <v>7.361111111111085E-2</v>
      </c>
      <c r="CH31" s="414">
        <f t="shared" si="1"/>
        <v>105.99999999999963</v>
      </c>
      <c r="CI31" s="469">
        <f t="shared" si="30"/>
        <v>1.7666666666666606</v>
      </c>
      <c r="CJ31" s="401">
        <v>2</v>
      </c>
      <c r="CK31" s="592">
        <f>+D37-BX31</f>
        <v>0.17638888888888893</v>
      </c>
    </row>
    <row r="32" spans="1:89" x14ac:dyDescent="0.2">
      <c r="A32" s="1316"/>
      <c r="B32" s="303">
        <v>9</v>
      </c>
      <c r="C32" s="257">
        <v>4.1666666666666664E-2</v>
      </c>
      <c r="D32" s="247">
        <f t="shared" si="34"/>
        <v>0.53819444444444453</v>
      </c>
      <c r="E32" s="247">
        <v>3.472222222222222E-3</v>
      </c>
      <c r="F32" s="255">
        <f t="shared" si="3"/>
        <v>0.54166666666666674</v>
      </c>
      <c r="G32" s="424">
        <v>2.7777777777777779E-3</v>
      </c>
      <c r="H32" s="247">
        <f t="shared" si="32"/>
        <v>0.54444444444444451</v>
      </c>
      <c r="I32" s="607">
        <v>4.8611111111111103E-3</v>
      </c>
      <c r="J32" s="247">
        <f t="shared" si="4"/>
        <v>0.5493055555555556</v>
      </c>
      <c r="K32" s="607">
        <v>4.1666666666666701E-3</v>
      </c>
      <c r="L32" s="247">
        <f t="shared" si="4"/>
        <v>0.55347222222222225</v>
      </c>
      <c r="M32" s="607">
        <v>4.1666666666666701E-3</v>
      </c>
      <c r="N32" s="247">
        <f t="shared" si="4"/>
        <v>0.55763888888888891</v>
      </c>
      <c r="O32" s="247">
        <v>2.7777777777777801E-3</v>
      </c>
      <c r="P32" s="247">
        <f t="shared" si="4"/>
        <v>0.56041666666666667</v>
      </c>
      <c r="Q32" s="247">
        <v>4.8611111111111103E-3</v>
      </c>
      <c r="R32" s="247">
        <f t="shared" si="4"/>
        <v>0.56527777777777777</v>
      </c>
      <c r="S32" s="247">
        <v>2.7777777777777801E-3</v>
      </c>
      <c r="T32" s="247">
        <f t="shared" si="4"/>
        <v>0.56805555555555554</v>
      </c>
      <c r="U32" s="247">
        <v>2.0833333333333298E-3</v>
      </c>
      <c r="V32" s="247">
        <f t="shared" si="4"/>
        <v>0.57013888888888886</v>
      </c>
      <c r="W32" s="247">
        <v>2.7777777777777801E-3</v>
      </c>
      <c r="X32" s="247">
        <f t="shared" si="4"/>
        <v>0.57291666666666663</v>
      </c>
      <c r="Y32" s="247">
        <v>3.4722222222222199E-3</v>
      </c>
      <c r="Z32" s="247">
        <f t="shared" si="5"/>
        <v>0.57638888888888884</v>
      </c>
      <c r="AA32" s="247">
        <v>3.4722222222222199E-3</v>
      </c>
      <c r="AB32" s="247">
        <f t="shared" si="5"/>
        <v>0.57986111111111105</v>
      </c>
      <c r="AC32" s="247">
        <v>2.0833333333333298E-3</v>
      </c>
      <c r="AD32" s="247">
        <f t="shared" si="5"/>
        <v>0.58194444444444438</v>
      </c>
      <c r="AE32" s="247">
        <v>1.38888888888889E-3</v>
      </c>
      <c r="AF32" s="247">
        <f t="shared" si="5"/>
        <v>0.58333333333333326</v>
      </c>
      <c r="AG32" s="247">
        <v>2.0833333333333298E-3</v>
      </c>
      <c r="AH32" s="247">
        <f t="shared" si="6"/>
        <v>0.58541666666666659</v>
      </c>
      <c r="AI32" s="247">
        <v>4.8611111111111103E-3</v>
      </c>
      <c r="AJ32" s="247">
        <f t="shared" si="7"/>
        <v>0.59027777777777768</v>
      </c>
      <c r="AK32" s="247">
        <v>2.0833333333333298E-3</v>
      </c>
      <c r="AL32" s="247">
        <f t="shared" si="8"/>
        <v>0.59236111111111101</v>
      </c>
      <c r="AM32" s="247">
        <v>3.4722222222222199E-3</v>
      </c>
      <c r="AN32" s="247">
        <f t="shared" si="9"/>
        <v>0.59583333333333321</v>
      </c>
      <c r="AO32" s="247">
        <v>3.4722222222222199E-3</v>
      </c>
      <c r="AP32" s="247">
        <f t="shared" si="10"/>
        <v>0.59930555555555542</v>
      </c>
      <c r="AQ32" s="247">
        <v>5.5555555555555601E-3</v>
      </c>
      <c r="AR32" s="247">
        <f t="shared" si="11"/>
        <v>0.60486111111111096</v>
      </c>
      <c r="AS32" s="247">
        <v>3.472222222222222E-3</v>
      </c>
      <c r="AT32" s="255">
        <f t="shared" si="33"/>
        <v>0.60833333333333317</v>
      </c>
      <c r="AU32" s="247">
        <v>0</v>
      </c>
      <c r="AV32" s="247">
        <f t="shared" si="13"/>
        <v>0.60833333333333317</v>
      </c>
      <c r="AW32" s="247">
        <v>0</v>
      </c>
      <c r="AX32" s="247">
        <f t="shared" si="14"/>
        <v>0.60833333333333317</v>
      </c>
      <c r="AY32" s="247">
        <v>0</v>
      </c>
      <c r="AZ32" s="247">
        <f t="shared" si="15"/>
        <v>0.60833333333333317</v>
      </c>
      <c r="BA32" s="247">
        <v>0</v>
      </c>
      <c r="BB32" s="247">
        <f t="shared" si="16"/>
        <v>0.60833333333333317</v>
      </c>
      <c r="BC32" s="247">
        <v>0</v>
      </c>
      <c r="BD32" s="247">
        <f t="shared" si="17"/>
        <v>0.60833333333333317</v>
      </c>
      <c r="BE32" s="247">
        <v>0</v>
      </c>
      <c r="BF32" s="247">
        <f t="shared" si="18"/>
        <v>0.60833333333333317</v>
      </c>
      <c r="BG32" s="247">
        <v>0</v>
      </c>
      <c r="BH32" s="247">
        <f t="shared" si="19"/>
        <v>0.60833333333333317</v>
      </c>
      <c r="BI32" s="247">
        <v>0</v>
      </c>
      <c r="BJ32" s="247">
        <f t="shared" si="20"/>
        <v>0.60833333333333317</v>
      </c>
      <c r="BK32" s="247">
        <v>0</v>
      </c>
      <c r="BL32" s="247">
        <f t="shared" si="21"/>
        <v>0.60833333333333317</v>
      </c>
      <c r="BM32" s="247">
        <v>0</v>
      </c>
      <c r="BN32" s="247">
        <f t="shared" si="22"/>
        <v>0.60833333333333317</v>
      </c>
      <c r="BO32" s="247">
        <v>0</v>
      </c>
      <c r="BP32" s="247">
        <f t="shared" si="23"/>
        <v>0.60833333333333317</v>
      </c>
      <c r="BQ32" s="247">
        <v>0</v>
      </c>
      <c r="BR32" s="247">
        <f t="shared" si="24"/>
        <v>0.60833333333333317</v>
      </c>
      <c r="BS32" s="247">
        <v>0</v>
      </c>
      <c r="BT32" s="247">
        <f t="shared" si="25"/>
        <v>0.60833333333333317</v>
      </c>
      <c r="BU32" s="247">
        <v>0</v>
      </c>
      <c r="BV32" s="247">
        <f t="shared" si="26"/>
        <v>0.60833333333333317</v>
      </c>
      <c r="BW32" s="247">
        <v>3.4722222222222199E-3</v>
      </c>
      <c r="BX32" s="247">
        <f t="shared" si="27"/>
        <v>0.61180555555555538</v>
      </c>
      <c r="BY32" s="247"/>
      <c r="BZ32" s="247"/>
      <c r="CA32" s="247">
        <f t="shared" si="28"/>
        <v>7.361111111111085E-2</v>
      </c>
      <c r="CB32" s="245">
        <v>18.302752293577999</v>
      </c>
      <c r="CC32" s="793"/>
      <c r="CD32" s="401">
        <f t="shared" si="0"/>
        <v>105.99999999999963</v>
      </c>
      <c r="CE32" s="401" t="e">
        <f>+#REF!</f>
        <v>#REF!</v>
      </c>
      <c r="CG32" s="468">
        <f t="shared" si="29"/>
        <v>7.361111111111085E-2</v>
      </c>
      <c r="CH32" s="414">
        <f t="shared" si="1"/>
        <v>105.99999999999963</v>
      </c>
      <c r="CI32" s="469">
        <f t="shared" si="30"/>
        <v>1.7666666666666606</v>
      </c>
      <c r="CJ32" s="401">
        <v>3</v>
      </c>
      <c r="CK32" s="592"/>
    </row>
    <row r="33" spans="1:89" x14ac:dyDescent="0.2">
      <c r="A33" s="1316"/>
      <c r="B33" s="303">
        <v>10</v>
      </c>
      <c r="C33" s="257">
        <v>4.1666666666666664E-2</v>
      </c>
      <c r="D33" s="247">
        <f t="shared" si="34"/>
        <v>0.57986111111111116</v>
      </c>
      <c r="E33" s="247">
        <v>3.472222222222222E-3</v>
      </c>
      <c r="F33" s="255">
        <f t="shared" si="3"/>
        <v>0.58333333333333337</v>
      </c>
      <c r="G33" s="424">
        <v>2.7777777777777779E-3</v>
      </c>
      <c r="H33" s="247">
        <f t="shared" si="32"/>
        <v>0.58611111111111114</v>
      </c>
      <c r="I33" s="607">
        <v>4.8611111111111103E-3</v>
      </c>
      <c r="J33" s="247">
        <f t="shared" si="4"/>
        <v>0.59097222222222223</v>
      </c>
      <c r="K33" s="607">
        <v>4.1666666666666701E-3</v>
      </c>
      <c r="L33" s="247">
        <f t="shared" si="4"/>
        <v>0.59513888888888888</v>
      </c>
      <c r="M33" s="607">
        <v>4.1666666666666701E-3</v>
      </c>
      <c r="N33" s="247">
        <f t="shared" si="4"/>
        <v>0.59930555555555554</v>
      </c>
      <c r="O33" s="247">
        <v>2.7777777777777801E-3</v>
      </c>
      <c r="P33" s="247">
        <f t="shared" si="4"/>
        <v>0.6020833333333333</v>
      </c>
      <c r="Q33" s="247">
        <v>4.8611111111111103E-3</v>
      </c>
      <c r="R33" s="247">
        <f t="shared" si="4"/>
        <v>0.6069444444444444</v>
      </c>
      <c r="S33" s="247">
        <v>2.7777777777777801E-3</v>
      </c>
      <c r="T33" s="247">
        <f t="shared" si="4"/>
        <v>0.60972222222222217</v>
      </c>
      <c r="U33" s="247">
        <v>2.0833333333333298E-3</v>
      </c>
      <c r="V33" s="247">
        <f t="shared" si="4"/>
        <v>0.61180555555555549</v>
      </c>
      <c r="W33" s="247">
        <v>2.7777777777777801E-3</v>
      </c>
      <c r="X33" s="247">
        <f t="shared" si="4"/>
        <v>0.61458333333333326</v>
      </c>
      <c r="Y33" s="247">
        <v>3.4722222222222199E-3</v>
      </c>
      <c r="Z33" s="247">
        <f t="shared" si="5"/>
        <v>0.61805555555555547</v>
      </c>
      <c r="AA33" s="247">
        <v>3.4722222222222199E-3</v>
      </c>
      <c r="AB33" s="247">
        <f t="shared" si="5"/>
        <v>0.62152777777777768</v>
      </c>
      <c r="AC33" s="247">
        <v>2.0833333333333298E-3</v>
      </c>
      <c r="AD33" s="247">
        <f t="shared" si="5"/>
        <v>0.62361111111111101</v>
      </c>
      <c r="AE33" s="247">
        <v>1.38888888888889E-3</v>
      </c>
      <c r="AF33" s="247">
        <f t="shared" si="5"/>
        <v>0.62499999999999989</v>
      </c>
      <c r="AG33" s="247">
        <v>2.0833333333333298E-3</v>
      </c>
      <c r="AH33" s="247">
        <f t="shared" si="6"/>
        <v>0.62708333333333321</v>
      </c>
      <c r="AI33" s="247">
        <v>4.8611111111111103E-3</v>
      </c>
      <c r="AJ33" s="247">
        <f t="shared" si="7"/>
        <v>0.63194444444444431</v>
      </c>
      <c r="AK33" s="247">
        <v>2.0833333333333298E-3</v>
      </c>
      <c r="AL33" s="247">
        <f t="shared" si="8"/>
        <v>0.63402777777777763</v>
      </c>
      <c r="AM33" s="247">
        <v>3.4722222222222199E-3</v>
      </c>
      <c r="AN33" s="247">
        <f t="shared" si="9"/>
        <v>0.63749999999999984</v>
      </c>
      <c r="AO33" s="247">
        <v>3.4722222222222199E-3</v>
      </c>
      <c r="AP33" s="247">
        <f t="shared" si="10"/>
        <v>0.64097222222222205</v>
      </c>
      <c r="AQ33" s="247">
        <v>5.5555555555555601E-3</v>
      </c>
      <c r="AR33" s="247">
        <f t="shared" si="11"/>
        <v>0.64652777777777759</v>
      </c>
      <c r="AS33" s="247">
        <v>3.472222222222222E-3</v>
      </c>
      <c r="AT33" s="255">
        <f t="shared" si="33"/>
        <v>0.6499999999999998</v>
      </c>
      <c r="AU33" s="247">
        <v>0</v>
      </c>
      <c r="AV33" s="247">
        <f t="shared" si="13"/>
        <v>0.6499999999999998</v>
      </c>
      <c r="AW33" s="247">
        <v>0</v>
      </c>
      <c r="AX33" s="247">
        <f t="shared" si="14"/>
        <v>0.6499999999999998</v>
      </c>
      <c r="AY33" s="247">
        <v>0</v>
      </c>
      <c r="AZ33" s="247">
        <f t="shared" si="15"/>
        <v>0.6499999999999998</v>
      </c>
      <c r="BA33" s="247">
        <v>0</v>
      </c>
      <c r="BB33" s="247">
        <f t="shared" si="16"/>
        <v>0.6499999999999998</v>
      </c>
      <c r="BC33" s="247">
        <v>0</v>
      </c>
      <c r="BD33" s="247">
        <f t="shared" si="17"/>
        <v>0.6499999999999998</v>
      </c>
      <c r="BE33" s="247">
        <v>0</v>
      </c>
      <c r="BF33" s="247">
        <f t="shared" si="18"/>
        <v>0.6499999999999998</v>
      </c>
      <c r="BG33" s="247">
        <v>0</v>
      </c>
      <c r="BH33" s="247">
        <f t="shared" si="19"/>
        <v>0.6499999999999998</v>
      </c>
      <c r="BI33" s="247">
        <v>0</v>
      </c>
      <c r="BJ33" s="247">
        <f t="shared" si="20"/>
        <v>0.6499999999999998</v>
      </c>
      <c r="BK33" s="247">
        <v>0</v>
      </c>
      <c r="BL33" s="247">
        <f t="shared" si="21"/>
        <v>0.6499999999999998</v>
      </c>
      <c r="BM33" s="247">
        <v>0</v>
      </c>
      <c r="BN33" s="247">
        <f t="shared" si="22"/>
        <v>0.6499999999999998</v>
      </c>
      <c r="BO33" s="247">
        <v>0</v>
      </c>
      <c r="BP33" s="247">
        <f t="shared" si="23"/>
        <v>0.6499999999999998</v>
      </c>
      <c r="BQ33" s="247">
        <v>0</v>
      </c>
      <c r="BR33" s="247">
        <f t="shared" si="24"/>
        <v>0.6499999999999998</v>
      </c>
      <c r="BS33" s="247">
        <v>0</v>
      </c>
      <c r="BT33" s="247">
        <f t="shared" si="25"/>
        <v>0.6499999999999998</v>
      </c>
      <c r="BU33" s="247">
        <v>0</v>
      </c>
      <c r="BV33" s="247">
        <f t="shared" si="26"/>
        <v>0.6499999999999998</v>
      </c>
      <c r="BW33" s="247">
        <v>3.4722222222222199E-3</v>
      </c>
      <c r="BX33" s="247">
        <f t="shared" si="27"/>
        <v>0.65347222222222201</v>
      </c>
      <c r="BY33" s="247"/>
      <c r="BZ33" s="247"/>
      <c r="CA33" s="247">
        <f t="shared" si="28"/>
        <v>7.361111111111085E-2</v>
      </c>
      <c r="CB33" s="245">
        <v>18.302752293577999</v>
      </c>
      <c r="CC33" s="793"/>
      <c r="CD33" s="401">
        <f t="shared" si="0"/>
        <v>105.99999999999963</v>
      </c>
      <c r="CE33" s="401" t="e">
        <f>+#REF!</f>
        <v>#REF!</v>
      </c>
      <c r="CG33" s="468">
        <f t="shared" si="29"/>
        <v>7.361111111111085E-2</v>
      </c>
      <c r="CH33" s="414">
        <f t="shared" si="1"/>
        <v>105.99999999999963</v>
      </c>
      <c r="CI33" s="469">
        <f t="shared" si="30"/>
        <v>1.7666666666666606</v>
      </c>
      <c r="CJ33" s="401">
        <v>4</v>
      </c>
      <c r="CK33" s="592"/>
    </row>
    <row r="34" spans="1:89" x14ac:dyDescent="0.2">
      <c r="A34" s="1316"/>
      <c r="B34" s="303">
        <v>11</v>
      </c>
      <c r="C34" s="257">
        <v>4.1666666666666664E-2</v>
      </c>
      <c r="D34" s="247">
        <f t="shared" si="34"/>
        <v>0.62152777777777779</v>
      </c>
      <c r="E34" s="247">
        <v>3.472222222222222E-3</v>
      </c>
      <c r="F34" s="255">
        <f t="shared" si="3"/>
        <v>0.625</v>
      </c>
      <c r="G34" s="424">
        <v>2.7777777777777779E-3</v>
      </c>
      <c r="H34" s="247">
        <f t="shared" si="32"/>
        <v>0.62777777777777777</v>
      </c>
      <c r="I34" s="607">
        <v>4.8611111111111103E-3</v>
      </c>
      <c r="J34" s="247">
        <f t="shared" si="4"/>
        <v>0.63263888888888886</v>
      </c>
      <c r="K34" s="607">
        <v>4.1666666666666701E-3</v>
      </c>
      <c r="L34" s="247">
        <f t="shared" si="4"/>
        <v>0.63680555555555551</v>
      </c>
      <c r="M34" s="607">
        <v>4.1666666666666701E-3</v>
      </c>
      <c r="N34" s="247">
        <f t="shared" si="4"/>
        <v>0.64097222222222217</v>
      </c>
      <c r="O34" s="247">
        <v>2.7777777777777801E-3</v>
      </c>
      <c r="P34" s="247">
        <f t="shared" si="4"/>
        <v>0.64374999999999993</v>
      </c>
      <c r="Q34" s="247">
        <v>4.8611111111111103E-3</v>
      </c>
      <c r="R34" s="247">
        <f t="shared" si="4"/>
        <v>0.64861111111111103</v>
      </c>
      <c r="S34" s="247">
        <v>2.7777777777777801E-3</v>
      </c>
      <c r="T34" s="247">
        <f t="shared" si="4"/>
        <v>0.6513888888888888</v>
      </c>
      <c r="U34" s="247">
        <v>2.0833333333333298E-3</v>
      </c>
      <c r="V34" s="247">
        <f t="shared" si="4"/>
        <v>0.65347222222222212</v>
      </c>
      <c r="W34" s="247">
        <v>2.7777777777777801E-3</v>
      </c>
      <c r="X34" s="247">
        <f t="shared" si="4"/>
        <v>0.65624999999999989</v>
      </c>
      <c r="Y34" s="247">
        <v>3.4722222222222199E-3</v>
      </c>
      <c r="Z34" s="247">
        <f t="shared" si="5"/>
        <v>0.6597222222222221</v>
      </c>
      <c r="AA34" s="247">
        <v>3.4722222222222199E-3</v>
      </c>
      <c r="AB34" s="247">
        <f t="shared" si="5"/>
        <v>0.66319444444444431</v>
      </c>
      <c r="AC34" s="247">
        <v>2.0833333333333298E-3</v>
      </c>
      <c r="AD34" s="247">
        <f t="shared" si="5"/>
        <v>0.66527777777777763</v>
      </c>
      <c r="AE34" s="247">
        <v>1.38888888888889E-3</v>
      </c>
      <c r="AF34" s="247">
        <f t="shared" si="5"/>
        <v>0.66666666666666652</v>
      </c>
      <c r="AG34" s="247">
        <v>2.0833333333333298E-3</v>
      </c>
      <c r="AH34" s="247">
        <f t="shared" si="6"/>
        <v>0.66874999999999984</v>
      </c>
      <c r="AI34" s="247">
        <v>4.8611111111111103E-3</v>
      </c>
      <c r="AJ34" s="247">
        <f t="shared" si="7"/>
        <v>0.67361111111111094</v>
      </c>
      <c r="AK34" s="247">
        <v>2.0833333333333298E-3</v>
      </c>
      <c r="AL34" s="247">
        <f t="shared" si="8"/>
        <v>0.67569444444444426</v>
      </c>
      <c r="AM34" s="247">
        <v>3.4722222222222199E-3</v>
      </c>
      <c r="AN34" s="247">
        <f t="shared" si="9"/>
        <v>0.67916666666666647</v>
      </c>
      <c r="AO34" s="247">
        <v>3.4722222222222199E-3</v>
      </c>
      <c r="AP34" s="247">
        <f t="shared" si="10"/>
        <v>0.68263888888888868</v>
      </c>
      <c r="AQ34" s="247">
        <v>5.5555555555555601E-3</v>
      </c>
      <c r="AR34" s="247">
        <f t="shared" si="11"/>
        <v>0.68819444444444422</v>
      </c>
      <c r="AS34" s="247">
        <v>3.472222222222222E-3</v>
      </c>
      <c r="AT34" s="255">
        <f t="shared" si="33"/>
        <v>0.69166666666666643</v>
      </c>
      <c r="AU34" s="247">
        <v>0</v>
      </c>
      <c r="AV34" s="247">
        <f t="shared" si="13"/>
        <v>0.69166666666666643</v>
      </c>
      <c r="AW34" s="247">
        <v>0</v>
      </c>
      <c r="AX34" s="247">
        <f t="shared" si="14"/>
        <v>0.69166666666666643</v>
      </c>
      <c r="AY34" s="247">
        <v>0</v>
      </c>
      <c r="AZ34" s="247">
        <f t="shared" si="15"/>
        <v>0.69166666666666643</v>
      </c>
      <c r="BA34" s="247">
        <v>0</v>
      </c>
      <c r="BB34" s="247">
        <f t="shared" si="16"/>
        <v>0.69166666666666643</v>
      </c>
      <c r="BC34" s="247">
        <v>0</v>
      </c>
      <c r="BD34" s="247">
        <f t="shared" si="17"/>
        <v>0.69166666666666643</v>
      </c>
      <c r="BE34" s="247">
        <v>0</v>
      </c>
      <c r="BF34" s="247">
        <f t="shared" si="18"/>
        <v>0.69166666666666643</v>
      </c>
      <c r="BG34" s="247">
        <v>0</v>
      </c>
      <c r="BH34" s="247">
        <f t="shared" si="19"/>
        <v>0.69166666666666643</v>
      </c>
      <c r="BI34" s="247">
        <v>0</v>
      </c>
      <c r="BJ34" s="247">
        <f t="shared" si="20"/>
        <v>0.69166666666666643</v>
      </c>
      <c r="BK34" s="247">
        <v>0</v>
      </c>
      <c r="BL34" s="247">
        <f t="shared" si="21"/>
        <v>0.69166666666666643</v>
      </c>
      <c r="BM34" s="247">
        <v>0</v>
      </c>
      <c r="BN34" s="247">
        <f t="shared" si="22"/>
        <v>0.69166666666666643</v>
      </c>
      <c r="BO34" s="247">
        <v>0</v>
      </c>
      <c r="BP34" s="247">
        <f t="shared" si="23"/>
        <v>0.69166666666666643</v>
      </c>
      <c r="BQ34" s="247">
        <v>0</v>
      </c>
      <c r="BR34" s="247">
        <f t="shared" si="24"/>
        <v>0.69166666666666643</v>
      </c>
      <c r="BS34" s="247">
        <v>0</v>
      </c>
      <c r="BT34" s="247">
        <f t="shared" si="25"/>
        <v>0.69166666666666643</v>
      </c>
      <c r="BU34" s="247">
        <v>0</v>
      </c>
      <c r="BV34" s="247">
        <f t="shared" si="26"/>
        <v>0.69166666666666643</v>
      </c>
      <c r="BW34" s="247">
        <v>3.4722222222222199E-3</v>
      </c>
      <c r="BX34" s="247">
        <f t="shared" si="27"/>
        <v>0.69513888888888864</v>
      </c>
      <c r="BY34" s="247"/>
      <c r="BZ34" s="247"/>
      <c r="CA34" s="247">
        <f t="shared" si="28"/>
        <v>7.361111111111085E-2</v>
      </c>
      <c r="CB34" s="245">
        <v>18.302752293577999</v>
      </c>
      <c r="CC34" s="793"/>
      <c r="CD34" s="401">
        <f t="shared" si="0"/>
        <v>105.99999999999963</v>
      </c>
      <c r="CE34" s="401" t="e">
        <f>+#REF!</f>
        <v>#REF!</v>
      </c>
      <c r="CG34" s="468">
        <f t="shared" si="29"/>
        <v>7.361111111111085E-2</v>
      </c>
      <c r="CH34" s="414">
        <f t="shared" si="1"/>
        <v>105.99999999999963</v>
      </c>
      <c r="CI34" s="469">
        <f t="shared" si="30"/>
        <v>1.7666666666666606</v>
      </c>
      <c r="CJ34" s="401">
        <v>3</v>
      </c>
      <c r="CK34" s="592">
        <f t="shared" ref="CK34:CK35" si="35">+D38-BX34</f>
        <v>9.3055555555555669E-2</v>
      </c>
    </row>
    <row r="35" spans="1:89" x14ac:dyDescent="0.2">
      <c r="A35" s="1316"/>
      <c r="B35" s="303">
        <v>12</v>
      </c>
      <c r="C35" s="257">
        <v>4.1666666666666664E-2</v>
      </c>
      <c r="D35" s="247">
        <f t="shared" si="34"/>
        <v>0.66319444444444442</v>
      </c>
      <c r="E35" s="247">
        <v>3.472222222222222E-3</v>
      </c>
      <c r="F35" s="255">
        <f t="shared" si="3"/>
        <v>0.66666666666666663</v>
      </c>
      <c r="G35" s="424">
        <v>2.7777777777777779E-3</v>
      </c>
      <c r="H35" s="247">
        <f t="shared" si="32"/>
        <v>0.6694444444444444</v>
      </c>
      <c r="I35" s="607">
        <v>4.8611111111111103E-3</v>
      </c>
      <c r="J35" s="247">
        <f t="shared" si="4"/>
        <v>0.67430555555555549</v>
      </c>
      <c r="K35" s="607">
        <v>4.1666666666666701E-3</v>
      </c>
      <c r="L35" s="247">
        <f t="shared" si="4"/>
        <v>0.67847222222222214</v>
      </c>
      <c r="M35" s="607">
        <v>4.1666666666666701E-3</v>
      </c>
      <c r="N35" s="247">
        <f t="shared" si="4"/>
        <v>0.6826388888888888</v>
      </c>
      <c r="O35" s="247">
        <v>2.7777777777777801E-3</v>
      </c>
      <c r="P35" s="247">
        <f t="shared" si="4"/>
        <v>0.68541666666666656</v>
      </c>
      <c r="Q35" s="247">
        <v>4.8611111111111103E-3</v>
      </c>
      <c r="R35" s="247">
        <f t="shared" si="4"/>
        <v>0.69027777777777766</v>
      </c>
      <c r="S35" s="247">
        <v>2.7777777777777801E-3</v>
      </c>
      <c r="T35" s="247">
        <f t="shared" si="4"/>
        <v>0.69305555555555542</v>
      </c>
      <c r="U35" s="247">
        <v>2.0833333333333298E-3</v>
      </c>
      <c r="V35" s="247">
        <f t="shared" si="4"/>
        <v>0.69513888888888875</v>
      </c>
      <c r="W35" s="247">
        <v>2.7777777777777801E-3</v>
      </c>
      <c r="X35" s="247">
        <f t="shared" si="4"/>
        <v>0.69791666666666652</v>
      </c>
      <c r="Y35" s="247">
        <v>3.4722222222222199E-3</v>
      </c>
      <c r="Z35" s="247">
        <f t="shared" si="5"/>
        <v>0.70138888888888873</v>
      </c>
      <c r="AA35" s="247">
        <v>3.4722222222222199E-3</v>
      </c>
      <c r="AB35" s="247">
        <f t="shared" si="5"/>
        <v>0.70486111111111094</v>
      </c>
      <c r="AC35" s="247">
        <v>2.0833333333333298E-3</v>
      </c>
      <c r="AD35" s="247">
        <f t="shared" si="5"/>
        <v>0.70694444444444426</v>
      </c>
      <c r="AE35" s="247">
        <v>1.38888888888889E-3</v>
      </c>
      <c r="AF35" s="247">
        <f t="shared" si="5"/>
        <v>0.70833333333333315</v>
      </c>
      <c r="AG35" s="247">
        <v>2.0833333333333298E-3</v>
      </c>
      <c r="AH35" s="247">
        <f t="shared" si="6"/>
        <v>0.71041666666666647</v>
      </c>
      <c r="AI35" s="247">
        <v>4.8611111111111103E-3</v>
      </c>
      <c r="AJ35" s="247">
        <f t="shared" si="7"/>
        <v>0.71527777777777757</v>
      </c>
      <c r="AK35" s="247">
        <v>2.0833333333333298E-3</v>
      </c>
      <c r="AL35" s="247">
        <f t="shared" si="8"/>
        <v>0.71736111111111089</v>
      </c>
      <c r="AM35" s="247">
        <v>3.4722222222222199E-3</v>
      </c>
      <c r="AN35" s="247">
        <f t="shared" si="9"/>
        <v>0.7208333333333331</v>
      </c>
      <c r="AO35" s="247">
        <v>3.4722222222222199E-3</v>
      </c>
      <c r="AP35" s="247">
        <f t="shared" si="10"/>
        <v>0.72430555555555531</v>
      </c>
      <c r="AQ35" s="247">
        <v>5.5555555555555601E-3</v>
      </c>
      <c r="AR35" s="247">
        <f t="shared" si="11"/>
        <v>0.72986111111111085</v>
      </c>
      <c r="AS35" s="247">
        <v>3.472222222222222E-3</v>
      </c>
      <c r="AT35" s="255">
        <f t="shared" si="33"/>
        <v>0.73333333333333306</v>
      </c>
      <c r="AU35" s="247">
        <v>0</v>
      </c>
      <c r="AV35" s="247">
        <f t="shared" si="13"/>
        <v>0.73333333333333306</v>
      </c>
      <c r="AW35" s="247">
        <v>0</v>
      </c>
      <c r="AX35" s="247">
        <f t="shared" si="14"/>
        <v>0.73333333333333306</v>
      </c>
      <c r="AY35" s="247">
        <v>0</v>
      </c>
      <c r="AZ35" s="247">
        <f t="shared" si="15"/>
        <v>0.73333333333333306</v>
      </c>
      <c r="BA35" s="247">
        <v>0</v>
      </c>
      <c r="BB35" s="247">
        <f t="shared" si="16"/>
        <v>0.73333333333333306</v>
      </c>
      <c r="BC35" s="247">
        <v>0</v>
      </c>
      <c r="BD35" s="247">
        <f t="shared" si="17"/>
        <v>0.73333333333333306</v>
      </c>
      <c r="BE35" s="247">
        <v>0</v>
      </c>
      <c r="BF35" s="247">
        <f t="shared" si="18"/>
        <v>0.73333333333333306</v>
      </c>
      <c r="BG35" s="247">
        <v>0</v>
      </c>
      <c r="BH35" s="247">
        <f t="shared" si="19"/>
        <v>0.73333333333333306</v>
      </c>
      <c r="BI35" s="247">
        <v>0</v>
      </c>
      <c r="BJ35" s="247">
        <f t="shared" si="20"/>
        <v>0.73333333333333306</v>
      </c>
      <c r="BK35" s="247">
        <v>0</v>
      </c>
      <c r="BL35" s="247">
        <f t="shared" si="21"/>
        <v>0.73333333333333306</v>
      </c>
      <c r="BM35" s="247">
        <v>0</v>
      </c>
      <c r="BN35" s="247">
        <f t="shared" si="22"/>
        <v>0.73333333333333306</v>
      </c>
      <c r="BO35" s="247">
        <v>0</v>
      </c>
      <c r="BP35" s="247">
        <f t="shared" si="23"/>
        <v>0.73333333333333306</v>
      </c>
      <c r="BQ35" s="247">
        <v>0</v>
      </c>
      <c r="BR35" s="247">
        <f t="shared" si="24"/>
        <v>0.73333333333333306</v>
      </c>
      <c r="BS35" s="247">
        <v>0</v>
      </c>
      <c r="BT35" s="247">
        <f t="shared" si="25"/>
        <v>0.73333333333333306</v>
      </c>
      <c r="BU35" s="247">
        <v>0</v>
      </c>
      <c r="BV35" s="247">
        <f t="shared" si="26"/>
        <v>0.73333333333333306</v>
      </c>
      <c r="BW35" s="247">
        <v>3.4722222222222199E-3</v>
      </c>
      <c r="BX35" s="247">
        <f t="shared" si="27"/>
        <v>0.73680555555555527</v>
      </c>
      <c r="BY35" s="247"/>
      <c r="BZ35" s="247"/>
      <c r="CA35" s="247">
        <f t="shared" si="28"/>
        <v>7.361111111111085E-2</v>
      </c>
      <c r="CB35" s="245">
        <v>18.302752293577999</v>
      </c>
      <c r="CC35" s="793"/>
      <c r="CD35" s="401">
        <f t="shared" si="0"/>
        <v>105.99999999999963</v>
      </c>
      <c r="CE35" s="401" t="e">
        <f>+#REF!</f>
        <v>#REF!</v>
      </c>
      <c r="CG35" s="468">
        <f t="shared" si="29"/>
        <v>7.361111111111085E-2</v>
      </c>
      <c r="CH35" s="414">
        <f t="shared" si="1"/>
        <v>105.99999999999963</v>
      </c>
      <c r="CI35" s="469">
        <f t="shared" si="30"/>
        <v>1.7666666666666606</v>
      </c>
      <c r="CJ35" s="401">
        <v>4</v>
      </c>
      <c r="CK35" s="592">
        <f t="shared" si="35"/>
        <v>9.3055555555555669E-2</v>
      </c>
    </row>
    <row r="36" spans="1:89" x14ac:dyDescent="0.2">
      <c r="A36" s="1316"/>
      <c r="B36" s="303">
        <v>13</v>
      </c>
      <c r="C36" s="257">
        <v>4.1666666666666664E-2</v>
      </c>
      <c r="D36" s="247">
        <f t="shared" si="34"/>
        <v>0.70486111111111105</v>
      </c>
      <c r="E36" s="247">
        <v>3.472222222222222E-3</v>
      </c>
      <c r="F36" s="255">
        <f t="shared" si="3"/>
        <v>0.70833333333333326</v>
      </c>
      <c r="G36" s="424">
        <v>2.7777777777777779E-3</v>
      </c>
      <c r="H36" s="247">
        <f t="shared" si="32"/>
        <v>0.71111111111111103</v>
      </c>
      <c r="I36" s="607">
        <v>4.8611111111111103E-3</v>
      </c>
      <c r="J36" s="247">
        <f t="shared" si="4"/>
        <v>0.71597222222222212</v>
      </c>
      <c r="K36" s="607">
        <v>4.1666666666666701E-3</v>
      </c>
      <c r="L36" s="247">
        <f t="shared" si="4"/>
        <v>0.72013888888888877</v>
      </c>
      <c r="M36" s="607">
        <v>4.1666666666666701E-3</v>
      </c>
      <c r="N36" s="247">
        <f t="shared" si="4"/>
        <v>0.72430555555555542</v>
      </c>
      <c r="O36" s="247">
        <v>2.7777777777777801E-3</v>
      </c>
      <c r="P36" s="247">
        <f t="shared" si="4"/>
        <v>0.72708333333333319</v>
      </c>
      <c r="Q36" s="247">
        <v>4.8611111111111103E-3</v>
      </c>
      <c r="R36" s="247">
        <f t="shared" si="4"/>
        <v>0.73194444444444429</v>
      </c>
      <c r="S36" s="247">
        <v>2.7777777777777801E-3</v>
      </c>
      <c r="T36" s="247">
        <f t="shared" si="4"/>
        <v>0.73472222222222205</v>
      </c>
      <c r="U36" s="247">
        <v>2.0833333333333298E-3</v>
      </c>
      <c r="V36" s="247">
        <f t="shared" si="4"/>
        <v>0.73680555555555538</v>
      </c>
      <c r="W36" s="247">
        <v>2.7777777777777801E-3</v>
      </c>
      <c r="X36" s="247">
        <f t="shared" si="4"/>
        <v>0.73958333333333315</v>
      </c>
      <c r="Y36" s="247">
        <v>3.4722222222222199E-3</v>
      </c>
      <c r="Z36" s="247">
        <f t="shared" si="5"/>
        <v>0.74305555555555536</v>
      </c>
      <c r="AA36" s="247">
        <v>3.4722222222222199E-3</v>
      </c>
      <c r="AB36" s="247">
        <f t="shared" si="5"/>
        <v>0.74652777777777757</v>
      </c>
      <c r="AC36" s="247">
        <v>2.0833333333333298E-3</v>
      </c>
      <c r="AD36" s="247">
        <f t="shared" si="5"/>
        <v>0.74861111111111089</v>
      </c>
      <c r="AE36" s="247">
        <v>1.38888888888889E-3</v>
      </c>
      <c r="AF36" s="247">
        <f t="shared" si="5"/>
        <v>0.74999999999999978</v>
      </c>
      <c r="AG36" s="247">
        <v>2.0833333333333298E-3</v>
      </c>
      <c r="AH36" s="247">
        <f t="shared" si="6"/>
        <v>0.7520833333333331</v>
      </c>
      <c r="AI36" s="247">
        <v>4.8611111111111103E-3</v>
      </c>
      <c r="AJ36" s="247">
        <f t="shared" si="7"/>
        <v>0.7569444444444442</v>
      </c>
      <c r="AK36" s="247">
        <v>2.0833333333333298E-3</v>
      </c>
      <c r="AL36" s="247">
        <f t="shared" si="8"/>
        <v>0.75902777777777752</v>
      </c>
      <c r="AM36" s="247">
        <v>3.4722222222222199E-3</v>
      </c>
      <c r="AN36" s="247">
        <f t="shared" si="9"/>
        <v>0.76249999999999973</v>
      </c>
      <c r="AO36" s="247">
        <v>3.4722222222222199E-3</v>
      </c>
      <c r="AP36" s="247">
        <f t="shared" si="10"/>
        <v>0.76597222222222194</v>
      </c>
      <c r="AQ36" s="247">
        <v>5.5555555555555601E-3</v>
      </c>
      <c r="AR36" s="247">
        <f t="shared" si="11"/>
        <v>0.77152777777777748</v>
      </c>
      <c r="AS36" s="247">
        <v>3.472222222222222E-3</v>
      </c>
      <c r="AT36" s="255">
        <f t="shared" si="33"/>
        <v>0.77499999999999969</v>
      </c>
      <c r="AU36" s="247">
        <v>0</v>
      </c>
      <c r="AV36" s="247">
        <f t="shared" si="13"/>
        <v>0.77499999999999969</v>
      </c>
      <c r="AW36" s="247">
        <v>0</v>
      </c>
      <c r="AX36" s="247">
        <f t="shared" si="14"/>
        <v>0.77499999999999969</v>
      </c>
      <c r="AY36" s="247">
        <v>0</v>
      </c>
      <c r="AZ36" s="247">
        <f t="shared" si="15"/>
        <v>0.77499999999999969</v>
      </c>
      <c r="BA36" s="247">
        <v>0</v>
      </c>
      <c r="BB36" s="247">
        <f t="shared" si="16"/>
        <v>0.77499999999999969</v>
      </c>
      <c r="BC36" s="247">
        <v>0</v>
      </c>
      <c r="BD36" s="247">
        <f t="shared" si="17"/>
        <v>0.77499999999999969</v>
      </c>
      <c r="BE36" s="247">
        <v>0</v>
      </c>
      <c r="BF36" s="247">
        <f t="shared" si="18"/>
        <v>0.77499999999999969</v>
      </c>
      <c r="BG36" s="247">
        <v>0</v>
      </c>
      <c r="BH36" s="247">
        <f t="shared" si="19"/>
        <v>0.77499999999999969</v>
      </c>
      <c r="BI36" s="247">
        <v>0</v>
      </c>
      <c r="BJ36" s="247">
        <f t="shared" si="20"/>
        <v>0.77499999999999969</v>
      </c>
      <c r="BK36" s="247">
        <v>0</v>
      </c>
      <c r="BL36" s="247">
        <f t="shared" si="21"/>
        <v>0.77499999999999969</v>
      </c>
      <c r="BM36" s="247">
        <v>0</v>
      </c>
      <c r="BN36" s="247">
        <f t="shared" si="22"/>
        <v>0.77499999999999969</v>
      </c>
      <c r="BO36" s="247">
        <v>0</v>
      </c>
      <c r="BP36" s="247">
        <f t="shared" si="23"/>
        <v>0.77499999999999969</v>
      </c>
      <c r="BQ36" s="247">
        <v>0</v>
      </c>
      <c r="BR36" s="247">
        <f t="shared" si="24"/>
        <v>0.77499999999999969</v>
      </c>
      <c r="BS36" s="247">
        <v>0</v>
      </c>
      <c r="BT36" s="247">
        <f t="shared" si="25"/>
        <v>0.77499999999999969</v>
      </c>
      <c r="BU36" s="247">
        <v>0</v>
      </c>
      <c r="BV36" s="247">
        <f t="shared" si="26"/>
        <v>0.77499999999999969</v>
      </c>
      <c r="BW36" s="247">
        <v>3.4722222222222199E-3</v>
      </c>
      <c r="BX36" s="247">
        <f t="shared" si="27"/>
        <v>0.7784722222222219</v>
      </c>
      <c r="BY36" s="247"/>
      <c r="BZ36" s="247"/>
      <c r="CA36" s="247">
        <f t="shared" si="28"/>
        <v>7.361111111111085E-2</v>
      </c>
      <c r="CB36" s="245">
        <v>18.302752293577999</v>
      </c>
      <c r="CC36" s="793"/>
      <c r="CD36" s="401">
        <f t="shared" si="0"/>
        <v>105.99999999999963</v>
      </c>
      <c r="CE36" s="401" t="e">
        <f>+#REF!</f>
        <v>#REF!</v>
      </c>
      <c r="CG36" s="468">
        <f t="shared" si="29"/>
        <v>7.361111111111085E-2</v>
      </c>
      <c r="CH36" s="414">
        <f t="shared" si="1"/>
        <v>105.99999999999963</v>
      </c>
      <c r="CI36" s="469">
        <f t="shared" si="30"/>
        <v>1.7666666666666606</v>
      </c>
      <c r="CJ36" s="401">
        <v>5</v>
      </c>
      <c r="CK36" s="592" t="e">
        <f>+#REF!-BX36</f>
        <v>#REF!</v>
      </c>
    </row>
    <row r="37" spans="1:89" x14ac:dyDescent="0.2">
      <c r="A37" s="1316"/>
      <c r="B37" s="303">
        <v>14</v>
      </c>
      <c r="C37" s="257">
        <v>4.1666666666666664E-2</v>
      </c>
      <c r="D37" s="247">
        <f t="shared" si="34"/>
        <v>0.74652777777777768</v>
      </c>
      <c r="E37" s="247">
        <v>3.472222222222222E-3</v>
      </c>
      <c r="F37" s="255">
        <f t="shared" si="3"/>
        <v>0.74999999999999989</v>
      </c>
      <c r="G37" s="424">
        <v>2.7777777777777779E-3</v>
      </c>
      <c r="H37" s="247">
        <f t="shared" si="32"/>
        <v>0.75277777777777766</v>
      </c>
      <c r="I37" s="607">
        <v>4.8611111111111112E-3</v>
      </c>
      <c r="J37" s="247">
        <f t="shared" si="4"/>
        <v>0.75763888888888875</v>
      </c>
      <c r="K37" s="607">
        <v>4.1666666666666666E-3</v>
      </c>
      <c r="L37" s="247">
        <f t="shared" si="4"/>
        <v>0.7618055555555554</v>
      </c>
      <c r="M37" s="607">
        <v>4.1666666666666666E-3</v>
      </c>
      <c r="N37" s="247">
        <f t="shared" si="4"/>
        <v>0.76597222222222205</v>
      </c>
      <c r="O37" s="247">
        <v>2.7777777777777801E-3</v>
      </c>
      <c r="P37" s="247">
        <f t="shared" si="4"/>
        <v>0.76874999999999982</v>
      </c>
      <c r="Q37" s="247">
        <v>4.8611111111111112E-3</v>
      </c>
      <c r="R37" s="247">
        <f t="shared" si="4"/>
        <v>0.77361111111111092</v>
      </c>
      <c r="S37" s="247">
        <v>2.7777777777777801E-3</v>
      </c>
      <c r="T37" s="247">
        <f t="shared" si="4"/>
        <v>0.77638888888888868</v>
      </c>
      <c r="U37" s="247">
        <v>2.0833333333333333E-3</v>
      </c>
      <c r="V37" s="247">
        <f t="shared" si="4"/>
        <v>0.77847222222222201</v>
      </c>
      <c r="W37" s="247">
        <v>2.7777777777777779E-3</v>
      </c>
      <c r="X37" s="247">
        <f t="shared" si="4"/>
        <v>0.78124999999999978</v>
      </c>
      <c r="Y37" s="247">
        <v>3.472222222222222E-3</v>
      </c>
      <c r="Z37" s="247">
        <f t="shared" si="5"/>
        <v>0.78472222222222199</v>
      </c>
      <c r="AA37" s="247">
        <v>3.472222222222222E-3</v>
      </c>
      <c r="AB37" s="247">
        <f t="shared" si="5"/>
        <v>0.7881944444444442</v>
      </c>
      <c r="AC37" s="247">
        <v>2.0833333333333333E-3</v>
      </c>
      <c r="AD37" s="247">
        <f t="shared" si="5"/>
        <v>0.79027777777777752</v>
      </c>
      <c r="AE37" s="247">
        <v>1.3888888888888889E-3</v>
      </c>
      <c r="AF37" s="247">
        <f t="shared" si="5"/>
        <v>0.79166666666666641</v>
      </c>
      <c r="AG37" s="247">
        <v>2.0833333333333298E-3</v>
      </c>
      <c r="AH37" s="247">
        <f t="shared" si="6"/>
        <v>0.79374999999999973</v>
      </c>
      <c r="AI37" s="247">
        <v>4.8611111111111112E-3</v>
      </c>
      <c r="AJ37" s="247">
        <f t="shared" si="7"/>
        <v>0.79861111111111083</v>
      </c>
      <c r="AK37" s="247">
        <v>2.0833333333333298E-3</v>
      </c>
      <c r="AL37" s="247">
        <f t="shared" si="8"/>
        <v>0.80069444444444415</v>
      </c>
      <c r="AM37" s="247">
        <v>3.472222222222222E-3</v>
      </c>
      <c r="AN37" s="247">
        <f t="shared" si="9"/>
        <v>0.80416666666666636</v>
      </c>
      <c r="AO37" s="247">
        <v>3.4722222222222199E-3</v>
      </c>
      <c r="AP37" s="247">
        <f t="shared" si="10"/>
        <v>0.80763888888888857</v>
      </c>
      <c r="AQ37" s="247">
        <v>5.5555555555555558E-3</v>
      </c>
      <c r="AR37" s="247">
        <f t="shared" si="11"/>
        <v>0.81319444444444411</v>
      </c>
      <c r="AS37" s="247">
        <v>3.472222222222222E-3</v>
      </c>
      <c r="AT37" s="255">
        <f t="shared" si="33"/>
        <v>0.81666666666666632</v>
      </c>
      <c r="AU37" s="247">
        <v>0</v>
      </c>
      <c r="AV37" s="247">
        <f t="shared" si="13"/>
        <v>0.81666666666666632</v>
      </c>
      <c r="AW37" s="247">
        <v>0</v>
      </c>
      <c r="AX37" s="247">
        <f t="shared" si="14"/>
        <v>0.81666666666666632</v>
      </c>
      <c r="AY37" s="247">
        <v>0</v>
      </c>
      <c r="AZ37" s="247">
        <f t="shared" si="15"/>
        <v>0.81666666666666632</v>
      </c>
      <c r="BA37" s="247">
        <v>0</v>
      </c>
      <c r="BB37" s="247">
        <f t="shared" si="16"/>
        <v>0.81666666666666632</v>
      </c>
      <c r="BC37" s="247">
        <v>0</v>
      </c>
      <c r="BD37" s="247">
        <f t="shared" si="17"/>
        <v>0.81666666666666632</v>
      </c>
      <c r="BE37" s="247">
        <v>0</v>
      </c>
      <c r="BF37" s="247">
        <f t="shared" si="18"/>
        <v>0.81666666666666632</v>
      </c>
      <c r="BG37" s="247">
        <v>0</v>
      </c>
      <c r="BH37" s="247">
        <f t="shared" si="19"/>
        <v>0.81666666666666632</v>
      </c>
      <c r="BI37" s="247">
        <v>0</v>
      </c>
      <c r="BJ37" s="247">
        <f t="shared" si="20"/>
        <v>0.81666666666666632</v>
      </c>
      <c r="BK37" s="247">
        <v>0</v>
      </c>
      <c r="BL37" s="247">
        <f t="shared" si="21"/>
        <v>0.81666666666666632</v>
      </c>
      <c r="BM37" s="247">
        <v>0</v>
      </c>
      <c r="BN37" s="247">
        <f t="shared" si="22"/>
        <v>0.81666666666666632</v>
      </c>
      <c r="BO37" s="247">
        <v>0</v>
      </c>
      <c r="BP37" s="247">
        <f t="shared" si="23"/>
        <v>0.81666666666666632</v>
      </c>
      <c r="BQ37" s="247">
        <v>0</v>
      </c>
      <c r="BR37" s="247">
        <f t="shared" si="24"/>
        <v>0.81666666666666632</v>
      </c>
      <c r="BS37" s="247">
        <v>0</v>
      </c>
      <c r="BT37" s="247">
        <f t="shared" si="25"/>
        <v>0.81666666666666632</v>
      </c>
      <c r="BU37" s="247">
        <v>0</v>
      </c>
      <c r="BV37" s="247">
        <f t="shared" si="26"/>
        <v>0.81666666666666632</v>
      </c>
      <c r="BW37" s="247">
        <v>3.472222222222222E-3</v>
      </c>
      <c r="BX37" s="247">
        <f t="shared" si="27"/>
        <v>0.82013888888888853</v>
      </c>
      <c r="BY37" s="247"/>
      <c r="BZ37" s="247"/>
      <c r="CA37" s="247">
        <f t="shared" si="28"/>
        <v>7.361111111111085E-2</v>
      </c>
      <c r="CB37" s="245">
        <v>18.302752293578045</v>
      </c>
      <c r="CC37" s="793"/>
      <c r="CD37" s="401">
        <f t="shared" si="0"/>
        <v>105.99999999999963</v>
      </c>
      <c r="CE37" s="401" t="e">
        <f>+#REF!</f>
        <v>#REF!</v>
      </c>
      <c r="CG37" s="468">
        <f t="shared" si="29"/>
        <v>7.361111111111085E-2</v>
      </c>
      <c r="CH37" s="414">
        <f t="shared" si="1"/>
        <v>105.99999999999963</v>
      </c>
      <c r="CI37" s="469">
        <f t="shared" si="30"/>
        <v>1.7666666666666606</v>
      </c>
      <c r="CJ37" s="401">
        <v>2</v>
      </c>
      <c r="CK37" s="592">
        <f t="shared" si="2"/>
        <v>9.7222222222224097E-3</v>
      </c>
    </row>
    <row r="38" spans="1:89" x14ac:dyDescent="0.2">
      <c r="A38" s="1316"/>
      <c r="B38" s="303">
        <v>15</v>
      </c>
      <c r="C38" s="257">
        <v>4.1666666666666664E-2</v>
      </c>
      <c r="D38" s="247">
        <f t="shared" si="34"/>
        <v>0.78819444444444431</v>
      </c>
      <c r="E38" s="247">
        <v>3.472222222222222E-3</v>
      </c>
      <c r="F38" s="255">
        <f t="shared" si="3"/>
        <v>0.79166666666666652</v>
      </c>
      <c r="G38" s="424">
        <v>2.7777777777777779E-3</v>
      </c>
      <c r="H38" s="247">
        <f t="shared" si="32"/>
        <v>0.79444444444444429</v>
      </c>
      <c r="I38" s="607">
        <v>4.8611111111111112E-3</v>
      </c>
      <c r="J38" s="247">
        <f t="shared" si="4"/>
        <v>0.79930555555555538</v>
      </c>
      <c r="K38" s="607">
        <v>4.1666666666666666E-3</v>
      </c>
      <c r="L38" s="247">
        <f t="shared" si="4"/>
        <v>0.80347222222222203</v>
      </c>
      <c r="M38" s="607">
        <v>4.1666666666666666E-3</v>
      </c>
      <c r="N38" s="247">
        <f t="shared" si="4"/>
        <v>0.80763888888888868</v>
      </c>
      <c r="O38" s="247">
        <v>2.7777777777777801E-3</v>
      </c>
      <c r="P38" s="247">
        <f t="shared" si="4"/>
        <v>0.81041666666666645</v>
      </c>
      <c r="Q38" s="247">
        <v>4.8611111111111112E-3</v>
      </c>
      <c r="R38" s="247">
        <f t="shared" si="4"/>
        <v>0.81527777777777755</v>
      </c>
      <c r="S38" s="247">
        <v>2.7777777777777801E-3</v>
      </c>
      <c r="T38" s="247">
        <f t="shared" si="4"/>
        <v>0.81805555555555531</v>
      </c>
      <c r="U38" s="247">
        <v>2.0833333333333333E-3</v>
      </c>
      <c r="V38" s="247">
        <f t="shared" si="4"/>
        <v>0.82013888888888864</v>
      </c>
      <c r="W38" s="247">
        <v>2.7777777777777779E-3</v>
      </c>
      <c r="X38" s="247">
        <f t="shared" si="4"/>
        <v>0.82291666666666641</v>
      </c>
      <c r="Y38" s="247">
        <v>3.472222222222222E-3</v>
      </c>
      <c r="Z38" s="247">
        <f t="shared" si="5"/>
        <v>0.82638888888888862</v>
      </c>
      <c r="AA38" s="247">
        <v>3.472222222222222E-3</v>
      </c>
      <c r="AB38" s="247">
        <f t="shared" si="5"/>
        <v>0.82986111111111083</v>
      </c>
      <c r="AC38" s="247">
        <v>2.0833333333333333E-3</v>
      </c>
      <c r="AD38" s="247">
        <f t="shared" si="5"/>
        <v>0.83194444444444415</v>
      </c>
      <c r="AE38" s="247">
        <v>1.3888888888888889E-3</v>
      </c>
      <c r="AF38" s="247">
        <f t="shared" si="5"/>
        <v>0.83333333333333304</v>
      </c>
      <c r="AG38" s="247">
        <v>2.0833333333333298E-3</v>
      </c>
      <c r="AH38" s="247">
        <f t="shared" si="6"/>
        <v>0.83541666666666636</v>
      </c>
      <c r="AI38" s="247">
        <v>4.8611111111111112E-3</v>
      </c>
      <c r="AJ38" s="247">
        <f t="shared" si="7"/>
        <v>0.84027777777777746</v>
      </c>
      <c r="AK38" s="247">
        <v>2.0833333333333298E-3</v>
      </c>
      <c r="AL38" s="247">
        <f t="shared" si="8"/>
        <v>0.84236111111111078</v>
      </c>
      <c r="AM38" s="247">
        <v>3.472222222222222E-3</v>
      </c>
      <c r="AN38" s="247">
        <f t="shared" si="9"/>
        <v>0.84583333333333299</v>
      </c>
      <c r="AO38" s="247">
        <v>3.4722222222222199E-3</v>
      </c>
      <c r="AP38" s="247">
        <f t="shared" si="10"/>
        <v>0.8493055555555552</v>
      </c>
      <c r="AQ38" s="247">
        <v>5.5555555555555558E-3</v>
      </c>
      <c r="AR38" s="247">
        <f t="shared" si="11"/>
        <v>0.85486111111111074</v>
      </c>
      <c r="AS38" s="247">
        <v>3.472222222222222E-3</v>
      </c>
      <c r="AT38" s="255">
        <f t="shared" si="33"/>
        <v>0.85833333333333295</v>
      </c>
      <c r="AU38" s="247">
        <v>0</v>
      </c>
      <c r="AV38" s="247">
        <f t="shared" si="13"/>
        <v>0.85833333333333295</v>
      </c>
      <c r="AW38" s="247">
        <v>0</v>
      </c>
      <c r="AX38" s="247">
        <f t="shared" si="14"/>
        <v>0.85833333333333295</v>
      </c>
      <c r="AY38" s="247">
        <v>0</v>
      </c>
      <c r="AZ38" s="247">
        <f t="shared" si="15"/>
        <v>0.85833333333333295</v>
      </c>
      <c r="BA38" s="247">
        <v>0</v>
      </c>
      <c r="BB38" s="247">
        <f t="shared" si="16"/>
        <v>0.85833333333333295</v>
      </c>
      <c r="BC38" s="247">
        <v>0</v>
      </c>
      <c r="BD38" s="247">
        <f t="shared" si="17"/>
        <v>0.85833333333333295</v>
      </c>
      <c r="BE38" s="247">
        <v>0</v>
      </c>
      <c r="BF38" s="247">
        <f t="shared" si="18"/>
        <v>0.85833333333333295</v>
      </c>
      <c r="BG38" s="247">
        <v>0</v>
      </c>
      <c r="BH38" s="247">
        <f t="shared" si="19"/>
        <v>0.85833333333333295</v>
      </c>
      <c r="BI38" s="247">
        <v>0</v>
      </c>
      <c r="BJ38" s="247">
        <f t="shared" si="20"/>
        <v>0.85833333333333295</v>
      </c>
      <c r="BK38" s="247">
        <v>0</v>
      </c>
      <c r="BL38" s="247">
        <f t="shared" si="21"/>
        <v>0.85833333333333295</v>
      </c>
      <c r="BM38" s="247">
        <v>0</v>
      </c>
      <c r="BN38" s="247">
        <f t="shared" si="22"/>
        <v>0.85833333333333295</v>
      </c>
      <c r="BO38" s="247">
        <v>0</v>
      </c>
      <c r="BP38" s="247">
        <f t="shared" si="23"/>
        <v>0.85833333333333295</v>
      </c>
      <c r="BQ38" s="247">
        <v>0</v>
      </c>
      <c r="BR38" s="247">
        <f t="shared" si="24"/>
        <v>0.85833333333333295</v>
      </c>
      <c r="BS38" s="247">
        <v>0</v>
      </c>
      <c r="BT38" s="247">
        <f t="shared" si="25"/>
        <v>0.85833333333333295</v>
      </c>
      <c r="BU38" s="247">
        <v>0</v>
      </c>
      <c r="BV38" s="247">
        <f t="shared" si="26"/>
        <v>0.85833333333333295</v>
      </c>
      <c r="BW38" s="247">
        <v>3.472222222222222E-3</v>
      </c>
      <c r="BX38" s="247">
        <f t="shared" si="27"/>
        <v>0.86180555555555516</v>
      </c>
      <c r="BY38" s="247"/>
      <c r="BZ38" s="247"/>
      <c r="CA38" s="247">
        <f t="shared" si="28"/>
        <v>7.361111111111085E-2</v>
      </c>
      <c r="CB38" s="245">
        <v>18.302752293578045</v>
      </c>
      <c r="CC38" s="793"/>
      <c r="CD38" s="401">
        <f t="shared" si="0"/>
        <v>105.99999999999963</v>
      </c>
      <c r="CE38" s="401" t="e">
        <f>+#REF!</f>
        <v>#REF!</v>
      </c>
      <c r="CG38" s="468">
        <f t="shared" si="29"/>
        <v>7.361111111111085E-2</v>
      </c>
      <c r="CH38" s="414">
        <f t="shared" si="1"/>
        <v>105.99999999999963</v>
      </c>
      <c r="CI38" s="469">
        <f t="shared" si="30"/>
        <v>1.7666666666666606</v>
      </c>
      <c r="CJ38" s="401">
        <v>1</v>
      </c>
      <c r="CK38" s="592" t="e">
        <f>+#REF!-BX38</f>
        <v>#REF!</v>
      </c>
    </row>
    <row r="39" spans="1:89" ht="13.5" thickBot="1" x14ac:dyDescent="0.25">
      <c r="A39" s="1325"/>
      <c r="B39" s="370">
        <v>16</v>
      </c>
      <c r="C39" s="608">
        <v>4.1666666666666664E-2</v>
      </c>
      <c r="D39" s="371">
        <f t="shared" si="34"/>
        <v>0.82986111111111094</v>
      </c>
      <c r="E39" s="371">
        <v>3.472222222222222E-3</v>
      </c>
      <c r="F39" s="794">
        <f t="shared" si="3"/>
        <v>0.83333333333333315</v>
      </c>
      <c r="G39" s="795">
        <v>2.7777777777777779E-3</v>
      </c>
      <c r="H39" s="371">
        <f t="shared" si="32"/>
        <v>0.83611111111111092</v>
      </c>
      <c r="I39" s="609">
        <v>4.8611111111111112E-3</v>
      </c>
      <c r="J39" s="371">
        <f t="shared" si="4"/>
        <v>0.84097222222222201</v>
      </c>
      <c r="K39" s="609">
        <v>4.1666666666666666E-3</v>
      </c>
      <c r="L39" s="371">
        <f t="shared" si="4"/>
        <v>0.84513888888888866</v>
      </c>
      <c r="M39" s="609">
        <v>4.1666666666666666E-3</v>
      </c>
      <c r="N39" s="371">
        <f t="shared" si="4"/>
        <v>0.84930555555555531</v>
      </c>
      <c r="O39" s="371">
        <v>2.7777777777777801E-3</v>
      </c>
      <c r="P39" s="371">
        <f t="shared" si="4"/>
        <v>0.85208333333333308</v>
      </c>
      <c r="Q39" s="371">
        <v>4.8611111111111112E-3</v>
      </c>
      <c r="R39" s="371">
        <f t="shared" si="4"/>
        <v>0.85694444444444418</v>
      </c>
      <c r="S39" s="371">
        <v>2.7777777777777801E-3</v>
      </c>
      <c r="T39" s="371">
        <f t="shared" si="4"/>
        <v>0.85972222222222194</v>
      </c>
      <c r="U39" s="371">
        <v>2.0833333333333333E-3</v>
      </c>
      <c r="V39" s="371">
        <f t="shared" si="4"/>
        <v>0.86180555555555527</v>
      </c>
      <c r="W39" s="371">
        <v>2.7777777777777779E-3</v>
      </c>
      <c r="X39" s="371">
        <f t="shared" si="4"/>
        <v>0.86458333333333304</v>
      </c>
      <c r="Y39" s="371">
        <v>3.472222222222222E-3</v>
      </c>
      <c r="Z39" s="371">
        <f t="shared" si="5"/>
        <v>0.86805555555555525</v>
      </c>
      <c r="AA39" s="371">
        <v>3.472222222222222E-3</v>
      </c>
      <c r="AB39" s="371">
        <f t="shared" si="5"/>
        <v>0.87152777777777746</v>
      </c>
      <c r="AC39" s="371">
        <v>2.0833333333333333E-3</v>
      </c>
      <c r="AD39" s="371">
        <f t="shared" si="5"/>
        <v>0.87361111111111078</v>
      </c>
      <c r="AE39" s="371">
        <v>1.3888888888888889E-3</v>
      </c>
      <c r="AF39" s="371">
        <f t="shared" si="5"/>
        <v>0.87499999999999967</v>
      </c>
      <c r="AG39" s="371">
        <v>2.0833333333333298E-3</v>
      </c>
      <c r="AH39" s="371">
        <f t="shared" si="6"/>
        <v>0.87708333333333299</v>
      </c>
      <c r="AI39" s="371">
        <v>4.8611111111111112E-3</v>
      </c>
      <c r="AJ39" s="371">
        <f t="shared" si="7"/>
        <v>0.88194444444444409</v>
      </c>
      <c r="AK39" s="371">
        <v>2.0833333333333298E-3</v>
      </c>
      <c r="AL39" s="371">
        <f t="shared" si="8"/>
        <v>0.88402777777777741</v>
      </c>
      <c r="AM39" s="371">
        <v>3.472222222222222E-3</v>
      </c>
      <c r="AN39" s="371">
        <f t="shared" si="9"/>
        <v>0.88749999999999962</v>
      </c>
      <c r="AO39" s="371">
        <v>3.4722222222222199E-3</v>
      </c>
      <c r="AP39" s="371">
        <f t="shared" si="10"/>
        <v>0.89097222222222183</v>
      </c>
      <c r="AQ39" s="371">
        <v>5.5555555555555558E-3</v>
      </c>
      <c r="AR39" s="371">
        <f t="shared" si="11"/>
        <v>0.89652777777777737</v>
      </c>
      <c r="AS39" s="371">
        <v>3.472222222222222E-3</v>
      </c>
      <c r="AT39" s="794">
        <f t="shared" si="33"/>
        <v>0.89999999999999958</v>
      </c>
      <c r="AU39" s="371">
        <v>0</v>
      </c>
      <c r="AV39" s="371">
        <f t="shared" si="13"/>
        <v>0.89999999999999958</v>
      </c>
      <c r="AW39" s="371">
        <v>0</v>
      </c>
      <c r="AX39" s="371">
        <f t="shared" si="14"/>
        <v>0.89999999999999958</v>
      </c>
      <c r="AY39" s="371">
        <v>0</v>
      </c>
      <c r="AZ39" s="371">
        <f t="shared" si="15"/>
        <v>0.89999999999999958</v>
      </c>
      <c r="BA39" s="371">
        <v>0</v>
      </c>
      <c r="BB39" s="371">
        <f t="shared" si="16"/>
        <v>0.89999999999999958</v>
      </c>
      <c r="BC39" s="371">
        <v>0</v>
      </c>
      <c r="BD39" s="371">
        <f t="shared" si="17"/>
        <v>0.89999999999999958</v>
      </c>
      <c r="BE39" s="371">
        <v>0</v>
      </c>
      <c r="BF39" s="371">
        <f t="shared" si="18"/>
        <v>0.89999999999999958</v>
      </c>
      <c r="BG39" s="371">
        <v>0</v>
      </c>
      <c r="BH39" s="371">
        <f t="shared" si="19"/>
        <v>0.89999999999999958</v>
      </c>
      <c r="BI39" s="371">
        <v>0</v>
      </c>
      <c r="BJ39" s="371">
        <f t="shared" si="20"/>
        <v>0.89999999999999958</v>
      </c>
      <c r="BK39" s="371">
        <v>0</v>
      </c>
      <c r="BL39" s="371">
        <f t="shared" si="21"/>
        <v>0.89999999999999958</v>
      </c>
      <c r="BM39" s="371">
        <v>0</v>
      </c>
      <c r="BN39" s="371">
        <f t="shared" si="22"/>
        <v>0.89999999999999958</v>
      </c>
      <c r="BO39" s="371">
        <v>0</v>
      </c>
      <c r="BP39" s="371">
        <f t="shared" si="23"/>
        <v>0.89999999999999958</v>
      </c>
      <c r="BQ39" s="371">
        <v>0</v>
      </c>
      <c r="BR39" s="371">
        <f t="shared" si="24"/>
        <v>0.89999999999999958</v>
      </c>
      <c r="BS39" s="371">
        <v>0</v>
      </c>
      <c r="BT39" s="371">
        <f t="shared" si="25"/>
        <v>0.89999999999999958</v>
      </c>
      <c r="BU39" s="371">
        <v>0</v>
      </c>
      <c r="BV39" s="371">
        <f t="shared" si="26"/>
        <v>0.89999999999999958</v>
      </c>
      <c r="BW39" s="371">
        <v>3.472222222222222E-3</v>
      </c>
      <c r="BX39" s="371">
        <f t="shared" si="27"/>
        <v>0.90347222222222179</v>
      </c>
      <c r="BY39" s="371"/>
      <c r="BZ39" s="371"/>
      <c r="CA39" s="371">
        <f t="shared" si="28"/>
        <v>7.361111111111085E-2</v>
      </c>
      <c r="CB39" s="610">
        <v>18.302752293578045</v>
      </c>
      <c r="CC39" s="796"/>
      <c r="CD39" s="401">
        <f t="shared" si="0"/>
        <v>105.99999999999963</v>
      </c>
      <c r="CE39" s="401" t="e">
        <f>+#REF!</f>
        <v>#REF!</v>
      </c>
      <c r="CG39" s="468">
        <f t="shared" si="29"/>
        <v>7.361111111111085E-2</v>
      </c>
      <c r="CH39" s="414">
        <f t="shared" si="1"/>
        <v>105.99999999999963</v>
      </c>
      <c r="CI39" s="469">
        <f t="shared" si="30"/>
        <v>1.7666666666666606</v>
      </c>
      <c r="CJ39" s="401">
        <v>2</v>
      </c>
      <c r="CK39" s="592" t="e">
        <f>+#REF!-BX39</f>
        <v>#REF!</v>
      </c>
    </row>
    <row r="40" spans="1:89" x14ac:dyDescent="0.2">
      <c r="H40" s="401"/>
      <c r="I40" s="401"/>
      <c r="J40" s="401"/>
      <c r="K40" s="401"/>
      <c r="N40" s="378"/>
      <c r="O40" s="378"/>
    </row>
    <row r="42" spans="1:89" x14ac:dyDescent="0.2">
      <c r="B42" s="134" t="s">
        <v>25</v>
      </c>
      <c r="C42" s="134"/>
      <c r="D42" s="134"/>
      <c r="E42" s="134"/>
      <c r="F42" s="134"/>
      <c r="G42" s="134"/>
      <c r="H42" s="134"/>
      <c r="I42" s="134"/>
      <c r="J42" s="74">
        <v>16</v>
      </c>
      <c r="K42" s="74"/>
      <c r="L42" s="134"/>
    </row>
    <row r="43" spans="1:89" x14ac:dyDescent="0.2">
      <c r="B43" s="134" t="s">
        <v>26</v>
      </c>
      <c r="C43" s="134"/>
      <c r="D43" s="134"/>
      <c r="E43" s="134"/>
      <c r="F43" s="134"/>
      <c r="G43" s="134"/>
      <c r="H43" s="134"/>
      <c r="I43" s="134"/>
      <c r="J43" s="74">
        <v>0</v>
      </c>
      <c r="K43" s="74"/>
      <c r="L43" s="134"/>
    </row>
    <row r="44" spans="1:89" x14ac:dyDescent="0.2">
      <c r="B44" s="134" t="s">
        <v>27</v>
      </c>
      <c r="C44" s="134"/>
      <c r="D44" s="134"/>
      <c r="E44" s="134"/>
      <c r="F44" s="134"/>
      <c r="G44" s="134"/>
      <c r="H44" s="134"/>
      <c r="I44" s="134"/>
      <c r="J44" s="74">
        <f>+J42+J43</f>
        <v>16</v>
      </c>
      <c r="K44" s="74"/>
      <c r="L44" s="134"/>
    </row>
    <row r="45" spans="1:89" x14ac:dyDescent="0.2">
      <c r="B45" s="134" t="s">
        <v>28</v>
      </c>
      <c r="C45" s="134"/>
      <c r="D45" s="134"/>
      <c r="E45" s="134"/>
      <c r="F45" s="134"/>
      <c r="G45" s="134"/>
      <c r="H45" s="134"/>
      <c r="I45" s="134"/>
      <c r="J45" s="611">
        <v>32.340000000000003</v>
      </c>
      <c r="K45" s="75"/>
      <c r="L45" s="134" t="s">
        <v>21</v>
      </c>
    </row>
    <row r="46" spans="1:89" x14ac:dyDescent="0.2">
      <c r="B46" s="18" t="s">
        <v>29</v>
      </c>
      <c r="C46" s="134"/>
      <c r="D46" s="134"/>
      <c r="E46" s="134"/>
      <c r="F46" s="134"/>
      <c r="G46" s="134"/>
      <c r="H46" s="134"/>
      <c r="I46" s="134"/>
      <c r="J46" s="284">
        <v>0</v>
      </c>
      <c r="K46" s="75"/>
      <c r="L46" s="134" t="s">
        <v>21</v>
      </c>
    </row>
    <row r="47" spans="1:89" x14ac:dyDescent="0.2">
      <c r="B47" s="134" t="s">
        <v>30</v>
      </c>
      <c r="C47" s="134"/>
      <c r="D47" s="134"/>
      <c r="E47" s="134"/>
      <c r="F47" s="134"/>
      <c r="G47" s="134"/>
      <c r="H47" s="134"/>
      <c r="I47" s="134"/>
      <c r="J47" s="134"/>
      <c r="K47" s="134"/>
      <c r="L47" s="134"/>
    </row>
  </sheetData>
  <mergeCells count="11">
    <mergeCell ref="CG20:CI20"/>
    <mergeCell ref="BZ21:BZ22"/>
    <mergeCell ref="B23:CC23"/>
    <mergeCell ref="A24:A39"/>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1" orientation="portrait" horizont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3:CK46"/>
  <sheetViews>
    <sheetView zoomScale="70" zoomScaleNormal="70" workbookViewId="0">
      <selection activeCell="S31" sqref="S31"/>
    </sheetView>
  </sheetViews>
  <sheetFormatPr baseColWidth="10" defaultColWidth="11.42578125" defaultRowHeight="12.75" x14ac:dyDescent="0.2"/>
  <cols>
    <col min="1" max="1" width="5.7109375" style="401" customWidth="1"/>
    <col min="2" max="2" width="11.140625" style="401" customWidth="1"/>
    <col min="3" max="3" width="11.140625" style="401" hidden="1" customWidth="1"/>
    <col min="4" max="4" width="11.28515625" style="401" hidden="1" customWidth="1"/>
    <col min="5" max="5" width="11.5703125" style="401" hidden="1" customWidth="1"/>
    <col min="6" max="6" width="11.5703125" style="401" customWidth="1"/>
    <col min="7" max="7" width="11" style="401" hidden="1" customWidth="1"/>
    <col min="8" max="8" width="9.7109375" style="378" customWidth="1"/>
    <col min="9" max="9" width="11.28515625" style="378" hidden="1" customWidth="1"/>
    <col min="10" max="10" width="7" style="378" customWidth="1"/>
    <col min="11" max="11" width="14.42578125" style="378" hidden="1" customWidth="1"/>
    <col min="12" max="12" width="11" style="401" customWidth="1"/>
    <col min="13" max="13" width="11.28515625" style="401" hidden="1" customWidth="1"/>
    <col min="14" max="14" width="9.140625" style="401" customWidth="1"/>
    <col min="15" max="15" width="11.28515625" style="401" hidden="1" customWidth="1"/>
    <col min="16" max="16" width="9.5703125" style="401" customWidth="1"/>
    <col min="17" max="17" width="11.28515625" style="401" hidden="1" customWidth="1"/>
    <col min="18" max="18" width="10.42578125" style="401" customWidth="1"/>
    <col min="19" max="21" width="10.85546875" style="401" hidden="1" customWidth="1"/>
    <col min="22" max="22" width="8.85546875" style="401" customWidth="1"/>
    <col min="23" max="27" width="11.28515625" style="401" hidden="1" customWidth="1"/>
    <col min="28" max="28" width="9.5703125" style="401" customWidth="1"/>
    <col min="29" max="29" width="0" style="401" hidden="1" customWidth="1"/>
    <col min="30" max="30" width="8.5703125" style="401" customWidth="1"/>
    <col min="31" max="33" width="0" style="401" hidden="1" customWidth="1"/>
    <col min="34" max="34" width="10.42578125" style="401" customWidth="1"/>
    <col min="35" max="35" width="0" style="401" hidden="1" customWidth="1"/>
    <col min="36" max="36" width="9.5703125" style="401" customWidth="1"/>
    <col min="37" max="37" width="0" style="401" hidden="1" customWidth="1"/>
    <col min="38" max="38" width="9" style="401" customWidth="1"/>
    <col min="39" max="39" width="0" style="401" hidden="1" customWidth="1"/>
    <col min="40" max="40" width="9.42578125" style="401" customWidth="1"/>
    <col min="41" max="41" width="0" style="401" hidden="1" customWidth="1"/>
    <col min="42" max="42" width="7" style="401" customWidth="1"/>
    <col min="43" max="43" width="0" style="401" hidden="1" customWidth="1"/>
    <col min="44" max="44" width="9.7109375" style="401" customWidth="1"/>
    <col min="45" max="46" width="11.42578125" style="401" customWidth="1"/>
    <col min="47" max="74" width="11.42578125" style="401" hidden="1" customWidth="1"/>
    <col min="75" max="75" width="12.42578125" style="401" hidden="1" customWidth="1"/>
    <col min="76" max="76" width="10.28515625" style="401" customWidth="1"/>
    <col min="77" max="77" width="0" style="401" hidden="1" customWidth="1"/>
    <col min="78" max="78" width="8" style="401" customWidth="1"/>
    <col min="79" max="79" width="8.5703125" style="401" customWidth="1"/>
    <col min="80" max="80" width="9.28515625" style="401" customWidth="1"/>
    <col min="81" max="81" width="13.42578125" style="401" customWidth="1"/>
    <col min="82" max="84" width="11.42578125" style="401" hidden="1" customWidth="1"/>
    <col min="85" max="87" width="9" style="401" hidden="1" customWidth="1"/>
    <col min="88" max="89" width="0" style="401" hidden="1" customWidth="1"/>
    <col min="90" max="16384" width="11.42578125" style="401"/>
  </cols>
  <sheetData>
    <row r="3" spans="2:28" ht="12.75" customHeight="1" x14ac:dyDescent="0.2"/>
    <row r="4" spans="2:28" ht="12.75" customHeight="1" x14ac:dyDescent="0.2"/>
    <row r="5" spans="2:28" ht="12.75" customHeight="1" x14ac:dyDescent="0.2"/>
    <row r="6" spans="2:28" ht="12.75" customHeight="1" x14ac:dyDescent="0.2"/>
    <row r="8" spans="2:28"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10" spans="2:28" x14ac:dyDescent="0.2">
      <c r="B10" s="403" t="s">
        <v>1</v>
      </c>
      <c r="C10" s="403"/>
      <c r="D10" s="403"/>
      <c r="J10" s="377" t="str">
        <f>+'[6]Recorrido 460 Habiles'!J10</f>
        <v>Autotransportes Presidente Alvear S.A. Y Autotransportes El Trapiche  S.R.L. (UT)</v>
      </c>
    </row>
    <row r="11" spans="2:28" ht="12.75" customHeight="1" x14ac:dyDescent="0.2">
      <c r="B11" s="403" t="s">
        <v>2</v>
      </c>
      <c r="C11" s="403"/>
      <c r="D11" s="403"/>
      <c r="J11" s="113">
        <v>400</v>
      </c>
    </row>
    <row r="12" spans="2:28" ht="12.75" customHeight="1" x14ac:dyDescent="0.2">
      <c r="B12" s="401" t="s">
        <v>3</v>
      </c>
      <c r="J12" s="377" t="s">
        <v>133</v>
      </c>
    </row>
    <row r="13" spans="2:28" x14ac:dyDescent="0.2">
      <c r="B13" s="401" t="s">
        <v>4</v>
      </c>
      <c r="I13" s="377"/>
      <c r="J13" s="377" t="s">
        <v>32</v>
      </c>
      <c r="K13" s="377"/>
    </row>
    <row r="14" spans="2:28" x14ac:dyDescent="0.2">
      <c r="B14" s="401" t="s">
        <v>6</v>
      </c>
      <c r="J14" s="378">
        <v>462</v>
      </c>
    </row>
    <row r="15" spans="2:28" x14ac:dyDescent="0.2">
      <c r="B15" s="401" t="s">
        <v>7</v>
      </c>
      <c r="I15" s="377"/>
      <c r="J15" s="377" t="s">
        <v>103</v>
      </c>
      <c r="K15" s="377"/>
    </row>
    <row r="16" spans="2:28" x14ac:dyDescent="0.2">
      <c r="B16" s="401" t="s">
        <v>8</v>
      </c>
      <c r="J16" s="378">
        <v>462</v>
      </c>
    </row>
    <row r="17" spans="1:89" x14ac:dyDescent="0.2">
      <c r="B17" s="401" t="s">
        <v>37</v>
      </c>
      <c r="H17" s="401"/>
      <c r="I17" s="401"/>
    </row>
    <row r="18" spans="1:89" ht="65.25" customHeight="1" thickBot="1" x14ac:dyDescent="0.25">
      <c r="H18" s="401"/>
      <c r="I18" s="401"/>
    </row>
    <row r="19" spans="1:89"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9"/>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9" ht="77.25" thickBot="1" x14ac:dyDescent="0.25">
      <c r="B20" s="1326" t="s">
        <v>38</v>
      </c>
      <c r="C20" s="1327"/>
      <c r="D20" s="1328"/>
      <c r="E20" s="434" t="s">
        <v>126</v>
      </c>
      <c r="F20" s="434" t="s">
        <v>126</v>
      </c>
      <c r="G20" s="379" t="s">
        <v>40</v>
      </c>
      <c r="H20" s="379" t="s">
        <v>40</v>
      </c>
      <c r="I20" s="379" t="s">
        <v>70</v>
      </c>
      <c r="J20" s="379" t="s">
        <v>70</v>
      </c>
      <c r="K20" s="379" t="s">
        <v>104</v>
      </c>
      <c r="L20" s="379" t="s">
        <v>34</v>
      </c>
      <c r="M20" s="379" t="s">
        <v>79</v>
      </c>
      <c r="N20" s="379" t="s">
        <v>45</v>
      </c>
      <c r="O20" s="379" t="s">
        <v>95</v>
      </c>
      <c r="P20" s="379" t="s">
        <v>95</v>
      </c>
      <c r="Q20" s="379" t="s">
        <v>105</v>
      </c>
      <c r="R20" s="379" t="s">
        <v>96</v>
      </c>
      <c r="S20" s="379" t="s">
        <v>97</v>
      </c>
      <c r="T20" s="379" t="s">
        <v>97</v>
      </c>
      <c r="U20" s="379" t="s">
        <v>98</v>
      </c>
      <c r="V20" s="379" t="s">
        <v>98</v>
      </c>
      <c r="W20" s="379" t="s">
        <v>99</v>
      </c>
      <c r="X20" s="379" t="s">
        <v>99</v>
      </c>
      <c r="Y20" s="379" t="s">
        <v>100</v>
      </c>
      <c r="Z20" s="379" t="s">
        <v>100</v>
      </c>
      <c r="AA20" s="379" t="s">
        <v>99</v>
      </c>
      <c r="AB20" s="379" t="s">
        <v>80</v>
      </c>
      <c r="AC20" s="379" t="s">
        <v>98</v>
      </c>
      <c r="AD20" s="379" t="s">
        <v>98</v>
      </c>
      <c r="AE20" s="379" t="s">
        <v>97</v>
      </c>
      <c r="AF20" s="379" t="s">
        <v>97</v>
      </c>
      <c r="AG20" s="379" t="s">
        <v>105</v>
      </c>
      <c r="AH20" s="379" t="s">
        <v>96</v>
      </c>
      <c r="AI20" s="379" t="s">
        <v>95</v>
      </c>
      <c r="AJ20" s="379" t="s">
        <v>95</v>
      </c>
      <c r="AK20" s="379" t="s">
        <v>43</v>
      </c>
      <c r="AL20" s="379" t="s">
        <v>44</v>
      </c>
      <c r="AM20" s="379" t="s">
        <v>82</v>
      </c>
      <c r="AN20" s="379" t="s">
        <v>34</v>
      </c>
      <c r="AO20" s="379" t="s">
        <v>70</v>
      </c>
      <c r="AP20" s="379" t="s">
        <v>70</v>
      </c>
      <c r="AQ20" s="379" t="s">
        <v>40</v>
      </c>
      <c r="AR20" s="379" t="s">
        <v>40</v>
      </c>
      <c r="AS20" s="434" t="s">
        <v>126</v>
      </c>
      <c r="AT20" s="434" t="s">
        <v>126</v>
      </c>
      <c r="AU20" s="379"/>
      <c r="AV20" s="379"/>
      <c r="AW20" s="379"/>
      <c r="AX20" s="379"/>
      <c r="AY20" s="379"/>
      <c r="AZ20" s="379"/>
      <c r="BA20" s="379"/>
      <c r="BB20" s="385"/>
      <c r="BC20" s="379"/>
      <c r="BD20" s="379"/>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85"/>
      <c r="BZ20" s="1244"/>
      <c r="CA20" s="1321"/>
      <c r="CB20" s="1321"/>
      <c r="CC20" s="1321"/>
      <c r="CD20" s="408" t="s">
        <v>18</v>
      </c>
      <c r="CE20" s="408" t="s">
        <v>19</v>
      </c>
      <c r="CG20" s="1307" t="s">
        <v>20</v>
      </c>
      <c r="CH20" s="1308"/>
      <c r="CI20" s="1309"/>
    </row>
    <row r="21" spans="1:89" ht="25.5" customHeight="1" x14ac:dyDescent="0.2">
      <c r="B21" s="147" t="s">
        <v>21</v>
      </c>
      <c r="C21" s="409"/>
      <c r="D21" s="410">
        <v>0</v>
      </c>
      <c r="E21" s="411">
        <v>0</v>
      </c>
      <c r="F21" s="409">
        <v>0</v>
      </c>
      <c r="G21" s="410">
        <v>0</v>
      </c>
      <c r="H21" s="411">
        <v>1.9890000000000001</v>
      </c>
      <c r="I21" s="409">
        <v>0</v>
      </c>
      <c r="J21" s="409">
        <v>3.198</v>
      </c>
      <c r="K21" s="409">
        <v>0</v>
      </c>
      <c r="L21" s="409">
        <v>1.55</v>
      </c>
      <c r="M21" s="409">
        <v>0</v>
      </c>
      <c r="N21" s="409">
        <v>1.4510000000000001</v>
      </c>
      <c r="O21" s="409">
        <v>0</v>
      </c>
      <c r="P21" s="409">
        <v>0.95</v>
      </c>
      <c r="Q21" s="409">
        <v>0</v>
      </c>
      <c r="R21" s="409">
        <v>1.5149999999999999</v>
      </c>
      <c r="S21" s="409">
        <v>0</v>
      </c>
      <c r="T21" s="409">
        <v>0</v>
      </c>
      <c r="U21" s="409">
        <v>0</v>
      </c>
      <c r="V21" s="409">
        <v>3.383</v>
      </c>
      <c r="W21" s="409">
        <v>0</v>
      </c>
      <c r="X21" s="409">
        <v>0</v>
      </c>
      <c r="Y21" s="409">
        <v>0</v>
      </c>
      <c r="Z21" s="409">
        <v>0</v>
      </c>
      <c r="AA21" s="409">
        <v>0</v>
      </c>
      <c r="AB21" s="409">
        <v>3.258</v>
      </c>
      <c r="AC21" s="409">
        <v>0</v>
      </c>
      <c r="AD21" s="409">
        <v>1.425</v>
      </c>
      <c r="AE21" s="409">
        <v>0</v>
      </c>
      <c r="AF21" s="409">
        <v>0</v>
      </c>
      <c r="AG21" s="409">
        <v>0</v>
      </c>
      <c r="AH21" s="409">
        <v>3.371</v>
      </c>
      <c r="AI21" s="409">
        <v>0</v>
      </c>
      <c r="AJ21" s="409">
        <v>1.54</v>
      </c>
      <c r="AK21" s="409">
        <v>0</v>
      </c>
      <c r="AL21" s="409">
        <v>1.1100000000000001</v>
      </c>
      <c r="AM21" s="409">
        <v>0</v>
      </c>
      <c r="AN21" s="409">
        <v>1.637</v>
      </c>
      <c r="AO21" s="409">
        <v>0</v>
      </c>
      <c r="AP21" s="409">
        <v>1.595</v>
      </c>
      <c r="AQ21" s="409">
        <v>0</v>
      </c>
      <c r="AR21" s="409">
        <v>3.2679999999999998</v>
      </c>
      <c r="AS21" s="409">
        <v>0</v>
      </c>
      <c r="AT21" s="409">
        <v>0</v>
      </c>
      <c r="AU21" s="409">
        <v>0</v>
      </c>
      <c r="AV21" s="409">
        <v>0</v>
      </c>
      <c r="AW21" s="409">
        <v>0</v>
      </c>
      <c r="AX21" s="409">
        <v>0</v>
      </c>
      <c r="AY21" s="409">
        <v>0</v>
      </c>
      <c r="AZ21" s="409">
        <v>0</v>
      </c>
      <c r="BA21" s="409">
        <v>0</v>
      </c>
      <c r="BB21" s="409">
        <v>0</v>
      </c>
      <c r="BC21" s="409">
        <v>0</v>
      </c>
      <c r="BD21" s="409">
        <v>0</v>
      </c>
      <c r="BE21" s="409">
        <v>0</v>
      </c>
      <c r="BF21" s="409">
        <v>0</v>
      </c>
      <c r="BG21" s="409">
        <v>0</v>
      </c>
      <c r="BH21" s="409">
        <v>0</v>
      </c>
      <c r="BI21" s="409">
        <v>0</v>
      </c>
      <c r="BJ21" s="409">
        <v>0</v>
      </c>
      <c r="BK21" s="409">
        <v>0</v>
      </c>
      <c r="BL21" s="409">
        <v>0</v>
      </c>
      <c r="BM21" s="409">
        <v>0</v>
      </c>
      <c r="BN21" s="409">
        <v>0</v>
      </c>
      <c r="BO21" s="409">
        <v>0</v>
      </c>
      <c r="BP21" s="409">
        <v>0</v>
      </c>
      <c r="BQ21" s="409">
        <v>0</v>
      </c>
      <c r="BR21" s="409">
        <v>0</v>
      </c>
      <c r="BS21" s="409">
        <v>0</v>
      </c>
      <c r="BT21" s="409">
        <v>0</v>
      </c>
      <c r="BU21" s="409">
        <v>0</v>
      </c>
      <c r="BV21" s="409">
        <v>0</v>
      </c>
      <c r="BW21" s="409">
        <v>0</v>
      </c>
      <c r="BX21" s="412">
        <v>2.0099999999999998</v>
      </c>
      <c r="BY21" s="413"/>
      <c r="BZ21" s="1310">
        <f>+D21+F21+H21+J21+L21+N21+P21+R21+T21+V21+X21+Z21+AB21+AD21+BX21+AF21+AH21+AJ21+AL21+AN21+AP21+AR21+AT21+AV21+AX21+AZ21+BB21+BD21+BF21+BH21+BJ21+BL21+BN21+BP21+BR21+BT21+BV21</f>
        <v>33.249999999999993</v>
      </c>
      <c r="CA21" s="1321"/>
      <c r="CB21" s="1321"/>
      <c r="CC21" s="1321"/>
      <c r="CG21" s="414"/>
      <c r="CH21" s="401" t="s">
        <v>18</v>
      </c>
      <c r="CI21" s="414"/>
    </row>
    <row r="22" spans="1:89" ht="25.5" customHeight="1" thickBot="1" x14ac:dyDescent="0.25">
      <c r="B22" s="149" t="s">
        <v>22</v>
      </c>
      <c r="C22" s="415"/>
      <c r="D22" s="416">
        <v>0</v>
      </c>
      <c r="E22" s="417">
        <v>0</v>
      </c>
      <c r="F22" s="415">
        <f>+F21+D22</f>
        <v>0</v>
      </c>
      <c r="G22" s="416">
        <f>+G21+E22</f>
        <v>0</v>
      </c>
      <c r="H22" s="417">
        <f>+H21+F22</f>
        <v>1.9890000000000001</v>
      </c>
      <c r="I22" s="415">
        <v>0</v>
      </c>
      <c r="J22" s="415">
        <f>+J21+H22</f>
        <v>5.1870000000000003</v>
      </c>
      <c r="K22" s="415">
        <f>+K21+I22</f>
        <v>0</v>
      </c>
      <c r="L22" s="415">
        <f>+L21+J22</f>
        <v>6.7370000000000001</v>
      </c>
      <c r="M22" s="415">
        <v>0</v>
      </c>
      <c r="N22" s="415">
        <f>+N21+L22</f>
        <v>8.1880000000000006</v>
      </c>
      <c r="O22" s="415">
        <v>0</v>
      </c>
      <c r="P22" s="415">
        <f>+P21+N22</f>
        <v>9.1379999999999999</v>
      </c>
      <c r="Q22" s="415">
        <v>0</v>
      </c>
      <c r="R22" s="415">
        <f>+R21+P22</f>
        <v>10.653</v>
      </c>
      <c r="S22" s="415">
        <f>+S21+Q22</f>
        <v>0</v>
      </c>
      <c r="T22" s="415">
        <f>+T21+R22</f>
        <v>10.653</v>
      </c>
      <c r="U22" s="415">
        <v>0</v>
      </c>
      <c r="V22" s="415">
        <f>+V21+T22</f>
        <v>14.036000000000001</v>
      </c>
      <c r="W22" s="415">
        <f>+W21+U22</f>
        <v>0</v>
      </c>
      <c r="X22" s="415">
        <f>+X21+V22</f>
        <v>14.036000000000001</v>
      </c>
      <c r="Y22" s="415">
        <v>0</v>
      </c>
      <c r="Z22" s="415">
        <f>+Z21+X22</f>
        <v>14.036000000000001</v>
      </c>
      <c r="AA22" s="415">
        <f>+AA21+Y22</f>
        <v>0</v>
      </c>
      <c r="AB22" s="415">
        <f>+AB21+Z22</f>
        <v>17.294</v>
      </c>
      <c r="AC22" s="415">
        <v>0</v>
      </c>
      <c r="AD22" s="415">
        <f>+AD21+AB22</f>
        <v>18.719000000000001</v>
      </c>
      <c r="AE22" s="415">
        <f>+AE21+AC22</f>
        <v>0</v>
      </c>
      <c r="AF22" s="415">
        <f>+AF21+AD22</f>
        <v>18.719000000000001</v>
      </c>
      <c r="AG22" s="415">
        <v>0</v>
      </c>
      <c r="AH22" s="415">
        <f>+AH21+AF22</f>
        <v>22.09</v>
      </c>
      <c r="AI22" s="415">
        <v>0</v>
      </c>
      <c r="AJ22" s="415">
        <f>+AJ21+AH22</f>
        <v>23.63</v>
      </c>
      <c r="AK22" s="415">
        <v>0</v>
      </c>
      <c r="AL22" s="415">
        <f>+AL21+AJ22</f>
        <v>24.74</v>
      </c>
      <c r="AM22" s="415">
        <f>+AM21+AK22</f>
        <v>0</v>
      </c>
      <c r="AN22" s="415">
        <f>+AN21+AL22</f>
        <v>26.376999999999999</v>
      </c>
      <c r="AO22" s="415">
        <v>0</v>
      </c>
      <c r="AP22" s="415">
        <f>+AP21+AN22</f>
        <v>27.971999999999998</v>
      </c>
      <c r="AQ22" s="415">
        <f>+AQ21+AO22</f>
        <v>0</v>
      </c>
      <c r="AR22" s="415">
        <f>+AR21+AP22</f>
        <v>31.24</v>
      </c>
      <c r="AS22" s="415">
        <v>0</v>
      </c>
      <c r="AT22" s="415">
        <f>+AT21+AR22</f>
        <v>31.24</v>
      </c>
      <c r="AU22" s="415">
        <v>0</v>
      </c>
      <c r="AV22" s="415">
        <f>+AV21+AT22</f>
        <v>31.24</v>
      </c>
      <c r="AW22" s="415">
        <v>0</v>
      </c>
      <c r="AX22" s="415">
        <f>+AX21+AV22</f>
        <v>31.24</v>
      </c>
      <c r="AY22" s="415">
        <v>0</v>
      </c>
      <c r="AZ22" s="415">
        <f>+AZ21+AX22</f>
        <v>31.24</v>
      </c>
      <c r="BA22" s="415">
        <v>0</v>
      </c>
      <c r="BB22" s="415">
        <f>+BB21+AZ22</f>
        <v>31.24</v>
      </c>
      <c r="BC22" s="415">
        <v>0</v>
      </c>
      <c r="BD22" s="415">
        <f>+BD21+BB22</f>
        <v>31.24</v>
      </c>
      <c r="BE22" s="415">
        <v>0</v>
      </c>
      <c r="BF22" s="415">
        <f>+BF21+BD22</f>
        <v>31.24</v>
      </c>
      <c r="BG22" s="415">
        <v>0</v>
      </c>
      <c r="BH22" s="415">
        <f>+BH21+BF22</f>
        <v>31.24</v>
      </c>
      <c r="BI22" s="415">
        <v>0</v>
      </c>
      <c r="BJ22" s="415">
        <f>+BJ21+BH22</f>
        <v>31.24</v>
      </c>
      <c r="BK22" s="415">
        <v>0</v>
      </c>
      <c r="BL22" s="415">
        <f>+BL21+BJ22</f>
        <v>31.24</v>
      </c>
      <c r="BM22" s="415">
        <v>0</v>
      </c>
      <c r="BN22" s="415">
        <f>+BN21+BL22</f>
        <v>31.24</v>
      </c>
      <c r="BO22" s="415">
        <v>0</v>
      </c>
      <c r="BP22" s="415">
        <f>+BP21+BN22</f>
        <v>31.24</v>
      </c>
      <c r="BQ22" s="415">
        <v>0</v>
      </c>
      <c r="BR22" s="415">
        <f>+BR21+BP22</f>
        <v>31.24</v>
      </c>
      <c r="BS22" s="415">
        <v>0</v>
      </c>
      <c r="BT22" s="415">
        <f>+BT21+BR22</f>
        <v>31.24</v>
      </c>
      <c r="BU22" s="415">
        <v>0</v>
      </c>
      <c r="BV22" s="415">
        <f>+BV21+BT22</f>
        <v>31.24</v>
      </c>
      <c r="BW22" s="415">
        <v>0</v>
      </c>
      <c r="BX22" s="418">
        <f>+BX21+BV22</f>
        <v>33.25</v>
      </c>
      <c r="BY22" s="419"/>
      <c r="BZ22" s="1311"/>
      <c r="CA22" s="1321"/>
      <c r="CB22" s="1321"/>
      <c r="CC22" s="1321"/>
      <c r="CG22" s="414"/>
      <c r="CH22" s="414"/>
      <c r="CI22" s="414"/>
    </row>
    <row r="23" spans="1:89" ht="25.5" customHeight="1" thickBot="1" x14ac:dyDescent="0.25">
      <c r="B23" s="1329" t="s">
        <v>23</v>
      </c>
      <c r="C23" s="1330"/>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9"/>
      <c r="CG23" s="414"/>
      <c r="CH23" s="414"/>
      <c r="CI23" s="414"/>
      <c r="CJ23" s="420"/>
    </row>
    <row r="24" spans="1:89" ht="12.75" customHeight="1" x14ac:dyDescent="0.2">
      <c r="A24" s="1331" t="s">
        <v>24</v>
      </c>
      <c r="B24" s="484">
        <v>1</v>
      </c>
      <c r="C24" s="552"/>
      <c r="D24" s="552">
        <v>0.20486111111111113</v>
      </c>
      <c r="E24" s="381">
        <v>3.472222222222222E-3</v>
      </c>
      <c r="F24" s="650">
        <f>+E24+D24</f>
        <v>0.20833333333333334</v>
      </c>
      <c r="G24" s="381">
        <v>3.472222222222222E-3</v>
      </c>
      <c r="H24" s="381">
        <f>+G24+F24</f>
        <v>0.21180555555555555</v>
      </c>
      <c r="I24" s="381">
        <v>5.5555555555555558E-3</v>
      </c>
      <c r="J24" s="381">
        <f t="shared" ref="J24:J33" si="0">+I24+H24</f>
        <v>0.21736111111111112</v>
      </c>
      <c r="K24" s="381">
        <v>2.7777777777777779E-3</v>
      </c>
      <c r="L24" s="381">
        <f t="shared" ref="L24:L33" si="1">+K24+J24</f>
        <v>0.22013888888888888</v>
      </c>
      <c r="M24" s="486">
        <v>4.1666666666666666E-3</v>
      </c>
      <c r="N24" s="381">
        <f t="shared" ref="N24:N33" si="2">+M24+L24</f>
        <v>0.22430555555555556</v>
      </c>
      <c r="O24" s="381">
        <v>2.7777777777777779E-3</v>
      </c>
      <c r="P24" s="381">
        <f t="shared" ref="P24:P33" si="3">+O24+N24</f>
        <v>0.22708333333333333</v>
      </c>
      <c r="Q24" s="486">
        <v>3.472222222222222E-3</v>
      </c>
      <c r="R24" s="381">
        <f t="shared" ref="R24:R35" si="4">+Q24+P24</f>
        <v>0.23055555555555554</v>
      </c>
      <c r="S24" s="381">
        <v>2.0833333333333333E-3</v>
      </c>
      <c r="T24" s="381">
        <f t="shared" ref="T24:T35" si="5">+S24+R24</f>
        <v>0.23263888888888887</v>
      </c>
      <c r="U24" s="381">
        <v>1.3888888888888889E-3</v>
      </c>
      <c r="V24" s="381">
        <f t="shared" ref="V24:V35" si="6">+U24+T24</f>
        <v>0.23402777777777775</v>
      </c>
      <c r="W24" s="381">
        <v>1.3888888888888889E-3</v>
      </c>
      <c r="X24" s="381">
        <f t="shared" ref="X24:X35" si="7">+W24+V24</f>
        <v>0.23541666666666664</v>
      </c>
      <c r="Y24" s="381">
        <v>2.7777777777777779E-3</v>
      </c>
      <c r="Z24" s="381">
        <f t="shared" ref="Z24:Z35" si="8">+Y24+X24</f>
        <v>0.2381944444444444</v>
      </c>
      <c r="AA24" s="381">
        <v>2.7777777777777779E-3</v>
      </c>
      <c r="AB24" s="381">
        <f t="shared" ref="AB24:AB35" si="9">+AA24+Z24</f>
        <v>0.24097222222222217</v>
      </c>
      <c r="AC24" s="381">
        <v>2.7777777777777779E-3</v>
      </c>
      <c r="AD24" s="381">
        <f t="shared" ref="AD24:AD35" si="10">+AC24+AB24</f>
        <v>0.24374999999999994</v>
      </c>
      <c r="AE24" s="381">
        <v>1.3888888888888889E-3</v>
      </c>
      <c r="AF24" s="381">
        <f t="shared" ref="AF24:AF33" si="11">+AE24+AD24</f>
        <v>0.24513888888888882</v>
      </c>
      <c r="AG24" s="381">
        <v>2.0833333333333333E-3</v>
      </c>
      <c r="AH24" s="381">
        <f t="shared" ref="AH24:AH33" si="12">+AG24+AF24</f>
        <v>0.24722222222222215</v>
      </c>
      <c r="AI24" s="381">
        <v>4.1666666666666666E-3</v>
      </c>
      <c r="AJ24" s="381">
        <f t="shared" ref="AJ24:AJ33" si="13">+AI24+AH24</f>
        <v>0.25138888888888883</v>
      </c>
      <c r="AK24" s="381">
        <v>2.0833333333333333E-3</v>
      </c>
      <c r="AL24" s="381">
        <f t="shared" ref="AL24:AL33" si="14">+AK24+AJ24</f>
        <v>0.25347222222222215</v>
      </c>
      <c r="AM24" s="381">
        <v>3.472222222222222E-3</v>
      </c>
      <c r="AN24" s="381">
        <f t="shared" ref="AN24:AN33" si="15">+AM24+AL24</f>
        <v>0.25694444444444436</v>
      </c>
      <c r="AO24" s="381">
        <v>3.472222222222222E-3</v>
      </c>
      <c r="AP24" s="381">
        <f t="shared" ref="AP24:AP33" si="16">+AO24+AN24</f>
        <v>0.26041666666666657</v>
      </c>
      <c r="AQ24" s="487">
        <v>5.5555555555555558E-3</v>
      </c>
      <c r="AR24" s="381">
        <f t="shared" ref="AR24:AR33" si="17">+AQ24+AP24</f>
        <v>0.26597222222222211</v>
      </c>
      <c r="AS24" s="381">
        <v>3.472222222222222E-3</v>
      </c>
      <c r="AT24" s="650">
        <f>+AS24+AR24</f>
        <v>0.26944444444444432</v>
      </c>
      <c r="AU24" s="381">
        <v>0</v>
      </c>
      <c r="AV24" s="381">
        <f t="shared" ref="AV24:AV33" si="18">+AU24+AT24</f>
        <v>0.26944444444444432</v>
      </c>
      <c r="AW24" s="381">
        <v>0</v>
      </c>
      <c r="AX24" s="381">
        <f t="shared" ref="AX24:AX33" si="19">+AW24+AV24</f>
        <v>0.26944444444444432</v>
      </c>
      <c r="AY24" s="381">
        <v>0</v>
      </c>
      <c r="AZ24" s="381">
        <f t="shared" ref="AZ24:AZ33" si="20">+AY24+AX24</f>
        <v>0.26944444444444432</v>
      </c>
      <c r="BA24" s="381">
        <v>0</v>
      </c>
      <c r="BB24" s="381">
        <f t="shared" ref="BB24:BB33" si="21">+BA24+AZ24</f>
        <v>0.26944444444444432</v>
      </c>
      <c r="BC24" s="381">
        <v>0</v>
      </c>
      <c r="BD24" s="381">
        <f t="shared" ref="BD24:BD33" si="22">+BC24+BB24</f>
        <v>0.26944444444444432</v>
      </c>
      <c r="BE24" s="381">
        <v>0</v>
      </c>
      <c r="BF24" s="381">
        <f t="shared" ref="BF24:BF33" si="23">+BE24+BD24</f>
        <v>0.26944444444444432</v>
      </c>
      <c r="BG24" s="381">
        <v>0</v>
      </c>
      <c r="BH24" s="381">
        <f t="shared" ref="BH24:BH33" si="24">+BG24+BF24</f>
        <v>0.26944444444444432</v>
      </c>
      <c r="BI24" s="381">
        <v>0</v>
      </c>
      <c r="BJ24" s="381">
        <f t="shared" ref="BJ24:BJ33" si="25">+BI24+BH24</f>
        <v>0.26944444444444432</v>
      </c>
      <c r="BK24" s="381">
        <v>0</v>
      </c>
      <c r="BL24" s="381">
        <f t="shared" ref="BL24:BL33" si="26">+BK24+BJ24</f>
        <v>0.26944444444444432</v>
      </c>
      <c r="BM24" s="381">
        <v>0</v>
      </c>
      <c r="BN24" s="381">
        <f t="shared" ref="BN24:BN33" si="27">+BM24+BL24</f>
        <v>0.26944444444444432</v>
      </c>
      <c r="BO24" s="381">
        <v>0</v>
      </c>
      <c r="BP24" s="381">
        <f t="shared" ref="BP24:BP33" si="28">+BO24+BN24</f>
        <v>0.26944444444444432</v>
      </c>
      <c r="BQ24" s="381">
        <v>0</v>
      </c>
      <c r="BR24" s="381">
        <f t="shared" ref="BR24:BR33" si="29">+BQ24+BP24</f>
        <v>0.26944444444444432</v>
      </c>
      <c r="BS24" s="381">
        <v>0</v>
      </c>
      <c r="BT24" s="381">
        <f t="shared" ref="BT24:BT33" si="30">+BS24+BR24</f>
        <v>0.26944444444444432</v>
      </c>
      <c r="BU24" s="381">
        <v>0</v>
      </c>
      <c r="BV24" s="381">
        <f t="shared" ref="BV24:BV33" si="31">+BU24+BT24</f>
        <v>0.26944444444444432</v>
      </c>
      <c r="BW24" s="488">
        <v>3.472222222222222E-3</v>
      </c>
      <c r="BX24" s="553">
        <f t="shared" ref="BX24:BX33" si="32">+BW24+BV24</f>
        <v>0.27291666666666653</v>
      </c>
      <c r="BY24" s="488"/>
      <c r="BZ24" s="381"/>
      <c r="CA24" s="613">
        <f>+BX24-D24</f>
        <v>6.8055555555555397E-2</v>
      </c>
      <c r="CB24" s="512">
        <f t="shared" ref="CB24:CB35" si="33">+$J$41/CI24</f>
        <v>19.800000000000047</v>
      </c>
      <c r="CC24" s="513"/>
      <c r="CD24" s="401">
        <f t="shared" ref="CD24:CD33" si="34">+CA24*$CD$19</f>
        <v>97.999999999999773</v>
      </c>
      <c r="CE24" s="401">
        <f t="shared" ref="CE24:CE35" si="35">+$J$41</f>
        <v>32.340000000000003</v>
      </c>
      <c r="CG24" s="468">
        <f>+CA24</f>
        <v>6.8055555555555397E-2</v>
      </c>
      <c r="CH24" s="414">
        <f t="shared" ref="CH24:CH33" si="36">+CG24*$CD$19</f>
        <v>97.999999999999773</v>
      </c>
      <c r="CI24" s="469">
        <f>+CH24/60</f>
        <v>1.6333333333333295</v>
      </c>
      <c r="CJ24" s="414">
        <v>1</v>
      </c>
      <c r="CK24" s="468">
        <f>+D26-BX24</f>
        <v>7.777777777777789E-2</v>
      </c>
    </row>
    <row r="25" spans="1:89" x14ac:dyDescent="0.2">
      <c r="A25" s="1332"/>
      <c r="B25" s="489">
        <v>2</v>
      </c>
      <c r="C25" s="554">
        <v>7.6388888888888895E-2</v>
      </c>
      <c r="D25" s="554">
        <f t="shared" ref="D25:D35" si="37">+C25+D24</f>
        <v>0.28125</v>
      </c>
      <c r="E25" s="383">
        <v>3.472222222222222E-3</v>
      </c>
      <c r="F25" s="652">
        <f>+E25+D25</f>
        <v>0.28472222222222221</v>
      </c>
      <c r="G25" s="383">
        <v>3.472222222222222E-3</v>
      </c>
      <c r="H25" s="382">
        <f>+G25+F25</f>
        <v>0.28819444444444442</v>
      </c>
      <c r="I25" s="382">
        <v>5.5555555555555558E-3</v>
      </c>
      <c r="J25" s="382">
        <f t="shared" si="0"/>
        <v>0.29374999999999996</v>
      </c>
      <c r="K25" s="383">
        <v>2.7777777777777779E-3</v>
      </c>
      <c r="L25" s="382">
        <f t="shared" si="1"/>
        <v>0.29652777777777772</v>
      </c>
      <c r="M25" s="491">
        <v>4.1666666666666666E-3</v>
      </c>
      <c r="N25" s="382">
        <f t="shared" si="2"/>
        <v>0.30069444444444438</v>
      </c>
      <c r="O25" s="382">
        <v>2.7777777777777779E-3</v>
      </c>
      <c r="P25" s="382">
        <f t="shared" si="3"/>
        <v>0.30347222222222214</v>
      </c>
      <c r="Q25" s="491">
        <v>3.472222222222222E-3</v>
      </c>
      <c r="R25" s="382">
        <f t="shared" si="4"/>
        <v>0.30694444444444435</v>
      </c>
      <c r="S25" s="383">
        <v>2.0833333333333333E-3</v>
      </c>
      <c r="T25" s="382">
        <f t="shared" si="5"/>
        <v>0.30902777777777768</v>
      </c>
      <c r="U25" s="383">
        <v>1.3888888888888889E-3</v>
      </c>
      <c r="V25" s="382">
        <f t="shared" si="6"/>
        <v>0.31041666666666656</v>
      </c>
      <c r="W25" s="383">
        <v>1.3888888888888889E-3</v>
      </c>
      <c r="X25" s="382">
        <f t="shared" si="7"/>
        <v>0.31180555555555545</v>
      </c>
      <c r="Y25" s="383">
        <v>2.7777777777777779E-3</v>
      </c>
      <c r="Z25" s="382">
        <f t="shared" si="8"/>
        <v>0.31458333333333321</v>
      </c>
      <c r="AA25" s="383">
        <v>2.7777777777777779E-3</v>
      </c>
      <c r="AB25" s="382">
        <f t="shared" si="9"/>
        <v>0.31736111111111098</v>
      </c>
      <c r="AC25" s="383">
        <v>2.7777777777777779E-3</v>
      </c>
      <c r="AD25" s="382">
        <f t="shared" si="10"/>
        <v>0.32013888888888875</v>
      </c>
      <c r="AE25" s="382">
        <v>1.3888888888888889E-3</v>
      </c>
      <c r="AF25" s="382">
        <f t="shared" si="11"/>
        <v>0.32152777777777763</v>
      </c>
      <c r="AG25" s="383">
        <v>2.0833333333333333E-3</v>
      </c>
      <c r="AH25" s="382">
        <f t="shared" si="12"/>
        <v>0.32361111111111096</v>
      </c>
      <c r="AI25" s="383">
        <v>4.1666666666666666E-3</v>
      </c>
      <c r="AJ25" s="382">
        <f t="shared" si="13"/>
        <v>0.32777777777777761</v>
      </c>
      <c r="AK25" s="383">
        <v>2.0833333333333333E-3</v>
      </c>
      <c r="AL25" s="382">
        <f t="shared" si="14"/>
        <v>0.32986111111111094</v>
      </c>
      <c r="AM25" s="383">
        <v>3.472222222222222E-3</v>
      </c>
      <c r="AN25" s="382">
        <f t="shared" si="15"/>
        <v>0.33333333333333315</v>
      </c>
      <c r="AO25" s="383">
        <v>3.472222222222222E-3</v>
      </c>
      <c r="AP25" s="382">
        <f t="shared" si="16"/>
        <v>0.33680555555555536</v>
      </c>
      <c r="AQ25" s="492">
        <v>5.5555555555555558E-3</v>
      </c>
      <c r="AR25" s="382">
        <f t="shared" si="17"/>
        <v>0.34236111111111089</v>
      </c>
      <c r="AS25" s="382">
        <v>3.472222222222222E-3</v>
      </c>
      <c r="AT25" s="651">
        <f>+AS25+AR25</f>
        <v>0.3458333333333331</v>
      </c>
      <c r="AU25" s="382">
        <v>0</v>
      </c>
      <c r="AV25" s="382">
        <f t="shared" si="18"/>
        <v>0.3458333333333331</v>
      </c>
      <c r="AW25" s="382">
        <v>0</v>
      </c>
      <c r="AX25" s="382">
        <f t="shared" si="19"/>
        <v>0.3458333333333331</v>
      </c>
      <c r="AY25" s="382">
        <v>0</v>
      </c>
      <c r="AZ25" s="382">
        <f t="shared" si="20"/>
        <v>0.3458333333333331</v>
      </c>
      <c r="BA25" s="382">
        <v>0</v>
      </c>
      <c r="BB25" s="382">
        <f t="shared" si="21"/>
        <v>0.3458333333333331</v>
      </c>
      <c r="BC25" s="382">
        <v>0</v>
      </c>
      <c r="BD25" s="382">
        <f t="shared" si="22"/>
        <v>0.3458333333333331</v>
      </c>
      <c r="BE25" s="382">
        <v>0</v>
      </c>
      <c r="BF25" s="382">
        <f t="shared" si="23"/>
        <v>0.3458333333333331</v>
      </c>
      <c r="BG25" s="382">
        <v>0</v>
      </c>
      <c r="BH25" s="382">
        <f t="shared" si="24"/>
        <v>0.3458333333333331</v>
      </c>
      <c r="BI25" s="382">
        <v>0</v>
      </c>
      <c r="BJ25" s="382">
        <f t="shared" si="25"/>
        <v>0.3458333333333331</v>
      </c>
      <c r="BK25" s="382">
        <v>0</v>
      </c>
      <c r="BL25" s="382">
        <f t="shared" si="26"/>
        <v>0.3458333333333331</v>
      </c>
      <c r="BM25" s="382">
        <v>0</v>
      </c>
      <c r="BN25" s="382">
        <f t="shared" si="27"/>
        <v>0.3458333333333331</v>
      </c>
      <c r="BO25" s="382">
        <v>0</v>
      </c>
      <c r="BP25" s="382">
        <f t="shared" si="28"/>
        <v>0.3458333333333331</v>
      </c>
      <c r="BQ25" s="382">
        <v>0</v>
      </c>
      <c r="BR25" s="382">
        <f t="shared" si="29"/>
        <v>0.3458333333333331</v>
      </c>
      <c r="BS25" s="382">
        <v>0</v>
      </c>
      <c r="BT25" s="382">
        <f t="shared" si="30"/>
        <v>0.3458333333333331</v>
      </c>
      <c r="BU25" s="382">
        <v>0</v>
      </c>
      <c r="BV25" s="382">
        <f t="shared" si="31"/>
        <v>0.3458333333333331</v>
      </c>
      <c r="BW25" s="493">
        <v>3.472222222222222E-3</v>
      </c>
      <c r="BX25" s="555">
        <f t="shared" si="32"/>
        <v>0.34930555555555531</v>
      </c>
      <c r="BY25" s="525"/>
      <c r="BZ25" s="382"/>
      <c r="CA25" s="382">
        <f>+BX25-D25</f>
        <v>6.8055555555555314E-2</v>
      </c>
      <c r="CB25" s="494">
        <f t="shared" si="33"/>
        <v>19.800000000000068</v>
      </c>
      <c r="CC25" s="495"/>
      <c r="CD25" s="401">
        <f t="shared" si="34"/>
        <v>97.999999999999659</v>
      </c>
      <c r="CE25" s="401">
        <f t="shared" si="35"/>
        <v>32.340000000000003</v>
      </c>
      <c r="CG25" s="468">
        <f t="shared" ref="CG25:CG33" si="38">+CA25</f>
        <v>6.8055555555555314E-2</v>
      </c>
      <c r="CH25" s="414">
        <f t="shared" si="36"/>
        <v>97.999999999999659</v>
      </c>
      <c r="CI25" s="469">
        <f t="shared" ref="CI25:CI33" si="39">+CH25/60</f>
        <v>1.6333333333333278</v>
      </c>
      <c r="CJ25" s="414">
        <v>2</v>
      </c>
      <c r="CK25" s="468">
        <f>+D27-BX25</f>
        <v>7.0833333333333526E-2</v>
      </c>
    </row>
    <row r="26" spans="1:89" x14ac:dyDescent="0.2">
      <c r="A26" s="1332"/>
      <c r="B26" s="489">
        <v>3</v>
      </c>
      <c r="C26" s="554">
        <v>6.9444444444444434E-2</v>
      </c>
      <c r="D26" s="554">
        <f t="shared" si="37"/>
        <v>0.35069444444444442</v>
      </c>
      <c r="E26" s="383">
        <v>3.472222222222222E-3</v>
      </c>
      <c r="F26" s="652">
        <f t="shared" ref="F26:F35" si="40">+E26+D26</f>
        <v>0.35416666666666663</v>
      </c>
      <c r="G26" s="383">
        <v>3.472222222222222E-3</v>
      </c>
      <c r="H26" s="382">
        <f t="shared" ref="H26:H35" si="41">+G26+F26</f>
        <v>0.35763888888888884</v>
      </c>
      <c r="I26" s="382">
        <v>5.5555555555555558E-3</v>
      </c>
      <c r="J26" s="382">
        <f t="shared" si="0"/>
        <v>0.36319444444444438</v>
      </c>
      <c r="K26" s="383">
        <v>2.7777777777777779E-3</v>
      </c>
      <c r="L26" s="382">
        <f t="shared" si="1"/>
        <v>0.36597222222222214</v>
      </c>
      <c r="M26" s="491">
        <v>4.1666666666666666E-3</v>
      </c>
      <c r="N26" s="382">
        <f t="shared" si="2"/>
        <v>0.3701388888888888</v>
      </c>
      <c r="O26" s="382">
        <v>2.7777777777777779E-3</v>
      </c>
      <c r="P26" s="382">
        <f t="shared" si="3"/>
        <v>0.37291666666666656</v>
      </c>
      <c r="Q26" s="491">
        <v>3.472222222222222E-3</v>
      </c>
      <c r="R26" s="382">
        <f t="shared" si="4"/>
        <v>0.37638888888888877</v>
      </c>
      <c r="S26" s="383">
        <v>2.0833333333333333E-3</v>
      </c>
      <c r="T26" s="382">
        <f t="shared" si="5"/>
        <v>0.3784722222222221</v>
      </c>
      <c r="U26" s="383">
        <v>1.3888888888888889E-3</v>
      </c>
      <c r="V26" s="382">
        <f t="shared" si="6"/>
        <v>0.37986111111111098</v>
      </c>
      <c r="W26" s="383">
        <v>1.3888888888888889E-3</v>
      </c>
      <c r="X26" s="382">
        <f t="shared" si="7"/>
        <v>0.38124999999999987</v>
      </c>
      <c r="Y26" s="383">
        <v>2.7777777777777779E-3</v>
      </c>
      <c r="Z26" s="382">
        <f t="shared" si="8"/>
        <v>0.38402777777777763</v>
      </c>
      <c r="AA26" s="383">
        <v>2.7777777777777779E-3</v>
      </c>
      <c r="AB26" s="382">
        <f t="shared" si="9"/>
        <v>0.3868055555555554</v>
      </c>
      <c r="AC26" s="383">
        <v>2.7777777777777779E-3</v>
      </c>
      <c r="AD26" s="382">
        <f t="shared" si="10"/>
        <v>0.38958333333333317</v>
      </c>
      <c r="AE26" s="382">
        <v>1.3888888888888889E-3</v>
      </c>
      <c r="AF26" s="382">
        <f t="shared" si="11"/>
        <v>0.39097222222222205</v>
      </c>
      <c r="AG26" s="383">
        <v>2.0833333333333333E-3</v>
      </c>
      <c r="AH26" s="382">
        <f t="shared" si="12"/>
        <v>0.39305555555555538</v>
      </c>
      <c r="AI26" s="383">
        <v>4.1666666666666666E-3</v>
      </c>
      <c r="AJ26" s="382">
        <f t="shared" si="13"/>
        <v>0.39722222222222203</v>
      </c>
      <c r="AK26" s="383">
        <v>2.0833333333333333E-3</v>
      </c>
      <c r="AL26" s="382">
        <f t="shared" si="14"/>
        <v>0.39930555555555536</v>
      </c>
      <c r="AM26" s="383">
        <v>3.472222222222222E-3</v>
      </c>
      <c r="AN26" s="382">
        <f t="shared" si="15"/>
        <v>0.40277777777777757</v>
      </c>
      <c r="AO26" s="383">
        <v>3.472222222222222E-3</v>
      </c>
      <c r="AP26" s="382">
        <f t="shared" si="16"/>
        <v>0.40624999999999978</v>
      </c>
      <c r="AQ26" s="492">
        <v>5.5555555555555558E-3</v>
      </c>
      <c r="AR26" s="382">
        <f t="shared" si="17"/>
        <v>0.41180555555555531</v>
      </c>
      <c r="AS26" s="382">
        <v>3.472222222222222E-3</v>
      </c>
      <c r="AT26" s="651">
        <f t="shared" ref="AT26:AT35" si="42">+AS26+AR26</f>
        <v>0.41527777777777752</v>
      </c>
      <c r="AU26" s="382">
        <v>0</v>
      </c>
      <c r="AV26" s="382">
        <f t="shared" si="18"/>
        <v>0.41527777777777752</v>
      </c>
      <c r="AW26" s="382">
        <v>0</v>
      </c>
      <c r="AX26" s="382">
        <f t="shared" si="19"/>
        <v>0.41527777777777752</v>
      </c>
      <c r="AY26" s="382">
        <v>0</v>
      </c>
      <c r="AZ26" s="382">
        <f t="shared" si="20"/>
        <v>0.41527777777777752</v>
      </c>
      <c r="BA26" s="382">
        <v>0</v>
      </c>
      <c r="BB26" s="382">
        <f t="shared" si="21"/>
        <v>0.41527777777777752</v>
      </c>
      <c r="BC26" s="382">
        <v>0</v>
      </c>
      <c r="BD26" s="382">
        <f t="shared" si="22"/>
        <v>0.41527777777777752</v>
      </c>
      <c r="BE26" s="382">
        <v>0</v>
      </c>
      <c r="BF26" s="382">
        <f t="shared" si="23"/>
        <v>0.41527777777777752</v>
      </c>
      <c r="BG26" s="382">
        <v>0</v>
      </c>
      <c r="BH26" s="382">
        <f t="shared" si="24"/>
        <v>0.41527777777777752</v>
      </c>
      <c r="BI26" s="382">
        <v>0</v>
      </c>
      <c r="BJ26" s="382">
        <f t="shared" si="25"/>
        <v>0.41527777777777752</v>
      </c>
      <c r="BK26" s="382">
        <v>0</v>
      </c>
      <c r="BL26" s="382">
        <f t="shared" si="26"/>
        <v>0.41527777777777752</v>
      </c>
      <c r="BM26" s="382">
        <v>0</v>
      </c>
      <c r="BN26" s="382">
        <f t="shared" si="27"/>
        <v>0.41527777777777752</v>
      </c>
      <c r="BO26" s="382">
        <v>0</v>
      </c>
      <c r="BP26" s="382">
        <f t="shared" si="28"/>
        <v>0.41527777777777752</v>
      </c>
      <c r="BQ26" s="382">
        <v>0</v>
      </c>
      <c r="BR26" s="382">
        <f t="shared" si="29"/>
        <v>0.41527777777777752</v>
      </c>
      <c r="BS26" s="382">
        <v>0</v>
      </c>
      <c r="BT26" s="382">
        <f t="shared" si="30"/>
        <v>0.41527777777777752</v>
      </c>
      <c r="BU26" s="382">
        <v>0</v>
      </c>
      <c r="BV26" s="382">
        <f t="shared" si="31"/>
        <v>0.41527777777777752</v>
      </c>
      <c r="BW26" s="493">
        <v>3.472222222222222E-3</v>
      </c>
      <c r="BX26" s="555">
        <f t="shared" si="32"/>
        <v>0.41874999999999973</v>
      </c>
      <c r="BY26" s="525"/>
      <c r="BZ26" s="382"/>
      <c r="CA26" s="382">
        <f t="shared" ref="CA26:CA33" si="43">+BX26-D26</f>
        <v>6.8055555555555314E-2</v>
      </c>
      <c r="CB26" s="494">
        <f t="shared" si="33"/>
        <v>19.800000000000068</v>
      </c>
      <c r="CC26" s="495"/>
      <c r="CD26" s="401">
        <f t="shared" si="34"/>
        <v>97.999999999999659</v>
      </c>
      <c r="CE26" s="401">
        <f t="shared" si="35"/>
        <v>32.340000000000003</v>
      </c>
      <c r="CG26" s="468">
        <f t="shared" si="38"/>
        <v>6.8055555555555314E-2</v>
      </c>
      <c r="CH26" s="414">
        <f t="shared" si="36"/>
        <v>97.999999999999659</v>
      </c>
      <c r="CI26" s="469">
        <f t="shared" si="39"/>
        <v>1.6333333333333278</v>
      </c>
      <c r="CJ26" s="414">
        <v>1</v>
      </c>
      <c r="CK26" s="468">
        <f>+D28-BX26</f>
        <v>7.0833333333333526E-2</v>
      </c>
    </row>
    <row r="27" spans="1:89" x14ac:dyDescent="0.2">
      <c r="A27" s="1332"/>
      <c r="B27" s="489">
        <v>4</v>
      </c>
      <c r="C27" s="554">
        <v>6.9444444444444434E-2</v>
      </c>
      <c r="D27" s="554">
        <f t="shared" si="37"/>
        <v>0.42013888888888884</v>
      </c>
      <c r="E27" s="383">
        <v>3.472222222222222E-3</v>
      </c>
      <c r="F27" s="652">
        <f t="shared" si="40"/>
        <v>0.42361111111111105</v>
      </c>
      <c r="G27" s="383">
        <v>3.472222222222222E-3</v>
      </c>
      <c r="H27" s="382">
        <f t="shared" si="41"/>
        <v>0.42708333333333326</v>
      </c>
      <c r="I27" s="382">
        <v>5.5555555555555558E-3</v>
      </c>
      <c r="J27" s="382">
        <f t="shared" si="0"/>
        <v>0.4326388888888888</v>
      </c>
      <c r="K27" s="383">
        <v>2.7777777777777779E-3</v>
      </c>
      <c r="L27" s="382">
        <f t="shared" si="1"/>
        <v>0.43541666666666656</v>
      </c>
      <c r="M27" s="491">
        <v>4.1666666666666666E-3</v>
      </c>
      <c r="N27" s="382">
        <f t="shared" si="2"/>
        <v>0.43958333333333321</v>
      </c>
      <c r="O27" s="382">
        <v>2.7777777777777801E-3</v>
      </c>
      <c r="P27" s="382">
        <f t="shared" si="3"/>
        <v>0.44236111111111098</v>
      </c>
      <c r="Q27" s="491">
        <v>3.472222222222222E-3</v>
      </c>
      <c r="R27" s="382">
        <f t="shared" si="4"/>
        <v>0.44583333333333319</v>
      </c>
      <c r="S27" s="383">
        <v>2.0833333333333333E-3</v>
      </c>
      <c r="T27" s="382">
        <f t="shared" si="5"/>
        <v>0.44791666666666652</v>
      </c>
      <c r="U27" s="383">
        <v>1.3888888888888889E-3</v>
      </c>
      <c r="V27" s="382">
        <f t="shared" si="6"/>
        <v>0.4493055555555554</v>
      </c>
      <c r="W27" s="383">
        <v>1.3888888888888889E-3</v>
      </c>
      <c r="X27" s="382">
        <f t="shared" si="7"/>
        <v>0.45069444444444429</v>
      </c>
      <c r="Y27" s="383">
        <v>2.7777777777777779E-3</v>
      </c>
      <c r="Z27" s="382">
        <f t="shared" si="8"/>
        <v>0.45347222222222205</v>
      </c>
      <c r="AA27" s="383">
        <v>2.7777777777777779E-3</v>
      </c>
      <c r="AB27" s="382">
        <f t="shared" si="9"/>
        <v>0.45624999999999982</v>
      </c>
      <c r="AC27" s="383">
        <v>2.7777777777777779E-3</v>
      </c>
      <c r="AD27" s="382">
        <f t="shared" si="10"/>
        <v>0.45902777777777759</v>
      </c>
      <c r="AE27" s="382">
        <v>1.3888888888888889E-3</v>
      </c>
      <c r="AF27" s="382">
        <f t="shared" si="11"/>
        <v>0.46041666666666647</v>
      </c>
      <c r="AG27" s="383">
        <v>2.0833333333333333E-3</v>
      </c>
      <c r="AH27" s="382">
        <f t="shared" si="12"/>
        <v>0.4624999999999998</v>
      </c>
      <c r="AI27" s="383">
        <v>4.1666666666666666E-3</v>
      </c>
      <c r="AJ27" s="382">
        <f t="shared" si="13"/>
        <v>0.46666666666666645</v>
      </c>
      <c r="AK27" s="383">
        <v>2.0833333333333333E-3</v>
      </c>
      <c r="AL27" s="382">
        <f t="shared" si="14"/>
        <v>0.46874999999999978</v>
      </c>
      <c r="AM27" s="383">
        <v>3.472222222222222E-3</v>
      </c>
      <c r="AN27" s="382">
        <f t="shared" si="15"/>
        <v>0.47222222222222199</v>
      </c>
      <c r="AO27" s="383">
        <v>3.472222222222222E-3</v>
      </c>
      <c r="AP27" s="382">
        <f t="shared" si="16"/>
        <v>0.4756944444444442</v>
      </c>
      <c r="AQ27" s="492">
        <v>5.5555555555555558E-3</v>
      </c>
      <c r="AR27" s="382">
        <f t="shared" si="17"/>
        <v>0.48124999999999973</v>
      </c>
      <c r="AS27" s="382">
        <v>3.472222222222222E-3</v>
      </c>
      <c r="AT27" s="651">
        <f t="shared" si="42"/>
        <v>0.48472222222222194</v>
      </c>
      <c r="AU27" s="382">
        <v>0</v>
      </c>
      <c r="AV27" s="382">
        <f t="shared" si="18"/>
        <v>0.48472222222222194</v>
      </c>
      <c r="AW27" s="382">
        <v>0</v>
      </c>
      <c r="AX27" s="382">
        <f t="shared" si="19"/>
        <v>0.48472222222222194</v>
      </c>
      <c r="AY27" s="382">
        <v>0</v>
      </c>
      <c r="AZ27" s="382">
        <f t="shared" si="20"/>
        <v>0.48472222222222194</v>
      </c>
      <c r="BA27" s="382">
        <v>0</v>
      </c>
      <c r="BB27" s="382">
        <f t="shared" si="21"/>
        <v>0.48472222222222194</v>
      </c>
      <c r="BC27" s="382">
        <v>0</v>
      </c>
      <c r="BD27" s="382">
        <f t="shared" si="22"/>
        <v>0.48472222222222194</v>
      </c>
      <c r="BE27" s="382">
        <v>0</v>
      </c>
      <c r="BF27" s="382">
        <f t="shared" si="23"/>
        <v>0.48472222222222194</v>
      </c>
      <c r="BG27" s="382">
        <v>0</v>
      </c>
      <c r="BH27" s="382">
        <f t="shared" si="24"/>
        <v>0.48472222222222194</v>
      </c>
      <c r="BI27" s="382">
        <v>0</v>
      </c>
      <c r="BJ27" s="382">
        <f t="shared" si="25"/>
        <v>0.48472222222222194</v>
      </c>
      <c r="BK27" s="382">
        <v>0</v>
      </c>
      <c r="BL27" s="382">
        <f t="shared" si="26"/>
        <v>0.48472222222222194</v>
      </c>
      <c r="BM27" s="382">
        <v>0</v>
      </c>
      <c r="BN27" s="382">
        <f t="shared" si="27"/>
        <v>0.48472222222222194</v>
      </c>
      <c r="BO27" s="382">
        <v>0</v>
      </c>
      <c r="BP27" s="382">
        <f t="shared" si="28"/>
        <v>0.48472222222222194</v>
      </c>
      <c r="BQ27" s="382">
        <v>0</v>
      </c>
      <c r="BR27" s="382">
        <f t="shared" si="29"/>
        <v>0.48472222222222194</v>
      </c>
      <c r="BS27" s="382">
        <v>0</v>
      </c>
      <c r="BT27" s="382">
        <f t="shared" si="30"/>
        <v>0.48472222222222194</v>
      </c>
      <c r="BU27" s="382">
        <v>0</v>
      </c>
      <c r="BV27" s="382">
        <f t="shared" si="31"/>
        <v>0.48472222222222194</v>
      </c>
      <c r="BW27" s="493">
        <v>3.472222222222222E-3</v>
      </c>
      <c r="BX27" s="555">
        <f t="shared" si="32"/>
        <v>0.48819444444444415</v>
      </c>
      <c r="BY27" s="525"/>
      <c r="BZ27" s="382"/>
      <c r="CA27" s="382">
        <f t="shared" si="43"/>
        <v>6.8055555555555314E-2</v>
      </c>
      <c r="CB27" s="494">
        <f t="shared" si="33"/>
        <v>19.800000000000068</v>
      </c>
      <c r="CC27" s="495"/>
      <c r="CD27" s="401">
        <f t="shared" si="34"/>
        <v>97.999999999999659</v>
      </c>
      <c r="CE27" s="401">
        <f t="shared" si="35"/>
        <v>32.340000000000003</v>
      </c>
      <c r="CG27" s="468">
        <f t="shared" si="38"/>
        <v>6.8055555555555314E-2</v>
      </c>
      <c r="CH27" s="414">
        <f t="shared" si="36"/>
        <v>97.999999999999659</v>
      </c>
      <c r="CI27" s="469">
        <f t="shared" si="39"/>
        <v>1.6333333333333278</v>
      </c>
      <c r="CJ27" s="414">
        <v>2</v>
      </c>
      <c r="CK27" s="468">
        <f>+D29-BX27</f>
        <v>7.0833333333333526E-2</v>
      </c>
    </row>
    <row r="28" spans="1:89" x14ac:dyDescent="0.2">
      <c r="A28" s="1332"/>
      <c r="B28" s="489">
        <v>5</v>
      </c>
      <c r="C28" s="554">
        <v>6.9444444444444434E-2</v>
      </c>
      <c r="D28" s="554">
        <f t="shared" si="37"/>
        <v>0.48958333333333326</v>
      </c>
      <c r="E28" s="383">
        <v>3.472222222222222E-3</v>
      </c>
      <c r="F28" s="652">
        <f t="shared" si="40"/>
        <v>0.49305555555555547</v>
      </c>
      <c r="G28" s="383">
        <v>3.472222222222222E-3</v>
      </c>
      <c r="H28" s="382">
        <f t="shared" si="41"/>
        <v>0.49652777777777768</v>
      </c>
      <c r="I28" s="382">
        <v>5.5555555555555558E-3</v>
      </c>
      <c r="J28" s="382">
        <f t="shared" si="0"/>
        <v>0.50208333333333321</v>
      </c>
      <c r="K28" s="383">
        <v>2.7777777777777779E-3</v>
      </c>
      <c r="L28" s="382">
        <f t="shared" si="1"/>
        <v>0.50486111111111098</v>
      </c>
      <c r="M28" s="491">
        <v>4.1666666666666666E-3</v>
      </c>
      <c r="N28" s="382">
        <f t="shared" si="2"/>
        <v>0.50902777777777763</v>
      </c>
      <c r="O28" s="382">
        <v>2.7777777777777801E-3</v>
      </c>
      <c r="P28" s="382">
        <f t="shared" si="3"/>
        <v>0.5118055555555554</v>
      </c>
      <c r="Q28" s="491">
        <v>3.472222222222222E-3</v>
      </c>
      <c r="R28" s="382">
        <f t="shared" si="4"/>
        <v>0.51527777777777761</v>
      </c>
      <c r="S28" s="383">
        <v>2.0833333333333333E-3</v>
      </c>
      <c r="T28" s="382">
        <f t="shared" si="5"/>
        <v>0.51736111111111094</v>
      </c>
      <c r="U28" s="383">
        <v>1.3888888888888889E-3</v>
      </c>
      <c r="V28" s="382">
        <f t="shared" si="6"/>
        <v>0.51874999999999982</v>
      </c>
      <c r="W28" s="383">
        <v>1.3888888888888889E-3</v>
      </c>
      <c r="X28" s="382">
        <f t="shared" si="7"/>
        <v>0.52013888888888871</v>
      </c>
      <c r="Y28" s="383">
        <v>2.7777777777777779E-3</v>
      </c>
      <c r="Z28" s="382">
        <f t="shared" si="8"/>
        <v>0.52291666666666647</v>
      </c>
      <c r="AA28" s="383">
        <v>2.7777777777777779E-3</v>
      </c>
      <c r="AB28" s="382">
        <f t="shared" si="9"/>
        <v>0.52569444444444424</v>
      </c>
      <c r="AC28" s="383">
        <v>2.7777777777777779E-3</v>
      </c>
      <c r="AD28" s="382">
        <f t="shared" si="10"/>
        <v>0.52847222222222201</v>
      </c>
      <c r="AE28" s="382">
        <v>1.3888888888888889E-3</v>
      </c>
      <c r="AF28" s="382">
        <f t="shared" si="11"/>
        <v>0.52986111111111089</v>
      </c>
      <c r="AG28" s="383">
        <v>2.0833333333333333E-3</v>
      </c>
      <c r="AH28" s="382">
        <f t="shared" si="12"/>
        <v>0.53194444444444422</v>
      </c>
      <c r="AI28" s="383">
        <v>4.1666666666666666E-3</v>
      </c>
      <c r="AJ28" s="382">
        <f t="shared" si="13"/>
        <v>0.53611111111111087</v>
      </c>
      <c r="AK28" s="383">
        <v>2.0833333333333333E-3</v>
      </c>
      <c r="AL28" s="382">
        <f t="shared" si="14"/>
        <v>0.5381944444444442</v>
      </c>
      <c r="AM28" s="383">
        <v>3.472222222222222E-3</v>
      </c>
      <c r="AN28" s="382">
        <f t="shared" si="15"/>
        <v>0.54166666666666641</v>
      </c>
      <c r="AO28" s="383">
        <v>3.472222222222222E-3</v>
      </c>
      <c r="AP28" s="382">
        <f t="shared" si="16"/>
        <v>0.54513888888888862</v>
      </c>
      <c r="AQ28" s="492">
        <v>5.5555555555555558E-3</v>
      </c>
      <c r="AR28" s="382">
        <f t="shared" si="17"/>
        <v>0.55069444444444415</v>
      </c>
      <c r="AS28" s="382">
        <v>3.472222222222222E-3</v>
      </c>
      <c r="AT28" s="651">
        <f t="shared" si="42"/>
        <v>0.55416666666666636</v>
      </c>
      <c r="AU28" s="382">
        <v>0</v>
      </c>
      <c r="AV28" s="382">
        <f t="shared" si="18"/>
        <v>0.55416666666666636</v>
      </c>
      <c r="AW28" s="382">
        <v>0</v>
      </c>
      <c r="AX28" s="382">
        <f t="shared" si="19"/>
        <v>0.55416666666666636</v>
      </c>
      <c r="AY28" s="382">
        <v>0</v>
      </c>
      <c r="AZ28" s="382">
        <f t="shared" si="20"/>
        <v>0.55416666666666636</v>
      </c>
      <c r="BA28" s="382">
        <v>0</v>
      </c>
      <c r="BB28" s="382">
        <f t="shared" si="21"/>
        <v>0.55416666666666636</v>
      </c>
      <c r="BC28" s="382">
        <v>0</v>
      </c>
      <c r="BD28" s="382">
        <f t="shared" si="22"/>
        <v>0.55416666666666636</v>
      </c>
      <c r="BE28" s="382">
        <v>0</v>
      </c>
      <c r="BF28" s="382">
        <f t="shared" si="23"/>
        <v>0.55416666666666636</v>
      </c>
      <c r="BG28" s="382">
        <v>0</v>
      </c>
      <c r="BH28" s="382">
        <f t="shared" si="24"/>
        <v>0.55416666666666636</v>
      </c>
      <c r="BI28" s="382">
        <v>0</v>
      </c>
      <c r="BJ28" s="382">
        <f t="shared" si="25"/>
        <v>0.55416666666666636</v>
      </c>
      <c r="BK28" s="382">
        <v>0</v>
      </c>
      <c r="BL28" s="382">
        <f t="shared" si="26"/>
        <v>0.55416666666666636</v>
      </c>
      <c r="BM28" s="382">
        <v>0</v>
      </c>
      <c r="BN28" s="382">
        <f t="shared" si="27"/>
        <v>0.55416666666666636</v>
      </c>
      <c r="BO28" s="382">
        <v>0</v>
      </c>
      <c r="BP28" s="382">
        <f t="shared" si="28"/>
        <v>0.55416666666666636</v>
      </c>
      <c r="BQ28" s="382">
        <v>0</v>
      </c>
      <c r="BR28" s="382">
        <f t="shared" si="29"/>
        <v>0.55416666666666636</v>
      </c>
      <c r="BS28" s="382">
        <v>0</v>
      </c>
      <c r="BT28" s="382">
        <f t="shared" si="30"/>
        <v>0.55416666666666636</v>
      </c>
      <c r="BU28" s="382">
        <v>0</v>
      </c>
      <c r="BV28" s="382">
        <f t="shared" si="31"/>
        <v>0.55416666666666636</v>
      </c>
      <c r="BW28" s="493">
        <v>3.472222222222222E-3</v>
      </c>
      <c r="BX28" s="555">
        <f t="shared" si="32"/>
        <v>0.55763888888888857</v>
      </c>
      <c r="BY28" s="493"/>
      <c r="BZ28" s="382"/>
      <c r="CA28" s="382">
        <f t="shared" si="43"/>
        <v>6.8055555555555314E-2</v>
      </c>
      <c r="CB28" s="494">
        <f t="shared" si="33"/>
        <v>19.800000000000068</v>
      </c>
      <c r="CC28" s="495"/>
      <c r="CD28" s="401">
        <f t="shared" si="34"/>
        <v>97.999999999999659</v>
      </c>
      <c r="CE28" s="401">
        <f t="shared" si="35"/>
        <v>32.340000000000003</v>
      </c>
      <c r="CG28" s="468">
        <f t="shared" si="38"/>
        <v>6.8055555555555314E-2</v>
      </c>
      <c r="CH28" s="414">
        <f t="shared" si="36"/>
        <v>97.999999999999659</v>
      </c>
      <c r="CI28" s="469">
        <f t="shared" si="39"/>
        <v>1.6333333333333278</v>
      </c>
      <c r="CJ28" s="414">
        <v>1</v>
      </c>
      <c r="CK28" s="468">
        <f t="shared" ref="CK28:CK33" si="44">+D29-BX28</f>
        <v>1.388888888889106E-3</v>
      </c>
    </row>
    <row r="29" spans="1:89" x14ac:dyDescent="0.2">
      <c r="A29" s="1332"/>
      <c r="B29" s="489">
        <v>6</v>
      </c>
      <c r="C29" s="554">
        <v>6.9444444444444434E-2</v>
      </c>
      <c r="D29" s="554">
        <f>+C29+D28</f>
        <v>0.55902777777777768</v>
      </c>
      <c r="E29" s="383">
        <v>3.472222222222222E-3</v>
      </c>
      <c r="F29" s="652">
        <f t="shared" si="40"/>
        <v>0.56249999999999989</v>
      </c>
      <c r="G29" s="383">
        <v>3.472222222222222E-3</v>
      </c>
      <c r="H29" s="382">
        <f t="shared" si="41"/>
        <v>0.5659722222222221</v>
      </c>
      <c r="I29" s="382">
        <v>5.5555555555555558E-3</v>
      </c>
      <c r="J29" s="382">
        <f t="shared" si="0"/>
        <v>0.57152777777777763</v>
      </c>
      <c r="K29" s="383">
        <v>2.7777777777777779E-3</v>
      </c>
      <c r="L29" s="382">
        <f t="shared" si="1"/>
        <v>0.5743055555555554</v>
      </c>
      <c r="M29" s="491">
        <v>4.1666666666666666E-3</v>
      </c>
      <c r="N29" s="382">
        <f t="shared" si="2"/>
        <v>0.57847222222222205</v>
      </c>
      <c r="O29" s="382">
        <v>2.7777777777777801E-3</v>
      </c>
      <c r="P29" s="382">
        <f t="shared" si="3"/>
        <v>0.58124999999999982</v>
      </c>
      <c r="Q29" s="491">
        <v>3.472222222222222E-3</v>
      </c>
      <c r="R29" s="382">
        <f t="shared" si="4"/>
        <v>0.58472222222222203</v>
      </c>
      <c r="S29" s="383">
        <v>2.0833333333333333E-3</v>
      </c>
      <c r="T29" s="382">
        <f t="shared" si="5"/>
        <v>0.58680555555555536</v>
      </c>
      <c r="U29" s="383">
        <v>1.3888888888888889E-3</v>
      </c>
      <c r="V29" s="382">
        <f t="shared" si="6"/>
        <v>0.58819444444444424</v>
      </c>
      <c r="W29" s="383">
        <v>1.3888888888888889E-3</v>
      </c>
      <c r="X29" s="382">
        <f t="shared" si="7"/>
        <v>0.58958333333333313</v>
      </c>
      <c r="Y29" s="383">
        <v>2.7777777777777779E-3</v>
      </c>
      <c r="Z29" s="382">
        <f t="shared" si="8"/>
        <v>0.59236111111111089</v>
      </c>
      <c r="AA29" s="383">
        <v>2.7777777777777779E-3</v>
      </c>
      <c r="AB29" s="382">
        <f t="shared" si="9"/>
        <v>0.59513888888888866</v>
      </c>
      <c r="AC29" s="383">
        <v>2.7777777777777779E-3</v>
      </c>
      <c r="AD29" s="382">
        <f t="shared" si="10"/>
        <v>0.59791666666666643</v>
      </c>
      <c r="AE29" s="382">
        <v>1.3888888888888889E-3</v>
      </c>
      <c r="AF29" s="382">
        <f t="shared" si="11"/>
        <v>0.59930555555555531</v>
      </c>
      <c r="AG29" s="383">
        <v>2.0833333333333333E-3</v>
      </c>
      <c r="AH29" s="382">
        <f t="shared" si="12"/>
        <v>0.60138888888888864</v>
      </c>
      <c r="AI29" s="383">
        <v>4.1666666666666666E-3</v>
      </c>
      <c r="AJ29" s="382">
        <f t="shared" si="13"/>
        <v>0.60555555555555529</v>
      </c>
      <c r="AK29" s="383">
        <v>2.0833333333333333E-3</v>
      </c>
      <c r="AL29" s="382">
        <f t="shared" si="14"/>
        <v>0.60763888888888862</v>
      </c>
      <c r="AM29" s="383">
        <v>3.472222222222222E-3</v>
      </c>
      <c r="AN29" s="382">
        <f t="shared" si="15"/>
        <v>0.61111111111111083</v>
      </c>
      <c r="AO29" s="383">
        <v>3.472222222222222E-3</v>
      </c>
      <c r="AP29" s="382">
        <f t="shared" si="16"/>
        <v>0.61458333333333304</v>
      </c>
      <c r="AQ29" s="492">
        <v>5.5555555555555558E-3</v>
      </c>
      <c r="AR29" s="382">
        <f t="shared" si="17"/>
        <v>0.62013888888888857</v>
      </c>
      <c r="AS29" s="382">
        <v>3.472222222222222E-3</v>
      </c>
      <c r="AT29" s="651">
        <f t="shared" si="42"/>
        <v>0.62361111111111078</v>
      </c>
      <c r="AU29" s="382">
        <v>0</v>
      </c>
      <c r="AV29" s="382">
        <f t="shared" si="18"/>
        <v>0.62361111111111078</v>
      </c>
      <c r="AW29" s="382">
        <v>0</v>
      </c>
      <c r="AX29" s="382">
        <f t="shared" si="19"/>
        <v>0.62361111111111078</v>
      </c>
      <c r="AY29" s="382">
        <v>0</v>
      </c>
      <c r="AZ29" s="382">
        <f t="shared" si="20"/>
        <v>0.62361111111111078</v>
      </c>
      <c r="BA29" s="382">
        <v>0</v>
      </c>
      <c r="BB29" s="382">
        <f t="shared" si="21"/>
        <v>0.62361111111111078</v>
      </c>
      <c r="BC29" s="382">
        <v>0</v>
      </c>
      <c r="BD29" s="382">
        <f t="shared" si="22"/>
        <v>0.62361111111111078</v>
      </c>
      <c r="BE29" s="382">
        <v>0</v>
      </c>
      <c r="BF29" s="382">
        <f t="shared" si="23"/>
        <v>0.62361111111111078</v>
      </c>
      <c r="BG29" s="382">
        <v>0</v>
      </c>
      <c r="BH29" s="382">
        <f t="shared" si="24"/>
        <v>0.62361111111111078</v>
      </c>
      <c r="BI29" s="382">
        <v>0</v>
      </c>
      <c r="BJ29" s="382">
        <f t="shared" si="25"/>
        <v>0.62361111111111078</v>
      </c>
      <c r="BK29" s="382">
        <v>0</v>
      </c>
      <c r="BL29" s="382">
        <f t="shared" si="26"/>
        <v>0.62361111111111078</v>
      </c>
      <c r="BM29" s="382">
        <v>0</v>
      </c>
      <c r="BN29" s="382">
        <f t="shared" si="27"/>
        <v>0.62361111111111078</v>
      </c>
      <c r="BO29" s="382">
        <v>0</v>
      </c>
      <c r="BP29" s="382">
        <f t="shared" si="28"/>
        <v>0.62361111111111078</v>
      </c>
      <c r="BQ29" s="382">
        <v>0</v>
      </c>
      <c r="BR29" s="382">
        <f t="shared" si="29"/>
        <v>0.62361111111111078</v>
      </c>
      <c r="BS29" s="382">
        <v>0</v>
      </c>
      <c r="BT29" s="382">
        <f t="shared" si="30"/>
        <v>0.62361111111111078</v>
      </c>
      <c r="BU29" s="382">
        <v>0</v>
      </c>
      <c r="BV29" s="382">
        <f t="shared" si="31"/>
        <v>0.62361111111111078</v>
      </c>
      <c r="BW29" s="493">
        <v>3.472222222222222E-3</v>
      </c>
      <c r="BX29" s="555">
        <f t="shared" si="32"/>
        <v>0.62708333333333299</v>
      </c>
      <c r="BY29" s="525"/>
      <c r="BZ29" s="382"/>
      <c r="CA29" s="382">
        <f t="shared" si="43"/>
        <v>6.8055555555555314E-2</v>
      </c>
      <c r="CB29" s="494">
        <f t="shared" si="33"/>
        <v>19.800000000000068</v>
      </c>
      <c r="CC29" s="495"/>
      <c r="CD29" s="401">
        <f t="shared" si="34"/>
        <v>97.999999999999659</v>
      </c>
      <c r="CE29" s="401">
        <f t="shared" si="35"/>
        <v>32.340000000000003</v>
      </c>
      <c r="CG29" s="468">
        <f t="shared" si="38"/>
        <v>6.8055555555555314E-2</v>
      </c>
      <c r="CH29" s="414">
        <f t="shared" si="36"/>
        <v>97.999999999999659</v>
      </c>
      <c r="CI29" s="469">
        <f t="shared" si="39"/>
        <v>1.6333333333333278</v>
      </c>
      <c r="CJ29" s="414">
        <v>1</v>
      </c>
      <c r="CK29" s="468">
        <f t="shared" si="44"/>
        <v>1.388888888889106E-3</v>
      </c>
    </row>
    <row r="30" spans="1:89" x14ac:dyDescent="0.2">
      <c r="A30" s="1332"/>
      <c r="B30" s="489">
        <v>7</v>
      </c>
      <c r="C30" s="554">
        <v>6.9444444444444434E-2</v>
      </c>
      <c r="D30" s="554">
        <f>+C30+D29</f>
        <v>0.6284722222222221</v>
      </c>
      <c r="E30" s="383">
        <v>3.472222222222222E-3</v>
      </c>
      <c r="F30" s="652">
        <f t="shared" si="40"/>
        <v>0.63194444444444431</v>
      </c>
      <c r="G30" s="383">
        <v>3.472222222222222E-3</v>
      </c>
      <c r="H30" s="382">
        <f t="shared" si="41"/>
        <v>0.63541666666666652</v>
      </c>
      <c r="I30" s="382">
        <v>5.5555555555555558E-3</v>
      </c>
      <c r="J30" s="383">
        <f t="shared" si="0"/>
        <v>0.64097222222222205</v>
      </c>
      <c r="K30" s="383">
        <v>2.7777777777777779E-3</v>
      </c>
      <c r="L30" s="383">
        <f t="shared" si="1"/>
        <v>0.64374999999999982</v>
      </c>
      <c r="M30" s="491">
        <v>4.1666666666666666E-3</v>
      </c>
      <c r="N30" s="383">
        <f t="shared" si="2"/>
        <v>0.64791666666666647</v>
      </c>
      <c r="O30" s="383">
        <v>2.7777777777777801E-3</v>
      </c>
      <c r="P30" s="383">
        <f t="shared" si="3"/>
        <v>0.65069444444444424</v>
      </c>
      <c r="Q30" s="491">
        <v>3.472222222222222E-3</v>
      </c>
      <c r="R30" s="383">
        <f t="shared" si="4"/>
        <v>0.65416666666666645</v>
      </c>
      <c r="S30" s="383">
        <v>2.0833333333333333E-3</v>
      </c>
      <c r="T30" s="383">
        <f t="shared" si="5"/>
        <v>0.65624999999999978</v>
      </c>
      <c r="U30" s="383">
        <v>1.3888888888888889E-3</v>
      </c>
      <c r="V30" s="383">
        <f t="shared" si="6"/>
        <v>0.65763888888888866</v>
      </c>
      <c r="W30" s="383">
        <v>1.3888888888888889E-3</v>
      </c>
      <c r="X30" s="383">
        <f t="shared" si="7"/>
        <v>0.65902777777777755</v>
      </c>
      <c r="Y30" s="383">
        <v>2.7777777777777779E-3</v>
      </c>
      <c r="Z30" s="383">
        <f t="shared" si="8"/>
        <v>0.66180555555555531</v>
      </c>
      <c r="AA30" s="383">
        <v>2.7777777777777779E-3</v>
      </c>
      <c r="AB30" s="383">
        <f t="shared" si="9"/>
        <v>0.66458333333333308</v>
      </c>
      <c r="AC30" s="383">
        <v>2.7777777777777779E-3</v>
      </c>
      <c r="AD30" s="383">
        <f t="shared" si="10"/>
        <v>0.66736111111111085</v>
      </c>
      <c r="AE30" s="382">
        <v>1.3888888888888889E-3</v>
      </c>
      <c r="AF30" s="383">
        <f t="shared" si="11"/>
        <v>0.66874999999999973</v>
      </c>
      <c r="AG30" s="383">
        <v>2.0833333333333333E-3</v>
      </c>
      <c r="AH30" s="383">
        <f t="shared" si="12"/>
        <v>0.67083333333333306</v>
      </c>
      <c r="AI30" s="383">
        <v>4.1666666666666666E-3</v>
      </c>
      <c r="AJ30" s="383">
        <f t="shared" si="13"/>
        <v>0.67499999999999971</v>
      </c>
      <c r="AK30" s="383">
        <v>2.0833333333333333E-3</v>
      </c>
      <c r="AL30" s="383">
        <f t="shared" si="14"/>
        <v>0.67708333333333304</v>
      </c>
      <c r="AM30" s="383">
        <v>3.472222222222222E-3</v>
      </c>
      <c r="AN30" s="383">
        <f t="shared" si="15"/>
        <v>0.68055555555555525</v>
      </c>
      <c r="AO30" s="383">
        <v>3.472222222222222E-3</v>
      </c>
      <c r="AP30" s="383">
        <f t="shared" si="16"/>
        <v>0.68402777777777746</v>
      </c>
      <c r="AQ30" s="492">
        <v>5.5555555555555558E-3</v>
      </c>
      <c r="AR30" s="383">
        <f t="shared" si="17"/>
        <v>0.68958333333333299</v>
      </c>
      <c r="AS30" s="382">
        <v>3.472222222222222E-3</v>
      </c>
      <c r="AT30" s="651">
        <f t="shared" si="42"/>
        <v>0.6930555555555552</v>
      </c>
      <c r="AU30" s="383">
        <v>0</v>
      </c>
      <c r="AV30" s="383">
        <f t="shared" si="18"/>
        <v>0.6930555555555552</v>
      </c>
      <c r="AW30" s="383">
        <v>0</v>
      </c>
      <c r="AX30" s="383">
        <f t="shared" si="19"/>
        <v>0.6930555555555552</v>
      </c>
      <c r="AY30" s="383">
        <v>0</v>
      </c>
      <c r="AZ30" s="383">
        <f t="shared" si="20"/>
        <v>0.6930555555555552</v>
      </c>
      <c r="BA30" s="383">
        <v>0</v>
      </c>
      <c r="BB30" s="383">
        <f t="shared" si="21"/>
        <v>0.6930555555555552</v>
      </c>
      <c r="BC30" s="383">
        <v>0</v>
      </c>
      <c r="BD30" s="383">
        <f t="shared" si="22"/>
        <v>0.6930555555555552</v>
      </c>
      <c r="BE30" s="383">
        <v>0</v>
      </c>
      <c r="BF30" s="383">
        <f t="shared" si="23"/>
        <v>0.6930555555555552</v>
      </c>
      <c r="BG30" s="383">
        <v>0</v>
      </c>
      <c r="BH30" s="383">
        <f t="shared" si="24"/>
        <v>0.6930555555555552</v>
      </c>
      <c r="BI30" s="383">
        <v>0</v>
      </c>
      <c r="BJ30" s="383">
        <f t="shared" si="25"/>
        <v>0.6930555555555552</v>
      </c>
      <c r="BK30" s="383">
        <v>0</v>
      </c>
      <c r="BL30" s="383">
        <f t="shared" si="26"/>
        <v>0.6930555555555552</v>
      </c>
      <c r="BM30" s="383">
        <v>0</v>
      </c>
      <c r="BN30" s="383">
        <f t="shared" si="27"/>
        <v>0.6930555555555552</v>
      </c>
      <c r="BO30" s="383">
        <v>0</v>
      </c>
      <c r="BP30" s="383">
        <f t="shared" si="28"/>
        <v>0.6930555555555552</v>
      </c>
      <c r="BQ30" s="383">
        <v>0</v>
      </c>
      <c r="BR30" s="383">
        <f t="shared" si="29"/>
        <v>0.6930555555555552</v>
      </c>
      <c r="BS30" s="383">
        <v>0</v>
      </c>
      <c r="BT30" s="383">
        <f t="shared" si="30"/>
        <v>0.6930555555555552</v>
      </c>
      <c r="BU30" s="383">
        <v>0</v>
      </c>
      <c r="BV30" s="383">
        <f t="shared" si="31"/>
        <v>0.6930555555555552</v>
      </c>
      <c r="BW30" s="493">
        <v>3.472222222222222E-3</v>
      </c>
      <c r="BX30" s="555">
        <f t="shared" si="32"/>
        <v>0.69652777777777741</v>
      </c>
      <c r="BY30" s="493"/>
      <c r="BZ30" s="383"/>
      <c r="CA30" s="383">
        <f t="shared" si="43"/>
        <v>6.8055555555555314E-2</v>
      </c>
      <c r="CB30" s="494">
        <f t="shared" si="33"/>
        <v>19.800000000000068</v>
      </c>
      <c r="CC30" s="497"/>
      <c r="CD30" s="401">
        <f t="shared" si="34"/>
        <v>97.999999999999659</v>
      </c>
      <c r="CE30" s="401">
        <f t="shared" si="35"/>
        <v>32.340000000000003</v>
      </c>
      <c r="CG30" s="468">
        <f t="shared" si="38"/>
        <v>6.8055555555555314E-2</v>
      </c>
      <c r="CH30" s="414">
        <f t="shared" si="36"/>
        <v>97.999999999999659</v>
      </c>
      <c r="CI30" s="469">
        <f t="shared" si="39"/>
        <v>1.6333333333333278</v>
      </c>
      <c r="CJ30" s="414">
        <v>1</v>
      </c>
      <c r="CK30" s="468">
        <f t="shared" si="44"/>
        <v>1.388888888889106E-3</v>
      </c>
    </row>
    <row r="31" spans="1:89" x14ac:dyDescent="0.2">
      <c r="A31" s="1332"/>
      <c r="B31" s="489">
        <v>8</v>
      </c>
      <c r="C31" s="554">
        <v>6.9444444444444434E-2</v>
      </c>
      <c r="D31" s="554">
        <f>+C31+D30</f>
        <v>0.69791666666666652</v>
      </c>
      <c r="E31" s="383">
        <v>3.472222222222222E-3</v>
      </c>
      <c r="F31" s="652">
        <f t="shared" si="40"/>
        <v>0.70138888888888873</v>
      </c>
      <c r="G31" s="383">
        <v>3.472222222222222E-3</v>
      </c>
      <c r="H31" s="382">
        <f t="shared" si="41"/>
        <v>0.70486111111111094</v>
      </c>
      <c r="I31" s="382">
        <v>5.5555555555555558E-3</v>
      </c>
      <c r="J31" s="382">
        <f t="shared" si="0"/>
        <v>0.71041666666666647</v>
      </c>
      <c r="K31" s="383">
        <v>2.7777777777777779E-3</v>
      </c>
      <c r="L31" s="382">
        <f t="shared" si="1"/>
        <v>0.71319444444444424</v>
      </c>
      <c r="M31" s="491">
        <v>4.1666666666666666E-3</v>
      </c>
      <c r="N31" s="382">
        <f t="shared" si="2"/>
        <v>0.71736111111111089</v>
      </c>
      <c r="O31" s="382">
        <v>2.7777777777777801E-3</v>
      </c>
      <c r="P31" s="382">
        <f t="shared" si="3"/>
        <v>0.72013888888888866</v>
      </c>
      <c r="Q31" s="491">
        <v>3.472222222222222E-3</v>
      </c>
      <c r="R31" s="382">
        <f t="shared" si="4"/>
        <v>0.72361111111111087</v>
      </c>
      <c r="S31" s="383">
        <v>2.0833333333333333E-3</v>
      </c>
      <c r="T31" s="382">
        <f t="shared" si="5"/>
        <v>0.7256944444444442</v>
      </c>
      <c r="U31" s="383">
        <v>1.3888888888888889E-3</v>
      </c>
      <c r="V31" s="382">
        <f t="shared" si="6"/>
        <v>0.72708333333333308</v>
      </c>
      <c r="W31" s="383">
        <v>1.3888888888888889E-3</v>
      </c>
      <c r="X31" s="382">
        <f t="shared" si="7"/>
        <v>0.72847222222222197</v>
      </c>
      <c r="Y31" s="383">
        <v>2.7777777777777779E-3</v>
      </c>
      <c r="Z31" s="382">
        <f t="shared" si="8"/>
        <v>0.73124999999999973</v>
      </c>
      <c r="AA31" s="383">
        <v>2.7777777777777779E-3</v>
      </c>
      <c r="AB31" s="382">
        <f t="shared" si="9"/>
        <v>0.7340277777777775</v>
      </c>
      <c r="AC31" s="383">
        <v>2.7777777777777779E-3</v>
      </c>
      <c r="AD31" s="382">
        <f t="shared" si="10"/>
        <v>0.73680555555555527</v>
      </c>
      <c r="AE31" s="382">
        <v>1.3888888888888889E-3</v>
      </c>
      <c r="AF31" s="382">
        <f t="shared" si="11"/>
        <v>0.73819444444444415</v>
      </c>
      <c r="AG31" s="383">
        <v>2.0833333333333333E-3</v>
      </c>
      <c r="AH31" s="382">
        <f t="shared" si="12"/>
        <v>0.74027777777777748</v>
      </c>
      <c r="AI31" s="383">
        <v>4.1666666666666666E-3</v>
      </c>
      <c r="AJ31" s="382">
        <f t="shared" si="13"/>
        <v>0.74444444444444413</v>
      </c>
      <c r="AK31" s="383">
        <v>2.0833333333333333E-3</v>
      </c>
      <c r="AL31" s="382">
        <f t="shared" si="14"/>
        <v>0.74652777777777746</v>
      </c>
      <c r="AM31" s="383">
        <v>3.472222222222222E-3</v>
      </c>
      <c r="AN31" s="382">
        <f t="shared" si="15"/>
        <v>0.74999999999999967</v>
      </c>
      <c r="AO31" s="383">
        <v>3.472222222222222E-3</v>
      </c>
      <c r="AP31" s="382">
        <f t="shared" si="16"/>
        <v>0.75347222222222188</v>
      </c>
      <c r="AQ31" s="492">
        <v>5.5555555555555558E-3</v>
      </c>
      <c r="AR31" s="382">
        <f t="shared" si="17"/>
        <v>0.75902777777777741</v>
      </c>
      <c r="AS31" s="382">
        <v>3.472222222222222E-3</v>
      </c>
      <c r="AT31" s="651">
        <f t="shared" si="42"/>
        <v>0.76249999999999962</v>
      </c>
      <c r="AU31" s="382">
        <v>0</v>
      </c>
      <c r="AV31" s="382">
        <f t="shared" si="18"/>
        <v>0.76249999999999962</v>
      </c>
      <c r="AW31" s="382">
        <v>0</v>
      </c>
      <c r="AX31" s="382">
        <f t="shared" si="19"/>
        <v>0.76249999999999962</v>
      </c>
      <c r="AY31" s="382">
        <v>0</v>
      </c>
      <c r="AZ31" s="382">
        <f t="shared" si="20"/>
        <v>0.76249999999999962</v>
      </c>
      <c r="BA31" s="382">
        <v>0</v>
      </c>
      <c r="BB31" s="382">
        <f t="shared" si="21"/>
        <v>0.76249999999999962</v>
      </c>
      <c r="BC31" s="382">
        <v>0</v>
      </c>
      <c r="BD31" s="382">
        <f t="shared" si="22"/>
        <v>0.76249999999999962</v>
      </c>
      <c r="BE31" s="382">
        <v>0</v>
      </c>
      <c r="BF31" s="382">
        <f t="shared" si="23"/>
        <v>0.76249999999999962</v>
      </c>
      <c r="BG31" s="382">
        <v>0</v>
      </c>
      <c r="BH31" s="382">
        <f t="shared" si="24"/>
        <v>0.76249999999999962</v>
      </c>
      <c r="BI31" s="382">
        <v>0</v>
      </c>
      <c r="BJ31" s="382">
        <f t="shared" si="25"/>
        <v>0.76249999999999962</v>
      </c>
      <c r="BK31" s="382">
        <v>0</v>
      </c>
      <c r="BL31" s="382">
        <f t="shared" si="26"/>
        <v>0.76249999999999962</v>
      </c>
      <c r="BM31" s="382">
        <v>0</v>
      </c>
      <c r="BN31" s="382">
        <f t="shared" si="27"/>
        <v>0.76249999999999962</v>
      </c>
      <c r="BO31" s="382">
        <v>0</v>
      </c>
      <c r="BP31" s="382">
        <f t="shared" si="28"/>
        <v>0.76249999999999962</v>
      </c>
      <c r="BQ31" s="382">
        <v>0</v>
      </c>
      <c r="BR31" s="382">
        <f t="shared" si="29"/>
        <v>0.76249999999999962</v>
      </c>
      <c r="BS31" s="382">
        <v>0</v>
      </c>
      <c r="BT31" s="382">
        <f t="shared" si="30"/>
        <v>0.76249999999999962</v>
      </c>
      <c r="BU31" s="382">
        <v>0</v>
      </c>
      <c r="BV31" s="382">
        <f t="shared" si="31"/>
        <v>0.76249999999999962</v>
      </c>
      <c r="BW31" s="493">
        <v>3.472222222222222E-3</v>
      </c>
      <c r="BX31" s="555">
        <f t="shared" si="32"/>
        <v>0.76597222222222183</v>
      </c>
      <c r="BY31" s="525"/>
      <c r="BZ31" s="382"/>
      <c r="CA31" s="382">
        <f t="shared" si="43"/>
        <v>6.8055555555555314E-2</v>
      </c>
      <c r="CB31" s="494">
        <f t="shared" si="33"/>
        <v>19.800000000000068</v>
      </c>
      <c r="CC31" s="495"/>
      <c r="CD31" s="401">
        <f t="shared" si="34"/>
        <v>97.999999999999659</v>
      </c>
      <c r="CE31" s="401">
        <f t="shared" si="35"/>
        <v>32.340000000000003</v>
      </c>
      <c r="CG31" s="468">
        <f t="shared" si="38"/>
        <v>6.8055555555555314E-2</v>
      </c>
      <c r="CH31" s="414">
        <f t="shared" si="36"/>
        <v>97.999999999999659</v>
      </c>
      <c r="CI31" s="469">
        <f t="shared" si="39"/>
        <v>1.6333333333333278</v>
      </c>
      <c r="CJ31" s="414">
        <v>1</v>
      </c>
      <c r="CK31" s="468">
        <f t="shared" si="44"/>
        <v>1.388888888889106E-3</v>
      </c>
    </row>
    <row r="32" spans="1:89" x14ac:dyDescent="0.2">
      <c r="A32" s="1332"/>
      <c r="B32" s="498">
        <v>9</v>
      </c>
      <c r="C32" s="614">
        <v>6.9444444444444434E-2</v>
      </c>
      <c r="D32" s="614">
        <f>+C32+D31</f>
        <v>0.76736111111111094</v>
      </c>
      <c r="E32" s="499">
        <v>3.472222222222222E-3</v>
      </c>
      <c r="F32" s="652">
        <f t="shared" si="40"/>
        <v>0.77083333333333315</v>
      </c>
      <c r="G32" s="499">
        <v>3.472222222222222E-3</v>
      </c>
      <c r="H32" s="382">
        <f t="shared" si="41"/>
        <v>0.77430555555555536</v>
      </c>
      <c r="I32" s="500">
        <v>5.5555555555555558E-3</v>
      </c>
      <c r="J32" s="499">
        <f t="shared" si="0"/>
        <v>0.77986111111111089</v>
      </c>
      <c r="K32" s="499">
        <v>2.7777777777777779E-3</v>
      </c>
      <c r="L32" s="499">
        <f t="shared" si="1"/>
        <v>0.78263888888888866</v>
      </c>
      <c r="M32" s="501">
        <v>4.1666666666666666E-3</v>
      </c>
      <c r="N32" s="499">
        <f t="shared" si="2"/>
        <v>0.78680555555555531</v>
      </c>
      <c r="O32" s="499">
        <v>2.7777777777777801E-3</v>
      </c>
      <c r="P32" s="499">
        <f t="shared" si="3"/>
        <v>0.78958333333333308</v>
      </c>
      <c r="Q32" s="501">
        <v>3.472222222222222E-3</v>
      </c>
      <c r="R32" s="499">
        <f t="shared" si="4"/>
        <v>0.79305555555555529</v>
      </c>
      <c r="S32" s="499">
        <v>2.0833333333333333E-3</v>
      </c>
      <c r="T32" s="499">
        <f t="shared" si="5"/>
        <v>0.79513888888888862</v>
      </c>
      <c r="U32" s="499">
        <v>1.3888888888888889E-3</v>
      </c>
      <c r="V32" s="499">
        <f t="shared" si="6"/>
        <v>0.7965277777777775</v>
      </c>
      <c r="W32" s="499">
        <v>1.3888888888888889E-3</v>
      </c>
      <c r="X32" s="499">
        <f t="shared" si="7"/>
        <v>0.79791666666666639</v>
      </c>
      <c r="Y32" s="499">
        <v>2.7777777777777779E-3</v>
      </c>
      <c r="Z32" s="499">
        <f t="shared" si="8"/>
        <v>0.80069444444444415</v>
      </c>
      <c r="AA32" s="499">
        <v>2.7777777777777779E-3</v>
      </c>
      <c r="AB32" s="499">
        <f t="shared" si="9"/>
        <v>0.80347222222222192</v>
      </c>
      <c r="AC32" s="499">
        <v>2.7777777777777779E-3</v>
      </c>
      <c r="AD32" s="499">
        <f t="shared" si="10"/>
        <v>0.80624999999999969</v>
      </c>
      <c r="AE32" s="500">
        <v>1.3888888888888889E-3</v>
      </c>
      <c r="AF32" s="499">
        <f t="shared" si="11"/>
        <v>0.80763888888888857</v>
      </c>
      <c r="AG32" s="499">
        <v>2.0833333333333333E-3</v>
      </c>
      <c r="AH32" s="499">
        <f t="shared" si="12"/>
        <v>0.8097222222222219</v>
      </c>
      <c r="AI32" s="499">
        <v>4.1666666666666666E-3</v>
      </c>
      <c r="AJ32" s="499">
        <f t="shared" si="13"/>
        <v>0.81388888888888855</v>
      </c>
      <c r="AK32" s="499">
        <v>2.0833333333333333E-3</v>
      </c>
      <c r="AL32" s="499">
        <f t="shared" si="14"/>
        <v>0.81597222222222188</v>
      </c>
      <c r="AM32" s="499">
        <v>3.472222222222222E-3</v>
      </c>
      <c r="AN32" s="499">
        <f t="shared" si="15"/>
        <v>0.81944444444444409</v>
      </c>
      <c r="AO32" s="499">
        <v>3.472222222222222E-3</v>
      </c>
      <c r="AP32" s="499">
        <f t="shared" si="16"/>
        <v>0.8229166666666663</v>
      </c>
      <c r="AQ32" s="502">
        <v>5.5555555555555558E-3</v>
      </c>
      <c r="AR32" s="499">
        <f t="shared" si="17"/>
        <v>0.82847222222222183</v>
      </c>
      <c r="AS32" s="382">
        <v>3.472222222222222E-3</v>
      </c>
      <c r="AT32" s="651">
        <f t="shared" si="42"/>
        <v>0.83194444444444404</v>
      </c>
      <c r="AU32" s="499">
        <v>0</v>
      </c>
      <c r="AV32" s="499">
        <f t="shared" si="18"/>
        <v>0.83194444444444404</v>
      </c>
      <c r="AW32" s="499">
        <v>0</v>
      </c>
      <c r="AX32" s="499">
        <f t="shared" si="19"/>
        <v>0.83194444444444404</v>
      </c>
      <c r="AY32" s="499">
        <v>0</v>
      </c>
      <c r="AZ32" s="499">
        <f t="shared" si="20"/>
        <v>0.83194444444444404</v>
      </c>
      <c r="BA32" s="499">
        <v>0</v>
      </c>
      <c r="BB32" s="499">
        <f t="shared" si="21"/>
        <v>0.83194444444444404</v>
      </c>
      <c r="BC32" s="499">
        <v>0</v>
      </c>
      <c r="BD32" s="499">
        <f t="shared" si="22"/>
        <v>0.83194444444444404</v>
      </c>
      <c r="BE32" s="499">
        <v>0</v>
      </c>
      <c r="BF32" s="499">
        <f t="shared" si="23"/>
        <v>0.83194444444444404</v>
      </c>
      <c r="BG32" s="499">
        <v>0</v>
      </c>
      <c r="BH32" s="499">
        <f t="shared" si="24"/>
        <v>0.83194444444444404</v>
      </c>
      <c r="BI32" s="499">
        <v>0</v>
      </c>
      <c r="BJ32" s="499">
        <f t="shared" si="25"/>
        <v>0.83194444444444404</v>
      </c>
      <c r="BK32" s="499">
        <v>0</v>
      </c>
      <c r="BL32" s="499">
        <f t="shared" si="26"/>
        <v>0.83194444444444404</v>
      </c>
      <c r="BM32" s="499">
        <v>0</v>
      </c>
      <c r="BN32" s="499">
        <f t="shared" si="27"/>
        <v>0.83194444444444404</v>
      </c>
      <c r="BO32" s="499">
        <v>0</v>
      </c>
      <c r="BP32" s="499">
        <f t="shared" si="28"/>
        <v>0.83194444444444404</v>
      </c>
      <c r="BQ32" s="499">
        <v>0</v>
      </c>
      <c r="BR32" s="499">
        <f t="shared" si="29"/>
        <v>0.83194444444444404</v>
      </c>
      <c r="BS32" s="499">
        <v>0</v>
      </c>
      <c r="BT32" s="499">
        <f t="shared" si="30"/>
        <v>0.83194444444444404</v>
      </c>
      <c r="BU32" s="499">
        <v>0</v>
      </c>
      <c r="BV32" s="499">
        <f t="shared" si="31"/>
        <v>0.83194444444444404</v>
      </c>
      <c r="BW32" s="503">
        <v>3.472222222222222E-3</v>
      </c>
      <c r="BX32" s="615">
        <f t="shared" si="32"/>
        <v>0.83541666666666625</v>
      </c>
      <c r="BY32" s="503"/>
      <c r="BZ32" s="499"/>
      <c r="CA32" s="499">
        <f t="shared" si="43"/>
        <v>6.8055555555555314E-2</v>
      </c>
      <c r="CB32" s="504">
        <f t="shared" si="33"/>
        <v>19.800000000000068</v>
      </c>
      <c r="CC32" s="505"/>
      <c r="CD32" s="401">
        <f t="shared" si="34"/>
        <v>97.999999999999659</v>
      </c>
      <c r="CE32" s="401">
        <f t="shared" si="35"/>
        <v>32.340000000000003</v>
      </c>
      <c r="CG32" s="589">
        <f t="shared" si="38"/>
        <v>6.8055555555555314E-2</v>
      </c>
      <c r="CH32" s="590">
        <f t="shared" si="36"/>
        <v>97.999999999999659</v>
      </c>
      <c r="CI32" s="591">
        <f t="shared" si="39"/>
        <v>1.6333333333333278</v>
      </c>
      <c r="CJ32" s="590">
        <v>1</v>
      </c>
      <c r="CK32" s="589">
        <f t="shared" si="44"/>
        <v>1.388888888889106E-3</v>
      </c>
    </row>
    <row r="33" spans="1:89" ht="13.5" thickBot="1" x14ac:dyDescent="0.25">
      <c r="A33" s="1332"/>
      <c r="B33" s="506">
        <v>10</v>
      </c>
      <c r="C33" s="556">
        <v>6.9444444444444434E-2</v>
      </c>
      <c r="D33" s="556">
        <f>+C33+D32</f>
        <v>0.83680555555555536</v>
      </c>
      <c r="E33" s="384">
        <v>3.472222222222222E-3</v>
      </c>
      <c r="F33" s="652">
        <f t="shared" si="40"/>
        <v>0.84027777777777757</v>
      </c>
      <c r="G33" s="384">
        <v>3.472222222222222E-3</v>
      </c>
      <c r="H33" s="382">
        <f t="shared" si="41"/>
        <v>0.84374999999999978</v>
      </c>
      <c r="I33" s="384">
        <v>5.5555555555555558E-3</v>
      </c>
      <c r="J33" s="384">
        <f t="shared" si="0"/>
        <v>0.84930555555555531</v>
      </c>
      <c r="K33" s="384">
        <v>2.7777777777777779E-3</v>
      </c>
      <c r="L33" s="384">
        <f t="shared" si="1"/>
        <v>0.85208333333333308</v>
      </c>
      <c r="M33" s="508">
        <v>4.1666666666666666E-3</v>
      </c>
      <c r="N33" s="384">
        <f t="shared" si="2"/>
        <v>0.85624999999999973</v>
      </c>
      <c r="O33" s="384">
        <v>2.7777777777777801E-3</v>
      </c>
      <c r="P33" s="384">
        <f t="shared" si="3"/>
        <v>0.8590277777777775</v>
      </c>
      <c r="Q33" s="508">
        <v>3.472222222222222E-3</v>
      </c>
      <c r="R33" s="384">
        <f t="shared" si="4"/>
        <v>0.86249999999999971</v>
      </c>
      <c r="S33" s="384">
        <v>2.0833333333333333E-3</v>
      </c>
      <c r="T33" s="384">
        <f t="shared" si="5"/>
        <v>0.86458333333333304</v>
      </c>
      <c r="U33" s="384">
        <v>1.3888888888888889E-3</v>
      </c>
      <c r="V33" s="384">
        <f t="shared" si="6"/>
        <v>0.86597222222222192</v>
      </c>
      <c r="W33" s="384">
        <v>1.3888888888888889E-3</v>
      </c>
      <c r="X33" s="384">
        <f t="shared" si="7"/>
        <v>0.86736111111111081</v>
      </c>
      <c r="Y33" s="384">
        <v>2.7777777777777779E-3</v>
      </c>
      <c r="Z33" s="384">
        <f t="shared" si="8"/>
        <v>0.87013888888888857</v>
      </c>
      <c r="AA33" s="384">
        <v>2.7777777777777779E-3</v>
      </c>
      <c r="AB33" s="384">
        <f t="shared" si="9"/>
        <v>0.87291666666666634</v>
      </c>
      <c r="AC33" s="384">
        <v>2.7777777777777779E-3</v>
      </c>
      <c r="AD33" s="384">
        <f t="shared" si="10"/>
        <v>0.87569444444444411</v>
      </c>
      <c r="AE33" s="384">
        <v>1.3888888888888889E-3</v>
      </c>
      <c r="AF33" s="384">
        <f t="shared" si="11"/>
        <v>0.87708333333333299</v>
      </c>
      <c r="AG33" s="384">
        <v>2.0833333333333333E-3</v>
      </c>
      <c r="AH33" s="384">
        <f t="shared" si="12"/>
        <v>0.87916666666666632</v>
      </c>
      <c r="AI33" s="384">
        <v>4.1666666666666666E-3</v>
      </c>
      <c r="AJ33" s="384">
        <f t="shared" si="13"/>
        <v>0.88333333333333297</v>
      </c>
      <c r="AK33" s="384">
        <v>2.0833333333333333E-3</v>
      </c>
      <c r="AL33" s="384">
        <f t="shared" si="14"/>
        <v>0.8854166666666663</v>
      </c>
      <c r="AM33" s="384">
        <v>3.472222222222222E-3</v>
      </c>
      <c r="AN33" s="384">
        <f t="shared" si="15"/>
        <v>0.88888888888888851</v>
      </c>
      <c r="AO33" s="384">
        <v>3.472222222222222E-3</v>
      </c>
      <c r="AP33" s="384">
        <f t="shared" si="16"/>
        <v>0.89236111111111072</v>
      </c>
      <c r="AQ33" s="509">
        <v>5.5555555555555558E-3</v>
      </c>
      <c r="AR33" s="384">
        <f t="shared" si="17"/>
        <v>0.89791666666666625</v>
      </c>
      <c r="AS33" s="382">
        <v>3.472222222222222E-3</v>
      </c>
      <c r="AT33" s="651">
        <f t="shared" si="42"/>
        <v>0.90138888888888846</v>
      </c>
      <c r="AU33" s="384">
        <v>0</v>
      </c>
      <c r="AV33" s="384">
        <f t="shared" si="18"/>
        <v>0.90138888888888846</v>
      </c>
      <c r="AW33" s="384">
        <v>0</v>
      </c>
      <c r="AX33" s="384">
        <f t="shared" si="19"/>
        <v>0.90138888888888846</v>
      </c>
      <c r="AY33" s="384">
        <v>0</v>
      </c>
      <c r="AZ33" s="384">
        <f t="shared" si="20"/>
        <v>0.90138888888888846</v>
      </c>
      <c r="BA33" s="384">
        <v>0</v>
      </c>
      <c r="BB33" s="384">
        <f t="shared" si="21"/>
        <v>0.90138888888888846</v>
      </c>
      <c r="BC33" s="384">
        <v>0</v>
      </c>
      <c r="BD33" s="384">
        <f t="shared" si="22"/>
        <v>0.90138888888888846</v>
      </c>
      <c r="BE33" s="384">
        <v>0</v>
      </c>
      <c r="BF33" s="384">
        <f t="shared" si="23"/>
        <v>0.90138888888888846</v>
      </c>
      <c r="BG33" s="384">
        <v>0</v>
      </c>
      <c r="BH33" s="384">
        <f t="shared" si="24"/>
        <v>0.90138888888888846</v>
      </c>
      <c r="BI33" s="384">
        <v>0</v>
      </c>
      <c r="BJ33" s="384">
        <f t="shared" si="25"/>
        <v>0.90138888888888846</v>
      </c>
      <c r="BK33" s="384">
        <v>0</v>
      </c>
      <c r="BL33" s="384">
        <f t="shared" si="26"/>
        <v>0.90138888888888846</v>
      </c>
      <c r="BM33" s="384">
        <v>0</v>
      </c>
      <c r="BN33" s="384">
        <f t="shared" si="27"/>
        <v>0.90138888888888846</v>
      </c>
      <c r="BO33" s="384">
        <v>0</v>
      </c>
      <c r="BP33" s="384">
        <f t="shared" si="28"/>
        <v>0.90138888888888846</v>
      </c>
      <c r="BQ33" s="384">
        <v>0</v>
      </c>
      <c r="BR33" s="384">
        <f t="shared" si="29"/>
        <v>0.90138888888888846</v>
      </c>
      <c r="BS33" s="384">
        <v>0</v>
      </c>
      <c r="BT33" s="384">
        <f t="shared" si="30"/>
        <v>0.90138888888888846</v>
      </c>
      <c r="BU33" s="384">
        <v>0</v>
      </c>
      <c r="BV33" s="384">
        <f t="shared" si="31"/>
        <v>0.90138888888888846</v>
      </c>
      <c r="BW33" s="510">
        <v>3.472222222222222E-3</v>
      </c>
      <c r="BX33" s="616">
        <f t="shared" si="32"/>
        <v>0.90486111111111067</v>
      </c>
      <c r="BY33" s="510"/>
      <c r="BZ33" s="384"/>
      <c r="CA33" s="384">
        <f t="shared" si="43"/>
        <v>6.8055555555555314E-2</v>
      </c>
      <c r="CB33" s="511">
        <f t="shared" si="33"/>
        <v>19.800000000000068</v>
      </c>
      <c r="CC33" s="519"/>
      <c r="CD33" s="617">
        <f t="shared" si="34"/>
        <v>97.999999999999659</v>
      </c>
      <c r="CE33" s="617">
        <f t="shared" si="35"/>
        <v>32.340000000000003</v>
      </c>
      <c r="CF33" s="617"/>
      <c r="CG33" s="468">
        <f t="shared" si="38"/>
        <v>6.8055555555555314E-2</v>
      </c>
      <c r="CH33" s="414">
        <f t="shared" si="36"/>
        <v>97.999999999999659</v>
      </c>
      <c r="CI33" s="469">
        <f t="shared" si="39"/>
        <v>1.6333333333333278</v>
      </c>
      <c r="CJ33" s="414">
        <v>1</v>
      </c>
      <c r="CK33" s="468">
        <f t="shared" si="44"/>
        <v>1.388888888889106E-3</v>
      </c>
    </row>
    <row r="34" spans="1:89" x14ac:dyDescent="0.2">
      <c r="A34" s="1332"/>
      <c r="B34" s="484">
        <v>11</v>
      </c>
      <c r="C34" s="552">
        <v>6.9444444444444434E-2</v>
      </c>
      <c r="D34" s="552">
        <f t="shared" si="37"/>
        <v>0.90624999999999978</v>
      </c>
      <c r="E34" s="381">
        <v>3.472222222222222E-3</v>
      </c>
      <c r="F34" s="652">
        <f t="shared" si="40"/>
        <v>0.90972222222222199</v>
      </c>
      <c r="G34" s="381">
        <v>3.472222222222222E-3</v>
      </c>
      <c r="H34" s="382">
        <f t="shared" si="41"/>
        <v>0.9131944444444442</v>
      </c>
      <c r="I34" s="381">
        <v>5.5555555555555558E-3</v>
      </c>
      <c r="J34" s="381">
        <f>+I34+H34</f>
        <v>0.91874999999999973</v>
      </c>
      <c r="K34" s="381">
        <v>2.7777777777777779E-3</v>
      </c>
      <c r="L34" s="381">
        <f>+K34+J34</f>
        <v>0.9215277777777775</v>
      </c>
      <c r="M34" s="486">
        <v>4.1666666666666666E-3</v>
      </c>
      <c r="N34" s="381">
        <f>+M34+L34</f>
        <v>0.92569444444444415</v>
      </c>
      <c r="O34" s="381">
        <v>2.7777777777777801E-3</v>
      </c>
      <c r="P34" s="381">
        <f>+O34+N34</f>
        <v>0.92847222222222192</v>
      </c>
      <c r="Q34" s="486">
        <v>3.472222222222222E-3</v>
      </c>
      <c r="R34" s="381">
        <f t="shared" si="4"/>
        <v>0.93194444444444413</v>
      </c>
      <c r="S34" s="381">
        <v>2.0833333333333333E-3</v>
      </c>
      <c r="T34" s="381">
        <f t="shared" si="5"/>
        <v>0.93402777777777746</v>
      </c>
      <c r="U34" s="381">
        <v>1.3888888888888889E-3</v>
      </c>
      <c r="V34" s="381">
        <f t="shared" si="6"/>
        <v>0.93541666666666634</v>
      </c>
      <c r="W34" s="381">
        <v>1.3888888888888889E-3</v>
      </c>
      <c r="X34" s="381">
        <f t="shared" si="7"/>
        <v>0.93680555555555522</v>
      </c>
      <c r="Y34" s="381">
        <v>2.7777777777777779E-3</v>
      </c>
      <c r="Z34" s="381">
        <f t="shared" si="8"/>
        <v>0.93958333333333299</v>
      </c>
      <c r="AA34" s="381">
        <v>2.7777777777777779E-3</v>
      </c>
      <c r="AB34" s="381">
        <f t="shared" si="9"/>
        <v>0.94236111111111076</v>
      </c>
      <c r="AC34" s="381">
        <v>2.7777777777777779E-3</v>
      </c>
      <c r="AD34" s="381">
        <f t="shared" si="10"/>
        <v>0.94513888888888853</v>
      </c>
      <c r="AE34" s="381">
        <v>1.3888888888888889E-3</v>
      </c>
      <c r="AF34" s="381">
        <f>+AE34+AD34</f>
        <v>0.94652777777777741</v>
      </c>
      <c r="AG34" s="381">
        <v>2.0833333333333333E-3</v>
      </c>
      <c r="AH34" s="381">
        <f>+AG34+AF34</f>
        <v>0.94861111111111074</v>
      </c>
      <c r="AI34" s="381">
        <v>4.1666666666666666E-3</v>
      </c>
      <c r="AJ34" s="381">
        <f>+AI34+AH34</f>
        <v>0.95277777777777739</v>
      </c>
      <c r="AK34" s="381">
        <v>2.0833333333333333E-3</v>
      </c>
      <c r="AL34" s="381">
        <f>+AK34+AJ34</f>
        <v>0.95486111111111072</v>
      </c>
      <c r="AM34" s="381">
        <v>3.472222222222222E-3</v>
      </c>
      <c r="AN34" s="381">
        <f>+AM34+AL34</f>
        <v>0.95833333333333293</v>
      </c>
      <c r="AO34" s="381">
        <v>3.472222222222222E-3</v>
      </c>
      <c r="AP34" s="381">
        <f>+AO34+AN34</f>
        <v>0.96180555555555514</v>
      </c>
      <c r="AQ34" s="487">
        <v>5.5555555555555558E-3</v>
      </c>
      <c r="AR34" s="381">
        <f>+AQ34+AP34</f>
        <v>0.96736111111111067</v>
      </c>
      <c r="AS34" s="382">
        <v>3.472222222222222E-3</v>
      </c>
      <c r="AT34" s="651">
        <f t="shared" si="42"/>
        <v>0.97083333333333288</v>
      </c>
      <c r="AU34" s="381">
        <v>0</v>
      </c>
      <c r="AV34" s="381">
        <f>+AU34+AT34</f>
        <v>0.97083333333333288</v>
      </c>
      <c r="AW34" s="381">
        <v>0</v>
      </c>
      <c r="AX34" s="381">
        <f>+AW34+AV34</f>
        <v>0.97083333333333288</v>
      </c>
      <c r="AY34" s="381">
        <v>0</v>
      </c>
      <c r="AZ34" s="381">
        <f>+AY34+AX34</f>
        <v>0.97083333333333288</v>
      </c>
      <c r="BA34" s="381">
        <v>0</v>
      </c>
      <c r="BB34" s="381">
        <f>+BA34+AZ34</f>
        <v>0.97083333333333288</v>
      </c>
      <c r="BC34" s="381">
        <v>0</v>
      </c>
      <c r="BD34" s="381">
        <f>+BC34+BB34</f>
        <v>0.97083333333333288</v>
      </c>
      <c r="BE34" s="381">
        <v>0</v>
      </c>
      <c r="BF34" s="381">
        <f>+BE34+BD34</f>
        <v>0.97083333333333288</v>
      </c>
      <c r="BG34" s="381">
        <v>0</v>
      </c>
      <c r="BH34" s="381">
        <f>+BG34+BF34</f>
        <v>0.97083333333333288</v>
      </c>
      <c r="BI34" s="381">
        <v>0</v>
      </c>
      <c r="BJ34" s="381">
        <f>+BI34+BH34</f>
        <v>0.97083333333333288</v>
      </c>
      <c r="BK34" s="381">
        <v>0</v>
      </c>
      <c r="BL34" s="381">
        <f>+BK34+BJ34</f>
        <v>0.97083333333333288</v>
      </c>
      <c r="BM34" s="381">
        <v>0</v>
      </c>
      <c r="BN34" s="381">
        <f>+BM34+BL34</f>
        <v>0.97083333333333288</v>
      </c>
      <c r="BO34" s="381">
        <v>0</v>
      </c>
      <c r="BP34" s="381">
        <f>+BO34+BN34</f>
        <v>0.97083333333333288</v>
      </c>
      <c r="BQ34" s="381">
        <v>0</v>
      </c>
      <c r="BR34" s="381">
        <f>+BQ34+BP34</f>
        <v>0.97083333333333288</v>
      </c>
      <c r="BS34" s="381">
        <v>0</v>
      </c>
      <c r="BT34" s="381">
        <f>+BS34+BR34</f>
        <v>0.97083333333333288</v>
      </c>
      <c r="BU34" s="381">
        <v>0</v>
      </c>
      <c r="BV34" s="381">
        <f>+BU34+BT34</f>
        <v>0.97083333333333288</v>
      </c>
      <c r="BW34" s="488">
        <v>3.472222222222222E-3</v>
      </c>
      <c r="BX34" s="553">
        <f>+BW34+BV34</f>
        <v>0.97430555555555509</v>
      </c>
      <c r="BY34" s="488"/>
      <c r="BZ34" s="381"/>
      <c r="CA34" s="381">
        <f>+BX34-D34</f>
        <v>6.8055555555555314E-2</v>
      </c>
      <c r="CB34" s="512">
        <f t="shared" si="33"/>
        <v>19.800000000000068</v>
      </c>
      <c r="CC34" s="513"/>
      <c r="CD34" s="401">
        <f>+CA34*$CD$19</f>
        <v>97.999999999999659</v>
      </c>
      <c r="CE34" s="401">
        <f t="shared" si="35"/>
        <v>32.340000000000003</v>
      </c>
      <c r="CG34" s="468">
        <f>+CA34</f>
        <v>6.8055555555555314E-2</v>
      </c>
      <c r="CH34" s="414">
        <f>+CG34*$CD$19</f>
        <v>97.999999999999659</v>
      </c>
      <c r="CI34" s="469">
        <f>+CH34/60</f>
        <v>1.6333333333333278</v>
      </c>
      <c r="CJ34" s="414">
        <v>1</v>
      </c>
      <c r="CK34" s="468" t="e">
        <f>+#REF!-BX34</f>
        <v>#REF!</v>
      </c>
    </row>
    <row r="35" spans="1:89" ht="13.5" thickBot="1" x14ac:dyDescent="0.25">
      <c r="A35" s="1333"/>
      <c r="B35" s="707">
        <v>12</v>
      </c>
      <c r="C35" s="708">
        <v>6.9444444444444434E-2</v>
      </c>
      <c r="D35" s="708">
        <f t="shared" si="37"/>
        <v>0.9756944444444442</v>
      </c>
      <c r="E35" s="515">
        <v>3.472222222222222E-3</v>
      </c>
      <c r="F35" s="706">
        <f t="shared" si="40"/>
        <v>0.97916666666666641</v>
      </c>
      <c r="G35" s="515">
        <v>3.472222222222222E-3</v>
      </c>
      <c r="H35" s="384">
        <f t="shared" si="41"/>
        <v>0.98263888888888862</v>
      </c>
      <c r="I35" s="515">
        <v>5.5555555555555558E-3</v>
      </c>
      <c r="J35" s="515">
        <f t="shared" ref="J35" si="45">+I35+H35</f>
        <v>0.98819444444444415</v>
      </c>
      <c r="K35" s="515">
        <v>2.7777777777777779E-3</v>
      </c>
      <c r="L35" s="515">
        <f t="shared" ref="L35" si="46">+K35+J35</f>
        <v>0.99097222222222192</v>
      </c>
      <c r="M35" s="643">
        <v>4.1666666666666666E-3</v>
      </c>
      <c r="N35" s="515">
        <f t="shared" ref="N35" si="47">+M35+L35</f>
        <v>0.99513888888888857</v>
      </c>
      <c r="O35" s="515">
        <v>2.7777777777777801E-3</v>
      </c>
      <c r="P35" s="515">
        <f t="shared" ref="P35" si="48">+O35+N35</f>
        <v>0.99791666666666634</v>
      </c>
      <c r="Q35" s="643">
        <v>3.472222222222222E-3</v>
      </c>
      <c r="R35" s="515">
        <f t="shared" si="4"/>
        <v>1.0013888888888887</v>
      </c>
      <c r="S35" s="515">
        <v>2.0833333333333333E-3</v>
      </c>
      <c r="T35" s="515">
        <f t="shared" si="5"/>
        <v>1.0034722222222221</v>
      </c>
      <c r="U35" s="515">
        <v>1.3888888888888889E-3</v>
      </c>
      <c r="V35" s="515">
        <f t="shared" si="6"/>
        <v>1.004861111111111</v>
      </c>
      <c r="W35" s="515">
        <v>1.3888888888888889E-3</v>
      </c>
      <c r="X35" s="515">
        <f t="shared" si="7"/>
        <v>1.0062499999999999</v>
      </c>
      <c r="Y35" s="515">
        <v>2.7777777777777779E-3</v>
      </c>
      <c r="Z35" s="515">
        <f t="shared" si="8"/>
        <v>1.0090277777777776</v>
      </c>
      <c r="AA35" s="515">
        <v>2.7777777777777779E-3</v>
      </c>
      <c r="AB35" s="515">
        <f t="shared" si="9"/>
        <v>1.0118055555555554</v>
      </c>
      <c r="AC35" s="515">
        <v>2.7777777777777779E-3</v>
      </c>
      <c r="AD35" s="515">
        <f t="shared" si="10"/>
        <v>1.0145833333333332</v>
      </c>
      <c r="AE35" s="515">
        <v>1.3888888888888889E-3</v>
      </c>
      <c r="AF35" s="515">
        <f t="shared" ref="AF35" si="49">+AE35+AD35</f>
        <v>1.0159722222222221</v>
      </c>
      <c r="AG35" s="515">
        <v>2.0833333333333333E-3</v>
      </c>
      <c r="AH35" s="515">
        <f t="shared" ref="AH35" si="50">+AG35+AF35</f>
        <v>1.0180555555555555</v>
      </c>
      <c r="AI35" s="515">
        <v>4.1666666666666666E-3</v>
      </c>
      <c r="AJ35" s="515">
        <f t="shared" ref="AJ35" si="51">+AI35+AH35</f>
        <v>1.0222222222222221</v>
      </c>
      <c r="AK35" s="515">
        <v>2.0833333333333333E-3</v>
      </c>
      <c r="AL35" s="515">
        <f t="shared" ref="AL35" si="52">+AK35+AJ35</f>
        <v>1.0243055555555556</v>
      </c>
      <c r="AM35" s="515">
        <v>3.472222222222222E-3</v>
      </c>
      <c r="AN35" s="515">
        <f t="shared" ref="AN35" si="53">+AM35+AL35</f>
        <v>1.0277777777777779</v>
      </c>
      <c r="AO35" s="515">
        <v>3.472222222222222E-3</v>
      </c>
      <c r="AP35" s="515">
        <f t="shared" ref="AP35" si="54">+AO35+AN35</f>
        <v>1.0312500000000002</v>
      </c>
      <c r="AQ35" s="516">
        <v>5.5555555555555558E-3</v>
      </c>
      <c r="AR35" s="515">
        <f t="shared" ref="AR35" si="55">+AQ35+AP35</f>
        <v>1.0368055555555558</v>
      </c>
      <c r="AS35" s="384">
        <v>3.472222222222222E-3</v>
      </c>
      <c r="AT35" s="871">
        <f t="shared" si="42"/>
        <v>1.0402777777777781</v>
      </c>
      <c r="AU35" s="515">
        <v>0</v>
      </c>
      <c r="AV35" s="515">
        <f t="shared" ref="AV35" si="56">+AU35+AT35</f>
        <v>1.0402777777777781</v>
      </c>
      <c r="AW35" s="515">
        <v>0</v>
      </c>
      <c r="AX35" s="515">
        <f t="shared" ref="AX35" si="57">+AW35+AV35</f>
        <v>1.0402777777777781</v>
      </c>
      <c r="AY35" s="515">
        <v>0</v>
      </c>
      <c r="AZ35" s="515">
        <f t="shared" ref="AZ35" si="58">+AY35+AX35</f>
        <v>1.0402777777777781</v>
      </c>
      <c r="BA35" s="515">
        <v>0</v>
      </c>
      <c r="BB35" s="515">
        <f t="shared" ref="BB35" si="59">+BA35+AZ35</f>
        <v>1.0402777777777781</v>
      </c>
      <c r="BC35" s="515">
        <v>0</v>
      </c>
      <c r="BD35" s="515">
        <f t="shared" ref="BD35" si="60">+BC35+BB35</f>
        <v>1.0402777777777781</v>
      </c>
      <c r="BE35" s="515">
        <v>0</v>
      </c>
      <c r="BF35" s="515">
        <f t="shared" ref="BF35" si="61">+BE35+BD35</f>
        <v>1.0402777777777781</v>
      </c>
      <c r="BG35" s="515">
        <v>0</v>
      </c>
      <c r="BH35" s="515">
        <f t="shared" ref="BH35" si="62">+BG35+BF35</f>
        <v>1.0402777777777781</v>
      </c>
      <c r="BI35" s="515">
        <v>0</v>
      </c>
      <c r="BJ35" s="515">
        <f t="shared" ref="BJ35" si="63">+BI35+BH35</f>
        <v>1.0402777777777781</v>
      </c>
      <c r="BK35" s="515">
        <v>0</v>
      </c>
      <c r="BL35" s="515">
        <f t="shared" ref="BL35" si="64">+BK35+BJ35</f>
        <v>1.0402777777777781</v>
      </c>
      <c r="BM35" s="515">
        <v>0</v>
      </c>
      <c r="BN35" s="515">
        <f t="shared" ref="BN35" si="65">+BM35+BL35</f>
        <v>1.0402777777777781</v>
      </c>
      <c r="BO35" s="515">
        <v>0</v>
      </c>
      <c r="BP35" s="515">
        <f t="shared" ref="BP35" si="66">+BO35+BN35</f>
        <v>1.0402777777777781</v>
      </c>
      <c r="BQ35" s="515">
        <v>0</v>
      </c>
      <c r="BR35" s="515">
        <f t="shared" ref="BR35" si="67">+BQ35+BP35</f>
        <v>1.0402777777777781</v>
      </c>
      <c r="BS35" s="515">
        <v>0</v>
      </c>
      <c r="BT35" s="515">
        <f t="shared" ref="BT35" si="68">+BS35+BR35</f>
        <v>1.0402777777777781</v>
      </c>
      <c r="BU35" s="515">
        <v>0</v>
      </c>
      <c r="BV35" s="515">
        <f t="shared" ref="BV35" si="69">+BU35+BT35</f>
        <v>1.0402777777777781</v>
      </c>
      <c r="BW35" s="517">
        <v>3.472222222222222E-3</v>
      </c>
      <c r="BX35" s="557">
        <f t="shared" ref="BX35" si="70">+BW35+BV35</f>
        <v>1.0437500000000004</v>
      </c>
      <c r="BY35" s="517"/>
      <c r="BZ35" s="515"/>
      <c r="CA35" s="515">
        <f t="shared" ref="CA35" si="71">+BX35-D35</f>
        <v>6.8055555555556202E-2</v>
      </c>
      <c r="CB35" s="518">
        <f t="shared" si="33"/>
        <v>19.799999999999812</v>
      </c>
      <c r="CC35" s="710"/>
      <c r="CD35" s="617">
        <f t="shared" ref="CD35" si="72">+CA35*$CD$19</f>
        <v>98.000000000000938</v>
      </c>
      <c r="CE35" s="617">
        <f t="shared" si="35"/>
        <v>32.340000000000003</v>
      </c>
      <c r="CF35" s="617"/>
      <c r="CG35" s="468">
        <f t="shared" ref="CG35" si="73">+CA35</f>
        <v>6.8055555555556202E-2</v>
      </c>
      <c r="CH35" s="414">
        <f t="shared" ref="CH35" si="74">+CG35*$CD$19</f>
        <v>98.000000000000938</v>
      </c>
      <c r="CI35" s="469">
        <f t="shared" ref="CI35" si="75">+CH35/60</f>
        <v>1.6333333333333491</v>
      </c>
      <c r="CJ35" s="414">
        <v>1</v>
      </c>
      <c r="CK35" s="468" t="e">
        <f>+#REF!-BX35</f>
        <v>#REF!</v>
      </c>
    </row>
    <row r="36" spans="1:89" x14ac:dyDescent="0.2">
      <c r="B36" s="378"/>
      <c r="C36" s="378"/>
      <c r="D36" s="378"/>
      <c r="E36" s="378"/>
      <c r="F36" s="378"/>
      <c r="H36" s="401"/>
      <c r="I36" s="401"/>
      <c r="L36" s="378"/>
    </row>
    <row r="37" spans="1:89" x14ac:dyDescent="0.2">
      <c r="H37" s="401"/>
      <c r="I37" s="401"/>
      <c r="J37" s="401"/>
      <c r="K37" s="401"/>
      <c r="L37" s="378"/>
      <c r="N37" s="378"/>
      <c r="O37" s="378"/>
    </row>
    <row r="38" spans="1:89" x14ac:dyDescent="0.2">
      <c r="B38" s="401" t="s">
        <v>25</v>
      </c>
      <c r="H38" s="401"/>
      <c r="I38" s="401"/>
      <c r="J38" s="378">
        <v>10</v>
      </c>
    </row>
    <row r="39" spans="1:89" x14ac:dyDescent="0.2">
      <c r="B39" s="401" t="s">
        <v>26</v>
      </c>
      <c r="H39" s="401"/>
      <c r="I39" s="401"/>
      <c r="J39" s="378">
        <v>2</v>
      </c>
      <c r="N39" s="378"/>
      <c r="O39" s="378"/>
    </row>
    <row r="40" spans="1:89" x14ac:dyDescent="0.2">
      <c r="B40" s="401" t="s">
        <v>27</v>
      </c>
      <c r="H40" s="401"/>
      <c r="I40" s="401"/>
      <c r="J40" s="378">
        <f>+J38+J39</f>
        <v>12</v>
      </c>
    </row>
    <row r="41" spans="1:89" x14ac:dyDescent="0.2">
      <c r="B41" s="401" t="s">
        <v>28</v>
      </c>
      <c r="H41" s="401"/>
      <c r="I41" s="401"/>
      <c r="J41" s="618">
        <v>32.340000000000003</v>
      </c>
      <c r="K41" s="377"/>
      <c r="L41" s="401" t="s">
        <v>21</v>
      </c>
      <c r="N41" s="378"/>
      <c r="O41" s="378"/>
    </row>
    <row r="42" spans="1:89" x14ac:dyDescent="0.2">
      <c r="B42" s="18" t="s">
        <v>29</v>
      </c>
      <c r="H42" s="401"/>
      <c r="I42" s="401"/>
      <c r="J42" s="431">
        <v>0</v>
      </c>
      <c r="K42" s="377"/>
      <c r="L42" s="401" t="s">
        <v>21</v>
      </c>
    </row>
    <row r="43" spans="1:89" x14ac:dyDescent="0.2">
      <c r="B43" s="401" t="s">
        <v>30</v>
      </c>
      <c r="H43" s="401"/>
      <c r="I43" s="401"/>
      <c r="J43" s="401"/>
      <c r="K43" s="401"/>
      <c r="N43" s="378"/>
      <c r="O43" s="378"/>
    </row>
    <row r="45" spans="1:89" x14ac:dyDescent="0.2">
      <c r="H45" s="401"/>
      <c r="I45" s="401"/>
      <c r="J45" s="401"/>
      <c r="K45" s="401"/>
    </row>
    <row r="46" spans="1:89" x14ac:dyDescent="0.2">
      <c r="H46" s="401"/>
      <c r="I46" s="401"/>
      <c r="J46" s="401"/>
      <c r="K46" s="401"/>
    </row>
  </sheetData>
  <mergeCells count="11">
    <mergeCell ref="CG20:CI20"/>
    <mergeCell ref="BZ21:BZ22"/>
    <mergeCell ref="B23:CC23"/>
    <mergeCell ref="A24:A35"/>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3" orientation="portrait" horizont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3:CK46"/>
  <sheetViews>
    <sheetView zoomScale="70" zoomScaleNormal="70"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1.28515625" style="134" hidden="1" customWidth="1"/>
    <col min="5" max="5" width="11.5703125" style="134" hidden="1" customWidth="1"/>
    <col min="6" max="6" width="11.5703125" style="134" customWidth="1"/>
    <col min="7" max="7" width="11" style="134" hidden="1" customWidth="1"/>
    <col min="8" max="8" width="9.7109375" style="74" customWidth="1"/>
    <col min="9" max="9" width="11.28515625" style="74" hidden="1" customWidth="1"/>
    <col min="10" max="10" width="7" style="74" customWidth="1"/>
    <col min="11" max="11" width="14.42578125" style="74" hidden="1" customWidth="1"/>
    <col min="12" max="12" width="11" style="134" customWidth="1"/>
    <col min="13" max="13" width="11.28515625" style="134" hidden="1" customWidth="1"/>
    <col min="14" max="14" width="9.140625" style="134" customWidth="1"/>
    <col min="15" max="15" width="11.28515625" style="134" hidden="1" customWidth="1"/>
    <col min="16" max="16" width="9.5703125" style="134" customWidth="1"/>
    <col min="17" max="17" width="11.28515625" style="134" hidden="1" customWidth="1"/>
    <col min="18" max="18" width="10.42578125" style="134" customWidth="1"/>
    <col min="19" max="21" width="10.85546875" style="134" hidden="1" customWidth="1"/>
    <col min="22" max="22" width="8.85546875" style="134" customWidth="1"/>
    <col min="23" max="27" width="11.28515625" style="134" hidden="1" customWidth="1"/>
    <col min="28" max="28" width="9.5703125" style="134" customWidth="1"/>
    <col min="29" max="29" width="0" style="134" hidden="1" customWidth="1"/>
    <col min="30" max="30" width="8.5703125" style="134" customWidth="1"/>
    <col min="31" max="33" width="0" style="134" hidden="1" customWidth="1"/>
    <col min="34" max="34" width="10.42578125" style="134" customWidth="1"/>
    <col min="35" max="35" width="0" style="134" hidden="1" customWidth="1"/>
    <col min="36" max="36" width="9.5703125" style="134" customWidth="1"/>
    <col min="37" max="37" width="0" style="134" hidden="1" customWidth="1"/>
    <col min="38" max="38" width="9.140625" style="134" customWidth="1"/>
    <col min="39" max="39" width="0" style="134" hidden="1" customWidth="1"/>
    <col min="40" max="40" width="11.140625" style="134" customWidth="1"/>
    <col min="41" max="41" width="0" style="134" hidden="1" customWidth="1"/>
    <col min="42" max="42" width="7" style="134" customWidth="1"/>
    <col min="43" max="43" width="0" style="134" hidden="1" customWidth="1"/>
    <col min="44" max="44" width="9.7109375" style="134" customWidth="1"/>
    <col min="45" max="45" width="11.5703125" style="134" hidden="1" customWidth="1"/>
    <col min="46" max="46" width="11.5703125" style="134" customWidth="1"/>
    <col min="47" max="74" width="11.5703125" style="134" hidden="1" customWidth="1"/>
    <col min="75" max="75" width="12.42578125" style="134" hidden="1" customWidth="1"/>
    <col min="76" max="76" width="11.42578125" style="134" bestFit="1" customWidth="1"/>
    <col min="77" max="77" width="0" style="134" hidden="1" customWidth="1"/>
    <col min="78" max="78" width="8" style="134" customWidth="1"/>
    <col min="79" max="79" width="8.5703125" style="134" customWidth="1"/>
    <col min="80" max="80" width="9.28515625" style="134" customWidth="1"/>
    <col min="81" max="81" width="13.42578125" style="134" customWidth="1"/>
    <col min="82" max="84" width="11.42578125" style="134" hidden="1" customWidth="1"/>
    <col min="85" max="87" width="9" style="134" hidden="1" customWidth="1"/>
    <col min="88" max="89" width="0" style="134" hidden="1" customWidth="1"/>
    <col min="90" max="256" width="11.42578125" style="134"/>
    <col min="257" max="257" width="5.7109375" style="134" customWidth="1"/>
    <col min="258" max="259" width="11.140625" style="134" customWidth="1"/>
    <col min="260" max="260" width="7" style="134" customWidth="1"/>
    <col min="261" max="262" width="11.5703125" style="134" customWidth="1"/>
    <col min="263" max="263" width="11" style="134" customWidth="1"/>
    <col min="264" max="264" width="9.7109375" style="134" customWidth="1"/>
    <col min="265" max="265" width="11.28515625" style="134" customWidth="1"/>
    <col min="266" max="266" width="7" style="134" customWidth="1"/>
    <col min="267" max="267" width="14.42578125" style="134" customWidth="1"/>
    <col min="268" max="268" width="11" style="134" customWidth="1"/>
    <col min="269" max="269" width="11.28515625" style="134" customWidth="1"/>
    <col min="270" max="270" width="9.140625" style="134" customWidth="1"/>
    <col min="271" max="271" width="11.28515625" style="134" customWidth="1"/>
    <col min="272" max="272" width="9.5703125" style="134" customWidth="1"/>
    <col min="273" max="273" width="11.28515625" style="134" customWidth="1"/>
    <col min="274" max="274" width="10.42578125" style="134" customWidth="1"/>
    <col min="275" max="277" width="10.85546875" style="134" customWidth="1"/>
    <col min="278" max="278" width="8.85546875" style="134" customWidth="1"/>
    <col min="279" max="283" width="11.28515625" style="134" customWidth="1"/>
    <col min="284" max="284" width="9.5703125" style="134" customWidth="1"/>
    <col min="285" max="285" width="11.42578125" style="134"/>
    <col min="286" max="286" width="8.5703125" style="134" customWidth="1"/>
    <col min="287" max="289" width="11.42578125" style="134"/>
    <col min="290" max="290" width="10.42578125" style="134" customWidth="1"/>
    <col min="291" max="291" width="11.42578125" style="134"/>
    <col min="292" max="292" width="9.5703125" style="134" customWidth="1"/>
    <col min="293" max="293" width="11.42578125" style="134"/>
    <col min="294" max="294" width="9.140625" style="134" customWidth="1"/>
    <col min="295" max="295" width="11.42578125" style="134"/>
    <col min="296" max="296" width="11.140625" style="134" customWidth="1"/>
    <col min="297" max="297" width="11.42578125" style="134"/>
    <col min="298" max="298" width="7" style="134" customWidth="1"/>
    <col min="299" max="299" width="11.42578125" style="134"/>
    <col min="300" max="300" width="9.7109375" style="134" customWidth="1"/>
    <col min="301" max="330" width="11.42578125" style="134"/>
    <col min="331" max="331" width="12.42578125" style="134" customWidth="1"/>
    <col min="332" max="332" width="10.28515625" style="134" customWidth="1"/>
    <col min="333" max="333" width="11.42578125" style="134"/>
    <col min="334" max="334" width="8" style="134" customWidth="1"/>
    <col min="335" max="335" width="8.5703125" style="134" customWidth="1"/>
    <col min="336" max="336" width="9.28515625" style="134" customWidth="1"/>
    <col min="337" max="337" width="13.42578125" style="134" customWidth="1"/>
    <col min="338" max="345" width="0" style="134" hidden="1" customWidth="1"/>
    <col min="346" max="512" width="11.42578125" style="134"/>
    <col min="513" max="513" width="5.7109375" style="134" customWidth="1"/>
    <col min="514" max="515" width="11.140625" style="134" customWidth="1"/>
    <col min="516" max="516" width="7" style="134" customWidth="1"/>
    <col min="517" max="518" width="11.5703125" style="134" customWidth="1"/>
    <col min="519" max="519" width="11" style="134" customWidth="1"/>
    <col min="520" max="520" width="9.7109375" style="134" customWidth="1"/>
    <col min="521" max="521" width="11.28515625" style="134" customWidth="1"/>
    <col min="522" max="522" width="7" style="134" customWidth="1"/>
    <col min="523" max="523" width="14.42578125" style="134" customWidth="1"/>
    <col min="524" max="524" width="11" style="134" customWidth="1"/>
    <col min="525" max="525" width="11.28515625" style="134" customWidth="1"/>
    <col min="526" max="526" width="9.140625" style="134" customWidth="1"/>
    <col min="527" max="527" width="11.28515625" style="134" customWidth="1"/>
    <col min="528" max="528" width="9.5703125" style="134" customWidth="1"/>
    <col min="529" max="529" width="11.28515625" style="134" customWidth="1"/>
    <col min="530" max="530" width="10.42578125" style="134" customWidth="1"/>
    <col min="531" max="533" width="10.85546875" style="134" customWidth="1"/>
    <col min="534" max="534" width="8.85546875" style="134" customWidth="1"/>
    <col min="535" max="539" width="11.28515625" style="134" customWidth="1"/>
    <col min="540" max="540" width="9.5703125" style="134" customWidth="1"/>
    <col min="541" max="541" width="11.42578125" style="134"/>
    <col min="542" max="542" width="8.5703125" style="134" customWidth="1"/>
    <col min="543" max="545" width="11.42578125" style="134"/>
    <col min="546" max="546" width="10.42578125" style="134" customWidth="1"/>
    <col min="547" max="547" width="11.42578125" style="134"/>
    <col min="548" max="548" width="9.5703125" style="134" customWidth="1"/>
    <col min="549" max="549" width="11.42578125" style="134"/>
    <col min="550" max="550" width="9.140625" style="134" customWidth="1"/>
    <col min="551" max="551" width="11.42578125" style="134"/>
    <col min="552" max="552" width="11.140625" style="134" customWidth="1"/>
    <col min="553" max="553" width="11.42578125" style="134"/>
    <col min="554" max="554" width="7" style="134" customWidth="1"/>
    <col min="555" max="555" width="11.42578125" style="134"/>
    <col min="556" max="556" width="9.7109375" style="134" customWidth="1"/>
    <col min="557" max="586" width="11.42578125" style="134"/>
    <col min="587" max="587" width="12.42578125" style="134" customWidth="1"/>
    <col min="588" max="588" width="10.28515625" style="134" customWidth="1"/>
    <col min="589" max="589" width="11.42578125" style="134"/>
    <col min="590" max="590" width="8" style="134" customWidth="1"/>
    <col min="591" max="591" width="8.5703125" style="134" customWidth="1"/>
    <col min="592" max="592" width="9.28515625" style="134" customWidth="1"/>
    <col min="593" max="593" width="13.42578125" style="134" customWidth="1"/>
    <col min="594" max="601" width="0" style="134" hidden="1" customWidth="1"/>
    <col min="602" max="768" width="11.42578125" style="134"/>
    <col min="769" max="769" width="5.7109375" style="134" customWidth="1"/>
    <col min="770" max="771" width="11.140625" style="134" customWidth="1"/>
    <col min="772" max="772" width="7" style="134" customWidth="1"/>
    <col min="773" max="774" width="11.5703125" style="134" customWidth="1"/>
    <col min="775" max="775" width="11" style="134" customWidth="1"/>
    <col min="776" max="776" width="9.7109375" style="134" customWidth="1"/>
    <col min="777" max="777" width="11.28515625" style="134" customWidth="1"/>
    <col min="778" max="778" width="7" style="134" customWidth="1"/>
    <col min="779" max="779" width="14.42578125" style="134" customWidth="1"/>
    <col min="780" max="780" width="11" style="134" customWidth="1"/>
    <col min="781" max="781" width="11.28515625" style="134" customWidth="1"/>
    <col min="782" max="782" width="9.140625" style="134" customWidth="1"/>
    <col min="783" max="783" width="11.28515625" style="134" customWidth="1"/>
    <col min="784" max="784" width="9.5703125" style="134" customWidth="1"/>
    <col min="785" max="785" width="11.28515625" style="134" customWidth="1"/>
    <col min="786" max="786" width="10.42578125" style="134" customWidth="1"/>
    <col min="787" max="789" width="10.85546875" style="134" customWidth="1"/>
    <col min="790" max="790" width="8.85546875" style="134" customWidth="1"/>
    <col min="791" max="795" width="11.28515625" style="134" customWidth="1"/>
    <col min="796" max="796" width="9.5703125" style="134" customWidth="1"/>
    <col min="797" max="797" width="11.42578125" style="134"/>
    <col min="798" max="798" width="8.5703125" style="134" customWidth="1"/>
    <col min="799" max="801" width="11.42578125" style="134"/>
    <col min="802" max="802" width="10.42578125" style="134" customWidth="1"/>
    <col min="803" max="803" width="11.42578125" style="134"/>
    <col min="804" max="804" width="9.5703125" style="134" customWidth="1"/>
    <col min="805" max="805" width="11.42578125" style="134"/>
    <col min="806" max="806" width="9.140625" style="134" customWidth="1"/>
    <col min="807" max="807" width="11.42578125" style="134"/>
    <col min="808" max="808" width="11.140625" style="134" customWidth="1"/>
    <col min="809" max="809" width="11.42578125" style="134"/>
    <col min="810" max="810" width="7" style="134" customWidth="1"/>
    <col min="811" max="811" width="11.42578125" style="134"/>
    <col min="812" max="812" width="9.7109375" style="134" customWidth="1"/>
    <col min="813" max="842" width="11.42578125" style="134"/>
    <col min="843" max="843" width="12.42578125" style="134" customWidth="1"/>
    <col min="844" max="844" width="10.28515625" style="134" customWidth="1"/>
    <col min="845" max="845" width="11.42578125" style="134"/>
    <col min="846" max="846" width="8" style="134" customWidth="1"/>
    <col min="847" max="847" width="8.5703125" style="134" customWidth="1"/>
    <col min="848" max="848" width="9.28515625" style="134" customWidth="1"/>
    <col min="849" max="849" width="13.42578125" style="134" customWidth="1"/>
    <col min="850" max="857" width="0" style="134" hidden="1" customWidth="1"/>
    <col min="858" max="1024" width="11.42578125" style="134"/>
    <col min="1025" max="1025" width="5.7109375" style="134" customWidth="1"/>
    <col min="1026" max="1027" width="11.140625" style="134" customWidth="1"/>
    <col min="1028" max="1028" width="7" style="134" customWidth="1"/>
    <col min="1029" max="1030" width="11.5703125" style="134" customWidth="1"/>
    <col min="1031" max="1031" width="11" style="134" customWidth="1"/>
    <col min="1032" max="1032" width="9.7109375" style="134" customWidth="1"/>
    <col min="1033" max="1033" width="11.28515625" style="134" customWidth="1"/>
    <col min="1034" max="1034" width="7" style="134" customWidth="1"/>
    <col min="1035" max="1035" width="14.42578125" style="134" customWidth="1"/>
    <col min="1036" max="1036" width="11" style="134" customWidth="1"/>
    <col min="1037" max="1037" width="11.28515625" style="134" customWidth="1"/>
    <col min="1038" max="1038" width="9.140625" style="134" customWidth="1"/>
    <col min="1039" max="1039" width="11.28515625" style="134" customWidth="1"/>
    <col min="1040" max="1040" width="9.5703125" style="134" customWidth="1"/>
    <col min="1041" max="1041" width="11.28515625" style="134" customWidth="1"/>
    <col min="1042" max="1042" width="10.42578125" style="134" customWidth="1"/>
    <col min="1043" max="1045" width="10.85546875" style="134" customWidth="1"/>
    <col min="1046" max="1046" width="8.85546875" style="134" customWidth="1"/>
    <col min="1047" max="1051" width="11.28515625" style="134" customWidth="1"/>
    <col min="1052" max="1052" width="9.5703125" style="134" customWidth="1"/>
    <col min="1053" max="1053" width="11.42578125" style="134"/>
    <col min="1054" max="1054" width="8.5703125" style="134" customWidth="1"/>
    <col min="1055" max="1057" width="11.42578125" style="134"/>
    <col min="1058" max="1058" width="10.42578125" style="134" customWidth="1"/>
    <col min="1059" max="1059" width="11.42578125" style="134"/>
    <col min="1060" max="1060" width="9.5703125" style="134" customWidth="1"/>
    <col min="1061" max="1061" width="11.42578125" style="134"/>
    <col min="1062" max="1062" width="9.140625" style="134" customWidth="1"/>
    <col min="1063" max="1063" width="11.42578125" style="134"/>
    <col min="1064" max="1064" width="11.140625" style="134" customWidth="1"/>
    <col min="1065" max="1065" width="11.42578125" style="134"/>
    <col min="1066" max="1066" width="7" style="134" customWidth="1"/>
    <col min="1067" max="1067" width="11.42578125" style="134"/>
    <col min="1068" max="1068" width="9.7109375" style="134" customWidth="1"/>
    <col min="1069" max="1098" width="11.42578125" style="134"/>
    <col min="1099" max="1099" width="12.42578125" style="134" customWidth="1"/>
    <col min="1100" max="1100" width="10.28515625" style="134" customWidth="1"/>
    <col min="1101" max="1101" width="11.42578125" style="134"/>
    <col min="1102" max="1102" width="8" style="134" customWidth="1"/>
    <col min="1103" max="1103" width="8.5703125" style="134" customWidth="1"/>
    <col min="1104" max="1104" width="9.28515625" style="134" customWidth="1"/>
    <col min="1105" max="1105" width="13.42578125" style="134" customWidth="1"/>
    <col min="1106" max="1113" width="0" style="134" hidden="1" customWidth="1"/>
    <col min="1114" max="1280" width="11.42578125" style="134"/>
    <col min="1281" max="1281" width="5.7109375" style="134" customWidth="1"/>
    <col min="1282" max="1283" width="11.140625" style="134" customWidth="1"/>
    <col min="1284" max="1284" width="7" style="134" customWidth="1"/>
    <col min="1285" max="1286" width="11.5703125" style="134" customWidth="1"/>
    <col min="1287" max="1287" width="11" style="134" customWidth="1"/>
    <col min="1288" max="1288" width="9.7109375" style="134" customWidth="1"/>
    <col min="1289" max="1289" width="11.28515625" style="134" customWidth="1"/>
    <col min="1290" max="1290" width="7" style="134" customWidth="1"/>
    <col min="1291" max="1291" width="14.42578125" style="134" customWidth="1"/>
    <col min="1292" max="1292" width="11" style="134" customWidth="1"/>
    <col min="1293" max="1293" width="11.28515625" style="134" customWidth="1"/>
    <col min="1294" max="1294" width="9.140625" style="134" customWidth="1"/>
    <col min="1295" max="1295" width="11.28515625" style="134" customWidth="1"/>
    <col min="1296" max="1296" width="9.5703125" style="134" customWidth="1"/>
    <col min="1297" max="1297" width="11.28515625" style="134" customWidth="1"/>
    <col min="1298" max="1298" width="10.42578125" style="134" customWidth="1"/>
    <col min="1299" max="1301" width="10.85546875" style="134" customWidth="1"/>
    <col min="1302" max="1302" width="8.85546875" style="134" customWidth="1"/>
    <col min="1303" max="1307" width="11.28515625" style="134" customWidth="1"/>
    <col min="1308" max="1308" width="9.5703125" style="134" customWidth="1"/>
    <col min="1309" max="1309" width="11.42578125" style="134"/>
    <col min="1310" max="1310" width="8.5703125" style="134" customWidth="1"/>
    <col min="1311" max="1313" width="11.42578125" style="134"/>
    <col min="1314" max="1314" width="10.42578125" style="134" customWidth="1"/>
    <col min="1315" max="1315" width="11.42578125" style="134"/>
    <col min="1316" max="1316" width="9.5703125" style="134" customWidth="1"/>
    <col min="1317" max="1317" width="11.42578125" style="134"/>
    <col min="1318" max="1318" width="9.140625" style="134" customWidth="1"/>
    <col min="1319" max="1319" width="11.42578125" style="134"/>
    <col min="1320" max="1320" width="11.140625" style="134" customWidth="1"/>
    <col min="1321" max="1321" width="11.42578125" style="134"/>
    <col min="1322" max="1322" width="7" style="134" customWidth="1"/>
    <col min="1323" max="1323" width="11.42578125" style="134"/>
    <col min="1324" max="1324" width="9.7109375" style="134" customWidth="1"/>
    <col min="1325" max="1354" width="11.42578125" style="134"/>
    <col min="1355" max="1355" width="12.42578125" style="134" customWidth="1"/>
    <col min="1356" max="1356" width="10.28515625" style="134" customWidth="1"/>
    <col min="1357" max="1357" width="11.42578125" style="134"/>
    <col min="1358" max="1358" width="8" style="134" customWidth="1"/>
    <col min="1359" max="1359" width="8.5703125" style="134" customWidth="1"/>
    <col min="1360" max="1360" width="9.28515625" style="134" customWidth="1"/>
    <col min="1361" max="1361" width="13.42578125" style="134" customWidth="1"/>
    <col min="1362" max="1369" width="0" style="134" hidden="1" customWidth="1"/>
    <col min="1370" max="1536" width="11.42578125" style="134"/>
    <col min="1537" max="1537" width="5.7109375" style="134" customWidth="1"/>
    <col min="1538" max="1539" width="11.140625" style="134" customWidth="1"/>
    <col min="1540" max="1540" width="7" style="134" customWidth="1"/>
    <col min="1541" max="1542" width="11.5703125" style="134" customWidth="1"/>
    <col min="1543" max="1543" width="11" style="134" customWidth="1"/>
    <col min="1544" max="1544" width="9.7109375" style="134" customWidth="1"/>
    <col min="1545" max="1545" width="11.28515625" style="134" customWidth="1"/>
    <col min="1546" max="1546" width="7" style="134" customWidth="1"/>
    <col min="1547" max="1547" width="14.42578125" style="134" customWidth="1"/>
    <col min="1548" max="1548" width="11" style="134" customWidth="1"/>
    <col min="1549" max="1549" width="11.28515625" style="134" customWidth="1"/>
    <col min="1550" max="1550" width="9.140625" style="134" customWidth="1"/>
    <col min="1551" max="1551" width="11.28515625" style="134" customWidth="1"/>
    <col min="1552" max="1552" width="9.5703125" style="134" customWidth="1"/>
    <col min="1553" max="1553" width="11.28515625" style="134" customWidth="1"/>
    <col min="1554" max="1554" width="10.42578125" style="134" customWidth="1"/>
    <col min="1555" max="1557" width="10.85546875" style="134" customWidth="1"/>
    <col min="1558" max="1558" width="8.85546875" style="134" customWidth="1"/>
    <col min="1559" max="1563" width="11.28515625" style="134" customWidth="1"/>
    <col min="1564" max="1564" width="9.5703125" style="134" customWidth="1"/>
    <col min="1565" max="1565" width="11.42578125" style="134"/>
    <col min="1566" max="1566" width="8.5703125" style="134" customWidth="1"/>
    <col min="1567" max="1569" width="11.42578125" style="134"/>
    <col min="1570" max="1570" width="10.42578125" style="134" customWidth="1"/>
    <col min="1571" max="1571" width="11.42578125" style="134"/>
    <col min="1572" max="1572" width="9.5703125" style="134" customWidth="1"/>
    <col min="1573" max="1573" width="11.42578125" style="134"/>
    <col min="1574" max="1574" width="9.140625" style="134" customWidth="1"/>
    <col min="1575" max="1575" width="11.42578125" style="134"/>
    <col min="1576" max="1576" width="11.140625" style="134" customWidth="1"/>
    <col min="1577" max="1577" width="11.42578125" style="134"/>
    <col min="1578" max="1578" width="7" style="134" customWidth="1"/>
    <col min="1579" max="1579" width="11.42578125" style="134"/>
    <col min="1580" max="1580" width="9.7109375" style="134" customWidth="1"/>
    <col min="1581" max="1610" width="11.42578125" style="134"/>
    <col min="1611" max="1611" width="12.42578125" style="134" customWidth="1"/>
    <col min="1612" max="1612" width="10.28515625" style="134" customWidth="1"/>
    <col min="1613" max="1613" width="11.42578125" style="134"/>
    <col min="1614" max="1614" width="8" style="134" customWidth="1"/>
    <col min="1615" max="1615" width="8.5703125" style="134" customWidth="1"/>
    <col min="1616" max="1616" width="9.28515625" style="134" customWidth="1"/>
    <col min="1617" max="1617" width="13.42578125" style="134" customWidth="1"/>
    <col min="1618" max="1625" width="0" style="134" hidden="1" customWidth="1"/>
    <col min="1626" max="1792" width="11.42578125" style="134"/>
    <col min="1793" max="1793" width="5.7109375" style="134" customWidth="1"/>
    <col min="1794" max="1795" width="11.140625" style="134" customWidth="1"/>
    <col min="1796" max="1796" width="7" style="134" customWidth="1"/>
    <col min="1797" max="1798" width="11.5703125" style="134" customWidth="1"/>
    <col min="1799" max="1799" width="11" style="134" customWidth="1"/>
    <col min="1800" max="1800" width="9.7109375" style="134" customWidth="1"/>
    <col min="1801" max="1801" width="11.28515625" style="134" customWidth="1"/>
    <col min="1802" max="1802" width="7" style="134" customWidth="1"/>
    <col min="1803" max="1803" width="14.42578125" style="134" customWidth="1"/>
    <col min="1804" max="1804" width="11" style="134" customWidth="1"/>
    <col min="1805" max="1805" width="11.28515625" style="134" customWidth="1"/>
    <col min="1806" max="1806" width="9.140625" style="134" customWidth="1"/>
    <col min="1807" max="1807" width="11.28515625" style="134" customWidth="1"/>
    <col min="1808" max="1808" width="9.5703125" style="134" customWidth="1"/>
    <col min="1809" max="1809" width="11.28515625" style="134" customWidth="1"/>
    <col min="1810" max="1810" width="10.42578125" style="134" customWidth="1"/>
    <col min="1811" max="1813" width="10.85546875" style="134" customWidth="1"/>
    <col min="1814" max="1814" width="8.85546875" style="134" customWidth="1"/>
    <col min="1815" max="1819" width="11.28515625" style="134" customWidth="1"/>
    <col min="1820" max="1820" width="9.5703125" style="134" customWidth="1"/>
    <col min="1821" max="1821" width="11.42578125" style="134"/>
    <col min="1822" max="1822" width="8.5703125" style="134" customWidth="1"/>
    <col min="1823" max="1825" width="11.42578125" style="134"/>
    <col min="1826" max="1826" width="10.42578125" style="134" customWidth="1"/>
    <col min="1827" max="1827" width="11.42578125" style="134"/>
    <col min="1828" max="1828" width="9.5703125" style="134" customWidth="1"/>
    <col min="1829" max="1829" width="11.42578125" style="134"/>
    <col min="1830" max="1830" width="9.140625" style="134" customWidth="1"/>
    <col min="1831" max="1831" width="11.42578125" style="134"/>
    <col min="1832" max="1832" width="11.140625" style="134" customWidth="1"/>
    <col min="1833" max="1833" width="11.42578125" style="134"/>
    <col min="1834" max="1834" width="7" style="134" customWidth="1"/>
    <col min="1835" max="1835" width="11.42578125" style="134"/>
    <col min="1836" max="1836" width="9.7109375" style="134" customWidth="1"/>
    <col min="1837" max="1866" width="11.42578125" style="134"/>
    <col min="1867" max="1867" width="12.42578125" style="134" customWidth="1"/>
    <col min="1868" max="1868" width="10.28515625" style="134" customWidth="1"/>
    <col min="1869" max="1869" width="11.42578125" style="134"/>
    <col min="1870" max="1870" width="8" style="134" customWidth="1"/>
    <col min="1871" max="1871" width="8.5703125" style="134" customWidth="1"/>
    <col min="1872" max="1872" width="9.28515625" style="134" customWidth="1"/>
    <col min="1873" max="1873" width="13.42578125" style="134" customWidth="1"/>
    <col min="1874" max="1881" width="0" style="134" hidden="1" customWidth="1"/>
    <col min="1882" max="2048" width="11.42578125" style="134"/>
    <col min="2049" max="2049" width="5.7109375" style="134" customWidth="1"/>
    <col min="2050" max="2051" width="11.140625" style="134" customWidth="1"/>
    <col min="2052" max="2052" width="7" style="134" customWidth="1"/>
    <col min="2053" max="2054" width="11.5703125" style="134" customWidth="1"/>
    <col min="2055" max="2055" width="11" style="134" customWidth="1"/>
    <col min="2056" max="2056" width="9.7109375" style="134" customWidth="1"/>
    <col min="2057" max="2057" width="11.28515625" style="134" customWidth="1"/>
    <col min="2058" max="2058" width="7" style="134" customWidth="1"/>
    <col min="2059" max="2059" width="14.42578125" style="134" customWidth="1"/>
    <col min="2060" max="2060" width="11" style="134" customWidth="1"/>
    <col min="2061" max="2061" width="11.28515625" style="134" customWidth="1"/>
    <col min="2062" max="2062" width="9.140625" style="134" customWidth="1"/>
    <col min="2063" max="2063" width="11.28515625" style="134" customWidth="1"/>
    <col min="2064" max="2064" width="9.5703125" style="134" customWidth="1"/>
    <col min="2065" max="2065" width="11.28515625" style="134" customWidth="1"/>
    <col min="2066" max="2066" width="10.42578125" style="134" customWidth="1"/>
    <col min="2067" max="2069" width="10.85546875" style="134" customWidth="1"/>
    <col min="2070" max="2070" width="8.85546875" style="134" customWidth="1"/>
    <col min="2071" max="2075" width="11.28515625" style="134" customWidth="1"/>
    <col min="2076" max="2076" width="9.5703125" style="134" customWidth="1"/>
    <col min="2077" max="2077" width="11.42578125" style="134"/>
    <col min="2078" max="2078" width="8.5703125" style="134" customWidth="1"/>
    <col min="2079" max="2081" width="11.42578125" style="134"/>
    <col min="2082" max="2082" width="10.42578125" style="134" customWidth="1"/>
    <col min="2083" max="2083" width="11.42578125" style="134"/>
    <col min="2084" max="2084" width="9.5703125" style="134" customWidth="1"/>
    <col min="2085" max="2085" width="11.42578125" style="134"/>
    <col min="2086" max="2086" width="9.140625" style="134" customWidth="1"/>
    <col min="2087" max="2087" width="11.42578125" style="134"/>
    <col min="2088" max="2088" width="11.140625" style="134" customWidth="1"/>
    <col min="2089" max="2089" width="11.42578125" style="134"/>
    <col min="2090" max="2090" width="7" style="134" customWidth="1"/>
    <col min="2091" max="2091" width="11.42578125" style="134"/>
    <col min="2092" max="2092" width="9.7109375" style="134" customWidth="1"/>
    <col min="2093" max="2122" width="11.42578125" style="134"/>
    <col min="2123" max="2123" width="12.42578125" style="134" customWidth="1"/>
    <col min="2124" max="2124" width="10.28515625" style="134" customWidth="1"/>
    <col min="2125" max="2125" width="11.42578125" style="134"/>
    <col min="2126" max="2126" width="8" style="134" customWidth="1"/>
    <col min="2127" max="2127" width="8.5703125" style="134" customWidth="1"/>
    <col min="2128" max="2128" width="9.28515625" style="134" customWidth="1"/>
    <col min="2129" max="2129" width="13.42578125" style="134" customWidth="1"/>
    <col min="2130" max="2137" width="0" style="134" hidden="1" customWidth="1"/>
    <col min="2138" max="2304" width="11.42578125" style="134"/>
    <col min="2305" max="2305" width="5.7109375" style="134" customWidth="1"/>
    <col min="2306" max="2307" width="11.140625" style="134" customWidth="1"/>
    <col min="2308" max="2308" width="7" style="134" customWidth="1"/>
    <col min="2309" max="2310" width="11.5703125" style="134" customWidth="1"/>
    <col min="2311" max="2311" width="11" style="134" customWidth="1"/>
    <col min="2312" max="2312" width="9.7109375" style="134" customWidth="1"/>
    <col min="2313" max="2313" width="11.28515625" style="134" customWidth="1"/>
    <col min="2314" max="2314" width="7" style="134" customWidth="1"/>
    <col min="2315" max="2315" width="14.42578125" style="134" customWidth="1"/>
    <col min="2316" max="2316" width="11" style="134" customWidth="1"/>
    <col min="2317" max="2317" width="11.28515625" style="134" customWidth="1"/>
    <col min="2318" max="2318" width="9.140625" style="134" customWidth="1"/>
    <col min="2319" max="2319" width="11.28515625" style="134" customWidth="1"/>
    <col min="2320" max="2320" width="9.5703125" style="134" customWidth="1"/>
    <col min="2321" max="2321" width="11.28515625" style="134" customWidth="1"/>
    <col min="2322" max="2322" width="10.42578125" style="134" customWidth="1"/>
    <col min="2323" max="2325" width="10.85546875" style="134" customWidth="1"/>
    <col min="2326" max="2326" width="8.85546875" style="134" customWidth="1"/>
    <col min="2327" max="2331" width="11.28515625" style="134" customWidth="1"/>
    <col min="2332" max="2332" width="9.5703125" style="134" customWidth="1"/>
    <col min="2333" max="2333" width="11.42578125" style="134"/>
    <col min="2334" max="2334" width="8.5703125" style="134" customWidth="1"/>
    <col min="2335" max="2337" width="11.42578125" style="134"/>
    <col min="2338" max="2338" width="10.42578125" style="134" customWidth="1"/>
    <col min="2339" max="2339" width="11.42578125" style="134"/>
    <col min="2340" max="2340" width="9.5703125" style="134" customWidth="1"/>
    <col min="2341" max="2341" width="11.42578125" style="134"/>
    <col min="2342" max="2342" width="9.140625" style="134" customWidth="1"/>
    <col min="2343" max="2343" width="11.42578125" style="134"/>
    <col min="2344" max="2344" width="11.140625" style="134" customWidth="1"/>
    <col min="2345" max="2345" width="11.42578125" style="134"/>
    <col min="2346" max="2346" width="7" style="134" customWidth="1"/>
    <col min="2347" max="2347" width="11.42578125" style="134"/>
    <col min="2348" max="2348" width="9.7109375" style="134" customWidth="1"/>
    <col min="2349" max="2378" width="11.42578125" style="134"/>
    <col min="2379" max="2379" width="12.42578125" style="134" customWidth="1"/>
    <col min="2380" max="2380" width="10.28515625" style="134" customWidth="1"/>
    <col min="2381" max="2381" width="11.42578125" style="134"/>
    <col min="2382" max="2382" width="8" style="134" customWidth="1"/>
    <col min="2383" max="2383" width="8.5703125" style="134" customWidth="1"/>
    <col min="2384" max="2384" width="9.28515625" style="134" customWidth="1"/>
    <col min="2385" max="2385" width="13.42578125" style="134" customWidth="1"/>
    <col min="2386" max="2393" width="0" style="134" hidden="1" customWidth="1"/>
    <col min="2394" max="2560" width="11.42578125" style="134"/>
    <col min="2561" max="2561" width="5.7109375" style="134" customWidth="1"/>
    <col min="2562" max="2563" width="11.140625" style="134" customWidth="1"/>
    <col min="2564" max="2564" width="7" style="134" customWidth="1"/>
    <col min="2565" max="2566" width="11.5703125" style="134" customWidth="1"/>
    <col min="2567" max="2567" width="11" style="134" customWidth="1"/>
    <col min="2568" max="2568" width="9.7109375" style="134" customWidth="1"/>
    <col min="2569" max="2569" width="11.28515625" style="134" customWidth="1"/>
    <col min="2570" max="2570" width="7" style="134" customWidth="1"/>
    <col min="2571" max="2571" width="14.42578125" style="134" customWidth="1"/>
    <col min="2572" max="2572" width="11" style="134" customWidth="1"/>
    <col min="2573" max="2573" width="11.28515625" style="134" customWidth="1"/>
    <col min="2574" max="2574" width="9.140625" style="134" customWidth="1"/>
    <col min="2575" max="2575" width="11.28515625" style="134" customWidth="1"/>
    <col min="2576" max="2576" width="9.5703125" style="134" customWidth="1"/>
    <col min="2577" max="2577" width="11.28515625" style="134" customWidth="1"/>
    <col min="2578" max="2578" width="10.42578125" style="134" customWidth="1"/>
    <col min="2579" max="2581" width="10.85546875" style="134" customWidth="1"/>
    <col min="2582" max="2582" width="8.85546875" style="134" customWidth="1"/>
    <col min="2583" max="2587" width="11.28515625" style="134" customWidth="1"/>
    <col min="2588" max="2588" width="9.5703125" style="134" customWidth="1"/>
    <col min="2589" max="2589" width="11.42578125" style="134"/>
    <col min="2590" max="2590" width="8.5703125" style="134" customWidth="1"/>
    <col min="2591" max="2593" width="11.42578125" style="134"/>
    <col min="2594" max="2594" width="10.42578125" style="134" customWidth="1"/>
    <col min="2595" max="2595" width="11.42578125" style="134"/>
    <col min="2596" max="2596" width="9.5703125" style="134" customWidth="1"/>
    <col min="2597" max="2597" width="11.42578125" style="134"/>
    <col min="2598" max="2598" width="9.140625" style="134" customWidth="1"/>
    <col min="2599" max="2599" width="11.42578125" style="134"/>
    <col min="2600" max="2600" width="11.140625" style="134" customWidth="1"/>
    <col min="2601" max="2601" width="11.42578125" style="134"/>
    <col min="2602" max="2602" width="7" style="134" customWidth="1"/>
    <col min="2603" max="2603" width="11.42578125" style="134"/>
    <col min="2604" max="2604" width="9.7109375" style="134" customWidth="1"/>
    <col min="2605" max="2634" width="11.42578125" style="134"/>
    <col min="2635" max="2635" width="12.42578125" style="134" customWidth="1"/>
    <col min="2636" max="2636" width="10.28515625" style="134" customWidth="1"/>
    <col min="2637" max="2637" width="11.42578125" style="134"/>
    <col min="2638" max="2638" width="8" style="134" customWidth="1"/>
    <col min="2639" max="2639" width="8.5703125" style="134" customWidth="1"/>
    <col min="2640" max="2640" width="9.28515625" style="134" customWidth="1"/>
    <col min="2641" max="2641" width="13.42578125" style="134" customWidth="1"/>
    <col min="2642" max="2649" width="0" style="134" hidden="1" customWidth="1"/>
    <col min="2650" max="2816" width="11.42578125" style="134"/>
    <col min="2817" max="2817" width="5.7109375" style="134" customWidth="1"/>
    <col min="2818" max="2819" width="11.140625" style="134" customWidth="1"/>
    <col min="2820" max="2820" width="7" style="134" customWidth="1"/>
    <col min="2821" max="2822" width="11.5703125" style="134" customWidth="1"/>
    <col min="2823" max="2823" width="11" style="134" customWidth="1"/>
    <col min="2824" max="2824" width="9.7109375" style="134" customWidth="1"/>
    <col min="2825" max="2825" width="11.28515625" style="134" customWidth="1"/>
    <col min="2826" max="2826" width="7" style="134" customWidth="1"/>
    <col min="2827" max="2827" width="14.42578125" style="134" customWidth="1"/>
    <col min="2828" max="2828" width="11" style="134" customWidth="1"/>
    <col min="2829" max="2829" width="11.28515625" style="134" customWidth="1"/>
    <col min="2830" max="2830" width="9.140625" style="134" customWidth="1"/>
    <col min="2831" max="2831" width="11.28515625" style="134" customWidth="1"/>
    <col min="2832" max="2832" width="9.5703125" style="134" customWidth="1"/>
    <col min="2833" max="2833" width="11.28515625" style="134" customWidth="1"/>
    <col min="2834" max="2834" width="10.42578125" style="134" customWidth="1"/>
    <col min="2835" max="2837" width="10.85546875" style="134" customWidth="1"/>
    <col min="2838" max="2838" width="8.85546875" style="134" customWidth="1"/>
    <col min="2839" max="2843" width="11.28515625" style="134" customWidth="1"/>
    <col min="2844" max="2844" width="9.5703125" style="134" customWidth="1"/>
    <col min="2845" max="2845" width="11.42578125" style="134"/>
    <col min="2846" max="2846" width="8.5703125" style="134" customWidth="1"/>
    <col min="2847" max="2849" width="11.42578125" style="134"/>
    <col min="2850" max="2850" width="10.42578125" style="134" customWidth="1"/>
    <col min="2851" max="2851" width="11.42578125" style="134"/>
    <col min="2852" max="2852" width="9.5703125" style="134" customWidth="1"/>
    <col min="2853" max="2853" width="11.42578125" style="134"/>
    <col min="2854" max="2854" width="9.140625" style="134" customWidth="1"/>
    <col min="2855" max="2855" width="11.42578125" style="134"/>
    <col min="2856" max="2856" width="11.140625" style="134" customWidth="1"/>
    <col min="2857" max="2857" width="11.42578125" style="134"/>
    <col min="2858" max="2858" width="7" style="134" customWidth="1"/>
    <col min="2859" max="2859" width="11.42578125" style="134"/>
    <col min="2860" max="2860" width="9.7109375" style="134" customWidth="1"/>
    <col min="2861" max="2890" width="11.42578125" style="134"/>
    <col min="2891" max="2891" width="12.42578125" style="134" customWidth="1"/>
    <col min="2892" max="2892" width="10.28515625" style="134" customWidth="1"/>
    <col min="2893" max="2893" width="11.42578125" style="134"/>
    <col min="2894" max="2894" width="8" style="134" customWidth="1"/>
    <col min="2895" max="2895" width="8.5703125" style="134" customWidth="1"/>
    <col min="2896" max="2896" width="9.28515625" style="134" customWidth="1"/>
    <col min="2897" max="2897" width="13.42578125" style="134" customWidth="1"/>
    <col min="2898" max="2905" width="0" style="134" hidden="1" customWidth="1"/>
    <col min="2906" max="3072" width="11.42578125" style="134"/>
    <col min="3073" max="3073" width="5.7109375" style="134" customWidth="1"/>
    <col min="3074" max="3075" width="11.140625" style="134" customWidth="1"/>
    <col min="3076" max="3076" width="7" style="134" customWidth="1"/>
    <col min="3077" max="3078" width="11.5703125" style="134" customWidth="1"/>
    <col min="3079" max="3079" width="11" style="134" customWidth="1"/>
    <col min="3080" max="3080" width="9.7109375" style="134" customWidth="1"/>
    <col min="3081" max="3081" width="11.28515625" style="134" customWidth="1"/>
    <col min="3082" max="3082" width="7" style="134" customWidth="1"/>
    <col min="3083" max="3083" width="14.42578125" style="134" customWidth="1"/>
    <col min="3084" max="3084" width="11" style="134" customWidth="1"/>
    <col min="3085" max="3085" width="11.28515625" style="134" customWidth="1"/>
    <col min="3086" max="3086" width="9.140625" style="134" customWidth="1"/>
    <col min="3087" max="3087" width="11.28515625" style="134" customWidth="1"/>
    <col min="3088" max="3088" width="9.5703125" style="134" customWidth="1"/>
    <col min="3089" max="3089" width="11.28515625" style="134" customWidth="1"/>
    <col min="3090" max="3090" width="10.42578125" style="134" customWidth="1"/>
    <col min="3091" max="3093" width="10.85546875" style="134" customWidth="1"/>
    <col min="3094" max="3094" width="8.85546875" style="134" customWidth="1"/>
    <col min="3095" max="3099" width="11.28515625" style="134" customWidth="1"/>
    <col min="3100" max="3100" width="9.5703125" style="134" customWidth="1"/>
    <col min="3101" max="3101" width="11.42578125" style="134"/>
    <col min="3102" max="3102" width="8.5703125" style="134" customWidth="1"/>
    <col min="3103" max="3105" width="11.42578125" style="134"/>
    <col min="3106" max="3106" width="10.42578125" style="134" customWidth="1"/>
    <col min="3107" max="3107" width="11.42578125" style="134"/>
    <col min="3108" max="3108" width="9.5703125" style="134" customWidth="1"/>
    <col min="3109" max="3109" width="11.42578125" style="134"/>
    <col min="3110" max="3110" width="9.140625" style="134" customWidth="1"/>
    <col min="3111" max="3111" width="11.42578125" style="134"/>
    <col min="3112" max="3112" width="11.140625" style="134" customWidth="1"/>
    <col min="3113" max="3113" width="11.42578125" style="134"/>
    <col min="3114" max="3114" width="7" style="134" customWidth="1"/>
    <col min="3115" max="3115" width="11.42578125" style="134"/>
    <col min="3116" max="3116" width="9.7109375" style="134" customWidth="1"/>
    <col min="3117" max="3146" width="11.42578125" style="134"/>
    <col min="3147" max="3147" width="12.42578125" style="134" customWidth="1"/>
    <col min="3148" max="3148" width="10.28515625" style="134" customWidth="1"/>
    <col min="3149" max="3149" width="11.42578125" style="134"/>
    <col min="3150" max="3150" width="8" style="134" customWidth="1"/>
    <col min="3151" max="3151" width="8.5703125" style="134" customWidth="1"/>
    <col min="3152" max="3152" width="9.28515625" style="134" customWidth="1"/>
    <col min="3153" max="3153" width="13.42578125" style="134" customWidth="1"/>
    <col min="3154" max="3161" width="0" style="134" hidden="1" customWidth="1"/>
    <col min="3162" max="3328" width="11.42578125" style="134"/>
    <col min="3329" max="3329" width="5.7109375" style="134" customWidth="1"/>
    <col min="3330" max="3331" width="11.140625" style="134" customWidth="1"/>
    <col min="3332" max="3332" width="7" style="134" customWidth="1"/>
    <col min="3333" max="3334" width="11.5703125" style="134" customWidth="1"/>
    <col min="3335" max="3335" width="11" style="134" customWidth="1"/>
    <col min="3336" max="3336" width="9.7109375" style="134" customWidth="1"/>
    <col min="3337" max="3337" width="11.28515625" style="134" customWidth="1"/>
    <col min="3338" max="3338" width="7" style="134" customWidth="1"/>
    <col min="3339" max="3339" width="14.42578125" style="134" customWidth="1"/>
    <col min="3340" max="3340" width="11" style="134" customWidth="1"/>
    <col min="3341" max="3341" width="11.28515625" style="134" customWidth="1"/>
    <col min="3342" max="3342" width="9.140625" style="134" customWidth="1"/>
    <col min="3343" max="3343" width="11.28515625" style="134" customWidth="1"/>
    <col min="3344" max="3344" width="9.5703125" style="134" customWidth="1"/>
    <col min="3345" max="3345" width="11.28515625" style="134" customWidth="1"/>
    <col min="3346" max="3346" width="10.42578125" style="134" customWidth="1"/>
    <col min="3347" max="3349" width="10.85546875" style="134" customWidth="1"/>
    <col min="3350" max="3350" width="8.85546875" style="134" customWidth="1"/>
    <col min="3351" max="3355" width="11.28515625" style="134" customWidth="1"/>
    <col min="3356" max="3356" width="9.5703125" style="134" customWidth="1"/>
    <col min="3357" max="3357" width="11.42578125" style="134"/>
    <col min="3358" max="3358" width="8.5703125" style="134" customWidth="1"/>
    <col min="3359" max="3361" width="11.42578125" style="134"/>
    <col min="3362" max="3362" width="10.42578125" style="134" customWidth="1"/>
    <col min="3363" max="3363" width="11.42578125" style="134"/>
    <col min="3364" max="3364" width="9.5703125" style="134" customWidth="1"/>
    <col min="3365" max="3365" width="11.42578125" style="134"/>
    <col min="3366" max="3366" width="9.140625" style="134" customWidth="1"/>
    <col min="3367" max="3367" width="11.42578125" style="134"/>
    <col min="3368" max="3368" width="11.140625" style="134" customWidth="1"/>
    <col min="3369" max="3369" width="11.42578125" style="134"/>
    <col min="3370" max="3370" width="7" style="134" customWidth="1"/>
    <col min="3371" max="3371" width="11.42578125" style="134"/>
    <col min="3372" max="3372" width="9.7109375" style="134" customWidth="1"/>
    <col min="3373" max="3402" width="11.42578125" style="134"/>
    <col min="3403" max="3403" width="12.42578125" style="134" customWidth="1"/>
    <col min="3404" max="3404" width="10.28515625" style="134" customWidth="1"/>
    <col min="3405" max="3405" width="11.42578125" style="134"/>
    <col min="3406" max="3406" width="8" style="134" customWidth="1"/>
    <col min="3407" max="3407" width="8.5703125" style="134" customWidth="1"/>
    <col min="3408" max="3408" width="9.28515625" style="134" customWidth="1"/>
    <col min="3409" max="3409" width="13.42578125" style="134" customWidth="1"/>
    <col min="3410" max="3417" width="0" style="134" hidden="1" customWidth="1"/>
    <col min="3418" max="3584" width="11.42578125" style="134"/>
    <col min="3585" max="3585" width="5.7109375" style="134" customWidth="1"/>
    <col min="3586" max="3587" width="11.140625" style="134" customWidth="1"/>
    <col min="3588" max="3588" width="7" style="134" customWidth="1"/>
    <col min="3589" max="3590" width="11.5703125" style="134" customWidth="1"/>
    <col min="3591" max="3591" width="11" style="134" customWidth="1"/>
    <col min="3592" max="3592" width="9.7109375" style="134" customWidth="1"/>
    <col min="3593" max="3593" width="11.28515625" style="134" customWidth="1"/>
    <col min="3594" max="3594" width="7" style="134" customWidth="1"/>
    <col min="3595" max="3595" width="14.42578125" style="134" customWidth="1"/>
    <col min="3596" max="3596" width="11" style="134" customWidth="1"/>
    <col min="3597" max="3597" width="11.28515625" style="134" customWidth="1"/>
    <col min="3598" max="3598" width="9.140625" style="134" customWidth="1"/>
    <col min="3599" max="3599" width="11.28515625" style="134" customWidth="1"/>
    <col min="3600" max="3600" width="9.5703125" style="134" customWidth="1"/>
    <col min="3601" max="3601" width="11.28515625" style="134" customWidth="1"/>
    <col min="3602" max="3602" width="10.42578125" style="134" customWidth="1"/>
    <col min="3603" max="3605" width="10.85546875" style="134" customWidth="1"/>
    <col min="3606" max="3606" width="8.85546875" style="134" customWidth="1"/>
    <col min="3607" max="3611" width="11.28515625" style="134" customWidth="1"/>
    <col min="3612" max="3612" width="9.5703125" style="134" customWidth="1"/>
    <col min="3613" max="3613" width="11.42578125" style="134"/>
    <col min="3614" max="3614" width="8.5703125" style="134" customWidth="1"/>
    <col min="3615" max="3617" width="11.42578125" style="134"/>
    <col min="3618" max="3618" width="10.42578125" style="134" customWidth="1"/>
    <col min="3619" max="3619" width="11.42578125" style="134"/>
    <col min="3620" max="3620" width="9.5703125" style="134" customWidth="1"/>
    <col min="3621" max="3621" width="11.42578125" style="134"/>
    <col min="3622" max="3622" width="9.140625" style="134" customWidth="1"/>
    <col min="3623" max="3623" width="11.42578125" style="134"/>
    <col min="3624" max="3624" width="11.140625" style="134" customWidth="1"/>
    <col min="3625" max="3625" width="11.42578125" style="134"/>
    <col min="3626" max="3626" width="7" style="134" customWidth="1"/>
    <col min="3627" max="3627" width="11.42578125" style="134"/>
    <col min="3628" max="3628" width="9.7109375" style="134" customWidth="1"/>
    <col min="3629" max="3658" width="11.42578125" style="134"/>
    <col min="3659" max="3659" width="12.42578125" style="134" customWidth="1"/>
    <col min="3660" max="3660" width="10.28515625" style="134" customWidth="1"/>
    <col min="3661" max="3661" width="11.42578125" style="134"/>
    <col min="3662" max="3662" width="8" style="134" customWidth="1"/>
    <col min="3663" max="3663" width="8.5703125" style="134" customWidth="1"/>
    <col min="3664" max="3664" width="9.28515625" style="134" customWidth="1"/>
    <col min="3665" max="3665" width="13.42578125" style="134" customWidth="1"/>
    <col min="3666" max="3673" width="0" style="134" hidden="1" customWidth="1"/>
    <col min="3674" max="3840" width="11.42578125" style="134"/>
    <col min="3841" max="3841" width="5.7109375" style="134" customWidth="1"/>
    <col min="3842" max="3843" width="11.140625" style="134" customWidth="1"/>
    <col min="3844" max="3844" width="7" style="134" customWidth="1"/>
    <col min="3845" max="3846" width="11.5703125" style="134" customWidth="1"/>
    <col min="3847" max="3847" width="11" style="134" customWidth="1"/>
    <col min="3848" max="3848" width="9.7109375" style="134" customWidth="1"/>
    <col min="3849" max="3849" width="11.28515625" style="134" customWidth="1"/>
    <col min="3850" max="3850" width="7" style="134" customWidth="1"/>
    <col min="3851" max="3851" width="14.42578125" style="134" customWidth="1"/>
    <col min="3852" max="3852" width="11" style="134" customWidth="1"/>
    <col min="3853" max="3853" width="11.28515625" style="134" customWidth="1"/>
    <col min="3854" max="3854" width="9.140625" style="134" customWidth="1"/>
    <col min="3855" max="3855" width="11.28515625" style="134" customWidth="1"/>
    <col min="3856" max="3856" width="9.5703125" style="134" customWidth="1"/>
    <col min="3857" max="3857" width="11.28515625" style="134" customWidth="1"/>
    <col min="3858" max="3858" width="10.42578125" style="134" customWidth="1"/>
    <col min="3859" max="3861" width="10.85546875" style="134" customWidth="1"/>
    <col min="3862" max="3862" width="8.85546875" style="134" customWidth="1"/>
    <col min="3863" max="3867" width="11.28515625" style="134" customWidth="1"/>
    <col min="3868" max="3868" width="9.5703125" style="134" customWidth="1"/>
    <col min="3869" max="3869" width="11.42578125" style="134"/>
    <col min="3870" max="3870" width="8.5703125" style="134" customWidth="1"/>
    <col min="3871" max="3873" width="11.42578125" style="134"/>
    <col min="3874" max="3874" width="10.42578125" style="134" customWidth="1"/>
    <col min="3875" max="3875" width="11.42578125" style="134"/>
    <col min="3876" max="3876" width="9.5703125" style="134" customWidth="1"/>
    <col min="3877" max="3877" width="11.42578125" style="134"/>
    <col min="3878" max="3878" width="9.140625" style="134" customWidth="1"/>
    <col min="3879" max="3879" width="11.42578125" style="134"/>
    <col min="3880" max="3880" width="11.140625" style="134" customWidth="1"/>
    <col min="3881" max="3881" width="11.42578125" style="134"/>
    <col min="3882" max="3882" width="7" style="134" customWidth="1"/>
    <col min="3883" max="3883" width="11.42578125" style="134"/>
    <col min="3884" max="3884" width="9.7109375" style="134" customWidth="1"/>
    <col min="3885" max="3914" width="11.42578125" style="134"/>
    <col min="3915" max="3915" width="12.42578125" style="134" customWidth="1"/>
    <col min="3916" max="3916" width="10.28515625" style="134" customWidth="1"/>
    <col min="3917" max="3917" width="11.42578125" style="134"/>
    <col min="3918" max="3918" width="8" style="134" customWidth="1"/>
    <col min="3919" max="3919" width="8.5703125" style="134" customWidth="1"/>
    <col min="3920" max="3920" width="9.28515625" style="134" customWidth="1"/>
    <col min="3921" max="3921" width="13.42578125" style="134" customWidth="1"/>
    <col min="3922" max="3929" width="0" style="134" hidden="1" customWidth="1"/>
    <col min="3930" max="4096" width="11.42578125" style="134"/>
    <col min="4097" max="4097" width="5.7109375" style="134" customWidth="1"/>
    <col min="4098" max="4099" width="11.140625" style="134" customWidth="1"/>
    <col min="4100" max="4100" width="7" style="134" customWidth="1"/>
    <col min="4101" max="4102" width="11.5703125" style="134" customWidth="1"/>
    <col min="4103" max="4103" width="11" style="134" customWidth="1"/>
    <col min="4104" max="4104" width="9.7109375" style="134" customWidth="1"/>
    <col min="4105" max="4105" width="11.28515625" style="134" customWidth="1"/>
    <col min="4106" max="4106" width="7" style="134" customWidth="1"/>
    <col min="4107" max="4107" width="14.42578125" style="134" customWidth="1"/>
    <col min="4108" max="4108" width="11" style="134" customWidth="1"/>
    <col min="4109" max="4109" width="11.28515625" style="134" customWidth="1"/>
    <col min="4110" max="4110" width="9.140625" style="134" customWidth="1"/>
    <col min="4111" max="4111" width="11.28515625" style="134" customWidth="1"/>
    <col min="4112" max="4112" width="9.5703125" style="134" customWidth="1"/>
    <col min="4113" max="4113" width="11.28515625" style="134" customWidth="1"/>
    <col min="4114" max="4114" width="10.42578125" style="134" customWidth="1"/>
    <col min="4115" max="4117" width="10.85546875" style="134" customWidth="1"/>
    <col min="4118" max="4118" width="8.85546875" style="134" customWidth="1"/>
    <col min="4119" max="4123" width="11.28515625" style="134" customWidth="1"/>
    <col min="4124" max="4124" width="9.5703125" style="134" customWidth="1"/>
    <col min="4125" max="4125" width="11.42578125" style="134"/>
    <col min="4126" max="4126" width="8.5703125" style="134" customWidth="1"/>
    <col min="4127" max="4129" width="11.42578125" style="134"/>
    <col min="4130" max="4130" width="10.42578125" style="134" customWidth="1"/>
    <col min="4131" max="4131" width="11.42578125" style="134"/>
    <col min="4132" max="4132" width="9.5703125" style="134" customWidth="1"/>
    <col min="4133" max="4133" width="11.42578125" style="134"/>
    <col min="4134" max="4134" width="9.140625" style="134" customWidth="1"/>
    <col min="4135" max="4135" width="11.42578125" style="134"/>
    <col min="4136" max="4136" width="11.140625" style="134" customWidth="1"/>
    <col min="4137" max="4137" width="11.42578125" style="134"/>
    <col min="4138" max="4138" width="7" style="134" customWidth="1"/>
    <col min="4139" max="4139" width="11.42578125" style="134"/>
    <col min="4140" max="4140" width="9.7109375" style="134" customWidth="1"/>
    <col min="4141" max="4170" width="11.42578125" style="134"/>
    <col min="4171" max="4171" width="12.42578125" style="134" customWidth="1"/>
    <col min="4172" max="4172" width="10.28515625" style="134" customWidth="1"/>
    <col min="4173" max="4173" width="11.42578125" style="134"/>
    <col min="4174" max="4174" width="8" style="134" customWidth="1"/>
    <col min="4175" max="4175" width="8.5703125" style="134" customWidth="1"/>
    <col min="4176" max="4176" width="9.28515625" style="134" customWidth="1"/>
    <col min="4177" max="4177" width="13.42578125" style="134" customWidth="1"/>
    <col min="4178" max="4185" width="0" style="134" hidden="1" customWidth="1"/>
    <col min="4186" max="4352" width="11.42578125" style="134"/>
    <col min="4353" max="4353" width="5.7109375" style="134" customWidth="1"/>
    <col min="4354" max="4355" width="11.140625" style="134" customWidth="1"/>
    <col min="4356" max="4356" width="7" style="134" customWidth="1"/>
    <col min="4357" max="4358" width="11.5703125" style="134" customWidth="1"/>
    <col min="4359" max="4359" width="11" style="134" customWidth="1"/>
    <col min="4360" max="4360" width="9.7109375" style="134" customWidth="1"/>
    <col min="4361" max="4361" width="11.28515625" style="134" customWidth="1"/>
    <col min="4362" max="4362" width="7" style="134" customWidth="1"/>
    <col min="4363" max="4363" width="14.42578125" style="134" customWidth="1"/>
    <col min="4364" max="4364" width="11" style="134" customWidth="1"/>
    <col min="4365" max="4365" width="11.28515625" style="134" customWidth="1"/>
    <col min="4366" max="4366" width="9.140625" style="134" customWidth="1"/>
    <col min="4367" max="4367" width="11.28515625" style="134" customWidth="1"/>
    <col min="4368" max="4368" width="9.5703125" style="134" customWidth="1"/>
    <col min="4369" max="4369" width="11.28515625" style="134" customWidth="1"/>
    <col min="4370" max="4370" width="10.42578125" style="134" customWidth="1"/>
    <col min="4371" max="4373" width="10.85546875" style="134" customWidth="1"/>
    <col min="4374" max="4374" width="8.85546875" style="134" customWidth="1"/>
    <col min="4375" max="4379" width="11.28515625" style="134" customWidth="1"/>
    <col min="4380" max="4380" width="9.5703125" style="134" customWidth="1"/>
    <col min="4381" max="4381" width="11.42578125" style="134"/>
    <col min="4382" max="4382" width="8.5703125" style="134" customWidth="1"/>
    <col min="4383" max="4385" width="11.42578125" style="134"/>
    <col min="4386" max="4386" width="10.42578125" style="134" customWidth="1"/>
    <col min="4387" max="4387" width="11.42578125" style="134"/>
    <col min="4388" max="4388" width="9.5703125" style="134" customWidth="1"/>
    <col min="4389" max="4389" width="11.42578125" style="134"/>
    <col min="4390" max="4390" width="9.140625" style="134" customWidth="1"/>
    <col min="4391" max="4391" width="11.42578125" style="134"/>
    <col min="4392" max="4392" width="11.140625" style="134" customWidth="1"/>
    <col min="4393" max="4393" width="11.42578125" style="134"/>
    <col min="4394" max="4394" width="7" style="134" customWidth="1"/>
    <col min="4395" max="4395" width="11.42578125" style="134"/>
    <col min="4396" max="4396" width="9.7109375" style="134" customWidth="1"/>
    <col min="4397" max="4426" width="11.42578125" style="134"/>
    <col min="4427" max="4427" width="12.42578125" style="134" customWidth="1"/>
    <col min="4428" max="4428" width="10.28515625" style="134" customWidth="1"/>
    <col min="4429" max="4429" width="11.42578125" style="134"/>
    <col min="4430" max="4430" width="8" style="134" customWidth="1"/>
    <col min="4431" max="4431" width="8.5703125" style="134" customWidth="1"/>
    <col min="4432" max="4432" width="9.28515625" style="134" customWidth="1"/>
    <col min="4433" max="4433" width="13.42578125" style="134" customWidth="1"/>
    <col min="4434" max="4441" width="0" style="134" hidden="1" customWidth="1"/>
    <col min="4442" max="4608" width="11.42578125" style="134"/>
    <col min="4609" max="4609" width="5.7109375" style="134" customWidth="1"/>
    <col min="4610" max="4611" width="11.140625" style="134" customWidth="1"/>
    <col min="4612" max="4612" width="7" style="134" customWidth="1"/>
    <col min="4613" max="4614" width="11.5703125" style="134" customWidth="1"/>
    <col min="4615" max="4615" width="11" style="134" customWidth="1"/>
    <col min="4616" max="4616" width="9.7109375" style="134" customWidth="1"/>
    <col min="4617" max="4617" width="11.28515625" style="134" customWidth="1"/>
    <col min="4618" max="4618" width="7" style="134" customWidth="1"/>
    <col min="4619" max="4619" width="14.42578125" style="134" customWidth="1"/>
    <col min="4620" max="4620" width="11" style="134" customWidth="1"/>
    <col min="4621" max="4621" width="11.28515625" style="134" customWidth="1"/>
    <col min="4622" max="4622" width="9.140625" style="134" customWidth="1"/>
    <col min="4623" max="4623" width="11.28515625" style="134" customWidth="1"/>
    <col min="4624" max="4624" width="9.5703125" style="134" customWidth="1"/>
    <col min="4625" max="4625" width="11.28515625" style="134" customWidth="1"/>
    <col min="4626" max="4626" width="10.42578125" style="134" customWidth="1"/>
    <col min="4627" max="4629" width="10.85546875" style="134" customWidth="1"/>
    <col min="4630" max="4630" width="8.85546875" style="134" customWidth="1"/>
    <col min="4631" max="4635" width="11.28515625" style="134" customWidth="1"/>
    <col min="4636" max="4636" width="9.5703125" style="134" customWidth="1"/>
    <col min="4637" max="4637" width="11.42578125" style="134"/>
    <col min="4638" max="4638" width="8.5703125" style="134" customWidth="1"/>
    <col min="4639" max="4641" width="11.42578125" style="134"/>
    <col min="4642" max="4642" width="10.42578125" style="134" customWidth="1"/>
    <col min="4643" max="4643" width="11.42578125" style="134"/>
    <col min="4644" max="4644" width="9.5703125" style="134" customWidth="1"/>
    <col min="4645" max="4645" width="11.42578125" style="134"/>
    <col min="4646" max="4646" width="9.140625" style="134" customWidth="1"/>
    <col min="4647" max="4647" width="11.42578125" style="134"/>
    <col min="4648" max="4648" width="11.140625" style="134" customWidth="1"/>
    <col min="4649" max="4649" width="11.42578125" style="134"/>
    <col min="4650" max="4650" width="7" style="134" customWidth="1"/>
    <col min="4651" max="4651" width="11.42578125" style="134"/>
    <col min="4652" max="4652" width="9.7109375" style="134" customWidth="1"/>
    <col min="4653" max="4682" width="11.42578125" style="134"/>
    <col min="4683" max="4683" width="12.42578125" style="134" customWidth="1"/>
    <col min="4684" max="4684" width="10.28515625" style="134" customWidth="1"/>
    <col min="4685" max="4685" width="11.42578125" style="134"/>
    <col min="4686" max="4686" width="8" style="134" customWidth="1"/>
    <col min="4687" max="4687" width="8.5703125" style="134" customWidth="1"/>
    <col min="4688" max="4688" width="9.28515625" style="134" customWidth="1"/>
    <col min="4689" max="4689" width="13.42578125" style="134" customWidth="1"/>
    <col min="4690" max="4697" width="0" style="134" hidden="1" customWidth="1"/>
    <col min="4698" max="4864" width="11.42578125" style="134"/>
    <col min="4865" max="4865" width="5.7109375" style="134" customWidth="1"/>
    <col min="4866" max="4867" width="11.140625" style="134" customWidth="1"/>
    <col min="4868" max="4868" width="7" style="134" customWidth="1"/>
    <col min="4869" max="4870" width="11.5703125" style="134" customWidth="1"/>
    <col min="4871" max="4871" width="11" style="134" customWidth="1"/>
    <col min="4872" max="4872" width="9.7109375" style="134" customWidth="1"/>
    <col min="4873" max="4873" width="11.28515625" style="134" customWidth="1"/>
    <col min="4874" max="4874" width="7" style="134" customWidth="1"/>
    <col min="4875" max="4875" width="14.42578125" style="134" customWidth="1"/>
    <col min="4876" max="4876" width="11" style="134" customWidth="1"/>
    <col min="4877" max="4877" width="11.28515625" style="134" customWidth="1"/>
    <col min="4878" max="4878" width="9.140625" style="134" customWidth="1"/>
    <col min="4879" max="4879" width="11.28515625" style="134" customWidth="1"/>
    <col min="4880" max="4880" width="9.5703125" style="134" customWidth="1"/>
    <col min="4881" max="4881" width="11.28515625" style="134" customWidth="1"/>
    <col min="4882" max="4882" width="10.42578125" style="134" customWidth="1"/>
    <col min="4883" max="4885" width="10.85546875" style="134" customWidth="1"/>
    <col min="4886" max="4886" width="8.85546875" style="134" customWidth="1"/>
    <col min="4887" max="4891" width="11.28515625" style="134" customWidth="1"/>
    <col min="4892" max="4892" width="9.5703125" style="134" customWidth="1"/>
    <col min="4893" max="4893" width="11.42578125" style="134"/>
    <col min="4894" max="4894" width="8.5703125" style="134" customWidth="1"/>
    <col min="4895" max="4897" width="11.42578125" style="134"/>
    <col min="4898" max="4898" width="10.42578125" style="134" customWidth="1"/>
    <col min="4899" max="4899" width="11.42578125" style="134"/>
    <col min="4900" max="4900" width="9.5703125" style="134" customWidth="1"/>
    <col min="4901" max="4901" width="11.42578125" style="134"/>
    <col min="4902" max="4902" width="9.140625" style="134" customWidth="1"/>
    <col min="4903" max="4903" width="11.42578125" style="134"/>
    <col min="4904" max="4904" width="11.140625" style="134" customWidth="1"/>
    <col min="4905" max="4905" width="11.42578125" style="134"/>
    <col min="4906" max="4906" width="7" style="134" customWidth="1"/>
    <col min="4907" max="4907" width="11.42578125" style="134"/>
    <col min="4908" max="4908" width="9.7109375" style="134" customWidth="1"/>
    <col min="4909" max="4938" width="11.42578125" style="134"/>
    <col min="4939" max="4939" width="12.42578125" style="134" customWidth="1"/>
    <col min="4940" max="4940" width="10.28515625" style="134" customWidth="1"/>
    <col min="4941" max="4941" width="11.42578125" style="134"/>
    <col min="4942" max="4942" width="8" style="134" customWidth="1"/>
    <col min="4943" max="4943" width="8.5703125" style="134" customWidth="1"/>
    <col min="4944" max="4944" width="9.28515625" style="134" customWidth="1"/>
    <col min="4945" max="4945" width="13.42578125" style="134" customWidth="1"/>
    <col min="4946" max="4953" width="0" style="134" hidden="1" customWidth="1"/>
    <col min="4954" max="5120" width="11.42578125" style="134"/>
    <col min="5121" max="5121" width="5.7109375" style="134" customWidth="1"/>
    <col min="5122" max="5123" width="11.140625" style="134" customWidth="1"/>
    <col min="5124" max="5124" width="7" style="134" customWidth="1"/>
    <col min="5125" max="5126" width="11.5703125" style="134" customWidth="1"/>
    <col min="5127" max="5127" width="11" style="134" customWidth="1"/>
    <col min="5128" max="5128" width="9.7109375" style="134" customWidth="1"/>
    <col min="5129" max="5129" width="11.28515625" style="134" customWidth="1"/>
    <col min="5130" max="5130" width="7" style="134" customWidth="1"/>
    <col min="5131" max="5131" width="14.42578125" style="134" customWidth="1"/>
    <col min="5132" max="5132" width="11" style="134" customWidth="1"/>
    <col min="5133" max="5133" width="11.28515625" style="134" customWidth="1"/>
    <col min="5134" max="5134" width="9.140625" style="134" customWidth="1"/>
    <col min="5135" max="5135" width="11.28515625" style="134" customWidth="1"/>
    <col min="5136" max="5136" width="9.5703125" style="134" customWidth="1"/>
    <col min="5137" max="5137" width="11.28515625" style="134" customWidth="1"/>
    <col min="5138" max="5138" width="10.42578125" style="134" customWidth="1"/>
    <col min="5139" max="5141" width="10.85546875" style="134" customWidth="1"/>
    <col min="5142" max="5142" width="8.85546875" style="134" customWidth="1"/>
    <col min="5143" max="5147" width="11.28515625" style="134" customWidth="1"/>
    <col min="5148" max="5148" width="9.5703125" style="134" customWidth="1"/>
    <col min="5149" max="5149" width="11.42578125" style="134"/>
    <col min="5150" max="5150" width="8.5703125" style="134" customWidth="1"/>
    <col min="5151" max="5153" width="11.42578125" style="134"/>
    <col min="5154" max="5154" width="10.42578125" style="134" customWidth="1"/>
    <col min="5155" max="5155" width="11.42578125" style="134"/>
    <col min="5156" max="5156" width="9.5703125" style="134" customWidth="1"/>
    <col min="5157" max="5157" width="11.42578125" style="134"/>
    <col min="5158" max="5158" width="9.140625" style="134" customWidth="1"/>
    <col min="5159" max="5159" width="11.42578125" style="134"/>
    <col min="5160" max="5160" width="11.140625" style="134" customWidth="1"/>
    <col min="5161" max="5161" width="11.42578125" style="134"/>
    <col min="5162" max="5162" width="7" style="134" customWidth="1"/>
    <col min="5163" max="5163" width="11.42578125" style="134"/>
    <col min="5164" max="5164" width="9.7109375" style="134" customWidth="1"/>
    <col min="5165" max="5194" width="11.42578125" style="134"/>
    <col min="5195" max="5195" width="12.42578125" style="134" customWidth="1"/>
    <col min="5196" max="5196" width="10.28515625" style="134" customWidth="1"/>
    <col min="5197" max="5197" width="11.42578125" style="134"/>
    <col min="5198" max="5198" width="8" style="134" customWidth="1"/>
    <col min="5199" max="5199" width="8.5703125" style="134" customWidth="1"/>
    <col min="5200" max="5200" width="9.28515625" style="134" customWidth="1"/>
    <col min="5201" max="5201" width="13.42578125" style="134" customWidth="1"/>
    <col min="5202" max="5209" width="0" style="134" hidden="1" customWidth="1"/>
    <col min="5210" max="5376" width="11.42578125" style="134"/>
    <col min="5377" max="5377" width="5.7109375" style="134" customWidth="1"/>
    <col min="5378" max="5379" width="11.140625" style="134" customWidth="1"/>
    <col min="5380" max="5380" width="7" style="134" customWidth="1"/>
    <col min="5381" max="5382" width="11.5703125" style="134" customWidth="1"/>
    <col min="5383" max="5383" width="11" style="134" customWidth="1"/>
    <col min="5384" max="5384" width="9.7109375" style="134" customWidth="1"/>
    <col min="5385" max="5385" width="11.28515625" style="134" customWidth="1"/>
    <col min="5386" max="5386" width="7" style="134" customWidth="1"/>
    <col min="5387" max="5387" width="14.42578125" style="134" customWidth="1"/>
    <col min="5388" max="5388" width="11" style="134" customWidth="1"/>
    <col min="5389" max="5389" width="11.28515625" style="134" customWidth="1"/>
    <col min="5390" max="5390" width="9.140625" style="134" customWidth="1"/>
    <col min="5391" max="5391" width="11.28515625" style="134" customWidth="1"/>
    <col min="5392" max="5392" width="9.5703125" style="134" customWidth="1"/>
    <col min="5393" max="5393" width="11.28515625" style="134" customWidth="1"/>
    <col min="5394" max="5394" width="10.42578125" style="134" customWidth="1"/>
    <col min="5395" max="5397" width="10.85546875" style="134" customWidth="1"/>
    <col min="5398" max="5398" width="8.85546875" style="134" customWidth="1"/>
    <col min="5399" max="5403" width="11.28515625" style="134" customWidth="1"/>
    <col min="5404" max="5404" width="9.5703125" style="134" customWidth="1"/>
    <col min="5405" max="5405" width="11.42578125" style="134"/>
    <col min="5406" max="5406" width="8.5703125" style="134" customWidth="1"/>
    <col min="5407" max="5409" width="11.42578125" style="134"/>
    <col min="5410" max="5410" width="10.42578125" style="134" customWidth="1"/>
    <col min="5411" max="5411" width="11.42578125" style="134"/>
    <col min="5412" max="5412" width="9.5703125" style="134" customWidth="1"/>
    <col min="5413" max="5413" width="11.42578125" style="134"/>
    <col min="5414" max="5414" width="9.140625" style="134" customWidth="1"/>
    <col min="5415" max="5415" width="11.42578125" style="134"/>
    <col min="5416" max="5416" width="11.140625" style="134" customWidth="1"/>
    <col min="5417" max="5417" width="11.42578125" style="134"/>
    <col min="5418" max="5418" width="7" style="134" customWidth="1"/>
    <col min="5419" max="5419" width="11.42578125" style="134"/>
    <col min="5420" max="5420" width="9.7109375" style="134" customWidth="1"/>
    <col min="5421" max="5450" width="11.42578125" style="134"/>
    <col min="5451" max="5451" width="12.42578125" style="134" customWidth="1"/>
    <col min="5452" max="5452" width="10.28515625" style="134" customWidth="1"/>
    <col min="5453" max="5453" width="11.42578125" style="134"/>
    <col min="5454" max="5454" width="8" style="134" customWidth="1"/>
    <col min="5455" max="5455" width="8.5703125" style="134" customWidth="1"/>
    <col min="5456" max="5456" width="9.28515625" style="134" customWidth="1"/>
    <col min="5457" max="5457" width="13.42578125" style="134" customWidth="1"/>
    <col min="5458" max="5465" width="0" style="134" hidden="1" customWidth="1"/>
    <col min="5466" max="5632" width="11.42578125" style="134"/>
    <col min="5633" max="5633" width="5.7109375" style="134" customWidth="1"/>
    <col min="5634" max="5635" width="11.140625" style="134" customWidth="1"/>
    <col min="5636" max="5636" width="7" style="134" customWidth="1"/>
    <col min="5637" max="5638" width="11.5703125" style="134" customWidth="1"/>
    <col min="5639" max="5639" width="11" style="134" customWidth="1"/>
    <col min="5640" max="5640" width="9.7109375" style="134" customWidth="1"/>
    <col min="5641" max="5641" width="11.28515625" style="134" customWidth="1"/>
    <col min="5642" max="5642" width="7" style="134" customWidth="1"/>
    <col min="5643" max="5643" width="14.42578125" style="134" customWidth="1"/>
    <col min="5644" max="5644" width="11" style="134" customWidth="1"/>
    <col min="5645" max="5645" width="11.28515625" style="134" customWidth="1"/>
    <col min="5646" max="5646" width="9.140625" style="134" customWidth="1"/>
    <col min="5647" max="5647" width="11.28515625" style="134" customWidth="1"/>
    <col min="5648" max="5648" width="9.5703125" style="134" customWidth="1"/>
    <col min="5649" max="5649" width="11.28515625" style="134" customWidth="1"/>
    <col min="5650" max="5650" width="10.42578125" style="134" customWidth="1"/>
    <col min="5651" max="5653" width="10.85546875" style="134" customWidth="1"/>
    <col min="5654" max="5654" width="8.85546875" style="134" customWidth="1"/>
    <col min="5655" max="5659" width="11.28515625" style="134" customWidth="1"/>
    <col min="5660" max="5660" width="9.5703125" style="134" customWidth="1"/>
    <col min="5661" max="5661" width="11.42578125" style="134"/>
    <col min="5662" max="5662" width="8.5703125" style="134" customWidth="1"/>
    <col min="5663" max="5665" width="11.42578125" style="134"/>
    <col min="5666" max="5666" width="10.42578125" style="134" customWidth="1"/>
    <col min="5667" max="5667" width="11.42578125" style="134"/>
    <col min="5668" max="5668" width="9.5703125" style="134" customWidth="1"/>
    <col min="5669" max="5669" width="11.42578125" style="134"/>
    <col min="5670" max="5670" width="9.140625" style="134" customWidth="1"/>
    <col min="5671" max="5671" width="11.42578125" style="134"/>
    <col min="5672" max="5672" width="11.140625" style="134" customWidth="1"/>
    <col min="5673" max="5673" width="11.42578125" style="134"/>
    <col min="5674" max="5674" width="7" style="134" customWidth="1"/>
    <col min="5675" max="5675" width="11.42578125" style="134"/>
    <col min="5676" max="5676" width="9.7109375" style="134" customWidth="1"/>
    <col min="5677" max="5706" width="11.42578125" style="134"/>
    <col min="5707" max="5707" width="12.42578125" style="134" customWidth="1"/>
    <col min="5708" max="5708" width="10.28515625" style="134" customWidth="1"/>
    <col min="5709" max="5709" width="11.42578125" style="134"/>
    <col min="5710" max="5710" width="8" style="134" customWidth="1"/>
    <col min="5711" max="5711" width="8.5703125" style="134" customWidth="1"/>
    <col min="5712" max="5712" width="9.28515625" style="134" customWidth="1"/>
    <col min="5713" max="5713" width="13.42578125" style="134" customWidth="1"/>
    <col min="5714" max="5721" width="0" style="134" hidden="1" customWidth="1"/>
    <col min="5722" max="5888" width="11.42578125" style="134"/>
    <col min="5889" max="5889" width="5.7109375" style="134" customWidth="1"/>
    <col min="5890" max="5891" width="11.140625" style="134" customWidth="1"/>
    <col min="5892" max="5892" width="7" style="134" customWidth="1"/>
    <col min="5893" max="5894" width="11.5703125" style="134" customWidth="1"/>
    <col min="5895" max="5895" width="11" style="134" customWidth="1"/>
    <col min="5896" max="5896" width="9.7109375" style="134" customWidth="1"/>
    <col min="5897" max="5897" width="11.28515625" style="134" customWidth="1"/>
    <col min="5898" max="5898" width="7" style="134" customWidth="1"/>
    <col min="5899" max="5899" width="14.42578125" style="134" customWidth="1"/>
    <col min="5900" max="5900" width="11" style="134" customWidth="1"/>
    <col min="5901" max="5901" width="11.28515625" style="134" customWidth="1"/>
    <col min="5902" max="5902" width="9.140625" style="134" customWidth="1"/>
    <col min="5903" max="5903" width="11.28515625" style="134" customWidth="1"/>
    <col min="5904" max="5904" width="9.5703125" style="134" customWidth="1"/>
    <col min="5905" max="5905" width="11.28515625" style="134" customWidth="1"/>
    <col min="5906" max="5906" width="10.42578125" style="134" customWidth="1"/>
    <col min="5907" max="5909" width="10.85546875" style="134" customWidth="1"/>
    <col min="5910" max="5910" width="8.85546875" style="134" customWidth="1"/>
    <col min="5911" max="5915" width="11.28515625" style="134" customWidth="1"/>
    <col min="5916" max="5916" width="9.5703125" style="134" customWidth="1"/>
    <col min="5917" max="5917" width="11.42578125" style="134"/>
    <col min="5918" max="5918" width="8.5703125" style="134" customWidth="1"/>
    <col min="5919" max="5921" width="11.42578125" style="134"/>
    <col min="5922" max="5922" width="10.42578125" style="134" customWidth="1"/>
    <col min="5923" max="5923" width="11.42578125" style="134"/>
    <col min="5924" max="5924" width="9.5703125" style="134" customWidth="1"/>
    <col min="5925" max="5925" width="11.42578125" style="134"/>
    <col min="5926" max="5926" width="9.140625" style="134" customWidth="1"/>
    <col min="5927" max="5927" width="11.42578125" style="134"/>
    <col min="5928" max="5928" width="11.140625" style="134" customWidth="1"/>
    <col min="5929" max="5929" width="11.42578125" style="134"/>
    <col min="5930" max="5930" width="7" style="134" customWidth="1"/>
    <col min="5931" max="5931" width="11.42578125" style="134"/>
    <col min="5932" max="5932" width="9.7109375" style="134" customWidth="1"/>
    <col min="5933" max="5962" width="11.42578125" style="134"/>
    <col min="5963" max="5963" width="12.42578125" style="134" customWidth="1"/>
    <col min="5964" max="5964" width="10.28515625" style="134" customWidth="1"/>
    <col min="5965" max="5965" width="11.42578125" style="134"/>
    <col min="5966" max="5966" width="8" style="134" customWidth="1"/>
    <col min="5967" max="5967" width="8.5703125" style="134" customWidth="1"/>
    <col min="5968" max="5968" width="9.28515625" style="134" customWidth="1"/>
    <col min="5969" max="5969" width="13.42578125" style="134" customWidth="1"/>
    <col min="5970" max="5977" width="0" style="134" hidden="1" customWidth="1"/>
    <col min="5978" max="6144" width="11.42578125" style="134"/>
    <col min="6145" max="6145" width="5.7109375" style="134" customWidth="1"/>
    <col min="6146" max="6147" width="11.140625" style="134" customWidth="1"/>
    <col min="6148" max="6148" width="7" style="134" customWidth="1"/>
    <col min="6149" max="6150" width="11.5703125" style="134" customWidth="1"/>
    <col min="6151" max="6151" width="11" style="134" customWidth="1"/>
    <col min="6152" max="6152" width="9.7109375" style="134" customWidth="1"/>
    <col min="6153" max="6153" width="11.28515625" style="134" customWidth="1"/>
    <col min="6154" max="6154" width="7" style="134" customWidth="1"/>
    <col min="6155" max="6155" width="14.42578125" style="134" customWidth="1"/>
    <col min="6156" max="6156" width="11" style="134" customWidth="1"/>
    <col min="6157" max="6157" width="11.28515625" style="134" customWidth="1"/>
    <col min="6158" max="6158" width="9.140625" style="134" customWidth="1"/>
    <col min="6159" max="6159" width="11.28515625" style="134" customWidth="1"/>
    <col min="6160" max="6160" width="9.5703125" style="134" customWidth="1"/>
    <col min="6161" max="6161" width="11.28515625" style="134" customWidth="1"/>
    <col min="6162" max="6162" width="10.42578125" style="134" customWidth="1"/>
    <col min="6163" max="6165" width="10.85546875" style="134" customWidth="1"/>
    <col min="6166" max="6166" width="8.85546875" style="134" customWidth="1"/>
    <col min="6167" max="6171" width="11.28515625" style="134" customWidth="1"/>
    <col min="6172" max="6172" width="9.5703125" style="134" customWidth="1"/>
    <col min="6173" max="6173" width="11.42578125" style="134"/>
    <col min="6174" max="6174" width="8.5703125" style="134" customWidth="1"/>
    <col min="6175" max="6177" width="11.42578125" style="134"/>
    <col min="6178" max="6178" width="10.42578125" style="134" customWidth="1"/>
    <col min="6179" max="6179" width="11.42578125" style="134"/>
    <col min="6180" max="6180" width="9.5703125" style="134" customWidth="1"/>
    <col min="6181" max="6181" width="11.42578125" style="134"/>
    <col min="6182" max="6182" width="9.140625" style="134" customWidth="1"/>
    <col min="6183" max="6183" width="11.42578125" style="134"/>
    <col min="6184" max="6184" width="11.140625" style="134" customWidth="1"/>
    <col min="6185" max="6185" width="11.42578125" style="134"/>
    <col min="6186" max="6186" width="7" style="134" customWidth="1"/>
    <col min="6187" max="6187" width="11.42578125" style="134"/>
    <col min="6188" max="6188" width="9.7109375" style="134" customWidth="1"/>
    <col min="6189" max="6218" width="11.42578125" style="134"/>
    <col min="6219" max="6219" width="12.42578125" style="134" customWidth="1"/>
    <col min="6220" max="6220" width="10.28515625" style="134" customWidth="1"/>
    <col min="6221" max="6221" width="11.42578125" style="134"/>
    <col min="6222" max="6222" width="8" style="134" customWidth="1"/>
    <col min="6223" max="6223" width="8.5703125" style="134" customWidth="1"/>
    <col min="6224" max="6224" width="9.28515625" style="134" customWidth="1"/>
    <col min="6225" max="6225" width="13.42578125" style="134" customWidth="1"/>
    <col min="6226" max="6233" width="0" style="134" hidden="1" customWidth="1"/>
    <col min="6234" max="6400" width="11.42578125" style="134"/>
    <col min="6401" max="6401" width="5.7109375" style="134" customWidth="1"/>
    <col min="6402" max="6403" width="11.140625" style="134" customWidth="1"/>
    <col min="6404" max="6404" width="7" style="134" customWidth="1"/>
    <col min="6405" max="6406" width="11.5703125" style="134" customWidth="1"/>
    <col min="6407" max="6407" width="11" style="134" customWidth="1"/>
    <col min="6408" max="6408" width="9.7109375" style="134" customWidth="1"/>
    <col min="6409" max="6409" width="11.28515625" style="134" customWidth="1"/>
    <col min="6410" max="6410" width="7" style="134" customWidth="1"/>
    <col min="6411" max="6411" width="14.42578125" style="134" customWidth="1"/>
    <col min="6412" max="6412" width="11" style="134" customWidth="1"/>
    <col min="6413" max="6413" width="11.28515625" style="134" customWidth="1"/>
    <col min="6414" max="6414" width="9.140625" style="134" customWidth="1"/>
    <col min="6415" max="6415" width="11.28515625" style="134" customWidth="1"/>
    <col min="6416" max="6416" width="9.5703125" style="134" customWidth="1"/>
    <col min="6417" max="6417" width="11.28515625" style="134" customWidth="1"/>
    <col min="6418" max="6418" width="10.42578125" style="134" customWidth="1"/>
    <col min="6419" max="6421" width="10.85546875" style="134" customWidth="1"/>
    <col min="6422" max="6422" width="8.85546875" style="134" customWidth="1"/>
    <col min="6423" max="6427" width="11.28515625" style="134" customWidth="1"/>
    <col min="6428" max="6428" width="9.5703125" style="134" customWidth="1"/>
    <col min="6429" max="6429" width="11.42578125" style="134"/>
    <col min="6430" max="6430" width="8.5703125" style="134" customWidth="1"/>
    <col min="6431" max="6433" width="11.42578125" style="134"/>
    <col min="6434" max="6434" width="10.42578125" style="134" customWidth="1"/>
    <col min="6435" max="6435" width="11.42578125" style="134"/>
    <col min="6436" max="6436" width="9.5703125" style="134" customWidth="1"/>
    <col min="6437" max="6437" width="11.42578125" style="134"/>
    <col min="6438" max="6438" width="9.140625" style="134" customWidth="1"/>
    <col min="6439" max="6439" width="11.42578125" style="134"/>
    <col min="6440" max="6440" width="11.140625" style="134" customWidth="1"/>
    <col min="6441" max="6441" width="11.42578125" style="134"/>
    <col min="6442" max="6442" width="7" style="134" customWidth="1"/>
    <col min="6443" max="6443" width="11.42578125" style="134"/>
    <col min="6444" max="6444" width="9.7109375" style="134" customWidth="1"/>
    <col min="6445" max="6474" width="11.42578125" style="134"/>
    <col min="6475" max="6475" width="12.42578125" style="134" customWidth="1"/>
    <col min="6476" max="6476" width="10.28515625" style="134" customWidth="1"/>
    <col min="6477" max="6477" width="11.42578125" style="134"/>
    <col min="6478" max="6478" width="8" style="134" customWidth="1"/>
    <col min="6479" max="6479" width="8.5703125" style="134" customWidth="1"/>
    <col min="6480" max="6480" width="9.28515625" style="134" customWidth="1"/>
    <col min="6481" max="6481" width="13.42578125" style="134" customWidth="1"/>
    <col min="6482" max="6489" width="0" style="134" hidden="1" customWidth="1"/>
    <col min="6490" max="6656" width="11.42578125" style="134"/>
    <col min="6657" max="6657" width="5.7109375" style="134" customWidth="1"/>
    <col min="6658" max="6659" width="11.140625" style="134" customWidth="1"/>
    <col min="6660" max="6660" width="7" style="134" customWidth="1"/>
    <col min="6661" max="6662" width="11.5703125" style="134" customWidth="1"/>
    <col min="6663" max="6663" width="11" style="134" customWidth="1"/>
    <col min="6664" max="6664" width="9.7109375" style="134" customWidth="1"/>
    <col min="6665" max="6665" width="11.28515625" style="134" customWidth="1"/>
    <col min="6666" max="6666" width="7" style="134" customWidth="1"/>
    <col min="6667" max="6667" width="14.42578125" style="134" customWidth="1"/>
    <col min="6668" max="6668" width="11" style="134" customWidth="1"/>
    <col min="6669" max="6669" width="11.28515625" style="134" customWidth="1"/>
    <col min="6670" max="6670" width="9.140625" style="134" customWidth="1"/>
    <col min="6671" max="6671" width="11.28515625" style="134" customWidth="1"/>
    <col min="6672" max="6672" width="9.5703125" style="134" customWidth="1"/>
    <col min="6673" max="6673" width="11.28515625" style="134" customWidth="1"/>
    <col min="6674" max="6674" width="10.42578125" style="134" customWidth="1"/>
    <col min="6675" max="6677" width="10.85546875" style="134" customWidth="1"/>
    <col min="6678" max="6678" width="8.85546875" style="134" customWidth="1"/>
    <col min="6679" max="6683" width="11.28515625" style="134" customWidth="1"/>
    <col min="6684" max="6684" width="9.5703125" style="134" customWidth="1"/>
    <col min="6685" max="6685" width="11.42578125" style="134"/>
    <col min="6686" max="6686" width="8.5703125" style="134" customWidth="1"/>
    <col min="6687" max="6689" width="11.42578125" style="134"/>
    <col min="6690" max="6690" width="10.42578125" style="134" customWidth="1"/>
    <col min="6691" max="6691" width="11.42578125" style="134"/>
    <col min="6692" max="6692" width="9.5703125" style="134" customWidth="1"/>
    <col min="6693" max="6693" width="11.42578125" style="134"/>
    <col min="6694" max="6694" width="9.140625" style="134" customWidth="1"/>
    <col min="6695" max="6695" width="11.42578125" style="134"/>
    <col min="6696" max="6696" width="11.140625" style="134" customWidth="1"/>
    <col min="6697" max="6697" width="11.42578125" style="134"/>
    <col min="6698" max="6698" width="7" style="134" customWidth="1"/>
    <col min="6699" max="6699" width="11.42578125" style="134"/>
    <col min="6700" max="6700" width="9.7109375" style="134" customWidth="1"/>
    <col min="6701" max="6730" width="11.42578125" style="134"/>
    <col min="6731" max="6731" width="12.42578125" style="134" customWidth="1"/>
    <col min="6732" max="6732" width="10.28515625" style="134" customWidth="1"/>
    <col min="6733" max="6733" width="11.42578125" style="134"/>
    <col min="6734" max="6734" width="8" style="134" customWidth="1"/>
    <col min="6735" max="6735" width="8.5703125" style="134" customWidth="1"/>
    <col min="6736" max="6736" width="9.28515625" style="134" customWidth="1"/>
    <col min="6737" max="6737" width="13.42578125" style="134" customWidth="1"/>
    <col min="6738" max="6745" width="0" style="134" hidden="1" customWidth="1"/>
    <col min="6746" max="6912" width="11.42578125" style="134"/>
    <col min="6913" max="6913" width="5.7109375" style="134" customWidth="1"/>
    <col min="6914" max="6915" width="11.140625" style="134" customWidth="1"/>
    <col min="6916" max="6916" width="7" style="134" customWidth="1"/>
    <col min="6917" max="6918" width="11.5703125" style="134" customWidth="1"/>
    <col min="6919" max="6919" width="11" style="134" customWidth="1"/>
    <col min="6920" max="6920" width="9.7109375" style="134" customWidth="1"/>
    <col min="6921" max="6921" width="11.28515625" style="134" customWidth="1"/>
    <col min="6922" max="6922" width="7" style="134" customWidth="1"/>
    <col min="6923" max="6923" width="14.42578125" style="134" customWidth="1"/>
    <col min="6924" max="6924" width="11" style="134" customWidth="1"/>
    <col min="6925" max="6925" width="11.28515625" style="134" customWidth="1"/>
    <col min="6926" max="6926" width="9.140625" style="134" customWidth="1"/>
    <col min="6927" max="6927" width="11.28515625" style="134" customWidth="1"/>
    <col min="6928" max="6928" width="9.5703125" style="134" customWidth="1"/>
    <col min="6929" max="6929" width="11.28515625" style="134" customWidth="1"/>
    <col min="6930" max="6930" width="10.42578125" style="134" customWidth="1"/>
    <col min="6931" max="6933" width="10.85546875" style="134" customWidth="1"/>
    <col min="6934" max="6934" width="8.85546875" style="134" customWidth="1"/>
    <col min="6935" max="6939" width="11.28515625" style="134" customWidth="1"/>
    <col min="6940" max="6940" width="9.5703125" style="134" customWidth="1"/>
    <col min="6941" max="6941" width="11.42578125" style="134"/>
    <col min="6942" max="6942" width="8.5703125" style="134" customWidth="1"/>
    <col min="6943" max="6945" width="11.42578125" style="134"/>
    <col min="6946" max="6946" width="10.42578125" style="134" customWidth="1"/>
    <col min="6947" max="6947" width="11.42578125" style="134"/>
    <col min="6948" max="6948" width="9.5703125" style="134" customWidth="1"/>
    <col min="6949" max="6949" width="11.42578125" style="134"/>
    <col min="6950" max="6950" width="9.140625" style="134" customWidth="1"/>
    <col min="6951" max="6951" width="11.42578125" style="134"/>
    <col min="6952" max="6952" width="11.140625" style="134" customWidth="1"/>
    <col min="6953" max="6953" width="11.42578125" style="134"/>
    <col min="6954" max="6954" width="7" style="134" customWidth="1"/>
    <col min="6955" max="6955" width="11.42578125" style="134"/>
    <col min="6956" max="6956" width="9.7109375" style="134" customWidth="1"/>
    <col min="6957" max="6986" width="11.42578125" style="134"/>
    <col min="6987" max="6987" width="12.42578125" style="134" customWidth="1"/>
    <col min="6988" max="6988" width="10.28515625" style="134" customWidth="1"/>
    <col min="6989" max="6989" width="11.42578125" style="134"/>
    <col min="6990" max="6990" width="8" style="134" customWidth="1"/>
    <col min="6991" max="6991" width="8.5703125" style="134" customWidth="1"/>
    <col min="6992" max="6992" width="9.28515625" style="134" customWidth="1"/>
    <col min="6993" max="6993" width="13.42578125" style="134" customWidth="1"/>
    <col min="6994" max="7001" width="0" style="134" hidden="1" customWidth="1"/>
    <col min="7002" max="7168" width="11.42578125" style="134"/>
    <col min="7169" max="7169" width="5.7109375" style="134" customWidth="1"/>
    <col min="7170" max="7171" width="11.140625" style="134" customWidth="1"/>
    <col min="7172" max="7172" width="7" style="134" customWidth="1"/>
    <col min="7173" max="7174" width="11.5703125" style="134" customWidth="1"/>
    <col min="7175" max="7175" width="11" style="134" customWidth="1"/>
    <col min="7176" max="7176" width="9.7109375" style="134" customWidth="1"/>
    <col min="7177" max="7177" width="11.28515625" style="134" customWidth="1"/>
    <col min="7178" max="7178" width="7" style="134" customWidth="1"/>
    <col min="7179" max="7179" width="14.42578125" style="134" customWidth="1"/>
    <col min="7180" max="7180" width="11" style="134" customWidth="1"/>
    <col min="7181" max="7181" width="11.28515625" style="134" customWidth="1"/>
    <col min="7182" max="7182" width="9.140625" style="134" customWidth="1"/>
    <col min="7183" max="7183" width="11.28515625" style="134" customWidth="1"/>
    <col min="7184" max="7184" width="9.5703125" style="134" customWidth="1"/>
    <col min="7185" max="7185" width="11.28515625" style="134" customWidth="1"/>
    <col min="7186" max="7186" width="10.42578125" style="134" customWidth="1"/>
    <col min="7187" max="7189" width="10.85546875" style="134" customWidth="1"/>
    <col min="7190" max="7190" width="8.85546875" style="134" customWidth="1"/>
    <col min="7191" max="7195" width="11.28515625" style="134" customWidth="1"/>
    <col min="7196" max="7196" width="9.5703125" style="134" customWidth="1"/>
    <col min="7197" max="7197" width="11.42578125" style="134"/>
    <col min="7198" max="7198" width="8.5703125" style="134" customWidth="1"/>
    <col min="7199" max="7201" width="11.42578125" style="134"/>
    <col min="7202" max="7202" width="10.42578125" style="134" customWidth="1"/>
    <col min="7203" max="7203" width="11.42578125" style="134"/>
    <col min="7204" max="7204" width="9.5703125" style="134" customWidth="1"/>
    <col min="7205" max="7205" width="11.42578125" style="134"/>
    <col min="7206" max="7206" width="9.140625" style="134" customWidth="1"/>
    <col min="7207" max="7207" width="11.42578125" style="134"/>
    <col min="7208" max="7208" width="11.140625" style="134" customWidth="1"/>
    <col min="7209" max="7209" width="11.42578125" style="134"/>
    <col min="7210" max="7210" width="7" style="134" customWidth="1"/>
    <col min="7211" max="7211" width="11.42578125" style="134"/>
    <col min="7212" max="7212" width="9.7109375" style="134" customWidth="1"/>
    <col min="7213" max="7242" width="11.42578125" style="134"/>
    <col min="7243" max="7243" width="12.42578125" style="134" customWidth="1"/>
    <col min="7244" max="7244" width="10.28515625" style="134" customWidth="1"/>
    <col min="7245" max="7245" width="11.42578125" style="134"/>
    <col min="7246" max="7246" width="8" style="134" customWidth="1"/>
    <col min="7247" max="7247" width="8.5703125" style="134" customWidth="1"/>
    <col min="7248" max="7248" width="9.28515625" style="134" customWidth="1"/>
    <col min="7249" max="7249" width="13.42578125" style="134" customWidth="1"/>
    <col min="7250" max="7257" width="0" style="134" hidden="1" customWidth="1"/>
    <col min="7258" max="7424" width="11.42578125" style="134"/>
    <col min="7425" max="7425" width="5.7109375" style="134" customWidth="1"/>
    <col min="7426" max="7427" width="11.140625" style="134" customWidth="1"/>
    <col min="7428" max="7428" width="7" style="134" customWidth="1"/>
    <col min="7429" max="7430" width="11.5703125" style="134" customWidth="1"/>
    <col min="7431" max="7431" width="11" style="134" customWidth="1"/>
    <col min="7432" max="7432" width="9.7109375" style="134" customWidth="1"/>
    <col min="7433" max="7433" width="11.28515625" style="134" customWidth="1"/>
    <col min="7434" max="7434" width="7" style="134" customWidth="1"/>
    <col min="7435" max="7435" width="14.42578125" style="134" customWidth="1"/>
    <col min="7436" max="7436" width="11" style="134" customWidth="1"/>
    <col min="7437" max="7437" width="11.28515625" style="134" customWidth="1"/>
    <col min="7438" max="7438" width="9.140625" style="134" customWidth="1"/>
    <col min="7439" max="7439" width="11.28515625" style="134" customWidth="1"/>
    <col min="7440" max="7440" width="9.5703125" style="134" customWidth="1"/>
    <col min="7441" max="7441" width="11.28515625" style="134" customWidth="1"/>
    <col min="7442" max="7442" width="10.42578125" style="134" customWidth="1"/>
    <col min="7443" max="7445" width="10.85546875" style="134" customWidth="1"/>
    <col min="7446" max="7446" width="8.85546875" style="134" customWidth="1"/>
    <col min="7447" max="7451" width="11.28515625" style="134" customWidth="1"/>
    <col min="7452" max="7452" width="9.5703125" style="134" customWidth="1"/>
    <col min="7453" max="7453" width="11.42578125" style="134"/>
    <col min="7454" max="7454" width="8.5703125" style="134" customWidth="1"/>
    <col min="7455" max="7457" width="11.42578125" style="134"/>
    <col min="7458" max="7458" width="10.42578125" style="134" customWidth="1"/>
    <col min="7459" max="7459" width="11.42578125" style="134"/>
    <col min="7460" max="7460" width="9.5703125" style="134" customWidth="1"/>
    <col min="7461" max="7461" width="11.42578125" style="134"/>
    <col min="7462" max="7462" width="9.140625" style="134" customWidth="1"/>
    <col min="7463" max="7463" width="11.42578125" style="134"/>
    <col min="7464" max="7464" width="11.140625" style="134" customWidth="1"/>
    <col min="7465" max="7465" width="11.42578125" style="134"/>
    <col min="7466" max="7466" width="7" style="134" customWidth="1"/>
    <col min="7467" max="7467" width="11.42578125" style="134"/>
    <col min="7468" max="7468" width="9.7109375" style="134" customWidth="1"/>
    <col min="7469" max="7498" width="11.42578125" style="134"/>
    <col min="7499" max="7499" width="12.42578125" style="134" customWidth="1"/>
    <col min="7500" max="7500" width="10.28515625" style="134" customWidth="1"/>
    <col min="7501" max="7501" width="11.42578125" style="134"/>
    <col min="7502" max="7502" width="8" style="134" customWidth="1"/>
    <col min="7503" max="7503" width="8.5703125" style="134" customWidth="1"/>
    <col min="7504" max="7504" width="9.28515625" style="134" customWidth="1"/>
    <col min="7505" max="7505" width="13.42578125" style="134" customWidth="1"/>
    <col min="7506" max="7513" width="0" style="134" hidden="1" customWidth="1"/>
    <col min="7514" max="7680" width="11.42578125" style="134"/>
    <col min="7681" max="7681" width="5.7109375" style="134" customWidth="1"/>
    <col min="7682" max="7683" width="11.140625" style="134" customWidth="1"/>
    <col min="7684" max="7684" width="7" style="134" customWidth="1"/>
    <col min="7685" max="7686" width="11.5703125" style="134" customWidth="1"/>
    <col min="7687" max="7687" width="11" style="134" customWidth="1"/>
    <col min="7688" max="7688" width="9.7109375" style="134" customWidth="1"/>
    <col min="7689" max="7689" width="11.28515625" style="134" customWidth="1"/>
    <col min="7690" max="7690" width="7" style="134" customWidth="1"/>
    <col min="7691" max="7691" width="14.42578125" style="134" customWidth="1"/>
    <col min="7692" max="7692" width="11" style="134" customWidth="1"/>
    <col min="7693" max="7693" width="11.28515625" style="134" customWidth="1"/>
    <col min="7694" max="7694" width="9.140625" style="134" customWidth="1"/>
    <col min="7695" max="7695" width="11.28515625" style="134" customWidth="1"/>
    <col min="7696" max="7696" width="9.5703125" style="134" customWidth="1"/>
    <col min="7697" max="7697" width="11.28515625" style="134" customWidth="1"/>
    <col min="7698" max="7698" width="10.42578125" style="134" customWidth="1"/>
    <col min="7699" max="7701" width="10.85546875" style="134" customWidth="1"/>
    <col min="7702" max="7702" width="8.85546875" style="134" customWidth="1"/>
    <col min="7703" max="7707" width="11.28515625" style="134" customWidth="1"/>
    <col min="7708" max="7708" width="9.5703125" style="134" customWidth="1"/>
    <col min="7709" max="7709" width="11.42578125" style="134"/>
    <col min="7710" max="7710" width="8.5703125" style="134" customWidth="1"/>
    <col min="7711" max="7713" width="11.42578125" style="134"/>
    <col min="7714" max="7714" width="10.42578125" style="134" customWidth="1"/>
    <col min="7715" max="7715" width="11.42578125" style="134"/>
    <col min="7716" max="7716" width="9.5703125" style="134" customWidth="1"/>
    <col min="7717" max="7717" width="11.42578125" style="134"/>
    <col min="7718" max="7718" width="9.140625" style="134" customWidth="1"/>
    <col min="7719" max="7719" width="11.42578125" style="134"/>
    <col min="7720" max="7720" width="11.140625" style="134" customWidth="1"/>
    <col min="7721" max="7721" width="11.42578125" style="134"/>
    <col min="7722" max="7722" width="7" style="134" customWidth="1"/>
    <col min="7723" max="7723" width="11.42578125" style="134"/>
    <col min="7724" max="7724" width="9.7109375" style="134" customWidth="1"/>
    <col min="7725" max="7754" width="11.42578125" style="134"/>
    <col min="7755" max="7755" width="12.42578125" style="134" customWidth="1"/>
    <col min="7756" max="7756" width="10.28515625" style="134" customWidth="1"/>
    <col min="7757" max="7757" width="11.42578125" style="134"/>
    <col min="7758" max="7758" width="8" style="134" customWidth="1"/>
    <col min="7759" max="7759" width="8.5703125" style="134" customWidth="1"/>
    <col min="7760" max="7760" width="9.28515625" style="134" customWidth="1"/>
    <col min="7761" max="7761" width="13.42578125" style="134" customWidth="1"/>
    <col min="7762" max="7769" width="0" style="134" hidden="1" customWidth="1"/>
    <col min="7770" max="7936" width="11.42578125" style="134"/>
    <col min="7937" max="7937" width="5.7109375" style="134" customWidth="1"/>
    <col min="7938" max="7939" width="11.140625" style="134" customWidth="1"/>
    <col min="7940" max="7940" width="7" style="134" customWidth="1"/>
    <col min="7941" max="7942" width="11.5703125" style="134" customWidth="1"/>
    <col min="7943" max="7943" width="11" style="134" customWidth="1"/>
    <col min="7944" max="7944" width="9.7109375" style="134" customWidth="1"/>
    <col min="7945" max="7945" width="11.28515625" style="134" customWidth="1"/>
    <col min="7946" max="7946" width="7" style="134" customWidth="1"/>
    <col min="7947" max="7947" width="14.42578125" style="134" customWidth="1"/>
    <col min="7948" max="7948" width="11" style="134" customWidth="1"/>
    <col min="7949" max="7949" width="11.28515625" style="134" customWidth="1"/>
    <col min="7950" max="7950" width="9.140625" style="134" customWidth="1"/>
    <col min="7951" max="7951" width="11.28515625" style="134" customWidth="1"/>
    <col min="7952" max="7952" width="9.5703125" style="134" customWidth="1"/>
    <col min="7953" max="7953" width="11.28515625" style="134" customWidth="1"/>
    <col min="7954" max="7954" width="10.42578125" style="134" customWidth="1"/>
    <col min="7955" max="7957" width="10.85546875" style="134" customWidth="1"/>
    <col min="7958" max="7958" width="8.85546875" style="134" customWidth="1"/>
    <col min="7959" max="7963" width="11.28515625" style="134" customWidth="1"/>
    <col min="7964" max="7964" width="9.5703125" style="134" customWidth="1"/>
    <col min="7965" max="7965" width="11.42578125" style="134"/>
    <col min="7966" max="7966" width="8.5703125" style="134" customWidth="1"/>
    <col min="7967" max="7969" width="11.42578125" style="134"/>
    <col min="7970" max="7970" width="10.42578125" style="134" customWidth="1"/>
    <col min="7971" max="7971" width="11.42578125" style="134"/>
    <col min="7972" max="7972" width="9.5703125" style="134" customWidth="1"/>
    <col min="7973" max="7973" width="11.42578125" style="134"/>
    <col min="7974" max="7974" width="9.140625" style="134" customWidth="1"/>
    <col min="7975" max="7975" width="11.42578125" style="134"/>
    <col min="7976" max="7976" width="11.140625" style="134" customWidth="1"/>
    <col min="7977" max="7977" width="11.42578125" style="134"/>
    <col min="7978" max="7978" width="7" style="134" customWidth="1"/>
    <col min="7979" max="7979" width="11.42578125" style="134"/>
    <col min="7980" max="7980" width="9.7109375" style="134" customWidth="1"/>
    <col min="7981" max="8010" width="11.42578125" style="134"/>
    <col min="8011" max="8011" width="12.42578125" style="134" customWidth="1"/>
    <col min="8012" max="8012" width="10.28515625" style="134" customWidth="1"/>
    <col min="8013" max="8013" width="11.42578125" style="134"/>
    <col min="8014" max="8014" width="8" style="134" customWidth="1"/>
    <col min="8015" max="8015" width="8.5703125" style="134" customWidth="1"/>
    <col min="8016" max="8016" width="9.28515625" style="134" customWidth="1"/>
    <col min="8017" max="8017" width="13.42578125" style="134" customWidth="1"/>
    <col min="8018" max="8025" width="0" style="134" hidden="1" customWidth="1"/>
    <col min="8026" max="8192" width="11.42578125" style="134"/>
    <col min="8193" max="8193" width="5.7109375" style="134" customWidth="1"/>
    <col min="8194" max="8195" width="11.140625" style="134" customWidth="1"/>
    <col min="8196" max="8196" width="7" style="134" customWidth="1"/>
    <col min="8197" max="8198" width="11.5703125" style="134" customWidth="1"/>
    <col min="8199" max="8199" width="11" style="134" customWidth="1"/>
    <col min="8200" max="8200" width="9.7109375" style="134" customWidth="1"/>
    <col min="8201" max="8201" width="11.28515625" style="134" customWidth="1"/>
    <col min="8202" max="8202" width="7" style="134" customWidth="1"/>
    <col min="8203" max="8203" width="14.42578125" style="134" customWidth="1"/>
    <col min="8204" max="8204" width="11" style="134" customWidth="1"/>
    <col min="8205" max="8205" width="11.28515625" style="134" customWidth="1"/>
    <col min="8206" max="8206" width="9.140625" style="134" customWidth="1"/>
    <col min="8207" max="8207" width="11.28515625" style="134" customWidth="1"/>
    <col min="8208" max="8208" width="9.5703125" style="134" customWidth="1"/>
    <col min="8209" max="8209" width="11.28515625" style="134" customWidth="1"/>
    <col min="8210" max="8210" width="10.42578125" style="134" customWidth="1"/>
    <col min="8211" max="8213" width="10.85546875" style="134" customWidth="1"/>
    <col min="8214" max="8214" width="8.85546875" style="134" customWidth="1"/>
    <col min="8215" max="8219" width="11.28515625" style="134" customWidth="1"/>
    <col min="8220" max="8220" width="9.5703125" style="134" customWidth="1"/>
    <col min="8221" max="8221" width="11.42578125" style="134"/>
    <col min="8222" max="8222" width="8.5703125" style="134" customWidth="1"/>
    <col min="8223" max="8225" width="11.42578125" style="134"/>
    <col min="8226" max="8226" width="10.42578125" style="134" customWidth="1"/>
    <col min="8227" max="8227" width="11.42578125" style="134"/>
    <col min="8228" max="8228" width="9.5703125" style="134" customWidth="1"/>
    <col min="8229" max="8229" width="11.42578125" style="134"/>
    <col min="8230" max="8230" width="9.140625" style="134" customWidth="1"/>
    <col min="8231" max="8231" width="11.42578125" style="134"/>
    <col min="8232" max="8232" width="11.140625" style="134" customWidth="1"/>
    <col min="8233" max="8233" width="11.42578125" style="134"/>
    <col min="8234" max="8234" width="7" style="134" customWidth="1"/>
    <col min="8235" max="8235" width="11.42578125" style="134"/>
    <col min="8236" max="8236" width="9.7109375" style="134" customWidth="1"/>
    <col min="8237" max="8266" width="11.42578125" style="134"/>
    <col min="8267" max="8267" width="12.42578125" style="134" customWidth="1"/>
    <col min="8268" max="8268" width="10.28515625" style="134" customWidth="1"/>
    <col min="8269" max="8269" width="11.42578125" style="134"/>
    <col min="8270" max="8270" width="8" style="134" customWidth="1"/>
    <col min="8271" max="8271" width="8.5703125" style="134" customWidth="1"/>
    <col min="8272" max="8272" width="9.28515625" style="134" customWidth="1"/>
    <col min="8273" max="8273" width="13.42578125" style="134" customWidth="1"/>
    <col min="8274" max="8281" width="0" style="134" hidden="1" customWidth="1"/>
    <col min="8282" max="8448" width="11.42578125" style="134"/>
    <col min="8449" max="8449" width="5.7109375" style="134" customWidth="1"/>
    <col min="8450" max="8451" width="11.140625" style="134" customWidth="1"/>
    <col min="8452" max="8452" width="7" style="134" customWidth="1"/>
    <col min="8453" max="8454" width="11.5703125" style="134" customWidth="1"/>
    <col min="8455" max="8455" width="11" style="134" customWidth="1"/>
    <col min="8456" max="8456" width="9.7109375" style="134" customWidth="1"/>
    <col min="8457" max="8457" width="11.28515625" style="134" customWidth="1"/>
    <col min="8458" max="8458" width="7" style="134" customWidth="1"/>
    <col min="8459" max="8459" width="14.42578125" style="134" customWidth="1"/>
    <col min="8460" max="8460" width="11" style="134" customWidth="1"/>
    <col min="8461" max="8461" width="11.28515625" style="134" customWidth="1"/>
    <col min="8462" max="8462" width="9.140625" style="134" customWidth="1"/>
    <col min="8463" max="8463" width="11.28515625" style="134" customWidth="1"/>
    <col min="8464" max="8464" width="9.5703125" style="134" customWidth="1"/>
    <col min="8465" max="8465" width="11.28515625" style="134" customWidth="1"/>
    <col min="8466" max="8466" width="10.42578125" style="134" customWidth="1"/>
    <col min="8467" max="8469" width="10.85546875" style="134" customWidth="1"/>
    <col min="8470" max="8470" width="8.85546875" style="134" customWidth="1"/>
    <col min="8471" max="8475" width="11.28515625" style="134" customWidth="1"/>
    <col min="8476" max="8476" width="9.5703125" style="134" customWidth="1"/>
    <col min="8477" max="8477" width="11.42578125" style="134"/>
    <col min="8478" max="8478" width="8.5703125" style="134" customWidth="1"/>
    <col min="8479" max="8481" width="11.42578125" style="134"/>
    <col min="8482" max="8482" width="10.42578125" style="134" customWidth="1"/>
    <col min="8483" max="8483" width="11.42578125" style="134"/>
    <col min="8484" max="8484" width="9.5703125" style="134" customWidth="1"/>
    <col min="8485" max="8485" width="11.42578125" style="134"/>
    <col min="8486" max="8486" width="9.140625" style="134" customWidth="1"/>
    <col min="8487" max="8487" width="11.42578125" style="134"/>
    <col min="8488" max="8488" width="11.140625" style="134" customWidth="1"/>
    <col min="8489" max="8489" width="11.42578125" style="134"/>
    <col min="8490" max="8490" width="7" style="134" customWidth="1"/>
    <col min="8491" max="8491" width="11.42578125" style="134"/>
    <col min="8492" max="8492" width="9.7109375" style="134" customWidth="1"/>
    <col min="8493" max="8522" width="11.42578125" style="134"/>
    <col min="8523" max="8523" width="12.42578125" style="134" customWidth="1"/>
    <col min="8524" max="8524" width="10.28515625" style="134" customWidth="1"/>
    <col min="8525" max="8525" width="11.42578125" style="134"/>
    <col min="8526" max="8526" width="8" style="134" customWidth="1"/>
    <col min="8527" max="8527" width="8.5703125" style="134" customWidth="1"/>
    <col min="8528" max="8528" width="9.28515625" style="134" customWidth="1"/>
    <col min="8529" max="8529" width="13.42578125" style="134" customWidth="1"/>
    <col min="8530" max="8537" width="0" style="134" hidden="1" customWidth="1"/>
    <col min="8538" max="8704" width="11.42578125" style="134"/>
    <col min="8705" max="8705" width="5.7109375" style="134" customWidth="1"/>
    <col min="8706" max="8707" width="11.140625" style="134" customWidth="1"/>
    <col min="8708" max="8708" width="7" style="134" customWidth="1"/>
    <col min="8709" max="8710" width="11.5703125" style="134" customWidth="1"/>
    <col min="8711" max="8711" width="11" style="134" customWidth="1"/>
    <col min="8712" max="8712" width="9.7109375" style="134" customWidth="1"/>
    <col min="8713" max="8713" width="11.28515625" style="134" customWidth="1"/>
    <col min="8714" max="8714" width="7" style="134" customWidth="1"/>
    <col min="8715" max="8715" width="14.42578125" style="134" customWidth="1"/>
    <col min="8716" max="8716" width="11" style="134" customWidth="1"/>
    <col min="8717" max="8717" width="11.28515625" style="134" customWidth="1"/>
    <col min="8718" max="8718" width="9.140625" style="134" customWidth="1"/>
    <col min="8719" max="8719" width="11.28515625" style="134" customWidth="1"/>
    <col min="8720" max="8720" width="9.5703125" style="134" customWidth="1"/>
    <col min="8721" max="8721" width="11.28515625" style="134" customWidth="1"/>
    <col min="8722" max="8722" width="10.42578125" style="134" customWidth="1"/>
    <col min="8723" max="8725" width="10.85546875" style="134" customWidth="1"/>
    <col min="8726" max="8726" width="8.85546875" style="134" customWidth="1"/>
    <col min="8727" max="8731" width="11.28515625" style="134" customWidth="1"/>
    <col min="8732" max="8732" width="9.5703125" style="134" customWidth="1"/>
    <col min="8733" max="8733" width="11.42578125" style="134"/>
    <col min="8734" max="8734" width="8.5703125" style="134" customWidth="1"/>
    <col min="8735" max="8737" width="11.42578125" style="134"/>
    <col min="8738" max="8738" width="10.42578125" style="134" customWidth="1"/>
    <col min="8739" max="8739" width="11.42578125" style="134"/>
    <col min="8740" max="8740" width="9.5703125" style="134" customWidth="1"/>
    <col min="8741" max="8741" width="11.42578125" style="134"/>
    <col min="8742" max="8742" width="9.140625" style="134" customWidth="1"/>
    <col min="8743" max="8743" width="11.42578125" style="134"/>
    <col min="8744" max="8744" width="11.140625" style="134" customWidth="1"/>
    <col min="8745" max="8745" width="11.42578125" style="134"/>
    <col min="8746" max="8746" width="7" style="134" customWidth="1"/>
    <col min="8747" max="8747" width="11.42578125" style="134"/>
    <col min="8748" max="8748" width="9.7109375" style="134" customWidth="1"/>
    <col min="8749" max="8778" width="11.42578125" style="134"/>
    <col min="8779" max="8779" width="12.42578125" style="134" customWidth="1"/>
    <col min="8780" max="8780" width="10.28515625" style="134" customWidth="1"/>
    <col min="8781" max="8781" width="11.42578125" style="134"/>
    <col min="8782" max="8782" width="8" style="134" customWidth="1"/>
    <col min="8783" max="8783" width="8.5703125" style="134" customWidth="1"/>
    <col min="8784" max="8784" width="9.28515625" style="134" customWidth="1"/>
    <col min="8785" max="8785" width="13.42578125" style="134" customWidth="1"/>
    <col min="8786" max="8793" width="0" style="134" hidden="1" customWidth="1"/>
    <col min="8794" max="8960" width="11.42578125" style="134"/>
    <col min="8961" max="8961" width="5.7109375" style="134" customWidth="1"/>
    <col min="8962" max="8963" width="11.140625" style="134" customWidth="1"/>
    <col min="8964" max="8964" width="7" style="134" customWidth="1"/>
    <col min="8965" max="8966" width="11.5703125" style="134" customWidth="1"/>
    <col min="8967" max="8967" width="11" style="134" customWidth="1"/>
    <col min="8968" max="8968" width="9.7109375" style="134" customWidth="1"/>
    <col min="8969" max="8969" width="11.28515625" style="134" customWidth="1"/>
    <col min="8970" max="8970" width="7" style="134" customWidth="1"/>
    <col min="8971" max="8971" width="14.42578125" style="134" customWidth="1"/>
    <col min="8972" max="8972" width="11" style="134" customWidth="1"/>
    <col min="8973" max="8973" width="11.28515625" style="134" customWidth="1"/>
    <col min="8974" max="8974" width="9.140625" style="134" customWidth="1"/>
    <col min="8975" max="8975" width="11.28515625" style="134" customWidth="1"/>
    <col min="8976" max="8976" width="9.5703125" style="134" customWidth="1"/>
    <col min="8977" max="8977" width="11.28515625" style="134" customWidth="1"/>
    <col min="8978" max="8978" width="10.42578125" style="134" customWidth="1"/>
    <col min="8979" max="8981" width="10.85546875" style="134" customWidth="1"/>
    <col min="8982" max="8982" width="8.85546875" style="134" customWidth="1"/>
    <col min="8983" max="8987" width="11.28515625" style="134" customWidth="1"/>
    <col min="8988" max="8988" width="9.5703125" style="134" customWidth="1"/>
    <col min="8989" max="8989" width="11.42578125" style="134"/>
    <col min="8990" max="8990" width="8.5703125" style="134" customWidth="1"/>
    <col min="8991" max="8993" width="11.42578125" style="134"/>
    <col min="8994" max="8994" width="10.42578125" style="134" customWidth="1"/>
    <col min="8995" max="8995" width="11.42578125" style="134"/>
    <col min="8996" max="8996" width="9.5703125" style="134" customWidth="1"/>
    <col min="8997" max="8997" width="11.42578125" style="134"/>
    <col min="8998" max="8998" width="9.140625" style="134" customWidth="1"/>
    <col min="8999" max="8999" width="11.42578125" style="134"/>
    <col min="9000" max="9000" width="11.140625" style="134" customWidth="1"/>
    <col min="9001" max="9001" width="11.42578125" style="134"/>
    <col min="9002" max="9002" width="7" style="134" customWidth="1"/>
    <col min="9003" max="9003" width="11.42578125" style="134"/>
    <col min="9004" max="9004" width="9.7109375" style="134" customWidth="1"/>
    <col min="9005" max="9034" width="11.42578125" style="134"/>
    <col min="9035" max="9035" width="12.42578125" style="134" customWidth="1"/>
    <col min="9036" max="9036" width="10.28515625" style="134" customWidth="1"/>
    <col min="9037" max="9037" width="11.42578125" style="134"/>
    <col min="9038" max="9038" width="8" style="134" customWidth="1"/>
    <col min="9039" max="9039" width="8.5703125" style="134" customWidth="1"/>
    <col min="9040" max="9040" width="9.28515625" style="134" customWidth="1"/>
    <col min="9041" max="9041" width="13.42578125" style="134" customWidth="1"/>
    <col min="9042" max="9049" width="0" style="134" hidden="1" customWidth="1"/>
    <col min="9050" max="9216" width="11.42578125" style="134"/>
    <col min="9217" max="9217" width="5.7109375" style="134" customWidth="1"/>
    <col min="9218" max="9219" width="11.140625" style="134" customWidth="1"/>
    <col min="9220" max="9220" width="7" style="134" customWidth="1"/>
    <col min="9221" max="9222" width="11.5703125" style="134" customWidth="1"/>
    <col min="9223" max="9223" width="11" style="134" customWidth="1"/>
    <col min="9224" max="9224" width="9.7109375" style="134" customWidth="1"/>
    <col min="9225" max="9225" width="11.28515625" style="134" customWidth="1"/>
    <col min="9226" max="9226" width="7" style="134" customWidth="1"/>
    <col min="9227" max="9227" width="14.42578125" style="134" customWidth="1"/>
    <col min="9228" max="9228" width="11" style="134" customWidth="1"/>
    <col min="9229" max="9229" width="11.28515625" style="134" customWidth="1"/>
    <col min="9230" max="9230" width="9.140625" style="134" customWidth="1"/>
    <col min="9231" max="9231" width="11.28515625" style="134" customWidth="1"/>
    <col min="9232" max="9232" width="9.5703125" style="134" customWidth="1"/>
    <col min="9233" max="9233" width="11.28515625" style="134" customWidth="1"/>
    <col min="9234" max="9234" width="10.42578125" style="134" customWidth="1"/>
    <col min="9235" max="9237" width="10.85546875" style="134" customWidth="1"/>
    <col min="9238" max="9238" width="8.85546875" style="134" customWidth="1"/>
    <col min="9239" max="9243" width="11.28515625" style="134" customWidth="1"/>
    <col min="9244" max="9244" width="9.5703125" style="134" customWidth="1"/>
    <col min="9245" max="9245" width="11.42578125" style="134"/>
    <col min="9246" max="9246" width="8.5703125" style="134" customWidth="1"/>
    <col min="9247" max="9249" width="11.42578125" style="134"/>
    <col min="9250" max="9250" width="10.42578125" style="134" customWidth="1"/>
    <col min="9251" max="9251" width="11.42578125" style="134"/>
    <col min="9252" max="9252" width="9.5703125" style="134" customWidth="1"/>
    <col min="9253" max="9253" width="11.42578125" style="134"/>
    <col min="9254" max="9254" width="9.140625" style="134" customWidth="1"/>
    <col min="9255" max="9255" width="11.42578125" style="134"/>
    <col min="9256" max="9256" width="11.140625" style="134" customWidth="1"/>
    <col min="9257" max="9257" width="11.42578125" style="134"/>
    <col min="9258" max="9258" width="7" style="134" customWidth="1"/>
    <col min="9259" max="9259" width="11.42578125" style="134"/>
    <col min="9260" max="9260" width="9.7109375" style="134" customWidth="1"/>
    <col min="9261" max="9290" width="11.42578125" style="134"/>
    <col min="9291" max="9291" width="12.42578125" style="134" customWidth="1"/>
    <col min="9292" max="9292" width="10.28515625" style="134" customWidth="1"/>
    <col min="9293" max="9293" width="11.42578125" style="134"/>
    <col min="9294" max="9294" width="8" style="134" customWidth="1"/>
    <col min="9295" max="9295" width="8.5703125" style="134" customWidth="1"/>
    <col min="9296" max="9296" width="9.28515625" style="134" customWidth="1"/>
    <col min="9297" max="9297" width="13.42578125" style="134" customWidth="1"/>
    <col min="9298" max="9305" width="0" style="134" hidden="1" customWidth="1"/>
    <col min="9306" max="9472" width="11.42578125" style="134"/>
    <col min="9473" max="9473" width="5.7109375" style="134" customWidth="1"/>
    <col min="9474" max="9475" width="11.140625" style="134" customWidth="1"/>
    <col min="9476" max="9476" width="7" style="134" customWidth="1"/>
    <col min="9477" max="9478" width="11.5703125" style="134" customWidth="1"/>
    <col min="9479" max="9479" width="11" style="134" customWidth="1"/>
    <col min="9480" max="9480" width="9.7109375" style="134" customWidth="1"/>
    <col min="9481" max="9481" width="11.28515625" style="134" customWidth="1"/>
    <col min="9482" max="9482" width="7" style="134" customWidth="1"/>
    <col min="9483" max="9483" width="14.42578125" style="134" customWidth="1"/>
    <col min="9484" max="9484" width="11" style="134" customWidth="1"/>
    <col min="9485" max="9485" width="11.28515625" style="134" customWidth="1"/>
    <col min="9486" max="9486" width="9.140625" style="134" customWidth="1"/>
    <col min="9487" max="9487" width="11.28515625" style="134" customWidth="1"/>
    <col min="9488" max="9488" width="9.5703125" style="134" customWidth="1"/>
    <col min="9489" max="9489" width="11.28515625" style="134" customWidth="1"/>
    <col min="9490" max="9490" width="10.42578125" style="134" customWidth="1"/>
    <col min="9491" max="9493" width="10.85546875" style="134" customWidth="1"/>
    <col min="9494" max="9494" width="8.85546875" style="134" customWidth="1"/>
    <col min="9495" max="9499" width="11.28515625" style="134" customWidth="1"/>
    <col min="9500" max="9500" width="9.5703125" style="134" customWidth="1"/>
    <col min="9501" max="9501" width="11.42578125" style="134"/>
    <col min="9502" max="9502" width="8.5703125" style="134" customWidth="1"/>
    <col min="9503" max="9505" width="11.42578125" style="134"/>
    <col min="9506" max="9506" width="10.42578125" style="134" customWidth="1"/>
    <col min="9507" max="9507" width="11.42578125" style="134"/>
    <col min="9508" max="9508" width="9.5703125" style="134" customWidth="1"/>
    <col min="9509" max="9509" width="11.42578125" style="134"/>
    <col min="9510" max="9510" width="9.140625" style="134" customWidth="1"/>
    <col min="9511" max="9511" width="11.42578125" style="134"/>
    <col min="9512" max="9512" width="11.140625" style="134" customWidth="1"/>
    <col min="9513" max="9513" width="11.42578125" style="134"/>
    <col min="9514" max="9514" width="7" style="134" customWidth="1"/>
    <col min="9515" max="9515" width="11.42578125" style="134"/>
    <col min="9516" max="9516" width="9.7109375" style="134" customWidth="1"/>
    <col min="9517" max="9546" width="11.42578125" style="134"/>
    <col min="9547" max="9547" width="12.42578125" style="134" customWidth="1"/>
    <col min="9548" max="9548" width="10.28515625" style="134" customWidth="1"/>
    <col min="9549" max="9549" width="11.42578125" style="134"/>
    <col min="9550" max="9550" width="8" style="134" customWidth="1"/>
    <col min="9551" max="9551" width="8.5703125" style="134" customWidth="1"/>
    <col min="9552" max="9552" width="9.28515625" style="134" customWidth="1"/>
    <col min="9553" max="9553" width="13.42578125" style="134" customWidth="1"/>
    <col min="9554" max="9561" width="0" style="134" hidden="1" customWidth="1"/>
    <col min="9562" max="9728" width="11.42578125" style="134"/>
    <col min="9729" max="9729" width="5.7109375" style="134" customWidth="1"/>
    <col min="9730" max="9731" width="11.140625" style="134" customWidth="1"/>
    <col min="9732" max="9732" width="7" style="134" customWidth="1"/>
    <col min="9733" max="9734" width="11.5703125" style="134" customWidth="1"/>
    <col min="9735" max="9735" width="11" style="134" customWidth="1"/>
    <col min="9736" max="9736" width="9.7109375" style="134" customWidth="1"/>
    <col min="9737" max="9737" width="11.28515625" style="134" customWidth="1"/>
    <col min="9738" max="9738" width="7" style="134" customWidth="1"/>
    <col min="9739" max="9739" width="14.42578125" style="134" customWidth="1"/>
    <col min="9740" max="9740" width="11" style="134" customWidth="1"/>
    <col min="9741" max="9741" width="11.28515625" style="134" customWidth="1"/>
    <col min="9742" max="9742" width="9.140625" style="134" customWidth="1"/>
    <col min="9743" max="9743" width="11.28515625" style="134" customWidth="1"/>
    <col min="9744" max="9744" width="9.5703125" style="134" customWidth="1"/>
    <col min="9745" max="9745" width="11.28515625" style="134" customWidth="1"/>
    <col min="9746" max="9746" width="10.42578125" style="134" customWidth="1"/>
    <col min="9747" max="9749" width="10.85546875" style="134" customWidth="1"/>
    <col min="9750" max="9750" width="8.85546875" style="134" customWidth="1"/>
    <col min="9751" max="9755" width="11.28515625" style="134" customWidth="1"/>
    <col min="9756" max="9756" width="9.5703125" style="134" customWidth="1"/>
    <col min="9757" max="9757" width="11.42578125" style="134"/>
    <col min="9758" max="9758" width="8.5703125" style="134" customWidth="1"/>
    <col min="9759" max="9761" width="11.42578125" style="134"/>
    <col min="9762" max="9762" width="10.42578125" style="134" customWidth="1"/>
    <col min="9763" max="9763" width="11.42578125" style="134"/>
    <col min="9764" max="9764" width="9.5703125" style="134" customWidth="1"/>
    <col min="9765" max="9765" width="11.42578125" style="134"/>
    <col min="9766" max="9766" width="9.140625" style="134" customWidth="1"/>
    <col min="9767" max="9767" width="11.42578125" style="134"/>
    <col min="9768" max="9768" width="11.140625" style="134" customWidth="1"/>
    <col min="9769" max="9769" width="11.42578125" style="134"/>
    <col min="9770" max="9770" width="7" style="134" customWidth="1"/>
    <col min="9771" max="9771" width="11.42578125" style="134"/>
    <col min="9772" max="9772" width="9.7109375" style="134" customWidth="1"/>
    <col min="9773" max="9802" width="11.42578125" style="134"/>
    <col min="9803" max="9803" width="12.42578125" style="134" customWidth="1"/>
    <col min="9804" max="9804" width="10.28515625" style="134" customWidth="1"/>
    <col min="9805" max="9805" width="11.42578125" style="134"/>
    <col min="9806" max="9806" width="8" style="134" customWidth="1"/>
    <col min="9807" max="9807" width="8.5703125" style="134" customWidth="1"/>
    <col min="9808" max="9808" width="9.28515625" style="134" customWidth="1"/>
    <col min="9809" max="9809" width="13.42578125" style="134" customWidth="1"/>
    <col min="9810" max="9817" width="0" style="134" hidden="1" customWidth="1"/>
    <col min="9818" max="9984" width="11.42578125" style="134"/>
    <col min="9985" max="9985" width="5.7109375" style="134" customWidth="1"/>
    <col min="9986" max="9987" width="11.140625" style="134" customWidth="1"/>
    <col min="9988" max="9988" width="7" style="134" customWidth="1"/>
    <col min="9989" max="9990" width="11.5703125" style="134" customWidth="1"/>
    <col min="9991" max="9991" width="11" style="134" customWidth="1"/>
    <col min="9992" max="9992" width="9.7109375" style="134" customWidth="1"/>
    <col min="9993" max="9993" width="11.28515625" style="134" customWidth="1"/>
    <col min="9994" max="9994" width="7" style="134" customWidth="1"/>
    <col min="9995" max="9995" width="14.42578125" style="134" customWidth="1"/>
    <col min="9996" max="9996" width="11" style="134" customWidth="1"/>
    <col min="9997" max="9997" width="11.28515625" style="134" customWidth="1"/>
    <col min="9998" max="9998" width="9.140625" style="134" customWidth="1"/>
    <col min="9999" max="9999" width="11.28515625" style="134" customWidth="1"/>
    <col min="10000" max="10000" width="9.5703125" style="134" customWidth="1"/>
    <col min="10001" max="10001" width="11.28515625" style="134" customWidth="1"/>
    <col min="10002" max="10002" width="10.42578125" style="134" customWidth="1"/>
    <col min="10003" max="10005" width="10.85546875" style="134" customWidth="1"/>
    <col min="10006" max="10006" width="8.85546875" style="134" customWidth="1"/>
    <col min="10007" max="10011" width="11.28515625" style="134" customWidth="1"/>
    <col min="10012" max="10012" width="9.5703125" style="134" customWidth="1"/>
    <col min="10013" max="10013" width="11.42578125" style="134"/>
    <col min="10014" max="10014" width="8.5703125" style="134" customWidth="1"/>
    <col min="10015" max="10017" width="11.42578125" style="134"/>
    <col min="10018" max="10018" width="10.42578125" style="134" customWidth="1"/>
    <col min="10019" max="10019" width="11.42578125" style="134"/>
    <col min="10020" max="10020" width="9.5703125" style="134" customWidth="1"/>
    <col min="10021" max="10021" width="11.42578125" style="134"/>
    <col min="10022" max="10022" width="9.140625" style="134" customWidth="1"/>
    <col min="10023" max="10023" width="11.42578125" style="134"/>
    <col min="10024" max="10024" width="11.140625" style="134" customWidth="1"/>
    <col min="10025" max="10025" width="11.42578125" style="134"/>
    <col min="10026" max="10026" width="7" style="134" customWidth="1"/>
    <col min="10027" max="10027" width="11.42578125" style="134"/>
    <col min="10028" max="10028" width="9.7109375" style="134" customWidth="1"/>
    <col min="10029" max="10058" width="11.42578125" style="134"/>
    <col min="10059" max="10059" width="12.42578125" style="134" customWidth="1"/>
    <col min="10060" max="10060" width="10.28515625" style="134" customWidth="1"/>
    <col min="10061" max="10061" width="11.42578125" style="134"/>
    <col min="10062" max="10062" width="8" style="134" customWidth="1"/>
    <col min="10063" max="10063" width="8.5703125" style="134" customWidth="1"/>
    <col min="10064" max="10064" width="9.28515625" style="134" customWidth="1"/>
    <col min="10065" max="10065" width="13.42578125" style="134" customWidth="1"/>
    <col min="10066" max="10073" width="0" style="134" hidden="1" customWidth="1"/>
    <col min="10074" max="10240" width="11.42578125" style="134"/>
    <col min="10241" max="10241" width="5.7109375" style="134" customWidth="1"/>
    <col min="10242" max="10243" width="11.140625" style="134" customWidth="1"/>
    <col min="10244" max="10244" width="7" style="134" customWidth="1"/>
    <col min="10245" max="10246" width="11.5703125" style="134" customWidth="1"/>
    <col min="10247" max="10247" width="11" style="134" customWidth="1"/>
    <col min="10248" max="10248" width="9.7109375" style="134" customWidth="1"/>
    <col min="10249" max="10249" width="11.28515625" style="134" customWidth="1"/>
    <col min="10250" max="10250" width="7" style="134" customWidth="1"/>
    <col min="10251" max="10251" width="14.42578125" style="134" customWidth="1"/>
    <col min="10252" max="10252" width="11" style="134" customWidth="1"/>
    <col min="10253" max="10253" width="11.28515625" style="134" customWidth="1"/>
    <col min="10254" max="10254" width="9.140625" style="134" customWidth="1"/>
    <col min="10255" max="10255" width="11.28515625" style="134" customWidth="1"/>
    <col min="10256" max="10256" width="9.5703125" style="134" customWidth="1"/>
    <col min="10257" max="10257" width="11.28515625" style="134" customWidth="1"/>
    <col min="10258" max="10258" width="10.42578125" style="134" customWidth="1"/>
    <col min="10259" max="10261" width="10.85546875" style="134" customWidth="1"/>
    <col min="10262" max="10262" width="8.85546875" style="134" customWidth="1"/>
    <col min="10263" max="10267" width="11.28515625" style="134" customWidth="1"/>
    <col min="10268" max="10268" width="9.5703125" style="134" customWidth="1"/>
    <col min="10269" max="10269" width="11.42578125" style="134"/>
    <col min="10270" max="10270" width="8.5703125" style="134" customWidth="1"/>
    <col min="10271" max="10273" width="11.42578125" style="134"/>
    <col min="10274" max="10274" width="10.42578125" style="134" customWidth="1"/>
    <col min="10275" max="10275" width="11.42578125" style="134"/>
    <col min="10276" max="10276" width="9.5703125" style="134" customWidth="1"/>
    <col min="10277" max="10277" width="11.42578125" style="134"/>
    <col min="10278" max="10278" width="9.140625" style="134" customWidth="1"/>
    <col min="10279" max="10279" width="11.42578125" style="134"/>
    <col min="10280" max="10280" width="11.140625" style="134" customWidth="1"/>
    <col min="10281" max="10281" width="11.42578125" style="134"/>
    <col min="10282" max="10282" width="7" style="134" customWidth="1"/>
    <col min="10283" max="10283" width="11.42578125" style="134"/>
    <col min="10284" max="10284" width="9.7109375" style="134" customWidth="1"/>
    <col min="10285" max="10314" width="11.42578125" style="134"/>
    <col min="10315" max="10315" width="12.42578125" style="134" customWidth="1"/>
    <col min="10316" max="10316" width="10.28515625" style="134" customWidth="1"/>
    <col min="10317" max="10317" width="11.42578125" style="134"/>
    <col min="10318" max="10318" width="8" style="134" customWidth="1"/>
    <col min="10319" max="10319" width="8.5703125" style="134" customWidth="1"/>
    <col min="10320" max="10320" width="9.28515625" style="134" customWidth="1"/>
    <col min="10321" max="10321" width="13.42578125" style="134" customWidth="1"/>
    <col min="10322" max="10329" width="0" style="134" hidden="1" customWidth="1"/>
    <col min="10330" max="10496" width="11.42578125" style="134"/>
    <col min="10497" max="10497" width="5.7109375" style="134" customWidth="1"/>
    <col min="10498" max="10499" width="11.140625" style="134" customWidth="1"/>
    <col min="10500" max="10500" width="7" style="134" customWidth="1"/>
    <col min="10501" max="10502" width="11.5703125" style="134" customWidth="1"/>
    <col min="10503" max="10503" width="11" style="134" customWidth="1"/>
    <col min="10504" max="10504" width="9.7109375" style="134" customWidth="1"/>
    <col min="10505" max="10505" width="11.28515625" style="134" customWidth="1"/>
    <col min="10506" max="10506" width="7" style="134" customWidth="1"/>
    <col min="10507" max="10507" width="14.42578125" style="134" customWidth="1"/>
    <col min="10508" max="10508" width="11" style="134" customWidth="1"/>
    <col min="10509" max="10509" width="11.28515625" style="134" customWidth="1"/>
    <col min="10510" max="10510" width="9.140625" style="134" customWidth="1"/>
    <col min="10511" max="10511" width="11.28515625" style="134" customWidth="1"/>
    <col min="10512" max="10512" width="9.5703125" style="134" customWidth="1"/>
    <col min="10513" max="10513" width="11.28515625" style="134" customWidth="1"/>
    <col min="10514" max="10514" width="10.42578125" style="134" customWidth="1"/>
    <col min="10515" max="10517" width="10.85546875" style="134" customWidth="1"/>
    <col min="10518" max="10518" width="8.85546875" style="134" customWidth="1"/>
    <col min="10519" max="10523" width="11.28515625" style="134" customWidth="1"/>
    <col min="10524" max="10524" width="9.5703125" style="134" customWidth="1"/>
    <col min="10525" max="10525" width="11.42578125" style="134"/>
    <col min="10526" max="10526" width="8.5703125" style="134" customWidth="1"/>
    <col min="10527" max="10529" width="11.42578125" style="134"/>
    <col min="10530" max="10530" width="10.42578125" style="134" customWidth="1"/>
    <col min="10531" max="10531" width="11.42578125" style="134"/>
    <col min="10532" max="10532" width="9.5703125" style="134" customWidth="1"/>
    <col min="10533" max="10533" width="11.42578125" style="134"/>
    <col min="10534" max="10534" width="9.140625" style="134" customWidth="1"/>
    <col min="10535" max="10535" width="11.42578125" style="134"/>
    <col min="10536" max="10536" width="11.140625" style="134" customWidth="1"/>
    <col min="10537" max="10537" width="11.42578125" style="134"/>
    <col min="10538" max="10538" width="7" style="134" customWidth="1"/>
    <col min="10539" max="10539" width="11.42578125" style="134"/>
    <col min="10540" max="10540" width="9.7109375" style="134" customWidth="1"/>
    <col min="10541" max="10570" width="11.42578125" style="134"/>
    <col min="10571" max="10571" width="12.42578125" style="134" customWidth="1"/>
    <col min="10572" max="10572" width="10.28515625" style="134" customWidth="1"/>
    <col min="10573" max="10573" width="11.42578125" style="134"/>
    <col min="10574" max="10574" width="8" style="134" customWidth="1"/>
    <col min="10575" max="10575" width="8.5703125" style="134" customWidth="1"/>
    <col min="10576" max="10576" width="9.28515625" style="134" customWidth="1"/>
    <col min="10577" max="10577" width="13.42578125" style="134" customWidth="1"/>
    <col min="10578" max="10585" width="0" style="134" hidden="1" customWidth="1"/>
    <col min="10586" max="10752" width="11.42578125" style="134"/>
    <col min="10753" max="10753" width="5.7109375" style="134" customWidth="1"/>
    <col min="10754" max="10755" width="11.140625" style="134" customWidth="1"/>
    <col min="10756" max="10756" width="7" style="134" customWidth="1"/>
    <col min="10757" max="10758" width="11.5703125" style="134" customWidth="1"/>
    <col min="10759" max="10759" width="11" style="134" customWidth="1"/>
    <col min="10760" max="10760" width="9.7109375" style="134" customWidth="1"/>
    <col min="10761" max="10761" width="11.28515625" style="134" customWidth="1"/>
    <col min="10762" max="10762" width="7" style="134" customWidth="1"/>
    <col min="10763" max="10763" width="14.42578125" style="134" customWidth="1"/>
    <col min="10764" max="10764" width="11" style="134" customWidth="1"/>
    <col min="10765" max="10765" width="11.28515625" style="134" customWidth="1"/>
    <col min="10766" max="10766" width="9.140625" style="134" customWidth="1"/>
    <col min="10767" max="10767" width="11.28515625" style="134" customWidth="1"/>
    <col min="10768" max="10768" width="9.5703125" style="134" customWidth="1"/>
    <col min="10769" max="10769" width="11.28515625" style="134" customWidth="1"/>
    <col min="10770" max="10770" width="10.42578125" style="134" customWidth="1"/>
    <col min="10771" max="10773" width="10.85546875" style="134" customWidth="1"/>
    <col min="10774" max="10774" width="8.85546875" style="134" customWidth="1"/>
    <col min="10775" max="10779" width="11.28515625" style="134" customWidth="1"/>
    <col min="10780" max="10780" width="9.5703125" style="134" customWidth="1"/>
    <col min="10781" max="10781" width="11.42578125" style="134"/>
    <col min="10782" max="10782" width="8.5703125" style="134" customWidth="1"/>
    <col min="10783" max="10785" width="11.42578125" style="134"/>
    <col min="10786" max="10786" width="10.42578125" style="134" customWidth="1"/>
    <col min="10787" max="10787" width="11.42578125" style="134"/>
    <col min="10788" max="10788" width="9.5703125" style="134" customWidth="1"/>
    <col min="10789" max="10789" width="11.42578125" style="134"/>
    <col min="10790" max="10790" width="9.140625" style="134" customWidth="1"/>
    <col min="10791" max="10791" width="11.42578125" style="134"/>
    <col min="10792" max="10792" width="11.140625" style="134" customWidth="1"/>
    <col min="10793" max="10793" width="11.42578125" style="134"/>
    <col min="10794" max="10794" width="7" style="134" customWidth="1"/>
    <col min="10795" max="10795" width="11.42578125" style="134"/>
    <col min="10796" max="10796" width="9.7109375" style="134" customWidth="1"/>
    <col min="10797" max="10826" width="11.42578125" style="134"/>
    <col min="10827" max="10827" width="12.42578125" style="134" customWidth="1"/>
    <col min="10828" max="10828" width="10.28515625" style="134" customWidth="1"/>
    <col min="10829" max="10829" width="11.42578125" style="134"/>
    <col min="10830" max="10830" width="8" style="134" customWidth="1"/>
    <col min="10831" max="10831" width="8.5703125" style="134" customWidth="1"/>
    <col min="10832" max="10832" width="9.28515625" style="134" customWidth="1"/>
    <col min="10833" max="10833" width="13.42578125" style="134" customWidth="1"/>
    <col min="10834" max="10841" width="0" style="134" hidden="1" customWidth="1"/>
    <col min="10842" max="11008" width="11.42578125" style="134"/>
    <col min="11009" max="11009" width="5.7109375" style="134" customWidth="1"/>
    <col min="11010" max="11011" width="11.140625" style="134" customWidth="1"/>
    <col min="11012" max="11012" width="7" style="134" customWidth="1"/>
    <col min="11013" max="11014" width="11.5703125" style="134" customWidth="1"/>
    <col min="11015" max="11015" width="11" style="134" customWidth="1"/>
    <col min="11016" max="11016" width="9.7109375" style="134" customWidth="1"/>
    <col min="11017" max="11017" width="11.28515625" style="134" customWidth="1"/>
    <col min="11018" max="11018" width="7" style="134" customWidth="1"/>
    <col min="11019" max="11019" width="14.42578125" style="134" customWidth="1"/>
    <col min="11020" max="11020" width="11" style="134" customWidth="1"/>
    <col min="11021" max="11021" width="11.28515625" style="134" customWidth="1"/>
    <col min="11022" max="11022" width="9.140625" style="134" customWidth="1"/>
    <col min="11023" max="11023" width="11.28515625" style="134" customWidth="1"/>
    <col min="11024" max="11024" width="9.5703125" style="134" customWidth="1"/>
    <col min="11025" max="11025" width="11.28515625" style="134" customWidth="1"/>
    <col min="11026" max="11026" width="10.42578125" style="134" customWidth="1"/>
    <col min="11027" max="11029" width="10.85546875" style="134" customWidth="1"/>
    <col min="11030" max="11030" width="8.85546875" style="134" customWidth="1"/>
    <col min="11031" max="11035" width="11.28515625" style="134" customWidth="1"/>
    <col min="11036" max="11036" width="9.5703125" style="134" customWidth="1"/>
    <col min="11037" max="11037" width="11.42578125" style="134"/>
    <col min="11038" max="11038" width="8.5703125" style="134" customWidth="1"/>
    <col min="11039" max="11041" width="11.42578125" style="134"/>
    <col min="11042" max="11042" width="10.42578125" style="134" customWidth="1"/>
    <col min="11043" max="11043" width="11.42578125" style="134"/>
    <col min="11044" max="11044" width="9.5703125" style="134" customWidth="1"/>
    <col min="11045" max="11045" width="11.42578125" style="134"/>
    <col min="11046" max="11046" width="9.140625" style="134" customWidth="1"/>
    <col min="11047" max="11047" width="11.42578125" style="134"/>
    <col min="11048" max="11048" width="11.140625" style="134" customWidth="1"/>
    <col min="11049" max="11049" width="11.42578125" style="134"/>
    <col min="11050" max="11050" width="7" style="134" customWidth="1"/>
    <col min="11051" max="11051" width="11.42578125" style="134"/>
    <col min="11052" max="11052" width="9.7109375" style="134" customWidth="1"/>
    <col min="11053" max="11082" width="11.42578125" style="134"/>
    <col min="11083" max="11083" width="12.42578125" style="134" customWidth="1"/>
    <col min="11084" max="11084" width="10.28515625" style="134" customWidth="1"/>
    <col min="11085" max="11085" width="11.42578125" style="134"/>
    <col min="11086" max="11086" width="8" style="134" customWidth="1"/>
    <col min="11087" max="11087" width="8.5703125" style="134" customWidth="1"/>
    <col min="11088" max="11088" width="9.28515625" style="134" customWidth="1"/>
    <col min="11089" max="11089" width="13.42578125" style="134" customWidth="1"/>
    <col min="11090" max="11097" width="0" style="134" hidden="1" customWidth="1"/>
    <col min="11098" max="11264" width="11.42578125" style="134"/>
    <col min="11265" max="11265" width="5.7109375" style="134" customWidth="1"/>
    <col min="11266" max="11267" width="11.140625" style="134" customWidth="1"/>
    <col min="11268" max="11268" width="7" style="134" customWidth="1"/>
    <col min="11269" max="11270" width="11.5703125" style="134" customWidth="1"/>
    <col min="11271" max="11271" width="11" style="134" customWidth="1"/>
    <col min="11272" max="11272" width="9.7109375" style="134" customWidth="1"/>
    <col min="11273" max="11273" width="11.28515625" style="134" customWidth="1"/>
    <col min="11274" max="11274" width="7" style="134" customWidth="1"/>
    <col min="11275" max="11275" width="14.42578125" style="134" customWidth="1"/>
    <col min="11276" max="11276" width="11" style="134" customWidth="1"/>
    <col min="11277" max="11277" width="11.28515625" style="134" customWidth="1"/>
    <col min="11278" max="11278" width="9.140625" style="134" customWidth="1"/>
    <col min="11279" max="11279" width="11.28515625" style="134" customWidth="1"/>
    <col min="11280" max="11280" width="9.5703125" style="134" customWidth="1"/>
    <col min="11281" max="11281" width="11.28515625" style="134" customWidth="1"/>
    <col min="11282" max="11282" width="10.42578125" style="134" customWidth="1"/>
    <col min="11283" max="11285" width="10.85546875" style="134" customWidth="1"/>
    <col min="11286" max="11286" width="8.85546875" style="134" customWidth="1"/>
    <col min="11287" max="11291" width="11.28515625" style="134" customWidth="1"/>
    <col min="11292" max="11292" width="9.5703125" style="134" customWidth="1"/>
    <col min="11293" max="11293" width="11.42578125" style="134"/>
    <col min="11294" max="11294" width="8.5703125" style="134" customWidth="1"/>
    <col min="11295" max="11297" width="11.42578125" style="134"/>
    <col min="11298" max="11298" width="10.42578125" style="134" customWidth="1"/>
    <col min="11299" max="11299" width="11.42578125" style="134"/>
    <col min="11300" max="11300" width="9.5703125" style="134" customWidth="1"/>
    <col min="11301" max="11301" width="11.42578125" style="134"/>
    <col min="11302" max="11302" width="9.140625" style="134" customWidth="1"/>
    <col min="11303" max="11303" width="11.42578125" style="134"/>
    <col min="11304" max="11304" width="11.140625" style="134" customWidth="1"/>
    <col min="11305" max="11305" width="11.42578125" style="134"/>
    <col min="11306" max="11306" width="7" style="134" customWidth="1"/>
    <col min="11307" max="11307" width="11.42578125" style="134"/>
    <col min="11308" max="11308" width="9.7109375" style="134" customWidth="1"/>
    <col min="11309" max="11338" width="11.42578125" style="134"/>
    <col min="11339" max="11339" width="12.42578125" style="134" customWidth="1"/>
    <col min="11340" max="11340" width="10.28515625" style="134" customWidth="1"/>
    <col min="11341" max="11341" width="11.42578125" style="134"/>
    <col min="11342" max="11342" width="8" style="134" customWidth="1"/>
    <col min="11343" max="11343" width="8.5703125" style="134" customWidth="1"/>
    <col min="11344" max="11344" width="9.28515625" style="134" customWidth="1"/>
    <col min="11345" max="11345" width="13.42578125" style="134" customWidth="1"/>
    <col min="11346" max="11353" width="0" style="134" hidden="1" customWidth="1"/>
    <col min="11354" max="11520" width="11.42578125" style="134"/>
    <col min="11521" max="11521" width="5.7109375" style="134" customWidth="1"/>
    <col min="11522" max="11523" width="11.140625" style="134" customWidth="1"/>
    <col min="11524" max="11524" width="7" style="134" customWidth="1"/>
    <col min="11525" max="11526" width="11.5703125" style="134" customWidth="1"/>
    <col min="11527" max="11527" width="11" style="134" customWidth="1"/>
    <col min="11528" max="11528" width="9.7109375" style="134" customWidth="1"/>
    <col min="11529" max="11529" width="11.28515625" style="134" customWidth="1"/>
    <col min="11530" max="11530" width="7" style="134" customWidth="1"/>
    <col min="11531" max="11531" width="14.42578125" style="134" customWidth="1"/>
    <col min="11532" max="11532" width="11" style="134" customWidth="1"/>
    <col min="11533" max="11533" width="11.28515625" style="134" customWidth="1"/>
    <col min="11534" max="11534" width="9.140625" style="134" customWidth="1"/>
    <col min="11535" max="11535" width="11.28515625" style="134" customWidth="1"/>
    <col min="11536" max="11536" width="9.5703125" style="134" customWidth="1"/>
    <col min="11537" max="11537" width="11.28515625" style="134" customWidth="1"/>
    <col min="11538" max="11538" width="10.42578125" style="134" customWidth="1"/>
    <col min="11539" max="11541" width="10.85546875" style="134" customWidth="1"/>
    <col min="11542" max="11542" width="8.85546875" style="134" customWidth="1"/>
    <col min="11543" max="11547" width="11.28515625" style="134" customWidth="1"/>
    <col min="11548" max="11548" width="9.5703125" style="134" customWidth="1"/>
    <col min="11549" max="11549" width="11.42578125" style="134"/>
    <col min="11550" max="11550" width="8.5703125" style="134" customWidth="1"/>
    <col min="11551" max="11553" width="11.42578125" style="134"/>
    <col min="11554" max="11554" width="10.42578125" style="134" customWidth="1"/>
    <col min="11555" max="11555" width="11.42578125" style="134"/>
    <col min="11556" max="11556" width="9.5703125" style="134" customWidth="1"/>
    <col min="11557" max="11557" width="11.42578125" style="134"/>
    <col min="11558" max="11558" width="9.140625" style="134" customWidth="1"/>
    <col min="11559" max="11559" width="11.42578125" style="134"/>
    <col min="11560" max="11560" width="11.140625" style="134" customWidth="1"/>
    <col min="11561" max="11561" width="11.42578125" style="134"/>
    <col min="11562" max="11562" width="7" style="134" customWidth="1"/>
    <col min="11563" max="11563" width="11.42578125" style="134"/>
    <col min="11564" max="11564" width="9.7109375" style="134" customWidth="1"/>
    <col min="11565" max="11594" width="11.42578125" style="134"/>
    <col min="11595" max="11595" width="12.42578125" style="134" customWidth="1"/>
    <col min="11596" max="11596" width="10.28515625" style="134" customWidth="1"/>
    <col min="11597" max="11597" width="11.42578125" style="134"/>
    <col min="11598" max="11598" width="8" style="134" customWidth="1"/>
    <col min="11599" max="11599" width="8.5703125" style="134" customWidth="1"/>
    <col min="11600" max="11600" width="9.28515625" style="134" customWidth="1"/>
    <col min="11601" max="11601" width="13.42578125" style="134" customWidth="1"/>
    <col min="11602" max="11609" width="0" style="134" hidden="1" customWidth="1"/>
    <col min="11610" max="11776" width="11.42578125" style="134"/>
    <col min="11777" max="11777" width="5.7109375" style="134" customWidth="1"/>
    <col min="11778" max="11779" width="11.140625" style="134" customWidth="1"/>
    <col min="11780" max="11780" width="7" style="134" customWidth="1"/>
    <col min="11781" max="11782" width="11.5703125" style="134" customWidth="1"/>
    <col min="11783" max="11783" width="11" style="134" customWidth="1"/>
    <col min="11784" max="11784" width="9.7109375" style="134" customWidth="1"/>
    <col min="11785" max="11785" width="11.28515625" style="134" customWidth="1"/>
    <col min="11786" max="11786" width="7" style="134" customWidth="1"/>
    <col min="11787" max="11787" width="14.42578125" style="134" customWidth="1"/>
    <col min="11788" max="11788" width="11" style="134" customWidth="1"/>
    <col min="11789" max="11789" width="11.28515625" style="134" customWidth="1"/>
    <col min="11790" max="11790" width="9.140625" style="134" customWidth="1"/>
    <col min="11791" max="11791" width="11.28515625" style="134" customWidth="1"/>
    <col min="11792" max="11792" width="9.5703125" style="134" customWidth="1"/>
    <col min="11793" max="11793" width="11.28515625" style="134" customWidth="1"/>
    <col min="11794" max="11794" width="10.42578125" style="134" customWidth="1"/>
    <col min="11795" max="11797" width="10.85546875" style="134" customWidth="1"/>
    <col min="11798" max="11798" width="8.85546875" style="134" customWidth="1"/>
    <col min="11799" max="11803" width="11.28515625" style="134" customWidth="1"/>
    <col min="11804" max="11804" width="9.5703125" style="134" customWidth="1"/>
    <col min="11805" max="11805" width="11.42578125" style="134"/>
    <col min="11806" max="11806" width="8.5703125" style="134" customWidth="1"/>
    <col min="11807" max="11809" width="11.42578125" style="134"/>
    <col min="11810" max="11810" width="10.42578125" style="134" customWidth="1"/>
    <col min="11811" max="11811" width="11.42578125" style="134"/>
    <col min="11812" max="11812" width="9.5703125" style="134" customWidth="1"/>
    <col min="11813" max="11813" width="11.42578125" style="134"/>
    <col min="11814" max="11814" width="9.140625" style="134" customWidth="1"/>
    <col min="11815" max="11815" width="11.42578125" style="134"/>
    <col min="11816" max="11816" width="11.140625" style="134" customWidth="1"/>
    <col min="11817" max="11817" width="11.42578125" style="134"/>
    <col min="11818" max="11818" width="7" style="134" customWidth="1"/>
    <col min="11819" max="11819" width="11.42578125" style="134"/>
    <col min="11820" max="11820" width="9.7109375" style="134" customWidth="1"/>
    <col min="11821" max="11850" width="11.42578125" style="134"/>
    <col min="11851" max="11851" width="12.42578125" style="134" customWidth="1"/>
    <col min="11852" max="11852" width="10.28515625" style="134" customWidth="1"/>
    <col min="11853" max="11853" width="11.42578125" style="134"/>
    <col min="11854" max="11854" width="8" style="134" customWidth="1"/>
    <col min="11855" max="11855" width="8.5703125" style="134" customWidth="1"/>
    <col min="11856" max="11856" width="9.28515625" style="134" customWidth="1"/>
    <col min="11857" max="11857" width="13.42578125" style="134" customWidth="1"/>
    <col min="11858" max="11865" width="0" style="134" hidden="1" customWidth="1"/>
    <col min="11866" max="12032" width="11.42578125" style="134"/>
    <col min="12033" max="12033" width="5.7109375" style="134" customWidth="1"/>
    <col min="12034" max="12035" width="11.140625" style="134" customWidth="1"/>
    <col min="12036" max="12036" width="7" style="134" customWidth="1"/>
    <col min="12037" max="12038" width="11.5703125" style="134" customWidth="1"/>
    <col min="12039" max="12039" width="11" style="134" customWidth="1"/>
    <col min="12040" max="12040" width="9.7109375" style="134" customWidth="1"/>
    <col min="12041" max="12041" width="11.28515625" style="134" customWidth="1"/>
    <col min="12042" max="12042" width="7" style="134" customWidth="1"/>
    <col min="12043" max="12043" width="14.42578125" style="134" customWidth="1"/>
    <col min="12044" max="12044" width="11" style="134" customWidth="1"/>
    <col min="12045" max="12045" width="11.28515625" style="134" customWidth="1"/>
    <col min="12046" max="12046" width="9.140625" style="134" customWidth="1"/>
    <col min="12047" max="12047" width="11.28515625" style="134" customWidth="1"/>
    <col min="12048" max="12048" width="9.5703125" style="134" customWidth="1"/>
    <col min="12049" max="12049" width="11.28515625" style="134" customWidth="1"/>
    <col min="12050" max="12050" width="10.42578125" style="134" customWidth="1"/>
    <col min="12051" max="12053" width="10.85546875" style="134" customWidth="1"/>
    <col min="12054" max="12054" width="8.85546875" style="134" customWidth="1"/>
    <col min="12055" max="12059" width="11.28515625" style="134" customWidth="1"/>
    <col min="12060" max="12060" width="9.5703125" style="134" customWidth="1"/>
    <col min="12061" max="12061" width="11.42578125" style="134"/>
    <col min="12062" max="12062" width="8.5703125" style="134" customWidth="1"/>
    <col min="12063" max="12065" width="11.42578125" style="134"/>
    <col min="12066" max="12066" width="10.42578125" style="134" customWidth="1"/>
    <col min="12067" max="12067" width="11.42578125" style="134"/>
    <col min="12068" max="12068" width="9.5703125" style="134" customWidth="1"/>
    <col min="12069" max="12069" width="11.42578125" style="134"/>
    <col min="12070" max="12070" width="9.140625" style="134" customWidth="1"/>
    <col min="12071" max="12071" width="11.42578125" style="134"/>
    <col min="12072" max="12072" width="11.140625" style="134" customWidth="1"/>
    <col min="12073" max="12073" width="11.42578125" style="134"/>
    <col min="12074" max="12074" width="7" style="134" customWidth="1"/>
    <col min="12075" max="12075" width="11.42578125" style="134"/>
    <col min="12076" max="12076" width="9.7109375" style="134" customWidth="1"/>
    <col min="12077" max="12106" width="11.42578125" style="134"/>
    <col min="12107" max="12107" width="12.42578125" style="134" customWidth="1"/>
    <col min="12108" max="12108" width="10.28515625" style="134" customWidth="1"/>
    <col min="12109" max="12109" width="11.42578125" style="134"/>
    <col min="12110" max="12110" width="8" style="134" customWidth="1"/>
    <col min="12111" max="12111" width="8.5703125" style="134" customWidth="1"/>
    <col min="12112" max="12112" width="9.28515625" style="134" customWidth="1"/>
    <col min="12113" max="12113" width="13.42578125" style="134" customWidth="1"/>
    <col min="12114" max="12121" width="0" style="134" hidden="1" customWidth="1"/>
    <col min="12122" max="12288" width="11.42578125" style="134"/>
    <col min="12289" max="12289" width="5.7109375" style="134" customWidth="1"/>
    <col min="12290" max="12291" width="11.140625" style="134" customWidth="1"/>
    <col min="12292" max="12292" width="7" style="134" customWidth="1"/>
    <col min="12293" max="12294" width="11.5703125" style="134" customWidth="1"/>
    <col min="12295" max="12295" width="11" style="134" customWidth="1"/>
    <col min="12296" max="12296" width="9.7109375" style="134" customWidth="1"/>
    <col min="12297" max="12297" width="11.28515625" style="134" customWidth="1"/>
    <col min="12298" max="12298" width="7" style="134" customWidth="1"/>
    <col min="12299" max="12299" width="14.42578125" style="134" customWidth="1"/>
    <col min="12300" max="12300" width="11" style="134" customWidth="1"/>
    <col min="12301" max="12301" width="11.28515625" style="134" customWidth="1"/>
    <col min="12302" max="12302" width="9.140625" style="134" customWidth="1"/>
    <col min="12303" max="12303" width="11.28515625" style="134" customWidth="1"/>
    <col min="12304" max="12304" width="9.5703125" style="134" customWidth="1"/>
    <col min="12305" max="12305" width="11.28515625" style="134" customWidth="1"/>
    <col min="12306" max="12306" width="10.42578125" style="134" customWidth="1"/>
    <col min="12307" max="12309" width="10.85546875" style="134" customWidth="1"/>
    <col min="12310" max="12310" width="8.85546875" style="134" customWidth="1"/>
    <col min="12311" max="12315" width="11.28515625" style="134" customWidth="1"/>
    <col min="12316" max="12316" width="9.5703125" style="134" customWidth="1"/>
    <col min="12317" max="12317" width="11.42578125" style="134"/>
    <col min="12318" max="12318" width="8.5703125" style="134" customWidth="1"/>
    <col min="12319" max="12321" width="11.42578125" style="134"/>
    <col min="12322" max="12322" width="10.42578125" style="134" customWidth="1"/>
    <col min="12323" max="12323" width="11.42578125" style="134"/>
    <col min="12324" max="12324" width="9.5703125" style="134" customWidth="1"/>
    <col min="12325" max="12325" width="11.42578125" style="134"/>
    <col min="12326" max="12326" width="9.140625" style="134" customWidth="1"/>
    <col min="12327" max="12327" width="11.42578125" style="134"/>
    <col min="12328" max="12328" width="11.140625" style="134" customWidth="1"/>
    <col min="12329" max="12329" width="11.42578125" style="134"/>
    <col min="12330" max="12330" width="7" style="134" customWidth="1"/>
    <col min="12331" max="12331" width="11.42578125" style="134"/>
    <col min="12332" max="12332" width="9.7109375" style="134" customWidth="1"/>
    <col min="12333" max="12362" width="11.42578125" style="134"/>
    <col min="12363" max="12363" width="12.42578125" style="134" customWidth="1"/>
    <col min="12364" max="12364" width="10.28515625" style="134" customWidth="1"/>
    <col min="12365" max="12365" width="11.42578125" style="134"/>
    <col min="12366" max="12366" width="8" style="134" customWidth="1"/>
    <col min="12367" max="12367" width="8.5703125" style="134" customWidth="1"/>
    <col min="12368" max="12368" width="9.28515625" style="134" customWidth="1"/>
    <col min="12369" max="12369" width="13.42578125" style="134" customWidth="1"/>
    <col min="12370" max="12377" width="0" style="134" hidden="1" customWidth="1"/>
    <col min="12378" max="12544" width="11.42578125" style="134"/>
    <col min="12545" max="12545" width="5.7109375" style="134" customWidth="1"/>
    <col min="12546" max="12547" width="11.140625" style="134" customWidth="1"/>
    <col min="12548" max="12548" width="7" style="134" customWidth="1"/>
    <col min="12549" max="12550" width="11.5703125" style="134" customWidth="1"/>
    <col min="12551" max="12551" width="11" style="134" customWidth="1"/>
    <col min="12552" max="12552" width="9.7109375" style="134" customWidth="1"/>
    <col min="12553" max="12553" width="11.28515625" style="134" customWidth="1"/>
    <col min="12554" max="12554" width="7" style="134" customWidth="1"/>
    <col min="12555" max="12555" width="14.42578125" style="134" customWidth="1"/>
    <col min="12556" max="12556" width="11" style="134" customWidth="1"/>
    <col min="12557" max="12557" width="11.28515625" style="134" customWidth="1"/>
    <col min="12558" max="12558" width="9.140625" style="134" customWidth="1"/>
    <col min="12559" max="12559" width="11.28515625" style="134" customWidth="1"/>
    <col min="12560" max="12560" width="9.5703125" style="134" customWidth="1"/>
    <col min="12561" max="12561" width="11.28515625" style="134" customWidth="1"/>
    <col min="12562" max="12562" width="10.42578125" style="134" customWidth="1"/>
    <col min="12563" max="12565" width="10.85546875" style="134" customWidth="1"/>
    <col min="12566" max="12566" width="8.85546875" style="134" customWidth="1"/>
    <col min="12567" max="12571" width="11.28515625" style="134" customWidth="1"/>
    <col min="12572" max="12572" width="9.5703125" style="134" customWidth="1"/>
    <col min="12573" max="12573" width="11.42578125" style="134"/>
    <col min="12574" max="12574" width="8.5703125" style="134" customWidth="1"/>
    <col min="12575" max="12577" width="11.42578125" style="134"/>
    <col min="12578" max="12578" width="10.42578125" style="134" customWidth="1"/>
    <col min="12579" max="12579" width="11.42578125" style="134"/>
    <col min="12580" max="12580" width="9.5703125" style="134" customWidth="1"/>
    <col min="12581" max="12581" width="11.42578125" style="134"/>
    <col min="12582" max="12582" width="9.140625" style="134" customWidth="1"/>
    <col min="12583" max="12583" width="11.42578125" style="134"/>
    <col min="12584" max="12584" width="11.140625" style="134" customWidth="1"/>
    <col min="12585" max="12585" width="11.42578125" style="134"/>
    <col min="12586" max="12586" width="7" style="134" customWidth="1"/>
    <col min="12587" max="12587" width="11.42578125" style="134"/>
    <col min="12588" max="12588" width="9.7109375" style="134" customWidth="1"/>
    <col min="12589" max="12618" width="11.42578125" style="134"/>
    <col min="12619" max="12619" width="12.42578125" style="134" customWidth="1"/>
    <col min="12620" max="12620" width="10.28515625" style="134" customWidth="1"/>
    <col min="12621" max="12621" width="11.42578125" style="134"/>
    <col min="12622" max="12622" width="8" style="134" customWidth="1"/>
    <col min="12623" max="12623" width="8.5703125" style="134" customWidth="1"/>
    <col min="12624" max="12624" width="9.28515625" style="134" customWidth="1"/>
    <col min="12625" max="12625" width="13.42578125" style="134" customWidth="1"/>
    <col min="12626" max="12633" width="0" style="134" hidden="1" customWidth="1"/>
    <col min="12634" max="12800" width="11.42578125" style="134"/>
    <col min="12801" max="12801" width="5.7109375" style="134" customWidth="1"/>
    <col min="12802" max="12803" width="11.140625" style="134" customWidth="1"/>
    <col min="12804" max="12804" width="7" style="134" customWidth="1"/>
    <col min="12805" max="12806" width="11.5703125" style="134" customWidth="1"/>
    <col min="12807" max="12807" width="11" style="134" customWidth="1"/>
    <col min="12808" max="12808" width="9.7109375" style="134" customWidth="1"/>
    <col min="12809" max="12809" width="11.28515625" style="134" customWidth="1"/>
    <col min="12810" max="12810" width="7" style="134" customWidth="1"/>
    <col min="12811" max="12811" width="14.42578125" style="134" customWidth="1"/>
    <col min="12812" max="12812" width="11" style="134" customWidth="1"/>
    <col min="12813" max="12813" width="11.28515625" style="134" customWidth="1"/>
    <col min="12814" max="12814" width="9.140625" style="134" customWidth="1"/>
    <col min="12815" max="12815" width="11.28515625" style="134" customWidth="1"/>
    <col min="12816" max="12816" width="9.5703125" style="134" customWidth="1"/>
    <col min="12817" max="12817" width="11.28515625" style="134" customWidth="1"/>
    <col min="12818" max="12818" width="10.42578125" style="134" customWidth="1"/>
    <col min="12819" max="12821" width="10.85546875" style="134" customWidth="1"/>
    <col min="12822" max="12822" width="8.85546875" style="134" customWidth="1"/>
    <col min="12823" max="12827" width="11.28515625" style="134" customWidth="1"/>
    <col min="12828" max="12828" width="9.5703125" style="134" customWidth="1"/>
    <col min="12829" max="12829" width="11.42578125" style="134"/>
    <col min="12830" max="12830" width="8.5703125" style="134" customWidth="1"/>
    <col min="12831" max="12833" width="11.42578125" style="134"/>
    <col min="12834" max="12834" width="10.42578125" style="134" customWidth="1"/>
    <col min="12835" max="12835" width="11.42578125" style="134"/>
    <col min="12836" max="12836" width="9.5703125" style="134" customWidth="1"/>
    <col min="12837" max="12837" width="11.42578125" style="134"/>
    <col min="12838" max="12838" width="9.140625" style="134" customWidth="1"/>
    <col min="12839" max="12839" width="11.42578125" style="134"/>
    <col min="12840" max="12840" width="11.140625" style="134" customWidth="1"/>
    <col min="12841" max="12841" width="11.42578125" style="134"/>
    <col min="12842" max="12842" width="7" style="134" customWidth="1"/>
    <col min="12843" max="12843" width="11.42578125" style="134"/>
    <col min="12844" max="12844" width="9.7109375" style="134" customWidth="1"/>
    <col min="12845" max="12874" width="11.42578125" style="134"/>
    <col min="12875" max="12875" width="12.42578125" style="134" customWidth="1"/>
    <col min="12876" max="12876" width="10.28515625" style="134" customWidth="1"/>
    <col min="12877" max="12877" width="11.42578125" style="134"/>
    <col min="12878" max="12878" width="8" style="134" customWidth="1"/>
    <col min="12879" max="12879" width="8.5703125" style="134" customWidth="1"/>
    <col min="12880" max="12880" width="9.28515625" style="134" customWidth="1"/>
    <col min="12881" max="12881" width="13.42578125" style="134" customWidth="1"/>
    <col min="12882" max="12889" width="0" style="134" hidden="1" customWidth="1"/>
    <col min="12890" max="13056" width="11.42578125" style="134"/>
    <col min="13057" max="13057" width="5.7109375" style="134" customWidth="1"/>
    <col min="13058" max="13059" width="11.140625" style="134" customWidth="1"/>
    <col min="13060" max="13060" width="7" style="134" customWidth="1"/>
    <col min="13061" max="13062" width="11.5703125" style="134" customWidth="1"/>
    <col min="13063" max="13063" width="11" style="134" customWidth="1"/>
    <col min="13064" max="13064" width="9.7109375" style="134" customWidth="1"/>
    <col min="13065" max="13065" width="11.28515625" style="134" customWidth="1"/>
    <col min="13066" max="13066" width="7" style="134" customWidth="1"/>
    <col min="13067" max="13067" width="14.42578125" style="134" customWidth="1"/>
    <col min="13068" max="13068" width="11" style="134" customWidth="1"/>
    <col min="13069" max="13069" width="11.28515625" style="134" customWidth="1"/>
    <col min="13070" max="13070" width="9.140625" style="134" customWidth="1"/>
    <col min="13071" max="13071" width="11.28515625" style="134" customWidth="1"/>
    <col min="13072" max="13072" width="9.5703125" style="134" customWidth="1"/>
    <col min="13073" max="13073" width="11.28515625" style="134" customWidth="1"/>
    <col min="13074" max="13074" width="10.42578125" style="134" customWidth="1"/>
    <col min="13075" max="13077" width="10.85546875" style="134" customWidth="1"/>
    <col min="13078" max="13078" width="8.85546875" style="134" customWidth="1"/>
    <col min="13079" max="13083" width="11.28515625" style="134" customWidth="1"/>
    <col min="13084" max="13084" width="9.5703125" style="134" customWidth="1"/>
    <col min="13085" max="13085" width="11.42578125" style="134"/>
    <col min="13086" max="13086" width="8.5703125" style="134" customWidth="1"/>
    <col min="13087" max="13089" width="11.42578125" style="134"/>
    <col min="13090" max="13090" width="10.42578125" style="134" customWidth="1"/>
    <col min="13091" max="13091" width="11.42578125" style="134"/>
    <col min="13092" max="13092" width="9.5703125" style="134" customWidth="1"/>
    <col min="13093" max="13093" width="11.42578125" style="134"/>
    <col min="13094" max="13094" width="9.140625" style="134" customWidth="1"/>
    <col min="13095" max="13095" width="11.42578125" style="134"/>
    <col min="13096" max="13096" width="11.140625" style="134" customWidth="1"/>
    <col min="13097" max="13097" width="11.42578125" style="134"/>
    <col min="13098" max="13098" width="7" style="134" customWidth="1"/>
    <col min="13099" max="13099" width="11.42578125" style="134"/>
    <col min="13100" max="13100" width="9.7109375" style="134" customWidth="1"/>
    <col min="13101" max="13130" width="11.42578125" style="134"/>
    <col min="13131" max="13131" width="12.42578125" style="134" customWidth="1"/>
    <col min="13132" max="13132" width="10.28515625" style="134" customWidth="1"/>
    <col min="13133" max="13133" width="11.42578125" style="134"/>
    <col min="13134" max="13134" width="8" style="134" customWidth="1"/>
    <col min="13135" max="13135" width="8.5703125" style="134" customWidth="1"/>
    <col min="13136" max="13136" width="9.28515625" style="134" customWidth="1"/>
    <col min="13137" max="13137" width="13.42578125" style="134" customWidth="1"/>
    <col min="13138" max="13145" width="0" style="134" hidden="1" customWidth="1"/>
    <col min="13146" max="13312" width="11.42578125" style="134"/>
    <col min="13313" max="13313" width="5.7109375" style="134" customWidth="1"/>
    <col min="13314" max="13315" width="11.140625" style="134" customWidth="1"/>
    <col min="13316" max="13316" width="7" style="134" customWidth="1"/>
    <col min="13317" max="13318" width="11.5703125" style="134" customWidth="1"/>
    <col min="13319" max="13319" width="11" style="134" customWidth="1"/>
    <col min="13320" max="13320" width="9.7109375" style="134" customWidth="1"/>
    <col min="13321" max="13321" width="11.28515625" style="134" customWidth="1"/>
    <col min="13322" max="13322" width="7" style="134" customWidth="1"/>
    <col min="13323" max="13323" width="14.42578125" style="134" customWidth="1"/>
    <col min="13324" max="13324" width="11" style="134" customWidth="1"/>
    <col min="13325" max="13325" width="11.28515625" style="134" customWidth="1"/>
    <col min="13326" max="13326" width="9.140625" style="134" customWidth="1"/>
    <col min="13327" max="13327" width="11.28515625" style="134" customWidth="1"/>
    <col min="13328" max="13328" width="9.5703125" style="134" customWidth="1"/>
    <col min="13329" max="13329" width="11.28515625" style="134" customWidth="1"/>
    <col min="13330" max="13330" width="10.42578125" style="134" customWidth="1"/>
    <col min="13331" max="13333" width="10.85546875" style="134" customWidth="1"/>
    <col min="13334" max="13334" width="8.85546875" style="134" customWidth="1"/>
    <col min="13335" max="13339" width="11.28515625" style="134" customWidth="1"/>
    <col min="13340" max="13340" width="9.5703125" style="134" customWidth="1"/>
    <col min="13341" max="13341" width="11.42578125" style="134"/>
    <col min="13342" max="13342" width="8.5703125" style="134" customWidth="1"/>
    <col min="13343" max="13345" width="11.42578125" style="134"/>
    <col min="13346" max="13346" width="10.42578125" style="134" customWidth="1"/>
    <col min="13347" max="13347" width="11.42578125" style="134"/>
    <col min="13348" max="13348" width="9.5703125" style="134" customWidth="1"/>
    <col min="13349" max="13349" width="11.42578125" style="134"/>
    <col min="13350" max="13350" width="9.140625" style="134" customWidth="1"/>
    <col min="13351" max="13351" width="11.42578125" style="134"/>
    <col min="13352" max="13352" width="11.140625" style="134" customWidth="1"/>
    <col min="13353" max="13353" width="11.42578125" style="134"/>
    <col min="13354" max="13354" width="7" style="134" customWidth="1"/>
    <col min="13355" max="13355" width="11.42578125" style="134"/>
    <col min="13356" max="13356" width="9.7109375" style="134" customWidth="1"/>
    <col min="13357" max="13386" width="11.42578125" style="134"/>
    <col min="13387" max="13387" width="12.42578125" style="134" customWidth="1"/>
    <col min="13388" max="13388" width="10.28515625" style="134" customWidth="1"/>
    <col min="13389" max="13389" width="11.42578125" style="134"/>
    <col min="13390" max="13390" width="8" style="134" customWidth="1"/>
    <col min="13391" max="13391" width="8.5703125" style="134" customWidth="1"/>
    <col min="13392" max="13392" width="9.28515625" style="134" customWidth="1"/>
    <col min="13393" max="13393" width="13.42578125" style="134" customWidth="1"/>
    <col min="13394" max="13401" width="0" style="134" hidden="1" customWidth="1"/>
    <col min="13402" max="13568" width="11.42578125" style="134"/>
    <col min="13569" max="13569" width="5.7109375" style="134" customWidth="1"/>
    <col min="13570" max="13571" width="11.140625" style="134" customWidth="1"/>
    <col min="13572" max="13572" width="7" style="134" customWidth="1"/>
    <col min="13573" max="13574" width="11.5703125" style="134" customWidth="1"/>
    <col min="13575" max="13575" width="11" style="134" customWidth="1"/>
    <col min="13576" max="13576" width="9.7109375" style="134" customWidth="1"/>
    <col min="13577" max="13577" width="11.28515625" style="134" customWidth="1"/>
    <col min="13578" max="13578" width="7" style="134" customWidth="1"/>
    <col min="13579" max="13579" width="14.42578125" style="134" customWidth="1"/>
    <col min="13580" max="13580" width="11" style="134" customWidth="1"/>
    <col min="13581" max="13581" width="11.28515625" style="134" customWidth="1"/>
    <col min="13582" max="13582" width="9.140625" style="134" customWidth="1"/>
    <col min="13583" max="13583" width="11.28515625" style="134" customWidth="1"/>
    <col min="13584" max="13584" width="9.5703125" style="134" customWidth="1"/>
    <col min="13585" max="13585" width="11.28515625" style="134" customWidth="1"/>
    <col min="13586" max="13586" width="10.42578125" style="134" customWidth="1"/>
    <col min="13587" max="13589" width="10.85546875" style="134" customWidth="1"/>
    <col min="13590" max="13590" width="8.85546875" style="134" customWidth="1"/>
    <col min="13591" max="13595" width="11.28515625" style="134" customWidth="1"/>
    <col min="13596" max="13596" width="9.5703125" style="134" customWidth="1"/>
    <col min="13597" max="13597" width="11.42578125" style="134"/>
    <col min="13598" max="13598" width="8.5703125" style="134" customWidth="1"/>
    <col min="13599" max="13601" width="11.42578125" style="134"/>
    <col min="13602" max="13602" width="10.42578125" style="134" customWidth="1"/>
    <col min="13603" max="13603" width="11.42578125" style="134"/>
    <col min="13604" max="13604" width="9.5703125" style="134" customWidth="1"/>
    <col min="13605" max="13605" width="11.42578125" style="134"/>
    <col min="13606" max="13606" width="9.140625" style="134" customWidth="1"/>
    <col min="13607" max="13607" width="11.42578125" style="134"/>
    <col min="13608" max="13608" width="11.140625" style="134" customWidth="1"/>
    <col min="13609" max="13609" width="11.42578125" style="134"/>
    <col min="13610" max="13610" width="7" style="134" customWidth="1"/>
    <col min="13611" max="13611" width="11.42578125" style="134"/>
    <col min="13612" max="13612" width="9.7109375" style="134" customWidth="1"/>
    <col min="13613" max="13642" width="11.42578125" style="134"/>
    <col min="13643" max="13643" width="12.42578125" style="134" customWidth="1"/>
    <col min="13644" max="13644" width="10.28515625" style="134" customWidth="1"/>
    <col min="13645" max="13645" width="11.42578125" style="134"/>
    <col min="13646" max="13646" width="8" style="134" customWidth="1"/>
    <col min="13647" max="13647" width="8.5703125" style="134" customWidth="1"/>
    <col min="13648" max="13648" width="9.28515625" style="134" customWidth="1"/>
    <col min="13649" max="13649" width="13.42578125" style="134" customWidth="1"/>
    <col min="13650" max="13657" width="0" style="134" hidden="1" customWidth="1"/>
    <col min="13658" max="13824" width="11.42578125" style="134"/>
    <col min="13825" max="13825" width="5.7109375" style="134" customWidth="1"/>
    <col min="13826" max="13827" width="11.140625" style="134" customWidth="1"/>
    <col min="13828" max="13828" width="7" style="134" customWidth="1"/>
    <col min="13829" max="13830" width="11.5703125" style="134" customWidth="1"/>
    <col min="13831" max="13831" width="11" style="134" customWidth="1"/>
    <col min="13832" max="13832" width="9.7109375" style="134" customWidth="1"/>
    <col min="13833" max="13833" width="11.28515625" style="134" customWidth="1"/>
    <col min="13834" max="13834" width="7" style="134" customWidth="1"/>
    <col min="13835" max="13835" width="14.42578125" style="134" customWidth="1"/>
    <col min="13836" max="13836" width="11" style="134" customWidth="1"/>
    <col min="13837" max="13837" width="11.28515625" style="134" customWidth="1"/>
    <col min="13838" max="13838" width="9.140625" style="134" customWidth="1"/>
    <col min="13839" max="13839" width="11.28515625" style="134" customWidth="1"/>
    <col min="13840" max="13840" width="9.5703125" style="134" customWidth="1"/>
    <col min="13841" max="13841" width="11.28515625" style="134" customWidth="1"/>
    <col min="13842" max="13842" width="10.42578125" style="134" customWidth="1"/>
    <col min="13843" max="13845" width="10.85546875" style="134" customWidth="1"/>
    <col min="13846" max="13846" width="8.85546875" style="134" customWidth="1"/>
    <col min="13847" max="13851" width="11.28515625" style="134" customWidth="1"/>
    <col min="13852" max="13852" width="9.5703125" style="134" customWidth="1"/>
    <col min="13853" max="13853" width="11.42578125" style="134"/>
    <col min="13854" max="13854" width="8.5703125" style="134" customWidth="1"/>
    <col min="13855" max="13857" width="11.42578125" style="134"/>
    <col min="13858" max="13858" width="10.42578125" style="134" customWidth="1"/>
    <col min="13859" max="13859" width="11.42578125" style="134"/>
    <col min="13860" max="13860" width="9.5703125" style="134" customWidth="1"/>
    <col min="13861" max="13861" width="11.42578125" style="134"/>
    <col min="13862" max="13862" width="9.140625" style="134" customWidth="1"/>
    <col min="13863" max="13863" width="11.42578125" style="134"/>
    <col min="13864" max="13864" width="11.140625" style="134" customWidth="1"/>
    <col min="13865" max="13865" width="11.42578125" style="134"/>
    <col min="13866" max="13866" width="7" style="134" customWidth="1"/>
    <col min="13867" max="13867" width="11.42578125" style="134"/>
    <col min="13868" max="13868" width="9.7109375" style="134" customWidth="1"/>
    <col min="13869" max="13898" width="11.42578125" style="134"/>
    <col min="13899" max="13899" width="12.42578125" style="134" customWidth="1"/>
    <col min="13900" max="13900" width="10.28515625" style="134" customWidth="1"/>
    <col min="13901" max="13901" width="11.42578125" style="134"/>
    <col min="13902" max="13902" width="8" style="134" customWidth="1"/>
    <col min="13903" max="13903" width="8.5703125" style="134" customWidth="1"/>
    <col min="13904" max="13904" width="9.28515625" style="134" customWidth="1"/>
    <col min="13905" max="13905" width="13.42578125" style="134" customWidth="1"/>
    <col min="13906" max="13913" width="0" style="134" hidden="1" customWidth="1"/>
    <col min="13914" max="14080" width="11.42578125" style="134"/>
    <col min="14081" max="14081" width="5.7109375" style="134" customWidth="1"/>
    <col min="14082" max="14083" width="11.140625" style="134" customWidth="1"/>
    <col min="14084" max="14084" width="7" style="134" customWidth="1"/>
    <col min="14085" max="14086" width="11.5703125" style="134" customWidth="1"/>
    <col min="14087" max="14087" width="11" style="134" customWidth="1"/>
    <col min="14088" max="14088" width="9.7109375" style="134" customWidth="1"/>
    <col min="14089" max="14089" width="11.28515625" style="134" customWidth="1"/>
    <col min="14090" max="14090" width="7" style="134" customWidth="1"/>
    <col min="14091" max="14091" width="14.42578125" style="134" customWidth="1"/>
    <col min="14092" max="14092" width="11" style="134" customWidth="1"/>
    <col min="14093" max="14093" width="11.28515625" style="134" customWidth="1"/>
    <col min="14094" max="14094" width="9.140625" style="134" customWidth="1"/>
    <col min="14095" max="14095" width="11.28515625" style="134" customWidth="1"/>
    <col min="14096" max="14096" width="9.5703125" style="134" customWidth="1"/>
    <col min="14097" max="14097" width="11.28515625" style="134" customWidth="1"/>
    <col min="14098" max="14098" width="10.42578125" style="134" customWidth="1"/>
    <col min="14099" max="14101" width="10.85546875" style="134" customWidth="1"/>
    <col min="14102" max="14102" width="8.85546875" style="134" customWidth="1"/>
    <col min="14103" max="14107" width="11.28515625" style="134" customWidth="1"/>
    <col min="14108" max="14108" width="9.5703125" style="134" customWidth="1"/>
    <col min="14109" max="14109" width="11.42578125" style="134"/>
    <col min="14110" max="14110" width="8.5703125" style="134" customWidth="1"/>
    <col min="14111" max="14113" width="11.42578125" style="134"/>
    <col min="14114" max="14114" width="10.42578125" style="134" customWidth="1"/>
    <col min="14115" max="14115" width="11.42578125" style="134"/>
    <col min="14116" max="14116" width="9.5703125" style="134" customWidth="1"/>
    <col min="14117" max="14117" width="11.42578125" style="134"/>
    <col min="14118" max="14118" width="9.140625" style="134" customWidth="1"/>
    <col min="14119" max="14119" width="11.42578125" style="134"/>
    <col min="14120" max="14120" width="11.140625" style="134" customWidth="1"/>
    <col min="14121" max="14121" width="11.42578125" style="134"/>
    <col min="14122" max="14122" width="7" style="134" customWidth="1"/>
    <col min="14123" max="14123" width="11.42578125" style="134"/>
    <col min="14124" max="14124" width="9.7109375" style="134" customWidth="1"/>
    <col min="14125" max="14154" width="11.42578125" style="134"/>
    <col min="14155" max="14155" width="12.42578125" style="134" customWidth="1"/>
    <col min="14156" max="14156" width="10.28515625" style="134" customWidth="1"/>
    <col min="14157" max="14157" width="11.42578125" style="134"/>
    <col min="14158" max="14158" width="8" style="134" customWidth="1"/>
    <col min="14159" max="14159" width="8.5703125" style="134" customWidth="1"/>
    <col min="14160" max="14160" width="9.28515625" style="134" customWidth="1"/>
    <col min="14161" max="14161" width="13.42578125" style="134" customWidth="1"/>
    <col min="14162" max="14169" width="0" style="134" hidden="1" customWidth="1"/>
    <col min="14170" max="14336" width="11.42578125" style="134"/>
    <col min="14337" max="14337" width="5.7109375" style="134" customWidth="1"/>
    <col min="14338" max="14339" width="11.140625" style="134" customWidth="1"/>
    <col min="14340" max="14340" width="7" style="134" customWidth="1"/>
    <col min="14341" max="14342" width="11.5703125" style="134" customWidth="1"/>
    <col min="14343" max="14343" width="11" style="134" customWidth="1"/>
    <col min="14344" max="14344" width="9.7109375" style="134" customWidth="1"/>
    <col min="14345" max="14345" width="11.28515625" style="134" customWidth="1"/>
    <col min="14346" max="14346" width="7" style="134" customWidth="1"/>
    <col min="14347" max="14347" width="14.42578125" style="134" customWidth="1"/>
    <col min="14348" max="14348" width="11" style="134" customWidth="1"/>
    <col min="14349" max="14349" width="11.28515625" style="134" customWidth="1"/>
    <col min="14350" max="14350" width="9.140625" style="134" customWidth="1"/>
    <col min="14351" max="14351" width="11.28515625" style="134" customWidth="1"/>
    <col min="14352" max="14352" width="9.5703125" style="134" customWidth="1"/>
    <col min="14353" max="14353" width="11.28515625" style="134" customWidth="1"/>
    <col min="14354" max="14354" width="10.42578125" style="134" customWidth="1"/>
    <col min="14355" max="14357" width="10.85546875" style="134" customWidth="1"/>
    <col min="14358" max="14358" width="8.85546875" style="134" customWidth="1"/>
    <col min="14359" max="14363" width="11.28515625" style="134" customWidth="1"/>
    <col min="14364" max="14364" width="9.5703125" style="134" customWidth="1"/>
    <col min="14365" max="14365" width="11.42578125" style="134"/>
    <col min="14366" max="14366" width="8.5703125" style="134" customWidth="1"/>
    <col min="14367" max="14369" width="11.42578125" style="134"/>
    <col min="14370" max="14370" width="10.42578125" style="134" customWidth="1"/>
    <col min="14371" max="14371" width="11.42578125" style="134"/>
    <col min="14372" max="14372" width="9.5703125" style="134" customWidth="1"/>
    <col min="14373" max="14373" width="11.42578125" style="134"/>
    <col min="14374" max="14374" width="9.140625" style="134" customWidth="1"/>
    <col min="14375" max="14375" width="11.42578125" style="134"/>
    <col min="14376" max="14376" width="11.140625" style="134" customWidth="1"/>
    <col min="14377" max="14377" width="11.42578125" style="134"/>
    <col min="14378" max="14378" width="7" style="134" customWidth="1"/>
    <col min="14379" max="14379" width="11.42578125" style="134"/>
    <col min="14380" max="14380" width="9.7109375" style="134" customWidth="1"/>
    <col min="14381" max="14410" width="11.42578125" style="134"/>
    <col min="14411" max="14411" width="12.42578125" style="134" customWidth="1"/>
    <col min="14412" max="14412" width="10.28515625" style="134" customWidth="1"/>
    <col min="14413" max="14413" width="11.42578125" style="134"/>
    <col min="14414" max="14414" width="8" style="134" customWidth="1"/>
    <col min="14415" max="14415" width="8.5703125" style="134" customWidth="1"/>
    <col min="14416" max="14416" width="9.28515625" style="134" customWidth="1"/>
    <col min="14417" max="14417" width="13.42578125" style="134" customWidth="1"/>
    <col min="14418" max="14425" width="0" style="134" hidden="1" customWidth="1"/>
    <col min="14426" max="14592" width="11.42578125" style="134"/>
    <col min="14593" max="14593" width="5.7109375" style="134" customWidth="1"/>
    <col min="14594" max="14595" width="11.140625" style="134" customWidth="1"/>
    <col min="14596" max="14596" width="7" style="134" customWidth="1"/>
    <col min="14597" max="14598" width="11.5703125" style="134" customWidth="1"/>
    <col min="14599" max="14599" width="11" style="134" customWidth="1"/>
    <col min="14600" max="14600" width="9.7109375" style="134" customWidth="1"/>
    <col min="14601" max="14601" width="11.28515625" style="134" customWidth="1"/>
    <col min="14602" max="14602" width="7" style="134" customWidth="1"/>
    <col min="14603" max="14603" width="14.42578125" style="134" customWidth="1"/>
    <col min="14604" max="14604" width="11" style="134" customWidth="1"/>
    <col min="14605" max="14605" width="11.28515625" style="134" customWidth="1"/>
    <col min="14606" max="14606" width="9.140625" style="134" customWidth="1"/>
    <col min="14607" max="14607" width="11.28515625" style="134" customWidth="1"/>
    <col min="14608" max="14608" width="9.5703125" style="134" customWidth="1"/>
    <col min="14609" max="14609" width="11.28515625" style="134" customWidth="1"/>
    <col min="14610" max="14610" width="10.42578125" style="134" customWidth="1"/>
    <col min="14611" max="14613" width="10.85546875" style="134" customWidth="1"/>
    <col min="14614" max="14614" width="8.85546875" style="134" customWidth="1"/>
    <col min="14615" max="14619" width="11.28515625" style="134" customWidth="1"/>
    <col min="14620" max="14620" width="9.5703125" style="134" customWidth="1"/>
    <col min="14621" max="14621" width="11.42578125" style="134"/>
    <col min="14622" max="14622" width="8.5703125" style="134" customWidth="1"/>
    <col min="14623" max="14625" width="11.42578125" style="134"/>
    <col min="14626" max="14626" width="10.42578125" style="134" customWidth="1"/>
    <col min="14627" max="14627" width="11.42578125" style="134"/>
    <col min="14628" max="14628" width="9.5703125" style="134" customWidth="1"/>
    <col min="14629" max="14629" width="11.42578125" style="134"/>
    <col min="14630" max="14630" width="9.140625" style="134" customWidth="1"/>
    <col min="14631" max="14631" width="11.42578125" style="134"/>
    <col min="14632" max="14632" width="11.140625" style="134" customWidth="1"/>
    <col min="14633" max="14633" width="11.42578125" style="134"/>
    <col min="14634" max="14634" width="7" style="134" customWidth="1"/>
    <col min="14635" max="14635" width="11.42578125" style="134"/>
    <col min="14636" max="14636" width="9.7109375" style="134" customWidth="1"/>
    <col min="14637" max="14666" width="11.42578125" style="134"/>
    <col min="14667" max="14667" width="12.42578125" style="134" customWidth="1"/>
    <col min="14668" max="14668" width="10.28515625" style="134" customWidth="1"/>
    <col min="14669" max="14669" width="11.42578125" style="134"/>
    <col min="14670" max="14670" width="8" style="134" customWidth="1"/>
    <col min="14671" max="14671" width="8.5703125" style="134" customWidth="1"/>
    <col min="14672" max="14672" width="9.28515625" style="134" customWidth="1"/>
    <col min="14673" max="14673" width="13.42578125" style="134" customWidth="1"/>
    <col min="14674" max="14681" width="0" style="134" hidden="1" customWidth="1"/>
    <col min="14682" max="14848" width="11.42578125" style="134"/>
    <col min="14849" max="14849" width="5.7109375" style="134" customWidth="1"/>
    <col min="14850" max="14851" width="11.140625" style="134" customWidth="1"/>
    <col min="14852" max="14852" width="7" style="134" customWidth="1"/>
    <col min="14853" max="14854" width="11.5703125" style="134" customWidth="1"/>
    <col min="14855" max="14855" width="11" style="134" customWidth="1"/>
    <col min="14856" max="14856" width="9.7109375" style="134" customWidth="1"/>
    <col min="14857" max="14857" width="11.28515625" style="134" customWidth="1"/>
    <col min="14858" max="14858" width="7" style="134" customWidth="1"/>
    <col min="14859" max="14859" width="14.42578125" style="134" customWidth="1"/>
    <col min="14860" max="14860" width="11" style="134" customWidth="1"/>
    <col min="14861" max="14861" width="11.28515625" style="134" customWidth="1"/>
    <col min="14862" max="14862" width="9.140625" style="134" customWidth="1"/>
    <col min="14863" max="14863" width="11.28515625" style="134" customWidth="1"/>
    <col min="14864" max="14864" width="9.5703125" style="134" customWidth="1"/>
    <col min="14865" max="14865" width="11.28515625" style="134" customWidth="1"/>
    <col min="14866" max="14866" width="10.42578125" style="134" customWidth="1"/>
    <col min="14867" max="14869" width="10.85546875" style="134" customWidth="1"/>
    <col min="14870" max="14870" width="8.85546875" style="134" customWidth="1"/>
    <col min="14871" max="14875" width="11.28515625" style="134" customWidth="1"/>
    <col min="14876" max="14876" width="9.5703125" style="134" customWidth="1"/>
    <col min="14877" max="14877" width="11.42578125" style="134"/>
    <col min="14878" max="14878" width="8.5703125" style="134" customWidth="1"/>
    <col min="14879" max="14881" width="11.42578125" style="134"/>
    <col min="14882" max="14882" width="10.42578125" style="134" customWidth="1"/>
    <col min="14883" max="14883" width="11.42578125" style="134"/>
    <col min="14884" max="14884" width="9.5703125" style="134" customWidth="1"/>
    <col min="14885" max="14885" width="11.42578125" style="134"/>
    <col min="14886" max="14886" width="9.140625" style="134" customWidth="1"/>
    <col min="14887" max="14887" width="11.42578125" style="134"/>
    <col min="14888" max="14888" width="11.140625" style="134" customWidth="1"/>
    <col min="14889" max="14889" width="11.42578125" style="134"/>
    <col min="14890" max="14890" width="7" style="134" customWidth="1"/>
    <col min="14891" max="14891" width="11.42578125" style="134"/>
    <col min="14892" max="14892" width="9.7109375" style="134" customWidth="1"/>
    <col min="14893" max="14922" width="11.42578125" style="134"/>
    <col min="14923" max="14923" width="12.42578125" style="134" customWidth="1"/>
    <col min="14924" max="14924" width="10.28515625" style="134" customWidth="1"/>
    <col min="14925" max="14925" width="11.42578125" style="134"/>
    <col min="14926" max="14926" width="8" style="134" customWidth="1"/>
    <col min="14927" max="14927" width="8.5703125" style="134" customWidth="1"/>
    <col min="14928" max="14928" width="9.28515625" style="134" customWidth="1"/>
    <col min="14929" max="14929" width="13.42578125" style="134" customWidth="1"/>
    <col min="14930" max="14937" width="0" style="134" hidden="1" customWidth="1"/>
    <col min="14938" max="15104" width="11.42578125" style="134"/>
    <col min="15105" max="15105" width="5.7109375" style="134" customWidth="1"/>
    <col min="15106" max="15107" width="11.140625" style="134" customWidth="1"/>
    <col min="15108" max="15108" width="7" style="134" customWidth="1"/>
    <col min="15109" max="15110" width="11.5703125" style="134" customWidth="1"/>
    <col min="15111" max="15111" width="11" style="134" customWidth="1"/>
    <col min="15112" max="15112" width="9.7109375" style="134" customWidth="1"/>
    <col min="15113" max="15113" width="11.28515625" style="134" customWidth="1"/>
    <col min="15114" max="15114" width="7" style="134" customWidth="1"/>
    <col min="15115" max="15115" width="14.42578125" style="134" customWidth="1"/>
    <col min="15116" max="15116" width="11" style="134" customWidth="1"/>
    <col min="15117" max="15117" width="11.28515625" style="134" customWidth="1"/>
    <col min="15118" max="15118" width="9.140625" style="134" customWidth="1"/>
    <col min="15119" max="15119" width="11.28515625" style="134" customWidth="1"/>
    <col min="15120" max="15120" width="9.5703125" style="134" customWidth="1"/>
    <col min="15121" max="15121" width="11.28515625" style="134" customWidth="1"/>
    <col min="15122" max="15122" width="10.42578125" style="134" customWidth="1"/>
    <col min="15123" max="15125" width="10.85546875" style="134" customWidth="1"/>
    <col min="15126" max="15126" width="8.85546875" style="134" customWidth="1"/>
    <col min="15127" max="15131" width="11.28515625" style="134" customWidth="1"/>
    <col min="15132" max="15132" width="9.5703125" style="134" customWidth="1"/>
    <col min="15133" max="15133" width="11.42578125" style="134"/>
    <col min="15134" max="15134" width="8.5703125" style="134" customWidth="1"/>
    <col min="15135" max="15137" width="11.42578125" style="134"/>
    <col min="15138" max="15138" width="10.42578125" style="134" customWidth="1"/>
    <col min="15139" max="15139" width="11.42578125" style="134"/>
    <col min="15140" max="15140" width="9.5703125" style="134" customWidth="1"/>
    <col min="15141" max="15141" width="11.42578125" style="134"/>
    <col min="15142" max="15142" width="9.140625" style="134" customWidth="1"/>
    <col min="15143" max="15143" width="11.42578125" style="134"/>
    <col min="15144" max="15144" width="11.140625" style="134" customWidth="1"/>
    <col min="15145" max="15145" width="11.42578125" style="134"/>
    <col min="15146" max="15146" width="7" style="134" customWidth="1"/>
    <col min="15147" max="15147" width="11.42578125" style="134"/>
    <col min="15148" max="15148" width="9.7109375" style="134" customWidth="1"/>
    <col min="15149" max="15178" width="11.42578125" style="134"/>
    <col min="15179" max="15179" width="12.42578125" style="134" customWidth="1"/>
    <col min="15180" max="15180" width="10.28515625" style="134" customWidth="1"/>
    <col min="15181" max="15181" width="11.42578125" style="134"/>
    <col min="15182" max="15182" width="8" style="134" customWidth="1"/>
    <col min="15183" max="15183" width="8.5703125" style="134" customWidth="1"/>
    <col min="15184" max="15184" width="9.28515625" style="134" customWidth="1"/>
    <col min="15185" max="15185" width="13.42578125" style="134" customWidth="1"/>
    <col min="15186" max="15193" width="0" style="134" hidden="1" customWidth="1"/>
    <col min="15194" max="15360" width="11.42578125" style="134"/>
    <col min="15361" max="15361" width="5.7109375" style="134" customWidth="1"/>
    <col min="15362" max="15363" width="11.140625" style="134" customWidth="1"/>
    <col min="15364" max="15364" width="7" style="134" customWidth="1"/>
    <col min="15365" max="15366" width="11.5703125" style="134" customWidth="1"/>
    <col min="15367" max="15367" width="11" style="134" customWidth="1"/>
    <col min="15368" max="15368" width="9.7109375" style="134" customWidth="1"/>
    <col min="15369" max="15369" width="11.28515625" style="134" customWidth="1"/>
    <col min="15370" max="15370" width="7" style="134" customWidth="1"/>
    <col min="15371" max="15371" width="14.42578125" style="134" customWidth="1"/>
    <col min="15372" max="15372" width="11" style="134" customWidth="1"/>
    <col min="15373" max="15373" width="11.28515625" style="134" customWidth="1"/>
    <col min="15374" max="15374" width="9.140625" style="134" customWidth="1"/>
    <col min="15375" max="15375" width="11.28515625" style="134" customWidth="1"/>
    <col min="15376" max="15376" width="9.5703125" style="134" customWidth="1"/>
    <col min="15377" max="15377" width="11.28515625" style="134" customWidth="1"/>
    <col min="15378" max="15378" width="10.42578125" style="134" customWidth="1"/>
    <col min="15379" max="15381" width="10.85546875" style="134" customWidth="1"/>
    <col min="15382" max="15382" width="8.85546875" style="134" customWidth="1"/>
    <col min="15383" max="15387" width="11.28515625" style="134" customWidth="1"/>
    <col min="15388" max="15388" width="9.5703125" style="134" customWidth="1"/>
    <col min="15389" max="15389" width="11.42578125" style="134"/>
    <col min="15390" max="15390" width="8.5703125" style="134" customWidth="1"/>
    <col min="15391" max="15393" width="11.42578125" style="134"/>
    <col min="15394" max="15394" width="10.42578125" style="134" customWidth="1"/>
    <col min="15395" max="15395" width="11.42578125" style="134"/>
    <col min="15396" max="15396" width="9.5703125" style="134" customWidth="1"/>
    <col min="15397" max="15397" width="11.42578125" style="134"/>
    <col min="15398" max="15398" width="9.140625" style="134" customWidth="1"/>
    <col min="15399" max="15399" width="11.42578125" style="134"/>
    <col min="15400" max="15400" width="11.140625" style="134" customWidth="1"/>
    <col min="15401" max="15401" width="11.42578125" style="134"/>
    <col min="15402" max="15402" width="7" style="134" customWidth="1"/>
    <col min="15403" max="15403" width="11.42578125" style="134"/>
    <col min="15404" max="15404" width="9.7109375" style="134" customWidth="1"/>
    <col min="15405" max="15434" width="11.42578125" style="134"/>
    <col min="15435" max="15435" width="12.42578125" style="134" customWidth="1"/>
    <col min="15436" max="15436" width="10.28515625" style="134" customWidth="1"/>
    <col min="15437" max="15437" width="11.42578125" style="134"/>
    <col min="15438" max="15438" width="8" style="134" customWidth="1"/>
    <col min="15439" max="15439" width="8.5703125" style="134" customWidth="1"/>
    <col min="15440" max="15440" width="9.28515625" style="134" customWidth="1"/>
    <col min="15441" max="15441" width="13.42578125" style="134" customWidth="1"/>
    <col min="15442" max="15449" width="0" style="134" hidden="1" customWidth="1"/>
    <col min="15450" max="15616" width="11.42578125" style="134"/>
    <col min="15617" max="15617" width="5.7109375" style="134" customWidth="1"/>
    <col min="15618" max="15619" width="11.140625" style="134" customWidth="1"/>
    <col min="15620" max="15620" width="7" style="134" customWidth="1"/>
    <col min="15621" max="15622" width="11.5703125" style="134" customWidth="1"/>
    <col min="15623" max="15623" width="11" style="134" customWidth="1"/>
    <col min="15624" max="15624" width="9.7109375" style="134" customWidth="1"/>
    <col min="15625" max="15625" width="11.28515625" style="134" customWidth="1"/>
    <col min="15626" max="15626" width="7" style="134" customWidth="1"/>
    <col min="15627" max="15627" width="14.42578125" style="134" customWidth="1"/>
    <col min="15628" max="15628" width="11" style="134" customWidth="1"/>
    <col min="15629" max="15629" width="11.28515625" style="134" customWidth="1"/>
    <col min="15630" max="15630" width="9.140625" style="134" customWidth="1"/>
    <col min="15631" max="15631" width="11.28515625" style="134" customWidth="1"/>
    <col min="15632" max="15632" width="9.5703125" style="134" customWidth="1"/>
    <col min="15633" max="15633" width="11.28515625" style="134" customWidth="1"/>
    <col min="15634" max="15634" width="10.42578125" style="134" customWidth="1"/>
    <col min="15635" max="15637" width="10.85546875" style="134" customWidth="1"/>
    <col min="15638" max="15638" width="8.85546875" style="134" customWidth="1"/>
    <col min="15639" max="15643" width="11.28515625" style="134" customWidth="1"/>
    <col min="15644" max="15644" width="9.5703125" style="134" customWidth="1"/>
    <col min="15645" max="15645" width="11.42578125" style="134"/>
    <col min="15646" max="15646" width="8.5703125" style="134" customWidth="1"/>
    <col min="15647" max="15649" width="11.42578125" style="134"/>
    <col min="15650" max="15650" width="10.42578125" style="134" customWidth="1"/>
    <col min="15651" max="15651" width="11.42578125" style="134"/>
    <col min="15652" max="15652" width="9.5703125" style="134" customWidth="1"/>
    <col min="15653" max="15653" width="11.42578125" style="134"/>
    <col min="15654" max="15654" width="9.140625" style="134" customWidth="1"/>
    <col min="15655" max="15655" width="11.42578125" style="134"/>
    <col min="15656" max="15656" width="11.140625" style="134" customWidth="1"/>
    <col min="15657" max="15657" width="11.42578125" style="134"/>
    <col min="15658" max="15658" width="7" style="134" customWidth="1"/>
    <col min="15659" max="15659" width="11.42578125" style="134"/>
    <col min="15660" max="15660" width="9.7109375" style="134" customWidth="1"/>
    <col min="15661" max="15690" width="11.42578125" style="134"/>
    <col min="15691" max="15691" width="12.42578125" style="134" customWidth="1"/>
    <col min="15692" max="15692" width="10.28515625" style="134" customWidth="1"/>
    <col min="15693" max="15693" width="11.42578125" style="134"/>
    <col min="15694" max="15694" width="8" style="134" customWidth="1"/>
    <col min="15695" max="15695" width="8.5703125" style="134" customWidth="1"/>
    <col min="15696" max="15696" width="9.28515625" style="134" customWidth="1"/>
    <col min="15697" max="15697" width="13.42578125" style="134" customWidth="1"/>
    <col min="15698" max="15705" width="0" style="134" hidden="1" customWidth="1"/>
    <col min="15706" max="15872" width="11.42578125" style="134"/>
    <col min="15873" max="15873" width="5.7109375" style="134" customWidth="1"/>
    <col min="15874" max="15875" width="11.140625" style="134" customWidth="1"/>
    <col min="15876" max="15876" width="7" style="134" customWidth="1"/>
    <col min="15877" max="15878" width="11.5703125" style="134" customWidth="1"/>
    <col min="15879" max="15879" width="11" style="134" customWidth="1"/>
    <col min="15880" max="15880" width="9.7109375" style="134" customWidth="1"/>
    <col min="15881" max="15881" width="11.28515625" style="134" customWidth="1"/>
    <col min="15882" max="15882" width="7" style="134" customWidth="1"/>
    <col min="15883" max="15883" width="14.42578125" style="134" customWidth="1"/>
    <col min="15884" max="15884" width="11" style="134" customWidth="1"/>
    <col min="15885" max="15885" width="11.28515625" style="134" customWidth="1"/>
    <col min="15886" max="15886" width="9.140625" style="134" customWidth="1"/>
    <col min="15887" max="15887" width="11.28515625" style="134" customWidth="1"/>
    <col min="15888" max="15888" width="9.5703125" style="134" customWidth="1"/>
    <col min="15889" max="15889" width="11.28515625" style="134" customWidth="1"/>
    <col min="15890" max="15890" width="10.42578125" style="134" customWidth="1"/>
    <col min="15891" max="15893" width="10.85546875" style="134" customWidth="1"/>
    <col min="15894" max="15894" width="8.85546875" style="134" customWidth="1"/>
    <col min="15895" max="15899" width="11.28515625" style="134" customWidth="1"/>
    <col min="15900" max="15900" width="9.5703125" style="134" customWidth="1"/>
    <col min="15901" max="15901" width="11.42578125" style="134"/>
    <col min="15902" max="15902" width="8.5703125" style="134" customWidth="1"/>
    <col min="15903" max="15905" width="11.42578125" style="134"/>
    <col min="15906" max="15906" width="10.42578125" style="134" customWidth="1"/>
    <col min="15907" max="15907" width="11.42578125" style="134"/>
    <col min="15908" max="15908" width="9.5703125" style="134" customWidth="1"/>
    <col min="15909" max="15909" width="11.42578125" style="134"/>
    <col min="15910" max="15910" width="9.140625" style="134" customWidth="1"/>
    <col min="15911" max="15911" width="11.42578125" style="134"/>
    <col min="15912" max="15912" width="11.140625" style="134" customWidth="1"/>
    <col min="15913" max="15913" width="11.42578125" style="134"/>
    <col min="15914" max="15914" width="7" style="134" customWidth="1"/>
    <col min="15915" max="15915" width="11.42578125" style="134"/>
    <col min="15916" max="15916" width="9.7109375" style="134" customWidth="1"/>
    <col min="15917" max="15946" width="11.42578125" style="134"/>
    <col min="15947" max="15947" width="12.42578125" style="134" customWidth="1"/>
    <col min="15948" max="15948" width="10.28515625" style="134" customWidth="1"/>
    <col min="15949" max="15949" width="11.42578125" style="134"/>
    <col min="15950" max="15950" width="8" style="134" customWidth="1"/>
    <col min="15951" max="15951" width="8.5703125" style="134" customWidth="1"/>
    <col min="15952" max="15952" width="9.28515625" style="134" customWidth="1"/>
    <col min="15953" max="15953" width="13.42578125" style="134" customWidth="1"/>
    <col min="15954" max="15961" width="0" style="134" hidden="1" customWidth="1"/>
    <col min="15962" max="16128" width="11.42578125" style="134"/>
    <col min="16129" max="16129" width="5.7109375" style="134" customWidth="1"/>
    <col min="16130" max="16131" width="11.140625" style="134" customWidth="1"/>
    <col min="16132" max="16132" width="7" style="134" customWidth="1"/>
    <col min="16133" max="16134" width="11.5703125" style="134" customWidth="1"/>
    <col min="16135" max="16135" width="11" style="134" customWidth="1"/>
    <col min="16136" max="16136" width="9.7109375" style="134" customWidth="1"/>
    <col min="16137" max="16137" width="11.28515625" style="134" customWidth="1"/>
    <col min="16138" max="16138" width="7" style="134" customWidth="1"/>
    <col min="16139" max="16139" width="14.42578125" style="134" customWidth="1"/>
    <col min="16140" max="16140" width="11" style="134" customWidth="1"/>
    <col min="16141" max="16141" width="11.28515625" style="134" customWidth="1"/>
    <col min="16142" max="16142" width="9.140625" style="134" customWidth="1"/>
    <col min="16143" max="16143" width="11.28515625" style="134" customWidth="1"/>
    <col min="16144" max="16144" width="9.5703125" style="134" customWidth="1"/>
    <col min="16145" max="16145" width="11.28515625" style="134" customWidth="1"/>
    <col min="16146" max="16146" width="10.42578125" style="134" customWidth="1"/>
    <col min="16147" max="16149" width="10.85546875" style="134" customWidth="1"/>
    <col min="16150" max="16150" width="8.85546875" style="134" customWidth="1"/>
    <col min="16151" max="16155" width="11.28515625" style="134" customWidth="1"/>
    <col min="16156" max="16156" width="9.5703125" style="134" customWidth="1"/>
    <col min="16157" max="16157" width="11.42578125" style="134"/>
    <col min="16158" max="16158" width="8.5703125" style="134" customWidth="1"/>
    <col min="16159" max="16161" width="11.42578125" style="134"/>
    <col min="16162" max="16162" width="10.42578125" style="134" customWidth="1"/>
    <col min="16163" max="16163" width="11.42578125" style="134"/>
    <col min="16164" max="16164" width="9.5703125" style="134" customWidth="1"/>
    <col min="16165" max="16165" width="11.42578125" style="134"/>
    <col min="16166" max="16166" width="9.140625" style="134" customWidth="1"/>
    <col min="16167" max="16167" width="11.42578125" style="134"/>
    <col min="16168" max="16168" width="11.140625" style="134" customWidth="1"/>
    <col min="16169" max="16169" width="11.42578125" style="134"/>
    <col min="16170" max="16170" width="7" style="134" customWidth="1"/>
    <col min="16171" max="16171" width="11.42578125" style="134"/>
    <col min="16172" max="16172" width="9.7109375" style="134" customWidth="1"/>
    <col min="16173" max="16202" width="11.42578125" style="134"/>
    <col min="16203" max="16203" width="12.42578125" style="134" customWidth="1"/>
    <col min="16204" max="16204" width="10.28515625" style="134" customWidth="1"/>
    <col min="16205" max="16205" width="11.42578125" style="134"/>
    <col min="16206" max="16206" width="8" style="134" customWidth="1"/>
    <col min="16207" max="16207" width="8.5703125" style="134" customWidth="1"/>
    <col min="16208" max="16208" width="9.28515625" style="134" customWidth="1"/>
    <col min="16209" max="16209" width="13.42578125" style="134" customWidth="1"/>
    <col min="16210" max="16217" width="0" style="134" hidden="1" customWidth="1"/>
    <col min="16218"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+'[6]Recorrido 460 Habiles'!J10</f>
        <v>Autotransportes Presidente Alvear S.A. Y Autotransportes El Trapiche  S.R.L. (UT)</v>
      </c>
    </row>
    <row r="11" spans="2:28" ht="12.75" customHeight="1" x14ac:dyDescent="0.2">
      <c r="B11" s="180" t="s">
        <v>2</v>
      </c>
      <c r="C11" s="180"/>
      <c r="D11" s="180"/>
      <c r="J11" s="113">
        <v>400</v>
      </c>
    </row>
    <row r="12" spans="2:28" ht="12.75" customHeight="1" x14ac:dyDescent="0.2">
      <c r="B12" s="134" t="s">
        <v>3</v>
      </c>
      <c r="J12" s="377" t="s">
        <v>133</v>
      </c>
    </row>
    <row r="13" spans="2:28" x14ac:dyDescent="0.2">
      <c r="B13" s="134" t="s">
        <v>4</v>
      </c>
      <c r="I13" s="75"/>
      <c r="J13" s="75" t="s">
        <v>33</v>
      </c>
      <c r="K13" s="75"/>
    </row>
    <row r="14" spans="2:28" x14ac:dyDescent="0.2">
      <c r="B14" s="134" t="s">
        <v>6</v>
      </c>
      <c r="J14" s="74">
        <v>462</v>
      </c>
    </row>
    <row r="15" spans="2:28" x14ac:dyDescent="0.2">
      <c r="B15" s="134" t="s">
        <v>7</v>
      </c>
      <c r="I15" s="75"/>
      <c r="J15" s="75" t="s">
        <v>103</v>
      </c>
      <c r="K15" s="75"/>
    </row>
    <row r="16" spans="2:28" x14ac:dyDescent="0.2">
      <c r="B16" s="134" t="s">
        <v>8</v>
      </c>
      <c r="J16" s="74">
        <v>462</v>
      </c>
    </row>
    <row r="17" spans="1:89" x14ac:dyDescent="0.2">
      <c r="B17" s="134" t="s">
        <v>37</v>
      </c>
      <c r="H17" s="134"/>
      <c r="I17" s="134"/>
    </row>
    <row r="18" spans="1:89" ht="75.75" customHeight="1" thickBot="1" x14ac:dyDescent="0.25">
      <c r="H18" s="134"/>
      <c r="I18" s="134"/>
    </row>
    <row r="19" spans="1:89"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90"/>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77.25" thickBot="1" x14ac:dyDescent="0.25">
      <c r="B20" s="1297" t="s">
        <v>38</v>
      </c>
      <c r="C20" s="1298"/>
      <c r="D20" s="1299"/>
      <c r="E20" s="434" t="s">
        <v>126</v>
      </c>
      <c r="F20" s="434" t="s">
        <v>126</v>
      </c>
      <c r="G20" s="79" t="s">
        <v>40</v>
      </c>
      <c r="H20" s="79" t="s">
        <v>40</v>
      </c>
      <c r="I20" s="79" t="s">
        <v>70</v>
      </c>
      <c r="J20" s="79" t="s">
        <v>70</v>
      </c>
      <c r="K20" s="79" t="s">
        <v>104</v>
      </c>
      <c r="L20" s="79" t="s">
        <v>34</v>
      </c>
      <c r="M20" s="79" t="s">
        <v>79</v>
      </c>
      <c r="N20" s="79" t="s">
        <v>45</v>
      </c>
      <c r="O20" s="79" t="s">
        <v>95</v>
      </c>
      <c r="P20" s="79" t="s">
        <v>95</v>
      </c>
      <c r="Q20" s="79" t="s">
        <v>105</v>
      </c>
      <c r="R20" s="79" t="s">
        <v>96</v>
      </c>
      <c r="S20" s="79" t="s">
        <v>97</v>
      </c>
      <c r="T20" s="79" t="s">
        <v>97</v>
      </c>
      <c r="U20" s="79" t="s">
        <v>98</v>
      </c>
      <c r="V20" s="79" t="s">
        <v>98</v>
      </c>
      <c r="W20" s="79" t="s">
        <v>99</v>
      </c>
      <c r="X20" s="79" t="s">
        <v>99</v>
      </c>
      <c r="Y20" s="79" t="s">
        <v>100</v>
      </c>
      <c r="Z20" s="79" t="s">
        <v>100</v>
      </c>
      <c r="AA20" s="79" t="s">
        <v>99</v>
      </c>
      <c r="AB20" s="79" t="s">
        <v>80</v>
      </c>
      <c r="AC20" s="79" t="s">
        <v>98</v>
      </c>
      <c r="AD20" s="79" t="s">
        <v>98</v>
      </c>
      <c r="AE20" s="79" t="s">
        <v>97</v>
      </c>
      <c r="AF20" s="79" t="s">
        <v>97</v>
      </c>
      <c r="AG20" s="79" t="s">
        <v>105</v>
      </c>
      <c r="AH20" s="79" t="s">
        <v>96</v>
      </c>
      <c r="AI20" s="79" t="s">
        <v>95</v>
      </c>
      <c r="AJ20" s="79" t="s">
        <v>95</v>
      </c>
      <c r="AK20" s="79" t="s">
        <v>43</v>
      </c>
      <c r="AL20" s="79" t="s">
        <v>44</v>
      </c>
      <c r="AM20" s="79" t="s">
        <v>82</v>
      </c>
      <c r="AN20" s="79" t="s">
        <v>34</v>
      </c>
      <c r="AO20" s="79" t="s">
        <v>70</v>
      </c>
      <c r="AP20" s="79" t="s">
        <v>70</v>
      </c>
      <c r="AQ20" s="79" t="s">
        <v>40</v>
      </c>
      <c r="AR20" s="79" t="s">
        <v>40</v>
      </c>
      <c r="AS20" s="434" t="s">
        <v>126</v>
      </c>
      <c r="AT20" s="434" t="s">
        <v>126</v>
      </c>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39</v>
      </c>
      <c r="BX20" s="79" t="s">
        <v>39</v>
      </c>
      <c r="BY20" s="80"/>
      <c r="BZ20" s="1244"/>
      <c r="CA20" s="1294"/>
      <c r="CB20" s="1294"/>
      <c r="CC20" s="1294"/>
      <c r="CD20" s="133" t="s">
        <v>18</v>
      </c>
      <c r="CE20" s="133" t="s">
        <v>19</v>
      </c>
      <c r="CG20" s="1283" t="s">
        <v>20</v>
      </c>
      <c r="CH20" s="1284"/>
      <c r="CI20" s="1285"/>
    </row>
    <row r="21" spans="1:89" ht="25.5" customHeight="1" x14ac:dyDescent="0.2">
      <c r="B21" s="147" t="s">
        <v>21</v>
      </c>
      <c r="C21" s="119"/>
      <c r="D21" s="120">
        <v>0</v>
      </c>
      <c r="E21" s="121">
        <v>0</v>
      </c>
      <c r="F21" s="119">
        <v>0</v>
      </c>
      <c r="G21" s="120">
        <v>0</v>
      </c>
      <c r="H21" s="121">
        <v>1.9890000000000001</v>
      </c>
      <c r="I21" s="119">
        <v>0</v>
      </c>
      <c r="J21" s="119">
        <v>3.198</v>
      </c>
      <c r="K21" s="119">
        <v>0</v>
      </c>
      <c r="L21" s="119">
        <v>1.55</v>
      </c>
      <c r="M21" s="119">
        <v>0</v>
      </c>
      <c r="N21" s="119">
        <v>1.4510000000000001</v>
      </c>
      <c r="O21" s="119">
        <v>0</v>
      </c>
      <c r="P21" s="119">
        <v>0.95</v>
      </c>
      <c r="Q21" s="119">
        <v>0</v>
      </c>
      <c r="R21" s="119">
        <v>1.5149999999999999</v>
      </c>
      <c r="S21" s="119">
        <v>0</v>
      </c>
      <c r="T21" s="119">
        <v>0</v>
      </c>
      <c r="U21" s="119">
        <v>0</v>
      </c>
      <c r="V21" s="119">
        <v>3.383</v>
      </c>
      <c r="W21" s="119">
        <v>0</v>
      </c>
      <c r="X21" s="119">
        <v>0</v>
      </c>
      <c r="Y21" s="119">
        <v>0</v>
      </c>
      <c r="Z21" s="119">
        <v>0</v>
      </c>
      <c r="AA21" s="119">
        <v>0</v>
      </c>
      <c r="AB21" s="119">
        <v>3.258</v>
      </c>
      <c r="AC21" s="119">
        <v>0</v>
      </c>
      <c r="AD21" s="119">
        <v>1.425</v>
      </c>
      <c r="AE21" s="119">
        <v>0</v>
      </c>
      <c r="AF21" s="119">
        <v>0</v>
      </c>
      <c r="AG21" s="119">
        <v>0</v>
      </c>
      <c r="AH21" s="119">
        <v>3.371</v>
      </c>
      <c r="AI21" s="119">
        <v>0</v>
      </c>
      <c r="AJ21" s="119">
        <v>1.54</v>
      </c>
      <c r="AK21" s="119">
        <v>0</v>
      </c>
      <c r="AL21" s="119">
        <v>1.1100000000000001</v>
      </c>
      <c r="AM21" s="119">
        <v>0</v>
      </c>
      <c r="AN21" s="119">
        <v>1.637</v>
      </c>
      <c r="AO21" s="119">
        <v>0</v>
      </c>
      <c r="AP21" s="119">
        <v>1.595</v>
      </c>
      <c r="AQ21" s="119">
        <v>0</v>
      </c>
      <c r="AR21" s="119">
        <v>3.2679999999999998</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2.0099999999999998</v>
      </c>
      <c r="BY21" s="123"/>
      <c r="BZ21" s="1334">
        <f>+D21+F21+H21+J21+L21+N21+P21+R21+T21+V21+X21+Z21+AB21+AD21+BX21+AF21+AH21+AJ21+AL21+AN21+AP21+AR21+AT21+AV21+AX21+AZ21+BB21+BD21+BF21+BH21+BJ21+BL21+BN21+BP21+BR21+BT21+BV21</f>
        <v>33.249999999999993</v>
      </c>
      <c r="CA21" s="1294"/>
      <c r="CB21" s="1294"/>
      <c r="CC21" s="1294"/>
      <c r="CG21" s="135"/>
      <c r="CH21" s="134" t="s">
        <v>18</v>
      </c>
      <c r="CI21" s="135"/>
    </row>
    <row r="22" spans="1:89" ht="25.5" customHeight="1" thickBot="1" x14ac:dyDescent="0.25">
      <c r="B22" s="149" t="s">
        <v>22</v>
      </c>
      <c r="C22" s="136"/>
      <c r="D22" s="137">
        <v>0</v>
      </c>
      <c r="E22" s="138">
        <v>0</v>
      </c>
      <c r="F22" s="136">
        <f>+F21+D22</f>
        <v>0</v>
      </c>
      <c r="G22" s="137">
        <f>+G21+E22</f>
        <v>0</v>
      </c>
      <c r="H22" s="138">
        <f>+H21+F22</f>
        <v>1.9890000000000001</v>
      </c>
      <c r="I22" s="136">
        <v>0</v>
      </c>
      <c r="J22" s="136">
        <f>+J21+H22</f>
        <v>5.1870000000000003</v>
      </c>
      <c r="K22" s="136">
        <f>+K21+I22</f>
        <v>0</v>
      </c>
      <c r="L22" s="136">
        <f>+L21+J22</f>
        <v>6.7370000000000001</v>
      </c>
      <c r="M22" s="136">
        <v>0</v>
      </c>
      <c r="N22" s="136">
        <f>+N21+L22</f>
        <v>8.1880000000000006</v>
      </c>
      <c r="O22" s="136">
        <v>0</v>
      </c>
      <c r="P22" s="136">
        <f>+P21+N22</f>
        <v>9.1379999999999999</v>
      </c>
      <c r="Q22" s="136">
        <v>0</v>
      </c>
      <c r="R22" s="136">
        <f>+R21+P22</f>
        <v>10.653</v>
      </c>
      <c r="S22" s="136">
        <f>+S21+Q22</f>
        <v>0</v>
      </c>
      <c r="T22" s="136">
        <f>+T21+R22</f>
        <v>10.653</v>
      </c>
      <c r="U22" s="136">
        <v>0</v>
      </c>
      <c r="V22" s="136">
        <f>+V21+T22</f>
        <v>14.036000000000001</v>
      </c>
      <c r="W22" s="136">
        <f>+W21+U22</f>
        <v>0</v>
      </c>
      <c r="X22" s="136">
        <f>+X21+V22</f>
        <v>14.036000000000001</v>
      </c>
      <c r="Y22" s="136">
        <v>0</v>
      </c>
      <c r="Z22" s="136">
        <f>+Z21+X22</f>
        <v>14.036000000000001</v>
      </c>
      <c r="AA22" s="136">
        <f>+AA21+Y22</f>
        <v>0</v>
      </c>
      <c r="AB22" s="136">
        <f>+AB21+Z22</f>
        <v>17.294</v>
      </c>
      <c r="AC22" s="136">
        <v>0</v>
      </c>
      <c r="AD22" s="136">
        <f>+AD21+AB22</f>
        <v>18.719000000000001</v>
      </c>
      <c r="AE22" s="136">
        <f>+AE21+AC22</f>
        <v>0</v>
      </c>
      <c r="AF22" s="136">
        <f>+AF21+AD22</f>
        <v>18.719000000000001</v>
      </c>
      <c r="AG22" s="136">
        <v>0</v>
      </c>
      <c r="AH22" s="136">
        <f>+AH21+AF22</f>
        <v>22.09</v>
      </c>
      <c r="AI22" s="136">
        <v>0</v>
      </c>
      <c r="AJ22" s="136">
        <f>+AJ21+AH22</f>
        <v>23.63</v>
      </c>
      <c r="AK22" s="136">
        <v>0</v>
      </c>
      <c r="AL22" s="136">
        <f>+AL21+AJ22</f>
        <v>24.74</v>
      </c>
      <c r="AM22" s="136">
        <f>+AM21+AK22</f>
        <v>0</v>
      </c>
      <c r="AN22" s="136">
        <f>+AN21+AL22</f>
        <v>26.376999999999999</v>
      </c>
      <c r="AO22" s="136">
        <v>0</v>
      </c>
      <c r="AP22" s="136">
        <f>+AP21+AN22</f>
        <v>27.971999999999998</v>
      </c>
      <c r="AQ22" s="136">
        <f>+AQ21+AO22</f>
        <v>0</v>
      </c>
      <c r="AR22" s="136">
        <f>+AR21+AP22</f>
        <v>31.24</v>
      </c>
      <c r="AS22" s="136">
        <v>0</v>
      </c>
      <c r="AT22" s="136">
        <f>+AT21+AR22</f>
        <v>31.24</v>
      </c>
      <c r="AU22" s="136">
        <v>0</v>
      </c>
      <c r="AV22" s="136">
        <f>+AV21+AT22</f>
        <v>31.24</v>
      </c>
      <c r="AW22" s="136">
        <v>0</v>
      </c>
      <c r="AX22" s="136">
        <f>+AX21+AV22</f>
        <v>31.24</v>
      </c>
      <c r="AY22" s="136">
        <v>0</v>
      </c>
      <c r="AZ22" s="136">
        <f>+AZ21+AX22</f>
        <v>31.24</v>
      </c>
      <c r="BA22" s="136">
        <v>0</v>
      </c>
      <c r="BB22" s="136">
        <f>+BB21+AZ22</f>
        <v>31.24</v>
      </c>
      <c r="BC22" s="136">
        <v>0</v>
      </c>
      <c r="BD22" s="136">
        <f>+BD21+BB22</f>
        <v>31.24</v>
      </c>
      <c r="BE22" s="136">
        <v>0</v>
      </c>
      <c r="BF22" s="136">
        <f>+BF21+BD22</f>
        <v>31.24</v>
      </c>
      <c r="BG22" s="136">
        <v>0</v>
      </c>
      <c r="BH22" s="136">
        <f>+BH21+BF22</f>
        <v>31.24</v>
      </c>
      <c r="BI22" s="136">
        <v>0</v>
      </c>
      <c r="BJ22" s="136">
        <f>+BJ21+BH22</f>
        <v>31.24</v>
      </c>
      <c r="BK22" s="136">
        <v>0</v>
      </c>
      <c r="BL22" s="136">
        <f>+BL21+BJ22</f>
        <v>31.24</v>
      </c>
      <c r="BM22" s="136">
        <v>0</v>
      </c>
      <c r="BN22" s="136">
        <f>+BN21+BL22</f>
        <v>31.24</v>
      </c>
      <c r="BO22" s="136">
        <v>0</v>
      </c>
      <c r="BP22" s="136">
        <f>+BP21+BN22</f>
        <v>31.24</v>
      </c>
      <c r="BQ22" s="136">
        <v>0</v>
      </c>
      <c r="BR22" s="136">
        <f>+BR21+BP22</f>
        <v>31.24</v>
      </c>
      <c r="BS22" s="136">
        <v>0</v>
      </c>
      <c r="BT22" s="136">
        <f>+BT21+BR22</f>
        <v>31.24</v>
      </c>
      <c r="BU22" s="136">
        <v>0</v>
      </c>
      <c r="BV22" s="136">
        <f>+BV21+BT22</f>
        <v>31.24</v>
      </c>
      <c r="BW22" s="136">
        <v>0</v>
      </c>
      <c r="BX22" s="141">
        <f>+BX21+BV22</f>
        <v>33.25</v>
      </c>
      <c r="BY22" s="139"/>
      <c r="BZ22" s="1335"/>
      <c r="CA22" s="1294"/>
      <c r="CB22" s="1294"/>
      <c r="CC22" s="1294"/>
      <c r="CG22" s="135"/>
      <c r="CH22" s="135"/>
      <c r="CI22" s="135"/>
    </row>
    <row r="23" spans="1:89" ht="25.5" customHeight="1" thickBot="1" x14ac:dyDescent="0.25">
      <c r="B23" s="1336" t="s">
        <v>23</v>
      </c>
      <c r="C23" s="1337"/>
      <c r="D23" s="1337"/>
      <c r="E23" s="1337"/>
      <c r="F23" s="1337"/>
      <c r="G23" s="1337"/>
      <c r="H23" s="1337"/>
      <c r="I23" s="1337"/>
      <c r="J23" s="1337"/>
      <c r="K23" s="1337"/>
      <c r="L23" s="1337"/>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c r="AT23" s="1337"/>
      <c r="AU23" s="1337"/>
      <c r="AV23" s="1337"/>
      <c r="AW23" s="1337"/>
      <c r="AX23" s="1337"/>
      <c r="AY23" s="1337"/>
      <c r="AZ23" s="1337"/>
      <c r="BA23" s="1337"/>
      <c r="BB23" s="1337"/>
      <c r="BC23" s="1337"/>
      <c r="BD23" s="1337"/>
      <c r="BE23" s="1337"/>
      <c r="BF23" s="1337"/>
      <c r="BG23" s="1337"/>
      <c r="BH23" s="1337"/>
      <c r="BI23" s="1337"/>
      <c r="BJ23" s="1337"/>
      <c r="BK23" s="1337"/>
      <c r="BL23" s="1337"/>
      <c r="BM23" s="1337"/>
      <c r="BN23" s="1337"/>
      <c r="BO23" s="1337"/>
      <c r="BP23" s="1337"/>
      <c r="BQ23" s="1337"/>
      <c r="BR23" s="1337"/>
      <c r="BS23" s="1337"/>
      <c r="BT23" s="1337"/>
      <c r="BU23" s="1337"/>
      <c r="BV23" s="1337"/>
      <c r="BW23" s="1337"/>
      <c r="BX23" s="1337"/>
      <c r="BY23" s="1337"/>
      <c r="BZ23" s="1337"/>
      <c r="CA23" s="1337"/>
      <c r="CB23" s="1337"/>
      <c r="CC23" s="1338"/>
      <c r="CG23" s="135"/>
      <c r="CH23" s="135"/>
      <c r="CI23" s="135"/>
      <c r="CJ23" s="143"/>
    </row>
    <row r="24" spans="1:89" ht="12.75" customHeight="1" x14ac:dyDescent="0.2">
      <c r="A24" s="1291" t="s">
        <v>24</v>
      </c>
      <c r="B24" s="299">
        <v>1</v>
      </c>
      <c r="C24" s="552"/>
      <c r="D24" s="619">
        <v>0.20486111111111113</v>
      </c>
      <c r="E24" s="125">
        <v>3.472222222222222E-3</v>
      </c>
      <c r="F24" s="654">
        <f>+E24+D24</f>
        <v>0.20833333333333334</v>
      </c>
      <c r="G24" s="125">
        <v>3.472222222222222E-3</v>
      </c>
      <c r="H24" s="125">
        <f>+G24+F24</f>
        <v>0.21180555555555555</v>
      </c>
      <c r="I24" s="125">
        <v>5.5555555555555558E-3</v>
      </c>
      <c r="J24" s="125">
        <f t="shared" ref="J24:J35" si="0">+I24+H24</f>
        <v>0.21736111111111112</v>
      </c>
      <c r="K24" s="125">
        <v>2.7777777777777779E-3</v>
      </c>
      <c r="L24" s="125">
        <f t="shared" ref="L24:L35" si="1">+K24+J24</f>
        <v>0.22013888888888888</v>
      </c>
      <c r="M24" s="125">
        <v>4.1666666666666666E-3</v>
      </c>
      <c r="N24" s="125">
        <f t="shared" ref="N24:N35" si="2">+M24+L24</f>
        <v>0.22430555555555556</v>
      </c>
      <c r="O24" s="125">
        <v>2.7777777777777779E-3</v>
      </c>
      <c r="P24" s="125">
        <f t="shared" ref="P24:P35" si="3">+O24+N24</f>
        <v>0.22708333333333333</v>
      </c>
      <c r="Q24" s="193">
        <v>3.472222222222222E-3</v>
      </c>
      <c r="R24" s="125">
        <f t="shared" ref="R24:R35" si="4">+Q24+P24</f>
        <v>0.23055555555555554</v>
      </c>
      <c r="S24" s="125">
        <v>2.0833333333333333E-3</v>
      </c>
      <c r="T24" s="125">
        <f t="shared" ref="T24:T35" si="5">+S24+R24</f>
        <v>0.23263888888888887</v>
      </c>
      <c r="U24" s="125">
        <v>1.3888888888888889E-3</v>
      </c>
      <c r="V24" s="125">
        <f t="shared" ref="V24:V35" si="6">+U24+T24</f>
        <v>0.23402777777777775</v>
      </c>
      <c r="W24" s="125">
        <v>1.3888888888888889E-3</v>
      </c>
      <c r="X24" s="125">
        <f t="shared" ref="X24:X35" si="7">+W24+V24</f>
        <v>0.23541666666666664</v>
      </c>
      <c r="Y24" s="125">
        <v>2.7777777777777779E-3</v>
      </c>
      <c r="Z24" s="125">
        <f t="shared" ref="Z24:Z35" si="8">+Y24+X24</f>
        <v>0.2381944444444444</v>
      </c>
      <c r="AA24" s="125">
        <v>2.7777777777777779E-3</v>
      </c>
      <c r="AB24" s="125">
        <f t="shared" ref="AB24:AB35" si="9">+AA24+Z24</f>
        <v>0.24097222222222217</v>
      </c>
      <c r="AC24" s="125">
        <v>2.7777777777777779E-3</v>
      </c>
      <c r="AD24" s="125">
        <f t="shared" ref="AD24:AD35" si="10">+AC24+AB24</f>
        <v>0.24374999999999994</v>
      </c>
      <c r="AE24" s="125">
        <v>1.3888888888888889E-3</v>
      </c>
      <c r="AF24" s="125">
        <f t="shared" ref="AF24:AF35" si="11">+AE24+AD24</f>
        <v>0.24513888888888882</v>
      </c>
      <c r="AG24" s="125">
        <v>2.0833333333333333E-3</v>
      </c>
      <c r="AH24" s="125">
        <f t="shared" ref="AH24:AH35" si="12">+AG24+AF24</f>
        <v>0.24722222222222215</v>
      </c>
      <c r="AI24" s="125">
        <v>4.1666666666666666E-3</v>
      </c>
      <c r="AJ24" s="125">
        <f t="shared" ref="AJ24:AJ35" si="13">+AI24+AH24</f>
        <v>0.25138888888888883</v>
      </c>
      <c r="AK24" s="125">
        <v>2.0833333333333333E-3</v>
      </c>
      <c r="AL24" s="125">
        <f t="shared" ref="AL24:AL35" si="14">+AK24+AJ24</f>
        <v>0.25347222222222215</v>
      </c>
      <c r="AM24" s="125">
        <v>3.472222222222222E-3</v>
      </c>
      <c r="AN24" s="125">
        <f t="shared" ref="AN24:AN35" si="15">+AM24+AL24</f>
        <v>0.25694444444444436</v>
      </c>
      <c r="AO24" s="125">
        <v>3.472222222222222E-3</v>
      </c>
      <c r="AP24" s="125">
        <f t="shared" ref="AP24:AP35" si="16">+AO24+AN24</f>
        <v>0.26041666666666657</v>
      </c>
      <c r="AQ24" s="194">
        <v>5.5555555555555558E-3</v>
      </c>
      <c r="AR24" s="125">
        <f t="shared" ref="AR24:AR35" si="17">+AQ24+AP24</f>
        <v>0.26597222222222211</v>
      </c>
      <c r="AS24" s="125">
        <v>3.472222222222222E-3</v>
      </c>
      <c r="AT24" s="654">
        <f t="shared" ref="AT24:AT35" si="18">+AS24+AR24</f>
        <v>0.26944444444444432</v>
      </c>
      <c r="AU24" s="125">
        <v>0</v>
      </c>
      <c r="AV24" s="125">
        <f t="shared" ref="AV24:AV35" si="19">+AU24+AT24</f>
        <v>0.26944444444444432</v>
      </c>
      <c r="AW24" s="125">
        <v>0</v>
      </c>
      <c r="AX24" s="125">
        <f t="shared" ref="AX24:AX35" si="20">+AW24+AV24</f>
        <v>0.26944444444444432</v>
      </c>
      <c r="AY24" s="125">
        <v>0</v>
      </c>
      <c r="AZ24" s="125">
        <f t="shared" ref="AZ24:AZ35" si="21">+AY24+AX24</f>
        <v>0.26944444444444432</v>
      </c>
      <c r="BA24" s="125">
        <v>0</v>
      </c>
      <c r="BB24" s="125">
        <f t="shared" ref="BB24:BB35" si="22">+BA24+AZ24</f>
        <v>0.26944444444444432</v>
      </c>
      <c r="BC24" s="125">
        <v>0</v>
      </c>
      <c r="BD24" s="125">
        <f t="shared" ref="BD24:BD35" si="23">+BC24+BB24</f>
        <v>0.26944444444444432</v>
      </c>
      <c r="BE24" s="125">
        <v>0</v>
      </c>
      <c r="BF24" s="125">
        <f t="shared" ref="BF24:BF35" si="24">+BE24+BD24</f>
        <v>0.26944444444444432</v>
      </c>
      <c r="BG24" s="125">
        <v>0</v>
      </c>
      <c r="BH24" s="125">
        <f t="shared" ref="BH24:BH35" si="25">+BG24+BF24</f>
        <v>0.26944444444444432</v>
      </c>
      <c r="BI24" s="125">
        <v>0</v>
      </c>
      <c r="BJ24" s="125">
        <f t="shared" ref="BJ24:BJ35" si="26">+BI24+BH24</f>
        <v>0.26944444444444432</v>
      </c>
      <c r="BK24" s="125">
        <v>0</v>
      </c>
      <c r="BL24" s="125">
        <f t="shared" ref="BL24:BL35" si="27">+BK24+BJ24</f>
        <v>0.26944444444444432</v>
      </c>
      <c r="BM24" s="125">
        <v>0</v>
      </c>
      <c r="BN24" s="125">
        <f t="shared" ref="BN24:BN35" si="28">+BM24+BL24</f>
        <v>0.26944444444444432</v>
      </c>
      <c r="BO24" s="125">
        <v>0</v>
      </c>
      <c r="BP24" s="125">
        <f t="shared" ref="BP24:BP35" si="29">+BO24+BN24</f>
        <v>0.26944444444444432</v>
      </c>
      <c r="BQ24" s="125">
        <v>0</v>
      </c>
      <c r="BR24" s="125">
        <f t="shared" ref="BR24:BR35" si="30">+BQ24+BP24</f>
        <v>0.26944444444444432</v>
      </c>
      <c r="BS24" s="125">
        <v>0</v>
      </c>
      <c r="BT24" s="125">
        <f t="shared" ref="BT24:BT35" si="31">+BS24+BR24</f>
        <v>0.26944444444444432</v>
      </c>
      <c r="BU24" s="125">
        <v>0</v>
      </c>
      <c r="BV24" s="125">
        <f t="shared" ref="BV24:BV35" si="32">+BU24+BT24</f>
        <v>0.26944444444444432</v>
      </c>
      <c r="BW24" s="195">
        <v>3.472222222222222E-3</v>
      </c>
      <c r="BX24" s="348">
        <f t="shared" ref="BX24:BX35" si="33">+BW24+BV24</f>
        <v>0.27291666666666653</v>
      </c>
      <c r="BY24" s="195"/>
      <c r="BZ24" s="125"/>
      <c r="CA24" s="196">
        <f>+BX24-D24</f>
        <v>6.8055555555555397E-2</v>
      </c>
      <c r="CB24" s="142">
        <f t="shared" ref="CB24:CB35" si="34">+$J$41/CI24</f>
        <v>19.800000000000047</v>
      </c>
      <c r="CC24" s="140"/>
      <c r="CD24" s="134">
        <f t="shared" ref="CD24:CD35" si="35">+CA24*$CD$19</f>
        <v>97.999999999999773</v>
      </c>
      <c r="CE24" s="134">
        <f t="shared" ref="CE24:CE35" si="36">+$J$41</f>
        <v>32.340000000000003</v>
      </c>
      <c r="CG24" s="281">
        <f>+CA24</f>
        <v>6.8055555555555397E-2</v>
      </c>
      <c r="CH24" s="135">
        <f t="shared" ref="CH24:CH35" si="37">+CG24*$CD$19</f>
        <v>97.999999999999773</v>
      </c>
      <c r="CI24" s="282">
        <f>+CH24/60</f>
        <v>1.6333333333333295</v>
      </c>
      <c r="CJ24" s="135">
        <v>1</v>
      </c>
      <c r="CK24" s="281">
        <f t="shared" ref="CK24:CK34" si="38">+D25-BX24</f>
        <v>8.3333333333334703E-3</v>
      </c>
    </row>
    <row r="25" spans="1:89" x14ac:dyDescent="0.2">
      <c r="A25" s="1292"/>
      <c r="B25" s="298">
        <v>2</v>
      </c>
      <c r="C25" s="554">
        <v>7.6388888888888895E-2</v>
      </c>
      <c r="D25" s="620">
        <f t="shared" ref="D25:D35" si="39">+C25+D24</f>
        <v>0.28125</v>
      </c>
      <c r="E25" s="130">
        <v>3.472222222222222E-3</v>
      </c>
      <c r="F25" s="653">
        <f t="shared" ref="F25:F35" si="40">+E25+D25</f>
        <v>0.28472222222222221</v>
      </c>
      <c r="G25" s="130">
        <v>3.472222222222222E-3</v>
      </c>
      <c r="H25" s="127">
        <f>+G25+F25</f>
        <v>0.28819444444444442</v>
      </c>
      <c r="I25" s="130">
        <v>5.5555555555555558E-3</v>
      </c>
      <c r="J25" s="127">
        <f t="shared" si="0"/>
        <v>0.29374999999999996</v>
      </c>
      <c r="K25" s="130">
        <v>2.7777777777777779E-3</v>
      </c>
      <c r="L25" s="127">
        <f t="shared" si="1"/>
        <v>0.29652777777777772</v>
      </c>
      <c r="M25" s="130">
        <v>4.1666666666666666E-3</v>
      </c>
      <c r="N25" s="127">
        <f t="shared" si="2"/>
        <v>0.30069444444444438</v>
      </c>
      <c r="O25" s="127">
        <v>2.7777777777777779E-3</v>
      </c>
      <c r="P25" s="127">
        <f t="shared" si="3"/>
        <v>0.30347222222222214</v>
      </c>
      <c r="Q25" s="144">
        <v>3.472222222222222E-3</v>
      </c>
      <c r="R25" s="127">
        <f t="shared" si="4"/>
        <v>0.30694444444444435</v>
      </c>
      <c r="S25" s="130">
        <v>2.0833333333333333E-3</v>
      </c>
      <c r="T25" s="127">
        <f t="shared" si="5"/>
        <v>0.30902777777777768</v>
      </c>
      <c r="U25" s="130">
        <v>1.3888888888888889E-3</v>
      </c>
      <c r="V25" s="127">
        <f t="shared" si="6"/>
        <v>0.31041666666666656</v>
      </c>
      <c r="W25" s="130">
        <v>1.3888888888888889E-3</v>
      </c>
      <c r="X25" s="127">
        <f t="shared" si="7"/>
        <v>0.31180555555555545</v>
      </c>
      <c r="Y25" s="130">
        <v>2.7777777777777779E-3</v>
      </c>
      <c r="Z25" s="127">
        <f t="shared" si="8"/>
        <v>0.31458333333333321</v>
      </c>
      <c r="AA25" s="130">
        <v>2.7777777777777779E-3</v>
      </c>
      <c r="AB25" s="127">
        <f t="shared" si="9"/>
        <v>0.31736111111111098</v>
      </c>
      <c r="AC25" s="130">
        <v>2.7777777777777779E-3</v>
      </c>
      <c r="AD25" s="127">
        <f t="shared" si="10"/>
        <v>0.32013888888888875</v>
      </c>
      <c r="AE25" s="127">
        <v>1.3888888888888889E-3</v>
      </c>
      <c r="AF25" s="127">
        <f t="shared" si="11"/>
        <v>0.32152777777777763</v>
      </c>
      <c r="AG25" s="130">
        <v>2.0833333333333333E-3</v>
      </c>
      <c r="AH25" s="127">
        <f t="shared" si="12"/>
        <v>0.32361111111111096</v>
      </c>
      <c r="AI25" s="130">
        <v>4.1666666666666666E-3</v>
      </c>
      <c r="AJ25" s="127">
        <f t="shared" si="13"/>
        <v>0.32777777777777761</v>
      </c>
      <c r="AK25" s="130">
        <v>2.0833333333333333E-3</v>
      </c>
      <c r="AL25" s="127">
        <f t="shared" si="14"/>
        <v>0.32986111111111094</v>
      </c>
      <c r="AM25" s="130">
        <v>3.472222222222222E-3</v>
      </c>
      <c r="AN25" s="127">
        <f t="shared" si="15"/>
        <v>0.33333333333333315</v>
      </c>
      <c r="AO25" s="130">
        <v>3.472222222222222E-3</v>
      </c>
      <c r="AP25" s="127">
        <f t="shared" si="16"/>
        <v>0.33680555555555536</v>
      </c>
      <c r="AQ25" s="131">
        <v>5.5555555555555558E-3</v>
      </c>
      <c r="AR25" s="127">
        <f t="shared" si="17"/>
        <v>0.34236111111111089</v>
      </c>
      <c r="AS25" s="127">
        <v>3.472222222222222E-3</v>
      </c>
      <c r="AT25" s="653">
        <f t="shared" si="18"/>
        <v>0.3458333333333331</v>
      </c>
      <c r="AU25" s="127">
        <v>0</v>
      </c>
      <c r="AV25" s="127">
        <f t="shared" si="19"/>
        <v>0.3458333333333331</v>
      </c>
      <c r="AW25" s="127">
        <v>0</v>
      </c>
      <c r="AX25" s="127">
        <f t="shared" si="20"/>
        <v>0.3458333333333331</v>
      </c>
      <c r="AY25" s="127">
        <v>0</v>
      </c>
      <c r="AZ25" s="127">
        <f t="shared" si="21"/>
        <v>0.3458333333333331</v>
      </c>
      <c r="BA25" s="127">
        <v>0</v>
      </c>
      <c r="BB25" s="127">
        <f t="shared" si="22"/>
        <v>0.3458333333333331</v>
      </c>
      <c r="BC25" s="127">
        <v>0</v>
      </c>
      <c r="BD25" s="127">
        <f t="shared" si="23"/>
        <v>0.3458333333333331</v>
      </c>
      <c r="BE25" s="127">
        <v>0</v>
      </c>
      <c r="BF25" s="127">
        <f t="shared" si="24"/>
        <v>0.3458333333333331</v>
      </c>
      <c r="BG25" s="127">
        <v>0</v>
      </c>
      <c r="BH25" s="127">
        <f t="shared" si="25"/>
        <v>0.3458333333333331</v>
      </c>
      <c r="BI25" s="127">
        <v>0</v>
      </c>
      <c r="BJ25" s="127">
        <f t="shared" si="26"/>
        <v>0.3458333333333331</v>
      </c>
      <c r="BK25" s="127">
        <v>0</v>
      </c>
      <c r="BL25" s="127">
        <f t="shared" si="27"/>
        <v>0.3458333333333331</v>
      </c>
      <c r="BM25" s="127">
        <v>0</v>
      </c>
      <c r="BN25" s="127">
        <f t="shared" si="28"/>
        <v>0.3458333333333331</v>
      </c>
      <c r="BO25" s="127">
        <v>0</v>
      </c>
      <c r="BP25" s="127">
        <f t="shared" si="29"/>
        <v>0.3458333333333331</v>
      </c>
      <c r="BQ25" s="127">
        <v>0</v>
      </c>
      <c r="BR25" s="127">
        <f t="shared" si="30"/>
        <v>0.3458333333333331</v>
      </c>
      <c r="BS25" s="127">
        <v>0</v>
      </c>
      <c r="BT25" s="127">
        <f t="shared" si="31"/>
        <v>0.3458333333333331</v>
      </c>
      <c r="BU25" s="127">
        <v>0</v>
      </c>
      <c r="BV25" s="127">
        <f t="shared" si="32"/>
        <v>0.3458333333333331</v>
      </c>
      <c r="BW25" s="145">
        <v>3.472222222222222E-3</v>
      </c>
      <c r="BX25" s="349">
        <f t="shared" si="33"/>
        <v>0.34930555555555531</v>
      </c>
      <c r="BY25" s="146"/>
      <c r="BZ25" s="127"/>
      <c r="CA25" s="127">
        <f>+BX25-D25</f>
        <v>6.8055555555555314E-2</v>
      </c>
      <c r="CB25" s="128">
        <f t="shared" si="34"/>
        <v>19.800000000000068</v>
      </c>
      <c r="CC25" s="129"/>
      <c r="CD25" s="134">
        <f t="shared" si="35"/>
        <v>97.999999999999659</v>
      </c>
      <c r="CE25" s="134">
        <f t="shared" si="36"/>
        <v>32.340000000000003</v>
      </c>
      <c r="CG25" s="281">
        <f t="shared" ref="CG25:CG35" si="41">+CA25</f>
        <v>6.8055555555555314E-2</v>
      </c>
      <c r="CH25" s="135">
        <f t="shared" si="37"/>
        <v>97.999999999999659</v>
      </c>
      <c r="CI25" s="282">
        <f t="shared" ref="CI25:CI35" si="42">+CH25/60</f>
        <v>1.6333333333333278</v>
      </c>
      <c r="CJ25" s="135">
        <v>1</v>
      </c>
      <c r="CK25" s="281">
        <f t="shared" si="38"/>
        <v>1.388888888889106E-3</v>
      </c>
    </row>
    <row r="26" spans="1:89" x14ac:dyDescent="0.2">
      <c r="A26" s="1292"/>
      <c r="B26" s="298">
        <v>3</v>
      </c>
      <c r="C26" s="554">
        <v>6.9444444444444434E-2</v>
      </c>
      <c r="D26" s="620">
        <f t="shared" si="39"/>
        <v>0.35069444444444442</v>
      </c>
      <c r="E26" s="130">
        <v>3.472222222222222E-3</v>
      </c>
      <c r="F26" s="653">
        <f t="shared" si="40"/>
        <v>0.35416666666666663</v>
      </c>
      <c r="G26" s="130">
        <v>3.472222222222222E-3</v>
      </c>
      <c r="H26" s="127">
        <f t="shared" ref="H26:H35" si="43">+G26+F26</f>
        <v>0.35763888888888884</v>
      </c>
      <c r="I26" s="130">
        <v>5.5555555555555558E-3</v>
      </c>
      <c r="J26" s="127">
        <f t="shared" si="0"/>
        <v>0.36319444444444438</v>
      </c>
      <c r="K26" s="130">
        <v>2.7777777777777779E-3</v>
      </c>
      <c r="L26" s="127">
        <f t="shared" si="1"/>
        <v>0.36597222222222214</v>
      </c>
      <c r="M26" s="130">
        <v>4.1666666666666666E-3</v>
      </c>
      <c r="N26" s="127">
        <f t="shared" si="2"/>
        <v>0.3701388888888888</v>
      </c>
      <c r="O26" s="127">
        <v>2.7777777777777779E-3</v>
      </c>
      <c r="P26" s="127">
        <f t="shared" si="3"/>
        <v>0.37291666666666656</v>
      </c>
      <c r="Q26" s="144">
        <v>3.472222222222222E-3</v>
      </c>
      <c r="R26" s="127">
        <f t="shared" si="4"/>
        <v>0.37638888888888877</v>
      </c>
      <c r="S26" s="130">
        <v>2.0833333333333333E-3</v>
      </c>
      <c r="T26" s="127">
        <f t="shared" si="5"/>
        <v>0.3784722222222221</v>
      </c>
      <c r="U26" s="130">
        <v>1.3888888888888889E-3</v>
      </c>
      <c r="V26" s="127">
        <f t="shared" si="6"/>
        <v>0.37986111111111098</v>
      </c>
      <c r="W26" s="130">
        <v>1.3888888888888889E-3</v>
      </c>
      <c r="X26" s="127">
        <f t="shared" si="7"/>
        <v>0.38124999999999987</v>
      </c>
      <c r="Y26" s="130">
        <v>2.7777777777777779E-3</v>
      </c>
      <c r="Z26" s="127">
        <f t="shared" si="8"/>
        <v>0.38402777777777763</v>
      </c>
      <c r="AA26" s="130">
        <v>2.7777777777777779E-3</v>
      </c>
      <c r="AB26" s="127">
        <f t="shared" si="9"/>
        <v>0.3868055555555554</v>
      </c>
      <c r="AC26" s="130">
        <v>2.7777777777777779E-3</v>
      </c>
      <c r="AD26" s="127">
        <f t="shared" si="10"/>
        <v>0.38958333333333317</v>
      </c>
      <c r="AE26" s="127">
        <v>1.3888888888888889E-3</v>
      </c>
      <c r="AF26" s="127">
        <f t="shared" si="11"/>
        <v>0.39097222222222205</v>
      </c>
      <c r="AG26" s="130">
        <v>2.0833333333333333E-3</v>
      </c>
      <c r="AH26" s="127">
        <f t="shared" si="12"/>
        <v>0.39305555555555538</v>
      </c>
      <c r="AI26" s="130">
        <v>4.1666666666666666E-3</v>
      </c>
      <c r="AJ26" s="127">
        <f t="shared" si="13"/>
        <v>0.39722222222222203</v>
      </c>
      <c r="AK26" s="130">
        <v>2.0833333333333333E-3</v>
      </c>
      <c r="AL26" s="127">
        <f t="shared" si="14"/>
        <v>0.39930555555555536</v>
      </c>
      <c r="AM26" s="130">
        <v>3.472222222222222E-3</v>
      </c>
      <c r="AN26" s="127">
        <f t="shared" si="15"/>
        <v>0.40277777777777757</v>
      </c>
      <c r="AO26" s="130">
        <v>3.472222222222222E-3</v>
      </c>
      <c r="AP26" s="127">
        <f t="shared" si="16"/>
        <v>0.40624999999999978</v>
      </c>
      <c r="AQ26" s="131">
        <v>5.5555555555555558E-3</v>
      </c>
      <c r="AR26" s="127">
        <f t="shared" si="17"/>
        <v>0.41180555555555531</v>
      </c>
      <c r="AS26" s="127">
        <v>3.472222222222222E-3</v>
      </c>
      <c r="AT26" s="653">
        <f t="shared" si="18"/>
        <v>0.41527777777777752</v>
      </c>
      <c r="AU26" s="127">
        <v>0</v>
      </c>
      <c r="AV26" s="127">
        <f t="shared" si="19"/>
        <v>0.41527777777777752</v>
      </c>
      <c r="AW26" s="127">
        <v>0</v>
      </c>
      <c r="AX26" s="127">
        <f t="shared" si="20"/>
        <v>0.41527777777777752</v>
      </c>
      <c r="AY26" s="127">
        <v>0</v>
      </c>
      <c r="AZ26" s="127">
        <f t="shared" si="21"/>
        <v>0.41527777777777752</v>
      </c>
      <c r="BA26" s="127">
        <v>0</v>
      </c>
      <c r="BB26" s="127">
        <f t="shared" si="22"/>
        <v>0.41527777777777752</v>
      </c>
      <c r="BC26" s="127">
        <v>0</v>
      </c>
      <c r="BD26" s="127">
        <f t="shared" si="23"/>
        <v>0.41527777777777752</v>
      </c>
      <c r="BE26" s="127">
        <v>0</v>
      </c>
      <c r="BF26" s="127">
        <f t="shared" si="24"/>
        <v>0.41527777777777752</v>
      </c>
      <c r="BG26" s="127">
        <v>0</v>
      </c>
      <c r="BH26" s="127">
        <f t="shared" si="25"/>
        <v>0.41527777777777752</v>
      </c>
      <c r="BI26" s="127">
        <v>0</v>
      </c>
      <c r="BJ26" s="127">
        <f t="shared" si="26"/>
        <v>0.41527777777777752</v>
      </c>
      <c r="BK26" s="127">
        <v>0</v>
      </c>
      <c r="BL26" s="127">
        <f t="shared" si="27"/>
        <v>0.41527777777777752</v>
      </c>
      <c r="BM26" s="127">
        <v>0</v>
      </c>
      <c r="BN26" s="127">
        <f t="shared" si="28"/>
        <v>0.41527777777777752</v>
      </c>
      <c r="BO26" s="127">
        <v>0</v>
      </c>
      <c r="BP26" s="127">
        <f t="shared" si="29"/>
        <v>0.41527777777777752</v>
      </c>
      <c r="BQ26" s="127">
        <v>0</v>
      </c>
      <c r="BR26" s="127">
        <f t="shared" si="30"/>
        <v>0.41527777777777752</v>
      </c>
      <c r="BS26" s="127">
        <v>0</v>
      </c>
      <c r="BT26" s="127">
        <f t="shared" si="31"/>
        <v>0.41527777777777752</v>
      </c>
      <c r="BU26" s="127">
        <v>0</v>
      </c>
      <c r="BV26" s="127">
        <f t="shared" si="32"/>
        <v>0.41527777777777752</v>
      </c>
      <c r="BW26" s="145">
        <v>3.472222222222222E-3</v>
      </c>
      <c r="BX26" s="349">
        <f t="shared" si="33"/>
        <v>0.41874999999999973</v>
      </c>
      <c r="BY26" s="146"/>
      <c r="BZ26" s="127"/>
      <c r="CA26" s="127">
        <f t="shared" ref="CA26:CA35" si="44">+BX26-D26</f>
        <v>6.8055555555555314E-2</v>
      </c>
      <c r="CB26" s="128">
        <f t="shared" si="34"/>
        <v>19.800000000000068</v>
      </c>
      <c r="CC26" s="129"/>
      <c r="CD26" s="134">
        <f t="shared" si="35"/>
        <v>97.999999999999659</v>
      </c>
      <c r="CE26" s="134">
        <f t="shared" si="36"/>
        <v>32.340000000000003</v>
      </c>
      <c r="CG26" s="281">
        <f t="shared" si="41"/>
        <v>6.8055555555555314E-2</v>
      </c>
      <c r="CH26" s="135">
        <f t="shared" si="37"/>
        <v>97.999999999999659</v>
      </c>
      <c r="CI26" s="282">
        <f t="shared" si="42"/>
        <v>1.6333333333333278</v>
      </c>
      <c r="CJ26" s="135">
        <v>1</v>
      </c>
      <c r="CK26" s="281">
        <f t="shared" si="38"/>
        <v>1.388888888889106E-3</v>
      </c>
    </row>
    <row r="27" spans="1:89" x14ac:dyDescent="0.2">
      <c r="A27" s="1292"/>
      <c r="B27" s="298">
        <v>4</v>
      </c>
      <c r="C27" s="554">
        <v>6.9444444444444434E-2</v>
      </c>
      <c r="D27" s="620">
        <f t="shared" si="39"/>
        <v>0.42013888888888884</v>
      </c>
      <c r="E27" s="130">
        <v>3.472222222222222E-3</v>
      </c>
      <c r="F27" s="653">
        <f t="shared" si="40"/>
        <v>0.42361111111111105</v>
      </c>
      <c r="G27" s="130">
        <v>3.472222222222222E-3</v>
      </c>
      <c r="H27" s="127">
        <f t="shared" si="43"/>
        <v>0.42708333333333326</v>
      </c>
      <c r="I27" s="130">
        <v>5.5555555555555558E-3</v>
      </c>
      <c r="J27" s="127">
        <f t="shared" si="0"/>
        <v>0.4326388888888888</v>
      </c>
      <c r="K27" s="130">
        <v>2.7777777777777779E-3</v>
      </c>
      <c r="L27" s="127">
        <f t="shared" si="1"/>
        <v>0.43541666666666656</v>
      </c>
      <c r="M27" s="130">
        <v>4.1666666666666666E-3</v>
      </c>
      <c r="N27" s="127">
        <f t="shared" si="2"/>
        <v>0.43958333333333321</v>
      </c>
      <c r="O27" s="127">
        <v>2.7777777777777801E-3</v>
      </c>
      <c r="P27" s="127">
        <f t="shared" si="3"/>
        <v>0.44236111111111098</v>
      </c>
      <c r="Q27" s="144">
        <v>3.472222222222222E-3</v>
      </c>
      <c r="R27" s="127">
        <f t="shared" si="4"/>
        <v>0.44583333333333319</v>
      </c>
      <c r="S27" s="130">
        <v>2.0833333333333333E-3</v>
      </c>
      <c r="T27" s="127">
        <f t="shared" si="5"/>
        <v>0.44791666666666652</v>
      </c>
      <c r="U27" s="130">
        <v>1.3888888888888889E-3</v>
      </c>
      <c r="V27" s="127">
        <f t="shared" si="6"/>
        <v>0.4493055555555554</v>
      </c>
      <c r="W27" s="130">
        <v>1.3888888888888889E-3</v>
      </c>
      <c r="X27" s="127">
        <f t="shared" si="7"/>
        <v>0.45069444444444429</v>
      </c>
      <c r="Y27" s="130">
        <v>2.7777777777777779E-3</v>
      </c>
      <c r="Z27" s="127">
        <f t="shared" si="8"/>
        <v>0.45347222222222205</v>
      </c>
      <c r="AA27" s="130">
        <v>2.7777777777777779E-3</v>
      </c>
      <c r="AB27" s="127">
        <f t="shared" si="9"/>
        <v>0.45624999999999982</v>
      </c>
      <c r="AC27" s="130">
        <v>2.7777777777777779E-3</v>
      </c>
      <c r="AD27" s="127">
        <f t="shared" si="10"/>
        <v>0.45902777777777759</v>
      </c>
      <c r="AE27" s="127">
        <v>1.3888888888888889E-3</v>
      </c>
      <c r="AF27" s="127">
        <f t="shared" si="11"/>
        <v>0.46041666666666647</v>
      </c>
      <c r="AG27" s="130">
        <v>2.0833333333333333E-3</v>
      </c>
      <c r="AH27" s="127">
        <f t="shared" si="12"/>
        <v>0.4624999999999998</v>
      </c>
      <c r="AI27" s="130">
        <v>4.1666666666666666E-3</v>
      </c>
      <c r="AJ27" s="127">
        <f t="shared" si="13"/>
        <v>0.46666666666666645</v>
      </c>
      <c r="AK27" s="130">
        <v>2.0833333333333333E-3</v>
      </c>
      <c r="AL27" s="127">
        <f t="shared" si="14"/>
        <v>0.46874999999999978</v>
      </c>
      <c r="AM27" s="130">
        <v>3.472222222222222E-3</v>
      </c>
      <c r="AN27" s="127">
        <f t="shared" si="15"/>
        <v>0.47222222222222199</v>
      </c>
      <c r="AO27" s="130">
        <v>3.472222222222222E-3</v>
      </c>
      <c r="AP27" s="127">
        <f t="shared" si="16"/>
        <v>0.4756944444444442</v>
      </c>
      <c r="AQ27" s="131">
        <v>5.5555555555555558E-3</v>
      </c>
      <c r="AR27" s="127">
        <f t="shared" si="17"/>
        <v>0.48124999999999973</v>
      </c>
      <c r="AS27" s="127">
        <v>3.472222222222222E-3</v>
      </c>
      <c r="AT27" s="653">
        <f t="shared" si="18"/>
        <v>0.48472222222222194</v>
      </c>
      <c r="AU27" s="127">
        <v>0</v>
      </c>
      <c r="AV27" s="127">
        <f t="shared" si="19"/>
        <v>0.48472222222222194</v>
      </c>
      <c r="AW27" s="127">
        <v>0</v>
      </c>
      <c r="AX27" s="127">
        <f t="shared" si="20"/>
        <v>0.48472222222222194</v>
      </c>
      <c r="AY27" s="127">
        <v>0</v>
      </c>
      <c r="AZ27" s="127">
        <f t="shared" si="21"/>
        <v>0.48472222222222194</v>
      </c>
      <c r="BA27" s="127">
        <v>0</v>
      </c>
      <c r="BB27" s="127">
        <f t="shared" si="22"/>
        <v>0.48472222222222194</v>
      </c>
      <c r="BC27" s="127">
        <v>0</v>
      </c>
      <c r="BD27" s="127">
        <f t="shared" si="23"/>
        <v>0.48472222222222194</v>
      </c>
      <c r="BE27" s="127">
        <v>0</v>
      </c>
      <c r="BF27" s="127">
        <f t="shared" si="24"/>
        <v>0.48472222222222194</v>
      </c>
      <c r="BG27" s="127">
        <v>0</v>
      </c>
      <c r="BH27" s="127">
        <f t="shared" si="25"/>
        <v>0.48472222222222194</v>
      </c>
      <c r="BI27" s="127">
        <v>0</v>
      </c>
      <c r="BJ27" s="127">
        <f t="shared" si="26"/>
        <v>0.48472222222222194</v>
      </c>
      <c r="BK27" s="127">
        <v>0</v>
      </c>
      <c r="BL27" s="127">
        <f t="shared" si="27"/>
        <v>0.48472222222222194</v>
      </c>
      <c r="BM27" s="127">
        <v>0</v>
      </c>
      <c r="BN27" s="127">
        <f t="shared" si="28"/>
        <v>0.48472222222222194</v>
      </c>
      <c r="BO27" s="127">
        <v>0</v>
      </c>
      <c r="BP27" s="127">
        <f t="shared" si="29"/>
        <v>0.48472222222222194</v>
      </c>
      <c r="BQ27" s="127">
        <v>0</v>
      </c>
      <c r="BR27" s="127">
        <f t="shared" si="30"/>
        <v>0.48472222222222194</v>
      </c>
      <c r="BS27" s="127">
        <v>0</v>
      </c>
      <c r="BT27" s="127">
        <f t="shared" si="31"/>
        <v>0.48472222222222194</v>
      </c>
      <c r="BU27" s="127">
        <v>0</v>
      </c>
      <c r="BV27" s="127">
        <f t="shared" si="32"/>
        <v>0.48472222222222194</v>
      </c>
      <c r="BW27" s="145">
        <v>3.472222222222222E-3</v>
      </c>
      <c r="BX27" s="349">
        <f t="shared" si="33"/>
        <v>0.48819444444444415</v>
      </c>
      <c r="BY27" s="146"/>
      <c r="BZ27" s="127"/>
      <c r="CA27" s="127">
        <f t="shared" si="44"/>
        <v>6.8055555555555314E-2</v>
      </c>
      <c r="CB27" s="128">
        <f t="shared" si="34"/>
        <v>19.800000000000068</v>
      </c>
      <c r="CC27" s="129"/>
      <c r="CD27" s="134">
        <f t="shared" si="35"/>
        <v>97.999999999999659</v>
      </c>
      <c r="CE27" s="134">
        <f t="shared" si="36"/>
        <v>32.340000000000003</v>
      </c>
      <c r="CG27" s="281">
        <f t="shared" si="41"/>
        <v>6.8055555555555314E-2</v>
      </c>
      <c r="CH27" s="135">
        <f t="shared" si="37"/>
        <v>97.999999999999659</v>
      </c>
      <c r="CI27" s="282">
        <f t="shared" si="42"/>
        <v>1.6333333333333278</v>
      </c>
      <c r="CJ27" s="135">
        <v>1</v>
      </c>
      <c r="CK27" s="281">
        <f>+D31-BX27</f>
        <v>0.20972222222222237</v>
      </c>
    </row>
    <row r="28" spans="1:89" x14ac:dyDescent="0.2">
      <c r="A28" s="1292"/>
      <c r="B28" s="298">
        <v>5</v>
      </c>
      <c r="C28" s="554">
        <v>6.9444444444444434E-2</v>
      </c>
      <c r="D28" s="620">
        <f t="shared" si="39"/>
        <v>0.48958333333333326</v>
      </c>
      <c r="E28" s="130">
        <v>3.4722222222222199E-3</v>
      </c>
      <c r="F28" s="653">
        <f t="shared" si="40"/>
        <v>0.49305555555555547</v>
      </c>
      <c r="G28" s="130">
        <v>3.4722222222222199E-3</v>
      </c>
      <c r="H28" s="127">
        <f t="shared" si="43"/>
        <v>0.49652777777777768</v>
      </c>
      <c r="I28" s="130">
        <v>5.5555555555555601E-3</v>
      </c>
      <c r="J28" s="127">
        <f t="shared" si="0"/>
        <v>0.50208333333333321</v>
      </c>
      <c r="K28" s="130">
        <v>2.7777777777777801E-3</v>
      </c>
      <c r="L28" s="127">
        <f t="shared" si="1"/>
        <v>0.50486111111111098</v>
      </c>
      <c r="M28" s="130">
        <v>4.1666666666666701E-3</v>
      </c>
      <c r="N28" s="127">
        <f t="shared" si="2"/>
        <v>0.50902777777777763</v>
      </c>
      <c r="O28" s="127">
        <v>2.7777777777777801E-3</v>
      </c>
      <c r="P28" s="127">
        <f t="shared" si="3"/>
        <v>0.5118055555555554</v>
      </c>
      <c r="Q28" s="144">
        <v>3.4722222222222199E-3</v>
      </c>
      <c r="R28" s="127">
        <f t="shared" si="4"/>
        <v>0.51527777777777761</v>
      </c>
      <c r="S28" s="130">
        <v>2.0833333333333298E-3</v>
      </c>
      <c r="T28" s="127">
        <f t="shared" si="5"/>
        <v>0.51736111111111094</v>
      </c>
      <c r="U28" s="130">
        <v>1.38888888888889E-3</v>
      </c>
      <c r="V28" s="127">
        <f t="shared" si="6"/>
        <v>0.51874999999999982</v>
      </c>
      <c r="W28" s="130">
        <v>1.38888888888889E-3</v>
      </c>
      <c r="X28" s="127">
        <f t="shared" si="7"/>
        <v>0.52013888888888871</v>
      </c>
      <c r="Y28" s="130">
        <v>2.7777777777777801E-3</v>
      </c>
      <c r="Z28" s="127">
        <f t="shared" si="8"/>
        <v>0.52291666666666647</v>
      </c>
      <c r="AA28" s="130">
        <v>2.7777777777777801E-3</v>
      </c>
      <c r="AB28" s="127">
        <f t="shared" si="9"/>
        <v>0.52569444444444424</v>
      </c>
      <c r="AC28" s="130">
        <v>2.7777777777777801E-3</v>
      </c>
      <c r="AD28" s="127">
        <f t="shared" si="10"/>
        <v>0.52847222222222201</v>
      </c>
      <c r="AE28" s="127">
        <v>1.38888888888889E-3</v>
      </c>
      <c r="AF28" s="127">
        <f t="shared" si="11"/>
        <v>0.52986111111111089</v>
      </c>
      <c r="AG28" s="130">
        <v>2.0833333333333298E-3</v>
      </c>
      <c r="AH28" s="127">
        <f t="shared" si="12"/>
        <v>0.53194444444444422</v>
      </c>
      <c r="AI28" s="130">
        <v>4.1666666666666701E-3</v>
      </c>
      <c r="AJ28" s="127">
        <f t="shared" si="13"/>
        <v>0.53611111111111087</v>
      </c>
      <c r="AK28" s="130">
        <v>2.0833333333333298E-3</v>
      </c>
      <c r="AL28" s="127">
        <f t="shared" si="14"/>
        <v>0.5381944444444442</v>
      </c>
      <c r="AM28" s="130">
        <v>3.4722222222222199E-3</v>
      </c>
      <c r="AN28" s="127">
        <f t="shared" si="15"/>
        <v>0.54166666666666641</v>
      </c>
      <c r="AO28" s="130">
        <v>3.4722222222222199E-3</v>
      </c>
      <c r="AP28" s="127">
        <f t="shared" si="16"/>
        <v>0.54513888888888862</v>
      </c>
      <c r="AQ28" s="131">
        <v>5.5555555555555601E-3</v>
      </c>
      <c r="AR28" s="127">
        <f t="shared" si="17"/>
        <v>0.55069444444444415</v>
      </c>
      <c r="AS28" s="127">
        <v>3.472222222222222E-3</v>
      </c>
      <c r="AT28" s="653">
        <f t="shared" si="18"/>
        <v>0.55416666666666636</v>
      </c>
      <c r="AU28" s="127">
        <v>0</v>
      </c>
      <c r="AV28" s="127">
        <f t="shared" si="19"/>
        <v>0.55416666666666636</v>
      </c>
      <c r="AW28" s="127">
        <v>0</v>
      </c>
      <c r="AX28" s="127">
        <f t="shared" si="20"/>
        <v>0.55416666666666636</v>
      </c>
      <c r="AY28" s="127">
        <v>0</v>
      </c>
      <c r="AZ28" s="127">
        <f t="shared" si="21"/>
        <v>0.55416666666666636</v>
      </c>
      <c r="BA28" s="127">
        <v>0</v>
      </c>
      <c r="BB28" s="127">
        <f t="shared" si="22"/>
        <v>0.55416666666666636</v>
      </c>
      <c r="BC28" s="127">
        <v>0</v>
      </c>
      <c r="BD28" s="127">
        <f t="shared" si="23"/>
        <v>0.55416666666666636</v>
      </c>
      <c r="BE28" s="127">
        <v>0</v>
      </c>
      <c r="BF28" s="127">
        <f t="shared" si="24"/>
        <v>0.55416666666666636</v>
      </c>
      <c r="BG28" s="127">
        <v>0</v>
      </c>
      <c r="BH28" s="127">
        <f t="shared" si="25"/>
        <v>0.55416666666666636</v>
      </c>
      <c r="BI28" s="127">
        <v>0</v>
      </c>
      <c r="BJ28" s="127">
        <f t="shared" si="26"/>
        <v>0.55416666666666636</v>
      </c>
      <c r="BK28" s="127">
        <v>0</v>
      </c>
      <c r="BL28" s="127">
        <f t="shared" si="27"/>
        <v>0.55416666666666636</v>
      </c>
      <c r="BM28" s="127">
        <v>0</v>
      </c>
      <c r="BN28" s="127">
        <f t="shared" si="28"/>
        <v>0.55416666666666636</v>
      </c>
      <c r="BO28" s="127">
        <v>0</v>
      </c>
      <c r="BP28" s="127">
        <f t="shared" si="29"/>
        <v>0.55416666666666636</v>
      </c>
      <c r="BQ28" s="127">
        <v>0</v>
      </c>
      <c r="BR28" s="127">
        <f t="shared" si="30"/>
        <v>0.55416666666666636</v>
      </c>
      <c r="BS28" s="127">
        <v>0</v>
      </c>
      <c r="BT28" s="127">
        <f t="shared" si="31"/>
        <v>0.55416666666666636</v>
      </c>
      <c r="BU28" s="127">
        <v>0</v>
      </c>
      <c r="BV28" s="127">
        <f t="shared" si="32"/>
        <v>0.55416666666666636</v>
      </c>
      <c r="BW28" s="145">
        <v>3.4722222222222199E-3</v>
      </c>
      <c r="BX28" s="349">
        <f t="shared" si="33"/>
        <v>0.55763888888888857</v>
      </c>
      <c r="BY28" s="146"/>
      <c r="BZ28" s="127"/>
      <c r="CA28" s="127">
        <f t="shared" si="44"/>
        <v>6.8055555555555314E-2</v>
      </c>
      <c r="CB28" s="128">
        <f t="shared" si="34"/>
        <v>19.800000000000068</v>
      </c>
      <c r="CC28" s="129"/>
      <c r="CD28" s="134">
        <f t="shared" si="35"/>
        <v>97.999999999999659</v>
      </c>
      <c r="CE28" s="134">
        <f t="shared" si="36"/>
        <v>32.340000000000003</v>
      </c>
      <c r="CG28" s="281">
        <f t="shared" si="41"/>
        <v>6.8055555555555314E-2</v>
      </c>
      <c r="CH28" s="135">
        <f t="shared" si="37"/>
        <v>97.999999999999659</v>
      </c>
      <c r="CI28" s="282">
        <f t="shared" si="42"/>
        <v>1.6333333333333278</v>
      </c>
      <c r="CJ28" s="135">
        <v>1</v>
      </c>
      <c r="CK28" s="281">
        <f t="shared" ref="CK28" si="45">+D29-BX28</f>
        <v>1.388888888889106E-3</v>
      </c>
    </row>
    <row r="29" spans="1:89" x14ac:dyDescent="0.2">
      <c r="A29" s="1292"/>
      <c r="B29" s="298">
        <v>6</v>
      </c>
      <c r="C29" s="554">
        <v>6.9444444444444434E-2</v>
      </c>
      <c r="D29" s="620">
        <f t="shared" si="39"/>
        <v>0.55902777777777768</v>
      </c>
      <c r="E29" s="130">
        <v>3.4722222222222199E-3</v>
      </c>
      <c r="F29" s="653">
        <f t="shared" si="40"/>
        <v>0.56249999999999989</v>
      </c>
      <c r="G29" s="130">
        <v>3.4722222222222199E-3</v>
      </c>
      <c r="H29" s="127">
        <f t="shared" si="43"/>
        <v>0.5659722222222221</v>
      </c>
      <c r="I29" s="130">
        <v>5.5555555555555601E-3</v>
      </c>
      <c r="J29" s="127">
        <f t="shared" si="0"/>
        <v>0.57152777777777763</v>
      </c>
      <c r="K29" s="130">
        <v>2.7777777777777801E-3</v>
      </c>
      <c r="L29" s="127">
        <f t="shared" si="1"/>
        <v>0.5743055555555554</v>
      </c>
      <c r="M29" s="130">
        <v>4.1666666666666701E-3</v>
      </c>
      <c r="N29" s="127">
        <f t="shared" si="2"/>
        <v>0.57847222222222205</v>
      </c>
      <c r="O29" s="127">
        <v>2.7777777777777801E-3</v>
      </c>
      <c r="P29" s="127">
        <f t="shared" si="3"/>
        <v>0.58124999999999982</v>
      </c>
      <c r="Q29" s="144">
        <v>3.4722222222222199E-3</v>
      </c>
      <c r="R29" s="127">
        <f t="shared" si="4"/>
        <v>0.58472222222222203</v>
      </c>
      <c r="S29" s="130">
        <v>2.0833333333333298E-3</v>
      </c>
      <c r="T29" s="127">
        <f t="shared" si="5"/>
        <v>0.58680555555555536</v>
      </c>
      <c r="U29" s="130">
        <v>1.38888888888889E-3</v>
      </c>
      <c r="V29" s="127">
        <f t="shared" si="6"/>
        <v>0.58819444444444424</v>
      </c>
      <c r="W29" s="130">
        <v>1.38888888888889E-3</v>
      </c>
      <c r="X29" s="127">
        <f t="shared" si="7"/>
        <v>0.58958333333333313</v>
      </c>
      <c r="Y29" s="130">
        <v>2.7777777777777801E-3</v>
      </c>
      <c r="Z29" s="127">
        <f t="shared" si="8"/>
        <v>0.59236111111111089</v>
      </c>
      <c r="AA29" s="130">
        <v>2.7777777777777801E-3</v>
      </c>
      <c r="AB29" s="127">
        <f t="shared" si="9"/>
        <v>0.59513888888888866</v>
      </c>
      <c r="AC29" s="130">
        <v>2.7777777777777801E-3</v>
      </c>
      <c r="AD29" s="127">
        <f t="shared" si="10"/>
        <v>0.59791666666666643</v>
      </c>
      <c r="AE29" s="127">
        <v>1.38888888888889E-3</v>
      </c>
      <c r="AF29" s="127">
        <f t="shared" si="11"/>
        <v>0.59930555555555531</v>
      </c>
      <c r="AG29" s="130">
        <v>2.0833333333333298E-3</v>
      </c>
      <c r="AH29" s="127">
        <f t="shared" si="12"/>
        <v>0.60138888888888864</v>
      </c>
      <c r="AI29" s="130">
        <v>4.1666666666666701E-3</v>
      </c>
      <c r="AJ29" s="127">
        <f t="shared" si="13"/>
        <v>0.60555555555555529</v>
      </c>
      <c r="AK29" s="130">
        <v>2.0833333333333298E-3</v>
      </c>
      <c r="AL29" s="127">
        <f t="shared" si="14"/>
        <v>0.60763888888888862</v>
      </c>
      <c r="AM29" s="130">
        <v>3.4722222222222199E-3</v>
      </c>
      <c r="AN29" s="127">
        <f t="shared" si="15"/>
        <v>0.61111111111111083</v>
      </c>
      <c r="AO29" s="130">
        <v>3.4722222222222199E-3</v>
      </c>
      <c r="AP29" s="127">
        <f t="shared" si="16"/>
        <v>0.61458333333333304</v>
      </c>
      <c r="AQ29" s="131">
        <v>5.5555555555555601E-3</v>
      </c>
      <c r="AR29" s="127">
        <f t="shared" si="17"/>
        <v>0.62013888888888857</v>
      </c>
      <c r="AS29" s="127">
        <v>3.472222222222222E-3</v>
      </c>
      <c r="AT29" s="653">
        <f t="shared" si="18"/>
        <v>0.62361111111111078</v>
      </c>
      <c r="AU29" s="127">
        <v>0</v>
      </c>
      <c r="AV29" s="127">
        <f t="shared" si="19"/>
        <v>0.62361111111111078</v>
      </c>
      <c r="AW29" s="127">
        <v>0</v>
      </c>
      <c r="AX29" s="127">
        <f t="shared" si="20"/>
        <v>0.62361111111111078</v>
      </c>
      <c r="AY29" s="127">
        <v>0</v>
      </c>
      <c r="AZ29" s="127">
        <f t="shared" si="21"/>
        <v>0.62361111111111078</v>
      </c>
      <c r="BA29" s="127">
        <v>0</v>
      </c>
      <c r="BB29" s="127">
        <f t="shared" si="22"/>
        <v>0.62361111111111078</v>
      </c>
      <c r="BC29" s="127">
        <v>0</v>
      </c>
      <c r="BD29" s="127">
        <f t="shared" si="23"/>
        <v>0.62361111111111078</v>
      </c>
      <c r="BE29" s="127">
        <v>0</v>
      </c>
      <c r="BF29" s="127">
        <f t="shared" si="24"/>
        <v>0.62361111111111078</v>
      </c>
      <c r="BG29" s="127">
        <v>0</v>
      </c>
      <c r="BH29" s="127">
        <f t="shared" si="25"/>
        <v>0.62361111111111078</v>
      </c>
      <c r="BI29" s="127">
        <v>0</v>
      </c>
      <c r="BJ29" s="127">
        <f t="shared" si="26"/>
        <v>0.62361111111111078</v>
      </c>
      <c r="BK29" s="127">
        <v>0</v>
      </c>
      <c r="BL29" s="127">
        <f t="shared" si="27"/>
        <v>0.62361111111111078</v>
      </c>
      <c r="BM29" s="127">
        <v>0</v>
      </c>
      <c r="BN29" s="127">
        <f t="shared" si="28"/>
        <v>0.62361111111111078</v>
      </c>
      <c r="BO29" s="127">
        <v>0</v>
      </c>
      <c r="BP29" s="127">
        <f t="shared" si="29"/>
        <v>0.62361111111111078</v>
      </c>
      <c r="BQ29" s="127">
        <v>0</v>
      </c>
      <c r="BR29" s="127">
        <f t="shared" si="30"/>
        <v>0.62361111111111078</v>
      </c>
      <c r="BS29" s="127">
        <v>0</v>
      </c>
      <c r="BT29" s="127">
        <f t="shared" si="31"/>
        <v>0.62361111111111078</v>
      </c>
      <c r="BU29" s="127">
        <v>0</v>
      </c>
      <c r="BV29" s="127">
        <f t="shared" si="32"/>
        <v>0.62361111111111078</v>
      </c>
      <c r="BW29" s="145">
        <v>3.4722222222222199E-3</v>
      </c>
      <c r="BX29" s="349">
        <f t="shared" si="33"/>
        <v>0.62708333333333299</v>
      </c>
      <c r="BY29" s="146"/>
      <c r="BZ29" s="127"/>
      <c r="CA29" s="127">
        <f t="shared" si="44"/>
        <v>6.8055555555555314E-2</v>
      </c>
      <c r="CB29" s="128">
        <f t="shared" si="34"/>
        <v>19.800000000000068</v>
      </c>
      <c r="CC29" s="129"/>
      <c r="CD29" s="134">
        <f t="shared" si="35"/>
        <v>97.999999999999659</v>
      </c>
      <c r="CE29" s="134">
        <f t="shared" si="36"/>
        <v>32.340000000000003</v>
      </c>
      <c r="CG29" s="281">
        <f t="shared" si="41"/>
        <v>6.8055555555555314E-2</v>
      </c>
      <c r="CH29" s="135">
        <f t="shared" si="37"/>
        <v>97.999999999999659</v>
      </c>
      <c r="CI29" s="282">
        <f t="shared" si="42"/>
        <v>1.6333333333333278</v>
      </c>
      <c r="CJ29" s="135">
        <v>1</v>
      </c>
      <c r="CK29" s="281">
        <f t="shared" ref="CK29" si="46">+D33-BX29</f>
        <v>0.20972222222222237</v>
      </c>
    </row>
    <row r="30" spans="1:89" x14ac:dyDescent="0.2">
      <c r="A30" s="1292"/>
      <c r="B30" s="298">
        <v>7</v>
      </c>
      <c r="C30" s="554">
        <v>6.9444444444444434E-2</v>
      </c>
      <c r="D30" s="620">
        <f t="shared" si="39"/>
        <v>0.6284722222222221</v>
      </c>
      <c r="E30" s="130">
        <v>3.4722222222222199E-3</v>
      </c>
      <c r="F30" s="653">
        <f t="shared" si="40"/>
        <v>0.63194444444444431</v>
      </c>
      <c r="G30" s="130">
        <v>3.4722222222222199E-3</v>
      </c>
      <c r="H30" s="127">
        <f t="shared" si="43"/>
        <v>0.63541666666666652</v>
      </c>
      <c r="I30" s="130">
        <v>5.5555555555555601E-3</v>
      </c>
      <c r="J30" s="127">
        <f t="shared" si="0"/>
        <v>0.64097222222222205</v>
      </c>
      <c r="K30" s="130">
        <v>2.7777777777777801E-3</v>
      </c>
      <c r="L30" s="127">
        <f t="shared" si="1"/>
        <v>0.64374999999999982</v>
      </c>
      <c r="M30" s="130">
        <v>4.1666666666666701E-3</v>
      </c>
      <c r="N30" s="127">
        <f t="shared" si="2"/>
        <v>0.64791666666666647</v>
      </c>
      <c r="O30" s="127">
        <v>2.77777777777779E-3</v>
      </c>
      <c r="P30" s="127">
        <f t="shared" si="3"/>
        <v>0.65069444444444424</v>
      </c>
      <c r="Q30" s="144">
        <v>3.4722222222222199E-3</v>
      </c>
      <c r="R30" s="127">
        <f t="shared" si="4"/>
        <v>0.65416666666666645</v>
      </c>
      <c r="S30" s="130">
        <v>2.0833333333333298E-3</v>
      </c>
      <c r="T30" s="127">
        <f t="shared" si="5"/>
        <v>0.65624999999999978</v>
      </c>
      <c r="U30" s="130">
        <v>1.38888888888889E-3</v>
      </c>
      <c r="V30" s="127">
        <f t="shared" si="6"/>
        <v>0.65763888888888866</v>
      </c>
      <c r="W30" s="130">
        <v>1.38888888888889E-3</v>
      </c>
      <c r="X30" s="127">
        <f t="shared" si="7"/>
        <v>0.65902777777777755</v>
      </c>
      <c r="Y30" s="130">
        <v>2.7777777777777801E-3</v>
      </c>
      <c r="Z30" s="127">
        <f t="shared" si="8"/>
        <v>0.66180555555555531</v>
      </c>
      <c r="AA30" s="130">
        <v>2.7777777777777801E-3</v>
      </c>
      <c r="AB30" s="127">
        <f t="shared" si="9"/>
        <v>0.66458333333333308</v>
      </c>
      <c r="AC30" s="130">
        <v>2.7777777777777801E-3</v>
      </c>
      <c r="AD30" s="127">
        <f t="shared" si="10"/>
        <v>0.66736111111111085</v>
      </c>
      <c r="AE30" s="127">
        <v>1.38888888888889E-3</v>
      </c>
      <c r="AF30" s="127">
        <f t="shared" si="11"/>
        <v>0.66874999999999973</v>
      </c>
      <c r="AG30" s="130">
        <v>2.0833333333333298E-3</v>
      </c>
      <c r="AH30" s="127">
        <f t="shared" si="12"/>
        <v>0.67083333333333306</v>
      </c>
      <c r="AI30" s="130">
        <v>4.1666666666666701E-3</v>
      </c>
      <c r="AJ30" s="127">
        <f t="shared" si="13"/>
        <v>0.67499999999999971</v>
      </c>
      <c r="AK30" s="130">
        <v>2.0833333333333298E-3</v>
      </c>
      <c r="AL30" s="127">
        <f t="shared" si="14"/>
        <v>0.67708333333333304</v>
      </c>
      <c r="AM30" s="130">
        <v>3.4722222222222199E-3</v>
      </c>
      <c r="AN30" s="127">
        <f t="shared" si="15"/>
        <v>0.68055555555555525</v>
      </c>
      <c r="AO30" s="130">
        <v>3.4722222222222199E-3</v>
      </c>
      <c r="AP30" s="127">
        <f t="shared" si="16"/>
        <v>0.68402777777777746</v>
      </c>
      <c r="AQ30" s="131">
        <v>5.5555555555555601E-3</v>
      </c>
      <c r="AR30" s="127">
        <f t="shared" si="17"/>
        <v>0.68958333333333299</v>
      </c>
      <c r="AS30" s="127">
        <v>3.472222222222222E-3</v>
      </c>
      <c r="AT30" s="653">
        <f t="shared" si="18"/>
        <v>0.6930555555555552</v>
      </c>
      <c r="AU30" s="127">
        <v>0</v>
      </c>
      <c r="AV30" s="127">
        <f t="shared" si="19"/>
        <v>0.6930555555555552</v>
      </c>
      <c r="AW30" s="127">
        <v>0</v>
      </c>
      <c r="AX30" s="127">
        <f t="shared" si="20"/>
        <v>0.6930555555555552</v>
      </c>
      <c r="AY30" s="127">
        <v>0</v>
      </c>
      <c r="AZ30" s="127">
        <f t="shared" si="21"/>
        <v>0.6930555555555552</v>
      </c>
      <c r="BA30" s="127">
        <v>0</v>
      </c>
      <c r="BB30" s="127">
        <f t="shared" si="22"/>
        <v>0.6930555555555552</v>
      </c>
      <c r="BC30" s="127">
        <v>0</v>
      </c>
      <c r="BD30" s="127">
        <f t="shared" si="23"/>
        <v>0.6930555555555552</v>
      </c>
      <c r="BE30" s="127">
        <v>0</v>
      </c>
      <c r="BF30" s="127">
        <f t="shared" si="24"/>
        <v>0.6930555555555552</v>
      </c>
      <c r="BG30" s="127">
        <v>0</v>
      </c>
      <c r="BH30" s="127">
        <f t="shared" si="25"/>
        <v>0.6930555555555552</v>
      </c>
      <c r="BI30" s="127">
        <v>0</v>
      </c>
      <c r="BJ30" s="127">
        <f t="shared" si="26"/>
        <v>0.6930555555555552</v>
      </c>
      <c r="BK30" s="127">
        <v>0</v>
      </c>
      <c r="BL30" s="127">
        <f t="shared" si="27"/>
        <v>0.6930555555555552</v>
      </c>
      <c r="BM30" s="127">
        <v>0</v>
      </c>
      <c r="BN30" s="127">
        <f t="shared" si="28"/>
        <v>0.6930555555555552</v>
      </c>
      <c r="BO30" s="127">
        <v>0</v>
      </c>
      <c r="BP30" s="127">
        <f t="shared" si="29"/>
        <v>0.6930555555555552</v>
      </c>
      <c r="BQ30" s="127">
        <v>0</v>
      </c>
      <c r="BR30" s="127">
        <f t="shared" si="30"/>
        <v>0.6930555555555552</v>
      </c>
      <c r="BS30" s="127">
        <v>0</v>
      </c>
      <c r="BT30" s="127">
        <f t="shared" si="31"/>
        <v>0.6930555555555552</v>
      </c>
      <c r="BU30" s="127">
        <v>0</v>
      </c>
      <c r="BV30" s="127">
        <f t="shared" si="32"/>
        <v>0.6930555555555552</v>
      </c>
      <c r="BW30" s="145">
        <v>3.4722222222222199E-3</v>
      </c>
      <c r="BX30" s="349">
        <f t="shared" si="33"/>
        <v>0.69652777777777741</v>
      </c>
      <c r="BY30" s="146"/>
      <c r="BZ30" s="127"/>
      <c r="CA30" s="127">
        <f t="shared" si="44"/>
        <v>6.8055555555555314E-2</v>
      </c>
      <c r="CB30" s="128">
        <f t="shared" si="34"/>
        <v>19.800000000000068</v>
      </c>
      <c r="CC30" s="129"/>
      <c r="CD30" s="134">
        <f t="shared" si="35"/>
        <v>97.999999999999659</v>
      </c>
      <c r="CE30" s="134">
        <f t="shared" si="36"/>
        <v>32.340000000000003</v>
      </c>
      <c r="CG30" s="281">
        <f t="shared" si="41"/>
        <v>6.8055555555555314E-2</v>
      </c>
      <c r="CH30" s="135">
        <f t="shared" si="37"/>
        <v>97.999999999999659</v>
      </c>
      <c r="CI30" s="282">
        <f t="shared" si="42"/>
        <v>1.6333333333333278</v>
      </c>
      <c r="CJ30" s="135">
        <v>1</v>
      </c>
      <c r="CK30" s="281">
        <f t="shared" ref="CK30" si="47">+D31-BX30</f>
        <v>1.388888888889106E-3</v>
      </c>
    </row>
    <row r="31" spans="1:89" x14ac:dyDescent="0.2">
      <c r="A31" s="1292"/>
      <c r="B31" s="298">
        <v>8</v>
      </c>
      <c r="C31" s="554">
        <v>6.9444444444444434E-2</v>
      </c>
      <c r="D31" s="620">
        <f t="shared" si="39"/>
        <v>0.69791666666666652</v>
      </c>
      <c r="E31" s="130">
        <v>3.472222222222222E-3</v>
      </c>
      <c r="F31" s="653">
        <f t="shared" si="40"/>
        <v>0.70138888888888873</v>
      </c>
      <c r="G31" s="130">
        <v>3.472222222222222E-3</v>
      </c>
      <c r="H31" s="127">
        <f t="shared" si="43"/>
        <v>0.70486111111111094</v>
      </c>
      <c r="I31" s="130">
        <v>5.5555555555555558E-3</v>
      </c>
      <c r="J31" s="127">
        <f t="shared" si="0"/>
        <v>0.71041666666666647</v>
      </c>
      <c r="K31" s="130">
        <v>2.7777777777777779E-3</v>
      </c>
      <c r="L31" s="127">
        <f t="shared" si="1"/>
        <v>0.71319444444444424</v>
      </c>
      <c r="M31" s="130">
        <v>4.1666666666666666E-3</v>
      </c>
      <c r="N31" s="127">
        <f t="shared" si="2"/>
        <v>0.71736111111111089</v>
      </c>
      <c r="O31" s="127">
        <v>2.7777777777777801E-3</v>
      </c>
      <c r="P31" s="127">
        <f t="shared" si="3"/>
        <v>0.72013888888888866</v>
      </c>
      <c r="Q31" s="144">
        <v>3.472222222222222E-3</v>
      </c>
      <c r="R31" s="127">
        <f t="shared" si="4"/>
        <v>0.72361111111111087</v>
      </c>
      <c r="S31" s="130">
        <v>2.0833333333333333E-3</v>
      </c>
      <c r="T31" s="127">
        <f t="shared" si="5"/>
        <v>0.7256944444444442</v>
      </c>
      <c r="U31" s="130">
        <v>1.3888888888888889E-3</v>
      </c>
      <c r="V31" s="127">
        <f t="shared" si="6"/>
        <v>0.72708333333333308</v>
      </c>
      <c r="W31" s="130">
        <v>1.3888888888888889E-3</v>
      </c>
      <c r="X31" s="127">
        <f t="shared" si="7"/>
        <v>0.72847222222222197</v>
      </c>
      <c r="Y31" s="130">
        <v>2.7777777777777779E-3</v>
      </c>
      <c r="Z31" s="127">
        <f t="shared" si="8"/>
        <v>0.73124999999999973</v>
      </c>
      <c r="AA31" s="130">
        <v>2.7777777777777779E-3</v>
      </c>
      <c r="AB31" s="127">
        <f t="shared" si="9"/>
        <v>0.7340277777777775</v>
      </c>
      <c r="AC31" s="130">
        <v>2.7777777777777779E-3</v>
      </c>
      <c r="AD31" s="127">
        <f t="shared" si="10"/>
        <v>0.73680555555555527</v>
      </c>
      <c r="AE31" s="127">
        <v>1.3888888888888889E-3</v>
      </c>
      <c r="AF31" s="127">
        <f t="shared" si="11"/>
        <v>0.73819444444444415</v>
      </c>
      <c r="AG31" s="130">
        <v>2.0833333333333333E-3</v>
      </c>
      <c r="AH31" s="127">
        <f t="shared" si="12"/>
        <v>0.74027777777777748</v>
      </c>
      <c r="AI31" s="130">
        <v>4.1666666666666666E-3</v>
      </c>
      <c r="AJ31" s="127">
        <f t="shared" si="13"/>
        <v>0.74444444444444413</v>
      </c>
      <c r="AK31" s="130">
        <v>2.0833333333333333E-3</v>
      </c>
      <c r="AL31" s="127">
        <f t="shared" si="14"/>
        <v>0.74652777777777746</v>
      </c>
      <c r="AM31" s="130">
        <v>3.472222222222222E-3</v>
      </c>
      <c r="AN31" s="127">
        <f t="shared" si="15"/>
        <v>0.74999999999999967</v>
      </c>
      <c r="AO31" s="130">
        <v>3.472222222222222E-3</v>
      </c>
      <c r="AP31" s="127">
        <f t="shared" si="16"/>
        <v>0.75347222222222188</v>
      </c>
      <c r="AQ31" s="131">
        <v>5.5555555555555558E-3</v>
      </c>
      <c r="AR31" s="127">
        <f t="shared" si="17"/>
        <v>0.75902777777777741</v>
      </c>
      <c r="AS31" s="127">
        <v>3.472222222222222E-3</v>
      </c>
      <c r="AT31" s="653">
        <f t="shared" si="18"/>
        <v>0.76249999999999962</v>
      </c>
      <c r="AU31" s="127">
        <v>0</v>
      </c>
      <c r="AV31" s="127">
        <f t="shared" si="19"/>
        <v>0.76249999999999962</v>
      </c>
      <c r="AW31" s="127">
        <v>0</v>
      </c>
      <c r="AX31" s="127">
        <f t="shared" si="20"/>
        <v>0.76249999999999962</v>
      </c>
      <c r="AY31" s="127">
        <v>0</v>
      </c>
      <c r="AZ31" s="127">
        <f t="shared" si="21"/>
        <v>0.76249999999999962</v>
      </c>
      <c r="BA31" s="127">
        <v>0</v>
      </c>
      <c r="BB31" s="127">
        <f t="shared" si="22"/>
        <v>0.76249999999999962</v>
      </c>
      <c r="BC31" s="127">
        <v>0</v>
      </c>
      <c r="BD31" s="127">
        <f t="shared" si="23"/>
        <v>0.76249999999999962</v>
      </c>
      <c r="BE31" s="127">
        <v>0</v>
      </c>
      <c r="BF31" s="127">
        <f t="shared" si="24"/>
        <v>0.76249999999999962</v>
      </c>
      <c r="BG31" s="127">
        <v>0</v>
      </c>
      <c r="BH31" s="127">
        <f t="shared" si="25"/>
        <v>0.76249999999999962</v>
      </c>
      <c r="BI31" s="127">
        <v>0</v>
      </c>
      <c r="BJ31" s="127">
        <f t="shared" si="26"/>
        <v>0.76249999999999962</v>
      </c>
      <c r="BK31" s="127">
        <v>0</v>
      </c>
      <c r="BL31" s="127">
        <f t="shared" si="27"/>
        <v>0.76249999999999962</v>
      </c>
      <c r="BM31" s="127">
        <v>0</v>
      </c>
      <c r="BN31" s="127">
        <f t="shared" si="28"/>
        <v>0.76249999999999962</v>
      </c>
      <c r="BO31" s="127">
        <v>0</v>
      </c>
      <c r="BP31" s="127">
        <f t="shared" si="29"/>
        <v>0.76249999999999962</v>
      </c>
      <c r="BQ31" s="127">
        <v>0</v>
      </c>
      <c r="BR31" s="127">
        <f t="shared" si="30"/>
        <v>0.76249999999999962</v>
      </c>
      <c r="BS31" s="127">
        <v>0</v>
      </c>
      <c r="BT31" s="127">
        <f t="shared" si="31"/>
        <v>0.76249999999999962</v>
      </c>
      <c r="BU31" s="127">
        <v>0</v>
      </c>
      <c r="BV31" s="127">
        <f t="shared" si="32"/>
        <v>0.76249999999999962</v>
      </c>
      <c r="BW31" s="145">
        <v>3.472222222222222E-3</v>
      </c>
      <c r="BX31" s="349">
        <f t="shared" si="33"/>
        <v>0.76597222222222183</v>
      </c>
      <c r="BY31" s="145"/>
      <c r="BZ31" s="127"/>
      <c r="CA31" s="127">
        <f t="shared" si="44"/>
        <v>6.8055555555555314E-2</v>
      </c>
      <c r="CB31" s="128">
        <f t="shared" si="34"/>
        <v>19.800000000000068</v>
      </c>
      <c r="CC31" s="129"/>
      <c r="CD31" s="134">
        <f t="shared" si="35"/>
        <v>97.999999999999659</v>
      </c>
      <c r="CE31" s="134">
        <f t="shared" si="36"/>
        <v>32.340000000000003</v>
      </c>
      <c r="CG31" s="281">
        <f t="shared" si="41"/>
        <v>6.8055555555555314E-2</v>
      </c>
      <c r="CH31" s="135">
        <f t="shared" si="37"/>
        <v>97.999999999999659</v>
      </c>
      <c r="CI31" s="282">
        <f t="shared" si="42"/>
        <v>1.6333333333333278</v>
      </c>
      <c r="CJ31" s="135">
        <v>1</v>
      </c>
      <c r="CK31" s="281">
        <f t="shared" si="38"/>
        <v>1.388888888889106E-3</v>
      </c>
    </row>
    <row r="32" spans="1:89" x14ac:dyDescent="0.2">
      <c r="A32" s="1292"/>
      <c r="B32" s="298">
        <v>9</v>
      </c>
      <c r="C32" s="554">
        <v>6.9444444444444434E-2</v>
      </c>
      <c r="D32" s="620">
        <f t="shared" si="39"/>
        <v>0.76736111111111094</v>
      </c>
      <c r="E32" s="130">
        <v>3.472222222222222E-3</v>
      </c>
      <c r="F32" s="653">
        <f t="shared" si="40"/>
        <v>0.77083333333333315</v>
      </c>
      <c r="G32" s="130">
        <v>3.472222222222222E-3</v>
      </c>
      <c r="H32" s="127">
        <f t="shared" si="43"/>
        <v>0.77430555555555536</v>
      </c>
      <c r="I32" s="130">
        <v>5.5555555555555558E-3</v>
      </c>
      <c r="J32" s="127">
        <f t="shared" si="0"/>
        <v>0.77986111111111089</v>
      </c>
      <c r="K32" s="130">
        <v>2.7777777777777779E-3</v>
      </c>
      <c r="L32" s="127">
        <f t="shared" si="1"/>
        <v>0.78263888888888866</v>
      </c>
      <c r="M32" s="130">
        <v>4.1666666666666666E-3</v>
      </c>
      <c r="N32" s="127">
        <f t="shared" si="2"/>
        <v>0.78680555555555531</v>
      </c>
      <c r="O32" s="127">
        <v>2.7777777777777801E-3</v>
      </c>
      <c r="P32" s="127">
        <f t="shared" si="3"/>
        <v>0.78958333333333308</v>
      </c>
      <c r="Q32" s="144">
        <v>3.472222222222222E-3</v>
      </c>
      <c r="R32" s="127">
        <f t="shared" si="4"/>
        <v>0.79305555555555529</v>
      </c>
      <c r="S32" s="130">
        <v>2.0833333333333333E-3</v>
      </c>
      <c r="T32" s="127">
        <f t="shared" si="5"/>
        <v>0.79513888888888862</v>
      </c>
      <c r="U32" s="130">
        <v>1.3888888888888889E-3</v>
      </c>
      <c r="V32" s="127">
        <f t="shared" si="6"/>
        <v>0.7965277777777775</v>
      </c>
      <c r="W32" s="130">
        <v>1.3888888888888889E-3</v>
      </c>
      <c r="X32" s="127">
        <f t="shared" si="7"/>
        <v>0.79791666666666639</v>
      </c>
      <c r="Y32" s="130">
        <v>2.7777777777777779E-3</v>
      </c>
      <c r="Z32" s="127">
        <f t="shared" si="8"/>
        <v>0.80069444444444415</v>
      </c>
      <c r="AA32" s="130">
        <v>2.7777777777777779E-3</v>
      </c>
      <c r="AB32" s="127">
        <f t="shared" si="9"/>
        <v>0.80347222222222192</v>
      </c>
      <c r="AC32" s="130">
        <v>2.7777777777777779E-3</v>
      </c>
      <c r="AD32" s="127">
        <f t="shared" si="10"/>
        <v>0.80624999999999969</v>
      </c>
      <c r="AE32" s="127">
        <v>1.3888888888888889E-3</v>
      </c>
      <c r="AF32" s="127">
        <f t="shared" si="11"/>
        <v>0.80763888888888857</v>
      </c>
      <c r="AG32" s="130">
        <v>2.0833333333333333E-3</v>
      </c>
      <c r="AH32" s="127">
        <f t="shared" si="12"/>
        <v>0.8097222222222219</v>
      </c>
      <c r="AI32" s="130">
        <v>4.1666666666666666E-3</v>
      </c>
      <c r="AJ32" s="127">
        <f t="shared" si="13"/>
        <v>0.81388888888888855</v>
      </c>
      <c r="AK32" s="130">
        <v>2.0833333333333333E-3</v>
      </c>
      <c r="AL32" s="127">
        <f t="shared" si="14"/>
        <v>0.81597222222222188</v>
      </c>
      <c r="AM32" s="130">
        <v>3.472222222222222E-3</v>
      </c>
      <c r="AN32" s="127">
        <f t="shared" si="15"/>
        <v>0.81944444444444409</v>
      </c>
      <c r="AO32" s="130">
        <v>3.472222222222222E-3</v>
      </c>
      <c r="AP32" s="127">
        <f t="shared" si="16"/>
        <v>0.8229166666666663</v>
      </c>
      <c r="AQ32" s="131">
        <v>5.5555555555555558E-3</v>
      </c>
      <c r="AR32" s="127">
        <f t="shared" si="17"/>
        <v>0.82847222222222183</v>
      </c>
      <c r="AS32" s="127">
        <v>3.472222222222222E-3</v>
      </c>
      <c r="AT32" s="653">
        <f t="shared" si="18"/>
        <v>0.83194444444444404</v>
      </c>
      <c r="AU32" s="127">
        <v>0</v>
      </c>
      <c r="AV32" s="127">
        <f t="shared" si="19"/>
        <v>0.83194444444444404</v>
      </c>
      <c r="AW32" s="127">
        <v>0</v>
      </c>
      <c r="AX32" s="127">
        <f t="shared" si="20"/>
        <v>0.83194444444444404</v>
      </c>
      <c r="AY32" s="127">
        <v>0</v>
      </c>
      <c r="AZ32" s="127">
        <f t="shared" si="21"/>
        <v>0.83194444444444404</v>
      </c>
      <c r="BA32" s="127">
        <v>0</v>
      </c>
      <c r="BB32" s="127">
        <f t="shared" si="22"/>
        <v>0.83194444444444404</v>
      </c>
      <c r="BC32" s="127">
        <v>0</v>
      </c>
      <c r="BD32" s="127">
        <f t="shared" si="23"/>
        <v>0.83194444444444404</v>
      </c>
      <c r="BE32" s="127">
        <v>0</v>
      </c>
      <c r="BF32" s="127">
        <f t="shared" si="24"/>
        <v>0.83194444444444404</v>
      </c>
      <c r="BG32" s="127">
        <v>0</v>
      </c>
      <c r="BH32" s="127">
        <f t="shared" si="25"/>
        <v>0.83194444444444404</v>
      </c>
      <c r="BI32" s="127">
        <v>0</v>
      </c>
      <c r="BJ32" s="127">
        <f t="shared" si="26"/>
        <v>0.83194444444444404</v>
      </c>
      <c r="BK32" s="127">
        <v>0</v>
      </c>
      <c r="BL32" s="127">
        <f t="shared" si="27"/>
        <v>0.83194444444444404</v>
      </c>
      <c r="BM32" s="127">
        <v>0</v>
      </c>
      <c r="BN32" s="127">
        <f t="shared" si="28"/>
        <v>0.83194444444444404</v>
      </c>
      <c r="BO32" s="127">
        <v>0</v>
      </c>
      <c r="BP32" s="127">
        <f t="shared" si="29"/>
        <v>0.83194444444444404</v>
      </c>
      <c r="BQ32" s="127">
        <v>0</v>
      </c>
      <c r="BR32" s="127">
        <f t="shared" si="30"/>
        <v>0.83194444444444404</v>
      </c>
      <c r="BS32" s="127">
        <v>0</v>
      </c>
      <c r="BT32" s="127">
        <f t="shared" si="31"/>
        <v>0.83194444444444404</v>
      </c>
      <c r="BU32" s="127">
        <v>0</v>
      </c>
      <c r="BV32" s="127">
        <f t="shared" si="32"/>
        <v>0.83194444444444404</v>
      </c>
      <c r="BW32" s="145">
        <v>3.472222222222222E-3</v>
      </c>
      <c r="BX32" s="349">
        <f t="shared" si="33"/>
        <v>0.83541666666666625</v>
      </c>
      <c r="BY32" s="146"/>
      <c r="BZ32" s="127"/>
      <c r="CA32" s="127">
        <f t="shared" si="44"/>
        <v>6.8055555555555314E-2</v>
      </c>
      <c r="CB32" s="128">
        <f t="shared" si="34"/>
        <v>19.800000000000068</v>
      </c>
      <c r="CC32" s="129"/>
      <c r="CD32" s="134">
        <f t="shared" si="35"/>
        <v>97.999999999999659</v>
      </c>
      <c r="CE32" s="134">
        <f t="shared" si="36"/>
        <v>32.340000000000003</v>
      </c>
      <c r="CG32" s="281">
        <f t="shared" si="41"/>
        <v>6.8055555555555314E-2</v>
      </c>
      <c r="CH32" s="135">
        <f t="shared" si="37"/>
        <v>97.999999999999659</v>
      </c>
      <c r="CI32" s="282">
        <f t="shared" si="42"/>
        <v>1.6333333333333278</v>
      </c>
      <c r="CJ32" s="135">
        <v>1</v>
      </c>
      <c r="CK32" s="281">
        <f t="shared" si="38"/>
        <v>1.388888888889106E-3</v>
      </c>
    </row>
    <row r="33" spans="1:89" x14ac:dyDescent="0.2">
      <c r="A33" s="1292"/>
      <c r="B33" s="298">
        <v>10</v>
      </c>
      <c r="C33" s="554">
        <v>6.9444444444444434E-2</v>
      </c>
      <c r="D33" s="620">
        <f t="shared" si="39"/>
        <v>0.83680555555555536</v>
      </c>
      <c r="E33" s="130">
        <v>3.472222222222222E-3</v>
      </c>
      <c r="F33" s="653">
        <f t="shared" si="40"/>
        <v>0.84027777777777757</v>
      </c>
      <c r="G33" s="130">
        <v>3.472222222222222E-3</v>
      </c>
      <c r="H33" s="127">
        <f t="shared" si="43"/>
        <v>0.84374999999999978</v>
      </c>
      <c r="I33" s="130">
        <v>5.5555555555555558E-3</v>
      </c>
      <c r="J33" s="127">
        <f t="shared" si="0"/>
        <v>0.84930555555555531</v>
      </c>
      <c r="K33" s="130">
        <v>2.7777777777777779E-3</v>
      </c>
      <c r="L33" s="127">
        <f t="shared" si="1"/>
        <v>0.85208333333333308</v>
      </c>
      <c r="M33" s="130">
        <v>4.1666666666666666E-3</v>
      </c>
      <c r="N33" s="127">
        <f t="shared" si="2"/>
        <v>0.85624999999999973</v>
      </c>
      <c r="O33" s="127">
        <v>2.7777777777777801E-3</v>
      </c>
      <c r="P33" s="127">
        <f t="shared" si="3"/>
        <v>0.8590277777777775</v>
      </c>
      <c r="Q33" s="144">
        <v>3.472222222222222E-3</v>
      </c>
      <c r="R33" s="127">
        <f t="shared" si="4"/>
        <v>0.86249999999999971</v>
      </c>
      <c r="S33" s="130">
        <v>2.0833333333333333E-3</v>
      </c>
      <c r="T33" s="127">
        <f t="shared" si="5"/>
        <v>0.86458333333333304</v>
      </c>
      <c r="U33" s="130">
        <v>1.3888888888888889E-3</v>
      </c>
      <c r="V33" s="127">
        <f t="shared" si="6"/>
        <v>0.86597222222222192</v>
      </c>
      <c r="W33" s="130">
        <v>1.3888888888888889E-3</v>
      </c>
      <c r="X33" s="127">
        <f t="shared" si="7"/>
        <v>0.86736111111111081</v>
      </c>
      <c r="Y33" s="130">
        <v>2.7777777777777779E-3</v>
      </c>
      <c r="Z33" s="127">
        <f t="shared" si="8"/>
        <v>0.87013888888888857</v>
      </c>
      <c r="AA33" s="130">
        <v>2.7777777777777779E-3</v>
      </c>
      <c r="AB33" s="127">
        <f t="shared" si="9"/>
        <v>0.87291666666666634</v>
      </c>
      <c r="AC33" s="130">
        <v>2.7777777777777779E-3</v>
      </c>
      <c r="AD33" s="127">
        <f t="shared" si="10"/>
        <v>0.87569444444444411</v>
      </c>
      <c r="AE33" s="127">
        <v>1.3888888888888889E-3</v>
      </c>
      <c r="AF33" s="127">
        <f t="shared" si="11"/>
        <v>0.87708333333333299</v>
      </c>
      <c r="AG33" s="130">
        <v>2.0833333333333333E-3</v>
      </c>
      <c r="AH33" s="127">
        <f t="shared" si="12"/>
        <v>0.87916666666666632</v>
      </c>
      <c r="AI33" s="130">
        <v>4.1666666666666666E-3</v>
      </c>
      <c r="AJ33" s="127">
        <f t="shared" si="13"/>
        <v>0.88333333333333297</v>
      </c>
      <c r="AK33" s="130">
        <v>2.0833333333333333E-3</v>
      </c>
      <c r="AL33" s="127">
        <f t="shared" si="14"/>
        <v>0.8854166666666663</v>
      </c>
      <c r="AM33" s="130">
        <v>3.472222222222222E-3</v>
      </c>
      <c r="AN33" s="127">
        <f t="shared" si="15"/>
        <v>0.88888888888888851</v>
      </c>
      <c r="AO33" s="130">
        <v>3.472222222222222E-3</v>
      </c>
      <c r="AP33" s="127">
        <f t="shared" si="16"/>
        <v>0.89236111111111072</v>
      </c>
      <c r="AQ33" s="131">
        <v>5.5555555555555558E-3</v>
      </c>
      <c r="AR33" s="127">
        <f t="shared" si="17"/>
        <v>0.89791666666666625</v>
      </c>
      <c r="AS33" s="127">
        <v>3.472222222222222E-3</v>
      </c>
      <c r="AT33" s="653">
        <f t="shared" si="18"/>
        <v>0.90138888888888846</v>
      </c>
      <c r="AU33" s="127">
        <v>0</v>
      </c>
      <c r="AV33" s="127">
        <f t="shared" si="19"/>
        <v>0.90138888888888846</v>
      </c>
      <c r="AW33" s="127">
        <v>0</v>
      </c>
      <c r="AX33" s="127">
        <f t="shared" si="20"/>
        <v>0.90138888888888846</v>
      </c>
      <c r="AY33" s="127">
        <v>0</v>
      </c>
      <c r="AZ33" s="127">
        <f t="shared" si="21"/>
        <v>0.90138888888888846</v>
      </c>
      <c r="BA33" s="127">
        <v>0</v>
      </c>
      <c r="BB33" s="127">
        <f t="shared" si="22"/>
        <v>0.90138888888888846</v>
      </c>
      <c r="BC33" s="127">
        <v>0</v>
      </c>
      <c r="BD33" s="127">
        <f t="shared" si="23"/>
        <v>0.90138888888888846</v>
      </c>
      <c r="BE33" s="127">
        <v>0</v>
      </c>
      <c r="BF33" s="127">
        <f t="shared" si="24"/>
        <v>0.90138888888888846</v>
      </c>
      <c r="BG33" s="127">
        <v>0</v>
      </c>
      <c r="BH33" s="127">
        <f t="shared" si="25"/>
        <v>0.90138888888888846</v>
      </c>
      <c r="BI33" s="127">
        <v>0</v>
      </c>
      <c r="BJ33" s="127">
        <f t="shared" si="26"/>
        <v>0.90138888888888846</v>
      </c>
      <c r="BK33" s="127">
        <v>0</v>
      </c>
      <c r="BL33" s="127">
        <f t="shared" si="27"/>
        <v>0.90138888888888846</v>
      </c>
      <c r="BM33" s="127">
        <v>0</v>
      </c>
      <c r="BN33" s="127">
        <f t="shared" si="28"/>
        <v>0.90138888888888846</v>
      </c>
      <c r="BO33" s="127">
        <v>0</v>
      </c>
      <c r="BP33" s="127">
        <f t="shared" si="29"/>
        <v>0.90138888888888846</v>
      </c>
      <c r="BQ33" s="127">
        <v>0</v>
      </c>
      <c r="BR33" s="127">
        <f t="shared" si="30"/>
        <v>0.90138888888888846</v>
      </c>
      <c r="BS33" s="127">
        <v>0</v>
      </c>
      <c r="BT33" s="127">
        <f t="shared" si="31"/>
        <v>0.90138888888888846</v>
      </c>
      <c r="BU33" s="127">
        <v>0</v>
      </c>
      <c r="BV33" s="127">
        <f t="shared" si="32"/>
        <v>0.90138888888888846</v>
      </c>
      <c r="BW33" s="145">
        <v>3.472222222222222E-3</v>
      </c>
      <c r="BX33" s="349">
        <f t="shared" si="33"/>
        <v>0.90486111111111067</v>
      </c>
      <c r="BY33" s="146"/>
      <c r="BZ33" s="127"/>
      <c r="CA33" s="127">
        <f t="shared" si="44"/>
        <v>6.8055555555555314E-2</v>
      </c>
      <c r="CB33" s="128">
        <f t="shared" si="34"/>
        <v>19.800000000000068</v>
      </c>
      <c r="CC33" s="129"/>
      <c r="CD33" s="134">
        <f t="shared" si="35"/>
        <v>97.999999999999659</v>
      </c>
      <c r="CE33" s="134">
        <f t="shared" si="36"/>
        <v>32.340000000000003</v>
      </c>
      <c r="CG33" s="281">
        <f t="shared" si="41"/>
        <v>6.8055555555555314E-2</v>
      </c>
      <c r="CH33" s="135">
        <f t="shared" si="37"/>
        <v>97.999999999999659</v>
      </c>
      <c r="CI33" s="282">
        <f t="shared" si="42"/>
        <v>1.6333333333333278</v>
      </c>
      <c r="CJ33" s="135">
        <v>1</v>
      </c>
      <c r="CK33" s="281">
        <f t="shared" si="38"/>
        <v>1.388888888889106E-3</v>
      </c>
    </row>
    <row r="34" spans="1:89" ht="13.5" thickBot="1" x14ac:dyDescent="0.25">
      <c r="A34" s="1292"/>
      <c r="B34" s="301">
        <v>11</v>
      </c>
      <c r="C34" s="614">
        <v>6.9444444444444434E-2</v>
      </c>
      <c r="D34" s="347">
        <f t="shared" si="39"/>
        <v>0.90624999999999978</v>
      </c>
      <c r="E34" s="204">
        <v>3.472222222222222E-3</v>
      </c>
      <c r="F34" s="653">
        <f t="shared" si="40"/>
        <v>0.90972222222222199</v>
      </c>
      <c r="G34" s="204">
        <v>3.472222222222222E-3</v>
      </c>
      <c r="H34" s="127">
        <f t="shared" si="43"/>
        <v>0.9131944444444442</v>
      </c>
      <c r="I34" s="204">
        <v>5.5555555555555558E-3</v>
      </c>
      <c r="J34" s="204">
        <f t="shared" si="0"/>
        <v>0.91874999999999973</v>
      </c>
      <c r="K34" s="204">
        <v>2.7777777777777779E-3</v>
      </c>
      <c r="L34" s="204">
        <f t="shared" si="1"/>
        <v>0.9215277777777775</v>
      </c>
      <c r="M34" s="204">
        <v>4.1666666666666666E-3</v>
      </c>
      <c r="N34" s="204">
        <f t="shared" si="2"/>
        <v>0.92569444444444415</v>
      </c>
      <c r="O34" s="204">
        <v>2.7777777777777801E-3</v>
      </c>
      <c r="P34" s="204">
        <f t="shared" si="3"/>
        <v>0.92847222222222192</v>
      </c>
      <c r="Q34" s="302">
        <v>3.472222222222222E-3</v>
      </c>
      <c r="R34" s="204">
        <f t="shared" si="4"/>
        <v>0.93194444444444413</v>
      </c>
      <c r="S34" s="204">
        <v>2.0833333333333333E-3</v>
      </c>
      <c r="T34" s="204">
        <f t="shared" si="5"/>
        <v>0.93402777777777746</v>
      </c>
      <c r="U34" s="204">
        <v>1.3888888888888889E-3</v>
      </c>
      <c r="V34" s="204">
        <f t="shared" si="6"/>
        <v>0.93541666666666634</v>
      </c>
      <c r="W34" s="204">
        <v>1.3888888888888889E-3</v>
      </c>
      <c r="X34" s="204">
        <f t="shared" si="7"/>
        <v>0.93680555555555522</v>
      </c>
      <c r="Y34" s="204">
        <v>2.7777777777777779E-3</v>
      </c>
      <c r="Z34" s="204">
        <f t="shared" si="8"/>
        <v>0.93958333333333299</v>
      </c>
      <c r="AA34" s="204">
        <v>2.7777777777777779E-3</v>
      </c>
      <c r="AB34" s="204">
        <f t="shared" si="9"/>
        <v>0.94236111111111076</v>
      </c>
      <c r="AC34" s="204">
        <v>2.7777777777777779E-3</v>
      </c>
      <c r="AD34" s="204">
        <f t="shared" si="10"/>
        <v>0.94513888888888853</v>
      </c>
      <c r="AE34" s="204">
        <v>1.3888888888888889E-3</v>
      </c>
      <c r="AF34" s="204">
        <f t="shared" si="11"/>
        <v>0.94652777777777741</v>
      </c>
      <c r="AG34" s="204">
        <v>2.0833333333333333E-3</v>
      </c>
      <c r="AH34" s="204">
        <f t="shared" si="12"/>
        <v>0.94861111111111074</v>
      </c>
      <c r="AI34" s="204">
        <v>4.1666666666666666E-3</v>
      </c>
      <c r="AJ34" s="204">
        <f t="shared" si="13"/>
        <v>0.95277777777777739</v>
      </c>
      <c r="AK34" s="204">
        <v>2.0833333333333333E-3</v>
      </c>
      <c r="AL34" s="204">
        <f t="shared" si="14"/>
        <v>0.95486111111111072</v>
      </c>
      <c r="AM34" s="204">
        <v>3.472222222222222E-3</v>
      </c>
      <c r="AN34" s="204">
        <f t="shared" si="15"/>
        <v>0.95833333333333293</v>
      </c>
      <c r="AO34" s="204">
        <v>3.472222222222222E-3</v>
      </c>
      <c r="AP34" s="204">
        <f t="shared" si="16"/>
        <v>0.96180555555555514</v>
      </c>
      <c r="AQ34" s="297">
        <v>5.5555555555555558E-3</v>
      </c>
      <c r="AR34" s="204">
        <f t="shared" si="17"/>
        <v>0.96736111111111067</v>
      </c>
      <c r="AS34" s="127">
        <v>3.472222222222222E-3</v>
      </c>
      <c r="AT34" s="655">
        <f t="shared" si="18"/>
        <v>0.97083333333333288</v>
      </c>
      <c r="AU34" s="204">
        <v>0</v>
      </c>
      <c r="AV34" s="204">
        <f t="shared" si="19"/>
        <v>0.97083333333333288</v>
      </c>
      <c r="AW34" s="204">
        <v>0</v>
      </c>
      <c r="AX34" s="204">
        <f t="shared" si="20"/>
        <v>0.97083333333333288</v>
      </c>
      <c r="AY34" s="204">
        <v>0</v>
      </c>
      <c r="AZ34" s="204">
        <f t="shared" si="21"/>
        <v>0.97083333333333288</v>
      </c>
      <c r="BA34" s="204">
        <v>0</v>
      </c>
      <c r="BB34" s="204">
        <f t="shared" si="22"/>
        <v>0.97083333333333288</v>
      </c>
      <c r="BC34" s="204">
        <v>0</v>
      </c>
      <c r="BD34" s="204">
        <f t="shared" si="23"/>
        <v>0.97083333333333288</v>
      </c>
      <c r="BE34" s="204">
        <v>0</v>
      </c>
      <c r="BF34" s="204">
        <f t="shared" si="24"/>
        <v>0.97083333333333288</v>
      </c>
      <c r="BG34" s="204">
        <v>0</v>
      </c>
      <c r="BH34" s="204">
        <f t="shared" si="25"/>
        <v>0.97083333333333288</v>
      </c>
      <c r="BI34" s="204">
        <v>0</v>
      </c>
      <c r="BJ34" s="204">
        <f t="shared" si="26"/>
        <v>0.97083333333333288</v>
      </c>
      <c r="BK34" s="204">
        <v>0</v>
      </c>
      <c r="BL34" s="204">
        <f t="shared" si="27"/>
        <v>0.97083333333333288</v>
      </c>
      <c r="BM34" s="204">
        <v>0</v>
      </c>
      <c r="BN34" s="204">
        <f t="shared" si="28"/>
        <v>0.97083333333333288</v>
      </c>
      <c r="BO34" s="204">
        <v>0</v>
      </c>
      <c r="BP34" s="204">
        <f t="shared" si="29"/>
        <v>0.97083333333333288</v>
      </c>
      <c r="BQ34" s="204">
        <v>0</v>
      </c>
      <c r="BR34" s="204">
        <f t="shared" si="30"/>
        <v>0.97083333333333288</v>
      </c>
      <c r="BS34" s="204">
        <v>0</v>
      </c>
      <c r="BT34" s="204">
        <f t="shared" si="31"/>
        <v>0.97083333333333288</v>
      </c>
      <c r="BU34" s="204">
        <v>0</v>
      </c>
      <c r="BV34" s="204">
        <f t="shared" si="32"/>
        <v>0.97083333333333288</v>
      </c>
      <c r="BW34" s="292">
        <v>3.472222222222222E-3</v>
      </c>
      <c r="BX34" s="347">
        <f t="shared" si="33"/>
        <v>0.97430555555555509</v>
      </c>
      <c r="BY34" s="292"/>
      <c r="BZ34" s="204"/>
      <c r="CA34" s="204">
        <f t="shared" si="44"/>
        <v>6.8055555555555314E-2</v>
      </c>
      <c r="CB34" s="205">
        <f t="shared" si="34"/>
        <v>19.800000000000068</v>
      </c>
      <c r="CC34" s="206"/>
      <c r="CD34" s="350">
        <f t="shared" si="35"/>
        <v>97.999999999999659</v>
      </c>
      <c r="CE34" s="350">
        <f t="shared" si="36"/>
        <v>32.340000000000003</v>
      </c>
      <c r="CF34" s="350"/>
      <c r="CG34" s="281">
        <f t="shared" si="41"/>
        <v>6.8055555555555314E-2</v>
      </c>
      <c r="CH34" s="135">
        <f t="shared" si="37"/>
        <v>97.999999999999659</v>
      </c>
      <c r="CI34" s="282">
        <f t="shared" si="42"/>
        <v>1.6333333333333278</v>
      </c>
      <c r="CJ34" s="135">
        <v>1</v>
      </c>
      <c r="CK34" s="281">
        <f t="shared" si="38"/>
        <v>1.388888888889106E-3</v>
      </c>
    </row>
    <row r="35" spans="1:89" ht="13.5" thickBot="1" x14ac:dyDescent="0.25">
      <c r="A35" s="1339"/>
      <c r="B35" s="270">
        <v>12</v>
      </c>
      <c r="C35" s="866">
        <v>6.9444444444444434E-2</v>
      </c>
      <c r="D35" s="867">
        <f t="shared" si="39"/>
        <v>0.9756944444444442</v>
      </c>
      <c r="E35" s="275">
        <v>3.472222222222222E-3</v>
      </c>
      <c r="F35" s="868">
        <f t="shared" si="40"/>
        <v>0.97916666666666641</v>
      </c>
      <c r="G35" s="275">
        <v>3.472222222222222E-3</v>
      </c>
      <c r="H35" s="353">
        <f t="shared" si="43"/>
        <v>0.98263888888888862</v>
      </c>
      <c r="I35" s="275">
        <v>5.5555555555555558E-3</v>
      </c>
      <c r="J35" s="275">
        <f t="shared" si="0"/>
        <v>0.98819444444444415</v>
      </c>
      <c r="K35" s="275">
        <v>2.7777777777777779E-3</v>
      </c>
      <c r="L35" s="275">
        <f t="shared" si="1"/>
        <v>0.99097222222222192</v>
      </c>
      <c r="M35" s="275">
        <v>4.1666666666666666E-3</v>
      </c>
      <c r="N35" s="275">
        <f t="shared" si="2"/>
        <v>0.99513888888888857</v>
      </c>
      <c r="O35" s="275">
        <v>2.7777777777777801E-3</v>
      </c>
      <c r="P35" s="275">
        <f t="shared" si="3"/>
        <v>0.99791666666666634</v>
      </c>
      <c r="Q35" s="276">
        <v>3.472222222222222E-3</v>
      </c>
      <c r="R35" s="275">
        <f t="shared" si="4"/>
        <v>1.0013888888888887</v>
      </c>
      <c r="S35" s="275">
        <v>2.0833333333333333E-3</v>
      </c>
      <c r="T35" s="275">
        <f t="shared" si="5"/>
        <v>1.0034722222222221</v>
      </c>
      <c r="U35" s="275">
        <v>1.3888888888888889E-3</v>
      </c>
      <c r="V35" s="275">
        <f t="shared" si="6"/>
        <v>1.004861111111111</v>
      </c>
      <c r="W35" s="275">
        <v>1.3888888888888889E-3</v>
      </c>
      <c r="X35" s="275">
        <f t="shared" si="7"/>
        <v>1.0062499999999999</v>
      </c>
      <c r="Y35" s="275">
        <v>2.7777777777777779E-3</v>
      </c>
      <c r="Z35" s="275">
        <f t="shared" si="8"/>
        <v>1.0090277777777776</v>
      </c>
      <c r="AA35" s="275">
        <v>2.7777777777777779E-3</v>
      </c>
      <c r="AB35" s="275">
        <f t="shared" si="9"/>
        <v>1.0118055555555554</v>
      </c>
      <c r="AC35" s="275">
        <v>2.7777777777777779E-3</v>
      </c>
      <c r="AD35" s="275">
        <f t="shared" si="10"/>
        <v>1.0145833333333332</v>
      </c>
      <c r="AE35" s="275">
        <v>1.3888888888888889E-3</v>
      </c>
      <c r="AF35" s="275">
        <f t="shared" si="11"/>
        <v>1.0159722222222221</v>
      </c>
      <c r="AG35" s="275">
        <v>2.0833333333333333E-3</v>
      </c>
      <c r="AH35" s="275">
        <f t="shared" si="12"/>
        <v>1.0180555555555555</v>
      </c>
      <c r="AI35" s="275">
        <v>4.1666666666666666E-3</v>
      </c>
      <c r="AJ35" s="275">
        <f t="shared" si="13"/>
        <v>1.0222222222222221</v>
      </c>
      <c r="AK35" s="275">
        <v>2.0833333333333333E-3</v>
      </c>
      <c r="AL35" s="275">
        <f t="shared" si="14"/>
        <v>1.0243055555555556</v>
      </c>
      <c r="AM35" s="275">
        <v>3.472222222222222E-3</v>
      </c>
      <c r="AN35" s="275">
        <f t="shared" si="15"/>
        <v>1.0277777777777779</v>
      </c>
      <c r="AO35" s="275">
        <v>3.472222222222222E-3</v>
      </c>
      <c r="AP35" s="275">
        <f t="shared" si="16"/>
        <v>1.0312500000000002</v>
      </c>
      <c r="AQ35" s="277">
        <v>5.5555555555555558E-3</v>
      </c>
      <c r="AR35" s="275">
        <f t="shared" si="17"/>
        <v>1.0368055555555558</v>
      </c>
      <c r="AS35" s="353">
        <v>3.472222222222222E-3</v>
      </c>
      <c r="AT35" s="869">
        <f t="shared" si="18"/>
        <v>1.0402777777777781</v>
      </c>
      <c r="AU35" s="275">
        <v>0</v>
      </c>
      <c r="AV35" s="275">
        <f t="shared" si="19"/>
        <v>1.0402777777777781</v>
      </c>
      <c r="AW35" s="275">
        <v>0</v>
      </c>
      <c r="AX35" s="275">
        <f t="shared" si="20"/>
        <v>1.0402777777777781</v>
      </c>
      <c r="AY35" s="275">
        <v>0</v>
      </c>
      <c r="AZ35" s="275">
        <f t="shared" si="21"/>
        <v>1.0402777777777781</v>
      </c>
      <c r="BA35" s="275">
        <v>0</v>
      </c>
      <c r="BB35" s="275">
        <f t="shared" si="22"/>
        <v>1.0402777777777781</v>
      </c>
      <c r="BC35" s="275">
        <v>0</v>
      </c>
      <c r="BD35" s="275">
        <f t="shared" si="23"/>
        <v>1.0402777777777781</v>
      </c>
      <c r="BE35" s="275">
        <v>0</v>
      </c>
      <c r="BF35" s="275">
        <f t="shared" si="24"/>
        <v>1.0402777777777781</v>
      </c>
      <c r="BG35" s="275">
        <v>0</v>
      </c>
      <c r="BH35" s="275">
        <f t="shared" si="25"/>
        <v>1.0402777777777781</v>
      </c>
      <c r="BI35" s="275">
        <v>0</v>
      </c>
      <c r="BJ35" s="275">
        <f t="shared" si="26"/>
        <v>1.0402777777777781</v>
      </c>
      <c r="BK35" s="275">
        <v>0</v>
      </c>
      <c r="BL35" s="275">
        <f t="shared" si="27"/>
        <v>1.0402777777777781</v>
      </c>
      <c r="BM35" s="275">
        <v>0</v>
      </c>
      <c r="BN35" s="275">
        <f t="shared" si="28"/>
        <v>1.0402777777777781</v>
      </c>
      <c r="BO35" s="275">
        <v>0</v>
      </c>
      <c r="BP35" s="275">
        <f t="shared" si="29"/>
        <v>1.0402777777777781</v>
      </c>
      <c r="BQ35" s="275">
        <v>0</v>
      </c>
      <c r="BR35" s="275">
        <f t="shared" si="30"/>
        <v>1.0402777777777781</v>
      </c>
      <c r="BS35" s="275">
        <v>0</v>
      </c>
      <c r="BT35" s="275">
        <f t="shared" si="31"/>
        <v>1.0402777777777781</v>
      </c>
      <c r="BU35" s="275">
        <v>0</v>
      </c>
      <c r="BV35" s="275">
        <f t="shared" si="32"/>
        <v>1.0402777777777781</v>
      </c>
      <c r="BW35" s="870">
        <v>3.472222222222222E-3</v>
      </c>
      <c r="BX35" s="272">
        <f t="shared" si="33"/>
        <v>1.0437500000000004</v>
      </c>
      <c r="BY35" s="870"/>
      <c r="BZ35" s="275"/>
      <c r="CA35" s="275">
        <f t="shared" si="44"/>
        <v>6.8055555555556202E-2</v>
      </c>
      <c r="CB35" s="279">
        <f t="shared" si="34"/>
        <v>19.799999999999812</v>
      </c>
      <c r="CC35" s="280"/>
      <c r="CD35" s="134">
        <f t="shared" si="35"/>
        <v>98.000000000000938</v>
      </c>
      <c r="CE35" s="134">
        <f t="shared" si="36"/>
        <v>32.340000000000003</v>
      </c>
      <c r="CG35" s="621">
        <f t="shared" si="41"/>
        <v>6.8055555555556202E-2</v>
      </c>
      <c r="CH35" s="622">
        <f t="shared" si="37"/>
        <v>98.000000000000938</v>
      </c>
      <c r="CI35" s="623">
        <f t="shared" si="42"/>
        <v>1.6333333333333491</v>
      </c>
      <c r="CJ35" s="622">
        <v>1</v>
      </c>
      <c r="CK35" s="281" t="e">
        <f>+#REF!-BX35</f>
        <v>#REF!</v>
      </c>
    </row>
    <row r="36" spans="1:89" x14ac:dyDescent="0.2">
      <c r="B36" s="74"/>
      <c r="C36" s="74"/>
      <c r="D36" s="74"/>
      <c r="E36" s="74"/>
      <c r="F36" s="74"/>
      <c r="H36" s="134"/>
      <c r="I36" s="134"/>
      <c r="L36" s="74"/>
      <c r="M36" s="74"/>
      <c r="N36" s="74"/>
      <c r="O36" s="74"/>
      <c r="P36" s="74"/>
      <c r="Q36" s="74"/>
      <c r="R36" s="74"/>
      <c r="S36" s="74"/>
      <c r="BZ36" s="74"/>
      <c r="CA36" s="74"/>
      <c r="CB36" s="74"/>
      <c r="CC36" s="74"/>
    </row>
    <row r="37" spans="1:89" x14ac:dyDescent="0.2">
      <c r="H37" s="134"/>
      <c r="I37" s="134"/>
      <c r="J37" s="134"/>
      <c r="K37" s="134"/>
      <c r="L37" s="74"/>
      <c r="M37" s="74"/>
    </row>
    <row r="38" spans="1:89" x14ac:dyDescent="0.2">
      <c r="B38" s="134" t="s">
        <v>25</v>
      </c>
      <c r="H38" s="134"/>
      <c r="I38" s="134"/>
      <c r="J38" s="74">
        <v>10</v>
      </c>
    </row>
    <row r="39" spans="1:89" x14ac:dyDescent="0.2">
      <c r="B39" s="134" t="s">
        <v>26</v>
      </c>
      <c r="H39" s="134"/>
      <c r="I39" s="134"/>
      <c r="J39" s="74">
        <v>2</v>
      </c>
      <c r="Q39" s="180"/>
    </row>
    <row r="40" spans="1:89" x14ac:dyDescent="0.2">
      <c r="B40" s="134" t="s">
        <v>27</v>
      </c>
      <c r="H40" s="134"/>
      <c r="I40" s="134"/>
      <c r="J40" s="74">
        <f>+J38+J39</f>
        <v>12</v>
      </c>
      <c r="Q40" s="180"/>
    </row>
    <row r="41" spans="1:89" x14ac:dyDescent="0.2">
      <c r="B41" s="134" t="s">
        <v>28</v>
      </c>
      <c r="H41" s="134"/>
      <c r="I41" s="134"/>
      <c r="J41" s="611">
        <v>32.340000000000003</v>
      </c>
      <c r="K41" s="75"/>
      <c r="L41" s="134" t="s">
        <v>21</v>
      </c>
      <c r="Q41" s="180"/>
    </row>
    <row r="42" spans="1:89" x14ac:dyDescent="0.2">
      <c r="B42" s="18" t="s">
        <v>29</v>
      </c>
      <c r="H42" s="134"/>
      <c r="I42" s="134"/>
      <c r="J42" s="284">
        <v>0</v>
      </c>
      <c r="K42" s="75"/>
      <c r="L42" s="134" t="s">
        <v>21</v>
      </c>
      <c r="Q42" s="180"/>
    </row>
    <row r="43" spans="1:89" x14ac:dyDescent="0.2">
      <c r="B43" s="134" t="s">
        <v>30</v>
      </c>
      <c r="H43" s="134"/>
      <c r="I43" s="134"/>
      <c r="J43" s="134"/>
      <c r="K43" s="134"/>
      <c r="N43" s="74"/>
      <c r="O43" s="74"/>
      <c r="Q43" s="180"/>
    </row>
    <row r="44" spans="1:89" x14ac:dyDescent="0.2">
      <c r="H44" s="134"/>
      <c r="I44" s="134"/>
      <c r="Q44" s="180"/>
    </row>
    <row r="45" spans="1:89" x14ac:dyDescent="0.2">
      <c r="H45" s="134"/>
      <c r="I45" s="134"/>
      <c r="J45" s="134"/>
      <c r="K45" s="134"/>
    </row>
    <row r="46" spans="1:89" x14ac:dyDescent="0.2">
      <c r="H46" s="134"/>
      <c r="I46" s="134"/>
      <c r="J46" s="134"/>
      <c r="K46" s="134"/>
    </row>
  </sheetData>
  <mergeCells count="11">
    <mergeCell ref="CG20:CI20"/>
    <mergeCell ref="BZ21:BZ22"/>
    <mergeCell ref="B23:CC23"/>
    <mergeCell ref="A24:A35"/>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5" orientation="portrait" horizont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3:CI49"/>
  <sheetViews>
    <sheetView zoomScale="70" zoomScaleNormal="70" workbookViewId="0">
      <selection activeCell="F39" sqref="F39"/>
    </sheetView>
  </sheetViews>
  <sheetFormatPr baseColWidth="10" defaultColWidth="11.5703125" defaultRowHeight="12.75" x14ac:dyDescent="0.2"/>
  <cols>
    <col min="1" max="1" width="5.7109375" style="401" customWidth="1"/>
    <col min="2" max="2" width="11.140625" style="401" customWidth="1"/>
    <col min="3" max="3" width="11.140625" style="401" hidden="1" customWidth="1"/>
    <col min="4" max="4" width="10.7109375" style="401" hidden="1" customWidth="1"/>
    <col min="5" max="5" width="11.5703125" style="401" hidden="1" customWidth="1"/>
    <col min="6" max="6" width="11.5703125" style="401" customWidth="1"/>
    <col min="7" max="7" width="11" style="401" hidden="1" customWidth="1"/>
    <col min="8" max="8" width="9.140625" style="378" customWidth="1"/>
    <col min="9" max="9" width="11.28515625" style="378" hidden="1" customWidth="1"/>
    <col min="10" max="10" width="7.5703125" style="378" customWidth="1"/>
    <col min="11" max="11" width="14.42578125" style="378" hidden="1" customWidth="1"/>
    <col min="12" max="12" width="12.28515625" style="401" customWidth="1"/>
    <col min="13" max="13" width="11.28515625" style="401" hidden="1" customWidth="1"/>
    <col min="14" max="14" width="9" style="401" customWidth="1"/>
    <col min="15" max="15" width="11.28515625" style="401" hidden="1" customWidth="1"/>
    <col min="16" max="16" width="10.140625" style="401" customWidth="1"/>
    <col min="17" max="17" width="11.28515625" style="401" hidden="1" customWidth="1"/>
    <col min="18" max="18" width="10.140625" style="401" customWidth="1"/>
    <col min="19" max="19" width="10.85546875" style="401" hidden="1" customWidth="1"/>
    <col min="20" max="20" width="8.28515625" style="401" customWidth="1"/>
    <col min="21" max="21" width="10.85546875" style="401" hidden="1" customWidth="1"/>
    <col min="22" max="27" width="11.28515625" style="401" hidden="1" customWidth="1"/>
    <col min="28" max="28" width="8.85546875" style="401" customWidth="1"/>
    <col min="29" max="31" width="11.42578125" style="401" hidden="1" customWidth="1"/>
    <col min="32" max="32" width="8.140625" style="401" customWidth="1"/>
    <col min="33" max="33" width="11.42578125" style="401" hidden="1" customWidth="1"/>
    <col min="34" max="34" width="10.28515625" style="401" customWidth="1"/>
    <col min="35" max="35" width="11.42578125" style="401" hidden="1" customWidth="1"/>
    <col min="36" max="36" width="10.42578125" style="401" customWidth="1"/>
    <col min="37" max="37" width="11.42578125" style="401" hidden="1" customWidth="1"/>
    <col min="38" max="38" width="9.5703125" style="401" customWidth="1"/>
    <col min="39" max="39" width="11.42578125" style="401" hidden="1" customWidth="1"/>
    <col min="40" max="40" width="11.85546875" style="401" customWidth="1"/>
    <col min="41" max="41" width="11.42578125" style="401" hidden="1" customWidth="1"/>
    <col min="42" max="42" width="8.5703125" style="401" customWidth="1"/>
    <col min="43" max="43" width="11.42578125" style="401" hidden="1" customWidth="1"/>
    <col min="44" max="44" width="9.5703125" style="401" customWidth="1"/>
    <col min="45" max="45" width="11.42578125" style="401" hidden="1" customWidth="1"/>
    <col min="46" max="46" width="11.42578125" style="401" customWidth="1"/>
    <col min="47" max="74" width="11.5703125" style="401" hidden="1" customWidth="1"/>
    <col min="75" max="75" width="12.42578125" style="401" hidden="1" customWidth="1"/>
    <col min="76" max="76" width="11.42578125" style="401" customWidth="1"/>
    <col min="77" max="77" width="11.42578125" style="401" hidden="1" customWidth="1"/>
    <col min="78" max="78" width="8.140625" style="401" customWidth="1"/>
    <col min="79" max="80" width="9" style="401" customWidth="1"/>
    <col min="81" max="81" width="13.42578125" style="401" customWidth="1"/>
    <col min="82" max="84" width="11.42578125" style="401" hidden="1" customWidth="1"/>
    <col min="85" max="87" width="9" style="401" hidden="1" customWidth="1"/>
    <col min="88" max="16384" width="11.5703125" style="401"/>
  </cols>
  <sheetData>
    <row r="3" spans="2:28" ht="12.75" customHeight="1" x14ac:dyDescent="0.2"/>
    <row r="4" spans="2:28" ht="12.75" customHeight="1" x14ac:dyDescent="0.2"/>
    <row r="5" spans="2:28" ht="12.75" customHeight="1" x14ac:dyDescent="0.2"/>
    <row r="6" spans="2:28" ht="12.75" customHeight="1" x14ac:dyDescent="0.2"/>
    <row r="8" spans="2:28"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10" spans="2:28" x14ac:dyDescent="0.2">
      <c r="B10" s="403" t="s">
        <v>1</v>
      </c>
      <c r="C10" s="403"/>
      <c r="D10" s="403"/>
      <c r="J10" s="377" t="str">
        <f>+'[6]Recorrido 460 Habiles'!J10</f>
        <v>Autotransportes Presidente Alvear S.A. Y Autotransportes El Trapiche  S.R.L. (UT)</v>
      </c>
    </row>
    <row r="11" spans="2:28" ht="12.75" customHeight="1" x14ac:dyDescent="0.2">
      <c r="B11" s="403" t="s">
        <v>2</v>
      </c>
      <c r="C11" s="403"/>
      <c r="D11" s="403"/>
      <c r="J11" s="113">
        <v>400</v>
      </c>
    </row>
    <row r="12" spans="2:28" ht="12.75" customHeight="1" x14ac:dyDescent="0.2">
      <c r="B12" s="401" t="s">
        <v>3</v>
      </c>
      <c r="J12" s="377" t="s">
        <v>133</v>
      </c>
    </row>
    <row r="13" spans="2:28" x14ac:dyDescent="0.2">
      <c r="B13" s="401" t="s">
        <v>4</v>
      </c>
      <c r="I13" s="377"/>
      <c r="J13" s="377" t="s">
        <v>5</v>
      </c>
      <c r="K13" s="377"/>
    </row>
    <row r="14" spans="2:28" x14ac:dyDescent="0.2">
      <c r="B14" s="401" t="s">
        <v>6</v>
      </c>
      <c r="J14" s="378">
        <v>463</v>
      </c>
    </row>
    <row r="15" spans="2:28" x14ac:dyDescent="0.2">
      <c r="B15" s="401" t="s">
        <v>7</v>
      </c>
      <c r="I15" s="377"/>
      <c r="J15" s="377" t="s">
        <v>106</v>
      </c>
      <c r="K15" s="377"/>
    </row>
    <row r="16" spans="2:28" x14ac:dyDescent="0.2">
      <c r="B16" s="401" t="s">
        <v>8</v>
      </c>
      <c r="J16" s="378">
        <v>463</v>
      </c>
    </row>
    <row r="17" spans="1:87" x14ac:dyDescent="0.2">
      <c r="B17" s="401" t="s">
        <v>37</v>
      </c>
      <c r="H17" s="401"/>
      <c r="I17" s="401"/>
    </row>
    <row r="18" spans="1:87" ht="84.75" customHeight="1" thickBot="1" x14ac:dyDescent="0.25">
      <c r="H18" s="401"/>
      <c r="I18" s="401"/>
    </row>
    <row r="19" spans="1:87"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9"/>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7" ht="77.25" thickBot="1" x14ac:dyDescent="0.25">
      <c r="B20" s="1326" t="s">
        <v>38</v>
      </c>
      <c r="C20" s="1327"/>
      <c r="D20" s="1328"/>
      <c r="E20" s="434" t="s">
        <v>126</v>
      </c>
      <c r="F20" s="434" t="s">
        <v>126</v>
      </c>
      <c r="G20" s="379" t="s">
        <v>40</v>
      </c>
      <c r="H20" s="379" t="s">
        <v>40</v>
      </c>
      <c r="I20" s="379" t="s">
        <v>70</v>
      </c>
      <c r="J20" s="379" t="s">
        <v>70</v>
      </c>
      <c r="K20" s="379" t="s">
        <v>104</v>
      </c>
      <c r="L20" s="379" t="s">
        <v>34</v>
      </c>
      <c r="M20" s="379" t="s">
        <v>79</v>
      </c>
      <c r="N20" s="379" t="s">
        <v>45</v>
      </c>
      <c r="O20" s="379" t="s">
        <v>95</v>
      </c>
      <c r="P20" s="379" t="s">
        <v>95</v>
      </c>
      <c r="Q20" s="380" t="s">
        <v>105</v>
      </c>
      <c r="R20" s="380" t="s">
        <v>96</v>
      </c>
      <c r="S20" s="379" t="s">
        <v>101</v>
      </c>
      <c r="T20" s="379" t="s">
        <v>101</v>
      </c>
      <c r="U20" s="379" t="s">
        <v>98</v>
      </c>
      <c r="V20" s="379" t="s">
        <v>98</v>
      </c>
      <c r="W20" s="379" t="s">
        <v>99</v>
      </c>
      <c r="X20" s="379" t="s">
        <v>99</v>
      </c>
      <c r="Y20" s="379" t="s">
        <v>100</v>
      </c>
      <c r="Z20" s="379" t="s">
        <v>100</v>
      </c>
      <c r="AA20" s="379" t="s">
        <v>80</v>
      </c>
      <c r="AB20" s="379" t="s">
        <v>80</v>
      </c>
      <c r="AC20" s="379" t="s">
        <v>98</v>
      </c>
      <c r="AD20" s="379" t="s">
        <v>98</v>
      </c>
      <c r="AE20" s="379" t="s">
        <v>101</v>
      </c>
      <c r="AF20" s="379" t="s">
        <v>101</v>
      </c>
      <c r="AG20" s="379" t="s">
        <v>105</v>
      </c>
      <c r="AH20" s="380" t="s">
        <v>96</v>
      </c>
      <c r="AI20" s="379" t="s">
        <v>95</v>
      </c>
      <c r="AJ20" s="379" t="s">
        <v>95</v>
      </c>
      <c r="AK20" s="379" t="s">
        <v>43</v>
      </c>
      <c r="AL20" s="379" t="s">
        <v>44</v>
      </c>
      <c r="AM20" s="379" t="s">
        <v>82</v>
      </c>
      <c r="AN20" s="379" t="s">
        <v>34</v>
      </c>
      <c r="AO20" s="379" t="s">
        <v>70</v>
      </c>
      <c r="AP20" s="379" t="s">
        <v>70</v>
      </c>
      <c r="AQ20" s="379" t="s">
        <v>40</v>
      </c>
      <c r="AR20" s="379" t="s">
        <v>40</v>
      </c>
      <c r="AS20" s="434" t="s">
        <v>126</v>
      </c>
      <c r="AT20" s="434" t="s">
        <v>126</v>
      </c>
      <c r="AU20" s="379"/>
      <c r="AV20" s="379"/>
      <c r="AW20" s="379"/>
      <c r="AX20" s="379"/>
      <c r="AY20" s="379"/>
      <c r="AZ20" s="379"/>
      <c r="BA20" s="379"/>
      <c r="BB20" s="385"/>
      <c r="BC20" s="380"/>
      <c r="BD20" s="380"/>
      <c r="BE20" s="386"/>
      <c r="BF20" s="386"/>
      <c r="BG20" s="386"/>
      <c r="BH20" s="386"/>
      <c r="BI20" s="386"/>
      <c r="BJ20" s="386"/>
      <c r="BK20" s="386"/>
      <c r="BL20" s="386"/>
      <c r="BM20" s="386"/>
      <c r="BN20" s="386"/>
      <c r="BO20" s="386"/>
      <c r="BP20" s="386"/>
      <c r="BQ20" s="386"/>
      <c r="BR20" s="386"/>
      <c r="BS20" s="386"/>
      <c r="BT20" s="386"/>
      <c r="BU20" s="380"/>
      <c r="BV20" s="380"/>
      <c r="BW20" s="380" t="s">
        <v>39</v>
      </c>
      <c r="BX20" s="380" t="s">
        <v>39</v>
      </c>
      <c r="BY20" s="385"/>
      <c r="BZ20" s="1244"/>
      <c r="CA20" s="1321"/>
      <c r="CB20" s="1321"/>
      <c r="CC20" s="1321"/>
      <c r="CD20" s="408" t="s">
        <v>18</v>
      </c>
      <c r="CE20" s="408" t="s">
        <v>19</v>
      </c>
      <c r="CG20" s="1307" t="s">
        <v>20</v>
      </c>
      <c r="CH20" s="1308"/>
      <c r="CI20" s="1309"/>
    </row>
    <row r="21" spans="1:87" ht="25.5" customHeight="1" x14ac:dyDescent="0.2">
      <c r="B21" s="147" t="s">
        <v>21</v>
      </c>
      <c r="C21" s="409"/>
      <c r="D21" s="410">
        <v>0</v>
      </c>
      <c r="E21" s="411">
        <v>0</v>
      </c>
      <c r="F21" s="409">
        <v>0</v>
      </c>
      <c r="G21" s="409">
        <v>0</v>
      </c>
      <c r="H21" s="409">
        <v>1.9890000000000001</v>
      </c>
      <c r="I21" s="409">
        <v>0</v>
      </c>
      <c r="J21" s="409">
        <v>3.198</v>
      </c>
      <c r="K21" s="409">
        <v>0</v>
      </c>
      <c r="L21" s="409">
        <v>1.55</v>
      </c>
      <c r="M21" s="409">
        <v>0</v>
      </c>
      <c r="N21" s="409">
        <v>1.4510000000000001</v>
      </c>
      <c r="O21" s="409">
        <v>0</v>
      </c>
      <c r="P21" s="409">
        <v>0.95</v>
      </c>
      <c r="Q21" s="409">
        <v>0</v>
      </c>
      <c r="R21" s="409">
        <v>1.5149999999999999</v>
      </c>
      <c r="S21" s="409">
        <v>0</v>
      </c>
      <c r="T21" s="409">
        <v>2.2549999999999999</v>
      </c>
      <c r="U21" s="409">
        <v>0</v>
      </c>
      <c r="V21" s="409">
        <v>0</v>
      </c>
      <c r="W21" s="409">
        <v>0</v>
      </c>
      <c r="X21" s="409">
        <v>0</v>
      </c>
      <c r="Y21" s="409">
        <v>0</v>
      </c>
      <c r="Z21" s="409">
        <v>0</v>
      </c>
      <c r="AA21" s="409">
        <v>0</v>
      </c>
      <c r="AB21" s="409">
        <v>4.79</v>
      </c>
      <c r="AC21" s="409">
        <v>0</v>
      </c>
      <c r="AD21" s="412">
        <v>0</v>
      </c>
      <c r="AE21" s="412">
        <v>0</v>
      </c>
      <c r="AF21" s="412">
        <v>3.1269999999999998</v>
      </c>
      <c r="AG21" s="412">
        <v>0</v>
      </c>
      <c r="AH21" s="412">
        <v>3.375</v>
      </c>
      <c r="AI21" s="412">
        <v>0</v>
      </c>
      <c r="AJ21" s="412">
        <v>1.54</v>
      </c>
      <c r="AK21" s="412">
        <v>0</v>
      </c>
      <c r="AL21" s="412">
        <v>1.1100000000000001</v>
      </c>
      <c r="AM21" s="412">
        <v>0</v>
      </c>
      <c r="AN21" s="412">
        <v>1.637</v>
      </c>
      <c r="AO21" s="412">
        <v>0</v>
      </c>
      <c r="AP21" s="412">
        <v>1.595</v>
      </c>
      <c r="AQ21" s="412">
        <v>0</v>
      </c>
      <c r="AR21" s="412">
        <v>3.2679999999999998</v>
      </c>
      <c r="AS21" s="412">
        <v>0</v>
      </c>
      <c r="AT21" s="412">
        <v>0</v>
      </c>
      <c r="AU21" s="412">
        <v>0</v>
      </c>
      <c r="AV21" s="412">
        <v>0</v>
      </c>
      <c r="AW21" s="412">
        <v>0</v>
      </c>
      <c r="AX21" s="412">
        <v>0</v>
      </c>
      <c r="AY21" s="412">
        <v>0</v>
      </c>
      <c r="AZ21" s="412">
        <v>0</v>
      </c>
      <c r="BA21" s="412">
        <v>0</v>
      </c>
      <c r="BB21" s="412">
        <v>0</v>
      </c>
      <c r="BC21" s="412">
        <v>0</v>
      </c>
      <c r="BD21" s="412">
        <v>0</v>
      </c>
      <c r="BE21" s="412">
        <v>0</v>
      </c>
      <c r="BF21" s="412">
        <v>0</v>
      </c>
      <c r="BG21" s="412">
        <v>0</v>
      </c>
      <c r="BH21" s="412">
        <v>0</v>
      </c>
      <c r="BI21" s="412">
        <v>0</v>
      </c>
      <c r="BJ21" s="412">
        <v>0</v>
      </c>
      <c r="BK21" s="412">
        <v>0</v>
      </c>
      <c r="BL21" s="412">
        <v>0</v>
      </c>
      <c r="BM21" s="412">
        <v>0</v>
      </c>
      <c r="BN21" s="412">
        <v>0</v>
      </c>
      <c r="BO21" s="412">
        <v>0</v>
      </c>
      <c r="BP21" s="412">
        <v>0</v>
      </c>
      <c r="BQ21" s="412">
        <v>0</v>
      </c>
      <c r="BR21" s="412">
        <v>0</v>
      </c>
      <c r="BS21" s="412">
        <v>0</v>
      </c>
      <c r="BT21" s="412">
        <v>0</v>
      </c>
      <c r="BU21" s="412">
        <v>0</v>
      </c>
      <c r="BV21" s="412">
        <v>0</v>
      </c>
      <c r="BW21" s="412">
        <v>0</v>
      </c>
      <c r="BX21" s="412">
        <v>2.0099999999999998</v>
      </c>
      <c r="BY21" s="413"/>
      <c r="BZ21" s="1310">
        <f>+D21+F21+H21+J21+L21+N21+P21+R21+T21+V21+X21+Z21+AB21+AD21+BX21+AF21+AH21+AJ21+AL21+AN21+AP21+AR21+AT21+AV21+AX21+AZ21+BB21+BD21+BF21+BH21+BJ21+BL21+BN21+BP21+BR21+BT21+BV21</f>
        <v>35.36</v>
      </c>
      <c r="CA21" s="1321"/>
      <c r="CB21" s="1321"/>
      <c r="CC21" s="1321"/>
      <c r="CG21" s="414"/>
      <c r="CH21" s="401" t="s">
        <v>18</v>
      </c>
      <c r="CI21" s="414"/>
    </row>
    <row r="22" spans="1:87" ht="25.5" customHeight="1" thickBot="1" x14ac:dyDescent="0.25">
      <c r="B22" s="149" t="s">
        <v>22</v>
      </c>
      <c r="C22" s="415"/>
      <c r="D22" s="416">
        <v>0</v>
      </c>
      <c r="E22" s="417">
        <v>0</v>
      </c>
      <c r="F22" s="415">
        <f>+F21+D22</f>
        <v>0</v>
      </c>
      <c r="G22" s="415">
        <f>+G21+E22</f>
        <v>0</v>
      </c>
      <c r="H22" s="415">
        <f>+H21+F22</f>
        <v>1.9890000000000001</v>
      </c>
      <c r="I22" s="417">
        <v>0</v>
      </c>
      <c r="J22" s="415">
        <f>+J21+H22</f>
        <v>5.1870000000000003</v>
      </c>
      <c r="K22" s="415">
        <f>+K21+I22</f>
        <v>0</v>
      </c>
      <c r="L22" s="415">
        <f>+L21+J22</f>
        <v>6.7370000000000001</v>
      </c>
      <c r="M22" s="417">
        <v>0</v>
      </c>
      <c r="N22" s="415">
        <f>+N21+L22</f>
        <v>8.1880000000000006</v>
      </c>
      <c r="O22" s="415">
        <v>0</v>
      </c>
      <c r="P22" s="415">
        <f>+P21+N22</f>
        <v>9.1379999999999999</v>
      </c>
      <c r="Q22" s="417">
        <v>0</v>
      </c>
      <c r="R22" s="415">
        <f>+R21+P22</f>
        <v>10.653</v>
      </c>
      <c r="S22" s="415">
        <f>+S21+Q22</f>
        <v>0</v>
      </c>
      <c r="T22" s="415">
        <f>+T21+R22</f>
        <v>12.908000000000001</v>
      </c>
      <c r="U22" s="417">
        <v>0</v>
      </c>
      <c r="V22" s="415">
        <f>+V21+T22</f>
        <v>12.908000000000001</v>
      </c>
      <c r="W22" s="415">
        <f>+W21+U22</f>
        <v>0</v>
      </c>
      <c r="X22" s="415">
        <f>+X21+V22</f>
        <v>12.908000000000001</v>
      </c>
      <c r="Y22" s="417">
        <v>0</v>
      </c>
      <c r="Z22" s="415">
        <f>+Z21+X22</f>
        <v>12.908000000000001</v>
      </c>
      <c r="AA22" s="415">
        <f>+AA21+Y22</f>
        <v>0</v>
      </c>
      <c r="AB22" s="415">
        <f>+AB21+Z22</f>
        <v>17.698</v>
      </c>
      <c r="AC22" s="417">
        <v>0</v>
      </c>
      <c r="AD22" s="415">
        <f>+AD21+AB22</f>
        <v>17.698</v>
      </c>
      <c r="AE22" s="415">
        <f>+AE21+AC22</f>
        <v>0</v>
      </c>
      <c r="AF22" s="415">
        <f>+AF21+AD22</f>
        <v>20.824999999999999</v>
      </c>
      <c r="AG22" s="417">
        <v>0</v>
      </c>
      <c r="AH22" s="415">
        <f>+AH21+AF22</f>
        <v>24.2</v>
      </c>
      <c r="AI22" s="415">
        <v>0</v>
      </c>
      <c r="AJ22" s="415">
        <f>+AJ21+AH22</f>
        <v>25.74</v>
      </c>
      <c r="AK22" s="417">
        <v>0</v>
      </c>
      <c r="AL22" s="415">
        <f>+AL21+AJ22</f>
        <v>26.849999999999998</v>
      </c>
      <c r="AM22" s="415">
        <f>+AM21+AK22</f>
        <v>0</v>
      </c>
      <c r="AN22" s="415">
        <f>+AN21+AL22</f>
        <v>28.486999999999998</v>
      </c>
      <c r="AO22" s="417">
        <v>0</v>
      </c>
      <c r="AP22" s="415">
        <f>+AP21+AN22</f>
        <v>30.081999999999997</v>
      </c>
      <c r="AQ22" s="415">
        <f>+AQ21+AO22</f>
        <v>0</v>
      </c>
      <c r="AR22" s="415">
        <f>+AR21+AP22</f>
        <v>33.349999999999994</v>
      </c>
      <c r="AS22" s="417">
        <v>0</v>
      </c>
      <c r="AT22" s="415">
        <f>+AT21+AR22</f>
        <v>33.349999999999994</v>
      </c>
      <c r="AU22" s="415">
        <v>0</v>
      </c>
      <c r="AV22" s="415">
        <f>+AV21+AT22</f>
        <v>33.349999999999994</v>
      </c>
      <c r="AW22" s="417">
        <v>0</v>
      </c>
      <c r="AX22" s="415">
        <f>+AX21+AV22</f>
        <v>33.349999999999994</v>
      </c>
      <c r="AY22" s="415">
        <v>0</v>
      </c>
      <c r="AZ22" s="415">
        <f>+AZ21+AX22</f>
        <v>33.349999999999994</v>
      </c>
      <c r="BA22" s="417">
        <v>0</v>
      </c>
      <c r="BB22" s="415">
        <f>+BB21+AZ22</f>
        <v>33.349999999999994</v>
      </c>
      <c r="BC22" s="415">
        <v>0</v>
      </c>
      <c r="BD22" s="415">
        <f>+BD21+BB22</f>
        <v>33.349999999999994</v>
      </c>
      <c r="BE22" s="417">
        <v>0</v>
      </c>
      <c r="BF22" s="415">
        <f>+BF21+BD22</f>
        <v>33.349999999999994</v>
      </c>
      <c r="BG22" s="415">
        <v>0</v>
      </c>
      <c r="BH22" s="415">
        <f>+BH21+BF22</f>
        <v>33.349999999999994</v>
      </c>
      <c r="BI22" s="417">
        <v>0</v>
      </c>
      <c r="BJ22" s="415">
        <f>+BJ21+BH22</f>
        <v>33.349999999999994</v>
      </c>
      <c r="BK22" s="415">
        <v>0</v>
      </c>
      <c r="BL22" s="415">
        <f>+BL21+BJ22</f>
        <v>33.349999999999994</v>
      </c>
      <c r="BM22" s="417">
        <v>0</v>
      </c>
      <c r="BN22" s="415">
        <f>+BN21+BL22</f>
        <v>33.349999999999994</v>
      </c>
      <c r="BO22" s="415">
        <v>0</v>
      </c>
      <c r="BP22" s="415">
        <f>+BP21+BN22</f>
        <v>33.349999999999994</v>
      </c>
      <c r="BQ22" s="417">
        <v>0</v>
      </c>
      <c r="BR22" s="415">
        <f>+BR21+BP22</f>
        <v>33.349999999999994</v>
      </c>
      <c r="BS22" s="415">
        <v>0</v>
      </c>
      <c r="BT22" s="415">
        <f>+BT21+BR22</f>
        <v>33.349999999999994</v>
      </c>
      <c r="BU22" s="417">
        <v>0</v>
      </c>
      <c r="BV22" s="415">
        <f>+BV21+BT22</f>
        <v>33.349999999999994</v>
      </c>
      <c r="BW22" s="415">
        <v>0</v>
      </c>
      <c r="BX22" s="415">
        <f>+BX21+BV22</f>
        <v>35.359999999999992</v>
      </c>
      <c r="BY22" s="419"/>
      <c r="BZ22" s="1311"/>
      <c r="CA22" s="1321"/>
      <c r="CB22" s="1321"/>
      <c r="CC22" s="1321"/>
      <c r="CG22" s="414"/>
      <c r="CH22" s="414"/>
      <c r="CI22" s="414"/>
    </row>
    <row r="23" spans="1:87" ht="25.5" customHeight="1" thickBot="1" x14ac:dyDescent="0.25">
      <c r="B23" s="1317" t="s">
        <v>23</v>
      </c>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9"/>
      <c r="CG23" s="414"/>
      <c r="CH23" s="414"/>
      <c r="CI23" s="414"/>
    </row>
    <row r="24" spans="1:87" ht="12.75" customHeight="1" x14ac:dyDescent="0.2">
      <c r="A24" s="1315" t="s">
        <v>24</v>
      </c>
      <c r="B24" s="306">
        <v>1</v>
      </c>
      <c r="C24" s="305"/>
      <c r="D24" s="215">
        <v>0.22569444444444445</v>
      </c>
      <c r="E24" s="215">
        <v>3.472222222222222E-3</v>
      </c>
      <c r="F24" s="218">
        <f>+E24+D24</f>
        <v>0.22916666666666666</v>
      </c>
      <c r="G24" s="425">
        <v>2.7777777777777779E-3</v>
      </c>
      <c r="H24" s="215">
        <f>+G24+F24</f>
        <v>0.23194444444444443</v>
      </c>
      <c r="I24" s="425">
        <v>4.8611111111111112E-3</v>
      </c>
      <c r="J24" s="215">
        <f>+I24+H24</f>
        <v>0.23680555555555555</v>
      </c>
      <c r="K24" s="425">
        <v>4.1666666666666666E-3</v>
      </c>
      <c r="L24" s="215">
        <f>+K24+J24</f>
        <v>0.24097222222222223</v>
      </c>
      <c r="M24" s="425">
        <v>4.1666666666666666E-3</v>
      </c>
      <c r="N24" s="215">
        <f>+M24+L24</f>
        <v>0.24513888888888891</v>
      </c>
      <c r="O24" s="215">
        <v>2.7777777777777779E-3</v>
      </c>
      <c r="P24" s="215">
        <f>+O24+N24</f>
        <v>0.24791666666666667</v>
      </c>
      <c r="Q24" s="215">
        <v>4.8611111111111112E-3</v>
      </c>
      <c r="R24" s="215">
        <f>+Q24+P24</f>
        <v>0.25277777777777777</v>
      </c>
      <c r="S24" s="215">
        <v>3.472222222222222E-3</v>
      </c>
      <c r="T24" s="215">
        <f>+S24+R24</f>
        <v>0.25624999999999998</v>
      </c>
      <c r="U24" s="215">
        <v>3.472222222222222E-3</v>
      </c>
      <c r="V24" s="215">
        <f>+U24+T24</f>
        <v>0.25972222222222219</v>
      </c>
      <c r="W24" s="215">
        <v>2.7777777777777779E-3</v>
      </c>
      <c r="X24" s="215">
        <f>+W24+V24</f>
        <v>0.26249999999999996</v>
      </c>
      <c r="Y24" s="215">
        <v>3.472222222222222E-3</v>
      </c>
      <c r="Z24" s="215">
        <f>+Y24+X24</f>
        <v>0.26597222222222217</v>
      </c>
      <c r="AA24" s="215">
        <v>3.472222222222222E-3</v>
      </c>
      <c r="AB24" s="215">
        <f>+AA24+Z24</f>
        <v>0.26944444444444438</v>
      </c>
      <c r="AC24" s="215">
        <v>2.0833333333333333E-3</v>
      </c>
      <c r="AD24" s="215">
        <f>+AC24+AB24</f>
        <v>0.2715277777777777</v>
      </c>
      <c r="AE24" s="215">
        <v>3.472222222222222E-3</v>
      </c>
      <c r="AF24" s="215">
        <f>+AE24+AD24</f>
        <v>0.27499999999999991</v>
      </c>
      <c r="AG24" s="217">
        <v>4.8611111111111112E-3</v>
      </c>
      <c r="AH24" s="215">
        <f>+AG24+AF24</f>
        <v>0.27986111111111101</v>
      </c>
      <c r="AI24" s="217">
        <v>4.8611111111111112E-3</v>
      </c>
      <c r="AJ24" s="215">
        <f>+AI24+AH24</f>
        <v>0.2847222222222221</v>
      </c>
      <c r="AK24" s="215">
        <v>2.0833333333333333E-3</v>
      </c>
      <c r="AL24" s="215">
        <f>+AK24+AJ24</f>
        <v>0.28680555555555542</v>
      </c>
      <c r="AM24" s="215">
        <v>3.472222222222222E-3</v>
      </c>
      <c r="AN24" s="215">
        <f>+AM24+AL24</f>
        <v>0.29027777777777763</v>
      </c>
      <c r="AO24" s="215">
        <v>3.472222222222222E-3</v>
      </c>
      <c r="AP24" s="215">
        <f>+AO24+AN24</f>
        <v>0.29374999999999984</v>
      </c>
      <c r="AQ24" s="217">
        <v>5.5555555555555558E-3</v>
      </c>
      <c r="AR24" s="215">
        <f>+AQ24+AP24</f>
        <v>0.29930555555555538</v>
      </c>
      <c r="AS24" s="215">
        <v>3.472222222222222E-3</v>
      </c>
      <c r="AT24" s="218">
        <f>+AS24+AR24</f>
        <v>0.30277777777777759</v>
      </c>
      <c r="AU24" s="215">
        <v>0</v>
      </c>
      <c r="AV24" s="215">
        <f>+AU24+AT24</f>
        <v>0.30277777777777759</v>
      </c>
      <c r="AW24" s="215">
        <v>0</v>
      </c>
      <c r="AX24" s="215">
        <f>+AW24+AV24</f>
        <v>0.30277777777777759</v>
      </c>
      <c r="AY24" s="215">
        <v>0</v>
      </c>
      <c r="AZ24" s="215">
        <f>+AY24+AX24</f>
        <v>0.30277777777777759</v>
      </c>
      <c r="BA24" s="215">
        <v>0</v>
      </c>
      <c r="BB24" s="215">
        <f>+BA24+AZ24</f>
        <v>0.30277777777777759</v>
      </c>
      <c r="BC24" s="215">
        <v>0</v>
      </c>
      <c r="BD24" s="215">
        <f>+BC24+BB24</f>
        <v>0.30277777777777759</v>
      </c>
      <c r="BE24" s="215">
        <v>0</v>
      </c>
      <c r="BF24" s="215">
        <f>+BE24+BD24</f>
        <v>0.30277777777777759</v>
      </c>
      <c r="BG24" s="215">
        <v>0</v>
      </c>
      <c r="BH24" s="215">
        <f>+BG24+BF24</f>
        <v>0.30277777777777759</v>
      </c>
      <c r="BI24" s="215">
        <v>0</v>
      </c>
      <c r="BJ24" s="215">
        <f>+BI24+BH24</f>
        <v>0.30277777777777759</v>
      </c>
      <c r="BK24" s="215">
        <v>0</v>
      </c>
      <c r="BL24" s="215">
        <f>+BK24+BJ24</f>
        <v>0.30277777777777759</v>
      </c>
      <c r="BM24" s="215">
        <v>0</v>
      </c>
      <c r="BN24" s="215">
        <f>+BM24+BL24</f>
        <v>0.30277777777777759</v>
      </c>
      <c r="BO24" s="215">
        <v>0</v>
      </c>
      <c r="BP24" s="215">
        <f>+BO24+BN24</f>
        <v>0.30277777777777759</v>
      </c>
      <c r="BQ24" s="215">
        <v>0</v>
      </c>
      <c r="BR24" s="215">
        <f>+BQ24+BP24</f>
        <v>0.30277777777777759</v>
      </c>
      <c r="BS24" s="215">
        <v>0</v>
      </c>
      <c r="BT24" s="215">
        <f>+BS24+BR24</f>
        <v>0.30277777777777759</v>
      </c>
      <c r="BU24" s="215">
        <v>0</v>
      </c>
      <c r="BV24" s="215">
        <f>+BU24+BT24</f>
        <v>0.30277777777777759</v>
      </c>
      <c r="BW24" s="215">
        <v>3.472222222222222E-3</v>
      </c>
      <c r="BX24" s="215">
        <f>+BW24+BV24</f>
        <v>0.3062499999999998</v>
      </c>
      <c r="BY24" s="216"/>
      <c r="BZ24" s="215"/>
      <c r="CA24" s="215">
        <f>+BX24-D24</f>
        <v>8.0555555555555353E-2</v>
      </c>
      <c r="CB24" s="214">
        <v>18.289655172413788</v>
      </c>
      <c r="CC24" s="213"/>
      <c r="CD24" s="401">
        <f t="shared" ref="CD24:CD40" si="0">+CA24*$CD$19</f>
        <v>115.9999999999997</v>
      </c>
      <c r="CE24" s="401" t="e">
        <f>+#REF!</f>
        <v>#REF!</v>
      </c>
      <c r="CG24" s="421">
        <f>+CA24</f>
        <v>8.0555555555555353E-2</v>
      </c>
      <c r="CH24" s="422">
        <f t="shared" ref="CH24:CH40" si="1">+CG24*$CD$19</f>
        <v>115.9999999999997</v>
      </c>
      <c r="CI24" s="423">
        <f>+CH24/60</f>
        <v>1.9333333333333285</v>
      </c>
    </row>
    <row r="25" spans="1:87" x14ac:dyDescent="0.2">
      <c r="A25" s="1316"/>
      <c r="B25" s="304">
        <v>2</v>
      </c>
      <c r="C25" s="257">
        <v>4.1666666666666664E-2</v>
      </c>
      <c r="D25" s="248">
        <f>+D24+C25</f>
        <v>0.2673611111111111</v>
      </c>
      <c r="E25" s="248">
        <v>3.472222222222222E-3</v>
      </c>
      <c r="F25" s="258">
        <f>+E25+D25</f>
        <v>0.27083333333333331</v>
      </c>
      <c r="G25" s="426">
        <v>2.7777777777777779E-3</v>
      </c>
      <c r="H25" s="248">
        <f>+G25+F25</f>
        <v>0.27361111111111108</v>
      </c>
      <c r="I25" s="426">
        <v>4.8611111111111112E-3</v>
      </c>
      <c r="J25" s="248">
        <f t="shared" ref="J25:X40" si="2">+I25+H25</f>
        <v>0.27847222222222218</v>
      </c>
      <c r="K25" s="426">
        <v>4.1666666666666666E-3</v>
      </c>
      <c r="L25" s="248">
        <f t="shared" si="2"/>
        <v>0.28263888888888883</v>
      </c>
      <c r="M25" s="426">
        <v>4.1666666666666666E-3</v>
      </c>
      <c r="N25" s="248">
        <f t="shared" si="2"/>
        <v>0.28680555555555548</v>
      </c>
      <c r="O25" s="248">
        <v>2.7777777777777779E-3</v>
      </c>
      <c r="P25" s="248">
        <f t="shared" si="2"/>
        <v>0.28958333333333325</v>
      </c>
      <c r="Q25" s="248">
        <v>4.8611111111111112E-3</v>
      </c>
      <c r="R25" s="248">
        <f t="shared" si="2"/>
        <v>0.29444444444444434</v>
      </c>
      <c r="S25" s="248">
        <v>3.472222222222222E-3</v>
      </c>
      <c r="T25" s="248">
        <f t="shared" si="2"/>
        <v>0.29791666666666655</v>
      </c>
      <c r="U25" s="248">
        <v>3.472222222222222E-3</v>
      </c>
      <c r="V25" s="248">
        <f t="shared" si="2"/>
        <v>0.30138888888888876</v>
      </c>
      <c r="W25" s="248">
        <v>2.7777777777777779E-3</v>
      </c>
      <c r="X25" s="248">
        <f t="shared" si="2"/>
        <v>0.30416666666666653</v>
      </c>
      <c r="Y25" s="248">
        <v>3.472222222222222E-3</v>
      </c>
      <c r="Z25" s="248">
        <f t="shared" ref="Z25:AF40" si="3">+Y25+X25</f>
        <v>0.30763888888888874</v>
      </c>
      <c r="AA25" s="248">
        <v>3.472222222222222E-3</v>
      </c>
      <c r="AB25" s="248">
        <f t="shared" si="3"/>
        <v>0.31111111111111095</v>
      </c>
      <c r="AC25" s="248">
        <v>2.0833333333333333E-3</v>
      </c>
      <c r="AD25" s="248">
        <f t="shared" si="3"/>
        <v>0.31319444444444428</v>
      </c>
      <c r="AE25" s="248">
        <v>3.472222222222222E-3</v>
      </c>
      <c r="AF25" s="248">
        <f t="shared" si="3"/>
        <v>0.31666666666666649</v>
      </c>
      <c r="AG25" s="249">
        <v>4.8611111111111199E-3</v>
      </c>
      <c r="AH25" s="248">
        <f t="shared" ref="AH25:AH40" si="4">+AG25+AF25</f>
        <v>0.32152777777777758</v>
      </c>
      <c r="AI25" s="249">
        <v>4.8611111111111112E-3</v>
      </c>
      <c r="AJ25" s="248">
        <f t="shared" ref="AJ25:AJ40" si="5">+AI25+AH25</f>
        <v>0.32638888888888867</v>
      </c>
      <c r="AK25" s="248">
        <v>2.0833333333333333E-3</v>
      </c>
      <c r="AL25" s="248">
        <f t="shared" ref="AL25:AL40" si="6">+AK25+AJ25</f>
        <v>0.328472222222222</v>
      </c>
      <c r="AM25" s="248">
        <v>3.472222222222222E-3</v>
      </c>
      <c r="AN25" s="248">
        <f t="shared" ref="AN25:AN40" si="7">+AM25+AL25</f>
        <v>0.33194444444444421</v>
      </c>
      <c r="AO25" s="248">
        <v>3.472222222222222E-3</v>
      </c>
      <c r="AP25" s="248">
        <f t="shared" ref="AP25:AP40" si="8">+AO25+AN25</f>
        <v>0.33541666666666642</v>
      </c>
      <c r="AQ25" s="249">
        <v>5.5555555555555558E-3</v>
      </c>
      <c r="AR25" s="248">
        <f t="shared" ref="AR25:AR40" si="9">+AQ25+AP25</f>
        <v>0.34097222222222195</v>
      </c>
      <c r="AS25" s="248">
        <v>3.472222222222222E-3</v>
      </c>
      <c r="AT25" s="258">
        <f t="shared" ref="AT25:AT40" si="10">+AS25+AR25</f>
        <v>0.34444444444444416</v>
      </c>
      <c r="AU25" s="248">
        <v>0</v>
      </c>
      <c r="AV25" s="248">
        <f t="shared" ref="AV25:AV40" si="11">+AU25+AT25</f>
        <v>0.34444444444444416</v>
      </c>
      <c r="AW25" s="248">
        <v>0</v>
      </c>
      <c r="AX25" s="248">
        <f t="shared" ref="AX25:AX40" si="12">+AW25+AV25</f>
        <v>0.34444444444444416</v>
      </c>
      <c r="AY25" s="248">
        <v>0</v>
      </c>
      <c r="AZ25" s="248">
        <f t="shared" ref="AZ25:AZ40" si="13">+AY25+AX25</f>
        <v>0.34444444444444416</v>
      </c>
      <c r="BA25" s="248">
        <v>0</v>
      </c>
      <c r="BB25" s="248">
        <f t="shared" ref="BB25:BB40" si="14">+BA25+AZ25</f>
        <v>0.34444444444444416</v>
      </c>
      <c r="BC25" s="248">
        <v>0</v>
      </c>
      <c r="BD25" s="248">
        <f t="shared" ref="BD25:BD40" si="15">+BC25+BB25</f>
        <v>0.34444444444444416</v>
      </c>
      <c r="BE25" s="248">
        <v>0</v>
      </c>
      <c r="BF25" s="248">
        <f t="shared" ref="BF25:BF40" si="16">+BE25+BD25</f>
        <v>0.34444444444444416</v>
      </c>
      <c r="BG25" s="248">
        <v>0</v>
      </c>
      <c r="BH25" s="248">
        <f t="shared" ref="BH25:BH40" si="17">+BG25+BF25</f>
        <v>0.34444444444444416</v>
      </c>
      <c r="BI25" s="248">
        <v>0</v>
      </c>
      <c r="BJ25" s="248">
        <f t="shared" ref="BJ25:BJ40" si="18">+BI25+BH25</f>
        <v>0.34444444444444416</v>
      </c>
      <c r="BK25" s="248">
        <v>0</v>
      </c>
      <c r="BL25" s="248">
        <f t="shared" ref="BL25:BL40" si="19">+BK25+BJ25</f>
        <v>0.34444444444444416</v>
      </c>
      <c r="BM25" s="248">
        <v>0</v>
      </c>
      <c r="BN25" s="248">
        <f t="shared" ref="BN25:BN40" si="20">+BM25+BL25</f>
        <v>0.34444444444444416</v>
      </c>
      <c r="BO25" s="248">
        <v>0</v>
      </c>
      <c r="BP25" s="248">
        <f t="shared" ref="BP25:BP40" si="21">+BO25+BN25</f>
        <v>0.34444444444444416</v>
      </c>
      <c r="BQ25" s="248">
        <v>0</v>
      </c>
      <c r="BR25" s="248">
        <f t="shared" ref="BR25:BR40" si="22">+BQ25+BP25</f>
        <v>0.34444444444444416</v>
      </c>
      <c r="BS25" s="248">
        <v>0</v>
      </c>
      <c r="BT25" s="248">
        <f t="shared" ref="BT25:BT40" si="23">+BS25+BR25</f>
        <v>0.34444444444444416</v>
      </c>
      <c r="BU25" s="248">
        <v>0</v>
      </c>
      <c r="BV25" s="248">
        <f t="shared" ref="BV25:BV40" si="24">+BU25+BT25</f>
        <v>0.34444444444444416</v>
      </c>
      <c r="BW25" s="248">
        <v>3.472222222222222E-3</v>
      </c>
      <c r="BX25" s="248">
        <f t="shared" ref="BX25:BX40" si="25">+BW25+BV25</f>
        <v>0.34791666666666637</v>
      </c>
      <c r="BY25" s="256"/>
      <c r="BZ25" s="248"/>
      <c r="CA25" s="248">
        <f t="shared" ref="CA25:CA40" si="26">+BX25-D25</f>
        <v>8.0555555555555269E-2</v>
      </c>
      <c r="CB25" s="246">
        <v>18.289655172413834</v>
      </c>
      <c r="CC25" s="212"/>
      <c r="CD25" s="401">
        <f t="shared" si="0"/>
        <v>115.99999999999959</v>
      </c>
      <c r="CE25" s="401" t="e">
        <f>+#REF!</f>
        <v>#REF!</v>
      </c>
      <c r="CG25" s="421">
        <f t="shared" ref="CG25:CG39" si="27">+CA25</f>
        <v>8.0555555555555269E-2</v>
      </c>
      <c r="CH25" s="422">
        <f t="shared" si="1"/>
        <v>115.99999999999959</v>
      </c>
      <c r="CI25" s="423">
        <f t="shared" ref="CI25:CI39" si="28">+CH25/60</f>
        <v>1.9333333333333265</v>
      </c>
    </row>
    <row r="26" spans="1:87" x14ac:dyDescent="0.2">
      <c r="A26" s="1316"/>
      <c r="B26" s="304">
        <v>3</v>
      </c>
      <c r="C26" s="257">
        <v>4.1666666666666664E-2</v>
      </c>
      <c r="D26" s="248">
        <f t="shared" ref="D26:D40" si="29">+D25+C26</f>
        <v>0.30902777777777779</v>
      </c>
      <c r="E26" s="248">
        <v>3.472222222222222E-3</v>
      </c>
      <c r="F26" s="258">
        <f t="shared" ref="F26:F40" si="30">+E26+D26</f>
        <v>0.3125</v>
      </c>
      <c r="G26" s="426">
        <v>2.7777777777777779E-3</v>
      </c>
      <c r="H26" s="248">
        <f t="shared" ref="H26:H40" si="31">+G26+F26</f>
        <v>0.31527777777777777</v>
      </c>
      <c r="I26" s="426">
        <v>4.8611111111111112E-3</v>
      </c>
      <c r="J26" s="248">
        <f t="shared" si="2"/>
        <v>0.32013888888888886</v>
      </c>
      <c r="K26" s="426">
        <v>4.1666666666666666E-3</v>
      </c>
      <c r="L26" s="248">
        <f t="shared" si="2"/>
        <v>0.32430555555555551</v>
      </c>
      <c r="M26" s="426">
        <v>4.1666666666666666E-3</v>
      </c>
      <c r="N26" s="248">
        <f t="shared" si="2"/>
        <v>0.32847222222222217</v>
      </c>
      <c r="O26" s="248">
        <v>2.7777777777777779E-3</v>
      </c>
      <c r="P26" s="248">
        <f t="shared" si="2"/>
        <v>0.33124999999999993</v>
      </c>
      <c r="Q26" s="248">
        <v>4.8611111111111112E-3</v>
      </c>
      <c r="R26" s="248">
        <f t="shared" si="2"/>
        <v>0.33611111111111103</v>
      </c>
      <c r="S26" s="248">
        <v>3.472222222222222E-3</v>
      </c>
      <c r="T26" s="248">
        <f t="shared" si="2"/>
        <v>0.33958333333333324</v>
      </c>
      <c r="U26" s="248">
        <v>3.472222222222222E-3</v>
      </c>
      <c r="V26" s="248">
        <f t="shared" si="2"/>
        <v>0.34305555555555545</v>
      </c>
      <c r="W26" s="248">
        <v>2.7777777777777779E-3</v>
      </c>
      <c r="X26" s="248">
        <f t="shared" si="2"/>
        <v>0.34583333333333321</v>
      </c>
      <c r="Y26" s="248">
        <v>3.472222222222222E-3</v>
      </c>
      <c r="Z26" s="248">
        <f t="shared" si="3"/>
        <v>0.34930555555555542</v>
      </c>
      <c r="AA26" s="248">
        <v>3.472222222222222E-3</v>
      </c>
      <c r="AB26" s="259">
        <f t="shared" si="3"/>
        <v>0.35277777777777763</v>
      </c>
      <c r="AC26" s="248">
        <v>2.0833333333333333E-3</v>
      </c>
      <c r="AD26" s="248">
        <f t="shared" si="3"/>
        <v>0.35486111111111096</v>
      </c>
      <c r="AE26" s="248">
        <v>3.472222222222222E-3</v>
      </c>
      <c r="AF26" s="248">
        <f t="shared" si="3"/>
        <v>0.35833333333333317</v>
      </c>
      <c r="AG26" s="249">
        <v>4.8611111111111199E-3</v>
      </c>
      <c r="AH26" s="248">
        <f t="shared" si="4"/>
        <v>0.36319444444444426</v>
      </c>
      <c r="AI26" s="249">
        <v>4.8611111111111112E-3</v>
      </c>
      <c r="AJ26" s="248">
        <f t="shared" si="5"/>
        <v>0.36805555555555536</v>
      </c>
      <c r="AK26" s="248">
        <v>2.0833333333333333E-3</v>
      </c>
      <c r="AL26" s="248">
        <f t="shared" si="6"/>
        <v>0.37013888888888868</v>
      </c>
      <c r="AM26" s="248">
        <v>3.472222222222222E-3</v>
      </c>
      <c r="AN26" s="248">
        <f t="shared" si="7"/>
        <v>0.37361111111111089</v>
      </c>
      <c r="AO26" s="248">
        <v>3.472222222222222E-3</v>
      </c>
      <c r="AP26" s="248">
        <f t="shared" si="8"/>
        <v>0.3770833333333331</v>
      </c>
      <c r="AQ26" s="249">
        <v>5.5555555555555558E-3</v>
      </c>
      <c r="AR26" s="248">
        <f t="shared" si="9"/>
        <v>0.38263888888888864</v>
      </c>
      <c r="AS26" s="248">
        <v>3.472222222222222E-3</v>
      </c>
      <c r="AT26" s="258">
        <f t="shared" si="10"/>
        <v>0.38611111111111085</v>
      </c>
      <c r="AU26" s="248">
        <v>0</v>
      </c>
      <c r="AV26" s="248">
        <f t="shared" si="11"/>
        <v>0.38611111111111085</v>
      </c>
      <c r="AW26" s="248">
        <v>0</v>
      </c>
      <c r="AX26" s="248">
        <f t="shared" si="12"/>
        <v>0.38611111111111085</v>
      </c>
      <c r="AY26" s="248">
        <v>0</v>
      </c>
      <c r="AZ26" s="248">
        <f t="shared" si="13"/>
        <v>0.38611111111111085</v>
      </c>
      <c r="BA26" s="248">
        <v>0</v>
      </c>
      <c r="BB26" s="248">
        <f t="shared" si="14"/>
        <v>0.38611111111111085</v>
      </c>
      <c r="BC26" s="248">
        <v>0</v>
      </c>
      <c r="BD26" s="248">
        <f t="shared" si="15"/>
        <v>0.38611111111111085</v>
      </c>
      <c r="BE26" s="248">
        <v>0</v>
      </c>
      <c r="BF26" s="248">
        <f t="shared" si="16"/>
        <v>0.38611111111111085</v>
      </c>
      <c r="BG26" s="248">
        <v>0</v>
      </c>
      <c r="BH26" s="248">
        <f t="shared" si="17"/>
        <v>0.38611111111111085</v>
      </c>
      <c r="BI26" s="248">
        <v>0</v>
      </c>
      <c r="BJ26" s="248">
        <f t="shared" si="18"/>
        <v>0.38611111111111085</v>
      </c>
      <c r="BK26" s="248">
        <v>0</v>
      </c>
      <c r="BL26" s="248">
        <f t="shared" si="19"/>
        <v>0.38611111111111085</v>
      </c>
      <c r="BM26" s="248">
        <v>0</v>
      </c>
      <c r="BN26" s="248">
        <f t="shared" si="20"/>
        <v>0.38611111111111085</v>
      </c>
      <c r="BO26" s="248">
        <v>0</v>
      </c>
      <c r="BP26" s="248">
        <f t="shared" si="21"/>
        <v>0.38611111111111085</v>
      </c>
      <c r="BQ26" s="248">
        <v>0</v>
      </c>
      <c r="BR26" s="248">
        <f t="shared" si="22"/>
        <v>0.38611111111111085</v>
      </c>
      <c r="BS26" s="248">
        <v>0</v>
      </c>
      <c r="BT26" s="248">
        <f t="shared" si="23"/>
        <v>0.38611111111111085</v>
      </c>
      <c r="BU26" s="248">
        <v>0</v>
      </c>
      <c r="BV26" s="248">
        <f t="shared" si="24"/>
        <v>0.38611111111111085</v>
      </c>
      <c r="BW26" s="248">
        <v>3.472222222222222E-3</v>
      </c>
      <c r="BX26" s="248">
        <f t="shared" si="25"/>
        <v>0.38958333333333306</v>
      </c>
      <c r="BY26" s="256"/>
      <c r="BZ26" s="248"/>
      <c r="CA26" s="248">
        <f t="shared" si="26"/>
        <v>8.0555555555555269E-2</v>
      </c>
      <c r="CB26" s="246">
        <v>18.289655172413834</v>
      </c>
      <c r="CC26" s="212"/>
      <c r="CD26" s="401">
        <f t="shared" si="0"/>
        <v>115.99999999999959</v>
      </c>
      <c r="CE26" s="401" t="e">
        <f>+#REF!</f>
        <v>#REF!</v>
      </c>
      <c r="CG26" s="421">
        <f t="shared" si="27"/>
        <v>8.0555555555555269E-2</v>
      </c>
      <c r="CH26" s="422">
        <f t="shared" si="1"/>
        <v>115.99999999999959</v>
      </c>
      <c r="CI26" s="423">
        <f t="shared" si="28"/>
        <v>1.9333333333333265</v>
      </c>
    </row>
    <row r="27" spans="1:87" x14ac:dyDescent="0.2">
      <c r="A27" s="1316"/>
      <c r="B27" s="304">
        <v>4</v>
      </c>
      <c r="C27" s="257">
        <v>4.1666666666666664E-2</v>
      </c>
      <c r="D27" s="248">
        <f t="shared" si="29"/>
        <v>0.35069444444444448</v>
      </c>
      <c r="E27" s="248">
        <v>3.472222222222222E-3</v>
      </c>
      <c r="F27" s="258">
        <f t="shared" si="30"/>
        <v>0.35416666666666669</v>
      </c>
      <c r="G27" s="426">
        <v>2.7777777777777779E-3</v>
      </c>
      <c r="H27" s="248">
        <f t="shared" si="31"/>
        <v>0.35694444444444445</v>
      </c>
      <c r="I27" s="426">
        <v>4.8611111111111112E-3</v>
      </c>
      <c r="J27" s="248">
        <f t="shared" si="2"/>
        <v>0.36180555555555555</v>
      </c>
      <c r="K27" s="426">
        <v>4.1666666666666666E-3</v>
      </c>
      <c r="L27" s="248">
        <f t="shared" si="2"/>
        <v>0.3659722222222222</v>
      </c>
      <c r="M27" s="426">
        <v>4.1666666666666666E-3</v>
      </c>
      <c r="N27" s="248">
        <f t="shared" si="2"/>
        <v>0.37013888888888885</v>
      </c>
      <c r="O27" s="248">
        <v>2.7777777777777801E-3</v>
      </c>
      <c r="P27" s="248">
        <f t="shared" si="2"/>
        <v>0.37291666666666662</v>
      </c>
      <c r="Q27" s="248">
        <v>4.8611111111111112E-3</v>
      </c>
      <c r="R27" s="248">
        <f t="shared" si="2"/>
        <v>0.37777777777777771</v>
      </c>
      <c r="S27" s="248">
        <v>3.4722222222222199E-3</v>
      </c>
      <c r="T27" s="248">
        <f t="shared" si="2"/>
        <v>0.38124999999999992</v>
      </c>
      <c r="U27" s="248">
        <v>3.4722222222222199E-3</v>
      </c>
      <c r="V27" s="248">
        <f t="shared" si="2"/>
        <v>0.38472222222222213</v>
      </c>
      <c r="W27" s="248">
        <v>2.7777777777777779E-3</v>
      </c>
      <c r="X27" s="248">
        <f t="shared" si="2"/>
        <v>0.3874999999999999</v>
      </c>
      <c r="Y27" s="248">
        <v>3.4722222222222199E-3</v>
      </c>
      <c r="Z27" s="248">
        <f t="shared" si="3"/>
        <v>0.39097222222222211</v>
      </c>
      <c r="AA27" s="248">
        <v>3.4722222222222199E-3</v>
      </c>
      <c r="AB27" s="259">
        <f t="shared" si="3"/>
        <v>0.39444444444444432</v>
      </c>
      <c r="AC27" s="248">
        <v>2.0833333333333298E-3</v>
      </c>
      <c r="AD27" s="248">
        <f t="shared" si="3"/>
        <v>0.39652777777777765</v>
      </c>
      <c r="AE27" s="248">
        <v>3.4722222222222199E-3</v>
      </c>
      <c r="AF27" s="248">
        <f t="shared" si="3"/>
        <v>0.39999999999999986</v>
      </c>
      <c r="AG27" s="249">
        <v>4.8611111111111199E-3</v>
      </c>
      <c r="AH27" s="248">
        <f t="shared" si="4"/>
        <v>0.40486111111111095</v>
      </c>
      <c r="AI27" s="249">
        <v>4.8611111111111112E-3</v>
      </c>
      <c r="AJ27" s="248">
        <f t="shared" si="5"/>
        <v>0.40972222222222204</v>
      </c>
      <c r="AK27" s="248">
        <v>2.0833333333333333E-3</v>
      </c>
      <c r="AL27" s="248">
        <f t="shared" si="6"/>
        <v>0.41180555555555537</v>
      </c>
      <c r="AM27" s="248">
        <v>3.4722222222222199E-3</v>
      </c>
      <c r="AN27" s="248">
        <f t="shared" si="7"/>
        <v>0.41527777777777758</v>
      </c>
      <c r="AO27" s="248">
        <v>3.472222222222222E-3</v>
      </c>
      <c r="AP27" s="248">
        <f t="shared" si="8"/>
        <v>0.41874999999999979</v>
      </c>
      <c r="AQ27" s="249">
        <v>5.5555555555555558E-3</v>
      </c>
      <c r="AR27" s="248">
        <f t="shared" si="9"/>
        <v>0.42430555555555532</v>
      </c>
      <c r="AS27" s="248">
        <v>3.472222222222222E-3</v>
      </c>
      <c r="AT27" s="258">
        <f t="shared" si="10"/>
        <v>0.42777777777777753</v>
      </c>
      <c r="AU27" s="248">
        <v>0</v>
      </c>
      <c r="AV27" s="248">
        <f t="shared" si="11"/>
        <v>0.42777777777777753</v>
      </c>
      <c r="AW27" s="248">
        <v>0</v>
      </c>
      <c r="AX27" s="248">
        <f t="shared" si="12"/>
        <v>0.42777777777777753</v>
      </c>
      <c r="AY27" s="248">
        <v>0</v>
      </c>
      <c r="AZ27" s="248">
        <f t="shared" si="13"/>
        <v>0.42777777777777753</v>
      </c>
      <c r="BA27" s="248">
        <v>0</v>
      </c>
      <c r="BB27" s="248">
        <f t="shared" si="14"/>
        <v>0.42777777777777753</v>
      </c>
      <c r="BC27" s="248">
        <v>0</v>
      </c>
      <c r="BD27" s="248">
        <f t="shared" si="15"/>
        <v>0.42777777777777753</v>
      </c>
      <c r="BE27" s="248">
        <v>0</v>
      </c>
      <c r="BF27" s="248">
        <f t="shared" si="16"/>
        <v>0.42777777777777753</v>
      </c>
      <c r="BG27" s="248">
        <v>0</v>
      </c>
      <c r="BH27" s="248">
        <f t="shared" si="17"/>
        <v>0.42777777777777753</v>
      </c>
      <c r="BI27" s="248">
        <v>0</v>
      </c>
      <c r="BJ27" s="248">
        <f t="shared" si="18"/>
        <v>0.42777777777777753</v>
      </c>
      <c r="BK27" s="248">
        <v>0</v>
      </c>
      <c r="BL27" s="248">
        <f t="shared" si="19"/>
        <v>0.42777777777777753</v>
      </c>
      <c r="BM27" s="248">
        <v>0</v>
      </c>
      <c r="BN27" s="248">
        <f t="shared" si="20"/>
        <v>0.42777777777777753</v>
      </c>
      <c r="BO27" s="248">
        <v>0</v>
      </c>
      <c r="BP27" s="248">
        <f t="shared" si="21"/>
        <v>0.42777777777777753</v>
      </c>
      <c r="BQ27" s="248">
        <v>0</v>
      </c>
      <c r="BR27" s="248">
        <f t="shared" si="22"/>
        <v>0.42777777777777753</v>
      </c>
      <c r="BS27" s="248">
        <v>0</v>
      </c>
      <c r="BT27" s="248">
        <f t="shared" si="23"/>
        <v>0.42777777777777753</v>
      </c>
      <c r="BU27" s="248">
        <v>0</v>
      </c>
      <c r="BV27" s="248">
        <f t="shared" si="24"/>
        <v>0.42777777777777753</v>
      </c>
      <c r="BW27" s="248">
        <v>3.472222222222222E-3</v>
      </c>
      <c r="BX27" s="248">
        <f t="shared" si="25"/>
        <v>0.43124999999999974</v>
      </c>
      <c r="BY27" s="256"/>
      <c r="BZ27" s="248"/>
      <c r="CA27" s="248">
        <f t="shared" si="26"/>
        <v>8.0555555555555269E-2</v>
      </c>
      <c r="CB27" s="246">
        <v>18.289655172413834</v>
      </c>
      <c r="CC27" s="212"/>
      <c r="CD27" s="401">
        <f t="shared" si="0"/>
        <v>115.99999999999959</v>
      </c>
      <c r="CE27" s="401" t="e">
        <f>+#REF!</f>
        <v>#REF!</v>
      </c>
      <c r="CG27" s="421">
        <f t="shared" si="27"/>
        <v>8.0555555555555269E-2</v>
      </c>
      <c r="CH27" s="422">
        <f t="shared" si="1"/>
        <v>115.99999999999959</v>
      </c>
      <c r="CI27" s="423">
        <f t="shared" si="28"/>
        <v>1.9333333333333265</v>
      </c>
    </row>
    <row r="28" spans="1:87" x14ac:dyDescent="0.2">
      <c r="A28" s="1316"/>
      <c r="B28" s="304">
        <v>5</v>
      </c>
      <c r="C28" s="257">
        <v>4.1666666666666664E-2</v>
      </c>
      <c r="D28" s="248">
        <f t="shared" si="29"/>
        <v>0.39236111111111116</v>
      </c>
      <c r="E28" s="248">
        <v>3.472222222222222E-3</v>
      </c>
      <c r="F28" s="258">
        <f t="shared" si="30"/>
        <v>0.39583333333333337</v>
      </c>
      <c r="G28" s="426">
        <v>2.7777777777777779E-3</v>
      </c>
      <c r="H28" s="248">
        <f t="shared" si="31"/>
        <v>0.39861111111111114</v>
      </c>
      <c r="I28" s="426">
        <v>4.8611111111111112E-3</v>
      </c>
      <c r="J28" s="248">
        <f t="shared" si="2"/>
        <v>0.40347222222222223</v>
      </c>
      <c r="K28" s="426">
        <v>4.1666666666666666E-3</v>
      </c>
      <c r="L28" s="248">
        <f t="shared" si="2"/>
        <v>0.40763888888888888</v>
      </c>
      <c r="M28" s="426">
        <v>4.1666666666666666E-3</v>
      </c>
      <c r="N28" s="248">
        <f t="shared" si="2"/>
        <v>0.41180555555555554</v>
      </c>
      <c r="O28" s="248">
        <v>2.7777777777777801E-3</v>
      </c>
      <c r="P28" s="248">
        <f t="shared" si="2"/>
        <v>0.4145833333333333</v>
      </c>
      <c r="Q28" s="248">
        <v>4.8611111111111112E-3</v>
      </c>
      <c r="R28" s="248">
        <f t="shared" si="2"/>
        <v>0.4194444444444444</v>
      </c>
      <c r="S28" s="248">
        <v>3.4722222222222199E-3</v>
      </c>
      <c r="T28" s="248">
        <f t="shared" si="2"/>
        <v>0.42291666666666661</v>
      </c>
      <c r="U28" s="248">
        <v>3.4722222222222199E-3</v>
      </c>
      <c r="V28" s="248">
        <f t="shared" si="2"/>
        <v>0.42638888888888882</v>
      </c>
      <c r="W28" s="248">
        <v>2.7777777777777779E-3</v>
      </c>
      <c r="X28" s="248">
        <f t="shared" si="2"/>
        <v>0.42916666666666659</v>
      </c>
      <c r="Y28" s="248">
        <v>3.4722222222222199E-3</v>
      </c>
      <c r="Z28" s="248">
        <f t="shared" si="3"/>
        <v>0.4326388888888888</v>
      </c>
      <c r="AA28" s="248">
        <v>3.4722222222222199E-3</v>
      </c>
      <c r="AB28" s="259">
        <f t="shared" si="3"/>
        <v>0.43611111111111101</v>
      </c>
      <c r="AC28" s="248">
        <v>2.0833333333333298E-3</v>
      </c>
      <c r="AD28" s="248">
        <f t="shared" si="3"/>
        <v>0.43819444444444433</v>
      </c>
      <c r="AE28" s="248">
        <v>3.4722222222222199E-3</v>
      </c>
      <c r="AF28" s="248">
        <f t="shared" si="3"/>
        <v>0.44166666666666654</v>
      </c>
      <c r="AG28" s="249">
        <v>4.8611111111111199E-3</v>
      </c>
      <c r="AH28" s="248">
        <f t="shared" si="4"/>
        <v>0.44652777777777763</v>
      </c>
      <c r="AI28" s="249">
        <v>4.8611111111111112E-3</v>
      </c>
      <c r="AJ28" s="248">
        <f t="shared" si="5"/>
        <v>0.45138888888888873</v>
      </c>
      <c r="AK28" s="248">
        <v>2.0833333333333333E-3</v>
      </c>
      <c r="AL28" s="248">
        <f t="shared" si="6"/>
        <v>0.45347222222222205</v>
      </c>
      <c r="AM28" s="248">
        <v>3.4722222222222199E-3</v>
      </c>
      <c r="AN28" s="248">
        <f t="shared" si="7"/>
        <v>0.45694444444444426</v>
      </c>
      <c r="AO28" s="248">
        <v>3.472222222222222E-3</v>
      </c>
      <c r="AP28" s="248">
        <f t="shared" si="8"/>
        <v>0.46041666666666647</v>
      </c>
      <c r="AQ28" s="249">
        <v>5.5555555555555558E-3</v>
      </c>
      <c r="AR28" s="248">
        <f t="shared" si="9"/>
        <v>0.46597222222222201</v>
      </c>
      <c r="AS28" s="248">
        <v>3.472222222222222E-3</v>
      </c>
      <c r="AT28" s="258">
        <f t="shared" si="10"/>
        <v>0.46944444444444422</v>
      </c>
      <c r="AU28" s="248">
        <v>0</v>
      </c>
      <c r="AV28" s="248">
        <f t="shared" si="11"/>
        <v>0.46944444444444422</v>
      </c>
      <c r="AW28" s="248">
        <v>0</v>
      </c>
      <c r="AX28" s="248">
        <f t="shared" si="12"/>
        <v>0.46944444444444422</v>
      </c>
      <c r="AY28" s="248">
        <v>0</v>
      </c>
      <c r="AZ28" s="248">
        <f t="shared" si="13"/>
        <v>0.46944444444444422</v>
      </c>
      <c r="BA28" s="248">
        <v>0</v>
      </c>
      <c r="BB28" s="248">
        <f t="shared" si="14"/>
        <v>0.46944444444444422</v>
      </c>
      <c r="BC28" s="248">
        <v>0</v>
      </c>
      <c r="BD28" s="248">
        <f t="shared" si="15"/>
        <v>0.46944444444444422</v>
      </c>
      <c r="BE28" s="248">
        <v>0</v>
      </c>
      <c r="BF28" s="248">
        <f t="shared" si="16"/>
        <v>0.46944444444444422</v>
      </c>
      <c r="BG28" s="248">
        <v>0</v>
      </c>
      <c r="BH28" s="248">
        <f t="shared" si="17"/>
        <v>0.46944444444444422</v>
      </c>
      <c r="BI28" s="248">
        <v>0</v>
      </c>
      <c r="BJ28" s="248">
        <f t="shared" si="18"/>
        <v>0.46944444444444422</v>
      </c>
      <c r="BK28" s="248">
        <v>0</v>
      </c>
      <c r="BL28" s="248">
        <f t="shared" si="19"/>
        <v>0.46944444444444422</v>
      </c>
      <c r="BM28" s="248">
        <v>0</v>
      </c>
      <c r="BN28" s="248">
        <f t="shared" si="20"/>
        <v>0.46944444444444422</v>
      </c>
      <c r="BO28" s="248">
        <v>0</v>
      </c>
      <c r="BP28" s="248">
        <f t="shared" si="21"/>
        <v>0.46944444444444422</v>
      </c>
      <c r="BQ28" s="248">
        <v>0</v>
      </c>
      <c r="BR28" s="248">
        <f t="shared" si="22"/>
        <v>0.46944444444444422</v>
      </c>
      <c r="BS28" s="248">
        <v>0</v>
      </c>
      <c r="BT28" s="248">
        <f t="shared" si="23"/>
        <v>0.46944444444444422</v>
      </c>
      <c r="BU28" s="248">
        <v>0</v>
      </c>
      <c r="BV28" s="248">
        <f t="shared" si="24"/>
        <v>0.46944444444444422</v>
      </c>
      <c r="BW28" s="248">
        <v>3.472222222222222E-3</v>
      </c>
      <c r="BX28" s="248">
        <f t="shared" si="25"/>
        <v>0.47291666666666643</v>
      </c>
      <c r="BY28" s="256"/>
      <c r="BZ28" s="248"/>
      <c r="CA28" s="248">
        <f t="shared" si="26"/>
        <v>8.0555555555555269E-2</v>
      </c>
      <c r="CB28" s="246">
        <v>18.289655172413834</v>
      </c>
      <c r="CC28" s="212"/>
      <c r="CD28" s="401">
        <f t="shared" si="0"/>
        <v>115.99999999999959</v>
      </c>
      <c r="CE28" s="401" t="e">
        <f>+#REF!</f>
        <v>#REF!</v>
      </c>
      <c r="CG28" s="421">
        <f t="shared" si="27"/>
        <v>8.0555555555555269E-2</v>
      </c>
      <c r="CH28" s="422">
        <f t="shared" si="1"/>
        <v>115.99999999999959</v>
      </c>
      <c r="CI28" s="423">
        <f t="shared" si="28"/>
        <v>1.9333333333333265</v>
      </c>
    </row>
    <row r="29" spans="1:87" x14ac:dyDescent="0.2">
      <c r="A29" s="1316"/>
      <c r="B29" s="304">
        <v>6</v>
      </c>
      <c r="C29" s="257">
        <v>4.1666666666666664E-2</v>
      </c>
      <c r="D29" s="248">
        <f t="shared" si="29"/>
        <v>0.43402777777777785</v>
      </c>
      <c r="E29" s="248">
        <v>3.472222222222222E-3</v>
      </c>
      <c r="F29" s="258">
        <f t="shared" si="30"/>
        <v>0.43750000000000006</v>
      </c>
      <c r="G29" s="426">
        <v>2.7777777777777779E-3</v>
      </c>
      <c r="H29" s="248">
        <f t="shared" si="31"/>
        <v>0.44027777777777782</v>
      </c>
      <c r="I29" s="426">
        <v>4.8611111111111112E-3</v>
      </c>
      <c r="J29" s="248">
        <f t="shared" si="2"/>
        <v>0.44513888888888892</v>
      </c>
      <c r="K29" s="426">
        <v>4.1666666666666666E-3</v>
      </c>
      <c r="L29" s="248">
        <f t="shared" si="2"/>
        <v>0.44930555555555557</v>
      </c>
      <c r="M29" s="426">
        <v>4.1666666666666666E-3</v>
      </c>
      <c r="N29" s="248">
        <f t="shared" si="2"/>
        <v>0.45347222222222222</v>
      </c>
      <c r="O29" s="248">
        <v>2.7777777777777801E-3</v>
      </c>
      <c r="P29" s="248">
        <f t="shared" si="2"/>
        <v>0.45624999999999999</v>
      </c>
      <c r="Q29" s="248">
        <v>4.8611111111111103E-3</v>
      </c>
      <c r="R29" s="248">
        <f t="shared" si="2"/>
        <v>0.46111111111111108</v>
      </c>
      <c r="S29" s="248">
        <v>3.4722222222222199E-3</v>
      </c>
      <c r="T29" s="248">
        <f t="shared" si="2"/>
        <v>0.46458333333333329</v>
      </c>
      <c r="U29" s="248">
        <v>3.4722222222222199E-3</v>
      </c>
      <c r="V29" s="248">
        <f t="shared" si="2"/>
        <v>0.4680555555555555</v>
      </c>
      <c r="W29" s="248">
        <v>2.7777777777777779E-3</v>
      </c>
      <c r="X29" s="248">
        <f t="shared" si="2"/>
        <v>0.47083333333333327</v>
      </c>
      <c r="Y29" s="248">
        <v>3.4722222222222199E-3</v>
      </c>
      <c r="Z29" s="248">
        <f t="shared" si="3"/>
        <v>0.47430555555555548</v>
      </c>
      <c r="AA29" s="248">
        <v>3.4722222222222199E-3</v>
      </c>
      <c r="AB29" s="259">
        <f t="shared" si="3"/>
        <v>0.47777777777777769</v>
      </c>
      <c r="AC29" s="248">
        <v>2.0833333333333298E-3</v>
      </c>
      <c r="AD29" s="248">
        <f t="shared" si="3"/>
        <v>0.47986111111111102</v>
      </c>
      <c r="AE29" s="248">
        <v>3.4722222222222199E-3</v>
      </c>
      <c r="AF29" s="248">
        <f t="shared" si="3"/>
        <v>0.48333333333333323</v>
      </c>
      <c r="AG29" s="249">
        <v>4.8611111111111199E-3</v>
      </c>
      <c r="AH29" s="248">
        <f t="shared" si="4"/>
        <v>0.48819444444444432</v>
      </c>
      <c r="AI29" s="249">
        <v>4.8611111111111112E-3</v>
      </c>
      <c r="AJ29" s="248">
        <f t="shared" si="5"/>
        <v>0.49305555555555541</v>
      </c>
      <c r="AK29" s="248">
        <v>2.0833333333333333E-3</v>
      </c>
      <c r="AL29" s="248">
        <f t="shared" si="6"/>
        <v>0.49513888888888874</v>
      </c>
      <c r="AM29" s="248">
        <v>3.4722222222222199E-3</v>
      </c>
      <c r="AN29" s="248">
        <f t="shared" si="7"/>
        <v>0.49861111111111095</v>
      </c>
      <c r="AO29" s="248">
        <v>3.472222222222222E-3</v>
      </c>
      <c r="AP29" s="248">
        <f t="shared" si="8"/>
        <v>0.50208333333333321</v>
      </c>
      <c r="AQ29" s="249">
        <v>5.5555555555555558E-3</v>
      </c>
      <c r="AR29" s="248">
        <f t="shared" si="9"/>
        <v>0.50763888888888875</v>
      </c>
      <c r="AS29" s="248">
        <v>3.472222222222222E-3</v>
      </c>
      <c r="AT29" s="258">
        <f t="shared" si="10"/>
        <v>0.51111111111111096</v>
      </c>
      <c r="AU29" s="248">
        <v>0</v>
      </c>
      <c r="AV29" s="248">
        <f t="shared" si="11"/>
        <v>0.51111111111111096</v>
      </c>
      <c r="AW29" s="248">
        <v>0</v>
      </c>
      <c r="AX29" s="248">
        <f t="shared" si="12"/>
        <v>0.51111111111111096</v>
      </c>
      <c r="AY29" s="248">
        <v>0</v>
      </c>
      <c r="AZ29" s="248">
        <f t="shared" si="13"/>
        <v>0.51111111111111096</v>
      </c>
      <c r="BA29" s="248">
        <v>0</v>
      </c>
      <c r="BB29" s="248">
        <f t="shared" si="14"/>
        <v>0.51111111111111096</v>
      </c>
      <c r="BC29" s="248">
        <v>0</v>
      </c>
      <c r="BD29" s="248">
        <f t="shared" si="15"/>
        <v>0.51111111111111096</v>
      </c>
      <c r="BE29" s="248">
        <v>0</v>
      </c>
      <c r="BF29" s="248">
        <f t="shared" si="16"/>
        <v>0.51111111111111096</v>
      </c>
      <c r="BG29" s="248">
        <v>0</v>
      </c>
      <c r="BH29" s="248">
        <f t="shared" si="17"/>
        <v>0.51111111111111096</v>
      </c>
      <c r="BI29" s="248">
        <v>0</v>
      </c>
      <c r="BJ29" s="248">
        <f t="shared" si="18"/>
        <v>0.51111111111111096</v>
      </c>
      <c r="BK29" s="248">
        <v>0</v>
      </c>
      <c r="BL29" s="248">
        <f t="shared" si="19"/>
        <v>0.51111111111111096</v>
      </c>
      <c r="BM29" s="248">
        <v>0</v>
      </c>
      <c r="BN29" s="248">
        <f t="shared" si="20"/>
        <v>0.51111111111111096</v>
      </c>
      <c r="BO29" s="248">
        <v>0</v>
      </c>
      <c r="BP29" s="248">
        <f t="shared" si="21"/>
        <v>0.51111111111111096</v>
      </c>
      <c r="BQ29" s="248">
        <v>0</v>
      </c>
      <c r="BR29" s="248">
        <f t="shared" si="22"/>
        <v>0.51111111111111096</v>
      </c>
      <c r="BS29" s="248">
        <v>0</v>
      </c>
      <c r="BT29" s="248">
        <f t="shared" si="23"/>
        <v>0.51111111111111096</v>
      </c>
      <c r="BU29" s="248">
        <v>0</v>
      </c>
      <c r="BV29" s="248">
        <f t="shared" si="24"/>
        <v>0.51111111111111096</v>
      </c>
      <c r="BW29" s="248">
        <v>3.472222222222222E-3</v>
      </c>
      <c r="BX29" s="248">
        <f t="shared" si="25"/>
        <v>0.51458333333333317</v>
      </c>
      <c r="BY29" s="256"/>
      <c r="BZ29" s="248"/>
      <c r="CA29" s="248">
        <f t="shared" si="26"/>
        <v>8.0555555555555325E-2</v>
      </c>
      <c r="CB29" s="246">
        <v>18.289655172413834</v>
      </c>
      <c r="CC29" s="212"/>
      <c r="CD29" s="401">
        <f t="shared" si="0"/>
        <v>115.99999999999967</v>
      </c>
      <c r="CE29" s="401" t="e">
        <f>+#REF!</f>
        <v>#REF!</v>
      </c>
      <c r="CG29" s="421">
        <f t="shared" si="27"/>
        <v>8.0555555555555325E-2</v>
      </c>
      <c r="CH29" s="422">
        <f t="shared" si="1"/>
        <v>115.99999999999967</v>
      </c>
      <c r="CI29" s="423">
        <f t="shared" si="28"/>
        <v>1.9333333333333278</v>
      </c>
    </row>
    <row r="30" spans="1:87" x14ac:dyDescent="0.2">
      <c r="A30" s="1316"/>
      <c r="B30" s="304">
        <v>7</v>
      </c>
      <c r="C30" s="257">
        <v>4.1666666666666664E-2</v>
      </c>
      <c r="D30" s="248">
        <f t="shared" si="29"/>
        <v>0.47569444444444453</v>
      </c>
      <c r="E30" s="248">
        <v>3.472222222222222E-3</v>
      </c>
      <c r="F30" s="258">
        <f t="shared" si="30"/>
        <v>0.47916666666666674</v>
      </c>
      <c r="G30" s="426">
        <v>2.7777777777777779E-3</v>
      </c>
      <c r="H30" s="248">
        <f t="shared" si="31"/>
        <v>0.48194444444444451</v>
      </c>
      <c r="I30" s="426">
        <v>4.8611111111111112E-3</v>
      </c>
      <c r="J30" s="248">
        <f t="shared" si="2"/>
        <v>0.4868055555555556</v>
      </c>
      <c r="K30" s="426">
        <v>4.1666666666666666E-3</v>
      </c>
      <c r="L30" s="248">
        <f t="shared" si="2"/>
        <v>0.49097222222222225</v>
      </c>
      <c r="M30" s="426">
        <v>4.1666666666666666E-3</v>
      </c>
      <c r="N30" s="248">
        <f t="shared" si="2"/>
        <v>0.49513888888888891</v>
      </c>
      <c r="O30" s="248">
        <v>2.7777777777777801E-3</v>
      </c>
      <c r="P30" s="248">
        <f t="shared" si="2"/>
        <v>0.49791666666666667</v>
      </c>
      <c r="Q30" s="248">
        <v>4.8611111111111103E-3</v>
      </c>
      <c r="R30" s="248">
        <f t="shared" si="2"/>
        <v>0.50277777777777777</v>
      </c>
      <c r="S30" s="248">
        <v>3.4722222222222199E-3</v>
      </c>
      <c r="T30" s="248">
        <f t="shared" si="2"/>
        <v>0.50624999999999998</v>
      </c>
      <c r="U30" s="248">
        <v>3.4722222222222199E-3</v>
      </c>
      <c r="V30" s="248">
        <f t="shared" si="2"/>
        <v>0.50972222222222219</v>
      </c>
      <c r="W30" s="248">
        <v>2.7777777777777779E-3</v>
      </c>
      <c r="X30" s="248">
        <f t="shared" si="2"/>
        <v>0.51249999999999996</v>
      </c>
      <c r="Y30" s="248">
        <v>3.4722222222222199E-3</v>
      </c>
      <c r="Z30" s="248">
        <f t="shared" si="3"/>
        <v>0.51597222222222217</v>
      </c>
      <c r="AA30" s="248">
        <v>3.4722222222222199E-3</v>
      </c>
      <c r="AB30" s="259">
        <f t="shared" si="3"/>
        <v>0.51944444444444438</v>
      </c>
      <c r="AC30" s="248">
        <v>2.0833333333333298E-3</v>
      </c>
      <c r="AD30" s="248">
        <f t="shared" si="3"/>
        <v>0.5215277777777777</v>
      </c>
      <c r="AE30" s="248">
        <v>3.4722222222222199E-3</v>
      </c>
      <c r="AF30" s="248">
        <f t="shared" si="3"/>
        <v>0.52499999999999991</v>
      </c>
      <c r="AG30" s="249">
        <v>4.8611111111111199E-3</v>
      </c>
      <c r="AH30" s="248">
        <f t="shared" si="4"/>
        <v>0.52986111111111101</v>
      </c>
      <c r="AI30" s="249">
        <v>4.8611111111111103E-3</v>
      </c>
      <c r="AJ30" s="248">
        <f t="shared" si="5"/>
        <v>0.5347222222222221</v>
      </c>
      <c r="AK30" s="248">
        <v>2.0833333333333333E-3</v>
      </c>
      <c r="AL30" s="248">
        <f t="shared" si="6"/>
        <v>0.53680555555555542</v>
      </c>
      <c r="AM30" s="248">
        <v>3.4722222222222199E-3</v>
      </c>
      <c r="AN30" s="248">
        <f t="shared" si="7"/>
        <v>0.54027777777777763</v>
      </c>
      <c r="AO30" s="248">
        <v>3.472222222222222E-3</v>
      </c>
      <c r="AP30" s="248">
        <f t="shared" si="8"/>
        <v>0.54374999999999984</v>
      </c>
      <c r="AQ30" s="249">
        <v>5.5555555555555558E-3</v>
      </c>
      <c r="AR30" s="248">
        <f t="shared" si="9"/>
        <v>0.54930555555555538</v>
      </c>
      <c r="AS30" s="248">
        <v>3.472222222222222E-3</v>
      </c>
      <c r="AT30" s="258">
        <f t="shared" si="10"/>
        <v>0.55277777777777759</v>
      </c>
      <c r="AU30" s="248">
        <v>0</v>
      </c>
      <c r="AV30" s="248">
        <f t="shared" si="11"/>
        <v>0.55277777777777759</v>
      </c>
      <c r="AW30" s="248">
        <v>0</v>
      </c>
      <c r="AX30" s="248">
        <f t="shared" si="12"/>
        <v>0.55277777777777759</v>
      </c>
      <c r="AY30" s="248">
        <v>0</v>
      </c>
      <c r="AZ30" s="248">
        <f t="shared" si="13"/>
        <v>0.55277777777777759</v>
      </c>
      <c r="BA30" s="248">
        <v>0</v>
      </c>
      <c r="BB30" s="248">
        <f t="shared" si="14"/>
        <v>0.55277777777777759</v>
      </c>
      <c r="BC30" s="248">
        <v>0</v>
      </c>
      <c r="BD30" s="248">
        <f t="shared" si="15"/>
        <v>0.55277777777777759</v>
      </c>
      <c r="BE30" s="248">
        <v>0</v>
      </c>
      <c r="BF30" s="248">
        <f t="shared" si="16"/>
        <v>0.55277777777777759</v>
      </c>
      <c r="BG30" s="248">
        <v>0</v>
      </c>
      <c r="BH30" s="248">
        <f t="shared" si="17"/>
        <v>0.55277777777777759</v>
      </c>
      <c r="BI30" s="248">
        <v>0</v>
      </c>
      <c r="BJ30" s="248">
        <f t="shared" si="18"/>
        <v>0.55277777777777759</v>
      </c>
      <c r="BK30" s="248">
        <v>0</v>
      </c>
      <c r="BL30" s="248">
        <f t="shared" si="19"/>
        <v>0.55277777777777759</v>
      </c>
      <c r="BM30" s="248">
        <v>0</v>
      </c>
      <c r="BN30" s="248">
        <f t="shared" si="20"/>
        <v>0.55277777777777759</v>
      </c>
      <c r="BO30" s="248">
        <v>0</v>
      </c>
      <c r="BP30" s="248">
        <f t="shared" si="21"/>
        <v>0.55277777777777759</v>
      </c>
      <c r="BQ30" s="248">
        <v>0</v>
      </c>
      <c r="BR30" s="248">
        <f t="shared" si="22"/>
        <v>0.55277777777777759</v>
      </c>
      <c r="BS30" s="248">
        <v>0</v>
      </c>
      <c r="BT30" s="248">
        <f t="shared" si="23"/>
        <v>0.55277777777777759</v>
      </c>
      <c r="BU30" s="248">
        <v>0</v>
      </c>
      <c r="BV30" s="248">
        <f t="shared" si="24"/>
        <v>0.55277777777777759</v>
      </c>
      <c r="BW30" s="248">
        <v>3.472222222222222E-3</v>
      </c>
      <c r="BX30" s="248">
        <f t="shared" si="25"/>
        <v>0.5562499999999998</v>
      </c>
      <c r="BY30" s="256"/>
      <c r="BZ30" s="248"/>
      <c r="CA30" s="248">
        <f t="shared" si="26"/>
        <v>8.0555555555555269E-2</v>
      </c>
      <c r="CB30" s="246">
        <v>18.289655172413845</v>
      </c>
      <c r="CC30" s="212"/>
      <c r="CD30" s="401">
        <f t="shared" si="0"/>
        <v>115.99999999999959</v>
      </c>
      <c r="CE30" s="401" t="e">
        <f>+#REF!</f>
        <v>#REF!</v>
      </c>
      <c r="CG30" s="421">
        <f t="shared" si="27"/>
        <v>8.0555555555555269E-2</v>
      </c>
      <c r="CH30" s="422">
        <f t="shared" si="1"/>
        <v>115.99999999999959</v>
      </c>
      <c r="CI30" s="423">
        <f t="shared" si="28"/>
        <v>1.9333333333333265</v>
      </c>
    </row>
    <row r="31" spans="1:87" x14ac:dyDescent="0.2">
      <c r="A31" s="1316"/>
      <c r="B31" s="304">
        <v>8</v>
      </c>
      <c r="C31" s="257">
        <v>4.1666666666666664E-2</v>
      </c>
      <c r="D31" s="248">
        <f t="shared" si="29"/>
        <v>0.51736111111111116</v>
      </c>
      <c r="E31" s="248">
        <v>3.472222222222222E-3</v>
      </c>
      <c r="F31" s="258">
        <f t="shared" si="30"/>
        <v>0.52083333333333337</v>
      </c>
      <c r="G31" s="426">
        <v>2.7777777777777779E-3</v>
      </c>
      <c r="H31" s="248">
        <f t="shared" si="31"/>
        <v>0.52361111111111114</v>
      </c>
      <c r="I31" s="426">
        <v>4.8611111111111112E-3</v>
      </c>
      <c r="J31" s="248">
        <f t="shared" si="2"/>
        <v>0.52847222222222223</v>
      </c>
      <c r="K31" s="426">
        <v>4.1666666666666666E-3</v>
      </c>
      <c r="L31" s="248">
        <f t="shared" si="2"/>
        <v>0.53263888888888888</v>
      </c>
      <c r="M31" s="426">
        <v>4.1666666666666666E-3</v>
      </c>
      <c r="N31" s="248">
        <f t="shared" si="2"/>
        <v>0.53680555555555554</v>
      </c>
      <c r="O31" s="248">
        <v>2.7777777777777801E-3</v>
      </c>
      <c r="P31" s="248">
        <f t="shared" si="2"/>
        <v>0.5395833333333333</v>
      </c>
      <c r="Q31" s="248">
        <v>4.8611111111111103E-3</v>
      </c>
      <c r="R31" s="248">
        <f t="shared" si="2"/>
        <v>0.5444444444444444</v>
      </c>
      <c r="S31" s="248">
        <v>3.4722222222222199E-3</v>
      </c>
      <c r="T31" s="248">
        <f t="shared" si="2"/>
        <v>0.54791666666666661</v>
      </c>
      <c r="U31" s="248">
        <v>3.4722222222222199E-3</v>
      </c>
      <c r="V31" s="248">
        <f t="shared" si="2"/>
        <v>0.55138888888888882</v>
      </c>
      <c r="W31" s="248">
        <v>2.7777777777777779E-3</v>
      </c>
      <c r="X31" s="248">
        <f t="shared" si="2"/>
        <v>0.55416666666666659</v>
      </c>
      <c r="Y31" s="248">
        <v>3.4722222222222199E-3</v>
      </c>
      <c r="Z31" s="248">
        <f t="shared" si="3"/>
        <v>0.5576388888888888</v>
      </c>
      <c r="AA31" s="248">
        <v>3.4722222222222199E-3</v>
      </c>
      <c r="AB31" s="259">
        <f t="shared" si="3"/>
        <v>0.56111111111111101</v>
      </c>
      <c r="AC31" s="248">
        <v>2.0833333333333298E-3</v>
      </c>
      <c r="AD31" s="248">
        <f t="shared" si="3"/>
        <v>0.56319444444444433</v>
      </c>
      <c r="AE31" s="248">
        <v>3.4722222222222199E-3</v>
      </c>
      <c r="AF31" s="248">
        <f t="shared" si="3"/>
        <v>0.56666666666666654</v>
      </c>
      <c r="AG31" s="249">
        <v>4.8611111111111199E-3</v>
      </c>
      <c r="AH31" s="248">
        <f t="shared" si="4"/>
        <v>0.57152777777777763</v>
      </c>
      <c r="AI31" s="249">
        <v>4.8611111111111103E-3</v>
      </c>
      <c r="AJ31" s="248">
        <f t="shared" si="5"/>
        <v>0.57638888888888873</v>
      </c>
      <c r="AK31" s="248">
        <v>2.0833333333333333E-3</v>
      </c>
      <c r="AL31" s="248">
        <f t="shared" si="6"/>
        <v>0.57847222222222205</v>
      </c>
      <c r="AM31" s="248">
        <v>3.4722222222222199E-3</v>
      </c>
      <c r="AN31" s="248">
        <f t="shared" si="7"/>
        <v>0.58194444444444426</v>
      </c>
      <c r="AO31" s="248">
        <v>3.472222222222222E-3</v>
      </c>
      <c r="AP31" s="248">
        <f t="shared" si="8"/>
        <v>0.58541666666666647</v>
      </c>
      <c r="AQ31" s="249">
        <v>5.5555555555555558E-3</v>
      </c>
      <c r="AR31" s="248">
        <f t="shared" si="9"/>
        <v>0.59097222222222201</v>
      </c>
      <c r="AS31" s="248">
        <v>3.472222222222222E-3</v>
      </c>
      <c r="AT31" s="258">
        <f t="shared" si="10"/>
        <v>0.59444444444444422</v>
      </c>
      <c r="AU31" s="248">
        <v>0</v>
      </c>
      <c r="AV31" s="248">
        <f t="shared" si="11"/>
        <v>0.59444444444444422</v>
      </c>
      <c r="AW31" s="248">
        <v>0</v>
      </c>
      <c r="AX31" s="248">
        <f t="shared" si="12"/>
        <v>0.59444444444444422</v>
      </c>
      <c r="AY31" s="248">
        <v>0</v>
      </c>
      <c r="AZ31" s="248">
        <f t="shared" si="13"/>
        <v>0.59444444444444422</v>
      </c>
      <c r="BA31" s="248">
        <v>0</v>
      </c>
      <c r="BB31" s="248">
        <f t="shared" si="14"/>
        <v>0.59444444444444422</v>
      </c>
      <c r="BC31" s="248">
        <v>0</v>
      </c>
      <c r="BD31" s="248">
        <f t="shared" si="15"/>
        <v>0.59444444444444422</v>
      </c>
      <c r="BE31" s="248">
        <v>0</v>
      </c>
      <c r="BF31" s="248">
        <f t="shared" si="16"/>
        <v>0.59444444444444422</v>
      </c>
      <c r="BG31" s="248">
        <v>0</v>
      </c>
      <c r="BH31" s="248">
        <f t="shared" si="17"/>
        <v>0.59444444444444422</v>
      </c>
      <c r="BI31" s="248">
        <v>0</v>
      </c>
      <c r="BJ31" s="248">
        <f t="shared" si="18"/>
        <v>0.59444444444444422</v>
      </c>
      <c r="BK31" s="248">
        <v>0</v>
      </c>
      <c r="BL31" s="248">
        <f t="shared" si="19"/>
        <v>0.59444444444444422</v>
      </c>
      <c r="BM31" s="248">
        <v>0</v>
      </c>
      <c r="BN31" s="248">
        <f t="shared" si="20"/>
        <v>0.59444444444444422</v>
      </c>
      <c r="BO31" s="248">
        <v>0</v>
      </c>
      <c r="BP31" s="248">
        <f t="shared" si="21"/>
        <v>0.59444444444444422</v>
      </c>
      <c r="BQ31" s="248">
        <v>0</v>
      </c>
      <c r="BR31" s="248">
        <f t="shared" si="22"/>
        <v>0.59444444444444422</v>
      </c>
      <c r="BS31" s="248">
        <v>0</v>
      </c>
      <c r="BT31" s="248">
        <f t="shared" si="23"/>
        <v>0.59444444444444422</v>
      </c>
      <c r="BU31" s="248">
        <v>0</v>
      </c>
      <c r="BV31" s="248">
        <f t="shared" si="24"/>
        <v>0.59444444444444422</v>
      </c>
      <c r="BW31" s="248">
        <v>3.472222222222222E-3</v>
      </c>
      <c r="BX31" s="248">
        <f t="shared" si="25"/>
        <v>0.59791666666666643</v>
      </c>
      <c r="BY31" s="256"/>
      <c r="BZ31" s="248"/>
      <c r="CA31" s="248">
        <f t="shared" si="26"/>
        <v>8.0555555555555269E-2</v>
      </c>
      <c r="CB31" s="246">
        <v>18.289655172413859</v>
      </c>
      <c r="CC31" s="212"/>
      <c r="CD31" s="401">
        <f t="shared" si="0"/>
        <v>115.99999999999959</v>
      </c>
      <c r="CE31" s="401" t="e">
        <f>+#REF!</f>
        <v>#REF!</v>
      </c>
      <c r="CG31" s="421">
        <f t="shared" si="27"/>
        <v>8.0555555555555269E-2</v>
      </c>
      <c r="CH31" s="422">
        <f t="shared" si="1"/>
        <v>115.99999999999959</v>
      </c>
      <c r="CI31" s="423">
        <f t="shared" si="28"/>
        <v>1.9333333333333265</v>
      </c>
    </row>
    <row r="32" spans="1:87" x14ac:dyDescent="0.2">
      <c r="A32" s="1316"/>
      <c r="B32" s="304">
        <v>9</v>
      </c>
      <c r="C32" s="257">
        <v>4.1666666666666664E-2</v>
      </c>
      <c r="D32" s="248">
        <f t="shared" si="29"/>
        <v>0.55902777777777779</v>
      </c>
      <c r="E32" s="248">
        <v>3.472222222222222E-3</v>
      </c>
      <c r="F32" s="258">
        <f t="shared" si="30"/>
        <v>0.5625</v>
      </c>
      <c r="G32" s="426">
        <v>2.7777777777777801E-3</v>
      </c>
      <c r="H32" s="248">
        <f t="shared" si="31"/>
        <v>0.56527777777777777</v>
      </c>
      <c r="I32" s="426">
        <v>4.8611111111111103E-3</v>
      </c>
      <c r="J32" s="248">
        <f t="shared" si="2"/>
        <v>0.57013888888888886</v>
      </c>
      <c r="K32" s="426">
        <v>4.1666666666666701E-3</v>
      </c>
      <c r="L32" s="248">
        <f t="shared" si="2"/>
        <v>0.57430555555555551</v>
      </c>
      <c r="M32" s="426">
        <v>4.1666666666666701E-3</v>
      </c>
      <c r="N32" s="248">
        <f t="shared" si="2"/>
        <v>0.57847222222222217</v>
      </c>
      <c r="O32" s="248">
        <v>2.7777777777777801E-3</v>
      </c>
      <c r="P32" s="248">
        <f t="shared" si="2"/>
        <v>0.58124999999999993</v>
      </c>
      <c r="Q32" s="248">
        <v>4.8611111111111103E-3</v>
      </c>
      <c r="R32" s="248">
        <f t="shared" si="2"/>
        <v>0.58611111111111103</v>
      </c>
      <c r="S32" s="248">
        <v>3.4722222222222199E-3</v>
      </c>
      <c r="T32" s="248">
        <f t="shared" si="2"/>
        <v>0.58958333333333324</v>
      </c>
      <c r="U32" s="248">
        <v>3.4722222222222199E-3</v>
      </c>
      <c r="V32" s="248">
        <f t="shared" si="2"/>
        <v>0.59305555555555545</v>
      </c>
      <c r="W32" s="248">
        <v>2.7777777777777801E-3</v>
      </c>
      <c r="X32" s="248">
        <f t="shared" si="2"/>
        <v>0.59583333333333321</v>
      </c>
      <c r="Y32" s="248">
        <v>3.4722222222222199E-3</v>
      </c>
      <c r="Z32" s="248">
        <f t="shared" si="3"/>
        <v>0.59930555555555542</v>
      </c>
      <c r="AA32" s="248">
        <v>3.4722222222222199E-3</v>
      </c>
      <c r="AB32" s="259">
        <f t="shared" si="3"/>
        <v>0.60277777777777763</v>
      </c>
      <c r="AC32" s="248">
        <v>2.0833333333333298E-3</v>
      </c>
      <c r="AD32" s="248">
        <f t="shared" si="3"/>
        <v>0.60486111111111096</v>
      </c>
      <c r="AE32" s="248">
        <v>3.4722222222222199E-3</v>
      </c>
      <c r="AF32" s="248">
        <f t="shared" si="3"/>
        <v>0.60833333333333317</v>
      </c>
      <c r="AG32" s="249">
        <v>4.8611111111111199E-3</v>
      </c>
      <c r="AH32" s="248">
        <f t="shared" si="4"/>
        <v>0.61319444444444426</v>
      </c>
      <c r="AI32" s="249">
        <v>4.8611111111111103E-3</v>
      </c>
      <c r="AJ32" s="248">
        <f t="shared" si="5"/>
        <v>0.61805555555555536</v>
      </c>
      <c r="AK32" s="248">
        <v>2.0833333333333298E-3</v>
      </c>
      <c r="AL32" s="248">
        <f t="shared" si="6"/>
        <v>0.62013888888888868</v>
      </c>
      <c r="AM32" s="248">
        <v>3.4722222222222199E-3</v>
      </c>
      <c r="AN32" s="248">
        <f t="shared" si="7"/>
        <v>0.62361111111111089</v>
      </c>
      <c r="AO32" s="248">
        <v>3.4722222222222199E-3</v>
      </c>
      <c r="AP32" s="248">
        <f t="shared" si="8"/>
        <v>0.6270833333333331</v>
      </c>
      <c r="AQ32" s="249">
        <v>5.5555555555555601E-3</v>
      </c>
      <c r="AR32" s="248">
        <f t="shared" si="9"/>
        <v>0.63263888888888864</v>
      </c>
      <c r="AS32" s="248">
        <v>3.472222222222222E-3</v>
      </c>
      <c r="AT32" s="258">
        <f t="shared" si="10"/>
        <v>0.63611111111111085</v>
      </c>
      <c r="AU32" s="248">
        <v>0</v>
      </c>
      <c r="AV32" s="248">
        <f t="shared" si="11"/>
        <v>0.63611111111111085</v>
      </c>
      <c r="AW32" s="248">
        <v>0</v>
      </c>
      <c r="AX32" s="248">
        <f t="shared" si="12"/>
        <v>0.63611111111111085</v>
      </c>
      <c r="AY32" s="248">
        <v>0</v>
      </c>
      <c r="AZ32" s="248">
        <f t="shared" si="13"/>
        <v>0.63611111111111085</v>
      </c>
      <c r="BA32" s="248">
        <v>0</v>
      </c>
      <c r="BB32" s="248">
        <f t="shared" si="14"/>
        <v>0.63611111111111085</v>
      </c>
      <c r="BC32" s="248">
        <v>0</v>
      </c>
      <c r="BD32" s="248">
        <f t="shared" si="15"/>
        <v>0.63611111111111085</v>
      </c>
      <c r="BE32" s="248">
        <v>0</v>
      </c>
      <c r="BF32" s="248">
        <f t="shared" si="16"/>
        <v>0.63611111111111085</v>
      </c>
      <c r="BG32" s="248">
        <v>0</v>
      </c>
      <c r="BH32" s="248">
        <f t="shared" si="17"/>
        <v>0.63611111111111085</v>
      </c>
      <c r="BI32" s="248">
        <v>0</v>
      </c>
      <c r="BJ32" s="248">
        <f t="shared" si="18"/>
        <v>0.63611111111111085</v>
      </c>
      <c r="BK32" s="248">
        <v>0</v>
      </c>
      <c r="BL32" s="248">
        <f t="shared" si="19"/>
        <v>0.63611111111111085</v>
      </c>
      <c r="BM32" s="248">
        <v>0</v>
      </c>
      <c r="BN32" s="248">
        <f t="shared" si="20"/>
        <v>0.63611111111111085</v>
      </c>
      <c r="BO32" s="248">
        <v>0</v>
      </c>
      <c r="BP32" s="248">
        <f t="shared" si="21"/>
        <v>0.63611111111111085</v>
      </c>
      <c r="BQ32" s="248">
        <v>0</v>
      </c>
      <c r="BR32" s="248">
        <f t="shared" si="22"/>
        <v>0.63611111111111085</v>
      </c>
      <c r="BS32" s="248">
        <v>0</v>
      </c>
      <c r="BT32" s="248">
        <f t="shared" si="23"/>
        <v>0.63611111111111085</v>
      </c>
      <c r="BU32" s="248">
        <v>0</v>
      </c>
      <c r="BV32" s="248">
        <f t="shared" si="24"/>
        <v>0.63611111111111085</v>
      </c>
      <c r="BW32" s="248">
        <v>3.4722222222222199E-3</v>
      </c>
      <c r="BX32" s="248">
        <f t="shared" si="25"/>
        <v>0.63958333333333306</v>
      </c>
      <c r="BY32" s="256"/>
      <c r="BZ32" s="248"/>
      <c r="CA32" s="248">
        <f t="shared" si="26"/>
        <v>8.0555555555555269E-2</v>
      </c>
      <c r="CB32" s="246">
        <v>18.289655172413902</v>
      </c>
      <c r="CC32" s="212"/>
      <c r="CD32" s="401">
        <f t="shared" si="0"/>
        <v>115.99999999999959</v>
      </c>
      <c r="CE32" s="401" t="e">
        <f>+#REF!</f>
        <v>#REF!</v>
      </c>
      <c r="CG32" s="421">
        <f t="shared" si="27"/>
        <v>8.0555555555555269E-2</v>
      </c>
      <c r="CH32" s="422">
        <f t="shared" si="1"/>
        <v>115.99999999999959</v>
      </c>
      <c r="CI32" s="423">
        <f t="shared" si="28"/>
        <v>1.9333333333333265</v>
      </c>
    </row>
    <row r="33" spans="1:87" x14ac:dyDescent="0.2">
      <c r="A33" s="1316"/>
      <c r="B33" s="304">
        <v>10</v>
      </c>
      <c r="C33" s="257">
        <v>4.1666666666666664E-2</v>
      </c>
      <c r="D33" s="248">
        <f t="shared" si="29"/>
        <v>0.60069444444444442</v>
      </c>
      <c r="E33" s="248">
        <v>3.472222222222222E-3</v>
      </c>
      <c r="F33" s="258">
        <f t="shared" si="30"/>
        <v>0.60416666666666663</v>
      </c>
      <c r="G33" s="426">
        <v>2.7777777777777801E-3</v>
      </c>
      <c r="H33" s="248">
        <f t="shared" si="31"/>
        <v>0.6069444444444444</v>
      </c>
      <c r="I33" s="426">
        <v>4.8611111111111103E-3</v>
      </c>
      <c r="J33" s="248">
        <f t="shared" si="2"/>
        <v>0.61180555555555549</v>
      </c>
      <c r="K33" s="426">
        <v>4.1666666666666701E-3</v>
      </c>
      <c r="L33" s="248">
        <f t="shared" si="2"/>
        <v>0.61597222222222214</v>
      </c>
      <c r="M33" s="426">
        <v>4.1666666666666701E-3</v>
      </c>
      <c r="N33" s="248">
        <f t="shared" si="2"/>
        <v>0.6201388888888888</v>
      </c>
      <c r="O33" s="248">
        <v>2.7777777777777801E-3</v>
      </c>
      <c r="P33" s="248">
        <f t="shared" si="2"/>
        <v>0.62291666666666656</v>
      </c>
      <c r="Q33" s="248">
        <v>4.8611111111111103E-3</v>
      </c>
      <c r="R33" s="248">
        <f t="shared" si="2"/>
        <v>0.62777777777777766</v>
      </c>
      <c r="S33" s="248">
        <v>3.4722222222222199E-3</v>
      </c>
      <c r="T33" s="248">
        <f t="shared" si="2"/>
        <v>0.63124999999999987</v>
      </c>
      <c r="U33" s="248">
        <v>3.4722222222222199E-3</v>
      </c>
      <c r="V33" s="248">
        <f t="shared" si="2"/>
        <v>0.63472222222222208</v>
      </c>
      <c r="W33" s="248">
        <v>2.7777777777777801E-3</v>
      </c>
      <c r="X33" s="248">
        <f t="shared" si="2"/>
        <v>0.63749999999999984</v>
      </c>
      <c r="Y33" s="248">
        <v>3.4722222222222199E-3</v>
      </c>
      <c r="Z33" s="248">
        <f t="shared" si="3"/>
        <v>0.64097222222222205</v>
      </c>
      <c r="AA33" s="248">
        <v>3.4722222222222199E-3</v>
      </c>
      <c r="AB33" s="259">
        <f t="shared" si="3"/>
        <v>0.64444444444444426</v>
      </c>
      <c r="AC33" s="248">
        <v>2.0833333333333298E-3</v>
      </c>
      <c r="AD33" s="248">
        <f t="shared" si="3"/>
        <v>0.64652777777777759</v>
      </c>
      <c r="AE33" s="248">
        <v>3.4722222222222199E-3</v>
      </c>
      <c r="AF33" s="248">
        <f t="shared" si="3"/>
        <v>0.6499999999999998</v>
      </c>
      <c r="AG33" s="249">
        <v>4.8611111111111199E-3</v>
      </c>
      <c r="AH33" s="248">
        <f t="shared" si="4"/>
        <v>0.65486111111111089</v>
      </c>
      <c r="AI33" s="249">
        <v>4.8611111111111103E-3</v>
      </c>
      <c r="AJ33" s="248">
        <f t="shared" si="5"/>
        <v>0.65972222222222199</v>
      </c>
      <c r="AK33" s="248">
        <v>2.0833333333333298E-3</v>
      </c>
      <c r="AL33" s="248">
        <f t="shared" si="6"/>
        <v>0.66180555555555531</v>
      </c>
      <c r="AM33" s="248">
        <v>3.4722222222222199E-3</v>
      </c>
      <c r="AN33" s="248">
        <f t="shared" si="7"/>
        <v>0.66527777777777752</v>
      </c>
      <c r="AO33" s="248">
        <v>3.4722222222222199E-3</v>
      </c>
      <c r="AP33" s="248">
        <f t="shared" si="8"/>
        <v>0.66874999999999973</v>
      </c>
      <c r="AQ33" s="249">
        <v>5.5555555555555601E-3</v>
      </c>
      <c r="AR33" s="248">
        <f t="shared" si="9"/>
        <v>0.67430555555555527</v>
      </c>
      <c r="AS33" s="248">
        <v>3.472222222222222E-3</v>
      </c>
      <c r="AT33" s="258">
        <f t="shared" si="10"/>
        <v>0.67777777777777748</v>
      </c>
      <c r="AU33" s="248">
        <v>0</v>
      </c>
      <c r="AV33" s="248">
        <f t="shared" si="11"/>
        <v>0.67777777777777748</v>
      </c>
      <c r="AW33" s="248">
        <v>0</v>
      </c>
      <c r="AX33" s="248">
        <f t="shared" si="12"/>
        <v>0.67777777777777748</v>
      </c>
      <c r="AY33" s="248">
        <v>0</v>
      </c>
      <c r="AZ33" s="248">
        <f t="shared" si="13"/>
        <v>0.67777777777777748</v>
      </c>
      <c r="BA33" s="248">
        <v>0</v>
      </c>
      <c r="BB33" s="248">
        <f t="shared" si="14"/>
        <v>0.67777777777777748</v>
      </c>
      <c r="BC33" s="248">
        <v>0</v>
      </c>
      <c r="BD33" s="248">
        <f t="shared" si="15"/>
        <v>0.67777777777777748</v>
      </c>
      <c r="BE33" s="248">
        <v>0</v>
      </c>
      <c r="BF33" s="248">
        <f t="shared" si="16"/>
        <v>0.67777777777777748</v>
      </c>
      <c r="BG33" s="248">
        <v>0</v>
      </c>
      <c r="BH33" s="248">
        <f t="shared" si="17"/>
        <v>0.67777777777777748</v>
      </c>
      <c r="BI33" s="248">
        <v>0</v>
      </c>
      <c r="BJ33" s="248">
        <f t="shared" si="18"/>
        <v>0.67777777777777748</v>
      </c>
      <c r="BK33" s="248">
        <v>0</v>
      </c>
      <c r="BL33" s="248">
        <f t="shared" si="19"/>
        <v>0.67777777777777748</v>
      </c>
      <c r="BM33" s="248">
        <v>0</v>
      </c>
      <c r="BN33" s="248">
        <f t="shared" si="20"/>
        <v>0.67777777777777748</v>
      </c>
      <c r="BO33" s="248">
        <v>0</v>
      </c>
      <c r="BP33" s="248">
        <f t="shared" si="21"/>
        <v>0.67777777777777748</v>
      </c>
      <c r="BQ33" s="248">
        <v>0</v>
      </c>
      <c r="BR33" s="248">
        <f t="shared" si="22"/>
        <v>0.67777777777777748</v>
      </c>
      <c r="BS33" s="248">
        <v>0</v>
      </c>
      <c r="BT33" s="248">
        <f t="shared" si="23"/>
        <v>0.67777777777777748</v>
      </c>
      <c r="BU33" s="248">
        <v>0</v>
      </c>
      <c r="BV33" s="248">
        <f t="shared" si="24"/>
        <v>0.67777777777777748</v>
      </c>
      <c r="BW33" s="248">
        <v>3.4722222222222199E-3</v>
      </c>
      <c r="BX33" s="248">
        <f t="shared" si="25"/>
        <v>0.68124999999999969</v>
      </c>
      <c r="BY33" s="256"/>
      <c r="BZ33" s="248"/>
      <c r="CA33" s="248">
        <f t="shared" si="26"/>
        <v>8.0555555555555269E-2</v>
      </c>
      <c r="CB33" s="246">
        <v>18.289655172413902</v>
      </c>
      <c r="CC33" s="212"/>
      <c r="CD33" s="401">
        <f t="shared" si="0"/>
        <v>115.99999999999959</v>
      </c>
      <c r="CE33" s="401" t="e">
        <f>+#REF!</f>
        <v>#REF!</v>
      </c>
      <c r="CG33" s="421">
        <f t="shared" si="27"/>
        <v>8.0555555555555269E-2</v>
      </c>
      <c r="CH33" s="422">
        <f t="shared" si="1"/>
        <v>115.99999999999959</v>
      </c>
      <c r="CI33" s="423">
        <f t="shared" si="28"/>
        <v>1.9333333333333265</v>
      </c>
    </row>
    <row r="34" spans="1:87" x14ac:dyDescent="0.2">
      <c r="A34" s="1316"/>
      <c r="B34" s="304">
        <v>11</v>
      </c>
      <c r="C34" s="257">
        <v>4.1666666666666664E-2</v>
      </c>
      <c r="D34" s="248">
        <f t="shared" si="29"/>
        <v>0.64236111111111105</v>
      </c>
      <c r="E34" s="248">
        <v>3.472222222222222E-3</v>
      </c>
      <c r="F34" s="258">
        <f t="shared" si="30"/>
        <v>0.64583333333333326</v>
      </c>
      <c r="G34" s="426">
        <v>2.7777777777777779E-3</v>
      </c>
      <c r="H34" s="248">
        <f t="shared" si="31"/>
        <v>0.64861111111111103</v>
      </c>
      <c r="I34" s="426">
        <v>4.8611111111111112E-3</v>
      </c>
      <c r="J34" s="248">
        <f t="shared" si="2"/>
        <v>0.65347222222222212</v>
      </c>
      <c r="K34" s="426">
        <v>4.1666666666666666E-3</v>
      </c>
      <c r="L34" s="248">
        <f t="shared" si="2"/>
        <v>0.65763888888888877</v>
      </c>
      <c r="M34" s="426">
        <v>4.1666666666666666E-3</v>
      </c>
      <c r="N34" s="248">
        <f t="shared" si="2"/>
        <v>0.66180555555555542</v>
      </c>
      <c r="O34" s="248">
        <v>2.7777777777777801E-3</v>
      </c>
      <c r="P34" s="248">
        <f t="shared" si="2"/>
        <v>0.66458333333333319</v>
      </c>
      <c r="Q34" s="248">
        <v>4.8611111111111103E-3</v>
      </c>
      <c r="R34" s="248">
        <f t="shared" si="2"/>
        <v>0.66944444444444429</v>
      </c>
      <c r="S34" s="248">
        <v>3.4722222222222199E-3</v>
      </c>
      <c r="T34" s="248">
        <f t="shared" si="2"/>
        <v>0.6729166666666665</v>
      </c>
      <c r="U34" s="248">
        <v>3.4722222222222199E-3</v>
      </c>
      <c r="V34" s="248">
        <f t="shared" si="2"/>
        <v>0.67638888888888871</v>
      </c>
      <c r="W34" s="248">
        <v>2.7777777777777779E-3</v>
      </c>
      <c r="X34" s="248">
        <f t="shared" si="2"/>
        <v>0.67916666666666647</v>
      </c>
      <c r="Y34" s="248">
        <v>3.4722222222222199E-3</v>
      </c>
      <c r="Z34" s="248">
        <f t="shared" si="3"/>
        <v>0.68263888888888868</v>
      </c>
      <c r="AA34" s="248">
        <v>3.4722222222222199E-3</v>
      </c>
      <c r="AB34" s="259">
        <f t="shared" si="3"/>
        <v>0.68611111111111089</v>
      </c>
      <c r="AC34" s="248">
        <v>2.0833333333333298E-3</v>
      </c>
      <c r="AD34" s="248">
        <f t="shared" si="3"/>
        <v>0.68819444444444422</v>
      </c>
      <c r="AE34" s="248">
        <v>3.4722222222222199E-3</v>
      </c>
      <c r="AF34" s="248">
        <f t="shared" si="3"/>
        <v>0.69166666666666643</v>
      </c>
      <c r="AG34" s="249">
        <v>4.8611111111111199E-3</v>
      </c>
      <c r="AH34" s="248">
        <f t="shared" si="4"/>
        <v>0.69652777777777752</v>
      </c>
      <c r="AI34" s="249">
        <v>4.8611111111111103E-3</v>
      </c>
      <c r="AJ34" s="248">
        <f t="shared" si="5"/>
        <v>0.70138888888888862</v>
      </c>
      <c r="AK34" s="248">
        <v>2.0833333333333333E-3</v>
      </c>
      <c r="AL34" s="248">
        <f t="shared" si="6"/>
        <v>0.70347222222222194</v>
      </c>
      <c r="AM34" s="248">
        <v>3.4722222222222199E-3</v>
      </c>
      <c r="AN34" s="248">
        <f t="shared" si="7"/>
        <v>0.70694444444444415</v>
      </c>
      <c r="AO34" s="248">
        <v>3.472222222222222E-3</v>
      </c>
      <c r="AP34" s="248">
        <f t="shared" si="8"/>
        <v>0.71041666666666636</v>
      </c>
      <c r="AQ34" s="249">
        <v>5.5555555555555558E-3</v>
      </c>
      <c r="AR34" s="248">
        <f t="shared" si="9"/>
        <v>0.7159722222222219</v>
      </c>
      <c r="AS34" s="248">
        <v>3.472222222222222E-3</v>
      </c>
      <c r="AT34" s="258">
        <f t="shared" si="10"/>
        <v>0.71944444444444411</v>
      </c>
      <c r="AU34" s="248">
        <v>0</v>
      </c>
      <c r="AV34" s="248">
        <f t="shared" si="11"/>
        <v>0.71944444444444411</v>
      </c>
      <c r="AW34" s="248">
        <v>0</v>
      </c>
      <c r="AX34" s="248">
        <f t="shared" si="12"/>
        <v>0.71944444444444411</v>
      </c>
      <c r="AY34" s="248">
        <v>0</v>
      </c>
      <c r="AZ34" s="248">
        <f t="shared" si="13"/>
        <v>0.71944444444444411</v>
      </c>
      <c r="BA34" s="248">
        <v>0</v>
      </c>
      <c r="BB34" s="248">
        <f t="shared" si="14"/>
        <v>0.71944444444444411</v>
      </c>
      <c r="BC34" s="248">
        <v>0</v>
      </c>
      <c r="BD34" s="248">
        <f t="shared" si="15"/>
        <v>0.71944444444444411</v>
      </c>
      <c r="BE34" s="248">
        <v>0</v>
      </c>
      <c r="BF34" s="248">
        <f t="shared" si="16"/>
        <v>0.71944444444444411</v>
      </c>
      <c r="BG34" s="248">
        <v>0</v>
      </c>
      <c r="BH34" s="248">
        <f t="shared" si="17"/>
        <v>0.71944444444444411</v>
      </c>
      <c r="BI34" s="248">
        <v>0</v>
      </c>
      <c r="BJ34" s="248">
        <f t="shared" si="18"/>
        <v>0.71944444444444411</v>
      </c>
      <c r="BK34" s="248">
        <v>0</v>
      </c>
      <c r="BL34" s="248">
        <f t="shared" si="19"/>
        <v>0.71944444444444411</v>
      </c>
      <c r="BM34" s="248">
        <v>0</v>
      </c>
      <c r="BN34" s="248">
        <f t="shared" si="20"/>
        <v>0.71944444444444411</v>
      </c>
      <c r="BO34" s="248">
        <v>0</v>
      </c>
      <c r="BP34" s="248">
        <f t="shared" si="21"/>
        <v>0.71944444444444411</v>
      </c>
      <c r="BQ34" s="248">
        <v>0</v>
      </c>
      <c r="BR34" s="248">
        <f t="shared" si="22"/>
        <v>0.71944444444444411</v>
      </c>
      <c r="BS34" s="248">
        <v>0</v>
      </c>
      <c r="BT34" s="248">
        <f t="shared" si="23"/>
        <v>0.71944444444444411</v>
      </c>
      <c r="BU34" s="248">
        <v>0</v>
      </c>
      <c r="BV34" s="248">
        <f t="shared" si="24"/>
        <v>0.71944444444444411</v>
      </c>
      <c r="BW34" s="248">
        <v>3.472222222222222E-3</v>
      </c>
      <c r="BX34" s="248">
        <f t="shared" si="25"/>
        <v>0.72291666666666632</v>
      </c>
      <c r="BY34" s="256"/>
      <c r="BZ34" s="248"/>
      <c r="CA34" s="248">
        <f t="shared" si="26"/>
        <v>8.0555555555555269E-2</v>
      </c>
      <c r="CB34" s="246">
        <v>18.289655172413859</v>
      </c>
      <c r="CC34" s="212"/>
      <c r="CD34" s="401">
        <f t="shared" si="0"/>
        <v>115.99999999999959</v>
      </c>
      <c r="CE34" s="401" t="e">
        <f>+#REF!</f>
        <v>#REF!</v>
      </c>
      <c r="CG34" s="421">
        <f t="shared" si="27"/>
        <v>8.0555555555555269E-2</v>
      </c>
      <c r="CH34" s="422">
        <f t="shared" si="1"/>
        <v>115.99999999999959</v>
      </c>
      <c r="CI34" s="423">
        <f t="shared" si="28"/>
        <v>1.9333333333333265</v>
      </c>
    </row>
    <row r="35" spans="1:87" x14ac:dyDescent="0.2">
      <c r="A35" s="1316"/>
      <c r="B35" s="304">
        <v>12</v>
      </c>
      <c r="C35" s="257">
        <v>4.1666666666666664E-2</v>
      </c>
      <c r="D35" s="248">
        <f t="shared" si="29"/>
        <v>0.68402777777777768</v>
      </c>
      <c r="E35" s="248">
        <v>3.472222222222222E-3</v>
      </c>
      <c r="F35" s="258">
        <f t="shared" si="30"/>
        <v>0.68749999999999989</v>
      </c>
      <c r="G35" s="426">
        <v>2.7777777777777801E-3</v>
      </c>
      <c r="H35" s="248">
        <f t="shared" si="31"/>
        <v>0.69027777777777766</v>
      </c>
      <c r="I35" s="426">
        <v>4.8611111111111103E-3</v>
      </c>
      <c r="J35" s="248">
        <f t="shared" si="2"/>
        <v>0.69513888888888875</v>
      </c>
      <c r="K35" s="426">
        <v>4.1666666666666701E-3</v>
      </c>
      <c r="L35" s="248">
        <f t="shared" si="2"/>
        <v>0.6993055555555554</v>
      </c>
      <c r="M35" s="426">
        <v>4.1666666666666701E-3</v>
      </c>
      <c r="N35" s="248">
        <f t="shared" si="2"/>
        <v>0.70347222222222205</v>
      </c>
      <c r="O35" s="248">
        <v>2.7777777777777801E-3</v>
      </c>
      <c r="P35" s="248">
        <f t="shared" si="2"/>
        <v>0.70624999999999982</v>
      </c>
      <c r="Q35" s="248">
        <v>4.8611111111111103E-3</v>
      </c>
      <c r="R35" s="248">
        <f t="shared" si="2"/>
        <v>0.71111111111111092</v>
      </c>
      <c r="S35" s="248">
        <v>3.4722222222222199E-3</v>
      </c>
      <c r="T35" s="248">
        <f t="shared" si="2"/>
        <v>0.71458333333333313</v>
      </c>
      <c r="U35" s="248">
        <v>3.4722222222222199E-3</v>
      </c>
      <c r="V35" s="248">
        <f t="shared" si="2"/>
        <v>0.71805555555555534</v>
      </c>
      <c r="W35" s="248">
        <v>2.7777777777777801E-3</v>
      </c>
      <c r="X35" s="248">
        <f t="shared" si="2"/>
        <v>0.7208333333333331</v>
      </c>
      <c r="Y35" s="248">
        <v>3.4722222222222199E-3</v>
      </c>
      <c r="Z35" s="248">
        <f t="shared" si="3"/>
        <v>0.72430555555555531</v>
      </c>
      <c r="AA35" s="248">
        <v>3.4722222222222199E-3</v>
      </c>
      <c r="AB35" s="259">
        <f t="shared" si="3"/>
        <v>0.72777777777777752</v>
      </c>
      <c r="AC35" s="248">
        <v>2.0833333333333298E-3</v>
      </c>
      <c r="AD35" s="248">
        <f t="shared" si="3"/>
        <v>0.72986111111111085</v>
      </c>
      <c r="AE35" s="248">
        <v>3.4722222222222199E-3</v>
      </c>
      <c r="AF35" s="248">
        <f t="shared" si="3"/>
        <v>0.73333333333333306</v>
      </c>
      <c r="AG35" s="249">
        <v>4.8611111111111199E-3</v>
      </c>
      <c r="AH35" s="248">
        <f t="shared" si="4"/>
        <v>0.73819444444444415</v>
      </c>
      <c r="AI35" s="249">
        <v>4.8611111111111103E-3</v>
      </c>
      <c r="AJ35" s="248">
        <f t="shared" si="5"/>
        <v>0.74305555555555525</v>
      </c>
      <c r="AK35" s="248">
        <v>2.0833333333333298E-3</v>
      </c>
      <c r="AL35" s="248">
        <f t="shared" si="6"/>
        <v>0.74513888888888857</v>
      </c>
      <c r="AM35" s="248">
        <v>3.4722222222222199E-3</v>
      </c>
      <c r="AN35" s="248">
        <f t="shared" si="7"/>
        <v>0.74861111111111078</v>
      </c>
      <c r="AO35" s="248">
        <v>3.4722222222222199E-3</v>
      </c>
      <c r="AP35" s="248">
        <f t="shared" si="8"/>
        <v>0.75208333333333299</v>
      </c>
      <c r="AQ35" s="249">
        <v>5.5555555555555601E-3</v>
      </c>
      <c r="AR35" s="248">
        <f t="shared" si="9"/>
        <v>0.75763888888888853</v>
      </c>
      <c r="AS35" s="248">
        <v>3.472222222222222E-3</v>
      </c>
      <c r="AT35" s="258">
        <f t="shared" si="10"/>
        <v>0.76111111111111074</v>
      </c>
      <c r="AU35" s="248">
        <v>0</v>
      </c>
      <c r="AV35" s="248">
        <f t="shared" si="11"/>
        <v>0.76111111111111074</v>
      </c>
      <c r="AW35" s="248">
        <v>0</v>
      </c>
      <c r="AX35" s="248">
        <f t="shared" si="12"/>
        <v>0.76111111111111074</v>
      </c>
      <c r="AY35" s="248">
        <v>0</v>
      </c>
      <c r="AZ35" s="248">
        <f t="shared" si="13"/>
        <v>0.76111111111111074</v>
      </c>
      <c r="BA35" s="248">
        <v>0</v>
      </c>
      <c r="BB35" s="248">
        <f t="shared" si="14"/>
        <v>0.76111111111111074</v>
      </c>
      <c r="BC35" s="248">
        <v>0</v>
      </c>
      <c r="BD35" s="248">
        <f t="shared" si="15"/>
        <v>0.76111111111111074</v>
      </c>
      <c r="BE35" s="248">
        <v>0</v>
      </c>
      <c r="BF35" s="248">
        <f t="shared" si="16"/>
        <v>0.76111111111111074</v>
      </c>
      <c r="BG35" s="248">
        <v>0</v>
      </c>
      <c r="BH35" s="248">
        <f t="shared" si="17"/>
        <v>0.76111111111111074</v>
      </c>
      <c r="BI35" s="248">
        <v>0</v>
      </c>
      <c r="BJ35" s="248">
        <f t="shared" si="18"/>
        <v>0.76111111111111074</v>
      </c>
      <c r="BK35" s="248">
        <v>0</v>
      </c>
      <c r="BL35" s="248">
        <f t="shared" si="19"/>
        <v>0.76111111111111074</v>
      </c>
      <c r="BM35" s="248">
        <v>0</v>
      </c>
      <c r="BN35" s="248">
        <f t="shared" si="20"/>
        <v>0.76111111111111074</v>
      </c>
      <c r="BO35" s="248">
        <v>0</v>
      </c>
      <c r="BP35" s="248">
        <f t="shared" si="21"/>
        <v>0.76111111111111074</v>
      </c>
      <c r="BQ35" s="248">
        <v>0</v>
      </c>
      <c r="BR35" s="248">
        <f t="shared" si="22"/>
        <v>0.76111111111111074</v>
      </c>
      <c r="BS35" s="248">
        <v>0</v>
      </c>
      <c r="BT35" s="248">
        <f t="shared" si="23"/>
        <v>0.76111111111111074</v>
      </c>
      <c r="BU35" s="248">
        <v>0</v>
      </c>
      <c r="BV35" s="248">
        <f t="shared" si="24"/>
        <v>0.76111111111111074</v>
      </c>
      <c r="BW35" s="248">
        <v>3.4722222222222199E-3</v>
      </c>
      <c r="BX35" s="248">
        <f t="shared" si="25"/>
        <v>0.76458333333333295</v>
      </c>
      <c r="BY35" s="256"/>
      <c r="BZ35" s="248"/>
      <c r="CA35" s="248">
        <f t="shared" si="26"/>
        <v>8.0555555555555269E-2</v>
      </c>
      <c r="CB35" s="246">
        <v>18.289655172413902</v>
      </c>
      <c r="CC35" s="212"/>
      <c r="CD35" s="401">
        <f t="shared" si="0"/>
        <v>115.99999999999959</v>
      </c>
      <c r="CE35" s="401" t="e">
        <f>+#REF!</f>
        <v>#REF!</v>
      </c>
      <c r="CG35" s="421">
        <f t="shared" si="27"/>
        <v>8.0555555555555269E-2</v>
      </c>
      <c r="CH35" s="422">
        <f t="shared" si="1"/>
        <v>115.99999999999959</v>
      </c>
      <c r="CI35" s="423">
        <f t="shared" si="28"/>
        <v>1.9333333333333265</v>
      </c>
    </row>
    <row r="36" spans="1:87" x14ac:dyDescent="0.2">
      <c r="A36" s="1316"/>
      <c r="B36" s="304">
        <v>13</v>
      </c>
      <c r="C36" s="257">
        <v>4.1666666666666664E-2</v>
      </c>
      <c r="D36" s="248">
        <f t="shared" si="29"/>
        <v>0.72569444444444431</v>
      </c>
      <c r="E36" s="248">
        <v>3.472222222222222E-3</v>
      </c>
      <c r="F36" s="258">
        <f t="shared" si="30"/>
        <v>0.72916666666666652</v>
      </c>
      <c r="G36" s="426">
        <v>2.7777777777777801E-3</v>
      </c>
      <c r="H36" s="248">
        <f t="shared" si="31"/>
        <v>0.73194444444444429</v>
      </c>
      <c r="I36" s="426">
        <v>4.8611111111111103E-3</v>
      </c>
      <c r="J36" s="248">
        <f t="shared" si="2"/>
        <v>0.73680555555555538</v>
      </c>
      <c r="K36" s="426">
        <v>4.1666666666666701E-3</v>
      </c>
      <c r="L36" s="248">
        <f t="shared" si="2"/>
        <v>0.74097222222222203</v>
      </c>
      <c r="M36" s="426">
        <v>4.1666666666666701E-3</v>
      </c>
      <c r="N36" s="248">
        <f t="shared" si="2"/>
        <v>0.74513888888888868</v>
      </c>
      <c r="O36" s="248">
        <v>2.7777777777777801E-3</v>
      </c>
      <c r="P36" s="248">
        <f t="shared" si="2"/>
        <v>0.74791666666666645</v>
      </c>
      <c r="Q36" s="248">
        <v>4.8611111111111103E-3</v>
      </c>
      <c r="R36" s="248">
        <f t="shared" si="2"/>
        <v>0.75277777777777755</v>
      </c>
      <c r="S36" s="248">
        <v>3.4722222222222199E-3</v>
      </c>
      <c r="T36" s="248">
        <f t="shared" si="2"/>
        <v>0.75624999999999976</v>
      </c>
      <c r="U36" s="248">
        <v>3.4722222222222199E-3</v>
      </c>
      <c r="V36" s="248">
        <f t="shared" si="2"/>
        <v>0.75972222222222197</v>
      </c>
      <c r="W36" s="248">
        <v>2.7777777777777801E-3</v>
      </c>
      <c r="X36" s="248">
        <f t="shared" si="2"/>
        <v>0.76249999999999973</v>
      </c>
      <c r="Y36" s="248">
        <v>3.4722222222222199E-3</v>
      </c>
      <c r="Z36" s="248">
        <f t="shared" si="3"/>
        <v>0.76597222222222194</v>
      </c>
      <c r="AA36" s="248">
        <v>3.4722222222222199E-3</v>
      </c>
      <c r="AB36" s="259">
        <f t="shared" si="3"/>
        <v>0.76944444444444415</v>
      </c>
      <c r="AC36" s="248">
        <v>2.0833333333333298E-3</v>
      </c>
      <c r="AD36" s="248">
        <f t="shared" si="3"/>
        <v>0.77152777777777748</v>
      </c>
      <c r="AE36" s="248">
        <v>3.4722222222222199E-3</v>
      </c>
      <c r="AF36" s="248">
        <f t="shared" si="3"/>
        <v>0.77499999999999969</v>
      </c>
      <c r="AG36" s="249">
        <v>4.8611111111111199E-3</v>
      </c>
      <c r="AH36" s="248">
        <f t="shared" si="4"/>
        <v>0.77986111111111078</v>
      </c>
      <c r="AI36" s="249">
        <v>4.8611111111111103E-3</v>
      </c>
      <c r="AJ36" s="248">
        <f t="shared" si="5"/>
        <v>0.78472222222222188</v>
      </c>
      <c r="AK36" s="248">
        <v>2.0833333333333298E-3</v>
      </c>
      <c r="AL36" s="248">
        <f t="shared" si="6"/>
        <v>0.7868055555555552</v>
      </c>
      <c r="AM36" s="248">
        <v>3.4722222222222199E-3</v>
      </c>
      <c r="AN36" s="248">
        <f t="shared" si="7"/>
        <v>0.79027777777777741</v>
      </c>
      <c r="AO36" s="248">
        <v>3.4722222222222199E-3</v>
      </c>
      <c r="AP36" s="248">
        <f t="shared" si="8"/>
        <v>0.79374999999999962</v>
      </c>
      <c r="AQ36" s="249">
        <v>5.5555555555555601E-3</v>
      </c>
      <c r="AR36" s="248">
        <f t="shared" si="9"/>
        <v>0.79930555555555516</v>
      </c>
      <c r="AS36" s="248">
        <v>3.472222222222222E-3</v>
      </c>
      <c r="AT36" s="258">
        <f t="shared" si="10"/>
        <v>0.80277777777777737</v>
      </c>
      <c r="AU36" s="248">
        <v>0</v>
      </c>
      <c r="AV36" s="248">
        <f t="shared" si="11"/>
        <v>0.80277777777777737</v>
      </c>
      <c r="AW36" s="248">
        <v>0</v>
      </c>
      <c r="AX36" s="248">
        <f t="shared" si="12"/>
        <v>0.80277777777777737</v>
      </c>
      <c r="AY36" s="248">
        <v>0</v>
      </c>
      <c r="AZ36" s="248">
        <f t="shared" si="13"/>
        <v>0.80277777777777737</v>
      </c>
      <c r="BA36" s="248">
        <v>0</v>
      </c>
      <c r="BB36" s="248">
        <f t="shared" si="14"/>
        <v>0.80277777777777737</v>
      </c>
      <c r="BC36" s="248">
        <v>0</v>
      </c>
      <c r="BD36" s="248">
        <f t="shared" si="15"/>
        <v>0.80277777777777737</v>
      </c>
      <c r="BE36" s="248">
        <v>0</v>
      </c>
      <c r="BF36" s="248">
        <f t="shared" si="16"/>
        <v>0.80277777777777737</v>
      </c>
      <c r="BG36" s="248">
        <v>0</v>
      </c>
      <c r="BH36" s="248">
        <f t="shared" si="17"/>
        <v>0.80277777777777737</v>
      </c>
      <c r="BI36" s="248">
        <v>0</v>
      </c>
      <c r="BJ36" s="248">
        <f t="shared" si="18"/>
        <v>0.80277777777777737</v>
      </c>
      <c r="BK36" s="248">
        <v>0</v>
      </c>
      <c r="BL36" s="248">
        <f t="shared" si="19"/>
        <v>0.80277777777777737</v>
      </c>
      <c r="BM36" s="248">
        <v>0</v>
      </c>
      <c r="BN36" s="248">
        <f t="shared" si="20"/>
        <v>0.80277777777777737</v>
      </c>
      <c r="BO36" s="248">
        <v>0</v>
      </c>
      <c r="BP36" s="248">
        <f t="shared" si="21"/>
        <v>0.80277777777777737</v>
      </c>
      <c r="BQ36" s="248">
        <v>0</v>
      </c>
      <c r="BR36" s="248">
        <f t="shared" si="22"/>
        <v>0.80277777777777737</v>
      </c>
      <c r="BS36" s="248">
        <v>0</v>
      </c>
      <c r="BT36" s="248">
        <f t="shared" si="23"/>
        <v>0.80277777777777737</v>
      </c>
      <c r="BU36" s="248">
        <v>0</v>
      </c>
      <c r="BV36" s="248">
        <f t="shared" si="24"/>
        <v>0.80277777777777737</v>
      </c>
      <c r="BW36" s="248">
        <v>3.4722222222222199E-3</v>
      </c>
      <c r="BX36" s="248">
        <f t="shared" si="25"/>
        <v>0.80624999999999958</v>
      </c>
      <c r="BY36" s="256"/>
      <c r="BZ36" s="248"/>
      <c r="CA36" s="248">
        <f t="shared" si="26"/>
        <v>8.0555555555555269E-2</v>
      </c>
      <c r="CB36" s="246">
        <v>18.289655172413902</v>
      </c>
      <c r="CC36" s="212"/>
      <c r="CD36" s="401">
        <f t="shared" si="0"/>
        <v>115.99999999999959</v>
      </c>
      <c r="CE36" s="401" t="e">
        <f>+#REF!</f>
        <v>#REF!</v>
      </c>
      <c r="CG36" s="421">
        <f t="shared" si="27"/>
        <v>8.0555555555555269E-2</v>
      </c>
      <c r="CH36" s="422">
        <f t="shared" si="1"/>
        <v>115.99999999999959</v>
      </c>
      <c r="CI36" s="423">
        <f t="shared" si="28"/>
        <v>1.9333333333333265</v>
      </c>
    </row>
    <row r="37" spans="1:87" x14ac:dyDescent="0.2">
      <c r="A37" s="1316"/>
      <c r="B37" s="304">
        <v>14</v>
      </c>
      <c r="C37" s="257">
        <v>4.1666666666666664E-2</v>
      </c>
      <c r="D37" s="248">
        <f t="shared" si="29"/>
        <v>0.76736111111111094</v>
      </c>
      <c r="E37" s="248">
        <v>3.472222222222222E-3</v>
      </c>
      <c r="F37" s="258">
        <f t="shared" si="30"/>
        <v>0.77083333333333315</v>
      </c>
      <c r="G37" s="426">
        <v>2.7777777777777779E-3</v>
      </c>
      <c r="H37" s="248">
        <f t="shared" si="31"/>
        <v>0.77361111111111092</v>
      </c>
      <c r="I37" s="426">
        <v>4.8611111111111112E-3</v>
      </c>
      <c r="J37" s="248">
        <f t="shared" si="2"/>
        <v>0.77847222222222201</v>
      </c>
      <c r="K37" s="426">
        <v>4.1666666666666666E-3</v>
      </c>
      <c r="L37" s="248">
        <f t="shared" si="2"/>
        <v>0.78263888888888866</v>
      </c>
      <c r="M37" s="426">
        <v>4.1666666666666666E-3</v>
      </c>
      <c r="N37" s="248">
        <f t="shared" si="2"/>
        <v>0.78680555555555531</v>
      </c>
      <c r="O37" s="248">
        <v>2.7777777777777801E-3</v>
      </c>
      <c r="P37" s="248">
        <f t="shared" si="2"/>
        <v>0.78958333333333308</v>
      </c>
      <c r="Q37" s="248">
        <v>4.8611111111111103E-3</v>
      </c>
      <c r="R37" s="248">
        <f t="shared" si="2"/>
        <v>0.79444444444444418</v>
      </c>
      <c r="S37" s="248">
        <v>3.4722222222222199E-3</v>
      </c>
      <c r="T37" s="248">
        <f t="shared" si="2"/>
        <v>0.79791666666666639</v>
      </c>
      <c r="U37" s="248">
        <v>3.4722222222222199E-3</v>
      </c>
      <c r="V37" s="248">
        <f t="shared" si="2"/>
        <v>0.8013888888888886</v>
      </c>
      <c r="W37" s="248">
        <v>2.7777777777777779E-3</v>
      </c>
      <c r="X37" s="248">
        <f t="shared" si="2"/>
        <v>0.80416666666666636</v>
      </c>
      <c r="Y37" s="248">
        <v>3.4722222222222199E-3</v>
      </c>
      <c r="Z37" s="248">
        <f t="shared" si="3"/>
        <v>0.80763888888888857</v>
      </c>
      <c r="AA37" s="248">
        <v>3.4722222222222199E-3</v>
      </c>
      <c r="AB37" s="259">
        <f t="shared" si="3"/>
        <v>0.81111111111111078</v>
      </c>
      <c r="AC37" s="248">
        <v>2.0833333333333298E-3</v>
      </c>
      <c r="AD37" s="248">
        <f t="shared" si="3"/>
        <v>0.81319444444444411</v>
      </c>
      <c r="AE37" s="248">
        <v>3.4722222222222199E-3</v>
      </c>
      <c r="AF37" s="248">
        <f t="shared" si="3"/>
        <v>0.81666666666666632</v>
      </c>
      <c r="AG37" s="249">
        <v>4.8611111111111199E-3</v>
      </c>
      <c r="AH37" s="248">
        <f t="shared" si="4"/>
        <v>0.82152777777777741</v>
      </c>
      <c r="AI37" s="249">
        <v>4.8611111111111103E-3</v>
      </c>
      <c r="AJ37" s="248">
        <f t="shared" si="5"/>
        <v>0.82638888888888851</v>
      </c>
      <c r="AK37" s="248">
        <v>2.0833333333333333E-3</v>
      </c>
      <c r="AL37" s="248">
        <f t="shared" si="6"/>
        <v>0.82847222222222183</v>
      </c>
      <c r="AM37" s="248">
        <v>3.4722222222222199E-3</v>
      </c>
      <c r="AN37" s="248">
        <f t="shared" si="7"/>
        <v>0.83194444444444404</v>
      </c>
      <c r="AO37" s="248">
        <v>3.472222222222222E-3</v>
      </c>
      <c r="AP37" s="248">
        <f t="shared" si="8"/>
        <v>0.83541666666666625</v>
      </c>
      <c r="AQ37" s="249">
        <v>5.5555555555555558E-3</v>
      </c>
      <c r="AR37" s="248">
        <f t="shared" si="9"/>
        <v>0.84097222222222179</v>
      </c>
      <c r="AS37" s="248">
        <v>3.472222222222222E-3</v>
      </c>
      <c r="AT37" s="258">
        <f t="shared" si="10"/>
        <v>0.844444444444444</v>
      </c>
      <c r="AU37" s="248">
        <v>0</v>
      </c>
      <c r="AV37" s="248">
        <f t="shared" si="11"/>
        <v>0.844444444444444</v>
      </c>
      <c r="AW37" s="248">
        <v>0</v>
      </c>
      <c r="AX37" s="248">
        <f t="shared" si="12"/>
        <v>0.844444444444444</v>
      </c>
      <c r="AY37" s="248">
        <v>0</v>
      </c>
      <c r="AZ37" s="248">
        <f t="shared" si="13"/>
        <v>0.844444444444444</v>
      </c>
      <c r="BA37" s="248">
        <v>0</v>
      </c>
      <c r="BB37" s="248">
        <f t="shared" si="14"/>
        <v>0.844444444444444</v>
      </c>
      <c r="BC37" s="248">
        <v>0</v>
      </c>
      <c r="BD37" s="248">
        <f t="shared" si="15"/>
        <v>0.844444444444444</v>
      </c>
      <c r="BE37" s="248">
        <v>0</v>
      </c>
      <c r="BF37" s="248">
        <f t="shared" si="16"/>
        <v>0.844444444444444</v>
      </c>
      <c r="BG37" s="248">
        <v>0</v>
      </c>
      <c r="BH37" s="248">
        <f t="shared" si="17"/>
        <v>0.844444444444444</v>
      </c>
      <c r="BI37" s="248">
        <v>0</v>
      </c>
      <c r="BJ37" s="248">
        <f t="shared" si="18"/>
        <v>0.844444444444444</v>
      </c>
      <c r="BK37" s="248">
        <v>0</v>
      </c>
      <c r="BL37" s="248">
        <f t="shared" si="19"/>
        <v>0.844444444444444</v>
      </c>
      <c r="BM37" s="248">
        <v>0</v>
      </c>
      <c r="BN37" s="248">
        <f t="shared" si="20"/>
        <v>0.844444444444444</v>
      </c>
      <c r="BO37" s="248">
        <v>0</v>
      </c>
      <c r="BP37" s="248">
        <f t="shared" si="21"/>
        <v>0.844444444444444</v>
      </c>
      <c r="BQ37" s="248">
        <v>0</v>
      </c>
      <c r="BR37" s="248">
        <f t="shared" si="22"/>
        <v>0.844444444444444</v>
      </c>
      <c r="BS37" s="248">
        <v>0</v>
      </c>
      <c r="BT37" s="248">
        <f t="shared" si="23"/>
        <v>0.844444444444444</v>
      </c>
      <c r="BU37" s="248">
        <v>0</v>
      </c>
      <c r="BV37" s="248">
        <f t="shared" si="24"/>
        <v>0.844444444444444</v>
      </c>
      <c r="BW37" s="248">
        <v>3.472222222222222E-3</v>
      </c>
      <c r="BX37" s="248">
        <f t="shared" si="25"/>
        <v>0.84791666666666621</v>
      </c>
      <c r="BY37" s="256"/>
      <c r="BZ37" s="248"/>
      <c r="CA37" s="248">
        <f t="shared" si="26"/>
        <v>8.0555555555555269E-2</v>
      </c>
      <c r="CB37" s="246">
        <v>18.289655172413859</v>
      </c>
      <c r="CC37" s="212"/>
      <c r="CD37" s="401">
        <f t="shared" si="0"/>
        <v>115.99999999999959</v>
      </c>
      <c r="CE37" s="401" t="e">
        <f>+#REF!</f>
        <v>#REF!</v>
      </c>
      <c r="CG37" s="421">
        <f t="shared" si="27"/>
        <v>8.0555555555555269E-2</v>
      </c>
      <c r="CH37" s="422">
        <f t="shared" si="1"/>
        <v>115.99999999999959</v>
      </c>
      <c r="CI37" s="423">
        <f t="shared" si="28"/>
        <v>1.9333333333333265</v>
      </c>
    </row>
    <row r="38" spans="1:87" x14ac:dyDescent="0.2">
      <c r="A38" s="1316"/>
      <c r="B38" s="304">
        <v>15</v>
      </c>
      <c r="C38" s="257">
        <v>4.1666666666666664E-2</v>
      </c>
      <c r="D38" s="248">
        <f t="shared" si="29"/>
        <v>0.80902777777777757</v>
      </c>
      <c r="E38" s="248">
        <v>3.472222222222222E-3</v>
      </c>
      <c r="F38" s="258">
        <f t="shared" si="30"/>
        <v>0.81249999999999978</v>
      </c>
      <c r="G38" s="426">
        <v>2.7777777777777779E-3</v>
      </c>
      <c r="H38" s="248">
        <f t="shared" si="31"/>
        <v>0.81527777777777755</v>
      </c>
      <c r="I38" s="426">
        <v>4.8611111111111112E-3</v>
      </c>
      <c r="J38" s="248">
        <f t="shared" si="2"/>
        <v>0.82013888888888864</v>
      </c>
      <c r="K38" s="426">
        <v>4.1666666666666666E-3</v>
      </c>
      <c r="L38" s="248">
        <f t="shared" si="2"/>
        <v>0.82430555555555529</v>
      </c>
      <c r="M38" s="426">
        <v>4.1666666666666666E-3</v>
      </c>
      <c r="N38" s="248">
        <f t="shared" si="2"/>
        <v>0.82847222222222194</v>
      </c>
      <c r="O38" s="248">
        <v>2.7777777777777801E-3</v>
      </c>
      <c r="P38" s="248">
        <f t="shared" si="2"/>
        <v>0.83124999999999971</v>
      </c>
      <c r="Q38" s="248">
        <v>4.8611111111111103E-3</v>
      </c>
      <c r="R38" s="248">
        <f t="shared" si="2"/>
        <v>0.83611111111111081</v>
      </c>
      <c r="S38" s="248">
        <v>3.4722222222222199E-3</v>
      </c>
      <c r="T38" s="248">
        <f t="shared" si="2"/>
        <v>0.83958333333333302</v>
      </c>
      <c r="U38" s="248">
        <v>3.4722222222222199E-3</v>
      </c>
      <c r="V38" s="248">
        <f t="shared" si="2"/>
        <v>0.84305555555555522</v>
      </c>
      <c r="W38" s="248">
        <v>2.7777777777777779E-3</v>
      </c>
      <c r="X38" s="248">
        <f t="shared" si="2"/>
        <v>0.84583333333333299</v>
      </c>
      <c r="Y38" s="248">
        <v>3.4722222222222199E-3</v>
      </c>
      <c r="Z38" s="248">
        <f t="shared" si="3"/>
        <v>0.8493055555555552</v>
      </c>
      <c r="AA38" s="248">
        <v>3.4722222222222199E-3</v>
      </c>
      <c r="AB38" s="259">
        <f t="shared" si="3"/>
        <v>0.85277777777777741</v>
      </c>
      <c r="AC38" s="248">
        <v>2.0833333333333298E-3</v>
      </c>
      <c r="AD38" s="248">
        <f t="shared" si="3"/>
        <v>0.85486111111111074</v>
      </c>
      <c r="AE38" s="248">
        <v>3.4722222222222199E-3</v>
      </c>
      <c r="AF38" s="248">
        <f t="shared" si="3"/>
        <v>0.85833333333333295</v>
      </c>
      <c r="AG38" s="249">
        <v>4.8611111111111103E-3</v>
      </c>
      <c r="AH38" s="248">
        <f t="shared" si="4"/>
        <v>0.86319444444444404</v>
      </c>
      <c r="AI38" s="249">
        <v>4.8611111111111112E-3</v>
      </c>
      <c r="AJ38" s="248">
        <f t="shared" si="5"/>
        <v>0.86805555555555514</v>
      </c>
      <c r="AK38" s="248">
        <v>2.0833333333333333E-3</v>
      </c>
      <c r="AL38" s="248">
        <f t="shared" si="6"/>
        <v>0.87013888888888846</v>
      </c>
      <c r="AM38" s="248">
        <v>3.4722222222222199E-3</v>
      </c>
      <c r="AN38" s="248">
        <f t="shared" si="7"/>
        <v>0.87361111111111067</v>
      </c>
      <c r="AO38" s="248">
        <v>3.472222222222222E-3</v>
      </c>
      <c r="AP38" s="248">
        <f t="shared" si="8"/>
        <v>0.87708333333333288</v>
      </c>
      <c r="AQ38" s="249">
        <v>5.5555555555555558E-3</v>
      </c>
      <c r="AR38" s="248">
        <f t="shared" si="9"/>
        <v>0.88263888888888842</v>
      </c>
      <c r="AS38" s="248">
        <v>3.472222222222222E-3</v>
      </c>
      <c r="AT38" s="258">
        <f t="shared" si="10"/>
        <v>0.88611111111111063</v>
      </c>
      <c r="AU38" s="248">
        <v>0</v>
      </c>
      <c r="AV38" s="248">
        <f t="shared" si="11"/>
        <v>0.88611111111111063</v>
      </c>
      <c r="AW38" s="248">
        <v>0</v>
      </c>
      <c r="AX38" s="248">
        <f t="shared" si="12"/>
        <v>0.88611111111111063</v>
      </c>
      <c r="AY38" s="248">
        <v>0</v>
      </c>
      <c r="AZ38" s="248">
        <f t="shared" si="13"/>
        <v>0.88611111111111063</v>
      </c>
      <c r="BA38" s="248">
        <v>0</v>
      </c>
      <c r="BB38" s="248">
        <f t="shared" si="14"/>
        <v>0.88611111111111063</v>
      </c>
      <c r="BC38" s="248">
        <v>0</v>
      </c>
      <c r="BD38" s="248">
        <f t="shared" si="15"/>
        <v>0.88611111111111063</v>
      </c>
      <c r="BE38" s="248">
        <v>0</v>
      </c>
      <c r="BF38" s="248">
        <f t="shared" si="16"/>
        <v>0.88611111111111063</v>
      </c>
      <c r="BG38" s="248">
        <v>0</v>
      </c>
      <c r="BH38" s="248">
        <f t="shared" si="17"/>
        <v>0.88611111111111063</v>
      </c>
      <c r="BI38" s="248">
        <v>0</v>
      </c>
      <c r="BJ38" s="248">
        <f t="shared" si="18"/>
        <v>0.88611111111111063</v>
      </c>
      <c r="BK38" s="248">
        <v>0</v>
      </c>
      <c r="BL38" s="248">
        <f t="shared" si="19"/>
        <v>0.88611111111111063</v>
      </c>
      <c r="BM38" s="248">
        <v>0</v>
      </c>
      <c r="BN38" s="248">
        <f t="shared" si="20"/>
        <v>0.88611111111111063</v>
      </c>
      <c r="BO38" s="248">
        <v>0</v>
      </c>
      <c r="BP38" s="248">
        <f t="shared" si="21"/>
        <v>0.88611111111111063</v>
      </c>
      <c r="BQ38" s="248">
        <v>0</v>
      </c>
      <c r="BR38" s="248">
        <f t="shared" si="22"/>
        <v>0.88611111111111063</v>
      </c>
      <c r="BS38" s="248">
        <v>0</v>
      </c>
      <c r="BT38" s="248">
        <f t="shared" si="23"/>
        <v>0.88611111111111063</v>
      </c>
      <c r="BU38" s="248">
        <v>0</v>
      </c>
      <c r="BV38" s="248">
        <f t="shared" si="24"/>
        <v>0.88611111111111063</v>
      </c>
      <c r="BW38" s="248">
        <v>3.472222222222222E-3</v>
      </c>
      <c r="BX38" s="248">
        <f t="shared" si="25"/>
        <v>0.88958333333333284</v>
      </c>
      <c r="BY38" s="256"/>
      <c r="BZ38" s="248"/>
      <c r="CA38" s="248">
        <f t="shared" si="26"/>
        <v>8.0555555555555269E-2</v>
      </c>
      <c r="CB38" s="246">
        <v>18.289655172413859</v>
      </c>
      <c r="CC38" s="212"/>
      <c r="CD38" s="401">
        <f t="shared" si="0"/>
        <v>115.99999999999959</v>
      </c>
      <c r="CE38" s="401" t="e">
        <f>+#REF!</f>
        <v>#REF!</v>
      </c>
      <c r="CG38" s="421">
        <f t="shared" si="27"/>
        <v>8.0555555555555269E-2</v>
      </c>
      <c r="CH38" s="422">
        <f t="shared" si="1"/>
        <v>115.99999999999959</v>
      </c>
      <c r="CI38" s="423">
        <f t="shared" si="28"/>
        <v>1.9333333333333265</v>
      </c>
    </row>
    <row r="39" spans="1:87" ht="13.5" thickBot="1" x14ac:dyDescent="0.25">
      <c r="A39" s="1316"/>
      <c r="B39" s="834">
        <v>16</v>
      </c>
      <c r="C39" s="835">
        <v>4.1666666666666664E-2</v>
      </c>
      <c r="D39" s="836">
        <f t="shared" si="29"/>
        <v>0.8506944444444442</v>
      </c>
      <c r="E39" s="836">
        <v>3.472222222222222E-3</v>
      </c>
      <c r="F39" s="837">
        <f t="shared" si="30"/>
        <v>0.85416666666666641</v>
      </c>
      <c r="G39" s="838">
        <v>2.7777777777777779E-3</v>
      </c>
      <c r="H39" s="836">
        <f t="shared" si="31"/>
        <v>0.85694444444444418</v>
      </c>
      <c r="I39" s="838">
        <v>4.8611111111111112E-3</v>
      </c>
      <c r="J39" s="836">
        <f t="shared" si="2"/>
        <v>0.86180555555555527</v>
      </c>
      <c r="K39" s="838">
        <v>4.1666666666666666E-3</v>
      </c>
      <c r="L39" s="836">
        <f t="shared" si="2"/>
        <v>0.86597222222222192</v>
      </c>
      <c r="M39" s="838">
        <v>4.1666666666666666E-3</v>
      </c>
      <c r="N39" s="836">
        <f t="shared" si="2"/>
        <v>0.87013888888888857</v>
      </c>
      <c r="O39" s="836">
        <v>2.7777777777777801E-3</v>
      </c>
      <c r="P39" s="836">
        <f t="shared" si="2"/>
        <v>0.87291666666666634</v>
      </c>
      <c r="Q39" s="836">
        <v>4.8611111111111112E-3</v>
      </c>
      <c r="R39" s="836">
        <f t="shared" si="2"/>
        <v>0.87777777777777743</v>
      </c>
      <c r="S39" s="836">
        <v>3.4722222222222199E-3</v>
      </c>
      <c r="T39" s="836">
        <f t="shared" si="2"/>
        <v>0.88124999999999964</v>
      </c>
      <c r="U39" s="836">
        <v>3.4722222222222199E-3</v>
      </c>
      <c r="V39" s="836">
        <f t="shared" si="2"/>
        <v>0.88472222222222185</v>
      </c>
      <c r="W39" s="836">
        <v>2.7777777777777779E-3</v>
      </c>
      <c r="X39" s="836">
        <f t="shared" si="2"/>
        <v>0.88749999999999962</v>
      </c>
      <c r="Y39" s="836">
        <v>3.4722222222222199E-3</v>
      </c>
      <c r="Z39" s="836">
        <f t="shared" si="3"/>
        <v>0.89097222222222183</v>
      </c>
      <c r="AA39" s="836">
        <v>3.4722222222222199E-3</v>
      </c>
      <c r="AB39" s="839">
        <f t="shared" si="3"/>
        <v>0.89444444444444404</v>
      </c>
      <c r="AC39" s="836">
        <v>2.0833333333333298E-3</v>
      </c>
      <c r="AD39" s="836">
        <f t="shared" si="3"/>
        <v>0.89652777777777737</v>
      </c>
      <c r="AE39" s="836">
        <v>3.4722222222222199E-3</v>
      </c>
      <c r="AF39" s="836">
        <f t="shared" si="3"/>
        <v>0.89999999999999958</v>
      </c>
      <c r="AG39" s="840">
        <v>4.8611111111111103E-3</v>
      </c>
      <c r="AH39" s="836">
        <f t="shared" si="4"/>
        <v>0.90486111111111067</v>
      </c>
      <c r="AI39" s="840">
        <v>4.8611111111111112E-3</v>
      </c>
      <c r="AJ39" s="836">
        <f t="shared" si="5"/>
        <v>0.90972222222222177</v>
      </c>
      <c r="AK39" s="836">
        <v>2.0833333333333333E-3</v>
      </c>
      <c r="AL39" s="836">
        <f t="shared" si="6"/>
        <v>0.91180555555555509</v>
      </c>
      <c r="AM39" s="836">
        <v>3.4722222222222199E-3</v>
      </c>
      <c r="AN39" s="836">
        <f t="shared" si="7"/>
        <v>0.9152777777777773</v>
      </c>
      <c r="AO39" s="836">
        <v>3.472222222222222E-3</v>
      </c>
      <c r="AP39" s="836">
        <f t="shared" si="8"/>
        <v>0.91874999999999951</v>
      </c>
      <c r="AQ39" s="840">
        <v>5.5555555555555558E-3</v>
      </c>
      <c r="AR39" s="836">
        <f t="shared" si="9"/>
        <v>0.92430555555555505</v>
      </c>
      <c r="AS39" s="836">
        <v>3.472222222222222E-3</v>
      </c>
      <c r="AT39" s="837">
        <f t="shared" si="10"/>
        <v>0.92777777777777726</v>
      </c>
      <c r="AU39" s="836">
        <v>0</v>
      </c>
      <c r="AV39" s="836">
        <f t="shared" si="11"/>
        <v>0.92777777777777726</v>
      </c>
      <c r="AW39" s="836">
        <v>0</v>
      </c>
      <c r="AX39" s="836">
        <f t="shared" si="12"/>
        <v>0.92777777777777726</v>
      </c>
      <c r="AY39" s="836">
        <v>0</v>
      </c>
      <c r="AZ39" s="836">
        <f t="shared" si="13"/>
        <v>0.92777777777777726</v>
      </c>
      <c r="BA39" s="836">
        <v>0</v>
      </c>
      <c r="BB39" s="836">
        <f t="shared" si="14"/>
        <v>0.92777777777777726</v>
      </c>
      <c r="BC39" s="836">
        <v>0</v>
      </c>
      <c r="BD39" s="836">
        <f t="shared" si="15"/>
        <v>0.92777777777777726</v>
      </c>
      <c r="BE39" s="836">
        <v>0</v>
      </c>
      <c r="BF39" s="836">
        <f t="shared" si="16"/>
        <v>0.92777777777777726</v>
      </c>
      <c r="BG39" s="836">
        <v>0</v>
      </c>
      <c r="BH39" s="836">
        <f t="shared" si="17"/>
        <v>0.92777777777777726</v>
      </c>
      <c r="BI39" s="836">
        <v>0</v>
      </c>
      <c r="BJ39" s="836">
        <f t="shared" si="18"/>
        <v>0.92777777777777726</v>
      </c>
      <c r="BK39" s="836">
        <v>0</v>
      </c>
      <c r="BL39" s="836">
        <f t="shared" si="19"/>
        <v>0.92777777777777726</v>
      </c>
      <c r="BM39" s="836">
        <v>0</v>
      </c>
      <c r="BN39" s="836">
        <f t="shared" si="20"/>
        <v>0.92777777777777726</v>
      </c>
      <c r="BO39" s="836">
        <v>0</v>
      </c>
      <c r="BP39" s="836">
        <f t="shared" si="21"/>
        <v>0.92777777777777726</v>
      </c>
      <c r="BQ39" s="836">
        <v>0</v>
      </c>
      <c r="BR39" s="836">
        <f t="shared" si="22"/>
        <v>0.92777777777777726</v>
      </c>
      <c r="BS39" s="836">
        <v>0</v>
      </c>
      <c r="BT39" s="836">
        <f t="shared" si="23"/>
        <v>0.92777777777777726</v>
      </c>
      <c r="BU39" s="836">
        <v>0</v>
      </c>
      <c r="BV39" s="836">
        <f t="shared" si="24"/>
        <v>0.92777777777777726</v>
      </c>
      <c r="BW39" s="836">
        <v>3.472222222222222E-3</v>
      </c>
      <c r="BX39" s="836">
        <f t="shared" si="25"/>
        <v>0.93124999999999947</v>
      </c>
      <c r="BY39" s="841"/>
      <c r="BZ39" s="836"/>
      <c r="CA39" s="836">
        <f t="shared" si="26"/>
        <v>8.0555555555555269E-2</v>
      </c>
      <c r="CB39" s="842">
        <v>18.289655172413859</v>
      </c>
      <c r="CC39" s="843"/>
      <c r="CD39" s="401">
        <f t="shared" si="0"/>
        <v>115.99999999999959</v>
      </c>
      <c r="CE39" s="401" t="e">
        <f>+#REF!</f>
        <v>#REF!</v>
      </c>
      <c r="CG39" s="421">
        <f t="shared" si="27"/>
        <v>8.0555555555555269E-2</v>
      </c>
      <c r="CH39" s="422">
        <f t="shared" si="1"/>
        <v>115.99999999999959</v>
      </c>
      <c r="CI39" s="423">
        <f t="shared" si="28"/>
        <v>1.9333333333333265</v>
      </c>
    </row>
    <row r="40" spans="1:87" ht="13.5" thickBot="1" x14ac:dyDescent="0.25">
      <c r="A40" s="1325"/>
      <c r="B40" s="844">
        <v>17</v>
      </c>
      <c r="C40" s="845">
        <v>5.2083333333333336E-2</v>
      </c>
      <c r="D40" s="846">
        <f t="shared" si="29"/>
        <v>0.90277777777777757</v>
      </c>
      <c r="E40" s="846">
        <v>3.472222222222222E-3</v>
      </c>
      <c r="F40" s="1218">
        <f t="shared" si="30"/>
        <v>0.90624999999999978</v>
      </c>
      <c r="G40" s="848">
        <v>2.7777777777777779E-3</v>
      </c>
      <c r="H40" s="846">
        <f t="shared" si="31"/>
        <v>0.90902777777777755</v>
      </c>
      <c r="I40" s="848">
        <v>4.8611111111111112E-3</v>
      </c>
      <c r="J40" s="846">
        <f t="shared" si="2"/>
        <v>0.91388888888888864</v>
      </c>
      <c r="K40" s="848">
        <v>4.1666666666666666E-3</v>
      </c>
      <c r="L40" s="846">
        <f t="shared" si="2"/>
        <v>0.91805555555555529</v>
      </c>
      <c r="M40" s="848">
        <v>4.1666666666666666E-3</v>
      </c>
      <c r="N40" s="846">
        <f t="shared" si="2"/>
        <v>0.92222222222222194</v>
      </c>
      <c r="O40" s="846">
        <v>2.7777777777777801E-3</v>
      </c>
      <c r="P40" s="846">
        <f t="shared" si="2"/>
        <v>0.92499999999999971</v>
      </c>
      <c r="Q40" s="846">
        <v>4.8611111111111112E-3</v>
      </c>
      <c r="R40" s="846">
        <f t="shared" si="2"/>
        <v>0.92986111111111081</v>
      </c>
      <c r="S40" s="846">
        <v>3.4722222222222199E-3</v>
      </c>
      <c r="T40" s="846">
        <f t="shared" si="2"/>
        <v>0.93333333333333302</v>
      </c>
      <c r="U40" s="846">
        <v>3.4722222222222199E-3</v>
      </c>
      <c r="V40" s="846">
        <f t="shared" si="2"/>
        <v>0.93680555555555522</v>
      </c>
      <c r="W40" s="846">
        <v>2.7777777777777779E-3</v>
      </c>
      <c r="X40" s="846">
        <f t="shared" si="2"/>
        <v>0.93958333333333299</v>
      </c>
      <c r="Y40" s="846">
        <v>3.4722222222222199E-3</v>
      </c>
      <c r="Z40" s="846">
        <f t="shared" si="3"/>
        <v>0.9430555555555552</v>
      </c>
      <c r="AA40" s="846">
        <v>3.4722222222222199E-3</v>
      </c>
      <c r="AB40" s="849">
        <f t="shared" si="3"/>
        <v>0.94652777777777741</v>
      </c>
      <c r="AC40" s="846">
        <v>2.0833333333333298E-3</v>
      </c>
      <c r="AD40" s="846">
        <f t="shared" si="3"/>
        <v>0.94861111111111074</v>
      </c>
      <c r="AE40" s="846">
        <v>3.4722222222222199E-3</v>
      </c>
      <c r="AF40" s="846">
        <f t="shared" si="3"/>
        <v>0.95208333333333295</v>
      </c>
      <c r="AG40" s="850">
        <v>4.8611111111111103E-3</v>
      </c>
      <c r="AH40" s="846">
        <f t="shared" si="4"/>
        <v>0.95694444444444404</v>
      </c>
      <c r="AI40" s="850">
        <v>4.8611111111111112E-3</v>
      </c>
      <c r="AJ40" s="846">
        <f t="shared" si="5"/>
        <v>0.96180555555555514</v>
      </c>
      <c r="AK40" s="846">
        <v>2.0833333333333333E-3</v>
      </c>
      <c r="AL40" s="846">
        <f t="shared" si="6"/>
        <v>0.96388888888888846</v>
      </c>
      <c r="AM40" s="846">
        <v>3.4722222222222199E-3</v>
      </c>
      <c r="AN40" s="846">
        <f t="shared" si="7"/>
        <v>0.96736111111111067</v>
      </c>
      <c r="AO40" s="846">
        <v>3.472222222222222E-3</v>
      </c>
      <c r="AP40" s="846">
        <f t="shared" si="8"/>
        <v>0.97083333333333288</v>
      </c>
      <c r="AQ40" s="850">
        <v>5.5555555555555558E-3</v>
      </c>
      <c r="AR40" s="846">
        <f t="shared" si="9"/>
        <v>0.97638888888888842</v>
      </c>
      <c r="AS40" s="846">
        <v>3.472222222222222E-3</v>
      </c>
      <c r="AT40" s="847">
        <f t="shared" si="10"/>
        <v>0.97986111111111063</v>
      </c>
      <c r="AU40" s="846">
        <v>0</v>
      </c>
      <c r="AV40" s="846">
        <f t="shared" si="11"/>
        <v>0.97986111111111063</v>
      </c>
      <c r="AW40" s="846">
        <v>0</v>
      </c>
      <c r="AX40" s="846">
        <f t="shared" si="12"/>
        <v>0.97986111111111063</v>
      </c>
      <c r="AY40" s="846">
        <v>0</v>
      </c>
      <c r="AZ40" s="846">
        <f t="shared" si="13"/>
        <v>0.97986111111111063</v>
      </c>
      <c r="BA40" s="846">
        <v>0</v>
      </c>
      <c r="BB40" s="846">
        <f t="shared" si="14"/>
        <v>0.97986111111111063</v>
      </c>
      <c r="BC40" s="846">
        <v>0</v>
      </c>
      <c r="BD40" s="846">
        <f t="shared" si="15"/>
        <v>0.97986111111111063</v>
      </c>
      <c r="BE40" s="846">
        <v>0</v>
      </c>
      <c r="BF40" s="846">
        <f t="shared" si="16"/>
        <v>0.97986111111111063</v>
      </c>
      <c r="BG40" s="846">
        <v>0</v>
      </c>
      <c r="BH40" s="846">
        <f t="shared" si="17"/>
        <v>0.97986111111111063</v>
      </c>
      <c r="BI40" s="846">
        <v>0</v>
      </c>
      <c r="BJ40" s="846">
        <f t="shared" si="18"/>
        <v>0.97986111111111063</v>
      </c>
      <c r="BK40" s="846">
        <v>0</v>
      </c>
      <c r="BL40" s="846">
        <f t="shared" si="19"/>
        <v>0.97986111111111063</v>
      </c>
      <c r="BM40" s="846">
        <v>0</v>
      </c>
      <c r="BN40" s="846">
        <f t="shared" si="20"/>
        <v>0.97986111111111063</v>
      </c>
      <c r="BO40" s="846">
        <v>0</v>
      </c>
      <c r="BP40" s="846">
        <f t="shared" si="21"/>
        <v>0.97986111111111063</v>
      </c>
      <c r="BQ40" s="846">
        <v>0</v>
      </c>
      <c r="BR40" s="846">
        <f t="shared" si="22"/>
        <v>0.97986111111111063</v>
      </c>
      <c r="BS40" s="846">
        <v>0</v>
      </c>
      <c r="BT40" s="846">
        <f t="shared" si="23"/>
        <v>0.97986111111111063</v>
      </c>
      <c r="BU40" s="846">
        <v>0</v>
      </c>
      <c r="BV40" s="846">
        <f t="shared" si="24"/>
        <v>0.97986111111111063</v>
      </c>
      <c r="BW40" s="846">
        <v>3.472222222222222E-3</v>
      </c>
      <c r="BX40" s="846">
        <f t="shared" si="25"/>
        <v>0.98333333333333284</v>
      </c>
      <c r="BY40" s="851"/>
      <c r="BZ40" s="846"/>
      <c r="CA40" s="846">
        <f t="shared" si="26"/>
        <v>8.0555555555555269E-2</v>
      </c>
      <c r="CB40" s="852">
        <v>18.289655172413859</v>
      </c>
      <c r="CC40" s="853"/>
      <c r="CD40" s="427">
        <f t="shared" si="0"/>
        <v>115.99999999999959</v>
      </c>
      <c r="CE40" s="427" t="e">
        <f>+#REF!</f>
        <v>#REF!</v>
      </c>
      <c r="CF40" s="427"/>
      <c r="CG40" s="428">
        <f>+CA40</f>
        <v>8.0555555555555269E-2</v>
      </c>
      <c r="CH40" s="429">
        <f t="shared" si="1"/>
        <v>115.99999999999959</v>
      </c>
      <c r="CI40" s="423">
        <f>+CH40/60</f>
        <v>1.9333333333333265</v>
      </c>
    </row>
    <row r="41" spans="1:87" x14ac:dyDescent="0.2">
      <c r="H41" s="401"/>
      <c r="I41" s="401"/>
      <c r="J41" s="401"/>
      <c r="K41" s="401"/>
      <c r="N41" s="378"/>
      <c r="O41" s="378"/>
    </row>
    <row r="43" spans="1:87" x14ac:dyDescent="0.2">
      <c r="B43" s="401" t="s">
        <v>25</v>
      </c>
      <c r="H43" s="401"/>
      <c r="I43" s="401"/>
      <c r="J43" s="378">
        <v>16</v>
      </c>
      <c r="K43" s="401"/>
    </row>
    <row r="44" spans="1:87" x14ac:dyDescent="0.2">
      <c r="B44" s="401" t="s">
        <v>26</v>
      </c>
      <c r="H44" s="401"/>
      <c r="I44" s="401"/>
      <c r="J44" s="378">
        <v>1</v>
      </c>
      <c r="K44" s="401"/>
    </row>
    <row r="45" spans="1:87" x14ac:dyDescent="0.2">
      <c r="B45" s="401" t="s">
        <v>27</v>
      </c>
      <c r="H45" s="401"/>
      <c r="I45" s="401"/>
      <c r="J45" s="378">
        <f>+J43+J44</f>
        <v>17</v>
      </c>
    </row>
    <row r="46" spans="1:87" x14ac:dyDescent="0.2">
      <c r="B46" s="401" t="s">
        <v>28</v>
      </c>
      <c r="H46" s="401"/>
      <c r="I46" s="401"/>
      <c r="J46" s="430">
        <v>34.409999999999997</v>
      </c>
    </row>
    <row r="47" spans="1:87" x14ac:dyDescent="0.2">
      <c r="B47" s="18" t="s">
        <v>29</v>
      </c>
      <c r="H47" s="401"/>
      <c r="I47" s="401"/>
      <c r="J47" s="431">
        <v>0</v>
      </c>
    </row>
    <row r="48" spans="1:87" x14ac:dyDescent="0.2">
      <c r="B48" s="401" t="s">
        <v>30</v>
      </c>
      <c r="H48" s="401"/>
      <c r="I48" s="401"/>
      <c r="J48" s="401"/>
    </row>
    <row r="49" spans="8:8" x14ac:dyDescent="0.2">
      <c r="H49" s="401"/>
    </row>
  </sheetData>
  <mergeCells count="11">
    <mergeCell ref="CG20:CI20"/>
    <mergeCell ref="BZ21:BZ22"/>
    <mergeCell ref="B23:CC23"/>
    <mergeCell ref="A24:A40"/>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0" orientation="portrait" horizont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3:CI47"/>
  <sheetViews>
    <sheetView zoomScale="70" zoomScaleNormal="70" workbookViewId="0">
      <selection activeCell="S31" sqref="S31"/>
    </sheetView>
  </sheetViews>
  <sheetFormatPr baseColWidth="10" defaultColWidth="11.42578125" defaultRowHeight="12.75" x14ac:dyDescent="0.2"/>
  <cols>
    <col min="1" max="1" width="5.7109375" style="401" customWidth="1"/>
    <col min="2" max="2" width="11.140625" style="401" customWidth="1"/>
    <col min="3" max="3" width="11.140625" style="401" hidden="1" customWidth="1"/>
    <col min="4" max="4" width="10.7109375" style="401" customWidth="1"/>
    <col min="5" max="5" width="11.5703125" style="401" hidden="1" customWidth="1"/>
    <col min="6" max="6" width="11.5703125" style="401" customWidth="1"/>
    <col min="7" max="7" width="11" style="401" hidden="1" customWidth="1"/>
    <col min="8" max="8" width="9.140625" style="378" customWidth="1"/>
    <col min="9" max="9" width="11.28515625" style="378" hidden="1" customWidth="1"/>
    <col min="10" max="10" width="7.5703125" style="378" customWidth="1"/>
    <col min="11" max="11" width="14.42578125" style="378" hidden="1" customWidth="1"/>
    <col min="12" max="12" width="12.28515625" style="401" customWidth="1"/>
    <col min="13" max="13" width="11.28515625" style="401" hidden="1" customWidth="1"/>
    <col min="14" max="14" width="9" style="401" customWidth="1"/>
    <col min="15" max="15" width="11.28515625" style="401" hidden="1" customWidth="1"/>
    <col min="16" max="16" width="10.140625" style="401" customWidth="1"/>
    <col min="17" max="17" width="11.28515625" style="401" hidden="1" customWidth="1"/>
    <col min="18" max="18" width="10.140625" style="401" customWidth="1"/>
    <col min="19" max="19" width="10.85546875" style="401" hidden="1" customWidth="1"/>
    <col min="20" max="20" width="8.28515625" style="401" customWidth="1"/>
    <col min="21" max="21" width="10.85546875" style="401" hidden="1" customWidth="1"/>
    <col min="22" max="27" width="11.28515625" style="401" hidden="1" customWidth="1"/>
    <col min="28" max="28" width="8.85546875" style="401" customWidth="1"/>
    <col min="29" max="31" width="0" style="401" hidden="1" customWidth="1"/>
    <col min="32" max="32" width="8.140625" style="401" customWidth="1"/>
    <col min="33" max="33" width="0" style="401" hidden="1" customWidth="1"/>
    <col min="34" max="34" width="10.28515625" style="401" customWidth="1"/>
    <col min="35" max="35" width="0" style="401" hidden="1" customWidth="1"/>
    <col min="36" max="36" width="10.42578125" style="401" customWidth="1"/>
    <col min="37" max="37" width="0" style="401" hidden="1" customWidth="1"/>
    <col min="38" max="38" width="9.5703125" style="401" customWidth="1"/>
    <col min="39" max="39" width="0" style="401" hidden="1" customWidth="1"/>
    <col min="40" max="40" width="11.85546875" style="401" customWidth="1"/>
    <col min="41" max="41" width="0" style="401" hidden="1" customWidth="1"/>
    <col min="42" max="42" width="8.5703125" style="401" customWidth="1"/>
    <col min="43" max="43" width="0" style="401" hidden="1" customWidth="1"/>
    <col min="44" max="44" width="9.5703125" style="401" customWidth="1"/>
    <col min="45" max="45" width="11.42578125" style="401" hidden="1" customWidth="1"/>
    <col min="46" max="46" width="11.42578125" style="401" customWidth="1"/>
    <col min="47" max="74" width="11.42578125" style="401" hidden="1" customWidth="1"/>
    <col min="75" max="75" width="12.42578125" style="401" hidden="1" customWidth="1"/>
    <col min="76" max="76" width="11.42578125" style="401" customWidth="1"/>
    <col min="77" max="77" width="0" style="401" hidden="1" customWidth="1"/>
    <col min="78" max="78" width="8.140625" style="401" customWidth="1"/>
    <col min="79" max="80" width="9" style="401" customWidth="1"/>
    <col min="81" max="81" width="13.42578125" style="401" customWidth="1"/>
    <col min="82" max="84" width="11.42578125" style="401" hidden="1" customWidth="1"/>
    <col min="85" max="87" width="9" style="401" hidden="1" customWidth="1"/>
    <col min="88" max="16384" width="11.42578125" style="401"/>
  </cols>
  <sheetData>
    <row r="3" spans="2:28" ht="12.75" customHeight="1" x14ac:dyDescent="0.2"/>
    <row r="4" spans="2:28" ht="12.75" customHeight="1" x14ac:dyDescent="0.2"/>
    <row r="5" spans="2:28" ht="12.75" customHeight="1" x14ac:dyDescent="0.2"/>
    <row r="6" spans="2:28" ht="12.75" customHeight="1" x14ac:dyDescent="0.2"/>
    <row r="8" spans="2:28"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10" spans="2:28" x14ac:dyDescent="0.2">
      <c r="B10" s="403" t="s">
        <v>1</v>
      </c>
      <c r="C10" s="403"/>
      <c r="D10" s="403"/>
      <c r="J10" s="377" t="str">
        <f>+'[7]Recorrido 460 Habiles'!J10</f>
        <v>Autotransportes Presidente Alvear S.A. Y Autotransportes El Trapiche  S.R.L. (UT)</v>
      </c>
    </row>
    <row r="11" spans="2:28" ht="12.75" customHeight="1" x14ac:dyDescent="0.2">
      <c r="B11" s="403" t="s">
        <v>2</v>
      </c>
      <c r="C11" s="403"/>
      <c r="D11" s="403"/>
      <c r="J11" s="113">
        <v>400</v>
      </c>
    </row>
    <row r="12" spans="2:28" ht="12.75" customHeight="1" x14ac:dyDescent="0.2">
      <c r="B12" s="401" t="s">
        <v>3</v>
      </c>
      <c r="J12" s="377" t="s">
        <v>133</v>
      </c>
    </row>
    <row r="13" spans="2:28" x14ac:dyDescent="0.2">
      <c r="B13" s="401" t="s">
        <v>4</v>
      </c>
      <c r="I13" s="377"/>
      <c r="J13" s="377" t="s">
        <v>32</v>
      </c>
      <c r="K13" s="377"/>
    </row>
    <row r="14" spans="2:28" x14ac:dyDescent="0.2">
      <c r="B14" s="401" t="s">
        <v>6</v>
      </c>
      <c r="J14" s="378">
        <v>463</v>
      </c>
    </row>
    <row r="15" spans="2:28" x14ac:dyDescent="0.2">
      <c r="B15" s="401" t="s">
        <v>7</v>
      </c>
      <c r="I15" s="377"/>
      <c r="J15" s="377" t="s">
        <v>106</v>
      </c>
      <c r="K15" s="377"/>
    </row>
    <row r="16" spans="2:28" x14ac:dyDescent="0.2">
      <c r="B16" s="401" t="s">
        <v>8</v>
      </c>
      <c r="J16" s="378">
        <v>463</v>
      </c>
    </row>
    <row r="17" spans="1:87" x14ac:dyDescent="0.2">
      <c r="B17" s="401" t="s">
        <v>37</v>
      </c>
      <c r="H17" s="401"/>
      <c r="I17" s="401"/>
    </row>
    <row r="18" spans="1:87" ht="87" customHeight="1" thickBot="1" x14ac:dyDescent="0.25">
      <c r="H18" s="401"/>
      <c r="I18" s="401"/>
    </row>
    <row r="19" spans="1:87"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9"/>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7" ht="77.25" thickBot="1" x14ac:dyDescent="0.25">
      <c r="B20" s="1326" t="s">
        <v>38</v>
      </c>
      <c r="C20" s="1327"/>
      <c r="D20" s="1328"/>
      <c r="E20" s="434" t="s">
        <v>126</v>
      </c>
      <c r="F20" s="434" t="s">
        <v>126</v>
      </c>
      <c r="G20" s="379" t="s">
        <v>40</v>
      </c>
      <c r="H20" s="379" t="s">
        <v>40</v>
      </c>
      <c r="I20" s="379" t="s">
        <v>70</v>
      </c>
      <c r="J20" s="379" t="s">
        <v>70</v>
      </c>
      <c r="K20" s="379" t="s">
        <v>104</v>
      </c>
      <c r="L20" s="379" t="s">
        <v>34</v>
      </c>
      <c r="M20" s="379" t="s">
        <v>79</v>
      </c>
      <c r="N20" s="379" t="s">
        <v>45</v>
      </c>
      <c r="O20" s="379" t="s">
        <v>95</v>
      </c>
      <c r="P20" s="379" t="s">
        <v>95</v>
      </c>
      <c r="Q20" s="380" t="s">
        <v>105</v>
      </c>
      <c r="R20" s="380" t="s">
        <v>96</v>
      </c>
      <c r="S20" s="379" t="s">
        <v>101</v>
      </c>
      <c r="T20" s="379" t="s">
        <v>101</v>
      </c>
      <c r="U20" s="379" t="s">
        <v>98</v>
      </c>
      <c r="V20" s="379" t="s">
        <v>98</v>
      </c>
      <c r="W20" s="379" t="s">
        <v>99</v>
      </c>
      <c r="X20" s="379" t="s">
        <v>99</v>
      </c>
      <c r="Y20" s="379" t="s">
        <v>100</v>
      </c>
      <c r="Z20" s="379" t="s">
        <v>100</v>
      </c>
      <c r="AA20" s="379" t="s">
        <v>80</v>
      </c>
      <c r="AB20" s="379" t="s">
        <v>80</v>
      </c>
      <c r="AC20" s="379" t="s">
        <v>98</v>
      </c>
      <c r="AD20" s="379" t="s">
        <v>98</v>
      </c>
      <c r="AE20" s="379" t="s">
        <v>101</v>
      </c>
      <c r="AF20" s="379" t="s">
        <v>101</v>
      </c>
      <c r="AG20" s="379" t="s">
        <v>105</v>
      </c>
      <c r="AH20" s="380" t="s">
        <v>96</v>
      </c>
      <c r="AI20" s="379" t="s">
        <v>95</v>
      </c>
      <c r="AJ20" s="379" t="s">
        <v>95</v>
      </c>
      <c r="AK20" s="379" t="s">
        <v>43</v>
      </c>
      <c r="AL20" s="379" t="s">
        <v>44</v>
      </c>
      <c r="AM20" s="379" t="s">
        <v>82</v>
      </c>
      <c r="AN20" s="379" t="s">
        <v>34</v>
      </c>
      <c r="AO20" s="379" t="s">
        <v>70</v>
      </c>
      <c r="AP20" s="379" t="s">
        <v>70</v>
      </c>
      <c r="AQ20" s="379" t="s">
        <v>40</v>
      </c>
      <c r="AR20" s="379" t="s">
        <v>40</v>
      </c>
      <c r="AS20" s="434" t="s">
        <v>126</v>
      </c>
      <c r="AT20" s="434" t="s">
        <v>126</v>
      </c>
      <c r="AU20" s="379"/>
      <c r="AV20" s="379"/>
      <c r="AW20" s="379"/>
      <c r="AX20" s="379"/>
      <c r="AY20" s="379"/>
      <c r="AZ20" s="379"/>
      <c r="BA20" s="379"/>
      <c r="BB20" s="385"/>
      <c r="BC20" s="380"/>
      <c r="BD20" s="380"/>
      <c r="BE20" s="386"/>
      <c r="BF20" s="386"/>
      <c r="BG20" s="386"/>
      <c r="BH20" s="386"/>
      <c r="BI20" s="386"/>
      <c r="BJ20" s="386"/>
      <c r="BK20" s="386"/>
      <c r="BL20" s="386"/>
      <c r="BM20" s="386"/>
      <c r="BN20" s="386"/>
      <c r="BO20" s="386"/>
      <c r="BP20" s="386"/>
      <c r="BQ20" s="386"/>
      <c r="BR20" s="386"/>
      <c r="BS20" s="386"/>
      <c r="BT20" s="386"/>
      <c r="BU20" s="380"/>
      <c r="BV20" s="380"/>
      <c r="BW20" s="380" t="s">
        <v>39</v>
      </c>
      <c r="BX20" s="380" t="s">
        <v>39</v>
      </c>
      <c r="BY20" s="385"/>
      <c r="BZ20" s="1244"/>
      <c r="CA20" s="1321"/>
      <c r="CB20" s="1321"/>
      <c r="CC20" s="1321"/>
      <c r="CD20" s="408" t="s">
        <v>18</v>
      </c>
      <c r="CE20" s="408" t="s">
        <v>19</v>
      </c>
      <c r="CG20" s="1307" t="s">
        <v>20</v>
      </c>
      <c r="CH20" s="1308"/>
      <c r="CI20" s="1309"/>
    </row>
    <row r="21" spans="1:87" ht="25.5" customHeight="1" x14ac:dyDescent="0.2">
      <c r="B21" s="147" t="s">
        <v>21</v>
      </c>
      <c r="C21" s="409"/>
      <c r="D21" s="410">
        <v>0</v>
      </c>
      <c r="E21" s="411">
        <v>0</v>
      </c>
      <c r="F21" s="409">
        <v>0</v>
      </c>
      <c r="G21" s="409">
        <v>0</v>
      </c>
      <c r="H21" s="409">
        <v>1.9890000000000001</v>
      </c>
      <c r="I21" s="409">
        <v>0</v>
      </c>
      <c r="J21" s="409">
        <v>3.198</v>
      </c>
      <c r="K21" s="409">
        <v>0</v>
      </c>
      <c r="L21" s="409">
        <v>1.55</v>
      </c>
      <c r="M21" s="409">
        <v>0</v>
      </c>
      <c r="N21" s="409">
        <v>1.4510000000000001</v>
      </c>
      <c r="O21" s="409">
        <v>0</v>
      </c>
      <c r="P21" s="409">
        <v>0.95</v>
      </c>
      <c r="Q21" s="409">
        <v>0</v>
      </c>
      <c r="R21" s="409">
        <v>1.5149999999999999</v>
      </c>
      <c r="S21" s="409">
        <v>0</v>
      </c>
      <c r="T21" s="409">
        <v>2.2549999999999999</v>
      </c>
      <c r="U21" s="409">
        <v>0</v>
      </c>
      <c r="V21" s="409">
        <v>0</v>
      </c>
      <c r="W21" s="409">
        <v>0</v>
      </c>
      <c r="X21" s="409">
        <v>0</v>
      </c>
      <c r="Y21" s="409">
        <v>0</v>
      </c>
      <c r="Z21" s="409">
        <v>0</v>
      </c>
      <c r="AA21" s="409">
        <v>0</v>
      </c>
      <c r="AB21" s="409">
        <v>4.79</v>
      </c>
      <c r="AC21" s="409">
        <v>0</v>
      </c>
      <c r="AD21" s="412">
        <v>0</v>
      </c>
      <c r="AE21" s="412">
        <v>0</v>
      </c>
      <c r="AF21" s="412">
        <v>3.1269999999999998</v>
      </c>
      <c r="AG21" s="412">
        <v>0</v>
      </c>
      <c r="AH21" s="412">
        <v>3.375</v>
      </c>
      <c r="AI21" s="412">
        <v>0</v>
      </c>
      <c r="AJ21" s="412">
        <v>1.54</v>
      </c>
      <c r="AK21" s="412">
        <v>0</v>
      </c>
      <c r="AL21" s="412">
        <v>1.1100000000000001</v>
      </c>
      <c r="AM21" s="412">
        <v>0</v>
      </c>
      <c r="AN21" s="412">
        <v>1.637</v>
      </c>
      <c r="AO21" s="412">
        <v>0</v>
      </c>
      <c r="AP21" s="412">
        <v>1.595</v>
      </c>
      <c r="AQ21" s="412">
        <v>0</v>
      </c>
      <c r="AR21" s="412">
        <v>3.2679999999999998</v>
      </c>
      <c r="AS21" s="412">
        <v>0</v>
      </c>
      <c r="AT21" s="412">
        <v>0</v>
      </c>
      <c r="AU21" s="412">
        <v>0</v>
      </c>
      <c r="AV21" s="412">
        <v>0</v>
      </c>
      <c r="AW21" s="412">
        <v>0</v>
      </c>
      <c r="AX21" s="412">
        <v>0</v>
      </c>
      <c r="AY21" s="412">
        <v>0</v>
      </c>
      <c r="AZ21" s="412">
        <v>0</v>
      </c>
      <c r="BA21" s="412">
        <v>0</v>
      </c>
      <c r="BB21" s="412">
        <v>0</v>
      </c>
      <c r="BC21" s="412">
        <v>0</v>
      </c>
      <c r="BD21" s="412">
        <v>0</v>
      </c>
      <c r="BE21" s="412">
        <v>0</v>
      </c>
      <c r="BF21" s="412">
        <v>0</v>
      </c>
      <c r="BG21" s="412">
        <v>0</v>
      </c>
      <c r="BH21" s="412">
        <v>0</v>
      </c>
      <c r="BI21" s="412">
        <v>0</v>
      </c>
      <c r="BJ21" s="412">
        <v>0</v>
      </c>
      <c r="BK21" s="412">
        <v>0</v>
      </c>
      <c r="BL21" s="412">
        <v>0</v>
      </c>
      <c r="BM21" s="412">
        <v>0</v>
      </c>
      <c r="BN21" s="412">
        <v>0</v>
      </c>
      <c r="BO21" s="412">
        <v>0</v>
      </c>
      <c r="BP21" s="412">
        <v>0</v>
      </c>
      <c r="BQ21" s="412">
        <v>0</v>
      </c>
      <c r="BR21" s="412">
        <v>0</v>
      </c>
      <c r="BS21" s="412">
        <v>0</v>
      </c>
      <c r="BT21" s="412">
        <v>0</v>
      </c>
      <c r="BU21" s="412">
        <v>0</v>
      </c>
      <c r="BV21" s="412">
        <v>0</v>
      </c>
      <c r="BW21" s="412">
        <v>0</v>
      </c>
      <c r="BX21" s="412">
        <v>2.0099999999999998</v>
      </c>
      <c r="BY21" s="413"/>
      <c r="BZ21" s="1310">
        <f>+D21+F21+H21+J21+L21+N21+P21+R21+T21+V21+X21+Z21+AB21+AD21+BX21+AF21+AH21+AJ21+AL21+AN21+AP21+AR21+AT21+AV21+AX21+AZ21+BB21+BD21+BF21+BH21+BJ21+BL21+BN21+BP21+BR21+BT21+BV21</f>
        <v>35.36</v>
      </c>
      <c r="CA21" s="1321"/>
      <c r="CB21" s="1321"/>
      <c r="CC21" s="1321"/>
      <c r="CG21" s="414"/>
      <c r="CH21" s="401" t="s">
        <v>18</v>
      </c>
      <c r="CI21" s="414"/>
    </row>
    <row r="22" spans="1:87" ht="25.5" customHeight="1" thickBot="1" x14ac:dyDescent="0.25">
      <c r="B22" s="149" t="s">
        <v>22</v>
      </c>
      <c r="C22" s="415"/>
      <c r="D22" s="416">
        <v>0</v>
      </c>
      <c r="E22" s="417">
        <v>0</v>
      </c>
      <c r="F22" s="415">
        <f>+F21+D22</f>
        <v>0</v>
      </c>
      <c r="G22" s="415">
        <f>+G21+E22</f>
        <v>0</v>
      </c>
      <c r="H22" s="415">
        <f>+H21+F22</f>
        <v>1.9890000000000001</v>
      </c>
      <c r="I22" s="417">
        <v>0</v>
      </c>
      <c r="J22" s="415">
        <f>+J21+H22</f>
        <v>5.1870000000000003</v>
      </c>
      <c r="K22" s="415">
        <f>+K21+I22</f>
        <v>0</v>
      </c>
      <c r="L22" s="415">
        <f>+L21+J22</f>
        <v>6.7370000000000001</v>
      </c>
      <c r="M22" s="417">
        <v>0</v>
      </c>
      <c r="N22" s="415">
        <f>+N21+L22</f>
        <v>8.1880000000000006</v>
      </c>
      <c r="O22" s="415">
        <v>0</v>
      </c>
      <c r="P22" s="415">
        <f>+P21+N22</f>
        <v>9.1379999999999999</v>
      </c>
      <c r="Q22" s="417">
        <v>0</v>
      </c>
      <c r="R22" s="415">
        <f>+R21+P22</f>
        <v>10.653</v>
      </c>
      <c r="S22" s="415">
        <f>+S21+Q22</f>
        <v>0</v>
      </c>
      <c r="T22" s="415">
        <f>+T21+R22</f>
        <v>12.908000000000001</v>
      </c>
      <c r="U22" s="417">
        <v>0</v>
      </c>
      <c r="V22" s="415">
        <f>+V21+T22</f>
        <v>12.908000000000001</v>
      </c>
      <c r="W22" s="415">
        <f>+W21+U22</f>
        <v>0</v>
      </c>
      <c r="X22" s="415">
        <f>+X21+V22</f>
        <v>12.908000000000001</v>
      </c>
      <c r="Y22" s="417">
        <v>0</v>
      </c>
      <c r="Z22" s="415">
        <f>+Z21+X22</f>
        <v>12.908000000000001</v>
      </c>
      <c r="AA22" s="415">
        <f>+AA21+Y22</f>
        <v>0</v>
      </c>
      <c r="AB22" s="415">
        <f>+AB21+Z22</f>
        <v>17.698</v>
      </c>
      <c r="AC22" s="417">
        <v>0</v>
      </c>
      <c r="AD22" s="415">
        <f>+AD21+AB22</f>
        <v>17.698</v>
      </c>
      <c r="AE22" s="415">
        <f>+AE21+AC22</f>
        <v>0</v>
      </c>
      <c r="AF22" s="415">
        <f>+AF21+AD22</f>
        <v>20.824999999999999</v>
      </c>
      <c r="AG22" s="417">
        <v>0</v>
      </c>
      <c r="AH22" s="415">
        <f>+AH21+AF22</f>
        <v>24.2</v>
      </c>
      <c r="AI22" s="415">
        <v>0</v>
      </c>
      <c r="AJ22" s="415">
        <f>+AJ21+AH22</f>
        <v>25.74</v>
      </c>
      <c r="AK22" s="417">
        <v>0</v>
      </c>
      <c r="AL22" s="415">
        <f>+AL21+AJ22</f>
        <v>26.849999999999998</v>
      </c>
      <c r="AM22" s="415">
        <f>+AM21+AK22</f>
        <v>0</v>
      </c>
      <c r="AN22" s="415">
        <f>+AN21+AL22</f>
        <v>28.486999999999998</v>
      </c>
      <c r="AO22" s="417">
        <v>0</v>
      </c>
      <c r="AP22" s="415">
        <f>+AP21+AN22</f>
        <v>30.081999999999997</v>
      </c>
      <c r="AQ22" s="415">
        <f>+AQ21+AO22</f>
        <v>0</v>
      </c>
      <c r="AR22" s="415">
        <f>+AR21+AP22</f>
        <v>33.349999999999994</v>
      </c>
      <c r="AS22" s="417">
        <v>0</v>
      </c>
      <c r="AT22" s="415">
        <f>+AT21+AR22</f>
        <v>33.349999999999994</v>
      </c>
      <c r="AU22" s="415">
        <v>0</v>
      </c>
      <c r="AV22" s="415">
        <f>+AV21+AT22</f>
        <v>33.349999999999994</v>
      </c>
      <c r="AW22" s="417">
        <v>0</v>
      </c>
      <c r="AX22" s="415">
        <f>+AX21+AV22</f>
        <v>33.349999999999994</v>
      </c>
      <c r="AY22" s="415">
        <v>0</v>
      </c>
      <c r="AZ22" s="415">
        <f>+AZ21+AX22</f>
        <v>33.349999999999994</v>
      </c>
      <c r="BA22" s="417">
        <v>0</v>
      </c>
      <c r="BB22" s="415">
        <f>+BB21+AZ22</f>
        <v>33.349999999999994</v>
      </c>
      <c r="BC22" s="415">
        <v>0</v>
      </c>
      <c r="BD22" s="415">
        <f>+BD21+BB22</f>
        <v>33.349999999999994</v>
      </c>
      <c r="BE22" s="417">
        <v>0</v>
      </c>
      <c r="BF22" s="415">
        <f>+BF21+BD22</f>
        <v>33.349999999999994</v>
      </c>
      <c r="BG22" s="415">
        <v>0</v>
      </c>
      <c r="BH22" s="415">
        <f>+BH21+BF22</f>
        <v>33.349999999999994</v>
      </c>
      <c r="BI22" s="417">
        <v>0</v>
      </c>
      <c r="BJ22" s="415">
        <f>+BJ21+BH22</f>
        <v>33.349999999999994</v>
      </c>
      <c r="BK22" s="415">
        <v>0</v>
      </c>
      <c r="BL22" s="415">
        <f>+BL21+BJ22</f>
        <v>33.349999999999994</v>
      </c>
      <c r="BM22" s="417">
        <v>0</v>
      </c>
      <c r="BN22" s="415">
        <f>+BN21+BL22</f>
        <v>33.349999999999994</v>
      </c>
      <c r="BO22" s="415">
        <v>0</v>
      </c>
      <c r="BP22" s="415">
        <f>+BP21+BN22</f>
        <v>33.349999999999994</v>
      </c>
      <c r="BQ22" s="417">
        <v>0</v>
      </c>
      <c r="BR22" s="415">
        <f>+BR21+BP22</f>
        <v>33.349999999999994</v>
      </c>
      <c r="BS22" s="415">
        <v>0</v>
      </c>
      <c r="BT22" s="415">
        <f>+BT21+BR22</f>
        <v>33.349999999999994</v>
      </c>
      <c r="BU22" s="417">
        <v>0</v>
      </c>
      <c r="BV22" s="415">
        <f>+BV21+BT22</f>
        <v>33.349999999999994</v>
      </c>
      <c r="BW22" s="415">
        <v>0</v>
      </c>
      <c r="BX22" s="415">
        <f>+BX21+BV22</f>
        <v>35.359999999999992</v>
      </c>
      <c r="BY22" s="419"/>
      <c r="BZ22" s="1311"/>
      <c r="CA22" s="1321"/>
      <c r="CB22" s="1321"/>
      <c r="CC22" s="1321"/>
      <c r="CG22" s="414"/>
      <c r="CH22" s="414"/>
      <c r="CI22" s="414"/>
    </row>
    <row r="23" spans="1:87" ht="25.5" customHeight="1" thickBot="1" x14ac:dyDescent="0.25">
      <c r="B23" s="1329" t="s">
        <v>23</v>
      </c>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330"/>
      <c r="AV23" s="1330"/>
      <c r="AW23" s="1330"/>
      <c r="AX23" s="1330"/>
      <c r="AY23" s="1330"/>
      <c r="AZ23" s="1330"/>
      <c r="BA23" s="1330"/>
      <c r="BB23" s="1330"/>
      <c r="BC23" s="1330"/>
      <c r="BD23" s="1330"/>
      <c r="BE23" s="1330"/>
      <c r="BF23" s="1330"/>
      <c r="BG23" s="1330"/>
      <c r="BH23" s="1330"/>
      <c r="BI23" s="1330"/>
      <c r="BJ23" s="1330"/>
      <c r="BK23" s="1330"/>
      <c r="BL23" s="1330"/>
      <c r="BM23" s="1330"/>
      <c r="BN23" s="1330"/>
      <c r="BO23" s="1330"/>
      <c r="BP23" s="1330"/>
      <c r="BQ23" s="1330"/>
      <c r="BR23" s="1330"/>
      <c r="BS23" s="1330"/>
      <c r="BT23" s="1330"/>
      <c r="BU23" s="1330"/>
      <c r="BV23" s="1330"/>
      <c r="BW23" s="1330"/>
      <c r="BX23" s="1330"/>
      <c r="BY23" s="1330"/>
      <c r="BZ23" s="1330"/>
      <c r="CA23" s="1330"/>
      <c r="CB23" s="1330"/>
      <c r="CC23" s="1340"/>
      <c r="CG23" s="414"/>
      <c r="CH23" s="414"/>
      <c r="CI23" s="414"/>
    </row>
    <row r="24" spans="1:87" ht="12.75" customHeight="1" x14ac:dyDescent="0.2">
      <c r="A24" s="1315" t="s">
        <v>24</v>
      </c>
      <c r="B24" s="484">
        <v>1</v>
      </c>
      <c r="C24" s="552"/>
      <c r="D24" s="553">
        <v>0.23611111111111113</v>
      </c>
      <c r="E24" s="485">
        <v>3.472222222222222E-3</v>
      </c>
      <c r="F24" s="650">
        <f>+E24+D24</f>
        <v>0.23958333333333334</v>
      </c>
      <c r="G24" s="381">
        <v>3.472222222222222E-3</v>
      </c>
      <c r="H24" s="381">
        <f>+G24+F24</f>
        <v>0.24305555555555555</v>
      </c>
      <c r="I24" s="381">
        <v>5.5555555555555558E-3</v>
      </c>
      <c r="J24" s="381">
        <f t="shared" ref="J24:J30" si="0">+I24+H24</f>
        <v>0.24861111111111112</v>
      </c>
      <c r="K24" s="381">
        <v>2.7777777777777779E-3</v>
      </c>
      <c r="L24" s="381">
        <f t="shared" ref="L24:L30" si="1">+K24+J24</f>
        <v>0.25138888888888888</v>
      </c>
      <c r="M24" s="381">
        <v>4.1666666666666666E-3</v>
      </c>
      <c r="N24" s="381">
        <f t="shared" ref="N24:N30" si="2">+M24+L24</f>
        <v>0.25555555555555554</v>
      </c>
      <c r="O24" s="381">
        <v>2.7777777777777779E-3</v>
      </c>
      <c r="P24" s="381">
        <f t="shared" ref="P24:P30" si="3">+O24+N24</f>
        <v>0.2583333333333333</v>
      </c>
      <c r="Q24" s="381">
        <v>3.472222222222222E-3</v>
      </c>
      <c r="R24" s="381">
        <f t="shared" ref="R24:AD30" si="4">+Q24+P24</f>
        <v>0.26180555555555551</v>
      </c>
      <c r="S24" s="381">
        <v>3.472222222222222E-3</v>
      </c>
      <c r="T24" s="381">
        <f t="shared" si="4"/>
        <v>0.26527777777777772</v>
      </c>
      <c r="U24" s="381">
        <v>2.7777777777777779E-3</v>
      </c>
      <c r="V24" s="381">
        <f t="shared" si="4"/>
        <v>0.26805555555555549</v>
      </c>
      <c r="W24" s="381">
        <v>2.7777777777777779E-3</v>
      </c>
      <c r="X24" s="381">
        <f t="shared" si="4"/>
        <v>0.27083333333333326</v>
      </c>
      <c r="Y24" s="381">
        <v>2.7777777777777779E-3</v>
      </c>
      <c r="Z24" s="381">
        <f t="shared" si="4"/>
        <v>0.27361111111111103</v>
      </c>
      <c r="AA24" s="381">
        <v>2.7777777777777779E-3</v>
      </c>
      <c r="AB24" s="381">
        <f t="shared" si="4"/>
        <v>0.2763888888888888</v>
      </c>
      <c r="AC24" s="381">
        <v>1.3888888888888889E-3</v>
      </c>
      <c r="AD24" s="381">
        <f t="shared" si="4"/>
        <v>0.27777777777777768</v>
      </c>
      <c r="AE24" s="381">
        <v>2.0833333333333333E-3</v>
      </c>
      <c r="AF24" s="381">
        <f t="shared" ref="AF24:AF30" si="5">+AE24+AD24</f>
        <v>0.27986111111111101</v>
      </c>
      <c r="AG24" s="381">
        <v>4.8611111111111112E-3</v>
      </c>
      <c r="AH24" s="381">
        <f t="shared" ref="AH24:AH30" si="6">+AG24+AF24</f>
        <v>0.2847222222222221</v>
      </c>
      <c r="AI24" s="381">
        <v>4.1666666666666666E-3</v>
      </c>
      <c r="AJ24" s="381">
        <f t="shared" ref="AJ24:AJ30" si="7">+AI24+AH24</f>
        <v>0.28888888888888875</v>
      </c>
      <c r="AK24" s="381">
        <v>2.0833333333333333E-3</v>
      </c>
      <c r="AL24" s="381">
        <f t="shared" ref="AL24:AL30" si="8">+AK24+AJ24</f>
        <v>0.29097222222222208</v>
      </c>
      <c r="AM24" s="381">
        <v>3.472222222222222E-3</v>
      </c>
      <c r="AN24" s="381">
        <f t="shared" ref="AN24:AN30" si="9">+AM24+AL24</f>
        <v>0.29444444444444429</v>
      </c>
      <c r="AO24" s="381">
        <v>3.472222222222222E-3</v>
      </c>
      <c r="AP24" s="381">
        <f t="shared" ref="AP24:AP30" si="10">+AO24+AN24</f>
        <v>0.2979166666666665</v>
      </c>
      <c r="AQ24" s="487">
        <v>5.5555555555555558E-3</v>
      </c>
      <c r="AR24" s="381">
        <f t="shared" ref="AR24:AR30" si="11">+AQ24+AP24</f>
        <v>0.30347222222222203</v>
      </c>
      <c r="AS24" s="381">
        <v>3.472222222222222E-3</v>
      </c>
      <c r="AT24" s="650">
        <f t="shared" ref="AT24:AT30" si="12">+AS24+AR24</f>
        <v>0.30694444444444424</v>
      </c>
      <c r="AU24" s="381">
        <v>0</v>
      </c>
      <c r="AV24" s="381">
        <f t="shared" ref="AV24:AV30" si="13">+AU24+AT24</f>
        <v>0.30694444444444424</v>
      </c>
      <c r="AW24" s="381">
        <v>0</v>
      </c>
      <c r="AX24" s="381">
        <f t="shared" ref="AX24:AX30" si="14">+AW24+AV24</f>
        <v>0.30694444444444424</v>
      </c>
      <c r="AY24" s="381">
        <v>0</v>
      </c>
      <c r="AZ24" s="381">
        <f t="shared" ref="AZ24:AZ30" si="15">+AY24+AX24</f>
        <v>0.30694444444444424</v>
      </c>
      <c r="BA24" s="381">
        <v>0</v>
      </c>
      <c r="BB24" s="381">
        <f t="shared" ref="BB24:BB30" si="16">+BA24+AZ24</f>
        <v>0.30694444444444424</v>
      </c>
      <c r="BC24" s="381">
        <v>0</v>
      </c>
      <c r="BD24" s="381">
        <f t="shared" ref="BD24:BD30" si="17">+BC24+BB24</f>
        <v>0.30694444444444424</v>
      </c>
      <c r="BE24" s="381">
        <v>0</v>
      </c>
      <c r="BF24" s="381">
        <f t="shared" ref="BF24:BF30" si="18">+BE24+BD24</f>
        <v>0.30694444444444424</v>
      </c>
      <c r="BG24" s="381">
        <v>0</v>
      </c>
      <c r="BH24" s="381">
        <f t="shared" ref="BH24:BH30" si="19">+BG24+BF24</f>
        <v>0.30694444444444424</v>
      </c>
      <c r="BI24" s="381">
        <v>0</v>
      </c>
      <c r="BJ24" s="381">
        <f t="shared" ref="BJ24:BJ30" si="20">+BI24+BH24</f>
        <v>0.30694444444444424</v>
      </c>
      <c r="BK24" s="381">
        <v>0</v>
      </c>
      <c r="BL24" s="381">
        <f t="shared" ref="BL24:BL30" si="21">+BK24+BJ24</f>
        <v>0.30694444444444424</v>
      </c>
      <c r="BM24" s="381">
        <v>0</v>
      </c>
      <c r="BN24" s="381">
        <f t="shared" ref="BN24:BN30" si="22">+BM24+BL24</f>
        <v>0.30694444444444424</v>
      </c>
      <c r="BO24" s="381">
        <v>0</v>
      </c>
      <c r="BP24" s="381">
        <f t="shared" ref="BP24:BP30" si="23">+BO24+BN24</f>
        <v>0.30694444444444424</v>
      </c>
      <c r="BQ24" s="381">
        <v>0</v>
      </c>
      <c r="BR24" s="381">
        <f t="shared" ref="BR24:BR30" si="24">+BQ24+BP24</f>
        <v>0.30694444444444424</v>
      </c>
      <c r="BS24" s="381">
        <v>0</v>
      </c>
      <c r="BT24" s="381">
        <f t="shared" ref="BT24:BT30" si="25">+BS24+BR24</f>
        <v>0.30694444444444424</v>
      </c>
      <c r="BU24" s="381">
        <v>0</v>
      </c>
      <c r="BV24" s="381">
        <f t="shared" ref="BV24:BV30" si="26">+BU24+BT24</f>
        <v>0.30694444444444424</v>
      </c>
      <c r="BW24" s="488">
        <v>3.472222222222222E-3</v>
      </c>
      <c r="BX24" s="553">
        <f t="shared" ref="BX24:BX30" si="27">+BW24+BV24</f>
        <v>0.31041666666666645</v>
      </c>
      <c r="BY24" s="488"/>
      <c r="BZ24" s="381"/>
      <c r="CA24" s="613">
        <f t="shared" ref="CA24:CA34" si="28">+BX24-D24</f>
        <v>7.4305555555555319E-2</v>
      </c>
      <c r="CB24" s="512">
        <f t="shared" ref="CB24:CB34" si="29">+$J$41/CI24</f>
        <v>19.295327102803796</v>
      </c>
      <c r="CC24" s="513"/>
      <c r="CD24" s="401">
        <f t="shared" ref="CD24:CD34" si="30">+CA24*$CD$19</f>
        <v>106.99999999999966</v>
      </c>
      <c r="CE24" s="401">
        <f t="shared" ref="CE24:CE35" si="31">+$J$41</f>
        <v>34.409999999999997</v>
      </c>
      <c r="CG24" s="468">
        <f>+CA24</f>
        <v>7.4305555555555319E-2</v>
      </c>
      <c r="CH24" s="414">
        <f t="shared" ref="CH24:CH34" si="32">+CG24*$CD$19</f>
        <v>106.99999999999966</v>
      </c>
      <c r="CI24" s="469">
        <f>+CH24/60</f>
        <v>1.7833333333333277</v>
      </c>
    </row>
    <row r="25" spans="1:87" ht="15" customHeight="1" x14ac:dyDescent="0.2">
      <c r="A25" s="1316"/>
      <c r="B25" s="489">
        <v>2</v>
      </c>
      <c r="C25" s="554">
        <v>7.6388888888888895E-2</v>
      </c>
      <c r="D25" s="624">
        <f t="shared" ref="D25:D30" si="33">+C25+D24</f>
        <v>0.3125</v>
      </c>
      <c r="E25" s="490">
        <v>3.472222222222222E-3</v>
      </c>
      <c r="F25" s="652">
        <f>+E25+D25</f>
        <v>0.31597222222222221</v>
      </c>
      <c r="G25" s="383">
        <v>3.472222222222222E-3</v>
      </c>
      <c r="H25" s="382">
        <f>+G25+F25</f>
        <v>0.31944444444444442</v>
      </c>
      <c r="I25" s="382">
        <v>5.5555555555555558E-3</v>
      </c>
      <c r="J25" s="382">
        <f t="shared" si="0"/>
        <v>0.32499999999999996</v>
      </c>
      <c r="K25" s="382">
        <v>2.7777777777777779E-3</v>
      </c>
      <c r="L25" s="382">
        <f t="shared" si="1"/>
        <v>0.32777777777777772</v>
      </c>
      <c r="M25" s="382">
        <v>4.1666666666666666E-3</v>
      </c>
      <c r="N25" s="382">
        <f t="shared" si="2"/>
        <v>0.33194444444444438</v>
      </c>
      <c r="O25" s="383">
        <v>2.7777777777777779E-3</v>
      </c>
      <c r="P25" s="382">
        <f t="shared" si="3"/>
        <v>0.33472222222222214</v>
      </c>
      <c r="Q25" s="382">
        <v>3.472222222222222E-3</v>
      </c>
      <c r="R25" s="382">
        <f t="shared" si="4"/>
        <v>0.33819444444444435</v>
      </c>
      <c r="S25" s="383">
        <v>3.472222222222222E-3</v>
      </c>
      <c r="T25" s="382">
        <f t="shared" si="4"/>
        <v>0.34166666666666656</v>
      </c>
      <c r="U25" s="383">
        <v>2.7777777777777779E-3</v>
      </c>
      <c r="V25" s="382">
        <f t="shared" si="4"/>
        <v>0.34444444444444433</v>
      </c>
      <c r="W25" s="383">
        <v>2.7777777777777779E-3</v>
      </c>
      <c r="X25" s="382">
        <f t="shared" si="4"/>
        <v>0.3472222222222221</v>
      </c>
      <c r="Y25" s="383">
        <v>2.7777777777777779E-3</v>
      </c>
      <c r="Z25" s="382">
        <f t="shared" si="4"/>
        <v>0.34999999999999987</v>
      </c>
      <c r="AA25" s="383">
        <v>2.7777777777777779E-3</v>
      </c>
      <c r="AB25" s="382">
        <f t="shared" si="4"/>
        <v>0.35277777777777763</v>
      </c>
      <c r="AC25" s="383">
        <v>1.3888888888888889E-3</v>
      </c>
      <c r="AD25" s="382">
        <f t="shared" si="4"/>
        <v>0.35416666666666652</v>
      </c>
      <c r="AE25" s="383">
        <v>2.0833333333333333E-3</v>
      </c>
      <c r="AF25" s="382">
        <f t="shared" si="5"/>
        <v>0.35624999999999984</v>
      </c>
      <c r="AG25" s="383">
        <v>4.8611111111111112E-3</v>
      </c>
      <c r="AH25" s="382">
        <f t="shared" si="6"/>
        <v>0.36111111111111094</v>
      </c>
      <c r="AI25" s="383">
        <v>4.1666666666666666E-3</v>
      </c>
      <c r="AJ25" s="382">
        <f t="shared" si="7"/>
        <v>0.36527777777777759</v>
      </c>
      <c r="AK25" s="383">
        <v>2.0833333333333333E-3</v>
      </c>
      <c r="AL25" s="382">
        <f t="shared" si="8"/>
        <v>0.36736111111111092</v>
      </c>
      <c r="AM25" s="383">
        <v>3.472222222222222E-3</v>
      </c>
      <c r="AN25" s="382">
        <f t="shared" si="9"/>
        <v>0.37083333333333313</v>
      </c>
      <c r="AO25" s="383">
        <v>3.472222222222222E-3</v>
      </c>
      <c r="AP25" s="382">
        <f t="shared" si="10"/>
        <v>0.37430555555555534</v>
      </c>
      <c r="AQ25" s="492">
        <v>5.5555555555555558E-3</v>
      </c>
      <c r="AR25" s="382">
        <f t="shared" si="11"/>
        <v>0.37986111111111087</v>
      </c>
      <c r="AS25" s="382">
        <v>3.472222222222222E-3</v>
      </c>
      <c r="AT25" s="652">
        <f t="shared" si="12"/>
        <v>0.38333333333333308</v>
      </c>
      <c r="AU25" s="382">
        <v>0</v>
      </c>
      <c r="AV25" s="382">
        <f t="shared" si="13"/>
        <v>0.38333333333333308</v>
      </c>
      <c r="AW25" s="382">
        <v>0</v>
      </c>
      <c r="AX25" s="382">
        <f t="shared" si="14"/>
        <v>0.38333333333333308</v>
      </c>
      <c r="AY25" s="382">
        <v>0</v>
      </c>
      <c r="AZ25" s="382">
        <f t="shared" si="15"/>
        <v>0.38333333333333308</v>
      </c>
      <c r="BA25" s="382">
        <v>0</v>
      </c>
      <c r="BB25" s="382">
        <f t="shared" si="16"/>
        <v>0.38333333333333308</v>
      </c>
      <c r="BC25" s="382">
        <v>0</v>
      </c>
      <c r="BD25" s="382">
        <f t="shared" si="17"/>
        <v>0.38333333333333308</v>
      </c>
      <c r="BE25" s="382">
        <v>0</v>
      </c>
      <c r="BF25" s="382">
        <f t="shared" si="18"/>
        <v>0.38333333333333308</v>
      </c>
      <c r="BG25" s="382">
        <v>0</v>
      </c>
      <c r="BH25" s="382">
        <f t="shared" si="19"/>
        <v>0.38333333333333308</v>
      </c>
      <c r="BI25" s="382">
        <v>0</v>
      </c>
      <c r="BJ25" s="382">
        <f t="shared" si="20"/>
        <v>0.38333333333333308</v>
      </c>
      <c r="BK25" s="382">
        <v>0</v>
      </c>
      <c r="BL25" s="382">
        <f t="shared" si="21"/>
        <v>0.38333333333333308</v>
      </c>
      <c r="BM25" s="382">
        <v>0</v>
      </c>
      <c r="BN25" s="382">
        <f t="shared" si="22"/>
        <v>0.38333333333333308</v>
      </c>
      <c r="BO25" s="382">
        <v>0</v>
      </c>
      <c r="BP25" s="382">
        <f t="shared" si="23"/>
        <v>0.38333333333333308</v>
      </c>
      <c r="BQ25" s="382">
        <v>0</v>
      </c>
      <c r="BR25" s="382">
        <f t="shared" si="24"/>
        <v>0.38333333333333308</v>
      </c>
      <c r="BS25" s="382">
        <v>0</v>
      </c>
      <c r="BT25" s="382">
        <f t="shared" si="25"/>
        <v>0.38333333333333308</v>
      </c>
      <c r="BU25" s="382">
        <v>0</v>
      </c>
      <c r="BV25" s="382">
        <f t="shared" si="26"/>
        <v>0.38333333333333308</v>
      </c>
      <c r="BW25" s="493">
        <v>3.472222222222222E-3</v>
      </c>
      <c r="BX25" s="555">
        <f t="shared" si="27"/>
        <v>0.38680555555555529</v>
      </c>
      <c r="BY25" s="525"/>
      <c r="BZ25" s="382"/>
      <c r="CA25" s="382">
        <f t="shared" si="28"/>
        <v>7.4305555555555292E-2</v>
      </c>
      <c r="CB25" s="494">
        <f t="shared" si="29"/>
        <v>19.295327102803807</v>
      </c>
      <c r="CC25" s="495"/>
      <c r="CD25" s="401">
        <f t="shared" si="30"/>
        <v>106.99999999999962</v>
      </c>
      <c r="CE25" s="401">
        <f t="shared" si="31"/>
        <v>34.409999999999997</v>
      </c>
      <c r="CG25" s="468">
        <f t="shared" ref="CG25:CG30" si="34">+CA25</f>
        <v>7.4305555555555292E-2</v>
      </c>
      <c r="CH25" s="414">
        <f t="shared" si="32"/>
        <v>106.99999999999962</v>
      </c>
      <c r="CI25" s="469">
        <f t="shared" ref="CI25:CI30" si="35">+CH25/60</f>
        <v>1.783333333333327</v>
      </c>
    </row>
    <row r="26" spans="1:87" ht="15" customHeight="1" x14ac:dyDescent="0.2">
      <c r="A26" s="1316"/>
      <c r="B26" s="489">
        <v>3</v>
      </c>
      <c r="C26" s="554">
        <v>6.9444444444444434E-2</v>
      </c>
      <c r="D26" s="624">
        <f t="shared" si="33"/>
        <v>0.38194444444444442</v>
      </c>
      <c r="E26" s="490">
        <v>3.472222222222222E-3</v>
      </c>
      <c r="F26" s="652">
        <f t="shared" ref="F26:F34" si="36">+E26+D26</f>
        <v>0.38541666666666663</v>
      </c>
      <c r="G26" s="383">
        <v>3.472222222222222E-3</v>
      </c>
      <c r="H26" s="382">
        <f t="shared" ref="H26:H34" si="37">+G26+F26</f>
        <v>0.38888888888888884</v>
      </c>
      <c r="I26" s="382">
        <v>5.5555555555555558E-3</v>
      </c>
      <c r="J26" s="382">
        <f t="shared" si="0"/>
        <v>0.39444444444444438</v>
      </c>
      <c r="K26" s="382">
        <v>2.7777777777777779E-3</v>
      </c>
      <c r="L26" s="382">
        <f t="shared" si="1"/>
        <v>0.39722222222222214</v>
      </c>
      <c r="M26" s="382">
        <v>4.1666666666666666E-3</v>
      </c>
      <c r="N26" s="382">
        <f t="shared" si="2"/>
        <v>0.4013888888888888</v>
      </c>
      <c r="O26" s="383">
        <v>2.7777777777777779E-3</v>
      </c>
      <c r="P26" s="382">
        <f t="shared" si="3"/>
        <v>0.40416666666666656</v>
      </c>
      <c r="Q26" s="382">
        <v>3.472222222222222E-3</v>
      </c>
      <c r="R26" s="382">
        <f t="shared" si="4"/>
        <v>0.40763888888888877</v>
      </c>
      <c r="S26" s="383">
        <v>3.472222222222222E-3</v>
      </c>
      <c r="T26" s="382">
        <f t="shared" si="4"/>
        <v>0.41111111111111098</v>
      </c>
      <c r="U26" s="383">
        <v>2.7777777777777779E-3</v>
      </c>
      <c r="V26" s="382">
        <f t="shared" si="4"/>
        <v>0.41388888888888875</v>
      </c>
      <c r="W26" s="383">
        <v>2.7777777777777779E-3</v>
      </c>
      <c r="X26" s="382">
        <f t="shared" si="4"/>
        <v>0.41666666666666652</v>
      </c>
      <c r="Y26" s="383">
        <v>2.7777777777777779E-3</v>
      </c>
      <c r="Z26" s="382">
        <f t="shared" si="4"/>
        <v>0.41944444444444429</v>
      </c>
      <c r="AA26" s="383">
        <v>2.7777777777777779E-3</v>
      </c>
      <c r="AB26" s="382">
        <f t="shared" si="4"/>
        <v>0.42222222222222205</v>
      </c>
      <c r="AC26" s="383">
        <v>1.3888888888888889E-3</v>
      </c>
      <c r="AD26" s="382">
        <f t="shared" si="4"/>
        <v>0.42361111111111094</v>
      </c>
      <c r="AE26" s="383">
        <v>2.0833333333333333E-3</v>
      </c>
      <c r="AF26" s="382">
        <f t="shared" si="5"/>
        <v>0.42569444444444426</v>
      </c>
      <c r="AG26" s="383">
        <v>4.8611111111111112E-3</v>
      </c>
      <c r="AH26" s="382">
        <f t="shared" si="6"/>
        <v>0.43055555555555536</v>
      </c>
      <c r="AI26" s="383">
        <v>4.1666666666666666E-3</v>
      </c>
      <c r="AJ26" s="382">
        <f t="shared" si="7"/>
        <v>0.43472222222222201</v>
      </c>
      <c r="AK26" s="383">
        <v>2.0833333333333333E-3</v>
      </c>
      <c r="AL26" s="382">
        <f t="shared" si="8"/>
        <v>0.43680555555555534</v>
      </c>
      <c r="AM26" s="383">
        <v>3.472222222222222E-3</v>
      </c>
      <c r="AN26" s="382">
        <f t="shared" si="9"/>
        <v>0.44027777777777755</v>
      </c>
      <c r="AO26" s="383">
        <v>3.472222222222222E-3</v>
      </c>
      <c r="AP26" s="382">
        <f t="shared" si="10"/>
        <v>0.44374999999999976</v>
      </c>
      <c r="AQ26" s="492">
        <v>5.5555555555555558E-3</v>
      </c>
      <c r="AR26" s="382">
        <f t="shared" si="11"/>
        <v>0.44930555555555529</v>
      </c>
      <c r="AS26" s="382">
        <v>3.472222222222222E-3</v>
      </c>
      <c r="AT26" s="652">
        <f t="shared" si="12"/>
        <v>0.4527777777777775</v>
      </c>
      <c r="AU26" s="382">
        <v>0</v>
      </c>
      <c r="AV26" s="382">
        <f t="shared" si="13"/>
        <v>0.4527777777777775</v>
      </c>
      <c r="AW26" s="382">
        <v>0</v>
      </c>
      <c r="AX26" s="382">
        <f t="shared" si="14"/>
        <v>0.4527777777777775</v>
      </c>
      <c r="AY26" s="382">
        <v>0</v>
      </c>
      <c r="AZ26" s="382">
        <f t="shared" si="15"/>
        <v>0.4527777777777775</v>
      </c>
      <c r="BA26" s="382">
        <v>0</v>
      </c>
      <c r="BB26" s="382">
        <f t="shared" si="16"/>
        <v>0.4527777777777775</v>
      </c>
      <c r="BC26" s="382">
        <v>0</v>
      </c>
      <c r="BD26" s="382">
        <f t="shared" si="17"/>
        <v>0.4527777777777775</v>
      </c>
      <c r="BE26" s="382">
        <v>0</v>
      </c>
      <c r="BF26" s="382">
        <f t="shared" si="18"/>
        <v>0.4527777777777775</v>
      </c>
      <c r="BG26" s="382">
        <v>0</v>
      </c>
      <c r="BH26" s="382">
        <f t="shared" si="19"/>
        <v>0.4527777777777775</v>
      </c>
      <c r="BI26" s="382">
        <v>0</v>
      </c>
      <c r="BJ26" s="382">
        <f t="shared" si="20"/>
        <v>0.4527777777777775</v>
      </c>
      <c r="BK26" s="382">
        <v>0</v>
      </c>
      <c r="BL26" s="382">
        <f t="shared" si="21"/>
        <v>0.4527777777777775</v>
      </c>
      <c r="BM26" s="382">
        <v>0</v>
      </c>
      <c r="BN26" s="382">
        <f t="shared" si="22"/>
        <v>0.4527777777777775</v>
      </c>
      <c r="BO26" s="382">
        <v>0</v>
      </c>
      <c r="BP26" s="382">
        <f t="shared" si="23"/>
        <v>0.4527777777777775</v>
      </c>
      <c r="BQ26" s="382">
        <v>0</v>
      </c>
      <c r="BR26" s="382">
        <f t="shared" si="24"/>
        <v>0.4527777777777775</v>
      </c>
      <c r="BS26" s="382">
        <v>0</v>
      </c>
      <c r="BT26" s="382">
        <f t="shared" si="25"/>
        <v>0.4527777777777775</v>
      </c>
      <c r="BU26" s="382">
        <v>0</v>
      </c>
      <c r="BV26" s="382">
        <f t="shared" si="26"/>
        <v>0.4527777777777775</v>
      </c>
      <c r="BW26" s="493">
        <v>3.472222222222222E-3</v>
      </c>
      <c r="BX26" s="555">
        <f t="shared" si="27"/>
        <v>0.45624999999999971</v>
      </c>
      <c r="BY26" s="525"/>
      <c r="BZ26" s="382"/>
      <c r="CA26" s="382">
        <f t="shared" si="28"/>
        <v>7.4305555555555292E-2</v>
      </c>
      <c r="CB26" s="494">
        <f t="shared" si="29"/>
        <v>19.295327102803807</v>
      </c>
      <c r="CC26" s="495"/>
      <c r="CD26" s="401">
        <f t="shared" si="30"/>
        <v>106.99999999999962</v>
      </c>
      <c r="CE26" s="401">
        <f t="shared" si="31"/>
        <v>34.409999999999997</v>
      </c>
      <c r="CG26" s="468">
        <f t="shared" si="34"/>
        <v>7.4305555555555292E-2</v>
      </c>
      <c r="CH26" s="414">
        <f t="shared" si="32"/>
        <v>106.99999999999962</v>
      </c>
      <c r="CI26" s="469">
        <f t="shared" si="35"/>
        <v>1.783333333333327</v>
      </c>
    </row>
    <row r="27" spans="1:87" ht="15" customHeight="1" x14ac:dyDescent="0.2">
      <c r="A27" s="1316"/>
      <c r="B27" s="489">
        <v>4</v>
      </c>
      <c r="C27" s="554">
        <v>6.9444444444444434E-2</v>
      </c>
      <c r="D27" s="624">
        <f t="shared" si="33"/>
        <v>0.45138888888888884</v>
      </c>
      <c r="E27" s="490">
        <v>3.472222222222222E-3</v>
      </c>
      <c r="F27" s="652">
        <f t="shared" si="36"/>
        <v>0.45486111111111105</v>
      </c>
      <c r="G27" s="383">
        <v>3.472222222222222E-3</v>
      </c>
      <c r="H27" s="382">
        <f t="shared" si="37"/>
        <v>0.45833333333333326</v>
      </c>
      <c r="I27" s="382">
        <v>5.5555555555555558E-3</v>
      </c>
      <c r="J27" s="382">
        <f t="shared" si="0"/>
        <v>0.4638888888888888</v>
      </c>
      <c r="K27" s="382">
        <v>2.7777777777777779E-3</v>
      </c>
      <c r="L27" s="382">
        <f t="shared" si="1"/>
        <v>0.46666666666666656</v>
      </c>
      <c r="M27" s="382">
        <v>4.1666666666666666E-3</v>
      </c>
      <c r="N27" s="382">
        <f t="shared" si="2"/>
        <v>0.47083333333333321</v>
      </c>
      <c r="O27" s="383">
        <v>2.7777777777777779E-3</v>
      </c>
      <c r="P27" s="382">
        <f t="shared" si="3"/>
        <v>0.47361111111111098</v>
      </c>
      <c r="Q27" s="382">
        <v>3.472222222222222E-3</v>
      </c>
      <c r="R27" s="382">
        <f t="shared" si="4"/>
        <v>0.47708333333333319</v>
      </c>
      <c r="S27" s="383">
        <v>3.472222222222222E-3</v>
      </c>
      <c r="T27" s="382">
        <f t="shared" si="4"/>
        <v>0.4805555555555554</v>
      </c>
      <c r="U27" s="383">
        <v>2.7777777777777779E-3</v>
      </c>
      <c r="V27" s="382">
        <f t="shared" si="4"/>
        <v>0.48333333333333317</v>
      </c>
      <c r="W27" s="383">
        <v>2.7777777777777779E-3</v>
      </c>
      <c r="X27" s="382">
        <f t="shared" si="4"/>
        <v>0.48611111111111094</v>
      </c>
      <c r="Y27" s="383">
        <v>2.7777777777777779E-3</v>
      </c>
      <c r="Z27" s="382">
        <f t="shared" si="4"/>
        <v>0.48888888888888871</v>
      </c>
      <c r="AA27" s="383">
        <v>2.7777777777777779E-3</v>
      </c>
      <c r="AB27" s="382">
        <f t="shared" si="4"/>
        <v>0.49166666666666647</v>
      </c>
      <c r="AC27" s="383">
        <v>1.3888888888888889E-3</v>
      </c>
      <c r="AD27" s="382">
        <f t="shared" si="4"/>
        <v>0.49305555555555536</v>
      </c>
      <c r="AE27" s="383">
        <v>2.0833333333333333E-3</v>
      </c>
      <c r="AF27" s="382">
        <f t="shared" si="5"/>
        <v>0.49513888888888868</v>
      </c>
      <c r="AG27" s="383">
        <v>4.8611111111111112E-3</v>
      </c>
      <c r="AH27" s="382">
        <f t="shared" si="6"/>
        <v>0.49999999999999978</v>
      </c>
      <c r="AI27" s="383">
        <v>4.1666666666666666E-3</v>
      </c>
      <c r="AJ27" s="382">
        <f t="shared" si="7"/>
        <v>0.50416666666666643</v>
      </c>
      <c r="AK27" s="383">
        <v>2.0833333333333333E-3</v>
      </c>
      <c r="AL27" s="382">
        <f t="shared" si="8"/>
        <v>0.50624999999999976</v>
      </c>
      <c r="AM27" s="383">
        <v>3.472222222222222E-3</v>
      </c>
      <c r="AN27" s="382">
        <f t="shared" si="9"/>
        <v>0.50972222222222197</v>
      </c>
      <c r="AO27" s="383">
        <v>3.472222222222222E-3</v>
      </c>
      <c r="AP27" s="382">
        <f t="shared" si="10"/>
        <v>0.51319444444444418</v>
      </c>
      <c r="AQ27" s="492">
        <v>5.5555555555555558E-3</v>
      </c>
      <c r="AR27" s="382">
        <f t="shared" si="11"/>
        <v>0.51874999999999971</v>
      </c>
      <c r="AS27" s="382">
        <v>3.472222222222222E-3</v>
      </c>
      <c r="AT27" s="652">
        <f t="shared" si="12"/>
        <v>0.52222222222222192</v>
      </c>
      <c r="AU27" s="382">
        <v>0</v>
      </c>
      <c r="AV27" s="382">
        <f t="shared" si="13"/>
        <v>0.52222222222222192</v>
      </c>
      <c r="AW27" s="382">
        <v>0</v>
      </c>
      <c r="AX27" s="382">
        <f t="shared" si="14"/>
        <v>0.52222222222222192</v>
      </c>
      <c r="AY27" s="382">
        <v>0</v>
      </c>
      <c r="AZ27" s="382">
        <f t="shared" si="15"/>
        <v>0.52222222222222192</v>
      </c>
      <c r="BA27" s="382">
        <v>0</v>
      </c>
      <c r="BB27" s="382">
        <f t="shared" si="16"/>
        <v>0.52222222222222192</v>
      </c>
      <c r="BC27" s="382">
        <v>0</v>
      </c>
      <c r="BD27" s="382">
        <f t="shared" si="17"/>
        <v>0.52222222222222192</v>
      </c>
      <c r="BE27" s="382">
        <v>0</v>
      </c>
      <c r="BF27" s="382">
        <f t="shared" si="18"/>
        <v>0.52222222222222192</v>
      </c>
      <c r="BG27" s="382">
        <v>0</v>
      </c>
      <c r="BH27" s="382">
        <f t="shared" si="19"/>
        <v>0.52222222222222192</v>
      </c>
      <c r="BI27" s="382">
        <v>0</v>
      </c>
      <c r="BJ27" s="382">
        <f t="shared" si="20"/>
        <v>0.52222222222222192</v>
      </c>
      <c r="BK27" s="382">
        <v>0</v>
      </c>
      <c r="BL27" s="382">
        <f t="shared" si="21"/>
        <v>0.52222222222222192</v>
      </c>
      <c r="BM27" s="382">
        <v>0</v>
      </c>
      <c r="BN27" s="382">
        <f t="shared" si="22"/>
        <v>0.52222222222222192</v>
      </c>
      <c r="BO27" s="382">
        <v>0</v>
      </c>
      <c r="BP27" s="382">
        <f t="shared" si="23"/>
        <v>0.52222222222222192</v>
      </c>
      <c r="BQ27" s="382">
        <v>0</v>
      </c>
      <c r="BR27" s="382">
        <f t="shared" si="24"/>
        <v>0.52222222222222192</v>
      </c>
      <c r="BS27" s="382">
        <v>0</v>
      </c>
      <c r="BT27" s="382">
        <f t="shared" si="25"/>
        <v>0.52222222222222192</v>
      </c>
      <c r="BU27" s="382">
        <v>0</v>
      </c>
      <c r="BV27" s="382">
        <f t="shared" si="26"/>
        <v>0.52222222222222192</v>
      </c>
      <c r="BW27" s="493">
        <v>3.472222222222222E-3</v>
      </c>
      <c r="BX27" s="555">
        <f t="shared" si="27"/>
        <v>0.52569444444444413</v>
      </c>
      <c r="BY27" s="525"/>
      <c r="BZ27" s="382"/>
      <c r="CA27" s="382">
        <f t="shared" si="28"/>
        <v>7.4305555555555292E-2</v>
      </c>
      <c r="CB27" s="494">
        <f t="shared" si="29"/>
        <v>19.295327102803807</v>
      </c>
      <c r="CC27" s="495"/>
      <c r="CD27" s="401">
        <f t="shared" si="30"/>
        <v>106.99999999999962</v>
      </c>
      <c r="CE27" s="401">
        <f t="shared" si="31"/>
        <v>34.409999999999997</v>
      </c>
      <c r="CG27" s="468">
        <f t="shared" si="34"/>
        <v>7.4305555555555292E-2</v>
      </c>
      <c r="CH27" s="414">
        <f t="shared" si="32"/>
        <v>106.99999999999962</v>
      </c>
      <c r="CI27" s="469">
        <f t="shared" si="35"/>
        <v>1.783333333333327</v>
      </c>
    </row>
    <row r="28" spans="1:87" ht="15" customHeight="1" x14ac:dyDescent="0.2">
      <c r="A28" s="1316"/>
      <c r="B28" s="489">
        <v>5</v>
      </c>
      <c r="C28" s="554">
        <v>6.9444444444444434E-2</v>
      </c>
      <c r="D28" s="624">
        <f t="shared" si="33"/>
        <v>0.52083333333333326</v>
      </c>
      <c r="E28" s="490">
        <v>3.472222222222222E-3</v>
      </c>
      <c r="F28" s="652">
        <f t="shared" si="36"/>
        <v>0.52430555555555547</v>
      </c>
      <c r="G28" s="383">
        <v>3.472222222222222E-3</v>
      </c>
      <c r="H28" s="382">
        <f t="shared" si="37"/>
        <v>0.52777777777777768</v>
      </c>
      <c r="I28" s="382">
        <v>5.5555555555555558E-3</v>
      </c>
      <c r="J28" s="382">
        <f t="shared" si="0"/>
        <v>0.53333333333333321</v>
      </c>
      <c r="K28" s="382">
        <v>2.7777777777777779E-3</v>
      </c>
      <c r="L28" s="382">
        <f t="shared" si="1"/>
        <v>0.53611111111111098</v>
      </c>
      <c r="M28" s="382">
        <v>4.1666666666666666E-3</v>
      </c>
      <c r="N28" s="382">
        <f t="shared" si="2"/>
        <v>0.54027777777777763</v>
      </c>
      <c r="O28" s="383">
        <v>2.7777777777777779E-3</v>
      </c>
      <c r="P28" s="382">
        <f t="shared" si="3"/>
        <v>0.5430555555555554</v>
      </c>
      <c r="Q28" s="382">
        <v>3.472222222222222E-3</v>
      </c>
      <c r="R28" s="382">
        <f t="shared" si="4"/>
        <v>0.54652777777777761</v>
      </c>
      <c r="S28" s="383">
        <v>3.472222222222222E-3</v>
      </c>
      <c r="T28" s="382">
        <f t="shared" si="4"/>
        <v>0.54999999999999982</v>
      </c>
      <c r="U28" s="383">
        <v>2.7777777777777779E-3</v>
      </c>
      <c r="V28" s="382">
        <f t="shared" si="4"/>
        <v>0.55277777777777759</v>
      </c>
      <c r="W28" s="383">
        <v>2.7777777777777779E-3</v>
      </c>
      <c r="X28" s="382">
        <f t="shared" si="4"/>
        <v>0.55555555555555536</v>
      </c>
      <c r="Y28" s="383">
        <v>2.7777777777777779E-3</v>
      </c>
      <c r="Z28" s="382">
        <f t="shared" si="4"/>
        <v>0.55833333333333313</v>
      </c>
      <c r="AA28" s="383">
        <v>2.7777777777777779E-3</v>
      </c>
      <c r="AB28" s="382">
        <f t="shared" si="4"/>
        <v>0.56111111111111089</v>
      </c>
      <c r="AC28" s="383">
        <v>1.3888888888888889E-3</v>
      </c>
      <c r="AD28" s="382">
        <f t="shared" si="4"/>
        <v>0.56249999999999978</v>
      </c>
      <c r="AE28" s="383">
        <v>2.0833333333333333E-3</v>
      </c>
      <c r="AF28" s="382">
        <f t="shared" si="5"/>
        <v>0.5645833333333331</v>
      </c>
      <c r="AG28" s="383">
        <v>4.8611111111111112E-3</v>
      </c>
      <c r="AH28" s="382">
        <f t="shared" si="6"/>
        <v>0.5694444444444442</v>
      </c>
      <c r="AI28" s="383">
        <v>4.1666666666666666E-3</v>
      </c>
      <c r="AJ28" s="382">
        <f t="shared" si="7"/>
        <v>0.57361111111111085</v>
      </c>
      <c r="AK28" s="383">
        <v>2.0833333333333333E-3</v>
      </c>
      <c r="AL28" s="382">
        <f t="shared" si="8"/>
        <v>0.57569444444444418</v>
      </c>
      <c r="AM28" s="383">
        <v>3.472222222222222E-3</v>
      </c>
      <c r="AN28" s="382">
        <f t="shared" si="9"/>
        <v>0.57916666666666639</v>
      </c>
      <c r="AO28" s="383">
        <v>3.472222222222222E-3</v>
      </c>
      <c r="AP28" s="382">
        <f t="shared" si="10"/>
        <v>0.5826388888888886</v>
      </c>
      <c r="AQ28" s="492">
        <v>5.5555555555555558E-3</v>
      </c>
      <c r="AR28" s="382">
        <f t="shared" si="11"/>
        <v>0.58819444444444413</v>
      </c>
      <c r="AS28" s="382">
        <v>3.472222222222222E-3</v>
      </c>
      <c r="AT28" s="652">
        <f t="shared" si="12"/>
        <v>0.59166666666666634</v>
      </c>
      <c r="AU28" s="382">
        <v>0</v>
      </c>
      <c r="AV28" s="382">
        <f t="shared" si="13"/>
        <v>0.59166666666666634</v>
      </c>
      <c r="AW28" s="382">
        <v>0</v>
      </c>
      <c r="AX28" s="382">
        <f t="shared" si="14"/>
        <v>0.59166666666666634</v>
      </c>
      <c r="AY28" s="382">
        <v>0</v>
      </c>
      <c r="AZ28" s="382">
        <f t="shared" si="15"/>
        <v>0.59166666666666634</v>
      </c>
      <c r="BA28" s="382">
        <v>0</v>
      </c>
      <c r="BB28" s="382">
        <f t="shared" si="16"/>
        <v>0.59166666666666634</v>
      </c>
      <c r="BC28" s="382">
        <v>0</v>
      </c>
      <c r="BD28" s="382">
        <f t="shared" si="17"/>
        <v>0.59166666666666634</v>
      </c>
      <c r="BE28" s="382">
        <v>0</v>
      </c>
      <c r="BF28" s="382">
        <f t="shared" si="18"/>
        <v>0.59166666666666634</v>
      </c>
      <c r="BG28" s="382">
        <v>0</v>
      </c>
      <c r="BH28" s="382">
        <f t="shared" si="19"/>
        <v>0.59166666666666634</v>
      </c>
      <c r="BI28" s="382">
        <v>0</v>
      </c>
      <c r="BJ28" s="382">
        <f t="shared" si="20"/>
        <v>0.59166666666666634</v>
      </c>
      <c r="BK28" s="382">
        <v>0</v>
      </c>
      <c r="BL28" s="382">
        <f t="shared" si="21"/>
        <v>0.59166666666666634</v>
      </c>
      <c r="BM28" s="382">
        <v>0</v>
      </c>
      <c r="BN28" s="382">
        <f t="shared" si="22"/>
        <v>0.59166666666666634</v>
      </c>
      <c r="BO28" s="382">
        <v>0</v>
      </c>
      <c r="BP28" s="382">
        <f t="shared" si="23"/>
        <v>0.59166666666666634</v>
      </c>
      <c r="BQ28" s="382">
        <v>0</v>
      </c>
      <c r="BR28" s="382">
        <f t="shared" si="24"/>
        <v>0.59166666666666634</v>
      </c>
      <c r="BS28" s="382">
        <v>0</v>
      </c>
      <c r="BT28" s="382">
        <f t="shared" si="25"/>
        <v>0.59166666666666634</v>
      </c>
      <c r="BU28" s="382">
        <v>0</v>
      </c>
      <c r="BV28" s="382">
        <f t="shared" si="26"/>
        <v>0.59166666666666634</v>
      </c>
      <c r="BW28" s="493">
        <v>3.472222222222222E-3</v>
      </c>
      <c r="BX28" s="555">
        <f t="shared" si="27"/>
        <v>0.59513888888888855</v>
      </c>
      <c r="BY28" s="493"/>
      <c r="BZ28" s="382"/>
      <c r="CA28" s="382">
        <f t="shared" si="28"/>
        <v>7.4305555555555292E-2</v>
      </c>
      <c r="CB28" s="494">
        <f t="shared" si="29"/>
        <v>19.295327102803807</v>
      </c>
      <c r="CC28" s="495"/>
      <c r="CD28" s="401">
        <f t="shared" si="30"/>
        <v>106.99999999999962</v>
      </c>
      <c r="CE28" s="401">
        <f t="shared" si="31"/>
        <v>34.409999999999997</v>
      </c>
      <c r="CG28" s="468">
        <f t="shared" si="34"/>
        <v>7.4305555555555292E-2</v>
      </c>
      <c r="CH28" s="414">
        <f t="shared" si="32"/>
        <v>106.99999999999962</v>
      </c>
      <c r="CI28" s="469">
        <f t="shared" si="35"/>
        <v>1.783333333333327</v>
      </c>
    </row>
    <row r="29" spans="1:87" ht="15" customHeight="1" x14ac:dyDescent="0.2">
      <c r="A29" s="1316"/>
      <c r="B29" s="489">
        <v>6</v>
      </c>
      <c r="C29" s="554">
        <v>6.9444444444444434E-2</v>
      </c>
      <c r="D29" s="624">
        <f t="shared" si="33"/>
        <v>0.59027777777777768</v>
      </c>
      <c r="E29" s="490">
        <v>3.472222222222222E-3</v>
      </c>
      <c r="F29" s="652">
        <f t="shared" si="36"/>
        <v>0.59374999999999989</v>
      </c>
      <c r="G29" s="383">
        <v>3.472222222222222E-3</v>
      </c>
      <c r="H29" s="382">
        <f t="shared" si="37"/>
        <v>0.5972222222222221</v>
      </c>
      <c r="I29" s="382">
        <v>5.5555555555555558E-3</v>
      </c>
      <c r="J29" s="382">
        <f t="shared" si="0"/>
        <v>0.60277777777777763</v>
      </c>
      <c r="K29" s="382">
        <v>2.7777777777777779E-3</v>
      </c>
      <c r="L29" s="382">
        <f t="shared" si="1"/>
        <v>0.6055555555555554</v>
      </c>
      <c r="M29" s="382">
        <v>4.1666666666666666E-3</v>
      </c>
      <c r="N29" s="382">
        <f t="shared" si="2"/>
        <v>0.60972222222222205</v>
      </c>
      <c r="O29" s="383">
        <v>2.7777777777777779E-3</v>
      </c>
      <c r="P29" s="382">
        <f t="shared" si="3"/>
        <v>0.61249999999999982</v>
      </c>
      <c r="Q29" s="382">
        <v>3.472222222222222E-3</v>
      </c>
      <c r="R29" s="382">
        <f t="shared" si="4"/>
        <v>0.61597222222222203</v>
      </c>
      <c r="S29" s="383">
        <v>3.472222222222222E-3</v>
      </c>
      <c r="T29" s="382">
        <f t="shared" si="4"/>
        <v>0.61944444444444424</v>
      </c>
      <c r="U29" s="383">
        <v>2.7777777777777779E-3</v>
      </c>
      <c r="V29" s="382">
        <f t="shared" si="4"/>
        <v>0.62222222222222201</v>
      </c>
      <c r="W29" s="383">
        <v>2.7777777777777779E-3</v>
      </c>
      <c r="X29" s="382">
        <f t="shared" si="4"/>
        <v>0.62499999999999978</v>
      </c>
      <c r="Y29" s="383">
        <v>2.7777777777777779E-3</v>
      </c>
      <c r="Z29" s="382">
        <f t="shared" si="4"/>
        <v>0.62777777777777755</v>
      </c>
      <c r="AA29" s="383">
        <v>2.7777777777777779E-3</v>
      </c>
      <c r="AB29" s="382">
        <f t="shared" si="4"/>
        <v>0.63055555555555531</v>
      </c>
      <c r="AC29" s="383">
        <v>1.3888888888888889E-3</v>
      </c>
      <c r="AD29" s="382">
        <f t="shared" si="4"/>
        <v>0.6319444444444442</v>
      </c>
      <c r="AE29" s="383">
        <v>2.0833333333333333E-3</v>
      </c>
      <c r="AF29" s="382">
        <f t="shared" si="5"/>
        <v>0.63402777777777752</v>
      </c>
      <c r="AG29" s="383">
        <v>4.8611111111111112E-3</v>
      </c>
      <c r="AH29" s="382">
        <f t="shared" si="6"/>
        <v>0.63888888888888862</v>
      </c>
      <c r="AI29" s="383">
        <v>4.1666666666666666E-3</v>
      </c>
      <c r="AJ29" s="382">
        <f t="shared" si="7"/>
        <v>0.64305555555555527</v>
      </c>
      <c r="AK29" s="383">
        <v>2.0833333333333333E-3</v>
      </c>
      <c r="AL29" s="382">
        <f t="shared" si="8"/>
        <v>0.6451388888888886</v>
      </c>
      <c r="AM29" s="383">
        <v>3.472222222222222E-3</v>
      </c>
      <c r="AN29" s="382">
        <f t="shared" si="9"/>
        <v>0.64861111111111081</v>
      </c>
      <c r="AO29" s="383">
        <v>3.472222222222222E-3</v>
      </c>
      <c r="AP29" s="382">
        <f t="shared" si="10"/>
        <v>0.65208333333333302</v>
      </c>
      <c r="AQ29" s="492">
        <v>5.5555555555555558E-3</v>
      </c>
      <c r="AR29" s="382">
        <f t="shared" si="11"/>
        <v>0.65763888888888855</v>
      </c>
      <c r="AS29" s="382">
        <v>3.472222222222222E-3</v>
      </c>
      <c r="AT29" s="652">
        <f t="shared" si="12"/>
        <v>0.66111111111111076</v>
      </c>
      <c r="AU29" s="382">
        <v>0</v>
      </c>
      <c r="AV29" s="382">
        <f t="shared" si="13"/>
        <v>0.66111111111111076</v>
      </c>
      <c r="AW29" s="382">
        <v>0</v>
      </c>
      <c r="AX29" s="382">
        <f t="shared" si="14"/>
        <v>0.66111111111111076</v>
      </c>
      <c r="AY29" s="382">
        <v>0</v>
      </c>
      <c r="AZ29" s="382">
        <f t="shared" si="15"/>
        <v>0.66111111111111076</v>
      </c>
      <c r="BA29" s="382">
        <v>0</v>
      </c>
      <c r="BB29" s="382">
        <f t="shared" si="16"/>
        <v>0.66111111111111076</v>
      </c>
      <c r="BC29" s="382">
        <v>0</v>
      </c>
      <c r="BD29" s="382">
        <f t="shared" si="17"/>
        <v>0.66111111111111076</v>
      </c>
      <c r="BE29" s="382">
        <v>0</v>
      </c>
      <c r="BF29" s="382">
        <f t="shared" si="18"/>
        <v>0.66111111111111076</v>
      </c>
      <c r="BG29" s="382">
        <v>0</v>
      </c>
      <c r="BH29" s="382">
        <f t="shared" si="19"/>
        <v>0.66111111111111076</v>
      </c>
      <c r="BI29" s="382">
        <v>0</v>
      </c>
      <c r="BJ29" s="382">
        <f t="shared" si="20"/>
        <v>0.66111111111111076</v>
      </c>
      <c r="BK29" s="382">
        <v>0</v>
      </c>
      <c r="BL29" s="382">
        <f t="shared" si="21"/>
        <v>0.66111111111111076</v>
      </c>
      <c r="BM29" s="382">
        <v>0</v>
      </c>
      <c r="BN29" s="382">
        <f t="shared" si="22"/>
        <v>0.66111111111111076</v>
      </c>
      <c r="BO29" s="382">
        <v>0</v>
      </c>
      <c r="BP29" s="382">
        <f t="shared" si="23"/>
        <v>0.66111111111111076</v>
      </c>
      <c r="BQ29" s="382">
        <v>0</v>
      </c>
      <c r="BR29" s="382">
        <f t="shared" si="24"/>
        <v>0.66111111111111076</v>
      </c>
      <c r="BS29" s="382">
        <v>0</v>
      </c>
      <c r="BT29" s="382">
        <f t="shared" si="25"/>
        <v>0.66111111111111076</v>
      </c>
      <c r="BU29" s="382">
        <v>0</v>
      </c>
      <c r="BV29" s="382">
        <f t="shared" si="26"/>
        <v>0.66111111111111076</v>
      </c>
      <c r="BW29" s="493">
        <v>3.472222222222222E-3</v>
      </c>
      <c r="BX29" s="555">
        <f t="shared" si="27"/>
        <v>0.66458333333333297</v>
      </c>
      <c r="BY29" s="525"/>
      <c r="BZ29" s="382"/>
      <c r="CA29" s="382">
        <f t="shared" si="28"/>
        <v>7.4305555555555292E-2</v>
      </c>
      <c r="CB29" s="494">
        <f t="shared" si="29"/>
        <v>19.295327102803807</v>
      </c>
      <c r="CC29" s="495"/>
      <c r="CD29" s="401">
        <f t="shared" si="30"/>
        <v>106.99999999999962</v>
      </c>
      <c r="CE29" s="401">
        <f t="shared" si="31"/>
        <v>34.409999999999997</v>
      </c>
      <c r="CG29" s="468">
        <f t="shared" si="34"/>
        <v>7.4305555555555292E-2</v>
      </c>
      <c r="CH29" s="414">
        <f t="shared" si="32"/>
        <v>106.99999999999962</v>
      </c>
      <c r="CI29" s="469">
        <f t="shared" si="35"/>
        <v>1.783333333333327</v>
      </c>
    </row>
    <row r="30" spans="1:87" ht="15" customHeight="1" x14ac:dyDescent="0.2">
      <c r="A30" s="1316"/>
      <c r="B30" s="489">
        <v>7</v>
      </c>
      <c r="C30" s="554">
        <v>6.9444444444444434E-2</v>
      </c>
      <c r="D30" s="624">
        <f t="shared" si="33"/>
        <v>0.6597222222222221</v>
      </c>
      <c r="E30" s="490">
        <v>3.472222222222222E-3</v>
      </c>
      <c r="F30" s="652">
        <f t="shared" si="36"/>
        <v>0.66319444444444431</v>
      </c>
      <c r="G30" s="383">
        <v>3.472222222222222E-3</v>
      </c>
      <c r="H30" s="382">
        <f t="shared" si="37"/>
        <v>0.66666666666666652</v>
      </c>
      <c r="I30" s="382">
        <v>5.5555555555555558E-3</v>
      </c>
      <c r="J30" s="382">
        <f t="shared" si="0"/>
        <v>0.67222222222222205</v>
      </c>
      <c r="K30" s="382">
        <v>2.7777777777777779E-3</v>
      </c>
      <c r="L30" s="382">
        <f t="shared" si="1"/>
        <v>0.67499999999999982</v>
      </c>
      <c r="M30" s="382">
        <v>4.1666666666666666E-3</v>
      </c>
      <c r="N30" s="382">
        <f t="shared" si="2"/>
        <v>0.67916666666666647</v>
      </c>
      <c r="O30" s="383">
        <v>2.7777777777777779E-3</v>
      </c>
      <c r="P30" s="382">
        <f t="shared" si="3"/>
        <v>0.68194444444444424</v>
      </c>
      <c r="Q30" s="382">
        <v>3.472222222222222E-3</v>
      </c>
      <c r="R30" s="382">
        <f t="shared" si="4"/>
        <v>0.68541666666666645</v>
      </c>
      <c r="S30" s="383">
        <v>3.472222222222222E-3</v>
      </c>
      <c r="T30" s="382">
        <f t="shared" si="4"/>
        <v>0.68888888888888866</v>
      </c>
      <c r="U30" s="383">
        <v>2.7777777777777779E-3</v>
      </c>
      <c r="V30" s="382">
        <f t="shared" si="4"/>
        <v>0.69166666666666643</v>
      </c>
      <c r="W30" s="383">
        <v>2.7777777777777779E-3</v>
      </c>
      <c r="X30" s="382">
        <f t="shared" si="4"/>
        <v>0.6944444444444442</v>
      </c>
      <c r="Y30" s="383">
        <v>2.7777777777777779E-3</v>
      </c>
      <c r="Z30" s="382">
        <f t="shared" si="4"/>
        <v>0.69722222222222197</v>
      </c>
      <c r="AA30" s="383">
        <v>2.7777777777777779E-3</v>
      </c>
      <c r="AB30" s="382">
        <f t="shared" si="4"/>
        <v>0.69999999999999973</v>
      </c>
      <c r="AC30" s="383">
        <v>1.3888888888888889E-3</v>
      </c>
      <c r="AD30" s="382">
        <f t="shared" si="4"/>
        <v>0.70138888888888862</v>
      </c>
      <c r="AE30" s="383">
        <v>2.0833333333333333E-3</v>
      </c>
      <c r="AF30" s="382">
        <f t="shared" si="5"/>
        <v>0.70347222222222194</v>
      </c>
      <c r="AG30" s="383">
        <v>4.8611111111111112E-3</v>
      </c>
      <c r="AH30" s="382">
        <f t="shared" si="6"/>
        <v>0.70833333333333304</v>
      </c>
      <c r="AI30" s="383">
        <v>4.1666666666666666E-3</v>
      </c>
      <c r="AJ30" s="382">
        <f t="shared" si="7"/>
        <v>0.71249999999999969</v>
      </c>
      <c r="AK30" s="383">
        <v>2.0833333333333333E-3</v>
      </c>
      <c r="AL30" s="382">
        <f t="shared" si="8"/>
        <v>0.71458333333333302</v>
      </c>
      <c r="AM30" s="383">
        <v>3.472222222222222E-3</v>
      </c>
      <c r="AN30" s="382">
        <f t="shared" si="9"/>
        <v>0.71805555555555522</v>
      </c>
      <c r="AO30" s="383">
        <v>3.472222222222222E-3</v>
      </c>
      <c r="AP30" s="382">
        <f t="shared" si="10"/>
        <v>0.72152777777777743</v>
      </c>
      <c r="AQ30" s="492">
        <v>5.5555555555555558E-3</v>
      </c>
      <c r="AR30" s="382">
        <f t="shared" si="11"/>
        <v>0.72708333333333297</v>
      </c>
      <c r="AS30" s="382">
        <v>3.472222222222222E-3</v>
      </c>
      <c r="AT30" s="652">
        <f t="shared" si="12"/>
        <v>0.73055555555555518</v>
      </c>
      <c r="AU30" s="382">
        <v>0</v>
      </c>
      <c r="AV30" s="382">
        <f t="shared" si="13"/>
        <v>0.73055555555555518</v>
      </c>
      <c r="AW30" s="382">
        <v>0</v>
      </c>
      <c r="AX30" s="382">
        <f t="shared" si="14"/>
        <v>0.73055555555555518</v>
      </c>
      <c r="AY30" s="382">
        <v>0</v>
      </c>
      <c r="AZ30" s="382">
        <f t="shared" si="15"/>
        <v>0.73055555555555518</v>
      </c>
      <c r="BA30" s="382">
        <v>0</v>
      </c>
      <c r="BB30" s="382">
        <f t="shared" si="16"/>
        <v>0.73055555555555518</v>
      </c>
      <c r="BC30" s="382">
        <v>0</v>
      </c>
      <c r="BD30" s="382">
        <f t="shared" si="17"/>
        <v>0.73055555555555518</v>
      </c>
      <c r="BE30" s="382">
        <v>0</v>
      </c>
      <c r="BF30" s="382">
        <f t="shared" si="18"/>
        <v>0.73055555555555518</v>
      </c>
      <c r="BG30" s="382">
        <v>0</v>
      </c>
      <c r="BH30" s="382">
        <f t="shared" si="19"/>
        <v>0.73055555555555518</v>
      </c>
      <c r="BI30" s="382">
        <v>0</v>
      </c>
      <c r="BJ30" s="382">
        <f t="shared" si="20"/>
        <v>0.73055555555555518</v>
      </c>
      <c r="BK30" s="382">
        <v>0</v>
      </c>
      <c r="BL30" s="382">
        <f t="shared" si="21"/>
        <v>0.73055555555555518</v>
      </c>
      <c r="BM30" s="382">
        <v>0</v>
      </c>
      <c r="BN30" s="382">
        <f t="shared" si="22"/>
        <v>0.73055555555555518</v>
      </c>
      <c r="BO30" s="382">
        <v>0</v>
      </c>
      <c r="BP30" s="382">
        <f t="shared" si="23"/>
        <v>0.73055555555555518</v>
      </c>
      <c r="BQ30" s="382">
        <v>0</v>
      </c>
      <c r="BR30" s="382">
        <f t="shared" si="24"/>
        <v>0.73055555555555518</v>
      </c>
      <c r="BS30" s="382">
        <v>0</v>
      </c>
      <c r="BT30" s="382">
        <f t="shared" si="25"/>
        <v>0.73055555555555518</v>
      </c>
      <c r="BU30" s="382">
        <v>0</v>
      </c>
      <c r="BV30" s="382">
        <f t="shared" si="26"/>
        <v>0.73055555555555518</v>
      </c>
      <c r="BW30" s="493">
        <v>3.472222222222222E-3</v>
      </c>
      <c r="BX30" s="555">
        <f t="shared" si="27"/>
        <v>0.73402777777777739</v>
      </c>
      <c r="BY30" s="525"/>
      <c r="BZ30" s="382"/>
      <c r="CA30" s="382">
        <f t="shared" si="28"/>
        <v>7.4305555555555292E-2</v>
      </c>
      <c r="CB30" s="494">
        <f t="shared" si="29"/>
        <v>19.295327102803807</v>
      </c>
      <c r="CC30" s="495"/>
      <c r="CD30" s="401">
        <f t="shared" si="30"/>
        <v>106.99999999999962</v>
      </c>
      <c r="CE30" s="401">
        <f t="shared" si="31"/>
        <v>34.409999999999997</v>
      </c>
      <c r="CG30" s="468">
        <f t="shared" si="34"/>
        <v>7.4305555555555292E-2</v>
      </c>
      <c r="CH30" s="414">
        <f t="shared" si="32"/>
        <v>106.99999999999962</v>
      </c>
      <c r="CI30" s="469">
        <f t="shared" si="35"/>
        <v>1.783333333333327</v>
      </c>
    </row>
    <row r="31" spans="1:87" ht="15" customHeight="1" x14ac:dyDescent="0.2">
      <c r="A31" s="1316"/>
      <c r="B31" s="489">
        <v>8</v>
      </c>
      <c r="C31" s="554">
        <v>6.9444444444444434E-2</v>
      </c>
      <c r="D31" s="624">
        <f>+C31+D30</f>
        <v>0.72916666666666652</v>
      </c>
      <c r="E31" s="490">
        <v>3.472222222222222E-3</v>
      </c>
      <c r="F31" s="652">
        <f t="shared" si="36"/>
        <v>0.73263888888888873</v>
      </c>
      <c r="G31" s="383">
        <v>3.472222222222222E-3</v>
      </c>
      <c r="H31" s="382">
        <f t="shared" si="37"/>
        <v>0.73611111111111094</v>
      </c>
      <c r="I31" s="382">
        <v>5.5555555555555558E-3</v>
      </c>
      <c r="J31" s="382">
        <f>+I31+H31</f>
        <v>0.74166666666666647</v>
      </c>
      <c r="K31" s="382">
        <v>2.7777777777777779E-3</v>
      </c>
      <c r="L31" s="382">
        <f>+K31+J31</f>
        <v>0.74444444444444424</v>
      </c>
      <c r="M31" s="382">
        <v>4.1666666666666666E-3</v>
      </c>
      <c r="N31" s="382">
        <f>+M31+L31</f>
        <v>0.74861111111111089</v>
      </c>
      <c r="O31" s="383">
        <v>2.7777777777777779E-3</v>
      </c>
      <c r="P31" s="382">
        <f>+O31+N31</f>
        <v>0.75138888888888866</v>
      </c>
      <c r="Q31" s="382">
        <v>3.472222222222222E-3</v>
      </c>
      <c r="R31" s="382">
        <f>+Q31+P31</f>
        <v>0.75486111111111087</v>
      </c>
      <c r="S31" s="383">
        <v>3.472222222222222E-3</v>
      </c>
      <c r="T31" s="382">
        <f>+S31+R31</f>
        <v>0.75833333333333308</v>
      </c>
      <c r="U31" s="383">
        <v>2.7777777777777779E-3</v>
      </c>
      <c r="V31" s="382">
        <f>+U31+T31</f>
        <v>0.76111111111111085</v>
      </c>
      <c r="W31" s="383">
        <v>2.7777777777777779E-3</v>
      </c>
      <c r="X31" s="382">
        <f>+W31+V31</f>
        <v>0.76388888888888862</v>
      </c>
      <c r="Y31" s="383">
        <v>2.7777777777777779E-3</v>
      </c>
      <c r="Z31" s="382">
        <f>+Y31+X31</f>
        <v>0.76666666666666639</v>
      </c>
      <c r="AA31" s="383">
        <v>2.7777777777777779E-3</v>
      </c>
      <c r="AB31" s="382">
        <f>+AA31+Z31</f>
        <v>0.76944444444444415</v>
      </c>
      <c r="AC31" s="383">
        <v>1.3888888888888889E-3</v>
      </c>
      <c r="AD31" s="382">
        <f>+AC31+AB31</f>
        <v>0.77083333333333304</v>
      </c>
      <c r="AE31" s="383">
        <v>2.0833333333333333E-3</v>
      </c>
      <c r="AF31" s="382">
        <f>+AE31+AD31</f>
        <v>0.77291666666666636</v>
      </c>
      <c r="AG31" s="383">
        <v>4.8611111111111112E-3</v>
      </c>
      <c r="AH31" s="382">
        <f>+AG31+AF31</f>
        <v>0.77777777777777746</v>
      </c>
      <c r="AI31" s="383">
        <v>4.1666666666666666E-3</v>
      </c>
      <c r="AJ31" s="382">
        <f>+AI31+AH31</f>
        <v>0.78194444444444411</v>
      </c>
      <c r="AK31" s="383">
        <v>2.0833333333333333E-3</v>
      </c>
      <c r="AL31" s="382">
        <f>+AK31+AJ31</f>
        <v>0.78402777777777743</v>
      </c>
      <c r="AM31" s="383">
        <v>3.472222222222222E-3</v>
      </c>
      <c r="AN31" s="382">
        <f>+AM31+AL31</f>
        <v>0.78749999999999964</v>
      </c>
      <c r="AO31" s="383">
        <v>3.472222222222222E-3</v>
      </c>
      <c r="AP31" s="382">
        <f>+AO31+AN31</f>
        <v>0.79097222222222185</v>
      </c>
      <c r="AQ31" s="492">
        <v>5.5555555555555558E-3</v>
      </c>
      <c r="AR31" s="382">
        <f>+AQ31+AP31</f>
        <v>0.79652777777777739</v>
      </c>
      <c r="AS31" s="382">
        <v>3.472222222222222E-3</v>
      </c>
      <c r="AT31" s="652">
        <f>+AS31+AR31</f>
        <v>0.7999999999999996</v>
      </c>
      <c r="AU31" s="382">
        <v>0</v>
      </c>
      <c r="AV31" s="382">
        <f>+AU31+AT31</f>
        <v>0.7999999999999996</v>
      </c>
      <c r="AW31" s="382">
        <v>0</v>
      </c>
      <c r="AX31" s="382">
        <f>+AW31+AV31</f>
        <v>0.7999999999999996</v>
      </c>
      <c r="AY31" s="382">
        <v>0</v>
      </c>
      <c r="AZ31" s="382">
        <f>+AY31+AX31</f>
        <v>0.7999999999999996</v>
      </c>
      <c r="BA31" s="382">
        <v>0</v>
      </c>
      <c r="BB31" s="382">
        <f>+BA31+AZ31</f>
        <v>0.7999999999999996</v>
      </c>
      <c r="BC31" s="382">
        <v>0</v>
      </c>
      <c r="BD31" s="382">
        <f>+BC31+BB31</f>
        <v>0.7999999999999996</v>
      </c>
      <c r="BE31" s="382">
        <v>0</v>
      </c>
      <c r="BF31" s="382">
        <f>+BE31+BD31</f>
        <v>0.7999999999999996</v>
      </c>
      <c r="BG31" s="382">
        <v>0</v>
      </c>
      <c r="BH31" s="382">
        <f>+BG31+BF31</f>
        <v>0.7999999999999996</v>
      </c>
      <c r="BI31" s="382">
        <v>0</v>
      </c>
      <c r="BJ31" s="382">
        <f>+BI31+BH31</f>
        <v>0.7999999999999996</v>
      </c>
      <c r="BK31" s="382">
        <v>0</v>
      </c>
      <c r="BL31" s="382">
        <f>+BK31+BJ31</f>
        <v>0.7999999999999996</v>
      </c>
      <c r="BM31" s="382">
        <v>0</v>
      </c>
      <c r="BN31" s="382">
        <f>+BM31+BL31</f>
        <v>0.7999999999999996</v>
      </c>
      <c r="BO31" s="382">
        <v>0</v>
      </c>
      <c r="BP31" s="382">
        <f>+BO31+BN31</f>
        <v>0.7999999999999996</v>
      </c>
      <c r="BQ31" s="382">
        <v>0</v>
      </c>
      <c r="BR31" s="382">
        <f>+BQ31+BP31</f>
        <v>0.7999999999999996</v>
      </c>
      <c r="BS31" s="382">
        <v>0</v>
      </c>
      <c r="BT31" s="382">
        <f>+BS31+BR31</f>
        <v>0.7999999999999996</v>
      </c>
      <c r="BU31" s="382">
        <v>0</v>
      </c>
      <c r="BV31" s="382">
        <f>+BU31+BT31</f>
        <v>0.7999999999999996</v>
      </c>
      <c r="BW31" s="493">
        <v>3.472222222222222E-3</v>
      </c>
      <c r="BX31" s="555">
        <f>+BW31+BV31</f>
        <v>0.80347222222222181</v>
      </c>
      <c r="BY31" s="525"/>
      <c r="BZ31" s="382"/>
      <c r="CA31" s="382">
        <f t="shared" si="28"/>
        <v>7.4305555555555292E-2</v>
      </c>
      <c r="CB31" s="494">
        <f t="shared" si="29"/>
        <v>19.295327102803807</v>
      </c>
      <c r="CC31" s="495"/>
      <c r="CD31" s="401">
        <f t="shared" si="30"/>
        <v>106.99999999999962</v>
      </c>
      <c r="CE31" s="401">
        <f t="shared" si="31"/>
        <v>34.409999999999997</v>
      </c>
      <c r="CG31" s="468">
        <f>+CA31</f>
        <v>7.4305555555555292E-2</v>
      </c>
      <c r="CH31" s="414">
        <f t="shared" si="32"/>
        <v>106.99999999999962</v>
      </c>
      <c r="CI31" s="469">
        <f>+CH31/60</f>
        <v>1.783333333333327</v>
      </c>
    </row>
    <row r="32" spans="1:87" ht="15" customHeight="1" x14ac:dyDescent="0.2">
      <c r="A32" s="1316"/>
      <c r="B32" s="489">
        <v>9</v>
      </c>
      <c r="C32" s="554">
        <v>6.9444444444444434E-2</v>
      </c>
      <c r="D32" s="555">
        <f>+C32+D31</f>
        <v>0.79861111111111094</v>
      </c>
      <c r="E32" s="490">
        <v>3.472222222222222E-3</v>
      </c>
      <c r="F32" s="652">
        <f t="shared" si="36"/>
        <v>0.80208333333333315</v>
      </c>
      <c r="G32" s="383">
        <v>3.472222222222222E-3</v>
      </c>
      <c r="H32" s="382">
        <f t="shared" si="37"/>
        <v>0.80555555555555536</v>
      </c>
      <c r="I32" s="382">
        <v>5.5555555555555558E-3</v>
      </c>
      <c r="J32" s="383">
        <f>+I32+H32</f>
        <v>0.81111111111111089</v>
      </c>
      <c r="K32" s="382">
        <v>2.7777777777777779E-3</v>
      </c>
      <c r="L32" s="383">
        <f>+K32+J32</f>
        <v>0.81388888888888866</v>
      </c>
      <c r="M32" s="382">
        <v>4.1666666666666666E-3</v>
      </c>
      <c r="N32" s="383">
        <f>+M32+L32</f>
        <v>0.81805555555555531</v>
      </c>
      <c r="O32" s="383">
        <v>2.7777777777777779E-3</v>
      </c>
      <c r="P32" s="383">
        <f>+O32+N32</f>
        <v>0.82083333333333308</v>
      </c>
      <c r="Q32" s="382">
        <v>3.472222222222222E-3</v>
      </c>
      <c r="R32" s="383">
        <f>+Q32+P32</f>
        <v>0.82430555555555529</v>
      </c>
      <c r="S32" s="383">
        <v>3.472222222222222E-3</v>
      </c>
      <c r="T32" s="383">
        <f>+S32+R32</f>
        <v>0.8277777777777775</v>
      </c>
      <c r="U32" s="383">
        <v>2.7777777777777779E-3</v>
      </c>
      <c r="V32" s="383">
        <f>+U32+T32</f>
        <v>0.83055555555555527</v>
      </c>
      <c r="W32" s="383">
        <v>2.7777777777777779E-3</v>
      </c>
      <c r="X32" s="383">
        <f>+W32+V32</f>
        <v>0.83333333333333304</v>
      </c>
      <c r="Y32" s="383">
        <v>2.7777777777777779E-3</v>
      </c>
      <c r="Z32" s="383">
        <f>+Y32+X32</f>
        <v>0.83611111111111081</v>
      </c>
      <c r="AA32" s="383">
        <v>2.7777777777777779E-3</v>
      </c>
      <c r="AB32" s="383">
        <f>+AA32+Z32</f>
        <v>0.83888888888888857</v>
      </c>
      <c r="AC32" s="383">
        <v>1.3888888888888889E-3</v>
      </c>
      <c r="AD32" s="383">
        <f>+AC32+AB32</f>
        <v>0.84027777777777746</v>
      </c>
      <c r="AE32" s="383">
        <v>2.0833333333333333E-3</v>
      </c>
      <c r="AF32" s="383">
        <f>+AE32+AD32</f>
        <v>0.84236111111111078</v>
      </c>
      <c r="AG32" s="383">
        <v>4.8611111111111112E-3</v>
      </c>
      <c r="AH32" s="383">
        <f>+AG32+AF32</f>
        <v>0.84722222222222188</v>
      </c>
      <c r="AI32" s="383">
        <v>4.1666666666666666E-3</v>
      </c>
      <c r="AJ32" s="383">
        <f>+AI32+AH32</f>
        <v>0.85138888888888853</v>
      </c>
      <c r="AK32" s="383">
        <v>2.0833333333333333E-3</v>
      </c>
      <c r="AL32" s="383">
        <f>+AK32+AJ32</f>
        <v>0.85347222222222185</v>
      </c>
      <c r="AM32" s="383">
        <v>3.472222222222222E-3</v>
      </c>
      <c r="AN32" s="383">
        <f>+AM32+AL32</f>
        <v>0.85694444444444406</v>
      </c>
      <c r="AO32" s="383">
        <v>3.472222222222222E-3</v>
      </c>
      <c r="AP32" s="383">
        <f>+AO32+AN32</f>
        <v>0.86041666666666627</v>
      </c>
      <c r="AQ32" s="492">
        <v>5.5555555555555558E-3</v>
      </c>
      <c r="AR32" s="383">
        <f>+AQ32+AP32</f>
        <v>0.86597222222222181</v>
      </c>
      <c r="AS32" s="382">
        <v>3.472222222222222E-3</v>
      </c>
      <c r="AT32" s="652">
        <f>+AS32+AR32</f>
        <v>0.86944444444444402</v>
      </c>
      <c r="AU32" s="383">
        <v>0</v>
      </c>
      <c r="AV32" s="383">
        <f>+AU32+AT32</f>
        <v>0.86944444444444402</v>
      </c>
      <c r="AW32" s="383">
        <v>0</v>
      </c>
      <c r="AX32" s="383">
        <f>+AW32+AV32</f>
        <v>0.86944444444444402</v>
      </c>
      <c r="AY32" s="383">
        <v>0</v>
      </c>
      <c r="AZ32" s="383">
        <f>+AY32+AX32</f>
        <v>0.86944444444444402</v>
      </c>
      <c r="BA32" s="383">
        <v>0</v>
      </c>
      <c r="BB32" s="383">
        <f>+BA32+AZ32</f>
        <v>0.86944444444444402</v>
      </c>
      <c r="BC32" s="383">
        <v>0</v>
      </c>
      <c r="BD32" s="383">
        <f>+BC32+BB32</f>
        <v>0.86944444444444402</v>
      </c>
      <c r="BE32" s="383">
        <v>0</v>
      </c>
      <c r="BF32" s="383">
        <f>+BE32+BD32</f>
        <v>0.86944444444444402</v>
      </c>
      <c r="BG32" s="383">
        <v>0</v>
      </c>
      <c r="BH32" s="383">
        <f>+BG32+BF32</f>
        <v>0.86944444444444402</v>
      </c>
      <c r="BI32" s="383">
        <v>0</v>
      </c>
      <c r="BJ32" s="383">
        <f>+BI32+BH32</f>
        <v>0.86944444444444402</v>
      </c>
      <c r="BK32" s="383">
        <v>0</v>
      </c>
      <c r="BL32" s="383">
        <f>+BK32+BJ32</f>
        <v>0.86944444444444402</v>
      </c>
      <c r="BM32" s="383">
        <v>0</v>
      </c>
      <c r="BN32" s="383">
        <f>+BM32+BL32</f>
        <v>0.86944444444444402</v>
      </c>
      <c r="BO32" s="383">
        <v>0</v>
      </c>
      <c r="BP32" s="383">
        <f>+BO32+BN32</f>
        <v>0.86944444444444402</v>
      </c>
      <c r="BQ32" s="383">
        <v>0</v>
      </c>
      <c r="BR32" s="383">
        <f>+BQ32+BP32</f>
        <v>0.86944444444444402</v>
      </c>
      <c r="BS32" s="383">
        <v>0</v>
      </c>
      <c r="BT32" s="383">
        <f>+BS32+BR32</f>
        <v>0.86944444444444402</v>
      </c>
      <c r="BU32" s="383">
        <v>0</v>
      </c>
      <c r="BV32" s="383">
        <f>+BU32+BT32</f>
        <v>0.86944444444444402</v>
      </c>
      <c r="BW32" s="493">
        <v>3.472222222222222E-3</v>
      </c>
      <c r="BX32" s="555">
        <f>+BW32+BV32</f>
        <v>0.87291666666666623</v>
      </c>
      <c r="BY32" s="493"/>
      <c r="BZ32" s="383"/>
      <c r="CA32" s="383">
        <f t="shared" si="28"/>
        <v>7.4305555555555292E-2</v>
      </c>
      <c r="CB32" s="494">
        <f t="shared" si="29"/>
        <v>19.295327102803807</v>
      </c>
      <c r="CC32" s="497"/>
      <c r="CD32" s="401">
        <f t="shared" si="30"/>
        <v>106.99999999999962</v>
      </c>
      <c r="CE32" s="401">
        <f t="shared" si="31"/>
        <v>34.409999999999997</v>
      </c>
      <c r="CG32" s="468">
        <f>+CA32</f>
        <v>7.4305555555555292E-2</v>
      </c>
      <c r="CH32" s="414">
        <f t="shared" si="32"/>
        <v>106.99999999999962</v>
      </c>
      <c r="CI32" s="469">
        <f>+CH32/60</f>
        <v>1.783333333333327</v>
      </c>
    </row>
    <row r="33" spans="1:87" ht="15.75" customHeight="1" thickBot="1" x14ac:dyDescent="0.25">
      <c r="A33" s="1316"/>
      <c r="B33" s="498">
        <v>10</v>
      </c>
      <c r="C33" s="614">
        <v>6.9444444444444434E-2</v>
      </c>
      <c r="D33" s="705">
        <f>+C33+D32</f>
        <v>0.86805555555555536</v>
      </c>
      <c r="E33" s="662">
        <v>3.472222222222222E-3</v>
      </c>
      <c r="F33" s="663">
        <f t="shared" si="36"/>
        <v>0.87152777777777757</v>
      </c>
      <c r="G33" s="499">
        <v>3.472222222222222E-3</v>
      </c>
      <c r="H33" s="500">
        <f t="shared" si="37"/>
        <v>0.87499999999999978</v>
      </c>
      <c r="I33" s="500">
        <v>5.5555555555555558E-3</v>
      </c>
      <c r="J33" s="500">
        <f>+I33+H33</f>
        <v>0.88055555555555531</v>
      </c>
      <c r="K33" s="500">
        <v>2.7777777777777779E-3</v>
      </c>
      <c r="L33" s="500">
        <f>+K33+J33</f>
        <v>0.88333333333333308</v>
      </c>
      <c r="M33" s="500">
        <v>4.1666666666666666E-3</v>
      </c>
      <c r="N33" s="500">
        <f>+M33+L33</f>
        <v>0.88749999999999973</v>
      </c>
      <c r="O33" s="499">
        <v>2.7777777777777779E-3</v>
      </c>
      <c r="P33" s="500">
        <f>+O33+N33</f>
        <v>0.8902777777777775</v>
      </c>
      <c r="Q33" s="500">
        <v>3.472222222222222E-3</v>
      </c>
      <c r="R33" s="500">
        <f>+Q33+P33</f>
        <v>0.89374999999999971</v>
      </c>
      <c r="S33" s="499">
        <v>3.472222222222222E-3</v>
      </c>
      <c r="T33" s="500">
        <f>+S33+R33</f>
        <v>0.89722222222222192</v>
      </c>
      <c r="U33" s="499">
        <v>2.7777777777777779E-3</v>
      </c>
      <c r="V33" s="500">
        <f>+U33+T33</f>
        <v>0.89999999999999969</v>
      </c>
      <c r="W33" s="499">
        <v>2.7777777777777779E-3</v>
      </c>
      <c r="X33" s="500">
        <f>+W33+V33</f>
        <v>0.90277777777777746</v>
      </c>
      <c r="Y33" s="499">
        <v>2.7777777777777779E-3</v>
      </c>
      <c r="Z33" s="500">
        <f>+Y33+X33</f>
        <v>0.90555555555555522</v>
      </c>
      <c r="AA33" s="499">
        <v>2.7777777777777779E-3</v>
      </c>
      <c r="AB33" s="500">
        <f>+AA33+Z33</f>
        <v>0.90833333333333299</v>
      </c>
      <c r="AC33" s="499">
        <v>1.3888888888888889E-3</v>
      </c>
      <c r="AD33" s="500">
        <f>+AC33+AB33</f>
        <v>0.90972222222222188</v>
      </c>
      <c r="AE33" s="499">
        <v>2.0833333333333333E-3</v>
      </c>
      <c r="AF33" s="500">
        <f>+AE33+AD33</f>
        <v>0.9118055555555552</v>
      </c>
      <c r="AG33" s="499">
        <v>4.8611111111111112E-3</v>
      </c>
      <c r="AH33" s="500">
        <f>+AG33+AF33</f>
        <v>0.9166666666666663</v>
      </c>
      <c r="AI33" s="499">
        <v>4.1666666666666666E-3</v>
      </c>
      <c r="AJ33" s="500">
        <f>+AI33+AH33</f>
        <v>0.92083333333333295</v>
      </c>
      <c r="AK33" s="499">
        <v>2.0833333333333333E-3</v>
      </c>
      <c r="AL33" s="500">
        <f>+AK33+AJ33</f>
        <v>0.92291666666666627</v>
      </c>
      <c r="AM33" s="499">
        <v>3.472222222222222E-3</v>
      </c>
      <c r="AN33" s="500">
        <f>+AM33+AL33</f>
        <v>0.92638888888888848</v>
      </c>
      <c r="AO33" s="499">
        <v>3.472222222222222E-3</v>
      </c>
      <c r="AP33" s="500">
        <f>+AO33+AN33</f>
        <v>0.92986111111111069</v>
      </c>
      <c r="AQ33" s="502">
        <v>5.5555555555555558E-3</v>
      </c>
      <c r="AR33" s="500">
        <f>+AQ33+AP33</f>
        <v>0.93541666666666623</v>
      </c>
      <c r="AS33" s="500">
        <v>3.472222222222222E-3</v>
      </c>
      <c r="AT33" s="663">
        <f>+AS33+AR33</f>
        <v>0.93888888888888844</v>
      </c>
      <c r="AU33" s="500">
        <v>0</v>
      </c>
      <c r="AV33" s="500">
        <f>+AU33+AT33</f>
        <v>0.93888888888888844</v>
      </c>
      <c r="AW33" s="500">
        <v>0</v>
      </c>
      <c r="AX33" s="500">
        <f>+AW33+AV33</f>
        <v>0.93888888888888844</v>
      </c>
      <c r="AY33" s="500">
        <v>0</v>
      </c>
      <c r="AZ33" s="500">
        <f>+AY33+AX33</f>
        <v>0.93888888888888844</v>
      </c>
      <c r="BA33" s="500">
        <v>0</v>
      </c>
      <c r="BB33" s="500">
        <f>+BA33+AZ33</f>
        <v>0.93888888888888844</v>
      </c>
      <c r="BC33" s="500">
        <v>0</v>
      </c>
      <c r="BD33" s="500">
        <f>+BC33+BB33</f>
        <v>0.93888888888888844</v>
      </c>
      <c r="BE33" s="500">
        <v>0</v>
      </c>
      <c r="BF33" s="500">
        <f>+BE33+BD33</f>
        <v>0.93888888888888844</v>
      </c>
      <c r="BG33" s="500">
        <v>0</v>
      </c>
      <c r="BH33" s="500">
        <f>+BG33+BF33</f>
        <v>0.93888888888888844</v>
      </c>
      <c r="BI33" s="500">
        <v>0</v>
      </c>
      <c r="BJ33" s="500">
        <f>+BI33+BH33</f>
        <v>0.93888888888888844</v>
      </c>
      <c r="BK33" s="500">
        <v>0</v>
      </c>
      <c r="BL33" s="500">
        <f>+BK33+BJ33</f>
        <v>0.93888888888888844</v>
      </c>
      <c r="BM33" s="500">
        <v>0</v>
      </c>
      <c r="BN33" s="500">
        <f>+BM33+BL33</f>
        <v>0.93888888888888844</v>
      </c>
      <c r="BO33" s="500">
        <v>0</v>
      </c>
      <c r="BP33" s="500">
        <f>+BO33+BN33</f>
        <v>0.93888888888888844</v>
      </c>
      <c r="BQ33" s="500">
        <v>0</v>
      </c>
      <c r="BR33" s="500">
        <f>+BQ33+BP33</f>
        <v>0.93888888888888844</v>
      </c>
      <c r="BS33" s="500">
        <v>0</v>
      </c>
      <c r="BT33" s="500">
        <f>+BS33+BR33</f>
        <v>0.93888888888888844</v>
      </c>
      <c r="BU33" s="500">
        <v>0</v>
      </c>
      <c r="BV33" s="500">
        <f>+BU33+BT33</f>
        <v>0.93888888888888844</v>
      </c>
      <c r="BW33" s="503">
        <v>3.472222222222222E-3</v>
      </c>
      <c r="BX33" s="615">
        <f>+BW33+BV33</f>
        <v>0.94236111111111065</v>
      </c>
      <c r="BY33" s="664"/>
      <c r="BZ33" s="500"/>
      <c r="CA33" s="500">
        <f t="shared" si="28"/>
        <v>7.4305555555555292E-2</v>
      </c>
      <c r="CB33" s="504">
        <f t="shared" si="29"/>
        <v>19.295327102803807</v>
      </c>
      <c r="CC33" s="665"/>
      <c r="CD33" s="401">
        <f t="shared" si="30"/>
        <v>106.99999999999962</v>
      </c>
      <c r="CE33" s="401">
        <f t="shared" si="31"/>
        <v>34.409999999999997</v>
      </c>
      <c r="CG33" s="468">
        <f>+CA33</f>
        <v>7.4305555555555292E-2</v>
      </c>
      <c r="CH33" s="414">
        <f t="shared" si="32"/>
        <v>106.99999999999962</v>
      </c>
      <c r="CI33" s="469">
        <f>+CH33/60</f>
        <v>1.783333333333327</v>
      </c>
    </row>
    <row r="34" spans="1:87" ht="15.75" customHeight="1" x14ac:dyDescent="0.2">
      <c r="A34" s="1316"/>
      <c r="B34" s="484">
        <v>11</v>
      </c>
      <c r="C34" s="552">
        <v>6.9444444444444434E-2</v>
      </c>
      <c r="D34" s="553">
        <f>+C34+D33</f>
        <v>0.93749999999999978</v>
      </c>
      <c r="E34" s="485">
        <v>3.472222222222222E-3</v>
      </c>
      <c r="F34" s="650">
        <f t="shared" si="36"/>
        <v>0.94097222222222199</v>
      </c>
      <c r="G34" s="381">
        <v>3.472222222222222E-3</v>
      </c>
      <c r="H34" s="381">
        <f t="shared" si="37"/>
        <v>0.9444444444444442</v>
      </c>
      <c r="I34" s="381">
        <v>5.5555555555555558E-3</v>
      </c>
      <c r="J34" s="381">
        <f>+I34+H34</f>
        <v>0.94999999999999973</v>
      </c>
      <c r="K34" s="381">
        <v>2.7777777777777779E-3</v>
      </c>
      <c r="L34" s="381">
        <f>+K34+J34</f>
        <v>0.9527777777777775</v>
      </c>
      <c r="M34" s="381">
        <v>4.1666666666666666E-3</v>
      </c>
      <c r="N34" s="381">
        <f>+M34+L34</f>
        <v>0.95694444444444415</v>
      </c>
      <c r="O34" s="381">
        <v>2.7777777777777779E-3</v>
      </c>
      <c r="P34" s="381">
        <f>+O34+N34</f>
        <v>0.95972222222222192</v>
      </c>
      <c r="Q34" s="381">
        <v>3.472222222222222E-3</v>
      </c>
      <c r="R34" s="381">
        <f>+Q34+P34</f>
        <v>0.96319444444444413</v>
      </c>
      <c r="S34" s="381">
        <v>3.472222222222222E-3</v>
      </c>
      <c r="T34" s="381">
        <f>+S34+R34</f>
        <v>0.96666666666666634</v>
      </c>
      <c r="U34" s="381">
        <v>2.7777777777777779E-3</v>
      </c>
      <c r="V34" s="381">
        <f>+U34+T34</f>
        <v>0.96944444444444411</v>
      </c>
      <c r="W34" s="381">
        <v>2.7777777777777779E-3</v>
      </c>
      <c r="X34" s="381">
        <f>+W34+V34</f>
        <v>0.97222222222222188</v>
      </c>
      <c r="Y34" s="381">
        <v>2.7777777777777779E-3</v>
      </c>
      <c r="Z34" s="381">
        <f>+Y34+X34</f>
        <v>0.97499999999999964</v>
      </c>
      <c r="AA34" s="381">
        <v>2.7777777777777779E-3</v>
      </c>
      <c r="AB34" s="381">
        <f>+AA34+Z34</f>
        <v>0.97777777777777741</v>
      </c>
      <c r="AC34" s="381">
        <v>1.3888888888888889E-3</v>
      </c>
      <c r="AD34" s="381">
        <f>+AC34+AB34</f>
        <v>0.9791666666666663</v>
      </c>
      <c r="AE34" s="381">
        <v>2.0833333333333333E-3</v>
      </c>
      <c r="AF34" s="381">
        <f>+AE34+AD34</f>
        <v>0.98124999999999962</v>
      </c>
      <c r="AG34" s="381">
        <v>4.8611111111111112E-3</v>
      </c>
      <c r="AH34" s="381">
        <f>+AG34+AF34</f>
        <v>0.98611111111111072</v>
      </c>
      <c r="AI34" s="381">
        <v>4.1666666666666666E-3</v>
      </c>
      <c r="AJ34" s="381">
        <f>+AI34+AH34</f>
        <v>0.99027777777777737</v>
      </c>
      <c r="AK34" s="381">
        <v>2.0833333333333333E-3</v>
      </c>
      <c r="AL34" s="381">
        <f>+AK34+AJ34</f>
        <v>0.99236111111111069</v>
      </c>
      <c r="AM34" s="381">
        <v>3.472222222222222E-3</v>
      </c>
      <c r="AN34" s="381">
        <f>+AM34+AL34</f>
        <v>0.9958333333333329</v>
      </c>
      <c r="AO34" s="381">
        <v>3.472222222222222E-3</v>
      </c>
      <c r="AP34" s="381">
        <f>+AO34+AN34</f>
        <v>0.99930555555555511</v>
      </c>
      <c r="AQ34" s="487">
        <v>5.5555555555555558E-3</v>
      </c>
      <c r="AR34" s="381">
        <f>+AQ34+AP34</f>
        <v>1.0048611111111108</v>
      </c>
      <c r="AS34" s="381">
        <v>3.472222222222222E-3</v>
      </c>
      <c r="AT34" s="650">
        <f>+AS34+AR34</f>
        <v>1.0083333333333331</v>
      </c>
      <c r="AU34" s="381">
        <v>0</v>
      </c>
      <c r="AV34" s="381">
        <f>+AU34+AT34</f>
        <v>1.0083333333333331</v>
      </c>
      <c r="AW34" s="381">
        <v>0</v>
      </c>
      <c r="AX34" s="381">
        <f>+AW34+AV34</f>
        <v>1.0083333333333331</v>
      </c>
      <c r="AY34" s="381">
        <v>0</v>
      </c>
      <c r="AZ34" s="381">
        <f>+AY34+AX34</f>
        <v>1.0083333333333331</v>
      </c>
      <c r="BA34" s="381">
        <v>0</v>
      </c>
      <c r="BB34" s="381">
        <f>+BA34+AZ34</f>
        <v>1.0083333333333331</v>
      </c>
      <c r="BC34" s="381">
        <v>0</v>
      </c>
      <c r="BD34" s="381">
        <f>+BC34+BB34</f>
        <v>1.0083333333333331</v>
      </c>
      <c r="BE34" s="381">
        <v>0</v>
      </c>
      <c r="BF34" s="381">
        <f>+BE34+BD34</f>
        <v>1.0083333333333331</v>
      </c>
      <c r="BG34" s="381">
        <v>0</v>
      </c>
      <c r="BH34" s="381">
        <f>+BG34+BF34</f>
        <v>1.0083333333333331</v>
      </c>
      <c r="BI34" s="381">
        <v>0</v>
      </c>
      <c r="BJ34" s="381">
        <f>+BI34+BH34</f>
        <v>1.0083333333333331</v>
      </c>
      <c r="BK34" s="381">
        <v>0</v>
      </c>
      <c r="BL34" s="381">
        <f>+BK34+BJ34</f>
        <v>1.0083333333333331</v>
      </c>
      <c r="BM34" s="381">
        <v>0</v>
      </c>
      <c r="BN34" s="381">
        <f>+BM34+BL34</f>
        <v>1.0083333333333331</v>
      </c>
      <c r="BO34" s="381">
        <v>0</v>
      </c>
      <c r="BP34" s="381">
        <f>+BO34+BN34</f>
        <v>1.0083333333333331</v>
      </c>
      <c r="BQ34" s="381">
        <v>0</v>
      </c>
      <c r="BR34" s="381">
        <f>+BQ34+BP34</f>
        <v>1.0083333333333331</v>
      </c>
      <c r="BS34" s="381">
        <v>0</v>
      </c>
      <c r="BT34" s="381">
        <f>+BS34+BR34</f>
        <v>1.0083333333333331</v>
      </c>
      <c r="BU34" s="381">
        <v>0</v>
      </c>
      <c r="BV34" s="381">
        <f>+BU34+BT34</f>
        <v>1.0083333333333331</v>
      </c>
      <c r="BW34" s="488">
        <v>3.472222222222222E-3</v>
      </c>
      <c r="BX34" s="553">
        <f>+BW34+BV34</f>
        <v>1.0118055555555554</v>
      </c>
      <c r="BY34" s="488"/>
      <c r="BZ34" s="381"/>
      <c r="CA34" s="381">
        <f t="shared" si="28"/>
        <v>7.4305555555555625E-2</v>
      </c>
      <c r="CB34" s="512">
        <f t="shared" si="29"/>
        <v>19.295327102803718</v>
      </c>
      <c r="CC34" s="513"/>
      <c r="CD34" s="401">
        <f t="shared" si="30"/>
        <v>107.0000000000001</v>
      </c>
      <c r="CE34" s="401">
        <f t="shared" si="31"/>
        <v>34.409999999999997</v>
      </c>
      <c r="CG34" s="468">
        <f>+CA34</f>
        <v>7.4305555555555625E-2</v>
      </c>
      <c r="CH34" s="414">
        <f t="shared" si="32"/>
        <v>107.0000000000001</v>
      </c>
      <c r="CI34" s="469">
        <f>+CH34/60</f>
        <v>1.783333333333335</v>
      </c>
    </row>
    <row r="35" spans="1:87" ht="15" customHeight="1" thickBot="1" x14ac:dyDescent="0.25">
      <c r="A35" s="1325"/>
      <c r="B35" s="707">
        <v>12</v>
      </c>
      <c r="C35" s="708">
        <v>6.9444444444444406E-2</v>
      </c>
      <c r="D35" s="557">
        <f>+C35+D34</f>
        <v>1.0069444444444442</v>
      </c>
      <c r="E35" s="709">
        <v>3.4722222222222199E-3</v>
      </c>
      <c r="F35" s="706">
        <f t="shared" ref="F35" si="38">+E35+D35</f>
        <v>1.0104166666666665</v>
      </c>
      <c r="G35" s="515">
        <v>3.4722222222222199E-3</v>
      </c>
      <c r="H35" s="515">
        <f t="shared" ref="H35" si="39">+G35+F35</f>
        <v>1.0138888888888888</v>
      </c>
      <c r="I35" s="515">
        <v>5.5555555555555601E-3</v>
      </c>
      <c r="J35" s="515">
        <f>+I35+H35</f>
        <v>1.0194444444444444</v>
      </c>
      <c r="K35" s="515">
        <v>2.7777777777777801E-3</v>
      </c>
      <c r="L35" s="515">
        <f>+K35+J35</f>
        <v>1.0222222222222221</v>
      </c>
      <c r="M35" s="515">
        <v>4.1666666666666701E-3</v>
      </c>
      <c r="N35" s="515">
        <f>+M35+L35</f>
        <v>1.0263888888888888</v>
      </c>
      <c r="O35" s="515">
        <v>2.7777777777777801E-3</v>
      </c>
      <c r="P35" s="515">
        <f>+O35+N35</f>
        <v>1.0291666666666666</v>
      </c>
      <c r="Q35" s="515">
        <v>3.4722222222222199E-3</v>
      </c>
      <c r="R35" s="515">
        <f>+Q35+P35</f>
        <v>1.0326388888888889</v>
      </c>
      <c r="S35" s="515">
        <v>3.4722222222222199E-3</v>
      </c>
      <c r="T35" s="515">
        <f>+S35+R35</f>
        <v>1.0361111111111112</v>
      </c>
      <c r="U35" s="515">
        <v>2.7777777777777801E-3</v>
      </c>
      <c r="V35" s="515">
        <f>+U35+T35</f>
        <v>1.038888888888889</v>
      </c>
      <c r="W35" s="515">
        <v>2.7777777777777801E-3</v>
      </c>
      <c r="X35" s="515">
        <f>+W35+V35</f>
        <v>1.0416666666666667</v>
      </c>
      <c r="Y35" s="515">
        <v>2.7777777777777801E-3</v>
      </c>
      <c r="Z35" s="515">
        <f>+Y35+X35</f>
        <v>1.0444444444444445</v>
      </c>
      <c r="AA35" s="515">
        <v>2.7777777777777801E-3</v>
      </c>
      <c r="AB35" s="515">
        <f>+AA35+Z35</f>
        <v>1.0472222222222223</v>
      </c>
      <c r="AC35" s="515">
        <v>1.38888888888889E-3</v>
      </c>
      <c r="AD35" s="515">
        <f>+AC35+AB35</f>
        <v>1.0486111111111112</v>
      </c>
      <c r="AE35" s="515">
        <v>2.0833333333333298E-3</v>
      </c>
      <c r="AF35" s="515">
        <f>+AE35+AD35</f>
        <v>1.0506944444444446</v>
      </c>
      <c r="AG35" s="515">
        <v>4.8611111111111103E-3</v>
      </c>
      <c r="AH35" s="515">
        <f>+AG35+AF35</f>
        <v>1.0555555555555558</v>
      </c>
      <c r="AI35" s="515">
        <v>4.1666666666666701E-3</v>
      </c>
      <c r="AJ35" s="515">
        <f>+AI35+AH35</f>
        <v>1.0597222222222225</v>
      </c>
      <c r="AK35" s="515">
        <v>2.0833333333333298E-3</v>
      </c>
      <c r="AL35" s="515">
        <f>+AK35+AJ35</f>
        <v>1.0618055555555559</v>
      </c>
      <c r="AM35" s="515">
        <v>3.4722222222222199E-3</v>
      </c>
      <c r="AN35" s="515">
        <f>+AM35+AL35</f>
        <v>1.0652777777777782</v>
      </c>
      <c r="AO35" s="515">
        <v>3.4722222222222199E-3</v>
      </c>
      <c r="AP35" s="515">
        <f>+AO35+AN35</f>
        <v>1.0687500000000005</v>
      </c>
      <c r="AQ35" s="516">
        <v>5.5555555555555601E-3</v>
      </c>
      <c r="AR35" s="515">
        <f>+AQ35+AP35</f>
        <v>1.0743055555555561</v>
      </c>
      <c r="AS35" s="515">
        <v>3.4722222222222199E-3</v>
      </c>
      <c r="AT35" s="706">
        <f>+AS35+AR35</f>
        <v>1.0777777777777784</v>
      </c>
      <c r="AU35" s="515">
        <v>0</v>
      </c>
      <c r="AV35" s="515">
        <f>+AU35+AT35</f>
        <v>1.0777777777777784</v>
      </c>
      <c r="AW35" s="515">
        <v>0</v>
      </c>
      <c r="AX35" s="515">
        <f>+AW35+AV35</f>
        <v>1.0777777777777784</v>
      </c>
      <c r="AY35" s="515">
        <v>0</v>
      </c>
      <c r="AZ35" s="515">
        <f>+AY35+AX35</f>
        <v>1.0777777777777784</v>
      </c>
      <c r="BA35" s="515">
        <v>0</v>
      </c>
      <c r="BB35" s="515">
        <f>+BA35+AZ35</f>
        <v>1.0777777777777784</v>
      </c>
      <c r="BC35" s="515">
        <v>0</v>
      </c>
      <c r="BD35" s="515">
        <f>+BC35+BB35</f>
        <v>1.0777777777777784</v>
      </c>
      <c r="BE35" s="515">
        <v>0</v>
      </c>
      <c r="BF35" s="515">
        <f>+BE35+BD35</f>
        <v>1.0777777777777784</v>
      </c>
      <c r="BG35" s="515">
        <v>0</v>
      </c>
      <c r="BH35" s="515">
        <f>+BG35+BF35</f>
        <v>1.0777777777777784</v>
      </c>
      <c r="BI35" s="515">
        <v>0</v>
      </c>
      <c r="BJ35" s="515">
        <f>+BI35+BH35</f>
        <v>1.0777777777777784</v>
      </c>
      <c r="BK35" s="515">
        <v>0</v>
      </c>
      <c r="BL35" s="515">
        <f>+BK35+BJ35</f>
        <v>1.0777777777777784</v>
      </c>
      <c r="BM35" s="515">
        <v>0</v>
      </c>
      <c r="BN35" s="515">
        <f>+BM35+BL35</f>
        <v>1.0777777777777784</v>
      </c>
      <c r="BO35" s="515">
        <v>0</v>
      </c>
      <c r="BP35" s="515">
        <f>+BO35+BN35</f>
        <v>1.0777777777777784</v>
      </c>
      <c r="BQ35" s="515">
        <v>0</v>
      </c>
      <c r="BR35" s="515">
        <f>+BQ35+BP35</f>
        <v>1.0777777777777784</v>
      </c>
      <c r="BS35" s="515">
        <v>0</v>
      </c>
      <c r="BT35" s="515">
        <f>+BS35+BR35</f>
        <v>1.0777777777777784</v>
      </c>
      <c r="BU35" s="515">
        <v>0</v>
      </c>
      <c r="BV35" s="515">
        <f>+BU35+BT35</f>
        <v>1.0777777777777784</v>
      </c>
      <c r="BW35" s="517">
        <v>3.4722222222222199E-3</v>
      </c>
      <c r="BX35" s="557">
        <f>+BW35+BV35</f>
        <v>1.0812500000000007</v>
      </c>
      <c r="BY35" s="517"/>
      <c r="BZ35" s="515"/>
      <c r="CA35" s="515">
        <f t="shared" ref="CA35" si="40">+BX35-D35</f>
        <v>7.4305555555556513E-2</v>
      </c>
      <c r="CB35" s="518">
        <f t="shared" ref="CB35" si="41">+$J$41/CI35</f>
        <v>19.295327102803487</v>
      </c>
      <c r="CC35" s="710"/>
      <c r="CD35" s="401">
        <f t="shared" ref="CD35" si="42">+CA35*$CD$19</f>
        <v>107.00000000000138</v>
      </c>
      <c r="CE35" s="401">
        <f t="shared" si="31"/>
        <v>34.409999999999997</v>
      </c>
      <c r="CG35" s="468">
        <f>+CA35</f>
        <v>7.4305555555556513E-2</v>
      </c>
      <c r="CH35" s="414">
        <f t="shared" ref="CH35" si="43">+CG35*$CD$19</f>
        <v>107.00000000000138</v>
      </c>
      <c r="CI35" s="469">
        <f>+CH35/60</f>
        <v>1.7833333333333563</v>
      </c>
    </row>
    <row r="36" spans="1:87" x14ac:dyDescent="0.2">
      <c r="B36" s="378"/>
      <c r="C36" s="378"/>
      <c r="D36" s="378"/>
      <c r="E36" s="378"/>
      <c r="F36" s="378"/>
      <c r="H36" s="401"/>
      <c r="I36" s="401"/>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c r="BR36" s="378"/>
      <c r="BS36" s="378"/>
      <c r="BT36" s="378"/>
      <c r="BU36" s="378"/>
      <c r="BV36" s="378"/>
      <c r="BW36" s="378"/>
      <c r="BX36" s="378"/>
      <c r="BY36" s="378"/>
      <c r="BZ36" s="378"/>
      <c r="CA36" s="378"/>
      <c r="CB36" s="378"/>
      <c r="CC36" s="378"/>
    </row>
    <row r="37" spans="1:87" x14ac:dyDescent="0.2">
      <c r="H37" s="401"/>
      <c r="I37" s="401"/>
      <c r="J37" s="401"/>
      <c r="K37" s="401"/>
    </row>
    <row r="38" spans="1:87" x14ac:dyDescent="0.2">
      <c r="B38" s="401" t="s">
        <v>25</v>
      </c>
      <c r="H38" s="401"/>
      <c r="I38" s="401"/>
      <c r="J38" s="378">
        <v>10</v>
      </c>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8"/>
      <c r="BU38" s="378"/>
      <c r="BV38" s="378"/>
      <c r="BW38" s="378"/>
      <c r="BX38" s="378"/>
      <c r="BY38" s="378"/>
      <c r="BZ38" s="378"/>
      <c r="CA38" s="378"/>
      <c r="CB38" s="378"/>
      <c r="CC38" s="378"/>
    </row>
    <row r="39" spans="1:87" x14ac:dyDescent="0.2">
      <c r="B39" s="401" t="s">
        <v>26</v>
      </c>
      <c r="H39" s="401"/>
      <c r="I39" s="401"/>
      <c r="J39" s="378">
        <v>2</v>
      </c>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78"/>
      <c r="BM39" s="378"/>
      <c r="BN39" s="378"/>
      <c r="BO39" s="378"/>
      <c r="BP39" s="378"/>
      <c r="BQ39" s="378"/>
      <c r="BR39" s="378"/>
      <c r="BS39" s="378"/>
      <c r="BT39" s="378"/>
      <c r="BU39" s="378"/>
      <c r="BV39" s="378"/>
      <c r="BW39" s="378"/>
      <c r="BX39" s="378"/>
      <c r="BY39" s="378"/>
      <c r="BZ39" s="378"/>
      <c r="CA39" s="378"/>
      <c r="CB39" s="378"/>
      <c r="CC39" s="378"/>
    </row>
    <row r="40" spans="1:87" x14ac:dyDescent="0.2">
      <c r="B40" s="401" t="s">
        <v>27</v>
      </c>
      <c r="H40" s="401"/>
      <c r="I40" s="401"/>
      <c r="J40" s="378">
        <f>+J38+J39</f>
        <v>12</v>
      </c>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c r="BA40" s="378"/>
      <c r="BB40" s="378"/>
      <c r="BC40" s="378"/>
      <c r="BD40" s="378"/>
      <c r="BE40" s="378"/>
      <c r="BF40" s="378"/>
      <c r="BG40" s="378"/>
      <c r="BH40" s="378"/>
      <c r="BI40" s="378"/>
      <c r="BJ40" s="378"/>
      <c r="BK40" s="378"/>
      <c r="BL40" s="378"/>
      <c r="BM40" s="378"/>
      <c r="BN40" s="378"/>
      <c r="BO40" s="378"/>
      <c r="BP40" s="378"/>
      <c r="BQ40" s="378"/>
      <c r="BR40" s="378"/>
      <c r="BS40" s="378"/>
      <c r="BT40" s="378"/>
      <c r="BU40" s="378"/>
      <c r="BV40" s="378"/>
      <c r="BW40" s="378"/>
      <c r="BX40" s="378"/>
      <c r="BY40" s="378"/>
      <c r="BZ40" s="378"/>
      <c r="CA40" s="378"/>
      <c r="CB40" s="378"/>
      <c r="CC40" s="378"/>
    </row>
    <row r="41" spans="1:87" x14ac:dyDescent="0.2">
      <c r="B41" s="401" t="s">
        <v>28</v>
      </c>
      <c r="H41" s="401"/>
      <c r="I41" s="401"/>
      <c r="J41" s="430">
        <v>34.409999999999997</v>
      </c>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row>
    <row r="42" spans="1:87" x14ac:dyDescent="0.2">
      <c r="B42" s="18" t="s">
        <v>29</v>
      </c>
      <c r="H42" s="401"/>
      <c r="I42" s="401"/>
      <c r="J42" s="431">
        <v>0</v>
      </c>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row>
    <row r="43" spans="1:87" x14ac:dyDescent="0.2">
      <c r="B43" s="401" t="s">
        <v>30</v>
      </c>
      <c r="H43" s="401"/>
      <c r="I43" s="401"/>
      <c r="J43" s="401"/>
      <c r="K43" s="401"/>
    </row>
    <row r="44" spans="1:87" x14ac:dyDescent="0.2">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row>
    <row r="45" spans="1:87" x14ac:dyDescent="0.2">
      <c r="H45" s="401"/>
      <c r="I45" s="401"/>
      <c r="J45" s="401"/>
      <c r="K45" s="401"/>
    </row>
    <row r="46" spans="1:87" x14ac:dyDescent="0.2">
      <c r="H46" s="401"/>
      <c r="I46" s="401"/>
      <c r="J46" s="401"/>
      <c r="K46" s="401"/>
    </row>
    <row r="47" spans="1:87" x14ac:dyDescent="0.2">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c r="CA47" s="378"/>
      <c r="CB47" s="378"/>
      <c r="CC47" s="378"/>
    </row>
  </sheetData>
  <mergeCells count="11">
    <mergeCell ref="A24:A35"/>
    <mergeCell ref="CG20:CI20"/>
    <mergeCell ref="BZ21:BZ22"/>
    <mergeCell ref="B23:CC23"/>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0" orientation="portrait" horizont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3:CI46"/>
  <sheetViews>
    <sheetView zoomScale="70" zoomScaleNormal="70"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0.7109375" style="134" customWidth="1"/>
    <col min="5" max="5" width="11.5703125" style="134" hidden="1" customWidth="1"/>
    <col min="6" max="6" width="11.5703125" style="134" customWidth="1"/>
    <col min="7" max="7" width="11" style="134" hidden="1" customWidth="1"/>
    <col min="8" max="8" width="9.140625" style="74" customWidth="1"/>
    <col min="9" max="9" width="11.28515625" style="74" hidden="1" customWidth="1"/>
    <col min="10" max="10" width="7.5703125" style="74" customWidth="1"/>
    <col min="11" max="11" width="14.42578125" style="74" hidden="1" customWidth="1"/>
    <col min="12" max="12" width="12.28515625" style="134" customWidth="1"/>
    <col min="13" max="13" width="11.28515625" style="134" hidden="1" customWidth="1"/>
    <col min="14" max="14" width="9" style="134" customWidth="1"/>
    <col min="15" max="15" width="11.28515625" style="134" hidden="1" customWidth="1"/>
    <col min="16" max="16" width="10.140625" style="134" customWidth="1"/>
    <col min="17" max="17" width="11.28515625" style="134" hidden="1" customWidth="1"/>
    <col min="18" max="18" width="10.140625" style="134" customWidth="1"/>
    <col min="19" max="19" width="10.85546875" style="134" hidden="1" customWidth="1"/>
    <col min="20" max="20" width="8.28515625" style="134" customWidth="1"/>
    <col min="21" max="21" width="10.85546875" style="134" hidden="1" customWidth="1"/>
    <col min="22" max="27" width="11.28515625" style="134" hidden="1" customWidth="1"/>
    <col min="28" max="28" width="8.85546875" style="134" customWidth="1"/>
    <col min="29" max="31" width="0" style="134" hidden="1" customWidth="1"/>
    <col min="32" max="32" width="8.140625" style="134" customWidth="1"/>
    <col min="33" max="33" width="0" style="134" hidden="1" customWidth="1"/>
    <col min="34" max="34" width="10.28515625" style="134" customWidth="1"/>
    <col min="35" max="35" width="0" style="134" hidden="1" customWidth="1"/>
    <col min="36" max="36" width="10.42578125" style="134" customWidth="1"/>
    <col min="37" max="37" width="0" style="134" hidden="1" customWidth="1"/>
    <col min="38" max="38" width="9.5703125" style="134" customWidth="1"/>
    <col min="39" max="39" width="0" style="134" hidden="1" customWidth="1"/>
    <col min="40" max="40" width="11.85546875" style="134" customWidth="1"/>
    <col min="41" max="41" width="0" style="134" hidden="1" customWidth="1"/>
    <col min="42" max="42" width="8.5703125" style="134" customWidth="1"/>
    <col min="43" max="43" width="0" style="134" hidden="1" customWidth="1"/>
    <col min="44" max="44" width="9.5703125" style="134" customWidth="1"/>
    <col min="45" max="45" width="11.5703125" style="134" hidden="1" customWidth="1"/>
    <col min="46" max="46" width="11.5703125" style="134" customWidth="1"/>
    <col min="47" max="74" width="11.5703125" style="134" hidden="1" customWidth="1"/>
    <col min="75" max="75" width="12.42578125" style="134" hidden="1" customWidth="1"/>
    <col min="76" max="76" width="11.42578125" style="134" customWidth="1"/>
    <col min="77" max="77" width="0" style="134" hidden="1" customWidth="1"/>
    <col min="78" max="78" width="8.140625" style="134" customWidth="1"/>
    <col min="79" max="80" width="9" style="134" customWidth="1"/>
    <col min="81" max="81" width="13.42578125" style="134" customWidth="1"/>
    <col min="82" max="84" width="11.42578125" style="134" hidden="1" customWidth="1"/>
    <col min="85" max="87" width="9" style="134" hidden="1" customWidth="1"/>
    <col min="88" max="256" width="11.42578125" style="134"/>
    <col min="257" max="257" width="5.7109375" style="134" customWidth="1"/>
    <col min="258" max="259" width="11.140625" style="134" customWidth="1"/>
    <col min="260" max="260" width="6.7109375" style="134" customWidth="1"/>
    <col min="261" max="262" width="11.5703125" style="134" customWidth="1"/>
    <col min="263" max="263" width="11" style="134" customWidth="1"/>
    <col min="264" max="264" width="9.140625" style="134" customWidth="1"/>
    <col min="265" max="265" width="11.28515625" style="134" customWidth="1"/>
    <col min="266" max="266" width="7.5703125" style="134" customWidth="1"/>
    <col min="267" max="267" width="14.42578125" style="134" customWidth="1"/>
    <col min="268" max="268" width="10.42578125" style="134" customWidth="1"/>
    <col min="269" max="269" width="11.28515625" style="134" customWidth="1"/>
    <col min="270" max="270" width="9" style="134" customWidth="1"/>
    <col min="271" max="271" width="11.28515625" style="134" customWidth="1"/>
    <col min="272" max="272" width="10.140625" style="134" customWidth="1"/>
    <col min="273" max="273" width="11.28515625" style="134" customWidth="1"/>
    <col min="274" max="274" width="10.140625" style="134" customWidth="1"/>
    <col min="275" max="275" width="10.85546875" style="134" customWidth="1"/>
    <col min="276" max="276" width="8.28515625" style="134" customWidth="1"/>
    <col min="277" max="277" width="10.85546875" style="134" customWidth="1"/>
    <col min="278" max="283" width="11.28515625" style="134" customWidth="1"/>
    <col min="284" max="284" width="8.85546875" style="134" customWidth="1"/>
    <col min="285" max="287" width="11.42578125" style="134"/>
    <col min="288" max="288" width="8.140625" style="134" customWidth="1"/>
    <col min="289" max="289" width="11.42578125" style="134"/>
    <col min="290" max="290" width="10.28515625" style="134" customWidth="1"/>
    <col min="291" max="291" width="11.42578125" style="134"/>
    <col min="292" max="292" width="10.42578125" style="134" customWidth="1"/>
    <col min="293" max="293" width="11.42578125" style="134"/>
    <col min="294" max="294" width="9.5703125" style="134" customWidth="1"/>
    <col min="295" max="295" width="11.42578125" style="134"/>
    <col min="296" max="296" width="11.85546875" style="134" customWidth="1"/>
    <col min="297" max="297" width="11.42578125" style="134"/>
    <col min="298" max="298" width="8.5703125" style="134" customWidth="1"/>
    <col min="299" max="299" width="11.42578125" style="134"/>
    <col min="300" max="300" width="9.5703125" style="134" customWidth="1"/>
    <col min="301" max="302" width="11.42578125" style="134"/>
    <col min="303" max="330" width="0" style="134" hidden="1" customWidth="1"/>
    <col min="331" max="331" width="12.42578125" style="134" customWidth="1"/>
    <col min="332" max="332" width="9.5703125" style="134" customWidth="1"/>
    <col min="333" max="333" width="11.42578125" style="134"/>
    <col min="334" max="334" width="8.140625" style="134" customWidth="1"/>
    <col min="335" max="335" width="7.42578125" style="134" customWidth="1"/>
    <col min="336" max="336" width="9" style="134" customWidth="1"/>
    <col min="337" max="337" width="13.42578125" style="134" customWidth="1"/>
    <col min="338" max="343" width="0" style="134" hidden="1" customWidth="1"/>
    <col min="344" max="512" width="11.42578125" style="134"/>
    <col min="513" max="513" width="5.7109375" style="134" customWidth="1"/>
    <col min="514" max="515" width="11.140625" style="134" customWidth="1"/>
    <col min="516" max="516" width="6.7109375" style="134" customWidth="1"/>
    <col min="517" max="518" width="11.5703125" style="134" customWidth="1"/>
    <col min="519" max="519" width="11" style="134" customWidth="1"/>
    <col min="520" max="520" width="9.140625" style="134" customWidth="1"/>
    <col min="521" max="521" width="11.28515625" style="134" customWidth="1"/>
    <col min="522" max="522" width="7.5703125" style="134" customWidth="1"/>
    <col min="523" max="523" width="14.42578125" style="134" customWidth="1"/>
    <col min="524" max="524" width="10.42578125" style="134" customWidth="1"/>
    <col min="525" max="525" width="11.28515625" style="134" customWidth="1"/>
    <col min="526" max="526" width="9" style="134" customWidth="1"/>
    <col min="527" max="527" width="11.28515625" style="134" customWidth="1"/>
    <col min="528" max="528" width="10.140625" style="134" customWidth="1"/>
    <col min="529" max="529" width="11.28515625" style="134" customWidth="1"/>
    <col min="530" max="530" width="10.140625" style="134" customWidth="1"/>
    <col min="531" max="531" width="10.85546875" style="134" customWidth="1"/>
    <col min="532" max="532" width="8.28515625" style="134" customWidth="1"/>
    <col min="533" max="533" width="10.85546875" style="134" customWidth="1"/>
    <col min="534" max="539" width="11.28515625" style="134" customWidth="1"/>
    <col min="540" max="540" width="8.85546875" style="134" customWidth="1"/>
    <col min="541" max="543" width="11.42578125" style="134"/>
    <col min="544" max="544" width="8.140625" style="134" customWidth="1"/>
    <col min="545" max="545" width="11.42578125" style="134"/>
    <col min="546" max="546" width="10.28515625" style="134" customWidth="1"/>
    <col min="547" max="547" width="11.42578125" style="134"/>
    <col min="548" max="548" width="10.42578125" style="134" customWidth="1"/>
    <col min="549" max="549" width="11.42578125" style="134"/>
    <col min="550" max="550" width="9.5703125" style="134" customWidth="1"/>
    <col min="551" max="551" width="11.42578125" style="134"/>
    <col min="552" max="552" width="11.85546875" style="134" customWidth="1"/>
    <col min="553" max="553" width="11.42578125" style="134"/>
    <col min="554" max="554" width="8.5703125" style="134" customWidth="1"/>
    <col min="555" max="555" width="11.42578125" style="134"/>
    <col min="556" max="556" width="9.5703125" style="134" customWidth="1"/>
    <col min="557" max="558" width="11.42578125" style="134"/>
    <col min="559" max="586" width="0" style="134" hidden="1" customWidth="1"/>
    <col min="587" max="587" width="12.42578125" style="134" customWidth="1"/>
    <col min="588" max="588" width="9.5703125" style="134" customWidth="1"/>
    <col min="589" max="589" width="11.42578125" style="134"/>
    <col min="590" max="590" width="8.140625" style="134" customWidth="1"/>
    <col min="591" max="591" width="7.42578125" style="134" customWidth="1"/>
    <col min="592" max="592" width="9" style="134" customWidth="1"/>
    <col min="593" max="593" width="13.42578125" style="134" customWidth="1"/>
    <col min="594" max="599" width="0" style="134" hidden="1" customWidth="1"/>
    <col min="600" max="768" width="11.42578125" style="134"/>
    <col min="769" max="769" width="5.7109375" style="134" customWidth="1"/>
    <col min="770" max="771" width="11.140625" style="134" customWidth="1"/>
    <col min="772" max="772" width="6.7109375" style="134" customWidth="1"/>
    <col min="773" max="774" width="11.5703125" style="134" customWidth="1"/>
    <col min="775" max="775" width="11" style="134" customWidth="1"/>
    <col min="776" max="776" width="9.140625" style="134" customWidth="1"/>
    <col min="777" max="777" width="11.28515625" style="134" customWidth="1"/>
    <col min="778" max="778" width="7.5703125" style="134" customWidth="1"/>
    <col min="779" max="779" width="14.42578125" style="134" customWidth="1"/>
    <col min="780" max="780" width="10.42578125" style="134" customWidth="1"/>
    <col min="781" max="781" width="11.28515625" style="134" customWidth="1"/>
    <col min="782" max="782" width="9" style="134" customWidth="1"/>
    <col min="783" max="783" width="11.28515625" style="134" customWidth="1"/>
    <col min="784" max="784" width="10.140625" style="134" customWidth="1"/>
    <col min="785" max="785" width="11.28515625" style="134" customWidth="1"/>
    <col min="786" max="786" width="10.140625" style="134" customWidth="1"/>
    <col min="787" max="787" width="10.85546875" style="134" customWidth="1"/>
    <col min="788" max="788" width="8.28515625" style="134" customWidth="1"/>
    <col min="789" max="789" width="10.85546875" style="134" customWidth="1"/>
    <col min="790" max="795" width="11.28515625" style="134" customWidth="1"/>
    <col min="796" max="796" width="8.85546875" style="134" customWidth="1"/>
    <col min="797" max="799" width="11.42578125" style="134"/>
    <col min="800" max="800" width="8.140625" style="134" customWidth="1"/>
    <col min="801" max="801" width="11.42578125" style="134"/>
    <col min="802" max="802" width="10.28515625" style="134" customWidth="1"/>
    <col min="803" max="803" width="11.42578125" style="134"/>
    <col min="804" max="804" width="10.42578125" style="134" customWidth="1"/>
    <col min="805" max="805" width="11.42578125" style="134"/>
    <col min="806" max="806" width="9.5703125" style="134" customWidth="1"/>
    <col min="807" max="807" width="11.42578125" style="134"/>
    <col min="808" max="808" width="11.85546875" style="134" customWidth="1"/>
    <col min="809" max="809" width="11.42578125" style="134"/>
    <col min="810" max="810" width="8.5703125" style="134" customWidth="1"/>
    <col min="811" max="811" width="11.42578125" style="134"/>
    <col min="812" max="812" width="9.5703125" style="134" customWidth="1"/>
    <col min="813" max="814" width="11.42578125" style="134"/>
    <col min="815" max="842" width="0" style="134" hidden="1" customWidth="1"/>
    <col min="843" max="843" width="12.42578125" style="134" customWidth="1"/>
    <col min="844" max="844" width="9.5703125" style="134" customWidth="1"/>
    <col min="845" max="845" width="11.42578125" style="134"/>
    <col min="846" max="846" width="8.140625" style="134" customWidth="1"/>
    <col min="847" max="847" width="7.42578125" style="134" customWidth="1"/>
    <col min="848" max="848" width="9" style="134" customWidth="1"/>
    <col min="849" max="849" width="13.42578125" style="134" customWidth="1"/>
    <col min="850" max="855" width="0" style="134" hidden="1" customWidth="1"/>
    <col min="856" max="1024" width="11.42578125" style="134"/>
    <col min="1025" max="1025" width="5.7109375" style="134" customWidth="1"/>
    <col min="1026" max="1027" width="11.140625" style="134" customWidth="1"/>
    <col min="1028" max="1028" width="6.7109375" style="134" customWidth="1"/>
    <col min="1029" max="1030" width="11.5703125" style="134" customWidth="1"/>
    <col min="1031" max="1031" width="11" style="134" customWidth="1"/>
    <col min="1032" max="1032" width="9.140625" style="134" customWidth="1"/>
    <col min="1033" max="1033" width="11.28515625" style="134" customWidth="1"/>
    <col min="1034" max="1034" width="7.5703125" style="134" customWidth="1"/>
    <col min="1035" max="1035" width="14.42578125" style="134" customWidth="1"/>
    <col min="1036" max="1036" width="10.42578125" style="134" customWidth="1"/>
    <col min="1037" max="1037" width="11.28515625" style="134" customWidth="1"/>
    <col min="1038" max="1038" width="9" style="134" customWidth="1"/>
    <col min="1039" max="1039" width="11.28515625" style="134" customWidth="1"/>
    <col min="1040" max="1040" width="10.140625" style="134" customWidth="1"/>
    <col min="1041" max="1041" width="11.28515625" style="134" customWidth="1"/>
    <col min="1042" max="1042" width="10.140625" style="134" customWidth="1"/>
    <col min="1043" max="1043" width="10.85546875" style="134" customWidth="1"/>
    <col min="1044" max="1044" width="8.28515625" style="134" customWidth="1"/>
    <col min="1045" max="1045" width="10.85546875" style="134" customWidth="1"/>
    <col min="1046" max="1051" width="11.28515625" style="134" customWidth="1"/>
    <col min="1052" max="1052" width="8.85546875" style="134" customWidth="1"/>
    <col min="1053" max="1055" width="11.42578125" style="134"/>
    <col min="1056" max="1056" width="8.140625" style="134" customWidth="1"/>
    <col min="1057" max="1057" width="11.42578125" style="134"/>
    <col min="1058" max="1058" width="10.28515625" style="134" customWidth="1"/>
    <col min="1059" max="1059" width="11.42578125" style="134"/>
    <col min="1060" max="1060" width="10.42578125" style="134" customWidth="1"/>
    <col min="1061" max="1061" width="11.42578125" style="134"/>
    <col min="1062" max="1062" width="9.5703125" style="134" customWidth="1"/>
    <col min="1063" max="1063" width="11.42578125" style="134"/>
    <col min="1064" max="1064" width="11.85546875" style="134" customWidth="1"/>
    <col min="1065" max="1065" width="11.42578125" style="134"/>
    <col min="1066" max="1066" width="8.5703125" style="134" customWidth="1"/>
    <col min="1067" max="1067" width="11.42578125" style="134"/>
    <col min="1068" max="1068" width="9.5703125" style="134" customWidth="1"/>
    <col min="1069" max="1070" width="11.42578125" style="134"/>
    <col min="1071" max="1098" width="0" style="134" hidden="1" customWidth="1"/>
    <col min="1099" max="1099" width="12.42578125" style="134" customWidth="1"/>
    <col min="1100" max="1100" width="9.5703125" style="134" customWidth="1"/>
    <col min="1101" max="1101" width="11.42578125" style="134"/>
    <col min="1102" max="1102" width="8.140625" style="134" customWidth="1"/>
    <col min="1103" max="1103" width="7.42578125" style="134" customWidth="1"/>
    <col min="1104" max="1104" width="9" style="134" customWidth="1"/>
    <col min="1105" max="1105" width="13.42578125" style="134" customWidth="1"/>
    <col min="1106" max="1111" width="0" style="134" hidden="1" customWidth="1"/>
    <col min="1112" max="1280" width="11.42578125" style="134"/>
    <col min="1281" max="1281" width="5.7109375" style="134" customWidth="1"/>
    <col min="1282" max="1283" width="11.140625" style="134" customWidth="1"/>
    <col min="1284" max="1284" width="6.7109375" style="134" customWidth="1"/>
    <col min="1285" max="1286" width="11.5703125" style="134" customWidth="1"/>
    <col min="1287" max="1287" width="11" style="134" customWidth="1"/>
    <col min="1288" max="1288" width="9.140625" style="134" customWidth="1"/>
    <col min="1289" max="1289" width="11.28515625" style="134" customWidth="1"/>
    <col min="1290" max="1290" width="7.5703125" style="134" customWidth="1"/>
    <col min="1291" max="1291" width="14.42578125" style="134" customWidth="1"/>
    <col min="1292" max="1292" width="10.42578125" style="134" customWidth="1"/>
    <col min="1293" max="1293" width="11.28515625" style="134" customWidth="1"/>
    <col min="1294" max="1294" width="9" style="134" customWidth="1"/>
    <col min="1295" max="1295" width="11.28515625" style="134" customWidth="1"/>
    <col min="1296" max="1296" width="10.140625" style="134" customWidth="1"/>
    <col min="1297" max="1297" width="11.28515625" style="134" customWidth="1"/>
    <col min="1298" max="1298" width="10.140625" style="134" customWidth="1"/>
    <col min="1299" max="1299" width="10.85546875" style="134" customWidth="1"/>
    <col min="1300" max="1300" width="8.28515625" style="134" customWidth="1"/>
    <col min="1301" max="1301" width="10.85546875" style="134" customWidth="1"/>
    <col min="1302" max="1307" width="11.28515625" style="134" customWidth="1"/>
    <col min="1308" max="1308" width="8.85546875" style="134" customWidth="1"/>
    <col min="1309" max="1311" width="11.42578125" style="134"/>
    <col min="1312" max="1312" width="8.140625" style="134" customWidth="1"/>
    <col min="1313" max="1313" width="11.42578125" style="134"/>
    <col min="1314" max="1314" width="10.28515625" style="134" customWidth="1"/>
    <col min="1315" max="1315" width="11.42578125" style="134"/>
    <col min="1316" max="1316" width="10.42578125" style="134" customWidth="1"/>
    <col min="1317" max="1317" width="11.42578125" style="134"/>
    <col min="1318" max="1318" width="9.5703125" style="134" customWidth="1"/>
    <col min="1319" max="1319" width="11.42578125" style="134"/>
    <col min="1320" max="1320" width="11.85546875" style="134" customWidth="1"/>
    <col min="1321" max="1321" width="11.42578125" style="134"/>
    <col min="1322" max="1322" width="8.5703125" style="134" customWidth="1"/>
    <col min="1323" max="1323" width="11.42578125" style="134"/>
    <col min="1324" max="1324" width="9.5703125" style="134" customWidth="1"/>
    <col min="1325" max="1326" width="11.42578125" style="134"/>
    <col min="1327" max="1354" width="0" style="134" hidden="1" customWidth="1"/>
    <col min="1355" max="1355" width="12.42578125" style="134" customWidth="1"/>
    <col min="1356" max="1356" width="9.5703125" style="134" customWidth="1"/>
    <col min="1357" max="1357" width="11.42578125" style="134"/>
    <col min="1358" max="1358" width="8.140625" style="134" customWidth="1"/>
    <col min="1359" max="1359" width="7.42578125" style="134" customWidth="1"/>
    <col min="1360" max="1360" width="9" style="134" customWidth="1"/>
    <col min="1361" max="1361" width="13.42578125" style="134" customWidth="1"/>
    <col min="1362" max="1367" width="0" style="134" hidden="1" customWidth="1"/>
    <col min="1368" max="1536" width="11.42578125" style="134"/>
    <col min="1537" max="1537" width="5.7109375" style="134" customWidth="1"/>
    <col min="1538" max="1539" width="11.140625" style="134" customWidth="1"/>
    <col min="1540" max="1540" width="6.7109375" style="134" customWidth="1"/>
    <col min="1541" max="1542" width="11.5703125" style="134" customWidth="1"/>
    <col min="1543" max="1543" width="11" style="134" customWidth="1"/>
    <col min="1544" max="1544" width="9.140625" style="134" customWidth="1"/>
    <col min="1545" max="1545" width="11.28515625" style="134" customWidth="1"/>
    <col min="1546" max="1546" width="7.5703125" style="134" customWidth="1"/>
    <col min="1547" max="1547" width="14.42578125" style="134" customWidth="1"/>
    <col min="1548" max="1548" width="10.42578125" style="134" customWidth="1"/>
    <col min="1549" max="1549" width="11.28515625" style="134" customWidth="1"/>
    <col min="1550" max="1550" width="9" style="134" customWidth="1"/>
    <col min="1551" max="1551" width="11.28515625" style="134" customWidth="1"/>
    <col min="1552" max="1552" width="10.140625" style="134" customWidth="1"/>
    <col min="1553" max="1553" width="11.28515625" style="134" customWidth="1"/>
    <col min="1554" max="1554" width="10.140625" style="134" customWidth="1"/>
    <col min="1555" max="1555" width="10.85546875" style="134" customWidth="1"/>
    <col min="1556" max="1556" width="8.28515625" style="134" customWidth="1"/>
    <col min="1557" max="1557" width="10.85546875" style="134" customWidth="1"/>
    <col min="1558" max="1563" width="11.28515625" style="134" customWidth="1"/>
    <col min="1564" max="1564" width="8.85546875" style="134" customWidth="1"/>
    <col min="1565" max="1567" width="11.42578125" style="134"/>
    <col min="1568" max="1568" width="8.140625" style="134" customWidth="1"/>
    <col min="1569" max="1569" width="11.42578125" style="134"/>
    <col min="1570" max="1570" width="10.28515625" style="134" customWidth="1"/>
    <col min="1571" max="1571" width="11.42578125" style="134"/>
    <col min="1572" max="1572" width="10.42578125" style="134" customWidth="1"/>
    <col min="1573" max="1573" width="11.42578125" style="134"/>
    <col min="1574" max="1574" width="9.5703125" style="134" customWidth="1"/>
    <col min="1575" max="1575" width="11.42578125" style="134"/>
    <col min="1576" max="1576" width="11.85546875" style="134" customWidth="1"/>
    <col min="1577" max="1577" width="11.42578125" style="134"/>
    <col min="1578" max="1578" width="8.5703125" style="134" customWidth="1"/>
    <col min="1579" max="1579" width="11.42578125" style="134"/>
    <col min="1580" max="1580" width="9.5703125" style="134" customWidth="1"/>
    <col min="1581" max="1582" width="11.42578125" style="134"/>
    <col min="1583" max="1610" width="0" style="134" hidden="1" customWidth="1"/>
    <col min="1611" max="1611" width="12.42578125" style="134" customWidth="1"/>
    <col min="1612" max="1612" width="9.5703125" style="134" customWidth="1"/>
    <col min="1613" max="1613" width="11.42578125" style="134"/>
    <col min="1614" max="1614" width="8.140625" style="134" customWidth="1"/>
    <col min="1615" max="1615" width="7.42578125" style="134" customWidth="1"/>
    <col min="1616" max="1616" width="9" style="134" customWidth="1"/>
    <col min="1617" max="1617" width="13.42578125" style="134" customWidth="1"/>
    <col min="1618" max="1623" width="0" style="134" hidden="1" customWidth="1"/>
    <col min="1624" max="1792" width="11.42578125" style="134"/>
    <col min="1793" max="1793" width="5.7109375" style="134" customWidth="1"/>
    <col min="1794" max="1795" width="11.140625" style="134" customWidth="1"/>
    <col min="1796" max="1796" width="6.7109375" style="134" customWidth="1"/>
    <col min="1797" max="1798" width="11.5703125" style="134" customWidth="1"/>
    <col min="1799" max="1799" width="11" style="134" customWidth="1"/>
    <col min="1800" max="1800" width="9.140625" style="134" customWidth="1"/>
    <col min="1801" max="1801" width="11.28515625" style="134" customWidth="1"/>
    <col min="1802" max="1802" width="7.5703125" style="134" customWidth="1"/>
    <col min="1803" max="1803" width="14.42578125" style="134" customWidth="1"/>
    <col min="1804" max="1804" width="10.42578125" style="134" customWidth="1"/>
    <col min="1805" max="1805" width="11.28515625" style="134" customWidth="1"/>
    <col min="1806" max="1806" width="9" style="134" customWidth="1"/>
    <col min="1807" max="1807" width="11.28515625" style="134" customWidth="1"/>
    <col min="1808" max="1808" width="10.140625" style="134" customWidth="1"/>
    <col min="1809" max="1809" width="11.28515625" style="134" customWidth="1"/>
    <col min="1810" max="1810" width="10.140625" style="134" customWidth="1"/>
    <col min="1811" max="1811" width="10.85546875" style="134" customWidth="1"/>
    <col min="1812" max="1812" width="8.28515625" style="134" customWidth="1"/>
    <col min="1813" max="1813" width="10.85546875" style="134" customWidth="1"/>
    <col min="1814" max="1819" width="11.28515625" style="134" customWidth="1"/>
    <col min="1820" max="1820" width="8.85546875" style="134" customWidth="1"/>
    <col min="1821" max="1823" width="11.42578125" style="134"/>
    <col min="1824" max="1824" width="8.140625" style="134" customWidth="1"/>
    <col min="1825" max="1825" width="11.42578125" style="134"/>
    <col min="1826" max="1826" width="10.28515625" style="134" customWidth="1"/>
    <col min="1827" max="1827" width="11.42578125" style="134"/>
    <col min="1828" max="1828" width="10.42578125" style="134" customWidth="1"/>
    <col min="1829" max="1829" width="11.42578125" style="134"/>
    <col min="1830" max="1830" width="9.5703125" style="134" customWidth="1"/>
    <col min="1831" max="1831" width="11.42578125" style="134"/>
    <col min="1832" max="1832" width="11.85546875" style="134" customWidth="1"/>
    <col min="1833" max="1833" width="11.42578125" style="134"/>
    <col min="1834" max="1834" width="8.5703125" style="134" customWidth="1"/>
    <col min="1835" max="1835" width="11.42578125" style="134"/>
    <col min="1836" max="1836" width="9.5703125" style="134" customWidth="1"/>
    <col min="1837" max="1838" width="11.42578125" style="134"/>
    <col min="1839" max="1866" width="0" style="134" hidden="1" customWidth="1"/>
    <col min="1867" max="1867" width="12.42578125" style="134" customWidth="1"/>
    <col min="1868" max="1868" width="9.5703125" style="134" customWidth="1"/>
    <col min="1869" max="1869" width="11.42578125" style="134"/>
    <col min="1870" max="1870" width="8.140625" style="134" customWidth="1"/>
    <col min="1871" max="1871" width="7.42578125" style="134" customWidth="1"/>
    <col min="1872" max="1872" width="9" style="134" customWidth="1"/>
    <col min="1873" max="1873" width="13.42578125" style="134" customWidth="1"/>
    <col min="1874" max="1879" width="0" style="134" hidden="1" customWidth="1"/>
    <col min="1880" max="2048" width="11.42578125" style="134"/>
    <col min="2049" max="2049" width="5.7109375" style="134" customWidth="1"/>
    <col min="2050" max="2051" width="11.140625" style="134" customWidth="1"/>
    <col min="2052" max="2052" width="6.7109375" style="134" customWidth="1"/>
    <col min="2053" max="2054" width="11.5703125" style="134" customWidth="1"/>
    <col min="2055" max="2055" width="11" style="134" customWidth="1"/>
    <col min="2056" max="2056" width="9.140625" style="134" customWidth="1"/>
    <col min="2057" max="2057" width="11.28515625" style="134" customWidth="1"/>
    <col min="2058" max="2058" width="7.5703125" style="134" customWidth="1"/>
    <col min="2059" max="2059" width="14.42578125" style="134" customWidth="1"/>
    <col min="2060" max="2060" width="10.42578125" style="134" customWidth="1"/>
    <col min="2061" max="2061" width="11.28515625" style="134" customWidth="1"/>
    <col min="2062" max="2062" width="9" style="134" customWidth="1"/>
    <col min="2063" max="2063" width="11.28515625" style="134" customWidth="1"/>
    <col min="2064" max="2064" width="10.140625" style="134" customWidth="1"/>
    <col min="2065" max="2065" width="11.28515625" style="134" customWidth="1"/>
    <col min="2066" max="2066" width="10.140625" style="134" customWidth="1"/>
    <col min="2067" max="2067" width="10.85546875" style="134" customWidth="1"/>
    <col min="2068" max="2068" width="8.28515625" style="134" customWidth="1"/>
    <col min="2069" max="2069" width="10.85546875" style="134" customWidth="1"/>
    <col min="2070" max="2075" width="11.28515625" style="134" customWidth="1"/>
    <col min="2076" max="2076" width="8.85546875" style="134" customWidth="1"/>
    <col min="2077" max="2079" width="11.42578125" style="134"/>
    <col min="2080" max="2080" width="8.140625" style="134" customWidth="1"/>
    <col min="2081" max="2081" width="11.42578125" style="134"/>
    <col min="2082" max="2082" width="10.28515625" style="134" customWidth="1"/>
    <col min="2083" max="2083" width="11.42578125" style="134"/>
    <col min="2084" max="2084" width="10.42578125" style="134" customWidth="1"/>
    <col min="2085" max="2085" width="11.42578125" style="134"/>
    <col min="2086" max="2086" width="9.5703125" style="134" customWidth="1"/>
    <col min="2087" max="2087" width="11.42578125" style="134"/>
    <col min="2088" max="2088" width="11.85546875" style="134" customWidth="1"/>
    <col min="2089" max="2089" width="11.42578125" style="134"/>
    <col min="2090" max="2090" width="8.5703125" style="134" customWidth="1"/>
    <col min="2091" max="2091" width="11.42578125" style="134"/>
    <col min="2092" max="2092" width="9.5703125" style="134" customWidth="1"/>
    <col min="2093" max="2094" width="11.42578125" style="134"/>
    <col min="2095" max="2122" width="0" style="134" hidden="1" customWidth="1"/>
    <col min="2123" max="2123" width="12.42578125" style="134" customWidth="1"/>
    <col min="2124" max="2124" width="9.5703125" style="134" customWidth="1"/>
    <col min="2125" max="2125" width="11.42578125" style="134"/>
    <col min="2126" max="2126" width="8.140625" style="134" customWidth="1"/>
    <col min="2127" max="2127" width="7.42578125" style="134" customWidth="1"/>
    <col min="2128" max="2128" width="9" style="134" customWidth="1"/>
    <col min="2129" max="2129" width="13.42578125" style="134" customWidth="1"/>
    <col min="2130" max="2135" width="0" style="134" hidden="1" customWidth="1"/>
    <col min="2136" max="2304" width="11.42578125" style="134"/>
    <col min="2305" max="2305" width="5.7109375" style="134" customWidth="1"/>
    <col min="2306" max="2307" width="11.140625" style="134" customWidth="1"/>
    <col min="2308" max="2308" width="6.7109375" style="134" customWidth="1"/>
    <col min="2309" max="2310" width="11.5703125" style="134" customWidth="1"/>
    <col min="2311" max="2311" width="11" style="134" customWidth="1"/>
    <col min="2312" max="2312" width="9.140625" style="134" customWidth="1"/>
    <col min="2313" max="2313" width="11.28515625" style="134" customWidth="1"/>
    <col min="2314" max="2314" width="7.5703125" style="134" customWidth="1"/>
    <col min="2315" max="2315" width="14.42578125" style="134" customWidth="1"/>
    <col min="2316" max="2316" width="10.42578125" style="134" customWidth="1"/>
    <col min="2317" max="2317" width="11.28515625" style="134" customWidth="1"/>
    <col min="2318" max="2318" width="9" style="134" customWidth="1"/>
    <col min="2319" max="2319" width="11.28515625" style="134" customWidth="1"/>
    <col min="2320" max="2320" width="10.140625" style="134" customWidth="1"/>
    <col min="2321" max="2321" width="11.28515625" style="134" customWidth="1"/>
    <col min="2322" max="2322" width="10.140625" style="134" customWidth="1"/>
    <col min="2323" max="2323" width="10.85546875" style="134" customWidth="1"/>
    <col min="2324" max="2324" width="8.28515625" style="134" customWidth="1"/>
    <col min="2325" max="2325" width="10.85546875" style="134" customWidth="1"/>
    <col min="2326" max="2331" width="11.28515625" style="134" customWidth="1"/>
    <col min="2332" max="2332" width="8.85546875" style="134" customWidth="1"/>
    <col min="2333" max="2335" width="11.42578125" style="134"/>
    <col min="2336" max="2336" width="8.140625" style="134" customWidth="1"/>
    <col min="2337" max="2337" width="11.42578125" style="134"/>
    <col min="2338" max="2338" width="10.28515625" style="134" customWidth="1"/>
    <col min="2339" max="2339" width="11.42578125" style="134"/>
    <col min="2340" max="2340" width="10.42578125" style="134" customWidth="1"/>
    <col min="2341" max="2341" width="11.42578125" style="134"/>
    <col min="2342" max="2342" width="9.5703125" style="134" customWidth="1"/>
    <col min="2343" max="2343" width="11.42578125" style="134"/>
    <col min="2344" max="2344" width="11.85546875" style="134" customWidth="1"/>
    <col min="2345" max="2345" width="11.42578125" style="134"/>
    <col min="2346" max="2346" width="8.5703125" style="134" customWidth="1"/>
    <col min="2347" max="2347" width="11.42578125" style="134"/>
    <col min="2348" max="2348" width="9.5703125" style="134" customWidth="1"/>
    <col min="2349" max="2350" width="11.42578125" style="134"/>
    <col min="2351" max="2378" width="0" style="134" hidden="1" customWidth="1"/>
    <col min="2379" max="2379" width="12.42578125" style="134" customWidth="1"/>
    <col min="2380" max="2380" width="9.5703125" style="134" customWidth="1"/>
    <col min="2381" max="2381" width="11.42578125" style="134"/>
    <col min="2382" max="2382" width="8.140625" style="134" customWidth="1"/>
    <col min="2383" max="2383" width="7.42578125" style="134" customWidth="1"/>
    <col min="2384" max="2384" width="9" style="134" customWidth="1"/>
    <col min="2385" max="2385" width="13.42578125" style="134" customWidth="1"/>
    <col min="2386" max="2391" width="0" style="134" hidden="1" customWidth="1"/>
    <col min="2392" max="2560" width="11.42578125" style="134"/>
    <col min="2561" max="2561" width="5.7109375" style="134" customWidth="1"/>
    <col min="2562" max="2563" width="11.140625" style="134" customWidth="1"/>
    <col min="2564" max="2564" width="6.7109375" style="134" customWidth="1"/>
    <col min="2565" max="2566" width="11.5703125" style="134" customWidth="1"/>
    <col min="2567" max="2567" width="11" style="134" customWidth="1"/>
    <col min="2568" max="2568" width="9.140625" style="134" customWidth="1"/>
    <col min="2569" max="2569" width="11.28515625" style="134" customWidth="1"/>
    <col min="2570" max="2570" width="7.5703125" style="134" customWidth="1"/>
    <col min="2571" max="2571" width="14.42578125" style="134" customWidth="1"/>
    <col min="2572" max="2572" width="10.42578125" style="134" customWidth="1"/>
    <col min="2573" max="2573" width="11.28515625" style="134" customWidth="1"/>
    <col min="2574" max="2574" width="9" style="134" customWidth="1"/>
    <col min="2575" max="2575" width="11.28515625" style="134" customWidth="1"/>
    <col min="2576" max="2576" width="10.140625" style="134" customWidth="1"/>
    <col min="2577" max="2577" width="11.28515625" style="134" customWidth="1"/>
    <col min="2578" max="2578" width="10.140625" style="134" customWidth="1"/>
    <col min="2579" max="2579" width="10.85546875" style="134" customWidth="1"/>
    <col min="2580" max="2580" width="8.28515625" style="134" customWidth="1"/>
    <col min="2581" max="2581" width="10.85546875" style="134" customWidth="1"/>
    <col min="2582" max="2587" width="11.28515625" style="134" customWidth="1"/>
    <col min="2588" max="2588" width="8.85546875" style="134" customWidth="1"/>
    <col min="2589" max="2591" width="11.42578125" style="134"/>
    <col min="2592" max="2592" width="8.140625" style="134" customWidth="1"/>
    <col min="2593" max="2593" width="11.42578125" style="134"/>
    <col min="2594" max="2594" width="10.28515625" style="134" customWidth="1"/>
    <col min="2595" max="2595" width="11.42578125" style="134"/>
    <col min="2596" max="2596" width="10.42578125" style="134" customWidth="1"/>
    <col min="2597" max="2597" width="11.42578125" style="134"/>
    <col min="2598" max="2598" width="9.5703125" style="134" customWidth="1"/>
    <col min="2599" max="2599" width="11.42578125" style="134"/>
    <col min="2600" max="2600" width="11.85546875" style="134" customWidth="1"/>
    <col min="2601" max="2601" width="11.42578125" style="134"/>
    <col min="2602" max="2602" width="8.5703125" style="134" customWidth="1"/>
    <col min="2603" max="2603" width="11.42578125" style="134"/>
    <col min="2604" max="2604" width="9.5703125" style="134" customWidth="1"/>
    <col min="2605" max="2606" width="11.42578125" style="134"/>
    <col min="2607" max="2634" width="0" style="134" hidden="1" customWidth="1"/>
    <col min="2635" max="2635" width="12.42578125" style="134" customWidth="1"/>
    <col min="2636" max="2636" width="9.5703125" style="134" customWidth="1"/>
    <col min="2637" max="2637" width="11.42578125" style="134"/>
    <col min="2638" max="2638" width="8.140625" style="134" customWidth="1"/>
    <col min="2639" max="2639" width="7.42578125" style="134" customWidth="1"/>
    <col min="2640" max="2640" width="9" style="134" customWidth="1"/>
    <col min="2641" max="2641" width="13.42578125" style="134" customWidth="1"/>
    <col min="2642" max="2647" width="0" style="134" hidden="1" customWidth="1"/>
    <col min="2648" max="2816" width="11.42578125" style="134"/>
    <col min="2817" max="2817" width="5.7109375" style="134" customWidth="1"/>
    <col min="2818" max="2819" width="11.140625" style="134" customWidth="1"/>
    <col min="2820" max="2820" width="6.7109375" style="134" customWidth="1"/>
    <col min="2821" max="2822" width="11.5703125" style="134" customWidth="1"/>
    <col min="2823" max="2823" width="11" style="134" customWidth="1"/>
    <col min="2824" max="2824" width="9.140625" style="134" customWidth="1"/>
    <col min="2825" max="2825" width="11.28515625" style="134" customWidth="1"/>
    <col min="2826" max="2826" width="7.5703125" style="134" customWidth="1"/>
    <col min="2827" max="2827" width="14.42578125" style="134" customWidth="1"/>
    <col min="2828" max="2828" width="10.42578125" style="134" customWidth="1"/>
    <col min="2829" max="2829" width="11.28515625" style="134" customWidth="1"/>
    <col min="2830" max="2830" width="9" style="134" customWidth="1"/>
    <col min="2831" max="2831" width="11.28515625" style="134" customWidth="1"/>
    <col min="2832" max="2832" width="10.140625" style="134" customWidth="1"/>
    <col min="2833" max="2833" width="11.28515625" style="134" customWidth="1"/>
    <col min="2834" max="2834" width="10.140625" style="134" customWidth="1"/>
    <col min="2835" max="2835" width="10.85546875" style="134" customWidth="1"/>
    <col min="2836" max="2836" width="8.28515625" style="134" customWidth="1"/>
    <col min="2837" max="2837" width="10.85546875" style="134" customWidth="1"/>
    <col min="2838" max="2843" width="11.28515625" style="134" customWidth="1"/>
    <col min="2844" max="2844" width="8.85546875" style="134" customWidth="1"/>
    <col min="2845" max="2847" width="11.42578125" style="134"/>
    <col min="2848" max="2848" width="8.140625" style="134" customWidth="1"/>
    <col min="2849" max="2849" width="11.42578125" style="134"/>
    <col min="2850" max="2850" width="10.28515625" style="134" customWidth="1"/>
    <col min="2851" max="2851" width="11.42578125" style="134"/>
    <col min="2852" max="2852" width="10.42578125" style="134" customWidth="1"/>
    <col min="2853" max="2853" width="11.42578125" style="134"/>
    <col min="2854" max="2854" width="9.5703125" style="134" customWidth="1"/>
    <col min="2855" max="2855" width="11.42578125" style="134"/>
    <col min="2856" max="2856" width="11.85546875" style="134" customWidth="1"/>
    <col min="2857" max="2857" width="11.42578125" style="134"/>
    <col min="2858" max="2858" width="8.5703125" style="134" customWidth="1"/>
    <col min="2859" max="2859" width="11.42578125" style="134"/>
    <col min="2860" max="2860" width="9.5703125" style="134" customWidth="1"/>
    <col min="2861" max="2862" width="11.42578125" style="134"/>
    <col min="2863" max="2890" width="0" style="134" hidden="1" customWidth="1"/>
    <col min="2891" max="2891" width="12.42578125" style="134" customWidth="1"/>
    <col min="2892" max="2892" width="9.5703125" style="134" customWidth="1"/>
    <col min="2893" max="2893" width="11.42578125" style="134"/>
    <col min="2894" max="2894" width="8.140625" style="134" customWidth="1"/>
    <col min="2895" max="2895" width="7.42578125" style="134" customWidth="1"/>
    <col min="2896" max="2896" width="9" style="134" customWidth="1"/>
    <col min="2897" max="2897" width="13.42578125" style="134" customWidth="1"/>
    <col min="2898" max="2903" width="0" style="134" hidden="1" customWidth="1"/>
    <col min="2904" max="3072" width="11.42578125" style="134"/>
    <col min="3073" max="3073" width="5.7109375" style="134" customWidth="1"/>
    <col min="3074" max="3075" width="11.140625" style="134" customWidth="1"/>
    <col min="3076" max="3076" width="6.7109375" style="134" customWidth="1"/>
    <col min="3077" max="3078" width="11.5703125" style="134" customWidth="1"/>
    <col min="3079" max="3079" width="11" style="134" customWidth="1"/>
    <col min="3080" max="3080" width="9.140625" style="134" customWidth="1"/>
    <col min="3081" max="3081" width="11.28515625" style="134" customWidth="1"/>
    <col min="3082" max="3082" width="7.5703125" style="134" customWidth="1"/>
    <col min="3083" max="3083" width="14.42578125" style="134" customWidth="1"/>
    <col min="3084" max="3084" width="10.42578125" style="134" customWidth="1"/>
    <col min="3085" max="3085" width="11.28515625" style="134" customWidth="1"/>
    <col min="3086" max="3086" width="9" style="134" customWidth="1"/>
    <col min="3087" max="3087" width="11.28515625" style="134" customWidth="1"/>
    <col min="3088" max="3088" width="10.140625" style="134" customWidth="1"/>
    <col min="3089" max="3089" width="11.28515625" style="134" customWidth="1"/>
    <col min="3090" max="3090" width="10.140625" style="134" customWidth="1"/>
    <col min="3091" max="3091" width="10.85546875" style="134" customWidth="1"/>
    <col min="3092" max="3092" width="8.28515625" style="134" customWidth="1"/>
    <col min="3093" max="3093" width="10.85546875" style="134" customWidth="1"/>
    <col min="3094" max="3099" width="11.28515625" style="134" customWidth="1"/>
    <col min="3100" max="3100" width="8.85546875" style="134" customWidth="1"/>
    <col min="3101" max="3103" width="11.42578125" style="134"/>
    <col min="3104" max="3104" width="8.140625" style="134" customWidth="1"/>
    <col min="3105" max="3105" width="11.42578125" style="134"/>
    <col min="3106" max="3106" width="10.28515625" style="134" customWidth="1"/>
    <col min="3107" max="3107" width="11.42578125" style="134"/>
    <col min="3108" max="3108" width="10.42578125" style="134" customWidth="1"/>
    <col min="3109" max="3109" width="11.42578125" style="134"/>
    <col min="3110" max="3110" width="9.5703125" style="134" customWidth="1"/>
    <col min="3111" max="3111" width="11.42578125" style="134"/>
    <col min="3112" max="3112" width="11.85546875" style="134" customWidth="1"/>
    <col min="3113" max="3113" width="11.42578125" style="134"/>
    <col min="3114" max="3114" width="8.5703125" style="134" customWidth="1"/>
    <col min="3115" max="3115" width="11.42578125" style="134"/>
    <col min="3116" max="3116" width="9.5703125" style="134" customWidth="1"/>
    <col min="3117" max="3118" width="11.42578125" style="134"/>
    <col min="3119" max="3146" width="0" style="134" hidden="1" customWidth="1"/>
    <col min="3147" max="3147" width="12.42578125" style="134" customWidth="1"/>
    <col min="3148" max="3148" width="9.5703125" style="134" customWidth="1"/>
    <col min="3149" max="3149" width="11.42578125" style="134"/>
    <col min="3150" max="3150" width="8.140625" style="134" customWidth="1"/>
    <col min="3151" max="3151" width="7.42578125" style="134" customWidth="1"/>
    <col min="3152" max="3152" width="9" style="134" customWidth="1"/>
    <col min="3153" max="3153" width="13.42578125" style="134" customWidth="1"/>
    <col min="3154" max="3159" width="0" style="134" hidden="1" customWidth="1"/>
    <col min="3160" max="3328" width="11.42578125" style="134"/>
    <col min="3329" max="3329" width="5.7109375" style="134" customWidth="1"/>
    <col min="3330" max="3331" width="11.140625" style="134" customWidth="1"/>
    <col min="3332" max="3332" width="6.7109375" style="134" customWidth="1"/>
    <col min="3333" max="3334" width="11.5703125" style="134" customWidth="1"/>
    <col min="3335" max="3335" width="11" style="134" customWidth="1"/>
    <col min="3336" max="3336" width="9.140625" style="134" customWidth="1"/>
    <col min="3337" max="3337" width="11.28515625" style="134" customWidth="1"/>
    <col min="3338" max="3338" width="7.5703125" style="134" customWidth="1"/>
    <col min="3339" max="3339" width="14.42578125" style="134" customWidth="1"/>
    <col min="3340" max="3340" width="10.42578125" style="134" customWidth="1"/>
    <col min="3341" max="3341" width="11.28515625" style="134" customWidth="1"/>
    <col min="3342" max="3342" width="9" style="134" customWidth="1"/>
    <col min="3343" max="3343" width="11.28515625" style="134" customWidth="1"/>
    <col min="3344" max="3344" width="10.140625" style="134" customWidth="1"/>
    <col min="3345" max="3345" width="11.28515625" style="134" customWidth="1"/>
    <col min="3346" max="3346" width="10.140625" style="134" customWidth="1"/>
    <col min="3347" max="3347" width="10.85546875" style="134" customWidth="1"/>
    <col min="3348" max="3348" width="8.28515625" style="134" customWidth="1"/>
    <col min="3349" max="3349" width="10.85546875" style="134" customWidth="1"/>
    <col min="3350" max="3355" width="11.28515625" style="134" customWidth="1"/>
    <col min="3356" max="3356" width="8.85546875" style="134" customWidth="1"/>
    <col min="3357" max="3359" width="11.42578125" style="134"/>
    <col min="3360" max="3360" width="8.140625" style="134" customWidth="1"/>
    <col min="3361" max="3361" width="11.42578125" style="134"/>
    <col min="3362" max="3362" width="10.28515625" style="134" customWidth="1"/>
    <col min="3363" max="3363" width="11.42578125" style="134"/>
    <col min="3364" max="3364" width="10.42578125" style="134" customWidth="1"/>
    <col min="3365" max="3365" width="11.42578125" style="134"/>
    <col min="3366" max="3366" width="9.5703125" style="134" customWidth="1"/>
    <col min="3367" max="3367" width="11.42578125" style="134"/>
    <col min="3368" max="3368" width="11.85546875" style="134" customWidth="1"/>
    <col min="3369" max="3369" width="11.42578125" style="134"/>
    <col min="3370" max="3370" width="8.5703125" style="134" customWidth="1"/>
    <col min="3371" max="3371" width="11.42578125" style="134"/>
    <col min="3372" max="3372" width="9.5703125" style="134" customWidth="1"/>
    <col min="3373" max="3374" width="11.42578125" style="134"/>
    <col min="3375" max="3402" width="0" style="134" hidden="1" customWidth="1"/>
    <col min="3403" max="3403" width="12.42578125" style="134" customWidth="1"/>
    <col min="3404" max="3404" width="9.5703125" style="134" customWidth="1"/>
    <col min="3405" max="3405" width="11.42578125" style="134"/>
    <col min="3406" max="3406" width="8.140625" style="134" customWidth="1"/>
    <col min="3407" max="3407" width="7.42578125" style="134" customWidth="1"/>
    <col min="3408" max="3408" width="9" style="134" customWidth="1"/>
    <col min="3409" max="3409" width="13.42578125" style="134" customWidth="1"/>
    <col min="3410" max="3415" width="0" style="134" hidden="1" customWidth="1"/>
    <col min="3416" max="3584" width="11.42578125" style="134"/>
    <col min="3585" max="3585" width="5.7109375" style="134" customWidth="1"/>
    <col min="3586" max="3587" width="11.140625" style="134" customWidth="1"/>
    <col min="3588" max="3588" width="6.7109375" style="134" customWidth="1"/>
    <col min="3589" max="3590" width="11.5703125" style="134" customWidth="1"/>
    <col min="3591" max="3591" width="11" style="134" customWidth="1"/>
    <col min="3592" max="3592" width="9.140625" style="134" customWidth="1"/>
    <col min="3593" max="3593" width="11.28515625" style="134" customWidth="1"/>
    <col min="3594" max="3594" width="7.5703125" style="134" customWidth="1"/>
    <col min="3595" max="3595" width="14.42578125" style="134" customWidth="1"/>
    <col min="3596" max="3596" width="10.42578125" style="134" customWidth="1"/>
    <col min="3597" max="3597" width="11.28515625" style="134" customWidth="1"/>
    <col min="3598" max="3598" width="9" style="134" customWidth="1"/>
    <col min="3599" max="3599" width="11.28515625" style="134" customWidth="1"/>
    <col min="3600" max="3600" width="10.140625" style="134" customWidth="1"/>
    <col min="3601" max="3601" width="11.28515625" style="134" customWidth="1"/>
    <col min="3602" max="3602" width="10.140625" style="134" customWidth="1"/>
    <col min="3603" max="3603" width="10.85546875" style="134" customWidth="1"/>
    <col min="3604" max="3604" width="8.28515625" style="134" customWidth="1"/>
    <col min="3605" max="3605" width="10.85546875" style="134" customWidth="1"/>
    <col min="3606" max="3611" width="11.28515625" style="134" customWidth="1"/>
    <col min="3612" max="3612" width="8.85546875" style="134" customWidth="1"/>
    <col min="3613" max="3615" width="11.42578125" style="134"/>
    <col min="3616" max="3616" width="8.140625" style="134" customWidth="1"/>
    <col min="3617" max="3617" width="11.42578125" style="134"/>
    <col min="3618" max="3618" width="10.28515625" style="134" customWidth="1"/>
    <col min="3619" max="3619" width="11.42578125" style="134"/>
    <col min="3620" max="3620" width="10.42578125" style="134" customWidth="1"/>
    <col min="3621" max="3621" width="11.42578125" style="134"/>
    <col min="3622" max="3622" width="9.5703125" style="134" customWidth="1"/>
    <col min="3623" max="3623" width="11.42578125" style="134"/>
    <col min="3624" max="3624" width="11.85546875" style="134" customWidth="1"/>
    <col min="3625" max="3625" width="11.42578125" style="134"/>
    <col min="3626" max="3626" width="8.5703125" style="134" customWidth="1"/>
    <col min="3627" max="3627" width="11.42578125" style="134"/>
    <col min="3628" max="3628" width="9.5703125" style="134" customWidth="1"/>
    <col min="3629" max="3630" width="11.42578125" style="134"/>
    <col min="3631" max="3658" width="0" style="134" hidden="1" customWidth="1"/>
    <col min="3659" max="3659" width="12.42578125" style="134" customWidth="1"/>
    <col min="3660" max="3660" width="9.5703125" style="134" customWidth="1"/>
    <col min="3661" max="3661" width="11.42578125" style="134"/>
    <col min="3662" max="3662" width="8.140625" style="134" customWidth="1"/>
    <col min="3663" max="3663" width="7.42578125" style="134" customWidth="1"/>
    <col min="3664" max="3664" width="9" style="134" customWidth="1"/>
    <col min="3665" max="3665" width="13.42578125" style="134" customWidth="1"/>
    <col min="3666" max="3671" width="0" style="134" hidden="1" customWidth="1"/>
    <col min="3672" max="3840" width="11.42578125" style="134"/>
    <col min="3841" max="3841" width="5.7109375" style="134" customWidth="1"/>
    <col min="3842" max="3843" width="11.140625" style="134" customWidth="1"/>
    <col min="3844" max="3844" width="6.7109375" style="134" customWidth="1"/>
    <col min="3845" max="3846" width="11.5703125" style="134" customWidth="1"/>
    <col min="3847" max="3847" width="11" style="134" customWidth="1"/>
    <col min="3848" max="3848" width="9.140625" style="134" customWidth="1"/>
    <col min="3849" max="3849" width="11.28515625" style="134" customWidth="1"/>
    <col min="3850" max="3850" width="7.5703125" style="134" customWidth="1"/>
    <col min="3851" max="3851" width="14.42578125" style="134" customWidth="1"/>
    <col min="3852" max="3852" width="10.42578125" style="134" customWidth="1"/>
    <col min="3853" max="3853" width="11.28515625" style="134" customWidth="1"/>
    <col min="3854" max="3854" width="9" style="134" customWidth="1"/>
    <col min="3855" max="3855" width="11.28515625" style="134" customWidth="1"/>
    <col min="3856" max="3856" width="10.140625" style="134" customWidth="1"/>
    <col min="3857" max="3857" width="11.28515625" style="134" customWidth="1"/>
    <col min="3858" max="3858" width="10.140625" style="134" customWidth="1"/>
    <col min="3859" max="3859" width="10.85546875" style="134" customWidth="1"/>
    <col min="3860" max="3860" width="8.28515625" style="134" customWidth="1"/>
    <col min="3861" max="3861" width="10.85546875" style="134" customWidth="1"/>
    <col min="3862" max="3867" width="11.28515625" style="134" customWidth="1"/>
    <col min="3868" max="3868" width="8.85546875" style="134" customWidth="1"/>
    <col min="3869" max="3871" width="11.42578125" style="134"/>
    <col min="3872" max="3872" width="8.140625" style="134" customWidth="1"/>
    <col min="3873" max="3873" width="11.42578125" style="134"/>
    <col min="3874" max="3874" width="10.28515625" style="134" customWidth="1"/>
    <col min="3875" max="3875" width="11.42578125" style="134"/>
    <col min="3876" max="3876" width="10.42578125" style="134" customWidth="1"/>
    <col min="3877" max="3877" width="11.42578125" style="134"/>
    <col min="3878" max="3878" width="9.5703125" style="134" customWidth="1"/>
    <col min="3879" max="3879" width="11.42578125" style="134"/>
    <col min="3880" max="3880" width="11.85546875" style="134" customWidth="1"/>
    <col min="3881" max="3881" width="11.42578125" style="134"/>
    <col min="3882" max="3882" width="8.5703125" style="134" customWidth="1"/>
    <col min="3883" max="3883" width="11.42578125" style="134"/>
    <col min="3884" max="3884" width="9.5703125" style="134" customWidth="1"/>
    <col min="3885" max="3886" width="11.42578125" style="134"/>
    <col min="3887" max="3914" width="0" style="134" hidden="1" customWidth="1"/>
    <col min="3915" max="3915" width="12.42578125" style="134" customWidth="1"/>
    <col min="3916" max="3916" width="9.5703125" style="134" customWidth="1"/>
    <col min="3917" max="3917" width="11.42578125" style="134"/>
    <col min="3918" max="3918" width="8.140625" style="134" customWidth="1"/>
    <col min="3919" max="3919" width="7.42578125" style="134" customWidth="1"/>
    <col min="3920" max="3920" width="9" style="134" customWidth="1"/>
    <col min="3921" max="3921" width="13.42578125" style="134" customWidth="1"/>
    <col min="3922" max="3927" width="0" style="134" hidden="1" customWidth="1"/>
    <col min="3928" max="4096" width="11.42578125" style="134"/>
    <col min="4097" max="4097" width="5.7109375" style="134" customWidth="1"/>
    <col min="4098" max="4099" width="11.140625" style="134" customWidth="1"/>
    <col min="4100" max="4100" width="6.7109375" style="134" customWidth="1"/>
    <col min="4101" max="4102" width="11.5703125" style="134" customWidth="1"/>
    <col min="4103" max="4103" width="11" style="134" customWidth="1"/>
    <col min="4104" max="4104" width="9.140625" style="134" customWidth="1"/>
    <col min="4105" max="4105" width="11.28515625" style="134" customWidth="1"/>
    <col min="4106" max="4106" width="7.5703125" style="134" customWidth="1"/>
    <col min="4107" max="4107" width="14.42578125" style="134" customWidth="1"/>
    <col min="4108" max="4108" width="10.42578125" style="134" customWidth="1"/>
    <col min="4109" max="4109" width="11.28515625" style="134" customWidth="1"/>
    <col min="4110" max="4110" width="9" style="134" customWidth="1"/>
    <col min="4111" max="4111" width="11.28515625" style="134" customWidth="1"/>
    <col min="4112" max="4112" width="10.140625" style="134" customWidth="1"/>
    <col min="4113" max="4113" width="11.28515625" style="134" customWidth="1"/>
    <col min="4114" max="4114" width="10.140625" style="134" customWidth="1"/>
    <col min="4115" max="4115" width="10.85546875" style="134" customWidth="1"/>
    <col min="4116" max="4116" width="8.28515625" style="134" customWidth="1"/>
    <col min="4117" max="4117" width="10.85546875" style="134" customWidth="1"/>
    <col min="4118" max="4123" width="11.28515625" style="134" customWidth="1"/>
    <col min="4124" max="4124" width="8.85546875" style="134" customWidth="1"/>
    <col min="4125" max="4127" width="11.42578125" style="134"/>
    <col min="4128" max="4128" width="8.140625" style="134" customWidth="1"/>
    <col min="4129" max="4129" width="11.42578125" style="134"/>
    <col min="4130" max="4130" width="10.28515625" style="134" customWidth="1"/>
    <col min="4131" max="4131" width="11.42578125" style="134"/>
    <col min="4132" max="4132" width="10.42578125" style="134" customWidth="1"/>
    <col min="4133" max="4133" width="11.42578125" style="134"/>
    <col min="4134" max="4134" width="9.5703125" style="134" customWidth="1"/>
    <col min="4135" max="4135" width="11.42578125" style="134"/>
    <col min="4136" max="4136" width="11.85546875" style="134" customWidth="1"/>
    <col min="4137" max="4137" width="11.42578125" style="134"/>
    <col min="4138" max="4138" width="8.5703125" style="134" customWidth="1"/>
    <col min="4139" max="4139" width="11.42578125" style="134"/>
    <col min="4140" max="4140" width="9.5703125" style="134" customWidth="1"/>
    <col min="4141" max="4142" width="11.42578125" style="134"/>
    <col min="4143" max="4170" width="0" style="134" hidden="1" customWidth="1"/>
    <col min="4171" max="4171" width="12.42578125" style="134" customWidth="1"/>
    <col min="4172" max="4172" width="9.5703125" style="134" customWidth="1"/>
    <col min="4173" max="4173" width="11.42578125" style="134"/>
    <col min="4174" max="4174" width="8.140625" style="134" customWidth="1"/>
    <col min="4175" max="4175" width="7.42578125" style="134" customWidth="1"/>
    <col min="4176" max="4176" width="9" style="134" customWidth="1"/>
    <col min="4177" max="4177" width="13.42578125" style="134" customWidth="1"/>
    <col min="4178" max="4183" width="0" style="134" hidden="1" customWidth="1"/>
    <col min="4184" max="4352" width="11.42578125" style="134"/>
    <col min="4353" max="4353" width="5.7109375" style="134" customWidth="1"/>
    <col min="4354" max="4355" width="11.140625" style="134" customWidth="1"/>
    <col min="4356" max="4356" width="6.7109375" style="134" customWidth="1"/>
    <col min="4357" max="4358" width="11.5703125" style="134" customWidth="1"/>
    <col min="4359" max="4359" width="11" style="134" customWidth="1"/>
    <col min="4360" max="4360" width="9.140625" style="134" customWidth="1"/>
    <col min="4361" max="4361" width="11.28515625" style="134" customWidth="1"/>
    <col min="4362" max="4362" width="7.5703125" style="134" customWidth="1"/>
    <col min="4363" max="4363" width="14.42578125" style="134" customWidth="1"/>
    <col min="4364" max="4364" width="10.42578125" style="134" customWidth="1"/>
    <col min="4365" max="4365" width="11.28515625" style="134" customWidth="1"/>
    <col min="4366" max="4366" width="9" style="134" customWidth="1"/>
    <col min="4367" max="4367" width="11.28515625" style="134" customWidth="1"/>
    <col min="4368" max="4368" width="10.140625" style="134" customWidth="1"/>
    <col min="4369" max="4369" width="11.28515625" style="134" customWidth="1"/>
    <col min="4370" max="4370" width="10.140625" style="134" customWidth="1"/>
    <col min="4371" max="4371" width="10.85546875" style="134" customWidth="1"/>
    <col min="4372" max="4372" width="8.28515625" style="134" customWidth="1"/>
    <col min="4373" max="4373" width="10.85546875" style="134" customWidth="1"/>
    <col min="4374" max="4379" width="11.28515625" style="134" customWidth="1"/>
    <col min="4380" max="4380" width="8.85546875" style="134" customWidth="1"/>
    <col min="4381" max="4383" width="11.42578125" style="134"/>
    <col min="4384" max="4384" width="8.140625" style="134" customWidth="1"/>
    <col min="4385" max="4385" width="11.42578125" style="134"/>
    <col min="4386" max="4386" width="10.28515625" style="134" customWidth="1"/>
    <col min="4387" max="4387" width="11.42578125" style="134"/>
    <col min="4388" max="4388" width="10.42578125" style="134" customWidth="1"/>
    <col min="4389" max="4389" width="11.42578125" style="134"/>
    <col min="4390" max="4390" width="9.5703125" style="134" customWidth="1"/>
    <col min="4391" max="4391" width="11.42578125" style="134"/>
    <col min="4392" max="4392" width="11.85546875" style="134" customWidth="1"/>
    <col min="4393" max="4393" width="11.42578125" style="134"/>
    <col min="4394" max="4394" width="8.5703125" style="134" customWidth="1"/>
    <col min="4395" max="4395" width="11.42578125" style="134"/>
    <col min="4396" max="4396" width="9.5703125" style="134" customWidth="1"/>
    <col min="4397" max="4398" width="11.42578125" style="134"/>
    <col min="4399" max="4426" width="0" style="134" hidden="1" customWidth="1"/>
    <col min="4427" max="4427" width="12.42578125" style="134" customWidth="1"/>
    <col min="4428" max="4428" width="9.5703125" style="134" customWidth="1"/>
    <col min="4429" max="4429" width="11.42578125" style="134"/>
    <col min="4430" max="4430" width="8.140625" style="134" customWidth="1"/>
    <col min="4431" max="4431" width="7.42578125" style="134" customWidth="1"/>
    <col min="4432" max="4432" width="9" style="134" customWidth="1"/>
    <col min="4433" max="4433" width="13.42578125" style="134" customWidth="1"/>
    <col min="4434" max="4439" width="0" style="134" hidden="1" customWidth="1"/>
    <col min="4440" max="4608" width="11.42578125" style="134"/>
    <col min="4609" max="4609" width="5.7109375" style="134" customWidth="1"/>
    <col min="4610" max="4611" width="11.140625" style="134" customWidth="1"/>
    <col min="4612" max="4612" width="6.7109375" style="134" customWidth="1"/>
    <col min="4613" max="4614" width="11.5703125" style="134" customWidth="1"/>
    <col min="4615" max="4615" width="11" style="134" customWidth="1"/>
    <col min="4616" max="4616" width="9.140625" style="134" customWidth="1"/>
    <col min="4617" max="4617" width="11.28515625" style="134" customWidth="1"/>
    <col min="4618" max="4618" width="7.5703125" style="134" customWidth="1"/>
    <col min="4619" max="4619" width="14.42578125" style="134" customWidth="1"/>
    <col min="4620" max="4620" width="10.42578125" style="134" customWidth="1"/>
    <col min="4621" max="4621" width="11.28515625" style="134" customWidth="1"/>
    <col min="4622" max="4622" width="9" style="134" customWidth="1"/>
    <col min="4623" max="4623" width="11.28515625" style="134" customWidth="1"/>
    <col min="4624" max="4624" width="10.140625" style="134" customWidth="1"/>
    <col min="4625" max="4625" width="11.28515625" style="134" customWidth="1"/>
    <col min="4626" max="4626" width="10.140625" style="134" customWidth="1"/>
    <col min="4627" max="4627" width="10.85546875" style="134" customWidth="1"/>
    <col min="4628" max="4628" width="8.28515625" style="134" customWidth="1"/>
    <col min="4629" max="4629" width="10.85546875" style="134" customWidth="1"/>
    <col min="4630" max="4635" width="11.28515625" style="134" customWidth="1"/>
    <col min="4636" max="4636" width="8.85546875" style="134" customWidth="1"/>
    <col min="4637" max="4639" width="11.42578125" style="134"/>
    <col min="4640" max="4640" width="8.140625" style="134" customWidth="1"/>
    <col min="4641" max="4641" width="11.42578125" style="134"/>
    <col min="4642" max="4642" width="10.28515625" style="134" customWidth="1"/>
    <col min="4643" max="4643" width="11.42578125" style="134"/>
    <col min="4644" max="4644" width="10.42578125" style="134" customWidth="1"/>
    <col min="4645" max="4645" width="11.42578125" style="134"/>
    <col min="4646" max="4646" width="9.5703125" style="134" customWidth="1"/>
    <col min="4647" max="4647" width="11.42578125" style="134"/>
    <col min="4648" max="4648" width="11.85546875" style="134" customWidth="1"/>
    <col min="4649" max="4649" width="11.42578125" style="134"/>
    <col min="4650" max="4650" width="8.5703125" style="134" customWidth="1"/>
    <col min="4651" max="4651" width="11.42578125" style="134"/>
    <col min="4652" max="4652" width="9.5703125" style="134" customWidth="1"/>
    <col min="4653" max="4654" width="11.42578125" style="134"/>
    <col min="4655" max="4682" width="0" style="134" hidden="1" customWidth="1"/>
    <col min="4683" max="4683" width="12.42578125" style="134" customWidth="1"/>
    <col min="4684" max="4684" width="9.5703125" style="134" customWidth="1"/>
    <col min="4685" max="4685" width="11.42578125" style="134"/>
    <col min="4686" max="4686" width="8.140625" style="134" customWidth="1"/>
    <col min="4687" max="4687" width="7.42578125" style="134" customWidth="1"/>
    <col min="4688" max="4688" width="9" style="134" customWidth="1"/>
    <col min="4689" max="4689" width="13.42578125" style="134" customWidth="1"/>
    <col min="4690" max="4695" width="0" style="134" hidden="1" customWidth="1"/>
    <col min="4696" max="4864" width="11.42578125" style="134"/>
    <col min="4865" max="4865" width="5.7109375" style="134" customWidth="1"/>
    <col min="4866" max="4867" width="11.140625" style="134" customWidth="1"/>
    <col min="4868" max="4868" width="6.7109375" style="134" customWidth="1"/>
    <col min="4869" max="4870" width="11.5703125" style="134" customWidth="1"/>
    <col min="4871" max="4871" width="11" style="134" customWidth="1"/>
    <col min="4872" max="4872" width="9.140625" style="134" customWidth="1"/>
    <col min="4873" max="4873" width="11.28515625" style="134" customWidth="1"/>
    <col min="4874" max="4874" width="7.5703125" style="134" customWidth="1"/>
    <col min="4875" max="4875" width="14.42578125" style="134" customWidth="1"/>
    <col min="4876" max="4876" width="10.42578125" style="134" customWidth="1"/>
    <col min="4877" max="4877" width="11.28515625" style="134" customWidth="1"/>
    <col min="4878" max="4878" width="9" style="134" customWidth="1"/>
    <col min="4879" max="4879" width="11.28515625" style="134" customWidth="1"/>
    <col min="4880" max="4880" width="10.140625" style="134" customWidth="1"/>
    <col min="4881" max="4881" width="11.28515625" style="134" customWidth="1"/>
    <col min="4882" max="4882" width="10.140625" style="134" customWidth="1"/>
    <col min="4883" max="4883" width="10.85546875" style="134" customWidth="1"/>
    <col min="4884" max="4884" width="8.28515625" style="134" customWidth="1"/>
    <col min="4885" max="4885" width="10.85546875" style="134" customWidth="1"/>
    <col min="4886" max="4891" width="11.28515625" style="134" customWidth="1"/>
    <col min="4892" max="4892" width="8.85546875" style="134" customWidth="1"/>
    <col min="4893" max="4895" width="11.42578125" style="134"/>
    <col min="4896" max="4896" width="8.140625" style="134" customWidth="1"/>
    <col min="4897" max="4897" width="11.42578125" style="134"/>
    <col min="4898" max="4898" width="10.28515625" style="134" customWidth="1"/>
    <col min="4899" max="4899" width="11.42578125" style="134"/>
    <col min="4900" max="4900" width="10.42578125" style="134" customWidth="1"/>
    <col min="4901" max="4901" width="11.42578125" style="134"/>
    <col min="4902" max="4902" width="9.5703125" style="134" customWidth="1"/>
    <col min="4903" max="4903" width="11.42578125" style="134"/>
    <col min="4904" max="4904" width="11.85546875" style="134" customWidth="1"/>
    <col min="4905" max="4905" width="11.42578125" style="134"/>
    <col min="4906" max="4906" width="8.5703125" style="134" customWidth="1"/>
    <col min="4907" max="4907" width="11.42578125" style="134"/>
    <col min="4908" max="4908" width="9.5703125" style="134" customWidth="1"/>
    <col min="4909" max="4910" width="11.42578125" style="134"/>
    <col min="4911" max="4938" width="0" style="134" hidden="1" customWidth="1"/>
    <col min="4939" max="4939" width="12.42578125" style="134" customWidth="1"/>
    <col min="4940" max="4940" width="9.5703125" style="134" customWidth="1"/>
    <col min="4941" max="4941" width="11.42578125" style="134"/>
    <col min="4942" max="4942" width="8.140625" style="134" customWidth="1"/>
    <col min="4943" max="4943" width="7.42578125" style="134" customWidth="1"/>
    <col min="4944" max="4944" width="9" style="134" customWidth="1"/>
    <col min="4945" max="4945" width="13.42578125" style="134" customWidth="1"/>
    <col min="4946" max="4951" width="0" style="134" hidden="1" customWidth="1"/>
    <col min="4952" max="5120" width="11.42578125" style="134"/>
    <col min="5121" max="5121" width="5.7109375" style="134" customWidth="1"/>
    <col min="5122" max="5123" width="11.140625" style="134" customWidth="1"/>
    <col min="5124" max="5124" width="6.7109375" style="134" customWidth="1"/>
    <col min="5125" max="5126" width="11.5703125" style="134" customWidth="1"/>
    <col min="5127" max="5127" width="11" style="134" customWidth="1"/>
    <col min="5128" max="5128" width="9.140625" style="134" customWidth="1"/>
    <col min="5129" max="5129" width="11.28515625" style="134" customWidth="1"/>
    <col min="5130" max="5130" width="7.5703125" style="134" customWidth="1"/>
    <col min="5131" max="5131" width="14.42578125" style="134" customWidth="1"/>
    <col min="5132" max="5132" width="10.42578125" style="134" customWidth="1"/>
    <col min="5133" max="5133" width="11.28515625" style="134" customWidth="1"/>
    <col min="5134" max="5134" width="9" style="134" customWidth="1"/>
    <col min="5135" max="5135" width="11.28515625" style="134" customWidth="1"/>
    <col min="5136" max="5136" width="10.140625" style="134" customWidth="1"/>
    <col min="5137" max="5137" width="11.28515625" style="134" customWidth="1"/>
    <col min="5138" max="5138" width="10.140625" style="134" customWidth="1"/>
    <col min="5139" max="5139" width="10.85546875" style="134" customWidth="1"/>
    <col min="5140" max="5140" width="8.28515625" style="134" customWidth="1"/>
    <col min="5141" max="5141" width="10.85546875" style="134" customWidth="1"/>
    <col min="5142" max="5147" width="11.28515625" style="134" customWidth="1"/>
    <col min="5148" max="5148" width="8.85546875" style="134" customWidth="1"/>
    <col min="5149" max="5151" width="11.42578125" style="134"/>
    <col min="5152" max="5152" width="8.140625" style="134" customWidth="1"/>
    <col min="5153" max="5153" width="11.42578125" style="134"/>
    <col min="5154" max="5154" width="10.28515625" style="134" customWidth="1"/>
    <col min="5155" max="5155" width="11.42578125" style="134"/>
    <col min="5156" max="5156" width="10.42578125" style="134" customWidth="1"/>
    <col min="5157" max="5157" width="11.42578125" style="134"/>
    <col min="5158" max="5158" width="9.5703125" style="134" customWidth="1"/>
    <col min="5159" max="5159" width="11.42578125" style="134"/>
    <col min="5160" max="5160" width="11.85546875" style="134" customWidth="1"/>
    <col min="5161" max="5161" width="11.42578125" style="134"/>
    <col min="5162" max="5162" width="8.5703125" style="134" customWidth="1"/>
    <col min="5163" max="5163" width="11.42578125" style="134"/>
    <col min="5164" max="5164" width="9.5703125" style="134" customWidth="1"/>
    <col min="5165" max="5166" width="11.42578125" style="134"/>
    <col min="5167" max="5194" width="0" style="134" hidden="1" customWidth="1"/>
    <col min="5195" max="5195" width="12.42578125" style="134" customWidth="1"/>
    <col min="5196" max="5196" width="9.5703125" style="134" customWidth="1"/>
    <col min="5197" max="5197" width="11.42578125" style="134"/>
    <col min="5198" max="5198" width="8.140625" style="134" customWidth="1"/>
    <col min="5199" max="5199" width="7.42578125" style="134" customWidth="1"/>
    <col min="5200" max="5200" width="9" style="134" customWidth="1"/>
    <col min="5201" max="5201" width="13.42578125" style="134" customWidth="1"/>
    <col min="5202" max="5207" width="0" style="134" hidden="1" customWidth="1"/>
    <col min="5208" max="5376" width="11.42578125" style="134"/>
    <col min="5377" max="5377" width="5.7109375" style="134" customWidth="1"/>
    <col min="5378" max="5379" width="11.140625" style="134" customWidth="1"/>
    <col min="5380" max="5380" width="6.7109375" style="134" customWidth="1"/>
    <col min="5381" max="5382" width="11.5703125" style="134" customWidth="1"/>
    <col min="5383" max="5383" width="11" style="134" customWidth="1"/>
    <col min="5384" max="5384" width="9.140625" style="134" customWidth="1"/>
    <col min="5385" max="5385" width="11.28515625" style="134" customWidth="1"/>
    <col min="5386" max="5386" width="7.5703125" style="134" customWidth="1"/>
    <col min="5387" max="5387" width="14.42578125" style="134" customWidth="1"/>
    <col min="5388" max="5388" width="10.42578125" style="134" customWidth="1"/>
    <col min="5389" max="5389" width="11.28515625" style="134" customWidth="1"/>
    <col min="5390" max="5390" width="9" style="134" customWidth="1"/>
    <col min="5391" max="5391" width="11.28515625" style="134" customWidth="1"/>
    <col min="5392" max="5392" width="10.140625" style="134" customWidth="1"/>
    <col min="5393" max="5393" width="11.28515625" style="134" customWidth="1"/>
    <col min="5394" max="5394" width="10.140625" style="134" customWidth="1"/>
    <col min="5395" max="5395" width="10.85546875" style="134" customWidth="1"/>
    <col min="5396" max="5396" width="8.28515625" style="134" customWidth="1"/>
    <col min="5397" max="5397" width="10.85546875" style="134" customWidth="1"/>
    <col min="5398" max="5403" width="11.28515625" style="134" customWidth="1"/>
    <col min="5404" max="5404" width="8.85546875" style="134" customWidth="1"/>
    <col min="5405" max="5407" width="11.42578125" style="134"/>
    <col min="5408" max="5408" width="8.140625" style="134" customWidth="1"/>
    <col min="5409" max="5409" width="11.42578125" style="134"/>
    <col min="5410" max="5410" width="10.28515625" style="134" customWidth="1"/>
    <col min="5411" max="5411" width="11.42578125" style="134"/>
    <col min="5412" max="5412" width="10.42578125" style="134" customWidth="1"/>
    <col min="5413" max="5413" width="11.42578125" style="134"/>
    <col min="5414" max="5414" width="9.5703125" style="134" customWidth="1"/>
    <col min="5415" max="5415" width="11.42578125" style="134"/>
    <col min="5416" max="5416" width="11.85546875" style="134" customWidth="1"/>
    <col min="5417" max="5417" width="11.42578125" style="134"/>
    <col min="5418" max="5418" width="8.5703125" style="134" customWidth="1"/>
    <col min="5419" max="5419" width="11.42578125" style="134"/>
    <col min="5420" max="5420" width="9.5703125" style="134" customWidth="1"/>
    <col min="5421" max="5422" width="11.42578125" style="134"/>
    <col min="5423" max="5450" width="0" style="134" hidden="1" customWidth="1"/>
    <col min="5451" max="5451" width="12.42578125" style="134" customWidth="1"/>
    <col min="5452" max="5452" width="9.5703125" style="134" customWidth="1"/>
    <col min="5453" max="5453" width="11.42578125" style="134"/>
    <col min="5454" max="5454" width="8.140625" style="134" customWidth="1"/>
    <col min="5455" max="5455" width="7.42578125" style="134" customWidth="1"/>
    <col min="5456" max="5456" width="9" style="134" customWidth="1"/>
    <col min="5457" max="5457" width="13.42578125" style="134" customWidth="1"/>
    <col min="5458" max="5463" width="0" style="134" hidden="1" customWidth="1"/>
    <col min="5464" max="5632" width="11.42578125" style="134"/>
    <col min="5633" max="5633" width="5.7109375" style="134" customWidth="1"/>
    <col min="5634" max="5635" width="11.140625" style="134" customWidth="1"/>
    <col min="5636" max="5636" width="6.7109375" style="134" customWidth="1"/>
    <col min="5637" max="5638" width="11.5703125" style="134" customWidth="1"/>
    <col min="5639" max="5639" width="11" style="134" customWidth="1"/>
    <col min="5640" max="5640" width="9.140625" style="134" customWidth="1"/>
    <col min="5641" max="5641" width="11.28515625" style="134" customWidth="1"/>
    <col min="5642" max="5642" width="7.5703125" style="134" customWidth="1"/>
    <col min="5643" max="5643" width="14.42578125" style="134" customWidth="1"/>
    <col min="5644" max="5644" width="10.42578125" style="134" customWidth="1"/>
    <col min="5645" max="5645" width="11.28515625" style="134" customWidth="1"/>
    <col min="5646" max="5646" width="9" style="134" customWidth="1"/>
    <col min="5647" max="5647" width="11.28515625" style="134" customWidth="1"/>
    <col min="5648" max="5648" width="10.140625" style="134" customWidth="1"/>
    <col min="5649" max="5649" width="11.28515625" style="134" customWidth="1"/>
    <col min="5650" max="5650" width="10.140625" style="134" customWidth="1"/>
    <col min="5651" max="5651" width="10.85546875" style="134" customWidth="1"/>
    <col min="5652" max="5652" width="8.28515625" style="134" customWidth="1"/>
    <col min="5653" max="5653" width="10.85546875" style="134" customWidth="1"/>
    <col min="5654" max="5659" width="11.28515625" style="134" customWidth="1"/>
    <col min="5660" max="5660" width="8.85546875" style="134" customWidth="1"/>
    <col min="5661" max="5663" width="11.42578125" style="134"/>
    <col min="5664" max="5664" width="8.140625" style="134" customWidth="1"/>
    <col min="5665" max="5665" width="11.42578125" style="134"/>
    <col min="5666" max="5666" width="10.28515625" style="134" customWidth="1"/>
    <col min="5667" max="5667" width="11.42578125" style="134"/>
    <col min="5668" max="5668" width="10.42578125" style="134" customWidth="1"/>
    <col min="5669" max="5669" width="11.42578125" style="134"/>
    <col min="5670" max="5670" width="9.5703125" style="134" customWidth="1"/>
    <col min="5671" max="5671" width="11.42578125" style="134"/>
    <col min="5672" max="5672" width="11.85546875" style="134" customWidth="1"/>
    <col min="5673" max="5673" width="11.42578125" style="134"/>
    <col min="5674" max="5674" width="8.5703125" style="134" customWidth="1"/>
    <col min="5675" max="5675" width="11.42578125" style="134"/>
    <col min="5676" max="5676" width="9.5703125" style="134" customWidth="1"/>
    <col min="5677" max="5678" width="11.42578125" style="134"/>
    <col min="5679" max="5706" width="0" style="134" hidden="1" customWidth="1"/>
    <col min="5707" max="5707" width="12.42578125" style="134" customWidth="1"/>
    <col min="5708" max="5708" width="9.5703125" style="134" customWidth="1"/>
    <col min="5709" max="5709" width="11.42578125" style="134"/>
    <col min="5710" max="5710" width="8.140625" style="134" customWidth="1"/>
    <col min="5711" max="5711" width="7.42578125" style="134" customWidth="1"/>
    <col min="5712" max="5712" width="9" style="134" customWidth="1"/>
    <col min="5713" max="5713" width="13.42578125" style="134" customWidth="1"/>
    <col min="5714" max="5719" width="0" style="134" hidden="1" customWidth="1"/>
    <col min="5720" max="5888" width="11.42578125" style="134"/>
    <col min="5889" max="5889" width="5.7109375" style="134" customWidth="1"/>
    <col min="5890" max="5891" width="11.140625" style="134" customWidth="1"/>
    <col min="5892" max="5892" width="6.7109375" style="134" customWidth="1"/>
    <col min="5893" max="5894" width="11.5703125" style="134" customWidth="1"/>
    <col min="5895" max="5895" width="11" style="134" customWidth="1"/>
    <col min="5896" max="5896" width="9.140625" style="134" customWidth="1"/>
    <col min="5897" max="5897" width="11.28515625" style="134" customWidth="1"/>
    <col min="5898" max="5898" width="7.5703125" style="134" customWidth="1"/>
    <col min="5899" max="5899" width="14.42578125" style="134" customWidth="1"/>
    <col min="5900" max="5900" width="10.42578125" style="134" customWidth="1"/>
    <col min="5901" max="5901" width="11.28515625" style="134" customWidth="1"/>
    <col min="5902" max="5902" width="9" style="134" customWidth="1"/>
    <col min="5903" max="5903" width="11.28515625" style="134" customWidth="1"/>
    <col min="5904" max="5904" width="10.140625" style="134" customWidth="1"/>
    <col min="5905" max="5905" width="11.28515625" style="134" customWidth="1"/>
    <col min="5906" max="5906" width="10.140625" style="134" customWidth="1"/>
    <col min="5907" max="5907" width="10.85546875" style="134" customWidth="1"/>
    <col min="5908" max="5908" width="8.28515625" style="134" customWidth="1"/>
    <col min="5909" max="5909" width="10.85546875" style="134" customWidth="1"/>
    <col min="5910" max="5915" width="11.28515625" style="134" customWidth="1"/>
    <col min="5916" max="5916" width="8.85546875" style="134" customWidth="1"/>
    <col min="5917" max="5919" width="11.42578125" style="134"/>
    <col min="5920" max="5920" width="8.140625" style="134" customWidth="1"/>
    <col min="5921" max="5921" width="11.42578125" style="134"/>
    <col min="5922" max="5922" width="10.28515625" style="134" customWidth="1"/>
    <col min="5923" max="5923" width="11.42578125" style="134"/>
    <col min="5924" max="5924" width="10.42578125" style="134" customWidth="1"/>
    <col min="5925" max="5925" width="11.42578125" style="134"/>
    <col min="5926" max="5926" width="9.5703125" style="134" customWidth="1"/>
    <col min="5927" max="5927" width="11.42578125" style="134"/>
    <col min="5928" max="5928" width="11.85546875" style="134" customWidth="1"/>
    <col min="5929" max="5929" width="11.42578125" style="134"/>
    <col min="5930" max="5930" width="8.5703125" style="134" customWidth="1"/>
    <col min="5931" max="5931" width="11.42578125" style="134"/>
    <col min="5932" max="5932" width="9.5703125" style="134" customWidth="1"/>
    <col min="5933" max="5934" width="11.42578125" style="134"/>
    <col min="5935" max="5962" width="0" style="134" hidden="1" customWidth="1"/>
    <col min="5963" max="5963" width="12.42578125" style="134" customWidth="1"/>
    <col min="5964" max="5964" width="9.5703125" style="134" customWidth="1"/>
    <col min="5965" max="5965" width="11.42578125" style="134"/>
    <col min="5966" max="5966" width="8.140625" style="134" customWidth="1"/>
    <col min="5967" max="5967" width="7.42578125" style="134" customWidth="1"/>
    <col min="5968" max="5968" width="9" style="134" customWidth="1"/>
    <col min="5969" max="5969" width="13.42578125" style="134" customWidth="1"/>
    <col min="5970" max="5975" width="0" style="134" hidden="1" customWidth="1"/>
    <col min="5976" max="6144" width="11.42578125" style="134"/>
    <col min="6145" max="6145" width="5.7109375" style="134" customWidth="1"/>
    <col min="6146" max="6147" width="11.140625" style="134" customWidth="1"/>
    <col min="6148" max="6148" width="6.7109375" style="134" customWidth="1"/>
    <col min="6149" max="6150" width="11.5703125" style="134" customWidth="1"/>
    <col min="6151" max="6151" width="11" style="134" customWidth="1"/>
    <col min="6152" max="6152" width="9.140625" style="134" customWidth="1"/>
    <col min="6153" max="6153" width="11.28515625" style="134" customWidth="1"/>
    <col min="6154" max="6154" width="7.5703125" style="134" customWidth="1"/>
    <col min="6155" max="6155" width="14.42578125" style="134" customWidth="1"/>
    <col min="6156" max="6156" width="10.42578125" style="134" customWidth="1"/>
    <col min="6157" max="6157" width="11.28515625" style="134" customWidth="1"/>
    <col min="6158" max="6158" width="9" style="134" customWidth="1"/>
    <col min="6159" max="6159" width="11.28515625" style="134" customWidth="1"/>
    <col min="6160" max="6160" width="10.140625" style="134" customWidth="1"/>
    <col min="6161" max="6161" width="11.28515625" style="134" customWidth="1"/>
    <col min="6162" max="6162" width="10.140625" style="134" customWidth="1"/>
    <col min="6163" max="6163" width="10.85546875" style="134" customWidth="1"/>
    <col min="6164" max="6164" width="8.28515625" style="134" customWidth="1"/>
    <col min="6165" max="6165" width="10.85546875" style="134" customWidth="1"/>
    <col min="6166" max="6171" width="11.28515625" style="134" customWidth="1"/>
    <col min="6172" max="6172" width="8.85546875" style="134" customWidth="1"/>
    <col min="6173" max="6175" width="11.42578125" style="134"/>
    <col min="6176" max="6176" width="8.140625" style="134" customWidth="1"/>
    <col min="6177" max="6177" width="11.42578125" style="134"/>
    <col min="6178" max="6178" width="10.28515625" style="134" customWidth="1"/>
    <col min="6179" max="6179" width="11.42578125" style="134"/>
    <col min="6180" max="6180" width="10.42578125" style="134" customWidth="1"/>
    <col min="6181" max="6181" width="11.42578125" style="134"/>
    <col min="6182" max="6182" width="9.5703125" style="134" customWidth="1"/>
    <col min="6183" max="6183" width="11.42578125" style="134"/>
    <col min="6184" max="6184" width="11.85546875" style="134" customWidth="1"/>
    <col min="6185" max="6185" width="11.42578125" style="134"/>
    <col min="6186" max="6186" width="8.5703125" style="134" customWidth="1"/>
    <col min="6187" max="6187" width="11.42578125" style="134"/>
    <col min="6188" max="6188" width="9.5703125" style="134" customWidth="1"/>
    <col min="6189" max="6190" width="11.42578125" style="134"/>
    <col min="6191" max="6218" width="0" style="134" hidden="1" customWidth="1"/>
    <col min="6219" max="6219" width="12.42578125" style="134" customWidth="1"/>
    <col min="6220" max="6220" width="9.5703125" style="134" customWidth="1"/>
    <col min="6221" max="6221" width="11.42578125" style="134"/>
    <col min="6222" max="6222" width="8.140625" style="134" customWidth="1"/>
    <col min="6223" max="6223" width="7.42578125" style="134" customWidth="1"/>
    <col min="6224" max="6224" width="9" style="134" customWidth="1"/>
    <col min="6225" max="6225" width="13.42578125" style="134" customWidth="1"/>
    <col min="6226" max="6231" width="0" style="134" hidden="1" customWidth="1"/>
    <col min="6232" max="6400" width="11.42578125" style="134"/>
    <col min="6401" max="6401" width="5.7109375" style="134" customWidth="1"/>
    <col min="6402" max="6403" width="11.140625" style="134" customWidth="1"/>
    <col min="6404" max="6404" width="6.7109375" style="134" customWidth="1"/>
    <col min="6405" max="6406" width="11.5703125" style="134" customWidth="1"/>
    <col min="6407" max="6407" width="11" style="134" customWidth="1"/>
    <col min="6408" max="6408" width="9.140625" style="134" customWidth="1"/>
    <col min="6409" max="6409" width="11.28515625" style="134" customWidth="1"/>
    <col min="6410" max="6410" width="7.5703125" style="134" customWidth="1"/>
    <col min="6411" max="6411" width="14.42578125" style="134" customWidth="1"/>
    <col min="6412" max="6412" width="10.42578125" style="134" customWidth="1"/>
    <col min="6413" max="6413" width="11.28515625" style="134" customWidth="1"/>
    <col min="6414" max="6414" width="9" style="134" customWidth="1"/>
    <col min="6415" max="6415" width="11.28515625" style="134" customWidth="1"/>
    <col min="6416" max="6416" width="10.140625" style="134" customWidth="1"/>
    <col min="6417" max="6417" width="11.28515625" style="134" customWidth="1"/>
    <col min="6418" max="6418" width="10.140625" style="134" customWidth="1"/>
    <col min="6419" max="6419" width="10.85546875" style="134" customWidth="1"/>
    <col min="6420" max="6420" width="8.28515625" style="134" customWidth="1"/>
    <col min="6421" max="6421" width="10.85546875" style="134" customWidth="1"/>
    <col min="6422" max="6427" width="11.28515625" style="134" customWidth="1"/>
    <col min="6428" max="6428" width="8.85546875" style="134" customWidth="1"/>
    <col min="6429" max="6431" width="11.42578125" style="134"/>
    <col min="6432" max="6432" width="8.140625" style="134" customWidth="1"/>
    <col min="6433" max="6433" width="11.42578125" style="134"/>
    <col min="6434" max="6434" width="10.28515625" style="134" customWidth="1"/>
    <col min="6435" max="6435" width="11.42578125" style="134"/>
    <col min="6436" max="6436" width="10.42578125" style="134" customWidth="1"/>
    <col min="6437" max="6437" width="11.42578125" style="134"/>
    <col min="6438" max="6438" width="9.5703125" style="134" customWidth="1"/>
    <col min="6439" max="6439" width="11.42578125" style="134"/>
    <col min="6440" max="6440" width="11.85546875" style="134" customWidth="1"/>
    <col min="6441" max="6441" width="11.42578125" style="134"/>
    <col min="6442" max="6442" width="8.5703125" style="134" customWidth="1"/>
    <col min="6443" max="6443" width="11.42578125" style="134"/>
    <col min="6444" max="6444" width="9.5703125" style="134" customWidth="1"/>
    <col min="6445" max="6446" width="11.42578125" style="134"/>
    <col min="6447" max="6474" width="0" style="134" hidden="1" customWidth="1"/>
    <col min="6475" max="6475" width="12.42578125" style="134" customWidth="1"/>
    <col min="6476" max="6476" width="9.5703125" style="134" customWidth="1"/>
    <col min="6477" max="6477" width="11.42578125" style="134"/>
    <col min="6478" max="6478" width="8.140625" style="134" customWidth="1"/>
    <col min="6479" max="6479" width="7.42578125" style="134" customWidth="1"/>
    <col min="6480" max="6480" width="9" style="134" customWidth="1"/>
    <col min="6481" max="6481" width="13.42578125" style="134" customWidth="1"/>
    <col min="6482" max="6487" width="0" style="134" hidden="1" customWidth="1"/>
    <col min="6488" max="6656" width="11.42578125" style="134"/>
    <col min="6657" max="6657" width="5.7109375" style="134" customWidth="1"/>
    <col min="6658" max="6659" width="11.140625" style="134" customWidth="1"/>
    <col min="6660" max="6660" width="6.7109375" style="134" customWidth="1"/>
    <col min="6661" max="6662" width="11.5703125" style="134" customWidth="1"/>
    <col min="6663" max="6663" width="11" style="134" customWidth="1"/>
    <col min="6664" max="6664" width="9.140625" style="134" customWidth="1"/>
    <col min="6665" max="6665" width="11.28515625" style="134" customWidth="1"/>
    <col min="6666" max="6666" width="7.5703125" style="134" customWidth="1"/>
    <col min="6667" max="6667" width="14.42578125" style="134" customWidth="1"/>
    <col min="6668" max="6668" width="10.42578125" style="134" customWidth="1"/>
    <col min="6669" max="6669" width="11.28515625" style="134" customWidth="1"/>
    <col min="6670" max="6670" width="9" style="134" customWidth="1"/>
    <col min="6671" max="6671" width="11.28515625" style="134" customWidth="1"/>
    <col min="6672" max="6672" width="10.140625" style="134" customWidth="1"/>
    <col min="6673" max="6673" width="11.28515625" style="134" customWidth="1"/>
    <col min="6674" max="6674" width="10.140625" style="134" customWidth="1"/>
    <col min="6675" max="6675" width="10.85546875" style="134" customWidth="1"/>
    <col min="6676" max="6676" width="8.28515625" style="134" customWidth="1"/>
    <col min="6677" max="6677" width="10.85546875" style="134" customWidth="1"/>
    <col min="6678" max="6683" width="11.28515625" style="134" customWidth="1"/>
    <col min="6684" max="6684" width="8.85546875" style="134" customWidth="1"/>
    <col min="6685" max="6687" width="11.42578125" style="134"/>
    <col min="6688" max="6688" width="8.140625" style="134" customWidth="1"/>
    <col min="6689" max="6689" width="11.42578125" style="134"/>
    <col min="6690" max="6690" width="10.28515625" style="134" customWidth="1"/>
    <col min="6691" max="6691" width="11.42578125" style="134"/>
    <col min="6692" max="6692" width="10.42578125" style="134" customWidth="1"/>
    <col min="6693" max="6693" width="11.42578125" style="134"/>
    <col min="6694" max="6694" width="9.5703125" style="134" customWidth="1"/>
    <col min="6695" max="6695" width="11.42578125" style="134"/>
    <col min="6696" max="6696" width="11.85546875" style="134" customWidth="1"/>
    <col min="6697" max="6697" width="11.42578125" style="134"/>
    <col min="6698" max="6698" width="8.5703125" style="134" customWidth="1"/>
    <col min="6699" max="6699" width="11.42578125" style="134"/>
    <col min="6700" max="6700" width="9.5703125" style="134" customWidth="1"/>
    <col min="6701" max="6702" width="11.42578125" style="134"/>
    <col min="6703" max="6730" width="0" style="134" hidden="1" customWidth="1"/>
    <col min="6731" max="6731" width="12.42578125" style="134" customWidth="1"/>
    <col min="6732" max="6732" width="9.5703125" style="134" customWidth="1"/>
    <col min="6733" max="6733" width="11.42578125" style="134"/>
    <col min="6734" max="6734" width="8.140625" style="134" customWidth="1"/>
    <col min="6735" max="6735" width="7.42578125" style="134" customWidth="1"/>
    <col min="6736" max="6736" width="9" style="134" customWidth="1"/>
    <col min="6737" max="6737" width="13.42578125" style="134" customWidth="1"/>
    <col min="6738" max="6743" width="0" style="134" hidden="1" customWidth="1"/>
    <col min="6744" max="6912" width="11.42578125" style="134"/>
    <col min="6913" max="6913" width="5.7109375" style="134" customWidth="1"/>
    <col min="6914" max="6915" width="11.140625" style="134" customWidth="1"/>
    <col min="6916" max="6916" width="6.7109375" style="134" customWidth="1"/>
    <col min="6917" max="6918" width="11.5703125" style="134" customWidth="1"/>
    <col min="6919" max="6919" width="11" style="134" customWidth="1"/>
    <col min="6920" max="6920" width="9.140625" style="134" customWidth="1"/>
    <col min="6921" max="6921" width="11.28515625" style="134" customWidth="1"/>
    <col min="6922" max="6922" width="7.5703125" style="134" customWidth="1"/>
    <col min="6923" max="6923" width="14.42578125" style="134" customWidth="1"/>
    <col min="6924" max="6924" width="10.42578125" style="134" customWidth="1"/>
    <col min="6925" max="6925" width="11.28515625" style="134" customWidth="1"/>
    <col min="6926" max="6926" width="9" style="134" customWidth="1"/>
    <col min="6927" max="6927" width="11.28515625" style="134" customWidth="1"/>
    <col min="6928" max="6928" width="10.140625" style="134" customWidth="1"/>
    <col min="6929" max="6929" width="11.28515625" style="134" customWidth="1"/>
    <col min="6930" max="6930" width="10.140625" style="134" customWidth="1"/>
    <col min="6931" max="6931" width="10.85546875" style="134" customWidth="1"/>
    <col min="6932" max="6932" width="8.28515625" style="134" customWidth="1"/>
    <col min="6933" max="6933" width="10.85546875" style="134" customWidth="1"/>
    <col min="6934" max="6939" width="11.28515625" style="134" customWidth="1"/>
    <col min="6940" max="6940" width="8.85546875" style="134" customWidth="1"/>
    <col min="6941" max="6943" width="11.42578125" style="134"/>
    <col min="6944" max="6944" width="8.140625" style="134" customWidth="1"/>
    <col min="6945" max="6945" width="11.42578125" style="134"/>
    <col min="6946" max="6946" width="10.28515625" style="134" customWidth="1"/>
    <col min="6947" max="6947" width="11.42578125" style="134"/>
    <col min="6948" max="6948" width="10.42578125" style="134" customWidth="1"/>
    <col min="6949" max="6949" width="11.42578125" style="134"/>
    <col min="6950" max="6950" width="9.5703125" style="134" customWidth="1"/>
    <col min="6951" max="6951" width="11.42578125" style="134"/>
    <col min="6952" max="6952" width="11.85546875" style="134" customWidth="1"/>
    <col min="6953" max="6953" width="11.42578125" style="134"/>
    <col min="6954" max="6954" width="8.5703125" style="134" customWidth="1"/>
    <col min="6955" max="6955" width="11.42578125" style="134"/>
    <col min="6956" max="6956" width="9.5703125" style="134" customWidth="1"/>
    <col min="6957" max="6958" width="11.42578125" style="134"/>
    <col min="6959" max="6986" width="0" style="134" hidden="1" customWidth="1"/>
    <col min="6987" max="6987" width="12.42578125" style="134" customWidth="1"/>
    <col min="6988" max="6988" width="9.5703125" style="134" customWidth="1"/>
    <col min="6989" max="6989" width="11.42578125" style="134"/>
    <col min="6990" max="6990" width="8.140625" style="134" customWidth="1"/>
    <col min="6991" max="6991" width="7.42578125" style="134" customWidth="1"/>
    <col min="6992" max="6992" width="9" style="134" customWidth="1"/>
    <col min="6993" max="6993" width="13.42578125" style="134" customWidth="1"/>
    <col min="6994" max="6999" width="0" style="134" hidden="1" customWidth="1"/>
    <col min="7000" max="7168" width="11.42578125" style="134"/>
    <col min="7169" max="7169" width="5.7109375" style="134" customWidth="1"/>
    <col min="7170" max="7171" width="11.140625" style="134" customWidth="1"/>
    <col min="7172" max="7172" width="6.7109375" style="134" customWidth="1"/>
    <col min="7173" max="7174" width="11.5703125" style="134" customWidth="1"/>
    <col min="7175" max="7175" width="11" style="134" customWidth="1"/>
    <col min="7176" max="7176" width="9.140625" style="134" customWidth="1"/>
    <col min="7177" max="7177" width="11.28515625" style="134" customWidth="1"/>
    <col min="7178" max="7178" width="7.5703125" style="134" customWidth="1"/>
    <col min="7179" max="7179" width="14.42578125" style="134" customWidth="1"/>
    <col min="7180" max="7180" width="10.42578125" style="134" customWidth="1"/>
    <col min="7181" max="7181" width="11.28515625" style="134" customWidth="1"/>
    <col min="7182" max="7182" width="9" style="134" customWidth="1"/>
    <col min="7183" max="7183" width="11.28515625" style="134" customWidth="1"/>
    <col min="7184" max="7184" width="10.140625" style="134" customWidth="1"/>
    <col min="7185" max="7185" width="11.28515625" style="134" customWidth="1"/>
    <col min="7186" max="7186" width="10.140625" style="134" customWidth="1"/>
    <col min="7187" max="7187" width="10.85546875" style="134" customWidth="1"/>
    <col min="7188" max="7188" width="8.28515625" style="134" customWidth="1"/>
    <col min="7189" max="7189" width="10.85546875" style="134" customWidth="1"/>
    <col min="7190" max="7195" width="11.28515625" style="134" customWidth="1"/>
    <col min="7196" max="7196" width="8.85546875" style="134" customWidth="1"/>
    <col min="7197" max="7199" width="11.42578125" style="134"/>
    <col min="7200" max="7200" width="8.140625" style="134" customWidth="1"/>
    <col min="7201" max="7201" width="11.42578125" style="134"/>
    <col min="7202" max="7202" width="10.28515625" style="134" customWidth="1"/>
    <col min="7203" max="7203" width="11.42578125" style="134"/>
    <col min="7204" max="7204" width="10.42578125" style="134" customWidth="1"/>
    <col min="7205" max="7205" width="11.42578125" style="134"/>
    <col min="7206" max="7206" width="9.5703125" style="134" customWidth="1"/>
    <col min="7207" max="7207" width="11.42578125" style="134"/>
    <col min="7208" max="7208" width="11.85546875" style="134" customWidth="1"/>
    <col min="7209" max="7209" width="11.42578125" style="134"/>
    <col min="7210" max="7210" width="8.5703125" style="134" customWidth="1"/>
    <col min="7211" max="7211" width="11.42578125" style="134"/>
    <col min="7212" max="7212" width="9.5703125" style="134" customWidth="1"/>
    <col min="7213" max="7214" width="11.42578125" style="134"/>
    <col min="7215" max="7242" width="0" style="134" hidden="1" customWidth="1"/>
    <col min="7243" max="7243" width="12.42578125" style="134" customWidth="1"/>
    <col min="7244" max="7244" width="9.5703125" style="134" customWidth="1"/>
    <col min="7245" max="7245" width="11.42578125" style="134"/>
    <col min="7246" max="7246" width="8.140625" style="134" customWidth="1"/>
    <col min="7247" max="7247" width="7.42578125" style="134" customWidth="1"/>
    <col min="7248" max="7248" width="9" style="134" customWidth="1"/>
    <col min="7249" max="7249" width="13.42578125" style="134" customWidth="1"/>
    <col min="7250" max="7255" width="0" style="134" hidden="1" customWidth="1"/>
    <col min="7256" max="7424" width="11.42578125" style="134"/>
    <col min="7425" max="7425" width="5.7109375" style="134" customWidth="1"/>
    <col min="7426" max="7427" width="11.140625" style="134" customWidth="1"/>
    <col min="7428" max="7428" width="6.7109375" style="134" customWidth="1"/>
    <col min="7429" max="7430" width="11.5703125" style="134" customWidth="1"/>
    <col min="7431" max="7431" width="11" style="134" customWidth="1"/>
    <col min="7432" max="7432" width="9.140625" style="134" customWidth="1"/>
    <col min="7433" max="7433" width="11.28515625" style="134" customWidth="1"/>
    <col min="7434" max="7434" width="7.5703125" style="134" customWidth="1"/>
    <col min="7435" max="7435" width="14.42578125" style="134" customWidth="1"/>
    <col min="7436" max="7436" width="10.42578125" style="134" customWidth="1"/>
    <col min="7437" max="7437" width="11.28515625" style="134" customWidth="1"/>
    <col min="7438" max="7438" width="9" style="134" customWidth="1"/>
    <col min="7439" max="7439" width="11.28515625" style="134" customWidth="1"/>
    <col min="7440" max="7440" width="10.140625" style="134" customWidth="1"/>
    <col min="7441" max="7441" width="11.28515625" style="134" customWidth="1"/>
    <col min="7442" max="7442" width="10.140625" style="134" customWidth="1"/>
    <col min="7443" max="7443" width="10.85546875" style="134" customWidth="1"/>
    <col min="7444" max="7444" width="8.28515625" style="134" customWidth="1"/>
    <col min="7445" max="7445" width="10.85546875" style="134" customWidth="1"/>
    <col min="7446" max="7451" width="11.28515625" style="134" customWidth="1"/>
    <col min="7452" max="7452" width="8.85546875" style="134" customWidth="1"/>
    <col min="7453" max="7455" width="11.42578125" style="134"/>
    <col min="7456" max="7456" width="8.140625" style="134" customWidth="1"/>
    <col min="7457" max="7457" width="11.42578125" style="134"/>
    <col min="7458" max="7458" width="10.28515625" style="134" customWidth="1"/>
    <col min="7459" max="7459" width="11.42578125" style="134"/>
    <col min="7460" max="7460" width="10.42578125" style="134" customWidth="1"/>
    <col min="7461" max="7461" width="11.42578125" style="134"/>
    <col min="7462" max="7462" width="9.5703125" style="134" customWidth="1"/>
    <col min="7463" max="7463" width="11.42578125" style="134"/>
    <col min="7464" max="7464" width="11.85546875" style="134" customWidth="1"/>
    <col min="7465" max="7465" width="11.42578125" style="134"/>
    <col min="7466" max="7466" width="8.5703125" style="134" customWidth="1"/>
    <col min="7467" max="7467" width="11.42578125" style="134"/>
    <col min="7468" max="7468" width="9.5703125" style="134" customWidth="1"/>
    <col min="7469" max="7470" width="11.42578125" style="134"/>
    <col min="7471" max="7498" width="0" style="134" hidden="1" customWidth="1"/>
    <col min="7499" max="7499" width="12.42578125" style="134" customWidth="1"/>
    <col min="7500" max="7500" width="9.5703125" style="134" customWidth="1"/>
    <col min="7501" max="7501" width="11.42578125" style="134"/>
    <col min="7502" max="7502" width="8.140625" style="134" customWidth="1"/>
    <col min="7503" max="7503" width="7.42578125" style="134" customWidth="1"/>
    <col min="7504" max="7504" width="9" style="134" customWidth="1"/>
    <col min="7505" max="7505" width="13.42578125" style="134" customWidth="1"/>
    <col min="7506" max="7511" width="0" style="134" hidden="1" customWidth="1"/>
    <col min="7512" max="7680" width="11.42578125" style="134"/>
    <col min="7681" max="7681" width="5.7109375" style="134" customWidth="1"/>
    <col min="7682" max="7683" width="11.140625" style="134" customWidth="1"/>
    <col min="7684" max="7684" width="6.7109375" style="134" customWidth="1"/>
    <col min="7685" max="7686" width="11.5703125" style="134" customWidth="1"/>
    <col min="7687" max="7687" width="11" style="134" customWidth="1"/>
    <col min="7688" max="7688" width="9.140625" style="134" customWidth="1"/>
    <col min="7689" max="7689" width="11.28515625" style="134" customWidth="1"/>
    <col min="7690" max="7690" width="7.5703125" style="134" customWidth="1"/>
    <col min="7691" max="7691" width="14.42578125" style="134" customWidth="1"/>
    <col min="7692" max="7692" width="10.42578125" style="134" customWidth="1"/>
    <col min="7693" max="7693" width="11.28515625" style="134" customWidth="1"/>
    <col min="7694" max="7694" width="9" style="134" customWidth="1"/>
    <col min="7695" max="7695" width="11.28515625" style="134" customWidth="1"/>
    <col min="7696" max="7696" width="10.140625" style="134" customWidth="1"/>
    <col min="7697" max="7697" width="11.28515625" style="134" customWidth="1"/>
    <col min="7698" max="7698" width="10.140625" style="134" customWidth="1"/>
    <col min="7699" max="7699" width="10.85546875" style="134" customWidth="1"/>
    <col min="7700" max="7700" width="8.28515625" style="134" customWidth="1"/>
    <col min="7701" max="7701" width="10.85546875" style="134" customWidth="1"/>
    <col min="7702" max="7707" width="11.28515625" style="134" customWidth="1"/>
    <col min="7708" max="7708" width="8.85546875" style="134" customWidth="1"/>
    <col min="7709" max="7711" width="11.42578125" style="134"/>
    <col min="7712" max="7712" width="8.140625" style="134" customWidth="1"/>
    <col min="7713" max="7713" width="11.42578125" style="134"/>
    <col min="7714" max="7714" width="10.28515625" style="134" customWidth="1"/>
    <col min="7715" max="7715" width="11.42578125" style="134"/>
    <col min="7716" max="7716" width="10.42578125" style="134" customWidth="1"/>
    <col min="7717" max="7717" width="11.42578125" style="134"/>
    <col min="7718" max="7718" width="9.5703125" style="134" customWidth="1"/>
    <col min="7719" max="7719" width="11.42578125" style="134"/>
    <col min="7720" max="7720" width="11.85546875" style="134" customWidth="1"/>
    <col min="7721" max="7721" width="11.42578125" style="134"/>
    <col min="7722" max="7722" width="8.5703125" style="134" customWidth="1"/>
    <col min="7723" max="7723" width="11.42578125" style="134"/>
    <col min="7724" max="7724" width="9.5703125" style="134" customWidth="1"/>
    <col min="7725" max="7726" width="11.42578125" style="134"/>
    <col min="7727" max="7754" width="0" style="134" hidden="1" customWidth="1"/>
    <col min="7755" max="7755" width="12.42578125" style="134" customWidth="1"/>
    <col min="7756" max="7756" width="9.5703125" style="134" customWidth="1"/>
    <col min="7757" max="7757" width="11.42578125" style="134"/>
    <col min="7758" max="7758" width="8.140625" style="134" customWidth="1"/>
    <col min="7759" max="7759" width="7.42578125" style="134" customWidth="1"/>
    <col min="7760" max="7760" width="9" style="134" customWidth="1"/>
    <col min="7761" max="7761" width="13.42578125" style="134" customWidth="1"/>
    <col min="7762" max="7767" width="0" style="134" hidden="1" customWidth="1"/>
    <col min="7768" max="7936" width="11.42578125" style="134"/>
    <col min="7937" max="7937" width="5.7109375" style="134" customWidth="1"/>
    <col min="7938" max="7939" width="11.140625" style="134" customWidth="1"/>
    <col min="7940" max="7940" width="6.7109375" style="134" customWidth="1"/>
    <col min="7941" max="7942" width="11.5703125" style="134" customWidth="1"/>
    <col min="7943" max="7943" width="11" style="134" customWidth="1"/>
    <col min="7944" max="7944" width="9.140625" style="134" customWidth="1"/>
    <col min="7945" max="7945" width="11.28515625" style="134" customWidth="1"/>
    <col min="7946" max="7946" width="7.5703125" style="134" customWidth="1"/>
    <col min="7947" max="7947" width="14.42578125" style="134" customWidth="1"/>
    <col min="7948" max="7948" width="10.42578125" style="134" customWidth="1"/>
    <col min="7949" max="7949" width="11.28515625" style="134" customWidth="1"/>
    <col min="7950" max="7950" width="9" style="134" customWidth="1"/>
    <col min="7951" max="7951" width="11.28515625" style="134" customWidth="1"/>
    <col min="7952" max="7952" width="10.140625" style="134" customWidth="1"/>
    <col min="7953" max="7953" width="11.28515625" style="134" customWidth="1"/>
    <col min="7954" max="7954" width="10.140625" style="134" customWidth="1"/>
    <col min="7955" max="7955" width="10.85546875" style="134" customWidth="1"/>
    <col min="7956" max="7956" width="8.28515625" style="134" customWidth="1"/>
    <col min="7957" max="7957" width="10.85546875" style="134" customWidth="1"/>
    <col min="7958" max="7963" width="11.28515625" style="134" customWidth="1"/>
    <col min="7964" max="7964" width="8.85546875" style="134" customWidth="1"/>
    <col min="7965" max="7967" width="11.42578125" style="134"/>
    <col min="7968" max="7968" width="8.140625" style="134" customWidth="1"/>
    <col min="7969" max="7969" width="11.42578125" style="134"/>
    <col min="7970" max="7970" width="10.28515625" style="134" customWidth="1"/>
    <col min="7971" max="7971" width="11.42578125" style="134"/>
    <col min="7972" max="7972" width="10.42578125" style="134" customWidth="1"/>
    <col min="7973" max="7973" width="11.42578125" style="134"/>
    <col min="7974" max="7974" width="9.5703125" style="134" customWidth="1"/>
    <col min="7975" max="7975" width="11.42578125" style="134"/>
    <col min="7976" max="7976" width="11.85546875" style="134" customWidth="1"/>
    <col min="7977" max="7977" width="11.42578125" style="134"/>
    <col min="7978" max="7978" width="8.5703125" style="134" customWidth="1"/>
    <col min="7979" max="7979" width="11.42578125" style="134"/>
    <col min="7980" max="7980" width="9.5703125" style="134" customWidth="1"/>
    <col min="7981" max="7982" width="11.42578125" style="134"/>
    <col min="7983" max="8010" width="0" style="134" hidden="1" customWidth="1"/>
    <col min="8011" max="8011" width="12.42578125" style="134" customWidth="1"/>
    <col min="8012" max="8012" width="9.5703125" style="134" customWidth="1"/>
    <col min="8013" max="8013" width="11.42578125" style="134"/>
    <col min="8014" max="8014" width="8.140625" style="134" customWidth="1"/>
    <col min="8015" max="8015" width="7.42578125" style="134" customWidth="1"/>
    <col min="8016" max="8016" width="9" style="134" customWidth="1"/>
    <col min="8017" max="8017" width="13.42578125" style="134" customWidth="1"/>
    <col min="8018" max="8023" width="0" style="134" hidden="1" customWidth="1"/>
    <col min="8024" max="8192" width="11.42578125" style="134"/>
    <col min="8193" max="8193" width="5.7109375" style="134" customWidth="1"/>
    <col min="8194" max="8195" width="11.140625" style="134" customWidth="1"/>
    <col min="8196" max="8196" width="6.7109375" style="134" customWidth="1"/>
    <col min="8197" max="8198" width="11.5703125" style="134" customWidth="1"/>
    <col min="8199" max="8199" width="11" style="134" customWidth="1"/>
    <col min="8200" max="8200" width="9.140625" style="134" customWidth="1"/>
    <col min="8201" max="8201" width="11.28515625" style="134" customWidth="1"/>
    <col min="8202" max="8202" width="7.5703125" style="134" customWidth="1"/>
    <col min="8203" max="8203" width="14.42578125" style="134" customWidth="1"/>
    <col min="8204" max="8204" width="10.42578125" style="134" customWidth="1"/>
    <col min="8205" max="8205" width="11.28515625" style="134" customWidth="1"/>
    <col min="8206" max="8206" width="9" style="134" customWidth="1"/>
    <col min="8207" max="8207" width="11.28515625" style="134" customWidth="1"/>
    <col min="8208" max="8208" width="10.140625" style="134" customWidth="1"/>
    <col min="8209" max="8209" width="11.28515625" style="134" customWidth="1"/>
    <col min="8210" max="8210" width="10.140625" style="134" customWidth="1"/>
    <col min="8211" max="8211" width="10.85546875" style="134" customWidth="1"/>
    <col min="8212" max="8212" width="8.28515625" style="134" customWidth="1"/>
    <col min="8213" max="8213" width="10.85546875" style="134" customWidth="1"/>
    <col min="8214" max="8219" width="11.28515625" style="134" customWidth="1"/>
    <col min="8220" max="8220" width="8.85546875" style="134" customWidth="1"/>
    <col min="8221" max="8223" width="11.42578125" style="134"/>
    <col min="8224" max="8224" width="8.140625" style="134" customWidth="1"/>
    <col min="8225" max="8225" width="11.42578125" style="134"/>
    <col min="8226" max="8226" width="10.28515625" style="134" customWidth="1"/>
    <col min="8227" max="8227" width="11.42578125" style="134"/>
    <col min="8228" max="8228" width="10.42578125" style="134" customWidth="1"/>
    <col min="8229" max="8229" width="11.42578125" style="134"/>
    <col min="8230" max="8230" width="9.5703125" style="134" customWidth="1"/>
    <col min="8231" max="8231" width="11.42578125" style="134"/>
    <col min="8232" max="8232" width="11.85546875" style="134" customWidth="1"/>
    <col min="8233" max="8233" width="11.42578125" style="134"/>
    <col min="8234" max="8234" width="8.5703125" style="134" customWidth="1"/>
    <col min="8235" max="8235" width="11.42578125" style="134"/>
    <col min="8236" max="8236" width="9.5703125" style="134" customWidth="1"/>
    <col min="8237" max="8238" width="11.42578125" style="134"/>
    <col min="8239" max="8266" width="0" style="134" hidden="1" customWidth="1"/>
    <col min="8267" max="8267" width="12.42578125" style="134" customWidth="1"/>
    <col min="8268" max="8268" width="9.5703125" style="134" customWidth="1"/>
    <col min="8269" max="8269" width="11.42578125" style="134"/>
    <col min="8270" max="8270" width="8.140625" style="134" customWidth="1"/>
    <col min="8271" max="8271" width="7.42578125" style="134" customWidth="1"/>
    <col min="8272" max="8272" width="9" style="134" customWidth="1"/>
    <col min="8273" max="8273" width="13.42578125" style="134" customWidth="1"/>
    <col min="8274" max="8279" width="0" style="134" hidden="1" customWidth="1"/>
    <col min="8280" max="8448" width="11.42578125" style="134"/>
    <col min="8449" max="8449" width="5.7109375" style="134" customWidth="1"/>
    <col min="8450" max="8451" width="11.140625" style="134" customWidth="1"/>
    <col min="8452" max="8452" width="6.7109375" style="134" customWidth="1"/>
    <col min="8453" max="8454" width="11.5703125" style="134" customWidth="1"/>
    <col min="8455" max="8455" width="11" style="134" customWidth="1"/>
    <col min="8456" max="8456" width="9.140625" style="134" customWidth="1"/>
    <col min="8457" max="8457" width="11.28515625" style="134" customWidth="1"/>
    <col min="8458" max="8458" width="7.5703125" style="134" customWidth="1"/>
    <col min="8459" max="8459" width="14.42578125" style="134" customWidth="1"/>
    <col min="8460" max="8460" width="10.42578125" style="134" customWidth="1"/>
    <col min="8461" max="8461" width="11.28515625" style="134" customWidth="1"/>
    <col min="8462" max="8462" width="9" style="134" customWidth="1"/>
    <col min="8463" max="8463" width="11.28515625" style="134" customWidth="1"/>
    <col min="8464" max="8464" width="10.140625" style="134" customWidth="1"/>
    <col min="8465" max="8465" width="11.28515625" style="134" customWidth="1"/>
    <col min="8466" max="8466" width="10.140625" style="134" customWidth="1"/>
    <col min="8467" max="8467" width="10.85546875" style="134" customWidth="1"/>
    <col min="8468" max="8468" width="8.28515625" style="134" customWidth="1"/>
    <col min="8469" max="8469" width="10.85546875" style="134" customWidth="1"/>
    <col min="8470" max="8475" width="11.28515625" style="134" customWidth="1"/>
    <col min="8476" max="8476" width="8.85546875" style="134" customWidth="1"/>
    <col min="8477" max="8479" width="11.42578125" style="134"/>
    <col min="8480" max="8480" width="8.140625" style="134" customWidth="1"/>
    <col min="8481" max="8481" width="11.42578125" style="134"/>
    <col min="8482" max="8482" width="10.28515625" style="134" customWidth="1"/>
    <col min="8483" max="8483" width="11.42578125" style="134"/>
    <col min="8484" max="8484" width="10.42578125" style="134" customWidth="1"/>
    <col min="8485" max="8485" width="11.42578125" style="134"/>
    <col min="8486" max="8486" width="9.5703125" style="134" customWidth="1"/>
    <col min="8487" max="8487" width="11.42578125" style="134"/>
    <col min="8488" max="8488" width="11.85546875" style="134" customWidth="1"/>
    <col min="8489" max="8489" width="11.42578125" style="134"/>
    <col min="8490" max="8490" width="8.5703125" style="134" customWidth="1"/>
    <col min="8491" max="8491" width="11.42578125" style="134"/>
    <col min="8492" max="8492" width="9.5703125" style="134" customWidth="1"/>
    <col min="8493" max="8494" width="11.42578125" style="134"/>
    <col min="8495" max="8522" width="0" style="134" hidden="1" customWidth="1"/>
    <col min="8523" max="8523" width="12.42578125" style="134" customWidth="1"/>
    <col min="8524" max="8524" width="9.5703125" style="134" customWidth="1"/>
    <col min="8525" max="8525" width="11.42578125" style="134"/>
    <col min="8526" max="8526" width="8.140625" style="134" customWidth="1"/>
    <col min="8527" max="8527" width="7.42578125" style="134" customWidth="1"/>
    <col min="8528" max="8528" width="9" style="134" customWidth="1"/>
    <col min="8529" max="8529" width="13.42578125" style="134" customWidth="1"/>
    <col min="8530" max="8535" width="0" style="134" hidden="1" customWidth="1"/>
    <col min="8536" max="8704" width="11.42578125" style="134"/>
    <col min="8705" max="8705" width="5.7109375" style="134" customWidth="1"/>
    <col min="8706" max="8707" width="11.140625" style="134" customWidth="1"/>
    <col min="8708" max="8708" width="6.7109375" style="134" customWidth="1"/>
    <col min="8709" max="8710" width="11.5703125" style="134" customWidth="1"/>
    <col min="8711" max="8711" width="11" style="134" customWidth="1"/>
    <col min="8712" max="8712" width="9.140625" style="134" customWidth="1"/>
    <col min="8713" max="8713" width="11.28515625" style="134" customWidth="1"/>
    <col min="8714" max="8714" width="7.5703125" style="134" customWidth="1"/>
    <col min="8715" max="8715" width="14.42578125" style="134" customWidth="1"/>
    <col min="8716" max="8716" width="10.42578125" style="134" customWidth="1"/>
    <col min="8717" max="8717" width="11.28515625" style="134" customWidth="1"/>
    <col min="8718" max="8718" width="9" style="134" customWidth="1"/>
    <col min="8719" max="8719" width="11.28515625" style="134" customWidth="1"/>
    <col min="8720" max="8720" width="10.140625" style="134" customWidth="1"/>
    <col min="8721" max="8721" width="11.28515625" style="134" customWidth="1"/>
    <col min="8722" max="8722" width="10.140625" style="134" customWidth="1"/>
    <col min="8723" max="8723" width="10.85546875" style="134" customWidth="1"/>
    <col min="8724" max="8724" width="8.28515625" style="134" customWidth="1"/>
    <col min="8725" max="8725" width="10.85546875" style="134" customWidth="1"/>
    <col min="8726" max="8731" width="11.28515625" style="134" customWidth="1"/>
    <col min="8732" max="8732" width="8.85546875" style="134" customWidth="1"/>
    <col min="8733" max="8735" width="11.42578125" style="134"/>
    <col min="8736" max="8736" width="8.140625" style="134" customWidth="1"/>
    <col min="8737" max="8737" width="11.42578125" style="134"/>
    <col min="8738" max="8738" width="10.28515625" style="134" customWidth="1"/>
    <col min="8739" max="8739" width="11.42578125" style="134"/>
    <col min="8740" max="8740" width="10.42578125" style="134" customWidth="1"/>
    <col min="8741" max="8741" width="11.42578125" style="134"/>
    <col min="8742" max="8742" width="9.5703125" style="134" customWidth="1"/>
    <col min="8743" max="8743" width="11.42578125" style="134"/>
    <col min="8744" max="8744" width="11.85546875" style="134" customWidth="1"/>
    <col min="8745" max="8745" width="11.42578125" style="134"/>
    <col min="8746" max="8746" width="8.5703125" style="134" customWidth="1"/>
    <col min="8747" max="8747" width="11.42578125" style="134"/>
    <col min="8748" max="8748" width="9.5703125" style="134" customWidth="1"/>
    <col min="8749" max="8750" width="11.42578125" style="134"/>
    <col min="8751" max="8778" width="0" style="134" hidden="1" customWidth="1"/>
    <col min="8779" max="8779" width="12.42578125" style="134" customWidth="1"/>
    <col min="8780" max="8780" width="9.5703125" style="134" customWidth="1"/>
    <col min="8781" max="8781" width="11.42578125" style="134"/>
    <col min="8782" max="8782" width="8.140625" style="134" customWidth="1"/>
    <col min="8783" max="8783" width="7.42578125" style="134" customWidth="1"/>
    <col min="8784" max="8784" width="9" style="134" customWidth="1"/>
    <col min="8785" max="8785" width="13.42578125" style="134" customWidth="1"/>
    <col min="8786" max="8791" width="0" style="134" hidden="1" customWidth="1"/>
    <col min="8792" max="8960" width="11.42578125" style="134"/>
    <col min="8961" max="8961" width="5.7109375" style="134" customWidth="1"/>
    <col min="8962" max="8963" width="11.140625" style="134" customWidth="1"/>
    <col min="8964" max="8964" width="6.7109375" style="134" customWidth="1"/>
    <col min="8965" max="8966" width="11.5703125" style="134" customWidth="1"/>
    <col min="8967" max="8967" width="11" style="134" customWidth="1"/>
    <col min="8968" max="8968" width="9.140625" style="134" customWidth="1"/>
    <col min="8969" max="8969" width="11.28515625" style="134" customWidth="1"/>
    <col min="8970" max="8970" width="7.5703125" style="134" customWidth="1"/>
    <col min="8971" max="8971" width="14.42578125" style="134" customWidth="1"/>
    <col min="8972" max="8972" width="10.42578125" style="134" customWidth="1"/>
    <col min="8973" max="8973" width="11.28515625" style="134" customWidth="1"/>
    <col min="8974" max="8974" width="9" style="134" customWidth="1"/>
    <col min="8975" max="8975" width="11.28515625" style="134" customWidth="1"/>
    <col min="8976" max="8976" width="10.140625" style="134" customWidth="1"/>
    <col min="8977" max="8977" width="11.28515625" style="134" customWidth="1"/>
    <col min="8978" max="8978" width="10.140625" style="134" customWidth="1"/>
    <col min="8979" max="8979" width="10.85546875" style="134" customWidth="1"/>
    <col min="8980" max="8980" width="8.28515625" style="134" customWidth="1"/>
    <col min="8981" max="8981" width="10.85546875" style="134" customWidth="1"/>
    <col min="8982" max="8987" width="11.28515625" style="134" customWidth="1"/>
    <col min="8988" max="8988" width="8.85546875" style="134" customWidth="1"/>
    <col min="8989" max="8991" width="11.42578125" style="134"/>
    <col min="8992" max="8992" width="8.140625" style="134" customWidth="1"/>
    <col min="8993" max="8993" width="11.42578125" style="134"/>
    <col min="8994" max="8994" width="10.28515625" style="134" customWidth="1"/>
    <col min="8995" max="8995" width="11.42578125" style="134"/>
    <col min="8996" max="8996" width="10.42578125" style="134" customWidth="1"/>
    <col min="8997" max="8997" width="11.42578125" style="134"/>
    <col min="8998" max="8998" width="9.5703125" style="134" customWidth="1"/>
    <col min="8999" max="8999" width="11.42578125" style="134"/>
    <col min="9000" max="9000" width="11.85546875" style="134" customWidth="1"/>
    <col min="9001" max="9001" width="11.42578125" style="134"/>
    <col min="9002" max="9002" width="8.5703125" style="134" customWidth="1"/>
    <col min="9003" max="9003" width="11.42578125" style="134"/>
    <col min="9004" max="9004" width="9.5703125" style="134" customWidth="1"/>
    <col min="9005" max="9006" width="11.42578125" style="134"/>
    <col min="9007" max="9034" width="0" style="134" hidden="1" customWidth="1"/>
    <col min="9035" max="9035" width="12.42578125" style="134" customWidth="1"/>
    <col min="9036" max="9036" width="9.5703125" style="134" customWidth="1"/>
    <col min="9037" max="9037" width="11.42578125" style="134"/>
    <col min="9038" max="9038" width="8.140625" style="134" customWidth="1"/>
    <col min="9039" max="9039" width="7.42578125" style="134" customWidth="1"/>
    <col min="9040" max="9040" width="9" style="134" customWidth="1"/>
    <col min="9041" max="9041" width="13.42578125" style="134" customWidth="1"/>
    <col min="9042" max="9047" width="0" style="134" hidden="1" customWidth="1"/>
    <col min="9048" max="9216" width="11.42578125" style="134"/>
    <col min="9217" max="9217" width="5.7109375" style="134" customWidth="1"/>
    <col min="9218" max="9219" width="11.140625" style="134" customWidth="1"/>
    <col min="9220" max="9220" width="6.7109375" style="134" customWidth="1"/>
    <col min="9221" max="9222" width="11.5703125" style="134" customWidth="1"/>
    <col min="9223" max="9223" width="11" style="134" customWidth="1"/>
    <col min="9224" max="9224" width="9.140625" style="134" customWidth="1"/>
    <col min="9225" max="9225" width="11.28515625" style="134" customWidth="1"/>
    <col min="9226" max="9226" width="7.5703125" style="134" customWidth="1"/>
    <col min="9227" max="9227" width="14.42578125" style="134" customWidth="1"/>
    <col min="9228" max="9228" width="10.42578125" style="134" customWidth="1"/>
    <col min="9229" max="9229" width="11.28515625" style="134" customWidth="1"/>
    <col min="9230" max="9230" width="9" style="134" customWidth="1"/>
    <col min="9231" max="9231" width="11.28515625" style="134" customWidth="1"/>
    <col min="9232" max="9232" width="10.140625" style="134" customWidth="1"/>
    <col min="9233" max="9233" width="11.28515625" style="134" customWidth="1"/>
    <col min="9234" max="9234" width="10.140625" style="134" customWidth="1"/>
    <col min="9235" max="9235" width="10.85546875" style="134" customWidth="1"/>
    <col min="9236" max="9236" width="8.28515625" style="134" customWidth="1"/>
    <col min="9237" max="9237" width="10.85546875" style="134" customWidth="1"/>
    <col min="9238" max="9243" width="11.28515625" style="134" customWidth="1"/>
    <col min="9244" max="9244" width="8.85546875" style="134" customWidth="1"/>
    <col min="9245" max="9247" width="11.42578125" style="134"/>
    <col min="9248" max="9248" width="8.140625" style="134" customWidth="1"/>
    <col min="9249" max="9249" width="11.42578125" style="134"/>
    <col min="9250" max="9250" width="10.28515625" style="134" customWidth="1"/>
    <col min="9251" max="9251" width="11.42578125" style="134"/>
    <col min="9252" max="9252" width="10.42578125" style="134" customWidth="1"/>
    <col min="9253" max="9253" width="11.42578125" style="134"/>
    <col min="9254" max="9254" width="9.5703125" style="134" customWidth="1"/>
    <col min="9255" max="9255" width="11.42578125" style="134"/>
    <col min="9256" max="9256" width="11.85546875" style="134" customWidth="1"/>
    <col min="9257" max="9257" width="11.42578125" style="134"/>
    <col min="9258" max="9258" width="8.5703125" style="134" customWidth="1"/>
    <col min="9259" max="9259" width="11.42578125" style="134"/>
    <col min="9260" max="9260" width="9.5703125" style="134" customWidth="1"/>
    <col min="9261" max="9262" width="11.42578125" style="134"/>
    <col min="9263" max="9290" width="0" style="134" hidden="1" customWidth="1"/>
    <col min="9291" max="9291" width="12.42578125" style="134" customWidth="1"/>
    <col min="9292" max="9292" width="9.5703125" style="134" customWidth="1"/>
    <col min="9293" max="9293" width="11.42578125" style="134"/>
    <col min="9294" max="9294" width="8.140625" style="134" customWidth="1"/>
    <col min="9295" max="9295" width="7.42578125" style="134" customWidth="1"/>
    <col min="9296" max="9296" width="9" style="134" customWidth="1"/>
    <col min="9297" max="9297" width="13.42578125" style="134" customWidth="1"/>
    <col min="9298" max="9303" width="0" style="134" hidden="1" customWidth="1"/>
    <col min="9304" max="9472" width="11.42578125" style="134"/>
    <col min="9473" max="9473" width="5.7109375" style="134" customWidth="1"/>
    <col min="9474" max="9475" width="11.140625" style="134" customWidth="1"/>
    <col min="9476" max="9476" width="6.7109375" style="134" customWidth="1"/>
    <col min="9477" max="9478" width="11.5703125" style="134" customWidth="1"/>
    <col min="9479" max="9479" width="11" style="134" customWidth="1"/>
    <col min="9480" max="9480" width="9.140625" style="134" customWidth="1"/>
    <col min="9481" max="9481" width="11.28515625" style="134" customWidth="1"/>
    <col min="9482" max="9482" width="7.5703125" style="134" customWidth="1"/>
    <col min="9483" max="9483" width="14.42578125" style="134" customWidth="1"/>
    <col min="9484" max="9484" width="10.42578125" style="134" customWidth="1"/>
    <col min="9485" max="9485" width="11.28515625" style="134" customWidth="1"/>
    <col min="9486" max="9486" width="9" style="134" customWidth="1"/>
    <col min="9487" max="9487" width="11.28515625" style="134" customWidth="1"/>
    <col min="9488" max="9488" width="10.140625" style="134" customWidth="1"/>
    <col min="9489" max="9489" width="11.28515625" style="134" customWidth="1"/>
    <col min="9490" max="9490" width="10.140625" style="134" customWidth="1"/>
    <col min="9491" max="9491" width="10.85546875" style="134" customWidth="1"/>
    <col min="9492" max="9492" width="8.28515625" style="134" customWidth="1"/>
    <col min="9493" max="9493" width="10.85546875" style="134" customWidth="1"/>
    <col min="9494" max="9499" width="11.28515625" style="134" customWidth="1"/>
    <col min="9500" max="9500" width="8.85546875" style="134" customWidth="1"/>
    <col min="9501" max="9503" width="11.42578125" style="134"/>
    <col min="9504" max="9504" width="8.140625" style="134" customWidth="1"/>
    <col min="9505" max="9505" width="11.42578125" style="134"/>
    <col min="9506" max="9506" width="10.28515625" style="134" customWidth="1"/>
    <col min="9507" max="9507" width="11.42578125" style="134"/>
    <col min="9508" max="9508" width="10.42578125" style="134" customWidth="1"/>
    <col min="9509" max="9509" width="11.42578125" style="134"/>
    <col min="9510" max="9510" width="9.5703125" style="134" customWidth="1"/>
    <col min="9511" max="9511" width="11.42578125" style="134"/>
    <col min="9512" max="9512" width="11.85546875" style="134" customWidth="1"/>
    <col min="9513" max="9513" width="11.42578125" style="134"/>
    <col min="9514" max="9514" width="8.5703125" style="134" customWidth="1"/>
    <col min="9515" max="9515" width="11.42578125" style="134"/>
    <col min="9516" max="9516" width="9.5703125" style="134" customWidth="1"/>
    <col min="9517" max="9518" width="11.42578125" style="134"/>
    <col min="9519" max="9546" width="0" style="134" hidden="1" customWidth="1"/>
    <col min="9547" max="9547" width="12.42578125" style="134" customWidth="1"/>
    <col min="9548" max="9548" width="9.5703125" style="134" customWidth="1"/>
    <col min="9549" max="9549" width="11.42578125" style="134"/>
    <col min="9550" max="9550" width="8.140625" style="134" customWidth="1"/>
    <col min="9551" max="9551" width="7.42578125" style="134" customWidth="1"/>
    <col min="9552" max="9552" width="9" style="134" customWidth="1"/>
    <col min="9553" max="9553" width="13.42578125" style="134" customWidth="1"/>
    <col min="9554" max="9559" width="0" style="134" hidden="1" customWidth="1"/>
    <col min="9560" max="9728" width="11.42578125" style="134"/>
    <col min="9729" max="9729" width="5.7109375" style="134" customWidth="1"/>
    <col min="9730" max="9731" width="11.140625" style="134" customWidth="1"/>
    <col min="9732" max="9732" width="6.7109375" style="134" customWidth="1"/>
    <col min="9733" max="9734" width="11.5703125" style="134" customWidth="1"/>
    <col min="9735" max="9735" width="11" style="134" customWidth="1"/>
    <col min="9736" max="9736" width="9.140625" style="134" customWidth="1"/>
    <col min="9737" max="9737" width="11.28515625" style="134" customWidth="1"/>
    <col min="9738" max="9738" width="7.5703125" style="134" customWidth="1"/>
    <col min="9739" max="9739" width="14.42578125" style="134" customWidth="1"/>
    <col min="9740" max="9740" width="10.42578125" style="134" customWidth="1"/>
    <col min="9741" max="9741" width="11.28515625" style="134" customWidth="1"/>
    <col min="9742" max="9742" width="9" style="134" customWidth="1"/>
    <col min="9743" max="9743" width="11.28515625" style="134" customWidth="1"/>
    <col min="9744" max="9744" width="10.140625" style="134" customWidth="1"/>
    <col min="9745" max="9745" width="11.28515625" style="134" customWidth="1"/>
    <col min="9746" max="9746" width="10.140625" style="134" customWidth="1"/>
    <col min="9747" max="9747" width="10.85546875" style="134" customWidth="1"/>
    <col min="9748" max="9748" width="8.28515625" style="134" customWidth="1"/>
    <col min="9749" max="9749" width="10.85546875" style="134" customWidth="1"/>
    <col min="9750" max="9755" width="11.28515625" style="134" customWidth="1"/>
    <col min="9756" max="9756" width="8.85546875" style="134" customWidth="1"/>
    <col min="9757" max="9759" width="11.42578125" style="134"/>
    <col min="9760" max="9760" width="8.140625" style="134" customWidth="1"/>
    <col min="9761" max="9761" width="11.42578125" style="134"/>
    <col min="9762" max="9762" width="10.28515625" style="134" customWidth="1"/>
    <col min="9763" max="9763" width="11.42578125" style="134"/>
    <col min="9764" max="9764" width="10.42578125" style="134" customWidth="1"/>
    <col min="9765" max="9765" width="11.42578125" style="134"/>
    <col min="9766" max="9766" width="9.5703125" style="134" customWidth="1"/>
    <col min="9767" max="9767" width="11.42578125" style="134"/>
    <col min="9768" max="9768" width="11.85546875" style="134" customWidth="1"/>
    <col min="9769" max="9769" width="11.42578125" style="134"/>
    <col min="9770" max="9770" width="8.5703125" style="134" customWidth="1"/>
    <col min="9771" max="9771" width="11.42578125" style="134"/>
    <col min="9772" max="9772" width="9.5703125" style="134" customWidth="1"/>
    <col min="9773" max="9774" width="11.42578125" style="134"/>
    <col min="9775" max="9802" width="0" style="134" hidden="1" customWidth="1"/>
    <col min="9803" max="9803" width="12.42578125" style="134" customWidth="1"/>
    <col min="9804" max="9804" width="9.5703125" style="134" customWidth="1"/>
    <col min="9805" max="9805" width="11.42578125" style="134"/>
    <col min="9806" max="9806" width="8.140625" style="134" customWidth="1"/>
    <col min="9807" max="9807" width="7.42578125" style="134" customWidth="1"/>
    <col min="9808" max="9808" width="9" style="134" customWidth="1"/>
    <col min="9809" max="9809" width="13.42578125" style="134" customWidth="1"/>
    <col min="9810" max="9815" width="0" style="134" hidden="1" customWidth="1"/>
    <col min="9816" max="9984" width="11.42578125" style="134"/>
    <col min="9985" max="9985" width="5.7109375" style="134" customWidth="1"/>
    <col min="9986" max="9987" width="11.140625" style="134" customWidth="1"/>
    <col min="9988" max="9988" width="6.7109375" style="134" customWidth="1"/>
    <col min="9989" max="9990" width="11.5703125" style="134" customWidth="1"/>
    <col min="9991" max="9991" width="11" style="134" customWidth="1"/>
    <col min="9992" max="9992" width="9.140625" style="134" customWidth="1"/>
    <col min="9993" max="9993" width="11.28515625" style="134" customWidth="1"/>
    <col min="9994" max="9994" width="7.5703125" style="134" customWidth="1"/>
    <col min="9995" max="9995" width="14.42578125" style="134" customWidth="1"/>
    <col min="9996" max="9996" width="10.42578125" style="134" customWidth="1"/>
    <col min="9997" max="9997" width="11.28515625" style="134" customWidth="1"/>
    <col min="9998" max="9998" width="9" style="134" customWidth="1"/>
    <col min="9999" max="9999" width="11.28515625" style="134" customWidth="1"/>
    <col min="10000" max="10000" width="10.140625" style="134" customWidth="1"/>
    <col min="10001" max="10001" width="11.28515625" style="134" customWidth="1"/>
    <col min="10002" max="10002" width="10.140625" style="134" customWidth="1"/>
    <col min="10003" max="10003" width="10.85546875" style="134" customWidth="1"/>
    <col min="10004" max="10004" width="8.28515625" style="134" customWidth="1"/>
    <col min="10005" max="10005" width="10.85546875" style="134" customWidth="1"/>
    <col min="10006" max="10011" width="11.28515625" style="134" customWidth="1"/>
    <col min="10012" max="10012" width="8.85546875" style="134" customWidth="1"/>
    <col min="10013" max="10015" width="11.42578125" style="134"/>
    <col min="10016" max="10016" width="8.140625" style="134" customWidth="1"/>
    <col min="10017" max="10017" width="11.42578125" style="134"/>
    <col min="10018" max="10018" width="10.28515625" style="134" customWidth="1"/>
    <col min="10019" max="10019" width="11.42578125" style="134"/>
    <col min="10020" max="10020" width="10.42578125" style="134" customWidth="1"/>
    <col min="10021" max="10021" width="11.42578125" style="134"/>
    <col min="10022" max="10022" width="9.5703125" style="134" customWidth="1"/>
    <col min="10023" max="10023" width="11.42578125" style="134"/>
    <col min="10024" max="10024" width="11.85546875" style="134" customWidth="1"/>
    <col min="10025" max="10025" width="11.42578125" style="134"/>
    <col min="10026" max="10026" width="8.5703125" style="134" customWidth="1"/>
    <col min="10027" max="10027" width="11.42578125" style="134"/>
    <col min="10028" max="10028" width="9.5703125" style="134" customWidth="1"/>
    <col min="10029" max="10030" width="11.42578125" style="134"/>
    <col min="10031" max="10058" width="0" style="134" hidden="1" customWidth="1"/>
    <col min="10059" max="10059" width="12.42578125" style="134" customWidth="1"/>
    <col min="10060" max="10060" width="9.5703125" style="134" customWidth="1"/>
    <col min="10061" max="10061" width="11.42578125" style="134"/>
    <col min="10062" max="10062" width="8.140625" style="134" customWidth="1"/>
    <col min="10063" max="10063" width="7.42578125" style="134" customWidth="1"/>
    <col min="10064" max="10064" width="9" style="134" customWidth="1"/>
    <col min="10065" max="10065" width="13.42578125" style="134" customWidth="1"/>
    <col min="10066" max="10071" width="0" style="134" hidden="1" customWidth="1"/>
    <col min="10072" max="10240" width="11.42578125" style="134"/>
    <col min="10241" max="10241" width="5.7109375" style="134" customWidth="1"/>
    <col min="10242" max="10243" width="11.140625" style="134" customWidth="1"/>
    <col min="10244" max="10244" width="6.7109375" style="134" customWidth="1"/>
    <col min="10245" max="10246" width="11.5703125" style="134" customWidth="1"/>
    <col min="10247" max="10247" width="11" style="134" customWidth="1"/>
    <col min="10248" max="10248" width="9.140625" style="134" customWidth="1"/>
    <col min="10249" max="10249" width="11.28515625" style="134" customWidth="1"/>
    <col min="10250" max="10250" width="7.5703125" style="134" customWidth="1"/>
    <col min="10251" max="10251" width="14.42578125" style="134" customWidth="1"/>
    <col min="10252" max="10252" width="10.42578125" style="134" customWidth="1"/>
    <col min="10253" max="10253" width="11.28515625" style="134" customWidth="1"/>
    <col min="10254" max="10254" width="9" style="134" customWidth="1"/>
    <col min="10255" max="10255" width="11.28515625" style="134" customWidth="1"/>
    <col min="10256" max="10256" width="10.140625" style="134" customWidth="1"/>
    <col min="10257" max="10257" width="11.28515625" style="134" customWidth="1"/>
    <col min="10258" max="10258" width="10.140625" style="134" customWidth="1"/>
    <col min="10259" max="10259" width="10.85546875" style="134" customWidth="1"/>
    <col min="10260" max="10260" width="8.28515625" style="134" customWidth="1"/>
    <col min="10261" max="10261" width="10.85546875" style="134" customWidth="1"/>
    <col min="10262" max="10267" width="11.28515625" style="134" customWidth="1"/>
    <col min="10268" max="10268" width="8.85546875" style="134" customWidth="1"/>
    <col min="10269" max="10271" width="11.42578125" style="134"/>
    <col min="10272" max="10272" width="8.140625" style="134" customWidth="1"/>
    <col min="10273" max="10273" width="11.42578125" style="134"/>
    <col min="10274" max="10274" width="10.28515625" style="134" customWidth="1"/>
    <col min="10275" max="10275" width="11.42578125" style="134"/>
    <col min="10276" max="10276" width="10.42578125" style="134" customWidth="1"/>
    <col min="10277" max="10277" width="11.42578125" style="134"/>
    <col min="10278" max="10278" width="9.5703125" style="134" customWidth="1"/>
    <col min="10279" max="10279" width="11.42578125" style="134"/>
    <col min="10280" max="10280" width="11.85546875" style="134" customWidth="1"/>
    <col min="10281" max="10281" width="11.42578125" style="134"/>
    <col min="10282" max="10282" width="8.5703125" style="134" customWidth="1"/>
    <col min="10283" max="10283" width="11.42578125" style="134"/>
    <col min="10284" max="10284" width="9.5703125" style="134" customWidth="1"/>
    <col min="10285" max="10286" width="11.42578125" style="134"/>
    <col min="10287" max="10314" width="0" style="134" hidden="1" customWidth="1"/>
    <col min="10315" max="10315" width="12.42578125" style="134" customWidth="1"/>
    <col min="10316" max="10316" width="9.5703125" style="134" customWidth="1"/>
    <col min="10317" max="10317" width="11.42578125" style="134"/>
    <col min="10318" max="10318" width="8.140625" style="134" customWidth="1"/>
    <col min="10319" max="10319" width="7.42578125" style="134" customWidth="1"/>
    <col min="10320" max="10320" width="9" style="134" customWidth="1"/>
    <col min="10321" max="10321" width="13.42578125" style="134" customWidth="1"/>
    <col min="10322" max="10327" width="0" style="134" hidden="1" customWidth="1"/>
    <col min="10328" max="10496" width="11.42578125" style="134"/>
    <col min="10497" max="10497" width="5.7109375" style="134" customWidth="1"/>
    <col min="10498" max="10499" width="11.140625" style="134" customWidth="1"/>
    <col min="10500" max="10500" width="6.7109375" style="134" customWidth="1"/>
    <col min="10501" max="10502" width="11.5703125" style="134" customWidth="1"/>
    <col min="10503" max="10503" width="11" style="134" customWidth="1"/>
    <col min="10504" max="10504" width="9.140625" style="134" customWidth="1"/>
    <col min="10505" max="10505" width="11.28515625" style="134" customWidth="1"/>
    <col min="10506" max="10506" width="7.5703125" style="134" customWidth="1"/>
    <col min="10507" max="10507" width="14.42578125" style="134" customWidth="1"/>
    <col min="10508" max="10508" width="10.42578125" style="134" customWidth="1"/>
    <col min="10509" max="10509" width="11.28515625" style="134" customWidth="1"/>
    <col min="10510" max="10510" width="9" style="134" customWidth="1"/>
    <col min="10511" max="10511" width="11.28515625" style="134" customWidth="1"/>
    <col min="10512" max="10512" width="10.140625" style="134" customWidth="1"/>
    <col min="10513" max="10513" width="11.28515625" style="134" customWidth="1"/>
    <col min="10514" max="10514" width="10.140625" style="134" customWidth="1"/>
    <col min="10515" max="10515" width="10.85546875" style="134" customWidth="1"/>
    <col min="10516" max="10516" width="8.28515625" style="134" customWidth="1"/>
    <col min="10517" max="10517" width="10.85546875" style="134" customWidth="1"/>
    <col min="10518" max="10523" width="11.28515625" style="134" customWidth="1"/>
    <col min="10524" max="10524" width="8.85546875" style="134" customWidth="1"/>
    <col min="10525" max="10527" width="11.42578125" style="134"/>
    <col min="10528" max="10528" width="8.140625" style="134" customWidth="1"/>
    <col min="10529" max="10529" width="11.42578125" style="134"/>
    <col min="10530" max="10530" width="10.28515625" style="134" customWidth="1"/>
    <col min="10531" max="10531" width="11.42578125" style="134"/>
    <col min="10532" max="10532" width="10.42578125" style="134" customWidth="1"/>
    <col min="10533" max="10533" width="11.42578125" style="134"/>
    <col min="10534" max="10534" width="9.5703125" style="134" customWidth="1"/>
    <col min="10535" max="10535" width="11.42578125" style="134"/>
    <col min="10536" max="10536" width="11.85546875" style="134" customWidth="1"/>
    <col min="10537" max="10537" width="11.42578125" style="134"/>
    <col min="10538" max="10538" width="8.5703125" style="134" customWidth="1"/>
    <col min="10539" max="10539" width="11.42578125" style="134"/>
    <col min="10540" max="10540" width="9.5703125" style="134" customWidth="1"/>
    <col min="10541" max="10542" width="11.42578125" style="134"/>
    <col min="10543" max="10570" width="0" style="134" hidden="1" customWidth="1"/>
    <col min="10571" max="10571" width="12.42578125" style="134" customWidth="1"/>
    <col min="10572" max="10572" width="9.5703125" style="134" customWidth="1"/>
    <col min="10573" max="10573" width="11.42578125" style="134"/>
    <col min="10574" max="10574" width="8.140625" style="134" customWidth="1"/>
    <col min="10575" max="10575" width="7.42578125" style="134" customWidth="1"/>
    <col min="10576" max="10576" width="9" style="134" customWidth="1"/>
    <col min="10577" max="10577" width="13.42578125" style="134" customWidth="1"/>
    <col min="10578" max="10583" width="0" style="134" hidden="1" customWidth="1"/>
    <col min="10584" max="10752" width="11.42578125" style="134"/>
    <col min="10753" max="10753" width="5.7109375" style="134" customWidth="1"/>
    <col min="10754" max="10755" width="11.140625" style="134" customWidth="1"/>
    <col min="10756" max="10756" width="6.7109375" style="134" customWidth="1"/>
    <col min="10757" max="10758" width="11.5703125" style="134" customWidth="1"/>
    <col min="10759" max="10759" width="11" style="134" customWidth="1"/>
    <col min="10760" max="10760" width="9.140625" style="134" customWidth="1"/>
    <col min="10761" max="10761" width="11.28515625" style="134" customWidth="1"/>
    <col min="10762" max="10762" width="7.5703125" style="134" customWidth="1"/>
    <col min="10763" max="10763" width="14.42578125" style="134" customWidth="1"/>
    <col min="10764" max="10764" width="10.42578125" style="134" customWidth="1"/>
    <col min="10765" max="10765" width="11.28515625" style="134" customWidth="1"/>
    <col min="10766" max="10766" width="9" style="134" customWidth="1"/>
    <col min="10767" max="10767" width="11.28515625" style="134" customWidth="1"/>
    <col min="10768" max="10768" width="10.140625" style="134" customWidth="1"/>
    <col min="10769" max="10769" width="11.28515625" style="134" customWidth="1"/>
    <col min="10770" max="10770" width="10.140625" style="134" customWidth="1"/>
    <col min="10771" max="10771" width="10.85546875" style="134" customWidth="1"/>
    <col min="10772" max="10772" width="8.28515625" style="134" customWidth="1"/>
    <col min="10773" max="10773" width="10.85546875" style="134" customWidth="1"/>
    <col min="10774" max="10779" width="11.28515625" style="134" customWidth="1"/>
    <col min="10780" max="10780" width="8.85546875" style="134" customWidth="1"/>
    <col min="10781" max="10783" width="11.42578125" style="134"/>
    <col min="10784" max="10784" width="8.140625" style="134" customWidth="1"/>
    <col min="10785" max="10785" width="11.42578125" style="134"/>
    <col min="10786" max="10786" width="10.28515625" style="134" customWidth="1"/>
    <col min="10787" max="10787" width="11.42578125" style="134"/>
    <col min="10788" max="10788" width="10.42578125" style="134" customWidth="1"/>
    <col min="10789" max="10789" width="11.42578125" style="134"/>
    <col min="10790" max="10790" width="9.5703125" style="134" customWidth="1"/>
    <col min="10791" max="10791" width="11.42578125" style="134"/>
    <col min="10792" max="10792" width="11.85546875" style="134" customWidth="1"/>
    <col min="10793" max="10793" width="11.42578125" style="134"/>
    <col min="10794" max="10794" width="8.5703125" style="134" customWidth="1"/>
    <col min="10795" max="10795" width="11.42578125" style="134"/>
    <col min="10796" max="10796" width="9.5703125" style="134" customWidth="1"/>
    <col min="10797" max="10798" width="11.42578125" style="134"/>
    <col min="10799" max="10826" width="0" style="134" hidden="1" customWidth="1"/>
    <col min="10827" max="10827" width="12.42578125" style="134" customWidth="1"/>
    <col min="10828" max="10828" width="9.5703125" style="134" customWidth="1"/>
    <col min="10829" max="10829" width="11.42578125" style="134"/>
    <col min="10830" max="10830" width="8.140625" style="134" customWidth="1"/>
    <col min="10831" max="10831" width="7.42578125" style="134" customWidth="1"/>
    <col min="10832" max="10832" width="9" style="134" customWidth="1"/>
    <col min="10833" max="10833" width="13.42578125" style="134" customWidth="1"/>
    <col min="10834" max="10839" width="0" style="134" hidden="1" customWidth="1"/>
    <col min="10840" max="11008" width="11.42578125" style="134"/>
    <col min="11009" max="11009" width="5.7109375" style="134" customWidth="1"/>
    <col min="11010" max="11011" width="11.140625" style="134" customWidth="1"/>
    <col min="11012" max="11012" width="6.7109375" style="134" customWidth="1"/>
    <col min="11013" max="11014" width="11.5703125" style="134" customWidth="1"/>
    <col min="11015" max="11015" width="11" style="134" customWidth="1"/>
    <col min="11016" max="11016" width="9.140625" style="134" customWidth="1"/>
    <col min="11017" max="11017" width="11.28515625" style="134" customWidth="1"/>
    <col min="11018" max="11018" width="7.5703125" style="134" customWidth="1"/>
    <col min="11019" max="11019" width="14.42578125" style="134" customWidth="1"/>
    <col min="11020" max="11020" width="10.42578125" style="134" customWidth="1"/>
    <col min="11021" max="11021" width="11.28515625" style="134" customWidth="1"/>
    <col min="11022" max="11022" width="9" style="134" customWidth="1"/>
    <col min="11023" max="11023" width="11.28515625" style="134" customWidth="1"/>
    <col min="11024" max="11024" width="10.140625" style="134" customWidth="1"/>
    <col min="11025" max="11025" width="11.28515625" style="134" customWidth="1"/>
    <col min="11026" max="11026" width="10.140625" style="134" customWidth="1"/>
    <col min="11027" max="11027" width="10.85546875" style="134" customWidth="1"/>
    <col min="11028" max="11028" width="8.28515625" style="134" customWidth="1"/>
    <col min="11029" max="11029" width="10.85546875" style="134" customWidth="1"/>
    <col min="11030" max="11035" width="11.28515625" style="134" customWidth="1"/>
    <col min="11036" max="11036" width="8.85546875" style="134" customWidth="1"/>
    <col min="11037" max="11039" width="11.42578125" style="134"/>
    <col min="11040" max="11040" width="8.140625" style="134" customWidth="1"/>
    <col min="11041" max="11041" width="11.42578125" style="134"/>
    <col min="11042" max="11042" width="10.28515625" style="134" customWidth="1"/>
    <col min="11043" max="11043" width="11.42578125" style="134"/>
    <col min="11044" max="11044" width="10.42578125" style="134" customWidth="1"/>
    <col min="11045" max="11045" width="11.42578125" style="134"/>
    <col min="11046" max="11046" width="9.5703125" style="134" customWidth="1"/>
    <col min="11047" max="11047" width="11.42578125" style="134"/>
    <col min="11048" max="11048" width="11.85546875" style="134" customWidth="1"/>
    <col min="11049" max="11049" width="11.42578125" style="134"/>
    <col min="11050" max="11050" width="8.5703125" style="134" customWidth="1"/>
    <col min="11051" max="11051" width="11.42578125" style="134"/>
    <col min="11052" max="11052" width="9.5703125" style="134" customWidth="1"/>
    <col min="11053" max="11054" width="11.42578125" style="134"/>
    <col min="11055" max="11082" width="0" style="134" hidden="1" customWidth="1"/>
    <col min="11083" max="11083" width="12.42578125" style="134" customWidth="1"/>
    <col min="11084" max="11084" width="9.5703125" style="134" customWidth="1"/>
    <col min="11085" max="11085" width="11.42578125" style="134"/>
    <col min="11086" max="11086" width="8.140625" style="134" customWidth="1"/>
    <col min="11087" max="11087" width="7.42578125" style="134" customWidth="1"/>
    <col min="11088" max="11088" width="9" style="134" customWidth="1"/>
    <col min="11089" max="11089" width="13.42578125" style="134" customWidth="1"/>
    <col min="11090" max="11095" width="0" style="134" hidden="1" customWidth="1"/>
    <col min="11096" max="11264" width="11.42578125" style="134"/>
    <col min="11265" max="11265" width="5.7109375" style="134" customWidth="1"/>
    <col min="11266" max="11267" width="11.140625" style="134" customWidth="1"/>
    <col min="11268" max="11268" width="6.7109375" style="134" customWidth="1"/>
    <col min="11269" max="11270" width="11.5703125" style="134" customWidth="1"/>
    <col min="11271" max="11271" width="11" style="134" customWidth="1"/>
    <col min="11272" max="11272" width="9.140625" style="134" customWidth="1"/>
    <col min="11273" max="11273" width="11.28515625" style="134" customWidth="1"/>
    <col min="11274" max="11274" width="7.5703125" style="134" customWidth="1"/>
    <col min="11275" max="11275" width="14.42578125" style="134" customWidth="1"/>
    <col min="11276" max="11276" width="10.42578125" style="134" customWidth="1"/>
    <col min="11277" max="11277" width="11.28515625" style="134" customWidth="1"/>
    <col min="11278" max="11278" width="9" style="134" customWidth="1"/>
    <col min="11279" max="11279" width="11.28515625" style="134" customWidth="1"/>
    <col min="11280" max="11280" width="10.140625" style="134" customWidth="1"/>
    <col min="11281" max="11281" width="11.28515625" style="134" customWidth="1"/>
    <col min="11282" max="11282" width="10.140625" style="134" customWidth="1"/>
    <col min="11283" max="11283" width="10.85546875" style="134" customWidth="1"/>
    <col min="11284" max="11284" width="8.28515625" style="134" customWidth="1"/>
    <col min="11285" max="11285" width="10.85546875" style="134" customWidth="1"/>
    <col min="11286" max="11291" width="11.28515625" style="134" customWidth="1"/>
    <col min="11292" max="11292" width="8.85546875" style="134" customWidth="1"/>
    <col min="11293" max="11295" width="11.42578125" style="134"/>
    <col min="11296" max="11296" width="8.140625" style="134" customWidth="1"/>
    <col min="11297" max="11297" width="11.42578125" style="134"/>
    <col min="11298" max="11298" width="10.28515625" style="134" customWidth="1"/>
    <col min="11299" max="11299" width="11.42578125" style="134"/>
    <col min="11300" max="11300" width="10.42578125" style="134" customWidth="1"/>
    <col min="11301" max="11301" width="11.42578125" style="134"/>
    <col min="11302" max="11302" width="9.5703125" style="134" customWidth="1"/>
    <col min="11303" max="11303" width="11.42578125" style="134"/>
    <col min="11304" max="11304" width="11.85546875" style="134" customWidth="1"/>
    <col min="11305" max="11305" width="11.42578125" style="134"/>
    <col min="11306" max="11306" width="8.5703125" style="134" customWidth="1"/>
    <col min="11307" max="11307" width="11.42578125" style="134"/>
    <col min="11308" max="11308" width="9.5703125" style="134" customWidth="1"/>
    <col min="11309" max="11310" width="11.42578125" style="134"/>
    <col min="11311" max="11338" width="0" style="134" hidden="1" customWidth="1"/>
    <col min="11339" max="11339" width="12.42578125" style="134" customWidth="1"/>
    <col min="11340" max="11340" width="9.5703125" style="134" customWidth="1"/>
    <col min="11341" max="11341" width="11.42578125" style="134"/>
    <col min="11342" max="11342" width="8.140625" style="134" customWidth="1"/>
    <col min="11343" max="11343" width="7.42578125" style="134" customWidth="1"/>
    <col min="11344" max="11344" width="9" style="134" customWidth="1"/>
    <col min="11345" max="11345" width="13.42578125" style="134" customWidth="1"/>
    <col min="11346" max="11351" width="0" style="134" hidden="1" customWidth="1"/>
    <col min="11352" max="11520" width="11.42578125" style="134"/>
    <col min="11521" max="11521" width="5.7109375" style="134" customWidth="1"/>
    <col min="11522" max="11523" width="11.140625" style="134" customWidth="1"/>
    <col min="11524" max="11524" width="6.7109375" style="134" customWidth="1"/>
    <col min="11525" max="11526" width="11.5703125" style="134" customWidth="1"/>
    <col min="11527" max="11527" width="11" style="134" customWidth="1"/>
    <col min="11528" max="11528" width="9.140625" style="134" customWidth="1"/>
    <col min="11529" max="11529" width="11.28515625" style="134" customWidth="1"/>
    <col min="11530" max="11530" width="7.5703125" style="134" customWidth="1"/>
    <col min="11531" max="11531" width="14.42578125" style="134" customWidth="1"/>
    <col min="11532" max="11532" width="10.42578125" style="134" customWidth="1"/>
    <col min="11533" max="11533" width="11.28515625" style="134" customWidth="1"/>
    <col min="11534" max="11534" width="9" style="134" customWidth="1"/>
    <col min="11535" max="11535" width="11.28515625" style="134" customWidth="1"/>
    <col min="11536" max="11536" width="10.140625" style="134" customWidth="1"/>
    <col min="11537" max="11537" width="11.28515625" style="134" customWidth="1"/>
    <col min="11538" max="11538" width="10.140625" style="134" customWidth="1"/>
    <col min="11539" max="11539" width="10.85546875" style="134" customWidth="1"/>
    <col min="11540" max="11540" width="8.28515625" style="134" customWidth="1"/>
    <col min="11541" max="11541" width="10.85546875" style="134" customWidth="1"/>
    <col min="11542" max="11547" width="11.28515625" style="134" customWidth="1"/>
    <col min="11548" max="11548" width="8.85546875" style="134" customWidth="1"/>
    <col min="11549" max="11551" width="11.42578125" style="134"/>
    <col min="11552" max="11552" width="8.140625" style="134" customWidth="1"/>
    <col min="11553" max="11553" width="11.42578125" style="134"/>
    <col min="11554" max="11554" width="10.28515625" style="134" customWidth="1"/>
    <col min="11555" max="11555" width="11.42578125" style="134"/>
    <col min="11556" max="11556" width="10.42578125" style="134" customWidth="1"/>
    <col min="11557" max="11557" width="11.42578125" style="134"/>
    <col min="11558" max="11558" width="9.5703125" style="134" customWidth="1"/>
    <col min="11559" max="11559" width="11.42578125" style="134"/>
    <col min="11560" max="11560" width="11.85546875" style="134" customWidth="1"/>
    <col min="11561" max="11561" width="11.42578125" style="134"/>
    <col min="11562" max="11562" width="8.5703125" style="134" customWidth="1"/>
    <col min="11563" max="11563" width="11.42578125" style="134"/>
    <col min="11564" max="11564" width="9.5703125" style="134" customWidth="1"/>
    <col min="11565" max="11566" width="11.42578125" style="134"/>
    <col min="11567" max="11594" width="0" style="134" hidden="1" customWidth="1"/>
    <col min="11595" max="11595" width="12.42578125" style="134" customWidth="1"/>
    <col min="11596" max="11596" width="9.5703125" style="134" customWidth="1"/>
    <col min="11597" max="11597" width="11.42578125" style="134"/>
    <col min="11598" max="11598" width="8.140625" style="134" customWidth="1"/>
    <col min="11599" max="11599" width="7.42578125" style="134" customWidth="1"/>
    <col min="11600" max="11600" width="9" style="134" customWidth="1"/>
    <col min="11601" max="11601" width="13.42578125" style="134" customWidth="1"/>
    <col min="11602" max="11607" width="0" style="134" hidden="1" customWidth="1"/>
    <col min="11608" max="11776" width="11.42578125" style="134"/>
    <col min="11777" max="11777" width="5.7109375" style="134" customWidth="1"/>
    <col min="11778" max="11779" width="11.140625" style="134" customWidth="1"/>
    <col min="11780" max="11780" width="6.7109375" style="134" customWidth="1"/>
    <col min="11781" max="11782" width="11.5703125" style="134" customWidth="1"/>
    <col min="11783" max="11783" width="11" style="134" customWidth="1"/>
    <col min="11784" max="11784" width="9.140625" style="134" customWidth="1"/>
    <col min="11785" max="11785" width="11.28515625" style="134" customWidth="1"/>
    <col min="11786" max="11786" width="7.5703125" style="134" customWidth="1"/>
    <col min="11787" max="11787" width="14.42578125" style="134" customWidth="1"/>
    <col min="11788" max="11788" width="10.42578125" style="134" customWidth="1"/>
    <col min="11789" max="11789" width="11.28515625" style="134" customWidth="1"/>
    <col min="11790" max="11790" width="9" style="134" customWidth="1"/>
    <col min="11791" max="11791" width="11.28515625" style="134" customWidth="1"/>
    <col min="11792" max="11792" width="10.140625" style="134" customWidth="1"/>
    <col min="11793" max="11793" width="11.28515625" style="134" customWidth="1"/>
    <col min="11794" max="11794" width="10.140625" style="134" customWidth="1"/>
    <col min="11795" max="11795" width="10.85546875" style="134" customWidth="1"/>
    <col min="11796" max="11796" width="8.28515625" style="134" customWidth="1"/>
    <col min="11797" max="11797" width="10.85546875" style="134" customWidth="1"/>
    <col min="11798" max="11803" width="11.28515625" style="134" customWidth="1"/>
    <col min="11804" max="11804" width="8.85546875" style="134" customWidth="1"/>
    <col min="11805" max="11807" width="11.42578125" style="134"/>
    <col min="11808" max="11808" width="8.140625" style="134" customWidth="1"/>
    <col min="11809" max="11809" width="11.42578125" style="134"/>
    <col min="11810" max="11810" width="10.28515625" style="134" customWidth="1"/>
    <col min="11811" max="11811" width="11.42578125" style="134"/>
    <col min="11812" max="11812" width="10.42578125" style="134" customWidth="1"/>
    <col min="11813" max="11813" width="11.42578125" style="134"/>
    <col min="11814" max="11814" width="9.5703125" style="134" customWidth="1"/>
    <col min="11815" max="11815" width="11.42578125" style="134"/>
    <col min="11816" max="11816" width="11.85546875" style="134" customWidth="1"/>
    <col min="11817" max="11817" width="11.42578125" style="134"/>
    <col min="11818" max="11818" width="8.5703125" style="134" customWidth="1"/>
    <col min="11819" max="11819" width="11.42578125" style="134"/>
    <col min="11820" max="11820" width="9.5703125" style="134" customWidth="1"/>
    <col min="11821" max="11822" width="11.42578125" style="134"/>
    <col min="11823" max="11850" width="0" style="134" hidden="1" customWidth="1"/>
    <col min="11851" max="11851" width="12.42578125" style="134" customWidth="1"/>
    <col min="11852" max="11852" width="9.5703125" style="134" customWidth="1"/>
    <col min="11853" max="11853" width="11.42578125" style="134"/>
    <col min="11854" max="11854" width="8.140625" style="134" customWidth="1"/>
    <col min="11855" max="11855" width="7.42578125" style="134" customWidth="1"/>
    <col min="11856" max="11856" width="9" style="134" customWidth="1"/>
    <col min="11857" max="11857" width="13.42578125" style="134" customWidth="1"/>
    <col min="11858" max="11863" width="0" style="134" hidden="1" customWidth="1"/>
    <col min="11864" max="12032" width="11.42578125" style="134"/>
    <col min="12033" max="12033" width="5.7109375" style="134" customWidth="1"/>
    <col min="12034" max="12035" width="11.140625" style="134" customWidth="1"/>
    <col min="12036" max="12036" width="6.7109375" style="134" customWidth="1"/>
    <col min="12037" max="12038" width="11.5703125" style="134" customWidth="1"/>
    <col min="12039" max="12039" width="11" style="134" customWidth="1"/>
    <col min="12040" max="12040" width="9.140625" style="134" customWidth="1"/>
    <col min="12041" max="12041" width="11.28515625" style="134" customWidth="1"/>
    <col min="12042" max="12042" width="7.5703125" style="134" customWidth="1"/>
    <col min="12043" max="12043" width="14.42578125" style="134" customWidth="1"/>
    <col min="12044" max="12044" width="10.42578125" style="134" customWidth="1"/>
    <col min="12045" max="12045" width="11.28515625" style="134" customWidth="1"/>
    <col min="12046" max="12046" width="9" style="134" customWidth="1"/>
    <col min="12047" max="12047" width="11.28515625" style="134" customWidth="1"/>
    <col min="12048" max="12048" width="10.140625" style="134" customWidth="1"/>
    <col min="12049" max="12049" width="11.28515625" style="134" customWidth="1"/>
    <col min="12050" max="12050" width="10.140625" style="134" customWidth="1"/>
    <col min="12051" max="12051" width="10.85546875" style="134" customWidth="1"/>
    <col min="12052" max="12052" width="8.28515625" style="134" customWidth="1"/>
    <col min="12053" max="12053" width="10.85546875" style="134" customWidth="1"/>
    <col min="12054" max="12059" width="11.28515625" style="134" customWidth="1"/>
    <col min="12060" max="12060" width="8.85546875" style="134" customWidth="1"/>
    <col min="12061" max="12063" width="11.42578125" style="134"/>
    <col min="12064" max="12064" width="8.140625" style="134" customWidth="1"/>
    <col min="12065" max="12065" width="11.42578125" style="134"/>
    <col min="12066" max="12066" width="10.28515625" style="134" customWidth="1"/>
    <col min="12067" max="12067" width="11.42578125" style="134"/>
    <col min="12068" max="12068" width="10.42578125" style="134" customWidth="1"/>
    <col min="12069" max="12069" width="11.42578125" style="134"/>
    <col min="12070" max="12070" width="9.5703125" style="134" customWidth="1"/>
    <col min="12071" max="12071" width="11.42578125" style="134"/>
    <col min="12072" max="12072" width="11.85546875" style="134" customWidth="1"/>
    <col min="12073" max="12073" width="11.42578125" style="134"/>
    <col min="12074" max="12074" width="8.5703125" style="134" customWidth="1"/>
    <col min="12075" max="12075" width="11.42578125" style="134"/>
    <col min="12076" max="12076" width="9.5703125" style="134" customWidth="1"/>
    <col min="12077" max="12078" width="11.42578125" style="134"/>
    <col min="12079" max="12106" width="0" style="134" hidden="1" customWidth="1"/>
    <col min="12107" max="12107" width="12.42578125" style="134" customWidth="1"/>
    <col min="12108" max="12108" width="9.5703125" style="134" customWidth="1"/>
    <col min="12109" max="12109" width="11.42578125" style="134"/>
    <col min="12110" max="12110" width="8.140625" style="134" customWidth="1"/>
    <col min="12111" max="12111" width="7.42578125" style="134" customWidth="1"/>
    <col min="12112" max="12112" width="9" style="134" customWidth="1"/>
    <col min="12113" max="12113" width="13.42578125" style="134" customWidth="1"/>
    <col min="12114" max="12119" width="0" style="134" hidden="1" customWidth="1"/>
    <col min="12120" max="12288" width="11.42578125" style="134"/>
    <col min="12289" max="12289" width="5.7109375" style="134" customWidth="1"/>
    <col min="12290" max="12291" width="11.140625" style="134" customWidth="1"/>
    <col min="12292" max="12292" width="6.7109375" style="134" customWidth="1"/>
    <col min="12293" max="12294" width="11.5703125" style="134" customWidth="1"/>
    <col min="12295" max="12295" width="11" style="134" customWidth="1"/>
    <col min="12296" max="12296" width="9.140625" style="134" customWidth="1"/>
    <col min="12297" max="12297" width="11.28515625" style="134" customWidth="1"/>
    <col min="12298" max="12298" width="7.5703125" style="134" customWidth="1"/>
    <col min="12299" max="12299" width="14.42578125" style="134" customWidth="1"/>
    <col min="12300" max="12300" width="10.42578125" style="134" customWidth="1"/>
    <col min="12301" max="12301" width="11.28515625" style="134" customWidth="1"/>
    <col min="12302" max="12302" width="9" style="134" customWidth="1"/>
    <col min="12303" max="12303" width="11.28515625" style="134" customWidth="1"/>
    <col min="12304" max="12304" width="10.140625" style="134" customWidth="1"/>
    <col min="12305" max="12305" width="11.28515625" style="134" customWidth="1"/>
    <col min="12306" max="12306" width="10.140625" style="134" customWidth="1"/>
    <col min="12307" max="12307" width="10.85546875" style="134" customWidth="1"/>
    <col min="12308" max="12308" width="8.28515625" style="134" customWidth="1"/>
    <col min="12309" max="12309" width="10.85546875" style="134" customWidth="1"/>
    <col min="12310" max="12315" width="11.28515625" style="134" customWidth="1"/>
    <col min="12316" max="12316" width="8.85546875" style="134" customWidth="1"/>
    <col min="12317" max="12319" width="11.42578125" style="134"/>
    <col min="12320" max="12320" width="8.140625" style="134" customWidth="1"/>
    <col min="12321" max="12321" width="11.42578125" style="134"/>
    <col min="12322" max="12322" width="10.28515625" style="134" customWidth="1"/>
    <col min="12323" max="12323" width="11.42578125" style="134"/>
    <col min="12324" max="12324" width="10.42578125" style="134" customWidth="1"/>
    <col min="12325" max="12325" width="11.42578125" style="134"/>
    <col min="12326" max="12326" width="9.5703125" style="134" customWidth="1"/>
    <col min="12327" max="12327" width="11.42578125" style="134"/>
    <col min="12328" max="12328" width="11.85546875" style="134" customWidth="1"/>
    <col min="12329" max="12329" width="11.42578125" style="134"/>
    <col min="12330" max="12330" width="8.5703125" style="134" customWidth="1"/>
    <col min="12331" max="12331" width="11.42578125" style="134"/>
    <col min="12332" max="12332" width="9.5703125" style="134" customWidth="1"/>
    <col min="12333" max="12334" width="11.42578125" style="134"/>
    <col min="12335" max="12362" width="0" style="134" hidden="1" customWidth="1"/>
    <col min="12363" max="12363" width="12.42578125" style="134" customWidth="1"/>
    <col min="12364" max="12364" width="9.5703125" style="134" customWidth="1"/>
    <col min="12365" max="12365" width="11.42578125" style="134"/>
    <col min="12366" max="12366" width="8.140625" style="134" customWidth="1"/>
    <col min="12367" max="12367" width="7.42578125" style="134" customWidth="1"/>
    <col min="12368" max="12368" width="9" style="134" customWidth="1"/>
    <col min="12369" max="12369" width="13.42578125" style="134" customWidth="1"/>
    <col min="12370" max="12375" width="0" style="134" hidden="1" customWidth="1"/>
    <col min="12376" max="12544" width="11.42578125" style="134"/>
    <col min="12545" max="12545" width="5.7109375" style="134" customWidth="1"/>
    <col min="12546" max="12547" width="11.140625" style="134" customWidth="1"/>
    <col min="12548" max="12548" width="6.7109375" style="134" customWidth="1"/>
    <col min="12549" max="12550" width="11.5703125" style="134" customWidth="1"/>
    <col min="12551" max="12551" width="11" style="134" customWidth="1"/>
    <col min="12552" max="12552" width="9.140625" style="134" customWidth="1"/>
    <col min="12553" max="12553" width="11.28515625" style="134" customWidth="1"/>
    <col min="12554" max="12554" width="7.5703125" style="134" customWidth="1"/>
    <col min="12555" max="12555" width="14.42578125" style="134" customWidth="1"/>
    <col min="12556" max="12556" width="10.42578125" style="134" customWidth="1"/>
    <col min="12557" max="12557" width="11.28515625" style="134" customWidth="1"/>
    <col min="12558" max="12558" width="9" style="134" customWidth="1"/>
    <col min="12559" max="12559" width="11.28515625" style="134" customWidth="1"/>
    <col min="12560" max="12560" width="10.140625" style="134" customWidth="1"/>
    <col min="12561" max="12561" width="11.28515625" style="134" customWidth="1"/>
    <col min="12562" max="12562" width="10.140625" style="134" customWidth="1"/>
    <col min="12563" max="12563" width="10.85546875" style="134" customWidth="1"/>
    <col min="12564" max="12564" width="8.28515625" style="134" customWidth="1"/>
    <col min="12565" max="12565" width="10.85546875" style="134" customWidth="1"/>
    <col min="12566" max="12571" width="11.28515625" style="134" customWidth="1"/>
    <col min="12572" max="12572" width="8.85546875" style="134" customWidth="1"/>
    <col min="12573" max="12575" width="11.42578125" style="134"/>
    <col min="12576" max="12576" width="8.140625" style="134" customWidth="1"/>
    <col min="12577" max="12577" width="11.42578125" style="134"/>
    <col min="12578" max="12578" width="10.28515625" style="134" customWidth="1"/>
    <col min="12579" max="12579" width="11.42578125" style="134"/>
    <col min="12580" max="12580" width="10.42578125" style="134" customWidth="1"/>
    <col min="12581" max="12581" width="11.42578125" style="134"/>
    <col min="12582" max="12582" width="9.5703125" style="134" customWidth="1"/>
    <col min="12583" max="12583" width="11.42578125" style="134"/>
    <col min="12584" max="12584" width="11.85546875" style="134" customWidth="1"/>
    <col min="12585" max="12585" width="11.42578125" style="134"/>
    <col min="12586" max="12586" width="8.5703125" style="134" customWidth="1"/>
    <col min="12587" max="12587" width="11.42578125" style="134"/>
    <col min="12588" max="12588" width="9.5703125" style="134" customWidth="1"/>
    <col min="12589" max="12590" width="11.42578125" style="134"/>
    <col min="12591" max="12618" width="0" style="134" hidden="1" customWidth="1"/>
    <col min="12619" max="12619" width="12.42578125" style="134" customWidth="1"/>
    <col min="12620" max="12620" width="9.5703125" style="134" customWidth="1"/>
    <col min="12621" max="12621" width="11.42578125" style="134"/>
    <col min="12622" max="12622" width="8.140625" style="134" customWidth="1"/>
    <col min="12623" max="12623" width="7.42578125" style="134" customWidth="1"/>
    <col min="12624" max="12624" width="9" style="134" customWidth="1"/>
    <col min="12625" max="12625" width="13.42578125" style="134" customWidth="1"/>
    <col min="12626" max="12631" width="0" style="134" hidden="1" customWidth="1"/>
    <col min="12632" max="12800" width="11.42578125" style="134"/>
    <col min="12801" max="12801" width="5.7109375" style="134" customWidth="1"/>
    <col min="12802" max="12803" width="11.140625" style="134" customWidth="1"/>
    <col min="12804" max="12804" width="6.7109375" style="134" customWidth="1"/>
    <col min="12805" max="12806" width="11.5703125" style="134" customWidth="1"/>
    <col min="12807" max="12807" width="11" style="134" customWidth="1"/>
    <col min="12808" max="12808" width="9.140625" style="134" customWidth="1"/>
    <col min="12809" max="12809" width="11.28515625" style="134" customWidth="1"/>
    <col min="12810" max="12810" width="7.5703125" style="134" customWidth="1"/>
    <col min="12811" max="12811" width="14.42578125" style="134" customWidth="1"/>
    <col min="12812" max="12812" width="10.42578125" style="134" customWidth="1"/>
    <col min="12813" max="12813" width="11.28515625" style="134" customWidth="1"/>
    <col min="12814" max="12814" width="9" style="134" customWidth="1"/>
    <col min="12815" max="12815" width="11.28515625" style="134" customWidth="1"/>
    <col min="12816" max="12816" width="10.140625" style="134" customWidth="1"/>
    <col min="12817" max="12817" width="11.28515625" style="134" customWidth="1"/>
    <col min="12818" max="12818" width="10.140625" style="134" customWidth="1"/>
    <col min="12819" max="12819" width="10.85546875" style="134" customWidth="1"/>
    <col min="12820" max="12820" width="8.28515625" style="134" customWidth="1"/>
    <col min="12821" max="12821" width="10.85546875" style="134" customWidth="1"/>
    <col min="12822" max="12827" width="11.28515625" style="134" customWidth="1"/>
    <col min="12828" max="12828" width="8.85546875" style="134" customWidth="1"/>
    <col min="12829" max="12831" width="11.42578125" style="134"/>
    <col min="12832" max="12832" width="8.140625" style="134" customWidth="1"/>
    <col min="12833" max="12833" width="11.42578125" style="134"/>
    <col min="12834" max="12834" width="10.28515625" style="134" customWidth="1"/>
    <col min="12835" max="12835" width="11.42578125" style="134"/>
    <col min="12836" max="12836" width="10.42578125" style="134" customWidth="1"/>
    <col min="12837" max="12837" width="11.42578125" style="134"/>
    <col min="12838" max="12838" width="9.5703125" style="134" customWidth="1"/>
    <col min="12839" max="12839" width="11.42578125" style="134"/>
    <col min="12840" max="12840" width="11.85546875" style="134" customWidth="1"/>
    <col min="12841" max="12841" width="11.42578125" style="134"/>
    <col min="12842" max="12842" width="8.5703125" style="134" customWidth="1"/>
    <col min="12843" max="12843" width="11.42578125" style="134"/>
    <col min="12844" max="12844" width="9.5703125" style="134" customWidth="1"/>
    <col min="12845" max="12846" width="11.42578125" style="134"/>
    <col min="12847" max="12874" width="0" style="134" hidden="1" customWidth="1"/>
    <col min="12875" max="12875" width="12.42578125" style="134" customWidth="1"/>
    <col min="12876" max="12876" width="9.5703125" style="134" customWidth="1"/>
    <col min="12877" max="12877" width="11.42578125" style="134"/>
    <col min="12878" max="12878" width="8.140625" style="134" customWidth="1"/>
    <col min="12879" max="12879" width="7.42578125" style="134" customWidth="1"/>
    <col min="12880" max="12880" width="9" style="134" customWidth="1"/>
    <col min="12881" max="12881" width="13.42578125" style="134" customWidth="1"/>
    <col min="12882" max="12887" width="0" style="134" hidden="1" customWidth="1"/>
    <col min="12888" max="13056" width="11.42578125" style="134"/>
    <col min="13057" max="13057" width="5.7109375" style="134" customWidth="1"/>
    <col min="13058" max="13059" width="11.140625" style="134" customWidth="1"/>
    <col min="13060" max="13060" width="6.7109375" style="134" customWidth="1"/>
    <col min="13061" max="13062" width="11.5703125" style="134" customWidth="1"/>
    <col min="13063" max="13063" width="11" style="134" customWidth="1"/>
    <col min="13064" max="13064" width="9.140625" style="134" customWidth="1"/>
    <col min="13065" max="13065" width="11.28515625" style="134" customWidth="1"/>
    <col min="13066" max="13066" width="7.5703125" style="134" customWidth="1"/>
    <col min="13067" max="13067" width="14.42578125" style="134" customWidth="1"/>
    <col min="13068" max="13068" width="10.42578125" style="134" customWidth="1"/>
    <col min="13069" max="13069" width="11.28515625" style="134" customWidth="1"/>
    <col min="13070" max="13070" width="9" style="134" customWidth="1"/>
    <col min="13071" max="13071" width="11.28515625" style="134" customWidth="1"/>
    <col min="13072" max="13072" width="10.140625" style="134" customWidth="1"/>
    <col min="13073" max="13073" width="11.28515625" style="134" customWidth="1"/>
    <col min="13074" max="13074" width="10.140625" style="134" customWidth="1"/>
    <col min="13075" max="13075" width="10.85546875" style="134" customWidth="1"/>
    <col min="13076" max="13076" width="8.28515625" style="134" customWidth="1"/>
    <col min="13077" max="13077" width="10.85546875" style="134" customWidth="1"/>
    <col min="13078" max="13083" width="11.28515625" style="134" customWidth="1"/>
    <col min="13084" max="13084" width="8.85546875" style="134" customWidth="1"/>
    <col min="13085" max="13087" width="11.42578125" style="134"/>
    <col min="13088" max="13088" width="8.140625" style="134" customWidth="1"/>
    <col min="13089" max="13089" width="11.42578125" style="134"/>
    <col min="13090" max="13090" width="10.28515625" style="134" customWidth="1"/>
    <col min="13091" max="13091" width="11.42578125" style="134"/>
    <col min="13092" max="13092" width="10.42578125" style="134" customWidth="1"/>
    <col min="13093" max="13093" width="11.42578125" style="134"/>
    <col min="13094" max="13094" width="9.5703125" style="134" customWidth="1"/>
    <col min="13095" max="13095" width="11.42578125" style="134"/>
    <col min="13096" max="13096" width="11.85546875" style="134" customWidth="1"/>
    <col min="13097" max="13097" width="11.42578125" style="134"/>
    <col min="13098" max="13098" width="8.5703125" style="134" customWidth="1"/>
    <col min="13099" max="13099" width="11.42578125" style="134"/>
    <col min="13100" max="13100" width="9.5703125" style="134" customWidth="1"/>
    <col min="13101" max="13102" width="11.42578125" style="134"/>
    <col min="13103" max="13130" width="0" style="134" hidden="1" customWidth="1"/>
    <col min="13131" max="13131" width="12.42578125" style="134" customWidth="1"/>
    <col min="13132" max="13132" width="9.5703125" style="134" customWidth="1"/>
    <col min="13133" max="13133" width="11.42578125" style="134"/>
    <col min="13134" max="13134" width="8.140625" style="134" customWidth="1"/>
    <col min="13135" max="13135" width="7.42578125" style="134" customWidth="1"/>
    <col min="13136" max="13136" width="9" style="134" customWidth="1"/>
    <col min="13137" max="13137" width="13.42578125" style="134" customWidth="1"/>
    <col min="13138" max="13143" width="0" style="134" hidden="1" customWidth="1"/>
    <col min="13144" max="13312" width="11.42578125" style="134"/>
    <col min="13313" max="13313" width="5.7109375" style="134" customWidth="1"/>
    <col min="13314" max="13315" width="11.140625" style="134" customWidth="1"/>
    <col min="13316" max="13316" width="6.7109375" style="134" customWidth="1"/>
    <col min="13317" max="13318" width="11.5703125" style="134" customWidth="1"/>
    <col min="13319" max="13319" width="11" style="134" customWidth="1"/>
    <col min="13320" max="13320" width="9.140625" style="134" customWidth="1"/>
    <col min="13321" max="13321" width="11.28515625" style="134" customWidth="1"/>
    <col min="13322" max="13322" width="7.5703125" style="134" customWidth="1"/>
    <col min="13323" max="13323" width="14.42578125" style="134" customWidth="1"/>
    <col min="13324" max="13324" width="10.42578125" style="134" customWidth="1"/>
    <col min="13325" max="13325" width="11.28515625" style="134" customWidth="1"/>
    <col min="13326" max="13326" width="9" style="134" customWidth="1"/>
    <col min="13327" max="13327" width="11.28515625" style="134" customWidth="1"/>
    <col min="13328" max="13328" width="10.140625" style="134" customWidth="1"/>
    <col min="13329" max="13329" width="11.28515625" style="134" customWidth="1"/>
    <col min="13330" max="13330" width="10.140625" style="134" customWidth="1"/>
    <col min="13331" max="13331" width="10.85546875" style="134" customWidth="1"/>
    <col min="13332" max="13332" width="8.28515625" style="134" customWidth="1"/>
    <col min="13333" max="13333" width="10.85546875" style="134" customWidth="1"/>
    <col min="13334" max="13339" width="11.28515625" style="134" customWidth="1"/>
    <col min="13340" max="13340" width="8.85546875" style="134" customWidth="1"/>
    <col min="13341" max="13343" width="11.42578125" style="134"/>
    <col min="13344" max="13344" width="8.140625" style="134" customWidth="1"/>
    <col min="13345" max="13345" width="11.42578125" style="134"/>
    <col min="13346" max="13346" width="10.28515625" style="134" customWidth="1"/>
    <col min="13347" max="13347" width="11.42578125" style="134"/>
    <col min="13348" max="13348" width="10.42578125" style="134" customWidth="1"/>
    <col min="13349" max="13349" width="11.42578125" style="134"/>
    <col min="13350" max="13350" width="9.5703125" style="134" customWidth="1"/>
    <col min="13351" max="13351" width="11.42578125" style="134"/>
    <col min="13352" max="13352" width="11.85546875" style="134" customWidth="1"/>
    <col min="13353" max="13353" width="11.42578125" style="134"/>
    <col min="13354" max="13354" width="8.5703125" style="134" customWidth="1"/>
    <col min="13355" max="13355" width="11.42578125" style="134"/>
    <col min="13356" max="13356" width="9.5703125" style="134" customWidth="1"/>
    <col min="13357" max="13358" width="11.42578125" style="134"/>
    <col min="13359" max="13386" width="0" style="134" hidden="1" customWidth="1"/>
    <col min="13387" max="13387" width="12.42578125" style="134" customWidth="1"/>
    <col min="13388" max="13388" width="9.5703125" style="134" customWidth="1"/>
    <col min="13389" max="13389" width="11.42578125" style="134"/>
    <col min="13390" max="13390" width="8.140625" style="134" customWidth="1"/>
    <col min="13391" max="13391" width="7.42578125" style="134" customWidth="1"/>
    <col min="13392" max="13392" width="9" style="134" customWidth="1"/>
    <col min="13393" max="13393" width="13.42578125" style="134" customWidth="1"/>
    <col min="13394" max="13399" width="0" style="134" hidden="1" customWidth="1"/>
    <col min="13400" max="13568" width="11.42578125" style="134"/>
    <col min="13569" max="13569" width="5.7109375" style="134" customWidth="1"/>
    <col min="13570" max="13571" width="11.140625" style="134" customWidth="1"/>
    <col min="13572" max="13572" width="6.7109375" style="134" customWidth="1"/>
    <col min="13573" max="13574" width="11.5703125" style="134" customWidth="1"/>
    <col min="13575" max="13575" width="11" style="134" customWidth="1"/>
    <col min="13576" max="13576" width="9.140625" style="134" customWidth="1"/>
    <col min="13577" max="13577" width="11.28515625" style="134" customWidth="1"/>
    <col min="13578" max="13578" width="7.5703125" style="134" customWidth="1"/>
    <col min="13579" max="13579" width="14.42578125" style="134" customWidth="1"/>
    <col min="13580" max="13580" width="10.42578125" style="134" customWidth="1"/>
    <col min="13581" max="13581" width="11.28515625" style="134" customWidth="1"/>
    <col min="13582" max="13582" width="9" style="134" customWidth="1"/>
    <col min="13583" max="13583" width="11.28515625" style="134" customWidth="1"/>
    <col min="13584" max="13584" width="10.140625" style="134" customWidth="1"/>
    <col min="13585" max="13585" width="11.28515625" style="134" customWidth="1"/>
    <col min="13586" max="13586" width="10.140625" style="134" customWidth="1"/>
    <col min="13587" max="13587" width="10.85546875" style="134" customWidth="1"/>
    <col min="13588" max="13588" width="8.28515625" style="134" customWidth="1"/>
    <col min="13589" max="13589" width="10.85546875" style="134" customWidth="1"/>
    <col min="13590" max="13595" width="11.28515625" style="134" customWidth="1"/>
    <col min="13596" max="13596" width="8.85546875" style="134" customWidth="1"/>
    <col min="13597" max="13599" width="11.42578125" style="134"/>
    <col min="13600" max="13600" width="8.140625" style="134" customWidth="1"/>
    <col min="13601" max="13601" width="11.42578125" style="134"/>
    <col min="13602" max="13602" width="10.28515625" style="134" customWidth="1"/>
    <col min="13603" max="13603" width="11.42578125" style="134"/>
    <col min="13604" max="13604" width="10.42578125" style="134" customWidth="1"/>
    <col min="13605" max="13605" width="11.42578125" style="134"/>
    <col min="13606" max="13606" width="9.5703125" style="134" customWidth="1"/>
    <col min="13607" max="13607" width="11.42578125" style="134"/>
    <col min="13608" max="13608" width="11.85546875" style="134" customWidth="1"/>
    <col min="13609" max="13609" width="11.42578125" style="134"/>
    <col min="13610" max="13610" width="8.5703125" style="134" customWidth="1"/>
    <col min="13611" max="13611" width="11.42578125" style="134"/>
    <col min="13612" max="13612" width="9.5703125" style="134" customWidth="1"/>
    <col min="13613" max="13614" width="11.42578125" style="134"/>
    <col min="13615" max="13642" width="0" style="134" hidden="1" customWidth="1"/>
    <col min="13643" max="13643" width="12.42578125" style="134" customWidth="1"/>
    <col min="13644" max="13644" width="9.5703125" style="134" customWidth="1"/>
    <col min="13645" max="13645" width="11.42578125" style="134"/>
    <col min="13646" max="13646" width="8.140625" style="134" customWidth="1"/>
    <col min="13647" max="13647" width="7.42578125" style="134" customWidth="1"/>
    <col min="13648" max="13648" width="9" style="134" customWidth="1"/>
    <col min="13649" max="13649" width="13.42578125" style="134" customWidth="1"/>
    <col min="13650" max="13655" width="0" style="134" hidden="1" customWidth="1"/>
    <col min="13656" max="13824" width="11.42578125" style="134"/>
    <col min="13825" max="13825" width="5.7109375" style="134" customWidth="1"/>
    <col min="13826" max="13827" width="11.140625" style="134" customWidth="1"/>
    <col min="13828" max="13828" width="6.7109375" style="134" customWidth="1"/>
    <col min="13829" max="13830" width="11.5703125" style="134" customWidth="1"/>
    <col min="13831" max="13831" width="11" style="134" customWidth="1"/>
    <col min="13832" max="13832" width="9.140625" style="134" customWidth="1"/>
    <col min="13833" max="13833" width="11.28515625" style="134" customWidth="1"/>
    <col min="13834" max="13834" width="7.5703125" style="134" customWidth="1"/>
    <col min="13835" max="13835" width="14.42578125" style="134" customWidth="1"/>
    <col min="13836" max="13836" width="10.42578125" style="134" customWidth="1"/>
    <col min="13837" max="13837" width="11.28515625" style="134" customWidth="1"/>
    <col min="13838" max="13838" width="9" style="134" customWidth="1"/>
    <col min="13839" max="13839" width="11.28515625" style="134" customWidth="1"/>
    <col min="13840" max="13840" width="10.140625" style="134" customWidth="1"/>
    <col min="13841" max="13841" width="11.28515625" style="134" customWidth="1"/>
    <col min="13842" max="13842" width="10.140625" style="134" customWidth="1"/>
    <col min="13843" max="13843" width="10.85546875" style="134" customWidth="1"/>
    <col min="13844" max="13844" width="8.28515625" style="134" customWidth="1"/>
    <col min="13845" max="13845" width="10.85546875" style="134" customWidth="1"/>
    <col min="13846" max="13851" width="11.28515625" style="134" customWidth="1"/>
    <col min="13852" max="13852" width="8.85546875" style="134" customWidth="1"/>
    <col min="13853" max="13855" width="11.42578125" style="134"/>
    <col min="13856" max="13856" width="8.140625" style="134" customWidth="1"/>
    <col min="13857" max="13857" width="11.42578125" style="134"/>
    <col min="13858" max="13858" width="10.28515625" style="134" customWidth="1"/>
    <col min="13859" max="13859" width="11.42578125" style="134"/>
    <col min="13860" max="13860" width="10.42578125" style="134" customWidth="1"/>
    <col min="13861" max="13861" width="11.42578125" style="134"/>
    <col min="13862" max="13862" width="9.5703125" style="134" customWidth="1"/>
    <col min="13863" max="13863" width="11.42578125" style="134"/>
    <col min="13864" max="13864" width="11.85546875" style="134" customWidth="1"/>
    <col min="13865" max="13865" width="11.42578125" style="134"/>
    <col min="13866" max="13866" width="8.5703125" style="134" customWidth="1"/>
    <col min="13867" max="13867" width="11.42578125" style="134"/>
    <col min="13868" max="13868" width="9.5703125" style="134" customWidth="1"/>
    <col min="13869" max="13870" width="11.42578125" style="134"/>
    <col min="13871" max="13898" width="0" style="134" hidden="1" customWidth="1"/>
    <col min="13899" max="13899" width="12.42578125" style="134" customWidth="1"/>
    <col min="13900" max="13900" width="9.5703125" style="134" customWidth="1"/>
    <col min="13901" max="13901" width="11.42578125" style="134"/>
    <col min="13902" max="13902" width="8.140625" style="134" customWidth="1"/>
    <col min="13903" max="13903" width="7.42578125" style="134" customWidth="1"/>
    <col min="13904" max="13904" width="9" style="134" customWidth="1"/>
    <col min="13905" max="13905" width="13.42578125" style="134" customWidth="1"/>
    <col min="13906" max="13911" width="0" style="134" hidden="1" customWidth="1"/>
    <col min="13912" max="14080" width="11.42578125" style="134"/>
    <col min="14081" max="14081" width="5.7109375" style="134" customWidth="1"/>
    <col min="14082" max="14083" width="11.140625" style="134" customWidth="1"/>
    <col min="14084" max="14084" width="6.7109375" style="134" customWidth="1"/>
    <col min="14085" max="14086" width="11.5703125" style="134" customWidth="1"/>
    <col min="14087" max="14087" width="11" style="134" customWidth="1"/>
    <col min="14088" max="14088" width="9.140625" style="134" customWidth="1"/>
    <col min="14089" max="14089" width="11.28515625" style="134" customWidth="1"/>
    <col min="14090" max="14090" width="7.5703125" style="134" customWidth="1"/>
    <col min="14091" max="14091" width="14.42578125" style="134" customWidth="1"/>
    <col min="14092" max="14092" width="10.42578125" style="134" customWidth="1"/>
    <col min="14093" max="14093" width="11.28515625" style="134" customWidth="1"/>
    <col min="14094" max="14094" width="9" style="134" customWidth="1"/>
    <col min="14095" max="14095" width="11.28515625" style="134" customWidth="1"/>
    <col min="14096" max="14096" width="10.140625" style="134" customWidth="1"/>
    <col min="14097" max="14097" width="11.28515625" style="134" customWidth="1"/>
    <col min="14098" max="14098" width="10.140625" style="134" customWidth="1"/>
    <col min="14099" max="14099" width="10.85546875" style="134" customWidth="1"/>
    <col min="14100" max="14100" width="8.28515625" style="134" customWidth="1"/>
    <col min="14101" max="14101" width="10.85546875" style="134" customWidth="1"/>
    <col min="14102" max="14107" width="11.28515625" style="134" customWidth="1"/>
    <col min="14108" max="14108" width="8.85546875" style="134" customWidth="1"/>
    <col min="14109" max="14111" width="11.42578125" style="134"/>
    <col min="14112" max="14112" width="8.140625" style="134" customWidth="1"/>
    <col min="14113" max="14113" width="11.42578125" style="134"/>
    <col min="14114" max="14114" width="10.28515625" style="134" customWidth="1"/>
    <col min="14115" max="14115" width="11.42578125" style="134"/>
    <col min="14116" max="14116" width="10.42578125" style="134" customWidth="1"/>
    <col min="14117" max="14117" width="11.42578125" style="134"/>
    <col min="14118" max="14118" width="9.5703125" style="134" customWidth="1"/>
    <col min="14119" max="14119" width="11.42578125" style="134"/>
    <col min="14120" max="14120" width="11.85546875" style="134" customWidth="1"/>
    <col min="14121" max="14121" width="11.42578125" style="134"/>
    <col min="14122" max="14122" width="8.5703125" style="134" customWidth="1"/>
    <col min="14123" max="14123" width="11.42578125" style="134"/>
    <col min="14124" max="14124" width="9.5703125" style="134" customWidth="1"/>
    <col min="14125" max="14126" width="11.42578125" style="134"/>
    <col min="14127" max="14154" width="0" style="134" hidden="1" customWidth="1"/>
    <col min="14155" max="14155" width="12.42578125" style="134" customWidth="1"/>
    <col min="14156" max="14156" width="9.5703125" style="134" customWidth="1"/>
    <col min="14157" max="14157" width="11.42578125" style="134"/>
    <col min="14158" max="14158" width="8.140625" style="134" customWidth="1"/>
    <col min="14159" max="14159" width="7.42578125" style="134" customWidth="1"/>
    <col min="14160" max="14160" width="9" style="134" customWidth="1"/>
    <col min="14161" max="14161" width="13.42578125" style="134" customWidth="1"/>
    <col min="14162" max="14167" width="0" style="134" hidden="1" customWidth="1"/>
    <col min="14168" max="14336" width="11.42578125" style="134"/>
    <col min="14337" max="14337" width="5.7109375" style="134" customWidth="1"/>
    <col min="14338" max="14339" width="11.140625" style="134" customWidth="1"/>
    <col min="14340" max="14340" width="6.7109375" style="134" customWidth="1"/>
    <col min="14341" max="14342" width="11.5703125" style="134" customWidth="1"/>
    <col min="14343" max="14343" width="11" style="134" customWidth="1"/>
    <col min="14344" max="14344" width="9.140625" style="134" customWidth="1"/>
    <col min="14345" max="14345" width="11.28515625" style="134" customWidth="1"/>
    <col min="14346" max="14346" width="7.5703125" style="134" customWidth="1"/>
    <col min="14347" max="14347" width="14.42578125" style="134" customWidth="1"/>
    <col min="14348" max="14348" width="10.42578125" style="134" customWidth="1"/>
    <col min="14349" max="14349" width="11.28515625" style="134" customWidth="1"/>
    <col min="14350" max="14350" width="9" style="134" customWidth="1"/>
    <col min="14351" max="14351" width="11.28515625" style="134" customWidth="1"/>
    <col min="14352" max="14352" width="10.140625" style="134" customWidth="1"/>
    <col min="14353" max="14353" width="11.28515625" style="134" customWidth="1"/>
    <col min="14354" max="14354" width="10.140625" style="134" customWidth="1"/>
    <col min="14355" max="14355" width="10.85546875" style="134" customWidth="1"/>
    <col min="14356" max="14356" width="8.28515625" style="134" customWidth="1"/>
    <col min="14357" max="14357" width="10.85546875" style="134" customWidth="1"/>
    <col min="14358" max="14363" width="11.28515625" style="134" customWidth="1"/>
    <col min="14364" max="14364" width="8.85546875" style="134" customWidth="1"/>
    <col min="14365" max="14367" width="11.42578125" style="134"/>
    <col min="14368" max="14368" width="8.140625" style="134" customWidth="1"/>
    <col min="14369" max="14369" width="11.42578125" style="134"/>
    <col min="14370" max="14370" width="10.28515625" style="134" customWidth="1"/>
    <col min="14371" max="14371" width="11.42578125" style="134"/>
    <col min="14372" max="14372" width="10.42578125" style="134" customWidth="1"/>
    <col min="14373" max="14373" width="11.42578125" style="134"/>
    <col min="14374" max="14374" width="9.5703125" style="134" customWidth="1"/>
    <col min="14375" max="14375" width="11.42578125" style="134"/>
    <col min="14376" max="14376" width="11.85546875" style="134" customWidth="1"/>
    <col min="14377" max="14377" width="11.42578125" style="134"/>
    <col min="14378" max="14378" width="8.5703125" style="134" customWidth="1"/>
    <col min="14379" max="14379" width="11.42578125" style="134"/>
    <col min="14380" max="14380" width="9.5703125" style="134" customWidth="1"/>
    <col min="14381" max="14382" width="11.42578125" style="134"/>
    <col min="14383" max="14410" width="0" style="134" hidden="1" customWidth="1"/>
    <col min="14411" max="14411" width="12.42578125" style="134" customWidth="1"/>
    <col min="14412" max="14412" width="9.5703125" style="134" customWidth="1"/>
    <col min="14413" max="14413" width="11.42578125" style="134"/>
    <col min="14414" max="14414" width="8.140625" style="134" customWidth="1"/>
    <col min="14415" max="14415" width="7.42578125" style="134" customWidth="1"/>
    <col min="14416" max="14416" width="9" style="134" customWidth="1"/>
    <col min="14417" max="14417" width="13.42578125" style="134" customWidth="1"/>
    <col min="14418" max="14423" width="0" style="134" hidden="1" customWidth="1"/>
    <col min="14424" max="14592" width="11.42578125" style="134"/>
    <col min="14593" max="14593" width="5.7109375" style="134" customWidth="1"/>
    <col min="14594" max="14595" width="11.140625" style="134" customWidth="1"/>
    <col min="14596" max="14596" width="6.7109375" style="134" customWidth="1"/>
    <col min="14597" max="14598" width="11.5703125" style="134" customWidth="1"/>
    <col min="14599" max="14599" width="11" style="134" customWidth="1"/>
    <col min="14600" max="14600" width="9.140625" style="134" customWidth="1"/>
    <col min="14601" max="14601" width="11.28515625" style="134" customWidth="1"/>
    <col min="14602" max="14602" width="7.5703125" style="134" customWidth="1"/>
    <col min="14603" max="14603" width="14.42578125" style="134" customWidth="1"/>
    <col min="14604" max="14604" width="10.42578125" style="134" customWidth="1"/>
    <col min="14605" max="14605" width="11.28515625" style="134" customWidth="1"/>
    <col min="14606" max="14606" width="9" style="134" customWidth="1"/>
    <col min="14607" max="14607" width="11.28515625" style="134" customWidth="1"/>
    <col min="14608" max="14608" width="10.140625" style="134" customWidth="1"/>
    <col min="14609" max="14609" width="11.28515625" style="134" customWidth="1"/>
    <col min="14610" max="14610" width="10.140625" style="134" customWidth="1"/>
    <col min="14611" max="14611" width="10.85546875" style="134" customWidth="1"/>
    <col min="14612" max="14612" width="8.28515625" style="134" customWidth="1"/>
    <col min="14613" max="14613" width="10.85546875" style="134" customWidth="1"/>
    <col min="14614" max="14619" width="11.28515625" style="134" customWidth="1"/>
    <col min="14620" max="14620" width="8.85546875" style="134" customWidth="1"/>
    <col min="14621" max="14623" width="11.42578125" style="134"/>
    <col min="14624" max="14624" width="8.140625" style="134" customWidth="1"/>
    <col min="14625" max="14625" width="11.42578125" style="134"/>
    <col min="14626" max="14626" width="10.28515625" style="134" customWidth="1"/>
    <col min="14627" max="14627" width="11.42578125" style="134"/>
    <col min="14628" max="14628" width="10.42578125" style="134" customWidth="1"/>
    <col min="14629" max="14629" width="11.42578125" style="134"/>
    <col min="14630" max="14630" width="9.5703125" style="134" customWidth="1"/>
    <col min="14631" max="14631" width="11.42578125" style="134"/>
    <col min="14632" max="14632" width="11.85546875" style="134" customWidth="1"/>
    <col min="14633" max="14633" width="11.42578125" style="134"/>
    <col min="14634" max="14634" width="8.5703125" style="134" customWidth="1"/>
    <col min="14635" max="14635" width="11.42578125" style="134"/>
    <col min="14636" max="14636" width="9.5703125" style="134" customWidth="1"/>
    <col min="14637" max="14638" width="11.42578125" style="134"/>
    <col min="14639" max="14666" width="0" style="134" hidden="1" customWidth="1"/>
    <col min="14667" max="14667" width="12.42578125" style="134" customWidth="1"/>
    <col min="14668" max="14668" width="9.5703125" style="134" customWidth="1"/>
    <col min="14669" max="14669" width="11.42578125" style="134"/>
    <col min="14670" max="14670" width="8.140625" style="134" customWidth="1"/>
    <col min="14671" max="14671" width="7.42578125" style="134" customWidth="1"/>
    <col min="14672" max="14672" width="9" style="134" customWidth="1"/>
    <col min="14673" max="14673" width="13.42578125" style="134" customWidth="1"/>
    <col min="14674" max="14679" width="0" style="134" hidden="1" customWidth="1"/>
    <col min="14680" max="14848" width="11.42578125" style="134"/>
    <col min="14849" max="14849" width="5.7109375" style="134" customWidth="1"/>
    <col min="14850" max="14851" width="11.140625" style="134" customWidth="1"/>
    <col min="14852" max="14852" width="6.7109375" style="134" customWidth="1"/>
    <col min="14853" max="14854" width="11.5703125" style="134" customWidth="1"/>
    <col min="14855" max="14855" width="11" style="134" customWidth="1"/>
    <col min="14856" max="14856" width="9.140625" style="134" customWidth="1"/>
    <col min="14857" max="14857" width="11.28515625" style="134" customWidth="1"/>
    <col min="14858" max="14858" width="7.5703125" style="134" customWidth="1"/>
    <col min="14859" max="14859" width="14.42578125" style="134" customWidth="1"/>
    <col min="14860" max="14860" width="10.42578125" style="134" customWidth="1"/>
    <col min="14861" max="14861" width="11.28515625" style="134" customWidth="1"/>
    <col min="14862" max="14862" width="9" style="134" customWidth="1"/>
    <col min="14863" max="14863" width="11.28515625" style="134" customWidth="1"/>
    <col min="14864" max="14864" width="10.140625" style="134" customWidth="1"/>
    <col min="14865" max="14865" width="11.28515625" style="134" customWidth="1"/>
    <col min="14866" max="14866" width="10.140625" style="134" customWidth="1"/>
    <col min="14867" max="14867" width="10.85546875" style="134" customWidth="1"/>
    <col min="14868" max="14868" width="8.28515625" style="134" customWidth="1"/>
    <col min="14869" max="14869" width="10.85546875" style="134" customWidth="1"/>
    <col min="14870" max="14875" width="11.28515625" style="134" customWidth="1"/>
    <col min="14876" max="14876" width="8.85546875" style="134" customWidth="1"/>
    <col min="14877" max="14879" width="11.42578125" style="134"/>
    <col min="14880" max="14880" width="8.140625" style="134" customWidth="1"/>
    <col min="14881" max="14881" width="11.42578125" style="134"/>
    <col min="14882" max="14882" width="10.28515625" style="134" customWidth="1"/>
    <col min="14883" max="14883" width="11.42578125" style="134"/>
    <col min="14884" max="14884" width="10.42578125" style="134" customWidth="1"/>
    <col min="14885" max="14885" width="11.42578125" style="134"/>
    <col min="14886" max="14886" width="9.5703125" style="134" customWidth="1"/>
    <col min="14887" max="14887" width="11.42578125" style="134"/>
    <col min="14888" max="14888" width="11.85546875" style="134" customWidth="1"/>
    <col min="14889" max="14889" width="11.42578125" style="134"/>
    <col min="14890" max="14890" width="8.5703125" style="134" customWidth="1"/>
    <col min="14891" max="14891" width="11.42578125" style="134"/>
    <col min="14892" max="14892" width="9.5703125" style="134" customWidth="1"/>
    <col min="14893" max="14894" width="11.42578125" style="134"/>
    <col min="14895" max="14922" width="0" style="134" hidden="1" customWidth="1"/>
    <col min="14923" max="14923" width="12.42578125" style="134" customWidth="1"/>
    <col min="14924" max="14924" width="9.5703125" style="134" customWidth="1"/>
    <col min="14925" max="14925" width="11.42578125" style="134"/>
    <col min="14926" max="14926" width="8.140625" style="134" customWidth="1"/>
    <col min="14927" max="14927" width="7.42578125" style="134" customWidth="1"/>
    <col min="14928" max="14928" width="9" style="134" customWidth="1"/>
    <col min="14929" max="14929" width="13.42578125" style="134" customWidth="1"/>
    <col min="14930" max="14935" width="0" style="134" hidden="1" customWidth="1"/>
    <col min="14936" max="15104" width="11.42578125" style="134"/>
    <col min="15105" max="15105" width="5.7109375" style="134" customWidth="1"/>
    <col min="15106" max="15107" width="11.140625" style="134" customWidth="1"/>
    <col min="15108" max="15108" width="6.7109375" style="134" customWidth="1"/>
    <col min="15109" max="15110" width="11.5703125" style="134" customWidth="1"/>
    <col min="15111" max="15111" width="11" style="134" customWidth="1"/>
    <col min="15112" max="15112" width="9.140625" style="134" customWidth="1"/>
    <col min="15113" max="15113" width="11.28515625" style="134" customWidth="1"/>
    <col min="15114" max="15114" width="7.5703125" style="134" customWidth="1"/>
    <col min="15115" max="15115" width="14.42578125" style="134" customWidth="1"/>
    <col min="15116" max="15116" width="10.42578125" style="134" customWidth="1"/>
    <col min="15117" max="15117" width="11.28515625" style="134" customWidth="1"/>
    <col min="15118" max="15118" width="9" style="134" customWidth="1"/>
    <col min="15119" max="15119" width="11.28515625" style="134" customWidth="1"/>
    <col min="15120" max="15120" width="10.140625" style="134" customWidth="1"/>
    <col min="15121" max="15121" width="11.28515625" style="134" customWidth="1"/>
    <col min="15122" max="15122" width="10.140625" style="134" customWidth="1"/>
    <col min="15123" max="15123" width="10.85546875" style="134" customWidth="1"/>
    <col min="15124" max="15124" width="8.28515625" style="134" customWidth="1"/>
    <col min="15125" max="15125" width="10.85546875" style="134" customWidth="1"/>
    <col min="15126" max="15131" width="11.28515625" style="134" customWidth="1"/>
    <col min="15132" max="15132" width="8.85546875" style="134" customWidth="1"/>
    <col min="15133" max="15135" width="11.42578125" style="134"/>
    <col min="15136" max="15136" width="8.140625" style="134" customWidth="1"/>
    <col min="15137" max="15137" width="11.42578125" style="134"/>
    <col min="15138" max="15138" width="10.28515625" style="134" customWidth="1"/>
    <col min="15139" max="15139" width="11.42578125" style="134"/>
    <col min="15140" max="15140" width="10.42578125" style="134" customWidth="1"/>
    <col min="15141" max="15141" width="11.42578125" style="134"/>
    <col min="15142" max="15142" width="9.5703125" style="134" customWidth="1"/>
    <col min="15143" max="15143" width="11.42578125" style="134"/>
    <col min="15144" max="15144" width="11.85546875" style="134" customWidth="1"/>
    <col min="15145" max="15145" width="11.42578125" style="134"/>
    <col min="15146" max="15146" width="8.5703125" style="134" customWidth="1"/>
    <col min="15147" max="15147" width="11.42578125" style="134"/>
    <col min="15148" max="15148" width="9.5703125" style="134" customWidth="1"/>
    <col min="15149" max="15150" width="11.42578125" style="134"/>
    <col min="15151" max="15178" width="0" style="134" hidden="1" customWidth="1"/>
    <col min="15179" max="15179" width="12.42578125" style="134" customWidth="1"/>
    <col min="15180" max="15180" width="9.5703125" style="134" customWidth="1"/>
    <col min="15181" max="15181" width="11.42578125" style="134"/>
    <col min="15182" max="15182" width="8.140625" style="134" customWidth="1"/>
    <col min="15183" max="15183" width="7.42578125" style="134" customWidth="1"/>
    <col min="15184" max="15184" width="9" style="134" customWidth="1"/>
    <col min="15185" max="15185" width="13.42578125" style="134" customWidth="1"/>
    <col min="15186" max="15191" width="0" style="134" hidden="1" customWidth="1"/>
    <col min="15192" max="15360" width="11.42578125" style="134"/>
    <col min="15361" max="15361" width="5.7109375" style="134" customWidth="1"/>
    <col min="15362" max="15363" width="11.140625" style="134" customWidth="1"/>
    <col min="15364" max="15364" width="6.7109375" style="134" customWidth="1"/>
    <col min="15365" max="15366" width="11.5703125" style="134" customWidth="1"/>
    <col min="15367" max="15367" width="11" style="134" customWidth="1"/>
    <col min="15368" max="15368" width="9.140625" style="134" customWidth="1"/>
    <col min="15369" max="15369" width="11.28515625" style="134" customWidth="1"/>
    <col min="15370" max="15370" width="7.5703125" style="134" customWidth="1"/>
    <col min="15371" max="15371" width="14.42578125" style="134" customWidth="1"/>
    <col min="15372" max="15372" width="10.42578125" style="134" customWidth="1"/>
    <col min="15373" max="15373" width="11.28515625" style="134" customWidth="1"/>
    <col min="15374" max="15374" width="9" style="134" customWidth="1"/>
    <col min="15375" max="15375" width="11.28515625" style="134" customWidth="1"/>
    <col min="15376" max="15376" width="10.140625" style="134" customWidth="1"/>
    <col min="15377" max="15377" width="11.28515625" style="134" customWidth="1"/>
    <col min="15378" max="15378" width="10.140625" style="134" customWidth="1"/>
    <col min="15379" max="15379" width="10.85546875" style="134" customWidth="1"/>
    <col min="15380" max="15380" width="8.28515625" style="134" customWidth="1"/>
    <col min="15381" max="15381" width="10.85546875" style="134" customWidth="1"/>
    <col min="15382" max="15387" width="11.28515625" style="134" customWidth="1"/>
    <col min="15388" max="15388" width="8.85546875" style="134" customWidth="1"/>
    <col min="15389" max="15391" width="11.42578125" style="134"/>
    <col min="15392" max="15392" width="8.140625" style="134" customWidth="1"/>
    <col min="15393" max="15393" width="11.42578125" style="134"/>
    <col min="15394" max="15394" width="10.28515625" style="134" customWidth="1"/>
    <col min="15395" max="15395" width="11.42578125" style="134"/>
    <col min="15396" max="15396" width="10.42578125" style="134" customWidth="1"/>
    <col min="15397" max="15397" width="11.42578125" style="134"/>
    <col min="15398" max="15398" width="9.5703125" style="134" customWidth="1"/>
    <col min="15399" max="15399" width="11.42578125" style="134"/>
    <col min="15400" max="15400" width="11.85546875" style="134" customWidth="1"/>
    <col min="15401" max="15401" width="11.42578125" style="134"/>
    <col min="15402" max="15402" width="8.5703125" style="134" customWidth="1"/>
    <col min="15403" max="15403" width="11.42578125" style="134"/>
    <col min="15404" max="15404" width="9.5703125" style="134" customWidth="1"/>
    <col min="15405" max="15406" width="11.42578125" style="134"/>
    <col min="15407" max="15434" width="0" style="134" hidden="1" customWidth="1"/>
    <col min="15435" max="15435" width="12.42578125" style="134" customWidth="1"/>
    <col min="15436" max="15436" width="9.5703125" style="134" customWidth="1"/>
    <col min="15437" max="15437" width="11.42578125" style="134"/>
    <col min="15438" max="15438" width="8.140625" style="134" customWidth="1"/>
    <col min="15439" max="15439" width="7.42578125" style="134" customWidth="1"/>
    <col min="15440" max="15440" width="9" style="134" customWidth="1"/>
    <col min="15441" max="15441" width="13.42578125" style="134" customWidth="1"/>
    <col min="15442" max="15447" width="0" style="134" hidden="1" customWidth="1"/>
    <col min="15448" max="15616" width="11.42578125" style="134"/>
    <col min="15617" max="15617" width="5.7109375" style="134" customWidth="1"/>
    <col min="15618" max="15619" width="11.140625" style="134" customWidth="1"/>
    <col min="15620" max="15620" width="6.7109375" style="134" customWidth="1"/>
    <col min="15621" max="15622" width="11.5703125" style="134" customWidth="1"/>
    <col min="15623" max="15623" width="11" style="134" customWidth="1"/>
    <col min="15624" max="15624" width="9.140625" style="134" customWidth="1"/>
    <col min="15625" max="15625" width="11.28515625" style="134" customWidth="1"/>
    <col min="15626" max="15626" width="7.5703125" style="134" customWidth="1"/>
    <col min="15627" max="15627" width="14.42578125" style="134" customWidth="1"/>
    <col min="15628" max="15628" width="10.42578125" style="134" customWidth="1"/>
    <col min="15629" max="15629" width="11.28515625" style="134" customWidth="1"/>
    <col min="15630" max="15630" width="9" style="134" customWidth="1"/>
    <col min="15631" max="15631" width="11.28515625" style="134" customWidth="1"/>
    <col min="15632" max="15632" width="10.140625" style="134" customWidth="1"/>
    <col min="15633" max="15633" width="11.28515625" style="134" customWidth="1"/>
    <col min="15634" max="15634" width="10.140625" style="134" customWidth="1"/>
    <col min="15635" max="15635" width="10.85546875" style="134" customWidth="1"/>
    <col min="15636" max="15636" width="8.28515625" style="134" customWidth="1"/>
    <col min="15637" max="15637" width="10.85546875" style="134" customWidth="1"/>
    <col min="15638" max="15643" width="11.28515625" style="134" customWidth="1"/>
    <col min="15644" max="15644" width="8.85546875" style="134" customWidth="1"/>
    <col min="15645" max="15647" width="11.42578125" style="134"/>
    <col min="15648" max="15648" width="8.140625" style="134" customWidth="1"/>
    <col min="15649" max="15649" width="11.42578125" style="134"/>
    <col min="15650" max="15650" width="10.28515625" style="134" customWidth="1"/>
    <col min="15651" max="15651" width="11.42578125" style="134"/>
    <col min="15652" max="15652" width="10.42578125" style="134" customWidth="1"/>
    <col min="15653" max="15653" width="11.42578125" style="134"/>
    <col min="15654" max="15654" width="9.5703125" style="134" customWidth="1"/>
    <col min="15655" max="15655" width="11.42578125" style="134"/>
    <col min="15656" max="15656" width="11.85546875" style="134" customWidth="1"/>
    <col min="15657" max="15657" width="11.42578125" style="134"/>
    <col min="15658" max="15658" width="8.5703125" style="134" customWidth="1"/>
    <col min="15659" max="15659" width="11.42578125" style="134"/>
    <col min="15660" max="15660" width="9.5703125" style="134" customWidth="1"/>
    <col min="15661" max="15662" width="11.42578125" style="134"/>
    <col min="15663" max="15690" width="0" style="134" hidden="1" customWidth="1"/>
    <col min="15691" max="15691" width="12.42578125" style="134" customWidth="1"/>
    <col min="15692" max="15692" width="9.5703125" style="134" customWidth="1"/>
    <col min="15693" max="15693" width="11.42578125" style="134"/>
    <col min="15694" max="15694" width="8.140625" style="134" customWidth="1"/>
    <col min="15695" max="15695" width="7.42578125" style="134" customWidth="1"/>
    <col min="15696" max="15696" width="9" style="134" customWidth="1"/>
    <col min="15697" max="15697" width="13.42578125" style="134" customWidth="1"/>
    <col min="15698" max="15703" width="0" style="134" hidden="1" customWidth="1"/>
    <col min="15704" max="15872" width="11.42578125" style="134"/>
    <col min="15873" max="15873" width="5.7109375" style="134" customWidth="1"/>
    <col min="15874" max="15875" width="11.140625" style="134" customWidth="1"/>
    <col min="15876" max="15876" width="6.7109375" style="134" customWidth="1"/>
    <col min="15877" max="15878" width="11.5703125" style="134" customWidth="1"/>
    <col min="15879" max="15879" width="11" style="134" customWidth="1"/>
    <col min="15880" max="15880" width="9.140625" style="134" customWidth="1"/>
    <col min="15881" max="15881" width="11.28515625" style="134" customWidth="1"/>
    <col min="15882" max="15882" width="7.5703125" style="134" customWidth="1"/>
    <col min="15883" max="15883" width="14.42578125" style="134" customWidth="1"/>
    <col min="15884" max="15884" width="10.42578125" style="134" customWidth="1"/>
    <col min="15885" max="15885" width="11.28515625" style="134" customWidth="1"/>
    <col min="15886" max="15886" width="9" style="134" customWidth="1"/>
    <col min="15887" max="15887" width="11.28515625" style="134" customWidth="1"/>
    <col min="15888" max="15888" width="10.140625" style="134" customWidth="1"/>
    <col min="15889" max="15889" width="11.28515625" style="134" customWidth="1"/>
    <col min="15890" max="15890" width="10.140625" style="134" customWidth="1"/>
    <col min="15891" max="15891" width="10.85546875" style="134" customWidth="1"/>
    <col min="15892" max="15892" width="8.28515625" style="134" customWidth="1"/>
    <col min="15893" max="15893" width="10.85546875" style="134" customWidth="1"/>
    <col min="15894" max="15899" width="11.28515625" style="134" customWidth="1"/>
    <col min="15900" max="15900" width="8.85546875" style="134" customWidth="1"/>
    <col min="15901" max="15903" width="11.42578125" style="134"/>
    <col min="15904" max="15904" width="8.140625" style="134" customWidth="1"/>
    <col min="15905" max="15905" width="11.42578125" style="134"/>
    <col min="15906" max="15906" width="10.28515625" style="134" customWidth="1"/>
    <col min="15907" max="15907" width="11.42578125" style="134"/>
    <col min="15908" max="15908" width="10.42578125" style="134" customWidth="1"/>
    <col min="15909" max="15909" width="11.42578125" style="134"/>
    <col min="15910" max="15910" width="9.5703125" style="134" customWidth="1"/>
    <col min="15911" max="15911" width="11.42578125" style="134"/>
    <col min="15912" max="15912" width="11.85546875" style="134" customWidth="1"/>
    <col min="15913" max="15913" width="11.42578125" style="134"/>
    <col min="15914" max="15914" width="8.5703125" style="134" customWidth="1"/>
    <col min="15915" max="15915" width="11.42578125" style="134"/>
    <col min="15916" max="15916" width="9.5703125" style="134" customWidth="1"/>
    <col min="15917" max="15918" width="11.42578125" style="134"/>
    <col min="15919" max="15946" width="0" style="134" hidden="1" customWidth="1"/>
    <col min="15947" max="15947" width="12.42578125" style="134" customWidth="1"/>
    <col min="15948" max="15948" width="9.5703125" style="134" customWidth="1"/>
    <col min="15949" max="15949" width="11.42578125" style="134"/>
    <col min="15950" max="15950" width="8.140625" style="134" customWidth="1"/>
    <col min="15951" max="15951" width="7.42578125" style="134" customWidth="1"/>
    <col min="15952" max="15952" width="9" style="134" customWidth="1"/>
    <col min="15953" max="15953" width="13.42578125" style="134" customWidth="1"/>
    <col min="15954" max="15959" width="0" style="134" hidden="1" customWidth="1"/>
    <col min="15960" max="16128" width="11.42578125" style="134"/>
    <col min="16129" max="16129" width="5.7109375" style="134" customWidth="1"/>
    <col min="16130" max="16131" width="11.140625" style="134" customWidth="1"/>
    <col min="16132" max="16132" width="6.7109375" style="134" customWidth="1"/>
    <col min="16133" max="16134" width="11.5703125" style="134" customWidth="1"/>
    <col min="16135" max="16135" width="11" style="134" customWidth="1"/>
    <col min="16136" max="16136" width="9.140625" style="134" customWidth="1"/>
    <col min="16137" max="16137" width="11.28515625" style="134" customWidth="1"/>
    <col min="16138" max="16138" width="7.5703125" style="134" customWidth="1"/>
    <col min="16139" max="16139" width="14.42578125" style="134" customWidth="1"/>
    <col min="16140" max="16140" width="10.42578125" style="134" customWidth="1"/>
    <col min="16141" max="16141" width="11.28515625" style="134" customWidth="1"/>
    <col min="16142" max="16142" width="9" style="134" customWidth="1"/>
    <col min="16143" max="16143" width="11.28515625" style="134" customWidth="1"/>
    <col min="16144" max="16144" width="10.140625" style="134" customWidth="1"/>
    <col min="16145" max="16145" width="11.28515625" style="134" customWidth="1"/>
    <col min="16146" max="16146" width="10.140625" style="134" customWidth="1"/>
    <col min="16147" max="16147" width="10.85546875" style="134" customWidth="1"/>
    <col min="16148" max="16148" width="8.28515625" style="134" customWidth="1"/>
    <col min="16149" max="16149" width="10.85546875" style="134" customWidth="1"/>
    <col min="16150" max="16155" width="11.28515625" style="134" customWidth="1"/>
    <col min="16156" max="16156" width="8.85546875" style="134" customWidth="1"/>
    <col min="16157" max="16159" width="11.42578125" style="134"/>
    <col min="16160" max="16160" width="8.140625" style="134" customWidth="1"/>
    <col min="16161" max="16161" width="11.42578125" style="134"/>
    <col min="16162" max="16162" width="10.28515625" style="134" customWidth="1"/>
    <col min="16163" max="16163" width="11.42578125" style="134"/>
    <col min="16164" max="16164" width="10.42578125" style="134" customWidth="1"/>
    <col min="16165" max="16165" width="11.42578125" style="134"/>
    <col min="16166" max="16166" width="9.5703125" style="134" customWidth="1"/>
    <col min="16167" max="16167" width="11.42578125" style="134"/>
    <col min="16168" max="16168" width="11.85546875" style="134" customWidth="1"/>
    <col min="16169" max="16169" width="11.42578125" style="134"/>
    <col min="16170" max="16170" width="8.5703125" style="134" customWidth="1"/>
    <col min="16171" max="16171" width="11.42578125" style="134"/>
    <col min="16172" max="16172" width="9.5703125" style="134" customWidth="1"/>
    <col min="16173" max="16174" width="11.42578125" style="134"/>
    <col min="16175" max="16202" width="0" style="134" hidden="1" customWidth="1"/>
    <col min="16203" max="16203" width="12.42578125" style="134" customWidth="1"/>
    <col min="16204" max="16204" width="9.5703125" style="134" customWidth="1"/>
    <col min="16205" max="16205" width="11.42578125" style="134"/>
    <col min="16206" max="16206" width="8.140625" style="134" customWidth="1"/>
    <col min="16207" max="16207" width="7.42578125" style="134" customWidth="1"/>
    <col min="16208" max="16208" width="9" style="134" customWidth="1"/>
    <col min="16209" max="16209" width="13.425781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+'[6]Recorrido 460 Habiles'!J10</f>
        <v>Autotransportes Presidente Alvear S.A. Y Autotransportes El Trapiche  S.R.L. (UT)</v>
      </c>
    </row>
    <row r="11" spans="2:28" ht="12.75" customHeight="1" x14ac:dyDescent="0.2">
      <c r="B11" s="180" t="s">
        <v>2</v>
      </c>
      <c r="C11" s="180"/>
      <c r="D11" s="180"/>
      <c r="J11" s="113">
        <v>400</v>
      </c>
    </row>
    <row r="12" spans="2:28" ht="12.75" customHeight="1" x14ac:dyDescent="0.2">
      <c r="B12" s="134" t="s">
        <v>3</v>
      </c>
      <c r="J12" s="377" t="s">
        <v>133</v>
      </c>
    </row>
    <row r="13" spans="2:28" x14ac:dyDescent="0.2">
      <c r="B13" s="134" t="s">
        <v>4</v>
      </c>
      <c r="I13" s="75"/>
      <c r="J13" s="75" t="s">
        <v>33</v>
      </c>
      <c r="K13" s="75"/>
    </row>
    <row r="14" spans="2:28" x14ac:dyDescent="0.2">
      <c r="B14" s="134" t="s">
        <v>6</v>
      </c>
      <c r="J14" s="74">
        <v>463</v>
      </c>
    </row>
    <row r="15" spans="2:28" x14ac:dyDescent="0.2">
      <c r="B15" s="134" t="s">
        <v>7</v>
      </c>
      <c r="I15" s="75"/>
      <c r="J15" s="75" t="s">
        <v>106</v>
      </c>
      <c r="K15" s="75"/>
    </row>
    <row r="16" spans="2:28" x14ac:dyDescent="0.2">
      <c r="B16" s="134" t="s">
        <v>8</v>
      </c>
      <c r="J16" s="74">
        <v>463</v>
      </c>
    </row>
    <row r="17" spans="1:87" x14ac:dyDescent="0.2">
      <c r="B17" s="134" t="s">
        <v>37</v>
      </c>
      <c r="H17" s="134"/>
      <c r="I17" s="134"/>
    </row>
    <row r="18" spans="1:87" ht="87" customHeight="1" thickBot="1" x14ac:dyDescent="0.25">
      <c r="H18" s="134"/>
      <c r="I18" s="134"/>
    </row>
    <row r="19" spans="1:87"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90"/>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77.25" thickBot="1" x14ac:dyDescent="0.25">
      <c r="B20" s="1297" t="s">
        <v>38</v>
      </c>
      <c r="C20" s="1298"/>
      <c r="D20" s="1299"/>
      <c r="E20" s="434" t="s">
        <v>126</v>
      </c>
      <c r="F20" s="434" t="s">
        <v>126</v>
      </c>
      <c r="G20" s="79" t="s">
        <v>40</v>
      </c>
      <c r="H20" s="79" t="s">
        <v>40</v>
      </c>
      <c r="I20" s="79" t="s">
        <v>70</v>
      </c>
      <c r="J20" s="79" t="s">
        <v>70</v>
      </c>
      <c r="K20" s="79" t="s">
        <v>104</v>
      </c>
      <c r="L20" s="79" t="s">
        <v>34</v>
      </c>
      <c r="M20" s="79" t="s">
        <v>79</v>
      </c>
      <c r="N20" s="79" t="s">
        <v>45</v>
      </c>
      <c r="O20" s="79" t="s">
        <v>95</v>
      </c>
      <c r="P20" s="79" t="s">
        <v>95</v>
      </c>
      <c r="Q20" s="81" t="s">
        <v>105</v>
      </c>
      <c r="R20" s="81" t="s">
        <v>96</v>
      </c>
      <c r="S20" s="79" t="s">
        <v>101</v>
      </c>
      <c r="T20" s="79" t="s">
        <v>101</v>
      </c>
      <c r="U20" s="79" t="s">
        <v>98</v>
      </c>
      <c r="V20" s="79" t="s">
        <v>98</v>
      </c>
      <c r="W20" s="79" t="s">
        <v>99</v>
      </c>
      <c r="X20" s="79" t="s">
        <v>99</v>
      </c>
      <c r="Y20" s="79" t="s">
        <v>100</v>
      </c>
      <c r="Z20" s="79" t="s">
        <v>102</v>
      </c>
      <c r="AA20" s="79" t="s">
        <v>80</v>
      </c>
      <c r="AB20" s="79" t="s">
        <v>80</v>
      </c>
      <c r="AC20" s="79" t="s">
        <v>98</v>
      </c>
      <c r="AD20" s="79" t="s">
        <v>98</v>
      </c>
      <c r="AE20" s="79" t="s">
        <v>101</v>
      </c>
      <c r="AF20" s="79" t="s">
        <v>101</v>
      </c>
      <c r="AG20" s="79" t="s">
        <v>105</v>
      </c>
      <c r="AH20" s="81" t="s">
        <v>96</v>
      </c>
      <c r="AI20" s="79" t="s">
        <v>95</v>
      </c>
      <c r="AJ20" s="79" t="s">
        <v>95</v>
      </c>
      <c r="AK20" s="79" t="s">
        <v>43</v>
      </c>
      <c r="AL20" s="79" t="s">
        <v>44</v>
      </c>
      <c r="AM20" s="79" t="s">
        <v>82</v>
      </c>
      <c r="AN20" s="79" t="s">
        <v>34</v>
      </c>
      <c r="AO20" s="79" t="s">
        <v>70</v>
      </c>
      <c r="AP20" s="79" t="s">
        <v>70</v>
      </c>
      <c r="AQ20" s="79" t="s">
        <v>40</v>
      </c>
      <c r="AR20" s="79" t="s">
        <v>40</v>
      </c>
      <c r="AS20" s="434" t="s">
        <v>126</v>
      </c>
      <c r="AT20" s="434" t="s">
        <v>126</v>
      </c>
      <c r="AU20" s="79"/>
      <c r="AV20" s="79"/>
      <c r="AW20" s="79"/>
      <c r="AX20" s="79"/>
      <c r="AY20" s="79"/>
      <c r="AZ20" s="79"/>
      <c r="BA20" s="79"/>
      <c r="BB20" s="80"/>
      <c r="BC20" s="81"/>
      <c r="BD20" s="81"/>
      <c r="BE20" s="375"/>
      <c r="BF20" s="375"/>
      <c r="BG20" s="375"/>
      <c r="BH20" s="375"/>
      <c r="BI20" s="375"/>
      <c r="BJ20" s="375"/>
      <c r="BK20" s="375"/>
      <c r="BL20" s="375"/>
      <c r="BM20" s="375"/>
      <c r="BN20" s="375"/>
      <c r="BO20" s="375"/>
      <c r="BP20" s="375"/>
      <c r="BQ20" s="375"/>
      <c r="BR20" s="375"/>
      <c r="BS20" s="375"/>
      <c r="BT20" s="375"/>
      <c r="BU20" s="81"/>
      <c r="BV20" s="81"/>
      <c r="BW20" s="81" t="s">
        <v>39</v>
      </c>
      <c r="BX20" s="81" t="s">
        <v>39</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121">
        <v>0</v>
      </c>
      <c r="F21" s="119">
        <v>0</v>
      </c>
      <c r="G21" s="119">
        <v>0</v>
      </c>
      <c r="H21" s="119">
        <v>1.9890000000000001</v>
      </c>
      <c r="I21" s="119">
        <v>0</v>
      </c>
      <c r="J21" s="119">
        <v>3.198</v>
      </c>
      <c r="K21" s="119">
        <v>0</v>
      </c>
      <c r="L21" s="119">
        <v>1.55</v>
      </c>
      <c r="M21" s="119">
        <v>0</v>
      </c>
      <c r="N21" s="119">
        <v>1.4510000000000001</v>
      </c>
      <c r="O21" s="119">
        <v>0</v>
      </c>
      <c r="P21" s="119">
        <v>0.95</v>
      </c>
      <c r="Q21" s="119">
        <v>0</v>
      </c>
      <c r="R21" s="119">
        <v>1.5149999999999999</v>
      </c>
      <c r="S21" s="119">
        <v>0</v>
      </c>
      <c r="T21" s="119">
        <v>2.2549999999999999</v>
      </c>
      <c r="U21" s="119">
        <v>0</v>
      </c>
      <c r="V21" s="119">
        <v>0</v>
      </c>
      <c r="W21" s="119">
        <v>0</v>
      </c>
      <c r="X21" s="119">
        <v>0</v>
      </c>
      <c r="Y21" s="119">
        <v>0</v>
      </c>
      <c r="Z21" s="119">
        <v>0</v>
      </c>
      <c r="AA21" s="119">
        <v>0</v>
      </c>
      <c r="AB21" s="119">
        <v>4.79</v>
      </c>
      <c r="AC21" s="119">
        <v>0</v>
      </c>
      <c r="AD21" s="122">
        <v>0</v>
      </c>
      <c r="AE21" s="122">
        <v>0</v>
      </c>
      <c r="AF21" s="122">
        <v>3.1269999999999998</v>
      </c>
      <c r="AG21" s="122">
        <v>0</v>
      </c>
      <c r="AH21" s="122">
        <v>3.375</v>
      </c>
      <c r="AI21" s="122">
        <v>0</v>
      </c>
      <c r="AJ21" s="122">
        <v>1.54</v>
      </c>
      <c r="AK21" s="122">
        <v>0</v>
      </c>
      <c r="AL21" s="122">
        <v>1.1100000000000001</v>
      </c>
      <c r="AM21" s="122">
        <v>0</v>
      </c>
      <c r="AN21" s="122">
        <v>1.637</v>
      </c>
      <c r="AO21" s="122">
        <v>0</v>
      </c>
      <c r="AP21" s="122">
        <v>1.595</v>
      </c>
      <c r="AQ21" s="122">
        <v>0</v>
      </c>
      <c r="AR21" s="122">
        <v>3.2679999999999998</v>
      </c>
      <c r="AS21" s="122">
        <v>0</v>
      </c>
      <c r="AT21" s="122">
        <v>0</v>
      </c>
      <c r="AU21" s="122">
        <v>0</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0</v>
      </c>
      <c r="BM21" s="122">
        <v>0</v>
      </c>
      <c r="BN21" s="122">
        <v>0</v>
      </c>
      <c r="BO21" s="122">
        <v>0</v>
      </c>
      <c r="BP21" s="122">
        <v>0</v>
      </c>
      <c r="BQ21" s="122">
        <v>0</v>
      </c>
      <c r="BR21" s="122">
        <v>0</v>
      </c>
      <c r="BS21" s="122">
        <v>0</v>
      </c>
      <c r="BT21" s="122">
        <v>0</v>
      </c>
      <c r="BU21" s="122">
        <v>0</v>
      </c>
      <c r="BV21" s="122">
        <v>0</v>
      </c>
      <c r="BW21" s="122">
        <v>0</v>
      </c>
      <c r="BX21" s="122">
        <v>2.0099999999999998</v>
      </c>
      <c r="BY21" s="123"/>
      <c r="BZ21" s="1334">
        <f>+D21+F21+H21+J21+L21+N21+P21+R21+T21+V21+X21+Z21+AB21+AD21+BX21+AF21+AH21+AJ21+AL21+AN21+AP21+AR21+AT21+AV21+AX21+AZ21+BB21+BD21+BF21+BH21+BJ21+BL21+BN21+BP21+BR21+BT21+BV21</f>
        <v>35.36</v>
      </c>
      <c r="CA21" s="1294"/>
      <c r="CB21" s="1294"/>
      <c r="CC21" s="1294"/>
      <c r="CG21" s="135"/>
      <c r="CH21" s="134" t="s">
        <v>18</v>
      </c>
      <c r="CI21" s="135"/>
    </row>
    <row r="22" spans="1:87" ht="25.5" customHeight="1" thickBot="1" x14ac:dyDescent="0.25">
      <c r="B22" s="149" t="s">
        <v>22</v>
      </c>
      <c r="C22" s="136"/>
      <c r="D22" s="137">
        <v>0</v>
      </c>
      <c r="E22" s="138">
        <v>0</v>
      </c>
      <c r="F22" s="136">
        <f>+F21+D22</f>
        <v>0</v>
      </c>
      <c r="G22" s="136">
        <f>+G21+E22</f>
        <v>0</v>
      </c>
      <c r="H22" s="136">
        <f>+H21+F22</f>
        <v>1.9890000000000001</v>
      </c>
      <c r="I22" s="138">
        <v>0</v>
      </c>
      <c r="J22" s="136">
        <f>+J21+H22</f>
        <v>5.1870000000000003</v>
      </c>
      <c r="K22" s="136">
        <f>+K21+I22</f>
        <v>0</v>
      </c>
      <c r="L22" s="136">
        <f>+L21+J22</f>
        <v>6.7370000000000001</v>
      </c>
      <c r="M22" s="138">
        <v>0</v>
      </c>
      <c r="N22" s="136">
        <f>+N21+L22</f>
        <v>8.1880000000000006</v>
      </c>
      <c r="O22" s="136">
        <v>0</v>
      </c>
      <c r="P22" s="136">
        <f>+P21+N22</f>
        <v>9.1379999999999999</v>
      </c>
      <c r="Q22" s="138">
        <v>0</v>
      </c>
      <c r="R22" s="136">
        <f>+R21+P22</f>
        <v>10.653</v>
      </c>
      <c r="S22" s="136">
        <f>+S21+Q22</f>
        <v>0</v>
      </c>
      <c r="T22" s="136">
        <f>+T21+R22</f>
        <v>12.908000000000001</v>
      </c>
      <c r="U22" s="138">
        <v>0</v>
      </c>
      <c r="V22" s="136">
        <f>+V21+T22</f>
        <v>12.908000000000001</v>
      </c>
      <c r="W22" s="136">
        <f>+W21+U22</f>
        <v>0</v>
      </c>
      <c r="X22" s="136">
        <f>+X21+V22</f>
        <v>12.908000000000001</v>
      </c>
      <c r="Y22" s="138">
        <v>0</v>
      </c>
      <c r="Z22" s="136">
        <f>+Z21+X22</f>
        <v>12.908000000000001</v>
      </c>
      <c r="AA22" s="136">
        <f>+AA21+Y22</f>
        <v>0</v>
      </c>
      <c r="AB22" s="136">
        <f>+AB21+Z22</f>
        <v>17.698</v>
      </c>
      <c r="AC22" s="138">
        <v>0</v>
      </c>
      <c r="AD22" s="136">
        <f>+AD21+AB22</f>
        <v>17.698</v>
      </c>
      <c r="AE22" s="136">
        <f>+AE21+AC22</f>
        <v>0</v>
      </c>
      <c r="AF22" s="136">
        <f>+AF21+AD22</f>
        <v>20.824999999999999</v>
      </c>
      <c r="AG22" s="138">
        <v>0</v>
      </c>
      <c r="AH22" s="136">
        <f>+AH21+AF22</f>
        <v>24.2</v>
      </c>
      <c r="AI22" s="136">
        <v>0</v>
      </c>
      <c r="AJ22" s="136">
        <f>+AJ21+AH22</f>
        <v>25.74</v>
      </c>
      <c r="AK22" s="138">
        <v>0</v>
      </c>
      <c r="AL22" s="136">
        <f>+AL21+AJ22</f>
        <v>26.849999999999998</v>
      </c>
      <c r="AM22" s="136">
        <f>+AM21+AK22</f>
        <v>0</v>
      </c>
      <c r="AN22" s="136">
        <f>+AN21+AL22</f>
        <v>28.486999999999998</v>
      </c>
      <c r="AO22" s="138">
        <v>0</v>
      </c>
      <c r="AP22" s="136">
        <f>+AP21+AN22</f>
        <v>30.081999999999997</v>
      </c>
      <c r="AQ22" s="136">
        <f>+AQ21+AO22</f>
        <v>0</v>
      </c>
      <c r="AR22" s="136">
        <f>+AR21+AP22</f>
        <v>33.349999999999994</v>
      </c>
      <c r="AS22" s="138">
        <v>0</v>
      </c>
      <c r="AT22" s="136">
        <f>+AT21+AR22</f>
        <v>33.349999999999994</v>
      </c>
      <c r="AU22" s="136">
        <v>0</v>
      </c>
      <c r="AV22" s="136">
        <f>+AV21+AT22</f>
        <v>33.349999999999994</v>
      </c>
      <c r="AW22" s="138">
        <v>0</v>
      </c>
      <c r="AX22" s="136">
        <f>+AX21+AV22</f>
        <v>33.349999999999994</v>
      </c>
      <c r="AY22" s="136">
        <v>0</v>
      </c>
      <c r="AZ22" s="136">
        <f>+AZ21+AX22</f>
        <v>33.349999999999994</v>
      </c>
      <c r="BA22" s="138">
        <v>0</v>
      </c>
      <c r="BB22" s="136">
        <f>+BB21+AZ22</f>
        <v>33.349999999999994</v>
      </c>
      <c r="BC22" s="136">
        <v>0</v>
      </c>
      <c r="BD22" s="136">
        <f>+BD21+BB22</f>
        <v>33.349999999999994</v>
      </c>
      <c r="BE22" s="138">
        <v>0</v>
      </c>
      <c r="BF22" s="136">
        <f>+BF21+BD22</f>
        <v>33.349999999999994</v>
      </c>
      <c r="BG22" s="136">
        <v>0</v>
      </c>
      <c r="BH22" s="136">
        <f>+BH21+BF22</f>
        <v>33.349999999999994</v>
      </c>
      <c r="BI22" s="138">
        <v>0</v>
      </c>
      <c r="BJ22" s="136">
        <f>+BJ21+BH22</f>
        <v>33.349999999999994</v>
      </c>
      <c r="BK22" s="136">
        <v>0</v>
      </c>
      <c r="BL22" s="136">
        <f>+BL21+BJ22</f>
        <v>33.349999999999994</v>
      </c>
      <c r="BM22" s="138">
        <v>0</v>
      </c>
      <c r="BN22" s="136">
        <f>+BN21+BL22</f>
        <v>33.349999999999994</v>
      </c>
      <c r="BO22" s="136">
        <v>0</v>
      </c>
      <c r="BP22" s="136">
        <f>+BP21+BN22</f>
        <v>33.349999999999994</v>
      </c>
      <c r="BQ22" s="138">
        <v>0</v>
      </c>
      <c r="BR22" s="136">
        <f>+BR21+BP22</f>
        <v>33.349999999999994</v>
      </c>
      <c r="BS22" s="136">
        <v>0</v>
      </c>
      <c r="BT22" s="136">
        <f>+BT21+BR22</f>
        <v>33.349999999999994</v>
      </c>
      <c r="BU22" s="138">
        <v>0</v>
      </c>
      <c r="BV22" s="136">
        <f>+BV21+BT22</f>
        <v>33.349999999999994</v>
      </c>
      <c r="BW22" s="136">
        <v>0</v>
      </c>
      <c r="BX22" s="136">
        <f>+BX21+BV22</f>
        <v>35.359999999999992</v>
      </c>
      <c r="BY22" s="139"/>
      <c r="BZ22" s="1335"/>
      <c r="CA22" s="1294"/>
      <c r="CB22" s="1294"/>
      <c r="CC22" s="1294"/>
      <c r="CG22" s="135"/>
      <c r="CH22" s="135"/>
      <c r="CI22" s="135"/>
    </row>
    <row r="23" spans="1:87" ht="25.5" customHeight="1" thickBot="1" x14ac:dyDescent="0.25">
      <c r="B23" s="1342" t="s">
        <v>23</v>
      </c>
      <c r="C23" s="1337"/>
      <c r="D23" s="1343"/>
      <c r="E23" s="1343"/>
      <c r="F23" s="1343"/>
      <c r="G23" s="1343"/>
      <c r="H23" s="1343"/>
      <c r="I23" s="1343"/>
      <c r="J23" s="1343"/>
      <c r="K23" s="1343"/>
      <c r="L23" s="1343"/>
      <c r="M23" s="1343"/>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c r="AT23" s="1343"/>
      <c r="AU23" s="1343"/>
      <c r="AV23" s="1343"/>
      <c r="AW23" s="1343"/>
      <c r="AX23" s="1343"/>
      <c r="AY23" s="1343"/>
      <c r="AZ23" s="1343"/>
      <c r="BA23" s="1343"/>
      <c r="BB23" s="1343"/>
      <c r="BC23" s="1343"/>
      <c r="BD23" s="1343"/>
      <c r="BE23" s="1343"/>
      <c r="BF23" s="1343"/>
      <c r="BG23" s="1343"/>
      <c r="BH23" s="1343"/>
      <c r="BI23" s="1343"/>
      <c r="BJ23" s="1343"/>
      <c r="BK23" s="1343"/>
      <c r="BL23" s="1343"/>
      <c r="BM23" s="1343"/>
      <c r="BN23" s="1343"/>
      <c r="BO23" s="1343"/>
      <c r="BP23" s="1343"/>
      <c r="BQ23" s="1343"/>
      <c r="BR23" s="1343"/>
      <c r="BS23" s="1343"/>
      <c r="BT23" s="1343"/>
      <c r="BU23" s="1343"/>
      <c r="BV23" s="1343"/>
      <c r="BW23" s="1343"/>
      <c r="BX23" s="1343"/>
      <c r="BY23" s="1343"/>
      <c r="BZ23" s="1343"/>
      <c r="CA23" s="1343"/>
      <c r="CB23" s="1343"/>
      <c r="CC23" s="1344"/>
      <c r="CG23" s="135"/>
      <c r="CH23" s="135"/>
      <c r="CI23" s="135"/>
    </row>
    <row r="24" spans="1:87" ht="12.75" customHeight="1" x14ac:dyDescent="0.2">
      <c r="A24" s="1301" t="s">
        <v>24</v>
      </c>
      <c r="B24" s="299">
        <v>1</v>
      </c>
      <c r="C24" s="552"/>
      <c r="D24" s="619">
        <v>0.23611111111111113</v>
      </c>
      <c r="E24" s="124">
        <v>3.472222222222222E-3</v>
      </c>
      <c r="F24" s="654">
        <f>+E24+D24</f>
        <v>0.23958333333333334</v>
      </c>
      <c r="G24" s="125">
        <v>3.472222222222222E-3</v>
      </c>
      <c r="H24" s="125">
        <f>+G24+F24</f>
        <v>0.24305555555555555</v>
      </c>
      <c r="I24" s="125">
        <v>5.5555555555555558E-3</v>
      </c>
      <c r="J24" s="125">
        <f t="shared" ref="J24:J34" si="0">+I24+H24</f>
        <v>0.24861111111111112</v>
      </c>
      <c r="K24" s="125">
        <v>2.7777777777777779E-3</v>
      </c>
      <c r="L24" s="125">
        <f t="shared" ref="L24:L34" si="1">+K24+J24</f>
        <v>0.25138888888888888</v>
      </c>
      <c r="M24" s="125">
        <v>4.1666666666666701E-3</v>
      </c>
      <c r="N24" s="125">
        <f t="shared" ref="N24:N34" si="2">+M24+L24</f>
        <v>0.25555555555555554</v>
      </c>
      <c r="O24" s="125">
        <v>2.7777777777777779E-3</v>
      </c>
      <c r="P24" s="125">
        <f t="shared" ref="P24:P34" si="3">+O24+N24</f>
        <v>0.2583333333333333</v>
      </c>
      <c r="Q24" s="193">
        <v>3.472222222222222E-3</v>
      </c>
      <c r="R24" s="125">
        <f t="shared" ref="R24:R34" si="4">+Q24+P24</f>
        <v>0.26180555555555551</v>
      </c>
      <c r="S24" s="125">
        <v>3.472222222222222E-3</v>
      </c>
      <c r="T24" s="125">
        <f t="shared" ref="T24:T34" si="5">+S24+R24</f>
        <v>0.26527777777777772</v>
      </c>
      <c r="U24" s="125">
        <v>2.7777777777777779E-3</v>
      </c>
      <c r="V24" s="125">
        <f t="shared" ref="V24:V34" si="6">+U24+T24</f>
        <v>0.26805555555555549</v>
      </c>
      <c r="W24" s="125">
        <v>2.7777777777777779E-3</v>
      </c>
      <c r="X24" s="125">
        <f t="shared" ref="X24:X34" si="7">+W24+V24</f>
        <v>0.27083333333333326</v>
      </c>
      <c r="Y24" s="125">
        <v>2.7777777777777779E-3</v>
      </c>
      <c r="Z24" s="125">
        <f t="shared" ref="Z24:Z34" si="8">+Y24+X24</f>
        <v>0.27361111111111103</v>
      </c>
      <c r="AA24" s="125">
        <v>2.7777777777777779E-3</v>
      </c>
      <c r="AB24" s="125">
        <f t="shared" ref="AB24:AB34" si="9">+AA24+Z24</f>
        <v>0.2763888888888888</v>
      </c>
      <c r="AC24" s="125">
        <v>1.3888888888888889E-3</v>
      </c>
      <c r="AD24" s="125">
        <f t="shared" ref="AD24:AD34" si="10">+AC24+AB24</f>
        <v>0.27777777777777768</v>
      </c>
      <c r="AE24" s="193">
        <v>2.0833333333333333E-3</v>
      </c>
      <c r="AF24" s="125">
        <f t="shared" ref="AF24:AF34" si="11">+AE24+AD24</f>
        <v>0.27986111111111101</v>
      </c>
      <c r="AG24" s="193">
        <v>4.1666666666666666E-3</v>
      </c>
      <c r="AH24" s="125">
        <f t="shared" ref="AH24:AH34" si="12">+AG24+AF24</f>
        <v>0.28402777777777766</v>
      </c>
      <c r="AI24" s="193">
        <v>4.1666666666666666E-3</v>
      </c>
      <c r="AJ24" s="125">
        <f t="shared" ref="AJ24:AJ34" si="13">+AI24+AH24</f>
        <v>0.28819444444444431</v>
      </c>
      <c r="AK24" s="125">
        <v>2.0833333333333333E-3</v>
      </c>
      <c r="AL24" s="125">
        <f t="shared" ref="AL24:AL34" si="14">+AK24+AJ24</f>
        <v>0.29027777777777763</v>
      </c>
      <c r="AM24" s="125">
        <v>3.472222222222222E-3</v>
      </c>
      <c r="AN24" s="125">
        <f t="shared" ref="AN24:AN34" si="15">+AM24+AL24</f>
        <v>0.29374999999999984</v>
      </c>
      <c r="AO24" s="193">
        <v>3.472222222222222E-3</v>
      </c>
      <c r="AP24" s="125">
        <f t="shared" ref="AP24:AP34" si="16">+AO24+AN24</f>
        <v>0.29722222222222205</v>
      </c>
      <c r="AQ24" s="201">
        <v>5.5555555555555558E-3</v>
      </c>
      <c r="AR24" s="125">
        <f t="shared" ref="AR24:AR34" si="17">+AQ24+AP24</f>
        <v>0.30277777777777759</v>
      </c>
      <c r="AS24" s="125">
        <v>3.472222222222222E-3</v>
      </c>
      <c r="AT24" s="654">
        <f t="shared" ref="AT24:AT34" si="18">+AS24+AR24</f>
        <v>0.3062499999999998</v>
      </c>
      <c r="AU24" s="125">
        <v>0</v>
      </c>
      <c r="AV24" s="125">
        <f t="shared" ref="AV24:AV34" si="19">+AU24+AT24</f>
        <v>0.3062499999999998</v>
      </c>
      <c r="AW24" s="125">
        <v>0</v>
      </c>
      <c r="AX24" s="125">
        <f t="shared" ref="AX24:AX34" si="20">+AW24+AV24</f>
        <v>0.3062499999999998</v>
      </c>
      <c r="AY24" s="125">
        <v>0</v>
      </c>
      <c r="AZ24" s="125">
        <f t="shared" ref="AZ24:AZ34" si="21">+AY24+AX24</f>
        <v>0.3062499999999998</v>
      </c>
      <c r="BA24" s="125">
        <v>0</v>
      </c>
      <c r="BB24" s="125">
        <f t="shared" ref="BB24:BB34" si="22">+BA24+AZ24</f>
        <v>0.3062499999999998</v>
      </c>
      <c r="BC24" s="125">
        <v>0</v>
      </c>
      <c r="BD24" s="125">
        <f t="shared" ref="BD24:BD34" si="23">+BC24+BB24</f>
        <v>0.3062499999999998</v>
      </c>
      <c r="BE24" s="125">
        <v>0</v>
      </c>
      <c r="BF24" s="125">
        <f t="shared" ref="BF24:BF34" si="24">+BE24+BD24</f>
        <v>0.3062499999999998</v>
      </c>
      <c r="BG24" s="125">
        <v>0</v>
      </c>
      <c r="BH24" s="125">
        <f t="shared" ref="BH24:BH34" si="25">+BG24+BF24</f>
        <v>0.3062499999999998</v>
      </c>
      <c r="BI24" s="125">
        <v>0</v>
      </c>
      <c r="BJ24" s="125">
        <f t="shared" ref="BJ24:BJ34" si="26">+BI24+BH24</f>
        <v>0.3062499999999998</v>
      </c>
      <c r="BK24" s="125">
        <v>0</v>
      </c>
      <c r="BL24" s="125">
        <f t="shared" ref="BL24:BL34" si="27">+BK24+BJ24</f>
        <v>0.3062499999999998</v>
      </c>
      <c r="BM24" s="125">
        <v>0</v>
      </c>
      <c r="BN24" s="125">
        <f t="shared" ref="BN24:BN34" si="28">+BM24+BL24</f>
        <v>0.3062499999999998</v>
      </c>
      <c r="BO24" s="125">
        <v>0</v>
      </c>
      <c r="BP24" s="125">
        <f t="shared" ref="BP24:BP34" si="29">+BO24+BN24</f>
        <v>0.3062499999999998</v>
      </c>
      <c r="BQ24" s="125">
        <v>0</v>
      </c>
      <c r="BR24" s="125">
        <f t="shared" ref="BR24:BR34" si="30">+BQ24+BP24</f>
        <v>0.3062499999999998</v>
      </c>
      <c r="BS24" s="125">
        <v>0</v>
      </c>
      <c r="BT24" s="125">
        <f t="shared" ref="BT24:BT34" si="31">+BS24+BR24</f>
        <v>0.3062499999999998</v>
      </c>
      <c r="BU24" s="125">
        <v>0</v>
      </c>
      <c r="BV24" s="125">
        <f t="shared" ref="BV24:BV34" si="32">+BU24+BT24</f>
        <v>0.3062499999999998</v>
      </c>
      <c r="BW24" s="194">
        <v>3.472222222222222E-3</v>
      </c>
      <c r="BX24" s="348">
        <f t="shared" ref="BX24:BX34" si="33">+BW24+BV24</f>
        <v>0.30972222222222201</v>
      </c>
      <c r="BY24" s="195"/>
      <c r="BZ24" s="125"/>
      <c r="CA24" s="346">
        <f>+BX24-D24</f>
        <v>7.3611111111110877E-2</v>
      </c>
      <c r="CB24" s="207">
        <f t="shared" ref="CB24:CB34" si="34">+$J$41/CI24</f>
        <v>19.477358490566097</v>
      </c>
      <c r="CC24" s="208"/>
      <c r="CD24" s="134">
        <f t="shared" ref="CD24:CD34" si="35">+CA24*$CD$19</f>
        <v>105.99999999999966</v>
      </c>
      <c r="CE24" s="134">
        <f t="shared" ref="CE24:CE35" si="36">+$J$41</f>
        <v>34.409999999999997</v>
      </c>
      <c r="CG24" s="281">
        <f>+CA24</f>
        <v>7.3611111111110877E-2</v>
      </c>
      <c r="CH24" s="135">
        <f t="shared" ref="CH24:CH34" si="37">+CG24*$CD$19</f>
        <v>105.99999999999966</v>
      </c>
      <c r="CI24" s="282">
        <f>+CH24/60</f>
        <v>1.7666666666666611</v>
      </c>
    </row>
    <row r="25" spans="1:87" ht="15" customHeight="1" x14ac:dyDescent="0.2">
      <c r="A25" s="1302"/>
      <c r="B25" s="298">
        <v>2</v>
      </c>
      <c r="C25" s="554">
        <v>7.6388888888888895E-2</v>
      </c>
      <c r="D25" s="620">
        <f t="shared" ref="D25:D34" si="38">+C25+D24</f>
        <v>0.3125</v>
      </c>
      <c r="E25" s="126">
        <v>3.472222222222222E-3</v>
      </c>
      <c r="F25" s="656">
        <f>+E25+D25</f>
        <v>0.31597222222222221</v>
      </c>
      <c r="G25" s="130">
        <v>3.472222222222222E-3</v>
      </c>
      <c r="H25" s="127">
        <f>+G25+F25</f>
        <v>0.31944444444444442</v>
      </c>
      <c r="I25" s="130">
        <v>5.5555555555555558E-3</v>
      </c>
      <c r="J25" s="127">
        <f t="shared" si="0"/>
        <v>0.32499999999999996</v>
      </c>
      <c r="K25" s="130">
        <v>2.7777777777777779E-3</v>
      </c>
      <c r="L25" s="127">
        <f t="shared" si="1"/>
        <v>0.32777777777777772</v>
      </c>
      <c r="M25" s="127">
        <v>4.1666666666666701E-3</v>
      </c>
      <c r="N25" s="127">
        <f t="shared" si="2"/>
        <v>0.33194444444444438</v>
      </c>
      <c r="O25" s="127">
        <v>2.7777777777777779E-3</v>
      </c>
      <c r="P25" s="127">
        <f t="shared" si="3"/>
        <v>0.33472222222222214</v>
      </c>
      <c r="Q25" s="144">
        <v>3.472222222222222E-3</v>
      </c>
      <c r="R25" s="127">
        <f t="shared" si="4"/>
        <v>0.33819444444444435</v>
      </c>
      <c r="S25" s="130">
        <v>3.472222222222222E-3</v>
      </c>
      <c r="T25" s="127">
        <f t="shared" si="5"/>
        <v>0.34166666666666656</v>
      </c>
      <c r="U25" s="127">
        <v>2.7777777777777779E-3</v>
      </c>
      <c r="V25" s="127">
        <f t="shared" si="6"/>
        <v>0.34444444444444433</v>
      </c>
      <c r="W25" s="130">
        <v>2.7777777777777779E-3</v>
      </c>
      <c r="X25" s="127">
        <f t="shared" si="7"/>
        <v>0.3472222222222221</v>
      </c>
      <c r="Y25" s="127">
        <v>2.7777777777777779E-3</v>
      </c>
      <c r="Z25" s="127">
        <f t="shared" si="8"/>
        <v>0.34999999999999987</v>
      </c>
      <c r="AA25" s="127">
        <v>2.7777777777777779E-3</v>
      </c>
      <c r="AB25" s="127">
        <f t="shared" si="9"/>
        <v>0.35277777777777763</v>
      </c>
      <c r="AC25" s="130">
        <v>1.3888888888888889E-3</v>
      </c>
      <c r="AD25" s="127">
        <f t="shared" si="10"/>
        <v>0.35416666666666652</v>
      </c>
      <c r="AE25" s="144">
        <v>2.0833333333333333E-3</v>
      </c>
      <c r="AF25" s="127">
        <f t="shared" si="11"/>
        <v>0.35624999999999984</v>
      </c>
      <c r="AG25" s="144">
        <v>4.1666666666666666E-3</v>
      </c>
      <c r="AH25" s="127">
        <f t="shared" si="12"/>
        <v>0.3604166666666665</v>
      </c>
      <c r="AI25" s="144">
        <v>4.1666666666666666E-3</v>
      </c>
      <c r="AJ25" s="127">
        <f t="shared" si="13"/>
        <v>0.36458333333333315</v>
      </c>
      <c r="AK25" s="130">
        <v>2.0833333333333333E-3</v>
      </c>
      <c r="AL25" s="127">
        <f t="shared" si="14"/>
        <v>0.36666666666666647</v>
      </c>
      <c r="AM25" s="130">
        <v>3.472222222222222E-3</v>
      </c>
      <c r="AN25" s="127">
        <f t="shared" si="15"/>
        <v>0.37013888888888868</v>
      </c>
      <c r="AO25" s="144">
        <v>3.472222222222222E-3</v>
      </c>
      <c r="AP25" s="127">
        <f t="shared" si="16"/>
        <v>0.37361111111111089</v>
      </c>
      <c r="AQ25" s="179">
        <v>5.5555555555555558E-3</v>
      </c>
      <c r="AR25" s="127">
        <f t="shared" si="17"/>
        <v>0.37916666666666643</v>
      </c>
      <c r="AS25" s="127">
        <v>3.472222222222222E-3</v>
      </c>
      <c r="AT25" s="653">
        <f t="shared" si="18"/>
        <v>0.38263888888888864</v>
      </c>
      <c r="AU25" s="127">
        <v>0</v>
      </c>
      <c r="AV25" s="127">
        <f t="shared" si="19"/>
        <v>0.38263888888888864</v>
      </c>
      <c r="AW25" s="127">
        <v>0</v>
      </c>
      <c r="AX25" s="127">
        <f t="shared" si="20"/>
        <v>0.38263888888888864</v>
      </c>
      <c r="AY25" s="127">
        <v>0</v>
      </c>
      <c r="AZ25" s="127">
        <f t="shared" si="21"/>
        <v>0.38263888888888864</v>
      </c>
      <c r="BA25" s="127">
        <v>0</v>
      </c>
      <c r="BB25" s="127">
        <f t="shared" si="22"/>
        <v>0.38263888888888864</v>
      </c>
      <c r="BC25" s="127">
        <v>0</v>
      </c>
      <c r="BD25" s="127">
        <f t="shared" si="23"/>
        <v>0.38263888888888864</v>
      </c>
      <c r="BE25" s="127">
        <v>0</v>
      </c>
      <c r="BF25" s="127">
        <f t="shared" si="24"/>
        <v>0.38263888888888864</v>
      </c>
      <c r="BG25" s="127">
        <v>0</v>
      </c>
      <c r="BH25" s="127">
        <f t="shared" si="25"/>
        <v>0.38263888888888864</v>
      </c>
      <c r="BI25" s="127">
        <v>0</v>
      </c>
      <c r="BJ25" s="127">
        <f t="shared" si="26"/>
        <v>0.38263888888888864</v>
      </c>
      <c r="BK25" s="127">
        <v>0</v>
      </c>
      <c r="BL25" s="127">
        <f t="shared" si="27"/>
        <v>0.38263888888888864</v>
      </c>
      <c r="BM25" s="127">
        <v>0</v>
      </c>
      <c r="BN25" s="127">
        <f t="shared" si="28"/>
        <v>0.38263888888888864</v>
      </c>
      <c r="BO25" s="127">
        <v>0</v>
      </c>
      <c r="BP25" s="127">
        <f t="shared" si="29"/>
        <v>0.38263888888888864</v>
      </c>
      <c r="BQ25" s="127">
        <v>0</v>
      </c>
      <c r="BR25" s="127">
        <f t="shared" si="30"/>
        <v>0.38263888888888864</v>
      </c>
      <c r="BS25" s="127">
        <v>0</v>
      </c>
      <c r="BT25" s="127">
        <f t="shared" si="31"/>
        <v>0.38263888888888864</v>
      </c>
      <c r="BU25" s="127">
        <v>0</v>
      </c>
      <c r="BV25" s="127">
        <f t="shared" si="32"/>
        <v>0.38263888888888864</v>
      </c>
      <c r="BW25" s="131">
        <v>3.472222222222222E-3</v>
      </c>
      <c r="BX25" s="349">
        <f t="shared" si="33"/>
        <v>0.38611111111111085</v>
      </c>
      <c r="BY25" s="146"/>
      <c r="BZ25" s="127"/>
      <c r="CA25" s="127">
        <f>+BX25-D25</f>
        <v>7.361111111111085E-2</v>
      </c>
      <c r="CB25" s="202">
        <f t="shared" si="34"/>
        <v>19.477358490566104</v>
      </c>
      <c r="CC25" s="200"/>
      <c r="CD25" s="134">
        <f t="shared" si="35"/>
        <v>105.99999999999963</v>
      </c>
      <c r="CE25" s="134">
        <f t="shared" si="36"/>
        <v>34.409999999999997</v>
      </c>
      <c r="CG25" s="281">
        <f t="shared" ref="CG25:CG34" si="39">+CA25</f>
        <v>7.361111111111085E-2</v>
      </c>
      <c r="CH25" s="135">
        <f t="shared" si="37"/>
        <v>105.99999999999963</v>
      </c>
      <c r="CI25" s="282">
        <f t="shared" ref="CI25:CI34" si="40">+CH25/60</f>
        <v>1.7666666666666606</v>
      </c>
    </row>
    <row r="26" spans="1:87" ht="15" customHeight="1" x14ac:dyDescent="0.2">
      <c r="A26" s="1302"/>
      <c r="B26" s="298">
        <v>3</v>
      </c>
      <c r="C26" s="554">
        <v>6.9444444444444434E-2</v>
      </c>
      <c r="D26" s="620">
        <f t="shared" si="38"/>
        <v>0.38194444444444442</v>
      </c>
      <c r="E26" s="126">
        <v>3.472222222222222E-3</v>
      </c>
      <c r="F26" s="656">
        <f t="shared" ref="F26:F34" si="41">+E26+D26</f>
        <v>0.38541666666666663</v>
      </c>
      <c r="G26" s="130">
        <v>3.472222222222222E-3</v>
      </c>
      <c r="H26" s="127">
        <f t="shared" ref="H26:H34" si="42">+G26+F26</f>
        <v>0.38888888888888884</v>
      </c>
      <c r="I26" s="130">
        <v>5.5555555555555558E-3</v>
      </c>
      <c r="J26" s="127">
        <f t="shared" si="0"/>
        <v>0.39444444444444438</v>
      </c>
      <c r="K26" s="130">
        <v>2.7777777777777779E-3</v>
      </c>
      <c r="L26" s="127">
        <f t="shared" si="1"/>
        <v>0.39722222222222214</v>
      </c>
      <c r="M26" s="127">
        <v>4.1666666666666701E-3</v>
      </c>
      <c r="N26" s="127">
        <f t="shared" si="2"/>
        <v>0.4013888888888888</v>
      </c>
      <c r="O26" s="127">
        <v>2.7777777777777779E-3</v>
      </c>
      <c r="P26" s="127">
        <f t="shared" si="3"/>
        <v>0.40416666666666656</v>
      </c>
      <c r="Q26" s="144">
        <v>3.472222222222222E-3</v>
      </c>
      <c r="R26" s="127">
        <f t="shared" si="4"/>
        <v>0.40763888888888877</v>
      </c>
      <c r="S26" s="130">
        <v>3.472222222222222E-3</v>
      </c>
      <c r="T26" s="127">
        <f t="shared" si="5"/>
        <v>0.41111111111111098</v>
      </c>
      <c r="U26" s="127">
        <v>2.7777777777777779E-3</v>
      </c>
      <c r="V26" s="127">
        <f t="shared" si="6"/>
        <v>0.41388888888888875</v>
      </c>
      <c r="W26" s="130">
        <v>2.7777777777777779E-3</v>
      </c>
      <c r="X26" s="127">
        <f t="shared" si="7"/>
        <v>0.41666666666666652</v>
      </c>
      <c r="Y26" s="127">
        <v>2.7777777777777779E-3</v>
      </c>
      <c r="Z26" s="127">
        <f t="shared" si="8"/>
        <v>0.41944444444444429</v>
      </c>
      <c r="AA26" s="127">
        <v>2.7777777777777779E-3</v>
      </c>
      <c r="AB26" s="127">
        <f t="shared" si="9"/>
        <v>0.42222222222222205</v>
      </c>
      <c r="AC26" s="130">
        <v>1.3888888888888889E-3</v>
      </c>
      <c r="AD26" s="127">
        <f t="shared" si="10"/>
        <v>0.42361111111111094</v>
      </c>
      <c r="AE26" s="144">
        <v>2.0833333333333333E-3</v>
      </c>
      <c r="AF26" s="127">
        <f t="shared" si="11"/>
        <v>0.42569444444444426</v>
      </c>
      <c r="AG26" s="144">
        <v>4.1666666666666666E-3</v>
      </c>
      <c r="AH26" s="127">
        <f t="shared" si="12"/>
        <v>0.42986111111111092</v>
      </c>
      <c r="AI26" s="144">
        <v>4.1666666666666666E-3</v>
      </c>
      <c r="AJ26" s="127">
        <f t="shared" si="13"/>
        <v>0.43402777777777757</v>
      </c>
      <c r="AK26" s="130">
        <v>2.0833333333333333E-3</v>
      </c>
      <c r="AL26" s="127">
        <f t="shared" si="14"/>
        <v>0.43611111111111089</v>
      </c>
      <c r="AM26" s="130">
        <v>3.472222222222222E-3</v>
      </c>
      <c r="AN26" s="127">
        <f t="shared" si="15"/>
        <v>0.4395833333333331</v>
      </c>
      <c r="AO26" s="144">
        <v>3.472222222222222E-3</v>
      </c>
      <c r="AP26" s="127">
        <f t="shared" si="16"/>
        <v>0.44305555555555531</v>
      </c>
      <c r="AQ26" s="179">
        <v>5.5555555555555558E-3</v>
      </c>
      <c r="AR26" s="127">
        <f t="shared" si="17"/>
        <v>0.44861111111111085</v>
      </c>
      <c r="AS26" s="127">
        <v>3.472222222222222E-3</v>
      </c>
      <c r="AT26" s="653">
        <f t="shared" si="18"/>
        <v>0.45208333333333306</v>
      </c>
      <c r="AU26" s="127">
        <v>0</v>
      </c>
      <c r="AV26" s="127">
        <f t="shared" si="19"/>
        <v>0.45208333333333306</v>
      </c>
      <c r="AW26" s="127">
        <v>0</v>
      </c>
      <c r="AX26" s="127">
        <f t="shared" si="20"/>
        <v>0.45208333333333306</v>
      </c>
      <c r="AY26" s="127">
        <v>0</v>
      </c>
      <c r="AZ26" s="127">
        <f t="shared" si="21"/>
        <v>0.45208333333333306</v>
      </c>
      <c r="BA26" s="127">
        <v>0</v>
      </c>
      <c r="BB26" s="127">
        <f t="shared" si="22"/>
        <v>0.45208333333333306</v>
      </c>
      <c r="BC26" s="127">
        <v>0</v>
      </c>
      <c r="BD26" s="127">
        <f t="shared" si="23"/>
        <v>0.45208333333333306</v>
      </c>
      <c r="BE26" s="127">
        <v>0</v>
      </c>
      <c r="BF26" s="127">
        <f t="shared" si="24"/>
        <v>0.45208333333333306</v>
      </c>
      <c r="BG26" s="127">
        <v>0</v>
      </c>
      <c r="BH26" s="127">
        <f t="shared" si="25"/>
        <v>0.45208333333333306</v>
      </c>
      <c r="BI26" s="127">
        <v>0</v>
      </c>
      <c r="BJ26" s="127">
        <f t="shared" si="26"/>
        <v>0.45208333333333306</v>
      </c>
      <c r="BK26" s="127">
        <v>0</v>
      </c>
      <c r="BL26" s="127">
        <f t="shared" si="27"/>
        <v>0.45208333333333306</v>
      </c>
      <c r="BM26" s="127">
        <v>0</v>
      </c>
      <c r="BN26" s="127">
        <f t="shared" si="28"/>
        <v>0.45208333333333306</v>
      </c>
      <c r="BO26" s="127">
        <v>0</v>
      </c>
      <c r="BP26" s="127">
        <f t="shared" si="29"/>
        <v>0.45208333333333306</v>
      </c>
      <c r="BQ26" s="127">
        <v>0</v>
      </c>
      <c r="BR26" s="127">
        <f t="shared" si="30"/>
        <v>0.45208333333333306</v>
      </c>
      <c r="BS26" s="127">
        <v>0</v>
      </c>
      <c r="BT26" s="127">
        <f t="shared" si="31"/>
        <v>0.45208333333333306</v>
      </c>
      <c r="BU26" s="127">
        <v>0</v>
      </c>
      <c r="BV26" s="127">
        <f t="shared" si="32"/>
        <v>0.45208333333333306</v>
      </c>
      <c r="BW26" s="131">
        <v>3.472222222222222E-3</v>
      </c>
      <c r="BX26" s="349">
        <f t="shared" si="33"/>
        <v>0.45555555555555527</v>
      </c>
      <c r="BY26" s="146"/>
      <c r="BZ26" s="127"/>
      <c r="CA26" s="127">
        <f t="shared" ref="CA26:CA34" si="43">+BX26-D26</f>
        <v>7.361111111111085E-2</v>
      </c>
      <c r="CB26" s="202">
        <f t="shared" si="34"/>
        <v>19.477358490566104</v>
      </c>
      <c r="CC26" s="200"/>
      <c r="CD26" s="134">
        <f t="shared" si="35"/>
        <v>105.99999999999963</v>
      </c>
      <c r="CE26" s="134">
        <f t="shared" si="36"/>
        <v>34.409999999999997</v>
      </c>
      <c r="CG26" s="281">
        <f t="shared" si="39"/>
        <v>7.361111111111085E-2</v>
      </c>
      <c r="CH26" s="135">
        <f t="shared" si="37"/>
        <v>105.99999999999963</v>
      </c>
      <c r="CI26" s="282">
        <f t="shared" si="40"/>
        <v>1.7666666666666606</v>
      </c>
    </row>
    <row r="27" spans="1:87" ht="15" customHeight="1" x14ac:dyDescent="0.2">
      <c r="A27" s="1302"/>
      <c r="B27" s="298">
        <v>4</v>
      </c>
      <c r="C27" s="554">
        <v>6.9444444444444434E-2</v>
      </c>
      <c r="D27" s="620">
        <f t="shared" si="38"/>
        <v>0.45138888888888884</v>
      </c>
      <c r="E27" s="126">
        <v>3.472222222222222E-3</v>
      </c>
      <c r="F27" s="656">
        <f t="shared" si="41"/>
        <v>0.45486111111111105</v>
      </c>
      <c r="G27" s="130">
        <v>3.472222222222222E-3</v>
      </c>
      <c r="H27" s="127">
        <f t="shared" si="42"/>
        <v>0.45833333333333326</v>
      </c>
      <c r="I27" s="130">
        <v>5.5555555555555558E-3</v>
      </c>
      <c r="J27" s="127">
        <f t="shared" si="0"/>
        <v>0.4638888888888888</v>
      </c>
      <c r="K27" s="130">
        <v>2.7777777777777779E-3</v>
      </c>
      <c r="L27" s="127">
        <f t="shared" si="1"/>
        <v>0.46666666666666656</v>
      </c>
      <c r="M27" s="127">
        <v>4.1666666666666701E-3</v>
      </c>
      <c r="N27" s="127">
        <f t="shared" si="2"/>
        <v>0.47083333333333321</v>
      </c>
      <c r="O27" s="127">
        <v>2.7777777777777801E-3</v>
      </c>
      <c r="P27" s="127">
        <f t="shared" si="3"/>
        <v>0.47361111111111098</v>
      </c>
      <c r="Q27" s="144">
        <v>3.472222222222222E-3</v>
      </c>
      <c r="R27" s="127">
        <f t="shared" si="4"/>
        <v>0.47708333333333319</v>
      </c>
      <c r="S27" s="130">
        <v>3.472222222222222E-3</v>
      </c>
      <c r="T27" s="127">
        <f t="shared" si="5"/>
        <v>0.4805555555555554</v>
      </c>
      <c r="U27" s="127">
        <v>2.7777777777777779E-3</v>
      </c>
      <c r="V27" s="127">
        <f t="shared" si="6"/>
        <v>0.48333333333333317</v>
      </c>
      <c r="W27" s="130">
        <v>2.7777777777777779E-3</v>
      </c>
      <c r="X27" s="127">
        <f t="shared" si="7"/>
        <v>0.48611111111111094</v>
      </c>
      <c r="Y27" s="127">
        <v>2.7777777777777779E-3</v>
      </c>
      <c r="Z27" s="127">
        <f t="shared" si="8"/>
        <v>0.48888888888888871</v>
      </c>
      <c r="AA27" s="127">
        <v>2.7777777777777779E-3</v>
      </c>
      <c r="AB27" s="127">
        <f t="shared" si="9"/>
        <v>0.49166666666666647</v>
      </c>
      <c r="AC27" s="130">
        <v>1.3888888888888889E-3</v>
      </c>
      <c r="AD27" s="127">
        <f t="shared" si="10"/>
        <v>0.49305555555555536</v>
      </c>
      <c r="AE27" s="144">
        <v>2.0833333333333333E-3</v>
      </c>
      <c r="AF27" s="127">
        <f t="shared" si="11"/>
        <v>0.49513888888888868</v>
      </c>
      <c r="AG27" s="144">
        <v>4.1666666666666666E-3</v>
      </c>
      <c r="AH27" s="127">
        <f t="shared" si="12"/>
        <v>0.49930555555555534</v>
      </c>
      <c r="AI27" s="144">
        <v>4.1666666666666666E-3</v>
      </c>
      <c r="AJ27" s="127">
        <f t="shared" si="13"/>
        <v>0.50347222222222199</v>
      </c>
      <c r="AK27" s="130">
        <v>2.0833333333333333E-3</v>
      </c>
      <c r="AL27" s="127">
        <f t="shared" si="14"/>
        <v>0.50555555555555531</v>
      </c>
      <c r="AM27" s="130">
        <v>3.472222222222222E-3</v>
      </c>
      <c r="AN27" s="127">
        <f t="shared" si="15"/>
        <v>0.50902777777777752</v>
      </c>
      <c r="AO27" s="144">
        <v>3.472222222222222E-3</v>
      </c>
      <c r="AP27" s="127">
        <f t="shared" si="16"/>
        <v>0.51249999999999973</v>
      </c>
      <c r="AQ27" s="179">
        <v>5.5555555555555558E-3</v>
      </c>
      <c r="AR27" s="127">
        <f t="shared" si="17"/>
        <v>0.51805555555555527</v>
      </c>
      <c r="AS27" s="127">
        <v>3.472222222222222E-3</v>
      </c>
      <c r="AT27" s="653">
        <f t="shared" si="18"/>
        <v>0.52152777777777748</v>
      </c>
      <c r="AU27" s="127">
        <v>0</v>
      </c>
      <c r="AV27" s="127">
        <f t="shared" si="19"/>
        <v>0.52152777777777748</v>
      </c>
      <c r="AW27" s="127">
        <v>0</v>
      </c>
      <c r="AX27" s="127">
        <f t="shared" si="20"/>
        <v>0.52152777777777748</v>
      </c>
      <c r="AY27" s="127">
        <v>0</v>
      </c>
      <c r="AZ27" s="127">
        <f t="shared" si="21"/>
        <v>0.52152777777777748</v>
      </c>
      <c r="BA27" s="127">
        <v>0</v>
      </c>
      <c r="BB27" s="127">
        <f t="shared" si="22"/>
        <v>0.52152777777777748</v>
      </c>
      <c r="BC27" s="127">
        <v>0</v>
      </c>
      <c r="BD27" s="127">
        <f t="shared" si="23"/>
        <v>0.52152777777777748</v>
      </c>
      <c r="BE27" s="127">
        <v>0</v>
      </c>
      <c r="BF27" s="127">
        <f t="shared" si="24"/>
        <v>0.52152777777777748</v>
      </c>
      <c r="BG27" s="127">
        <v>0</v>
      </c>
      <c r="BH27" s="127">
        <f t="shared" si="25"/>
        <v>0.52152777777777748</v>
      </c>
      <c r="BI27" s="127">
        <v>0</v>
      </c>
      <c r="BJ27" s="127">
        <f t="shared" si="26"/>
        <v>0.52152777777777748</v>
      </c>
      <c r="BK27" s="127">
        <v>0</v>
      </c>
      <c r="BL27" s="127">
        <f t="shared" si="27"/>
        <v>0.52152777777777748</v>
      </c>
      <c r="BM27" s="127">
        <v>0</v>
      </c>
      <c r="BN27" s="127">
        <f t="shared" si="28"/>
        <v>0.52152777777777748</v>
      </c>
      <c r="BO27" s="127">
        <v>0</v>
      </c>
      <c r="BP27" s="127">
        <f t="shared" si="29"/>
        <v>0.52152777777777748</v>
      </c>
      <c r="BQ27" s="127">
        <v>0</v>
      </c>
      <c r="BR27" s="127">
        <f t="shared" si="30"/>
        <v>0.52152777777777748</v>
      </c>
      <c r="BS27" s="127">
        <v>0</v>
      </c>
      <c r="BT27" s="127">
        <f t="shared" si="31"/>
        <v>0.52152777777777748</v>
      </c>
      <c r="BU27" s="127">
        <v>0</v>
      </c>
      <c r="BV27" s="127">
        <f t="shared" si="32"/>
        <v>0.52152777777777748</v>
      </c>
      <c r="BW27" s="131">
        <v>3.472222222222222E-3</v>
      </c>
      <c r="BX27" s="349">
        <f t="shared" si="33"/>
        <v>0.52499999999999969</v>
      </c>
      <c r="BY27" s="146"/>
      <c r="BZ27" s="127"/>
      <c r="CA27" s="127">
        <f t="shared" si="43"/>
        <v>7.361111111111085E-2</v>
      </c>
      <c r="CB27" s="202">
        <f t="shared" si="34"/>
        <v>19.477358490566104</v>
      </c>
      <c r="CC27" s="200"/>
      <c r="CD27" s="134">
        <f t="shared" si="35"/>
        <v>105.99999999999963</v>
      </c>
      <c r="CE27" s="134">
        <f t="shared" si="36"/>
        <v>34.409999999999997</v>
      </c>
      <c r="CG27" s="281">
        <f t="shared" si="39"/>
        <v>7.361111111111085E-2</v>
      </c>
      <c r="CH27" s="135">
        <f t="shared" si="37"/>
        <v>105.99999999999963</v>
      </c>
      <c r="CI27" s="282">
        <f t="shared" si="40"/>
        <v>1.7666666666666606</v>
      </c>
    </row>
    <row r="28" spans="1:87" ht="15" customHeight="1" x14ac:dyDescent="0.2">
      <c r="A28" s="1302"/>
      <c r="B28" s="298">
        <v>5</v>
      </c>
      <c r="C28" s="554">
        <v>6.9444444444444434E-2</v>
      </c>
      <c r="D28" s="620">
        <f t="shared" si="38"/>
        <v>0.52083333333333326</v>
      </c>
      <c r="E28" s="126">
        <v>3.472222222222222E-3</v>
      </c>
      <c r="F28" s="656">
        <f t="shared" si="41"/>
        <v>0.52430555555555547</v>
      </c>
      <c r="G28" s="130">
        <v>3.4722222222222199E-3</v>
      </c>
      <c r="H28" s="127">
        <f t="shared" si="42"/>
        <v>0.52777777777777768</v>
      </c>
      <c r="I28" s="130">
        <v>5.5555555555555601E-3</v>
      </c>
      <c r="J28" s="127">
        <f t="shared" si="0"/>
        <v>0.53333333333333321</v>
      </c>
      <c r="K28" s="130">
        <v>2.7777777777777801E-3</v>
      </c>
      <c r="L28" s="127">
        <f t="shared" si="1"/>
        <v>0.53611111111111098</v>
      </c>
      <c r="M28" s="127">
        <v>4.1666666666666701E-3</v>
      </c>
      <c r="N28" s="127">
        <f t="shared" si="2"/>
        <v>0.54027777777777763</v>
      </c>
      <c r="O28" s="127">
        <v>2.7777777777777801E-3</v>
      </c>
      <c r="P28" s="127">
        <f t="shared" si="3"/>
        <v>0.5430555555555554</v>
      </c>
      <c r="Q28" s="144">
        <v>3.4722222222222199E-3</v>
      </c>
      <c r="R28" s="127">
        <f t="shared" si="4"/>
        <v>0.54652777777777761</v>
      </c>
      <c r="S28" s="130">
        <v>3.4722222222222199E-3</v>
      </c>
      <c r="T28" s="127">
        <f t="shared" si="5"/>
        <v>0.54999999999999982</v>
      </c>
      <c r="U28" s="127">
        <v>2.7777777777777801E-3</v>
      </c>
      <c r="V28" s="127">
        <f t="shared" si="6"/>
        <v>0.55277777777777759</v>
      </c>
      <c r="W28" s="130">
        <v>2.7777777777777801E-3</v>
      </c>
      <c r="X28" s="127">
        <f t="shared" si="7"/>
        <v>0.55555555555555536</v>
      </c>
      <c r="Y28" s="127">
        <v>2.7777777777777801E-3</v>
      </c>
      <c r="Z28" s="127">
        <f t="shared" si="8"/>
        <v>0.55833333333333313</v>
      </c>
      <c r="AA28" s="127">
        <v>2.7777777777777801E-3</v>
      </c>
      <c r="AB28" s="127">
        <f t="shared" si="9"/>
        <v>0.56111111111111089</v>
      </c>
      <c r="AC28" s="130">
        <v>1.38888888888889E-3</v>
      </c>
      <c r="AD28" s="127">
        <f t="shared" si="10"/>
        <v>0.56249999999999978</v>
      </c>
      <c r="AE28" s="144">
        <v>2.0833333333333298E-3</v>
      </c>
      <c r="AF28" s="127">
        <f t="shared" si="11"/>
        <v>0.5645833333333331</v>
      </c>
      <c r="AG28" s="144">
        <v>4.1666666666666701E-3</v>
      </c>
      <c r="AH28" s="127">
        <f t="shared" si="12"/>
        <v>0.56874999999999976</v>
      </c>
      <c r="AI28" s="144">
        <v>4.1666666666666701E-3</v>
      </c>
      <c r="AJ28" s="127">
        <f t="shared" si="13"/>
        <v>0.57291666666666641</v>
      </c>
      <c r="AK28" s="130">
        <v>2.0833333333333298E-3</v>
      </c>
      <c r="AL28" s="127">
        <f t="shared" si="14"/>
        <v>0.57499999999999973</v>
      </c>
      <c r="AM28" s="130">
        <v>3.4722222222222199E-3</v>
      </c>
      <c r="AN28" s="127">
        <f t="shared" si="15"/>
        <v>0.57847222222222194</v>
      </c>
      <c r="AO28" s="144">
        <v>3.4722222222222199E-3</v>
      </c>
      <c r="AP28" s="127">
        <f t="shared" si="16"/>
        <v>0.58194444444444415</v>
      </c>
      <c r="AQ28" s="179">
        <v>5.5555555555555601E-3</v>
      </c>
      <c r="AR28" s="127">
        <f t="shared" si="17"/>
        <v>0.58749999999999969</v>
      </c>
      <c r="AS28" s="127">
        <v>3.472222222222222E-3</v>
      </c>
      <c r="AT28" s="653">
        <f t="shared" si="18"/>
        <v>0.5909722222222219</v>
      </c>
      <c r="AU28" s="127">
        <v>0</v>
      </c>
      <c r="AV28" s="127">
        <f t="shared" si="19"/>
        <v>0.5909722222222219</v>
      </c>
      <c r="AW28" s="127">
        <v>0</v>
      </c>
      <c r="AX28" s="127">
        <f t="shared" si="20"/>
        <v>0.5909722222222219</v>
      </c>
      <c r="AY28" s="127">
        <v>0</v>
      </c>
      <c r="AZ28" s="127">
        <f t="shared" si="21"/>
        <v>0.5909722222222219</v>
      </c>
      <c r="BA28" s="127">
        <v>0</v>
      </c>
      <c r="BB28" s="127">
        <f t="shared" si="22"/>
        <v>0.5909722222222219</v>
      </c>
      <c r="BC28" s="127">
        <v>0</v>
      </c>
      <c r="BD28" s="127">
        <f t="shared" si="23"/>
        <v>0.5909722222222219</v>
      </c>
      <c r="BE28" s="127">
        <v>0</v>
      </c>
      <c r="BF28" s="127">
        <f t="shared" si="24"/>
        <v>0.5909722222222219</v>
      </c>
      <c r="BG28" s="127">
        <v>0</v>
      </c>
      <c r="BH28" s="127">
        <f t="shared" si="25"/>
        <v>0.5909722222222219</v>
      </c>
      <c r="BI28" s="127">
        <v>0</v>
      </c>
      <c r="BJ28" s="127">
        <f t="shared" si="26"/>
        <v>0.5909722222222219</v>
      </c>
      <c r="BK28" s="127">
        <v>0</v>
      </c>
      <c r="BL28" s="127">
        <f t="shared" si="27"/>
        <v>0.5909722222222219</v>
      </c>
      <c r="BM28" s="127">
        <v>0</v>
      </c>
      <c r="BN28" s="127">
        <f t="shared" si="28"/>
        <v>0.5909722222222219</v>
      </c>
      <c r="BO28" s="127">
        <v>0</v>
      </c>
      <c r="BP28" s="127">
        <f t="shared" si="29"/>
        <v>0.5909722222222219</v>
      </c>
      <c r="BQ28" s="127">
        <v>0</v>
      </c>
      <c r="BR28" s="127">
        <f t="shared" si="30"/>
        <v>0.5909722222222219</v>
      </c>
      <c r="BS28" s="127">
        <v>0</v>
      </c>
      <c r="BT28" s="127">
        <f t="shared" si="31"/>
        <v>0.5909722222222219</v>
      </c>
      <c r="BU28" s="127">
        <v>0</v>
      </c>
      <c r="BV28" s="127">
        <f t="shared" si="32"/>
        <v>0.5909722222222219</v>
      </c>
      <c r="BW28" s="131">
        <v>3.4722222222222199E-3</v>
      </c>
      <c r="BX28" s="349">
        <f t="shared" si="33"/>
        <v>0.59444444444444411</v>
      </c>
      <c r="BY28" s="146"/>
      <c r="BZ28" s="127"/>
      <c r="CA28" s="127">
        <f t="shared" si="43"/>
        <v>7.361111111111085E-2</v>
      </c>
      <c r="CB28" s="202">
        <f t="shared" si="34"/>
        <v>19.477358490566104</v>
      </c>
      <c r="CC28" s="200"/>
      <c r="CD28" s="134">
        <f t="shared" si="35"/>
        <v>105.99999999999963</v>
      </c>
      <c r="CE28" s="134">
        <f t="shared" si="36"/>
        <v>34.409999999999997</v>
      </c>
      <c r="CG28" s="281">
        <f t="shared" si="39"/>
        <v>7.361111111111085E-2</v>
      </c>
      <c r="CH28" s="135">
        <f t="shared" si="37"/>
        <v>105.99999999999963</v>
      </c>
      <c r="CI28" s="282">
        <f t="shared" si="40"/>
        <v>1.7666666666666606</v>
      </c>
    </row>
    <row r="29" spans="1:87" ht="15" customHeight="1" x14ac:dyDescent="0.2">
      <c r="A29" s="1302"/>
      <c r="B29" s="298">
        <v>6</v>
      </c>
      <c r="C29" s="554">
        <v>6.9444444444444434E-2</v>
      </c>
      <c r="D29" s="620">
        <f t="shared" si="38"/>
        <v>0.59027777777777768</v>
      </c>
      <c r="E29" s="126">
        <v>3.472222222222222E-3</v>
      </c>
      <c r="F29" s="656">
        <f t="shared" si="41"/>
        <v>0.59374999999999989</v>
      </c>
      <c r="G29" s="130">
        <v>3.4722222222222199E-3</v>
      </c>
      <c r="H29" s="127">
        <f t="shared" si="42"/>
        <v>0.5972222222222221</v>
      </c>
      <c r="I29" s="130">
        <v>5.5555555555555601E-3</v>
      </c>
      <c r="J29" s="127">
        <f t="shared" si="0"/>
        <v>0.60277777777777763</v>
      </c>
      <c r="K29" s="130">
        <v>2.7777777777777801E-3</v>
      </c>
      <c r="L29" s="127">
        <f t="shared" si="1"/>
        <v>0.6055555555555554</v>
      </c>
      <c r="M29" s="127">
        <v>4.1666666666666701E-3</v>
      </c>
      <c r="N29" s="127">
        <f t="shared" si="2"/>
        <v>0.60972222222222205</v>
      </c>
      <c r="O29" s="127">
        <v>2.7777777777777801E-3</v>
      </c>
      <c r="P29" s="127">
        <f t="shared" si="3"/>
        <v>0.61249999999999982</v>
      </c>
      <c r="Q29" s="144">
        <v>3.4722222222222199E-3</v>
      </c>
      <c r="R29" s="127">
        <f t="shared" si="4"/>
        <v>0.61597222222222203</v>
      </c>
      <c r="S29" s="130">
        <v>3.4722222222222199E-3</v>
      </c>
      <c r="T29" s="127">
        <f t="shared" si="5"/>
        <v>0.61944444444444424</v>
      </c>
      <c r="U29" s="127">
        <v>2.7777777777777801E-3</v>
      </c>
      <c r="V29" s="127">
        <f t="shared" si="6"/>
        <v>0.62222222222222201</v>
      </c>
      <c r="W29" s="130">
        <v>2.7777777777777801E-3</v>
      </c>
      <c r="X29" s="127">
        <f t="shared" si="7"/>
        <v>0.62499999999999978</v>
      </c>
      <c r="Y29" s="127">
        <v>2.7777777777777801E-3</v>
      </c>
      <c r="Z29" s="127">
        <f t="shared" si="8"/>
        <v>0.62777777777777755</v>
      </c>
      <c r="AA29" s="127">
        <v>2.7777777777777801E-3</v>
      </c>
      <c r="AB29" s="127">
        <f t="shared" si="9"/>
        <v>0.63055555555555531</v>
      </c>
      <c r="AC29" s="130">
        <v>1.38888888888889E-3</v>
      </c>
      <c r="AD29" s="127">
        <f t="shared" si="10"/>
        <v>0.6319444444444442</v>
      </c>
      <c r="AE29" s="144">
        <v>2.0833333333333298E-3</v>
      </c>
      <c r="AF29" s="127">
        <f t="shared" si="11"/>
        <v>0.63402777777777752</v>
      </c>
      <c r="AG29" s="144">
        <v>4.1666666666666701E-3</v>
      </c>
      <c r="AH29" s="127">
        <f t="shared" si="12"/>
        <v>0.63819444444444418</v>
      </c>
      <c r="AI29" s="144">
        <v>4.1666666666666701E-3</v>
      </c>
      <c r="AJ29" s="127">
        <f t="shared" si="13"/>
        <v>0.64236111111111083</v>
      </c>
      <c r="AK29" s="130">
        <v>2.0833333333333298E-3</v>
      </c>
      <c r="AL29" s="127">
        <f t="shared" si="14"/>
        <v>0.64444444444444415</v>
      </c>
      <c r="AM29" s="130">
        <v>3.4722222222222199E-3</v>
      </c>
      <c r="AN29" s="127">
        <f t="shared" si="15"/>
        <v>0.64791666666666636</v>
      </c>
      <c r="AO29" s="144">
        <v>3.4722222222222199E-3</v>
      </c>
      <c r="AP29" s="127">
        <f t="shared" si="16"/>
        <v>0.65138888888888857</v>
      </c>
      <c r="AQ29" s="179">
        <v>5.5555555555555601E-3</v>
      </c>
      <c r="AR29" s="127">
        <f t="shared" si="17"/>
        <v>0.65694444444444411</v>
      </c>
      <c r="AS29" s="127">
        <v>3.472222222222222E-3</v>
      </c>
      <c r="AT29" s="653">
        <f t="shared" si="18"/>
        <v>0.66041666666666632</v>
      </c>
      <c r="AU29" s="127">
        <v>0</v>
      </c>
      <c r="AV29" s="127">
        <f t="shared" si="19"/>
        <v>0.66041666666666632</v>
      </c>
      <c r="AW29" s="127">
        <v>0</v>
      </c>
      <c r="AX29" s="127">
        <f t="shared" si="20"/>
        <v>0.66041666666666632</v>
      </c>
      <c r="AY29" s="127">
        <v>0</v>
      </c>
      <c r="AZ29" s="127">
        <f t="shared" si="21"/>
        <v>0.66041666666666632</v>
      </c>
      <c r="BA29" s="127">
        <v>0</v>
      </c>
      <c r="BB29" s="127">
        <f t="shared" si="22"/>
        <v>0.66041666666666632</v>
      </c>
      <c r="BC29" s="127">
        <v>0</v>
      </c>
      <c r="BD29" s="127">
        <f t="shared" si="23"/>
        <v>0.66041666666666632</v>
      </c>
      <c r="BE29" s="127">
        <v>0</v>
      </c>
      <c r="BF29" s="127">
        <f t="shared" si="24"/>
        <v>0.66041666666666632</v>
      </c>
      <c r="BG29" s="127">
        <v>0</v>
      </c>
      <c r="BH29" s="127">
        <f t="shared" si="25"/>
        <v>0.66041666666666632</v>
      </c>
      <c r="BI29" s="127">
        <v>0</v>
      </c>
      <c r="BJ29" s="127">
        <f t="shared" si="26"/>
        <v>0.66041666666666632</v>
      </c>
      <c r="BK29" s="127">
        <v>0</v>
      </c>
      <c r="BL29" s="127">
        <f t="shared" si="27"/>
        <v>0.66041666666666632</v>
      </c>
      <c r="BM29" s="127">
        <v>0</v>
      </c>
      <c r="BN29" s="127">
        <f t="shared" si="28"/>
        <v>0.66041666666666632</v>
      </c>
      <c r="BO29" s="127">
        <v>0</v>
      </c>
      <c r="BP29" s="127">
        <f t="shared" si="29"/>
        <v>0.66041666666666632</v>
      </c>
      <c r="BQ29" s="127">
        <v>0</v>
      </c>
      <c r="BR29" s="127">
        <f t="shared" si="30"/>
        <v>0.66041666666666632</v>
      </c>
      <c r="BS29" s="127">
        <v>0</v>
      </c>
      <c r="BT29" s="127">
        <f t="shared" si="31"/>
        <v>0.66041666666666632</v>
      </c>
      <c r="BU29" s="127">
        <v>0</v>
      </c>
      <c r="BV29" s="127">
        <f t="shared" si="32"/>
        <v>0.66041666666666632</v>
      </c>
      <c r="BW29" s="131">
        <v>3.4722222222222199E-3</v>
      </c>
      <c r="BX29" s="349">
        <f t="shared" si="33"/>
        <v>0.66388888888888853</v>
      </c>
      <c r="BY29" s="146"/>
      <c r="BZ29" s="127"/>
      <c r="CA29" s="127">
        <f t="shared" si="43"/>
        <v>7.361111111111085E-2</v>
      </c>
      <c r="CB29" s="202">
        <f t="shared" si="34"/>
        <v>19.477358490566104</v>
      </c>
      <c r="CC29" s="200"/>
      <c r="CD29" s="134">
        <f t="shared" si="35"/>
        <v>105.99999999999963</v>
      </c>
      <c r="CE29" s="134">
        <f t="shared" si="36"/>
        <v>34.409999999999997</v>
      </c>
      <c r="CG29" s="281">
        <f t="shared" si="39"/>
        <v>7.361111111111085E-2</v>
      </c>
      <c r="CH29" s="135">
        <f t="shared" si="37"/>
        <v>105.99999999999963</v>
      </c>
      <c r="CI29" s="282">
        <f t="shared" si="40"/>
        <v>1.7666666666666606</v>
      </c>
    </row>
    <row r="30" spans="1:87" ht="15" customHeight="1" x14ac:dyDescent="0.2">
      <c r="A30" s="1302"/>
      <c r="B30" s="298">
        <v>7</v>
      </c>
      <c r="C30" s="554">
        <v>6.9444444444444434E-2</v>
      </c>
      <c r="D30" s="620">
        <f t="shared" si="38"/>
        <v>0.6597222222222221</v>
      </c>
      <c r="E30" s="126">
        <v>3.472222222222222E-3</v>
      </c>
      <c r="F30" s="656">
        <f t="shared" si="41"/>
        <v>0.66319444444444431</v>
      </c>
      <c r="G30" s="130">
        <v>3.4722222222222199E-3</v>
      </c>
      <c r="H30" s="127">
        <f t="shared" si="42"/>
        <v>0.66666666666666652</v>
      </c>
      <c r="I30" s="130">
        <v>5.5555555555555601E-3</v>
      </c>
      <c r="J30" s="127">
        <f t="shared" si="0"/>
        <v>0.67222222222222205</v>
      </c>
      <c r="K30" s="130">
        <v>2.7777777777777801E-3</v>
      </c>
      <c r="L30" s="127">
        <f t="shared" si="1"/>
        <v>0.67499999999999982</v>
      </c>
      <c r="M30" s="127">
        <v>4.1666666666666701E-3</v>
      </c>
      <c r="N30" s="127">
        <f t="shared" si="2"/>
        <v>0.67916666666666647</v>
      </c>
      <c r="O30" s="127">
        <v>2.77777777777779E-3</v>
      </c>
      <c r="P30" s="127">
        <f t="shared" si="3"/>
        <v>0.68194444444444424</v>
      </c>
      <c r="Q30" s="144">
        <v>3.4722222222222199E-3</v>
      </c>
      <c r="R30" s="127">
        <f t="shared" si="4"/>
        <v>0.68541666666666645</v>
      </c>
      <c r="S30" s="130">
        <v>3.4722222222222199E-3</v>
      </c>
      <c r="T30" s="127">
        <f t="shared" si="5"/>
        <v>0.68888888888888866</v>
      </c>
      <c r="U30" s="127">
        <v>2.7777777777777801E-3</v>
      </c>
      <c r="V30" s="127">
        <f t="shared" si="6"/>
        <v>0.69166666666666643</v>
      </c>
      <c r="W30" s="130">
        <v>2.7777777777777801E-3</v>
      </c>
      <c r="X30" s="127">
        <f t="shared" si="7"/>
        <v>0.6944444444444442</v>
      </c>
      <c r="Y30" s="127">
        <v>2.7777777777777801E-3</v>
      </c>
      <c r="Z30" s="127">
        <f t="shared" si="8"/>
        <v>0.69722222222222197</v>
      </c>
      <c r="AA30" s="127">
        <v>2.7777777777777801E-3</v>
      </c>
      <c r="AB30" s="127">
        <f t="shared" si="9"/>
        <v>0.69999999999999973</v>
      </c>
      <c r="AC30" s="130">
        <v>1.38888888888889E-3</v>
      </c>
      <c r="AD30" s="127">
        <f t="shared" si="10"/>
        <v>0.70138888888888862</v>
      </c>
      <c r="AE30" s="144">
        <v>2.0833333333333298E-3</v>
      </c>
      <c r="AF30" s="127">
        <f t="shared" si="11"/>
        <v>0.70347222222222194</v>
      </c>
      <c r="AG30" s="144">
        <v>4.1666666666666701E-3</v>
      </c>
      <c r="AH30" s="127">
        <f t="shared" si="12"/>
        <v>0.7076388888888886</v>
      </c>
      <c r="AI30" s="144">
        <v>4.1666666666666701E-3</v>
      </c>
      <c r="AJ30" s="127">
        <f t="shared" si="13"/>
        <v>0.71180555555555525</v>
      </c>
      <c r="AK30" s="130">
        <v>2.0833333333333298E-3</v>
      </c>
      <c r="AL30" s="127">
        <f t="shared" si="14"/>
        <v>0.71388888888888857</v>
      </c>
      <c r="AM30" s="130">
        <v>3.4722222222222199E-3</v>
      </c>
      <c r="AN30" s="127">
        <f t="shared" si="15"/>
        <v>0.71736111111111078</v>
      </c>
      <c r="AO30" s="144">
        <v>3.4722222222222199E-3</v>
      </c>
      <c r="AP30" s="127">
        <f t="shared" si="16"/>
        <v>0.72083333333333299</v>
      </c>
      <c r="AQ30" s="179">
        <v>5.5555555555555601E-3</v>
      </c>
      <c r="AR30" s="127">
        <f t="shared" si="17"/>
        <v>0.72638888888888853</v>
      </c>
      <c r="AS30" s="127">
        <v>3.472222222222222E-3</v>
      </c>
      <c r="AT30" s="653">
        <f t="shared" si="18"/>
        <v>0.72986111111111074</v>
      </c>
      <c r="AU30" s="127">
        <v>0</v>
      </c>
      <c r="AV30" s="127">
        <f t="shared" si="19"/>
        <v>0.72986111111111074</v>
      </c>
      <c r="AW30" s="127">
        <v>0</v>
      </c>
      <c r="AX30" s="127">
        <f t="shared" si="20"/>
        <v>0.72986111111111074</v>
      </c>
      <c r="AY30" s="127">
        <v>0</v>
      </c>
      <c r="AZ30" s="127">
        <f t="shared" si="21"/>
        <v>0.72986111111111074</v>
      </c>
      <c r="BA30" s="127">
        <v>0</v>
      </c>
      <c r="BB30" s="127">
        <f t="shared" si="22"/>
        <v>0.72986111111111074</v>
      </c>
      <c r="BC30" s="127">
        <v>0</v>
      </c>
      <c r="BD30" s="127">
        <f t="shared" si="23"/>
        <v>0.72986111111111074</v>
      </c>
      <c r="BE30" s="127">
        <v>0</v>
      </c>
      <c r="BF30" s="127">
        <f t="shared" si="24"/>
        <v>0.72986111111111074</v>
      </c>
      <c r="BG30" s="127">
        <v>0</v>
      </c>
      <c r="BH30" s="127">
        <f t="shared" si="25"/>
        <v>0.72986111111111074</v>
      </c>
      <c r="BI30" s="127">
        <v>0</v>
      </c>
      <c r="BJ30" s="127">
        <f t="shared" si="26"/>
        <v>0.72986111111111074</v>
      </c>
      <c r="BK30" s="127">
        <v>0</v>
      </c>
      <c r="BL30" s="127">
        <f t="shared" si="27"/>
        <v>0.72986111111111074</v>
      </c>
      <c r="BM30" s="127">
        <v>0</v>
      </c>
      <c r="BN30" s="127">
        <f t="shared" si="28"/>
        <v>0.72986111111111074</v>
      </c>
      <c r="BO30" s="127">
        <v>0</v>
      </c>
      <c r="BP30" s="127">
        <f t="shared" si="29"/>
        <v>0.72986111111111074</v>
      </c>
      <c r="BQ30" s="127">
        <v>0</v>
      </c>
      <c r="BR30" s="127">
        <f t="shared" si="30"/>
        <v>0.72986111111111074</v>
      </c>
      <c r="BS30" s="127">
        <v>0</v>
      </c>
      <c r="BT30" s="127">
        <f t="shared" si="31"/>
        <v>0.72986111111111074</v>
      </c>
      <c r="BU30" s="127">
        <v>0</v>
      </c>
      <c r="BV30" s="127">
        <f t="shared" si="32"/>
        <v>0.72986111111111074</v>
      </c>
      <c r="BW30" s="131">
        <v>3.4722222222222199E-3</v>
      </c>
      <c r="BX30" s="349">
        <f t="shared" si="33"/>
        <v>0.73333333333333295</v>
      </c>
      <c r="BY30" s="146"/>
      <c r="BZ30" s="127"/>
      <c r="CA30" s="127">
        <f t="shared" si="43"/>
        <v>7.361111111111085E-2</v>
      </c>
      <c r="CB30" s="202">
        <f t="shared" si="34"/>
        <v>19.477358490566104</v>
      </c>
      <c r="CC30" s="200"/>
      <c r="CD30" s="134">
        <f t="shared" si="35"/>
        <v>105.99999999999963</v>
      </c>
      <c r="CE30" s="134">
        <f t="shared" si="36"/>
        <v>34.409999999999997</v>
      </c>
      <c r="CG30" s="281">
        <f t="shared" si="39"/>
        <v>7.361111111111085E-2</v>
      </c>
      <c r="CH30" s="135">
        <f t="shared" si="37"/>
        <v>105.99999999999963</v>
      </c>
      <c r="CI30" s="282">
        <f t="shared" si="40"/>
        <v>1.7666666666666606</v>
      </c>
    </row>
    <row r="31" spans="1:87" ht="15" customHeight="1" x14ac:dyDescent="0.2">
      <c r="A31" s="1302"/>
      <c r="B31" s="298">
        <v>8</v>
      </c>
      <c r="C31" s="554">
        <v>6.9444444444444434E-2</v>
      </c>
      <c r="D31" s="620">
        <f t="shared" si="38"/>
        <v>0.72916666666666652</v>
      </c>
      <c r="E31" s="126">
        <v>3.472222222222222E-3</v>
      </c>
      <c r="F31" s="656">
        <f t="shared" si="41"/>
        <v>0.73263888888888873</v>
      </c>
      <c r="G31" s="130">
        <v>3.472222222222222E-3</v>
      </c>
      <c r="H31" s="127">
        <f t="shared" si="42"/>
        <v>0.73611111111111094</v>
      </c>
      <c r="I31" s="130">
        <v>5.5555555555555558E-3</v>
      </c>
      <c r="J31" s="127">
        <f t="shared" si="0"/>
        <v>0.74166666666666647</v>
      </c>
      <c r="K31" s="130">
        <v>2.7777777777777779E-3</v>
      </c>
      <c r="L31" s="127">
        <f t="shared" si="1"/>
        <v>0.74444444444444424</v>
      </c>
      <c r="M31" s="127">
        <v>4.1666666666666701E-3</v>
      </c>
      <c r="N31" s="127">
        <f t="shared" si="2"/>
        <v>0.74861111111111089</v>
      </c>
      <c r="O31" s="127">
        <v>2.7777777777777801E-3</v>
      </c>
      <c r="P31" s="127">
        <f t="shared" si="3"/>
        <v>0.75138888888888866</v>
      </c>
      <c r="Q31" s="144">
        <v>3.472222222222222E-3</v>
      </c>
      <c r="R31" s="127">
        <f t="shared" si="4"/>
        <v>0.75486111111111087</v>
      </c>
      <c r="S31" s="130">
        <v>3.472222222222222E-3</v>
      </c>
      <c r="T31" s="127">
        <f t="shared" si="5"/>
        <v>0.75833333333333308</v>
      </c>
      <c r="U31" s="127">
        <v>2.7777777777777779E-3</v>
      </c>
      <c r="V31" s="127">
        <f t="shared" si="6"/>
        <v>0.76111111111111085</v>
      </c>
      <c r="W31" s="130">
        <v>2.7777777777777779E-3</v>
      </c>
      <c r="X31" s="127">
        <f t="shared" si="7"/>
        <v>0.76388888888888862</v>
      </c>
      <c r="Y31" s="127">
        <v>2.7777777777777779E-3</v>
      </c>
      <c r="Z31" s="127">
        <f t="shared" si="8"/>
        <v>0.76666666666666639</v>
      </c>
      <c r="AA31" s="127">
        <v>2.7777777777777779E-3</v>
      </c>
      <c r="AB31" s="127">
        <f t="shared" si="9"/>
        <v>0.76944444444444415</v>
      </c>
      <c r="AC31" s="130">
        <v>1.3888888888888889E-3</v>
      </c>
      <c r="AD31" s="127">
        <f t="shared" si="10"/>
        <v>0.77083333333333304</v>
      </c>
      <c r="AE31" s="144">
        <v>2.0833333333333333E-3</v>
      </c>
      <c r="AF31" s="127">
        <f t="shared" si="11"/>
        <v>0.77291666666666636</v>
      </c>
      <c r="AG31" s="144">
        <v>4.1666666666666666E-3</v>
      </c>
      <c r="AH31" s="127">
        <f t="shared" si="12"/>
        <v>0.77708333333333302</v>
      </c>
      <c r="AI31" s="144">
        <v>4.1666666666666666E-3</v>
      </c>
      <c r="AJ31" s="127">
        <f t="shared" si="13"/>
        <v>0.78124999999999967</v>
      </c>
      <c r="AK31" s="130">
        <v>2.0833333333333333E-3</v>
      </c>
      <c r="AL31" s="127">
        <f t="shared" si="14"/>
        <v>0.78333333333333299</v>
      </c>
      <c r="AM31" s="130">
        <v>3.472222222222222E-3</v>
      </c>
      <c r="AN31" s="127">
        <f t="shared" si="15"/>
        <v>0.7868055555555552</v>
      </c>
      <c r="AO31" s="144">
        <v>3.472222222222222E-3</v>
      </c>
      <c r="AP31" s="127">
        <f t="shared" si="16"/>
        <v>0.79027777777777741</v>
      </c>
      <c r="AQ31" s="179">
        <v>5.5555555555555558E-3</v>
      </c>
      <c r="AR31" s="127">
        <f t="shared" si="17"/>
        <v>0.79583333333333295</v>
      </c>
      <c r="AS31" s="127">
        <v>3.472222222222222E-3</v>
      </c>
      <c r="AT31" s="653">
        <f t="shared" si="18"/>
        <v>0.79930555555555516</v>
      </c>
      <c r="AU31" s="127">
        <v>0</v>
      </c>
      <c r="AV31" s="127">
        <f t="shared" si="19"/>
        <v>0.79930555555555516</v>
      </c>
      <c r="AW31" s="127">
        <v>0</v>
      </c>
      <c r="AX31" s="127">
        <f t="shared" si="20"/>
        <v>0.79930555555555516</v>
      </c>
      <c r="AY31" s="127">
        <v>0</v>
      </c>
      <c r="AZ31" s="127">
        <f t="shared" si="21"/>
        <v>0.79930555555555516</v>
      </c>
      <c r="BA31" s="127">
        <v>0</v>
      </c>
      <c r="BB31" s="127">
        <f t="shared" si="22"/>
        <v>0.79930555555555516</v>
      </c>
      <c r="BC31" s="127">
        <v>0</v>
      </c>
      <c r="BD31" s="127">
        <f t="shared" si="23"/>
        <v>0.79930555555555516</v>
      </c>
      <c r="BE31" s="127">
        <v>0</v>
      </c>
      <c r="BF31" s="127">
        <f t="shared" si="24"/>
        <v>0.79930555555555516</v>
      </c>
      <c r="BG31" s="127">
        <v>0</v>
      </c>
      <c r="BH31" s="127">
        <f t="shared" si="25"/>
        <v>0.79930555555555516</v>
      </c>
      <c r="BI31" s="127">
        <v>0</v>
      </c>
      <c r="BJ31" s="127">
        <f t="shared" si="26"/>
        <v>0.79930555555555516</v>
      </c>
      <c r="BK31" s="127">
        <v>0</v>
      </c>
      <c r="BL31" s="127">
        <f t="shared" si="27"/>
        <v>0.79930555555555516</v>
      </c>
      <c r="BM31" s="127">
        <v>0</v>
      </c>
      <c r="BN31" s="127">
        <f t="shared" si="28"/>
        <v>0.79930555555555516</v>
      </c>
      <c r="BO31" s="127">
        <v>0</v>
      </c>
      <c r="BP31" s="127">
        <f t="shared" si="29"/>
        <v>0.79930555555555516</v>
      </c>
      <c r="BQ31" s="127">
        <v>0</v>
      </c>
      <c r="BR31" s="127">
        <f t="shared" si="30"/>
        <v>0.79930555555555516</v>
      </c>
      <c r="BS31" s="127">
        <v>0</v>
      </c>
      <c r="BT31" s="127">
        <f t="shared" si="31"/>
        <v>0.79930555555555516</v>
      </c>
      <c r="BU31" s="127">
        <v>0</v>
      </c>
      <c r="BV31" s="127">
        <f t="shared" si="32"/>
        <v>0.79930555555555516</v>
      </c>
      <c r="BW31" s="131">
        <v>3.472222222222222E-3</v>
      </c>
      <c r="BX31" s="349">
        <f t="shared" si="33"/>
        <v>0.80277777777777737</v>
      </c>
      <c r="BY31" s="145"/>
      <c r="BZ31" s="127"/>
      <c r="CA31" s="127">
        <f t="shared" si="43"/>
        <v>7.361111111111085E-2</v>
      </c>
      <c r="CB31" s="202">
        <f t="shared" si="34"/>
        <v>19.477358490566104</v>
      </c>
      <c r="CC31" s="200"/>
      <c r="CD31" s="134">
        <f t="shared" si="35"/>
        <v>105.99999999999963</v>
      </c>
      <c r="CE31" s="134">
        <f t="shared" si="36"/>
        <v>34.409999999999997</v>
      </c>
      <c r="CG31" s="281">
        <f t="shared" si="39"/>
        <v>7.361111111111085E-2</v>
      </c>
      <c r="CH31" s="135">
        <f t="shared" si="37"/>
        <v>105.99999999999963</v>
      </c>
      <c r="CI31" s="282">
        <f t="shared" si="40"/>
        <v>1.7666666666666606</v>
      </c>
    </row>
    <row r="32" spans="1:87" ht="15" customHeight="1" x14ac:dyDescent="0.2">
      <c r="A32" s="1302"/>
      <c r="B32" s="298">
        <v>9</v>
      </c>
      <c r="C32" s="554">
        <v>6.9444444444444434E-2</v>
      </c>
      <c r="D32" s="620">
        <f t="shared" si="38"/>
        <v>0.79861111111111094</v>
      </c>
      <c r="E32" s="126">
        <v>3.472222222222222E-3</v>
      </c>
      <c r="F32" s="656">
        <f t="shared" si="41"/>
        <v>0.80208333333333315</v>
      </c>
      <c r="G32" s="130">
        <v>3.472222222222222E-3</v>
      </c>
      <c r="H32" s="127">
        <f t="shared" si="42"/>
        <v>0.80555555555555536</v>
      </c>
      <c r="I32" s="130">
        <v>5.5555555555555558E-3</v>
      </c>
      <c r="J32" s="127">
        <f t="shared" si="0"/>
        <v>0.81111111111111089</v>
      </c>
      <c r="K32" s="130">
        <v>2.7777777777777779E-3</v>
      </c>
      <c r="L32" s="127">
        <f t="shared" si="1"/>
        <v>0.81388888888888866</v>
      </c>
      <c r="M32" s="127">
        <v>4.1666666666666701E-3</v>
      </c>
      <c r="N32" s="127">
        <f t="shared" si="2"/>
        <v>0.81805555555555531</v>
      </c>
      <c r="O32" s="127">
        <v>2.7777777777777801E-3</v>
      </c>
      <c r="P32" s="127">
        <f t="shared" si="3"/>
        <v>0.82083333333333308</v>
      </c>
      <c r="Q32" s="144">
        <v>3.472222222222222E-3</v>
      </c>
      <c r="R32" s="127">
        <f t="shared" si="4"/>
        <v>0.82430555555555529</v>
      </c>
      <c r="S32" s="130">
        <v>3.472222222222222E-3</v>
      </c>
      <c r="T32" s="127">
        <f t="shared" si="5"/>
        <v>0.8277777777777775</v>
      </c>
      <c r="U32" s="127">
        <v>2.7777777777777779E-3</v>
      </c>
      <c r="V32" s="127">
        <f t="shared" si="6"/>
        <v>0.83055555555555527</v>
      </c>
      <c r="W32" s="130">
        <v>2.7777777777777779E-3</v>
      </c>
      <c r="X32" s="127">
        <f t="shared" si="7"/>
        <v>0.83333333333333304</v>
      </c>
      <c r="Y32" s="127">
        <v>2.7777777777777779E-3</v>
      </c>
      <c r="Z32" s="127">
        <f t="shared" si="8"/>
        <v>0.83611111111111081</v>
      </c>
      <c r="AA32" s="127">
        <v>2.7777777777777779E-3</v>
      </c>
      <c r="AB32" s="127">
        <f t="shared" si="9"/>
        <v>0.83888888888888857</v>
      </c>
      <c r="AC32" s="130">
        <v>1.3888888888888889E-3</v>
      </c>
      <c r="AD32" s="127">
        <f t="shared" si="10"/>
        <v>0.84027777777777746</v>
      </c>
      <c r="AE32" s="144">
        <v>2.0833333333333333E-3</v>
      </c>
      <c r="AF32" s="127">
        <f t="shared" si="11"/>
        <v>0.84236111111111078</v>
      </c>
      <c r="AG32" s="144">
        <v>4.1666666666666666E-3</v>
      </c>
      <c r="AH32" s="127">
        <f t="shared" si="12"/>
        <v>0.84652777777777743</v>
      </c>
      <c r="AI32" s="144">
        <v>4.1666666666666666E-3</v>
      </c>
      <c r="AJ32" s="127">
        <f t="shared" si="13"/>
        <v>0.85069444444444409</v>
      </c>
      <c r="AK32" s="130">
        <v>2.0833333333333333E-3</v>
      </c>
      <c r="AL32" s="127">
        <f t="shared" si="14"/>
        <v>0.85277777777777741</v>
      </c>
      <c r="AM32" s="130">
        <v>3.472222222222222E-3</v>
      </c>
      <c r="AN32" s="127">
        <f t="shared" si="15"/>
        <v>0.85624999999999962</v>
      </c>
      <c r="AO32" s="144">
        <v>3.472222222222222E-3</v>
      </c>
      <c r="AP32" s="127">
        <f t="shared" si="16"/>
        <v>0.85972222222222183</v>
      </c>
      <c r="AQ32" s="179">
        <v>5.5555555555555558E-3</v>
      </c>
      <c r="AR32" s="127">
        <f t="shared" si="17"/>
        <v>0.86527777777777737</v>
      </c>
      <c r="AS32" s="127">
        <v>3.472222222222222E-3</v>
      </c>
      <c r="AT32" s="653">
        <f t="shared" si="18"/>
        <v>0.86874999999999958</v>
      </c>
      <c r="AU32" s="127">
        <v>0</v>
      </c>
      <c r="AV32" s="127">
        <f t="shared" si="19"/>
        <v>0.86874999999999958</v>
      </c>
      <c r="AW32" s="127">
        <v>0</v>
      </c>
      <c r="AX32" s="127">
        <f t="shared" si="20"/>
        <v>0.86874999999999958</v>
      </c>
      <c r="AY32" s="127">
        <v>0</v>
      </c>
      <c r="AZ32" s="127">
        <f t="shared" si="21"/>
        <v>0.86874999999999958</v>
      </c>
      <c r="BA32" s="127">
        <v>0</v>
      </c>
      <c r="BB32" s="127">
        <f t="shared" si="22"/>
        <v>0.86874999999999958</v>
      </c>
      <c r="BC32" s="127">
        <v>0</v>
      </c>
      <c r="BD32" s="127">
        <f t="shared" si="23"/>
        <v>0.86874999999999958</v>
      </c>
      <c r="BE32" s="127">
        <v>0</v>
      </c>
      <c r="BF32" s="127">
        <f t="shared" si="24"/>
        <v>0.86874999999999958</v>
      </c>
      <c r="BG32" s="127">
        <v>0</v>
      </c>
      <c r="BH32" s="127">
        <f t="shared" si="25"/>
        <v>0.86874999999999958</v>
      </c>
      <c r="BI32" s="127">
        <v>0</v>
      </c>
      <c r="BJ32" s="127">
        <f t="shared" si="26"/>
        <v>0.86874999999999958</v>
      </c>
      <c r="BK32" s="127">
        <v>0</v>
      </c>
      <c r="BL32" s="127">
        <f t="shared" si="27"/>
        <v>0.86874999999999958</v>
      </c>
      <c r="BM32" s="127">
        <v>0</v>
      </c>
      <c r="BN32" s="127">
        <f t="shared" si="28"/>
        <v>0.86874999999999958</v>
      </c>
      <c r="BO32" s="127">
        <v>0</v>
      </c>
      <c r="BP32" s="127">
        <f t="shared" si="29"/>
        <v>0.86874999999999958</v>
      </c>
      <c r="BQ32" s="127">
        <v>0</v>
      </c>
      <c r="BR32" s="127">
        <f t="shared" si="30"/>
        <v>0.86874999999999958</v>
      </c>
      <c r="BS32" s="127">
        <v>0</v>
      </c>
      <c r="BT32" s="127">
        <f t="shared" si="31"/>
        <v>0.86874999999999958</v>
      </c>
      <c r="BU32" s="127">
        <v>0</v>
      </c>
      <c r="BV32" s="127">
        <f t="shared" si="32"/>
        <v>0.86874999999999958</v>
      </c>
      <c r="BW32" s="131">
        <v>3.472222222222222E-3</v>
      </c>
      <c r="BX32" s="349">
        <f t="shared" si="33"/>
        <v>0.87222222222222179</v>
      </c>
      <c r="BY32" s="146"/>
      <c r="BZ32" s="127"/>
      <c r="CA32" s="127">
        <f t="shared" si="43"/>
        <v>7.361111111111085E-2</v>
      </c>
      <c r="CB32" s="202">
        <f t="shared" si="34"/>
        <v>19.477358490566104</v>
      </c>
      <c r="CC32" s="200"/>
      <c r="CD32" s="134">
        <f t="shared" si="35"/>
        <v>105.99999999999963</v>
      </c>
      <c r="CE32" s="134">
        <f t="shared" si="36"/>
        <v>34.409999999999997</v>
      </c>
      <c r="CG32" s="281">
        <f t="shared" si="39"/>
        <v>7.361111111111085E-2</v>
      </c>
      <c r="CH32" s="135">
        <f t="shared" si="37"/>
        <v>105.99999999999963</v>
      </c>
      <c r="CI32" s="282">
        <f t="shared" si="40"/>
        <v>1.7666666666666606</v>
      </c>
    </row>
    <row r="33" spans="1:87" ht="15.75" customHeight="1" thickBot="1" x14ac:dyDescent="0.25">
      <c r="A33" s="1302"/>
      <c r="B33" s="301">
        <v>10</v>
      </c>
      <c r="C33" s="614">
        <v>6.9444444444444434E-2</v>
      </c>
      <c r="D33" s="666">
        <f t="shared" si="38"/>
        <v>0.86805555555555536</v>
      </c>
      <c r="E33" s="203">
        <v>3.472222222222222E-3</v>
      </c>
      <c r="F33" s="667">
        <f t="shared" si="41"/>
        <v>0.87152777777777757</v>
      </c>
      <c r="G33" s="345">
        <v>3.472222222222222E-3</v>
      </c>
      <c r="H33" s="204">
        <f t="shared" si="42"/>
        <v>0.87499999999999978</v>
      </c>
      <c r="I33" s="345">
        <v>5.5555555555555558E-3</v>
      </c>
      <c r="J33" s="204">
        <f t="shared" si="0"/>
        <v>0.88055555555555531</v>
      </c>
      <c r="K33" s="345">
        <v>2.7777777777777779E-3</v>
      </c>
      <c r="L33" s="204">
        <f t="shared" si="1"/>
        <v>0.88333333333333308</v>
      </c>
      <c r="M33" s="204">
        <v>4.1666666666666666E-3</v>
      </c>
      <c r="N33" s="204">
        <f t="shared" si="2"/>
        <v>0.88749999999999973</v>
      </c>
      <c r="O33" s="204">
        <v>2.7777777777777801E-3</v>
      </c>
      <c r="P33" s="204">
        <f t="shared" si="3"/>
        <v>0.8902777777777775</v>
      </c>
      <c r="Q33" s="352">
        <v>3.472222222222222E-3</v>
      </c>
      <c r="R33" s="204">
        <f t="shared" si="4"/>
        <v>0.89374999999999971</v>
      </c>
      <c r="S33" s="345">
        <v>3.472222222222222E-3</v>
      </c>
      <c r="T33" s="204">
        <f t="shared" si="5"/>
        <v>0.89722222222222192</v>
      </c>
      <c r="U33" s="204">
        <v>2.7777777777777779E-3</v>
      </c>
      <c r="V33" s="204">
        <f t="shared" si="6"/>
        <v>0.89999999999999969</v>
      </c>
      <c r="W33" s="345">
        <v>2.7777777777777779E-3</v>
      </c>
      <c r="X33" s="204">
        <f t="shared" si="7"/>
        <v>0.90277777777777746</v>
      </c>
      <c r="Y33" s="204">
        <v>2.7777777777777779E-3</v>
      </c>
      <c r="Z33" s="204">
        <f t="shared" si="8"/>
        <v>0.90555555555555522</v>
      </c>
      <c r="AA33" s="204">
        <v>2.7777777777777779E-3</v>
      </c>
      <c r="AB33" s="204">
        <f t="shared" si="9"/>
        <v>0.90833333333333299</v>
      </c>
      <c r="AC33" s="345">
        <v>1.3888888888888889E-3</v>
      </c>
      <c r="AD33" s="204">
        <f t="shared" si="10"/>
        <v>0.90972222222222188</v>
      </c>
      <c r="AE33" s="352">
        <v>2.0833333333333333E-3</v>
      </c>
      <c r="AF33" s="204">
        <f t="shared" si="11"/>
        <v>0.9118055555555552</v>
      </c>
      <c r="AG33" s="352">
        <v>4.1666666666666666E-3</v>
      </c>
      <c r="AH33" s="204">
        <f t="shared" si="12"/>
        <v>0.91597222222222185</v>
      </c>
      <c r="AI33" s="352">
        <v>4.1666666666666666E-3</v>
      </c>
      <c r="AJ33" s="204">
        <f t="shared" si="13"/>
        <v>0.92013888888888851</v>
      </c>
      <c r="AK33" s="345">
        <v>2.0833333333333333E-3</v>
      </c>
      <c r="AL33" s="204">
        <f t="shared" si="14"/>
        <v>0.92222222222222183</v>
      </c>
      <c r="AM33" s="345">
        <v>3.472222222222222E-3</v>
      </c>
      <c r="AN33" s="204">
        <f t="shared" si="15"/>
        <v>0.92569444444444404</v>
      </c>
      <c r="AO33" s="352">
        <v>3.472222222222222E-3</v>
      </c>
      <c r="AP33" s="204">
        <f t="shared" si="16"/>
        <v>0.92916666666666625</v>
      </c>
      <c r="AQ33" s="668">
        <v>5.5555555555555558E-3</v>
      </c>
      <c r="AR33" s="204">
        <f t="shared" si="17"/>
        <v>0.93472222222222179</v>
      </c>
      <c r="AS33" s="204">
        <v>3.472222222222222E-3</v>
      </c>
      <c r="AT33" s="655">
        <f t="shared" si="18"/>
        <v>0.938194444444444</v>
      </c>
      <c r="AU33" s="204">
        <v>0</v>
      </c>
      <c r="AV33" s="204">
        <f t="shared" si="19"/>
        <v>0.938194444444444</v>
      </c>
      <c r="AW33" s="204">
        <v>0</v>
      </c>
      <c r="AX33" s="204">
        <f t="shared" si="20"/>
        <v>0.938194444444444</v>
      </c>
      <c r="AY33" s="204">
        <v>0</v>
      </c>
      <c r="AZ33" s="204">
        <f t="shared" si="21"/>
        <v>0.938194444444444</v>
      </c>
      <c r="BA33" s="204">
        <v>0</v>
      </c>
      <c r="BB33" s="204">
        <f t="shared" si="22"/>
        <v>0.938194444444444</v>
      </c>
      <c r="BC33" s="204">
        <v>0</v>
      </c>
      <c r="BD33" s="204">
        <f t="shared" si="23"/>
        <v>0.938194444444444</v>
      </c>
      <c r="BE33" s="204">
        <v>0</v>
      </c>
      <c r="BF33" s="204">
        <f t="shared" si="24"/>
        <v>0.938194444444444</v>
      </c>
      <c r="BG33" s="204">
        <v>0</v>
      </c>
      <c r="BH33" s="204">
        <f t="shared" si="25"/>
        <v>0.938194444444444</v>
      </c>
      <c r="BI33" s="204">
        <v>0</v>
      </c>
      <c r="BJ33" s="204">
        <f t="shared" si="26"/>
        <v>0.938194444444444</v>
      </c>
      <c r="BK33" s="204">
        <v>0</v>
      </c>
      <c r="BL33" s="204">
        <f t="shared" si="27"/>
        <v>0.938194444444444</v>
      </c>
      <c r="BM33" s="204">
        <v>0</v>
      </c>
      <c r="BN33" s="204">
        <f t="shared" si="28"/>
        <v>0.938194444444444</v>
      </c>
      <c r="BO33" s="204">
        <v>0</v>
      </c>
      <c r="BP33" s="204">
        <f t="shared" si="29"/>
        <v>0.938194444444444</v>
      </c>
      <c r="BQ33" s="204">
        <v>0</v>
      </c>
      <c r="BR33" s="204">
        <f t="shared" si="30"/>
        <v>0.938194444444444</v>
      </c>
      <c r="BS33" s="204">
        <v>0</v>
      </c>
      <c r="BT33" s="204">
        <f t="shared" si="31"/>
        <v>0.938194444444444</v>
      </c>
      <c r="BU33" s="204">
        <v>0</v>
      </c>
      <c r="BV33" s="204">
        <f t="shared" si="32"/>
        <v>0.938194444444444</v>
      </c>
      <c r="BW33" s="354">
        <v>3.472222222222222E-3</v>
      </c>
      <c r="BX33" s="351">
        <f t="shared" si="33"/>
        <v>0.94166666666666621</v>
      </c>
      <c r="BY33" s="292"/>
      <c r="BZ33" s="204"/>
      <c r="CA33" s="204">
        <f t="shared" si="43"/>
        <v>7.361111111111085E-2</v>
      </c>
      <c r="CB33" s="669">
        <f t="shared" si="34"/>
        <v>19.477358490566104</v>
      </c>
      <c r="CC33" s="670"/>
      <c r="CD33" s="134">
        <f t="shared" si="35"/>
        <v>105.99999999999963</v>
      </c>
      <c r="CE33" s="134">
        <f t="shared" si="36"/>
        <v>34.409999999999997</v>
      </c>
      <c r="CG33" s="281">
        <f t="shared" si="39"/>
        <v>7.361111111111085E-2</v>
      </c>
      <c r="CH33" s="135">
        <f t="shared" si="37"/>
        <v>105.99999999999963</v>
      </c>
      <c r="CI33" s="282">
        <f t="shared" si="40"/>
        <v>1.7666666666666606</v>
      </c>
    </row>
    <row r="34" spans="1:87" ht="15.75" customHeight="1" x14ac:dyDescent="0.2">
      <c r="A34" s="1302"/>
      <c r="B34" s="299">
        <v>11</v>
      </c>
      <c r="C34" s="552">
        <v>6.9444444444444434E-2</v>
      </c>
      <c r="D34" s="348">
        <f t="shared" si="38"/>
        <v>0.93749999999999978</v>
      </c>
      <c r="E34" s="124">
        <v>3.472222222222222E-3</v>
      </c>
      <c r="F34" s="654">
        <f t="shared" si="41"/>
        <v>0.94097222222222199</v>
      </c>
      <c r="G34" s="125">
        <v>3.472222222222222E-3</v>
      </c>
      <c r="H34" s="125">
        <f t="shared" si="42"/>
        <v>0.9444444444444442</v>
      </c>
      <c r="I34" s="125">
        <v>5.5555555555555558E-3</v>
      </c>
      <c r="J34" s="125">
        <f t="shared" si="0"/>
        <v>0.94999999999999973</v>
      </c>
      <c r="K34" s="125">
        <v>2.7777777777777779E-3</v>
      </c>
      <c r="L34" s="125">
        <f t="shared" si="1"/>
        <v>0.9527777777777775</v>
      </c>
      <c r="M34" s="125">
        <v>4.1666666666666666E-3</v>
      </c>
      <c r="N34" s="125">
        <f t="shared" si="2"/>
        <v>0.95694444444444415</v>
      </c>
      <c r="O34" s="125">
        <v>2.7777777777777801E-3</v>
      </c>
      <c r="P34" s="125">
        <f t="shared" si="3"/>
        <v>0.95972222222222192</v>
      </c>
      <c r="Q34" s="193">
        <v>3.472222222222222E-3</v>
      </c>
      <c r="R34" s="125">
        <f t="shared" si="4"/>
        <v>0.96319444444444413</v>
      </c>
      <c r="S34" s="125">
        <v>3.472222222222222E-3</v>
      </c>
      <c r="T34" s="125">
        <f t="shared" si="5"/>
        <v>0.96666666666666634</v>
      </c>
      <c r="U34" s="125">
        <v>2.7777777777777779E-3</v>
      </c>
      <c r="V34" s="125">
        <f t="shared" si="6"/>
        <v>0.96944444444444411</v>
      </c>
      <c r="W34" s="125">
        <v>2.7777777777777779E-3</v>
      </c>
      <c r="X34" s="125">
        <f t="shared" si="7"/>
        <v>0.97222222222222188</v>
      </c>
      <c r="Y34" s="125">
        <v>2.7777777777777779E-3</v>
      </c>
      <c r="Z34" s="125">
        <f t="shared" si="8"/>
        <v>0.97499999999999964</v>
      </c>
      <c r="AA34" s="125">
        <v>2.7777777777777779E-3</v>
      </c>
      <c r="AB34" s="125">
        <f t="shared" si="9"/>
        <v>0.97777777777777741</v>
      </c>
      <c r="AC34" s="125">
        <v>1.3888888888888889E-3</v>
      </c>
      <c r="AD34" s="125">
        <f t="shared" si="10"/>
        <v>0.9791666666666663</v>
      </c>
      <c r="AE34" s="193">
        <v>2.0833333333333333E-3</v>
      </c>
      <c r="AF34" s="125">
        <f t="shared" si="11"/>
        <v>0.98124999999999962</v>
      </c>
      <c r="AG34" s="193">
        <v>4.1666666666666666E-3</v>
      </c>
      <c r="AH34" s="125">
        <f t="shared" si="12"/>
        <v>0.98541666666666627</v>
      </c>
      <c r="AI34" s="193">
        <v>4.1666666666666666E-3</v>
      </c>
      <c r="AJ34" s="125">
        <f t="shared" si="13"/>
        <v>0.98958333333333293</v>
      </c>
      <c r="AK34" s="125">
        <v>2.0833333333333333E-3</v>
      </c>
      <c r="AL34" s="125">
        <f t="shared" si="14"/>
        <v>0.99166666666666625</v>
      </c>
      <c r="AM34" s="125">
        <v>3.472222222222222E-3</v>
      </c>
      <c r="AN34" s="125">
        <f t="shared" si="15"/>
        <v>0.99513888888888846</v>
      </c>
      <c r="AO34" s="193">
        <v>3.472222222222222E-3</v>
      </c>
      <c r="AP34" s="125">
        <f t="shared" si="16"/>
        <v>0.99861111111111067</v>
      </c>
      <c r="AQ34" s="201">
        <v>5.5555555555555558E-3</v>
      </c>
      <c r="AR34" s="125">
        <f t="shared" si="17"/>
        <v>1.0041666666666662</v>
      </c>
      <c r="AS34" s="125">
        <v>3.472222222222222E-3</v>
      </c>
      <c r="AT34" s="654">
        <f t="shared" si="18"/>
        <v>1.0076388888888885</v>
      </c>
      <c r="AU34" s="125">
        <v>0</v>
      </c>
      <c r="AV34" s="125">
        <f t="shared" si="19"/>
        <v>1.0076388888888885</v>
      </c>
      <c r="AW34" s="125">
        <v>0</v>
      </c>
      <c r="AX34" s="125">
        <f t="shared" si="20"/>
        <v>1.0076388888888885</v>
      </c>
      <c r="AY34" s="125">
        <v>0</v>
      </c>
      <c r="AZ34" s="125">
        <f t="shared" si="21"/>
        <v>1.0076388888888885</v>
      </c>
      <c r="BA34" s="125">
        <v>0</v>
      </c>
      <c r="BB34" s="125">
        <f t="shared" si="22"/>
        <v>1.0076388888888885</v>
      </c>
      <c r="BC34" s="125">
        <v>0</v>
      </c>
      <c r="BD34" s="125">
        <f t="shared" si="23"/>
        <v>1.0076388888888885</v>
      </c>
      <c r="BE34" s="125">
        <v>0</v>
      </c>
      <c r="BF34" s="125">
        <f t="shared" si="24"/>
        <v>1.0076388888888885</v>
      </c>
      <c r="BG34" s="125">
        <v>0</v>
      </c>
      <c r="BH34" s="125">
        <f t="shared" si="25"/>
        <v>1.0076388888888885</v>
      </c>
      <c r="BI34" s="125">
        <v>0</v>
      </c>
      <c r="BJ34" s="125">
        <f t="shared" si="26"/>
        <v>1.0076388888888885</v>
      </c>
      <c r="BK34" s="125">
        <v>0</v>
      </c>
      <c r="BL34" s="125">
        <f t="shared" si="27"/>
        <v>1.0076388888888885</v>
      </c>
      <c r="BM34" s="125">
        <v>0</v>
      </c>
      <c r="BN34" s="125">
        <f t="shared" si="28"/>
        <v>1.0076388888888885</v>
      </c>
      <c r="BO34" s="125">
        <v>0</v>
      </c>
      <c r="BP34" s="125">
        <f t="shared" si="29"/>
        <v>1.0076388888888885</v>
      </c>
      <c r="BQ34" s="125">
        <v>0</v>
      </c>
      <c r="BR34" s="125">
        <f t="shared" si="30"/>
        <v>1.0076388888888885</v>
      </c>
      <c r="BS34" s="125">
        <v>0</v>
      </c>
      <c r="BT34" s="125">
        <f t="shared" si="31"/>
        <v>1.0076388888888885</v>
      </c>
      <c r="BU34" s="125">
        <v>0</v>
      </c>
      <c r="BV34" s="125">
        <f t="shared" si="32"/>
        <v>1.0076388888888885</v>
      </c>
      <c r="BW34" s="194">
        <v>3.472222222222222E-3</v>
      </c>
      <c r="BX34" s="348">
        <f t="shared" si="33"/>
        <v>1.0111111111111108</v>
      </c>
      <c r="BY34" s="195"/>
      <c r="BZ34" s="125"/>
      <c r="CA34" s="125">
        <f t="shared" si="43"/>
        <v>7.3611111111111072E-2</v>
      </c>
      <c r="CB34" s="207">
        <f t="shared" si="34"/>
        <v>19.477358490566047</v>
      </c>
      <c r="CC34" s="208"/>
      <c r="CD34" s="134">
        <f t="shared" si="35"/>
        <v>105.99999999999994</v>
      </c>
      <c r="CE34" s="134">
        <f t="shared" si="36"/>
        <v>34.409999999999997</v>
      </c>
      <c r="CG34" s="281">
        <f t="shared" si="39"/>
        <v>7.3611111111111072E-2</v>
      </c>
      <c r="CH34" s="135">
        <f t="shared" si="37"/>
        <v>105.99999999999994</v>
      </c>
      <c r="CI34" s="282">
        <f t="shared" si="40"/>
        <v>1.7666666666666657</v>
      </c>
    </row>
    <row r="35" spans="1:87" ht="15" customHeight="1" thickBot="1" x14ac:dyDescent="0.25">
      <c r="A35" s="1341"/>
      <c r="B35" s="715">
        <v>12</v>
      </c>
      <c r="C35" s="708">
        <v>6.9444444444444406E-2</v>
      </c>
      <c r="D35" s="716">
        <f t="shared" ref="D35" si="44">+C35+D34</f>
        <v>1.0069444444444442</v>
      </c>
      <c r="E35" s="197">
        <v>3.4722222222222199E-3</v>
      </c>
      <c r="F35" s="711">
        <f t="shared" ref="F35" si="45">+E35+D35</f>
        <v>1.0104166666666665</v>
      </c>
      <c r="G35" s="132">
        <v>3.4722222222222199E-3</v>
      </c>
      <c r="H35" s="132">
        <f t="shared" ref="H35" si="46">+G35+F35</f>
        <v>1.0138888888888888</v>
      </c>
      <c r="I35" s="132">
        <v>5.5555555555555601E-3</v>
      </c>
      <c r="J35" s="132">
        <f t="shared" ref="J35" si="47">+I35+H35</f>
        <v>1.0194444444444444</v>
      </c>
      <c r="K35" s="132">
        <v>2.7777777777777801E-3</v>
      </c>
      <c r="L35" s="132">
        <f t="shared" ref="L35" si="48">+K35+J35</f>
        <v>1.0222222222222221</v>
      </c>
      <c r="M35" s="132">
        <v>4.1666666666666701E-3</v>
      </c>
      <c r="N35" s="132">
        <f t="shared" ref="N35" si="49">+M35+L35</f>
        <v>1.0263888888888888</v>
      </c>
      <c r="O35" s="132">
        <v>2.7777777777777801E-3</v>
      </c>
      <c r="P35" s="132">
        <f t="shared" ref="P35" si="50">+O35+N35</f>
        <v>1.0291666666666666</v>
      </c>
      <c r="Q35" s="198">
        <v>3.4722222222222199E-3</v>
      </c>
      <c r="R35" s="132">
        <f t="shared" ref="R35" si="51">+Q35+P35</f>
        <v>1.0326388888888889</v>
      </c>
      <c r="S35" s="132">
        <v>3.4722222222222199E-3</v>
      </c>
      <c r="T35" s="132">
        <f t="shared" ref="T35" si="52">+S35+R35</f>
        <v>1.0361111111111112</v>
      </c>
      <c r="U35" s="132">
        <v>2.7777777777777801E-3</v>
      </c>
      <c r="V35" s="132">
        <f t="shared" ref="V35" si="53">+U35+T35</f>
        <v>1.038888888888889</v>
      </c>
      <c r="W35" s="132">
        <v>2.7777777777777801E-3</v>
      </c>
      <c r="X35" s="132">
        <f t="shared" ref="X35" si="54">+W35+V35</f>
        <v>1.0416666666666667</v>
      </c>
      <c r="Y35" s="132">
        <v>2.7777777777777801E-3</v>
      </c>
      <c r="Z35" s="132">
        <f t="shared" ref="Z35" si="55">+Y35+X35</f>
        <v>1.0444444444444445</v>
      </c>
      <c r="AA35" s="132">
        <v>2.7777777777777801E-3</v>
      </c>
      <c r="AB35" s="132">
        <f t="shared" ref="AB35" si="56">+AA35+Z35</f>
        <v>1.0472222222222223</v>
      </c>
      <c r="AC35" s="132">
        <v>1.38888888888889E-3</v>
      </c>
      <c r="AD35" s="132">
        <f t="shared" ref="AD35" si="57">+AC35+AB35</f>
        <v>1.0486111111111112</v>
      </c>
      <c r="AE35" s="198">
        <v>2.0833333333333298E-3</v>
      </c>
      <c r="AF35" s="132">
        <f t="shared" ref="AF35" si="58">+AE35+AD35</f>
        <v>1.0506944444444446</v>
      </c>
      <c r="AG35" s="198">
        <v>4.1666666666666701E-3</v>
      </c>
      <c r="AH35" s="132">
        <f t="shared" ref="AH35" si="59">+AG35+AF35</f>
        <v>1.0548611111111112</v>
      </c>
      <c r="AI35" s="198">
        <v>4.1666666666666701E-3</v>
      </c>
      <c r="AJ35" s="132">
        <f t="shared" ref="AJ35" si="60">+AI35+AH35</f>
        <v>1.0590277777777779</v>
      </c>
      <c r="AK35" s="132">
        <v>2.0833333333333298E-3</v>
      </c>
      <c r="AL35" s="132">
        <f t="shared" ref="AL35" si="61">+AK35+AJ35</f>
        <v>1.0611111111111113</v>
      </c>
      <c r="AM35" s="132">
        <v>3.4722222222222199E-3</v>
      </c>
      <c r="AN35" s="132">
        <f t="shared" ref="AN35" si="62">+AM35+AL35</f>
        <v>1.0645833333333337</v>
      </c>
      <c r="AO35" s="198">
        <v>3.4722222222222199E-3</v>
      </c>
      <c r="AP35" s="132">
        <f t="shared" ref="AP35" si="63">+AO35+AN35</f>
        <v>1.068055555555556</v>
      </c>
      <c r="AQ35" s="712">
        <v>5.5555555555555601E-3</v>
      </c>
      <c r="AR35" s="132">
        <f t="shared" ref="AR35" si="64">+AQ35+AP35</f>
        <v>1.0736111111111115</v>
      </c>
      <c r="AS35" s="132">
        <v>3.4722222222222199E-3</v>
      </c>
      <c r="AT35" s="711">
        <f t="shared" ref="AT35" si="65">+AS35+AR35</f>
        <v>1.0770833333333338</v>
      </c>
      <c r="AU35" s="132">
        <v>0</v>
      </c>
      <c r="AV35" s="132">
        <f t="shared" ref="AV35" si="66">+AU35+AT35</f>
        <v>1.0770833333333338</v>
      </c>
      <c r="AW35" s="132">
        <v>0</v>
      </c>
      <c r="AX35" s="132">
        <f t="shared" ref="AX35" si="67">+AW35+AV35</f>
        <v>1.0770833333333338</v>
      </c>
      <c r="AY35" s="132">
        <v>0</v>
      </c>
      <c r="AZ35" s="132">
        <f t="shared" ref="AZ35" si="68">+AY35+AX35</f>
        <v>1.0770833333333338</v>
      </c>
      <c r="BA35" s="132">
        <v>0</v>
      </c>
      <c r="BB35" s="132">
        <f t="shared" ref="BB35" si="69">+BA35+AZ35</f>
        <v>1.0770833333333338</v>
      </c>
      <c r="BC35" s="132">
        <v>0</v>
      </c>
      <c r="BD35" s="132">
        <f t="shared" ref="BD35" si="70">+BC35+BB35</f>
        <v>1.0770833333333338</v>
      </c>
      <c r="BE35" s="132">
        <v>0</v>
      </c>
      <c r="BF35" s="132">
        <f t="shared" ref="BF35" si="71">+BE35+BD35</f>
        <v>1.0770833333333338</v>
      </c>
      <c r="BG35" s="132">
        <v>0</v>
      </c>
      <c r="BH35" s="132">
        <f t="shared" ref="BH35" si="72">+BG35+BF35</f>
        <v>1.0770833333333338</v>
      </c>
      <c r="BI35" s="132">
        <v>0</v>
      </c>
      <c r="BJ35" s="132">
        <f t="shared" ref="BJ35" si="73">+BI35+BH35</f>
        <v>1.0770833333333338</v>
      </c>
      <c r="BK35" s="132">
        <v>0</v>
      </c>
      <c r="BL35" s="132">
        <f t="shared" ref="BL35" si="74">+BK35+BJ35</f>
        <v>1.0770833333333338</v>
      </c>
      <c r="BM35" s="132">
        <v>0</v>
      </c>
      <c r="BN35" s="132">
        <f t="shared" ref="BN35" si="75">+BM35+BL35</f>
        <v>1.0770833333333338</v>
      </c>
      <c r="BO35" s="132">
        <v>0</v>
      </c>
      <c r="BP35" s="132">
        <f t="shared" ref="BP35" si="76">+BO35+BN35</f>
        <v>1.0770833333333338</v>
      </c>
      <c r="BQ35" s="132">
        <v>0</v>
      </c>
      <c r="BR35" s="132">
        <f t="shared" ref="BR35" si="77">+BQ35+BP35</f>
        <v>1.0770833333333338</v>
      </c>
      <c r="BS35" s="132">
        <v>0</v>
      </c>
      <c r="BT35" s="132">
        <f t="shared" ref="BT35" si="78">+BS35+BR35</f>
        <v>1.0770833333333338</v>
      </c>
      <c r="BU35" s="132">
        <v>0</v>
      </c>
      <c r="BV35" s="132">
        <f t="shared" ref="BV35" si="79">+BU35+BT35</f>
        <v>1.0770833333333338</v>
      </c>
      <c r="BW35" s="713">
        <v>3.4722222222222199E-3</v>
      </c>
      <c r="BX35" s="355">
        <f t="shared" ref="BX35" si="80">+BW35+BV35</f>
        <v>1.0805555555555562</v>
      </c>
      <c r="BY35" s="199"/>
      <c r="BZ35" s="132"/>
      <c r="CA35" s="132">
        <f t="shared" ref="CA35" si="81">+BX35-D35</f>
        <v>7.361111111111196E-2</v>
      </c>
      <c r="CB35" s="714">
        <f t="shared" ref="CB35" si="82">+$J$41/CI35</f>
        <v>19.477358490565813</v>
      </c>
      <c r="CC35" s="717"/>
      <c r="CD35" s="134">
        <f t="shared" ref="CD35" si="83">+CA35*$CD$19</f>
        <v>106.00000000000122</v>
      </c>
      <c r="CE35" s="134">
        <f t="shared" si="36"/>
        <v>34.409999999999997</v>
      </c>
      <c r="CG35" s="281">
        <f t="shared" ref="CG35" si="84">+CA35</f>
        <v>7.361111111111196E-2</v>
      </c>
      <c r="CH35" s="135">
        <f t="shared" ref="CH35" si="85">+CG35*$CD$19</f>
        <v>106.00000000000122</v>
      </c>
      <c r="CI35" s="282">
        <f t="shared" ref="CI35" si="86">+CH35/60</f>
        <v>1.766666666666687</v>
      </c>
    </row>
    <row r="36" spans="1:87" x14ac:dyDescent="0.2">
      <c r="B36" s="74"/>
      <c r="C36" s="74"/>
      <c r="D36" s="74"/>
      <c r="E36" s="74"/>
      <c r="F36" s="74"/>
      <c r="H36" s="134"/>
      <c r="I36" s="134"/>
      <c r="L36" s="74"/>
      <c r="M36" s="74"/>
      <c r="N36" s="74"/>
      <c r="O36" s="74"/>
      <c r="P36" s="74"/>
      <c r="Q36" s="74"/>
      <c r="R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X36" s="74"/>
      <c r="BY36" s="74"/>
      <c r="BZ36" s="74"/>
      <c r="CA36" s="74"/>
      <c r="CB36" s="74"/>
      <c r="CC36" s="74"/>
    </row>
    <row r="37" spans="1:87" x14ac:dyDescent="0.2">
      <c r="H37" s="134"/>
      <c r="I37" s="134"/>
      <c r="J37" s="134"/>
      <c r="K37" s="134"/>
    </row>
    <row r="38" spans="1:87" x14ac:dyDescent="0.2">
      <c r="B38" s="134" t="s">
        <v>25</v>
      </c>
      <c r="H38" s="134"/>
      <c r="I38" s="134"/>
      <c r="J38" s="74">
        <v>10</v>
      </c>
    </row>
    <row r="39" spans="1:87" x14ac:dyDescent="0.2">
      <c r="B39" s="134" t="s">
        <v>26</v>
      </c>
      <c r="H39" s="134"/>
      <c r="I39" s="134"/>
      <c r="J39" s="74">
        <v>2</v>
      </c>
    </row>
    <row r="40" spans="1:87" x14ac:dyDescent="0.2">
      <c r="B40" s="134" t="s">
        <v>27</v>
      </c>
      <c r="H40" s="134"/>
      <c r="I40" s="134"/>
      <c r="J40" s="74">
        <f>+J38+J39</f>
        <v>12</v>
      </c>
    </row>
    <row r="41" spans="1:87" x14ac:dyDescent="0.2">
      <c r="B41" s="134" t="s">
        <v>28</v>
      </c>
      <c r="H41" s="134"/>
      <c r="I41" s="134"/>
      <c r="J41" s="283">
        <v>34.409999999999997</v>
      </c>
      <c r="K41" s="75"/>
      <c r="L41" s="134" t="s">
        <v>21</v>
      </c>
    </row>
    <row r="42" spans="1:87" x14ac:dyDescent="0.2">
      <c r="B42" s="18" t="s">
        <v>29</v>
      </c>
      <c r="H42" s="134"/>
      <c r="I42" s="134"/>
      <c r="J42" s="284">
        <v>0</v>
      </c>
      <c r="K42" s="75"/>
      <c r="L42" s="134" t="s">
        <v>21</v>
      </c>
    </row>
    <row r="43" spans="1:87" x14ac:dyDescent="0.2">
      <c r="B43" s="134" t="s">
        <v>30</v>
      </c>
      <c r="H43" s="134"/>
      <c r="I43" s="134"/>
      <c r="J43" s="134"/>
      <c r="K43" s="134"/>
    </row>
    <row r="44" spans="1:87" x14ac:dyDescent="0.2">
      <c r="H44" s="134"/>
      <c r="I44" s="134"/>
    </row>
    <row r="45" spans="1:87" x14ac:dyDescent="0.2">
      <c r="H45" s="134"/>
      <c r="I45" s="134"/>
      <c r="J45" s="134"/>
      <c r="K45" s="134"/>
    </row>
    <row r="46" spans="1:87" x14ac:dyDescent="0.2">
      <c r="H46" s="134"/>
      <c r="I46" s="134"/>
      <c r="J46" s="134"/>
      <c r="K46" s="134"/>
    </row>
  </sheetData>
  <mergeCells count="11">
    <mergeCell ref="A24:A35"/>
    <mergeCell ref="CG20:CI20"/>
    <mergeCell ref="BZ21:BZ22"/>
    <mergeCell ref="B23:CC23"/>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2" orientation="portrait"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M152"/>
  <sheetViews>
    <sheetView topLeftCell="A64" zoomScale="85" zoomScaleNormal="85" workbookViewId="0">
      <selection activeCell="AN96" sqref="AN96"/>
    </sheetView>
  </sheetViews>
  <sheetFormatPr baseColWidth="10" defaultColWidth="11.5703125" defaultRowHeight="12.75" x14ac:dyDescent="0.2"/>
  <cols>
    <col min="1" max="1" width="5.7109375" style="88" customWidth="1"/>
    <col min="2" max="2" width="11.140625" style="88" customWidth="1"/>
    <col min="3" max="3" width="11.140625" style="88" hidden="1" customWidth="1"/>
    <col min="4" max="4" width="8.42578125" style="88" customWidth="1"/>
    <col min="5" max="6" width="12.85546875" style="88" hidden="1" customWidth="1"/>
    <col min="7" max="7" width="11.5703125" style="88" hidden="1" customWidth="1"/>
    <col min="8" max="8" width="11.5703125" style="113" hidden="1" customWidth="1"/>
    <col min="9" max="9" width="10.85546875" style="113" hidden="1" customWidth="1"/>
    <col min="10" max="10" width="8.7109375" style="113" hidden="1" customWidth="1"/>
    <col min="11" max="11" width="14.42578125" style="113" hidden="1" customWidth="1"/>
    <col min="12" max="12" width="8.85546875" style="88" customWidth="1"/>
    <col min="13" max="13" width="11.28515625" style="88" hidden="1" customWidth="1"/>
    <col min="14" max="14" width="9" style="88" customWidth="1"/>
    <col min="15" max="15" width="11.28515625" style="88" hidden="1" customWidth="1"/>
    <col min="16" max="16" width="9.42578125" style="88" customWidth="1"/>
    <col min="17" max="17" width="12" style="88" hidden="1" customWidth="1"/>
    <col min="18" max="18" width="9.7109375" style="88" customWidth="1"/>
    <col min="19" max="19" width="12.28515625" style="88" hidden="1" customWidth="1"/>
    <col min="20" max="20" width="9.5703125" style="88" hidden="1" customWidth="1"/>
    <col min="21" max="21" width="9.7109375" style="88" hidden="1" customWidth="1"/>
    <col min="22" max="22" width="9.85546875" style="88" customWidth="1"/>
    <col min="23" max="23" width="11.28515625" style="88" hidden="1" customWidth="1"/>
    <col min="24" max="24" width="10.5703125" style="88" hidden="1" customWidth="1"/>
    <col min="25" max="25" width="13" style="88" hidden="1" customWidth="1"/>
    <col min="26" max="26" width="12.5703125" style="88" customWidth="1"/>
    <col min="27" max="27" width="11" style="88" hidden="1" customWidth="1"/>
    <col min="28" max="28" width="9.28515625" style="88" customWidth="1"/>
    <col min="29" max="29" width="13.140625" style="88" hidden="1" customWidth="1"/>
    <col min="30" max="30" width="12.5703125" style="88" customWidth="1"/>
    <col min="31" max="31" width="12" style="88" hidden="1" customWidth="1"/>
    <col min="32" max="32" width="10.5703125" style="88" hidden="1" customWidth="1"/>
    <col min="33" max="33" width="13.140625" style="88" hidden="1" customWidth="1"/>
    <col min="34" max="34" width="8.5703125" style="88" customWidth="1"/>
    <col min="35" max="35" width="12.28515625" style="88" hidden="1" customWidth="1"/>
    <col min="36" max="36" width="9.5703125" style="88" hidden="1" customWidth="1"/>
    <col min="37" max="37" width="12" style="88" hidden="1" customWidth="1"/>
    <col min="38" max="38" width="9.7109375" style="88" customWidth="1"/>
    <col min="39" max="39" width="12.7109375" style="88" hidden="1" customWidth="1"/>
    <col min="40" max="40" width="13" style="88" customWidth="1"/>
    <col min="41" max="41" width="12.42578125" style="88" hidden="1" customWidth="1"/>
    <col min="42" max="42" width="9.5703125" style="88" customWidth="1"/>
    <col min="43" max="43" width="12.140625" style="88" hidden="1" customWidth="1"/>
    <col min="44" max="44" width="8.85546875" style="88" customWidth="1"/>
    <col min="45" max="45" width="10.85546875" style="88" hidden="1" customWidth="1"/>
    <col min="46" max="46" width="8.7109375" style="88" hidden="1" customWidth="1"/>
    <col min="47" max="48" width="11.5703125" style="88" hidden="1" customWidth="1"/>
    <col min="49" max="74" width="11.42578125" style="88" hidden="1" customWidth="1"/>
    <col min="75" max="75" width="12.42578125" style="88" hidden="1" customWidth="1"/>
    <col min="76" max="76" width="10.140625" style="88" customWidth="1"/>
    <col min="77" max="77" width="11.42578125" style="88" hidden="1" customWidth="1"/>
    <col min="78" max="78" width="9.5703125" style="88" customWidth="1"/>
    <col min="79" max="79" width="8.5703125" style="88" customWidth="1"/>
    <col min="80" max="80" width="9.85546875" style="88" customWidth="1"/>
    <col min="81" max="81" width="13.85546875" style="88" customWidth="1"/>
    <col min="82" max="84" width="11.42578125" style="88" hidden="1" customWidth="1"/>
    <col min="85" max="87" width="9" style="88" hidden="1" customWidth="1"/>
    <col min="88" max="88" width="8.85546875" style="88" hidden="1" customWidth="1"/>
    <col min="89" max="89" width="11.42578125" style="88" hidden="1" customWidth="1"/>
    <col min="90" max="16384" width="11.5703125" style="88"/>
  </cols>
  <sheetData>
    <row r="1" spans="2:49" x14ac:dyDescent="0.2">
      <c r="AW1" s="88" t="s">
        <v>50</v>
      </c>
    </row>
    <row r="3" spans="2:49" ht="12.75" customHeight="1" x14ac:dyDescent="0.2"/>
    <row r="4" spans="2:49" ht="12.75" customHeight="1" x14ac:dyDescent="0.2"/>
    <row r="5" spans="2:49" ht="12.75" customHeight="1" x14ac:dyDescent="0.2"/>
    <row r="6" spans="2:49" ht="12.75" customHeight="1" x14ac:dyDescent="0.2"/>
    <row r="8" spans="2:49"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49" x14ac:dyDescent="0.2">
      <c r="B10" s="63" t="s">
        <v>1</v>
      </c>
      <c r="C10" s="63"/>
      <c r="D10" s="63"/>
      <c r="N10" s="73" t="str">
        <f>+'[3]Recorrido 460 Habiles'!J10</f>
        <v>Autotransportes Presidente Alvear S.A. Y Autotransportes El Trapiche  S.R.L. (UT)</v>
      </c>
    </row>
    <row r="11" spans="2:49" ht="12.75" customHeight="1" x14ac:dyDescent="0.2">
      <c r="B11" s="63" t="s">
        <v>2</v>
      </c>
      <c r="C11" s="63"/>
      <c r="D11" s="63"/>
      <c r="N11" s="113">
        <v>400</v>
      </c>
    </row>
    <row r="12" spans="2:49" ht="12.75" customHeight="1" x14ac:dyDescent="0.2">
      <c r="B12" s="88" t="s">
        <v>3</v>
      </c>
      <c r="N12" s="377" t="s">
        <v>133</v>
      </c>
    </row>
    <row r="13" spans="2:49" x14ac:dyDescent="0.2">
      <c r="B13" s="88" t="s">
        <v>4</v>
      </c>
      <c r="I13" s="73"/>
      <c r="K13" s="73"/>
      <c r="N13" s="377" t="s">
        <v>5</v>
      </c>
    </row>
    <row r="14" spans="2:49" x14ac:dyDescent="0.2">
      <c r="B14" s="88" t="s">
        <v>6</v>
      </c>
      <c r="N14" s="378">
        <v>401</v>
      </c>
    </row>
    <row r="15" spans="2:49" x14ac:dyDescent="0.2">
      <c r="B15" s="88" t="s">
        <v>7</v>
      </c>
      <c r="I15" s="73"/>
      <c r="K15" s="73"/>
      <c r="N15" s="73" t="s">
        <v>51</v>
      </c>
    </row>
    <row r="16" spans="2:49" x14ac:dyDescent="0.2">
      <c r="B16" s="88" t="s">
        <v>8</v>
      </c>
      <c r="N16" s="378">
        <v>401</v>
      </c>
    </row>
    <row r="17" spans="1:91" x14ac:dyDescent="0.2">
      <c r="B17" s="88" t="s">
        <v>37</v>
      </c>
      <c r="H17" s="88"/>
      <c r="I17" s="88"/>
    </row>
    <row r="18" spans="1:91" ht="60.75" customHeight="1" thickBot="1" x14ac:dyDescent="0.25">
      <c r="H18" s="88"/>
      <c r="I18" s="88"/>
    </row>
    <row r="19" spans="1:91" ht="12.75" customHeight="1" thickBot="1" x14ac:dyDescent="0.25">
      <c r="B19" s="1226" t="s">
        <v>10</v>
      </c>
      <c r="C19" s="1227"/>
      <c r="D19" s="1228"/>
      <c r="E19" s="76"/>
      <c r="F19" s="1226" t="s">
        <v>11</v>
      </c>
      <c r="G19" s="1227"/>
      <c r="H19" s="1227"/>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7"/>
      <c r="AW19" s="1227"/>
      <c r="AX19" s="1227"/>
      <c r="AY19" s="1227"/>
      <c r="AZ19" s="1227"/>
      <c r="BA19" s="1227"/>
      <c r="BB19" s="1227"/>
      <c r="BC19" s="1227"/>
      <c r="BD19" s="1227"/>
      <c r="BE19" s="1227"/>
      <c r="BF19" s="1227"/>
      <c r="BG19" s="1227"/>
      <c r="BH19" s="1227"/>
      <c r="BI19" s="1227"/>
      <c r="BJ19" s="1227"/>
      <c r="BK19" s="1227"/>
      <c r="BL19" s="1227"/>
      <c r="BM19" s="1227"/>
      <c r="BN19" s="1227"/>
      <c r="BO19" s="1227"/>
      <c r="BP19" s="1227"/>
      <c r="BQ19" s="1227"/>
      <c r="BR19" s="1227"/>
      <c r="BS19" s="1227"/>
      <c r="BT19" s="1227"/>
      <c r="BU19" s="1227"/>
      <c r="BV19" s="1228"/>
      <c r="BW19" s="76" t="s">
        <v>12</v>
      </c>
      <c r="BX19" s="76" t="s">
        <v>12</v>
      </c>
      <c r="BY19" s="373"/>
      <c r="BZ19" s="1243" t="s">
        <v>13</v>
      </c>
      <c r="CA19" s="1233" t="s">
        <v>14</v>
      </c>
      <c r="CB19" s="1233" t="s">
        <v>15</v>
      </c>
      <c r="CC19" s="1233" t="s">
        <v>16</v>
      </c>
      <c r="CD19" s="88">
        <v>1440</v>
      </c>
    </row>
    <row r="20" spans="1:91" ht="43.5" customHeight="1" thickBot="1" x14ac:dyDescent="0.25">
      <c r="B20" s="1249" t="s">
        <v>38</v>
      </c>
      <c r="C20" s="1250"/>
      <c r="D20" s="1251"/>
      <c r="E20" s="373" t="s">
        <v>38</v>
      </c>
      <c r="F20" s="373" t="s">
        <v>38</v>
      </c>
      <c r="G20" s="373" t="s">
        <v>52</v>
      </c>
      <c r="H20" s="373" t="s">
        <v>52</v>
      </c>
      <c r="I20" s="373" t="s">
        <v>53</v>
      </c>
      <c r="J20" s="373" t="s">
        <v>53</v>
      </c>
      <c r="K20" s="373" t="s">
        <v>54</v>
      </c>
      <c r="L20" s="373" t="s">
        <v>55</v>
      </c>
      <c r="M20" s="373" t="s">
        <v>56</v>
      </c>
      <c r="N20" s="373" t="s">
        <v>56</v>
      </c>
      <c r="O20" s="373" t="s">
        <v>57</v>
      </c>
      <c r="P20" s="373" t="s">
        <v>57</v>
      </c>
      <c r="Q20" s="373" t="s">
        <v>58</v>
      </c>
      <c r="R20" s="373" t="s">
        <v>58</v>
      </c>
      <c r="S20" s="373" t="s">
        <v>59</v>
      </c>
      <c r="T20" s="373" t="s">
        <v>59</v>
      </c>
      <c r="U20" s="373" t="s">
        <v>60</v>
      </c>
      <c r="V20" s="373" t="s">
        <v>60</v>
      </c>
      <c r="W20" s="373" t="s">
        <v>61</v>
      </c>
      <c r="X20" s="373" t="s">
        <v>61</v>
      </c>
      <c r="Y20" s="373" t="s">
        <v>62</v>
      </c>
      <c r="Z20" s="373" t="s">
        <v>62</v>
      </c>
      <c r="AA20" s="373" t="s">
        <v>63</v>
      </c>
      <c r="AB20" s="373" t="s">
        <v>64</v>
      </c>
      <c r="AC20" s="373" t="s">
        <v>62</v>
      </c>
      <c r="AD20" s="373" t="s">
        <v>62</v>
      </c>
      <c r="AE20" s="373" t="s">
        <v>61</v>
      </c>
      <c r="AF20" s="373" t="s">
        <v>61</v>
      </c>
      <c r="AG20" s="373" t="s">
        <v>60</v>
      </c>
      <c r="AH20" s="373" t="s">
        <v>60</v>
      </c>
      <c r="AI20" s="373" t="s">
        <v>59</v>
      </c>
      <c r="AJ20" s="373" t="s">
        <v>59</v>
      </c>
      <c r="AK20" s="373" t="s">
        <v>58</v>
      </c>
      <c r="AL20" s="373" t="s">
        <v>58</v>
      </c>
      <c r="AM20" s="373" t="s">
        <v>65</v>
      </c>
      <c r="AN20" s="373" t="s">
        <v>65</v>
      </c>
      <c r="AO20" s="373" t="s">
        <v>66</v>
      </c>
      <c r="AP20" s="373" t="s">
        <v>66</v>
      </c>
      <c r="AQ20" s="373" t="s">
        <v>67</v>
      </c>
      <c r="AR20" s="373" t="s">
        <v>55</v>
      </c>
      <c r="AS20" s="373" t="s">
        <v>53</v>
      </c>
      <c r="AT20" s="373" t="s">
        <v>53</v>
      </c>
      <c r="AU20" s="373" t="s">
        <v>52</v>
      </c>
      <c r="AV20" s="373" t="s">
        <v>52</v>
      </c>
      <c r="AW20" s="373"/>
      <c r="AX20" s="373"/>
      <c r="AY20" s="379"/>
      <c r="AZ20" s="379"/>
      <c r="BA20" s="379"/>
      <c r="BB20" s="379"/>
      <c r="BC20" s="379"/>
      <c r="BD20" s="379"/>
      <c r="BE20" s="379"/>
      <c r="BF20" s="379"/>
      <c r="BG20" s="379"/>
      <c r="BH20" s="379"/>
      <c r="BI20" s="379"/>
      <c r="BJ20" s="373"/>
      <c r="BK20" s="373"/>
      <c r="BL20" s="373"/>
      <c r="BM20" s="373"/>
      <c r="BN20" s="373"/>
      <c r="BO20" s="373"/>
      <c r="BP20" s="373"/>
      <c r="BQ20" s="373"/>
      <c r="BR20" s="373"/>
      <c r="BS20" s="373"/>
      <c r="BT20" s="373"/>
      <c r="BU20" s="380"/>
      <c r="BV20" s="380"/>
      <c r="BW20" s="373" t="s">
        <v>38</v>
      </c>
      <c r="BX20" s="373" t="s">
        <v>38</v>
      </c>
      <c r="BY20" s="374"/>
      <c r="BZ20" s="1244"/>
      <c r="CA20" s="1234"/>
      <c r="CB20" s="1234"/>
      <c r="CC20" s="1234"/>
      <c r="CD20" s="82" t="s">
        <v>18</v>
      </c>
      <c r="CE20" s="82" t="s">
        <v>19</v>
      </c>
      <c r="CG20" s="1221" t="s">
        <v>20</v>
      </c>
      <c r="CH20" s="1222"/>
      <c r="CI20" s="1223"/>
    </row>
    <row r="21" spans="1:91" ht="25.5" customHeight="1" x14ac:dyDescent="0.2">
      <c r="B21" s="147" t="s">
        <v>21</v>
      </c>
      <c r="C21" s="83"/>
      <c r="D21" s="84">
        <v>0</v>
      </c>
      <c r="E21" s="85">
        <v>0</v>
      </c>
      <c r="F21" s="83">
        <v>0</v>
      </c>
      <c r="G21" s="83">
        <v>0</v>
      </c>
      <c r="H21" s="83">
        <v>0</v>
      </c>
      <c r="I21" s="84">
        <v>0</v>
      </c>
      <c r="J21" s="85">
        <v>0</v>
      </c>
      <c r="K21" s="84">
        <v>0</v>
      </c>
      <c r="L21" s="85">
        <v>4.2549999999999999</v>
      </c>
      <c r="M21" s="83">
        <v>0</v>
      </c>
      <c r="N21" s="83">
        <v>3.1669999999999998</v>
      </c>
      <c r="O21" s="83">
        <v>0</v>
      </c>
      <c r="P21" s="83">
        <v>1.45</v>
      </c>
      <c r="Q21" s="83">
        <v>0</v>
      </c>
      <c r="R21" s="83">
        <v>2.3250000000000002</v>
      </c>
      <c r="S21" s="83">
        <v>0</v>
      </c>
      <c r="T21" s="83">
        <v>0</v>
      </c>
      <c r="U21" s="83">
        <v>0</v>
      </c>
      <c r="V21" s="83">
        <v>3.4609999999999999</v>
      </c>
      <c r="W21" s="83">
        <v>0</v>
      </c>
      <c r="X21" s="83">
        <v>0</v>
      </c>
      <c r="Y21" s="83">
        <v>0</v>
      </c>
      <c r="Z21" s="83">
        <v>2.7370000000000001</v>
      </c>
      <c r="AA21" s="83">
        <v>0</v>
      </c>
      <c r="AB21" s="83">
        <v>2.081</v>
      </c>
      <c r="AC21" s="83">
        <v>0</v>
      </c>
      <c r="AD21" s="83">
        <v>2.056</v>
      </c>
      <c r="AE21" s="83">
        <v>0</v>
      </c>
      <c r="AF21" s="83">
        <v>0</v>
      </c>
      <c r="AG21" s="83">
        <v>0</v>
      </c>
      <c r="AH21" s="83">
        <v>2.7349999999999999</v>
      </c>
      <c r="AI21" s="83">
        <v>0</v>
      </c>
      <c r="AJ21" s="83">
        <v>0</v>
      </c>
      <c r="AK21" s="83">
        <v>0</v>
      </c>
      <c r="AL21" s="83">
        <v>3.4209999999999998</v>
      </c>
      <c r="AM21" s="83">
        <v>0</v>
      </c>
      <c r="AN21" s="83">
        <v>1.7150000000000001</v>
      </c>
      <c r="AO21" s="83">
        <v>0</v>
      </c>
      <c r="AP21" s="83">
        <v>1.8280000000000001</v>
      </c>
      <c r="AQ21" s="83">
        <v>0</v>
      </c>
      <c r="AR21" s="86">
        <v>2.903</v>
      </c>
      <c r="AS21" s="148">
        <v>0</v>
      </c>
      <c r="AT21" s="83">
        <v>0</v>
      </c>
      <c r="AU21" s="83">
        <v>0</v>
      </c>
      <c r="AV21" s="83">
        <v>0</v>
      </c>
      <c r="AW21" s="83">
        <v>0</v>
      </c>
      <c r="AX21" s="86">
        <v>0</v>
      </c>
      <c r="AY21" s="86">
        <v>0</v>
      </c>
      <c r="AZ21" s="86">
        <v>0</v>
      </c>
      <c r="BA21" s="86">
        <v>0</v>
      </c>
      <c r="BB21" s="86">
        <v>0</v>
      </c>
      <c r="BC21" s="86">
        <v>0</v>
      </c>
      <c r="BD21" s="86">
        <v>0</v>
      </c>
      <c r="BE21" s="86">
        <v>0</v>
      </c>
      <c r="BF21" s="86">
        <v>0</v>
      </c>
      <c r="BG21" s="86">
        <v>0</v>
      </c>
      <c r="BH21" s="86">
        <v>0</v>
      </c>
      <c r="BI21" s="83">
        <v>0</v>
      </c>
      <c r="BJ21" s="83">
        <v>0</v>
      </c>
      <c r="BK21" s="83">
        <v>0</v>
      </c>
      <c r="BL21" s="83">
        <v>0</v>
      </c>
      <c r="BM21" s="83">
        <v>0</v>
      </c>
      <c r="BN21" s="83">
        <v>0</v>
      </c>
      <c r="BO21" s="83">
        <v>0</v>
      </c>
      <c r="BP21" s="83">
        <v>0</v>
      </c>
      <c r="BQ21" s="83">
        <v>0</v>
      </c>
      <c r="BR21" s="83">
        <v>0</v>
      </c>
      <c r="BS21" s="83">
        <v>0</v>
      </c>
      <c r="BT21" s="83">
        <v>0</v>
      </c>
      <c r="BU21" s="86">
        <v>0</v>
      </c>
      <c r="BV21" s="86">
        <v>0</v>
      </c>
      <c r="BW21" s="86">
        <v>0</v>
      </c>
      <c r="BX21" s="86">
        <v>4.2960000000000003</v>
      </c>
      <c r="BY21" s="87"/>
      <c r="BZ21" s="1224">
        <f>+D21+J21+L21+N21+P21+R21+T21+V21+X21+Z21+AB21+AD21+AF21+AH21+AJ21+AL21+AN21+AP21+AR21+AT21+BX21</f>
        <v>38.43</v>
      </c>
      <c r="CA21" s="1234"/>
      <c r="CB21" s="1234"/>
      <c r="CC21" s="1234"/>
      <c r="CG21" s="34"/>
      <c r="CH21" s="88" t="s">
        <v>18</v>
      </c>
      <c r="CI21" s="34"/>
    </row>
    <row r="22" spans="1:91" ht="25.5" customHeight="1" thickBot="1" x14ac:dyDescent="0.25">
      <c r="B22" s="149" t="s">
        <v>22</v>
      </c>
      <c r="C22" s="89"/>
      <c r="D22" s="90">
        <v>0</v>
      </c>
      <c r="E22" s="91">
        <v>0</v>
      </c>
      <c r="F22" s="89">
        <f>+F21+D22</f>
        <v>0</v>
      </c>
      <c r="G22" s="89">
        <f>+G21+E22</f>
        <v>0</v>
      </c>
      <c r="H22" s="89">
        <f>+H21+F22</f>
        <v>0</v>
      </c>
      <c r="I22" s="150">
        <v>0</v>
      </c>
      <c r="J22" s="91">
        <f>+J21+H22</f>
        <v>0</v>
      </c>
      <c r="K22" s="90">
        <f>+K21+I22</f>
        <v>0</v>
      </c>
      <c r="L22" s="92">
        <f>+L21+J22</f>
        <v>4.2549999999999999</v>
      </c>
      <c r="M22" s="93">
        <v>0</v>
      </c>
      <c r="N22" s="93">
        <f>+N21+L22</f>
        <v>7.4219999999999997</v>
      </c>
      <c r="O22" s="93">
        <v>0</v>
      </c>
      <c r="P22" s="93">
        <f>+P21+N22</f>
        <v>8.8719999999999999</v>
      </c>
      <c r="Q22" s="93">
        <v>0</v>
      </c>
      <c r="R22" s="93">
        <f>+R21+P22</f>
        <v>11.196999999999999</v>
      </c>
      <c r="S22" s="93">
        <f>+S21+Q22</f>
        <v>0</v>
      </c>
      <c r="T22" s="93">
        <f>+T21+R22</f>
        <v>11.196999999999999</v>
      </c>
      <c r="U22" s="93">
        <v>0</v>
      </c>
      <c r="V22" s="93">
        <f>+V21+T22</f>
        <v>14.657999999999999</v>
      </c>
      <c r="W22" s="93">
        <f>+W21+U22</f>
        <v>0</v>
      </c>
      <c r="X22" s="93">
        <f>+X21+V22</f>
        <v>14.657999999999999</v>
      </c>
      <c r="Y22" s="93">
        <v>0</v>
      </c>
      <c r="Z22" s="93">
        <f>+Z21+X22</f>
        <v>17.395</v>
      </c>
      <c r="AA22" s="93">
        <f>+AA21+Y22</f>
        <v>0</v>
      </c>
      <c r="AB22" s="93">
        <f>+AB21+Z22</f>
        <v>19.475999999999999</v>
      </c>
      <c r="AC22" s="93">
        <v>0</v>
      </c>
      <c r="AD22" s="93">
        <f>+AD21+AB22</f>
        <v>21.532</v>
      </c>
      <c r="AE22" s="93">
        <f>+AE21+AC22</f>
        <v>0</v>
      </c>
      <c r="AF22" s="93">
        <f>+AF21+AD22</f>
        <v>21.532</v>
      </c>
      <c r="AG22" s="93">
        <v>0</v>
      </c>
      <c r="AH22" s="93">
        <f>+AH21+AF22</f>
        <v>24.266999999999999</v>
      </c>
      <c r="AI22" s="93">
        <v>0</v>
      </c>
      <c r="AJ22" s="93">
        <f>+AJ21+AH22</f>
        <v>24.266999999999999</v>
      </c>
      <c r="AK22" s="93">
        <v>0</v>
      </c>
      <c r="AL22" s="93">
        <f>+AL21+AJ22</f>
        <v>27.687999999999999</v>
      </c>
      <c r="AM22" s="93">
        <f>+AM21+AK22</f>
        <v>0</v>
      </c>
      <c r="AN22" s="93">
        <f>+AN21+AL22</f>
        <v>29.402999999999999</v>
      </c>
      <c r="AO22" s="93">
        <v>0</v>
      </c>
      <c r="AP22" s="93">
        <f>+AP21+AN22</f>
        <v>31.230999999999998</v>
      </c>
      <c r="AQ22" s="93">
        <f>+AQ21+AO22</f>
        <v>0</v>
      </c>
      <c r="AR22" s="94">
        <f>+AR21+AP22</f>
        <v>34.134</v>
      </c>
      <c r="AS22" s="151">
        <v>0</v>
      </c>
      <c r="AT22" s="93">
        <f>+AT21+AR22</f>
        <v>34.134</v>
      </c>
      <c r="AU22" s="93">
        <v>0</v>
      </c>
      <c r="AV22" s="93">
        <f>+AV21+AT22</f>
        <v>34.134</v>
      </c>
      <c r="AW22" s="92">
        <v>0</v>
      </c>
      <c r="AX22" s="93">
        <f>+AX21+AV22</f>
        <v>34.134</v>
      </c>
      <c r="AY22" s="93">
        <v>0</v>
      </c>
      <c r="AZ22" s="93">
        <f>+AZ21+AX22</f>
        <v>34.134</v>
      </c>
      <c r="BA22" s="92">
        <v>0</v>
      </c>
      <c r="BB22" s="93">
        <f>+BB21+AZ22</f>
        <v>34.134</v>
      </c>
      <c r="BC22" s="93">
        <v>0</v>
      </c>
      <c r="BD22" s="93">
        <f>+BD21+BB22</f>
        <v>34.134</v>
      </c>
      <c r="BE22" s="92">
        <v>0</v>
      </c>
      <c r="BF22" s="93">
        <f>+BF21+BD22</f>
        <v>34.134</v>
      </c>
      <c r="BG22" s="93">
        <v>0</v>
      </c>
      <c r="BH22" s="93">
        <f>+BH21+BF22</f>
        <v>34.134</v>
      </c>
      <c r="BI22" s="92">
        <v>0</v>
      </c>
      <c r="BJ22" s="93">
        <f>+BJ21+BH22</f>
        <v>34.134</v>
      </c>
      <c r="BK22" s="93">
        <v>0</v>
      </c>
      <c r="BL22" s="93">
        <f>+BL21+BJ22</f>
        <v>34.134</v>
      </c>
      <c r="BM22" s="92">
        <v>0</v>
      </c>
      <c r="BN22" s="93">
        <f>+BN21+BL22</f>
        <v>34.134</v>
      </c>
      <c r="BO22" s="93">
        <v>0</v>
      </c>
      <c r="BP22" s="93">
        <f>+BP21+BN22</f>
        <v>34.134</v>
      </c>
      <c r="BQ22" s="92">
        <v>0</v>
      </c>
      <c r="BR22" s="93">
        <f>+BR21+BP22</f>
        <v>34.134</v>
      </c>
      <c r="BS22" s="93">
        <v>0</v>
      </c>
      <c r="BT22" s="93">
        <f>+BT21+BR22</f>
        <v>34.134</v>
      </c>
      <c r="BU22" s="92">
        <v>0</v>
      </c>
      <c r="BV22" s="93">
        <f>+BV21+BT22</f>
        <v>34.134</v>
      </c>
      <c r="BW22" s="93">
        <v>0</v>
      </c>
      <c r="BX22" s="94">
        <f>+BX21+BV22</f>
        <v>38.43</v>
      </c>
      <c r="BY22" s="95"/>
      <c r="BZ22" s="1239"/>
      <c r="CA22" s="1234"/>
      <c r="CB22" s="1234"/>
      <c r="CC22" s="1234"/>
      <c r="CG22" s="34"/>
      <c r="CH22" s="34"/>
      <c r="CI22" s="34"/>
      <c r="CJ22" s="97"/>
    </row>
    <row r="23" spans="1:91" ht="25.5" customHeight="1" thickBot="1" x14ac:dyDescent="0.25">
      <c r="B23" s="1247" t="s">
        <v>23</v>
      </c>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c r="CB23" s="1240"/>
      <c r="CC23" s="1248"/>
      <c r="CG23" s="34"/>
      <c r="CH23" s="34"/>
      <c r="CI23" s="34"/>
    </row>
    <row r="24" spans="1:91" ht="12.75" customHeight="1" x14ac:dyDescent="0.2">
      <c r="A24" s="1229" t="s">
        <v>24</v>
      </c>
      <c r="B24" s="225">
        <v>1</v>
      </c>
      <c r="C24" s="19"/>
      <c r="D24" s="19">
        <v>0.20833333333333334</v>
      </c>
      <c r="E24" s="226">
        <v>0</v>
      </c>
      <c r="F24" s="61"/>
      <c r="G24" s="98">
        <v>0</v>
      </c>
      <c r="H24" s="98">
        <f>+G24+D24</f>
        <v>0.20833333333333334</v>
      </c>
      <c r="I24" s="98">
        <v>2.0833333333333333E-3</v>
      </c>
      <c r="J24" s="98">
        <f>+I24+H24</f>
        <v>0.21041666666666667</v>
      </c>
      <c r="K24" s="98">
        <v>6.2499999999999995E-3</v>
      </c>
      <c r="L24" s="98">
        <f>+K24+J24</f>
        <v>0.21666666666666667</v>
      </c>
      <c r="M24" s="98">
        <v>5.5555555555555558E-3</v>
      </c>
      <c r="N24" s="98">
        <f>+M24+L24</f>
        <v>0.22222222222222224</v>
      </c>
      <c r="O24" s="311">
        <v>3.472222222222222E-3</v>
      </c>
      <c r="P24" s="98">
        <f>+O24+N24</f>
        <v>0.22569444444444445</v>
      </c>
      <c r="Q24" s="98">
        <v>5.5555555555555558E-3</v>
      </c>
      <c r="R24" s="98">
        <f>+Q24+P24</f>
        <v>0.23125000000000001</v>
      </c>
      <c r="S24" s="98">
        <v>5.5555555555555558E-3</v>
      </c>
      <c r="T24" s="98">
        <f>+S24+R24</f>
        <v>0.23680555555555557</v>
      </c>
      <c r="U24" s="98">
        <v>6.9444444444444447E-4</v>
      </c>
      <c r="V24" s="98">
        <f>+U24+T24</f>
        <v>0.23750000000000002</v>
      </c>
      <c r="W24" s="98">
        <v>2.0833333333333333E-3</v>
      </c>
      <c r="X24" s="98">
        <f>+W24+V24</f>
        <v>0.23958333333333334</v>
      </c>
      <c r="Y24" s="98">
        <v>1.3888888888888889E-3</v>
      </c>
      <c r="Z24" s="98">
        <f>+Y24+X24</f>
        <v>0.24097222222222223</v>
      </c>
      <c r="AA24" s="98">
        <v>3.472222222222222E-3</v>
      </c>
      <c r="AB24" s="98">
        <f t="shared" ref="AB24:AB108" si="0">+AA24+Z24</f>
        <v>0.24444444444444444</v>
      </c>
      <c r="AC24" s="98">
        <v>3.472222222222222E-3</v>
      </c>
      <c r="AD24" s="98">
        <f t="shared" ref="AD24:AD108" si="1">+AC24+AB24</f>
        <v>0.24791666666666665</v>
      </c>
      <c r="AE24" s="98">
        <v>2.7777777777777779E-3</v>
      </c>
      <c r="AF24" s="98">
        <f t="shared" ref="AF24:AF108" si="2">+AE24+AD24</f>
        <v>0.25069444444444444</v>
      </c>
      <c r="AG24" s="98">
        <v>2.7777777777777779E-3</v>
      </c>
      <c r="AH24" s="98">
        <f t="shared" ref="AH24:AH108" si="3">+AG24+AF24</f>
        <v>0.25347222222222221</v>
      </c>
      <c r="AI24" s="98">
        <v>1.3888888888888889E-3</v>
      </c>
      <c r="AJ24" s="98">
        <f t="shared" ref="AJ24:AJ108" si="4">+AI24+AH24</f>
        <v>0.25486111111111109</v>
      </c>
      <c r="AK24" s="98">
        <v>5.5555555555555558E-3</v>
      </c>
      <c r="AL24" s="98">
        <f t="shared" ref="AL24:AL108" si="5">+AK24+AJ24</f>
        <v>0.26041666666666663</v>
      </c>
      <c r="AM24" s="98">
        <v>4.8611111111111112E-3</v>
      </c>
      <c r="AN24" s="98">
        <f t="shared" ref="AN24:AN108" si="6">+AM24+AL24</f>
        <v>0.26527777777777772</v>
      </c>
      <c r="AO24" s="381">
        <v>4.8611111111111112E-3</v>
      </c>
      <c r="AP24" s="98">
        <f t="shared" ref="AP24:AP108" si="7">+AO24+AN24</f>
        <v>0.27013888888888882</v>
      </c>
      <c r="AQ24" s="381">
        <v>6.2499999999999995E-3</v>
      </c>
      <c r="AR24" s="98">
        <f t="shared" ref="AR24:AR108" si="8">+AQ24+AP24</f>
        <v>0.2763888888888888</v>
      </c>
      <c r="AS24" s="381">
        <v>6.9444444444444441E-3</v>
      </c>
      <c r="AT24" s="98">
        <f t="shared" ref="AT24:AT108" si="9">+AS24+AR24</f>
        <v>0.28333333333333321</v>
      </c>
      <c r="AU24" s="98">
        <v>0</v>
      </c>
      <c r="AV24" s="98">
        <f t="shared" ref="AV24:AV108" si="10">+AU24+AT24</f>
        <v>0.28333333333333321</v>
      </c>
      <c r="AW24" s="98">
        <v>0</v>
      </c>
      <c r="AX24" s="98">
        <f t="shared" ref="AX24:AX108" si="11">+AW24+AV24</f>
        <v>0.28333333333333321</v>
      </c>
      <c r="AY24" s="98">
        <v>0</v>
      </c>
      <c r="AZ24" s="98">
        <f t="shared" ref="AZ24:AZ108" si="12">+AY24+AX24</f>
        <v>0.28333333333333321</v>
      </c>
      <c r="BA24" s="98">
        <v>0</v>
      </c>
      <c r="BB24" s="98">
        <f t="shared" ref="BB24:BB108" si="13">+BA24+AZ24</f>
        <v>0.28333333333333321</v>
      </c>
      <c r="BC24" s="98">
        <v>0</v>
      </c>
      <c r="BD24" s="98">
        <f t="shared" ref="BD24:BD108" si="14">+BC24+BB24</f>
        <v>0.28333333333333321</v>
      </c>
      <c r="BE24" s="98">
        <v>0</v>
      </c>
      <c r="BF24" s="98">
        <f t="shared" ref="BF24:BF108" si="15">+BE24+BD24</f>
        <v>0.28333333333333321</v>
      </c>
      <c r="BG24" s="98">
        <v>0</v>
      </c>
      <c r="BH24" s="98">
        <f t="shared" ref="BH24:BH108" si="16">+BG24+BF24</f>
        <v>0.28333333333333321</v>
      </c>
      <c r="BI24" s="98">
        <v>0</v>
      </c>
      <c r="BJ24" s="98">
        <f t="shared" ref="BJ24:BJ108" si="17">+BI24+BH24</f>
        <v>0.28333333333333321</v>
      </c>
      <c r="BK24" s="98">
        <v>0</v>
      </c>
      <c r="BL24" s="98">
        <f t="shared" ref="BL24:BL108" si="18">+BK24+BJ24</f>
        <v>0.28333333333333321</v>
      </c>
      <c r="BM24" s="98">
        <v>0</v>
      </c>
      <c r="BN24" s="98">
        <f t="shared" ref="BN24:BN108" si="19">+BM24+BL24</f>
        <v>0.28333333333333321</v>
      </c>
      <c r="BO24" s="98">
        <v>0</v>
      </c>
      <c r="BP24" s="98">
        <f t="shared" ref="BP24:BP108" si="20">+BO24+BN24</f>
        <v>0.28333333333333321</v>
      </c>
      <c r="BQ24" s="98">
        <v>0</v>
      </c>
      <c r="BR24" s="98">
        <f t="shared" ref="BR24:BR108" si="21">+BQ24+BP24</f>
        <v>0.28333333333333321</v>
      </c>
      <c r="BS24" s="98">
        <v>0</v>
      </c>
      <c r="BT24" s="98">
        <f t="shared" ref="BT24:BT108" si="22">+BS24+BR24</f>
        <v>0.28333333333333321</v>
      </c>
      <c r="BU24" s="98">
        <v>0</v>
      </c>
      <c r="BV24" s="98">
        <f t="shared" ref="BV24:BV108" si="23">+BU24+BT24</f>
        <v>0.28333333333333321</v>
      </c>
      <c r="BW24" s="219">
        <v>2.0833333333333333E-3</v>
      </c>
      <c r="BX24" s="19">
        <f t="shared" ref="BX24:BX108" si="24">+BW24+BV24</f>
        <v>0.28541666666666654</v>
      </c>
      <c r="BY24" s="226"/>
      <c r="BZ24" s="219"/>
      <c r="CA24" s="19">
        <f>+BX24-D24</f>
        <v>7.7083333333333198E-2</v>
      </c>
      <c r="CB24" s="341">
        <f t="shared" ref="CB24:CB55" si="25">+$P$138/CI24</f>
        <v>20.772972972973008</v>
      </c>
      <c r="CC24" s="162"/>
      <c r="CD24" s="88">
        <f t="shared" ref="CD24:CD108" si="26">+CA24*$CD$19</f>
        <v>110.9999999999998</v>
      </c>
      <c r="CE24" s="88">
        <f t="shared" ref="CE24:CE55" si="27">+$N$132</f>
        <v>0.99374999999999802</v>
      </c>
      <c r="CG24" s="33">
        <f t="shared" ref="CG24:CG108" si="28">+CA24</f>
        <v>7.7083333333333198E-2</v>
      </c>
      <c r="CH24" s="34">
        <f t="shared" ref="CH24:CH108" si="29">+CG24*$CD$19</f>
        <v>110.9999999999998</v>
      </c>
      <c r="CI24" s="35">
        <f>+CH24/60</f>
        <v>1.8499999999999968</v>
      </c>
      <c r="CJ24" s="67">
        <v>1</v>
      </c>
      <c r="CK24" s="33">
        <f>+D38-BX24</f>
        <v>6.2500000000000333E-3</v>
      </c>
      <c r="CM24" s="108"/>
    </row>
    <row r="25" spans="1:91" x14ac:dyDescent="0.2">
      <c r="A25" s="1230"/>
      <c r="B25" s="290">
        <v>2</v>
      </c>
      <c r="C25" s="13">
        <v>8.3333333333333332E-3</v>
      </c>
      <c r="D25" s="13">
        <f t="shared" ref="D25:D90" si="30">+C25+D24</f>
        <v>0.21666666666666667</v>
      </c>
      <c r="E25" s="227">
        <v>0</v>
      </c>
      <c r="F25" s="34"/>
      <c r="G25" s="101">
        <v>0</v>
      </c>
      <c r="H25" s="101">
        <f t="shared" ref="H25:H109" si="31">+G25+D25</f>
        <v>0.21666666666666667</v>
      </c>
      <c r="I25" s="101">
        <v>2.0833333333333333E-3</v>
      </c>
      <c r="J25" s="101">
        <f t="shared" ref="J25:J109" si="32">+I25+H25</f>
        <v>0.21875</v>
      </c>
      <c r="K25" s="101">
        <v>6.2499999999999995E-3</v>
      </c>
      <c r="L25" s="101">
        <f t="shared" ref="L25:L109" si="33">+K25+J25</f>
        <v>0.22500000000000001</v>
      </c>
      <c r="M25" s="101">
        <v>5.5555555555555558E-3</v>
      </c>
      <c r="N25" s="101">
        <f t="shared" ref="N25:N109" si="34">+M25+L25</f>
        <v>0.23055555555555557</v>
      </c>
      <c r="O25" s="312">
        <v>3.472222222222222E-3</v>
      </c>
      <c r="P25" s="101">
        <f t="shared" ref="P25:P109" si="35">+O25+N25</f>
        <v>0.23402777777777778</v>
      </c>
      <c r="Q25" s="101">
        <v>5.5555555555555558E-3</v>
      </c>
      <c r="R25" s="101">
        <f t="shared" ref="R25:R109" si="36">+Q25+P25</f>
        <v>0.23958333333333334</v>
      </c>
      <c r="S25" s="101">
        <v>5.5555555555555558E-3</v>
      </c>
      <c r="T25" s="101">
        <f t="shared" ref="T25:T109" si="37">+S25+R25</f>
        <v>0.24513888888888891</v>
      </c>
      <c r="U25" s="101">
        <v>6.9444444444444447E-4</v>
      </c>
      <c r="V25" s="101">
        <f t="shared" ref="V25:V109" si="38">+U25+T25</f>
        <v>0.24583333333333335</v>
      </c>
      <c r="W25" s="101">
        <v>2.0833333333333333E-3</v>
      </c>
      <c r="X25" s="101">
        <f t="shared" ref="X25:X109" si="39">+W25+V25</f>
        <v>0.24791666666666667</v>
      </c>
      <c r="Y25" s="101">
        <v>1.3888888888888889E-3</v>
      </c>
      <c r="Z25" s="101">
        <f t="shared" ref="Z25:Z109" si="40">+Y25+X25</f>
        <v>0.24930555555555556</v>
      </c>
      <c r="AA25" s="101">
        <v>3.472222222222222E-3</v>
      </c>
      <c r="AB25" s="101">
        <f t="shared" si="0"/>
        <v>0.25277777777777777</v>
      </c>
      <c r="AC25" s="101">
        <v>3.472222222222222E-3</v>
      </c>
      <c r="AD25" s="101">
        <f t="shared" si="1"/>
        <v>0.25624999999999998</v>
      </c>
      <c r="AE25" s="101">
        <v>2.7777777777777779E-3</v>
      </c>
      <c r="AF25" s="101">
        <f t="shared" si="2"/>
        <v>0.25902777777777775</v>
      </c>
      <c r="AG25" s="101">
        <v>2.7777777777777779E-3</v>
      </c>
      <c r="AH25" s="101">
        <f t="shared" si="3"/>
        <v>0.26180555555555551</v>
      </c>
      <c r="AI25" s="101">
        <v>1.3888888888888889E-3</v>
      </c>
      <c r="AJ25" s="101">
        <f t="shared" si="4"/>
        <v>0.2631944444444444</v>
      </c>
      <c r="AK25" s="101">
        <v>5.5555555555555558E-3</v>
      </c>
      <c r="AL25" s="101">
        <f t="shared" si="5"/>
        <v>0.26874999999999993</v>
      </c>
      <c r="AM25" s="101">
        <v>4.8611111111111112E-3</v>
      </c>
      <c r="AN25" s="101">
        <f t="shared" si="6"/>
        <v>0.27361111111111103</v>
      </c>
      <c r="AO25" s="382">
        <v>4.8611111111111112E-3</v>
      </c>
      <c r="AP25" s="101">
        <f>+AO25+AN25</f>
        <v>0.27847222222222212</v>
      </c>
      <c r="AQ25" s="382">
        <v>6.2499999999999995E-3</v>
      </c>
      <c r="AR25" s="101">
        <f t="shared" si="8"/>
        <v>0.2847222222222221</v>
      </c>
      <c r="AS25" s="382">
        <v>6.9444444444444441E-3</v>
      </c>
      <c r="AT25" s="101">
        <f t="shared" si="9"/>
        <v>0.29166666666666652</v>
      </c>
      <c r="AU25" s="101">
        <v>0</v>
      </c>
      <c r="AV25" s="101">
        <f t="shared" si="10"/>
        <v>0.29166666666666652</v>
      </c>
      <c r="AW25" s="101">
        <v>0</v>
      </c>
      <c r="AX25" s="101">
        <f t="shared" si="11"/>
        <v>0.29166666666666652</v>
      </c>
      <c r="AY25" s="101">
        <v>0</v>
      </c>
      <c r="AZ25" s="101">
        <f t="shared" si="12"/>
        <v>0.29166666666666652</v>
      </c>
      <c r="BA25" s="101">
        <v>0</v>
      </c>
      <c r="BB25" s="101">
        <f t="shared" si="13"/>
        <v>0.29166666666666652</v>
      </c>
      <c r="BC25" s="101">
        <v>0</v>
      </c>
      <c r="BD25" s="101">
        <f t="shared" si="14"/>
        <v>0.29166666666666652</v>
      </c>
      <c r="BE25" s="101">
        <v>0</v>
      </c>
      <c r="BF25" s="101">
        <f t="shared" si="15"/>
        <v>0.29166666666666652</v>
      </c>
      <c r="BG25" s="101">
        <v>0</v>
      </c>
      <c r="BH25" s="101">
        <f t="shared" si="16"/>
        <v>0.29166666666666652</v>
      </c>
      <c r="BI25" s="101">
        <v>0</v>
      </c>
      <c r="BJ25" s="101">
        <f t="shared" si="17"/>
        <v>0.29166666666666652</v>
      </c>
      <c r="BK25" s="101">
        <v>0</v>
      </c>
      <c r="BL25" s="101">
        <f t="shared" si="18"/>
        <v>0.29166666666666652</v>
      </c>
      <c r="BM25" s="101">
        <v>0</v>
      </c>
      <c r="BN25" s="101">
        <f t="shared" si="19"/>
        <v>0.29166666666666652</v>
      </c>
      <c r="BO25" s="101">
        <v>0</v>
      </c>
      <c r="BP25" s="101">
        <f t="shared" si="20"/>
        <v>0.29166666666666652</v>
      </c>
      <c r="BQ25" s="101">
        <v>0</v>
      </c>
      <c r="BR25" s="101">
        <f t="shared" si="21"/>
        <v>0.29166666666666652</v>
      </c>
      <c r="BS25" s="101">
        <v>0</v>
      </c>
      <c r="BT25" s="101">
        <f t="shared" si="22"/>
        <v>0.29166666666666652</v>
      </c>
      <c r="BU25" s="101">
        <v>0</v>
      </c>
      <c r="BV25" s="101">
        <f t="shared" si="23"/>
        <v>0.29166666666666652</v>
      </c>
      <c r="BW25" s="221">
        <v>2.0833333333333333E-3</v>
      </c>
      <c r="BX25" s="13">
        <f t="shared" si="24"/>
        <v>0.29374999999999984</v>
      </c>
      <c r="BY25" s="227"/>
      <c r="BZ25" s="221"/>
      <c r="CA25" s="13">
        <f t="shared" ref="CA25:CA109" si="41">+BX25-D25</f>
        <v>7.7083333333333171E-2</v>
      </c>
      <c r="CB25" s="66">
        <f t="shared" si="25"/>
        <v>20.772972972973015</v>
      </c>
      <c r="CC25" s="103"/>
      <c r="CD25" s="88">
        <f t="shared" si="26"/>
        <v>110.99999999999977</v>
      </c>
      <c r="CE25" s="88">
        <f t="shared" si="27"/>
        <v>0.99374999999999802</v>
      </c>
      <c r="CG25" s="33">
        <f t="shared" si="28"/>
        <v>7.7083333333333171E-2</v>
      </c>
      <c r="CH25" s="34">
        <f t="shared" si="29"/>
        <v>110.99999999999977</v>
      </c>
      <c r="CI25" s="35">
        <f t="shared" ref="CI25:CI109" si="42">+CH25/60</f>
        <v>1.8499999999999963</v>
      </c>
      <c r="CJ25" s="67">
        <v>2</v>
      </c>
      <c r="CK25" s="33">
        <f>+D39-BX25</f>
        <v>3.4722222222222654E-3</v>
      </c>
      <c r="CM25" s="108"/>
    </row>
    <row r="26" spans="1:91" x14ac:dyDescent="0.2">
      <c r="A26" s="1230"/>
      <c r="B26" s="290">
        <v>3</v>
      </c>
      <c r="C26" s="13">
        <v>8.3333333333333332E-3</v>
      </c>
      <c r="D26" s="13">
        <f t="shared" si="30"/>
        <v>0.22500000000000001</v>
      </c>
      <c r="E26" s="227">
        <v>0</v>
      </c>
      <c r="F26" s="34"/>
      <c r="G26" s="101">
        <v>0</v>
      </c>
      <c r="H26" s="101">
        <f t="shared" si="31"/>
        <v>0.22500000000000001</v>
      </c>
      <c r="I26" s="101">
        <v>2.0833333333333333E-3</v>
      </c>
      <c r="J26" s="101">
        <f t="shared" si="32"/>
        <v>0.22708333333333333</v>
      </c>
      <c r="K26" s="101">
        <v>6.2499999999999995E-3</v>
      </c>
      <c r="L26" s="101">
        <f t="shared" si="33"/>
        <v>0.23333333333333334</v>
      </c>
      <c r="M26" s="101">
        <v>5.5555555555555558E-3</v>
      </c>
      <c r="N26" s="101">
        <f t="shared" si="34"/>
        <v>0.2388888888888889</v>
      </c>
      <c r="O26" s="312">
        <v>3.472222222222222E-3</v>
      </c>
      <c r="P26" s="101">
        <f t="shared" si="35"/>
        <v>0.24236111111111111</v>
      </c>
      <c r="Q26" s="101">
        <v>5.5555555555555558E-3</v>
      </c>
      <c r="R26" s="101">
        <f t="shared" si="36"/>
        <v>0.24791666666666667</v>
      </c>
      <c r="S26" s="101">
        <v>5.5555555555555558E-3</v>
      </c>
      <c r="T26" s="101">
        <f t="shared" si="37"/>
        <v>0.25347222222222221</v>
      </c>
      <c r="U26" s="101">
        <v>6.9444444444444447E-4</v>
      </c>
      <c r="V26" s="101">
        <f t="shared" si="38"/>
        <v>0.25416666666666665</v>
      </c>
      <c r="W26" s="101">
        <v>2.0833333333333333E-3</v>
      </c>
      <c r="X26" s="101">
        <f t="shared" si="39"/>
        <v>0.25624999999999998</v>
      </c>
      <c r="Y26" s="101">
        <v>1.3888888888888889E-3</v>
      </c>
      <c r="Z26" s="101">
        <f t="shared" si="40"/>
        <v>0.25763888888888886</v>
      </c>
      <c r="AA26" s="101">
        <v>3.472222222222222E-3</v>
      </c>
      <c r="AB26" s="101">
        <f t="shared" si="0"/>
        <v>0.26111111111111107</v>
      </c>
      <c r="AC26" s="101">
        <v>3.472222222222222E-3</v>
      </c>
      <c r="AD26" s="101">
        <f t="shared" si="1"/>
        <v>0.26458333333333328</v>
      </c>
      <c r="AE26" s="101">
        <v>2.7777777777777779E-3</v>
      </c>
      <c r="AF26" s="101">
        <f t="shared" si="2"/>
        <v>0.26736111111111105</v>
      </c>
      <c r="AG26" s="101">
        <v>2.7777777777777779E-3</v>
      </c>
      <c r="AH26" s="101">
        <f t="shared" si="3"/>
        <v>0.27013888888888882</v>
      </c>
      <c r="AI26" s="101">
        <v>1.3888888888888889E-3</v>
      </c>
      <c r="AJ26" s="101">
        <f t="shared" si="4"/>
        <v>0.2715277777777777</v>
      </c>
      <c r="AK26" s="101">
        <v>5.5555555555555558E-3</v>
      </c>
      <c r="AL26" s="101">
        <f t="shared" si="5"/>
        <v>0.27708333333333324</v>
      </c>
      <c r="AM26" s="101">
        <v>4.8611111111111112E-3</v>
      </c>
      <c r="AN26" s="101">
        <f t="shared" si="6"/>
        <v>0.28194444444444433</v>
      </c>
      <c r="AO26" s="382">
        <v>4.8611111111111112E-3</v>
      </c>
      <c r="AP26" s="101">
        <f t="shared" si="7"/>
        <v>0.28680555555555542</v>
      </c>
      <c r="AQ26" s="382">
        <v>6.2499999999999995E-3</v>
      </c>
      <c r="AR26" s="101">
        <f t="shared" si="8"/>
        <v>0.2930555555555554</v>
      </c>
      <c r="AS26" s="382">
        <v>6.9444444444444441E-3</v>
      </c>
      <c r="AT26" s="101">
        <f t="shared" si="9"/>
        <v>0.29999999999999982</v>
      </c>
      <c r="AU26" s="101">
        <v>0</v>
      </c>
      <c r="AV26" s="101">
        <f t="shared" si="10"/>
        <v>0.29999999999999982</v>
      </c>
      <c r="AW26" s="101">
        <v>0</v>
      </c>
      <c r="AX26" s="101">
        <f t="shared" si="11"/>
        <v>0.29999999999999982</v>
      </c>
      <c r="AY26" s="101">
        <v>0</v>
      </c>
      <c r="AZ26" s="101">
        <f t="shared" si="12"/>
        <v>0.29999999999999982</v>
      </c>
      <c r="BA26" s="101">
        <v>0</v>
      </c>
      <c r="BB26" s="101">
        <f t="shared" si="13"/>
        <v>0.29999999999999982</v>
      </c>
      <c r="BC26" s="101">
        <v>0</v>
      </c>
      <c r="BD26" s="101">
        <f t="shared" si="14"/>
        <v>0.29999999999999982</v>
      </c>
      <c r="BE26" s="101">
        <v>0</v>
      </c>
      <c r="BF26" s="101">
        <f t="shared" si="15"/>
        <v>0.29999999999999982</v>
      </c>
      <c r="BG26" s="101">
        <v>0</v>
      </c>
      <c r="BH26" s="101">
        <f t="shared" si="16"/>
        <v>0.29999999999999982</v>
      </c>
      <c r="BI26" s="101">
        <v>0</v>
      </c>
      <c r="BJ26" s="101">
        <f t="shared" si="17"/>
        <v>0.29999999999999982</v>
      </c>
      <c r="BK26" s="101">
        <v>0</v>
      </c>
      <c r="BL26" s="101">
        <f t="shared" si="18"/>
        <v>0.29999999999999982</v>
      </c>
      <c r="BM26" s="101">
        <v>0</v>
      </c>
      <c r="BN26" s="101">
        <f t="shared" si="19"/>
        <v>0.29999999999999982</v>
      </c>
      <c r="BO26" s="101">
        <v>0</v>
      </c>
      <c r="BP26" s="101">
        <f t="shared" si="20"/>
        <v>0.29999999999999982</v>
      </c>
      <c r="BQ26" s="101">
        <v>0</v>
      </c>
      <c r="BR26" s="101">
        <f t="shared" si="21"/>
        <v>0.29999999999999982</v>
      </c>
      <c r="BS26" s="101">
        <v>0</v>
      </c>
      <c r="BT26" s="101">
        <f t="shared" si="22"/>
        <v>0.29999999999999982</v>
      </c>
      <c r="BU26" s="101">
        <v>0</v>
      </c>
      <c r="BV26" s="101">
        <f t="shared" si="23"/>
        <v>0.29999999999999982</v>
      </c>
      <c r="BW26" s="221">
        <v>2.0833333333333333E-3</v>
      </c>
      <c r="BX26" s="13">
        <f t="shared" si="24"/>
        <v>0.30208333333333315</v>
      </c>
      <c r="BY26" s="227"/>
      <c r="BZ26" s="221"/>
      <c r="CA26" s="13">
        <f t="shared" si="41"/>
        <v>7.7083333333333143E-2</v>
      </c>
      <c r="CB26" s="66">
        <f t="shared" si="25"/>
        <v>20.772972972973026</v>
      </c>
      <c r="CC26" s="103"/>
      <c r="CD26" s="88">
        <f t="shared" si="26"/>
        <v>110.99999999999973</v>
      </c>
      <c r="CE26" s="88">
        <f t="shared" si="27"/>
        <v>0.99374999999999802</v>
      </c>
      <c r="CG26" s="33">
        <f t="shared" si="28"/>
        <v>7.7083333333333143E-2</v>
      </c>
      <c r="CH26" s="34">
        <f t="shared" si="29"/>
        <v>110.99999999999973</v>
      </c>
      <c r="CI26" s="35">
        <f t="shared" si="42"/>
        <v>1.8499999999999954</v>
      </c>
      <c r="CJ26" s="67">
        <v>3</v>
      </c>
      <c r="CK26" s="33">
        <f>+D40-BX26</f>
        <v>6.9444444444449749E-4</v>
      </c>
      <c r="CM26" s="108"/>
    </row>
    <row r="27" spans="1:91" x14ac:dyDescent="0.2">
      <c r="A27" s="1230"/>
      <c r="B27" s="290">
        <v>4</v>
      </c>
      <c r="C27" s="13">
        <v>8.3333333333333332E-3</v>
      </c>
      <c r="D27" s="13">
        <f t="shared" si="30"/>
        <v>0.23333333333333334</v>
      </c>
      <c r="E27" s="227">
        <v>0</v>
      </c>
      <c r="F27" s="34"/>
      <c r="G27" s="101">
        <v>0</v>
      </c>
      <c r="H27" s="101">
        <f t="shared" si="31"/>
        <v>0.23333333333333334</v>
      </c>
      <c r="I27" s="101">
        <v>2.0833333333333333E-3</v>
      </c>
      <c r="J27" s="101">
        <f t="shared" si="32"/>
        <v>0.23541666666666666</v>
      </c>
      <c r="K27" s="101">
        <v>6.2499999999999995E-3</v>
      </c>
      <c r="L27" s="101">
        <f t="shared" si="33"/>
        <v>0.24166666666666667</v>
      </c>
      <c r="M27" s="313">
        <v>5.5555555555555558E-3</v>
      </c>
      <c r="N27" s="101">
        <f t="shared" si="34"/>
        <v>0.24722222222222223</v>
      </c>
      <c r="O27" s="312">
        <v>3.472222222222222E-3</v>
      </c>
      <c r="P27" s="101">
        <f t="shared" si="35"/>
        <v>0.25069444444444444</v>
      </c>
      <c r="Q27" s="313">
        <v>5.5555555555555558E-3</v>
      </c>
      <c r="R27" s="101">
        <f t="shared" si="36"/>
        <v>0.25624999999999998</v>
      </c>
      <c r="S27" s="313">
        <v>5.5555555555555558E-3</v>
      </c>
      <c r="T27" s="101">
        <f t="shared" si="37"/>
        <v>0.26180555555555551</v>
      </c>
      <c r="U27" s="101">
        <v>6.9444444444444447E-4</v>
      </c>
      <c r="V27" s="101">
        <f t="shared" si="38"/>
        <v>0.26249999999999996</v>
      </c>
      <c r="W27" s="101">
        <v>2.0833333333333333E-3</v>
      </c>
      <c r="X27" s="101">
        <f t="shared" si="39"/>
        <v>0.26458333333333328</v>
      </c>
      <c r="Y27" s="101">
        <v>1.3888888888888889E-3</v>
      </c>
      <c r="Z27" s="101">
        <f t="shared" si="40"/>
        <v>0.26597222222222217</v>
      </c>
      <c r="AA27" s="313">
        <v>3.472222222222222E-3</v>
      </c>
      <c r="AB27" s="101">
        <f t="shared" si="0"/>
        <v>0.26944444444444438</v>
      </c>
      <c r="AC27" s="101">
        <v>3.472222222222222E-3</v>
      </c>
      <c r="AD27" s="101">
        <f t="shared" si="1"/>
        <v>0.27291666666666659</v>
      </c>
      <c r="AE27" s="101">
        <v>2.7777777777777779E-3</v>
      </c>
      <c r="AF27" s="101">
        <f t="shared" si="2"/>
        <v>0.27569444444444435</v>
      </c>
      <c r="AG27" s="101">
        <v>2.7777777777777779E-3</v>
      </c>
      <c r="AH27" s="101">
        <f t="shared" si="3"/>
        <v>0.27847222222222212</v>
      </c>
      <c r="AI27" s="101">
        <v>1.3888888888888889E-3</v>
      </c>
      <c r="AJ27" s="101">
        <f t="shared" si="4"/>
        <v>0.27986111111111101</v>
      </c>
      <c r="AK27" s="101">
        <v>5.5555555555555558E-3</v>
      </c>
      <c r="AL27" s="101">
        <f t="shared" si="5"/>
        <v>0.28541666666666654</v>
      </c>
      <c r="AM27" s="101">
        <v>4.8611111111111112E-3</v>
      </c>
      <c r="AN27" s="101">
        <f t="shared" si="6"/>
        <v>0.29027777777777763</v>
      </c>
      <c r="AO27" s="382">
        <v>4.8611111111111112E-3</v>
      </c>
      <c r="AP27" s="101">
        <f t="shared" si="7"/>
        <v>0.29513888888888873</v>
      </c>
      <c r="AQ27" s="382">
        <v>6.2499999999999995E-3</v>
      </c>
      <c r="AR27" s="101">
        <f t="shared" si="8"/>
        <v>0.30138888888888871</v>
      </c>
      <c r="AS27" s="382">
        <v>6.9444444444444441E-3</v>
      </c>
      <c r="AT27" s="101">
        <f t="shared" si="9"/>
        <v>0.30833333333333313</v>
      </c>
      <c r="AU27" s="101">
        <v>0</v>
      </c>
      <c r="AV27" s="101">
        <f t="shared" si="10"/>
        <v>0.30833333333333313</v>
      </c>
      <c r="AW27" s="101">
        <v>0</v>
      </c>
      <c r="AX27" s="101">
        <f t="shared" si="11"/>
        <v>0.30833333333333313</v>
      </c>
      <c r="AY27" s="101">
        <v>0</v>
      </c>
      <c r="AZ27" s="101">
        <f t="shared" si="12"/>
        <v>0.30833333333333313</v>
      </c>
      <c r="BA27" s="101">
        <v>0</v>
      </c>
      <c r="BB27" s="101">
        <f t="shared" si="13"/>
        <v>0.30833333333333313</v>
      </c>
      <c r="BC27" s="101">
        <v>0</v>
      </c>
      <c r="BD27" s="101">
        <f t="shared" si="14"/>
        <v>0.30833333333333313</v>
      </c>
      <c r="BE27" s="101">
        <v>0</v>
      </c>
      <c r="BF27" s="101">
        <f t="shared" si="15"/>
        <v>0.30833333333333313</v>
      </c>
      <c r="BG27" s="101">
        <v>0</v>
      </c>
      <c r="BH27" s="101">
        <f t="shared" si="16"/>
        <v>0.30833333333333313</v>
      </c>
      <c r="BI27" s="101">
        <v>0</v>
      </c>
      <c r="BJ27" s="101">
        <f t="shared" si="17"/>
        <v>0.30833333333333313</v>
      </c>
      <c r="BK27" s="101">
        <v>0</v>
      </c>
      <c r="BL27" s="101">
        <f t="shared" si="18"/>
        <v>0.30833333333333313</v>
      </c>
      <c r="BM27" s="101">
        <v>0</v>
      </c>
      <c r="BN27" s="101">
        <f t="shared" si="19"/>
        <v>0.30833333333333313</v>
      </c>
      <c r="BO27" s="101">
        <v>0</v>
      </c>
      <c r="BP27" s="101">
        <f t="shared" si="20"/>
        <v>0.30833333333333313</v>
      </c>
      <c r="BQ27" s="101">
        <v>0</v>
      </c>
      <c r="BR27" s="101">
        <f t="shared" si="21"/>
        <v>0.30833333333333313</v>
      </c>
      <c r="BS27" s="101">
        <v>0</v>
      </c>
      <c r="BT27" s="101">
        <f t="shared" si="22"/>
        <v>0.30833333333333313</v>
      </c>
      <c r="BU27" s="101">
        <v>0</v>
      </c>
      <c r="BV27" s="101">
        <f t="shared" si="23"/>
        <v>0.30833333333333313</v>
      </c>
      <c r="BW27" s="221">
        <v>2.0833333333333333E-3</v>
      </c>
      <c r="BX27" s="13">
        <f t="shared" si="24"/>
        <v>0.31041666666666645</v>
      </c>
      <c r="BY27" s="227"/>
      <c r="BZ27" s="221"/>
      <c r="CA27" s="13">
        <f t="shared" si="41"/>
        <v>7.7083333333333115E-2</v>
      </c>
      <c r="CB27" s="66">
        <f t="shared" si="25"/>
        <v>20.772972972973033</v>
      </c>
      <c r="CC27" s="103"/>
      <c r="CD27" s="88">
        <f t="shared" si="26"/>
        <v>110.99999999999969</v>
      </c>
      <c r="CE27" s="88">
        <f t="shared" si="27"/>
        <v>0.99374999999999802</v>
      </c>
      <c r="CG27" s="33">
        <f t="shared" si="28"/>
        <v>7.7083333333333115E-2</v>
      </c>
      <c r="CH27" s="34">
        <f t="shared" si="29"/>
        <v>110.99999999999969</v>
      </c>
      <c r="CI27" s="35">
        <f t="shared" si="42"/>
        <v>1.8499999999999948</v>
      </c>
      <c r="CJ27" s="67">
        <v>4</v>
      </c>
      <c r="CK27" s="33">
        <f>+D41-BX27</f>
        <v>-2.0833333333332704E-3</v>
      </c>
      <c r="CM27" s="108"/>
    </row>
    <row r="28" spans="1:91" x14ac:dyDescent="0.2">
      <c r="A28" s="1230"/>
      <c r="B28" s="290">
        <v>5</v>
      </c>
      <c r="C28" s="13">
        <v>4.1666666666666666E-3</v>
      </c>
      <c r="D28" s="13">
        <f t="shared" ref="D28" si="43">+C28+D27</f>
        <v>0.23750000000000002</v>
      </c>
      <c r="E28" s="227">
        <v>0</v>
      </c>
      <c r="F28" s="34"/>
      <c r="G28" s="101">
        <v>0</v>
      </c>
      <c r="H28" s="101">
        <f t="shared" ref="H28" si="44">+G28+D28</f>
        <v>0.23750000000000002</v>
      </c>
      <c r="I28" s="101">
        <v>2.0833333333333333E-3</v>
      </c>
      <c r="J28" s="101">
        <f t="shared" ref="J28" si="45">+I28+H28</f>
        <v>0.23958333333333334</v>
      </c>
      <c r="K28" s="101">
        <v>6.2499999999999995E-3</v>
      </c>
      <c r="L28" s="101">
        <f t="shared" ref="L28" si="46">+K28+J28</f>
        <v>0.24583333333333335</v>
      </c>
      <c r="M28" s="313">
        <v>5.5555555555555558E-3</v>
      </c>
      <c r="N28" s="101">
        <f t="shared" ref="N28" si="47">+M28+L28</f>
        <v>0.25138888888888888</v>
      </c>
      <c r="O28" s="312">
        <v>3.472222222222222E-3</v>
      </c>
      <c r="P28" s="101">
        <f t="shared" ref="P28" si="48">+O28+N28</f>
        <v>0.25486111111111109</v>
      </c>
      <c r="Q28" s="313">
        <v>5.5555555555555558E-3</v>
      </c>
      <c r="R28" s="101">
        <f t="shared" ref="R28" si="49">+Q28+P28</f>
        <v>0.26041666666666663</v>
      </c>
      <c r="S28" s="313">
        <v>5.5555555555555558E-3</v>
      </c>
      <c r="T28" s="101">
        <f t="shared" ref="T28" si="50">+S28+R28</f>
        <v>0.26597222222222217</v>
      </c>
      <c r="U28" s="101">
        <v>6.9444444444444447E-4</v>
      </c>
      <c r="V28" s="101">
        <f t="shared" ref="V28" si="51">+U28+T28</f>
        <v>0.26666666666666661</v>
      </c>
      <c r="W28" s="101">
        <v>2.0833333333333333E-3</v>
      </c>
      <c r="X28" s="101">
        <f t="shared" ref="X28" si="52">+W28+V28</f>
        <v>0.26874999999999993</v>
      </c>
      <c r="Y28" s="101">
        <v>1.3888888888888889E-3</v>
      </c>
      <c r="Z28" s="101">
        <f t="shared" ref="Z28" si="53">+Y28+X28</f>
        <v>0.27013888888888882</v>
      </c>
      <c r="AA28" s="313">
        <v>3.472222222222222E-3</v>
      </c>
      <c r="AB28" s="101">
        <f t="shared" ref="AB28" si="54">+AA28+Z28</f>
        <v>0.27361111111111103</v>
      </c>
      <c r="AC28" s="101">
        <v>3.472222222222222E-3</v>
      </c>
      <c r="AD28" s="101">
        <f t="shared" ref="AD28" si="55">+AC28+AB28</f>
        <v>0.27708333333333324</v>
      </c>
      <c r="AE28" s="101">
        <v>2.7777777777777779E-3</v>
      </c>
      <c r="AF28" s="101">
        <f t="shared" ref="AF28" si="56">+AE28+AD28</f>
        <v>0.27986111111111101</v>
      </c>
      <c r="AG28" s="101">
        <v>2.7777777777777779E-3</v>
      </c>
      <c r="AH28" s="101">
        <f t="shared" ref="AH28" si="57">+AG28+AF28</f>
        <v>0.28263888888888877</v>
      </c>
      <c r="AI28" s="101">
        <v>1.3888888888888889E-3</v>
      </c>
      <c r="AJ28" s="101">
        <f t="shared" ref="AJ28" si="58">+AI28+AH28</f>
        <v>0.28402777777777766</v>
      </c>
      <c r="AK28" s="101">
        <v>5.5555555555555558E-3</v>
      </c>
      <c r="AL28" s="101">
        <f t="shared" ref="AL28" si="59">+AK28+AJ28</f>
        <v>0.28958333333333319</v>
      </c>
      <c r="AM28" s="101">
        <v>4.8611111111111112E-3</v>
      </c>
      <c r="AN28" s="101">
        <f t="shared" ref="AN28" si="60">+AM28+AL28</f>
        <v>0.29444444444444429</v>
      </c>
      <c r="AO28" s="382">
        <v>4.8611111111111112E-3</v>
      </c>
      <c r="AP28" s="101">
        <f t="shared" ref="AP28" si="61">+AO28+AN28</f>
        <v>0.29930555555555538</v>
      </c>
      <c r="AQ28" s="382">
        <v>6.2499999999999995E-3</v>
      </c>
      <c r="AR28" s="101">
        <f t="shared" ref="AR28" si="62">+AQ28+AP28</f>
        <v>0.30555555555555536</v>
      </c>
      <c r="AS28" s="382">
        <v>6.9444444444444441E-3</v>
      </c>
      <c r="AT28" s="101">
        <f t="shared" ref="AT28" si="63">+AS28+AR28</f>
        <v>0.31249999999999978</v>
      </c>
      <c r="AU28" s="101">
        <v>0</v>
      </c>
      <c r="AV28" s="101">
        <f t="shared" ref="AV28" si="64">+AU28+AT28</f>
        <v>0.31249999999999978</v>
      </c>
      <c r="AW28" s="101">
        <v>0</v>
      </c>
      <c r="AX28" s="101">
        <f t="shared" ref="AX28" si="65">+AW28+AV28</f>
        <v>0.31249999999999978</v>
      </c>
      <c r="AY28" s="101">
        <v>0</v>
      </c>
      <c r="AZ28" s="101">
        <f t="shared" ref="AZ28" si="66">+AY28+AX28</f>
        <v>0.31249999999999978</v>
      </c>
      <c r="BA28" s="101">
        <v>0</v>
      </c>
      <c r="BB28" s="101">
        <f t="shared" ref="BB28" si="67">+BA28+AZ28</f>
        <v>0.31249999999999978</v>
      </c>
      <c r="BC28" s="101">
        <v>0</v>
      </c>
      <c r="BD28" s="101">
        <f t="shared" ref="BD28" si="68">+BC28+BB28</f>
        <v>0.31249999999999978</v>
      </c>
      <c r="BE28" s="101">
        <v>0</v>
      </c>
      <c r="BF28" s="101">
        <f t="shared" ref="BF28" si="69">+BE28+BD28</f>
        <v>0.31249999999999978</v>
      </c>
      <c r="BG28" s="101">
        <v>0</v>
      </c>
      <c r="BH28" s="101">
        <f t="shared" ref="BH28" si="70">+BG28+BF28</f>
        <v>0.31249999999999978</v>
      </c>
      <c r="BI28" s="101">
        <v>0</v>
      </c>
      <c r="BJ28" s="101">
        <f t="shared" ref="BJ28" si="71">+BI28+BH28</f>
        <v>0.31249999999999978</v>
      </c>
      <c r="BK28" s="101">
        <v>0</v>
      </c>
      <c r="BL28" s="101">
        <f t="shared" ref="BL28" si="72">+BK28+BJ28</f>
        <v>0.31249999999999978</v>
      </c>
      <c r="BM28" s="101">
        <v>0</v>
      </c>
      <c r="BN28" s="101">
        <f t="shared" ref="BN28" si="73">+BM28+BL28</f>
        <v>0.31249999999999978</v>
      </c>
      <c r="BO28" s="101">
        <v>0</v>
      </c>
      <c r="BP28" s="101">
        <f t="shared" ref="BP28" si="74">+BO28+BN28</f>
        <v>0.31249999999999978</v>
      </c>
      <c r="BQ28" s="101">
        <v>0</v>
      </c>
      <c r="BR28" s="101">
        <f t="shared" ref="BR28" si="75">+BQ28+BP28</f>
        <v>0.31249999999999978</v>
      </c>
      <c r="BS28" s="101">
        <v>0</v>
      </c>
      <c r="BT28" s="101">
        <f t="shared" ref="BT28" si="76">+BS28+BR28</f>
        <v>0.31249999999999978</v>
      </c>
      <c r="BU28" s="101">
        <v>0</v>
      </c>
      <c r="BV28" s="101">
        <f t="shared" ref="BV28" si="77">+BU28+BT28</f>
        <v>0.31249999999999978</v>
      </c>
      <c r="BW28" s="221">
        <v>2.0833333333333333E-3</v>
      </c>
      <c r="BX28" s="13">
        <f t="shared" ref="BX28" si="78">+BW28+BV28</f>
        <v>0.3145833333333331</v>
      </c>
      <c r="BY28" s="227"/>
      <c r="BZ28" s="221"/>
      <c r="CA28" s="13">
        <f t="shared" ref="CA28" si="79">+BX28-D28</f>
        <v>7.7083333333333087E-2</v>
      </c>
      <c r="CB28" s="66">
        <f t="shared" si="25"/>
        <v>20.77297297297304</v>
      </c>
      <c r="CC28" s="103"/>
      <c r="CD28" s="88">
        <f t="shared" ref="CD28" si="80">+CA28*$CD$19</f>
        <v>110.99999999999964</v>
      </c>
      <c r="CE28" s="88">
        <f t="shared" si="27"/>
        <v>0.99374999999999802</v>
      </c>
      <c r="CG28" s="33">
        <f t="shared" ref="CG28" si="81">+CA28</f>
        <v>7.7083333333333087E-2</v>
      </c>
      <c r="CH28" s="34">
        <f t="shared" ref="CH28" si="82">+CG28*$CD$19</f>
        <v>110.99999999999964</v>
      </c>
      <c r="CI28" s="35">
        <f t="shared" ref="CI28" si="83">+CH28/60</f>
        <v>1.8499999999999941</v>
      </c>
      <c r="CJ28" s="67">
        <v>4</v>
      </c>
      <c r="CK28" s="33">
        <f>+D42-BX28</f>
        <v>-6.9444444444438647E-4</v>
      </c>
      <c r="CM28" s="108"/>
    </row>
    <row r="29" spans="1:91" x14ac:dyDescent="0.2">
      <c r="A29" s="1230"/>
      <c r="B29" s="290">
        <v>6</v>
      </c>
      <c r="C29" s="13">
        <v>4.1666666666666666E-3</v>
      </c>
      <c r="D29" s="13">
        <f>+C29+D28</f>
        <v>0.2416666666666667</v>
      </c>
      <c r="E29" s="227">
        <v>0</v>
      </c>
      <c r="F29" s="34"/>
      <c r="G29" s="101">
        <v>0</v>
      </c>
      <c r="H29" s="101">
        <f t="shared" si="31"/>
        <v>0.2416666666666667</v>
      </c>
      <c r="I29" s="101">
        <v>2.0833333333333333E-3</v>
      </c>
      <c r="J29" s="101">
        <f t="shared" si="32"/>
        <v>0.24375000000000002</v>
      </c>
      <c r="K29" s="101">
        <v>6.2499999999999995E-3</v>
      </c>
      <c r="L29" s="101">
        <f t="shared" si="33"/>
        <v>0.25</v>
      </c>
      <c r="M29" s="313">
        <v>5.5555555555555558E-3</v>
      </c>
      <c r="N29" s="101">
        <f t="shared" si="34"/>
        <v>0.25555555555555554</v>
      </c>
      <c r="O29" s="312">
        <v>3.472222222222222E-3</v>
      </c>
      <c r="P29" s="101">
        <f t="shared" si="35"/>
        <v>0.25902777777777775</v>
      </c>
      <c r="Q29" s="313">
        <v>5.5555555555555558E-3</v>
      </c>
      <c r="R29" s="101">
        <f t="shared" si="36"/>
        <v>0.26458333333333328</v>
      </c>
      <c r="S29" s="313">
        <v>5.5555555555555558E-3</v>
      </c>
      <c r="T29" s="101">
        <f t="shared" si="37"/>
        <v>0.27013888888888882</v>
      </c>
      <c r="U29" s="101">
        <v>6.9444444444444447E-4</v>
      </c>
      <c r="V29" s="101">
        <f t="shared" si="38"/>
        <v>0.27083333333333326</v>
      </c>
      <c r="W29" s="101">
        <v>2.0833333333333333E-3</v>
      </c>
      <c r="X29" s="101">
        <f t="shared" si="39"/>
        <v>0.27291666666666659</v>
      </c>
      <c r="Y29" s="101">
        <v>1.3888888888888889E-3</v>
      </c>
      <c r="Z29" s="101">
        <f t="shared" si="40"/>
        <v>0.27430555555555547</v>
      </c>
      <c r="AA29" s="313">
        <v>3.472222222222222E-3</v>
      </c>
      <c r="AB29" s="101">
        <f t="shared" si="0"/>
        <v>0.27777777777777768</v>
      </c>
      <c r="AC29" s="313">
        <v>3.472222222222222E-3</v>
      </c>
      <c r="AD29" s="101">
        <f t="shared" si="1"/>
        <v>0.28124999999999989</v>
      </c>
      <c r="AE29" s="101">
        <v>2.7777777777777779E-3</v>
      </c>
      <c r="AF29" s="101">
        <f t="shared" si="2"/>
        <v>0.28402777777777766</v>
      </c>
      <c r="AG29" s="101">
        <v>2.7777777777777779E-3</v>
      </c>
      <c r="AH29" s="101">
        <f t="shared" si="3"/>
        <v>0.28680555555555542</v>
      </c>
      <c r="AI29" s="101">
        <v>1.3888888888888889E-3</v>
      </c>
      <c r="AJ29" s="101">
        <f t="shared" si="4"/>
        <v>0.28819444444444431</v>
      </c>
      <c r="AK29" s="101">
        <v>5.5555555555555558E-3</v>
      </c>
      <c r="AL29" s="101">
        <f t="shared" si="5"/>
        <v>0.29374999999999984</v>
      </c>
      <c r="AM29" s="101">
        <v>4.8611111111111112E-3</v>
      </c>
      <c r="AN29" s="101">
        <f t="shared" si="6"/>
        <v>0.29861111111111094</v>
      </c>
      <c r="AO29" s="382">
        <v>4.8611111111111112E-3</v>
      </c>
      <c r="AP29" s="101">
        <f t="shared" si="7"/>
        <v>0.30347222222222203</v>
      </c>
      <c r="AQ29" s="382">
        <v>6.2499999999999995E-3</v>
      </c>
      <c r="AR29" s="101">
        <f t="shared" si="8"/>
        <v>0.30972222222222201</v>
      </c>
      <c r="AS29" s="382">
        <v>6.9444444444444441E-3</v>
      </c>
      <c r="AT29" s="101">
        <f t="shared" si="9"/>
        <v>0.31666666666666643</v>
      </c>
      <c r="AU29" s="101">
        <v>0</v>
      </c>
      <c r="AV29" s="101">
        <f t="shared" si="10"/>
        <v>0.31666666666666643</v>
      </c>
      <c r="AW29" s="101">
        <v>0</v>
      </c>
      <c r="AX29" s="101">
        <f t="shared" si="11"/>
        <v>0.31666666666666643</v>
      </c>
      <c r="AY29" s="101">
        <v>0</v>
      </c>
      <c r="AZ29" s="101">
        <f t="shared" si="12"/>
        <v>0.31666666666666643</v>
      </c>
      <c r="BA29" s="101">
        <v>0</v>
      </c>
      <c r="BB29" s="101">
        <f t="shared" si="13"/>
        <v>0.31666666666666643</v>
      </c>
      <c r="BC29" s="101">
        <v>0</v>
      </c>
      <c r="BD29" s="101">
        <f t="shared" si="14"/>
        <v>0.31666666666666643</v>
      </c>
      <c r="BE29" s="101">
        <v>0</v>
      </c>
      <c r="BF29" s="101">
        <f t="shared" si="15"/>
        <v>0.31666666666666643</v>
      </c>
      <c r="BG29" s="101">
        <v>0</v>
      </c>
      <c r="BH29" s="101">
        <f t="shared" si="16"/>
        <v>0.31666666666666643</v>
      </c>
      <c r="BI29" s="101">
        <v>0</v>
      </c>
      <c r="BJ29" s="101">
        <f t="shared" si="17"/>
        <v>0.31666666666666643</v>
      </c>
      <c r="BK29" s="101">
        <v>0</v>
      </c>
      <c r="BL29" s="101">
        <f t="shared" si="18"/>
        <v>0.31666666666666643</v>
      </c>
      <c r="BM29" s="101">
        <v>0</v>
      </c>
      <c r="BN29" s="101">
        <f t="shared" si="19"/>
        <v>0.31666666666666643</v>
      </c>
      <c r="BO29" s="101">
        <v>0</v>
      </c>
      <c r="BP29" s="101">
        <f t="shared" si="20"/>
        <v>0.31666666666666643</v>
      </c>
      <c r="BQ29" s="101">
        <v>0</v>
      </c>
      <c r="BR29" s="101">
        <f t="shared" si="21"/>
        <v>0.31666666666666643</v>
      </c>
      <c r="BS29" s="101">
        <v>0</v>
      </c>
      <c r="BT29" s="101">
        <f t="shared" si="22"/>
        <v>0.31666666666666643</v>
      </c>
      <c r="BU29" s="101">
        <v>0</v>
      </c>
      <c r="BV29" s="101">
        <f t="shared" si="23"/>
        <v>0.31666666666666643</v>
      </c>
      <c r="BW29" s="221">
        <v>2.0833333333333333E-3</v>
      </c>
      <c r="BX29" s="13">
        <f t="shared" si="24"/>
        <v>0.31874999999999976</v>
      </c>
      <c r="BY29" s="227"/>
      <c r="BZ29" s="221"/>
      <c r="CA29" s="13">
        <f t="shared" si="41"/>
        <v>7.7083333333333059E-2</v>
      </c>
      <c r="CB29" s="66">
        <f t="shared" si="25"/>
        <v>20.772972972973047</v>
      </c>
      <c r="CC29" s="103"/>
      <c r="CD29" s="88">
        <f t="shared" si="26"/>
        <v>110.9999999999996</v>
      </c>
      <c r="CE29" s="88">
        <f t="shared" si="27"/>
        <v>0.99374999999999802</v>
      </c>
      <c r="CG29" s="33">
        <f t="shared" si="28"/>
        <v>7.7083333333333059E-2</v>
      </c>
      <c r="CH29" s="34">
        <f t="shared" si="29"/>
        <v>110.9999999999996</v>
      </c>
      <c r="CI29" s="35">
        <f t="shared" si="42"/>
        <v>1.8499999999999934</v>
      </c>
      <c r="CJ29" s="67">
        <v>5</v>
      </c>
      <c r="CK29" s="33">
        <f t="shared" ref="CK29:CK101" si="84">+D42-BX29</f>
        <v>-4.8611111111110383E-3</v>
      </c>
      <c r="CM29" s="108"/>
    </row>
    <row r="30" spans="1:91" x14ac:dyDescent="0.2">
      <c r="A30" s="1230"/>
      <c r="B30" s="290">
        <v>7</v>
      </c>
      <c r="C30" s="13">
        <v>5.5555555555555558E-3</v>
      </c>
      <c r="D30" s="13">
        <f t="shared" si="30"/>
        <v>0.24722222222222226</v>
      </c>
      <c r="E30" s="227">
        <v>0</v>
      </c>
      <c r="F30" s="34"/>
      <c r="G30" s="101">
        <v>0</v>
      </c>
      <c r="H30" s="101">
        <f t="shared" si="31"/>
        <v>0.24722222222222226</v>
      </c>
      <c r="I30" s="101">
        <v>2.0833333333333333E-3</v>
      </c>
      <c r="J30" s="101">
        <f t="shared" si="32"/>
        <v>0.24930555555555559</v>
      </c>
      <c r="K30" s="101">
        <v>6.2499999999999995E-3</v>
      </c>
      <c r="L30" s="101">
        <f t="shared" si="33"/>
        <v>0.25555555555555559</v>
      </c>
      <c r="M30" s="313">
        <v>6.2499999999999995E-3</v>
      </c>
      <c r="N30" s="101">
        <f t="shared" si="34"/>
        <v>0.26180555555555557</v>
      </c>
      <c r="O30" s="312">
        <v>3.472222222222222E-3</v>
      </c>
      <c r="P30" s="101">
        <f t="shared" si="35"/>
        <v>0.26527777777777778</v>
      </c>
      <c r="Q30" s="313">
        <v>6.2499999999999995E-3</v>
      </c>
      <c r="R30" s="101">
        <f t="shared" si="36"/>
        <v>0.27152777777777776</v>
      </c>
      <c r="S30" s="313">
        <v>6.2499999999999995E-3</v>
      </c>
      <c r="T30" s="101">
        <f t="shared" si="37"/>
        <v>0.27777777777777773</v>
      </c>
      <c r="U30" s="101">
        <v>6.9444444444444447E-4</v>
      </c>
      <c r="V30" s="101">
        <f t="shared" si="38"/>
        <v>0.27847222222222218</v>
      </c>
      <c r="W30" s="101">
        <v>2.0833333333333333E-3</v>
      </c>
      <c r="X30" s="101">
        <f t="shared" si="39"/>
        <v>0.2805555555555555</v>
      </c>
      <c r="Y30" s="101">
        <v>1.3888888888888889E-3</v>
      </c>
      <c r="Z30" s="101">
        <f t="shared" si="40"/>
        <v>0.28194444444444439</v>
      </c>
      <c r="AA30" s="313">
        <v>4.1666666666666666E-3</v>
      </c>
      <c r="AB30" s="101">
        <f t="shared" si="0"/>
        <v>0.28611111111111104</v>
      </c>
      <c r="AC30" s="313">
        <v>3.472222222222222E-3</v>
      </c>
      <c r="AD30" s="101">
        <f t="shared" si="1"/>
        <v>0.28958333333333325</v>
      </c>
      <c r="AE30" s="101">
        <v>2.7777777777777779E-3</v>
      </c>
      <c r="AF30" s="101">
        <f t="shared" si="2"/>
        <v>0.29236111111111102</v>
      </c>
      <c r="AG30" s="101">
        <v>2.7777777777777779E-3</v>
      </c>
      <c r="AH30" s="101">
        <f t="shared" si="3"/>
        <v>0.29513888888888878</v>
      </c>
      <c r="AI30" s="101">
        <v>1.3888888888888889E-3</v>
      </c>
      <c r="AJ30" s="101">
        <f t="shared" si="4"/>
        <v>0.29652777777777767</v>
      </c>
      <c r="AK30" s="101">
        <v>6.2499999999999995E-3</v>
      </c>
      <c r="AL30" s="101">
        <f t="shared" si="5"/>
        <v>0.30277777777777765</v>
      </c>
      <c r="AM30" s="101">
        <v>4.8611111111111112E-3</v>
      </c>
      <c r="AN30" s="101">
        <f t="shared" si="6"/>
        <v>0.30763888888888874</v>
      </c>
      <c r="AO30" s="382">
        <v>4.8611111111111112E-3</v>
      </c>
      <c r="AP30" s="101">
        <f t="shared" si="7"/>
        <v>0.31249999999999983</v>
      </c>
      <c r="AQ30" s="382">
        <v>6.2499999999999995E-3</v>
      </c>
      <c r="AR30" s="101">
        <f t="shared" si="8"/>
        <v>0.31874999999999981</v>
      </c>
      <c r="AS30" s="382">
        <v>6.9444444444444441E-3</v>
      </c>
      <c r="AT30" s="101">
        <f t="shared" si="9"/>
        <v>0.32569444444444423</v>
      </c>
      <c r="AU30" s="101">
        <v>0</v>
      </c>
      <c r="AV30" s="101">
        <f t="shared" si="10"/>
        <v>0.32569444444444423</v>
      </c>
      <c r="AW30" s="101">
        <v>0</v>
      </c>
      <c r="AX30" s="101">
        <f t="shared" si="11"/>
        <v>0.32569444444444423</v>
      </c>
      <c r="AY30" s="101">
        <v>0</v>
      </c>
      <c r="AZ30" s="101">
        <f t="shared" si="12"/>
        <v>0.32569444444444423</v>
      </c>
      <c r="BA30" s="101">
        <v>0</v>
      </c>
      <c r="BB30" s="101">
        <f t="shared" si="13"/>
        <v>0.32569444444444423</v>
      </c>
      <c r="BC30" s="101">
        <v>0</v>
      </c>
      <c r="BD30" s="101">
        <f t="shared" si="14"/>
        <v>0.32569444444444423</v>
      </c>
      <c r="BE30" s="101">
        <v>0</v>
      </c>
      <c r="BF30" s="101">
        <f t="shared" si="15"/>
        <v>0.32569444444444423</v>
      </c>
      <c r="BG30" s="101">
        <v>0</v>
      </c>
      <c r="BH30" s="101">
        <f t="shared" si="16"/>
        <v>0.32569444444444423</v>
      </c>
      <c r="BI30" s="101">
        <v>0</v>
      </c>
      <c r="BJ30" s="101">
        <f t="shared" si="17"/>
        <v>0.32569444444444423</v>
      </c>
      <c r="BK30" s="101">
        <v>0</v>
      </c>
      <c r="BL30" s="101">
        <f t="shared" si="18"/>
        <v>0.32569444444444423</v>
      </c>
      <c r="BM30" s="101">
        <v>0</v>
      </c>
      <c r="BN30" s="101">
        <f t="shared" si="19"/>
        <v>0.32569444444444423</v>
      </c>
      <c r="BO30" s="101">
        <v>0</v>
      </c>
      <c r="BP30" s="101">
        <f t="shared" si="20"/>
        <v>0.32569444444444423</v>
      </c>
      <c r="BQ30" s="101">
        <v>0</v>
      </c>
      <c r="BR30" s="101">
        <f t="shared" si="21"/>
        <v>0.32569444444444423</v>
      </c>
      <c r="BS30" s="101">
        <v>0</v>
      </c>
      <c r="BT30" s="101">
        <f t="shared" si="22"/>
        <v>0.32569444444444423</v>
      </c>
      <c r="BU30" s="101">
        <v>0</v>
      </c>
      <c r="BV30" s="101">
        <f t="shared" si="23"/>
        <v>0.32569444444444423</v>
      </c>
      <c r="BW30" s="221">
        <v>2.0833333333333333E-3</v>
      </c>
      <c r="BX30" s="13">
        <f t="shared" si="24"/>
        <v>0.32777777777777756</v>
      </c>
      <c r="BY30" s="227"/>
      <c r="BZ30" s="221"/>
      <c r="CA30" s="13">
        <f t="shared" si="41"/>
        <v>8.0555555555555297E-2</v>
      </c>
      <c r="CB30" s="66">
        <f t="shared" si="25"/>
        <v>19.877586206896616</v>
      </c>
      <c r="CC30" s="103"/>
      <c r="CD30" s="88">
        <f t="shared" si="26"/>
        <v>115.99999999999963</v>
      </c>
      <c r="CE30" s="88">
        <f t="shared" si="27"/>
        <v>0.99374999999999802</v>
      </c>
      <c r="CG30" s="33">
        <f t="shared" si="28"/>
        <v>8.0555555555555297E-2</v>
      </c>
      <c r="CH30" s="34">
        <f t="shared" si="29"/>
        <v>115.99999999999963</v>
      </c>
      <c r="CI30" s="35">
        <f t="shared" si="42"/>
        <v>1.9333333333333271</v>
      </c>
      <c r="CJ30" s="67">
        <v>6</v>
      </c>
      <c r="CK30" s="33">
        <f t="shared" si="84"/>
        <v>-8.3333333333333037E-3</v>
      </c>
      <c r="CM30" s="108"/>
    </row>
    <row r="31" spans="1:91" x14ac:dyDescent="0.2">
      <c r="A31" s="1230"/>
      <c r="B31" s="290">
        <v>8</v>
      </c>
      <c r="C31" s="13">
        <v>5.5555555555555558E-3</v>
      </c>
      <c r="D31" s="13">
        <f t="shared" si="30"/>
        <v>0.25277777777777782</v>
      </c>
      <c r="E31" s="227">
        <v>0</v>
      </c>
      <c r="F31" s="34"/>
      <c r="G31" s="101">
        <v>0</v>
      </c>
      <c r="H31" s="101">
        <f t="shared" si="31"/>
        <v>0.25277777777777782</v>
      </c>
      <c r="I31" s="101">
        <v>2.0833333333333333E-3</v>
      </c>
      <c r="J31" s="101">
        <f t="shared" si="32"/>
        <v>0.25486111111111115</v>
      </c>
      <c r="K31" s="101">
        <v>6.2499999999999995E-3</v>
      </c>
      <c r="L31" s="101">
        <f t="shared" si="33"/>
        <v>0.26111111111111113</v>
      </c>
      <c r="M31" s="313">
        <v>6.2499999999999995E-3</v>
      </c>
      <c r="N31" s="101">
        <f t="shared" si="34"/>
        <v>0.2673611111111111</v>
      </c>
      <c r="O31" s="312">
        <v>3.472222222222222E-3</v>
      </c>
      <c r="P31" s="101">
        <f t="shared" si="35"/>
        <v>0.27083333333333331</v>
      </c>
      <c r="Q31" s="313">
        <v>6.2499999999999995E-3</v>
      </c>
      <c r="R31" s="101">
        <f t="shared" si="36"/>
        <v>0.27708333333333329</v>
      </c>
      <c r="S31" s="313">
        <v>6.2499999999999995E-3</v>
      </c>
      <c r="T31" s="101">
        <f t="shared" si="37"/>
        <v>0.28333333333333327</v>
      </c>
      <c r="U31" s="101">
        <v>6.9444444444444447E-4</v>
      </c>
      <c r="V31" s="101">
        <f t="shared" si="38"/>
        <v>0.28402777777777771</v>
      </c>
      <c r="W31" s="101">
        <v>2.0833333333333333E-3</v>
      </c>
      <c r="X31" s="101">
        <f t="shared" si="39"/>
        <v>0.28611111111111104</v>
      </c>
      <c r="Y31" s="101">
        <v>1.3888888888888889E-3</v>
      </c>
      <c r="Z31" s="101">
        <f t="shared" si="40"/>
        <v>0.28749999999999992</v>
      </c>
      <c r="AA31" s="313">
        <v>4.1666666666666666E-3</v>
      </c>
      <c r="AB31" s="101">
        <f t="shared" si="0"/>
        <v>0.29166666666666657</v>
      </c>
      <c r="AC31" s="313">
        <v>3.472222222222222E-3</v>
      </c>
      <c r="AD31" s="101">
        <f t="shared" si="1"/>
        <v>0.29513888888888878</v>
      </c>
      <c r="AE31" s="101">
        <v>2.7777777777777779E-3</v>
      </c>
      <c r="AF31" s="101">
        <f t="shared" si="2"/>
        <v>0.29791666666666655</v>
      </c>
      <c r="AG31" s="101">
        <v>2.7777777777777779E-3</v>
      </c>
      <c r="AH31" s="101">
        <f t="shared" si="3"/>
        <v>0.30069444444444432</v>
      </c>
      <c r="AI31" s="101">
        <v>1.3888888888888889E-3</v>
      </c>
      <c r="AJ31" s="101">
        <f t="shared" si="4"/>
        <v>0.3020833333333332</v>
      </c>
      <c r="AK31" s="101">
        <v>6.2499999999999995E-3</v>
      </c>
      <c r="AL31" s="101">
        <f t="shared" si="5"/>
        <v>0.30833333333333318</v>
      </c>
      <c r="AM31" s="101">
        <v>4.8611111111111112E-3</v>
      </c>
      <c r="AN31" s="101">
        <f t="shared" si="6"/>
        <v>0.31319444444444428</v>
      </c>
      <c r="AO31" s="382">
        <v>4.8611111111111112E-3</v>
      </c>
      <c r="AP31" s="101">
        <f t="shared" si="7"/>
        <v>0.31805555555555537</v>
      </c>
      <c r="AQ31" s="382">
        <v>6.2499999999999995E-3</v>
      </c>
      <c r="AR31" s="101">
        <f t="shared" si="8"/>
        <v>0.32430555555555535</v>
      </c>
      <c r="AS31" s="382">
        <v>6.9444444444444441E-3</v>
      </c>
      <c r="AT31" s="101">
        <f t="shared" si="9"/>
        <v>0.33124999999999977</v>
      </c>
      <c r="AU31" s="101">
        <v>0</v>
      </c>
      <c r="AV31" s="101">
        <f t="shared" si="10"/>
        <v>0.33124999999999977</v>
      </c>
      <c r="AW31" s="101">
        <v>0</v>
      </c>
      <c r="AX31" s="101">
        <f t="shared" si="11"/>
        <v>0.33124999999999977</v>
      </c>
      <c r="AY31" s="101">
        <v>0</v>
      </c>
      <c r="AZ31" s="101">
        <f t="shared" si="12"/>
        <v>0.33124999999999977</v>
      </c>
      <c r="BA31" s="101">
        <v>0</v>
      </c>
      <c r="BB31" s="101">
        <f t="shared" si="13"/>
        <v>0.33124999999999977</v>
      </c>
      <c r="BC31" s="101">
        <v>0</v>
      </c>
      <c r="BD31" s="101">
        <f t="shared" si="14"/>
        <v>0.33124999999999977</v>
      </c>
      <c r="BE31" s="101">
        <v>0</v>
      </c>
      <c r="BF31" s="101">
        <f t="shared" si="15"/>
        <v>0.33124999999999977</v>
      </c>
      <c r="BG31" s="101">
        <v>0</v>
      </c>
      <c r="BH31" s="101">
        <f t="shared" si="16"/>
        <v>0.33124999999999977</v>
      </c>
      <c r="BI31" s="101">
        <v>0</v>
      </c>
      <c r="BJ31" s="101">
        <f t="shared" si="17"/>
        <v>0.33124999999999977</v>
      </c>
      <c r="BK31" s="101">
        <v>0</v>
      </c>
      <c r="BL31" s="101">
        <f t="shared" si="18"/>
        <v>0.33124999999999977</v>
      </c>
      <c r="BM31" s="101">
        <v>0</v>
      </c>
      <c r="BN31" s="101">
        <f t="shared" si="19"/>
        <v>0.33124999999999977</v>
      </c>
      <c r="BO31" s="101">
        <v>0</v>
      </c>
      <c r="BP31" s="101">
        <f t="shared" si="20"/>
        <v>0.33124999999999977</v>
      </c>
      <c r="BQ31" s="101">
        <v>0</v>
      </c>
      <c r="BR31" s="101">
        <f t="shared" si="21"/>
        <v>0.33124999999999977</v>
      </c>
      <c r="BS31" s="101">
        <v>0</v>
      </c>
      <c r="BT31" s="101">
        <f t="shared" si="22"/>
        <v>0.33124999999999977</v>
      </c>
      <c r="BU31" s="101">
        <v>0</v>
      </c>
      <c r="BV31" s="101">
        <f t="shared" si="23"/>
        <v>0.33124999999999977</v>
      </c>
      <c r="BW31" s="221">
        <v>2.0833333333333333E-3</v>
      </c>
      <c r="BX31" s="13">
        <f t="shared" si="24"/>
        <v>0.33333333333333309</v>
      </c>
      <c r="BY31" s="227"/>
      <c r="BZ31" s="221"/>
      <c r="CA31" s="13">
        <f t="shared" si="41"/>
        <v>8.0555555555555269E-2</v>
      </c>
      <c r="CB31" s="66">
        <f t="shared" si="25"/>
        <v>19.877586206896623</v>
      </c>
      <c r="CC31" s="103"/>
      <c r="CD31" s="88">
        <f t="shared" si="26"/>
        <v>115.99999999999959</v>
      </c>
      <c r="CE31" s="88">
        <f t="shared" si="27"/>
        <v>0.99374999999999802</v>
      </c>
      <c r="CG31" s="33">
        <f t="shared" si="28"/>
        <v>8.0555555555555269E-2</v>
      </c>
      <c r="CH31" s="34">
        <f t="shared" si="29"/>
        <v>115.99999999999959</v>
      </c>
      <c r="CI31" s="35">
        <f t="shared" si="42"/>
        <v>1.9333333333333265</v>
      </c>
      <c r="CJ31" s="67">
        <v>7</v>
      </c>
      <c r="CK31" s="33">
        <f t="shared" si="84"/>
        <v>-8.3333333333333037E-3</v>
      </c>
      <c r="CM31" s="108"/>
    </row>
    <row r="32" spans="1:91" x14ac:dyDescent="0.2">
      <c r="A32" s="1230"/>
      <c r="B32" s="290">
        <v>9</v>
      </c>
      <c r="C32" s="13">
        <v>5.5555555555555558E-3</v>
      </c>
      <c r="D32" s="13">
        <f t="shared" si="30"/>
        <v>0.25833333333333336</v>
      </c>
      <c r="E32" s="227">
        <v>0</v>
      </c>
      <c r="F32" s="34"/>
      <c r="G32" s="101">
        <v>0</v>
      </c>
      <c r="H32" s="101">
        <f t="shared" si="31"/>
        <v>0.25833333333333336</v>
      </c>
      <c r="I32" s="101">
        <v>2.0833333333333333E-3</v>
      </c>
      <c r="J32" s="101">
        <f t="shared" si="32"/>
        <v>0.26041666666666669</v>
      </c>
      <c r="K32" s="101">
        <v>6.2499999999999995E-3</v>
      </c>
      <c r="L32" s="101">
        <f t="shared" si="33"/>
        <v>0.26666666666666666</v>
      </c>
      <c r="M32" s="313">
        <v>6.9444444444444441E-3</v>
      </c>
      <c r="N32" s="101">
        <f t="shared" si="34"/>
        <v>0.27361111111111108</v>
      </c>
      <c r="O32" s="101">
        <v>4.1666666666666666E-3</v>
      </c>
      <c r="P32" s="101">
        <f t="shared" si="35"/>
        <v>0.27777777777777773</v>
      </c>
      <c r="Q32" s="313">
        <v>6.9444444444444441E-3</v>
      </c>
      <c r="R32" s="101">
        <f t="shared" si="36"/>
        <v>0.28472222222222215</v>
      </c>
      <c r="S32" s="313">
        <v>6.9444444444444441E-3</v>
      </c>
      <c r="T32" s="101">
        <f t="shared" si="37"/>
        <v>0.29166666666666657</v>
      </c>
      <c r="U32" s="101">
        <v>1.3888888888888889E-3</v>
      </c>
      <c r="V32" s="101">
        <f t="shared" si="38"/>
        <v>0.29305555555555546</v>
      </c>
      <c r="W32" s="101">
        <v>2.7777777777777779E-3</v>
      </c>
      <c r="X32" s="101">
        <f t="shared" si="39"/>
        <v>0.29583333333333323</v>
      </c>
      <c r="Y32" s="101">
        <v>2.0833333333333333E-3</v>
      </c>
      <c r="Z32" s="101">
        <f t="shared" si="40"/>
        <v>0.29791666666666655</v>
      </c>
      <c r="AA32" s="313">
        <v>4.8611111111111112E-3</v>
      </c>
      <c r="AB32" s="101">
        <f t="shared" si="0"/>
        <v>0.30277777777777765</v>
      </c>
      <c r="AC32" s="313">
        <v>4.1666666666666666E-3</v>
      </c>
      <c r="AD32" s="101">
        <f t="shared" si="1"/>
        <v>0.3069444444444443</v>
      </c>
      <c r="AE32" s="101">
        <v>3.472222222222222E-3</v>
      </c>
      <c r="AF32" s="101">
        <f t="shared" si="2"/>
        <v>0.31041666666666651</v>
      </c>
      <c r="AG32" s="101">
        <v>3.472222222222222E-3</v>
      </c>
      <c r="AH32" s="101">
        <f t="shared" si="3"/>
        <v>0.31388888888888872</v>
      </c>
      <c r="AI32" s="101">
        <v>2.0833333333333333E-3</v>
      </c>
      <c r="AJ32" s="101">
        <f t="shared" si="4"/>
        <v>0.31597222222222204</v>
      </c>
      <c r="AK32" s="101">
        <v>6.9444444444444441E-3</v>
      </c>
      <c r="AL32" s="101">
        <f t="shared" si="5"/>
        <v>0.32291666666666646</v>
      </c>
      <c r="AM32" s="101">
        <v>5.5555555555555558E-3</v>
      </c>
      <c r="AN32" s="101">
        <f t="shared" si="6"/>
        <v>0.328472222222222</v>
      </c>
      <c r="AO32" s="382">
        <v>4.8611111111111112E-3</v>
      </c>
      <c r="AP32" s="101">
        <f t="shared" si="7"/>
        <v>0.33333333333333309</v>
      </c>
      <c r="AQ32" s="382">
        <v>6.2499999999999995E-3</v>
      </c>
      <c r="AR32" s="101">
        <f t="shared" si="8"/>
        <v>0.33958333333333307</v>
      </c>
      <c r="AS32" s="382">
        <v>6.9444444444444441E-3</v>
      </c>
      <c r="AT32" s="101">
        <f t="shared" si="9"/>
        <v>0.34652777777777749</v>
      </c>
      <c r="AU32" s="101">
        <v>0</v>
      </c>
      <c r="AV32" s="101">
        <f t="shared" si="10"/>
        <v>0.34652777777777749</v>
      </c>
      <c r="AW32" s="101">
        <v>0</v>
      </c>
      <c r="AX32" s="101">
        <f t="shared" si="11"/>
        <v>0.34652777777777749</v>
      </c>
      <c r="AY32" s="101">
        <v>0</v>
      </c>
      <c r="AZ32" s="101">
        <f t="shared" si="12"/>
        <v>0.34652777777777749</v>
      </c>
      <c r="BA32" s="101">
        <v>0</v>
      </c>
      <c r="BB32" s="101">
        <f t="shared" si="13"/>
        <v>0.34652777777777749</v>
      </c>
      <c r="BC32" s="101">
        <v>0</v>
      </c>
      <c r="BD32" s="101">
        <f t="shared" si="14"/>
        <v>0.34652777777777749</v>
      </c>
      <c r="BE32" s="101">
        <v>0</v>
      </c>
      <c r="BF32" s="101">
        <f t="shared" si="15"/>
        <v>0.34652777777777749</v>
      </c>
      <c r="BG32" s="101">
        <v>0</v>
      </c>
      <c r="BH32" s="101">
        <f t="shared" si="16"/>
        <v>0.34652777777777749</v>
      </c>
      <c r="BI32" s="101">
        <v>0</v>
      </c>
      <c r="BJ32" s="101">
        <f t="shared" si="17"/>
        <v>0.34652777777777749</v>
      </c>
      <c r="BK32" s="101">
        <v>0</v>
      </c>
      <c r="BL32" s="101">
        <f t="shared" si="18"/>
        <v>0.34652777777777749</v>
      </c>
      <c r="BM32" s="101">
        <v>0</v>
      </c>
      <c r="BN32" s="101">
        <f t="shared" si="19"/>
        <v>0.34652777777777749</v>
      </c>
      <c r="BO32" s="101">
        <v>0</v>
      </c>
      <c r="BP32" s="101">
        <f t="shared" si="20"/>
        <v>0.34652777777777749</v>
      </c>
      <c r="BQ32" s="101">
        <v>0</v>
      </c>
      <c r="BR32" s="101">
        <f t="shared" si="21"/>
        <v>0.34652777777777749</v>
      </c>
      <c r="BS32" s="101">
        <v>0</v>
      </c>
      <c r="BT32" s="101">
        <f t="shared" si="22"/>
        <v>0.34652777777777749</v>
      </c>
      <c r="BU32" s="101">
        <v>0</v>
      </c>
      <c r="BV32" s="101">
        <f t="shared" si="23"/>
        <v>0.34652777777777749</v>
      </c>
      <c r="BW32" s="221">
        <v>2.0833333333333333E-3</v>
      </c>
      <c r="BX32" s="13">
        <f t="shared" si="24"/>
        <v>0.34861111111111082</v>
      </c>
      <c r="BY32" s="227"/>
      <c r="BZ32" s="221"/>
      <c r="CA32" s="13">
        <f t="shared" si="41"/>
        <v>9.0277777777777457E-2</v>
      </c>
      <c r="CB32" s="66">
        <f t="shared" si="25"/>
        <v>17.736923076923141</v>
      </c>
      <c r="CC32" s="103"/>
      <c r="CD32" s="88">
        <f t="shared" si="26"/>
        <v>129.99999999999955</v>
      </c>
      <c r="CE32" s="88">
        <f t="shared" si="27"/>
        <v>0.99374999999999802</v>
      </c>
      <c r="CG32" s="33">
        <f t="shared" si="28"/>
        <v>9.0277777777777457E-2</v>
      </c>
      <c r="CH32" s="34">
        <f t="shared" si="29"/>
        <v>129.99999999999955</v>
      </c>
      <c r="CI32" s="35">
        <f t="shared" si="42"/>
        <v>2.166666666666659</v>
      </c>
      <c r="CJ32" s="67">
        <v>8</v>
      </c>
      <c r="CK32" s="33">
        <f t="shared" si="84"/>
        <v>-1.8055555555555491E-2</v>
      </c>
      <c r="CM32" s="108"/>
    </row>
    <row r="33" spans="1:91" x14ac:dyDescent="0.2">
      <c r="A33" s="1230"/>
      <c r="B33" s="290">
        <v>10</v>
      </c>
      <c r="C33" s="13">
        <v>5.5555555555555558E-3</v>
      </c>
      <c r="D33" s="13">
        <f t="shared" si="30"/>
        <v>0.2638888888888889</v>
      </c>
      <c r="E33" s="227">
        <v>0</v>
      </c>
      <c r="F33" s="34"/>
      <c r="G33" s="101">
        <v>0</v>
      </c>
      <c r="H33" s="101">
        <f t="shared" si="31"/>
        <v>0.2638888888888889</v>
      </c>
      <c r="I33" s="101">
        <v>2.0833333333333333E-3</v>
      </c>
      <c r="J33" s="101">
        <f t="shared" si="32"/>
        <v>0.26597222222222222</v>
      </c>
      <c r="K33" s="101">
        <v>6.2499999999999995E-3</v>
      </c>
      <c r="L33" s="101">
        <f t="shared" si="33"/>
        <v>0.2722222222222222</v>
      </c>
      <c r="M33" s="313">
        <v>6.9444444444444441E-3</v>
      </c>
      <c r="N33" s="101">
        <f t="shared" si="34"/>
        <v>0.27916666666666662</v>
      </c>
      <c r="O33" s="101">
        <v>4.1666666666666666E-3</v>
      </c>
      <c r="P33" s="101">
        <f t="shared" si="35"/>
        <v>0.28333333333333327</v>
      </c>
      <c r="Q33" s="313">
        <v>6.9444444444444441E-3</v>
      </c>
      <c r="R33" s="101">
        <f t="shared" si="36"/>
        <v>0.29027777777777769</v>
      </c>
      <c r="S33" s="313">
        <v>6.9444444444444441E-3</v>
      </c>
      <c r="T33" s="101">
        <f t="shared" si="37"/>
        <v>0.29722222222222211</v>
      </c>
      <c r="U33" s="101">
        <v>1.3888888888888889E-3</v>
      </c>
      <c r="V33" s="101">
        <f t="shared" si="38"/>
        <v>0.29861111111111099</v>
      </c>
      <c r="W33" s="101">
        <v>2.7777777777777779E-3</v>
      </c>
      <c r="X33" s="101">
        <f t="shared" si="39"/>
        <v>0.30138888888888876</v>
      </c>
      <c r="Y33" s="101">
        <v>2.0833333333333333E-3</v>
      </c>
      <c r="Z33" s="101">
        <f t="shared" si="40"/>
        <v>0.30347222222222209</v>
      </c>
      <c r="AA33" s="313">
        <v>4.8611111111111112E-3</v>
      </c>
      <c r="AB33" s="101">
        <f t="shared" si="0"/>
        <v>0.30833333333333318</v>
      </c>
      <c r="AC33" s="313">
        <v>4.1666666666666666E-3</v>
      </c>
      <c r="AD33" s="101">
        <f t="shared" si="1"/>
        <v>0.31249999999999983</v>
      </c>
      <c r="AE33" s="101">
        <v>3.472222222222222E-3</v>
      </c>
      <c r="AF33" s="101">
        <f t="shared" si="2"/>
        <v>0.31597222222222204</v>
      </c>
      <c r="AG33" s="101">
        <v>3.472222222222222E-3</v>
      </c>
      <c r="AH33" s="101">
        <f t="shared" si="3"/>
        <v>0.31944444444444425</v>
      </c>
      <c r="AI33" s="101">
        <v>2.0833333333333333E-3</v>
      </c>
      <c r="AJ33" s="101">
        <f t="shared" si="4"/>
        <v>0.32152777777777758</v>
      </c>
      <c r="AK33" s="101">
        <v>6.9444444444444441E-3</v>
      </c>
      <c r="AL33" s="101">
        <f t="shared" si="5"/>
        <v>0.328472222222222</v>
      </c>
      <c r="AM33" s="101">
        <v>5.5555555555555558E-3</v>
      </c>
      <c r="AN33" s="101">
        <f t="shared" si="6"/>
        <v>0.33402777777777753</v>
      </c>
      <c r="AO33" s="382">
        <v>4.8611111111111112E-3</v>
      </c>
      <c r="AP33" s="101">
        <f t="shared" si="7"/>
        <v>0.33888888888888863</v>
      </c>
      <c r="AQ33" s="382">
        <v>6.2499999999999995E-3</v>
      </c>
      <c r="AR33" s="101">
        <f t="shared" si="8"/>
        <v>0.34513888888888861</v>
      </c>
      <c r="AS33" s="382">
        <v>6.9444444444444441E-3</v>
      </c>
      <c r="AT33" s="101">
        <f t="shared" si="9"/>
        <v>0.35208333333333303</v>
      </c>
      <c r="AU33" s="101">
        <v>0</v>
      </c>
      <c r="AV33" s="101">
        <f t="shared" si="10"/>
        <v>0.35208333333333303</v>
      </c>
      <c r="AW33" s="101">
        <v>0</v>
      </c>
      <c r="AX33" s="101">
        <f t="shared" si="11"/>
        <v>0.35208333333333303</v>
      </c>
      <c r="AY33" s="101">
        <v>0</v>
      </c>
      <c r="AZ33" s="101">
        <f t="shared" si="12"/>
        <v>0.35208333333333303</v>
      </c>
      <c r="BA33" s="101">
        <v>0</v>
      </c>
      <c r="BB33" s="101">
        <f t="shared" si="13"/>
        <v>0.35208333333333303</v>
      </c>
      <c r="BC33" s="101">
        <v>0</v>
      </c>
      <c r="BD33" s="101">
        <f t="shared" si="14"/>
        <v>0.35208333333333303</v>
      </c>
      <c r="BE33" s="101">
        <v>0</v>
      </c>
      <c r="BF33" s="101">
        <f t="shared" si="15"/>
        <v>0.35208333333333303</v>
      </c>
      <c r="BG33" s="101">
        <v>0</v>
      </c>
      <c r="BH33" s="101">
        <f t="shared" si="16"/>
        <v>0.35208333333333303</v>
      </c>
      <c r="BI33" s="101">
        <v>0</v>
      </c>
      <c r="BJ33" s="101">
        <f t="shared" si="17"/>
        <v>0.35208333333333303</v>
      </c>
      <c r="BK33" s="101">
        <v>0</v>
      </c>
      <c r="BL33" s="101">
        <f t="shared" si="18"/>
        <v>0.35208333333333303</v>
      </c>
      <c r="BM33" s="101">
        <v>0</v>
      </c>
      <c r="BN33" s="101">
        <f t="shared" si="19"/>
        <v>0.35208333333333303</v>
      </c>
      <c r="BO33" s="101">
        <v>0</v>
      </c>
      <c r="BP33" s="101">
        <f t="shared" si="20"/>
        <v>0.35208333333333303</v>
      </c>
      <c r="BQ33" s="101">
        <v>0</v>
      </c>
      <c r="BR33" s="101">
        <f t="shared" si="21"/>
        <v>0.35208333333333303</v>
      </c>
      <c r="BS33" s="101">
        <v>0</v>
      </c>
      <c r="BT33" s="101">
        <f t="shared" si="22"/>
        <v>0.35208333333333303</v>
      </c>
      <c r="BU33" s="101">
        <v>0</v>
      </c>
      <c r="BV33" s="101">
        <f t="shared" si="23"/>
        <v>0.35208333333333303</v>
      </c>
      <c r="BW33" s="221">
        <v>2.0833333333333333E-3</v>
      </c>
      <c r="BX33" s="13">
        <f t="shared" si="24"/>
        <v>0.35416666666666635</v>
      </c>
      <c r="BY33" s="227"/>
      <c r="BZ33" s="221"/>
      <c r="CA33" s="13">
        <f t="shared" si="41"/>
        <v>9.0277777777777457E-2</v>
      </c>
      <c r="CB33" s="66">
        <f t="shared" si="25"/>
        <v>17.736923076923141</v>
      </c>
      <c r="CC33" s="103"/>
      <c r="CD33" s="88">
        <f t="shared" si="26"/>
        <v>129.99999999999955</v>
      </c>
      <c r="CE33" s="88">
        <f t="shared" si="27"/>
        <v>0.99374999999999802</v>
      </c>
      <c r="CG33" s="33">
        <f t="shared" si="28"/>
        <v>9.0277777777777457E-2</v>
      </c>
      <c r="CH33" s="34">
        <f t="shared" si="29"/>
        <v>129.99999999999955</v>
      </c>
      <c r="CI33" s="35">
        <f t="shared" si="42"/>
        <v>2.166666666666659</v>
      </c>
      <c r="CJ33" s="67">
        <v>9</v>
      </c>
      <c r="CK33" s="33">
        <f t="shared" si="84"/>
        <v>-1.8055555555555491E-2</v>
      </c>
      <c r="CM33" s="108"/>
    </row>
    <row r="34" spans="1:91" x14ac:dyDescent="0.2">
      <c r="A34" s="1230"/>
      <c r="B34" s="290">
        <v>11</v>
      </c>
      <c r="C34" s="13">
        <v>5.5555555555555558E-3</v>
      </c>
      <c r="D34" s="12">
        <f t="shared" si="30"/>
        <v>0.26944444444444443</v>
      </c>
      <c r="E34" s="115">
        <v>0</v>
      </c>
      <c r="F34" s="46"/>
      <c r="G34" s="104">
        <v>0</v>
      </c>
      <c r="H34" s="104">
        <f t="shared" si="31"/>
        <v>0.26944444444444443</v>
      </c>
      <c r="I34" s="104">
        <v>2.0833333333333333E-3</v>
      </c>
      <c r="J34" s="104">
        <f t="shared" si="32"/>
        <v>0.27152777777777776</v>
      </c>
      <c r="K34" s="104">
        <v>6.2499999999999995E-3</v>
      </c>
      <c r="L34" s="104">
        <f t="shared" si="33"/>
        <v>0.27777777777777773</v>
      </c>
      <c r="M34" s="314">
        <v>7.6388888888888886E-3</v>
      </c>
      <c r="N34" s="104">
        <f t="shared" si="34"/>
        <v>0.2854166666666666</v>
      </c>
      <c r="O34" s="104">
        <v>4.1666666666666666E-3</v>
      </c>
      <c r="P34" s="104">
        <f t="shared" si="35"/>
        <v>0.28958333333333325</v>
      </c>
      <c r="Q34" s="104">
        <v>7.6388888888888904E-3</v>
      </c>
      <c r="R34" s="104">
        <f t="shared" si="36"/>
        <v>0.29722222222222217</v>
      </c>
      <c r="S34" s="314">
        <v>7.6388888888888886E-3</v>
      </c>
      <c r="T34" s="104">
        <f t="shared" si="37"/>
        <v>0.30486111111111103</v>
      </c>
      <c r="U34" s="104">
        <v>1.3888888888888889E-3</v>
      </c>
      <c r="V34" s="104">
        <f t="shared" si="38"/>
        <v>0.30624999999999991</v>
      </c>
      <c r="W34" s="104">
        <v>2.7777777777777779E-3</v>
      </c>
      <c r="X34" s="104">
        <f t="shared" si="39"/>
        <v>0.30902777777777768</v>
      </c>
      <c r="Y34" s="104">
        <v>2.0833333333333333E-3</v>
      </c>
      <c r="Z34" s="104">
        <f t="shared" si="40"/>
        <v>0.31111111111111101</v>
      </c>
      <c r="AA34" s="314">
        <v>4.8611111111111103E-3</v>
      </c>
      <c r="AB34" s="104">
        <f t="shared" si="0"/>
        <v>0.3159722222222221</v>
      </c>
      <c r="AC34" s="314">
        <v>4.1666666666666666E-3</v>
      </c>
      <c r="AD34" s="104">
        <f t="shared" si="1"/>
        <v>0.32013888888888875</v>
      </c>
      <c r="AE34" s="104">
        <v>3.472222222222222E-3</v>
      </c>
      <c r="AF34" s="104">
        <f t="shared" si="2"/>
        <v>0.32361111111111096</v>
      </c>
      <c r="AG34" s="104">
        <v>3.472222222222222E-3</v>
      </c>
      <c r="AH34" s="104">
        <f t="shared" si="3"/>
        <v>0.32708333333333317</v>
      </c>
      <c r="AI34" s="104">
        <v>2.0833333333333333E-3</v>
      </c>
      <c r="AJ34" s="104">
        <f t="shared" si="4"/>
        <v>0.3291666666666665</v>
      </c>
      <c r="AK34" s="104">
        <v>6.9444444444444441E-3</v>
      </c>
      <c r="AL34" s="104">
        <f t="shared" si="5"/>
        <v>0.33611111111111092</v>
      </c>
      <c r="AM34" s="104">
        <v>6.2499999999999995E-3</v>
      </c>
      <c r="AN34" s="104">
        <f t="shared" si="6"/>
        <v>0.34236111111111089</v>
      </c>
      <c r="AO34" s="383">
        <v>4.8611111111111112E-3</v>
      </c>
      <c r="AP34" s="104">
        <f t="shared" si="7"/>
        <v>0.34722222222222199</v>
      </c>
      <c r="AQ34" s="383">
        <v>6.2499999999999995E-3</v>
      </c>
      <c r="AR34" s="104">
        <f t="shared" si="8"/>
        <v>0.35347222222222197</v>
      </c>
      <c r="AS34" s="383">
        <v>6.9444444444444441E-3</v>
      </c>
      <c r="AT34" s="104">
        <f t="shared" si="9"/>
        <v>0.36041666666666639</v>
      </c>
      <c r="AU34" s="104">
        <v>0</v>
      </c>
      <c r="AV34" s="104">
        <f t="shared" si="10"/>
        <v>0.36041666666666639</v>
      </c>
      <c r="AW34" s="104">
        <v>0</v>
      </c>
      <c r="AX34" s="104">
        <f t="shared" si="11"/>
        <v>0.36041666666666639</v>
      </c>
      <c r="AY34" s="104">
        <v>0</v>
      </c>
      <c r="AZ34" s="104">
        <f t="shared" si="12"/>
        <v>0.36041666666666639</v>
      </c>
      <c r="BA34" s="104">
        <v>0</v>
      </c>
      <c r="BB34" s="104">
        <f t="shared" si="13"/>
        <v>0.36041666666666639</v>
      </c>
      <c r="BC34" s="104">
        <v>0</v>
      </c>
      <c r="BD34" s="104">
        <f t="shared" si="14"/>
        <v>0.36041666666666639</v>
      </c>
      <c r="BE34" s="104">
        <v>0</v>
      </c>
      <c r="BF34" s="104">
        <f t="shared" si="15"/>
        <v>0.36041666666666639</v>
      </c>
      <c r="BG34" s="104">
        <v>0</v>
      </c>
      <c r="BH34" s="104">
        <f t="shared" si="16"/>
        <v>0.36041666666666639</v>
      </c>
      <c r="BI34" s="104">
        <v>0</v>
      </c>
      <c r="BJ34" s="104">
        <f t="shared" si="17"/>
        <v>0.36041666666666639</v>
      </c>
      <c r="BK34" s="104">
        <v>0</v>
      </c>
      <c r="BL34" s="104">
        <f t="shared" si="18"/>
        <v>0.36041666666666639</v>
      </c>
      <c r="BM34" s="104">
        <v>0</v>
      </c>
      <c r="BN34" s="104">
        <f t="shared" si="19"/>
        <v>0.36041666666666639</v>
      </c>
      <c r="BO34" s="104">
        <v>0</v>
      </c>
      <c r="BP34" s="104">
        <f t="shared" si="20"/>
        <v>0.36041666666666639</v>
      </c>
      <c r="BQ34" s="104">
        <v>0</v>
      </c>
      <c r="BR34" s="104">
        <f t="shared" si="21"/>
        <v>0.36041666666666639</v>
      </c>
      <c r="BS34" s="104">
        <v>0</v>
      </c>
      <c r="BT34" s="104">
        <f t="shared" si="22"/>
        <v>0.36041666666666639</v>
      </c>
      <c r="BU34" s="104">
        <v>0</v>
      </c>
      <c r="BV34" s="104">
        <f t="shared" si="23"/>
        <v>0.36041666666666639</v>
      </c>
      <c r="BW34" s="2">
        <v>2.0833333333333333E-3</v>
      </c>
      <c r="BX34" s="12">
        <f t="shared" si="24"/>
        <v>0.36249999999999971</v>
      </c>
      <c r="BY34" s="115"/>
      <c r="BZ34" s="2"/>
      <c r="CA34" s="12">
        <f t="shared" si="41"/>
        <v>9.305555555555528E-2</v>
      </c>
      <c r="CB34" s="1">
        <f t="shared" si="25"/>
        <v>17.207462686567215</v>
      </c>
      <c r="CC34" s="153"/>
      <c r="CD34" s="88">
        <f t="shared" si="26"/>
        <v>133.9999999999996</v>
      </c>
      <c r="CE34" s="88">
        <f t="shared" si="27"/>
        <v>0.99374999999999802</v>
      </c>
      <c r="CG34" s="33">
        <f t="shared" si="28"/>
        <v>9.305555555555528E-2</v>
      </c>
      <c r="CH34" s="34">
        <f t="shared" si="29"/>
        <v>133.9999999999996</v>
      </c>
      <c r="CI34" s="35">
        <f t="shared" si="42"/>
        <v>2.2333333333333267</v>
      </c>
      <c r="CJ34" s="67">
        <v>10</v>
      </c>
      <c r="CK34" s="33">
        <f t="shared" si="84"/>
        <v>-2.0833333333333315E-2</v>
      </c>
      <c r="CM34" s="108"/>
    </row>
    <row r="35" spans="1:91" x14ac:dyDescent="0.2">
      <c r="A35" s="1230"/>
      <c r="B35" s="290">
        <v>12</v>
      </c>
      <c r="C35" s="13">
        <v>5.5555555555555558E-3</v>
      </c>
      <c r="D35" s="13">
        <f t="shared" si="30"/>
        <v>0.27499999999999997</v>
      </c>
      <c r="E35" s="227">
        <v>0</v>
      </c>
      <c r="F35" s="34"/>
      <c r="G35" s="101">
        <v>0</v>
      </c>
      <c r="H35" s="101">
        <f t="shared" si="31"/>
        <v>0.27499999999999997</v>
      </c>
      <c r="I35" s="101">
        <v>2.0833333333333333E-3</v>
      </c>
      <c r="J35" s="101">
        <f t="shared" si="32"/>
        <v>0.27708333333333329</v>
      </c>
      <c r="K35" s="101">
        <v>6.2499999999999995E-3</v>
      </c>
      <c r="L35" s="101">
        <f t="shared" si="33"/>
        <v>0.28333333333333327</v>
      </c>
      <c r="M35" s="313">
        <v>7.6388888888888886E-3</v>
      </c>
      <c r="N35" s="101">
        <f t="shared" si="34"/>
        <v>0.29097222222222213</v>
      </c>
      <c r="O35" s="101">
        <v>4.1666666666666666E-3</v>
      </c>
      <c r="P35" s="101">
        <f t="shared" si="35"/>
        <v>0.29513888888888878</v>
      </c>
      <c r="Q35" s="101">
        <v>7.6388888888888904E-3</v>
      </c>
      <c r="R35" s="101">
        <f t="shared" si="36"/>
        <v>0.3027777777777777</v>
      </c>
      <c r="S35" s="313">
        <v>7.6388888888888886E-3</v>
      </c>
      <c r="T35" s="101">
        <f t="shared" si="37"/>
        <v>0.31041666666666656</v>
      </c>
      <c r="U35" s="101">
        <v>1.3888888888888889E-3</v>
      </c>
      <c r="V35" s="101">
        <f t="shared" si="38"/>
        <v>0.31180555555555545</v>
      </c>
      <c r="W35" s="101">
        <v>2.7777777777777779E-3</v>
      </c>
      <c r="X35" s="101">
        <f t="shared" si="39"/>
        <v>0.31458333333333321</v>
      </c>
      <c r="Y35" s="101">
        <v>2.0833333333333333E-3</v>
      </c>
      <c r="Z35" s="101">
        <f t="shared" si="40"/>
        <v>0.31666666666666654</v>
      </c>
      <c r="AA35" s="313">
        <v>4.8611111111111103E-3</v>
      </c>
      <c r="AB35" s="101">
        <f t="shared" si="0"/>
        <v>0.32152777777777763</v>
      </c>
      <c r="AC35" s="313">
        <v>4.1666666666666666E-3</v>
      </c>
      <c r="AD35" s="101">
        <f t="shared" si="1"/>
        <v>0.32569444444444429</v>
      </c>
      <c r="AE35" s="101">
        <v>3.472222222222222E-3</v>
      </c>
      <c r="AF35" s="101">
        <f t="shared" si="2"/>
        <v>0.3291666666666665</v>
      </c>
      <c r="AG35" s="101">
        <v>3.472222222222222E-3</v>
      </c>
      <c r="AH35" s="101">
        <f t="shared" si="3"/>
        <v>0.33263888888888871</v>
      </c>
      <c r="AI35" s="101">
        <v>2.0833333333333333E-3</v>
      </c>
      <c r="AJ35" s="101">
        <f t="shared" si="4"/>
        <v>0.33472222222222203</v>
      </c>
      <c r="AK35" s="101">
        <v>6.9444444444444441E-3</v>
      </c>
      <c r="AL35" s="101">
        <f t="shared" si="5"/>
        <v>0.34166666666666645</v>
      </c>
      <c r="AM35" s="101">
        <v>6.2499999999999995E-3</v>
      </c>
      <c r="AN35" s="101">
        <f t="shared" si="6"/>
        <v>0.34791666666666643</v>
      </c>
      <c r="AO35" s="382">
        <v>4.8611111111111112E-3</v>
      </c>
      <c r="AP35" s="101">
        <f t="shared" si="7"/>
        <v>0.35277777777777752</v>
      </c>
      <c r="AQ35" s="382">
        <v>6.2499999999999995E-3</v>
      </c>
      <c r="AR35" s="101">
        <f t="shared" si="8"/>
        <v>0.3590277777777775</v>
      </c>
      <c r="AS35" s="382">
        <v>6.9444444444444441E-3</v>
      </c>
      <c r="AT35" s="101">
        <f t="shared" si="9"/>
        <v>0.36597222222222192</v>
      </c>
      <c r="AU35" s="101">
        <v>0</v>
      </c>
      <c r="AV35" s="101">
        <f t="shared" si="10"/>
        <v>0.36597222222222192</v>
      </c>
      <c r="AW35" s="101">
        <v>0</v>
      </c>
      <c r="AX35" s="101">
        <f t="shared" si="11"/>
        <v>0.36597222222222192</v>
      </c>
      <c r="AY35" s="101">
        <v>0</v>
      </c>
      <c r="AZ35" s="101">
        <f t="shared" si="12"/>
        <v>0.36597222222222192</v>
      </c>
      <c r="BA35" s="101">
        <v>0</v>
      </c>
      <c r="BB35" s="101">
        <f t="shared" si="13"/>
        <v>0.36597222222222192</v>
      </c>
      <c r="BC35" s="101">
        <v>0</v>
      </c>
      <c r="BD35" s="101">
        <f t="shared" si="14"/>
        <v>0.36597222222222192</v>
      </c>
      <c r="BE35" s="101">
        <v>0</v>
      </c>
      <c r="BF35" s="101">
        <f t="shared" si="15"/>
        <v>0.36597222222222192</v>
      </c>
      <c r="BG35" s="101">
        <v>0</v>
      </c>
      <c r="BH35" s="101">
        <f t="shared" si="16"/>
        <v>0.36597222222222192</v>
      </c>
      <c r="BI35" s="101">
        <v>0</v>
      </c>
      <c r="BJ35" s="101">
        <f t="shared" si="17"/>
        <v>0.36597222222222192</v>
      </c>
      <c r="BK35" s="101">
        <v>0</v>
      </c>
      <c r="BL35" s="101">
        <f t="shared" si="18"/>
        <v>0.36597222222222192</v>
      </c>
      <c r="BM35" s="101">
        <v>0</v>
      </c>
      <c r="BN35" s="101">
        <f t="shared" si="19"/>
        <v>0.36597222222222192</v>
      </c>
      <c r="BO35" s="101">
        <v>0</v>
      </c>
      <c r="BP35" s="101">
        <f t="shared" si="20"/>
        <v>0.36597222222222192</v>
      </c>
      <c r="BQ35" s="101">
        <v>0</v>
      </c>
      <c r="BR35" s="101">
        <f t="shared" si="21"/>
        <v>0.36597222222222192</v>
      </c>
      <c r="BS35" s="101">
        <v>0</v>
      </c>
      <c r="BT35" s="101">
        <f t="shared" si="22"/>
        <v>0.36597222222222192</v>
      </c>
      <c r="BU35" s="101">
        <v>0</v>
      </c>
      <c r="BV35" s="101">
        <f t="shared" si="23"/>
        <v>0.36597222222222192</v>
      </c>
      <c r="BW35" s="221">
        <v>2.0833333333333333E-3</v>
      </c>
      <c r="BX35" s="13">
        <f t="shared" si="24"/>
        <v>0.36805555555555525</v>
      </c>
      <c r="BY35" s="227"/>
      <c r="BZ35" s="221"/>
      <c r="CA35" s="13">
        <f t="shared" si="41"/>
        <v>9.305555555555528E-2</v>
      </c>
      <c r="CB35" s="66">
        <f t="shared" si="25"/>
        <v>17.207462686567215</v>
      </c>
      <c r="CC35" s="103"/>
      <c r="CD35" s="88">
        <f t="shared" si="26"/>
        <v>133.9999999999996</v>
      </c>
      <c r="CE35" s="88">
        <f t="shared" si="27"/>
        <v>0.99374999999999802</v>
      </c>
      <c r="CG35" s="33">
        <f t="shared" si="28"/>
        <v>9.305555555555528E-2</v>
      </c>
      <c r="CH35" s="34">
        <f t="shared" si="29"/>
        <v>133.9999999999996</v>
      </c>
      <c r="CI35" s="35">
        <f t="shared" si="42"/>
        <v>2.2333333333333267</v>
      </c>
      <c r="CJ35" s="67">
        <v>11</v>
      </c>
      <c r="CK35" s="33" t="e">
        <f>+#REF!-BX35</f>
        <v>#REF!</v>
      </c>
      <c r="CM35" s="108"/>
    </row>
    <row r="36" spans="1:91" x14ac:dyDescent="0.2">
      <c r="A36" s="1230"/>
      <c r="B36" s="290">
        <v>13</v>
      </c>
      <c r="C36" s="13">
        <v>5.5555555555555558E-3</v>
      </c>
      <c r="D36" s="13">
        <f t="shared" si="30"/>
        <v>0.2805555555555555</v>
      </c>
      <c r="E36" s="227">
        <v>0</v>
      </c>
      <c r="F36" s="34"/>
      <c r="G36" s="101">
        <v>0</v>
      </c>
      <c r="H36" s="101">
        <f t="shared" si="31"/>
        <v>0.2805555555555555</v>
      </c>
      <c r="I36" s="101">
        <v>2.0833333333333333E-3</v>
      </c>
      <c r="J36" s="101">
        <f t="shared" si="32"/>
        <v>0.28263888888888883</v>
      </c>
      <c r="K36" s="101">
        <v>6.2499999999999995E-3</v>
      </c>
      <c r="L36" s="101">
        <f t="shared" si="33"/>
        <v>0.28888888888888881</v>
      </c>
      <c r="M36" s="313">
        <v>7.6388888888888886E-3</v>
      </c>
      <c r="N36" s="101">
        <f t="shared" si="34"/>
        <v>0.29652777777777767</v>
      </c>
      <c r="O36" s="101">
        <v>4.1666666666666666E-3</v>
      </c>
      <c r="P36" s="101">
        <f t="shared" si="35"/>
        <v>0.30069444444444432</v>
      </c>
      <c r="Q36" s="101">
        <v>7.6388888888888886E-3</v>
      </c>
      <c r="R36" s="101">
        <f t="shared" si="36"/>
        <v>0.30833333333333318</v>
      </c>
      <c r="S36" s="313">
        <v>7.6388888888888886E-3</v>
      </c>
      <c r="T36" s="101">
        <f t="shared" si="37"/>
        <v>0.31597222222222204</v>
      </c>
      <c r="U36" s="101">
        <v>1.3888888888888889E-3</v>
      </c>
      <c r="V36" s="101">
        <f t="shared" si="38"/>
        <v>0.31736111111111093</v>
      </c>
      <c r="W36" s="101">
        <v>2.7777777777777779E-3</v>
      </c>
      <c r="X36" s="101">
        <f t="shared" si="39"/>
        <v>0.3201388888888887</v>
      </c>
      <c r="Y36" s="101">
        <v>2.0833333333333333E-3</v>
      </c>
      <c r="Z36" s="101">
        <f t="shared" si="40"/>
        <v>0.32222222222222202</v>
      </c>
      <c r="AA36" s="313">
        <v>4.8611111111111103E-3</v>
      </c>
      <c r="AB36" s="101">
        <f t="shared" si="0"/>
        <v>0.32708333333333311</v>
      </c>
      <c r="AC36" s="313">
        <v>4.1666666666666666E-3</v>
      </c>
      <c r="AD36" s="101">
        <f t="shared" si="1"/>
        <v>0.33124999999999977</v>
      </c>
      <c r="AE36" s="101">
        <v>3.472222222222222E-3</v>
      </c>
      <c r="AF36" s="101">
        <f t="shared" si="2"/>
        <v>0.33472222222222198</v>
      </c>
      <c r="AG36" s="101">
        <v>3.472222222222222E-3</v>
      </c>
      <c r="AH36" s="101">
        <f t="shared" si="3"/>
        <v>0.33819444444444419</v>
      </c>
      <c r="AI36" s="101">
        <v>2.0833333333333333E-3</v>
      </c>
      <c r="AJ36" s="101">
        <f t="shared" si="4"/>
        <v>0.34027777777777751</v>
      </c>
      <c r="AK36" s="101">
        <v>6.9444444444444441E-3</v>
      </c>
      <c r="AL36" s="101">
        <f t="shared" si="5"/>
        <v>0.34722222222222193</v>
      </c>
      <c r="AM36" s="101">
        <v>6.2499999999999995E-3</v>
      </c>
      <c r="AN36" s="101">
        <f t="shared" si="6"/>
        <v>0.35347222222222191</v>
      </c>
      <c r="AO36" s="382">
        <v>4.8611111111111112E-3</v>
      </c>
      <c r="AP36" s="101">
        <f t="shared" si="7"/>
        <v>0.358333333333333</v>
      </c>
      <c r="AQ36" s="382">
        <v>6.2499999999999995E-3</v>
      </c>
      <c r="AR36" s="101">
        <f t="shared" si="8"/>
        <v>0.36458333333333298</v>
      </c>
      <c r="AS36" s="382">
        <v>6.9444444444444441E-3</v>
      </c>
      <c r="AT36" s="101">
        <f t="shared" si="9"/>
        <v>0.3715277777777774</v>
      </c>
      <c r="AU36" s="101">
        <v>0</v>
      </c>
      <c r="AV36" s="101">
        <f t="shared" si="10"/>
        <v>0.3715277777777774</v>
      </c>
      <c r="AW36" s="101">
        <v>0</v>
      </c>
      <c r="AX36" s="101">
        <f t="shared" si="11"/>
        <v>0.3715277777777774</v>
      </c>
      <c r="AY36" s="101">
        <v>0</v>
      </c>
      <c r="AZ36" s="101">
        <f t="shared" si="12"/>
        <v>0.3715277777777774</v>
      </c>
      <c r="BA36" s="101">
        <v>0</v>
      </c>
      <c r="BB36" s="101">
        <f t="shared" si="13"/>
        <v>0.3715277777777774</v>
      </c>
      <c r="BC36" s="101">
        <v>0</v>
      </c>
      <c r="BD36" s="101">
        <f t="shared" si="14"/>
        <v>0.3715277777777774</v>
      </c>
      <c r="BE36" s="101">
        <v>0</v>
      </c>
      <c r="BF36" s="101">
        <f t="shared" si="15"/>
        <v>0.3715277777777774</v>
      </c>
      <c r="BG36" s="101">
        <v>0</v>
      </c>
      <c r="BH36" s="101">
        <f t="shared" si="16"/>
        <v>0.3715277777777774</v>
      </c>
      <c r="BI36" s="101">
        <v>0</v>
      </c>
      <c r="BJ36" s="101">
        <f t="shared" si="17"/>
        <v>0.3715277777777774</v>
      </c>
      <c r="BK36" s="101">
        <v>0</v>
      </c>
      <c r="BL36" s="101">
        <f t="shared" si="18"/>
        <v>0.3715277777777774</v>
      </c>
      <c r="BM36" s="101">
        <v>0</v>
      </c>
      <c r="BN36" s="101">
        <f t="shared" si="19"/>
        <v>0.3715277777777774</v>
      </c>
      <c r="BO36" s="101">
        <v>0</v>
      </c>
      <c r="BP36" s="101">
        <f t="shared" si="20"/>
        <v>0.3715277777777774</v>
      </c>
      <c r="BQ36" s="101">
        <v>0</v>
      </c>
      <c r="BR36" s="101">
        <f t="shared" si="21"/>
        <v>0.3715277777777774</v>
      </c>
      <c r="BS36" s="101">
        <v>0</v>
      </c>
      <c r="BT36" s="101">
        <f t="shared" si="22"/>
        <v>0.3715277777777774</v>
      </c>
      <c r="BU36" s="101">
        <v>0</v>
      </c>
      <c r="BV36" s="101">
        <f t="shared" si="23"/>
        <v>0.3715277777777774</v>
      </c>
      <c r="BW36" s="221">
        <v>2.0833333333333333E-3</v>
      </c>
      <c r="BX36" s="13">
        <f t="shared" si="24"/>
        <v>0.37361111111111073</v>
      </c>
      <c r="BY36" s="227"/>
      <c r="BZ36" s="221"/>
      <c r="CA36" s="13">
        <f t="shared" si="41"/>
        <v>9.3055555555555225E-2</v>
      </c>
      <c r="CB36" s="66">
        <f t="shared" si="25"/>
        <v>17.207462686567226</v>
      </c>
      <c r="CC36" s="103"/>
      <c r="CD36" s="88">
        <f t="shared" si="26"/>
        <v>133.99999999999952</v>
      </c>
      <c r="CE36" s="88">
        <f t="shared" si="27"/>
        <v>0.99374999999999802</v>
      </c>
      <c r="CG36" s="33">
        <f t="shared" si="28"/>
        <v>9.3055555555555225E-2</v>
      </c>
      <c r="CH36" s="34">
        <f t="shared" si="29"/>
        <v>133.99999999999952</v>
      </c>
      <c r="CI36" s="35">
        <f t="shared" si="42"/>
        <v>2.2333333333333254</v>
      </c>
      <c r="CJ36" s="67">
        <v>12</v>
      </c>
      <c r="CK36" s="33">
        <f t="shared" ref="CK36:CK44" si="85">+D49-BX36</f>
        <v>-1.9444444444444375E-2</v>
      </c>
      <c r="CM36" s="108"/>
    </row>
    <row r="37" spans="1:91" x14ac:dyDescent="0.2">
      <c r="A37" s="1230"/>
      <c r="B37" s="290">
        <v>14</v>
      </c>
      <c r="C37" s="13">
        <v>5.5555555555555558E-3</v>
      </c>
      <c r="D37" s="13">
        <f t="shared" si="30"/>
        <v>0.28611111111111104</v>
      </c>
      <c r="E37" s="227">
        <v>0</v>
      </c>
      <c r="F37" s="34"/>
      <c r="G37" s="101">
        <v>0</v>
      </c>
      <c r="H37" s="101">
        <f t="shared" si="31"/>
        <v>0.28611111111111104</v>
      </c>
      <c r="I37" s="101">
        <v>2.0833333333333333E-3</v>
      </c>
      <c r="J37" s="101">
        <f t="shared" si="32"/>
        <v>0.28819444444444436</v>
      </c>
      <c r="K37" s="101">
        <v>6.2499999999999995E-3</v>
      </c>
      <c r="L37" s="101">
        <f t="shared" si="33"/>
        <v>0.29444444444444434</v>
      </c>
      <c r="M37" s="313">
        <v>7.6388888888888886E-3</v>
      </c>
      <c r="N37" s="101">
        <f t="shared" si="34"/>
        <v>0.3020833333333332</v>
      </c>
      <c r="O37" s="101">
        <v>4.1666666666666666E-3</v>
      </c>
      <c r="P37" s="101">
        <f t="shared" si="35"/>
        <v>0.30624999999999986</v>
      </c>
      <c r="Q37" s="101">
        <v>7.6388888888888886E-3</v>
      </c>
      <c r="R37" s="101">
        <f t="shared" si="36"/>
        <v>0.31388888888888872</v>
      </c>
      <c r="S37" s="313">
        <v>7.6388888888888886E-3</v>
      </c>
      <c r="T37" s="101">
        <f t="shared" si="37"/>
        <v>0.32152777777777758</v>
      </c>
      <c r="U37" s="101">
        <v>1.3888888888888889E-3</v>
      </c>
      <c r="V37" s="101">
        <f t="shared" si="38"/>
        <v>0.32291666666666646</v>
      </c>
      <c r="W37" s="101">
        <v>2.7777777777777779E-3</v>
      </c>
      <c r="X37" s="101">
        <f t="shared" si="39"/>
        <v>0.32569444444444423</v>
      </c>
      <c r="Y37" s="101">
        <v>2.0833333333333333E-3</v>
      </c>
      <c r="Z37" s="101">
        <f t="shared" si="40"/>
        <v>0.32777777777777756</v>
      </c>
      <c r="AA37" s="313">
        <v>4.8611111111111103E-3</v>
      </c>
      <c r="AB37" s="1219">
        <f t="shared" si="0"/>
        <v>0.33263888888888865</v>
      </c>
      <c r="AC37" s="313">
        <v>4.1666666666666666E-3</v>
      </c>
      <c r="AD37" s="101">
        <f t="shared" si="1"/>
        <v>0.3368055555555553</v>
      </c>
      <c r="AE37" s="101">
        <v>3.472222222222222E-3</v>
      </c>
      <c r="AF37" s="101">
        <f t="shared" si="2"/>
        <v>0.34027777777777751</v>
      </c>
      <c r="AG37" s="101">
        <v>3.472222222222222E-3</v>
      </c>
      <c r="AH37" s="101">
        <f t="shared" si="3"/>
        <v>0.34374999999999972</v>
      </c>
      <c r="AI37" s="101">
        <v>2.0833333333333333E-3</v>
      </c>
      <c r="AJ37" s="101">
        <f t="shared" si="4"/>
        <v>0.34583333333333305</v>
      </c>
      <c r="AK37" s="101">
        <v>6.9444444444444441E-3</v>
      </c>
      <c r="AL37" s="101">
        <f t="shared" si="5"/>
        <v>0.35277777777777747</v>
      </c>
      <c r="AM37" s="101">
        <v>6.2499999999999995E-3</v>
      </c>
      <c r="AN37" s="101">
        <f t="shared" si="6"/>
        <v>0.35902777777777745</v>
      </c>
      <c r="AO37" s="382">
        <v>4.8611111111111112E-3</v>
      </c>
      <c r="AP37" s="101">
        <f t="shared" si="7"/>
        <v>0.36388888888888854</v>
      </c>
      <c r="AQ37" s="382">
        <v>6.2499999999999995E-3</v>
      </c>
      <c r="AR37" s="101">
        <f t="shared" si="8"/>
        <v>0.37013888888888852</v>
      </c>
      <c r="AS37" s="382">
        <v>6.9444444444444441E-3</v>
      </c>
      <c r="AT37" s="101">
        <f t="shared" si="9"/>
        <v>0.37708333333333294</v>
      </c>
      <c r="AU37" s="101">
        <v>0</v>
      </c>
      <c r="AV37" s="101">
        <f t="shared" si="10"/>
        <v>0.37708333333333294</v>
      </c>
      <c r="AW37" s="101">
        <v>0</v>
      </c>
      <c r="AX37" s="101">
        <f t="shared" si="11"/>
        <v>0.37708333333333294</v>
      </c>
      <c r="AY37" s="101">
        <v>0</v>
      </c>
      <c r="AZ37" s="101">
        <f t="shared" si="12"/>
        <v>0.37708333333333294</v>
      </c>
      <c r="BA37" s="101">
        <v>0</v>
      </c>
      <c r="BB37" s="101">
        <f t="shared" si="13"/>
        <v>0.37708333333333294</v>
      </c>
      <c r="BC37" s="101">
        <v>0</v>
      </c>
      <c r="BD37" s="101">
        <f t="shared" si="14"/>
        <v>0.37708333333333294</v>
      </c>
      <c r="BE37" s="101">
        <v>0</v>
      </c>
      <c r="BF37" s="101">
        <f t="shared" si="15"/>
        <v>0.37708333333333294</v>
      </c>
      <c r="BG37" s="101">
        <v>0</v>
      </c>
      <c r="BH37" s="101">
        <f t="shared" si="16"/>
        <v>0.37708333333333294</v>
      </c>
      <c r="BI37" s="101">
        <v>0</v>
      </c>
      <c r="BJ37" s="101">
        <f t="shared" si="17"/>
        <v>0.37708333333333294</v>
      </c>
      <c r="BK37" s="101">
        <v>0</v>
      </c>
      <c r="BL37" s="101">
        <f t="shared" si="18"/>
        <v>0.37708333333333294</v>
      </c>
      <c r="BM37" s="101">
        <v>0</v>
      </c>
      <c r="BN37" s="101">
        <f t="shared" si="19"/>
        <v>0.37708333333333294</v>
      </c>
      <c r="BO37" s="101">
        <v>0</v>
      </c>
      <c r="BP37" s="101">
        <f t="shared" si="20"/>
        <v>0.37708333333333294</v>
      </c>
      <c r="BQ37" s="101">
        <v>0</v>
      </c>
      <c r="BR37" s="101">
        <f t="shared" si="21"/>
        <v>0.37708333333333294</v>
      </c>
      <c r="BS37" s="101">
        <v>0</v>
      </c>
      <c r="BT37" s="101">
        <f t="shared" si="22"/>
        <v>0.37708333333333294</v>
      </c>
      <c r="BU37" s="101">
        <v>0</v>
      </c>
      <c r="BV37" s="101">
        <f t="shared" si="23"/>
        <v>0.37708333333333294</v>
      </c>
      <c r="BW37" s="221">
        <v>2.0833333333333333E-3</v>
      </c>
      <c r="BX37" s="13">
        <f t="shared" si="24"/>
        <v>0.37916666666666626</v>
      </c>
      <c r="BY37" s="227"/>
      <c r="BZ37" s="221"/>
      <c r="CA37" s="13">
        <f t="shared" si="41"/>
        <v>9.3055555555555225E-2</v>
      </c>
      <c r="CB37" s="66">
        <f t="shared" si="25"/>
        <v>17.207462686567226</v>
      </c>
      <c r="CC37" s="103"/>
      <c r="CD37" s="88">
        <f t="shared" si="26"/>
        <v>133.99999999999952</v>
      </c>
      <c r="CE37" s="88">
        <f t="shared" si="27"/>
        <v>0.99374999999999802</v>
      </c>
      <c r="CG37" s="33">
        <f t="shared" si="28"/>
        <v>9.3055555555555225E-2</v>
      </c>
      <c r="CH37" s="34">
        <f t="shared" si="29"/>
        <v>133.99999999999952</v>
      </c>
      <c r="CI37" s="35">
        <f t="shared" si="42"/>
        <v>2.2333333333333254</v>
      </c>
      <c r="CJ37" s="67">
        <v>13</v>
      </c>
      <c r="CK37" s="33">
        <f t="shared" si="85"/>
        <v>-1.8055555555555491E-2</v>
      </c>
      <c r="CL37" s="88">
        <v>93</v>
      </c>
      <c r="CM37" s="108"/>
    </row>
    <row r="38" spans="1:91" x14ac:dyDescent="0.2">
      <c r="A38" s="1230"/>
      <c r="B38" s="290">
        <v>15</v>
      </c>
      <c r="C38" s="13">
        <v>5.5555555555555558E-3</v>
      </c>
      <c r="D38" s="13">
        <f t="shared" si="30"/>
        <v>0.29166666666666657</v>
      </c>
      <c r="E38" s="227">
        <v>0</v>
      </c>
      <c r="F38" s="34"/>
      <c r="G38" s="101">
        <v>0</v>
      </c>
      <c r="H38" s="101">
        <f t="shared" si="31"/>
        <v>0.29166666666666657</v>
      </c>
      <c r="I38" s="101">
        <v>2.0833333333333333E-3</v>
      </c>
      <c r="J38" s="101">
        <f t="shared" si="32"/>
        <v>0.2937499999999999</v>
      </c>
      <c r="K38" s="101">
        <v>6.2499999999999995E-3</v>
      </c>
      <c r="L38" s="101">
        <f t="shared" si="33"/>
        <v>0.29999999999999988</v>
      </c>
      <c r="M38" s="313">
        <v>7.6388888888888886E-3</v>
      </c>
      <c r="N38" s="101">
        <f t="shared" si="34"/>
        <v>0.30763888888888874</v>
      </c>
      <c r="O38" s="101">
        <v>4.1666666666666666E-3</v>
      </c>
      <c r="P38" s="101">
        <f t="shared" si="35"/>
        <v>0.31180555555555539</v>
      </c>
      <c r="Q38" s="101">
        <v>7.6388888888888886E-3</v>
      </c>
      <c r="R38" s="101">
        <f t="shared" si="36"/>
        <v>0.31944444444444425</v>
      </c>
      <c r="S38" s="313">
        <v>7.6388888888888886E-3</v>
      </c>
      <c r="T38" s="101">
        <f t="shared" si="37"/>
        <v>0.32708333333333311</v>
      </c>
      <c r="U38" s="101">
        <v>1.3888888888888889E-3</v>
      </c>
      <c r="V38" s="101">
        <f t="shared" si="38"/>
        <v>0.328472222222222</v>
      </c>
      <c r="W38" s="101">
        <v>2.7777777777777779E-3</v>
      </c>
      <c r="X38" s="101">
        <f t="shared" si="39"/>
        <v>0.33124999999999977</v>
      </c>
      <c r="Y38" s="101">
        <v>2.0833333333333333E-3</v>
      </c>
      <c r="Z38" s="101">
        <f t="shared" si="40"/>
        <v>0.33333333333333309</v>
      </c>
      <c r="AA38" s="313">
        <v>4.8611111111111103E-3</v>
      </c>
      <c r="AB38" s="1219">
        <f t="shared" si="0"/>
        <v>0.33819444444444419</v>
      </c>
      <c r="AC38" s="313">
        <v>4.1666666666666666E-3</v>
      </c>
      <c r="AD38" s="101">
        <f t="shared" si="1"/>
        <v>0.34236111111111084</v>
      </c>
      <c r="AE38" s="101">
        <v>3.472222222222222E-3</v>
      </c>
      <c r="AF38" s="101">
        <f t="shared" si="2"/>
        <v>0.34583333333333305</v>
      </c>
      <c r="AG38" s="101">
        <v>3.472222222222222E-3</v>
      </c>
      <c r="AH38" s="101">
        <f t="shared" si="3"/>
        <v>0.34930555555555526</v>
      </c>
      <c r="AI38" s="101">
        <v>2.0833333333333333E-3</v>
      </c>
      <c r="AJ38" s="101">
        <f t="shared" si="4"/>
        <v>0.35138888888888858</v>
      </c>
      <c r="AK38" s="101">
        <v>6.9444444444444441E-3</v>
      </c>
      <c r="AL38" s="101">
        <f t="shared" si="5"/>
        <v>0.358333333333333</v>
      </c>
      <c r="AM38" s="101">
        <v>6.2499999999999995E-3</v>
      </c>
      <c r="AN38" s="101">
        <f t="shared" si="6"/>
        <v>0.36458333333333298</v>
      </c>
      <c r="AO38" s="382">
        <v>4.8611111111111112E-3</v>
      </c>
      <c r="AP38" s="101">
        <f t="shared" si="7"/>
        <v>0.36944444444444408</v>
      </c>
      <c r="AQ38" s="382">
        <v>6.2499999999999995E-3</v>
      </c>
      <c r="AR38" s="101">
        <f t="shared" si="8"/>
        <v>0.37569444444444405</v>
      </c>
      <c r="AS38" s="382">
        <v>6.9444444444444441E-3</v>
      </c>
      <c r="AT38" s="101">
        <f t="shared" si="9"/>
        <v>0.38263888888888847</v>
      </c>
      <c r="AU38" s="101">
        <v>0</v>
      </c>
      <c r="AV38" s="101">
        <f t="shared" si="10"/>
        <v>0.38263888888888847</v>
      </c>
      <c r="AW38" s="101">
        <v>0</v>
      </c>
      <c r="AX38" s="101">
        <f t="shared" si="11"/>
        <v>0.38263888888888847</v>
      </c>
      <c r="AY38" s="101">
        <v>0</v>
      </c>
      <c r="AZ38" s="101">
        <f t="shared" si="12"/>
        <v>0.38263888888888847</v>
      </c>
      <c r="BA38" s="101">
        <v>0</v>
      </c>
      <c r="BB38" s="101">
        <f t="shared" si="13"/>
        <v>0.38263888888888847</v>
      </c>
      <c r="BC38" s="101">
        <v>0</v>
      </c>
      <c r="BD38" s="101">
        <f t="shared" si="14"/>
        <v>0.38263888888888847</v>
      </c>
      <c r="BE38" s="101">
        <v>0</v>
      </c>
      <c r="BF38" s="101">
        <f t="shared" si="15"/>
        <v>0.38263888888888847</v>
      </c>
      <c r="BG38" s="101">
        <v>0</v>
      </c>
      <c r="BH38" s="101">
        <f t="shared" si="16"/>
        <v>0.38263888888888847</v>
      </c>
      <c r="BI38" s="101">
        <v>0</v>
      </c>
      <c r="BJ38" s="101">
        <f t="shared" si="17"/>
        <v>0.38263888888888847</v>
      </c>
      <c r="BK38" s="101">
        <v>0</v>
      </c>
      <c r="BL38" s="101">
        <f t="shared" si="18"/>
        <v>0.38263888888888847</v>
      </c>
      <c r="BM38" s="101">
        <v>0</v>
      </c>
      <c r="BN38" s="101">
        <f t="shared" si="19"/>
        <v>0.38263888888888847</v>
      </c>
      <c r="BO38" s="101">
        <v>0</v>
      </c>
      <c r="BP38" s="101">
        <f t="shared" si="20"/>
        <v>0.38263888888888847</v>
      </c>
      <c r="BQ38" s="101">
        <v>0</v>
      </c>
      <c r="BR38" s="101">
        <f t="shared" si="21"/>
        <v>0.38263888888888847</v>
      </c>
      <c r="BS38" s="101">
        <v>0</v>
      </c>
      <c r="BT38" s="101">
        <f t="shared" si="22"/>
        <v>0.38263888888888847</v>
      </c>
      <c r="BU38" s="101">
        <v>0</v>
      </c>
      <c r="BV38" s="101">
        <f t="shared" si="23"/>
        <v>0.38263888888888847</v>
      </c>
      <c r="BW38" s="221">
        <v>2.0833333333333333E-3</v>
      </c>
      <c r="BX38" s="13">
        <f t="shared" si="24"/>
        <v>0.3847222222222218</v>
      </c>
      <c r="BY38" s="227"/>
      <c r="BZ38" s="221"/>
      <c r="CA38" s="13">
        <f t="shared" si="41"/>
        <v>9.3055555555555225E-2</v>
      </c>
      <c r="CB38" s="66">
        <f t="shared" si="25"/>
        <v>17.207462686567226</v>
      </c>
      <c r="CC38" s="103"/>
      <c r="CD38" s="88">
        <f t="shared" si="26"/>
        <v>133.99999999999952</v>
      </c>
      <c r="CE38" s="88">
        <f t="shared" si="27"/>
        <v>0.99374999999999802</v>
      </c>
      <c r="CG38" s="33">
        <f t="shared" si="28"/>
        <v>9.3055555555555225E-2</v>
      </c>
      <c r="CH38" s="34">
        <f t="shared" si="29"/>
        <v>133.99999999999952</v>
      </c>
      <c r="CI38" s="35">
        <f t="shared" si="42"/>
        <v>2.2333333333333254</v>
      </c>
      <c r="CJ38" s="67">
        <v>1</v>
      </c>
      <c r="CK38" s="33">
        <f t="shared" si="85"/>
        <v>-1.6666666666666607E-2</v>
      </c>
      <c r="CM38" s="108"/>
    </row>
    <row r="39" spans="1:91" x14ac:dyDescent="0.2">
      <c r="A39" s="1230"/>
      <c r="B39" s="290">
        <v>16</v>
      </c>
      <c r="C39" s="13">
        <v>5.5555555555555558E-3</v>
      </c>
      <c r="D39" s="13">
        <f t="shared" si="30"/>
        <v>0.29722222222222211</v>
      </c>
      <c r="E39" s="227">
        <v>0</v>
      </c>
      <c r="F39" s="34"/>
      <c r="G39" s="101">
        <v>0</v>
      </c>
      <c r="H39" s="101">
        <f t="shared" si="31"/>
        <v>0.29722222222222211</v>
      </c>
      <c r="I39" s="101">
        <v>2.0833333333333333E-3</v>
      </c>
      <c r="J39" s="101">
        <f t="shared" si="32"/>
        <v>0.29930555555555544</v>
      </c>
      <c r="K39" s="101">
        <v>6.2499999999999995E-3</v>
      </c>
      <c r="L39" s="101">
        <f t="shared" si="33"/>
        <v>0.30555555555555541</v>
      </c>
      <c r="M39" s="313">
        <v>7.6388888888888886E-3</v>
      </c>
      <c r="N39" s="101">
        <f t="shared" si="34"/>
        <v>0.31319444444444428</v>
      </c>
      <c r="O39" s="101">
        <v>4.1666666666666666E-3</v>
      </c>
      <c r="P39" s="101">
        <f t="shared" si="35"/>
        <v>0.31736111111111093</v>
      </c>
      <c r="Q39" s="101">
        <v>7.6388888888888886E-3</v>
      </c>
      <c r="R39" s="101">
        <f t="shared" si="36"/>
        <v>0.32499999999999979</v>
      </c>
      <c r="S39" s="313">
        <v>7.6388888888888886E-3</v>
      </c>
      <c r="T39" s="101">
        <f t="shared" si="37"/>
        <v>0.33263888888888865</v>
      </c>
      <c r="U39" s="101">
        <v>1.3888888888888889E-3</v>
      </c>
      <c r="V39" s="101">
        <f t="shared" si="38"/>
        <v>0.33402777777777753</v>
      </c>
      <c r="W39" s="101">
        <v>2.7777777777777779E-3</v>
      </c>
      <c r="X39" s="101">
        <f t="shared" si="39"/>
        <v>0.3368055555555553</v>
      </c>
      <c r="Y39" s="101">
        <v>2.0833333333333333E-3</v>
      </c>
      <c r="Z39" s="101">
        <f t="shared" si="40"/>
        <v>0.33888888888888863</v>
      </c>
      <c r="AA39" s="313">
        <v>4.8611111111111103E-3</v>
      </c>
      <c r="AB39" s="1219">
        <f t="shared" si="0"/>
        <v>0.34374999999999972</v>
      </c>
      <c r="AC39" s="313">
        <v>4.1666666666666666E-3</v>
      </c>
      <c r="AD39" s="101">
        <f t="shared" si="1"/>
        <v>0.34791666666666637</v>
      </c>
      <c r="AE39" s="101">
        <v>3.472222222222222E-3</v>
      </c>
      <c r="AF39" s="101">
        <f t="shared" si="2"/>
        <v>0.35138888888888858</v>
      </c>
      <c r="AG39" s="101">
        <v>3.472222222222222E-3</v>
      </c>
      <c r="AH39" s="101">
        <f t="shared" si="3"/>
        <v>0.35486111111111079</v>
      </c>
      <c r="AI39" s="101">
        <v>2.0833333333333333E-3</v>
      </c>
      <c r="AJ39" s="101">
        <f t="shared" si="4"/>
        <v>0.35694444444444412</v>
      </c>
      <c r="AK39" s="101">
        <v>6.9444444444444441E-3</v>
      </c>
      <c r="AL39" s="101">
        <f t="shared" si="5"/>
        <v>0.36388888888888854</v>
      </c>
      <c r="AM39" s="101">
        <v>6.2499999999999995E-3</v>
      </c>
      <c r="AN39" s="101">
        <f t="shared" si="6"/>
        <v>0.37013888888888852</v>
      </c>
      <c r="AO39" s="382">
        <v>4.8611111111111112E-3</v>
      </c>
      <c r="AP39" s="101">
        <f t="shared" si="7"/>
        <v>0.37499999999999961</v>
      </c>
      <c r="AQ39" s="382">
        <v>6.2499999999999995E-3</v>
      </c>
      <c r="AR39" s="101">
        <f t="shared" si="8"/>
        <v>0.38124999999999959</v>
      </c>
      <c r="AS39" s="382">
        <v>6.9444444444444441E-3</v>
      </c>
      <c r="AT39" s="101">
        <f t="shared" si="9"/>
        <v>0.38819444444444401</v>
      </c>
      <c r="AU39" s="101">
        <v>0</v>
      </c>
      <c r="AV39" s="101">
        <f t="shared" si="10"/>
        <v>0.38819444444444401</v>
      </c>
      <c r="AW39" s="101">
        <v>0</v>
      </c>
      <c r="AX39" s="101">
        <f t="shared" si="11"/>
        <v>0.38819444444444401</v>
      </c>
      <c r="AY39" s="101">
        <v>0</v>
      </c>
      <c r="AZ39" s="101">
        <f t="shared" si="12"/>
        <v>0.38819444444444401</v>
      </c>
      <c r="BA39" s="101">
        <v>0</v>
      </c>
      <c r="BB39" s="101">
        <f t="shared" si="13"/>
        <v>0.38819444444444401</v>
      </c>
      <c r="BC39" s="101">
        <v>0</v>
      </c>
      <c r="BD39" s="101">
        <f t="shared" si="14"/>
        <v>0.38819444444444401</v>
      </c>
      <c r="BE39" s="101">
        <v>0</v>
      </c>
      <c r="BF39" s="101">
        <f t="shared" si="15"/>
        <v>0.38819444444444401</v>
      </c>
      <c r="BG39" s="101">
        <v>0</v>
      </c>
      <c r="BH39" s="101">
        <f t="shared" si="16"/>
        <v>0.38819444444444401</v>
      </c>
      <c r="BI39" s="101">
        <v>0</v>
      </c>
      <c r="BJ39" s="101">
        <f t="shared" si="17"/>
        <v>0.38819444444444401</v>
      </c>
      <c r="BK39" s="101">
        <v>0</v>
      </c>
      <c r="BL39" s="101">
        <f t="shared" si="18"/>
        <v>0.38819444444444401</v>
      </c>
      <c r="BM39" s="101">
        <v>0</v>
      </c>
      <c r="BN39" s="101">
        <f t="shared" si="19"/>
        <v>0.38819444444444401</v>
      </c>
      <c r="BO39" s="101">
        <v>0</v>
      </c>
      <c r="BP39" s="101">
        <f t="shared" si="20"/>
        <v>0.38819444444444401</v>
      </c>
      <c r="BQ39" s="101">
        <v>0</v>
      </c>
      <c r="BR39" s="101">
        <f t="shared" si="21"/>
        <v>0.38819444444444401</v>
      </c>
      <c r="BS39" s="101">
        <v>0</v>
      </c>
      <c r="BT39" s="101">
        <f t="shared" si="22"/>
        <v>0.38819444444444401</v>
      </c>
      <c r="BU39" s="101">
        <v>0</v>
      </c>
      <c r="BV39" s="101">
        <f t="shared" si="23"/>
        <v>0.38819444444444401</v>
      </c>
      <c r="BW39" s="221">
        <v>2.0833333333333333E-3</v>
      </c>
      <c r="BX39" s="13">
        <f t="shared" si="24"/>
        <v>0.39027777777777733</v>
      </c>
      <c r="BY39" s="227"/>
      <c r="BZ39" s="221"/>
      <c r="CA39" s="13">
        <f t="shared" si="41"/>
        <v>9.3055555555555225E-2</v>
      </c>
      <c r="CB39" s="66">
        <f t="shared" si="25"/>
        <v>17.207462686567226</v>
      </c>
      <c r="CC39" s="103"/>
      <c r="CD39" s="88">
        <f t="shared" si="26"/>
        <v>133.99999999999952</v>
      </c>
      <c r="CE39" s="88">
        <f t="shared" si="27"/>
        <v>0.99374999999999802</v>
      </c>
      <c r="CG39" s="33">
        <f t="shared" si="28"/>
        <v>9.3055555555555225E-2</v>
      </c>
      <c r="CH39" s="34">
        <f t="shared" si="29"/>
        <v>133.99999999999952</v>
      </c>
      <c r="CI39" s="35">
        <f t="shared" si="42"/>
        <v>2.2333333333333254</v>
      </c>
      <c r="CJ39" s="67">
        <v>2</v>
      </c>
      <c r="CK39" s="33">
        <f t="shared" si="85"/>
        <v>-1.5277777777777724E-2</v>
      </c>
      <c r="CM39" s="108"/>
    </row>
    <row r="40" spans="1:91" x14ac:dyDescent="0.2">
      <c r="A40" s="1230"/>
      <c r="B40" s="290">
        <v>17</v>
      </c>
      <c r="C40" s="13">
        <v>5.5555555555555558E-3</v>
      </c>
      <c r="D40" s="13">
        <f t="shared" si="30"/>
        <v>0.30277777777777765</v>
      </c>
      <c r="E40" s="227">
        <v>0</v>
      </c>
      <c r="F40" s="34"/>
      <c r="G40" s="101">
        <v>0</v>
      </c>
      <c r="H40" s="101">
        <f t="shared" si="31"/>
        <v>0.30277777777777765</v>
      </c>
      <c r="I40" s="101">
        <v>2.0833333333333333E-3</v>
      </c>
      <c r="J40" s="101">
        <f t="shared" si="32"/>
        <v>0.30486111111111097</v>
      </c>
      <c r="K40" s="101">
        <v>6.2499999999999995E-3</v>
      </c>
      <c r="L40" s="101">
        <f t="shared" si="33"/>
        <v>0.31111111111111095</v>
      </c>
      <c r="M40" s="313">
        <v>7.6388888888888886E-3</v>
      </c>
      <c r="N40" s="101">
        <f t="shared" si="34"/>
        <v>0.31874999999999981</v>
      </c>
      <c r="O40" s="101">
        <v>4.1666666666666666E-3</v>
      </c>
      <c r="P40" s="101">
        <f t="shared" si="35"/>
        <v>0.32291666666666646</v>
      </c>
      <c r="Q40" s="101">
        <v>7.6388888888888886E-3</v>
      </c>
      <c r="R40" s="101">
        <f t="shared" si="36"/>
        <v>0.33055555555555532</v>
      </c>
      <c r="S40" s="313">
        <v>7.6388888888888886E-3</v>
      </c>
      <c r="T40" s="101">
        <f t="shared" si="37"/>
        <v>0.33819444444444419</v>
      </c>
      <c r="U40" s="101">
        <v>1.3888888888888889E-3</v>
      </c>
      <c r="V40" s="101">
        <f t="shared" si="38"/>
        <v>0.33958333333333307</v>
      </c>
      <c r="W40" s="101">
        <v>2.7777777777777779E-3</v>
      </c>
      <c r="X40" s="101">
        <f t="shared" si="39"/>
        <v>0.34236111111111084</v>
      </c>
      <c r="Y40" s="101">
        <v>2.0833333333333333E-3</v>
      </c>
      <c r="Z40" s="101">
        <f t="shared" si="40"/>
        <v>0.34444444444444416</v>
      </c>
      <c r="AA40" s="313">
        <v>4.8611111111111103E-3</v>
      </c>
      <c r="AB40" s="1219">
        <f t="shared" si="0"/>
        <v>0.34930555555555526</v>
      </c>
      <c r="AC40" s="313">
        <v>4.1666666666666666E-3</v>
      </c>
      <c r="AD40" s="101">
        <f t="shared" si="1"/>
        <v>0.35347222222222191</v>
      </c>
      <c r="AE40" s="101">
        <v>3.472222222222222E-3</v>
      </c>
      <c r="AF40" s="101">
        <f t="shared" si="2"/>
        <v>0.35694444444444412</v>
      </c>
      <c r="AG40" s="101">
        <v>3.472222222222222E-3</v>
      </c>
      <c r="AH40" s="101">
        <f t="shared" si="3"/>
        <v>0.36041666666666633</v>
      </c>
      <c r="AI40" s="101">
        <v>2.0833333333333333E-3</v>
      </c>
      <c r="AJ40" s="101">
        <f t="shared" si="4"/>
        <v>0.36249999999999966</v>
      </c>
      <c r="AK40" s="101">
        <v>6.9444444444444397E-3</v>
      </c>
      <c r="AL40" s="101">
        <f t="shared" si="5"/>
        <v>0.36944444444444408</v>
      </c>
      <c r="AM40" s="101">
        <v>6.2499999999999995E-3</v>
      </c>
      <c r="AN40" s="101">
        <f t="shared" si="6"/>
        <v>0.37569444444444405</v>
      </c>
      <c r="AO40" s="382">
        <v>4.8611111111111112E-3</v>
      </c>
      <c r="AP40" s="101">
        <f t="shared" si="7"/>
        <v>0.38055555555555515</v>
      </c>
      <c r="AQ40" s="382">
        <v>6.2499999999999995E-3</v>
      </c>
      <c r="AR40" s="101">
        <f t="shared" si="8"/>
        <v>0.38680555555555513</v>
      </c>
      <c r="AS40" s="382">
        <v>6.9444444444444441E-3</v>
      </c>
      <c r="AT40" s="101">
        <f t="shared" si="9"/>
        <v>0.39374999999999954</v>
      </c>
      <c r="AU40" s="101">
        <v>0</v>
      </c>
      <c r="AV40" s="101">
        <f t="shared" si="10"/>
        <v>0.39374999999999954</v>
      </c>
      <c r="AW40" s="101">
        <v>0</v>
      </c>
      <c r="AX40" s="101">
        <f t="shared" si="11"/>
        <v>0.39374999999999954</v>
      </c>
      <c r="AY40" s="101">
        <v>0</v>
      </c>
      <c r="AZ40" s="101">
        <f t="shared" si="12"/>
        <v>0.39374999999999954</v>
      </c>
      <c r="BA40" s="101">
        <v>0</v>
      </c>
      <c r="BB40" s="101">
        <f t="shared" si="13"/>
        <v>0.39374999999999954</v>
      </c>
      <c r="BC40" s="101">
        <v>0</v>
      </c>
      <c r="BD40" s="101">
        <f t="shared" si="14"/>
        <v>0.39374999999999954</v>
      </c>
      <c r="BE40" s="101">
        <v>0</v>
      </c>
      <c r="BF40" s="101">
        <f t="shared" si="15"/>
        <v>0.39374999999999954</v>
      </c>
      <c r="BG40" s="101">
        <v>0</v>
      </c>
      <c r="BH40" s="101">
        <f t="shared" si="16"/>
        <v>0.39374999999999954</v>
      </c>
      <c r="BI40" s="101">
        <v>0</v>
      </c>
      <c r="BJ40" s="101">
        <f t="shared" si="17"/>
        <v>0.39374999999999954</v>
      </c>
      <c r="BK40" s="101">
        <v>0</v>
      </c>
      <c r="BL40" s="101">
        <f t="shared" si="18"/>
        <v>0.39374999999999954</v>
      </c>
      <c r="BM40" s="101">
        <v>0</v>
      </c>
      <c r="BN40" s="101">
        <f t="shared" si="19"/>
        <v>0.39374999999999954</v>
      </c>
      <c r="BO40" s="101">
        <v>0</v>
      </c>
      <c r="BP40" s="101">
        <f t="shared" si="20"/>
        <v>0.39374999999999954</v>
      </c>
      <c r="BQ40" s="101">
        <v>0</v>
      </c>
      <c r="BR40" s="101">
        <f t="shared" si="21"/>
        <v>0.39374999999999954</v>
      </c>
      <c r="BS40" s="101">
        <v>0</v>
      </c>
      <c r="BT40" s="101">
        <f t="shared" si="22"/>
        <v>0.39374999999999954</v>
      </c>
      <c r="BU40" s="101">
        <v>0</v>
      </c>
      <c r="BV40" s="101">
        <f t="shared" si="23"/>
        <v>0.39374999999999954</v>
      </c>
      <c r="BW40" s="221">
        <v>2.0833333333333333E-3</v>
      </c>
      <c r="BX40" s="13">
        <f t="shared" si="24"/>
        <v>0.39583333333333287</v>
      </c>
      <c r="BY40" s="227"/>
      <c r="BZ40" s="221"/>
      <c r="CA40" s="13">
        <f t="shared" si="41"/>
        <v>9.3055555555555225E-2</v>
      </c>
      <c r="CB40" s="66">
        <f t="shared" si="25"/>
        <v>17.207462686567226</v>
      </c>
      <c r="CC40" s="103"/>
      <c r="CD40" s="88">
        <f t="shared" si="26"/>
        <v>133.99999999999952</v>
      </c>
      <c r="CE40" s="88">
        <f t="shared" si="27"/>
        <v>0.99374999999999802</v>
      </c>
      <c r="CG40" s="33">
        <f t="shared" si="28"/>
        <v>9.3055555555555225E-2</v>
      </c>
      <c r="CH40" s="34">
        <f t="shared" si="29"/>
        <v>133.99999999999952</v>
      </c>
      <c r="CI40" s="35">
        <f t="shared" si="42"/>
        <v>2.2333333333333254</v>
      </c>
      <c r="CJ40" s="67">
        <v>3</v>
      </c>
      <c r="CK40" s="33">
        <f t="shared" si="85"/>
        <v>-1.388888888888884E-2</v>
      </c>
      <c r="CM40" s="108"/>
    </row>
    <row r="41" spans="1:91" x14ac:dyDescent="0.2">
      <c r="A41" s="1230"/>
      <c r="B41" s="290">
        <v>18</v>
      </c>
      <c r="C41" s="13">
        <v>5.5555555555555558E-3</v>
      </c>
      <c r="D41" s="13">
        <f t="shared" si="30"/>
        <v>0.30833333333333318</v>
      </c>
      <c r="E41" s="227">
        <v>0</v>
      </c>
      <c r="F41" s="34"/>
      <c r="G41" s="101">
        <v>0</v>
      </c>
      <c r="H41" s="101">
        <f t="shared" si="31"/>
        <v>0.30833333333333318</v>
      </c>
      <c r="I41" s="101">
        <v>2.0833333333333333E-3</v>
      </c>
      <c r="J41" s="101">
        <f t="shared" si="32"/>
        <v>0.31041666666666651</v>
      </c>
      <c r="K41" s="101">
        <v>6.2499999999999995E-3</v>
      </c>
      <c r="L41" s="101">
        <f t="shared" si="33"/>
        <v>0.31666666666666649</v>
      </c>
      <c r="M41" s="313">
        <v>7.6388888888888886E-3</v>
      </c>
      <c r="N41" s="101">
        <f t="shared" si="34"/>
        <v>0.32430555555555535</v>
      </c>
      <c r="O41" s="101">
        <v>4.1666666666666666E-3</v>
      </c>
      <c r="P41" s="101">
        <f t="shared" si="35"/>
        <v>0.328472222222222</v>
      </c>
      <c r="Q41" s="101">
        <v>7.6388888888888886E-3</v>
      </c>
      <c r="R41" s="101">
        <f t="shared" si="36"/>
        <v>0.33611111111111086</v>
      </c>
      <c r="S41" s="313">
        <v>7.6388888888888886E-3</v>
      </c>
      <c r="T41" s="101">
        <f t="shared" si="37"/>
        <v>0.34374999999999972</v>
      </c>
      <c r="U41" s="101">
        <v>1.3888888888888889E-3</v>
      </c>
      <c r="V41" s="101">
        <f t="shared" si="38"/>
        <v>0.34513888888888861</v>
      </c>
      <c r="W41" s="101">
        <v>2.7777777777777779E-3</v>
      </c>
      <c r="X41" s="101">
        <f t="shared" si="39"/>
        <v>0.34791666666666637</v>
      </c>
      <c r="Y41" s="101">
        <v>2.0833333333333333E-3</v>
      </c>
      <c r="Z41" s="101">
        <f t="shared" si="40"/>
        <v>0.3499999999999997</v>
      </c>
      <c r="AA41" s="313">
        <v>4.8611111111111112E-3</v>
      </c>
      <c r="AB41" s="1219">
        <f t="shared" si="0"/>
        <v>0.35486111111111079</v>
      </c>
      <c r="AC41" s="313">
        <v>4.1666666666666666E-3</v>
      </c>
      <c r="AD41" s="101">
        <f t="shared" si="1"/>
        <v>0.35902777777777745</v>
      </c>
      <c r="AE41" s="101">
        <v>3.472222222222222E-3</v>
      </c>
      <c r="AF41" s="101">
        <f t="shared" si="2"/>
        <v>0.36249999999999966</v>
      </c>
      <c r="AG41" s="101">
        <v>3.472222222222222E-3</v>
      </c>
      <c r="AH41" s="101">
        <f t="shared" si="3"/>
        <v>0.36597222222222187</v>
      </c>
      <c r="AI41" s="101">
        <v>2.0833333333333333E-3</v>
      </c>
      <c r="AJ41" s="101">
        <f t="shared" si="4"/>
        <v>0.36805555555555519</v>
      </c>
      <c r="AK41" s="101">
        <v>6.9444444444444397E-3</v>
      </c>
      <c r="AL41" s="101">
        <f t="shared" si="5"/>
        <v>0.37499999999999961</v>
      </c>
      <c r="AM41" s="101">
        <v>6.2499999999999995E-3</v>
      </c>
      <c r="AN41" s="101">
        <f t="shared" si="6"/>
        <v>0.38124999999999959</v>
      </c>
      <c r="AO41" s="382">
        <v>4.8611111111111112E-3</v>
      </c>
      <c r="AP41" s="101">
        <f t="shared" si="7"/>
        <v>0.38611111111111068</v>
      </c>
      <c r="AQ41" s="382">
        <v>6.2499999999999995E-3</v>
      </c>
      <c r="AR41" s="101">
        <f t="shared" si="8"/>
        <v>0.39236111111111066</v>
      </c>
      <c r="AS41" s="382">
        <v>6.9444444444444441E-3</v>
      </c>
      <c r="AT41" s="101">
        <f t="shared" si="9"/>
        <v>0.39930555555555508</v>
      </c>
      <c r="AU41" s="101">
        <v>0</v>
      </c>
      <c r="AV41" s="101">
        <f t="shared" si="10"/>
        <v>0.39930555555555508</v>
      </c>
      <c r="AW41" s="101">
        <v>0</v>
      </c>
      <c r="AX41" s="101">
        <f t="shared" si="11"/>
        <v>0.39930555555555508</v>
      </c>
      <c r="AY41" s="101">
        <v>0</v>
      </c>
      <c r="AZ41" s="101">
        <f t="shared" si="12"/>
        <v>0.39930555555555508</v>
      </c>
      <c r="BA41" s="101">
        <v>0</v>
      </c>
      <c r="BB41" s="101">
        <f t="shared" si="13"/>
        <v>0.39930555555555508</v>
      </c>
      <c r="BC41" s="101">
        <v>0</v>
      </c>
      <c r="BD41" s="101">
        <f t="shared" si="14"/>
        <v>0.39930555555555508</v>
      </c>
      <c r="BE41" s="101">
        <v>0</v>
      </c>
      <c r="BF41" s="101">
        <f t="shared" si="15"/>
        <v>0.39930555555555508</v>
      </c>
      <c r="BG41" s="101">
        <v>0</v>
      </c>
      <c r="BH41" s="101">
        <f t="shared" si="16"/>
        <v>0.39930555555555508</v>
      </c>
      <c r="BI41" s="101">
        <v>0</v>
      </c>
      <c r="BJ41" s="101">
        <f t="shared" si="17"/>
        <v>0.39930555555555508</v>
      </c>
      <c r="BK41" s="101">
        <v>0</v>
      </c>
      <c r="BL41" s="101">
        <f t="shared" si="18"/>
        <v>0.39930555555555508</v>
      </c>
      <c r="BM41" s="101">
        <v>0</v>
      </c>
      <c r="BN41" s="101">
        <f t="shared" si="19"/>
        <v>0.39930555555555508</v>
      </c>
      <c r="BO41" s="101">
        <v>0</v>
      </c>
      <c r="BP41" s="101">
        <f t="shared" si="20"/>
        <v>0.39930555555555508</v>
      </c>
      <c r="BQ41" s="101">
        <v>0</v>
      </c>
      <c r="BR41" s="101">
        <f t="shared" si="21"/>
        <v>0.39930555555555508</v>
      </c>
      <c r="BS41" s="101">
        <v>0</v>
      </c>
      <c r="BT41" s="101">
        <f t="shared" si="22"/>
        <v>0.39930555555555508</v>
      </c>
      <c r="BU41" s="101">
        <v>0</v>
      </c>
      <c r="BV41" s="101">
        <f t="shared" si="23"/>
        <v>0.39930555555555508</v>
      </c>
      <c r="BW41" s="221">
        <v>2.0833333333333333E-3</v>
      </c>
      <c r="BX41" s="13">
        <f t="shared" si="24"/>
        <v>0.40138888888888841</v>
      </c>
      <c r="BY41" s="227"/>
      <c r="BZ41" s="221"/>
      <c r="CA41" s="13">
        <f t="shared" si="41"/>
        <v>9.3055555555555225E-2</v>
      </c>
      <c r="CB41" s="66">
        <f t="shared" si="25"/>
        <v>17.207462686567226</v>
      </c>
      <c r="CC41" s="103"/>
      <c r="CD41" s="88">
        <f t="shared" si="26"/>
        <v>133.99999999999952</v>
      </c>
      <c r="CE41" s="88">
        <f t="shared" si="27"/>
        <v>0.99374999999999802</v>
      </c>
      <c r="CG41" s="33">
        <f t="shared" si="28"/>
        <v>9.3055555555555225E-2</v>
      </c>
      <c r="CH41" s="34">
        <f t="shared" si="29"/>
        <v>133.99999999999952</v>
      </c>
      <c r="CI41" s="35">
        <f t="shared" si="42"/>
        <v>2.2333333333333254</v>
      </c>
      <c r="CJ41" s="67">
        <v>4</v>
      </c>
      <c r="CK41" s="33">
        <f t="shared" si="85"/>
        <v>-1.2499999999999956E-2</v>
      </c>
      <c r="CM41" s="108"/>
    </row>
    <row r="42" spans="1:91" x14ac:dyDescent="0.2">
      <c r="A42" s="1230"/>
      <c r="B42" s="290">
        <v>19</v>
      </c>
      <c r="C42" s="13">
        <v>5.5555555555555558E-3</v>
      </c>
      <c r="D42" s="13">
        <f t="shared" si="30"/>
        <v>0.31388888888888872</v>
      </c>
      <c r="E42" s="227">
        <v>0</v>
      </c>
      <c r="F42" s="34"/>
      <c r="G42" s="101">
        <v>0</v>
      </c>
      <c r="H42" s="101">
        <f t="shared" si="31"/>
        <v>0.31388888888888872</v>
      </c>
      <c r="I42" s="101">
        <v>2.0833333333333333E-3</v>
      </c>
      <c r="J42" s="101">
        <f t="shared" si="32"/>
        <v>0.31597222222222204</v>
      </c>
      <c r="K42" s="101">
        <v>6.2499999999999995E-3</v>
      </c>
      <c r="L42" s="101">
        <f t="shared" si="33"/>
        <v>0.32222222222222202</v>
      </c>
      <c r="M42" s="313">
        <v>7.6388888888888886E-3</v>
      </c>
      <c r="N42" s="101">
        <f t="shared" si="34"/>
        <v>0.32986111111111088</v>
      </c>
      <c r="O42" s="101">
        <v>4.1666666666666666E-3</v>
      </c>
      <c r="P42" s="101">
        <f t="shared" si="35"/>
        <v>0.33402777777777753</v>
      </c>
      <c r="Q42" s="101">
        <v>7.6388888888888886E-3</v>
      </c>
      <c r="R42" s="101">
        <f t="shared" si="36"/>
        <v>0.3416666666666664</v>
      </c>
      <c r="S42" s="313">
        <v>7.6388888888888886E-3</v>
      </c>
      <c r="T42" s="101">
        <f t="shared" si="37"/>
        <v>0.34930555555555526</v>
      </c>
      <c r="U42" s="101">
        <v>1.3888888888888889E-3</v>
      </c>
      <c r="V42" s="101">
        <f t="shared" si="38"/>
        <v>0.35069444444444414</v>
      </c>
      <c r="W42" s="101">
        <v>2.7777777777777779E-3</v>
      </c>
      <c r="X42" s="101">
        <f t="shared" si="39"/>
        <v>0.35347222222222191</v>
      </c>
      <c r="Y42" s="101">
        <v>2.0833333333333333E-3</v>
      </c>
      <c r="Z42" s="101">
        <f t="shared" si="40"/>
        <v>0.35555555555555524</v>
      </c>
      <c r="AA42" s="313">
        <v>4.8611111111111112E-3</v>
      </c>
      <c r="AB42" s="1219">
        <f t="shared" si="0"/>
        <v>0.36041666666666633</v>
      </c>
      <c r="AC42" s="313">
        <v>4.1666666666666666E-3</v>
      </c>
      <c r="AD42" s="101">
        <f t="shared" si="1"/>
        <v>0.36458333333333298</v>
      </c>
      <c r="AE42" s="101">
        <v>3.472222222222222E-3</v>
      </c>
      <c r="AF42" s="101">
        <f t="shared" si="2"/>
        <v>0.36805555555555519</v>
      </c>
      <c r="AG42" s="101">
        <v>3.472222222222222E-3</v>
      </c>
      <c r="AH42" s="101">
        <f t="shared" si="3"/>
        <v>0.3715277777777774</v>
      </c>
      <c r="AI42" s="101">
        <v>2.0833333333333333E-3</v>
      </c>
      <c r="AJ42" s="101">
        <f t="shared" si="4"/>
        <v>0.37361111111111073</v>
      </c>
      <c r="AK42" s="101">
        <v>6.9444444444444397E-3</v>
      </c>
      <c r="AL42" s="101">
        <f t="shared" si="5"/>
        <v>0.38055555555555515</v>
      </c>
      <c r="AM42" s="101">
        <v>6.2499999999999995E-3</v>
      </c>
      <c r="AN42" s="101">
        <f t="shared" si="6"/>
        <v>0.38680555555555513</v>
      </c>
      <c r="AO42" s="382">
        <v>4.8611111111111112E-3</v>
      </c>
      <c r="AP42" s="101">
        <f t="shared" si="7"/>
        <v>0.39166666666666622</v>
      </c>
      <c r="AQ42" s="382">
        <v>6.2499999999999995E-3</v>
      </c>
      <c r="AR42" s="101">
        <f t="shared" si="8"/>
        <v>0.3979166666666662</v>
      </c>
      <c r="AS42" s="382">
        <v>6.9444444444444441E-3</v>
      </c>
      <c r="AT42" s="101">
        <f t="shared" si="9"/>
        <v>0.40486111111111062</v>
      </c>
      <c r="AU42" s="101">
        <v>0</v>
      </c>
      <c r="AV42" s="101">
        <f t="shared" si="10"/>
        <v>0.40486111111111062</v>
      </c>
      <c r="AW42" s="101">
        <v>0</v>
      </c>
      <c r="AX42" s="101">
        <f t="shared" si="11"/>
        <v>0.40486111111111062</v>
      </c>
      <c r="AY42" s="101">
        <v>0</v>
      </c>
      <c r="AZ42" s="101">
        <f t="shared" si="12"/>
        <v>0.40486111111111062</v>
      </c>
      <c r="BA42" s="101">
        <v>0</v>
      </c>
      <c r="BB42" s="101">
        <f t="shared" si="13"/>
        <v>0.40486111111111062</v>
      </c>
      <c r="BC42" s="101">
        <v>0</v>
      </c>
      <c r="BD42" s="101">
        <f t="shared" si="14"/>
        <v>0.40486111111111062</v>
      </c>
      <c r="BE42" s="101">
        <v>0</v>
      </c>
      <c r="BF42" s="101">
        <f t="shared" si="15"/>
        <v>0.40486111111111062</v>
      </c>
      <c r="BG42" s="101">
        <v>0</v>
      </c>
      <c r="BH42" s="101">
        <f t="shared" si="16"/>
        <v>0.40486111111111062</v>
      </c>
      <c r="BI42" s="101">
        <v>0</v>
      </c>
      <c r="BJ42" s="101">
        <f t="shared" si="17"/>
        <v>0.40486111111111062</v>
      </c>
      <c r="BK42" s="101">
        <v>0</v>
      </c>
      <c r="BL42" s="101">
        <f t="shared" si="18"/>
        <v>0.40486111111111062</v>
      </c>
      <c r="BM42" s="101">
        <v>0</v>
      </c>
      <c r="BN42" s="101">
        <f t="shared" si="19"/>
        <v>0.40486111111111062</v>
      </c>
      <c r="BO42" s="101">
        <v>0</v>
      </c>
      <c r="BP42" s="101">
        <f t="shared" si="20"/>
        <v>0.40486111111111062</v>
      </c>
      <c r="BQ42" s="101">
        <v>0</v>
      </c>
      <c r="BR42" s="101">
        <f t="shared" si="21"/>
        <v>0.40486111111111062</v>
      </c>
      <c r="BS42" s="101">
        <v>0</v>
      </c>
      <c r="BT42" s="101">
        <f t="shared" si="22"/>
        <v>0.40486111111111062</v>
      </c>
      <c r="BU42" s="101">
        <v>0</v>
      </c>
      <c r="BV42" s="101">
        <f t="shared" si="23"/>
        <v>0.40486111111111062</v>
      </c>
      <c r="BW42" s="221">
        <v>2.0833333333333333E-3</v>
      </c>
      <c r="BX42" s="13">
        <f t="shared" si="24"/>
        <v>0.40694444444444394</v>
      </c>
      <c r="BY42" s="227"/>
      <c r="BZ42" s="221"/>
      <c r="CA42" s="13">
        <f t="shared" si="41"/>
        <v>9.3055555555555225E-2</v>
      </c>
      <c r="CB42" s="66">
        <f t="shared" si="25"/>
        <v>17.207462686567226</v>
      </c>
      <c r="CC42" s="103"/>
      <c r="CD42" s="88">
        <f t="shared" si="26"/>
        <v>133.99999999999952</v>
      </c>
      <c r="CE42" s="88">
        <f t="shared" si="27"/>
        <v>0.99374999999999802</v>
      </c>
      <c r="CG42" s="33">
        <f t="shared" si="28"/>
        <v>9.3055555555555225E-2</v>
      </c>
      <c r="CH42" s="34">
        <f t="shared" si="29"/>
        <v>133.99999999999952</v>
      </c>
      <c r="CI42" s="35">
        <f t="shared" si="42"/>
        <v>2.2333333333333254</v>
      </c>
      <c r="CJ42" s="67">
        <v>5</v>
      </c>
      <c r="CK42" s="33">
        <f t="shared" si="85"/>
        <v>-1.1111111111111072E-2</v>
      </c>
      <c r="CM42" s="108"/>
    </row>
    <row r="43" spans="1:91" x14ac:dyDescent="0.2">
      <c r="A43" s="1230"/>
      <c r="B43" s="290">
        <v>20</v>
      </c>
      <c r="C43" s="13">
        <v>5.5555555555555558E-3</v>
      </c>
      <c r="D43" s="13">
        <f t="shared" si="30"/>
        <v>0.31944444444444425</v>
      </c>
      <c r="E43" s="227">
        <v>0</v>
      </c>
      <c r="F43" s="34"/>
      <c r="G43" s="101">
        <v>0</v>
      </c>
      <c r="H43" s="101">
        <f t="shared" si="31"/>
        <v>0.31944444444444425</v>
      </c>
      <c r="I43" s="101">
        <v>2.0833333333333333E-3</v>
      </c>
      <c r="J43" s="101">
        <f t="shared" si="32"/>
        <v>0.32152777777777758</v>
      </c>
      <c r="K43" s="101">
        <v>6.2499999999999995E-3</v>
      </c>
      <c r="L43" s="101">
        <f t="shared" si="33"/>
        <v>0.32777777777777756</v>
      </c>
      <c r="M43" s="313">
        <v>7.6388888888888886E-3</v>
      </c>
      <c r="N43" s="101">
        <f t="shared" si="34"/>
        <v>0.33541666666666642</v>
      </c>
      <c r="O43" s="101">
        <v>4.1666666666666666E-3</v>
      </c>
      <c r="P43" s="101">
        <f t="shared" si="35"/>
        <v>0.33958333333333307</v>
      </c>
      <c r="Q43" s="101">
        <v>7.6388888888888886E-3</v>
      </c>
      <c r="R43" s="101">
        <f t="shared" si="36"/>
        <v>0.34722222222222193</v>
      </c>
      <c r="S43" s="313">
        <v>7.6388888888888886E-3</v>
      </c>
      <c r="T43" s="101">
        <f t="shared" si="37"/>
        <v>0.35486111111111079</v>
      </c>
      <c r="U43" s="101">
        <v>1.3888888888888889E-3</v>
      </c>
      <c r="V43" s="101">
        <f t="shared" si="38"/>
        <v>0.35624999999999968</v>
      </c>
      <c r="W43" s="101">
        <v>2.7777777777777779E-3</v>
      </c>
      <c r="X43" s="101">
        <f t="shared" si="39"/>
        <v>0.35902777777777745</v>
      </c>
      <c r="Y43" s="101">
        <v>2.0833333333333333E-3</v>
      </c>
      <c r="Z43" s="101">
        <f t="shared" si="40"/>
        <v>0.36111111111111077</v>
      </c>
      <c r="AA43" s="313">
        <v>4.8611111111111112E-3</v>
      </c>
      <c r="AB43" s="1219">
        <f t="shared" si="0"/>
        <v>0.36597222222222187</v>
      </c>
      <c r="AC43" s="313">
        <v>4.1666666666666666E-3</v>
      </c>
      <c r="AD43" s="101">
        <f t="shared" si="1"/>
        <v>0.37013888888888852</v>
      </c>
      <c r="AE43" s="101">
        <v>3.472222222222222E-3</v>
      </c>
      <c r="AF43" s="101">
        <f t="shared" si="2"/>
        <v>0.37361111111111073</v>
      </c>
      <c r="AG43" s="101">
        <v>3.472222222222222E-3</v>
      </c>
      <c r="AH43" s="101">
        <f t="shared" si="3"/>
        <v>0.37708333333333294</v>
      </c>
      <c r="AI43" s="101">
        <v>2.0833333333333333E-3</v>
      </c>
      <c r="AJ43" s="101">
        <f t="shared" si="4"/>
        <v>0.37916666666666626</v>
      </c>
      <c r="AK43" s="101">
        <v>6.9444444444444397E-3</v>
      </c>
      <c r="AL43" s="101">
        <f t="shared" si="5"/>
        <v>0.38611111111111068</v>
      </c>
      <c r="AM43" s="101">
        <v>6.2499999999999995E-3</v>
      </c>
      <c r="AN43" s="101">
        <f t="shared" si="6"/>
        <v>0.39236111111111066</v>
      </c>
      <c r="AO43" s="382">
        <v>4.8611111111111112E-3</v>
      </c>
      <c r="AP43" s="101">
        <f t="shared" si="7"/>
        <v>0.39722222222222175</v>
      </c>
      <c r="AQ43" s="382">
        <v>6.2499999999999995E-3</v>
      </c>
      <c r="AR43" s="101">
        <f t="shared" si="8"/>
        <v>0.40347222222222173</v>
      </c>
      <c r="AS43" s="382">
        <v>6.9444444444444441E-3</v>
      </c>
      <c r="AT43" s="101">
        <f t="shared" si="9"/>
        <v>0.41041666666666615</v>
      </c>
      <c r="AU43" s="101">
        <v>0</v>
      </c>
      <c r="AV43" s="101">
        <f t="shared" si="10"/>
        <v>0.41041666666666615</v>
      </c>
      <c r="AW43" s="101">
        <v>0</v>
      </c>
      <c r="AX43" s="101">
        <f t="shared" si="11"/>
        <v>0.41041666666666615</v>
      </c>
      <c r="AY43" s="101">
        <v>0</v>
      </c>
      <c r="AZ43" s="101">
        <f t="shared" si="12"/>
        <v>0.41041666666666615</v>
      </c>
      <c r="BA43" s="101">
        <v>0</v>
      </c>
      <c r="BB43" s="101">
        <f t="shared" si="13"/>
        <v>0.41041666666666615</v>
      </c>
      <c r="BC43" s="101">
        <v>0</v>
      </c>
      <c r="BD43" s="101">
        <f t="shared" si="14"/>
        <v>0.41041666666666615</v>
      </c>
      <c r="BE43" s="101">
        <v>0</v>
      </c>
      <c r="BF43" s="101">
        <f t="shared" si="15"/>
        <v>0.41041666666666615</v>
      </c>
      <c r="BG43" s="101">
        <v>0</v>
      </c>
      <c r="BH43" s="101">
        <f t="shared" si="16"/>
        <v>0.41041666666666615</v>
      </c>
      <c r="BI43" s="101">
        <v>0</v>
      </c>
      <c r="BJ43" s="101">
        <f t="shared" si="17"/>
        <v>0.41041666666666615</v>
      </c>
      <c r="BK43" s="101">
        <v>0</v>
      </c>
      <c r="BL43" s="101">
        <f t="shared" si="18"/>
        <v>0.41041666666666615</v>
      </c>
      <c r="BM43" s="101">
        <v>0</v>
      </c>
      <c r="BN43" s="101">
        <f t="shared" si="19"/>
        <v>0.41041666666666615</v>
      </c>
      <c r="BO43" s="101">
        <v>0</v>
      </c>
      <c r="BP43" s="101">
        <f t="shared" si="20"/>
        <v>0.41041666666666615</v>
      </c>
      <c r="BQ43" s="101">
        <v>0</v>
      </c>
      <c r="BR43" s="101">
        <f t="shared" si="21"/>
        <v>0.41041666666666615</v>
      </c>
      <c r="BS43" s="101">
        <v>0</v>
      </c>
      <c r="BT43" s="101">
        <f t="shared" si="22"/>
        <v>0.41041666666666615</v>
      </c>
      <c r="BU43" s="101">
        <v>0</v>
      </c>
      <c r="BV43" s="101">
        <f t="shared" si="23"/>
        <v>0.41041666666666615</v>
      </c>
      <c r="BW43" s="221">
        <v>2.0833333333333333E-3</v>
      </c>
      <c r="BX43" s="13">
        <f t="shared" si="24"/>
        <v>0.41249999999999948</v>
      </c>
      <c r="BY43" s="227"/>
      <c r="BZ43" s="221"/>
      <c r="CA43" s="13">
        <f t="shared" si="41"/>
        <v>9.3055555555555225E-2</v>
      </c>
      <c r="CB43" s="66">
        <f t="shared" si="25"/>
        <v>17.207462686567226</v>
      </c>
      <c r="CC43" s="103"/>
      <c r="CD43" s="88">
        <f t="shared" si="26"/>
        <v>133.99999999999952</v>
      </c>
      <c r="CE43" s="88">
        <f t="shared" si="27"/>
        <v>0.99374999999999802</v>
      </c>
      <c r="CG43" s="33">
        <f t="shared" si="28"/>
        <v>9.3055555555555225E-2</v>
      </c>
      <c r="CH43" s="34">
        <f t="shared" si="29"/>
        <v>133.99999999999952</v>
      </c>
      <c r="CI43" s="35">
        <f t="shared" si="42"/>
        <v>2.2333333333333254</v>
      </c>
      <c r="CJ43" s="67">
        <v>6</v>
      </c>
      <c r="CK43" s="33">
        <f t="shared" si="85"/>
        <v>-9.7222222222221877E-3</v>
      </c>
      <c r="CM43" s="108"/>
    </row>
    <row r="44" spans="1:91" x14ac:dyDescent="0.2">
      <c r="A44" s="1230"/>
      <c r="B44" s="290">
        <v>21</v>
      </c>
      <c r="C44" s="13">
        <v>5.5555555555555558E-3</v>
      </c>
      <c r="D44" s="13">
        <f t="shared" si="30"/>
        <v>0.32499999999999979</v>
      </c>
      <c r="E44" s="227">
        <v>0</v>
      </c>
      <c r="F44" s="34"/>
      <c r="G44" s="101">
        <v>0</v>
      </c>
      <c r="H44" s="101">
        <f t="shared" si="31"/>
        <v>0.32499999999999979</v>
      </c>
      <c r="I44" s="101">
        <v>2.0833333333333333E-3</v>
      </c>
      <c r="J44" s="101">
        <f t="shared" si="32"/>
        <v>0.32708333333333311</v>
      </c>
      <c r="K44" s="101">
        <v>6.2499999999999995E-3</v>
      </c>
      <c r="L44" s="101">
        <f t="shared" si="33"/>
        <v>0.33333333333333309</v>
      </c>
      <c r="M44" s="313">
        <v>7.6388888888888886E-3</v>
      </c>
      <c r="N44" s="101">
        <f t="shared" si="34"/>
        <v>0.34097222222222195</v>
      </c>
      <c r="O44" s="101">
        <v>4.1666666666666666E-3</v>
      </c>
      <c r="P44" s="101">
        <f t="shared" si="35"/>
        <v>0.34513888888888861</v>
      </c>
      <c r="Q44" s="101">
        <v>7.6388888888888886E-3</v>
      </c>
      <c r="R44" s="101">
        <f t="shared" si="36"/>
        <v>0.35277777777777747</v>
      </c>
      <c r="S44" s="313">
        <v>7.6388888888888886E-3</v>
      </c>
      <c r="T44" s="101">
        <f t="shared" si="37"/>
        <v>0.36041666666666633</v>
      </c>
      <c r="U44" s="101">
        <v>1.3888888888888889E-3</v>
      </c>
      <c r="V44" s="101">
        <f t="shared" si="38"/>
        <v>0.36180555555555521</v>
      </c>
      <c r="W44" s="101">
        <v>2.7777777777777779E-3</v>
      </c>
      <c r="X44" s="101">
        <f t="shared" si="39"/>
        <v>0.36458333333333298</v>
      </c>
      <c r="Y44" s="101">
        <v>2.0833333333333333E-3</v>
      </c>
      <c r="Z44" s="101">
        <f t="shared" si="40"/>
        <v>0.36666666666666631</v>
      </c>
      <c r="AA44" s="313">
        <v>4.8611111111111112E-3</v>
      </c>
      <c r="AB44" s="101">
        <f t="shared" si="0"/>
        <v>0.3715277777777774</v>
      </c>
      <c r="AC44" s="313">
        <v>4.1666666666666666E-3</v>
      </c>
      <c r="AD44" s="101">
        <f t="shared" si="1"/>
        <v>0.37569444444444405</v>
      </c>
      <c r="AE44" s="101">
        <v>3.472222222222222E-3</v>
      </c>
      <c r="AF44" s="101">
        <f t="shared" si="2"/>
        <v>0.37916666666666626</v>
      </c>
      <c r="AG44" s="101">
        <v>3.472222222222222E-3</v>
      </c>
      <c r="AH44" s="101">
        <f t="shared" si="3"/>
        <v>0.38263888888888847</v>
      </c>
      <c r="AI44" s="101">
        <v>2.0833333333333333E-3</v>
      </c>
      <c r="AJ44" s="101">
        <f t="shared" si="4"/>
        <v>0.3847222222222218</v>
      </c>
      <c r="AK44" s="101">
        <v>6.9444444444444397E-3</v>
      </c>
      <c r="AL44" s="101">
        <f t="shared" si="5"/>
        <v>0.39166666666666622</v>
      </c>
      <c r="AM44" s="101">
        <v>6.2499999999999995E-3</v>
      </c>
      <c r="AN44" s="101">
        <f t="shared" si="6"/>
        <v>0.3979166666666662</v>
      </c>
      <c r="AO44" s="382">
        <v>4.8611111111111112E-3</v>
      </c>
      <c r="AP44" s="101">
        <f t="shared" si="7"/>
        <v>0.40277777777777729</v>
      </c>
      <c r="AQ44" s="382">
        <v>6.2499999999999995E-3</v>
      </c>
      <c r="AR44" s="101">
        <f t="shared" si="8"/>
        <v>0.40902777777777727</v>
      </c>
      <c r="AS44" s="382">
        <v>6.9444444444444441E-3</v>
      </c>
      <c r="AT44" s="101">
        <f t="shared" si="9"/>
        <v>0.41597222222222169</v>
      </c>
      <c r="AU44" s="101">
        <v>0</v>
      </c>
      <c r="AV44" s="101">
        <f t="shared" si="10"/>
        <v>0.41597222222222169</v>
      </c>
      <c r="AW44" s="101">
        <v>0</v>
      </c>
      <c r="AX44" s="101">
        <f t="shared" si="11"/>
        <v>0.41597222222222169</v>
      </c>
      <c r="AY44" s="101">
        <v>0</v>
      </c>
      <c r="AZ44" s="101">
        <f t="shared" si="12"/>
        <v>0.41597222222222169</v>
      </c>
      <c r="BA44" s="101">
        <v>0</v>
      </c>
      <c r="BB44" s="101">
        <f t="shared" si="13"/>
        <v>0.41597222222222169</v>
      </c>
      <c r="BC44" s="101">
        <v>0</v>
      </c>
      <c r="BD44" s="101">
        <f t="shared" si="14"/>
        <v>0.41597222222222169</v>
      </c>
      <c r="BE44" s="101">
        <v>0</v>
      </c>
      <c r="BF44" s="101">
        <f t="shared" si="15"/>
        <v>0.41597222222222169</v>
      </c>
      <c r="BG44" s="101">
        <v>0</v>
      </c>
      <c r="BH44" s="101">
        <f t="shared" si="16"/>
        <v>0.41597222222222169</v>
      </c>
      <c r="BI44" s="101">
        <v>0</v>
      </c>
      <c r="BJ44" s="101">
        <f t="shared" si="17"/>
        <v>0.41597222222222169</v>
      </c>
      <c r="BK44" s="101">
        <v>0</v>
      </c>
      <c r="BL44" s="101">
        <f t="shared" si="18"/>
        <v>0.41597222222222169</v>
      </c>
      <c r="BM44" s="101">
        <v>0</v>
      </c>
      <c r="BN44" s="101">
        <f t="shared" si="19"/>
        <v>0.41597222222222169</v>
      </c>
      <c r="BO44" s="101">
        <v>0</v>
      </c>
      <c r="BP44" s="101">
        <f t="shared" si="20"/>
        <v>0.41597222222222169</v>
      </c>
      <c r="BQ44" s="101">
        <v>0</v>
      </c>
      <c r="BR44" s="101">
        <f t="shared" si="21"/>
        <v>0.41597222222222169</v>
      </c>
      <c r="BS44" s="101">
        <v>0</v>
      </c>
      <c r="BT44" s="101">
        <f t="shared" si="22"/>
        <v>0.41597222222222169</v>
      </c>
      <c r="BU44" s="101">
        <v>0</v>
      </c>
      <c r="BV44" s="101">
        <f t="shared" si="23"/>
        <v>0.41597222222222169</v>
      </c>
      <c r="BW44" s="221">
        <v>2.0833333333333333E-3</v>
      </c>
      <c r="BX44" s="13">
        <f t="shared" si="24"/>
        <v>0.41805555555555501</v>
      </c>
      <c r="BY44" s="227"/>
      <c r="BZ44" s="221"/>
      <c r="CA44" s="13">
        <f t="shared" si="41"/>
        <v>9.3055555555555225E-2</v>
      </c>
      <c r="CB44" s="66">
        <f t="shared" si="25"/>
        <v>17.207462686567226</v>
      </c>
      <c r="CC44" s="103"/>
      <c r="CD44" s="88">
        <f t="shared" si="26"/>
        <v>133.99999999999952</v>
      </c>
      <c r="CE44" s="88">
        <f t="shared" si="27"/>
        <v>0.99374999999999802</v>
      </c>
      <c r="CG44" s="33">
        <f t="shared" si="28"/>
        <v>9.3055555555555225E-2</v>
      </c>
      <c r="CH44" s="34">
        <f t="shared" si="29"/>
        <v>133.99999999999952</v>
      </c>
      <c r="CI44" s="35">
        <f t="shared" si="42"/>
        <v>2.2333333333333254</v>
      </c>
      <c r="CJ44" s="67">
        <v>7</v>
      </c>
      <c r="CK44" s="33">
        <f t="shared" si="85"/>
        <v>-8.3333333333333037E-3</v>
      </c>
      <c r="CM44" s="108"/>
    </row>
    <row r="45" spans="1:91" x14ac:dyDescent="0.2">
      <c r="A45" s="1230"/>
      <c r="B45" s="290">
        <v>22</v>
      </c>
      <c r="C45" s="13">
        <v>5.5555555555555558E-3</v>
      </c>
      <c r="D45" s="13">
        <f t="shared" si="30"/>
        <v>0.33055555555555532</v>
      </c>
      <c r="E45" s="227">
        <v>0</v>
      </c>
      <c r="F45" s="34"/>
      <c r="G45" s="101">
        <v>0</v>
      </c>
      <c r="H45" s="101">
        <f t="shared" si="31"/>
        <v>0.33055555555555532</v>
      </c>
      <c r="I45" s="101">
        <v>2.0833333333333333E-3</v>
      </c>
      <c r="J45" s="101">
        <f t="shared" si="32"/>
        <v>0.33263888888888865</v>
      </c>
      <c r="K45" s="101">
        <v>6.2499999999999995E-3</v>
      </c>
      <c r="L45" s="101">
        <f t="shared" si="33"/>
        <v>0.33888888888888863</v>
      </c>
      <c r="M45" s="313">
        <v>7.6388888888888886E-3</v>
      </c>
      <c r="N45" s="101">
        <f t="shared" si="34"/>
        <v>0.34652777777777749</v>
      </c>
      <c r="O45" s="101">
        <v>4.1666666666666666E-3</v>
      </c>
      <c r="P45" s="101">
        <f t="shared" si="35"/>
        <v>0.35069444444444414</v>
      </c>
      <c r="Q45" s="101">
        <v>7.6388888888888886E-3</v>
      </c>
      <c r="R45" s="101">
        <f t="shared" si="36"/>
        <v>0.358333333333333</v>
      </c>
      <c r="S45" s="313">
        <v>7.6388888888888886E-3</v>
      </c>
      <c r="T45" s="101">
        <f t="shared" si="37"/>
        <v>0.36597222222222187</v>
      </c>
      <c r="U45" s="101">
        <v>1.3888888888888889E-3</v>
      </c>
      <c r="V45" s="101">
        <f t="shared" si="38"/>
        <v>0.36736111111111075</v>
      </c>
      <c r="W45" s="101">
        <v>2.7777777777777779E-3</v>
      </c>
      <c r="X45" s="101">
        <f t="shared" si="39"/>
        <v>0.37013888888888852</v>
      </c>
      <c r="Y45" s="101">
        <v>2.0833333333333333E-3</v>
      </c>
      <c r="Z45" s="101">
        <f t="shared" si="40"/>
        <v>0.37222222222222184</v>
      </c>
      <c r="AA45" s="313">
        <v>4.8611111111111112E-3</v>
      </c>
      <c r="AB45" s="101">
        <f t="shared" si="0"/>
        <v>0.37708333333333294</v>
      </c>
      <c r="AC45" s="313">
        <v>4.1666666666666666E-3</v>
      </c>
      <c r="AD45" s="101">
        <f t="shared" si="1"/>
        <v>0.38124999999999959</v>
      </c>
      <c r="AE45" s="101">
        <v>3.472222222222222E-3</v>
      </c>
      <c r="AF45" s="101">
        <f t="shared" si="2"/>
        <v>0.3847222222222218</v>
      </c>
      <c r="AG45" s="101">
        <v>3.472222222222222E-3</v>
      </c>
      <c r="AH45" s="101">
        <f t="shared" si="3"/>
        <v>0.38819444444444401</v>
      </c>
      <c r="AI45" s="101">
        <v>2.0833333333333333E-3</v>
      </c>
      <c r="AJ45" s="101">
        <f t="shared" si="4"/>
        <v>0.39027777777777733</v>
      </c>
      <c r="AK45" s="101">
        <v>6.9444444444444397E-3</v>
      </c>
      <c r="AL45" s="101">
        <f t="shared" si="5"/>
        <v>0.39722222222222175</v>
      </c>
      <c r="AM45" s="101">
        <v>6.2499999999999995E-3</v>
      </c>
      <c r="AN45" s="101">
        <f t="shared" si="6"/>
        <v>0.40347222222222173</v>
      </c>
      <c r="AO45" s="382">
        <v>4.8611111111111112E-3</v>
      </c>
      <c r="AP45" s="101">
        <f t="shared" si="7"/>
        <v>0.40833333333333283</v>
      </c>
      <c r="AQ45" s="382">
        <v>6.2499999999999995E-3</v>
      </c>
      <c r="AR45" s="101">
        <f t="shared" si="8"/>
        <v>0.4145833333333328</v>
      </c>
      <c r="AS45" s="382">
        <v>6.9444444444444441E-3</v>
      </c>
      <c r="AT45" s="101">
        <f t="shared" si="9"/>
        <v>0.42152777777777722</v>
      </c>
      <c r="AU45" s="101">
        <v>0</v>
      </c>
      <c r="AV45" s="101">
        <f t="shared" si="10"/>
        <v>0.42152777777777722</v>
      </c>
      <c r="AW45" s="101">
        <v>0</v>
      </c>
      <c r="AX45" s="101">
        <f t="shared" si="11"/>
        <v>0.42152777777777722</v>
      </c>
      <c r="AY45" s="101">
        <v>0</v>
      </c>
      <c r="AZ45" s="101">
        <f t="shared" si="12"/>
        <v>0.42152777777777722</v>
      </c>
      <c r="BA45" s="101">
        <v>0</v>
      </c>
      <c r="BB45" s="101">
        <f t="shared" si="13"/>
        <v>0.42152777777777722</v>
      </c>
      <c r="BC45" s="101">
        <v>0</v>
      </c>
      <c r="BD45" s="101">
        <f t="shared" si="14"/>
        <v>0.42152777777777722</v>
      </c>
      <c r="BE45" s="101">
        <v>0</v>
      </c>
      <c r="BF45" s="101">
        <f t="shared" si="15"/>
        <v>0.42152777777777722</v>
      </c>
      <c r="BG45" s="101">
        <v>0</v>
      </c>
      <c r="BH45" s="101">
        <f t="shared" si="16"/>
        <v>0.42152777777777722</v>
      </c>
      <c r="BI45" s="101">
        <v>0</v>
      </c>
      <c r="BJ45" s="101">
        <f t="shared" si="17"/>
        <v>0.42152777777777722</v>
      </c>
      <c r="BK45" s="101">
        <v>0</v>
      </c>
      <c r="BL45" s="101">
        <f t="shared" si="18"/>
        <v>0.42152777777777722</v>
      </c>
      <c r="BM45" s="101">
        <v>0</v>
      </c>
      <c r="BN45" s="101">
        <f t="shared" si="19"/>
        <v>0.42152777777777722</v>
      </c>
      <c r="BO45" s="101">
        <v>0</v>
      </c>
      <c r="BP45" s="101">
        <f t="shared" si="20"/>
        <v>0.42152777777777722</v>
      </c>
      <c r="BQ45" s="101">
        <v>0</v>
      </c>
      <c r="BR45" s="101">
        <f t="shared" si="21"/>
        <v>0.42152777777777722</v>
      </c>
      <c r="BS45" s="101">
        <v>0</v>
      </c>
      <c r="BT45" s="101">
        <f t="shared" si="22"/>
        <v>0.42152777777777722</v>
      </c>
      <c r="BU45" s="101">
        <v>0</v>
      </c>
      <c r="BV45" s="101">
        <f t="shared" si="23"/>
        <v>0.42152777777777722</v>
      </c>
      <c r="BW45" s="221">
        <v>2.0833333333333333E-3</v>
      </c>
      <c r="BX45" s="13">
        <f t="shared" si="24"/>
        <v>0.42361111111111055</v>
      </c>
      <c r="BY45" s="227"/>
      <c r="BZ45" s="221"/>
      <c r="CA45" s="13">
        <f t="shared" si="41"/>
        <v>9.3055555555555225E-2</v>
      </c>
      <c r="CB45" s="66">
        <f t="shared" si="25"/>
        <v>17.207462686567226</v>
      </c>
      <c r="CC45" s="103"/>
      <c r="CD45" s="88">
        <f t="shared" si="26"/>
        <v>133.99999999999952</v>
      </c>
      <c r="CE45" s="88">
        <f t="shared" si="27"/>
        <v>0.99374999999999802</v>
      </c>
      <c r="CG45" s="33">
        <f t="shared" si="28"/>
        <v>9.3055555555555225E-2</v>
      </c>
      <c r="CH45" s="34">
        <f t="shared" si="29"/>
        <v>133.99999999999952</v>
      </c>
      <c r="CI45" s="35">
        <f t="shared" si="42"/>
        <v>2.2333333333333254</v>
      </c>
      <c r="CJ45" s="67">
        <v>8</v>
      </c>
      <c r="CK45" s="33">
        <f>+D65-BX45</f>
        <v>4.1666666666666519E-2</v>
      </c>
      <c r="CM45" s="108"/>
    </row>
    <row r="46" spans="1:91" x14ac:dyDescent="0.2">
      <c r="A46" s="1230"/>
      <c r="B46" s="290">
        <v>23</v>
      </c>
      <c r="C46" s="13">
        <v>5.5555555555555558E-3</v>
      </c>
      <c r="D46" s="13">
        <f t="shared" si="30"/>
        <v>0.33611111111111086</v>
      </c>
      <c r="E46" s="227">
        <v>0</v>
      </c>
      <c r="F46" s="34"/>
      <c r="G46" s="101">
        <v>0</v>
      </c>
      <c r="H46" s="101">
        <f t="shared" si="31"/>
        <v>0.33611111111111086</v>
      </c>
      <c r="I46" s="101">
        <v>2.0833333333333333E-3</v>
      </c>
      <c r="J46" s="101">
        <f t="shared" si="32"/>
        <v>0.33819444444444419</v>
      </c>
      <c r="K46" s="101">
        <v>6.2499999999999995E-3</v>
      </c>
      <c r="L46" s="101">
        <f t="shared" si="33"/>
        <v>0.34444444444444416</v>
      </c>
      <c r="M46" s="313">
        <v>7.6388888888888886E-3</v>
      </c>
      <c r="N46" s="101">
        <f t="shared" si="34"/>
        <v>0.35208333333333303</v>
      </c>
      <c r="O46" s="101">
        <v>4.1666666666666666E-3</v>
      </c>
      <c r="P46" s="101">
        <f t="shared" si="35"/>
        <v>0.35624999999999968</v>
      </c>
      <c r="Q46" s="101">
        <v>7.6388888888888886E-3</v>
      </c>
      <c r="R46" s="101">
        <f t="shared" si="36"/>
        <v>0.36388888888888854</v>
      </c>
      <c r="S46" s="313">
        <v>7.6388888888888886E-3</v>
      </c>
      <c r="T46" s="101">
        <f t="shared" si="37"/>
        <v>0.3715277777777774</v>
      </c>
      <c r="U46" s="101">
        <v>1.3888888888888889E-3</v>
      </c>
      <c r="V46" s="101">
        <f t="shared" si="38"/>
        <v>0.37291666666666629</v>
      </c>
      <c r="W46" s="101">
        <v>2.7777777777777779E-3</v>
      </c>
      <c r="X46" s="101">
        <f t="shared" si="39"/>
        <v>0.37569444444444405</v>
      </c>
      <c r="Y46" s="101">
        <v>2.0833333333333333E-3</v>
      </c>
      <c r="Z46" s="101">
        <f t="shared" si="40"/>
        <v>0.37777777777777738</v>
      </c>
      <c r="AA46" s="313">
        <v>4.8611111111111112E-3</v>
      </c>
      <c r="AB46" s="101">
        <f t="shared" si="0"/>
        <v>0.38263888888888847</v>
      </c>
      <c r="AC46" s="313">
        <v>4.1666666666666666E-3</v>
      </c>
      <c r="AD46" s="101">
        <f t="shared" si="1"/>
        <v>0.38680555555555513</v>
      </c>
      <c r="AE46" s="101">
        <v>3.472222222222222E-3</v>
      </c>
      <c r="AF46" s="101">
        <f t="shared" si="2"/>
        <v>0.39027777777777733</v>
      </c>
      <c r="AG46" s="101">
        <v>3.472222222222222E-3</v>
      </c>
      <c r="AH46" s="101">
        <f t="shared" si="3"/>
        <v>0.39374999999999954</v>
      </c>
      <c r="AI46" s="101">
        <v>2.0833333333333333E-3</v>
      </c>
      <c r="AJ46" s="101">
        <f t="shared" si="4"/>
        <v>0.39583333333333287</v>
      </c>
      <c r="AK46" s="101">
        <v>6.9444444444444397E-3</v>
      </c>
      <c r="AL46" s="101">
        <f t="shared" si="5"/>
        <v>0.40277777777777729</v>
      </c>
      <c r="AM46" s="101">
        <v>6.2499999999999995E-3</v>
      </c>
      <c r="AN46" s="101">
        <f t="shared" si="6"/>
        <v>0.40902777777777727</v>
      </c>
      <c r="AO46" s="382">
        <v>4.8611111111111112E-3</v>
      </c>
      <c r="AP46" s="101">
        <f t="shared" si="7"/>
        <v>0.41388888888888836</v>
      </c>
      <c r="AQ46" s="382">
        <v>6.2499999999999995E-3</v>
      </c>
      <c r="AR46" s="101">
        <f t="shared" si="8"/>
        <v>0.42013888888888834</v>
      </c>
      <c r="AS46" s="382">
        <v>6.9444444444444441E-3</v>
      </c>
      <c r="AT46" s="101">
        <f t="shared" si="9"/>
        <v>0.42708333333333276</v>
      </c>
      <c r="AU46" s="101">
        <v>0</v>
      </c>
      <c r="AV46" s="101">
        <f t="shared" si="10"/>
        <v>0.42708333333333276</v>
      </c>
      <c r="AW46" s="101">
        <v>0</v>
      </c>
      <c r="AX46" s="101">
        <f t="shared" si="11"/>
        <v>0.42708333333333276</v>
      </c>
      <c r="AY46" s="101">
        <v>0</v>
      </c>
      <c r="AZ46" s="101">
        <f t="shared" si="12"/>
        <v>0.42708333333333276</v>
      </c>
      <c r="BA46" s="101">
        <v>0</v>
      </c>
      <c r="BB46" s="101">
        <f t="shared" si="13"/>
        <v>0.42708333333333276</v>
      </c>
      <c r="BC46" s="101">
        <v>0</v>
      </c>
      <c r="BD46" s="101">
        <f t="shared" si="14"/>
        <v>0.42708333333333276</v>
      </c>
      <c r="BE46" s="101">
        <v>0</v>
      </c>
      <c r="BF46" s="101">
        <f t="shared" si="15"/>
        <v>0.42708333333333276</v>
      </c>
      <c r="BG46" s="101">
        <v>0</v>
      </c>
      <c r="BH46" s="101">
        <f t="shared" si="16"/>
        <v>0.42708333333333276</v>
      </c>
      <c r="BI46" s="101">
        <v>0</v>
      </c>
      <c r="BJ46" s="101">
        <f t="shared" si="17"/>
        <v>0.42708333333333276</v>
      </c>
      <c r="BK46" s="101">
        <v>0</v>
      </c>
      <c r="BL46" s="101">
        <f t="shared" si="18"/>
        <v>0.42708333333333276</v>
      </c>
      <c r="BM46" s="101">
        <v>0</v>
      </c>
      <c r="BN46" s="101">
        <f t="shared" si="19"/>
        <v>0.42708333333333276</v>
      </c>
      <c r="BO46" s="101">
        <v>0</v>
      </c>
      <c r="BP46" s="101">
        <f t="shared" si="20"/>
        <v>0.42708333333333276</v>
      </c>
      <c r="BQ46" s="101">
        <v>0</v>
      </c>
      <c r="BR46" s="101">
        <f t="shared" si="21"/>
        <v>0.42708333333333276</v>
      </c>
      <c r="BS46" s="101">
        <v>0</v>
      </c>
      <c r="BT46" s="101">
        <f t="shared" si="22"/>
        <v>0.42708333333333276</v>
      </c>
      <c r="BU46" s="101">
        <v>0</v>
      </c>
      <c r="BV46" s="101">
        <f t="shared" si="23"/>
        <v>0.42708333333333276</v>
      </c>
      <c r="BW46" s="221">
        <v>2.0833333333333333E-3</v>
      </c>
      <c r="BX46" s="13">
        <f t="shared" si="24"/>
        <v>0.42916666666666609</v>
      </c>
      <c r="BY46" s="227"/>
      <c r="BZ46" s="221"/>
      <c r="CA46" s="13">
        <f t="shared" si="41"/>
        <v>9.3055555555555225E-2</v>
      </c>
      <c r="CB46" s="66">
        <f t="shared" si="25"/>
        <v>17.207462686567226</v>
      </c>
      <c r="CC46" s="103"/>
      <c r="CD46" s="88">
        <f t="shared" si="26"/>
        <v>133.99999999999952</v>
      </c>
      <c r="CE46" s="88">
        <f t="shared" si="27"/>
        <v>0.99374999999999802</v>
      </c>
      <c r="CG46" s="33">
        <f t="shared" si="28"/>
        <v>9.3055555555555225E-2</v>
      </c>
      <c r="CH46" s="34">
        <f t="shared" si="29"/>
        <v>133.99999999999952</v>
      </c>
      <c r="CI46" s="35">
        <f t="shared" si="42"/>
        <v>2.2333333333333254</v>
      </c>
      <c r="CJ46" s="67">
        <v>9</v>
      </c>
      <c r="CK46" s="33">
        <f>+D66-BX46</f>
        <v>4.3055555555555403E-2</v>
      </c>
      <c r="CM46" s="108"/>
    </row>
    <row r="47" spans="1:91" x14ac:dyDescent="0.2">
      <c r="A47" s="1230"/>
      <c r="B47" s="290">
        <v>24</v>
      </c>
      <c r="C47" s="13">
        <v>5.5555555555555558E-3</v>
      </c>
      <c r="D47" s="13">
        <f t="shared" si="30"/>
        <v>0.3416666666666664</v>
      </c>
      <c r="E47" s="227">
        <v>0</v>
      </c>
      <c r="F47" s="34"/>
      <c r="G47" s="101">
        <v>0</v>
      </c>
      <c r="H47" s="101">
        <f t="shared" si="31"/>
        <v>0.3416666666666664</v>
      </c>
      <c r="I47" s="101">
        <v>2.0833333333333333E-3</v>
      </c>
      <c r="J47" s="101">
        <f t="shared" si="32"/>
        <v>0.34374999999999972</v>
      </c>
      <c r="K47" s="101">
        <v>6.2499999999999995E-3</v>
      </c>
      <c r="L47" s="101">
        <f t="shared" si="33"/>
        <v>0.3499999999999997</v>
      </c>
      <c r="M47" s="313">
        <v>7.6388888888888886E-3</v>
      </c>
      <c r="N47" s="101">
        <f t="shared" si="34"/>
        <v>0.35763888888888856</v>
      </c>
      <c r="O47" s="101">
        <v>4.1666666666666666E-3</v>
      </c>
      <c r="P47" s="101">
        <f t="shared" si="35"/>
        <v>0.36180555555555521</v>
      </c>
      <c r="Q47" s="101">
        <v>7.6388888888888886E-3</v>
      </c>
      <c r="R47" s="101">
        <f t="shared" si="36"/>
        <v>0.36944444444444408</v>
      </c>
      <c r="S47" s="313">
        <v>7.6388888888888886E-3</v>
      </c>
      <c r="T47" s="101">
        <f t="shared" si="37"/>
        <v>0.37708333333333294</v>
      </c>
      <c r="U47" s="101">
        <v>1.3888888888888889E-3</v>
      </c>
      <c r="V47" s="101">
        <f t="shared" si="38"/>
        <v>0.37847222222222182</v>
      </c>
      <c r="W47" s="101">
        <v>2.7777777777777779E-3</v>
      </c>
      <c r="X47" s="101">
        <f t="shared" si="39"/>
        <v>0.38124999999999959</v>
      </c>
      <c r="Y47" s="101">
        <v>2.0833333333333333E-3</v>
      </c>
      <c r="Z47" s="101">
        <f t="shared" si="40"/>
        <v>0.38333333333333292</v>
      </c>
      <c r="AA47" s="313">
        <v>4.8611111111111112E-3</v>
      </c>
      <c r="AB47" s="101">
        <f t="shared" si="0"/>
        <v>0.38819444444444401</v>
      </c>
      <c r="AC47" s="313">
        <v>4.1666666666666666E-3</v>
      </c>
      <c r="AD47" s="101">
        <f t="shared" si="1"/>
        <v>0.39236111111111066</v>
      </c>
      <c r="AE47" s="101">
        <v>3.472222222222222E-3</v>
      </c>
      <c r="AF47" s="101">
        <f t="shared" si="2"/>
        <v>0.39583333333333287</v>
      </c>
      <c r="AG47" s="101">
        <v>3.472222222222222E-3</v>
      </c>
      <c r="AH47" s="101">
        <f t="shared" si="3"/>
        <v>0.39930555555555508</v>
      </c>
      <c r="AI47" s="101">
        <v>2.0833333333333333E-3</v>
      </c>
      <c r="AJ47" s="101">
        <f t="shared" si="4"/>
        <v>0.40138888888888841</v>
      </c>
      <c r="AK47" s="101">
        <v>6.9444444444444397E-3</v>
      </c>
      <c r="AL47" s="101">
        <f t="shared" si="5"/>
        <v>0.40833333333333283</v>
      </c>
      <c r="AM47" s="101">
        <v>6.2499999999999995E-3</v>
      </c>
      <c r="AN47" s="101">
        <f t="shared" si="6"/>
        <v>0.4145833333333328</v>
      </c>
      <c r="AO47" s="382">
        <v>4.8611111111111112E-3</v>
      </c>
      <c r="AP47" s="101">
        <f t="shared" si="7"/>
        <v>0.4194444444444439</v>
      </c>
      <c r="AQ47" s="382">
        <v>6.2499999999999995E-3</v>
      </c>
      <c r="AR47" s="101">
        <f t="shared" si="8"/>
        <v>0.42569444444444388</v>
      </c>
      <c r="AS47" s="382">
        <v>6.9444444444444441E-3</v>
      </c>
      <c r="AT47" s="101">
        <f t="shared" si="9"/>
        <v>0.4326388888888883</v>
      </c>
      <c r="AU47" s="101">
        <v>0</v>
      </c>
      <c r="AV47" s="101">
        <f t="shared" si="10"/>
        <v>0.4326388888888883</v>
      </c>
      <c r="AW47" s="101">
        <v>0</v>
      </c>
      <c r="AX47" s="101">
        <f t="shared" si="11"/>
        <v>0.4326388888888883</v>
      </c>
      <c r="AY47" s="101">
        <v>0</v>
      </c>
      <c r="AZ47" s="101">
        <f t="shared" si="12"/>
        <v>0.4326388888888883</v>
      </c>
      <c r="BA47" s="101">
        <v>0</v>
      </c>
      <c r="BB47" s="101">
        <f t="shared" si="13"/>
        <v>0.4326388888888883</v>
      </c>
      <c r="BC47" s="101">
        <v>0</v>
      </c>
      <c r="BD47" s="101">
        <f t="shared" si="14"/>
        <v>0.4326388888888883</v>
      </c>
      <c r="BE47" s="101">
        <v>0</v>
      </c>
      <c r="BF47" s="101">
        <f t="shared" si="15"/>
        <v>0.4326388888888883</v>
      </c>
      <c r="BG47" s="101">
        <v>0</v>
      </c>
      <c r="BH47" s="101">
        <f t="shared" si="16"/>
        <v>0.4326388888888883</v>
      </c>
      <c r="BI47" s="101">
        <v>0</v>
      </c>
      <c r="BJ47" s="101">
        <f t="shared" si="17"/>
        <v>0.4326388888888883</v>
      </c>
      <c r="BK47" s="101">
        <v>0</v>
      </c>
      <c r="BL47" s="101">
        <f t="shared" si="18"/>
        <v>0.4326388888888883</v>
      </c>
      <c r="BM47" s="101">
        <v>0</v>
      </c>
      <c r="BN47" s="101">
        <f t="shared" si="19"/>
        <v>0.4326388888888883</v>
      </c>
      <c r="BO47" s="101">
        <v>0</v>
      </c>
      <c r="BP47" s="101">
        <f t="shared" si="20"/>
        <v>0.4326388888888883</v>
      </c>
      <c r="BQ47" s="101">
        <v>0</v>
      </c>
      <c r="BR47" s="101">
        <f t="shared" si="21"/>
        <v>0.4326388888888883</v>
      </c>
      <c r="BS47" s="101">
        <v>0</v>
      </c>
      <c r="BT47" s="101">
        <f t="shared" si="22"/>
        <v>0.4326388888888883</v>
      </c>
      <c r="BU47" s="101">
        <v>0</v>
      </c>
      <c r="BV47" s="101">
        <f t="shared" si="23"/>
        <v>0.4326388888888883</v>
      </c>
      <c r="BW47" s="221">
        <v>2.0833333333333333E-3</v>
      </c>
      <c r="BX47" s="13">
        <f t="shared" si="24"/>
        <v>0.43472222222222162</v>
      </c>
      <c r="BY47" s="227"/>
      <c r="BZ47" s="221"/>
      <c r="CA47" s="13">
        <f t="shared" si="41"/>
        <v>9.3055555555555225E-2</v>
      </c>
      <c r="CB47" s="66">
        <f t="shared" si="25"/>
        <v>17.207462686567226</v>
      </c>
      <c r="CC47" s="103"/>
      <c r="CD47" s="88">
        <f t="shared" si="26"/>
        <v>133.99999999999952</v>
      </c>
      <c r="CE47" s="88">
        <f t="shared" si="27"/>
        <v>0.99374999999999802</v>
      </c>
      <c r="CG47" s="33">
        <f t="shared" si="28"/>
        <v>9.3055555555555225E-2</v>
      </c>
      <c r="CH47" s="34">
        <f t="shared" si="29"/>
        <v>133.99999999999952</v>
      </c>
      <c r="CI47" s="35">
        <f t="shared" si="42"/>
        <v>2.2333333333333254</v>
      </c>
      <c r="CJ47" s="67">
        <v>10</v>
      </c>
      <c r="CK47" s="33">
        <f>+D67-BX47</f>
        <v>4.4444444444444287E-2</v>
      </c>
      <c r="CM47" s="108"/>
    </row>
    <row r="48" spans="1:91" x14ac:dyDescent="0.2">
      <c r="A48" s="1230"/>
      <c r="B48" s="290">
        <v>25</v>
      </c>
      <c r="C48" s="13">
        <v>5.5555555555555558E-3</v>
      </c>
      <c r="D48" s="13">
        <f t="shared" ref="D48" si="86">+C48+D47</f>
        <v>0.34722222222222193</v>
      </c>
      <c r="E48" s="227">
        <v>0</v>
      </c>
      <c r="F48" s="34"/>
      <c r="G48" s="101">
        <v>0</v>
      </c>
      <c r="H48" s="101">
        <f t="shared" ref="H48" si="87">+G48+D48</f>
        <v>0.34722222222222193</v>
      </c>
      <c r="I48" s="101">
        <v>2.0833333333333333E-3</v>
      </c>
      <c r="J48" s="101">
        <f t="shared" ref="J48" si="88">+I48+H48</f>
        <v>0.34930555555555526</v>
      </c>
      <c r="K48" s="101">
        <v>6.2499999999999995E-3</v>
      </c>
      <c r="L48" s="101">
        <f t="shared" ref="L48" si="89">+K48+J48</f>
        <v>0.35555555555555524</v>
      </c>
      <c r="M48" s="313">
        <v>7.6388888888888886E-3</v>
      </c>
      <c r="N48" s="101">
        <f t="shared" ref="N48" si="90">+M48+L48</f>
        <v>0.3631944444444441</v>
      </c>
      <c r="O48" s="101">
        <v>4.1666666666666666E-3</v>
      </c>
      <c r="P48" s="101">
        <f t="shared" ref="P48" si="91">+O48+N48</f>
        <v>0.36736111111111075</v>
      </c>
      <c r="Q48" s="101">
        <v>7.6388888888888886E-3</v>
      </c>
      <c r="R48" s="101">
        <f t="shared" ref="R48" si="92">+Q48+P48</f>
        <v>0.37499999999999961</v>
      </c>
      <c r="S48" s="313">
        <v>7.6388888888888886E-3</v>
      </c>
      <c r="T48" s="101">
        <f t="shared" ref="T48" si="93">+S48+R48</f>
        <v>0.38263888888888847</v>
      </c>
      <c r="U48" s="101">
        <v>1.3888888888888889E-3</v>
      </c>
      <c r="V48" s="101">
        <f t="shared" ref="V48" si="94">+U48+T48</f>
        <v>0.38402777777777736</v>
      </c>
      <c r="W48" s="101">
        <v>2.7777777777777779E-3</v>
      </c>
      <c r="X48" s="101">
        <f t="shared" ref="X48" si="95">+W48+V48</f>
        <v>0.38680555555555513</v>
      </c>
      <c r="Y48" s="101">
        <v>2.0833333333333333E-3</v>
      </c>
      <c r="Z48" s="101">
        <f t="shared" ref="Z48" si="96">+Y48+X48</f>
        <v>0.38888888888888845</v>
      </c>
      <c r="AA48" s="313">
        <v>4.8611111111111112E-3</v>
      </c>
      <c r="AB48" s="101">
        <f t="shared" ref="AB48" si="97">+AA48+Z48</f>
        <v>0.39374999999999954</v>
      </c>
      <c r="AC48" s="313">
        <v>4.1666666666666666E-3</v>
      </c>
      <c r="AD48" s="101">
        <f t="shared" ref="AD48" si="98">+AC48+AB48</f>
        <v>0.3979166666666662</v>
      </c>
      <c r="AE48" s="101">
        <v>3.472222222222222E-3</v>
      </c>
      <c r="AF48" s="101">
        <f t="shared" ref="AF48" si="99">+AE48+AD48</f>
        <v>0.40138888888888841</v>
      </c>
      <c r="AG48" s="101">
        <v>3.472222222222222E-3</v>
      </c>
      <c r="AH48" s="101">
        <f t="shared" ref="AH48" si="100">+AG48+AF48</f>
        <v>0.40486111111111062</v>
      </c>
      <c r="AI48" s="101">
        <v>2.0833333333333333E-3</v>
      </c>
      <c r="AJ48" s="101">
        <f t="shared" ref="AJ48" si="101">+AI48+AH48</f>
        <v>0.40694444444444394</v>
      </c>
      <c r="AK48" s="101">
        <v>6.9444444444444397E-3</v>
      </c>
      <c r="AL48" s="101">
        <f t="shared" ref="AL48" si="102">+AK48+AJ48</f>
        <v>0.41388888888888836</v>
      </c>
      <c r="AM48" s="101">
        <v>6.2499999999999995E-3</v>
      </c>
      <c r="AN48" s="101">
        <f t="shared" ref="AN48" si="103">+AM48+AL48</f>
        <v>0.42013888888888834</v>
      </c>
      <c r="AO48" s="382">
        <v>4.8611111111111112E-3</v>
      </c>
      <c r="AP48" s="101">
        <f t="shared" ref="AP48" si="104">+AO48+AN48</f>
        <v>0.42499999999999943</v>
      </c>
      <c r="AQ48" s="382">
        <v>6.2499999999999995E-3</v>
      </c>
      <c r="AR48" s="101">
        <f t="shared" ref="AR48" si="105">+AQ48+AP48</f>
        <v>0.43124999999999941</v>
      </c>
      <c r="AS48" s="382">
        <v>6.9444444444444441E-3</v>
      </c>
      <c r="AT48" s="101">
        <f t="shared" ref="AT48" si="106">+AS48+AR48</f>
        <v>0.43819444444444383</v>
      </c>
      <c r="AU48" s="101">
        <v>0</v>
      </c>
      <c r="AV48" s="101">
        <f t="shared" ref="AV48" si="107">+AU48+AT48</f>
        <v>0.43819444444444383</v>
      </c>
      <c r="AW48" s="101">
        <v>0</v>
      </c>
      <c r="AX48" s="101">
        <f t="shared" ref="AX48" si="108">+AW48+AV48</f>
        <v>0.43819444444444383</v>
      </c>
      <c r="AY48" s="101">
        <v>0</v>
      </c>
      <c r="AZ48" s="101">
        <f t="shared" ref="AZ48" si="109">+AY48+AX48</f>
        <v>0.43819444444444383</v>
      </c>
      <c r="BA48" s="101">
        <v>0</v>
      </c>
      <c r="BB48" s="101">
        <f t="shared" ref="BB48" si="110">+BA48+AZ48</f>
        <v>0.43819444444444383</v>
      </c>
      <c r="BC48" s="101">
        <v>0</v>
      </c>
      <c r="BD48" s="101">
        <f t="shared" ref="BD48" si="111">+BC48+BB48</f>
        <v>0.43819444444444383</v>
      </c>
      <c r="BE48" s="101">
        <v>0</v>
      </c>
      <c r="BF48" s="101">
        <f t="shared" ref="BF48" si="112">+BE48+BD48</f>
        <v>0.43819444444444383</v>
      </c>
      <c r="BG48" s="101">
        <v>0</v>
      </c>
      <c r="BH48" s="101">
        <f t="shared" ref="BH48" si="113">+BG48+BF48</f>
        <v>0.43819444444444383</v>
      </c>
      <c r="BI48" s="101">
        <v>0</v>
      </c>
      <c r="BJ48" s="101">
        <f t="shared" ref="BJ48" si="114">+BI48+BH48</f>
        <v>0.43819444444444383</v>
      </c>
      <c r="BK48" s="101">
        <v>0</v>
      </c>
      <c r="BL48" s="101">
        <f t="shared" ref="BL48" si="115">+BK48+BJ48</f>
        <v>0.43819444444444383</v>
      </c>
      <c r="BM48" s="101">
        <v>0</v>
      </c>
      <c r="BN48" s="101">
        <f t="shared" ref="BN48" si="116">+BM48+BL48</f>
        <v>0.43819444444444383</v>
      </c>
      <c r="BO48" s="101">
        <v>0</v>
      </c>
      <c r="BP48" s="101">
        <f t="shared" ref="BP48" si="117">+BO48+BN48</f>
        <v>0.43819444444444383</v>
      </c>
      <c r="BQ48" s="101">
        <v>0</v>
      </c>
      <c r="BR48" s="101">
        <f t="shared" ref="BR48" si="118">+BQ48+BP48</f>
        <v>0.43819444444444383</v>
      </c>
      <c r="BS48" s="101">
        <v>0</v>
      </c>
      <c r="BT48" s="101">
        <f t="shared" ref="BT48" si="119">+BS48+BR48</f>
        <v>0.43819444444444383</v>
      </c>
      <c r="BU48" s="101">
        <v>0</v>
      </c>
      <c r="BV48" s="101">
        <f t="shared" ref="BV48" si="120">+BU48+BT48</f>
        <v>0.43819444444444383</v>
      </c>
      <c r="BW48" s="221">
        <v>2.0833333333333333E-3</v>
      </c>
      <c r="BX48" s="13">
        <f t="shared" ref="BX48" si="121">+BW48+BV48</f>
        <v>0.44027777777777716</v>
      </c>
      <c r="BY48" s="227"/>
      <c r="BZ48" s="221"/>
      <c r="CA48" s="13">
        <f t="shared" ref="CA48" si="122">+BX48-D48</f>
        <v>9.3055555555555225E-2</v>
      </c>
      <c r="CB48" s="66">
        <f t="shared" si="25"/>
        <v>17.207462686567226</v>
      </c>
      <c r="CC48" s="103"/>
      <c r="CD48" s="88">
        <f t="shared" ref="CD48" si="123">+CA48*$CD$19</f>
        <v>133.99999999999952</v>
      </c>
      <c r="CE48" s="88">
        <f t="shared" si="27"/>
        <v>0.99374999999999802</v>
      </c>
      <c r="CG48" s="33">
        <f t="shared" ref="CG48" si="124">+CA48</f>
        <v>9.3055555555555225E-2</v>
      </c>
      <c r="CH48" s="34">
        <f t="shared" ref="CH48" si="125">+CG48*$CD$19</f>
        <v>133.99999999999952</v>
      </c>
      <c r="CI48" s="35">
        <f t="shared" ref="CI48" si="126">+CH48/60</f>
        <v>2.2333333333333254</v>
      </c>
      <c r="CJ48" s="67">
        <v>10</v>
      </c>
      <c r="CK48" s="33">
        <f>+D68-BX48</f>
        <v>4.4444444444444287E-2</v>
      </c>
      <c r="CM48" s="108"/>
    </row>
    <row r="49" spans="1:91" x14ac:dyDescent="0.2">
      <c r="A49" s="1230"/>
      <c r="B49" s="290">
        <v>26</v>
      </c>
      <c r="C49" s="13">
        <v>6.9444444444444441E-3</v>
      </c>
      <c r="D49" s="13">
        <f>+C49+D48</f>
        <v>0.35416666666666635</v>
      </c>
      <c r="E49" s="227">
        <v>0</v>
      </c>
      <c r="F49" s="34"/>
      <c r="G49" s="101">
        <v>0</v>
      </c>
      <c r="H49" s="101">
        <f t="shared" si="31"/>
        <v>0.35416666666666635</v>
      </c>
      <c r="I49" s="101">
        <v>2.0833333333333333E-3</v>
      </c>
      <c r="J49" s="101">
        <f t="shared" si="32"/>
        <v>0.35624999999999968</v>
      </c>
      <c r="K49" s="101">
        <v>6.2499999999999995E-3</v>
      </c>
      <c r="L49" s="101">
        <f t="shared" si="33"/>
        <v>0.36249999999999966</v>
      </c>
      <c r="M49" s="313">
        <v>7.6388888888888886E-3</v>
      </c>
      <c r="N49" s="101">
        <f t="shared" si="34"/>
        <v>0.37013888888888852</v>
      </c>
      <c r="O49" s="101">
        <v>4.1666666666666666E-3</v>
      </c>
      <c r="P49" s="101">
        <f t="shared" si="35"/>
        <v>0.37430555555555517</v>
      </c>
      <c r="Q49" s="101">
        <v>7.6388888888888886E-3</v>
      </c>
      <c r="R49" s="101">
        <f t="shared" si="36"/>
        <v>0.38194444444444403</v>
      </c>
      <c r="S49" s="313">
        <v>7.6388888888888886E-3</v>
      </c>
      <c r="T49" s="101">
        <f t="shared" si="37"/>
        <v>0.38958333333333289</v>
      </c>
      <c r="U49" s="101">
        <v>1.3888888888888889E-3</v>
      </c>
      <c r="V49" s="101">
        <f t="shared" si="38"/>
        <v>0.39097222222222178</v>
      </c>
      <c r="W49" s="101">
        <v>2.7777777777777779E-3</v>
      </c>
      <c r="X49" s="101">
        <f t="shared" si="39"/>
        <v>0.39374999999999954</v>
      </c>
      <c r="Y49" s="101">
        <v>2.0833333333333333E-3</v>
      </c>
      <c r="Z49" s="101">
        <f t="shared" si="40"/>
        <v>0.39583333333333287</v>
      </c>
      <c r="AA49" s="313">
        <v>4.8611111111111112E-3</v>
      </c>
      <c r="AB49" s="101">
        <f t="shared" si="0"/>
        <v>0.40069444444444396</v>
      </c>
      <c r="AC49" s="313">
        <v>4.1666666666666666E-3</v>
      </c>
      <c r="AD49" s="101">
        <f t="shared" si="1"/>
        <v>0.40486111111111062</v>
      </c>
      <c r="AE49" s="101">
        <v>3.472222222222222E-3</v>
      </c>
      <c r="AF49" s="101">
        <f t="shared" si="2"/>
        <v>0.40833333333333283</v>
      </c>
      <c r="AG49" s="101">
        <v>3.472222222222222E-3</v>
      </c>
      <c r="AH49" s="101">
        <f t="shared" si="3"/>
        <v>0.41180555555555504</v>
      </c>
      <c r="AI49" s="101">
        <v>2.0833333333333333E-3</v>
      </c>
      <c r="AJ49" s="101">
        <f t="shared" si="4"/>
        <v>0.41388888888888836</v>
      </c>
      <c r="AK49" s="101">
        <v>6.9444444444444397E-3</v>
      </c>
      <c r="AL49" s="101">
        <f t="shared" si="5"/>
        <v>0.42083333333333278</v>
      </c>
      <c r="AM49" s="101">
        <v>6.2499999999999995E-3</v>
      </c>
      <c r="AN49" s="101">
        <f t="shared" si="6"/>
        <v>0.42708333333333276</v>
      </c>
      <c r="AO49" s="382">
        <v>4.8611111111111112E-3</v>
      </c>
      <c r="AP49" s="101">
        <f t="shared" si="7"/>
        <v>0.43194444444444385</v>
      </c>
      <c r="AQ49" s="382">
        <v>6.2499999999999995E-3</v>
      </c>
      <c r="AR49" s="101">
        <f t="shared" si="8"/>
        <v>0.43819444444444383</v>
      </c>
      <c r="AS49" s="382">
        <v>6.9444444444444441E-3</v>
      </c>
      <c r="AT49" s="101">
        <f t="shared" si="9"/>
        <v>0.44513888888888825</v>
      </c>
      <c r="AU49" s="101">
        <v>0</v>
      </c>
      <c r="AV49" s="101">
        <f t="shared" si="10"/>
        <v>0.44513888888888825</v>
      </c>
      <c r="AW49" s="101">
        <v>0</v>
      </c>
      <c r="AX49" s="101">
        <f t="shared" si="11"/>
        <v>0.44513888888888825</v>
      </c>
      <c r="AY49" s="101">
        <v>0</v>
      </c>
      <c r="AZ49" s="101">
        <f t="shared" si="12"/>
        <v>0.44513888888888825</v>
      </c>
      <c r="BA49" s="101">
        <v>0</v>
      </c>
      <c r="BB49" s="101">
        <f t="shared" si="13"/>
        <v>0.44513888888888825</v>
      </c>
      <c r="BC49" s="101">
        <v>0</v>
      </c>
      <c r="BD49" s="101">
        <f t="shared" si="14"/>
        <v>0.44513888888888825</v>
      </c>
      <c r="BE49" s="101">
        <v>0</v>
      </c>
      <c r="BF49" s="101">
        <f t="shared" si="15"/>
        <v>0.44513888888888825</v>
      </c>
      <c r="BG49" s="101">
        <v>0</v>
      </c>
      <c r="BH49" s="101">
        <f t="shared" si="16"/>
        <v>0.44513888888888825</v>
      </c>
      <c r="BI49" s="101">
        <v>0</v>
      </c>
      <c r="BJ49" s="101">
        <f t="shared" si="17"/>
        <v>0.44513888888888825</v>
      </c>
      <c r="BK49" s="101">
        <v>0</v>
      </c>
      <c r="BL49" s="101">
        <f t="shared" si="18"/>
        <v>0.44513888888888825</v>
      </c>
      <c r="BM49" s="101">
        <v>0</v>
      </c>
      <c r="BN49" s="101">
        <f t="shared" si="19"/>
        <v>0.44513888888888825</v>
      </c>
      <c r="BO49" s="101">
        <v>0</v>
      </c>
      <c r="BP49" s="101">
        <f t="shared" si="20"/>
        <v>0.44513888888888825</v>
      </c>
      <c r="BQ49" s="101">
        <v>0</v>
      </c>
      <c r="BR49" s="101">
        <f t="shared" si="21"/>
        <v>0.44513888888888825</v>
      </c>
      <c r="BS49" s="101">
        <v>0</v>
      </c>
      <c r="BT49" s="101">
        <f t="shared" si="22"/>
        <v>0.44513888888888825</v>
      </c>
      <c r="BU49" s="101">
        <v>0</v>
      </c>
      <c r="BV49" s="101">
        <f t="shared" si="23"/>
        <v>0.44513888888888825</v>
      </c>
      <c r="BW49" s="221">
        <v>2.0833333333333333E-3</v>
      </c>
      <c r="BX49" s="13">
        <f t="shared" si="24"/>
        <v>0.44722222222222158</v>
      </c>
      <c r="BY49" s="227"/>
      <c r="BZ49" s="221"/>
      <c r="CA49" s="13">
        <f t="shared" si="41"/>
        <v>9.3055555555555225E-2</v>
      </c>
      <c r="CB49" s="66">
        <f t="shared" si="25"/>
        <v>17.207462686567226</v>
      </c>
      <c r="CC49" s="103"/>
      <c r="CD49" s="88">
        <f t="shared" si="26"/>
        <v>133.99999999999952</v>
      </c>
      <c r="CE49" s="88">
        <f t="shared" si="27"/>
        <v>0.99374999999999802</v>
      </c>
      <c r="CG49" s="33">
        <f t="shared" si="28"/>
        <v>9.3055555555555225E-2</v>
      </c>
      <c r="CH49" s="34">
        <f t="shared" si="29"/>
        <v>133.99999999999952</v>
      </c>
      <c r="CI49" s="35">
        <f t="shared" si="42"/>
        <v>2.2333333333333254</v>
      </c>
      <c r="CJ49" s="67">
        <v>12</v>
      </c>
      <c r="CK49" s="33">
        <f t="shared" ref="CK49:CK64" si="127">+D69-BX49</f>
        <v>4.3055555555555403E-2</v>
      </c>
      <c r="CM49" s="108"/>
    </row>
    <row r="50" spans="1:91" x14ac:dyDescent="0.2">
      <c r="A50" s="1230"/>
      <c r="B50" s="290">
        <v>27</v>
      </c>
      <c r="C50" s="13">
        <v>6.9444444444444441E-3</v>
      </c>
      <c r="D50" s="13">
        <f t="shared" si="30"/>
        <v>0.36111111111111077</v>
      </c>
      <c r="E50" s="227">
        <v>0</v>
      </c>
      <c r="F50" s="34"/>
      <c r="G50" s="101">
        <v>0</v>
      </c>
      <c r="H50" s="101">
        <f t="shared" si="31"/>
        <v>0.36111111111111077</v>
      </c>
      <c r="I50" s="101">
        <v>2.0833333333333333E-3</v>
      </c>
      <c r="J50" s="101">
        <f t="shared" si="32"/>
        <v>0.3631944444444441</v>
      </c>
      <c r="K50" s="101">
        <v>6.2499999999999995E-3</v>
      </c>
      <c r="L50" s="101">
        <f t="shared" si="33"/>
        <v>0.36944444444444408</v>
      </c>
      <c r="M50" s="313">
        <v>7.6388888888888886E-3</v>
      </c>
      <c r="N50" s="101">
        <f t="shared" si="34"/>
        <v>0.37708333333333294</v>
      </c>
      <c r="O50" s="101">
        <v>4.1666666666666666E-3</v>
      </c>
      <c r="P50" s="101">
        <f t="shared" si="35"/>
        <v>0.38124999999999959</v>
      </c>
      <c r="Q50" s="101">
        <v>7.6388888888888886E-3</v>
      </c>
      <c r="R50" s="101">
        <f t="shared" si="36"/>
        <v>0.38888888888888845</v>
      </c>
      <c r="S50" s="313">
        <v>7.6388888888888886E-3</v>
      </c>
      <c r="T50" s="101">
        <f t="shared" si="37"/>
        <v>0.39652777777777731</v>
      </c>
      <c r="U50" s="101">
        <v>1.3888888888888889E-3</v>
      </c>
      <c r="V50" s="101">
        <f t="shared" si="38"/>
        <v>0.3979166666666662</v>
      </c>
      <c r="W50" s="101">
        <v>2.7777777777777779E-3</v>
      </c>
      <c r="X50" s="101">
        <f t="shared" si="39"/>
        <v>0.40069444444444396</v>
      </c>
      <c r="Y50" s="101">
        <v>2.0833333333333333E-3</v>
      </c>
      <c r="Z50" s="101">
        <f t="shared" si="40"/>
        <v>0.40277777777777729</v>
      </c>
      <c r="AA50" s="313">
        <v>4.8611111111111112E-3</v>
      </c>
      <c r="AB50" s="101">
        <f t="shared" si="0"/>
        <v>0.40763888888888838</v>
      </c>
      <c r="AC50" s="313">
        <v>4.1666666666666666E-3</v>
      </c>
      <c r="AD50" s="101">
        <f t="shared" si="1"/>
        <v>0.41180555555555504</v>
      </c>
      <c r="AE50" s="101">
        <v>3.472222222222222E-3</v>
      </c>
      <c r="AF50" s="101">
        <f t="shared" si="2"/>
        <v>0.41527777777777725</v>
      </c>
      <c r="AG50" s="101">
        <v>3.472222222222222E-3</v>
      </c>
      <c r="AH50" s="101">
        <f t="shared" si="3"/>
        <v>0.41874999999999946</v>
      </c>
      <c r="AI50" s="101">
        <v>2.0833333333333333E-3</v>
      </c>
      <c r="AJ50" s="101">
        <f t="shared" si="4"/>
        <v>0.42083333333333278</v>
      </c>
      <c r="AK50" s="101">
        <v>6.9444444444444397E-3</v>
      </c>
      <c r="AL50" s="101">
        <f t="shared" si="5"/>
        <v>0.4277777777777772</v>
      </c>
      <c r="AM50" s="101">
        <v>6.2499999999999995E-3</v>
      </c>
      <c r="AN50" s="101">
        <f t="shared" si="6"/>
        <v>0.43402777777777718</v>
      </c>
      <c r="AO50" s="382">
        <v>4.8611111111111112E-3</v>
      </c>
      <c r="AP50" s="101">
        <f t="shared" si="7"/>
        <v>0.43888888888888827</v>
      </c>
      <c r="AQ50" s="382">
        <v>6.2499999999999995E-3</v>
      </c>
      <c r="AR50" s="101">
        <f t="shared" si="8"/>
        <v>0.44513888888888825</v>
      </c>
      <c r="AS50" s="382">
        <v>6.9444444444444441E-3</v>
      </c>
      <c r="AT50" s="101">
        <f t="shared" si="9"/>
        <v>0.45208333333333267</v>
      </c>
      <c r="AU50" s="101">
        <v>0</v>
      </c>
      <c r="AV50" s="101">
        <f t="shared" si="10"/>
        <v>0.45208333333333267</v>
      </c>
      <c r="AW50" s="101">
        <v>0</v>
      </c>
      <c r="AX50" s="101">
        <f t="shared" si="11"/>
        <v>0.45208333333333267</v>
      </c>
      <c r="AY50" s="101">
        <v>0</v>
      </c>
      <c r="AZ50" s="101">
        <f t="shared" si="12"/>
        <v>0.45208333333333267</v>
      </c>
      <c r="BA50" s="101">
        <v>0</v>
      </c>
      <c r="BB50" s="101">
        <f t="shared" si="13"/>
        <v>0.45208333333333267</v>
      </c>
      <c r="BC50" s="101">
        <v>0</v>
      </c>
      <c r="BD50" s="101">
        <f t="shared" si="14"/>
        <v>0.45208333333333267</v>
      </c>
      <c r="BE50" s="101">
        <v>0</v>
      </c>
      <c r="BF50" s="101">
        <f t="shared" si="15"/>
        <v>0.45208333333333267</v>
      </c>
      <c r="BG50" s="101">
        <v>0</v>
      </c>
      <c r="BH50" s="101">
        <f t="shared" si="16"/>
        <v>0.45208333333333267</v>
      </c>
      <c r="BI50" s="101">
        <v>0</v>
      </c>
      <c r="BJ50" s="101">
        <f t="shared" si="17"/>
        <v>0.45208333333333267</v>
      </c>
      <c r="BK50" s="101">
        <v>0</v>
      </c>
      <c r="BL50" s="101">
        <f t="shared" si="18"/>
        <v>0.45208333333333267</v>
      </c>
      <c r="BM50" s="101">
        <v>0</v>
      </c>
      <c r="BN50" s="101">
        <f t="shared" si="19"/>
        <v>0.45208333333333267</v>
      </c>
      <c r="BO50" s="101">
        <v>0</v>
      </c>
      <c r="BP50" s="101">
        <f t="shared" si="20"/>
        <v>0.45208333333333267</v>
      </c>
      <c r="BQ50" s="101">
        <v>0</v>
      </c>
      <c r="BR50" s="101">
        <f t="shared" si="21"/>
        <v>0.45208333333333267</v>
      </c>
      <c r="BS50" s="101">
        <v>0</v>
      </c>
      <c r="BT50" s="101">
        <f t="shared" si="22"/>
        <v>0.45208333333333267</v>
      </c>
      <c r="BU50" s="101">
        <v>0</v>
      </c>
      <c r="BV50" s="101">
        <f t="shared" si="23"/>
        <v>0.45208333333333267</v>
      </c>
      <c r="BW50" s="221">
        <v>2.0833333333333333E-3</v>
      </c>
      <c r="BX50" s="13">
        <f t="shared" si="24"/>
        <v>0.454166666666666</v>
      </c>
      <c r="BY50" s="227"/>
      <c r="BZ50" s="221"/>
      <c r="CA50" s="13">
        <f t="shared" si="41"/>
        <v>9.3055555555555225E-2</v>
      </c>
      <c r="CB50" s="66">
        <f t="shared" si="25"/>
        <v>17.207462686567226</v>
      </c>
      <c r="CC50" s="103"/>
      <c r="CD50" s="88">
        <f t="shared" si="26"/>
        <v>133.99999999999952</v>
      </c>
      <c r="CE50" s="88">
        <f t="shared" si="27"/>
        <v>0.99374999999999802</v>
      </c>
      <c r="CG50" s="33">
        <f t="shared" si="28"/>
        <v>9.3055555555555225E-2</v>
      </c>
      <c r="CH50" s="34">
        <f t="shared" si="29"/>
        <v>133.99999999999952</v>
      </c>
      <c r="CI50" s="35">
        <f t="shared" si="42"/>
        <v>2.2333333333333254</v>
      </c>
      <c r="CJ50" s="67">
        <v>13</v>
      </c>
      <c r="CK50" s="33">
        <f t="shared" si="127"/>
        <v>4.1666666666666519E-2</v>
      </c>
      <c r="CM50" s="108"/>
    </row>
    <row r="51" spans="1:91" x14ac:dyDescent="0.2">
      <c r="A51" s="1230"/>
      <c r="B51" s="290">
        <v>28</v>
      </c>
      <c r="C51" s="13">
        <v>6.9444444444444441E-3</v>
      </c>
      <c r="D51" s="13">
        <f t="shared" si="30"/>
        <v>0.36805555555555519</v>
      </c>
      <c r="E51" s="227">
        <v>0</v>
      </c>
      <c r="F51" s="34"/>
      <c r="G51" s="101">
        <v>0</v>
      </c>
      <c r="H51" s="101">
        <f t="shared" si="31"/>
        <v>0.36805555555555519</v>
      </c>
      <c r="I51" s="101">
        <v>2.0833333333333333E-3</v>
      </c>
      <c r="J51" s="101">
        <f t="shared" si="32"/>
        <v>0.37013888888888852</v>
      </c>
      <c r="K51" s="101">
        <v>6.2499999999999995E-3</v>
      </c>
      <c r="L51" s="101">
        <f t="shared" si="33"/>
        <v>0.3763888888888885</v>
      </c>
      <c r="M51" s="313">
        <v>7.6388888888888886E-3</v>
      </c>
      <c r="N51" s="101">
        <f t="shared" si="34"/>
        <v>0.38402777777777736</v>
      </c>
      <c r="O51" s="101">
        <v>4.1666666666666666E-3</v>
      </c>
      <c r="P51" s="101">
        <f t="shared" si="35"/>
        <v>0.38819444444444401</v>
      </c>
      <c r="Q51" s="101">
        <v>7.6388888888888886E-3</v>
      </c>
      <c r="R51" s="101">
        <f t="shared" si="36"/>
        <v>0.39583333333333287</v>
      </c>
      <c r="S51" s="313">
        <v>7.6388888888888886E-3</v>
      </c>
      <c r="T51" s="101">
        <f t="shared" si="37"/>
        <v>0.40347222222222173</v>
      </c>
      <c r="U51" s="101">
        <v>1.3888888888888889E-3</v>
      </c>
      <c r="V51" s="101">
        <f t="shared" si="38"/>
        <v>0.40486111111111062</v>
      </c>
      <c r="W51" s="101">
        <v>2.7777777777777779E-3</v>
      </c>
      <c r="X51" s="101">
        <f t="shared" si="39"/>
        <v>0.40763888888888838</v>
      </c>
      <c r="Y51" s="101">
        <v>2.0833333333333333E-3</v>
      </c>
      <c r="Z51" s="101">
        <f t="shared" si="40"/>
        <v>0.40972222222222171</v>
      </c>
      <c r="AA51" s="313">
        <v>4.8611111111111112E-3</v>
      </c>
      <c r="AB51" s="101">
        <f t="shared" si="0"/>
        <v>0.4145833333333328</v>
      </c>
      <c r="AC51" s="313">
        <v>4.1666666666666666E-3</v>
      </c>
      <c r="AD51" s="101">
        <f t="shared" si="1"/>
        <v>0.41874999999999946</v>
      </c>
      <c r="AE51" s="101">
        <v>3.472222222222222E-3</v>
      </c>
      <c r="AF51" s="101">
        <f t="shared" si="2"/>
        <v>0.42222222222222167</v>
      </c>
      <c r="AG51" s="101">
        <v>3.472222222222222E-3</v>
      </c>
      <c r="AH51" s="101">
        <f t="shared" si="3"/>
        <v>0.42569444444444388</v>
      </c>
      <c r="AI51" s="101">
        <v>2.0833333333333333E-3</v>
      </c>
      <c r="AJ51" s="101">
        <f t="shared" si="4"/>
        <v>0.4277777777777772</v>
      </c>
      <c r="AK51" s="101">
        <v>6.9444444444444397E-3</v>
      </c>
      <c r="AL51" s="101">
        <f t="shared" si="5"/>
        <v>0.43472222222222162</v>
      </c>
      <c r="AM51" s="101">
        <v>6.2499999999999995E-3</v>
      </c>
      <c r="AN51" s="101">
        <f t="shared" si="6"/>
        <v>0.4409722222222216</v>
      </c>
      <c r="AO51" s="382">
        <v>4.8611111111111112E-3</v>
      </c>
      <c r="AP51" s="101">
        <f t="shared" si="7"/>
        <v>0.44583333333333269</v>
      </c>
      <c r="AQ51" s="382">
        <v>6.2499999999999995E-3</v>
      </c>
      <c r="AR51" s="101">
        <f t="shared" si="8"/>
        <v>0.45208333333333267</v>
      </c>
      <c r="AS51" s="382">
        <v>6.9444444444444441E-3</v>
      </c>
      <c r="AT51" s="101">
        <f t="shared" si="9"/>
        <v>0.45902777777777709</v>
      </c>
      <c r="AU51" s="101">
        <v>0</v>
      </c>
      <c r="AV51" s="101">
        <f t="shared" si="10"/>
        <v>0.45902777777777709</v>
      </c>
      <c r="AW51" s="101">
        <v>0</v>
      </c>
      <c r="AX51" s="101">
        <f t="shared" si="11"/>
        <v>0.45902777777777709</v>
      </c>
      <c r="AY51" s="101">
        <v>0</v>
      </c>
      <c r="AZ51" s="101">
        <f t="shared" si="12"/>
        <v>0.45902777777777709</v>
      </c>
      <c r="BA51" s="101">
        <v>0</v>
      </c>
      <c r="BB51" s="101">
        <f t="shared" si="13"/>
        <v>0.45902777777777709</v>
      </c>
      <c r="BC51" s="101">
        <v>0</v>
      </c>
      <c r="BD51" s="101">
        <f t="shared" si="14"/>
        <v>0.45902777777777709</v>
      </c>
      <c r="BE51" s="101">
        <v>0</v>
      </c>
      <c r="BF51" s="101">
        <f t="shared" si="15"/>
        <v>0.45902777777777709</v>
      </c>
      <c r="BG51" s="101">
        <v>0</v>
      </c>
      <c r="BH51" s="101">
        <f t="shared" si="16"/>
        <v>0.45902777777777709</v>
      </c>
      <c r="BI51" s="101">
        <v>0</v>
      </c>
      <c r="BJ51" s="101">
        <f t="shared" si="17"/>
        <v>0.45902777777777709</v>
      </c>
      <c r="BK51" s="101">
        <v>0</v>
      </c>
      <c r="BL51" s="101">
        <f t="shared" si="18"/>
        <v>0.45902777777777709</v>
      </c>
      <c r="BM51" s="101">
        <v>0</v>
      </c>
      <c r="BN51" s="101">
        <f t="shared" si="19"/>
        <v>0.45902777777777709</v>
      </c>
      <c r="BO51" s="101">
        <v>0</v>
      </c>
      <c r="BP51" s="101">
        <f t="shared" si="20"/>
        <v>0.45902777777777709</v>
      </c>
      <c r="BQ51" s="101">
        <v>0</v>
      </c>
      <c r="BR51" s="101">
        <f t="shared" si="21"/>
        <v>0.45902777777777709</v>
      </c>
      <c r="BS51" s="101">
        <v>0</v>
      </c>
      <c r="BT51" s="101">
        <f t="shared" si="22"/>
        <v>0.45902777777777709</v>
      </c>
      <c r="BU51" s="101">
        <v>0</v>
      </c>
      <c r="BV51" s="101">
        <f t="shared" si="23"/>
        <v>0.45902777777777709</v>
      </c>
      <c r="BW51" s="221">
        <v>2.0833333333333333E-3</v>
      </c>
      <c r="BX51" s="13">
        <f t="shared" si="24"/>
        <v>0.46111111111111042</v>
      </c>
      <c r="BY51" s="227"/>
      <c r="BZ51" s="221"/>
      <c r="CA51" s="13">
        <f t="shared" si="41"/>
        <v>9.3055555555555225E-2</v>
      </c>
      <c r="CB51" s="66">
        <f t="shared" si="25"/>
        <v>17.207462686567226</v>
      </c>
      <c r="CC51" s="103"/>
      <c r="CD51" s="88">
        <f t="shared" si="26"/>
        <v>133.99999999999952</v>
      </c>
      <c r="CE51" s="88">
        <f t="shared" si="27"/>
        <v>0.99374999999999802</v>
      </c>
      <c r="CG51" s="33">
        <f t="shared" si="28"/>
        <v>9.3055555555555225E-2</v>
      </c>
      <c r="CH51" s="34">
        <f t="shared" si="29"/>
        <v>133.99999999999952</v>
      </c>
      <c r="CI51" s="35">
        <f t="shared" si="42"/>
        <v>2.2333333333333254</v>
      </c>
      <c r="CJ51" s="67">
        <v>1</v>
      </c>
      <c r="CK51" s="33">
        <f t="shared" si="127"/>
        <v>4.027777777777769E-2</v>
      </c>
      <c r="CM51" s="108"/>
    </row>
    <row r="52" spans="1:91" x14ac:dyDescent="0.2">
      <c r="A52" s="1230"/>
      <c r="B52" s="290">
        <v>29</v>
      </c>
      <c r="C52" s="13">
        <v>6.9444444444444441E-3</v>
      </c>
      <c r="D52" s="13">
        <f t="shared" si="30"/>
        <v>0.37499999999999961</v>
      </c>
      <c r="E52" s="227">
        <v>0</v>
      </c>
      <c r="F52" s="34"/>
      <c r="G52" s="101">
        <v>0</v>
      </c>
      <c r="H52" s="101">
        <f t="shared" si="31"/>
        <v>0.37499999999999961</v>
      </c>
      <c r="I52" s="101">
        <v>2.0833333333333333E-3</v>
      </c>
      <c r="J52" s="101">
        <f t="shared" si="32"/>
        <v>0.37708333333333294</v>
      </c>
      <c r="K52" s="101">
        <v>6.2499999999999995E-3</v>
      </c>
      <c r="L52" s="101">
        <f t="shared" si="33"/>
        <v>0.38333333333333292</v>
      </c>
      <c r="M52" s="313">
        <v>7.6388888888888886E-3</v>
      </c>
      <c r="N52" s="101">
        <f t="shared" si="34"/>
        <v>0.39097222222222178</v>
      </c>
      <c r="O52" s="101">
        <v>4.1666666666666666E-3</v>
      </c>
      <c r="P52" s="101">
        <f t="shared" si="35"/>
        <v>0.39513888888888843</v>
      </c>
      <c r="Q52" s="101">
        <v>7.6388888888888886E-3</v>
      </c>
      <c r="R52" s="101">
        <f t="shared" si="36"/>
        <v>0.40277777777777729</v>
      </c>
      <c r="S52" s="313">
        <v>7.6388888888888886E-3</v>
      </c>
      <c r="T52" s="101">
        <f t="shared" si="37"/>
        <v>0.41041666666666615</v>
      </c>
      <c r="U52" s="101">
        <v>1.3888888888888889E-3</v>
      </c>
      <c r="V52" s="101">
        <f t="shared" si="38"/>
        <v>0.41180555555555504</v>
      </c>
      <c r="W52" s="101">
        <v>2.7777777777777779E-3</v>
      </c>
      <c r="X52" s="101">
        <f t="shared" si="39"/>
        <v>0.4145833333333328</v>
      </c>
      <c r="Y52" s="101">
        <v>2.0833333333333333E-3</v>
      </c>
      <c r="Z52" s="101">
        <f t="shared" si="40"/>
        <v>0.41666666666666613</v>
      </c>
      <c r="AA52" s="313">
        <v>4.8611111111111112E-3</v>
      </c>
      <c r="AB52" s="101">
        <f t="shared" si="0"/>
        <v>0.42152777777777722</v>
      </c>
      <c r="AC52" s="313">
        <v>4.1666666666666666E-3</v>
      </c>
      <c r="AD52" s="101">
        <f t="shared" si="1"/>
        <v>0.42569444444444388</v>
      </c>
      <c r="AE52" s="101">
        <v>3.472222222222222E-3</v>
      </c>
      <c r="AF52" s="101">
        <f t="shared" si="2"/>
        <v>0.42916666666666609</v>
      </c>
      <c r="AG52" s="101">
        <v>3.472222222222222E-3</v>
      </c>
      <c r="AH52" s="101">
        <f t="shared" si="3"/>
        <v>0.4326388888888883</v>
      </c>
      <c r="AI52" s="101">
        <v>2.0833333333333333E-3</v>
      </c>
      <c r="AJ52" s="101">
        <f t="shared" si="4"/>
        <v>0.43472222222222162</v>
      </c>
      <c r="AK52" s="101">
        <v>6.9444444444444397E-3</v>
      </c>
      <c r="AL52" s="101">
        <f t="shared" si="5"/>
        <v>0.44166666666666604</v>
      </c>
      <c r="AM52" s="101">
        <v>6.2499999999999995E-3</v>
      </c>
      <c r="AN52" s="101">
        <f t="shared" si="6"/>
        <v>0.44791666666666602</v>
      </c>
      <c r="AO52" s="382">
        <v>4.8611111111111112E-3</v>
      </c>
      <c r="AP52" s="101">
        <f t="shared" si="7"/>
        <v>0.45277777777777711</v>
      </c>
      <c r="AQ52" s="382">
        <v>6.2499999999999995E-3</v>
      </c>
      <c r="AR52" s="101">
        <f t="shared" si="8"/>
        <v>0.45902777777777709</v>
      </c>
      <c r="AS52" s="382">
        <v>6.9444444444444441E-3</v>
      </c>
      <c r="AT52" s="101">
        <f t="shared" si="9"/>
        <v>0.46597222222222151</v>
      </c>
      <c r="AU52" s="101">
        <v>0</v>
      </c>
      <c r="AV52" s="101">
        <f t="shared" si="10"/>
        <v>0.46597222222222151</v>
      </c>
      <c r="AW52" s="101">
        <v>0</v>
      </c>
      <c r="AX52" s="101">
        <f t="shared" si="11"/>
        <v>0.46597222222222151</v>
      </c>
      <c r="AY52" s="101">
        <v>0</v>
      </c>
      <c r="AZ52" s="101">
        <f t="shared" si="12"/>
        <v>0.46597222222222151</v>
      </c>
      <c r="BA52" s="101">
        <v>0</v>
      </c>
      <c r="BB52" s="101">
        <f t="shared" si="13"/>
        <v>0.46597222222222151</v>
      </c>
      <c r="BC52" s="101">
        <v>0</v>
      </c>
      <c r="BD52" s="101">
        <f t="shared" si="14"/>
        <v>0.46597222222222151</v>
      </c>
      <c r="BE52" s="101">
        <v>0</v>
      </c>
      <c r="BF52" s="101">
        <f t="shared" si="15"/>
        <v>0.46597222222222151</v>
      </c>
      <c r="BG52" s="101">
        <v>0</v>
      </c>
      <c r="BH52" s="101">
        <f t="shared" si="16"/>
        <v>0.46597222222222151</v>
      </c>
      <c r="BI52" s="101">
        <v>0</v>
      </c>
      <c r="BJ52" s="101">
        <f t="shared" si="17"/>
        <v>0.46597222222222151</v>
      </c>
      <c r="BK52" s="101">
        <v>0</v>
      </c>
      <c r="BL52" s="101">
        <f t="shared" si="18"/>
        <v>0.46597222222222151</v>
      </c>
      <c r="BM52" s="101">
        <v>0</v>
      </c>
      <c r="BN52" s="101">
        <f t="shared" si="19"/>
        <v>0.46597222222222151</v>
      </c>
      <c r="BO52" s="101">
        <v>0</v>
      </c>
      <c r="BP52" s="101">
        <f t="shared" si="20"/>
        <v>0.46597222222222151</v>
      </c>
      <c r="BQ52" s="101">
        <v>0</v>
      </c>
      <c r="BR52" s="101">
        <f t="shared" si="21"/>
        <v>0.46597222222222151</v>
      </c>
      <c r="BS52" s="101">
        <v>0</v>
      </c>
      <c r="BT52" s="101">
        <f t="shared" si="22"/>
        <v>0.46597222222222151</v>
      </c>
      <c r="BU52" s="101">
        <v>0</v>
      </c>
      <c r="BV52" s="101">
        <f t="shared" si="23"/>
        <v>0.46597222222222151</v>
      </c>
      <c r="BW52" s="221">
        <v>2.0833333333333333E-3</v>
      </c>
      <c r="BX52" s="13">
        <f t="shared" si="24"/>
        <v>0.46805555555555484</v>
      </c>
      <c r="BY52" s="227"/>
      <c r="BZ52" s="221"/>
      <c r="CA52" s="13">
        <f t="shared" si="41"/>
        <v>9.3055555555555225E-2</v>
      </c>
      <c r="CB52" s="66">
        <f t="shared" si="25"/>
        <v>17.207462686567226</v>
      </c>
      <c r="CC52" s="103"/>
      <c r="CD52" s="88">
        <f t="shared" si="26"/>
        <v>133.99999999999952</v>
      </c>
      <c r="CE52" s="88">
        <f t="shared" si="27"/>
        <v>0.99374999999999802</v>
      </c>
      <c r="CG52" s="33">
        <f t="shared" si="28"/>
        <v>9.3055555555555225E-2</v>
      </c>
      <c r="CH52" s="34">
        <f t="shared" si="29"/>
        <v>133.99999999999952</v>
      </c>
      <c r="CI52" s="35">
        <f t="shared" si="42"/>
        <v>2.2333333333333254</v>
      </c>
      <c r="CJ52" s="67">
        <v>2</v>
      </c>
      <c r="CK52" s="33">
        <f t="shared" si="127"/>
        <v>3.8888888888888806E-2</v>
      </c>
      <c r="CM52" s="108"/>
    </row>
    <row r="53" spans="1:91" x14ac:dyDescent="0.2">
      <c r="A53" s="1230"/>
      <c r="B53" s="290">
        <v>30</v>
      </c>
      <c r="C53" s="13">
        <v>6.9444444444444441E-3</v>
      </c>
      <c r="D53" s="13">
        <f t="shared" si="30"/>
        <v>0.38194444444444403</v>
      </c>
      <c r="E53" s="227">
        <v>0</v>
      </c>
      <c r="F53" s="34"/>
      <c r="G53" s="101">
        <v>0</v>
      </c>
      <c r="H53" s="101">
        <f t="shared" si="31"/>
        <v>0.38194444444444403</v>
      </c>
      <c r="I53" s="101">
        <v>2.0833333333333333E-3</v>
      </c>
      <c r="J53" s="101">
        <f t="shared" si="32"/>
        <v>0.38402777777777736</v>
      </c>
      <c r="K53" s="101">
        <v>6.2499999999999995E-3</v>
      </c>
      <c r="L53" s="101">
        <f t="shared" si="33"/>
        <v>0.39027777777777733</v>
      </c>
      <c r="M53" s="313">
        <v>7.6388888888888886E-3</v>
      </c>
      <c r="N53" s="101">
        <f t="shared" si="34"/>
        <v>0.3979166666666662</v>
      </c>
      <c r="O53" s="101">
        <v>4.1666666666666666E-3</v>
      </c>
      <c r="P53" s="101">
        <f t="shared" si="35"/>
        <v>0.40208333333333285</v>
      </c>
      <c r="Q53" s="101">
        <v>7.6388888888888886E-3</v>
      </c>
      <c r="R53" s="101">
        <f t="shared" si="36"/>
        <v>0.40972222222222171</v>
      </c>
      <c r="S53" s="313">
        <v>7.6388888888888886E-3</v>
      </c>
      <c r="T53" s="101">
        <f t="shared" si="37"/>
        <v>0.41736111111111057</v>
      </c>
      <c r="U53" s="101">
        <v>1.3888888888888889E-3</v>
      </c>
      <c r="V53" s="101">
        <f t="shared" si="38"/>
        <v>0.41874999999999946</v>
      </c>
      <c r="W53" s="101">
        <v>2.7777777777777779E-3</v>
      </c>
      <c r="X53" s="101">
        <f t="shared" si="39"/>
        <v>0.42152777777777722</v>
      </c>
      <c r="Y53" s="101">
        <v>2.0833333333333333E-3</v>
      </c>
      <c r="Z53" s="101">
        <f t="shared" si="40"/>
        <v>0.42361111111111055</v>
      </c>
      <c r="AA53" s="313">
        <v>4.8611111111111112E-3</v>
      </c>
      <c r="AB53" s="101">
        <f t="shared" si="0"/>
        <v>0.42847222222222164</v>
      </c>
      <c r="AC53" s="313">
        <v>4.1666666666666666E-3</v>
      </c>
      <c r="AD53" s="101">
        <f t="shared" si="1"/>
        <v>0.4326388888888883</v>
      </c>
      <c r="AE53" s="101">
        <v>3.472222222222222E-3</v>
      </c>
      <c r="AF53" s="101">
        <f t="shared" si="2"/>
        <v>0.43611111111111051</v>
      </c>
      <c r="AG53" s="101">
        <v>3.472222222222222E-3</v>
      </c>
      <c r="AH53" s="101">
        <f t="shared" si="3"/>
        <v>0.43958333333333272</v>
      </c>
      <c r="AI53" s="101">
        <v>2.0833333333333333E-3</v>
      </c>
      <c r="AJ53" s="101">
        <f t="shared" si="4"/>
        <v>0.44166666666666604</v>
      </c>
      <c r="AK53" s="101">
        <v>6.9444444444444397E-3</v>
      </c>
      <c r="AL53" s="101">
        <f t="shared" si="5"/>
        <v>0.44861111111111046</v>
      </c>
      <c r="AM53" s="101">
        <v>6.2499999999999995E-3</v>
      </c>
      <c r="AN53" s="101">
        <f t="shared" si="6"/>
        <v>0.45486111111111044</v>
      </c>
      <c r="AO53" s="382">
        <v>4.8611111111111112E-3</v>
      </c>
      <c r="AP53" s="101">
        <f t="shared" si="7"/>
        <v>0.45972222222222153</v>
      </c>
      <c r="AQ53" s="382">
        <v>6.2499999999999995E-3</v>
      </c>
      <c r="AR53" s="101">
        <f t="shared" si="8"/>
        <v>0.46597222222222151</v>
      </c>
      <c r="AS53" s="382">
        <v>6.9444444444444441E-3</v>
      </c>
      <c r="AT53" s="101">
        <f t="shared" si="9"/>
        <v>0.47291666666666593</v>
      </c>
      <c r="AU53" s="101">
        <v>0</v>
      </c>
      <c r="AV53" s="101">
        <f t="shared" si="10"/>
        <v>0.47291666666666593</v>
      </c>
      <c r="AW53" s="101">
        <v>0</v>
      </c>
      <c r="AX53" s="101">
        <f t="shared" si="11"/>
        <v>0.47291666666666593</v>
      </c>
      <c r="AY53" s="101">
        <v>0</v>
      </c>
      <c r="AZ53" s="101">
        <f t="shared" si="12"/>
        <v>0.47291666666666593</v>
      </c>
      <c r="BA53" s="101">
        <v>0</v>
      </c>
      <c r="BB53" s="101">
        <f t="shared" si="13"/>
        <v>0.47291666666666593</v>
      </c>
      <c r="BC53" s="101">
        <v>0</v>
      </c>
      <c r="BD53" s="101">
        <f t="shared" si="14"/>
        <v>0.47291666666666593</v>
      </c>
      <c r="BE53" s="101">
        <v>0</v>
      </c>
      <c r="BF53" s="101">
        <f t="shared" si="15"/>
        <v>0.47291666666666593</v>
      </c>
      <c r="BG53" s="101">
        <v>0</v>
      </c>
      <c r="BH53" s="101">
        <f t="shared" si="16"/>
        <v>0.47291666666666593</v>
      </c>
      <c r="BI53" s="101">
        <v>0</v>
      </c>
      <c r="BJ53" s="101">
        <f t="shared" si="17"/>
        <v>0.47291666666666593</v>
      </c>
      <c r="BK53" s="101">
        <v>0</v>
      </c>
      <c r="BL53" s="101">
        <f t="shared" si="18"/>
        <v>0.47291666666666593</v>
      </c>
      <c r="BM53" s="101">
        <v>0</v>
      </c>
      <c r="BN53" s="101">
        <f t="shared" si="19"/>
        <v>0.47291666666666593</v>
      </c>
      <c r="BO53" s="101">
        <v>0</v>
      </c>
      <c r="BP53" s="101">
        <f t="shared" si="20"/>
        <v>0.47291666666666593</v>
      </c>
      <c r="BQ53" s="101">
        <v>0</v>
      </c>
      <c r="BR53" s="101">
        <f t="shared" si="21"/>
        <v>0.47291666666666593</v>
      </c>
      <c r="BS53" s="101">
        <v>0</v>
      </c>
      <c r="BT53" s="101">
        <f t="shared" si="22"/>
        <v>0.47291666666666593</v>
      </c>
      <c r="BU53" s="101">
        <v>0</v>
      </c>
      <c r="BV53" s="101">
        <f t="shared" si="23"/>
        <v>0.47291666666666593</v>
      </c>
      <c r="BW53" s="221">
        <v>2.0833333333333333E-3</v>
      </c>
      <c r="BX53" s="13">
        <f t="shared" si="24"/>
        <v>0.47499999999999926</v>
      </c>
      <c r="BY53" s="227"/>
      <c r="BZ53" s="221"/>
      <c r="CA53" s="13">
        <f t="shared" si="41"/>
        <v>9.3055555555555225E-2</v>
      </c>
      <c r="CB53" s="66">
        <f t="shared" si="25"/>
        <v>17.207462686567226</v>
      </c>
      <c r="CC53" s="103"/>
      <c r="CD53" s="88">
        <f t="shared" si="26"/>
        <v>133.99999999999952</v>
      </c>
      <c r="CE53" s="88">
        <f t="shared" si="27"/>
        <v>0.99374999999999802</v>
      </c>
      <c r="CG53" s="33">
        <f t="shared" si="28"/>
        <v>9.3055555555555225E-2</v>
      </c>
      <c r="CH53" s="34">
        <f t="shared" si="29"/>
        <v>133.99999999999952</v>
      </c>
      <c r="CI53" s="35">
        <f t="shared" si="42"/>
        <v>2.2333333333333254</v>
      </c>
      <c r="CJ53" s="67">
        <v>3</v>
      </c>
      <c r="CK53" s="33">
        <f t="shared" si="127"/>
        <v>3.7499999999999922E-2</v>
      </c>
      <c r="CM53" s="108"/>
    </row>
    <row r="54" spans="1:91" x14ac:dyDescent="0.2">
      <c r="A54" s="1230"/>
      <c r="B54" s="290">
        <v>31</v>
      </c>
      <c r="C54" s="13">
        <v>6.9444444444444441E-3</v>
      </c>
      <c r="D54" s="13">
        <f t="shared" si="30"/>
        <v>0.38888888888888845</v>
      </c>
      <c r="E54" s="227">
        <v>0</v>
      </c>
      <c r="F54" s="34"/>
      <c r="G54" s="101">
        <v>0</v>
      </c>
      <c r="H54" s="101">
        <f t="shared" si="31"/>
        <v>0.38888888888888845</v>
      </c>
      <c r="I54" s="101">
        <v>2.0833333333333333E-3</v>
      </c>
      <c r="J54" s="101">
        <f t="shared" si="32"/>
        <v>0.39097222222222178</v>
      </c>
      <c r="K54" s="101">
        <v>6.2499999999999995E-3</v>
      </c>
      <c r="L54" s="101">
        <f t="shared" si="33"/>
        <v>0.39722222222222175</v>
      </c>
      <c r="M54" s="313">
        <v>7.6388888888888886E-3</v>
      </c>
      <c r="N54" s="101">
        <f t="shared" si="34"/>
        <v>0.40486111111111062</v>
      </c>
      <c r="O54" s="101">
        <v>4.1666666666666666E-3</v>
      </c>
      <c r="P54" s="101">
        <f t="shared" si="35"/>
        <v>0.40902777777777727</v>
      </c>
      <c r="Q54" s="101">
        <v>7.6388888888888886E-3</v>
      </c>
      <c r="R54" s="101">
        <f t="shared" si="36"/>
        <v>0.41666666666666613</v>
      </c>
      <c r="S54" s="313">
        <v>7.6388888888888886E-3</v>
      </c>
      <c r="T54" s="101">
        <f t="shared" si="37"/>
        <v>0.42430555555555499</v>
      </c>
      <c r="U54" s="101">
        <v>1.3888888888888889E-3</v>
      </c>
      <c r="V54" s="101">
        <f t="shared" si="38"/>
        <v>0.42569444444444388</v>
      </c>
      <c r="W54" s="101">
        <v>2.7777777777777779E-3</v>
      </c>
      <c r="X54" s="101">
        <f t="shared" si="39"/>
        <v>0.42847222222222164</v>
      </c>
      <c r="Y54" s="101">
        <v>2.0833333333333333E-3</v>
      </c>
      <c r="Z54" s="101">
        <f t="shared" si="40"/>
        <v>0.43055555555555497</v>
      </c>
      <c r="AA54" s="313">
        <v>4.8611111111111112E-3</v>
      </c>
      <c r="AB54" s="101">
        <f t="shared" si="0"/>
        <v>0.43541666666666606</v>
      </c>
      <c r="AC54" s="313">
        <v>4.1666666666666666E-3</v>
      </c>
      <c r="AD54" s="101">
        <f t="shared" si="1"/>
        <v>0.43958333333333272</v>
      </c>
      <c r="AE54" s="101">
        <v>3.472222222222222E-3</v>
      </c>
      <c r="AF54" s="101">
        <f t="shared" si="2"/>
        <v>0.44305555555555493</v>
      </c>
      <c r="AG54" s="101">
        <v>3.472222222222222E-3</v>
      </c>
      <c r="AH54" s="101">
        <f t="shared" si="3"/>
        <v>0.44652777777777714</v>
      </c>
      <c r="AI54" s="101">
        <v>2.0833333333333333E-3</v>
      </c>
      <c r="AJ54" s="101">
        <f t="shared" si="4"/>
        <v>0.44861111111111046</v>
      </c>
      <c r="AK54" s="101">
        <v>6.9444444444444397E-3</v>
      </c>
      <c r="AL54" s="101">
        <f t="shared" si="5"/>
        <v>0.45555555555555488</v>
      </c>
      <c r="AM54" s="101">
        <v>6.2499999999999995E-3</v>
      </c>
      <c r="AN54" s="101">
        <f t="shared" si="6"/>
        <v>0.46180555555555486</v>
      </c>
      <c r="AO54" s="382">
        <v>4.8611111111111112E-3</v>
      </c>
      <c r="AP54" s="101">
        <f t="shared" si="7"/>
        <v>0.46666666666666595</v>
      </c>
      <c r="AQ54" s="382">
        <v>6.2499999999999995E-3</v>
      </c>
      <c r="AR54" s="101">
        <f t="shared" si="8"/>
        <v>0.47291666666666593</v>
      </c>
      <c r="AS54" s="382">
        <v>6.9444444444444441E-3</v>
      </c>
      <c r="AT54" s="101">
        <f t="shared" si="9"/>
        <v>0.47986111111111035</v>
      </c>
      <c r="AU54" s="101">
        <v>0</v>
      </c>
      <c r="AV54" s="101">
        <f t="shared" si="10"/>
        <v>0.47986111111111035</v>
      </c>
      <c r="AW54" s="101">
        <v>0</v>
      </c>
      <c r="AX54" s="101">
        <f t="shared" si="11"/>
        <v>0.47986111111111035</v>
      </c>
      <c r="AY54" s="101">
        <v>0</v>
      </c>
      <c r="AZ54" s="101">
        <f t="shared" si="12"/>
        <v>0.47986111111111035</v>
      </c>
      <c r="BA54" s="101">
        <v>0</v>
      </c>
      <c r="BB54" s="101">
        <f t="shared" si="13"/>
        <v>0.47986111111111035</v>
      </c>
      <c r="BC54" s="101">
        <v>0</v>
      </c>
      <c r="BD54" s="101">
        <f t="shared" si="14"/>
        <v>0.47986111111111035</v>
      </c>
      <c r="BE54" s="101">
        <v>0</v>
      </c>
      <c r="BF54" s="101">
        <f t="shared" si="15"/>
        <v>0.47986111111111035</v>
      </c>
      <c r="BG54" s="101">
        <v>0</v>
      </c>
      <c r="BH54" s="101">
        <f t="shared" si="16"/>
        <v>0.47986111111111035</v>
      </c>
      <c r="BI54" s="101">
        <v>0</v>
      </c>
      <c r="BJ54" s="101">
        <f t="shared" si="17"/>
        <v>0.47986111111111035</v>
      </c>
      <c r="BK54" s="101">
        <v>0</v>
      </c>
      <c r="BL54" s="101">
        <f t="shared" si="18"/>
        <v>0.47986111111111035</v>
      </c>
      <c r="BM54" s="101">
        <v>0</v>
      </c>
      <c r="BN54" s="101">
        <f t="shared" si="19"/>
        <v>0.47986111111111035</v>
      </c>
      <c r="BO54" s="101">
        <v>0</v>
      </c>
      <c r="BP54" s="101">
        <f t="shared" si="20"/>
        <v>0.47986111111111035</v>
      </c>
      <c r="BQ54" s="101">
        <v>0</v>
      </c>
      <c r="BR54" s="101">
        <f t="shared" si="21"/>
        <v>0.47986111111111035</v>
      </c>
      <c r="BS54" s="101">
        <v>0</v>
      </c>
      <c r="BT54" s="101">
        <f t="shared" si="22"/>
        <v>0.47986111111111035</v>
      </c>
      <c r="BU54" s="101">
        <v>0</v>
      </c>
      <c r="BV54" s="101">
        <f t="shared" si="23"/>
        <v>0.47986111111111035</v>
      </c>
      <c r="BW54" s="221">
        <v>2.0833333333333333E-3</v>
      </c>
      <c r="BX54" s="13">
        <f t="shared" si="24"/>
        <v>0.48194444444444368</v>
      </c>
      <c r="BY54" s="227"/>
      <c r="BZ54" s="221"/>
      <c r="CA54" s="13">
        <f t="shared" si="41"/>
        <v>9.3055555555555225E-2</v>
      </c>
      <c r="CB54" s="66">
        <f t="shared" si="25"/>
        <v>17.207462686567226</v>
      </c>
      <c r="CC54" s="103"/>
      <c r="CD54" s="88">
        <f t="shared" si="26"/>
        <v>133.99999999999952</v>
      </c>
      <c r="CE54" s="88">
        <f t="shared" si="27"/>
        <v>0.99374999999999802</v>
      </c>
      <c r="CG54" s="33">
        <f t="shared" si="28"/>
        <v>9.3055555555555225E-2</v>
      </c>
      <c r="CH54" s="34">
        <f t="shared" si="29"/>
        <v>133.99999999999952</v>
      </c>
      <c r="CI54" s="35">
        <f t="shared" si="42"/>
        <v>2.2333333333333254</v>
      </c>
      <c r="CJ54" s="67">
        <v>4</v>
      </c>
      <c r="CK54" s="33">
        <f t="shared" si="127"/>
        <v>3.6111111111111038E-2</v>
      </c>
      <c r="CM54" s="108"/>
    </row>
    <row r="55" spans="1:91" x14ac:dyDescent="0.2">
      <c r="A55" s="1230"/>
      <c r="B55" s="290">
        <v>32</v>
      </c>
      <c r="C55" s="13">
        <v>6.9444444444444441E-3</v>
      </c>
      <c r="D55" s="13">
        <f t="shared" si="30"/>
        <v>0.39583333333333287</v>
      </c>
      <c r="E55" s="227">
        <v>0</v>
      </c>
      <c r="F55" s="34"/>
      <c r="G55" s="101">
        <v>0</v>
      </c>
      <c r="H55" s="101">
        <f t="shared" si="31"/>
        <v>0.39583333333333287</v>
      </c>
      <c r="I55" s="101">
        <v>2.0833333333333333E-3</v>
      </c>
      <c r="J55" s="101">
        <f t="shared" si="32"/>
        <v>0.3979166666666662</v>
      </c>
      <c r="K55" s="101">
        <v>6.2499999999999995E-3</v>
      </c>
      <c r="L55" s="101">
        <f t="shared" si="33"/>
        <v>0.40416666666666617</v>
      </c>
      <c r="M55" s="313">
        <v>7.6388888888888886E-3</v>
      </c>
      <c r="N55" s="101">
        <f t="shared" si="34"/>
        <v>0.41180555555555504</v>
      </c>
      <c r="O55" s="101">
        <v>4.1666666666666666E-3</v>
      </c>
      <c r="P55" s="101">
        <f t="shared" si="35"/>
        <v>0.41597222222222169</v>
      </c>
      <c r="Q55" s="101">
        <v>7.6388888888888886E-3</v>
      </c>
      <c r="R55" s="101">
        <f t="shared" si="36"/>
        <v>0.42361111111111055</v>
      </c>
      <c r="S55" s="313">
        <v>7.6388888888888886E-3</v>
      </c>
      <c r="T55" s="101">
        <f t="shared" si="37"/>
        <v>0.43124999999999941</v>
      </c>
      <c r="U55" s="101">
        <v>1.3888888888888889E-3</v>
      </c>
      <c r="V55" s="101">
        <f t="shared" si="38"/>
        <v>0.4326388888888883</v>
      </c>
      <c r="W55" s="101">
        <v>2.7777777777777779E-3</v>
      </c>
      <c r="X55" s="101">
        <f t="shared" si="39"/>
        <v>0.43541666666666606</v>
      </c>
      <c r="Y55" s="101">
        <v>2.0833333333333333E-3</v>
      </c>
      <c r="Z55" s="101">
        <f t="shared" si="40"/>
        <v>0.43749999999999939</v>
      </c>
      <c r="AA55" s="313">
        <v>4.8611111111111112E-3</v>
      </c>
      <c r="AB55" s="101">
        <f t="shared" si="0"/>
        <v>0.44236111111111048</v>
      </c>
      <c r="AC55" s="313">
        <v>4.1666666666666666E-3</v>
      </c>
      <c r="AD55" s="101">
        <f t="shared" si="1"/>
        <v>0.44652777777777714</v>
      </c>
      <c r="AE55" s="101">
        <v>3.472222222222222E-3</v>
      </c>
      <c r="AF55" s="101">
        <f t="shared" si="2"/>
        <v>0.44999999999999934</v>
      </c>
      <c r="AG55" s="101">
        <v>3.472222222222222E-3</v>
      </c>
      <c r="AH55" s="101">
        <f t="shared" si="3"/>
        <v>0.45347222222222155</v>
      </c>
      <c r="AI55" s="101">
        <v>2.0833333333333333E-3</v>
      </c>
      <c r="AJ55" s="101">
        <f t="shared" si="4"/>
        <v>0.45555555555555488</v>
      </c>
      <c r="AK55" s="101">
        <v>6.9444444444444397E-3</v>
      </c>
      <c r="AL55" s="101">
        <f t="shared" si="5"/>
        <v>0.4624999999999993</v>
      </c>
      <c r="AM55" s="101">
        <v>6.2499999999999995E-3</v>
      </c>
      <c r="AN55" s="101">
        <f t="shared" si="6"/>
        <v>0.46874999999999928</v>
      </c>
      <c r="AO55" s="382">
        <v>4.8611111111111112E-3</v>
      </c>
      <c r="AP55" s="101">
        <f t="shared" si="7"/>
        <v>0.47361111111111037</v>
      </c>
      <c r="AQ55" s="382">
        <v>6.2499999999999995E-3</v>
      </c>
      <c r="AR55" s="101">
        <f t="shared" si="8"/>
        <v>0.47986111111111035</v>
      </c>
      <c r="AS55" s="382">
        <v>6.9444444444444441E-3</v>
      </c>
      <c r="AT55" s="101">
        <f t="shared" si="9"/>
        <v>0.48680555555555477</v>
      </c>
      <c r="AU55" s="101">
        <v>0</v>
      </c>
      <c r="AV55" s="101">
        <f t="shared" si="10"/>
        <v>0.48680555555555477</v>
      </c>
      <c r="AW55" s="101">
        <v>0</v>
      </c>
      <c r="AX55" s="101">
        <f t="shared" si="11"/>
        <v>0.48680555555555477</v>
      </c>
      <c r="AY55" s="101">
        <v>0</v>
      </c>
      <c r="AZ55" s="101">
        <f t="shared" si="12"/>
        <v>0.48680555555555477</v>
      </c>
      <c r="BA55" s="101">
        <v>0</v>
      </c>
      <c r="BB55" s="101">
        <f t="shared" si="13"/>
        <v>0.48680555555555477</v>
      </c>
      <c r="BC55" s="101">
        <v>0</v>
      </c>
      <c r="BD55" s="101">
        <f t="shared" si="14"/>
        <v>0.48680555555555477</v>
      </c>
      <c r="BE55" s="101">
        <v>0</v>
      </c>
      <c r="BF55" s="101">
        <f t="shared" si="15"/>
        <v>0.48680555555555477</v>
      </c>
      <c r="BG55" s="101">
        <v>0</v>
      </c>
      <c r="BH55" s="101">
        <f t="shared" si="16"/>
        <v>0.48680555555555477</v>
      </c>
      <c r="BI55" s="101">
        <v>0</v>
      </c>
      <c r="BJ55" s="101">
        <f t="shared" si="17"/>
        <v>0.48680555555555477</v>
      </c>
      <c r="BK55" s="101">
        <v>0</v>
      </c>
      <c r="BL55" s="101">
        <f t="shared" si="18"/>
        <v>0.48680555555555477</v>
      </c>
      <c r="BM55" s="101">
        <v>0</v>
      </c>
      <c r="BN55" s="101">
        <f t="shared" si="19"/>
        <v>0.48680555555555477</v>
      </c>
      <c r="BO55" s="101">
        <v>0</v>
      </c>
      <c r="BP55" s="101">
        <f t="shared" si="20"/>
        <v>0.48680555555555477</v>
      </c>
      <c r="BQ55" s="101">
        <v>0</v>
      </c>
      <c r="BR55" s="101">
        <f t="shared" si="21"/>
        <v>0.48680555555555477</v>
      </c>
      <c r="BS55" s="101">
        <v>0</v>
      </c>
      <c r="BT55" s="101">
        <f t="shared" si="22"/>
        <v>0.48680555555555477</v>
      </c>
      <c r="BU55" s="101">
        <v>0</v>
      </c>
      <c r="BV55" s="101">
        <f t="shared" si="23"/>
        <v>0.48680555555555477</v>
      </c>
      <c r="BW55" s="221">
        <v>2.0833333333333333E-3</v>
      </c>
      <c r="BX55" s="13">
        <f t="shared" si="24"/>
        <v>0.4888888888888881</v>
      </c>
      <c r="BY55" s="227"/>
      <c r="BZ55" s="221"/>
      <c r="CA55" s="13">
        <f t="shared" si="41"/>
        <v>9.3055555555555225E-2</v>
      </c>
      <c r="CB55" s="66">
        <f t="shared" si="25"/>
        <v>17.207462686567226</v>
      </c>
      <c r="CC55" s="103"/>
      <c r="CD55" s="88">
        <f t="shared" si="26"/>
        <v>133.99999999999952</v>
      </c>
      <c r="CE55" s="88">
        <f t="shared" si="27"/>
        <v>0.99374999999999802</v>
      </c>
      <c r="CG55" s="33">
        <f t="shared" si="28"/>
        <v>9.3055555555555225E-2</v>
      </c>
      <c r="CH55" s="34">
        <f t="shared" si="29"/>
        <v>133.99999999999952</v>
      </c>
      <c r="CI55" s="35">
        <f t="shared" si="42"/>
        <v>2.2333333333333254</v>
      </c>
      <c r="CJ55" s="67">
        <v>5</v>
      </c>
      <c r="CK55" s="33">
        <f t="shared" si="127"/>
        <v>3.4722222222222154E-2</v>
      </c>
      <c r="CM55" s="108"/>
    </row>
    <row r="56" spans="1:91" x14ac:dyDescent="0.2">
      <c r="A56" s="1230"/>
      <c r="B56" s="290">
        <v>33</v>
      </c>
      <c r="C56" s="13">
        <v>6.9444444444444441E-3</v>
      </c>
      <c r="D56" s="13">
        <f t="shared" si="30"/>
        <v>0.40277777777777729</v>
      </c>
      <c r="E56" s="227">
        <v>0</v>
      </c>
      <c r="F56" s="34"/>
      <c r="G56" s="101">
        <v>0</v>
      </c>
      <c r="H56" s="101">
        <f t="shared" si="31"/>
        <v>0.40277777777777729</v>
      </c>
      <c r="I56" s="101">
        <v>2.0833333333333333E-3</v>
      </c>
      <c r="J56" s="101">
        <f t="shared" si="32"/>
        <v>0.40486111111111062</v>
      </c>
      <c r="K56" s="101">
        <v>6.2499999999999995E-3</v>
      </c>
      <c r="L56" s="101">
        <f t="shared" si="33"/>
        <v>0.41111111111111059</v>
      </c>
      <c r="M56" s="313">
        <v>7.6388888888888886E-3</v>
      </c>
      <c r="N56" s="101">
        <f t="shared" si="34"/>
        <v>0.41874999999999946</v>
      </c>
      <c r="O56" s="101">
        <v>4.1666666666666666E-3</v>
      </c>
      <c r="P56" s="101">
        <f t="shared" si="35"/>
        <v>0.42291666666666611</v>
      </c>
      <c r="Q56" s="101">
        <v>7.6388888888888886E-3</v>
      </c>
      <c r="R56" s="101">
        <f t="shared" si="36"/>
        <v>0.43055555555555497</v>
      </c>
      <c r="S56" s="313">
        <v>7.6388888888888886E-3</v>
      </c>
      <c r="T56" s="101">
        <f t="shared" si="37"/>
        <v>0.43819444444444383</v>
      </c>
      <c r="U56" s="101">
        <v>1.3888888888888889E-3</v>
      </c>
      <c r="V56" s="101">
        <f t="shared" si="38"/>
        <v>0.43958333333333272</v>
      </c>
      <c r="W56" s="101">
        <v>2.7777777777777779E-3</v>
      </c>
      <c r="X56" s="101">
        <f t="shared" si="39"/>
        <v>0.44236111111111048</v>
      </c>
      <c r="Y56" s="101">
        <v>2.0833333333333333E-3</v>
      </c>
      <c r="Z56" s="101">
        <f t="shared" si="40"/>
        <v>0.44444444444444381</v>
      </c>
      <c r="AA56" s="313">
        <v>4.8611111111111103E-3</v>
      </c>
      <c r="AB56" s="101">
        <f t="shared" si="0"/>
        <v>0.4493055555555549</v>
      </c>
      <c r="AC56" s="313">
        <v>4.1666666666666666E-3</v>
      </c>
      <c r="AD56" s="101">
        <f t="shared" si="1"/>
        <v>0.45347222222222155</v>
      </c>
      <c r="AE56" s="101">
        <v>3.472222222222222E-3</v>
      </c>
      <c r="AF56" s="101">
        <f t="shared" si="2"/>
        <v>0.45694444444444376</v>
      </c>
      <c r="AG56" s="101">
        <v>3.472222222222222E-3</v>
      </c>
      <c r="AH56" s="101">
        <f t="shared" si="3"/>
        <v>0.46041666666666597</v>
      </c>
      <c r="AI56" s="101">
        <v>2.0833333333333333E-3</v>
      </c>
      <c r="AJ56" s="101">
        <f t="shared" si="4"/>
        <v>0.4624999999999993</v>
      </c>
      <c r="AK56" s="101">
        <v>6.9444444444444397E-3</v>
      </c>
      <c r="AL56" s="101">
        <f t="shared" si="5"/>
        <v>0.46944444444444372</v>
      </c>
      <c r="AM56" s="101">
        <v>6.2499999999999995E-3</v>
      </c>
      <c r="AN56" s="101">
        <f t="shared" si="6"/>
        <v>0.4756944444444437</v>
      </c>
      <c r="AO56" s="382">
        <v>4.8611111111111112E-3</v>
      </c>
      <c r="AP56" s="101">
        <f t="shared" si="7"/>
        <v>0.48055555555555479</v>
      </c>
      <c r="AQ56" s="382">
        <v>6.2499999999999995E-3</v>
      </c>
      <c r="AR56" s="101">
        <f t="shared" si="8"/>
        <v>0.48680555555555477</v>
      </c>
      <c r="AS56" s="382">
        <v>6.9444444444444441E-3</v>
      </c>
      <c r="AT56" s="101">
        <f t="shared" si="9"/>
        <v>0.49374999999999919</v>
      </c>
      <c r="AU56" s="101">
        <v>0</v>
      </c>
      <c r="AV56" s="101">
        <f t="shared" si="10"/>
        <v>0.49374999999999919</v>
      </c>
      <c r="AW56" s="101">
        <v>0</v>
      </c>
      <c r="AX56" s="101">
        <f t="shared" si="11"/>
        <v>0.49374999999999919</v>
      </c>
      <c r="AY56" s="101">
        <v>0</v>
      </c>
      <c r="AZ56" s="101">
        <f t="shared" si="12"/>
        <v>0.49374999999999919</v>
      </c>
      <c r="BA56" s="101">
        <v>0</v>
      </c>
      <c r="BB56" s="101">
        <f t="shared" si="13"/>
        <v>0.49374999999999919</v>
      </c>
      <c r="BC56" s="101">
        <v>0</v>
      </c>
      <c r="BD56" s="101">
        <f t="shared" si="14"/>
        <v>0.49374999999999919</v>
      </c>
      <c r="BE56" s="101">
        <v>0</v>
      </c>
      <c r="BF56" s="101">
        <f t="shared" si="15"/>
        <v>0.49374999999999919</v>
      </c>
      <c r="BG56" s="101">
        <v>0</v>
      </c>
      <c r="BH56" s="101">
        <f t="shared" si="16"/>
        <v>0.49374999999999919</v>
      </c>
      <c r="BI56" s="101">
        <v>0</v>
      </c>
      <c r="BJ56" s="101">
        <f t="shared" si="17"/>
        <v>0.49374999999999919</v>
      </c>
      <c r="BK56" s="101">
        <v>0</v>
      </c>
      <c r="BL56" s="101">
        <f t="shared" si="18"/>
        <v>0.49374999999999919</v>
      </c>
      <c r="BM56" s="101">
        <v>0</v>
      </c>
      <c r="BN56" s="101">
        <f t="shared" si="19"/>
        <v>0.49374999999999919</v>
      </c>
      <c r="BO56" s="101">
        <v>0</v>
      </c>
      <c r="BP56" s="101">
        <f t="shared" si="20"/>
        <v>0.49374999999999919</v>
      </c>
      <c r="BQ56" s="101">
        <v>0</v>
      </c>
      <c r="BR56" s="101">
        <f t="shared" si="21"/>
        <v>0.49374999999999919</v>
      </c>
      <c r="BS56" s="101">
        <v>0</v>
      </c>
      <c r="BT56" s="101">
        <f t="shared" si="22"/>
        <v>0.49374999999999919</v>
      </c>
      <c r="BU56" s="101">
        <v>0</v>
      </c>
      <c r="BV56" s="101">
        <f t="shared" si="23"/>
        <v>0.49374999999999919</v>
      </c>
      <c r="BW56" s="221">
        <v>2.0833333333333333E-3</v>
      </c>
      <c r="BX56" s="13">
        <f t="shared" si="24"/>
        <v>0.49583333333333252</v>
      </c>
      <c r="BY56" s="227"/>
      <c r="BZ56" s="221"/>
      <c r="CA56" s="13">
        <f t="shared" si="41"/>
        <v>9.3055555555555225E-2</v>
      </c>
      <c r="CB56" s="66">
        <f t="shared" ref="CB56:CB89" si="128">+$P$138/CI56</f>
        <v>17.207462686567226</v>
      </c>
      <c r="CC56" s="103"/>
      <c r="CD56" s="88">
        <f t="shared" si="26"/>
        <v>133.99999999999952</v>
      </c>
      <c r="CE56" s="88">
        <f t="shared" ref="CE56:CE89" si="129">+$N$132</f>
        <v>0.99374999999999802</v>
      </c>
      <c r="CG56" s="33">
        <f t="shared" si="28"/>
        <v>9.3055555555555225E-2</v>
      </c>
      <c r="CH56" s="34">
        <f t="shared" si="29"/>
        <v>133.99999999999952</v>
      </c>
      <c r="CI56" s="35">
        <f t="shared" si="42"/>
        <v>2.2333333333333254</v>
      </c>
      <c r="CJ56" s="67">
        <v>6</v>
      </c>
      <c r="CK56" s="33">
        <f t="shared" si="127"/>
        <v>3.333333333333327E-2</v>
      </c>
      <c r="CM56" s="108"/>
    </row>
    <row r="57" spans="1:91" x14ac:dyDescent="0.2">
      <c r="A57" s="1230"/>
      <c r="B57" s="290">
        <v>34</v>
      </c>
      <c r="C57" s="13">
        <v>6.9444444444444441E-3</v>
      </c>
      <c r="D57" s="13">
        <f t="shared" si="30"/>
        <v>0.40972222222222171</v>
      </c>
      <c r="E57" s="227">
        <v>0</v>
      </c>
      <c r="F57" s="34"/>
      <c r="G57" s="101">
        <v>0</v>
      </c>
      <c r="H57" s="101">
        <f t="shared" si="31"/>
        <v>0.40972222222222171</v>
      </c>
      <c r="I57" s="101">
        <v>2.0833333333333333E-3</v>
      </c>
      <c r="J57" s="101">
        <f t="shared" si="32"/>
        <v>0.41180555555555504</v>
      </c>
      <c r="K57" s="101">
        <v>6.2499999999999995E-3</v>
      </c>
      <c r="L57" s="101">
        <f t="shared" si="33"/>
        <v>0.41805555555555501</v>
      </c>
      <c r="M57" s="313">
        <v>7.6388888888888886E-3</v>
      </c>
      <c r="N57" s="101">
        <f t="shared" si="34"/>
        <v>0.42569444444444388</v>
      </c>
      <c r="O57" s="101">
        <v>4.1666666666666666E-3</v>
      </c>
      <c r="P57" s="101">
        <f t="shared" si="35"/>
        <v>0.42986111111111053</v>
      </c>
      <c r="Q57" s="101">
        <v>7.6388888888888886E-3</v>
      </c>
      <c r="R57" s="101">
        <f t="shared" si="36"/>
        <v>0.43749999999999939</v>
      </c>
      <c r="S57" s="313">
        <v>7.6388888888888886E-3</v>
      </c>
      <c r="T57" s="101">
        <f t="shared" si="37"/>
        <v>0.44513888888888825</v>
      </c>
      <c r="U57" s="101">
        <v>1.3888888888888889E-3</v>
      </c>
      <c r="V57" s="101">
        <f t="shared" si="38"/>
        <v>0.44652777777777714</v>
      </c>
      <c r="W57" s="101">
        <v>2.7777777777777779E-3</v>
      </c>
      <c r="X57" s="101">
        <f t="shared" si="39"/>
        <v>0.4493055555555549</v>
      </c>
      <c r="Y57" s="101">
        <v>2.0833333333333333E-3</v>
      </c>
      <c r="Z57" s="101">
        <f t="shared" si="40"/>
        <v>0.45138888888888823</v>
      </c>
      <c r="AA57" s="313">
        <v>4.8611111111111103E-3</v>
      </c>
      <c r="AB57" s="101">
        <f t="shared" si="0"/>
        <v>0.45624999999999932</v>
      </c>
      <c r="AC57" s="313">
        <v>4.1666666666666666E-3</v>
      </c>
      <c r="AD57" s="101">
        <f t="shared" si="1"/>
        <v>0.46041666666666597</v>
      </c>
      <c r="AE57" s="101">
        <v>3.472222222222222E-3</v>
      </c>
      <c r="AF57" s="101">
        <f t="shared" si="2"/>
        <v>0.46388888888888818</v>
      </c>
      <c r="AG57" s="101">
        <v>3.472222222222222E-3</v>
      </c>
      <c r="AH57" s="101">
        <f t="shared" si="3"/>
        <v>0.46736111111111039</v>
      </c>
      <c r="AI57" s="101">
        <v>2.0833333333333333E-3</v>
      </c>
      <c r="AJ57" s="101">
        <f t="shared" si="4"/>
        <v>0.46944444444444372</v>
      </c>
      <c r="AK57" s="101">
        <v>6.9444444444444397E-3</v>
      </c>
      <c r="AL57" s="101">
        <f t="shared" si="5"/>
        <v>0.47638888888888814</v>
      </c>
      <c r="AM57" s="101">
        <v>6.2499999999999995E-3</v>
      </c>
      <c r="AN57" s="101">
        <f t="shared" si="6"/>
        <v>0.48263888888888812</v>
      </c>
      <c r="AO57" s="382">
        <v>4.8611111111111112E-3</v>
      </c>
      <c r="AP57" s="101">
        <f t="shared" si="7"/>
        <v>0.48749999999999921</v>
      </c>
      <c r="AQ57" s="382">
        <v>6.2499999999999995E-3</v>
      </c>
      <c r="AR57" s="101">
        <f t="shared" si="8"/>
        <v>0.49374999999999919</v>
      </c>
      <c r="AS57" s="382">
        <v>6.9444444444444441E-3</v>
      </c>
      <c r="AT57" s="101">
        <f t="shared" si="9"/>
        <v>0.50069444444444366</v>
      </c>
      <c r="AU57" s="101">
        <v>0</v>
      </c>
      <c r="AV57" s="101">
        <f t="shared" si="10"/>
        <v>0.50069444444444366</v>
      </c>
      <c r="AW57" s="101">
        <v>0</v>
      </c>
      <c r="AX57" s="101">
        <f t="shared" si="11"/>
        <v>0.50069444444444366</v>
      </c>
      <c r="AY57" s="101">
        <v>0</v>
      </c>
      <c r="AZ57" s="101">
        <f t="shared" si="12"/>
        <v>0.50069444444444366</v>
      </c>
      <c r="BA57" s="101">
        <v>0</v>
      </c>
      <c r="BB57" s="101">
        <f t="shared" si="13"/>
        <v>0.50069444444444366</v>
      </c>
      <c r="BC57" s="101">
        <v>0</v>
      </c>
      <c r="BD57" s="101">
        <f t="shared" si="14"/>
        <v>0.50069444444444366</v>
      </c>
      <c r="BE57" s="101">
        <v>0</v>
      </c>
      <c r="BF57" s="101">
        <f t="shared" si="15"/>
        <v>0.50069444444444366</v>
      </c>
      <c r="BG57" s="101">
        <v>0</v>
      </c>
      <c r="BH57" s="101">
        <f t="shared" si="16"/>
        <v>0.50069444444444366</v>
      </c>
      <c r="BI57" s="101">
        <v>0</v>
      </c>
      <c r="BJ57" s="101">
        <f t="shared" si="17"/>
        <v>0.50069444444444366</v>
      </c>
      <c r="BK57" s="101">
        <v>0</v>
      </c>
      <c r="BL57" s="101">
        <f t="shared" si="18"/>
        <v>0.50069444444444366</v>
      </c>
      <c r="BM57" s="101">
        <v>0</v>
      </c>
      <c r="BN57" s="101">
        <f t="shared" si="19"/>
        <v>0.50069444444444366</v>
      </c>
      <c r="BO57" s="101">
        <v>0</v>
      </c>
      <c r="BP57" s="101">
        <f t="shared" si="20"/>
        <v>0.50069444444444366</v>
      </c>
      <c r="BQ57" s="101">
        <v>0</v>
      </c>
      <c r="BR57" s="101">
        <f t="shared" si="21"/>
        <v>0.50069444444444366</v>
      </c>
      <c r="BS57" s="101">
        <v>0</v>
      </c>
      <c r="BT57" s="101">
        <f t="shared" si="22"/>
        <v>0.50069444444444366</v>
      </c>
      <c r="BU57" s="101">
        <v>0</v>
      </c>
      <c r="BV57" s="101">
        <f t="shared" si="23"/>
        <v>0.50069444444444366</v>
      </c>
      <c r="BW57" s="221">
        <v>2.0833333333333333E-3</v>
      </c>
      <c r="BX57" s="13">
        <f t="shared" si="24"/>
        <v>0.50277777777777699</v>
      </c>
      <c r="BY57" s="227"/>
      <c r="BZ57" s="221"/>
      <c r="CA57" s="13">
        <f t="shared" si="41"/>
        <v>9.305555555555528E-2</v>
      </c>
      <c r="CB57" s="66">
        <f t="shared" si="128"/>
        <v>17.207462686567215</v>
      </c>
      <c r="CC57" s="103"/>
      <c r="CD57" s="88">
        <f t="shared" si="26"/>
        <v>133.9999999999996</v>
      </c>
      <c r="CE57" s="88">
        <f t="shared" si="129"/>
        <v>0.99374999999999802</v>
      </c>
      <c r="CG57" s="33">
        <f t="shared" si="28"/>
        <v>9.305555555555528E-2</v>
      </c>
      <c r="CH57" s="34">
        <f t="shared" si="29"/>
        <v>133.9999999999996</v>
      </c>
      <c r="CI57" s="35">
        <f t="shared" si="42"/>
        <v>2.2333333333333267</v>
      </c>
      <c r="CJ57" s="67">
        <v>7</v>
      </c>
      <c r="CK57" s="33">
        <f t="shared" si="127"/>
        <v>3.1944444444444331E-2</v>
      </c>
      <c r="CM57" s="108"/>
    </row>
    <row r="58" spans="1:91" x14ac:dyDescent="0.2">
      <c r="A58" s="1230"/>
      <c r="B58" s="290">
        <v>35</v>
      </c>
      <c r="C58" s="13">
        <v>6.9444444444444441E-3</v>
      </c>
      <c r="D58" s="13">
        <f t="shared" si="30"/>
        <v>0.41666666666666613</v>
      </c>
      <c r="E58" s="227">
        <v>0</v>
      </c>
      <c r="F58" s="34"/>
      <c r="G58" s="101">
        <v>0</v>
      </c>
      <c r="H58" s="101">
        <f t="shared" si="31"/>
        <v>0.41666666666666613</v>
      </c>
      <c r="I58" s="101">
        <v>2.0833333333333298E-3</v>
      </c>
      <c r="J58" s="101">
        <f t="shared" si="32"/>
        <v>0.41874999999999946</v>
      </c>
      <c r="K58" s="101">
        <v>6.2500000000000003E-3</v>
      </c>
      <c r="L58" s="101">
        <f t="shared" si="33"/>
        <v>0.42499999999999943</v>
      </c>
      <c r="M58" s="313">
        <v>7.6388888888888904E-3</v>
      </c>
      <c r="N58" s="101">
        <f t="shared" si="34"/>
        <v>0.43263888888888835</v>
      </c>
      <c r="O58" s="101">
        <v>4.1666666666666701E-3</v>
      </c>
      <c r="P58" s="101">
        <f t="shared" si="35"/>
        <v>0.436805555555555</v>
      </c>
      <c r="Q58" s="101">
        <v>7.6388888888888904E-3</v>
      </c>
      <c r="R58" s="101">
        <f t="shared" si="36"/>
        <v>0.44444444444444392</v>
      </c>
      <c r="S58" s="313">
        <v>7.6388888888888904E-3</v>
      </c>
      <c r="T58" s="101">
        <f t="shared" si="37"/>
        <v>0.45208333333333284</v>
      </c>
      <c r="U58" s="101">
        <v>1.38888888888889E-3</v>
      </c>
      <c r="V58" s="101">
        <f t="shared" si="38"/>
        <v>0.45347222222222172</v>
      </c>
      <c r="W58" s="101">
        <v>2.7777777777777801E-3</v>
      </c>
      <c r="X58" s="101">
        <f t="shared" si="39"/>
        <v>0.45624999999999949</v>
      </c>
      <c r="Y58" s="101">
        <v>2.0833333333333298E-3</v>
      </c>
      <c r="Z58" s="101">
        <f t="shared" si="40"/>
        <v>0.45833333333333282</v>
      </c>
      <c r="AA58" s="313">
        <v>4.8611111111111103E-3</v>
      </c>
      <c r="AB58" s="101">
        <f t="shared" si="0"/>
        <v>0.46319444444444391</v>
      </c>
      <c r="AC58" s="313">
        <v>4.1666666666666701E-3</v>
      </c>
      <c r="AD58" s="101">
        <f t="shared" si="1"/>
        <v>0.46736111111111056</v>
      </c>
      <c r="AE58" s="101">
        <v>3.4722222222222199E-3</v>
      </c>
      <c r="AF58" s="101">
        <f t="shared" si="2"/>
        <v>0.47083333333333277</v>
      </c>
      <c r="AG58" s="101">
        <v>3.4722222222222199E-3</v>
      </c>
      <c r="AH58" s="101">
        <f t="shared" si="3"/>
        <v>0.47430555555555498</v>
      </c>
      <c r="AI58" s="101">
        <v>2.0833333333333298E-3</v>
      </c>
      <c r="AJ58" s="101">
        <f t="shared" si="4"/>
        <v>0.47638888888888831</v>
      </c>
      <c r="AK58" s="101">
        <v>6.9444444444444397E-3</v>
      </c>
      <c r="AL58" s="101">
        <f t="shared" si="5"/>
        <v>0.48333333333333273</v>
      </c>
      <c r="AM58" s="101">
        <v>6.2500000000000003E-3</v>
      </c>
      <c r="AN58" s="101">
        <f t="shared" si="6"/>
        <v>0.4895833333333327</v>
      </c>
      <c r="AO58" s="382">
        <v>4.8611111111111103E-3</v>
      </c>
      <c r="AP58" s="101">
        <f t="shared" si="7"/>
        <v>0.4944444444444438</v>
      </c>
      <c r="AQ58" s="382">
        <v>6.2500000000000003E-3</v>
      </c>
      <c r="AR58" s="101">
        <f t="shared" si="8"/>
        <v>0.50069444444444378</v>
      </c>
      <c r="AS58" s="382">
        <v>6.9444444444444397E-3</v>
      </c>
      <c r="AT58" s="101">
        <f t="shared" si="9"/>
        <v>0.5076388888888882</v>
      </c>
      <c r="AU58" s="101">
        <v>0</v>
      </c>
      <c r="AV58" s="101">
        <f t="shared" si="10"/>
        <v>0.5076388888888882</v>
      </c>
      <c r="AW58" s="101">
        <v>0</v>
      </c>
      <c r="AX58" s="101">
        <f t="shared" si="11"/>
        <v>0.5076388888888882</v>
      </c>
      <c r="AY58" s="101">
        <v>0</v>
      </c>
      <c r="AZ58" s="101">
        <f t="shared" si="12"/>
        <v>0.5076388888888882</v>
      </c>
      <c r="BA58" s="101">
        <v>0</v>
      </c>
      <c r="BB58" s="101">
        <f t="shared" si="13"/>
        <v>0.5076388888888882</v>
      </c>
      <c r="BC58" s="101">
        <v>0</v>
      </c>
      <c r="BD58" s="101">
        <f t="shared" si="14"/>
        <v>0.5076388888888882</v>
      </c>
      <c r="BE58" s="101">
        <v>0</v>
      </c>
      <c r="BF58" s="101">
        <f t="shared" si="15"/>
        <v>0.5076388888888882</v>
      </c>
      <c r="BG58" s="101">
        <v>0</v>
      </c>
      <c r="BH58" s="101">
        <f t="shared" si="16"/>
        <v>0.5076388888888882</v>
      </c>
      <c r="BI58" s="101">
        <v>0</v>
      </c>
      <c r="BJ58" s="101">
        <f t="shared" si="17"/>
        <v>0.5076388888888882</v>
      </c>
      <c r="BK58" s="101">
        <v>0</v>
      </c>
      <c r="BL58" s="101">
        <f t="shared" si="18"/>
        <v>0.5076388888888882</v>
      </c>
      <c r="BM58" s="101">
        <v>0</v>
      </c>
      <c r="BN58" s="101">
        <f t="shared" si="19"/>
        <v>0.5076388888888882</v>
      </c>
      <c r="BO58" s="101">
        <v>0</v>
      </c>
      <c r="BP58" s="101">
        <f t="shared" si="20"/>
        <v>0.5076388888888882</v>
      </c>
      <c r="BQ58" s="101">
        <v>0</v>
      </c>
      <c r="BR58" s="101">
        <f t="shared" si="21"/>
        <v>0.5076388888888882</v>
      </c>
      <c r="BS58" s="101">
        <v>0</v>
      </c>
      <c r="BT58" s="101">
        <f t="shared" si="22"/>
        <v>0.5076388888888882</v>
      </c>
      <c r="BU58" s="101">
        <v>0</v>
      </c>
      <c r="BV58" s="101">
        <f t="shared" si="23"/>
        <v>0.5076388888888882</v>
      </c>
      <c r="BW58" s="221">
        <v>2.0833333333333298E-3</v>
      </c>
      <c r="BX58" s="13">
        <f t="shared" si="24"/>
        <v>0.50972222222222152</v>
      </c>
      <c r="BY58" s="227"/>
      <c r="BZ58" s="221"/>
      <c r="CA58" s="13">
        <f t="shared" si="41"/>
        <v>9.3055555555555391E-2</v>
      </c>
      <c r="CB58" s="66">
        <f t="shared" si="128"/>
        <v>17.207462686567194</v>
      </c>
      <c r="CC58" s="103"/>
      <c r="CD58" s="88">
        <f t="shared" si="26"/>
        <v>133.99999999999977</v>
      </c>
      <c r="CE58" s="88">
        <f t="shared" si="129"/>
        <v>0.99374999999999802</v>
      </c>
      <c r="CG58" s="33">
        <f t="shared" si="28"/>
        <v>9.3055555555555391E-2</v>
      </c>
      <c r="CH58" s="34">
        <f t="shared" si="29"/>
        <v>133.99999999999977</v>
      </c>
      <c r="CI58" s="35">
        <f t="shared" si="42"/>
        <v>2.2333333333333294</v>
      </c>
      <c r="CJ58" s="67">
        <v>8</v>
      </c>
      <c r="CK58" s="33">
        <f t="shared" si="127"/>
        <v>3.0555555555555336E-2</v>
      </c>
      <c r="CM58" s="108"/>
    </row>
    <row r="59" spans="1:91" x14ac:dyDescent="0.2">
      <c r="A59" s="1230"/>
      <c r="B59" s="290">
        <v>36</v>
      </c>
      <c r="C59" s="13">
        <v>6.9444444444444441E-3</v>
      </c>
      <c r="D59" s="13">
        <f t="shared" si="30"/>
        <v>0.42361111111111055</v>
      </c>
      <c r="E59" s="227">
        <v>0</v>
      </c>
      <c r="F59" s="34"/>
      <c r="G59" s="101">
        <v>0</v>
      </c>
      <c r="H59" s="101">
        <f t="shared" si="31"/>
        <v>0.42361111111111055</v>
      </c>
      <c r="I59" s="101">
        <v>2.0833333333333298E-3</v>
      </c>
      <c r="J59" s="101">
        <f t="shared" si="32"/>
        <v>0.42569444444444388</v>
      </c>
      <c r="K59" s="101">
        <v>6.2500000000000003E-3</v>
      </c>
      <c r="L59" s="101">
        <f t="shared" si="33"/>
        <v>0.43194444444444385</v>
      </c>
      <c r="M59" s="313">
        <v>7.6388888888888904E-3</v>
      </c>
      <c r="N59" s="101">
        <f t="shared" si="34"/>
        <v>0.43958333333333277</v>
      </c>
      <c r="O59" s="101">
        <v>4.1666666666666701E-3</v>
      </c>
      <c r="P59" s="101">
        <f t="shared" si="35"/>
        <v>0.44374999999999942</v>
      </c>
      <c r="Q59" s="101">
        <v>7.6388888888888904E-3</v>
      </c>
      <c r="R59" s="101">
        <f t="shared" si="36"/>
        <v>0.45138888888888834</v>
      </c>
      <c r="S59" s="313">
        <v>7.6388888888888904E-3</v>
      </c>
      <c r="T59" s="101">
        <f t="shared" si="37"/>
        <v>0.45902777777777726</v>
      </c>
      <c r="U59" s="101">
        <v>1.38888888888889E-3</v>
      </c>
      <c r="V59" s="101">
        <f t="shared" si="38"/>
        <v>0.46041666666666614</v>
      </c>
      <c r="W59" s="101">
        <v>2.7777777777777801E-3</v>
      </c>
      <c r="X59" s="101">
        <f t="shared" si="39"/>
        <v>0.46319444444444391</v>
      </c>
      <c r="Y59" s="101">
        <v>2.0833333333333298E-3</v>
      </c>
      <c r="Z59" s="101">
        <f t="shared" si="40"/>
        <v>0.46527777777777724</v>
      </c>
      <c r="AA59" s="313">
        <v>4.8611111111111103E-3</v>
      </c>
      <c r="AB59" s="101">
        <f t="shared" si="0"/>
        <v>0.47013888888888833</v>
      </c>
      <c r="AC59" s="313">
        <v>4.1666666666666701E-3</v>
      </c>
      <c r="AD59" s="101">
        <f t="shared" si="1"/>
        <v>0.47430555555555498</v>
      </c>
      <c r="AE59" s="101">
        <v>3.4722222222222199E-3</v>
      </c>
      <c r="AF59" s="101">
        <f t="shared" si="2"/>
        <v>0.47777777777777719</v>
      </c>
      <c r="AG59" s="101">
        <v>3.4722222222222199E-3</v>
      </c>
      <c r="AH59" s="101">
        <f t="shared" si="3"/>
        <v>0.4812499999999994</v>
      </c>
      <c r="AI59" s="101">
        <v>2.0833333333333298E-3</v>
      </c>
      <c r="AJ59" s="101">
        <f t="shared" si="4"/>
        <v>0.48333333333333273</v>
      </c>
      <c r="AK59" s="101">
        <v>6.9444444444444397E-3</v>
      </c>
      <c r="AL59" s="101">
        <f t="shared" si="5"/>
        <v>0.49027777777777715</v>
      </c>
      <c r="AM59" s="101">
        <v>6.2500000000000003E-3</v>
      </c>
      <c r="AN59" s="101">
        <f t="shared" si="6"/>
        <v>0.49652777777777712</v>
      </c>
      <c r="AO59" s="382">
        <v>4.8611111111111103E-3</v>
      </c>
      <c r="AP59" s="101">
        <f t="shared" si="7"/>
        <v>0.50138888888888822</v>
      </c>
      <c r="AQ59" s="382">
        <v>6.2500000000000003E-3</v>
      </c>
      <c r="AR59" s="101">
        <f t="shared" si="8"/>
        <v>0.5076388888888882</v>
      </c>
      <c r="AS59" s="382">
        <v>6.9444444444444397E-3</v>
      </c>
      <c r="AT59" s="101">
        <f t="shared" si="9"/>
        <v>0.51458333333333262</v>
      </c>
      <c r="AU59" s="101">
        <v>0</v>
      </c>
      <c r="AV59" s="101">
        <f t="shared" si="10"/>
        <v>0.51458333333333262</v>
      </c>
      <c r="AW59" s="101">
        <v>0</v>
      </c>
      <c r="AX59" s="101">
        <f t="shared" si="11"/>
        <v>0.51458333333333262</v>
      </c>
      <c r="AY59" s="101">
        <v>0</v>
      </c>
      <c r="AZ59" s="101">
        <f t="shared" si="12"/>
        <v>0.51458333333333262</v>
      </c>
      <c r="BA59" s="101">
        <v>0</v>
      </c>
      <c r="BB59" s="101">
        <f t="shared" si="13"/>
        <v>0.51458333333333262</v>
      </c>
      <c r="BC59" s="101">
        <v>0</v>
      </c>
      <c r="BD59" s="101">
        <f t="shared" si="14"/>
        <v>0.51458333333333262</v>
      </c>
      <c r="BE59" s="101">
        <v>0</v>
      </c>
      <c r="BF59" s="101">
        <f t="shared" si="15"/>
        <v>0.51458333333333262</v>
      </c>
      <c r="BG59" s="101">
        <v>0</v>
      </c>
      <c r="BH59" s="101">
        <f t="shared" si="16"/>
        <v>0.51458333333333262</v>
      </c>
      <c r="BI59" s="101">
        <v>0</v>
      </c>
      <c r="BJ59" s="101">
        <f t="shared" si="17"/>
        <v>0.51458333333333262</v>
      </c>
      <c r="BK59" s="101">
        <v>0</v>
      </c>
      <c r="BL59" s="101">
        <f t="shared" si="18"/>
        <v>0.51458333333333262</v>
      </c>
      <c r="BM59" s="101">
        <v>0</v>
      </c>
      <c r="BN59" s="101">
        <f t="shared" si="19"/>
        <v>0.51458333333333262</v>
      </c>
      <c r="BO59" s="101">
        <v>0</v>
      </c>
      <c r="BP59" s="101">
        <f t="shared" si="20"/>
        <v>0.51458333333333262</v>
      </c>
      <c r="BQ59" s="101">
        <v>0</v>
      </c>
      <c r="BR59" s="101">
        <f t="shared" si="21"/>
        <v>0.51458333333333262</v>
      </c>
      <c r="BS59" s="101">
        <v>0</v>
      </c>
      <c r="BT59" s="101">
        <f t="shared" si="22"/>
        <v>0.51458333333333262</v>
      </c>
      <c r="BU59" s="101">
        <v>0</v>
      </c>
      <c r="BV59" s="101">
        <f t="shared" si="23"/>
        <v>0.51458333333333262</v>
      </c>
      <c r="BW59" s="221">
        <v>2.0833333333333298E-3</v>
      </c>
      <c r="BX59" s="13">
        <f t="shared" si="24"/>
        <v>0.51666666666666594</v>
      </c>
      <c r="BY59" s="227"/>
      <c r="BZ59" s="221"/>
      <c r="CA59" s="13">
        <f t="shared" si="41"/>
        <v>9.3055555555555391E-2</v>
      </c>
      <c r="CB59" s="66">
        <f t="shared" si="128"/>
        <v>17.207462686567194</v>
      </c>
      <c r="CC59" s="103"/>
      <c r="CD59" s="88">
        <f t="shared" si="26"/>
        <v>133.99999999999977</v>
      </c>
      <c r="CE59" s="88">
        <f t="shared" si="129"/>
        <v>0.99374999999999802</v>
      </c>
      <c r="CG59" s="33">
        <f t="shared" si="28"/>
        <v>9.3055555555555391E-2</v>
      </c>
      <c r="CH59" s="34">
        <f t="shared" si="29"/>
        <v>133.99999999999977</v>
      </c>
      <c r="CI59" s="35">
        <f t="shared" si="42"/>
        <v>2.2333333333333294</v>
      </c>
      <c r="CJ59" s="67">
        <v>9</v>
      </c>
      <c r="CK59" s="33">
        <f t="shared" si="127"/>
        <v>2.9166666666666452E-2</v>
      </c>
      <c r="CM59" s="108"/>
    </row>
    <row r="60" spans="1:91" x14ac:dyDescent="0.2">
      <c r="A60" s="1230"/>
      <c r="B60" s="290">
        <v>37</v>
      </c>
      <c r="C60" s="13">
        <v>6.9444444444444441E-3</v>
      </c>
      <c r="D60" s="13">
        <f t="shared" si="30"/>
        <v>0.43055555555555497</v>
      </c>
      <c r="E60" s="227">
        <v>0</v>
      </c>
      <c r="F60" s="34"/>
      <c r="G60" s="101">
        <v>0</v>
      </c>
      <c r="H60" s="101">
        <f t="shared" si="31"/>
        <v>0.43055555555555497</v>
      </c>
      <c r="I60" s="101">
        <v>2.0833333333333298E-3</v>
      </c>
      <c r="J60" s="101">
        <f t="shared" si="32"/>
        <v>0.4326388888888883</v>
      </c>
      <c r="K60" s="101">
        <v>6.2500000000000003E-3</v>
      </c>
      <c r="L60" s="101">
        <f t="shared" si="33"/>
        <v>0.43888888888888827</v>
      </c>
      <c r="M60" s="313">
        <v>7.6388888888888904E-3</v>
      </c>
      <c r="N60" s="101">
        <f t="shared" si="34"/>
        <v>0.44652777777777719</v>
      </c>
      <c r="O60" s="101">
        <v>4.1666666666666701E-3</v>
      </c>
      <c r="P60" s="101">
        <f t="shared" si="35"/>
        <v>0.45069444444444384</v>
      </c>
      <c r="Q60" s="101">
        <v>7.6388888888888904E-3</v>
      </c>
      <c r="R60" s="101">
        <f t="shared" si="36"/>
        <v>0.45833333333333276</v>
      </c>
      <c r="S60" s="313">
        <v>7.6388888888888904E-3</v>
      </c>
      <c r="T60" s="101">
        <f t="shared" si="37"/>
        <v>0.46597222222222168</v>
      </c>
      <c r="U60" s="101">
        <v>1.38888888888889E-3</v>
      </c>
      <c r="V60" s="101">
        <f t="shared" si="38"/>
        <v>0.46736111111111056</v>
      </c>
      <c r="W60" s="101">
        <v>2.7777777777777801E-3</v>
      </c>
      <c r="X60" s="101">
        <f t="shared" si="39"/>
        <v>0.47013888888888833</v>
      </c>
      <c r="Y60" s="101">
        <v>2.0833333333333298E-3</v>
      </c>
      <c r="Z60" s="101">
        <f t="shared" si="40"/>
        <v>0.47222222222222165</v>
      </c>
      <c r="AA60" s="313">
        <v>4.8611111111111103E-3</v>
      </c>
      <c r="AB60" s="101">
        <f t="shared" si="0"/>
        <v>0.47708333333333275</v>
      </c>
      <c r="AC60" s="313">
        <v>4.1666666666666701E-3</v>
      </c>
      <c r="AD60" s="101">
        <f t="shared" si="1"/>
        <v>0.4812499999999994</v>
      </c>
      <c r="AE60" s="101">
        <v>3.4722222222222199E-3</v>
      </c>
      <c r="AF60" s="101">
        <f t="shared" si="2"/>
        <v>0.48472222222222161</v>
      </c>
      <c r="AG60" s="101">
        <v>3.4722222222222199E-3</v>
      </c>
      <c r="AH60" s="101">
        <f t="shared" si="3"/>
        <v>0.48819444444444382</v>
      </c>
      <c r="AI60" s="101">
        <v>2.0833333333333298E-3</v>
      </c>
      <c r="AJ60" s="101">
        <f t="shared" si="4"/>
        <v>0.49027777777777715</v>
      </c>
      <c r="AK60" s="101">
        <v>6.9444444444444397E-3</v>
      </c>
      <c r="AL60" s="101">
        <f t="shared" si="5"/>
        <v>0.49722222222222157</v>
      </c>
      <c r="AM60" s="101">
        <v>6.2500000000000003E-3</v>
      </c>
      <c r="AN60" s="101">
        <f t="shared" si="6"/>
        <v>0.50347222222222154</v>
      </c>
      <c r="AO60" s="382">
        <v>4.8611111111111103E-3</v>
      </c>
      <c r="AP60" s="101">
        <f t="shared" si="7"/>
        <v>0.50833333333333264</v>
      </c>
      <c r="AQ60" s="382">
        <v>6.2500000000000003E-3</v>
      </c>
      <c r="AR60" s="101">
        <f t="shared" si="8"/>
        <v>0.51458333333333262</v>
      </c>
      <c r="AS60" s="382">
        <v>6.9444444444444397E-3</v>
      </c>
      <c r="AT60" s="101">
        <f t="shared" si="9"/>
        <v>0.52152777777777704</v>
      </c>
      <c r="AU60" s="101">
        <v>0</v>
      </c>
      <c r="AV60" s="101">
        <f t="shared" si="10"/>
        <v>0.52152777777777704</v>
      </c>
      <c r="AW60" s="101">
        <v>0</v>
      </c>
      <c r="AX60" s="101">
        <f t="shared" si="11"/>
        <v>0.52152777777777704</v>
      </c>
      <c r="AY60" s="101">
        <v>0</v>
      </c>
      <c r="AZ60" s="101">
        <f t="shared" si="12"/>
        <v>0.52152777777777704</v>
      </c>
      <c r="BA60" s="101">
        <v>0</v>
      </c>
      <c r="BB60" s="101">
        <f t="shared" si="13"/>
        <v>0.52152777777777704</v>
      </c>
      <c r="BC60" s="101">
        <v>0</v>
      </c>
      <c r="BD60" s="101">
        <f t="shared" si="14"/>
        <v>0.52152777777777704</v>
      </c>
      <c r="BE60" s="101">
        <v>0</v>
      </c>
      <c r="BF60" s="101">
        <f t="shared" si="15"/>
        <v>0.52152777777777704</v>
      </c>
      <c r="BG60" s="101">
        <v>0</v>
      </c>
      <c r="BH60" s="101">
        <f t="shared" si="16"/>
        <v>0.52152777777777704</v>
      </c>
      <c r="BI60" s="101">
        <v>0</v>
      </c>
      <c r="BJ60" s="101">
        <f t="shared" si="17"/>
        <v>0.52152777777777704</v>
      </c>
      <c r="BK60" s="101">
        <v>0</v>
      </c>
      <c r="BL60" s="101">
        <f t="shared" si="18"/>
        <v>0.52152777777777704</v>
      </c>
      <c r="BM60" s="101">
        <v>0</v>
      </c>
      <c r="BN60" s="101">
        <f t="shared" si="19"/>
        <v>0.52152777777777704</v>
      </c>
      <c r="BO60" s="101">
        <v>0</v>
      </c>
      <c r="BP60" s="101">
        <f t="shared" si="20"/>
        <v>0.52152777777777704</v>
      </c>
      <c r="BQ60" s="101">
        <v>0</v>
      </c>
      <c r="BR60" s="101">
        <f t="shared" si="21"/>
        <v>0.52152777777777704</v>
      </c>
      <c r="BS60" s="101">
        <v>0</v>
      </c>
      <c r="BT60" s="101">
        <f t="shared" si="22"/>
        <v>0.52152777777777704</v>
      </c>
      <c r="BU60" s="101">
        <v>0</v>
      </c>
      <c r="BV60" s="101">
        <f t="shared" si="23"/>
        <v>0.52152777777777704</v>
      </c>
      <c r="BW60" s="221">
        <v>2.0833333333333298E-3</v>
      </c>
      <c r="BX60" s="13">
        <f t="shared" si="24"/>
        <v>0.52361111111111036</v>
      </c>
      <c r="BY60" s="227"/>
      <c r="BZ60" s="221"/>
      <c r="CA60" s="13">
        <f t="shared" si="41"/>
        <v>9.3055555555555391E-2</v>
      </c>
      <c r="CB60" s="66">
        <f t="shared" si="128"/>
        <v>17.207462686567194</v>
      </c>
      <c r="CC60" s="103"/>
      <c r="CD60" s="88">
        <f t="shared" si="26"/>
        <v>133.99999999999977</v>
      </c>
      <c r="CE60" s="88">
        <f t="shared" si="129"/>
        <v>0.99374999999999802</v>
      </c>
      <c r="CG60" s="33">
        <f t="shared" si="28"/>
        <v>9.3055555555555391E-2</v>
      </c>
      <c r="CH60" s="34">
        <f t="shared" si="29"/>
        <v>133.99999999999977</v>
      </c>
      <c r="CI60" s="35">
        <f t="shared" si="42"/>
        <v>2.2333333333333294</v>
      </c>
      <c r="CJ60" s="67">
        <v>10</v>
      </c>
      <c r="CK60" s="33">
        <f t="shared" si="127"/>
        <v>2.9166666666666452E-2</v>
      </c>
      <c r="CM60" s="108"/>
    </row>
    <row r="61" spans="1:91" x14ac:dyDescent="0.2">
      <c r="A61" s="1230"/>
      <c r="B61" s="290">
        <v>38</v>
      </c>
      <c r="C61" s="13">
        <v>6.9444444444444441E-3</v>
      </c>
      <c r="D61" s="13">
        <f t="shared" si="30"/>
        <v>0.43749999999999939</v>
      </c>
      <c r="E61" s="227">
        <v>0</v>
      </c>
      <c r="F61" s="34"/>
      <c r="G61" s="101">
        <v>0</v>
      </c>
      <c r="H61" s="101">
        <f t="shared" si="31"/>
        <v>0.43749999999999939</v>
      </c>
      <c r="I61" s="101">
        <v>2.0833333333333298E-3</v>
      </c>
      <c r="J61" s="101">
        <f t="shared" si="32"/>
        <v>0.43958333333333272</v>
      </c>
      <c r="K61" s="101">
        <v>6.2500000000000003E-3</v>
      </c>
      <c r="L61" s="101">
        <f t="shared" si="33"/>
        <v>0.44583333333333269</v>
      </c>
      <c r="M61" s="313">
        <v>7.6388888888888904E-3</v>
      </c>
      <c r="N61" s="101">
        <f t="shared" si="34"/>
        <v>0.45347222222222161</v>
      </c>
      <c r="O61" s="101">
        <v>4.1666666666666701E-3</v>
      </c>
      <c r="P61" s="101">
        <f t="shared" si="35"/>
        <v>0.45763888888888826</v>
      </c>
      <c r="Q61" s="101">
        <v>7.6388888888888904E-3</v>
      </c>
      <c r="R61" s="101">
        <f t="shared" si="36"/>
        <v>0.46527777777777718</v>
      </c>
      <c r="S61" s="313">
        <v>7.6388888888888904E-3</v>
      </c>
      <c r="T61" s="101">
        <f t="shared" si="37"/>
        <v>0.4729166666666661</v>
      </c>
      <c r="U61" s="101">
        <v>1.38888888888889E-3</v>
      </c>
      <c r="V61" s="101">
        <f t="shared" si="38"/>
        <v>0.47430555555555498</v>
      </c>
      <c r="W61" s="101">
        <v>2.7777777777777801E-3</v>
      </c>
      <c r="X61" s="101">
        <f t="shared" si="39"/>
        <v>0.47708333333333275</v>
      </c>
      <c r="Y61" s="101">
        <v>2.0833333333333298E-3</v>
      </c>
      <c r="Z61" s="101">
        <f t="shared" si="40"/>
        <v>0.47916666666666607</v>
      </c>
      <c r="AA61" s="313">
        <v>4.8611111111111103E-3</v>
      </c>
      <c r="AB61" s="101">
        <f t="shared" si="0"/>
        <v>0.48402777777777717</v>
      </c>
      <c r="AC61" s="313">
        <v>4.1666666666666701E-3</v>
      </c>
      <c r="AD61" s="101">
        <f t="shared" si="1"/>
        <v>0.48819444444444382</v>
      </c>
      <c r="AE61" s="101">
        <v>3.4722222222222199E-3</v>
      </c>
      <c r="AF61" s="101">
        <f t="shared" si="2"/>
        <v>0.49166666666666603</v>
      </c>
      <c r="AG61" s="101">
        <v>3.4722222222222199E-3</v>
      </c>
      <c r="AH61" s="101">
        <f t="shared" si="3"/>
        <v>0.49513888888888824</v>
      </c>
      <c r="AI61" s="101">
        <v>2.0833333333333298E-3</v>
      </c>
      <c r="AJ61" s="101">
        <f t="shared" si="4"/>
        <v>0.49722222222222157</v>
      </c>
      <c r="AK61" s="101">
        <v>6.9444444444444397E-3</v>
      </c>
      <c r="AL61" s="101">
        <f t="shared" si="5"/>
        <v>0.50416666666666599</v>
      </c>
      <c r="AM61" s="101">
        <v>6.2500000000000003E-3</v>
      </c>
      <c r="AN61" s="101">
        <f t="shared" si="6"/>
        <v>0.51041666666666596</v>
      </c>
      <c r="AO61" s="382">
        <v>4.8611111111111103E-3</v>
      </c>
      <c r="AP61" s="101">
        <f t="shared" si="7"/>
        <v>0.51527777777777706</v>
      </c>
      <c r="AQ61" s="382">
        <v>6.2500000000000003E-3</v>
      </c>
      <c r="AR61" s="101">
        <f t="shared" si="8"/>
        <v>0.52152777777777704</v>
      </c>
      <c r="AS61" s="382">
        <v>6.9444444444444397E-3</v>
      </c>
      <c r="AT61" s="101">
        <f t="shared" si="9"/>
        <v>0.52847222222222145</v>
      </c>
      <c r="AU61" s="101">
        <v>0</v>
      </c>
      <c r="AV61" s="101">
        <f t="shared" si="10"/>
        <v>0.52847222222222145</v>
      </c>
      <c r="AW61" s="101">
        <v>0</v>
      </c>
      <c r="AX61" s="101">
        <f t="shared" si="11"/>
        <v>0.52847222222222145</v>
      </c>
      <c r="AY61" s="101">
        <v>0</v>
      </c>
      <c r="AZ61" s="101">
        <f t="shared" si="12"/>
        <v>0.52847222222222145</v>
      </c>
      <c r="BA61" s="101">
        <v>0</v>
      </c>
      <c r="BB61" s="101">
        <f t="shared" si="13"/>
        <v>0.52847222222222145</v>
      </c>
      <c r="BC61" s="101">
        <v>0</v>
      </c>
      <c r="BD61" s="101">
        <f t="shared" si="14"/>
        <v>0.52847222222222145</v>
      </c>
      <c r="BE61" s="101">
        <v>0</v>
      </c>
      <c r="BF61" s="101">
        <f t="shared" si="15"/>
        <v>0.52847222222222145</v>
      </c>
      <c r="BG61" s="101">
        <v>0</v>
      </c>
      <c r="BH61" s="101">
        <f t="shared" si="16"/>
        <v>0.52847222222222145</v>
      </c>
      <c r="BI61" s="101">
        <v>0</v>
      </c>
      <c r="BJ61" s="101">
        <f t="shared" si="17"/>
        <v>0.52847222222222145</v>
      </c>
      <c r="BK61" s="101">
        <v>0</v>
      </c>
      <c r="BL61" s="101">
        <f t="shared" si="18"/>
        <v>0.52847222222222145</v>
      </c>
      <c r="BM61" s="101">
        <v>0</v>
      </c>
      <c r="BN61" s="101">
        <f t="shared" si="19"/>
        <v>0.52847222222222145</v>
      </c>
      <c r="BO61" s="101">
        <v>0</v>
      </c>
      <c r="BP61" s="101">
        <f t="shared" si="20"/>
        <v>0.52847222222222145</v>
      </c>
      <c r="BQ61" s="101">
        <v>0</v>
      </c>
      <c r="BR61" s="101">
        <f t="shared" si="21"/>
        <v>0.52847222222222145</v>
      </c>
      <c r="BS61" s="101">
        <v>0</v>
      </c>
      <c r="BT61" s="101">
        <f t="shared" si="22"/>
        <v>0.52847222222222145</v>
      </c>
      <c r="BU61" s="101">
        <v>0</v>
      </c>
      <c r="BV61" s="101">
        <f t="shared" si="23"/>
        <v>0.52847222222222145</v>
      </c>
      <c r="BW61" s="221">
        <v>2.0833333333333298E-3</v>
      </c>
      <c r="BX61" s="13">
        <f t="shared" si="24"/>
        <v>0.53055555555555478</v>
      </c>
      <c r="BY61" s="227"/>
      <c r="BZ61" s="221"/>
      <c r="CA61" s="13">
        <f t="shared" si="41"/>
        <v>9.3055555555555391E-2</v>
      </c>
      <c r="CB61" s="66">
        <f t="shared" si="128"/>
        <v>17.207462686567194</v>
      </c>
      <c r="CC61" s="103"/>
      <c r="CD61" s="88">
        <f t="shared" si="26"/>
        <v>133.99999999999977</v>
      </c>
      <c r="CE61" s="88">
        <f t="shared" si="129"/>
        <v>0.99374999999999802</v>
      </c>
      <c r="CG61" s="33">
        <f t="shared" si="28"/>
        <v>9.3055555555555391E-2</v>
      </c>
      <c r="CH61" s="34">
        <f t="shared" si="29"/>
        <v>133.99999999999977</v>
      </c>
      <c r="CI61" s="35">
        <f t="shared" si="42"/>
        <v>2.2333333333333294</v>
      </c>
      <c r="CJ61" s="67">
        <v>11</v>
      </c>
      <c r="CK61" s="33">
        <f t="shared" si="127"/>
        <v>2.6388888888888684E-2</v>
      </c>
      <c r="CM61" s="108"/>
    </row>
    <row r="62" spans="1:91" x14ac:dyDescent="0.2">
      <c r="A62" s="1230"/>
      <c r="B62" s="290">
        <v>39</v>
      </c>
      <c r="C62" s="13">
        <v>6.9444444444444441E-3</v>
      </c>
      <c r="D62" s="13">
        <f t="shared" si="30"/>
        <v>0.44444444444444381</v>
      </c>
      <c r="E62" s="227">
        <v>0</v>
      </c>
      <c r="F62" s="34"/>
      <c r="G62" s="101">
        <v>0</v>
      </c>
      <c r="H62" s="101">
        <f t="shared" si="31"/>
        <v>0.44444444444444381</v>
      </c>
      <c r="I62" s="101">
        <v>2.0833333333333298E-3</v>
      </c>
      <c r="J62" s="101">
        <f t="shared" si="32"/>
        <v>0.44652777777777714</v>
      </c>
      <c r="K62" s="101">
        <v>6.2500000000000003E-3</v>
      </c>
      <c r="L62" s="101">
        <f t="shared" si="33"/>
        <v>0.45277777777777711</v>
      </c>
      <c r="M62" s="313">
        <v>7.6388888888888904E-3</v>
      </c>
      <c r="N62" s="101">
        <f t="shared" si="34"/>
        <v>0.46041666666666603</v>
      </c>
      <c r="O62" s="101">
        <v>4.1666666666666701E-3</v>
      </c>
      <c r="P62" s="101">
        <f t="shared" si="35"/>
        <v>0.46458333333333268</v>
      </c>
      <c r="Q62" s="101">
        <v>7.6388888888888904E-3</v>
      </c>
      <c r="R62" s="101">
        <f t="shared" si="36"/>
        <v>0.4722222222222216</v>
      </c>
      <c r="S62" s="313">
        <v>7.6388888888888904E-3</v>
      </c>
      <c r="T62" s="101">
        <f t="shared" si="37"/>
        <v>0.47986111111111052</v>
      </c>
      <c r="U62" s="101">
        <v>1.38888888888889E-3</v>
      </c>
      <c r="V62" s="101">
        <f t="shared" si="38"/>
        <v>0.4812499999999994</v>
      </c>
      <c r="W62" s="101">
        <v>2.7777777777777801E-3</v>
      </c>
      <c r="X62" s="101">
        <f t="shared" si="39"/>
        <v>0.48402777777777717</v>
      </c>
      <c r="Y62" s="101">
        <v>2.0833333333333298E-3</v>
      </c>
      <c r="Z62" s="101">
        <f t="shared" si="40"/>
        <v>0.48611111111111049</v>
      </c>
      <c r="AA62" s="313">
        <v>4.8611111111111103E-3</v>
      </c>
      <c r="AB62" s="101">
        <f t="shared" si="0"/>
        <v>0.49097222222222159</v>
      </c>
      <c r="AC62" s="313">
        <v>4.1666666666666701E-3</v>
      </c>
      <c r="AD62" s="101">
        <f t="shared" si="1"/>
        <v>0.49513888888888824</v>
      </c>
      <c r="AE62" s="101">
        <v>3.4722222222222199E-3</v>
      </c>
      <c r="AF62" s="101">
        <f t="shared" si="2"/>
        <v>0.49861111111111045</v>
      </c>
      <c r="AG62" s="101">
        <v>3.4722222222222199E-3</v>
      </c>
      <c r="AH62" s="101">
        <f t="shared" si="3"/>
        <v>0.50208333333333266</v>
      </c>
      <c r="AI62" s="101">
        <v>2.0833333333333298E-3</v>
      </c>
      <c r="AJ62" s="101">
        <f t="shared" si="4"/>
        <v>0.50416666666666599</v>
      </c>
      <c r="AK62" s="101">
        <v>6.9444444444444397E-3</v>
      </c>
      <c r="AL62" s="101">
        <f t="shared" si="5"/>
        <v>0.51111111111111041</v>
      </c>
      <c r="AM62" s="101">
        <v>6.2500000000000003E-3</v>
      </c>
      <c r="AN62" s="101">
        <f t="shared" si="6"/>
        <v>0.51736111111111038</v>
      </c>
      <c r="AO62" s="382">
        <v>4.8611111111111103E-3</v>
      </c>
      <c r="AP62" s="101">
        <f t="shared" si="7"/>
        <v>0.52222222222222148</v>
      </c>
      <c r="AQ62" s="382">
        <v>6.2500000000000003E-3</v>
      </c>
      <c r="AR62" s="101">
        <f t="shared" si="8"/>
        <v>0.52847222222222145</v>
      </c>
      <c r="AS62" s="382">
        <v>6.9444444444444397E-3</v>
      </c>
      <c r="AT62" s="101">
        <f t="shared" si="9"/>
        <v>0.53541666666666587</v>
      </c>
      <c r="AU62" s="101">
        <v>0</v>
      </c>
      <c r="AV62" s="101">
        <f t="shared" si="10"/>
        <v>0.53541666666666587</v>
      </c>
      <c r="AW62" s="101">
        <v>0</v>
      </c>
      <c r="AX62" s="101">
        <f t="shared" si="11"/>
        <v>0.53541666666666587</v>
      </c>
      <c r="AY62" s="101">
        <v>0</v>
      </c>
      <c r="AZ62" s="101">
        <f t="shared" si="12"/>
        <v>0.53541666666666587</v>
      </c>
      <c r="BA62" s="101">
        <v>0</v>
      </c>
      <c r="BB62" s="101">
        <f t="shared" si="13"/>
        <v>0.53541666666666587</v>
      </c>
      <c r="BC62" s="101">
        <v>0</v>
      </c>
      <c r="BD62" s="101">
        <f t="shared" si="14"/>
        <v>0.53541666666666587</v>
      </c>
      <c r="BE62" s="101">
        <v>0</v>
      </c>
      <c r="BF62" s="101">
        <f t="shared" si="15"/>
        <v>0.53541666666666587</v>
      </c>
      <c r="BG62" s="101">
        <v>0</v>
      </c>
      <c r="BH62" s="101">
        <f t="shared" si="16"/>
        <v>0.53541666666666587</v>
      </c>
      <c r="BI62" s="101">
        <v>0</v>
      </c>
      <c r="BJ62" s="101">
        <f t="shared" si="17"/>
        <v>0.53541666666666587</v>
      </c>
      <c r="BK62" s="101">
        <v>0</v>
      </c>
      <c r="BL62" s="101">
        <f t="shared" si="18"/>
        <v>0.53541666666666587</v>
      </c>
      <c r="BM62" s="101">
        <v>0</v>
      </c>
      <c r="BN62" s="101">
        <f t="shared" si="19"/>
        <v>0.53541666666666587</v>
      </c>
      <c r="BO62" s="101">
        <v>0</v>
      </c>
      <c r="BP62" s="101">
        <f t="shared" si="20"/>
        <v>0.53541666666666587</v>
      </c>
      <c r="BQ62" s="101">
        <v>0</v>
      </c>
      <c r="BR62" s="101">
        <f t="shared" si="21"/>
        <v>0.53541666666666587</v>
      </c>
      <c r="BS62" s="101">
        <v>0</v>
      </c>
      <c r="BT62" s="101">
        <f t="shared" si="22"/>
        <v>0.53541666666666587</v>
      </c>
      <c r="BU62" s="101">
        <v>0</v>
      </c>
      <c r="BV62" s="101">
        <f t="shared" si="23"/>
        <v>0.53541666666666587</v>
      </c>
      <c r="BW62" s="221">
        <v>2.0833333333333298E-3</v>
      </c>
      <c r="BX62" s="13">
        <f t="shared" si="24"/>
        <v>0.5374999999999992</v>
      </c>
      <c r="BY62" s="227"/>
      <c r="BZ62" s="221"/>
      <c r="CA62" s="13">
        <f t="shared" si="41"/>
        <v>9.3055555555555391E-2</v>
      </c>
      <c r="CB62" s="66">
        <f t="shared" si="128"/>
        <v>17.207462686567194</v>
      </c>
      <c r="CC62" s="103"/>
      <c r="CD62" s="88">
        <f t="shared" si="26"/>
        <v>133.99999999999977</v>
      </c>
      <c r="CE62" s="88">
        <f t="shared" si="129"/>
        <v>0.99374999999999802</v>
      </c>
      <c r="CG62" s="33">
        <f t="shared" si="28"/>
        <v>9.3055555555555391E-2</v>
      </c>
      <c r="CH62" s="34">
        <f t="shared" si="29"/>
        <v>133.99999999999977</v>
      </c>
      <c r="CI62" s="35">
        <f t="shared" si="42"/>
        <v>2.2333333333333294</v>
      </c>
      <c r="CJ62" s="67">
        <v>12</v>
      </c>
      <c r="CK62" s="33">
        <f t="shared" si="127"/>
        <v>2.49999999999998E-2</v>
      </c>
      <c r="CM62" s="108"/>
    </row>
    <row r="63" spans="1:91" x14ac:dyDescent="0.2">
      <c r="A63" s="1230"/>
      <c r="B63" s="290">
        <v>40</v>
      </c>
      <c r="C63" s="13">
        <v>6.9444444444444441E-3</v>
      </c>
      <c r="D63" s="13">
        <f t="shared" si="30"/>
        <v>0.45138888888888823</v>
      </c>
      <c r="E63" s="227">
        <v>0</v>
      </c>
      <c r="F63" s="34"/>
      <c r="G63" s="101">
        <v>0</v>
      </c>
      <c r="H63" s="101">
        <f t="shared" si="31"/>
        <v>0.45138888888888823</v>
      </c>
      <c r="I63" s="101">
        <v>2.0833333333333298E-3</v>
      </c>
      <c r="J63" s="101">
        <f t="shared" si="32"/>
        <v>0.45347222222222155</v>
      </c>
      <c r="K63" s="101">
        <v>6.2500000000000003E-3</v>
      </c>
      <c r="L63" s="101">
        <f t="shared" si="33"/>
        <v>0.45972222222222153</v>
      </c>
      <c r="M63" s="313">
        <v>7.6388888888888904E-3</v>
      </c>
      <c r="N63" s="101">
        <f t="shared" si="34"/>
        <v>0.46736111111111045</v>
      </c>
      <c r="O63" s="101">
        <v>4.1666666666666701E-3</v>
      </c>
      <c r="P63" s="101">
        <f t="shared" si="35"/>
        <v>0.4715277777777771</v>
      </c>
      <c r="Q63" s="101">
        <v>7.6388888888888904E-3</v>
      </c>
      <c r="R63" s="101">
        <f t="shared" si="36"/>
        <v>0.47916666666666602</v>
      </c>
      <c r="S63" s="313">
        <v>7.6388888888888904E-3</v>
      </c>
      <c r="T63" s="101">
        <f t="shared" si="37"/>
        <v>0.48680555555555494</v>
      </c>
      <c r="U63" s="101">
        <v>1.38888888888889E-3</v>
      </c>
      <c r="V63" s="101">
        <f t="shared" si="38"/>
        <v>0.48819444444444382</v>
      </c>
      <c r="W63" s="101">
        <v>2.7777777777777801E-3</v>
      </c>
      <c r="X63" s="101">
        <f t="shared" si="39"/>
        <v>0.49097222222222159</v>
      </c>
      <c r="Y63" s="101">
        <v>2.0833333333333298E-3</v>
      </c>
      <c r="Z63" s="101">
        <f t="shared" si="40"/>
        <v>0.49305555555555491</v>
      </c>
      <c r="AA63" s="313">
        <v>4.8611111111111103E-3</v>
      </c>
      <c r="AB63" s="101">
        <f t="shared" si="0"/>
        <v>0.49791666666666601</v>
      </c>
      <c r="AC63" s="313">
        <v>4.1666666666666701E-3</v>
      </c>
      <c r="AD63" s="101">
        <f t="shared" si="1"/>
        <v>0.50208333333333266</v>
      </c>
      <c r="AE63" s="101">
        <v>3.4722222222222199E-3</v>
      </c>
      <c r="AF63" s="101">
        <f t="shared" si="2"/>
        <v>0.50555555555555487</v>
      </c>
      <c r="AG63" s="101">
        <v>3.4722222222222199E-3</v>
      </c>
      <c r="AH63" s="101">
        <f t="shared" si="3"/>
        <v>0.50902777777777708</v>
      </c>
      <c r="AI63" s="101">
        <v>2.0833333333333298E-3</v>
      </c>
      <c r="AJ63" s="101">
        <f t="shared" si="4"/>
        <v>0.51111111111111041</v>
      </c>
      <c r="AK63" s="101">
        <v>6.9444444444444397E-3</v>
      </c>
      <c r="AL63" s="101">
        <f t="shared" si="5"/>
        <v>0.51805555555555483</v>
      </c>
      <c r="AM63" s="101">
        <v>6.2500000000000003E-3</v>
      </c>
      <c r="AN63" s="101">
        <f t="shared" si="6"/>
        <v>0.5243055555555548</v>
      </c>
      <c r="AO63" s="382">
        <v>4.8611111111111103E-3</v>
      </c>
      <c r="AP63" s="101">
        <f t="shared" si="7"/>
        <v>0.5291666666666659</v>
      </c>
      <c r="AQ63" s="382">
        <v>6.2500000000000003E-3</v>
      </c>
      <c r="AR63" s="101">
        <f t="shared" si="8"/>
        <v>0.53541666666666587</v>
      </c>
      <c r="AS63" s="382">
        <v>6.9444444444444397E-3</v>
      </c>
      <c r="AT63" s="101">
        <f t="shared" si="9"/>
        <v>0.54236111111111029</v>
      </c>
      <c r="AU63" s="101">
        <v>0</v>
      </c>
      <c r="AV63" s="101">
        <f t="shared" si="10"/>
        <v>0.54236111111111029</v>
      </c>
      <c r="AW63" s="101">
        <v>0</v>
      </c>
      <c r="AX63" s="101">
        <f t="shared" si="11"/>
        <v>0.54236111111111029</v>
      </c>
      <c r="AY63" s="101">
        <v>0</v>
      </c>
      <c r="AZ63" s="101">
        <f t="shared" si="12"/>
        <v>0.54236111111111029</v>
      </c>
      <c r="BA63" s="101">
        <v>0</v>
      </c>
      <c r="BB63" s="101">
        <f t="shared" si="13"/>
        <v>0.54236111111111029</v>
      </c>
      <c r="BC63" s="101">
        <v>0</v>
      </c>
      <c r="BD63" s="101">
        <f t="shared" si="14"/>
        <v>0.54236111111111029</v>
      </c>
      <c r="BE63" s="101">
        <v>0</v>
      </c>
      <c r="BF63" s="101">
        <f t="shared" si="15"/>
        <v>0.54236111111111029</v>
      </c>
      <c r="BG63" s="101">
        <v>0</v>
      </c>
      <c r="BH63" s="101">
        <f t="shared" si="16"/>
        <v>0.54236111111111029</v>
      </c>
      <c r="BI63" s="101">
        <v>0</v>
      </c>
      <c r="BJ63" s="101">
        <f t="shared" si="17"/>
        <v>0.54236111111111029</v>
      </c>
      <c r="BK63" s="101">
        <v>0</v>
      </c>
      <c r="BL63" s="101">
        <f t="shared" si="18"/>
        <v>0.54236111111111029</v>
      </c>
      <c r="BM63" s="101">
        <v>0</v>
      </c>
      <c r="BN63" s="101">
        <f t="shared" si="19"/>
        <v>0.54236111111111029</v>
      </c>
      <c r="BO63" s="101">
        <v>0</v>
      </c>
      <c r="BP63" s="101">
        <f t="shared" si="20"/>
        <v>0.54236111111111029</v>
      </c>
      <c r="BQ63" s="101">
        <v>0</v>
      </c>
      <c r="BR63" s="101">
        <f t="shared" si="21"/>
        <v>0.54236111111111029</v>
      </c>
      <c r="BS63" s="101">
        <v>0</v>
      </c>
      <c r="BT63" s="101">
        <f t="shared" si="22"/>
        <v>0.54236111111111029</v>
      </c>
      <c r="BU63" s="101">
        <v>0</v>
      </c>
      <c r="BV63" s="101">
        <f t="shared" si="23"/>
        <v>0.54236111111111029</v>
      </c>
      <c r="BW63" s="221">
        <v>2.0833333333333298E-3</v>
      </c>
      <c r="BX63" s="13">
        <f t="shared" si="24"/>
        <v>0.54444444444444362</v>
      </c>
      <c r="BY63" s="227"/>
      <c r="BZ63" s="221"/>
      <c r="CA63" s="13">
        <f t="shared" si="41"/>
        <v>9.3055555555555391E-2</v>
      </c>
      <c r="CB63" s="66">
        <f t="shared" si="128"/>
        <v>17.207462686567194</v>
      </c>
      <c r="CC63" s="103"/>
      <c r="CD63" s="88">
        <f t="shared" si="26"/>
        <v>133.99999999999977</v>
      </c>
      <c r="CE63" s="88">
        <f t="shared" si="129"/>
        <v>0.99374999999999802</v>
      </c>
      <c r="CG63" s="33">
        <f t="shared" si="28"/>
        <v>9.3055555555555391E-2</v>
      </c>
      <c r="CH63" s="34">
        <f t="shared" si="29"/>
        <v>133.99999999999977</v>
      </c>
      <c r="CI63" s="35">
        <f t="shared" si="42"/>
        <v>2.2333333333333294</v>
      </c>
      <c r="CJ63" s="67">
        <v>13</v>
      </c>
      <c r="CK63" s="33">
        <f t="shared" si="127"/>
        <v>2.49999999999998E-2</v>
      </c>
      <c r="CM63" s="108"/>
    </row>
    <row r="64" spans="1:91" x14ac:dyDescent="0.2">
      <c r="A64" s="1230"/>
      <c r="B64" s="290">
        <v>41</v>
      </c>
      <c r="C64" s="13">
        <v>6.9444444444444441E-3</v>
      </c>
      <c r="D64" s="13">
        <f t="shared" si="30"/>
        <v>0.45833333333333265</v>
      </c>
      <c r="E64" s="227">
        <v>0</v>
      </c>
      <c r="F64" s="34"/>
      <c r="G64" s="101">
        <v>0</v>
      </c>
      <c r="H64" s="101">
        <f t="shared" si="31"/>
        <v>0.45833333333333265</v>
      </c>
      <c r="I64" s="101">
        <v>2.0833333333333298E-3</v>
      </c>
      <c r="J64" s="101">
        <f t="shared" si="32"/>
        <v>0.46041666666666597</v>
      </c>
      <c r="K64" s="101">
        <v>6.2500000000000003E-3</v>
      </c>
      <c r="L64" s="101">
        <f t="shared" si="33"/>
        <v>0.46666666666666595</v>
      </c>
      <c r="M64" s="313">
        <v>7.6388888888888904E-3</v>
      </c>
      <c r="N64" s="101">
        <f t="shared" si="34"/>
        <v>0.47430555555555487</v>
      </c>
      <c r="O64" s="101">
        <v>4.1666666666666701E-3</v>
      </c>
      <c r="P64" s="101">
        <f t="shared" si="35"/>
        <v>0.47847222222222152</v>
      </c>
      <c r="Q64" s="101">
        <v>7.6388888888888904E-3</v>
      </c>
      <c r="R64" s="101">
        <f t="shared" si="36"/>
        <v>0.48611111111111044</v>
      </c>
      <c r="S64" s="313">
        <v>7.6388888888888904E-3</v>
      </c>
      <c r="T64" s="101">
        <f t="shared" si="37"/>
        <v>0.49374999999999936</v>
      </c>
      <c r="U64" s="101">
        <v>1.38888888888889E-3</v>
      </c>
      <c r="V64" s="101">
        <f t="shared" si="38"/>
        <v>0.49513888888888824</v>
      </c>
      <c r="W64" s="101">
        <v>2.7777777777777801E-3</v>
      </c>
      <c r="X64" s="101">
        <f t="shared" si="39"/>
        <v>0.49791666666666601</v>
      </c>
      <c r="Y64" s="101">
        <v>2.0833333333333298E-3</v>
      </c>
      <c r="Z64" s="101">
        <f t="shared" si="40"/>
        <v>0.49999999999999933</v>
      </c>
      <c r="AA64" s="313">
        <v>4.8611111111111103E-3</v>
      </c>
      <c r="AB64" s="101">
        <f t="shared" si="0"/>
        <v>0.50486111111111043</v>
      </c>
      <c r="AC64" s="313">
        <v>4.1666666666666701E-3</v>
      </c>
      <c r="AD64" s="101">
        <f t="shared" si="1"/>
        <v>0.50902777777777708</v>
      </c>
      <c r="AE64" s="101">
        <v>3.4722222222222199E-3</v>
      </c>
      <c r="AF64" s="101">
        <f t="shared" si="2"/>
        <v>0.51249999999999929</v>
      </c>
      <c r="AG64" s="101">
        <v>3.4722222222222199E-3</v>
      </c>
      <c r="AH64" s="101">
        <f t="shared" si="3"/>
        <v>0.5159722222222215</v>
      </c>
      <c r="AI64" s="101">
        <v>2.0833333333333298E-3</v>
      </c>
      <c r="AJ64" s="101">
        <f t="shared" si="4"/>
        <v>0.51805555555555483</v>
      </c>
      <c r="AK64" s="101">
        <v>6.9444444444444397E-3</v>
      </c>
      <c r="AL64" s="101">
        <f t="shared" si="5"/>
        <v>0.52499999999999925</v>
      </c>
      <c r="AM64" s="101">
        <v>6.2500000000000003E-3</v>
      </c>
      <c r="AN64" s="101">
        <f t="shared" si="6"/>
        <v>0.53124999999999922</v>
      </c>
      <c r="AO64" s="382">
        <v>4.8611111111111103E-3</v>
      </c>
      <c r="AP64" s="101">
        <f t="shared" si="7"/>
        <v>0.53611111111111032</v>
      </c>
      <c r="AQ64" s="382">
        <v>6.2500000000000003E-3</v>
      </c>
      <c r="AR64" s="101">
        <f t="shared" si="8"/>
        <v>0.54236111111111029</v>
      </c>
      <c r="AS64" s="382">
        <v>6.9444444444444397E-3</v>
      </c>
      <c r="AT64" s="101">
        <f t="shared" si="9"/>
        <v>0.54930555555555471</v>
      </c>
      <c r="AU64" s="101">
        <v>0</v>
      </c>
      <c r="AV64" s="101">
        <f t="shared" si="10"/>
        <v>0.54930555555555471</v>
      </c>
      <c r="AW64" s="101">
        <v>0</v>
      </c>
      <c r="AX64" s="101">
        <f t="shared" si="11"/>
        <v>0.54930555555555471</v>
      </c>
      <c r="AY64" s="101">
        <v>0</v>
      </c>
      <c r="AZ64" s="101">
        <f t="shared" si="12"/>
        <v>0.54930555555555471</v>
      </c>
      <c r="BA64" s="101">
        <v>0</v>
      </c>
      <c r="BB64" s="101">
        <f t="shared" si="13"/>
        <v>0.54930555555555471</v>
      </c>
      <c r="BC64" s="101">
        <v>0</v>
      </c>
      <c r="BD64" s="101">
        <f t="shared" si="14"/>
        <v>0.54930555555555471</v>
      </c>
      <c r="BE64" s="101">
        <v>0</v>
      </c>
      <c r="BF64" s="101">
        <f t="shared" si="15"/>
        <v>0.54930555555555471</v>
      </c>
      <c r="BG64" s="101">
        <v>0</v>
      </c>
      <c r="BH64" s="101">
        <f t="shared" si="16"/>
        <v>0.54930555555555471</v>
      </c>
      <c r="BI64" s="101">
        <v>0</v>
      </c>
      <c r="BJ64" s="101">
        <f t="shared" si="17"/>
        <v>0.54930555555555471</v>
      </c>
      <c r="BK64" s="101">
        <v>0</v>
      </c>
      <c r="BL64" s="101">
        <f t="shared" si="18"/>
        <v>0.54930555555555471</v>
      </c>
      <c r="BM64" s="101">
        <v>0</v>
      </c>
      <c r="BN64" s="101">
        <f t="shared" si="19"/>
        <v>0.54930555555555471</v>
      </c>
      <c r="BO64" s="101">
        <v>0</v>
      </c>
      <c r="BP64" s="101">
        <f t="shared" si="20"/>
        <v>0.54930555555555471</v>
      </c>
      <c r="BQ64" s="101">
        <v>0</v>
      </c>
      <c r="BR64" s="101">
        <f t="shared" si="21"/>
        <v>0.54930555555555471</v>
      </c>
      <c r="BS64" s="101">
        <v>0</v>
      </c>
      <c r="BT64" s="101">
        <f t="shared" si="22"/>
        <v>0.54930555555555471</v>
      </c>
      <c r="BU64" s="101">
        <v>0</v>
      </c>
      <c r="BV64" s="101">
        <f t="shared" si="23"/>
        <v>0.54930555555555471</v>
      </c>
      <c r="BW64" s="221">
        <v>2.0833333333333298E-3</v>
      </c>
      <c r="BX64" s="13">
        <f t="shared" si="24"/>
        <v>0.55138888888888804</v>
      </c>
      <c r="BY64" s="227"/>
      <c r="BZ64" s="221"/>
      <c r="CA64" s="13">
        <f t="shared" si="41"/>
        <v>9.3055555555555391E-2</v>
      </c>
      <c r="CB64" s="66">
        <f t="shared" si="128"/>
        <v>17.207462686567194</v>
      </c>
      <c r="CC64" s="103"/>
      <c r="CD64" s="88">
        <f t="shared" si="26"/>
        <v>133.99999999999977</v>
      </c>
      <c r="CE64" s="88">
        <f t="shared" si="129"/>
        <v>0.99374999999999802</v>
      </c>
      <c r="CG64" s="33">
        <f t="shared" si="28"/>
        <v>9.3055555555555391E-2</v>
      </c>
      <c r="CH64" s="34">
        <f t="shared" si="29"/>
        <v>133.99999999999977</v>
      </c>
      <c r="CI64" s="35">
        <f t="shared" si="42"/>
        <v>2.2333333333333294</v>
      </c>
      <c r="CJ64" s="67">
        <v>14</v>
      </c>
      <c r="CK64" s="33">
        <f t="shared" si="127"/>
        <v>2.2222222222222032E-2</v>
      </c>
      <c r="CM64" s="108"/>
    </row>
    <row r="65" spans="1:91" x14ac:dyDescent="0.2">
      <c r="A65" s="1230"/>
      <c r="B65" s="290">
        <v>42</v>
      </c>
      <c r="C65" s="13">
        <v>6.9444444444444441E-3</v>
      </c>
      <c r="D65" s="13">
        <f t="shared" si="30"/>
        <v>0.46527777777777707</v>
      </c>
      <c r="E65" s="227">
        <v>0</v>
      </c>
      <c r="F65" s="34"/>
      <c r="G65" s="101">
        <v>0</v>
      </c>
      <c r="H65" s="101">
        <f t="shared" si="31"/>
        <v>0.46527777777777707</v>
      </c>
      <c r="I65" s="101">
        <v>2.0833333333333333E-3</v>
      </c>
      <c r="J65" s="101">
        <f t="shared" si="32"/>
        <v>0.46736111111111039</v>
      </c>
      <c r="K65" s="101">
        <v>6.2499999999999995E-3</v>
      </c>
      <c r="L65" s="101">
        <f t="shared" si="33"/>
        <v>0.47361111111111037</v>
      </c>
      <c r="M65" s="313">
        <v>7.6388888888888886E-3</v>
      </c>
      <c r="N65" s="101">
        <f t="shared" si="34"/>
        <v>0.48124999999999923</v>
      </c>
      <c r="O65" s="101">
        <v>4.1666666666666666E-3</v>
      </c>
      <c r="P65" s="101">
        <f t="shared" si="35"/>
        <v>0.48541666666666589</v>
      </c>
      <c r="Q65" s="101">
        <v>7.6388888888888886E-3</v>
      </c>
      <c r="R65" s="101">
        <f t="shared" si="36"/>
        <v>0.49305555555555475</v>
      </c>
      <c r="S65" s="313">
        <v>7.6388888888888886E-3</v>
      </c>
      <c r="T65" s="101">
        <f t="shared" si="37"/>
        <v>0.50069444444444366</v>
      </c>
      <c r="U65" s="101">
        <v>1.3888888888888889E-3</v>
      </c>
      <c r="V65" s="101">
        <f t="shared" si="38"/>
        <v>0.50208333333333255</v>
      </c>
      <c r="W65" s="101">
        <v>2.7777777777777779E-3</v>
      </c>
      <c r="X65" s="101">
        <f t="shared" si="39"/>
        <v>0.50486111111111032</v>
      </c>
      <c r="Y65" s="101">
        <v>2.0833333333333333E-3</v>
      </c>
      <c r="Z65" s="101">
        <f t="shared" si="40"/>
        <v>0.50694444444444364</v>
      </c>
      <c r="AA65" s="313">
        <v>4.8611111111111103E-3</v>
      </c>
      <c r="AB65" s="101">
        <f t="shared" si="0"/>
        <v>0.51180555555555474</v>
      </c>
      <c r="AC65" s="313">
        <v>4.1666666666666666E-3</v>
      </c>
      <c r="AD65" s="101">
        <f t="shared" si="1"/>
        <v>0.51597222222222139</v>
      </c>
      <c r="AE65" s="101">
        <v>3.472222222222222E-3</v>
      </c>
      <c r="AF65" s="101">
        <f t="shared" si="2"/>
        <v>0.5194444444444436</v>
      </c>
      <c r="AG65" s="101">
        <v>3.472222222222222E-3</v>
      </c>
      <c r="AH65" s="101">
        <f t="shared" si="3"/>
        <v>0.52291666666666581</v>
      </c>
      <c r="AI65" s="101">
        <v>2.0833333333333333E-3</v>
      </c>
      <c r="AJ65" s="101">
        <f t="shared" si="4"/>
        <v>0.52499999999999913</v>
      </c>
      <c r="AK65" s="101">
        <v>6.9444444444444397E-3</v>
      </c>
      <c r="AL65" s="101">
        <f t="shared" si="5"/>
        <v>0.53194444444444355</v>
      </c>
      <c r="AM65" s="101">
        <v>6.2499999999999995E-3</v>
      </c>
      <c r="AN65" s="101">
        <f t="shared" si="6"/>
        <v>0.53819444444444353</v>
      </c>
      <c r="AO65" s="382">
        <v>4.8611111111111112E-3</v>
      </c>
      <c r="AP65" s="101">
        <f t="shared" si="7"/>
        <v>0.54305555555555463</v>
      </c>
      <c r="AQ65" s="382">
        <v>6.2499999999999995E-3</v>
      </c>
      <c r="AR65" s="101">
        <f t="shared" si="8"/>
        <v>0.5493055555555546</v>
      </c>
      <c r="AS65" s="382">
        <v>6.9444444444444441E-3</v>
      </c>
      <c r="AT65" s="101">
        <f t="shared" si="9"/>
        <v>0.55624999999999902</v>
      </c>
      <c r="AU65" s="101">
        <v>0</v>
      </c>
      <c r="AV65" s="101">
        <f t="shared" si="10"/>
        <v>0.55624999999999902</v>
      </c>
      <c r="AW65" s="101">
        <v>0</v>
      </c>
      <c r="AX65" s="101">
        <f t="shared" si="11"/>
        <v>0.55624999999999902</v>
      </c>
      <c r="AY65" s="101">
        <v>0</v>
      </c>
      <c r="AZ65" s="101">
        <f t="shared" si="12"/>
        <v>0.55624999999999902</v>
      </c>
      <c r="BA65" s="101">
        <v>0</v>
      </c>
      <c r="BB65" s="101">
        <f t="shared" si="13"/>
        <v>0.55624999999999902</v>
      </c>
      <c r="BC65" s="101">
        <v>0</v>
      </c>
      <c r="BD65" s="101">
        <f t="shared" si="14"/>
        <v>0.55624999999999902</v>
      </c>
      <c r="BE65" s="101">
        <v>0</v>
      </c>
      <c r="BF65" s="101">
        <f t="shared" si="15"/>
        <v>0.55624999999999902</v>
      </c>
      <c r="BG65" s="101">
        <v>0</v>
      </c>
      <c r="BH65" s="101">
        <f t="shared" si="16"/>
        <v>0.55624999999999902</v>
      </c>
      <c r="BI65" s="101">
        <v>0</v>
      </c>
      <c r="BJ65" s="101">
        <f t="shared" si="17"/>
        <v>0.55624999999999902</v>
      </c>
      <c r="BK65" s="101">
        <v>0</v>
      </c>
      <c r="BL65" s="101">
        <f t="shared" si="18"/>
        <v>0.55624999999999902</v>
      </c>
      <c r="BM65" s="101">
        <v>0</v>
      </c>
      <c r="BN65" s="101">
        <f t="shared" si="19"/>
        <v>0.55624999999999902</v>
      </c>
      <c r="BO65" s="101">
        <v>0</v>
      </c>
      <c r="BP65" s="101">
        <f t="shared" si="20"/>
        <v>0.55624999999999902</v>
      </c>
      <c r="BQ65" s="101">
        <v>0</v>
      </c>
      <c r="BR65" s="101">
        <f t="shared" si="21"/>
        <v>0.55624999999999902</v>
      </c>
      <c r="BS65" s="101">
        <v>0</v>
      </c>
      <c r="BT65" s="101">
        <f t="shared" si="22"/>
        <v>0.55624999999999902</v>
      </c>
      <c r="BU65" s="101">
        <v>0</v>
      </c>
      <c r="BV65" s="101">
        <f t="shared" si="23"/>
        <v>0.55624999999999902</v>
      </c>
      <c r="BW65" s="221">
        <v>2.0833333333333333E-3</v>
      </c>
      <c r="BX65" s="13">
        <f t="shared" si="24"/>
        <v>0.55833333333333235</v>
      </c>
      <c r="BY65" s="227"/>
      <c r="BZ65" s="221"/>
      <c r="CA65" s="13">
        <f t="shared" si="41"/>
        <v>9.305555555555528E-2</v>
      </c>
      <c r="CB65" s="66">
        <f t="shared" si="128"/>
        <v>17.207462686567215</v>
      </c>
      <c r="CC65" s="103"/>
      <c r="CD65" s="88">
        <f t="shared" si="26"/>
        <v>133.9999999999996</v>
      </c>
      <c r="CE65" s="88">
        <f t="shared" si="129"/>
        <v>0.99374999999999802</v>
      </c>
      <c r="CG65" s="33">
        <f t="shared" si="28"/>
        <v>9.305555555555528E-2</v>
      </c>
      <c r="CH65" s="34">
        <f t="shared" si="29"/>
        <v>133.9999999999996</v>
      </c>
      <c r="CI65" s="35">
        <f t="shared" si="42"/>
        <v>2.2333333333333267</v>
      </c>
      <c r="CJ65" s="67">
        <v>8</v>
      </c>
      <c r="CK65" s="33">
        <f t="shared" si="84"/>
        <v>-1.8055555555555491E-2</v>
      </c>
      <c r="CM65" s="108"/>
    </row>
    <row r="66" spans="1:91" x14ac:dyDescent="0.2">
      <c r="A66" s="1230"/>
      <c r="B66" s="290">
        <v>43</v>
      </c>
      <c r="C66" s="13">
        <v>6.9444444444444441E-3</v>
      </c>
      <c r="D66" s="13">
        <f t="shared" si="30"/>
        <v>0.47222222222222149</v>
      </c>
      <c r="E66" s="227">
        <v>0</v>
      </c>
      <c r="F66" s="34"/>
      <c r="G66" s="101">
        <v>0</v>
      </c>
      <c r="H66" s="101">
        <f t="shared" si="31"/>
        <v>0.47222222222222149</v>
      </c>
      <c r="I66" s="101">
        <v>2.0833333333333333E-3</v>
      </c>
      <c r="J66" s="101">
        <f t="shared" si="32"/>
        <v>0.47430555555555481</v>
      </c>
      <c r="K66" s="101">
        <v>6.2499999999999995E-3</v>
      </c>
      <c r="L66" s="101">
        <f t="shared" si="33"/>
        <v>0.48055555555555479</v>
      </c>
      <c r="M66" s="313">
        <v>7.6388888888888886E-3</v>
      </c>
      <c r="N66" s="101">
        <f t="shared" si="34"/>
        <v>0.48819444444444365</v>
      </c>
      <c r="O66" s="101">
        <v>4.1666666666666666E-3</v>
      </c>
      <c r="P66" s="101">
        <f t="shared" si="35"/>
        <v>0.49236111111111031</v>
      </c>
      <c r="Q66" s="101">
        <v>7.6388888888888886E-3</v>
      </c>
      <c r="R66" s="101">
        <f t="shared" si="36"/>
        <v>0.49999999999999917</v>
      </c>
      <c r="S66" s="313">
        <v>7.6388888888888886E-3</v>
      </c>
      <c r="T66" s="101">
        <f t="shared" si="37"/>
        <v>0.50763888888888808</v>
      </c>
      <c r="U66" s="101">
        <v>1.3888888888888889E-3</v>
      </c>
      <c r="V66" s="101">
        <f t="shared" si="38"/>
        <v>0.50902777777777697</v>
      </c>
      <c r="W66" s="101">
        <v>2.7777777777777779E-3</v>
      </c>
      <c r="X66" s="101">
        <f t="shared" si="39"/>
        <v>0.51180555555555474</v>
      </c>
      <c r="Y66" s="101">
        <v>2.0833333333333333E-3</v>
      </c>
      <c r="Z66" s="101">
        <f t="shared" si="40"/>
        <v>0.51388888888888806</v>
      </c>
      <c r="AA66" s="313">
        <v>4.8611111111111103E-3</v>
      </c>
      <c r="AB66" s="101">
        <f t="shared" si="0"/>
        <v>0.51874999999999916</v>
      </c>
      <c r="AC66" s="313">
        <v>4.1666666666666666E-3</v>
      </c>
      <c r="AD66" s="101">
        <f t="shared" si="1"/>
        <v>0.52291666666666581</v>
      </c>
      <c r="AE66" s="101">
        <v>3.472222222222222E-3</v>
      </c>
      <c r="AF66" s="101">
        <f t="shared" si="2"/>
        <v>0.52638888888888802</v>
      </c>
      <c r="AG66" s="101">
        <v>3.472222222222222E-3</v>
      </c>
      <c r="AH66" s="101">
        <f t="shared" si="3"/>
        <v>0.52986111111111023</v>
      </c>
      <c r="AI66" s="101">
        <v>2.0833333333333333E-3</v>
      </c>
      <c r="AJ66" s="101">
        <f t="shared" si="4"/>
        <v>0.53194444444444355</v>
      </c>
      <c r="AK66" s="101">
        <v>6.9444444444444397E-3</v>
      </c>
      <c r="AL66" s="101">
        <f t="shared" si="5"/>
        <v>0.53888888888888797</v>
      </c>
      <c r="AM66" s="101">
        <v>6.2499999999999995E-3</v>
      </c>
      <c r="AN66" s="101">
        <f t="shared" si="6"/>
        <v>0.54513888888888795</v>
      </c>
      <c r="AO66" s="382">
        <v>4.8611111111111112E-3</v>
      </c>
      <c r="AP66" s="101">
        <f t="shared" si="7"/>
        <v>0.54999999999999905</v>
      </c>
      <c r="AQ66" s="382">
        <v>6.2499999999999995E-3</v>
      </c>
      <c r="AR66" s="101">
        <f t="shared" si="8"/>
        <v>0.55624999999999902</v>
      </c>
      <c r="AS66" s="382">
        <v>6.9444444444444441E-3</v>
      </c>
      <c r="AT66" s="101">
        <f t="shared" si="9"/>
        <v>0.56319444444444344</v>
      </c>
      <c r="AU66" s="101">
        <v>0</v>
      </c>
      <c r="AV66" s="101">
        <f t="shared" si="10"/>
        <v>0.56319444444444344</v>
      </c>
      <c r="AW66" s="101">
        <v>0</v>
      </c>
      <c r="AX66" s="101">
        <f t="shared" si="11"/>
        <v>0.56319444444444344</v>
      </c>
      <c r="AY66" s="101">
        <v>0</v>
      </c>
      <c r="AZ66" s="101">
        <f t="shared" si="12"/>
        <v>0.56319444444444344</v>
      </c>
      <c r="BA66" s="101">
        <v>0</v>
      </c>
      <c r="BB66" s="101">
        <f t="shared" si="13"/>
        <v>0.56319444444444344</v>
      </c>
      <c r="BC66" s="101">
        <v>0</v>
      </c>
      <c r="BD66" s="101">
        <f t="shared" si="14"/>
        <v>0.56319444444444344</v>
      </c>
      <c r="BE66" s="101">
        <v>0</v>
      </c>
      <c r="BF66" s="101">
        <f t="shared" si="15"/>
        <v>0.56319444444444344</v>
      </c>
      <c r="BG66" s="101">
        <v>0</v>
      </c>
      <c r="BH66" s="101">
        <f t="shared" si="16"/>
        <v>0.56319444444444344</v>
      </c>
      <c r="BI66" s="101">
        <v>0</v>
      </c>
      <c r="BJ66" s="101">
        <f t="shared" si="17"/>
        <v>0.56319444444444344</v>
      </c>
      <c r="BK66" s="101">
        <v>0</v>
      </c>
      <c r="BL66" s="101">
        <f t="shared" si="18"/>
        <v>0.56319444444444344</v>
      </c>
      <c r="BM66" s="101">
        <v>0</v>
      </c>
      <c r="BN66" s="101">
        <f t="shared" si="19"/>
        <v>0.56319444444444344</v>
      </c>
      <c r="BO66" s="101">
        <v>0</v>
      </c>
      <c r="BP66" s="101">
        <f t="shared" si="20"/>
        <v>0.56319444444444344</v>
      </c>
      <c r="BQ66" s="101">
        <v>0</v>
      </c>
      <c r="BR66" s="101">
        <f t="shared" si="21"/>
        <v>0.56319444444444344</v>
      </c>
      <c r="BS66" s="101">
        <v>0</v>
      </c>
      <c r="BT66" s="101">
        <f t="shared" si="22"/>
        <v>0.56319444444444344</v>
      </c>
      <c r="BU66" s="101">
        <v>0</v>
      </c>
      <c r="BV66" s="101">
        <f t="shared" si="23"/>
        <v>0.56319444444444344</v>
      </c>
      <c r="BW66" s="221">
        <v>2.0833333333333333E-3</v>
      </c>
      <c r="BX66" s="13">
        <f t="shared" si="24"/>
        <v>0.56527777777777677</v>
      </c>
      <c r="BY66" s="227"/>
      <c r="BZ66" s="221"/>
      <c r="CA66" s="13">
        <f t="shared" si="41"/>
        <v>9.305555555555528E-2</v>
      </c>
      <c r="CB66" s="66">
        <f t="shared" si="128"/>
        <v>17.207462686567215</v>
      </c>
      <c r="CC66" s="103"/>
      <c r="CD66" s="88">
        <f t="shared" si="26"/>
        <v>133.9999999999996</v>
      </c>
      <c r="CE66" s="88">
        <f t="shared" si="129"/>
        <v>0.99374999999999802</v>
      </c>
      <c r="CG66" s="33">
        <f t="shared" si="28"/>
        <v>9.305555555555528E-2</v>
      </c>
      <c r="CH66" s="34">
        <f t="shared" si="29"/>
        <v>133.9999999999996</v>
      </c>
      <c r="CI66" s="35">
        <f t="shared" si="42"/>
        <v>2.2333333333333267</v>
      </c>
      <c r="CJ66" s="67">
        <v>9</v>
      </c>
      <c r="CK66" s="33">
        <f t="shared" si="84"/>
        <v>-1.9444444444444375E-2</v>
      </c>
      <c r="CM66" s="108"/>
    </row>
    <row r="67" spans="1:91" x14ac:dyDescent="0.2">
      <c r="A67" s="1230"/>
      <c r="B67" s="290">
        <v>44</v>
      </c>
      <c r="C67" s="13">
        <v>6.9444444444444441E-3</v>
      </c>
      <c r="D67" s="13">
        <f t="shared" si="30"/>
        <v>0.47916666666666591</v>
      </c>
      <c r="E67" s="227">
        <v>0</v>
      </c>
      <c r="F67" s="34"/>
      <c r="G67" s="101">
        <v>0</v>
      </c>
      <c r="H67" s="101">
        <f t="shared" si="31"/>
        <v>0.47916666666666591</v>
      </c>
      <c r="I67" s="101">
        <v>2.0833333333333333E-3</v>
      </c>
      <c r="J67" s="101">
        <f t="shared" si="32"/>
        <v>0.48124999999999923</v>
      </c>
      <c r="K67" s="101">
        <v>6.2499999999999995E-3</v>
      </c>
      <c r="L67" s="101">
        <f t="shared" si="33"/>
        <v>0.48749999999999921</v>
      </c>
      <c r="M67" s="313">
        <v>7.6388888888888886E-3</v>
      </c>
      <c r="N67" s="101">
        <f t="shared" si="34"/>
        <v>0.49513888888888807</v>
      </c>
      <c r="O67" s="101">
        <v>4.1666666666666666E-3</v>
      </c>
      <c r="P67" s="101">
        <f t="shared" si="35"/>
        <v>0.49930555555555473</v>
      </c>
      <c r="Q67" s="101">
        <v>7.6388888888888886E-3</v>
      </c>
      <c r="R67" s="101">
        <f t="shared" si="36"/>
        <v>0.50694444444444364</v>
      </c>
      <c r="S67" s="313">
        <v>7.6388888888888886E-3</v>
      </c>
      <c r="T67" s="101">
        <f t="shared" si="37"/>
        <v>0.5145833333333325</v>
      </c>
      <c r="U67" s="101">
        <v>1.3888888888888889E-3</v>
      </c>
      <c r="V67" s="101">
        <f t="shared" si="38"/>
        <v>0.51597222222222139</v>
      </c>
      <c r="W67" s="101">
        <v>2.7777777777777779E-3</v>
      </c>
      <c r="X67" s="101">
        <f t="shared" si="39"/>
        <v>0.51874999999999916</v>
      </c>
      <c r="Y67" s="101">
        <v>2.0833333333333333E-3</v>
      </c>
      <c r="Z67" s="101">
        <f t="shared" si="40"/>
        <v>0.52083333333333248</v>
      </c>
      <c r="AA67" s="313">
        <v>4.8611111111111103E-3</v>
      </c>
      <c r="AB67" s="101">
        <f t="shared" si="0"/>
        <v>0.52569444444444358</v>
      </c>
      <c r="AC67" s="313">
        <v>4.1666666666666666E-3</v>
      </c>
      <c r="AD67" s="101">
        <f t="shared" si="1"/>
        <v>0.52986111111111023</v>
      </c>
      <c r="AE67" s="101">
        <v>3.472222222222222E-3</v>
      </c>
      <c r="AF67" s="101">
        <f t="shared" si="2"/>
        <v>0.53333333333333244</v>
      </c>
      <c r="AG67" s="101">
        <v>3.472222222222222E-3</v>
      </c>
      <c r="AH67" s="101">
        <f t="shared" si="3"/>
        <v>0.53680555555555465</v>
      </c>
      <c r="AI67" s="101">
        <v>2.0833333333333333E-3</v>
      </c>
      <c r="AJ67" s="101">
        <f t="shared" si="4"/>
        <v>0.53888888888888797</v>
      </c>
      <c r="AK67" s="101">
        <v>6.9444444444444397E-3</v>
      </c>
      <c r="AL67" s="101">
        <f t="shared" si="5"/>
        <v>0.54583333333333239</v>
      </c>
      <c r="AM67" s="101">
        <v>6.2499999999999995E-3</v>
      </c>
      <c r="AN67" s="101">
        <f t="shared" si="6"/>
        <v>0.55208333333333237</v>
      </c>
      <c r="AO67" s="382">
        <v>4.8611111111111112E-3</v>
      </c>
      <c r="AP67" s="101">
        <f t="shared" si="7"/>
        <v>0.55694444444444346</v>
      </c>
      <c r="AQ67" s="382">
        <v>6.2499999999999995E-3</v>
      </c>
      <c r="AR67" s="101">
        <f t="shared" si="8"/>
        <v>0.56319444444444344</v>
      </c>
      <c r="AS67" s="382">
        <v>6.9444444444444441E-3</v>
      </c>
      <c r="AT67" s="101">
        <f t="shared" si="9"/>
        <v>0.57013888888888786</v>
      </c>
      <c r="AU67" s="101">
        <v>0</v>
      </c>
      <c r="AV67" s="101">
        <f t="shared" si="10"/>
        <v>0.57013888888888786</v>
      </c>
      <c r="AW67" s="101">
        <v>0</v>
      </c>
      <c r="AX67" s="101">
        <f t="shared" si="11"/>
        <v>0.57013888888888786</v>
      </c>
      <c r="AY67" s="101">
        <v>0</v>
      </c>
      <c r="AZ67" s="101">
        <f t="shared" si="12"/>
        <v>0.57013888888888786</v>
      </c>
      <c r="BA67" s="101">
        <v>0</v>
      </c>
      <c r="BB67" s="101">
        <f t="shared" si="13"/>
        <v>0.57013888888888786</v>
      </c>
      <c r="BC67" s="101">
        <v>0</v>
      </c>
      <c r="BD67" s="101">
        <f t="shared" si="14"/>
        <v>0.57013888888888786</v>
      </c>
      <c r="BE67" s="101">
        <v>0</v>
      </c>
      <c r="BF67" s="101">
        <f t="shared" si="15"/>
        <v>0.57013888888888786</v>
      </c>
      <c r="BG67" s="101">
        <v>0</v>
      </c>
      <c r="BH67" s="101">
        <f t="shared" si="16"/>
        <v>0.57013888888888786</v>
      </c>
      <c r="BI67" s="101">
        <v>0</v>
      </c>
      <c r="BJ67" s="101">
        <f t="shared" si="17"/>
        <v>0.57013888888888786</v>
      </c>
      <c r="BK67" s="101">
        <v>0</v>
      </c>
      <c r="BL67" s="101">
        <f t="shared" si="18"/>
        <v>0.57013888888888786</v>
      </c>
      <c r="BM67" s="101">
        <v>0</v>
      </c>
      <c r="BN67" s="101">
        <f t="shared" si="19"/>
        <v>0.57013888888888786</v>
      </c>
      <c r="BO67" s="101">
        <v>0</v>
      </c>
      <c r="BP67" s="101">
        <f t="shared" si="20"/>
        <v>0.57013888888888786</v>
      </c>
      <c r="BQ67" s="101">
        <v>0</v>
      </c>
      <c r="BR67" s="101">
        <f t="shared" si="21"/>
        <v>0.57013888888888786</v>
      </c>
      <c r="BS67" s="101">
        <v>0</v>
      </c>
      <c r="BT67" s="101">
        <f t="shared" si="22"/>
        <v>0.57013888888888786</v>
      </c>
      <c r="BU67" s="101">
        <v>0</v>
      </c>
      <c r="BV67" s="101">
        <f t="shared" si="23"/>
        <v>0.57013888888888786</v>
      </c>
      <c r="BW67" s="221">
        <v>2.0833333333333333E-3</v>
      </c>
      <c r="BX67" s="13">
        <f t="shared" si="24"/>
        <v>0.57222222222222119</v>
      </c>
      <c r="BY67" s="227"/>
      <c r="BZ67" s="221"/>
      <c r="CA67" s="13">
        <f t="shared" si="41"/>
        <v>9.305555555555528E-2</v>
      </c>
      <c r="CB67" s="66">
        <f t="shared" si="128"/>
        <v>17.207462686567215</v>
      </c>
      <c r="CC67" s="103"/>
      <c r="CD67" s="88">
        <f t="shared" si="26"/>
        <v>133.9999999999996</v>
      </c>
      <c r="CE67" s="88">
        <f t="shared" si="129"/>
        <v>0.99374999999999802</v>
      </c>
      <c r="CG67" s="33">
        <f t="shared" si="28"/>
        <v>9.305555555555528E-2</v>
      </c>
      <c r="CH67" s="34">
        <f t="shared" si="29"/>
        <v>133.9999999999996</v>
      </c>
      <c r="CI67" s="35">
        <f t="shared" si="42"/>
        <v>2.2333333333333267</v>
      </c>
      <c r="CJ67" s="67">
        <v>10</v>
      </c>
      <c r="CK67" s="33">
        <f t="shared" si="84"/>
        <v>-1.9444444444444375E-2</v>
      </c>
      <c r="CM67" s="108"/>
    </row>
    <row r="68" spans="1:91" x14ac:dyDescent="0.2">
      <c r="A68" s="1230"/>
      <c r="B68" s="290">
        <v>45</v>
      </c>
      <c r="C68" s="13">
        <v>5.5555555555555558E-3</v>
      </c>
      <c r="D68" s="13">
        <f t="shared" si="30"/>
        <v>0.48472222222222144</v>
      </c>
      <c r="E68" s="227">
        <v>0</v>
      </c>
      <c r="F68" s="34"/>
      <c r="G68" s="101">
        <v>0</v>
      </c>
      <c r="H68" s="101">
        <f t="shared" si="31"/>
        <v>0.48472222222222144</v>
      </c>
      <c r="I68" s="101">
        <v>2.0833333333333333E-3</v>
      </c>
      <c r="J68" s="101">
        <f t="shared" si="32"/>
        <v>0.48680555555555477</v>
      </c>
      <c r="K68" s="101">
        <v>6.2499999999999995E-3</v>
      </c>
      <c r="L68" s="101">
        <f t="shared" si="33"/>
        <v>0.49305555555555475</v>
      </c>
      <c r="M68" s="313">
        <v>7.6388888888888886E-3</v>
      </c>
      <c r="N68" s="101">
        <f t="shared" si="34"/>
        <v>0.50069444444444366</v>
      </c>
      <c r="O68" s="101">
        <v>4.1666666666666666E-3</v>
      </c>
      <c r="P68" s="101">
        <f t="shared" si="35"/>
        <v>0.50486111111111032</v>
      </c>
      <c r="Q68" s="101">
        <v>7.6388888888888886E-3</v>
      </c>
      <c r="R68" s="101">
        <f t="shared" si="36"/>
        <v>0.51249999999999918</v>
      </c>
      <c r="S68" s="313">
        <v>7.6388888888888886E-3</v>
      </c>
      <c r="T68" s="101">
        <f t="shared" si="37"/>
        <v>0.52013888888888804</v>
      </c>
      <c r="U68" s="101">
        <v>1.3888888888888889E-3</v>
      </c>
      <c r="V68" s="101">
        <f t="shared" si="38"/>
        <v>0.52152777777777692</v>
      </c>
      <c r="W68" s="101">
        <v>2.7777777777777779E-3</v>
      </c>
      <c r="X68" s="101">
        <f t="shared" si="39"/>
        <v>0.52430555555555469</v>
      </c>
      <c r="Y68" s="101">
        <v>2.0833333333333333E-3</v>
      </c>
      <c r="Z68" s="101">
        <f t="shared" si="40"/>
        <v>0.52638888888888802</v>
      </c>
      <c r="AA68" s="313">
        <v>4.8611111111111103E-3</v>
      </c>
      <c r="AB68" s="101">
        <f t="shared" si="0"/>
        <v>0.53124999999999911</v>
      </c>
      <c r="AC68" s="313">
        <v>4.1666666666666666E-3</v>
      </c>
      <c r="AD68" s="101">
        <f t="shared" si="1"/>
        <v>0.53541666666666576</v>
      </c>
      <c r="AE68" s="101">
        <v>3.472222222222222E-3</v>
      </c>
      <c r="AF68" s="101">
        <f t="shared" si="2"/>
        <v>0.53888888888888797</v>
      </c>
      <c r="AG68" s="101">
        <v>3.472222222222222E-3</v>
      </c>
      <c r="AH68" s="101">
        <f t="shared" si="3"/>
        <v>0.54236111111111018</v>
      </c>
      <c r="AI68" s="101">
        <v>2.0833333333333333E-3</v>
      </c>
      <c r="AJ68" s="101">
        <f t="shared" si="4"/>
        <v>0.54444444444444351</v>
      </c>
      <c r="AK68" s="101">
        <v>6.9444444444444397E-3</v>
      </c>
      <c r="AL68" s="101">
        <f t="shared" si="5"/>
        <v>0.55138888888888793</v>
      </c>
      <c r="AM68" s="101">
        <v>6.2499999999999995E-3</v>
      </c>
      <c r="AN68" s="101">
        <f t="shared" si="6"/>
        <v>0.55763888888888791</v>
      </c>
      <c r="AO68" s="382">
        <v>4.8611111111111112E-3</v>
      </c>
      <c r="AP68" s="101">
        <f t="shared" si="7"/>
        <v>0.562499999999999</v>
      </c>
      <c r="AQ68" s="382">
        <v>6.2499999999999995E-3</v>
      </c>
      <c r="AR68" s="101">
        <f t="shared" si="8"/>
        <v>0.56874999999999898</v>
      </c>
      <c r="AS68" s="382">
        <v>6.9444444444444441E-3</v>
      </c>
      <c r="AT68" s="101">
        <f t="shared" si="9"/>
        <v>0.5756944444444434</v>
      </c>
      <c r="AU68" s="101">
        <v>0</v>
      </c>
      <c r="AV68" s="101">
        <f t="shared" si="10"/>
        <v>0.5756944444444434</v>
      </c>
      <c r="AW68" s="101">
        <v>0</v>
      </c>
      <c r="AX68" s="101">
        <f t="shared" si="11"/>
        <v>0.5756944444444434</v>
      </c>
      <c r="AY68" s="101">
        <v>0</v>
      </c>
      <c r="AZ68" s="101">
        <f t="shared" si="12"/>
        <v>0.5756944444444434</v>
      </c>
      <c r="BA68" s="101">
        <v>0</v>
      </c>
      <c r="BB68" s="101">
        <f t="shared" si="13"/>
        <v>0.5756944444444434</v>
      </c>
      <c r="BC68" s="101">
        <v>0</v>
      </c>
      <c r="BD68" s="101">
        <f t="shared" si="14"/>
        <v>0.5756944444444434</v>
      </c>
      <c r="BE68" s="101">
        <v>0</v>
      </c>
      <c r="BF68" s="101">
        <f t="shared" si="15"/>
        <v>0.5756944444444434</v>
      </c>
      <c r="BG68" s="101">
        <v>0</v>
      </c>
      <c r="BH68" s="101">
        <f t="shared" si="16"/>
        <v>0.5756944444444434</v>
      </c>
      <c r="BI68" s="101">
        <v>0</v>
      </c>
      <c r="BJ68" s="101">
        <f t="shared" si="17"/>
        <v>0.5756944444444434</v>
      </c>
      <c r="BK68" s="101">
        <v>0</v>
      </c>
      <c r="BL68" s="101">
        <f t="shared" si="18"/>
        <v>0.5756944444444434</v>
      </c>
      <c r="BM68" s="101">
        <v>0</v>
      </c>
      <c r="BN68" s="101">
        <f t="shared" si="19"/>
        <v>0.5756944444444434</v>
      </c>
      <c r="BO68" s="101">
        <v>0</v>
      </c>
      <c r="BP68" s="101">
        <f t="shared" si="20"/>
        <v>0.5756944444444434</v>
      </c>
      <c r="BQ68" s="101">
        <v>0</v>
      </c>
      <c r="BR68" s="101">
        <f t="shared" si="21"/>
        <v>0.5756944444444434</v>
      </c>
      <c r="BS68" s="101">
        <v>0</v>
      </c>
      <c r="BT68" s="101">
        <f t="shared" si="22"/>
        <v>0.5756944444444434</v>
      </c>
      <c r="BU68" s="101">
        <v>0</v>
      </c>
      <c r="BV68" s="101">
        <f t="shared" si="23"/>
        <v>0.5756944444444434</v>
      </c>
      <c r="BW68" s="221">
        <v>2.0833333333333333E-3</v>
      </c>
      <c r="BX68" s="13">
        <f t="shared" si="24"/>
        <v>0.57777777777777672</v>
      </c>
      <c r="BY68" s="227"/>
      <c r="BZ68" s="221"/>
      <c r="CA68" s="13">
        <f t="shared" si="41"/>
        <v>9.305555555555528E-2</v>
      </c>
      <c r="CB68" s="66">
        <f t="shared" si="128"/>
        <v>17.207462686567215</v>
      </c>
      <c r="CC68" s="103"/>
      <c r="CD68" s="88">
        <f t="shared" si="26"/>
        <v>133.9999999999996</v>
      </c>
      <c r="CE68" s="88">
        <f t="shared" si="129"/>
        <v>0.99374999999999802</v>
      </c>
      <c r="CG68" s="33">
        <f t="shared" si="28"/>
        <v>9.305555555555528E-2</v>
      </c>
      <c r="CH68" s="34">
        <f t="shared" si="29"/>
        <v>133.9999999999996</v>
      </c>
      <c r="CI68" s="35">
        <f t="shared" si="42"/>
        <v>2.2333333333333267</v>
      </c>
      <c r="CJ68" s="67">
        <v>11</v>
      </c>
      <c r="CK68" s="33">
        <f t="shared" ref="CK68:CK70" si="130">+D95-BX68</f>
        <v>6.9444444444444198E-2</v>
      </c>
      <c r="CM68" s="108"/>
    </row>
    <row r="69" spans="1:91" x14ac:dyDescent="0.2">
      <c r="A69" s="1230"/>
      <c r="B69" s="290">
        <v>46</v>
      </c>
      <c r="C69" s="13">
        <v>5.5555555555555558E-3</v>
      </c>
      <c r="D69" s="13">
        <f t="shared" si="30"/>
        <v>0.49027777777777698</v>
      </c>
      <c r="E69" s="227">
        <v>0</v>
      </c>
      <c r="F69" s="34"/>
      <c r="G69" s="101">
        <v>0</v>
      </c>
      <c r="H69" s="101">
        <f t="shared" si="31"/>
        <v>0.49027777777777698</v>
      </c>
      <c r="I69" s="101">
        <v>2.0833333333333333E-3</v>
      </c>
      <c r="J69" s="101">
        <f t="shared" si="32"/>
        <v>0.49236111111111031</v>
      </c>
      <c r="K69" s="101">
        <v>6.2499999999999995E-3</v>
      </c>
      <c r="L69" s="101">
        <f t="shared" si="33"/>
        <v>0.49861111111111028</v>
      </c>
      <c r="M69" s="313">
        <v>7.6388888888888886E-3</v>
      </c>
      <c r="N69" s="101">
        <f t="shared" si="34"/>
        <v>0.5062499999999992</v>
      </c>
      <c r="O69" s="101">
        <v>4.1666666666666666E-3</v>
      </c>
      <c r="P69" s="101">
        <f t="shared" si="35"/>
        <v>0.51041666666666585</v>
      </c>
      <c r="Q69" s="101">
        <v>7.6388888888888904E-3</v>
      </c>
      <c r="R69" s="101">
        <f t="shared" si="36"/>
        <v>0.51805555555555471</v>
      </c>
      <c r="S69" s="313">
        <v>7.6388888888888886E-3</v>
      </c>
      <c r="T69" s="101">
        <f t="shared" si="37"/>
        <v>0.52569444444444358</v>
      </c>
      <c r="U69" s="101">
        <v>1.3888888888888889E-3</v>
      </c>
      <c r="V69" s="101">
        <f t="shared" si="38"/>
        <v>0.52708333333333246</v>
      </c>
      <c r="W69" s="101">
        <v>2.7777777777777779E-3</v>
      </c>
      <c r="X69" s="101">
        <f t="shared" si="39"/>
        <v>0.52986111111111023</v>
      </c>
      <c r="Y69" s="101">
        <v>2.0833333333333333E-3</v>
      </c>
      <c r="Z69" s="101">
        <f t="shared" si="40"/>
        <v>0.53194444444444355</v>
      </c>
      <c r="AA69" s="313">
        <v>4.8611111111111103E-3</v>
      </c>
      <c r="AB69" s="101">
        <f t="shared" si="0"/>
        <v>0.53680555555555465</v>
      </c>
      <c r="AC69" s="313">
        <v>4.1666666666666666E-3</v>
      </c>
      <c r="AD69" s="101">
        <f t="shared" si="1"/>
        <v>0.5409722222222213</v>
      </c>
      <c r="AE69" s="101">
        <v>3.472222222222222E-3</v>
      </c>
      <c r="AF69" s="101">
        <f t="shared" si="2"/>
        <v>0.54444444444444351</v>
      </c>
      <c r="AG69" s="101">
        <v>3.472222222222222E-3</v>
      </c>
      <c r="AH69" s="101">
        <f t="shared" si="3"/>
        <v>0.54791666666666572</v>
      </c>
      <c r="AI69" s="101">
        <v>2.0833333333333333E-3</v>
      </c>
      <c r="AJ69" s="101">
        <f t="shared" si="4"/>
        <v>0.54999999999999905</v>
      </c>
      <c r="AK69" s="101">
        <v>6.9444444444444397E-3</v>
      </c>
      <c r="AL69" s="101">
        <f t="shared" si="5"/>
        <v>0.55694444444444346</v>
      </c>
      <c r="AM69" s="101">
        <v>6.2500000000000003E-3</v>
      </c>
      <c r="AN69" s="101">
        <f t="shared" si="6"/>
        <v>0.56319444444444344</v>
      </c>
      <c r="AO69" s="382">
        <v>4.8611111111111112E-3</v>
      </c>
      <c r="AP69" s="101">
        <f t="shared" si="7"/>
        <v>0.56805555555555454</v>
      </c>
      <c r="AQ69" s="382">
        <v>6.2499999999999995E-3</v>
      </c>
      <c r="AR69" s="101">
        <f t="shared" si="8"/>
        <v>0.57430555555555451</v>
      </c>
      <c r="AS69" s="382">
        <v>6.9444444444444441E-3</v>
      </c>
      <c r="AT69" s="101">
        <f t="shared" si="9"/>
        <v>0.58124999999999893</v>
      </c>
      <c r="AU69" s="101">
        <v>0</v>
      </c>
      <c r="AV69" s="101">
        <f t="shared" si="10"/>
        <v>0.58124999999999893</v>
      </c>
      <c r="AW69" s="101">
        <v>0</v>
      </c>
      <c r="AX69" s="101">
        <f t="shared" si="11"/>
        <v>0.58124999999999893</v>
      </c>
      <c r="AY69" s="101">
        <v>0</v>
      </c>
      <c r="AZ69" s="101">
        <f t="shared" si="12"/>
        <v>0.58124999999999893</v>
      </c>
      <c r="BA69" s="101">
        <v>0</v>
      </c>
      <c r="BB69" s="101">
        <f t="shared" si="13"/>
        <v>0.58124999999999893</v>
      </c>
      <c r="BC69" s="101">
        <v>0</v>
      </c>
      <c r="BD69" s="101">
        <f t="shared" si="14"/>
        <v>0.58124999999999893</v>
      </c>
      <c r="BE69" s="101">
        <v>0</v>
      </c>
      <c r="BF69" s="101">
        <f t="shared" si="15"/>
        <v>0.58124999999999893</v>
      </c>
      <c r="BG69" s="101">
        <v>0</v>
      </c>
      <c r="BH69" s="101">
        <f t="shared" si="16"/>
        <v>0.58124999999999893</v>
      </c>
      <c r="BI69" s="101">
        <v>0</v>
      </c>
      <c r="BJ69" s="101">
        <f t="shared" si="17"/>
        <v>0.58124999999999893</v>
      </c>
      <c r="BK69" s="101">
        <v>0</v>
      </c>
      <c r="BL69" s="101">
        <f t="shared" si="18"/>
        <v>0.58124999999999893</v>
      </c>
      <c r="BM69" s="101">
        <v>0</v>
      </c>
      <c r="BN69" s="101">
        <f t="shared" si="19"/>
        <v>0.58124999999999893</v>
      </c>
      <c r="BO69" s="101">
        <v>0</v>
      </c>
      <c r="BP69" s="101">
        <f t="shared" si="20"/>
        <v>0.58124999999999893</v>
      </c>
      <c r="BQ69" s="101">
        <v>0</v>
      </c>
      <c r="BR69" s="101">
        <f t="shared" si="21"/>
        <v>0.58124999999999893</v>
      </c>
      <c r="BS69" s="101">
        <v>0</v>
      </c>
      <c r="BT69" s="101">
        <f t="shared" si="22"/>
        <v>0.58124999999999893</v>
      </c>
      <c r="BU69" s="101">
        <v>0</v>
      </c>
      <c r="BV69" s="101">
        <f t="shared" si="23"/>
        <v>0.58124999999999893</v>
      </c>
      <c r="BW69" s="221">
        <v>2.0833333333333333E-3</v>
      </c>
      <c r="BX69" s="13">
        <f t="shared" si="24"/>
        <v>0.58333333333333226</v>
      </c>
      <c r="BY69" s="227"/>
      <c r="BZ69" s="221"/>
      <c r="CA69" s="13">
        <f t="shared" si="41"/>
        <v>9.305555555555528E-2</v>
      </c>
      <c r="CB69" s="66">
        <f t="shared" si="128"/>
        <v>17.207462686567215</v>
      </c>
      <c r="CC69" s="103"/>
      <c r="CD69" s="88">
        <f t="shared" si="26"/>
        <v>133.9999999999996</v>
      </c>
      <c r="CE69" s="88">
        <f t="shared" si="129"/>
        <v>0.99374999999999802</v>
      </c>
      <c r="CG69" s="33">
        <f t="shared" si="28"/>
        <v>9.305555555555528E-2</v>
      </c>
      <c r="CH69" s="34">
        <f t="shared" si="29"/>
        <v>133.9999999999996</v>
      </c>
      <c r="CI69" s="35">
        <f t="shared" si="42"/>
        <v>2.2333333333333267</v>
      </c>
      <c r="CJ69" s="67">
        <v>12</v>
      </c>
      <c r="CK69" s="33">
        <f t="shared" si="130"/>
        <v>7.0833333333333082E-2</v>
      </c>
      <c r="CM69" s="108"/>
    </row>
    <row r="70" spans="1:91" x14ac:dyDescent="0.2">
      <c r="A70" s="1230"/>
      <c r="B70" s="290">
        <v>47</v>
      </c>
      <c r="C70" s="13">
        <v>5.5555555555555558E-3</v>
      </c>
      <c r="D70" s="13">
        <f t="shared" si="30"/>
        <v>0.49583333333333252</v>
      </c>
      <c r="E70" s="227">
        <v>0</v>
      </c>
      <c r="F70" s="34"/>
      <c r="G70" s="101">
        <v>0</v>
      </c>
      <c r="H70" s="101">
        <f t="shared" si="31"/>
        <v>0.49583333333333252</v>
      </c>
      <c r="I70" s="101">
        <v>2.0833333333333333E-3</v>
      </c>
      <c r="J70" s="101">
        <f t="shared" si="32"/>
        <v>0.49791666666666584</v>
      </c>
      <c r="K70" s="101">
        <v>6.2499999999999995E-3</v>
      </c>
      <c r="L70" s="101">
        <f t="shared" si="33"/>
        <v>0.50416666666666587</v>
      </c>
      <c r="M70" s="313">
        <v>7.6388888888888886E-3</v>
      </c>
      <c r="N70" s="101">
        <f t="shared" si="34"/>
        <v>0.51180555555555474</v>
      </c>
      <c r="O70" s="101">
        <v>4.1666666666666666E-3</v>
      </c>
      <c r="P70" s="101">
        <f t="shared" si="35"/>
        <v>0.51597222222222139</v>
      </c>
      <c r="Q70" s="101">
        <v>7.6388888888888904E-3</v>
      </c>
      <c r="R70" s="101">
        <f t="shared" si="36"/>
        <v>0.52361111111111025</v>
      </c>
      <c r="S70" s="313">
        <v>7.6388888888888886E-3</v>
      </c>
      <c r="T70" s="101">
        <f t="shared" si="37"/>
        <v>0.53124999999999911</v>
      </c>
      <c r="U70" s="101">
        <v>1.3888888888888889E-3</v>
      </c>
      <c r="V70" s="101">
        <f t="shared" si="38"/>
        <v>0.532638888888888</v>
      </c>
      <c r="W70" s="101">
        <v>2.7777777777777779E-3</v>
      </c>
      <c r="X70" s="101">
        <f t="shared" si="39"/>
        <v>0.53541666666666576</v>
      </c>
      <c r="Y70" s="101">
        <v>2.0833333333333333E-3</v>
      </c>
      <c r="Z70" s="101">
        <f t="shared" si="40"/>
        <v>0.53749999999999909</v>
      </c>
      <c r="AA70" s="313">
        <v>4.8611111111111103E-3</v>
      </c>
      <c r="AB70" s="101">
        <f t="shared" si="0"/>
        <v>0.54236111111111018</v>
      </c>
      <c r="AC70" s="313">
        <v>4.1666666666666666E-3</v>
      </c>
      <c r="AD70" s="101">
        <f t="shared" si="1"/>
        <v>0.54652777777777684</v>
      </c>
      <c r="AE70" s="101">
        <v>3.472222222222222E-3</v>
      </c>
      <c r="AF70" s="101">
        <f t="shared" si="2"/>
        <v>0.54999999999999905</v>
      </c>
      <c r="AG70" s="101">
        <v>3.472222222222222E-3</v>
      </c>
      <c r="AH70" s="101">
        <f t="shared" si="3"/>
        <v>0.55347222222222126</v>
      </c>
      <c r="AI70" s="101">
        <v>2.0833333333333333E-3</v>
      </c>
      <c r="AJ70" s="101">
        <f t="shared" si="4"/>
        <v>0.55555555555555458</v>
      </c>
      <c r="AK70" s="101">
        <v>6.9444444444444397E-3</v>
      </c>
      <c r="AL70" s="101">
        <f t="shared" si="5"/>
        <v>0.562499999999999</v>
      </c>
      <c r="AM70" s="101">
        <v>6.2500000000000003E-3</v>
      </c>
      <c r="AN70" s="101">
        <f t="shared" si="6"/>
        <v>0.56874999999999898</v>
      </c>
      <c r="AO70" s="382">
        <v>4.8611111111111112E-3</v>
      </c>
      <c r="AP70" s="101">
        <f t="shared" si="7"/>
        <v>0.57361111111111007</v>
      </c>
      <c r="AQ70" s="382">
        <v>6.2499999999999995E-3</v>
      </c>
      <c r="AR70" s="101">
        <f t="shared" si="8"/>
        <v>0.57986111111111005</v>
      </c>
      <c r="AS70" s="382">
        <v>6.9444444444444441E-3</v>
      </c>
      <c r="AT70" s="101">
        <f t="shared" si="9"/>
        <v>0.58680555555555447</v>
      </c>
      <c r="AU70" s="101">
        <v>0</v>
      </c>
      <c r="AV70" s="101">
        <f t="shared" si="10"/>
        <v>0.58680555555555447</v>
      </c>
      <c r="AW70" s="101">
        <v>0</v>
      </c>
      <c r="AX70" s="101">
        <f t="shared" si="11"/>
        <v>0.58680555555555447</v>
      </c>
      <c r="AY70" s="101">
        <v>0</v>
      </c>
      <c r="AZ70" s="101">
        <f t="shared" si="12"/>
        <v>0.58680555555555447</v>
      </c>
      <c r="BA70" s="101">
        <v>0</v>
      </c>
      <c r="BB70" s="101">
        <f t="shared" si="13"/>
        <v>0.58680555555555447</v>
      </c>
      <c r="BC70" s="101">
        <v>0</v>
      </c>
      <c r="BD70" s="101">
        <f t="shared" si="14"/>
        <v>0.58680555555555447</v>
      </c>
      <c r="BE70" s="101">
        <v>0</v>
      </c>
      <c r="BF70" s="101">
        <f t="shared" si="15"/>
        <v>0.58680555555555447</v>
      </c>
      <c r="BG70" s="101">
        <v>0</v>
      </c>
      <c r="BH70" s="101">
        <f t="shared" si="16"/>
        <v>0.58680555555555447</v>
      </c>
      <c r="BI70" s="101">
        <v>0</v>
      </c>
      <c r="BJ70" s="101">
        <f t="shared" si="17"/>
        <v>0.58680555555555447</v>
      </c>
      <c r="BK70" s="101">
        <v>0</v>
      </c>
      <c r="BL70" s="101">
        <f t="shared" si="18"/>
        <v>0.58680555555555447</v>
      </c>
      <c r="BM70" s="101">
        <v>0</v>
      </c>
      <c r="BN70" s="101">
        <f t="shared" si="19"/>
        <v>0.58680555555555447</v>
      </c>
      <c r="BO70" s="101">
        <v>0</v>
      </c>
      <c r="BP70" s="101">
        <f t="shared" si="20"/>
        <v>0.58680555555555447</v>
      </c>
      <c r="BQ70" s="101">
        <v>0</v>
      </c>
      <c r="BR70" s="101">
        <f t="shared" si="21"/>
        <v>0.58680555555555447</v>
      </c>
      <c r="BS70" s="101">
        <v>0</v>
      </c>
      <c r="BT70" s="101">
        <f t="shared" si="22"/>
        <v>0.58680555555555447</v>
      </c>
      <c r="BU70" s="101">
        <v>0</v>
      </c>
      <c r="BV70" s="101">
        <f t="shared" si="23"/>
        <v>0.58680555555555447</v>
      </c>
      <c r="BW70" s="221">
        <v>2.0833333333333333E-3</v>
      </c>
      <c r="BX70" s="13">
        <f t="shared" si="24"/>
        <v>0.5888888888888878</v>
      </c>
      <c r="BY70" s="227"/>
      <c r="BZ70" s="221"/>
      <c r="CA70" s="13">
        <f t="shared" si="41"/>
        <v>9.305555555555528E-2</v>
      </c>
      <c r="CB70" s="66">
        <f t="shared" si="128"/>
        <v>17.207462686567215</v>
      </c>
      <c r="CC70" s="103"/>
      <c r="CD70" s="88">
        <f t="shared" si="26"/>
        <v>133.9999999999996</v>
      </c>
      <c r="CE70" s="88">
        <f t="shared" si="129"/>
        <v>0.99374999999999802</v>
      </c>
      <c r="CG70" s="33">
        <f t="shared" si="28"/>
        <v>9.305555555555528E-2</v>
      </c>
      <c r="CH70" s="34">
        <f t="shared" si="29"/>
        <v>133.9999999999996</v>
      </c>
      <c r="CI70" s="35">
        <f t="shared" si="42"/>
        <v>2.2333333333333267</v>
      </c>
      <c r="CJ70" s="67">
        <v>13</v>
      </c>
      <c r="CK70" s="33">
        <f t="shared" si="130"/>
        <v>7.2222222222221966E-2</v>
      </c>
      <c r="CM70" s="108"/>
    </row>
    <row r="71" spans="1:91" x14ac:dyDescent="0.2">
      <c r="A71" s="1230"/>
      <c r="B71" s="290">
        <v>48</v>
      </c>
      <c r="C71" s="13">
        <v>5.5555555555555558E-3</v>
      </c>
      <c r="D71" s="13">
        <f t="shared" si="30"/>
        <v>0.50138888888888811</v>
      </c>
      <c r="E71" s="227">
        <v>0</v>
      </c>
      <c r="F71" s="34"/>
      <c r="G71" s="101">
        <v>0</v>
      </c>
      <c r="H71" s="101">
        <f t="shared" si="31"/>
        <v>0.50138888888888811</v>
      </c>
      <c r="I71" s="101">
        <v>2.0833333333333333E-3</v>
      </c>
      <c r="J71" s="101">
        <f t="shared" si="32"/>
        <v>0.50347222222222143</v>
      </c>
      <c r="K71" s="101">
        <v>6.2499999999999995E-3</v>
      </c>
      <c r="L71" s="101">
        <f t="shared" si="33"/>
        <v>0.50972222222222141</v>
      </c>
      <c r="M71" s="313">
        <v>7.6388888888888886E-3</v>
      </c>
      <c r="N71" s="101">
        <f t="shared" si="34"/>
        <v>0.51736111111111027</v>
      </c>
      <c r="O71" s="101">
        <v>4.1666666666666666E-3</v>
      </c>
      <c r="P71" s="101">
        <f t="shared" si="35"/>
        <v>0.52152777777777692</v>
      </c>
      <c r="Q71" s="101">
        <v>7.6388888888888904E-3</v>
      </c>
      <c r="R71" s="101">
        <f t="shared" si="36"/>
        <v>0.52916666666666579</v>
      </c>
      <c r="S71" s="313">
        <v>7.6388888888888886E-3</v>
      </c>
      <c r="T71" s="101">
        <f t="shared" si="37"/>
        <v>0.53680555555555465</v>
      </c>
      <c r="U71" s="101">
        <v>1.3888888888888889E-3</v>
      </c>
      <c r="V71" s="101">
        <f t="shared" si="38"/>
        <v>0.53819444444444353</v>
      </c>
      <c r="W71" s="101">
        <v>2.7777777777777779E-3</v>
      </c>
      <c r="X71" s="101">
        <f t="shared" si="39"/>
        <v>0.5409722222222213</v>
      </c>
      <c r="Y71" s="101">
        <v>2.0833333333333333E-3</v>
      </c>
      <c r="Z71" s="101">
        <f t="shared" si="40"/>
        <v>0.54305555555555463</v>
      </c>
      <c r="AA71" s="313">
        <v>4.8611111111111103E-3</v>
      </c>
      <c r="AB71" s="101">
        <f t="shared" si="0"/>
        <v>0.54791666666666572</v>
      </c>
      <c r="AC71" s="313">
        <v>4.1666666666666666E-3</v>
      </c>
      <c r="AD71" s="101">
        <f t="shared" si="1"/>
        <v>0.55208333333333237</v>
      </c>
      <c r="AE71" s="101">
        <v>3.472222222222222E-3</v>
      </c>
      <c r="AF71" s="101">
        <f t="shared" si="2"/>
        <v>0.55555555555555458</v>
      </c>
      <c r="AG71" s="101">
        <v>3.472222222222222E-3</v>
      </c>
      <c r="AH71" s="101">
        <f t="shared" si="3"/>
        <v>0.55902777777777679</v>
      </c>
      <c r="AI71" s="101">
        <v>2.0833333333333333E-3</v>
      </c>
      <c r="AJ71" s="101">
        <f t="shared" si="4"/>
        <v>0.56111111111111012</v>
      </c>
      <c r="AK71" s="101">
        <v>6.9444444444444397E-3</v>
      </c>
      <c r="AL71" s="101">
        <f t="shared" si="5"/>
        <v>0.56805555555555454</v>
      </c>
      <c r="AM71" s="101">
        <v>6.2500000000000003E-3</v>
      </c>
      <c r="AN71" s="101">
        <f t="shared" si="6"/>
        <v>0.57430555555555451</v>
      </c>
      <c r="AO71" s="382">
        <v>4.8611111111111112E-3</v>
      </c>
      <c r="AP71" s="101">
        <f t="shared" si="7"/>
        <v>0.57916666666666561</v>
      </c>
      <c r="AQ71" s="382">
        <v>6.2499999999999995E-3</v>
      </c>
      <c r="AR71" s="101">
        <f t="shared" si="8"/>
        <v>0.58541666666666559</v>
      </c>
      <c r="AS71" s="382">
        <v>6.9444444444444441E-3</v>
      </c>
      <c r="AT71" s="101">
        <f t="shared" si="9"/>
        <v>0.59236111111111001</v>
      </c>
      <c r="AU71" s="101">
        <v>0</v>
      </c>
      <c r="AV71" s="101">
        <f t="shared" si="10"/>
        <v>0.59236111111111001</v>
      </c>
      <c r="AW71" s="101">
        <v>0</v>
      </c>
      <c r="AX71" s="101">
        <f t="shared" si="11"/>
        <v>0.59236111111111001</v>
      </c>
      <c r="AY71" s="101">
        <v>0</v>
      </c>
      <c r="AZ71" s="101">
        <f t="shared" si="12"/>
        <v>0.59236111111111001</v>
      </c>
      <c r="BA71" s="101">
        <v>0</v>
      </c>
      <c r="BB71" s="101">
        <f t="shared" si="13"/>
        <v>0.59236111111111001</v>
      </c>
      <c r="BC71" s="101">
        <v>0</v>
      </c>
      <c r="BD71" s="101">
        <f t="shared" si="14"/>
        <v>0.59236111111111001</v>
      </c>
      <c r="BE71" s="101">
        <v>0</v>
      </c>
      <c r="BF71" s="101">
        <f t="shared" si="15"/>
        <v>0.59236111111111001</v>
      </c>
      <c r="BG71" s="101">
        <v>0</v>
      </c>
      <c r="BH71" s="101">
        <f t="shared" si="16"/>
        <v>0.59236111111111001</v>
      </c>
      <c r="BI71" s="101">
        <v>0</v>
      </c>
      <c r="BJ71" s="101">
        <f t="shared" si="17"/>
        <v>0.59236111111111001</v>
      </c>
      <c r="BK71" s="101">
        <v>0</v>
      </c>
      <c r="BL71" s="101">
        <f t="shared" si="18"/>
        <v>0.59236111111111001</v>
      </c>
      <c r="BM71" s="101">
        <v>0</v>
      </c>
      <c r="BN71" s="101">
        <f t="shared" si="19"/>
        <v>0.59236111111111001</v>
      </c>
      <c r="BO71" s="101">
        <v>0</v>
      </c>
      <c r="BP71" s="101">
        <f t="shared" si="20"/>
        <v>0.59236111111111001</v>
      </c>
      <c r="BQ71" s="101">
        <v>0</v>
      </c>
      <c r="BR71" s="101">
        <f t="shared" si="21"/>
        <v>0.59236111111111001</v>
      </c>
      <c r="BS71" s="101">
        <v>0</v>
      </c>
      <c r="BT71" s="101">
        <f t="shared" si="22"/>
        <v>0.59236111111111001</v>
      </c>
      <c r="BU71" s="101">
        <v>0</v>
      </c>
      <c r="BV71" s="101">
        <f t="shared" si="23"/>
        <v>0.59236111111111001</v>
      </c>
      <c r="BW71" s="221">
        <v>2.0833333333333333E-3</v>
      </c>
      <c r="BX71" s="13">
        <f t="shared" si="24"/>
        <v>0.59444444444444333</v>
      </c>
      <c r="BY71" s="227"/>
      <c r="BZ71" s="221"/>
      <c r="CA71" s="13">
        <f t="shared" si="41"/>
        <v>9.3055555555555225E-2</v>
      </c>
      <c r="CB71" s="66">
        <f t="shared" si="128"/>
        <v>17.207462686567226</v>
      </c>
      <c r="CC71" s="103"/>
      <c r="CD71" s="88">
        <f t="shared" si="26"/>
        <v>133.99999999999952</v>
      </c>
      <c r="CE71" s="88">
        <f t="shared" si="129"/>
        <v>0.99374999999999802</v>
      </c>
      <c r="CG71" s="33">
        <f t="shared" si="28"/>
        <v>9.3055555555555225E-2</v>
      </c>
      <c r="CH71" s="34">
        <f t="shared" si="29"/>
        <v>133.99999999999952</v>
      </c>
      <c r="CI71" s="35">
        <f t="shared" si="42"/>
        <v>2.2333333333333254</v>
      </c>
      <c r="CJ71" s="67">
        <v>1</v>
      </c>
      <c r="CK71" s="33" t="e">
        <f>+#REF!-BX71</f>
        <v>#REF!</v>
      </c>
      <c r="CM71" s="108"/>
    </row>
    <row r="72" spans="1:91" x14ac:dyDescent="0.2">
      <c r="A72" s="1230"/>
      <c r="B72" s="290">
        <v>49</v>
      </c>
      <c r="C72" s="13">
        <v>5.5555555555555558E-3</v>
      </c>
      <c r="D72" s="13">
        <f t="shared" si="30"/>
        <v>0.50694444444444364</v>
      </c>
      <c r="E72" s="227">
        <v>0</v>
      </c>
      <c r="F72" s="34"/>
      <c r="G72" s="101">
        <v>0</v>
      </c>
      <c r="H72" s="101">
        <f t="shared" si="31"/>
        <v>0.50694444444444364</v>
      </c>
      <c r="I72" s="101">
        <v>2.0833333333333333E-3</v>
      </c>
      <c r="J72" s="101">
        <f t="shared" si="32"/>
        <v>0.50902777777777697</v>
      </c>
      <c r="K72" s="101">
        <v>6.2499999999999995E-3</v>
      </c>
      <c r="L72" s="101">
        <f t="shared" si="33"/>
        <v>0.51527777777777695</v>
      </c>
      <c r="M72" s="313">
        <v>7.6388888888888886E-3</v>
      </c>
      <c r="N72" s="101">
        <f t="shared" si="34"/>
        <v>0.52291666666666581</v>
      </c>
      <c r="O72" s="101">
        <v>4.1666666666666666E-3</v>
      </c>
      <c r="P72" s="101">
        <f t="shared" si="35"/>
        <v>0.52708333333333246</v>
      </c>
      <c r="Q72" s="101">
        <v>7.6388888888888904E-3</v>
      </c>
      <c r="R72" s="101">
        <f t="shared" si="36"/>
        <v>0.53472222222222132</v>
      </c>
      <c r="S72" s="313">
        <v>7.6388888888888886E-3</v>
      </c>
      <c r="T72" s="101">
        <f t="shared" si="37"/>
        <v>0.54236111111111018</v>
      </c>
      <c r="U72" s="101">
        <v>1.3888888888888889E-3</v>
      </c>
      <c r="V72" s="101">
        <f t="shared" si="38"/>
        <v>0.54374999999999907</v>
      </c>
      <c r="W72" s="101">
        <v>2.7777777777777779E-3</v>
      </c>
      <c r="X72" s="101">
        <f t="shared" si="39"/>
        <v>0.54652777777777684</v>
      </c>
      <c r="Y72" s="101">
        <v>2.0833333333333333E-3</v>
      </c>
      <c r="Z72" s="101">
        <f t="shared" si="40"/>
        <v>0.54861111111111016</v>
      </c>
      <c r="AA72" s="313">
        <v>4.8611111111111103E-3</v>
      </c>
      <c r="AB72" s="101">
        <f t="shared" si="0"/>
        <v>0.55347222222222126</v>
      </c>
      <c r="AC72" s="313">
        <v>4.1666666666666666E-3</v>
      </c>
      <c r="AD72" s="101">
        <f t="shared" si="1"/>
        <v>0.55763888888888791</v>
      </c>
      <c r="AE72" s="101">
        <v>3.472222222222222E-3</v>
      </c>
      <c r="AF72" s="101">
        <f t="shared" si="2"/>
        <v>0.56111111111111012</v>
      </c>
      <c r="AG72" s="101">
        <v>3.472222222222222E-3</v>
      </c>
      <c r="AH72" s="101">
        <f t="shared" si="3"/>
        <v>0.56458333333333233</v>
      </c>
      <c r="AI72" s="101">
        <v>2.0833333333333333E-3</v>
      </c>
      <c r="AJ72" s="101">
        <f t="shared" si="4"/>
        <v>0.56666666666666565</v>
      </c>
      <c r="AK72" s="101">
        <v>6.9444444444444397E-3</v>
      </c>
      <c r="AL72" s="101">
        <f t="shared" si="5"/>
        <v>0.57361111111111007</v>
      </c>
      <c r="AM72" s="101">
        <v>6.2500000000000003E-3</v>
      </c>
      <c r="AN72" s="101">
        <f t="shared" si="6"/>
        <v>0.57986111111111005</v>
      </c>
      <c r="AO72" s="382">
        <v>4.8611111111111112E-3</v>
      </c>
      <c r="AP72" s="101">
        <f t="shared" si="7"/>
        <v>0.58472222222222114</v>
      </c>
      <c r="AQ72" s="382">
        <v>6.2499999999999995E-3</v>
      </c>
      <c r="AR72" s="101">
        <f t="shared" si="8"/>
        <v>0.59097222222222112</v>
      </c>
      <c r="AS72" s="382">
        <v>6.9444444444444441E-3</v>
      </c>
      <c r="AT72" s="101">
        <f t="shared" si="9"/>
        <v>0.59791666666666554</v>
      </c>
      <c r="AU72" s="101">
        <v>0</v>
      </c>
      <c r="AV72" s="101">
        <f t="shared" si="10"/>
        <v>0.59791666666666554</v>
      </c>
      <c r="AW72" s="101">
        <v>0</v>
      </c>
      <c r="AX72" s="101">
        <f t="shared" si="11"/>
        <v>0.59791666666666554</v>
      </c>
      <c r="AY72" s="101">
        <v>0</v>
      </c>
      <c r="AZ72" s="101">
        <f t="shared" si="12"/>
        <v>0.59791666666666554</v>
      </c>
      <c r="BA72" s="101">
        <v>0</v>
      </c>
      <c r="BB72" s="101">
        <f t="shared" si="13"/>
        <v>0.59791666666666554</v>
      </c>
      <c r="BC72" s="101">
        <v>0</v>
      </c>
      <c r="BD72" s="101">
        <f t="shared" si="14"/>
        <v>0.59791666666666554</v>
      </c>
      <c r="BE72" s="101">
        <v>0</v>
      </c>
      <c r="BF72" s="101">
        <f t="shared" si="15"/>
        <v>0.59791666666666554</v>
      </c>
      <c r="BG72" s="101">
        <v>0</v>
      </c>
      <c r="BH72" s="101">
        <f t="shared" si="16"/>
        <v>0.59791666666666554</v>
      </c>
      <c r="BI72" s="101">
        <v>0</v>
      </c>
      <c r="BJ72" s="101">
        <f t="shared" si="17"/>
        <v>0.59791666666666554</v>
      </c>
      <c r="BK72" s="101">
        <v>0</v>
      </c>
      <c r="BL72" s="101">
        <f t="shared" si="18"/>
        <v>0.59791666666666554</v>
      </c>
      <c r="BM72" s="101">
        <v>0</v>
      </c>
      <c r="BN72" s="101">
        <f t="shared" si="19"/>
        <v>0.59791666666666554</v>
      </c>
      <c r="BO72" s="101">
        <v>0</v>
      </c>
      <c r="BP72" s="101">
        <f t="shared" si="20"/>
        <v>0.59791666666666554</v>
      </c>
      <c r="BQ72" s="101">
        <v>0</v>
      </c>
      <c r="BR72" s="101">
        <f t="shared" si="21"/>
        <v>0.59791666666666554</v>
      </c>
      <c r="BS72" s="101">
        <v>0</v>
      </c>
      <c r="BT72" s="101">
        <f t="shared" si="22"/>
        <v>0.59791666666666554</v>
      </c>
      <c r="BU72" s="101">
        <v>0</v>
      </c>
      <c r="BV72" s="101">
        <f t="shared" si="23"/>
        <v>0.59791666666666554</v>
      </c>
      <c r="BW72" s="221">
        <v>2.0833333333333333E-3</v>
      </c>
      <c r="BX72" s="13">
        <f t="shared" si="24"/>
        <v>0.59999999999999887</v>
      </c>
      <c r="BY72" s="227"/>
      <c r="BZ72" s="221"/>
      <c r="CA72" s="13">
        <f t="shared" si="41"/>
        <v>9.3055555555555225E-2</v>
      </c>
      <c r="CB72" s="66">
        <f t="shared" si="128"/>
        <v>17.207462686567226</v>
      </c>
      <c r="CC72" s="103"/>
      <c r="CD72" s="88">
        <f t="shared" si="26"/>
        <v>133.99999999999952</v>
      </c>
      <c r="CE72" s="88">
        <f t="shared" si="129"/>
        <v>0.99374999999999802</v>
      </c>
      <c r="CG72" s="33">
        <f t="shared" si="28"/>
        <v>9.3055555555555225E-2</v>
      </c>
      <c r="CH72" s="34">
        <f t="shared" si="29"/>
        <v>133.99999999999952</v>
      </c>
      <c r="CI72" s="35">
        <f t="shared" si="42"/>
        <v>2.2333333333333254</v>
      </c>
      <c r="CJ72" s="67">
        <v>2</v>
      </c>
      <c r="CK72" s="33">
        <f t="shared" ref="CK72:CK94" si="131">+D98-BX72</f>
        <v>7.2222222222221966E-2</v>
      </c>
      <c r="CM72" s="108"/>
    </row>
    <row r="73" spans="1:91" x14ac:dyDescent="0.2">
      <c r="A73" s="1230"/>
      <c r="B73" s="290">
        <v>50</v>
      </c>
      <c r="C73" s="13">
        <v>5.5555555555555558E-3</v>
      </c>
      <c r="D73" s="13">
        <f t="shared" si="30"/>
        <v>0.51249999999999918</v>
      </c>
      <c r="E73" s="227">
        <v>0</v>
      </c>
      <c r="F73" s="34"/>
      <c r="G73" s="101">
        <v>0</v>
      </c>
      <c r="H73" s="101">
        <f t="shared" si="31"/>
        <v>0.51249999999999918</v>
      </c>
      <c r="I73" s="101">
        <v>2.0833333333333333E-3</v>
      </c>
      <c r="J73" s="101">
        <f t="shared" si="32"/>
        <v>0.5145833333333325</v>
      </c>
      <c r="K73" s="101">
        <v>6.2499999999999995E-3</v>
      </c>
      <c r="L73" s="101">
        <f t="shared" si="33"/>
        <v>0.52083333333333248</v>
      </c>
      <c r="M73" s="313">
        <v>7.6388888888888886E-3</v>
      </c>
      <c r="N73" s="101">
        <f t="shared" si="34"/>
        <v>0.52847222222222134</v>
      </c>
      <c r="O73" s="101">
        <v>4.1666666666666666E-3</v>
      </c>
      <c r="P73" s="101">
        <f t="shared" si="35"/>
        <v>0.532638888888888</v>
      </c>
      <c r="Q73" s="101">
        <v>7.6388888888888904E-3</v>
      </c>
      <c r="R73" s="101">
        <f t="shared" si="36"/>
        <v>0.54027777777777686</v>
      </c>
      <c r="S73" s="313">
        <v>7.6388888888888886E-3</v>
      </c>
      <c r="T73" s="101">
        <f t="shared" si="37"/>
        <v>0.54791666666666572</v>
      </c>
      <c r="U73" s="101">
        <v>1.3888888888888889E-3</v>
      </c>
      <c r="V73" s="101">
        <f t="shared" si="38"/>
        <v>0.5493055555555546</v>
      </c>
      <c r="W73" s="101">
        <v>2.7777777777777779E-3</v>
      </c>
      <c r="X73" s="101">
        <f t="shared" si="39"/>
        <v>0.55208333333333237</v>
      </c>
      <c r="Y73" s="101">
        <v>2.0833333333333333E-3</v>
      </c>
      <c r="Z73" s="101">
        <f t="shared" si="40"/>
        <v>0.5541666666666657</v>
      </c>
      <c r="AA73" s="313">
        <v>4.8611111111111103E-3</v>
      </c>
      <c r="AB73" s="101">
        <f t="shared" si="0"/>
        <v>0.55902777777777679</v>
      </c>
      <c r="AC73" s="313">
        <v>4.1666666666666666E-3</v>
      </c>
      <c r="AD73" s="101">
        <f t="shared" si="1"/>
        <v>0.56319444444444344</v>
      </c>
      <c r="AE73" s="101">
        <v>3.472222222222222E-3</v>
      </c>
      <c r="AF73" s="101">
        <f t="shared" si="2"/>
        <v>0.56666666666666565</v>
      </c>
      <c r="AG73" s="101">
        <v>3.472222222222222E-3</v>
      </c>
      <c r="AH73" s="101">
        <f t="shared" si="3"/>
        <v>0.57013888888888786</v>
      </c>
      <c r="AI73" s="101">
        <v>2.0833333333333333E-3</v>
      </c>
      <c r="AJ73" s="101">
        <f t="shared" si="4"/>
        <v>0.57222222222222119</v>
      </c>
      <c r="AK73" s="101">
        <v>6.9444444444444397E-3</v>
      </c>
      <c r="AL73" s="101">
        <f t="shared" si="5"/>
        <v>0.57916666666666561</v>
      </c>
      <c r="AM73" s="101">
        <v>6.2500000000000003E-3</v>
      </c>
      <c r="AN73" s="101">
        <f t="shared" si="6"/>
        <v>0.58541666666666559</v>
      </c>
      <c r="AO73" s="382">
        <v>4.8611111111111112E-3</v>
      </c>
      <c r="AP73" s="101">
        <f t="shared" si="7"/>
        <v>0.59027777777777668</v>
      </c>
      <c r="AQ73" s="382">
        <v>6.2499999999999995E-3</v>
      </c>
      <c r="AR73" s="101">
        <f t="shared" si="8"/>
        <v>0.59652777777777666</v>
      </c>
      <c r="AS73" s="382">
        <v>6.9444444444444441E-3</v>
      </c>
      <c r="AT73" s="101">
        <f t="shared" si="9"/>
        <v>0.60347222222222108</v>
      </c>
      <c r="AU73" s="101">
        <v>0</v>
      </c>
      <c r="AV73" s="101">
        <f t="shared" si="10"/>
        <v>0.60347222222222108</v>
      </c>
      <c r="AW73" s="101">
        <v>0</v>
      </c>
      <c r="AX73" s="101">
        <f t="shared" si="11"/>
        <v>0.60347222222222108</v>
      </c>
      <c r="AY73" s="101">
        <v>0</v>
      </c>
      <c r="AZ73" s="101">
        <f t="shared" si="12"/>
        <v>0.60347222222222108</v>
      </c>
      <c r="BA73" s="101">
        <v>0</v>
      </c>
      <c r="BB73" s="101">
        <f t="shared" si="13"/>
        <v>0.60347222222222108</v>
      </c>
      <c r="BC73" s="101">
        <v>0</v>
      </c>
      <c r="BD73" s="101">
        <f t="shared" si="14"/>
        <v>0.60347222222222108</v>
      </c>
      <c r="BE73" s="101">
        <v>0</v>
      </c>
      <c r="BF73" s="101">
        <f t="shared" si="15"/>
        <v>0.60347222222222108</v>
      </c>
      <c r="BG73" s="101">
        <v>0</v>
      </c>
      <c r="BH73" s="101">
        <f t="shared" si="16"/>
        <v>0.60347222222222108</v>
      </c>
      <c r="BI73" s="101">
        <v>0</v>
      </c>
      <c r="BJ73" s="101">
        <f t="shared" si="17"/>
        <v>0.60347222222222108</v>
      </c>
      <c r="BK73" s="101">
        <v>0</v>
      </c>
      <c r="BL73" s="101">
        <f t="shared" si="18"/>
        <v>0.60347222222222108</v>
      </c>
      <c r="BM73" s="101">
        <v>0</v>
      </c>
      <c r="BN73" s="101">
        <f t="shared" si="19"/>
        <v>0.60347222222222108</v>
      </c>
      <c r="BO73" s="101">
        <v>0</v>
      </c>
      <c r="BP73" s="101">
        <f t="shared" si="20"/>
        <v>0.60347222222222108</v>
      </c>
      <c r="BQ73" s="101">
        <v>0</v>
      </c>
      <c r="BR73" s="101">
        <f t="shared" si="21"/>
        <v>0.60347222222222108</v>
      </c>
      <c r="BS73" s="101">
        <v>0</v>
      </c>
      <c r="BT73" s="101">
        <f t="shared" si="22"/>
        <v>0.60347222222222108</v>
      </c>
      <c r="BU73" s="101">
        <v>0</v>
      </c>
      <c r="BV73" s="101">
        <f t="shared" si="23"/>
        <v>0.60347222222222108</v>
      </c>
      <c r="BW73" s="221">
        <v>2.0833333333333333E-3</v>
      </c>
      <c r="BX73" s="13">
        <f t="shared" si="24"/>
        <v>0.6055555555555544</v>
      </c>
      <c r="BY73" s="227"/>
      <c r="BZ73" s="221"/>
      <c r="CA73" s="13">
        <f t="shared" si="41"/>
        <v>9.3055555555555225E-2</v>
      </c>
      <c r="CB73" s="66">
        <f t="shared" si="128"/>
        <v>17.207462686567226</v>
      </c>
      <c r="CC73" s="103"/>
      <c r="CD73" s="88">
        <f t="shared" si="26"/>
        <v>133.99999999999952</v>
      </c>
      <c r="CE73" s="88">
        <f t="shared" si="129"/>
        <v>0.99374999999999802</v>
      </c>
      <c r="CG73" s="33">
        <f t="shared" si="28"/>
        <v>9.3055555555555225E-2</v>
      </c>
      <c r="CH73" s="34">
        <f t="shared" si="29"/>
        <v>133.99999999999952</v>
      </c>
      <c r="CI73" s="35">
        <f t="shared" si="42"/>
        <v>2.2333333333333254</v>
      </c>
      <c r="CJ73" s="67">
        <v>3</v>
      </c>
      <c r="CK73" s="33">
        <f t="shared" si="131"/>
        <v>7.2222222222221966E-2</v>
      </c>
      <c r="CM73" s="108"/>
    </row>
    <row r="74" spans="1:91" x14ac:dyDescent="0.2">
      <c r="A74" s="1230"/>
      <c r="B74" s="290">
        <v>51</v>
      </c>
      <c r="C74" s="13">
        <v>5.5555555555555558E-3</v>
      </c>
      <c r="D74" s="13">
        <f t="shared" si="30"/>
        <v>0.51805555555555471</v>
      </c>
      <c r="E74" s="227">
        <v>0</v>
      </c>
      <c r="F74" s="34"/>
      <c r="G74" s="101">
        <v>0</v>
      </c>
      <c r="H74" s="101">
        <f t="shared" si="31"/>
        <v>0.51805555555555471</v>
      </c>
      <c r="I74" s="101">
        <v>2.0833333333333333E-3</v>
      </c>
      <c r="J74" s="101">
        <f t="shared" si="32"/>
        <v>0.52013888888888804</v>
      </c>
      <c r="K74" s="101">
        <v>6.2499999999999995E-3</v>
      </c>
      <c r="L74" s="101">
        <f t="shared" si="33"/>
        <v>0.52638888888888802</v>
      </c>
      <c r="M74" s="313">
        <v>7.6388888888888886E-3</v>
      </c>
      <c r="N74" s="101">
        <f t="shared" si="34"/>
        <v>0.53402777777777688</v>
      </c>
      <c r="O74" s="101">
        <v>4.1666666666666666E-3</v>
      </c>
      <c r="P74" s="101">
        <f t="shared" si="35"/>
        <v>0.53819444444444353</v>
      </c>
      <c r="Q74" s="101">
        <v>7.6388888888888904E-3</v>
      </c>
      <c r="R74" s="101">
        <f t="shared" si="36"/>
        <v>0.54583333333333239</v>
      </c>
      <c r="S74" s="313">
        <v>7.6388888888888886E-3</v>
      </c>
      <c r="T74" s="101">
        <f t="shared" si="37"/>
        <v>0.55347222222222126</v>
      </c>
      <c r="U74" s="101">
        <v>1.3888888888888889E-3</v>
      </c>
      <c r="V74" s="101">
        <f t="shared" si="38"/>
        <v>0.55486111111111014</v>
      </c>
      <c r="W74" s="101">
        <v>2.7777777777777779E-3</v>
      </c>
      <c r="X74" s="101">
        <f t="shared" si="39"/>
        <v>0.55763888888888791</v>
      </c>
      <c r="Y74" s="101">
        <v>2.0833333333333333E-3</v>
      </c>
      <c r="Z74" s="101">
        <f t="shared" si="40"/>
        <v>0.55972222222222123</v>
      </c>
      <c r="AA74" s="313">
        <v>4.8611111111111103E-3</v>
      </c>
      <c r="AB74" s="101">
        <f t="shared" si="0"/>
        <v>0.56458333333333233</v>
      </c>
      <c r="AC74" s="313">
        <v>4.1666666666666666E-3</v>
      </c>
      <c r="AD74" s="101">
        <f t="shared" si="1"/>
        <v>0.56874999999999898</v>
      </c>
      <c r="AE74" s="101">
        <v>3.472222222222222E-3</v>
      </c>
      <c r="AF74" s="101">
        <f t="shared" si="2"/>
        <v>0.57222222222222119</v>
      </c>
      <c r="AG74" s="101">
        <v>3.472222222222222E-3</v>
      </c>
      <c r="AH74" s="101">
        <f t="shared" si="3"/>
        <v>0.5756944444444434</v>
      </c>
      <c r="AI74" s="101">
        <v>2.0833333333333333E-3</v>
      </c>
      <c r="AJ74" s="101">
        <f t="shared" si="4"/>
        <v>0.57777777777777672</v>
      </c>
      <c r="AK74" s="101">
        <v>6.9444444444444397E-3</v>
      </c>
      <c r="AL74" s="101">
        <f t="shared" si="5"/>
        <v>0.58472222222222114</v>
      </c>
      <c r="AM74" s="101">
        <v>6.2500000000000003E-3</v>
      </c>
      <c r="AN74" s="101">
        <f t="shared" si="6"/>
        <v>0.59097222222222112</v>
      </c>
      <c r="AO74" s="382">
        <v>4.8611111111111112E-3</v>
      </c>
      <c r="AP74" s="101">
        <f t="shared" si="7"/>
        <v>0.59583333333333222</v>
      </c>
      <c r="AQ74" s="382">
        <v>6.2499999999999995E-3</v>
      </c>
      <c r="AR74" s="101">
        <f t="shared" si="8"/>
        <v>0.60208333333333219</v>
      </c>
      <c r="AS74" s="382">
        <v>6.9444444444444441E-3</v>
      </c>
      <c r="AT74" s="101">
        <f t="shared" si="9"/>
        <v>0.60902777777777661</v>
      </c>
      <c r="AU74" s="101">
        <v>0</v>
      </c>
      <c r="AV74" s="101">
        <f t="shared" si="10"/>
        <v>0.60902777777777661</v>
      </c>
      <c r="AW74" s="101">
        <v>0</v>
      </c>
      <c r="AX74" s="101">
        <f t="shared" si="11"/>
        <v>0.60902777777777661</v>
      </c>
      <c r="AY74" s="101">
        <v>0</v>
      </c>
      <c r="AZ74" s="101">
        <f t="shared" si="12"/>
        <v>0.60902777777777661</v>
      </c>
      <c r="BA74" s="101">
        <v>0</v>
      </c>
      <c r="BB74" s="101">
        <f t="shared" si="13"/>
        <v>0.60902777777777661</v>
      </c>
      <c r="BC74" s="101">
        <v>0</v>
      </c>
      <c r="BD74" s="101">
        <f t="shared" si="14"/>
        <v>0.60902777777777661</v>
      </c>
      <c r="BE74" s="101">
        <v>0</v>
      </c>
      <c r="BF74" s="101">
        <f t="shared" si="15"/>
        <v>0.60902777777777661</v>
      </c>
      <c r="BG74" s="101">
        <v>0</v>
      </c>
      <c r="BH74" s="101">
        <f t="shared" si="16"/>
        <v>0.60902777777777661</v>
      </c>
      <c r="BI74" s="101">
        <v>0</v>
      </c>
      <c r="BJ74" s="101">
        <f t="shared" si="17"/>
        <v>0.60902777777777661</v>
      </c>
      <c r="BK74" s="101">
        <v>0</v>
      </c>
      <c r="BL74" s="101">
        <f t="shared" si="18"/>
        <v>0.60902777777777661</v>
      </c>
      <c r="BM74" s="101">
        <v>0</v>
      </c>
      <c r="BN74" s="101">
        <f t="shared" si="19"/>
        <v>0.60902777777777661</v>
      </c>
      <c r="BO74" s="101">
        <v>0</v>
      </c>
      <c r="BP74" s="101">
        <f t="shared" si="20"/>
        <v>0.60902777777777661</v>
      </c>
      <c r="BQ74" s="101">
        <v>0</v>
      </c>
      <c r="BR74" s="101">
        <f t="shared" si="21"/>
        <v>0.60902777777777661</v>
      </c>
      <c r="BS74" s="101">
        <v>0</v>
      </c>
      <c r="BT74" s="101">
        <f t="shared" si="22"/>
        <v>0.60902777777777661</v>
      </c>
      <c r="BU74" s="101">
        <v>0</v>
      </c>
      <c r="BV74" s="101">
        <f t="shared" si="23"/>
        <v>0.60902777777777661</v>
      </c>
      <c r="BW74" s="221">
        <v>2.0833333333333333E-3</v>
      </c>
      <c r="BX74" s="13">
        <f t="shared" si="24"/>
        <v>0.61111111111110994</v>
      </c>
      <c r="BY74" s="227"/>
      <c r="BZ74" s="221"/>
      <c r="CA74" s="13">
        <f t="shared" si="41"/>
        <v>9.3055555555555225E-2</v>
      </c>
      <c r="CB74" s="66">
        <f t="shared" si="128"/>
        <v>17.207462686567226</v>
      </c>
      <c r="CC74" s="103"/>
      <c r="CD74" s="88">
        <f t="shared" si="26"/>
        <v>133.99999999999952</v>
      </c>
      <c r="CE74" s="88">
        <f t="shared" si="129"/>
        <v>0.99374999999999802</v>
      </c>
      <c r="CG74" s="33">
        <f t="shared" si="28"/>
        <v>9.3055555555555225E-2</v>
      </c>
      <c r="CH74" s="34">
        <f t="shared" si="29"/>
        <v>133.99999999999952</v>
      </c>
      <c r="CI74" s="35">
        <f t="shared" si="42"/>
        <v>2.2333333333333254</v>
      </c>
      <c r="CJ74" s="67">
        <v>4</v>
      </c>
      <c r="CK74" s="33">
        <f t="shared" si="131"/>
        <v>7.2222222222221966E-2</v>
      </c>
      <c r="CM74" s="108"/>
    </row>
    <row r="75" spans="1:91" x14ac:dyDescent="0.2">
      <c r="A75" s="1230"/>
      <c r="B75" s="290">
        <v>52</v>
      </c>
      <c r="C75" s="13">
        <v>5.5555555555555558E-3</v>
      </c>
      <c r="D75" s="13">
        <f t="shared" si="30"/>
        <v>0.52361111111111025</v>
      </c>
      <c r="E75" s="227">
        <v>0</v>
      </c>
      <c r="F75" s="34"/>
      <c r="G75" s="101">
        <v>0</v>
      </c>
      <c r="H75" s="101">
        <f t="shared" si="31"/>
        <v>0.52361111111111025</v>
      </c>
      <c r="I75" s="101">
        <v>2.0833333333333333E-3</v>
      </c>
      <c r="J75" s="101">
        <f t="shared" si="32"/>
        <v>0.52569444444444358</v>
      </c>
      <c r="K75" s="101">
        <v>6.2499999999999995E-3</v>
      </c>
      <c r="L75" s="101">
        <f t="shared" si="33"/>
        <v>0.53194444444444355</v>
      </c>
      <c r="M75" s="313">
        <v>7.6388888888888886E-3</v>
      </c>
      <c r="N75" s="101">
        <f t="shared" si="34"/>
        <v>0.53958333333333242</v>
      </c>
      <c r="O75" s="101">
        <v>4.1666666666666666E-3</v>
      </c>
      <c r="P75" s="101">
        <f t="shared" si="35"/>
        <v>0.54374999999999907</v>
      </c>
      <c r="Q75" s="101">
        <v>7.6388888888888904E-3</v>
      </c>
      <c r="R75" s="101">
        <f t="shared" si="36"/>
        <v>0.55138888888888793</v>
      </c>
      <c r="S75" s="313">
        <v>7.6388888888888886E-3</v>
      </c>
      <c r="T75" s="101">
        <f t="shared" si="37"/>
        <v>0.55902777777777679</v>
      </c>
      <c r="U75" s="101">
        <v>1.3888888888888889E-3</v>
      </c>
      <c r="V75" s="101">
        <f t="shared" si="38"/>
        <v>0.56041666666666567</v>
      </c>
      <c r="W75" s="101">
        <v>2.7777777777777779E-3</v>
      </c>
      <c r="X75" s="101">
        <f t="shared" si="39"/>
        <v>0.56319444444444344</v>
      </c>
      <c r="Y75" s="101">
        <v>2.0833333333333333E-3</v>
      </c>
      <c r="Z75" s="101">
        <f t="shared" si="40"/>
        <v>0.56527777777777677</v>
      </c>
      <c r="AA75" s="313">
        <v>4.8611111111111103E-3</v>
      </c>
      <c r="AB75" s="101">
        <f t="shared" si="0"/>
        <v>0.57013888888888786</v>
      </c>
      <c r="AC75" s="313">
        <v>4.1666666666666666E-3</v>
      </c>
      <c r="AD75" s="101">
        <f t="shared" si="1"/>
        <v>0.57430555555555451</v>
      </c>
      <c r="AE75" s="101">
        <v>3.472222222222222E-3</v>
      </c>
      <c r="AF75" s="101">
        <f t="shared" si="2"/>
        <v>0.57777777777777672</v>
      </c>
      <c r="AG75" s="101">
        <v>3.472222222222222E-3</v>
      </c>
      <c r="AH75" s="101">
        <f t="shared" si="3"/>
        <v>0.58124999999999893</v>
      </c>
      <c r="AI75" s="101">
        <v>2.0833333333333333E-3</v>
      </c>
      <c r="AJ75" s="101">
        <f t="shared" si="4"/>
        <v>0.58333333333333226</v>
      </c>
      <c r="AK75" s="101">
        <v>6.9444444444444397E-3</v>
      </c>
      <c r="AL75" s="101">
        <f t="shared" si="5"/>
        <v>0.59027777777777668</v>
      </c>
      <c r="AM75" s="101">
        <v>6.2500000000000003E-3</v>
      </c>
      <c r="AN75" s="101">
        <f t="shared" si="6"/>
        <v>0.59652777777777666</v>
      </c>
      <c r="AO75" s="382">
        <v>4.8611111111111112E-3</v>
      </c>
      <c r="AP75" s="101">
        <f t="shared" si="7"/>
        <v>0.60138888888888775</v>
      </c>
      <c r="AQ75" s="382">
        <v>6.2499999999999995E-3</v>
      </c>
      <c r="AR75" s="101">
        <f t="shared" si="8"/>
        <v>0.60763888888888773</v>
      </c>
      <c r="AS75" s="382">
        <v>6.9444444444444441E-3</v>
      </c>
      <c r="AT75" s="101">
        <f t="shared" si="9"/>
        <v>0.61458333333333215</v>
      </c>
      <c r="AU75" s="101">
        <v>0</v>
      </c>
      <c r="AV75" s="101">
        <f t="shared" si="10"/>
        <v>0.61458333333333215</v>
      </c>
      <c r="AW75" s="101">
        <v>0</v>
      </c>
      <c r="AX75" s="101">
        <f t="shared" si="11"/>
        <v>0.61458333333333215</v>
      </c>
      <c r="AY75" s="101">
        <v>0</v>
      </c>
      <c r="AZ75" s="101">
        <f t="shared" si="12"/>
        <v>0.61458333333333215</v>
      </c>
      <c r="BA75" s="101">
        <v>0</v>
      </c>
      <c r="BB75" s="101">
        <f t="shared" si="13"/>
        <v>0.61458333333333215</v>
      </c>
      <c r="BC75" s="101">
        <v>0</v>
      </c>
      <c r="BD75" s="101">
        <f t="shared" si="14"/>
        <v>0.61458333333333215</v>
      </c>
      <c r="BE75" s="101">
        <v>0</v>
      </c>
      <c r="BF75" s="101">
        <f t="shared" si="15"/>
        <v>0.61458333333333215</v>
      </c>
      <c r="BG75" s="101">
        <v>0</v>
      </c>
      <c r="BH75" s="101">
        <f t="shared" si="16"/>
        <v>0.61458333333333215</v>
      </c>
      <c r="BI75" s="101">
        <v>0</v>
      </c>
      <c r="BJ75" s="101">
        <f t="shared" si="17"/>
        <v>0.61458333333333215</v>
      </c>
      <c r="BK75" s="101">
        <v>0</v>
      </c>
      <c r="BL75" s="101">
        <f t="shared" si="18"/>
        <v>0.61458333333333215</v>
      </c>
      <c r="BM75" s="101">
        <v>0</v>
      </c>
      <c r="BN75" s="101">
        <f t="shared" si="19"/>
        <v>0.61458333333333215</v>
      </c>
      <c r="BO75" s="101">
        <v>0</v>
      </c>
      <c r="BP75" s="101">
        <f t="shared" si="20"/>
        <v>0.61458333333333215</v>
      </c>
      <c r="BQ75" s="101">
        <v>0</v>
      </c>
      <c r="BR75" s="101">
        <f t="shared" si="21"/>
        <v>0.61458333333333215</v>
      </c>
      <c r="BS75" s="101">
        <v>0</v>
      </c>
      <c r="BT75" s="101">
        <f t="shared" si="22"/>
        <v>0.61458333333333215</v>
      </c>
      <c r="BU75" s="101">
        <v>0</v>
      </c>
      <c r="BV75" s="101">
        <f t="shared" si="23"/>
        <v>0.61458333333333215</v>
      </c>
      <c r="BW75" s="221">
        <v>2.0833333333333333E-3</v>
      </c>
      <c r="BX75" s="13">
        <f t="shared" si="24"/>
        <v>0.61666666666666548</v>
      </c>
      <c r="BY75" s="227"/>
      <c r="BZ75" s="221"/>
      <c r="CA75" s="13">
        <f t="shared" si="41"/>
        <v>9.3055555555555225E-2</v>
      </c>
      <c r="CB75" s="66">
        <f t="shared" si="128"/>
        <v>17.207462686567226</v>
      </c>
      <c r="CC75" s="103"/>
      <c r="CD75" s="88">
        <f t="shared" si="26"/>
        <v>133.99999999999952</v>
      </c>
      <c r="CE75" s="88">
        <f t="shared" si="129"/>
        <v>0.99374999999999802</v>
      </c>
      <c r="CG75" s="33">
        <f t="shared" si="28"/>
        <v>9.3055555555555225E-2</v>
      </c>
      <c r="CH75" s="34">
        <f t="shared" si="29"/>
        <v>133.99999999999952</v>
      </c>
      <c r="CI75" s="35">
        <f t="shared" si="42"/>
        <v>2.2333333333333254</v>
      </c>
      <c r="CJ75" s="67">
        <v>5</v>
      </c>
      <c r="CK75" s="33">
        <f t="shared" si="131"/>
        <v>7.2222222222221966E-2</v>
      </c>
      <c r="CM75" s="108"/>
    </row>
    <row r="76" spans="1:91" x14ac:dyDescent="0.2">
      <c r="A76" s="1230"/>
      <c r="B76" s="290">
        <v>53</v>
      </c>
      <c r="C76" s="13">
        <v>5.5555555555555558E-3</v>
      </c>
      <c r="D76" s="13">
        <f t="shared" si="30"/>
        <v>0.52916666666666579</v>
      </c>
      <c r="E76" s="227">
        <v>0</v>
      </c>
      <c r="F76" s="34"/>
      <c r="G76" s="101">
        <v>0</v>
      </c>
      <c r="H76" s="101">
        <f t="shared" si="31"/>
        <v>0.52916666666666579</v>
      </c>
      <c r="I76" s="101">
        <v>2.0833333333333333E-3</v>
      </c>
      <c r="J76" s="101">
        <f t="shared" si="32"/>
        <v>0.53124999999999911</v>
      </c>
      <c r="K76" s="101">
        <v>6.2499999999999995E-3</v>
      </c>
      <c r="L76" s="101">
        <f t="shared" si="33"/>
        <v>0.53749999999999909</v>
      </c>
      <c r="M76" s="313">
        <v>7.6388888888888886E-3</v>
      </c>
      <c r="N76" s="101">
        <f t="shared" si="34"/>
        <v>0.54513888888888795</v>
      </c>
      <c r="O76" s="101">
        <v>4.1666666666666666E-3</v>
      </c>
      <c r="P76" s="101">
        <f t="shared" si="35"/>
        <v>0.5493055555555546</v>
      </c>
      <c r="Q76" s="101">
        <v>7.6388888888888904E-3</v>
      </c>
      <c r="R76" s="101">
        <f t="shared" si="36"/>
        <v>0.55694444444444346</v>
      </c>
      <c r="S76" s="313">
        <v>7.6388888888888886E-3</v>
      </c>
      <c r="T76" s="101">
        <f t="shared" si="37"/>
        <v>0.56458333333333233</v>
      </c>
      <c r="U76" s="101">
        <v>1.3888888888888889E-3</v>
      </c>
      <c r="V76" s="101">
        <f t="shared" si="38"/>
        <v>0.56597222222222121</v>
      </c>
      <c r="W76" s="101">
        <v>2.7777777777777779E-3</v>
      </c>
      <c r="X76" s="101">
        <f t="shared" si="39"/>
        <v>0.56874999999999898</v>
      </c>
      <c r="Y76" s="101">
        <v>2.0833333333333333E-3</v>
      </c>
      <c r="Z76" s="101">
        <f t="shared" si="40"/>
        <v>0.5708333333333323</v>
      </c>
      <c r="AA76" s="313">
        <v>4.8611111111111103E-3</v>
      </c>
      <c r="AB76" s="101">
        <f t="shared" si="0"/>
        <v>0.5756944444444434</v>
      </c>
      <c r="AC76" s="313">
        <v>4.1666666666666666E-3</v>
      </c>
      <c r="AD76" s="101">
        <f t="shared" si="1"/>
        <v>0.57986111111111005</v>
      </c>
      <c r="AE76" s="101">
        <v>3.472222222222222E-3</v>
      </c>
      <c r="AF76" s="101">
        <f t="shared" si="2"/>
        <v>0.58333333333333226</v>
      </c>
      <c r="AG76" s="101">
        <v>3.472222222222222E-3</v>
      </c>
      <c r="AH76" s="101">
        <f t="shared" si="3"/>
        <v>0.58680555555555447</v>
      </c>
      <c r="AI76" s="101">
        <v>2.0833333333333333E-3</v>
      </c>
      <c r="AJ76" s="101">
        <f t="shared" si="4"/>
        <v>0.5888888888888878</v>
      </c>
      <c r="AK76" s="101">
        <v>6.9444444444444397E-3</v>
      </c>
      <c r="AL76" s="101">
        <f t="shared" si="5"/>
        <v>0.59583333333333222</v>
      </c>
      <c r="AM76" s="101">
        <v>6.2500000000000003E-3</v>
      </c>
      <c r="AN76" s="101">
        <f t="shared" si="6"/>
        <v>0.60208333333333219</v>
      </c>
      <c r="AO76" s="382">
        <v>4.8611111111111112E-3</v>
      </c>
      <c r="AP76" s="101">
        <f t="shared" si="7"/>
        <v>0.60694444444444329</v>
      </c>
      <c r="AQ76" s="382">
        <v>6.2499999999999995E-3</v>
      </c>
      <c r="AR76" s="101">
        <f t="shared" si="8"/>
        <v>0.61319444444444327</v>
      </c>
      <c r="AS76" s="382">
        <v>6.9444444444444441E-3</v>
      </c>
      <c r="AT76" s="101">
        <f t="shared" si="9"/>
        <v>0.62013888888888768</v>
      </c>
      <c r="AU76" s="101">
        <v>0</v>
      </c>
      <c r="AV76" s="101">
        <f t="shared" si="10"/>
        <v>0.62013888888888768</v>
      </c>
      <c r="AW76" s="101">
        <v>0</v>
      </c>
      <c r="AX76" s="101">
        <f t="shared" si="11"/>
        <v>0.62013888888888768</v>
      </c>
      <c r="AY76" s="101">
        <v>0</v>
      </c>
      <c r="AZ76" s="101">
        <f t="shared" si="12"/>
        <v>0.62013888888888768</v>
      </c>
      <c r="BA76" s="101">
        <v>0</v>
      </c>
      <c r="BB76" s="101">
        <f t="shared" si="13"/>
        <v>0.62013888888888768</v>
      </c>
      <c r="BC76" s="101">
        <v>0</v>
      </c>
      <c r="BD76" s="101">
        <f t="shared" si="14"/>
        <v>0.62013888888888768</v>
      </c>
      <c r="BE76" s="101">
        <v>0</v>
      </c>
      <c r="BF76" s="101">
        <f t="shared" si="15"/>
        <v>0.62013888888888768</v>
      </c>
      <c r="BG76" s="101">
        <v>0</v>
      </c>
      <c r="BH76" s="101">
        <f t="shared" si="16"/>
        <v>0.62013888888888768</v>
      </c>
      <c r="BI76" s="101">
        <v>0</v>
      </c>
      <c r="BJ76" s="101">
        <f t="shared" si="17"/>
        <v>0.62013888888888768</v>
      </c>
      <c r="BK76" s="101">
        <v>0</v>
      </c>
      <c r="BL76" s="101">
        <f t="shared" si="18"/>
        <v>0.62013888888888768</v>
      </c>
      <c r="BM76" s="101">
        <v>0</v>
      </c>
      <c r="BN76" s="101">
        <f t="shared" si="19"/>
        <v>0.62013888888888768</v>
      </c>
      <c r="BO76" s="101">
        <v>0</v>
      </c>
      <c r="BP76" s="101">
        <f t="shared" si="20"/>
        <v>0.62013888888888768</v>
      </c>
      <c r="BQ76" s="101">
        <v>0</v>
      </c>
      <c r="BR76" s="101">
        <f t="shared" si="21"/>
        <v>0.62013888888888768</v>
      </c>
      <c r="BS76" s="101">
        <v>0</v>
      </c>
      <c r="BT76" s="101">
        <f t="shared" si="22"/>
        <v>0.62013888888888768</v>
      </c>
      <c r="BU76" s="101">
        <v>0</v>
      </c>
      <c r="BV76" s="101">
        <f t="shared" si="23"/>
        <v>0.62013888888888768</v>
      </c>
      <c r="BW76" s="221">
        <v>2.0833333333333333E-3</v>
      </c>
      <c r="BX76" s="13">
        <f t="shared" si="24"/>
        <v>0.62222222222222101</v>
      </c>
      <c r="BY76" s="227"/>
      <c r="BZ76" s="221"/>
      <c r="CA76" s="13">
        <f t="shared" si="41"/>
        <v>9.3055555555555225E-2</v>
      </c>
      <c r="CB76" s="66">
        <f t="shared" si="128"/>
        <v>17.207462686567226</v>
      </c>
      <c r="CC76" s="103"/>
      <c r="CD76" s="88">
        <f t="shared" si="26"/>
        <v>133.99999999999952</v>
      </c>
      <c r="CE76" s="88">
        <f t="shared" si="129"/>
        <v>0.99374999999999802</v>
      </c>
      <c r="CG76" s="33">
        <f t="shared" si="28"/>
        <v>9.3055555555555225E-2</v>
      </c>
      <c r="CH76" s="34">
        <f t="shared" si="29"/>
        <v>133.99999999999952</v>
      </c>
      <c r="CI76" s="35">
        <f t="shared" si="42"/>
        <v>2.2333333333333254</v>
      </c>
      <c r="CJ76" s="67">
        <v>6</v>
      </c>
      <c r="CK76" s="33">
        <f t="shared" si="131"/>
        <v>7.2222222222221966E-2</v>
      </c>
      <c r="CM76" s="108"/>
    </row>
    <row r="77" spans="1:91" x14ac:dyDescent="0.2">
      <c r="A77" s="1230"/>
      <c r="B77" s="290">
        <v>54</v>
      </c>
      <c r="C77" s="13">
        <v>5.5555555555555558E-3</v>
      </c>
      <c r="D77" s="13">
        <f t="shared" si="30"/>
        <v>0.53472222222222132</v>
      </c>
      <c r="E77" s="227">
        <v>0</v>
      </c>
      <c r="F77" s="34"/>
      <c r="G77" s="101">
        <v>0</v>
      </c>
      <c r="H77" s="101">
        <f t="shared" si="31"/>
        <v>0.53472222222222132</v>
      </c>
      <c r="I77" s="101">
        <v>2.0833333333333333E-3</v>
      </c>
      <c r="J77" s="101">
        <f t="shared" si="32"/>
        <v>0.53680555555555465</v>
      </c>
      <c r="K77" s="101">
        <v>6.2499999999999995E-3</v>
      </c>
      <c r="L77" s="101">
        <f t="shared" si="33"/>
        <v>0.54305555555555463</v>
      </c>
      <c r="M77" s="313">
        <v>7.6388888888888886E-3</v>
      </c>
      <c r="N77" s="101">
        <f t="shared" si="34"/>
        <v>0.55069444444444349</v>
      </c>
      <c r="O77" s="101">
        <v>4.1666666666666666E-3</v>
      </c>
      <c r="P77" s="101">
        <f t="shared" si="35"/>
        <v>0.55486111111111014</v>
      </c>
      <c r="Q77" s="101">
        <v>7.6388888888888904E-3</v>
      </c>
      <c r="R77" s="101">
        <f t="shared" si="36"/>
        <v>0.562499999999999</v>
      </c>
      <c r="S77" s="313">
        <v>7.6388888888888886E-3</v>
      </c>
      <c r="T77" s="101">
        <f t="shared" si="37"/>
        <v>0.57013888888888786</v>
      </c>
      <c r="U77" s="101">
        <v>1.3888888888888889E-3</v>
      </c>
      <c r="V77" s="101">
        <f t="shared" si="38"/>
        <v>0.57152777777777675</v>
      </c>
      <c r="W77" s="101">
        <v>2.7777777777777779E-3</v>
      </c>
      <c r="X77" s="101">
        <f t="shared" si="39"/>
        <v>0.57430555555555451</v>
      </c>
      <c r="Y77" s="101">
        <v>2.0833333333333333E-3</v>
      </c>
      <c r="Z77" s="101">
        <f t="shared" si="40"/>
        <v>0.57638888888888784</v>
      </c>
      <c r="AA77" s="313">
        <v>4.8611111111111103E-3</v>
      </c>
      <c r="AB77" s="101">
        <f t="shared" si="0"/>
        <v>0.58124999999999893</v>
      </c>
      <c r="AC77" s="313">
        <v>4.1666666666666666E-3</v>
      </c>
      <c r="AD77" s="101">
        <f t="shared" si="1"/>
        <v>0.58541666666666559</v>
      </c>
      <c r="AE77" s="101">
        <v>3.472222222222222E-3</v>
      </c>
      <c r="AF77" s="101">
        <f t="shared" si="2"/>
        <v>0.5888888888888878</v>
      </c>
      <c r="AG77" s="101">
        <v>3.472222222222222E-3</v>
      </c>
      <c r="AH77" s="101">
        <f t="shared" si="3"/>
        <v>0.59236111111111001</v>
      </c>
      <c r="AI77" s="101">
        <v>2.0833333333333333E-3</v>
      </c>
      <c r="AJ77" s="101">
        <f t="shared" si="4"/>
        <v>0.59444444444444333</v>
      </c>
      <c r="AK77" s="101">
        <v>6.9444444444444397E-3</v>
      </c>
      <c r="AL77" s="101">
        <f t="shared" si="5"/>
        <v>0.60138888888888775</v>
      </c>
      <c r="AM77" s="101">
        <v>6.2500000000000003E-3</v>
      </c>
      <c r="AN77" s="101">
        <f t="shared" si="6"/>
        <v>0.60763888888888773</v>
      </c>
      <c r="AO77" s="382">
        <v>4.8611111111111112E-3</v>
      </c>
      <c r="AP77" s="101">
        <f t="shared" si="7"/>
        <v>0.61249999999999882</v>
      </c>
      <c r="AQ77" s="382">
        <v>6.2499999999999995E-3</v>
      </c>
      <c r="AR77" s="101">
        <f t="shared" si="8"/>
        <v>0.6187499999999988</v>
      </c>
      <c r="AS77" s="382">
        <v>6.9444444444444441E-3</v>
      </c>
      <c r="AT77" s="101">
        <f t="shared" si="9"/>
        <v>0.62569444444444322</v>
      </c>
      <c r="AU77" s="101">
        <v>0</v>
      </c>
      <c r="AV77" s="101">
        <f t="shared" si="10"/>
        <v>0.62569444444444322</v>
      </c>
      <c r="AW77" s="101">
        <v>0</v>
      </c>
      <c r="AX77" s="101">
        <f t="shared" si="11"/>
        <v>0.62569444444444322</v>
      </c>
      <c r="AY77" s="101">
        <v>0</v>
      </c>
      <c r="AZ77" s="101">
        <f t="shared" si="12"/>
        <v>0.62569444444444322</v>
      </c>
      <c r="BA77" s="101">
        <v>0</v>
      </c>
      <c r="BB77" s="101">
        <f t="shared" si="13"/>
        <v>0.62569444444444322</v>
      </c>
      <c r="BC77" s="101">
        <v>0</v>
      </c>
      <c r="BD77" s="101">
        <f t="shared" si="14"/>
        <v>0.62569444444444322</v>
      </c>
      <c r="BE77" s="101">
        <v>0</v>
      </c>
      <c r="BF77" s="101">
        <f t="shared" si="15"/>
        <v>0.62569444444444322</v>
      </c>
      <c r="BG77" s="101">
        <v>0</v>
      </c>
      <c r="BH77" s="101">
        <f t="shared" si="16"/>
        <v>0.62569444444444322</v>
      </c>
      <c r="BI77" s="101">
        <v>0</v>
      </c>
      <c r="BJ77" s="101">
        <f t="shared" si="17"/>
        <v>0.62569444444444322</v>
      </c>
      <c r="BK77" s="101">
        <v>0</v>
      </c>
      <c r="BL77" s="101">
        <f t="shared" si="18"/>
        <v>0.62569444444444322</v>
      </c>
      <c r="BM77" s="101">
        <v>0</v>
      </c>
      <c r="BN77" s="101">
        <f t="shared" si="19"/>
        <v>0.62569444444444322</v>
      </c>
      <c r="BO77" s="101">
        <v>0</v>
      </c>
      <c r="BP77" s="101">
        <f t="shared" si="20"/>
        <v>0.62569444444444322</v>
      </c>
      <c r="BQ77" s="101">
        <v>0</v>
      </c>
      <c r="BR77" s="101">
        <f t="shared" si="21"/>
        <v>0.62569444444444322</v>
      </c>
      <c r="BS77" s="101">
        <v>0</v>
      </c>
      <c r="BT77" s="101">
        <f t="shared" si="22"/>
        <v>0.62569444444444322</v>
      </c>
      <c r="BU77" s="101">
        <v>0</v>
      </c>
      <c r="BV77" s="101">
        <f t="shared" si="23"/>
        <v>0.62569444444444322</v>
      </c>
      <c r="BW77" s="221">
        <v>2.0833333333333333E-3</v>
      </c>
      <c r="BX77" s="13">
        <f t="shared" si="24"/>
        <v>0.62777777777777655</v>
      </c>
      <c r="BY77" s="227"/>
      <c r="BZ77" s="221"/>
      <c r="CA77" s="13">
        <f t="shared" si="41"/>
        <v>9.3055555555555225E-2</v>
      </c>
      <c r="CB77" s="66">
        <f t="shared" si="128"/>
        <v>17.207462686567226</v>
      </c>
      <c r="CC77" s="103"/>
      <c r="CD77" s="88">
        <f t="shared" si="26"/>
        <v>133.99999999999952</v>
      </c>
      <c r="CE77" s="88">
        <f t="shared" si="129"/>
        <v>0.99374999999999802</v>
      </c>
      <c r="CG77" s="33">
        <f t="shared" si="28"/>
        <v>9.3055555555555225E-2</v>
      </c>
      <c r="CH77" s="34">
        <f t="shared" si="29"/>
        <v>133.99999999999952</v>
      </c>
      <c r="CI77" s="35">
        <f t="shared" si="42"/>
        <v>2.2333333333333254</v>
      </c>
      <c r="CJ77" s="67">
        <v>7</v>
      </c>
      <c r="CK77" s="33">
        <f t="shared" si="131"/>
        <v>7.2222222222221966E-2</v>
      </c>
      <c r="CM77" s="108"/>
    </row>
    <row r="78" spans="1:91" x14ac:dyDescent="0.2">
      <c r="A78" s="1230"/>
      <c r="B78" s="290">
        <v>55</v>
      </c>
      <c r="C78" s="13">
        <v>5.5555555555555558E-3</v>
      </c>
      <c r="D78" s="13">
        <f t="shared" si="30"/>
        <v>0.54027777777777686</v>
      </c>
      <c r="E78" s="227">
        <v>0</v>
      </c>
      <c r="F78" s="34"/>
      <c r="G78" s="101">
        <v>0</v>
      </c>
      <c r="H78" s="101">
        <f t="shared" si="31"/>
        <v>0.54027777777777686</v>
      </c>
      <c r="I78" s="101">
        <v>2.0833333333333333E-3</v>
      </c>
      <c r="J78" s="101">
        <f t="shared" si="32"/>
        <v>0.54236111111111018</v>
      </c>
      <c r="K78" s="101">
        <v>6.2499999999999995E-3</v>
      </c>
      <c r="L78" s="101">
        <f t="shared" si="33"/>
        <v>0.54861111111111016</v>
      </c>
      <c r="M78" s="313">
        <v>7.6388888888888886E-3</v>
      </c>
      <c r="N78" s="101">
        <f t="shared" si="34"/>
        <v>0.55624999999999902</v>
      </c>
      <c r="O78" s="101">
        <v>4.1666666666666666E-3</v>
      </c>
      <c r="P78" s="101">
        <f t="shared" si="35"/>
        <v>0.56041666666666567</v>
      </c>
      <c r="Q78" s="101">
        <v>7.6388888888888904E-3</v>
      </c>
      <c r="R78" s="101">
        <f t="shared" si="36"/>
        <v>0.56805555555555454</v>
      </c>
      <c r="S78" s="313">
        <v>7.6388888888888886E-3</v>
      </c>
      <c r="T78" s="101">
        <f t="shared" si="37"/>
        <v>0.5756944444444434</v>
      </c>
      <c r="U78" s="101">
        <v>1.3888888888888889E-3</v>
      </c>
      <c r="V78" s="101">
        <f t="shared" si="38"/>
        <v>0.57708333333333228</v>
      </c>
      <c r="W78" s="101">
        <v>2.7777777777777779E-3</v>
      </c>
      <c r="X78" s="101">
        <f t="shared" si="39"/>
        <v>0.57986111111111005</v>
      </c>
      <c r="Y78" s="101">
        <v>2.0833333333333333E-3</v>
      </c>
      <c r="Z78" s="101">
        <f t="shared" si="40"/>
        <v>0.58194444444444338</v>
      </c>
      <c r="AA78" s="313">
        <v>4.8611111111111103E-3</v>
      </c>
      <c r="AB78" s="101">
        <f t="shared" si="0"/>
        <v>0.58680555555555447</v>
      </c>
      <c r="AC78" s="313">
        <v>4.1666666666666666E-3</v>
      </c>
      <c r="AD78" s="101">
        <f t="shared" si="1"/>
        <v>0.59097222222222112</v>
      </c>
      <c r="AE78" s="101">
        <v>3.472222222222222E-3</v>
      </c>
      <c r="AF78" s="101">
        <f t="shared" si="2"/>
        <v>0.59444444444444333</v>
      </c>
      <c r="AG78" s="101">
        <v>3.472222222222222E-3</v>
      </c>
      <c r="AH78" s="101">
        <f t="shared" si="3"/>
        <v>0.59791666666666554</v>
      </c>
      <c r="AI78" s="101">
        <v>2.0833333333333333E-3</v>
      </c>
      <c r="AJ78" s="101">
        <f t="shared" si="4"/>
        <v>0.59999999999999887</v>
      </c>
      <c r="AK78" s="101">
        <v>6.9444444444444397E-3</v>
      </c>
      <c r="AL78" s="101">
        <f t="shared" si="5"/>
        <v>0.60694444444444329</v>
      </c>
      <c r="AM78" s="101">
        <v>6.2500000000000003E-3</v>
      </c>
      <c r="AN78" s="101">
        <f t="shared" si="6"/>
        <v>0.61319444444444327</v>
      </c>
      <c r="AO78" s="382">
        <v>4.8611111111111112E-3</v>
      </c>
      <c r="AP78" s="101">
        <f t="shared" si="7"/>
        <v>0.61805555555555436</v>
      </c>
      <c r="AQ78" s="382">
        <v>6.2499999999999995E-3</v>
      </c>
      <c r="AR78" s="101">
        <f t="shared" si="8"/>
        <v>0.62430555555555434</v>
      </c>
      <c r="AS78" s="382">
        <v>6.9444444444444441E-3</v>
      </c>
      <c r="AT78" s="101">
        <f t="shared" si="9"/>
        <v>0.63124999999999876</v>
      </c>
      <c r="AU78" s="101">
        <v>0</v>
      </c>
      <c r="AV78" s="101">
        <f t="shared" si="10"/>
        <v>0.63124999999999876</v>
      </c>
      <c r="AW78" s="101">
        <v>0</v>
      </c>
      <c r="AX78" s="101">
        <f t="shared" si="11"/>
        <v>0.63124999999999876</v>
      </c>
      <c r="AY78" s="101">
        <v>0</v>
      </c>
      <c r="AZ78" s="101">
        <f t="shared" si="12"/>
        <v>0.63124999999999876</v>
      </c>
      <c r="BA78" s="101">
        <v>0</v>
      </c>
      <c r="BB78" s="101">
        <f t="shared" si="13"/>
        <v>0.63124999999999876</v>
      </c>
      <c r="BC78" s="101">
        <v>0</v>
      </c>
      <c r="BD78" s="101">
        <f t="shared" si="14"/>
        <v>0.63124999999999876</v>
      </c>
      <c r="BE78" s="101">
        <v>0</v>
      </c>
      <c r="BF78" s="101">
        <f t="shared" si="15"/>
        <v>0.63124999999999876</v>
      </c>
      <c r="BG78" s="101">
        <v>0</v>
      </c>
      <c r="BH78" s="101">
        <f t="shared" si="16"/>
        <v>0.63124999999999876</v>
      </c>
      <c r="BI78" s="101">
        <v>0</v>
      </c>
      <c r="BJ78" s="101">
        <f t="shared" si="17"/>
        <v>0.63124999999999876</v>
      </c>
      <c r="BK78" s="101">
        <v>0</v>
      </c>
      <c r="BL78" s="101">
        <f t="shared" si="18"/>
        <v>0.63124999999999876</v>
      </c>
      <c r="BM78" s="101">
        <v>0</v>
      </c>
      <c r="BN78" s="101">
        <f t="shared" si="19"/>
        <v>0.63124999999999876</v>
      </c>
      <c r="BO78" s="101">
        <v>0</v>
      </c>
      <c r="BP78" s="101">
        <f t="shared" si="20"/>
        <v>0.63124999999999876</v>
      </c>
      <c r="BQ78" s="101">
        <v>0</v>
      </c>
      <c r="BR78" s="101">
        <f t="shared" si="21"/>
        <v>0.63124999999999876</v>
      </c>
      <c r="BS78" s="101">
        <v>0</v>
      </c>
      <c r="BT78" s="101">
        <f t="shared" si="22"/>
        <v>0.63124999999999876</v>
      </c>
      <c r="BU78" s="101">
        <v>0</v>
      </c>
      <c r="BV78" s="101">
        <f t="shared" si="23"/>
        <v>0.63124999999999876</v>
      </c>
      <c r="BW78" s="221">
        <v>2.0833333333333333E-3</v>
      </c>
      <c r="BX78" s="13">
        <f t="shared" si="24"/>
        <v>0.63333333333333208</v>
      </c>
      <c r="BY78" s="227"/>
      <c r="BZ78" s="221"/>
      <c r="CA78" s="13">
        <f t="shared" si="41"/>
        <v>9.3055555555555225E-2</v>
      </c>
      <c r="CB78" s="66">
        <f t="shared" si="128"/>
        <v>17.207462686567226</v>
      </c>
      <c r="CC78" s="103"/>
      <c r="CD78" s="88">
        <f t="shared" si="26"/>
        <v>133.99999999999952</v>
      </c>
      <c r="CE78" s="88">
        <f t="shared" si="129"/>
        <v>0.99374999999999802</v>
      </c>
      <c r="CG78" s="33">
        <f t="shared" si="28"/>
        <v>9.3055555555555225E-2</v>
      </c>
      <c r="CH78" s="34">
        <f t="shared" si="29"/>
        <v>133.99999999999952</v>
      </c>
      <c r="CI78" s="35">
        <f t="shared" si="42"/>
        <v>2.2333333333333254</v>
      </c>
      <c r="CJ78" s="67">
        <v>8</v>
      </c>
      <c r="CK78" s="33">
        <f t="shared" si="131"/>
        <v>7.2222222222221966E-2</v>
      </c>
      <c r="CM78" s="108"/>
    </row>
    <row r="79" spans="1:91" x14ac:dyDescent="0.2">
      <c r="A79" s="1230"/>
      <c r="B79" s="290">
        <v>56</v>
      </c>
      <c r="C79" s="13">
        <v>5.5555555555555558E-3</v>
      </c>
      <c r="D79" s="13">
        <f t="shared" si="30"/>
        <v>0.54583333333333239</v>
      </c>
      <c r="E79" s="227">
        <v>0</v>
      </c>
      <c r="F79" s="34"/>
      <c r="G79" s="101">
        <v>0</v>
      </c>
      <c r="H79" s="101">
        <f t="shared" si="31"/>
        <v>0.54583333333333239</v>
      </c>
      <c r="I79" s="101">
        <v>2.0833333333333333E-3</v>
      </c>
      <c r="J79" s="101">
        <f t="shared" si="32"/>
        <v>0.54791666666666572</v>
      </c>
      <c r="K79" s="101">
        <v>6.2499999999999995E-3</v>
      </c>
      <c r="L79" s="101">
        <f t="shared" si="33"/>
        <v>0.5541666666666657</v>
      </c>
      <c r="M79" s="313">
        <v>7.6388888888888886E-3</v>
      </c>
      <c r="N79" s="101">
        <f t="shared" si="34"/>
        <v>0.56180555555555456</v>
      </c>
      <c r="O79" s="101">
        <v>4.1666666666666666E-3</v>
      </c>
      <c r="P79" s="101">
        <f t="shared" si="35"/>
        <v>0.56597222222222121</v>
      </c>
      <c r="Q79" s="101">
        <v>7.6388888888888904E-3</v>
      </c>
      <c r="R79" s="101">
        <f t="shared" si="36"/>
        <v>0.57361111111111007</v>
      </c>
      <c r="S79" s="313">
        <v>7.6388888888888886E-3</v>
      </c>
      <c r="T79" s="101">
        <f t="shared" si="37"/>
        <v>0.58124999999999893</v>
      </c>
      <c r="U79" s="101">
        <v>1.3888888888888889E-3</v>
      </c>
      <c r="V79" s="101">
        <f t="shared" si="38"/>
        <v>0.58263888888888782</v>
      </c>
      <c r="W79" s="101">
        <v>2.7777777777777779E-3</v>
      </c>
      <c r="X79" s="101">
        <f t="shared" si="39"/>
        <v>0.58541666666666559</v>
      </c>
      <c r="Y79" s="101">
        <v>2.0833333333333333E-3</v>
      </c>
      <c r="Z79" s="101">
        <f t="shared" si="40"/>
        <v>0.58749999999999891</v>
      </c>
      <c r="AA79" s="313">
        <v>4.8611111111111103E-3</v>
      </c>
      <c r="AB79" s="101">
        <f t="shared" si="0"/>
        <v>0.59236111111111001</v>
      </c>
      <c r="AC79" s="313">
        <v>4.1666666666666666E-3</v>
      </c>
      <c r="AD79" s="101">
        <f t="shared" si="1"/>
        <v>0.59652777777777666</v>
      </c>
      <c r="AE79" s="101">
        <v>3.472222222222222E-3</v>
      </c>
      <c r="AF79" s="101">
        <f t="shared" si="2"/>
        <v>0.59999999999999887</v>
      </c>
      <c r="AG79" s="101">
        <v>3.472222222222222E-3</v>
      </c>
      <c r="AH79" s="101">
        <f t="shared" si="3"/>
        <v>0.60347222222222108</v>
      </c>
      <c r="AI79" s="101">
        <v>2.0833333333333333E-3</v>
      </c>
      <c r="AJ79" s="101">
        <f t="shared" si="4"/>
        <v>0.6055555555555544</v>
      </c>
      <c r="AK79" s="101">
        <v>6.9444444444444397E-3</v>
      </c>
      <c r="AL79" s="101">
        <f t="shared" si="5"/>
        <v>0.61249999999999882</v>
      </c>
      <c r="AM79" s="101">
        <v>6.2500000000000003E-3</v>
      </c>
      <c r="AN79" s="101">
        <f t="shared" si="6"/>
        <v>0.6187499999999988</v>
      </c>
      <c r="AO79" s="382">
        <v>4.8611111111111112E-3</v>
      </c>
      <c r="AP79" s="101">
        <f t="shared" si="7"/>
        <v>0.62361111111110989</v>
      </c>
      <c r="AQ79" s="382">
        <v>6.2499999999999995E-3</v>
      </c>
      <c r="AR79" s="101">
        <f t="shared" si="8"/>
        <v>0.62986111111110987</v>
      </c>
      <c r="AS79" s="382">
        <v>6.9444444444444441E-3</v>
      </c>
      <c r="AT79" s="101">
        <f t="shared" si="9"/>
        <v>0.63680555555555429</v>
      </c>
      <c r="AU79" s="101">
        <v>0</v>
      </c>
      <c r="AV79" s="101">
        <f t="shared" si="10"/>
        <v>0.63680555555555429</v>
      </c>
      <c r="AW79" s="101">
        <v>0</v>
      </c>
      <c r="AX79" s="101">
        <f t="shared" si="11"/>
        <v>0.63680555555555429</v>
      </c>
      <c r="AY79" s="101">
        <v>0</v>
      </c>
      <c r="AZ79" s="101">
        <f t="shared" si="12"/>
        <v>0.63680555555555429</v>
      </c>
      <c r="BA79" s="101">
        <v>0</v>
      </c>
      <c r="BB79" s="101">
        <f t="shared" si="13"/>
        <v>0.63680555555555429</v>
      </c>
      <c r="BC79" s="101">
        <v>0</v>
      </c>
      <c r="BD79" s="101">
        <f t="shared" si="14"/>
        <v>0.63680555555555429</v>
      </c>
      <c r="BE79" s="101">
        <v>0</v>
      </c>
      <c r="BF79" s="101">
        <f t="shared" si="15"/>
        <v>0.63680555555555429</v>
      </c>
      <c r="BG79" s="101">
        <v>0</v>
      </c>
      <c r="BH79" s="101">
        <f t="shared" si="16"/>
        <v>0.63680555555555429</v>
      </c>
      <c r="BI79" s="101">
        <v>0</v>
      </c>
      <c r="BJ79" s="101">
        <f t="shared" si="17"/>
        <v>0.63680555555555429</v>
      </c>
      <c r="BK79" s="101">
        <v>0</v>
      </c>
      <c r="BL79" s="101">
        <f t="shared" si="18"/>
        <v>0.63680555555555429</v>
      </c>
      <c r="BM79" s="101">
        <v>0</v>
      </c>
      <c r="BN79" s="101">
        <f t="shared" si="19"/>
        <v>0.63680555555555429</v>
      </c>
      <c r="BO79" s="101">
        <v>0</v>
      </c>
      <c r="BP79" s="101">
        <f t="shared" si="20"/>
        <v>0.63680555555555429</v>
      </c>
      <c r="BQ79" s="101">
        <v>0</v>
      </c>
      <c r="BR79" s="101">
        <f t="shared" si="21"/>
        <v>0.63680555555555429</v>
      </c>
      <c r="BS79" s="101">
        <v>0</v>
      </c>
      <c r="BT79" s="101">
        <f t="shared" si="22"/>
        <v>0.63680555555555429</v>
      </c>
      <c r="BU79" s="101">
        <v>0</v>
      </c>
      <c r="BV79" s="101">
        <f t="shared" si="23"/>
        <v>0.63680555555555429</v>
      </c>
      <c r="BW79" s="221">
        <v>2.0833333333333333E-3</v>
      </c>
      <c r="BX79" s="13">
        <f t="shared" si="24"/>
        <v>0.63888888888888762</v>
      </c>
      <c r="BY79" s="227"/>
      <c r="BZ79" s="221"/>
      <c r="CA79" s="13">
        <f t="shared" si="41"/>
        <v>9.3055555555555225E-2</v>
      </c>
      <c r="CB79" s="66">
        <f t="shared" si="128"/>
        <v>17.207462686567226</v>
      </c>
      <c r="CC79" s="103"/>
      <c r="CD79" s="88">
        <f t="shared" si="26"/>
        <v>133.99999999999952</v>
      </c>
      <c r="CE79" s="88">
        <f t="shared" si="129"/>
        <v>0.99374999999999802</v>
      </c>
      <c r="CG79" s="33">
        <f t="shared" si="28"/>
        <v>9.3055555555555225E-2</v>
      </c>
      <c r="CH79" s="34">
        <f t="shared" si="29"/>
        <v>133.99999999999952</v>
      </c>
      <c r="CI79" s="35">
        <f t="shared" si="42"/>
        <v>2.2333333333333254</v>
      </c>
      <c r="CJ79" s="67">
        <v>9</v>
      </c>
      <c r="CK79" s="33">
        <f t="shared" si="131"/>
        <v>7.2222222222221966E-2</v>
      </c>
      <c r="CM79" s="108"/>
    </row>
    <row r="80" spans="1:91" x14ac:dyDescent="0.2">
      <c r="A80" s="1230"/>
      <c r="B80" s="290">
        <v>57</v>
      </c>
      <c r="C80" s="13">
        <v>6.9444444444444441E-3</v>
      </c>
      <c r="D80" s="13">
        <f t="shared" si="30"/>
        <v>0.55277777777777681</v>
      </c>
      <c r="E80" s="227">
        <v>0</v>
      </c>
      <c r="F80" s="34"/>
      <c r="G80" s="101">
        <v>0</v>
      </c>
      <c r="H80" s="101">
        <f t="shared" si="31"/>
        <v>0.55277777777777681</v>
      </c>
      <c r="I80" s="101">
        <v>2.0833333333333333E-3</v>
      </c>
      <c r="J80" s="101">
        <f t="shared" si="32"/>
        <v>0.55486111111111014</v>
      </c>
      <c r="K80" s="101">
        <v>6.2499999999999995E-3</v>
      </c>
      <c r="L80" s="101">
        <f t="shared" si="33"/>
        <v>0.56111111111111012</v>
      </c>
      <c r="M80" s="313">
        <v>7.6388888888888886E-3</v>
      </c>
      <c r="N80" s="101">
        <f t="shared" si="34"/>
        <v>0.56874999999999898</v>
      </c>
      <c r="O80" s="101">
        <v>4.1666666666666666E-3</v>
      </c>
      <c r="P80" s="101">
        <f t="shared" si="35"/>
        <v>0.57291666666666563</v>
      </c>
      <c r="Q80" s="101">
        <v>7.6388888888888904E-3</v>
      </c>
      <c r="R80" s="101">
        <f t="shared" si="36"/>
        <v>0.58055555555555449</v>
      </c>
      <c r="S80" s="313">
        <v>7.6388888888888886E-3</v>
      </c>
      <c r="T80" s="101">
        <f t="shared" si="37"/>
        <v>0.58819444444444335</v>
      </c>
      <c r="U80" s="101">
        <v>1.3888888888888889E-3</v>
      </c>
      <c r="V80" s="101">
        <f t="shared" si="38"/>
        <v>0.58958333333333224</v>
      </c>
      <c r="W80" s="101">
        <v>2.7777777777777779E-3</v>
      </c>
      <c r="X80" s="101">
        <f t="shared" si="39"/>
        <v>0.59236111111111001</v>
      </c>
      <c r="Y80" s="101">
        <v>2.0833333333333333E-3</v>
      </c>
      <c r="Z80" s="101">
        <f t="shared" si="40"/>
        <v>0.59444444444444333</v>
      </c>
      <c r="AA80" s="313">
        <v>4.8611111111111103E-3</v>
      </c>
      <c r="AB80" s="101">
        <f t="shared" si="0"/>
        <v>0.59930555555555443</v>
      </c>
      <c r="AC80" s="313">
        <v>4.1666666666666666E-3</v>
      </c>
      <c r="AD80" s="101">
        <f t="shared" si="1"/>
        <v>0.60347222222222108</v>
      </c>
      <c r="AE80" s="101">
        <v>3.472222222222222E-3</v>
      </c>
      <c r="AF80" s="101">
        <f t="shared" si="2"/>
        <v>0.60694444444444329</v>
      </c>
      <c r="AG80" s="101">
        <v>3.472222222222222E-3</v>
      </c>
      <c r="AH80" s="101">
        <f t="shared" si="3"/>
        <v>0.6104166666666655</v>
      </c>
      <c r="AI80" s="101">
        <v>2.0833333333333333E-3</v>
      </c>
      <c r="AJ80" s="101">
        <f t="shared" si="4"/>
        <v>0.61249999999999882</v>
      </c>
      <c r="AK80" s="101">
        <v>6.9444444444444397E-3</v>
      </c>
      <c r="AL80" s="101">
        <f t="shared" si="5"/>
        <v>0.61944444444444324</v>
      </c>
      <c r="AM80" s="101">
        <v>6.2500000000000003E-3</v>
      </c>
      <c r="AN80" s="101">
        <f t="shared" si="6"/>
        <v>0.62569444444444322</v>
      </c>
      <c r="AO80" s="382">
        <v>4.8611111111111112E-3</v>
      </c>
      <c r="AP80" s="101">
        <f t="shared" si="7"/>
        <v>0.63055555555555431</v>
      </c>
      <c r="AQ80" s="382">
        <v>6.2499999999999995E-3</v>
      </c>
      <c r="AR80" s="101">
        <f t="shared" si="8"/>
        <v>0.63680555555555429</v>
      </c>
      <c r="AS80" s="382">
        <v>6.9444444444444441E-3</v>
      </c>
      <c r="AT80" s="101">
        <f t="shared" si="9"/>
        <v>0.64374999999999871</v>
      </c>
      <c r="AU80" s="101">
        <v>0</v>
      </c>
      <c r="AV80" s="101">
        <f t="shared" si="10"/>
        <v>0.64374999999999871</v>
      </c>
      <c r="AW80" s="101">
        <v>0</v>
      </c>
      <c r="AX80" s="101">
        <f t="shared" si="11"/>
        <v>0.64374999999999871</v>
      </c>
      <c r="AY80" s="101">
        <v>0</v>
      </c>
      <c r="AZ80" s="101">
        <f t="shared" si="12"/>
        <v>0.64374999999999871</v>
      </c>
      <c r="BA80" s="101">
        <v>0</v>
      </c>
      <c r="BB80" s="101">
        <f t="shared" si="13"/>
        <v>0.64374999999999871</v>
      </c>
      <c r="BC80" s="101">
        <v>0</v>
      </c>
      <c r="BD80" s="101">
        <f t="shared" si="14"/>
        <v>0.64374999999999871</v>
      </c>
      <c r="BE80" s="101">
        <v>0</v>
      </c>
      <c r="BF80" s="101">
        <f t="shared" si="15"/>
        <v>0.64374999999999871</v>
      </c>
      <c r="BG80" s="101">
        <v>0</v>
      </c>
      <c r="BH80" s="101">
        <f t="shared" si="16"/>
        <v>0.64374999999999871</v>
      </c>
      <c r="BI80" s="101">
        <v>0</v>
      </c>
      <c r="BJ80" s="101">
        <f t="shared" si="17"/>
        <v>0.64374999999999871</v>
      </c>
      <c r="BK80" s="101">
        <v>0</v>
      </c>
      <c r="BL80" s="101">
        <f t="shared" si="18"/>
        <v>0.64374999999999871</v>
      </c>
      <c r="BM80" s="101">
        <v>0</v>
      </c>
      <c r="BN80" s="101">
        <f t="shared" si="19"/>
        <v>0.64374999999999871</v>
      </c>
      <c r="BO80" s="101">
        <v>0</v>
      </c>
      <c r="BP80" s="101">
        <f t="shared" si="20"/>
        <v>0.64374999999999871</v>
      </c>
      <c r="BQ80" s="101">
        <v>0</v>
      </c>
      <c r="BR80" s="101">
        <f t="shared" si="21"/>
        <v>0.64374999999999871</v>
      </c>
      <c r="BS80" s="101">
        <v>0</v>
      </c>
      <c r="BT80" s="101">
        <f t="shared" si="22"/>
        <v>0.64374999999999871</v>
      </c>
      <c r="BU80" s="101">
        <v>0</v>
      </c>
      <c r="BV80" s="101">
        <f t="shared" si="23"/>
        <v>0.64374999999999871</v>
      </c>
      <c r="BW80" s="221">
        <v>2.0833333333333333E-3</v>
      </c>
      <c r="BX80" s="13">
        <f t="shared" si="24"/>
        <v>0.64583333333333204</v>
      </c>
      <c r="BY80" s="227"/>
      <c r="BZ80" s="221"/>
      <c r="CA80" s="13">
        <f t="shared" si="41"/>
        <v>9.3055555555555225E-2</v>
      </c>
      <c r="CB80" s="66">
        <f t="shared" si="128"/>
        <v>17.207462686567226</v>
      </c>
      <c r="CC80" s="103"/>
      <c r="CD80" s="88">
        <f t="shared" si="26"/>
        <v>133.99999999999952</v>
      </c>
      <c r="CE80" s="88">
        <f t="shared" si="129"/>
        <v>0.99374999999999802</v>
      </c>
      <c r="CG80" s="33">
        <f t="shared" si="28"/>
        <v>9.3055555555555225E-2</v>
      </c>
      <c r="CH80" s="34">
        <f t="shared" si="29"/>
        <v>133.99999999999952</v>
      </c>
      <c r="CI80" s="35">
        <f t="shared" si="42"/>
        <v>2.2333333333333254</v>
      </c>
      <c r="CJ80" s="67">
        <v>10</v>
      </c>
      <c r="CK80" s="33">
        <f t="shared" si="131"/>
        <v>7.0833333333333082E-2</v>
      </c>
      <c r="CM80" s="108"/>
    </row>
    <row r="81" spans="1:91" x14ac:dyDescent="0.2">
      <c r="A81" s="1230"/>
      <c r="B81" s="290">
        <v>58</v>
      </c>
      <c r="C81" s="13">
        <v>4.1666666666666666E-3</v>
      </c>
      <c r="D81" s="13">
        <f t="shared" si="30"/>
        <v>0.55694444444444346</v>
      </c>
      <c r="E81" s="227">
        <v>0</v>
      </c>
      <c r="F81" s="34"/>
      <c r="G81" s="101">
        <v>0</v>
      </c>
      <c r="H81" s="101">
        <f t="shared" si="31"/>
        <v>0.55694444444444346</v>
      </c>
      <c r="I81" s="101">
        <v>2.0833333333333298E-3</v>
      </c>
      <c r="J81" s="101">
        <f t="shared" si="32"/>
        <v>0.55902777777777679</v>
      </c>
      <c r="K81" s="101">
        <v>6.2500000000000003E-3</v>
      </c>
      <c r="L81" s="101">
        <f t="shared" si="33"/>
        <v>0.56527777777777677</v>
      </c>
      <c r="M81" s="313">
        <v>7.6388888888888904E-3</v>
      </c>
      <c r="N81" s="101">
        <f t="shared" si="34"/>
        <v>0.57291666666666563</v>
      </c>
      <c r="O81" s="101">
        <v>4.1666666666666701E-3</v>
      </c>
      <c r="P81" s="101">
        <f t="shared" si="35"/>
        <v>0.57708333333333228</v>
      </c>
      <c r="Q81" s="101">
        <v>7.6388888888888904E-3</v>
      </c>
      <c r="R81" s="101">
        <f t="shared" si="36"/>
        <v>0.58472222222222114</v>
      </c>
      <c r="S81" s="313">
        <v>7.6388888888888904E-3</v>
      </c>
      <c r="T81" s="101">
        <f t="shared" si="37"/>
        <v>0.59236111111111001</v>
      </c>
      <c r="U81" s="101">
        <v>1.38888888888889E-3</v>
      </c>
      <c r="V81" s="101">
        <f t="shared" si="38"/>
        <v>0.59374999999999889</v>
      </c>
      <c r="W81" s="101">
        <v>2.7777777777777801E-3</v>
      </c>
      <c r="X81" s="101">
        <f t="shared" si="39"/>
        <v>0.59652777777777666</v>
      </c>
      <c r="Y81" s="101">
        <v>2.0833333333333298E-3</v>
      </c>
      <c r="Z81" s="101">
        <f t="shared" si="40"/>
        <v>0.59861111111110998</v>
      </c>
      <c r="AA81" s="313">
        <v>4.8611111111111103E-3</v>
      </c>
      <c r="AB81" s="101">
        <f t="shared" si="0"/>
        <v>0.60347222222222108</v>
      </c>
      <c r="AC81" s="313">
        <v>4.1666666666666701E-3</v>
      </c>
      <c r="AD81" s="101">
        <f t="shared" si="1"/>
        <v>0.60763888888888773</v>
      </c>
      <c r="AE81" s="101">
        <v>3.4722222222222199E-3</v>
      </c>
      <c r="AF81" s="101">
        <f t="shared" si="2"/>
        <v>0.61111111111110994</v>
      </c>
      <c r="AG81" s="101">
        <v>3.4722222222222199E-3</v>
      </c>
      <c r="AH81" s="101">
        <f t="shared" si="3"/>
        <v>0.61458333333333215</v>
      </c>
      <c r="AI81" s="101">
        <v>2.0833333333333298E-3</v>
      </c>
      <c r="AJ81" s="101">
        <f t="shared" si="4"/>
        <v>0.61666666666666548</v>
      </c>
      <c r="AK81" s="101">
        <v>6.9444444444444397E-3</v>
      </c>
      <c r="AL81" s="101">
        <f t="shared" si="5"/>
        <v>0.62361111111110989</v>
      </c>
      <c r="AM81" s="101">
        <v>6.2500000000000003E-3</v>
      </c>
      <c r="AN81" s="101">
        <f t="shared" si="6"/>
        <v>0.62986111111110987</v>
      </c>
      <c r="AO81" s="382">
        <v>4.8611111111111103E-3</v>
      </c>
      <c r="AP81" s="101">
        <f t="shared" si="7"/>
        <v>0.63472222222222097</v>
      </c>
      <c r="AQ81" s="382">
        <v>6.2500000000000003E-3</v>
      </c>
      <c r="AR81" s="101">
        <f t="shared" si="8"/>
        <v>0.64097222222222094</v>
      </c>
      <c r="AS81" s="382">
        <v>6.9444444444444397E-3</v>
      </c>
      <c r="AT81" s="101">
        <f t="shared" si="9"/>
        <v>0.64791666666666536</v>
      </c>
      <c r="AU81" s="101">
        <v>0</v>
      </c>
      <c r="AV81" s="101">
        <f t="shared" si="10"/>
        <v>0.64791666666666536</v>
      </c>
      <c r="AW81" s="101">
        <v>0</v>
      </c>
      <c r="AX81" s="101">
        <f t="shared" si="11"/>
        <v>0.64791666666666536</v>
      </c>
      <c r="AY81" s="101">
        <v>0</v>
      </c>
      <c r="AZ81" s="101">
        <f t="shared" si="12"/>
        <v>0.64791666666666536</v>
      </c>
      <c r="BA81" s="101">
        <v>0</v>
      </c>
      <c r="BB81" s="101">
        <f t="shared" si="13"/>
        <v>0.64791666666666536</v>
      </c>
      <c r="BC81" s="101">
        <v>0</v>
      </c>
      <c r="BD81" s="101">
        <f t="shared" si="14"/>
        <v>0.64791666666666536</v>
      </c>
      <c r="BE81" s="101">
        <v>0</v>
      </c>
      <c r="BF81" s="101">
        <f t="shared" si="15"/>
        <v>0.64791666666666536</v>
      </c>
      <c r="BG81" s="101">
        <v>0</v>
      </c>
      <c r="BH81" s="101">
        <f t="shared" si="16"/>
        <v>0.64791666666666536</v>
      </c>
      <c r="BI81" s="101">
        <v>0</v>
      </c>
      <c r="BJ81" s="101">
        <f t="shared" si="17"/>
        <v>0.64791666666666536</v>
      </c>
      <c r="BK81" s="101">
        <v>0</v>
      </c>
      <c r="BL81" s="101">
        <f t="shared" si="18"/>
        <v>0.64791666666666536</v>
      </c>
      <c r="BM81" s="101">
        <v>0</v>
      </c>
      <c r="BN81" s="101">
        <f t="shared" si="19"/>
        <v>0.64791666666666536</v>
      </c>
      <c r="BO81" s="101">
        <v>0</v>
      </c>
      <c r="BP81" s="101">
        <f t="shared" si="20"/>
        <v>0.64791666666666536</v>
      </c>
      <c r="BQ81" s="101">
        <v>0</v>
      </c>
      <c r="BR81" s="101">
        <f t="shared" si="21"/>
        <v>0.64791666666666536</v>
      </c>
      <c r="BS81" s="101">
        <v>0</v>
      </c>
      <c r="BT81" s="101">
        <f t="shared" si="22"/>
        <v>0.64791666666666536</v>
      </c>
      <c r="BU81" s="101">
        <v>0</v>
      </c>
      <c r="BV81" s="101">
        <f t="shared" si="23"/>
        <v>0.64791666666666536</v>
      </c>
      <c r="BW81" s="221">
        <v>2.0833333333333298E-3</v>
      </c>
      <c r="BX81" s="13">
        <f t="shared" si="24"/>
        <v>0.64999999999999869</v>
      </c>
      <c r="BY81" s="227"/>
      <c r="BZ81" s="221"/>
      <c r="CA81" s="13">
        <f t="shared" si="41"/>
        <v>9.3055555555555225E-2</v>
      </c>
      <c r="CB81" s="66">
        <f t="shared" si="128"/>
        <v>17.207462686567226</v>
      </c>
      <c r="CC81" s="103"/>
      <c r="CD81" s="88">
        <f t="shared" si="26"/>
        <v>133.99999999999952</v>
      </c>
      <c r="CE81" s="88">
        <f t="shared" si="129"/>
        <v>0.99374999999999802</v>
      </c>
      <c r="CG81" s="33">
        <f t="shared" si="28"/>
        <v>9.3055555555555225E-2</v>
      </c>
      <c r="CH81" s="34">
        <f t="shared" si="29"/>
        <v>133.99999999999952</v>
      </c>
      <c r="CI81" s="35">
        <f t="shared" si="42"/>
        <v>2.2333333333333254</v>
      </c>
      <c r="CJ81" s="67">
        <v>11</v>
      </c>
      <c r="CK81" s="33">
        <f t="shared" si="131"/>
        <v>7.2222222222221966E-2</v>
      </c>
      <c r="CM81" s="108"/>
    </row>
    <row r="82" spans="1:91" x14ac:dyDescent="0.2">
      <c r="A82" s="1230"/>
      <c r="B82" s="290">
        <v>59</v>
      </c>
      <c r="C82" s="13">
        <v>5.5555555555555558E-3</v>
      </c>
      <c r="D82" s="13">
        <f t="shared" si="30"/>
        <v>0.562499999999999</v>
      </c>
      <c r="E82" s="227">
        <v>0</v>
      </c>
      <c r="F82" s="34"/>
      <c r="G82" s="101">
        <v>0</v>
      </c>
      <c r="H82" s="101">
        <f t="shared" si="31"/>
        <v>0.562499999999999</v>
      </c>
      <c r="I82" s="101">
        <v>2.0833333333333298E-3</v>
      </c>
      <c r="J82" s="101">
        <f t="shared" si="32"/>
        <v>0.56458333333333233</v>
      </c>
      <c r="K82" s="101">
        <v>6.2500000000000003E-3</v>
      </c>
      <c r="L82" s="101">
        <f t="shared" si="33"/>
        <v>0.5708333333333323</v>
      </c>
      <c r="M82" s="313">
        <v>7.6388888888888904E-3</v>
      </c>
      <c r="N82" s="101">
        <f t="shared" si="34"/>
        <v>0.57847222222222117</v>
      </c>
      <c r="O82" s="101">
        <v>4.1666666666666701E-3</v>
      </c>
      <c r="P82" s="101">
        <f t="shared" si="35"/>
        <v>0.58263888888888782</v>
      </c>
      <c r="Q82" s="101">
        <v>7.6388888888888904E-3</v>
      </c>
      <c r="R82" s="101">
        <f t="shared" si="36"/>
        <v>0.59027777777777668</v>
      </c>
      <c r="S82" s="313">
        <v>7.6388888888888904E-3</v>
      </c>
      <c r="T82" s="101">
        <f t="shared" si="37"/>
        <v>0.59791666666666554</v>
      </c>
      <c r="U82" s="101">
        <v>1.38888888888889E-3</v>
      </c>
      <c r="V82" s="101">
        <f t="shared" si="38"/>
        <v>0.59930555555555443</v>
      </c>
      <c r="W82" s="101">
        <v>2.7777777777777801E-3</v>
      </c>
      <c r="X82" s="101">
        <f t="shared" si="39"/>
        <v>0.60208333333333219</v>
      </c>
      <c r="Y82" s="101">
        <v>2.0833333333333298E-3</v>
      </c>
      <c r="Z82" s="101">
        <f t="shared" si="40"/>
        <v>0.60416666666666552</v>
      </c>
      <c r="AA82" s="313">
        <v>4.8611111111111103E-3</v>
      </c>
      <c r="AB82" s="101">
        <f t="shared" si="0"/>
        <v>0.60902777777777661</v>
      </c>
      <c r="AC82" s="313">
        <v>4.1666666666666701E-3</v>
      </c>
      <c r="AD82" s="101">
        <f t="shared" si="1"/>
        <v>0.61319444444444327</v>
      </c>
      <c r="AE82" s="101">
        <v>3.4722222222222199E-3</v>
      </c>
      <c r="AF82" s="101">
        <f t="shared" si="2"/>
        <v>0.61666666666666548</v>
      </c>
      <c r="AG82" s="101">
        <v>3.4722222222222199E-3</v>
      </c>
      <c r="AH82" s="101">
        <f t="shared" si="3"/>
        <v>0.62013888888888768</v>
      </c>
      <c r="AI82" s="101">
        <v>2.0833333333333298E-3</v>
      </c>
      <c r="AJ82" s="101">
        <f t="shared" si="4"/>
        <v>0.62222222222222101</v>
      </c>
      <c r="AK82" s="101">
        <v>6.9444444444444397E-3</v>
      </c>
      <c r="AL82" s="101">
        <f t="shared" si="5"/>
        <v>0.62916666666666543</v>
      </c>
      <c r="AM82" s="101">
        <v>6.2500000000000003E-3</v>
      </c>
      <c r="AN82" s="101">
        <f t="shared" si="6"/>
        <v>0.63541666666666541</v>
      </c>
      <c r="AO82" s="382">
        <v>4.8611111111111103E-3</v>
      </c>
      <c r="AP82" s="101">
        <f t="shared" si="7"/>
        <v>0.6402777777777765</v>
      </c>
      <c r="AQ82" s="382">
        <v>6.2500000000000003E-3</v>
      </c>
      <c r="AR82" s="101">
        <f t="shared" si="8"/>
        <v>0.64652777777777648</v>
      </c>
      <c r="AS82" s="382">
        <v>6.9444444444444397E-3</v>
      </c>
      <c r="AT82" s="101">
        <f t="shared" si="9"/>
        <v>0.6534722222222209</v>
      </c>
      <c r="AU82" s="101">
        <v>0</v>
      </c>
      <c r="AV82" s="101">
        <f t="shared" si="10"/>
        <v>0.6534722222222209</v>
      </c>
      <c r="AW82" s="101">
        <v>0</v>
      </c>
      <c r="AX82" s="101">
        <f t="shared" si="11"/>
        <v>0.6534722222222209</v>
      </c>
      <c r="AY82" s="101">
        <v>0</v>
      </c>
      <c r="AZ82" s="101">
        <f t="shared" si="12"/>
        <v>0.6534722222222209</v>
      </c>
      <c r="BA82" s="101">
        <v>0</v>
      </c>
      <c r="BB82" s="101">
        <f t="shared" si="13"/>
        <v>0.6534722222222209</v>
      </c>
      <c r="BC82" s="101">
        <v>0</v>
      </c>
      <c r="BD82" s="101">
        <f t="shared" si="14"/>
        <v>0.6534722222222209</v>
      </c>
      <c r="BE82" s="101">
        <v>0</v>
      </c>
      <c r="BF82" s="101">
        <f t="shared" si="15"/>
        <v>0.6534722222222209</v>
      </c>
      <c r="BG82" s="101">
        <v>0</v>
      </c>
      <c r="BH82" s="101">
        <f t="shared" si="16"/>
        <v>0.6534722222222209</v>
      </c>
      <c r="BI82" s="101">
        <v>0</v>
      </c>
      <c r="BJ82" s="101">
        <f t="shared" si="17"/>
        <v>0.6534722222222209</v>
      </c>
      <c r="BK82" s="101">
        <v>0</v>
      </c>
      <c r="BL82" s="101">
        <f t="shared" si="18"/>
        <v>0.6534722222222209</v>
      </c>
      <c r="BM82" s="101">
        <v>0</v>
      </c>
      <c r="BN82" s="101">
        <f t="shared" si="19"/>
        <v>0.6534722222222209</v>
      </c>
      <c r="BO82" s="101">
        <v>0</v>
      </c>
      <c r="BP82" s="101">
        <f t="shared" si="20"/>
        <v>0.6534722222222209</v>
      </c>
      <c r="BQ82" s="101">
        <v>0</v>
      </c>
      <c r="BR82" s="101">
        <f t="shared" si="21"/>
        <v>0.6534722222222209</v>
      </c>
      <c r="BS82" s="101">
        <v>0</v>
      </c>
      <c r="BT82" s="101">
        <f t="shared" si="22"/>
        <v>0.6534722222222209</v>
      </c>
      <c r="BU82" s="101">
        <v>0</v>
      </c>
      <c r="BV82" s="101">
        <f t="shared" si="23"/>
        <v>0.6534722222222209</v>
      </c>
      <c r="BW82" s="221">
        <v>2.0833333333333298E-3</v>
      </c>
      <c r="BX82" s="13">
        <f t="shared" si="24"/>
        <v>0.65555555555555423</v>
      </c>
      <c r="BY82" s="227"/>
      <c r="BZ82" s="221"/>
      <c r="CA82" s="13">
        <f t="shared" si="41"/>
        <v>9.3055555555555225E-2</v>
      </c>
      <c r="CB82" s="66">
        <f t="shared" si="128"/>
        <v>17.207462686567226</v>
      </c>
      <c r="CC82" s="103"/>
      <c r="CD82" s="88">
        <f t="shared" si="26"/>
        <v>133.99999999999952</v>
      </c>
      <c r="CE82" s="88">
        <f t="shared" si="129"/>
        <v>0.99374999999999802</v>
      </c>
      <c r="CG82" s="33">
        <f t="shared" si="28"/>
        <v>9.3055555555555225E-2</v>
      </c>
      <c r="CH82" s="34">
        <f t="shared" si="29"/>
        <v>133.99999999999952</v>
      </c>
      <c r="CI82" s="35">
        <f t="shared" si="42"/>
        <v>2.2333333333333254</v>
      </c>
      <c r="CJ82" s="67">
        <v>12</v>
      </c>
      <c r="CK82" s="33">
        <f t="shared" si="131"/>
        <v>7.361111111111085E-2</v>
      </c>
      <c r="CM82" s="108"/>
    </row>
    <row r="83" spans="1:91" x14ac:dyDescent="0.2">
      <c r="A83" s="1230"/>
      <c r="B83" s="290">
        <v>60</v>
      </c>
      <c r="C83" s="13">
        <v>6.9444444444444441E-3</v>
      </c>
      <c r="D83" s="13">
        <f t="shared" si="30"/>
        <v>0.56944444444444342</v>
      </c>
      <c r="E83" s="227">
        <v>0</v>
      </c>
      <c r="F83" s="34"/>
      <c r="G83" s="101">
        <v>0</v>
      </c>
      <c r="H83" s="101">
        <f t="shared" si="31"/>
        <v>0.56944444444444342</v>
      </c>
      <c r="I83" s="101">
        <v>2.0833333333333298E-3</v>
      </c>
      <c r="J83" s="101">
        <f t="shared" si="32"/>
        <v>0.57152777777777675</v>
      </c>
      <c r="K83" s="101">
        <v>6.2500000000000003E-3</v>
      </c>
      <c r="L83" s="101">
        <f t="shared" si="33"/>
        <v>0.57777777777777672</v>
      </c>
      <c r="M83" s="313">
        <v>7.6388888888888904E-3</v>
      </c>
      <c r="N83" s="101">
        <f t="shared" si="34"/>
        <v>0.58541666666666559</v>
      </c>
      <c r="O83" s="101">
        <v>4.1666666666666701E-3</v>
      </c>
      <c r="P83" s="101">
        <f t="shared" si="35"/>
        <v>0.58958333333333224</v>
      </c>
      <c r="Q83" s="101">
        <v>7.6388888888888904E-3</v>
      </c>
      <c r="R83" s="101">
        <f t="shared" si="36"/>
        <v>0.5972222222222211</v>
      </c>
      <c r="S83" s="313">
        <v>7.6388888888888904E-3</v>
      </c>
      <c r="T83" s="101">
        <f t="shared" si="37"/>
        <v>0.60486111111110996</v>
      </c>
      <c r="U83" s="101">
        <v>1.38888888888889E-3</v>
      </c>
      <c r="V83" s="101">
        <f t="shared" si="38"/>
        <v>0.60624999999999885</v>
      </c>
      <c r="W83" s="101">
        <v>2.7777777777777801E-3</v>
      </c>
      <c r="X83" s="101">
        <f t="shared" si="39"/>
        <v>0.60902777777777661</v>
      </c>
      <c r="Y83" s="101">
        <v>2.0833333333333298E-3</v>
      </c>
      <c r="Z83" s="101">
        <f t="shared" si="40"/>
        <v>0.61111111111110994</v>
      </c>
      <c r="AA83" s="313">
        <v>4.8611111111111103E-3</v>
      </c>
      <c r="AB83" s="101">
        <f t="shared" si="0"/>
        <v>0.61597222222222103</v>
      </c>
      <c r="AC83" s="313">
        <v>4.1666666666666701E-3</v>
      </c>
      <c r="AD83" s="101">
        <f t="shared" si="1"/>
        <v>0.62013888888888768</v>
      </c>
      <c r="AE83" s="101">
        <v>3.4722222222222199E-3</v>
      </c>
      <c r="AF83" s="101">
        <f t="shared" si="2"/>
        <v>0.62361111111110989</v>
      </c>
      <c r="AG83" s="101">
        <v>3.4722222222222199E-3</v>
      </c>
      <c r="AH83" s="101">
        <f t="shared" si="3"/>
        <v>0.6270833333333321</v>
      </c>
      <c r="AI83" s="101">
        <v>2.0833333333333298E-3</v>
      </c>
      <c r="AJ83" s="101">
        <f t="shared" si="4"/>
        <v>0.62916666666666543</v>
      </c>
      <c r="AK83" s="101">
        <v>6.9444444444444397E-3</v>
      </c>
      <c r="AL83" s="101">
        <f t="shared" si="5"/>
        <v>0.63611111111110985</v>
      </c>
      <c r="AM83" s="101">
        <v>6.2500000000000003E-3</v>
      </c>
      <c r="AN83" s="101">
        <f t="shared" si="6"/>
        <v>0.64236111111110983</v>
      </c>
      <c r="AO83" s="382">
        <v>4.8611111111111103E-3</v>
      </c>
      <c r="AP83" s="101">
        <f t="shared" si="7"/>
        <v>0.64722222222222092</v>
      </c>
      <c r="AQ83" s="382">
        <v>6.2500000000000003E-3</v>
      </c>
      <c r="AR83" s="101">
        <f t="shared" si="8"/>
        <v>0.6534722222222209</v>
      </c>
      <c r="AS83" s="382">
        <v>6.9444444444444397E-3</v>
      </c>
      <c r="AT83" s="101">
        <f t="shared" si="9"/>
        <v>0.66041666666666532</v>
      </c>
      <c r="AU83" s="101">
        <v>0</v>
      </c>
      <c r="AV83" s="101">
        <f t="shared" si="10"/>
        <v>0.66041666666666532</v>
      </c>
      <c r="AW83" s="101">
        <v>0</v>
      </c>
      <c r="AX83" s="101">
        <f t="shared" si="11"/>
        <v>0.66041666666666532</v>
      </c>
      <c r="AY83" s="101">
        <v>0</v>
      </c>
      <c r="AZ83" s="101">
        <f t="shared" si="12"/>
        <v>0.66041666666666532</v>
      </c>
      <c r="BA83" s="101">
        <v>0</v>
      </c>
      <c r="BB83" s="101">
        <f t="shared" si="13"/>
        <v>0.66041666666666532</v>
      </c>
      <c r="BC83" s="101">
        <v>0</v>
      </c>
      <c r="BD83" s="101">
        <f t="shared" si="14"/>
        <v>0.66041666666666532</v>
      </c>
      <c r="BE83" s="101">
        <v>0</v>
      </c>
      <c r="BF83" s="101">
        <f t="shared" si="15"/>
        <v>0.66041666666666532</v>
      </c>
      <c r="BG83" s="101">
        <v>0</v>
      </c>
      <c r="BH83" s="101">
        <f t="shared" si="16"/>
        <v>0.66041666666666532</v>
      </c>
      <c r="BI83" s="101">
        <v>0</v>
      </c>
      <c r="BJ83" s="101">
        <f t="shared" si="17"/>
        <v>0.66041666666666532</v>
      </c>
      <c r="BK83" s="101">
        <v>0</v>
      </c>
      <c r="BL83" s="101">
        <f t="shared" si="18"/>
        <v>0.66041666666666532</v>
      </c>
      <c r="BM83" s="101">
        <v>0</v>
      </c>
      <c r="BN83" s="101">
        <f t="shared" si="19"/>
        <v>0.66041666666666532</v>
      </c>
      <c r="BO83" s="101">
        <v>0</v>
      </c>
      <c r="BP83" s="101">
        <f t="shared" si="20"/>
        <v>0.66041666666666532</v>
      </c>
      <c r="BQ83" s="101">
        <v>0</v>
      </c>
      <c r="BR83" s="101">
        <f t="shared" si="21"/>
        <v>0.66041666666666532</v>
      </c>
      <c r="BS83" s="101">
        <v>0</v>
      </c>
      <c r="BT83" s="101">
        <f t="shared" si="22"/>
        <v>0.66041666666666532</v>
      </c>
      <c r="BU83" s="101">
        <v>0</v>
      </c>
      <c r="BV83" s="101">
        <f t="shared" si="23"/>
        <v>0.66041666666666532</v>
      </c>
      <c r="BW83" s="221">
        <v>2.0833333333333298E-3</v>
      </c>
      <c r="BX83" s="13">
        <f t="shared" si="24"/>
        <v>0.66249999999999865</v>
      </c>
      <c r="BY83" s="227"/>
      <c r="BZ83" s="221"/>
      <c r="CA83" s="13">
        <f t="shared" si="41"/>
        <v>9.3055555555555225E-2</v>
      </c>
      <c r="CB83" s="66">
        <f t="shared" si="128"/>
        <v>17.207462686567226</v>
      </c>
      <c r="CC83" s="103"/>
      <c r="CD83" s="88">
        <f t="shared" si="26"/>
        <v>133.99999999999952</v>
      </c>
      <c r="CE83" s="88">
        <f t="shared" si="129"/>
        <v>0.99374999999999802</v>
      </c>
      <c r="CG83" s="33">
        <f t="shared" si="28"/>
        <v>9.3055555555555225E-2</v>
      </c>
      <c r="CH83" s="34">
        <f t="shared" si="29"/>
        <v>133.99999999999952</v>
      </c>
      <c r="CI83" s="35">
        <f t="shared" si="42"/>
        <v>2.2333333333333254</v>
      </c>
      <c r="CJ83" s="67">
        <v>13</v>
      </c>
      <c r="CK83" s="33">
        <f t="shared" si="131"/>
        <v>7.361111111111085E-2</v>
      </c>
      <c r="CM83" s="108"/>
    </row>
    <row r="84" spans="1:91" x14ac:dyDescent="0.2">
      <c r="A84" s="1230"/>
      <c r="B84" s="290">
        <v>61</v>
      </c>
      <c r="C84" s="13">
        <v>4.1666666666666666E-3</v>
      </c>
      <c r="D84" s="13">
        <f t="shared" si="30"/>
        <v>0.57361111111111007</v>
      </c>
      <c r="E84" s="227">
        <v>0</v>
      </c>
      <c r="F84" s="34"/>
      <c r="G84" s="101">
        <v>0</v>
      </c>
      <c r="H84" s="101">
        <f t="shared" si="31"/>
        <v>0.57361111111111007</v>
      </c>
      <c r="I84" s="101">
        <v>2.0833333333333298E-3</v>
      </c>
      <c r="J84" s="101">
        <f t="shared" si="32"/>
        <v>0.5756944444444434</v>
      </c>
      <c r="K84" s="101">
        <v>6.2500000000000003E-3</v>
      </c>
      <c r="L84" s="101">
        <f t="shared" si="33"/>
        <v>0.58194444444444338</v>
      </c>
      <c r="M84" s="313">
        <v>7.6388888888888904E-3</v>
      </c>
      <c r="N84" s="101">
        <f t="shared" si="34"/>
        <v>0.58958333333333224</v>
      </c>
      <c r="O84" s="101">
        <v>4.1666666666666701E-3</v>
      </c>
      <c r="P84" s="101">
        <f t="shared" si="35"/>
        <v>0.59374999999999889</v>
      </c>
      <c r="Q84" s="101">
        <v>7.6388888888888904E-3</v>
      </c>
      <c r="R84" s="101">
        <f t="shared" si="36"/>
        <v>0.60138888888888775</v>
      </c>
      <c r="S84" s="313">
        <v>7.6388888888888904E-3</v>
      </c>
      <c r="T84" s="101">
        <f t="shared" si="37"/>
        <v>0.60902777777777661</v>
      </c>
      <c r="U84" s="101">
        <v>1.38888888888889E-3</v>
      </c>
      <c r="V84" s="101">
        <f t="shared" si="38"/>
        <v>0.6104166666666655</v>
      </c>
      <c r="W84" s="101">
        <v>2.7777777777777801E-3</v>
      </c>
      <c r="X84" s="101">
        <f t="shared" si="39"/>
        <v>0.61319444444444327</v>
      </c>
      <c r="Y84" s="101">
        <v>2.0833333333333298E-3</v>
      </c>
      <c r="Z84" s="101">
        <f t="shared" si="40"/>
        <v>0.61527777777777659</v>
      </c>
      <c r="AA84" s="313">
        <v>4.8611111111111103E-3</v>
      </c>
      <c r="AB84" s="101">
        <f t="shared" si="0"/>
        <v>0.62013888888888768</v>
      </c>
      <c r="AC84" s="313">
        <v>4.1666666666666701E-3</v>
      </c>
      <c r="AD84" s="101">
        <f t="shared" si="1"/>
        <v>0.62430555555555434</v>
      </c>
      <c r="AE84" s="101">
        <v>3.4722222222222199E-3</v>
      </c>
      <c r="AF84" s="101">
        <f t="shared" si="2"/>
        <v>0.62777777777777655</v>
      </c>
      <c r="AG84" s="101">
        <v>3.4722222222222199E-3</v>
      </c>
      <c r="AH84" s="101">
        <f t="shared" si="3"/>
        <v>0.63124999999999876</v>
      </c>
      <c r="AI84" s="101">
        <v>2.0833333333333298E-3</v>
      </c>
      <c r="AJ84" s="101">
        <f t="shared" si="4"/>
        <v>0.63333333333333208</v>
      </c>
      <c r="AK84" s="101">
        <v>6.9444444444444397E-3</v>
      </c>
      <c r="AL84" s="101">
        <f t="shared" si="5"/>
        <v>0.6402777777777765</v>
      </c>
      <c r="AM84" s="101">
        <v>6.2500000000000003E-3</v>
      </c>
      <c r="AN84" s="101">
        <f t="shared" si="6"/>
        <v>0.64652777777777648</v>
      </c>
      <c r="AO84" s="382">
        <v>4.8611111111111103E-3</v>
      </c>
      <c r="AP84" s="101">
        <f t="shared" si="7"/>
        <v>0.65138888888888757</v>
      </c>
      <c r="AQ84" s="382">
        <v>6.2500000000000003E-3</v>
      </c>
      <c r="AR84" s="101">
        <f t="shared" si="8"/>
        <v>0.65763888888888755</v>
      </c>
      <c r="AS84" s="382">
        <v>6.9444444444444397E-3</v>
      </c>
      <c r="AT84" s="101">
        <f t="shared" si="9"/>
        <v>0.66458333333333197</v>
      </c>
      <c r="AU84" s="101">
        <v>0</v>
      </c>
      <c r="AV84" s="101">
        <f t="shared" si="10"/>
        <v>0.66458333333333197</v>
      </c>
      <c r="AW84" s="101">
        <v>0</v>
      </c>
      <c r="AX84" s="101">
        <f t="shared" si="11"/>
        <v>0.66458333333333197</v>
      </c>
      <c r="AY84" s="101">
        <v>0</v>
      </c>
      <c r="AZ84" s="101">
        <f t="shared" si="12"/>
        <v>0.66458333333333197</v>
      </c>
      <c r="BA84" s="101">
        <v>0</v>
      </c>
      <c r="BB84" s="101">
        <f t="shared" si="13"/>
        <v>0.66458333333333197</v>
      </c>
      <c r="BC84" s="101">
        <v>0</v>
      </c>
      <c r="BD84" s="101">
        <f t="shared" si="14"/>
        <v>0.66458333333333197</v>
      </c>
      <c r="BE84" s="101">
        <v>0</v>
      </c>
      <c r="BF84" s="101">
        <f t="shared" si="15"/>
        <v>0.66458333333333197</v>
      </c>
      <c r="BG84" s="101">
        <v>0</v>
      </c>
      <c r="BH84" s="101">
        <f t="shared" si="16"/>
        <v>0.66458333333333197</v>
      </c>
      <c r="BI84" s="101">
        <v>0</v>
      </c>
      <c r="BJ84" s="101">
        <f t="shared" si="17"/>
        <v>0.66458333333333197</v>
      </c>
      <c r="BK84" s="101">
        <v>0</v>
      </c>
      <c r="BL84" s="101">
        <f t="shared" si="18"/>
        <v>0.66458333333333197</v>
      </c>
      <c r="BM84" s="101">
        <v>0</v>
      </c>
      <c r="BN84" s="101">
        <f t="shared" si="19"/>
        <v>0.66458333333333197</v>
      </c>
      <c r="BO84" s="101">
        <v>0</v>
      </c>
      <c r="BP84" s="101">
        <f t="shared" si="20"/>
        <v>0.66458333333333197</v>
      </c>
      <c r="BQ84" s="101">
        <v>0</v>
      </c>
      <c r="BR84" s="101">
        <f t="shared" si="21"/>
        <v>0.66458333333333197</v>
      </c>
      <c r="BS84" s="101">
        <v>0</v>
      </c>
      <c r="BT84" s="101">
        <f t="shared" si="22"/>
        <v>0.66458333333333197</v>
      </c>
      <c r="BU84" s="101">
        <v>0</v>
      </c>
      <c r="BV84" s="101">
        <f t="shared" si="23"/>
        <v>0.66458333333333197</v>
      </c>
      <c r="BW84" s="221">
        <v>2.0833333333333298E-3</v>
      </c>
      <c r="BX84" s="13">
        <f t="shared" si="24"/>
        <v>0.6666666666666653</v>
      </c>
      <c r="BY84" s="227"/>
      <c r="BZ84" s="221"/>
      <c r="CA84" s="13">
        <f t="shared" si="41"/>
        <v>9.3055555555555225E-2</v>
      </c>
      <c r="CB84" s="66">
        <f t="shared" si="128"/>
        <v>17.207462686567226</v>
      </c>
      <c r="CC84" s="103"/>
      <c r="CD84" s="88">
        <f t="shared" si="26"/>
        <v>133.99999999999952</v>
      </c>
      <c r="CE84" s="88">
        <f t="shared" si="129"/>
        <v>0.99374999999999802</v>
      </c>
      <c r="CG84" s="33">
        <f t="shared" si="28"/>
        <v>9.3055555555555225E-2</v>
      </c>
      <c r="CH84" s="34">
        <f t="shared" si="29"/>
        <v>133.99999999999952</v>
      </c>
      <c r="CI84" s="35">
        <f t="shared" si="42"/>
        <v>2.2333333333333254</v>
      </c>
      <c r="CJ84" s="67">
        <v>14</v>
      </c>
      <c r="CK84" s="33">
        <f t="shared" si="131"/>
        <v>7.6388888888888618E-2</v>
      </c>
      <c r="CM84" s="108"/>
    </row>
    <row r="85" spans="1:91" x14ac:dyDescent="0.2">
      <c r="A85" s="1230"/>
      <c r="B85" s="290">
        <v>62</v>
      </c>
      <c r="C85" s="13">
        <v>5.5555555555555558E-3</v>
      </c>
      <c r="D85" s="13">
        <f t="shared" si="30"/>
        <v>0.57916666666666561</v>
      </c>
      <c r="E85" s="227">
        <v>0</v>
      </c>
      <c r="F85" s="34"/>
      <c r="G85" s="101">
        <v>0</v>
      </c>
      <c r="H85" s="101">
        <f t="shared" si="31"/>
        <v>0.57916666666666561</v>
      </c>
      <c r="I85" s="101">
        <v>2.0833333333333298E-3</v>
      </c>
      <c r="J85" s="101">
        <f t="shared" si="32"/>
        <v>0.58124999999999893</v>
      </c>
      <c r="K85" s="101">
        <v>6.2500000000000003E-3</v>
      </c>
      <c r="L85" s="101">
        <f t="shared" si="33"/>
        <v>0.58749999999999891</v>
      </c>
      <c r="M85" s="313">
        <v>7.6388888888888904E-3</v>
      </c>
      <c r="N85" s="101">
        <f t="shared" si="34"/>
        <v>0.59513888888888777</v>
      </c>
      <c r="O85" s="101">
        <v>4.1666666666666701E-3</v>
      </c>
      <c r="P85" s="101">
        <f t="shared" si="35"/>
        <v>0.59930555555555443</v>
      </c>
      <c r="Q85" s="101">
        <v>7.6388888888888904E-3</v>
      </c>
      <c r="R85" s="101">
        <f t="shared" si="36"/>
        <v>0.60694444444444329</v>
      </c>
      <c r="S85" s="313">
        <v>7.6388888888888904E-3</v>
      </c>
      <c r="T85" s="101">
        <f t="shared" si="37"/>
        <v>0.61458333333333215</v>
      </c>
      <c r="U85" s="101">
        <v>1.38888888888889E-3</v>
      </c>
      <c r="V85" s="101">
        <f t="shared" si="38"/>
        <v>0.61597222222222103</v>
      </c>
      <c r="W85" s="101">
        <v>2.7777777777777801E-3</v>
      </c>
      <c r="X85" s="101">
        <f t="shared" si="39"/>
        <v>0.6187499999999988</v>
      </c>
      <c r="Y85" s="101">
        <v>2.0833333333333298E-3</v>
      </c>
      <c r="Z85" s="101">
        <f t="shared" si="40"/>
        <v>0.62083333333333213</v>
      </c>
      <c r="AA85" s="313">
        <v>4.8611111111111103E-3</v>
      </c>
      <c r="AB85" s="101">
        <f t="shared" si="0"/>
        <v>0.62569444444444322</v>
      </c>
      <c r="AC85" s="313">
        <v>4.1666666666666701E-3</v>
      </c>
      <c r="AD85" s="101">
        <f t="shared" si="1"/>
        <v>0.62986111111110987</v>
      </c>
      <c r="AE85" s="101">
        <v>3.4722222222222199E-3</v>
      </c>
      <c r="AF85" s="101">
        <f t="shared" si="2"/>
        <v>0.63333333333333208</v>
      </c>
      <c r="AG85" s="101">
        <v>3.4722222222222199E-3</v>
      </c>
      <c r="AH85" s="101">
        <f t="shared" si="3"/>
        <v>0.63680555555555429</v>
      </c>
      <c r="AI85" s="101">
        <v>2.0833333333333298E-3</v>
      </c>
      <c r="AJ85" s="101">
        <f t="shared" si="4"/>
        <v>0.63888888888888762</v>
      </c>
      <c r="AK85" s="101">
        <v>6.9444444444444397E-3</v>
      </c>
      <c r="AL85" s="101">
        <f t="shared" si="5"/>
        <v>0.64583333333333204</v>
      </c>
      <c r="AM85" s="101">
        <v>6.2500000000000003E-3</v>
      </c>
      <c r="AN85" s="101">
        <f t="shared" si="6"/>
        <v>0.65208333333333202</v>
      </c>
      <c r="AO85" s="382">
        <v>4.8611111111111103E-3</v>
      </c>
      <c r="AP85" s="101">
        <f t="shared" si="7"/>
        <v>0.65694444444444311</v>
      </c>
      <c r="AQ85" s="382">
        <v>6.2500000000000003E-3</v>
      </c>
      <c r="AR85" s="101">
        <f t="shared" si="8"/>
        <v>0.66319444444444309</v>
      </c>
      <c r="AS85" s="382">
        <v>6.9444444444444397E-3</v>
      </c>
      <c r="AT85" s="101">
        <f t="shared" si="9"/>
        <v>0.67013888888888751</v>
      </c>
      <c r="AU85" s="101">
        <v>0</v>
      </c>
      <c r="AV85" s="101">
        <f t="shared" si="10"/>
        <v>0.67013888888888751</v>
      </c>
      <c r="AW85" s="101">
        <v>0</v>
      </c>
      <c r="AX85" s="101">
        <f t="shared" si="11"/>
        <v>0.67013888888888751</v>
      </c>
      <c r="AY85" s="101">
        <v>0</v>
      </c>
      <c r="AZ85" s="101">
        <f t="shared" si="12"/>
        <v>0.67013888888888751</v>
      </c>
      <c r="BA85" s="101">
        <v>0</v>
      </c>
      <c r="BB85" s="101">
        <f t="shared" si="13"/>
        <v>0.67013888888888751</v>
      </c>
      <c r="BC85" s="101">
        <v>0</v>
      </c>
      <c r="BD85" s="101">
        <f t="shared" si="14"/>
        <v>0.67013888888888751</v>
      </c>
      <c r="BE85" s="101">
        <v>0</v>
      </c>
      <c r="BF85" s="101">
        <f t="shared" si="15"/>
        <v>0.67013888888888751</v>
      </c>
      <c r="BG85" s="101">
        <v>0</v>
      </c>
      <c r="BH85" s="101">
        <f t="shared" si="16"/>
        <v>0.67013888888888751</v>
      </c>
      <c r="BI85" s="101">
        <v>0</v>
      </c>
      <c r="BJ85" s="101">
        <f t="shared" si="17"/>
        <v>0.67013888888888751</v>
      </c>
      <c r="BK85" s="101">
        <v>0</v>
      </c>
      <c r="BL85" s="101">
        <f t="shared" si="18"/>
        <v>0.67013888888888751</v>
      </c>
      <c r="BM85" s="101">
        <v>0</v>
      </c>
      <c r="BN85" s="101">
        <f t="shared" si="19"/>
        <v>0.67013888888888751</v>
      </c>
      <c r="BO85" s="101">
        <v>0</v>
      </c>
      <c r="BP85" s="101">
        <f t="shared" si="20"/>
        <v>0.67013888888888751</v>
      </c>
      <c r="BQ85" s="101">
        <v>0</v>
      </c>
      <c r="BR85" s="101">
        <f t="shared" si="21"/>
        <v>0.67013888888888751</v>
      </c>
      <c r="BS85" s="101">
        <v>0</v>
      </c>
      <c r="BT85" s="101">
        <f t="shared" si="22"/>
        <v>0.67013888888888751</v>
      </c>
      <c r="BU85" s="101">
        <v>0</v>
      </c>
      <c r="BV85" s="101">
        <f t="shared" si="23"/>
        <v>0.67013888888888751</v>
      </c>
      <c r="BW85" s="221">
        <v>2.0833333333333298E-3</v>
      </c>
      <c r="BX85" s="13">
        <f t="shared" si="24"/>
        <v>0.67222222222222083</v>
      </c>
      <c r="BY85" s="227"/>
      <c r="BZ85" s="221"/>
      <c r="CA85" s="13">
        <f t="shared" si="41"/>
        <v>9.3055555555555225E-2</v>
      </c>
      <c r="CB85" s="66">
        <f t="shared" si="128"/>
        <v>17.207462686567226</v>
      </c>
      <c r="CC85" s="103"/>
      <c r="CD85" s="88">
        <f t="shared" si="26"/>
        <v>133.99999999999952</v>
      </c>
      <c r="CE85" s="88">
        <f t="shared" si="129"/>
        <v>0.99374999999999802</v>
      </c>
      <c r="CG85" s="33">
        <f t="shared" si="28"/>
        <v>9.3055555555555225E-2</v>
      </c>
      <c r="CH85" s="34">
        <f t="shared" si="29"/>
        <v>133.99999999999952</v>
      </c>
      <c r="CI85" s="35">
        <f t="shared" si="42"/>
        <v>2.2333333333333254</v>
      </c>
      <c r="CJ85" s="67">
        <v>15</v>
      </c>
      <c r="CK85" s="33">
        <f t="shared" si="131"/>
        <v>7.7777777777777501E-2</v>
      </c>
      <c r="CM85" s="108"/>
    </row>
    <row r="86" spans="1:91" x14ac:dyDescent="0.2">
      <c r="A86" s="1230"/>
      <c r="B86" s="290">
        <v>63</v>
      </c>
      <c r="C86" s="13">
        <v>5.5555555555555558E-3</v>
      </c>
      <c r="D86" s="13">
        <f t="shared" si="30"/>
        <v>0.58472222222222114</v>
      </c>
      <c r="E86" s="227">
        <v>0</v>
      </c>
      <c r="F86" s="34"/>
      <c r="G86" s="101">
        <v>0</v>
      </c>
      <c r="H86" s="101">
        <f t="shared" si="31"/>
        <v>0.58472222222222114</v>
      </c>
      <c r="I86" s="101">
        <v>2.0833333333333298E-3</v>
      </c>
      <c r="J86" s="101">
        <f t="shared" si="32"/>
        <v>0.58680555555555447</v>
      </c>
      <c r="K86" s="101">
        <v>6.2500000000000003E-3</v>
      </c>
      <c r="L86" s="101">
        <f t="shared" si="33"/>
        <v>0.59305555555555445</v>
      </c>
      <c r="M86" s="313">
        <v>7.6388888888888904E-3</v>
      </c>
      <c r="N86" s="101">
        <f t="shared" si="34"/>
        <v>0.60069444444444331</v>
      </c>
      <c r="O86" s="101">
        <v>4.1666666666666701E-3</v>
      </c>
      <c r="P86" s="101">
        <f t="shared" si="35"/>
        <v>0.60486111111110996</v>
      </c>
      <c r="Q86" s="101">
        <v>7.6388888888888904E-3</v>
      </c>
      <c r="R86" s="101">
        <f t="shared" si="36"/>
        <v>0.61249999999999882</v>
      </c>
      <c r="S86" s="313">
        <v>7.6388888888888904E-3</v>
      </c>
      <c r="T86" s="101">
        <f t="shared" si="37"/>
        <v>0.62013888888888768</v>
      </c>
      <c r="U86" s="101">
        <v>1.38888888888889E-3</v>
      </c>
      <c r="V86" s="101">
        <f t="shared" si="38"/>
        <v>0.62152777777777657</v>
      </c>
      <c r="W86" s="101">
        <v>2.7777777777777801E-3</v>
      </c>
      <c r="X86" s="101">
        <f t="shared" si="39"/>
        <v>0.62430555555555434</v>
      </c>
      <c r="Y86" s="101">
        <v>2.0833333333333298E-3</v>
      </c>
      <c r="Z86" s="101">
        <f t="shared" si="40"/>
        <v>0.62638888888888766</v>
      </c>
      <c r="AA86" s="313">
        <v>4.8611111111111103E-3</v>
      </c>
      <c r="AB86" s="101">
        <f t="shared" si="0"/>
        <v>0.63124999999999876</v>
      </c>
      <c r="AC86" s="313">
        <v>4.1666666666666701E-3</v>
      </c>
      <c r="AD86" s="101">
        <f t="shared" si="1"/>
        <v>0.63541666666666541</v>
      </c>
      <c r="AE86" s="101">
        <v>3.4722222222222199E-3</v>
      </c>
      <c r="AF86" s="101">
        <f t="shared" si="2"/>
        <v>0.63888888888888762</v>
      </c>
      <c r="AG86" s="101">
        <v>3.4722222222222199E-3</v>
      </c>
      <c r="AH86" s="101">
        <f t="shared" si="3"/>
        <v>0.64236111111110983</v>
      </c>
      <c r="AI86" s="101">
        <v>2.0833333333333298E-3</v>
      </c>
      <c r="AJ86" s="101">
        <f t="shared" si="4"/>
        <v>0.64444444444444315</v>
      </c>
      <c r="AK86" s="101">
        <v>6.9444444444444397E-3</v>
      </c>
      <c r="AL86" s="101">
        <f t="shared" si="5"/>
        <v>0.65138888888888757</v>
      </c>
      <c r="AM86" s="101">
        <v>6.2500000000000003E-3</v>
      </c>
      <c r="AN86" s="101">
        <f t="shared" si="6"/>
        <v>0.65763888888888755</v>
      </c>
      <c r="AO86" s="382">
        <v>4.8611111111111103E-3</v>
      </c>
      <c r="AP86" s="101">
        <f t="shared" si="7"/>
        <v>0.66249999999999865</v>
      </c>
      <c r="AQ86" s="382">
        <v>6.2500000000000003E-3</v>
      </c>
      <c r="AR86" s="101">
        <f t="shared" si="8"/>
        <v>0.66874999999999862</v>
      </c>
      <c r="AS86" s="382">
        <v>6.9444444444444397E-3</v>
      </c>
      <c r="AT86" s="101">
        <f t="shared" si="9"/>
        <v>0.67569444444444304</v>
      </c>
      <c r="AU86" s="101">
        <v>0</v>
      </c>
      <c r="AV86" s="101">
        <f t="shared" si="10"/>
        <v>0.67569444444444304</v>
      </c>
      <c r="AW86" s="101">
        <v>0</v>
      </c>
      <c r="AX86" s="101">
        <f t="shared" si="11"/>
        <v>0.67569444444444304</v>
      </c>
      <c r="AY86" s="101">
        <v>0</v>
      </c>
      <c r="AZ86" s="101">
        <f t="shared" si="12"/>
        <v>0.67569444444444304</v>
      </c>
      <c r="BA86" s="101">
        <v>0</v>
      </c>
      <c r="BB86" s="101">
        <f t="shared" si="13"/>
        <v>0.67569444444444304</v>
      </c>
      <c r="BC86" s="101">
        <v>0</v>
      </c>
      <c r="BD86" s="101">
        <f t="shared" si="14"/>
        <v>0.67569444444444304</v>
      </c>
      <c r="BE86" s="101">
        <v>0</v>
      </c>
      <c r="BF86" s="101">
        <f t="shared" si="15"/>
        <v>0.67569444444444304</v>
      </c>
      <c r="BG86" s="101">
        <v>0</v>
      </c>
      <c r="BH86" s="101">
        <f t="shared" si="16"/>
        <v>0.67569444444444304</v>
      </c>
      <c r="BI86" s="101">
        <v>0</v>
      </c>
      <c r="BJ86" s="101">
        <f t="shared" si="17"/>
        <v>0.67569444444444304</v>
      </c>
      <c r="BK86" s="101">
        <v>0</v>
      </c>
      <c r="BL86" s="101">
        <f t="shared" si="18"/>
        <v>0.67569444444444304</v>
      </c>
      <c r="BM86" s="101">
        <v>0</v>
      </c>
      <c r="BN86" s="101">
        <f t="shared" si="19"/>
        <v>0.67569444444444304</v>
      </c>
      <c r="BO86" s="101">
        <v>0</v>
      </c>
      <c r="BP86" s="101">
        <f t="shared" si="20"/>
        <v>0.67569444444444304</v>
      </c>
      <c r="BQ86" s="101">
        <v>0</v>
      </c>
      <c r="BR86" s="101">
        <f t="shared" si="21"/>
        <v>0.67569444444444304</v>
      </c>
      <c r="BS86" s="101">
        <v>0</v>
      </c>
      <c r="BT86" s="101">
        <f t="shared" si="22"/>
        <v>0.67569444444444304</v>
      </c>
      <c r="BU86" s="101">
        <v>0</v>
      </c>
      <c r="BV86" s="101">
        <f t="shared" si="23"/>
        <v>0.67569444444444304</v>
      </c>
      <c r="BW86" s="221">
        <v>2.0833333333333298E-3</v>
      </c>
      <c r="BX86" s="13">
        <f t="shared" si="24"/>
        <v>0.67777777777777637</v>
      </c>
      <c r="BY86" s="227"/>
      <c r="BZ86" s="221"/>
      <c r="CA86" s="13">
        <f t="shared" si="41"/>
        <v>9.3055555555555225E-2</v>
      </c>
      <c r="CB86" s="66">
        <f t="shared" si="128"/>
        <v>17.207462686567226</v>
      </c>
      <c r="CC86" s="103"/>
      <c r="CD86" s="88">
        <f t="shared" si="26"/>
        <v>133.99999999999952</v>
      </c>
      <c r="CE86" s="88">
        <f t="shared" si="129"/>
        <v>0.99374999999999802</v>
      </c>
      <c r="CG86" s="33">
        <f t="shared" si="28"/>
        <v>9.3055555555555225E-2</v>
      </c>
      <c r="CH86" s="34">
        <f t="shared" si="29"/>
        <v>133.99999999999952</v>
      </c>
      <c r="CI86" s="35">
        <f t="shared" si="42"/>
        <v>2.2333333333333254</v>
      </c>
      <c r="CJ86" s="67">
        <v>16</v>
      </c>
      <c r="CK86" s="33">
        <f t="shared" si="131"/>
        <v>7.9166666666666385E-2</v>
      </c>
      <c r="CM86" s="108"/>
    </row>
    <row r="87" spans="1:91" x14ac:dyDescent="0.2">
      <c r="A87" s="1230"/>
      <c r="B87" s="290">
        <v>64</v>
      </c>
      <c r="C87" s="13">
        <v>6.9444444444444441E-3</v>
      </c>
      <c r="D87" s="13">
        <f t="shared" si="30"/>
        <v>0.59166666666666556</v>
      </c>
      <c r="E87" s="227">
        <v>0</v>
      </c>
      <c r="F87" s="34"/>
      <c r="G87" s="101">
        <v>0</v>
      </c>
      <c r="H87" s="101">
        <f t="shared" si="31"/>
        <v>0.59166666666666556</v>
      </c>
      <c r="I87" s="101">
        <v>2.0833333333333298E-3</v>
      </c>
      <c r="J87" s="101">
        <f t="shared" si="32"/>
        <v>0.59374999999999889</v>
      </c>
      <c r="K87" s="101">
        <v>6.2500000000000003E-3</v>
      </c>
      <c r="L87" s="101">
        <f t="shared" si="33"/>
        <v>0.59999999999999887</v>
      </c>
      <c r="M87" s="313">
        <v>7.6388888888888904E-3</v>
      </c>
      <c r="N87" s="101">
        <f t="shared" si="34"/>
        <v>0.60763888888888773</v>
      </c>
      <c r="O87" s="101">
        <v>4.1666666666666701E-3</v>
      </c>
      <c r="P87" s="101">
        <f t="shared" si="35"/>
        <v>0.61180555555555438</v>
      </c>
      <c r="Q87" s="101">
        <v>7.6388888888888904E-3</v>
      </c>
      <c r="R87" s="101">
        <f t="shared" si="36"/>
        <v>0.61944444444444324</v>
      </c>
      <c r="S87" s="313">
        <v>7.6388888888888904E-3</v>
      </c>
      <c r="T87" s="101">
        <f t="shared" si="37"/>
        <v>0.6270833333333321</v>
      </c>
      <c r="U87" s="101">
        <v>1.38888888888889E-3</v>
      </c>
      <c r="V87" s="101">
        <f t="shared" si="38"/>
        <v>0.62847222222222099</v>
      </c>
      <c r="W87" s="101">
        <v>2.7777777777777801E-3</v>
      </c>
      <c r="X87" s="101">
        <f t="shared" si="39"/>
        <v>0.63124999999999876</v>
      </c>
      <c r="Y87" s="101">
        <v>2.0833333333333298E-3</v>
      </c>
      <c r="Z87" s="101">
        <f t="shared" si="40"/>
        <v>0.63333333333333208</v>
      </c>
      <c r="AA87" s="313">
        <v>4.8611111111111103E-3</v>
      </c>
      <c r="AB87" s="101">
        <f t="shared" si="0"/>
        <v>0.63819444444444318</v>
      </c>
      <c r="AC87" s="313">
        <v>4.1666666666666701E-3</v>
      </c>
      <c r="AD87" s="101">
        <f t="shared" si="1"/>
        <v>0.64236111111110983</v>
      </c>
      <c r="AE87" s="101">
        <v>3.4722222222222199E-3</v>
      </c>
      <c r="AF87" s="101">
        <f t="shared" si="2"/>
        <v>0.64583333333333204</v>
      </c>
      <c r="AG87" s="101">
        <v>3.4722222222222199E-3</v>
      </c>
      <c r="AH87" s="101">
        <f t="shared" si="3"/>
        <v>0.64930555555555425</v>
      </c>
      <c r="AI87" s="101">
        <v>2.0833333333333298E-3</v>
      </c>
      <c r="AJ87" s="101">
        <f t="shared" si="4"/>
        <v>0.65138888888888757</v>
      </c>
      <c r="AK87" s="101">
        <v>6.9444444444444397E-3</v>
      </c>
      <c r="AL87" s="101">
        <f t="shared" si="5"/>
        <v>0.65833333333333199</v>
      </c>
      <c r="AM87" s="101">
        <v>6.2500000000000003E-3</v>
      </c>
      <c r="AN87" s="101">
        <f t="shared" si="6"/>
        <v>0.66458333333333197</v>
      </c>
      <c r="AO87" s="382">
        <v>4.8611111111111103E-3</v>
      </c>
      <c r="AP87" s="101">
        <f t="shared" si="7"/>
        <v>0.66944444444444307</v>
      </c>
      <c r="AQ87" s="382">
        <v>6.2500000000000003E-3</v>
      </c>
      <c r="AR87" s="101">
        <f t="shared" si="8"/>
        <v>0.67569444444444304</v>
      </c>
      <c r="AS87" s="382">
        <v>6.9444444444444397E-3</v>
      </c>
      <c r="AT87" s="101">
        <f t="shared" si="9"/>
        <v>0.68263888888888746</v>
      </c>
      <c r="AU87" s="101">
        <v>0</v>
      </c>
      <c r="AV87" s="101">
        <f t="shared" si="10"/>
        <v>0.68263888888888746</v>
      </c>
      <c r="AW87" s="101">
        <v>0</v>
      </c>
      <c r="AX87" s="101">
        <f t="shared" si="11"/>
        <v>0.68263888888888746</v>
      </c>
      <c r="AY87" s="101">
        <v>0</v>
      </c>
      <c r="AZ87" s="101">
        <f t="shared" si="12"/>
        <v>0.68263888888888746</v>
      </c>
      <c r="BA87" s="101">
        <v>0</v>
      </c>
      <c r="BB87" s="101">
        <f t="shared" si="13"/>
        <v>0.68263888888888746</v>
      </c>
      <c r="BC87" s="101">
        <v>0</v>
      </c>
      <c r="BD87" s="101">
        <f t="shared" si="14"/>
        <v>0.68263888888888746</v>
      </c>
      <c r="BE87" s="101">
        <v>0</v>
      </c>
      <c r="BF87" s="101">
        <f t="shared" si="15"/>
        <v>0.68263888888888746</v>
      </c>
      <c r="BG87" s="101">
        <v>0</v>
      </c>
      <c r="BH87" s="101">
        <f t="shared" si="16"/>
        <v>0.68263888888888746</v>
      </c>
      <c r="BI87" s="101">
        <v>0</v>
      </c>
      <c r="BJ87" s="101">
        <f t="shared" si="17"/>
        <v>0.68263888888888746</v>
      </c>
      <c r="BK87" s="101">
        <v>0</v>
      </c>
      <c r="BL87" s="101">
        <f t="shared" si="18"/>
        <v>0.68263888888888746</v>
      </c>
      <c r="BM87" s="101">
        <v>0</v>
      </c>
      <c r="BN87" s="101">
        <f t="shared" si="19"/>
        <v>0.68263888888888746</v>
      </c>
      <c r="BO87" s="101">
        <v>0</v>
      </c>
      <c r="BP87" s="101">
        <f t="shared" si="20"/>
        <v>0.68263888888888746</v>
      </c>
      <c r="BQ87" s="101">
        <v>0</v>
      </c>
      <c r="BR87" s="101">
        <f t="shared" si="21"/>
        <v>0.68263888888888746</v>
      </c>
      <c r="BS87" s="101">
        <v>0</v>
      </c>
      <c r="BT87" s="101">
        <f t="shared" si="22"/>
        <v>0.68263888888888746</v>
      </c>
      <c r="BU87" s="101">
        <v>0</v>
      </c>
      <c r="BV87" s="101">
        <f t="shared" si="23"/>
        <v>0.68263888888888746</v>
      </c>
      <c r="BW87" s="221">
        <v>2.0833333333333298E-3</v>
      </c>
      <c r="BX87" s="13">
        <f t="shared" si="24"/>
        <v>0.68472222222222079</v>
      </c>
      <c r="BY87" s="227"/>
      <c r="BZ87" s="221"/>
      <c r="CA87" s="13">
        <f t="shared" si="41"/>
        <v>9.3055555555555225E-2</v>
      </c>
      <c r="CB87" s="66">
        <f t="shared" si="128"/>
        <v>17.207462686567226</v>
      </c>
      <c r="CC87" s="103"/>
      <c r="CD87" s="88">
        <f t="shared" si="26"/>
        <v>133.99999999999952</v>
      </c>
      <c r="CE87" s="88">
        <f t="shared" si="129"/>
        <v>0.99374999999999802</v>
      </c>
      <c r="CG87" s="33">
        <f t="shared" si="28"/>
        <v>9.3055555555555225E-2</v>
      </c>
      <c r="CH87" s="34">
        <f t="shared" si="29"/>
        <v>133.99999999999952</v>
      </c>
      <c r="CI87" s="35">
        <f t="shared" si="42"/>
        <v>2.2333333333333254</v>
      </c>
      <c r="CJ87" s="67">
        <v>17</v>
      </c>
      <c r="CK87" s="33">
        <f t="shared" si="131"/>
        <v>7.9166666666666385E-2</v>
      </c>
      <c r="CM87" s="108"/>
    </row>
    <row r="88" spans="1:91" x14ac:dyDescent="0.2">
      <c r="A88" s="1230"/>
      <c r="B88" s="290">
        <v>65</v>
      </c>
      <c r="C88" s="13">
        <v>6.9444444444444441E-3</v>
      </c>
      <c r="D88" s="13">
        <f t="shared" si="30"/>
        <v>0.59861111111110998</v>
      </c>
      <c r="E88" s="227">
        <v>0</v>
      </c>
      <c r="F88" s="34"/>
      <c r="G88" s="101">
        <v>0</v>
      </c>
      <c r="H88" s="101">
        <f t="shared" si="31"/>
        <v>0.59861111111110998</v>
      </c>
      <c r="I88" s="101">
        <v>2.0833333333333298E-3</v>
      </c>
      <c r="J88" s="101">
        <f t="shared" si="32"/>
        <v>0.60069444444444331</v>
      </c>
      <c r="K88" s="101">
        <v>6.2500000000000003E-3</v>
      </c>
      <c r="L88" s="101">
        <f t="shared" si="33"/>
        <v>0.60694444444444329</v>
      </c>
      <c r="M88" s="313">
        <v>7.6388888888888904E-3</v>
      </c>
      <c r="N88" s="101">
        <f t="shared" si="34"/>
        <v>0.61458333333333215</v>
      </c>
      <c r="O88" s="101">
        <v>4.1666666666666701E-3</v>
      </c>
      <c r="P88" s="101">
        <f t="shared" si="35"/>
        <v>0.6187499999999988</v>
      </c>
      <c r="Q88" s="101">
        <v>7.6388888888888904E-3</v>
      </c>
      <c r="R88" s="101">
        <f t="shared" si="36"/>
        <v>0.62638888888888766</v>
      </c>
      <c r="S88" s="313">
        <v>7.6388888888888904E-3</v>
      </c>
      <c r="T88" s="101">
        <f t="shared" si="37"/>
        <v>0.63402777777777652</v>
      </c>
      <c r="U88" s="101">
        <v>1.38888888888889E-3</v>
      </c>
      <c r="V88" s="101">
        <f t="shared" si="38"/>
        <v>0.63541666666666541</v>
      </c>
      <c r="W88" s="101">
        <v>2.7777777777777801E-3</v>
      </c>
      <c r="X88" s="101">
        <f t="shared" si="39"/>
        <v>0.63819444444444318</v>
      </c>
      <c r="Y88" s="101">
        <v>2.0833333333333298E-3</v>
      </c>
      <c r="Z88" s="101">
        <f t="shared" si="40"/>
        <v>0.6402777777777765</v>
      </c>
      <c r="AA88" s="313">
        <v>4.8611111111111103E-3</v>
      </c>
      <c r="AB88" s="101">
        <f t="shared" si="0"/>
        <v>0.6451388888888876</v>
      </c>
      <c r="AC88" s="313">
        <v>4.1666666666666701E-3</v>
      </c>
      <c r="AD88" s="101">
        <f t="shared" si="1"/>
        <v>0.64930555555555425</v>
      </c>
      <c r="AE88" s="101">
        <v>3.4722222222222199E-3</v>
      </c>
      <c r="AF88" s="101">
        <f t="shared" si="2"/>
        <v>0.65277777777777646</v>
      </c>
      <c r="AG88" s="101">
        <v>3.4722222222222199E-3</v>
      </c>
      <c r="AH88" s="101">
        <f t="shared" si="3"/>
        <v>0.65624999999999867</v>
      </c>
      <c r="AI88" s="101">
        <v>2.0833333333333298E-3</v>
      </c>
      <c r="AJ88" s="101">
        <f t="shared" si="4"/>
        <v>0.65833333333333199</v>
      </c>
      <c r="AK88" s="101">
        <v>6.9444444444444397E-3</v>
      </c>
      <c r="AL88" s="101">
        <f t="shared" si="5"/>
        <v>0.66527777777777641</v>
      </c>
      <c r="AM88" s="101">
        <v>6.2500000000000003E-3</v>
      </c>
      <c r="AN88" s="101">
        <f t="shared" si="6"/>
        <v>0.67152777777777639</v>
      </c>
      <c r="AO88" s="382">
        <v>4.8611111111111103E-3</v>
      </c>
      <c r="AP88" s="101">
        <f t="shared" si="7"/>
        <v>0.67638888888888749</v>
      </c>
      <c r="AQ88" s="382">
        <v>6.2500000000000003E-3</v>
      </c>
      <c r="AR88" s="101">
        <f t="shared" si="8"/>
        <v>0.68263888888888746</v>
      </c>
      <c r="AS88" s="382">
        <v>6.9444444444444397E-3</v>
      </c>
      <c r="AT88" s="101">
        <f t="shared" si="9"/>
        <v>0.68958333333333188</v>
      </c>
      <c r="AU88" s="101">
        <v>0</v>
      </c>
      <c r="AV88" s="101">
        <f t="shared" si="10"/>
        <v>0.68958333333333188</v>
      </c>
      <c r="AW88" s="101">
        <v>0</v>
      </c>
      <c r="AX88" s="101">
        <f t="shared" si="11"/>
        <v>0.68958333333333188</v>
      </c>
      <c r="AY88" s="101">
        <v>0</v>
      </c>
      <c r="AZ88" s="101">
        <f t="shared" si="12"/>
        <v>0.68958333333333188</v>
      </c>
      <c r="BA88" s="101">
        <v>0</v>
      </c>
      <c r="BB88" s="101">
        <f t="shared" si="13"/>
        <v>0.68958333333333188</v>
      </c>
      <c r="BC88" s="101">
        <v>0</v>
      </c>
      <c r="BD88" s="101">
        <f t="shared" si="14"/>
        <v>0.68958333333333188</v>
      </c>
      <c r="BE88" s="101">
        <v>0</v>
      </c>
      <c r="BF88" s="101">
        <f t="shared" si="15"/>
        <v>0.68958333333333188</v>
      </c>
      <c r="BG88" s="101">
        <v>0</v>
      </c>
      <c r="BH88" s="101">
        <f t="shared" si="16"/>
        <v>0.68958333333333188</v>
      </c>
      <c r="BI88" s="101">
        <v>0</v>
      </c>
      <c r="BJ88" s="101">
        <f t="shared" si="17"/>
        <v>0.68958333333333188</v>
      </c>
      <c r="BK88" s="101">
        <v>0</v>
      </c>
      <c r="BL88" s="101">
        <f t="shared" si="18"/>
        <v>0.68958333333333188</v>
      </c>
      <c r="BM88" s="101">
        <v>0</v>
      </c>
      <c r="BN88" s="101">
        <f t="shared" si="19"/>
        <v>0.68958333333333188</v>
      </c>
      <c r="BO88" s="101">
        <v>0</v>
      </c>
      <c r="BP88" s="101">
        <f t="shared" si="20"/>
        <v>0.68958333333333188</v>
      </c>
      <c r="BQ88" s="101">
        <v>0</v>
      </c>
      <c r="BR88" s="101">
        <f t="shared" si="21"/>
        <v>0.68958333333333188</v>
      </c>
      <c r="BS88" s="101">
        <v>0</v>
      </c>
      <c r="BT88" s="101">
        <f t="shared" si="22"/>
        <v>0.68958333333333188</v>
      </c>
      <c r="BU88" s="101">
        <v>0</v>
      </c>
      <c r="BV88" s="101">
        <f t="shared" si="23"/>
        <v>0.68958333333333188</v>
      </c>
      <c r="BW88" s="221">
        <v>2.0833333333333298E-3</v>
      </c>
      <c r="BX88" s="13">
        <f t="shared" si="24"/>
        <v>0.69166666666666521</v>
      </c>
      <c r="BY88" s="227"/>
      <c r="BZ88" s="221"/>
      <c r="CA88" s="13">
        <f t="shared" si="41"/>
        <v>9.3055555555555225E-2</v>
      </c>
      <c r="CB88" s="66">
        <f t="shared" si="128"/>
        <v>17.207462686567226</v>
      </c>
      <c r="CC88" s="103"/>
      <c r="CD88" s="88">
        <f t="shared" si="26"/>
        <v>133.99999999999952</v>
      </c>
      <c r="CE88" s="88">
        <f t="shared" si="129"/>
        <v>0.99374999999999802</v>
      </c>
      <c r="CG88" s="33">
        <f t="shared" si="28"/>
        <v>9.3055555555555225E-2</v>
      </c>
      <c r="CH88" s="34">
        <f t="shared" si="29"/>
        <v>133.99999999999952</v>
      </c>
      <c r="CI88" s="35">
        <f t="shared" si="42"/>
        <v>2.2333333333333254</v>
      </c>
      <c r="CJ88" s="67">
        <v>18</v>
      </c>
      <c r="CK88" s="33">
        <f t="shared" si="131"/>
        <v>7.9166666666666385E-2</v>
      </c>
      <c r="CM88" s="108"/>
    </row>
    <row r="89" spans="1:91" x14ac:dyDescent="0.2">
      <c r="A89" s="1230"/>
      <c r="B89" s="290">
        <v>66</v>
      </c>
      <c r="C89" s="13">
        <v>6.9444444444444441E-3</v>
      </c>
      <c r="D89" s="13">
        <f t="shared" si="30"/>
        <v>0.6055555555555544</v>
      </c>
      <c r="E89" s="227">
        <v>0</v>
      </c>
      <c r="F89" s="34"/>
      <c r="G89" s="101">
        <v>0</v>
      </c>
      <c r="H89" s="101">
        <f t="shared" si="31"/>
        <v>0.6055555555555544</v>
      </c>
      <c r="I89" s="101">
        <v>2.0833333333333298E-3</v>
      </c>
      <c r="J89" s="101">
        <f t="shared" si="32"/>
        <v>0.60763888888888773</v>
      </c>
      <c r="K89" s="101">
        <v>6.2500000000000003E-3</v>
      </c>
      <c r="L89" s="101">
        <f t="shared" si="33"/>
        <v>0.61388888888888771</v>
      </c>
      <c r="M89" s="313">
        <v>7.6388888888888904E-3</v>
      </c>
      <c r="N89" s="101">
        <f t="shared" si="34"/>
        <v>0.62152777777777657</v>
      </c>
      <c r="O89" s="101">
        <v>4.1666666666666701E-3</v>
      </c>
      <c r="P89" s="101">
        <f t="shared" si="35"/>
        <v>0.62569444444444322</v>
      </c>
      <c r="Q89" s="101">
        <v>7.6388888888888904E-3</v>
      </c>
      <c r="R89" s="101">
        <f t="shared" si="36"/>
        <v>0.63333333333333208</v>
      </c>
      <c r="S89" s="313">
        <v>7.6388888888888904E-3</v>
      </c>
      <c r="T89" s="101">
        <f t="shared" si="37"/>
        <v>0.64097222222222094</v>
      </c>
      <c r="U89" s="101">
        <v>1.38888888888889E-3</v>
      </c>
      <c r="V89" s="101">
        <f t="shared" si="38"/>
        <v>0.64236111111110983</v>
      </c>
      <c r="W89" s="101">
        <v>2.7777777777777801E-3</v>
      </c>
      <c r="X89" s="101">
        <f t="shared" si="39"/>
        <v>0.6451388888888876</v>
      </c>
      <c r="Y89" s="101">
        <v>2.0833333333333298E-3</v>
      </c>
      <c r="Z89" s="101">
        <f t="shared" si="40"/>
        <v>0.64722222222222092</v>
      </c>
      <c r="AA89" s="313">
        <v>4.8611111111111103E-3</v>
      </c>
      <c r="AB89" s="101">
        <f t="shared" si="0"/>
        <v>0.65208333333333202</v>
      </c>
      <c r="AC89" s="313">
        <v>4.1666666666666701E-3</v>
      </c>
      <c r="AD89" s="101">
        <f t="shared" si="1"/>
        <v>0.65624999999999867</v>
      </c>
      <c r="AE89" s="101">
        <v>3.4722222222222199E-3</v>
      </c>
      <c r="AF89" s="101">
        <f t="shared" si="2"/>
        <v>0.65972222222222088</v>
      </c>
      <c r="AG89" s="101">
        <v>3.4722222222222199E-3</v>
      </c>
      <c r="AH89" s="101">
        <f t="shared" si="3"/>
        <v>0.66319444444444309</v>
      </c>
      <c r="AI89" s="101">
        <v>2.0833333333333298E-3</v>
      </c>
      <c r="AJ89" s="101">
        <f t="shared" si="4"/>
        <v>0.66527777777777641</v>
      </c>
      <c r="AK89" s="101">
        <v>6.9444444444444397E-3</v>
      </c>
      <c r="AL89" s="101">
        <f t="shared" si="5"/>
        <v>0.67222222222222083</v>
      </c>
      <c r="AM89" s="101">
        <v>6.2500000000000003E-3</v>
      </c>
      <c r="AN89" s="101">
        <f t="shared" si="6"/>
        <v>0.67847222222222081</v>
      </c>
      <c r="AO89" s="382">
        <v>4.8611111111111103E-3</v>
      </c>
      <c r="AP89" s="101">
        <f t="shared" si="7"/>
        <v>0.6833333333333319</v>
      </c>
      <c r="AQ89" s="382">
        <v>6.2500000000000003E-3</v>
      </c>
      <c r="AR89" s="101">
        <f t="shared" si="8"/>
        <v>0.68958333333333188</v>
      </c>
      <c r="AS89" s="382">
        <v>6.9444444444444397E-3</v>
      </c>
      <c r="AT89" s="101">
        <f t="shared" si="9"/>
        <v>0.6965277777777763</v>
      </c>
      <c r="AU89" s="101">
        <v>0</v>
      </c>
      <c r="AV89" s="101">
        <f t="shared" si="10"/>
        <v>0.6965277777777763</v>
      </c>
      <c r="AW89" s="101">
        <v>0</v>
      </c>
      <c r="AX89" s="101">
        <f t="shared" si="11"/>
        <v>0.6965277777777763</v>
      </c>
      <c r="AY89" s="101">
        <v>0</v>
      </c>
      <c r="AZ89" s="101">
        <f t="shared" si="12"/>
        <v>0.6965277777777763</v>
      </c>
      <c r="BA89" s="101">
        <v>0</v>
      </c>
      <c r="BB89" s="101">
        <f t="shared" si="13"/>
        <v>0.6965277777777763</v>
      </c>
      <c r="BC89" s="101">
        <v>0</v>
      </c>
      <c r="BD89" s="101">
        <f t="shared" si="14"/>
        <v>0.6965277777777763</v>
      </c>
      <c r="BE89" s="101">
        <v>0</v>
      </c>
      <c r="BF89" s="101">
        <f t="shared" si="15"/>
        <v>0.6965277777777763</v>
      </c>
      <c r="BG89" s="101">
        <v>0</v>
      </c>
      <c r="BH89" s="101">
        <f t="shared" si="16"/>
        <v>0.6965277777777763</v>
      </c>
      <c r="BI89" s="101">
        <v>0</v>
      </c>
      <c r="BJ89" s="101">
        <f t="shared" si="17"/>
        <v>0.6965277777777763</v>
      </c>
      <c r="BK89" s="101">
        <v>0</v>
      </c>
      <c r="BL89" s="101">
        <f t="shared" si="18"/>
        <v>0.6965277777777763</v>
      </c>
      <c r="BM89" s="101">
        <v>0</v>
      </c>
      <c r="BN89" s="101">
        <f t="shared" si="19"/>
        <v>0.6965277777777763</v>
      </c>
      <c r="BO89" s="101">
        <v>0</v>
      </c>
      <c r="BP89" s="101">
        <f t="shared" si="20"/>
        <v>0.6965277777777763</v>
      </c>
      <c r="BQ89" s="101">
        <v>0</v>
      </c>
      <c r="BR89" s="101">
        <f t="shared" si="21"/>
        <v>0.6965277777777763</v>
      </c>
      <c r="BS89" s="101">
        <v>0</v>
      </c>
      <c r="BT89" s="101">
        <f t="shared" si="22"/>
        <v>0.6965277777777763</v>
      </c>
      <c r="BU89" s="101">
        <v>0</v>
      </c>
      <c r="BV89" s="101">
        <f t="shared" si="23"/>
        <v>0.6965277777777763</v>
      </c>
      <c r="BW89" s="221">
        <v>2.0833333333333298E-3</v>
      </c>
      <c r="BX89" s="13">
        <f t="shared" si="24"/>
        <v>0.69861111111110963</v>
      </c>
      <c r="BY89" s="227"/>
      <c r="BZ89" s="221"/>
      <c r="CA89" s="13">
        <f t="shared" si="41"/>
        <v>9.3055555555555225E-2</v>
      </c>
      <c r="CB89" s="66">
        <f t="shared" si="128"/>
        <v>17.207462686567226</v>
      </c>
      <c r="CC89" s="103"/>
      <c r="CD89" s="88">
        <f t="shared" si="26"/>
        <v>133.99999999999952</v>
      </c>
      <c r="CE89" s="88">
        <f t="shared" si="129"/>
        <v>0.99374999999999802</v>
      </c>
      <c r="CG89" s="33">
        <f t="shared" si="28"/>
        <v>9.3055555555555225E-2</v>
      </c>
      <c r="CH89" s="34">
        <f t="shared" si="29"/>
        <v>133.99999999999952</v>
      </c>
      <c r="CI89" s="35">
        <f t="shared" si="42"/>
        <v>2.2333333333333254</v>
      </c>
      <c r="CJ89" s="67">
        <v>19</v>
      </c>
      <c r="CK89" s="33">
        <f t="shared" si="131"/>
        <v>7.9166666666666385E-2</v>
      </c>
      <c r="CM89" s="108"/>
    </row>
    <row r="90" spans="1:91" x14ac:dyDescent="0.2">
      <c r="A90" s="1230"/>
      <c r="B90" s="290">
        <v>67</v>
      </c>
      <c r="C90" s="13">
        <v>6.9444444444444441E-3</v>
      </c>
      <c r="D90" s="13">
        <f t="shared" si="30"/>
        <v>0.61249999999999882</v>
      </c>
      <c r="E90" s="227">
        <v>0</v>
      </c>
      <c r="F90" s="34"/>
      <c r="G90" s="101">
        <v>0</v>
      </c>
      <c r="H90" s="101">
        <f t="shared" si="31"/>
        <v>0.61249999999999882</v>
      </c>
      <c r="I90" s="101">
        <v>2.0833333333333298E-3</v>
      </c>
      <c r="J90" s="101">
        <f t="shared" si="32"/>
        <v>0.61458333333333215</v>
      </c>
      <c r="K90" s="101">
        <v>6.2500000000000003E-3</v>
      </c>
      <c r="L90" s="101">
        <f t="shared" si="33"/>
        <v>0.62083333333333213</v>
      </c>
      <c r="M90" s="313">
        <v>7.6388888888888904E-3</v>
      </c>
      <c r="N90" s="101">
        <f t="shared" si="34"/>
        <v>0.62847222222222099</v>
      </c>
      <c r="O90" s="101">
        <v>4.1666666666666701E-3</v>
      </c>
      <c r="P90" s="101">
        <f t="shared" si="35"/>
        <v>0.63263888888888764</v>
      </c>
      <c r="Q90" s="101">
        <v>7.6388888888888904E-3</v>
      </c>
      <c r="R90" s="101">
        <f t="shared" si="36"/>
        <v>0.6402777777777765</v>
      </c>
      <c r="S90" s="313">
        <v>7.6388888888888904E-3</v>
      </c>
      <c r="T90" s="101">
        <f t="shared" si="37"/>
        <v>0.64791666666666536</v>
      </c>
      <c r="U90" s="101">
        <v>1.38888888888889E-3</v>
      </c>
      <c r="V90" s="101">
        <f t="shared" si="38"/>
        <v>0.64930555555555425</v>
      </c>
      <c r="W90" s="101">
        <v>2.7777777777777801E-3</v>
      </c>
      <c r="X90" s="101">
        <f t="shared" si="39"/>
        <v>0.65208333333333202</v>
      </c>
      <c r="Y90" s="101">
        <v>2.0833333333333298E-3</v>
      </c>
      <c r="Z90" s="101">
        <f t="shared" si="40"/>
        <v>0.65416666666666534</v>
      </c>
      <c r="AA90" s="313">
        <v>4.8611111111111103E-3</v>
      </c>
      <c r="AB90" s="101">
        <f t="shared" si="0"/>
        <v>0.65902777777777644</v>
      </c>
      <c r="AC90" s="313">
        <v>4.1666666666666701E-3</v>
      </c>
      <c r="AD90" s="101">
        <f t="shared" si="1"/>
        <v>0.66319444444444309</v>
      </c>
      <c r="AE90" s="101">
        <v>3.4722222222222199E-3</v>
      </c>
      <c r="AF90" s="101">
        <f t="shared" si="2"/>
        <v>0.6666666666666653</v>
      </c>
      <c r="AG90" s="101">
        <v>3.4722222222222199E-3</v>
      </c>
      <c r="AH90" s="101">
        <f t="shared" si="3"/>
        <v>0.67013888888888751</v>
      </c>
      <c r="AI90" s="101">
        <v>2.0833333333333298E-3</v>
      </c>
      <c r="AJ90" s="101">
        <f t="shared" si="4"/>
        <v>0.67222222222222083</v>
      </c>
      <c r="AK90" s="101">
        <v>6.9444444444444397E-3</v>
      </c>
      <c r="AL90" s="101">
        <f t="shared" si="5"/>
        <v>0.67916666666666525</v>
      </c>
      <c r="AM90" s="101">
        <v>6.2500000000000003E-3</v>
      </c>
      <c r="AN90" s="101">
        <f t="shared" si="6"/>
        <v>0.68541666666666523</v>
      </c>
      <c r="AO90" s="382">
        <v>4.8611111111111103E-3</v>
      </c>
      <c r="AP90" s="101">
        <f t="shared" si="7"/>
        <v>0.69027777777777632</v>
      </c>
      <c r="AQ90" s="382">
        <v>6.2500000000000003E-3</v>
      </c>
      <c r="AR90" s="101">
        <f t="shared" si="8"/>
        <v>0.6965277777777763</v>
      </c>
      <c r="AS90" s="382">
        <v>6.9444444444444397E-3</v>
      </c>
      <c r="AT90" s="101">
        <f t="shared" si="9"/>
        <v>0.70347222222222072</v>
      </c>
      <c r="AU90" s="101">
        <v>0</v>
      </c>
      <c r="AV90" s="101">
        <f t="shared" si="10"/>
        <v>0.70347222222222072</v>
      </c>
      <c r="AW90" s="101">
        <v>0</v>
      </c>
      <c r="AX90" s="101">
        <f t="shared" si="11"/>
        <v>0.70347222222222072</v>
      </c>
      <c r="AY90" s="101">
        <v>0</v>
      </c>
      <c r="AZ90" s="101">
        <f t="shared" si="12"/>
        <v>0.70347222222222072</v>
      </c>
      <c r="BA90" s="101">
        <v>0</v>
      </c>
      <c r="BB90" s="101">
        <f t="shared" si="13"/>
        <v>0.70347222222222072</v>
      </c>
      <c r="BC90" s="101">
        <v>0</v>
      </c>
      <c r="BD90" s="101">
        <f t="shared" si="14"/>
        <v>0.70347222222222072</v>
      </c>
      <c r="BE90" s="101">
        <v>0</v>
      </c>
      <c r="BF90" s="101">
        <f t="shared" si="15"/>
        <v>0.70347222222222072</v>
      </c>
      <c r="BG90" s="101">
        <v>0</v>
      </c>
      <c r="BH90" s="101">
        <f t="shared" si="16"/>
        <v>0.70347222222222072</v>
      </c>
      <c r="BI90" s="101">
        <v>0</v>
      </c>
      <c r="BJ90" s="101">
        <f t="shared" si="17"/>
        <v>0.70347222222222072</v>
      </c>
      <c r="BK90" s="101">
        <v>0</v>
      </c>
      <c r="BL90" s="101">
        <f t="shared" si="18"/>
        <v>0.70347222222222072</v>
      </c>
      <c r="BM90" s="101">
        <v>0</v>
      </c>
      <c r="BN90" s="101">
        <f t="shared" si="19"/>
        <v>0.70347222222222072</v>
      </c>
      <c r="BO90" s="101">
        <v>0</v>
      </c>
      <c r="BP90" s="101">
        <f t="shared" si="20"/>
        <v>0.70347222222222072</v>
      </c>
      <c r="BQ90" s="101">
        <v>0</v>
      </c>
      <c r="BR90" s="101">
        <f t="shared" si="21"/>
        <v>0.70347222222222072</v>
      </c>
      <c r="BS90" s="101">
        <v>0</v>
      </c>
      <c r="BT90" s="101">
        <f t="shared" si="22"/>
        <v>0.70347222222222072</v>
      </c>
      <c r="BU90" s="101">
        <v>0</v>
      </c>
      <c r="BV90" s="101">
        <f t="shared" si="23"/>
        <v>0.70347222222222072</v>
      </c>
      <c r="BW90" s="221">
        <v>2.0833333333333298E-3</v>
      </c>
      <c r="BX90" s="13">
        <f t="shared" si="24"/>
        <v>0.70555555555555405</v>
      </c>
      <c r="BY90" s="227"/>
      <c r="BZ90" s="221"/>
      <c r="CA90" s="13">
        <f t="shared" si="41"/>
        <v>9.3055555555555225E-2</v>
      </c>
      <c r="CB90" s="66">
        <f t="shared" ref="CB90:CB131" si="132">+$P$138/CI90</f>
        <v>17.207462686567226</v>
      </c>
      <c r="CC90" s="103"/>
      <c r="CD90" s="88">
        <f t="shared" si="26"/>
        <v>133.99999999999952</v>
      </c>
      <c r="CE90" s="88">
        <f t="shared" ref="CE90:CE132" si="133">+$N$132</f>
        <v>0.99374999999999802</v>
      </c>
      <c r="CG90" s="33">
        <f t="shared" si="28"/>
        <v>9.3055555555555225E-2</v>
      </c>
      <c r="CH90" s="34">
        <f t="shared" si="29"/>
        <v>133.99999999999952</v>
      </c>
      <c r="CI90" s="35">
        <f t="shared" si="42"/>
        <v>2.2333333333333254</v>
      </c>
      <c r="CJ90" s="67">
        <v>20</v>
      </c>
      <c r="CK90" s="33">
        <f t="shared" si="131"/>
        <v>7.9166666666666385E-2</v>
      </c>
      <c r="CM90" s="108"/>
    </row>
    <row r="91" spans="1:91" x14ac:dyDescent="0.2">
      <c r="A91" s="1230"/>
      <c r="B91" s="290">
        <v>68</v>
      </c>
      <c r="C91" s="13">
        <v>6.9444444444444441E-3</v>
      </c>
      <c r="D91" s="13">
        <f t="shared" ref="D91:D122" si="134">+C91+D90</f>
        <v>0.61944444444444324</v>
      </c>
      <c r="E91" s="227">
        <v>0</v>
      </c>
      <c r="F91" s="34"/>
      <c r="G91" s="101">
        <v>0</v>
      </c>
      <c r="H91" s="101">
        <f t="shared" si="31"/>
        <v>0.61944444444444324</v>
      </c>
      <c r="I91" s="101">
        <v>2.0833333333333298E-3</v>
      </c>
      <c r="J91" s="101">
        <f t="shared" si="32"/>
        <v>0.62152777777777657</v>
      </c>
      <c r="K91" s="101">
        <v>6.2500000000000003E-3</v>
      </c>
      <c r="L91" s="101">
        <f t="shared" si="33"/>
        <v>0.62777777777777655</v>
      </c>
      <c r="M91" s="313">
        <v>7.6388888888888904E-3</v>
      </c>
      <c r="N91" s="101">
        <f t="shared" si="34"/>
        <v>0.63541666666666541</v>
      </c>
      <c r="O91" s="101">
        <v>4.1666666666666701E-3</v>
      </c>
      <c r="P91" s="101">
        <f t="shared" si="35"/>
        <v>0.63958333333333206</v>
      </c>
      <c r="Q91" s="101">
        <v>7.6388888888888904E-3</v>
      </c>
      <c r="R91" s="101">
        <f t="shared" si="36"/>
        <v>0.64722222222222092</v>
      </c>
      <c r="S91" s="313">
        <v>7.6388888888888904E-3</v>
      </c>
      <c r="T91" s="101">
        <f t="shared" si="37"/>
        <v>0.65486111111110978</v>
      </c>
      <c r="U91" s="101">
        <v>1.38888888888889E-3</v>
      </c>
      <c r="V91" s="101">
        <f t="shared" si="38"/>
        <v>0.65624999999999867</v>
      </c>
      <c r="W91" s="101">
        <v>2.7777777777777801E-3</v>
      </c>
      <c r="X91" s="101">
        <f t="shared" si="39"/>
        <v>0.65902777777777644</v>
      </c>
      <c r="Y91" s="101">
        <v>2.0833333333333298E-3</v>
      </c>
      <c r="Z91" s="101">
        <f t="shared" si="40"/>
        <v>0.66111111111110976</v>
      </c>
      <c r="AA91" s="313">
        <v>4.8611111111111103E-3</v>
      </c>
      <c r="AB91" s="101">
        <f t="shared" si="0"/>
        <v>0.66597222222222086</v>
      </c>
      <c r="AC91" s="313">
        <v>4.1666666666666701E-3</v>
      </c>
      <c r="AD91" s="101">
        <f t="shared" si="1"/>
        <v>0.67013888888888751</v>
      </c>
      <c r="AE91" s="101">
        <v>3.4722222222222199E-3</v>
      </c>
      <c r="AF91" s="101">
        <f t="shared" si="2"/>
        <v>0.67361111111110972</v>
      </c>
      <c r="AG91" s="101">
        <v>3.4722222222222199E-3</v>
      </c>
      <c r="AH91" s="101">
        <f t="shared" si="3"/>
        <v>0.67708333333333193</v>
      </c>
      <c r="AI91" s="101">
        <v>2.0833333333333298E-3</v>
      </c>
      <c r="AJ91" s="101">
        <f t="shared" si="4"/>
        <v>0.67916666666666525</v>
      </c>
      <c r="AK91" s="101">
        <v>6.9444444444444397E-3</v>
      </c>
      <c r="AL91" s="101">
        <f t="shared" si="5"/>
        <v>0.68611111111110967</v>
      </c>
      <c r="AM91" s="101">
        <v>6.2500000000000003E-3</v>
      </c>
      <c r="AN91" s="101">
        <f t="shared" si="6"/>
        <v>0.69236111111110965</v>
      </c>
      <c r="AO91" s="382">
        <v>4.8611111111111103E-3</v>
      </c>
      <c r="AP91" s="101">
        <f t="shared" si="7"/>
        <v>0.69722222222222074</v>
      </c>
      <c r="AQ91" s="382">
        <v>6.2500000000000003E-3</v>
      </c>
      <c r="AR91" s="101">
        <f t="shared" si="8"/>
        <v>0.70347222222222072</v>
      </c>
      <c r="AS91" s="382">
        <v>6.9444444444444397E-3</v>
      </c>
      <c r="AT91" s="101">
        <f t="shared" si="9"/>
        <v>0.71041666666666514</v>
      </c>
      <c r="AU91" s="101">
        <v>0</v>
      </c>
      <c r="AV91" s="101">
        <f t="shared" si="10"/>
        <v>0.71041666666666514</v>
      </c>
      <c r="AW91" s="101">
        <v>0</v>
      </c>
      <c r="AX91" s="101">
        <f t="shared" si="11"/>
        <v>0.71041666666666514</v>
      </c>
      <c r="AY91" s="101">
        <v>0</v>
      </c>
      <c r="AZ91" s="101">
        <f t="shared" si="12"/>
        <v>0.71041666666666514</v>
      </c>
      <c r="BA91" s="101">
        <v>0</v>
      </c>
      <c r="BB91" s="101">
        <f t="shared" si="13"/>
        <v>0.71041666666666514</v>
      </c>
      <c r="BC91" s="101">
        <v>0</v>
      </c>
      <c r="BD91" s="101">
        <f t="shared" si="14"/>
        <v>0.71041666666666514</v>
      </c>
      <c r="BE91" s="101">
        <v>0</v>
      </c>
      <c r="BF91" s="101">
        <f t="shared" si="15"/>
        <v>0.71041666666666514</v>
      </c>
      <c r="BG91" s="101">
        <v>0</v>
      </c>
      <c r="BH91" s="101">
        <f t="shared" si="16"/>
        <v>0.71041666666666514</v>
      </c>
      <c r="BI91" s="101">
        <v>0</v>
      </c>
      <c r="BJ91" s="101">
        <f t="shared" si="17"/>
        <v>0.71041666666666514</v>
      </c>
      <c r="BK91" s="101">
        <v>0</v>
      </c>
      <c r="BL91" s="101">
        <f t="shared" si="18"/>
        <v>0.71041666666666514</v>
      </c>
      <c r="BM91" s="101">
        <v>0</v>
      </c>
      <c r="BN91" s="101">
        <f t="shared" si="19"/>
        <v>0.71041666666666514</v>
      </c>
      <c r="BO91" s="101">
        <v>0</v>
      </c>
      <c r="BP91" s="101">
        <f t="shared" si="20"/>
        <v>0.71041666666666514</v>
      </c>
      <c r="BQ91" s="101">
        <v>0</v>
      </c>
      <c r="BR91" s="101">
        <f t="shared" si="21"/>
        <v>0.71041666666666514</v>
      </c>
      <c r="BS91" s="101">
        <v>0</v>
      </c>
      <c r="BT91" s="101">
        <f t="shared" si="22"/>
        <v>0.71041666666666514</v>
      </c>
      <c r="BU91" s="101">
        <v>0</v>
      </c>
      <c r="BV91" s="101">
        <f t="shared" si="23"/>
        <v>0.71041666666666514</v>
      </c>
      <c r="BW91" s="221">
        <v>2.0833333333333298E-3</v>
      </c>
      <c r="BX91" s="13">
        <f t="shared" si="24"/>
        <v>0.71249999999999847</v>
      </c>
      <c r="BY91" s="227"/>
      <c r="BZ91" s="221"/>
      <c r="CA91" s="13">
        <f t="shared" si="41"/>
        <v>9.3055555555555225E-2</v>
      </c>
      <c r="CB91" s="66">
        <f t="shared" si="132"/>
        <v>17.207462686567226</v>
      </c>
      <c r="CC91" s="103"/>
      <c r="CD91" s="88">
        <f t="shared" si="26"/>
        <v>133.99999999999952</v>
      </c>
      <c r="CE91" s="88">
        <f t="shared" si="133"/>
        <v>0.99374999999999802</v>
      </c>
      <c r="CG91" s="33">
        <f t="shared" si="28"/>
        <v>9.3055555555555225E-2</v>
      </c>
      <c r="CH91" s="34">
        <f t="shared" si="29"/>
        <v>133.99999999999952</v>
      </c>
      <c r="CI91" s="35">
        <f t="shared" si="42"/>
        <v>2.2333333333333254</v>
      </c>
      <c r="CJ91" s="67">
        <v>21</v>
      </c>
      <c r="CK91" s="33">
        <f t="shared" si="131"/>
        <v>7.9166666666666385E-2</v>
      </c>
      <c r="CM91" s="108"/>
    </row>
    <row r="92" spans="1:91" x14ac:dyDescent="0.2">
      <c r="A92" s="1230"/>
      <c r="B92" s="290">
        <v>69</v>
      </c>
      <c r="C92" s="13">
        <v>6.9444444444444441E-3</v>
      </c>
      <c r="D92" s="13">
        <f t="shared" si="134"/>
        <v>0.62638888888888766</v>
      </c>
      <c r="E92" s="227">
        <v>0</v>
      </c>
      <c r="F92" s="34"/>
      <c r="G92" s="101">
        <v>0</v>
      </c>
      <c r="H92" s="101">
        <f t="shared" si="31"/>
        <v>0.62638888888888766</v>
      </c>
      <c r="I92" s="101">
        <v>2.0833333333333298E-3</v>
      </c>
      <c r="J92" s="101">
        <f t="shared" si="32"/>
        <v>0.62847222222222099</v>
      </c>
      <c r="K92" s="101">
        <v>6.2500000000000003E-3</v>
      </c>
      <c r="L92" s="101">
        <f t="shared" si="33"/>
        <v>0.63472222222222097</v>
      </c>
      <c r="M92" s="313">
        <v>7.6388888888888904E-3</v>
      </c>
      <c r="N92" s="101">
        <f t="shared" si="34"/>
        <v>0.64236111111110983</v>
      </c>
      <c r="O92" s="101">
        <v>4.1666666666666701E-3</v>
      </c>
      <c r="P92" s="101">
        <f t="shared" si="35"/>
        <v>0.64652777777777648</v>
      </c>
      <c r="Q92" s="101">
        <v>7.6388888888888904E-3</v>
      </c>
      <c r="R92" s="101">
        <f t="shared" si="36"/>
        <v>0.65416666666666534</v>
      </c>
      <c r="S92" s="313">
        <v>7.6388888888888904E-3</v>
      </c>
      <c r="T92" s="101">
        <f t="shared" si="37"/>
        <v>0.6618055555555542</v>
      </c>
      <c r="U92" s="101">
        <v>1.38888888888889E-3</v>
      </c>
      <c r="V92" s="101">
        <f t="shared" si="38"/>
        <v>0.66319444444444309</v>
      </c>
      <c r="W92" s="101">
        <v>2.7777777777777801E-3</v>
      </c>
      <c r="X92" s="101">
        <f t="shared" si="39"/>
        <v>0.66597222222222086</v>
      </c>
      <c r="Y92" s="101">
        <v>2.0833333333333298E-3</v>
      </c>
      <c r="Z92" s="101">
        <f t="shared" si="40"/>
        <v>0.66805555555555418</v>
      </c>
      <c r="AA92" s="313">
        <v>4.8611111111111103E-3</v>
      </c>
      <c r="AB92" s="101">
        <f t="shared" si="0"/>
        <v>0.67291666666666528</v>
      </c>
      <c r="AC92" s="313">
        <v>4.1666666666666701E-3</v>
      </c>
      <c r="AD92" s="101">
        <f t="shared" si="1"/>
        <v>0.67708333333333193</v>
      </c>
      <c r="AE92" s="101">
        <v>3.4722222222222199E-3</v>
      </c>
      <c r="AF92" s="101">
        <f t="shared" si="2"/>
        <v>0.68055555555555414</v>
      </c>
      <c r="AG92" s="101">
        <v>3.4722222222222199E-3</v>
      </c>
      <c r="AH92" s="101">
        <f t="shared" si="3"/>
        <v>0.68402777777777635</v>
      </c>
      <c r="AI92" s="101">
        <v>2.0833333333333298E-3</v>
      </c>
      <c r="AJ92" s="101">
        <f t="shared" si="4"/>
        <v>0.68611111111110967</v>
      </c>
      <c r="AK92" s="101">
        <v>6.9444444444444397E-3</v>
      </c>
      <c r="AL92" s="101">
        <f t="shared" si="5"/>
        <v>0.69305555555555409</v>
      </c>
      <c r="AM92" s="101">
        <v>6.2500000000000003E-3</v>
      </c>
      <c r="AN92" s="101">
        <f t="shared" si="6"/>
        <v>0.69930555555555407</v>
      </c>
      <c r="AO92" s="382">
        <v>4.8611111111111103E-3</v>
      </c>
      <c r="AP92" s="101">
        <f t="shared" si="7"/>
        <v>0.70416666666666516</v>
      </c>
      <c r="AQ92" s="382">
        <v>6.2500000000000003E-3</v>
      </c>
      <c r="AR92" s="101">
        <f t="shared" si="8"/>
        <v>0.71041666666666514</v>
      </c>
      <c r="AS92" s="382">
        <v>6.9444444444444397E-3</v>
      </c>
      <c r="AT92" s="101">
        <f t="shared" si="9"/>
        <v>0.71736111111110956</v>
      </c>
      <c r="AU92" s="101">
        <v>0</v>
      </c>
      <c r="AV92" s="101">
        <f t="shared" si="10"/>
        <v>0.71736111111110956</v>
      </c>
      <c r="AW92" s="101">
        <v>0</v>
      </c>
      <c r="AX92" s="101">
        <f t="shared" si="11"/>
        <v>0.71736111111110956</v>
      </c>
      <c r="AY92" s="101">
        <v>0</v>
      </c>
      <c r="AZ92" s="101">
        <f t="shared" si="12"/>
        <v>0.71736111111110956</v>
      </c>
      <c r="BA92" s="101">
        <v>0</v>
      </c>
      <c r="BB92" s="101">
        <f t="shared" si="13"/>
        <v>0.71736111111110956</v>
      </c>
      <c r="BC92" s="101">
        <v>0</v>
      </c>
      <c r="BD92" s="101">
        <f t="shared" si="14"/>
        <v>0.71736111111110956</v>
      </c>
      <c r="BE92" s="101">
        <v>0</v>
      </c>
      <c r="BF92" s="101">
        <f t="shared" si="15"/>
        <v>0.71736111111110956</v>
      </c>
      <c r="BG92" s="101">
        <v>0</v>
      </c>
      <c r="BH92" s="101">
        <f t="shared" si="16"/>
        <v>0.71736111111110956</v>
      </c>
      <c r="BI92" s="101">
        <v>0</v>
      </c>
      <c r="BJ92" s="101">
        <f t="shared" si="17"/>
        <v>0.71736111111110956</v>
      </c>
      <c r="BK92" s="101">
        <v>0</v>
      </c>
      <c r="BL92" s="101">
        <f t="shared" si="18"/>
        <v>0.71736111111110956</v>
      </c>
      <c r="BM92" s="101">
        <v>0</v>
      </c>
      <c r="BN92" s="101">
        <f t="shared" si="19"/>
        <v>0.71736111111110956</v>
      </c>
      <c r="BO92" s="101">
        <v>0</v>
      </c>
      <c r="BP92" s="101">
        <f t="shared" si="20"/>
        <v>0.71736111111110956</v>
      </c>
      <c r="BQ92" s="101">
        <v>0</v>
      </c>
      <c r="BR92" s="101">
        <f t="shared" si="21"/>
        <v>0.71736111111110956</v>
      </c>
      <c r="BS92" s="101">
        <v>0</v>
      </c>
      <c r="BT92" s="101">
        <f t="shared" si="22"/>
        <v>0.71736111111110956</v>
      </c>
      <c r="BU92" s="101">
        <v>0</v>
      </c>
      <c r="BV92" s="101">
        <f t="shared" si="23"/>
        <v>0.71736111111110956</v>
      </c>
      <c r="BW92" s="221">
        <v>2.0833333333333298E-3</v>
      </c>
      <c r="BX92" s="13">
        <f t="shared" si="24"/>
        <v>0.71944444444444289</v>
      </c>
      <c r="BY92" s="227"/>
      <c r="BZ92" s="221"/>
      <c r="CA92" s="13">
        <f t="shared" si="41"/>
        <v>9.3055555555555225E-2</v>
      </c>
      <c r="CB92" s="66">
        <f t="shared" si="132"/>
        <v>17.207462686567226</v>
      </c>
      <c r="CC92" s="103"/>
      <c r="CD92" s="88">
        <f t="shared" si="26"/>
        <v>133.99999999999952</v>
      </c>
      <c r="CE92" s="88">
        <f t="shared" si="133"/>
        <v>0.99374999999999802</v>
      </c>
      <c r="CG92" s="33">
        <f t="shared" si="28"/>
        <v>9.3055555555555225E-2</v>
      </c>
      <c r="CH92" s="34">
        <f t="shared" si="29"/>
        <v>133.99999999999952</v>
      </c>
      <c r="CI92" s="35">
        <f t="shared" si="42"/>
        <v>2.2333333333333254</v>
      </c>
      <c r="CJ92" s="67">
        <v>22</v>
      </c>
      <c r="CK92" s="33">
        <f t="shared" si="131"/>
        <v>7.9166666666666385E-2</v>
      </c>
      <c r="CM92" s="108"/>
    </row>
    <row r="93" spans="1:91" x14ac:dyDescent="0.2">
      <c r="A93" s="1230"/>
      <c r="B93" s="290">
        <v>70</v>
      </c>
      <c r="C93" s="13">
        <v>6.9444444444444441E-3</v>
      </c>
      <c r="D93" s="13">
        <f t="shared" si="134"/>
        <v>0.63333333333333208</v>
      </c>
      <c r="E93" s="227">
        <v>0</v>
      </c>
      <c r="F93" s="34"/>
      <c r="G93" s="101">
        <v>0</v>
      </c>
      <c r="H93" s="101">
        <f t="shared" si="31"/>
        <v>0.63333333333333208</v>
      </c>
      <c r="I93" s="101">
        <v>2.0833333333333298E-3</v>
      </c>
      <c r="J93" s="101">
        <f t="shared" si="32"/>
        <v>0.63541666666666541</v>
      </c>
      <c r="K93" s="101">
        <v>6.2500000000000003E-3</v>
      </c>
      <c r="L93" s="101">
        <f t="shared" si="33"/>
        <v>0.64166666666666539</v>
      </c>
      <c r="M93" s="313">
        <v>7.6388888888888904E-3</v>
      </c>
      <c r="N93" s="101">
        <f t="shared" si="34"/>
        <v>0.64930555555555425</v>
      </c>
      <c r="O93" s="101">
        <v>4.1666666666666701E-3</v>
      </c>
      <c r="P93" s="101">
        <f t="shared" si="35"/>
        <v>0.6534722222222209</v>
      </c>
      <c r="Q93" s="101">
        <v>7.6388888888888904E-3</v>
      </c>
      <c r="R93" s="101">
        <f t="shared" si="36"/>
        <v>0.66111111111110976</v>
      </c>
      <c r="S93" s="313">
        <v>7.6388888888888904E-3</v>
      </c>
      <c r="T93" s="101">
        <f t="shared" si="37"/>
        <v>0.66874999999999862</v>
      </c>
      <c r="U93" s="101">
        <v>1.38888888888889E-3</v>
      </c>
      <c r="V93" s="101">
        <f t="shared" si="38"/>
        <v>0.67013888888888751</v>
      </c>
      <c r="W93" s="101">
        <v>2.7777777777777801E-3</v>
      </c>
      <c r="X93" s="101">
        <f t="shared" si="39"/>
        <v>0.67291666666666528</v>
      </c>
      <c r="Y93" s="101">
        <v>2.0833333333333298E-3</v>
      </c>
      <c r="Z93" s="101">
        <f t="shared" si="40"/>
        <v>0.6749999999999986</v>
      </c>
      <c r="AA93" s="313">
        <v>4.8611111111111103E-3</v>
      </c>
      <c r="AB93" s="101">
        <f t="shared" si="0"/>
        <v>0.67986111111110969</v>
      </c>
      <c r="AC93" s="313">
        <v>4.1666666666666701E-3</v>
      </c>
      <c r="AD93" s="101">
        <f t="shared" si="1"/>
        <v>0.68402777777777635</v>
      </c>
      <c r="AE93" s="101">
        <v>3.4722222222222199E-3</v>
      </c>
      <c r="AF93" s="101">
        <f t="shared" si="2"/>
        <v>0.68749999999999856</v>
      </c>
      <c r="AG93" s="101">
        <v>3.4722222222222199E-3</v>
      </c>
      <c r="AH93" s="101">
        <f t="shared" si="3"/>
        <v>0.69097222222222077</v>
      </c>
      <c r="AI93" s="101">
        <v>2.0833333333333298E-3</v>
      </c>
      <c r="AJ93" s="101">
        <f t="shared" si="4"/>
        <v>0.69305555555555409</v>
      </c>
      <c r="AK93" s="101">
        <v>6.9444444444444397E-3</v>
      </c>
      <c r="AL93" s="101">
        <f t="shared" si="5"/>
        <v>0.69999999999999851</v>
      </c>
      <c r="AM93" s="101">
        <v>6.2500000000000003E-3</v>
      </c>
      <c r="AN93" s="101">
        <f t="shared" si="6"/>
        <v>0.70624999999999849</v>
      </c>
      <c r="AO93" s="382">
        <v>4.8611111111111103E-3</v>
      </c>
      <c r="AP93" s="101">
        <f t="shared" si="7"/>
        <v>0.71111111111110958</v>
      </c>
      <c r="AQ93" s="382">
        <v>6.2500000000000003E-3</v>
      </c>
      <c r="AR93" s="101">
        <f t="shared" si="8"/>
        <v>0.71736111111110956</v>
      </c>
      <c r="AS93" s="382">
        <v>6.9444444444444397E-3</v>
      </c>
      <c r="AT93" s="101">
        <f t="shared" si="9"/>
        <v>0.72430555555555398</v>
      </c>
      <c r="AU93" s="101">
        <v>0</v>
      </c>
      <c r="AV93" s="101">
        <f t="shared" si="10"/>
        <v>0.72430555555555398</v>
      </c>
      <c r="AW93" s="101">
        <v>0</v>
      </c>
      <c r="AX93" s="101">
        <f t="shared" si="11"/>
        <v>0.72430555555555398</v>
      </c>
      <c r="AY93" s="101">
        <v>0</v>
      </c>
      <c r="AZ93" s="101">
        <f t="shared" si="12"/>
        <v>0.72430555555555398</v>
      </c>
      <c r="BA93" s="101">
        <v>0</v>
      </c>
      <c r="BB93" s="101">
        <f t="shared" si="13"/>
        <v>0.72430555555555398</v>
      </c>
      <c r="BC93" s="101">
        <v>0</v>
      </c>
      <c r="BD93" s="101">
        <f t="shared" si="14"/>
        <v>0.72430555555555398</v>
      </c>
      <c r="BE93" s="101">
        <v>0</v>
      </c>
      <c r="BF93" s="101">
        <f t="shared" si="15"/>
        <v>0.72430555555555398</v>
      </c>
      <c r="BG93" s="101">
        <v>0</v>
      </c>
      <c r="BH93" s="101">
        <f t="shared" si="16"/>
        <v>0.72430555555555398</v>
      </c>
      <c r="BI93" s="101">
        <v>0</v>
      </c>
      <c r="BJ93" s="101">
        <f t="shared" si="17"/>
        <v>0.72430555555555398</v>
      </c>
      <c r="BK93" s="101">
        <v>0</v>
      </c>
      <c r="BL93" s="101">
        <f t="shared" si="18"/>
        <v>0.72430555555555398</v>
      </c>
      <c r="BM93" s="101">
        <v>0</v>
      </c>
      <c r="BN93" s="101">
        <f t="shared" si="19"/>
        <v>0.72430555555555398</v>
      </c>
      <c r="BO93" s="101">
        <v>0</v>
      </c>
      <c r="BP93" s="101">
        <f t="shared" si="20"/>
        <v>0.72430555555555398</v>
      </c>
      <c r="BQ93" s="101">
        <v>0</v>
      </c>
      <c r="BR93" s="101">
        <f t="shared" si="21"/>
        <v>0.72430555555555398</v>
      </c>
      <c r="BS93" s="101">
        <v>0</v>
      </c>
      <c r="BT93" s="101">
        <f t="shared" si="22"/>
        <v>0.72430555555555398</v>
      </c>
      <c r="BU93" s="101">
        <v>0</v>
      </c>
      <c r="BV93" s="101">
        <f t="shared" si="23"/>
        <v>0.72430555555555398</v>
      </c>
      <c r="BW93" s="221">
        <v>2.0833333333333298E-3</v>
      </c>
      <c r="BX93" s="13">
        <f t="shared" si="24"/>
        <v>0.72638888888888731</v>
      </c>
      <c r="BY93" s="227"/>
      <c r="BZ93" s="221"/>
      <c r="CA93" s="13">
        <f t="shared" si="41"/>
        <v>9.3055555555555225E-2</v>
      </c>
      <c r="CB93" s="66">
        <f t="shared" si="132"/>
        <v>17.207462686567226</v>
      </c>
      <c r="CC93" s="103"/>
      <c r="CD93" s="88">
        <f t="shared" si="26"/>
        <v>133.99999999999952</v>
      </c>
      <c r="CE93" s="88">
        <f t="shared" si="133"/>
        <v>0.99374999999999802</v>
      </c>
      <c r="CG93" s="33">
        <f t="shared" si="28"/>
        <v>9.3055555555555225E-2</v>
      </c>
      <c r="CH93" s="34">
        <f t="shared" si="29"/>
        <v>133.99999999999952</v>
      </c>
      <c r="CI93" s="35">
        <f t="shared" si="42"/>
        <v>2.2333333333333254</v>
      </c>
      <c r="CJ93" s="67">
        <v>23</v>
      </c>
      <c r="CK93" s="33">
        <f t="shared" si="131"/>
        <v>7.9166666666666385E-2</v>
      </c>
      <c r="CM93" s="108"/>
    </row>
    <row r="94" spans="1:91" x14ac:dyDescent="0.2">
      <c r="A94" s="1230"/>
      <c r="B94" s="290">
        <v>71</v>
      </c>
      <c r="C94" s="13">
        <v>6.9444444444444441E-3</v>
      </c>
      <c r="D94" s="13">
        <f t="shared" si="134"/>
        <v>0.6402777777777765</v>
      </c>
      <c r="E94" s="227">
        <v>0</v>
      </c>
      <c r="F94" s="34"/>
      <c r="G94" s="101">
        <v>0</v>
      </c>
      <c r="H94" s="101">
        <f t="shared" si="31"/>
        <v>0.6402777777777765</v>
      </c>
      <c r="I94" s="101">
        <v>2.0833333333333298E-3</v>
      </c>
      <c r="J94" s="101">
        <f t="shared" si="32"/>
        <v>0.64236111111110983</v>
      </c>
      <c r="K94" s="101">
        <v>6.2500000000000003E-3</v>
      </c>
      <c r="L94" s="101">
        <f t="shared" si="33"/>
        <v>0.64861111111110981</v>
      </c>
      <c r="M94" s="313">
        <v>7.6388888888888904E-3</v>
      </c>
      <c r="N94" s="101">
        <f t="shared" si="34"/>
        <v>0.65624999999999867</v>
      </c>
      <c r="O94" s="101">
        <v>4.1666666666666701E-3</v>
      </c>
      <c r="P94" s="101">
        <f t="shared" si="35"/>
        <v>0.66041666666666532</v>
      </c>
      <c r="Q94" s="101">
        <v>7.6388888888888904E-3</v>
      </c>
      <c r="R94" s="101">
        <f t="shared" si="36"/>
        <v>0.66805555555555418</v>
      </c>
      <c r="S94" s="313">
        <v>7.6388888888888904E-3</v>
      </c>
      <c r="T94" s="101">
        <f t="shared" si="37"/>
        <v>0.67569444444444304</v>
      </c>
      <c r="U94" s="101">
        <v>1.38888888888889E-3</v>
      </c>
      <c r="V94" s="101">
        <f t="shared" si="38"/>
        <v>0.67708333333333193</v>
      </c>
      <c r="W94" s="101">
        <v>2.7777777777777801E-3</v>
      </c>
      <c r="X94" s="101">
        <f t="shared" si="39"/>
        <v>0.67986111111110969</v>
      </c>
      <c r="Y94" s="101">
        <v>2.0833333333333298E-3</v>
      </c>
      <c r="Z94" s="101">
        <f t="shared" si="40"/>
        <v>0.68194444444444302</v>
      </c>
      <c r="AA94" s="313">
        <v>4.8611111111111103E-3</v>
      </c>
      <c r="AB94" s="101">
        <f t="shared" si="0"/>
        <v>0.68680555555555411</v>
      </c>
      <c r="AC94" s="313">
        <v>4.1666666666666701E-3</v>
      </c>
      <c r="AD94" s="101">
        <f t="shared" si="1"/>
        <v>0.69097222222222077</v>
      </c>
      <c r="AE94" s="101">
        <v>3.4722222222222199E-3</v>
      </c>
      <c r="AF94" s="101">
        <f t="shared" si="2"/>
        <v>0.69444444444444298</v>
      </c>
      <c r="AG94" s="101">
        <v>3.4722222222222199E-3</v>
      </c>
      <c r="AH94" s="101">
        <f t="shared" si="3"/>
        <v>0.69791666666666519</v>
      </c>
      <c r="AI94" s="101">
        <v>2.0833333333333298E-3</v>
      </c>
      <c r="AJ94" s="101">
        <f t="shared" si="4"/>
        <v>0.69999999999999851</v>
      </c>
      <c r="AK94" s="101">
        <v>6.9444444444444397E-3</v>
      </c>
      <c r="AL94" s="101">
        <f t="shared" si="5"/>
        <v>0.70694444444444293</v>
      </c>
      <c r="AM94" s="101">
        <v>6.2500000000000003E-3</v>
      </c>
      <c r="AN94" s="101">
        <f t="shared" si="6"/>
        <v>0.71319444444444291</v>
      </c>
      <c r="AO94" s="382">
        <v>4.8611111111111103E-3</v>
      </c>
      <c r="AP94" s="101">
        <f t="shared" si="7"/>
        <v>0.718055555555554</v>
      </c>
      <c r="AQ94" s="382">
        <v>6.2500000000000003E-3</v>
      </c>
      <c r="AR94" s="101">
        <f t="shared" si="8"/>
        <v>0.72430555555555398</v>
      </c>
      <c r="AS94" s="382">
        <v>6.9444444444444397E-3</v>
      </c>
      <c r="AT94" s="101">
        <f t="shared" si="9"/>
        <v>0.7312499999999984</v>
      </c>
      <c r="AU94" s="101">
        <v>0</v>
      </c>
      <c r="AV94" s="101">
        <f t="shared" si="10"/>
        <v>0.7312499999999984</v>
      </c>
      <c r="AW94" s="101">
        <v>0</v>
      </c>
      <c r="AX94" s="101">
        <f t="shared" si="11"/>
        <v>0.7312499999999984</v>
      </c>
      <c r="AY94" s="101">
        <v>0</v>
      </c>
      <c r="AZ94" s="101">
        <f t="shared" si="12"/>
        <v>0.7312499999999984</v>
      </c>
      <c r="BA94" s="101">
        <v>0</v>
      </c>
      <c r="BB94" s="101">
        <f t="shared" si="13"/>
        <v>0.7312499999999984</v>
      </c>
      <c r="BC94" s="101">
        <v>0</v>
      </c>
      <c r="BD94" s="101">
        <f t="shared" si="14"/>
        <v>0.7312499999999984</v>
      </c>
      <c r="BE94" s="101">
        <v>0</v>
      </c>
      <c r="BF94" s="101">
        <f t="shared" si="15"/>
        <v>0.7312499999999984</v>
      </c>
      <c r="BG94" s="101">
        <v>0</v>
      </c>
      <c r="BH94" s="101">
        <f t="shared" si="16"/>
        <v>0.7312499999999984</v>
      </c>
      <c r="BI94" s="101">
        <v>0</v>
      </c>
      <c r="BJ94" s="101">
        <f t="shared" si="17"/>
        <v>0.7312499999999984</v>
      </c>
      <c r="BK94" s="101">
        <v>0</v>
      </c>
      <c r="BL94" s="101">
        <f t="shared" si="18"/>
        <v>0.7312499999999984</v>
      </c>
      <c r="BM94" s="101">
        <v>0</v>
      </c>
      <c r="BN94" s="101">
        <f t="shared" si="19"/>
        <v>0.7312499999999984</v>
      </c>
      <c r="BO94" s="101">
        <v>0</v>
      </c>
      <c r="BP94" s="101">
        <f t="shared" si="20"/>
        <v>0.7312499999999984</v>
      </c>
      <c r="BQ94" s="101">
        <v>0</v>
      </c>
      <c r="BR94" s="101">
        <f t="shared" si="21"/>
        <v>0.7312499999999984</v>
      </c>
      <c r="BS94" s="101">
        <v>0</v>
      </c>
      <c r="BT94" s="101">
        <f t="shared" si="22"/>
        <v>0.7312499999999984</v>
      </c>
      <c r="BU94" s="101">
        <v>0</v>
      </c>
      <c r="BV94" s="101">
        <f t="shared" si="23"/>
        <v>0.7312499999999984</v>
      </c>
      <c r="BW94" s="221">
        <v>2.0833333333333298E-3</v>
      </c>
      <c r="BX94" s="13">
        <f t="shared" si="24"/>
        <v>0.73333333333333173</v>
      </c>
      <c r="BY94" s="227"/>
      <c r="BZ94" s="221"/>
      <c r="CA94" s="13">
        <f t="shared" si="41"/>
        <v>9.3055555555555225E-2</v>
      </c>
      <c r="CB94" s="66">
        <f t="shared" si="132"/>
        <v>17.207462686567226</v>
      </c>
      <c r="CC94" s="103"/>
      <c r="CD94" s="88">
        <f t="shared" si="26"/>
        <v>133.99999999999952</v>
      </c>
      <c r="CE94" s="88">
        <f t="shared" si="133"/>
        <v>0.99374999999999802</v>
      </c>
      <c r="CG94" s="33">
        <f t="shared" si="28"/>
        <v>9.3055555555555225E-2</v>
      </c>
      <c r="CH94" s="34">
        <f t="shared" si="29"/>
        <v>133.99999999999952</v>
      </c>
      <c r="CI94" s="35">
        <f t="shared" si="42"/>
        <v>2.2333333333333254</v>
      </c>
      <c r="CJ94" s="67">
        <v>24</v>
      </c>
      <c r="CK94" s="33">
        <f t="shared" si="131"/>
        <v>7.9166666666666385E-2</v>
      </c>
      <c r="CM94" s="108"/>
    </row>
    <row r="95" spans="1:91" x14ac:dyDescent="0.2">
      <c r="A95" s="1230"/>
      <c r="B95" s="290">
        <v>72</v>
      </c>
      <c r="C95" s="13">
        <v>6.9444444444444441E-3</v>
      </c>
      <c r="D95" s="13">
        <f t="shared" si="134"/>
        <v>0.64722222222222092</v>
      </c>
      <c r="E95" s="227">
        <v>0</v>
      </c>
      <c r="F95" s="34"/>
      <c r="G95" s="101">
        <v>0</v>
      </c>
      <c r="H95" s="101">
        <f t="shared" si="31"/>
        <v>0.64722222222222092</v>
      </c>
      <c r="I95" s="101">
        <v>2.0833333333333333E-3</v>
      </c>
      <c r="J95" s="101">
        <f t="shared" si="32"/>
        <v>0.64930555555555425</v>
      </c>
      <c r="K95" s="101">
        <v>6.2499999999999995E-3</v>
      </c>
      <c r="L95" s="101">
        <f t="shared" si="33"/>
        <v>0.65555555555555423</v>
      </c>
      <c r="M95" s="313">
        <v>7.6388888888888886E-3</v>
      </c>
      <c r="N95" s="101">
        <f t="shared" si="34"/>
        <v>0.66319444444444309</v>
      </c>
      <c r="O95" s="101">
        <v>4.1666666666666666E-3</v>
      </c>
      <c r="P95" s="101">
        <f t="shared" si="35"/>
        <v>0.66736111111110974</v>
      </c>
      <c r="Q95" s="101">
        <v>7.6388888888888904E-3</v>
      </c>
      <c r="R95" s="101">
        <f t="shared" si="36"/>
        <v>0.6749999999999986</v>
      </c>
      <c r="S95" s="313">
        <v>7.6388888888888886E-3</v>
      </c>
      <c r="T95" s="101">
        <f t="shared" si="37"/>
        <v>0.68263888888888746</v>
      </c>
      <c r="U95" s="101">
        <v>1.3888888888888889E-3</v>
      </c>
      <c r="V95" s="101">
        <f t="shared" si="38"/>
        <v>0.68402777777777635</v>
      </c>
      <c r="W95" s="101">
        <v>2.7777777777777779E-3</v>
      </c>
      <c r="X95" s="101">
        <f t="shared" si="39"/>
        <v>0.68680555555555411</v>
      </c>
      <c r="Y95" s="101">
        <v>2.0833333333333333E-3</v>
      </c>
      <c r="Z95" s="101">
        <f t="shared" si="40"/>
        <v>0.68888888888888744</v>
      </c>
      <c r="AA95" s="313">
        <v>4.8611111111111103E-3</v>
      </c>
      <c r="AB95" s="101">
        <f t="shared" si="0"/>
        <v>0.69374999999999853</v>
      </c>
      <c r="AC95" s="313">
        <v>4.1666666666666666E-3</v>
      </c>
      <c r="AD95" s="101">
        <f t="shared" si="1"/>
        <v>0.69791666666666519</v>
      </c>
      <c r="AE95" s="101">
        <v>3.472222222222222E-3</v>
      </c>
      <c r="AF95" s="101">
        <f t="shared" si="2"/>
        <v>0.7013888888888874</v>
      </c>
      <c r="AG95" s="101">
        <v>3.472222222222222E-3</v>
      </c>
      <c r="AH95" s="101">
        <f t="shared" si="3"/>
        <v>0.70486111111110961</v>
      </c>
      <c r="AI95" s="101">
        <v>2.0833333333333333E-3</v>
      </c>
      <c r="AJ95" s="101">
        <f t="shared" si="4"/>
        <v>0.70694444444444293</v>
      </c>
      <c r="AK95" s="101">
        <v>6.9444444444444397E-3</v>
      </c>
      <c r="AL95" s="101">
        <f t="shared" si="5"/>
        <v>0.71388888888888735</v>
      </c>
      <c r="AM95" s="101">
        <v>6.2500000000000003E-3</v>
      </c>
      <c r="AN95" s="101">
        <f t="shared" si="6"/>
        <v>0.72013888888888733</v>
      </c>
      <c r="AO95" s="382">
        <v>4.8611111111111112E-3</v>
      </c>
      <c r="AP95" s="101">
        <f t="shared" si="7"/>
        <v>0.72499999999999842</v>
      </c>
      <c r="AQ95" s="382">
        <v>6.2499999999999995E-3</v>
      </c>
      <c r="AR95" s="101">
        <f t="shared" si="8"/>
        <v>0.7312499999999984</v>
      </c>
      <c r="AS95" s="382">
        <v>6.9444444444444441E-3</v>
      </c>
      <c r="AT95" s="101">
        <f t="shared" si="9"/>
        <v>0.73819444444444282</v>
      </c>
      <c r="AU95" s="101">
        <v>0</v>
      </c>
      <c r="AV95" s="101">
        <f t="shared" si="10"/>
        <v>0.73819444444444282</v>
      </c>
      <c r="AW95" s="101">
        <v>0</v>
      </c>
      <c r="AX95" s="101">
        <f t="shared" si="11"/>
        <v>0.73819444444444282</v>
      </c>
      <c r="AY95" s="101">
        <v>0</v>
      </c>
      <c r="AZ95" s="101">
        <f t="shared" si="12"/>
        <v>0.73819444444444282</v>
      </c>
      <c r="BA95" s="101">
        <v>0</v>
      </c>
      <c r="BB95" s="101">
        <f t="shared" si="13"/>
        <v>0.73819444444444282</v>
      </c>
      <c r="BC95" s="101">
        <v>0</v>
      </c>
      <c r="BD95" s="101">
        <f t="shared" si="14"/>
        <v>0.73819444444444282</v>
      </c>
      <c r="BE95" s="101">
        <v>0</v>
      </c>
      <c r="BF95" s="101">
        <f t="shared" si="15"/>
        <v>0.73819444444444282</v>
      </c>
      <c r="BG95" s="101">
        <v>0</v>
      </c>
      <c r="BH95" s="101">
        <f t="shared" si="16"/>
        <v>0.73819444444444282</v>
      </c>
      <c r="BI95" s="101">
        <v>0</v>
      </c>
      <c r="BJ95" s="101">
        <f t="shared" si="17"/>
        <v>0.73819444444444282</v>
      </c>
      <c r="BK95" s="101">
        <v>0</v>
      </c>
      <c r="BL95" s="101">
        <f t="shared" si="18"/>
        <v>0.73819444444444282</v>
      </c>
      <c r="BM95" s="101">
        <v>0</v>
      </c>
      <c r="BN95" s="101">
        <f t="shared" si="19"/>
        <v>0.73819444444444282</v>
      </c>
      <c r="BO95" s="101">
        <v>0</v>
      </c>
      <c r="BP95" s="101">
        <f t="shared" si="20"/>
        <v>0.73819444444444282</v>
      </c>
      <c r="BQ95" s="101">
        <v>0</v>
      </c>
      <c r="BR95" s="101">
        <f t="shared" si="21"/>
        <v>0.73819444444444282</v>
      </c>
      <c r="BS95" s="101">
        <v>0</v>
      </c>
      <c r="BT95" s="101">
        <f t="shared" si="22"/>
        <v>0.73819444444444282</v>
      </c>
      <c r="BU95" s="101">
        <v>0</v>
      </c>
      <c r="BV95" s="101">
        <f t="shared" si="23"/>
        <v>0.73819444444444282</v>
      </c>
      <c r="BW95" s="221">
        <v>2.0833333333333333E-3</v>
      </c>
      <c r="BX95" s="13">
        <f t="shared" si="24"/>
        <v>0.74027777777777615</v>
      </c>
      <c r="BY95" s="227"/>
      <c r="BZ95" s="221"/>
      <c r="CA95" s="13">
        <f t="shared" si="41"/>
        <v>9.3055555555555225E-2</v>
      </c>
      <c r="CB95" s="66">
        <f t="shared" si="132"/>
        <v>17.207462686567226</v>
      </c>
      <c r="CC95" s="103"/>
      <c r="CD95" s="88">
        <f t="shared" si="26"/>
        <v>133.99999999999952</v>
      </c>
      <c r="CE95" s="88">
        <f t="shared" si="133"/>
        <v>0.99374999999999802</v>
      </c>
      <c r="CG95" s="33">
        <f t="shared" si="28"/>
        <v>9.3055555555555225E-2</v>
      </c>
      <c r="CH95" s="34">
        <f t="shared" si="29"/>
        <v>133.99999999999952</v>
      </c>
      <c r="CI95" s="35">
        <f t="shared" si="42"/>
        <v>2.2333333333333254</v>
      </c>
      <c r="CJ95" s="67">
        <v>11</v>
      </c>
      <c r="CK95" s="33">
        <f>+D107-BX95</f>
        <v>-1.8055555555555491E-2</v>
      </c>
      <c r="CM95" s="108"/>
    </row>
    <row r="96" spans="1:91" x14ac:dyDescent="0.2">
      <c r="A96" s="1230"/>
      <c r="B96" s="290">
        <v>73</v>
      </c>
      <c r="C96" s="13">
        <v>6.9444444444444441E-3</v>
      </c>
      <c r="D96" s="13">
        <f t="shared" si="134"/>
        <v>0.65416666666666534</v>
      </c>
      <c r="E96" s="227">
        <v>0</v>
      </c>
      <c r="F96" s="34"/>
      <c r="G96" s="101">
        <v>0</v>
      </c>
      <c r="H96" s="101">
        <f t="shared" si="31"/>
        <v>0.65416666666666534</v>
      </c>
      <c r="I96" s="101">
        <v>2.0833333333333333E-3</v>
      </c>
      <c r="J96" s="101">
        <f t="shared" si="32"/>
        <v>0.65624999999999867</v>
      </c>
      <c r="K96" s="101">
        <v>6.2499999999999995E-3</v>
      </c>
      <c r="L96" s="101">
        <f t="shared" si="33"/>
        <v>0.66249999999999865</v>
      </c>
      <c r="M96" s="313">
        <v>7.6388888888888886E-3</v>
      </c>
      <c r="N96" s="101">
        <f t="shared" si="34"/>
        <v>0.67013888888888751</v>
      </c>
      <c r="O96" s="101">
        <v>4.1666666666666666E-3</v>
      </c>
      <c r="P96" s="101">
        <f t="shared" si="35"/>
        <v>0.67430555555555416</v>
      </c>
      <c r="Q96" s="101">
        <v>7.6388888888888904E-3</v>
      </c>
      <c r="R96" s="101">
        <f t="shared" si="36"/>
        <v>0.68194444444444302</v>
      </c>
      <c r="S96" s="313">
        <v>7.6388888888888886E-3</v>
      </c>
      <c r="T96" s="101">
        <f t="shared" si="37"/>
        <v>0.68958333333333188</v>
      </c>
      <c r="U96" s="101">
        <v>1.3888888888888889E-3</v>
      </c>
      <c r="V96" s="101">
        <f t="shared" si="38"/>
        <v>0.69097222222222077</v>
      </c>
      <c r="W96" s="101">
        <v>2.7777777777777779E-3</v>
      </c>
      <c r="X96" s="101">
        <f t="shared" si="39"/>
        <v>0.69374999999999853</v>
      </c>
      <c r="Y96" s="101">
        <v>2.0833333333333333E-3</v>
      </c>
      <c r="Z96" s="101">
        <f t="shared" si="40"/>
        <v>0.69583333333333186</v>
      </c>
      <c r="AA96" s="313">
        <v>4.8611111111111103E-3</v>
      </c>
      <c r="AB96" s="101">
        <f t="shared" si="0"/>
        <v>0.70069444444444295</v>
      </c>
      <c r="AC96" s="313">
        <v>4.1666666666666666E-3</v>
      </c>
      <c r="AD96" s="101">
        <f t="shared" si="1"/>
        <v>0.70486111111110961</v>
      </c>
      <c r="AE96" s="101">
        <v>3.472222222222222E-3</v>
      </c>
      <c r="AF96" s="101">
        <f t="shared" si="2"/>
        <v>0.70833333333333182</v>
      </c>
      <c r="AG96" s="101">
        <v>3.472222222222222E-3</v>
      </c>
      <c r="AH96" s="101">
        <f t="shared" si="3"/>
        <v>0.71180555555555403</v>
      </c>
      <c r="AI96" s="101">
        <v>2.0833333333333333E-3</v>
      </c>
      <c r="AJ96" s="101">
        <f t="shared" si="4"/>
        <v>0.71388888888888735</v>
      </c>
      <c r="AK96" s="101">
        <v>6.9444444444444397E-3</v>
      </c>
      <c r="AL96" s="101">
        <f t="shared" si="5"/>
        <v>0.72083333333333177</v>
      </c>
      <c r="AM96" s="101">
        <v>6.2500000000000003E-3</v>
      </c>
      <c r="AN96" s="101">
        <f t="shared" si="6"/>
        <v>0.72708333333333175</v>
      </c>
      <c r="AO96" s="382">
        <v>4.8611111111111112E-3</v>
      </c>
      <c r="AP96" s="101">
        <f t="shared" si="7"/>
        <v>0.73194444444444284</v>
      </c>
      <c r="AQ96" s="382">
        <v>6.2499999999999995E-3</v>
      </c>
      <c r="AR96" s="101">
        <f t="shared" si="8"/>
        <v>0.73819444444444282</v>
      </c>
      <c r="AS96" s="382">
        <v>6.9444444444444441E-3</v>
      </c>
      <c r="AT96" s="101">
        <f t="shared" si="9"/>
        <v>0.74513888888888724</v>
      </c>
      <c r="AU96" s="101">
        <v>0</v>
      </c>
      <c r="AV96" s="101">
        <f t="shared" si="10"/>
        <v>0.74513888888888724</v>
      </c>
      <c r="AW96" s="101">
        <v>0</v>
      </c>
      <c r="AX96" s="101">
        <f t="shared" si="11"/>
        <v>0.74513888888888724</v>
      </c>
      <c r="AY96" s="101">
        <v>0</v>
      </c>
      <c r="AZ96" s="101">
        <f t="shared" si="12"/>
        <v>0.74513888888888724</v>
      </c>
      <c r="BA96" s="101">
        <v>0</v>
      </c>
      <c r="BB96" s="101">
        <f t="shared" si="13"/>
        <v>0.74513888888888724</v>
      </c>
      <c r="BC96" s="101">
        <v>0</v>
      </c>
      <c r="BD96" s="101">
        <f t="shared" si="14"/>
        <v>0.74513888888888724</v>
      </c>
      <c r="BE96" s="101">
        <v>0</v>
      </c>
      <c r="BF96" s="101">
        <f t="shared" si="15"/>
        <v>0.74513888888888724</v>
      </c>
      <c r="BG96" s="101">
        <v>0</v>
      </c>
      <c r="BH96" s="101">
        <f t="shared" si="16"/>
        <v>0.74513888888888724</v>
      </c>
      <c r="BI96" s="101">
        <v>0</v>
      </c>
      <c r="BJ96" s="101">
        <f t="shared" si="17"/>
        <v>0.74513888888888724</v>
      </c>
      <c r="BK96" s="101">
        <v>0</v>
      </c>
      <c r="BL96" s="101">
        <f t="shared" si="18"/>
        <v>0.74513888888888724</v>
      </c>
      <c r="BM96" s="101">
        <v>0</v>
      </c>
      <c r="BN96" s="101">
        <f t="shared" si="19"/>
        <v>0.74513888888888724</v>
      </c>
      <c r="BO96" s="101">
        <v>0</v>
      </c>
      <c r="BP96" s="101">
        <f t="shared" si="20"/>
        <v>0.74513888888888724</v>
      </c>
      <c r="BQ96" s="101">
        <v>0</v>
      </c>
      <c r="BR96" s="101">
        <f t="shared" si="21"/>
        <v>0.74513888888888724</v>
      </c>
      <c r="BS96" s="101">
        <v>0</v>
      </c>
      <c r="BT96" s="101">
        <f t="shared" si="22"/>
        <v>0.74513888888888724</v>
      </c>
      <c r="BU96" s="101">
        <v>0</v>
      </c>
      <c r="BV96" s="101">
        <f t="shared" si="23"/>
        <v>0.74513888888888724</v>
      </c>
      <c r="BW96" s="221">
        <v>2.0833333333333333E-3</v>
      </c>
      <c r="BX96" s="13">
        <f t="shared" si="24"/>
        <v>0.74722222222222057</v>
      </c>
      <c r="BY96" s="227"/>
      <c r="BZ96" s="221"/>
      <c r="CA96" s="13">
        <f t="shared" si="41"/>
        <v>9.3055555555555225E-2</v>
      </c>
      <c r="CB96" s="66">
        <f t="shared" si="132"/>
        <v>17.207462686567226</v>
      </c>
      <c r="CC96" s="103"/>
      <c r="CD96" s="88">
        <f t="shared" si="26"/>
        <v>133.99999999999952</v>
      </c>
      <c r="CE96" s="88">
        <f t="shared" si="133"/>
        <v>0.99374999999999802</v>
      </c>
      <c r="CG96" s="33">
        <f t="shared" si="28"/>
        <v>9.3055555555555225E-2</v>
      </c>
      <c r="CH96" s="34">
        <f t="shared" si="29"/>
        <v>133.99999999999952</v>
      </c>
      <c r="CI96" s="35">
        <f t="shared" si="42"/>
        <v>2.2333333333333254</v>
      </c>
      <c r="CJ96" s="67">
        <v>12</v>
      </c>
      <c r="CK96" s="33">
        <f>+D108-BX96</f>
        <v>-1.8055555555555491E-2</v>
      </c>
      <c r="CM96" s="108"/>
    </row>
    <row r="97" spans="1:91" x14ac:dyDescent="0.2">
      <c r="A97" s="1230"/>
      <c r="B97" s="290">
        <v>74</v>
      </c>
      <c r="C97" s="13">
        <v>6.9444444444444441E-3</v>
      </c>
      <c r="D97" s="13">
        <f t="shared" si="134"/>
        <v>0.66111111111110976</v>
      </c>
      <c r="E97" s="227">
        <v>0</v>
      </c>
      <c r="F97" s="34"/>
      <c r="G97" s="101">
        <v>0</v>
      </c>
      <c r="H97" s="101">
        <f t="shared" si="31"/>
        <v>0.66111111111110976</v>
      </c>
      <c r="I97" s="101">
        <v>2.0833333333333333E-3</v>
      </c>
      <c r="J97" s="101">
        <f t="shared" si="32"/>
        <v>0.66319444444444309</v>
      </c>
      <c r="K97" s="101">
        <v>6.2499999999999995E-3</v>
      </c>
      <c r="L97" s="101">
        <f t="shared" si="33"/>
        <v>0.66944444444444307</v>
      </c>
      <c r="M97" s="313">
        <v>7.6388888888888886E-3</v>
      </c>
      <c r="N97" s="101">
        <f t="shared" si="34"/>
        <v>0.67708333333333193</v>
      </c>
      <c r="O97" s="101">
        <v>4.1666666666666666E-3</v>
      </c>
      <c r="P97" s="101">
        <f t="shared" si="35"/>
        <v>0.68124999999999858</v>
      </c>
      <c r="Q97" s="101">
        <v>7.6388888888888904E-3</v>
      </c>
      <c r="R97" s="101">
        <f t="shared" si="36"/>
        <v>0.68888888888888744</v>
      </c>
      <c r="S97" s="313">
        <v>7.6388888888888886E-3</v>
      </c>
      <c r="T97" s="101">
        <f t="shared" si="37"/>
        <v>0.6965277777777763</v>
      </c>
      <c r="U97" s="101">
        <v>1.3888888888888889E-3</v>
      </c>
      <c r="V97" s="101">
        <f t="shared" si="38"/>
        <v>0.69791666666666519</v>
      </c>
      <c r="W97" s="101">
        <v>2.7777777777777779E-3</v>
      </c>
      <c r="X97" s="101">
        <f t="shared" si="39"/>
        <v>0.70069444444444295</v>
      </c>
      <c r="Y97" s="101">
        <v>2.0833333333333333E-3</v>
      </c>
      <c r="Z97" s="101">
        <f t="shared" si="40"/>
        <v>0.70277777777777628</v>
      </c>
      <c r="AA97" s="313">
        <v>4.8611111111111103E-3</v>
      </c>
      <c r="AB97" s="101">
        <f t="shared" si="0"/>
        <v>0.70763888888888737</v>
      </c>
      <c r="AC97" s="313">
        <v>4.1666666666666666E-3</v>
      </c>
      <c r="AD97" s="101">
        <f t="shared" si="1"/>
        <v>0.71180555555555403</v>
      </c>
      <c r="AE97" s="101">
        <v>3.472222222222222E-3</v>
      </c>
      <c r="AF97" s="101">
        <f t="shared" si="2"/>
        <v>0.71527777777777624</v>
      </c>
      <c r="AG97" s="101">
        <v>3.472222222222222E-3</v>
      </c>
      <c r="AH97" s="101">
        <f t="shared" si="3"/>
        <v>0.71874999999999845</v>
      </c>
      <c r="AI97" s="101">
        <v>2.0833333333333333E-3</v>
      </c>
      <c r="AJ97" s="101">
        <f t="shared" si="4"/>
        <v>0.72083333333333177</v>
      </c>
      <c r="AK97" s="101">
        <v>6.9444444444444397E-3</v>
      </c>
      <c r="AL97" s="101">
        <f t="shared" si="5"/>
        <v>0.72777777777777619</v>
      </c>
      <c r="AM97" s="101">
        <v>6.2500000000000003E-3</v>
      </c>
      <c r="AN97" s="101">
        <f t="shared" si="6"/>
        <v>0.73402777777777617</v>
      </c>
      <c r="AO97" s="382">
        <v>4.8611111111111112E-3</v>
      </c>
      <c r="AP97" s="101">
        <f t="shared" si="7"/>
        <v>0.73888888888888726</v>
      </c>
      <c r="AQ97" s="382">
        <v>6.2499999999999995E-3</v>
      </c>
      <c r="AR97" s="101">
        <f t="shared" si="8"/>
        <v>0.74513888888888724</v>
      </c>
      <c r="AS97" s="382">
        <v>6.9444444444444441E-3</v>
      </c>
      <c r="AT97" s="101">
        <f t="shared" si="9"/>
        <v>0.75208333333333166</v>
      </c>
      <c r="AU97" s="101">
        <v>0</v>
      </c>
      <c r="AV97" s="101">
        <f t="shared" si="10"/>
        <v>0.75208333333333166</v>
      </c>
      <c r="AW97" s="101">
        <v>0</v>
      </c>
      <c r="AX97" s="101">
        <f t="shared" si="11"/>
        <v>0.75208333333333166</v>
      </c>
      <c r="AY97" s="101">
        <v>0</v>
      </c>
      <c r="AZ97" s="101">
        <f t="shared" si="12"/>
        <v>0.75208333333333166</v>
      </c>
      <c r="BA97" s="101">
        <v>0</v>
      </c>
      <c r="BB97" s="101">
        <f t="shared" si="13"/>
        <v>0.75208333333333166</v>
      </c>
      <c r="BC97" s="101">
        <v>0</v>
      </c>
      <c r="BD97" s="101">
        <f t="shared" si="14"/>
        <v>0.75208333333333166</v>
      </c>
      <c r="BE97" s="101">
        <v>0</v>
      </c>
      <c r="BF97" s="101">
        <f t="shared" si="15"/>
        <v>0.75208333333333166</v>
      </c>
      <c r="BG97" s="101">
        <v>0</v>
      </c>
      <c r="BH97" s="101">
        <f t="shared" si="16"/>
        <v>0.75208333333333166</v>
      </c>
      <c r="BI97" s="101">
        <v>0</v>
      </c>
      <c r="BJ97" s="101">
        <f t="shared" si="17"/>
        <v>0.75208333333333166</v>
      </c>
      <c r="BK97" s="101">
        <v>0</v>
      </c>
      <c r="BL97" s="101">
        <f t="shared" si="18"/>
        <v>0.75208333333333166</v>
      </c>
      <c r="BM97" s="101">
        <v>0</v>
      </c>
      <c r="BN97" s="101">
        <f t="shared" si="19"/>
        <v>0.75208333333333166</v>
      </c>
      <c r="BO97" s="101">
        <v>0</v>
      </c>
      <c r="BP97" s="101">
        <f t="shared" si="20"/>
        <v>0.75208333333333166</v>
      </c>
      <c r="BQ97" s="101">
        <v>0</v>
      </c>
      <c r="BR97" s="101">
        <f t="shared" si="21"/>
        <v>0.75208333333333166</v>
      </c>
      <c r="BS97" s="101">
        <v>0</v>
      </c>
      <c r="BT97" s="101">
        <f t="shared" si="22"/>
        <v>0.75208333333333166</v>
      </c>
      <c r="BU97" s="101">
        <v>0</v>
      </c>
      <c r="BV97" s="101">
        <f t="shared" si="23"/>
        <v>0.75208333333333166</v>
      </c>
      <c r="BW97" s="221">
        <v>2.0833333333333333E-3</v>
      </c>
      <c r="BX97" s="13">
        <f t="shared" si="24"/>
        <v>0.75416666666666499</v>
      </c>
      <c r="BY97" s="227"/>
      <c r="BZ97" s="221"/>
      <c r="CA97" s="13">
        <f t="shared" si="41"/>
        <v>9.3055555555555225E-2</v>
      </c>
      <c r="CB97" s="66">
        <f t="shared" si="132"/>
        <v>17.207462686567226</v>
      </c>
      <c r="CC97" s="103"/>
      <c r="CD97" s="88">
        <f t="shared" si="26"/>
        <v>133.99999999999952</v>
      </c>
      <c r="CE97" s="88">
        <f t="shared" si="133"/>
        <v>0.99374999999999802</v>
      </c>
      <c r="CG97" s="33">
        <f t="shared" si="28"/>
        <v>9.3055555555555225E-2</v>
      </c>
      <c r="CH97" s="34">
        <f t="shared" si="29"/>
        <v>133.99999999999952</v>
      </c>
      <c r="CI97" s="35">
        <f t="shared" si="42"/>
        <v>2.2333333333333254</v>
      </c>
      <c r="CJ97" s="67">
        <v>13</v>
      </c>
      <c r="CK97" s="33">
        <f>+D109-BX97</f>
        <v>-1.8055555555555491E-2</v>
      </c>
      <c r="CM97" s="108"/>
    </row>
    <row r="98" spans="1:91" x14ac:dyDescent="0.2">
      <c r="A98" s="1230"/>
      <c r="B98" s="290">
        <v>75</v>
      </c>
      <c r="C98" s="13">
        <v>1.1111111111111112E-2</v>
      </c>
      <c r="D98" s="13">
        <f t="shared" si="134"/>
        <v>0.67222222222222083</v>
      </c>
      <c r="E98" s="227">
        <v>0</v>
      </c>
      <c r="F98" s="34"/>
      <c r="G98" s="101">
        <v>0</v>
      </c>
      <c r="H98" s="101">
        <f t="shared" si="31"/>
        <v>0.67222222222222083</v>
      </c>
      <c r="I98" s="101">
        <v>2.0833333333333333E-3</v>
      </c>
      <c r="J98" s="101">
        <f t="shared" si="32"/>
        <v>0.67430555555555416</v>
      </c>
      <c r="K98" s="101">
        <v>6.2499999999999995E-3</v>
      </c>
      <c r="L98" s="101">
        <f t="shared" si="33"/>
        <v>0.68055555555555414</v>
      </c>
      <c r="M98" s="313">
        <v>7.6388888888888886E-3</v>
      </c>
      <c r="N98" s="101">
        <f t="shared" si="34"/>
        <v>0.688194444444443</v>
      </c>
      <c r="O98" s="101">
        <v>4.1666666666666666E-3</v>
      </c>
      <c r="P98" s="101">
        <f t="shared" si="35"/>
        <v>0.69236111111110965</v>
      </c>
      <c r="Q98" s="101">
        <v>7.6388888888888904E-3</v>
      </c>
      <c r="R98" s="101">
        <f t="shared" si="36"/>
        <v>0.69999999999999851</v>
      </c>
      <c r="S98" s="313">
        <v>7.6388888888888886E-3</v>
      </c>
      <c r="T98" s="101">
        <f t="shared" si="37"/>
        <v>0.70763888888888737</v>
      </c>
      <c r="U98" s="101">
        <v>1.3888888888888889E-3</v>
      </c>
      <c r="V98" s="101">
        <f t="shared" si="38"/>
        <v>0.70902777777777626</v>
      </c>
      <c r="W98" s="101">
        <v>2.7777777777777779E-3</v>
      </c>
      <c r="X98" s="101">
        <f t="shared" si="39"/>
        <v>0.71180555555555403</v>
      </c>
      <c r="Y98" s="101">
        <v>2.0833333333333333E-3</v>
      </c>
      <c r="Z98" s="101">
        <f t="shared" si="40"/>
        <v>0.71388888888888735</v>
      </c>
      <c r="AA98" s="313">
        <v>4.8611111111111103E-3</v>
      </c>
      <c r="AB98" s="101">
        <f t="shared" si="0"/>
        <v>0.71874999999999845</v>
      </c>
      <c r="AC98" s="313">
        <v>4.1666666666666666E-3</v>
      </c>
      <c r="AD98" s="101">
        <f t="shared" si="1"/>
        <v>0.7229166666666651</v>
      </c>
      <c r="AE98" s="101">
        <v>3.472222222222222E-3</v>
      </c>
      <c r="AF98" s="101">
        <f t="shared" si="2"/>
        <v>0.72638888888888731</v>
      </c>
      <c r="AG98" s="101">
        <v>3.472222222222222E-3</v>
      </c>
      <c r="AH98" s="101">
        <f t="shared" si="3"/>
        <v>0.72986111111110952</v>
      </c>
      <c r="AI98" s="101">
        <v>2.0833333333333333E-3</v>
      </c>
      <c r="AJ98" s="101">
        <f t="shared" si="4"/>
        <v>0.73194444444444284</v>
      </c>
      <c r="AK98" s="101">
        <v>6.9444444444444397E-3</v>
      </c>
      <c r="AL98" s="101">
        <f t="shared" si="5"/>
        <v>0.73888888888888726</v>
      </c>
      <c r="AM98" s="101">
        <v>6.2500000000000003E-3</v>
      </c>
      <c r="AN98" s="101">
        <f t="shared" si="6"/>
        <v>0.74513888888888724</v>
      </c>
      <c r="AO98" s="382">
        <v>4.8611111111111112E-3</v>
      </c>
      <c r="AP98" s="101">
        <f t="shared" si="7"/>
        <v>0.74999999999999833</v>
      </c>
      <c r="AQ98" s="382">
        <v>6.2499999999999995E-3</v>
      </c>
      <c r="AR98" s="101">
        <f t="shared" si="8"/>
        <v>0.75624999999999831</v>
      </c>
      <c r="AS98" s="382">
        <v>6.9444444444444441E-3</v>
      </c>
      <c r="AT98" s="101">
        <f t="shared" si="9"/>
        <v>0.76319444444444273</v>
      </c>
      <c r="AU98" s="101">
        <v>0</v>
      </c>
      <c r="AV98" s="101">
        <f t="shared" si="10"/>
        <v>0.76319444444444273</v>
      </c>
      <c r="AW98" s="101">
        <v>0</v>
      </c>
      <c r="AX98" s="101">
        <f t="shared" si="11"/>
        <v>0.76319444444444273</v>
      </c>
      <c r="AY98" s="101">
        <v>0</v>
      </c>
      <c r="AZ98" s="101">
        <f t="shared" si="12"/>
        <v>0.76319444444444273</v>
      </c>
      <c r="BA98" s="101">
        <v>0</v>
      </c>
      <c r="BB98" s="101">
        <f t="shared" si="13"/>
        <v>0.76319444444444273</v>
      </c>
      <c r="BC98" s="101">
        <v>0</v>
      </c>
      <c r="BD98" s="101">
        <f t="shared" si="14"/>
        <v>0.76319444444444273</v>
      </c>
      <c r="BE98" s="101">
        <v>0</v>
      </c>
      <c r="BF98" s="101">
        <f t="shared" si="15"/>
        <v>0.76319444444444273</v>
      </c>
      <c r="BG98" s="101">
        <v>0</v>
      </c>
      <c r="BH98" s="101">
        <f t="shared" si="16"/>
        <v>0.76319444444444273</v>
      </c>
      <c r="BI98" s="101">
        <v>0</v>
      </c>
      <c r="BJ98" s="101">
        <f t="shared" si="17"/>
        <v>0.76319444444444273</v>
      </c>
      <c r="BK98" s="101">
        <v>0</v>
      </c>
      <c r="BL98" s="101">
        <f t="shared" si="18"/>
        <v>0.76319444444444273</v>
      </c>
      <c r="BM98" s="101">
        <v>0</v>
      </c>
      <c r="BN98" s="101">
        <f t="shared" si="19"/>
        <v>0.76319444444444273</v>
      </c>
      <c r="BO98" s="101">
        <v>0</v>
      </c>
      <c r="BP98" s="101">
        <f t="shared" si="20"/>
        <v>0.76319444444444273</v>
      </c>
      <c r="BQ98" s="101">
        <v>0</v>
      </c>
      <c r="BR98" s="101">
        <f t="shared" si="21"/>
        <v>0.76319444444444273</v>
      </c>
      <c r="BS98" s="101">
        <v>0</v>
      </c>
      <c r="BT98" s="101">
        <f t="shared" si="22"/>
        <v>0.76319444444444273</v>
      </c>
      <c r="BU98" s="101">
        <v>0</v>
      </c>
      <c r="BV98" s="101">
        <f t="shared" si="23"/>
        <v>0.76319444444444273</v>
      </c>
      <c r="BW98" s="221">
        <v>2.0833333333333333E-3</v>
      </c>
      <c r="BX98" s="13">
        <f t="shared" si="24"/>
        <v>0.76527777777777606</v>
      </c>
      <c r="BY98" s="227"/>
      <c r="BZ98" s="221"/>
      <c r="CA98" s="13">
        <f t="shared" si="41"/>
        <v>9.3055555555555225E-2</v>
      </c>
      <c r="CB98" s="66">
        <f t="shared" si="132"/>
        <v>17.207462686567226</v>
      </c>
      <c r="CC98" s="103"/>
      <c r="CD98" s="88">
        <f t="shared" si="26"/>
        <v>133.99999999999952</v>
      </c>
      <c r="CE98" s="88">
        <f t="shared" si="133"/>
        <v>0.99374999999999802</v>
      </c>
      <c r="CG98" s="33">
        <f t="shared" si="28"/>
        <v>9.3055555555555225E-2</v>
      </c>
      <c r="CH98" s="34">
        <f t="shared" si="29"/>
        <v>133.99999999999952</v>
      </c>
      <c r="CI98" s="35">
        <f t="shared" si="42"/>
        <v>2.2333333333333254</v>
      </c>
      <c r="CJ98" s="67">
        <v>2</v>
      </c>
      <c r="CK98" s="33">
        <f t="shared" si="84"/>
        <v>-1.5277777777777724E-2</v>
      </c>
      <c r="CM98" s="108"/>
    </row>
    <row r="99" spans="1:91" x14ac:dyDescent="0.2">
      <c r="A99" s="1230"/>
      <c r="B99" s="290">
        <v>76</v>
      </c>
      <c r="C99" s="13">
        <v>5.5555555555555558E-3</v>
      </c>
      <c r="D99" s="13">
        <f t="shared" si="134"/>
        <v>0.67777777777777637</v>
      </c>
      <c r="E99" s="227">
        <v>0</v>
      </c>
      <c r="F99" s="34"/>
      <c r="G99" s="101">
        <v>0</v>
      </c>
      <c r="H99" s="101">
        <f t="shared" si="31"/>
        <v>0.67777777777777637</v>
      </c>
      <c r="I99" s="101">
        <v>2.0833333333333333E-3</v>
      </c>
      <c r="J99" s="101">
        <f t="shared" si="32"/>
        <v>0.67986111111110969</v>
      </c>
      <c r="K99" s="101">
        <v>6.2499999999999995E-3</v>
      </c>
      <c r="L99" s="101">
        <f t="shared" si="33"/>
        <v>0.68611111111110967</v>
      </c>
      <c r="M99" s="313">
        <v>7.6388888888888886E-3</v>
      </c>
      <c r="N99" s="101">
        <f t="shared" si="34"/>
        <v>0.69374999999999853</v>
      </c>
      <c r="O99" s="101">
        <v>4.1666666666666666E-3</v>
      </c>
      <c r="P99" s="101">
        <f t="shared" si="35"/>
        <v>0.69791666666666519</v>
      </c>
      <c r="Q99" s="101">
        <v>7.6388888888888904E-3</v>
      </c>
      <c r="R99" s="101">
        <f t="shared" si="36"/>
        <v>0.70555555555555405</v>
      </c>
      <c r="S99" s="313">
        <v>7.6388888888888886E-3</v>
      </c>
      <c r="T99" s="101">
        <f t="shared" si="37"/>
        <v>0.71319444444444291</v>
      </c>
      <c r="U99" s="101">
        <v>1.3888888888888889E-3</v>
      </c>
      <c r="V99" s="101">
        <f t="shared" si="38"/>
        <v>0.71458333333333179</v>
      </c>
      <c r="W99" s="101">
        <v>2.7777777777777779E-3</v>
      </c>
      <c r="X99" s="101">
        <f t="shared" si="39"/>
        <v>0.71736111111110956</v>
      </c>
      <c r="Y99" s="101">
        <v>2.0833333333333333E-3</v>
      </c>
      <c r="Z99" s="101">
        <f t="shared" si="40"/>
        <v>0.71944444444444289</v>
      </c>
      <c r="AA99" s="313">
        <v>4.8611111111111103E-3</v>
      </c>
      <c r="AB99" s="101">
        <f t="shared" si="0"/>
        <v>0.72430555555555398</v>
      </c>
      <c r="AC99" s="313">
        <v>4.1666666666666666E-3</v>
      </c>
      <c r="AD99" s="101">
        <f t="shared" si="1"/>
        <v>0.72847222222222063</v>
      </c>
      <c r="AE99" s="101">
        <v>3.472222222222222E-3</v>
      </c>
      <c r="AF99" s="101">
        <f t="shared" si="2"/>
        <v>0.73194444444444284</v>
      </c>
      <c r="AG99" s="101">
        <v>3.472222222222222E-3</v>
      </c>
      <c r="AH99" s="101">
        <f t="shared" si="3"/>
        <v>0.73541666666666505</v>
      </c>
      <c r="AI99" s="101">
        <v>2.0833333333333333E-3</v>
      </c>
      <c r="AJ99" s="101">
        <f t="shared" si="4"/>
        <v>0.73749999999999838</v>
      </c>
      <c r="AK99" s="101">
        <v>6.9444444444444397E-3</v>
      </c>
      <c r="AL99" s="101">
        <f t="shared" si="5"/>
        <v>0.7444444444444428</v>
      </c>
      <c r="AM99" s="101">
        <v>6.2500000000000003E-3</v>
      </c>
      <c r="AN99" s="101">
        <f t="shared" si="6"/>
        <v>0.75069444444444278</v>
      </c>
      <c r="AO99" s="382">
        <v>4.8611111111111112E-3</v>
      </c>
      <c r="AP99" s="101">
        <f t="shared" si="7"/>
        <v>0.75555555555555387</v>
      </c>
      <c r="AQ99" s="382">
        <v>6.2499999999999995E-3</v>
      </c>
      <c r="AR99" s="101">
        <f t="shared" si="8"/>
        <v>0.76180555555555385</v>
      </c>
      <c r="AS99" s="382">
        <v>6.9444444444444441E-3</v>
      </c>
      <c r="AT99" s="101">
        <f t="shared" si="9"/>
        <v>0.76874999999999827</v>
      </c>
      <c r="AU99" s="101">
        <v>0</v>
      </c>
      <c r="AV99" s="101">
        <f t="shared" si="10"/>
        <v>0.76874999999999827</v>
      </c>
      <c r="AW99" s="101">
        <v>0</v>
      </c>
      <c r="AX99" s="101">
        <f t="shared" si="11"/>
        <v>0.76874999999999827</v>
      </c>
      <c r="AY99" s="101">
        <v>0</v>
      </c>
      <c r="AZ99" s="101">
        <f t="shared" si="12"/>
        <v>0.76874999999999827</v>
      </c>
      <c r="BA99" s="101">
        <v>0</v>
      </c>
      <c r="BB99" s="101">
        <f t="shared" si="13"/>
        <v>0.76874999999999827</v>
      </c>
      <c r="BC99" s="101">
        <v>0</v>
      </c>
      <c r="BD99" s="101">
        <f t="shared" si="14"/>
        <v>0.76874999999999827</v>
      </c>
      <c r="BE99" s="101">
        <v>0</v>
      </c>
      <c r="BF99" s="101">
        <f t="shared" si="15"/>
        <v>0.76874999999999827</v>
      </c>
      <c r="BG99" s="101">
        <v>0</v>
      </c>
      <c r="BH99" s="101">
        <f t="shared" si="16"/>
        <v>0.76874999999999827</v>
      </c>
      <c r="BI99" s="101">
        <v>0</v>
      </c>
      <c r="BJ99" s="101">
        <f t="shared" si="17"/>
        <v>0.76874999999999827</v>
      </c>
      <c r="BK99" s="101">
        <v>0</v>
      </c>
      <c r="BL99" s="101">
        <f t="shared" si="18"/>
        <v>0.76874999999999827</v>
      </c>
      <c r="BM99" s="101">
        <v>0</v>
      </c>
      <c r="BN99" s="101">
        <f t="shared" si="19"/>
        <v>0.76874999999999827</v>
      </c>
      <c r="BO99" s="101">
        <v>0</v>
      </c>
      <c r="BP99" s="101">
        <f t="shared" si="20"/>
        <v>0.76874999999999827</v>
      </c>
      <c r="BQ99" s="101">
        <v>0</v>
      </c>
      <c r="BR99" s="101">
        <f t="shared" si="21"/>
        <v>0.76874999999999827</v>
      </c>
      <c r="BS99" s="101">
        <v>0</v>
      </c>
      <c r="BT99" s="101">
        <f t="shared" si="22"/>
        <v>0.76874999999999827</v>
      </c>
      <c r="BU99" s="101">
        <v>0</v>
      </c>
      <c r="BV99" s="101">
        <f t="shared" si="23"/>
        <v>0.76874999999999827</v>
      </c>
      <c r="BW99" s="221">
        <v>2.0833333333333333E-3</v>
      </c>
      <c r="BX99" s="13">
        <f t="shared" si="24"/>
        <v>0.77083333333333159</v>
      </c>
      <c r="BY99" s="227"/>
      <c r="BZ99" s="221"/>
      <c r="CA99" s="13">
        <f t="shared" si="41"/>
        <v>9.3055555555555225E-2</v>
      </c>
      <c r="CB99" s="66">
        <f t="shared" si="132"/>
        <v>17.207462686567226</v>
      </c>
      <c r="CC99" s="103"/>
      <c r="CD99" s="88">
        <f t="shared" si="26"/>
        <v>133.99999999999952</v>
      </c>
      <c r="CE99" s="88">
        <f t="shared" si="133"/>
        <v>0.99374999999999802</v>
      </c>
      <c r="CG99" s="33">
        <f t="shared" si="28"/>
        <v>9.3055555555555225E-2</v>
      </c>
      <c r="CH99" s="34">
        <f t="shared" si="29"/>
        <v>133.99999999999952</v>
      </c>
      <c r="CI99" s="35">
        <f t="shared" si="42"/>
        <v>2.2333333333333254</v>
      </c>
      <c r="CJ99" s="67">
        <v>3</v>
      </c>
      <c r="CK99" s="33">
        <f t="shared" si="84"/>
        <v>-1.388888888888884E-2</v>
      </c>
      <c r="CM99" s="108"/>
    </row>
    <row r="100" spans="1:91" x14ac:dyDescent="0.2">
      <c r="A100" s="1230"/>
      <c r="B100" s="290">
        <v>77</v>
      </c>
      <c r="C100" s="13">
        <v>5.5555555555555558E-3</v>
      </c>
      <c r="D100" s="13">
        <f t="shared" si="134"/>
        <v>0.6833333333333319</v>
      </c>
      <c r="E100" s="227">
        <v>0</v>
      </c>
      <c r="F100" s="34"/>
      <c r="G100" s="101">
        <v>0</v>
      </c>
      <c r="H100" s="101">
        <f t="shared" si="31"/>
        <v>0.6833333333333319</v>
      </c>
      <c r="I100" s="101">
        <v>2.0833333333333333E-3</v>
      </c>
      <c r="J100" s="101">
        <f t="shared" si="32"/>
        <v>0.68541666666666523</v>
      </c>
      <c r="K100" s="101">
        <v>6.2499999999999995E-3</v>
      </c>
      <c r="L100" s="101">
        <f t="shared" si="33"/>
        <v>0.69166666666666521</v>
      </c>
      <c r="M100" s="313">
        <v>7.6388888888888886E-3</v>
      </c>
      <c r="N100" s="101">
        <f t="shared" si="34"/>
        <v>0.69930555555555407</v>
      </c>
      <c r="O100" s="101">
        <v>4.1666666666666666E-3</v>
      </c>
      <c r="P100" s="101">
        <f t="shared" si="35"/>
        <v>0.70347222222222072</v>
      </c>
      <c r="Q100" s="101">
        <v>7.6388888888888904E-3</v>
      </c>
      <c r="R100" s="101">
        <f t="shared" si="36"/>
        <v>0.71111111111110958</v>
      </c>
      <c r="S100" s="313">
        <v>7.6388888888888886E-3</v>
      </c>
      <c r="T100" s="101">
        <f t="shared" si="37"/>
        <v>0.71874999999999845</v>
      </c>
      <c r="U100" s="101">
        <v>1.3888888888888889E-3</v>
      </c>
      <c r="V100" s="101">
        <f t="shared" si="38"/>
        <v>0.72013888888888733</v>
      </c>
      <c r="W100" s="101">
        <v>2.7777777777777779E-3</v>
      </c>
      <c r="X100" s="101">
        <f t="shared" si="39"/>
        <v>0.7229166666666651</v>
      </c>
      <c r="Y100" s="101">
        <v>2.0833333333333333E-3</v>
      </c>
      <c r="Z100" s="101">
        <f t="shared" si="40"/>
        <v>0.72499999999999842</v>
      </c>
      <c r="AA100" s="313">
        <v>4.8611111111111103E-3</v>
      </c>
      <c r="AB100" s="101">
        <f t="shared" si="0"/>
        <v>0.72986111111110952</v>
      </c>
      <c r="AC100" s="313">
        <v>4.1666666666666666E-3</v>
      </c>
      <c r="AD100" s="101">
        <f t="shared" si="1"/>
        <v>0.73402777777777617</v>
      </c>
      <c r="AE100" s="101">
        <v>3.472222222222222E-3</v>
      </c>
      <c r="AF100" s="101">
        <f t="shared" si="2"/>
        <v>0.73749999999999838</v>
      </c>
      <c r="AG100" s="101">
        <v>3.472222222222222E-3</v>
      </c>
      <c r="AH100" s="101">
        <f t="shared" si="3"/>
        <v>0.74097222222222059</v>
      </c>
      <c r="AI100" s="101">
        <v>2.0833333333333333E-3</v>
      </c>
      <c r="AJ100" s="101">
        <f t="shared" si="4"/>
        <v>0.74305555555555391</v>
      </c>
      <c r="AK100" s="101">
        <v>6.9444444444444397E-3</v>
      </c>
      <c r="AL100" s="101">
        <f t="shared" si="5"/>
        <v>0.74999999999999833</v>
      </c>
      <c r="AM100" s="101">
        <v>6.2500000000000003E-3</v>
      </c>
      <c r="AN100" s="101">
        <f t="shared" si="6"/>
        <v>0.75624999999999831</v>
      </c>
      <c r="AO100" s="382">
        <v>4.8611111111111112E-3</v>
      </c>
      <c r="AP100" s="101">
        <f t="shared" si="7"/>
        <v>0.76111111111110941</v>
      </c>
      <c r="AQ100" s="382">
        <v>6.2499999999999995E-3</v>
      </c>
      <c r="AR100" s="101">
        <f t="shared" si="8"/>
        <v>0.76736111111110938</v>
      </c>
      <c r="AS100" s="382">
        <v>6.9444444444444441E-3</v>
      </c>
      <c r="AT100" s="101">
        <f t="shared" si="9"/>
        <v>0.7743055555555538</v>
      </c>
      <c r="AU100" s="101">
        <v>0</v>
      </c>
      <c r="AV100" s="101">
        <f t="shared" si="10"/>
        <v>0.7743055555555538</v>
      </c>
      <c r="AW100" s="101">
        <v>0</v>
      </c>
      <c r="AX100" s="101">
        <f t="shared" si="11"/>
        <v>0.7743055555555538</v>
      </c>
      <c r="AY100" s="101">
        <v>0</v>
      </c>
      <c r="AZ100" s="101">
        <f t="shared" si="12"/>
        <v>0.7743055555555538</v>
      </c>
      <c r="BA100" s="101">
        <v>0</v>
      </c>
      <c r="BB100" s="101">
        <f t="shared" si="13"/>
        <v>0.7743055555555538</v>
      </c>
      <c r="BC100" s="101">
        <v>0</v>
      </c>
      <c r="BD100" s="101">
        <f t="shared" si="14"/>
        <v>0.7743055555555538</v>
      </c>
      <c r="BE100" s="101">
        <v>0</v>
      </c>
      <c r="BF100" s="101">
        <f t="shared" si="15"/>
        <v>0.7743055555555538</v>
      </c>
      <c r="BG100" s="101">
        <v>0</v>
      </c>
      <c r="BH100" s="101">
        <f t="shared" si="16"/>
        <v>0.7743055555555538</v>
      </c>
      <c r="BI100" s="101">
        <v>0</v>
      </c>
      <c r="BJ100" s="101">
        <f t="shared" si="17"/>
        <v>0.7743055555555538</v>
      </c>
      <c r="BK100" s="101">
        <v>0</v>
      </c>
      <c r="BL100" s="101">
        <f t="shared" si="18"/>
        <v>0.7743055555555538</v>
      </c>
      <c r="BM100" s="101">
        <v>0</v>
      </c>
      <c r="BN100" s="101">
        <f t="shared" si="19"/>
        <v>0.7743055555555538</v>
      </c>
      <c r="BO100" s="101">
        <v>0</v>
      </c>
      <c r="BP100" s="101">
        <f t="shared" si="20"/>
        <v>0.7743055555555538</v>
      </c>
      <c r="BQ100" s="101">
        <v>0</v>
      </c>
      <c r="BR100" s="101">
        <f t="shared" si="21"/>
        <v>0.7743055555555538</v>
      </c>
      <c r="BS100" s="101">
        <v>0</v>
      </c>
      <c r="BT100" s="101">
        <f t="shared" si="22"/>
        <v>0.7743055555555538</v>
      </c>
      <c r="BU100" s="101">
        <v>0</v>
      </c>
      <c r="BV100" s="101">
        <f t="shared" si="23"/>
        <v>0.7743055555555538</v>
      </c>
      <c r="BW100" s="221">
        <v>2.0833333333333333E-3</v>
      </c>
      <c r="BX100" s="13">
        <f t="shared" si="24"/>
        <v>0.77638888888888713</v>
      </c>
      <c r="BY100" s="227"/>
      <c r="BZ100" s="221"/>
      <c r="CA100" s="13">
        <f t="shared" si="41"/>
        <v>9.3055555555555225E-2</v>
      </c>
      <c r="CB100" s="66">
        <f t="shared" si="132"/>
        <v>17.207462686567226</v>
      </c>
      <c r="CC100" s="103"/>
      <c r="CD100" s="88">
        <f t="shared" si="26"/>
        <v>133.99999999999952</v>
      </c>
      <c r="CE100" s="88">
        <f t="shared" si="133"/>
        <v>0.99374999999999802</v>
      </c>
      <c r="CG100" s="33">
        <f t="shared" si="28"/>
        <v>9.3055555555555225E-2</v>
      </c>
      <c r="CH100" s="34">
        <f t="shared" si="29"/>
        <v>133.99999999999952</v>
      </c>
      <c r="CI100" s="35">
        <f t="shared" si="42"/>
        <v>2.2333333333333254</v>
      </c>
      <c r="CJ100" s="67">
        <v>4</v>
      </c>
      <c r="CK100" s="33">
        <f t="shared" si="84"/>
        <v>-1.2499999999999956E-2</v>
      </c>
      <c r="CM100" s="108"/>
    </row>
    <row r="101" spans="1:91" x14ac:dyDescent="0.2">
      <c r="A101" s="1230"/>
      <c r="B101" s="290">
        <v>78</v>
      </c>
      <c r="C101" s="13">
        <v>5.5555555555555558E-3</v>
      </c>
      <c r="D101" s="13">
        <f t="shared" si="134"/>
        <v>0.68888888888888744</v>
      </c>
      <c r="E101" s="227">
        <v>0</v>
      </c>
      <c r="F101" s="34"/>
      <c r="G101" s="101">
        <v>0</v>
      </c>
      <c r="H101" s="101">
        <f t="shared" si="31"/>
        <v>0.68888888888888744</v>
      </c>
      <c r="I101" s="101">
        <v>2.0833333333333333E-3</v>
      </c>
      <c r="J101" s="101">
        <f t="shared" si="32"/>
        <v>0.69097222222222077</v>
      </c>
      <c r="K101" s="101">
        <v>6.2499999999999995E-3</v>
      </c>
      <c r="L101" s="101">
        <f t="shared" si="33"/>
        <v>0.69722222222222074</v>
      </c>
      <c r="M101" s="313">
        <v>7.6388888888888886E-3</v>
      </c>
      <c r="N101" s="101">
        <f t="shared" si="34"/>
        <v>0.70486111111110961</v>
      </c>
      <c r="O101" s="101">
        <v>4.1666666666666666E-3</v>
      </c>
      <c r="P101" s="101">
        <f t="shared" si="35"/>
        <v>0.70902777777777626</v>
      </c>
      <c r="Q101" s="101">
        <v>7.6388888888888904E-3</v>
      </c>
      <c r="R101" s="101">
        <f t="shared" si="36"/>
        <v>0.71666666666666512</v>
      </c>
      <c r="S101" s="313">
        <v>7.6388888888888886E-3</v>
      </c>
      <c r="T101" s="101">
        <f t="shared" si="37"/>
        <v>0.72430555555555398</v>
      </c>
      <c r="U101" s="101">
        <v>1.3888888888888889E-3</v>
      </c>
      <c r="V101" s="101">
        <f t="shared" si="38"/>
        <v>0.72569444444444287</v>
      </c>
      <c r="W101" s="101">
        <v>2.7777777777777779E-3</v>
      </c>
      <c r="X101" s="101">
        <f t="shared" si="39"/>
        <v>0.72847222222222063</v>
      </c>
      <c r="Y101" s="101">
        <v>2.0833333333333333E-3</v>
      </c>
      <c r="Z101" s="101">
        <f t="shared" si="40"/>
        <v>0.73055555555555396</v>
      </c>
      <c r="AA101" s="313">
        <v>4.8611111111111103E-3</v>
      </c>
      <c r="AB101" s="101">
        <f t="shared" si="0"/>
        <v>0.73541666666666505</v>
      </c>
      <c r="AC101" s="313">
        <v>4.1666666666666666E-3</v>
      </c>
      <c r="AD101" s="101">
        <f t="shared" si="1"/>
        <v>0.73958333333333171</v>
      </c>
      <c r="AE101" s="101">
        <v>3.472222222222222E-3</v>
      </c>
      <c r="AF101" s="101">
        <f t="shared" si="2"/>
        <v>0.74305555555555391</v>
      </c>
      <c r="AG101" s="101">
        <v>3.472222222222222E-3</v>
      </c>
      <c r="AH101" s="101">
        <f t="shared" si="3"/>
        <v>0.74652777777777612</v>
      </c>
      <c r="AI101" s="101">
        <v>2.0833333333333333E-3</v>
      </c>
      <c r="AJ101" s="101">
        <f t="shared" si="4"/>
        <v>0.74861111111110945</v>
      </c>
      <c r="AK101" s="101">
        <v>6.9444444444444397E-3</v>
      </c>
      <c r="AL101" s="101">
        <f t="shared" si="5"/>
        <v>0.75555555555555387</v>
      </c>
      <c r="AM101" s="101">
        <v>6.2500000000000003E-3</v>
      </c>
      <c r="AN101" s="101">
        <f t="shared" si="6"/>
        <v>0.76180555555555385</v>
      </c>
      <c r="AO101" s="382">
        <v>4.8611111111111112E-3</v>
      </c>
      <c r="AP101" s="101">
        <f t="shared" si="7"/>
        <v>0.76666666666666494</v>
      </c>
      <c r="AQ101" s="382">
        <v>6.2499999999999995E-3</v>
      </c>
      <c r="AR101" s="101">
        <f t="shared" si="8"/>
        <v>0.77291666666666492</v>
      </c>
      <c r="AS101" s="382">
        <v>6.9444444444444441E-3</v>
      </c>
      <c r="AT101" s="101">
        <f t="shared" si="9"/>
        <v>0.77986111111110934</v>
      </c>
      <c r="AU101" s="101">
        <v>0</v>
      </c>
      <c r="AV101" s="101">
        <f t="shared" si="10"/>
        <v>0.77986111111110934</v>
      </c>
      <c r="AW101" s="101">
        <v>0</v>
      </c>
      <c r="AX101" s="101">
        <f t="shared" si="11"/>
        <v>0.77986111111110934</v>
      </c>
      <c r="AY101" s="101">
        <v>0</v>
      </c>
      <c r="AZ101" s="101">
        <f t="shared" si="12"/>
        <v>0.77986111111110934</v>
      </c>
      <c r="BA101" s="101">
        <v>0</v>
      </c>
      <c r="BB101" s="101">
        <f t="shared" si="13"/>
        <v>0.77986111111110934</v>
      </c>
      <c r="BC101" s="101">
        <v>0</v>
      </c>
      <c r="BD101" s="101">
        <f t="shared" si="14"/>
        <v>0.77986111111110934</v>
      </c>
      <c r="BE101" s="101">
        <v>0</v>
      </c>
      <c r="BF101" s="101">
        <f t="shared" si="15"/>
        <v>0.77986111111110934</v>
      </c>
      <c r="BG101" s="101">
        <v>0</v>
      </c>
      <c r="BH101" s="101">
        <f t="shared" si="16"/>
        <v>0.77986111111110934</v>
      </c>
      <c r="BI101" s="101">
        <v>0</v>
      </c>
      <c r="BJ101" s="101">
        <f t="shared" si="17"/>
        <v>0.77986111111110934</v>
      </c>
      <c r="BK101" s="101">
        <v>0</v>
      </c>
      <c r="BL101" s="101">
        <f t="shared" si="18"/>
        <v>0.77986111111110934</v>
      </c>
      <c r="BM101" s="101">
        <v>0</v>
      </c>
      <c r="BN101" s="101">
        <f t="shared" si="19"/>
        <v>0.77986111111110934</v>
      </c>
      <c r="BO101" s="101">
        <v>0</v>
      </c>
      <c r="BP101" s="101">
        <f t="shared" si="20"/>
        <v>0.77986111111110934</v>
      </c>
      <c r="BQ101" s="101">
        <v>0</v>
      </c>
      <c r="BR101" s="101">
        <f t="shared" si="21"/>
        <v>0.77986111111110934</v>
      </c>
      <c r="BS101" s="101">
        <v>0</v>
      </c>
      <c r="BT101" s="101">
        <f t="shared" si="22"/>
        <v>0.77986111111110934</v>
      </c>
      <c r="BU101" s="101">
        <v>0</v>
      </c>
      <c r="BV101" s="101">
        <f t="shared" si="23"/>
        <v>0.77986111111110934</v>
      </c>
      <c r="BW101" s="221">
        <v>2.0833333333333333E-3</v>
      </c>
      <c r="BX101" s="13">
        <f t="shared" si="24"/>
        <v>0.78194444444444267</v>
      </c>
      <c r="BY101" s="227"/>
      <c r="BZ101" s="221"/>
      <c r="CA101" s="13">
        <f t="shared" si="41"/>
        <v>9.3055555555555225E-2</v>
      </c>
      <c r="CB101" s="66">
        <f t="shared" si="132"/>
        <v>17.207462686567226</v>
      </c>
      <c r="CC101" s="103"/>
      <c r="CD101" s="88">
        <f t="shared" si="26"/>
        <v>133.99999999999952</v>
      </c>
      <c r="CE101" s="88">
        <f t="shared" si="133"/>
        <v>0.99374999999999802</v>
      </c>
      <c r="CG101" s="33">
        <f t="shared" si="28"/>
        <v>9.3055555555555225E-2</v>
      </c>
      <c r="CH101" s="34">
        <f t="shared" si="29"/>
        <v>133.99999999999952</v>
      </c>
      <c r="CI101" s="35">
        <f t="shared" si="42"/>
        <v>2.2333333333333254</v>
      </c>
      <c r="CJ101" s="67">
        <v>5</v>
      </c>
      <c r="CK101" s="33">
        <f t="shared" si="84"/>
        <v>-1.1111111111111072E-2</v>
      </c>
      <c r="CM101" s="108"/>
    </row>
    <row r="102" spans="1:91" x14ac:dyDescent="0.2">
      <c r="A102" s="1230"/>
      <c r="B102" s="290">
        <v>79</v>
      </c>
      <c r="C102" s="13">
        <v>5.5555555555555558E-3</v>
      </c>
      <c r="D102" s="13">
        <f t="shared" si="134"/>
        <v>0.69444444444444298</v>
      </c>
      <c r="E102" s="227">
        <v>0</v>
      </c>
      <c r="F102" s="34"/>
      <c r="G102" s="101">
        <v>0</v>
      </c>
      <c r="H102" s="101">
        <f t="shared" si="31"/>
        <v>0.69444444444444298</v>
      </c>
      <c r="I102" s="101">
        <v>2.0833333333333333E-3</v>
      </c>
      <c r="J102" s="101">
        <f t="shared" si="32"/>
        <v>0.6965277777777763</v>
      </c>
      <c r="K102" s="101">
        <v>6.2499999999999995E-3</v>
      </c>
      <c r="L102" s="101">
        <f t="shared" si="33"/>
        <v>0.70277777777777628</v>
      </c>
      <c r="M102" s="313">
        <v>7.6388888888888886E-3</v>
      </c>
      <c r="N102" s="101">
        <f t="shared" si="34"/>
        <v>0.71041666666666514</v>
      </c>
      <c r="O102" s="101">
        <v>4.1666666666666666E-3</v>
      </c>
      <c r="P102" s="101">
        <f t="shared" si="35"/>
        <v>0.71458333333333179</v>
      </c>
      <c r="Q102" s="101">
        <v>7.6388888888888904E-3</v>
      </c>
      <c r="R102" s="101">
        <f t="shared" si="36"/>
        <v>0.72222222222222066</v>
      </c>
      <c r="S102" s="313">
        <v>7.6388888888888886E-3</v>
      </c>
      <c r="T102" s="101">
        <f t="shared" si="37"/>
        <v>0.72986111111110952</v>
      </c>
      <c r="U102" s="101">
        <v>1.3888888888888889E-3</v>
      </c>
      <c r="V102" s="101">
        <f t="shared" si="38"/>
        <v>0.7312499999999984</v>
      </c>
      <c r="W102" s="101">
        <v>2.7777777777777779E-3</v>
      </c>
      <c r="X102" s="101">
        <f t="shared" si="39"/>
        <v>0.73402777777777617</v>
      </c>
      <c r="Y102" s="101">
        <v>2.0833333333333333E-3</v>
      </c>
      <c r="Z102" s="101">
        <f t="shared" si="40"/>
        <v>0.7361111111111095</v>
      </c>
      <c r="AA102" s="313">
        <v>4.8611111111111103E-3</v>
      </c>
      <c r="AB102" s="101">
        <f t="shared" si="0"/>
        <v>0.74097222222222059</v>
      </c>
      <c r="AC102" s="313">
        <v>4.1666666666666666E-3</v>
      </c>
      <c r="AD102" s="101">
        <f t="shared" si="1"/>
        <v>0.74513888888888724</v>
      </c>
      <c r="AE102" s="101">
        <v>3.472222222222222E-3</v>
      </c>
      <c r="AF102" s="101">
        <f t="shared" si="2"/>
        <v>0.74861111111110945</v>
      </c>
      <c r="AG102" s="101">
        <v>3.472222222222222E-3</v>
      </c>
      <c r="AH102" s="101">
        <f t="shared" si="3"/>
        <v>0.75208333333333166</v>
      </c>
      <c r="AI102" s="101">
        <v>2.0833333333333333E-3</v>
      </c>
      <c r="AJ102" s="101">
        <f t="shared" si="4"/>
        <v>0.75416666666666499</v>
      </c>
      <c r="AK102" s="101">
        <v>6.9444444444444397E-3</v>
      </c>
      <c r="AL102" s="101">
        <f t="shared" si="5"/>
        <v>0.76111111111110941</v>
      </c>
      <c r="AM102" s="101">
        <v>6.2500000000000003E-3</v>
      </c>
      <c r="AN102" s="101">
        <f t="shared" si="6"/>
        <v>0.76736111111110938</v>
      </c>
      <c r="AO102" s="382">
        <v>4.8611111111111112E-3</v>
      </c>
      <c r="AP102" s="101">
        <f t="shared" si="7"/>
        <v>0.77222222222222048</v>
      </c>
      <c r="AQ102" s="382">
        <v>6.2499999999999995E-3</v>
      </c>
      <c r="AR102" s="101">
        <f t="shared" si="8"/>
        <v>0.77847222222222046</v>
      </c>
      <c r="AS102" s="382">
        <v>6.9444444444444441E-3</v>
      </c>
      <c r="AT102" s="101">
        <f t="shared" si="9"/>
        <v>0.78541666666666488</v>
      </c>
      <c r="AU102" s="101">
        <v>0</v>
      </c>
      <c r="AV102" s="101">
        <f t="shared" si="10"/>
        <v>0.78541666666666488</v>
      </c>
      <c r="AW102" s="101">
        <v>0</v>
      </c>
      <c r="AX102" s="101">
        <f t="shared" si="11"/>
        <v>0.78541666666666488</v>
      </c>
      <c r="AY102" s="101">
        <v>0</v>
      </c>
      <c r="AZ102" s="101">
        <f t="shared" si="12"/>
        <v>0.78541666666666488</v>
      </c>
      <c r="BA102" s="101">
        <v>0</v>
      </c>
      <c r="BB102" s="101">
        <f t="shared" si="13"/>
        <v>0.78541666666666488</v>
      </c>
      <c r="BC102" s="101">
        <v>0</v>
      </c>
      <c r="BD102" s="101">
        <f t="shared" si="14"/>
        <v>0.78541666666666488</v>
      </c>
      <c r="BE102" s="101">
        <v>0</v>
      </c>
      <c r="BF102" s="101">
        <f t="shared" si="15"/>
        <v>0.78541666666666488</v>
      </c>
      <c r="BG102" s="101">
        <v>0</v>
      </c>
      <c r="BH102" s="101">
        <f t="shared" si="16"/>
        <v>0.78541666666666488</v>
      </c>
      <c r="BI102" s="101">
        <v>0</v>
      </c>
      <c r="BJ102" s="101">
        <f t="shared" si="17"/>
        <v>0.78541666666666488</v>
      </c>
      <c r="BK102" s="101">
        <v>0</v>
      </c>
      <c r="BL102" s="101">
        <f t="shared" si="18"/>
        <v>0.78541666666666488</v>
      </c>
      <c r="BM102" s="101">
        <v>0</v>
      </c>
      <c r="BN102" s="101">
        <f t="shared" si="19"/>
        <v>0.78541666666666488</v>
      </c>
      <c r="BO102" s="101">
        <v>0</v>
      </c>
      <c r="BP102" s="101">
        <f t="shared" si="20"/>
        <v>0.78541666666666488</v>
      </c>
      <c r="BQ102" s="101">
        <v>0</v>
      </c>
      <c r="BR102" s="101">
        <f t="shared" si="21"/>
        <v>0.78541666666666488</v>
      </c>
      <c r="BS102" s="101">
        <v>0</v>
      </c>
      <c r="BT102" s="101">
        <f t="shared" si="22"/>
        <v>0.78541666666666488</v>
      </c>
      <c r="BU102" s="101">
        <v>0</v>
      </c>
      <c r="BV102" s="101">
        <f t="shared" si="23"/>
        <v>0.78541666666666488</v>
      </c>
      <c r="BW102" s="221">
        <v>2.0833333333333333E-3</v>
      </c>
      <c r="BX102" s="13">
        <f t="shared" si="24"/>
        <v>0.7874999999999982</v>
      </c>
      <c r="BY102" s="227"/>
      <c r="BZ102" s="221"/>
      <c r="CA102" s="13">
        <f t="shared" si="41"/>
        <v>9.3055555555555225E-2</v>
      </c>
      <c r="CB102" s="66">
        <f t="shared" si="132"/>
        <v>17.207462686567226</v>
      </c>
      <c r="CC102" s="103"/>
      <c r="CD102" s="88">
        <f t="shared" si="26"/>
        <v>133.99999999999952</v>
      </c>
      <c r="CE102" s="88">
        <f t="shared" si="133"/>
        <v>0.99374999999999802</v>
      </c>
      <c r="CG102" s="33">
        <f t="shared" si="28"/>
        <v>9.3055555555555225E-2</v>
      </c>
      <c r="CH102" s="34">
        <f t="shared" si="29"/>
        <v>133.99999999999952</v>
      </c>
      <c r="CI102" s="35">
        <f t="shared" si="42"/>
        <v>2.2333333333333254</v>
      </c>
      <c r="CJ102" s="67">
        <v>6</v>
      </c>
      <c r="CK102" s="33"/>
      <c r="CM102" s="108"/>
    </row>
    <row r="103" spans="1:91" x14ac:dyDescent="0.2">
      <c r="A103" s="1230"/>
      <c r="B103" s="290">
        <v>80</v>
      </c>
      <c r="C103" s="13">
        <v>5.5555555555555558E-3</v>
      </c>
      <c r="D103" s="13">
        <f t="shared" si="134"/>
        <v>0.69999999999999851</v>
      </c>
      <c r="E103" s="227">
        <v>0</v>
      </c>
      <c r="F103" s="34"/>
      <c r="G103" s="101">
        <v>0</v>
      </c>
      <c r="H103" s="101">
        <f t="shared" si="31"/>
        <v>0.69999999999999851</v>
      </c>
      <c r="I103" s="101">
        <v>2.0833333333333333E-3</v>
      </c>
      <c r="J103" s="101">
        <f t="shared" si="32"/>
        <v>0.70208333333333184</v>
      </c>
      <c r="K103" s="101">
        <v>6.2499999999999995E-3</v>
      </c>
      <c r="L103" s="101">
        <f t="shared" si="33"/>
        <v>0.70833333333333182</v>
      </c>
      <c r="M103" s="313">
        <v>7.6388888888888886E-3</v>
      </c>
      <c r="N103" s="101">
        <f t="shared" si="34"/>
        <v>0.71597222222222068</v>
      </c>
      <c r="O103" s="101">
        <v>4.1666666666666666E-3</v>
      </c>
      <c r="P103" s="101">
        <f t="shared" si="35"/>
        <v>0.72013888888888733</v>
      </c>
      <c r="Q103" s="101">
        <v>7.6388888888888904E-3</v>
      </c>
      <c r="R103" s="101">
        <f t="shared" si="36"/>
        <v>0.72777777777777619</v>
      </c>
      <c r="S103" s="313">
        <v>7.6388888888888886E-3</v>
      </c>
      <c r="T103" s="101">
        <f t="shared" si="37"/>
        <v>0.73541666666666505</v>
      </c>
      <c r="U103" s="101">
        <v>1.3888888888888889E-3</v>
      </c>
      <c r="V103" s="101">
        <f t="shared" si="38"/>
        <v>0.73680555555555394</v>
      </c>
      <c r="W103" s="101">
        <v>2.7777777777777779E-3</v>
      </c>
      <c r="X103" s="101">
        <f t="shared" si="39"/>
        <v>0.73958333333333171</v>
      </c>
      <c r="Y103" s="101">
        <v>2.0833333333333333E-3</v>
      </c>
      <c r="Z103" s="101">
        <f t="shared" si="40"/>
        <v>0.74166666666666503</v>
      </c>
      <c r="AA103" s="313">
        <v>4.8611111111111112E-3</v>
      </c>
      <c r="AB103" s="101">
        <f t="shared" si="0"/>
        <v>0.74652777777777612</v>
      </c>
      <c r="AC103" s="313">
        <v>4.1666666666666666E-3</v>
      </c>
      <c r="AD103" s="101">
        <f t="shared" si="1"/>
        <v>0.75069444444444278</v>
      </c>
      <c r="AE103" s="101">
        <v>3.472222222222222E-3</v>
      </c>
      <c r="AF103" s="101">
        <f t="shared" si="2"/>
        <v>0.75416666666666499</v>
      </c>
      <c r="AG103" s="101">
        <v>3.472222222222222E-3</v>
      </c>
      <c r="AH103" s="101">
        <f t="shared" si="3"/>
        <v>0.7576388888888872</v>
      </c>
      <c r="AI103" s="101">
        <v>2.0833333333333333E-3</v>
      </c>
      <c r="AJ103" s="101">
        <f t="shared" si="4"/>
        <v>0.75972222222222052</v>
      </c>
      <c r="AK103" s="101">
        <v>6.9444444444444397E-3</v>
      </c>
      <c r="AL103" s="101">
        <f t="shared" si="5"/>
        <v>0.76666666666666494</v>
      </c>
      <c r="AM103" s="101">
        <v>6.2500000000000003E-3</v>
      </c>
      <c r="AN103" s="101">
        <f t="shared" si="6"/>
        <v>0.77291666666666492</v>
      </c>
      <c r="AO103" s="382">
        <v>4.8611111111111112E-3</v>
      </c>
      <c r="AP103" s="101">
        <f t="shared" si="7"/>
        <v>0.77777777777777601</v>
      </c>
      <c r="AQ103" s="382">
        <v>6.2499999999999995E-3</v>
      </c>
      <c r="AR103" s="101">
        <f t="shared" si="8"/>
        <v>0.78402777777777599</v>
      </c>
      <c r="AS103" s="382">
        <v>6.9444444444444441E-3</v>
      </c>
      <c r="AT103" s="101">
        <f t="shared" si="9"/>
        <v>0.79097222222222041</v>
      </c>
      <c r="AU103" s="101">
        <v>0</v>
      </c>
      <c r="AV103" s="101">
        <f t="shared" si="10"/>
        <v>0.79097222222222041</v>
      </c>
      <c r="AW103" s="101">
        <v>0</v>
      </c>
      <c r="AX103" s="101">
        <f t="shared" si="11"/>
        <v>0.79097222222222041</v>
      </c>
      <c r="AY103" s="101">
        <v>0</v>
      </c>
      <c r="AZ103" s="101">
        <f t="shared" si="12"/>
        <v>0.79097222222222041</v>
      </c>
      <c r="BA103" s="101">
        <v>0</v>
      </c>
      <c r="BB103" s="101">
        <f t="shared" si="13"/>
        <v>0.79097222222222041</v>
      </c>
      <c r="BC103" s="101">
        <v>0</v>
      </c>
      <c r="BD103" s="101">
        <f t="shared" si="14"/>
        <v>0.79097222222222041</v>
      </c>
      <c r="BE103" s="101">
        <v>0</v>
      </c>
      <c r="BF103" s="101">
        <f t="shared" si="15"/>
        <v>0.79097222222222041</v>
      </c>
      <c r="BG103" s="101">
        <v>0</v>
      </c>
      <c r="BH103" s="101">
        <f t="shared" si="16"/>
        <v>0.79097222222222041</v>
      </c>
      <c r="BI103" s="101">
        <v>0</v>
      </c>
      <c r="BJ103" s="101">
        <f t="shared" si="17"/>
        <v>0.79097222222222041</v>
      </c>
      <c r="BK103" s="101">
        <v>0</v>
      </c>
      <c r="BL103" s="101">
        <f t="shared" si="18"/>
        <v>0.79097222222222041</v>
      </c>
      <c r="BM103" s="101">
        <v>0</v>
      </c>
      <c r="BN103" s="101">
        <f t="shared" si="19"/>
        <v>0.79097222222222041</v>
      </c>
      <c r="BO103" s="101">
        <v>0</v>
      </c>
      <c r="BP103" s="101">
        <f t="shared" si="20"/>
        <v>0.79097222222222041</v>
      </c>
      <c r="BQ103" s="101">
        <v>0</v>
      </c>
      <c r="BR103" s="101">
        <f t="shared" si="21"/>
        <v>0.79097222222222041</v>
      </c>
      <c r="BS103" s="101">
        <v>0</v>
      </c>
      <c r="BT103" s="101">
        <f t="shared" si="22"/>
        <v>0.79097222222222041</v>
      </c>
      <c r="BU103" s="101">
        <v>0</v>
      </c>
      <c r="BV103" s="101">
        <f t="shared" si="23"/>
        <v>0.79097222222222041</v>
      </c>
      <c r="BW103" s="221">
        <v>2.0833333333333333E-3</v>
      </c>
      <c r="BX103" s="13">
        <f t="shared" si="24"/>
        <v>0.79305555555555374</v>
      </c>
      <c r="BY103" s="227"/>
      <c r="BZ103" s="221"/>
      <c r="CA103" s="13">
        <f t="shared" si="41"/>
        <v>9.3055555555555225E-2</v>
      </c>
      <c r="CB103" s="66">
        <f t="shared" si="132"/>
        <v>17.207462686567226</v>
      </c>
      <c r="CC103" s="103"/>
      <c r="CD103" s="88">
        <f t="shared" si="26"/>
        <v>133.99999999999952</v>
      </c>
      <c r="CE103" s="88">
        <f t="shared" si="133"/>
        <v>0.99374999999999802</v>
      </c>
      <c r="CG103" s="33">
        <f t="shared" si="28"/>
        <v>9.3055555555555225E-2</v>
      </c>
      <c r="CH103" s="34">
        <f t="shared" si="29"/>
        <v>133.99999999999952</v>
      </c>
      <c r="CI103" s="35">
        <f t="shared" si="42"/>
        <v>2.2333333333333254</v>
      </c>
      <c r="CJ103" s="67">
        <v>7</v>
      </c>
      <c r="CK103" s="33"/>
      <c r="CM103" s="108"/>
    </row>
    <row r="104" spans="1:91" x14ac:dyDescent="0.2">
      <c r="A104" s="1230"/>
      <c r="B104" s="290">
        <v>81</v>
      </c>
      <c r="C104" s="13">
        <v>5.5555555555555558E-3</v>
      </c>
      <c r="D104" s="13">
        <f t="shared" si="134"/>
        <v>0.70555555555555405</v>
      </c>
      <c r="E104" s="227">
        <v>0</v>
      </c>
      <c r="F104" s="34"/>
      <c r="G104" s="101">
        <v>0</v>
      </c>
      <c r="H104" s="101">
        <f t="shared" si="31"/>
        <v>0.70555555555555405</v>
      </c>
      <c r="I104" s="101">
        <v>2.0833333333333333E-3</v>
      </c>
      <c r="J104" s="101">
        <f t="shared" si="32"/>
        <v>0.70763888888888737</v>
      </c>
      <c r="K104" s="101">
        <v>6.2499999999999995E-3</v>
      </c>
      <c r="L104" s="101">
        <f t="shared" si="33"/>
        <v>0.71388888888888735</v>
      </c>
      <c r="M104" s="313">
        <v>7.6388888888888886E-3</v>
      </c>
      <c r="N104" s="101">
        <f t="shared" si="34"/>
        <v>0.72152777777777621</v>
      </c>
      <c r="O104" s="101">
        <v>4.1666666666666666E-3</v>
      </c>
      <c r="P104" s="101">
        <f t="shared" si="35"/>
        <v>0.72569444444444287</v>
      </c>
      <c r="Q104" s="101">
        <v>7.6388888888888904E-3</v>
      </c>
      <c r="R104" s="101">
        <f t="shared" si="36"/>
        <v>0.73333333333333173</v>
      </c>
      <c r="S104" s="313">
        <v>7.6388888888888886E-3</v>
      </c>
      <c r="T104" s="101">
        <f t="shared" si="37"/>
        <v>0.74097222222222059</v>
      </c>
      <c r="U104" s="101">
        <v>1.3888888888888889E-3</v>
      </c>
      <c r="V104" s="101">
        <f t="shared" si="38"/>
        <v>0.74236111111110947</v>
      </c>
      <c r="W104" s="101">
        <v>2.7777777777777779E-3</v>
      </c>
      <c r="X104" s="101">
        <f t="shared" si="39"/>
        <v>0.74513888888888724</v>
      </c>
      <c r="Y104" s="101">
        <v>2.0833333333333333E-3</v>
      </c>
      <c r="Z104" s="101">
        <f t="shared" si="40"/>
        <v>0.74722222222222057</v>
      </c>
      <c r="AA104" s="313">
        <v>4.8611111111111112E-3</v>
      </c>
      <c r="AB104" s="101">
        <f t="shared" si="0"/>
        <v>0.75208333333333166</v>
      </c>
      <c r="AC104" s="313">
        <v>4.1666666666666666E-3</v>
      </c>
      <c r="AD104" s="101">
        <f t="shared" si="1"/>
        <v>0.75624999999999831</v>
      </c>
      <c r="AE104" s="101">
        <v>3.472222222222222E-3</v>
      </c>
      <c r="AF104" s="101">
        <f t="shared" si="2"/>
        <v>0.75972222222222052</v>
      </c>
      <c r="AG104" s="101">
        <v>3.472222222222222E-3</v>
      </c>
      <c r="AH104" s="101">
        <f t="shared" si="3"/>
        <v>0.76319444444444273</v>
      </c>
      <c r="AI104" s="101">
        <v>2.0833333333333333E-3</v>
      </c>
      <c r="AJ104" s="101">
        <f t="shared" si="4"/>
        <v>0.76527777777777606</v>
      </c>
      <c r="AK104" s="101">
        <v>6.9444444444444397E-3</v>
      </c>
      <c r="AL104" s="101">
        <f t="shared" si="5"/>
        <v>0.77222222222222048</v>
      </c>
      <c r="AM104" s="101">
        <v>6.2500000000000003E-3</v>
      </c>
      <c r="AN104" s="101">
        <f t="shared" si="6"/>
        <v>0.77847222222222046</v>
      </c>
      <c r="AO104" s="382">
        <v>4.8611111111111112E-3</v>
      </c>
      <c r="AP104" s="101">
        <f t="shared" si="7"/>
        <v>0.78333333333333155</v>
      </c>
      <c r="AQ104" s="382">
        <v>6.2499999999999995E-3</v>
      </c>
      <c r="AR104" s="101">
        <f t="shared" si="8"/>
        <v>0.78958333333333153</v>
      </c>
      <c r="AS104" s="382">
        <v>6.9444444444444441E-3</v>
      </c>
      <c r="AT104" s="101">
        <f t="shared" si="9"/>
        <v>0.79652777777777595</v>
      </c>
      <c r="AU104" s="101">
        <v>0</v>
      </c>
      <c r="AV104" s="101">
        <f t="shared" si="10"/>
        <v>0.79652777777777595</v>
      </c>
      <c r="AW104" s="101">
        <v>0</v>
      </c>
      <c r="AX104" s="101">
        <f t="shared" si="11"/>
        <v>0.79652777777777595</v>
      </c>
      <c r="AY104" s="101">
        <v>0</v>
      </c>
      <c r="AZ104" s="101">
        <f t="shared" si="12"/>
        <v>0.79652777777777595</v>
      </c>
      <c r="BA104" s="101">
        <v>0</v>
      </c>
      <c r="BB104" s="101">
        <f t="shared" si="13"/>
        <v>0.79652777777777595</v>
      </c>
      <c r="BC104" s="101">
        <v>0</v>
      </c>
      <c r="BD104" s="101">
        <f t="shared" si="14"/>
        <v>0.79652777777777595</v>
      </c>
      <c r="BE104" s="101">
        <v>0</v>
      </c>
      <c r="BF104" s="101">
        <f t="shared" si="15"/>
        <v>0.79652777777777595</v>
      </c>
      <c r="BG104" s="101">
        <v>0</v>
      </c>
      <c r="BH104" s="101">
        <f t="shared" si="16"/>
        <v>0.79652777777777595</v>
      </c>
      <c r="BI104" s="101">
        <v>0</v>
      </c>
      <c r="BJ104" s="101">
        <f t="shared" si="17"/>
        <v>0.79652777777777595</v>
      </c>
      <c r="BK104" s="101">
        <v>0</v>
      </c>
      <c r="BL104" s="101">
        <f t="shared" si="18"/>
        <v>0.79652777777777595</v>
      </c>
      <c r="BM104" s="101">
        <v>0</v>
      </c>
      <c r="BN104" s="101">
        <f t="shared" si="19"/>
        <v>0.79652777777777595</v>
      </c>
      <c r="BO104" s="101">
        <v>0</v>
      </c>
      <c r="BP104" s="101">
        <f t="shared" si="20"/>
        <v>0.79652777777777595</v>
      </c>
      <c r="BQ104" s="101">
        <v>0</v>
      </c>
      <c r="BR104" s="101">
        <f t="shared" si="21"/>
        <v>0.79652777777777595</v>
      </c>
      <c r="BS104" s="101">
        <v>0</v>
      </c>
      <c r="BT104" s="101">
        <f t="shared" si="22"/>
        <v>0.79652777777777595</v>
      </c>
      <c r="BU104" s="101">
        <v>0</v>
      </c>
      <c r="BV104" s="101">
        <f t="shared" si="23"/>
        <v>0.79652777777777595</v>
      </c>
      <c r="BW104" s="221">
        <v>2.0833333333333333E-3</v>
      </c>
      <c r="BX104" s="13">
        <f t="shared" si="24"/>
        <v>0.79861111111110927</v>
      </c>
      <c r="BY104" s="227"/>
      <c r="BZ104" s="221"/>
      <c r="CA104" s="13">
        <f t="shared" si="41"/>
        <v>9.3055555555555225E-2</v>
      </c>
      <c r="CB104" s="66">
        <f t="shared" si="132"/>
        <v>17.207462686567226</v>
      </c>
      <c r="CC104" s="103"/>
      <c r="CD104" s="88">
        <f t="shared" si="26"/>
        <v>133.99999999999952</v>
      </c>
      <c r="CE104" s="88">
        <f t="shared" si="133"/>
        <v>0.99374999999999802</v>
      </c>
      <c r="CG104" s="33">
        <f t="shared" si="28"/>
        <v>9.3055555555555225E-2</v>
      </c>
      <c r="CH104" s="34">
        <f t="shared" si="29"/>
        <v>133.99999999999952</v>
      </c>
      <c r="CI104" s="35">
        <f t="shared" si="42"/>
        <v>2.2333333333333254</v>
      </c>
      <c r="CJ104" s="67">
        <v>8</v>
      </c>
      <c r="CK104" s="33"/>
      <c r="CM104" s="108"/>
    </row>
    <row r="105" spans="1:91" x14ac:dyDescent="0.2">
      <c r="A105" s="1230"/>
      <c r="B105" s="290">
        <v>82</v>
      </c>
      <c r="C105" s="13">
        <v>5.5555555555555558E-3</v>
      </c>
      <c r="D105" s="13">
        <f t="shared" si="134"/>
        <v>0.71111111111110958</v>
      </c>
      <c r="E105" s="227">
        <v>0</v>
      </c>
      <c r="F105" s="34"/>
      <c r="G105" s="101">
        <v>0</v>
      </c>
      <c r="H105" s="101">
        <f t="shared" si="31"/>
        <v>0.71111111111110958</v>
      </c>
      <c r="I105" s="101">
        <v>2.0833333333333333E-3</v>
      </c>
      <c r="J105" s="101">
        <f t="shared" si="32"/>
        <v>0.71319444444444291</v>
      </c>
      <c r="K105" s="101">
        <v>6.2499999999999995E-3</v>
      </c>
      <c r="L105" s="101">
        <f t="shared" si="33"/>
        <v>0.71944444444444289</v>
      </c>
      <c r="M105" s="313">
        <v>7.6388888888888886E-3</v>
      </c>
      <c r="N105" s="101">
        <f t="shared" si="34"/>
        <v>0.72708333333333175</v>
      </c>
      <c r="O105" s="101">
        <v>4.1666666666666666E-3</v>
      </c>
      <c r="P105" s="101">
        <f t="shared" si="35"/>
        <v>0.7312499999999984</v>
      </c>
      <c r="Q105" s="101">
        <v>7.6388888888888904E-3</v>
      </c>
      <c r="R105" s="101">
        <f t="shared" si="36"/>
        <v>0.73888888888888726</v>
      </c>
      <c r="S105" s="313">
        <v>7.6388888888888886E-3</v>
      </c>
      <c r="T105" s="101">
        <f t="shared" si="37"/>
        <v>0.74652777777777612</v>
      </c>
      <c r="U105" s="101">
        <v>1.3888888888888889E-3</v>
      </c>
      <c r="V105" s="101">
        <f t="shared" si="38"/>
        <v>0.74791666666666501</v>
      </c>
      <c r="W105" s="101">
        <v>2.7777777777777779E-3</v>
      </c>
      <c r="X105" s="101">
        <f t="shared" si="39"/>
        <v>0.75069444444444278</v>
      </c>
      <c r="Y105" s="101">
        <v>2.0833333333333333E-3</v>
      </c>
      <c r="Z105" s="101">
        <f t="shared" si="40"/>
        <v>0.7527777777777761</v>
      </c>
      <c r="AA105" s="313">
        <v>4.8611111111111112E-3</v>
      </c>
      <c r="AB105" s="101">
        <f t="shared" si="0"/>
        <v>0.7576388888888872</v>
      </c>
      <c r="AC105" s="313">
        <v>4.1666666666666666E-3</v>
      </c>
      <c r="AD105" s="101">
        <f t="shared" si="1"/>
        <v>0.76180555555555385</v>
      </c>
      <c r="AE105" s="101">
        <v>3.472222222222222E-3</v>
      </c>
      <c r="AF105" s="101">
        <f t="shared" si="2"/>
        <v>0.76527777777777606</v>
      </c>
      <c r="AG105" s="101">
        <v>3.472222222222222E-3</v>
      </c>
      <c r="AH105" s="101">
        <f t="shared" si="3"/>
        <v>0.76874999999999827</v>
      </c>
      <c r="AI105" s="101">
        <v>2.0833333333333333E-3</v>
      </c>
      <c r="AJ105" s="101">
        <f t="shared" si="4"/>
        <v>0.77083333333333159</v>
      </c>
      <c r="AK105" s="101">
        <v>6.9444444444444397E-3</v>
      </c>
      <c r="AL105" s="101">
        <f t="shared" si="5"/>
        <v>0.77777777777777601</v>
      </c>
      <c r="AM105" s="101">
        <v>6.2500000000000003E-3</v>
      </c>
      <c r="AN105" s="101">
        <f t="shared" si="6"/>
        <v>0.78402777777777599</v>
      </c>
      <c r="AO105" s="382">
        <v>4.8611111111111112E-3</v>
      </c>
      <c r="AP105" s="101">
        <f t="shared" si="7"/>
        <v>0.78888888888888709</v>
      </c>
      <c r="AQ105" s="382">
        <v>6.2499999999999995E-3</v>
      </c>
      <c r="AR105" s="101">
        <f t="shared" si="8"/>
        <v>0.79513888888888706</v>
      </c>
      <c r="AS105" s="382">
        <v>6.9444444444444441E-3</v>
      </c>
      <c r="AT105" s="101">
        <f t="shared" si="9"/>
        <v>0.80208333333333148</v>
      </c>
      <c r="AU105" s="101">
        <v>0</v>
      </c>
      <c r="AV105" s="101">
        <f t="shared" si="10"/>
        <v>0.80208333333333148</v>
      </c>
      <c r="AW105" s="101">
        <v>0</v>
      </c>
      <c r="AX105" s="101">
        <f t="shared" si="11"/>
        <v>0.80208333333333148</v>
      </c>
      <c r="AY105" s="101">
        <v>0</v>
      </c>
      <c r="AZ105" s="101">
        <f t="shared" si="12"/>
        <v>0.80208333333333148</v>
      </c>
      <c r="BA105" s="101">
        <v>0</v>
      </c>
      <c r="BB105" s="101">
        <f t="shared" si="13"/>
        <v>0.80208333333333148</v>
      </c>
      <c r="BC105" s="101">
        <v>0</v>
      </c>
      <c r="BD105" s="101">
        <f t="shared" si="14"/>
        <v>0.80208333333333148</v>
      </c>
      <c r="BE105" s="101">
        <v>0</v>
      </c>
      <c r="BF105" s="101">
        <f t="shared" si="15"/>
        <v>0.80208333333333148</v>
      </c>
      <c r="BG105" s="101">
        <v>0</v>
      </c>
      <c r="BH105" s="101">
        <f t="shared" si="16"/>
        <v>0.80208333333333148</v>
      </c>
      <c r="BI105" s="101">
        <v>0</v>
      </c>
      <c r="BJ105" s="101">
        <f t="shared" si="17"/>
        <v>0.80208333333333148</v>
      </c>
      <c r="BK105" s="101">
        <v>0</v>
      </c>
      <c r="BL105" s="101">
        <f t="shared" si="18"/>
        <v>0.80208333333333148</v>
      </c>
      <c r="BM105" s="101">
        <v>0</v>
      </c>
      <c r="BN105" s="101">
        <f t="shared" si="19"/>
        <v>0.80208333333333148</v>
      </c>
      <c r="BO105" s="101">
        <v>0</v>
      </c>
      <c r="BP105" s="101">
        <f t="shared" si="20"/>
        <v>0.80208333333333148</v>
      </c>
      <c r="BQ105" s="101">
        <v>0</v>
      </c>
      <c r="BR105" s="101">
        <f t="shared" si="21"/>
        <v>0.80208333333333148</v>
      </c>
      <c r="BS105" s="101">
        <v>0</v>
      </c>
      <c r="BT105" s="101">
        <f t="shared" si="22"/>
        <v>0.80208333333333148</v>
      </c>
      <c r="BU105" s="101">
        <v>0</v>
      </c>
      <c r="BV105" s="101">
        <f t="shared" si="23"/>
        <v>0.80208333333333148</v>
      </c>
      <c r="BW105" s="221">
        <v>2.0833333333333333E-3</v>
      </c>
      <c r="BX105" s="13">
        <f t="shared" si="24"/>
        <v>0.80416666666666481</v>
      </c>
      <c r="BY105" s="227"/>
      <c r="BZ105" s="221"/>
      <c r="CA105" s="13">
        <f t="shared" si="41"/>
        <v>9.3055555555555225E-2</v>
      </c>
      <c r="CB105" s="66">
        <f t="shared" si="132"/>
        <v>17.207462686567226</v>
      </c>
      <c r="CC105" s="103"/>
      <c r="CD105" s="88">
        <f t="shared" si="26"/>
        <v>133.99999999999952</v>
      </c>
      <c r="CE105" s="88">
        <f t="shared" si="133"/>
        <v>0.99374999999999802</v>
      </c>
      <c r="CG105" s="33">
        <f t="shared" si="28"/>
        <v>9.3055555555555225E-2</v>
      </c>
      <c r="CH105" s="34">
        <f t="shared" si="29"/>
        <v>133.99999999999952</v>
      </c>
      <c r="CI105" s="35">
        <f t="shared" si="42"/>
        <v>2.2333333333333254</v>
      </c>
      <c r="CJ105" s="67">
        <v>9</v>
      </c>
      <c r="CK105" s="33"/>
      <c r="CM105" s="108"/>
    </row>
    <row r="106" spans="1:91" x14ac:dyDescent="0.2">
      <c r="A106" s="1230"/>
      <c r="B106" s="290">
        <v>83</v>
      </c>
      <c r="C106" s="13">
        <v>5.5555555555555558E-3</v>
      </c>
      <c r="D106" s="13">
        <f t="shared" si="134"/>
        <v>0.71666666666666512</v>
      </c>
      <c r="E106" s="227">
        <v>0</v>
      </c>
      <c r="F106" s="34"/>
      <c r="G106" s="101">
        <v>0</v>
      </c>
      <c r="H106" s="101">
        <f t="shared" si="31"/>
        <v>0.71666666666666512</v>
      </c>
      <c r="I106" s="101">
        <v>2.0833333333333333E-3</v>
      </c>
      <c r="J106" s="101">
        <f t="shared" si="32"/>
        <v>0.71874999999999845</v>
      </c>
      <c r="K106" s="101">
        <v>6.2499999999999995E-3</v>
      </c>
      <c r="L106" s="101">
        <f t="shared" si="33"/>
        <v>0.72499999999999842</v>
      </c>
      <c r="M106" s="313">
        <v>7.6388888888888886E-3</v>
      </c>
      <c r="N106" s="101">
        <f t="shared" si="34"/>
        <v>0.73263888888888729</v>
      </c>
      <c r="O106" s="101">
        <v>4.1666666666666666E-3</v>
      </c>
      <c r="P106" s="101">
        <f t="shared" si="35"/>
        <v>0.73680555555555394</v>
      </c>
      <c r="Q106" s="101">
        <v>7.6388888888888904E-3</v>
      </c>
      <c r="R106" s="101">
        <f t="shared" si="36"/>
        <v>0.7444444444444428</v>
      </c>
      <c r="S106" s="313">
        <v>7.6388888888888886E-3</v>
      </c>
      <c r="T106" s="101">
        <f t="shared" si="37"/>
        <v>0.75208333333333166</v>
      </c>
      <c r="U106" s="101">
        <v>1.3888888888888889E-3</v>
      </c>
      <c r="V106" s="101">
        <f t="shared" si="38"/>
        <v>0.75347222222222054</v>
      </c>
      <c r="W106" s="101">
        <v>2.7777777777777779E-3</v>
      </c>
      <c r="X106" s="101">
        <f t="shared" si="39"/>
        <v>0.75624999999999831</v>
      </c>
      <c r="Y106" s="101">
        <v>2.0833333333333333E-3</v>
      </c>
      <c r="Z106" s="101">
        <f t="shared" si="40"/>
        <v>0.75833333333333164</v>
      </c>
      <c r="AA106" s="313">
        <v>4.8611111111111112E-3</v>
      </c>
      <c r="AB106" s="101">
        <f t="shared" si="0"/>
        <v>0.76319444444444273</v>
      </c>
      <c r="AC106" s="313">
        <v>4.1666666666666666E-3</v>
      </c>
      <c r="AD106" s="101">
        <f t="shared" si="1"/>
        <v>0.76736111111110938</v>
      </c>
      <c r="AE106" s="101">
        <v>3.472222222222222E-3</v>
      </c>
      <c r="AF106" s="101">
        <f t="shared" si="2"/>
        <v>0.77083333333333159</v>
      </c>
      <c r="AG106" s="101">
        <v>3.472222222222222E-3</v>
      </c>
      <c r="AH106" s="101">
        <f t="shared" si="3"/>
        <v>0.7743055555555538</v>
      </c>
      <c r="AI106" s="101">
        <v>2.0833333333333333E-3</v>
      </c>
      <c r="AJ106" s="101">
        <f t="shared" si="4"/>
        <v>0.77638888888888713</v>
      </c>
      <c r="AK106" s="101">
        <v>6.9444444444444397E-3</v>
      </c>
      <c r="AL106" s="101">
        <f t="shared" si="5"/>
        <v>0.78333333333333155</v>
      </c>
      <c r="AM106" s="101">
        <v>6.2499999999999995E-3</v>
      </c>
      <c r="AN106" s="101">
        <f t="shared" si="6"/>
        <v>0.78958333333333153</v>
      </c>
      <c r="AO106" s="382">
        <v>4.8611111111111112E-3</v>
      </c>
      <c r="AP106" s="101">
        <f t="shared" si="7"/>
        <v>0.79444444444444262</v>
      </c>
      <c r="AQ106" s="382">
        <v>6.2499999999999995E-3</v>
      </c>
      <c r="AR106" s="101">
        <f t="shared" si="8"/>
        <v>0.8006944444444426</v>
      </c>
      <c r="AS106" s="382">
        <v>6.9444444444444441E-3</v>
      </c>
      <c r="AT106" s="101">
        <f t="shared" si="9"/>
        <v>0.80763888888888702</v>
      </c>
      <c r="AU106" s="101">
        <v>0</v>
      </c>
      <c r="AV106" s="101">
        <f t="shared" si="10"/>
        <v>0.80763888888888702</v>
      </c>
      <c r="AW106" s="101">
        <v>0</v>
      </c>
      <c r="AX106" s="101">
        <f t="shared" si="11"/>
        <v>0.80763888888888702</v>
      </c>
      <c r="AY106" s="101">
        <v>0</v>
      </c>
      <c r="AZ106" s="101">
        <f t="shared" si="12"/>
        <v>0.80763888888888702</v>
      </c>
      <c r="BA106" s="101">
        <v>0</v>
      </c>
      <c r="BB106" s="101">
        <f t="shared" si="13"/>
        <v>0.80763888888888702</v>
      </c>
      <c r="BC106" s="101">
        <v>0</v>
      </c>
      <c r="BD106" s="101">
        <f t="shared" si="14"/>
        <v>0.80763888888888702</v>
      </c>
      <c r="BE106" s="101">
        <v>0</v>
      </c>
      <c r="BF106" s="101">
        <f t="shared" si="15"/>
        <v>0.80763888888888702</v>
      </c>
      <c r="BG106" s="101">
        <v>0</v>
      </c>
      <c r="BH106" s="101">
        <f t="shared" si="16"/>
        <v>0.80763888888888702</v>
      </c>
      <c r="BI106" s="101">
        <v>0</v>
      </c>
      <c r="BJ106" s="101">
        <f t="shared" si="17"/>
        <v>0.80763888888888702</v>
      </c>
      <c r="BK106" s="101">
        <v>0</v>
      </c>
      <c r="BL106" s="101">
        <f t="shared" si="18"/>
        <v>0.80763888888888702</v>
      </c>
      <c r="BM106" s="101">
        <v>0</v>
      </c>
      <c r="BN106" s="101">
        <f t="shared" si="19"/>
        <v>0.80763888888888702</v>
      </c>
      <c r="BO106" s="101">
        <v>0</v>
      </c>
      <c r="BP106" s="101">
        <f t="shared" si="20"/>
        <v>0.80763888888888702</v>
      </c>
      <c r="BQ106" s="101">
        <v>0</v>
      </c>
      <c r="BR106" s="101">
        <f t="shared" si="21"/>
        <v>0.80763888888888702</v>
      </c>
      <c r="BS106" s="101">
        <v>0</v>
      </c>
      <c r="BT106" s="101">
        <f t="shared" si="22"/>
        <v>0.80763888888888702</v>
      </c>
      <c r="BU106" s="101">
        <v>0</v>
      </c>
      <c r="BV106" s="101">
        <f t="shared" si="23"/>
        <v>0.80763888888888702</v>
      </c>
      <c r="BW106" s="221">
        <v>2.0833333333333333E-3</v>
      </c>
      <c r="BX106" s="13">
        <f t="shared" si="24"/>
        <v>0.80972222222222034</v>
      </c>
      <c r="BY106" s="227"/>
      <c r="BZ106" s="221"/>
      <c r="CA106" s="13">
        <f t="shared" si="41"/>
        <v>9.3055555555555225E-2</v>
      </c>
      <c r="CB106" s="66">
        <f t="shared" si="132"/>
        <v>17.207462686567226</v>
      </c>
      <c r="CC106" s="103"/>
      <c r="CD106" s="88">
        <f t="shared" si="26"/>
        <v>133.99999999999952</v>
      </c>
      <c r="CE106" s="88">
        <f t="shared" si="133"/>
        <v>0.99374999999999802</v>
      </c>
      <c r="CG106" s="33">
        <f t="shared" si="28"/>
        <v>9.3055555555555225E-2</v>
      </c>
      <c r="CH106" s="34">
        <f t="shared" si="29"/>
        <v>133.99999999999952</v>
      </c>
      <c r="CI106" s="35">
        <f t="shared" si="42"/>
        <v>2.2333333333333254</v>
      </c>
      <c r="CJ106" s="67">
        <v>10</v>
      </c>
      <c r="CK106" s="33"/>
      <c r="CM106" s="108"/>
    </row>
    <row r="107" spans="1:91" x14ac:dyDescent="0.2">
      <c r="A107" s="1230"/>
      <c r="B107" s="290">
        <v>84</v>
      </c>
      <c r="C107" s="13">
        <v>5.5555555555555558E-3</v>
      </c>
      <c r="D107" s="13">
        <f t="shared" si="134"/>
        <v>0.72222222222222066</v>
      </c>
      <c r="E107" s="227">
        <v>0</v>
      </c>
      <c r="F107" s="34"/>
      <c r="G107" s="101">
        <v>0</v>
      </c>
      <c r="H107" s="101">
        <f t="shared" si="31"/>
        <v>0.72222222222222066</v>
      </c>
      <c r="I107" s="101">
        <v>2.0833333333333333E-3</v>
      </c>
      <c r="J107" s="101">
        <f t="shared" si="32"/>
        <v>0.72430555555555398</v>
      </c>
      <c r="K107" s="101">
        <v>6.2499999999999995E-3</v>
      </c>
      <c r="L107" s="101">
        <f t="shared" si="33"/>
        <v>0.73055555555555396</v>
      </c>
      <c r="M107" s="313">
        <v>7.6388888888888886E-3</v>
      </c>
      <c r="N107" s="101">
        <f t="shared" si="34"/>
        <v>0.73819444444444282</v>
      </c>
      <c r="O107" s="101">
        <v>4.1666666666666666E-3</v>
      </c>
      <c r="P107" s="101">
        <f t="shared" si="35"/>
        <v>0.74236111111110947</v>
      </c>
      <c r="Q107" s="101">
        <v>7.6388888888888886E-3</v>
      </c>
      <c r="R107" s="101">
        <f t="shared" si="36"/>
        <v>0.74999999999999833</v>
      </c>
      <c r="S107" s="313">
        <v>7.6388888888888886E-3</v>
      </c>
      <c r="T107" s="101">
        <f t="shared" si="37"/>
        <v>0.7576388888888872</v>
      </c>
      <c r="U107" s="101">
        <v>1.3888888888888889E-3</v>
      </c>
      <c r="V107" s="101">
        <f t="shared" si="38"/>
        <v>0.75902777777777608</v>
      </c>
      <c r="W107" s="101">
        <v>2.7777777777777779E-3</v>
      </c>
      <c r="X107" s="101">
        <f t="shared" si="39"/>
        <v>0.76180555555555385</v>
      </c>
      <c r="Y107" s="101">
        <v>2.0833333333333333E-3</v>
      </c>
      <c r="Z107" s="101">
        <f t="shared" si="40"/>
        <v>0.76388888888888717</v>
      </c>
      <c r="AA107" s="313">
        <v>4.8611111111111112E-3</v>
      </c>
      <c r="AB107" s="101">
        <f t="shared" si="0"/>
        <v>0.76874999999999827</v>
      </c>
      <c r="AC107" s="313">
        <v>4.1666666666666666E-3</v>
      </c>
      <c r="AD107" s="101">
        <f t="shared" si="1"/>
        <v>0.77291666666666492</v>
      </c>
      <c r="AE107" s="101">
        <v>3.472222222222222E-3</v>
      </c>
      <c r="AF107" s="101">
        <f t="shared" si="2"/>
        <v>0.77638888888888713</v>
      </c>
      <c r="AG107" s="101">
        <v>3.472222222222222E-3</v>
      </c>
      <c r="AH107" s="101">
        <f t="shared" si="3"/>
        <v>0.77986111111110934</v>
      </c>
      <c r="AI107" s="101">
        <v>2.0833333333333333E-3</v>
      </c>
      <c r="AJ107" s="101">
        <f t="shared" si="4"/>
        <v>0.78194444444444267</v>
      </c>
      <c r="AK107" s="101">
        <v>6.9444444444444397E-3</v>
      </c>
      <c r="AL107" s="101">
        <f t="shared" si="5"/>
        <v>0.78888888888888709</v>
      </c>
      <c r="AM107" s="101">
        <v>6.2499999999999995E-3</v>
      </c>
      <c r="AN107" s="101">
        <f t="shared" si="6"/>
        <v>0.79513888888888706</v>
      </c>
      <c r="AO107" s="382">
        <v>4.8611111111111112E-3</v>
      </c>
      <c r="AP107" s="101">
        <f t="shared" si="7"/>
        <v>0.79999999999999816</v>
      </c>
      <c r="AQ107" s="382">
        <v>6.2499999999999995E-3</v>
      </c>
      <c r="AR107" s="101">
        <f t="shared" si="8"/>
        <v>0.80624999999999813</v>
      </c>
      <c r="AS107" s="382">
        <v>6.9444444444444441E-3</v>
      </c>
      <c r="AT107" s="101">
        <f t="shared" si="9"/>
        <v>0.81319444444444255</v>
      </c>
      <c r="AU107" s="101">
        <v>0</v>
      </c>
      <c r="AV107" s="101">
        <f t="shared" si="10"/>
        <v>0.81319444444444255</v>
      </c>
      <c r="AW107" s="101">
        <v>0</v>
      </c>
      <c r="AX107" s="101">
        <f t="shared" si="11"/>
        <v>0.81319444444444255</v>
      </c>
      <c r="AY107" s="101">
        <v>0</v>
      </c>
      <c r="AZ107" s="101">
        <f t="shared" si="12"/>
        <v>0.81319444444444255</v>
      </c>
      <c r="BA107" s="101">
        <v>0</v>
      </c>
      <c r="BB107" s="101">
        <f t="shared" si="13"/>
        <v>0.81319444444444255</v>
      </c>
      <c r="BC107" s="101">
        <v>0</v>
      </c>
      <c r="BD107" s="101">
        <f t="shared" si="14"/>
        <v>0.81319444444444255</v>
      </c>
      <c r="BE107" s="101">
        <v>0</v>
      </c>
      <c r="BF107" s="101">
        <f t="shared" si="15"/>
        <v>0.81319444444444255</v>
      </c>
      <c r="BG107" s="101">
        <v>0</v>
      </c>
      <c r="BH107" s="101">
        <f t="shared" si="16"/>
        <v>0.81319444444444255</v>
      </c>
      <c r="BI107" s="101">
        <v>0</v>
      </c>
      <c r="BJ107" s="101">
        <f t="shared" si="17"/>
        <v>0.81319444444444255</v>
      </c>
      <c r="BK107" s="101">
        <v>0</v>
      </c>
      <c r="BL107" s="101">
        <f t="shared" si="18"/>
        <v>0.81319444444444255</v>
      </c>
      <c r="BM107" s="101">
        <v>0</v>
      </c>
      <c r="BN107" s="101">
        <f t="shared" si="19"/>
        <v>0.81319444444444255</v>
      </c>
      <c r="BO107" s="101">
        <v>0</v>
      </c>
      <c r="BP107" s="101">
        <f t="shared" si="20"/>
        <v>0.81319444444444255</v>
      </c>
      <c r="BQ107" s="101">
        <v>0</v>
      </c>
      <c r="BR107" s="101">
        <f t="shared" si="21"/>
        <v>0.81319444444444255</v>
      </c>
      <c r="BS107" s="101">
        <v>0</v>
      </c>
      <c r="BT107" s="101">
        <f t="shared" si="22"/>
        <v>0.81319444444444255</v>
      </c>
      <c r="BU107" s="101">
        <v>0</v>
      </c>
      <c r="BV107" s="101">
        <f t="shared" si="23"/>
        <v>0.81319444444444255</v>
      </c>
      <c r="BW107" s="221">
        <v>2.0833333333333333E-3</v>
      </c>
      <c r="BX107" s="13">
        <f t="shared" si="24"/>
        <v>0.81527777777777588</v>
      </c>
      <c r="BY107" s="227"/>
      <c r="BZ107" s="221"/>
      <c r="CA107" s="13">
        <f t="shared" si="41"/>
        <v>9.3055555555555225E-2</v>
      </c>
      <c r="CB107" s="66">
        <f t="shared" si="132"/>
        <v>17.207462686567226</v>
      </c>
      <c r="CC107" s="103"/>
      <c r="CD107" s="88">
        <f t="shared" si="26"/>
        <v>133.99999999999952</v>
      </c>
      <c r="CE107" s="88">
        <f t="shared" si="133"/>
        <v>0.99374999999999802</v>
      </c>
      <c r="CG107" s="33">
        <f t="shared" si="28"/>
        <v>9.3055555555555225E-2</v>
      </c>
      <c r="CH107" s="34">
        <f t="shared" si="29"/>
        <v>133.99999999999952</v>
      </c>
      <c r="CI107" s="35">
        <f t="shared" si="42"/>
        <v>2.2333333333333254</v>
      </c>
      <c r="CJ107" s="67">
        <v>11</v>
      </c>
      <c r="CK107" s="33"/>
      <c r="CM107" s="108"/>
    </row>
    <row r="108" spans="1:91" x14ac:dyDescent="0.2">
      <c r="A108" s="1230"/>
      <c r="B108" s="290">
        <v>85</v>
      </c>
      <c r="C108" s="13">
        <v>6.9444444444444441E-3</v>
      </c>
      <c r="D108" s="13">
        <f t="shared" si="134"/>
        <v>0.72916666666666508</v>
      </c>
      <c r="E108" s="227">
        <v>0</v>
      </c>
      <c r="F108" s="34"/>
      <c r="G108" s="101">
        <v>0</v>
      </c>
      <c r="H108" s="101">
        <f t="shared" si="31"/>
        <v>0.72916666666666508</v>
      </c>
      <c r="I108" s="101">
        <v>2.0833333333333333E-3</v>
      </c>
      <c r="J108" s="101">
        <f t="shared" si="32"/>
        <v>0.7312499999999984</v>
      </c>
      <c r="K108" s="101">
        <v>6.2499999999999995E-3</v>
      </c>
      <c r="L108" s="101">
        <f t="shared" si="33"/>
        <v>0.73749999999999838</v>
      </c>
      <c r="M108" s="313">
        <v>7.6388888888888886E-3</v>
      </c>
      <c r="N108" s="101">
        <f t="shared" si="34"/>
        <v>0.74513888888888724</v>
      </c>
      <c r="O108" s="101">
        <v>4.1666666666666666E-3</v>
      </c>
      <c r="P108" s="101">
        <f t="shared" si="35"/>
        <v>0.74930555555555389</v>
      </c>
      <c r="Q108" s="101">
        <v>7.6388888888888886E-3</v>
      </c>
      <c r="R108" s="101">
        <f t="shared" si="36"/>
        <v>0.75694444444444275</v>
      </c>
      <c r="S108" s="313">
        <v>7.6388888888888886E-3</v>
      </c>
      <c r="T108" s="101">
        <f t="shared" si="37"/>
        <v>0.76458333333333162</v>
      </c>
      <c r="U108" s="101">
        <v>1.3888888888888889E-3</v>
      </c>
      <c r="V108" s="101">
        <f t="shared" si="38"/>
        <v>0.7659722222222205</v>
      </c>
      <c r="W108" s="101">
        <v>2.7777777777777779E-3</v>
      </c>
      <c r="X108" s="101">
        <f t="shared" si="39"/>
        <v>0.76874999999999827</v>
      </c>
      <c r="Y108" s="101">
        <v>2.0833333333333333E-3</v>
      </c>
      <c r="Z108" s="101">
        <f t="shared" si="40"/>
        <v>0.77083333333333159</v>
      </c>
      <c r="AA108" s="313">
        <v>4.8611111111111112E-3</v>
      </c>
      <c r="AB108" s="101">
        <f t="shared" si="0"/>
        <v>0.77569444444444269</v>
      </c>
      <c r="AC108" s="313">
        <v>4.1666666666666666E-3</v>
      </c>
      <c r="AD108" s="101">
        <f t="shared" si="1"/>
        <v>0.77986111111110934</v>
      </c>
      <c r="AE108" s="101">
        <v>3.472222222222222E-3</v>
      </c>
      <c r="AF108" s="101">
        <f t="shared" si="2"/>
        <v>0.78333333333333155</v>
      </c>
      <c r="AG108" s="101">
        <v>3.472222222222222E-3</v>
      </c>
      <c r="AH108" s="101">
        <f t="shared" si="3"/>
        <v>0.78680555555555376</v>
      </c>
      <c r="AI108" s="101">
        <v>2.0833333333333333E-3</v>
      </c>
      <c r="AJ108" s="101">
        <f t="shared" si="4"/>
        <v>0.78888888888888709</v>
      </c>
      <c r="AK108" s="101">
        <v>6.9444444444444397E-3</v>
      </c>
      <c r="AL108" s="101">
        <f t="shared" si="5"/>
        <v>0.79583333333333151</v>
      </c>
      <c r="AM108" s="101">
        <v>6.2499999999999995E-3</v>
      </c>
      <c r="AN108" s="101">
        <f t="shared" si="6"/>
        <v>0.80208333333333148</v>
      </c>
      <c r="AO108" s="382">
        <v>4.8611111111111112E-3</v>
      </c>
      <c r="AP108" s="101">
        <f t="shared" si="7"/>
        <v>0.80694444444444258</v>
      </c>
      <c r="AQ108" s="382">
        <v>6.2499999999999995E-3</v>
      </c>
      <c r="AR108" s="101">
        <f t="shared" si="8"/>
        <v>0.81319444444444255</v>
      </c>
      <c r="AS108" s="382">
        <v>6.9444444444444441E-3</v>
      </c>
      <c r="AT108" s="101">
        <f t="shared" si="9"/>
        <v>0.82013888888888697</v>
      </c>
      <c r="AU108" s="101">
        <v>0</v>
      </c>
      <c r="AV108" s="101">
        <f t="shared" si="10"/>
        <v>0.82013888888888697</v>
      </c>
      <c r="AW108" s="101">
        <v>0</v>
      </c>
      <c r="AX108" s="101">
        <f t="shared" si="11"/>
        <v>0.82013888888888697</v>
      </c>
      <c r="AY108" s="101">
        <v>0</v>
      </c>
      <c r="AZ108" s="101">
        <f t="shared" si="12"/>
        <v>0.82013888888888697</v>
      </c>
      <c r="BA108" s="101">
        <v>0</v>
      </c>
      <c r="BB108" s="101">
        <f t="shared" si="13"/>
        <v>0.82013888888888697</v>
      </c>
      <c r="BC108" s="101">
        <v>0</v>
      </c>
      <c r="BD108" s="101">
        <f t="shared" si="14"/>
        <v>0.82013888888888697</v>
      </c>
      <c r="BE108" s="101">
        <v>0</v>
      </c>
      <c r="BF108" s="101">
        <f t="shared" si="15"/>
        <v>0.82013888888888697</v>
      </c>
      <c r="BG108" s="101">
        <v>0</v>
      </c>
      <c r="BH108" s="101">
        <f t="shared" si="16"/>
        <v>0.82013888888888697</v>
      </c>
      <c r="BI108" s="101">
        <v>0</v>
      </c>
      <c r="BJ108" s="101">
        <f t="shared" si="17"/>
        <v>0.82013888888888697</v>
      </c>
      <c r="BK108" s="101">
        <v>0</v>
      </c>
      <c r="BL108" s="101">
        <f t="shared" si="18"/>
        <v>0.82013888888888697</v>
      </c>
      <c r="BM108" s="101">
        <v>0</v>
      </c>
      <c r="BN108" s="101">
        <f t="shared" si="19"/>
        <v>0.82013888888888697</v>
      </c>
      <c r="BO108" s="101">
        <v>0</v>
      </c>
      <c r="BP108" s="101">
        <f t="shared" si="20"/>
        <v>0.82013888888888697</v>
      </c>
      <c r="BQ108" s="101">
        <v>0</v>
      </c>
      <c r="BR108" s="101">
        <f t="shared" si="21"/>
        <v>0.82013888888888697</v>
      </c>
      <c r="BS108" s="101">
        <v>0</v>
      </c>
      <c r="BT108" s="101">
        <f t="shared" si="22"/>
        <v>0.82013888888888697</v>
      </c>
      <c r="BU108" s="101">
        <v>0</v>
      </c>
      <c r="BV108" s="101">
        <f t="shared" si="23"/>
        <v>0.82013888888888697</v>
      </c>
      <c r="BW108" s="221">
        <v>2.0833333333333333E-3</v>
      </c>
      <c r="BX108" s="13">
        <f t="shared" si="24"/>
        <v>0.8222222222222203</v>
      </c>
      <c r="BY108" s="227"/>
      <c r="BZ108" s="221"/>
      <c r="CA108" s="13">
        <f t="shared" si="41"/>
        <v>9.3055555555555225E-2</v>
      </c>
      <c r="CB108" s="66">
        <f t="shared" si="132"/>
        <v>17.207462686567226</v>
      </c>
      <c r="CC108" s="103"/>
      <c r="CD108" s="88">
        <f t="shared" si="26"/>
        <v>133.99999999999952</v>
      </c>
      <c r="CE108" s="88">
        <f t="shared" si="133"/>
        <v>0.99374999999999802</v>
      </c>
      <c r="CG108" s="33">
        <f t="shared" si="28"/>
        <v>9.3055555555555225E-2</v>
      </c>
      <c r="CH108" s="34">
        <f t="shared" si="29"/>
        <v>133.99999999999952</v>
      </c>
      <c r="CI108" s="35">
        <f t="shared" si="42"/>
        <v>2.2333333333333254</v>
      </c>
      <c r="CJ108" s="67">
        <v>12</v>
      </c>
      <c r="CK108" s="33"/>
      <c r="CM108" s="108"/>
    </row>
    <row r="109" spans="1:91" x14ac:dyDescent="0.2">
      <c r="A109" s="1230"/>
      <c r="B109" s="290">
        <v>86</v>
      </c>
      <c r="C109" s="13">
        <v>6.9444444444444441E-3</v>
      </c>
      <c r="D109" s="13">
        <f t="shared" si="134"/>
        <v>0.7361111111111095</v>
      </c>
      <c r="E109" s="227">
        <v>0</v>
      </c>
      <c r="F109" s="34"/>
      <c r="G109" s="101">
        <v>0</v>
      </c>
      <c r="H109" s="101">
        <f t="shared" si="31"/>
        <v>0.7361111111111095</v>
      </c>
      <c r="I109" s="101">
        <v>2.0833333333333333E-3</v>
      </c>
      <c r="J109" s="101">
        <f t="shared" si="32"/>
        <v>0.73819444444444282</v>
      </c>
      <c r="K109" s="101">
        <v>6.2499999999999995E-3</v>
      </c>
      <c r="L109" s="101">
        <f t="shared" si="33"/>
        <v>0.7444444444444428</v>
      </c>
      <c r="M109" s="313">
        <v>7.6388888888888886E-3</v>
      </c>
      <c r="N109" s="101">
        <f t="shared" si="34"/>
        <v>0.75208333333333166</v>
      </c>
      <c r="O109" s="101">
        <v>4.1666666666666666E-3</v>
      </c>
      <c r="P109" s="101">
        <f t="shared" si="35"/>
        <v>0.75624999999999831</v>
      </c>
      <c r="Q109" s="101">
        <v>7.6388888888888886E-3</v>
      </c>
      <c r="R109" s="101">
        <f t="shared" si="36"/>
        <v>0.76388888888888717</v>
      </c>
      <c r="S109" s="313">
        <v>7.6388888888888886E-3</v>
      </c>
      <c r="T109" s="101">
        <f t="shared" si="37"/>
        <v>0.77152777777777604</v>
      </c>
      <c r="U109" s="101">
        <v>1.3888888888888889E-3</v>
      </c>
      <c r="V109" s="101">
        <f t="shared" si="38"/>
        <v>0.77291666666666492</v>
      </c>
      <c r="W109" s="101">
        <v>2.7777777777777779E-3</v>
      </c>
      <c r="X109" s="101">
        <f t="shared" si="39"/>
        <v>0.77569444444444269</v>
      </c>
      <c r="Y109" s="101">
        <v>2.0833333333333333E-3</v>
      </c>
      <c r="Z109" s="101">
        <f t="shared" si="40"/>
        <v>0.77777777777777601</v>
      </c>
      <c r="AA109" s="313">
        <v>4.8611111111111112E-3</v>
      </c>
      <c r="AB109" s="101">
        <f t="shared" ref="AB109:AB131" si="135">+AA109+Z109</f>
        <v>0.78263888888888711</v>
      </c>
      <c r="AC109" s="313">
        <v>4.1666666666666666E-3</v>
      </c>
      <c r="AD109" s="101">
        <f t="shared" ref="AD109:AD131" si="136">+AC109+AB109</f>
        <v>0.78680555555555376</v>
      </c>
      <c r="AE109" s="101">
        <v>3.472222222222222E-3</v>
      </c>
      <c r="AF109" s="101">
        <f t="shared" ref="AF109:AF131" si="137">+AE109+AD109</f>
        <v>0.79027777777777597</v>
      </c>
      <c r="AG109" s="101">
        <v>3.472222222222222E-3</v>
      </c>
      <c r="AH109" s="101">
        <f t="shared" ref="AH109:AH131" si="138">+AG109+AF109</f>
        <v>0.79374999999999818</v>
      </c>
      <c r="AI109" s="101">
        <v>2.0833333333333333E-3</v>
      </c>
      <c r="AJ109" s="101">
        <f t="shared" ref="AJ109:AJ131" si="139">+AI109+AH109</f>
        <v>0.79583333333333151</v>
      </c>
      <c r="AK109" s="101">
        <v>6.9444444444444397E-3</v>
      </c>
      <c r="AL109" s="101">
        <f t="shared" ref="AL109:AL131" si="140">+AK109+AJ109</f>
        <v>0.80277777777777592</v>
      </c>
      <c r="AM109" s="101">
        <v>6.2499999999999995E-3</v>
      </c>
      <c r="AN109" s="101">
        <f t="shared" ref="AN109:AN131" si="141">+AM109+AL109</f>
        <v>0.8090277777777759</v>
      </c>
      <c r="AO109" s="382">
        <v>4.8611111111111112E-3</v>
      </c>
      <c r="AP109" s="101">
        <f t="shared" ref="AP109:AP131" si="142">+AO109+AN109</f>
        <v>0.813888888888887</v>
      </c>
      <c r="AQ109" s="382">
        <v>6.2499999999999995E-3</v>
      </c>
      <c r="AR109" s="101">
        <f t="shared" ref="AR109:AR131" si="143">+AQ109+AP109</f>
        <v>0.82013888888888697</v>
      </c>
      <c r="AS109" s="382">
        <v>6.9444444444444441E-3</v>
      </c>
      <c r="AT109" s="101">
        <f t="shared" ref="AT109:AT131" si="144">+AS109+AR109</f>
        <v>0.82708333333333139</v>
      </c>
      <c r="AU109" s="101">
        <v>0</v>
      </c>
      <c r="AV109" s="101">
        <f t="shared" ref="AV109:AV131" si="145">+AU109+AT109</f>
        <v>0.82708333333333139</v>
      </c>
      <c r="AW109" s="101">
        <v>0</v>
      </c>
      <c r="AX109" s="101">
        <f t="shared" ref="AX109:AX131" si="146">+AW109+AV109</f>
        <v>0.82708333333333139</v>
      </c>
      <c r="AY109" s="101">
        <v>0</v>
      </c>
      <c r="AZ109" s="101">
        <f t="shared" ref="AZ109:AZ131" si="147">+AY109+AX109</f>
        <v>0.82708333333333139</v>
      </c>
      <c r="BA109" s="101">
        <v>0</v>
      </c>
      <c r="BB109" s="101">
        <f t="shared" ref="BB109:BB131" si="148">+BA109+AZ109</f>
        <v>0.82708333333333139</v>
      </c>
      <c r="BC109" s="101">
        <v>0</v>
      </c>
      <c r="BD109" s="101">
        <f t="shared" ref="BD109:BD131" si="149">+BC109+BB109</f>
        <v>0.82708333333333139</v>
      </c>
      <c r="BE109" s="101">
        <v>0</v>
      </c>
      <c r="BF109" s="101">
        <f t="shared" ref="BF109:BF131" si="150">+BE109+BD109</f>
        <v>0.82708333333333139</v>
      </c>
      <c r="BG109" s="101">
        <v>0</v>
      </c>
      <c r="BH109" s="101">
        <f t="shared" ref="BH109:BH131" si="151">+BG109+BF109</f>
        <v>0.82708333333333139</v>
      </c>
      <c r="BI109" s="101">
        <v>0</v>
      </c>
      <c r="BJ109" s="101">
        <f t="shared" ref="BJ109:BJ131" si="152">+BI109+BH109</f>
        <v>0.82708333333333139</v>
      </c>
      <c r="BK109" s="101">
        <v>0</v>
      </c>
      <c r="BL109" s="101">
        <f t="shared" ref="BL109:BL131" si="153">+BK109+BJ109</f>
        <v>0.82708333333333139</v>
      </c>
      <c r="BM109" s="101">
        <v>0</v>
      </c>
      <c r="BN109" s="101">
        <f t="shared" ref="BN109:BN131" si="154">+BM109+BL109</f>
        <v>0.82708333333333139</v>
      </c>
      <c r="BO109" s="101">
        <v>0</v>
      </c>
      <c r="BP109" s="101">
        <f t="shared" ref="BP109:BP131" si="155">+BO109+BN109</f>
        <v>0.82708333333333139</v>
      </c>
      <c r="BQ109" s="101">
        <v>0</v>
      </c>
      <c r="BR109" s="101">
        <f t="shared" ref="BR109:BR131" si="156">+BQ109+BP109</f>
        <v>0.82708333333333139</v>
      </c>
      <c r="BS109" s="101">
        <v>0</v>
      </c>
      <c r="BT109" s="101">
        <f t="shared" ref="BT109:BT131" si="157">+BS109+BR109</f>
        <v>0.82708333333333139</v>
      </c>
      <c r="BU109" s="101">
        <v>0</v>
      </c>
      <c r="BV109" s="101">
        <f t="shared" ref="BV109:BV131" si="158">+BU109+BT109</f>
        <v>0.82708333333333139</v>
      </c>
      <c r="BW109" s="221">
        <v>2.0833333333333333E-3</v>
      </c>
      <c r="BX109" s="13">
        <f t="shared" ref="BX109:BX131" si="159">+BW109+BV109</f>
        <v>0.82916666666666472</v>
      </c>
      <c r="BY109" s="227"/>
      <c r="BZ109" s="221"/>
      <c r="CA109" s="13">
        <f t="shared" si="41"/>
        <v>9.3055555555555225E-2</v>
      </c>
      <c r="CB109" s="66">
        <f t="shared" si="132"/>
        <v>17.207462686567226</v>
      </c>
      <c r="CC109" s="103"/>
      <c r="CD109" s="88">
        <f t="shared" ref="CD109:CD131" si="160">+CA109*$CD$19</f>
        <v>133.99999999999952</v>
      </c>
      <c r="CE109" s="88">
        <f t="shared" si="133"/>
        <v>0.99374999999999802</v>
      </c>
      <c r="CG109" s="33">
        <f t="shared" ref="CG109:CG131" si="161">+CA109</f>
        <v>9.3055555555555225E-2</v>
      </c>
      <c r="CH109" s="34">
        <f t="shared" ref="CH109:CH131" si="162">+CG109*$CD$19</f>
        <v>133.99999999999952</v>
      </c>
      <c r="CI109" s="35">
        <f t="shared" si="42"/>
        <v>2.2333333333333254</v>
      </c>
      <c r="CJ109" s="67">
        <v>13</v>
      </c>
      <c r="CK109" s="33"/>
      <c r="CM109" s="108"/>
    </row>
    <row r="110" spans="1:91" x14ac:dyDescent="0.2">
      <c r="A110" s="1230"/>
      <c r="B110" s="290">
        <v>87</v>
      </c>
      <c r="C110" s="13">
        <v>6.9444444444444441E-3</v>
      </c>
      <c r="D110" s="13">
        <f t="shared" si="134"/>
        <v>0.74305555555555391</v>
      </c>
      <c r="E110" s="227">
        <v>0</v>
      </c>
      <c r="F110" s="34"/>
      <c r="G110" s="101">
        <v>0</v>
      </c>
      <c r="H110" s="101">
        <f t="shared" ref="H110:H131" si="163">+G110+D110</f>
        <v>0.74305555555555391</v>
      </c>
      <c r="I110" s="101">
        <v>2.0833333333333333E-3</v>
      </c>
      <c r="J110" s="101">
        <f t="shared" ref="J110:J131" si="164">+I110+H110</f>
        <v>0.74513888888888724</v>
      </c>
      <c r="K110" s="101">
        <v>6.2499999999999995E-3</v>
      </c>
      <c r="L110" s="101">
        <f t="shared" ref="L110:L131" si="165">+K110+J110</f>
        <v>0.75138888888888722</v>
      </c>
      <c r="M110" s="313">
        <v>7.6388888888888886E-3</v>
      </c>
      <c r="N110" s="101">
        <f t="shared" ref="N110:N131" si="166">+M110+L110</f>
        <v>0.75902777777777608</v>
      </c>
      <c r="O110" s="101">
        <v>4.1666666666666666E-3</v>
      </c>
      <c r="P110" s="101">
        <f t="shared" ref="P110:P131" si="167">+O110+N110</f>
        <v>0.76319444444444273</v>
      </c>
      <c r="Q110" s="101">
        <v>7.6388888888888886E-3</v>
      </c>
      <c r="R110" s="101">
        <f t="shared" ref="R110:R131" si="168">+Q110+P110</f>
        <v>0.77083333333333159</v>
      </c>
      <c r="S110" s="313">
        <v>7.6388888888888886E-3</v>
      </c>
      <c r="T110" s="101">
        <f t="shared" ref="T110:T131" si="169">+S110+R110</f>
        <v>0.77847222222222046</v>
      </c>
      <c r="U110" s="101">
        <v>1.3888888888888889E-3</v>
      </c>
      <c r="V110" s="101">
        <f t="shared" ref="V110:V131" si="170">+U110+T110</f>
        <v>0.77986111111110934</v>
      </c>
      <c r="W110" s="101">
        <v>2.7777777777777779E-3</v>
      </c>
      <c r="X110" s="101">
        <f t="shared" ref="X110:X131" si="171">+W110+V110</f>
        <v>0.78263888888888711</v>
      </c>
      <c r="Y110" s="101">
        <v>2.0833333333333333E-3</v>
      </c>
      <c r="Z110" s="101">
        <f t="shared" ref="Z110:Z131" si="172">+Y110+X110</f>
        <v>0.78472222222222043</v>
      </c>
      <c r="AA110" s="313">
        <v>4.8611111111111112E-3</v>
      </c>
      <c r="AB110" s="101">
        <f t="shared" si="135"/>
        <v>0.78958333333333153</v>
      </c>
      <c r="AC110" s="313">
        <v>4.1666666666666666E-3</v>
      </c>
      <c r="AD110" s="101">
        <f t="shared" si="136"/>
        <v>0.79374999999999818</v>
      </c>
      <c r="AE110" s="101">
        <v>3.472222222222222E-3</v>
      </c>
      <c r="AF110" s="101">
        <f t="shared" si="137"/>
        <v>0.79722222222222039</v>
      </c>
      <c r="AG110" s="101">
        <v>3.472222222222222E-3</v>
      </c>
      <c r="AH110" s="101">
        <f t="shared" si="138"/>
        <v>0.8006944444444426</v>
      </c>
      <c r="AI110" s="101">
        <v>2.0833333333333333E-3</v>
      </c>
      <c r="AJ110" s="101">
        <f t="shared" si="139"/>
        <v>0.80277777777777592</v>
      </c>
      <c r="AK110" s="101">
        <v>6.9444444444444397E-3</v>
      </c>
      <c r="AL110" s="101">
        <f t="shared" si="140"/>
        <v>0.80972222222222034</v>
      </c>
      <c r="AM110" s="101">
        <v>6.2499999999999995E-3</v>
      </c>
      <c r="AN110" s="101">
        <f t="shared" si="141"/>
        <v>0.81597222222222032</v>
      </c>
      <c r="AO110" s="382">
        <v>4.8611111111111112E-3</v>
      </c>
      <c r="AP110" s="101">
        <f t="shared" si="142"/>
        <v>0.82083333333333142</v>
      </c>
      <c r="AQ110" s="382">
        <v>6.2499999999999995E-3</v>
      </c>
      <c r="AR110" s="101">
        <f t="shared" si="143"/>
        <v>0.82708333333333139</v>
      </c>
      <c r="AS110" s="382">
        <v>6.9444444444444441E-3</v>
      </c>
      <c r="AT110" s="101">
        <f t="shared" si="144"/>
        <v>0.83402777777777581</v>
      </c>
      <c r="AU110" s="101">
        <v>0</v>
      </c>
      <c r="AV110" s="101">
        <f t="shared" si="145"/>
        <v>0.83402777777777581</v>
      </c>
      <c r="AW110" s="101">
        <v>0</v>
      </c>
      <c r="AX110" s="101">
        <f t="shared" si="146"/>
        <v>0.83402777777777581</v>
      </c>
      <c r="AY110" s="101">
        <v>0</v>
      </c>
      <c r="AZ110" s="101">
        <f t="shared" si="147"/>
        <v>0.83402777777777581</v>
      </c>
      <c r="BA110" s="101">
        <v>0</v>
      </c>
      <c r="BB110" s="101">
        <f t="shared" si="148"/>
        <v>0.83402777777777581</v>
      </c>
      <c r="BC110" s="101">
        <v>0</v>
      </c>
      <c r="BD110" s="101">
        <f t="shared" si="149"/>
        <v>0.83402777777777581</v>
      </c>
      <c r="BE110" s="101">
        <v>0</v>
      </c>
      <c r="BF110" s="101">
        <f t="shared" si="150"/>
        <v>0.83402777777777581</v>
      </c>
      <c r="BG110" s="101">
        <v>0</v>
      </c>
      <c r="BH110" s="101">
        <f t="shared" si="151"/>
        <v>0.83402777777777581</v>
      </c>
      <c r="BI110" s="101">
        <v>0</v>
      </c>
      <c r="BJ110" s="101">
        <f t="shared" si="152"/>
        <v>0.83402777777777581</v>
      </c>
      <c r="BK110" s="101">
        <v>0</v>
      </c>
      <c r="BL110" s="101">
        <f t="shared" si="153"/>
        <v>0.83402777777777581</v>
      </c>
      <c r="BM110" s="101">
        <v>0</v>
      </c>
      <c r="BN110" s="101">
        <f t="shared" si="154"/>
        <v>0.83402777777777581</v>
      </c>
      <c r="BO110" s="101">
        <v>0</v>
      </c>
      <c r="BP110" s="101">
        <f t="shared" si="155"/>
        <v>0.83402777777777581</v>
      </c>
      <c r="BQ110" s="101">
        <v>0</v>
      </c>
      <c r="BR110" s="101">
        <f t="shared" si="156"/>
        <v>0.83402777777777581</v>
      </c>
      <c r="BS110" s="101">
        <v>0</v>
      </c>
      <c r="BT110" s="101">
        <f t="shared" si="157"/>
        <v>0.83402777777777581</v>
      </c>
      <c r="BU110" s="101">
        <v>0</v>
      </c>
      <c r="BV110" s="101">
        <f t="shared" si="158"/>
        <v>0.83402777777777581</v>
      </c>
      <c r="BW110" s="221">
        <v>2.0833333333333333E-3</v>
      </c>
      <c r="BX110" s="13">
        <f t="shared" si="159"/>
        <v>0.83611111111110914</v>
      </c>
      <c r="BY110" s="227"/>
      <c r="BZ110" s="221"/>
      <c r="CA110" s="13">
        <f t="shared" ref="CA110:CA131" si="173">+BX110-D110</f>
        <v>9.3055555555555225E-2</v>
      </c>
      <c r="CB110" s="66">
        <f t="shared" si="132"/>
        <v>17.207462686567226</v>
      </c>
      <c r="CC110" s="103"/>
      <c r="CD110" s="88">
        <f t="shared" si="160"/>
        <v>133.99999999999952</v>
      </c>
      <c r="CE110" s="88">
        <f t="shared" si="133"/>
        <v>0.99374999999999802</v>
      </c>
      <c r="CG110" s="33">
        <f t="shared" si="161"/>
        <v>9.3055555555555225E-2</v>
      </c>
      <c r="CH110" s="34">
        <f t="shared" si="162"/>
        <v>133.99999999999952</v>
      </c>
      <c r="CI110" s="35">
        <f t="shared" ref="CI110:CI131" si="174">+CH110/60</f>
        <v>2.2333333333333254</v>
      </c>
      <c r="CJ110" s="67">
        <v>1</v>
      </c>
      <c r="CK110" s="33"/>
      <c r="CM110" s="108"/>
    </row>
    <row r="111" spans="1:91" x14ac:dyDescent="0.2">
      <c r="A111" s="1230"/>
      <c r="B111" s="290">
        <v>88</v>
      </c>
      <c r="C111" s="13">
        <v>6.9444444444444441E-3</v>
      </c>
      <c r="D111" s="13">
        <f t="shared" si="134"/>
        <v>0.74999999999999833</v>
      </c>
      <c r="E111" s="227">
        <v>0</v>
      </c>
      <c r="F111" s="34"/>
      <c r="G111" s="101">
        <v>0</v>
      </c>
      <c r="H111" s="101">
        <f t="shared" si="163"/>
        <v>0.74999999999999833</v>
      </c>
      <c r="I111" s="101">
        <v>2.0833333333333333E-3</v>
      </c>
      <c r="J111" s="101">
        <f t="shared" si="164"/>
        <v>0.75208333333333166</v>
      </c>
      <c r="K111" s="101">
        <v>6.2499999999999995E-3</v>
      </c>
      <c r="L111" s="101">
        <f t="shared" si="165"/>
        <v>0.75833333333333164</v>
      </c>
      <c r="M111" s="313">
        <v>7.6388888888888886E-3</v>
      </c>
      <c r="N111" s="101">
        <f t="shared" si="166"/>
        <v>0.7659722222222205</v>
      </c>
      <c r="O111" s="101">
        <v>4.1666666666666666E-3</v>
      </c>
      <c r="P111" s="101">
        <f t="shared" si="167"/>
        <v>0.77013888888888715</v>
      </c>
      <c r="Q111" s="101">
        <v>7.6388888888888886E-3</v>
      </c>
      <c r="R111" s="101">
        <f t="shared" si="168"/>
        <v>0.77777777777777601</v>
      </c>
      <c r="S111" s="313">
        <v>7.6388888888888886E-3</v>
      </c>
      <c r="T111" s="101">
        <f t="shared" si="169"/>
        <v>0.78541666666666488</v>
      </c>
      <c r="U111" s="101">
        <v>1.3888888888888889E-3</v>
      </c>
      <c r="V111" s="101">
        <f t="shared" si="170"/>
        <v>0.78680555555555376</v>
      </c>
      <c r="W111" s="101">
        <v>2.7777777777777779E-3</v>
      </c>
      <c r="X111" s="101">
        <f t="shared" si="171"/>
        <v>0.78958333333333153</v>
      </c>
      <c r="Y111" s="101">
        <v>2.0833333333333333E-3</v>
      </c>
      <c r="Z111" s="101">
        <f t="shared" si="172"/>
        <v>0.79166666666666485</v>
      </c>
      <c r="AA111" s="313">
        <v>4.8611111111111112E-3</v>
      </c>
      <c r="AB111" s="101">
        <f t="shared" si="135"/>
        <v>0.79652777777777595</v>
      </c>
      <c r="AC111" s="313">
        <v>4.1666666666666666E-3</v>
      </c>
      <c r="AD111" s="101">
        <f t="shared" si="136"/>
        <v>0.8006944444444426</v>
      </c>
      <c r="AE111" s="101">
        <v>3.472222222222222E-3</v>
      </c>
      <c r="AF111" s="101">
        <f t="shared" si="137"/>
        <v>0.80416666666666481</v>
      </c>
      <c r="AG111" s="101">
        <v>3.472222222222222E-3</v>
      </c>
      <c r="AH111" s="101">
        <f t="shared" si="138"/>
        <v>0.80763888888888702</v>
      </c>
      <c r="AI111" s="101">
        <v>2.0833333333333333E-3</v>
      </c>
      <c r="AJ111" s="101">
        <f t="shared" si="139"/>
        <v>0.80972222222222034</v>
      </c>
      <c r="AK111" s="101">
        <v>6.9444444444444397E-3</v>
      </c>
      <c r="AL111" s="101">
        <f t="shared" si="140"/>
        <v>0.81666666666666476</v>
      </c>
      <c r="AM111" s="101">
        <v>6.2499999999999995E-3</v>
      </c>
      <c r="AN111" s="101">
        <f t="shared" si="141"/>
        <v>0.82291666666666474</v>
      </c>
      <c r="AO111" s="382">
        <v>4.8611111111111112E-3</v>
      </c>
      <c r="AP111" s="101">
        <f t="shared" si="142"/>
        <v>0.82777777777777584</v>
      </c>
      <c r="AQ111" s="382">
        <v>6.2499999999999995E-3</v>
      </c>
      <c r="AR111" s="101">
        <f t="shared" si="143"/>
        <v>0.83402777777777581</v>
      </c>
      <c r="AS111" s="382">
        <v>6.9444444444444441E-3</v>
      </c>
      <c r="AT111" s="101">
        <f t="shared" si="144"/>
        <v>0.84097222222222023</v>
      </c>
      <c r="AU111" s="101">
        <v>0</v>
      </c>
      <c r="AV111" s="101">
        <f t="shared" si="145"/>
        <v>0.84097222222222023</v>
      </c>
      <c r="AW111" s="101">
        <v>0</v>
      </c>
      <c r="AX111" s="101">
        <f t="shared" si="146"/>
        <v>0.84097222222222023</v>
      </c>
      <c r="AY111" s="101">
        <v>0</v>
      </c>
      <c r="AZ111" s="101">
        <f t="shared" si="147"/>
        <v>0.84097222222222023</v>
      </c>
      <c r="BA111" s="101">
        <v>0</v>
      </c>
      <c r="BB111" s="101">
        <f t="shared" si="148"/>
        <v>0.84097222222222023</v>
      </c>
      <c r="BC111" s="101">
        <v>0</v>
      </c>
      <c r="BD111" s="101">
        <f t="shared" si="149"/>
        <v>0.84097222222222023</v>
      </c>
      <c r="BE111" s="101">
        <v>0</v>
      </c>
      <c r="BF111" s="101">
        <f t="shared" si="150"/>
        <v>0.84097222222222023</v>
      </c>
      <c r="BG111" s="101">
        <v>0</v>
      </c>
      <c r="BH111" s="101">
        <f t="shared" si="151"/>
        <v>0.84097222222222023</v>
      </c>
      <c r="BI111" s="101">
        <v>0</v>
      </c>
      <c r="BJ111" s="101">
        <f t="shared" si="152"/>
        <v>0.84097222222222023</v>
      </c>
      <c r="BK111" s="101">
        <v>0</v>
      </c>
      <c r="BL111" s="101">
        <f t="shared" si="153"/>
        <v>0.84097222222222023</v>
      </c>
      <c r="BM111" s="101">
        <v>0</v>
      </c>
      <c r="BN111" s="101">
        <f t="shared" si="154"/>
        <v>0.84097222222222023</v>
      </c>
      <c r="BO111" s="101">
        <v>0</v>
      </c>
      <c r="BP111" s="101">
        <f t="shared" si="155"/>
        <v>0.84097222222222023</v>
      </c>
      <c r="BQ111" s="101">
        <v>0</v>
      </c>
      <c r="BR111" s="101">
        <f t="shared" si="156"/>
        <v>0.84097222222222023</v>
      </c>
      <c r="BS111" s="101">
        <v>0</v>
      </c>
      <c r="BT111" s="101">
        <f t="shared" si="157"/>
        <v>0.84097222222222023</v>
      </c>
      <c r="BU111" s="101">
        <v>0</v>
      </c>
      <c r="BV111" s="101">
        <f t="shared" si="158"/>
        <v>0.84097222222222023</v>
      </c>
      <c r="BW111" s="221">
        <v>2.0833333333333333E-3</v>
      </c>
      <c r="BX111" s="13">
        <f t="shared" si="159"/>
        <v>0.84305555555555356</v>
      </c>
      <c r="BY111" s="227"/>
      <c r="BZ111" s="221"/>
      <c r="CA111" s="13">
        <f t="shared" si="173"/>
        <v>9.3055555555555225E-2</v>
      </c>
      <c r="CB111" s="66">
        <f t="shared" si="132"/>
        <v>17.207462686567226</v>
      </c>
      <c r="CC111" s="103"/>
      <c r="CD111" s="88">
        <f t="shared" si="160"/>
        <v>133.99999999999952</v>
      </c>
      <c r="CE111" s="88">
        <f t="shared" si="133"/>
        <v>0.99374999999999802</v>
      </c>
      <c r="CG111" s="33">
        <f t="shared" si="161"/>
        <v>9.3055555555555225E-2</v>
      </c>
      <c r="CH111" s="34">
        <f t="shared" si="162"/>
        <v>133.99999999999952</v>
      </c>
      <c r="CI111" s="35">
        <f t="shared" si="174"/>
        <v>2.2333333333333254</v>
      </c>
      <c r="CJ111" s="67">
        <v>2</v>
      </c>
      <c r="CK111" s="33"/>
      <c r="CM111" s="108"/>
    </row>
    <row r="112" spans="1:91" x14ac:dyDescent="0.2">
      <c r="A112" s="1230"/>
      <c r="B112" s="290">
        <v>89</v>
      </c>
      <c r="C112" s="13">
        <v>6.9444444444444441E-3</v>
      </c>
      <c r="D112" s="13">
        <f t="shared" si="134"/>
        <v>0.75694444444444275</v>
      </c>
      <c r="E112" s="227">
        <v>0</v>
      </c>
      <c r="F112" s="34"/>
      <c r="G112" s="101">
        <v>0</v>
      </c>
      <c r="H112" s="101">
        <f t="shared" si="163"/>
        <v>0.75694444444444275</v>
      </c>
      <c r="I112" s="101">
        <v>2.0833333333333333E-3</v>
      </c>
      <c r="J112" s="101">
        <f t="shared" si="164"/>
        <v>0.75902777777777608</v>
      </c>
      <c r="K112" s="101">
        <v>6.2499999999999995E-3</v>
      </c>
      <c r="L112" s="101">
        <f t="shared" si="165"/>
        <v>0.76527777777777606</v>
      </c>
      <c r="M112" s="313">
        <v>7.6388888888888886E-3</v>
      </c>
      <c r="N112" s="101">
        <f t="shared" si="166"/>
        <v>0.77291666666666492</v>
      </c>
      <c r="O112" s="101">
        <v>4.1666666666666666E-3</v>
      </c>
      <c r="P112" s="101">
        <f t="shared" si="167"/>
        <v>0.77708333333333157</v>
      </c>
      <c r="Q112" s="101">
        <v>7.6388888888888886E-3</v>
      </c>
      <c r="R112" s="101">
        <f t="shared" si="168"/>
        <v>0.78472222222222043</v>
      </c>
      <c r="S112" s="313">
        <v>7.6388888888888886E-3</v>
      </c>
      <c r="T112" s="101">
        <f t="shared" si="169"/>
        <v>0.7923611111111093</v>
      </c>
      <c r="U112" s="101">
        <v>1.3888888888888889E-3</v>
      </c>
      <c r="V112" s="101">
        <f t="shared" si="170"/>
        <v>0.79374999999999818</v>
      </c>
      <c r="W112" s="101">
        <v>2.7777777777777779E-3</v>
      </c>
      <c r="X112" s="101">
        <f t="shared" si="171"/>
        <v>0.79652777777777595</v>
      </c>
      <c r="Y112" s="101">
        <v>2.0833333333333333E-3</v>
      </c>
      <c r="Z112" s="101">
        <f t="shared" si="172"/>
        <v>0.79861111111110927</v>
      </c>
      <c r="AA112" s="313">
        <v>4.8611111111111112E-3</v>
      </c>
      <c r="AB112" s="101">
        <f t="shared" si="135"/>
        <v>0.80347222222222037</v>
      </c>
      <c r="AC112" s="313">
        <v>4.1666666666666666E-3</v>
      </c>
      <c r="AD112" s="101">
        <f t="shared" si="136"/>
        <v>0.80763888888888702</v>
      </c>
      <c r="AE112" s="101">
        <v>3.472222222222222E-3</v>
      </c>
      <c r="AF112" s="101">
        <f t="shared" si="137"/>
        <v>0.81111111111110923</v>
      </c>
      <c r="AG112" s="101">
        <v>3.472222222222222E-3</v>
      </c>
      <c r="AH112" s="101">
        <f t="shared" si="138"/>
        <v>0.81458333333333144</v>
      </c>
      <c r="AI112" s="101">
        <v>2.0833333333333333E-3</v>
      </c>
      <c r="AJ112" s="101">
        <f t="shared" si="139"/>
        <v>0.81666666666666476</v>
      </c>
      <c r="AK112" s="101">
        <v>6.9444444444444397E-3</v>
      </c>
      <c r="AL112" s="101">
        <f t="shared" si="140"/>
        <v>0.82361111111110918</v>
      </c>
      <c r="AM112" s="101">
        <v>6.2499999999999995E-3</v>
      </c>
      <c r="AN112" s="101">
        <f t="shared" si="141"/>
        <v>0.82986111111110916</v>
      </c>
      <c r="AO112" s="382">
        <v>4.8611111111111112E-3</v>
      </c>
      <c r="AP112" s="101">
        <f t="shared" si="142"/>
        <v>0.83472222222222026</v>
      </c>
      <c r="AQ112" s="382">
        <v>6.2499999999999995E-3</v>
      </c>
      <c r="AR112" s="101">
        <f t="shared" si="143"/>
        <v>0.84097222222222023</v>
      </c>
      <c r="AS112" s="382">
        <v>6.9444444444444441E-3</v>
      </c>
      <c r="AT112" s="101">
        <f t="shared" si="144"/>
        <v>0.84791666666666465</v>
      </c>
      <c r="AU112" s="101">
        <v>0</v>
      </c>
      <c r="AV112" s="101">
        <f t="shared" si="145"/>
        <v>0.84791666666666465</v>
      </c>
      <c r="AW112" s="101">
        <v>0</v>
      </c>
      <c r="AX112" s="101">
        <f t="shared" si="146"/>
        <v>0.84791666666666465</v>
      </c>
      <c r="AY112" s="101">
        <v>0</v>
      </c>
      <c r="AZ112" s="101">
        <f t="shared" si="147"/>
        <v>0.84791666666666465</v>
      </c>
      <c r="BA112" s="101">
        <v>0</v>
      </c>
      <c r="BB112" s="101">
        <f t="shared" si="148"/>
        <v>0.84791666666666465</v>
      </c>
      <c r="BC112" s="101">
        <v>0</v>
      </c>
      <c r="BD112" s="101">
        <f t="shared" si="149"/>
        <v>0.84791666666666465</v>
      </c>
      <c r="BE112" s="101">
        <v>0</v>
      </c>
      <c r="BF112" s="101">
        <f t="shared" si="150"/>
        <v>0.84791666666666465</v>
      </c>
      <c r="BG112" s="101">
        <v>0</v>
      </c>
      <c r="BH112" s="101">
        <f t="shared" si="151"/>
        <v>0.84791666666666465</v>
      </c>
      <c r="BI112" s="101">
        <v>0</v>
      </c>
      <c r="BJ112" s="101">
        <f t="shared" si="152"/>
        <v>0.84791666666666465</v>
      </c>
      <c r="BK112" s="101">
        <v>0</v>
      </c>
      <c r="BL112" s="101">
        <f t="shared" si="153"/>
        <v>0.84791666666666465</v>
      </c>
      <c r="BM112" s="101">
        <v>0</v>
      </c>
      <c r="BN112" s="101">
        <f t="shared" si="154"/>
        <v>0.84791666666666465</v>
      </c>
      <c r="BO112" s="101">
        <v>0</v>
      </c>
      <c r="BP112" s="101">
        <f t="shared" si="155"/>
        <v>0.84791666666666465</v>
      </c>
      <c r="BQ112" s="101">
        <v>0</v>
      </c>
      <c r="BR112" s="101">
        <f t="shared" si="156"/>
        <v>0.84791666666666465</v>
      </c>
      <c r="BS112" s="101">
        <v>0</v>
      </c>
      <c r="BT112" s="101">
        <f t="shared" si="157"/>
        <v>0.84791666666666465</v>
      </c>
      <c r="BU112" s="101">
        <v>0</v>
      </c>
      <c r="BV112" s="101">
        <f t="shared" si="158"/>
        <v>0.84791666666666465</v>
      </c>
      <c r="BW112" s="221">
        <v>2.0833333333333333E-3</v>
      </c>
      <c r="BX112" s="13">
        <f t="shared" si="159"/>
        <v>0.84999999999999798</v>
      </c>
      <c r="BY112" s="227"/>
      <c r="BZ112" s="221"/>
      <c r="CA112" s="13">
        <f t="shared" si="173"/>
        <v>9.3055555555555225E-2</v>
      </c>
      <c r="CB112" s="66">
        <f t="shared" si="132"/>
        <v>17.207462686567226</v>
      </c>
      <c r="CC112" s="103"/>
      <c r="CD112" s="88">
        <f t="shared" si="160"/>
        <v>133.99999999999952</v>
      </c>
      <c r="CE112" s="88">
        <f t="shared" si="133"/>
        <v>0.99374999999999802</v>
      </c>
      <c r="CG112" s="33">
        <f t="shared" si="161"/>
        <v>9.3055555555555225E-2</v>
      </c>
      <c r="CH112" s="34">
        <f t="shared" si="162"/>
        <v>133.99999999999952</v>
      </c>
      <c r="CI112" s="35">
        <f t="shared" si="174"/>
        <v>2.2333333333333254</v>
      </c>
      <c r="CJ112" s="67">
        <v>3</v>
      </c>
      <c r="CK112" s="33"/>
      <c r="CM112" s="108"/>
    </row>
    <row r="113" spans="1:91" x14ac:dyDescent="0.2">
      <c r="A113" s="1230"/>
      <c r="B113" s="290">
        <v>90</v>
      </c>
      <c r="C113" s="13">
        <v>6.9444444444444441E-3</v>
      </c>
      <c r="D113" s="13">
        <f t="shared" si="134"/>
        <v>0.76388888888888717</v>
      </c>
      <c r="E113" s="227">
        <v>0</v>
      </c>
      <c r="F113" s="34"/>
      <c r="G113" s="101">
        <v>0</v>
      </c>
      <c r="H113" s="101">
        <f t="shared" si="163"/>
        <v>0.76388888888888717</v>
      </c>
      <c r="I113" s="101">
        <v>2.0833333333333333E-3</v>
      </c>
      <c r="J113" s="101">
        <f t="shared" si="164"/>
        <v>0.7659722222222205</v>
      </c>
      <c r="K113" s="101">
        <v>6.2499999999999995E-3</v>
      </c>
      <c r="L113" s="101">
        <f t="shared" si="165"/>
        <v>0.77222222222222048</v>
      </c>
      <c r="M113" s="313">
        <v>7.6388888888888886E-3</v>
      </c>
      <c r="N113" s="101">
        <f t="shared" si="166"/>
        <v>0.77986111111110934</v>
      </c>
      <c r="O113" s="101">
        <v>4.1666666666666666E-3</v>
      </c>
      <c r="P113" s="101">
        <f t="shared" si="167"/>
        <v>0.78402777777777599</v>
      </c>
      <c r="Q113" s="101">
        <v>7.6388888888888886E-3</v>
      </c>
      <c r="R113" s="101">
        <f t="shared" si="168"/>
        <v>0.79166666666666485</v>
      </c>
      <c r="S113" s="313">
        <v>7.6388888888888886E-3</v>
      </c>
      <c r="T113" s="101">
        <f t="shared" si="169"/>
        <v>0.79930555555555372</v>
      </c>
      <c r="U113" s="101">
        <v>1.3888888888888889E-3</v>
      </c>
      <c r="V113" s="101">
        <f t="shared" si="170"/>
        <v>0.8006944444444426</v>
      </c>
      <c r="W113" s="101">
        <v>2.7777777777777779E-3</v>
      </c>
      <c r="X113" s="101">
        <f t="shared" si="171"/>
        <v>0.80347222222222037</v>
      </c>
      <c r="Y113" s="101">
        <v>2.0833333333333333E-3</v>
      </c>
      <c r="Z113" s="101">
        <f t="shared" si="172"/>
        <v>0.80555555555555369</v>
      </c>
      <c r="AA113" s="313">
        <v>4.8611111111111112E-3</v>
      </c>
      <c r="AB113" s="101">
        <f t="shared" si="135"/>
        <v>0.81041666666666479</v>
      </c>
      <c r="AC113" s="313">
        <v>4.1666666666666666E-3</v>
      </c>
      <c r="AD113" s="101">
        <f t="shared" si="136"/>
        <v>0.81458333333333144</v>
      </c>
      <c r="AE113" s="101">
        <v>3.472222222222222E-3</v>
      </c>
      <c r="AF113" s="101">
        <f t="shared" si="137"/>
        <v>0.81805555555555365</v>
      </c>
      <c r="AG113" s="101">
        <v>3.472222222222222E-3</v>
      </c>
      <c r="AH113" s="101">
        <f t="shared" si="138"/>
        <v>0.82152777777777586</v>
      </c>
      <c r="AI113" s="101">
        <v>2.0833333333333333E-3</v>
      </c>
      <c r="AJ113" s="101">
        <f t="shared" si="139"/>
        <v>0.82361111111110918</v>
      </c>
      <c r="AK113" s="101">
        <v>6.9444444444444397E-3</v>
      </c>
      <c r="AL113" s="101">
        <f t="shared" si="140"/>
        <v>0.8305555555555536</v>
      </c>
      <c r="AM113" s="101">
        <v>6.2499999999999995E-3</v>
      </c>
      <c r="AN113" s="101">
        <f t="shared" si="141"/>
        <v>0.83680555555555358</v>
      </c>
      <c r="AO113" s="382">
        <v>4.8611111111111112E-3</v>
      </c>
      <c r="AP113" s="101">
        <f t="shared" si="142"/>
        <v>0.84166666666666468</v>
      </c>
      <c r="AQ113" s="382">
        <v>6.2499999999999995E-3</v>
      </c>
      <c r="AR113" s="101">
        <f t="shared" si="143"/>
        <v>0.84791666666666465</v>
      </c>
      <c r="AS113" s="382">
        <v>6.9444444444444441E-3</v>
      </c>
      <c r="AT113" s="101">
        <f t="shared" si="144"/>
        <v>0.85486111111110907</v>
      </c>
      <c r="AU113" s="101">
        <v>0</v>
      </c>
      <c r="AV113" s="101">
        <f t="shared" si="145"/>
        <v>0.85486111111110907</v>
      </c>
      <c r="AW113" s="101">
        <v>0</v>
      </c>
      <c r="AX113" s="101">
        <f t="shared" si="146"/>
        <v>0.85486111111110907</v>
      </c>
      <c r="AY113" s="101">
        <v>0</v>
      </c>
      <c r="AZ113" s="101">
        <f t="shared" si="147"/>
        <v>0.85486111111110907</v>
      </c>
      <c r="BA113" s="101">
        <v>0</v>
      </c>
      <c r="BB113" s="101">
        <f t="shared" si="148"/>
        <v>0.85486111111110907</v>
      </c>
      <c r="BC113" s="101">
        <v>0</v>
      </c>
      <c r="BD113" s="101">
        <f t="shared" si="149"/>
        <v>0.85486111111110907</v>
      </c>
      <c r="BE113" s="101">
        <v>0</v>
      </c>
      <c r="BF113" s="101">
        <f t="shared" si="150"/>
        <v>0.85486111111110907</v>
      </c>
      <c r="BG113" s="101">
        <v>0</v>
      </c>
      <c r="BH113" s="101">
        <f t="shared" si="151"/>
        <v>0.85486111111110907</v>
      </c>
      <c r="BI113" s="101">
        <v>0</v>
      </c>
      <c r="BJ113" s="101">
        <f t="shared" si="152"/>
        <v>0.85486111111110907</v>
      </c>
      <c r="BK113" s="101">
        <v>0</v>
      </c>
      <c r="BL113" s="101">
        <f t="shared" si="153"/>
        <v>0.85486111111110907</v>
      </c>
      <c r="BM113" s="101">
        <v>0</v>
      </c>
      <c r="BN113" s="101">
        <f t="shared" si="154"/>
        <v>0.85486111111110907</v>
      </c>
      <c r="BO113" s="101">
        <v>0</v>
      </c>
      <c r="BP113" s="101">
        <f t="shared" si="155"/>
        <v>0.85486111111110907</v>
      </c>
      <c r="BQ113" s="101">
        <v>0</v>
      </c>
      <c r="BR113" s="101">
        <f t="shared" si="156"/>
        <v>0.85486111111110907</v>
      </c>
      <c r="BS113" s="101">
        <v>0</v>
      </c>
      <c r="BT113" s="101">
        <f t="shared" si="157"/>
        <v>0.85486111111110907</v>
      </c>
      <c r="BU113" s="101">
        <v>0</v>
      </c>
      <c r="BV113" s="101">
        <f t="shared" si="158"/>
        <v>0.85486111111110907</v>
      </c>
      <c r="BW113" s="221">
        <v>2.0833333333333333E-3</v>
      </c>
      <c r="BX113" s="13">
        <f t="shared" si="159"/>
        <v>0.8569444444444424</v>
      </c>
      <c r="BY113" s="227"/>
      <c r="BZ113" s="221"/>
      <c r="CA113" s="13">
        <f t="shared" si="173"/>
        <v>9.3055555555555225E-2</v>
      </c>
      <c r="CB113" s="66">
        <f t="shared" si="132"/>
        <v>17.207462686567226</v>
      </c>
      <c r="CC113" s="103"/>
      <c r="CD113" s="88">
        <f t="shared" si="160"/>
        <v>133.99999999999952</v>
      </c>
      <c r="CE113" s="88">
        <f t="shared" si="133"/>
        <v>0.99374999999999802</v>
      </c>
      <c r="CG113" s="33">
        <f t="shared" si="161"/>
        <v>9.3055555555555225E-2</v>
      </c>
      <c r="CH113" s="34">
        <f t="shared" si="162"/>
        <v>133.99999999999952</v>
      </c>
      <c r="CI113" s="35">
        <f t="shared" si="174"/>
        <v>2.2333333333333254</v>
      </c>
      <c r="CJ113" s="67">
        <v>4</v>
      </c>
      <c r="CK113" s="33"/>
      <c r="CM113" s="108"/>
    </row>
    <row r="114" spans="1:91" x14ac:dyDescent="0.2">
      <c r="A114" s="1230"/>
      <c r="B114" s="290">
        <v>91</v>
      </c>
      <c r="C114" s="13">
        <v>6.9444444444444441E-3</v>
      </c>
      <c r="D114" s="13">
        <f t="shared" si="134"/>
        <v>0.77083333333333159</v>
      </c>
      <c r="E114" s="227">
        <v>0</v>
      </c>
      <c r="F114" s="34"/>
      <c r="G114" s="101">
        <v>0</v>
      </c>
      <c r="H114" s="101">
        <f t="shared" si="163"/>
        <v>0.77083333333333159</v>
      </c>
      <c r="I114" s="101">
        <v>2.0833333333333333E-3</v>
      </c>
      <c r="J114" s="101">
        <f t="shared" si="164"/>
        <v>0.77291666666666492</v>
      </c>
      <c r="K114" s="101">
        <v>6.2499999999999995E-3</v>
      </c>
      <c r="L114" s="101">
        <f t="shared" si="165"/>
        <v>0.7791666666666649</v>
      </c>
      <c r="M114" s="313">
        <v>7.6388888888888886E-3</v>
      </c>
      <c r="N114" s="101">
        <f t="shared" si="166"/>
        <v>0.78680555555555376</v>
      </c>
      <c r="O114" s="101">
        <v>4.1666666666666666E-3</v>
      </c>
      <c r="P114" s="101">
        <f t="shared" si="167"/>
        <v>0.79097222222222041</v>
      </c>
      <c r="Q114" s="101">
        <v>7.6388888888888886E-3</v>
      </c>
      <c r="R114" s="101">
        <f t="shared" si="168"/>
        <v>0.79861111111110927</v>
      </c>
      <c r="S114" s="313">
        <v>7.6388888888888886E-3</v>
      </c>
      <c r="T114" s="101">
        <f t="shared" si="169"/>
        <v>0.80624999999999813</v>
      </c>
      <c r="U114" s="101">
        <v>1.3888888888888889E-3</v>
      </c>
      <c r="V114" s="101">
        <f t="shared" si="170"/>
        <v>0.80763888888888702</v>
      </c>
      <c r="W114" s="101">
        <v>2.7777777777777779E-3</v>
      </c>
      <c r="X114" s="101">
        <f t="shared" si="171"/>
        <v>0.81041666666666479</v>
      </c>
      <c r="Y114" s="101">
        <v>2.0833333333333333E-3</v>
      </c>
      <c r="Z114" s="101">
        <f t="shared" si="172"/>
        <v>0.81249999999999811</v>
      </c>
      <c r="AA114" s="313">
        <v>4.8611111111111112E-3</v>
      </c>
      <c r="AB114" s="101">
        <f t="shared" si="135"/>
        <v>0.81736111111110921</v>
      </c>
      <c r="AC114" s="313">
        <v>4.1666666666666666E-3</v>
      </c>
      <c r="AD114" s="101">
        <f t="shared" si="136"/>
        <v>0.82152777777777586</v>
      </c>
      <c r="AE114" s="101">
        <v>3.472222222222222E-3</v>
      </c>
      <c r="AF114" s="101">
        <f t="shared" si="137"/>
        <v>0.82499999999999807</v>
      </c>
      <c r="AG114" s="101">
        <v>3.472222222222222E-3</v>
      </c>
      <c r="AH114" s="101">
        <f t="shared" si="138"/>
        <v>0.82847222222222028</v>
      </c>
      <c r="AI114" s="101">
        <v>2.0833333333333333E-3</v>
      </c>
      <c r="AJ114" s="101">
        <f t="shared" si="139"/>
        <v>0.8305555555555536</v>
      </c>
      <c r="AK114" s="101">
        <v>6.9444444444444397E-3</v>
      </c>
      <c r="AL114" s="101">
        <f t="shared" si="140"/>
        <v>0.83749999999999802</v>
      </c>
      <c r="AM114" s="101">
        <v>6.2499999999999995E-3</v>
      </c>
      <c r="AN114" s="101">
        <f t="shared" si="141"/>
        <v>0.843749999999998</v>
      </c>
      <c r="AO114" s="382">
        <v>4.8611111111111112E-3</v>
      </c>
      <c r="AP114" s="101">
        <f t="shared" si="142"/>
        <v>0.8486111111111091</v>
      </c>
      <c r="AQ114" s="382">
        <v>6.2499999999999995E-3</v>
      </c>
      <c r="AR114" s="101">
        <f t="shared" si="143"/>
        <v>0.85486111111110907</v>
      </c>
      <c r="AS114" s="382">
        <v>6.9444444444444441E-3</v>
      </c>
      <c r="AT114" s="101">
        <f t="shared" si="144"/>
        <v>0.86180555555555349</v>
      </c>
      <c r="AU114" s="101">
        <v>0</v>
      </c>
      <c r="AV114" s="101">
        <f t="shared" si="145"/>
        <v>0.86180555555555349</v>
      </c>
      <c r="AW114" s="101">
        <v>0</v>
      </c>
      <c r="AX114" s="101">
        <f t="shared" si="146"/>
        <v>0.86180555555555349</v>
      </c>
      <c r="AY114" s="101">
        <v>0</v>
      </c>
      <c r="AZ114" s="101">
        <f t="shared" si="147"/>
        <v>0.86180555555555349</v>
      </c>
      <c r="BA114" s="101">
        <v>0</v>
      </c>
      <c r="BB114" s="101">
        <f t="shared" si="148"/>
        <v>0.86180555555555349</v>
      </c>
      <c r="BC114" s="101">
        <v>0</v>
      </c>
      <c r="BD114" s="101">
        <f t="shared" si="149"/>
        <v>0.86180555555555349</v>
      </c>
      <c r="BE114" s="101">
        <v>0</v>
      </c>
      <c r="BF114" s="101">
        <f t="shared" si="150"/>
        <v>0.86180555555555349</v>
      </c>
      <c r="BG114" s="101">
        <v>0</v>
      </c>
      <c r="BH114" s="101">
        <f t="shared" si="151"/>
        <v>0.86180555555555349</v>
      </c>
      <c r="BI114" s="101">
        <v>0</v>
      </c>
      <c r="BJ114" s="101">
        <f t="shared" si="152"/>
        <v>0.86180555555555349</v>
      </c>
      <c r="BK114" s="101">
        <v>0</v>
      </c>
      <c r="BL114" s="101">
        <f t="shared" si="153"/>
        <v>0.86180555555555349</v>
      </c>
      <c r="BM114" s="101">
        <v>0</v>
      </c>
      <c r="BN114" s="101">
        <f t="shared" si="154"/>
        <v>0.86180555555555349</v>
      </c>
      <c r="BO114" s="101">
        <v>0</v>
      </c>
      <c r="BP114" s="101">
        <f t="shared" si="155"/>
        <v>0.86180555555555349</v>
      </c>
      <c r="BQ114" s="101">
        <v>0</v>
      </c>
      <c r="BR114" s="101">
        <f t="shared" si="156"/>
        <v>0.86180555555555349</v>
      </c>
      <c r="BS114" s="101">
        <v>0</v>
      </c>
      <c r="BT114" s="101">
        <f t="shared" si="157"/>
        <v>0.86180555555555349</v>
      </c>
      <c r="BU114" s="101">
        <v>0</v>
      </c>
      <c r="BV114" s="101">
        <f t="shared" si="158"/>
        <v>0.86180555555555349</v>
      </c>
      <c r="BW114" s="221">
        <v>2.0833333333333333E-3</v>
      </c>
      <c r="BX114" s="13">
        <f t="shared" si="159"/>
        <v>0.86388888888888682</v>
      </c>
      <c r="BY114" s="227"/>
      <c r="BZ114" s="221"/>
      <c r="CA114" s="13">
        <f t="shared" si="173"/>
        <v>9.3055555555555225E-2</v>
      </c>
      <c r="CB114" s="66">
        <f t="shared" si="132"/>
        <v>17.207462686567226</v>
      </c>
      <c r="CC114" s="103"/>
      <c r="CD114" s="88">
        <f t="shared" si="160"/>
        <v>133.99999999999952</v>
      </c>
      <c r="CE114" s="88">
        <f t="shared" si="133"/>
        <v>0.99374999999999802</v>
      </c>
      <c r="CG114" s="33">
        <f t="shared" si="161"/>
        <v>9.3055555555555225E-2</v>
      </c>
      <c r="CH114" s="34">
        <f t="shared" si="162"/>
        <v>133.99999999999952</v>
      </c>
      <c r="CI114" s="35">
        <f t="shared" si="174"/>
        <v>2.2333333333333254</v>
      </c>
      <c r="CJ114" s="67">
        <v>5</v>
      </c>
      <c r="CK114" s="33"/>
      <c r="CM114" s="108"/>
    </row>
    <row r="115" spans="1:91" x14ac:dyDescent="0.2">
      <c r="A115" s="1230"/>
      <c r="B115" s="290">
        <v>92</v>
      </c>
      <c r="C115" s="13">
        <v>6.9444444444444441E-3</v>
      </c>
      <c r="D115" s="13">
        <f t="shared" si="134"/>
        <v>0.77777777777777601</v>
      </c>
      <c r="E115" s="227">
        <v>0</v>
      </c>
      <c r="F115" s="34"/>
      <c r="G115" s="101">
        <v>0</v>
      </c>
      <c r="H115" s="101">
        <f t="shared" si="163"/>
        <v>0.77777777777777601</v>
      </c>
      <c r="I115" s="101">
        <v>2.0833333333333333E-3</v>
      </c>
      <c r="J115" s="101">
        <f t="shared" si="164"/>
        <v>0.77986111111110934</v>
      </c>
      <c r="K115" s="101">
        <v>6.2499999999999995E-3</v>
      </c>
      <c r="L115" s="101">
        <f t="shared" si="165"/>
        <v>0.78611111111110932</v>
      </c>
      <c r="M115" s="313">
        <v>7.6388888888888886E-3</v>
      </c>
      <c r="N115" s="101">
        <f t="shared" si="166"/>
        <v>0.79374999999999818</v>
      </c>
      <c r="O115" s="101">
        <v>4.1666666666666666E-3</v>
      </c>
      <c r="P115" s="101">
        <f t="shared" si="167"/>
        <v>0.79791666666666483</v>
      </c>
      <c r="Q115" s="101">
        <v>7.6388888888888886E-3</v>
      </c>
      <c r="R115" s="101">
        <f t="shared" si="168"/>
        <v>0.80555555555555369</v>
      </c>
      <c r="S115" s="313">
        <v>7.6388888888888886E-3</v>
      </c>
      <c r="T115" s="101">
        <f t="shared" si="169"/>
        <v>0.81319444444444255</v>
      </c>
      <c r="U115" s="101">
        <v>1.3888888888888889E-3</v>
      </c>
      <c r="V115" s="101">
        <f t="shared" si="170"/>
        <v>0.81458333333333144</v>
      </c>
      <c r="W115" s="101">
        <v>2.7777777777777779E-3</v>
      </c>
      <c r="X115" s="101">
        <f t="shared" si="171"/>
        <v>0.81736111111110921</v>
      </c>
      <c r="Y115" s="101">
        <v>2.0833333333333333E-3</v>
      </c>
      <c r="Z115" s="101">
        <f t="shared" si="172"/>
        <v>0.81944444444444253</v>
      </c>
      <c r="AA115" s="313">
        <v>4.8611111111111103E-3</v>
      </c>
      <c r="AB115" s="101">
        <f t="shared" si="135"/>
        <v>0.82430555555555363</v>
      </c>
      <c r="AC115" s="313">
        <v>4.1666666666666666E-3</v>
      </c>
      <c r="AD115" s="101">
        <f t="shared" si="136"/>
        <v>0.82847222222222028</v>
      </c>
      <c r="AE115" s="101">
        <v>3.472222222222222E-3</v>
      </c>
      <c r="AF115" s="101">
        <f t="shared" si="137"/>
        <v>0.83194444444444249</v>
      </c>
      <c r="AG115" s="101">
        <v>3.472222222222222E-3</v>
      </c>
      <c r="AH115" s="101">
        <f t="shared" si="138"/>
        <v>0.8354166666666647</v>
      </c>
      <c r="AI115" s="101">
        <v>2.0833333333333333E-3</v>
      </c>
      <c r="AJ115" s="101">
        <f t="shared" si="139"/>
        <v>0.83749999999999802</v>
      </c>
      <c r="AK115" s="101">
        <v>6.9444444444444397E-3</v>
      </c>
      <c r="AL115" s="101">
        <f t="shared" si="140"/>
        <v>0.84444444444444244</v>
      </c>
      <c r="AM115" s="101">
        <v>6.2499999999999995E-3</v>
      </c>
      <c r="AN115" s="101">
        <f t="shared" si="141"/>
        <v>0.85069444444444242</v>
      </c>
      <c r="AO115" s="382">
        <v>4.8611111111111112E-3</v>
      </c>
      <c r="AP115" s="101">
        <f t="shared" si="142"/>
        <v>0.85555555555555352</v>
      </c>
      <c r="AQ115" s="382">
        <v>6.2499999999999995E-3</v>
      </c>
      <c r="AR115" s="101">
        <f t="shared" si="143"/>
        <v>0.86180555555555349</v>
      </c>
      <c r="AS115" s="382">
        <v>6.9444444444444441E-3</v>
      </c>
      <c r="AT115" s="101">
        <f t="shared" si="144"/>
        <v>0.86874999999999791</v>
      </c>
      <c r="AU115" s="101">
        <v>0</v>
      </c>
      <c r="AV115" s="101">
        <f t="shared" si="145"/>
        <v>0.86874999999999791</v>
      </c>
      <c r="AW115" s="101">
        <v>0</v>
      </c>
      <c r="AX115" s="101">
        <f t="shared" si="146"/>
        <v>0.86874999999999791</v>
      </c>
      <c r="AY115" s="101">
        <v>0</v>
      </c>
      <c r="AZ115" s="101">
        <f t="shared" si="147"/>
        <v>0.86874999999999791</v>
      </c>
      <c r="BA115" s="101">
        <v>0</v>
      </c>
      <c r="BB115" s="101">
        <f t="shared" si="148"/>
        <v>0.86874999999999791</v>
      </c>
      <c r="BC115" s="101">
        <v>0</v>
      </c>
      <c r="BD115" s="101">
        <f t="shared" si="149"/>
        <v>0.86874999999999791</v>
      </c>
      <c r="BE115" s="101">
        <v>0</v>
      </c>
      <c r="BF115" s="101">
        <f t="shared" si="150"/>
        <v>0.86874999999999791</v>
      </c>
      <c r="BG115" s="101">
        <v>0</v>
      </c>
      <c r="BH115" s="101">
        <f t="shared" si="151"/>
        <v>0.86874999999999791</v>
      </c>
      <c r="BI115" s="101">
        <v>0</v>
      </c>
      <c r="BJ115" s="101">
        <f t="shared" si="152"/>
        <v>0.86874999999999791</v>
      </c>
      <c r="BK115" s="101">
        <v>0</v>
      </c>
      <c r="BL115" s="101">
        <f t="shared" si="153"/>
        <v>0.86874999999999791</v>
      </c>
      <c r="BM115" s="101">
        <v>0</v>
      </c>
      <c r="BN115" s="101">
        <f t="shared" si="154"/>
        <v>0.86874999999999791</v>
      </c>
      <c r="BO115" s="101">
        <v>0</v>
      </c>
      <c r="BP115" s="101">
        <f t="shared" si="155"/>
        <v>0.86874999999999791</v>
      </c>
      <c r="BQ115" s="101">
        <v>0</v>
      </c>
      <c r="BR115" s="101">
        <f t="shared" si="156"/>
        <v>0.86874999999999791</v>
      </c>
      <c r="BS115" s="101">
        <v>0</v>
      </c>
      <c r="BT115" s="101">
        <f t="shared" si="157"/>
        <v>0.86874999999999791</v>
      </c>
      <c r="BU115" s="101">
        <v>0</v>
      </c>
      <c r="BV115" s="101">
        <f t="shared" si="158"/>
        <v>0.86874999999999791</v>
      </c>
      <c r="BW115" s="221">
        <v>2.0833333333333333E-3</v>
      </c>
      <c r="BX115" s="13">
        <f t="shared" si="159"/>
        <v>0.87083333333333124</v>
      </c>
      <c r="BY115" s="227"/>
      <c r="BZ115" s="221"/>
      <c r="CA115" s="13">
        <f t="shared" si="173"/>
        <v>9.3055555555555225E-2</v>
      </c>
      <c r="CB115" s="66">
        <f t="shared" si="132"/>
        <v>17.207462686567226</v>
      </c>
      <c r="CC115" s="103"/>
      <c r="CD115" s="88">
        <f t="shared" si="160"/>
        <v>133.99999999999952</v>
      </c>
      <c r="CE115" s="88">
        <f t="shared" si="133"/>
        <v>0.99374999999999802</v>
      </c>
      <c r="CG115" s="33">
        <f t="shared" si="161"/>
        <v>9.3055555555555225E-2</v>
      </c>
      <c r="CH115" s="34">
        <f t="shared" si="162"/>
        <v>133.99999999999952</v>
      </c>
      <c r="CI115" s="35">
        <f t="shared" si="174"/>
        <v>2.2333333333333254</v>
      </c>
      <c r="CJ115" s="561">
        <v>1</v>
      </c>
      <c r="CK115" s="33"/>
      <c r="CM115" s="108"/>
    </row>
    <row r="116" spans="1:91" x14ac:dyDescent="0.2">
      <c r="A116" s="1230"/>
      <c r="B116" s="290">
        <v>93</v>
      </c>
      <c r="C116" s="13">
        <v>6.9444444444444441E-3</v>
      </c>
      <c r="D116" s="13">
        <f t="shared" si="134"/>
        <v>0.78472222222222043</v>
      </c>
      <c r="E116" s="227">
        <v>0</v>
      </c>
      <c r="F116" s="34"/>
      <c r="G116" s="101">
        <v>0</v>
      </c>
      <c r="H116" s="101">
        <f t="shared" si="163"/>
        <v>0.78472222222222043</v>
      </c>
      <c r="I116" s="101">
        <v>2.0833333333333333E-3</v>
      </c>
      <c r="J116" s="101">
        <f t="shared" si="164"/>
        <v>0.78680555555555376</v>
      </c>
      <c r="K116" s="101">
        <v>6.2499999999999995E-3</v>
      </c>
      <c r="L116" s="101">
        <f t="shared" si="165"/>
        <v>0.79305555555555374</v>
      </c>
      <c r="M116" s="313">
        <v>7.6388888888888886E-3</v>
      </c>
      <c r="N116" s="101">
        <f t="shared" si="166"/>
        <v>0.8006944444444426</v>
      </c>
      <c r="O116" s="101">
        <v>4.1666666666666666E-3</v>
      </c>
      <c r="P116" s="101">
        <f t="shared" si="167"/>
        <v>0.80486111111110925</v>
      </c>
      <c r="Q116" s="101">
        <v>7.6388888888888886E-3</v>
      </c>
      <c r="R116" s="101">
        <f t="shared" si="168"/>
        <v>0.81249999999999811</v>
      </c>
      <c r="S116" s="313">
        <v>7.6388888888888886E-3</v>
      </c>
      <c r="T116" s="101">
        <f t="shared" si="169"/>
        <v>0.82013888888888697</v>
      </c>
      <c r="U116" s="101">
        <v>1.3888888888888889E-3</v>
      </c>
      <c r="V116" s="101">
        <f t="shared" si="170"/>
        <v>0.82152777777777586</v>
      </c>
      <c r="W116" s="101">
        <v>2.7777777777777779E-3</v>
      </c>
      <c r="X116" s="101">
        <f t="shared" si="171"/>
        <v>0.82430555555555363</v>
      </c>
      <c r="Y116" s="101">
        <v>2.0833333333333333E-3</v>
      </c>
      <c r="Z116" s="101">
        <f t="shared" si="172"/>
        <v>0.82638888888888695</v>
      </c>
      <c r="AA116" s="313">
        <v>4.8611111111111103E-3</v>
      </c>
      <c r="AB116" s="101">
        <f t="shared" si="135"/>
        <v>0.83124999999999805</v>
      </c>
      <c r="AC116" s="313">
        <v>4.1666666666666666E-3</v>
      </c>
      <c r="AD116" s="101">
        <f t="shared" si="136"/>
        <v>0.8354166666666647</v>
      </c>
      <c r="AE116" s="101">
        <v>3.472222222222222E-3</v>
      </c>
      <c r="AF116" s="101">
        <f t="shared" si="137"/>
        <v>0.83888888888888691</v>
      </c>
      <c r="AG116" s="101">
        <v>3.472222222222222E-3</v>
      </c>
      <c r="AH116" s="101">
        <f t="shared" si="138"/>
        <v>0.84236111111110912</v>
      </c>
      <c r="AI116" s="101">
        <v>2.0833333333333333E-3</v>
      </c>
      <c r="AJ116" s="101">
        <f t="shared" si="139"/>
        <v>0.84444444444444244</v>
      </c>
      <c r="AK116" s="101">
        <v>6.9444444444444397E-3</v>
      </c>
      <c r="AL116" s="101">
        <f t="shared" si="140"/>
        <v>0.85138888888888686</v>
      </c>
      <c r="AM116" s="101">
        <v>6.2499999999999995E-3</v>
      </c>
      <c r="AN116" s="101">
        <f t="shared" si="141"/>
        <v>0.85763888888888684</v>
      </c>
      <c r="AO116" s="382">
        <v>4.8611111111111112E-3</v>
      </c>
      <c r="AP116" s="101">
        <f t="shared" si="142"/>
        <v>0.86249999999999793</v>
      </c>
      <c r="AQ116" s="382">
        <v>6.2499999999999995E-3</v>
      </c>
      <c r="AR116" s="101">
        <f t="shared" si="143"/>
        <v>0.86874999999999791</v>
      </c>
      <c r="AS116" s="382">
        <v>6.9444444444444441E-3</v>
      </c>
      <c r="AT116" s="101">
        <f t="shared" si="144"/>
        <v>0.87569444444444233</v>
      </c>
      <c r="AU116" s="101">
        <v>0</v>
      </c>
      <c r="AV116" s="101">
        <f t="shared" si="145"/>
        <v>0.87569444444444233</v>
      </c>
      <c r="AW116" s="101">
        <v>0</v>
      </c>
      <c r="AX116" s="101">
        <f t="shared" si="146"/>
        <v>0.87569444444444233</v>
      </c>
      <c r="AY116" s="101">
        <v>0</v>
      </c>
      <c r="AZ116" s="101">
        <f t="shared" si="147"/>
        <v>0.87569444444444233</v>
      </c>
      <c r="BA116" s="101">
        <v>0</v>
      </c>
      <c r="BB116" s="101">
        <f t="shared" si="148"/>
        <v>0.87569444444444233</v>
      </c>
      <c r="BC116" s="101">
        <v>0</v>
      </c>
      <c r="BD116" s="101">
        <f t="shared" si="149"/>
        <v>0.87569444444444233</v>
      </c>
      <c r="BE116" s="101">
        <v>0</v>
      </c>
      <c r="BF116" s="101">
        <f t="shared" si="150"/>
        <v>0.87569444444444233</v>
      </c>
      <c r="BG116" s="101">
        <v>0</v>
      </c>
      <c r="BH116" s="101">
        <f t="shared" si="151"/>
        <v>0.87569444444444233</v>
      </c>
      <c r="BI116" s="101">
        <v>0</v>
      </c>
      <c r="BJ116" s="101">
        <f t="shared" si="152"/>
        <v>0.87569444444444233</v>
      </c>
      <c r="BK116" s="101">
        <v>0</v>
      </c>
      <c r="BL116" s="101">
        <f t="shared" si="153"/>
        <v>0.87569444444444233</v>
      </c>
      <c r="BM116" s="101">
        <v>0</v>
      </c>
      <c r="BN116" s="101">
        <f t="shared" si="154"/>
        <v>0.87569444444444233</v>
      </c>
      <c r="BO116" s="101">
        <v>0</v>
      </c>
      <c r="BP116" s="101">
        <f t="shared" si="155"/>
        <v>0.87569444444444233</v>
      </c>
      <c r="BQ116" s="101">
        <v>0</v>
      </c>
      <c r="BR116" s="101">
        <f t="shared" si="156"/>
        <v>0.87569444444444233</v>
      </c>
      <c r="BS116" s="101">
        <v>0</v>
      </c>
      <c r="BT116" s="101">
        <f t="shared" si="157"/>
        <v>0.87569444444444233</v>
      </c>
      <c r="BU116" s="101">
        <v>0</v>
      </c>
      <c r="BV116" s="101">
        <f t="shared" si="158"/>
        <v>0.87569444444444233</v>
      </c>
      <c r="BW116" s="221">
        <v>2.0833333333333333E-3</v>
      </c>
      <c r="BX116" s="13">
        <f t="shared" si="159"/>
        <v>0.87777777777777566</v>
      </c>
      <c r="BY116" s="227"/>
      <c r="BZ116" s="221"/>
      <c r="CA116" s="13">
        <f t="shared" si="173"/>
        <v>9.3055555555555225E-2</v>
      </c>
      <c r="CB116" s="66">
        <f t="shared" si="132"/>
        <v>17.207462686567226</v>
      </c>
      <c r="CC116" s="103"/>
      <c r="CD116" s="88">
        <f t="shared" si="160"/>
        <v>133.99999999999952</v>
      </c>
      <c r="CE116" s="88">
        <f t="shared" si="133"/>
        <v>0.99374999999999802</v>
      </c>
      <c r="CG116" s="33">
        <f t="shared" si="161"/>
        <v>9.3055555555555225E-2</v>
      </c>
      <c r="CH116" s="34">
        <f t="shared" si="162"/>
        <v>133.99999999999952</v>
      </c>
      <c r="CI116" s="35">
        <f t="shared" si="174"/>
        <v>2.2333333333333254</v>
      </c>
      <c r="CJ116" s="561">
        <v>2</v>
      </c>
      <c r="CK116" s="33"/>
      <c r="CM116" s="108"/>
    </row>
    <row r="117" spans="1:91" x14ac:dyDescent="0.2">
      <c r="A117" s="1230"/>
      <c r="B117" s="290">
        <v>94</v>
      </c>
      <c r="C117" s="13">
        <v>6.9444444444444441E-3</v>
      </c>
      <c r="D117" s="13">
        <f t="shared" si="134"/>
        <v>0.79166666666666485</v>
      </c>
      <c r="E117" s="227">
        <v>0</v>
      </c>
      <c r="F117" s="34"/>
      <c r="G117" s="101">
        <v>0</v>
      </c>
      <c r="H117" s="101">
        <f t="shared" si="163"/>
        <v>0.79166666666666485</v>
      </c>
      <c r="I117" s="101">
        <v>2.0833333333333333E-3</v>
      </c>
      <c r="J117" s="101">
        <f t="shared" si="164"/>
        <v>0.79374999999999818</v>
      </c>
      <c r="K117" s="101">
        <v>6.2499999999999995E-3</v>
      </c>
      <c r="L117" s="101">
        <f t="shared" si="165"/>
        <v>0.79999999999999816</v>
      </c>
      <c r="M117" s="313">
        <v>7.6388888888888886E-3</v>
      </c>
      <c r="N117" s="101">
        <f t="shared" si="166"/>
        <v>0.80763888888888702</v>
      </c>
      <c r="O117" s="101">
        <v>4.1666666666666666E-3</v>
      </c>
      <c r="P117" s="101">
        <f t="shared" si="167"/>
        <v>0.81180555555555367</v>
      </c>
      <c r="Q117" s="101">
        <v>7.6388888888888886E-3</v>
      </c>
      <c r="R117" s="101">
        <f t="shared" si="168"/>
        <v>0.81944444444444253</v>
      </c>
      <c r="S117" s="313">
        <v>7.6388888888888886E-3</v>
      </c>
      <c r="T117" s="101">
        <f t="shared" si="169"/>
        <v>0.82708333333333139</v>
      </c>
      <c r="U117" s="101">
        <v>1.3888888888888889E-3</v>
      </c>
      <c r="V117" s="101">
        <f t="shared" si="170"/>
        <v>0.82847222222222028</v>
      </c>
      <c r="W117" s="101">
        <v>2.7777777777777779E-3</v>
      </c>
      <c r="X117" s="101">
        <f t="shared" si="171"/>
        <v>0.83124999999999805</v>
      </c>
      <c r="Y117" s="101">
        <v>2.0833333333333333E-3</v>
      </c>
      <c r="Z117" s="101">
        <f t="shared" si="172"/>
        <v>0.83333333333333137</v>
      </c>
      <c r="AA117" s="313">
        <v>4.8611111111111103E-3</v>
      </c>
      <c r="AB117" s="101">
        <f t="shared" si="135"/>
        <v>0.83819444444444247</v>
      </c>
      <c r="AC117" s="313">
        <v>4.1666666666666666E-3</v>
      </c>
      <c r="AD117" s="101">
        <f t="shared" si="136"/>
        <v>0.84236111111110912</v>
      </c>
      <c r="AE117" s="101">
        <v>3.472222222222222E-3</v>
      </c>
      <c r="AF117" s="101">
        <f t="shared" si="137"/>
        <v>0.84583333333333133</v>
      </c>
      <c r="AG117" s="101">
        <v>3.472222222222222E-3</v>
      </c>
      <c r="AH117" s="101">
        <f t="shared" si="138"/>
        <v>0.84930555555555354</v>
      </c>
      <c r="AI117" s="101">
        <v>2.0833333333333333E-3</v>
      </c>
      <c r="AJ117" s="101">
        <f t="shared" si="139"/>
        <v>0.85138888888888686</v>
      </c>
      <c r="AK117" s="101">
        <v>6.9444444444444397E-3</v>
      </c>
      <c r="AL117" s="101">
        <f t="shared" si="140"/>
        <v>0.85833333333333128</v>
      </c>
      <c r="AM117" s="101">
        <v>6.2499999999999995E-3</v>
      </c>
      <c r="AN117" s="101">
        <f t="shared" si="141"/>
        <v>0.86458333333333126</v>
      </c>
      <c r="AO117" s="382">
        <v>4.8611111111111112E-3</v>
      </c>
      <c r="AP117" s="101">
        <f t="shared" si="142"/>
        <v>0.86944444444444235</v>
      </c>
      <c r="AQ117" s="382">
        <v>6.2499999999999995E-3</v>
      </c>
      <c r="AR117" s="101">
        <f t="shared" si="143"/>
        <v>0.87569444444444233</v>
      </c>
      <c r="AS117" s="382">
        <v>6.9444444444444441E-3</v>
      </c>
      <c r="AT117" s="101">
        <f t="shared" si="144"/>
        <v>0.88263888888888675</v>
      </c>
      <c r="AU117" s="101">
        <v>0</v>
      </c>
      <c r="AV117" s="101">
        <f t="shared" si="145"/>
        <v>0.88263888888888675</v>
      </c>
      <c r="AW117" s="101">
        <v>0</v>
      </c>
      <c r="AX117" s="101">
        <f t="shared" si="146"/>
        <v>0.88263888888888675</v>
      </c>
      <c r="AY117" s="101">
        <v>0</v>
      </c>
      <c r="AZ117" s="101">
        <f t="shared" si="147"/>
        <v>0.88263888888888675</v>
      </c>
      <c r="BA117" s="101">
        <v>0</v>
      </c>
      <c r="BB117" s="101">
        <f t="shared" si="148"/>
        <v>0.88263888888888675</v>
      </c>
      <c r="BC117" s="101">
        <v>0</v>
      </c>
      <c r="BD117" s="101">
        <f t="shared" si="149"/>
        <v>0.88263888888888675</v>
      </c>
      <c r="BE117" s="101">
        <v>0</v>
      </c>
      <c r="BF117" s="101">
        <f t="shared" si="150"/>
        <v>0.88263888888888675</v>
      </c>
      <c r="BG117" s="101">
        <v>0</v>
      </c>
      <c r="BH117" s="101">
        <f t="shared" si="151"/>
        <v>0.88263888888888675</v>
      </c>
      <c r="BI117" s="101">
        <v>0</v>
      </c>
      <c r="BJ117" s="101">
        <f t="shared" si="152"/>
        <v>0.88263888888888675</v>
      </c>
      <c r="BK117" s="101">
        <v>0</v>
      </c>
      <c r="BL117" s="101">
        <f t="shared" si="153"/>
        <v>0.88263888888888675</v>
      </c>
      <c r="BM117" s="101">
        <v>0</v>
      </c>
      <c r="BN117" s="101">
        <f t="shared" si="154"/>
        <v>0.88263888888888675</v>
      </c>
      <c r="BO117" s="101">
        <v>0</v>
      </c>
      <c r="BP117" s="101">
        <f t="shared" si="155"/>
        <v>0.88263888888888675</v>
      </c>
      <c r="BQ117" s="101">
        <v>0</v>
      </c>
      <c r="BR117" s="101">
        <f t="shared" si="156"/>
        <v>0.88263888888888675</v>
      </c>
      <c r="BS117" s="101">
        <v>0</v>
      </c>
      <c r="BT117" s="101">
        <f t="shared" si="157"/>
        <v>0.88263888888888675</v>
      </c>
      <c r="BU117" s="101">
        <v>0</v>
      </c>
      <c r="BV117" s="101">
        <f t="shared" si="158"/>
        <v>0.88263888888888675</v>
      </c>
      <c r="BW117" s="221">
        <v>2.0833333333333333E-3</v>
      </c>
      <c r="BX117" s="13">
        <f t="shared" si="159"/>
        <v>0.88472222222222008</v>
      </c>
      <c r="BY117" s="227"/>
      <c r="BZ117" s="221"/>
      <c r="CA117" s="13">
        <f t="shared" si="173"/>
        <v>9.3055555555555225E-2</v>
      </c>
      <c r="CB117" s="66">
        <f t="shared" si="132"/>
        <v>17.207462686567226</v>
      </c>
      <c r="CC117" s="103"/>
      <c r="CD117" s="88">
        <f t="shared" si="160"/>
        <v>133.99999999999952</v>
      </c>
      <c r="CE117" s="88">
        <f t="shared" si="133"/>
        <v>0.99374999999999802</v>
      </c>
      <c r="CG117" s="33">
        <f t="shared" si="161"/>
        <v>9.3055555555555225E-2</v>
      </c>
      <c r="CH117" s="34">
        <f t="shared" si="162"/>
        <v>133.99999999999952</v>
      </c>
      <c r="CI117" s="35">
        <f t="shared" si="174"/>
        <v>2.2333333333333254</v>
      </c>
      <c r="CJ117" s="561">
        <v>3</v>
      </c>
      <c r="CK117" s="33"/>
      <c r="CM117" s="108"/>
    </row>
    <row r="118" spans="1:91" x14ac:dyDescent="0.2">
      <c r="A118" s="1230"/>
      <c r="B118" s="290">
        <v>95</v>
      </c>
      <c r="C118" s="13">
        <v>6.9444444444444441E-3</v>
      </c>
      <c r="D118" s="13">
        <f t="shared" si="134"/>
        <v>0.79861111111110927</v>
      </c>
      <c r="E118" s="227">
        <v>0</v>
      </c>
      <c r="F118" s="34"/>
      <c r="G118" s="101">
        <v>0</v>
      </c>
      <c r="H118" s="101">
        <f t="shared" si="163"/>
        <v>0.79861111111110927</v>
      </c>
      <c r="I118" s="101">
        <v>2.0833333333333333E-3</v>
      </c>
      <c r="J118" s="101">
        <f t="shared" si="164"/>
        <v>0.8006944444444426</v>
      </c>
      <c r="K118" s="101">
        <v>6.2499999999999995E-3</v>
      </c>
      <c r="L118" s="101">
        <f t="shared" si="165"/>
        <v>0.80694444444444258</v>
      </c>
      <c r="M118" s="313">
        <v>7.6388888888888886E-3</v>
      </c>
      <c r="N118" s="101">
        <f t="shared" si="166"/>
        <v>0.81458333333333144</v>
      </c>
      <c r="O118" s="101">
        <v>4.1666666666666666E-3</v>
      </c>
      <c r="P118" s="101">
        <f t="shared" si="167"/>
        <v>0.81874999999999809</v>
      </c>
      <c r="Q118" s="101">
        <v>7.6388888888888886E-3</v>
      </c>
      <c r="R118" s="101">
        <f t="shared" si="168"/>
        <v>0.82638888888888695</v>
      </c>
      <c r="S118" s="313">
        <v>7.6388888888888886E-3</v>
      </c>
      <c r="T118" s="101">
        <f t="shared" si="169"/>
        <v>0.83402777777777581</v>
      </c>
      <c r="U118" s="101">
        <v>1.3888888888888889E-3</v>
      </c>
      <c r="V118" s="101">
        <f t="shared" si="170"/>
        <v>0.8354166666666647</v>
      </c>
      <c r="W118" s="101">
        <v>2.7777777777777779E-3</v>
      </c>
      <c r="X118" s="101">
        <f t="shared" si="171"/>
        <v>0.83819444444444247</v>
      </c>
      <c r="Y118" s="101">
        <v>2.0833333333333333E-3</v>
      </c>
      <c r="Z118" s="101">
        <f t="shared" si="172"/>
        <v>0.84027777777777579</v>
      </c>
      <c r="AA118" s="313">
        <v>4.8611111111111103E-3</v>
      </c>
      <c r="AB118" s="101">
        <f t="shared" si="135"/>
        <v>0.84513888888888689</v>
      </c>
      <c r="AC118" s="313">
        <v>4.1666666666666666E-3</v>
      </c>
      <c r="AD118" s="101">
        <f t="shared" si="136"/>
        <v>0.84930555555555354</v>
      </c>
      <c r="AE118" s="101">
        <v>3.472222222222222E-3</v>
      </c>
      <c r="AF118" s="101">
        <f t="shared" si="137"/>
        <v>0.85277777777777575</v>
      </c>
      <c r="AG118" s="101">
        <v>3.472222222222222E-3</v>
      </c>
      <c r="AH118" s="101">
        <f t="shared" si="138"/>
        <v>0.85624999999999796</v>
      </c>
      <c r="AI118" s="101">
        <v>2.0833333333333333E-3</v>
      </c>
      <c r="AJ118" s="101">
        <f t="shared" si="139"/>
        <v>0.85833333333333128</v>
      </c>
      <c r="AK118" s="101">
        <v>6.9444444444444397E-3</v>
      </c>
      <c r="AL118" s="101">
        <f t="shared" si="140"/>
        <v>0.8652777777777757</v>
      </c>
      <c r="AM118" s="101">
        <v>6.2499999999999995E-3</v>
      </c>
      <c r="AN118" s="101">
        <f t="shared" si="141"/>
        <v>0.87152777777777568</v>
      </c>
      <c r="AO118" s="382">
        <v>4.8611111111111112E-3</v>
      </c>
      <c r="AP118" s="101">
        <f t="shared" si="142"/>
        <v>0.87638888888888677</v>
      </c>
      <c r="AQ118" s="382">
        <v>6.2499999999999995E-3</v>
      </c>
      <c r="AR118" s="101">
        <f t="shared" si="143"/>
        <v>0.88263888888888675</v>
      </c>
      <c r="AS118" s="382">
        <v>6.9444444444444441E-3</v>
      </c>
      <c r="AT118" s="101">
        <f t="shared" si="144"/>
        <v>0.88958333333333117</v>
      </c>
      <c r="AU118" s="101">
        <v>0</v>
      </c>
      <c r="AV118" s="101">
        <f t="shared" si="145"/>
        <v>0.88958333333333117</v>
      </c>
      <c r="AW118" s="101">
        <v>0</v>
      </c>
      <c r="AX118" s="101">
        <f t="shared" si="146"/>
        <v>0.88958333333333117</v>
      </c>
      <c r="AY118" s="101">
        <v>0</v>
      </c>
      <c r="AZ118" s="101">
        <f t="shared" si="147"/>
        <v>0.88958333333333117</v>
      </c>
      <c r="BA118" s="101">
        <v>0</v>
      </c>
      <c r="BB118" s="101">
        <f t="shared" si="148"/>
        <v>0.88958333333333117</v>
      </c>
      <c r="BC118" s="101">
        <v>0</v>
      </c>
      <c r="BD118" s="101">
        <f t="shared" si="149"/>
        <v>0.88958333333333117</v>
      </c>
      <c r="BE118" s="101">
        <v>0</v>
      </c>
      <c r="BF118" s="101">
        <f t="shared" si="150"/>
        <v>0.88958333333333117</v>
      </c>
      <c r="BG118" s="101">
        <v>0</v>
      </c>
      <c r="BH118" s="101">
        <f t="shared" si="151"/>
        <v>0.88958333333333117</v>
      </c>
      <c r="BI118" s="101">
        <v>0</v>
      </c>
      <c r="BJ118" s="101">
        <f t="shared" si="152"/>
        <v>0.88958333333333117</v>
      </c>
      <c r="BK118" s="101">
        <v>0</v>
      </c>
      <c r="BL118" s="101">
        <f t="shared" si="153"/>
        <v>0.88958333333333117</v>
      </c>
      <c r="BM118" s="101">
        <v>0</v>
      </c>
      <c r="BN118" s="101">
        <f t="shared" si="154"/>
        <v>0.88958333333333117</v>
      </c>
      <c r="BO118" s="101">
        <v>0</v>
      </c>
      <c r="BP118" s="101">
        <f t="shared" si="155"/>
        <v>0.88958333333333117</v>
      </c>
      <c r="BQ118" s="101">
        <v>0</v>
      </c>
      <c r="BR118" s="101">
        <f t="shared" si="156"/>
        <v>0.88958333333333117</v>
      </c>
      <c r="BS118" s="101">
        <v>0</v>
      </c>
      <c r="BT118" s="101">
        <f t="shared" si="157"/>
        <v>0.88958333333333117</v>
      </c>
      <c r="BU118" s="101">
        <v>0</v>
      </c>
      <c r="BV118" s="101">
        <f t="shared" si="158"/>
        <v>0.88958333333333117</v>
      </c>
      <c r="BW118" s="221">
        <v>2.0833333333333333E-3</v>
      </c>
      <c r="BX118" s="13">
        <f t="shared" si="159"/>
        <v>0.8916666666666645</v>
      </c>
      <c r="BY118" s="227"/>
      <c r="BZ118" s="221"/>
      <c r="CA118" s="13">
        <f t="shared" si="173"/>
        <v>9.3055555555555225E-2</v>
      </c>
      <c r="CB118" s="66">
        <f t="shared" si="132"/>
        <v>17.207462686567226</v>
      </c>
      <c r="CC118" s="103"/>
      <c r="CD118" s="88">
        <f t="shared" si="160"/>
        <v>133.99999999999952</v>
      </c>
      <c r="CE118" s="88">
        <f t="shared" si="133"/>
        <v>0.99374999999999802</v>
      </c>
      <c r="CG118" s="33">
        <f t="shared" si="161"/>
        <v>9.3055555555555225E-2</v>
      </c>
      <c r="CH118" s="34">
        <f t="shared" si="162"/>
        <v>133.99999999999952</v>
      </c>
      <c r="CI118" s="35">
        <f t="shared" si="174"/>
        <v>2.2333333333333254</v>
      </c>
      <c r="CJ118" s="561">
        <v>4</v>
      </c>
      <c r="CK118" s="33"/>
      <c r="CM118" s="108"/>
    </row>
    <row r="119" spans="1:91" x14ac:dyDescent="0.2">
      <c r="A119" s="1230"/>
      <c r="B119" s="290">
        <v>96</v>
      </c>
      <c r="C119" s="13">
        <v>6.9444444444444441E-3</v>
      </c>
      <c r="D119" s="13">
        <f t="shared" si="134"/>
        <v>0.80555555555555369</v>
      </c>
      <c r="E119" s="227">
        <v>0</v>
      </c>
      <c r="F119" s="34"/>
      <c r="G119" s="101">
        <v>0</v>
      </c>
      <c r="H119" s="101">
        <f t="shared" si="163"/>
        <v>0.80555555555555369</v>
      </c>
      <c r="I119" s="101">
        <v>2.0833333333333333E-3</v>
      </c>
      <c r="J119" s="101">
        <f t="shared" si="164"/>
        <v>0.80763888888888702</v>
      </c>
      <c r="K119" s="101">
        <v>6.2499999999999995E-3</v>
      </c>
      <c r="L119" s="101">
        <f t="shared" si="165"/>
        <v>0.813888888888887</v>
      </c>
      <c r="M119" s="313">
        <v>7.6388888888888886E-3</v>
      </c>
      <c r="N119" s="101">
        <f t="shared" si="166"/>
        <v>0.82152777777777586</v>
      </c>
      <c r="O119" s="101">
        <v>4.1666666666666666E-3</v>
      </c>
      <c r="P119" s="101">
        <f t="shared" si="167"/>
        <v>0.82569444444444251</v>
      </c>
      <c r="Q119" s="101">
        <v>7.6388888888888886E-3</v>
      </c>
      <c r="R119" s="101">
        <f t="shared" si="168"/>
        <v>0.83333333333333137</v>
      </c>
      <c r="S119" s="313">
        <v>7.6388888888888886E-3</v>
      </c>
      <c r="T119" s="101">
        <f t="shared" si="169"/>
        <v>0.84097222222222023</v>
      </c>
      <c r="U119" s="101">
        <v>1.3888888888888889E-3</v>
      </c>
      <c r="V119" s="101">
        <f t="shared" si="170"/>
        <v>0.84236111111110912</v>
      </c>
      <c r="W119" s="101">
        <v>2.7777777777777779E-3</v>
      </c>
      <c r="X119" s="101">
        <f t="shared" si="171"/>
        <v>0.84513888888888689</v>
      </c>
      <c r="Y119" s="101">
        <v>2.0833333333333333E-3</v>
      </c>
      <c r="Z119" s="101">
        <f t="shared" si="172"/>
        <v>0.84722222222222021</v>
      </c>
      <c r="AA119" s="313">
        <v>4.8611111111111103E-3</v>
      </c>
      <c r="AB119" s="101">
        <f t="shared" si="135"/>
        <v>0.85208333333333131</v>
      </c>
      <c r="AC119" s="313">
        <v>4.1666666666666666E-3</v>
      </c>
      <c r="AD119" s="101">
        <f t="shared" si="136"/>
        <v>0.85624999999999796</v>
      </c>
      <c r="AE119" s="101">
        <v>3.472222222222222E-3</v>
      </c>
      <c r="AF119" s="101">
        <f t="shared" si="137"/>
        <v>0.85972222222222017</v>
      </c>
      <c r="AG119" s="101">
        <v>3.472222222222222E-3</v>
      </c>
      <c r="AH119" s="101">
        <f t="shared" si="138"/>
        <v>0.86319444444444238</v>
      </c>
      <c r="AI119" s="101">
        <v>2.0833333333333333E-3</v>
      </c>
      <c r="AJ119" s="101">
        <f t="shared" si="139"/>
        <v>0.8652777777777757</v>
      </c>
      <c r="AK119" s="101">
        <v>6.9444444444444397E-3</v>
      </c>
      <c r="AL119" s="101">
        <f t="shared" si="140"/>
        <v>0.87222222222222012</v>
      </c>
      <c r="AM119" s="101">
        <v>6.2499999999999995E-3</v>
      </c>
      <c r="AN119" s="101">
        <f t="shared" si="141"/>
        <v>0.8784722222222201</v>
      </c>
      <c r="AO119" s="382">
        <v>4.8611111111111112E-3</v>
      </c>
      <c r="AP119" s="101">
        <f t="shared" si="142"/>
        <v>0.88333333333333119</v>
      </c>
      <c r="AQ119" s="382">
        <v>6.2499999999999995E-3</v>
      </c>
      <c r="AR119" s="101">
        <f t="shared" si="143"/>
        <v>0.88958333333333117</v>
      </c>
      <c r="AS119" s="382">
        <v>6.9444444444444441E-3</v>
      </c>
      <c r="AT119" s="101">
        <f t="shared" si="144"/>
        <v>0.89652777777777559</v>
      </c>
      <c r="AU119" s="101">
        <v>0</v>
      </c>
      <c r="AV119" s="101">
        <f t="shared" si="145"/>
        <v>0.89652777777777559</v>
      </c>
      <c r="AW119" s="101">
        <v>0</v>
      </c>
      <c r="AX119" s="101">
        <f t="shared" si="146"/>
        <v>0.89652777777777559</v>
      </c>
      <c r="AY119" s="101">
        <v>0</v>
      </c>
      <c r="AZ119" s="101">
        <f t="shared" si="147"/>
        <v>0.89652777777777559</v>
      </c>
      <c r="BA119" s="101">
        <v>0</v>
      </c>
      <c r="BB119" s="101">
        <f t="shared" si="148"/>
        <v>0.89652777777777559</v>
      </c>
      <c r="BC119" s="101">
        <v>0</v>
      </c>
      <c r="BD119" s="101">
        <f t="shared" si="149"/>
        <v>0.89652777777777559</v>
      </c>
      <c r="BE119" s="101">
        <v>0</v>
      </c>
      <c r="BF119" s="101">
        <f t="shared" si="150"/>
        <v>0.89652777777777559</v>
      </c>
      <c r="BG119" s="101">
        <v>0</v>
      </c>
      <c r="BH119" s="101">
        <f t="shared" si="151"/>
        <v>0.89652777777777559</v>
      </c>
      <c r="BI119" s="101">
        <v>0</v>
      </c>
      <c r="BJ119" s="101">
        <f t="shared" si="152"/>
        <v>0.89652777777777559</v>
      </c>
      <c r="BK119" s="101">
        <v>0</v>
      </c>
      <c r="BL119" s="101">
        <f t="shared" si="153"/>
        <v>0.89652777777777559</v>
      </c>
      <c r="BM119" s="101">
        <v>0</v>
      </c>
      <c r="BN119" s="101">
        <f t="shared" si="154"/>
        <v>0.89652777777777559</v>
      </c>
      <c r="BO119" s="101">
        <v>0</v>
      </c>
      <c r="BP119" s="101">
        <f t="shared" si="155"/>
        <v>0.89652777777777559</v>
      </c>
      <c r="BQ119" s="101">
        <v>0</v>
      </c>
      <c r="BR119" s="101">
        <f t="shared" si="156"/>
        <v>0.89652777777777559</v>
      </c>
      <c r="BS119" s="101">
        <v>0</v>
      </c>
      <c r="BT119" s="101">
        <f t="shared" si="157"/>
        <v>0.89652777777777559</v>
      </c>
      <c r="BU119" s="101">
        <v>0</v>
      </c>
      <c r="BV119" s="101">
        <f t="shared" si="158"/>
        <v>0.89652777777777559</v>
      </c>
      <c r="BW119" s="221">
        <v>2.0833333333333333E-3</v>
      </c>
      <c r="BX119" s="13">
        <f t="shared" si="159"/>
        <v>0.89861111111110892</v>
      </c>
      <c r="BY119" s="227"/>
      <c r="BZ119" s="221"/>
      <c r="CA119" s="13">
        <f t="shared" si="173"/>
        <v>9.3055555555555225E-2</v>
      </c>
      <c r="CB119" s="66">
        <f t="shared" si="132"/>
        <v>17.207462686567226</v>
      </c>
      <c r="CC119" s="103"/>
      <c r="CD119" s="88">
        <f t="shared" si="160"/>
        <v>133.99999999999952</v>
      </c>
      <c r="CE119" s="88">
        <f t="shared" si="133"/>
        <v>0.99374999999999802</v>
      </c>
      <c r="CG119" s="562">
        <f t="shared" si="161"/>
        <v>9.3055555555555225E-2</v>
      </c>
      <c r="CH119" s="48">
        <f t="shared" si="162"/>
        <v>133.99999999999952</v>
      </c>
      <c r="CI119" s="35">
        <f t="shared" si="174"/>
        <v>2.2333333333333254</v>
      </c>
      <c r="CJ119" s="563">
        <v>5</v>
      </c>
      <c r="CK119" s="562"/>
      <c r="CM119" s="108"/>
    </row>
    <row r="120" spans="1:91" ht="12.75" customHeight="1" x14ac:dyDescent="0.2">
      <c r="A120" s="1230"/>
      <c r="B120" s="290">
        <v>97</v>
      </c>
      <c r="C120" s="13">
        <v>6.9444444444444441E-3</v>
      </c>
      <c r="D120" s="13">
        <f t="shared" si="134"/>
        <v>0.81249999999999811</v>
      </c>
      <c r="E120" s="227">
        <v>0</v>
      </c>
      <c r="F120" s="34"/>
      <c r="G120" s="101">
        <v>0</v>
      </c>
      <c r="H120" s="101">
        <f t="shared" si="163"/>
        <v>0.81249999999999811</v>
      </c>
      <c r="I120" s="101">
        <v>2.0833333333333333E-3</v>
      </c>
      <c r="J120" s="101">
        <f t="shared" si="164"/>
        <v>0.81458333333333144</v>
      </c>
      <c r="K120" s="101">
        <v>6.2499999999999995E-3</v>
      </c>
      <c r="L120" s="101">
        <f t="shared" si="165"/>
        <v>0.82083333333333142</v>
      </c>
      <c r="M120" s="313">
        <v>7.6388888888888886E-3</v>
      </c>
      <c r="N120" s="101">
        <f t="shared" si="166"/>
        <v>0.82847222222222028</v>
      </c>
      <c r="O120" s="101">
        <v>4.1666666666666666E-3</v>
      </c>
      <c r="P120" s="101">
        <f t="shared" si="167"/>
        <v>0.83263888888888693</v>
      </c>
      <c r="Q120" s="101">
        <v>7.6388888888888886E-3</v>
      </c>
      <c r="R120" s="101">
        <f t="shared" si="168"/>
        <v>0.84027777777777579</v>
      </c>
      <c r="S120" s="313">
        <v>7.6388888888888886E-3</v>
      </c>
      <c r="T120" s="101">
        <f t="shared" si="169"/>
        <v>0.84791666666666465</v>
      </c>
      <c r="U120" s="101">
        <v>1.3888888888888889E-3</v>
      </c>
      <c r="V120" s="101">
        <f t="shared" si="170"/>
        <v>0.84930555555555354</v>
      </c>
      <c r="W120" s="101">
        <v>2.7777777777777779E-3</v>
      </c>
      <c r="X120" s="101">
        <f t="shared" si="171"/>
        <v>0.85208333333333131</v>
      </c>
      <c r="Y120" s="101">
        <v>2.0833333333333333E-3</v>
      </c>
      <c r="Z120" s="101">
        <f t="shared" si="172"/>
        <v>0.85416666666666463</v>
      </c>
      <c r="AA120" s="313">
        <v>4.8611111111111103E-3</v>
      </c>
      <c r="AB120" s="101">
        <f t="shared" si="135"/>
        <v>0.85902777777777573</v>
      </c>
      <c r="AC120" s="313">
        <v>4.1666666666666666E-3</v>
      </c>
      <c r="AD120" s="101">
        <f t="shared" si="136"/>
        <v>0.86319444444444238</v>
      </c>
      <c r="AE120" s="101">
        <v>3.472222222222222E-3</v>
      </c>
      <c r="AF120" s="101">
        <f t="shared" si="137"/>
        <v>0.86666666666666459</v>
      </c>
      <c r="AG120" s="101">
        <v>3.472222222222222E-3</v>
      </c>
      <c r="AH120" s="101">
        <f t="shared" si="138"/>
        <v>0.8701388888888868</v>
      </c>
      <c r="AI120" s="101">
        <v>2.0833333333333333E-3</v>
      </c>
      <c r="AJ120" s="101">
        <f t="shared" si="139"/>
        <v>0.87222222222222012</v>
      </c>
      <c r="AK120" s="101">
        <v>6.9444444444444397E-3</v>
      </c>
      <c r="AL120" s="101">
        <f t="shared" si="140"/>
        <v>0.87916666666666454</v>
      </c>
      <c r="AM120" s="101">
        <v>6.2499999999999995E-3</v>
      </c>
      <c r="AN120" s="101">
        <f t="shared" si="141"/>
        <v>0.88541666666666452</v>
      </c>
      <c r="AO120" s="382">
        <v>4.8611111111111112E-3</v>
      </c>
      <c r="AP120" s="101">
        <f t="shared" si="142"/>
        <v>0.89027777777777561</v>
      </c>
      <c r="AQ120" s="382">
        <v>6.2499999999999995E-3</v>
      </c>
      <c r="AR120" s="101">
        <f t="shared" si="143"/>
        <v>0.89652777777777559</v>
      </c>
      <c r="AS120" s="382">
        <v>6.9444444444444441E-3</v>
      </c>
      <c r="AT120" s="101">
        <f t="shared" si="144"/>
        <v>0.90347222222222001</v>
      </c>
      <c r="AU120" s="101">
        <v>0</v>
      </c>
      <c r="AV120" s="101">
        <f t="shared" si="145"/>
        <v>0.90347222222222001</v>
      </c>
      <c r="AW120" s="101">
        <v>0</v>
      </c>
      <c r="AX120" s="101">
        <f t="shared" si="146"/>
        <v>0.90347222222222001</v>
      </c>
      <c r="AY120" s="101">
        <v>0</v>
      </c>
      <c r="AZ120" s="101">
        <f t="shared" si="147"/>
        <v>0.90347222222222001</v>
      </c>
      <c r="BA120" s="101">
        <v>0</v>
      </c>
      <c r="BB120" s="101">
        <f t="shared" si="148"/>
        <v>0.90347222222222001</v>
      </c>
      <c r="BC120" s="101">
        <v>0</v>
      </c>
      <c r="BD120" s="101">
        <f t="shared" si="149"/>
        <v>0.90347222222222001</v>
      </c>
      <c r="BE120" s="101">
        <v>0</v>
      </c>
      <c r="BF120" s="101">
        <f t="shared" si="150"/>
        <v>0.90347222222222001</v>
      </c>
      <c r="BG120" s="101">
        <v>0</v>
      </c>
      <c r="BH120" s="101">
        <f t="shared" si="151"/>
        <v>0.90347222222222001</v>
      </c>
      <c r="BI120" s="101">
        <v>0</v>
      </c>
      <c r="BJ120" s="101">
        <f t="shared" si="152"/>
        <v>0.90347222222222001</v>
      </c>
      <c r="BK120" s="101">
        <v>0</v>
      </c>
      <c r="BL120" s="101">
        <f t="shared" si="153"/>
        <v>0.90347222222222001</v>
      </c>
      <c r="BM120" s="101">
        <v>0</v>
      </c>
      <c r="BN120" s="101">
        <f t="shared" si="154"/>
        <v>0.90347222222222001</v>
      </c>
      <c r="BO120" s="101">
        <v>0</v>
      </c>
      <c r="BP120" s="101">
        <f t="shared" si="155"/>
        <v>0.90347222222222001</v>
      </c>
      <c r="BQ120" s="101">
        <v>0</v>
      </c>
      <c r="BR120" s="101">
        <f t="shared" si="156"/>
        <v>0.90347222222222001</v>
      </c>
      <c r="BS120" s="101">
        <v>0</v>
      </c>
      <c r="BT120" s="101">
        <f t="shared" si="157"/>
        <v>0.90347222222222001</v>
      </c>
      <c r="BU120" s="101">
        <v>0</v>
      </c>
      <c r="BV120" s="101">
        <f t="shared" si="158"/>
        <v>0.90347222222222001</v>
      </c>
      <c r="BW120" s="221">
        <v>2.0833333333333333E-3</v>
      </c>
      <c r="BX120" s="13">
        <f t="shared" si="159"/>
        <v>0.90555555555555334</v>
      </c>
      <c r="BY120" s="227"/>
      <c r="BZ120" s="221"/>
      <c r="CA120" s="13">
        <f t="shared" si="173"/>
        <v>9.3055555555555225E-2</v>
      </c>
      <c r="CB120" s="66">
        <f t="shared" si="132"/>
        <v>17.207462686567226</v>
      </c>
      <c r="CC120" s="103"/>
      <c r="CD120" s="88">
        <f t="shared" si="160"/>
        <v>133.99999999999952</v>
      </c>
      <c r="CE120" s="88">
        <f t="shared" si="133"/>
        <v>0.99374999999999802</v>
      </c>
      <c r="CG120" s="108">
        <f t="shared" si="161"/>
        <v>9.3055555555555225E-2</v>
      </c>
      <c r="CH120" s="88">
        <f t="shared" si="162"/>
        <v>133.99999999999952</v>
      </c>
      <c r="CI120" s="35">
        <f t="shared" si="174"/>
        <v>2.2333333333333254</v>
      </c>
      <c r="CJ120" s="72">
        <v>6</v>
      </c>
      <c r="CK120" s="108"/>
      <c r="CM120" s="108"/>
    </row>
    <row r="121" spans="1:91" ht="12.75" customHeight="1" x14ac:dyDescent="0.2">
      <c r="A121" s="1230"/>
      <c r="B121" s="290">
        <v>98</v>
      </c>
      <c r="C121" s="13">
        <v>5.5555555555555558E-3</v>
      </c>
      <c r="D121" s="13">
        <f t="shared" si="134"/>
        <v>0.81805555555555365</v>
      </c>
      <c r="E121" s="227">
        <v>0</v>
      </c>
      <c r="F121" s="34"/>
      <c r="G121" s="101">
        <v>0</v>
      </c>
      <c r="H121" s="101">
        <f t="shared" si="163"/>
        <v>0.81805555555555365</v>
      </c>
      <c r="I121" s="101">
        <v>2.0833333333333333E-3</v>
      </c>
      <c r="J121" s="101">
        <f t="shared" si="164"/>
        <v>0.82013888888888697</v>
      </c>
      <c r="K121" s="101">
        <v>6.2499999999999995E-3</v>
      </c>
      <c r="L121" s="101">
        <f t="shared" si="165"/>
        <v>0.82638888888888695</v>
      </c>
      <c r="M121" s="313">
        <v>7.6388888888888886E-3</v>
      </c>
      <c r="N121" s="101">
        <f t="shared" si="166"/>
        <v>0.83402777777777581</v>
      </c>
      <c r="O121" s="101">
        <v>4.1666666666666666E-3</v>
      </c>
      <c r="P121" s="101">
        <f t="shared" si="167"/>
        <v>0.83819444444444247</v>
      </c>
      <c r="Q121" s="101">
        <v>7.6388888888888886E-3</v>
      </c>
      <c r="R121" s="101">
        <f t="shared" si="168"/>
        <v>0.84583333333333133</v>
      </c>
      <c r="S121" s="313">
        <v>7.6388888888888886E-3</v>
      </c>
      <c r="T121" s="101">
        <f t="shared" si="169"/>
        <v>0.85347222222222019</v>
      </c>
      <c r="U121" s="101">
        <v>1.3888888888888889E-3</v>
      </c>
      <c r="V121" s="101">
        <f t="shared" si="170"/>
        <v>0.85486111111110907</v>
      </c>
      <c r="W121" s="101">
        <v>2.7777777777777779E-3</v>
      </c>
      <c r="X121" s="101">
        <f t="shared" si="171"/>
        <v>0.85763888888888684</v>
      </c>
      <c r="Y121" s="101">
        <v>2.0833333333333333E-3</v>
      </c>
      <c r="Z121" s="101">
        <f t="shared" si="172"/>
        <v>0.85972222222222017</v>
      </c>
      <c r="AA121" s="313">
        <v>4.8611111111111103E-3</v>
      </c>
      <c r="AB121" s="101">
        <f t="shared" si="135"/>
        <v>0.86458333333333126</v>
      </c>
      <c r="AC121" s="313">
        <v>4.1666666666666666E-3</v>
      </c>
      <c r="AD121" s="101">
        <f t="shared" si="136"/>
        <v>0.86874999999999791</v>
      </c>
      <c r="AE121" s="101">
        <v>3.472222222222222E-3</v>
      </c>
      <c r="AF121" s="101">
        <f t="shared" si="137"/>
        <v>0.87222222222222012</v>
      </c>
      <c r="AG121" s="101">
        <v>3.472222222222222E-3</v>
      </c>
      <c r="AH121" s="101">
        <f t="shared" si="138"/>
        <v>0.87569444444444233</v>
      </c>
      <c r="AI121" s="101">
        <v>2.0833333333333333E-3</v>
      </c>
      <c r="AJ121" s="101">
        <f t="shared" si="139"/>
        <v>0.87777777777777566</v>
      </c>
      <c r="AK121" s="101">
        <v>6.9444444444444397E-3</v>
      </c>
      <c r="AL121" s="101">
        <f t="shared" si="140"/>
        <v>0.88472222222222008</v>
      </c>
      <c r="AM121" s="101">
        <v>6.2499999999999995E-3</v>
      </c>
      <c r="AN121" s="101">
        <f t="shared" si="141"/>
        <v>0.89097222222222006</v>
      </c>
      <c r="AO121" s="382">
        <v>4.8611111111111112E-3</v>
      </c>
      <c r="AP121" s="101">
        <f t="shared" si="142"/>
        <v>0.89583333333333115</v>
      </c>
      <c r="AQ121" s="382">
        <v>6.2499999999999995E-3</v>
      </c>
      <c r="AR121" s="101">
        <f t="shared" si="143"/>
        <v>0.90208333333333113</v>
      </c>
      <c r="AS121" s="382">
        <v>6.9444444444444441E-3</v>
      </c>
      <c r="AT121" s="101">
        <f t="shared" si="144"/>
        <v>0.90902777777777555</v>
      </c>
      <c r="AU121" s="101">
        <v>0</v>
      </c>
      <c r="AV121" s="101">
        <f t="shared" si="145"/>
        <v>0.90902777777777555</v>
      </c>
      <c r="AW121" s="101">
        <v>0</v>
      </c>
      <c r="AX121" s="101">
        <f t="shared" si="146"/>
        <v>0.90902777777777555</v>
      </c>
      <c r="AY121" s="101">
        <v>0</v>
      </c>
      <c r="AZ121" s="101">
        <f t="shared" si="147"/>
        <v>0.90902777777777555</v>
      </c>
      <c r="BA121" s="101">
        <v>0</v>
      </c>
      <c r="BB121" s="101">
        <f t="shared" si="148"/>
        <v>0.90902777777777555</v>
      </c>
      <c r="BC121" s="101">
        <v>0</v>
      </c>
      <c r="BD121" s="101">
        <f t="shared" si="149"/>
        <v>0.90902777777777555</v>
      </c>
      <c r="BE121" s="101">
        <v>0</v>
      </c>
      <c r="BF121" s="101">
        <f t="shared" si="150"/>
        <v>0.90902777777777555</v>
      </c>
      <c r="BG121" s="101">
        <v>0</v>
      </c>
      <c r="BH121" s="101">
        <f t="shared" si="151"/>
        <v>0.90902777777777555</v>
      </c>
      <c r="BI121" s="101">
        <v>0</v>
      </c>
      <c r="BJ121" s="101">
        <f t="shared" si="152"/>
        <v>0.90902777777777555</v>
      </c>
      <c r="BK121" s="101">
        <v>0</v>
      </c>
      <c r="BL121" s="101">
        <f t="shared" si="153"/>
        <v>0.90902777777777555</v>
      </c>
      <c r="BM121" s="101">
        <v>0</v>
      </c>
      <c r="BN121" s="101">
        <f t="shared" si="154"/>
        <v>0.90902777777777555</v>
      </c>
      <c r="BO121" s="101">
        <v>0</v>
      </c>
      <c r="BP121" s="101">
        <f t="shared" si="155"/>
        <v>0.90902777777777555</v>
      </c>
      <c r="BQ121" s="101">
        <v>0</v>
      </c>
      <c r="BR121" s="101">
        <f t="shared" si="156"/>
        <v>0.90902777777777555</v>
      </c>
      <c r="BS121" s="101">
        <v>0</v>
      </c>
      <c r="BT121" s="101">
        <f t="shared" si="157"/>
        <v>0.90902777777777555</v>
      </c>
      <c r="BU121" s="101">
        <v>0</v>
      </c>
      <c r="BV121" s="101">
        <f t="shared" si="158"/>
        <v>0.90902777777777555</v>
      </c>
      <c r="BW121" s="221">
        <v>2.0833333333333333E-3</v>
      </c>
      <c r="BX121" s="13">
        <f t="shared" si="159"/>
        <v>0.91111111111110887</v>
      </c>
      <c r="BY121" s="227"/>
      <c r="BZ121" s="221"/>
      <c r="CA121" s="13">
        <f t="shared" si="173"/>
        <v>9.3055555555555225E-2</v>
      </c>
      <c r="CB121" s="66">
        <f t="shared" si="132"/>
        <v>17.207462686567226</v>
      </c>
      <c r="CC121" s="103"/>
      <c r="CD121" s="88">
        <f t="shared" si="160"/>
        <v>133.99999999999952</v>
      </c>
      <c r="CE121" s="88">
        <f t="shared" si="133"/>
        <v>0.99374999999999802</v>
      </c>
      <c r="CG121" s="49">
        <f t="shared" si="161"/>
        <v>9.3055555555555225E-2</v>
      </c>
      <c r="CH121" s="46">
        <f t="shared" si="162"/>
        <v>133.99999999999952</v>
      </c>
      <c r="CI121" s="35">
        <f t="shared" si="174"/>
        <v>2.2333333333333254</v>
      </c>
      <c r="CJ121" s="564">
        <v>7</v>
      </c>
      <c r="CK121" s="49"/>
      <c r="CM121" s="108"/>
    </row>
    <row r="122" spans="1:91" ht="12.75" customHeight="1" x14ac:dyDescent="0.2">
      <c r="A122" s="1230"/>
      <c r="B122" s="290">
        <v>99</v>
      </c>
      <c r="C122" s="13">
        <v>5.5555555555555558E-3</v>
      </c>
      <c r="D122" s="13">
        <f t="shared" si="134"/>
        <v>0.82361111111110918</v>
      </c>
      <c r="E122" s="227">
        <v>0</v>
      </c>
      <c r="F122" s="34"/>
      <c r="G122" s="101">
        <v>0</v>
      </c>
      <c r="H122" s="101">
        <f t="shared" si="163"/>
        <v>0.82361111111110918</v>
      </c>
      <c r="I122" s="101">
        <v>2.0833333333333333E-3</v>
      </c>
      <c r="J122" s="101">
        <f t="shared" si="164"/>
        <v>0.82569444444444251</v>
      </c>
      <c r="K122" s="101">
        <v>6.2499999999999995E-3</v>
      </c>
      <c r="L122" s="101">
        <f t="shared" si="165"/>
        <v>0.83194444444444249</v>
      </c>
      <c r="M122" s="313">
        <v>7.6388888888888886E-3</v>
      </c>
      <c r="N122" s="101">
        <f t="shared" si="166"/>
        <v>0.83958333333333135</v>
      </c>
      <c r="O122" s="101">
        <v>4.1666666666666666E-3</v>
      </c>
      <c r="P122" s="101">
        <f t="shared" si="167"/>
        <v>0.843749999999998</v>
      </c>
      <c r="Q122" s="101">
        <v>7.6388888888888886E-3</v>
      </c>
      <c r="R122" s="101">
        <f t="shared" si="168"/>
        <v>0.85138888888888686</v>
      </c>
      <c r="S122" s="313">
        <v>7.6388888888888886E-3</v>
      </c>
      <c r="T122" s="101">
        <f t="shared" si="169"/>
        <v>0.85902777777777573</v>
      </c>
      <c r="U122" s="101">
        <v>1.3888888888888889E-3</v>
      </c>
      <c r="V122" s="101">
        <f t="shared" si="170"/>
        <v>0.86041666666666461</v>
      </c>
      <c r="W122" s="101">
        <v>2.7777777777777779E-3</v>
      </c>
      <c r="X122" s="101">
        <f t="shared" si="171"/>
        <v>0.86319444444444238</v>
      </c>
      <c r="Y122" s="101">
        <v>2.0833333333333333E-3</v>
      </c>
      <c r="Z122" s="101">
        <f t="shared" si="172"/>
        <v>0.8652777777777757</v>
      </c>
      <c r="AA122" s="313">
        <v>4.8611111111111103E-3</v>
      </c>
      <c r="AB122" s="101">
        <f t="shared" si="135"/>
        <v>0.8701388888888868</v>
      </c>
      <c r="AC122" s="313">
        <v>4.1666666666666666E-3</v>
      </c>
      <c r="AD122" s="101">
        <f t="shared" si="136"/>
        <v>0.87430555555555345</v>
      </c>
      <c r="AE122" s="101">
        <v>3.472222222222222E-3</v>
      </c>
      <c r="AF122" s="101">
        <f t="shared" si="137"/>
        <v>0.87777777777777566</v>
      </c>
      <c r="AG122" s="101">
        <v>3.472222222222222E-3</v>
      </c>
      <c r="AH122" s="101">
        <f t="shared" si="138"/>
        <v>0.88124999999999787</v>
      </c>
      <c r="AI122" s="101">
        <v>2.0833333333333333E-3</v>
      </c>
      <c r="AJ122" s="101">
        <f t="shared" si="139"/>
        <v>0.88333333333333119</v>
      </c>
      <c r="AK122" s="101">
        <v>6.9444444444444397E-3</v>
      </c>
      <c r="AL122" s="101">
        <f t="shared" si="140"/>
        <v>0.89027777777777561</v>
      </c>
      <c r="AM122" s="101">
        <v>6.2499999999999995E-3</v>
      </c>
      <c r="AN122" s="101">
        <f t="shared" si="141"/>
        <v>0.89652777777777559</v>
      </c>
      <c r="AO122" s="382">
        <v>4.8611111111111112E-3</v>
      </c>
      <c r="AP122" s="101">
        <f t="shared" si="142"/>
        <v>0.90138888888888669</v>
      </c>
      <c r="AQ122" s="382">
        <v>6.2499999999999995E-3</v>
      </c>
      <c r="AR122" s="101">
        <f t="shared" si="143"/>
        <v>0.90763888888888666</v>
      </c>
      <c r="AS122" s="382">
        <v>6.9444444444444441E-3</v>
      </c>
      <c r="AT122" s="101">
        <f t="shared" si="144"/>
        <v>0.91458333333333108</v>
      </c>
      <c r="AU122" s="101">
        <v>0</v>
      </c>
      <c r="AV122" s="101">
        <f t="shared" si="145"/>
        <v>0.91458333333333108</v>
      </c>
      <c r="AW122" s="101">
        <v>0</v>
      </c>
      <c r="AX122" s="101">
        <f t="shared" si="146"/>
        <v>0.91458333333333108</v>
      </c>
      <c r="AY122" s="101">
        <v>0</v>
      </c>
      <c r="AZ122" s="101">
        <f t="shared" si="147"/>
        <v>0.91458333333333108</v>
      </c>
      <c r="BA122" s="101">
        <v>0</v>
      </c>
      <c r="BB122" s="101">
        <f t="shared" si="148"/>
        <v>0.91458333333333108</v>
      </c>
      <c r="BC122" s="101">
        <v>0</v>
      </c>
      <c r="BD122" s="101">
        <f t="shared" si="149"/>
        <v>0.91458333333333108</v>
      </c>
      <c r="BE122" s="101">
        <v>0</v>
      </c>
      <c r="BF122" s="101">
        <f t="shared" si="150"/>
        <v>0.91458333333333108</v>
      </c>
      <c r="BG122" s="101">
        <v>0</v>
      </c>
      <c r="BH122" s="101">
        <f t="shared" si="151"/>
        <v>0.91458333333333108</v>
      </c>
      <c r="BI122" s="101">
        <v>0</v>
      </c>
      <c r="BJ122" s="101">
        <f t="shared" si="152"/>
        <v>0.91458333333333108</v>
      </c>
      <c r="BK122" s="101">
        <v>0</v>
      </c>
      <c r="BL122" s="101">
        <f t="shared" si="153"/>
        <v>0.91458333333333108</v>
      </c>
      <c r="BM122" s="101">
        <v>0</v>
      </c>
      <c r="BN122" s="101">
        <f t="shared" si="154"/>
        <v>0.91458333333333108</v>
      </c>
      <c r="BO122" s="101">
        <v>0</v>
      </c>
      <c r="BP122" s="101">
        <f t="shared" si="155"/>
        <v>0.91458333333333108</v>
      </c>
      <c r="BQ122" s="101">
        <v>0</v>
      </c>
      <c r="BR122" s="101">
        <f t="shared" si="156"/>
        <v>0.91458333333333108</v>
      </c>
      <c r="BS122" s="101">
        <v>0</v>
      </c>
      <c r="BT122" s="101">
        <f t="shared" si="157"/>
        <v>0.91458333333333108</v>
      </c>
      <c r="BU122" s="101">
        <v>0</v>
      </c>
      <c r="BV122" s="101">
        <f t="shared" si="158"/>
        <v>0.91458333333333108</v>
      </c>
      <c r="BW122" s="221">
        <v>2.0833333333333333E-3</v>
      </c>
      <c r="BX122" s="13">
        <f t="shared" si="159"/>
        <v>0.91666666666666441</v>
      </c>
      <c r="BY122" s="227"/>
      <c r="BZ122" s="221"/>
      <c r="CA122" s="13">
        <f t="shared" si="173"/>
        <v>9.3055555555555225E-2</v>
      </c>
      <c r="CB122" s="66">
        <f t="shared" si="132"/>
        <v>17.207462686567226</v>
      </c>
      <c r="CC122" s="103"/>
      <c r="CD122" s="88">
        <f t="shared" si="160"/>
        <v>133.99999999999952</v>
      </c>
      <c r="CE122" s="88">
        <f t="shared" si="133"/>
        <v>0.99374999999999802</v>
      </c>
      <c r="CG122" s="33">
        <f t="shared" si="161"/>
        <v>9.3055555555555225E-2</v>
      </c>
      <c r="CH122" s="34">
        <f t="shared" si="162"/>
        <v>133.99999999999952</v>
      </c>
      <c r="CI122" s="35">
        <f t="shared" si="174"/>
        <v>2.2333333333333254</v>
      </c>
      <c r="CJ122" s="561">
        <v>1</v>
      </c>
      <c r="CK122" s="33"/>
      <c r="CM122" s="108"/>
    </row>
    <row r="123" spans="1:91" ht="12.75" customHeight="1" x14ac:dyDescent="0.2">
      <c r="A123" s="1230"/>
      <c r="B123" s="290">
        <v>100</v>
      </c>
      <c r="C123" s="13">
        <v>5.5555555555555558E-3</v>
      </c>
      <c r="D123" s="13">
        <f>+C123+D122</f>
        <v>0.82916666666666472</v>
      </c>
      <c r="E123" s="227">
        <v>0</v>
      </c>
      <c r="F123" s="34"/>
      <c r="G123" s="101">
        <v>0</v>
      </c>
      <c r="H123" s="101">
        <f t="shared" si="163"/>
        <v>0.82916666666666472</v>
      </c>
      <c r="I123" s="101">
        <v>2.0833333333333333E-3</v>
      </c>
      <c r="J123" s="101">
        <f t="shared" si="164"/>
        <v>0.83124999999999805</v>
      </c>
      <c r="K123" s="101">
        <v>6.2499999999999995E-3</v>
      </c>
      <c r="L123" s="101">
        <f t="shared" si="165"/>
        <v>0.83749999999999802</v>
      </c>
      <c r="M123" s="313">
        <v>7.6388888888888886E-3</v>
      </c>
      <c r="N123" s="101">
        <f t="shared" si="166"/>
        <v>0.84513888888888689</v>
      </c>
      <c r="O123" s="101">
        <v>4.1666666666666666E-3</v>
      </c>
      <c r="P123" s="101">
        <f t="shared" si="167"/>
        <v>0.84930555555555354</v>
      </c>
      <c r="Q123" s="101">
        <v>7.6388888888888886E-3</v>
      </c>
      <c r="R123" s="101">
        <f t="shared" si="168"/>
        <v>0.8569444444444424</v>
      </c>
      <c r="S123" s="313">
        <v>7.6388888888888886E-3</v>
      </c>
      <c r="T123" s="101">
        <f t="shared" si="169"/>
        <v>0.86458333333333126</v>
      </c>
      <c r="U123" s="101">
        <v>1.3888888888888889E-3</v>
      </c>
      <c r="V123" s="101">
        <f t="shared" si="170"/>
        <v>0.86597222222222014</v>
      </c>
      <c r="W123" s="101">
        <v>2.7777777777777779E-3</v>
      </c>
      <c r="X123" s="101">
        <f t="shared" si="171"/>
        <v>0.86874999999999791</v>
      </c>
      <c r="Y123" s="101">
        <v>2.0833333333333333E-3</v>
      </c>
      <c r="Z123" s="101">
        <f t="shared" si="172"/>
        <v>0.87083333333333124</v>
      </c>
      <c r="AA123" s="313">
        <v>4.8611111111111103E-3</v>
      </c>
      <c r="AB123" s="101">
        <f t="shared" si="135"/>
        <v>0.87569444444444233</v>
      </c>
      <c r="AC123" s="313">
        <v>4.1666666666666666E-3</v>
      </c>
      <c r="AD123" s="101">
        <f t="shared" si="136"/>
        <v>0.87986111111110898</v>
      </c>
      <c r="AE123" s="101">
        <v>3.472222222222222E-3</v>
      </c>
      <c r="AF123" s="101">
        <f t="shared" si="137"/>
        <v>0.88333333333333119</v>
      </c>
      <c r="AG123" s="101">
        <v>3.472222222222222E-3</v>
      </c>
      <c r="AH123" s="101">
        <f t="shared" si="138"/>
        <v>0.8868055555555534</v>
      </c>
      <c r="AI123" s="101">
        <v>2.0833333333333333E-3</v>
      </c>
      <c r="AJ123" s="101">
        <f t="shared" si="139"/>
        <v>0.88888888888888673</v>
      </c>
      <c r="AK123" s="101">
        <v>6.9444444444444397E-3</v>
      </c>
      <c r="AL123" s="101">
        <f t="shared" si="140"/>
        <v>0.89583333333333115</v>
      </c>
      <c r="AM123" s="101">
        <v>6.2499999999999995E-3</v>
      </c>
      <c r="AN123" s="101">
        <f t="shared" si="141"/>
        <v>0.90208333333333113</v>
      </c>
      <c r="AO123" s="382">
        <v>4.8611111111111112E-3</v>
      </c>
      <c r="AP123" s="101">
        <f t="shared" si="142"/>
        <v>0.90694444444444222</v>
      </c>
      <c r="AQ123" s="382">
        <v>6.2499999999999995E-3</v>
      </c>
      <c r="AR123" s="101">
        <f t="shared" si="143"/>
        <v>0.9131944444444422</v>
      </c>
      <c r="AS123" s="382">
        <v>6.9444444444444441E-3</v>
      </c>
      <c r="AT123" s="101">
        <f t="shared" si="144"/>
        <v>0.92013888888888662</v>
      </c>
      <c r="AU123" s="101">
        <v>0</v>
      </c>
      <c r="AV123" s="101">
        <f t="shared" si="145"/>
        <v>0.92013888888888662</v>
      </c>
      <c r="AW123" s="101">
        <v>0</v>
      </c>
      <c r="AX123" s="101">
        <f t="shared" si="146"/>
        <v>0.92013888888888662</v>
      </c>
      <c r="AY123" s="101">
        <v>0</v>
      </c>
      <c r="AZ123" s="101">
        <f t="shared" si="147"/>
        <v>0.92013888888888662</v>
      </c>
      <c r="BA123" s="101">
        <v>0</v>
      </c>
      <c r="BB123" s="101">
        <f t="shared" si="148"/>
        <v>0.92013888888888662</v>
      </c>
      <c r="BC123" s="101">
        <v>0</v>
      </c>
      <c r="BD123" s="101">
        <f t="shared" si="149"/>
        <v>0.92013888888888662</v>
      </c>
      <c r="BE123" s="101">
        <v>0</v>
      </c>
      <c r="BF123" s="101">
        <f t="shared" si="150"/>
        <v>0.92013888888888662</v>
      </c>
      <c r="BG123" s="101">
        <v>0</v>
      </c>
      <c r="BH123" s="101">
        <f t="shared" si="151"/>
        <v>0.92013888888888662</v>
      </c>
      <c r="BI123" s="101">
        <v>0</v>
      </c>
      <c r="BJ123" s="101">
        <f t="shared" si="152"/>
        <v>0.92013888888888662</v>
      </c>
      <c r="BK123" s="101">
        <v>0</v>
      </c>
      <c r="BL123" s="101">
        <f t="shared" si="153"/>
        <v>0.92013888888888662</v>
      </c>
      <c r="BM123" s="101">
        <v>0</v>
      </c>
      <c r="BN123" s="101">
        <f t="shared" si="154"/>
        <v>0.92013888888888662</v>
      </c>
      <c r="BO123" s="101">
        <v>0</v>
      </c>
      <c r="BP123" s="101">
        <f t="shared" si="155"/>
        <v>0.92013888888888662</v>
      </c>
      <c r="BQ123" s="101">
        <v>0</v>
      </c>
      <c r="BR123" s="101">
        <f t="shared" si="156"/>
        <v>0.92013888888888662</v>
      </c>
      <c r="BS123" s="101">
        <v>0</v>
      </c>
      <c r="BT123" s="101">
        <f t="shared" si="157"/>
        <v>0.92013888888888662</v>
      </c>
      <c r="BU123" s="101">
        <v>0</v>
      </c>
      <c r="BV123" s="101">
        <f t="shared" si="158"/>
        <v>0.92013888888888662</v>
      </c>
      <c r="BW123" s="221">
        <v>2.0833333333333333E-3</v>
      </c>
      <c r="BX123" s="13">
        <f t="shared" si="159"/>
        <v>0.92222222222221995</v>
      </c>
      <c r="BY123" s="227"/>
      <c r="BZ123" s="221"/>
      <c r="CA123" s="13">
        <f t="shared" si="173"/>
        <v>9.3055555555555225E-2</v>
      </c>
      <c r="CB123" s="66">
        <f t="shared" si="132"/>
        <v>17.207462686567226</v>
      </c>
      <c r="CC123" s="103"/>
      <c r="CD123" s="88">
        <f t="shared" si="160"/>
        <v>133.99999999999952</v>
      </c>
      <c r="CE123" s="88">
        <f t="shared" si="133"/>
        <v>0.99374999999999802</v>
      </c>
      <c r="CG123" s="33">
        <f t="shared" si="161"/>
        <v>9.3055555555555225E-2</v>
      </c>
      <c r="CH123" s="34">
        <f t="shared" si="162"/>
        <v>133.99999999999952</v>
      </c>
      <c r="CI123" s="35">
        <f t="shared" si="174"/>
        <v>2.2333333333333254</v>
      </c>
      <c r="CJ123" s="561">
        <v>2</v>
      </c>
      <c r="CK123" s="33"/>
      <c r="CM123" s="108"/>
    </row>
    <row r="124" spans="1:91" ht="12.75" customHeight="1" x14ac:dyDescent="0.2">
      <c r="A124" s="1230"/>
      <c r="B124" s="290">
        <v>101</v>
      </c>
      <c r="C124" s="13">
        <v>5.5555555555555558E-3</v>
      </c>
      <c r="D124" s="13">
        <f t="shared" ref="D124:D131" si="175">+C124+D123</f>
        <v>0.83472222222222026</v>
      </c>
      <c r="E124" s="227">
        <v>0</v>
      </c>
      <c r="F124" s="34"/>
      <c r="G124" s="101">
        <v>0</v>
      </c>
      <c r="H124" s="101">
        <f t="shared" si="163"/>
        <v>0.83472222222222026</v>
      </c>
      <c r="I124" s="101">
        <v>2.0833333333333333E-3</v>
      </c>
      <c r="J124" s="101">
        <f t="shared" si="164"/>
        <v>0.83680555555555358</v>
      </c>
      <c r="K124" s="101">
        <v>6.2499999999999995E-3</v>
      </c>
      <c r="L124" s="101">
        <f t="shared" si="165"/>
        <v>0.84305555555555356</v>
      </c>
      <c r="M124" s="565">
        <v>7.6388888888888886E-3</v>
      </c>
      <c r="N124" s="101">
        <f t="shared" si="166"/>
        <v>0.85069444444444242</v>
      </c>
      <c r="O124" s="101">
        <v>4.1666666666666666E-3</v>
      </c>
      <c r="P124" s="101">
        <f t="shared" si="167"/>
        <v>0.85486111111110907</v>
      </c>
      <c r="Q124" s="220">
        <v>7.6388888888888886E-3</v>
      </c>
      <c r="R124" s="101">
        <f t="shared" si="168"/>
        <v>0.86249999999999793</v>
      </c>
      <c r="S124" s="565">
        <v>7.6388888888888886E-3</v>
      </c>
      <c r="T124" s="101">
        <f t="shared" si="169"/>
        <v>0.8701388888888868</v>
      </c>
      <c r="U124" s="220">
        <v>1.3888888888888889E-3</v>
      </c>
      <c r="V124" s="101">
        <f t="shared" si="170"/>
        <v>0.87152777777777568</v>
      </c>
      <c r="W124" s="220">
        <v>2.7777777777777779E-3</v>
      </c>
      <c r="X124" s="101">
        <f t="shared" si="171"/>
        <v>0.87430555555555345</v>
      </c>
      <c r="Y124" s="101">
        <v>2.0833333333333333E-3</v>
      </c>
      <c r="Z124" s="101">
        <f t="shared" si="172"/>
        <v>0.87638888888888677</v>
      </c>
      <c r="AA124" s="565">
        <v>4.8611111111111103E-3</v>
      </c>
      <c r="AB124" s="101">
        <f t="shared" si="135"/>
        <v>0.88124999999999787</v>
      </c>
      <c r="AC124" s="565">
        <v>4.1666666666666666E-3</v>
      </c>
      <c r="AD124" s="101">
        <f t="shared" si="136"/>
        <v>0.88541666666666452</v>
      </c>
      <c r="AE124" s="101">
        <v>3.472222222222222E-3</v>
      </c>
      <c r="AF124" s="101">
        <f t="shared" si="137"/>
        <v>0.88888888888888673</v>
      </c>
      <c r="AG124" s="101">
        <v>3.472222222222222E-3</v>
      </c>
      <c r="AH124" s="101">
        <f t="shared" si="138"/>
        <v>0.89236111111110894</v>
      </c>
      <c r="AI124" s="101">
        <v>2.0833333333333333E-3</v>
      </c>
      <c r="AJ124" s="101">
        <f t="shared" si="139"/>
        <v>0.89444444444444227</v>
      </c>
      <c r="AK124" s="101">
        <v>6.9444444444444397E-3</v>
      </c>
      <c r="AL124" s="101">
        <f t="shared" si="140"/>
        <v>0.90138888888888669</v>
      </c>
      <c r="AM124" s="101">
        <v>6.2499999999999995E-3</v>
      </c>
      <c r="AN124" s="101">
        <f t="shared" si="141"/>
        <v>0.90763888888888666</v>
      </c>
      <c r="AO124" s="382">
        <v>4.8611111111111112E-3</v>
      </c>
      <c r="AP124" s="101">
        <f t="shared" si="142"/>
        <v>0.91249999999999776</v>
      </c>
      <c r="AQ124" s="382">
        <v>6.2499999999999995E-3</v>
      </c>
      <c r="AR124" s="101">
        <f t="shared" si="143"/>
        <v>0.91874999999999774</v>
      </c>
      <c r="AS124" s="382">
        <v>6.9444444444444441E-3</v>
      </c>
      <c r="AT124" s="101">
        <f t="shared" si="144"/>
        <v>0.92569444444444215</v>
      </c>
      <c r="AU124" s="101">
        <v>0</v>
      </c>
      <c r="AV124" s="101">
        <f t="shared" si="145"/>
        <v>0.92569444444444215</v>
      </c>
      <c r="AW124" s="101">
        <v>0</v>
      </c>
      <c r="AX124" s="101">
        <f t="shared" si="146"/>
        <v>0.92569444444444215</v>
      </c>
      <c r="AY124" s="101">
        <v>0</v>
      </c>
      <c r="AZ124" s="101">
        <f t="shared" si="147"/>
        <v>0.92569444444444215</v>
      </c>
      <c r="BA124" s="101">
        <v>0</v>
      </c>
      <c r="BB124" s="101">
        <f t="shared" si="148"/>
        <v>0.92569444444444215</v>
      </c>
      <c r="BC124" s="101">
        <v>0</v>
      </c>
      <c r="BD124" s="101">
        <f t="shared" si="149"/>
        <v>0.92569444444444215</v>
      </c>
      <c r="BE124" s="101">
        <v>0</v>
      </c>
      <c r="BF124" s="101">
        <f t="shared" si="150"/>
        <v>0.92569444444444215</v>
      </c>
      <c r="BG124" s="101">
        <v>0</v>
      </c>
      <c r="BH124" s="101">
        <f t="shared" si="151"/>
        <v>0.92569444444444215</v>
      </c>
      <c r="BI124" s="101">
        <v>0</v>
      </c>
      <c r="BJ124" s="101">
        <f t="shared" si="152"/>
        <v>0.92569444444444215</v>
      </c>
      <c r="BK124" s="101">
        <v>0</v>
      </c>
      <c r="BL124" s="101">
        <f t="shared" si="153"/>
        <v>0.92569444444444215</v>
      </c>
      <c r="BM124" s="101">
        <v>0</v>
      </c>
      <c r="BN124" s="101">
        <f t="shared" si="154"/>
        <v>0.92569444444444215</v>
      </c>
      <c r="BO124" s="101">
        <v>0</v>
      </c>
      <c r="BP124" s="101">
        <f t="shared" si="155"/>
        <v>0.92569444444444215</v>
      </c>
      <c r="BQ124" s="101">
        <v>0</v>
      </c>
      <c r="BR124" s="101">
        <f t="shared" si="156"/>
        <v>0.92569444444444215</v>
      </c>
      <c r="BS124" s="101">
        <v>0</v>
      </c>
      <c r="BT124" s="101">
        <f t="shared" si="157"/>
        <v>0.92569444444444215</v>
      </c>
      <c r="BU124" s="101">
        <v>0</v>
      </c>
      <c r="BV124" s="101">
        <f t="shared" si="158"/>
        <v>0.92569444444444215</v>
      </c>
      <c r="BW124" s="221">
        <v>2.0833333333333333E-3</v>
      </c>
      <c r="BX124" s="13">
        <f t="shared" si="159"/>
        <v>0.92777777777777548</v>
      </c>
      <c r="BY124" s="227"/>
      <c r="BZ124" s="221"/>
      <c r="CA124" s="13">
        <f t="shared" si="173"/>
        <v>9.3055555555555225E-2</v>
      </c>
      <c r="CB124" s="66">
        <f t="shared" si="132"/>
        <v>17.207462686567226</v>
      </c>
      <c r="CC124" s="103"/>
      <c r="CD124" s="88">
        <f t="shared" si="160"/>
        <v>133.99999999999952</v>
      </c>
      <c r="CE124" s="88">
        <f t="shared" si="133"/>
        <v>0.99374999999999802</v>
      </c>
      <c r="CG124" s="33">
        <f t="shared" si="161"/>
        <v>9.3055555555555225E-2</v>
      </c>
      <c r="CH124" s="34">
        <f t="shared" si="162"/>
        <v>133.99999999999952</v>
      </c>
      <c r="CI124" s="35">
        <f t="shared" si="174"/>
        <v>2.2333333333333254</v>
      </c>
      <c r="CJ124" s="561">
        <v>3</v>
      </c>
      <c r="CK124" s="33"/>
      <c r="CM124" s="108"/>
    </row>
    <row r="125" spans="1:91" ht="12.75" customHeight="1" x14ac:dyDescent="0.2">
      <c r="A125" s="1230"/>
      <c r="B125" s="290">
        <v>102</v>
      </c>
      <c r="C125" s="13">
        <v>5.5555555555555358E-3</v>
      </c>
      <c r="D125" s="13">
        <f t="shared" si="175"/>
        <v>0.84027777777777579</v>
      </c>
      <c r="E125" s="227">
        <v>0</v>
      </c>
      <c r="F125" s="34"/>
      <c r="G125" s="101">
        <v>0</v>
      </c>
      <c r="H125" s="101">
        <f t="shared" si="163"/>
        <v>0.84027777777777579</v>
      </c>
      <c r="I125" s="101">
        <v>2.0833333333333333E-3</v>
      </c>
      <c r="J125" s="101">
        <f t="shared" si="164"/>
        <v>0.84236111111110912</v>
      </c>
      <c r="K125" s="101">
        <v>6.2499999999999995E-3</v>
      </c>
      <c r="L125" s="101">
        <f t="shared" si="165"/>
        <v>0.8486111111111091</v>
      </c>
      <c r="M125" s="565">
        <v>7.6388888888888886E-3</v>
      </c>
      <c r="N125" s="101">
        <f t="shared" si="166"/>
        <v>0.85624999999999796</v>
      </c>
      <c r="O125" s="101">
        <v>4.1666666666666666E-3</v>
      </c>
      <c r="P125" s="101">
        <f t="shared" si="167"/>
        <v>0.86041666666666461</v>
      </c>
      <c r="Q125" s="220">
        <v>7.6388888888888886E-3</v>
      </c>
      <c r="R125" s="101">
        <f t="shared" si="168"/>
        <v>0.86805555555555347</v>
      </c>
      <c r="S125" s="565">
        <v>7.6388888888888886E-3</v>
      </c>
      <c r="T125" s="101">
        <f t="shared" si="169"/>
        <v>0.87569444444444233</v>
      </c>
      <c r="U125" s="220">
        <v>1.3888888888888889E-3</v>
      </c>
      <c r="V125" s="101">
        <f t="shared" si="170"/>
        <v>0.87708333333333122</v>
      </c>
      <c r="W125" s="220">
        <v>2.7777777777777779E-3</v>
      </c>
      <c r="X125" s="101">
        <f t="shared" si="171"/>
        <v>0.87986111111110898</v>
      </c>
      <c r="Y125" s="101">
        <v>2.0833333333333333E-3</v>
      </c>
      <c r="Z125" s="101">
        <f t="shared" si="172"/>
        <v>0.88194444444444231</v>
      </c>
      <c r="AA125" s="565">
        <v>4.8611111111111103E-3</v>
      </c>
      <c r="AB125" s="101">
        <f t="shared" si="135"/>
        <v>0.8868055555555534</v>
      </c>
      <c r="AC125" s="565">
        <v>4.1666666666666666E-3</v>
      </c>
      <c r="AD125" s="101">
        <f t="shared" si="136"/>
        <v>0.89097222222222006</v>
      </c>
      <c r="AE125" s="101">
        <v>3.472222222222222E-3</v>
      </c>
      <c r="AF125" s="101">
        <f t="shared" si="137"/>
        <v>0.89444444444444227</v>
      </c>
      <c r="AG125" s="101">
        <v>3.472222222222222E-3</v>
      </c>
      <c r="AH125" s="101">
        <f t="shared" si="138"/>
        <v>0.89791666666666448</v>
      </c>
      <c r="AI125" s="101">
        <v>2.0833333333333333E-3</v>
      </c>
      <c r="AJ125" s="101">
        <f t="shared" si="139"/>
        <v>0.8999999999999978</v>
      </c>
      <c r="AK125" s="101">
        <v>6.9444444444444397E-3</v>
      </c>
      <c r="AL125" s="101">
        <f t="shared" si="140"/>
        <v>0.90694444444444222</v>
      </c>
      <c r="AM125" s="101">
        <v>6.2499999999999995E-3</v>
      </c>
      <c r="AN125" s="101">
        <f t="shared" si="141"/>
        <v>0.9131944444444422</v>
      </c>
      <c r="AO125" s="382">
        <v>4.8611111111111112E-3</v>
      </c>
      <c r="AP125" s="101">
        <f t="shared" si="142"/>
        <v>0.91805555555555329</v>
      </c>
      <c r="AQ125" s="382">
        <v>6.2499999999999995E-3</v>
      </c>
      <c r="AR125" s="101">
        <f t="shared" si="143"/>
        <v>0.92430555555555327</v>
      </c>
      <c r="AS125" s="382">
        <v>6.9444444444444441E-3</v>
      </c>
      <c r="AT125" s="101">
        <f t="shared" si="144"/>
        <v>0.93124999999999769</v>
      </c>
      <c r="AU125" s="101">
        <v>0</v>
      </c>
      <c r="AV125" s="101">
        <f t="shared" si="145"/>
        <v>0.93124999999999769</v>
      </c>
      <c r="AW125" s="101">
        <v>0</v>
      </c>
      <c r="AX125" s="101">
        <f t="shared" si="146"/>
        <v>0.93124999999999769</v>
      </c>
      <c r="AY125" s="101">
        <v>0</v>
      </c>
      <c r="AZ125" s="101">
        <f t="shared" si="147"/>
        <v>0.93124999999999769</v>
      </c>
      <c r="BA125" s="101">
        <v>0</v>
      </c>
      <c r="BB125" s="101">
        <f t="shared" si="148"/>
        <v>0.93124999999999769</v>
      </c>
      <c r="BC125" s="101">
        <v>0</v>
      </c>
      <c r="BD125" s="101">
        <f t="shared" si="149"/>
        <v>0.93124999999999769</v>
      </c>
      <c r="BE125" s="101">
        <v>0</v>
      </c>
      <c r="BF125" s="101">
        <f t="shared" si="150"/>
        <v>0.93124999999999769</v>
      </c>
      <c r="BG125" s="101">
        <v>0</v>
      </c>
      <c r="BH125" s="101">
        <f t="shared" si="151"/>
        <v>0.93124999999999769</v>
      </c>
      <c r="BI125" s="101">
        <v>0</v>
      </c>
      <c r="BJ125" s="101">
        <f t="shared" si="152"/>
        <v>0.93124999999999769</v>
      </c>
      <c r="BK125" s="101">
        <v>0</v>
      </c>
      <c r="BL125" s="101">
        <f t="shared" si="153"/>
        <v>0.93124999999999769</v>
      </c>
      <c r="BM125" s="101">
        <v>0</v>
      </c>
      <c r="BN125" s="101">
        <f t="shared" si="154"/>
        <v>0.93124999999999769</v>
      </c>
      <c r="BO125" s="101">
        <v>0</v>
      </c>
      <c r="BP125" s="101">
        <f t="shared" si="155"/>
        <v>0.93124999999999769</v>
      </c>
      <c r="BQ125" s="101">
        <v>0</v>
      </c>
      <c r="BR125" s="101">
        <f t="shared" si="156"/>
        <v>0.93124999999999769</v>
      </c>
      <c r="BS125" s="101">
        <v>0</v>
      </c>
      <c r="BT125" s="101">
        <f t="shared" si="157"/>
        <v>0.93124999999999769</v>
      </c>
      <c r="BU125" s="101">
        <v>0</v>
      </c>
      <c r="BV125" s="101">
        <f t="shared" si="158"/>
        <v>0.93124999999999769</v>
      </c>
      <c r="BW125" s="221">
        <v>2.0833333333333333E-3</v>
      </c>
      <c r="BX125" s="13">
        <f t="shared" si="159"/>
        <v>0.93333333333333102</v>
      </c>
      <c r="BY125" s="227"/>
      <c r="BZ125" s="221"/>
      <c r="CA125" s="13">
        <f t="shared" si="173"/>
        <v>9.3055555555555225E-2</v>
      </c>
      <c r="CB125" s="66">
        <f t="shared" si="132"/>
        <v>17.207462686567226</v>
      </c>
      <c r="CC125" s="103"/>
      <c r="CD125" s="88">
        <f t="shared" si="160"/>
        <v>133.99999999999952</v>
      </c>
      <c r="CE125" s="88">
        <f t="shared" si="133"/>
        <v>0.99374999999999802</v>
      </c>
      <c r="CG125" s="33">
        <f t="shared" si="161"/>
        <v>9.3055555555555225E-2</v>
      </c>
      <c r="CH125" s="34">
        <f t="shared" si="162"/>
        <v>133.99999999999952</v>
      </c>
      <c r="CI125" s="35">
        <f t="shared" si="174"/>
        <v>2.2333333333333254</v>
      </c>
      <c r="CJ125" s="561">
        <v>5</v>
      </c>
      <c r="CK125" s="33"/>
      <c r="CM125" s="108"/>
    </row>
    <row r="126" spans="1:91" ht="12.75" customHeight="1" x14ac:dyDescent="0.2">
      <c r="A126" s="1230"/>
      <c r="B126" s="290">
        <v>103</v>
      </c>
      <c r="C126" s="13">
        <v>5.5555555555555358E-3</v>
      </c>
      <c r="D126" s="13">
        <f t="shared" si="175"/>
        <v>0.84583333333333133</v>
      </c>
      <c r="E126" s="227">
        <v>0</v>
      </c>
      <c r="F126" s="34"/>
      <c r="G126" s="101">
        <v>0</v>
      </c>
      <c r="H126" s="101">
        <f t="shared" si="163"/>
        <v>0.84583333333333133</v>
      </c>
      <c r="I126" s="101">
        <v>2.0833333333333333E-3</v>
      </c>
      <c r="J126" s="101">
        <f t="shared" si="164"/>
        <v>0.84791666666666465</v>
      </c>
      <c r="K126" s="101">
        <v>6.2499999999999995E-3</v>
      </c>
      <c r="L126" s="101">
        <f t="shared" si="165"/>
        <v>0.85416666666666463</v>
      </c>
      <c r="M126" s="565">
        <v>7.6388888888888886E-3</v>
      </c>
      <c r="N126" s="101">
        <f t="shared" si="166"/>
        <v>0.86180555555555349</v>
      </c>
      <c r="O126" s="101">
        <v>4.1666666666666666E-3</v>
      </c>
      <c r="P126" s="101">
        <f t="shared" si="167"/>
        <v>0.86597222222222014</v>
      </c>
      <c r="Q126" s="220">
        <v>7.6388888888888886E-3</v>
      </c>
      <c r="R126" s="101">
        <f t="shared" si="168"/>
        <v>0.87361111111110901</v>
      </c>
      <c r="S126" s="565">
        <v>7.6388888888888886E-3</v>
      </c>
      <c r="T126" s="101">
        <f t="shared" si="169"/>
        <v>0.88124999999999787</v>
      </c>
      <c r="U126" s="220">
        <v>1.3888888888888889E-3</v>
      </c>
      <c r="V126" s="101">
        <f t="shared" si="170"/>
        <v>0.88263888888888675</v>
      </c>
      <c r="W126" s="220">
        <v>2.7777777777777779E-3</v>
      </c>
      <c r="X126" s="101">
        <f t="shared" si="171"/>
        <v>0.88541666666666452</v>
      </c>
      <c r="Y126" s="101">
        <v>2.0833333333333333E-3</v>
      </c>
      <c r="Z126" s="101">
        <f t="shared" si="172"/>
        <v>0.88749999999999785</v>
      </c>
      <c r="AA126" s="565">
        <v>4.8611111111111103E-3</v>
      </c>
      <c r="AB126" s="101">
        <f t="shared" si="135"/>
        <v>0.89236111111110894</v>
      </c>
      <c r="AC126" s="565">
        <v>4.1666666666666666E-3</v>
      </c>
      <c r="AD126" s="101">
        <f t="shared" si="136"/>
        <v>0.89652777777777559</v>
      </c>
      <c r="AE126" s="101">
        <v>3.472222222222222E-3</v>
      </c>
      <c r="AF126" s="101">
        <f t="shared" si="137"/>
        <v>0.8999999999999978</v>
      </c>
      <c r="AG126" s="101">
        <v>3.472222222222222E-3</v>
      </c>
      <c r="AH126" s="101">
        <f t="shared" si="138"/>
        <v>0.90347222222222001</v>
      </c>
      <c r="AI126" s="101">
        <v>2.0833333333333333E-3</v>
      </c>
      <c r="AJ126" s="101">
        <f t="shared" si="139"/>
        <v>0.90555555555555334</v>
      </c>
      <c r="AK126" s="101">
        <v>6.9444444444444397E-3</v>
      </c>
      <c r="AL126" s="101">
        <f t="shared" si="140"/>
        <v>0.91249999999999776</v>
      </c>
      <c r="AM126" s="101">
        <v>6.2499999999999995E-3</v>
      </c>
      <c r="AN126" s="101">
        <f t="shared" si="141"/>
        <v>0.91874999999999774</v>
      </c>
      <c r="AO126" s="382">
        <v>4.8611111111111112E-3</v>
      </c>
      <c r="AP126" s="101">
        <f t="shared" si="142"/>
        <v>0.92361111111110883</v>
      </c>
      <c r="AQ126" s="382">
        <v>6.2499999999999995E-3</v>
      </c>
      <c r="AR126" s="101">
        <f t="shared" si="143"/>
        <v>0.92986111111110881</v>
      </c>
      <c r="AS126" s="382">
        <v>6.9444444444444441E-3</v>
      </c>
      <c r="AT126" s="101">
        <f t="shared" si="144"/>
        <v>0.93680555555555323</v>
      </c>
      <c r="AU126" s="101">
        <v>0</v>
      </c>
      <c r="AV126" s="101">
        <f t="shared" si="145"/>
        <v>0.93680555555555323</v>
      </c>
      <c r="AW126" s="101">
        <v>0</v>
      </c>
      <c r="AX126" s="101">
        <f t="shared" si="146"/>
        <v>0.93680555555555323</v>
      </c>
      <c r="AY126" s="101">
        <v>0</v>
      </c>
      <c r="AZ126" s="101">
        <f t="shared" si="147"/>
        <v>0.93680555555555323</v>
      </c>
      <c r="BA126" s="101">
        <v>0</v>
      </c>
      <c r="BB126" s="101">
        <f t="shared" si="148"/>
        <v>0.93680555555555323</v>
      </c>
      <c r="BC126" s="101">
        <v>0</v>
      </c>
      <c r="BD126" s="101">
        <f t="shared" si="149"/>
        <v>0.93680555555555323</v>
      </c>
      <c r="BE126" s="101">
        <v>0</v>
      </c>
      <c r="BF126" s="101">
        <f t="shared" si="150"/>
        <v>0.93680555555555323</v>
      </c>
      <c r="BG126" s="101">
        <v>0</v>
      </c>
      <c r="BH126" s="101">
        <f t="shared" si="151"/>
        <v>0.93680555555555323</v>
      </c>
      <c r="BI126" s="101">
        <v>0</v>
      </c>
      <c r="BJ126" s="101">
        <f t="shared" si="152"/>
        <v>0.93680555555555323</v>
      </c>
      <c r="BK126" s="101">
        <v>0</v>
      </c>
      <c r="BL126" s="101">
        <f t="shared" si="153"/>
        <v>0.93680555555555323</v>
      </c>
      <c r="BM126" s="101">
        <v>0</v>
      </c>
      <c r="BN126" s="101">
        <f t="shared" si="154"/>
        <v>0.93680555555555323</v>
      </c>
      <c r="BO126" s="101">
        <v>0</v>
      </c>
      <c r="BP126" s="101">
        <f t="shared" si="155"/>
        <v>0.93680555555555323</v>
      </c>
      <c r="BQ126" s="101">
        <v>0</v>
      </c>
      <c r="BR126" s="101">
        <f t="shared" si="156"/>
        <v>0.93680555555555323</v>
      </c>
      <c r="BS126" s="101">
        <v>0</v>
      </c>
      <c r="BT126" s="101">
        <f t="shared" si="157"/>
        <v>0.93680555555555323</v>
      </c>
      <c r="BU126" s="101">
        <v>0</v>
      </c>
      <c r="BV126" s="101">
        <f t="shared" si="158"/>
        <v>0.93680555555555323</v>
      </c>
      <c r="BW126" s="221">
        <v>2.0833333333333333E-3</v>
      </c>
      <c r="BX126" s="13">
        <f t="shared" si="159"/>
        <v>0.93888888888888655</v>
      </c>
      <c r="BY126" s="227"/>
      <c r="BZ126" s="221"/>
      <c r="CA126" s="13">
        <f t="shared" si="173"/>
        <v>9.3055555555555225E-2</v>
      </c>
      <c r="CB126" s="66">
        <f t="shared" si="132"/>
        <v>17.207462686567226</v>
      </c>
      <c r="CC126" s="103"/>
      <c r="CD126" s="88">
        <f t="shared" si="160"/>
        <v>133.99999999999952</v>
      </c>
      <c r="CE126" s="88">
        <f t="shared" si="133"/>
        <v>0.99374999999999802</v>
      </c>
      <c r="CG126" s="33">
        <f t="shared" si="161"/>
        <v>9.3055555555555225E-2</v>
      </c>
      <c r="CH126" s="34">
        <f t="shared" si="162"/>
        <v>133.99999999999952</v>
      </c>
      <c r="CI126" s="35">
        <f t="shared" si="174"/>
        <v>2.2333333333333254</v>
      </c>
      <c r="CJ126" s="561">
        <v>7</v>
      </c>
      <c r="CK126" s="33"/>
      <c r="CM126" s="108"/>
    </row>
    <row r="127" spans="1:91" ht="12.75" customHeight="1" x14ac:dyDescent="0.2">
      <c r="A127" s="1230"/>
      <c r="B127" s="290">
        <v>104</v>
      </c>
      <c r="C127" s="13">
        <v>5.5555555555555358E-3</v>
      </c>
      <c r="D127" s="13">
        <f t="shared" si="175"/>
        <v>0.85138888888888686</v>
      </c>
      <c r="E127" s="227">
        <v>0</v>
      </c>
      <c r="F127" s="34"/>
      <c r="G127" s="101">
        <v>0</v>
      </c>
      <c r="H127" s="101">
        <f t="shared" si="163"/>
        <v>0.85138888888888686</v>
      </c>
      <c r="I127" s="101">
        <v>2.0833333333333333E-3</v>
      </c>
      <c r="J127" s="101">
        <f t="shared" si="164"/>
        <v>0.85347222222222019</v>
      </c>
      <c r="K127" s="101">
        <v>6.2499999999999995E-3</v>
      </c>
      <c r="L127" s="101">
        <f t="shared" si="165"/>
        <v>0.85972222222222017</v>
      </c>
      <c r="M127" s="565">
        <v>6.9444444444444441E-3</v>
      </c>
      <c r="N127" s="101">
        <f t="shared" si="166"/>
        <v>0.86666666666666459</v>
      </c>
      <c r="O127" s="101">
        <v>4.1666666666666666E-3</v>
      </c>
      <c r="P127" s="101">
        <f t="shared" si="167"/>
        <v>0.87083333333333124</v>
      </c>
      <c r="Q127" s="220">
        <v>6.9444444444444441E-3</v>
      </c>
      <c r="R127" s="101">
        <f t="shared" si="168"/>
        <v>0.87777777777777566</v>
      </c>
      <c r="S127" s="565">
        <v>6.9444444444444441E-3</v>
      </c>
      <c r="T127" s="101">
        <f t="shared" si="169"/>
        <v>0.88472222222222008</v>
      </c>
      <c r="U127" s="220">
        <v>1.3888888888888889E-3</v>
      </c>
      <c r="V127" s="101">
        <f t="shared" si="170"/>
        <v>0.88611111111110896</v>
      </c>
      <c r="W127" s="220">
        <v>2.7777777777777779E-3</v>
      </c>
      <c r="X127" s="101">
        <f t="shared" si="171"/>
        <v>0.88888888888888673</v>
      </c>
      <c r="Y127" s="101">
        <v>2.0833333333333333E-3</v>
      </c>
      <c r="Z127" s="101">
        <f t="shared" si="172"/>
        <v>0.89097222222222006</v>
      </c>
      <c r="AA127" s="565">
        <v>4.8611111111111103E-3</v>
      </c>
      <c r="AB127" s="101">
        <f t="shared" si="135"/>
        <v>0.89583333333333115</v>
      </c>
      <c r="AC127" s="565">
        <v>4.1666666666666666E-3</v>
      </c>
      <c r="AD127" s="101">
        <f t="shared" si="136"/>
        <v>0.8999999999999978</v>
      </c>
      <c r="AE127" s="101">
        <v>3.472222222222222E-3</v>
      </c>
      <c r="AF127" s="101">
        <f t="shared" si="137"/>
        <v>0.90347222222222001</v>
      </c>
      <c r="AG127" s="101">
        <v>3.472222222222222E-3</v>
      </c>
      <c r="AH127" s="101">
        <f t="shared" si="138"/>
        <v>0.90694444444444222</v>
      </c>
      <c r="AI127" s="101">
        <v>2.0833333333333333E-3</v>
      </c>
      <c r="AJ127" s="101">
        <f t="shared" si="139"/>
        <v>0.90902777777777555</v>
      </c>
      <c r="AK127" s="101">
        <v>6.9444444444444397E-3</v>
      </c>
      <c r="AL127" s="101">
        <f t="shared" si="140"/>
        <v>0.91597222222221997</v>
      </c>
      <c r="AM127" s="565">
        <v>5.5555555555555558E-3</v>
      </c>
      <c r="AN127" s="101">
        <f t="shared" si="141"/>
        <v>0.9215277777777755</v>
      </c>
      <c r="AO127" s="382">
        <v>4.8611111111111112E-3</v>
      </c>
      <c r="AP127" s="101">
        <f t="shared" si="142"/>
        <v>0.9263888888888866</v>
      </c>
      <c r="AQ127" s="382">
        <v>6.2499999999999995E-3</v>
      </c>
      <c r="AR127" s="101">
        <f t="shared" si="143"/>
        <v>0.93263888888888657</v>
      </c>
      <c r="AS127" s="382">
        <v>6.9444444444444441E-3</v>
      </c>
      <c r="AT127" s="101">
        <f t="shared" si="144"/>
        <v>0.93958333333333099</v>
      </c>
      <c r="AU127" s="101">
        <v>0</v>
      </c>
      <c r="AV127" s="101">
        <f t="shared" si="145"/>
        <v>0.93958333333333099</v>
      </c>
      <c r="AW127" s="101">
        <v>0</v>
      </c>
      <c r="AX127" s="101">
        <f t="shared" si="146"/>
        <v>0.93958333333333099</v>
      </c>
      <c r="AY127" s="101">
        <v>0</v>
      </c>
      <c r="AZ127" s="101">
        <f t="shared" si="147"/>
        <v>0.93958333333333099</v>
      </c>
      <c r="BA127" s="101">
        <v>0</v>
      </c>
      <c r="BB127" s="101">
        <f t="shared" si="148"/>
        <v>0.93958333333333099</v>
      </c>
      <c r="BC127" s="101">
        <v>0</v>
      </c>
      <c r="BD127" s="101">
        <f t="shared" si="149"/>
        <v>0.93958333333333099</v>
      </c>
      <c r="BE127" s="101">
        <v>0</v>
      </c>
      <c r="BF127" s="101">
        <f t="shared" si="150"/>
        <v>0.93958333333333099</v>
      </c>
      <c r="BG127" s="101">
        <v>0</v>
      </c>
      <c r="BH127" s="101">
        <f t="shared" si="151"/>
        <v>0.93958333333333099</v>
      </c>
      <c r="BI127" s="101">
        <v>0</v>
      </c>
      <c r="BJ127" s="101">
        <f t="shared" si="152"/>
        <v>0.93958333333333099</v>
      </c>
      <c r="BK127" s="101">
        <v>0</v>
      </c>
      <c r="BL127" s="101">
        <f t="shared" si="153"/>
        <v>0.93958333333333099</v>
      </c>
      <c r="BM127" s="101">
        <v>0</v>
      </c>
      <c r="BN127" s="101">
        <f t="shared" si="154"/>
        <v>0.93958333333333099</v>
      </c>
      <c r="BO127" s="101">
        <v>0</v>
      </c>
      <c r="BP127" s="101">
        <f t="shared" si="155"/>
        <v>0.93958333333333099</v>
      </c>
      <c r="BQ127" s="101">
        <v>0</v>
      </c>
      <c r="BR127" s="101">
        <f t="shared" si="156"/>
        <v>0.93958333333333099</v>
      </c>
      <c r="BS127" s="101">
        <v>0</v>
      </c>
      <c r="BT127" s="101">
        <f t="shared" si="157"/>
        <v>0.93958333333333099</v>
      </c>
      <c r="BU127" s="101">
        <v>0</v>
      </c>
      <c r="BV127" s="101">
        <f t="shared" si="158"/>
        <v>0.93958333333333099</v>
      </c>
      <c r="BW127" s="221">
        <v>2.0833333333333333E-3</v>
      </c>
      <c r="BX127" s="13">
        <f t="shared" si="159"/>
        <v>0.94166666666666432</v>
      </c>
      <c r="BY127" s="227"/>
      <c r="BZ127" s="221"/>
      <c r="CA127" s="13">
        <f t="shared" si="173"/>
        <v>9.0277777777777457E-2</v>
      </c>
      <c r="CB127" s="66">
        <f t="shared" si="132"/>
        <v>17.736923076923141</v>
      </c>
      <c r="CC127" s="103"/>
      <c r="CD127" s="88">
        <f t="shared" si="160"/>
        <v>129.99999999999955</v>
      </c>
      <c r="CE127" s="88">
        <f t="shared" si="133"/>
        <v>0.99374999999999802</v>
      </c>
      <c r="CG127" s="33">
        <f t="shared" si="161"/>
        <v>9.0277777777777457E-2</v>
      </c>
      <c r="CH127" s="34">
        <f t="shared" si="162"/>
        <v>129.99999999999955</v>
      </c>
      <c r="CI127" s="35">
        <f t="shared" si="174"/>
        <v>2.166666666666659</v>
      </c>
      <c r="CJ127" s="561">
        <v>1</v>
      </c>
      <c r="CK127" s="33"/>
      <c r="CM127" s="108"/>
    </row>
    <row r="128" spans="1:91" ht="12.75" customHeight="1" thickBot="1" x14ac:dyDescent="0.25">
      <c r="A128" s="1230"/>
      <c r="B128" s="224">
        <v>105</v>
      </c>
      <c r="C128" s="558">
        <v>2.4305555555555556E-2</v>
      </c>
      <c r="D128" s="558">
        <f t="shared" si="175"/>
        <v>0.87569444444444244</v>
      </c>
      <c r="E128" s="114">
        <v>0</v>
      </c>
      <c r="F128" s="48"/>
      <c r="G128" s="110">
        <v>0</v>
      </c>
      <c r="H128" s="110">
        <f t="shared" si="163"/>
        <v>0.87569444444444244</v>
      </c>
      <c r="I128" s="110">
        <v>2.0833333333333333E-3</v>
      </c>
      <c r="J128" s="110">
        <f t="shared" si="164"/>
        <v>0.87777777777777577</v>
      </c>
      <c r="K128" s="110">
        <v>6.2499999999999995E-3</v>
      </c>
      <c r="L128" s="110">
        <f t="shared" si="165"/>
        <v>0.88402777777777575</v>
      </c>
      <c r="M128" s="657">
        <v>6.9444444444444441E-3</v>
      </c>
      <c r="N128" s="110">
        <f t="shared" si="166"/>
        <v>0.89097222222222017</v>
      </c>
      <c r="O128" s="110">
        <v>4.1666666666666666E-3</v>
      </c>
      <c r="P128" s="110">
        <f t="shared" si="167"/>
        <v>0.89513888888888682</v>
      </c>
      <c r="Q128" s="109">
        <v>6.9444444444444441E-3</v>
      </c>
      <c r="R128" s="110">
        <f t="shared" si="168"/>
        <v>0.90208333333333124</v>
      </c>
      <c r="S128" s="657">
        <v>6.9444444444444441E-3</v>
      </c>
      <c r="T128" s="110">
        <f t="shared" si="169"/>
        <v>0.90902777777777566</v>
      </c>
      <c r="U128" s="109">
        <v>1.3888888888888889E-3</v>
      </c>
      <c r="V128" s="110">
        <f t="shared" si="170"/>
        <v>0.91041666666666454</v>
      </c>
      <c r="W128" s="109">
        <v>2.7777777777777779E-3</v>
      </c>
      <c r="X128" s="110">
        <f t="shared" si="171"/>
        <v>0.91319444444444231</v>
      </c>
      <c r="Y128" s="110">
        <v>2.0833333333333333E-3</v>
      </c>
      <c r="Z128" s="110">
        <f t="shared" si="172"/>
        <v>0.91527777777777564</v>
      </c>
      <c r="AA128" s="657">
        <v>4.8611111111111103E-3</v>
      </c>
      <c r="AB128" s="110">
        <f t="shared" si="135"/>
        <v>0.92013888888888673</v>
      </c>
      <c r="AC128" s="657">
        <v>4.1666666666666666E-3</v>
      </c>
      <c r="AD128" s="110">
        <f t="shared" si="136"/>
        <v>0.92430555555555338</v>
      </c>
      <c r="AE128" s="110">
        <v>3.472222222222222E-3</v>
      </c>
      <c r="AF128" s="110">
        <f t="shared" si="137"/>
        <v>0.92777777777777559</v>
      </c>
      <c r="AG128" s="110">
        <v>3.472222222222222E-3</v>
      </c>
      <c r="AH128" s="110">
        <f t="shared" si="138"/>
        <v>0.9312499999999978</v>
      </c>
      <c r="AI128" s="110">
        <v>2.0833333333333333E-3</v>
      </c>
      <c r="AJ128" s="110">
        <f t="shared" si="139"/>
        <v>0.93333333333333113</v>
      </c>
      <c r="AK128" s="110">
        <v>6.9444444444444397E-3</v>
      </c>
      <c r="AL128" s="110">
        <f t="shared" si="140"/>
        <v>0.94027777777777555</v>
      </c>
      <c r="AM128" s="657">
        <v>5.5555555555555558E-3</v>
      </c>
      <c r="AN128" s="110">
        <f t="shared" si="141"/>
        <v>0.94583333333333108</v>
      </c>
      <c r="AO128" s="500">
        <v>4.8611111111111112E-3</v>
      </c>
      <c r="AP128" s="110">
        <f t="shared" si="142"/>
        <v>0.95069444444444218</v>
      </c>
      <c r="AQ128" s="500">
        <v>6.2499999999999995E-3</v>
      </c>
      <c r="AR128" s="110">
        <f t="shared" si="143"/>
        <v>0.95694444444444215</v>
      </c>
      <c r="AS128" s="500">
        <v>6.9444444444444441E-3</v>
      </c>
      <c r="AT128" s="110">
        <f t="shared" si="144"/>
        <v>0.96388888888888657</v>
      </c>
      <c r="AU128" s="110">
        <v>0</v>
      </c>
      <c r="AV128" s="110">
        <f t="shared" si="145"/>
        <v>0.96388888888888657</v>
      </c>
      <c r="AW128" s="110">
        <v>0</v>
      </c>
      <c r="AX128" s="110">
        <f t="shared" si="146"/>
        <v>0.96388888888888657</v>
      </c>
      <c r="AY128" s="110">
        <v>0</v>
      </c>
      <c r="AZ128" s="110">
        <f t="shared" si="147"/>
        <v>0.96388888888888657</v>
      </c>
      <c r="BA128" s="110">
        <v>0</v>
      </c>
      <c r="BB128" s="110">
        <f t="shared" si="148"/>
        <v>0.96388888888888657</v>
      </c>
      <c r="BC128" s="110">
        <v>0</v>
      </c>
      <c r="BD128" s="110">
        <f t="shared" si="149"/>
        <v>0.96388888888888657</v>
      </c>
      <c r="BE128" s="110">
        <v>0</v>
      </c>
      <c r="BF128" s="110">
        <f t="shared" si="150"/>
        <v>0.96388888888888657</v>
      </c>
      <c r="BG128" s="110">
        <v>0</v>
      </c>
      <c r="BH128" s="110">
        <f t="shared" si="151"/>
        <v>0.96388888888888657</v>
      </c>
      <c r="BI128" s="110">
        <v>0</v>
      </c>
      <c r="BJ128" s="110">
        <f t="shared" si="152"/>
        <v>0.96388888888888657</v>
      </c>
      <c r="BK128" s="110">
        <v>0</v>
      </c>
      <c r="BL128" s="110">
        <f t="shared" si="153"/>
        <v>0.96388888888888657</v>
      </c>
      <c r="BM128" s="110">
        <v>0</v>
      </c>
      <c r="BN128" s="110">
        <f t="shared" si="154"/>
        <v>0.96388888888888657</v>
      </c>
      <c r="BO128" s="110">
        <v>0</v>
      </c>
      <c r="BP128" s="110">
        <f t="shared" si="155"/>
        <v>0.96388888888888657</v>
      </c>
      <c r="BQ128" s="110">
        <v>0</v>
      </c>
      <c r="BR128" s="110">
        <f t="shared" si="156"/>
        <v>0.96388888888888657</v>
      </c>
      <c r="BS128" s="110">
        <v>0</v>
      </c>
      <c r="BT128" s="110">
        <f t="shared" si="157"/>
        <v>0.96388888888888657</v>
      </c>
      <c r="BU128" s="110">
        <v>0</v>
      </c>
      <c r="BV128" s="110">
        <f t="shared" si="158"/>
        <v>0.96388888888888657</v>
      </c>
      <c r="BW128" s="4">
        <v>2.0833333333333333E-3</v>
      </c>
      <c r="BX128" s="558">
        <f t="shared" si="159"/>
        <v>0.9659722222222199</v>
      </c>
      <c r="BY128" s="114"/>
      <c r="BZ128" s="4"/>
      <c r="CA128" s="558">
        <f t="shared" si="173"/>
        <v>9.0277777777777457E-2</v>
      </c>
      <c r="CB128" s="333">
        <f t="shared" si="132"/>
        <v>17.736923076923141</v>
      </c>
      <c r="CC128" s="152"/>
      <c r="CD128" s="88">
        <f t="shared" si="160"/>
        <v>129.99999999999955</v>
      </c>
      <c r="CE128" s="88">
        <f t="shared" si="133"/>
        <v>0.99374999999999802</v>
      </c>
      <c r="CG128" s="33">
        <f t="shared" si="161"/>
        <v>9.0277777777777457E-2</v>
      </c>
      <c r="CH128" s="34">
        <f t="shared" si="162"/>
        <v>129.99999999999955</v>
      </c>
      <c r="CI128" s="35">
        <f t="shared" si="174"/>
        <v>2.166666666666659</v>
      </c>
      <c r="CJ128" s="561">
        <v>3</v>
      </c>
      <c r="CK128" s="33"/>
      <c r="CM128" s="108"/>
    </row>
    <row r="129" spans="1:91" ht="12.75" customHeight="1" x14ac:dyDescent="0.2">
      <c r="A129" s="1230"/>
      <c r="B129" s="225">
        <v>106</v>
      </c>
      <c r="C129" s="19">
        <v>3.125E-2</v>
      </c>
      <c r="D129" s="19">
        <f t="shared" si="175"/>
        <v>0.90694444444444244</v>
      </c>
      <c r="E129" s="226">
        <v>0</v>
      </c>
      <c r="F129" s="61"/>
      <c r="G129" s="98">
        <v>0</v>
      </c>
      <c r="H129" s="98">
        <f t="shared" si="163"/>
        <v>0.90694444444444244</v>
      </c>
      <c r="I129" s="98">
        <v>2.0833333333333333E-3</v>
      </c>
      <c r="J129" s="98">
        <f t="shared" si="164"/>
        <v>0.90902777777777577</v>
      </c>
      <c r="K129" s="98">
        <v>6.2499999999999995E-3</v>
      </c>
      <c r="L129" s="98">
        <f t="shared" si="165"/>
        <v>0.91527777777777575</v>
      </c>
      <c r="M129" s="568">
        <v>5.5555555555555558E-3</v>
      </c>
      <c r="N129" s="98">
        <f t="shared" si="166"/>
        <v>0.92083333333333128</v>
      </c>
      <c r="O129" s="98">
        <v>4.1666666666666666E-3</v>
      </c>
      <c r="P129" s="98">
        <f t="shared" si="167"/>
        <v>0.92499999999999793</v>
      </c>
      <c r="Q129" s="571">
        <v>6.9444444444444441E-3</v>
      </c>
      <c r="R129" s="98">
        <f t="shared" si="168"/>
        <v>0.93194444444444235</v>
      </c>
      <c r="S129" s="568">
        <v>6.2499999999999995E-3</v>
      </c>
      <c r="T129" s="98">
        <f t="shared" si="169"/>
        <v>0.93819444444444233</v>
      </c>
      <c r="U129" s="571">
        <v>1.3888888888888889E-3</v>
      </c>
      <c r="V129" s="98">
        <f t="shared" si="170"/>
        <v>0.93958333333333122</v>
      </c>
      <c r="W129" s="571">
        <v>2.7777777777777779E-3</v>
      </c>
      <c r="X129" s="98">
        <f t="shared" si="171"/>
        <v>0.94236111111110898</v>
      </c>
      <c r="Y129" s="98">
        <v>2.0833333333333333E-3</v>
      </c>
      <c r="Z129" s="98">
        <f t="shared" si="172"/>
        <v>0.94444444444444231</v>
      </c>
      <c r="AA129" s="568">
        <v>4.8611111111111103E-3</v>
      </c>
      <c r="AB129" s="98">
        <f t="shared" si="135"/>
        <v>0.9493055555555534</v>
      </c>
      <c r="AC129" s="568">
        <v>4.1666666666666666E-3</v>
      </c>
      <c r="AD129" s="98">
        <f t="shared" si="136"/>
        <v>0.95347222222222006</v>
      </c>
      <c r="AE129" s="98">
        <v>3.472222222222222E-3</v>
      </c>
      <c r="AF129" s="98">
        <f t="shared" si="137"/>
        <v>0.95694444444444227</v>
      </c>
      <c r="AG129" s="98">
        <v>3.472222222222222E-3</v>
      </c>
      <c r="AH129" s="98">
        <f t="shared" si="138"/>
        <v>0.96041666666666448</v>
      </c>
      <c r="AI129" s="98">
        <v>2.0833333333333333E-3</v>
      </c>
      <c r="AJ129" s="98">
        <f t="shared" si="139"/>
        <v>0.9624999999999978</v>
      </c>
      <c r="AK129" s="568">
        <v>5.5555555555555558E-3</v>
      </c>
      <c r="AL129" s="98">
        <f t="shared" si="140"/>
        <v>0.96805555555555334</v>
      </c>
      <c r="AM129" s="98">
        <v>6.2499999999999995E-3</v>
      </c>
      <c r="AN129" s="98">
        <f t="shared" si="141"/>
        <v>0.97430555555555332</v>
      </c>
      <c r="AO129" s="381">
        <v>4.8611111111111112E-3</v>
      </c>
      <c r="AP129" s="98">
        <f t="shared" si="142"/>
        <v>0.97916666666666441</v>
      </c>
      <c r="AQ129" s="381">
        <v>6.2499999999999995E-3</v>
      </c>
      <c r="AR129" s="98">
        <f t="shared" si="143"/>
        <v>0.98541666666666439</v>
      </c>
      <c r="AS129" s="568">
        <v>5.5555555555555558E-3</v>
      </c>
      <c r="AT129" s="98">
        <f t="shared" si="144"/>
        <v>0.99097222222221992</v>
      </c>
      <c r="AU129" s="98">
        <v>0</v>
      </c>
      <c r="AV129" s="98">
        <f t="shared" si="145"/>
        <v>0.99097222222221992</v>
      </c>
      <c r="AW129" s="98">
        <v>0</v>
      </c>
      <c r="AX129" s="98">
        <f t="shared" si="146"/>
        <v>0.99097222222221992</v>
      </c>
      <c r="AY129" s="98">
        <v>0</v>
      </c>
      <c r="AZ129" s="98">
        <f t="shared" si="147"/>
        <v>0.99097222222221992</v>
      </c>
      <c r="BA129" s="98">
        <v>0</v>
      </c>
      <c r="BB129" s="98">
        <f t="shared" si="148"/>
        <v>0.99097222222221992</v>
      </c>
      <c r="BC129" s="98">
        <v>0</v>
      </c>
      <c r="BD129" s="98">
        <f t="shared" si="149"/>
        <v>0.99097222222221992</v>
      </c>
      <c r="BE129" s="98">
        <v>0</v>
      </c>
      <c r="BF129" s="98">
        <f t="shared" si="150"/>
        <v>0.99097222222221992</v>
      </c>
      <c r="BG129" s="98">
        <v>0</v>
      </c>
      <c r="BH129" s="98">
        <f t="shared" si="151"/>
        <v>0.99097222222221992</v>
      </c>
      <c r="BI129" s="98">
        <v>0</v>
      </c>
      <c r="BJ129" s="98">
        <f t="shared" si="152"/>
        <v>0.99097222222221992</v>
      </c>
      <c r="BK129" s="98">
        <v>0</v>
      </c>
      <c r="BL129" s="98">
        <f t="shared" si="153"/>
        <v>0.99097222222221992</v>
      </c>
      <c r="BM129" s="98">
        <v>0</v>
      </c>
      <c r="BN129" s="98">
        <f t="shared" si="154"/>
        <v>0.99097222222221992</v>
      </c>
      <c r="BO129" s="98">
        <v>0</v>
      </c>
      <c r="BP129" s="98">
        <f t="shared" si="155"/>
        <v>0.99097222222221992</v>
      </c>
      <c r="BQ129" s="98">
        <v>0</v>
      </c>
      <c r="BR129" s="98">
        <f t="shared" si="156"/>
        <v>0.99097222222221992</v>
      </c>
      <c r="BS129" s="98">
        <v>0</v>
      </c>
      <c r="BT129" s="98">
        <f t="shared" si="157"/>
        <v>0.99097222222221992</v>
      </c>
      <c r="BU129" s="98">
        <v>0</v>
      </c>
      <c r="BV129" s="98">
        <f t="shared" si="158"/>
        <v>0.99097222222221992</v>
      </c>
      <c r="BW129" s="219">
        <v>2.0833333333333333E-3</v>
      </c>
      <c r="BX129" s="19">
        <f t="shared" si="159"/>
        <v>0.99305555555555325</v>
      </c>
      <c r="BY129" s="226"/>
      <c r="BZ129" s="219"/>
      <c r="CA129" s="19">
        <f t="shared" si="173"/>
        <v>8.6111111111110805E-2</v>
      </c>
      <c r="CB129" s="341">
        <f t="shared" si="132"/>
        <v>18.595161290322647</v>
      </c>
      <c r="CC129" s="162"/>
      <c r="CD129" s="88">
        <f t="shared" si="160"/>
        <v>123.99999999999956</v>
      </c>
      <c r="CE129" s="88">
        <f t="shared" si="133"/>
        <v>0.99374999999999802</v>
      </c>
      <c r="CG129" s="33">
        <f t="shared" si="161"/>
        <v>8.6111111111110805E-2</v>
      </c>
      <c r="CH129" s="34">
        <f t="shared" si="162"/>
        <v>123.99999999999956</v>
      </c>
      <c r="CI129" s="35">
        <f t="shared" si="174"/>
        <v>2.0666666666666593</v>
      </c>
      <c r="CJ129" s="561">
        <v>4</v>
      </c>
      <c r="CK129" s="33"/>
      <c r="CM129" s="108"/>
    </row>
    <row r="130" spans="1:91" ht="12.75" customHeight="1" x14ac:dyDescent="0.2">
      <c r="A130" s="1230"/>
      <c r="B130" s="290">
        <v>107</v>
      </c>
      <c r="C130" s="13">
        <v>2.4305555555555556E-2</v>
      </c>
      <c r="D130" s="13">
        <f t="shared" si="175"/>
        <v>0.93124999999999802</v>
      </c>
      <c r="E130" s="227">
        <v>0</v>
      </c>
      <c r="F130" s="34"/>
      <c r="G130" s="101">
        <v>0</v>
      </c>
      <c r="H130" s="101">
        <f t="shared" si="163"/>
        <v>0.93124999999999802</v>
      </c>
      <c r="I130" s="101">
        <v>2.0833333333333333E-3</v>
      </c>
      <c r="J130" s="101">
        <f t="shared" si="164"/>
        <v>0.93333333333333135</v>
      </c>
      <c r="K130" s="101">
        <v>6.2499999999999995E-3</v>
      </c>
      <c r="L130" s="101">
        <f t="shared" si="165"/>
        <v>0.93958333333333133</v>
      </c>
      <c r="M130" s="565">
        <v>5.5555555555555558E-3</v>
      </c>
      <c r="N130" s="101">
        <f t="shared" si="166"/>
        <v>0.94513888888888686</v>
      </c>
      <c r="O130" s="101">
        <v>4.1666666666666666E-3</v>
      </c>
      <c r="P130" s="101">
        <f t="shared" si="167"/>
        <v>0.94930555555555352</v>
      </c>
      <c r="Q130" s="220">
        <v>6.9444444444444441E-3</v>
      </c>
      <c r="R130" s="101">
        <f t="shared" si="168"/>
        <v>0.95624999999999793</v>
      </c>
      <c r="S130" s="567">
        <v>6.2499999999999995E-3</v>
      </c>
      <c r="T130" s="101">
        <f t="shared" si="169"/>
        <v>0.96249999999999791</v>
      </c>
      <c r="U130" s="220">
        <v>1.3888888888888889E-3</v>
      </c>
      <c r="V130" s="101">
        <f t="shared" si="170"/>
        <v>0.9638888888888868</v>
      </c>
      <c r="W130" s="220">
        <v>2.7777777777777779E-3</v>
      </c>
      <c r="X130" s="101">
        <f t="shared" si="171"/>
        <v>0.96666666666666456</v>
      </c>
      <c r="Y130" s="101">
        <v>2.0833333333333333E-3</v>
      </c>
      <c r="Z130" s="101">
        <f t="shared" si="172"/>
        <v>0.96874999999999789</v>
      </c>
      <c r="AA130" s="565">
        <v>4.8611111111111103E-3</v>
      </c>
      <c r="AB130" s="101">
        <f t="shared" si="135"/>
        <v>0.97361111111110898</v>
      </c>
      <c r="AC130" s="565">
        <v>4.1666666666666666E-3</v>
      </c>
      <c r="AD130" s="101">
        <f t="shared" si="136"/>
        <v>0.97777777777777564</v>
      </c>
      <c r="AE130" s="101">
        <v>3.472222222222222E-3</v>
      </c>
      <c r="AF130" s="101">
        <f t="shared" si="137"/>
        <v>0.98124999999999785</v>
      </c>
      <c r="AG130" s="101">
        <v>3.472222222222222E-3</v>
      </c>
      <c r="AH130" s="101">
        <f t="shared" si="138"/>
        <v>0.98472222222222006</v>
      </c>
      <c r="AI130" s="101">
        <v>2.0833333333333333E-3</v>
      </c>
      <c r="AJ130" s="101">
        <f t="shared" si="139"/>
        <v>0.98680555555555338</v>
      </c>
      <c r="AK130" s="565">
        <v>5.5555555555555558E-3</v>
      </c>
      <c r="AL130" s="101">
        <f t="shared" si="140"/>
        <v>0.99236111111110892</v>
      </c>
      <c r="AM130" s="101">
        <v>6.2499999999999995E-3</v>
      </c>
      <c r="AN130" s="101">
        <f t="shared" si="141"/>
        <v>0.9986111111111089</v>
      </c>
      <c r="AO130" s="382">
        <v>4.8611111111111112E-3</v>
      </c>
      <c r="AP130" s="101">
        <f t="shared" si="142"/>
        <v>1.0034722222222201</v>
      </c>
      <c r="AQ130" s="382">
        <v>6.2499999999999995E-3</v>
      </c>
      <c r="AR130" s="101">
        <f t="shared" si="143"/>
        <v>1.0097222222222202</v>
      </c>
      <c r="AS130" s="565">
        <v>5.5555555555555558E-3</v>
      </c>
      <c r="AT130" s="101">
        <f t="shared" si="144"/>
        <v>1.0152777777777757</v>
      </c>
      <c r="AU130" s="101">
        <v>0</v>
      </c>
      <c r="AV130" s="101">
        <f t="shared" si="145"/>
        <v>1.0152777777777757</v>
      </c>
      <c r="AW130" s="101">
        <v>0</v>
      </c>
      <c r="AX130" s="101">
        <f t="shared" si="146"/>
        <v>1.0152777777777757</v>
      </c>
      <c r="AY130" s="101">
        <v>0</v>
      </c>
      <c r="AZ130" s="101">
        <f t="shared" si="147"/>
        <v>1.0152777777777757</v>
      </c>
      <c r="BA130" s="101">
        <v>0</v>
      </c>
      <c r="BB130" s="101">
        <f t="shared" si="148"/>
        <v>1.0152777777777757</v>
      </c>
      <c r="BC130" s="101">
        <v>0</v>
      </c>
      <c r="BD130" s="101">
        <f t="shared" si="149"/>
        <v>1.0152777777777757</v>
      </c>
      <c r="BE130" s="101">
        <v>0</v>
      </c>
      <c r="BF130" s="101">
        <f t="shared" si="150"/>
        <v>1.0152777777777757</v>
      </c>
      <c r="BG130" s="101">
        <v>0</v>
      </c>
      <c r="BH130" s="101">
        <f t="shared" si="151"/>
        <v>1.0152777777777757</v>
      </c>
      <c r="BI130" s="101">
        <v>0</v>
      </c>
      <c r="BJ130" s="101">
        <f t="shared" si="152"/>
        <v>1.0152777777777757</v>
      </c>
      <c r="BK130" s="101">
        <v>0</v>
      </c>
      <c r="BL130" s="101">
        <f t="shared" si="153"/>
        <v>1.0152777777777757</v>
      </c>
      <c r="BM130" s="101">
        <v>0</v>
      </c>
      <c r="BN130" s="101">
        <f t="shared" si="154"/>
        <v>1.0152777777777757</v>
      </c>
      <c r="BO130" s="101">
        <v>0</v>
      </c>
      <c r="BP130" s="101">
        <f t="shared" si="155"/>
        <v>1.0152777777777757</v>
      </c>
      <c r="BQ130" s="101">
        <v>0</v>
      </c>
      <c r="BR130" s="101">
        <f t="shared" si="156"/>
        <v>1.0152777777777757</v>
      </c>
      <c r="BS130" s="101">
        <v>0</v>
      </c>
      <c r="BT130" s="101">
        <f t="shared" si="157"/>
        <v>1.0152777777777757</v>
      </c>
      <c r="BU130" s="101">
        <v>0</v>
      </c>
      <c r="BV130" s="101">
        <f t="shared" si="158"/>
        <v>1.0152777777777757</v>
      </c>
      <c r="BW130" s="221">
        <v>2.0833333333333333E-3</v>
      </c>
      <c r="BX130" s="13">
        <f t="shared" si="159"/>
        <v>1.0173611111111092</v>
      </c>
      <c r="BY130" s="227"/>
      <c r="BZ130" s="221"/>
      <c r="CA130" s="13">
        <f t="shared" si="173"/>
        <v>8.6111111111111138E-2</v>
      </c>
      <c r="CB130" s="66">
        <f t="shared" si="132"/>
        <v>18.595161290322576</v>
      </c>
      <c r="CC130" s="103"/>
      <c r="CD130" s="88">
        <f t="shared" si="160"/>
        <v>124.00000000000004</v>
      </c>
      <c r="CE130" s="88">
        <f t="shared" si="133"/>
        <v>0.99374999999999802</v>
      </c>
      <c r="CG130" s="33">
        <f t="shared" si="161"/>
        <v>8.6111111111111138E-2</v>
      </c>
      <c r="CH130" s="34">
        <f t="shared" si="162"/>
        <v>124.00000000000004</v>
      </c>
      <c r="CI130" s="35">
        <f t="shared" si="174"/>
        <v>2.0666666666666673</v>
      </c>
      <c r="CJ130" s="561">
        <v>6</v>
      </c>
      <c r="CK130" s="33"/>
      <c r="CM130" s="108"/>
    </row>
    <row r="131" spans="1:91" ht="12.75" customHeight="1" x14ac:dyDescent="0.2">
      <c r="A131" s="1230"/>
      <c r="B131" s="290">
        <v>108</v>
      </c>
      <c r="C131" s="13">
        <v>2.4305555555555556E-2</v>
      </c>
      <c r="D131" s="13">
        <f t="shared" si="175"/>
        <v>0.9555555555555536</v>
      </c>
      <c r="E131" s="227">
        <v>0</v>
      </c>
      <c r="F131" s="34"/>
      <c r="G131" s="101">
        <v>0</v>
      </c>
      <c r="H131" s="101">
        <f t="shared" si="163"/>
        <v>0.9555555555555536</v>
      </c>
      <c r="I131" s="101">
        <v>2.0833333333333333E-3</v>
      </c>
      <c r="J131" s="101">
        <f t="shared" si="164"/>
        <v>0.95763888888888693</v>
      </c>
      <c r="K131" s="101">
        <v>6.2499999999999995E-3</v>
      </c>
      <c r="L131" s="101">
        <f t="shared" si="165"/>
        <v>0.96388888888888691</v>
      </c>
      <c r="M131" s="565">
        <v>5.5555555555555558E-3</v>
      </c>
      <c r="N131" s="101">
        <f t="shared" si="166"/>
        <v>0.96944444444444244</v>
      </c>
      <c r="O131" s="101">
        <v>4.1666666666666666E-3</v>
      </c>
      <c r="P131" s="101">
        <f t="shared" si="167"/>
        <v>0.9736111111111091</v>
      </c>
      <c r="Q131" s="220">
        <v>6.9444444444444441E-3</v>
      </c>
      <c r="R131" s="101">
        <f t="shared" si="168"/>
        <v>0.98055555555555352</v>
      </c>
      <c r="S131" s="567">
        <v>6.2499999999999995E-3</v>
      </c>
      <c r="T131" s="101">
        <f t="shared" si="169"/>
        <v>0.98680555555555349</v>
      </c>
      <c r="U131" s="220">
        <v>6.9444444444444447E-4</v>
      </c>
      <c r="V131" s="101">
        <f t="shared" si="170"/>
        <v>0.98749999999999793</v>
      </c>
      <c r="W131" s="220">
        <v>2.0833333333333333E-3</v>
      </c>
      <c r="X131" s="101">
        <f t="shared" si="171"/>
        <v>0.98958333333333126</v>
      </c>
      <c r="Y131" s="220">
        <v>1.3888888888888889E-3</v>
      </c>
      <c r="Z131" s="101">
        <f t="shared" si="172"/>
        <v>0.99097222222222014</v>
      </c>
      <c r="AA131" s="565">
        <v>4.1666666666666666E-3</v>
      </c>
      <c r="AB131" s="101">
        <f t="shared" si="135"/>
        <v>0.9951388888888868</v>
      </c>
      <c r="AC131" s="565">
        <v>3.472222222222222E-3</v>
      </c>
      <c r="AD131" s="101">
        <f t="shared" si="136"/>
        <v>0.99861111111110901</v>
      </c>
      <c r="AE131" s="565">
        <v>2.7777777777777779E-3</v>
      </c>
      <c r="AF131" s="101">
        <f t="shared" si="137"/>
        <v>1.0013888888888869</v>
      </c>
      <c r="AG131" s="565">
        <v>2.7777777777777779E-3</v>
      </c>
      <c r="AH131" s="101">
        <f t="shared" si="138"/>
        <v>1.0041666666666647</v>
      </c>
      <c r="AI131" s="565">
        <v>1.3888888888888889E-3</v>
      </c>
      <c r="AJ131" s="101">
        <f t="shared" si="139"/>
        <v>1.0055555555555535</v>
      </c>
      <c r="AK131" s="565">
        <v>4.8611111111111112E-3</v>
      </c>
      <c r="AL131" s="101">
        <f t="shared" si="140"/>
        <v>1.0104166666666647</v>
      </c>
      <c r="AM131" s="565">
        <v>4.8611111111111112E-3</v>
      </c>
      <c r="AN131" s="101">
        <f t="shared" si="141"/>
        <v>1.0152777777777759</v>
      </c>
      <c r="AO131" s="382">
        <v>4.8611111111111112E-3</v>
      </c>
      <c r="AP131" s="101">
        <f t="shared" si="142"/>
        <v>1.0201388888888872</v>
      </c>
      <c r="AQ131" s="382">
        <v>6.2499999999999995E-3</v>
      </c>
      <c r="AR131" s="101">
        <f t="shared" si="143"/>
        <v>1.0263888888888872</v>
      </c>
      <c r="AS131" s="565">
        <v>5.5555555555555558E-3</v>
      </c>
      <c r="AT131" s="101">
        <f t="shared" si="144"/>
        <v>1.0319444444444428</v>
      </c>
      <c r="AU131" s="101">
        <v>0</v>
      </c>
      <c r="AV131" s="101">
        <f t="shared" si="145"/>
        <v>1.0319444444444428</v>
      </c>
      <c r="AW131" s="101">
        <v>0</v>
      </c>
      <c r="AX131" s="101">
        <f t="shared" si="146"/>
        <v>1.0319444444444428</v>
      </c>
      <c r="AY131" s="101">
        <v>0</v>
      </c>
      <c r="AZ131" s="101">
        <f t="shared" si="147"/>
        <v>1.0319444444444428</v>
      </c>
      <c r="BA131" s="101">
        <v>0</v>
      </c>
      <c r="BB131" s="101">
        <f t="shared" si="148"/>
        <v>1.0319444444444428</v>
      </c>
      <c r="BC131" s="101">
        <v>0</v>
      </c>
      <c r="BD131" s="101">
        <f t="shared" si="149"/>
        <v>1.0319444444444428</v>
      </c>
      <c r="BE131" s="101">
        <v>0</v>
      </c>
      <c r="BF131" s="101">
        <f t="shared" si="150"/>
        <v>1.0319444444444428</v>
      </c>
      <c r="BG131" s="101">
        <v>0</v>
      </c>
      <c r="BH131" s="101">
        <f t="shared" si="151"/>
        <v>1.0319444444444428</v>
      </c>
      <c r="BI131" s="101">
        <v>0</v>
      </c>
      <c r="BJ131" s="101">
        <f t="shared" si="152"/>
        <v>1.0319444444444428</v>
      </c>
      <c r="BK131" s="101">
        <v>0</v>
      </c>
      <c r="BL131" s="101">
        <f t="shared" si="153"/>
        <v>1.0319444444444428</v>
      </c>
      <c r="BM131" s="101">
        <v>0</v>
      </c>
      <c r="BN131" s="101">
        <f t="shared" si="154"/>
        <v>1.0319444444444428</v>
      </c>
      <c r="BO131" s="101">
        <v>0</v>
      </c>
      <c r="BP131" s="101">
        <f t="shared" si="155"/>
        <v>1.0319444444444428</v>
      </c>
      <c r="BQ131" s="101">
        <v>0</v>
      </c>
      <c r="BR131" s="101">
        <f t="shared" si="156"/>
        <v>1.0319444444444428</v>
      </c>
      <c r="BS131" s="101">
        <v>0</v>
      </c>
      <c r="BT131" s="101">
        <f t="shared" si="157"/>
        <v>1.0319444444444428</v>
      </c>
      <c r="BU131" s="101">
        <v>0</v>
      </c>
      <c r="BV131" s="101">
        <f t="shared" si="158"/>
        <v>1.0319444444444428</v>
      </c>
      <c r="BW131" s="221">
        <v>2.0833333333333333E-3</v>
      </c>
      <c r="BX131" s="13">
        <f t="shared" si="159"/>
        <v>1.0340277777777762</v>
      </c>
      <c r="BY131" s="227"/>
      <c r="BZ131" s="221"/>
      <c r="CA131" s="13">
        <f t="shared" si="173"/>
        <v>7.847222222222261E-2</v>
      </c>
      <c r="CB131" s="66">
        <f t="shared" si="132"/>
        <v>20.405309734513175</v>
      </c>
      <c r="CC131" s="103"/>
      <c r="CD131" s="88">
        <f t="shared" si="160"/>
        <v>113.00000000000055</v>
      </c>
      <c r="CE131" s="88">
        <f t="shared" si="133"/>
        <v>0.99374999999999802</v>
      </c>
      <c r="CG131" s="33">
        <f t="shared" si="161"/>
        <v>7.847222222222261E-2</v>
      </c>
      <c r="CH131" s="34">
        <f t="shared" si="162"/>
        <v>113.00000000000055</v>
      </c>
      <c r="CI131" s="35">
        <f t="shared" si="174"/>
        <v>1.8833333333333426</v>
      </c>
      <c r="CJ131" s="561">
        <v>8</v>
      </c>
      <c r="CK131" s="33"/>
      <c r="CM131" s="108"/>
    </row>
    <row r="132" spans="1:91" ht="12.75" customHeight="1" thickBot="1" x14ac:dyDescent="0.25">
      <c r="A132" s="1246"/>
      <c r="B132" s="222">
        <v>109</v>
      </c>
      <c r="C132" s="14">
        <v>2.4305555555555556E-2</v>
      </c>
      <c r="D132" s="14">
        <f t="shared" ref="D132" si="176">+C132+D131</f>
        <v>0.97986111111110918</v>
      </c>
      <c r="E132" s="228">
        <v>0</v>
      </c>
      <c r="F132" s="53"/>
      <c r="G132" s="105">
        <v>0</v>
      </c>
      <c r="H132" s="105">
        <f t="shared" ref="H132" si="177">+G132+D132</f>
        <v>0.97986111111110918</v>
      </c>
      <c r="I132" s="105">
        <v>2.0833333333333333E-3</v>
      </c>
      <c r="J132" s="105">
        <f t="shared" ref="J132" si="178">+I132+H132</f>
        <v>0.98194444444444251</v>
      </c>
      <c r="K132" s="105">
        <v>6.2499999999999995E-3</v>
      </c>
      <c r="L132" s="105">
        <f t="shared" ref="L132" si="179">+K132+J132</f>
        <v>0.98819444444444249</v>
      </c>
      <c r="M132" s="566">
        <v>5.5555555555555558E-3</v>
      </c>
      <c r="N132" s="105">
        <f t="shared" ref="N132" si="180">+M132+L132</f>
        <v>0.99374999999999802</v>
      </c>
      <c r="O132" s="105">
        <v>4.1666666666666666E-3</v>
      </c>
      <c r="P132" s="105">
        <f t="shared" ref="P132" si="181">+O132+N132</f>
        <v>0.99791666666666468</v>
      </c>
      <c r="Q132" s="344">
        <v>6.9444444444444441E-3</v>
      </c>
      <c r="R132" s="105">
        <f t="shared" ref="R132" si="182">+Q132+P132</f>
        <v>1.0048611111111092</v>
      </c>
      <c r="S132" s="569">
        <v>6.2499999999999995E-3</v>
      </c>
      <c r="T132" s="105">
        <f t="shared" ref="T132" si="183">+S132+R132</f>
        <v>1.0111111111111093</v>
      </c>
      <c r="U132" s="344">
        <v>6.9444444444444447E-4</v>
      </c>
      <c r="V132" s="105">
        <f t="shared" ref="V132" si="184">+U132+T132</f>
        <v>1.0118055555555538</v>
      </c>
      <c r="W132" s="344">
        <v>2.0833333333333333E-3</v>
      </c>
      <c r="X132" s="105">
        <f t="shared" ref="X132" si="185">+W132+V132</f>
        <v>1.0138888888888873</v>
      </c>
      <c r="Y132" s="344">
        <v>1.3888888888888889E-3</v>
      </c>
      <c r="Z132" s="105">
        <f t="shared" ref="Z132" si="186">+Y132+X132</f>
        <v>1.0152777777777762</v>
      </c>
      <c r="AA132" s="566">
        <v>4.1666666666666666E-3</v>
      </c>
      <c r="AB132" s="105">
        <f t="shared" ref="AB132" si="187">+AA132+Z132</f>
        <v>1.0194444444444428</v>
      </c>
      <c r="AC132" s="566">
        <v>3.472222222222222E-3</v>
      </c>
      <c r="AD132" s="105">
        <f t="shared" ref="AD132" si="188">+AC132+AB132</f>
        <v>1.0229166666666651</v>
      </c>
      <c r="AE132" s="566">
        <v>2.7777777777777779E-3</v>
      </c>
      <c r="AF132" s="105">
        <f t="shared" ref="AF132" si="189">+AE132+AD132</f>
        <v>1.0256944444444429</v>
      </c>
      <c r="AG132" s="566">
        <v>2.7777777777777779E-3</v>
      </c>
      <c r="AH132" s="105">
        <f t="shared" ref="AH132" si="190">+AG132+AF132</f>
        <v>1.0284722222222207</v>
      </c>
      <c r="AI132" s="566">
        <v>1.3888888888888889E-3</v>
      </c>
      <c r="AJ132" s="105">
        <f t="shared" ref="AJ132" si="191">+AI132+AH132</f>
        <v>1.0298611111111096</v>
      </c>
      <c r="AK132" s="566">
        <v>4.8611111111111112E-3</v>
      </c>
      <c r="AL132" s="105">
        <f t="shared" ref="AL132" si="192">+AK132+AJ132</f>
        <v>1.0347222222222208</v>
      </c>
      <c r="AM132" s="566">
        <v>4.8611111111111112E-3</v>
      </c>
      <c r="AN132" s="105">
        <f t="shared" ref="AN132" si="193">+AM132+AL132</f>
        <v>1.039583333333332</v>
      </c>
      <c r="AO132" s="384">
        <v>4.8611111111111112E-3</v>
      </c>
      <c r="AP132" s="105">
        <f t="shared" ref="AP132" si="194">+AO132+AN132</f>
        <v>1.0444444444444432</v>
      </c>
      <c r="AQ132" s="384">
        <v>6.2499999999999995E-3</v>
      </c>
      <c r="AR132" s="105">
        <f t="shared" ref="AR132" si="195">+AQ132+AP132</f>
        <v>1.0506944444444433</v>
      </c>
      <c r="AS132" s="566">
        <v>5.5555555555555558E-3</v>
      </c>
      <c r="AT132" s="105">
        <f t="shared" ref="AT132" si="196">+AS132+AR132</f>
        <v>1.0562499999999988</v>
      </c>
      <c r="AU132" s="105">
        <v>0</v>
      </c>
      <c r="AV132" s="105">
        <f t="shared" ref="AV132" si="197">+AU132+AT132</f>
        <v>1.0562499999999988</v>
      </c>
      <c r="AW132" s="105">
        <v>0</v>
      </c>
      <c r="AX132" s="105">
        <f t="shared" ref="AX132" si="198">+AW132+AV132</f>
        <v>1.0562499999999988</v>
      </c>
      <c r="AY132" s="105">
        <v>0</v>
      </c>
      <c r="AZ132" s="105">
        <f t="shared" ref="AZ132" si="199">+AY132+AX132</f>
        <v>1.0562499999999988</v>
      </c>
      <c r="BA132" s="105">
        <v>0</v>
      </c>
      <c r="BB132" s="105">
        <f t="shared" ref="BB132" si="200">+BA132+AZ132</f>
        <v>1.0562499999999988</v>
      </c>
      <c r="BC132" s="105">
        <v>0</v>
      </c>
      <c r="BD132" s="105">
        <f t="shared" ref="BD132" si="201">+BC132+BB132</f>
        <v>1.0562499999999988</v>
      </c>
      <c r="BE132" s="105">
        <v>0</v>
      </c>
      <c r="BF132" s="105">
        <f t="shared" ref="BF132" si="202">+BE132+BD132</f>
        <v>1.0562499999999988</v>
      </c>
      <c r="BG132" s="105">
        <v>0</v>
      </c>
      <c r="BH132" s="105">
        <f t="shared" ref="BH132" si="203">+BG132+BF132</f>
        <v>1.0562499999999988</v>
      </c>
      <c r="BI132" s="105">
        <v>0</v>
      </c>
      <c r="BJ132" s="105">
        <f t="shared" ref="BJ132" si="204">+BI132+BH132</f>
        <v>1.0562499999999988</v>
      </c>
      <c r="BK132" s="105">
        <v>0</v>
      </c>
      <c r="BL132" s="105">
        <f t="shared" ref="BL132" si="205">+BK132+BJ132</f>
        <v>1.0562499999999988</v>
      </c>
      <c r="BM132" s="105">
        <v>0</v>
      </c>
      <c r="BN132" s="105">
        <f t="shared" ref="BN132" si="206">+BM132+BL132</f>
        <v>1.0562499999999988</v>
      </c>
      <c r="BO132" s="105">
        <v>0</v>
      </c>
      <c r="BP132" s="105">
        <f t="shared" ref="BP132" si="207">+BO132+BN132</f>
        <v>1.0562499999999988</v>
      </c>
      <c r="BQ132" s="105">
        <v>0</v>
      </c>
      <c r="BR132" s="105">
        <f t="shared" ref="BR132" si="208">+BQ132+BP132</f>
        <v>1.0562499999999988</v>
      </c>
      <c r="BS132" s="105">
        <v>0</v>
      </c>
      <c r="BT132" s="105">
        <f t="shared" ref="BT132" si="209">+BS132+BR132</f>
        <v>1.0562499999999988</v>
      </c>
      <c r="BU132" s="105">
        <v>0</v>
      </c>
      <c r="BV132" s="105">
        <f t="shared" ref="BV132" si="210">+BU132+BT132</f>
        <v>1.0562499999999988</v>
      </c>
      <c r="BW132" s="223">
        <v>2.0833333333333333E-3</v>
      </c>
      <c r="BX132" s="14">
        <f t="shared" ref="BX132" si="211">+BW132+BV132</f>
        <v>1.0583333333333322</v>
      </c>
      <c r="BY132" s="228"/>
      <c r="BZ132" s="223"/>
      <c r="CA132" s="14">
        <f t="shared" ref="CA132" si="212">+BX132-D132</f>
        <v>7.8472222222223054E-2</v>
      </c>
      <c r="CB132" s="335">
        <f t="shared" ref="CB132" si="213">+$P$138/CI132</f>
        <v>20.405309734513057</v>
      </c>
      <c r="CC132" s="159"/>
      <c r="CD132" s="88">
        <f t="shared" ref="CD132" si="214">+CA132*$CD$19</f>
        <v>113.00000000000119</v>
      </c>
      <c r="CE132" s="88">
        <f t="shared" si="133"/>
        <v>0.99374999999999802</v>
      </c>
      <c r="CG132" s="33">
        <f t="shared" ref="CG132" si="215">+CA132</f>
        <v>7.8472222222223054E-2</v>
      </c>
      <c r="CH132" s="34">
        <f t="shared" ref="CH132" si="216">+CG132*$CD$19</f>
        <v>113.00000000000119</v>
      </c>
      <c r="CI132" s="35">
        <f t="shared" ref="CI132" si="217">+CH132/60</f>
        <v>1.8833333333333533</v>
      </c>
      <c r="CJ132" s="561">
        <v>8</v>
      </c>
      <c r="CK132" s="33"/>
      <c r="CM132" s="108"/>
    </row>
    <row r="133" spans="1:91" x14ac:dyDescent="0.2">
      <c r="H133" s="88"/>
      <c r="I133" s="88"/>
      <c r="N133" s="10"/>
      <c r="O133" s="73"/>
    </row>
    <row r="134" spans="1:91" x14ac:dyDescent="0.2">
      <c r="B134" s="18"/>
      <c r="D134" s="108"/>
      <c r="H134" s="88"/>
      <c r="I134" s="88"/>
      <c r="N134" s="11"/>
      <c r="O134" s="73"/>
    </row>
    <row r="135" spans="1:91" x14ac:dyDescent="0.2">
      <c r="B135" s="88" t="s">
        <v>25</v>
      </c>
      <c r="P135" s="113">
        <v>105</v>
      </c>
    </row>
    <row r="136" spans="1:91" x14ac:dyDescent="0.2">
      <c r="B136" s="88" t="s">
        <v>26</v>
      </c>
      <c r="P136" s="113">
        <v>4</v>
      </c>
    </row>
    <row r="137" spans="1:91" x14ac:dyDescent="0.2">
      <c r="B137" s="88" t="s">
        <v>27</v>
      </c>
      <c r="P137" s="113">
        <f>+P135+P136</f>
        <v>109</v>
      </c>
    </row>
    <row r="138" spans="1:91" x14ac:dyDescent="0.2">
      <c r="B138" s="88" t="s">
        <v>28</v>
      </c>
      <c r="L138" s="560"/>
      <c r="P138" s="10">
        <v>38.43</v>
      </c>
      <c r="Q138" s="113"/>
      <c r="R138" s="88" t="s">
        <v>21</v>
      </c>
      <c r="T138" s="88" t="s">
        <v>21</v>
      </c>
    </row>
    <row r="139" spans="1:91" x14ac:dyDescent="0.2">
      <c r="B139" s="18" t="s">
        <v>29</v>
      </c>
      <c r="L139" s="560"/>
      <c r="P139" s="11">
        <v>0</v>
      </c>
      <c r="Q139" s="113"/>
      <c r="R139" s="88" t="s">
        <v>21</v>
      </c>
      <c r="T139" s="88" t="s">
        <v>21</v>
      </c>
    </row>
    <row r="140" spans="1:91" x14ac:dyDescent="0.2">
      <c r="B140" s="88" t="s">
        <v>30</v>
      </c>
      <c r="L140" s="155"/>
      <c r="T140" s="88" t="s">
        <v>31</v>
      </c>
    </row>
    <row r="142" spans="1:91" x14ac:dyDescent="0.2">
      <c r="H142" s="88"/>
      <c r="I142" s="88"/>
      <c r="J142" s="88"/>
      <c r="K142" s="88"/>
    </row>
    <row r="143" spans="1:91" x14ac:dyDescent="0.2">
      <c r="H143" s="88"/>
      <c r="I143" s="88"/>
      <c r="J143" s="88"/>
      <c r="K143" s="88"/>
    </row>
    <row r="144" spans="1:91" x14ac:dyDescent="0.2">
      <c r="H144" s="88"/>
      <c r="I144" s="88"/>
      <c r="J144" s="88"/>
      <c r="K144" s="88"/>
    </row>
    <row r="145" s="88" customFormat="1" x14ac:dyDescent="0.2"/>
    <row r="146" s="88" customFormat="1" x14ac:dyDescent="0.2"/>
    <row r="147" s="88" customFormat="1" x14ac:dyDescent="0.2"/>
    <row r="148" s="88" customFormat="1" x14ac:dyDescent="0.2"/>
    <row r="149" s="88" customFormat="1" x14ac:dyDescent="0.2"/>
    <row r="150" s="88" customFormat="1" x14ac:dyDescent="0.2"/>
    <row r="151" s="88" customFormat="1" x14ac:dyDescent="0.2"/>
    <row r="152" s="88" customFormat="1" x14ac:dyDescent="0.2"/>
  </sheetData>
  <mergeCells count="11">
    <mergeCell ref="A24:A132"/>
    <mergeCell ref="CG20:CI20"/>
    <mergeCell ref="BZ21:BZ22"/>
    <mergeCell ref="B23:CC23"/>
    <mergeCell ref="B19:D19"/>
    <mergeCell ref="F19:BV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36" orientation="portrait" horizont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3:CN102"/>
  <sheetViews>
    <sheetView topLeftCell="A20" zoomScale="70" zoomScaleNormal="70" workbookViewId="0">
      <pane xSplit="1" ySplit="3" topLeftCell="B47" activePane="bottomRight" state="frozen"/>
      <selection activeCell="S31" sqref="S31"/>
      <selection pane="topRight" activeCell="S31" sqref="S31"/>
      <selection pane="bottomLeft" activeCell="S31" sqref="S31"/>
      <selection pane="bottomRight" activeCell="S31" sqref="S31"/>
    </sheetView>
  </sheetViews>
  <sheetFormatPr baseColWidth="10" defaultRowHeight="12.75" x14ac:dyDescent="0.2"/>
  <cols>
    <col min="1" max="1" width="5.7109375" style="955" customWidth="1"/>
    <col min="2" max="2" width="10.28515625" style="955" customWidth="1"/>
    <col min="3" max="3" width="11.140625" style="955" hidden="1" customWidth="1"/>
    <col min="4" max="4" width="7.140625" style="955" customWidth="1"/>
    <col min="5" max="6" width="11.5703125" style="955" hidden="1" customWidth="1"/>
    <col min="7" max="7" width="11" style="955" hidden="1" customWidth="1"/>
    <col min="8" max="8" width="9.28515625" style="956" customWidth="1"/>
    <col min="9" max="9" width="11.28515625" style="956" hidden="1" customWidth="1"/>
    <col min="10" max="10" width="7.7109375" style="956" customWidth="1"/>
    <col min="11" max="11" width="14.42578125" style="956" hidden="1" customWidth="1"/>
    <col min="12" max="12" width="9" style="955" customWidth="1"/>
    <col min="13" max="13" width="11.28515625" style="955" hidden="1" customWidth="1"/>
    <col min="14" max="14" width="7.140625" style="955" customWidth="1"/>
    <col min="15" max="15" width="11.28515625" style="955" hidden="1" customWidth="1"/>
    <col min="16" max="16" width="8.85546875" style="955" customWidth="1"/>
    <col min="17" max="17" width="11.28515625" style="955" hidden="1" customWidth="1"/>
    <col min="18" max="21" width="10.85546875" style="955" hidden="1" customWidth="1"/>
    <col min="22" max="22" width="9.5703125" style="955" customWidth="1"/>
    <col min="23" max="23" width="7.5703125" style="955" customWidth="1"/>
    <col min="24" max="24" width="7.28515625" style="955" hidden="1" customWidth="1"/>
    <col min="25" max="26" width="10.42578125" style="955" hidden="1" customWidth="1"/>
    <col min="27" max="27" width="10.5703125" style="955" hidden="1" customWidth="1"/>
    <col min="28" max="28" width="9.5703125" style="955" customWidth="1"/>
    <col min="29" max="30" width="11.42578125" style="955" hidden="1" customWidth="1"/>
    <col min="31" max="31" width="12.7109375" style="955" hidden="1" customWidth="1"/>
    <col min="32" max="32" width="12.7109375" style="955" customWidth="1"/>
    <col min="33" max="34" width="11.42578125" style="955" hidden="1" customWidth="1"/>
    <col min="35" max="35" width="10.5703125" style="955" hidden="1" customWidth="1"/>
    <col min="36" max="36" width="9" style="955" customWidth="1"/>
    <col min="37" max="38" width="10.42578125" style="955" hidden="1" customWidth="1"/>
    <col min="39" max="39" width="7.5703125" style="955" hidden="1" customWidth="1"/>
    <col min="40" max="40" width="7.28515625" style="955" customWidth="1"/>
    <col min="41" max="44" width="10.5703125" style="955" hidden="1" customWidth="1"/>
    <col min="45" max="47" width="11.42578125" style="955" hidden="1" customWidth="1"/>
    <col min="48" max="48" width="8.85546875" style="955" customWidth="1"/>
    <col min="49" max="49" width="9.7109375" style="955" hidden="1" customWidth="1"/>
    <col min="50" max="50" width="7.140625" style="955" customWidth="1"/>
    <col min="51" max="51" width="11.42578125" style="955" hidden="1" customWidth="1"/>
    <col min="52" max="52" width="9" style="955" customWidth="1"/>
    <col min="53" max="53" width="11.42578125" style="955" hidden="1" customWidth="1"/>
    <col min="54" max="54" width="7.7109375" style="955" customWidth="1"/>
    <col min="55" max="55" width="11.42578125" style="955" hidden="1" customWidth="1"/>
    <col min="56" max="56" width="10.140625" style="955" customWidth="1"/>
    <col min="57" max="74" width="11.42578125" style="955" hidden="1" customWidth="1"/>
    <col min="75" max="75" width="12.42578125" style="955" hidden="1" customWidth="1"/>
    <col min="76" max="76" width="9.85546875" style="955" customWidth="1"/>
    <col min="77" max="77" width="11.42578125" style="955" hidden="1" customWidth="1"/>
    <col min="78" max="78" width="8.140625" style="955" customWidth="1"/>
    <col min="79" max="79" width="7.85546875" style="955" customWidth="1"/>
    <col min="80" max="80" width="9" style="955" customWidth="1"/>
    <col min="81" max="81" width="13.28515625" style="955" customWidth="1"/>
    <col min="82" max="84" width="11.42578125" style="955" hidden="1" customWidth="1"/>
    <col min="85" max="87" width="9" style="955" hidden="1" customWidth="1"/>
    <col min="88" max="89" width="11.42578125" style="955" hidden="1" customWidth="1"/>
    <col min="90" max="256" width="11.42578125" style="955"/>
    <col min="257" max="257" width="5.7109375" style="955" customWidth="1"/>
    <col min="258" max="258" width="10.85546875" style="955" customWidth="1"/>
    <col min="259" max="259" width="0" style="955" hidden="1" customWidth="1"/>
    <col min="260" max="260" width="7.140625" style="955" customWidth="1"/>
    <col min="261" max="263" width="0" style="955" hidden="1" customWidth="1"/>
    <col min="264" max="264" width="9.28515625" style="955" customWidth="1"/>
    <col min="265" max="265" width="0" style="955" hidden="1" customWidth="1"/>
    <col min="266" max="266" width="7.7109375" style="955" customWidth="1"/>
    <col min="267" max="267" width="0" style="955" hidden="1" customWidth="1"/>
    <col min="268" max="268" width="9" style="955" customWidth="1"/>
    <col min="269" max="269" width="0" style="955" hidden="1" customWidth="1"/>
    <col min="270" max="270" width="7.140625" style="955" customWidth="1"/>
    <col min="271" max="271" width="0" style="955" hidden="1" customWidth="1"/>
    <col min="272" max="272" width="8.85546875" style="955" customWidth="1"/>
    <col min="273" max="277" width="0" style="955" hidden="1" customWidth="1"/>
    <col min="278" max="278" width="9.5703125" style="955" customWidth="1"/>
    <col min="279" max="279" width="0" style="955" hidden="1" customWidth="1"/>
    <col min="280" max="280" width="7.28515625" style="955" customWidth="1"/>
    <col min="281" max="283" width="0" style="955" hidden="1" customWidth="1"/>
    <col min="284" max="284" width="9.5703125" style="955" customWidth="1"/>
    <col min="285" max="287" width="0" style="955" hidden="1" customWidth="1"/>
    <col min="288" max="288" width="12.7109375" style="955" customWidth="1"/>
    <col min="289" max="291" width="0" style="955" hidden="1" customWidth="1"/>
    <col min="292" max="292" width="9" style="955" customWidth="1"/>
    <col min="293" max="295" width="0" style="955" hidden="1" customWidth="1"/>
    <col min="296" max="296" width="7.28515625" style="955" customWidth="1"/>
    <col min="297" max="297" width="0" style="955" hidden="1" customWidth="1"/>
    <col min="298" max="298" width="10.5703125" style="955" customWidth="1"/>
    <col min="299" max="303" width="0" style="955" hidden="1" customWidth="1"/>
    <col min="304" max="304" width="8.85546875" style="955" customWidth="1"/>
    <col min="305" max="305" width="0" style="955" hidden="1" customWidth="1"/>
    <col min="306" max="306" width="7.140625" style="955" customWidth="1"/>
    <col min="307" max="307" width="0" style="955" hidden="1" customWidth="1"/>
    <col min="308" max="308" width="9" style="955" customWidth="1"/>
    <col min="309" max="309" width="0" style="955" hidden="1" customWidth="1"/>
    <col min="310" max="310" width="7.7109375" style="955" customWidth="1"/>
    <col min="311" max="311" width="0" style="955" hidden="1" customWidth="1"/>
    <col min="312" max="312" width="10.140625" style="955" customWidth="1"/>
    <col min="313" max="331" width="0" style="955" hidden="1" customWidth="1"/>
    <col min="332" max="332" width="9.85546875" style="955" customWidth="1"/>
    <col min="333" max="333" width="0" style="955" hidden="1" customWidth="1"/>
    <col min="334" max="334" width="8.140625" style="955" customWidth="1"/>
    <col min="335" max="335" width="7.85546875" style="955" customWidth="1"/>
    <col min="336" max="336" width="9" style="955" customWidth="1"/>
    <col min="337" max="337" width="13.28515625" style="955" customWidth="1"/>
    <col min="338" max="345" width="0" style="955" hidden="1" customWidth="1"/>
    <col min="346" max="512" width="11.42578125" style="955"/>
    <col min="513" max="513" width="5.7109375" style="955" customWidth="1"/>
    <col min="514" max="514" width="10.85546875" style="955" customWidth="1"/>
    <col min="515" max="515" width="0" style="955" hidden="1" customWidth="1"/>
    <col min="516" max="516" width="7.140625" style="955" customWidth="1"/>
    <col min="517" max="519" width="0" style="955" hidden="1" customWidth="1"/>
    <col min="520" max="520" width="9.28515625" style="955" customWidth="1"/>
    <col min="521" max="521" width="0" style="955" hidden="1" customWidth="1"/>
    <col min="522" max="522" width="7.7109375" style="955" customWidth="1"/>
    <col min="523" max="523" width="0" style="955" hidden="1" customWidth="1"/>
    <col min="524" max="524" width="9" style="955" customWidth="1"/>
    <col min="525" max="525" width="0" style="955" hidden="1" customWidth="1"/>
    <col min="526" max="526" width="7.140625" style="955" customWidth="1"/>
    <col min="527" max="527" width="0" style="955" hidden="1" customWidth="1"/>
    <col min="528" max="528" width="8.85546875" style="955" customWidth="1"/>
    <col min="529" max="533" width="0" style="955" hidden="1" customWidth="1"/>
    <col min="534" max="534" width="9.5703125" style="955" customWidth="1"/>
    <col min="535" max="535" width="0" style="955" hidden="1" customWidth="1"/>
    <col min="536" max="536" width="7.28515625" style="955" customWidth="1"/>
    <col min="537" max="539" width="0" style="955" hidden="1" customWidth="1"/>
    <col min="540" max="540" width="9.5703125" style="955" customWidth="1"/>
    <col min="541" max="543" width="0" style="955" hidden="1" customWidth="1"/>
    <col min="544" max="544" width="12.7109375" style="955" customWidth="1"/>
    <col min="545" max="547" width="0" style="955" hidden="1" customWidth="1"/>
    <col min="548" max="548" width="9" style="955" customWidth="1"/>
    <col min="549" max="551" width="0" style="955" hidden="1" customWidth="1"/>
    <col min="552" max="552" width="7.28515625" style="955" customWidth="1"/>
    <col min="553" max="553" width="0" style="955" hidden="1" customWidth="1"/>
    <col min="554" max="554" width="10.5703125" style="955" customWidth="1"/>
    <col min="555" max="559" width="0" style="955" hidden="1" customWidth="1"/>
    <col min="560" max="560" width="8.85546875" style="955" customWidth="1"/>
    <col min="561" max="561" width="0" style="955" hidden="1" customWidth="1"/>
    <col min="562" max="562" width="7.140625" style="955" customWidth="1"/>
    <col min="563" max="563" width="0" style="955" hidden="1" customWidth="1"/>
    <col min="564" max="564" width="9" style="955" customWidth="1"/>
    <col min="565" max="565" width="0" style="955" hidden="1" customWidth="1"/>
    <col min="566" max="566" width="7.7109375" style="955" customWidth="1"/>
    <col min="567" max="567" width="0" style="955" hidden="1" customWidth="1"/>
    <col min="568" max="568" width="10.140625" style="955" customWidth="1"/>
    <col min="569" max="587" width="0" style="955" hidden="1" customWidth="1"/>
    <col min="588" max="588" width="9.85546875" style="955" customWidth="1"/>
    <col min="589" max="589" width="0" style="955" hidden="1" customWidth="1"/>
    <col min="590" max="590" width="8.140625" style="955" customWidth="1"/>
    <col min="591" max="591" width="7.85546875" style="955" customWidth="1"/>
    <col min="592" max="592" width="9" style="955" customWidth="1"/>
    <col min="593" max="593" width="13.28515625" style="955" customWidth="1"/>
    <col min="594" max="601" width="0" style="955" hidden="1" customWidth="1"/>
    <col min="602" max="768" width="11.42578125" style="955"/>
    <col min="769" max="769" width="5.7109375" style="955" customWidth="1"/>
    <col min="770" max="770" width="10.85546875" style="955" customWidth="1"/>
    <col min="771" max="771" width="0" style="955" hidden="1" customWidth="1"/>
    <col min="772" max="772" width="7.140625" style="955" customWidth="1"/>
    <col min="773" max="775" width="0" style="955" hidden="1" customWidth="1"/>
    <col min="776" max="776" width="9.28515625" style="955" customWidth="1"/>
    <col min="777" max="777" width="0" style="955" hidden="1" customWidth="1"/>
    <col min="778" max="778" width="7.7109375" style="955" customWidth="1"/>
    <col min="779" max="779" width="0" style="955" hidden="1" customWidth="1"/>
    <col min="780" max="780" width="9" style="955" customWidth="1"/>
    <col min="781" max="781" width="0" style="955" hidden="1" customWidth="1"/>
    <col min="782" max="782" width="7.140625" style="955" customWidth="1"/>
    <col min="783" max="783" width="0" style="955" hidden="1" customWidth="1"/>
    <col min="784" max="784" width="8.85546875" style="955" customWidth="1"/>
    <col min="785" max="789" width="0" style="955" hidden="1" customWidth="1"/>
    <col min="790" max="790" width="9.5703125" style="955" customWidth="1"/>
    <col min="791" max="791" width="0" style="955" hidden="1" customWidth="1"/>
    <col min="792" max="792" width="7.28515625" style="955" customWidth="1"/>
    <col min="793" max="795" width="0" style="955" hidden="1" customWidth="1"/>
    <col min="796" max="796" width="9.5703125" style="955" customWidth="1"/>
    <col min="797" max="799" width="0" style="955" hidden="1" customWidth="1"/>
    <col min="800" max="800" width="12.7109375" style="955" customWidth="1"/>
    <col min="801" max="803" width="0" style="955" hidden="1" customWidth="1"/>
    <col min="804" max="804" width="9" style="955" customWidth="1"/>
    <col min="805" max="807" width="0" style="955" hidden="1" customWidth="1"/>
    <col min="808" max="808" width="7.28515625" style="955" customWidth="1"/>
    <col min="809" max="809" width="0" style="955" hidden="1" customWidth="1"/>
    <col min="810" max="810" width="10.5703125" style="955" customWidth="1"/>
    <col min="811" max="815" width="0" style="955" hidden="1" customWidth="1"/>
    <col min="816" max="816" width="8.85546875" style="955" customWidth="1"/>
    <col min="817" max="817" width="0" style="955" hidden="1" customWidth="1"/>
    <col min="818" max="818" width="7.140625" style="955" customWidth="1"/>
    <col min="819" max="819" width="0" style="955" hidden="1" customWidth="1"/>
    <col min="820" max="820" width="9" style="955" customWidth="1"/>
    <col min="821" max="821" width="0" style="955" hidden="1" customWidth="1"/>
    <col min="822" max="822" width="7.7109375" style="955" customWidth="1"/>
    <col min="823" max="823" width="0" style="955" hidden="1" customWidth="1"/>
    <col min="824" max="824" width="10.140625" style="955" customWidth="1"/>
    <col min="825" max="843" width="0" style="955" hidden="1" customWidth="1"/>
    <col min="844" max="844" width="9.85546875" style="955" customWidth="1"/>
    <col min="845" max="845" width="0" style="955" hidden="1" customWidth="1"/>
    <col min="846" max="846" width="8.140625" style="955" customWidth="1"/>
    <col min="847" max="847" width="7.85546875" style="955" customWidth="1"/>
    <col min="848" max="848" width="9" style="955" customWidth="1"/>
    <col min="849" max="849" width="13.28515625" style="955" customWidth="1"/>
    <col min="850" max="857" width="0" style="955" hidden="1" customWidth="1"/>
    <col min="858" max="1024" width="11.42578125" style="955"/>
    <col min="1025" max="1025" width="5.7109375" style="955" customWidth="1"/>
    <col min="1026" max="1026" width="10.85546875" style="955" customWidth="1"/>
    <col min="1027" max="1027" width="0" style="955" hidden="1" customWidth="1"/>
    <col min="1028" max="1028" width="7.140625" style="955" customWidth="1"/>
    <col min="1029" max="1031" width="0" style="955" hidden="1" customWidth="1"/>
    <col min="1032" max="1032" width="9.28515625" style="955" customWidth="1"/>
    <col min="1033" max="1033" width="0" style="955" hidden="1" customWidth="1"/>
    <col min="1034" max="1034" width="7.7109375" style="955" customWidth="1"/>
    <col min="1035" max="1035" width="0" style="955" hidden="1" customWidth="1"/>
    <col min="1036" max="1036" width="9" style="955" customWidth="1"/>
    <col min="1037" max="1037" width="0" style="955" hidden="1" customWidth="1"/>
    <col min="1038" max="1038" width="7.140625" style="955" customWidth="1"/>
    <col min="1039" max="1039" width="0" style="955" hidden="1" customWidth="1"/>
    <col min="1040" max="1040" width="8.85546875" style="955" customWidth="1"/>
    <col min="1041" max="1045" width="0" style="955" hidden="1" customWidth="1"/>
    <col min="1046" max="1046" width="9.5703125" style="955" customWidth="1"/>
    <col min="1047" max="1047" width="0" style="955" hidden="1" customWidth="1"/>
    <col min="1048" max="1048" width="7.28515625" style="955" customWidth="1"/>
    <col min="1049" max="1051" width="0" style="955" hidden="1" customWidth="1"/>
    <col min="1052" max="1052" width="9.5703125" style="955" customWidth="1"/>
    <col min="1053" max="1055" width="0" style="955" hidden="1" customWidth="1"/>
    <col min="1056" max="1056" width="12.7109375" style="955" customWidth="1"/>
    <col min="1057" max="1059" width="0" style="955" hidden="1" customWidth="1"/>
    <col min="1060" max="1060" width="9" style="955" customWidth="1"/>
    <col min="1061" max="1063" width="0" style="955" hidden="1" customWidth="1"/>
    <col min="1064" max="1064" width="7.28515625" style="955" customWidth="1"/>
    <col min="1065" max="1065" width="0" style="955" hidden="1" customWidth="1"/>
    <col min="1066" max="1066" width="10.5703125" style="955" customWidth="1"/>
    <col min="1067" max="1071" width="0" style="955" hidden="1" customWidth="1"/>
    <col min="1072" max="1072" width="8.85546875" style="955" customWidth="1"/>
    <col min="1073" max="1073" width="0" style="955" hidden="1" customWidth="1"/>
    <col min="1074" max="1074" width="7.140625" style="955" customWidth="1"/>
    <col min="1075" max="1075" width="0" style="955" hidden="1" customWidth="1"/>
    <col min="1076" max="1076" width="9" style="955" customWidth="1"/>
    <col min="1077" max="1077" width="0" style="955" hidden="1" customWidth="1"/>
    <col min="1078" max="1078" width="7.7109375" style="955" customWidth="1"/>
    <col min="1079" max="1079" width="0" style="955" hidden="1" customWidth="1"/>
    <col min="1080" max="1080" width="10.140625" style="955" customWidth="1"/>
    <col min="1081" max="1099" width="0" style="955" hidden="1" customWidth="1"/>
    <col min="1100" max="1100" width="9.85546875" style="955" customWidth="1"/>
    <col min="1101" max="1101" width="0" style="955" hidden="1" customWidth="1"/>
    <col min="1102" max="1102" width="8.140625" style="955" customWidth="1"/>
    <col min="1103" max="1103" width="7.85546875" style="955" customWidth="1"/>
    <col min="1104" max="1104" width="9" style="955" customWidth="1"/>
    <col min="1105" max="1105" width="13.28515625" style="955" customWidth="1"/>
    <col min="1106" max="1113" width="0" style="955" hidden="1" customWidth="1"/>
    <col min="1114" max="1280" width="11.42578125" style="955"/>
    <col min="1281" max="1281" width="5.7109375" style="955" customWidth="1"/>
    <col min="1282" max="1282" width="10.85546875" style="955" customWidth="1"/>
    <col min="1283" max="1283" width="0" style="955" hidden="1" customWidth="1"/>
    <col min="1284" max="1284" width="7.140625" style="955" customWidth="1"/>
    <col min="1285" max="1287" width="0" style="955" hidden="1" customWidth="1"/>
    <col min="1288" max="1288" width="9.28515625" style="955" customWidth="1"/>
    <col min="1289" max="1289" width="0" style="955" hidden="1" customWidth="1"/>
    <col min="1290" max="1290" width="7.7109375" style="955" customWidth="1"/>
    <col min="1291" max="1291" width="0" style="955" hidden="1" customWidth="1"/>
    <col min="1292" max="1292" width="9" style="955" customWidth="1"/>
    <col min="1293" max="1293" width="0" style="955" hidden="1" customWidth="1"/>
    <col min="1294" max="1294" width="7.140625" style="955" customWidth="1"/>
    <col min="1295" max="1295" width="0" style="955" hidden="1" customWidth="1"/>
    <col min="1296" max="1296" width="8.85546875" style="955" customWidth="1"/>
    <col min="1297" max="1301" width="0" style="955" hidden="1" customWidth="1"/>
    <col min="1302" max="1302" width="9.5703125" style="955" customWidth="1"/>
    <col min="1303" max="1303" width="0" style="955" hidden="1" customWidth="1"/>
    <col min="1304" max="1304" width="7.28515625" style="955" customWidth="1"/>
    <col min="1305" max="1307" width="0" style="955" hidden="1" customWidth="1"/>
    <col min="1308" max="1308" width="9.5703125" style="955" customWidth="1"/>
    <col min="1309" max="1311" width="0" style="955" hidden="1" customWidth="1"/>
    <col min="1312" max="1312" width="12.7109375" style="955" customWidth="1"/>
    <col min="1313" max="1315" width="0" style="955" hidden="1" customWidth="1"/>
    <col min="1316" max="1316" width="9" style="955" customWidth="1"/>
    <col min="1317" max="1319" width="0" style="955" hidden="1" customWidth="1"/>
    <col min="1320" max="1320" width="7.28515625" style="955" customWidth="1"/>
    <col min="1321" max="1321" width="0" style="955" hidden="1" customWidth="1"/>
    <col min="1322" max="1322" width="10.5703125" style="955" customWidth="1"/>
    <col min="1323" max="1327" width="0" style="955" hidden="1" customWidth="1"/>
    <col min="1328" max="1328" width="8.85546875" style="955" customWidth="1"/>
    <col min="1329" max="1329" width="0" style="955" hidden="1" customWidth="1"/>
    <col min="1330" max="1330" width="7.140625" style="955" customWidth="1"/>
    <col min="1331" max="1331" width="0" style="955" hidden="1" customWidth="1"/>
    <col min="1332" max="1332" width="9" style="955" customWidth="1"/>
    <col min="1333" max="1333" width="0" style="955" hidden="1" customWidth="1"/>
    <col min="1334" max="1334" width="7.7109375" style="955" customWidth="1"/>
    <col min="1335" max="1335" width="0" style="955" hidden="1" customWidth="1"/>
    <col min="1336" max="1336" width="10.140625" style="955" customWidth="1"/>
    <col min="1337" max="1355" width="0" style="955" hidden="1" customWidth="1"/>
    <col min="1356" max="1356" width="9.85546875" style="955" customWidth="1"/>
    <col min="1357" max="1357" width="0" style="955" hidden="1" customWidth="1"/>
    <col min="1358" max="1358" width="8.140625" style="955" customWidth="1"/>
    <col min="1359" max="1359" width="7.85546875" style="955" customWidth="1"/>
    <col min="1360" max="1360" width="9" style="955" customWidth="1"/>
    <col min="1361" max="1361" width="13.28515625" style="955" customWidth="1"/>
    <col min="1362" max="1369" width="0" style="955" hidden="1" customWidth="1"/>
    <col min="1370" max="1536" width="11.42578125" style="955"/>
    <col min="1537" max="1537" width="5.7109375" style="955" customWidth="1"/>
    <col min="1538" max="1538" width="10.85546875" style="955" customWidth="1"/>
    <col min="1539" max="1539" width="0" style="955" hidden="1" customWidth="1"/>
    <col min="1540" max="1540" width="7.140625" style="955" customWidth="1"/>
    <col min="1541" max="1543" width="0" style="955" hidden="1" customWidth="1"/>
    <col min="1544" max="1544" width="9.28515625" style="955" customWidth="1"/>
    <col min="1545" max="1545" width="0" style="955" hidden="1" customWidth="1"/>
    <col min="1546" max="1546" width="7.7109375" style="955" customWidth="1"/>
    <col min="1547" max="1547" width="0" style="955" hidden="1" customWidth="1"/>
    <col min="1548" max="1548" width="9" style="955" customWidth="1"/>
    <col min="1549" max="1549" width="0" style="955" hidden="1" customWidth="1"/>
    <col min="1550" max="1550" width="7.140625" style="955" customWidth="1"/>
    <col min="1551" max="1551" width="0" style="955" hidden="1" customWidth="1"/>
    <col min="1552" max="1552" width="8.85546875" style="955" customWidth="1"/>
    <col min="1553" max="1557" width="0" style="955" hidden="1" customWidth="1"/>
    <col min="1558" max="1558" width="9.5703125" style="955" customWidth="1"/>
    <col min="1559" max="1559" width="0" style="955" hidden="1" customWidth="1"/>
    <col min="1560" max="1560" width="7.28515625" style="955" customWidth="1"/>
    <col min="1561" max="1563" width="0" style="955" hidden="1" customWidth="1"/>
    <col min="1564" max="1564" width="9.5703125" style="955" customWidth="1"/>
    <col min="1565" max="1567" width="0" style="955" hidden="1" customWidth="1"/>
    <col min="1568" max="1568" width="12.7109375" style="955" customWidth="1"/>
    <col min="1569" max="1571" width="0" style="955" hidden="1" customWidth="1"/>
    <col min="1572" max="1572" width="9" style="955" customWidth="1"/>
    <col min="1573" max="1575" width="0" style="955" hidden="1" customWidth="1"/>
    <col min="1576" max="1576" width="7.28515625" style="955" customWidth="1"/>
    <col min="1577" max="1577" width="0" style="955" hidden="1" customWidth="1"/>
    <col min="1578" max="1578" width="10.5703125" style="955" customWidth="1"/>
    <col min="1579" max="1583" width="0" style="955" hidden="1" customWidth="1"/>
    <col min="1584" max="1584" width="8.85546875" style="955" customWidth="1"/>
    <col min="1585" max="1585" width="0" style="955" hidden="1" customWidth="1"/>
    <col min="1586" max="1586" width="7.140625" style="955" customWidth="1"/>
    <col min="1587" max="1587" width="0" style="955" hidden="1" customWidth="1"/>
    <col min="1588" max="1588" width="9" style="955" customWidth="1"/>
    <col min="1589" max="1589" width="0" style="955" hidden="1" customWidth="1"/>
    <col min="1590" max="1590" width="7.7109375" style="955" customWidth="1"/>
    <col min="1591" max="1591" width="0" style="955" hidden="1" customWidth="1"/>
    <col min="1592" max="1592" width="10.140625" style="955" customWidth="1"/>
    <col min="1593" max="1611" width="0" style="955" hidden="1" customWidth="1"/>
    <col min="1612" max="1612" width="9.85546875" style="955" customWidth="1"/>
    <col min="1613" max="1613" width="0" style="955" hidden="1" customWidth="1"/>
    <col min="1614" max="1614" width="8.140625" style="955" customWidth="1"/>
    <col min="1615" max="1615" width="7.85546875" style="955" customWidth="1"/>
    <col min="1616" max="1616" width="9" style="955" customWidth="1"/>
    <col min="1617" max="1617" width="13.28515625" style="955" customWidth="1"/>
    <col min="1618" max="1625" width="0" style="955" hidden="1" customWidth="1"/>
    <col min="1626" max="1792" width="11.42578125" style="955"/>
    <col min="1793" max="1793" width="5.7109375" style="955" customWidth="1"/>
    <col min="1794" max="1794" width="10.85546875" style="955" customWidth="1"/>
    <col min="1795" max="1795" width="0" style="955" hidden="1" customWidth="1"/>
    <col min="1796" max="1796" width="7.140625" style="955" customWidth="1"/>
    <col min="1797" max="1799" width="0" style="955" hidden="1" customWidth="1"/>
    <col min="1800" max="1800" width="9.28515625" style="955" customWidth="1"/>
    <col min="1801" max="1801" width="0" style="955" hidden="1" customWidth="1"/>
    <col min="1802" max="1802" width="7.7109375" style="955" customWidth="1"/>
    <col min="1803" max="1803" width="0" style="955" hidden="1" customWidth="1"/>
    <col min="1804" max="1804" width="9" style="955" customWidth="1"/>
    <col min="1805" max="1805" width="0" style="955" hidden="1" customWidth="1"/>
    <col min="1806" max="1806" width="7.140625" style="955" customWidth="1"/>
    <col min="1807" max="1807" width="0" style="955" hidden="1" customWidth="1"/>
    <col min="1808" max="1808" width="8.85546875" style="955" customWidth="1"/>
    <col min="1809" max="1813" width="0" style="955" hidden="1" customWidth="1"/>
    <col min="1814" max="1814" width="9.5703125" style="955" customWidth="1"/>
    <col min="1815" max="1815" width="0" style="955" hidden="1" customWidth="1"/>
    <col min="1816" max="1816" width="7.28515625" style="955" customWidth="1"/>
    <col min="1817" max="1819" width="0" style="955" hidden="1" customWidth="1"/>
    <col min="1820" max="1820" width="9.5703125" style="955" customWidth="1"/>
    <col min="1821" max="1823" width="0" style="955" hidden="1" customWidth="1"/>
    <col min="1824" max="1824" width="12.7109375" style="955" customWidth="1"/>
    <col min="1825" max="1827" width="0" style="955" hidden="1" customWidth="1"/>
    <col min="1828" max="1828" width="9" style="955" customWidth="1"/>
    <col min="1829" max="1831" width="0" style="955" hidden="1" customWidth="1"/>
    <col min="1832" max="1832" width="7.28515625" style="955" customWidth="1"/>
    <col min="1833" max="1833" width="0" style="955" hidden="1" customWidth="1"/>
    <col min="1834" max="1834" width="10.5703125" style="955" customWidth="1"/>
    <col min="1835" max="1839" width="0" style="955" hidden="1" customWidth="1"/>
    <col min="1840" max="1840" width="8.85546875" style="955" customWidth="1"/>
    <col min="1841" max="1841" width="0" style="955" hidden="1" customWidth="1"/>
    <col min="1842" max="1842" width="7.140625" style="955" customWidth="1"/>
    <col min="1843" max="1843" width="0" style="955" hidden="1" customWidth="1"/>
    <col min="1844" max="1844" width="9" style="955" customWidth="1"/>
    <col min="1845" max="1845" width="0" style="955" hidden="1" customWidth="1"/>
    <col min="1846" max="1846" width="7.7109375" style="955" customWidth="1"/>
    <col min="1847" max="1847" width="0" style="955" hidden="1" customWidth="1"/>
    <col min="1848" max="1848" width="10.140625" style="955" customWidth="1"/>
    <col min="1849" max="1867" width="0" style="955" hidden="1" customWidth="1"/>
    <col min="1868" max="1868" width="9.85546875" style="955" customWidth="1"/>
    <col min="1869" max="1869" width="0" style="955" hidden="1" customWidth="1"/>
    <col min="1870" max="1870" width="8.140625" style="955" customWidth="1"/>
    <col min="1871" max="1871" width="7.85546875" style="955" customWidth="1"/>
    <col min="1872" max="1872" width="9" style="955" customWidth="1"/>
    <col min="1873" max="1873" width="13.28515625" style="955" customWidth="1"/>
    <col min="1874" max="1881" width="0" style="955" hidden="1" customWidth="1"/>
    <col min="1882" max="2048" width="11.42578125" style="955"/>
    <col min="2049" max="2049" width="5.7109375" style="955" customWidth="1"/>
    <col min="2050" max="2050" width="10.85546875" style="955" customWidth="1"/>
    <col min="2051" max="2051" width="0" style="955" hidden="1" customWidth="1"/>
    <col min="2052" max="2052" width="7.140625" style="955" customWidth="1"/>
    <col min="2053" max="2055" width="0" style="955" hidden="1" customWidth="1"/>
    <col min="2056" max="2056" width="9.28515625" style="955" customWidth="1"/>
    <col min="2057" max="2057" width="0" style="955" hidden="1" customWidth="1"/>
    <col min="2058" max="2058" width="7.7109375" style="955" customWidth="1"/>
    <col min="2059" max="2059" width="0" style="955" hidden="1" customWidth="1"/>
    <col min="2060" max="2060" width="9" style="955" customWidth="1"/>
    <col min="2061" max="2061" width="0" style="955" hidden="1" customWidth="1"/>
    <col min="2062" max="2062" width="7.140625" style="955" customWidth="1"/>
    <col min="2063" max="2063" width="0" style="955" hidden="1" customWidth="1"/>
    <col min="2064" max="2064" width="8.85546875" style="955" customWidth="1"/>
    <col min="2065" max="2069" width="0" style="955" hidden="1" customWidth="1"/>
    <col min="2070" max="2070" width="9.5703125" style="955" customWidth="1"/>
    <col min="2071" max="2071" width="0" style="955" hidden="1" customWidth="1"/>
    <col min="2072" max="2072" width="7.28515625" style="955" customWidth="1"/>
    <col min="2073" max="2075" width="0" style="955" hidden="1" customWidth="1"/>
    <col min="2076" max="2076" width="9.5703125" style="955" customWidth="1"/>
    <col min="2077" max="2079" width="0" style="955" hidden="1" customWidth="1"/>
    <col min="2080" max="2080" width="12.7109375" style="955" customWidth="1"/>
    <col min="2081" max="2083" width="0" style="955" hidden="1" customWidth="1"/>
    <col min="2084" max="2084" width="9" style="955" customWidth="1"/>
    <col min="2085" max="2087" width="0" style="955" hidden="1" customWidth="1"/>
    <col min="2088" max="2088" width="7.28515625" style="955" customWidth="1"/>
    <col min="2089" max="2089" width="0" style="955" hidden="1" customWidth="1"/>
    <col min="2090" max="2090" width="10.5703125" style="955" customWidth="1"/>
    <col min="2091" max="2095" width="0" style="955" hidden="1" customWidth="1"/>
    <col min="2096" max="2096" width="8.85546875" style="955" customWidth="1"/>
    <col min="2097" max="2097" width="0" style="955" hidden="1" customWidth="1"/>
    <col min="2098" max="2098" width="7.140625" style="955" customWidth="1"/>
    <col min="2099" max="2099" width="0" style="955" hidden="1" customWidth="1"/>
    <col min="2100" max="2100" width="9" style="955" customWidth="1"/>
    <col min="2101" max="2101" width="0" style="955" hidden="1" customWidth="1"/>
    <col min="2102" max="2102" width="7.7109375" style="955" customWidth="1"/>
    <col min="2103" max="2103" width="0" style="955" hidden="1" customWidth="1"/>
    <col min="2104" max="2104" width="10.140625" style="955" customWidth="1"/>
    <col min="2105" max="2123" width="0" style="955" hidden="1" customWidth="1"/>
    <col min="2124" max="2124" width="9.85546875" style="955" customWidth="1"/>
    <col min="2125" max="2125" width="0" style="955" hidden="1" customWidth="1"/>
    <col min="2126" max="2126" width="8.140625" style="955" customWidth="1"/>
    <col min="2127" max="2127" width="7.85546875" style="955" customWidth="1"/>
    <col min="2128" max="2128" width="9" style="955" customWidth="1"/>
    <col min="2129" max="2129" width="13.28515625" style="955" customWidth="1"/>
    <col min="2130" max="2137" width="0" style="955" hidden="1" customWidth="1"/>
    <col min="2138" max="2304" width="11.42578125" style="955"/>
    <col min="2305" max="2305" width="5.7109375" style="955" customWidth="1"/>
    <col min="2306" max="2306" width="10.85546875" style="955" customWidth="1"/>
    <col min="2307" max="2307" width="0" style="955" hidden="1" customWidth="1"/>
    <col min="2308" max="2308" width="7.140625" style="955" customWidth="1"/>
    <col min="2309" max="2311" width="0" style="955" hidden="1" customWidth="1"/>
    <col min="2312" max="2312" width="9.28515625" style="955" customWidth="1"/>
    <col min="2313" max="2313" width="0" style="955" hidden="1" customWidth="1"/>
    <col min="2314" max="2314" width="7.7109375" style="955" customWidth="1"/>
    <col min="2315" max="2315" width="0" style="955" hidden="1" customWidth="1"/>
    <col min="2316" max="2316" width="9" style="955" customWidth="1"/>
    <col min="2317" max="2317" width="0" style="955" hidden="1" customWidth="1"/>
    <col min="2318" max="2318" width="7.140625" style="955" customWidth="1"/>
    <col min="2319" max="2319" width="0" style="955" hidden="1" customWidth="1"/>
    <col min="2320" max="2320" width="8.85546875" style="955" customWidth="1"/>
    <col min="2321" max="2325" width="0" style="955" hidden="1" customWidth="1"/>
    <col min="2326" max="2326" width="9.5703125" style="955" customWidth="1"/>
    <col min="2327" max="2327" width="0" style="955" hidden="1" customWidth="1"/>
    <col min="2328" max="2328" width="7.28515625" style="955" customWidth="1"/>
    <col min="2329" max="2331" width="0" style="955" hidden="1" customWidth="1"/>
    <col min="2332" max="2332" width="9.5703125" style="955" customWidth="1"/>
    <col min="2333" max="2335" width="0" style="955" hidden="1" customWidth="1"/>
    <col min="2336" max="2336" width="12.7109375" style="955" customWidth="1"/>
    <col min="2337" max="2339" width="0" style="955" hidden="1" customWidth="1"/>
    <col min="2340" max="2340" width="9" style="955" customWidth="1"/>
    <col min="2341" max="2343" width="0" style="955" hidden="1" customWidth="1"/>
    <col min="2344" max="2344" width="7.28515625" style="955" customWidth="1"/>
    <col min="2345" max="2345" width="0" style="955" hidden="1" customWidth="1"/>
    <col min="2346" max="2346" width="10.5703125" style="955" customWidth="1"/>
    <col min="2347" max="2351" width="0" style="955" hidden="1" customWidth="1"/>
    <col min="2352" max="2352" width="8.85546875" style="955" customWidth="1"/>
    <col min="2353" max="2353" width="0" style="955" hidden="1" customWidth="1"/>
    <col min="2354" max="2354" width="7.140625" style="955" customWidth="1"/>
    <col min="2355" max="2355" width="0" style="955" hidden="1" customWidth="1"/>
    <col min="2356" max="2356" width="9" style="955" customWidth="1"/>
    <col min="2357" max="2357" width="0" style="955" hidden="1" customWidth="1"/>
    <col min="2358" max="2358" width="7.7109375" style="955" customWidth="1"/>
    <col min="2359" max="2359" width="0" style="955" hidden="1" customWidth="1"/>
    <col min="2360" max="2360" width="10.140625" style="955" customWidth="1"/>
    <col min="2361" max="2379" width="0" style="955" hidden="1" customWidth="1"/>
    <col min="2380" max="2380" width="9.85546875" style="955" customWidth="1"/>
    <col min="2381" max="2381" width="0" style="955" hidden="1" customWidth="1"/>
    <col min="2382" max="2382" width="8.140625" style="955" customWidth="1"/>
    <col min="2383" max="2383" width="7.85546875" style="955" customWidth="1"/>
    <col min="2384" max="2384" width="9" style="955" customWidth="1"/>
    <col min="2385" max="2385" width="13.28515625" style="955" customWidth="1"/>
    <col min="2386" max="2393" width="0" style="955" hidden="1" customWidth="1"/>
    <col min="2394" max="2560" width="11.42578125" style="955"/>
    <col min="2561" max="2561" width="5.7109375" style="955" customWidth="1"/>
    <col min="2562" max="2562" width="10.85546875" style="955" customWidth="1"/>
    <col min="2563" max="2563" width="0" style="955" hidden="1" customWidth="1"/>
    <col min="2564" max="2564" width="7.140625" style="955" customWidth="1"/>
    <col min="2565" max="2567" width="0" style="955" hidden="1" customWidth="1"/>
    <col min="2568" max="2568" width="9.28515625" style="955" customWidth="1"/>
    <col min="2569" max="2569" width="0" style="955" hidden="1" customWidth="1"/>
    <col min="2570" max="2570" width="7.7109375" style="955" customWidth="1"/>
    <col min="2571" max="2571" width="0" style="955" hidden="1" customWidth="1"/>
    <col min="2572" max="2572" width="9" style="955" customWidth="1"/>
    <col min="2573" max="2573" width="0" style="955" hidden="1" customWidth="1"/>
    <col min="2574" max="2574" width="7.140625" style="955" customWidth="1"/>
    <col min="2575" max="2575" width="0" style="955" hidden="1" customWidth="1"/>
    <col min="2576" max="2576" width="8.85546875" style="955" customWidth="1"/>
    <col min="2577" max="2581" width="0" style="955" hidden="1" customWidth="1"/>
    <col min="2582" max="2582" width="9.5703125" style="955" customWidth="1"/>
    <col min="2583" max="2583" width="0" style="955" hidden="1" customWidth="1"/>
    <col min="2584" max="2584" width="7.28515625" style="955" customWidth="1"/>
    <col min="2585" max="2587" width="0" style="955" hidden="1" customWidth="1"/>
    <col min="2588" max="2588" width="9.5703125" style="955" customWidth="1"/>
    <col min="2589" max="2591" width="0" style="955" hidden="1" customWidth="1"/>
    <col min="2592" max="2592" width="12.7109375" style="955" customWidth="1"/>
    <col min="2593" max="2595" width="0" style="955" hidden="1" customWidth="1"/>
    <col min="2596" max="2596" width="9" style="955" customWidth="1"/>
    <col min="2597" max="2599" width="0" style="955" hidden="1" customWidth="1"/>
    <col min="2600" max="2600" width="7.28515625" style="955" customWidth="1"/>
    <col min="2601" max="2601" width="0" style="955" hidden="1" customWidth="1"/>
    <col min="2602" max="2602" width="10.5703125" style="955" customWidth="1"/>
    <col min="2603" max="2607" width="0" style="955" hidden="1" customWidth="1"/>
    <col min="2608" max="2608" width="8.85546875" style="955" customWidth="1"/>
    <col min="2609" max="2609" width="0" style="955" hidden="1" customWidth="1"/>
    <col min="2610" max="2610" width="7.140625" style="955" customWidth="1"/>
    <col min="2611" max="2611" width="0" style="955" hidden="1" customWidth="1"/>
    <col min="2612" max="2612" width="9" style="955" customWidth="1"/>
    <col min="2613" max="2613" width="0" style="955" hidden="1" customWidth="1"/>
    <col min="2614" max="2614" width="7.7109375" style="955" customWidth="1"/>
    <col min="2615" max="2615" width="0" style="955" hidden="1" customWidth="1"/>
    <col min="2616" max="2616" width="10.140625" style="955" customWidth="1"/>
    <col min="2617" max="2635" width="0" style="955" hidden="1" customWidth="1"/>
    <col min="2636" max="2636" width="9.85546875" style="955" customWidth="1"/>
    <col min="2637" max="2637" width="0" style="955" hidden="1" customWidth="1"/>
    <col min="2638" max="2638" width="8.140625" style="955" customWidth="1"/>
    <col min="2639" max="2639" width="7.85546875" style="955" customWidth="1"/>
    <col min="2640" max="2640" width="9" style="955" customWidth="1"/>
    <col min="2641" max="2641" width="13.28515625" style="955" customWidth="1"/>
    <col min="2642" max="2649" width="0" style="955" hidden="1" customWidth="1"/>
    <col min="2650" max="2816" width="11.42578125" style="955"/>
    <col min="2817" max="2817" width="5.7109375" style="955" customWidth="1"/>
    <col min="2818" max="2818" width="10.85546875" style="955" customWidth="1"/>
    <col min="2819" max="2819" width="0" style="955" hidden="1" customWidth="1"/>
    <col min="2820" max="2820" width="7.140625" style="955" customWidth="1"/>
    <col min="2821" max="2823" width="0" style="955" hidden="1" customWidth="1"/>
    <col min="2824" max="2824" width="9.28515625" style="955" customWidth="1"/>
    <col min="2825" max="2825" width="0" style="955" hidden="1" customWidth="1"/>
    <col min="2826" max="2826" width="7.7109375" style="955" customWidth="1"/>
    <col min="2827" max="2827" width="0" style="955" hidden="1" customWidth="1"/>
    <col min="2828" max="2828" width="9" style="955" customWidth="1"/>
    <col min="2829" max="2829" width="0" style="955" hidden="1" customWidth="1"/>
    <col min="2830" max="2830" width="7.140625" style="955" customWidth="1"/>
    <col min="2831" max="2831" width="0" style="955" hidden="1" customWidth="1"/>
    <col min="2832" max="2832" width="8.85546875" style="955" customWidth="1"/>
    <col min="2833" max="2837" width="0" style="955" hidden="1" customWidth="1"/>
    <col min="2838" max="2838" width="9.5703125" style="955" customWidth="1"/>
    <col min="2839" max="2839" width="0" style="955" hidden="1" customWidth="1"/>
    <col min="2840" max="2840" width="7.28515625" style="955" customWidth="1"/>
    <col min="2841" max="2843" width="0" style="955" hidden="1" customWidth="1"/>
    <col min="2844" max="2844" width="9.5703125" style="955" customWidth="1"/>
    <col min="2845" max="2847" width="0" style="955" hidden="1" customWidth="1"/>
    <col min="2848" max="2848" width="12.7109375" style="955" customWidth="1"/>
    <col min="2849" max="2851" width="0" style="955" hidden="1" customWidth="1"/>
    <col min="2852" max="2852" width="9" style="955" customWidth="1"/>
    <col min="2853" max="2855" width="0" style="955" hidden="1" customWidth="1"/>
    <col min="2856" max="2856" width="7.28515625" style="955" customWidth="1"/>
    <col min="2857" max="2857" width="0" style="955" hidden="1" customWidth="1"/>
    <col min="2858" max="2858" width="10.5703125" style="955" customWidth="1"/>
    <col min="2859" max="2863" width="0" style="955" hidden="1" customWidth="1"/>
    <col min="2864" max="2864" width="8.85546875" style="955" customWidth="1"/>
    <col min="2865" max="2865" width="0" style="955" hidden="1" customWidth="1"/>
    <col min="2866" max="2866" width="7.140625" style="955" customWidth="1"/>
    <col min="2867" max="2867" width="0" style="955" hidden="1" customWidth="1"/>
    <col min="2868" max="2868" width="9" style="955" customWidth="1"/>
    <col min="2869" max="2869" width="0" style="955" hidden="1" customWidth="1"/>
    <col min="2870" max="2870" width="7.7109375" style="955" customWidth="1"/>
    <col min="2871" max="2871" width="0" style="955" hidden="1" customWidth="1"/>
    <col min="2872" max="2872" width="10.140625" style="955" customWidth="1"/>
    <col min="2873" max="2891" width="0" style="955" hidden="1" customWidth="1"/>
    <col min="2892" max="2892" width="9.85546875" style="955" customWidth="1"/>
    <col min="2893" max="2893" width="0" style="955" hidden="1" customWidth="1"/>
    <col min="2894" max="2894" width="8.140625" style="955" customWidth="1"/>
    <col min="2895" max="2895" width="7.85546875" style="955" customWidth="1"/>
    <col min="2896" max="2896" width="9" style="955" customWidth="1"/>
    <col min="2897" max="2897" width="13.28515625" style="955" customWidth="1"/>
    <col min="2898" max="2905" width="0" style="955" hidden="1" customWidth="1"/>
    <col min="2906" max="3072" width="11.42578125" style="955"/>
    <col min="3073" max="3073" width="5.7109375" style="955" customWidth="1"/>
    <col min="3074" max="3074" width="10.85546875" style="955" customWidth="1"/>
    <col min="3075" max="3075" width="0" style="955" hidden="1" customWidth="1"/>
    <col min="3076" max="3076" width="7.140625" style="955" customWidth="1"/>
    <col min="3077" max="3079" width="0" style="955" hidden="1" customWidth="1"/>
    <col min="3080" max="3080" width="9.28515625" style="955" customWidth="1"/>
    <col min="3081" max="3081" width="0" style="955" hidden="1" customWidth="1"/>
    <col min="3082" max="3082" width="7.7109375" style="955" customWidth="1"/>
    <col min="3083" max="3083" width="0" style="955" hidden="1" customWidth="1"/>
    <col min="3084" max="3084" width="9" style="955" customWidth="1"/>
    <col min="3085" max="3085" width="0" style="955" hidden="1" customWidth="1"/>
    <col min="3086" max="3086" width="7.140625" style="955" customWidth="1"/>
    <col min="3087" max="3087" width="0" style="955" hidden="1" customWidth="1"/>
    <col min="3088" max="3088" width="8.85546875" style="955" customWidth="1"/>
    <col min="3089" max="3093" width="0" style="955" hidden="1" customWidth="1"/>
    <col min="3094" max="3094" width="9.5703125" style="955" customWidth="1"/>
    <col min="3095" max="3095" width="0" style="955" hidden="1" customWidth="1"/>
    <col min="3096" max="3096" width="7.28515625" style="955" customWidth="1"/>
    <col min="3097" max="3099" width="0" style="955" hidden="1" customWidth="1"/>
    <col min="3100" max="3100" width="9.5703125" style="955" customWidth="1"/>
    <col min="3101" max="3103" width="0" style="955" hidden="1" customWidth="1"/>
    <col min="3104" max="3104" width="12.7109375" style="955" customWidth="1"/>
    <col min="3105" max="3107" width="0" style="955" hidden="1" customWidth="1"/>
    <col min="3108" max="3108" width="9" style="955" customWidth="1"/>
    <col min="3109" max="3111" width="0" style="955" hidden="1" customWidth="1"/>
    <col min="3112" max="3112" width="7.28515625" style="955" customWidth="1"/>
    <col min="3113" max="3113" width="0" style="955" hidden="1" customWidth="1"/>
    <col min="3114" max="3114" width="10.5703125" style="955" customWidth="1"/>
    <col min="3115" max="3119" width="0" style="955" hidden="1" customWidth="1"/>
    <col min="3120" max="3120" width="8.85546875" style="955" customWidth="1"/>
    <col min="3121" max="3121" width="0" style="955" hidden="1" customWidth="1"/>
    <col min="3122" max="3122" width="7.140625" style="955" customWidth="1"/>
    <col min="3123" max="3123" width="0" style="955" hidden="1" customWidth="1"/>
    <col min="3124" max="3124" width="9" style="955" customWidth="1"/>
    <col min="3125" max="3125" width="0" style="955" hidden="1" customWidth="1"/>
    <col min="3126" max="3126" width="7.7109375" style="955" customWidth="1"/>
    <col min="3127" max="3127" width="0" style="955" hidden="1" customWidth="1"/>
    <col min="3128" max="3128" width="10.140625" style="955" customWidth="1"/>
    <col min="3129" max="3147" width="0" style="955" hidden="1" customWidth="1"/>
    <col min="3148" max="3148" width="9.85546875" style="955" customWidth="1"/>
    <col min="3149" max="3149" width="0" style="955" hidden="1" customWidth="1"/>
    <col min="3150" max="3150" width="8.140625" style="955" customWidth="1"/>
    <col min="3151" max="3151" width="7.85546875" style="955" customWidth="1"/>
    <col min="3152" max="3152" width="9" style="955" customWidth="1"/>
    <col min="3153" max="3153" width="13.28515625" style="955" customWidth="1"/>
    <col min="3154" max="3161" width="0" style="955" hidden="1" customWidth="1"/>
    <col min="3162" max="3328" width="11.42578125" style="955"/>
    <col min="3329" max="3329" width="5.7109375" style="955" customWidth="1"/>
    <col min="3330" max="3330" width="10.85546875" style="955" customWidth="1"/>
    <col min="3331" max="3331" width="0" style="955" hidden="1" customWidth="1"/>
    <col min="3332" max="3332" width="7.140625" style="955" customWidth="1"/>
    <col min="3333" max="3335" width="0" style="955" hidden="1" customWidth="1"/>
    <col min="3336" max="3336" width="9.28515625" style="955" customWidth="1"/>
    <col min="3337" max="3337" width="0" style="955" hidden="1" customWidth="1"/>
    <col min="3338" max="3338" width="7.7109375" style="955" customWidth="1"/>
    <col min="3339" max="3339" width="0" style="955" hidden="1" customWidth="1"/>
    <col min="3340" max="3340" width="9" style="955" customWidth="1"/>
    <col min="3341" max="3341" width="0" style="955" hidden="1" customWidth="1"/>
    <col min="3342" max="3342" width="7.140625" style="955" customWidth="1"/>
    <col min="3343" max="3343" width="0" style="955" hidden="1" customWidth="1"/>
    <col min="3344" max="3344" width="8.85546875" style="955" customWidth="1"/>
    <col min="3345" max="3349" width="0" style="955" hidden="1" customWidth="1"/>
    <col min="3350" max="3350" width="9.5703125" style="955" customWidth="1"/>
    <col min="3351" max="3351" width="0" style="955" hidden="1" customWidth="1"/>
    <col min="3352" max="3352" width="7.28515625" style="955" customWidth="1"/>
    <col min="3353" max="3355" width="0" style="955" hidden="1" customWidth="1"/>
    <col min="3356" max="3356" width="9.5703125" style="955" customWidth="1"/>
    <col min="3357" max="3359" width="0" style="955" hidden="1" customWidth="1"/>
    <col min="3360" max="3360" width="12.7109375" style="955" customWidth="1"/>
    <col min="3361" max="3363" width="0" style="955" hidden="1" customWidth="1"/>
    <col min="3364" max="3364" width="9" style="955" customWidth="1"/>
    <col min="3365" max="3367" width="0" style="955" hidden="1" customWidth="1"/>
    <col min="3368" max="3368" width="7.28515625" style="955" customWidth="1"/>
    <col min="3369" max="3369" width="0" style="955" hidden="1" customWidth="1"/>
    <col min="3370" max="3370" width="10.5703125" style="955" customWidth="1"/>
    <col min="3371" max="3375" width="0" style="955" hidden="1" customWidth="1"/>
    <col min="3376" max="3376" width="8.85546875" style="955" customWidth="1"/>
    <col min="3377" max="3377" width="0" style="955" hidden="1" customWidth="1"/>
    <col min="3378" max="3378" width="7.140625" style="955" customWidth="1"/>
    <col min="3379" max="3379" width="0" style="955" hidden="1" customWidth="1"/>
    <col min="3380" max="3380" width="9" style="955" customWidth="1"/>
    <col min="3381" max="3381" width="0" style="955" hidden="1" customWidth="1"/>
    <col min="3382" max="3382" width="7.7109375" style="955" customWidth="1"/>
    <col min="3383" max="3383" width="0" style="955" hidden="1" customWidth="1"/>
    <col min="3384" max="3384" width="10.140625" style="955" customWidth="1"/>
    <col min="3385" max="3403" width="0" style="955" hidden="1" customWidth="1"/>
    <col min="3404" max="3404" width="9.85546875" style="955" customWidth="1"/>
    <col min="3405" max="3405" width="0" style="955" hidden="1" customWidth="1"/>
    <col min="3406" max="3406" width="8.140625" style="955" customWidth="1"/>
    <col min="3407" max="3407" width="7.85546875" style="955" customWidth="1"/>
    <col min="3408" max="3408" width="9" style="955" customWidth="1"/>
    <col min="3409" max="3409" width="13.28515625" style="955" customWidth="1"/>
    <col min="3410" max="3417" width="0" style="955" hidden="1" customWidth="1"/>
    <col min="3418" max="3584" width="11.42578125" style="955"/>
    <col min="3585" max="3585" width="5.7109375" style="955" customWidth="1"/>
    <col min="3586" max="3586" width="10.85546875" style="955" customWidth="1"/>
    <col min="3587" max="3587" width="0" style="955" hidden="1" customWidth="1"/>
    <col min="3588" max="3588" width="7.140625" style="955" customWidth="1"/>
    <col min="3589" max="3591" width="0" style="955" hidden="1" customWidth="1"/>
    <col min="3592" max="3592" width="9.28515625" style="955" customWidth="1"/>
    <col min="3593" max="3593" width="0" style="955" hidden="1" customWidth="1"/>
    <col min="3594" max="3594" width="7.7109375" style="955" customWidth="1"/>
    <col min="3595" max="3595" width="0" style="955" hidden="1" customWidth="1"/>
    <col min="3596" max="3596" width="9" style="955" customWidth="1"/>
    <col min="3597" max="3597" width="0" style="955" hidden="1" customWidth="1"/>
    <col min="3598" max="3598" width="7.140625" style="955" customWidth="1"/>
    <col min="3599" max="3599" width="0" style="955" hidden="1" customWidth="1"/>
    <col min="3600" max="3600" width="8.85546875" style="955" customWidth="1"/>
    <col min="3601" max="3605" width="0" style="955" hidden="1" customWidth="1"/>
    <col min="3606" max="3606" width="9.5703125" style="955" customWidth="1"/>
    <col min="3607" max="3607" width="0" style="955" hidden="1" customWidth="1"/>
    <col min="3608" max="3608" width="7.28515625" style="955" customWidth="1"/>
    <col min="3609" max="3611" width="0" style="955" hidden="1" customWidth="1"/>
    <col min="3612" max="3612" width="9.5703125" style="955" customWidth="1"/>
    <col min="3613" max="3615" width="0" style="955" hidden="1" customWidth="1"/>
    <col min="3616" max="3616" width="12.7109375" style="955" customWidth="1"/>
    <col min="3617" max="3619" width="0" style="955" hidden="1" customWidth="1"/>
    <col min="3620" max="3620" width="9" style="955" customWidth="1"/>
    <col min="3621" max="3623" width="0" style="955" hidden="1" customWidth="1"/>
    <col min="3624" max="3624" width="7.28515625" style="955" customWidth="1"/>
    <col min="3625" max="3625" width="0" style="955" hidden="1" customWidth="1"/>
    <col min="3626" max="3626" width="10.5703125" style="955" customWidth="1"/>
    <col min="3627" max="3631" width="0" style="955" hidden="1" customWidth="1"/>
    <col min="3632" max="3632" width="8.85546875" style="955" customWidth="1"/>
    <col min="3633" max="3633" width="0" style="955" hidden="1" customWidth="1"/>
    <col min="3634" max="3634" width="7.140625" style="955" customWidth="1"/>
    <col min="3635" max="3635" width="0" style="955" hidden="1" customWidth="1"/>
    <col min="3636" max="3636" width="9" style="955" customWidth="1"/>
    <col min="3637" max="3637" width="0" style="955" hidden="1" customWidth="1"/>
    <col min="3638" max="3638" width="7.7109375" style="955" customWidth="1"/>
    <col min="3639" max="3639" width="0" style="955" hidden="1" customWidth="1"/>
    <col min="3640" max="3640" width="10.140625" style="955" customWidth="1"/>
    <col min="3641" max="3659" width="0" style="955" hidden="1" customWidth="1"/>
    <col min="3660" max="3660" width="9.85546875" style="955" customWidth="1"/>
    <col min="3661" max="3661" width="0" style="955" hidden="1" customWidth="1"/>
    <col min="3662" max="3662" width="8.140625" style="955" customWidth="1"/>
    <col min="3663" max="3663" width="7.85546875" style="955" customWidth="1"/>
    <col min="3664" max="3664" width="9" style="955" customWidth="1"/>
    <col min="3665" max="3665" width="13.28515625" style="955" customWidth="1"/>
    <col min="3666" max="3673" width="0" style="955" hidden="1" customWidth="1"/>
    <col min="3674" max="3840" width="11.42578125" style="955"/>
    <col min="3841" max="3841" width="5.7109375" style="955" customWidth="1"/>
    <col min="3842" max="3842" width="10.85546875" style="955" customWidth="1"/>
    <col min="3843" max="3843" width="0" style="955" hidden="1" customWidth="1"/>
    <col min="3844" max="3844" width="7.140625" style="955" customWidth="1"/>
    <col min="3845" max="3847" width="0" style="955" hidden="1" customWidth="1"/>
    <col min="3848" max="3848" width="9.28515625" style="955" customWidth="1"/>
    <col min="3849" max="3849" width="0" style="955" hidden="1" customWidth="1"/>
    <col min="3850" max="3850" width="7.7109375" style="955" customWidth="1"/>
    <col min="3851" max="3851" width="0" style="955" hidden="1" customWidth="1"/>
    <col min="3852" max="3852" width="9" style="955" customWidth="1"/>
    <col min="3853" max="3853" width="0" style="955" hidden="1" customWidth="1"/>
    <col min="3854" max="3854" width="7.140625" style="955" customWidth="1"/>
    <col min="3855" max="3855" width="0" style="955" hidden="1" customWidth="1"/>
    <col min="3856" max="3856" width="8.85546875" style="955" customWidth="1"/>
    <col min="3857" max="3861" width="0" style="955" hidden="1" customWidth="1"/>
    <col min="3862" max="3862" width="9.5703125" style="955" customWidth="1"/>
    <col min="3863" max="3863" width="0" style="955" hidden="1" customWidth="1"/>
    <col min="3864" max="3864" width="7.28515625" style="955" customWidth="1"/>
    <col min="3865" max="3867" width="0" style="955" hidden="1" customWidth="1"/>
    <col min="3868" max="3868" width="9.5703125" style="955" customWidth="1"/>
    <col min="3869" max="3871" width="0" style="955" hidden="1" customWidth="1"/>
    <col min="3872" max="3872" width="12.7109375" style="955" customWidth="1"/>
    <col min="3873" max="3875" width="0" style="955" hidden="1" customWidth="1"/>
    <col min="3876" max="3876" width="9" style="955" customWidth="1"/>
    <col min="3877" max="3879" width="0" style="955" hidden="1" customWidth="1"/>
    <col min="3880" max="3880" width="7.28515625" style="955" customWidth="1"/>
    <col min="3881" max="3881" width="0" style="955" hidden="1" customWidth="1"/>
    <col min="3882" max="3882" width="10.5703125" style="955" customWidth="1"/>
    <col min="3883" max="3887" width="0" style="955" hidden="1" customWidth="1"/>
    <col min="3888" max="3888" width="8.85546875" style="955" customWidth="1"/>
    <col min="3889" max="3889" width="0" style="955" hidden="1" customWidth="1"/>
    <col min="3890" max="3890" width="7.140625" style="955" customWidth="1"/>
    <col min="3891" max="3891" width="0" style="955" hidden="1" customWidth="1"/>
    <col min="3892" max="3892" width="9" style="955" customWidth="1"/>
    <col min="3893" max="3893" width="0" style="955" hidden="1" customWidth="1"/>
    <col min="3894" max="3894" width="7.7109375" style="955" customWidth="1"/>
    <col min="3895" max="3895" width="0" style="955" hidden="1" customWidth="1"/>
    <col min="3896" max="3896" width="10.140625" style="955" customWidth="1"/>
    <col min="3897" max="3915" width="0" style="955" hidden="1" customWidth="1"/>
    <col min="3916" max="3916" width="9.85546875" style="955" customWidth="1"/>
    <col min="3917" max="3917" width="0" style="955" hidden="1" customWidth="1"/>
    <col min="3918" max="3918" width="8.140625" style="955" customWidth="1"/>
    <col min="3919" max="3919" width="7.85546875" style="955" customWidth="1"/>
    <col min="3920" max="3920" width="9" style="955" customWidth="1"/>
    <col min="3921" max="3921" width="13.28515625" style="955" customWidth="1"/>
    <col min="3922" max="3929" width="0" style="955" hidden="1" customWidth="1"/>
    <col min="3930" max="4096" width="11.42578125" style="955"/>
    <col min="4097" max="4097" width="5.7109375" style="955" customWidth="1"/>
    <col min="4098" max="4098" width="10.85546875" style="955" customWidth="1"/>
    <col min="4099" max="4099" width="0" style="955" hidden="1" customWidth="1"/>
    <col min="4100" max="4100" width="7.140625" style="955" customWidth="1"/>
    <col min="4101" max="4103" width="0" style="955" hidden="1" customWidth="1"/>
    <col min="4104" max="4104" width="9.28515625" style="955" customWidth="1"/>
    <col min="4105" max="4105" width="0" style="955" hidden="1" customWidth="1"/>
    <col min="4106" max="4106" width="7.7109375" style="955" customWidth="1"/>
    <col min="4107" max="4107" width="0" style="955" hidden="1" customWidth="1"/>
    <col min="4108" max="4108" width="9" style="955" customWidth="1"/>
    <col min="4109" max="4109" width="0" style="955" hidden="1" customWidth="1"/>
    <col min="4110" max="4110" width="7.140625" style="955" customWidth="1"/>
    <col min="4111" max="4111" width="0" style="955" hidden="1" customWidth="1"/>
    <col min="4112" max="4112" width="8.85546875" style="955" customWidth="1"/>
    <col min="4113" max="4117" width="0" style="955" hidden="1" customWidth="1"/>
    <col min="4118" max="4118" width="9.5703125" style="955" customWidth="1"/>
    <col min="4119" max="4119" width="0" style="955" hidden="1" customWidth="1"/>
    <col min="4120" max="4120" width="7.28515625" style="955" customWidth="1"/>
    <col min="4121" max="4123" width="0" style="955" hidden="1" customWidth="1"/>
    <col min="4124" max="4124" width="9.5703125" style="955" customWidth="1"/>
    <col min="4125" max="4127" width="0" style="955" hidden="1" customWidth="1"/>
    <col min="4128" max="4128" width="12.7109375" style="955" customWidth="1"/>
    <col min="4129" max="4131" width="0" style="955" hidden="1" customWidth="1"/>
    <col min="4132" max="4132" width="9" style="955" customWidth="1"/>
    <col min="4133" max="4135" width="0" style="955" hidden="1" customWidth="1"/>
    <col min="4136" max="4136" width="7.28515625" style="955" customWidth="1"/>
    <col min="4137" max="4137" width="0" style="955" hidden="1" customWidth="1"/>
    <col min="4138" max="4138" width="10.5703125" style="955" customWidth="1"/>
    <col min="4139" max="4143" width="0" style="955" hidden="1" customWidth="1"/>
    <col min="4144" max="4144" width="8.85546875" style="955" customWidth="1"/>
    <col min="4145" max="4145" width="0" style="955" hidden="1" customWidth="1"/>
    <col min="4146" max="4146" width="7.140625" style="955" customWidth="1"/>
    <col min="4147" max="4147" width="0" style="955" hidden="1" customWidth="1"/>
    <col min="4148" max="4148" width="9" style="955" customWidth="1"/>
    <col min="4149" max="4149" width="0" style="955" hidden="1" customWidth="1"/>
    <col min="4150" max="4150" width="7.7109375" style="955" customWidth="1"/>
    <col min="4151" max="4151" width="0" style="955" hidden="1" customWidth="1"/>
    <col min="4152" max="4152" width="10.140625" style="955" customWidth="1"/>
    <col min="4153" max="4171" width="0" style="955" hidden="1" customWidth="1"/>
    <col min="4172" max="4172" width="9.85546875" style="955" customWidth="1"/>
    <col min="4173" max="4173" width="0" style="955" hidden="1" customWidth="1"/>
    <col min="4174" max="4174" width="8.140625" style="955" customWidth="1"/>
    <col min="4175" max="4175" width="7.85546875" style="955" customWidth="1"/>
    <col min="4176" max="4176" width="9" style="955" customWidth="1"/>
    <col min="4177" max="4177" width="13.28515625" style="955" customWidth="1"/>
    <col min="4178" max="4185" width="0" style="955" hidden="1" customWidth="1"/>
    <col min="4186" max="4352" width="11.42578125" style="955"/>
    <col min="4353" max="4353" width="5.7109375" style="955" customWidth="1"/>
    <col min="4354" max="4354" width="10.85546875" style="955" customWidth="1"/>
    <col min="4355" max="4355" width="0" style="955" hidden="1" customWidth="1"/>
    <col min="4356" max="4356" width="7.140625" style="955" customWidth="1"/>
    <col min="4357" max="4359" width="0" style="955" hidden="1" customWidth="1"/>
    <col min="4360" max="4360" width="9.28515625" style="955" customWidth="1"/>
    <col min="4361" max="4361" width="0" style="955" hidden="1" customWidth="1"/>
    <col min="4362" max="4362" width="7.7109375" style="955" customWidth="1"/>
    <col min="4363" max="4363" width="0" style="955" hidden="1" customWidth="1"/>
    <col min="4364" max="4364" width="9" style="955" customWidth="1"/>
    <col min="4365" max="4365" width="0" style="955" hidden="1" customWidth="1"/>
    <col min="4366" max="4366" width="7.140625" style="955" customWidth="1"/>
    <col min="4367" max="4367" width="0" style="955" hidden="1" customWidth="1"/>
    <col min="4368" max="4368" width="8.85546875" style="955" customWidth="1"/>
    <col min="4369" max="4373" width="0" style="955" hidden="1" customWidth="1"/>
    <col min="4374" max="4374" width="9.5703125" style="955" customWidth="1"/>
    <col min="4375" max="4375" width="0" style="955" hidden="1" customWidth="1"/>
    <col min="4376" max="4376" width="7.28515625" style="955" customWidth="1"/>
    <col min="4377" max="4379" width="0" style="955" hidden="1" customWidth="1"/>
    <col min="4380" max="4380" width="9.5703125" style="955" customWidth="1"/>
    <col min="4381" max="4383" width="0" style="955" hidden="1" customWidth="1"/>
    <col min="4384" max="4384" width="12.7109375" style="955" customWidth="1"/>
    <col min="4385" max="4387" width="0" style="955" hidden="1" customWidth="1"/>
    <col min="4388" max="4388" width="9" style="955" customWidth="1"/>
    <col min="4389" max="4391" width="0" style="955" hidden="1" customWidth="1"/>
    <col min="4392" max="4392" width="7.28515625" style="955" customWidth="1"/>
    <col min="4393" max="4393" width="0" style="955" hidden="1" customWidth="1"/>
    <col min="4394" max="4394" width="10.5703125" style="955" customWidth="1"/>
    <col min="4395" max="4399" width="0" style="955" hidden="1" customWidth="1"/>
    <col min="4400" max="4400" width="8.85546875" style="955" customWidth="1"/>
    <col min="4401" max="4401" width="0" style="955" hidden="1" customWidth="1"/>
    <col min="4402" max="4402" width="7.140625" style="955" customWidth="1"/>
    <col min="4403" max="4403" width="0" style="955" hidden="1" customWidth="1"/>
    <col min="4404" max="4404" width="9" style="955" customWidth="1"/>
    <col min="4405" max="4405" width="0" style="955" hidden="1" customWidth="1"/>
    <col min="4406" max="4406" width="7.7109375" style="955" customWidth="1"/>
    <col min="4407" max="4407" width="0" style="955" hidden="1" customWidth="1"/>
    <col min="4408" max="4408" width="10.140625" style="955" customWidth="1"/>
    <col min="4409" max="4427" width="0" style="955" hidden="1" customWidth="1"/>
    <col min="4428" max="4428" width="9.85546875" style="955" customWidth="1"/>
    <col min="4429" max="4429" width="0" style="955" hidden="1" customWidth="1"/>
    <col min="4430" max="4430" width="8.140625" style="955" customWidth="1"/>
    <col min="4431" max="4431" width="7.85546875" style="955" customWidth="1"/>
    <col min="4432" max="4432" width="9" style="955" customWidth="1"/>
    <col min="4433" max="4433" width="13.28515625" style="955" customWidth="1"/>
    <col min="4434" max="4441" width="0" style="955" hidden="1" customWidth="1"/>
    <col min="4442" max="4608" width="11.42578125" style="955"/>
    <col min="4609" max="4609" width="5.7109375" style="955" customWidth="1"/>
    <col min="4610" max="4610" width="10.85546875" style="955" customWidth="1"/>
    <col min="4611" max="4611" width="0" style="955" hidden="1" customWidth="1"/>
    <col min="4612" max="4612" width="7.140625" style="955" customWidth="1"/>
    <col min="4613" max="4615" width="0" style="955" hidden="1" customWidth="1"/>
    <col min="4616" max="4616" width="9.28515625" style="955" customWidth="1"/>
    <col min="4617" max="4617" width="0" style="955" hidden="1" customWidth="1"/>
    <col min="4618" max="4618" width="7.7109375" style="955" customWidth="1"/>
    <col min="4619" max="4619" width="0" style="955" hidden="1" customWidth="1"/>
    <col min="4620" max="4620" width="9" style="955" customWidth="1"/>
    <col min="4621" max="4621" width="0" style="955" hidden="1" customWidth="1"/>
    <col min="4622" max="4622" width="7.140625" style="955" customWidth="1"/>
    <col min="4623" max="4623" width="0" style="955" hidden="1" customWidth="1"/>
    <col min="4624" max="4624" width="8.85546875" style="955" customWidth="1"/>
    <col min="4625" max="4629" width="0" style="955" hidden="1" customWidth="1"/>
    <col min="4630" max="4630" width="9.5703125" style="955" customWidth="1"/>
    <col min="4631" max="4631" width="0" style="955" hidden="1" customWidth="1"/>
    <col min="4632" max="4632" width="7.28515625" style="955" customWidth="1"/>
    <col min="4633" max="4635" width="0" style="955" hidden="1" customWidth="1"/>
    <col min="4636" max="4636" width="9.5703125" style="955" customWidth="1"/>
    <col min="4637" max="4639" width="0" style="955" hidden="1" customWidth="1"/>
    <col min="4640" max="4640" width="12.7109375" style="955" customWidth="1"/>
    <col min="4641" max="4643" width="0" style="955" hidden="1" customWidth="1"/>
    <col min="4644" max="4644" width="9" style="955" customWidth="1"/>
    <col min="4645" max="4647" width="0" style="955" hidden="1" customWidth="1"/>
    <col min="4648" max="4648" width="7.28515625" style="955" customWidth="1"/>
    <col min="4649" max="4649" width="0" style="955" hidden="1" customWidth="1"/>
    <col min="4650" max="4650" width="10.5703125" style="955" customWidth="1"/>
    <col min="4651" max="4655" width="0" style="955" hidden="1" customWidth="1"/>
    <col min="4656" max="4656" width="8.85546875" style="955" customWidth="1"/>
    <col min="4657" max="4657" width="0" style="955" hidden="1" customWidth="1"/>
    <col min="4658" max="4658" width="7.140625" style="955" customWidth="1"/>
    <col min="4659" max="4659" width="0" style="955" hidden="1" customWidth="1"/>
    <col min="4660" max="4660" width="9" style="955" customWidth="1"/>
    <col min="4661" max="4661" width="0" style="955" hidden="1" customWidth="1"/>
    <col min="4662" max="4662" width="7.7109375" style="955" customWidth="1"/>
    <col min="4663" max="4663" width="0" style="955" hidden="1" customWidth="1"/>
    <col min="4664" max="4664" width="10.140625" style="955" customWidth="1"/>
    <col min="4665" max="4683" width="0" style="955" hidden="1" customWidth="1"/>
    <col min="4684" max="4684" width="9.85546875" style="955" customWidth="1"/>
    <col min="4685" max="4685" width="0" style="955" hidden="1" customWidth="1"/>
    <col min="4686" max="4686" width="8.140625" style="955" customWidth="1"/>
    <col min="4687" max="4687" width="7.85546875" style="955" customWidth="1"/>
    <col min="4688" max="4688" width="9" style="955" customWidth="1"/>
    <col min="4689" max="4689" width="13.28515625" style="955" customWidth="1"/>
    <col min="4690" max="4697" width="0" style="955" hidden="1" customWidth="1"/>
    <col min="4698" max="4864" width="11.42578125" style="955"/>
    <col min="4865" max="4865" width="5.7109375" style="955" customWidth="1"/>
    <col min="4866" max="4866" width="10.85546875" style="955" customWidth="1"/>
    <col min="4867" max="4867" width="0" style="955" hidden="1" customWidth="1"/>
    <col min="4868" max="4868" width="7.140625" style="955" customWidth="1"/>
    <col min="4869" max="4871" width="0" style="955" hidden="1" customWidth="1"/>
    <col min="4872" max="4872" width="9.28515625" style="955" customWidth="1"/>
    <col min="4873" max="4873" width="0" style="955" hidden="1" customWidth="1"/>
    <col min="4874" max="4874" width="7.7109375" style="955" customWidth="1"/>
    <col min="4875" max="4875" width="0" style="955" hidden="1" customWidth="1"/>
    <col min="4876" max="4876" width="9" style="955" customWidth="1"/>
    <col min="4877" max="4877" width="0" style="955" hidden="1" customWidth="1"/>
    <col min="4878" max="4878" width="7.140625" style="955" customWidth="1"/>
    <col min="4879" max="4879" width="0" style="955" hidden="1" customWidth="1"/>
    <col min="4880" max="4880" width="8.85546875" style="955" customWidth="1"/>
    <col min="4881" max="4885" width="0" style="955" hidden="1" customWidth="1"/>
    <col min="4886" max="4886" width="9.5703125" style="955" customWidth="1"/>
    <col min="4887" max="4887" width="0" style="955" hidden="1" customWidth="1"/>
    <col min="4888" max="4888" width="7.28515625" style="955" customWidth="1"/>
    <col min="4889" max="4891" width="0" style="955" hidden="1" customWidth="1"/>
    <col min="4892" max="4892" width="9.5703125" style="955" customWidth="1"/>
    <col min="4893" max="4895" width="0" style="955" hidden="1" customWidth="1"/>
    <col min="4896" max="4896" width="12.7109375" style="955" customWidth="1"/>
    <col min="4897" max="4899" width="0" style="955" hidden="1" customWidth="1"/>
    <col min="4900" max="4900" width="9" style="955" customWidth="1"/>
    <col min="4901" max="4903" width="0" style="955" hidden="1" customWidth="1"/>
    <col min="4904" max="4904" width="7.28515625" style="955" customWidth="1"/>
    <col min="4905" max="4905" width="0" style="955" hidden="1" customWidth="1"/>
    <col min="4906" max="4906" width="10.5703125" style="955" customWidth="1"/>
    <col min="4907" max="4911" width="0" style="955" hidden="1" customWidth="1"/>
    <col min="4912" max="4912" width="8.85546875" style="955" customWidth="1"/>
    <col min="4913" max="4913" width="0" style="955" hidden="1" customWidth="1"/>
    <col min="4914" max="4914" width="7.140625" style="955" customWidth="1"/>
    <col min="4915" max="4915" width="0" style="955" hidden="1" customWidth="1"/>
    <col min="4916" max="4916" width="9" style="955" customWidth="1"/>
    <col min="4917" max="4917" width="0" style="955" hidden="1" customWidth="1"/>
    <col min="4918" max="4918" width="7.7109375" style="955" customWidth="1"/>
    <col min="4919" max="4919" width="0" style="955" hidden="1" customWidth="1"/>
    <col min="4920" max="4920" width="10.140625" style="955" customWidth="1"/>
    <col min="4921" max="4939" width="0" style="955" hidden="1" customWidth="1"/>
    <col min="4940" max="4940" width="9.85546875" style="955" customWidth="1"/>
    <col min="4941" max="4941" width="0" style="955" hidden="1" customWidth="1"/>
    <col min="4942" max="4942" width="8.140625" style="955" customWidth="1"/>
    <col min="4943" max="4943" width="7.85546875" style="955" customWidth="1"/>
    <col min="4944" max="4944" width="9" style="955" customWidth="1"/>
    <col min="4945" max="4945" width="13.28515625" style="955" customWidth="1"/>
    <col min="4946" max="4953" width="0" style="955" hidden="1" customWidth="1"/>
    <col min="4954" max="5120" width="11.42578125" style="955"/>
    <col min="5121" max="5121" width="5.7109375" style="955" customWidth="1"/>
    <col min="5122" max="5122" width="10.85546875" style="955" customWidth="1"/>
    <col min="5123" max="5123" width="0" style="955" hidden="1" customWidth="1"/>
    <col min="5124" max="5124" width="7.140625" style="955" customWidth="1"/>
    <col min="5125" max="5127" width="0" style="955" hidden="1" customWidth="1"/>
    <col min="5128" max="5128" width="9.28515625" style="955" customWidth="1"/>
    <col min="5129" max="5129" width="0" style="955" hidden="1" customWidth="1"/>
    <col min="5130" max="5130" width="7.7109375" style="955" customWidth="1"/>
    <col min="5131" max="5131" width="0" style="955" hidden="1" customWidth="1"/>
    <col min="5132" max="5132" width="9" style="955" customWidth="1"/>
    <col min="5133" max="5133" width="0" style="955" hidden="1" customWidth="1"/>
    <col min="5134" max="5134" width="7.140625" style="955" customWidth="1"/>
    <col min="5135" max="5135" width="0" style="955" hidden="1" customWidth="1"/>
    <col min="5136" max="5136" width="8.85546875" style="955" customWidth="1"/>
    <col min="5137" max="5141" width="0" style="955" hidden="1" customWidth="1"/>
    <col min="5142" max="5142" width="9.5703125" style="955" customWidth="1"/>
    <col min="5143" max="5143" width="0" style="955" hidden="1" customWidth="1"/>
    <col min="5144" max="5144" width="7.28515625" style="955" customWidth="1"/>
    <col min="5145" max="5147" width="0" style="955" hidden="1" customWidth="1"/>
    <col min="5148" max="5148" width="9.5703125" style="955" customWidth="1"/>
    <col min="5149" max="5151" width="0" style="955" hidden="1" customWidth="1"/>
    <col min="5152" max="5152" width="12.7109375" style="955" customWidth="1"/>
    <col min="5153" max="5155" width="0" style="955" hidden="1" customWidth="1"/>
    <col min="5156" max="5156" width="9" style="955" customWidth="1"/>
    <col min="5157" max="5159" width="0" style="955" hidden="1" customWidth="1"/>
    <col min="5160" max="5160" width="7.28515625" style="955" customWidth="1"/>
    <col min="5161" max="5161" width="0" style="955" hidden="1" customWidth="1"/>
    <col min="5162" max="5162" width="10.5703125" style="955" customWidth="1"/>
    <col min="5163" max="5167" width="0" style="955" hidden="1" customWidth="1"/>
    <col min="5168" max="5168" width="8.85546875" style="955" customWidth="1"/>
    <col min="5169" max="5169" width="0" style="955" hidden="1" customWidth="1"/>
    <col min="5170" max="5170" width="7.140625" style="955" customWidth="1"/>
    <col min="5171" max="5171" width="0" style="955" hidden="1" customWidth="1"/>
    <col min="5172" max="5172" width="9" style="955" customWidth="1"/>
    <col min="5173" max="5173" width="0" style="955" hidden="1" customWidth="1"/>
    <col min="5174" max="5174" width="7.7109375" style="955" customWidth="1"/>
    <col min="5175" max="5175" width="0" style="955" hidden="1" customWidth="1"/>
    <col min="5176" max="5176" width="10.140625" style="955" customWidth="1"/>
    <col min="5177" max="5195" width="0" style="955" hidden="1" customWidth="1"/>
    <col min="5196" max="5196" width="9.85546875" style="955" customWidth="1"/>
    <col min="5197" max="5197" width="0" style="955" hidden="1" customWidth="1"/>
    <col min="5198" max="5198" width="8.140625" style="955" customWidth="1"/>
    <col min="5199" max="5199" width="7.85546875" style="955" customWidth="1"/>
    <col min="5200" max="5200" width="9" style="955" customWidth="1"/>
    <col min="5201" max="5201" width="13.28515625" style="955" customWidth="1"/>
    <col min="5202" max="5209" width="0" style="955" hidden="1" customWidth="1"/>
    <col min="5210" max="5376" width="11.42578125" style="955"/>
    <col min="5377" max="5377" width="5.7109375" style="955" customWidth="1"/>
    <col min="5378" max="5378" width="10.85546875" style="955" customWidth="1"/>
    <col min="5379" max="5379" width="0" style="955" hidden="1" customWidth="1"/>
    <col min="5380" max="5380" width="7.140625" style="955" customWidth="1"/>
    <col min="5381" max="5383" width="0" style="955" hidden="1" customWidth="1"/>
    <col min="5384" max="5384" width="9.28515625" style="955" customWidth="1"/>
    <col min="5385" max="5385" width="0" style="955" hidden="1" customWidth="1"/>
    <col min="5386" max="5386" width="7.7109375" style="955" customWidth="1"/>
    <col min="5387" max="5387" width="0" style="955" hidden="1" customWidth="1"/>
    <col min="5388" max="5388" width="9" style="955" customWidth="1"/>
    <col min="5389" max="5389" width="0" style="955" hidden="1" customWidth="1"/>
    <col min="5390" max="5390" width="7.140625" style="955" customWidth="1"/>
    <col min="5391" max="5391" width="0" style="955" hidden="1" customWidth="1"/>
    <col min="5392" max="5392" width="8.85546875" style="955" customWidth="1"/>
    <col min="5393" max="5397" width="0" style="955" hidden="1" customWidth="1"/>
    <col min="5398" max="5398" width="9.5703125" style="955" customWidth="1"/>
    <col min="5399" max="5399" width="0" style="955" hidden="1" customWidth="1"/>
    <col min="5400" max="5400" width="7.28515625" style="955" customWidth="1"/>
    <col min="5401" max="5403" width="0" style="955" hidden="1" customWidth="1"/>
    <col min="5404" max="5404" width="9.5703125" style="955" customWidth="1"/>
    <col min="5405" max="5407" width="0" style="955" hidden="1" customWidth="1"/>
    <col min="5408" max="5408" width="12.7109375" style="955" customWidth="1"/>
    <col min="5409" max="5411" width="0" style="955" hidden="1" customWidth="1"/>
    <col min="5412" max="5412" width="9" style="955" customWidth="1"/>
    <col min="5413" max="5415" width="0" style="955" hidden="1" customWidth="1"/>
    <col min="5416" max="5416" width="7.28515625" style="955" customWidth="1"/>
    <col min="5417" max="5417" width="0" style="955" hidden="1" customWidth="1"/>
    <col min="5418" max="5418" width="10.5703125" style="955" customWidth="1"/>
    <col min="5419" max="5423" width="0" style="955" hidden="1" customWidth="1"/>
    <col min="5424" max="5424" width="8.85546875" style="955" customWidth="1"/>
    <col min="5425" max="5425" width="0" style="955" hidden="1" customWidth="1"/>
    <col min="5426" max="5426" width="7.140625" style="955" customWidth="1"/>
    <col min="5427" max="5427" width="0" style="955" hidden="1" customWidth="1"/>
    <col min="5428" max="5428" width="9" style="955" customWidth="1"/>
    <col min="5429" max="5429" width="0" style="955" hidden="1" customWidth="1"/>
    <col min="5430" max="5430" width="7.7109375" style="955" customWidth="1"/>
    <col min="5431" max="5431" width="0" style="955" hidden="1" customWidth="1"/>
    <col min="5432" max="5432" width="10.140625" style="955" customWidth="1"/>
    <col min="5433" max="5451" width="0" style="955" hidden="1" customWidth="1"/>
    <col min="5452" max="5452" width="9.85546875" style="955" customWidth="1"/>
    <col min="5453" max="5453" width="0" style="955" hidden="1" customWidth="1"/>
    <col min="5454" max="5454" width="8.140625" style="955" customWidth="1"/>
    <col min="5455" max="5455" width="7.85546875" style="955" customWidth="1"/>
    <col min="5456" max="5456" width="9" style="955" customWidth="1"/>
    <col min="5457" max="5457" width="13.28515625" style="955" customWidth="1"/>
    <col min="5458" max="5465" width="0" style="955" hidden="1" customWidth="1"/>
    <col min="5466" max="5632" width="11.42578125" style="955"/>
    <col min="5633" max="5633" width="5.7109375" style="955" customWidth="1"/>
    <col min="5634" max="5634" width="10.85546875" style="955" customWidth="1"/>
    <col min="5635" max="5635" width="0" style="955" hidden="1" customWidth="1"/>
    <col min="5636" max="5636" width="7.140625" style="955" customWidth="1"/>
    <col min="5637" max="5639" width="0" style="955" hidden="1" customWidth="1"/>
    <col min="5640" max="5640" width="9.28515625" style="955" customWidth="1"/>
    <col min="5641" max="5641" width="0" style="955" hidden="1" customWidth="1"/>
    <col min="5642" max="5642" width="7.7109375" style="955" customWidth="1"/>
    <col min="5643" max="5643" width="0" style="955" hidden="1" customWidth="1"/>
    <col min="5644" max="5644" width="9" style="955" customWidth="1"/>
    <col min="5645" max="5645" width="0" style="955" hidden="1" customWidth="1"/>
    <col min="5646" max="5646" width="7.140625" style="955" customWidth="1"/>
    <col min="5647" max="5647" width="0" style="955" hidden="1" customWidth="1"/>
    <col min="5648" max="5648" width="8.85546875" style="955" customWidth="1"/>
    <col min="5649" max="5653" width="0" style="955" hidden="1" customWidth="1"/>
    <col min="5654" max="5654" width="9.5703125" style="955" customWidth="1"/>
    <col min="5655" max="5655" width="0" style="955" hidden="1" customWidth="1"/>
    <col min="5656" max="5656" width="7.28515625" style="955" customWidth="1"/>
    <col min="5657" max="5659" width="0" style="955" hidden="1" customWidth="1"/>
    <col min="5660" max="5660" width="9.5703125" style="955" customWidth="1"/>
    <col min="5661" max="5663" width="0" style="955" hidden="1" customWidth="1"/>
    <col min="5664" max="5664" width="12.7109375" style="955" customWidth="1"/>
    <col min="5665" max="5667" width="0" style="955" hidden="1" customWidth="1"/>
    <col min="5668" max="5668" width="9" style="955" customWidth="1"/>
    <col min="5669" max="5671" width="0" style="955" hidden="1" customWidth="1"/>
    <col min="5672" max="5672" width="7.28515625" style="955" customWidth="1"/>
    <col min="5673" max="5673" width="0" style="955" hidden="1" customWidth="1"/>
    <col min="5674" max="5674" width="10.5703125" style="955" customWidth="1"/>
    <col min="5675" max="5679" width="0" style="955" hidden="1" customWidth="1"/>
    <col min="5680" max="5680" width="8.85546875" style="955" customWidth="1"/>
    <col min="5681" max="5681" width="0" style="955" hidden="1" customWidth="1"/>
    <col min="5682" max="5682" width="7.140625" style="955" customWidth="1"/>
    <col min="5683" max="5683" width="0" style="955" hidden="1" customWidth="1"/>
    <col min="5684" max="5684" width="9" style="955" customWidth="1"/>
    <col min="5685" max="5685" width="0" style="955" hidden="1" customWidth="1"/>
    <col min="5686" max="5686" width="7.7109375" style="955" customWidth="1"/>
    <col min="5687" max="5687" width="0" style="955" hidden="1" customWidth="1"/>
    <col min="5688" max="5688" width="10.140625" style="955" customWidth="1"/>
    <col min="5689" max="5707" width="0" style="955" hidden="1" customWidth="1"/>
    <col min="5708" max="5708" width="9.85546875" style="955" customWidth="1"/>
    <col min="5709" max="5709" width="0" style="955" hidden="1" customWidth="1"/>
    <col min="5710" max="5710" width="8.140625" style="955" customWidth="1"/>
    <col min="5711" max="5711" width="7.85546875" style="955" customWidth="1"/>
    <col min="5712" max="5712" width="9" style="955" customWidth="1"/>
    <col min="5713" max="5713" width="13.28515625" style="955" customWidth="1"/>
    <col min="5714" max="5721" width="0" style="955" hidden="1" customWidth="1"/>
    <col min="5722" max="5888" width="11.42578125" style="955"/>
    <col min="5889" max="5889" width="5.7109375" style="955" customWidth="1"/>
    <col min="5890" max="5890" width="10.85546875" style="955" customWidth="1"/>
    <col min="5891" max="5891" width="0" style="955" hidden="1" customWidth="1"/>
    <col min="5892" max="5892" width="7.140625" style="955" customWidth="1"/>
    <col min="5893" max="5895" width="0" style="955" hidden="1" customWidth="1"/>
    <col min="5896" max="5896" width="9.28515625" style="955" customWidth="1"/>
    <col min="5897" max="5897" width="0" style="955" hidden="1" customWidth="1"/>
    <col min="5898" max="5898" width="7.7109375" style="955" customWidth="1"/>
    <col min="5899" max="5899" width="0" style="955" hidden="1" customWidth="1"/>
    <col min="5900" max="5900" width="9" style="955" customWidth="1"/>
    <col min="5901" max="5901" width="0" style="955" hidden="1" customWidth="1"/>
    <col min="5902" max="5902" width="7.140625" style="955" customWidth="1"/>
    <col min="5903" max="5903" width="0" style="955" hidden="1" customWidth="1"/>
    <col min="5904" max="5904" width="8.85546875" style="955" customWidth="1"/>
    <col min="5905" max="5909" width="0" style="955" hidden="1" customWidth="1"/>
    <col min="5910" max="5910" width="9.5703125" style="955" customWidth="1"/>
    <col min="5911" max="5911" width="0" style="955" hidden="1" customWidth="1"/>
    <col min="5912" max="5912" width="7.28515625" style="955" customWidth="1"/>
    <col min="5913" max="5915" width="0" style="955" hidden="1" customWidth="1"/>
    <col min="5916" max="5916" width="9.5703125" style="955" customWidth="1"/>
    <col min="5917" max="5919" width="0" style="955" hidden="1" customWidth="1"/>
    <col min="5920" max="5920" width="12.7109375" style="955" customWidth="1"/>
    <col min="5921" max="5923" width="0" style="955" hidden="1" customWidth="1"/>
    <col min="5924" max="5924" width="9" style="955" customWidth="1"/>
    <col min="5925" max="5927" width="0" style="955" hidden="1" customWidth="1"/>
    <col min="5928" max="5928" width="7.28515625" style="955" customWidth="1"/>
    <col min="5929" max="5929" width="0" style="955" hidden="1" customWidth="1"/>
    <col min="5930" max="5930" width="10.5703125" style="955" customWidth="1"/>
    <col min="5931" max="5935" width="0" style="955" hidden="1" customWidth="1"/>
    <col min="5936" max="5936" width="8.85546875" style="955" customWidth="1"/>
    <col min="5937" max="5937" width="0" style="955" hidden="1" customWidth="1"/>
    <col min="5938" max="5938" width="7.140625" style="955" customWidth="1"/>
    <col min="5939" max="5939" width="0" style="955" hidden="1" customWidth="1"/>
    <col min="5940" max="5940" width="9" style="955" customWidth="1"/>
    <col min="5941" max="5941" width="0" style="955" hidden="1" customWidth="1"/>
    <col min="5942" max="5942" width="7.7109375" style="955" customWidth="1"/>
    <col min="5943" max="5943" width="0" style="955" hidden="1" customWidth="1"/>
    <col min="5944" max="5944" width="10.140625" style="955" customWidth="1"/>
    <col min="5945" max="5963" width="0" style="955" hidden="1" customWidth="1"/>
    <col min="5964" max="5964" width="9.85546875" style="955" customWidth="1"/>
    <col min="5965" max="5965" width="0" style="955" hidden="1" customWidth="1"/>
    <col min="5966" max="5966" width="8.140625" style="955" customWidth="1"/>
    <col min="5967" max="5967" width="7.85546875" style="955" customWidth="1"/>
    <col min="5968" max="5968" width="9" style="955" customWidth="1"/>
    <col min="5969" max="5969" width="13.28515625" style="955" customWidth="1"/>
    <col min="5970" max="5977" width="0" style="955" hidden="1" customWidth="1"/>
    <col min="5978" max="6144" width="11.42578125" style="955"/>
    <col min="6145" max="6145" width="5.7109375" style="955" customWidth="1"/>
    <col min="6146" max="6146" width="10.85546875" style="955" customWidth="1"/>
    <col min="6147" max="6147" width="0" style="955" hidden="1" customWidth="1"/>
    <col min="6148" max="6148" width="7.140625" style="955" customWidth="1"/>
    <col min="6149" max="6151" width="0" style="955" hidden="1" customWidth="1"/>
    <col min="6152" max="6152" width="9.28515625" style="955" customWidth="1"/>
    <col min="6153" max="6153" width="0" style="955" hidden="1" customWidth="1"/>
    <col min="6154" max="6154" width="7.7109375" style="955" customWidth="1"/>
    <col min="6155" max="6155" width="0" style="955" hidden="1" customWidth="1"/>
    <col min="6156" max="6156" width="9" style="955" customWidth="1"/>
    <col min="6157" max="6157" width="0" style="955" hidden="1" customWidth="1"/>
    <col min="6158" max="6158" width="7.140625" style="955" customWidth="1"/>
    <col min="6159" max="6159" width="0" style="955" hidden="1" customWidth="1"/>
    <col min="6160" max="6160" width="8.85546875" style="955" customWidth="1"/>
    <col min="6161" max="6165" width="0" style="955" hidden="1" customWidth="1"/>
    <col min="6166" max="6166" width="9.5703125" style="955" customWidth="1"/>
    <col min="6167" max="6167" width="0" style="955" hidden="1" customWidth="1"/>
    <col min="6168" max="6168" width="7.28515625" style="955" customWidth="1"/>
    <col min="6169" max="6171" width="0" style="955" hidden="1" customWidth="1"/>
    <col min="6172" max="6172" width="9.5703125" style="955" customWidth="1"/>
    <col min="6173" max="6175" width="0" style="955" hidden="1" customWidth="1"/>
    <col min="6176" max="6176" width="12.7109375" style="955" customWidth="1"/>
    <col min="6177" max="6179" width="0" style="955" hidden="1" customWidth="1"/>
    <col min="6180" max="6180" width="9" style="955" customWidth="1"/>
    <col min="6181" max="6183" width="0" style="955" hidden="1" customWidth="1"/>
    <col min="6184" max="6184" width="7.28515625" style="955" customWidth="1"/>
    <col min="6185" max="6185" width="0" style="955" hidden="1" customWidth="1"/>
    <col min="6186" max="6186" width="10.5703125" style="955" customWidth="1"/>
    <col min="6187" max="6191" width="0" style="955" hidden="1" customWidth="1"/>
    <col min="6192" max="6192" width="8.85546875" style="955" customWidth="1"/>
    <col min="6193" max="6193" width="0" style="955" hidden="1" customWidth="1"/>
    <col min="6194" max="6194" width="7.140625" style="955" customWidth="1"/>
    <col min="6195" max="6195" width="0" style="955" hidden="1" customWidth="1"/>
    <col min="6196" max="6196" width="9" style="955" customWidth="1"/>
    <col min="6197" max="6197" width="0" style="955" hidden="1" customWidth="1"/>
    <col min="6198" max="6198" width="7.7109375" style="955" customWidth="1"/>
    <col min="6199" max="6199" width="0" style="955" hidden="1" customWidth="1"/>
    <col min="6200" max="6200" width="10.140625" style="955" customWidth="1"/>
    <col min="6201" max="6219" width="0" style="955" hidden="1" customWidth="1"/>
    <col min="6220" max="6220" width="9.85546875" style="955" customWidth="1"/>
    <col min="6221" max="6221" width="0" style="955" hidden="1" customWidth="1"/>
    <col min="6222" max="6222" width="8.140625" style="955" customWidth="1"/>
    <col min="6223" max="6223" width="7.85546875" style="955" customWidth="1"/>
    <col min="6224" max="6224" width="9" style="955" customWidth="1"/>
    <col min="6225" max="6225" width="13.28515625" style="955" customWidth="1"/>
    <col min="6226" max="6233" width="0" style="955" hidden="1" customWidth="1"/>
    <col min="6234" max="6400" width="11.42578125" style="955"/>
    <col min="6401" max="6401" width="5.7109375" style="955" customWidth="1"/>
    <col min="6402" max="6402" width="10.85546875" style="955" customWidth="1"/>
    <col min="6403" max="6403" width="0" style="955" hidden="1" customWidth="1"/>
    <col min="6404" max="6404" width="7.140625" style="955" customWidth="1"/>
    <col min="6405" max="6407" width="0" style="955" hidden="1" customWidth="1"/>
    <col min="6408" max="6408" width="9.28515625" style="955" customWidth="1"/>
    <col min="6409" max="6409" width="0" style="955" hidden="1" customWidth="1"/>
    <col min="6410" max="6410" width="7.7109375" style="955" customWidth="1"/>
    <col min="6411" max="6411" width="0" style="955" hidden="1" customWidth="1"/>
    <col min="6412" max="6412" width="9" style="955" customWidth="1"/>
    <col min="6413" max="6413" width="0" style="955" hidden="1" customWidth="1"/>
    <col min="6414" max="6414" width="7.140625" style="955" customWidth="1"/>
    <col min="6415" max="6415" width="0" style="955" hidden="1" customWidth="1"/>
    <col min="6416" max="6416" width="8.85546875" style="955" customWidth="1"/>
    <col min="6417" max="6421" width="0" style="955" hidden="1" customWidth="1"/>
    <col min="6422" max="6422" width="9.5703125" style="955" customWidth="1"/>
    <col min="6423" max="6423" width="0" style="955" hidden="1" customWidth="1"/>
    <col min="6424" max="6424" width="7.28515625" style="955" customWidth="1"/>
    <col min="6425" max="6427" width="0" style="955" hidden="1" customWidth="1"/>
    <col min="6428" max="6428" width="9.5703125" style="955" customWidth="1"/>
    <col min="6429" max="6431" width="0" style="955" hidden="1" customWidth="1"/>
    <col min="6432" max="6432" width="12.7109375" style="955" customWidth="1"/>
    <col min="6433" max="6435" width="0" style="955" hidden="1" customWidth="1"/>
    <col min="6436" max="6436" width="9" style="955" customWidth="1"/>
    <col min="6437" max="6439" width="0" style="955" hidden="1" customWidth="1"/>
    <col min="6440" max="6440" width="7.28515625" style="955" customWidth="1"/>
    <col min="6441" max="6441" width="0" style="955" hidden="1" customWidth="1"/>
    <col min="6442" max="6442" width="10.5703125" style="955" customWidth="1"/>
    <col min="6443" max="6447" width="0" style="955" hidden="1" customWidth="1"/>
    <col min="6448" max="6448" width="8.85546875" style="955" customWidth="1"/>
    <col min="6449" max="6449" width="0" style="955" hidden="1" customWidth="1"/>
    <col min="6450" max="6450" width="7.140625" style="955" customWidth="1"/>
    <col min="6451" max="6451" width="0" style="955" hidden="1" customWidth="1"/>
    <col min="6452" max="6452" width="9" style="955" customWidth="1"/>
    <col min="6453" max="6453" width="0" style="955" hidden="1" customWidth="1"/>
    <col min="6454" max="6454" width="7.7109375" style="955" customWidth="1"/>
    <col min="6455" max="6455" width="0" style="955" hidden="1" customWidth="1"/>
    <col min="6456" max="6456" width="10.140625" style="955" customWidth="1"/>
    <col min="6457" max="6475" width="0" style="955" hidden="1" customWidth="1"/>
    <col min="6476" max="6476" width="9.85546875" style="955" customWidth="1"/>
    <col min="6477" max="6477" width="0" style="955" hidden="1" customWidth="1"/>
    <col min="6478" max="6478" width="8.140625" style="955" customWidth="1"/>
    <col min="6479" max="6479" width="7.85546875" style="955" customWidth="1"/>
    <col min="6480" max="6480" width="9" style="955" customWidth="1"/>
    <col min="6481" max="6481" width="13.28515625" style="955" customWidth="1"/>
    <col min="6482" max="6489" width="0" style="955" hidden="1" customWidth="1"/>
    <col min="6490" max="6656" width="11.42578125" style="955"/>
    <col min="6657" max="6657" width="5.7109375" style="955" customWidth="1"/>
    <col min="6658" max="6658" width="10.85546875" style="955" customWidth="1"/>
    <col min="6659" max="6659" width="0" style="955" hidden="1" customWidth="1"/>
    <col min="6660" max="6660" width="7.140625" style="955" customWidth="1"/>
    <col min="6661" max="6663" width="0" style="955" hidden="1" customWidth="1"/>
    <col min="6664" max="6664" width="9.28515625" style="955" customWidth="1"/>
    <col min="6665" max="6665" width="0" style="955" hidden="1" customWidth="1"/>
    <col min="6666" max="6666" width="7.7109375" style="955" customWidth="1"/>
    <col min="6667" max="6667" width="0" style="955" hidden="1" customWidth="1"/>
    <col min="6668" max="6668" width="9" style="955" customWidth="1"/>
    <col min="6669" max="6669" width="0" style="955" hidden="1" customWidth="1"/>
    <col min="6670" max="6670" width="7.140625" style="955" customWidth="1"/>
    <col min="6671" max="6671" width="0" style="955" hidden="1" customWidth="1"/>
    <col min="6672" max="6672" width="8.85546875" style="955" customWidth="1"/>
    <col min="6673" max="6677" width="0" style="955" hidden="1" customWidth="1"/>
    <col min="6678" max="6678" width="9.5703125" style="955" customWidth="1"/>
    <col min="6679" max="6679" width="0" style="955" hidden="1" customWidth="1"/>
    <col min="6680" max="6680" width="7.28515625" style="955" customWidth="1"/>
    <col min="6681" max="6683" width="0" style="955" hidden="1" customWidth="1"/>
    <col min="6684" max="6684" width="9.5703125" style="955" customWidth="1"/>
    <col min="6685" max="6687" width="0" style="955" hidden="1" customWidth="1"/>
    <col min="6688" max="6688" width="12.7109375" style="955" customWidth="1"/>
    <col min="6689" max="6691" width="0" style="955" hidden="1" customWidth="1"/>
    <col min="6692" max="6692" width="9" style="955" customWidth="1"/>
    <col min="6693" max="6695" width="0" style="955" hidden="1" customWidth="1"/>
    <col min="6696" max="6696" width="7.28515625" style="955" customWidth="1"/>
    <col min="6697" max="6697" width="0" style="955" hidden="1" customWidth="1"/>
    <col min="6698" max="6698" width="10.5703125" style="955" customWidth="1"/>
    <col min="6699" max="6703" width="0" style="955" hidden="1" customWidth="1"/>
    <col min="6704" max="6704" width="8.85546875" style="955" customWidth="1"/>
    <col min="6705" max="6705" width="0" style="955" hidden="1" customWidth="1"/>
    <col min="6706" max="6706" width="7.140625" style="955" customWidth="1"/>
    <col min="6707" max="6707" width="0" style="955" hidden="1" customWidth="1"/>
    <col min="6708" max="6708" width="9" style="955" customWidth="1"/>
    <col min="6709" max="6709" width="0" style="955" hidden="1" customWidth="1"/>
    <col min="6710" max="6710" width="7.7109375" style="955" customWidth="1"/>
    <col min="6711" max="6711" width="0" style="955" hidden="1" customWidth="1"/>
    <col min="6712" max="6712" width="10.140625" style="955" customWidth="1"/>
    <col min="6713" max="6731" width="0" style="955" hidden="1" customWidth="1"/>
    <col min="6732" max="6732" width="9.85546875" style="955" customWidth="1"/>
    <col min="6733" max="6733" width="0" style="955" hidden="1" customWidth="1"/>
    <col min="6734" max="6734" width="8.140625" style="955" customWidth="1"/>
    <col min="6735" max="6735" width="7.85546875" style="955" customWidth="1"/>
    <col min="6736" max="6736" width="9" style="955" customWidth="1"/>
    <col min="6737" max="6737" width="13.28515625" style="955" customWidth="1"/>
    <col min="6738" max="6745" width="0" style="955" hidden="1" customWidth="1"/>
    <col min="6746" max="6912" width="11.42578125" style="955"/>
    <col min="6913" max="6913" width="5.7109375" style="955" customWidth="1"/>
    <col min="6914" max="6914" width="10.85546875" style="955" customWidth="1"/>
    <col min="6915" max="6915" width="0" style="955" hidden="1" customWidth="1"/>
    <col min="6916" max="6916" width="7.140625" style="955" customWidth="1"/>
    <col min="6917" max="6919" width="0" style="955" hidden="1" customWidth="1"/>
    <col min="6920" max="6920" width="9.28515625" style="955" customWidth="1"/>
    <col min="6921" max="6921" width="0" style="955" hidden="1" customWidth="1"/>
    <col min="6922" max="6922" width="7.7109375" style="955" customWidth="1"/>
    <col min="6923" max="6923" width="0" style="955" hidden="1" customWidth="1"/>
    <col min="6924" max="6924" width="9" style="955" customWidth="1"/>
    <col min="6925" max="6925" width="0" style="955" hidden="1" customWidth="1"/>
    <col min="6926" max="6926" width="7.140625" style="955" customWidth="1"/>
    <col min="6927" max="6927" width="0" style="955" hidden="1" customWidth="1"/>
    <col min="6928" max="6928" width="8.85546875" style="955" customWidth="1"/>
    <col min="6929" max="6933" width="0" style="955" hidden="1" customWidth="1"/>
    <col min="6934" max="6934" width="9.5703125" style="955" customWidth="1"/>
    <col min="6935" max="6935" width="0" style="955" hidden="1" customWidth="1"/>
    <col min="6936" max="6936" width="7.28515625" style="955" customWidth="1"/>
    <col min="6937" max="6939" width="0" style="955" hidden="1" customWidth="1"/>
    <col min="6940" max="6940" width="9.5703125" style="955" customWidth="1"/>
    <col min="6941" max="6943" width="0" style="955" hidden="1" customWidth="1"/>
    <col min="6944" max="6944" width="12.7109375" style="955" customWidth="1"/>
    <col min="6945" max="6947" width="0" style="955" hidden="1" customWidth="1"/>
    <col min="6948" max="6948" width="9" style="955" customWidth="1"/>
    <col min="6949" max="6951" width="0" style="955" hidden="1" customWidth="1"/>
    <col min="6952" max="6952" width="7.28515625" style="955" customWidth="1"/>
    <col min="6953" max="6953" width="0" style="955" hidden="1" customWidth="1"/>
    <col min="6954" max="6954" width="10.5703125" style="955" customWidth="1"/>
    <col min="6955" max="6959" width="0" style="955" hidden="1" customWidth="1"/>
    <col min="6960" max="6960" width="8.85546875" style="955" customWidth="1"/>
    <col min="6961" max="6961" width="0" style="955" hidden="1" customWidth="1"/>
    <col min="6962" max="6962" width="7.140625" style="955" customWidth="1"/>
    <col min="6963" max="6963" width="0" style="955" hidden="1" customWidth="1"/>
    <col min="6964" max="6964" width="9" style="955" customWidth="1"/>
    <col min="6965" max="6965" width="0" style="955" hidden="1" customWidth="1"/>
    <col min="6966" max="6966" width="7.7109375" style="955" customWidth="1"/>
    <col min="6967" max="6967" width="0" style="955" hidden="1" customWidth="1"/>
    <col min="6968" max="6968" width="10.140625" style="955" customWidth="1"/>
    <col min="6969" max="6987" width="0" style="955" hidden="1" customWidth="1"/>
    <col min="6988" max="6988" width="9.85546875" style="955" customWidth="1"/>
    <col min="6989" max="6989" width="0" style="955" hidden="1" customWidth="1"/>
    <col min="6990" max="6990" width="8.140625" style="955" customWidth="1"/>
    <col min="6991" max="6991" width="7.85546875" style="955" customWidth="1"/>
    <col min="6992" max="6992" width="9" style="955" customWidth="1"/>
    <col min="6993" max="6993" width="13.28515625" style="955" customWidth="1"/>
    <col min="6994" max="7001" width="0" style="955" hidden="1" customWidth="1"/>
    <col min="7002" max="7168" width="11.42578125" style="955"/>
    <col min="7169" max="7169" width="5.7109375" style="955" customWidth="1"/>
    <col min="7170" max="7170" width="10.85546875" style="955" customWidth="1"/>
    <col min="7171" max="7171" width="0" style="955" hidden="1" customWidth="1"/>
    <col min="7172" max="7172" width="7.140625" style="955" customWidth="1"/>
    <col min="7173" max="7175" width="0" style="955" hidden="1" customWidth="1"/>
    <col min="7176" max="7176" width="9.28515625" style="955" customWidth="1"/>
    <col min="7177" max="7177" width="0" style="955" hidden="1" customWidth="1"/>
    <col min="7178" max="7178" width="7.7109375" style="955" customWidth="1"/>
    <col min="7179" max="7179" width="0" style="955" hidden="1" customWidth="1"/>
    <col min="7180" max="7180" width="9" style="955" customWidth="1"/>
    <col min="7181" max="7181" width="0" style="955" hidden="1" customWidth="1"/>
    <col min="7182" max="7182" width="7.140625" style="955" customWidth="1"/>
    <col min="7183" max="7183" width="0" style="955" hidden="1" customWidth="1"/>
    <col min="7184" max="7184" width="8.85546875" style="955" customWidth="1"/>
    <col min="7185" max="7189" width="0" style="955" hidden="1" customWidth="1"/>
    <col min="7190" max="7190" width="9.5703125" style="955" customWidth="1"/>
    <col min="7191" max="7191" width="0" style="955" hidden="1" customWidth="1"/>
    <col min="7192" max="7192" width="7.28515625" style="955" customWidth="1"/>
    <col min="7193" max="7195" width="0" style="955" hidden="1" customWidth="1"/>
    <col min="7196" max="7196" width="9.5703125" style="955" customWidth="1"/>
    <col min="7197" max="7199" width="0" style="955" hidden="1" customWidth="1"/>
    <col min="7200" max="7200" width="12.7109375" style="955" customWidth="1"/>
    <col min="7201" max="7203" width="0" style="955" hidden="1" customWidth="1"/>
    <col min="7204" max="7204" width="9" style="955" customWidth="1"/>
    <col min="7205" max="7207" width="0" style="955" hidden="1" customWidth="1"/>
    <col min="7208" max="7208" width="7.28515625" style="955" customWidth="1"/>
    <col min="7209" max="7209" width="0" style="955" hidden="1" customWidth="1"/>
    <col min="7210" max="7210" width="10.5703125" style="955" customWidth="1"/>
    <col min="7211" max="7215" width="0" style="955" hidden="1" customWidth="1"/>
    <col min="7216" max="7216" width="8.85546875" style="955" customWidth="1"/>
    <col min="7217" max="7217" width="0" style="955" hidden="1" customWidth="1"/>
    <col min="7218" max="7218" width="7.140625" style="955" customWidth="1"/>
    <col min="7219" max="7219" width="0" style="955" hidden="1" customWidth="1"/>
    <col min="7220" max="7220" width="9" style="955" customWidth="1"/>
    <col min="7221" max="7221" width="0" style="955" hidden="1" customWidth="1"/>
    <col min="7222" max="7222" width="7.7109375" style="955" customWidth="1"/>
    <col min="7223" max="7223" width="0" style="955" hidden="1" customWidth="1"/>
    <col min="7224" max="7224" width="10.140625" style="955" customWidth="1"/>
    <col min="7225" max="7243" width="0" style="955" hidden="1" customWidth="1"/>
    <col min="7244" max="7244" width="9.85546875" style="955" customWidth="1"/>
    <col min="7245" max="7245" width="0" style="955" hidden="1" customWidth="1"/>
    <col min="7246" max="7246" width="8.140625" style="955" customWidth="1"/>
    <col min="7247" max="7247" width="7.85546875" style="955" customWidth="1"/>
    <col min="7248" max="7248" width="9" style="955" customWidth="1"/>
    <col min="7249" max="7249" width="13.28515625" style="955" customWidth="1"/>
    <col min="7250" max="7257" width="0" style="955" hidden="1" customWidth="1"/>
    <col min="7258" max="7424" width="11.42578125" style="955"/>
    <col min="7425" max="7425" width="5.7109375" style="955" customWidth="1"/>
    <col min="7426" max="7426" width="10.85546875" style="955" customWidth="1"/>
    <col min="7427" max="7427" width="0" style="955" hidden="1" customWidth="1"/>
    <col min="7428" max="7428" width="7.140625" style="955" customWidth="1"/>
    <col min="7429" max="7431" width="0" style="955" hidden="1" customWidth="1"/>
    <col min="7432" max="7432" width="9.28515625" style="955" customWidth="1"/>
    <col min="7433" max="7433" width="0" style="955" hidden="1" customWidth="1"/>
    <col min="7434" max="7434" width="7.7109375" style="955" customWidth="1"/>
    <col min="7435" max="7435" width="0" style="955" hidden="1" customWidth="1"/>
    <col min="7436" max="7436" width="9" style="955" customWidth="1"/>
    <col min="7437" max="7437" width="0" style="955" hidden="1" customWidth="1"/>
    <col min="7438" max="7438" width="7.140625" style="955" customWidth="1"/>
    <col min="7439" max="7439" width="0" style="955" hidden="1" customWidth="1"/>
    <col min="7440" max="7440" width="8.85546875" style="955" customWidth="1"/>
    <col min="7441" max="7445" width="0" style="955" hidden="1" customWidth="1"/>
    <col min="7446" max="7446" width="9.5703125" style="955" customWidth="1"/>
    <col min="7447" max="7447" width="0" style="955" hidden="1" customWidth="1"/>
    <col min="7448" max="7448" width="7.28515625" style="955" customWidth="1"/>
    <col min="7449" max="7451" width="0" style="955" hidden="1" customWidth="1"/>
    <col min="7452" max="7452" width="9.5703125" style="955" customWidth="1"/>
    <col min="7453" max="7455" width="0" style="955" hidden="1" customWidth="1"/>
    <col min="7456" max="7456" width="12.7109375" style="955" customWidth="1"/>
    <col min="7457" max="7459" width="0" style="955" hidden="1" customWidth="1"/>
    <col min="7460" max="7460" width="9" style="955" customWidth="1"/>
    <col min="7461" max="7463" width="0" style="955" hidden="1" customWidth="1"/>
    <col min="7464" max="7464" width="7.28515625" style="955" customWidth="1"/>
    <col min="7465" max="7465" width="0" style="955" hidden="1" customWidth="1"/>
    <col min="7466" max="7466" width="10.5703125" style="955" customWidth="1"/>
    <col min="7467" max="7471" width="0" style="955" hidden="1" customWidth="1"/>
    <col min="7472" max="7472" width="8.85546875" style="955" customWidth="1"/>
    <col min="7473" max="7473" width="0" style="955" hidden="1" customWidth="1"/>
    <col min="7474" max="7474" width="7.140625" style="955" customWidth="1"/>
    <col min="7475" max="7475" width="0" style="955" hidden="1" customWidth="1"/>
    <col min="7476" max="7476" width="9" style="955" customWidth="1"/>
    <col min="7477" max="7477" width="0" style="955" hidden="1" customWidth="1"/>
    <col min="7478" max="7478" width="7.7109375" style="955" customWidth="1"/>
    <col min="7479" max="7479" width="0" style="955" hidden="1" customWidth="1"/>
    <col min="7480" max="7480" width="10.140625" style="955" customWidth="1"/>
    <col min="7481" max="7499" width="0" style="955" hidden="1" customWidth="1"/>
    <col min="7500" max="7500" width="9.85546875" style="955" customWidth="1"/>
    <col min="7501" max="7501" width="0" style="955" hidden="1" customWidth="1"/>
    <col min="7502" max="7502" width="8.140625" style="955" customWidth="1"/>
    <col min="7503" max="7503" width="7.85546875" style="955" customWidth="1"/>
    <col min="7504" max="7504" width="9" style="955" customWidth="1"/>
    <col min="7505" max="7505" width="13.28515625" style="955" customWidth="1"/>
    <col min="7506" max="7513" width="0" style="955" hidden="1" customWidth="1"/>
    <col min="7514" max="7680" width="11.42578125" style="955"/>
    <col min="7681" max="7681" width="5.7109375" style="955" customWidth="1"/>
    <col min="7682" max="7682" width="10.85546875" style="955" customWidth="1"/>
    <col min="7683" max="7683" width="0" style="955" hidden="1" customWidth="1"/>
    <col min="7684" max="7684" width="7.140625" style="955" customWidth="1"/>
    <col min="7685" max="7687" width="0" style="955" hidden="1" customWidth="1"/>
    <col min="7688" max="7688" width="9.28515625" style="955" customWidth="1"/>
    <col min="7689" max="7689" width="0" style="955" hidden="1" customWidth="1"/>
    <col min="7690" max="7690" width="7.7109375" style="955" customWidth="1"/>
    <col min="7691" max="7691" width="0" style="955" hidden="1" customWidth="1"/>
    <col min="7692" max="7692" width="9" style="955" customWidth="1"/>
    <col min="7693" max="7693" width="0" style="955" hidden="1" customWidth="1"/>
    <col min="7694" max="7694" width="7.140625" style="955" customWidth="1"/>
    <col min="7695" max="7695" width="0" style="955" hidden="1" customWidth="1"/>
    <col min="7696" max="7696" width="8.85546875" style="955" customWidth="1"/>
    <col min="7697" max="7701" width="0" style="955" hidden="1" customWidth="1"/>
    <col min="7702" max="7702" width="9.5703125" style="955" customWidth="1"/>
    <col min="7703" max="7703" width="0" style="955" hidden="1" customWidth="1"/>
    <col min="7704" max="7704" width="7.28515625" style="955" customWidth="1"/>
    <col min="7705" max="7707" width="0" style="955" hidden="1" customWidth="1"/>
    <col min="7708" max="7708" width="9.5703125" style="955" customWidth="1"/>
    <col min="7709" max="7711" width="0" style="955" hidden="1" customWidth="1"/>
    <col min="7712" max="7712" width="12.7109375" style="955" customWidth="1"/>
    <col min="7713" max="7715" width="0" style="955" hidden="1" customWidth="1"/>
    <col min="7716" max="7716" width="9" style="955" customWidth="1"/>
    <col min="7717" max="7719" width="0" style="955" hidden="1" customWidth="1"/>
    <col min="7720" max="7720" width="7.28515625" style="955" customWidth="1"/>
    <col min="7721" max="7721" width="0" style="955" hidden="1" customWidth="1"/>
    <col min="7722" max="7722" width="10.5703125" style="955" customWidth="1"/>
    <col min="7723" max="7727" width="0" style="955" hidden="1" customWidth="1"/>
    <col min="7728" max="7728" width="8.85546875" style="955" customWidth="1"/>
    <col min="7729" max="7729" width="0" style="955" hidden="1" customWidth="1"/>
    <col min="7730" max="7730" width="7.140625" style="955" customWidth="1"/>
    <col min="7731" max="7731" width="0" style="955" hidden="1" customWidth="1"/>
    <col min="7732" max="7732" width="9" style="955" customWidth="1"/>
    <col min="7733" max="7733" width="0" style="955" hidden="1" customWidth="1"/>
    <col min="7734" max="7734" width="7.7109375" style="955" customWidth="1"/>
    <col min="7735" max="7735" width="0" style="955" hidden="1" customWidth="1"/>
    <col min="7736" max="7736" width="10.140625" style="955" customWidth="1"/>
    <col min="7737" max="7755" width="0" style="955" hidden="1" customWidth="1"/>
    <col min="7756" max="7756" width="9.85546875" style="955" customWidth="1"/>
    <col min="7757" max="7757" width="0" style="955" hidden="1" customWidth="1"/>
    <col min="7758" max="7758" width="8.140625" style="955" customWidth="1"/>
    <col min="7759" max="7759" width="7.85546875" style="955" customWidth="1"/>
    <col min="7760" max="7760" width="9" style="955" customWidth="1"/>
    <col min="7761" max="7761" width="13.28515625" style="955" customWidth="1"/>
    <col min="7762" max="7769" width="0" style="955" hidden="1" customWidth="1"/>
    <col min="7770" max="7936" width="11.42578125" style="955"/>
    <col min="7937" max="7937" width="5.7109375" style="955" customWidth="1"/>
    <col min="7938" max="7938" width="10.85546875" style="955" customWidth="1"/>
    <col min="7939" max="7939" width="0" style="955" hidden="1" customWidth="1"/>
    <col min="7940" max="7940" width="7.140625" style="955" customWidth="1"/>
    <col min="7941" max="7943" width="0" style="955" hidden="1" customWidth="1"/>
    <col min="7944" max="7944" width="9.28515625" style="955" customWidth="1"/>
    <col min="7945" max="7945" width="0" style="955" hidden="1" customWidth="1"/>
    <col min="7946" max="7946" width="7.7109375" style="955" customWidth="1"/>
    <col min="7947" max="7947" width="0" style="955" hidden="1" customWidth="1"/>
    <col min="7948" max="7948" width="9" style="955" customWidth="1"/>
    <col min="7949" max="7949" width="0" style="955" hidden="1" customWidth="1"/>
    <col min="7950" max="7950" width="7.140625" style="955" customWidth="1"/>
    <col min="7951" max="7951" width="0" style="955" hidden="1" customWidth="1"/>
    <col min="7952" max="7952" width="8.85546875" style="955" customWidth="1"/>
    <col min="7953" max="7957" width="0" style="955" hidden="1" customWidth="1"/>
    <col min="7958" max="7958" width="9.5703125" style="955" customWidth="1"/>
    <col min="7959" max="7959" width="0" style="955" hidden="1" customWidth="1"/>
    <col min="7960" max="7960" width="7.28515625" style="955" customWidth="1"/>
    <col min="7961" max="7963" width="0" style="955" hidden="1" customWidth="1"/>
    <col min="7964" max="7964" width="9.5703125" style="955" customWidth="1"/>
    <col min="7965" max="7967" width="0" style="955" hidden="1" customWidth="1"/>
    <col min="7968" max="7968" width="12.7109375" style="955" customWidth="1"/>
    <col min="7969" max="7971" width="0" style="955" hidden="1" customWidth="1"/>
    <col min="7972" max="7972" width="9" style="955" customWidth="1"/>
    <col min="7973" max="7975" width="0" style="955" hidden="1" customWidth="1"/>
    <col min="7976" max="7976" width="7.28515625" style="955" customWidth="1"/>
    <col min="7977" max="7977" width="0" style="955" hidden="1" customWidth="1"/>
    <col min="7978" max="7978" width="10.5703125" style="955" customWidth="1"/>
    <col min="7979" max="7983" width="0" style="955" hidden="1" customWidth="1"/>
    <col min="7984" max="7984" width="8.85546875" style="955" customWidth="1"/>
    <col min="7985" max="7985" width="0" style="955" hidden="1" customWidth="1"/>
    <col min="7986" max="7986" width="7.140625" style="955" customWidth="1"/>
    <col min="7987" max="7987" width="0" style="955" hidden="1" customWidth="1"/>
    <col min="7988" max="7988" width="9" style="955" customWidth="1"/>
    <col min="7989" max="7989" width="0" style="955" hidden="1" customWidth="1"/>
    <col min="7990" max="7990" width="7.7109375" style="955" customWidth="1"/>
    <col min="7991" max="7991" width="0" style="955" hidden="1" customWidth="1"/>
    <col min="7992" max="7992" width="10.140625" style="955" customWidth="1"/>
    <col min="7993" max="8011" width="0" style="955" hidden="1" customWidth="1"/>
    <col min="8012" max="8012" width="9.85546875" style="955" customWidth="1"/>
    <col min="8013" max="8013" width="0" style="955" hidden="1" customWidth="1"/>
    <col min="8014" max="8014" width="8.140625" style="955" customWidth="1"/>
    <col min="8015" max="8015" width="7.85546875" style="955" customWidth="1"/>
    <col min="8016" max="8016" width="9" style="955" customWidth="1"/>
    <col min="8017" max="8017" width="13.28515625" style="955" customWidth="1"/>
    <col min="8018" max="8025" width="0" style="955" hidden="1" customWidth="1"/>
    <col min="8026" max="8192" width="11.42578125" style="955"/>
    <col min="8193" max="8193" width="5.7109375" style="955" customWidth="1"/>
    <col min="8194" max="8194" width="10.85546875" style="955" customWidth="1"/>
    <col min="8195" max="8195" width="0" style="955" hidden="1" customWidth="1"/>
    <col min="8196" max="8196" width="7.140625" style="955" customWidth="1"/>
    <col min="8197" max="8199" width="0" style="955" hidden="1" customWidth="1"/>
    <col min="8200" max="8200" width="9.28515625" style="955" customWidth="1"/>
    <col min="8201" max="8201" width="0" style="955" hidden="1" customWidth="1"/>
    <col min="8202" max="8202" width="7.7109375" style="955" customWidth="1"/>
    <col min="8203" max="8203" width="0" style="955" hidden="1" customWidth="1"/>
    <col min="8204" max="8204" width="9" style="955" customWidth="1"/>
    <col min="8205" max="8205" width="0" style="955" hidden="1" customWidth="1"/>
    <col min="8206" max="8206" width="7.140625" style="955" customWidth="1"/>
    <col min="8207" max="8207" width="0" style="955" hidden="1" customWidth="1"/>
    <col min="8208" max="8208" width="8.85546875" style="955" customWidth="1"/>
    <col min="8209" max="8213" width="0" style="955" hidden="1" customWidth="1"/>
    <col min="8214" max="8214" width="9.5703125" style="955" customWidth="1"/>
    <col min="8215" max="8215" width="0" style="955" hidden="1" customWidth="1"/>
    <col min="8216" max="8216" width="7.28515625" style="955" customWidth="1"/>
    <col min="8217" max="8219" width="0" style="955" hidden="1" customWidth="1"/>
    <col min="8220" max="8220" width="9.5703125" style="955" customWidth="1"/>
    <col min="8221" max="8223" width="0" style="955" hidden="1" customWidth="1"/>
    <col min="8224" max="8224" width="12.7109375" style="955" customWidth="1"/>
    <col min="8225" max="8227" width="0" style="955" hidden="1" customWidth="1"/>
    <col min="8228" max="8228" width="9" style="955" customWidth="1"/>
    <col min="8229" max="8231" width="0" style="955" hidden="1" customWidth="1"/>
    <col min="8232" max="8232" width="7.28515625" style="955" customWidth="1"/>
    <col min="8233" max="8233" width="0" style="955" hidden="1" customWidth="1"/>
    <col min="8234" max="8234" width="10.5703125" style="955" customWidth="1"/>
    <col min="8235" max="8239" width="0" style="955" hidden="1" customWidth="1"/>
    <col min="8240" max="8240" width="8.85546875" style="955" customWidth="1"/>
    <col min="8241" max="8241" width="0" style="955" hidden="1" customWidth="1"/>
    <col min="8242" max="8242" width="7.140625" style="955" customWidth="1"/>
    <col min="8243" max="8243" width="0" style="955" hidden="1" customWidth="1"/>
    <col min="8244" max="8244" width="9" style="955" customWidth="1"/>
    <col min="8245" max="8245" width="0" style="955" hidden="1" customWidth="1"/>
    <col min="8246" max="8246" width="7.7109375" style="955" customWidth="1"/>
    <col min="8247" max="8247" width="0" style="955" hidden="1" customWidth="1"/>
    <col min="8248" max="8248" width="10.140625" style="955" customWidth="1"/>
    <col min="8249" max="8267" width="0" style="955" hidden="1" customWidth="1"/>
    <col min="8268" max="8268" width="9.85546875" style="955" customWidth="1"/>
    <col min="8269" max="8269" width="0" style="955" hidden="1" customWidth="1"/>
    <col min="8270" max="8270" width="8.140625" style="955" customWidth="1"/>
    <col min="8271" max="8271" width="7.85546875" style="955" customWidth="1"/>
    <col min="8272" max="8272" width="9" style="955" customWidth="1"/>
    <col min="8273" max="8273" width="13.28515625" style="955" customWidth="1"/>
    <col min="8274" max="8281" width="0" style="955" hidden="1" customWidth="1"/>
    <col min="8282" max="8448" width="11.42578125" style="955"/>
    <col min="8449" max="8449" width="5.7109375" style="955" customWidth="1"/>
    <col min="8450" max="8450" width="10.85546875" style="955" customWidth="1"/>
    <col min="8451" max="8451" width="0" style="955" hidden="1" customWidth="1"/>
    <col min="8452" max="8452" width="7.140625" style="955" customWidth="1"/>
    <col min="8453" max="8455" width="0" style="955" hidden="1" customWidth="1"/>
    <col min="8456" max="8456" width="9.28515625" style="955" customWidth="1"/>
    <col min="8457" max="8457" width="0" style="955" hidden="1" customWidth="1"/>
    <col min="8458" max="8458" width="7.7109375" style="955" customWidth="1"/>
    <col min="8459" max="8459" width="0" style="955" hidden="1" customWidth="1"/>
    <col min="8460" max="8460" width="9" style="955" customWidth="1"/>
    <col min="8461" max="8461" width="0" style="955" hidden="1" customWidth="1"/>
    <col min="8462" max="8462" width="7.140625" style="955" customWidth="1"/>
    <col min="8463" max="8463" width="0" style="955" hidden="1" customWidth="1"/>
    <col min="8464" max="8464" width="8.85546875" style="955" customWidth="1"/>
    <col min="8465" max="8469" width="0" style="955" hidden="1" customWidth="1"/>
    <col min="8470" max="8470" width="9.5703125" style="955" customWidth="1"/>
    <col min="8471" max="8471" width="0" style="955" hidden="1" customWidth="1"/>
    <col min="8472" max="8472" width="7.28515625" style="955" customWidth="1"/>
    <col min="8473" max="8475" width="0" style="955" hidden="1" customWidth="1"/>
    <col min="8476" max="8476" width="9.5703125" style="955" customWidth="1"/>
    <col min="8477" max="8479" width="0" style="955" hidden="1" customWidth="1"/>
    <col min="8480" max="8480" width="12.7109375" style="955" customWidth="1"/>
    <col min="8481" max="8483" width="0" style="955" hidden="1" customWidth="1"/>
    <col min="8484" max="8484" width="9" style="955" customWidth="1"/>
    <col min="8485" max="8487" width="0" style="955" hidden="1" customWidth="1"/>
    <col min="8488" max="8488" width="7.28515625" style="955" customWidth="1"/>
    <col min="8489" max="8489" width="0" style="955" hidden="1" customWidth="1"/>
    <col min="8490" max="8490" width="10.5703125" style="955" customWidth="1"/>
    <col min="8491" max="8495" width="0" style="955" hidden="1" customWidth="1"/>
    <col min="8496" max="8496" width="8.85546875" style="955" customWidth="1"/>
    <col min="8497" max="8497" width="0" style="955" hidden="1" customWidth="1"/>
    <col min="8498" max="8498" width="7.140625" style="955" customWidth="1"/>
    <col min="8499" max="8499" width="0" style="955" hidden="1" customWidth="1"/>
    <col min="8500" max="8500" width="9" style="955" customWidth="1"/>
    <col min="8501" max="8501" width="0" style="955" hidden="1" customWidth="1"/>
    <col min="8502" max="8502" width="7.7109375" style="955" customWidth="1"/>
    <col min="8503" max="8503" width="0" style="955" hidden="1" customWidth="1"/>
    <col min="8504" max="8504" width="10.140625" style="955" customWidth="1"/>
    <col min="8505" max="8523" width="0" style="955" hidden="1" customWidth="1"/>
    <col min="8524" max="8524" width="9.85546875" style="955" customWidth="1"/>
    <col min="8525" max="8525" width="0" style="955" hidden="1" customWidth="1"/>
    <col min="8526" max="8526" width="8.140625" style="955" customWidth="1"/>
    <col min="8527" max="8527" width="7.85546875" style="955" customWidth="1"/>
    <col min="8528" max="8528" width="9" style="955" customWidth="1"/>
    <col min="8529" max="8529" width="13.28515625" style="955" customWidth="1"/>
    <col min="8530" max="8537" width="0" style="955" hidden="1" customWidth="1"/>
    <col min="8538" max="8704" width="11.42578125" style="955"/>
    <col min="8705" max="8705" width="5.7109375" style="955" customWidth="1"/>
    <col min="8706" max="8706" width="10.85546875" style="955" customWidth="1"/>
    <col min="8707" max="8707" width="0" style="955" hidden="1" customWidth="1"/>
    <col min="8708" max="8708" width="7.140625" style="955" customWidth="1"/>
    <col min="8709" max="8711" width="0" style="955" hidden="1" customWidth="1"/>
    <col min="8712" max="8712" width="9.28515625" style="955" customWidth="1"/>
    <col min="8713" max="8713" width="0" style="955" hidden="1" customWidth="1"/>
    <col min="8714" max="8714" width="7.7109375" style="955" customWidth="1"/>
    <col min="8715" max="8715" width="0" style="955" hidden="1" customWidth="1"/>
    <col min="8716" max="8716" width="9" style="955" customWidth="1"/>
    <col min="8717" max="8717" width="0" style="955" hidden="1" customWidth="1"/>
    <col min="8718" max="8718" width="7.140625" style="955" customWidth="1"/>
    <col min="8719" max="8719" width="0" style="955" hidden="1" customWidth="1"/>
    <col min="8720" max="8720" width="8.85546875" style="955" customWidth="1"/>
    <col min="8721" max="8725" width="0" style="955" hidden="1" customWidth="1"/>
    <col min="8726" max="8726" width="9.5703125" style="955" customWidth="1"/>
    <col min="8727" max="8727" width="0" style="955" hidden="1" customWidth="1"/>
    <col min="8728" max="8728" width="7.28515625" style="955" customWidth="1"/>
    <col min="8729" max="8731" width="0" style="955" hidden="1" customWidth="1"/>
    <col min="8732" max="8732" width="9.5703125" style="955" customWidth="1"/>
    <col min="8733" max="8735" width="0" style="955" hidden="1" customWidth="1"/>
    <col min="8736" max="8736" width="12.7109375" style="955" customWidth="1"/>
    <col min="8737" max="8739" width="0" style="955" hidden="1" customWidth="1"/>
    <col min="8740" max="8740" width="9" style="955" customWidth="1"/>
    <col min="8741" max="8743" width="0" style="955" hidden="1" customWidth="1"/>
    <col min="8744" max="8744" width="7.28515625" style="955" customWidth="1"/>
    <col min="8745" max="8745" width="0" style="955" hidden="1" customWidth="1"/>
    <col min="8746" max="8746" width="10.5703125" style="955" customWidth="1"/>
    <col min="8747" max="8751" width="0" style="955" hidden="1" customWidth="1"/>
    <col min="8752" max="8752" width="8.85546875" style="955" customWidth="1"/>
    <col min="8753" max="8753" width="0" style="955" hidden="1" customWidth="1"/>
    <col min="8754" max="8754" width="7.140625" style="955" customWidth="1"/>
    <col min="8755" max="8755" width="0" style="955" hidden="1" customWidth="1"/>
    <col min="8756" max="8756" width="9" style="955" customWidth="1"/>
    <col min="8757" max="8757" width="0" style="955" hidden="1" customWidth="1"/>
    <col min="8758" max="8758" width="7.7109375" style="955" customWidth="1"/>
    <col min="8759" max="8759" width="0" style="955" hidden="1" customWidth="1"/>
    <col min="8760" max="8760" width="10.140625" style="955" customWidth="1"/>
    <col min="8761" max="8779" width="0" style="955" hidden="1" customWidth="1"/>
    <col min="8780" max="8780" width="9.85546875" style="955" customWidth="1"/>
    <col min="8781" max="8781" width="0" style="955" hidden="1" customWidth="1"/>
    <col min="8782" max="8782" width="8.140625" style="955" customWidth="1"/>
    <col min="8783" max="8783" width="7.85546875" style="955" customWidth="1"/>
    <col min="8784" max="8784" width="9" style="955" customWidth="1"/>
    <col min="8785" max="8785" width="13.28515625" style="955" customWidth="1"/>
    <col min="8786" max="8793" width="0" style="955" hidden="1" customWidth="1"/>
    <col min="8794" max="8960" width="11.42578125" style="955"/>
    <col min="8961" max="8961" width="5.7109375" style="955" customWidth="1"/>
    <col min="8962" max="8962" width="10.85546875" style="955" customWidth="1"/>
    <col min="8963" max="8963" width="0" style="955" hidden="1" customWidth="1"/>
    <col min="8964" max="8964" width="7.140625" style="955" customWidth="1"/>
    <col min="8965" max="8967" width="0" style="955" hidden="1" customWidth="1"/>
    <col min="8968" max="8968" width="9.28515625" style="955" customWidth="1"/>
    <col min="8969" max="8969" width="0" style="955" hidden="1" customWidth="1"/>
    <col min="8970" max="8970" width="7.7109375" style="955" customWidth="1"/>
    <col min="8971" max="8971" width="0" style="955" hidden="1" customWidth="1"/>
    <col min="8972" max="8972" width="9" style="955" customWidth="1"/>
    <col min="8973" max="8973" width="0" style="955" hidden="1" customWidth="1"/>
    <col min="8974" max="8974" width="7.140625" style="955" customWidth="1"/>
    <col min="8975" max="8975" width="0" style="955" hidden="1" customWidth="1"/>
    <col min="8976" max="8976" width="8.85546875" style="955" customWidth="1"/>
    <col min="8977" max="8981" width="0" style="955" hidden="1" customWidth="1"/>
    <col min="8982" max="8982" width="9.5703125" style="955" customWidth="1"/>
    <col min="8983" max="8983" width="0" style="955" hidden="1" customWidth="1"/>
    <col min="8984" max="8984" width="7.28515625" style="955" customWidth="1"/>
    <col min="8985" max="8987" width="0" style="955" hidden="1" customWidth="1"/>
    <col min="8988" max="8988" width="9.5703125" style="955" customWidth="1"/>
    <col min="8989" max="8991" width="0" style="955" hidden="1" customWidth="1"/>
    <col min="8992" max="8992" width="12.7109375" style="955" customWidth="1"/>
    <col min="8993" max="8995" width="0" style="955" hidden="1" customWidth="1"/>
    <col min="8996" max="8996" width="9" style="955" customWidth="1"/>
    <col min="8997" max="8999" width="0" style="955" hidden="1" customWidth="1"/>
    <col min="9000" max="9000" width="7.28515625" style="955" customWidth="1"/>
    <col min="9001" max="9001" width="0" style="955" hidden="1" customWidth="1"/>
    <col min="9002" max="9002" width="10.5703125" style="955" customWidth="1"/>
    <col min="9003" max="9007" width="0" style="955" hidden="1" customWidth="1"/>
    <col min="9008" max="9008" width="8.85546875" style="955" customWidth="1"/>
    <col min="9009" max="9009" width="0" style="955" hidden="1" customWidth="1"/>
    <col min="9010" max="9010" width="7.140625" style="955" customWidth="1"/>
    <col min="9011" max="9011" width="0" style="955" hidden="1" customWidth="1"/>
    <col min="9012" max="9012" width="9" style="955" customWidth="1"/>
    <col min="9013" max="9013" width="0" style="955" hidden="1" customWidth="1"/>
    <col min="9014" max="9014" width="7.7109375" style="955" customWidth="1"/>
    <col min="9015" max="9015" width="0" style="955" hidden="1" customWidth="1"/>
    <col min="9016" max="9016" width="10.140625" style="955" customWidth="1"/>
    <col min="9017" max="9035" width="0" style="955" hidden="1" customWidth="1"/>
    <col min="9036" max="9036" width="9.85546875" style="955" customWidth="1"/>
    <col min="9037" max="9037" width="0" style="955" hidden="1" customWidth="1"/>
    <col min="9038" max="9038" width="8.140625" style="955" customWidth="1"/>
    <col min="9039" max="9039" width="7.85546875" style="955" customWidth="1"/>
    <col min="9040" max="9040" width="9" style="955" customWidth="1"/>
    <col min="9041" max="9041" width="13.28515625" style="955" customWidth="1"/>
    <col min="9042" max="9049" width="0" style="955" hidden="1" customWidth="1"/>
    <col min="9050" max="9216" width="11.42578125" style="955"/>
    <col min="9217" max="9217" width="5.7109375" style="955" customWidth="1"/>
    <col min="9218" max="9218" width="10.85546875" style="955" customWidth="1"/>
    <col min="9219" max="9219" width="0" style="955" hidden="1" customWidth="1"/>
    <col min="9220" max="9220" width="7.140625" style="955" customWidth="1"/>
    <col min="9221" max="9223" width="0" style="955" hidden="1" customWidth="1"/>
    <col min="9224" max="9224" width="9.28515625" style="955" customWidth="1"/>
    <col min="9225" max="9225" width="0" style="955" hidden="1" customWidth="1"/>
    <col min="9226" max="9226" width="7.7109375" style="955" customWidth="1"/>
    <col min="9227" max="9227" width="0" style="955" hidden="1" customWidth="1"/>
    <col min="9228" max="9228" width="9" style="955" customWidth="1"/>
    <col min="9229" max="9229" width="0" style="955" hidden="1" customWidth="1"/>
    <col min="9230" max="9230" width="7.140625" style="955" customWidth="1"/>
    <col min="9231" max="9231" width="0" style="955" hidden="1" customWidth="1"/>
    <col min="9232" max="9232" width="8.85546875" style="955" customWidth="1"/>
    <col min="9233" max="9237" width="0" style="955" hidden="1" customWidth="1"/>
    <col min="9238" max="9238" width="9.5703125" style="955" customWidth="1"/>
    <col min="9239" max="9239" width="0" style="955" hidden="1" customWidth="1"/>
    <col min="9240" max="9240" width="7.28515625" style="955" customWidth="1"/>
    <col min="9241" max="9243" width="0" style="955" hidden="1" customWidth="1"/>
    <col min="9244" max="9244" width="9.5703125" style="955" customWidth="1"/>
    <col min="9245" max="9247" width="0" style="955" hidden="1" customWidth="1"/>
    <col min="9248" max="9248" width="12.7109375" style="955" customWidth="1"/>
    <col min="9249" max="9251" width="0" style="955" hidden="1" customWidth="1"/>
    <col min="9252" max="9252" width="9" style="955" customWidth="1"/>
    <col min="9253" max="9255" width="0" style="955" hidden="1" customWidth="1"/>
    <col min="9256" max="9256" width="7.28515625" style="955" customWidth="1"/>
    <col min="9257" max="9257" width="0" style="955" hidden="1" customWidth="1"/>
    <col min="9258" max="9258" width="10.5703125" style="955" customWidth="1"/>
    <col min="9259" max="9263" width="0" style="955" hidden="1" customWidth="1"/>
    <col min="9264" max="9264" width="8.85546875" style="955" customWidth="1"/>
    <col min="9265" max="9265" width="0" style="955" hidden="1" customWidth="1"/>
    <col min="9266" max="9266" width="7.140625" style="955" customWidth="1"/>
    <col min="9267" max="9267" width="0" style="955" hidden="1" customWidth="1"/>
    <col min="9268" max="9268" width="9" style="955" customWidth="1"/>
    <col min="9269" max="9269" width="0" style="955" hidden="1" customWidth="1"/>
    <col min="9270" max="9270" width="7.7109375" style="955" customWidth="1"/>
    <col min="9271" max="9271" width="0" style="955" hidden="1" customWidth="1"/>
    <col min="9272" max="9272" width="10.140625" style="955" customWidth="1"/>
    <col min="9273" max="9291" width="0" style="955" hidden="1" customWidth="1"/>
    <col min="9292" max="9292" width="9.85546875" style="955" customWidth="1"/>
    <col min="9293" max="9293" width="0" style="955" hidden="1" customWidth="1"/>
    <col min="9294" max="9294" width="8.140625" style="955" customWidth="1"/>
    <col min="9295" max="9295" width="7.85546875" style="955" customWidth="1"/>
    <col min="9296" max="9296" width="9" style="955" customWidth="1"/>
    <col min="9297" max="9297" width="13.28515625" style="955" customWidth="1"/>
    <col min="9298" max="9305" width="0" style="955" hidden="1" customWidth="1"/>
    <col min="9306" max="9472" width="11.42578125" style="955"/>
    <col min="9473" max="9473" width="5.7109375" style="955" customWidth="1"/>
    <col min="9474" max="9474" width="10.85546875" style="955" customWidth="1"/>
    <col min="9475" max="9475" width="0" style="955" hidden="1" customWidth="1"/>
    <col min="9476" max="9476" width="7.140625" style="955" customWidth="1"/>
    <col min="9477" max="9479" width="0" style="955" hidden="1" customWidth="1"/>
    <col min="9480" max="9480" width="9.28515625" style="955" customWidth="1"/>
    <col min="9481" max="9481" width="0" style="955" hidden="1" customWidth="1"/>
    <col min="9482" max="9482" width="7.7109375" style="955" customWidth="1"/>
    <col min="9483" max="9483" width="0" style="955" hidden="1" customWidth="1"/>
    <col min="9484" max="9484" width="9" style="955" customWidth="1"/>
    <col min="9485" max="9485" width="0" style="955" hidden="1" customWidth="1"/>
    <col min="9486" max="9486" width="7.140625" style="955" customWidth="1"/>
    <col min="9487" max="9487" width="0" style="955" hidden="1" customWidth="1"/>
    <col min="9488" max="9488" width="8.85546875" style="955" customWidth="1"/>
    <col min="9489" max="9493" width="0" style="955" hidden="1" customWidth="1"/>
    <col min="9494" max="9494" width="9.5703125" style="955" customWidth="1"/>
    <col min="9495" max="9495" width="0" style="955" hidden="1" customWidth="1"/>
    <col min="9496" max="9496" width="7.28515625" style="955" customWidth="1"/>
    <col min="9497" max="9499" width="0" style="955" hidden="1" customWidth="1"/>
    <col min="9500" max="9500" width="9.5703125" style="955" customWidth="1"/>
    <col min="9501" max="9503" width="0" style="955" hidden="1" customWidth="1"/>
    <col min="9504" max="9504" width="12.7109375" style="955" customWidth="1"/>
    <col min="9505" max="9507" width="0" style="955" hidden="1" customWidth="1"/>
    <col min="9508" max="9508" width="9" style="955" customWidth="1"/>
    <col min="9509" max="9511" width="0" style="955" hidden="1" customWidth="1"/>
    <col min="9512" max="9512" width="7.28515625" style="955" customWidth="1"/>
    <col min="9513" max="9513" width="0" style="955" hidden="1" customWidth="1"/>
    <col min="9514" max="9514" width="10.5703125" style="955" customWidth="1"/>
    <col min="9515" max="9519" width="0" style="955" hidden="1" customWidth="1"/>
    <col min="9520" max="9520" width="8.85546875" style="955" customWidth="1"/>
    <col min="9521" max="9521" width="0" style="955" hidden="1" customWidth="1"/>
    <col min="9522" max="9522" width="7.140625" style="955" customWidth="1"/>
    <col min="9523" max="9523" width="0" style="955" hidden="1" customWidth="1"/>
    <col min="9524" max="9524" width="9" style="955" customWidth="1"/>
    <col min="9525" max="9525" width="0" style="955" hidden="1" customWidth="1"/>
    <col min="9526" max="9526" width="7.7109375" style="955" customWidth="1"/>
    <col min="9527" max="9527" width="0" style="955" hidden="1" customWidth="1"/>
    <col min="9528" max="9528" width="10.140625" style="955" customWidth="1"/>
    <col min="9529" max="9547" width="0" style="955" hidden="1" customWidth="1"/>
    <col min="9548" max="9548" width="9.85546875" style="955" customWidth="1"/>
    <col min="9549" max="9549" width="0" style="955" hidden="1" customWidth="1"/>
    <col min="9550" max="9550" width="8.140625" style="955" customWidth="1"/>
    <col min="9551" max="9551" width="7.85546875" style="955" customWidth="1"/>
    <col min="9552" max="9552" width="9" style="955" customWidth="1"/>
    <col min="9553" max="9553" width="13.28515625" style="955" customWidth="1"/>
    <col min="9554" max="9561" width="0" style="955" hidden="1" customWidth="1"/>
    <col min="9562" max="9728" width="11.42578125" style="955"/>
    <col min="9729" max="9729" width="5.7109375" style="955" customWidth="1"/>
    <col min="9730" max="9730" width="10.85546875" style="955" customWidth="1"/>
    <col min="9731" max="9731" width="0" style="955" hidden="1" customWidth="1"/>
    <col min="9732" max="9732" width="7.140625" style="955" customWidth="1"/>
    <col min="9733" max="9735" width="0" style="955" hidden="1" customWidth="1"/>
    <col min="9736" max="9736" width="9.28515625" style="955" customWidth="1"/>
    <col min="9737" max="9737" width="0" style="955" hidden="1" customWidth="1"/>
    <col min="9738" max="9738" width="7.7109375" style="955" customWidth="1"/>
    <col min="9739" max="9739" width="0" style="955" hidden="1" customWidth="1"/>
    <col min="9740" max="9740" width="9" style="955" customWidth="1"/>
    <col min="9741" max="9741" width="0" style="955" hidden="1" customWidth="1"/>
    <col min="9742" max="9742" width="7.140625" style="955" customWidth="1"/>
    <col min="9743" max="9743" width="0" style="955" hidden="1" customWidth="1"/>
    <col min="9744" max="9744" width="8.85546875" style="955" customWidth="1"/>
    <col min="9745" max="9749" width="0" style="955" hidden="1" customWidth="1"/>
    <col min="9750" max="9750" width="9.5703125" style="955" customWidth="1"/>
    <col min="9751" max="9751" width="0" style="955" hidden="1" customWidth="1"/>
    <col min="9752" max="9752" width="7.28515625" style="955" customWidth="1"/>
    <col min="9753" max="9755" width="0" style="955" hidden="1" customWidth="1"/>
    <col min="9756" max="9756" width="9.5703125" style="955" customWidth="1"/>
    <col min="9757" max="9759" width="0" style="955" hidden="1" customWidth="1"/>
    <col min="9760" max="9760" width="12.7109375" style="955" customWidth="1"/>
    <col min="9761" max="9763" width="0" style="955" hidden="1" customWidth="1"/>
    <col min="9764" max="9764" width="9" style="955" customWidth="1"/>
    <col min="9765" max="9767" width="0" style="955" hidden="1" customWidth="1"/>
    <col min="9768" max="9768" width="7.28515625" style="955" customWidth="1"/>
    <col min="9769" max="9769" width="0" style="955" hidden="1" customWidth="1"/>
    <col min="9770" max="9770" width="10.5703125" style="955" customWidth="1"/>
    <col min="9771" max="9775" width="0" style="955" hidden="1" customWidth="1"/>
    <col min="9776" max="9776" width="8.85546875" style="955" customWidth="1"/>
    <col min="9777" max="9777" width="0" style="955" hidden="1" customWidth="1"/>
    <col min="9778" max="9778" width="7.140625" style="955" customWidth="1"/>
    <col min="9779" max="9779" width="0" style="955" hidden="1" customWidth="1"/>
    <col min="9780" max="9780" width="9" style="955" customWidth="1"/>
    <col min="9781" max="9781" width="0" style="955" hidden="1" customWidth="1"/>
    <col min="9782" max="9782" width="7.7109375" style="955" customWidth="1"/>
    <col min="9783" max="9783" width="0" style="955" hidden="1" customWidth="1"/>
    <col min="9784" max="9784" width="10.140625" style="955" customWidth="1"/>
    <col min="9785" max="9803" width="0" style="955" hidden="1" customWidth="1"/>
    <col min="9804" max="9804" width="9.85546875" style="955" customWidth="1"/>
    <col min="9805" max="9805" width="0" style="955" hidden="1" customWidth="1"/>
    <col min="9806" max="9806" width="8.140625" style="955" customWidth="1"/>
    <col min="9807" max="9807" width="7.85546875" style="955" customWidth="1"/>
    <col min="9808" max="9808" width="9" style="955" customWidth="1"/>
    <col min="9809" max="9809" width="13.28515625" style="955" customWidth="1"/>
    <col min="9810" max="9817" width="0" style="955" hidden="1" customWidth="1"/>
    <col min="9818" max="9984" width="11.42578125" style="955"/>
    <col min="9985" max="9985" width="5.7109375" style="955" customWidth="1"/>
    <col min="9986" max="9986" width="10.85546875" style="955" customWidth="1"/>
    <col min="9987" max="9987" width="0" style="955" hidden="1" customWidth="1"/>
    <col min="9988" max="9988" width="7.140625" style="955" customWidth="1"/>
    <col min="9989" max="9991" width="0" style="955" hidden="1" customWidth="1"/>
    <col min="9992" max="9992" width="9.28515625" style="955" customWidth="1"/>
    <col min="9993" max="9993" width="0" style="955" hidden="1" customWidth="1"/>
    <col min="9994" max="9994" width="7.7109375" style="955" customWidth="1"/>
    <col min="9995" max="9995" width="0" style="955" hidden="1" customWidth="1"/>
    <col min="9996" max="9996" width="9" style="955" customWidth="1"/>
    <col min="9997" max="9997" width="0" style="955" hidden="1" customWidth="1"/>
    <col min="9998" max="9998" width="7.140625" style="955" customWidth="1"/>
    <col min="9999" max="9999" width="0" style="955" hidden="1" customWidth="1"/>
    <col min="10000" max="10000" width="8.85546875" style="955" customWidth="1"/>
    <col min="10001" max="10005" width="0" style="955" hidden="1" customWidth="1"/>
    <col min="10006" max="10006" width="9.5703125" style="955" customWidth="1"/>
    <col min="10007" max="10007" width="0" style="955" hidden="1" customWidth="1"/>
    <col min="10008" max="10008" width="7.28515625" style="955" customWidth="1"/>
    <col min="10009" max="10011" width="0" style="955" hidden="1" customWidth="1"/>
    <col min="10012" max="10012" width="9.5703125" style="955" customWidth="1"/>
    <col min="10013" max="10015" width="0" style="955" hidden="1" customWidth="1"/>
    <col min="10016" max="10016" width="12.7109375" style="955" customWidth="1"/>
    <col min="10017" max="10019" width="0" style="955" hidden="1" customWidth="1"/>
    <col min="10020" max="10020" width="9" style="955" customWidth="1"/>
    <col min="10021" max="10023" width="0" style="955" hidden="1" customWidth="1"/>
    <col min="10024" max="10024" width="7.28515625" style="955" customWidth="1"/>
    <col min="10025" max="10025" width="0" style="955" hidden="1" customWidth="1"/>
    <col min="10026" max="10026" width="10.5703125" style="955" customWidth="1"/>
    <col min="10027" max="10031" width="0" style="955" hidden="1" customWidth="1"/>
    <col min="10032" max="10032" width="8.85546875" style="955" customWidth="1"/>
    <col min="10033" max="10033" width="0" style="955" hidden="1" customWidth="1"/>
    <col min="10034" max="10034" width="7.140625" style="955" customWidth="1"/>
    <col min="10035" max="10035" width="0" style="955" hidden="1" customWidth="1"/>
    <col min="10036" max="10036" width="9" style="955" customWidth="1"/>
    <col min="10037" max="10037" width="0" style="955" hidden="1" customWidth="1"/>
    <col min="10038" max="10038" width="7.7109375" style="955" customWidth="1"/>
    <col min="10039" max="10039" width="0" style="955" hidden="1" customWidth="1"/>
    <col min="10040" max="10040" width="10.140625" style="955" customWidth="1"/>
    <col min="10041" max="10059" width="0" style="955" hidden="1" customWidth="1"/>
    <col min="10060" max="10060" width="9.85546875" style="955" customWidth="1"/>
    <col min="10061" max="10061" width="0" style="955" hidden="1" customWidth="1"/>
    <col min="10062" max="10062" width="8.140625" style="955" customWidth="1"/>
    <col min="10063" max="10063" width="7.85546875" style="955" customWidth="1"/>
    <col min="10064" max="10064" width="9" style="955" customWidth="1"/>
    <col min="10065" max="10065" width="13.28515625" style="955" customWidth="1"/>
    <col min="10066" max="10073" width="0" style="955" hidden="1" customWidth="1"/>
    <col min="10074" max="10240" width="11.42578125" style="955"/>
    <col min="10241" max="10241" width="5.7109375" style="955" customWidth="1"/>
    <col min="10242" max="10242" width="10.85546875" style="955" customWidth="1"/>
    <col min="10243" max="10243" width="0" style="955" hidden="1" customWidth="1"/>
    <col min="10244" max="10244" width="7.140625" style="955" customWidth="1"/>
    <col min="10245" max="10247" width="0" style="955" hidden="1" customWidth="1"/>
    <col min="10248" max="10248" width="9.28515625" style="955" customWidth="1"/>
    <col min="10249" max="10249" width="0" style="955" hidden="1" customWidth="1"/>
    <col min="10250" max="10250" width="7.7109375" style="955" customWidth="1"/>
    <col min="10251" max="10251" width="0" style="955" hidden="1" customWidth="1"/>
    <col min="10252" max="10252" width="9" style="955" customWidth="1"/>
    <col min="10253" max="10253" width="0" style="955" hidden="1" customWidth="1"/>
    <col min="10254" max="10254" width="7.140625" style="955" customWidth="1"/>
    <col min="10255" max="10255" width="0" style="955" hidden="1" customWidth="1"/>
    <col min="10256" max="10256" width="8.85546875" style="955" customWidth="1"/>
    <col min="10257" max="10261" width="0" style="955" hidden="1" customWidth="1"/>
    <col min="10262" max="10262" width="9.5703125" style="955" customWidth="1"/>
    <col min="10263" max="10263" width="0" style="955" hidden="1" customWidth="1"/>
    <col min="10264" max="10264" width="7.28515625" style="955" customWidth="1"/>
    <col min="10265" max="10267" width="0" style="955" hidden="1" customWidth="1"/>
    <col min="10268" max="10268" width="9.5703125" style="955" customWidth="1"/>
    <col min="10269" max="10271" width="0" style="955" hidden="1" customWidth="1"/>
    <col min="10272" max="10272" width="12.7109375" style="955" customWidth="1"/>
    <col min="10273" max="10275" width="0" style="955" hidden="1" customWidth="1"/>
    <col min="10276" max="10276" width="9" style="955" customWidth="1"/>
    <col min="10277" max="10279" width="0" style="955" hidden="1" customWidth="1"/>
    <col min="10280" max="10280" width="7.28515625" style="955" customWidth="1"/>
    <col min="10281" max="10281" width="0" style="955" hidden="1" customWidth="1"/>
    <col min="10282" max="10282" width="10.5703125" style="955" customWidth="1"/>
    <col min="10283" max="10287" width="0" style="955" hidden="1" customWidth="1"/>
    <col min="10288" max="10288" width="8.85546875" style="955" customWidth="1"/>
    <col min="10289" max="10289" width="0" style="955" hidden="1" customWidth="1"/>
    <col min="10290" max="10290" width="7.140625" style="955" customWidth="1"/>
    <col min="10291" max="10291" width="0" style="955" hidden="1" customWidth="1"/>
    <col min="10292" max="10292" width="9" style="955" customWidth="1"/>
    <col min="10293" max="10293" width="0" style="955" hidden="1" customWidth="1"/>
    <col min="10294" max="10294" width="7.7109375" style="955" customWidth="1"/>
    <col min="10295" max="10295" width="0" style="955" hidden="1" customWidth="1"/>
    <col min="10296" max="10296" width="10.140625" style="955" customWidth="1"/>
    <col min="10297" max="10315" width="0" style="955" hidden="1" customWidth="1"/>
    <col min="10316" max="10316" width="9.85546875" style="955" customWidth="1"/>
    <col min="10317" max="10317" width="0" style="955" hidden="1" customWidth="1"/>
    <col min="10318" max="10318" width="8.140625" style="955" customWidth="1"/>
    <col min="10319" max="10319" width="7.85546875" style="955" customWidth="1"/>
    <col min="10320" max="10320" width="9" style="955" customWidth="1"/>
    <col min="10321" max="10321" width="13.28515625" style="955" customWidth="1"/>
    <col min="10322" max="10329" width="0" style="955" hidden="1" customWidth="1"/>
    <col min="10330" max="10496" width="11.42578125" style="955"/>
    <col min="10497" max="10497" width="5.7109375" style="955" customWidth="1"/>
    <col min="10498" max="10498" width="10.85546875" style="955" customWidth="1"/>
    <col min="10499" max="10499" width="0" style="955" hidden="1" customWidth="1"/>
    <col min="10500" max="10500" width="7.140625" style="955" customWidth="1"/>
    <col min="10501" max="10503" width="0" style="955" hidden="1" customWidth="1"/>
    <col min="10504" max="10504" width="9.28515625" style="955" customWidth="1"/>
    <col min="10505" max="10505" width="0" style="955" hidden="1" customWidth="1"/>
    <col min="10506" max="10506" width="7.7109375" style="955" customWidth="1"/>
    <col min="10507" max="10507" width="0" style="955" hidden="1" customWidth="1"/>
    <col min="10508" max="10508" width="9" style="955" customWidth="1"/>
    <col min="10509" max="10509" width="0" style="955" hidden="1" customWidth="1"/>
    <col min="10510" max="10510" width="7.140625" style="955" customWidth="1"/>
    <col min="10511" max="10511" width="0" style="955" hidden="1" customWidth="1"/>
    <col min="10512" max="10512" width="8.85546875" style="955" customWidth="1"/>
    <col min="10513" max="10517" width="0" style="955" hidden="1" customWidth="1"/>
    <col min="10518" max="10518" width="9.5703125" style="955" customWidth="1"/>
    <col min="10519" max="10519" width="0" style="955" hidden="1" customWidth="1"/>
    <col min="10520" max="10520" width="7.28515625" style="955" customWidth="1"/>
    <col min="10521" max="10523" width="0" style="955" hidden="1" customWidth="1"/>
    <col min="10524" max="10524" width="9.5703125" style="955" customWidth="1"/>
    <col min="10525" max="10527" width="0" style="955" hidden="1" customWidth="1"/>
    <col min="10528" max="10528" width="12.7109375" style="955" customWidth="1"/>
    <col min="10529" max="10531" width="0" style="955" hidden="1" customWidth="1"/>
    <col min="10532" max="10532" width="9" style="955" customWidth="1"/>
    <col min="10533" max="10535" width="0" style="955" hidden="1" customWidth="1"/>
    <col min="10536" max="10536" width="7.28515625" style="955" customWidth="1"/>
    <col min="10537" max="10537" width="0" style="955" hidden="1" customWidth="1"/>
    <col min="10538" max="10538" width="10.5703125" style="955" customWidth="1"/>
    <col min="10539" max="10543" width="0" style="955" hidden="1" customWidth="1"/>
    <col min="10544" max="10544" width="8.85546875" style="955" customWidth="1"/>
    <col min="10545" max="10545" width="0" style="955" hidden="1" customWidth="1"/>
    <col min="10546" max="10546" width="7.140625" style="955" customWidth="1"/>
    <col min="10547" max="10547" width="0" style="955" hidden="1" customWidth="1"/>
    <col min="10548" max="10548" width="9" style="955" customWidth="1"/>
    <col min="10549" max="10549" width="0" style="955" hidden="1" customWidth="1"/>
    <col min="10550" max="10550" width="7.7109375" style="955" customWidth="1"/>
    <col min="10551" max="10551" width="0" style="955" hidden="1" customWidth="1"/>
    <col min="10552" max="10552" width="10.140625" style="955" customWidth="1"/>
    <col min="10553" max="10571" width="0" style="955" hidden="1" customWidth="1"/>
    <col min="10572" max="10572" width="9.85546875" style="955" customWidth="1"/>
    <col min="10573" max="10573" width="0" style="955" hidden="1" customWidth="1"/>
    <col min="10574" max="10574" width="8.140625" style="955" customWidth="1"/>
    <col min="10575" max="10575" width="7.85546875" style="955" customWidth="1"/>
    <col min="10576" max="10576" width="9" style="955" customWidth="1"/>
    <col min="10577" max="10577" width="13.28515625" style="955" customWidth="1"/>
    <col min="10578" max="10585" width="0" style="955" hidden="1" customWidth="1"/>
    <col min="10586" max="10752" width="11.42578125" style="955"/>
    <col min="10753" max="10753" width="5.7109375" style="955" customWidth="1"/>
    <col min="10754" max="10754" width="10.85546875" style="955" customWidth="1"/>
    <col min="10755" max="10755" width="0" style="955" hidden="1" customWidth="1"/>
    <col min="10756" max="10756" width="7.140625" style="955" customWidth="1"/>
    <col min="10757" max="10759" width="0" style="955" hidden="1" customWidth="1"/>
    <col min="10760" max="10760" width="9.28515625" style="955" customWidth="1"/>
    <col min="10761" max="10761" width="0" style="955" hidden="1" customWidth="1"/>
    <col min="10762" max="10762" width="7.7109375" style="955" customWidth="1"/>
    <col min="10763" max="10763" width="0" style="955" hidden="1" customWidth="1"/>
    <col min="10764" max="10764" width="9" style="955" customWidth="1"/>
    <col min="10765" max="10765" width="0" style="955" hidden="1" customWidth="1"/>
    <col min="10766" max="10766" width="7.140625" style="955" customWidth="1"/>
    <col min="10767" max="10767" width="0" style="955" hidden="1" customWidth="1"/>
    <col min="10768" max="10768" width="8.85546875" style="955" customWidth="1"/>
    <col min="10769" max="10773" width="0" style="955" hidden="1" customWidth="1"/>
    <col min="10774" max="10774" width="9.5703125" style="955" customWidth="1"/>
    <col min="10775" max="10775" width="0" style="955" hidden="1" customWidth="1"/>
    <col min="10776" max="10776" width="7.28515625" style="955" customWidth="1"/>
    <col min="10777" max="10779" width="0" style="955" hidden="1" customWidth="1"/>
    <col min="10780" max="10780" width="9.5703125" style="955" customWidth="1"/>
    <col min="10781" max="10783" width="0" style="955" hidden="1" customWidth="1"/>
    <col min="10784" max="10784" width="12.7109375" style="955" customWidth="1"/>
    <col min="10785" max="10787" width="0" style="955" hidden="1" customWidth="1"/>
    <col min="10788" max="10788" width="9" style="955" customWidth="1"/>
    <col min="10789" max="10791" width="0" style="955" hidden="1" customWidth="1"/>
    <col min="10792" max="10792" width="7.28515625" style="955" customWidth="1"/>
    <col min="10793" max="10793" width="0" style="955" hidden="1" customWidth="1"/>
    <col min="10794" max="10794" width="10.5703125" style="955" customWidth="1"/>
    <col min="10795" max="10799" width="0" style="955" hidden="1" customWidth="1"/>
    <col min="10800" max="10800" width="8.85546875" style="955" customWidth="1"/>
    <col min="10801" max="10801" width="0" style="955" hidden="1" customWidth="1"/>
    <col min="10802" max="10802" width="7.140625" style="955" customWidth="1"/>
    <col min="10803" max="10803" width="0" style="955" hidden="1" customWidth="1"/>
    <col min="10804" max="10804" width="9" style="955" customWidth="1"/>
    <col min="10805" max="10805" width="0" style="955" hidden="1" customWidth="1"/>
    <col min="10806" max="10806" width="7.7109375" style="955" customWidth="1"/>
    <col min="10807" max="10807" width="0" style="955" hidden="1" customWidth="1"/>
    <col min="10808" max="10808" width="10.140625" style="955" customWidth="1"/>
    <col min="10809" max="10827" width="0" style="955" hidden="1" customWidth="1"/>
    <col min="10828" max="10828" width="9.85546875" style="955" customWidth="1"/>
    <col min="10829" max="10829" width="0" style="955" hidden="1" customWidth="1"/>
    <col min="10830" max="10830" width="8.140625" style="955" customWidth="1"/>
    <col min="10831" max="10831" width="7.85546875" style="955" customWidth="1"/>
    <col min="10832" max="10832" width="9" style="955" customWidth="1"/>
    <col min="10833" max="10833" width="13.28515625" style="955" customWidth="1"/>
    <col min="10834" max="10841" width="0" style="955" hidden="1" customWidth="1"/>
    <col min="10842" max="11008" width="11.42578125" style="955"/>
    <col min="11009" max="11009" width="5.7109375" style="955" customWidth="1"/>
    <col min="11010" max="11010" width="10.85546875" style="955" customWidth="1"/>
    <col min="11011" max="11011" width="0" style="955" hidden="1" customWidth="1"/>
    <col min="11012" max="11012" width="7.140625" style="955" customWidth="1"/>
    <col min="11013" max="11015" width="0" style="955" hidden="1" customWidth="1"/>
    <col min="11016" max="11016" width="9.28515625" style="955" customWidth="1"/>
    <col min="11017" max="11017" width="0" style="955" hidden="1" customWidth="1"/>
    <col min="11018" max="11018" width="7.7109375" style="955" customWidth="1"/>
    <col min="11019" max="11019" width="0" style="955" hidden="1" customWidth="1"/>
    <col min="11020" max="11020" width="9" style="955" customWidth="1"/>
    <col min="11021" max="11021" width="0" style="955" hidden="1" customWidth="1"/>
    <col min="11022" max="11022" width="7.140625" style="955" customWidth="1"/>
    <col min="11023" max="11023" width="0" style="955" hidden="1" customWidth="1"/>
    <col min="11024" max="11024" width="8.85546875" style="955" customWidth="1"/>
    <col min="11025" max="11029" width="0" style="955" hidden="1" customWidth="1"/>
    <col min="11030" max="11030" width="9.5703125" style="955" customWidth="1"/>
    <col min="11031" max="11031" width="0" style="955" hidden="1" customWidth="1"/>
    <col min="11032" max="11032" width="7.28515625" style="955" customWidth="1"/>
    <col min="11033" max="11035" width="0" style="955" hidden="1" customWidth="1"/>
    <col min="11036" max="11036" width="9.5703125" style="955" customWidth="1"/>
    <col min="11037" max="11039" width="0" style="955" hidden="1" customWidth="1"/>
    <col min="11040" max="11040" width="12.7109375" style="955" customWidth="1"/>
    <col min="11041" max="11043" width="0" style="955" hidden="1" customWidth="1"/>
    <col min="11044" max="11044" width="9" style="955" customWidth="1"/>
    <col min="11045" max="11047" width="0" style="955" hidden="1" customWidth="1"/>
    <col min="11048" max="11048" width="7.28515625" style="955" customWidth="1"/>
    <col min="11049" max="11049" width="0" style="955" hidden="1" customWidth="1"/>
    <col min="11050" max="11050" width="10.5703125" style="955" customWidth="1"/>
    <col min="11051" max="11055" width="0" style="955" hidden="1" customWidth="1"/>
    <col min="11056" max="11056" width="8.85546875" style="955" customWidth="1"/>
    <col min="11057" max="11057" width="0" style="955" hidden="1" customWidth="1"/>
    <col min="11058" max="11058" width="7.140625" style="955" customWidth="1"/>
    <col min="11059" max="11059" width="0" style="955" hidden="1" customWidth="1"/>
    <col min="11060" max="11060" width="9" style="955" customWidth="1"/>
    <col min="11061" max="11061" width="0" style="955" hidden="1" customWidth="1"/>
    <col min="11062" max="11062" width="7.7109375" style="955" customWidth="1"/>
    <col min="11063" max="11063" width="0" style="955" hidden="1" customWidth="1"/>
    <col min="11064" max="11064" width="10.140625" style="955" customWidth="1"/>
    <col min="11065" max="11083" width="0" style="955" hidden="1" customWidth="1"/>
    <col min="11084" max="11084" width="9.85546875" style="955" customWidth="1"/>
    <col min="11085" max="11085" width="0" style="955" hidden="1" customWidth="1"/>
    <col min="11086" max="11086" width="8.140625" style="955" customWidth="1"/>
    <col min="11087" max="11087" width="7.85546875" style="955" customWidth="1"/>
    <col min="11088" max="11088" width="9" style="955" customWidth="1"/>
    <col min="11089" max="11089" width="13.28515625" style="955" customWidth="1"/>
    <col min="11090" max="11097" width="0" style="955" hidden="1" customWidth="1"/>
    <col min="11098" max="11264" width="11.42578125" style="955"/>
    <col min="11265" max="11265" width="5.7109375" style="955" customWidth="1"/>
    <col min="11266" max="11266" width="10.85546875" style="955" customWidth="1"/>
    <col min="11267" max="11267" width="0" style="955" hidden="1" customWidth="1"/>
    <col min="11268" max="11268" width="7.140625" style="955" customWidth="1"/>
    <col min="11269" max="11271" width="0" style="955" hidden="1" customWidth="1"/>
    <col min="11272" max="11272" width="9.28515625" style="955" customWidth="1"/>
    <col min="11273" max="11273" width="0" style="955" hidden="1" customWidth="1"/>
    <col min="11274" max="11274" width="7.7109375" style="955" customWidth="1"/>
    <col min="11275" max="11275" width="0" style="955" hidden="1" customWidth="1"/>
    <col min="11276" max="11276" width="9" style="955" customWidth="1"/>
    <col min="11277" max="11277" width="0" style="955" hidden="1" customWidth="1"/>
    <col min="11278" max="11278" width="7.140625" style="955" customWidth="1"/>
    <col min="11279" max="11279" width="0" style="955" hidden="1" customWidth="1"/>
    <col min="11280" max="11280" width="8.85546875" style="955" customWidth="1"/>
    <col min="11281" max="11285" width="0" style="955" hidden="1" customWidth="1"/>
    <col min="11286" max="11286" width="9.5703125" style="955" customWidth="1"/>
    <col min="11287" max="11287" width="0" style="955" hidden="1" customWidth="1"/>
    <col min="11288" max="11288" width="7.28515625" style="955" customWidth="1"/>
    <col min="11289" max="11291" width="0" style="955" hidden="1" customWidth="1"/>
    <col min="11292" max="11292" width="9.5703125" style="955" customWidth="1"/>
    <col min="11293" max="11295" width="0" style="955" hidden="1" customWidth="1"/>
    <col min="11296" max="11296" width="12.7109375" style="955" customWidth="1"/>
    <col min="11297" max="11299" width="0" style="955" hidden="1" customWidth="1"/>
    <col min="11300" max="11300" width="9" style="955" customWidth="1"/>
    <col min="11301" max="11303" width="0" style="955" hidden="1" customWidth="1"/>
    <col min="11304" max="11304" width="7.28515625" style="955" customWidth="1"/>
    <col min="11305" max="11305" width="0" style="955" hidden="1" customWidth="1"/>
    <col min="11306" max="11306" width="10.5703125" style="955" customWidth="1"/>
    <col min="11307" max="11311" width="0" style="955" hidden="1" customWidth="1"/>
    <col min="11312" max="11312" width="8.85546875" style="955" customWidth="1"/>
    <col min="11313" max="11313" width="0" style="955" hidden="1" customWidth="1"/>
    <col min="11314" max="11314" width="7.140625" style="955" customWidth="1"/>
    <col min="11315" max="11315" width="0" style="955" hidden="1" customWidth="1"/>
    <col min="11316" max="11316" width="9" style="955" customWidth="1"/>
    <col min="11317" max="11317" width="0" style="955" hidden="1" customWidth="1"/>
    <col min="11318" max="11318" width="7.7109375" style="955" customWidth="1"/>
    <col min="11319" max="11319" width="0" style="955" hidden="1" customWidth="1"/>
    <col min="11320" max="11320" width="10.140625" style="955" customWidth="1"/>
    <col min="11321" max="11339" width="0" style="955" hidden="1" customWidth="1"/>
    <col min="11340" max="11340" width="9.85546875" style="955" customWidth="1"/>
    <col min="11341" max="11341" width="0" style="955" hidden="1" customWidth="1"/>
    <col min="11342" max="11342" width="8.140625" style="955" customWidth="1"/>
    <col min="11343" max="11343" width="7.85546875" style="955" customWidth="1"/>
    <col min="11344" max="11344" width="9" style="955" customWidth="1"/>
    <col min="11345" max="11345" width="13.28515625" style="955" customWidth="1"/>
    <col min="11346" max="11353" width="0" style="955" hidden="1" customWidth="1"/>
    <col min="11354" max="11520" width="11.42578125" style="955"/>
    <col min="11521" max="11521" width="5.7109375" style="955" customWidth="1"/>
    <col min="11522" max="11522" width="10.85546875" style="955" customWidth="1"/>
    <col min="11523" max="11523" width="0" style="955" hidden="1" customWidth="1"/>
    <col min="11524" max="11524" width="7.140625" style="955" customWidth="1"/>
    <col min="11525" max="11527" width="0" style="955" hidden="1" customWidth="1"/>
    <col min="11528" max="11528" width="9.28515625" style="955" customWidth="1"/>
    <col min="11529" max="11529" width="0" style="955" hidden="1" customWidth="1"/>
    <col min="11530" max="11530" width="7.7109375" style="955" customWidth="1"/>
    <col min="11531" max="11531" width="0" style="955" hidden="1" customWidth="1"/>
    <col min="11532" max="11532" width="9" style="955" customWidth="1"/>
    <col min="11533" max="11533" width="0" style="955" hidden="1" customWidth="1"/>
    <col min="11534" max="11534" width="7.140625" style="955" customWidth="1"/>
    <col min="11535" max="11535" width="0" style="955" hidden="1" customWidth="1"/>
    <col min="11536" max="11536" width="8.85546875" style="955" customWidth="1"/>
    <col min="11537" max="11541" width="0" style="955" hidden="1" customWidth="1"/>
    <col min="11542" max="11542" width="9.5703125" style="955" customWidth="1"/>
    <col min="11543" max="11543" width="0" style="955" hidden="1" customWidth="1"/>
    <col min="11544" max="11544" width="7.28515625" style="955" customWidth="1"/>
    <col min="11545" max="11547" width="0" style="955" hidden="1" customWidth="1"/>
    <col min="11548" max="11548" width="9.5703125" style="955" customWidth="1"/>
    <col min="11549" max="11551" width="0" style="955" hidden="1" customWidth="1"/>
    <col min="11552" max="11552" width="12.7109375" style="955" customWidth="1"/>
    <col min="11553" max="11555" width="0" style="955" hidden="1" customWidth="1"/>
    <col min="11556" max="11556" width="9" style="955" customWidth="1"/>
    <col min="11557" max="11559" width="0" style="955" hidden="1" customWidth="1"/>
    <col min="11560" max="11560" width="7.28515625" style="955" customWidth="1"/>
    <col min="11561" max="11561" width="0" style="955" hidden="1" customWidth="1"/>
    <col min="11562" max="11562" width="10.5703125" style="955" customWidth="1"/>
    <col min="11563" max="11567" width="0" style="955" hidden="1" customWidth="1"/>
    <col min="11568" max="11568" width="8.85546875" style="955" customWidth="1"/>
    <col min="11569" max="11569" width="0" style="955" hidden="1" customWidth="1"/>
    <col min="11570" max="11570" width="7.140625" style="955" customWidth="1"/>
    <col min="11571" max="11571" width="0" style="955" hidden="1" customWidth="1"/>
    <col min="11572" max="11572" width="9" style="955" customWidth="1"/>
    <col min="11573" max="11573" width="0" style="955" hidden="1" customWidth="1"/>
    <col min="11574" max="11574" width="7.7109375" style="955" customWidth="1"/>
    <col min="11575" max="11575" width="0" style="955" hidden="1" customWidth="1"/>
    <col min="11576" max="11576" width="10.140625" style="955" customWidth="1"/>
    <col min="11577" max="11595" width="0" style="955" hidden="1" customWidth="1"/>
    <col min="11596" max="11596" width="9.85546875" style="955" customWidth="1"/>
    <col min="11597" max="11597" width="0" style="955" hidden="1" customWidth="1"/>
    <col min="11598" max="11598" width="8.140625" style="955" customWidth="1"/>
    <col min="11599" max="11599" width="7.85546875" style="955" customWidth="1"/>
    <col min="11600" max="11600" width="9" style="955" customWidth="1"/>
    <col min="11601" max="11601" width="13.28515625" style="955" customWidth="1"/>
    <col min="11602" max="11609" width="0" style="955" hidden="1" customWidth="1"/>
    <col min="11610" max="11776" width="11.42578125" style="955"/>
    <col min="11777" max="11777" width="5.7109375" style="955" customWidth="1"/>
    <col min="11778" max="11778" width="10.85546875" style="955" customWidth="1"/>
    <col min="11779" max="11779" width="0" style="955" hidden="1" customWidth="1"/>
    <col min="11780" max="11780" width="7.140625" style="955" customWidth="1"/>
    <col min="11781" max="11783" width="0" style="955" hidden="1" customWidth="1"/>
    <col min="11784" max="11784" width="9.28515625" style="955" customWidth="1"/>
    <col min="11785" max="11785" width="0" style="955" hidden="1" customWidth="1"/>
    <col min="11786" max="11786" width="7.7109375" style="955" customWidth="1"/>
    <col min="11787" max="11787" width="0" style="955" hidden="1" customWidth="1"/>
    <col min="11788" max="11788" width="9" style="955" customWidth="1"/>
    <col min="11789" max="11789" width="0" style="955" hidden="1" customWidth="1"/>
    <col min="11790" max="11790" width="7.140625" style="955" customWidth="1"/>
    <col min="11791" max="11791" width="0" style="955" hidden="1" customWidth="1"/>
    <col min="11792" max="11792" width="8.85546875" style="955" customWidth="1"/>
    <col min="11793" max="11797" width="0" style="955" hidden="1" customWidth="1"/>
    <col min="11798" max="11798" width="9.5703125" style="955" customWidth="1"/>
    <col min="11799" max="11799" width="0" style="955" hidden="1" customWidth="1"/>
    <col min="11800" max="11800" width="7.28515625" style="955" customWidth="1"/>
    <col min="11801" max="11803" width="0" style="955" hidden="1" customWidth="1"/>
    <col min="11804" max="11804" width="9.5703125" style="955" customWidth="1"/>
    <col min="11805" max="11807" width="0" style="955" hidden="1" customWidth="1"/>
    <col min="11808" max="11808" width="12.7109375" style="955" customWidth="1"/>
    <col min="11809" max="11811" width="0" style="955" hidden="1" customWidth="1"/>
    <col min="11812" max="11812" width="9" style="955" customWidth="1"/>
    <col min="11813" max="11815" width="0" style="955" hidden="1" customWidth="1"/>
    <col min="11816" max="11816" width="7.28515625" style="955" customWidth="1"/>
    <col min="11817" max="11817" width="0" style="955" hidden="1" customWidth="1"/>
    <col min="11818" max="11818" width="10.5703125" style="955" customWidth="1"/>
    <col min="11819" max="11823" width="0" style="955" hidden="1" customWidth="1"/>
    <col min="11824" max="11824" width="8.85546875" style="955" customWidth="1"/>
    <col min="11825" max="11825" width="0" style="955" hidden="1" customWidth="1"/>
    <col min="11826" max="11826" width="7.140625" style="955" customWidth="1"/>
    <col min="11827" max="11827" width="0" style="955" hidden="1" customWidth="1"/>
    <col min="11828" max="11828" width="9" style="955" customWidth="1"/>
    <col min="11829" max="11829" width="0" style="955" hidden="1" customWidth="1"/>
    <col min="11830" max="11830" width="7.7109375" style="955" customWidth="1"/>
    <col min="11831" max="11831" width="0" style="955" hidden="1" customWidth="1"/>
    <col min="11832" max="11832" width="10.140625" style="955" customWidth="1"/>
    <col min="11833" max="11851" width="0" style="955" hidden="1" customWidth="1"/>
    <col min="11852" max="11852" width="9.85546875" style="955" customWidth="1"/>
    <col min="11853" max="11853" width="0" style="955" hidden="1" customWidth="1"/>
    <col min="11854" max="11854" width="8.140625" style="955" customWidth="1"/>
    <col min="11855" max="11855" width="7.85546875" style="955" customWidth="1"/>
    <col min="11856" max="11856" width="9" style="955" customWidth="1"/>
    <col min="11857" max="11857" width="13.28515625" style="955" customWidth="1"/>
    <col min="11858" max="11865" width="0" style="955" hidden="1" customWidth="1"/>
    <col min="11866" max="12032" width="11.42578125" style="955"/>
    <col min="12033" max="12033" width="5.7109375" style="955" customWidth="1"/>
    <col min="12034" max="12034" width="10.85546875" style="955" customWidth="1"/>
    <col min="12035" max="12035" width="0" style="955" hidden="1" customWidth="1"/>
    <col min="12036" max="12036" width="7.140625" style="955" customWidth="1"/>
    <col min="12037" max="12039" width="0" style="955" hidden="1" customWidth="1"/>
    <col min="12040" max="12040" width="9.28515625" style="955" customWidth="1"/>
    <col min="12041" max="12041" width="0" style="955" hidden="1" customWidth="1"/>
    <col min="12042" max="12042" width="7.7109375" style="955" customWidth="1"/>
    <col min="12043" max="12043" width="0" style="955" hidden="1" customWidth="1"/>
    <col min="12044" max="12044" width="9" style="955" customWidth="1"/>
    <col min="12045" max="12045" width="0" style="955" hidden="1" customWidth="1"/>
    <col min="12046" max="12046" width="7.140625" style="955" customWidth="1"/>
    <col min="12047" max="12047" width="0" style="955" hidden="1" customWidth="1"/>
    <col min="12048" max="12048" width="8.85546875" style="955" customWidth="1"/>
    <col min="12049" max="12053" width="0" style="955" hidden="1" customWidth="1"/>
    <col min="12054" max="12054" width="9.5703125" style="955" customWidth="1"/>
    <col min="12055" max="12055" width="0" style="955" hidden="1" customWidth="1"/>
    <col min="12056" max="12056" width="7.28515625" style="955" customWidth="1"/>
    <col min="12057" max="12059" width="0" style="955" hidden="1" customWidth="1"/>
    <col min="12060" max="12060" width="9.5703125" style="955" customWidth="1"/>
    <col min="12061" max="12063" width="0" style="955" hidden="1" customWidth="1"/>
    <col min="12064" max="12064" width="12.7109375" style="955" customWidth="1"/>
    <col min="12065" max="12067" width="0" style="955" hidden="1" customWidth="1"/>
    <col min="12068" max="12068" width="9" style="955" customWidth="1"/>
    <col min="12069" max="12071" width="0" style="955" hidden="1" customWidth="1"/>
    <col min="12072" max="12072" width="7.28515625" style="955" customWidth="1"/>
    <col min="12073" max="12073" width="0" style="955" hidden="1" customWidth="1"/>
    <col min="12074" max="12074" width="10.5703125" style="955" customWidth="1"/>
    <col min="12075" max="12079" width="0" style="955" hidden="1" customWidth="1"/>
    <col min="12080" max="12080" width="8.85546875" style="955" customWidth="1"/>
    <col min="12081" max="12081" width="0" style="955" hidden="1" customWidth="1"/>
    <col min="12082" max="12082" width="7.140625" style="955" customWidth="1"/>
    <col min="12083" max="12083" width="0" style="955" hidden="1" customWidth="1"/>
    <col min="12084" max="12084" width="9" style="955" customWidth="1"/>
    <col min="12085" max="12085" width="0" style="955" hidden="1" customWidth="1"/>
    <col min="12086" max="12086" width="7.7109375" style="955" customWidth="1"/>
    <col min="12087" max="12087" width="0" style="955" hidden="1" customWidth="1"/>
    <col min="12088" max="12088" width="10.140625" style="955" customWidth="1"/>
    <col min="12089" max="12107" width="0" style="955" hidden="1" customWidth="1"/>
    <col min="12108" max="12108" width="9.85546875" style="955" customWidth="1"/>
    <col min="12109" max="12109" width="0" style="955" hidden="1" customWidth="1"/>
    <col min="12110" max="12110" width="8.140625" style="955" customWidth="1"/>
    <col min="12111" max="12111" width="7.85546875" style="955" customWidth="1"/>
    <col min="12112" max="12112" width="9" style="955" customWidth="1"/>
    <col min="12113" max="12113" width="13.28515625" style="955" customWidth="1"/>
    <col min="12114" max="12121" width="0" style="955" hidden="1" customWidth="1"/>
    <col min="12122" max="12288" width="11.42578125" style="955"/>
    <col min="12289" max="12289" width="5.7109375" style="955" customWidth="1"/>
    <col min="12290" max="12290" width="10.85546875" style="955" customWidth="1"/>
    <col min="12291" max="12291" width="0" style="955" hidden="1" customWidth="1"/>
    <col min="12292" max="12292" width="7.140625" style="955" customWidth="1"/>
    <col min="12293" max="12295" width="0" style="955" hidden="1" customWidth="1"/>
    <col min="12296" max="12296" width="9.28515625" style="955" customWidth="1"/>
    <col min="12297" max="12297" width="0" style="955" hidden="1" customWidth="1"/>
    <col min="12298" max="12298" width="7.7109375" style="955" customWidth="1"/>
    <col min="12299" max="12299" width="0" style="955" hidden="1" customWidth="1"/>
    <col min="12300" max="12300" width="9" style="955" customWidth="1"/>
    <col min="12301" max="12301" width="0" style="955" hidden="1" customWidth="1"/>
    <col min="12302" max="12302" width="7.140625" style="955" customWidth="1"/>
    <col min="12303" max="12303" width="0" style="955" hidden="1" customWidth="1"/>
    <col min="12304" max="12304" width="8.85546875" style="955" customWidth="1"/>
    <col min="12305" max="12309" width="0" style="955" hidden="1" customWidth="1"/>
    <col min="12310" max="12310" width="9.5703125" style="955" customWidth="1"/>
    <col min="12311" max="12311" width="0" style="955" hidden="1" customWidth="1"/>
    <col min="12312" max="12312" width="7.28515625" style="955" customWidth="1"/>
    <col min="12313" max="12315" width="0" style="955" hidden="1" customWidth="1"/>
    <col min="12316" max="12316" width="9.5703125" style="955" customWidth="1"/>
    <col min="12317" max="12319" width="0" style="955" hidden="1" customWidth="1"/>
    <col min="12320" max="12320" width="12.7109375" style="955" customWidth="1"/>
    <col min="12321" max="12323" width="0" style="955" hidden="1" customWidth="1"/>
    <col min="12324" max="12324" width="9" style="955" customWidth="1"/>
    <col min="12325" max="12327" width="0" style="955" hidden="1" customWidth="1"/>
    <col min="12328" max="12328" width="7.28515625" style="955" customWidth="1"/>
    <col min="12329" max="12329" width="0" style="955" hidden="1" customWidth="1"/>
    <col min="12330" max="12330" width="10.5703125" style="955" customWidth="1"/>
    <col min="12331" max="12335" width="0" style="955" hidden="1" customWidth="1"/>
    <col min="12336" max="12336" width="8.85546875" style="955" customWidth="1"/>
    <col min="12337" max="12337" width="0" style="955" hidden="1" customWidth="1"/>
    <col min="12338" max="12338" width="7.140625" style="955" customWidth="1"/>
    <col min="12339" max="12339" width="0" style="955" hidden="1" customWidth="1"/>
    <col min="12340" max="12340" width="9" style="955" customWidth="1"/>
    <col min="12341" max="12341" width="0" style="955" hidden="1" customWidth="1"/>
    <col min="12342" max="12342" width="7.7109375" style="955" customWidth="1"/>
    <col min="12343" max="12343" width="0" style="955" hidden="1" customWidth="1"/>
    <col min="12344" max="12344" width="10.140625" style="955" customWidth="1"/>
    <col min="12345" max="12363" width="0" style="955" hidden="1" customWidth="1"/>
    <col min="12364" max="12364" width="9.85546875" style="955" customWidth="1"/>
    <col min="12365" max="12365" width="0" style="955" hidden="1" customWidth="1"/>
    <col min="12366" max="12366" width="8.140625" style="955" customWidth="1"/>
    <col min="12367" max="12367" width="7.85546875" style="955" customWidth="1"/>
    <col min="12368" max="12368" width="9" style="955" customWidth="1"/>
    <col min="12369" max="12369" width="13.28515625" style="955" customWidth="1"/>
    <col min="12370" max="12377" width="0" style="955" hidden="1" customWidth="1"/>
    <col min="12378" max="12544" width="11.42578125" style="955"/>
    <col min="12545" max="12545" width="5.7109375" style="955" customWidth="1"/>
    <col min="12546" max="12546" width="10.85546875" style="955" customWidth="1"/>
    <col min="12547" max="12547" width="0" style="955" hidden="1" customWidth="1"/>
    <col min="12548" max="12548" width="7.140625" style="955" customWidth="1"/>
    <col min="12549" max="12551" width="0" style="955" hidden="1" customWidth="1"/>
    <col min="12552" max="12552" width="9.28515625" style="955" customWidth="1"/>
    <col min="12553" max="12553" width="0" style="955" hidden="1" customWidth="1"/>
    <col min="12554" max="12554" width="7.7109375" style="955" customWidth="1"/>
    <col min="12555" max="12555" width="0" style="955" hidden="1" customWidth="1"/>
    <col min="12556" max="12556" width="9" style="955" customWidth="1"/>
    <col min="12557" max="12557" width="0" style="955" hidden="1" customWidth="1"/>
    <col min="12558" max="12558" width="7.140625" style="955" customWidth="1"/>
    <col min="12559" max="12559" width="0" style="955" hidden="1" customWidth="1"/>
    <col min="12560" max="12560" width="8.85546875" style="955" customWidth="1"/>
    <col min="12561" max="12565" width="0" style="955" hidden="1" customWidth="1"/>
    <col min="12566" max="12566" width="9.5703125" style="955" customWidth="1"/>
    <col min="12567" max="12567" width="0" style="955" hidden="1" customWidth="1"/>
    <col min="12568" max="12568" width="7.28515625" style="955" customWidth="1"/>
    <col min="12569" max="12571" width="0" style="955" hidden="1" customWidth="1"/>
    <col min="12572" max="12572" width="9.5703125" style="955" customWidth="1"/>
    <col min="12573" max="12575" width="0" style="955" hidden="1" customWidth="1"/>
    <col min="12576" max="12576" width="12.7109375" style="955" customWidth="1"/>
    <col min="12577" max="12579" width="0" style="955" hidden="1" customWidth="1"/>
    <col min="12580" max="12580" width="9" style="955" customWidth="1"/>
    <col min="12581" max="12583" width="0" style="955" hidden="1" customWidth="1"/>
    <col min="12584" max="12584" width="7.28515625" style="955" customWidth="1"/>
    <col min="12585" max="12585" width="0" style="955" hidden="1" customWidth="1"/>
    <col min="12586" max="12586" width="10.5703125" style="955" customWidth="1"/>
    <col min="12587" max="12591" width="0" style="955" hidden="1" customWidth="1"/>
    <col min="12592" max="12592" width="8.85546875" style="955" customWidth="1"/>
    <col min="12593" max="12593" width="0" style="955" hidden="1" customWidth="1"/>
    <col min="12594" max="12594" width="7.140625" style="955" customWidth="1"/>
    <col min="12595" max="12595" width="0" style="955" hidden="1" customWidth="1"/>
    <col min="12596" max="12596" width="9" style="955" customWidth="1"/>
    <col min="12597" max="12597" width="0" style="955" hidden="1" customWidth="1"/>
    <col min="12598" max="12598" width="7.7109375" style="955" customWidth="1"/>
    <col min="12599" max="12599" width="0" style="955" hidden="1" customWidth="1"/>
    <col min="12600" max="12600" width="10.140625" style="955" customWidth="1"/>
    <col min="12601" max="12619" width="0" style="955" hidden="1" customWidth="1"/>
    <col min="12620" max="12620" width="9.85546875" style="955" customWidth="1"/>
    <col min="12621" max="12621" width="0" style="955" hidden="1" customWidth="1"/>
    <col min="12622" max="12622" width="8.140625" style="955" customWidth="1"/>
    <col min="12623" max="12623" width="7.85546875" style="955" customWidth="1"/>
    <col min="12624" max="12624" width="9" style="955" customWidth="1"/>
    <col min="12625" max="12625" width="13.28515625" style="955" customWidth="1"/>
    <col min="12626" max="12633" width="0" style="955" hidden="1" customWidth="1"/>
    <col min="12634" max="12800" width="11.42578125" style="955"/>
    <col min="12801" max="12801" width="5.7109375" style="955" customWidth="1"/>
    <col min="12802" max="12802" width="10.85546875" style="955" customWidth="1"/>
    <col min="12803" max="12803" width="0" style="955" hidden="1" customWidth="1"/>
    <col min="12804" max="12804" width="7.140625" style="955" customWidth="1"/>
    <col min="12805" max="12807" width="0" style="955" hidden="1" customWidth="1"/>
    <col min="12808" max="12808" width="9.28515625" style="955" customWidth="1"/>
    <col min="12809" max="12809" width="0" style="955" hidden="1" customWidth="1"/>
    <col min="12810" max="12810" width="7.7109375" style="955" customWidth="1"/>
    <col min="12811" max="12811" width="0" style="955" hidden="1" customWidth="1"/>
    <col min="12812" max="12812" width="9" style="955" customWidth="1"/>
    <col min="12813" max="12813" width="0" style="955" hidden="1" customWidth="1"/>
    <col min="12814" max="12814" width="7.140625" style="955" customWidth="1"/>
    <col min="12815" max="12815" width="0" style="955" hidden="1" customWidth="1"/>
    <col min="12816" max="12816" width="8.85546875" style="955" customWidth="1"/>
    <col min="12817" max="12821" width="0" style="955" hidden="1" customWidth="1"/>
    <col min="12822" max="12822" width="9.5703125" style="955" customWidth="1"/>
    <col min="12823" max="12823" width="0" style="955" hidden="1" customWidth="1"/>
    <col min="12824" max="12824" width="7.28515625" style="955" customWidth="1"/>
    <col min="12825" max="12827" width="0" style="955" hidden="1" customWidth="1"/>
    <col min="12828" max="12828" width="9.5703125" style="955" customWidth="1"/>
    <col min="12829" max="12831" width="0" style="955" hidden="1" customWidth="1"/>
    <col min="12832" max="12832" width="12.7109375" style="955" customWidth="1"/>
    <col min="12833" max="12835" width="0" style="955" hidden="1" customWidth="1"/>
    <col min="12836" max="12836" width="9" style="955" customWidth="1"/>
    <col min="12837" max="12839" width="0" style="955" hidden="1" customWidth="1"/>
    <col min="12840" max="12840" width="7.28515625" style="955" customWidth="1"/>
    <col min="12841" max="12841" width="0" style="955" hidden="1" customWidth="1"/>
    <col min="12842" max="12842" width="10.5703125" style="955" customWidth="1"/>
    <col min="12843" max="12847" width="0" style="955" hidden="1" customWidth="1"/>
    <col min="12848" max="12848" width="8.85546875" style="955" customWidth="1"/>
    <col min="12849" max="12849" width="0" style="955" hidden="1" customWidth="1"/>
    <col min="12850" max="12850" width="7.140625" style="955" customWidth="1"/>
    <col min="12851" max="12851" width="0" style="955" hidden="1" customWidth="1"/>
    <col min="12852" max="12852" width="9" style="955" customWidth="1"/>
    <col min="12853" max="12853" width="0" style="955" hidden="1" customWidth="1"/>
    <col min="12854" max="12854" width="7.7109375" style="955" customWidth="1"/>
    <col min="12855" max="12855" width="0" style="955" hidden="1" customWidth="1"/>
    <col min="12856" max="12856" width="10.140625" style="955" customWidth="1"/>
    <col min="12857" max="12875" width="0" style="955" hidden="1" customWidth="1"/>
    <col min="12876" max="12876" width="9.85546875" style="955" customWidth="1"/>
    <col min="12877" max="12877" width="0" style="955" hidden="1" customWidth="1"/>
    <col min="12878" max="12878" width="8.140625" style="955" customWidth="1"/>
    <col min="12879" max="12879" width="7.85546875" style="955" customWidth="1"/>
    <col min="12880" max="12880" width="9" style="955" customWidth="1"/>
    <col min="12881" max="12881" width="13.28515625" style="955" customWidth="1"/>
    <col min="12882" max="12889" width="0" style="955" hidden="1" customWidth="1"/>
    <col min="12890" max="13056" width="11.42578125" style="955"/>
    <col min="13057" max="13057" width="5.7109375" style="955" customWidth="1"/>
    <col min="13058" max="13058" width="10.85546875" style="955" customWidth="1"/>
    <col min="13059" max="13059" width="0" style="955" hidden="1" customWidth="1"/>
    <col min="13060" max="13060" width="7.140625" style="955" customWidth="1"/>
    <col min="13061" max="13063" width="0" style="955" hidden="1" customWidth="1"/>
    <col min="13064" max="13064" width="9.28515625" style="955" customWidth="1"/>
    <col min="13065" max="13065" width="0" style="955" hidden="1" customWidth="1"/>
    <col min="13066" max="13066" width="7.7109375" style="955" customWidth="1"/>
    <col min="13067" max="13067" width="0" style="955" hidden="1" customWidth="1"/>
    <col min="13068" max="13068" width="9" style="955" customWidth="1"/>
    <col min="13069" max="13069" width="0" style="955" hidden="1" customWidth="1"/>
    <col min="13070" max="13070" width="7.140625" style="955" customWidth="1"/>
    <col min="13071" max="13071" width="0" style="955" hidden="1" customWidth="1"/>
    <col min="13072" max="13072" width="8.85546875" style="955" customWidth="1"/>
    <col min="13073" max="13077" width="0" style="955" hidden="1" customWidth="1"/>
    <col min="13078" max="13078" width="9.5703125" style="955" customWidth="1"/>
    <col min="13079" max="13079" width="0" style="955" hidden="1" customWidth="1"/>
    <col min="13080" max="13080" width="7.28515625" style="955" customWidth="1"/>
    <col min="13081" max="13083" width="0" style="955" hidden="1" customWidth="1"/>
    <col min="13084" max="13084" width="9.5703125" style="955" customWidth="1"/>
    <col min="13085" max="13087" width="0" style="955" hidden="1" customWidth="1"/>
    <col min="13088" max="13088" width="12.7109375" style="955" customWidth="1"/>
    <col min="13089" max="13091" width="0" style="955" hidden="1" customWidth="1"/>
    <col min="13092" max="13092" width="9" style="955" customWidth="1"/>
    <col min="13093" max="13095" width="0" style="955" hidden="1" customWidth="1"/>
    <col min="13096" max="13096" width="7.28515625" style="955" customWidth="1"/>
    <col min="13097" max="13097" width="0" style="955" hidden="1" customWidth="1"/>
    <col min="13098" max="13098" width="10.5703125" style="955" customWidth="1"/>
    <col min="13099" max="13103" width="0" style="955" hidden="1" customWidth="1"/>
    <col min="13104" max="13104" width="8.85546875" style="955" customWidth="1"/>
    <col min="13105" max="13105" width="0" style="955" hidden="1" customWidth="1"/>
    <col min="13106" max="13106" width="7.140625" style="955" customWidth="1"/>
    <col min="13107" max="13107" width="0" style="955" hidden="1" customWidth="1"/>
    <col min="13108" max="13108" width="9" style="955" customWidth="1"/>
    <col min="13109" max="13109" width="0" style="955" hidden="1" customWidth="1"/>
    <col min="13110" max="13110" width="7.7109375" style="955" customWidth="1"/>
    <col min="13111" max="13111" width="0" style="955" hidden="1" customWidth="1"/>
    <col min="13112" max="13112" width="10.140625" style="955" customWidth="1"/>
    <col min="13113" max="13131" width="0" style="955" hidden="1" customWidth="1"/>
    <col min="13132" max="13132" width="9.85546875" style="955" customWidth="1"/>
    <col min="13133" max="13133" width="0" style="955" hidden="1" customWidth="1"/>
    <col min="13134" max="13134" width="8.140625" style="955" customWidth="1"/>
    <col min="13135" max="13135" width="7.85546875" style="955" customWidth="1"/>
    <col min="13136" max="13136" width="9" style="955" customWidth="1"/>
    <col min="13137" max="13137" width="13.28515625" style="955" customWidth="1"/>
    <col min="13138" max="13145" width="0" style="955" hidden="1" customWidth="1"/>
    <col min="13146" max="13312" width="11.42578125" style="955"/>
    <col min="13313" max="13313" width="5.7109375" style="955" customWidth="1"/>
    <col min="13314" max="13314" width="10.85546875" style="955" customWidth="1"/>
    <col min="13315" max="13315" width="0" style="955" hidden="1" customWidth="1"/>
    <col min="13316" max="13316" width="7.140625" style="955" customWidth="1"/>
    <col min="13317" max="13319" width="0" style="955" hidden="1" customWidth="1"/>
    <col min="13320" max="13320" width="9.28515625" style="955" customWidth="1"/>
    <col min="13321" max="13321" width="0" style="955" hidden="1" customWidth="1"/>
    <col min="13322" max="13322" width="7.7109375" style="955" customWidth="1"/>
    <col min="13323" max="13323" width="0" style="955" hidden="1" customWidth="1"/>
    <col min="13324" max="13324" width="9" style="955" customWidth="1"/>
    <col min="13325" max="13325" width="0" style="955" hidden="1" customWidth="1"/>
    <col min="13326" max="13326" width="7.140625" style="955" customWidth="1"/>
    <col min="13327" max="13327" width="0" style="955" hidden="1" customWidth="1"/>
    <col min="13328" max="13328" width="8.85546875" style="955" customWidth="1"/>
    <col min="13329" max="13333" width="0" style="955" hidden="1" customWidth="1"/>
    <col min="13334" max="13334" width="9.5703125" style="955" customWidth="1"/>
    <col min="13335" max="13335" width="0" style="955" hidden="1" customWidth="1"/>
    <col min="13336" max="13336" width="7.28515625" style="955" customWidth="1"/>
    <col min="13337" max="13339" width="0" style="955" hidden="1" customWidth="1"/>
    <col min="13340" max="13340" width="9.5703125" style="955" customWidth="1"/>
    <col min="13341" max="13343" width="0" style="955" hidden="1" customWidth="1"/>
    <col min="13344" max="13344" width="12.7109375" style="955" customWidth="1"/>
    <col min="13345" max="13347" width="0" style="955" hidden="1" customWidth="1"/>
    <col min="13348" max="13348" width="9" style="955" customWidth="1"/>
    <col min="13349" max="13351" width="0" style="955" hidden="1" customWidth="1"/>
    <col min="13352" max="13352" width="7.28515625" style="955" customWidth="1"/>
    <col min="13353" max="13353" width="0" style="955" hidden="1" customWidth="1"/>
    <col min="13354" max="13354" width="10.5703125" style="955" customWidth="1"/>
    <col min="13355" max="13359" width="0" style="955" hidden="1" customWidth="1"/>
    <col min="13360" max="13360" width="8.85546875" style="955" customWidth="1"/>
    <col min="13361" max="13361" width="0" style="955" hidden="1" customWidth="1"/>
    <col min="13362" max="13362" width="7.140625" style="955" customWidth="1"/>
    <col min="13363" max="13363" width="0" style="955" hidden="1" customWidth="1"/>
    <col min="13364" max="13364" width="9" style="955" customWidth="1"/>
    <col min="13365" max="13365" width="0" style="955" hidden="1" customWidth="1"/>
    <col min="13366" max="13366" width="7.7109375" style="955" customWidth="1"/>
    <col min="13367" max="13367" width="0" style="955" hidden="1" customWidth="1"/>
    <col min="13368" max="13368" width="10.140625" style="955" customWidth="1"/>
    <col min="13369" max="13387" width="0" style="955" hidden="1" customWidth="1"/>
    <col min="13388" max="13388" width="9.85546875" style="955" customWidth="1"/>
    <col min="13389" max="13389" width="0" style="955" hidden="1" customWidth="1"/>
    <col min="13390" max="13390" width="8.140625" style="955" customWidth="1"/>
    <col min="13391" max="13391" width="7.85546875" style="955" customWidth="1"/>
    <col min="13392" max="13392" width="9" style="955" customWidth="1"/>
    <col min="13393" max="13393" width="13.28515625" style="955" customWidth="1"/>
    <col min="13394" max="13401" width="0" style="955" hidden="1" customWidth="1"/>
    <col min="13402" max="13568" width="11.42578125" style="955"/>
    <col min="13569" max="13569" width="5.7109375" style="955" customWidth="1"/>
    <col min="13570" max="13570" width="10.85546875" style="955" customWidth="1"/>
    <col min="13571" max="13571" width="0" style="955" hidden="1" customWidth="1"/>
    <col min="13572" max="13572" width="7.140625" style="955" customWidth="1"/>
    <col min="13573" max="13575" width="0" style="955" hidden="1" customWidth="1"/>
    <col min="13576" max="13576" width="9.28515625" style="955" customWidth="1"/>
    <col min="13577" max="13577" width="0" style="955" hidden="1" customWidth="1"/>
    <col min="13578" max="13578" width="7.7109375" style="955" customWidth="1"/>
    <col min="13579" max="13579" width="0" style="955" hidden="1" customWidth="1"/>
    <col min="13580" max="13580" width="9" style="955" customWidth="1"/>
    <col min="13581" max="13581" width="0" style="955" hidden="1" customWidth="1"/>
    <col min="13582" max="13582" width="7.140625" style="955" customWidth="1"/>
    <col min="13583" max="13583" width="0" style="955" hidden="1" customWidth="1"/>
    <col min="13584" max="13584" width="8.85546875" style="955" customWidth="1"/>
    <col min="13585" max="13589" width="0" style="955" hidden="1" customWidth="1"/>
    <col min="13590" max="13590" width="9.5703125" style="955" customWidth="1"/>
    <col min="13591" max="13591" width="0" style="955" hidden="1" customWidth="1"/>
    <col min="13592" max="13592" width="7.28515625" style="955" customWidth="1"/>
    <col min="13593" max="13595" width="0" style="955" hidden="1" customWidth="1"/>
    <col min="13596" max="13596" width="9.5703125" style="955" customWidth="1"/>
    <col min="13597" max="13599" width="0" style="955" hidden="1" customWidth="1"/>
    <col min="13600" max="13600" width="12.7109375" style="955" customWidth="1"/>
    <col min="13601" max="13603" width="0" style="955" hidden="1" customWidth="1"/>
    <col min="13604" max="13604" width="9" style="955" customWidth="1"/>
    <col min="13605" max="13607" width="0" style="955" hidden="1" customWidth="1"/>
    <col min="13608" max="13608" width="7.28515625" style="955" customWidth="1"/>
    <col min="13609" max="13609" width="0" style="955" hidden="1" customWidth="1"/>
    <col min="13610" max="13610" width="10.5703125" style="955" customWidth="1"/>
    <col min="13611" max="13615" width="0" style="955" hidden="1" customWidth="1"/>
    <col min="13616" max="13616" width="8.85546875" style="955" customWidth="1"/>
    <col min="13617" max="13617" width="0" style="955" hidden="1" customWidth="1"/>
    <col min="13618" max="13618" width="7.140625" style="955" customWidth="1"/>
    <col min="13619" max="13619" width="0" style="955" hidden="1" customWidth="1"/>
    <col min="13620" max="13620" width="9" style="955" customWidth="1"/>
    <col min="13621" max="13621" width="0" style="955" hidden="1" customWidth="1"/>
    <col min="13622" max="13622" width="7.7109375" style="955" customWidth="1"/>
    <col min="13623" max="13623" width="0" style="955" hidden="1" customWidth="1"/>
    <col min="13624" max="13624" width="10.140625" style="955" customWidth="1"/>
    <col min="13625" max="13643" width="0" style="955" hidden="1" customWidth="1"/>
    <col min="13644" max="13644" width="9.85546875" style="955" customWidth="1"/>
    <col min="13645" max="13645" width="0" style="955" hidden="1" customWidth="1"/>
    <col min="13646" max="13646" width="8.140625" style="955" customWidth="1"/>
    <col min="13647" max="13647" width="7.85546875" style="955" customWidth="1"/>
    <col min="13648" max="13648" width="9" style="955" customWidth="1"/>
    <col min="13649" max="13649" width="13.28515625" style="955" customWidth="1"/>
    <col min="13650" max="13657" width="0" style="955" hidden="1" customWidth="1"/>
    <col min="13658" max="13824" width="11.42578125" style="955"/>
    <col min="13825" max="13825" width="5.7109375" style="955" customWidth="1"/>
    <col min="13826" max="13826" width="10.85546875" style="955" customWidth="1"/>
    <col min="13827" max="13827" width="0" style="955" hidden="1" customWidth="1"/>
    <col min="13828" max="13828" width="7.140625" style="955" customWidth="1"/>
    <col min="13829" max="13831" width="0" style="955" hidden="1" customWidth="1"/>
    <col min="13832" max="13832" width="9.28515625" style="955" customWidth="1"/>
    <col min="13833" max="13833" width="0" style="955" hidden="1" customWidth="1"/>
    <col min="13834" max="13834" width="7.7109375" style="955" customWidth="1"/>
    <col min="13835" max="13835" width="0" style="955" hidden="1" customWidth="1"/>
    <col min="13836" max="13836" width="9" style="955" customWidth="1"/>
    <col min="13837" max="13837" width="0" style="955" hidden="1" customWidth="1"/>
    <col min="13838" max="13838" width="7.140625" style="955" customWidth="1"/>
    <col min="13839" max="13839" width="0" style="955" hidden="1" customWidth="1"/>
    <col min="13840" max="13840" width="8.85546875" style="955" customWidth="1"/>
    <col min="13841" max="13845" width="0" style="955" hidden="1" customWidth="1"/>
    <col min="13846" max="13846" width="9.5703125" style="955" customWidth="1"/>
    <col min="13847" max="13847" width="0" style="955" hidden="1" customWidth="1"/>
    <col min="13848" max="13848" width="7.28515625" style="955" customWidth="1"/>
    <col min="13849" max="13851" width="0" style="955" hidden="1" customWidth="1"/>
    <col min="13852" max="13852" width="9.5703125" style="955" customWidth="1"/>
    <col min="13853" max="13855" width="0" style="955" hidden="1" customWidth="1"/>
    <col min="13856" max="13856" width="12.7109375" style="955" customWidth="1"/>
    <col min="13857" max="13859" width="0" style="955" hidden="1" customWidth="1"/>
    <col min="13860" max="13860" width="9" style="955" customWidth="1"/>
    <col min="13861" max="13863" width="0" style="955" hidden="1" customWidth="1"/>
    <col min="13864" max="13864" width="7.28515625" style="955" customWidth="1"/>
    <col min="13865" max="13865" width="0" style="955" hidden="1" customWidth="1"/>
    <col min="13866" max="13866" width="10.5703125" style="955" customWidth="1"/>
    <col min="13867" max="13871" width="0" style="955" hidden="1" customWidth="1"/>
    <col min="13872" max="13872" width="8.85546875" style="955" customWidth="1"/>
    <col min="13873" max="13873" width="0" style="955" hidden="1" customWidth="1"/>
    <col min="13874" max="13874" width="7.140625" style="955" customWidth="1"/>
    <col min="13875" max="13875" width="0" style="955" hidden="1" customWidth="1"/>
    <col min="13876" max="13876" width="9" style="955" customWidth="1"/>
    <col min="13877" max="13877" width="0" style="955" hidden="1" customWidth="1"/>
    <col min="13878" max="13878" width="7.7109375" style="955" customWidth="1"/>
    <col min="13879" max="13879" width="0" style="955" hidden="1" customWidth="1"/>
    <col min="13880" max="13880" width="10.140625" style="955" customWidth="1"/>
    <col min="13881" max="13899" width="0" style="955" hidden="1" customWidth="1"/>
    <col min="13900" max="13900" width="9.85546875" style="955" customWidth="1"/>
    <col min="13901" max="13901" width="0" style="955" hidden="1" customWidth="1"/>
    <col min="13902" max="13902" width="8.140625" style="955" customWidth="1"/>
    <col min="13903" max="13903" width="7.85546875" style="955" customWidth="1"/>
    <col min="13904" max="13904" width="9" style="955" customWidth="1"/>
    <col min="13905" max="13905" width="13.28515625" style="955" customWidth="1"/>
    <col min="13906" max="13913" width="0" style="955" hidden="1" customWidth="1"/>
    <col min="13914" max="14080" width="11.42578125" style="955"/>
    <col min="14081" max="14081" width="5.7109375" style="955" customWidth="1"/>
    <col min="14082" max="14082" width="10.85546875" style="955" customWidth="1"/>
    <col min="14083" max="14083" width="0" style="955" hidden="1" customWidth="1"/>
    <col min="14084" max="14084" width="7.140625" style="955" customWidth="1"/>
    <col min="14085" max="14087" width="0" style="955" hidden="1" customWidth="1"/>
    <col min="14088" max="14088" width="9.28515625" style="955" customWidth="1"/>
    <col min="14089" max="14089" width="0" style="955" hidden="1" customWidth="1"/>
    <col min="14090" max="14090" width="7.7109375" style="955" customWidth="1"/>
    <col min="14091" max="14091" width="0" style="955" hidden="1" customWidth="1"/>
    <col min="14092" max="14092" width="9" style="955" customWidth="1"/>
    <col min="14093" max="14093" width="0" style="955" hidden="1" customWidth="1"/>
    <col min="14094" max="14094" width="7.140625" style="955" customWidth="1"/>
    <col min="14095" max="14095" width="0" style="955" hidden="1" customWidth="1"/>
    <col min="14096" max="14096" width="8.85546875" style="955" customWidth="1"/>
    <col min="14097" max="14101" width="0" style="955" hidden="1" customWidth="1"/>
    <col min="14102" max="14102" width="9.5703125" style="955" customWidth="1"/>
    <col min="14103" max="14103" width="0" style="955" hidden="1" customWidth="1"/>
    <col min="14104" max="14104" width="7.28515625" style="955" customWidth="1"/>
    <col min="14105" max="14107" width="0" style="955" hidden="1" customWidth="1"/>
    <col min="14108" max="14108" width="9.5703125" style="955" customWidth="1"/>
    <col min="14109" max="14111" width="0" style="955" hidden="1" customWidth="1"/>
    <col min="14112" max="14112" width="12.7109375" style="955" customWidth="1"/>
    <col min="14113" max="14115" width="0" style="955" hidden="1" customWidth="1"/>
    <col min="14116" max="14116" width="9" style="955" customWidth="1"/>
    <col min="14117" max="14119" width="0" style="955" hidden="1" customWidth="1"/>
    <col min="14120" max="14120" width="7.28515625" style="955" customWidth="1"/>
    <col min="14121" max="14121" width="0" style="955" hidden="1" customWidth="1"/>
    <col min="14122" max="14122" width="10.5703125" style="955" customWidth="1"/>
    <col min="14123" max="14127" width="0" style="955" hidden="1" customWidth="1"/>
    <col min="14128" max="14128" width="8.85546875" style="955" customWidth="1"/>
    <col min="14129" max="14129" width="0" style="955" hidden="1" customWidth="1"/>
    <col min="14130" max="14130" width="7.140625" style="955" customWidth="1"/>
    <col min="14131" max="14131" width="0" style="955" hidden="1" customWidth="1"/>
    <col min="14132" max="14132" width="9" style="955" customWidth="1"/>
    <col min="14133" max="14133" width="0" style="955" hidden="1" customWidth="1"/>
    <col min="14134" max="14134" width="7.7109375" style="955" customWidth="1"/>
    <col min="14135" max="14135" width="0" style="955" hidden="1" customWidth="1"/>
    <col min="14136" max="14136" width="10.140625" style="955" customWidth="1"/>
    <col min="14137" max="14155" width="0" style="955" hidden="1" customWidth="1"/>
    <col min="14156" max="14156" width="9.85546875" style="955" customWidth="1"/>
    <col min="14157" max="14157" width="0" style="955" hidden="1" customWidth="1"/>
    <col min="14158" max="14158" width="8.140625" style="955" customWidth="1"/>
    <col min="14159" max="14159" width="7.85546875" style="955" customWidth="1"/>
    <col min="14160" max="14160" width="9" style="955" customWidth="1"/>
    <col min="14161" max="14161" width="13.28515625" style="955" customWidth="1"/>
    <col min="14162" max="14169" width="0" style="955" hidden="1" customWidth="1"/>
    <col min="14170" max="14336" width="11.42578125" style="955"/>
    <col min="14337" max="14337" width="5.7109375" style="955" customWidth="1"/>
    <col min="14338" max="14338" width="10.85546875" style="955" customWidth="1"/>
    <col min="14339" max="14339" width="0" style="955" hidden="1" customWidth="1"/>
    <col min="14340" max="14340" width="7.140625" style="955" customWidth="1"/>
    <col min="14341" max="14343" width="0" style="955" hidden="1" customWidth="1"/>
    <col min="14344" max="14344" width="9.28515625" style="955" customWidth="1"/>
    <col min="14345" max="14345" width="0" style="955" hidden="1" customWidth="1"/>
    <col min="14346" max="14346" width="7.7109375" style="955" customWidth="1"/>
    <col min="14347" max="14347" width="0" style="955" hidden="1" customWidth="1"/>
    <col min="14348" max="14348" width="9" style="955" customWidth="1"/>
    <col min="14349" max="14349" width="0" style="955" hidden="1" customWidth="1"/>
    <col min="14350" max="14350" width="7.140625" style="955" customWidth="1"/>
    <col min="14351" max="14351" width="0" style="955" hidden="1" customWidth="1"/>
    <col min="14352" max="14352" width="8.85546875" style="955" customWidth="1"/>
    <col min="14353" max="14357" width="0" style="955" hidden="1" customWidth="1"/>
    <col min="14358" max="14358" width="9.5703125" style="955" customWidth="1"/>
    <col min="14359" max="14359" width="0" style="955" hidden="1" customWidth="1"/>
    <col min="14360" max="14360" width="7.28515625" style="955" customWidth="1"/>
    <col min="14361" max="14363" width="0" style="955" hidden="1" customWidth="1"/>
    <col min="14364" max="14364" width="9.5703125" style="955" customWidth="1"/>
    <col min="14365" max="14367" width="0" style="955" hidden="1" customWidth="1"/>
    <col min="14368" max="14368" width="12.7109375" style="955" customWidth="1"/>
    <col min="14369" max="14371" width="0" style="955" hidden="1" customWidth="1"/>
    <col min="14372" max="14372" width="9" style="955" customWidth="1"/>
    <col min="14373" max="14375" width="0" style="955" hidden="1" customWidth="1"/>
    <col min="14376" max="14376" width="7.28515625" style="955" customWidth="1"/>
    <col min="14377" max="14377" width="0" style="955" hidden="1" customWidth="1"/>
    <col min="14378" max="14378" width="10.5703125" style="955" customWidth="1"/>
    <col min="14379" max="14383" width="0" style="955" hidden="1" customWidth="1"/>
    <col min="14384" max="14384" width="8.85546875" style="955" customWidth="1"/>
    <col min="14385" max="14385" width="0" style="955" hidden="1" customWidth="1"/>
    <col min="14386" max="14386" width="7.140625" style="955" customWidth="1"/>
    <col min="14387" max="14387" width="0" style="955" hidden="1" customWidth="1"/>
    <col min="14388" max="14388" width="9" style="955" customWidth="1"/>
    <col min="14389" max="14389" width="0" style="955" hidden="1" customWidth="1"/>
    <col min="14390" max="14390" width="7.7109375" style="955" customWidth="1"/>
    <col min="14391" max="14391" width="0" style="955" hidden="1" customWidth="1"/>
    <col min="14392" max="14392" width="10.140625" style="955" customWidth="1"/>
    <col min="14393" max="14411" width="0" style="955" hidden="1" customWidth="1"/>
    <col min="14412" max="14412" width="9.85546875" style="955" customWidth="1"/>
    <col min="14413" max="14413" width="0" style="955" hidden="1" customWidth="1"/>
    <col min="14414" max="14414" width="8.140625" style="955" customWidth="1"/>
    <col min="14415" max="14415" width="7.85546875" style="955" customWidth="1"/>
    <col min="14416" max="14416" width="9" style="955" customWidth="1"/>
    <col min="14417" max="14417" width="13.28515625" style="955" customWidth="1"/>
    <col min="14418" max="14425" width="0" style="955" hidden="1" customWidth="1"/>
    <col min="14426" max="14592" width="11.42578125" style="955"/>
    <col min="14593" max="14593" width="5.7109375" style="955" customWidth="1"/>
    <col min="14594" max="14594" width="10.85546875" style="955" customWidth="1"/>
    <col min="14595" max="14595" width="0" style="955" hidden="1" customWidth="1"/>
    <col min="14596" max="14596" width="7.140625" style="955" customWidth="1"/>
    <col min="14597" max="14599" width="0" style="955" hidden="1" customWidth="1"/>
    <col min="14600" max="14600" width="9.28515625" style="955" customWidth="1"/>
    <col min="14601" max="14601" width="0" style="955" hidden="1" customWidth="1"/>
    <col min="14602" max="14602" width="7.7109375" style="955" customWidth="1"/>
    <col min="14603" max="14603" width="0" style="955" hidden="1" customWidth="1"/>
    <col min="14604" max="14604" width="9" style="955" customWidth="1"/>
    <col min="14605" max="14605" width="0" style="955" hidden="1" customWidth="1"/>
    <col min="14606" max="14606" width="7.140625" style="955" customWidth="1"/>
    <col min="14607" max="14607" width="0" style="955" hidden="1" customWidth="1"/>
    <col min="14608" max="14608" width="8.85546875" style="955" customWidth="1"/>
    <col min="14609" max="14613" width="0" style="955" hidden="1" customWidth="1"/>
    <col min="14614" max="14614" width="9.5703125" style="955" customWidth="1"/>
    <col min="14615" max="14615" width="0" style="955" hidden="1" customWidth="1"/>
    <col min="14616" max="14616" width="7.28515625" style="955" customWidth="1"/>
    <col min="14617" max="14619" width="0" style="955" hidden="1" customWidth="1"/>
    <col min="14620" max="14620" width="9.5703125" style="955" customWidth="1"/>
    <col min="14621" max="14623" width="0" style="955" hidden="1" customWidth="1"/>
    <col min="14624" max="14624" width="12.7109375" style="955" customWidth="1"/>
    <col min="14625" max="14627" width="0" style="955" hidden="1" customWidth="1"/>
    <col min="14628" max="14628" width="9" style="955" customWidth="1"/>
    <col min="14629" max="14631" width="0" style="955" hidden="1" customWidth="1"/>
    <col min="14632" max="14632" width="7.28515625" style="955" customWidth="1"/>
    <col min="14633" max="14633" width="0" style="955" hidden="1" customWidth="1"/>
    <col min="14634" max="14634" width="10.5703125" style="955" customWidth="1"/>
    <col min="14635" max="14639" width="0" style="955" hidden="1" customWidth="1"/>
    <col min="14640" max="14640" width="8.85546875" style="955" customWidth="1"/>
    <col min="14641" max="14641" width="0" style="955" hidden="1" customWidth="1"/>
    <col min="14642" max="14642" width="7.140625" style="955" customWidth="1"/>
    <col min="14643" max="14643" width="0" style="955" hidden="1" customWidth="1"/>
    <col min="14644" max="14644" width="9" style="955" customWidth="1"/>
    <col min="14645" max="14645" width="0" style="955" hidden="1" customWidth="1"/>
    <col min="14646" max="14646" width="7.7109375" style="955" customWidth="1"/>
    <col min="14647" max="14647" width="0" style="955" hidden="1" customWidth="1"/>
    <col min="14648" max="14648" width="10.140625" style="955" customWidth="1"/>
    <col min="14649" max="14667" width="0" style="955" hidden="1" customWidth="1"/>
    <col min="14668" max="14668" width="9.85546875" style="955" customWidth="1"/>
    <col min="14669" max="14669" width="0" style="955" hidden="1" customWidth="1"/>
    <col min="14670" max="14670" width="8.140625" style="955" customWidth="1"/>
    <col min="14671" max="14671" width="7.85546875" style="955" customWidth="1"/>
    <col min="14672" max="14672" width="9" style="955" customWidth="1"/>
    <col min="14673" max="14673" width="13.28515625" style="955" customWidth="1"/>
    <col min="14674" max="14681" width="0" style="955" hidden="1" customWidth="1"/>
    <col min="14682" max="14848" width="11.42578125" style="955"/>
    <col min="14849" max="14849" width="5.7109375" style="955" customWidth="1"/>
    <col min="14850" max="14850" width="10.85546875" style="955" customWidth="1"/>
    <col min="14851" max="14851" width="0" style="955" hidden="1" customWidth="1"/>
    <col min="14852" max="14852" width="7.140625" style="955" customWidth="1"/>
    <col min="14853" max="14855" width="0" style="955" hidden="1" customWidth="1"/>
    <col min="14856" max="14856" width="9.28515625" style="955" customWidth="1"/>
    <col min="14857" max="14857" width="0" style="955" hidden="1" customWidth="1"/>
    <col min="14858" max="14858" width="7.7109375" style="955" customWidth="1"/>
    <col min="14859" max="14859" width="0" style="955" hidden="1" customWidth="1"/>
    <col min="14860" max="14860" width="9" style="955" customWidth="1"/>
    <col min="14861" max="14861" width="0" style="955" hidden="1" customWidth="1"/>
    <col min="14862" max="14862" width="7.140625" style="955" customWidth="1"/>
    <col min="14863" max="14863" width="0" style="955" hidden="1" customWidth="1"/>
    <col min="14864" max="14864" width="8.85546875" style="955" customWidth="1"/>
    <col min="14865" max="14869" width="0" style="955" hidden="1" customWidth="1"/>
    <col min="14870" max="14870" width="9.5703125" style="955" customWidth="1"/>
    <col min="14871" max="14871" width="0" style="955" hidden="1" customWidth="1"/>
    <col min="14872" max="14872" width="7.28515625" style="955" customWidth="1"/>
    <col min="14873" max="14875" width="0" style="955" hidden="1" customWidth="1"/>
    <col min="14876" max="14876" width="9.5703125" style="955" customWidth="1"/>
    <col min="14877" max="14879" width="0" style="955" hidden="1" customWidth="1"/>
    <col min="14880" max="14880" width="12.7109375" style="955" customWidth="1"/>
    <col min="14881" max="14883" width="0" style="955" hidden="1" customWidth="1"/>
    <col min="14884" max="14884" width="9" style="955" customWidth="1"/>
    <col min="14885" max="14887" width="0" style="955" hidden="1" customWidth="1"/>
    <col min="14888" max="14888" width="7.28515625" style="955" customWidth="1"/>
    <col min="14889" max="14889" width="0" style="955" hidden="1" customWidth="1"/>
    <col min="14890" max="14890" width="10.5703125" style="955" customWidth="1"/>
    <col min="14891" max="14895" width="0" style="955" hidden="1" customWidth="1"/>
    <col min="14896" max="14896" width="8.85546875" style="955" customWidth="1"/>
    <col min="14897" max="14897" width="0" style="955" hidden="1" customWidth="1"/>
    <col min="14898" max="14898" width="7.140625" style="955" customWidth="1"/>
    <col min="14899" max="14899" width="0" style="955" hidden="1" customWidth="1"/>
    <col min="14900" max="14900" width="9" style="955" customWidth="1"/>
    <col min="14901" max="14901" width="0" style="955" hidden="1" customWidth="1"/>
    <col min="14902" max="14902" width="7.7109375" style="955" customWidth="1"/>
    <col min="14903" max="14903" width="0" style="955" hidden="1" customWidth="1"/>
    <col min="14904" max="14904" width="10.140625" style="955" customWidth="1"/>
    <col min="14905" max="14923" width="0" style="955" hidden="1" customWidth="1"/>
    <col min="14924" max="14924" width="9.85546875" style="955" customWidth="1"/>
    <col min="14925" max="14925" width="0" style="955" hidden="1" customWidth="1"/>
    <col min="14926" max="14926" width="8.140625" style="955" customWidth="1"/>
    <col min="14927" max="14927" width="7.85546875" style="955" customWidth="1"/>
    <col min="14928" max="14928" width="9" style="955" customWidth="1"/>
    <col min="14929" max="14929" width="13.28515625" style="955" customWidth="1"/>
    <col min="14930" max="14937" width="0" style="955" hidden="1" customWidth="1"/>
    <col min="14938" max="15104" width="11.42578125" style="955"/>
    <col min="15105" max="15105" width="5.7109375" style="955" customWidth="1"/>
    <col min="15106" max="15106" width="10.85546875" style="955" customWidth="1"/>
    <col min="15107" max="15107" width="0" style="955" hidden="1" customWidth="1"/>
    <col min="15108" max="15108" width="7.140625" style="955" customWidth="1"/>
    <col min="15109" max="15111" width="0" style="955" hidden="1" customWidth="1"/>
    <col min="15112" max="15112" width="9.28515625" style="955" customWidth="1"/>
    <col min="15113" max="15113" width="0" style="955" hidden="1" customWidth="1"/>
    <col min="15114" max="15114" width="7.7109375" style="955" customWidth="1"/>
    <col min="15115" max="15115" width="0" style="955" hidden="1" customWidth="1"/>
    <col min="15116" max="15116" width="9" style="955" customWidth="1"/>
    <col min="15117" max="15117" width="0" style="955" hidden="1" customWidth="1"/>
    <col min="15118" max="15118" width="7.140625" style="955" customWidth="1"/>
    <col min="15119" max="15119" width="0" style="955" hidden="1" customWidth="1"/>
    <col min="15120" max="15120" width="8.85546875" style="955" customWidth="1"/>
    <col min="15121" max="15125" width="0" style="955" hidden="1" customWidth="1"/>
    <col min="15126" max="15126" width="9.5703125" style="955" customWidth="1"/>
    <col min="15127" max="15127" width="0" style="955" hidden="1" customWidth="1"/>
    <col min="15128" max="15128" width="7.28515625" style="955" customWidth="1"/>
    <col min="15129" max="15131" width="0" style="955" hidden="1" customWidth="1"/>
    <col min="15132" max="15132" width="9.5703125" style="955" customWidth="1"/>
    <col min="15133" max="15135" width="0" style="955" hidden="1" customWidth="1"/>
    <col min="15136" max="15136" width="12.7109375" style="955" customWidth="1"/>
    <col min="15137" max="15139" width="0" style="955" hidden="1" customWidth="1"/>
    <col min="15140" max="15140" width="9" style="955" customWidth="1"/>
    <col min="15141" max="15143" width="0" style="955" hidden="1" customWidth="1"/>
    <col min="15144" max="15144" width="7.28515625" style="955" customWidth="1"/>
    <col min="15145" max="15145" width="0" style="955" hidden="1" customWidth="1"/>
    <col min="15146" max="15146" width="10.5703125" style="955" customWidth="1"/>
    <col min="15147" max="15151" width="0" style="955" hidden="1" customWidth="1"/>
    <col min="15152" max="15152" width="8.85546875" style="955" customWidth="1"/>
    <col min="15153" max="15153" width="0" style="955" hidden="1" customWidth="1"/>
    <col min="15154" max="15154" width="7.140625" style="955" customWidth="1"/>
    <col min="15155" max="15155" width="0" style="955" hidden="1" customWidth="1"/>
    <col min="15156" max="15156" width="9" style="955" customWidth="1"/>
    <col min="15157" max="15157" width="0" style="955" hidden="1" customWidth="1"/>
    <col min="15158" max="15158" width="7.7109375" style="955" customWidth="1"/>
    <col min="15159" max="15159" width="0" style="955" hidden="1" customWidth="1"/>
    <col min="15160" max="15160" width="10.140625" style="955" customWidth="1"/>
    <col min="15161" max="15179" width="0" style="955" hidden="1" customWidth="1"/>
    <col min="15180" max="15180" width="9.85546875" style="955" customWidth="1"/>
    <col min="15181" max="15181" width="0" style="955" hidden="1" customWidth="1"/>
    <col min="15182" max="15182" width="8.140625" style="955" customWidth="1"/>
    <col min="15183" max="15183" width="7.85546875" style="955" customWidth="1"/>
    <col min="15184" max="15184" width="9" style="955" customWidth="1"/>
    <col min="15185" max="15185" width="13.28515625" style="955" customWidth="1"/>
    <col min="15186" max="15193" width="0" style="955" hidden="1" customWidth="1"/>
    <col min="15194" max="15360" width="11.42578125" style="955"/>
    <col min="15361" max="15361" width="5.7109375" style="955" customWidth="1"/>
    <col min="15362" max="15362" width="10.85546875" style="955" customWidth="1"/>
    <col min="15363" max="15363" width="0" style="955" hidden="1" customWidth="1"/>
    <col min="15364" max="15364" width="7.140625" style="955" customWidth="1"/>
    <col min="15365" max="15367" width="0" style="955" hidden="1" customWidth="1"/>
    <col min="15368" max="15368" width="9.28515625" style="955" customWidth="1"/>
    <col min="15369" max="15369" width="0" style="955" hidden="1" customWidth="1"/>
    <col min="15370" max="15370" width="7.7109375" style="955" customWidth="1"/>
    <col min="15371" max="15371" width="0" style="955" hidden="1" customWidth="1"/>
    <col min="15372" max="15372" width="9" style="955" customWidth="1"/>
    <col min="15373" max="15373" width="0" style="955" hidden="1" customWidth="1"/>
    <col min="15374" max="15374" width="7.140625" style="955" customWidth="1"/>
    <col min="15375" max="15375" width="0" style="955" hidden="1" customWidth="1"/>
    <col min="15376" max="15376" width="8.85546875" style="955" customWidth="1"/>
    <col min="15377" max="15381" width="0" style="955" hidden="1" customWidth="1"/>
    <col min="15382" max="15382" width="9.5703125" style="955" customWidth="1"/>
    <col min="15383" max="15383" width="0" style="955" hidden="1" customWidth="1"/>
    <col min="15384" max="15384" width="7.28515625" style="955" customWidth="1"/>
    <col min="15385" max="15387" width="0" style="955" hidden="1" customWidth="1"/>
    <col min="15388" max="15388" width="9.5703125" style="955" customWidth="1"/>
    <col min="15389" max="15391" width="0" style="955" hidden="1" customWidth="1"/>
    <col min="15392" max="15392" width="12.7109375" style="955" customWidth="1"/>
    <col min="15393" max="15395" width="0" style="955" hidden="1" customWidth="1"/>
    <col min="15396" max="15396" width="9" style="955" customWidth="1"/>
    <col min="15397" max="15399" width="0" style="955" hidden="1" customWidth="1"/>
    <col min="15400" max="15400" width="7.28515625" style="955" customWidth="1"/>
    <col min="15401" max="15401" width="0" style="955" hidden="1" customWidth="1"/>
    <col min="15402" max="15402" width="10.5703125" style="955" customWidth="1"/>
    <col min="15403" max="15407" width="0" style="955" hidden="1" customWidth="1"/>
    <col min="15408" max="15408" width="8.85546875" style="955" customWidth="1"/>
    <col min="15409" max="15409" width="0" style="955" hidden="1" customWidth="1"/>
    <col min="15410" max="15410" width="7.140625" style="955" customWidth="1"/>
    <col min="15411" max="15411" width="0" style="955" hidden="1" customWidth="1"/>
    <col min="15412" max="15412" width="9" style="955" customWidth="1"/>
    <col min="15413" max="15413" width="0" style="955" hidden="1" customWidth="1"/>
    <col min="15414" max="15414" width="7.7109375" style="955" customWidth="1"/>
    <col min="15415" max="15415" width="0" style="955" hidden="1" customWidth="1"/>
    <col min="15416" max="15416" width="10.140625" style="955" customWidth="1"/>
    <col min="15417" max="15435" width="0" style="955" hidden="1" customWidth="1"/>
    <col min="15436" max="15436" width="9.85546875" style="955" customWidth="1"/>
    <col min="15437" max="15437" width="0" style="955" hidden="1" customWidth="1"/>
    <col min="15438" max="15438" width="8.140625" style="955" customWidth="1"/>
    <col min="15439" max="15439" width="7.85546875" style="955" customWidth="1"/>
    <col min="15440" max="15440" width="9" style="955" customWidth="1"/>
    <col min="15441" max="15441" width="13.28515625" style="955" customWidth="1"/>
    <col min="15442" max="15449" width="0" style="955" hidden="1" customWidth="1"/>
    <col min="15450" max="15616" width="11.42578125" style="955"/>
    <col min="15617" max="15617" width="5.7109375" style="955" customWidth="1"/>
    <col min="15618" max="15618" width="10.85546875" style="955" customWidth="1"/>
    <col min="15619" max="15619" width="0" style="955" hidden="1" customWidth="1"/>
    <col min="15620" max="15620" width="7.140625" style="955" customWidth="1"/>
    <col min="15621" max="15623" width="0" style="955" hidden="1" customWidth="1"/>
    <col min="15624" max="15624" width="9.28515625" style="955" customWidth="1"/>
    <col min="15625" max="15625" width="0" style="955" hidden="1" customWidth="1"/>
    <col min="15626" max="15626" width="7.7109375" style="955" customWidth="1"/>
    <col min="15627" max="15627" width="0" style="955" hidden="1" customWidth="1"/>
    <col min="15628" max="15628" width="9" style="955" customWidth="1"/>
    <col min="15629" max="15629" width="0" style="955" hidden="1" customWidth="1"/>
    <col min="15630" max="15630" width="7.140625" style="955" customWidth="1"/>
    <col min="15631" max="15631" width="0" style="955" hidden="1" customWidth="1"/>
    <col min="15632" max="15632" width="8.85546875" style="955" customWidth="1"/>
    <col min="15633" max="15637" width="0" style="955" hidden="1" customWidth="1"/>
    <col min="15638" max="15638" width="9.5703125" style="955" customWidth="1"/>
    <col min="15639" max="15639" width="0" style="955" hidden="1" customWidth="1"/>
    <col min="15640" max="15640" width="7.28515625" style="955" customWidth="1"/>
    <col min="15641" max="15643" width="0" style="955" hidden="1" customWidth="1"/>
    <col min="15644" max="15644" width="9.5703125" style="955" customWidth="1"/>
    <col min="15645" max="15647" width="0" style="955" hidden="1" customWidth="1"/>
    <col min="15648" max="15648" width="12.7109375" style="955" customWidth="1"/>
    <col min="15649" max="15651" width="0" style="955" hidden="1" customWidth="1"/>
    <col min="15652" max="15652" width="9" style="955" customWidth="1"/>
    <col min="15653" max="15655" width="0" style="955" hidden="1" customWidth="1"/>
    <col min="15656" max="15656" width="7.28515625" style="955" customWidth="1"/>
    <col min="15657" max="15657" width="0" style="955" hidden="1" customWidth="1"/>
    <col min="15658" max="15658" width="10.5703125" style="955" customWidth="1"/>
    <col min="15659" max="15663" width="0" style="955" hidden="1" customWidth="1"/>
    <col min="15664" max="15664" width="8.85546875" style="955" customWidth="1"/>
    <col min="15665" max="15665" width="0" style="955" hidden="1" customWidth="1"/>
    <col min="15666" max="15666" width="7.140625" style="955" customWidth="1"/>
    <col min="15667" max="15667" width="0" style="955" hidden="1" customWidth="1"/>
    <col min="15668" max="15668" width="9" style="955" customWidth="1"/>
    <col min="15669" max="15669" width="0" style="955" hidden="1" customWidth="1"/>
    <col min="15670" max="15670" width="7.7109375" style="955" customWidth="1"/>
    <col min="15671" max="15671" width="0" style="955" hidden="1" customWidth="1"/>
    <col min="15672" max="15672" width="10.140625" style="955" customWidth="1"/>
    <col min="15673" max="15691" width="0" style="955" hidden="1" customWidth="1"/>
    <col min="15692" max="15692" width="9.85546875" style="955" customWidth="1"/>
    <col min="15693" max="15693" width="0" style="955" hidden="1" customWidth="1"/>
    <col min="15694" max="15694" width="8.140625" style="955" customWidth="1"/>
    <col min="15695" max="15695" width="7.85546875" style="955" customWidth="1"/>
    <col min="15696" max="15696" width="9" style="955" customWidth="1"/>
    <col min="15697" max="15697" width="13.28515625" style="955" customWidth="1"/>
    <col min="15698" max="15705" width="0" style="955" hidden="1" customWidth="1"/>
    <col min="15706" max="15872" width="11.42578125" style="955"/>
    <col min="15873" max="15873" width="5.7109375" style="955" customWidth="1"/>
    <col min="15874" max="15874" width="10.85546875" style="955" customWidth="1"/>
    <col min="15875" max="15875" width="0" style="955" hidden="1" customWidth="1"/>
    <col min="15876" max="15876" width="7.140625" style="955" customWidth="1"/>
    <col min="15877" max="15879" width="0" style="955" hidden="1" customWidth="1"/>
    <col min="15880" max="15880" width="9.28515625" style="955" customWidth="1"/>
    <col min="15881" max="15881" width="0" style="955" hidden="1" customWidth="1"/>
    <col min="15882" max="15882" width="7.7109375" style="955" customWidth="1"/>
    <col min="15883" max="15883" width="0" style="955" hidden="1" customWidth="1"/>
    <col min="15884" max="15884" width="9" style="955" customWidth="1"/>
    <col min="15885" max="15885" width="0" style="955" hidden="1" customWidth="1"/>
    <col min="15886" max="15886" width="7.140625" style="955" customWidth="1"/>
    <col min="15887" max="15887" width="0" style="955" hidden="1" customWidth="1"/>
    <col min="15888" max="15888" width="8.85546875" style="955" customWidth="1"/>
    <col min="15889" max="15893" width="0" style="955" hidden="1" customWidth="1"/>
    <col min="15894" max="15894" width="9.5703125" style="955" customWidth="1"/>
    <col min="15895" max="15895" width="0" style="955" hidden="1" customWidth="1"/>
    <col min="15896" max="15896" width="7.28515625" style="955" customWidth="1"/>
    <col min="15897" max="15899" width="0" style="955" hidden="1" customWidth="1"/>
    <col min="15900" max="15900" width="9.5703125" style="955" customWidth="1"/>
    <col min="15901" max="15903" width="0" style="955" hidden="1" customWidth="1"/>
    <col min="15904" max="15904" width="12.7109375" style="955" customWidth="1"/>
    <col min="15905" max="15907" width="0" style="955" hidden="1" customWidth="1"/>
    <col min="15908" max="15908" width="9" style="955" customWidth="1"/>
    <col min="15909" max="15911" width="0" style="955" hidden="1" customWidth="1"/>
    <col min="15912" max="15912" width="7.28515625" style="955" customWidth="1"/>
    <col min="15913" max="15913" width="0" style="955" hidden="1" customWidth="1"/>
    <col min="15914" max="15914" width="10.5703125" style="955" customWidth="1"/>
    <col min="15915" max="15919" width="0" style="955" hidden="1" customWidth="1"/>
    <col min="15920" max="15920" width="8.85546875" style="955" customWidth="1"/>
    <col min="15921" max="15921" width="0" style="955" hidden="1" customWidth="1"/>
    <col min="15922" max="15922" width="7.140625" style="955" customWidth="1"/>
    <col min="15923" max="15923" width="0" style="955" hidden="1" customWidth="1"/>
    <col min="15924" max="15924" width="9" style="955" customWidth="1"/>
    <col min="15925" max="15925" width="0" style="955" hidden="1" customWidth="1"/>
    <col min="15926" max="15926" width="7.7109375" style="955" customWidth="1"/>
    <col min="15927" max="15927" width="0" style="955" hidden="1" customWidth="1"/>
    <col min="15928" max="15928" width="10.140625" style="955" customWidth="1"/>
    <col min="15929" max="15947" width="0" style="955" hidden="1" customWidth="1"/>
    <col min="15948" max="15948" width="9.85546875" style="955" customWidth="1"/>
    <col min="15949" max="15949" width="0" style="955" hidden="1" customWidth="1"/>
    <col min="15950" max="15950" width="8.140625" style="955" customWidth="1"/>
    <col min="15951" max="15951" width="7.85546875" style="955" customWidth="1"/>
    <col min="15952" max="15952" width="9" style="955" customWidth="1"/>
    <col min="15953" max="15953" width="13.28515625" style="955" customWidth="1"/>
    <col min="15954" max="15961" width="0" style="955" hidden="1" customWidth="1"/>
    <col min="15962" max="16128" width="11.42578125" style="955"/>
    <col min="16129" max="16129" width="5.7109375" style="955" customWidth="1"/>
    <col min="16130" max="16130" width="10.85546875" style="955" customWidth="1"/>
    <col min="16131" max="16131" width="0" style="955" hidden="1" customWidth="1"/>
    <col min="16132" max="16132" width="7.140625" style="955" customWidth="1"/>
    <col min="16133" max="16135" width="0" style="955" hidden="1" customWidth="1"/>
    <col min="16136" max="16136" width="9.28515625" style="955" customWidth="1"/>
    <col min="16137" max="16137" width="0" style="955" hidden="1" customWidth="1"/>
    <col min="16138" max="16138" width="7.7109375" style="955" customWidth="1"/>
    <col min="16139" max="16139" width="0" style="955" hidden="1" customWidth="1"/>
    <col min="16140" max="16140" width="9" style="955" customWidth="1"/>
    <col min="16141" max="16141" width="0" style="955" hidden="1" customWidth="1"/>
    <col min="16142" max="16142" width="7.140625" style="955" customWidth="1"/>
    <col min="16143" max="16143" width="0" style="955" hidden="1" customWidth="1"/>
    <col min="16144" max="16144" width="8.85546875" style="955" customWidth="1"/>
    <col min="16145" max="16149" width="0" style="955" hidden="1" customWidth="1"/>
    <col min="16150" max="16150" width="9.5703125" style="955" customWidth="1"/>
    <col min="16151" max="16151" width="0" style="955" hidden="1" customWidth="1"/>
    <col min="16152" max="16152" width="7.28515625" style="955" customWidth="1"/>
    <col min="16153" max="16155" width="0" style="955" hidden="1" customWidth="1"/>
    <col min="16156" max="16156" width="9.5703125" style="955" customWidth="1"/>
    <col min="16157" max="16159" width="0" style="955" hidden="1" customWidth="1"/>
    <col min="16160" max="16160" width="12.7109375" style="955" customWidth="1"/>
    <col min="16161" max="16163" width="0" style="955" hidden="1" customWidth="1"/>
    <col min="16164" max="16164" width="9" style="955" customWidth="1"/>
    <col min="16165" max="16167" width="0" style="955" hidden="1" customWidth="1"/>
    <col min="16168" max="16168" width="7.28515625" style="955" customWidth="1"/>
    <col min="16169" max="16169" width="0" style="955" hidden="1" customWidth="1"/>
    <col min="16170" max="16170" width="10.5703125" style="955" customWidth="1"/>
    <col min="16171" max="16175" width="0" style="955" hidden="1" customWidth="1"/>
    <col min="16176" max="16176" width="8.85546875" style="955" customWidth="1"/>
    <col min="16177" max="16177" width="0" style="955" hidden="1" customWidth="1"/>
    <col min="16178" max="16178" width="7.140625" style="955" customWidth="1"/>
    <col min="16179" max="16179" width="0" style="955" hidden="1" customWidth="1"/>
    <col min="16180" max="16180" width="9" style="955" customWidth="1"/>
    <col min="16181" max="16181" width="0" style="955" hidden="1" customWidth="1"/>
    <col min="16182" max="16182" width="7.7109375" style="955" customWidth="1"/>
    <col min="16183" max="16183" width="0" style="955" hidden="1" customWidth="1"/>
    <col min="16184" max="16184" width="10.140625" style="955" customWidth="1"/>
    <col min="16185" max="16203" width="0" style="955" hidden="1" customWidth="1"/>
    <col min="16204" max="16204" width="9.85546875" style="955" customWidth="1"/>
    <col min="16205" max="16205" width="0" style="955" hidden="1" customWidth="1"/>
    <col min="16206" max="16206" width="8.140625" style="955" customWidth="1"/>
    <col min="16207" max="16207" width="7.85546875" style="955" customWidth="1"/>
    <col min="16208" max="16208" width="9" style="955" customWidth="1"/>
    <col min="16209" max="16209" width="13.28515625" style="955" customWidth="1"/>
    <col min="16210" max="16217" width="0" style="955" hidden="1" customWidth="1"/>
    <col min="16218" max="16384" width="11.42578125" style="955"/>
  </cols>
  <sheetData>
    <row r="3" spans="2:28" ht="12.75" customHeight="1" x14ac:dyDescent="0.2"/>
    <row r="4" spans="2:28" ht="12.75" customHeight="1" x14ac:dyDescent="0.2"/>
    <row r="5" spans="2:28" ht="12.75" customHeight="1" x14ac:dyDescent="0.2"/>
    <row r="6" spans="2:28" ht="12.75" customHeight="1" x14ac:dyDescent="0.2"/>
    <row r="8" spans="2:28" x14ac:dyDescent="0.2">
      <c r="B8" s="957" t="s">
        <v>0</v>
      </c>
      <c r="C8" s="957"/>
      <c r="D8" s="957"/>
      <c r="E8" s="958"/>
      <c r="F8" s="958"/>
      <c r="G8" s="958"/>
      <c r="H8" s="959"/>
      <c r="I8" s="959"/>
      <c r="J8" s="959"/>
      <c r="K8" s="959"/>
      <c r="L8" s="958"/>
      <c r="M8" s="958"/>
      <c r="N8" s="958"/>
      <c r="O8" s="958"/>
      <c r="P8" s="958"/>
      <c r="Q8" s="958"/>
      <c r="R8" s="958"/>
      <c r="S8" s="958"/>
      <c r="T8" s="958"/>
      <c r="U8" s="958"/>
      <c r="V8" s="958"/>
      <c r="W8" s="958"/>
      <c r="X8" s="958"/>
      <c r="Y8" s="958"/>
      <c r="Z8" s="958"/>
      <c r="AA8" s="958"/>
      <c r="AB8" s="958"/>
    </row>
    <row r="10" spans="2:28" x14ac:dyDescent="0.2">
      <c r="B10" s="958" t="s">
        <v>1</v>
      </c>
      <c r="C10" s="958"/>
      <c r="D10" s="958"/>
      <c r="J10" s="960" t="str">
        <f>+'[2]Recorrido 460 Habiles'!J10</f>
        <v>Autotransportes Presidente Alvear S.A. Y Autotransportes El Trapiche  S.R.L. (UT)</v>
      </c>
    </row>
    <row r="11" spans="2:28" ht="12.75" customHeight="1" x14ac:dyDescent="0.2">
      <c r="B11" s="958" t="s">
        <v>2</v>
      </c>
      <c r="C11" s="958"/>
      <c r="D11" s="958"/>
      <c r="J11" s="956">
        <v>400</v>
      </c>
    </row>
    <row r="12" spans="2:28" ht="12.75" customHeight="1" x14ac:dyDescent="0.2">
      <c r="B12" s="955" t="s">
        <v>3</v>
      </c>
      <c r="J12" s="956" t="s">
        <v>134</v>
      </c>
    </row>
    <row r="13" spans="2:28" x14ac:dyDescent="0.2">
      <c r="B13" s="955" t="s">
        <v>4</v>
      </c>
      <c r="I13" s="960"/>
      <c r="J13" s="960" t="s">
        <v>5</v>
      </c>
      <c r="K13" s="960"/>
    </row>
    <row r="14" spans="2:28" x14ac:dyDescent="0.2">
      <c r="B14" s="955" t="s">
        <v>6</v>
      </c>
      <c r="J14" s="956">
        <v>464</v>
      </c>
    </row>
    <row r="15" spans="2:28" x14ac:dyDescent="0.2">
      <c r="B15" s="955" t="s">
        <v>7</v>
      </c>
      <c r="I15" s="960"/>
      <c r="J15" s="960" t="s">
        <v>194</v>
      </c>
      <c r="K15" s="960"/>
    </row>
    <row r="16" spans="2:28" x14ac:dyDescent="0.2">
      <c r="B16" s="955" t="s">
        <v>8</v>
      </c>
      <c r="J16" s="956">
        <v>464</v>
      </c>
    </row>
    <row r="17" spans="1:89" x14ac:dyDescent="0.2">
      <c r="B17" s="575" t="s">
        <v>9</v>
      </c>
      <c r="H17" s="955"/>
      <c r="I17" s="955"/>
    </row>
    <row r="18" spans="1:89" ht="64.5" customHeight="1" thickBot="1" x14ac:dyDescent="0.25">
      <c r="H18" s="955"/>
      <c r="I18" s="955"/>
    </row>
    <row r="19" spans="1:89" ht="12.75" customHeight="1" thickBot="1" x14ac:dyDescent="0.25">
      <c r="B19" s="1270" t="s">
        <v>10</v>
      </c>
      <c r="C19" s="1271"/>
      <c r="D19" s="1272"/>
      <c r="E19" s="961"/>
      <c r="F19" s="962" t="s">
        <v>11</v>
      </c>
      <c r="G19" s="963"/>
      <c r="H19" s="1270" t="s">
        <v>11</v>
      </c>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2"/>
      <c r="BE19" s="965"/>
      <c r="BF19" s="965"/>
      <c r="BG19" s="965"/>
      <c r="BH19" s="965"/>
      <c r="BI19" s="965"/>
      <c r="BJ19" s="965"/>
      <c r="BK19" s="965"/>
      <c r="BL19" s="965"/>
      <c r="BM19" s="965"/>
      <c r="BN19" s="965"/>
      <c r="BO19" s="965"/>
      <c r="BP19" s="965"/>
      <c r="BQ19" s="965"/>
      <c r="BR19" s="965"/>
      <c r="BS19" s="965"/>
      <c r="BT19" s="965"/>
      <c r="BU19" s="965"/>
      <c r="BV19" s="965"/>
      <c r="BW19" s="961" t="s">
        <v>12</v>
      </c>
      <c r="BX19" s="961" t="s">
        <v>12</v>
      </c>
      <c r="BY19" s="966"/>
      <c r="BZ19" s="1243" t="s">
        <v>13</v>
      </c>
      <c r="CA19" s="1277" t="s">
        <v>14</v>
      </c>
      <c r="CB19" s="1277" t="s">
        <v>15</v>
      </c>
      <c r="CC19" s="1277" t="s">
        <v>16</v>
      </c>
      <c r="CD19" s="955">
        <v>1440</v>
      </c>
    </row>
    <row r="20" spans="1:89" ht="39" thickBot="1" x14ac:dyDescent="0.25">
      <c r="B20" s="1280" t="s">
        <v>135</v>
      </c>
      <c r="C20" s="1281"/>
      <c r="D20" s="1282"/>
      <c r="E20" s="961" t="s">
        <v>39</v>
      </c>
      <c r="F20" s="961" t="s">
        <v>39</v>
      </c>
      <c r="G20" s="966" t="s">
        <v>157</v>
      </c>
      <c r="H20" s="1131" t="s">
        <v>195</v>
      </c>
      <c r="I20" s="966" t="s">
        <v>196</v>
      </c>
      <c r="J20" s="966" t="s">
        <v>196</v>
      </c>
      <c r="K20" s="966" t="s">
        <v>197</v>
      </c>
      <c r="L20" s="966" t="s">
        <v>197</v>
      </c>
      <c r="M20" s="966" t="s">
        <v>198</v>
      </c>
      <c r="N20" s="966" t="s">
        <v>198</v>
      </c>
      <c r="O20" s="966" t="s">
        <v>43</v>
      </c>
      <c r="P20" s="966" t="s">
        <v>140</v>
      </c>
      <c r="Q20" s="966" t="s">
        <v>199</v>
      </c>
      <c r="R20" s="966" t="s">
        <v>199</v>
      </c>
      <c r="S20" s="966" t="s">
        <v>163</v>
      </c>
      <c r="T20" s="966" t="s">
        <v>163</v>
      </c>
      <c r="U20" s="966" t="s">
        <v>200</v>
      </c>
      <c r="V20" s="966" t="s">
        <v>200</v>
      </c>
      <c r="W20" s="966" t="s">
        <v>41</v>
      </c>
      <c r="X20" s="966" t="s">
        <v>41</v>
      </c>
      <c r="Y20" s="966" t="s">
        <v>201</v>
      </c>
      <c r="Z20" s="966" t="s">
        <v>201</v>
      </c>
      <c r="AA20" s="966" t="s">
        <v>42</v>
      </c>
      <c r="AB20" s="966" t="s">
        <v>42</v>
      </c>
      <c r="AC20" s="966" t="s">
        <v>202</v>
      </c>
      <c r="AD20" s="966" t="s">
        <v>202</v>
      </c>
      <c r="AE20" s="966" t="s">
        <v>203</v>
      </c>
      <c r="AF20" s="966" t="s">
        <v>203</v>
      </c>
      <c r="AG20" s="966" t="s">
        <v>202</v>
      </c>
      <c r="AH20" s="966" t="s">
        <v>202</v>
      </c>
      <c r="AI20" s="966" t="s">
        <v>42</v>
      </c>
      <c r="AJ20" s="966" t="s">
        <v>42</v>
      </c>
      <c r="AK20" s="966" t="s">
        <v>201</v>
      </c>
      <c r="AL20" s="966" t="s">
        <v>201</v>
      </c>
      <c r="AM20" s="966" t="s">
        <v>41</v>
      </c>
      <c r="AN20" s="966" t="s">
        <v>41</v>
      </c>
      <c r="AO20" s="966" t="s">
        <v>200</v>
      </c>
      <c r="AP20" s="966" t="s">
        <v>200</v>
      </c>
      <c r="AQ20" s="966" t="s">
        <v>163</v>
      </c>
      <c r="AR20" s="966" t="s">
        <v>163</v>
      </c>
      <c r="AS20" s="966" t="s">
        <v>204</v>
      </c>
      <c r="AT20" s="966" t="s">
        <v>204</v>
      </c>
      <c r="AU20" s="966" t="s">
        <v>43</v>
      </c>
      <c r="AV20" s="966" t="s">
        <v>140</v>
      </c>
      <c r="AW20" s="966" t="s">
        <v>198</v>
      </c>
      <c r="AX20" s="966" t="s">
        <v>198</v>
      </c>
      <c r="AY20" s="966" t="s">
        <v>197</v>
      </c>
      <c r="AZ20" s="966" t="s">
        <v>197</v>
      </c>
      <c r="BA20" s="966" t="s">
        <v>196</v>
      </c>
      <c r="BB20" s="966" t="s">
        <v>196</v>
      </c>
      <c r="BC20" s="966" t="s">
        <v>157</v>
      </c>
      <c r="BD20" s="1131" t="s">
        <v>195</v>
      </c>
      <c r="BE20" s="969"/>
      <c r="BF20" s="969"/>
      <c r="BG20" s="969"/>
      <c r="BH20" s="969"/>
      <c r="BI20" s="969"/>
      <c r="BJ20" s="969"/>
      <c r="BK20" s="969"/>
      <c r="BL20" s="969"/>
      <c r="BM20" s="969"/>
      <c r="BN20" s="969"/>
      <c r="BO20" s="969"/>
      <c r="BP20" s="969"/>
      <c r="BQ20" s="969"/>
      <c r="BR20" s="969"/>
      <c r="BS20" s="969"/>
      <c r="BT20" s="969"/>
      <c r="BU20" s="966"/>
      <c r="BV20" s="966"/>
      <c r="BW20" s="966" t="s">
        <v>39</v>
      </c>
      <c r="BX20" s="966" t="s">
        <v>135</v>
      </c>
      <c r="BY20" s="969"/>
      <c r="BZ20" s="1244"/>
      <c r="CA20" s="1278"/>
      <c r="CB20" s="1278"/>
      <c r="CC20" s="1278"/>
      <c r="CD20" s="971" t="s">
        <v>18</v>
      </c>
      <c r="CE20" s="971" t="s">
        <v>19</v>
      </c>
      <c r="CG20" s="1265" t="s">
        <v>20</v>
      </c>
      <c r="CH20" s="1266"/>
      <c r="CI20" s="1267"/>
    </row>
    <row r="21" spans="1:89" ht="25.5" customHeight="1" x14ac:dyDescent="0.2">
      <c r="B21" s="147" t="s">
        <v>21</v>
      </c>
      <c r="C21" s="972"/>
      <c r="D21" s="973">
        <v>0</v>
      </c>
      <c r="E21" s="974">
        <v>0</v>
      </c>
      <c r="F21" s="972">
        <v>0</v>
      </c>
      <c r="G21" s="973">
        <v>0</v>
      </c>
      <c r="H21" s="974">
        <v>4.66</v>
      </c>
      <c r="I21" s="972">
        <v>0</v>
      </c>
      <c r="J21" s="972">
        <v>2.4809999999999999</v>
      </c>
      <c r="K21" s="972">
        <v>0</v>
      </c>
      <c r="L21" s="972">
        <v>1.5089999999999999</v>
      </c>
      <c r="M21" s="972">
        <v>0</v>
      </c>
      <c r="N21" s="972">
        <v>2.589</v>
      </c>
      <c r="O21" s="972">
        <v>0</v>
      </c>
      <c r="P21" s="972">
        <v>2.1960000000000002</v>
      </c>
      <c r="Q21" s="972">
        <v>0</v>
      </c>
      <c r="R21" s="972">
        <v>0</v>
      </c>
      <c r="S21" s="972">
        <v>0</v>
      </c>
      <c r="T21" s="972">
        <v>0</v>
      </c>
      <c r="U21" s="972">
        <v>0</v>
      </c>
      <c r="V21" s="972">
        <v>5.4589999999999996</v>
      </c>
      <c r="W21" s="972">
        <v>0</v>
      </c>
      <c r="X21" s="972">
        <v>1.718</v>
      </c>
      <c r="Y21" s="972">
        <v>0</v>
      </c>
      <c r="Z21" s="972">
        <v>0</v>
      </c>
      <c r="AA21" s="972">
        <v>0</v>
      </c>
      <c r="AB21" s="972">
        <v>3.6680000000000001</v>
      </c>
      <c r="AC21" s="972">
        <v>0</v>
      </c>
      <c r="AD21" s="972">
        <v>0</v>
      </c>
      <c r="AE21" s="972">
        <v>0</v>
      </c>
      <c r="AF21" s="972">
        <v>6.7910000000000004</v>
      </c>
      <c r="AG21" s="972">
        <v>0</v>
      </c>
      <c r="AH21" s="972">
        <v>0</v>
      </c>
      <c r="AI21" s="972">
        <v>0</v>
      </c>
      <c r="AJ21" s="972">
        <v>2.9550000000000001</v>
      </c>
      <c r="AK21" s="972">
        <v>0</v>
      </c>
      <c r="AL21" s="972">
        <v>0</v>
      </c>
      <c r="AM21" s="972">
        <v>0</v>
      </c>
      <c r="AN21" s="972">
        <v>2.33</v>
      </c>
      <c r="AO21" s="972">
        <v>0</v>
      </c>
      <c r="AP21" s="972">
        <v>0</v>
      </c>
      <c r="AQ21" s="972">
        <v>0</v>
      </c>
      <c r="AR21" s="972">
        <v>0</v>
      </c>
      <c r="AS21" s="972">
        <v>0</v>
      </c>
      <c r="AT21" s="972">
        <v>0</v>
      </c>
      <c r="AU21" s="972">
        <v>0</v>
      </c>
      <c r="AV21" s="972">
        <v>6.5250000000000004</v>
      </c>
      <c r="AW21" s="972">
        <v>0</v>
      </c>
      <c r="AX21" s="972">
        <v>2.1309999999999998</v>
      </c>
      <c r="AY21" s="972">
        <v>0</v>
      </c>
      <c r="AZ21" s="972">
        <v>2.5499999999999998</v>
      </c>
      <c r="BA21" s="972">
        <v>0</v>
      </c>
      <c r="BB21" s="972">
        <v>1.5269999999999999</v>
      </c>
      <c r="BC21" s="972">
        <v>0</v>
      </c>
      <c r="BD21" s="972">
        <v>2.5409999999999999</v>
      </c>
      <c r="BE21" s="972">
        <v>0</v>
      </c>
      <c r="BF21" s="972">
        <v>0</v>
      </c>
      <c r="BG21" s="972">
        <v>0</v>
      </c>
      <c r="BH21" s="972">
        <v>0</v>
      </c>
      <c r="BI21" s="972">
        <v>0</v>
      </c>
      <c r="BJ21" s="972">
        <v>0</v>
      </c>
      <c r="BK21" s="972">
        <v>0</v>
      </c>
      <c r="BL21" s="972">
        <v>0</v>
      </c>
      <c r="BM21" s="972">
        <v>0</v>
      </c>
      <c r="BN21" s="972">
        <v>0</v>
      </c>
      <c r="BO21" s="972">
        <v>0</v>
      </c>
      <c r="BP21" s="972">
        <v>0</v>
      </c>
      <c r="BQ21" s="972">
        <v>0</v>
      </c>
      <c r="BR21" s="972">
        <v>0</v>
      </c>
      <c r="BS21" s="972">
        <v>0</v>
      </c>
      <c r="BT21" s="972">
        <v>0</v>
      </c>
      <c r="BU21" s="972">
        <v>0</v>
      </c>
      <c r="BV21" s="972">
        <v>0</v>
      </c>
      <c r="BW21" s="972">
        <v>0</v>
      </c>
      <c r="BX21" s="975">
        <v>4.6849999999999996</v>
      </c>
      <c r="BY21" s="976"/>
      <c r="BZ21" s="1345">
        <f>+D21+F21+H21+J21+L21+N21+P21+R21+T21+V21+X21+Z21+AB21+AD21+BX21+AF21+AH21+AJ21+AL21+AN21+AP21+AR21+AT21+AV21+AX21+AZ21+BB21+BD21+BF21+BH21+BJ21+BL21+BN21+BP21+BR21+BT21+BV21</f>
        <v>56.314999999999991</v>
      </c>
      <c r="CA21" s="1278"/>
      <c r="CB21" s="1278"/>
      <c r="CC21" s="1278"/>
      <c r="CG21" s="977"/>
      <c r="CH21" s="955" t="s">
        <v>18</v>
      </c>
      <c r="CI21" s="977"/>
    </row>
    <row r="22" spans="1:89" ht="25.5" customHeight="1" thickBot="1" x14ac:dyDescent="0.25">
      <c r="B22" s="149" t="s">
        <v>22</v>
      </c>
      <c r="C22" s="1132"/>
      <c r="D22" s="1133">
        <v>0</v>
      </c>
      <c r="E22" s="1134">
        <v>0</v>
      </c>
      <c r="F22" s="1132">
        <f>+F21+D22</f>
        <v>0</v>
      </c>
      <c r="G22" s="1133">
        <f>+G21+E22</f>
        <v>0</v>
      </c>
      <c r="H22" s="1134">
        <f>+H21+F22</f>
        <v>4.66</v>
      </c>
      <c r="I22" s="1132">
        <v>0</v>
      </c>
      <c r="J22" s="1132">
        <f>+J21+H22</f>
        <v>7.141</v>
      </c>
      <c r="K22" s="1132">
        <f>+K21+I22</f>
        <v>0</v>
      </c>
      <c r="L22" s="1132">
        <f>+L21+J22</f>
        <v>8.65</v>
      </c>
      <c r="M22" s="1132">
        <v>0</v>
      </c>
      <c r="N22" s="1132">
        <f>+N21+L22</f>
        <v>11.239000000000001</v>
      </c>
      <c r="O22" s="1132">
        <v>0</v>
      </c>
      <c r="P22" s="1132">
        <f>+P21+N22</f>
        <v>13.435</v>
      </c>
      <c r="Q22" s="1132">
        <v>0</v>
      </c>
      <c r="R22" s="1132">
        <f>+R21+P22</f>
        <v>13.435</v>
      </c>
      <c r="S22" s="1132">
        <f>+S21+Q22</f>
        <v>0</v>
      </c>
      <c r="T22" s="1132">
        <f>+T21+R22</f>
        <v>13.435</v>
      </c>
      <c r="U22" s="1132">
        <v>0</v>
      </c>
      <c r="V22" s="1132">
        <f>+V21+T22</f>
        <v>18.893999999999998</v>
      </c>
      <c r="W22" s="1132">
        <f>+W21+U22</f>
        <v>0</v>
      </c>
      <c r="X22" s="1132">
        <f>+X21+V22</f>
        <v>20.611999999999998</v>
      </c>
      <c r="Y22" s="1132">
        <v>0</v>
      </c>
      <c r="Z22" s="1132">
        <f>+Z21+X22</f>
        <v>20.611999999999998</v>
      </c>
      <c r="AA22" s="1132">
        <f>+AA21+Y22</f>
        <v>0</v>
      </c>
      <c r="AB22" s="1132">
        <f>+AB21+Z22</f>
        <v>24.279999999999998</v>
      </c>
      <c r="AC22" s="1132">
        <v>0</v>
      </c>
      <c r="AD22" s="1132">
        <f>+AD21+AB22</f>
        <v>24.279999999999998</v>
      </c>
      <c r="AE22" s="1132">
        <f>+AE21+AC22</f>
        <v>0</v>
      </c>
      <c r="AF22" s="1132">
        <f>+AF21+AD22</f>
        <v>31.070999999999998</v>
      </c>
      <c r="AG22" s="1132">
        <v>0</v>
      </c>
      <c r="AH22" s="1132">
        <f>+AH21+AF22</f>
        <v>31.070999999999998</v>
      </c>
      <c r="AI22" s="1132">
        <v>0</v>
      </c>
      <c r="AJ22" s="1132">
        <f>+AJ21+AH22</f>
        <v>34.025999999999996</v>
      </c>
      <c r="AK22" s="1132">
        <v>0</v>
      </c>
      <c r="AL22" s="1132">
        <f>+AL21+AJ22</f>
        <v>34.025999999999996</v>
      </c>
      <c r="AM22" s="1132">
        <f>+AM21+AK22</f>
        <v>0</v>
      </c>
      <c r="AN22" s="1132">
        <f>+AN21+AL22</f>
        <v>36.355999999999995</v>
      </c>
      <c r="AO22" s="1132">
        <v>0</v>
      </c>
      <c r="AP22" s="1132">
        <f>+AP21+AN22</f>
        <v>36.355999999999995</v>
      </c>
      <c r="AQ22" s="1132">
        <f>+AQ21+AO22</f>
        <v>0</v>
      </c>
      <c r="AR22" s="1132">
        <f>+AR21+AP22</f>
        <v>36.355999999999995</v>
      </c>
      <c r="AS22" s="1132">
        <v>0</v>
      </c>
      <c r="AT22" s="1132">
        <f>+AT21+AR22</f>
        <v>36.355999999999995</v>
      </c>
      <c r="AU22" s="1132">
        <v>0</v>
      </c>
      <c r="AV22" s="1132">
        <f>+AV21+AT22</f>
        <v>42.880999999999993</v>
      </c>
      <c r="AW22" s="1132">
        <v>0</v>
      </c>
      <c r="AX22" s="1132">
        <f>+AX21+AV22</f>
        <v>45.011999999999993</v>
      </c>
      <c r="AY22" s="1132">
        <v>0</v>
      </c>
      <c r="AZ22" s="1132">
        <f>+AZ21+AX22</f>
        <v>47.561999999999991</v>
      </c>
      <c r="BA22" s="1132">
        <v>0</v>
      </c>
      <c r="BB22" s="1132">
        <f>+BB21+AZ22</f>
        <v>49.088999999999992</v>
      </c>
      <c r="BC22" s="1132">
        <v>0</v>
      </c>
      <c r="BD22" s="1132">
        <f>+BD21+BB22</f>
        <v>51.629999999999988</v>
      </c>
      <c r="BE22" s="1132">
        <v>0</v>
      </c>
      <c r="BF22" s="1132">
        <f>+BF21+BD22</f>
        <v>51.629999999999988</v>
      </c>
      <c r="BG22" s="1132">
        <v>0</v>
      </c>
      <c r="BH22" s="1132">
        <f>+BH21+BF22</f>
        <v>51.629999999999988</v>
      </c>
      <c r="BI22" s="1132">
        <v>0</v>
      </c>
      <c r="BJ22" s="1132">
        <f>+BJ21+BH22</f>
        <v>51.629999999999988</v>
      </c>
      <c r="BK22" s="1132">
        <v>0</v>
      </c>
      <c r="BL22" s="1132">
        <f>+BL21+BJ22</f>
        <v>51.629999999999988</v>
      </c>
      <c r="BM22" s="1132">
        <v>0</v>
      </c>
      <c r="BN22" s="1132">
        <f>+BN21+BL22</f>
        <v>51.629999999999988</v>
      </c>
      <c r="BO22" s="1132">
        <v>0</v>
      </c>
      <c r="BP22" s="1132">
        <f>+BP21+BN22</f>
        <v>51.629999999999988</v>
      </c>
      <c r="BQ22" s="1132">
        <v>0</v>
      </c>
      <c r="BR22" s="1132">
        <f>+BR21+BP22</f>
        <v>51.629999999999988</v>
      </c>
      <c r="BS22" s="1132">
        <v>0</v>
      </c>
      <c r="BT22" s="1132">
        <f>+BT21+BR22</f>
        <v>51.629999999999988</v>
      </c>
      <c r="BU22" s="1132">
        <v>0</v>
      </c>
      <c r="BV22" s="1132">
        <f>+BV21+BT22</f>
        <v>51.629999999999988</v>
      </c>
      <c r="BW22" s="1132">
        <v>0</v>
      </c>
      <c r="BX22" s="1135">
        <f>+BX21+BV22</f>
        <v>56.314999999999991</v>
      </c>
      <c r="BY22" s="1136"/>
      <c r="BZ22" s="1346"/>
      <c r="CA22" s="1278"/>
      <c r="CB22" s="1278"/>
      <c r="CC22" s="1278"/>
      <c r="CG22" s="977"/>
      <c r="CH22" s="977"/>
      <c r="CI22" s="977"/>
    </row>
    <row r="23" spans="1:89" ht="25.5" customHeight="1" thickBot="1" x14ac:dyDescent="0.25">
      <c r="A23" s="1044"/>
      <c r="B23" s="1270" t="s">
        <v>23</v>
      </c>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71"/>
      <c r="CA23" s="1271"/>
      <c r="CB23" s="1271"/>
      <c r="CC23" s="1272"/>
      <c r="CG23" s="977"/>
      <c r="CH23" s="977"/>
      <c r="CI23" s="977"/>
      <c r="CK23" s="984"/>
    </row>
    <row r="24" spans="1:89" ht="12.75" hidden="1" customHeight="1" x14ac:dyDescent="0.2">
      <c r="A24" s="1273" t="s">
        <v>24</v>
      </c>
      <c r="B24" s="1137">
        <v>1</v>
      </c>
      <c r="C24" s="1138">
        <v>1.7361111111111112E-2</v>
      </c>
      <c r="D24" s="1139">
        <v>0.20833333333333334</v>
      </c>
      <c r="E24" s="1130">
        <v>0</v>
      </c>
      <c r="F24" s="1140"/>
      <c r="G24" s="1141">
        <v>4.8611111111111103E-3</v>
      </c>
      <c r="H24" s="1130">
        <f t="shared" ref="H24:H89" si="0">+G24+D24</f>
        <v>0.21319444444444446</v>
      </c>
      <c r="I24" s="1142">
        <v>3.472222222222222E-3</v>
      </c>
      <c r="J24" s="1130">
        <f t="shared" ref="J24:J89" si="1">+I24+H24</f>
        <v>0.21666666666666667</v>
      </c>
      <c r="K24" s="1130">
        <v>5.5555555555555601E-3</v>
      </c>
      <c r="L24" s="1130">
        <f t="shared" ref="L24:L89" si="2">+K24+J24</f>
        <v>0.22222222222222224</v>
      </c>
      <c r="M24" s="1130">
        <v>4.8611111111111103E-3</v>
      </c>
      <c r="N24" s="1130">
        <f t="shared" ref="N24:N89" si="3">+M24+L24</f>
        <v>0.22708333333333336</v>
      </c>
      <c r="O24" s="1130">
        <v>4.1666666666666666E-3</v>
      </c>
      <c r="P24" s="1130">
        <f t="shared" ref="P24:P89" si="4">+O24+N24</f>
        <v>0.23125000000000004</v>
      </c>
      <c r="Q24" s="1130">
        <v>2.7777777777777779E-3</v>
      </c>
      <c r="R24" s="1130">
        <f t="shared" ref="R24:R89" si="5">+Q24+P24</f>
        <v>0.23402777777777781</v>
      </c>
      <c r="S24" s="1130">
        <v>2.7777777777777779E-3</v>
      </c>
      <c r="T24" s="1130">
        <f t="shared" ref="T24:T89" si="6">+S24+R24</f>
        <v>0.23680555555555557</v>
      </c>
      <c r="U24" s="1130">
        <v>2.7777777777777779E-3</v>
      </c>
      <c r="V24" s="1130">
        <f t="shared" ref="V24:V89" si="7">+U24+T24</f>
        <v>0.23958333333333334</v>
      </c>
      <c r="W24" s="1130">
        <v>2.7777777777777779E-3</v>
      </c>
      <c r="X24" s="1130">
        <f t="shared" ref="X24:X89" si="8">+W24+V24</f>
        <v>0.24236111111111111</v>
      </c>
      <c r="Y24" s="1130">
        <v>2.0833333333333333E-3</v>
      </c>
      <c r="Z24" s="1130">
        <f t="shared" ref="Z24:Z89" si="9">+Y24+X24</f>
        <v>0.24444444444444444</v>
      </c>
      <c r="AA24" s="1130">
        <v>1.3888888888888889E-3</v>
      </c>
      <c r="AB24" s="1139">
        <f t="shared" ref="AB24:AB89" si="10">+AA24+Z24</f>
        <v>0.24583333333333332</v>
      </c>
      <c r="AC24" s="1130">
        <v>2.0833333333333333E-3</v>
      </c>
      <c r="AD24" s="1130">
        <f t="shared" ref="AD24:AD89" si="11">+AC24+AB24</f>
        <v>0.24791666666666665</v>
      </c>
      <c r="AE24" s="1130">
        <v>4.1666666666666666E-3</v>
      </c>
      <c r="AF24" s="1130">
        <f t="shared" ref="AF24:AF89" si="12">+AE24+AD24</f>
        <v>0.25208333333333333</v>
      </c>
      <c r="AG24" s="1130">
        <v>2.7777777777777779E-3</v>
      </c>
      <c r="AH24" s="1130">
        <f t="shared" ref="AH24:AH89" si="13">+AG24+AF24</f>
        <v>0.25486111111111109</v>
      </c>
      <c r="AI24" s="1130">
        <v>2.0833333333333333E-3</v>
      </c>
      <c r="AJ24" s="1130">
        <f t="shared" ref="AJ24:AJ89" si="14">+AI24+AH24</f>
        <v>0.25694444444444442</v>
      </c>
      <c r="AK24" s="1130">
        <v>1.3888888888888889E-3</v>
      </c>
      <c r="AL24" s="1130">
        <f t="shared" ref="AL24:AL89" si="15">+AK24+AJ24</f>
        <v>0.2583333333333333</v>
      </c>
      <c r="AM24" s="1130">
        <v>2.0833333333333333E-3</v>
      </c>
      <c r="AN24" s="1130">
        <f t="shared" ref="AN24:AN89" si="16">+AM24+AL24</f>
        <v>0.26041666666666663</v>
      </c>
      <c r="AO24" s="1130">
        <v>3.4722222222222199E-3</v>
      </c>
      <c r="AP24" s="1130">
        <f t="shared" ref="AP24:AP89" si="17">+AO24+AN24</f>
        <v>0.26388888888888884</v>
      </c>
      <c r="AQ24" s="1130">
        <v>6.2500000000000003E-3</v>
      </c>
      <c r="AR24" s="1130">
        <f t="shared" ref="AR24:AR89" si="18">+AQ24+AP24</f>
        <v>0.27013888888888882</v>
      </c>
      <c r="AS24" s="1130">
        <v>2.7777777777777801E-3</v>
      </c>
      <c r="AT24" s="1130">
        <f t="shared" ref="AT24:AT89" si="19">+AS24+AR24</f>
        <v>0.27291666666666659</v>
      </c>
      <c r="AU24" s="1130">
        <v>2.7777777777777801E-3</v>
      </c>
      <c r="AV24" s="1130">
        <f t="shared" ref="AV24:AV89" si="20">+AU24+AT24</f>
        <v>0.27569444444444435</v>
      </c>
      <c r="AW24" s="1130">
        <v>4.8611111111111103E-3</v>
      </c>
      <c r="AX24" s="1130">
        <f t="shared" ref="AX24:AX89" si="21">+AW24+AV24</f>
        <v>0.28055555555555545</v>
      </c>
      <c r="AY24" s="1130">
        <v>4.8611111111111103E-3</v>
      </c>
      <c r="AZ24" s="1130">
        <f t="shared" ref="AZ24:AZ89" si="22">+AY24+AX24</f>
        <v>0.28541666666666654</v>
      </c>
      <c r="BA24" s="1130">
        <v>5.5555555555555601E-3</v>
      </c>
      <c r="BB24" s="1130">
        <f t="shared" ref="BB24:BB89" si="23">+BA24+AZ24</f>
        <v>0.29097222222222208</v>
      </c>
      <c r="BC24" s="1141">
        <v>4.1666666666666701E-3</v>
      </c>
      <c r="BD24" s="1139">
        <f t="shared" ref="BD24:BD94" si="24">+BC24+BB24</f>
        <v>0.29513888888888873</v>
      </c>
      <c r="BE24" s="1130">
        <v>0</v>
      </c>
      <c r="BF24" s="1130">
        <f t="shared" ref="BF24:BF89" si="25">+BE24+BD24</f>
        <v>0.29513888888888873</v>
      </c>
      <c r="BG24" s="1130">
        <v>0</v>
      </c>
      <c r="BH24" s="1130">
        <f t="shared" ref="BH24:BH89" si="26">+BG24+BF24</f>
        <v>0.29513888888888873</v>
      </c>
      <c r="BI24" s="1130">
        <v>0</v>
      </c>
      <c r="BJ24" s="1130">
        <f t="shared" ref="BJ24:BJ89" si="27">+BI24+BH24</f>
        <v>0.29513888888888873</v>
      </c>
      <c r="BK24" s="1130">
        <v>0</v>
      </c>
      <c r="BL24" s="1130">
        <f t="shared" ref="BL24:BL89" si="28">+BK24+BJ24</f>
        <v>0.29513888888888873</v>
      </c>
      <c r="BM24" s="1130">
        <v>0</v>
      </c>
      <c r="BN24" s="1130">
        <f t="shared" ref="BN24:BN89" si="29">+BM24+BL24</f>
        <v>0.29513888888888873</v>
      </c>
      <c r="BO24" s="1130">
        <v>0</v>
      </c>
      <c r="BP24" s="1130">
        <f t="shared" ref="BP24:BP89" si="30">+BO24+BN24</f>
        <v>0.29513888888888873</v>
      </c>
      <c r="BQ24" s="1130">
        <v>0</v>
      </c>
      <c r="BR24" s="1130">
        <f t="shared" ref="BR24:BR89" si="31">+BQ24+BP24</f>
        <v>0.29513888888888873</v>
      </c>
      <c r="BS24" s="1130">
        <v>0</v>
      </c>
      <c r="BT24" s="1130">
        <f t="shared" ref="BT24:BT89" si="32">+BS24+BR24</f>
        <v>0.29513888888888873</v>
      </c>
      <c r="BU24" s="1130">
        <v>0</v>
      </c>
      <c r="BV24" s="1130">
        <f t="shared" ref="BV24:BV89" si="33">+BU24+BT24</f>
        <v>0.29513888888888873</v>
      </c>
      <c r="BW24" s="1130">
        <v>4.8611111111111103E-3</v>
      </c>
      <c r="BX24" s="1139">
        <f t="shared" ref="BX24:BX89" si="34">+BW24+BV24</f>
        <v>0.29999999999999982</v>
      </c>
      <c r="BY24" s="1143"/>
      <c r="BZ24" s="1130"/>
      <c r="CA24" s="1144">
        <f>+BX24-D24</f>
        <v>9.166666666666648E-2</v>
      </c>
      <c r="CB24" s="1145">
        <f t="shared" ref="CB24:CB84" si="35">+$J$100/CI24</f>
        <v>21.350000000000041</v>
      </c>
      <c r="CC24" s="1146"/>
      <c r="CD24" s="955">
        <f>+CA24*$CD$19</f>
        <v>131.99999999999974</v>
      </c>
      <c r="CE24" s="955">
        <f t="shared" ref="CE24:CE84" si="36">+$J$100</f>
        <v>46.97</v>
      </c>
      <c r="CG24" s="1000">
        <f>+CA24</f>
        <v>9.166666666666648E-2</v>
      </c>
      <c r="CH24" s="977">
        <f>+CG24*$CD$19</f>
        <v>131.99999999999974</v>
      </c>
      <c r="CI24" s="1001">
        <f>+CH24/60</f>
        <v>2.1999999999999957</v>
      </c>
    </row>
    <row r="25" spans="1:89" ht="13.5" hidden="1" thickBot="1" x14ac:dyDescent="0.25">
      <c r="A25" s="1274"/>
      <c r="B25" s="1147">
        <v>2</v>
      </c>
      <c r="C25" s="1148">
        <v>1.7361111111111112E-2</v>
      </c>
      <c r="D25" s="1149">
        <f t="shared" ref="D25:D84" si="37">+C25+D24</f>
        <v>0.22569444444444445</v>
      </c>
      <c r="E25" s="1004">
        <v>0</v>
      </c>
      <c r="F25" s="1042"/>
      <c r="G25" s="1150">
        <v>4.8611111111111103E-3</v>
      </c>
      <c r="H25" s="1004">
        <f t="shared" si="0"/>
        <v>0.23055555555555557</v>
      </c>
      <c r="I25" s="1010">
        <v>3.472222222222222E-3</v>
      </c>
      <c r="J25" s="1004">
        <f t="shared" si="1"/>
        <v>0.23402777777777778</v>
      </c>
      <c r="K25" s="1004">
        <v>5.5555555555555601E-3</v>
      </c>
      <c r="L25" s="1004">
        <f t="shared" si="2"/>
        <v>0.23958333333333334</v>
      </c>
      <c r="M25" s="1004">
        <v>4.8611111111111103E-3</v>
      </c>
      <c r="N25" s="1004">
        <f t="shared" si="3"/>
        <v>0.24444444444444446</v>
      </c>
      <c r="O25" s="1004">
        <v>4.1666666666666666E-3</v>
      </c>
      <c r="P25" s="1004">
        <f t="shared" si="4"/>
        <v>0.24861111111111114</v>
      </c>
      <c r="Q25" s="1004">
        <v>2.7777777777777779E-3</v>
      </c>
      <c r="R25" s="1004">
        <f t="shared" si="5"/>
        <v>0.25138888888888894</v>
      </c>
      <c r="S25" s="1004">
        <v>2.7777777777777779E-3</v>
      </c>
      <c r="T25" s="1004">
        <f t="shared" si="6"/>
        <v>0.25416666666666671</v>
      </c>
      <c r="U25" s="1004">
        <v>2.7777777777777779E-3</v>
      </c>
      <c r="V25" s="1004">
        <f t="shared" si="7"/>
        <v>0.25694444444444448</v>
      </c>
      <c r="W25" s="1004">
        <v>2.7777777777777779E-3</v>
      </c>
      <c r="X25" s="1004">
        <f t="shared" si="8"/>
        <v>0.25972222222222224</v>
      </c>
      <c r="Y25" s="1004">
        <v>2.0833333333333333E-3</v>
      </c>
      <c r="Z25" s="1004">
        <f t="shared" si="9"/>
        <v>0.26180555555555557</v>
      </c>
      <c r="AA25" s="1004">
        <v>1.3888888888888889E-3</v>
      </c>
      <c r="AB25" s="1149">
        <f t="shared" si="10"/>
        <v>0.26319444444444445</v>
      </c>
      <c r="AC25" s="1004">
        <v>2.0833333333333333E-3</v>
      </c>
      <c r="AD25" s="1004">
        <f t="shared" si="11"/>
        <v>0.26527777777777778</v>
      </c>
      <c r="AE25" s="1004">
        <v>4.1666666666666666E-3</v>
      </c>
      <c r="AF25" s="1004">
        <f t="shared" si="12"/>
        <v>0.26944444444444443</v>
      </c>
      <c r="AG25" s="1004">
        <v>2.7777777777777779E-3</v>
      </c>
      <c r="AH25" s="1004">
        <f t="shared" si="13"/>
        <v>0.2722222222222222</v>
      </c>
      <c r="AI25" s="1004">
        <v>2.0833333333333333E-3</v>
      </c>
      <c r="AJ25" s="1004">
        <f t="shared" si="14"/>
        <v>0.27430555555555552</v>
      </c>
      <c r="AK25" s="1004">
        <v>1.3888888888888889E-3</v>
      </c>
      <c r="AL25" s="1004">
        <f t="shared" si="15"/>
        <v>0.27569444444444441</v>
      </c>
      <c r="AM25" s="1004">
        <v>2.0833333333333333E-3</v>
      </c>
      <c r="AN25" s="1004">
        <f t="shared" si="16"/>
        <v>0.27777777777777773</v>
      </c>
      <c r="AO25" s="996">
        <v>3.472222222222222E-3</v>
      </c>
      <c r="AP25" s="1004">
        <f t="shared" si="17"/>
        <v>0.28124999999999994</v>
      </c>
      <c r="AQ25" s="996">
        <v>6.2500000000000003E-3</v>
      </c>
      <c r="AR25" s="1004">
        <f t="shared" si="18"/>
        <v>0.28749999999999992</v>
      </c>
      <c r="AS25" s="1004">
        <v>2.7777777777777801E-3</v>
      </c>
      <c r="AT25" s="1004">
        <f t="shared" si="19"/>
        <v>0.29027777777777769</v>
      </c>
      <c r="AU25" s="1004">
        <v>2.7777777777777801E-3</v>
      </c>
      <c r="AV25" s="1004">
        <f t="shared" si="20"/>
        <v>0.29305555555555546</v>
      </c>
      <c r="AW25" s="1004">
        <v>4.8611111111111103E-3</v>
      </c>
      <c r="AX25" s="1004">
        <f t="shared" si="21"/>
        <v>0.29791666666666655</v>
      </c>
      <c r="AY25" s="1004">
        <v>4.8611111111111103E-3</v>
      </c>
      <c r="AZ25" s="1004">
        <f t="shared" si="22"/>
        <v>0.30277777777777765</v>
      </c>
      <c r="BA25" s="1004">
        <v>5.5555555555555601E-3</v>
      </c>
      <c r="BB25" s="1004">
        <f t="shared" si="23"/>
        <v>0.30833333333333318</v>
      </c>
      <c r="BC25" s="1151">
        <v>4.1666666666666666E-3</v>
      </c>
      <c r="BD25" s="1149">
        <f t="shared" si="24"/>
        <v>0.31249999999999983</v>
      </c>
      <c r="BE25" s="1037">
        <v>0</v>
      </c>
      <c r="BF25" s="1037">
        <f t="shared" si="25"/>
        <v>0.31249999999999983</v>
      </c>
      <c r="BG25" s="1037">
        <v>0</v>
      </c>
      <c r="BH25" s="1037">
        <f t="shared" si="26"/>
        <v>0.31249999999999983</v>
      </c>
      <c r="BI25" s="1037">
        <v>0</v>
      </c>
      <c r="BJ25" s="1037">
        <f t="shared" si="27"/>
        <v>0.31249999999999983</v>
      </c>
      <c r="BK25" s="1037">
        <v>0</v>
      </c>
      <c r="BL25" s="1037">
        <f t="shared" si="28"/>
        <v>0.31249999999999983</v>
      </c>
      <c r="BM25" s="1037">
        <v>0</v>
      </c>
      <c r="BN25" s="1037">
        <f t="shared" si="29"/>
        <v>0.31249999999999983</v>
      </c>
      <c r="BO25" s="1037">
        <v>0</v>
      </c>
      <c r="BP25" s="1037">
        <f t="shared" si="30"/>
        <v>0.31249999999999983</v>
      </c>
      <c r="BQ25" s="1037">
        <v>0</v>
      </c>
      <c r="BR25" s="1037">
        <f t="shared" si="31"/>
        <v>0.31249999999999983</v>
      </c>
      <c r="BS25" s="1037">
        <v>0</v>
      </c>
      <c r="BT25" s="1037">
        <f t="shared" si="32"/>
        <v>0.31249999999999983</v>
      </c>
      <c r="BU25" s="1037">
        <v>0</v>
      </c>
      <c r="BV25" s="1037">
        <f t="shared" si="33"/>
        <v>0.31249999999999983</v>
      </c>
      <c r="BW25" s="1037">
        <v>4.8611111111111103E-3</v>
      </c>
      <c r="BX25" s="1152">
        <f t="shared" si="34"/>
        <v>0.31736111111111093</v>
      </c>
      <c r="BY25" s="1153"/>
      <c r="BZ25" s="1037"/>
      <c r="CA25" s="1037">
        <f>+BX25-D25</f>
        <v>9.166666666666648E-2</v>
      </c>
      <c r="CB25" s="1154">
        <f t="shared" si="35"/>
        <v>21.350000000000041</v>
      </c>
      <c r="CC25" s="1039"/>
      <c r="CD25" s="955">
        <f>+CA25*$CD$19</f>
        <v>131.99999999999974</v>
      </c>
      <c r="CE25" s="955">
        <f t="shared" si="36"/>
        <v>46.97</v>
      </c>
      <c r="CG25" s="1000">
        <f>+CA25</f>
        <v>9.166666666666648E-2</v>
      </c>
      <c r="CH25" s="977">
        <f>+CG25*$CD$19</f>
        <v>131.99999999999974</v>
      </c>
      <c r="CI25" s="1001">
        <f>+CH25/60</f>
        <v>2.1999999999999957</v>
      </c>
    </row>
    <row r="26" spans="1:89" x14ac:dyDescent="0.2">
      <c r="A26" s="1274"/>
      <c r="B26" s="1155">
        <v>1</v>
      </c>
      <c r="C26" s="1148"/>
      <c r="D26" s="987">
        <v>0.20833333333333334</v>
      </c>
      <c r="E26" s="988">
        <v>0</v>
      </c>
      <c r="F26" s="989"/>
      <c r="G26" s="993">
        <v>6.9444444444444441E-3</v>
      </c>
      <c r="H26" s="987">
        <f t="shared" si="0"/>
        <v>0.21527777777777779</v>
      </c>
      <c r="I26" s="1040">
        <v>3.472222222222222E-3</v>
      </c>
      <c r="J26" s="1156">
        <f t="shared" si="1"/>
        <v>0.21875</v>
      </c>
      <c r="K26" s="990">
        <v>4.1666666666666666E-3</v>
      </c>
      <c r="L26" s="1156">
        <f t="shared" si="2"/>
        <v>0.22291666666666668</v>
      </c>
      <c r="M26" s="1156">
        <v>4.1666666666666666E-3</v>
      </c>
      <c r="N26" s="1156">
        <f t="shared" si="3"/>
        <v>0.22708333333333336</v>
      </c>
      <c r="O26" s="990">
        <v>4.1666666666666666E-3</v>
      </c>
      <c r="P26" s="1156">
        <f t="shared" si="4"/>
        <v>0.23125000000000004</v>
      </c>
      <c r="Q26" s="990">
        <v>3.472222222222222E-3</v>
      </c>
      <c r="R26" s="1156">
        <f t="shared" si="5"/>
        <v>0.23472222222222225</v>
      </c>
      <c r="S26" s="990">
        <v>3.472222222222222E-3</v>
      </c>
      <c r="T26" s="1156">
        <f t="shared" si="6"/>
        <v>0.23819444444444446</v>
      </c>
      <c r="U26" s="996">
        <v>5.5555555555555558E-3</v>
      </c>
      <c r="V26" s="1156">
        <f t="shared" si="7"/>
        <v>0.24375000000000002</v>
      </c>
      <c r="W26" s="990">
        <v>4.1666666666666666E-3</v>
      </c>
      <c r="X26" s="1156">
        <f t="shared" si="8"/>
        <v>0.2479166666666667</v>
      </c>
      <c r="Y26" s="1156">
        <v>2.0833333333333298E-3</v>
      </c>
      <c r="Z26" s="1156">
        <f t="shared" si="9"/>
        <v>0.25000000000000006</v>
      </c>
      <c r="AA26" s="1156">
        <v>2.0833333333333333E-3</v>
      </c>
      <c r="AB26" s="1157">
        <f t="shared" si="10"/>
        <v>0.25208333333333338</v>
      </c>
      <c r="AC26" s="996">
        <v>5.5555555555555558E-3</v>
      </c>
      <c r="AD26" s="1156">
        <f t="shared" si="11"/>
        <v>0.25763888888888892</v>
      </c>
      <c r="AE26" s="990">
        <v>4.8611111111111112E-3</v>
      </c>
      <c r="AF26" s="1156">
        <f t="shared" si="12"/>
        <v>0.26250000000000001</v>
      </c>
      <c r="AG26" s="996">
        <v>2.7777777777777779E-3</v>
      </c>
      <c r="AH26" s="1156">
        <f t="shared" si="13"/>
        <v>0.26527777777777778</v>
      </c>
      <c r="AI26" s="996">
        <v>2.7777777777777779E-3</v>
      </c>
      <c r="AJ26" s="1156">
        <f t="shared" si="14"/>
        <v>0.26805555555555555</v>
      </c>
      <c r="AK26" s="990">
        <v>5.5555555555555558E-3</v>
      </c>
      <c r="AL26" s="1156">
        <f t="shared" si="15"/>
        <v>0.27361111111111108</v>
      </c>
      <c r="AM26" s="990">
        <v>2.7777777777777779E-3</v>
      </c>
      <c r="AN26" s="1156">
        <f t="shared" si="16"/>
        <v>0.27638888888888885</v>
      </c>
      <c r="AO26" s="990">
        <v>3.472222222222222E-3</v>
      </c>
      <c r="AP26" s="1156">
        <f t="shared" si="17"/>
        <v>0.27986111111111106</v>
      </c>
      <c r="AQ26" s="990">
        <v>4.8611111111111112E-3</v>
      </c>
      <c r="AR26" s="1156">
        <f t="shared" si="18"/>
        <v>0.28472222222222215</v>
      </c>
      <c r="AS26" s="990">
        <v>2.7777777777777801E-3</v>
      </c>
      <c r="AT26" s="1156">
        <f t="shared" si="19"/>
        <v>0.28749999999999992</v>
      </c>
      <c r="AU26" s="990">
        <v>3.472222222222222E-3</v>
      </c>
      <c r="AV26" s="1156">
        <f t="shared" si="20"/>
        <v>0.29097222222222213</v>
      </c>
      <c r="AW26" s="990">
        <v>4.1666666666666666E-3</v>
      </c>
      <c r="AX26" s="1156">
        <f t="shared" si="21"/>
        <v>0.29513888888888878</v>
      </c>
      <c r="AY26" s="990">
        <v>4.1666666666666666E-3</v>
      </c>
      <c r="AZ26" s="1156">
        <f t="shared" si="22"/>
        <v>0.29930555555555544</v>
      </c>
      <c r="BA26" s="990">
        <v>4.1666666666666666E-3</v>
      </c>
      <c r="BB26" s="1156">
        <f t="shared" si="23"/>
        <v>0.30347222222222209</v>
      </c>
      <c r="BC26" s="993">
        <v>4.1666666666666666E-3</v>
      </c>
      <c r="BD26" s="987">
        <f t="shared" si="24"/>
        <v>0.30763888888888874</v>
      </c>
      <c r="BE26" s="988">
        <v>0</v>
      </c>
      <c r="BF26" s="1156">
        <f t="shared" si="25"/>
        <v>0.30763888888888874</v>
      </c>
      <c r="BG26" s="1156">
        <v>0</v>
      </c>
      <c r="BH26" s="1156">
        <f t="shared" si="26"/>
        <v>0.30763888888888874</v>
      </c>
      <c r="BI26" s="1156">
        <v>0</v>
      </c>
      <c r="BJ26" s="1156">
        <f t="shared" si="27"/>
        <v>0.30763888888888874</v>
      </c>
      <c r="BK26" s="1156">
        <v>0</v>
      </c>
      <c r="BL26" s="1156">
        <f t="shared" si="28"/>
        <v>0.30763888888888874</v>
      </c>
      <c r="BM26" s="1156">
        <v>0</v>
      </c>
      <c r="BN26" s="1156">
        <f t="shared" si="29"/>
        <v>0.30763888888888874</v>
      </c>
      <c r="BO26" s="1156">
        <v>0</v>
      </c>
      <c r="BP26" s="1156">
        <f t="shared" si="30"/>
        <v>0.30763888888888874</v>
      </c>
      <c r="BQ26" s="1156">
        <v>0</v>
      </c>
      <c r="BR26" s="1156">
        <f t="shared" si="31"/>
        <v>0.30763888888888874</v>
      </c>
      <c r="BS26" s="1156">
        <v>0</v>
      </c>
      <c r="BT26" s="1156">
        <f t="shared" si="32"/>
        <v>0.30763888888888874</v>
      </c>
      <c r="BU26" s="1156">
        <v>0</v>
      </c>
      <c r="BV26" s="1156">
        <f t="shared" si="33"/>
        <v>0.30763888888888874</v>
      </c>
      <c r="BW26" s="1156">
        <v>5.5555555555555558E-3</v>
      </c>
      <c r="BX26" s="1158">
        <f t="shared" si="34"/>
        <v>0.31319444444444428</v>
      </c>
      <c r="BY26" s="995"/>
      <c r="BZ26" s="996"/>
      <c r="CA26" s="996">
        <f>+BX26-D26</f>
        <v>0.10486111111111093</v>
      </c>
      <c r="CB26" s="998">
        <f t="shared" si="35"/>
        <v>18.663576158940426</v>
      </c>
      <c r="CC26" s="999"/>
      <c r="CD26" s="955">
        <f>+CA26*$CD$19</f>
        <v>150.99999999999974</v>
      </c>
      <c r="CE26" s="955">
        <f t="shared" si="36"/>
        <v>46.97</v>
      </c>
      <c r="CG26" s="1000">
        <f>+CA26</f>
        <v>0.10486111111111093</v>
      </c>
      <c r="CH26" s="977">
        <f>+CG26*$CD$19</f>
        <v>150.99999999999974</v>
      </c>
      <c r="CI26" s="1001">
        <f>+CH26/60</f>
        <v>2.5166666666666626</v>
      </c>
    </row>
    <row r="27" spans="1:89" x14ac:dyDescent="0.2">
      <c r="A27" s="1274"/>
      <c r="B27" s="1147">
        <v>2</v>
      </c>
      <c r="C27" s="1148">
        <v>1.0416666666666666E-2</v>
      </c>
      <c r="D27" s="987">
        <f>+C27+D26</f>
        <v>0.21875</v>
      </c>
      <c r="E27" s="988">
        <v>0</v>
      </c>
      <c r="F27" s="989"/>
      <c r="G27" s="993">
        <v>6.9444444444444441E-3</v>
      </c>
      <c r="H27" s="987">
        <f t="shared" si="0"/>
        <v>0.22569444444444445</v>
      </c>
      <c r="I27" s="1040">
        <v>3.472222222222222E-3</v>
      </c>
      <c r="J27" s="1156">
        <f t="shared" si="1"/>
        <v>0.22916666666666666</v>
      </c>
      <c r="K27" s="990">
        <v>4.1666666666666666E-3</v>
      </c>
      <c r="L27" s="1156">
        <f t="shared" si="2"/>
        <v>0.23333333333333334</v>
      </c>
      <c r="M27" s="1156">
        <v>4.1666666666666666E-3</v>
      </c>
      <c r="N27" s="1156">
        <f t="shared" si="3"/>
        <v>0.23750000000000002</v>
      </c>
      <c r="O27" s="990">
        <v>4.1666666666666666E-3</v>
      </c>
      <c r="P27" s="1156">
        <f t="shared" si="4"/>
        <v>0.2416666666666667</v>
      </c>
      <c r="Q27" s="990">
        <v>3.472222222222222E-3</v>
      </c>
      <c r="R27" s="1156">
        <f t="shared" si="5"/>
        <v>0.24513888888888891</v>
      </c>
      <c r="S27" s="990">
        <v>3.472222222222222E-3</v>
      </c>
      <c r="T27" s="1156">
        <f t="shared" si="6"/>
        <v>0.24861111111111112</v>
      </c>
      <c r="U27" s="996">
        <v>5.5555555555555558E-3</v>
      </c>
      <c r="V27" s="1156">
        <f t="shared" si="7"/>
        <v>0.25416666666666665</v>
      </c>
      <c r="W27" s="990">
        <v>4.1666666666666666E-3</v>
      </c>
      <c r="X27" s="1156">
        <f t="shared" si="8"/>
        <v>0.2583333333333333</v>
      </c>
      <c r="Y27" s="1156">
        <v>2.0833333333333298E-3</v>
      </c>
      <c r="Z27" s="1156">
        <f t="shared" si="9"/>
        <v>0.26041666666666663</v>
      </c>
      <c r="AA27" s="1156">
        <v>2.0833333333333333E-3</v>
      </c>
      <c r="AB27" s="1157">
        <f t="shared" si="10"/>
        <v>0.26249999999999996</v>
      </c>
      <c r="AC27" s="996">
        <v>5.5555555555555558E-3</v>
      </c>
      <c r="AD27" s="1156">
        <f t="shared" si="11"/>
        <v>0.26805555555555549</v>
      </c>
      <c r="AE27" s="990">
        <v>4.8611111111111112E-3</v>
      </c>
      <c r="AF27" s="1156">
        <f t="shared" si="12"/>
        <v>0.27291666666666659</v>
      </c>
      <c r="AG27" s="996">
        <v>2.7777777777777779E-3</v>
      </c>
      <c r="AH27" s="1156">
        <f t="shared" si="13"/>
        <v>0.27569444444444435</v>
      </c>
      <c r="AI27" s="996">
        <v>2.7777777777777779E-3</v>
      </c>
      <c r="AJ27" s="1156">
        <f t="shared" si="14"/>
        <v>0.27847222222222212</v>
      </c>
      <c r="AK27" s="990">
        <v>5.5555555555555558E-3</v>
      </c>
      <c r="AL27" s="1156">
        <f t="shared" si="15"/>
        <v>0.28402777777777766</v>
      </c>
      <c r="AM27" s="990">
        <v>2.7777777777777779E-3</v>
      </c>
      <c r="AN27" s="1156">
        <f t="shared" si="16"/>
        <v>0.28680555555555542</v>
      </c>
      <c r="AO27" s="990">
        <v>3.472222222222222E-3</v>
      </c>
      <c r="AP27" s="1156">
        <f t="shared" si="17"/>
        <v>0.29027777777777763</v>
      </c>
      <c r="AQ27" s="990">
        <v>4.8611111111111112E-3</v>
      </c>
      <c r="AR27" s="1156">
        <f t="shared" si="18"/>
        <v>0.29513888888888873</v>
      </c>
      <c r="AS27" s="990">
        <v>2.7777777777777801E-3</v>
      </c>
      <c r="AT27" s="1156">
        <f t="shared" si="19"/>
        <v>0.2979166666666665</v>
      </c>
      <c r="AU27" s="990">
        <v>3.472222222222222E-3</v>
      </c>
      <c r="AV27" s="1156">
        <f t="shared" si="20"/>
        <v>0.30138888888888871</v>
      </c>
      <c r="AW27" s="990">
        <v>4.1666666666666666E-3</v>
      </c>
      <c r="AX27" s="1156">
        <f t="shared" si="21"/>
        <v>0.30555555555555536</v>
      </c>
      <c r="AY27" s="990">
        <v>4.1666666666666666E-3</v>
      </c>
      <c r="AZ27" s="1156">
        <f t="shared" si="22"/>
        <v>0.30972222222222201</v>
      </c>
      <c r="BA27" s="990">
        <v>4.1666666666666666E-3</v>
      </c>
      <c r="BB27" s="1156">
        <f t="shared" si="23"/>
        <v>0.31388888888888866</v>
      </c>
      <c r="BC27" s="993">
        <v>4.1666666666666666E-3</v>
      </c>
      <c r="BD27" s="987">
        <f t="shared" si="24"/>
        <v>0.31805555555555531</v>
      </c>
      <c r="BE27" s="988">
        <v>0</v>
      </c>
      <c r="BF27" s="1156">
        <f t="shared" si="25"/>
        <v>0.31805555555555531</v>
      </c>
      <c r="BG27" s="1156">
        <v>0</v>
      </c>
      <c r="BH27" s="1156">
        <f t="shared" si="26"/>
        <v>0.31805555555555531</v>
      </c>
      <c r="BI27" s="1156">
        <v>0</v>
      </c>
      <c r="BJ27" s="1156">
        <f t="shared" si="27"/>
        <v>0.31805555555555531</v>
      </c>
      <c r="BK27" s="1156">
        <v>0</v>
      </c>
      <c r="BL27" s="1156">
        <f t="shared" si="28"/>
        <v>0.31805555555555531</v>
      </c>
      <c r="BM27" s="1156">
        <v>0</v>
      </c>
      <c r="BN27" s="1156">
        <f t="shared" si="29"/>
        <v>0.31805555555555531</v>
      </c>
      <c r="BO27" s="1156">
        <v>0</v>
      </c>
      <c r="BP27" s="1156">
        <f t="shared" si="30"/>
        <v>0.31805555555555531</v>
      </c>
      <c r="BQ27" s="1156">
        <v>0</v>
      </c>
      <c r="BR27" s="1156">
        <f t="shared" si="31"/>
        <v>0.31805555555555531</v>
      </c>
      <c r="BS27" s="1156">
        <v>0</v>
      </c>
      <c r="BT27" s="1156">
        <f t="shared" si="32"/>
        <v>0.31805555555555531</v>
      </c>
      <c r="BU27" s="1156">
        <v>0</v>
      </c>
      <c r="BV27" s="1156">
        <f t="shared" si="33"/>
        <v>0.31805555555555531</v>
      </c>
      <c r="BW27" s="1156">
        <v>5.5555555555555558E-3</v>
      </c>
      <c r="BX27" s="1158">
        <f t="shared" si="34"/>
        <v>0.32361111111111085</v>
      </c>
      <c r="BY27" s="1003"/>
      <c r="BZ27" s="1004"/>
      <c r="CA27" s="1004">
        <f>+BX27-D27</f>
        <v>0.10486111111111085</v>
      </c>
      <c r="CB27" s="998">
        <f t="shared" si="35"/>
        <v>18.663576158940444</v>
      </c>
      <c r="CC27" s="1005"/>
      <c r="CD27" s="955">
        <f>+CA27*$CD$19</f>
        <v>150.99999999999963</v>
      </c>
      <c r="CE27" s="955">
        <f t="shared" si="36"/>
        <v>46.97</v>
      </c>
      <c r="CG27" s="1000">
        <f>+CA27</f>
        <v>0.10486111111111085</v>
      </c>
      <c r="CH27" s="977">
        <f>+CG27*$CD$19</f>
        <v>150.99999999999963</v>
      </c>
      <c r="CI27" s="1001">
        <f>+CH27/60</f>
        <v>2.5166666666666604</v>
      </c>
    </row>
    <row r="28" spans="1:89" x14ac:dyDescent="0.2">
      <c r="A28" s="1274"/>
      <c r="B28" s="1155">
        <v>3</v>
      </c>
      <c r="C28" s="1148">
        <v>1.0416666666666666E-2</v>
      </c>
      <c r="D28" s="987">
        <f t="shared" si="37"/>
        <v>0.22916666666666666</v>
      </c>
      <c r="E28" s="988">
        <v>0</v>
      </c>
      <c r="F28" s="989"/>
      <c r="G28" s="993">
        <v>6.9444444444444441E-3</v>
      </c>
      <c r="H28" s="987">
        <f t="shared" si="0"/>
        <v>0.2361111111111111</v>
      </c>
      <c r="I28" s="1040">
        <v>3.472222222222222E-3</v>
      </c>
      <c r="J28" s="1156">
        <f t="shared" si="1"/>
        <v>0.23958333333333331</v>
      </c>
      <c r="K28" s="990">
        <v>4.1666666666666666E-3</v>
      </c>
      <c r="L28" s="1156">
        <f t="shared" si="2"/>
        <v>0.24374999999999999</v>
      </c>
      <c r="M28" s="1156">
        <v>4.1666666666666666E-3</v>
      </c>
      <c r="N28" s="1156">
        <f t="shared" si="3"/>
        <v>0.24791666666666667</v>
      </c>
      <c r="O28" s="990">
        <v>4.1666666666666666E-3</v>
      </c>
      <c r="P28" s="1156">
        <f t="shared" si="4"/>
        <v>0.25208333333333333</v>
      </c>
      <c r="Q28" s="990">
        <v>3.472222222222222E-3</v>
      </c>
      <c r="R28" s="1156">
        <f t="shared" si="5"/>
        <v>0.25555555555555554</v>
      </c>
      <c r="S28" s="990">
        <v>3.472222222222222E-3</v>
      </c>
      <c r="T28" s="1156">
        <f t="shared" si="6"/>
        <v>0.25902777777777775</v>
      </c>
      <c r="U28" s="996">
        <v>5.5555555555555558E-3</v>
      </c>
      <c r="V28" s="1156">
        <f t="shared" si="7"/>
        <v>0.26458333333333328</v>
      </c>
      <c r="W28" s="990">
        <v>4.1666666666666666E-3</v>
      </c>
      <c r="X28" s="1156">
        <f t="shared" si="8"/>
        <v>0.26874999999999993</v>
      </c>
      <c r="Y28" s="1156">
        <v>2.0833333333333298E-3</v>
      </c>
      <c r="Z28" s="1156">
        <f t="shared" si="9"/>
        <v>0.27083333333333326</v>
      </c>
      <c r="AA28" s="1156">
        <v>2.0833333333333333E-3</v>
      </c>
      <c r="AB28" s="1157">
        <f t="shared" si="10"/>
        <v>0.27291666666666659</v>
      </c>
      <c r="AC28" s="996">
        <v>5.5555555555555558E-3</v>
      </c>
      <c r="AD28" s="1156">
        <f t="shared" si="11"/>
        <v>0.27847222222222212</v>
      </c>
      <c r="AE28" s="990">
        <v>4.8611111111111112E-3</v>
      </c>
      <c r="AF28" s="1156">
        <f t="shared" si="12"/>
        <v>0.28333333333333321</v>
      </c>
      <c r="AG28" s="996">
        <v>2.7777777777777779E-3</v>
      </c>
      <c r="AH28" s="1156">
        <f t="shared" si="13"/>
        <v>0.28611111111111098</v>
      </c>
      <c r="AI28" s="996">
        <v>2.7777777777777779E-3</v>
      </c>
      <c r="AJ28" s="1156">
        <f t="shared" si="14"/>
        <v>0.28888888888888875</v>
      </c>
      <c r="AK28" s="990">
        <v>5.5555555555555558E-3</v>
      </c>
      <c r="AL28" s="1156">
        <f t="shared" si="15"/>
        <v>0.29444444444444429</v>
      </c>
      <c r="AM28" s="990">
        <v>2.7777777777777779E-3</v>
      </c>
      <c r="AN28" s="1156">
        <f t="shared" si="16"/>
        <v>0.29722222222222205</v>
      </c>
      <c r="AO28" s="990">
        <v>3.472222222222222E-3</v>
      </c>
      <c r="AP28" s="1156">
        <f t="shared" si="17"/>
        <v>0.30069444444444426</v>
      </c>
      <c r="AQ28" s="990">
        <v>4.8611111111111112E-3</v>
      </c>
      <c r="AR28" s="1156">
        <f t="shared" si="18"/>
        <v>0.30555555555555536</v>
      </c>
      <c r="AS28" s="990">
        <v>2.7777777777777801E-3</v>
      </c>
      <c r="AT28" s="1156">
        <f t="shared" si="19"/>
        <v>0.30833333333333313</v>
      </c>
      <c r="AU28" s="990">
        <v>3.472222222222222E-3</v>
      </c>
      <c r="AV28" s="1156">
        <f t="shared" si="20"/>
        <v>0.31180555555555534</v>
      </c>
      <c r="AW28" s="990">
        <v>4.1666666666666666E-3</v>
      </c>
      <c r="AX28" s="1156">
        <f t="shared" si="21"/>
        <v>0.31597222222222199</v>
      </c>
      <c r="AY28" s="990">
        <v>4.1666666666666666E-3</v>
      </c>
      <c r="AZ28" s="1156">
        <f t="shared" si="22"/>
        <v>0.32013888888888864</v>
      </c>
      <c r="BA28" s="990">
        <v>4.1666666666666666E-3</v>
      </c>
      <c r="BB28" s="1156">
        <f t="shared" si="23"/>
        <v>0.32430555555555529</v>
      </c>
      <c r="BC28" s="993">
        <v>4.1666666666666666E-3</v>
      </c>
      <c r="BD28" s="987">
        <f t="shared" si="24"/>
        <v>0.32847222222222194</v>
      </c>
      <c r="BE28" s="988">
        <v>0</v>
      </c>
      <c r="BF28" s="1156">
        <f t="shared" si="25"/>
        <v>0.32847222222222194</v>
      </c>
      <c r="BG28" s="1156">
        <v>0</v>
      </c>
      <c r="BH28" s="1156">
        <f t="shared" si="26"/>
        <v>0.32847222222222194</v>
      </c>
      <c r="BI28" s="1156">
        <v>0</v>
      </c>
      <c r="BJ28" s="1156">
        <f t="shared" si="27"/>
        <v>0.32847222222222194</v>
      </c>
      <c r="BK28" s="1156">
        <v>0</v>
      </c>
      <c r="BL28" s="1156">
        <f t="shared" si="28"/>
        <v>0.32847222222222194</v>
      </c>
      <c r="BM28" s="1156">
        <v>0</v>
      </c>
      <c r="BN28" s="1156">
        <f t="shared" si="29"/>
        <v>0.32847222222222194</v>
      </c>
      <c r="BO28" s="1156">
        <v>0</v>
      </c>
      <c r="BP28" s="1156">
        <f t="shared" si="30"/>
        <v>0.32847222222222194</v>
      </c>
      <c r="BQ28" s="1156">
        <v>0</v>
      </c>
      <c r="BR28" s="1156">
        <f t="shared" si="31"/>
        <v>0.32847222222222194</v>
      </c>
      <c r="BS28" s="1156">
        <v>0</v>
      </c>
      <c r="BT28" s="1156">
        <f t="shared" si="32"/>
        <v>0.32847222222222194</v>
      </c>
      <c r="BU28" s="1156">
        <v>0</v>
      </c>
      <c r="BV28" s="1156">
        <f t="shared" si="33"/>
        <v>0.32847222222222194</v>
      </c>
      <c r="BW28" s="1156">
        <v>5.5555555555555558E-3</v>
      </c>
      <c r="BX28" s="1158">
        <f t="shared" si="34"/>
        <v>0.33402777777777748</v>
      </c>
      <c r="BY28" s="995"/>
      <c r="BZ28" s="1004"/>
      <c r="CA28" s="1004">
        <f>+BX28-D28</f>
        <v>0.10486111111111082</v>
      </c>
      <c r="CB28" s="998">
        <f t="shared" si="35"/>
        <v>18.663576158940451</v>
      </c>
      <c r="CC28" s="1005"/>
      <c r="CD28" s="955">
        <f>+CA28*$CD$19</f>
        <v>150.99999999999957</v>
      </c>
      <c r="CE28" s="955">
        <f t="shared" si="36"/>
        <v>46.97</v>
      </c>
      <c r="CG28" s="1000">
        <f>+CA28</f>
        <v>0.10486111111111082</v>
      </c>
      <c r="CH28" s="977">
        <f>+CG28*$CD$19</f>
        <v>150.99999999999957</v>
      </c>
      <c r="CI28" s="1001">
        <f>+CH28/60</f>
        <v>2.5166666666666595</v>
      </c>
    </row>
    <row r="29" spans="1:89" x14ac:dyDescent="0.2">
      <c r="A29" s="1274"/>
      <c r="B29" s="1147">
        <v>4</v>
      </c>
      <c r="C29" s="1148">
        <v>1.0416666666666666E-2</v>
      </c>
      <c r="D29" s="987">
        <f t="shared" si="37"/>
        <v>0.23958333333333331</v>
      </c>
      <c r="E29" s="988">
        <v>0</v>
      </c>
      <c r="F29" s="989"/>
      <c r="G29" s="993">
        <v>6.9444444444444441E-3</v>
      </c>
      <c r="H29" s="987">
        <f t="shared" si="0"/>
        <v>0.24652777777777776</v>
      </c>
      <c r="I29" s="1040">
        <v>3.472222222222222E-3</v>
      </c>
      <c r="J29" s="1156">
        <f t="shared" si="1"/>
        <v>0.24999999999999997</v>
      </c>
      <c r="K29" s="990">
        <v>4.1666666666666666E-3</v>
      </c>
      <c r="L29" s="1156">
        <f t="shared" si="2"/>
        <v>0.25416666666666665</v>
      </c>
      <c r="M29" s="1156">
        <v>4.1666666666666666E-3</v>
      </c>
      <c r="N29" s="1156">
        <f t="shared" si="3"/>
        <v>0.2583333333333333</v>
      </c>
      <c r="O29" s="990">
        <v>4.1666666666666666E-3</v>
      </c>
      <c r="P29" s="1156">
        <f t="shared" si="4"/>
        <v>0.26249999999999996</v>
      </c>
      <c r="Q29" s="990">
        <v>3.472222222222222E-3</v>
      </c>
      <c r="R29" s="1156">
        <f t="shared" si="5"/>
        <v>0.26597222222222217</v>
      </c>
      <c r="S29" s="990">
        <v>3.472222222222222E-3</v>
      </c>
      <c r="T29" s="1156">
        <f t="shared" si="6"/>
        <v>0.26944444444444438</v>
      </c>
      <c r="U29" s="996">
        <v>5.5555555555555558E-3</v>
      </c>
      <c r="V29" s="1156">
        <f t="shared" si="7"/>
        <v>0.27499999999999991</v>
      </c>
      <c r="W29" s="990">
        <v>4.1666666666666666E-3</v>
      </c>
      <c r="X29" s="1156">
        <f t="shared" si="8"/>
        <v>0.27916666666666656</v>
      </c>
      <c r="Y29" s="1156">
        <v>2.0833333333333298E-3</v>
      </c>
      <c r="Z29" s="1156">
        <f t="shared" si="9"/>
        <v>0.28124999999999989</v>
      </c>
      <c r="AA29" s="1156">
        <v>2.0833333333333333E-3</v>
      </c>
      <c r="AB29" s="1157">
        <f t="shared" si="10"/>
        <v>0.28333333333333321</v>
      </c>
      <c r="AC29" s="996">
        <v>5.5555555555555558E-3</v>
      </c>
      <c r="AD29" s="1156">
        <f t="shared" si="11"/>
        <v>0.28888888888888875</v>
      </c>
      <c r="AE29" s="990">
        <v>4.8611111111111112E-3</v>
      </c>
      <c r="AF29" s="1156">
        <f t="shared" si="12"/>
        <v>0.29374999999999984</v>
      </c>
      <c r="AG29" s="996">
        <v>2.7777777777777779E-3</v>
      </c>
      <c r="AH29" s="1156">
        <f t="shared" si="13"/>
        <v>0.29652777777777761</v>
      </c>
      <c r="AI29" s="996">
        <v>2.7777777777777779E-3</v>
      </c>
      <c r="AJ29" s="1156">
        <f t="shared" si="14"/>
        <v>0.29930555555555538</v>
      </c>
      <c r="AK29" s="990">
        <v>5.5555555555555558E-3</v>
      </c>
      <c r="AL29" s="1156">
        <f t="shared" si="15"/>
        <v>0.30486111111111092</v>
      </c>
      <c r="AM29" s="990">
        <v>2.7777777777777779E-3</v>
      </c>
      <c r="AN29" s="1156">
        <f t="shared" si="16"/>
        <v>0.30763888888888868</v>
      </c>
      <c r="AO29" s="990">
        <v>3.472222222222222E-3</v>
      </c>
      <c r="AP29" s="1156">
        <f t="shared" si="17"/>
        <v>0.31111111111111089</v>
      </c>
      <c r="AQ29" s="990">
        <v>4.8611111111111112E-3</v>
      </c>
      <c r="AR29" s="1156">
        <f t="shared" si="18"/>
        <v>0.31597222222222199</v>
      </c>
      <c r="AS29" s="990">
        <v>2.7777777777777801E-3</v>
      </c>
      <c r="AT29" s="1156">
        <f t="shared" si="19"/>
        <v>0.31874999999999976</v>
      </c>
      <c r="AU29" s="990">
        <v>3.472222222222222E-3</v>
      </c>
      <c r="AV29" s="1156">
        <f t="shared" si="20"/>
        <v>0.32222222222222197</v>
      </c>
      <c r="AW29" s="990">
        <v>4.1666666666666666E-3</v>
      </c>
      <c r="AX29" s="1156">
        <f t="shared" si="21"/>
        <v>0.32638888888888862</v>
      </c>
      <c r="AY29" s="990">
        <v>4.1666666666666666E-3</v>
      </c>
      <c r="AZ29" s="1156">
        <f t="shared" si="22"/>
        <v>0.33055555555555527</v>
      </c>
      <c r="BA29" s="990">
        <v>4.1666666666666666E-3</v>
      </c>
      <c r="BB29" s="1156">
        <f t="shared" si="23"/>
        <v>0.33472222222222192</v>
      </c>
      <c r="BC29" s="993">
        <v>4.1666666666666666E-3</v>
      </c>
      <c r="BD29" s="987">
        <f t="shared" si="24"/>
        <v>0.33888888888888857</v>
      </c>
      <c r="BE29" s="988">
        <v>0</v>
      </c>
      <c r="BF29" s="1156">
        <f t="shared" si="25"/>
        <v>0.33888888888888857</v>
      </c>
      <c r="BG29" s="1156">
        <v>0</v>
      </c>
      <c r="BH29" s="1156">
        <f t="shared" si="26"/>
        <v>0.33888888888888857</v>
      </c>
      <c r="BI29" s="1156">
        <v>0</v>
      </c>
      <c r="BJ29" s="1156">
        <f t="shared" si="27"/>
        <v>0.33888888888888857</v>
      </c>
      <c r="BK29" s="1156">
        <v>0</v>
      </c>
      <c r="BL29" s="1156">
        <f t="shared" si="28"/>
        <v>0.33888888888888857</v>
      </c>
      <c r="BM29" s="1156">
        <v>0</v>
      </c>
      <c r="BN29" s="1156">
        <f t="shared" si="29"/>
        <v>0.33888888888888857</v>
      </c>
      <c r="BO29" s="1156">
        <v>0</v>
      </c>
      <c r="BP29" s="1156">
        <f t="shared" si="30"/>
        <v>0.33888888888888857</v>
      </c>
      <c r="BQ29" s="1156">
        <v>0</v>
      </c>
      <c r="BR29" s="1156">
        <f t="shared" si="31"/>
        <v>0.33888888888888857</v>
      </c>
      <c r="BS29" s="1156">
        <v>0</v>
      </c>
      <c r="BT29" s="1156">
        <f t="shared" si="32"/>
        <v>0.33888888888888857</v>
      </c>
      <c r="BU29" s="1156">
        <v>0</v>
      </c>
      <c r="BV29" s="1156">
        <f t="shared" si="33"/>
        <v>0.33888888888888857</v>
      </c>
      <c r="BW29" s="1156">
        <v>5.5555555555555558E-3</v>
      </c>
      <c r="BX29" s="1158">
        <f t="shared" si="34"/>
        <v>0.34444444444444411</v>
      </c>
      <c r="BY29" s="1003"/>
      <c r="BZ29" s="1004"/>
      <c r="CA29" s="1004">
        <f t="shared" ref="CA29:CA94" si="38">+BX29-D29</f>
        <v>0.10486111111111079</v>
      </c>
      <c r="CB29" s="998">
        <f t="shared" si="35"/>
        <v>18.663576158940455</v>
      </c>
      <c r="CC29" s="1005"/>
      <c r="CD29" s="955">
        <f t="shared" ref="CD29:CD94" si="39">+CA29*$CD$19</f>
        <v>150.99999999999955</v>
      </c>
      <c r="CE29" s="955">
        <f t="shared" si="36"/>
        <v>46.97</v>
      </c>
      <c r="CG29" s="1000">
        <f t="shared" ref="CG29:CG94" si="40">+CA29</f>
        <v>0.10486111111111079</v>
      </c>
      <c r="CH29" s="977">
        <f t="shared" ref="CH29:CH94" si="41">+CG29*$CD$19</f>
        <v>150.99999999999955</v>
      </c>
      <c r="CI29" s="1001">
        <f t="shared" ref="CI29:CI94" si="42">+CH29/60</f>
        <v>2.5166666666666591</v>
      </c>
    </row>
    <row r="30" spans="1:89" x14ac:dyDescent="0.2">
      <c r="A30" s="1274"/>
      <c r="B30" s="1147">
        <v>5</v>
      </c>
      <c r="C30" s="1148">
        <v>1.0416666666666666E-2</v>
      </c>
      <c r="D30" s="987">
        <f t="shared" si="37"/>
        <v>0.24999999999999997</v>
      </c>
      <c r="E30" s="988">
        <v>0</v>
      </c>
      <c r="F30" s="989"/>
      <c r="G30" s="993">
        <v>6.9444444444444441E-3</v>
      </c>
      <c r="H30" s="987">
        <f t="shared" si="0"/>
        <v>0.25694444444444442</v>
      </c>
      <c r="I30" s="1040">
        <v>3.472222222222222E-3</v>
      </c>
      <c r="J30" s="1156">
        <f t="shared" si="1"/>
        <v>0.26041666666666663</v>
      </c>
      <c r="K30" s="990">
        <v>4.1666666666666666E-3</v>
      </c>
      <c r="L30" s="1156">
        <f t="shared" si="2"/>
        <v>0.26458333333333328</v>
      </c>
      <c r="M30" s="1156">
        <v>4.1666666666666666E-3</v>
      </c>
      <c r="N30" s="1156">
        <f t="shared" si="3"/>
        <v>0.26874999999999993</v>
      </c>
      <c r="O30" s="990">
        <v>4.1666666666666666E-3</v>
      </c>
      <c r="P30" s="1156">
        <f t="shared" si="4"/>
        <v>0.27291666666666659</v>
      </c>
      <c r="Q30" s="990">
        <v>3.472222222222222E-3</v>
      </c>
      <c r="R30" s="1156">
        <f t="shared" si="5"/>
        <v>0.2763888888888888</v>
      </c>
      <c r="S30" s="990">
        <v>3.472222222222222E-3</v>
      </c>
      <c r="T30" s="1156">
        <f t="shared" si="6"/>
        <v>0.27986111111111101</v>
      </c>
      <c r="U30" s="996">
        <v>5.5555555555555558E-3</v>
      </c>
      <c r="V30" s="1156">
        <f t="shared" si="7"/>
        <v>0.28541666666666654</v>
      </c>
      <c r="W30" s="990">
        <v>4.1666666666666666E-3</v>
      </c>
      <c r="X30" s="1156">
        <f t="shared" si="8"/>
        <v>0.28958333333333319</v>
      </c>
      <c r="Y30" s="1156">
        <v>2.0833333333333298E-3</v>
      </c>
      <c r="Z30" s="1156">
        <f t="shared" si="9"/>
        <v>0.29166666666666652</v>
      </c>
      <c r="AA30" s="1156">
        <v>2.0833333333333333E-3</v>
      </c>
      <c r="AB30" s="1157">
        <f t="shared" si="10"/>
        <v>0.29374999999999984</v>
      </c>
      <c r="AC30" s="996">
        <v>5.5555555555555558E-3</v>
      </c>
      <c r="AD30" s="1156">
        <f t="shared" si="11"/>
        <v>0.29930555555555538</v>
      </c>
      <c r="AE30" s="990">
        <v>4.8611111111111112E-3</v>
      </c>
      <c r="AF30" s="1156">
        <f t="shared" si="12"/>
        <v>0.30416666666666647</v>
      </c>
      <c r="AG30" s="996">
        <v>2.7777777777777779E-3</v>
      </c>
      <c r="AH30" s="1156">
        <f t="shared" si="13"/>
        <v>0.30694444444444424</v>
      </c>
      <c r="AI30" s="996">
        <v>2.7777777777777779E-3</v>
      </c>
      <c r="AJ30" s="1156">
        <f t="shared" si="14"/>
        <v>0.30972222222222201</v>
      </c>
      <c r="AK30" s="990">
        <v>5.5555555555555558E-3</v>
      </c>
      <c r="AL30" s="1156">
        <f t="shared" si="15"/>
        <v>0.31527777777777755</v>
      </c>
      <c r="AM30" s="990">
        <v>2.7777777777777779E-3</v>
      </c>
      <c r="AN30" s="1156">
        <f t="shared" si="16"/>
        <v>0.31805555555555531</v>
      </c>
      <c r="AO30" s="990">
        <v>3.472222222222222E-3</v>
      </c>
      <c r="AP30" s="1156">
        <f t="shared" si="17"/>
        <v>0.32152777777777752</v>
      </c>
      <c r="AQ30" s="990">
        <v>4.8611111111111112E-3</v>
      </c>
      <c r="AR30" s="1156">
        <f t="shared" si="18"/>
        <v>0.32638888888888862</v>
      </c>
      <c r="AS30" s="990">
        <v>2.7777777777777801E-3</v>
      </c>
      <c r="AT30" s="1156">
        <f t="shared" si="19"/>
        <v>0.32916666666666639</v>
      </c>
      <c r="AU30" s="990">
        <v>3.472222222222222E-3</v>
      </c>
      <c r="AV30" s="1156">
        <f t="shared" si="20"/>
        <v>0.3326388888888886</v>
      </c>
      <c r="AW30" s="990">
        <v>4.1666666666666666E-3</v>
      </c>
      <c r="AX30" s="1156">
        <f t="shared" si="21"/>
        <v>0.33680555555555525</v>
      </c>
      <c r="AY30" s="990">
        <v>4.1666666666666666E-3</v>
      </c>
      <c r="AZ30" s="1156">
        <f t="shared" si="22"/>
        <v>0.3409722222222219</v>
      </c>
      <c r="BA30" s="990">
        <v>4.1666666666666666E-3</v>
      </c>
      <c r="BB30" s="1156">
        <f t="shared" si="23"/>
        <v>0.34513888888888855</v>
      </c>
      <c r="BC30" s="993">
        <v>4.1666666666666666E-3</v>
      </c>
      <c r="BD30" s="987">
        <f t="shared" si="24"/>
        <v>0.3493055555555552</v>
      </c>
      <c r="BE30" s="988">
        <v>0</v>
      </c>
      <c r="BF30" s="1156">
        <f t="shared" si="25"/>
        <v>0.3493055555555552</v>
      </c>
      <c r="BG30" s="1156">
        <v>0</v>
      </c>
      <c r="BH30" s="1156">
        <f t="shared" si="26"/>
        <v>0.3493055555555552</v>
      </c>
      <c r="BI30" s="1156">
        <v>0</v>
      </c>
      <c r="BJ30" s="1156">
        <f t="shared" si="27"/>
        <v>0.3493055555555552</v>
      </c>
      <c r="BK30" s="1156">
        <v>0</v>
      </c>
      <c r="BL30" s="1156">
        <f t="shared" si="28"/>
        <v>0.3493055555555552</v>
      </c>
      <c r="BM30" s="1156">
        <v>0</v>
      </c>
      <c r="BN30" s="1156">
        <f t="shared" si="29"/>
        <v>0.3493055555555552</v>
      </c>
      <c r="BO30" s="1156">
        <v>0</v>
      </c>
      <c r="BP30" s="1156">
        <f t="shared" si="30"/>
        <v>0.3493055555555552</v>
      </c>
      <c r="BQ30" s="1156">
        <v>0</v>
      </c>
      <c r="BR30" s="1156">
        <f t="shared" si="31"/>
        <v>0.3493055555555552</v>
      </c>
      <c r="BS30" s="1156">
        <v>0</v>
      </c>
      <c r="BT30" s="1156">
        <f t="shared" si="32"/>
        <v>0.3493055555555552</v>
      </c>
      <c r="BU30" s="1156">
        <v>0</v>
      </c>
      <c r="BV30" s="1156">
        <f t="shared" si="33"/>
        <v>0.3493055555555552</v>
      </c>
      <c r="BW30" s="1156">
        <v>5.5555555555555558E-3</v>
      </c>
      <c r="BX30" s="1158">
        <f t="shared" si="34"/>
        <v>0.35486111111111074</v>
      </c>
      <c r="BY30" s="1003"/>
      <c r="BZ30" s="1004"/>
      <c r="CA30" s="1004">
        <f t="shared" si="38"/>
        <v>0.10486111111111077</v>
      </c>
      <c r="CB30" s="998">
        <f t="shared" si="35"/>
        <v>18.663576158940458</v>
      </c>
      <c r="CC30" s="1005"/>
      <c r="CD30" s="955">
        <f t="shared" si="39"/>
        <v>150.99999999999952</v>
      </c>
      <c r="CE30" s="955">
        <f t="shared" si="36"/>
        <v>46.97</v>
      </c>
      <c r="CG30" s="1000">
        <f t="shared" si="40"/>
        <v>0.10486111111111077</v>
      </c>
      <c r="CH30" s="977">
        <f t="shared" si="41"/>
        <v>150.99999999999952</v>
      </c>
      <c r="CI30" s="1001">
        <f t="shared" si="42"/>
        <v>2.5166666666666586</v>
      </c>
    </row>
    <row r="31" spans="1:89" x14ac:dyDescent="0.2">
      <c r="A31" s="1274"/>
      <c r="B31" s="1155">
        <v>6</v>
      </c>
      <c r="C31" s="1148">
        <v>1.0416666666666666E-2</v>
      </c>
      <c r="D31" s="1006">
        <f t="shared" si="37"/>
        <v>0.26041666666666663</v>
      </c>
      <c r="E31" s="1007">
        <v>0</v>
      </c>
      <c r="G31" s="1150">
        <v>6.9444444444444441E-3</v>
      </c>
      <c r="H31" s="1006">
        <f t="shared" si="0"/>
        <v>0.26736111111111105</v>
      </c>
      <c r="I31" s="1010">
        <v>3.472222222222222E-3</v>
      </c>
      <c r="J31" s="1004">
        <f t="shared" si="1"/>
        <v>0.27083333333333326</v>
      </c>
      <c r="K31" s="996">
        <v>4.1666666666666666E-3</v>
      </c>
      <c r="L31" s="1004">
        <f t="shared" si="2"/>
        <v>0.27499999999999991</v>
      </c>
      <c r="M31" s="1004">
        <v>4.8611111111111112E-3</v>
      </c>
      <c r="N31" s="1004">
        <f t="shared" si="3"/>
        <v>0.27986111111111101</v>
      </c>
      <c r="O31" s="996">
        <v>4.8611111111111112E-3</v>
      </c>
      <c r="P31" s="1004">
        <f t="shared" si="4"/>
        <v>0.2847222222222221</v>
      </c>
      <c r="Q31" s="996">
        <v>3.472222222222222E-3</v>
      </c>
      <c r="R31" s="1004">
        <f t="shared" si="5"/>
        <v>0.28819444444444431</v>
      </c>
      <c r="S31" s="996">
        <v>3.472222222222222E-3</v>
      </c>
      <c r="T31" s="1004">
        <f t="shared" si="6"/>
        <v>0.29166666666666652</v>
      </c>
      <c r="U31" s="996">
        <v>5.5555555555555558E-3</v>
      </c>
      <c r="V31" s="1004">
        <f t="shared" si="7"/>
        <v>0.29722222222222205</v>
      </c>
      <c r="W31" s="996">
        <v>4.1666666666666666E-3</v>
      </c>
      <c r="X31" s="1004">
        <f t="shared" si="8"/>
        <v>0.30138888888888871</v>
      </c>
      <c r="Y31" s="1004">
        <v>2.0833333333333298E-3</v>
      </c>
      <c r="Z31" s="1004">
        <f t="shared" si="9"/>
        <v>0.30347222222222203</v>
      </c>
      <c r="AA31" s="1004">
        <v>2.0833333333333333E-3</v>
      </c>
      <c r="AB31" s="1149">
        <f t="shared" si="10"/>
        <v>0.30555555555555536</v>
      </c>
      <c r="AC31" s="996">
        <v>5.5555555555555558E-3</v>
      </c>
      <c r="AD31" s="1004">
        <f t="shared" si="11"/>
        <v>0.31111111111111089</v>
      </c>
      <c r="AE31" s="996">
        <v>4.8611111111111112E-3</v>
      </c>
      <c r="AF31" s="1004">
        <f t="shared" si="12"/>
        <v>0.31597222222222199</v>
      </c>
      <c r="AG31" s="996">
        <v>2.7777777777777779E-3</v>
      </c>
      <c r="AH31" s="1004">
        <f t="shared" si="13"/>
        <v>0.31874999999999976</v>
      </c>
      <c r="AI31" s="996">
        <v>2.7777777777777779E-3</v>
      </c>
      <c r="AJ31" s="1004">
        <f t="shared" si="14"/>
        <v>0.32152777777777752</v>
      </c>
      <c r="AK31" s="996">
        <v>5.5555555555555558E-3</v>
      </c>
      <c r="AL31" s="1004">
        <f t="shared" si="15"/>
        <v>0.32708333333333306</v>
      </c>
      <c r="AM31" s="996">
        <v>2.7777777777777779E-3</v>
      </c>
      <c r="AN31" s="1004">
        <f t="shared" si="16"/>
        <v>0.32986111111111083</v>
      </c>
      <c r="AO31" s="996">
        <v>3.472222222222222E-3</v>
      </c>
      <c r="AP31" s="1004">
        <f t="shared" si="17"/>
        <v>0.33333333333333304</v>
      </c>
      <c r="AQ31" s="996">
        <v>5.5555555555555558E-3</v>
      </c>
      <c r="AR31" s="1004">
        <f t="shared" si="18"/>
        <v>0.33888888888888857</v>
      </c>
      <c r="AS31" s="996">
        <v>2.7777777777777801E-3</v>
      </c>
      <c r="AT31" s="1004">
        <f t="shared" si="19"/>
        <v>0.34166666666666634</v>
      </c>
      <c r="AU31" s="996">
        <v>3.472222222222222E-3</v>
      </c>
      <c r="AV31" s="1004">
        <f t="shared" si="20"/>
        <v>0.34513888888888855</v>
      </c>
      <c r="AW31" s="996">
        <v>4.8611111111111103E-3</v>
      </c>
      <c r="AX31" s="1004">
        <f t="shared" si="21"/>
        <v>0.34999999999999964</v>
      </c>
      <c r="AY31" s="996">
        <v>4.1666666666666666E-3</v>
      </c>
      <c r="AZ31" s="1004">
        <f t="shared" si="22"/>
        <v>0.3541666666666663</v>
      </c>
      <c r="BA31" s="996">
        <v>4.1666666666666666E-3</v>
      </c>
      <c r="BB31" s="1004">
        <f t="shared" si="23"/>
        <v>0.35833333333333295</v>
      </c>
      <c r="BC31" s="1150">
        <v>4.1666666666666666E-3</v>
      </c>
      <c r="BD31" s="1006">
        <f t="shared" si="24"/>
        <v>0.3624999999999996</v>
      </c>
      <c r="BE31" s="1007">
        <v>0</v>
      </c>
      <c r="BF31" s="1004">
        <f t="shared" si="25"/>
        <v>0.3624999999999996</v>
      </c>
      <c r="BG31" s="1004">
        <v>0</v>
      </c>
      <c r="BH31" s="1004">
        <f t="shared" si="26"/>
        <v>0.3624999999999996</v>
      </c>
      <c r="BI31" s="1004">
        <v>0</v>
      </c>
      <c r="BJ31" s="1004">
        <f t="shared" si="27"/>
        <v>0.3624999999999996</v>
      </c>
      <c r="BK31" s="1004">
        <v>0</v>
      </c>
      <c r="BL31" s="1004">
        <f t="shared" si="28"/>
        <v>0.3624999999999996</v>
      </c>
      <c r="BM31" s="1004">
        <v>0</v>
      </c>
      <c r="BN31" s="1004">
        <f t="shared" si="29"/>
        <v>0.3624999999999996</v>
      </c>
      <c r="BO31" s="1004">
        <v>0</v>
      </c>
      <c r="BP31" s="1004">
        <f t="shared" si="30"/>
        <v>0.3624999999999996</v>
      </c>
      <c r="BQ31" s="1004">
        <v>0</v>
      </c>
      <c r="BR31" s="1004">
        <f t="shared" si="31"/>
        <v>0.3624999999999996</v>
      </c>
      <c r="BS31" s="1004">
        <v>0</v>
      </c>
      <c r="BT31" s="1004">
        <f t="shared" si="32"/>
        <v>0.3624999999999996</v>
      </c>
      <c r="BU31" s="1004">
        <v>0</v>
      </c>
      <c r="BV31" s="1004">
        <f t="shared" si="33"/>
        <v>0.3624999999999996</v>
      </c>
      <c r="BW31" s="1156">
        <v>5.5555555555555558E-3</v>
      </c>
      <c r="BX31" s="1159">
        <f t="shared" si="34"/>
        <v>0.36805555555555514</v>
      </c>
      <c r="BY31" s="1003"/>
      <c r="BZ31" s="1004"/>
      <c r="CA31" s="1004">
        <f t="shared" si="38"/>
        <v>0.10763888888888851</v>
      </c>
      <c r="CB31" s="998">
        <f t="shared" si="35"/>
        <v>18.181935483871033</v>
      </c>
      <c r="CC31" s="1005"/>
      <c r="CD31" s="955">
        <f t="shared" si="39"/>
        <v>154.99999999999946</v>
      </c>
      <c r="CE31" s="955">
        <f t="shared" si="36"/>
        <v>46.97</v>
      </c>
      <c r="CG31" s="1000">
        <f t="shared" si="40"/>
        <v>0.10763888888888851</v>
      </c>
      <c r="CH31" s="977">
        <f t="shared" si="41"/>
        <v>154.99999999999946</v>
      </c>
      <c r="CI31" s="1001">
        <f t="shared" si="42"/>
        <v>2.5833333333333242</v>
      </c>
    </row>
    <row r="32" spans="1:89" x14ac:dyDescent="0.2">
      <c r="A32" s="1274"/>
      <c r="B32" s="1155">
        <v>7</v>
      </c>
      <c r="C32" s="1148">
        <v>1.0416666666666666E-2</v>
      </c>
      <c r="D32" s="1006">
        <f t="shared" si="37"/>
        <v>0.27083333333333331</v>
      </c>
      <c r="E32" s="1007">
        <v>0</v>
      </c>
      <c r="G32" s="1150">
        <v>6.9444444444444441E-3</v>
      </c>
      <c r="H32" s="1006">
        <f t="shared" si="0"/>
        <v>0.27777777777777773</v>
      </c>
      <c r="I32" s="1010">
        <v>3.472222222222222E-3</v>
      </c>
      <c r="J32" s="1004">
        <f t="shared" si="1"/>
        <v>0.28124999999999994</v>
      </c>
      <c r="K32" s="996">
        <v>4.1666666666666666E-3</v>
      </c>
      <c r="L32" s="1004">
        <f t="shared" si="2"/>
        <v>0.2854166666666666</v>
      </c>
      <c r="M32" s="1004">
        <v>4.8611111111111112E-3</v>
      </c>
      <c r="N32" s="1004">
        <f t="shared" si="3"/>
        <v>0.29027777777777769</v>
      </c>
      <c r="O32" s="996">
        <v>4.8611111111111112E-3</v>
      </c>
      <c r="P32" s="1004">
        <f t="shared" si="4"/>
        <v>0.29513888888888878</v>
      </c>
      <c r="Q32" s="996">
        <v>3.472222222222222E-3</v>
      </c>
      <c r="R32" s="1004">
        <f t="shared" si="5"/>
        <v>0.29861111111111099</v>
      </c>
      <c r="S32" s="996">
        <v>3.472222222222222E-3</v>
      </c>
      <c r="T32" s="1004">
        <f t="shared" si="6"/>
        <v>0.3020833333333332</v>
      </c>
      <c r="U32" s="996">
        <v>5.5555555555555558E-3</v>
      </c>
      <c r="V32" s="1004">
        <f t="shared" si="7"/>
        <v>0.30763888888888874</v>
      </c>
      <c r="W32" s="996">
        <v>4.1666666666666666E-3</v>
      </c>
      <c r="X32" s="1004">
        <f t="shared" si="8"/>
        <v>0.31180555555555539</v>
      </c>
      <c r="Y32" s="1004">
        <v>2.0833333333333298E-3</v>
      </c>
      <c r="Z32" s="1004">
        <f t="shared" si="9"/>
        <v>0.31388888888888872</v>
      </c>
      <c r="AA32" s="1004">
        <v>2.0833333333333333E-3</v>
      </c>
      <c r="AB32" s="1149">
        <f t="shared" si="10"/>
        <v>0.31597222222222204</v>
      </c>
      <c r="AC32" s="996">
        <v>5.5555555555555558E-3</v>
      </c>
      <c r="AD32" s="1004">
        <f t="shared" si="11"/>
        <v>0.32152777777777758</v>
      </c>
      <c r="AE32" s="996">
        <v>4.8611111111111112E-3</v>
      </c>
      <c r="AF32" s="1004">
        <f t="shared" si="12"/>
        <v>0.32638888888888867</v>
      </c>
      <c r="AG32" s="996">
        <v>2.7777777777777779E-3</v>
      </c>
      <c r="AH32" s="1004">
        <f t="shared" si="13"/>
        <v>0.32916666666666644</v>
      </c>
      <c r="AI32" s="996">
        <v>2.7777777777777779E-3</v>
      </c>
      <c r="AJ32" s="1004">
        <f t="shared" si="14"/>
        <v>0.33194444444444421</v>
      </c>
      <c r="AK32" s="996">
        <v>5.5555555555555558E-3</v>
      </c>
      <c r="AL32" s="1004">
        <f t="shared" si="15"/>
        <v>0.33749999999999974</v>
      </c>
      <c r="AM32" s="996">
        <v>2.7777777777777779E-3</v>
      </c>
      <c r="AN32" s="1004">
        <f t="shared" si="16"/>
        <v>0.34027777777777751</v>
      </c>
      <c r="AO32" s="996">
        <v>3.472222222222222E-3</v>
      </c>
      <c r="AP32" s="1004">
        <f t="shared" si="17"/>
        <v>0.34374999999999972</v>
      </c>
      <c r="AQ32" s="996">
        <v>5.5555555555555558E-3</v>
      </c>
      <c r="AR32" s="1004">
        <f t="shared" si="18"/>
        <v>0.34930555555555526</v>
      </c>
      <c r="AS32" s="996">
        <v>2.7777777777777801E-3</v>
      </c>
      <c r="AT32" s="1004">
        <f t="shared" si="19"/>
        <v>0.35208333333333303</v>
      </c>
      <c r="AU32" s="996">
        <v>3.472222222222222E-3</v>
      </c>
      <c r="AV32" s="1004">
        <f t="shared" si="20"/>
        <v>0.35555555555555524</v>
      </c>
      <c r="AW32" s="996">
        <v>4.8611111111111103E-3</v>
      </c>
      <c r="AX32" s="1004">
        <f t="shared" si="21"/>
        <v>0.36041666666666633</v>
      </c>
      <c r="AY32" s="996">
        <v>4.1666666666666666E-3</v>
      </c>
      <c r="AZ32" s="1004">
        <f t="shared" si="22"/>
        <v>0.36458333333333298</v>
      </c>
      <c r="BA32" s="996">
        <v>4.1666666666666666E-3</v>
      </c>
      <c r="BB32" s="1004">
        <f t="shared" si="23"/>
        <v>0.36874999999999963</v>
      </c>
      <c r="BC32" s="1150">
        <v>4.1666666666666666E-3</v>
      </c>
      <c r="BD32" s="1006">
        <f t="shared" si="24"/>
        <v>0.37291666666666629</v>
      </c>
      <c r="BE32" s="1007">
        <v>0</v>
      </c>
      <c r="BF32" s="1004">
        <f t="shared" si="25"/>
        <v>0.37291666666666629</v>
      </c>
      <c r="BG32" s="1004">
        <v>0</v>
      </c>
      <c r="BH32" s="1004">
        <f t="shared" si="26"/>
        <v>0.37291666666666629</v>
      </c>
      <c r="BI32" s="1004">
        <v>0</v>
      </c>
      <c r="BJ32" s="1004">
        <f t="shared" si="27"/>
        <v>0.37291666666666629</v>
      </c>
      <c r="BK32" s="1004">
        <v>0</v>
      </c>
      <c r="BL32" s="1004">
        <f t="shared" si="28"/>
        <v>0.37291666666666629</v>
      </c>
      <c r="BM32" s="1004">
        <v>0</v>
      </c>
      <c r="BN32" s="1004">
        <f t="shared" si="29"/>
        <v>0.37291666666666629</v>
      </c>
      <c r="BO32" s="1004">
        <v>0</v>
      </c>
      <c r="BP32" s="1004">
        <f t="shared" si="30"/>
        <v>0.37291666666666629</v>
      </c>
      <c r="BQ32" s="1004">
        <v>0</v>
      </c>
      <c r="BR32" s="1004">
        <f t="shared" si="31"/>
        <v>0.37291666666666629</v>
      </c>
      <c r="BS32" s="1004">
        <v>0</v>
      </c>
      <c r="BT32" s="1004">
        <f t="shared" si="32"/>
        <v>0.37291666666666629</v>
      </c>
      <c r="BU32" s="1004">
        <v>0</v>
      </c>
      <c r="BV32" s="1004">
        <f t="shared" si="33"/>
        <v>0.37291666666666629</v>
      </c>
      <c r="BW32" s="1156">
        <v>5.5555555555555558E-3</v>
      </c>
      <c r="BX32" s="1159">
        <f t="shared" si="34"/>
        <v>0.37847222222222182</v>
      </c>
      <c r="BY32" s="1003"/>
      <c r="BZ32" s="1004"/>
      <c r="CA32" s="1004">
        <f t="shared" si="38"/>
        <v>0.10763888888888851</v>
      </c>
      <c r="CB32" s="998">
        <f t="shared" si="35"/>
        <v>18.181935483871033</v>
      </c>
      <c r="CC32" s="1005"/>
      <c r="CD32" s="955">
        <f t="shared" si="39"/>
        <v>154.99999999999946</v>
      </c>
      <c r="CE32" s="955">
        <f t="shared" si="36"/>
        <v>46.97</v>
      </c>
      <c r="CG32" s="1000">
        <f t="shared" si="40"/>
        <v>0.10763888888888851</v>
      </c>
      <c r="CH32" s="977">
        <f t="shared" si="41"/>
        <v>154.99999999999946</v>
      </c>
      <c r="CI32" s="1001">
        <f t="shared" si="42"/>
        <v>2.5833333333333242</v>
      </c>
    </row>
    <row r="33" spans="1:87" x14ac:dyDescent="0.2">
      <c r="A33" s="1274"/>
      <c r="B33" s="1155">
        <v>8</v>
      </c>
      <c r="C33" s="1148">
        <v>1.0416666666666666E-2</v>
      </c>
      <c r="D33" s="1006">
        <f t="shared" si="37"/>
        <v>0.28125</v>
      </c>
      <c r="E33" s="1007">
        <v>0</v>
      </c>
      <c r="G33" s="1150">
        <v>6.9444444444444441E-3</v>
      </c>
      <c r="H33" s="1006">
        <f t="shared" si="0"/>
        <v>0.28819444444444442</v>
      </c>
      <c r="I33" s="1010">
        <v>3.472222222222222E-3</v>
      </c>
      <c r="J33" s="1004">
        <f t="shared" si="1"/>
        <v>0.29166666666666663</v>
      </c>
      <c r="K33" s="996">
        <v>4.1666666666666666E-3</v>
      </c>
      <c r="L33" s="1004">
        <f t="shared" si="2"/>
        <v>0.29583333333333328</v>
      </c>
      <c r="M33" s="1004">
        <v>4.8611111111111112E-3</v>
      </c>
      <c r="N33" s="1004">
        <f t="shared" si="3"/>
        <v>0.30069444444444438</v>
      </c>
      <c r="O33" s="996">
        <v>4.8611111111111112E-3</v>
      </c>
      <c r="P33" s="1004">
        <f t="shared" si="4"/>
        <v>0.30555555555555547</v>
      </c>
      <c r="Q33" s="996">
        <v>3.472222222222222E-3</v>
      </c>
      <c r="R33" s="1004">
        <f t="shared" si="5"/>
        <v>0.30902777777777768</v>
      </c>
      <c r="S33" s="996">
        <v>3.472222222222222E-3</v>
      </c>
      <c r="T33" s="1004">
        <f t="shared" si="6"/>
        <v>0.31249999999999989</v>
      </c>
      <c r="U33" s="996">
        <v>5.5555555555555558E-3</v>
      </c>
      <c r="V33" s="1004">
        <f t="shared" si="7"/>
        <v>0.31805555555555542</v>
      </c>
      <c r="W33" s="996">
        <v>4.1666666666666666E-3</v>
      </c>
      <c r="X33" s="1004">
        <f t="shared" si="8"/>
        <v>0.32222222222222208</v>
      </c>
      <c r="Y33" s="1004">
        <v>2.0833333333333298E-3</v>
      </c>
      <c r="Z33" s="1004">
        <f t="shared" si="9"/>
        <v>0.3243055555555554</v>
      </c>
      <c r="AA33" s="1004">
        <v>2.0833333333333333E-3</v>
      </c>
      <c r="AB33" s="1149">
        <f t="shared" si="10"/>
        <v>0.32638888888888873</v>
      </c>
      <c r="AC33" s="996">
        <v>5.5555555555555558E-3</v>
      </c>
      <c r="AD33" s="1004">
        <f t="shared" si="11"/>
        <v>0.33194444444444426</v>
      </c>
      <c r="AE33" s="996">
        <v>4.8611111111111112E-3</v>
      </c>
      <c r="AF33" s="1004">
        <f t="shared" si="12"/>
        <v>0.33680555555555536</v>
      </c>
      <c r="AG33" s="996">
        <v>2.7777777777777779E-3</v>
      </c>
      <c r="AH33" s="1004">
        <f t="shared" si="13"/>
        <v>0.33958333333333313</v>
      </c>
      <c r="AI33" s="996">
        <v>2.7777777777777779E-3</v>
      </c>
      <c r="AJ33" s="1004">
        <f t="shared" si="14"/>
        <v>0.34236111111111089</v>
      </c>
      <c r="AK33" s="996">
        <v>5.5555555555555558E-3</v>
      </c>
      <c r="AL33" s="1004">
        <f t="shared" si="15"/>
        <v>0.34791666666666643</v>
      </c>
      <c r="AM33" s="996">
        <v>2.7777777777777779E-3</v>
      </c>
      <c r="AN33" s="1004">
        <f t="shared" si="16"/>
        <v>0.3506944444444442</v>
      </c>
      <c r="AO33" s="996">
        <v>3.472222222222222E-3</v>
      </c>
      <c r="AP33" s="1004">
        <f t="shared" si="17"/>
        <v>0.35416666666666641</v>
      </c>
      <c r="AQ33" s="996">
        <v>5.5555555555555558E-3</v>
      </c>
      <c r="AR33" s="1004">
        <f t="shared" si="18"/>
        <v>0.35972222222222194</v>
      </c>
      <c r="AS33" s="996">
        <v>2.7777777777777801E-3</v>
      </c>
      <c r="AT33" s="1004">
        <f t="shared" si="19"/>
        <v>0.36249999999999971</v>
      </c>
      <c r="AU33" s="996">
        <v>3.472222222222222E-3</v>
      </c>
      <c r="AV33" s="1004">
        <f t="shared" si="20"/>
        <v>0.36597222222222192</v>
      </c>
      <c r="AW33" s="996">
        <v>4.8611111111111103E-3</v>
      </c>
      <c r="AX33" s="1004">
        <f t="shared" si="21"/>
        <v>0.37083333333333302</v>
      </c>
      <c r="AY33" s="996">
        <v>4.1666666666666666E-3</v>
      </c>
      <c r="AZ33" s="1004">
        <f t="shared" si="22"/>
        <v>0.37499999999999967</v>
      </c>
      <c r="BA33" s="996">
        <v>4.1666666666666666E-3</v>
      </c>
      <c r="BB33" s="1004">
        <f t="shared" si="23"/>
        <v>0.37916666666666632</v>
      </c>
      <c r="BC33" s="1150">
        <v>4.1666666666666666E-3</v>
      </c>
      <c r="BD33" s="1006">
        <f t="shared" si="24"/>
        <v>0.38333333333333297</v>
      </c>
      <c r="BE33" s="1007">
        <v>0</v>
      </c>
      <c r="BF33" s="1004">
        <f t="shared" si="25"/>
        <v>0.38333333333333297</v>
      </c>
      <c r="BG33" s="1004">
        <v>0</v>
      </c>
      <c r="BH33" s="1004">
        <f t="shared" si="26"/>
        <v>0.38333333333333297</v>
      </c>
      <c r="BI33" s="1004">
        <v>0</v>
      </c>
      <c r="BJ33" s="1004">
        <f t="shared" si="27"/>
        <v>0.38333333333333297</v>
      </c>
      <c r="BK33" s="1004">
        <v>0</v>
      </c>
      <c r="BL33" s="1004">
        <f t="shared" si="28"/>
        <v>0.38333333333333297</v>
      </c>
      <c r="BM33" s="1004">
        <v>0</v>
      </c>
      <c r="BN33" s="1004">
        <f t="shared" si="29"/>
        <v>0.38333333333333297</v>
      </c>
      <c r="BO33" s="1004">
        <v>0</v>
      </c>
      <c r="BP33" s="1004">
        <f t="shared" si="30"/>
        <v>0.38333333333333297</v>
      </c>
      <c r="BQ33" s="1004">
        <v>0</v>
      </c>
      <c r="BR33" s="1004">
        <f t="shared" si="31"/>
        <v>0.38333333333333297</v>
      </c>
      <c r="BS33" s="1004">
        <v>0</v>
      </c>
      <c r="BT33" s="1004">
        <f t="shared" si="32"/>
        <v>0.38333333333333297</v>
      </c>
      <c r="BU33" s="1004">
        <v>0</v>
      </c>
      <c r="BV33" s="1004">
        <f t="shared" si="33"/>
        <v>0.38333333333333297</v>
      </c>
      <c r="BW33" s="1156">
        <v>5.5555555555555558E-3</v>
      </c>
      <c r="BX33" s="1159">
        <f t="shared" si="34"/>
        <v>0.38888888888888851</v>
      </c>
      <c r="BY33" s="1003"/>
      <c r="BZ33" s="1004"/>
      <c r="CA33" s="1004">
        <f t="shared" si="38"/>
        <v>0.10763888888888851</v>
      </c>
      <c r="CB33" s="998">
        <f t="shared" si="35"/>
        <v>18.181935483871033</v>
      </c>
      <c r="CC33" s="1005"/>
      <c r="CD33" s="955">
        <f t="shared" si="39"/>
        <v>154.99999999999946</v>
      </c>
      <c r="CE33" s="955">
        <f t="shared" si="36"/>
        <v>46.97</v>
      </c>
      <c r="CG33" s="1000">
        <f t="shared" si="40"/>
        <v>0.10763888888888851</v>
      </c>
      <c r="CH33" s="977">
        <f t="shared" si="41"/>
        <v>154.99999999999946</v>
      </c>
      <c r="CI33" s="1001">
        <f t="shared" si="42"/>
        <v>2.5833333333333242</v>
      </c>
    </row>
    <row r="34" spans="1:87" x14ac:dyDescent="0.2">
      <c r="A34" s="1274"/>
      <c r="B34" s="1155">
        <v>9</v>
      </c>
      <c r="C34" s="1148">
        <v>1.0416666666666666E-2</v>
      </c>
      <c r="D34" s="1006">
        <f t="shared" si="37"/>
        <v>0.29166666666666669</v>
      </c>
      <c r="E34" s="1007">
        <v>0</v>
      </c>
      <c r="G34" s="1150">
        <v>6.9444444444444441E-3</v>
      </c>
      <c r="H34" s="1006">
        <f t="shared" si="0"/>
        <v>0.2986111111111111</v>
      </c>
      <c r="I34" s="1010">
        <v>3.472222222222222E-3</v>
      </c>
      <c r="J34" s="1004">
        <f t="shared" si="1"/>
        <v>0.30208333333333331</v>
      </c>
      <c r="K34" s="996">
        <v>4.1666666666666666E-3</v>
      </c>
      <c r="L34" s="1004">
        <f t="shared" si="2"/>
        <v>0.30624999999999997</v>
      </c>
      <c r="M34" s="1004">
        <v>4.8611111111111112E-3</v>
      </c>
      <c r="N34" s="1004">
        <f t="shared" si="3"/>
        <v>0.31111111111111106</v>
      </c>
      <c r="O34" s="996">
        <v>4.8611111111111112E-3</v>
      </c>
      <c r="P34" s="1004">
        <f t="shared" si="4"/>
        <v>0.31597222222222215</v>
      </c>
      <c r="Q34" s="996">
        <v>3.472222222222222E-3</v>
      </c>
      <c r="R34" s="1004">
        <f t="shared" si="5"/>
        <v>0.31944444444444436</v>
      </c>
      <c r="S34" s="996">
        <v>3.472222222222222E-3</v>
      </c>
      <c r="T34" s="1004">
        <f t="shared" si="6"/>
        <v>0.32291666666666657</v>
      </c>
      <c r="U34" s="996">
        <v>5.5555555555555558E-3</v>
      </c>
      <c r="V34" s="1004">
        <f t="shared" si="7"/>
        <v>0.32847222222222211</v>
      </c>
      <c r="W34" s="996">
        <v>4.1666666666666666E-3</v>
      </c>
      <c r="X34" s="1004">
        <f t="shared" si="8"/>
        <v>0.33263888888888876</v>
      </c>
      <c r="Y34" s="1004">
        <v>2.0833333333333298E-3</v>
      </c>
      <c r="Z34" s="1004">
        <f t="shared" si="9"/>
        <v>0.33472222222222209</v>
      </c>
      <c r="AA34" s="1004">
        <v>2.0833333333333333E-3</v>
      </c>
      <c r="AB34" s="1149">
        <f t="shared" si="10"/>
        <v>0.33680555555555541</v>
      </c>
      <c r="AC34" s="996">
        <v>5.5555555555555558E-3</v>
      </c>
      <c r="AD34" s="1004">
        <f t="shared" si="11"/>
        <v>0.34236111111111095</v>
      </c>
      <c r="AE34" s="996">
        <v>4.8611111111111112E-3</v>
      </c>
      <c r="AF34" s="1004">
        <f t="shared" si="12"/>
        <v>0.34722222222222204</v>
      </c>
      <c r="AG34" s="996">
        <v>2.7777777777777779E-3</v>
      </c>
      <c r="AH34" s="1004">
        <f t="shared" si="13"/>
        <v>0.34999999999999981</v>
      </c>
      <c r="AI34" s="996">
        <v>2.7777777777777779E-3</v>
      </c>
      <c r="AJ34" s="1004">
        <f t="shared" si="14"/>
        <v>0.35277777777777758</v>
      </c>
      <c r="AK34" s="996">
        <v>5.5555555555555558E-3</v>
      </c>
      <c r="AL34" s="1004">
        <f t="shared" si="15"/>
        <v>0.35833333333333311</v>
      </c>
      <c r="AM34" s="996">
        <v>2.7777777777777779E-3</v>
      </c>
      <c r="AN34" s="1004">
        <f t="shared" si="16"/>
        <v>0.36111111111111088</v>
      </c>
      <c r="AO34" s="996">
        <v>3.472222222222222E-3</v>
      </c>
      <c r="AP34" s="1004">
        <f t="shared" si="17"/>
        <v>0.36458333333333309</v>
      </c>
      <c r="AQ34" s="996">
        <v>5.5555555555555558E-3</v>
      </c>
      <c r="AR34" s="1004">
        <f t="shared" si="18"/>
        <v>0.37013888888888863</v>
      </c>
      <c r="AS34" s="996">
        <v>2.7777777777777801E-3</v>
      </c>
      <c r="AT34" s="1004">
        <f t="shared" si="19"/>
        <v>0.3729166666666664</v>
      </c>
      <c r="AU34" s="996">
        <v>3.472222222222222E-3</v>
      </c>
      <c r="AV34" s="1004">
        <f t="shared" si="20"/>
        <v>0.37638888888888861</v>
      </c>
      <c r="AW34" s="996">
        <v>4.8611111111111103E-3</v>
      </c>
      <c r="AX34" s="1004">
        <f t="shared" si="21"/>
        <v>0.3812499999999997</v>
      </c>
      <c r="AY34" s="996">
        <v>4.1666666666666666E-3</v>
      </c>
      <c r="AZ34" s="1004">
        <f t="shared" si="22"/>
        <v>0.38541666666666635</v>
      </c>
      <c r="BA34" s="996">
        <v>4.1666666666666666E-3</v>
      </c>
      <c r="BB34" s="1004">
        <f t="shared" si="23"/>
        <v>0.389583333333333</v>
      </c>
      <c r="BC34" s="1150">
        <v>4.1666666666666666E-3</v>
      </c>
      <c r="BD34" s="1006">
        <f t="shared" si="24"/>
        <v>0.39374999999999966</v>
      </c>
      <c r="BE34" s="1007">
        <v>0</v>
      </c>
      <c r="BF34" s="1004">
        <f t="shared" si="25"/>
        <v>0.39374999999999966</v>
      </c>
      <c r="BG34" s="1004">
        <v>0</v>
      </c>
      <c r="BH34" s="1004">
        <f t="shared" si="26"/>
        <v>0.39374999999999966</v>
      </c>
      <c r="BI34" s="1004">
        <v>0</v>
      </c>
      <c r="BJ34" s="1004">
        <f t="shared" si="27"/>
        <v>0.39374999999999966</v>
      </c>
      <c r="BK34" s="1004">
        <v>0</v>
      </c>
      <c r="BL34" s="1004">
        <f t="shared" si="28"/>
        <v>0.39374999999999966</v>
      </c>
      <c r="BM34" s="1004">
        <v>0</v>
      </c>
      <c r="BN34" s="1004">
        <f t="shared" si="29"/>
        <v>0.39374999999999966</v>
      </c>
      <c r="BO34" s="1004">
        <v>0</v>
      </c>
      <c r="BP34" s="1004">
        <f t="shared" si="30"/>
        <v>0.39374999999999966</v>
      </c>
      <c r="BQ34" s="1004">
        <v>0</v>
      </c>
      <c r="BR34" s="1004">
        <f t="shared" si="31"/>
        <v>0.39374999999999966</v>
      </c>
      <c r="BS34" s="1004">
        <v>0</v>
      </c>
      <c r="BT34" s="1004">
        <f t="shared" si="32"/>
        <v>0.39374999999999966</v>
      </c>
      <c r="BU34" s="1004">
        <v>0</v>
      </c>
      <c r="BV34" s="1004">
        <f t="shared" si="33"/>
        <v>0.39374999999999966</v>
      </c>
      <c r="BW34" s="1156">
        <v>5.5555555555555558E-3</v>
      </c>
      <c r="BX34" s="1159">
        <f t="shared" si="34"/>
        <v>0.39930555555555519</v>
      </c>
      <c r="BY34" s="1003"/>
      <c r="BZ34" s="1004"/>
      <c r="CA34" s="1004">
        <f t="shared" si="38"/>
        <v>0.10763888888888851</v>
      </c>
      <c r="CB34" s="998">
        <f t="shared" si="35"/>
        <v>18.181935483871033</v>
      </c>
      <c r="CC34" s="1005"/>
      <c r="CD34" s="955">
        <f t="shared" si="39"/>
        <v>154.99999999999946</v>
      </c>
      <c r="CE34" s="955">
        <f t="shared" si="36"/>
        <v>46.97</v>
      </c>
      <c r="CG34" s="1000">
        <f t="shared" si="40"/>
        <v>0.10763888888888851</v>
      </c>
      <c r="CH34" s="977">
        <f t="shared" si="41"/>
        <v>154.99999999999946</v>
      </c>
      <c r="CI34" s="1001">
        <f t="shared" si="42"/>
        <v>2.5833333333333242</v>
      </c>
    </row>
    <row r="35" spans="1:87" x14ac:dyDescent="0.2">
      <c r="A35" s="1274"/>
      <c r="B35" s="1155">
        <v>10</v>
      </c>
      <c r="C35" s="1148">
        <v>1.0416666666666666E-2</v>
      </c>
      <c r="D35" s="1006">
        <f t="shared" si="37"/>
        <v>0.30208333333333337</v>
      </c>
      <c r="E35" s="1007">
        <v>0</v>
      </c>
      <c r="G35" s="1150">
        <v>6.9444444444444441E-3</v>
      </c>
      <c r="H35" s="1006">
        <f t="shared" si="0"/>
        <v>0.30902777777777779</v>
      </c>
      <c r="I35" s="1010">
        <v>3.472222222222222E-3</v>
      </c>
      <c r="J35" s="1004">
        <f t="shared" si="1"/>
        <v>0.3125</v>
      </c>
      <c r="K35" s="996">
        <v>4.1666666666666666E-3</v>
      </c>
      <c r="L35" s="1004">
        <f t="shared" si="2"/>
        <v>0.31666666666666665</v>
      </c>
      <c r="M35" s="1004">
        <v>4.8611111111111112E-3</v>
      </c>
      <c r="N35" s="1004">
        <f t="shared" si="3"/>
        <v>0.32152777777777775</v>
      </c>
      <c r="O35" s="996">
        <v>4.8611111111111112E-3</v>
      </c>
      <c r="P35" s="1004">
        <f t="shared" si="4"/>
        <v>0.32638888888888884</v>
      </c>
      <c r="Q35" s="996">
        <v>3.472222222222222E-3</v>
      </c>
      <c r="R35" s="1004">
        <f t="shared" si="5"/>
        <v>0.32986111111111105</v>
      </c>
      <c r="S35" s="996">
        <v>3.472222222222222E-3</v>
      </c>
      <c r="T35" s="1004">
        <f t="shared" si="6"/>
        <v>0.33333333333333326</v>
      </c>
      <c r="U35" s="996">
        <v>5.5555555555555558E-3</v>
      </c>
      <c r="V35" s="1004">
        <f t="shared" si="7"/>
        <v>0.3388888888888888</v>
      </c>
      <c r="W35" s="996">
        <v>4.1666666666666666E-3</v>
      </c>
      <c r="X35" s="1004">
        <f t="shared" si="8"/>
        <v>0.34305555555555545</v>
      </c>
      <c r="Y35" s="1004">
        <v>2.0833333333333298E-3</v>
      </c>
      <c r="Z35" s="1004">
        <f t="shared" si="9"/>
        <v>0.34513888888888877</v>
      </c>
      <c r="AA35" s="1004">
        <v>2.0833333333333333E-3</v>
      </c>
      <c r="AB35" s="1149">
        <f t="shared" si="10"/>
        <v>0.3472222222222221</v>
      </c>
      <c r="AC35" s="996">
        <v>5.5555555555555558E-3</v>
      </c>
      <c r="AD35" s="1004">
        <f t="shared" si="11"/>
        <v>0.35277777777777763</v>
      </c>
      <c r="AE35" s="996">
        <v>4.8611111111111112E-3</v>
      </c>
      <c r="AF35" s="1004">
        <f t="shared" si="12"/>
        <v>0.35763888888888873</v>
      </c>
      <c r="AG35" s="996">
        <v>2.7777777777777779E-3</v>
      </c>
      <c r="AH35" s="1004">
        <f t="shared" si="13"/>
        <v>0.3604166666666665</v>
      </c>
      <c r="AI35" s="996">
        <v>2.7777777777777779E-3</v>
      </c>
      <c r="AJ35" s="1004">
        <f t="shared" si="14"/>
        <v>0.36319444444444426</v>
      </c>
      <c r="AK35" s="996">
        <v>5.5555555555555558E-3</v>
      </c>
      <c r="AL35" s="1004">
        <f t="shared" si="15"/>
        <v>0.3687499999999998</v>
      </c>
      <c r="AM35" s="996">
        <v>2.7777777777777779E-3</v>
      </c>
      <c r="AN35" s="1004">
        <f t="shared" si="16"/>
        <v>0.37152777777777757</v>
      </c>
      <c r="AO35" s="996">
        <v>3.472222222222222E-3</v>
      </c>
      <c r="AP35" s="1004">
        <f t="shared" si="17"/>
        <v>0.37499999999999978</v>
      </c>
      <c r="AQ35" s="996">
        <v>5.5555555555555558E-3</v>
      </c>
      <c r="AR35" s="1004">
        <f t="shared" si="18"/>
        <v>0.38055555555555531</v>
      </c>
      <c r="AS35" s="996">
        <v>2.7777777777777801E-3</v>
      </c>
      <c r="AT35" s="1004">
        <f t="shared" si="19"/>
        <v>0.38333333333333308</v>
      </c>
      <c r="AU35" s="996">
        <v>3.472222222222222E-3</v>
      </c>
      <c r="AV35" s="1004">
        <f t="shared" si="20"/>
        <v>0.38680555555555529</v>
      </c>
      <c r="AW35" s="996">
        <v>4.8611111111111103E-3</v>
      </c>
      <c r="AX35" s="1004">
        <f t="shared" si="21"/>
        <v>0.39166666666666639</v>
      </c>
      <c r="AY35" s="996">
        <v>4.1666666666666666E-3</v>
      </c>
      <c r="AZ35" s="1004">
        <f t="shared" si="22"/>
        <v>0.39583333333333304</v>
      </c>
      <c r="BA35" s="996">
        <v>4.1666666666666666E-3</v>
      </c>
      <c r="BB35" s="1004">
        <f t="shared" si="23"/>
        <v>0.39999999999999969</v>
      </c>
      <c r="BC35" s="1150">
        <v>4.1666666666666666E-3</v>
      </c>
      <c r="BD35" s="1006">
        <f t="shared" si="24"/>
        <v>0.40416666666666634</v>
      </c>
      <c r="BE35" s="1007">
        <v>0</v>
      </c>
      <c r="BF35" s="1004">
        <f t="shared" si="25"/>
        <v>0.40416666666666634</v>
      </c>
      <c r="BG35" s="1004">
        <v>0</v>
      </c>
      <c r="BH35" s="1004">
        <f t="shared" si="26"/>
        <v>0.40416666666666634</v>
      </c>
      <c r="BI35" s="1004">
        <v>0</v>
      </c>
      <c r="BJ35" s="1004">
        <f t="shared" si="27"/>
        <v>0.40416666666666634</v>
      </c>
      <c r="BK35" s="1004">
        <v>0</v>
      </c>
      <c r="BL35" s="1004">
        <f t="shared" si="28"/>
        <v>0.40416666666666634</v>
      </c>
      <c r="BM35" s="1004">
        <v>0</v>
      </c>
      <c r="BN35" s="1004">
        <f t="shared" si="29"/>
        <v>0.40416666666666634</v>
      </c>
      <c r="BO35" s="1004">
        <v>0</v>
      </c>
      <c r="BP35" s="1004">
        <f t="shared" si="30"/>
        <v>0.40416666666666634</v>
      </c>
      <c r="BQ35" s="1004">
        <v>0</v>
      </c>
      <c r="BR35" s="1004">
        <f t="shared" si="31"/>
        <v>0.40416666666666634</v>
      </c>
      <c r="BS35" s="1004">
        <v>0</v>
      </c>
      <c r="BT35" s="1004">
        <f t="shared" si="32"/>
        <v>0.40416666666666634</v>
      </c>
      <c r="BU35" s="1004">
        <v>0</v>
      </c>
      <c r="BV35" s="1004">
        <f t="shared" si="33"/>
        <v>0.40416666666666634</v>
      </c>
      <c r="BW35" s="1156">
        <v>5.5555555555555558E-3</v>
      </c>
      <c r="BX35" s="1159">
        <f t="shared" si="34"/>
        <v>0.40972222222222188</v>
      </c>
      <c r="BY35" s="1003"/>
      <c r="BZ35" s="1004"/>
      <c r="CA35" s="1004">
        <f t="shared" si="38"/>
        <v>0.10763888888888851</v>
      </c>
      <c r="CB35" s="998">
        <f t="shared" si="35"/>
        <v>18.181935483871033</v>
      </c>
      <c r="CC35" s="1005"/>
      <c r="CD35" s="955">
        <f t="shared" si="39"/>
        <v>154.99999999999946</v>
      </c>
      <c r="CE35" s="955">
        <f t="shared" si="36"/>
        <v>46.97</v>
      </c>
      <c r="CG35" s="1000">
        <f t="shared" si="40"/>
        <v>0.10763888888888851</v>
      </c>
      <c r="CH35" s="977">
        <f t="shared" si="41"/>
        <v>154.99999999999946</v>
      </c>
      <c r="CI35" s="1001">
        <f t="shared" si="42"/>
        <v>2.5833333333333242</v>
      </c>
    </row>
    <row r="36" spans="1:87" x14ac:dyDescent="0.2">
      <c r="A36" s="1274"/>
      <c r="B36" s="1155">
        <v>11</v>
      </c>
      <c r="C36" s="1148">
        <v>1.0416666666666666E-2</v>
      </c>
      <c r="D36" s="1006">
        <f t="shared" si="37"/>
        <v>0.31250000000000006</v>
      </c>
      <c r="E36" s="1007">
        <v>0</v>
      </c>
      <c r="G36" s="1150">
        <v>6.9444444444444441E-3</v>
      </c>
      <c r="H36" s="1006">
        <f t="shared" si="0"/>
        <v>0.31944444444444448</v>
      </c>
      <c r="I36" s="1010">
        <v>3.472222222222222E-3</v>
      </c>
      <c r="J36" s="1004">
        <f t="shared" si="1"/>
        <v>0.32291666666666669</v>
      </c>
      <c r="K36" s="996">
        <v>4.1666666666666666E-3</v>
      </c>
      <c r="L36" s="1004">
        <f t="shared" si="2"/>
        <v>0.32708333333333334</v>
      </c>
      <c r="M36" s="1004">
        <v>4.8611111111111112E-3</v>
      </c>
      <c r="N36" s="1004">
        <f t="shared" si="3"/>
        <v>0.33194444444444443</v>
      </c>
      <c r="O36" s="996">
        <v>4.8611111111111112E-3</v>
      </c>
      <c r="P36" s="1004">
        <f t="shared" si="4"/>
        <v>0.33680555555555552</v>
      </c>
      <c r="Q36" s="996">
        <v>3.472222222222222E-3</v>
      </c>
      <c r="R36" s="1004">
        <f t="shared" si="5"/>
        <v>0.34027777777777773</v>
      </c>
      <c r="S36" s="996">
        <v>3.472222222222222E-3</v>
      </c>
      <c r="T36" s="1004">
        <f t="shared" si="6"/>
        <v>0.34374999999999994</v>
      </c>
      <c r="U36" s="996">
        <v>5.5555555555555558E-3</v>
      </c>
      <c r="V36" s="1004">
        <f t="shared" si="7"/>
        <v>0.34930555555555548</v>
      </c>
      <c r="W36" s="996">
        <v>4.1666666666666666E-3</v>
      </c>
      <c r="X36" s="1004">
        <f t="shared" si="8"/>
        <v>0.35347222222222213</v>
      </c>
      <c r="Y36" s="1004">
        <v>2.0833333333333298E-3</v>
      </c>
      <c r="Z36" s="1004">
        <f t="shared" si="9"/>
        <v>0.35555555555555546</v>
      </c>
      <c r="AA36" s="1004">
        <v>2.0833333333333333E-3</v>
      </c>
      <c r="AB36" s="1149">
        <f t="shared" si="10"/>
        <v>0.35763888888888878</v>
      </c>
      <c r="AC36" s="996">
        <v>5.5555555555555558E-3</v>
      </c>
      <c r="AD36" s="1004">
        <f t="shared" si="11"/>
        <v>0.36319444444444432</v>
      </c>
      <c r="AE36" s="996">
        <v>4.8611111111111112E-3</v>
      </c>
      <c r="AF36" s="1004">
        <f t="shared" si="12"/>
        <v>0.36805555555555541</v>
      </c>
      <c r="AG36" s="996">
        <v>2.7777777777777779E-3</v>
      </c>
      <c r="AH36" s="1004">
        <f t="shared" si="13"/>
        <v>0.37083333333333318</v>
      </c>
      <c r="AI36" s="996">
        <v>2.7777777777777779E-3</v>
      </c>
      <c r="AJ36" s="1004">
        <f t="shared" si="14"/>
        <v>0.37361111111111095</v>
      </c>
      <c r="AK36" s="996">
        <v>5.5555555555555558E-3</v>
      </c>
      <c r="AL36" s="1004">
        <f t="shared" si="15"/>
        <v>0.37916666666666649</v>
      </c>
      <c r="AM36" s="996">
        <v>2.7777777777777779E-3</v>
      </c>
      <c r="AN36" s="1004">
        <f t="shared" si="16"/>
        <v>0.38194444444444425</v>
      </c>
      <c r="AO36" s="996">
        <v>3.472222222222222E-3</v>
      </c>
      <c r="AP36" s="1004">
        <f t="shared" si="17"/>
        <v>0.38541666666666646</v>
      </c>
      <c r="AQ36" s="996">
        <v>5.5555555555555558E-3</v>
      </c>
      <c r="AR36" s="1004">
        <f t="shared" si="18"/>
        <v>0.390972222222222</v>
      </c>
      <c r="AS36" s="996">
        <v>2.7777777777777801E-3</v>
      </c>
      <c r="AT36" s="1004">
        <f t="shared" si="19"/>
        <v>0.39374999999999977</v>
      </c>
      <c r="AU36" s="996">
        <v>3.472222222222222E-3</v>
      </c>
      <c r="AV36" s="1004">
        <f t="shared" si="20"/>
        <v>0.39722222222222198</v>
      </c>
      <c r="AW36" s="996">
        <v>4.8611111111111103E-3</v>
      </c>
      <c r="AX36" s="1004">
        <f t="shared" si="21"/>
        <v>0.40208333333333307</v>
      </c>
      <c r="AY36" s="996">
        <v>4.1666666666666666E-3</v>
      </c>
      <c r="AZ36" s="1004">
        <f t="shared" si="22"/>
        <v>0.40624999999999972</v>
      </c>
      <c r="BA36" s="996">
        <v>4.1666666666666666E-3</v>
      </c>
      <c r="BB36" s="1004">
        <f t="shared" si="23"/>
        <v>0.41041666666666637</v>
      </c>
      <c r="BC36" s="1150">
        <v>4.1666666666666666E-3</v>
      </c>
      <c r="BD36" s="1006">
        <f t="shared" si="24"/>
        <v>0.41458333333333303</v>
      </c>
      <c r="BE36" s="1007">
        <v>0</v>
      </c>
      <c r="BF36" s="1004">
        <f t="shared" si="25"/>
        <v>0.41458333333333303</v>
      </c>
      <c r="BG36" s="1004">
        <v>0</v>
      </c>
      <c r="BH36" s="1004">
        <f t="shared" si="26"/>
        <v>0.41458333333333303</v>
      </c>
      <c r="BI36" s="1004">
        <v>0</v>
      </c>
      <c r="BJ36" s="1004">
        <f t="shared" si="27"/>
        <v>0.41458333333333303</v>
      </c>
      <c r="BK36" s="1004">
        <v>0</v>
      </c>
      <c r="BL36" s="1004">
        <f t="shared" si="28"/>
        <v>0.41458333333333303</v>
      </c>
      <c r="BM36" s="1004">
        <v>0</v>
      </c>
      <c r="BN36" s="1004">
        <f t="shared" si="29"/>
        <v>0.41458333333333303</v>
      </c>
      <c r="BO36" s="1004">
        <v>0</v>
      </c>
      <c r="BP36" s="1004">
        <f t="shared" si="30"/>
        <v>0.41458333333333303</v>
      </c>
      <c r="BQ36" s="1004">
        <v>0</v>
      </c>
      <c r="BR36" s="1004">
        <f t="shared" si="31"/>
        <v>0.41458333333333303</v>
      </c>
      <c r="BS36" s="1004">
        <v>0</v>
      </c>
      <c r="BT36" s="1004">
        <f t="shared" si="32"/>
        <v>0.41458333333333303</v>
      </c>
      <c r="BU36" s="1004">
        <v>0</v>
      </c>
      <c r="BV36" s="1004">
        <f t="shared" si="33"/>
        <v>0.41458333333333303</v>
      </c>
      <c r="BW36" s="1156">
        <v>5.5555555555555558E-3</v>
      </c>
      <c r="BX36" s="1159">
        <f t="shared" si="34"/>
        <v>0.42013888888888856</v>
      </c>
      <c r="BY36" s="1003"/>
      <c r="BZ36" s="1004"/>
      <c r="CA36" s="1004">
        <f t="shared" si="38"/>
        <v>0.10763888888888851</v>
      </c>
      <c r="CB36" s="998">
        <f t="shared" si="35"/>
        <v>18.181935483871033</v>
      </c>
      <c r="CC36" s="1005"/>
      <c r="CD36" s="955">
        <f t="shared" si="39"/>
        <v>154.99999999999946</v>
      </c>
      <c r="CE36" s="955">
        <f t="shared" si="36"/>
        <v>46.97</v>
      </c>
      <c r="CG36" s="1000">
        <f t="shared" si="40"/>
        <v>0.10763888888888851</v>
      </c>
      <c r="CH36" s="977">
        <f t="shared" si="41"/>
        <v>154.99999999999946</v>
      </c>
      <c r="CI36" s="1001">
        <f t="shared" si="42"/>
        <v>2.5833333333333242</v>
      </c>
    </row>
    <row r="37" spans="1:87" x14ac:dyDescent="0.2">
      <c r="A37" s="1274"/>
      <c r="B37" s="1155">
        <v>12</v>
      </c>
      <c r="C37" s="1148">
        <v>1.0416666666666666E-2</v>
      </c>
      <c r="D37" s="1006">
        <f t="shared" si="37"/>
        <v>0.32291666666666674</v>
      </c>
      <c r="E37" s="1007">
        <v>0</v>
      </c>
      <c r="G37" s="1150">
        <v>6.9444444444444441E-3</v>
      </c>
      <c r="H37" s="1006">
        <f t="shared" si="0"/>
        <v>0.32986111111111116</v>
      </c>
      <c r="I37" s="1010">
        <v>3.472222222222222E-3</v>
      </c>
      <c r="J37" s="1004">
        <f t="shared" si="1"/>
        <v>0.33333333333333337</v>
      </c>
      <c r="K37" s="996">
        <v>4.1666666666666666E-3</v>
      </c>
      <c r="L37" s="1004">
        <f t="shared" si="2"/>
        <v>0.33750000000000002</v>
      </c>
      <c r="M37" s="1004">
        <v>4.8611111111111112E-3</v>
      </c>
      <c r="N37" s="1004">
        <f t="shared" si="3"/>
        <v>0.34236111111111112</v>
      </c>
      <c r="O37" s="996">
        <v>4.8611111111111112E-3</v>
      </c>
      <c r="P37" s="1004">
        <f t="shared" si="4"/>
        <v>0.34722222222222221</v>
      </c>
      <c r="Q37" s="996">
        <v>3.472222222222222E-3</v>
      </c>
      <c r="R37" s="1004">
        <f t="shared" si="5"/>
        <v>0.35069444444444442</v>
      </c>
      <c r="S37" s="996">
        <v>3.472222222222222E-3</v>
      </c>
      <c r="T37" s="1004">
        <f t="shared" si="6"/>
        <v>0.35416666666666663</v>
      </c>
      <c r="U37" s="996">
        <v>5.5555555555555558E-3</v>
      </c>
      <c r="V37" s="1004">
        <f t="shared" si="7"/>
        <v>0.35972222222222217</v>
      </c>
      <c r="W37" s="996">
        <v>4.1666666666666666E-3</v>
      </c>
      <c r="X37" s="1004">
        <f t="shared" si="8"/>
        <v>0.36388888888888882</v>
      </c>
      <c r="Y37" s="1004">
        <v>2.0833333333333298E-3</v>
      </c>
      <c r="Z37" s="1004">
        <f t="shared" si="9"/>
        <v>0.36597222222222214</v>
      </c>
      <c r="AA37" s="1004">
        <v>2.0833333333333333E-3</v>
      </c>
      <c r="AB37" s="1149">
        <f t="shared" si="10"/>
        <v>0.36805555555555547</v>
      </c>
      <c r="AC37" s="996">
        <v>5.5555555555555558E-3</v>
      </c>
      <c r="AD37" s="1004">
        <f t="shared" si="11"/>
        <v>0.37361111111111101</v>
      </c>
      <c r="AE37" s="996">
        <v>4.8611111111111112E-3</v>
      </c>
      <c r="AF37" s="1004">
        <f t="shared" si="12"/>
        <v>0.3784722222222221</v>
      </c>
      <c r="AG37" s="996">
        <v>2.7777777777777779E-3</v>
      </c>
      <c r="AH37" s="1004">
        <f t="shared" si="13"/>
        <v>0.38124999999999987</v>
      </c>
      <c r="AI37" s="996">
        <v>2.7777777777777779E-3</v>
      </c>
      <c r="AJ37" s="1004">
        <f t="shared" si="14"/>
        <v>0.38402777777777763</v>
      </c>
      <c r="AK37" s="996">
        <v>5.5555555555555558E-3</v>
      </c>
      <c r="AL37" s="1004">
        <f t="shared" si="15"/>
        <v>0.38958333333333317</v>
      </c>
      <c r="AM37" s="996">
        <v>2.7777777777777779E-3</v>
      </c>
      <c r="AN37" s="1004">
        <f t="shared" si="16"/>
        <v>0.39236111111111094</v>
      </c>
      <c r="AO37" s="996">
        <v>3.472222222222222E-3</v>
      </c>
      <c r="AP37" s="1004">
        <f t="shared" si="17"/>
        <v>0.39583333333333315</v>
      </c>
      <c r="AQ37" s="996">
        <v>5.5555555555555558E-3</v>
      </c>
      <c r="AR37" s="1004">
        <f t="shared" si="18"/>
        <v>0.40138888888888868</v>
      </c>
      <c r="AS37" s="996">
        <v>2.7777777777777801E-3</v>
      </c>
      <c r="AT37" s="1004">
        <f t="shared" si="19"/>
        <v>0.40416666666666645</v>
      </c>
      <c r="AU37" s="996">
        <v>3.472222222222222E-3</v>
      </c>
      <c r="AV37" s="1004">
        <f t="shared" si="20"/>
        <v>0.40763888888888866</v>
      </c>
      <c r="AW37" s="996">
        <v>4.8611111111111103E-3</v>
      </c>
      <c r="AX37" s="1004">
        <f t="shared" si="21"/>
        <v>0.41249999999999976</v>
      </c>
      <c r="AY37" s="996">
        <v>4.1666666666666666E-3</v>
      </c>
      <c r="AZ37" s="1004">
        <f t="shared" si="22"/>
        <v>0.41666666666666641</v>
      </c>
      <c r="BA37" s="996">
        <v>4.1666666666666666E-3</v>
      </c>
      <c r="BB37" s="1004">
        <f t="shared" si="23"/>
        <v>0.42083333333333306</v>
      </c>
      <c r="BC37" s="1150">
        <v>4.1666666666666666E-3</v>
      </c>
      <c r="BD37" s="1006">
        <f t="shared" si="24"/>
        <v>0.42499999999999971</v>
      </c>
      <c r="BE37" s="1007">
        <v>0</v>
      </c>
      <c r="BF37" s="1004">
        <f t="shared" si="25"/>
        <v>0.42499999999999971</v>
      </c>
      <c r="BG37" s="1004">
        <v>0</v>
      </c>
      <c r="BH37" s="1004">
        <f t="shared" si="26"/>
        <v>0.42499999999999971</v>
      </c>
      <c r="BI37" s="1004">
        <v>0</v>
      </c>
      <c r="BJ37" s="1004">
        <f t="shared" si="27"/>
        <v>0.42499999999999971</v>
      </c>
      <c r="BK37" s="1004">
        <v>0</v>
      </c>
      <c r="BL37" s="1004">
        <f t="shared" si="28"/>
        <v>0.42499999999999971</v>
      </c>
      <c r="BM37" s="1004">
        <v>0</v>
      </c>
      <c r="BN37" s="1004">
        <f t="shared" si="29"/>
        <v>0.42499999999999971</v>
      </c>
      <c r="BO37" s="1004">
        <v>0</v>
      </c>
      <c r="BP37" s="1004">
        <f t="shared" si="30"/>
        <v>0.42499999999999971</v>
      </c>
      <c r="BQ37" s="1004">
        <v>0</v>
      </c>
      <c r="BR37" s="1004">
        <f t="shared" si="31"/>
        <v>0.42499999999999971</v>
      </c>
      <c r="BS37" s="1004">
        <v>0</v>
      </c>
      <c r="BT37" s="1004">
        <f t="shared" si="32"/>
        <v>0.42499999999999971</v>
      </c>
      <c r="BU37" s="1004">
        <v>0</v>
      </c>
      <c r="BV37" s="1004">
        <f t="shared" si="33"/>
        <v>0.42499999999999971</v>
      </c>
      <c r="BW37" s="1156">
        <v>5.5555555555555558E-3</v>
      </c>
      <c r="BX37" s="1159">
        <f t="shared" si="34"/>
        <v>0.43055555555555525</v>
      </c>
      <c r="BY37" s="1003"/>
      <c r="BZ37" s="1004"/>
      <c r="CA37" s="1004">
        <f t="shared" si="38"/>
        <v>0.10763888888888851</v>
      </c>
      <c r="CB37" s="998">
        <f t="shared" si="35"/>
        <v>18.181935483871033</v>
      </c>
      <c r="CC37" s="1005"/>
      <c r="CD37" s="955">
        <f t="shared" si="39"/>
        <v>154.99999999999946</v>
      </c>
      <c r="CE37" s="955">
        <f t="shared" si="36"/>
        <v>46.97</v>
      </c>
      <c r="CG37" s="1000">
        <f t="shared" si="40"/>
        <v>0.10763888888888851</v>
      </c>
      <c r="CH37" s="977">
        <f t="shared" si="41"/>
        <v>154.99999999999946</v>
      </c>
      <c r="CI37" s="1001">
        <f t="shared" si="42"/>
        <v>2.5833333333333242</v>
      </c>
    </row>
    <row r="38" spans="1:87" x14ac:dyDescent="0.2">
      <c r="A38" s="1274"/>
      <c r="B38" s="1155">
        <v>13</v>
      </c>
      <c r="C38" s="1148">
        <v>1.0416666666666666E-2</v>
      </c>
      <c r="D38" s="1006">
        <f t="shared" si="37"/>
        <v>0.33333333333333343</v>
      </c>
      <c r="E38" s="1007">
        <v>0</v>
      </c>
      <c r="G38" s="1150">
        <v>6.9444444444444441E-3</v>
      </c>
      <c r="H38" s="1006">
        <f t="shared" si="0"/>
        <v>0.34027777777777785</v>
      </c>
      <c r="I38" s="1010">
        <v>3.472222222222222E-3</v>
      </c>
      <c r="J38" s="1004">
        <f t="shared" si="1"/>
        <v>0.34375000000000006</v>
      </c>
      <c r="K38" s="996">
        <v>4.1666666666666666E-3</v>
      </c>
      <c r="L38" s="1004">
        <f t="shared" si="2"/>
        <v>0.34791666666666671</v>
      </c>
      <c r="M38" s="1004">
        <v>4.8611111111111112E-3</v>
      </c>
      <c r="N38" s="1004">
        <f t="shared" si="3"/>
        <v>0.3527777777777778</v>
      </c>
      <c r="O38" s="996">
        <v>4.8611111111111112E-3</v>
      </c>
      <c r="P38" s="1004">
        <f t="shared" si="4"/>
        <v>0.3576388888888889</v>
      </c>
      <c r="Q38" s="996">
        <v>3.472222222222222E-3</v>
      </c>
      <c r="R38" s="1004">
        <f t="shared" si="5"/>
        <v>0.3611111111111111</v>
      </c>
      <c r="S38" s="996">
        <v>3.472222222222222E-3</v>
      </c>
      <c r="T38" s="1004">
        <f t="shared" si="6"/>
        <v>0.36458333333333331</v>
      </c>
      <c r="U38" s="996">
        <v>5.5555555555555558E-3</v>
      </c>
      <c r="V38" s="1004">
        <f t="shared" si="7"/>
        <v>0.37013888888888885</v>
      </c>
      <c r="W38" s="996">
        <v>4.1666666666666666E-3</v>
      </c>
      <c r="X38" s="1004">
        <f t="shared" si="8"/>
        <v>0.3743055555555555</v>
      </c>
      <c r="Y38" s="1004">
        <v>2.0833333333333298E-3</v>
      </c>
      <c r="Z38" s="1004">
        <f t="shared" si="9"/>
        <v>0.37638888888888883</v>
      </c>
      <c r="AA38" s="1004">
        <v>2.0833333333333333E-3</v>
      </c>
      <c r="AB38" s="1149">
        <f t="shared" si="10"/>
        <v>0.37847222222222215</v>
      </c>
      <c r="AC38" s="996">
        <v>5.5555555555555558E-3</v>
      </c>
      <c r="AD38" s="1004">
        <f t="shared" si="11"/>
        <v>0.38402777777777769</v>
      </c>
      <c r="AE38" s="996">
        <v>4.8611111111111112E-3</v>
      </c>
      <c r="AF38" s="1004">
        <f t="shared" si="12"/>
        <v>0.38888888888888878</v>
      </c>
      <c r="AG38" s="996">
        <v>2.7777777777777779E-3</v>
      </c>
      <c r="AH38" s="1004">
        <f t="shared" si="13"/>
        <v>0.39166666666666655</v>
      </c>
      <c r="AI38" s="996">
        <v>2.7777777777777779E-3</v>
      </c>
      <c r="AJ38" s="1004">
        <f t="shared" si="14"/>
        <v>0.39444444444444432</v>
      </c>
      <c r="AK38" s="996">
        <v>5.5555555555555558E-3</v>
      </c>
      <c r="AL38" s="1004">
        <f t="shared" si="15"/>
        <v>0.39999999999999986</v>
      </c>
      <c r="AM38" s="996">
        <v>2.7777777777777779E-3</v>
      </c>
      <c r="AN38" s="1004">
        <f t="shared" si="16"/>
        <v>0.40277777777777762</v>
      </c>
      <c r="AO38" s="996">
        <v>3.472222222222222E-3</v>
      </c>
      <c r="AP38" s="1004">
        <f t="shared" si="17"/>
        <v>0.40624999999999983</v>
      </c>
      <c r="AQ38" s="996">
        <v>5.5555555555555558E-3</v>
      </c>
      <c r="AR38" s="1004">
        <f t="shared" si="18"/>
        <v>0.41180555555555537</v>
      </c>
      <c r="AS38" s="996">
        <v>2.7777777777777801E-3</v>
      </c>
      <c r="AT38" s="1004">
        <f t="shared" si="19"/>
        <v>0.41458333333333314</v>
      </c>
      <c r="AU38" s="996">
        <v>3.472222222222222E-3</v>
      </c>
      <c r="AV38" s="1004">
        <f t="shared" si="20"/>
        <v>0.41805555555555535</v>
      </c>
      <c r="AW38" s="996">
        <v>4.8611111111111103E-3</v>
      </c>
      <c r="AX38" s="1004">
        <f t="shared" si="21"/>
        <v>0.42291666666666644</v>
      </c>
      <c r="AY38" s="996">
        <v>4.1666666666666666E-3</v>
      </c>
      <c r="AZ38" s="1004">
        <f t="shared" si="22"/>
        <v>0.42708333333333309</v>
      </c>
      <c r="BA38" s="996">
        <v>4.1666666666666666E-3</v>
      </c>
      <c r="BB38" s="1004">
        <f t="shared" si="23"/>
        <v>0.43124999999999974</v>
      </c>
      <c r="BC38" s="1150">
        <v>4.1666666666666666E-3</v>
      </c>
      <c r="BD38" s="1006">
        <f t="shared" si="24"/>
        <v>0.4354166666666664</v>
      </c>
      <c r="BE38" s="1007">
        <v>0</v>
      </c>
      <c r="BF38" s="1004">
        <f t="shared" si="25"/>
        <v>0.4354166666666664</v>
      </c>
      <c r="BG38" s="1004">
        <v>0</v>
      </c>
      <c r="BH38" s="1004">
        <f t="shared" si="26"/>
        <v>0.4354166666666664</v>
      </c>
      <c r="BI38" s="1004">
        <v>0</v>
      </c>
      <c r="BJ38" s="1004">
        <f t="shared" si="27"/>
        <v>0.4354166666666664</v>
      </c>
      <c r="BK38" s="1004">
        <v>0</v>
      </c>
      <c r="BL38" s="1004">
        <f t="shared" si="28"/>
        <v>0.4354166666666664</v>
      </c>
      <c r="BM38" s="1004">
        <v>0</v>
      </c>
      <c r="BN38" s="1004">
        <f t="shared" si="29"/>
        <v>0.4354166666666664</v>
      </c>
      <c r="BO38" s="1004">
        <v>0</v>
      </c>
      <c r="BP38" s="1004">
        <f t="shared" si="30"/>
        <v>0.4354166666666664</v>
      </c>
      <c r="BQ38" s="1004">
        <v>0</v>
      </c>
      <c r="BR38" s="1004">
        <f t="shared" si="31"/>
        <v>0.4354166666666664</v>
      </c>
      <c r="BS38" s="1004">
        <v>0</v>
      </c>
      <c r="BT38" s="1004">
        <f t="shared" si="32"/>
        <v>0.4354166666666664</v>
      </c>
      <c r="BU38" s="1004">
        <v>0</v>
      </c>
      <c r="BV38" s="1004">
        <f t="shared" si="33"/>
        <v>0.4354166666666664</v>
      </c>
      <c r="BW38" s="1156">
        <v>5.5555555555555558E-3</v>
      </c>
      <c r="BX38" s="1159">
        <f t="shared" si="34"/>
        <v>0.44097222222222193</v>
      </c>
      <c r="BY38" s="1003"/>
      <c r="BZ38" s="1004"/>
      <c r="CA38" s="1004">
        <f t="shared" si="38"/>
        <v>0.10763888888888851</v>
      </c>
      <c r="CB38" s="998">
        <f t="shared" si="35"/>
        <v>18.181935483871033</v>
      </c>
      <c r="CC38" s="1005"/>
      <c r="CD38" s="955">
        <f t="shared" si="39"/>
        <v>154.99999999999946</v>
      </c>
      <c r="CE38" s="955">
        <f t="shared" si="36"/>
        <v>46.97</v>
      </c>
      <c r="CG38" s="1000">
        <f t="shared" si="40"/>
        <v>0.10763888888888851</v>
      </c>
      <c r="CH38" s="977">
        <f t="shared" si="41"/>
        <v>154.99999999999946</v>
      </c>
      <c r="CI38" s="1001">
        <f t="shared" si="42"/>
        <v>2.5833333333333242</v>
      </c>
    </row>
    <row r="39" spans="1:87" x14ac:dyDescent="0.2">
      <c r="A39" s="1274"/>
      <c r="B39" s="1155">
        <v>14</v>
      </c>
      <c r="C39" s="1148">
        <v>1.0416666666666666E-2</v>
      </c>
      <c r="D39" s="1006">
        <f t="shared" si="37"/>
        <v>0.34375000000000011</v>
      </c>
      <c r="E39" s="1007">
        <v>0</v>
      </c>
      <c r="G39" s="1150">
        <v>6.9444444444444441E-3</v>
      </c>
      <c r="H39" s="1006">
        <f t="shared" si="0"/>
        <v>0.35069444444444453</v>
      </c>
      <c r="I39" s="1010">
        <v>3.472222222222222E-3</v>
      </c>
      <c r="J39" s="1004">
        <f t="shared" si="1"/>
        <v>0.35416666666666674</v>
      </c>
      <c r="K39" s="996">
        <v>4.1666666666666666E-3</v>
      </c>
      <c r="L39" s="1004">
        <f t="shared" si="2"/>
        <v>0.35833333333333339</v>
      </c>
      <c r="M39" s="1004">
        <v>4.8611111111111112E-3</v>
      </c>
      <c r="N39" s="1004">
        <f t="shared" si="3"/>
        <v>0.36319444444444449</v>
      </c>
      <c r="O39" s="996">
        <v>4.8611111111111112E-3</v>
      </c>
      <c r="P39" s="1004">
        <f t="shared" si="4"/>
        <v>0.36805555555555558</v>
      </c>
      <c r="Q39" s="996">
        <v>3.472222222222222E-3</v>
      </c>
      <c r="R39" s="1004">
        <f t="shared" si="5"/>
        <v>0.37152777777777779</v>
      </c>
      <c r="S39" s="996">
        <v>3.472222222222222E-3</v>
      </c>
      <c r="T39" s="1004">
        <f t="shared" si="6"/>
        <v>0.375</v>
      </c>
      <c r="U39" s="996">
        <v>5.5555555555555558E-3</v>
      </c>
      <c r="V39" s="1004">
        <f t="shared" si="7"/>
        <v>0.38055555555555554</v>
      </c>
      <c r="W39" s="996">
        <v>4.1666666666666666E-3</v>
      </c>
      <c r="X39" s="1004">
        <f t="shared" si="8"/>
        <v>0.38472222222222219</v>
      </c>
      <c r="Y39" s="1004">
        <v>2.0833333333333298E-3</v>
      </c>
      <c r="Z39" s="1004">
        <f t="shared" si="9"/>
        <v>0.38680555555555551</v>
      </c>
      <c r="AA39" s="1004">
        <v>2.0833333333333333E-3</v>
      </c>
      <c r="AB39" s="1149">
        <f t="shared" si="10"/>
        <v>0.38888888888888884</v>
      </c>
      <c r="AC39" s="996">
        <v>5.5555555555555558E-3</v>
      </c>
      <c r="AD39" s="1004">
        <f t="shared" si="11"/>
        <v>0.39444444444444438</v>
      </c>
      <c r="AE39" s="996">
        <v>4.8611111111111112E-3</v>
      </c>
      <c r="AF39" s="1004">
        <f t="shared" si="12"/>
        <v>0.39930555555555547</v>
      </c>
      <c r="AG39" s="996">
        <v>2.7777777777777779E-3</v>
      </c>
      <c r="AH39" s="1004">
        <f t="shared" si="13"/>
        <v>0.40208333333333324</v>
      </c>
      <c r="AI39" s="996">
        <v>2.7777777777777779E-3</v>
      </c>
      <c r="AJ39" s="1004">
        <f t="shared" si="14"/>
        <v>0.40486111111111101</v>
      </c>
      <c r="AK39" s="996">
        <v>5.5555555555555558E-3</v>
      </c>
      <c r="AL39" s="1004">
        <f t="shared" si="15"/>
        <v>0.41041666666666654</v>
      </c>
      <c r="AM39" s="996">
        <v>2.7777777777777779E-3</v>
      </c>
      <c r="AN39" s="1004">
        <f t="shared" si="16"/>
        <v>0.41319444444444431</v>
      </c>
      <c r="AO39" s="996">
        <v>3.472222222222222E-3</v>
      </c>
      <c r="AP39" s="1004">
        <f t="shared" si="17"/>
        <v>0.41666666666666652</v>
      </c>
      <c r="AQ39" s="996">
        <v>5.5555555555555558E-3</v>
      </c>
      <c r="AR39" s="1004">
        <f t="shared" si="18"/>
        <v>0.42222222222222205</v>
      </c>
      <c r="AS39" s="996">
        <v>2.7777777777777801E-3</v>
      </c>
      <c r="AT39" s="1004">
        <f t="shared" si="19"/>
        <v>0.42499999999999982</v>
      </c>
      <c r="AU39" s="996">
        <v>3.472222222222222E-3</v>
      </c>
      <c r="AV39" s="1004">
        <f t="shared" si="20"/>
        <v>0.42847222222222203</v>
      </c>
      <c r="AW39" s="996">
        <v>4.8611111111111103E-3</v>
      </c>
      <c r="AX39" s="1004">
        <f t="shared" si="21"/>
        <v>0.43333333333333313</v>
      </c>
      <c r="AY39" s="996">
        <v>4.1666666666666666E-3</v>
      </c>
      <c r="AZ39" s="1004">
        <f t="shared" si="22"/>
        <v>0.43749999999999978</v>
      </c>
      <c r="BA39" s="996">
        <v>4.1666666666666666E-3</v>
      </c>
      <c r="BB39" s="1004">
        <f t="shared" si="23"/>
        <v>0.44166666666666643</v>
      </c>
      <c r="BC39" s="1150">
        <v>4.1666666666666666E-3</v>
      </c>
      <c r="BD39" s="1006">
        <f t="shared" si="24"/>
        <v>0.44583333333333308</v>
      </c>
      <c r="BE39" s="1007">
        <v>0</v>
      </c>
      <c r="BF39" s="1004">
        <f t="shared" si="25"/>
        <v>0.44583333333333308</v>
      </c>
      <c r="BG39" s="1004">
        <v>0</v>
      </c>
      <c r="BH39" s="1004">
        <f t="shared" si="26"/>
        <v>0.44583333333333308</v>
      </c>
      <c r="BI39" s="1004">
        <v>0</v>
      </c>
      <c r="BJ39" s="1004">
        <f t="shared" si="27"/>
        <v>0.44583333333333308</v>
      </c>
      <c r="BK39" s="1004">
        <v>0</v>
      </c>
      <c r="BL39" s="1004">
        <f t="shared" si="28"/>
        <v>0.44583333333333308</v>
      </c>
      <c r="BM39" s="1004">
        <v>0</v>
      </c>
      <c r="BN39" s="1004">
        <f t="shared" si="29"/>
        <v>0.44583333333333308</v>
      </c>
      <c r="BO39" s="1004">
        <v>0</v>
      </c>
      <c r="BP39" s="1004">
        <f t="shared" si="30"/>
        <v>0.44583333333333308</v>
      </c>
      <c r="BQ39" s="1004">
        <v>0</v>
      </c>
      <c r="BR39" s="1004">
        <f t="shared" si="31"/>
        <v>0.44583333333333308</v>
      </c>
      <c r="BS39" s="1004">
        <v>0</v>
      </c>
      <c r="BT39" s="1004">
        <f t="shared" si="32"/>
        <v>0.44583333333333308</v>
      </c>
      <c r="BU39" s="1004">
        <v>0</v>
      </c>
      <c r="BV39" s="1004">
        <f t="shared" si="33"/>
        <v>0.44583333333333308</v>
      </c>
      <c r="BW39" s="1156">
        <v>5.5555555555555558E-3</v>
      </c>
      <c r="BX39" s="1159">
        <f t="shared" si="34"/>
        <v>0.45138888888888862</v>
      </c>
      <c r="BY39" s="1003"/>
      <c r="BZ39" s="1004"/>
      <c r="CA39" s="1004">
        <f t="shared" si="38"/>
        <v>0.10763888888888851</v>
      </c>
      <c r="CB39" s="998">
        <f t="shared" si="35"/>
        <v>18.181935483871033</v>
      </c>
      <c r="CC39" s="1005"/>
      <c r="CD39" s="955">
        <f t="shared" si="39"/>
        <v>154.99999999999946</v>
      </c>
      <c r="CE39" s="955">
        <f t="shared" si="36"/>
        <v>46.97</v>
      </c>
      <c r="CG39" s="1000">
        <f t="shared" si="40"/>
        <v>0.10763888888888851</v>
      </c>
      <c r="CH39" s="977">
        <f t="shared" si="41"/>
        <v>154.99999999999946</v>
      </c>
      <c r="CI39" s="1001">
        <f t="shared" si="42"/>
        <v>2.5833333333333242</v>
      </c>
    </row>
    <row r="40" spans="1:87" x14ac:dyDescent="0.2">
      <c r="A40" s="1274"/>
      <c r="B40" s="1155">
        <v>15</v>
      </c>
      <c r="C40" s="1148">
        <v>1.0416666666666666E-2</v>
      </c>
      <c r="D40" s="1006">
        <f t="shared" si="37"/>
        <v>0.3541666666666668</v>
      </c>
      <c r="E40" s="1007">
        <v>0</v>
      </c>
      <c r="G40" s="1150">
        <v>6.9444444444444441E-3</v>
      </c>
      <c r="H40" s="1006">
        <f t="shared" si="0"/>
        <v>0.36111111111111122</v>
      </c>
      <c r="I40" s="1010">
        <v>3.472222222222222E-3</v>
      </c>
      <c r="J40" s="1004">
        <f t="shared" si="1"/>
        <v>0.36458333333333343</v>
      </c>
      <c r="K40" s="996">
        <v>4.1666666666666666E-3</v>
      </c>
      <c r="L40" s="1004">
        <f t="shared" si="2"/>
        <v>0.36875000000000008</v>
      </c>
      <c r="M40" s="1004">
        <v>4.8611111111111112E-3</v>
      </c>
      <c r="N40" s="1004">
        <f t="shared" si="3"/>
        <v>0.37361111111111117</v>
      </c>
      <c r="O40" s="996">
        <v>4.8611111111111112E-3</v>
      </c>
      <c r="P40" s="1004">
        <f t="shared" si="4"/>
        <v>0.37847222222222227</v>
      </c>
      <c r="Q40" s="996">
        <v>3.472222222222222E-3</v>
      </c>
      <c r="R40" s="1004">
        <f t="shared" si="5"/>
        <v>0.38194444444444448</v>
      </c>
      <c r="S40" s="996">
        <v>3.472222222222222E-3</v>
      </c>
      <c r="T40" s="1004">
        <f t="shared" si="6"/>
        <v>0.38541666666666669</v>
      </c>
      <c r="U40" s="996">
        <v>5.5555555555555558E-3</v>
      </c>
      <c r="V40" s="1004">
        <f t="shared" si="7"/>
        <v>0.39097222222222222</v>
      </c>
      <c r="W40" s="996">
        <v>4.1666666666666666E-3</v>
      </c>
      <c r="X40" s="1004">
        <f t="shared" si="8"/>
        <v>0.39513888888888887</v>
      </c>
      <c r="Y40" s="1004">
        <v>2.0833333333333298E-3</v>
      </c>
      <c r="Z40" s="1004">
        <f t="shared" si="9"/>
        <v>0.3972222222222222</v>
      </c>
      <c r="AA40" s="1004">
        <v>2.0833333333333333E-3</v>
      </c>
      <c r="AB40" s="1149">
        <f t="shared" si="10"/>
        <v>0.39930555555555552</v>
      </c>
      <c r="AC40" s="996">
        <v>5.5555555555555558E-3</v>
      </c>
      <c r="AD40" s="1004">
        <f t="shared" si="11"/>
        <v>0.40486111111111106</v>
      </c>
      <c r="AE40" s="996">
        <v>4.8611111111111112E-3</v>
      </c>
      <c r="AF40" s="1004">
        <f t="shared" si="12"/>
        <v>0.40972222222222215</v>
      </c>
      <c r="AG40" s="996">
        <v>2.7777777777777779E-3</v>
      </c>
      <c r="AH40" s="1004">
        <f t="shared" si="13"/>
        <v>0.41249999999999992</v>
      </c>
      <c r="AI40" s="996">
        <v>2.7777777777777779E-3</v>
      </c>
      <c r="AJ40" s="1004">
        <f t="shared" si="14"/>
        <v>0.41527777777777769</v>
      </c>
      <c r="AK40" s="996">
        <v>5.5555555555555558E-3</v>
      </c>
      <c r="AL40" s="1004">
        <f t="shared" si="15"/>
        <v>0.42083333333333323</v>
      </c>
      <c r="AM40" s="996">
        <v>2.7777777777777779E-3</v>
      </c>
      <c r="AN40" s="1004">
        <f t="shared" si="16"/>
        <v>0.42361111111111099</v>
      </c>
      <c r="AO40" s="996">
        <v>3.472222222222222E-3</v>
      </c>
      <c r="AP40" s="1004">
        <f t="shared" si="17"/>
        <v>0.4270833333333332</v>
      </c>
      <c r="AQ40" s="996">
        <v>5.5555555555555558E-3</v>
      </c>
      <c r="AR40" s="1004">
        <f t="shared" si="18"/>
        <v>0.43263888888888874</v>
      </c>
      <c r="AS40" s="996">
        <v>2.7777777777777801E-3</v>
      </c>
      <c r="AT40" s="1004">
        <f t="shared" si="19"/>
        <v>0.43541666666666651</v>
      </c>
      <c r="AU40" s="996">
        <v>3.472222222222222E-3</v>
      </c>
      <c r="AV40" s="1004">
        <f t="shared" si="20"/>
        <v>0.43888888888888872</v>
      </c>
      <c r="AW40" s="996">
        <v>4.8611111111111103E-3</v>
      </c>
      <c r="AX40" s="1004">
        <f t="shared" si="21"/>
        <v>0.44374999999999981</v>
      </c>
      <c r="AY40" s="996">
        <v>4.1666666666666666E-3</v>
      </c>
      <c r="AZ40" s="1004">
        <f t="shared" si="22"/>
        <v>0.44791666666666646</v>
      </c>
      <c r="BA40" s="996">
        <v>4.1666666666666666E-3</v>
      </c>
      <c r="BB40" s="1004">
        <f t="shared" si="23"/>
        <v>0.45208333333333311</v>
      </c>
      <c r="BC40" s="1150">
        <v>4.1666666666666666E-3</v>
      </c>
      <c r="BD40" s="1006">
        <f t="shared" si="24"/>
        <v>0.45624999999999977</v>
      </c>
      <c r="BE40" s="1007">
        <v>0</v>
      </c>
      <c r="BF40" s="1004">
        <f t="shared" si="25"/>
        <v>0.45624999999999977</v>
      </c>
      <c r="BG40" s="1004">
        <v>0</v>
      </c>
      <c r="BH40" s="1004">
        <f t="shared" si="26"/>
        <v>0.45624999999999977</v>
      </c>
      <c r="BI40" s="1004">
        <v>0</v>
      </c>
      <c r="BJ40" s="1004">
        <f t="shared" si="27"/>
        <v>0.45624999999999977</v>
      </c>
      <c r="BK40" s="1004">
        <v>0</v>
      </c>
      <c r="BL40" s="1004">
        <f t="shared" si="28"/>
        <v>0.45624999999999977</v>
      </c>
      <c r="BM40" s="1004">
        <v>0</v>
      </c>
      <c r="BN40" s="1004">
        <f t="shared" si="29"/>
        <v>0.45624999999999977</v>
      </c>
      <c r="BO40" s="1004">
        <v>0</v>
      </c>
      <c r="BP40" s="1004">
        <f t="shared" si="30"/>
        <v>0.45624999999999977</v>
      </c>
      <c r="BQ40" s="1004">
        <v>0</v>
      </c>
      <c r="BR40" s="1004">
        <f t="shared" si="31"/>
        <v>0.45624999999999977</v>
      </c>
      <c r="BS40" s="1004">
        <v>0</v>
      </c>
      <c r="BT40" s="1004">
        <f t="shared" si="32"/>
        <v>0.45624999999999977</v>
      </c>
      <c r="BU40" s="1004">
        <v>0</v>
      </c>
      <c r="BV40" s="1004">
        <f t="shared" si="33"/>
        <v>0.45624999999999977</v>
      </c>
      <c r="BW40" s="1156">
        <v>5.5555555555555558E-3</v>
      </c>
      <c r="BX40" s="1159">
        <f t="shared" si="34"/>
        <v>0.4618055555555553</v>
      </c>
      <c r="BY40" s="1003"/>
      <c r="BZ40" s="1004"/>
      <c r="CA40" s="1004">
        <f t="shared" si="38"/>
        <v>0.10763888888888851</v>
      </c>
      <c r="CB40" s="998">
        <f t="shared" si="35"/>
        <v>18.181935483871033</v>
      </c>
      <c r="CC40" s="1005"/>
      <c r="CD40" s="955">
        <f t="shared" si="39"/>
        <v>154.99999999999946</v>
      </c>
      <c r="CE40" s="955">
        <f t="shared" si="36"/>
        <v>46.97</v>
      </c>
      <c r="CG40" s="1000">
        <f t="shared" si="40"/>
        <v>0.10763888888888851</v>
      </c>
      <c r="CH40" s="977">
        <f t="shared" si="41"/>
        <v>154.99999999999946</v>
      </c>
      <c r="CI40" s="1001">
        <f t="shared" si="42"/>
        <v>2.5833333333333242</v>
      </c>
    </row>
    <row r="41" spans="1:87" x14ac:dyDescent="0.2">
      <c r="A41" s="1274"/>
      <c r="B41" s="1155">
        <v>16</v>
      </c>
      <c r="C41" s="1148">
        <v>1.0416666666666666E-2</v>
      </c>
      <c r="D41" s="1006">
        <f t="shared" si="37"/>
        <v>0.36458333333333348</v>
      </c>
      <c r="E41" s="1007">
        <v>0</v>
      </c>
      <c r="G41" s="1150">
        <v>6.9444444444444441E-3</v>
      </c>
      <c r="H41" s="1006">
        <f t="shared" si="0"/>
        <v>0.3715277777777779</v>
      </c>
      <c r="I41" s="1010">
        <v>3.472222222222222E-3</v>
      </c>
      <c r="J41" s="1004">
        <f t="shared" si="1"/>
        <v>0.37500000000000011</v>
      </c>
      <c r="K41" s="996">
        <v>4.1666666666666666E-3</v>
      </c>
      <c r="L41" s="1004">
        <f t="shared" si="2"/>
        <v>0.37916666666666676</v>
      </c>
      <c r="M41" s="1004">
        <v>4.8611111111111112E-3</v>
      </c>
      <c r="N41" s="1004">
        <f t="shared" si="3"/>
        <v>0.38402777777777786</v>
      </c>
      <c r="O41" s="996">
        <v>4.8611111111111112E-3</v>
      </c>
      <c r="P41" s="1004">
        <f t="shared" si="4"/>
        <v>0.38888888888888895</v>
      </c>
      <c r="Q41" s="996">
        <v>3.472222222222222E-3</v>
      </c>
      <c r="R41" s="1004">
        <f t="shared" si="5"/>
        <v>0.39236111111111116</v>
      </c>
      <c r="S41" s="996">
        <v>3.472222222222222E-3</v>
      </c>
      <c r="T41" s="1004">
        <f t="shared" si="6"/>
        <v>0.39583333333333337</v>
      </c>
      <c r="U41" s="996">
        <v>5.5555555555555558E-3</v>
      </c>
      <c r="V41" s="1004">
        <f t="shared" si="7"/>
        <v>0.40138888888888891</v>
      </c>
      <c r="W41" s="996">
        <v>4.1666666666666666E-3</v>
      </c>
      <c r="X41" s="1004">
        <f t="shared" si="8"/>
        <v>0.40555555555555556</v>
      </c>
      <c r="Y41" s="1004">
        <v>2.0833333333333298E-3</v>
      </c>
      <c r="Z41" s="1004">
        <f t="shared" si="9"/>
        <v>0.40763888888888888</v>
      </c>
      <c r="AA41" s="1004">
        <v>2.0833333333333333E-3</v>
      </c>
      <c r="AB41" s="1149">
        <f t="shared" si="10"/>
        <v>0.40972222222222221</v>
      </c>
      <c r="AC41" s="996">
        <v>5.5555555555555558E-3</v>
      </c>
      <c r="AD41" s="1004">
        <f t="shared" si="11"/>
        <v>0.41527777777777775</v>
      </c>
      <c r="AE41" s="996">
        <v>4.8611111111111112E-3</v>
      </c>
      <c r="AF41" s="1004">
        <f t="shared" si="12"/>
        <v>0.42013888888888884</v>
      </c>
      <c r="AG41" s="996">
        <v>2.7777777777777779E-3</v>
      </c>
      <c r="AH41" s="1004">
        <f t="shared" si="13"/>
        <v>0.42291666666666661</v>
      </c>
      <c r="AI41" s="996">
        <v>2.7777777777777779E-3</v>
      </c>
      <c r="AJ41" s="1004">
        <f t="shared" si="14"/>
        <v>0.42569444444444438</v>
      </c>
      <c r="AK41" s="996">
        <v>5.5555555555555558E-3</v>
      </c>
      <c r="AL41" s="1004">
        <f t="shared" si="15"/>
        <v>0.43124999999999991</v>
      </c>
      <c r="AM41" s="996">
        <v>2.7777777777777779E-3</v>
      </c>
      <c r="AN41" s="1004">
        <f t="shared" si="16"/>
        <v>0.43402777777777768</v>
      </c>
      <c r="AO41" s="996">
        <v>3.472222222222222E-3</v>
      </c>
      <c r="AP41" s="1004">
        <f t="shared" si="17"/>
        <v>0.43749999999999989</v>
      </c>
      <c r="AQ41" s="996">
        <v>5.5555555555555558E-3</v>
      </c>
      <c r="AR41" s="1004">
        <f t="shared" si="18"/>
        <v>0.44305555555555542</v>
      </c>
      <c r="AS41" s="996">
        <v>2.7777777777777801E-3</v>
      </c>
      <c r="AT41" s="1004">
        <f t="shared" si="19"/>
        <v>0.44583333333333319</v>
      </c>
      <c r="AU41" s="996">
        <v>3.472222222222222E-3</v>
      </c>
      <c r="AV41" s="1004">
        <f t="shared" si="20"/>
        <v>0.4493055555555554</v>
      </c>
      <c r="AW41" s="996">
        <v>4.8611111111111103E-3</v>
      </c>
      <c r="AX41" s="1004">
        <f t="shared" si="21"/>
        <v>0.4541666666666665</v>
      </c>
      <c r="AY41" s="996">
        <v>4.1666666666666666E-3</v>
      </c>
      <c r="AZ41" s="1004">
        <f t="shared" si="22"/>
        <v>0.45833333333333315</v>
      </c>
      <c r="BA41" s="996">
        <v>4.1666666666666666E-3</v>
      </c>
      <c r="BB41" s="1004">
        <f t="shared" si="23"/>
        <v>0.4624999999999998</v>
      </c>
      <c r="BC41" s="1150">
        <v>4.1666666666666666E-3</v>
      </c>
      <c r="BD41" s="1006">
        <f t="shared" si="24"/>
        <v>0.46666666666666645</v>
      </c>
      <c r="BE41" s="1007">
        <v>0</v>
      </c>
      <c r="BF41" s="1004">
        <f t="shared" si="25"/>
        <v>0.46666666666666645</v>
      </c>
      <c r="BG41" s="1004">
        <v>0</v>
      </c>
      <c r="BH41" s="1004">
        <f t="shared" si="26"/>
        <v>0.46666666666666645</v>
      </c>
      <c r="BI41" s="1004">
        <v>0</v>
      </c>
      <c r="BJ41" s="1004">
        <f t="shared" si="27"/>
        <v>0.46666666666666645</v>
      </c>
      <c r="BK41" s="1004">
        <v>0</v>
      </c>
      <c r="BL41" s="1004">
        <f t="shared" si="28"/>
        <v>0.46666666666666645</v>
      </c>
      <c r="BM41" s="1004">
        <v>0</v>
      </c>
      <c r="BN41" s="1004">
        <f t="shared" si="29"/>
        <v>0.46666666666666645</v>
      </c>
      <c r="BO41" s="1004">
        <v>0</v>
      </c>
      <c r="BP41" s="1004">
        <f t="shared" si="30"/>
        <v>0.46666666666666645</v>
      </c>
      <c r="BQ41" s="1004">
        <v>0</v>
      </c>
      <c r="BR41" s="1004">
        <f t="shared" si="31"/>
        <v>0.46666666666666645</v>
      </c>
      <c r="BS41" s="1004">
        <v>0</v>
      </c>
      <c r="BT41" s="1004">
        <f t="shared" si="32"/>
        <v>0.46666666666666645</v>
      </c>
      <c r="BU41" s="1004">
        <v>0</v>
      </c>
      <c r="BV41" s="1004">
        <f t="shared" si="33"/>
        <v>0.46666666666666645</v>
      </c>
      <c r="BW41" s="1156">
        <v>5.5555555555555558E-3</v>
      </c>
      <c r="BX41" s="1159">
        <f t="shared" si="34"/>
        <v>0.47222222222222199</v>
      </c>
      <c r="BY41" s="1003"/>
      <c r="BZ41" s="1004"/>
      <c r="CA41" s="1004">
        <f t="shared" si="38"/>
        <v>0.10763888888888851</v>
      </c>
      <c r="CB41" s="998">
        <f t="shared" si="35"/>
        <v>18.181935483871033</v>
      </c>
      <c r="CC41" s="1005"/>
      <c r="CD41" s="955">
        <f t="shared" si="39"/>
        <v>154.99999999999946</v>
      </c>
      <c r="CE41" s="955">
        <f t="shared" si="36"/>
        <v>46.97</v>
      </c>
      <c r="CG41" s="1000">
        <f t="shared" si="40"/>
        <v>0.10763888888888851</v>
      </c>
      <c r="CH41" s="977">
        <f t="shared" si="41"/>
        <v>154.99999999999946</v>
      </c>
      <c r="CI41" s="1001">
        <f t="shared" si="42"/>
        <v>2.5833333333333242</v>
      </c>
    </row>
    <row r="42" spans="1:87" x14ac:dyDescent="0.2">
      <c r="A42" s="1274"/>
      <c r="B42" s="1155">
        <v>17</v>
      </c>
      <c r="C42" s="1148">
        <v>1.0416666666666666E-2</v>
      </c>
      <c r="D42" s="1006">
        <f t="shared" si="37"/>
        <v>0.37500000000000017</v>
      </c>
      <c r="E42" s="1007">
        <v>0</v>
      </c>
      <c r="G42" s="1150">
        <v>6.9444444444444441E-3</v>
      </c>
      <c r="H42" s="1006">
        <f t="shared" si="0"/>
        <v>0.38194444444444459</v>
      </c>
      <c r="I42" s="1010">
        <v>3.472222222222222E-3</v>
      </c>
      <c r="J42" s="1004">
        <f t="shared" si="1"/>
        <v>0.3854166666666668</v>
      </c>
      <c r="K42" s="996">
        <v>4.1666666666666666E-3</v>
      </c>
      <c r="L42" s="1004">
        <f t="shared" si="2"/>
        <v>0.38958333333333345</v>
      </c>
      <c r="M42" s="1004">
        <v>4.8611111111111112E-3</v>
      </c>
      <c r="N42" s="1004">
        <f t="shared" si="3"/>
        <v>0.39444444444444454</v>
      </c>
      <c r="O42" s="996">
        <v>4.8611111111111112E-3</v>
      </c>
      <c r="P42" s="1004">
        <f t="shared" si="4"/>
        <v>0.39930555555555564</v>
      </c>
      <c r="Q42" s="996">
        <v>3.472222222222222E-3</v>
      </c>
      <c r="R42" s="1004">
        <f t="shared" si="5"/>
        <v>0.40277777777777785</v>
      </c>
      <c r="S42" s="996">
        <v>3.472222222222222E-3</v>
      </c>
      <c r="T42" s="1004">
        <f t="shared" si="6"/>
        <v>0.40625000000000006</v>
      </c>
      <c r="U42" s="996">
        <v>5.5555555555555558E-3</v>
      </c>
      <c r="V42" s="1004">
        <f t="shared" si="7"/>
        <v>0.41180555555555559</v>
      </c>
      <c r="W42" s="996">
        <v>4.1666666666666666E-3</v>
      </c>
      <c r="X42" s="1004">
        <f t="shared" si="8"/>
        <v>0.41597222222222224</v>
      </c>
      <c r="Y42" s="1004">
        <v>2.0833333333333298E-3</v>
      </c>
      <c r="Z42" s="1004">
        <f t="shared" si="9"/>
        <v>0.41805555555555557</v>
      </c>
      <c r="AA42" s="1004">
        <v>2.0833333333333333E-3</v>
      </c>
      <c r="AB42" s="1149">
        <f t="shared" si="10"/>
        <v>0.4201388888888889</v>
      </c>
      <c r="AC42" s="996">
        <v>5.5555555555555558E-3</v>
      </c>
      <c r="AD42" s="1004">
        <f t="shared" si="11"/>
        <v>0.42569444444444443</v>
      </c>
      <c r="AE42" s="996">
        <v>4.8611111111111112E-3</v>
      </c>
      <c r="AF42" s="1004">
        <f t="shared" si="12"/>
        <v>0.43055555555555552</v>
      </c>
      <c r="AG42" s="996">
        <v>2.7777777777777779E-3</v>
      </c>
      <c r="AH42" s="1004">
        <f t="shared" si="13"/>
        <v>0.43333333333333329</v>
      </c>
      <c r="AI42" s="996">
        <v>2.7777777777777779E-3</v>
      </c>
      <c r="AJ42" s="1004">
        <f t="shared" si="14"/>
        <v>0.43611111111111106</v>
      </c>
      <c r="AK42" s="996">
        <v>5.5555555555555558E-3</v>
      </c>
      <c r="AL42" s="1004">
        <f t="shared" si="15"/>
        <v>0.4416666666666666</v>
      </c>
      <c r="AM42" s="996">
        <v>2.7777777777777779E-3</v>
      </c>
      <c r="AN42" s="1004">
        <f t="shared" si="16"/>
        <v>0.44444444444444436</v>
      </c>
      <c r="AO42" s="996">
        <v>3.472222222222222E-3</v>
      </c>
      <c r="AP42" s="1004">
        <f t="shared" si="17"/>
        <v>0.44791666666666657</v>
      </c>
      <c r="AQ42" s="996">
        <v>5.5555555555555558E-3</v>
      </c>
      <c r="AR42" s="1004">
        <f t="shared" si="18"/>
        <v>0.45347222222222211</v>
      </c>
      <c r="AS42" s="996">
        <v>2.7777777777777801E-3</v>
      </c>
      <c r="AT42" s="1004">
        <f t="shared" si="19"/>
        <v>0.45624999999999988</v>
      </c>
      <c r="AU42" s="996">
        <v>3.472222222222222E-3</v>
      </c>
      <c r="AV42" s="1004">
        <f t="shared" si="20"/>
        <v>0.45972222222222209</v>
      </c>
      <c r="AW42" s="996">
        <v>4.8611111111111103E-3</v>
      </c>
      <c r="AX42" s="1004">
        <f t="shared" si="21"/>
        <v>0.46458333333333318</v>
      </c>
      <c r="AY42" s="996">
        <v>4.1666666666666666E-3</v>
      </c>
      <c r="AZ42" s="1004">
        <f t="shared" si="22"/>
        <v>0.46874999999999983</v>
      </c>
      <c r="BA42" s="996">
        <v>4.1666666666666666E-3</v>
      </c>
      <c r="BB42" s="1004">
        <f t="shared" si="23"/>
        <v>0.47291666666666649</v>
      </c>
      <c r="BC42" s="1150">
        <v>4.1666666666666666E-3</v>
      </c>
      <c r="BD42" s="1006">
        <f t="shared" si="24"/>
        <v>0.47708333333333314</v>
      </c>
      <c r="BE42" s="1007">
        <v>0</v>
      </c>
      <c r="BF42" s="1004">
        <f t="shared" si="25"/>
        <v>0.47708333333333314</v>
      </c>
      <c r="BG42" s="1004">
        <v>0</v>
      </c>
      <c r="BH42" s="1004">
        <f t="shared" si="26"/>
        <v>0.47708333333333314</v>
      </c>
      <c r="BI42" s="1004">
        <v>0</v>
      </c>
      <c r="BJ42" s="1004">
        <f t="shared" si="27"/>
        <v>0.47708333333333314</v>
      </c>
      <c r="BK42" s="1004">
        <v>0</v>
      </c>
      <c r="BL42" s="1004">
        <f t="shared" si="28"/>
        <v>0.47708333333333314</v>
      </c>
      <c r="BM42" s="1004">
        <v>0</v>
      </c>
      <c r="BN42" s="1004">
        <f t="shared" si="29"/>
        <v>0.47708333333333314</v>
      </c>
      <c r="BO42" s="1004">
        <v>0</v>
      </c>
      <c r="BP42" s="1004">
        <f t="shared" si="30"/>
        <v>0.47708333333333314</v>
      </c>
      <c r="BQ42" s="1004">
        <v>0</v>
      </c>
      <c r="BR42" s="1004">
        <f t="shared" si="31"/>
        <v>0.47708333333333314</v>
      </c>
      <c r="BS42" s="1004">
        <v>0</v>
      </c>
      <c r="BT42" s="1004">
        <f t="shared" si="32"/>
        <v>0.47708333333333314</v>
      </c>
      <c r="BU42" s="1004">
        <v>0</v>
      </c>
      <c r="BV42" s="1004">
        <f t="shared" si="33"/>
        <v>0.47708333333333314</v>
      </c>
      <c r="BW42" s="1156">
        <v>5.5555555555555558E-3</v>
      </c>
      <c r="BX42" s="1159">
        <f t="shared" si="34"/>
        <v>0.48263888888888867</v>
      </c>
      <c r="BY42" s="1003"/>
      <c r="BZ42" s="1004"/>
      <c r="CA42" s="1004">
        <f t="shared" si="38"/>
        <v>0.10763888888888851</v>
      </c>
      <c r="CB42" s="998">
        <f t="shared" si="35"/>
        <v>18.181935483871033</v>
      </c>
      <c r="CC42" s="1005"/>
      <c r="CD42" s="955">
        <f t="shared" si="39"/>
        <v>154.99999999999946</v>
      </c>
      <c r="CE42" s="955">
        <f t="shared" si="36"/>
        <v>46.97</v>
      </c>
      <c r="CG42" s="1000">
        <f t="shared" si="40"/>
        <v>0.10763888888888851</v>
      </c>
      <c r="CH42" s="977">
        <f t="shared" si="41"/>
        <v>154.99999999999946</v>
      </c>
      <c r="CI42" s="1001">
        <f t="shared" si="42"/>
        <v>2.5833333333333242</v>
      </c>
    </row>
    <row r="43" spans="1:87" x14ac:dyDescent="0.2">
      <c r="A43" s="1274"/>
      <c r="B43" s="1155">
        <v>18</v>
      </c>
      <c r="C43" s="1148">
        <v>1.0416666666666666E-2</v>
      </c>
      <c r="D43" s="1006">
        <f t="shared" si="37"/>
        <v>0.38541666666666685</v>
      </c>
      <c r="E43" s="1007">
        <v>0</v>
      </c>
      <c r="G43" s="1150">
        <v>6.9444444444444441E-3</v>
      </c>
      <c r="H43" s="1006">
        <f t="shared" si="0"/>
        <v>0.39236111111111127</v>
      </c>
      <c r="I43" s="1010">
        <v>3.472222222222222E-3</v>
      </c>
      <c r="J43" s="1004">
        <f t="shared" si="1"/>
        <v>0.39583333333333348</v>
      </c>
      <c r="K43" s="996">
        <v>4.1666666666666666E-3</v>
      </c>
      <c r="L43" s="1004">
        <f t="shared" si="2"/>
        <v>0.40000000000000013</v>
      </c>
      <c r="M43" s="1004">
        <v>4.8611111111111112E-3</v>
      </c>
      <c r="N43" s="1004">
        <f t="shared" si="3"/>
        <v>0.40486111111111123</v>
      </c>
      <c r="O43" s="996">
        <v>4.8611111111111112E-3</v>
      </c>
      <c r="P43" s="1004">
        <f t="shared" si="4"/>
        <v>0.40972222222222232</v>
      </c>
      <c r="Q43" s="996">
        <v>3.472222222222222E-3</v>
      </c>
      <c r="R43" s="1004">
        <f t="shared" si="5"/>
        <v>0.41319444444444453</v>
      </c>
      <c r="S43" s="996">
        <v>3.472222222222222E-3</v>
      </c>
      <c r="T43" s="1004">
        <f t="shared" si="6"/>
        <v>0.41666666666666674</v>
      </c>
      <c r="U43" s="996">
        <v>5.5555555555555558E-3</v>
      </c>
      <c r="V43" s="1004">
        <f t="shared" si="7"/>
        <v>0.42222222222222228</v>
      </c>
      <c r="W43" s="996">
        <v>4.1666666666666666E-3</v>
      </c>
      <c r="X43" s="1004">
        <f t="shared" si="8"/>
        <v>0.42638888888888893</v>
      </c>
      <c r="Y43" s="1004">
        <v>2.0833333333333298E-3</v>
      </c>
      <c r="Z43" s="1004">
        <f t="shared" si="9"/>
        <v>0.42847222222222225</v>
      </c>
      <c r="AA43" s="1004">
        <v>2.0833333333333333E-3</v>
      </c>
      <c r="AB43" s="1149">
        <f t="shared" si="10"/>
        <v>0.43055555555555558</v>
      </c>
      <c r="AC43" s="996">
        <v>5.5555555555555558E-3</v>
      </c>
      <c r="AD43" s="1004">
        <f t="shared" si="11"/>
        <v>0.43611111111111112</v>
      </c>
      <c r="AE43" s="996">
        <v>4.8611111111111112E-3</v>
      </c>
      <c r="AF43" s="1004">
        <f t="shared" si="12"/>
        <v>0.44097222222222221</v>
      </c>
      <c r="AG43" s="996">
        <v>2.7777777777777779E-3</v>
      </c>
      <c r="AH43" s="1004">
        <f t="shared" si="13"/>
        <v>0.44374999999999998</v>
      </c>
      <c r="AI43" s="996">
        <v>2.7777777777777779E-3</v>
      </c>
      <c r="AJ43" s="1004">
        <f t="shared" si="14"/>
        <v>0.44652777777777775</v>
      </c>
      <c r="AK43" s="996">
        <v>5.5555555555555558E-3</v>
      </c>
      <c r="AL43" s="1004">
        <f t="shared" si="15"/>
        <v>0.45208333333333328</v>
      </c>
      <c r="AM43" s="996">
        <v>2.7777777777777779E-3</v>
      </c>
      <c r="AN43" s="1004">
        <f t="shared" si="16"/>
        <v>0.45486111111111105</v>
      </c>
      <c r="AO43" s="996">
        <v>3.472222222222222E-3</v>
      </c>
      <c r="AP43" s="1004">
        <f t="shared" si="17"/>
        <v>0.45833333333333326</v>
      </c>
      <c r="AQ43" s="996">
        <v>5.5555555555555558E-3</v>
      </c>
      <c r="AR43" s="1004">
        <f t="shared" si="18"/>
        <v>0.4638888888888888</v>
      </c>
      <c r="AS43" s="996">
        <v>2.7777777777777801E-3</v>
      </c>
      <c r="AT43" s="1004">
        <f t="shared" si="19"/>
        <v>0.46666666666666656</v>
      </c>
      <c r="AU43" s="996">
        <v>3.472222222222222E-3</v>
      </c>
      <c r="AV43" s="1004">
        <f t="shared" si="20"/>
        <v>0.47013888888888877</v>
      </c>
      <c r="AW43" s="996">
        <v>4.8611111111111103E-3</v>
      </c>
      <c r="AX43" s="1004">
        <f t="shared" si="21"/>
        <v>0.47499999999999987</v>
      </c>
      <c r="AY43" s="996">
        <v>4.1666666666666666E-3</v>
      </c>
      <c r="AZ43" s="1004">
        <f t="shared" si="22"/>
        <v>0.47916666666666652</v>
      </c>
      <c r="BA43" s="996">
        <v>4.1666666666666666E-3</v>
      </c>
      <c r="BB43" s="1004">
        <f t="shared" si="23"/>
        <v>0.48333333333333317</v>
      </c>
      <c r="BC43" s="1150">
        <v>4.1666666666666666E-3</v>
      </c>
      <c r="BD43" s="1006">
        <f t="shared" si="24"/>
        <v>0.48749999999999982</v>
      </c>
      <c r="BE43" s="1007">
        <v>0</v>
      </c>
      <c r="BF43" s="1004">
        <f t="shared" si="25"/>
        <v>0.48749999999999982</v>
      </c>
      <c r="BG43" s="1004">
        <v>0</v>
      </c>
      <c r="BH43" s="1004">
        <f t="shared" si="26"/>
        <v>0.48749999999999982</v>
      </c>
      <c r="BI43" s="1004">
        <v>0</v>
      </c>
      <c r="BJ43" s="1004">
        <f t="shared" si="27"/>
        <v>0.48749999999999982</v>
      </c>
      <c r="BK43" s="1004">
        <v>0</v>
      </c>
      <c r="BL43" s="1004">
        <f t="shared" si="28"/>
        <v>0.48749999999999982</v>
      </c>
      <c r="BM43" s="1004">
        <v>0</v>
      </c>
      <c r="BN43" s="1004">
        <f t="shared" si="29"/>
        <v>0.48749999999999982</v>
      </c>
      <c r="BO43" s="1004">
        <v>0</v>
      </c>
      <c r="BP43" s="1004">
        <f t="shared" si="30"/>
        <v>0.48749999999999982</v>
      </c>
      <c r="BQ43" s="1004">
        <v>0</v>
      </c>
      <c r="BR43" s="1004">
        <f t="shared" si="31"/>
        <v>0.48749999999999982</v>
      </c>
      <c r="BS43" s="1004">
        <v>0</v>
      </c>
      <c r="BT43" s="1004">
        <f t="shared" si="32"/>
        <v>0.48749999999999982</v>
      </c>
      <c r="BU43" s="1004">
        <v>0</v>
      </c>
      <c r="BV43" s="1004">
        <f t="shared" si="33"/>
        <v>0.48749999999999982</v>
      </c>
      <c r="BW43" s="1156">
        <v>5.5555555555555558E-3</v>
      </c>
      <c r="BX43" s="1159">
        <f t="shared" si="34"/>
        <v>0.49305555555555536</v>
      </c>
      <c r="BY43" s="1003"/>
      <c r="BZ43" s="1004"/>
      <c r="CA43" s="1004">
        <f t="shared" si="38"/>
        <v>0.10763888888888851</v>
      </c>
      <c r="CB43" s="998">
        <f t="shared" si="35"/>
        <v>18.181935483871033</v>
      </c>
      <c r="CC43" s="1005"/>
      <c r="CD43" s="955">
        <f t="shared" si="39"/>
        <v>154.99999999999946</v>
      </c>
      <c r="CE43" s="955">
        <f t="shared" si="36"/>
        <v>46.97</v>
      </c>
      <c r="CG43" s="1000">
        <f t="shared" si="40"/>
        <v>0.10763888888888851</v>
      </c>
      <c r="CH43" s="977">
        <f t="shared" si="41"/>
        <v>154.99999999999946</v>
      </c>
      <c r="CI43" s="1001">
        <f t="shared" si="42"/>
        <v>2.5833333333333242</v>
      </c>
    </row>
    <row r="44" spans="1:87" x14ac:dyDescent="0.2">
      <c r="A44" s="1274"/>
      <c r="B44" s="1155">
        <v>19</v>
      </c>
      <c r="C44" s="1148">
        <v>1.0416666666666666E-2</v>
      </c>
      <c r="D44" s="1006">
        <f t="shared" si="37"/>
        <v>0.39583333333333354</v>
      </c>
      <c r="E44" s="1007">
        <v>0</v>
      </c>
      <c r="G44" s="1150">
        <v>6.9444444444444441E-3</v>
      </c>
      <c r="H44" s="1006">
        <f t="shared" si="0"/>
        <v>0.40277777777777796</v>
      </c>
      <c r="I44" s="1010">
        <v>3.472222222222222E-3</v>
      </c>
      <c r="J44" s="1004">
        <f t="shared" si="1"/>
        <v>0.40625000000000017</v>
      </c>
      <c r="K44" s="996">
        <v>4.1666666666666666E-3</v>
      </c>
      <c r="L44" s="1004">
        <f t="shared" si="2"/>
        <v>0.41041666666666682</v>
      </c>
      <c r="M44" s="1004">
        <v>4.8611111111111112E-3</v>
      </c>
      <c r="N44" s="1004">
        <f t="shared" si="3"/>
        <v>0.41527777777777791</v>
      </c>
      <c r="O44" s="996">
        <v>4.8611111111111112E-3</v>
      </c>
      <c r="P44" s="1004">
        <f t="shared" si="4"/>
        <v>0.42013888888888901</v>
      </c>
      <c r="Q44" s="996">
        <v>3.472222222222222E-3</v>
      </c>
      <c r="R44" s="1004">
        <f t="shared" si="5"/>
        <v>0.42361111111111122</v>
      </c>
      <c r="S44" s="996">
        <v>3.472222222222222E-3</v>
      </c>
      <c r="T44" s="1004">
        <f t="shared" si="6"/>
        <v>0.42708333333333343</v>
      </c>
      <c r="U44" s="996">
        <v>5.5555555555555558E-3</v>
      </c>
      <c r="V44" s="1004">
        <f t="shared" si="7"/>
        <v>0.43263888888888896</v>
      </c>
      <c r="W44" s="996">
        <v>4.1666666666666666E-3</v>
      </c>
      <c r="X44" s="1004">
        <f t="shared" si="8"/>
        <v>0.43680555555555561</v>
      </c>
      <c r="Y44" s="1004">
        <v>2.0833333333333298E-3</v>
      </c>
      <c r="Z44" s="1004">
        <f t="shared" si="9"/>
        <v>0.43888888888888894</v>
      </c>
      <c r="AA44" s="1004">
        <v>2.0833333333333333E-3</v>
      </c>
      <c r="AB44" s="1149">
        <f t="shared" si="10"/>
        <v>0.44097222222222227</v>
      </c>
      <c r="AC44" s="996">
        <v>5.5555555555555558E-3</v>
      </c>
      <c r="AD44" s="1004">
        <f t="shared" si="11"/>
        <v>0.4465277777777778</v>
      </c>
      <c r="AE44" s="996">
        <v>4.8611111111111112E-3</v>
      </c>
      <c r="AF44" s="1004">
        <f t="shared" si="12"/>
        <v>0.4513888888888889</v>
      </c>
      <c r="AG44" s="996">
        <v>2.7777777777777779E-3</v>
      </c>
      <c r="AH44" s="1004">
        <f t="shared" si="13"/>
        <v>0.45416666666666666</v>
      </c>
      <c r="AI44" s="996">
        <v>2.7777777777777779E-3</v>
      </c>
      <c r="AJ44" s="1004">
        <f t="shared" si="14"/>
        <v>0.45694444444444443</v>
      </c>
      <c r="AK44" s="996">
        <v>5.5555555555555558E-3</v>
      </c>
      <c r="AL44" s="1004">
        <f t="shared" si="15"/>
        <v>0.46249999999999997</v>
      </c>
      <c r="AM44" s="996">
        <v>2.7777777777777779E-3</v>
      </c>
      <c r="AN44" s="1004">
        <f t="shared" si="16"/>
        <v>0.46527777777777773</v>
      </c>
      <c r="AO44" s="996">
        <v>3.472222222222222E-3</v>
      </c>
      <c r="AP44" s="1004">
        <f t="shared" si="17"/>
        <v>0.46874999999999994</v>
      </c>
      <c r="AQ44" s="996">
        <v>5.5555555555555558E-3</v>
      </c>
      <c r="AR44" s="1004">
        <f t="shared" si="18"/>
        <v>0.47430555555555548</v>
      </c>
      <c r="AS44" s="996">
        <v>2.7777777777777801E-3</v>
      </c>
      <c r="AT44" s="1004">
        <f t="shared" si="19"/>
        <v>0.47708333333333325</v>
      </c>
      <c r="AU44" s="996">
        <v>3.472222222222222E-3</v>
      </c>
      <c r="AV44" s="1004">
        <f t="shared" si="20"/>
        <v>0.48055555555555546</v>
      </c>
      <c r="AW44" s="996">
        <v>4.8611111111111103E-3</v>
      </c>
      <c r="AX44" s="1004">
        <f t="shared" si="21"/>
        <v>0.48541666666666655</v>
      </c>
      <c r="AY44" s="996">
        <v>4.1666666666666666E-3</v>
      </c>
      <c r="AZ44" s="1004">
        <f t="shared" si="22"/>
        <v>0.4895833333333332</v>
      </c>
      <c r="BA44" s="996">
        <v>4.1666666666666666E-3</v>
      </c>
      <c r="BB44" s="1004">
        <f t="shared" si="23"/>
        <v>0.49374999999999986</v>
      </c>
      <c r="BC44" s="1150">
        <v>4.1666666666666666E-3</v>
      </c>
      <c r="BD44" s="1006">
        <f t="shared" si="24"/>
        <v>0.49791666666666651</v>
      </c>
      <c r="BE44" s="1007">
        <v>0</v>
      </c>
      <c r="BF44" s="1004">
        <f t="shared" si="25"/>
        <v>0.49791666666666651</v>
      </c>
      <c r="BG44" s="1004">
        <v>0</v>
      </c>
      <c r="BH44" s="1004">
        <f t="shared" si="26"/>
        <v>0.49791666666666651</v>
      </c>
      <c r="BI44" s="1004">
        <v>0</v>
      </c>
      <c r="BJ44" s="1004">
        <f t="shared" si="27"/>
        <v>0.49791666666666651</v>
      </c>
      <c r="BK44" s="1004">
        <v>0</v>
      </c>
      <c r="BL44" s="1004">
        <f t="shared" si="28"/>
        <v>0.49791666666666651</v>
      </c>
      <c r="BM44" s="1004">
        <v>0</v>
      </c>
      <c r="BN44" s="1004">
        <f t="shared" si="29"/>
        <v>0.49791666666666651</v>
      </c>
      <c r="BO44" s="1004">
        <v>0</v>
      </c>
      <c r="BP44" s="1004">
        <f t="shared" si="30"/>
        <v>0.49791666666666651</v>
      </c>
      <c r="BQ44" s="1004">
        <v>0</v>
      </c>
      <c r="BR44" s="1004">
        <f t="shared" si="31"/>
        <v>0.49791666666666651</v>
      </c>
      <c r="BS44" s="1004">
        <v>0</v>
      </c>
      <c r="BT44" s="1004">
        <f t="shared" si="32"/>
        <v>0.49791666666666651</v>
      </c>
      <c r="BU44" s="1004">
        <v>0</v>
      </c>
      <c r="BV44" s="1004">
        <f t="shared" si="33"/>
        <v>0.49791666666666651</v>
      </c>
      <c r="BW44" s="1156">
        <v>5.5555555555555558E-3</v>
      </c>
      <c r="BX44" s="1159">
        <f t="shared" si="34"/>
        <v>0.5034722222222221</v>
      </c>
      <c r="BY44" s="1003"/>
      <c r="BZ44" s="1004"/>
      <c r="CA44" s="1004">
        <f t="shared" si="38"/>
        <v>0.10763888888888856</v>
      </c>
      <c r="CB44" s="998">
        <f t="shared" si="35"/>
        <v>18.181935483871023</v>
      </c>
      <c r="CC44" s="1005"/>
      <c r="CD44" s="955">
        <f t="shared" si="39"/>
        <v>154.99999999999952</v>
      </c>
      <c r="CE44" s="955">
        <f t="shared" si="36"/>
        <v>46.97</v>
      </c>
      <c r="CG44" s="1000">
        <f t="shared" si="40"/>
        <v>0.10763888888888856</v>
      </c>
      <c r="CH44" s="977">
        <f t="shared" si="41"/>
        <v>154.99999999999952</v>
      </c>
      <c r="CI44" s="1001">
        <f t="shared" si="42"/>
        <v>2.5833333333333255</v>
      </c>
    </row>
    <row r="45" spans="1:87" x14ac:dyDescent="0.2">
      <c r="A45" s="1274"/>
      <c r="B45" s="1155">
        <v>20</v>
      </c>
      <c r="C45" s="1148">
        <v>1.0416666666666666E-2</v>
      </c>
      <c r="D45" s="1006">
        <f t="shared" si="37"/>
        <v>0.40625000000000022</v>
      </c>
      <c r="E45" s="1007">
        <v>0</v>
      </c>
      <c r="G45" s="1150">
        <v>6.9444444444444441E-3</v>
      </c>
      <c r="H45" s="1006">
        <f t="shared" si="0"/>
        <v>0.41319444444444464</v>
      </c>
      <c r="I45" s="1010">
        <v>3.472222222222222E-3</v>
      </c>
      <c r="J45" s="1004">
        <f t="shared" si="1"/>
        <v>0.41666666666666685</v>
      </c>
      <c r="K45" s="996">
        <v>4.1666666666666666E-3</v>
      </c>
      <c r="L45" s="1004">
        <f t="shared" si="2"/>
        <v>0.4208333333333335</v>
      </c>
      <c r="M45" s="1004">
        <v>4.8611111111111112E-3</v>
      </c>
      <c r="N45" s="1004">
        <f t="shared" si="3"/>
        <v>0.4256944444444446</v>
      </c>
      <c r="O45" s="996">
        <v>4.8611111111111112E-3</v>
      </c>
      <c r="P45" s="1004">
        <f t="shared" si="4"/>
        <v>0.43055555555555569</v>
      </c>
      <c r="Q45" s="996">
        <v>3.472222222222222E-3</v>
      </c>
      <c r="R45" s="1004">
        <f t="shared" si="5"/>
        <v>0.4340277777777779</v>
      </c>
      <c r="S45" s="996">
        <v>3.472222222222222E-3</v>
      </c>
      <c r="T45" s="1004">
        <f t="shared" si="6"/>
        <v>0.43750000000000011</v>
      </c>
      <c r="U45" s="996">
        <v>5.5555555555555558E-3</v>
      </c>
      <c r="V45" s="1004">
        <f t="shared" si="7"/>
        <v>0.44305555555555565</v>
      </c>
      <c r="W45" s="996">
        <v>4.1666666666666666E-3</v>
      </c>
      <c r="X45" s="1004">
        <f t="shared" si="8"/>
        <v>0.4472222222222223</v>
      </c>
      <c r="Y45" s="1004">
        <v>2.0833333333333298E-3</v>
      </c>
      <c r="Z45" s="1004">
        <f t="shared" si="9"/>
        <v>0.44930555555555562</v>
      </c>
      <c r="AA45" s="1004">
        <v>2.0833333333333333E-3</v>
      </c>
      <c r="AB45" s="1149">
        <f t="shared" si="10"/>
        <v>0.45138888888888895</v>
      </c>
      <c r="AC45" s="996">
        <v>5.5555555555555558E-3</v>
      </c>
      <c r="AD45" s="1004">
        <f t="shared" si="11"/>
        <v>0.45694444444444449</v>
      </c>
      <c r="AE45" s="996">
        <v>4.8611111111111112E-3</v>
      </c>
      <c r="AF45" s="1004">
        <f t="shared" si="12"/>
        <v>0.46180555555555558</v>
      </c>
      <c r="AG45" s="996">
        <v>2.7777777777777779E-3</v>
      </c>
      <c r="AH45" s="1004">
        <f t="shared" si="13"/>
        <v>0.46458333333333335</v>
      </c>
      <c r="AI45" s="996">
        <v>2.7777777777777779E-3</v>
      </c>
      <c r="AJ45" s="1004">
        <f t="shared" si="14"/>
        <v>0.46736111111111112</v>
      </c>
      <c r="AK45" s="996">
        <v>5.5555555555555558E-3</v>
      </c>
      <c r="AL45" s="1004">
        <f t="shared" si="15"/>
        <v>0.47291666666666665</v>
      </c>
      <c r="AM45" s="996">
        <v>2.7777777777777779E-3</v>
      </c>
      <c r="AN45" s="1004">
        <f t="shared" si="16"/>
        <v>0.47569444444444442</v>
      </c>
      <c r="AO45" s="996">
        <v>3.472222222222222E-3</v>
      </c>
      <c r="AP45" s="1004">
        <f t="shared" si="17"/>
        <v>0.47916666666666663</v>
      </c>
      <c r="AQ45" s="996">
        <v>5.5555555555555558E-3</v>
      </c>
      <c r="AR45" s="1004">
        <f t="shared" si="18"/>
        <v>0.48472222222222217</v>
      </c>
      <c r="AS45" s="996">
        <v>2.7777777777777801E-3</v>
      </c>
      <c r="AT45" s="1004">
        <f t="shared" si="19"/>
        <v>0.48749999999999993</v>
      </c>
      <c r="AU45" s="996">
        <v>3.472222222222222E-3</v>
      </c>
      <c r="AV45" s="1004">
        <f t="shared" si="20"/>
        <v>0.49097222222222214</v>
      </c>
      <c r="AW45" s="996">
        <v>4.8611111111111103E-3</v>
      </c>
      <c r="AX45" s="1004">
        <f t="shared" si="21"/>
        <v>0.49583333333333324</v>
      </c>
      <c r="AY45" s="996">
        <v>4.1666666666666666E-3</v>
      </c>
      <c r="AZ45" s="1004">
        <f t="shared" si="22"/>
        <v>0.49999999999999989</v>
      </c>
      <c r="BA45" s="996">
        <v>4.1666666666666666E-3</v>
      </c>
      <c r="BB45" s="1004">
        <f t="shared" si="23"/>
        <v>0.50416666666666654</v>
      </c>
      <c r="BC45" s="1150">
        <v>4.1666666666666666E-3</v>
      </c>
      <c r="BD45" s="1006">
        <f t="shared" si="24"/>
        <v>0.50833333333333319</v>
      </c>
      <c r="BE45" s="1007">
        <v>0</v>
      </c>
      <c r="BF45" s="1004">
        <f t="shared" si="25"/>
        <v>0.50833333333333319</v>
      </c>
      <c r="BG45" s="1004">
        <v>0</v>
      </c>
      <c r="BH45" s="1004">
        <f t="shared" si="26"/>
        <v>0.50833333333333319</v>
      </c>
      <c r="BI45" s="1004">
        <v>0</v>
      </c>
      <c r="BJ45" s="1004">
        <f t="shared" si="27"/>
        <v>0.50833333333333319</v>
      </c>
      <c r="BK45" s="1004">
        <v>0</v>
      </c>
      <c r="BL45" s="1004">
        <f t="shared" si="28"/>
        <v>0.50833333333333319</v>
      </c>
      <c r="BM45" s="1004">
        <v>0</v>
      </c>
      <c r="BN45" s="1004">
        <f t="shared" si="29"/>
        <v>0.50833333333333319</v>
      </c>
      <c r="BO45" s="1004">
        <v>0</v>
      </c>
      <c r="BP45" s="1004">
        <f t="shared" si="30"/>
        <v>0.50833333333333319</v>
      </c>
      <c r="BQ45" s="1004">
        <v>0</v>
      </c>
      <c r="BR45" s="1004">
        <f t="shared" si="31"/>
        <v>0.50833333333333319</v>
      </c>
      <c r="BS45" s="1004">
        <v>0</v>
      </c>
      <c r="BT45" s="1004">
        <f t="shared" si="32"/>
        <v>0.50833333333333319</v>
      </c>
      <c r="BU45" s="1004">
        <v>0</v>
      </c>
      <c r="BV45" s="1004">
        <f t="shared" si="33"/>
        <v>0.50833333333333319</v>
      </c>
      <c r="BW45" s="1156">
        <v>5.5555555555555558E-3</v>
      </c>
      <c r="BX45" s="1159">
        <f t="shared" si="34"/>
        <v>0.51388888888888873</v>
      </c>
      <c r="BY45" s="1003"/>
      <c r="BZ45" s="1004"/>
      <c r="CA45" s="1004">
        <f t="shared" si="38"/>
        <v>0.10763888888888851</v>
      </c>
      <c r="CB45" s="998">
        <f t="shared" si="35"/>
        <v>18.181935483871033</v>
      </c>
      <c r="CC45" s="1005"/>
      <c r="CD45" s="955">
        <f t="shared" si="39"/>
        <v>154.99999999999946</v>
      </c>
      <c r="CE45" s="955">
        <f t="shared" si="36"/>
        <v>46.97</v>
      </c>
      <c r="CG45" s="1000">
        <f t="shared" si="40"/>
        <v>0.10763888888888851</v>
      </c>
      <c r="CH45" s="977">
        <f t="shared" si="41"/>
        <v>154.99999999999946</v>
      </c>
      <c r="CI45" s="1001">
        <f t="shared" si="42"/>
        <v>2.5833333333333242</v>
      </c>
    </row>
    <row r="46" spans="1:87" x14ac:dyDescent="0.2">
      <c r="A46" s="1274"/>
      <c r="B46" s="1155">
        <v>21</v>
      </c>
      <c r="C46" s="1148">
        <v>1.0416666666666666E-2</v>
      </c>
      <c r="D46" s="1006">
        <f t="shared" si="37"/>
        <v>0.41666666666666691</v>
      </c>
      <c r="E46" s="1007">
        <v>0</v>
      </c>
      <c r="G46" s="1150">
        <v>6.9444444444444441E-3</v>
      </c>
      <c r="H46" s="1006">
        <f t="shared" si="0"/>
        <v>0.42361111111111133</v>
      </c>
      <c r="I46" s="1010">
        <v>3.472222222222222E-3</v>
      </c>
      <c r="J46" s="1004">
        <f t="shared" si="1"/>
        <v>0.42708333333333354</v>
      </c>
      <c r="K46" s="996">
        <v>4.1666666666666666E-3</v>
      </c>
      <c r="L46" s="1004">
        <f t="shared" si="2"/>
        <v>0.43125000000000019</v>
      </c>
      <c r="M46" s="1004">
        <v>4.8611111111111112E-3</v>
      </c>
      <c r="N46" s="1004">
        <f t="shared" si="3"/>
        <v>0.43611111111111128</v>
      </c>
      <c r="O46" s="996">
        <v>4.8611111111111112E-3</v>
      </c>
      <c r="P46" s="1004">
        <f t="shared" si="4"/>
        <v>0.44097222222222238</v>
      </c>
      <c r="Q46" s="996">
        <v>3.472222222222222E-3</v>
      </c>
      <c r="R46" s="1004">
        <f t="shared" si="5"/>
        <v>0.44444444444444459</v>
      </c>
      <c r="S46" s="996">
        <v>3.472222222222222E-3</v>
      </c>
      <c r="T46" s="1004">
        <f t="shared" si="6"/>
        <v>0.4479166666666668</v>
      </c>
      <c r="U46" s="996">
        <v>5.5555555555555558E-3</v>
      </c>
      <c r="V46" s="1004">
        <f t="shared" si="7"/>
        <v>0.45347222222222233</v>
      </c>
      <c r="W46" s="996">
        <v>4.1666666666666666E-3</v>
      </c>
      <c r="X46" s="1004">
        <f t="shared" si="8"/>
        <v>0.45763888888888898</v>
      </c>
      <c r="Y46" s="1004">
        <v>2.0833333333333298E-3</v>
      </c>
      <c r="Z46" s="1004">
        <f t="shared" si="9"/>
        <v>0.45972222222222231</v>
      </c>
      <c r="AA46" s="1004">
        <v>2.0833333333333333E-3</v>
      </c>
      <c r="AB46" s="1149">
        <f t="shared" si="10"/>
        <v>0.46180555555555564</v>
      </c>
      <c r="AC46" s="996">
        <v>5.5555555555555558E-3</v>
      </c>
      <c r="AD46" s="1004">
        <f t="shared" si="11"/>
        <v>0.46736111111111117</v>
      </c>
      <c r="AE46" s="996">
        <v>4.8611111111111112E-3</v>
      </c>
      <c r="AF46" s="1004">
        <f t="shared" si="12"/>
        <v>0.47222222222222227</v>
      </c>
      <c r="AG46" s="996">
        <v>2.7777777777777779E-3</v>
      </c>
      <c r="AH46" s="1004">
        <f t="shared" si="13"/>
        <v>0.47500000000000003</v>
      </c>
      <c r="AI46" s="996">
        <v>2.7777777777777779E-3</v>
      </c>
      <c r="AJ46" s="1004">
        <f t="shared" si="14"/>
        <v>0.4777777777777778</v>
      </c>
      <c r="AK46" s="996">
        <v>5.5555555555555558E-3</v>
      </c>
      <c r="AL46" s="1004">
        <f t="shared" si="15"/>
        <v>0.48333333333333334</v>
      </c>
      <c r="AM46" s="996">
        <v>2.7777777777777779E-3</v>
      </c>
      <c r="AN46" s="1004">
        <f t="shared" si="16"/>
        <v>0.4861111111111111</v>
      </c>
      <c r="AO46" s="996">
        <v>3.472222222222222E-3</v>
      </c>
      <c r="AP46" s="1004">
        <f t="shared" si="17"/>
        <v>0.48958333333333331</v>
      </c>
      <c r="AQ46" s="996">
        <v>5.5555555555555558E-3</v>
      </c>
      <c r="AR46" s="1004">
        <f t="shared" si="18"/>
        <v>0.49513888888888885</v>
      </c>
      <c r="AS46" s="996">
        <v>2.7777777777777801E-3</v>
      </c>
      <c r="AT46" s="1004">
        <f t="shared" si="19"/>
        <v>0.49791666666666662</v>
      </c>
      <c r="AU46" s="996">
        <v>3.472222222222222E-3</v>
      </c>
      <c r="AV46" s="1004">
        <f t="shared" si="20"/>
        <v>0.50138888888888888</v>
      </c>
      <c r="AW46" s="996">
        <v>4.8611111111111103E-3</v>
      </c>
      <c r="AX46" s="1004">
        <f t="shared" si="21"/>
        <v>0.50624999999999998</v>
      </c>
      <c r="AY46" s="996">
        <v>4.1666666666666666E-3</v>
      </c>
      <c r="AZ46" s="1004">
        <f t="shared" si="22"/>
        <v>0.51041666666666663</v>
      </c>
      <c r="BA46" s="996">
        <v>4.1666666666666666E-3</v>
      </c>
      <c r="BB46" s="1004">
        <f t="shared" si="23"/>
        <v>0.51458333333333328</v>
      </c>
      <c r="BC46" s="1150">
        <v>4.1666666666666666E-3</v>
      </c>
      <c r="BD46" s="1006">
        <f t="shared" si="24"/>
        <v>0.51874999999999993</v>
      </c>
      <c r="BE46" s="1007">
        <v>0</v>
      </c>
      <c r="BF46" s="1004">
        <f t="shared" si="25"/>
        <v>0.51874999999999993</v>
      </c>
      <c r="BG46" s="1004">
        <v>0</v>
      </c>
      <c r="BH46" s="1004">
        <f t="shared" si="26"/>
        <v>0.51874999999999993</v>
      </c>
      <c r="BI46" s="1004">
        <v>0</v>
      </c>
      <c r="BJ46" s="1004">
        <f t="shared" si="27"/>
        <v>0.51874999999999993</v>
      </c>
      <c r="BK46" s="1004">
        <v>0</v>
      </c>
      <c r="BL46" s="1004">
        <f t="shared" si="28"/>
        <v>0.51874999999999993</v>
      </c>
      <c r="BM46" s="1004">
        <v>0</v>
      </c>
      <c r="BN46" s="1004">
        <f t="shared" si="29"/>
        <v>0.51874999999999993</v>
      </c>
      <c r="BO46" s="1004">
        <v>0</v>
      </c>
      <c r="BP46" s="1004">
        <f t="shared" si="30"/>
        <v>0.51874999999999993</v>
      </c>
      <c r="BQ46" s="1004">
        <v>0</v>
      </c>
      <c r="BR46" s="1004">
        <f t="shared" si="31"/>
        <v>0.51874999999999993</v>
      </c>
      <c r="BS46" s="1004">
        <v>0</v>
      </c>
      <c r="BT46" s="1004">
        <f t="shared" si="32"/>
        <v>0.51874999999999993</v>
      </c>
      <c r="BU46" s="1004">
        <v>0</v>
      </c>
      <c r="BV46" s="1004">
        <f t="shared" si="33"/>
        <v>0.51874999999999993</v>
      </c>
      <c r="BW46" s="1156">
        <v>5.5555555555555558E-3</v>
      </c>
      <c r="BX46" s="1159">
        <f t="shared" si="34"/>
        <v>0.52430555555555547</v>
      </c>
      <c r="BY46" s="1003"/>
      <c r="BZ46" s="1004"/>
      <c r="CA46" s="1004">
        <f t="shared" si="38"/>
        <v>0.10763888888888856</v>
      </c>
      <c r="CB46" s="998">
        <f t="shared" si="35"/>
        <v>18.181935483871023</v>
      </c>
      <c r="CC46" s="1005"/>
      <c r="CD46" s="955">
        <f t="shared" si="39"/>
        <v>154.99999999999952</v>
      </c>
      <c r="CE46" s="955">
        <f t="shared" si="36"/>
        <v>46.97</v>
      </c>
      <c r="CG46" s="1000">
        <f t="shared" si="40"/>
        <v>0.10763888888888856</v>
      </c>
      <c r="CH46" s="977">
        <f t="shared" si="41"/>
        <v>154.99999999999952</v>
      </c>
      <c r="CI46" s="1001">
        <f t="shared" si="42"/>
        <v>2.5833333333333255</v>
      </c>
    </row>
    <row r="47" spans="1:87" x14ac:dyDescent="0.2">
      <c r="A47" s="1274"/>
      <c r="B47" s="1155">
        <v>22</v>
      </c>
      <c r="C47" s="1148">
        <v>1.0416666666666666E-2</v>
      </c>
      <c r="D47" s="1006">
        <f t="shared" si="37"/>
        <v>0.42708333333333359</v>
      </c>
      <c r="E47" s="1007">
        <v>0</v>
      </c>
      <c r="G47" s="1150">
        <v>6.9444444444444441E-3</v>
      </c>
      <c r="H47" s="1006">
        <f t="shared" si="0"/>
        <v>0.43402777777777801</v>
      </c>
      <c r="I47" s="1010">
        <v>3.472222222222222E-3</v>
      </c>
      <c r="J47" s="1004">
        <f t="shared" si="1"/>
        <v>0.43750000000000022</v>
      </c>
      <c r="K47" s="996">
        <v>4.1666666666666666E-3</v>
      </c>
      <c r="L47" s="1004">
        <f t="shared" si="2"/>
        <v>0.44166666666666687</v>
      </c>
      <c r="M47" s="1004">
        <v>4.8611111111111112E-3</v>
      </c>
      <c r="N47" s="1004">
        <f t="shared" si="3"/>
        <v>0.44652777777777797</v>
      </c>
      <c r="O47" s="996">
        <v>4.8611111111111112E-3</v>
      </c>
      <c r="P47" s="1004">
        <f t="shared" si="4"/>
        <v>0.45138888888888906</v>
      </c>
      <c r="Q47" s="996">
        <v>3.472222222222222E-3</v>
      </c>
      <c r="R47" s="1004">
        <f t="shared" si="5"/>
        <v>0.45486111111111127</v>
      </c>
      <c r="S47" s="996">
        <v>3.472222222222222E-3</v>
      </c>
      <c r="T47" s="1004">
        <f t="shared" si="6"/>
        <v>0.45833333333333348</v>
      </c>
      <c r="U47" s="996">
        <v>5.5555555555555558E-3</v>
      </c>
      <c r="V47" s="1004">
        <f t="shared" si="7"/>
        <v>0.46388888888888902</v>
      </c>
      <c r="W47" s="996">
        <v>4.1666666666666666E-3</v>
      </c>
      <c r="X47" s="1004">
        <f t="shared" si="8"/>
        <v>0.46805555555555567</v>
      </c>
      <c r="Y47" s="1004">
        <v>2.0833333333333298E-3</v>
      </c>
      <c r="Z47" s="1004">
        <f t="shared" si="9"/>
        <v>0.47013888888888899</v>
      </c>
      <c r="AA47" s="1004">
        <v>2.0833333333333333E-3</v>
      </c>
      <c r="AB47" s="1149">
        <f t="shared" si="10"/>
        <v>0.47222222222222232</v>
      </c>
      <c r="AC47" s="996">
        <v>5.5555555555555558E-3</v>
      </c>
      <c r="AD47" s="1004">
        <f t="shared" si="11"/>
        <v>0.47777777777777786</v>
      </c>
      <c r="AE47" s="996">
        <v>4.8611111111111112E-3</v>
      </c>
      <c r="AF47" s="1004">
        <f t="shared" si="12"/>
        <v>0.48263888888888895</v>
      </c>
      <c r="AG47" s="996">
        <v>2.7777777777777779E-3</v>
      </c>
      <c r="AH47" s="1004">
        <f t="shared" si="13"/>
        <v>0.48541666666666672</v>
      </c>
      <c r="AI47" s="996">
        <v>2.7777777777777779E-3</v>
      </c>
      <c r="AJ47" s="1004">
        <f t="shared" si="14"/>
        <v>0.48819444444444449</v>
      </c>
      <c r="AK47" s="996">
        <v>5.5555555555555558E-3</v>
      </c>
      <c r="AL47" s="1004">
        <f t="shared" si="15"/>
        <v>0.49375000000000002</v>
      </c>
      <c r="AM47" s="996">
        <v>2.7777777777777779E-3</v>
      </c>
      <c r="AN47" s="1004">
        <f t="shared" si="16"/>
        <v>0.49652777777777779</v>
      </c>
      <c r="AO47" s="996">
        <v>3.472222222222222E-3</v>
      </c>
      <c r="AP47" s="1004">
        <f t="shared" si="17"/>
        <v>0.5</v>
      </c>
      <c r="AQ47" s="996">
        <v>5.5555555555555558E-3</v>
      </c>
      <c r="AR47" s="1004">
        <f t="shared" si="18"/>
        <v>0.50555555555555554</v>
      </c>
      <c r="AS47" s="996">
        <v>2.7777777777777801E-3</v>
      </c>
      <c r="AT47" s="1004">
        <f t="shared" si="19"/>
        <v>0.5083333333333333</v>
      </c>
      <c r="AU47" s="996">
        <v>3.472222222222222E-3</v>
      </c>
      <c r="AV47" s="1004">
        <f t="shared" si="20"/>
        <v>0.51180555555555551</v>
      </c>
      <c r="AW47" s="996">
        <v>4.8611111111111103E-3</v>
      </c>
      <c r="AX47" s="1004">
        <f t="shared" si="21"/>
        <v>0.51666666666666661</v>
      </c>
      <c r="AY47" s="996">
        <v>4.1666666666666666E-3</v>
      </c>
      <c r="AZ47" s="1004">
        <f t="shared" si="22"/>
        <v>0.52083333333333326</v>
      </c>
      <c r="BA47" s="996">
        <v>4.1666666666666666E-3</v>
      </c>
      <c r="BB47" s="1004">
        <f t="shared" si="23"/>
        <v>0.52499999999999991</v>
      </c>
      <c r="BC47" s="1150">
        <v>4.1666666666666666E-3</v>
      </c>
      <c r="BD47" s="1006">
        <f t="shared" si="24"/>
        <v>0.52916666666666656</v>
      </c>
      <c r="BE47" s="1007">
        <v>0</v>
      </c>
      <c r="BF47" s="1004">
        <f t="shared" si="25"/>
        <v>0.52916666666666656</v>
      </c>
      <c r="BG47" s="1004">
        <v>0</v>
      </c>
      <c r="BH47" s="1004">
        <f t="shared" si="26"/>
        <v>0.52916666666666656</v>
      </c>
      <c r="BI47" s="1004">
        <v>0</v>
      </c>
      <c r="BJ47" s="1004">
        <f t="shared" si="27"/>
        <v>0.52916666666666656</v>
      </c>
      <c r="BK47" s="1004">
        <v>0</v>
      </c>
      <c r="BL47" s="1004">
        <f t="shared" si="28"/>
        <v>0.52916666666666656</v>
      </c>
      <c r="BM47" s="1004">
        <v>0</v>
      </c>
      <c r="BN47" s="1004">
        <f t="shared" si="29"/>
        <v>0.52916666666666656</v>
      </c>
      <c r="BO47" s="1004">
        <v>0</v>
      </c>
      <c r="BP47" s="1004">
        <f t="shared" si="30"/>
        <v>0.52916666666666656</v>
      </c>
      <c r="BQ47" s="1004">
        <v>0</v>
      </c>
      <c r="BR47" s="1004">
        <f t="shared" si="31"/>
        <v>0.52916666666666656</v>
      </c>
      <c r="BS47" s="1004">
        <v>0</v>
      </c>
      <c r="BT47" s="1004">
        <f t="shared" si="32"/>
        <v>0.52916666666666656</v>
      </c>
      <c r="BU47" s="1004">
        <v>0</v>
      </c>
      <c r="BV47" s="1004">
        <f t="shared" si="33"/>
        <v>0.52916666666666656</v>
      </c>
      <c r="BW47" s="1156">
        <v>5.5555555555555558E-3</v>
      </c>
      <c r="BX47" s="1159">
        <f t="shared" si="34"/>
        <v>0.5347222222222221</v>
      </c>
      <c r="BY47" s="1003"/>
      <c r="BZ47" s="1004"/>
      <c r="CA47" s="1004">
        <f t="shared" si="38"/>
        <v>0.10763888888888851</v>
      </c>
      <c r="CB47" s="998">
        <f t="shared" si="35"/>
        <v>18.181935483871033</v>
      </c>
      <c r="CC47" s="1005"/>
      <c r="CD47" s="955">
        <f t="shared" si="39"/>
        <v>154.99999999999946</v>
      </c>
      <c r="CE47" s="955">
        <f t="shared" si="36"/>
        <v>46.97</v>
      </c>
      <c r="CG47" s="1000">
        <f t="shared" si="40"/>
        <v>0.10763888888888851</v>
      </c>
      <c r="CH47" s="977">
        <f t="shared" si="41"/>
        <v>154.99999999999946</v>
      </c>
      <c r="CI47" s="1001">
        <f t="shared" si="42"/>
        <v>2.5833333333333242</v>
      </c>
    </row>
    <row r="48" spans="1:87" x14ac:dyDescent="0.2">
      <c r="A48" s="1274"/>
      <c r="B48" s="1155">
        <v>23</v>
      </c>
      <c r="C48" s="1148">
        <v>1.0416666666666666E-2</v>
      </c>
      <c r="D48" s="1006">
        <f t="shared" si="37"/>
        <v>0.43750000000000028</v>
      </c>
      <c r="E48" s="1007">
        <v>0</v>
      </c>
      <c r="G48" s="1150">
        <v>6.9444444444444441E-3</v>
      </c>
      <c r="H48" s="1006">
        <f t="shared" si="0"/>
        <v>0.4444444444444447</v>
      </c>
      <c r="I48" s="1010">
        <v>3.472222222222222E-3</v>
      </c>
      <c r="J48" s="1004">
        <f t="shared" si="1"/>
        <v>0.44791666666666691</v>
      </c>
      <c r="K48" s="996">
        <v>4.1666666666666666E-3</v>
      </c>
      <c r="L48" s="1004">
        <f t="shared" si="2"/>
        <v>0.45208333333333356</v>
      </c>
      <c r="M48" s="1004">
        <v>4.8611111111111112E-3</v>
      </c>
      <c r="N48" s="1004">
        <f t="shared" si="3"/>
        <v>0.45694444444444465</v>
      </c>
      <c r="O48" s="996">
        <v>4.8611111111111112E-3</v>
      </c>
      <c r="P48" s="1004">
        <f t="shared" si="4"/>
        <v>0.46180555555555575</v>
      </c>
      <c r="Q48" s="996">
        <v>3.472222222222222E-3</v>
      </c>
      <c r="R48" s="1004">
        <f t="shared" si="5"/>
        <v>0.46527777777777796</v>
      </c>
      <c r="S48" s="996">
        <v>3.472222222222222E-3</v>
      </c>
      <c r="T48" s="1004">
        <f t="shared" si="6"/>
        <v>0.46875000000000017</v>
      </c>
      <c r="U48" s="996">
        <v>5.5555555555555558E-3</v>
      </c>
      <c r="V48" s="1004">
        <f t="shared" si="7"/>
        <v>0.4743055555555557</v>
      </c>
      <c r="W48" s="996">
        <v>4.1666666666666666E-3</v>
      </c>
      <c r="X48" s="1004">
        <f t="shared" si="8"/>
        <v>0.47847222222222235</v>
      </c>
      <c r="Y48" s="1004">
        <v>2.0833333333333298E-3</v>
      </c>
      <c r="Z48" s="1004">
        <f t="shared" si="9"/>
        <v>0.48055555555555568</v>
      </c>
      <c r="AA48" s="1004">
        <v>2.0833333333333333E-3</v>
      </c>
      <c r="AB48" s="1149">
        <f t="shared" si="10"/>
        <v>0.48263888888888901</v>
      </c>
      <c r="AC48" s="996">
        <v>5.5555555555555558E-3</v>
      </c>
      <c r="AD48" s="1004">
        <f t="shared" si="11"/>
        <v>0.48819444444444454</v>
      </c>
      <c r="AE48" s="996">
        <v>4.8611111111111112E-3</v>
      </c>
      <c r="AF48" s="1004">
        <f t="shared" si="12"/>
        <v>0.49305555555555564</v>
      </c>
      <c r="AG48" s="996">
        <v>2.7777777777777779E-3</v>
      </c>
      <c r="AH48" s="1004">
        <f t="shared" si="13"/>
        <v>0.4958333333333334</v>
      </c>
      <c r="AI48" s="996">
        <v>2.7777777777777779E-3</v>
      </c>
      <c r="AJ48" s="1004">
        <f t="shared" si="14"/>
        <v>0.49861111111111117</v>
      </c>
      <c r="AK48" s="996">
        <v>5.5555555555555558E-3</v>
      </c>
      <c r="AL48" s="1004">
        <f t="shared" si="15"/>
        <v>0.50416666666666676</v>
      </c>
      <c r="AM48" s="996">
        <v>2.7777777777777779E-3</v>
      </c>
      <c r="AN48" s="1004">
        <f t="shared" si="16"/>
        <v>0.50694444444444453</v>
      </c>
      <c r="AO48" s="996">
        <v>3.472222222222222E-3</v>
      </c>
      <c r="AP48" s="1004">
        <f t="shared" si="17"/>
        <v>0.51041666666666674</v>
      </c>
      <c r="AQ48" s="996">
        <v>5.5555555555555558E-3</v>
      </c>
      <c r="AR48" s="1004">
        <f t="shared" si="18"/>
        <v>0.51597222222222228</v>
      </c>
      <c r="AS48" s="996">
        <v>2.7777777777777801E-3</v>
      </c>
      <c r="AT48" s="1004">
        <f t="shared" si="19"/>
        <v>0.51875000000000004</v>
      </c>
      <c r="AU48" s="996">
        <v>3.472222222222222E-3</v>
      </c>
      <c r="AV48" s="1004">
        <f t="shared" si="20"/>
        <v>0.52222222222222225</v>
      </c>
      <c r="AW48" s="996">
        <v>4.8611111111111103E-3</v>
      </c>
      <c r="AX48" s="1004">
        <f t="shared" si="21"/>
        <v>0.52708333333333335</v>
      </c>
      <c r="AY48" s="996">
        <v>4.1666666666666666E-3</v>
      </c>
      <c r="AZ48" s="1004">
        <f t="shared" si="22"/>
        <v>0.53125</v>
      </c>
      <c r="BA48" s="996">
        <v>4.1666666666666666E-3</v>
      </c>
      <c r="BB48" s="1004">
        <f t="shared" si="23"/>
        <v>0.53541666666666665</v>
      </c>
      <c r="BC48" s="1150">
        <v>4.1666666666666666E-3</v>
      </c>
      <c r="BD48" s="1006">
        <f t="shared" si="24"/>
        <v>0.5395833333333333</v>
      </c>
      <c r="BE48" s="1007">
        <v>0</v>
      </c>
      <c r="BF48" s="1004">
        <f t="shared" si="25"/>
        <v>0.5395833333333333</v>
      </c>
      <c r="BG48" s="1004">
        <v>0</v>
      </c>
      <c r="BH48" s="1004">
        <f t="shared" si="26"/>
        <v>0.5395833333333333</v>
      </c>
      <c r="BI48" s="1004">
        <v>0</v>
      </c>
      <c r="BJ48" s="1004">
        <f t="shared" si="27"/>
        <v>0.5395833333333333</v>
      </c>
      <c r="BK48" s="1004">
        <v>0</v>
      </c>
      <c r="BL48" s="1004">
        <f t="shared" si="28"/>
        <v>0.5395833333333333</v>
      </c>
      <c r="BM48" s="1004">
        <v>0</v>
      </c>
      <c r="BN48" s="1004">
        <f t="shared" si="29"/>
        <v>0.5395833333333333</v>
      </c>
      <c r="BO48" s="1004">
        <v>0</v>
      </c>
      <c r="BP48" s="1004">
        <f t="shared" si="30"/>
        <v>0.5395833333333333</v>
      </c>
      <c r="BQ48" s="1004">
        <v>0</v>
      </c>
      <c r="BR48" s="1004">
        <f t="shared" si="31"/>
        <v>0.5395833333333333</v>
      </c>
      <c r="BS48" s="1004">
        <v>0</v>
      </c>
      <c r="BT48" s="1004">
        <f t="shared" si="32"/>
        <v>0.5395833333333333</v>
      </c>
      <c r="BU48" s="1004">
        <v>0</v>
      </c>
      <c r="BV48" s="1004">
        <f t="shared" si="33"/>
        <v>0.5395833333333333</v>
      </c>
      <c r="BW48" s="1156">
        <v>5.5555555555555558E-3</v>
      </c>
      <c r="BX48" s="1159">
        <f t="shared" si="34"/>
        <v>0.54513888888888884</v>
      </c>
      <c r="BY48" s="1003"/>
      <c r="BZ48" s="1004"/>
      <c r="CA48" s="1004">
        <f t="shared" si="38"/>
        <v>0.10763888888888856</v>
      </c>
      <c r="CB48" s="998">
        <f t="shared" si="35"/>
        <v>18.181935483871023</v>
      </c>
      <c r="CC48" s="1005"/>
      <c r="CD48" s="955">
        <f t="shared" si="39"/>
        <v>154.99999999999952</v>
      </c>
      <c r="CE48" s="955">
        <f t="shared" si="36"/>
        <v>46.97</v>
      </c>
      <c r="CG48" s="1000">
        <f t="shared" si="40"/>
        <v>0.10763888888888856</v>
      </c>
      <c r="CH48" s="977">
        <f t="shared" si="41"/>
        <v>154.99999999999952</v>
      </c>
      <c r="CI48" s="1001">
        <f t="shared" si="42"/>
        <v>2.5833333333333255</v>
      </c>
    </row>
    <row r="49" spans="1:87" x14ac:dyDescent="0.2">
      <c r="A49" s="1274"/>
      <c r="B49" s="1155">
        <v>24</v>
      </c>
      <c r="C49" s="1148">
        <v>1.0416666666666666E-2</v>
      </c>
      <c r="D49" s="1006">
        <f t="shared" si="37"/>
        <v>0.44791666666666696</v>
      </c>
      <c r="E49" s="1007">
        <v>0</v>
      </c>
      <c r="G49" s="1150">
        <v>6.9444444444444441E-3</v>
      </c>
      <c r="H49" s="1006">
        <f t="shared" si="0"/>
        <v>0.45486111111111138</v>
      </c>
      <c r="I49" s="1010">
        <v>3.472222222222222E-3</v>
      </c>
      <c r="J49" s="1004">
        <f t="shared" si="1"/>
        <v>0.45833333333333359</v>
      </c>
      <c r="K49" s="996">
        <v>4.1666666666666666E-3</v>
      </c>
      <c r="L49" s="1004">
        <f t="shared" si="2"/>
        <v>0.46250000000000024</v>
      </c>
      <c r="M49" s="1004">
        <v>4.8611111111111112E-3</v>
      </c>
      <c r="N49" s="1004">
        <f t="shared" si="3"/>
        <v>0.46736111111111134</v>
      </c>
      <c r="O49" s="996">
        <v>4.8611111111111112E-3</v>
      </c>
      <c r="P49" s="1004">
        <f t="shared" si="4"/>
        <v>0.47222222222222243</v>
      </c>
      <c r="Q49" s="996">
        <v>3.472222222222222E-3</v>
      </c>
      <c r="R49" s="1004">
        <f t="shared" si="5"/>
        <v>0.47569444444444464</v>
      </c>
      <c r="S49" s="996">
        <v>3.472222222222222E-3</v>
      </c>
      <c r="T49" s="1004">
        <f t="shared" si="6"/>
        <v>0.47916666666666685</v>
      </c>
      <c r="U49" s="996">
        <v>5.5555555555555558E-3</v>
      </c>
      <c r="V49" s="1004">
        <f t="shared" si="7"/>
        <v>0.48472222222222239</v>
      </c>
      <c r="W49" s="996">
        <v>4.1666666666666666E-3</v>
      </c>
      <c r="X49" s="1004">
        <f t="shared" si="8"/>
        <v>0.48888888888888904</v>
      </c>
      <c r="Y49" s="1004">
        <v>2.0833333333333298E-3</v>
      </c>
      <c r="Z49" s="1004">
        <f t="shared" si="9"/>
        <v>0.49097222222222237</v>
      </c>
      <c r="AA49" s="1004">
        <v>2.0833333333333333E-3</v>
      </c>
      <c r="AB49" s="1149">
        <f t="shared" si="10"/>
        <v>0.49305555555555569</v>
      </c>
      <c r="AC49" s="996">
        <v>5.5555555555555558E-3</v>
      </c>
      <c r="AD49" s="1004">
        <f t="shared" si="11"/>
        <v>0.49861111111111123</v>
      </c>
      <c r="AE49" s="996">
        <v>4.8611111111111112E-3</v>
      </c>
      <c r="AF49" s="1004">
        <f t="shared" si="12"/>
        <v>0.50347222222222232</v>
      </c>
      <c r="AG49" s="996">
        <v>2.7777777777777779E-3</v>
      </c>
      <c r="AH49" s="1004">
        <f t="shared" si="13"/>
        <v>0.50625000000000009</v>
      </c>
      <c r="AI49" s="996">
        <v>2.7777777777777779E-3</v>
      </c>
      <c r="AJ49" s="1004">
        <f t="shared" si="14"/>
        <v>0.50902777777777786</v>
      </c>
      <c r="AK49" s="996">
        <v>5.5555555555555558E-3</v>
      </c>
      <c r="AL49" s="1004">
        <f t="shared" si="15"/>
        <v>0.51458333333333339</v>
      </c>
      <c r="AM49" s="996">
        <v>2.7777777777777779E-3</v>
      </c>
      <c r="AN49" s="1004">
        <f t="shared" si="16"/>
        <v>0.51736111111111116</v>
      </c>
      <c r="AO49" s="996">
        <v>3.472222222222222E-3</v>
      </c>
      <c r="AP49" s="1004">
        <f t="shared" si="17"/>
        <v>0.52083333333333337</v>
      </c>
      <c r="AQ49" s="996">
        <v>5.5555555555555558E-3</v>
      </c>
      <c r="AR49" s="1004">
        <f t="shared" si="18"/>
        <v>0.52638888888888891</v>
      </c>
      <c r="AS49" s="996">
        <v>2.7777777777777801E-3</v>
      </c>
      <c r="AT49" s="1004">
        <f t="shared" si="19"/>
        <v>0.52916666666666667</v>
      </c>
      <c r="AU49" s="996">
        <v>3.472222222222222E-3</v>
      </c>
      <c r="AV49" s="1004">
        <f t="shared" si="20"/>
        <v>0.53263888888888888</v>
      </c>
      <c r="AW49" s="996">
        <v>4.8611111111111103E-3</v>
      </c>
      <c r="AX49" s="1004">
        <f t="shared" si="21"/>
        <v>0.53749999999999998</v>
      </c>
      <c r="AY49" s="996">
        <v>4.1666666666666666E-3</v>
      </c>
      <c r="AZ49" s="1004">
        <f t="shared" si="22"/>
        <v>0.54166666666666663</v>
      </c>
      <c r="BA49" s="996">
        <v>4.1666666666666666E-3</v>
      </c>
      <c r="BB49" s="1004">
        <f t="shared" si="23"/>
        <v>0.54583333333333328</v>
      </c>
      <c r="BC49" s="1150">
        <v>4.1666666666666666E-3</v>
      </c>
      <c r="BD49" s="1006">
        <f t="shared" si="24"/>
        <v>0.54999999999999993</v>
      </c>
      <c r="BE49" s="1007">
        <v>0</v>
      </c>
      <c r="BF49" s="1004">
        <f t="shared" si="25"/>
        <v>0.54999999999999993</v>
      </c>
      <c r="BG49" s="1004">
        <v>0</v>
      </c>
      <c r="BH49" s="1004">
        <f t="shared" si="26"/>
        <v>0.54999999999999993</v>
      </c>
      <c r="BI49" s="1004">
        <v>0</v>
      </c>
      <c r="BJ49" s="1004">
        <f t="shared" si="27"/>
        <v>0.54999999999999993</v>
      </c>
      <c r="BK49" s="1004">
        <v>0</v>
      </c>
      <c r="BL49" s="1004">
        <f t="shared" si="28"/>
        <v>0.54999999999999993</v>
      </c>
      <c r="BM49" s="1004">
        <v>0</v>
      </c>
      <c r="BN49" s="1004">
        <f t="shared" si="29"/>
        <v>0.54999999999999993</v>
      </c>
      <c r="BO49" s="1004">
        <v>0</v>
      </c>
      <c r="BP49" s="1004">
        <f t="shared" si="30"/>
        <v>0.54999999999999993</v>
      </c>
      <c r="BQ49" s="1004">
        <v>0</v>
      </c>
      <c r="BR49" s="1004">
        <f t="shared" si="31"/>
        <v>0.54999999999999993</v>
      </c>
      <c r="BS49" s="1004">
        <v>0</v>
      </c>
      <c r="BT49" s="1004">
        <f t="shared" si="32"/>
        <v>0.54999999999999993</v>
      </c>
      <c r="BU49" s="1004">
        <v>0</v>
      </c>
      <c r="BV49" s="1004">
        <f t="shared" si="33"/>
        <v>0.54999999999999993</v>
      </c>
      <c r="BW49" s="1156">
        <v>5.5555555555555558E-3</v>
      </c>
      <c r="BX49" s="1159">
        <f t="shared" si="34"/>
        <v>0.55555555555555547</v>
      </c>
      <c r="BY49" s="1003"/>
      <c r="BZ49" s="1004"/>
      <c r="CA49" s="1004">
        <f t="shared" si="38"/>
        <v>0.10763888888888851</v>
      </c>
      <c r="CB49" s="998">
        <f t="shared" si="35"/>
        <v>18.181935483871033</v>
      </c>
      <c r="CC49" s="1005"/>
      <c r="CD49" s="955">
        <f t="shared" si="39"/>
        <v>154.99999999999946</v>
      </c>
      <c r="CE49" s="955">
        <f t="shared" si="36"/>
        <v>46.97</v>
      </c>
      <c r="CG49" s="1000">
        <f t="shared" si="40"/>
        <v>0.10763888888888851</v>
      </c>
      <c r="CH49" s="977">
        <f t="shared" si="41"/>
        <v>154.99999999999946</v>
      </c>
      <c r="CI49" s="1001">
        <f t="shared" si="42"/>
        <v>2.5833333333333242</v>
      </c>
    </row>
    <row r="50" spans="1:87" x14ac:dyDescent="0.2">
      <c r="A50" s="1274"/>
      <c r="B50" s="1155">
        <v>25</v>
      </c>
      <c r="C50" s="1148">
        <v>1.0416666666666666E-2</v>
      </c>
      <c r="D50" s="1006">
        <f t="shared" si="37"/>
        <v>0.45833333333333365</v>
      </c>
      <c r="E50" s="1007">
        <v>0</v>
      </c>
      <c r="G50" s="1150">
        <v>6.9444444444444441E-3</v>
      </c>
      <c r="H50" s="1006">
        <f t="shared" si="0"/>
        <v>0.46527777777777807</v>
      </c>
      <c r="I50" s="1010">
        <v>3.472222222222222E-3</v>
      </c>
      <c r="J50" s="1004">
        <f t="shared" si="1"/>
        <v>0.46875000000000028</v>
      </c>
      <c r="K50" s="996">
        <v>4.1666666666666666E-3</v>
      </c>
      <c r="L50" s="1004">
        <f t="shared" si="2"/>
        <v>0.47291666666666693</v>
      </c>
      <c r="M50" s="1004">
        <v>4.8611111111111112E-3</v>
      </c>
      <c r="N50" s="1004">
        <f t="shared" si="3"/>
        <v>0.47777777777777802</v>
      </c>
      <c r="O50" s="996">
        <v>4.8611111111111112E-3</v>
      </c>
      <c r="P50" s="1004">
        <f t="shared" si="4"/>
        <v>0.48263888888888912</v>
      </c>
      <c r="Q50" s="996">
        <v>3.472222222222222E-3</v>
      </c>
      <c r="R50" s="1004">
        <f t="shared" si="5"/>
        <v>0.48611111111111133</v>
      </c>
      <c r="S50" s="996">
        <v>3.472222222222222E-3</v>
      </c>
      <c r="T50" s="1004">
        <f t="shared" si="6"/>
        <v>0.48958333333333354</v>
      </c>
      <c r="U50" s="996">
        <v>5.5555555555555558E-3</v>
      </c>
      <c r="V50" s="1004">
        <f t="shared" si="7"/>
        <v>0.49513888888888907</v>
      </c>
      <c r="W50" s="996">
        <v>4.1666666666666666E-3</v>
      </c>
      <c r="X50" s="1004">
        <f t="shared" si="8"/>
        <v>0.49930555555555572</v>
      </c>
      <c r="Y50" s="1004">
        <v>2.0833333333333298E-3</v>
      </c>
      <c r="Z50" s="1004">
        <f t="shared" si="9"/>
        <v>0.50138888888888911</v>
      </c>
      <c r="AA50" s="1004">
        <v>2.0833333333333333E-3</v>
      </c>
      <c r="AB50" s="1149">
        <f t="shared" si="10"/>
        <v>0.50347222222222243</v>
      </c>
      <c r="AC50" s="996">
        <v>5.5555555555555558E-3</v>
      </c>
      <c r="AD50" s="1004">
        <f t="shared" si="11"/>
        <v>0.50902777777777797</v>
      </c>
      <c r="AE50" s="996">
        <v>4.8611111111111112E-3</v>
      </c>
      <c r="AF50" s="1004">
        <f t="shared" si="12"/>
        <v>0.51388888888888906</v>
      </c>
      <c r="AG50" s="996">
        <v>2.7777777777777779E-3</v>
      </c>
      <c r="AH50" s="1004">
        <f t="shared" si="13"/>
        <v>0.51666666666666683</v>
      </c>
      <c r="AI50" s="996">
        <v>2.7777777777777779E-3</v>
      </c>
      <c r="AJ50" s="1004">
        <f t="shared" si="14"/>
        <v>0.5194444444444446</v>
      </c>
      <c r="AK50" s="996">
        <v>5.5555555555555558E-3</v>
      </c>
      <c r="AL50" s="1004">
        <f t="shared" si="15"/>
        <v>0.52500000000000013</v>
      </c>
      <c r="AM50" s="996">
        <v>2.7777777777777779E-3</v>
      </c>
      <c r="AN50" s="1004">
        <f t="shared" si="16"/>
        <v>0.5277777777777779</v>
      </c>
      <c r="AO50" s="996">
        <v>3.472222222222222E-3</v>
      </c>
      <c r="AP50" s="1004">
        <f t="shared" si="17"/>
        <v>0.53125000000000011</v>
      </c>
      <c r="AQ50" s="996">
        <v>5.5555555555555558E-3</v>
      </c>
      <c r="AR50" s="1004">
        <f t="shared" si="18"/>
        <v>0.53680555555555565</v>
      </c>
      <c r="AS50" s="996">
        <v>2.7777777777777801E-3</v>
      </c>
      <c r="AT50" s="1004">
        <f t="shared" si="19"/>
        <v>0.53958333333333341</v>
      </c>
      <c r="AU50" s="996">
        <v>3.472222222222222E-3</v>
      </c>
      <c r="AV50" s="1004">
        <f t="shared" si="20"/>
        <v>0.54305555555555562</v>
      </c>
      <c r="AW50" s="996">
        <v>4.8611111111111103E-3</v>
      </c>
      <c r="AX50" s="1004">
        <f t="shared" si="21"/>
        <v>0.54791666666666672</v>
      </c>
      <c r="AY50" s="996">
        <v>4.1666666666666666E-3</v>
      </c>
      <c r="AZ50" s="1004">
        <f t="shared" si="22"/>
        <v>0.55208333333333337</v>
      </c>
      <c r="BA50" s="996">
        <v>4.1666666666666666E-3</v>
      </c>
      <c r="BB50" s="1004">
        <f t="shared" si="23"/>
        <v>0.55625000000000002</v>
      </c>
      <c r="BC50" s="1150">
        <v>4.1666666666666666E-3</v>
      </c>
      <c r="BD50" s="1006">
        <f t="shared" si="24"/>
        <v>0.56041666666666667</v>
      </c>
      <c r="BE50" s="1007">
        <v>0</v>
      </c>
      <c r="BF50" s="1004">
        <f t="shared" si="25"/>
        <v>0.56041666666666667</v>
      </c>
      <c r="BG50" s="1004">
        <v>0</v>
      </c>
      <c r="BH50" s="1004">
        <f t="shared" si="26"/>
        <v>0.56041666666666667</v>
      </c>
      <c r="BI50" s="1004">
        <v>0</v>
      </c>
      <c r="BJ50" s="1004">
        <f t="shared" si="27"/>
        <v>0.56041666666666667</v>
      </c>
      <c r="BK50" s="1004">
        <v>0</v>
      </c>
      <c r="BL50" s="1004">
        <f t="shared" si="28"/>
        <v>0.56041666666666667</v>
      </c>
      <c r="BM50" s="1004">
        <v>0</v>
      </c>
      <c r="BN50" s="1004">
        <f t="shared" si="29"/>
        <v>0.56041666666666667</v>
      </c>
      <c r="BO50" s="1004">
        <v>0</v>
      </c>
      <c r="BP50" s="1004">
        <f t="shared" si="30"/>
        <v>0.56041666666666667</v>
      </c>
      <c r="BQ50" s="1004">
        <v>0</v>
      </c>
      <c r="BR50" s="1004">
        <f t="shared" si="31"/>
        <v>0.56041666666666667</v>
      </c>
      <c r="BS50" s="1004">
        <v>0</v>
      </c>
      <c r="BT50" s="1004">
        <f t="shared" si="32"/>
        <v>0.56041666666666667</v>
      </c>
      <c r="BU50" s="1004">
        <v>0</v>
      </c>
      <c r="BV50" s="1004">
        <f t="shared" si="33"/>
        <v>0.56041666666666667</v>
      </c>
      <c r="BW50" s="1156">
        <v>5.5555555555555558E-3</v>
      </c>
      <c r="BX50" s="1159">
        <f t="shared" si="34"/>
        <v>0.56597222222222221</v>
      </c>
      <c r="BY50" s="1003"/>
      <c r="BZ50" s="1004"/>
      <c r="CA50" s="1004">
        <f t="shared" si="38"/>
        <v>0.10763888888888856</v>
      </c>
      <c r="CB50" s="998">
        <f t="shared" si="35"/>
        <v>18.181935483871023</v>
      </c>
      <c r="CC50" s="1005"/>
      <c r="CD50" s="955">
        <f t="shared" si="39"/>
        <v>154.99999999999952</v>
      </c>
      <c r="CE50" s="955">
        <f t="shared" si="36"/>
        <v>46.97</v>
      </c>
      <c r="CG50" s="1000">
        <f t="shared" si="40"/>
        <v>0.10763888888888856</v>
      </c>
      <c r="CH50" s="977">
        <f t="shared" si="41"/>
        <v>154.99999999999952</v>
      </c>
      <c r="CI50" s="1001">
        <f t="shared" si="42"/>
        <v>2.5833333333333255</v>
      </c>
    </row>
    <row r="51" spans="1:87" x14ac:dyDescent="0.2">
      <c r="A51" s="1274"/>
      <c r="B51" s="1155">
        <v>26</v>
      </c>
      <c r="C51" s="1148">
        <v>1.0416666666666666E-2</v>
      </c>
      <c r="D51" s="1006">
        <f t="shared" si="37"/>
        <v>0.46875000000000033</v>
      </c>
      <c r="E51" s="1007">
        <v>0</v>
      </c>
      <c r="G51" s="1150">
        <v>6.9444444444444441E-3</v>
      </c>
      <c r="H51" s="1006">
        <f t="shared" si="0"/>
        <v>0.47569444444444475</v>
      </c>
      <c r="I51" s="1010">
        <v>3.472222222222222E-3</v>
      </c>
      <c r="J51" s="1004">
        <f t="shared" si="1"/>
        <v>0.47916666666666696</v>
      </c>
      <c r="K51" s="996">
        <v>4.1666666666666666E-3</v>
      </c>
      <c r="L51" s="1004">
        <f t="shared" si="2"/>
        <v>0.48333333333333361</v>
      </c>
      <c r="M51" s="1004">
        <v>4.8611111111111112E-3</v>
      </c>
      <c r="N51" s="1004">
        <f t="shared" si="3"/>
        <v>0.48819444444444471</v>
      </c>
      <c r="O51" s="996">
        <v>4.8611111111111112E-3</v>
      </c>
      <c r="P51" s="1004">
        <f t="shared" si="4"/>
        <v>0.4930555555555558</v>
      </c>
      <c r="Q51" s="996">
        <v>3.472222222222222E-3</v>
      </c>
      <c r="R51" s="1004">
        <f t="shared" si="5"/>
        <v>0.49652777777777801</v>
      </c>
      <c r="S51" s="996">
        <v>3.472222222222222E-3</v>
      </c>
      <c r="T51" s="1004">
        <f t="shared" si="6"/>
        <v>0.50000000000000022</v>
      </c>
      <c r="U51" s="996">
        <v>5.5555555555555558E-3</v>
      </c>
      <c r="V51" s="1004">
        <f t="shared" si="7"/>
        <v>0.50555555555555576</v>
      </c>
      <c r="W51" s="996">
        <v>4.1666666666666666E-3</v>
      </c>
      <c r="X51" s="1004">
        <f t="shared" si="8"/>
        <v>0.50972222222222241</v>
      </c>
      <c r="Y51" s="1004">
        <v>2.0833333333333298E-3</v>
      </c>
      <c r="Z51" s="1004">
        <f t="shared" si="9"/>
        <v>0.51180555555555574</v>
      </c>
      <c r="AA51" s="1004">
        <v>2.0833333333333333E-3</v>
      </c>
      <c r="AB51" s="1149">
        <f t="shared" si="10"/>
        <v>0.51388888888888906</v>
      </c>
      <c r="AC51" s="996">
        <v>5.5555555555555558E-3</v>
      </c>
      <c r="AD51" s="1004">
        <f t="shared" si="11"/>
        <v>0.5194444444444446</v>
      </c>
      <c r="AE51" s="996">
        <v>4.8611111111111112E-3</v>
      </c>
      <c r="AF51" s="1004">
        <f t="shared" si="12"/>
        <v>0.52430555555555569</v>
      </c>
      <c r="AG51" s="996">
        <v>2.7777777777777779E-3</v>
      </c>
      <c r="AH51" s="1004">
        <f t="shared" si="13"/>
        <v>0.52708333333333346</v>
      </c>
      <c r="AI51" s="996">
        <v>2.7777777777777779E-3</v>
      </c>
      <c r="AJ51" s="1004">
        <f t="shared" si="14"/>
        <v>0.52986111111111123</v>
      </c>
      <c r="AK51" s="996">
        <v>5.5555555555555558E-3</v>
      </c>
      <c r="AL51" s="1004">
        <f t="shared" si="15"/>
        <v>0.53541666666666676</v>
      </c>
      <c r="AM51" s="996">
        <v>2.7777777777777779E-3</v>
      </c>
      <c r="AN51" s="1004">
        <f t="shared" si="16"/>
        <v>0.53819444444444453</v>
      </c>
      <c r="AO51" s="996">
        <v>3.472222222222222E-3</v>
      </c>
      <c r="AP51" s="1004">
        <f t="shared" si="17"/>
        <v>0.54166666666666674</v>
      </c>
      <c r="AQ51" s="996">
        <v>5.5555555555555558E-3</v>
      </c>
      <c r="AR51" s="1004">
        <f t="shared" si="18"/>
        <v>0.54722222222222228</v>
      </c>
      <c r="AS51" s="996">
        <v>2.7777777777777801E-3</v>
      </c>
      <c r="AT51" s="1004">
        <f t="shared" si="19"/>
        <v>0.55000000000000004</v>
      </c>
      <c r="AU51" s="996">
        <v>3.472222222222222E-3</v>
      </c>
      <c r="AV51" s="1004">
        <f t="shared" si="20"/>
        <v>0.55347222222222225</v>
      </c>
      <c r="AW51" s="996">
        <v>4.8611111111111103E-3</v>
      </c>
      <c r="AX51" s="1004">
        <f t="shared" si="21"/>
        <v>0.55833333333333335</v>
      </c>
      <c r="AY51" s="996">
        <v>4.1666666666666666E-3</v>
      </c>
      <c r="AZ51" s="1004">
        <f t="shared" si="22"/>
        <v>0.5625</v>
      </c>
      <c r="BA51" s="996">
        <v>4.1666666666666666E-3</v>
      </c>
      <c r="BB51" s="1004">
        <f t="shared" si="23"/>
        <v>0.56666666666666665</v>
      </c>
      <c r="BC51" s="1150">
        <v>4.1666666666666666E-3</v>
      </c>
      <c r="BD51" s="1006">
        <f t="shared" si="24"/>
        <v>0.5708333333333333</v>
      </c>
      <c r="BE51" s="1007">
        <v>0</v>
      </c>
      <c r="BF51" s="1004">
        <f t="shared" si="25"/>
        <v>0.5708333333333333</v>
      </c>
      <c r="BG51" s="1004">
        <v>0</v>
      </c>
      <c r="BH51" s="1004">
        <f t="shared" si="26"/>
        <v>0.5708333333333333</v>
      </c>
      <c r="BI51" s="1004">
        <v>0</v>
      </c>
      <c r="BJ51" s="1004">
        <f t="shared" si="27"/>
        <v>0.5708333333333333</v>
      </c>
      <c r="BK51" s="1004">
        <v>0</v>
      </c>
      <c r="BL51" s="1004">
        <f t="shared" si="28"/>
        <v>0.5708333333333333</v>
      </c>
      <c r="BM51" s="1004">
        <v>0</v>
      </c>
      <c r="BN51" s="1004">
        <f t="shared" si="29"/>
        <v>0.5708333333333333</v>
      </c>
      <c r="BO51" s="1004">
        <v>0</v>
      </c>
      <c r="BP51" s="1004">
        <f t="shared" si="30"/>
        <v>0.5708333333333333</v>
      </c>
      <c r="BQ51" s="1004">
        <v>0</v>
      </c>
      <c r="BR51" s="1004">
        <f t="shared" si="31"/>
        <v>0.5708333333333333</v>
      </c>
      <c r="BS51" s="1004">
        <v>0</v>
      </c>
      <c r="BT51" s="1004">
        <f t="shared" si="32"/>
        <v>0.5708333333333333</v>
      </c>
      <c r="BU51" s="1004">
        <v>0</v>
      </c>
      <c r="BV51" s="1004">
        <f t="shared" si="33"/>
        <v>0.5708333333333333</v>
      </c>
      <c r="BW51" s="1156">
        <v>5.5555555555555558E-3</v>
      </c>
      <c r="BX51" s="1159">
        <f t="shared" si="34"/>
        <v>0.57638888888888884</v>
      </c>
      <c r="BY51" s="1003"/>
      <c r="BZ51" s="1004"/>
      <c r="CA51" s="1004">
        <f t="shared" si="38"/>
        <v>0.10763888888888851</v>
      </c>
      <c r="CB51" s="998">
        <f t="shared" si="35"/>
        <v>18.181935483871033</v>
      </c>
      <c r="CC51" s="1005"/>
      <c r="CD51" s="955">
        <f t="shared" si="39"/>
        <v>154.99999999999946</v>
      </c>
      <c r="CE51" s="955">
        <f t="shared" si="36"/>
        <v>46.97</v>
      </c>
      <c r="CG51" s="1000">
        <f t="shared" si="40"/>
        <v>0.10763888888888851</v>
      </c>
      <c r="CH51" s="977">
        <f t="shared" si="41"/>
        <v>154.99999999999946</v>
      </c>
      <c r="CI51" s="1001">
        <f t="shared" si="42"/>
        <v>2.5833333333333242</v>
      </c>
    </row>
    <row r="52" spans="1:87" x14ac:dyDescent="0.2">
      <c r="A52" s="1274"/>
      <c r="B52" s="1155">
        <v>27</v>
      </c>
      <c r="C52" s="1148">
        <v>1.0416666666666666E-2</v>
      </c>
      <c r="D52" s="1006">
        <f t="shared" si="37"/>
        <v>0.47916666666666702</v>
      </c>
      <c r="E52" s="1007">
        <v>0</v>
      </c>
      <c r="G52" s="1150">
        <v>6.9444444444444441E-3</v>
      </c>
      <c r="H52" s="1006">
        <f t="shared" si="0"/>
        <v>0.48611111111111144</v>
      </c>
      <c r="I52" s="1010">
        <v>3.472222222222222E-3</v>
      </c>
      <c r="J52" s="1004">
        <f t="shared" si="1"/>
        <v>0.48958333333333365</v>
      </c>
      <c r="K52" s="996">
        <v>4.1666666666666666E-3</v>
      </c>
      <c r="L52" s="1004">
        <f t="shared" si="2"/>
        <v>0.4937500000000003</v>
      </c>
      <c r="M52" s="1004">
        <v>4.8611111111111112E-3</v>
      </c>
      <c r="N52" s="1004">
        <f t="shared" si="3"/>
        <v>0.49861111111111139</v>
      </c>
      <c r="O52" s="996">
        <v>4.8611111111111112E-3</v>
      </c>
      <c r="P52" s="1004">
        <f t="shared" si="4"/>
        <v>0.50347222222222254</v>
      </c>
      <c r="Q52" s="996">
        <v>3.472222222222222E-3</v>
      </c>
      <c r="R52" s="1004">
        <f t="shared" si="5"/>
        <v>0.50694444444444475</v>
      </c>
      <c r="S52" s="996">
        <v>3.472222222222222E-3</v>
      </c>
      <c r="T52" s="1004">
        <f t="shared" si="6"/>
        <v>0.51041666666666696</v>
      </c>
      <c r="U52" s="996">
        <v>5.5555555555555558E-3</v>
      </c>
      <c r="V52" s="1004">
        <f t="shared" si="7"/>
        <v>0.5159722222222225</v>
      </c>
      <c r="W52" s="996">
        <v>4.1666666666666666E-3</v>
      </c>
      <c r="X52" s="1004">
        <f t="shared" si="8"/>
        <v>0.52013888888888915</v>
      </c>
      <c r="Y52" s="1004">
        <v>2.0833333333333298E-3</v>
      </c>
      <c r="Z52" s="1004">
        <f t="shared" si="9"/>
        <v>0.52222222222222248</v>
      </c>
      <c r="AA52" s="1004">
        <v>2.0833333333333333E-3</v>
      </c>
      <c r="AB52" s="1149">
        <f t="shared" si="10"/>
        <v>0.5243055555555558</v>
      </c>
      <c r="AC52" s="996">
        <v>5.5555555555555558E-3</v>
      </c>
      <c r="AD52" s="1004">
        <f t="shared" si="11"/>
        <v>0.52986111111111134</v>
      </c>
      <c r="AE52" s="996">
        <v>4.8611111111111112E-3</v>
      </c>
      <c r="AF52" s="1004">
        <f t="shared" si="12"/>
        <v>0.53472222222222243</v>
      </c>
      <c r="AG52" s="996">
        <v>2.7777777777777779E-3</v>
      </c>
      <c r="AH52" s="1004">
        <f t="shared" si="13"/>
        <v>0.5375000000000002</v>
      </c>
      <c r="AI52" s="996">
        <v>2.7777777777777779E-3</v>
      </c>
      <c r="AJ52" s="1004">
        <f t="shared" si="14"/>
        <v>0.54027777777777797</v>
      </c>
      <c r="AK52" s="996">
        <v>5.5555555555555558E-3</v>
      </c>
      <c r="AL52" s="1004">
        <f t="shared" si="15"/>
        <v>0.5458333333333335</v>
      </c>
      <c r="AM52" s="996">
        <v>2.7777777777777779E-3</v>
      </c>
      <c r="AN52" s="1004">
        <f t="shared" si="16"/>
        <v>0.54861111111111127</v>
      </c>
      <c r="AO52" s="996">
        <v>3.472222222222222E-3</v>
      </c>
      <c r="AP52" s="1004">
        <f t="shared" si="17"/>
        <v>0.55208333333333348</v>
      </c>
      <c r="AQ52" s="996">
        <v>5.5555555555555558E-3</v>
      </c>
      <c r="AR52" s="1004">
        <f t="shared" si="18"/>
        <v>0.55763888888888902</v>
      </c>
      <c r="AS52" s="996">
        <v>2.7777777777777801E-3</v>
      </c>
      <c r="AT52" s="1004">
        <f t="shared" si="19"/>
        <v>0.56041666666666679</v>
      </c>
      <c r="AU52" s="996">
        <v>3.472222222222222E-3</v>
      </c>
      <c r="AV52" s="1004">
        <f t="shared" si="20"/>
        <v>0.56388888888888899</v>
      </c>
      <c r="AW52" s="996">
        <v>4.8611111111111103E-3</v>
      </c>
      <c r="AX52" s="1004">
        <f t="shared" si="21"/>
        <v>0.56875000000000009</v>
      </c>
      <c r="AY52" s="996">
        <v>4.1666666666666666E-3</v>
      </c>
      <c r="AZ52" s="1004">
        <f t="shared" si="22"/>
        <v>0.57291666666666674</v>
      </c>
      <c r="BA52" s="996">
        <v>4.1666666666666666E-3</v>
      </c>
      <c r="BB52" s="1004">
        <f t="shared" si="23"/>
        <v>0.57708333333333339</v>
      </c>
      <c r="BC52" s="1150">
        <v>4.1666666666666666E-3</v>
      </c>
      <c r="BD52" s="1006">
        <f t="shared" si="24"/>
        <v>0.58125000000000004</v>
      </c>
      <c r="BE52" s="1007">
        <v>0</v>
      </c>
      <c r="BF52" s="1004">
        <f t="shared" si="25"/>
        <v>0.58125000000000004</v>
      </c>
      <c r="BG52" s="1004">
        <v>0</v>
      </c>
      <c r="BH52" s="1004">
        <f t="shared" si="26"/>
        <v>0.58125000000000004</v>
      </c>
      <c r="BI52" s="1004">
        <v>0</v>
      </c>
      <c r="BJ52" s="1004">
        <f t="shared" si="27"/>
        <v>0.58125000000000004</v>
      </c>
      <c r="BK52" s="1004">
        <v>0</v>
      </c>
      <c r="BL52" s="1004">
        <f t="shared" si="28"/>
        <v>0.58125000000000004</v>
      </c>
      <c r="BM52" s="1004">
        <v>0</v>
      </c>
      <c r="BN52" s="1004">
        <f t="shared" si="29"/>
        <v>0.58125000000000004</v>
      </c>
      <c r="BO52" s="1004">
        <v>0</v>
      </c>
      <c r="BP52" s="1004">
        <f t="shared" si="30"/>
        <v>0.58125000000000004</v>
      </c>
      <c r="BQ52" s="1004">
        <v>0</v>
      </c>
      <c r="BR52" s="1004">
        <f t="shared" si="31"/>
        <v>0.58125000000000004</v>
      </c>
      <c r="BS52" s="1004">
        <v>0</v>
      </c>
      <c r="BT52" s="1004">
        <f t="shared" si="32"/>
        <v>0.58125000000000004</v>
      </c>
      <c r="BU52" s="1004">
        <v>0</v>
      </c>
      <c r="BV52" s="1004">
        <f t="shared" si="33"/>
        <v>0.58125000000000004</v>
      </c>
      <c r="BW52" s="1156">
        <v>5.5555555555555558E-3</v>
      </c>
      <c r="BX52" s="1159">
        <f t="shared" si="34"/>
        <v>0.58680555555555558</v>
      </c>
      <c r="BY52" s="1003"/>
      <c r="BZ52" s="1004"/>
      <c r="CA52" s="1004">
        <f t="shared" si="38"/>
        <v>0.10763888888888856</v>
      </c>
      <c r="CB52" s="998">
        <f t="shared" si="35"/>
        <v>18.181935483871023</v>
      </c>
      <c r="CC52" s="1005"/>
      <c r="CD52" s="955">
        <f t="shared" si="39"/>
        <v>154.99999999999952</v>
      </c>
      <c r="CE52" s="955">
        <f t="shared" si="36"/>
        <v>46.97</v>
      </c>
      <c r="CG52" s="1000">
        <f t="shared" si="40"/>
        <v>0.10763888888888856</v>
      </c>
      <c r="CH52" s="977">
        <f t="shared" si="41"/>
        <v>154.99999999999952</v>
      </c>
      <c r="CI52" s="1001">
        <f t="shared" si="42"/>
        <v>2.5833333333333255</v>
      </c>
    </row>
    <row r="53" spans="1:87" x14ac:dyDescent="0.2">
      <c r="A53" s="1274"/>
      <c r="B53" s="1155">
        <v>28</v>
      </c>
      <c r="C53" s="1148">
        <v>1.0416666666666666E-2</v>
      </c>
      <c r="D53" s="1006">
        <f t="shared" si="37"/>
        <v>0.4895833333333337</v>
      </c>
      <c r="E53" s="1007">
        <v>0</v>
      </c>
      <c r="G53" s="1150">
        <v>6.9444444444444441E-3</v>
      </c>
      <c r="H53" s="1006">
        <f t="shared" si="0"/>
        <v>0.49652777777777812</v>
      </c>
      <c r="I53" s="1010">
        <v>3.472222222222222E-3</v>
      </c>
      <c r="J53" s="1004">
        <f t="shared" si="1"/>
        <v>0.50000000000000033</v>
      </c>
      <c r="K53" s="996">
        <v>4.1666666666666666E-3</v>
      </c>
      <c r="L53" s="1004">
        <f t="shared" si="2"/>
        <v>0.50416666666666698</v>
      </c>
      <c r="M53" s="1004">
        <v>4.8611111111111112E-3</v>
      </c>
      <c r="N53" s="1004">
        <f t="shared" si="3"/>
        <v>0.50902777777777808</v>
      </c>
      <c r="O53" s="996">
        <v>4.8611111111111112E-3</v>
      </c>
      <c r="P53" s="1004">
        <f t="shared" si="4"/>
        <v>0.51388888888888917</v>
      </c>
      <c r="Q53" s="996">
        <v>3.472222222222222E-3</v>
      </c>
      <c r="R53" s="1004">
        <f t="shared" si="5"/>
        <v>0.51736111111111138</v>
      </c>
      <c r="S53" s="996">
        <v>3.472222222222222E-3</v>
      </c>
      <c r="T53" s="1004">
        <f t="shared" si="6"/>
        <v>0.52083333333333359</v>
      </c>
      <c r="U53" s="996">
        <v>5.5555555555555558E-3</v>
      </c>
      <c r="V53" s="1004">
        <f t="shared" si="7"/>
        <v>0.52638888888888913</v>
      </c>
      <c r="W53" s="996">
        <v>4.1666666666666666E-3</v>
      </c>
      <c r="X53" s="1004">
        <f t="shared" si="8"/>
        <v>0.53055555555555578</v>
      </c>
      <c r="Y53" s="1004">
        <v>2.0833333333333298E-3</v>
      </c>
      <c r="Z53" s="1004">
        <f t="shared" si="9"/>
        <v>0.53263888888888911</v>
      </c>
      <c r="AA53" s="1004">
        <v>2.0833333333333333E-3</v>
      </c>
      <c r="AB53" s="1149">
        <f t="shared" si="10"/>
        <v>0.53472222222222243</v>
      </c>
      <c r="AC53" s="996">
        <v>5.5555555555555558E-3</v>
      </c>
      <c r="AD53" s="1004">
        <f t="shared" si="11"/>
        <v>0.54027777777777797</v>
      </c>
      <c r="AE53" s="996">
        <v>4.8611111111111112E-3</v>
      </c>
      <c r="AF53" s="1004">
        <f t="shared" si="12"/>
        <v>0.54513888888888906</v>
      </c>
      <c r="AG53" s="996">
        <v>2.7777777777777779E-3</v>
      </c>
      <c r="AH53" s="1004">
        <f t="shared" si="13"/>
        <v>0.54791666666666683</v>
      </c>
      <c r="AI53" s="996">
        <v>2.7777777777777779E-3</v>
      </c>
      <c r="AJ53" s="1004">
        <f t="shared" si="14"/>
        <v>0.5506944444444446</v>
      </c>
      <c r="AK53" s="996">
        <v>5.5555555555555558E-3</v>
      </c>
      <c r="AL53" s="1004">
        <f t="shared" si="15"/>
        <v>0.55625000000000013</v>
      </c>
      <c r="AM53" s="996">
        <v>2.7777777777777779E-3</v>
      </c>
      <c r="AN53" s="1004">
        <f t="shared" si="16"/>
        <v>0.5590277777777779</v>
      </c>
      <c r="AO53" s="996">
        <v>3.472222222222222E-3</v>
      </c>
      <c r="AP53" s="1004">
        <f t="shared" si="17"/>
        <v>0.56250000000000011</v>
      </c>
      <c r="AQ53" s="996">
        <v>5.5555555555555558E-3</v>
      </c>
      <c r="AR53" s="1004">
        <f t="shared" si="18"/>
        <v>0.56805555555555565</v>
      </c>
      <c r="AS53" s="996">
        <v>2.7777777777777801E-3</v>
      </c>
      <c r="AT53" s="1004">
        <f t="shared" si="19"/>
        <v>0.57083333333333341</v>
      </c>
      <c r="AU53" s="996">
        <v>3.472222222222222E-3</v>
      </c>
      <c r="AV53" s="1004">
        <f t="shared" si="20"/>
        <v>0.57430555555555562</v>
      </c>
      <c r="AW53" s="996">
        <v>4.8611111111111103E-3</v>
      </c>
      <c r="AX53" s="1004">
        <f t="shared" si="21"/>
        <v>0.57916666666666672</v>
      </c>
      <c r="AY53" s="996">
        <v>4.1666666666666666E-3</v>
      </c>
      <c r="AZ53" s="1004">
        <f t="shared" si="22"/>
        <v>0.58333333333333337</v>
      </c>
      <c r="BA53" s="996">
        <v>4.1666666666666666E-3</v>
      </c>
      <c r="BB53" s="1004">
        <f t="shared" si="23"/>
        <v>0.58750000000000002</v>
      </c>
      <c r="BC53" s="1150">
        <v>4.1666666666666666E-3</v>
      </c>
      <c r="BD53" s="1006">
        <f t="shared" si="24"/>
        <v>0.59166666666666667</v>
      </c>
      <c r="BE53" s="1007">
        <v>0</v>
      </c>
      <c r="BF53" s="1004">
        <f t="shared" si="25"/>
        <v>0.59166666666666667</v>
      </c>
      <c r="BG53" s="1004">
        <v>0</v>
      </c>
      <c r="BH53" s="1004">
        <f t="shared" si="26"/>
        <v>0.59166666666666667</v>
      </c>
      <c r="BI53" s="1004">
        <v>0</v>
      </c>
      <c r="BJ53" s="1004">
        <f t="shared" si="27"/>
        <v>0.59166666666666667</v>
      </c>
      <c r="BK53" s="1004">
        <v>0</v>
      </c>
      <c r="BL53" s="1004">
        <f t="shared" si="28"/>
        <v>0.59166666666666667</v>
      </c>
      <c r="BM53" s="1004">
        <v>0</v>
      </c>
      <c r="BN53" s="1004">
        <f t="shared" si="29"/>
        <v>0.59166666666666667</v>
      </c>
      <c r="BO53" s="1004">
        <v>0</v>
      </c>
      <c r="BP53" s="1004">
        <f t="shared" si="30"/>
        <v>0.59166666666666667</v>
      </c>
      <c r="BQ53" s="1004">
        <v>0</v>
      </c>
      <c r="BR53" s="1004">
        <f t="shared" si="31"/>
        <v>0.59166666666666667</v>
      </c>
      <c r="BS53" s="1004">
        <v>0</v>
      </c>
      <c r="BT53" s="1004">
        <f t="shared" si="32"/>
        <v>0.59166666666666667</v>
      </c>
      <c r="BU53" s="1004">
        <v>0</v>
      </c>
      <c r="BV53" s="1004">
        <f t="shared" si="33"/>
        <v>0.59166666666666667</v>
      </c>
      <c r="BW53" s="1156">
        <v>5.5555555555555558E-3</v>
      </c>
      <c r="BX53" s="1159">
        <f t="shared" si="34"/>
        <v>0.59722222222222221</v>
      </c>
      <c r="BY53" s="1003"/>
      <c r="BZ53" s="1004"/>
      <c r="CA53" s="1004">
        <f t="shared" si="38"/>
        <v>0.10763888888888851</v>
      </c>
      <c r="CB53" s="998">
        <f t="shared" si="35"/>
        <v>18.181935483871033</v>
      </c>
      <c r="CC53" s="1005"/>
      <c r="CD53" s="955">
        <f t="shared" si="39"/>
        <v>154.99999999999946</v>
      </c>
      <c r="CE53" s="955">
        <f t="shared" si="36"/>
        <v>46.97</v>
      </c>
      <c r="CG53" s="1000">
        <f t="shared" si="40"/>
        <v>0.10763888888888851</v>
      </c>
      <c r="CH53" s="977">
        <f t="shared" si="41"/>
        <v>154.99999999999946</v>
      </c>
      <c r="CI53" s="1001">
        <f t="shared" si="42"/>
        <v>2.5833333333333242</v>
      </c>
    </row>
    <row r="54" spans="1:87" x14ac:dyDescent="0.2">
      <c r="A54" s="1274"/>
      <c r="B54" s="1155">
        <v>29</v>
      </c>
      <c r="C54" s="1148">
        <v>1.0416666666666666E-2</v>
      </c>
      <c r="D54" s="1006">
        <f t="shared" si="37"/>
        <v>0.50000000000000033</v>
      </c>
      <c r="E54" s="1007">
        <v>0</v>
      </c>
      <c r="G54" s="1150">
        <v>6.9444444444444441E-3</v>
      </c>
      <c r="H54" s="1006">
        <f t="shared" si="0"/>
        <v>0.50694444444444475</v>
      </c>
      <c r="I54" s="1010">
        <v>3.472222222222222E-3</v>
      </c>
      <c r="J54" s="1004">
        <f t="shared" si="1"/>
        <v>0.51041666666666696</v>
      </c>
      <c r="K54" s="996">
        <v>4.1666666666666666E-3</v>
      </c>
      <c r="L54" s="1004">
        <f t="shared" si="2"/>
        <v>0.51458333333333361</v>
      </c>
      <c r="M54" s="1004">
        <v>4.8611111111111112E-3</v>
      </c>
      <c r="N54" s="1004">
        <f t="shared" si="3"/>
        <v>0.51944444444444471</v>
      </c>
      <c r="O54" s="996">
        <v>4.8611111111111112E-3</v>
      </c>
      <c r="P54" s="1004">
        <f t="shared" si="4"/>
        <v>0.5243055555555558</v>
      </c>
      <c r="Q54" s="996">
        <v>3.472222222222222E-3</v>
      </c>
      <c r="R54" s="1004">
        <f t="shared" si="5"/>
        <v>0.52777777777777801</v>
      </c>
      <c r="S54" s="996">
        <v>3.472222222222222E-3</v>
      </c>
      <c r="T54" s="1004">
        <f t="shared" si="6"/>
        <v>0.53125000000000022</v>
      </c>
      <c r="U54" s="996">
        <v>5.5555555555555558E-3</v>
      </c>
      <c r="V54" s="1004">
        <f t="shared" si="7"/>
        <v>0.53680555555555576</v>
      </c>
      <c r="W54" s="996">
        <v>4.1666666666666666E-3</v>
      </c>
      <c r="X54" s="1004">
        <f t="shared" si="8"/>
        <v>0.54097222222222241</v>
      </c>
      <c r="Y54" s="1004">
        <v>2.0833333333333298E-3</v>
      </c>
      <c r="Z54" s="1004">
        <f t="shared" si="9"/>
        <v>0.54305555555555574</v>
      </c>
      <c r="AA54" s="1004">
        <v>2.0833333333333333E-3</v>
      </c>
      <c r="AB54" s="1149">
        <f t="shared" si="10"/>
        <v>0.54513888888888906</v>
      </c>
      <c r="AC54" s="996">
        <v>5.5555555555555558E-3</v>
      </c>
      <c r="AD54" s="1004">
        <f t="shared" si="11"/>
        <v>0.5506944444444446</v>
      </c>
      <c r="AE54" s="996">
        <v>4.8611111111111112E-3</v>
      </c>
      <c r="AF54" s="1004">
        <f t="shared" si="12"/>
        <v>0.55555555555555569</v>
      </c>
      <c r="AG54" s="996">
        <v>2.7777777777777779E-3</v>
      </c>
      <c r="AH54" s="1004">
        <f t="shared" si="13"/>
        <v>0.55833333333333346</v>
      </c>
      <c r="AI54" s="996">
        <v>2.7777777777777779E-3</v>
      </c>
      <c r="AJ54" s="1004">
        <f t="shared" si="14"/>
        <v>0.56111111111111123</v>
      </c>
      <c r="AK54" s="996">
        <v>5.5555555555555558E-3</v>
      </c>
      <c r="AL54" s="1004">
        <f t="shared" si="15"/>
        <v>0.56666666666666676</v>
      </c>
      <c r="AM54" s="996">
        <v>2.7777777777777779E-3</v>
      </c>
      <c r="AN54" s="1004">
        <f t="shared" si="16"/>
        <v>0.56944444444444453</v>
      </c>
      <c r="AO54" s="996">
        <v>3.472222222222222E-3</v>
      </c>
      <c r="AP54" s="1004">
        <f t="shared" si="17"/>
        <v>0.57291666666666674</v>
      </c>
      <c r="AQ54" s="996">
        <v>5.5555555555555558E-3</v>
      </c>
      <c r="AR54" s="1004">
        <f t="shared" si="18"/>
        <v>0.57847222222222228</v>
      </c>
      <c r="AS54" s="996">
        <v>2.7777777777777801E-3</v>
      </c>
      <c r="AT54" s="1004">
        <f t="shared" si="19"/>
        <v>0.58125000000000004</v>
      </c>
      <c r="AU54" s="996">
        <v>3.472222222222222E-3</v>
      </c>
      <c r="AV54" s="1004">
        <f t="shared" si="20"/>
        <v>0.58472222222222225</v>
      </c>
      <c r="AW54" s="996">
        <v>4.8611111111111103E-3</v>
      </c>
      <c r="AX54" s="1004">
        <f t="shared" si="21"/>
        <v>0.58958333333333335</v>
      </c>
      <c r="AY54" s="996">
        <v>4.1666666666666666E-3</v>
      </c>
      <c r="AZ54" s="1004">
        <f t="shared" si="22"/>
        <v>0.59375</v>
      </c>
      <c r="BA54" s="996">
        <v>4.1666666666666666E-3</v>
      </c>
      <c r="BB54" s="1004">
        <f t="shared" si="23"/>
        <v>0.59791666666666665</v>
      </c>
      <c r="BC54" s="1150">
        <v>4.1666666666666666E-3</v>
      </c>
      <c r="BD54" s="1006">
        <f t="shared" si="24"/>
        <v>0.6020833333333333</v>
      </c>
      <c r="BE54" s="1007">
        <v>0</v>
      </c>
      <c r="BF54" s="1004">
        <f t="shared" si="25"/>
        <v>0.6020833333333333</v>
      </c>
      <c r="BG54" s="1004">
        <v>0</v>
      </c>
      <c r="BH54" s="1004">
        <f t="shared" si="26"/>
        <v>0.6020833333333333</v>
      </c>
      <c r="BI54" s="1004">
        <v>0</v>
      </c>
      <c r="BJ54" s="1004">
        <f t="shared" si="27"/>
        <v>0.6020833333333333</v>
      </c>
      <c r="BK54" s="1004">
        <v>0</v>
      </c>
      <c r="BL54" s="1004">
        <f t="shared" si="28"/>
        <v>0.6020833333333333</v>
      </c>
      <c r="BM54" s="1004">
        <v>0</v>
      </c>
      <c r="BN54" s="1004">
        <f t="shared" si="29"/>
        <v>0.6020833333333333</v>
      </c>
      <c r="BO54" s="1004">
        <v>0</v>
      </c>
      <c r="BP54" s="1004">
        <f t="shared" si="30"/>
        <v>0.6020833333333333</v>
      </c>
      <c r="BQ54" s="1004">
        <v>0</v>
      </c>
      <c r="BR54" s="1004">
        <f t="shared" si="31"/>
        <v>0.6020833333333333</v>
      </c>
      <c r="BS54" s="1004">
        <v>0</v>
      </c>
      <c r="BT54" s="1004">
        <f t="shared" si="32"/>
        <v>0.6020833333333333</v>
      </c>
      <c r="BU54" s="1004">
        <v>0</v>
      </c>
      <c r="BV54" s="1004">
        <f t="shared" si="33"/>
        <v>0.6020833333333333</v>
      </c>
      <c r="BW54" s="1156">
        <v>5.5555555555555558E-3</v>
      </c>
      <c r="BX54" s="1159">
        <f t="shared" si="34"/>
        <v>0.60763888888888884</v>
      </c>
      <c r="BY54" s="1003"/>
      <c r="BZ54" s="1004"/>
      <c r="CA54" s="1004">
        <f t="shared" si="38"/>
        <v>0.10763888888888851</v>
      </c>
      <c r="CB54" s="998">
        <f t="shared" si="35"/>
        <v>18.181935483871033</v>
      </c>
      <c r="CC54" s="1005"/>
      <c r="CD54" s="955">
        <f t="shared" si="39"/>
        <v>154.99999999999946</v>
      </c>
      <c r="CE54" s="955">
        <f t="shared" si="36"/>
        <v>46.97</v>
      </c>
      <c r="CG54" s="1000">
        <f t="shared" si="40"/>
        <v>0.10763888888888851</v>
      </c>
      <c r="CH54" s="977">
        <f t="shared" si="41"/>
        <v>154.99999999999946</v>
      </c>
      <c r="CI54" s="1001">
        <f t="shared" si="42"/>
        <v>2.5833333333333242</v>
      </c>
    </row>
    <row r="55" spans="1:87" x14ac:dyDescent="0.2">
      <c r="A55" s="1274"/>
      <c r="B55" s="1155">
        <v>30</v>
      </c>
      <c r="C55" s="1148">
        <v>1.0416666666666666E-2</v>
      </c>
      <c r="D55" s="1006">
        <f t="shared" si="37"/>
        <v>0.51041666666666696</v>
      </c>
      <c r="E55" s="1007">
        <v>0</v>
      </c>
      <c r="G55" s="1150">
        <v>6.9444444444444441E-3</v>
      </c>
      <c r="H55" s="1006">
        <f t="shared" si="0"/>
        <v>0.51736111111111138</v>
      </c>
      <c r="I55" s="1010">
        <v>3.472222222222222E-3</v>
      </c>
      <c r="J55" s="1004">
        <f t="shared" si="1"/>
        <v>0.52083333333333359</v>
      </c>
      <c r="K55" s="996">
        <v>4.1666666666666666E-3</v>
      </c>
      <c r="L55" s="1004">
        <f t="shared" si="2"/>
        <v>0.52500000000000024</v>
      </c>
      <c r="M55" s="1004">
        <v>4.8611111111111112E-3</v>
      </c>
      <c r="N55" s="1004">
        <f t="shared" si="3"/>
        <v>0.52986111111111134</v>
      </c>
      <c r="O55" s="996">
        <v>4.8611111111111112E-3</v>
      </c>
      <c r="P55" s="1004">
        <f t="shared" si="4"/>
        <v>0.53472222222222243</v>
      </c>
      <c r="Q55" s="996">
        <v>3.472222222222222E-3</v>
      </c>
      <c r="R55" s="1004">
        <f t="shared" si="5"/>
        <v>0.53819444444444464</v>
      </c>
      <c r="S55" s="996">
        <v>3.472222222222222E-3</v>
      </c>
      <c r="T55" s="1004">
        <f t="shared" si="6"/>
        <v>0.54166666666666685</v>
      </c>
      <c r="U55" s="996">
        <v>5.5555555555555558E-3</v>
      </c>
      <c r="V55" s="1004">
        <f t="shared" si="7"/>
        <v>0.54722222222222239</v>
      </c>
      <c r="W55" s="996">
        <v>4.1666666666666666E-3</v>
      </c>
      <c r="X55" s="1004">
        <f t="shared" si="8"/>
        <v>0.55138888888888904</v>
      </c>
      <c r="Y55" s="1004">
        <v>2.0833333333333298E-3</v>
      </c>
      <c r="Z55" s="1004">
        <f t="shared" si="9"/>
        <v>0.55347222222222237</v>
      </c>
      <c r="AA55" s="1004">
        <v>2.0833333333333333E-3</v>
      </c>
      <c r="AB55" s="1149">
        <f t="shared" si="10"/>
        <v>0.55555555555555569</v>
      </c>
      <c r="AC55" s="996">
        <v>5.5555555555555558E-3</v>
      </c>
      <c r="AD55" s="1004">
        <f t="shared" si="11"/>
        <v>0.56111111111111123</v>
      </c>
      <c r="AE55" s="996">
        <v>4.8611111111111112E-3</v>
      </c>
      <c r="AF55" s="1004">
        <f t="shared" si="12"/>
        <v>0.56597222222222232</v>
      </c>
      <c r="AG55" s="996">
        <v>2.7777777777777779E-3</v>
      </c>
      <c r="AH55" s="1004">
        <f t="shared" si="13"/>
        <v>0.56875000000000009</v>
      </c>
      <c r="AI55" s="996">
        <v>2.7777777777777779E-3</v>
      </c>
      <c r="AJ55" s="1004">
        <f t="shared" si="14"/>
        <v>0.57152777777777786</v>
      </c>
      <c r="AK55" s="996">
        <v>5.5555555555555558E-3</v>
      </c>
      <c r="AL55" s="1004">
        <f t="shared" si="15"/>
        <v>0.57708333333333339</v>
      </c>
      <c r="AM55" s="996">
        <v>2.7777777777777779E-3</v>
      </c>
      <c r="AN55" s="1004">
        <f t="shared" si="16"/>
        <v>0.57986111111111116</v>
      </c>
      <c r="AO55" s="996">
        <v>3.472222222222222E-3</v>
      </c>
      <c r="AP55" s="1004">
        <f t="shared" si="17"/>
        <v>0.58333333333333337</v>
      </c>
      <c r="AQ55" s="996">
        <v>5.5555555555555558E-3</v>
      </c>
      <c r="AR55" s="1004">
        <f t="shared" si="18"/>
        <v>0.58888888888888891</v>
      </c>
      <c r="AS55" s="996">
        <v>2.7777777777777801E-3</v>
      </c>
      <c r="AT55" s="1004">
        <f t="shared" si="19"/>
        <v>0.59166666666666667</v>
      </c>
      <c r="AU55" s="996">
        <v>3.472222222222222E-3</v>
      </c>
      <c r="AV55" s="1004">
        <f t="shared" si="20"/>
        <v>0.59513888888888888</v>
      </c>
      <c r="AW55" s="996">
        <v>4.8611111111111103E-3</v>
      </c>
      <c r="AX55" s="1004">
        <f t="shared" si="21"/>
        <v>0.6</v>
      </c>
      <c r="AY55" s="996">
        <v>4.1666666666666666E-3</v>
      </c>
      <c r="AZ55" s="1004">
        <f t="shared" si="22"/>
        <v>0.60416666666666663</v>
      </c>
      <c r="BA55" s="996">
        <v>4.1666666666666666E-3</v>
      </c>
      <c r="BB55" s="1004">
        <f t="shared" si="23"/>
        <v>0.60833333333333328</v>
      </c>
      <c r="BC55" s="1150">
        <v>4.1666666666666666E-3</v>
      </c>
      <c r="BD55" s="1006">
        <f t="shared" si="24"/>
        <v>0.61249999999999993</v>
      </c>
      <c r="BE55" s="1007">
        <v>0</v>
      </c>
      <c r="BF55" s="1004">
        <f t="shared" si="25"/>
        <v>0.61249999999999993</v>
      </c>
      <c r="BG55" s="1004">
        <v>0</v>
      </c>
      <c r="BH55" s="1004">
        <f t="shared" si="26"/>
        <v>0.61249999999999993</v>
      </c>
      <c r="BI55" s="1004">
        <v>0</v>
      </c>
      <c r="BJ55" s="1004">
        <f t="shared" si="27"/>
        <v>0.61249999999999993</v>
      </c>
      <c r="BK55" s="1004">
        <v>0</v>
      </c>
      <c r="BL55" s="1004">
        <f t="shared" si="28"/>
        <v>0.61249999999999993</v>
      </c>
      <c r="BM55" s="1004">
        <v>0</v>
      </c>
      <c r="BN55" s="1004">
        <f t="shared" si="29"/>
        <v>0.61249999999999993</v>
      </c>
      <c r="BO55" s="1004">
        <v>0</v>
      </c>
      <c r="BP55" s="1004">
        <f t="shared" si="30"/>
        <v>0.61249999999999993</v>
      </c>
      <c r="BQ55" s="1004">
        <v>0</v>
      </c>
      <c r="BR55" s="1004">
        <f t="shared" si="31"/>
        <v>0.61249999999999993</v>
      </c>
      <c r="BS55" s="1004">
        <v>0</v>
      </c>
      <c r="BT55" s="1004">
        <f t="shared" si="32"/>
        <v>0.61249999999999993</v>
      </c>
      <c r="BU55" s="1004">
        <v>0</v>
      </c>
      <c r="BV55" s="1004">
        <f t="shared" si="33"/>
        <v>0.61249999999999993</v>
      </c>
      <c r="BW55" s="1156">
        <v>5.5555555555555558E-3</v>
      </c>
      <c r="BX55" s="1159">
        <f t="shared" si="34"/>
        <v>0.61805555555555547</v>
      </c>
      <c r="BY55" s="1003"/>
      <c r="BZ55" s="1004"/>
      <c r="CA55" s="1004">
        <f t="shared" si="38"/>
        <v>0.10763888888888851</v>
      </c>
      <c r="CB55" s="998">
        <f t="shared" si="35"/>
        <v>18.181935483871033</v>
      </c>
      <c r="CC55" s="1005"/>
      <c r="CD55" s="955">
        <f t="shared" si="39"/>
        <v>154.99999999999946</v>
      </c>
      <c r="CE55" s="955">
        <f t="shared" si="36"/>
        <v>46.97</v>
      </c>
      <c r="CG55" s="1000">
        <f t="shared" si="40"/>
        <v>0.10763888888888851</v>
      </c>
      <c r="CH55" s="977">
        <f t="shared" si="41"/>
        <v>154.99999999999946</v>
      </c>
      <c r="CI55" s="1001">
        <f t="shared" si="42"/>
        <v>2.5833333333333242</v>
      </c>
    </row>
    <row r="56" spans="1:87" x14ac:dyDescent="0.2">
      <c r="A56" s="1274"/>
      <c r="B56" s="1155">
        <v>31</v>
      </c>
      <c r="C56" s="1148">
        <v>1.0416666666666666E-2</v>
      </c>
      <c r="D56" s="1006">
        <f t="shared" si="37"/>
        <v>0.52083333333333359</v>
      </c>
      <c r="E56" s="1007">
        <v>0</v>
      </c>
      <c r="G56" s="1150">
        <v>6.9444444444444441E-3</v>
      </c>
      <c r="H56" s="1006">
        <f t="shared" si="0"/>
        <v>0.52777777777777801</v>
      </c>
      <c r="I56" s="1010">
        <v>3.472222222222222E-3</v>
      </c>
      <c r="J56" s="1004">
        <f t="shared" si="1"/>
        <v>0.53125000000000022</v>
      </c>
      <c r="K56" s="996">
        <v>4.1666666666666666E-3</v>
      </c>
      <c r="L56" s="1004">
        <f t="shared" si="2"/>
        <v>0.53541666666666687</v>
      </c>
      <c r="M56" s="1004">
        <v>4.8611111111111112E-3</v>
      </c>
      <c r="N56" s="1004">
        <f t="shared" si="3"/>
        <v>0.54027777777777797</v>
      </c>
      <c r="O56" s="996">
        <v>4.8611111111111112E-3</v>
      </c>
      <c r="P56" s="1004">
        <f t="shared" si="4"/>
        <v>0.54513888888888906</v>
      </c>
      <c r="Q56" s="996">
        <v>3.472222222222222E-3</v>
      </c>
      <c r="R56" s="1004">
        <f t="shared" si="5"/>
        <v>0.54861111111111127</v>
      </c>
      <c r="S56" s="996">
        <v>3.472222222222222E-3</v>
      </c>
      <c r="T56" s="1004">
        <f t="shared" si="6"/>
        <v>0.55208333333333348</v>
      </c>
      <c r="U56" s="996">
        <v>5.5555555555555558E-3</v>
      </c>
      <c r="V56" s="1004">
        <f t="shared" si="7"/>
        <v>0.55763888888888902</v>
      </c>
      <c r="W56" s="996">
        <v>4.1666666666666666E-3</v>
      </c>
      <c r="X56" s="1004">
        <f t="shared" si="8"/>
        <v>0.56180555555555567</v>
      </c>
      <c r="Y56" s="1004">
        <v>2.0833333333333298E-3</v>
      </c>
      <c r="Z56" s="1004">
        <f t="shared" si="9"/>
        <v>0.56388888888888899</v>
      </c>
      <c r="AA56" s="1004">
        <v>2.0833333333333333E-3</v>
      </c>
      <c r="AB56" s="1149">
        <f t="shared" si="10"/>
        <v>0.56597222222222232</v>
      </c>
      <c r="AC56" s="996">
        <v>5.5555555555555558E-3</v>
      </c>
      <c r="AD56" s="1004">
        <f t="shared" si="11"/>
        <v>0.57152777777777786</v>
      </c>
      <c r="AE56" s="996">
        <v>4.8611111111111112E-3</v>
      </c>
      <c r="AF56" s="1004">
        <f t="shared" si="12"/>
        <v>0.57638888888888895</v>
      </c>
      <c r="AG56" s="996">
        <v>2.7777777777777779E-3</v>
      </c>
      <c r="AH56" s="1004">
        <f t="shared" si="13"/>
        <v>0.57916666666666672</v>
      </c>
      <c r="AI56" s="996">
        <v>2.7777777777777779E-3</v>
      </c>
      <c r="AJ56" s="1004">
        <f t="shared" si="14"/>
        <v>0.58194444444444449</v>
      </c>
      <c r="AK56" s="996">
        <v>5.5555555555555558E-3</v>
      </c>
      <c r="AL56" s="1004">
        <f t="shared" si="15"/>
        <v>0.58750000000000002</v>
      </c>
      <c r="AM56" s="996">
        <v>2.7777777777777779E-3</v>
      </c>
      <c r="AN56" s="1004">
        <f t="shared" si="16"/>
        <v>0.59027777777777779</v>
      </c>
      <c r="AO56" s="996">
        <v>3.472222222222222E-3</v>
      </c>
      <c r="AP56" s="1004">
        <f t="shared" si="17"/>
        <v>0.59375</v>
      </c>
      <c r="AQ56" s="996">
        <v>5.5555555555555558E-3</v>
      </c>
      <c r="AR56" s="1004">
        <f t="shared" si="18"/>
        <v>0.59930555555555554</v>
      </c>
      <c r="AS56" s="996">
        <v>2.7777777777777801E-3</v>
      </c>
      <c r="AT56" s="1004">
        <f t="shared" si="19"/>
        <v>0.6020833333333333</v>
      </c>
      <c r="AU56" s="996">
        <v>3.472222222222222E-3</v>
      </c>
      <c r="AV56" s="1004">
        <f t="shared" si="20"/>
        <v>0.60555555555555551</v>
      </c>
      <c r="AW56" s="996">
        <v>4.8611111111111103E-3</v>
      </c>
      <c r="AX56" s="1004">
        <f t="shared" si="21"/>
        <v>0.61041666666666661</v>
      </c>
      <c r="AY56" s="996">
        <v>4.1666666666666666E-3</v>
      </c>
      <c r="AZ56" s="1004">
        <f t="shared" si="22"/>
        <v>0.61458333333333326</v>
      </c>
      <c r="BA56" s="996">
        <v>4.1666666666666666E-3</v>
      </c>
      <c r="BB56" s="1004">
        <f t="shared" si="23"/>
        <v>0.61874999999999991</v>
      </c>
      <c r="BC56" s="1150">
        <v>4.1666666666666666E-3</v>
      </c>
      <c r="BD56" s="1006">
        <f t="shared" si="24"/>
        <v>0.62291666666666656</v>
      </c>
      <c r="BE56" s="1007">
        <v>0</v>
      </c>
      <c r="BF56" s="1004">
        <f t="shared" si="25"/>
        <v>0.62291666666666656</v>
      </c>
      <c r="BG56" s="1004">
        <v>0</v>
      </c>
      <c r="BH56" s="1004">
        <f t="shared" si="26"/>
        <v>0.62291666666666656</v>
      </c>
      <c r="BI56" s="1004">
        <v>0</v>
      </c>
      <c r="BJ56" s="1004">
        <f t="shared" si="27"/>
        <v>0.62291666666666656</v>
      </c>
      <c r="BK56" s="1004">
        <v>0</v>
      </c>
      <c r="BL56" s="1004">
        <f t="shared" si="28"/>
        <v>0.62291666666666656</v>
      </c>
      <c r="BM56" s="1004">
        <v>0</v>
      </c>
      <c r="BN56" s="1004">
        <f t="shared" si="29"/>
        <v>0.62291666666666656</v>
      </c>
      <c r="BO56" s="1004">
        <v>0</v>
      </c>
      <c r="BP56" s="1004">
        <f t="shared" si="30"/>
        <v>0.62291666666666656</v>
      </c>
      <c r="BQ56" s="1004">
        <v>0</v>
      </c>
      <c r="BR56" s="1004">
        <f t="shared" si="31"/>
        <v>0.62291666666666656</v>
      </c>
      <c r="BS56" s="1004">
        <v>0</v>
      </c>
      <c r="BT56" s="1004">
        <f t="shared" si="32"/>
        <v>0.62291666666666656</v>
      </c>
      <c r="BU56" s="1004">
        <v>0</v>
      </c>
      <c r="BV56" s="1004">
        <f t="shared" si="33"/>
        <v>0.62291666666666656</v>
      </c>
      <c r="BW56" s="1156">
        <v>5.5555555555555558E-3</v>
      </c>
      <c r="BX56" s="1159">
        <f t="shared" si="34"/>
        <v>0.6284722222222221</v>
      </c>
      <c r="BY56" s="1003"/>
      <c r="BZ56" s="1004"/>
      <c r="CA56" s="1004">
        <f t="shared" si="38"/>
        <v>0.10763888888888851</v>
      </c>
      <c r="CB56" s="998">
        <f t="shared" si="35"/>
        <v>18.181935483871033</v>
      </c>
      <c r="CC56" s="1005"/>
      <c r="CD56" s="955">
        <f t="shared" si="39"/>
        <v>154.99999999999946</v>
      </c>
      <c r="CE56" s="955">
        <f t="shared" si="36"/>
        <v>46.97</v>
      </c>
      <c r="CG56" s="1000">
        <f t="shared" si="40"/>
        <v>0.10763888888888851</v>
      </c>
      <c r="CH56" s="977">
        <f t="shared" si="41"/>
        <v>154.99999999999946</v>
      </c>
      <c r="CI56" s="1001">
        <f t="shared" si="42"/>
        <v>2.5833333333333242</v>
      </c>
    </row>
    <row r="57" spans="1:87" x14ac:dyDescent="0.2">
      <c r="A57" s="1274"/>
      <c r="B57" s="1155">
        <v>32</v>
      </c>
      <c r="C57" s="1148">
        <v>1.0416666666666666E-2</v>
      </c>
      <c r="D57" s="1006">
        <f t="shared" si="37"/>
        <v>0.53125000000000022</v>
      </c>
      <c r="E57" s="1007">
        <v>0</v>
      </c>
      <c r="G57" s="1150">
        <v>6.9444444444444441E-3</v>
      </c>
      <c r="H57" s="1006">
        <f t="shared" si="0"/>
        <v>0.53819444444444464</v>
      </c>
      <c r="I57" s="1010">
        <v>3.472222222222222E-3</v>
      </c>
      <c r="J57" s="1004">
        <f t="shared" si="1"/>
        <v>0.54166666666666685</v>
      </c>
      <c r="K57" s="996">
        <v>4.1666666666666666E-3</v>
      </c>
      <c r="L57" s="1004">
        <f t="shared" si="2"/>
        <v>0.5458333333333335</v>
      </c>
      <c r="M57" s="1004">
        <v>4.8611111111111112E-3</v>
      </c>
      <c r="N57" s="1004">
        <f t="shared" si="3"/>
        <v>0.5506944444444446</v>
      </c>
      <c r="O57" s="996">
        <v>4.8611111111111112E-3</v>
      </c>
      <c r="P57" s="1004">
        <f t="shared" si="4"/>
        <v>0.55555555555555569</v>
      </c>
      <c r="Q57" s="996">
        <v>3.472222222222222E-3</v>
      </c>
      <c r="R57" s="1004">
        <f t="shared" si="5"/>
        <v>0.5590277777777779</v>
      </c>
      <c r="S57" s="996">
        <v>3.472222222222222E-3</v>
      </c>
      <c r="T57" s="1004">
        <f t="shared" si="6"/>
        <v>0.56250000000000011</v>
      </c>
      <c r="U57" s="996">
        <v>5.5555555555555558E-3</v>
      </c>
      <c r="V57" s="1004">
        <f t="shared" si="7"/>
        <v>0.56805555555555565</v>
      </c>
      <c r="W57" s="996">
        <v>4.1666666666666666E-3</v>
      </c>
      <c r="X57" s="1004">
        <f t="shared" si="8"/>
        <v>0.5722222222222223</v>
      </c>
      <c r="Y57" s="1004">
        <v>2.0833333333333298E-3</v>
      </c>
      <c r="Z57" s="1004">
        <f t="shared" si="9"/>
        <v>0.57430555555555562</v>
      </c>
      <c r="AA57" s="1004">
        <v>2.0833333333333333E-3</v>
      </c>
      <c r="AB57" s="1149">
        <f t="shared" si="10"/>
        <v>0.57638888888888895</v>
      </c>
      <c r="AC57" s="996">
        <v>5.5555555555555558E-3</v>
      </c>
      <c r="AD57" s="1004">
        <f t="shared" si="11"/>
        <v>0.58194444444444449</v>
      </c>
      <c r="AE57" s="996">
        <v>4.8611111111111112E-3</v>
      </c>
      <c r="AF57" s="1004">
        <f t="shared" si="12"/>
        <v>0.58680555555555558</v>
      </c>
      <c r="AG57" s="996">
        <v>2.7777777777777779E-3</v>
      </c>
      <c r="AH57" s="1004">
        <f t="shared" si="13"/>
        <v>0.58958333333333335</v>
      </c>
      <c r="AI57" s="996">
        <v>2.7777777777777779E-3</v>
      </c>
      <c r="AJ57" s="1004">
        <f t="shared" si="14"/>
        <v>0.59236111111111112</v>
      </c>
      <c r="AK57" s="996">
        <v>5.5555555555555558E-3</v>
      </c>
      <c r="AL57" s="1004">
        <f t="shared" si="15"/>
        <v>0.59791666666666665</v>
      </c>
      <c r="AM57" s="996">
        <v>2.7777777777777779E-3</v>
      </c>
      <c r="AN57" s="1004">
        <f t="shared" si="16"/>
        <v>0.60069444444444442</v>
      </c>
      <c r="AO57" s="996">
        <v>3.472222222222222E-3</v>
      </c>
      <c r="AP57" s="1004">
        <f t="shared" si="17"/>
        <v>0.60416666666666663</v>
      </c>
      <c r="AQ57" s="996">
        <v>5.5555555555555558E-3</v>
      </c>
      <c r="AR57" s="1004">
        <f t="shared" si="18"/>
        <v>0.60972222222222217</v>
      </c>
      <c r="AS57" s="996">
        <v>2.7777777777777801E-3</v>
      </c>
      <c r="AT57" s="1004">
        <f t="shared" si="19"/>
        <v>0.61249999999999993</v>
      </c>
      <c r="AU57" s="996">
        <v>3.472222222222222E-3</v>
      </c>
      <c r="AV57" s="1004">
        <f t="shared" si="20"/>
        <v>0.61597222222222214</v>
      </c>
      <c r="AW57" s="996">
        <v>4.8611111111111103E-3</v>
      </c>
      <c r="AX57" s="1004">
        <f t="shared" si="21"/>
        <v>0.62083333333333324</v>
      </c>
      <c r="AY57" s="996">
        <v>4.1666666666666666E-3</v>
      </c>
      <c r="AZ57" s="1004">
        <f t="shared" si="22"/>
        <v>0.62499999999999989</v>
      </c>
      <c r="BA57" s="996">
        <v>4.1666666666666666E-3</v>
      </c>
      <c r="BB57" s="1004">
        <f t="shared" si="23"/>
        <v>0.62916666666666654</v>
      </c>
      <c r="BC57" s="1150">
        <v>4.1666666666666666E-3</v>
      </c>
      <c r="BD57" s="1006">
        <f t="shared" si="24"/>
        <v>0.63333333333333319</v>
      </c>
      <c r="BE57" s="1007">
        <v>0</v>
      </c>
      <c r="BF57" s="1004">
        <f t="shared" si="25"/>
        <v>0.63333333333333319</v>
      </c>
      <c r="BG57" s="1004">
        <v>0</v>
      </c>
      <c r="BH57" s="1004">
        <f t="shared" si="26"/>
        <v>0.63333333333333319</v>
      </c>
      <c r="BI57" s="1004">
        <v>0</v>
      </c>
      <c r="BJ57" s="1004">
        <f t="shared" si="27"/>
        <v>0.63333333333333319</v>
      </c>
      <c r="BK57" s="1004">
        <v>0</v>
      </c>
      <c r="BL57" s="1004">
        <f t="shared" si="28"/>
        <v>0.63333333333333319</v>
      </c>
      <c r="BM57" s="1004">
        <v>0</v>
      </c>
      <c r="BN57" s="1004">
        <f t="shared" si="29"/>
        <v>0.63333333333333319</v>
      </c>
      <c r="BO57" s="1004">
        <v>0</v>
      </c>
      <c r="BP57" s="1004">
        <f t="shared" si="30"/>
        <v>0.63333333333333319</v>
      </c>
      <c r="BQ57" s="1004">
        <v>0</v>
      </c>
      <c r="BR57" s="1004">
        <f t="shared" si="31"/>
        <v>0.63333333333333319</v>
      </c>
      <c r="BS57" s="1004">
        <v>0</v>
      </c>
      <c r="BT57" s="1004">
        <f t="shared" si="32"/>
        <v>0.63333333333333319</v>
      </c>
      <c r="BU57" s="1004">
        <v>0</v>
      </c>
      <c r="BV57" s="1004">
        <f t="shared" si="33"/>
        <v>0.63333333333333319</v>
      </c>
      <c r="BW57" s="1156">
        <v>5.5555555555555558E-3</v>
      </c>
      <c r="BX57" s="1159">
        <f t="shared" si="34"/>
        <v>0.63888888888888873</v>
      </c>
      <c r="BY57" s="1003"/>
      <c r="BZ57" s="1004"/>
      <c r="CA57" s="1004">
        <f t="shared" si="38"/>
        <v>0.10763888888888851</v>
      </c>
      <c r="CB57" s="998">
        <f t="shared" si="35"/>
        <v>18.181935483871033</v>
      </c>
      <c r="CC57" s="1005"/>
      <c r="CD57" s="955">
        <f t="shared" si="39"/>
        <v>154.99999999999946</v>
      </c>
      <c r="CE57" s="955">
        <f t="shared" si="36"/>
        <v>46.97</v>
      </c>
      <c r="CG57" s="1000">
        <f t="shared" si="40"/>
        <v>0.10763888888888851</v>
      </c>
      <c r="CH57" s="977">
        <f t="shared" si="41"/>
        <v>154.99999999999946</v>
      </c>
      <c r="CI57" s="1001">
        <f t="shared" si="42"/>
        <v>2.5833333333333242</v>
      </c>
    </row>
    <row r="58" spans="1:87" x14ac:dyDescent="0.2">
      <c r="A58" s="1274"/>
      <c r="B58" s="1155">
        <v>33</v>
      </c>
      <c r="C58" s="1148">
        <v>1.0416666666666666E-2</v>
      </c>
      <c r="D58" s="1006">
        <f t="shared" si="37"/>
        <v>0.54166666666666685</v>
      </c>
      <c r="E58" s="1007">
        <v>0</v>
      </c>
      <c r="G58" s="1150">
        <v>6.9444444444444441E-3</v>
      </c>
      <c r="H58" s="1006">
        <f t="shared" si="0"/>
        <v>0.54861111111111127</v>
      </c>
      <c r="I58" s="1010">
        <v>3.472222222222222E-3</v>
      </c>
      <c r="J58" s="1004">
        <f t="shared" si="1"/>
        <v>0.55208333333333348</v>
      </c>
      <c r="K58" s="996">
        <v>4.1666666666666666E-3</v>
      </c>
      <c r="L58" s="1004">
        <f t="shared" si="2"/>
        <v>0.55625000000000013</v>
      </c>
      <c r="M58" s="1004">
        <v>4.8611111111111112E-3</v>
      </c>
      <c r="N58" s="1004">
        <f t="shared" si="3"/>
        <v>0.56111111111111123</v>
      </c>
      <c r="O58" s="996">
        <v>4.8611111111111112E-3</v>
      </c>
      <c r="P58" s="1004">
        <f t="shared" si="4"/>
        <v>0.56597222222222232</v>
      </c>
      <c r="Q58" s="996">
        <v>3.472222222222222E-3</v>
      </c>
      <c r="R58" s="1004">
        <f t="shared" si="5"/>
        <v>0.56944444444444453</v>
      </c>
      <c r="S58" s="996">
        <v>3.472222222222222E-3</v>
      </c>
      <c r="T58" s="1004">
        <f t="shared" si="6"/>
        <v>0.57291666666666674</v>
      </c>
      <c r="U58" s="996">
        <v>5.5555555555555558E-3</v>
      </c>
      <c r="V58" s="1004">
        <f t="shared" si="7"/>
        <v>0.57847222222222228</v>
      </c>
      <c r="W58" s="996">
        <v>4.1666666666666666E-3</v>
      </c>
      <c r="X58" s="1004">
        <f t="shared" si="8"/>
        <v>0.58263888888888893</v>
      </c>
      <c r="Y58" s="1004">
        <v>2.0833333333333298E-3</v>
      </c>
      <c r="Z58" s="1004">
        <f t="shared" si="9"/>
        <v>0.58472222222222225</v>
      </c>
      <c r="AA58" s="1004">
        <v>2.0833333333333333E-3</v>
      </c>
      <c r="AB58" s="1149">
        <f t="shared" si="10"/>
        <v>0.58680555555555558</v>
      </c>
      <c r="AC58" s="996">
        <v>5.5555555555555558E-3</v>
      </c>
      <c r="AD58" s="1004">
        <f t="shared" si="11"/>
        <v>0.59236111111111112</v>
      </c>
      <c r="AE58" s="996">
        <v>4.8611111111111112E-3</v>
      </c>
      <c r="AF58" s="1004">
        <f t="shared" si="12"/>
        <v>0.59722222222222221</v>
      </c>
      <c r="AG58" s="996">
        <v>2.7777777777777779E-3</v>
      </c>
      <c r="AH58" s="1004">
        <f t="shared" si="13"/>
        <v>0.6</v>
      </c>
      <c r="AI58" s="996">
        <v>2.7777777777777779E-3</v>
      </c>
      <c r="AJ58" s="1004">
        <f t="shared" si="14"/>
        <v>0.60277777777777775</v>
      </c>
      <c r="AK58" s="996">
        <v>5.5555555555555558E-3</v>
      </c>
      <c r="AL58" s="1004">
        <f t="shared" si="15"/>
        <v>0.60833333333333328</v>
      </c>
      <c r="AM58" s="996">
        <v>2.7777777777777779E-3</v>
      </c>
      <c r="AN58" s="1004">
        <f t="shared" si="16"/>
        <v>0.61111111111111105</v>
      </c>
      <c r="AO58" s="996">
        <v>3.472222222222222E-3</v>
      </c>
      <c r="AP58" s="1004">
        <f t="shared" si="17"/>
        <v>0.61458333333333326</v>
      </c>
      <c r="AQ58" s="996">
        <v>5.5555555555555558E-3</v>
      </c>
      <c r="AR58" s="1004">
        <f t="shared" si="18"/>
        <v>0.6201388888888888</v>
      </c>
      <c r="AS58" s="996">
        <v>2.7777777777777801E-3</v>
      </c>
      <c r="AT58" s="1004">
        <f t="shared" si="19"/>
        <v>0.62291666666666656</v>
      </c>
      <c r="AU58" s="996">
        <v>3.472222222222222E-3</v>
      </c>
      <c r="AV58" s="1004">
        <f t="shared" si="20"/>
        <v>0.62638888888888877</v>
      </c>
      <c r="AW58" s="996">
        <v>4.8611111111111103E-3</v>
      </c>
      <c r="AX58" s="1004">
        <f t="shared" si="21"/>
        <v>0.63124999999999987</v>
      </c>
      <c r="AY58" s="996">
        <v>4.1666666666666666E-3</v>
      </c>
      <c r="AZ58" s="1004">
        <f t="shared" si="22"/>
        <v>0.63541666666666652</v>
      </c>
      <c r="BA58" s="996">
        <v>4.1666666666666666E-3</v>
      </c>
      <c r="BB58" s="1004">
        <f t="shared" si="23"/>
        <v>0.63958333333333317</v>
      </c>
      <c r="BC58" s="1150">
        <v>4.1666666666666666E-3</v>
      </c>
      <c r="BD58" s="1006">
        <f t="shared" si="24"/>
        <v>0.64374999999999982</v>
      </c>
      <c r="BE58" s="1007">
        <v>0</v>
      </c>
      <c r="BF58" s="1004">
        <f t="shared" si="25"/>
        <v>0.64374999999999982</v>
      </c>
      <c r="BG58" s="1004">
        <v>0</v>
      </c>
      <c r="BH58" s="1004">
        <f t="shared" si="26"/>
        <v>0.64374999999999982</v>
      </c>
      <c r="BI58" s="1004">
        <v>0</v>
      </c>
      <c r="BJ58" s="1004">
        <f t="shared" si="27"/>
        <v>0.64374999999999982</v>
      </c>
      <c r="BK58" s="1004">
        <v>0</v>
      </c>
      <c r="BL58" s="1004">
        <f t="shared" si="28"/>
        <v>0.64374999999999982</v>
      </c>
      <c r="BM58" s="1004">
        <v>0</v>
      </c>
      <c r="BN58" s="1004">
        <f t="shared" si="29"/>
        <v>0.64374999999999982</v>
      </c>
      <c r="BO58" s="1004">
        <v>0</v>
      </c>
      <c r="BP58" s="1004">
        <f t="shared" si="30"/>
        <v>0.64374999999999982</v>
      </c>
      <c r="BQ58" s="1004">
        <v>0</v>
      </c>
      <c r="BR58" s="1004">
        <f t="shared" si="31"/>
        <v>0.64374999999999982</v>
      </c>
      <c r="BS58" s="1004">
        <v>0</v>
      </c>
      <c r="BT58" s="1004">
        <f t="shared" si="32"/>
        <v>0.64374999999999982</v>
      </c>
      <c r="BU58" s="1004">
        <v>0</v>
      </c>
      <c r="BV58" s="1004">
        <f t="shared" si="33"/>
        <v>0.64374999999999982</v>
      </c>
      <c r="BW58" s="1156">
        <v>5.5555555555555558E-3</v>
      </c>
      <c r="BX58" s="1159">
        <f t="shared" si="34"/>
        <v>0.64930555555555536</v>
      </c>
      <c r="BY58" s="1003"/>
      <c r="BZ58" s="1004"/>
      <c r="CA58" s="1004">
        <f t="shared" si="38"/>
        <v>0.10763888888888851</v>
      </c>
      <c r="CB58" s="998">
        <f t="shared" si="35"/>
        <v>18.181935483871033</v>
      </c>
      <c r="CC58" s="1005"/>
      <c r="CD58" s="955">
        <f t="shared" si="39"/>
        <v>154.99999999999946</v>
      </c>
      <c r="CE58" s="955">
        <f t="shared" si="36"/>
        <v>46.97</v>
      </c>
      <c r="CG58" s="1000">
        <f t="shared" si="40"/>
        <v>0.10763888888888851</v>
      </c>
      <c r="CH58" s="977">
        <f t="shared" si="41"/>
        <v>154.99999999999946</v>
      </c>
      <c r="CI58" s="1001">
        <f t="shared" si="42"/>
        <v>2.5833333333333242</v>
      </c>
    </row>
    <row r="59" spans="1:87" x14ac:dyDescent="0.2">
      <c r="A59" s="1274"/>
      <c r="B59" s="1155">
        <v>34</v>
      </c>
      <c r="C59" s="1148">
        <v>1.0416666666666666E-2</v>
      </c>
      <c r="D59" s="1006">
        <f t="shared" si="37"/>
        <v>0.55208333333333348</v>
      </c>
      <c r="E59" s="1007">
        <v>0</v>
      </c>
      <c r="G59" s="1150">
        <v>6.9444444444444441E-3</v>
      </c>
      <c r="H59" s="1006">
        <f t="shared" si="0"/>
        <v>0.5590277777777779</v>
      </c>
      <c r="I59" s="1010">
        <v>3.472222222222222E-3</v>
      </c>
      <c r="J59" s="1004">
        <f t="shared" si="1"/>
        <v>0.56250000000000011</v>
      </c>
      <c r="K59" s="996">
        <v>4.1666666666666666E-3</v>
      </c>
      <c r="L59" s="1004">
        <f t="shared" si="2"/>
        <v>0.56666666666666676</v>
      </c>
      <c r="M59" s="1004">
        <v>4.8611111111111112E-3</v>
      </c>
      <c r="N59" s="1004">
        <f t="shared" si="3"/>
        <v>0.57152777777777786</v>
      </c>
      <c r="O59" s="996">
        <v>4.8611111111111112E-3</v>
      </c>
      <c r="P59" s="1004">
        <f t="shared" si="4"/>
        <v>0.57638888888888895</v>
      </c>
      <c r="Q59" s="996">
        <v>3.472222222222222E-3</v>
      </c>
      <c r="R59" s="1004">
        <f t="shared" si="5"/>
        <v>0.57986111111111116</v>
      </c>
      <c r="S59" s="996">
        <v>3.472222222222222E-3</v>
      </c>
      <c r="T59" s="1004">
        <f t="shared" si="6"/>
        <v>0.58333333333333337</v>
      </c>
      <c r="U59" s="996">
        <v>5.5555555555555558E-3</v>
      </c>
      <c r="V59" s="1004">
        <f t="shared" si="7"/>
        <v>0.58888888888888891</v>
      </c>
      <c r="W59" s="996">
        <v>4.1666666666666666E-3</v>
      </c>
      <c r="X59" s="1004">
        <f t="shared" si="8"/>
        <v>0.59305555555555556</v>
      </c>
      <c r="Y59" s="1004">
        <v>2.0833333333333298E-3</v>
      </c>
      <c r="Z59" s="1004">
        <f t="shared" si="9"/>
        <v>0.59513888888888888</v>
      </c>
      <c r="AA59" s="1004">
        <v>2.0833333333333333E-3</v>
      </c>
      <c r="AB59" s="1149">
        <f t="shared" si="10"/>
        <v>0.59722222222222221</v>
      </c>
      <c r="AC59" s="996">
        <v>5.5555555555555558E-3</v>
      </c>
      <c r="AD59" s="1004">
        <f t="shared" si="11"/>
        <v>0.60277777777777775</v>
      </c>
      <c r="AE59" s="996">
        <v>4.8611111111111112E-3</v>
      </c>
      <c r="AF59" s="1004">
        <f t="shared" si="12"/>
        <v>0.60763888888888884</v>
      </c>
      <c r="AG59" s="996">
        <v>2.7777777777777779E-3</v>
      </c>
      <c r="AH59" s="1004">
        <f t="shared" si="13"/>
        <v>0.61041666666666661</v>
      </c>
      <c r="AI59" s="996">
        <v>2.7777777777777779E-3</v>
      </c>
      <c r="AJ59" s="1004">
        <f t="shared" si="14"/>
        <v>0.61319444444444438</v>
      </c>
      <c r="AK59" s="996">
        <v>5.5555555555555558E-3</v>
      </c>
      <c r="AL59" s="1004">
        <f t="shared" si="15"/>
        <v>0.61874999999999991</v>
      </c>
      <c r="AM59" s="996">
        <v>2.7777777777777779E-3</v>
      </c>
      <c r="AN59" s="1004">
        <f t="shared" si="16"/>
        <v>0.62152777777777768</v>
      </c>
      <c r="AO59" s="996">
        <v>3.472222222222222E-3</v>
      </c>
      <c r="AP59" s="1004">
        <f t="shared" si="17"/>
        <v>0.62499999999999989</v>
      </c>
      <c r="AQ59" s="996">
        <v>5.5555555555555558E-3</v>
      </c>
      <c r="AR59" s="1004">
        <f t="shared" si="18"/>
        <v>0.63055555555555542</v>
      </c>
      <c r="AS59" s="996">
        <v>2.7777777777777801E-3</v>
      </c>
      <c r="AT59" s="1004">
        <f t="shared" si="19"/>
        <v>0.63333333333333319</v>
      </c>
      <c r="AU59" s="996">
        <v>3.472222222222222E-3</v>
      </c>
      <c r="AV59" s="1004">
        <f t="shared" si="20"/>
        <v>0.6368055555555554</v>
      </c>
      <c r="AW59" s="996">
        <v>4.8611111111111103E-3</v>
      </c>
      <c r="AX59" s="1004">
        <f t="shared" si="21"/>
        <v>0.6416666666666665</v>
      </c>
      <c r="AY59" s="996">
        <v>4.1666666666666666E-3</v>
      </c>
      <c r="AZ59" s="1004">
        <f t="shared" si="22"/>
        <v>0.64583333333333315</v>
      </c>
      <c r="BA59" s="996">
        <v>4.1666666666666666E-3</v>
      </c>
      <c r="BB59" s="1004">
        <f t="shared" si="23"/>
        <v>0.6499999999999998</v>
      </c>
      <c r="BC59" s="1150">
        <v>4.1666666666666666E-3</v>
      </c>
      <c r="BD59" s="1006">
        <f t="shared" si="24"/>
        <v>0.65416666666666645</v>
      </c>
      <c r="BE59" s="1007">
        <v>0</v>
      </c>
      <c r="BF59" s="1004">
        <f t="shared" si="25"/>
        <v>0.65416666666666645</v>
      </c>
      <c r="BG59" s="1004">
        <v>0</v>
      </c>
      <c r="BH59" s="1004">
        <f t="shared" si="26"/>
        <v>0.65416666666666645</v>
      </c>
      <c r="BI59" s="1004">
        <v>0</v>
      </c>
      <c r="BJ59" s="1004">
        <f t="shared" si="27"/>
        <v>0.65416666666666645</v>
      </c>
      <c r="BK59" s="1004">
        <v>0</v>
      </c>
      <c r="BL59" s="1004">
        <f t="shared" si="28"/>
        <v>0.65416666666666645</v>
      </c>
      <c r="BM59" s="1004">
        <v>0</v>
      </c>
      <c r="BN59" s="1004">
        <f t="shared" si="29"/>
        <v>0.65416666666666645</v>
      </c>
      <c r="BO59" s="1004">
        <v>0</v>
      </c>
      <c r="BP59" s="1004">
        <f t="shared" si="30"/>
        <v>0.65416666666666645</v>
      </c>
      <c r="BQ59" s="1004">
        <v>0</v>
      </c>
      <c r="BR59" s="1004">
        <f t="shared" si="31"/>
        <v>0.65416666666666645</v>
      </c>
      <c r="BS59" s="1004">
        <v>0</v>
      </c>
      <c r="BT59" s="1004">
        <f t="shared" si="32"/>
        <v>0.65416666666666645</v>
      </c>
      <c r="BU59" s="1004">
        <v>0</v>
      </c>
      <c r="BV59" s="1004">
        <f t="shared" si="33"/>
        <v>0.65416666666666645</v>
      </c>
      <c r="BW59" s="1156">
        <v>5.5555555555555558E-3</v>
      </c>
      <c r="BX59" s="1159">
        <f t="shared" si="34"/>
        <v>0.65972222222222199</v>
      </c>
      <c r="BY59" s="1003"/>
      <c r="BZ59" s="1004"/>
      <c r="CA59" s="1004">
        <f t="shared" si="38"/>
        <v>0.10763888888888851</v>
      </c>
      <c r="CB59" s="998">
        <f t="shared" si="35"/>
        <v>18.181935483871033</v>
      </c>
      <c r="CC59" s="1005"/>
      <c r="CD59" s="955">
        <f t="shared" si="39"/>
        <v>154.99999999999946</v>
      </c>
      <c r="CE59" s="955">
        <f t="shared" si="36"/>
        <v>46.97</v>
      </c>
      <c r="CG59" s="1000">
        <f t="shared" si="40"/>
        <v>0.10763888888888851</v>
      </c>
      <c r="CH59" s="977">
        <f t="shared" si="41"/>
        <v>154.99999999999946</v>
      </c>
      <c r="CI59" s="1001">
        <f t="shared" si="42"/>
        <v>2.5833333333333242</v>
      </c>
    </row>
    <row r="60" spans="1:87" x14ac:dyDescent="0.2">
      <c r="A60" s="1274"/>
      <c r="B60" s="1155">
        <v>35</v>
      </c>
      <c r="C60" s="1148">
        <v>1.0416666666666666E-2</v>
      </c>
      <c r="D60" s="1006">
        <f t="shared" si="37"/>
        <v>0.56250000000000011</v>
      </c>
      <c r="E60" s="1007">
        <v>0</v>
      </c>
      <c r="G60" s="1150">
        <v>6.9444444444444441E-3</v>
      </c>
      <c r="H60" s="1006">
        <f t="shared" si="0"/>
        <v>0.56944444444444453</v>
      </c>
      <c r="I60" s="1010">
        <v>3.472222222222222E-3</v>
      </c>
      <c r="J60" s="1004">
        <f t="shared" si="1"/>
        <v>0.57291666666666674</v>
      </c>
      <c r="K60" s="996">
        <v>4.1666666666666666E-3</v>
      </c>
      <c r="L60" s="1004">
        <f t="shared" si="2"/>
        <v>0.57708333333333339</v>
      </c>
      <c r="M60" s="1004">
        <v>4.8611111111111112E-3</v>
      </c>
      <c r="N60" s="1004">
        <f t="shared" si="3"/>
        <v>0.58194444444444449</v>
      </c>
      <c r="O60" s="996">
        <v>4.8611111111111112E-3</v>
      </c>
      <c r="P60" s="1004">
        <f t="shared" si="4"/>
        <v>0.58680555555555558</v>
      </c>
      <c r="Q60" s="996">
        <v>3.472222222222222E-3</v>
      </c>
      <c r="R60" s="1004">
        <f t="shared" si="5"/>
        <v>0.59027777777777779</v>
      </c>
      <c r="S60" s="996">
        <v>3.472222222222222E-3</v>
      </c>
      <c r="T60" s="1004">
        <f t="shared" si="6"/>
        <v>0.59375</v>
      </c>
      <c r="U60" s="996">
        <v>5.5555555555555558E-3</v>
      </c>
      <c r="V60" s="1004">
        <f t="shared" si="7"/>
        <v>0.59930555555555554</v>
      </c>
      <c r="W60" s="996">
        <v>4.1666666666666666E-3</v>
      </c>
      <c r="X60" s="1004">
        <f t="shared" si="8"/>
        <v>0.60347222222222219</v>
      </c>
      <c r="Y60" s="1004">
        <v>2.0833333333333298E-3</v>
      </c>
      <c r="Z60" s="1004">
        <f t="shared" si="9"/>
        <v>0.60555555555555551</v>
      </c>
      <c r="AA60" s="1004">
        <v>2.0833333333333333E-3</v>
      </c>
      <c r="AB60" s="1149">
        <f t="shared" si="10"/>
        <v>0.60763888888888884</v>
      </c>
      <c r="AC60" s="996">
        <v>5.5555555555555558E-3</v>
      </c>
      <c r="AD60" s="1004">
        <f t="shared" si="11"/>
        <v>0.61319444444444438</v>
      </c>
      <c r="AE60" s="996">
        <v>4.8611111111111112E-3</v>
      </c>
      <c r="AF60" s="1004">
        <f t="shared" si="12"/>
        <v>0.61805555555555547</v>
      </c>
      <c r="AG60" s="996">
        <v>2.7777777777777779E-3</v>
      </c>
      <c r="AH60" s="1004">
        <f t="shared" si="13"/>
        <v>0.62083333333333324</v>
      </c>
      <c r="AI60" s="996">
        <v>2.7777777777777779E-3</v>
      </c>
      <c r="AJ60" s="1004">
        <f t="shared" si="14"/>
        <v>0.62361111111111101</v>
      </c>
      <c r="AK60" s="996">
        <v>5.5555555555555558E-3</v>
      </c>
      <c r="AL60" s="1004">
        <f t="shared" si="15"/>
        <v>0.62916666666666654</v>
      </c>
      <c r="AM60" s="996">
        <v>2.7777777777777779E-3</v>
      </c>
      <c r="AN60" s="1004">
        <f t="shared" si="16"/>
        <v>0.63194444444444431</v>
      </c>
      <c r="AO60" s="996">
        <v>3.472222222222222E-3</v>
      </c>
      <c r="AP60" s="1004">
        <f t="shared" si="17"/>
        <v>0.63541666666666652</v>
      </c>
      <c r="AQ60" s="996">
        <v>5.5555555555555558E-3</v>
      </c>
      <c r="AR60" s="1004">
        <f t="shared" si="18"/>
        <v>0.64097222222222205</v>
      </c>
      <c r="AS60" s="996">
        <v>2.7777777777777801E-3</v>
      </c>
      <c r="AT60" s="1004">
        <f t="shared" si="19"/>
        <v>0.64374999999999982</v>
      </c>
      <c r="AU60" s="996">
        <v>3.472222222222222E-3</v>
      </c>
      <c r="AV60" s="1004">
        <f t="shared" si="20"/>
        <v>0.64722222222222203</v>
      </c>
      <c r="AW60" s="996">
        <v>4.8611111111111103E-3</v>
      </c>
      <c r="AX60" s="1004">
        <f t="shared" si="21"/>
        <v>0.65208333333333313</v>
      </c>
      <c r="AY60" s="996">
        <v>4.1666666666666666E-3</v>
      </c>
      <c r="AZ60" s="1004">
        <f t="shared" si="22"/>
        <v>0.65624999999999978</v>
      </c>
      <c r="BA60" s="996">
        <v>4.1666666666666666E-3</v>
      </c>
      <c r="BB60" s="1004">
        <f t="shared" si="23"/>
        <v>0.66041666666666643</v>
      </c>
      <c r="BC60" s="1150">
        <v>4.1666666666666666E-3</v>
      </c>
      <c r="BD60" s="1006">
        <f t="shared" si="24"/>
        <v>0.66458333333333308</v>
      </c>
      <c r="BE60" s="1007">
        <v>0</v>
      </c>
      <c r="BF60" s="1004">
        <f t="shared" si="25"/>
        <v>0.66458333333333308</v>
      </c>
      <c r="BG60" s="1004">
        <v>0</v>
      </c>
      <c r="BH60" s="1004">
        <f t="shared" si="26"/>
        <v>0.66458333333333308</v>
      </c>
      <c r="BI60" s="1004">
        <v>0</v>
      </c>
      <c r="BJ60" s="1004">
        <f t="shared" si="27"/>
        <v>0.66458333333333308</v>
      </c>
      <c r="BK60" s="1004">
        <v>0</v>
      </c>
      <c r="BL60" s="1004">
        <f t="shared" si="28"/>
        <v>0.66458333333333308</v>
      </c>
      <c r="BM60" s="1004">
        <v>0</v>
      </c>
      <c r="BN60" s="1004">
        <f t="shared" si="29"/>
        <v>0.66458333333333308</v>
      </c>
      <c r="BO60" s="1004">
        <v>0</v>
      </c>
      <c r="BP60" s="1004">
        <f t="shared" si="30"/>
        <v>0.66458333333333308</v>
      </c>
      <c r="BQ60" s="1004">
        <v>0</v>
      </c>
      <c r="BR60" s="1004">
        <f t="shared" si="31"/>
        <v>0.66458333333333308</v>
      </c>
      <c r="BS60" s="1004">
        <v>0</v>
      </c>
      <c r="BT60" s="1004">
        <f t="shared" si="32"/>
        <v>0.66458333333333308</v>
      </c>
      <c r="BU60" s="1004">
        <v>0</v>
      </c>
      <c r="BV60" s="1004">
        <f t="shared" si="33"/>
        <v>0.66458333333333308</v>
      </c>
      <c r="BW60" s="1156">
        <v>5.5555555555555558E-3</v>
      </c>
      <c r="BX60" s="1159">
        <f t="shared" si="34"/>
        <v>0.67013888888888862</v>
      </c>
      <c r="BY60" s="1003"/>
      <c r="BZ60" s="1004"/>
      <c r="CA60" s="1004">
        <f t="shared" si="38"/>
        <v>0.10763888888888851</v>
      </c>
      <c r="CB60" s="998">
        <f t="shared" si="35"/>
        <v>18.181935483871033</v>
      </c>
      <c r="CC60" s="1005"/>
      <c r="CD60" s="955">
        <f t="shared" si="39"/>
        <v>154.99999999999946</v>
      </c>
      <c r="CE60" s="955">
        <f t="shared" si="36"/>
        <v>46.97</v>
      </c>
      <c r="CG60" s="1000">
        <f t="shared" si="40"/>
        <v>0.10763888888888851</v>
      </c>
      <c r="CH60" s="977">
        <f t="shared" si="41"/>
        <v>154.99999999999946</v>
      </c>
      <c r="CI60" s="1001">
        <f t="shared" si="42"/>
        <v>2.5833333333333242</v>
      </c>
    </row>
    <row r="61" spans="1:87" x14ac:dyDescent="0.2">
      <c r="A61" s="1274"/>
      <c r="B61" s="1155">
        <v>36</v>
      </c>
      <c r="C61" s="1148">
        <v>1.0416666666666666E-2</v>
      </c>
      <c r="D61" s="1006">
        <f t="shared" si="37"/>
        <v>0.57291666666666674</v>
      </c>
      <c r="E61" s="1007">
        <v>0</v>
      </c>
      <c r="G61" s="1150">
        <v>6.9444444444444441E-3</v>
      </c>
      <c r="H61" s="1006">
        <f t="shared" si="0"/>
        <v>0.57986111111111116</v>
      </c>
      <c r="I61" s="1010">
        <v>3.472222222222222E-3</v>
      </c>
      <c r="J61" s="1004">
        <f t="shared" si="1"/>
        <v>0.58333333333333337</v>
      </c>
      <c r="K61" s="996">
        <v>4.1666666666666666E-3</v>
      </c>
      <c r="L61" s="1004">
        <f t="shared" si="2"/>
        <v>0.58750000000000002</v>
      </c>
      <c r="M61" s="1004">
        <v>4.8611111111111112E-3</v>
      </c>
      <c r="N61" s="1004">
        <f t="shared" si="3"/>
        <v>0.59236111111111112</v>
      </c>
      <c r="O61" s="996">
        <v>4.8611111111111112E-3</v>
      </c>
      <c r="P61" s="1004">
        <f t="shared" si="4"/>
        <v>0.59722222222222221</v>
      </c>
      <c r="Q61" s="996">
        <v>3.472222222222222E-3</v>
      </c>
      <c r="R61" s="1004">
        <f t="shared" si="5"/>
        <v>0.60069444444444442</v>
      </c>
      <c r="S61" s="996">
        <v>3.472222222222222E-3</v>
      </c>
      <c r="T61" s="1004">
        <f t="shared" si="6"/>
        <v>0.60416666666666663</v>
      </c>
      <c r="U61" s="996">
        <v>5.5555555555555558E-3</v>
      </c>
      <c r="V61" s="1004">
        <f t="shared" si="7"/>
        <v>0.60972222222222217</v>
      </c>
      <c r="W61" s="996">
        <v>4.1666666666666666E-3</v>
      </c>
      <c r="X61" s="1004">
        <f t="shared" si="8"/>
        <v>0.61388888888888882</v>
      </c>
      <c r="Y61" s="1004">
        <v>2.0833333333333298E-3</v>
      </c>
      <c r="Z61" s="1004">
        <f t="shared" si="9"/>
        <v>0.61597222222222214</v>
      </c>
      <c r="AA61" s="1004">
        <v>2.0833333333333333E-3</v>
      </c>
      <c r="AB61" s="1149">
        <f t="shared" si="10"/>
        <v>0.61805555555555547</v>
      </c>
      <c r="AC61" s="996">
        <v>5.5555555555555558E-3</v>
      </c>
      <c r="AD61" s="1004">
        <f t="shared" si="11"/>
        <v>0.62361111111111101</v>
      </c>
      <c r="AE61" s="996">
        <v>4.8611111111111112E-3</v>
      </c>
      <c r="AF61" s="1004">
        <f t="shared" si="12"/>
        <v>0.6284722222222221</v>
      </c>
      <c r="AG61" s="996">
        <v>2.7777777777777779E-3</v>
      </c>
      <c r="AH61" s="1004">
        <f t="shared" si="13"/>
        <v>0.63124999999999987</v>
      </c>
      <c r="AI61" s="996">
        <v>2.7777777777777779E-3</v>
      </c>
      <c r="AJ61" s="1004">
        <f t="shared" si="14"/>
        <v>0.63402777777777763</v>
      </c>
      <c r="AK61" s="996">
        <v>5.5555555555555558E-3</v>
      </c>
      <c r="AL61" s="1004">
        <f t="shared" si="15"/>
        <v>0.63958333333333317</v>
      </c>
      <c r="AM61" s="996">
        <v>2.7777777777777779E-3</v>
      </c>
      <c r="AN61" s="1004">
        <f t="shared" si="16"/>
        <v>0.64236111111111094</v>
      </c>
      <c r="AO61" s="996">
        <v>3.472222222222222E-3</v>
      </c>
      <c r="AP61" s="1004">
        <f t="shared" si="17"/>
        <v>0.64583333333333315</v>
      </c>
      <c r="AQ61" s="996">
        <v>5.5555555555555558E-3</v>
      </c>
      <c r="AR61" s="1004">
        <f t="shared" si="18"/>
        <v>0.65138888888888868</v>
      </c>
      <c r="AS61" s="996">
        <v>2.7777777777777801E-3</v>
      </c>
      <c r="AT61" s="1004">
        <f t="shared" si="19"/>
        <v>0.65416666666666645</v>
      </c>
      <c r="AU61" s="996">
        <v>3.472222222222222E-3</v>
      </c>
      <c r="AV61" s="1004">
        <f t="shared" si="20"/>
        <v>0.65763888888888866</v>
      </c>
      <c r="AW61" s="996">
        <v>4.8611111111111103E-3</v>
      </c>
      <c r="AX61" s="1004">
        <f t="shared" si="21"/>
        <v>0.66249999999999976</v>
      </c>
      <c r="AY61" s="996">
        <v>4.1666666666666666E-3</v>
      </c>
      <c r="AZ61" s="1004">
        <f t="shared" si="22"/>
        <v>0.66666666666666641</v>
      </c>
      <c r="BA61" s="996">
        <v>4.1666666666666666E-3</v>
      </c>
      <c r="BB61" s="1004">
        <f t="shared" si="23"/>
        <v>0.67083333333333306</v>
      </c>
      <c r="BC61" s="1150">
        <v>4.1666666666666666E-3</v>
      </c>
      <c r="BD61" s="1006">
        <f t="shared" si="24"/>
        <v>0.67499999999999971</v>
      </c>
      <c r="BE61" s="1007">
        <v>0</v>
      </c>
      <c r="BF61" s="1004">
        <f t="shared" si="25"/>
        <v>0.67499999999999971</v>
      </c>
      <c r="BG61" s="1004">
        <v>0</v>
      </c>
      <c r="BH61" s="1004">
        <f t="shared" si="26"/>
        <v>0.67499999999999971</v>
      </c>
      <c r="BI61" s="1004">
        <v>0</v>
      </c>
      <c r="BJ61" s="1004">
        <f t="shared" si="27"/>
        <v>0.67499999999999971</v>
      </c>
      <c r="BK61" s="1004">
        <v>0</v>
      </c>
      <c r="BL61" s="1004">
        <f t="shared" si="28"/>
        <v>0.67499999999999971</v>
      </c>
      <c r="BM61" s="1004">
        <v>0</v>
      </c>
      <c r="BN61" s="1004">
        <f t="shared" si="29"/>
        <v>0.67499999999999971</v>
      </c>
      <c r="BO61" s="1004">
        <v>0</v>
      </c>
      <c r="BP61" s="1004">
        <f t="shared" si="30"/>
        <v>0.67499999999999971</v>
      </c>
      <c r="BQ61" s="1004">
        <v>0</v>
      </c>
      <c r="BR61" s="1004">
        <f t="shared" si="31"/>
        <v>0.67499999999999971</v>
      </c>
      <c r="BS61" s="1004">
        <v>0</v>
      </c>
      <c r="BT61" s="1004">
        <f t="shared" si="32"/>
        <v>0.67499999999999971</v>
      </c>
      <c r="BU61" s="1004">
        <v>0</v>
      </c>
      <c r="BV61" s="1004">
        <f t="shared" si="33"/>
        <v>0.67499999999999971</v>
      </c>
      <c r="BW61" s="1156">
        <v>5.5555555555555558E-3</v>
      </c>
      <c r="BX61" s="1159">
        <f t="shared" si="34"/>
        <v>0.68055555555555525</v>
      </c>
      <c r="BY61" s="1003"/>
      <c r="BZ61" s="1004"/>
      <c r="CA61" s="1004">
        <f t="shared" si="38"/>
        <v>0.10763888888888851</v>
      </c>
      <c r="CB61" s="998">
        <f t="shared" si="35"/>
        <v>18.181935483871033</v>
      </c>
      <c r="CC61" s="1005"/>
      <c r="CD61" s="955">
        <f t="shared" si="39"/>
        <v>154.99999999999946</v>
      </c>
      <c r="CE61" s="955">
        <f t="shared" si="36"/>
        <v>46.97</v>
      </c>
      <c r="CG61" s="1000">
        <f t="shared" si="40"/>
        <v>0.10763888888888851</v>
      </c>
      <c r="CH61" s="977">
        <f t="shared" si="41"/>
        <v>154.99999999999946</v>
      </c>
      <c r="CI61" s="1001">
        <f t="shared" si="42"/>
        <v>2.5833333333333242</v>
      </c>
    </row>
    <row r="62" spans="1:87" x14ac:dyDescent="0.2">
      <c r="A62" s="1274"/>
      <c r="B62" s="1155">
        <v>37</v>
      </c>
      <c r="C62" s="1148">
        <v>1.3888888888888888E-2</v>
      </c>
      <c r="D62" s="987">
        <f t="shared" si="37"/>
        <v>0.58680555555555558</v>
      </c>
      <c r="E62" s="988">
        <v>0</v>
      </c>
      <c r="F62" s="989"/>
      <c r="G62" s="993">
        <v>6.9444444444444441E-3</v>
      </c>
      <c r="H62" s="987">
        <f t="shared" si="0"/>
        <v>0.59375</v>
      </c>
      <c r="I62" s="1040">
        <v>3.472222222222222E-3</v>
      </c>
      <c r="J62" s="1156">
        <f t="shared" si="1"/>
        <v>0.59722222222222221</v>
      </c>
      <c r="K62" s="990">
        <v>4.1666666666666666E-3</v>
      </c>
      <c r="L62" s="1156">
        <f t="shared" si="2"/>
        <v>0.60138888888888886</v>
      </c>
      <c r="M62" s="1156">
        <v>4.1666666666666666E-3</v>
      </c>
      <c r="N62" s="1156">
        <f t="shared" si="3"/>
        <v>0.60555555555555551</v>
      </c>
      <c r="O62" s="1156">
        <v>4.1666666666666666E-3</v>
      </c>
      <c r="P62" s="1156">
        <f t="shared" si="4"/>
        <v>0.60972222222222217</v>
      </c>
      <c r="Q62" s="990">
        <v>3.472222222222222E-3</v>
      </c>
      <c r="R62" s="1156">
        <f t="shared" si="5"/>
        <v>0.61319444444444438</v>
      </c>
      <c r="S62" s="990">
        <v>3.472222222222222E-3</v>
      </c>
      <c r="T62" s="1156">
        <f t="shared" si="6"/>
        <v>0.61666666666666659</v>
      </c>
      <c r="U62" s="996">
        <v>5.5555555555555558E-3</v>
      </c>
      <c r="V62" s="1156">
        <f t="shared" si="7"/>
        <v>0.62222222222222212</v>
      </c>
      <c r="W62" s="990">
        <v>4.1666666666666666E-3</v>
      </c>
      <c r="X62" s="1156">
        <f t="shared" si="8"/>
        <v>0.62638888888888877</v>
      </c>
      <c r="Y62" s="1156">
        <v>2.0833333333333298E-3</v>
      </c>
      <c r="Z62" s="1156">
        <f t="shared" si="9"/>
        <v>0.6284722222222221</v>
      </c>
      <c r="AA62" s="1156">
        <v>2.0833333333333333E-3</v>
      </c>
      <c r="AB62" s="1157">
        <f t="shared" si="10"/>
        <v>0.63055555555555542</v>
      </c>
      <c r="AC62" s="990">
        <v>5.5555555555555558E-3</v>
      </c>
      <c r="AD62" s="1156">
        <f t="shared" si="11"/>
        <v>0.63611111111111096</v>
      </c>
      <c r="AE62" s="990">
        <v>4.8611111111111112E-3</v>
      </c>
      <c r="AF62" s="1156">
        <f t="shared" si="12"/>
        <v>0.64097222222222205</v>
      </c>
      <c r="AG62" s="996">
        <v>2.7777777777777779E-3</v>
      </c>
      <c r="AH62" s="1156">
        <f t="shared" si="13"/>
        <v>0.64374999999999982</v>
      </c>
      <c r="AI62" s="996">
        <v>2.7777777777777779E-3</v>
      </c>
      <c r="AJ62" s="1156">
        <f t="shared" si="14"/>
        <v>0.64652777777777759</v>
      </c>
      <c r="AK62" s="990">
        <v>5.5555555555555558E-3</v>
      </c>
      <c r="AL62" s="1156">
        <f t="shared" si="15"/>
        <v>0.65208333333333313</v>
      </c>
      <c r="AM62" s="990">
        <v>2.7777777777777779E-3</v>
      </c>
      <c r="AN62" s="1156">
        <f t="shared" si="16"/>
        <v>0.65486111111111089</v>
      </c>
      <c r="AO62" s="990">
        <v>3.472222222222222E-3</v>
      </c>
      <c r="AP62" s="1156">
        <f t="shared" si="17"/>
        <v>0.6583333333333331</v>
      </c>
      <c r="AQ62" s="990">
        <v>4.8611111111111112E-3</v>
      </c>
      <c r="AR62" s="1156">
        <f t="shared" si="18"/>
        <v>0.6631944444444442</v>
      </c>
      <c r="AS62" s="990">
        <v>2.7777777777777801E-3</v>
      </c>
      <c r="AT62" s="1156">
        <f t="shared" si="19"/>
        <v>0.66597222222222197</v>
      </c>
      <c r="AU62" s="990">
        <v>3.472222222222222E-3</v>
      </c>
      <c r="AV62" s="1156">
        <f t="shared" si="20"/>
        <v>0.66944444444444418</v>
      </c>
      <c r="AW62" s="990">
        <v>4.1666666666666666E-3</v>
      </c>
      <c r="AX62" s="1156">
        <f t="shared" si="21"/>
        <v>0.67361111111111083</v>
      </c>
      <c r="AY62" s="990">
        <v>4.1666666666666666E-3</v>
      </c>
      <c r="AZ62" s="1156">
        <f t="shared" si="22"/>
        <v>0.67777777777777748</v>
      </c>
      <c r="BA62" s="990">
        <v>4.1666666666666666E-3</v>
      </c>
      <c r="BB62" s="1156">
        <f t="shared" si="23"/>
        <v>0.68194444444444413</v>
      </c>
      <c r="BC62" s="993">
        <v>4.1666666666666666E-3</v>
      </c>
      <c r="BD62" s="987">
        <f t="shared" si="24"/>
        <v>0.68611111111111078</v>
      </c>
      <c r="BE62" s="988">
        <v>0</v>
      </c>
      <c r="BF62" s="1156">
        <f t="shared" si="25"/>
        <v>0.68611111111111078</v>
      </c>
      <c r="BG62" s="1156">
        <v>0</v>
      </c>
      <c r="BH62" s="1156">
        <f t="shared" si="26"/>
        <v>0.68611111111111078</v>
      </c>
      <c r="BI62" s="1156">
        <v>0</v>
      </c>
      <c r="BJ62" s="1156">
        <f t="shared" si="27"/>
        <v>0.68611111111111078</v>
      </c>
      <c r="BK62" s="1156">
        <v>0</v>
      </c>
      <c r="BL62" s="1156">
        <f t="shared" si="28"/>
        <v>0.68611111111111078</v>
      </c>
      <c r="BM62" s="1156">
        <v>0</v>
      </c>
      <c r="BN62" s="1156">
        <f t="shared" si="29"/>
        <v>0.68611111111111078</v>
      </c>
      <c r="BO62" s="1156">
        <v>0</v>
      </c>
      <c r="BP62" s="1156">
        <f t="shared" si="30"/>
        <v>0.68611111111111078</v>
      </c>
      <c r="BQ62" s="1156">
        <v>0</v>
      </c>
      <c r="BR62" s="1156">
        <f t="shared" si="31"/>
        <v>0.68611111111111078</v>
      </c>
      <c r="BS62" s="1156">
        <v>0</v>
      </c>
      <c r="BT62" s="1156">
        <f t="shared" si="32"/>
        <v>0.68611111111111078</v>
      </c>
      <c r="BU62" s="1156">
        <v>0</v>
      </c>
      <c r="BV62" s="1156">
        <f t="shared" si="33"/>
        <v>0.68611111111111078</v>
      </c>
      <c r="BW62" s="1156">
        <v>5.5555555555555558E-3</v>
      </c>
      <c r="BX62" s="1158">
        <f t="shared" si="34"/>
        <v>0.69166666666666632</v>
      </c>
      <c r="BY62" s="1003"/>
      <c r="BZ62" s="1004"/>
      <c r="CA62" s="1004">
        <f t="shared" si="38"/>
        <v>0.10486111111111074</v>
      </c>
      <c r="CB62" s="998">
        <f t="shared" si="35"/>
        <v>18.663576158940462</v>
      </c>
      <c r="CC62" s="1005"/>
      <c r="CD62" s="955">
        <f t="shared" si="39"/>
        <v>150.99999999999946</v>
      </c>
      <c r="CE62" s="955">
        <f t="shared" si="36"/>
        <v>46.97</v>
      </c>
      <c r="CG62" s="1000">
        <f t="shared" si="40"/>
        <v>0.10486111111111074</v>
      </c>
      <c r="CH62" s="977">
        <f t="shared" si="41"/>
        <v>150.99999999999946</v>
      </c>
      <c r="CI62" s="1001">
        <f t="shared" si="42"/>
        <v>2.5166666666666577</v>
      </c>
    </row>
    <row r="63" spans="1:87" x14ac:dyDescent="0.2">
      <c r="A63" s="1274"/>
      <c r="B63" s="1155">
        <v>38</v>
      </c>
      <c r="C63" s="1148">
        <v>1.3888888888888888E-2</v>
      </c>
      <c r="D63" s="987">
        <f t="shared" si="37"/>
        <v>0.60069444444444442</v>
      </c>
      <c r="E63" s="988">
        <v>0</v>
      </c>
      <c r="F63" s="989"/>
      <c r="G63" s="993">
        <v>6.9444444444444441E-3</v>
      </c>
      <c r="H63" s="987">
        <f t="shared" si="0"/>
        <v>0.60763888888888884</v>
      </c>
      <c r="I63" s="1040">
        <v>3.472222222222222E-3</v>
      </c>
      <c r="J63" s="1156">
        <f t="shared" si="1"/>
        <v>0.61111111111111105</v>
      </c>
      <c r="K63" s="990">
        <v>4.1666666666666666E-3</v>
      </c>
      <c r="L63" s="1156">
        <f t="shared" si="2"/>
        <v>0.6152777777777777</v>
      </c>
      <c r="M63" s="1156">
        <v>4.1666666666666666E-3</v>
      </c>
      <c r="N63" s="1156">
        <f t="shared" si="3"/>
        <v>0.61944444444444435</v>
      </c>
      <c r="O63" s="1156">
        <v>4.1666666666666666E-3</v>
      </c>
      <c r="P63" s="1156">
        <f t="shared" si="4"/>
        <v>0.62361111111111101</v>
      </c>
      <c r="Q63" s="990">
        <v>3.472222222222222E-3</v>
      </c>
      <c r="R63" s="1156">
        <f t="shared" si="5"/>
        <v>0.62708333333333321</v>
      </c>
      <c r="S63" s="990">
        <v>3.472222222222222E-3</v>
      </c>
      <c r="T63" s="1156">
        <f t="shared" si="6"/>
        <v>0.63055555555555542</v>
      </c>
      <c r="U63" s="996">
        <v>5.5555555555555558E-3</v>
      </c>
      <c r="V63" s="1156">
        <f t="shared" si="7"/>
        <v>0.63611111111111096</v>
      </c>
      <c r="W63" s="990">
        <v>4.1666666666666666E-3</v>
      </c>
      <c r="X63" s="1156">
        <f t="shared" si="8"/>
        <v>0.64027777777777761</v>
      </c>
      <c r="Y63" s="1156">
        <v>2.0833333333333298E-3</v>
      </c>
      <c r="Z63" s="1156">
        <f t="shared" si="9"/>
        <v>0.64236111111111094</v>
      </c>
      <c r="AA63" s="1156">
        <v>2.0833333333333333E-3</v>
      </c>
      <c r="AB63" s="1157">
        <f t="shared" si="10"/>
        <v>0.64444444444444426</v>
      </c>
      <c r="AC63" s="990">
        <v>5.5555555555555558E-3</v>
      </c>
      <c r="AD63" s="1156">
        <f t="shared" si="11"/>
        <v>0.6499999999999998</v>
      </c>
      <c r="AE63" s="990">
        <v>4.8611111111111112E-3</v>
      </c>
      <c r="AF63" s="1156">
        <f t="shared" si="12"/>
        <v>0.65486111111111089</v>
      </c>
      <c r="AG63" s="996">
        <v>2.7777777777777779E-3</v>
      </c>
      <c r="AH63" s="1156">
        <f t="shared" si="13"/>
        <v>0.65763888888888866</v>
      </c>
      <c r="AI63" s="996">
        <v>2.7777777777777779E-3</v>
      </c>
      <c r="AJ63" s="1156">
        <f t="shared" si="14"/>
        <v>0.66041666666666643</v>
      </c>
      <c r="AK63" s="990">
        <v>5.5555555555555558E-3</v>
      </c>
      <c r="AL63" s="1156">
        <f t="shared" si="15"/>
        <v>0.66597222222222197</v>
      </c>
      <c r="AM63" s="990">
        <v>2.7777777777777779E-3</v>
      </c>
      <c r="AN63" s="1156">
        <f t="shared" si="16"/>
        <v>0.66874999999999973</v>
      </c>
      <c r="AO63" s="990">
        <v>3.472222222222222E-3</v>
      </c>
      <c r="AP63" s="1156">
        <f t="shared" si="17"/>
        <v>0.67222222222222194</v>
      </c>
      <c r="AQ63" s="990">
        <v>4.8611111111111112E-3</v>
      </c>
      <c r="AR63" s="1156">
        <f t="shared" si="18"/>
        <v>0.67708333333333304</v>
      </c>
      <c r="AS63" s="990">
        <v>2.7777777777777801E-3</v>
      </c>
      <c r="AT63" s="1156">
        <f t="shared" si="19"/>
        <v>0.67986111111111081</v>
      </c>
      <c r="AU63" s="990">
        <v>3.472222222222222E-3</v>
      </c>
      <c r="AV63" s="1156">
        <f t="shared" si="20"/>
        <v>0.68333333333333302</v>
      </c>
      <c r="AW63" s="990">
        <v>4.1666666666666666E-3</v>
      </c>
      <c r="AX63" s="1156">
        <f t="shared" si="21"/>
        <v>0.68749999999999967</v>
      </c>
      <c r="AY63" s="990">
        <v>4.1666666666666666E-3</v>
      </c>
      <c r="AZ63" s="1156">
        <f t="shared" si="22"/>
        <v>0.69166666666666632</v>
      </c>
      <c r="BA63" s="990">
        <v>4.1666666666666666E-3</v>
      </c>
      <c r="BB63" s="1156">
        <f t="shared" si="23"/>
        <v>0.69583333333333297</v>
      </c>
      <c r="BC63" s="993">
        <v>4.1666666666666666E-3</v>
      </c>
      <c r="BD63" s="987">
        <f t="shared" si="24"/>
        <v>0.69999999999999962</v>
      </c>
      <c r="BE63" s="988">
        <v>0</v>
      </c>
      <c r="BF63" s="1156">
        <f t="shared" si="25"/>
        <v>0.69999999999999962</v>
      </c>
      <c r="BG63" s="1156">
        <v>0</v>
      </c>
      <c r="BH63" s="1156">
        <f t="shared" si="26"/>
        <v>0.69999999999999962</v>
      </c>
      <c r="BI63" s="1156">
        <v>0</v>
      </c>
      <c r="BJ63" s="1156">
        <f t="shared" si="27"/>
        <v>0.69999999999999962</v>
      </c>
      <c r="BK63" s="1156">
        <v>0</v>
      </c>
      <c r="BL63" s="1156">
        <f t="shared" si="28"/>
        <v>0.69999999999999962</v>
      </c>
      <c r="BM63" s="1156">
        <v>0</v>
      </c>
      <c r="BN63" s="1156">
        <f t="shared" si="29"/>
        <v>0.69999999999999962</v>
      </c>
      <c r="BO63" s="1156">
        <v>0</v>
      </c>
      <c r="BP63" s="1156">
        <f t="shared" si="30"/>
        <v>0.69999999999999962</v>
      </c>
      <c r="BQ63" s="1156">
        <v>0</v>
      </c>
      <c r="BR63" s="1156">
        <f t="shared" si="31"/>
        <v>0.69999999999999962</v>
      </c>
      <c r="BS63" s="1156">
        <v>0</v>
      </c>
      <c r="BT63" s="1156">
        <f t="shared" si="32"/>
        <v>0.69999999999999962</v>
      </c>
      <c r="BU63" s="1156">
        <v>0</v>
      </c>
      <c r="BV63" s="1156">
        <f t="shared" si="33"/>
        <v>0.69999999999999962</v>
      </c>
      <c r="BW63" s="1156">
        <v>5.5555555555555558E-3</v>
      </c>
      <c r="BX63" s="1158">
        <f t="shared" si="34"/>
        <v>0.70555555555555516</v>
      </c>
      <c r="BY63" s="1003"/>
      <c r="BZ63" s="1004"/>
      <c r="CA63" s="1004">
        <f t="shared" si="38"/>
        <v>0.10486111111111074</v>
      </c>
      <c r="CB63" s="998">
        <f t="shared" si="35"/>
        <v>18.663576158940462</v>
      </c>
      <c r="CC63" s="1005"/>
      <c r="CD63" s="955">
        <f t="shared" si="39"/>
        <v>150.99999999999946</v>
      </c>
      <c r="CE63" s="955">
        <f t="shared" si="36"/>
        <v>46.97</v>
      </c>
      <c r="CG63" s="1000">
        <f t="shared" si="40"/>
        <v>0.10486111111111074</v>
      </c>
      <c r="CH63" s="977">
        <f t="shared" si="41"/>
        <v>150.99999999999946</v>
      </c>
      <c r="CI63" s="1001">
        <f t="shared" si="42"/>
        <v>2.5166666666666577</v>
      </c>
    </row>
    <row r="64" spans="1:87" x14ac:dyDescent="0.2">
      <c r="A64" s="1274"/>
      <c r="B64" s="1155">
        <v>39</v>
      </c>
      <c r="C64" s="1148">
        <v>1.3888888888888888E-2</v>
      </c>
      <c r="D64" s="987">
        <f t="shared" si="37"/>
        <v>0.61458333333333326</v>
      </c>
      <c r="E64" s="988">
        <v>0</v>
      </c>
      <c r="F64" s="989"/>
      <c r="G64" s="993">
        <v>6.9444444444444441E-3</v>
      </c>
      <c r="H64" s="987">
        <f t="shared" si="0"/>
        <v>0.62152777777777768</v>
      </c>
      <c r="I64" s="1040">
        <v>3.472222222222222E-3</v>
      </c>
      <c r="J64" s="1156">
        <f t="shared" si="1"/>
        <v>0.62499999999999989</v>
      </c>
      <c r="K64" s="990">
        <v>4.1666666666666666E-3</v>
      </c>
      <c r="L64" s="1156">
        <f t="shared" si="2"/>
        <v>0.62916666666666654</v>
      </c>
      <c r="M64" s="1156">
        <v>4.1666666666666666E-3</v>
      </c>
      <c r="N64" s="1156">
        <f t="shared" si="3"/>
        <v>0.63333333333333319</v>
      </c>
      <c r="O64" s="1156">
        <v>4.1666666666666666E-3</v>
      </c>
      <c r="P64" s="1156">
        <f t="shared" si="4"/>
        <v>0.63749999999999984</v>
      </c>
      <c r="Q64" s="990">
        <v>3.472222222222222E-3</v>
      </c>
      <c r="R64" s="1156">
        <f t="shared" si="5"/>
        <v>0.64097222222222205</v>
      </c>
      <c r="S64" s="990">
        <v>3.472222222222222E-3</v>
      </c>
      <c r="T64" s="1156">
        <f t="shared" si="6"/>
        <v>0.64444444444444426</v>
      </c>
      <c r="U64" s="996">
        <v>5.5555555555555558E-3</v>
      </c>
      <c r="V64" s="1156">
        <f t="shared" si="7"/>
        <v>0.6499999999999998</v>
      </c>
      <c r="W64" s="990">
        <v>4.1666666666666666E-3</v>
      </c>
      <c r="X64" s="1156">
        <f t="shared" si="8"/>
        <v>0.65416666666666645</v>
      </c>
      <c r="Y64" s="1156">
        <v>2.0833333333333298E-3</v>
      </c>
      <c r="Z64" s="1156">
        <f t="shared" si="9"/>
        <v>0.65624999999999978</v>
      </c>
      <c r="AA64" s="1156">
        <v>2.0833333333333333E-3</v>
      </c>
      <c r="AB64" s="1157">
        <f t="shared" si="10"/>
        <v>0.6583333333333331</v>
      </c>
      <c r="AC64" s="990">
        <v>5.5555555555555558E-3</v>
      </c>
      <c r="AD64" s="1156">
        <f t="shared" si="11"/>
        <v>0.66388888888888864</v>
      </c>
      <c r="AE64" s="990">
        <v>4.8611111111111112E-3</v>
      </c>
      <c r="AF64" s="1156">
        <f t="shared" si="12"/>
        <v>0.66874999999999973</v>
      </c>
      <c r="AG64" s="996">
        <v>2.7777777777777779E-3</v>
      </c>
      <c r="AH64" s="1156">
        <f t="shared" si="13"/>
        <v>0.6715277777777775</v>
      </c>
      <c r="AI64" s="996">
        <v>2.7777777777777779E-3</v>
      </c>
      <c r="AJ64" s="1156">
        <f t="shared" si="14"/>
        <v>0.67430555555555527</v>
      </c>
      <c r="AK64" s="990">
        <v>5.5555555555555558E-3</v>
      </c>
      <c r="AL64" s="1156">
        <f t="shared" si="15"/>
        <v>0.67986111111111081</v>
      </c>
      <c r="AM64" s="990">
        <v>2.7777777777777779E-3</v>
      </c>
      <c r="AN64" s="1156">
        <f t="shared" si="16"/>
        <v>0.68263888888888857</v>
      </c>
      <c r="AO64" s="990">
        <v>3.472222222222222E-3</v>
      </c>
      <c r="AP64" s="1156">
        <f t="shared" si="17"/>
        <v>0.68611111111111078</v>
      </c>
      <c r="AQ64" s="990">
        <v>4.8611111111111112E-3</v>
      </c>
      <c r="AR64" s="1156">
        <f t="shared" si="18"/>
        <v>0.69097222222222188</v>
      </c>
      <c r="AS64" s="990">
        <v>2.7777777777777801E-3</v>
      </c>
      <c r="AT64" s="1156">
        <f t="shared" si="19"/>
        <v>0.69374999999999964</v>
      </c>
      <c r="AU64" s="990">
        <v>3.472222222222222E-3</v>
      </c>
      <c r="AV64" s="1156">
        <f t="shared" si="20"/>
        <v>0.69722222222222185</v>
      </c>
      <c r="AW64" s="990">
        <v>4.1666666666666666E-3</v>
      </c>
      <c r="AX64" s="1156">
        <f t="shared" si="21"/>
        <v>0.70138888888888851</v>
      </c>
      <c r="AY64" s="990">
        <v>4.1666666666666666E-3</v>
      </c>
      <c r="AZ64" s="1156">
        <f t="shared" si="22"/>
        <v>0.70555555555555516</v>
      </c>
      <c r="BA64" s="990">
        <v>4.1666666666666666E-3</v>
      </c>
      <c r="BB64" s="1156">
        <f t="shared" si="23"/>
        <v>0.70972222222222181</v>
      </c>
      <c r="BC64" s="993">
        <v>4.1666666666666666E-3</v>
      </c>
      <c r="BD64" s="987">
        <f t="shared" si="24"/>
        <v>0.71388888888888846</v>
      </c>
      <c r="BE64" s="988">
        <v>0</v>
      </c>
      <c r="BF64" s="1156">
        <f t="shared" si="25"/>
        <v>0.71388888888888846</v>
      </c>
      <c r="BG64" s="1156">
        <v>0</v>
      </c>
      <c r="BH64" s="1156">
        <f t="shared" si="26"/>
        <v>0.71388888888888846</v>
      </c>
      <c r="BI64" s="1156">
        <v>0</v>
      </c>
      <c r="BJ64" s="1156">
        <f t="shared" si="27"/>
        <v>0.71388888888888846</v>
      </c>
      <c r="BK64" s="1156">
        <v>0</v>
      </c>
      <c r="BL64" s="1156">
        <f t="shared" si="28"/>
        <v>0.71388888888888846</v>
      </c>
      <c r="BM64" s="1156">
        <v>0</v>
      </c>
      <c r="BN64" s="1156">
        <f t="shared" si="29"/>
        <v>0.71388888888888846</v>
      </c>
      <c r="BO64" s="1156">
        <v>0</v>
      </c>
      <c r="BP64" s="1156">
        <f t="shared" si="30"/>
        <v>0.71388888888888846</v>
      </c>
      <c r="BQ64" s="1156">
        <v>0</v>
      </c>
      <c r="BR64" s="1156">
        <f t="shared" si="31"/>
        <v>0.71388888888888846</v>
      </c>
      <c r="BS64" s="1156">
        <v>0</v>
      </c>
      <c r="BT64" s="1156">
        <f t="shared" si="32"/>
        <v>0.71388888888888846</v>
      </c>
      <c r="BU64" s="1156">
        <v>0</v>
      </c>
      <c r="BV64" s="1156">
        <f t="shared" si="33"/>
        <v>0.71388888888888846</v>
      </c>
      <c r="BW64" s="1156">
        <v>5.5555555555555558E-3</v>
      </c>
      <c r="BX64" s="1158">
        <f t="shared" si="34"/>
        <v>0.719444444444444</v>
      </c>
      <c r="BY64" s="1003"/>
      <c r="BZ64" s="1004"/>
      <c r="CA64" s="1004">
        <f t="shared" si="38"/>
        <v>0.10486111111111074</v>
      </c>
      <c r="CB64" s="998">
        <f t="shared" si="35"/>
        <v>18.663576158940462</v>
      </c>
      <c r="CC64" s="1005"/>
      <c r="CD64" s="955">
        <f t="shared" si="39"/>
        <v>150.99999999999946</v>
      </c>
      <c r="CE64" s="955">
        <f t="shared" si="36"/>
        <v>46.97</v>
      </c>
      <c r="CG64" s="1000">
        <f t="shared" si="40"/>
        <v>0.10486111111111074</v>
      </c>
      <c r="CH64" s="977">
        <f t="shared" si="41"/>
        <v>150.99999999999946</v>
      </c>
      <c r="CI64" s="1001">
        <f t="shared" si="42"/>
        <v>2.5166666666666577</v>
      </c>
    </row>
    <row r="65" spans="1:92" x14ac:dyDescent="0.2">
      <c r="A65" s="1274"/>
      <c r="B65" s="1155">
        <v>40</v>
      </c>
      <c r="C65" s="1148">
        <v>1.3888888888888888E-2</v>
      </c>
      <c r="D65" s="987">
        <f t="shared" si="37"/>
        <v>0.6284722222222221</v>
      </c>
      <c r="E65" s="988">
        <v>0</v>
      </c>
      <c r="F65" s="989"/>
      <c r="G65" s="993">
        <v>6.9444444444444441E-3</v>
      </c>
      <c r="H65" s="987">
        <f t="shared" si="0"/>
        <v>0.63541666666666652</v>
      </c>
      <c r="I65" s="1040">
        <v>3.472222222222222E-3</v>
      </c>
      <c r="J65" s="1156">
        <f t="shared" si="1"/>
        <v>0.63888888888888873</v>
      </c>
      <c r="K65" s="990">
        <v>4.1666666666666666E-3</v>
      </c>
      <c r="L65" s="1156">
        <f t="shared" si="2"/>
        <v>0.64305555555555538</v>
      </c>
      <c r="M65" s="1156">
        <v>4.1666666666666666E-3</v>
      </c>
      <c r="N65" s="1156">
        <f t="shared" si="3"/>
        <v>0.64722222222222203</v>
      </c>
      <c r="O65" s="1156">
        <v>4.1666666666666666E-3</v>
      </c>
      <c r="P65" s="1156">
        <f t="shared" si="4"/>
        <v>0.65138888888888868</v>
      </c>
      <c r="Q65" s="990">
        <v>3.472222222222222E-3</v>
      </c>
      <c r="R65" s="1156">
        <f t="shared" si="5"/>
        <v>0.65486111111111089</v>
      </c>
      <c r="S65" s="990">
        <v>3.472222222222222E-3</v>
      </c>
      <c r="T65" s="1156">
        <f t="shared" si="6"/>
        <v>0.6583333333333331</v>
      </c>
      <c r="U65" s="996">
        <v>5.5555555555555558E-3</v>
      </c>
      <c r="V65" s="1156">
        <f t="shared" si="7"/>
        <v>0.66388888888888864</v>
      </c>
      <c r="W65" s="990">
        <v>4.1666666666666666E-3</v>
      </c>
      <c r="X65" s="1156">
        <f t="shared" si="8"/>
        <v>0.66805555555555529</v>
      </c>
      <c r="Y65" s="1156">
        <v>2.0833333333333298E-3</v>
      </c>
      <c r="Z65" s="1156">
        <f t="shared" si="9"/>
        <v>0.67013888888888862</v>
      </c>
      <c r="AA65" s="1156">
        <v>2.0833333333333333E-3</v>
      </c>
      <c r="AB65" s="1157">
        <f t="shared" si="10"/>
        <v>0.67222222222222194</v>
      </c>
      <c r="AC65" s="990">
        <v>5.5555555555555558E-3</v>
      </c>
      <c r="AD65" s="1156">
        <f t="shared" si="11"/>
        <v>0.67777777777777748</v>
      </c>
      <c r="AE65" s="990">
        <v>4.8611111111111112E-3</v>
      </c>
      <c r="AF65" s="1156">
        <f t="shared" si="12"/>
        <v>0.68263888888888857</v>
      </c>
      <c r="AG65" s="996">
        <v>2.7777777777777779E-3</v>
      </c>
      <c r="AH65" s="1156">
        <f t="shared" si="13"/>
        <v>0.68541666666666634</v>
      </c>
      <c r="AI65" s="996">
        <v>2.7777777777777779E-3</v>
      </c>
      <c r="AJ65" s="1156">
        <f t="shared" si="14"/>
        <v>0.68819444444444411</v>
      </c>
      <c r="AK65" s="990">
        <v>5.5555555555555558E-3</v>
      </c>
      <c r="AL65" s="1156">
        <f t="shared" si="15"/>
        <v>0.69374999999999964</v>
      </c>
      <c r="AM65" s="990">
        <v>2.7777777777777779E-3</v>
      </c>
      <c r="AN65" s="1156">
        <f t="shared" si="16"/>
        <v>0.69652777777777741</v>
      </c>
      <c r="AO65" s="990">
        <v>3.472222222222222E-3</v>
      </c>
      <c r="AP65" s="1156">
        <f t="shared" si="17"/>
        <v>0.69999999999999962</v>
      </c>
      <c r="AQ65" s="990">
        <v>4.8611111111111112E-3</v>
      </c>
      <c r="AR65" s="1156">
        <f t="shared" si="18"/>
        <v>0.70486111111111072</v>
      </c>
      <c r="AS65" s="990">
        <v>2.7777777777777801E-3</v>
      </c>
      <c r="AT65" s="1156">
        <f t="shared" si="19"/>
        <v>0.70763888888888848</v>
      </c>
      <c r="AU65" s="990">
        <v>3.472222222222222E-3</v>
      </c>
      <c r="AV65" s="1156">
        <f t="shared" si="20"/>
        <v>0.71111111111111069</v>
      </c>
      <c r="AW65" s="990">
        <v>4.1666666666666666E-3</v>
      </c>
      <c r="AX65" s="1156">
        <f t="shared" si="21"/>
        <v>0.71527777777777735</v>
      </c>
      <c r="AY65" s="990">
        <v>4.1666666666666666E-3</v>
      </c>
      <c r="AZ65" s="1156">
        <f t="shared" si="22"/>
        <v>0.719444444444444</v>
      </c>
      <c r="BA65" s="990">
        <v>4.1666666666666666E-3</v>
      </c>
      <c r="BB65" s="1156">
        <f t="shared" si="23"/>
        <v>0.72361111111111065</v>
      </c>
      <c r="BC65" s="993">
        <v>4.1666666666666666E-3</v>
      </c>
      <c r="BD65" s="987">
        <f t="shared" si="24"/>
        <v>0.7277777777777773</v>
      </c>
      <c r="BE65" s="988">
        <v>0</v>
      </c>
      <c r="BF65" s="1156">
        <f t="shared" si="25"/>
        <v>0.7277777777777773</v>
      </c>
      <c r="BG65" s="1156">
        <v>0</v>
      </c>
      <c r="BH65" s="1156">
        <f t="shared" si="26"/>
        <v>0.7277777777777773</v>
      </c>
      <c r="BI65" s="1156">
        <v>0</v>
      </c>
      <c r="BJ65" s="1156">
        <f t="shared" si="27"/>
        <v>0.7277777777777773</v>
      </c>
      <c r="BK65" s="1156">
        <v>0</v>
      </c>
      <c r="BL65" s="1156">
        <f t="shared" si="28"/>
        <v>0.7277777777777773</v>
      </c>
      <c r="BM65" s="1156">
        <v>0</v>
      </c>
      <c r="BN65" s="1156">
        <f t="shared" si="29"/>
        <v>0.7277777777777773</v>
      </c>
      <c r="BO65" s="1156">
        <v>0</v>
      </c>
      <c r="BP65" s="1156">
        <f t="shared" si="30"/>
        <v>0.7277777777777773</v>
      </c>
      <c r="BQ65" s="1156">
        <v>0</v>
      </c>
      <c r="BR65" s="1156">
        <f t="shared" si="31"/>
        <v>0.7277777777777773</v>
      </c>
      <c r="BS65" s="1156">
        <v>0</v>
      </c>
      <c r="BT65" s="1156">
        <f t="shared" si="32"/>
        <v>0.7277777777777773</v>
      </c>
      <c r="BU65" s="1156">
        <v>0</v>
      </c>
      <c r="BV65" s="1156">
        <f t="shared" si="33"/>
        <v>0.7277777777777773</v>
      </c>
      <c r="BW65" s="1156">
        <v>5.5555555555555558E-3</v>
      </c>
      <c r="BX65" s="1158">
        <f t="shared" si="34"/>
        <v>0.73333333333333284</v>
      </c>
      <c r="BY65" s="1003"/>
      <c r="BZ65" s="1004"/>
      <c r="CA65" s="1004">
        <f t="shared" si="38"/>
        <v>0.10486111111111074</v>
      </c>
      <c r="CB65" s="998">
        <f t="shared" si="35"/>
        <v>18.663576158940462</v>
      </c>
      <c r="CC65" s="1005"/>
      <c r="CD65" s="955">
        <f t="shared" si="39"/>
        <v>150.99999999999946</v>
      </c>
      <c r="CE65" s="955">
        <f t="shared" si="36"/>
        <v>46.97</v>
      </c>
      <c r="CG65" s="1000">
        <f t="shared" si="40"/>
        <v>0.10486111111111074</v>
      </c>
      <c r="CH65" s="977">
        <f t="shared" si="41"/>
        <v>150.99999999999946</v>
      </c>
      <c r="CI65" s="1001">
        <f t="shared" si="42"/>
        <v>2.5166666666666577</v>
      </c>
    </row>
    <row r="66" spans="1:92" x14ac:dyDescent="0.2">
      <c r="A66" s="1274"/>
      <c r="B66" s="1155">
        <v>41</v>
      </c>
      <c r="C66" s="1148">
        <v>1.3888888888888888E-2</v>
      </c>
      <c r="D66" s="987">
        <f t="shared" si="37"/>
        <v>0.64236111111111094</v>
      </c>
      <c r="E66" s="988">
        <v>0</v>
      </c>
      <c r="F66" s="989"/>
      <c r="G66" s="993">
        <v>6.9444444444444441E-3</v>
      </c>
      <c r="H66" s="987">
        <f t="shared" si="0"/>
        <v>0.64930555555555536</v>
      </c>
      <c r="I66" s="1040">
        <v>3.472222222222222E-3</v>
      </c>
      <c r="J66" s="1156">
        <f t="shared" si="1"/>
        <v>0.65277777777777757</v>
      </c>
      <c r="K66" s="990">
        <v>4.1666666666666666E-3</v>
      </c>
      <c r="L66" s="1156">
        <f t="shared" si="2"/>
        <v>0.65694444444444422</v>
      </c>
      <c r="M66" s="1156">
        <v>4.1666666666666666E-3</v>
      </c>
      <c r="N66" s="1156">
        <f t="shared" si="3"/>
        <v>0.66111111111111087</v>
      </c>
      <c r="O66" s="1156">
        <v>4.1666666666666666E-3</v>
      </c>
      <c r="P66" s="1156">
        <f t="shared" si="4"/>
        <v>0.66527777777777752</v>
      </c>
      <c r="Q66" s="990">
        <v>3.472222222222222E-3</v>
      </c>
      <c r="R66" s="1156">
        <f t="shared" si="5"/>
        <v>0.66874999999999973</v>
      </c>
      <c r="S66" s="990">
        <v>3.472222222222222E-3</v>
      </c>
      <c r="T66" s="1156">
        <f t="shared" si="6"/>
        <v>0.67222222222222194</v>
      </c>
      <c r="U66" s="996">
        <v>5.5555555555555558E-3</v>
      </c>
      <c r="V66" s="1156">
        <f t="shared" si="7"/>
        <v>0.67777777777777748</v>
      </c>
      <c r="W66" s="990">
        <v>4.1666666666666666E-3</v>
      </c>
      <c r="X66" s="1156">
        <f t="shared" si="8"/>
        <v>0.68194444444444413</v>
      </c>
      <c r="Y66" s="1156">
        <v>2.0833333333333298E-3</v>
      </c>
      <c r="Z66" s="1156">
        <f t="shared" si="9"/>
        <v>0.68402777777777746</v>
      </c>
      <c r="AA66" s="1156">
        <v>2.0833333333333333E-3</v>
      </c>
      <c r="AB66" s="1157">
        <f t="shared" si="10"/>
        <v>0.68611111111111078</v>
      </c>
      <c r="AC66" s="990">
        <v>5.5555555555555558E-3</v>
      </c>
      <c r="AD66" s="1156">
        <f t="shared" si="11"/>
        <v>0.69166666666666632</v>
      </c>
      <c r="AE66" s="990">
        <v>4.8611111111111112E-3</v>
      </c>
      <c r="AF66" s="1156">
        <f t="shared" si="12"/>
        <v>0.69652777777777741</v>
      </c>
      <c r="AG66" s="996">
        <v>2.7777777777777779E-3</v>
      </c>
      <c r="AH66" s="1156">
        <f t="shared" si="13"/>
        <v>0.69930555555555518</v>
      </c>
      <c r="AI66" s="996">
        <v>2.7777777777777779E-3</v>
      </c>
      <c r="AJ66" s="1156">
        <f t="shared" si="14"/>
        <v>0.70208333333333295</v>
      </c>
      <c r="AK66" s="990">
        <v>5.5555555555555558E-3</v>
      </c>
      <c r="AL66" s="1156">
        <f t="shared" si="15"/>
        <v>0.70763888888888848</v>
      </c>
      <c r="AM66" s="990">
        <v>2.7777777777777779E-3</v>
      </c>
      <c r="AN66" s="1156">
        <f t="shared" si="16"/>
        <v>0.71041666666666625</v>
      </c>
      <c r="AO66" s="990">
        <v>3.472222222222222E-3</v>
      </c>
      <c r="AP66" s="1156">
        <f t="shared" si="17"/>
        <v>0.71388888888888846</v>
      </c>
      <c r="AQ66" s="990">
        <v>4.8611111111111112E-3</v>
      </c>
      <c r="AR66" s="1156">
        <f t="shared" si="18"/>
        <v>0.71874999999999956</v>
      </c>
      <c r="AS66" s="990">
        <v>2.7777777777777801E-3</v>
      </c>
      <c r="AT66" s="1156">
        <f t="shared" si="19"/>
        <v>0.72152777777777732</v>
      </c>
      <c r="AU66" s="990">
        <v>3.472222222222222E-3</v>
      </c>
      <c r="AV66" s="1156">
        <f t="shared" si="20"/>
        <v>0.72499999999999953</v>
      </c>
      <c r="AW66" s="990">
        <v>4.1666666666666666E-3</v>
      </c>
      <c r="AX66" s="1156">
        <f t="shared" si="21"/>
        <v>0.72916666666666619</v>
      </c>
      <c r="AY66" s="990">
        <v>4.1666666666666666E-3</v>
      </c>
      <c r="AZ66" s="1156">
        <f t="shared" si="22"/>
        <v>0.73333333333333284</v>
      </c>
      <c r="BA66" s="990">
        <v>4.1666666666666666E-3</v>
      </c>
      <c r="BB66" s="1156">
        <f t="shared" si="23"/>
        <v>0.73749999999999949</v>
      </c>
      <c r="BC66" s="993">
        <v>4.1666666666666666E-3</v>
      </c>
      <c r="BD66" s="987">
        <f t="shared" si="24"/>
        <v>0.74166666666666614</v>
      </c>
      <c r="BE66" s="988">
        <v>0</v>
      </c>
      <c r="BF66" s="1156">
        <f t="shared" si="25"/>
        <v>0.74166666666666614</v>
      </c>
      <c r="BG66" s="1156">
        <v>0</v>
      </c>
      <c r="BH66" s="1156">
        <f t="shared" si="26"/>
        <v>0.74166666666666614</v>
      </c>
      <c r="BI66" s="1156">
        <v>0</v>
      </c>
      <c r="BJ66" s="1156">
        <f t="shared" si="27"/>
        <v>0.74166666666666614</v>
      </c>
      <c r="BK66" s="1156">
        <v>0</v>
      </c>
      <c r="BL66" s="1156">
        <f t="shared" si="28"/>
        <v>0.74166666666666614</v>
      </c>
      <c r="BM66" s="1156">
        <v>0</v>
      </c>
      <c r="BN66" s="1156">
        <f t="shared" si="29"/>
        <v>0.74166666666666614</v>
      </c>
      <c r="BO66" s="1156">
        <v>0</v>
      </c>
      <c r="BP66" s="1156">
        <f t="shared" si="30"/>
        <v>0.74166666666666614</v>
      </c>
      <c r="BQ66" s="1156">
        <v>0</v>
      </c>
      <c r="BR66" s="1156">
        <f t="shared" si="31"/>
        <v>0.74166666666666614</v>
      </c>
      <c r="BS66" s="1156">
        <v>0</v>
      </c>
      <c r="BT66" s="1156">
        <f t="shared" si="32"/>
        <v>0.74166666666666614</v>
      </c>
      <c r="BU66" s="1156">
        <v>0</v>
      </c>
      <c r="BV66" s="1156">
        <f t="shared" si="33"/>
        <v>0.74166666666666614</v>
      </c>
      <c r="BW66" s="1156">
        <v>5.5555555555555558E-3</v>
      </c>
      <c r="BX66" s="1158">
        <f t="shared" si="34"/>
        <v>0.74722222222222168</v>
      </c>
      <c r="BY66" s="1003"/>
      <c r="BZ66" s="1004"/>
      <c r="CA66" s="1004">
        <f t="shared" si="38"/>
        <v>0.10486111111111074</v>
      </c>
      <c r="CB66" s="998">
        <f t="shared" si="35"/>
        <v>18.663576158940462</v>
      </c>
      <c r="CC66" s="1005"/>
      <c r="CD66" s="955">
        <f t="shared" si="39"/>
        <v>150.99999999999946</v>
      </c>
      <c r="CE66" s="955">
        <f t="shared" si="36"/>
        <v>46.97</v>
      </c>
      <c r="CG66" s="1000">
        <f t="shared" si="40"/>
        <v>0.10486111111111074</v>
      </c>
      <c r="CH66" s="977">
        <f t="shared" si="41"/>
        <v>150.99999999999946</v>
      </c>
      <c r="CI66" s="1001">
        <f t="shared" si="42"/>
        <v>2.5166666666666577</v>
      </c>
    </row>
    <row r="67" spans="1:92" s="1160" customFormat="1" x14ac:dyDescent="0.2">
      <c r="A67" s="1274"/>
      <c r="B67" s="1155">
        <v>42</v>
      </c>
      <c r="C67" s="1148">
        <v>1.3888888888888888E-2</v>
      </c>
      <c r="D67" s="987">
        <f t="shared" si="37"/>
        <v>0.65624999999999978</v>
      </c>
      <c r="E67" s="988">
        <v>0</v>
      </c>
      <c r="F67" s="989"/>
      <c r="G67" s="993">
        <v>6.9444444444444441E-3</v>
      </c>
      <c r="H67" s="987">
        <f t="shared" si="0"/>
        <v>0.6631944444444442</v>
      </c>
      <c r="I67" s="1040">
        <v>3.472222222222222E-3</v>
      </c>
      <c r="J67" s="1156">
        <f t="shared" si="1"/>
        <v>0.66666666666666641</v>
      </c>
      <c r="K67" s="990">
        <v>4.1666666666666666E-3</v>
      </c>
      <c r="L67" s="1156">
        <f t="shared" si="2"/>
        <v>0.67083333333333306</v>
      </c>
      <c r="M67" s="1156">
        <v>4.1666666666666666E-3</v>
      </c>
      <c r="N67" s="1156">
        <f t="shared" si="3"/>
        <v>0.67499999999999971</v>
      </c>
      <c r="O67" s="1156">
        <v>4.1666666666666666E-3</v>
      </c>
      <c r="P67" s="1156">
        <f t="shared" si="4"/>
        <v>0.67916666666666636</v>
      </c>
      <c r="Q67" s="990">
        <v>3.472222222222222E-3</v>
      </c>
      <c r="R67" s="1156">
        <f t="shared" si="5"/>
        <v>0.68263888888888857</v>
      </c>
      <c r="S67" s="990">
        <v>3.472222222222222E-3</v>
      </c>
      <c r="T67" s="1156">
        <f t="shared" si="6"/>
        <v>0.68611111111111078</v>
      </c>
      <c r="U67" s="996">
        <v>5.5555555555555558E-3</v>
      </c>
      <c r="V67" s="1156">
        <f t="shared" si="7"/>
        <v>0.69166666666666632</v>
      </c>
      <c r="W67" s="990">
        <v>4.1666666666666666E-3</v>
      </c>
      <c r="X67" s="1156">
        <f t="shared" si="8"/>
        <v>0.69583333333333297</v>
      </c>
      <c r="Y67" s="1156">
        <v>2.0833333333333298E-3</v>
      </c>
      <c r="Z67" s="1156">
        <f t="shared" si="9"/>
        <v>0.6979166666666663</v>
      </c>
      <c r="AA67" s="1156">
        <v>2.0833333333333333E-3</v>
      </c>
      <c r="AB67" s="1157">
        <f t="shared" si="10"/>
        <v>0.69999999999999962</v>
      </c>
      <c r="AC67" s="990">
        <v>5.5555555555555558E-3</v>
      </c>
      <c r="AD67" s="1156">
        <f t="shared" si="11"/>
        <v>0.70555555555555516</v>
      </c>
      <c r="AE67" s="990">
        <v>4.8611111111111112E-3</v>
      </c>
      <c r="AF67" s="1156">
        <f t="shared" si="12"/>
        <v>0.71041666666666625</v>
      </c>
      <c r="AG67" s="996">
        <v>2.7777777777777779E-3</v>
      </c>
      <c r="AH67" s="1156">
        <f t="shared" si="13"/>
        <v>0.71319444444444402</v>
      </c>
      <c r="AI67" s="996">
        <v>2.7777777777777779E-3</v>
      </c>
      <c r="AJ67" s="1156">
        <f t="shared" si="14"/>
        <v>0.71597222222222179</v>
      </c>
      <c r="AK67" s="990">
        <v>5.5555555555555558E-3</v>
      </c>
      <c r="AL67" s="1156">
        <f t="shared" si="15"/>
        <v>0.72152777777777732</v>
      </c>
      <c r="AM67" s="990">
        <v>2.7777777777777779E-3</v>
      </c>
      <c r="AN67" s="1156">
        <f t="shared" si="16"/>
        <v>0.72430555555555509</v>
      </c>
      <c r="AO67" s="990">
        <v>3.472222222222222E-3</v>
      </c>
      <c r="AP67" s="1156">
        <f t="shared" si="17"/>
        <v>0.7277777777777773</v>
      </c>
      <c r="AQ67" s="990">
        <v>4.8611111111111112E-3</v>
      </c>
      <c r="AR67" s="1156">
        <f t="shared" si="18"/>
        <v>0.7326388888888884</v>
      </c>
      <c r="AS67" s="990">
        <v>2.7777777777777801E-3</v>
      </c>
      <c r="AT67" s="1156">
        <f t="shared" si="19"/>
        <v>0.73541666666666616</v>
      </c>
      <c r="AU67" s="990">
        <v>3.472222222222222E-3</v>
      </c>
      <c r="AV67" s="1156">
        <f t="shared" si="20"/>
        <v>0.73888888888888837</v>
      </c>
      <c r="AW67" s="990">
        <v>4.1666666666666666E-3</v>
      </c>
      <c r="AX67" s="1156">
        <f t="shared" si="21"/>
        <v>0.74305555555555503</v>
      </c>
      <c r="AY67" s="990">
        <v>4.1666666666666666E-3</v>
      </c>
      <c r="AZ67" s="1156">
        <f t="shared" si="22"/>
        <v>0.74722222222222168</v>
      </c>
      <c r="BA67" s="990">
        <v>4.1666666666666666E-3</v>
      </c>
      <c r="BB67" s="1156">
        <f t="shared" si="23"/>
        <v>0.75138888888888833</v>
      </c>
      <c r="BC67" s="993">
        <v>4.1666666666666666E-3</v>
      </c>
      <c r="BD67" s="987">
        <f t="shared" si="24"/>
        <v>0.75555555555555498</v>
      </c>
      <c r="BE67" s="988">
        <v>0</v>
      </c>
      <c r="BF67" s="1156">
        <f t="shared" si="25"/>
        <v>0.75555555555555498</v>
      </c>
      <c r="BG67" s="1156">
        <v>0</v>
      </c>
      <c r="BH67" s="1156">
        <f t="shared" si="26"/>
        <v>0.75555555555555498</v>
      </c>
      <c r="BI67" s="1156">
        <v>0</v>
      </c>
      <c r="BJ67" s="1156">
        <f t="shared" si="27"/>
        <v>0.75555555555555498</v>
      </c>
      <c r="BK67" s="1156">
        <v>0</v>
      </c>
      <c r="BL67" s="1156">
        <f t="shared" si="28"/>
        <v>0.75555555555555498</v>
      </c>
      <c r="BM67" s="1156">
        <v>0</v>
      </c>
      <c r="BN67" s="1156">
        <f t="shared" si="29"/>
        <v>0.75555555555555498</v>
      </c>
      <c r="BO67" s="1156">
        <v>0</v>
      </c>
      <c r="BP67" s="1156">
        <f t="shared" si="30"/>
        <v>0.75555555555555498</v>
      </c>
      <c r="BQ67" s="1156">
        <v>0</v>
      </c>
      <c r="BR67" s="1156">
        <f t="shared" si="31"/>
        <v>0.75555555555555498</v>
      </c>
      <c r="BS67" s="1156">
        <v>0</v>
      </c>
      <c r="BT67" s="1156">
        <f t="shared" si="32"/>
        <v>0.75555555555555498</v>
      </c>
      <c r="BU67" s="1156">
        <v>0</v>
      </c>
      <c r="BV67" s="1156">
        <f t="shared" si="33"/>
        <v>0.75555555555555498</v>
      </c>
      <c r="BW67" s="1156">
        <v>5.5555555555555558E-3</v>
      </c>
      <c r="BX67" s="1158">
        <f t="shared" si="34"/>
        <v>0.76111111111111052</v>
      </c>
      <c r="BY67" s="1003"/>
      <c r="BZ67" s="1004"/>
      <c r="CA67" s="1004">
        <f t="shared" si="38"/>
        <v>0.10486111111111074</v>
      </c>
      <c r="CB67" s="998">
        <f t="shared" si="35"/>
        <v>18.663576158940462</v>
      </c>
      <c r="CC67" s="1005"/>
      <c r="CD67" s="955">
        <f t="shared" si="39"/>
        <v>150.99999999999946</v>
      </c>
      <c r="CE67" s="955">
        <f t="shared" si="36"/>
        <v>46.97</v>
      </c>
      <c r="CF67" s="955"/>
      <c r="CG67" s="1000">
        <f t="shared" si="40"/>
        <v>0.10486111111111074</v>
      </c>
      <c r="CH67" s="977">
        <f t="shared" si="41"/>
        <v>150.99999999999946</v>
      </c>
      <c r="CI67" s="1001">
        <f t="shared" si="42"/>
        <v>2.5166666666666577</v>
      </c>
      <c r="CJ67" s="955"/>
      <c r="CK67" s="955"/>
      <c r="CL67" s="955"/>
      <c r="CM67" s="955"/>
      <c r="CN67" s="955"/>
    </row>
    <row r="68" spans="1:92" x14ac:dyDescent="0.2">
      <c r="A68" s="1274"/>
      <c r="B68" s="1155">
        <v>43</v>
      </c>
      <c r="C68" s="1148">
        <v>1.3888888888888888E-2</v>
      </c>
      <c r="D68" s="987">
        <f t="shared" si="37"/>
        <v>0.67013888888888862</v>
      </c>
      <c r="E68" s="988">
        <v>0</v>
      </c>
      <c r="F68" s="989"/>
      <c r="G68" s="993">
        <v>6.9444444444444441E-3</v>
      </c>
      <c r="H68" s="987">
        <f t="shared" si="0"/>
        <v>0.67708333333333304</v>
      </c>
      <c r="I68" s="1040">
        <v>3.472222222222222E-3</v>
      </c>
      <c r="J68" s="1156">
        <f t="shared" si="1"/>
        <v>0.68055555555555525</v>
      </c>
      <c r="K68" s="990">
        <v>4.1666666666666666E-3</v>
      </c>
      <c r="L68" s="1156">
        <f t="shared" si="2"/>
        <v>0.6847222222222219</v>
      </c>
      <c r="M68" s="1156">
        <v>4.1666666666666666E-3</v>
      </c>
      <c r="N68" s="1156">
        <f t="shared" si="3"/>
        <v>0.68888888888888855</v>
      </c>
      <c r="O68" s="1156">
        <v>4.1666666666666666E-3</v>
      </c>
      <c r="P68" s="1156">
        <f t="shared" si="4"/>
        <v>0.6930555555555552</v>
      </c>
      <c r="Q68" s="990">
        <v>3.472222222222222E-3</v>
      </c>
      <c r="R68" s="1156">
        <f t="shared" si="5"/>
        <v>0.69652777777777741</v>
      </c>
      <c r="S68" s="990">
        <v>3.472222222222222E-3</v>
      </c>
      <c r="T68" s="1156">
        <f t="shared" si="6"/>
        <v>0.69999999999999962</v>
      </c>
      <c r="U68" s="996">
        <v>5.5555555555555558E-3</v>
      </c>
      <c r="V68" s="1156">
        <f t="shared" si="7"/>
        <v>0.70555555555555516</v>
      </c>
      <c r="W68" s="990">
        <v>4.1666666666666666E-3</v>
      </c>
      <c r="X68" s="1156">
        <f t="shared" si="8"/>
        <v>0.70972222222222181</v>
      </c>
      <c r="Y68" s="1156">
        <v>2.0833333333333298E-3</v>
      </c>
      <c r="Z68" s="1156">
        <f t="shared" si="9"/>
        <v>0.71180555555555514</v>
      </c>
      <c r="AA68" s="1156">
        <v>2.0833333333333333E-3</v>
      </c>
      <c r="AB68" s="1157">
        <f t="shared" si="10"/>
        <v>0.71388888888888846</v>
      </c>
      <c r="AC68" s="990">
        <v>5.5555555555555558E-3</v>
      </c>
      <c r="AD68" s="1156">
        <f t="shared" si="11"/>
        <v>0.719444444444444</v>
      </c>
      <c r="AE68" s="990">
        <v>4.8611111111111112E-3</v>
      </c>
      <c r="AF68" s="1156">
        <f t="shared" si="12"/>
        <v>0.72430555555555509</v>
      </c>
      <c r="AG68" s="996">
        <v>2.7777777777777779E-3</v>
      </c>
      <c r="AH68" s="1156">
        <f t="shared" si="13"/>
        <v>0.72708333333333286</v>
      </c>
      <c r="AI68" s="996">
        <v>2.7777777777777779E-3</v>
      </c>
      <c r="AJ68" s="1156">
        <f t="shared" si="14"/>
        <v>0.72986111111111063</v>
      </c>
      <c r="AK68" s="990">
        <v>5.5555555555555558E-3</v>
      </c>
      <c r="AL68" s="1156">
        <f t="shared" si="15"/>
        <v>0.73541666666666616</v>
      </c>
      <c r="AM68" s="990">
        <v>2.7777777777777779E-3</v>
      </c>
      <c r="AN68" s="1156">
        <f t="shared" si="16"/>
        <v>0.73819444444444393</v>
      </c>
      <c r="AO68" s="990">
        <v>3.472222222222222E-3</v>
      </c>
      <c r="AP68" s="1156">
        <f t="shared" si="17"/>
        <v>0.74166666666666614</v>
      </c>
      <c r="AQ68" s="990">
        <v>4.8611111111111112E-3</v>
      </c>
      <c r="AR68" s="1156">
        <f t="shared" si="18"/>
        <v>0.74652777777777724</v>
      </c>
      <c r="AS68" s="990">
        <v>2.7777777777777801E-3</v>
      </c>
      <c r="AT68" s="1156">
        <f t="shared" si="19"/>
        <v>0.749305555555555</v>
      </c>
      <c r="AU68" s="990">
        <v>3.472222222222222E-3</v>
      </c>
      <c r="AV68" s="1156">
        <f t="shared" si="20"/>
        <v>0.75277777777777721</v>
      </c>
      <c r="AW68" s="990">
        <v>4.1666666666666666E-3</v>
      </c>
      <c r="AX68" s="1156">
        <f t="shared" si="21"/>
        <v>0.75694444444444386</v>
      </c>
      <c r="AY68" s="990">
        <v>4.1666666666666666E-3</v>
      </c>
      <c r="AZ68" s="1156">
        <f t="shared" si="22"/>
        <v>0.76111111111111052</v>
      </c>
      <c r="BA68" s="990">
        <v>4.1666666666666666E-3</v>
      </c>
      <c r="BB68" s="1156">
        <f t="shared" si="23"/>
        <v>0.76527777777777717</v>
      </c>
      <c r="BC68" s="993">
        <v>4.1666666666666666E-3</v>
      </c>
      <c r="BD68" s="987">
        <f t="shared" si="24"/>
        <v>0.76944444444444382</v>
      </c>
      <c r="BE68" s="988">
        <v>0</v>
      </c>
      <c r="BF68" s="1156">
        <f t="shared" si="25"/>
        <v>0.76944444444444382</v>
      </c>
      <c r="BG68" s="1156">
        <v>0</v>
      </c>
      <c r="BH68" s="1156">
        <f t="shared" si="26"/>
        <v>0.76944444444444382</v>
      </c>
      <c r="BI68" s="1156">
        <v>0</v>
      </c>
      <c r="BJ68" s="1156">
        <f t="shared" si="27"/>
        <v>0.76944444444444382</v>
      </c>
      <c r="BK68" s="1156">
        <v>0</v>
      </c>
      <c r="BL68" s="1156">
        <f t="shared" si="28"/>
        <v>0.76944444444444382</v>
      </c>
      <c r="BM68" s="1156">
        <v>0</v>
      </c>
      <c r="BN68" s="1156">
        <f t="shared" si="29"/>
        <v>0.76944444444444382</v>
      </c>
      <c r="BO68" s="1156">
        <v>0</v>
      </c>
      <c r="BP68" s="1156">
        <f t="shared" si="30"/>
        <v>0.76944444444444382</v>
      </c>
      <c r="BQ68" s="1156">
        <v>0</v>
      </c>
      <c r="BR68" s="1156">
        <f t="shared" si="31"/>
        <v>0.76944444444444382</v>
      </c>
      <c r="BS68" s="1156">
        <v>0</v>
      </c>
      <c r="BT68" s="1156">
        <f t="shared" si="32"/>
        <v>0.76944444444444382</v>
      </c>
      <c r="BU68" s="1156">
        <v>0</v>
      </c>
      <c r="BV68" s="1156">
        <f t="shared" si="33"/>
        <v>0.76944444444444382</v>
      </c>
      <c r="BW68" s="1156">
        <v>5.5555555555555558E-3</v>
      </c>
      <c r="BX68" s="1158">
        <f t="shared" si="34"/>
        <v>0.77499999999999936</v>
      </c>
      <c r="BY68" s="1003"/>
      <c r="BZ68" s="1004"/>
      <c r="CA68" s="1004">
        <f t="shared" si="38"/>
        <v>0.10486111111111074</v>
      </c>
      <c r="CB68" s="998">
        <f t="shared" si="35"/>
        <v>18.663576158940462</v>
      </c>
      <c r="CC68" s="1005"/>
      <c r="CD68" s="955">
        <f t="shared" si="39"/>
        <v>150.99999999999946</v>
      </c>
      <c r="CE68" s="955">
        <f t="shared" si="36"/>
        <v>46.97</v>
      </c>
      <c r="CG68" s="1000">
        <f t="shared" si="40"/>
        <v>0.10486111111111074</v>
      </c>
      <c r="CH68" s="977">
        <f t="shared" si="41"/>
        <v>150.99999999999946</v>
      </c>
      <c r="CI68" s="1001">
        <f t="shared" si="42"/>
        <v>2.5166666666666577</v>
      </c>
    </row>
    <row r="69" spans="1:92" x14ac:dyDescent="0.2">
      <c r="A69" s="1274"/>
      <c r="B69" s="1155">
        <v>44</v>
      </c>
      <c r="C69" s="1148">
        <v>1.1805555555555555E-2</v>
      </c>
      <c r="D69" s="1006">
        <f t="shared" si="37"/>
        <v>0.68194444444444413</v>
      </c>
      <c r="E69" s="1007">
        <v>0</v>
      </c>
      <c r="G69" s="1150">
        <v>6.9444444444444441E-3</v>
      </c>
      <c r="H69" s="1006">
        <f t="shared" si="0"/>
        <v>0.68888888888888855</v>
      </c>
      <c r="I69" s="1010">
        <v>3.472222222222222E-3</v>
      </c>
      <c r="J69" s="1004">
        <f t="shared" si="1"/>
        <v>0.69236111111111076</v>
      </c>
      <c r="K69" s="996">
        <v>4.1666666666666666E-3</v>
      </c>
      <c r="L69" s="1004">
        <f t="shared" si="2"/>
        <v>0.69652777777777741</v>
      </c>
      <c r="M69" s="1004">
        <v>4.8611111111111112E-3</v>
      </c>
      <c r="N69" s="1004">
        <f t="shared" si="3"/>
        <v>0.70138888888888851</v>
      </c>
      <c r="O69" s="996">
        <v>4.8611111111111112E-3</v>
      </c>
      <c r="P69" s="1004">
        <f t="shared" si="4"/>
        <v>0.7062499999999996</v>
      </c>
      <c r="Q69" s="996">
        <v>3.472222222222222E-3</v>
      </c>
      <c r="R69" s="1004">
        <f t="shared" si="5"/>
        <v>0.70972222222222181</v>
      </c>
      <c r="S69" s="996">
        <v>3.472222222222222E-3</v>
      </c>
      <c r="T69" s="1004">
        <f t="shared" si="6"/>
        <v>0.71319444444444402</v>
      </c>
      <c r="U69" s="996">
        <v>5.5555555555555558E-3</v>
      </c>
      <c r="V69" s="1004">
        <f t="shared" si="7"/>
        <v>0.71874999999999956</v>
      </c>
      <c r="W69" s="996">
        <v>4.1666666666666666E-3</v>
      </c>
      <c r="X69" s="1004">
        <f t="shared" si="8"/>
        <v>0.72291666666666621</v>
      </c>
      <c r="Y69" s="1004">
        <v>2.0833333333333298E-3</v>
      </c>
      <c r="Z69" s="1004">
        <f t="shared" si="9"/>
        <v>0.72499999999999953</v>
      </c>
      <c r="AA69" s="1004">
        <v>2.0833333333333333E-3</v>
      </c>
      <c r="AB69" s="1149">
        <f t="shared" si="10"/>
        <v>0.72708333333333286</v>
      </c>
      <c r="AC69" s="996">
        <v>5.5555555555555558E-3</v>
      </c>
      <c r="AD69" s="1004">
        <f t="shared" si="11"/>
        <v>0.7326388888888884</v>
      </c>
      <c r="AE69" s="996">
        <v>4.8611111111111112E-3</v>
      </c>
      <c r="AF69" s="1004">
        <f t="shared" si="12"/>
        <v>0.73749999999999949</v>
      </c>
      <c r="AG69" s="996">
        <v>2.7777777777777779E-3</v>
      </c>
      <c r="AH69" s="1004">
        <f t="shared" si="13"/>
        <v>0.74027777777777726</v>
      </c>
      <c r="AI69" s="996">
        <v>2.7777777777777779E-3</v>
      </c>
      <c r="AJ69" s="1004">
        <f t="shared" si="14"/>
        <v>0.74305555555555503</v>
      </c>
      <c r="AK69" s="996">
        <v>5.5555555555555558E-3</v>
      </c>
      <c r="AL69" s="1004">
        <f t="shared" si="15"/>
        <v>0.74861111111111056</v>
      </c>
      <c r="AM69" s="996">
        <v>2.7777777777777779E-3</v>
      </c>
      <c r="AN69" s="1004">
        <f t="shared" si="16"/>
        <v>0.75138888888888833</v>
      </c>
      <c r="AO69" s="996">
        <v>3.472222222222222E-3</v>
      </c>
      <c r="AP69" s="1004">
        <f t="shared" si="17"/>
        <v>0.75486111111111054</v>
      </c>
      <c r="AQ69" s="996">
        <v>5.5555555555555558E-3</v>
      </c>
      <c r="AR69" s="1004">
        <f t="shared" si="18"/>
        <v>0.76041666666666607</v>
      </c>
      <c r="AS69" s="996">
        <v>2.7777777777777801E-3</v>
      </c>
      <c r="AT69" s="1004">
        <f t="shared" si="19"/>
        <v>0.76319444444444384</v>
      </c>
      <c r="AU69" s="996">
        <v>3.472222222222222E-3</v>
      </c>
      <c r="AV69" s="1004">
        <f t="shared" si="20"/>
        <v>0.76666666666666605</v>
      </c>
      <c r="AW69" s="996">
        <v>4.8611111111111103E-3</v>
      </c>
      <c r="AX69" s="1004">
        <f t="shared" si="21"/>
        <v>0.77152777777777715</v>
      </c>
      <c r="AY69" s="996">
        <v>4.1666666666666666E-3</v>
      </c>
      <c r="AZ69" s="1004">
        <f t="shared" si="22"/>
        <v>0.7756944444444438</v>
      </c>
      <c r="BA69" s="996">
        <v>4.1666666666666666E-3</v>
      </c>
      <c r="BB69" s="1004">
        <f t="shared" si="23"/>
        <v>0.77986111111111045</v>
      </c>
      <c r="BC69" s="1150">
        <v>4.1666666666666666E-3</v>
      </c>
      <c r="BD69" s="1006">
        <f t="shared" si="24"/>
        <v>0.7840277777777771</v>
      </c>
      <c r="BE69" s="1007">
        <v>0</v>
      </c>
      <c r="BF69" s="1004">
        <f t="shared" si="25"/>
        <v>0.7840277777777771</v>
      </c>
      <c r="BG69" s="1004">
        <v>0</v>
      </c>
      <c r="BH69" s="1004">
        <f t="shared" si="26"/>
        <v>0.7840277777777771</v>
      </c>
      <c r="BI69" s="1004">
        <v>0</v>
      </c>
      <c r="BJ69" s="1004">
        <f t="shared" si="27"/>
        <v>0.7840277777777771</v>
      </c>
      <c r="BK69" s="1004">
        <v>0</v>
      </c>
      <c r="BL69" s="1004">
        <f t="shared" si="28"/>
        <v>0.7840277777777771</v>
      </c>
      <c r="BM69" s="1004">
        <v>0</v>
      </c>
      <c r="BN69" s="1004">
        <f t="shared" si="29"/>
        <v>0.7840277777777771</v>
      </c>
      <c r="BO69" s="1004">
        <v>0</v>
      </c>
      <c r="BP69" s="1004">
        <f t="shared" si="30"/>
        <v>0.7840277777777771</v>
      </c>
      <c r="BQ69" s="1004">
        <v>0</v>
      </c>
      <c r="BR69" s="1004">
        <f t="shared" si="31"/>
        <v>0.7840277777777771</v>
      </c>
      <c r="BS69" s="1004">
        <v>0</v>
      </c>
      <c r="BT69" s="1004">
        <f t="shared" si="32"/>
        <v>0.7840277777777771</v>
      </c>
      <c r="BU69" s="1004">
        <v>0</v>
      </c>
      <c r="BV69" s="1004">
        <f t="shared" si="33"/>
        <v>0.7840277777777771</v>
      </c>
      <c r="BW69" s="1156">
        <v>5.5555555555555558E-3</v>
      </c>
      <c r="BX69" s="1159">
        <f t="shared" si="34"/>
        <v>0.78958333333333264</v>
      </c>
      <c r="BY69" s="1003"/>
      <c r="BZ69" s="1004"/>
      <c r="CA69" s="1004">
        <f t="shared" si="38"/>
        <v>0.10763888888888851</v>
      </c>
      <c r="CB69" s="998">
        <f t="shared" si="35"/>
        <v>18.181935483871033</v>
      </c>
      <c r="CC69" s="1005"/>
      <c r="CD69" s="955">
        <f t="shared" si="39"/>
        <v>154.99999999999946</v>
      </c>
      <c r="CE69" s="955">
        <f t="shared" si="36"/>
        <v>46.97</v>
      </c>
      <c r="CG69" s="1000">
        <f t="shared" si="40"/>
        <v>0.10763888888888851</v>
      </c>
      <c r="CH69" s="977">
        <f t="shared" si="41"/>
        <v>154.99999999999946</v>
      </c>
      <c r="CI69" s="1001">
        <f t="shared" si="42"/>
        <v>2.5833333333333242</v>
      </c>
    </row>
    <row r="70" spans="1:92" x14ac:dyDescent="0.2">
      <c r="A70" s="1274"/>
      <c r="B70" s="1155">
        <v>45</v>
      </c>
      <c r="C70" s="1148">
        <v>1.1805555555555555E-2</v>
      </c>
      <c r="D70" s="1006">
        <f t="shared" si="37"/>
        <v>0.69374999999999964</v>
      </c>
      <c r="E70" s="1007">
        <v>0</v>
      </c>
      <c r="G70" s="1150">
        <v>6.9444444444444441E-3</v>
      </c>
      <c r="H70" s="1006">
        <f t="shared" si="0"/>
        <v>0.70069444444444406</v>
      </c>
      <c r="I70" s="1010">
        <v>3.472222222222222E-3</v>
      </c>
      <c r="J70" s="1004">
        <f t="shared" si="1"/>
        <v>0.70416666666666627</v>
      </c>
      <c r="K70" s="996">
        <v>4.1666666666666666E-3</v>
      </c>
      <c r="L70" s="1004">
        <f t="shared" si="2"/>
        <v>0.70833333333333293</v>
      </c>
      <c r="M70" s="1004">
        <v>4.8611111111111112E-3</v>
      </c>
      <c r="N70" s="1004">
        <f t="shared" si="3"/>
        <v>0.71319444444444402</v>
      </c>
      <c r="O70" s="996">
        <v>4.8611111111111112E-3</v>
      </c>
      <c r="P70" s="1004">
        <f t="shared" si="4"/>
        <v>0.71805555555555511</v>
      </c>
      <c r="Q70" s="996">
        <v>3.472222222222222E-3</v>
      </c>
      <c r="R70" s="1004">
        <f t="shared" si="5"/>
        <v>0.72152777777777732</v>
      </c>
      <c r="S70" s="996">
        <v>3.472222222222222E-3</v>
      </c>
      <c r="T70" s="1004">
        <f t="shared" si="6"/>
        <v>0.72499999999999953</v>
      </c>
      <c r="U70" s="996">
        <v>5.5555555555555558E-3</v>
      </c>
      <c r="V70" s="1004">
        <f t="shared" si="7"/>
        <v>0.73055555555555507</v>
      </c>
      <c r="W70" s="996">
        <v>4.1666666666666666E-3</v>
      </c>
      <c r="X70" s="1004">
        <f t="shared" si="8"/>
        <v>0.73472222222222172</v>
      </c>
      <c r="Y70" s="1004">
        <v>2.0833333333333298E-3</v>
      </c>
      <c r="Z70" s="1004">
        <f t="shared" si="9"/>
        <v>0.73680555555555505</v>
      </c>
      <c r="AA70" s="1004">
        <v>2.0833333333333333E-3</v>
      </c>
      <c r="AB70" s="1149">
        <f t="shared" si="10"/>
        <v>0.73888888888888837</v>
      </c>
      <c r="AC70" s="996">
        <v>5.5555555555555558E-3</v>
      </c>
      <c r="AD70" s="1004">
        <f t="shared" si="11"/>
        <v>0.74444444444444391</v>
      </c>
      <c r="AE70" s="996">
        <v>4.8611111111111112E-3</v>
      </c>
      <c r="AF70" s="1004">
        <f t="shared" si="12"/>
        <v>0.749305555555555</v>
      </c>
      <c r="AG70" s="996">
        <v>2.7777777777777779E-3</v>
      </c>
      <c r="AH70" s="1004">
        <f t="shared" si="13"/>
        <v>0.75208333333333277</v>
      </c>
      <c r="AI70" s="996">
        <v>2.7777777777777779E-3</v>
      </c>
      <c r="AJ70" s="1004">
        <f t="shared" si="14"/>
        <v>0.75486111111111054</v>
      </c>
      <c r="AK70" s="996">
        <v>5.5555555555555558E-3</v>
      </c>
      <c r="AL70" s="1004">
        <f t="shared" si="15"/>
        <v>0.76041666666666607</v>
      </c>
      <c r="AM70" s="996">
        <v>2.7777777777777779E-3</v>
      </c>
      <c r="AN70" s="1004">
        <f t="shared" si="16"/>
        <v>0.76319444444444384</v>
      </c>
      <c r="AO70" s="996">
        <v>3.472222222222222E-3</v>
      </c>
      <c r="AP70" s="1004">
        <f t="shared" si="17"/>
        <v>0.76666666666666605</v>
      </c>
      <c r="AQ70" s="996">
        <v>5.5555555555555558E-3</v>
      </c>
      <c r="AR70" s="1004">
        <f t="shared" si="18"/>
        <v>0.77222222222222159</v>
      </c>
      <c r="AS70" s="996">
        <v>2.7777777777777801E-3</v>
      </c>
      <c r="AT70" s="1004">
        <f t="shared" si="19"/>
        <v>0.77499999999999936</v>
      </c>
      <c r="AU70" s="996">
        <v>3.472222222222222E-3</v>
      </c>
      <c r="AV70" s="1004">
        <f t="shared" si="20"/>
        <v>0.77847222222222157</v>
      </c>
      <c r="AW70" s="996">
        <v>4.8611111111111103E-3</v>
      </c>
      <c r="AX70" s="1004">
        <f t="shared" si="21"/>
        <v>0.78333333333333266</v>
      </c>
      <c r="AY70" s="996">
        <v>4.1666666666666666E-3</v>
      </c>
      <c r="AZ70" s="1004">
        <f t="shared" si="22"/>
        <v>0.78749999999999931</v>
      </c>
      <c r="BA70" s="996">
        <v>4.1666666666666666E-3</v>
      </c>
      <c r="BB70" s="1004">
        <f t="shared" si="23"/>
        <v>0.79166666666666596</v>
      </c>
      <c r="BC70" s="1150">
        <v>4.1666666666666666E-3</v>
      </c>
      <c r="BD70" s="1006">
        <f t="shared" si="24"/>
        <v>0.79583333333333262</v>
      </c>
      <c r="BE70" s="1007">
        <v>0</v>
      </c>
      <c r="BF70" s="1004">
        <f t="shared" si="25"/>
        <v>0.79583333333333262</v>
      </c>
      <c r="BG70" s="1004">
        <v>0</v>
      </c>
      <c r="BH70" s="1004">
        <f t="shared" si="26"/>
        <v>0.79583333333333262</v>
      </c>
      <c r="BI70" s="1004">
        <v>0</v>
      </c>
      <c r="BJ70" s="1004">
        <f t="shared" si="27"/>
        <v>0.79583333333333262</v>
      </c>
      <c r="BK70" s="1004">
        <v>0</v>
      </c>
      <c r="BL70" s="1004">
        <f t="shared" si="28"/>
        <v>0.79583333333333262</v>
      </c>
      <c r="BM70" s="1004">
        <v>0</v>
      </c>
      <c r="BN70" s="1004">
        <f t="shared" si="29"/>
        <v>0.79583333333333262</v>
      </c>
      <c r="BO70" s="1004">
        <v>0</v>
      </c>
      <c r="BP70" s="1004">
        <f t="shared" si="30"/>
        <v>0.79583333333333262</v>
      </c>
      <c r="BQ70" s="1004">
        <v>0</v>
      </c>
      <c r="BR70" s="1004">
        <f t="shared" si="31"/>
        <v>0.79583333333333262</v>
      </c>
      <c r="BS70" s="1004">
        <v>0</v>
      </c>
      <c r="BT70" s="1004">
        <f t="shared" si="32"/>
        <v>0.79583333333333262</v>
      </c>
      <c r="BU70" s="1004">
        <v>0</v>
      </c>
      <c r="BV70" s="1004">
        <f t="shared" si="33"/>
        <v>0.79583333333333262</v>
      </c>
      <c r="BW70" s="1156">
        <v>5.5555555555555558E-3</v>
      </c>
      <c r="BX70" s="1159">
        <f t="shared" si="34"/>
        <v>0.80138888888888815</v>
      </c>
      <c r="BY70" s="1003"/>
      <c r="BZ70" s="1004"/>
      <c r="CA70" s="1004">
        <f t="shared" si="38"/>
        <v>0.10763888888888851</v>
      </c>
      <c r="CB70" s="998">
        <f t="shared" si="35"/>
        <v>18.181935483871033</v>
      </c>
      <c r="CC70" s="1005"/>
      <c r="CD70" s="955">
        <f t="shared" si="39"/>
        <v>154.99999999999946</v>
      </c>
      <c r="CE70" s="955">
        <f t="shared" si="36"/>
        <v>46.97</v>
      </c>
      <c r="CG70" s="1000">
        <f t="shared" si="40"/>
        <v>0.10763888888888851</v>
      </c>
      <c r="CH70" s="977">
        <f t="shared" si="41"/>
        <v>154.99999999999946</v>
      </c>
      <c r="CI70" s="1001">
        <f t="shared" si="42"/>
        <v>2.5833333333333242</v>
      </c>
    </row>
    <row r="71" spans="1:92" x14ac:dyDescent="0.2">
      <c r="A71" s="1274"/>
      <c r="B71" s="1155">
        <v>46</v>
      </c>
      <c r="C71" s="1148">
        <v>1.1805555555555555E-2</v>
      </c>
      <c r="D71" s="1006">
        <f t="shared" si="37"/>
        <v>0.70555555555555516</v>
      </c>
      <c r="E71" s="1007">
        <v>0</v>
      </c>
      <c r="G71" s="1150">
        <v>6.9444444444444441E-3</v>
      </c>
      <c r="H71" s="1006">
        <f t="shared" si="0"/>
        <v>0.71249999999999958</v>
      </c>
      <c r="I71" s="1010">
        <v>3.472222222222222E-3</v>
      </c>
      <c r="J71" s="1004">
        <f t="shared" si="1"/>
        <v>0.71597222222222179</v>
      </c>
      <c r="K71" s="996">
        <v>4.1666666666666666E-3</v>
      </c>
      <c r="L71" s="1004">
        <f t="shared" si="2"/>
        <v>0.72013888888888844</v>
      </c>
      <c r="M71" s="1004">
        <v>4.8611111111111112E-3</v>
      </c>
      <c r="N71" s="1004">
        <f t="shared" si="3"/>
        <v>0.72499999999999953</v>
      </c>
      <c r="O71" s="996">
        <v>4.8611111111111112E-3</v>
      </c>
      <c r="P71" s="1004">
        <f t="shared" si="4"/>
        <v>0.72986111111111063</v>
      </c>
      <c r="Q71" s="996">
        <v>3.472222222222222E-3</v>
      </c>
      <c r="R71" s="1004">
        <f t="shared" si="5"/>
        <v>0.73333333333333284</v>
      </c>
      <c r="S71" s="996">
        <v>3.472222222222222E-3</v>
      </c>
      <c r="T71" s="1004">
        <f t="shared" si="6"/>
        <v>0.73680555555555505</v>
      </c>
      <c r="U71" s="996">
        <v>5.5555555555555558E-3</v>
      </c>
      <c r="V71" s="1004">
        <f t="shared" si="7"/>
        <v>0.74236111111111058</v>
      </c>
      <c r="W71" s="996">
        <v>4.1666666666666666E-3</v>
      </c>
      <c r="X71" s="1004">
        <f t="shared" si="8"/>
        <v>0.74652777777777724</v>
      </c>
      <c r="Y71" s="1004">
        <v>2.0833333333333298E-3</v>
      </c>
      <c r="Z71" s="1004">
        <f t="shared" si="9"/>
        <v>0.74861111111111056</v>
      </c>
      <c r="AA71" s="1004">
        <v>2.0833333333333333E-3</v>
      </c>
      <c r="AB71" s="1149">
        <f t="shared" si="10"/>
        <v>0.75069444444444389</v>
      </c>
      <c r="AC71" s="996">
        <v>5.5555555555555558E-3</v>
      </c>
      <c r="AD71" s="1004">
        <f t="shared" si="11"/>
        <v>0.75624999999999942</v>
      </c>
      <c r="AE71" s="996">
        <v>4.8611111111111112E-3</v>
      </c>
      <c r="AF71" s="1004">
        <f t="shared" si="12"/>
        <v>0.76111111111111052</v>
      </c>
      <c r="AG71" s="996">
        <v>2.7777777777777779E-3</v>
      </c>
      <c r="AH71" s="1004">
        <f t="shared" si="13"/>
        <v>0.76388888888888828</v>
      </c>
      <c r="AI71" s="996">
        <v>2.7777777777777779E-3</v>
      </c>
      <c r="AJ71" s="1004">
        <f t="shared" si="14"/>
        <v>0.76666666666666605</v>
      </c>
      <c r="AK71" s="996">
        <v>5.5555555555555558E-3</v>
      </c>
      <c r="AL71" s="1004">
        <f t="shared" si="15"/>
        <v>0.77222222222222159</v>
      </c>
      <c r="AM71" s="996">
        <v>2.7777777777777779E-3</v>
      </c>
      <c r="AN71" s="1004">
        <f t="shared" si="16"/>
        <v>0.77499999999999936</v>
      </c>
      <c r="AO71" s="996">
        <v>3.472222222222222E-3</v>
      </c>
      <c r="AP71" s="1004">
        <f t="shared" si="17"/>
        <v>0.77847222222222157</v>
      </c>
      <c r="AQ71" s="996">
        <v>5.5555555555555558E-3</v>
      </c>
      <c r="AR71" s="1004">
        <f t="shared" si="18"/>
        <v>0.7840277777777771</v>
      </c>
      <c r="AS71" s="996">
        <v>2.7777777777777801E-3</v>
      </c>
      <c r="AT71" s="1004">
        <f t="shared" si="19"/>
        <v>0.78680555555555487</v>
      </c>
      <c r="AU71" s="996">
        <v>3.472222222222222E-3</v>
      </c>
      <c r="AV71" s="1004">
        <f t="shared" si="20"/>
        <v>0.79027777777777708</v>
      </c>
      <c r="AW71" s="996">
        <v>4.8611111111111103E-3</v>
      </c>
      <c r="AX71" s="1004">
        <f t="shared" si="21"/>
        <v>0.79513888888888817</v>
      </c>
      <c r="AY71" s="996">
        <v>4.1666666666666666E-3</v>
      </c>
      <c r="AZ71" s="1004">
        <f t="shared" si="22"/>
        <v>0.79930555555555483</v>
      </c>
      <c r="BA71" s="996">
        <v>4.1666666666666666E-3</v>
      </c>
      <c r="BB71" s="1004">
        <f t="shared" si="23"/>
        <v>0.80347222222222148</v>
      </c>
      <c r="BC71" s="1150">
        <v>4.1666666666666666E-3</v>
      </c>
      <c r="BD71" s="1006">
        <f t="shared" si="24"/>
        <v>0.80763888888888813</v>
      </c>
      <c r="BE71" s="1007">
        <v>0</v>
      </c>
      <c r="BF71" s="1004">
        <f t="shared" si="25"/>
        <v>0.80763888888888813</v>
      </c>
      <c r="BG71" s="1004">
        <v>0</v>
      </c>
      <c r="BH71" s="1004">
        <f t="shared" si="26"/>
        <v>0.80763888888888813</v>
      </c>
      <c r="BI71" s="1004">
        <v>0</v>
      </c>
      <c r="BJ71" s="1004">
        <f t="shared" si="27"/>
        <v>0.80763888888888813</v>
      </c>
      <c r="BK71" s="1004">
        <v>0</v>
      </c>
      <c r="BL71" s="1004">
        <f t="shared" si="28"/>
        <v>0.80763888888888813</v>
      </c>
      <c r="BM71" s="1004">
        <v>0</v>
      </c>
      <c r="BN71" s="1004">
        <f t="shared" si="29"/>
        <v>0.80763888888888813</v>
      </c>
      <c r="BO71" s="1004">
        <v>0</v>
      </c>
      <c r="BP71" s="1004">
        <f t="shared" si="30"/>
        <v>0.80763888888888813</v>
      </c>
      <c r="BQ71" s="1004">
        <v>0</v>
      </c>
      <c r="BR71" s="1004">
        <f t="shared" si="31"/>
        <v>0.80763888888888813</v>
      </c>
      <c r="BS71" s="1004">
        <v>0</v>
      </c>
      <c r="BT71" s="1004">
        <f t="shared" si="32"/>
        <v>0.80763888888888813</v>
      </c>
      <c r="BU71" s="1004">
        <v>0</v>
      </c>
      <c r="BV71" s="1004">
        <f t="shared" si="33"/>
        <v>0.80763888888888813</v>
      </c>
      <c r="BW71" s="1156">
        <v>5.5555555555555558E-3</v>
      </c>
      <c r="BX71" s="1159">
        <f t="shared" si="34"/>
        <v>0.81319444444444366</v>
      </c>
      <c r="BY71" s="1003"/>
      <c r="BZ71" s="1004"/>
      <c r="CA71" s="1004">
        <f t="shared" si="38"/>
        <v>0.10763888888888851</v>
      </c>
      <c r="CB71" s="998">
        <f t="shared" si="35"/>
        <v>18.181935483871033</v>
      </c>
      <c r="CC71" s="1005"/>
      <c r="CD71" s="955">
        <f t="shared" si="39"/>
        <v>154.99999999999946</v>
      </c>
      <c r="CE71" s="955">
        <f t="shared" si="36"/>
        <v>46.97</v>
      </c>
      <c r="CG71" s="1000">
        <f t="shared" si="40"/>
        <v>0.10763888888888851</v>
      </c>
      <c r="CH71" s="977">
        <f t="shared" si="41"/>
        <v>154.99999999999946</v>
      </c>
      <c r="CI71" s="1001">
        <f t="shared" si="42"/>
        <v>2.5833333333333242</v>
      </c>
    </row>
    <row r="72" spans="1:92" x14ac:dyDescent="0.2">
      <c r="A72" s="1274"/>
      <c r="B72" s="1155">
        <v>47</v>
      </c>
      <c r="C72" s="1148">
        <v>1.1805555555555555E-2</v>
      </c>
      <c r="D72" s="1006">
        <f t="shared" si="37"/>
        <v>0.71736111111111067</v>
      </c>
      <c r="E72" s="1007">
        <v>0</v>
      </c>
      <c r="G72" s="1150">
        <v>6.9444444444444441E-3</v>
      </c>
      <c r="H72" s="1006">
        <f t="shared" si="0"/>
        <v>0.72430555555555509</v>
      </c>
      <c r="I72" s="1010">
        <v>3.472222222222222E-3</v>
      </c>
      <c r="J72" s="1004">
        <f t="shared" si="1"/>
        <v>0.7277777777777773</v>
      </c>
      <c r="K72" s="996">
        <v>4.1666666666666666E-3</v>
      </c>
      <c r="L72" s="1004">
        <f t="shared" si="2"/>
        <v>0.73194444444444395</v>
      </c>
      <c r="M72" s="1004">
        <v>4.8611111111111112E-3</v>
      </c>
      <c r="N72" s="1004">
        <f t="shared" si="3"/>
        <v>0.73680555555555505</v>
      </c>
      <c r="O72" s="996">
        <v>4.8611111111111112E-3</v>
      </c>
      <c r="P72" s="1004">
        <f t="shared" si="4"/>
        <v>0.74166666666666614</v>
      </c>
      <c r="Q72" s="996">
        <v>3.472222222222222E-3</v>
      </c>
      <c r="R72" s="1004">
        <f t="shared" si="5"/>
        <v>0.74513888888888835</v>
      </c>
      <c r="S72" s="996">
        <v>3.472222222222222E-3</v>
      </c>
      <c r="T72" s="1004">
        <f t="shared" si="6"/>
        <v>0.74861111111111056</v>
      </c>
      <c r="U72" s="996">
        <v>5.5555555555555558E-3</v>
      </c>
      <c r="V72" s="1004">
        <f t="shared" si="7"/>
        <v>0.7541666666666661</v>
      </c>
      <c r="W72" s="996">
        <v>4.1666666666666666E-3</v>
      </c>
      <c r="X72" s="1004">
        <f t="shared" si="8"/>
        <v>0.75833333333333275</v>
      </c>
      <c r="Y72" s="1004">
        <v>2.0833333333333298E-3</v>
      </c>
      <c r="Z72" s="1004">
        <f t="shared" si="9"/>
        <v>0.76041666666666607</v>
      </c>
      <c r="AA72" s="1004">
        <v>2.0833333333333333E-3</v>
      </c>
      <c r="AB72" s="1149">
        <f t="shared" si="10"/>
        <v>0.7624999999999994</v>
      </c>
      <c r="AC72" s="996">
        <v>5.5555555555555558E-3</v>
      </c>
      <c r="AD72" s="1004">
        <f t="shared" si="11"/>
        <v>0.76805555555555494</v>
      </c>
      <c r="AE72" s="996">
        <v>4.8611111111111112E-3</v>
      </c>
      <c r="AF72" s="1004">
        <f t="shared" si="12"/>
        <v>0.77291666666666603</v>
      </c>
      <c r="AG72" s="996">
        <v>2.7777777777777779E-3</v>
      </c>
      <c r="AH72" s="1004">
        <f t="shared" si="13"/>
        <v>0.7756944444444438</v>
      </c>
      <c r="AI72" s="996">
        <v>2.7777777777777779E-3</v>
      </c>
      <c r="AJ72" s="1004">
        <f t="shared" si="14"/>
        <v>0.77847222222222157</v>
      </c>
      <c r="AK72" s="996">
        <v>5.5555555555555558E-3</v>
      </c>
      <c r="AL72" s="1004">
        <f t="shared" si="15"/>
        <v>0.7840277777777771</v>
      </c>
      <c r="AM72" s="996">
        <v>2.7777777777777779E-3</v>
      </c>
      <c r="AN72" s="1004">
        <f t="shared" si="16"/>
        <v>0.78680555555555487</v>
      </c>
      <c r="AO72" s="996">
        <v>3.472222222222222E-3</v>
      </c>
      <c r="AP72" s="1004">
        <f t="shared" si="17"/>
        <v>0.79027777777777708</v>
      </c>
      <c r="AQ72" s="996">
        <v>5.5555555555555558E-3</v>
      </c>
      <c r="AR72" s="1004">
        <f t="shared" si="18"/>
        <v>0.79583333333333262</v>
      </c>
      <c r="AS72" s="996">
        <v>2.7777777777777801E-3</v>
      </c>
      <c r="AT72" s="1004">
        <f t="shared" si="19"/>
        <v>0.79861111111111038</v>
      </c>
      <c r="AU72" s="996">
        <v>3.472222222222222E-3</v>
      </c>
      <c r="AV72" s="1004">
        <f t="shared" si="20"/>
        <v>0.80208333333333259</v>
      </c>
      <c r="AW72" s="996">
        <v>4.8611111111111103E-3</v>
      </c>
      <c r="AX72" s="1004">
        <f t="shared" si="21"/>
        <v>0.80694444444444369</v>
      </c>
      <c r="AY72" s="996">
        <v>4.1666666666666666E-3</v>
      </c>
      <c r="AZ72" s="1004">
        <f t="shared" si="22"/>
        <v>0.81111111111111034</v>
      </c>
      <c r="BA72" s="996">
        <v>4.1666666666666666E-3</v>
      </c>
      <c r="BB72" s="1004">
        <f t="shared" si="23"/>
        <v>0.81527777777777699</v>
      </c>
      <c r="BC72" s="1150">
        <v>4.1666666666666666E-3</v>
      </c>
      <c r="BD72" s="1006">
        <f t="shared" si="24"/>
        <v>0.81944444444444364</v>
      </c>
      <c r="BE72" s="1007">
        <v>0</v>
      </c>
      <c r="BF72" s="1004">
        <f t="shared" si="25"/>
        <v>0.81944444444444364</v>
      </c>
      <c r="BG72" s="1004">
        <v>0</v>
      </c>
      <c r="BH72" s="1004">
        <f t="shared" si="26"/>
        <v>0.81944444444444364</v>
      </c>
      <c r="BI72" s="1004">
        <v>0</v>
      </c>
      <c r="BJ72" s="1004">
        <f t="shared" si="27"/>
        <v>0.81944444444444364</v>
      </c>
      <c r="BK72" s="1004">
        <v>0</v>
      </c>
      <c r="BL72" s="1004">
        <f t="shared" si="28"/>
        <v>0.81944444444444364</v>
      </c>
      <c r="BM72" s="1004">
        <v>0</v>
      </c>
      <c r="BN72" s="1004">
        <f t="shared" si="29"/>
        <v>0.81944444444444364</v>
      </c>
      <c r="BO72" s="1004">
        <v>0</v>
      </c>
      <c r="BP72" s="1004">
        <f t="shared" si="30"/>
        <v>0.81944444444444364</v>
      </c>
      <c r="BQ72" s="1004">
        <v>0</v>
      </c>
      <c r="BR72" s="1004">
        <f t="shared" si="31"/>
        <v>0.81944444444444364</v>
      </c>
      <c r="BS72" s="1004">
        <v>0</v>
      </c>
      <c r="BT72" s="1004">
        <f t="shared" si="32"/>
        <v>0.81944444444444364</v>
      </c>
      <c r="BU72" s="1004">
        <v>0</v>
      </c>
      <c r="BV72" s="1004">
        <f t="shared" si="33"/>
        <v>0.81944444444444364</v>
      </c>
      <c r="BW72" s="1156">
        <v>5.5555555555555558E-3</v>
      </c>
      <c r="BX72" s="1159">
        <f t="shared" si="34"/>
        <v>0.82499999999999918</v>
      </c>
      <c r="BY72" s="1003"/>
      <c r="BZ72" s="1004"/>
      <c r="CA72" s="1004">
        <f t="shared" si="38"/>
        <v>0.10763888888888851</v>
      </c>
      <c r="CB72" s="998">
        <f t="shared" si="35"/>
        <v>18.181935483871033</v>
      </c>
      <c r="CC72" s="1005"/>
      <c r="CD72" s="955">
        <f t="shared" si="39"/>
        <v>154.99999999999946</v>
      </c>
      <c r="CE72" s="955">
        <f t="shared" si="36"/>
        <v>46.97</v>
      </c>
      <c r="CG72" s="1000">
        <f t="shared" si="40"/>
        <v>0.10763888888888851</v>
      </c>
      <c r="CH72" s="977">
        <f t="shared" si="41"/>
        <v>154.99999999999946</v>
      </c>
      <c r="CI72" s="1001">
        <f t="shared" si="42"/>
        <v>2.5833333333333242</v>
      </c>
    </row>
    <row r="73" spans="1:92" x14ac:dyDescent="0.2">
      <c r="A73" s="1274"/>
      <c r="B73" s="1155">
        <v>48</v>
      </c>
      <c r="C73" s="1148">
        <v>1.1805555555555555E-2</v>
      </c>
      <c r="D73" s="1006">
        <f t="shared" si="37"/>
        <v>0.72916666666666619</v>
      </c>
      <c r="E73" s="1007">
        <v>0</v>
      </c>
      <c r="G73" s="1150">
        <v>6.9444444444444441E-3</v>
      </c>
      <c r="H73" s="1006">
        <f t="shared" si="0"/>
        <v>0.73611111111111061</v>
      </c>
      <c r="I73" s="1010">
        <v>3.472222222222222E-3</v>
      </c>
      <c r="J73" s="1004">
        <f t="shared" si="1"/>
        <v>0.73958333333333282</v>
      </c>
      <c r="K73" s="996">
        <v>4.1666666666666666E-3</v>
      </c>
      <c r="L73" s="1004">
        <f t="shared" si="2"/>
        <v>0.74374999999999947</v>
      </c>
      <c r="M73" s="1004">
        <v>4.8611111111111112E-3</v>
      </c>
      <c r="N73" s="1004">
        <f t="shared" si="3"/>
        <v>0.74861111111111056</v>
      </c>
      <c r="O73" s="996">
        <v>4.8611111111111112E-3</v>
      </c>
      <c r="P73" s="1004">
        <f t="shared" si="4"/>
        <v>0.75347222222222165</v>
      </c>
      <c r="Q73" s="996">
        <v>3.472222222222222E-3</v>
      </c>
      <c r="R73" s="1004">
        <f t="shared" si="5"/>
        <v>0.75694444444444386</v>
      </c>
      <c r="S73" s="996">
        <v>3.472222222222222E-3</v>
      </c>
      <c r="T73" s="1004">
        <f t="shared" si="6"/>
        <v>0.76041666666666607</v>
      </c>
      <c r="U73" s="996">
        <v>5.5555555555555558E-3</v>
      </c>
      <c r="V73" s="1004">
        <f t="shared" si="7"/>
        <v>0.76597222222222161</v>
      </c>
      <c r="W73" s="996">
        <v>4.1666666666666666E-3</v>
      </c>
      <c r="X73" s="1004">
        <f t="shared" si="8"/>
        <v>0.77013888888888826</v>
      </c>
      <c r="Y73" s="1004">
        <v>2.0833333333333298E-3</v>
      </c>
      <c r="Z73" s="1004">
        <f t="shared" si="9"/>
        <v>0.77222222222222159</v>
      </c>
      <c r="AA73" s="1004">
        <v>2.0833333333333333E-3</v>
      </c>
      <c r="AB73" s="1149">
        <f t="shared" si="10"/>
        <v>0.77430555555555491</v>
      </c>
      <c r="AC73" s="996">
        <v>5.5555555555555558E-3</v>
      </c>
      <c r="AD73" s="1004">
        <f t="shared" si="11"/>
        <v>0.77986111111111045</v>
      </c>
      <c r="AE73" s="996">
        <v>4.8611111111111112E-3</v>
      </c>
      <c r="AF73" s="1004">
        <f t="shared" si="12"/>
        <v>0.78472222222222154</v>
      </c>
      <c r="AG73" s="996">
        <v>2.7777777777777779E-3</v>
      </c>
      <c r="AH73" s="1004">
        <f t="shared" si="13"/>
        <v>0.78749999999999931</v>
      </c>
      <c r="AI73" s="996">
        <v>2.7777777777777779E-3</v>
      </c>
      <c r="AJ73" s="1004">
        <f t="shared" si="14"/>
        <v>0.79027777777777708</v>
      </c>
      <c r="AK73" s="996">
        <v>5.5555555555555558E-3</v>
      </c>
      <c r="AL73" s="1004">
        <f t="shared" si="15"/>
        <v>0.79583333333333262</v>
      </c>
      <c r="AM73" s="996">
        <v>2.7777777777777779E-3</v>
      </c>
      <c r="AN73" s="1004">
        <f t="shared" si="16"/>
        <v>0.79861111111111038</v>
      </c>
      <c r="AO73" s="996">
        <v>3.472222222222222E-3</v>
      </c>
      <c r="AP73" s="1004">
        <f t="shared" si="17"/>
        <v>0.80208333333333259</v>
      </c>
      <c r="AQ73" s="996">
        <v>5.5555555555555558E-3</v>
      </c>
      <c r="AR73" s="1004">
        <f t="shared" si="18"/>
        <v>0.80763888888888813</v>
      </c>
      <c r="AS73" s="996">
        <v>2.7777777777777801E-3</v>
      </c>
      <c r="AT73" s="1004">
        <f t="shared" si="19"/>
        <v>0.8104166666666659</v>
      </c>
      <c r="AU73" s="996">
        <v>3.472222222222222E-3</v>
      </c>
      <c r="AV73" s="1004">
        <f t="shared" si="20"/>
        <v>0.81388888888888811</v>
      </c>
      <c r="AW73" s="996">
        <v>4.8611111111111103E-3</v>
      </c>
      <c r="AX73" s="1004">
        <f t="shared" si="21"/>
        <v>0.8187499999999992</v>
      </c>
      <c r="AY73" s="996">
        <v>4.1666666666666666E-3</v>
      </c>
      <c r="AZ73" s="1004">
        <f t="shared" si="22"/>
        <v>0.82291666666666585</v>
      </c>
      <c r="BA73" s="996">
        <v>4.1666666666666666E-3</v>
      </c>
      <c r="BB73" s="1004">
        <f t="shared" si="23"/>
        <v>0.8270833333333325</v>
      </c>
      <c r="BC73" s="1150">
        <v>4.1666666666666666E-3</v>
      </c>
      <c r="BD73" s="1006">
        <f t="shared" si="24"/>
        <v>0.83124999999999916</v>
      </c>
      <c r="BE73" s="1007">
        <v>0</v>
      </c>
      <c r="BF73" s="1004">
        <f t="shared" si="25"/>
        <v>0.83124999999999916</v>
      </c>
      <c r="BG73" s="1004">
        <v>0</v>
      </c>
      <c r="BH73" s="1004">
        <f t="shared" si="26"/>
        <v>0.83124999999999916</v>
      </c>
      <c r="BI73" s="1004">
        <v>0</v>
      </c>
      <c r="BJ73" s="1004">
        <f t="shared" si="27"/>
        <v>0.83124999999999916</v>
      </c>
      <c r="BK73" s="1004">
        <v>0</v>
      </c>
      <c r="BL73" s="1004">
        <f t="shared" si="28"/>
        <v>0.83124999999999916</v>
      </c>
      <c r="BM73" s="1004">
        <v>0</v>
      </c>
      <c r="BN73" s="1004">
        <f t="shared" si="29"/>
        <v>0.83124999999999916</v>
      </c>
      <c r="BO73" s="1004">
        <v>0</v>
      </c>
      <c r="BP73" s="1004">
        <f t="shared" si="30"/>
        <v>0.83124999999999916</v>
      </c>
      <c r="BQ73" s="1004">
        <v>0</v>
      </c>
      <c r="BR73" s="1004">
        <f t="shared" si="31"/>
        <v>0.83124999999999916</v>
      </c>
      <c r="BS73" s="1004">
        <v>0</v>
      </c>
      <c r="BT73" s="1004">
        <f t="shared" si="32"/>
        <v>0.83124999999999916</v>
      </c>
      <c r="BU73" s="1004">
        <v>0</v>
      </c>
      <c r="BV73" s="1004">
        <f t="shared" si="33"/>
        <v>0.83124999999999916</v>
      </c>
      <c r="BW73" s="1156">
        <v>5.5555555555555558E-3</v>
      </c>
      <c r="BX73" s="1159">
        <f t="shared" si="34"/>
        <v>0.83680555555555469</v>
      </c>
      <c r="BY73" s="1003"/>
      <c r="BZ73" s="1004"/>
      <c r="CA73" s="1004">
        <f t="shared" si="38"/>
        <v>0.10763888888888851</v>
      </c>
      <c r="CB73" s="998">
        <f t="shared" si="35"/>
        <v>18.181935483871033</v>
      </c>
      <c r="CC73" s="1005"/>
      <c r="CD73" s="955">
        <f t="shared" si="39"/>
        <v>154.99999999999946</v>
      </c>
      <c r="CE73" s="955">
        <f t="shared" si="36"/>
        <v>46.97</v>
      </c>
      <c r="CG73" s="1000">
        <f t="shared" si="40"/>
        <v>0.10763888888888851</v>
      </c>
      <c r="CH73" s="977">
        <f t="shared" si="41"/>
        <v>154.99999999999946</v>
      </c>
      <c r="CI73" s="1001">
        <f t="shared" si="42"/>
        <v>2.5833333333333242</v>
      </c>
    </row>
    <row r="74" spans="1:92" s="1160" customFormat="1" x14ac:dyDescent="0.2">
      <c r="A74" s="1274"/>
      <c r="B74" s="1155">
        <v>49</v>
      </c>
      <c r="C74" s="1148">
        <v>1.1805555555555555E-2</v>
      </c>
      <c r="D74" s="1006">
        <f t="shared" si="37"/>
        <v>0.7409722222222217</v>
      </c>
      <c r="E74" s="1007">
        <v>0</v>
      </c>
      <c r="F74" s="955"/>
      <c r="G74" s="1150">
        <v>6.9444444444444441E-3</v>
      </c>
      <c r="H74" s="1006">
        <f t="shared" si="0"/>
        <v>0.74791666666666612</v>
      </c>
      <c r="I74" s="1010">
        <v>3.472222222222222E-3</v>
      </c>
      <c r="J74" s="1004">
        <f t="shared" si="1"/>
        <v>0.75138888888888833</v>
      </c>
      <c r="K74" s="996">
        <v>4.1666666666666666E-3</v>
      </c>
      <c r="L74" s="1004">
        <f t="shared" si="2"/>
        <v>0.75555555555555498</v>
      </c>
      <c r="M74" s="1004">
        <v>4.8611111111111112E-3</v>
      </c>
      <c r="N74" s="1004">
        <f t="shared" si="3"/>
        <v>0.76041666666666607</v>
      </c>
      <c r="O74" s="996">
        <v>4.8611111111111112E-3</v>
      </c>
      <c r="P74" s="1004">
        <f t="shared" si="4"/>
        <v>0.76527777777777717</v>
      </c>
      <c r="Q74" s="996">
        <v>3.472222222222222E-3</v>
      </c>
      <c r="R74" s="1004">
        <f t="shared" si="5"/>
        <v>0.76874999999999938</v>
      </c>
      <c r="S74" s="996">
        <v>3.472222222222222E-3</v>
      </c>
      <c r="T74" s="1004">
        <f t="shared" si="6"/>
        <v>0.77222222222222159</v>
      </c>
      <c r="U74" s="996">
        <v>5.5555555555555558E-3</v>
      </c>
      <c r="V74" s="1004">
        <f t="shared" si="7"/>
        <v>0.77777777777777712</v>
      </c>
      <c r="W74" s="996">
        <v>4.1666666666666666E-3</v>
      </c>
      <c r="X74" s="1004">
        <f t="shared" si="8"/>
        <v>0.78194444444444378</v>
      </c>
      <c r="Y74" s="1004">
        <v>2.0833333333333298E-3</v>
      </c>
      <c r="Z74" s="1004">
        <f t="shared" si="9"/>
        <v>0.7840277777777771</v>
      </c>
      <c r="AA74" s="1004">
        <v>2.0833333333333333E-3</v>
      </c>
      <c r="AB74" s="1149">
        <f t="shared" si="10"/>
        <v>0.78611111111111043</v>
      </c>
      <c r="AC74" s="996">
        <v>5.5555555555555558E-3</v>
      </c>
      <c r="AD74" s="1004">
        <f t="shared" si="11"/>
        <v>0.79166666666666596</v>
      </c>
      <c r="AE74" s="996">
        <v>4.8611111111111112E-3</v>
      </c>
      <c r="AF74" s="1004">
        <f t="shared" si="12"/>
        <v>0.79652777777777706</v>
      </c>
      <c r="AG74" s="996">
        <v>2.7777777777777779E-3</v>
      </c>
      <c r="AH74" s="1004">
        <f t="shared" si="13"/>
        <v>0.79930555555555483</v>
      </c>
      <c r="AI74" s="996">
        <v>2.7777777777777779E-3</v>
      </c>
      <c r="AJ74" s="1004">
        <f t="shared" si="14"/>
        <v>0.80208333333333259</v>
      </c>
      <c r="AK74" s="996">
        <v>5.5555555555555558E-3</v>
      </c>
      <c r="AL74" s="1004">
        <f t="shared" si="15"/>
        <v>0.80763888888888813</v>
      </c>
      <c r="AM74" s="996">
        <v>2.7777777777777779E-3</v>
      </c>
      <c r="AN74" s="1004">
        <f t="shared" si="16"/>
        <v>0.8104166666666659</v>
      </c>
      <c r="AO74" s="996">
        <v>3.472222222222222E-3</v>
      </c>
      <c r="AP74" s="1004">
        <f t="shared" si="17"/>
        <v>0.81388888888888811</v>
      </c>
      <c r="AQ74" s="996">
        <v>5.5555555555555558E-3</v>
      </c>
      <c r="AR74" s="1004">
        <f t="shared" si="18"/>
        <v>0.81944444444444364</v>
      </c>
      <c r="AS74" s="996">
        <v>2.7777777777777801E-3</v>
      </c>
      <c r="AT74" s="1004">
        <f t="shared" si="19"/>
        <v>0.82222222222222141</v>
      </c>
      <c r="AU74" s="996">
        <v>3.472222222222222E-3</v>
      </c>
      <c r="AV74" s="1004">
        <f t="shared" si="20"/>
        <v>0.82569444444444362</v>
      </c>
      <c r="AW74" s="996">
        <v>4.8611111111111103E-3</v>
      </c>
      <c r="AX74" s="1004">
        <f t="shared" si="21"/>
        <v>0.83055555555555471</v>
      </c>
      <c r="AY74" s="996">
        <v>4.1666666666666666E-3</v>
      </c>
      <c r="AZ74" s="1004">
        <f t="shared" si="22"/>
        <v>0.83472222222222137</v>
      </c>
      <c r="BA74" s="996">
        <v>4.1666666666666666E-3</v>
      </c>
      <c r="BB74" s="1004">
        <f t="shared" si="23"/>
        <v>0.83888888888888802</v>
      </c>
      <c r="BC74" s="1150">
        <v>4.1666666666666666E-3</v>
      </c>
      <c r="BD74" s="1006">
        <f t="shared" si="24"/>
        <v>0.84305555555555467</v>
      </c>
      <c r="BE74" s="1007">
        <v>0</v>
      </c>
      <c r="BF74" s="1004">
        <f t="shared" si="25"/>
        <v>0.84305555555555467</v>
      </c>
      <c r="BG74" s="1004">
        <v>0</v>
      </c>
      <c r="BH74" s="1004">
        <f t="shared" si="26"/>
        <v>0.84305555555555467</v>
      </c>
      <c r="BI74" s="1004">
        <v>0</v>
      </c>
      <c r="BJ74" s="1004">
        <f t="shared" si="27"/>
        <v>0.84305555555555467</v>
      </c>
      <c r="BK74" s="1004">
        <v>0</v>
      </c>
      <c r="BL74" s="1004">
        <f t="shared" si="28"/>
        <v>0.84305555555555467</v>
      </c>
      <c r="BM74" s="1004">
        <v>0</v>
      </c>
      <c r="BN74" s="1004">
        <f t="shared" si="29"/>
        <v>0.84305555555555467</v>
      </c>
      <c r="BO74" s="1004">
        <v>0</v>
      </c>
      <c r="BP74" s="1004">
        <f t="shared" si="30"/>
        <v>0.84305555555555467</v>
      </c>
      <c r="BQ74" s="1004">
        <v>0</v>
      </c>
      <c r="BR74" s="1004">
        <f t="shared" si="31"/>
        <v>0.84305555555555467</v>
      </c>
      <c r="BS74" s="1004">
        <v>0</v>
      </c>
      <c r="BT74" s="1004">
        <f t="shared" si="32"/>
        <v>0.84305555555555467</v>
      </c>
      <c r="BU74" s="1004">
        <v>0</v>
      </c>
      <c r="BV74" s="1004">
        <f t="shared" si="33"/>
        <v>0.84305555555555467</v>
      </c>
      <c r="BW74" s="1156">
        <v>5.5555555555555558E-3</v>
      </c>
      <c r="BX74" s="1159">
        <f t="shared" si="34"/>
        <v>0.84861111111111021</v>
      </c>
      <c r="BY74" s="1003"/>
      <c r="BZ74" s="1004"/>
      <c r="CA74" s="1004">
        <f t="shared" si="38"/>
        <v>0.10763888888888851</v>
      </c>
      <c r="CB74" s="998">
        <f t="shared" si="35"/>
        <v>18.181935483871033</v>
      </c>
      <c r="CC74" s="1005"/>
      <c r="CD74" s="955">
        <f t="shared" si="39"/>
        <v>154.99999999999946</v>
      </c>
      <c r="CE74" s="955">
        <f t="shared" si="36"/>
        <v>46.97</v>
      </c>
      <c r="CF74" s="955"/>
      <c r="CG74" s="1000">
        <f t="shared" si="40"/>
        <v>0.10763888888888851</v>
      </c>
      <c r="CH74" s="977">
        <f t="shared" si="41"/>
        <v>154.99999999999946</v>
      </c>
      <c r="CI74" s="1001">
        <f t="shared" si="42"/>
        <v>2.5833333333333242</v>
      </c>
      <c r="CJ74" s="955"/>
      <c r="CK74" s="955"/>
      <c r="CL74" s="955"/>
      <c r="CM74" s="955"/>
      <c r="CN74" s="955"/>
    </row>
    <row r="75" spans="1:92" s="1160" customFormat="1" x14ac:dyDescent="0.2">
      <c r="A75" s="1274"/>
      <c r="B75" s="1155">
        <v>50</v>
      </c>
      <c r="C75" s="1148">
        <v>1.1805555555555555E-2</v>
      </c>
      <c r="D75" s="1006">
        <f t="shared" si="37"/>
        <v>0.75277777777777721</v>
      </c>
      <c r="E75" s="1007">
        <v>0</v>
      </c>
      <c r="F75" s="955"/>
      <c r="G75" s="1150">
        <v>6.9444444444444441E-3</v>
      </c>
      <c r="H75" s="1006">
        <f t="shared" si="0"/>
        <v>0.75972222222222163</v>
      </c>
      <c r="I75" s="1010">
        <v>3.472222222222222E-3</v>
      </c>
      <c r="J75" s="1004">
        <f t="shared" si="1"/>
        <v>0.76319444444444384</v>
      </c>
      <c r="K75" s="996">
        <v>4.1666666666666666E-3</v>
      </c>
      <c r="L75" s="1004">
        <f t="shared" si="2"/>
        <v>0.76736111111111049</v>
      </c>
      <c r="M75" s="1004">
        <v>4.8611111111111112E-3</v>
      </c>
      <c r="N75" s="1004">
        <f t="shared" si="3"/>
        <v>0.77222222222222159</v>
      </c>
      <c r="O75" s="996">
        <v>4.8611111111111112E-3</v>
      </c>
      <c r="P75" s="1004">
        <f t="shared" si="4"/>
        <v>0.77708333333333268</v>
      </c>
      <c r="Q75" s="996">
        <v>3.472222222222222E-3</v>
      </c>
      <c r="R75" s="1004">
        <f t="shared" si="5"/>
        <v>0.78055555555555489</v>
      </c>
      <c r="S75" s="996">
        <v>3.472222222222222E-3</v>
      </c>
      <c r="T75" s="1004">
        <f t="shared" si="6"/>
        <v>0.7840277777777771</v>
      </c>
      <c r="U75" s="996">
        <v>5.5555555555555558E-3</v>
      </c>
      <c r="V75" s="1004">
        <f t="shared" si="7"/>
        <v>0.78958333333333264</v>
      </c>
      <c r="W75" s="996">
        <v>4.1666666666666666E-3</v>
      </c>
      <c r="X75" s="1004">
        <f t="shared" si="8"/>
        <v>0.79374999999999929</v>
      </c>
      <c r="Y75" s="1004">
        <v>2.0833333333333298E-3</v>
      </c>
      <c r="Z75" s="1004">
        <f t="shared" si="9"/>
        <v>0.79583333333333262</v>
      </c>
      <c r="AA75" s="1004">
        <v>2.0833333333333333E-3</v>
      </c>
      <c r="AB75" s="1149">
        <f t="shared" si="10"/>
        <v>0.79791666666666594</v>
      </c>
      <c r="AC75" s="996">
        <v>5.5555555555555558E-3</v>
      </c>
      <c r="AD75" s="1004">
        <f t="shared" si="11"/>
        <v>0.80347222222222148</v>
      </c>
      <c r="AE75" s="996">
        <v>4.8611111111111112E-3</v>
      </c>
      <c r="AF75" s="1004">
        <f t="shared" si="12"/>
        <v>0.80833333333333257</v>
      </c>
      <c r="AG75" s="996">
        <v>2.7777777777777779E-3</v>
      </c>
      <c r="AH75" s="1004">
        <f t="shared" si="13"/>
        <v>0.81111111111111034</v>
      </c>
      <c r="AI75" s="996">
        <v>2.7777777777777779E-3</v>
      </c>
      <c r="AJ75" s="1004">
        <f t="shared" si="14"/>
        <v>0.81388888888888811</v>
      </c>
      <c r="AK75" s="996">
        <v>5.5555555555555558E-3</v>
      </c>
      <c r="AL75" s="1004">
        <f t="shared" si="15"/>
        <v>0.81944444444444364</v>
      </c>
      <c r="AM75" s="996">
        <v>2.7777777777777779E-3</v>
      </c>
      <c r="AN75" s="1004">
        <f t="shared" si="16"/>
        <v>0.82222222222222141</v>
      </c>
      <c r="AO75" s="996">
        <v>3.472222222222222E-3</v>
      </c>
      <c r="AP75" s="1004">
        <f t="shared" si="17"/>
        <v>0.82569444444444362</v>
      </c>
      <c r="AQ75" s="996">
        <v>5.5555555555555558E-3</v>
      </c>
      <c r="AR75" s="1004">
        <f t="shared" si="18"/>
        <v>0.83124999999999916</v>
      </c>
      <c r="AS75" s="996">
        <v>2.7777777777777801E-3</v>
      </c>
      <c r="AT75" s="1004">
        <f t="shared" si="19"/>
        <v>0.83402777777777692</v>
      </c>
      <c r="AU75" s="996">
        <v>3.472222222222222E-3</v>
      </c>
      <c r="AV75" s="1004">
        <f t="shared" si="20"/>
        <v>0.83749999999999913</v>
      </c>
      <c r="AW75" s="996">
        <v>4.8611111111111103E-3</v>
      </c>
      <c r="AX75" s="1004">
        <f t="shared" si="21"/>
        <v>0.84236111111111023</v>
      </c>
      <c r="AY75" s="996">
        <v>4.1666666666666666E-3</v>
      </c>
      <c r="AZ75" s="1004">
        <f t="shared" si="22"/>
        <v>0.84652777777777688</v>
      </c>
      <c r="BA75" s="996">
        <v>4.1666666666666666E-3</v>
      </c>
      <c r="BB75" s="1004">
        <f t="shared" si="23"/>
        <v>0.85069444444444353</v>
      </c>
      <c r="BC75" s="1150">
        <v>4.1666666666666666E-3</v>
      </c>
      <c r="BD75" s="1006">
        <f t="shared" si="24"/>
        <v>0.85486111111111018</v>
      </c>
      <c r="BE75" s="1007">
        <v>0</v>
      </c>
      <c r="BF75" s="1004">
        <f t="shared" si="25"/>
        <v>0.85486111111111018</v>
      </c>
      <c r="BG75" s="1004">
        <v>0</v>
      </c>
      <c r="BH75" s="1004">
        <f t="shared" si="26"/>
        <v>0.85486111111111018</v>
      </c>
      <c r="BI75" s="1004">
        <v>0</v>
      </c>
      <c r="BJ75" s="1004">
        <f t="shared" si="27"/>
        <v>0.85486111111111018</v>
      </c>
      <c r="BK75" s="1004">
        <v>0</v>
      </c>
      <c r="BL75" s="1004">
        <f t="shared" si="28"/>
        <v>0.85486111111111018</v>
      </c>
      <c r="BM75" s="1004">
        <v>0</v>
      </c>
      <c r="BN75" s="1004">
        <f t="shared" si="29"/>
        <v>0.85486111111111018</v>
      </c>
      <c r="BO75" s="1004">
        <v>0</v>
      </c>
      <c r="BP75" s="1004">
        <f t="shared" si="30"/>
        <v>0.85486111111111018</v>
      </c>
      <c r="BQ75" s="1004">
        <v>0</v>
      </c>
      <c r="BR75" s="1004">
        <f t="shared" si="31"/>
        <v>0.85486111111111018</v>
      </c>
      <c r="BS75" s="1004">
        <v>0</v>
      </c>
      <c r="BT75" s="1004">
        <f t="shared" si="32"/>
        <v>0.85486111111111018</v>
      </c>
      <c r="BU75" s="1004">
        <v>0</v>
      </c>
      <c r="BV75" s="1004">
        <f t="shared" si="33"/>
        <v>0.85486111111111018</v>
      </c>
      <c r="BW75" s="1156">
        <v>5.5555555555555558E-3</v>
      </c>
      <c r="BX75" s="1159">
        <f t="shared" si="34"/>
        <v>0.86041666666666572</v>
      </c>
      <c r="BY75" s="1003"/>
      <c r="BZ75" s="1004"/>
      <c r="CA75" s="1004">
        <f t="shared" si="38"/>
        <v>0.10763888888888851</v>
      </c>
      <c r="CB75" s="998">
        <f t="shared" si="35"/>
        <v>18.181935483871033</v>
      </c>
      <c r="CC75" s="1005"/>
      <c r="CD75" s="955">
        <f t="shared" si="39"/>
        <v>154.99999999999946</v>
      </c>
      <c r="CE75" s="955">
        <f t="shared" si="36"/>
        <v>46.97</v>
      </c>
      <c r="CF75" s="955"/>
      <c r="CG75" s="1000">
        <f t="shared" si="40"/>
        <v>0.10763888888888851</v>
      </c>
      <c r="CH75" s="977">
        <f t="shared" si="41"/>
        <v>154.99999999999946</v>
      </c>
      <c r="CI75" s="1001">
        <f t="shared" si="42"/>
        <v>2.5833333333333242</v>
      </c>
      <c r="CJ75" s="955"/>
      <c r="CK75" s="955"/>
      <c r="CL75" s="955"/>
      <c r="CM75" s="955"/>
      <c r="CN75" s="955"/>
    </row>
    <row r="76" spans="1:92" s="1160" customFormat="1" x14ac:dyDescent="0.2">
      <c r="A76" s="1274"/>
      <c r="B76" s="1155">
        <v>51</v>
      </c>
      <c r="C76" s="1148">
        <v>1.1805555555555555E-2</v>
      </c>
      <c r="D76" s="1006">
        <f t="shared" si="37"/>
        <v>0.76458333333333273</v>
      </c>
      <c r="E76" s="1007">
        <v>0</v>
      </c>
      <c r="F76" s="955"/>
      <c r="G76" s="1150">
        <v>6.9444444444444441E-3</v>
      </c>
      <c r="H76" s="1006">
        <f t="shared" si="0"/>
        <v>0.77152777777777715</v>
      </c>
      <c r="I76" s="1010">
        <v>3.472222222222222E-3</v>
      </c>
      <c r="J76" s="1004">
        <f t="shared" si="1"/>
        <v>0.77499999999999936</v>
      </c>
      <c r="K76" s="996">
        <v>4.1666666666666666E-3</v>
      </c>
      <c r="L76" s="1004">
        <f t="shared" si="2"/>
        <v>0.77916666666666601</v>
      </c>
      <c r="M76" s="1004">
        <v>4.8611111111111112E-3</v>
      </c>
      <c r="N76" s="1004">
        <f t="shared" si="3"/>
        <v>0.7840277777777771</v>
      </c>
      <c r="O76" s="996">
        <v>4.8611111111111112E-3</v>
      </c>
      <c r="P76" s="1004">
        <f t="shared" si="4"/>
        <v>0.7888888888888882</v>
      </c>
      <c r="Q76" s="996">
        <v>3.472222222222222E-3</v>
      </c>
      <c r="R76" s="1004">
        <f t="shared" si="5"/>
        <v>0.79236111111111041</v>
      </c>
      <c r="S76" s="996">
        <v>3.472222222222222E-3</v>
      </c>
      <c r="T76" s="1004">
        <f t="shared" si="6"/>
        <v>0.79583333333333262</v>
      </c>
      <c r="U76" s="996">
        <v>5.5555555555555558E-3</v>
      </c>
      <c r="V76" s="1004">
        <f t="shared" si="7"/>
        <v>0.80138888888888815</v>
      </c>
      <c r="W76" s="996">
        <v>4.1666666666666666E-3</v>
      </c>
      <c r="X76" s="1004">
        <f t="shared" si="8"/>
        <v>0.8055555555555548</v>
      </c>
      <c r="Y76" s="1004">
        <v>2.0833333333333298E-3</v>
      </c>
      <c r="Z76" s="1004">
        <f t="shared" si="9"/>
        <v>0.80763888888888813</v>
      </c>
      <c r="AA76" s="1004">
        <v>2.0833333333333333E-3</v>
      </c>
      <c r="AB76" s="1149">
        <f t="shared" si="10"/>
        <v>0.80972222222222145</v>
      </c>
      <c r="AC76" s="996">
        <v>5.5555555555555558E-3</v>
      </c>
      <c r="AD76" s="1004">
        <f t="shared" si="11"/>
        <v>0.81527777777777699</v>
      </c>
      <c r="AE76" s="996">
        <v>4.8611111111111112E-3</v>
      </c>
      <c r="AF76" s="1004">
        <f t="shared" si="12"/>
        <v>0.82013888888888808</v>
      </c>
      <c r="AG76" s="996">
        <v>2.7777777777777779E-3</v>
      </c>
      <c r="AH76" s="1004">
        <f t="shared" si="13"/>
        <v>0.82291666666666585</v>
      </c>
      <c r="AI76" s="996">
        <v>2.7777777777777779E-3</v>
      </c>
      <c r="AJ76" s="1004">
        <f t="shared" si="14"/>
        <v>0.82569444444444362</v>
      </c>
      <c r="AK76" s="996">
        <v>5.5555555555555558E-3</v>
      </c>
      <c r="AL76" s="1004">
        <f t="shared" si="15"/>
        <v>0.83124999999999916</v>
      </c>
      <c r="AM76" s="996">
        <v>2.7777777777777779E-3</v>
      </c>
      <c r="AN76" s="1004">
        <f t="shared" si="16"/>
        <v>0.83402777777777692</v>
      </c>
      <c r="AO76" s="996">
        <v>3.472222222222222E-3</v>
      </c>
      <c r="AP76" s="1004">
        <f t="shared" si="17"/>
        <v>0.83749999999999913</v>
      </c>
      <c r="AQ76" s="996">
        <v>5.5555555555555558E-3</v>
      </c>
      <c r="AR76" s="1004">
        <f t="shared" si="18"/>
        <v>0.84305555555555467</v>
      </c>
      <c r="AS76" s="996">
        <v>2.7777777777777801E-3</v>
      </c>
      <c r="AT76" s="1004">
        <f t="shared" si="19"/>
        <v>0.84583333333333244</v>
      </c>
      <c r="AU76" s="996">
        <v>3.472222222222222E-3</v>
      </c>
      <c r="AV76" s="1004">
        <f t="shared" si="20"/>
        <v>0.84930555555555465</v>
      </c>
      <c r="AW76" s="996">
        <v>4.8611111111111103E-3</v>
      </c>
      <c r="AX76" s="1004">
        <f t="shared" si="21"/>
        <v>0.85416666666666574</v>
      </c>
      <c r="AY76" s="996">
        <v>4.1666666666666666E-3</v>
      </c>
      <c r="AZ76" s="1004">
        <f t="shared" si="22"/>
        <v>0.85833333333333239</v>
      </c>
      <c r="BA76" s="996">
        <v>4.1666666666666666E-3</v>
      </c>
      <c r="BB76" s="1004">
        <f t="shared" si="23"/>
        <v>0.86249999999999905</v>
      </c>
      <c r="BC76" s="1150">
        <v>4.1666666666666666E-3</v>
      </c>
      <c r="BD76" s="1006">
        <f t="shared" si="24"/>
        <v>0.8666666666666657</v>
      </c>
      <c r="BE76" s="1007">
        <v>0</v>
      </c>
      <c r="BF76" s="1004">
        <f t="shared" si="25"/>
        <v>0.8666666666666657</v>
      </c>
      <c r="BG76" s="1004">
        <v>0</v>
      </c>
      <c r="BH76" s="1004">
        <f t="shared" si="26"/>
        <v>0.8666666666666657</v>
      </c>
      <c r="BI76" s="1004">
        <v>0</v>
      </c>
      <c r="BJ76" s="1004">
        <f t="shared" si="27"/>
        <v>0.8666666666666657</v>
      </c>
      <c r="BK76" s="1004">
        <v>0</v>
      </c>
      <c r="BL76" s="1004">
        <f t="shared" si="28"/>
        <v>0.8666666666666657</v>
      </c>
      <c r="BM76" s="1004">
        <v>0</v>
      </c>
      <c r="BN76" s="1004">
        <f t="shared" si="29"/>
        <v>0.8666666666666657</v>
      </c>
      <c r="BO76" s="1004">
        <v>0</v>
      </c>
      <c r="BP76" s="1004">
        <f t="shared" si="30"/>
        <v>0.8666666666666657</v>
      </c>
      <c r="BQ76" s="1004">
        <v>0</v>
      </c>
      <c r="BR76" s="1004">
        <f t="shared" si="31"/>
        <v>0.8666666666666657</v>
      </c>
      <c r="BS76" s="1004">
        <v>0</v>
      </c>
      <c r="BT76" s="1004">
        <f t="shared" si="32"/>
        <v>0.8666666666666657</v>
      </c>
      <c r="BU76" s="1004">
        <v>0</v>
      </c>
      <c r="BV76" s="1004">
        <f t="shared" si="33"/>
        <v>0.8666666666666657</v>
      </c>
      <c r="BW76" s="1156">
        <v>5.5555555555555558E-3</v>
      </c>
      <c r="BX76" s="1159">
        <f t="shared" si="34"/>
        <v>0.87222222222222123</v>
      </c>
      <c r="BY76" s="1003"/>
      <c r="BZ76" s="1004"/>
      <c r="CA76" s="1004">
        <f t="shared" si="38"/>
        <v>0.10763888888888851</v>
      </c>
      <c r="CB76" s="998">
        <f t="shared" si="35"/>
        <v>18.181935483871033</v>
      </c>
      <c r="CC76" s="1005"/>
      <c r="CD76" s="955">
        <f t="shared" si="39"/>
        <v>154.99999999999946</v>
      </c>
      <c r="CE76" s="955">
        <f t="shared" si="36"/>
        <v>46.97</v>
      </c>
      <c r="CF76" s="955"/>
      <c r="CG76" s="1000">
        <f t="shared" si="40"/>
        <v>0.10763888888888851</v>
      </c>
      <c r="CH76" s="977">
        <f t="shared" si="41"/>
        <v>154.99999999999946</v>
      </c>
      <c r="CI76" s="1001">
        <f t="shared" si="42"/>
        <v>2.5833333333333242</v>
      </c>
      <c r="CJ76" s="955"/>
      <c r="CK76" s="955"/>
      <c r="CL76" s="955"/>
      <c r="CM76" s="955"/>
      <c r="CN76" s="955"/>
    </row>
    <row r="77" spans="1:92" x14ac:dyDescent="0.2">
      <c r="A77" s="1274"/>
      <c r="B77" s="1155">
        <v>52</v>
      </c>
      <c r="C77" s="1148">
        <v>1.1805555555555555E-2</v>
      </c>
      <c r="D77" s="1006">
        <f t="shared" si="37"/>
        <v>0.77638888888888824</v>
      </c>
      <c r="E77" s="1007">
        <v>0</v>
      </c>
      <c r="G77" s="1150">
        <v>6.9444444444444441E-3</v>
      </c>
      <c r="H77" s="1006">
        <f t="shared" si="0"/>
        <v>0.78333333333333266</v>
      </c>
      <c r="I77" s="1010">
        <v>3.472222222222222E-3</v>
      </c>
      <c r="J77" s="1004">
        <f t="shared" si="1"/>
        <v>0.78680555555555487</v>
      </c>
      <c r="K77" s="996">
        <v>4.1666666666666666E-3</v>
      </c>
      <c r="L77" s="1004">
        <f t="shared" si="2"/>
        <v>0.79097222222222152</v>
      </c>
      <c r="M77" s="1004">
        <v>4.8611111111111112E-3</v>
      </c>
      <c r="N77" s="1004">
        <f t="shared" si="3"/>
        <v>0.79583333333333262</v>
      </c>
      <c r="O77" s="996">
        <v>4.8611111111111112E-3</v>
      </c>
      <c r="P77" s="1004">
        <f t="shared" si="4"/>
        <v>0.80069444444444371</v>
      </c>
      <c r="Q77" s="996">
        <v>3.472222222222222E-3</v>
      </c>
      <c r="R77" s="1004">
        <f t="shared" si="5"/>
        <v>0.80416666666666592</v>
      </c>
      <c r="S77" s="996">
        <v>3.472222222222222E-3</v>
      </c>
      <c r="T77" s="1004">
        <f t="shared" si="6"/>
        <v>0.80763888888888813</v>
      </c>
      <c r="U77" s="996">
        <v>5.5555555555555558E-3</v>
      </c>
      <c r="V77" s="1004">
        <f t="shared" si="7"/>
        <v>0.81319444444444366</v>
      </c>
      <c r="W77" s="996">
        <v>4.1666666666666666E-3</v>
      </c>
      <c r="X77" s="1004">
        <f t="shared" si="8"/>
        <v>0.81736111111111032</v>
      </c>
      <c r="Y77" s="1004">
        <v>2.0833333333333298E-3</v>
      </c>
      <c r="Z77" s="1004">
        <f t="shared" si="9"/>
        <v>0.81944444444444364</v>
      </c>
      <c r="AA77" s="1004">
        <v>2.0833333333333333E-3</v>
      </c>
      <c r="AB77" s="1149">
        <f t="shared" si="10"/>
        <v>0.82152777777777697</v>
      </c>
      <c r="AC77" s="996">
        <v>5.5555555555555558E-3</v>
      </c>
      <c r="AD77" s="1004">
        <f t="shared" si="11"/>
        <v>0.8270833333333325</v>
      </c>
      <c r="AE77" s="996">
        <v>4.8611111111111112E-3</v>
      </c>
      <c r="AF77" s="1004">
        <f t="shared" si="12"/>
        <v>0.8319444444444436</v>
      </c>
      <c r="AG77" s="996">
        <v>2.7777777777777779E-3</v>
      </c>
      <c r="AH77" s="1004">
        <f t="shared" si="13"/>
        <v>0.83472222222222137</v>
      </c>
      <c r="AI77" s="996">
        <v>2.7777777777777779E-3</v>
      </c>
      <c r="AJ77" s="1004">
        <f t="shared" si="14"/>
        <v>0.83749999999999913</v>
      </c>
      <c r="AK77" s="996">
        <v>5.5555555555555558E-3</v>
      </c>
      <c r="AL77" s="1004">
        <f t="shared" si="15"/>
        <v>0.84305555555555467</v>
      </c>
      <c r="AM77" s="996">
        <v>2.7777777777777779E-3</v>
      </c>
      <c r="AN77" s="1004">
        <f t="shared" si="16"/>
        <v>0.84583333333333244</v>
      </c>
      <c r="AO77" s="996">
        <v>3.472222222222222E-3</v>
      </c>
      <c r="AP77" s="1004">
        <f t="shared" si="17"/>
        <v>0.84930555555555465</v>
      </c>
      <c r="AQ77" s="996">
        <v>5.5555555555555558E-3</v>
      </c>
      <c r="AR77" s="1004">
        <f t="shared" si="18"/>
        <v>0.85486111111111018</v>
      </c>
      <c r="AS77" s="996">
        <v>2.7777777777777801E-3</v>
      </c>
      <c r="AT77" s="1004">
        <f t="shared" si="19"/>
        <v>0.85763888888888795</v>
      </c>
      <c r="AU77" s="996">
        <v>3.472222222222222E-3</v>
      </c>
      <c r="AV77" s="1004">
        <f t="shared" si="20"/>
        <v>0.86111111111111016</v>
      </c>
      <c r="AW77" s="996">
        <v>4.8611111111111103E-3</v>
      </c>
      <c r="AX77" s="1004">
        <f t="shared" si="21"/>
        <v>0.86597222222222126</v>
      </c>
      <c r="AY77" s="996">
        <v>4.1666666666666666E-3</v>
      </c>
      <c r="AZ77" s="1004">
        <f t="shared" si="22"/>
        <v>0.87013888888888791</v>
      </c>
      <c r="BA77" s="996">
        <v>4.1666666666666666E-3</v>
      </c>
      <c r="BB77" s="1004">
        <f t="shared" si="23"/>
        <v>0.87430555555555456</v>
      </c>
      <c r="BC77" s="1150">
        <v>4.1666666666666666E-3</v>
      </c>
      <c r="BD77" s="1006">
        <f t="shared" si="24"/>
        <v>0.87847222222222121</v>
      </c>
      <c r="BE77" s="1007">
        <v>0</v>
      </c>
      <c r="BF77" s="1004">
        <f t="shared" si="25"/>
        <v>0.87847222222222121</v>
      </c>
      <c r="BG77" s="1004">
        <v>0</v>
      </c>
      <c r="BH77" s="1004">
        <f t="shared" si="26"/>
        <v>0.87847222222222121</v>
      </c>
      <c r="BI77" s="1004">
        <v>0</v>
      </c>
      <c r="BJ77" s="1004">
        <f t="shared" si="27"/>
        <v>0.87847222222222121</v>
      </c>
      <c r="BK77" s="1004">
        <v>0</v>
      </c>
      <c r="BL77" s="1004">
        <f t="shared" si="28"/>
        <v>0.87847222222222121</v>
      </c>
      <c r="BM77" s="1004">
        <v>0</v>
      </c>
      <c r="BN77" s="1004">
        <f t="shared" si="29"/>
        <v>0.87847222222222121</v>
      </c>
      <c r="BO77" s="1004">
        <v>0</v>
      </c>
      <c r="BP77" s="1004">
        <f t="shared" si="30"/>
        <v>0.87847222222222121</v>
      </c>
      <c r="BQ77" s="1004">
        <v>0</v>
      </c>
      <c r="BR77" s="1004">
        <f t="shared" si="31"/>
        <v>0.87847222222222121</v>
      </c>
      <c r="BS77" s="1004">
        <v>0</v>
      </c>
      <c r="BT77" s="1004">
        <f t="shared" si="32"/>
        <v>0.87847222222222121</v>
      </c>
      <c r="BU77" s="1004">
        <v>0</v>
      </c>
      <c r="BV77" s="1004">
        <f t="shared" si="33"/>
        <v>0.87847222222222121</v>
      </c>
      <c r="BW77" s="1156">
        <v>5.5555555555555558E-3</v>
      </c>
      <c r="BX77" s="1159">
        <f t="shared" si="34"/>
        <v>0.88402777777777675</v>
      </c>
      <c r="BY77" s="1003"/>
      <c r="BZ77" s="1004"/>
      <c r="CA77" s="1004">
        <f t="shared" si="38"/>
        <v>0.10763888888888851</v>
      </c>
      <c r="CB77" s="998">
        <f t="shared" si="35"/>
        <v>18.181935483871033</v>
      </c>
      <c r="CC77" s="1005"/>
      <c r="CD77" s="955">
        <f t="shared" si="39"/>
        <v>154.99999999999946</v>
      </c>
      <c r="CE77" s="955">
        <f t="shared" si="36"/>
        <v>46.97</v>
      </c>
      <c r="CG77" s="1000">
        <f t="shared" si="40"/>
        <v>0.10763888888888851</v>
      </c>
      <c r="CH77" s="977">
        <f t="shared" si="41"/>
        <v>154.99999999999946</v>
      </c>
      <c r="CI77" s="1001">
        <f t="shared" si="42"/>
        <v>2.5833333333333242</v>
      </c>
    </row>
    <row r="78" spans="1:92" x14ac:dyDescent="0.2">
      <c r="A78" s="1274"/>
      <c r="B78" s="1155">
        <v>53</v>
      </c>
      <c r="C78" s="1148">
        <v>1.1805555555555555E-2</v>
      </c>
      <c r="D78" s="1006">
        <f t="shared" si="37"/>
        <v>0.78819444444444375</v>
      </c>
      <c r="E78" s="1007">
        <v>0</v>
      </c>
      <c r="G78" s="1150">
        <v>6.9444444444444441E-3</v>
      </c>
      <c r="H78" s="1006">
        <f t="shared" si="0"/>
        <v>0.79513888888888817</v>
      </c>
      <c r="I78" s="1010">
        <v>3.472222222222222E-3</v>
      </c>
      <c r="J78" s="1004">
        <f t="shared" si="1"/>
        <v>0.79861111111111038</v>
      </c>
      <c r="K78" s="996">
        <v>4.1666666666666666E-3</v>
      </c>
      <c r="L78" s="1004">
        <f t="shared" si="2"/>
        <v>0.80277777777777704</v>
      </c>
      <c r="M78" s="1004">
        <v>4.8611111111111112E-3</v>
      </c>
      <c r="N78" s="1004">
        <f t="shared" si="3"/>
        <v>0.80763888888888813</v>
      </c>
      <c r="O78" s="996">
        <v>4.8611111111111112E-3</v>
      </c>
      <c r="P78" s="1004">
        <f t="shared" si="4"/>
        <v>0.81249999999999922</v>
      </c>
      <c r="Q78" s="996">
        <v>3.472222222222222E-3</v>
      </c>
      <c r="R78" s="1004">
        <f t="shared" si="5"/>
        <v>0.81597222222222143</v>
      </c>
      <c r="S78" s="996">
        <v>3.472222222222222E-3</v>
      </c>
      <c r="T78" s="1004">
        <f t="shared" si="6"/>
        <v>0.81944444444444364</v>
      </c>
      <c r="U78" s="996">
        <v>5.5555555555555558E-3</v>
      </c>
      <c r="V78" s="1004">
        <f t="shared" si="7"/>
        <v>0.82499999999999918</v>
      </c>
      <c r="W78" s="996">
        <v>4.1666666666666666E-3</v>
      </c>
      <c r="X78" s="1004">
        <f t="shared" si="8"/>
        <v>0.82916666666666583</v>
      </c>
      <c r="Y78" s="1004">
        <v>2.0833333333333298E-3</v>
      </c>
      <c r="Z78" s="1004">
        <f t="shared" si="9"/>
        <v>0.83124999999999916</v>
      </c>
      <c r="AA78" s="1004">
        <v>2.0833333333333333E-3</v>
      </c>
      <c r="AB78" s="1149">
        <f t="shared" si="10"/>
        <v>0.83333333333333248</v>
      </c>
      <c r="AC78" s="996">
        <v>5.5555555555555558E-3</v>
      </c>
      <c r="AD78" s="1004">
        <f t="shared" si="11"/>
        <v>0.83888888888888802</v>
      </c>
      <c r="AE78" s="996">
        <v>4.8611111111111112E-3</v>
      </c>
      <c r="AF78" s="1004">
        <f t="shared" si="12"/>
        <v>0.84374999999999911</v>
      </c>
      <c r="AG78" s="996">
        <v>2.7777777777777779E-3</v>
      </c>
      <c r="AH78" s="1004">
        <f t="shared" si="13"/>
        <v>0.84652777777777688</v>
      </c>
      <c r="AI78" s="996">
        <v>2.7777777777777779E-3</v>
      </c>
      <c r="AJ78" s="1004">
        <f t="shared" si="14"/>
        <v>0.84930555555555465</v>
      </c>
      <c r="AK78" s="996">
        <v>5.5555555555555558E-3</v>
      </c>
      <c r="AL78" s="1004">
        <f t="shared" si="15"/>
        <v>0.85486111111111018</v>
      </c>
      <c r="AM78" s="996">
        <v>2.7777777777777779E-3</v>
      </c>
      <c r="AN78" s="1004">
        <f t="shared" si="16"/>
        <v>0.85763888888888795</v>
      </c>
      <c r="AO78" s="996">
        <v>3.472222222222222E-3</v>
      </c>
      <c r="AP78" s="1004">
        <f t="shared" si="17"/>
        <v>0.86111111111111016</v>
      </c>
      <c r="AQ78" s="996">
        <v>5.5555555555555558E-3</v>
      </c>
      <c r="AR78" s="1004">
        <f t="shared" si="18"/>
        <v>0.8666666666666657</v>
      </c>
      <c r="AS78" s="996">
        <v>2.7777777777777801E-3</v>
      </c>
      <c r="AT78" s="1004">
        <f t="shared" si="19"/>
        <v>0.86944444444444346</v>
      </c>
      <c r="AU78" s="996">
        <v>3.472222222222222E-3</v>
      </c>
      <c r="AV78" s="1004">
        <f t="shared" si="20"/>
        <v>0.87291666666666567</v>
      </c>
      <c r="AW78" s="996">
        <v>4.8611111111111103E-3</v>
      </c>
      <c r="AX78" s="1004">
        <f t="shared" si="21"/>
        <v>0.87777777777777677</v>
      </c>
      <c r="AY78" s="996">
        <v>4.1666666666666666E-3</v>
      </c>
      <c r="AZ78" s="1004">
        <f t="shared" si="22"/>
        <v>0.88194444444444342</v>
      </c>
      <c r="BA78" s="996">
        <v>4.1666666666666666E-3</v>
      </c>
      <c r="BB78" s="1004">
        <f t="shared" si="23"/>
        <v>0.88611111111111007</v>
      </c>
      <c r="BC78" s="1150">
        <v>4.1666666666666666E-3</v>
      </c>
      <c r="BD78" s="1006">
        <f t="shared" si="24"/>
        <v>0.89027777777777672</v>
      </c>
      <c r="BE78" s="1007">
        <v>0</v>
      </c>
      <c r="BF78" s="1004">
        <f t="shared" si="25"/>
        <v>0.89027777777777672</v>
      </c>
      <c r="BG78" s="1004">
        <v>0</v>
      </c>
      <c r="BH78" s="1004">
        <f t="shared" si="26"/>
        <v>0.89027777777777672</v>
      </c>
      <c r="BI78" s="1004">
        <v>0</v>
      </c>
      <c r="BJ78" s="1004">
        <f t="shared" si="27"/>
        <v>0.89027777777777672</v>
      </c>
      <c r="BK78" s="1004">
        <v>0</v>
      </c>
      <c r="BL78" s="1004">
        <f t="shared" si="28"/>
        <v>0.89027777777777672</v>
      </c>
      <c r="BM78" s="1004">
        <v>0</v>
      </c>
      <c r="BN78" s="1004">
        <f t="shared" si="29"/>
        <v>0.89027777777777672</v>
      </c>
      <c r="BO78" s="1004">
        <v>0</v>
      </c>
      <c r="BP78" s="1004">
        <f t="shared" si="30"/>
        <v>0.89027777777777672</v>
      </c>
      <c r="BQ78" s="1004">
        <v>0</v>
      </c>
      <c r="BR78" s="1004">
        <f t="shared" si="31"/>
        <v>0.89027777777777672</v>
      </c>
      <c r="BS78" s="1004">
        <v>0</v>
      </c>
      <c r="BT78" s="1004">
        <f t="shared" si="32"/>
        <v>0.89027777777777672</v>
      </c>
      <c r="BU78" s="1004">
        <v>0</v>
      </c>
      <c r="BV78" s="1004">
        <f t="shared" si="33"/>
        <v>0.89027777777777672</v>
      </c>
      <c r="BW78" s="1156">
        <v>5.5555555555555558E-3</v>
      </c>
      <c r="BX78" s="1159">
        <f t="shared" si="34"/>
        <v>0.89583333333333226</v>
      </c>
      <c r="BY78" s="1003"/>
      <c r="BZ78" s="1004"/>
      <c r="CA78" s="1004">
        <f t="shared" si="38"/>
        <v>0.10763888888888851</v>
      </c>
      <c r="CB78" s="998">
        <f t="shared" si="35"/>
        <v>18.181935483871033</v>
      </c>
      <c r="CC78" s="1005"/>
      <c r="CD78" s="955">
        <f t="shared" si="39"/>
        <v>154.99999999999946</v>
      </c>
      <c r="CE78" s="955">
        <f t="shared" si="36"/>
        <v>46.97</v>
      </c>
      <c r="CG78" s="1000">
        <f t="shared" si="40"/>
        <v>0.10763888888888851</v>
      </c>
      <c r="CH78" s="977">
        <f t="shared" si="41"/>
        <v>154.99999999999946</v>
      </c>
      <c r="CI78" s="1001">
        <f t="shared" si="42"/>
        <v>2.5833333333333242</v>
      </c>
    </row>
    <row r="79" spans="1:92" x14ac:dyDescent="0.2">
      <c r="A79" s="1274"/>
      <c r="B79" s="1155">
        <v>54</v>
      </c>
      <c r="C79" s="1148">
        <v>1.1805555555555555E-2</v>
      </c>
      <c r="D79" s="987">
        <f t="shared" si="37"/>
        <v>0.79999999999999927</v>
      </c>
      <c r="E79" s="988">
        <v>0</v>
      </c>
      <c r="F79" s="989"/>
      <c r="G79" s="993">
        <v>6.9444444444444441E-3</v>
      </c>
      <c r="H79" s="987">
        <f t="shared" si="0"/>
        <v>0.80694444444444369</v>
      </c>
      <c r="I79" s="1040">
        <v>3.472222222222222E-3</v>
      </c>
      <c r="J79" s="1156">
        <f t="shared" si="1"/>
        <v>0.8104166666666659</v>
      </c>
      <c r="K79" s="990">
        <v>4.1666666666666666E-3</v>
      </c>
      <c r="L79" s="1156">
        <f t="shared" si="2"/>
        <v>0.81458333333333255</v>
      </c>
      <c r="M79" s="1156">
        <v>4.1666666666666666E-3</v>
      </c>
      <c r="N79" s="1156">
        <f t="shared" si="3"/>
        <v>0.8187499999999992</v>
      </c>
      <c r="O79" s="1156">
        <v>4.1666666666666666E-3</v>
      </c>
      <c r="P79" s="1156">
        <f t="shared" si="4"/>
        <v>0.82291666666666585</v>
      </c>
      <c r="Q79" s="990">
        <v>3.472222222222222E-3</v>
      </c>
      <c r="R79" s="1156">
        <f t="shared" si="5"/>
        <v>0.82638888888888806</v>
      </c>
      <c r="S79" s="990">
        <v>3.472222222222222E-3</v>
      </c>
      <c r="T79" s="1156">
        <f t="shared" si="6"/>
        <v>0.82986111111111027</v>
      </c>
      <c r="U79" s="996">
        <v>5.5555555555555558E-3</v>
      </c>
      <c r="V79" s="1156">
        <f t="shared" si="7"/>
        <v>0.83541666666666581</v>
      </c>
      <c r="W79" s="990">
        <v>4.1666666666666666E-3</v>
      </c>
      <c r="X79" s="1156">
        <f t="shared" si="8"/>
        <v>0.83958333333333246</v>
      </c>
      <c r="Y79" s="1156">
        <v>2.0833333333333298E-3</v>
      </c>
      <c r="Z79" s="1156">
        <f t="shared" si="9"/>
        <v>0.84166666666666579</v>
      </c>
      <c r="AA79" s="1156">
        <v>2.0833333333333333E-3</v>
      </c>
      <c r="AB79" s="1157">
        <f t="shared" si="10"/>
        <v>0.84374999999999911</v>
      </c>
      <c r="AC79" s="990">
        <v>5.5555555555555558E-3</v>
      </c>
      <c r="AD79" s="1156">
        <f t="shared" si="11"/>
        <v>0.84930555555555465</v>
      </c>
      <c r="AE79" s="990">
        <v>4.8611111111111112E-3</v>
      </c>
      <c r="AF79" s="1156">
        <f t="shared" si="12"/>
        <v>0.85416666666666574</v>
      </c>
      <c r="AG79" s="996">
        <v>2.7777777777777779E-3</v>
      </c>
      <c r="AH79" s="1156">
        <f t="shared" si="13"/>
        <v>0.85694444444444351</v>
      </c>
      <c r="AI79" s="996">
        <v>2.7777777777777779E-3</v>
      </c>
      <c r="AJ79" s="1156">
        <f t="shared" si="14"/>
        <v>0.85972222222222128</v>
      </c>
      <c r="AK79" s="990">
        <v>5.5555555555555558E-3</v>
      </c>
      <c r="AL79" s="1156">
        <f t="shared" si="15"/>
        <v>0.86527777777777681</v>
      </c>
      <c r="AM79" s="990">
        <v>2.7777777777777779E-3</v>
      </c>
      <c r="AN79" s="1156">
        <f t="shared" si="16"/>
        <v>0.86805555555555458</v>
      </c>
      <c r="AO79" s="990">
        <v>3.472222222222222E-3</v>
      </c>
      <c r="AP79" s="1156">
        <f t="shared" si="17"/>
        <v>0.87152777777777679</v>
      </c>
      <c r="AQ79" s="990">
        <v>4.8611111111111112E-3</v>
      </c>
      <c r="AR79" s="1156">
        <f t="shared" si="18"/>
        <v>0.87638888888888788</v>
      </c>
      <c r="AS79" s="990">
        <v>2.7777777777777801E-3</v>
      </c>
      <c r="AT79" s="1156">
        <f t="shared" si="19"/>
        <v>0.87916666666666565</v>
      </c>
      <c r="AU79" s="990">
        <v>3.472222222222222E-3</v>
      </c>
      <c r="AV79" s="1156">
        <f t="shared" si="20"/>
        <v>0.88263888888888786</v>
      </c>
      <c r="AW79" s="990">
        <v>4.1666666666666666E-3</v>
      </c>
      <c r="AX79" s="1156">
        <f t="shared" si="21"/>
        <v>0.88680555555555451</v>
      </c>
      <c r="AY79" s="990">
        <v>4.1666666666666666E-3</v>
      </c>
      <c r="AZ79" s="1156">
        <f t="shared" si="22"/>
        <v>0.89097222222222117</v>
      </c>
      <c r="BA79" s="990">
        <v>4.1666666666666666E-3</v>
      </c>
      <c r="BB79" s="1156">
        <f t="shared" si="23"/>
        <v>0.89513888888888782</v>
      </c>
      <c r="BC79" s="993">
        <v>4.1666666666666666E-3</v>
      </c>
      <c r="BD79" s="987">
        <f t="shared" si="24"/>
        <v>0.89930555555555447</v>
      </c>
      <c r="BE79" s="988">
        <v>0</v>
      </c>
      <c r="BF79" s="1156">
        <f t="shared" si="25"/>
        <v>0.89930555555555447</v>
      </c>
      <c r="BG79" s="1156">
        <v>0</v>
      </c>
      <c r="BH79" s="1156">
        <f t="shared" si="26"/>
        <v>0.89930555555555447</v>
      </c>
      <c r="BI79" s="1156">
        <v>0</v>
      </c>
      <c r="BJ79" s="1156">
        <f t="shared" si="27"/>
        <v>0.89930555555555447</v>
      </c>
      <c r="BK79" s="1156">
        <v>0</v>
      </c>
      <c r="BL79" s="1156">
        <f t="shared" si="28"/>
        <v>0.89930555555555447</v>
      </c>
      <c r="BM79" s="1156">
        <v>0</v>
      </c>
      <c r="BN79" s="1156">
        <f t="shared" si="29"/>
        <v>0.89930555555555447</v>
      </c>
      <c r="BO79" s="1156">
        <v>0</v>
      </c>
      <c r="BP79" s="1156">
        <f t="shared" si="30"/>
        <v>0.89930555555555447</v>
      </c>
      <c r="BQ79" s="1156">
        <v>0</v>
      </c>
      <c r="BR79" s="1156">
        <f t="shared" si="31"/>
        <v>0.89930555555555447</v>
      </c>
      <c r="BS79" s="1156">
        <v>0</v>
      </c>
      <c r="BT79" s="1156">
        <f t="shared" si="32"/>
        <v>0.89930555555555447</v>
      </c>
      <c r="BU79" s="1156">
        <v>0</v>
      </c>
      <c r="BV79" s="1156">
        <f t="shared" si="33"/>
        <v>0.89930555555555447</v>
      </c>
      <c r="BW79" s="1156">
        <v>5.5555555555555558E-3</v>
      </c>
      <c r="BX79" s="1158">
        <f t="shared" si="34"/>
        <v>0.90486111111111001</v>
      </c>
      <c r="BY79" s="1003"/>
      <c r="BZ79" s="1004"/>
      <c r="CA79" s="1004">
        <f t="shared" si="38"/>
        <v>0.10486111111111074</v>
      </c>
      <c r="CB79" s="998">
        <f t="shared" si="35"/>
        <v>18.663576158940462</v>
      </c>
      <c r="CC79" s="1005"/>
      <c r="CD79" s="955">
        <f t="shared" si="39"/>
        <v>150.99999999999946</v>
      </c>
      <c r="CE79" s="955">
        <f t="shared" si="36"/>
        <v>46.97</v>
      </c>
      <c r="CG79" s="1000">
        <f t="shared" si="40"/>
        <v>0.10486111111111074</v>
      </c>
      <c r="CH79" s="977">
        <f t="shared" si="41"/>
        <v>150.99999999999946</v>
      </c>
      <c r="CI79" s="1001">
        <f t="shared" si="42"/>
        <v>2.5166666666666577</v>
      </c>
    </row>
    <row r="80" spans="1:92" x14ac:dyDescent="0.2">
      <c r="A80" s="1274"/>
      <c r="B80" s="1155">
        <v>55</v>
      </c>
      <c r="C80" s="1148">
        <v>1.1805555555555555E-2</v>
      </c>
      <c r="D80" s="987">
        <f t="shared" si="37"/>
        <v>0.81180555555555478</v>
      </c>
      <c r="E80" s="988">
        <v>0</v>
      </c>
      <c r="F80" s="989"/>
      <c r="G80" s="993">
        <v>6.9444444444444441E-3</v>
      </c>
      <c r="H80" s="987">
        <f t="shared" si="0"/>
        <v>0.8187499999999992</v>
      </c>
      <c r="I80" s="1040">
        <v>3.472222222222222E-3</v>
      </c>
      <c r="J80" s="1156">
        <f t="shared" si="1"/>
        <v>0.82222222222222141</v>
      </c>
      <c r="K80" s="990">
        <v>4.1666666666666666E-3</v>
      </c>
      <c r="L80" s="1156">
        <f t="shared" si="2"/>
        <v>0.82638888888888806</v>
      </c>
      <c r="M80" s="1156">
        <v>4.1666666666666666E-3</v>
      </c>
      <c r="N80" s="1156">
        <f t="shared" si="3"/>
        <v>0.83055555555555471</v>
      </c>
      <c r="O80" s="1156">
        <v>4.1666666666666666E-3</v>
      </c>
      <c r="P80" s="1156">
        <f t="shared" si="4"/>
        <v>0.83472222222222137</v>
      </c>
      <c r="Q80" s="990">
        <v>3.472222222222222E-3</v>
      </c>
      <c r="R80" s="1156">
        <f t="shared" si="5"/>
        <v>0.83819444444444358</v>
      </c>
      <c r="S80" s="990">
        <v>3.472222222222222E-3</v>
      </c>
      <c r="T80" s="1156">
        <f t="shared" si="6"/>
        <v>0.84166666666666579</v>
      </c>
      <c r="U80" s="996">
        <v>5.5555555555555558E-3</v>
      </c>
      <c r="V80" s="1156">
        <f t="shared" si="7"/>
        <v>0.84722222222222132</v>
      </c>
      <c r="W80" s="990">
        <v>4.1666666666666666E-3</v>
      </c>
      <c r="X80" s="1156">
        <f t="shared" si="8"/>
        <v>0.85138888888888797</v>
      </c>
      <c r="Y80" s="1156">
        <v>2.0833333333333298E-3</v>
      </c>
      <c r="Z80" s="1156">
        <f t="shared" si="9"/>
        <v>0.8534722222222213</v>
      </c>
      <c r="AA80" s="1156">
        <v>2.0833333333333333E-3</v>
      </c>
      <c r="AB80" s="1157">
        <f t="shared" si="10"/>
        <v>0.85555555555555463</v>
      </c>
      <c r="AC80" s="990">
        <v>5.5555555555555558E-3</v>
      </c>
      <c r="AD80" s="1156">
        <f t="shared" si="11"/>
        <v>0.86111111111111016</v>
      </c>
      <c r="AE80" s="990">
        <v>4.8611111111111112E-3</v>
      </c>
      <c r="AF80" s="1156">
        <f t="shared" si="12"/>
        <v>0.86597222222222126</v>
      </c>
      <c r="AG80" s="996">
        <v>2.7777777777777779E-3</v>
      </c>
      <c r="AH80" s="1156">
        <f t="shared" si="13"/>
        <v>0.86874999999999902</v>
      </c>
      <c r="AI80" s="996">
        <v>2.7777777777777779E-3</v>
      </c>
      <c r="AJ80" s="1156">
        <f t="shared" si="14"/>
        <v>0.87152777777777679</v>
      </c>
      <c r="AK80" s="990">
        <v>5.5555555555555558E-3</v>
      </c>
      <c r="AL80" s="1156">
        <f t="shared" si="15"/>
        <v>0.87708333333333233</v>
      </c>
      <c r="AM80" s="990">
        <v>2.7777777777777779E-3</v>
      </c>
      <c r="AN80" s="1156">
        <f t="shared" si="16"/>
        <v>0.87986111111111009</v>
      </c>
      <c r="AO80" s="990">
        <v>3.472222222222222E-3</v>
      </c>
      <c r="AP80" s="1156">
        <f t="shared" si="17"/>
        <v>0.8833333333333323</v>
      </c>
      <c r="AQ80" s="990">
        <v>4.8611111111111112E-3</v>
      </c>
      <c r="AR80" s="1156">
        <f t="shared" si="18"/>
        <v>0.8881944444444434</v>
      </c>
      <c r="AS80" s="990">
        <v>2.7777777777777801E-3</v>
      </c>
      <c r="AT80" s="1156">
        <f t="shared" si="19"/>
        <v>0.89097222222222117</v>
      </c>
      <c r="AU80" s="990">
        <v>3.472222222222222E-3</v>
      </c>
      <c r="AV80" s="1156">
        <f t="shared" si="20"/>
        <v>0.89444444444444338</v>
      </c>
      <c r="AW80" s="990">
        <v>4.1666666666666666E-3</v>
      </c>
      <c r="AX80" s="1156">
        <f t="shared" si="21"/>
        <v>0.89861111111111003</v>
      </c>
      <c r="AY80" s="990">
        <v>4.1666666666666666E-3</v>
      </c>
      <c r="AZ80" s="1156">
        <f t="shared" si="22"/>
        <v>0.90277777777777668</v>
      </c>
      <c r="BA80" s="990">
        <v>4.1666666666666666E-3</v>
      </c>
      <c r="BB80" s="1156">
        <f t="shared" si="23"/>
        <v>0.90694444444444333</v>
      </c>
      <c r="BC80" s="993">
        <v>4.1666666666666666E-3</v>
      </c>
      <c r="BD80" s="987">
        <f t="shared" si="24"/>
        <v>0.91111111111110998</v>
      </c>
      <c r="BE80" s="988">
        <v>0</v>
      </c>
      <c r="BF80" s="1156">
        <f t="shared" si="25"/>
        <v>0.91111111111110998</v>
      </c>
      <c r="BG80" s="1156">
        <v>0</v>
      </c>
      <c r="BH80" s="1156">
        <f t="shared" si="26"/>
        <v>0.91111111111110998</v>
      </c>
      <c r="BI80" s="1156">
        <v>0</v>
      </c>
      <c r="BJ80" s="1156">
        <f t="shared" si="27"/>
        <v>0.91111111111110998</v>
      </c>
      <c r="BK80" s="1156">
        <v>0</v>
      </c>
      <c r="BL80" s="1156">
        <f t="shared" si="28"/>
        <v>0.91111111111110998</v>
      </c>
      <c r="BM80" s="1156">
        <v>0</v>
      </c>
      <c r="BN80" s="1156">
        <f t="shared" si="29"/>
        <v>0.91111111111110998</v>
      </c>
      <c r="BO80" s="1156">
        <v>0</v>
      </c>
      <c r="BP80" s="1156">
        <f t="shared" si="30"/>
        <v>0.91111111111110998</v>
      </c>
      <c r="BQ80" s="1156">
        <v>0</v>
      </c>
      <c r="BR80" s="1156">
        <f t="shared" si="31"/>
        <v>0.91111111111110998</v>
      </c>
      <c r="BS80" s="1156">
        <v>0</v>
      </c>
      <c r="BT80" s="1156">
        <f t="shared" si="32"/>
        <v>0.91111111111110998</v>
      </c>
      <c r="BU80" s="1156">
        <v>0</v>
      </c>
      <c r="BV80" s="1156">
        <f t="shared" si="33"/>
        <v>0.91111111111110998</v>
      </c>
      <c r="BW80" s="1156">
        <v>5.5555555555555558E-3</v>
      </c>
      <c r="BX80" s="1158">
        <f t="shared" si="34"/>
        <v>0.91666666666666552</v>
      </c>
      <c r="BY80" s="1003"/>
      <c r="BZ80" s="1004"/>
      <c r="CA80" s="1004">
        <f t="shared" si="38"/>
        <v>0.10486111111111074</v>
      </c>
      <c r="CB80" s="998">
        <f t="shared" si="35"/>
        <v>18.663576158940462</v>
      </c>
      <c r="CC80" s="1005"/>
      <c r="CD80" s="955">
        <f t="shared" si="39"/>
        <v>150.99999999999946</v>
      </c>
      <c r="CE80" s="955">
        <f t="shared" si="36"/>
        <v>46.97</v>
      </c>
      <c r="CG80" s="1000">
        <f t="shared" si="40"/>
        <v>0.10486111111111074</v>
      </c>
      <c r="CH80" s="977">
        <f t="shared" si="41"/>
        <v>150.99999999999946</v>
      </c>
      <c r="CI80" s="1001">
        <f t="shared" si="42"/>
        <v>2.5166666666666577</v>
      </c>
    </row>
    <row r="81" spans="1:87" x14ac:dyDescent="0.2">
      <c r="A81" s="1274"/>
      <c r="B81" s="1155">
        <v>56</v>
      </c>
      <c r="C81" s="1148">
        <v>1.1805555555555555E-2</v>
      </c>
      <c r="D81" s="987">
        <f t="shared" si="37"/>
        <v>0.82361111111111029</v>
      </c>
      <c r="E81" s="988">
        <v>0</v>
      </c>
      <c r="F81" s="989"/>
      <c r="G81" s="993">
        <v>6.9444444444444441E-3</v>
      </c>
      <c r="H81" s="987">
        <f t="shared" si="0"/>
        <v>0.83055555555555471</v>
      </c>
      <c r="I81" s="1040">
        <v>3.472222222222222E-3</v>
      </c>
      <c r="J81" s="1156">
        <f t="shared" si="1"/>
        <v>0.83402777777777692</v>
      </c>
      <c r="K81" s="990">
        <v>4.1666666666666666E-3</v>
      </c>
      <c r="L81" s="1156">
        <f t="shared" si="2"/>
        <v>0.83819444444444358</v>
      </c>
      <c r="M81" s="1156">
        <v>4.1666666666666666E-3</v>
      </c>
      <c r="N81" s="1156">
        <f t="shared" si="3"/>
        <v>0.84236111111111023</v>
      </c>
      <c r="O81" s="1156">
        <v>4.1666666666666666E-3</v>
      </c>
      <c r="P81" s="1156">
        <f t="shared" si="4"/>
        <v>0.84652777777777688</v>
      </c>
      <c r="Q81" s="990">
        <v>3.472222222222222E-3</v>
      </c>
      <c r="R81" s="1156">
        <f t="shared" si="5"/>
        <v>0.84999999999999909</v>
      </c>
      <c r="S81" s="990">
        <v>3.472222222222222E-3</v>
      </c>
      <c r="T81" s="1156">
        <f t="shared" si="6"/>
        <v>0.8534722222222213</v>
      </c>
      <c r="U81" s="996">
        <v>5.5555555555555558E-3</v>
      </c>
      <c r="V81" s="1156">
        <f t="shared" si="7"/>
        <v>0.85902777777777684</v>
      </c>
      <c r="W81" s="990">
        <v>4.1666666666666666E-3</v>
      </c>
      <c r="X81" s="1156">
        <f t="shared" si="8"/>
        <v>0.86319444444444349</v>
      </c>
      <c r="Y81" s="1156">
        <v>2.0833333333333298E-3</v>
      </c>
      <c r="Z81" s="1156">
        <f t="shared" si="9"/>
        <v>0.86527777777777681</v>
      </c>
      <c r="AA81" s="1156">
        <v>2.0833333333333333E-3</v>
      </c>
      <c r="AB81" s="1157">
        <f t="shared" si="10"/>
        <v>0.86736111111111014</v>
      </c>
      <c r="AC81" s="990">
        <v>5.5555555555555558E-3</v>
      </c>
      <c r="AD81" s="1156">
        <f t="shared" si="11"/>
        <v>0.87291666666666567</v>
      </c>
      <c r="AE81" s="990">
        <v>4.8611111111111112E-3</v>
      </c>
      <c r="AF81" s="1156">
        <f t="shared" si="12"/>
        <v>0.87777777777777677</v>
      </c>
      <c r="AG81" s="996">
        <v>2.7777777777777779E-3</v>
      </c>
      <c r="AH81" s="1156">
        <f t="shared" si="13"/>
        <v>0.88055555555555454</v>
      </c>
      <c r="AI81" s="996">
        <v>2.7777777777777779E-3</v>
      </c>
      <c r="AJ81" s="1156">
        <f t="shared" si="14"/>
        <v>0.8833333333333323</v>
      </c>
      <c r="AK81" s="990">
        <v>5.5555555555555558E-3</v>
      </c>
      <c r="AL81" s="1156">
        <f t="shared" si="15"/>
        <v>0.88888888888888784</v>
      </c>
      <c r="AM81" s="990">
        <v>2.7777777777777779E-3</v>
      </c>
      <c r="AN81" s="1156">
        <f t="shared" si="16"/>
        <v>0.89166666666666561</v>
      </c>
      <c r="AO81" s="990">
        <v>3.472222222222222E-3</v>
      </c>
      <c r="AP81" s="1156">
        <f t="shared" si="17"/>
        <v>0.89513888888888782</v>
      </c>
      <c r="AQ81" s="990">
        <v>4.8611111111111112E-3</v>
      </c>
      <c r="AR81" s="1156">
        <f t="shared" si="18"/>
        <v>0.89999999999999891</v>
      </c>
      <c r="AS81" s="990">
        <v>2.7777777777777801E-3</v>
      </c>
      <c r="AT81" s="1156">
        <f t="shared" si="19"/>
        <v>0.90277777777777668</v>
      </c>
      <c r="AU81" s="990">
        <v>3.472222222222222E-3</v>
      </c>
      <c r="AV81" s="1156">
        <f t="shared" si="20"/>
        <v>0.90624999999999889</v>
      </c>
      <c r="AW81" s="990">
        <v>4.1666666666666666E-3</v>
      </c>
      <c r="AX81" s="1156">
        <f t="shared" si="21"/>
        <v>0.91041666666666554</v>
      </c>
      <c r="AY81" s="990">
        <v>4.1666666666666666E-3</v>
      </c>
      <c r="AZ81" s="1156">
        <f t="shared" si="22"/>
        <v>0.91458333333333219</v>
      </c>
      <c r="BA81" s="990">
        <v>4.1666666666666666E-3</v>
      </c>
      <c r="BB81" s="1156">
        <f t="shared" si="23"/>
        <v>0.91874999999999885</v>
      </c>
      <c r="BC81" s="993">
        <v>4.1666666666666666E-3</v>
      </c>
      <c r="BD81" s="987">
        <f t="shared" si="24"/>
        <v>0.9229166666666655</v>
      </c>
      <c r="BE81" s="988">
        <v>0</v>
      </c>
      <c r="BF81" s="1156">
        <f t="shared" si="25"/>
        <v>0.9229166666666655</v>
      </c>
      <c r="BG81" s="1156">
        <v>0</v>
      </c>
      <c r="BH81" s="1156">
        <f t="shared" si="26"/>
        <v>0.9229166666666655</v>
      </c>
      <c r="BI81" s="1156">
        <v>0</v>
      </c>
      <c r="BJ81" s="1156">
        <f t="shared" si="27"/>
        <v>0.9229166666666655</v>
      </c>
      <c r="BK81" s="1156">
        <v>0</v>
      </c>
      <c r="BL81" s="1156">
        <f t="shared" si="28"/>
        <v>0.9229166666666655</v>
      </c>
      <c r="BM81" s="1156">
        <v>0</v>
      </c>
      <c r="BN81" s="1156">
        <f t="shared" si="29"/>
        <v>0.9229166666666655</v>
      </c>
      <c r="BO81" s="1156">
        <v>0</v>
      </c>
      <c r="BP81" s="1156">
        <f t="shared" si="30"/>
        <v>0.9229166666666655</v>
      </c>
      <c r="BQ81" s="1156">
        <v>0</v>
      </c>
      <c r="BR81" s="1156">
        <f t="shared" si="31"/>
        <v>0.9229166666666655</v>
      </c>
      <c r="BS81" s="1156">
        <v>0</v>
      </c>
      <c r="BT81" s="1156">
        <f t="shared" si="32"/>
        <v>0.9229166666666655</v>
      </c>
      <c r="BU81" s="1156">
        <v>0</v>
      </c>
      <c r="BV81" s="1156">
        <f t="shared" si="33"/>
        <v>0.9229166666666655</v>
      </c>
      <c r="BW81" s="1156">
        <v>5.5555555555555558E-3</v>
      </c>
      <c r="BX81" s="1158">
        <f t="shared" si="34"/>
        <v>0.92847222222222103</v>
      </c>
      <c r="BY81" s="1003"/>
      <c r="BZ81" s="1004"/>
      <c r="CA81" s="1004">
        <f t="shared" si="38"/>
        <v>0.10486111111111074</v>
      </c>
      <c r="CB81" s="998">
        <f t="shared" si="35"/>
        <v>18.663576158940462</v>
      </c>
      <c r="CC81" s="1005"/>
      <c r="CD81" s="955">
        <f t="shared" si="39"/>
        <v>150.99999999999946</v>
      </c>
      <c r="CE81" s="955">
        <f t="shared" si="36"/>
        <v>46.97</v>
      </c>
      <c r="CG81" s="1000">
        <f t="shared" si="40"/>
        <v>0.10486111111111074</v>
      </c>
      <c r="CH81" s="977">
        <f t="shared" si="41"/>
        <v>150.99999999999946</v>
      </c>
      <c r="CI81" s="1001">
        <f t="shared" si="42"/>
        <v>2.5166666666666577</v>
      </c>
    </row>
    <row r="82" spans="1:87" x14ac:dyDescent="0.2">
      <c r="A82" s="1274"/>
      <c r="B82" s="1155">
        <v>57</v>
      </c>
      <c r="C82" s="1148">
        <v>1.3194444444444444E-2</v>
      </c>
      <c r="D82" s="987">
        <f t="shared" si="37"/>
        <v>0.83680555555555469</v>
      </c>
      <c r="E82" s="988">
        <v>0</v>
      </c>
      <c r="F82" s="989"/>
      <c r="G82" s="993">
        <v>6.9444444444444441E-3</v>
      </c>
      <c r="H82" s="987">
        <f t="shared" si="0"/>
        <v>0.84374999999999911</v>
      </c>
      <c r="I82" s="1040">
        <v>3.472222222222222E-3</v>
      </c>
      <c r="J82" s="1156">
        <f t="shared" si="1"/>
        <v>0.84722222222222132</v>
      </c>
      <c r="K82" s="990">
        <v>4.1666666666666666E-3</v>
      </c>
      <c r="L82" s="1156">
        <f t="shared" si="2"/>
        <v>0.85138888888888797</v>
      </c>
      <c r="M82" s="1156">
        <v>4.1666666666666666E-3</v>
      </c>
      <c r="N82" s="1156">
        <f t="shared" si="3"/>
        <v>0.85555555555555463</v>
      </c>
      <c r="O82" s="1156">
        <v>4.1666666666666666E-3</v>
      </c>
      <c r="P82" s="1156">
        <f t="shared" si="4"/>
        <v>0.85972222222222128</v>
      </c>
      <c r="Q82" s="990">
        <v>3.472222222222222E-3</v>
      </c>
      <c r="R82" s="1156">
        <f t="shared" si="5"/>
        <v>0.86319444444444349</v>
      </c>
      <c r="S82" s="990">
        <v>3.472222222222222E-3</v>
      </c>
      <c r="T82" s="1156">
        <f t="shared" si="6"/>
        <v>0.8666666666666657</v>
      </c>
      <c r="U82" s="996">
        <v>5.5555555555555558E-3</v>
      </c>
      <c r="V82" s="1156">
        <f t="shared" si="7"/>
        <v>0.87222222222222123</v>
      </c>
      <c r="W82" s="990">
        <v>4.1666666666666666E-3</v>
      </c>
      <c r="X82" s="1156">
        <f t="shared" si="8"/>
        <v>0.87638888888888788</v>
      </c>
      <c r="Y82" s="1156">
        <v>2.0833333333333298E-3</v>
      </c>
      <c r="Z82" s="1156">
        <f t="shared" si="9"/>
        <v>0.87847222222222121</v>
      </c>
      <c r="AA82" s="1156">
        <v>2.0833333333333333E-3</v>
      </c>
      <c r="AB82" s="1157">
        <f t="shared" si="10"/>
        <v>0.88055555555555454</v>
      </c>
      <c r="AC82" s="990">
        <v>5.5555555555555558E-3</v>
      </c>
      <c r="AD82" s="1156">
        <f t="shared" si="11"/>
        <v>0.88611111111111007</v>
      </c>
      <c r="AE82" s="990">
        <v>4.8611111111111112E-3</v>
      </c>
      <c r="AF82" s="1156">
        <f t="shared" si="12"/>
        <v>0.89097222222222117</v>
      </c>
      <c r="AG82" s="996">
        <v>2.7777777777777779E-3</v>
      </c>
      <c r="AH82" s="1156">
        <f t="shared" si="13"/>
        <v>0.89374999999999893</v>
      </c>
      <c r="AI82" s="996">
        <v>2.7777777777777779E-3</v>
      </c>
      <c r="AJ82" s="1156">
        <f t="shared" si="14"/>
        <v>0.8965277777777767</v>
      </c>
      <c r="AK82" s="990">
        <v>5.5555555555555558E-3</v>
      </c>
      <c r="AL82" s="1156">
        <f t="shared" si="15"/>
        <v>0.90208333333333224</v>
      </c>
      <c r="AM82" s="990">
        <v>2.7777777777777779E-3</v>
      </c>
      <c r="AN82" s="1156">
        <f t="shared" si="16"/>
        <v>0.90486111111111001</v>
      </c>
      <c r="AO82" s="990">
        <v>3.472222222222222E-3</v>
      </c>
      <c r="AP82" s="1156">
        <f t="shared" si="17"/>
        <v>0.90833333333333222</v>
      </c>
      <c r="AQ82" s="990">
        <v>4.8611111111111112E-3</v>
      </c>
      <c r="AR82" s="1156">
        <f t="shared" si="18"/>
        <v>0.91319444444444331</v>
      </c>
      <c r="AS82" s="990">
        <v>2.7777777777777801E-3</v>
      </c>
      <c r="AT82" s="1156">
        <f t="shared" si="19"/>
        <v>0.91597222222222108</v>
      </c>
      <c r="AU82" s="990">
        <v>3.472222222222222E-3</v>
      </c>
      <c r="AV82" s="1156">
        <f t="shared" si="20"/>
        <v>0.91944444444444329</v>
      </c>
      <c r="AW82" s="990">
        <v>4.1666666666666666E-3</v>
      </c>
      <c r="AX82" s="1156">
        <f t="shared" si="21"/>
        <v>0.92361111111110994</v>
      </c>
      <c r="AY82" s="990">
        <v>4.1666666666666666E-3</v>
      </c>
      <c r="AZ82" s="1156">
        <f t="shared" si="22"/>
        <v>0.92777777777777659</v>
      </c>
      <c r="BA82" s="990">
        <v>4.1666666666666666E-3</v>
      </c>
      <c r="BB82" s="1156">
        <f t="shared" si="23"/>
        <v>0.93194444444444324</v>
      </c>
      <c r="BC82" s="993">
        <v>4.1666666666666666E-3</v>
      </c>
      <c r="BD82" s="987">
        <f t="shared" si="24"/>
        <v>0.93611111111110989</v>
      </c>
      <c r="BE82" s="988">
        <v>0</v>
      </c>
      <c r="BF82" s="1156">
        <f t="shared" si="25"/>
        <v>0.93611111111110989</v>
      </c>
      <c r="BG82" s="1156">
        <v>0</v>
      </c>
      <c r="BH82" s="1156">
        <f t="shared" si="26"/>
        <v>0.93611111111110989</v>
      </c>
      <c r="BI82" s="1156">
        <v>0</v>
      </c>
      <c r="BJ82" s="1156">
        <f t="shared" si="27"/>
        <v>0.93611111111110989</v>
      </c>
      <c r="BK82" s="1156">
        <v>0</v>
      </c>
      <c r="BL82" s="1156">
        <f t="shared" si="28"/>
        <v>0.93611111111110989</v>
      </c>
      <c r="BM82" s="1156">
        <v>0</v>
      </c>
      <c r="BN82" s="1156">
        <f t="shared" si="29"/>
        <v>0.93611111111110989</v>
      </c>
      <c r="BO82" s="1156">
        <v>0</v>
      </c>
      <c r="BP82" s="1156">
        <f t="shared" si="30"/>
        <v>0.93611111111110989</v>
      </c>
      <c r="BQ82" s="1156">
        <v>0</v>
      </c>
      <c r="BR82" s="1156">
        <f t="shared" si="31"/>
        <v>0.93611111111110989</v>
      </c>
      <c r="BS82" s="1156">
        <v>0</v>
      </c>
      <c r="BT82" s="1156">
        <f t="shared" si="32"/>
        <v>0.93611111111110989</v>
      </c>
      <c r="BU82" s="1156">
        <v>0</v>
      </c>
      <c r="BV82" s="1156">
        <f t="shared" si="33"/>
        <v>0.93611111111110989</v>
      </c>
      <c r="BW82" s="1156">
        <v>5.5555555555555558E-3</v>
      </c>
      <c r="BX82" s="1158">
        <f t="shared" si="34"/>
        <v>0.94166666666666543</v>
      </c>
      <c r="BY82" s="1003"/>
      <c r="BZ82" s="1004"/>
      <c r="CA82" s="1004">
        <f t="shared" si="38"/>
        <v>0.10486111111111074</v>
      </c>
      <c r="CB82" s="998">
        <f t="shared" si="35"/>
        <v>18.663576158940462</v>
      </c>
      <c r="CC82" s="1005"/>
      <c r="CD82" s="955">
        <f t="shared" si="39"/>
        <v>150.99999999999946</v>
      </c>
      <c r="CE82" s="955">
        <f t="shared" si="36"/>
        <v>46.97</v>
      </c>
      <c r="CG82" s="1000">
        <f t="shared" si="40"/>
        <v>0.10486111111111074</v>
      </c>
      <c r="CH82" s="977">
        <f t="shared" si="41"/>
        <v>150.99999999999946</v>
      </c>
      <c r="CI82" s="1001">
        <f t="shared" si="42"/>
        <v>2.5166666666666577</v>
      </c>
    </row>
    <row r="83" spans="1:87" x14ac:dyDescent="0.2">
      <c r="A83" s="1274"/>
      <c r="B83" s="1155">
        <v>58</v>
      </c>
      <c r="C83" s="1148">
        <v>1.3888888888888888E-2</v>
      </c>
      <c r="D83" s="987">
        <f t="shared" si="37"/>
        <v>0.85069444444444353</v>
      </c>
      <c r="E83" s="988">
        <v>0</v>
      </c>
      <c r="F83" s="989"/>
      <c r="G83" s="993">
        <v>6.9444444444444441E-3</v>
      </c>
      <c r="H83" s="987">
        <f t="shared" si="0"/>
        <v>0.85763888888888795</v>
      </c>
      <c r="I83" s="1040">
        <v>3.472222222222222E-3</v>
      </c>
      <c r="J83" s="1156">
        <f t="shared" si="1"/>
        <v>0.86111111111111016</v>
      </c>
      <c r="K83" s="990">
        <v>4.1666666666666666E-3</v>
      </c>
      <c r="L83" s="1156">
        <f t="shared" si="2"/>
        <v>0.86527777777777681</v>
      </c>
      <c r="M83" s="1156">
        <v>4.1666666666666666E-3</v>
      </c>
      <c r="N83" s="1156">
        <f t="shared" si="3"/>
        <v>0.86944444444444346</v>
      </c>
      <c r="O83" s="1156">
        <v>4.1666666666666666E-3</v>
      </c>
      <c r="P83" s="1156">
        <f t="shared" si="4"/>
        <v>0.87361111111111012</v>
      </c>
      <c r="Q83" s="990">
        <v>3.472222222222222E-3</v>
      </c>
      <c r="R83" s="1156">
        <f t="shared" si="5"/>
        <v>0.87708333333333233</v>
      </c>
      <c r="S83" s="990">
        <v>3.472222222222222E-3</v>
      </c>
      <c r="T83" s="1156">
        <f t="shared" si="6"/>
        <v>0.88055555555555454</v>
      </c>
      <c r="U83" s="996">
        <v>5.5555555555555558E-3</v>
      </c>
      <c r="V83" s="1156">
        <f t="shared" si="7"/>
        <v>0.88611111111111007</v>
      </c>
      <c r="W83" s="990">
        <v>4.1666666666666666E-3</v>
      </c>
      <c r="X83" s="1156">
        <f t="shared" si="8"/>
        <v>0.89027777777777672</v>
      </c>
      <c r="Y83" s="1156">
        <v>2.0833333333333298E-3</v>
      </c>
      <c r="Z83" s="1156">
        <f t="shared" si="9"/>
        <v>0.89236111111111005</v>
      </c>
      <c r="AA83" s="1156">
        <v>2.0833333333333333E-3</v>
      </c>
      <c r="AB83" s="1157">
        <f t="shared" si="10"/>
        <v>0.89444444444444338</v>
      </c>
      <c r="AC83" s="990">
        <v>5.5555555555555558E-3</v>
      </c>
      <c r="AD83" s="1156">
        <f t="shared" si="11"/>
        <v>0.89999999999999891</v>
      </c>
      <c r="AE83" s="990">
        <v>4.8611111111111112E-3</v>
      </c>
      <c r="AF83" s="1156">
        <f t="shared" si="12"/>
        <v>0.90486111111111001</v>
      </c>
      <c r="AG83" s="996">
        <v>2.7777777777777779E-3</v>
      </c>
      <c r="AH83" s="1156">
        <f t="shared" si="13"/>
        <v>0.90763888888888777</v>
      </c>
      <c r="AI83" s="996">
        <v>2.7777777777777779E-3</v>
      </c>
      <c r="AJ83" s="1156">
        <f t="shared" si="14"/>
        <v>0.91041666666666554</v>
      </c>
      <c r="AK83" s="990">
        <v>5.5555555555555558E-3</v>
      </c>
      <c r="AL83" s="1156">
        <f t="shared" si="15"/>
        <v>0.91597222222222108</v>
      </c>
      <c r="AM83" s="990">
        <v>2.7777777777777779E-3</v>
      </c>
      <c r="AN83" s="1156">
        <f t="shared" si="16"/>
        <v>0.91874999999999885</v>
      </c>
      <c r="AO83" s="990">
        <v>3.472222222222222E-3</v>
      </c>
      <c r="AP83" s="1156">
        <f t="shared" si="17"/>
        <v>0.92222222222222106</v>
      </c>
      <c r="AQ83" s="990">
        <v>4.8611111111111112E-3</v>
      </c>
      <c r="AR83" s="1156">
        <f t="shared" si="18"/>
        <v>0.92708333333333215</v>
      </c>
      <c r="AS83" s="990">
        <v>2.7777777777777801E-3</v>
      </c>
      <c r="AT83" s="1156">
        <f t="shared" si="19"/>
        <v>0.92986111111110992</v>
      </c>
      <c r="AU83" s="990">
        <v>3.472222222222222E-3</v>
      </c>
      <c r="AV83" s="1156">
        <f t="shared" si="20"/>
        <v>0.93333333333333213</v>
      </c>
      <c r="AW83" s="990">
        <v>4.1666666666666666E-3</v>
      </c>
      <c r="AX83" s="1156">
        <f t="shared" si="21"/>
        <v>0.93749999999999878</v>
      </c>
      <c r="AY83" s="990">
        <v>4.1666666666666666E-3</v>
      </c>
      <c r="AZ83" s="1156">
        <f t="shared" si="22"/>
        <v>0.94166666666666543</v>
      </c>
      <c r="BA83" s="990">
        <v>4.1666666666666666E-3</v>
      </c>
      <c r="BB83" s="1156">
        <f t="shared" si="23"/>
        <v>0.94583333333333208</v>
      </c>
      <c r="BC83" s="993">
        <v>4.1666666666666666E-3</v>
      </c>
      <c r="BD83" s="987">
        <f t="shared" si="24"/>
        <v>0.94999999999999873</v>
      </c>
      <c r="BE83" s="988">
        <v>0</v>
      </c>
      <c r="BF83" s="1156">
        <f t="shared" si="25"/>
        <v>0.94999999999999873</v>
      </c>
      <c r="BG83" s="1156">
        <v>0</v>
      </c>
      <c r="BH83" s="1156">
        <f t="shared" si="26"/>
        <v>0.94999999999999873</v>
      </c>
      <c r="BI83" s="1156">
        <v>0</v>
      </c>
      <c r="BJ83" s="1156">
        <f t="shared" si="27"/>
        <v>0.94999999999999873</v>
      </c>
      <c r="BK83" s="1156">
        <v>0</v>
      </c>
      <c r="BL83" s="1156">
        <f t="shared" si="28"/>
        <v>0.94999999999999873</v>
      </c>
      <c r="BM83" s="1156">
        <v>0</v>
      </c>
      <c r="BN83" s="1156">
        <f t="shared" si="29"/>
        <v>0.94999999999999873</v>
      </c>
      <c r="BO83" s="1156">
        <v>0</v>
      </c>
      <c r="BP83" s="1156">
        <f t="shared" si="30"/>
        <v>0.94999999999999873</v>
      </c>
      <c r="BQ83" s="1156">
        <v>0</v>
      </c>
      <c r="BR83" s="1156">
        <f t="shared" si="31"/>
        <v>0.94999999999999873</v>
      </c>
      <c r="BS83" s="1156">
        <v>0</v>
      </c>
      <c r="BT83" s="1156">
        <f t="shared" si="32"/>
        <v>0.94999999999999873</v>
      </c>
      <c r="BU83" s="1156">
        <v>0</v>
      </c>
      <c r="BV83" s="1156">
        <f t="shared" si="33"/>
        <v>0.94999999999999873</v>
      </c>
      <c r="BW83" s="1156">
        <v>5.5555555555555558E-3</v>
      </c>
      <c r="BX83" s="1158">
        <f t="shared" si="34"/>
        <v>0.95555555555555427</v>
      </c>
      <c r="BY83" s="1003"/>
      <c r="BZ83" s="1004"/>
      <c r="CA83" s="1004">
        <f t="shared" si="38"/>
        <v>0.10486111111111074</v>
      </c>
      <c r="CB83" s="998">
        <f t="shared" si="35"/>
        <v>18.663576158940462</v>
      </c>
      <c r="CC83" s="1005"/>
      <c r="CD83" s="955">
        <f t="shared" si="39"/>
        <v>150.99999999999946</v>
      </c>
      <c r="CE83" s="955">
        <f t="shared" si="36"/>
        <v>46.97</v>
      </c>
      <c r="CG83" s="1000">
        <f t="shared" si="40"/>
        <v>0.10486111111111074</v>
      </c>
      <c r="CH83" s="977">
        <f t="shared" si="41"/>
        <v>150.99999999999946</v>
      </c>
      <c r="CI83" s="1001">
        <f t="shared" si="42"/>
        <v>2.5166666666666577</v>
      </c>
    </row>
    <row r="84" spans="1:87" x14ac:dyDescent="0.2">
      <c r="A84" s="1274"/>
      <c r="B84" s="1155">
        <v>59</v>
      </c>
      <c r="C84" s="1148">
        <v>1.3888888888888888E-2</v>
      </c>
      <c r="D84" s="987">
        <f t="shared" si="37"/>
        <v>0.86458333333333237</v>
      </c>
      <c r="E84" s="988">
        <v>0</v>
      </c>
      <c r="F84" s="989"/>
      <c r="G84" s="993">
        <v>6.9444444444444441E-3</v>
      </c>
      <c r="H84" s="987">
        <f t="shared" si="0"/>
        <v>0.87152777777777679</v>
      </c>
      <c r="I84" s="1040">
        <v>3.472222222222222E-3</v>
      </c>
      <c r="J84" s="1156">
        <f t="shared" si="1"/>
        <v>0.874999999999999</v>
      </c>
      <c r="K84" s="990">
        <v>4.1666666666666666E-3</v>
      </c>
      <c r="L84" s="1156">
        <f t="shared" si="2"/>
        <v>0.87916666666666565</v>
      </c>
      <c r="M84" s="1156">
        <v>4.1666666666666666E-3</v>
      </c>
      <c r="N84" s="1156">
        <f t="shared" si="3"/>
        <v>0.8833333333333323</v>
      </c>
      <c r="O84" s="1156">
        <v>4.1666666666666666E-3</v>
      </c>
      <c r="P84" s="1156">
        <f t="shared" si="4"/>
        <v>0.88749999999999896</v>
      </c>
      <c r="Q84" s="990">
        <v>3.472222222222222E-3</v>
      </c>
      <c r="R84" s="1156">
        <f t="shared" si="5"/>
        <v>0.89097222222222117</v>
      </c>
      <c r="S84" s="990">
        <v>3.472222222222222E-3</v>
      </c>
      <c r="T84" s="1156">
        <f t="shared" si="6"/>
        <v>0.89444444444444338</v>
      </c>
      <c r="U84" s="996">
        <v>5.5555555555555558E-3</v>
      </c>
      <c r="V84" s="1156">
        <f t="shared" si="7"/>
        <v>0.89999999999999891</v>
      </c>
      <c r="W84" s="990">
        <v>4.1666666666666666E-3</v>
      </c>
      <c r="X84" s="1156">
        <f t="shared" si="8"/>
        <v>0.90416666666666556</v>
      </c>
      <c r="Y84" s="1156">
        <v>2.0833333333333298E-3</v>
      </c>
      <c r="Z84" s="1156">
        <f t="shared" si="9"/>
        <v>0.90624999999999889</v>
      </c>
      <c r="AA84" s="1156">
        <v>2.0833333333333333E-3</v>
      </c>
      <c r="AB84" s="1157">
        <f t="shared" si="10"/>
        <v>0.90833333333333222</v>
      </c>
      <c r="AC84" s="990">
        <v>5.5555555555555558E-3</v>
      </c>
      <c r="AD84" s="1156">
        <f t="shared" si="11"/>
        <v>0.91388888888888775</v>
      </c>
      <c r="AE84" s="990">
        <v>4.8611111111111112E-3</v>
      </c>
      <c r="AF84" s="1156">
        <f t="shared" si="12"/>
        <v>0.91874999999999885</v>
      </c>
      <c r="AG84" s="996">
        <v>2.7777777777777779E-3</v>
      </c>
      <c r="AH84" s="1156">
        <f t="shared" si="13"/>
        <v>0.92152777777777661</v>
      </c>
      <c r="AI84" s="996">
        <v>2.7777777777777779E-3</v>
      </c>
      <c r="AJ84" s="1156">
        <f t="shared" si="14"/>
        <v>0.92430555555555438</v>
      </c>
      <c r="AK84" s="990">
        <v>5.5555555555555558E-3</v>
      </c>
      <c r="AL84" s="1156">
        <f t="shared" si="15"/>
        <v>0.92986111111110992</v>
      </c>
      <c r="AM84" s="990">
        <v>2.7777777777777779E-3</v>
      </c>
      <c r="AN84" s="1156">
        <f t="shared" si="16"/>
        <v>0.93263888888888768</v>
      </c>
      <c r="AO84" s="990">
        <v>3.472222222222222E-3</v>
      </c>
      <c r="AP84" s="1156">
        <f t="shared" si="17"/>
        <v>0.93611111111110989</v>
      </c>
      <c r="AQ84" s="990">
        <v>4.8611111111111112E-3</v>
      </c>
      <c r="AR84" s="1156">
        <f t="shared" si="18"/>
        <v>0.94097222222222099</v>
      </c>
      <c r="AS84" s="990">
        <v>2.7777777777777801E-3</v>
      </c>
      <c r="AT84" s="1156">
        <f t="shared" si="19"/>
        <v>0.94374999999999876</v>
      </c>
      <c r="AU84" s="990">
        <v>3.472222222222222E-3</v>
      </c>
      <c r="AV84" s="1156">
        <f t="shared" si="20"/>
        <v>0.94722222222222097</v>
      </c>
      <c r="AW84" s="990">
        <v>4.1666666666666666E-3</v>
      </c>
      <c r="AX84" s="1156">
        <f t="shared" si="21"/>
        <v>0.95138888888888762</v>
      </c>
      <c r="AY84" s="990">
        <v>4.1666666666666666E-3</v>
      </c>
      <c r="AZ84" s="1156">
        <f t="shared" si="22"/>
        <v>0.95555555555555427</v>
      </c>
      <c r="BA84" s="990">
        <v>4.1666666666666666E-3</v>
      </c>
      <c r="BB84" s="1156">
        <f t="shared" si="23"/>
        <v>0.95972222222222092</v>
      </c>
      <c r="BC84" s="993">
        <v>4.1666666666666666E-3</v>
      </c>
      <c r="BD84" s="987">
        <f t="shared" si="24"/>
        <v>0.96388888888888757</v>
      </c>
      <c r="BE84" s="988">
        <v>0</v>
      </c>
      <c r="BF84" s="1156">
        <f t="shared" si="25"/>
        <v>0.96388888888888757</v>
      </c>
      <c r="BG84" s="1156">
        <v>0</v>
      </c>
      <c r="BH84" s="1156">
        <f t="shared" si="26"/>
        <v>0.96388888888888757</v>
      </c>
      <c r="BI84" s="1156">
        <v>0</v>
      </c>
      <c r="BJ84" s="1156">
        <f t="shared" si="27"/>
        <v>0.96388888888888757</v>
      </c>
      <c r="BK84" s="1156">
        <v>0</v>
      </c>
      <c r="BL84" s="1156">
        <f t="shared" si="28"/>
        <v>0.96388888888888757</v>
      </c>
      <c r="BM84" s="1156">
        <v>0</v>
      </c>
      <c r="BN84" s="1156">
        <f t="shared" si="29"/>
        <v>0.96388888888888757</v>
      </c>
      <c r="BO84" s="1156">
        <v>0</v>
      </c>
      <c r="BP84" s="1156">
        <f t="shared" si="30"/>
        <v>0.96388888888888757</v>
      </c>
      <c r="BQ84" s="1156">
        <v>0</v>
      </c>
      <c r="BR84" s="1156">
        <f t="shared" si="31"/>
        <v>0.96388888888888757</v>
      </c>
      <c r="BS84" s="1156">
        <v>0</v>
      </c>
      <c r="BT84" s="1156">
        <f t="shared" si="32"/>
        <v>0.96388888888888757</v>
      </c>
      <c r="BU84" s="1156">
        <v>0</v>
      </c>
      <c r="BV84" s="1156">
        <f t="shared" si="33"/>
        <v>0.96388888888888757</v>
      </c>
      <c r="BW84" s="1156">
        <v>5.5555555555555558E-3</v>
      </c>
      <c r="BX84" s="1158">
        <f t="shared" si="34"/>
        <v>0.96944444444444311</v>
      </c>
      <c r="BY84" s="1003"/>
      <c r="BZ84" s="1004"/>
      <c r="CA84" s="1004">
        <f t="shared" si="38"/>
        <v>0.10486111111111074</v>
      </c>
      <c r="CB84" s="998">
        <f t="shared" si="35"/>
        <v>18.663576158940462</v>
      </c>
      <c r="CC84" s="1005"/>
      <c r="CD84" s="955">
        <f t="shared" si="39"/>
        <v>150.99999999999946</v>
      </c>
      <c r="CE84" s="955">
        <f t="shared" si="36"/>
        <v>46.97</v>
      </c>
      <c r="CG84" s="1000">
        <f t="shared" si="40"/>
        <v>0.10486111111111074</v>
      </c>
      <c r="CH84" s="977">
        <f t="shared" si="41"/>
        <v>150.99999999999946</v>
      </c>
      <c r="CI84" s="1001">
        <f t="shared" si="42"/>
        <v>2.5166666666666577</v>
      </c>
    </row>
    <row r="85" spans="1:87" ht="13.5" hidden="1" thickBot="1" x14ac:dyDescent="0.25">
      <c r="A85" s="1274"/>
      <c r="B85" s="1161">
        <v>50</v>
      </c>
      <c r="C85" s="1162">
        <v>1.0416666666666666E-2</v>
      </c>
      <c r="D85" s="1028" t="e">
        <f>+C85+#REF!</f>
        <v>#REF!</v>
      </c>
      <c r="E85" s="1036">
        <v>0</v>
      </c>
      <c r="F85" s="1044"/>
      <c r="G85" s="1163">
        <v>4.8611111111111103E-3</v>
      </c>
      <c r="H85" s="1028" t="e">
        <f t="shared" si="0"/>
        <v>#REF!</v>
      </c>
      <c r="I85" s="1164">
        <v>3.4722222222222199E-3</v>
      </c>
      <c r="J85" s="1037" t="e">
        <f t="shared" si="1"/>
        <v>#REF!</v>
      </c>
      <c r="K85" s="1037">
        <v>5.5555555555555601E-3</v>
      </c>
      <c r="L85" s="1037" t="e">
        <f t="shared" si="2"/>
        <v>#REF!</v>
      </c>
      <c r="M85" s="1037">
        <v>4.8611111111111103E-3</v>
      </c>
      <c r="N85" s="1037" t="e">
        <f t="shared" si="3"/>
        <v>#REF!</v>
      </c>
      <c r="O85" s="1037">
        <v>4.1666666666666701E-3</v>
      </c>
      <c r="P85" s="1037" t="e">
        <f t="shared" si="4"/>
        <v>#REF!</v>
      </c>
      <c r="Q85" s="1037">
        <v>3.4722222222222199E-3</v>
      </c>
      <c r="R85" s="1037" t="e">
        <f t="shared" si="5"/>
        <v>#REF!</v>
      </c>
      <c r="S85" s="1037">
        <v>2.7777777777777801E-3</v>
      </c>
      <c r="T85" s="1037" t="e">
        <f t="shared" si="6"/>
        <v>#REF!</v>
      </c>
      <c r="U85" s="1037">
        <v>4.1666666666666701E-3</v>
      </c>
      <c r="V85" s="1037" t="e">
        <f t="shared" si="7"/>
        <v>#REF!</v>
      </c>
      <c r="W85" s="1037">
        <v>4.8611111111111103E-3</v>
      </c>
      <c r="X85" s="1037" t="e">
        <f t="shared" si="8"/>
        <v>#REF!</v>
      </c>
      <c r="Y85" s="1037">
        <v>2.0833333333333298E-3</v>
      </c>
      <c r="Z85" s="1037" t="e">
        <f t="shared" si="9"/>
        <v>#REF!</v>
      </c>
      <c r="AA85" s="1037">
        <v>1.38888888888889E-3</v>
      </c>
      <c r="AB85" s="1165" t="e">
        <f t="shared" si="10"/>
        <v>#REF!</v>
      </c>
      <c r="AC85" s="1004">
        <v>6.2500000000000003E-3</v>
      </c>
      <c r="AD85" s="1037" t="e">
        <f t="shared" si="11"/>
        <v>#REF!</v>
      </c>
      <c r="AE85" s="1037">
        <v>4.1666666666666701E-3</v>
      </c>
      <c r="AF85" s="1037" t="e">
        <f t="shared" si="12"/>
        <v>#REF!</v>
      </c>
      <c r="AG85" s="1037">
        <v>2.7777777777777801E-3</v>
      </c>
      <c r="AH85" s="1037" t="e">
        <f t="shared" si="13"/>
        <v>#REF!</v>
      </c>
      <c r="AI85" s="1037">
        <v>2.0833333333332301E-3</v>
      </c>
      <c r="AJ85" s="1037" t="e">
        <f t="shared" si="14"/>
        <v>#REF!</v>
      </c>
      <c r="AK85" s="1037">
        <v>5.5555555555555558E-3</v>
      </c>
      <c r="AL85" s="1037" t="e">
        <f t="shared" si="15"/>
        <v>#REF!</v>
      </c>
      <c r="AM85" s="1037">
        <v>2.0833333333333298E-3</v>
      </c>
      <c r="AN85" s="1037" t="e">
        <f t="shared" si="16"/>
        <v>#REF!</v>
      </c>
      <c r="AO85" s="1045">
        <v>3.4722222222222199E-3</v>
      </c>
      <c r="AP85" s="1037" t="e">
        <f t="shared" si="17"/>
        <v>#REF!</v>
      </c>
      <c r="AQ85" s="1045">
        <v>6.2500000000000003E-3</v>
      </c>
      <c r="AR85" s="1037" t="e">
        <f t="shared" si="18"/>
        <v>#REF!</v>
      </c>
      <c r="AS85" s="1037">
        <v>2.7777777777777801E-3</v>
      </c>
      <c r="AT85" s="1037" t="e">
        <f t="shared" si="19"/>
        <v>#REF!</v>
      </c>
      <c r="AU85" s="1037">
        <v>2.7777777777777801E-3</v>
      </c>
      <c r="AV85" s="1037" t="e">
        <f t="shared" si="20"/>
        <v>#REF!</v>
      </c>
      <c r="AW85" s="1037">
        <v>4.8611111111111103E-3</v>
      </c>
      <c r="AX85" s="1037" t="e">
        <f t="shared" si="21"/>
        <v>#REF!</v>
      </c>
      <c r="AY85" s="1037">
        <v>4.8611111111111103E-3</v>
      </c>
      <c r="AZ85" s="1037" t="e">
        <f t="shared" si="22"/>
        <v>#REF!</v>
      </c>
      <c r="BA85" s="1037">
        <v>5.5555555555555601E-3</v>
      </c>
      <c r="BB85" s="1037" t="e">
        <f t="shared" si="23"/>
        <v>#REF!</v>
      </c>
      <c r="BC85" s="1166">
        <v>4.1666666666666701E-3</v>
      </c>
      <c r="BD85" s="1028" t="e">
        <f t="shared" si="24"/>
        <v>#REF!</v>
      </c>
      <c r="BE85" s="1036">
        <v>0</v>
      </c>
      <c r="BF85" s="1037" t="e">
        <f t="shared" si="25"/>
        <v>#REF!</v>
      </c>
      <c r="BG85" s="1037">
        <v>0</v>
      </c>
      <c r="BH85" s="1037" t="e">
        <f t="shared" si="26"/>
        <v>#REF!</v>
      </c>
      <c r="BI85" s="1037">
        <v>0</v>
      </c>
      <c r="BJ85" s="1037" t="e">
        <f t="shared" si="27"/>
        <v>#REF!</v>
      </c>
      <c r="BK85" s="1037">
        <v>0</v>
      </c>
      <c r="BL85" s="1037" t="e">
        <f t="shared" si="28"/>
        <v>#REF!</v>
      </c>
      <c r="BM85" s="1037">
        <v>0</v>
      </c>
      <c r="BN85" s="1037" t="e">
        <f t="shared" si="29"/>
        <v>#REF!</v>
      </c>
      <c r="BO85" s="1037">
        <v>0</v>
      </c>
      <c r="BP85" s="1037" t="e">
        <f t="shared" si="30"/>
        <v>#REF!</v>
      </c>
      <c r="BQ85" s="1037">
        <v>0</v>
      </c>
      <c r="BR85" s="1037" t="e">
        <f t="shared" si="31"/>
        <v>#REF!</v>
      </c>
      <c r="BS85" s="1037">
        <v>0</v>
      </c>
      <c r="BT85" s="1037" t="e">
        <f t="shared" si="32"/>
        <v>#REF!</v>
      </c>
      <c r="BU85" s="1037">
        <v>0</v>
      </c>
      <c r="BV85" s="1037" t="e">
        <f t="shared" si="33"/>
        <v>#REF!</v>
      </c>
      <c r="BW85" s="1037">
        <v>4.8611111111111103E-3</v>
      </c>
      <c r="BX85" s="1165" t="e">
        <f t="shared" si="34"/>
        <v>#REF!</v>
      </c>
      <c r="BY85" s="1167"/>
      <c r="BZ85" s="1037"/>
      <c r="CA85" s="1037" t="e">
        <f t="shared" si="38"/>
        <v>#REF!</v>
      </c>
      <c r="CB85" s="1038" t="e">
        <f>+$J$100/CI85</f>
        <v>#REF!</v>
      </c>
      <c r="CC85" s="1039"/>
      <c r="CD85" s="1042" t="e">
        <f t="shared" si="39"/>
        <v>#REF!</v>
      </c>
      <c r="CE85" s="1042">
        <f>+$J$100</f>
        <v>46.97</v>
      </c>
      <c r="CG85" s="1000" t="e">
        <f t="shared" si="40"/>
        <v>#REF!</v>
      </c>
      <c r="CH85" s="977" t="e">
        <f t="shared" si="41"/>
        <v>#REF!</v>
      </c>
      <c r="CI85" s="1001" t="e">
        <f t="shared" si="42"/>
        <v>#REF!</v>
      </c>
    </row>
    <row r="86" spans="1:87" hidden="1" x14ac:dyDescent="0.2">
      <c r="A86" s="1274"/>
      <c r="B86" s="1155">
        <v>4</v>
      </c>
      <c r="C86" s="1148">
        <v>1.7361111111111112E-2</v>
      </c>
      <c r="D86" s="986" t="e">
        <f>+C86+D85</f>
        <v>#REF!</v>
      </c>
      <c r="E86" s="1010">
        <v>0</v>
      </c>
      <c r="G86" s="1150">
        <v>4.8611111111111103E-3</v>
      </c>
      <c r="H86" s="986" t="e">
        <f t="shared" si="0"/>
        <v>#REF!</v>
      </c>
      <c r="I86" s="1010">
        <v>3.4722222222222199E-3</v>
      </c>
      <c r="J86" s="996" t="e">
        <f t="shared" si="1"/>
        <v>#REF!</v>
      </c>
      <c r="K86" s="996">
        <v>5.5555555555555601E-3</v>
      </c>
      <c r="L86" s="996" t="e">
        <f t="shared" si="2"/>
        <v>#REF!</v>
      </c>
      <c r="M86" s="996">
        <v>4.8611111111111103E-3</v>
      </c>
      <c r="N86" s="996" t="e">
        <f t="shared" si="3"/>
        <v>#REF!</v>
      </c>
      <c r="O86" s="996">
        <v>4.1666666666666701E-3</v>
      </c>
      <c r="P86" s="996" t="e">
        <f t="shared" si="4"/>
        <v>#REF!</v>
      </c>
      <c r="Q86" s="996">
        <v>3.4722222222222199E-3</v>
      </c>
      <c r="R86" s="996" t="e">
        <f t="shared" si="5"/>
        <v>#REF!</v>
      </c>
      <c r="S86" s="996">
        <v>2.7777777777777801E-3</v>
      </c>
      <c r="T86" s="996" t="e">
        <f t="shared" si="6"/>
        <v>#REF!</v>
      </c>
      <c r="U86" s="996">
        <v>4.1666666666666701E-3</v>
      </c>
      <c r="V86" s="996" t="e">
        <f t="shared" si="7"/>
        <v>#REF!</v>
      </c>
      <c r="W86" s="996">
        <v>4.8611111111111103E-3</v>
      </c>
      <c r="X86" s="996" t="e">
        <f t="shared" si="8"/>
        <v>#REF!</v>
      </c>
      <c r="Y86" s="996">
        <v>2.0833333333333298E-3</v>
      </c>
      <c r="Z86" s="996" t="e">
        <f t="shared" si="9"/>
        <v>#REF!</v>
      </c>
      <c r="AA86" s="996">
        <v>1.38888888888889E-3</v>
      </c>
      <c r="AB86" s="1159" t="e">
        <f t="shared" si="10"/>
        <v>#REF!</v>
      </c>
      <c r="AC86" s="996">
        <v>2.0833333333333333E-3</v>
      </c>
      <c r="AD86" s="996" t="e">
        <f t="shared" si="11"/>
        <v>#REF!</v>
      </c>
      <c r="AE86" s="996">
        <v>4.1666666666666701E-3</v>
      </c>
      <c r="AF86" s="996" t="e">
        <f t="shared" si="12"/>
        <v>#REF!</v>
      </c>
      <c r="AG86" s="996">
        <v>2.7777777777777801E-3</v>
      </c>
      <c r="AH86" s="996" t="e">
        <f t="shared" si="13"/>
        <v>#REF!</v>
      </c>
      <c r="AI86" s="996">
        <v>2.0833333333332301E-3</v>
      </c>
      <c r="AJ86" s="996" t="e">
        <f t="shared" si="14"/>
        <v>#REF!</v>
      </c>
      <c r="AK86" s="996">
        <v>1.3888888888888889E-3</v>
      </c>
      <c r="AL86" s="996" t="e">
        <f t="shared" si="15"/>
        <v>#REF!</v>
      </c>
      <c r="AM86" s="996">
        <v>2.0833333333333298E-3</v>
      </c>
      <c r="AN86" s="996" t="e">
        <f t="shared" si="16"/>
        <v>#REF!</v>
      </c>
      <c r="AO86" s="996">
        <v>3.4722222222222199E-3</v>
      </c>
      <c r="AP86" s="996" t="e">
        <f t="shared" si="17"/>
        <v>#REF!</v>
      </c>
      <c r="AQ86" s="996">
        <v>6.2500000000000003E-3</v>
      </c>
      <c r="AR86" s="996" t="e">
        <f t="shared" si="18"/>
        <v>#REF!</v>
      </c>
      <c r="AS86" s="996">
        <v>2.7777777777777801E-3</v>
      </c>
      <c r="AT86" s="996" t="e">
        <f t="shared" si="19"/>
        <v>#REF!</v>
      </c>
      <c r="AU86" s="996">
        <v>2.7777777777777801E-3</v>
      </c>
      <c r="AV86" s="996" t="e">
        <f t="shared" si="20"/>
        <v>#REF!</v>
      </c>
      <c r="AW86" s="996">
        <v>4.8611111111111103E-3</v>
      </c>
      <c r="AX86" s="996" t="e">
        <f t="shared" si="21"/>
        <v>#REF!</v>
      </c>
      <c r="AY86" s="996">
        <v>4.8611111111111103E-3</v>
      </c>
      <c r="AZ86" s="996" t="e">
        <f t="shared" si="22"/>
        <v>#REF!</v>
      </c>
      <c r="BA86" s="996">
        <v>5.5555555555555601E-3</v>
      </c>
      <c r="BB86" s="996" t="e">
        <f t="shared" si="23"/>
        <v>#REF!</v>
      </c>
      <c r="BC86" s="1150">
        <v>4.1666666666666701E-3</v>
      </c>
      <c r="BD86" s="986" t="e">
        <f t="shared" si="24"/>
        <v>#REF!</v>
      </c>
      <c r="BE86" s="1010">
        <v>0</v>
      </c>
      <c r="BF86" s="996" t="e">
        <f t="shared" si="25"/>
        <v>#REF!</v>
      </c>
      <c r="BG86" s="996">
        <v>0</v>
      </c>
      <c r="BH86" s="996" t="e">
        <f t="shared" si="26"/>
        <v>#REF!</v>
      </c>
      <c r="BI86" s="996">
        <v>0</v>
      </c>
      <c r="BJ86" s="996" t="e">
        <f t="shared" si="27"/>
        <v>#REF!</v>
      </c>
      <c r="BK86" s="996">
        <v>0</v>
      </c>
      <c r="BL86" s="996" t="e">
        <f t="shared" si="28"/>
        <v>#REF!</v>
      </c>
      <c r="BM86" s="996">
        <v>0</v>
      </c>
      <c r="BN86" s="996" t="e">
        <f t="shared" si="29"/>
        <v>#REF!</v>
      </c>
      <c r="BO86" s="996">
        <v>0</v>
      </c>
      <c r="BP86" s="996" t="e">
        <f t="shared" si="30"/>
        <v>#REF!</v>
      </c>
      <c r="BQ86" s="996">
        <v>0</v>
      </c>
      <c r="BR86" s="996" t="e">
        <f t="shared" si="31"/>
        <v>#REF!</v>
      </c>
      <c r="BS86" s="996">
        <v>0</v>
      </c>
      <c r="BT86" s="996" t="e">
        <f t="shared" si="32"/>
        <v>#REF!</v>
      </c>
      <c r="BU86" s="996">
        <v>0</v>
      </c>
      <c r="BV86" s="996" t="e">
        <f t="shared" si="33"/>
        <v>#REF!</v>
      </c>
      <c r="BW86" s="996">
        <v>4.8611111111111103E-3</v>
      </c>
      <c r="BX86" s="1159" t="e">
        <f t="shared" si="34"/>
        <v>#REF!</v>
      </c>
      <c r="BY86" s="996"/>
      <c r="BZ86" s="996"/>
      <c r="CA86" s="996" t="e">
        <f t="shared" si="38"/>
        <v>#REF!</v>
      </c>
      <c r="CB86" s="1011" t="e">
        <f>+$J$100/CI86</f>
        <v>#REF!</v>
      </c>
      <c r="CC86" s="999"/>
      <c r="CD86" s="955" t="e">
        <f t="shared" si="39"/>
        <v>#REF!</v>
      </c>
      <c r="CE86" s="955">
        <f>+$J$100</f>
        <v>46.97</v>
      </c>
      <c r="CG86" s="1000" t="e">
        <f t="shared" si="40"/>
        <v>#REF!</v>
      </c>
      <c r="CH86" s="977" t="e">
        <f t="shared" si="41"/>
        <v>#REF!</v>
      </c>
      <c r="CI86" s="1001" t="e">
        <f t="shared" si="42"/>
        <v>#REF!</v>
      </c>
    </row>
    <row r="87" spans="1:87" hidden="1" x14ac:dyDescent="0.2">
      <c r="A87" s="1274"/>
      <c r="B87" s="1147">
        <v>5</v>
      </c>
      <c r="C87" s="1148">
        <v>1.7361111111111112E-2</v>
      </c>
      <c r="D87" s="1006" t="e">
        <f t="shared" ref="D87:D94" si="43">+C87+D86</f>
        <v>#REF!</v>
      </c>
      <c r="E87" s="1007">
        <v>0</v>
      </c>
      <c r="G87" s="1150">
        <v>4.8611111111111103E-3</v>
      </c>
      <c r="H87" s="1006" t="e">
        <f t="shared" si="0"/>
        <v>#REF!</v>
      </c>
      <c r="I87" s="1010">
        <v>3.4722222222222199E-3</v>
      </c>
      <c r="J87" s="1004" t="e">
        <f t="shared" si="1"/>
        <v>#REF!</v>
      </c>
      <c r="K87" s="1004">
        <v>5.5555555555555601E-3</v>
      </c>
      <c r="L87" s="1004" t="e">
        <f t="shared" si="2"/>
        <v>#REF!</v>
      </c>
      <c r="M87" s="1004">
        <v>4.8611111111111103E-3</v>
      </c>
      <c r="N87" s="1004" t="e">
        <f t="shared" si="3"/>
        <v>#REF!</v>
      </c>
      <c r="O87" s="1004">
        <v>4.1666666666666701E-3</v>
      </c>
      <c r="P87" s="1004" t="e">
        <f t="shared" si="4"/>
        <v>#REF!</v>
      </c>
      <c r="Q87" s="1004">
        <v>3.4722222222222199E-3</v>
      </c>
      <c r="R87" s="1004" t="e">
        <f t="shared" si="5"/>
        <v>#REF!</v>
      </c>
      <c r="S87" s="1004">
        <v>2.7777777777777801E-3</v>
      </c>
      <c r="T87" s="1004" t="e">
        <f t="shared" si="6"/>
        <v>#REF!</v>
      </c>
      <c r="U87" s="1004">
        <v>4.1666666666666701E-3</v>
      </c>
      <c r="V87" s="1004" t="e">
        <f t="shared" si="7"/>
        <v>#REF!</v>
      </c>
      <c r="W87" s="1004">
        <v>4.8611111111111103E-3</v>
      </c>
      <c r="X87" s="1004" t="e">
        <f t="shared" si="8"/>
        <v>#REF!</v>
      </c>
      <c r="Y87" s="1004">
        <v>2.0833333333333298E-3</v>
      </c>
      <c r="Z87" s="1004" t="e">
        <f t="shared" si="9"/>
        <v>#REF!</v>
      </c>
      <c r="AA87" s="1004">
        <v>1.38888888888889E-3</v>
      </c>
      <c r="AB87" s="1149" t="e">
        <f t="shared" si="10"/>
        <v>#REF!</v>
      </c>
      <c r="AC87" s="1004">
        <v>2.0833333333333333E-3</v>
      </c>
      <c r="AD87" s="1004" t="e">
        <f t="shared" si="11"/>
        <v>#REF!</v>
      </c>
      <c r="AE87" s="1004">
        <v>4.1666666666666701E-3</v>
      </c>
      <c r="AF87" s="1004" t="e">
        <f t="shared" si="12"/>
        <v>#REF!</v>
      </c>
      <c r="AG87" s="1004">
        <v>2.7777777777777801E-3</v>
      </c>
      <c r="AH87" s="1004" t="e">
        <f t="shared" si="13"/>
        <v>#REF!</v>
      </c>
      <c r="AI87" s="1004">
        <v>2.0833333333332301E-3</v>
      </c>
      <c r="AJ87" s="1004" t="e">
        <f t="shared" si="14"/>
        <v>#REF!</v>
      </c>
      <c r="AK87" s="996">
        <v>1.3888888888888889E-3</v>
      </c>
      <c r="AL87" s="1004" t="e">
        <f t="shared" si="15"/>
        <v>#REF!</v>
      </c>
      <c r="AM87" s="1004">
        <v>2.0833333333333298E-3</v>
      </c>
      <c r="AN87" s="1004" t="e">
        <f t="shared" si="16"/>
        <v>#REF!</v>
      </c>
      <c r="AO87" s="996">
        <v>3.4722222222222199E-3</v>
      </c>
      <c r="AP87" s="1004" t="e">
        <f t="shared" si="17"/>
        <v>#REF!</v>
      </c>
      <c r="AQ87" s="996">
        <v>6.2500000000000003E-3</v>
      </c>
      <c r="AR87" s="1004" t="e">
        <f t="shared" si="18"/>
        <v>#REF!</v>
      </c>
      <c r="AS87" s="1004">
        <v>2.7777777777777801E-3</v>
      </c>
      <c r="AT87" s="1004" t="e">
        <f t="shared" si="19"/>
        <v>#REF!</v>
      </c>
      <c r="AU87" s="1004">
        <v>2.7777777777777801E-3</v>
      </c>
      <c r="AV87" s="1004" t="e">
        <f t="shared" si="20"/>
        <v>#REF!</v>
      </c>
      <c r="AW87" s="1004">
        <v>4.8611111111111103E-3</v>
      </c>
      <c r="AX87" s="1004" t="e">
        <f t="shared" si="21"/>
        <v>#REF!</v>
      </c>
      <c r="AY87" s="1004">
        <v>4.8611111111111103E-3</v>
      </c>
      <c r="AZ87" s="1004" t="e">
        <f t="shared" si="22"/>
        <v>#REF!</v>
      </c>
      <c r="BA87" s="1004">
        <v>5.5555555555555601E-3</v>
      </c>
      <c r="BB87" s="1004" t="e">
        <f t="shared" si="23"/>
        <v>#REF!</v>
      </c>
      <c r="BC87" s="1151">
        <v>4.1666666666666701E-3</v>
      </c>
      <c r="BD87" s="1006" t="e">
        <f t="shared" si="24"/>
        <v>#REF!</v>
      </c>
      <c r="BE87" s="1007">
        <v>0</v>
      </c>
      <c r="BF87" s="1004" t="e">
        <f t="shared" si="25"/>
        <v>#REF!</v>
      </c>
      <c r="BG87" s="1004">
        <v>0</v>
      </c>
      <c r="BH87" s="1004" t="e">
        <f t="shared" si="26"/>
        <v>#REF!</v>
      </c>
      <c r="BI87" s="1004">
        <v>0</v>
      </c>
      <c r="BJ87" s="1004" t="e">
        <f t="shared" si="27"/>
        <v>#REF!</v>
      </c>
      <c r="BK87" s="1004">
        <v>0</v>
      </c>
      <c r="BL87" s="1004" t="e">
        <f t="shared" si="28"/>
        <v>#REF!</v>
      </c>
      <c r="BM87" s="1004">
        <v>0</v>
      </c>
      <c r="BN87" s="1004" t="e">
        <f t="shared" si="29"/>
        <v>#REF!</v>
      </c>
      <c r="BO87" s="1004">
        <v>0</v>
      </c>
      <c r="BP87" s="1004" t="e">
        <f t="shared" si="30"/>
        <v>#REF!</v>
      </c>
      <c r="BQ87" s="1004">
        <v>0</v>
      </c>
      <c r="BR87" s="1004" t="e">
        <f t="shared" si="31"/>
        <v>#REF!</v>
      </c>
      <c r="BS87" s="1004">
        <v>0</v>
      </c>
      <c r="BT87" s="1004" t="e">
        <f t="shared" si="32"/>
        <v>#REF!</v>
      </c>
      <c r="BU87" s="1004">
        <v>0</v>
      </c>
      <c r="BV87" s="1004" t="e">
        <f t="shared" si="33"/>
        <v>#REF!</v>
      </c>
      <c r="BW87" s="1004">
        <v>4.8611111111111103E-3</v>
      </c>
      <c r="BX87" s="1149" t="e">
        <f t="shared" si="34"/>
        <v>#REF!</v>
      </c>
      <c r="BY87" s="1004"/>
      <c r="BZ87" s="1004"/>
      <c r="CA87" s="1004" t="e">
        <f t="shared" si="38"/>
        <v>#REF!</v>
      </c>
      <c r="CB87" s="1012" t="e">
        <f>+$J$100/CI87</f>
        <v>#REF!</v>
      </c>
      <c r="CC87" s="1005"/>
      <c r="CD87" s="1042" t="e">
        <f t="shared" si="39"/>
        <v>#REF!</v>
      </c>
      <c r="CE87" s="1042">
        <f>+$J$100</f>
        <v>46.97</v>
      </c>
      <c r="CG87" s="1000" t="e">
        <f t="shared" si="40"/>
        <v>#REF!</v>
      </c>
      <c r="CH87" s="977" t="e">
        <f t="shared" si="41"/>
        <v>#REF!</v>
      </c>
      <c r="CI87" s="1001" t="e">
        <f t="shared" si="42"/>
        <v>#REF!</v>
      </c>
    </row>
    <row r="88" spans="1:87" hidden="1" x14ac:dyDescent="0.2">
      <c r="A88" s="1274"/>
      <c r="B88" s="1155">
        <v>6</v>
      </c>
      <c r="C88" s="1148">
        <v>1.7361111111111112E-2</v>
      </c>
      <c r="D88" s="986" t="e">
        <f t="shared" si="43"/>
        <v>#REF!</v>
      </c>
      <c r="E88" s="1010">
        <v>0</v>
      </c>
      <c r="G88" s="1150">
        <v>4.8611111111111103E-3</v>
      </c>
      <c r="H88" s="986" t="e">
        <f t="shared" si="0"/>
        <v>#REF!</v>
      </c>
      <c r="I88" s="1010">
        <v>3.4722222222222199E-3</v>
      </c>
      <c r="J88" s="996" t="e">
        <f t="shared" si="1"/>
        <v>#REF!</v>
      </c>
      <c r="K88" s="1004">
        <v>5.5555555555555601E-3</v>
      </c>
      <c r="L88" s="996" t="e">
        <f t="shared" si="2"/>
        <v>#REF!</v>
      </c>
      <c r="M88" s="1004">
        <v>4.8611111111111103E-3</v>
      </c>
      <c r="N88" s="996" t="e">
        <f t="shared" si="3"/>
        <v>#REF!</v>
      </c>
      <c r="O88" s="1004">
        <v>4.1666666666666701E-3</v>
      </c>
      <c r="P88" s="996" t="e">
        <f t="shared" si="4"/>
        <v>#REF!</v>
      </c>
      <c r="Q88" s="996">
        <v>3.4722222222222199E-3</v>
      </c>
      <c r="R88" s="996" t="e">
        <f t="shared" si="5"/>
        <v>#REF!</v>
      </c>
      <c r="S88" s="996">
        <v>2.7777777777777801E-3</v>
      </c>
      <c r="T88" s="996" t="e">
        <f t="shared" si="6"/>
        <v>#REF!</v>
      </c>
      <c r="U88" s="996">
        <v>4.1666666666666701E-3</v>
      </c>
      <c r="V88" s="996" t="e">
        <f t="shared" si="7"/>
        <v>#REF!</v>
      </c>
      <c r="W88" s="996">
        <v>4.8611111111111103E-3</v>
      </c>
      <c r="X88" s="996" t="e">
        <f t="shared" si="8"/>
        <v>#REF!</v>
      </c>
      <c r="Y88" s="996">
        <v>2.0833333333333298E-3</v>
      </c>
      <c r="Z88" s="996" t="e">
        <f t="shared" si="9"/>
        <v>#REF!</v>
      </c>
      <c r="AA88" s="996">
        <v>1.38888888888889E-3</v>
      </c>
      <c r="AB88" s="1159" t="e">
        <f t="shared" si="10"/>
        <v>#REF!</v>
      </c>
      <c r="AC88" s="1004">
        <v>2.0833333333333333E-3</v>
      </c>
      <c r="AD88" s="996" t="e">
        <f t="shared" si="11"/>
        <v>#REF!</v>
      </c>
      <c r="AE88" s="996">
        <v>4.1666666666666701E-3</v>
      </c>
      <c r="AF88" s="996" t="e">
        <f t="shared" si="12"/>
        <v>#REF!</v>
      </c>
      <c r="AG88" s="996">
        <v>2.7777777777777801E-3</v>
      </c>
      <c r="AH88" s="996" t="e">
        <f t="shared" si="13"/>
        <v>#REF!</v>
      </c>
      <c r="AI88" s="996">
        <v>2.0833333333332301E-3</v>
      </c>
      <c r="AJ88" s="996" t="e">
        <f t="shared" si="14"/>
        <v>#REF!</v>
      </c>
      <c r="AK88" s="996">
        <v>1.3888888888888889E-3</v>
      </c>
      <c r="AL88" s="996" t="e">
        <f t="shared" si="15"/>
        <v>#REF!</v>
      </c>
      <c r="AM88" s="996">
        <v>2.0833333333333298E-3</v>
      </c>
      <c r="AN88" s="996" t="e">
        <f t="shared" si="16"/>
        <v>#REF!</v>
      </c>
      <c r="AO88" s="996">
        <v>3.4722222222222199E-3</v>
      </c>
      <c r="AP88" s="996" t="e">
        <f t="shared" si="17"/>
        <v>#REF!</v>
      </c>
      <c r="AQ88" s="996">
        <v>6.2500000000000003E-3</v>
      </c>
      <c r="AR88" s="996" t="e">
        <f t="shared" si="18"/>
        <v>#REF!</v>
      </c>
      <c r="AS88" s="1004">
        <v>2.7777777777777801E-3</v>
      </c>
      <c r="AT88" s="996" t="e">
        <f t="shared" si="19"/>
        <v>#REF!</v>
      </c>
      <c r="AU88" s="1004">
        <v>2.7777777777777801E-3</v>
      </c>
      <c r="AV88" s="996" t="e">
        <f t="shared" si="20"/>
        <v>#REF!</v>
      </c>
      <c r="AW88" s="1004">
        <v>4.8611111111111103E-3</v>
      </c>
      <c r="AX88" s="996" t="e">
        <f t="shared" si="21"/>
        <v>#REF!</v>
      </c>
      <c r="AY88" s="1004">
        <v>4.8611111111111103E-3</v>
      </c>
      <c r="AZ88" s="996" t="e">
        <f t="shared" si="22"/>
        <v>#REF!</v>
      </c>
      <c r="BA88" s="1004">
        <v>5.5555555555555601E-3</v>
      </c>
      <c r="BB88" s="996" t="e">
        <f t="shared" si="23"/>
        <v>#REF!</v>
      </c>
      <c r="BC88" s="1151">
        <v>4.1666666666666701E-3</v>
      </c>
      <c r="BD88" s="986" t="e">
        <f t="shared" si="24"/>
        <v>#REF!</v>
      </c>
      <c r="BE88" s="1010">
        <v>0</v>
      </c>
      <c r="BF88" s="996" t="e">
        <f t="shared" si="25"/>
        <v>#REF!</v>
      </c>
      <c r="BG88" s="996">
        <v>0</v>
      </c>
      <c r="BH88" s="996" t="e">
        <f t="shared" si="26"/>
        <v>#REF!</v>
      </c>
      <c r="BI88" s="996">
        <v>0</v>
      </c>
      <c r="BJ88" s="996" t="e">
        <f t="shared" si="27"/>
        <v>#REF!</v>
      </c>
      <c r="BK88" s="996">
        <v>0</v>
      </c>
      <c r="BL88" s="996" t="e">
        <f t="shared" si="28"/>
        <v>#REF!</v>
      </c>
      <c r="BM88" s="996">
        <v>0</v>
      </c>
      <c r="BN88" s="996" t="e">
        <f t="shared" si="29"/>
        <v>#REF!</v>
      </c>
      <c r="BO88" s="996">
        <v>0</v>
      </c>
      <c r="BP88" s="996" t="e">
        <f t="shared" si="30"/>
        <v>#REF!</v>
      </c>
      <c r="BQ88" s="996">
        <v>0</v>
      </c>
      <c r="BR88" s="996" t="e">
        <f t="shared" si="31"/>
        <v>#REF!</v>
      </c>
      <c r="BS88" s="996">
        <v>0</v>
      </c>
      <c r="BT88" s="996" t="e">
        <f t="shared" si="32"/>
        <v>#REF!</v>
      </c>
      <c r="BU88" s="996">
        <v>0</v>
      </c>
      <c r="BV88" s="996" t="e">
        <f t="shared" si="33"/>
        <v>#REF!</v>
      </c>
      <c r="BW88" s="1004">
        <v>4.8611111111111103E-3</v>
      </c>
      <c r="BX88" s="1159" t="e">
        <f t="shared" si="34"/>
        <v>#REF!</v>
      </c>
      <c r="BY88" s="996"/>
      <c r="BZ88" s="996"/>
      <c r="CA88" s="996" t="e">
        <f t="shared" si="38"/>
        <v>#REF!</v>
      </c>
      <c r="CB88" s="1011" t="e">
        <f>+$J$100/CI88</f>
        <v>#REF!</v>
      </c>
      <c r="CC88" s="999"/>
      <c r="CD88" s="955" t="e">
        <f t="shared" si="39"/>
        <v>#REF!</v>
      </c>
      <c r="CE88" s="955">
        <f>+$J$100</f>
        <v>46.97</v>
      </c>
      <c r="CG88" s="1000" t="e">
        <f t="shared" si="40"/>
        <v>#REF!</v>
      </c>
      <c r="CH88" s="977" t="e">
        <f t="shared" si="41"/>
        <v>#REF!</v>
      </c>
      <c r="CI88" s="1001" t="e">
        <f t="shared" si="42"/>
        <v>#REF!</v>
      </c>
    </row>
    <row r="89" spans="1:87" hidden="1" x14ac:dyDescent="0.2">
      <c r="A89" s="1274"/>
      <c r="B89" s="1147">
        <v>7</v>
      </c>
      <c r="C89" s="1148">
        <v>1.7361111111111112E-2</v>
      </c>
      <c r="D89" s="1006" t="e">
        <f t="shared" si="43"/>
        <v>#REF!</v>
      </c>
      <c r="E89" s="1007">
        <v>0</v>
      </c>
      <c r="G89" s="1150">
        <v>4.8611111111111103E-3</v>
      </c>
      <c r="H89" s="1006" t="e">
        <f t="shared" si="0"/>
        <v>#REF!</v>
      </c>
      <c r="I89" s="1010">
        <v>3.4722222222222199E-3</v>
      </c>
      <c r="J89" s="1004" t="e">
        <f t="shared" si="1"/>
        <v>#REF!</v>
      </c>
      <c r="K89" s="1004">
        <v>5.5555555555555601E-3</v>
      </c>
      <c r="L89" s="1004" t="e">
        <f t="shared" si="2"/>
        <v>#REF!</v>
      </c>
      <c r="M89" s="1004">
        <v>4.8611111111111103E-3</v>
      </c>
      <c r="N89" s="1004" t="e">
        <f t="shared" si="3"/>
        <v>#REF!</v>
      </c>
      <c r="O89" s="1004">
        <v>4.1666666666666701E-3</v>
      </c>
      <c r="P89" s="1004" t="e">
        <f t="shared" si="4"/>
        <v>#REF!</v>
      </c>
      <c r="Q89" s="1004">
        <v>3.4722222222222199E-3</v>
      </c>
      <c r="R89" s="1004" t="e">
        <f t="shared" si="5"/>
        <v>#REF!</v>
      </c>
      <c r="S89" s="1004">
        <v>2.7777777777777801E-3</v>
      </c>
      <c r="T89" s="1004" t="e">
        <f t="shared" si="6"/>
        <v>#REF!</v>
      </c>
      <c r="U89" s="1004">
        <v>4.1666666666666701E-3</v>
      </c>
      <c r="V89" s="1004" t="e">
        <f t="shared" si="7"/>
        <v>#REF!</v>
      </c>
      <c r="W89" s="1004">
        <v>4.8611111111111103E-3</v>
      </c>
      <c r="X89" s="1004" t="e">
        <f t="shared" si="8"/>
        <v>#REF!</v>
      </c>
      <c r="Y89" s="1004">
        <v>2.0833333333333298E-3</v>
      </c>
      <c r="Z89" s="1004" t="e">
        <f t="shared" si="9"/>
        <v>#REF!</v>
      </c>
      <c r="AA89" s="1004">
        <v>1.38888888888889E-3</v>
      </c>
      <c r="AB89" s="1149" t="e">
        <f t="shared" si="10"/>
        <v>#REF!</v>
      </c>
      <c r="AC89" s="1004">
        <v>2.0833333333333298E-3</v>
      </c>
      <c r="AD89" s="1004" t="e">
        <f t="shared" si="11"/>
        <v>#REF!</v>
      </c>
      <c r="AE89" s="1004">
        <v>4.1666666666666701E-3</v>
      </c>
      <c r="AF89" s="1004" t="e">
        <f t="shared" si="12"/>
        <v>#REF!</v>
      </c>
      <c r="AG89" s="1004">
        <v>2.7777777777777801E-3</v>
      </c>
      <c r="AH89" s="1004" t="e">
        <f t="shared" si="13"/>
        <v>#REF!</v>
      </c>
      <c r="AI89" s="1004">
        <v>2.0833333333332301E-3</v>
      </c>
      <c r="AJ89" s="1004" t="e">
        <f t="shared" si="14"/>
        <v>#REF!</v>
      </c>
      <c r="AK89" s="996">
        <v>1.3888888888888889E-3</v>
      </c>
      <c r="AL89" s="1004" t="e">
        <f t="shared" si="15"/>
        <v>#REF!</v>
      </c>
      <c r="AM89" s="1004">
        <v>2.0833333333333298E-3</v>
      </c>
      <c r="AN89" s="1004" t="e">
        <f t="shared" si="16"/>
        <v>#REF!</v>
      </c>
      <c r="AO89" s="996">
        <v>3.4722222222222199E-3</v>
      </c>
      <c r="AP89" s="1004" t="e">
        <f t="shared" si="17"/>
        <v>#REF!</v>
      </c>
      <c r="AQ89" s="996">
        <v>6.2500000000000003E-3</v>
      </c>
      <c r="AR89" s="1004" t="e">
        <f t="shared" si="18"/>
        <v>#REF!</v>
      </c>
      <c r="AS89" s="1004">
        <v>2.7777777777777801E-3</v>
      </c>
      <c r="AT89" s="1004" t="e">
        <f t="shared" si="19"/>
        <v>#REF!</v>
      </c>
      <c r="AU89" s="1004">
        <v>2.7777777777777801E-3</v>
      </c>
      <c r="AV89" s="1004" t="e">
        <f t="shared" si="20"/>
        <v>#REF!</v>
      </c>
      <c r="AW89" s="1004">
        <v>4.8611111111111103E-3</v>
      </c>
      <c r="AX89" s="1004" t="e">
        <f t="shared" si="21"/>
        <v>#REF!</v>
      </c>
      <c r="AY89" s="1004">
        <v>4.8611111111111103E-3</v>
      </c>
      <c r="AZ89" s="1004" t="e">
        <f t="shared" si="22"/>
        <v>#REF!</v>
      </c>
      <c r="BA89" s="1004">
        <v>5.5555555555555601E-3</v>
      </c>
      <c r="BB89" s="1004" t="e">
        <f t="shared" si="23"/>
        <v>#REF!</v>
      </c>
      <c r="BC89" s="1151">
        <v>4.1666666666666701E-3</v>
      </c>
      <c r="BD89" s="1006" t="e">
        <f t="shared" si="24"/>
        <v>#REF!</v>
      </c>
      <c r="BE89" s="1007">
        <v>0</v>
      </c>
      <c r="BF89" s="1004" t="e">
        <f t="shared" si="25"/>
        <v>#REF!</v>
      </c>
      <c r="BG89" s="1004">
        <v>0</v>
      </c>
      <c r="BH89" s="1004" t="e">
        <f t="shared" si="26"/>
        <v>#REF!</v>
      </c>
      <c r="BI89" s="1004">
        <v>0</v>
      </c>
      <c r="BJ89" s="1004" t="e">
        <f t="shared" si="27"/>
        <v>#REF!</v>
      </c>
      <c r="BK89" s="1004">
        <v>0</v>
      </c>
      <c r="BL89" s="1004" t="e">
        <f t="shared" si="28"/>
        <v>#REF!</v>
      </c>
      <c r="BM89" s="1004">
        <v>0</v>
      </c>
      <c r="BN89" s="1004" t="e">
        <f t="shared" si="29"/>
        <v>#REF!</v>
      </c>
      <c r="BO89" s="1004">
        <v>0</v>
      </c>
      <c r="BP89" s="1004" t="e">
        <f t="shared" si="30"/>
        <v>#REF!</v>
      </c>
      <c r="BQ89" s="1004">
        <v>0</v>
      </c>
      <c r="BR89" s="1004" t="e">
        <f t="shared" si="31"/>
        <v>#REF!</v>
      </c>
      <c r="BS89" s="1004">
        <v>0</v>
      </c>
      <c r="BT89" s="1004" t="e">
        <f t="shared" si="32"/>
        <v>#REF!</v>
      </c>
      <c r="BU89" s="1004">
        <v>0</v>
      </c>
      <c r="BV89" s="1004" t="e">
        <f t="shared" si="33"/>
        <v>#REF!</v>
      </c>
      <c r="BW89" s="1004">
        <v>4.8611111111111103E-3</v>
      </c>
      <c r="BX89" s="1149" t="e">
        <f t="shared" si="34"/>
        <v>#REF!</v>
      </c>
      <c r="BY89" s="1004"/>
      <c r="BZ89" s="1004"/>
      <c r="CA89" s="1004" t="e">
        <f t="shared" si="38"/>
        <v>#REF!</v>
      </c>
      <c r="CB89" s="1012" t="e">
        <f>+$J$100/CI89</f>
        <v>#REF!</v>
      </c>
      <c r="CC89" s="999"/>
      <c r="CD89" s="1042" t="e">
        <f t="shared" si="39"/>
        <v>#REF!</v>
      </c>
      <c r="CE89" s="1042">
        <f>+$J$100</f>
        <v>46.97</v>
      </c>
      <c r="CG89" s="1000" t="e">
        <f t="shared" si="40"/>
        <v>#REF!</v>
      </c>
      <c r="CH89" s="977" t="e">
        <f t="shared" si="41"/>
        <v>#REF!</v>
      </c>
      <c r="CI89" s="1001" t="e">
        <f t="shared" si="42"/>
        <v>#REF!</v>
      </c>
    </row>
    <row r="90" spans="1:87" hidden="1" x14ac:dyDescent="0.2">
      <c r="A90" s="1347"/>
      <c r="B90" s="1155">
        <v>8</v>
      </c>
      <c r="C90" s="1148">
        <v>1.7361111111111112E-2</v>
      </c>
      <c r="D90" s="986" t="e">
        <f t="shared" si="43"/>
        <v>#REF!</v>
      </c>
      <c r="E90" s="1010">
        <v>0</v>
      </c>
      <c r="G90" s="1150">
        <v>4.8611111111111103E-3</v>
      </c>
      <c r="H90" s="986" t="e">
        <f t="shared" ref="H90:H94" si="44">+G90+D90</f>
        <v>#REF!</v>
      </c>
      <c r="I90" s="1010">
        <v>3.4722222222222199E-3</v>
      </c>
      <c r="J90" s="996" t="e">
        <f t="shared" ref="J90:J94" si="45">+I90+H90</f>
        <v>#REF!</v>
      </c>
      <c r="K90" s="1004">
        <v>5.5555555555555601E-3</v>
      </c>
      <c r="L90" s="996" t="e">
        <f t="shared" ref="L90:L94" si="46">+K90+J90</f>
        <v>#REF!</v>
      </c>
      <c r="M90" s="1004">
        <v>4.8611111111111103E-3</v>
      </c>
      <c r="N90" s="996" t="e">
        <f t="shared" ref="N90:N94" si="47">+M90+L90</f>
        <v>#REF!</v>
      </c>
      <c r="O90" s="1004">
        <v>4.1666666666666701E-3</v>
      </c>
      <c r="P90" s="996" t="e">
        <f t="shared" ref="P90:P94" si="48">+O90+N90</f>
        <v>#REF!</v>
      </c>
      <c r="Q90" s="996">
        <v>3.4722222222222199E-3</v>
      </c>
      <c r="R90" s="996" t="e">
        <f t="shared" ref="R90:R94" si="49">+Q90+P90</f>
        <v>#REF!</v>
      </c>
      <c r="S90" s="996">
        <v>2.7777777777777801E-3</v>
      </c>
      <c r="T90" s="996" t="e">
        <f t="shared" ref="T90:T94" si="50">+S90+R90</f>
        <v>#REF!</v>
      </c>
      <c r="U90" s="996">
        <v>4.1666666666666701E-3</v>
      </c>
      <c r="V90" s="996" t="e">
        <f t="shared" ref="V90:V94" si="51">+U90+T90</f>
        <v>#REF!</v>
      </c>
      <c r="W90" s="996">
        <v>4.8611111111111103E-3</v>
      </c>
      <c r="X90" s="996" t="e">
        <f t="shared" ref="X90:X94" si="52">+W90+V90</f>
        <v>#REF!</v>
      </c>
      <c r="Y90" s="996">
        <v>2.0833333333333298E-3</v>
      </c>
      <c r="Z90" s="996" t="e">
        <f t="shared" ref="Z90:Z94" si="53">+Y90+X90</f>
        <v>#REF!</v>
      </c>
      <c r="AA90" s="996">
        <v>1.38888888888889E-3</v>
      </c>
      <c r="AB90" s="1159" t="e">
        <f t="shared" ref="AB90:AB94" si="54">+AA90+Z90</f>
        <v>#REF!</v>
      </c>
      <c r="AC90" s="1004">
        <v>2.0833333333333298E-3</v>
      </c>
      <c r="AD90" s="996" t="e">
        <f t="shared" ref="AD90:AD94" si="55">+AC90+AB90</f>
        <v>#REF!</v>
      </c>
      <c r="AE90" s="996">
        <v>4.1666666666666701E-3</v>
      </c>
      <c r="AF90" s="996" t="e">
        <f t="shared" ref="AF90:AF94" si="56">+AE90+AD90</f>
        <v>#REF!</v>
      </c>
      <c r="AG90" s="996">
        <v>2.7777777777777801E-3</v>
      </c>
      <c r="AH90" s="996" t="e">
        <f t="shared" ref="AH90:AH94" si="57">+AG90+AF90</f>
        <v>#REF!</v>
      </c>
      <c r="AI90" s="996">
        <v>2.0833333333332301E-3</v>
      </c>
      <c r="AJ90" s="996" t="e">
        <f t="shared" ref="AJ90:AJ94" si="58">+AI90+AH90</f>
        <v>#REF!</v>
      </c>
      <c r="AK90" s="996">
        <v>1.3888888888888889E-3</v>
      </c>
      <c r="AL90" s="996" t="e">
        <f t="shared" ref="AL90:AL94" si="59">+AK90+AJ90</f>
        <v>#REF!</v>
      </c>
      <c r="AM90" s="996">
        <v>2.0833333333333298E-3</v>
      </c>
      <c r="AN90" s="996" t="e">
        <f t="shared" ref="AN90:AN94" si="60">+AM90+AL90</f>
        <v>#REF!</v>
      </c>
      <c r="AO90" s="996">
        <v>3.4722222222222199E-3</v>
      </c>
      <c r="AP90" s="996" t="e">
        <f t="shared" ref="AP90:AP94" si="61">+AO90+AN90</f>
        <v>#REF!</v>
      </c>
      <c r="AQ90" s="996">
        <v>6.2500000000000003E-3</v>
      </c>
      <c r="AR90" s="996" t="e">
        <f t="shared" ref="AR90:AR94" si="62">+AQ90+AP90</f>
        <v>#REF!</v>
      </c>
      <c r="AS90" s="1004">
        <v>2.7777777777777801E-3</v>
      </c>
      <c r="AT90" s="996" t="e">
        <f t="shared" ref="AT90:AT94" si="63">+AS90+AR90</f>
        <v>#REF!</v>
      </c>
      <c r="AU90" s="1004">
        <v>2.7777777777777801E-3</v>
      </c>
      <c r="AV90" s="996" t="e">
        <f t="shared" ref="AV90:AV94" si="64">+AU90+AT90</f>
        <v>#REF!</v>
      </c>
      <c r="AW90" s="1004">
        <v>4.8611111111111103E-3</v>
      </c>
      <c r="AX90" s="996" t="e">
        <f t="shared" ref="AX90:AX94" si="65">+AW90+AV90</f>
        <v>#REF!</v>
      </c>
      <c r="AY90" s="1004">
        <v>4.8611111111111103E-3</v>
      </c>
      <c r="AZ90" s="996" t="e">
        <f t="shared" ref="AZ90:AZ94" si="66">+AY90+AX90</f>
        <v>#REF!</v>
      </c>
      <c r="BA90" s="1004">
        <v>5.5555555555555601E-3</v>
      </c>
      <c r="BB90" s="996" t="e">
        <f t="shared" ref="BB90:BB94" si="67">+BA90+AZ90</f>
        <v>#REF!</v>
      </c>
      <c r="BC90" s="1151">
        <v>4.1666666666666701E-3</v>
      </c>
      <c r="BD90" s="986" t="e">
        <f t="shared" si="24"/>
        <v>#REF!</v>
      </c>
      <c r="BE90" s="1010">
        <v>0</v>
      </c>
      <c r="BF90" s="996" t="e">
        <f t="shared" ref="BF90:BF94" si="68">+BE90+BD90</f>
        <v>#REF!</v>
      </c>
      <c r="BG90" s="996">
        <v>0</v>
      </c>
      <c r="BH90" s="996" t="e">
        <f t="shared" ref="BH90:BH94" si="69">+BG90+BF90</f>
        <v>#REF!</v>
      </c>
      <c r="BI90" s="996">
        <v>0</v>
      </c>
      <c r="BJ90" s="996" t="e">
        <f t="shared" ref="BJ90:BJ94" si="70">+BI90+BH90</f>
        <v>#REF!</v>
      </c>
      <c r="BK90" s="996">
        <v>0</v>
      </c>
      <c r="BL90" s="996" t="e">
        <f t="shared" ref="BL90:BL94" si="71">+BK90+BJ90</f>
        <v>#REF!</v>
      </c>
      <c r="BM90" s="996">
        <v>0</v>
      </c>
      <c r="BN90" s="996" t="e">
        <f t="shared" ref="BN90:BN94" si="72">+BM90+BL90</f>
        <v>#REF!</v>
      </c>
      <c r="BO90" s="996">
        <v>0</v>
      </c>
      <c r="BP90" s="996" t="e">
        <f t="shared" ref="BP90:BP94" si="73">+BO90+BN90</f>
        <v>#REF!</v>
      </c>
      <c r="BQ90" s="996">
        <v>0</v>
      </c>
      <c r="BR90" s="996" t="e">
        <f t="shared" ref="BR90:BR94" si="74">+BQ90+BP90</f>
        <v>#REF!</v>
      </c>
      <c r="BS90" s="996">
        <v>0</v>
      </c>
      <c r="BT90" s="996" t="e">
        <f t="shared" ref="BT90:BT94" si="75">+BS90+BR90</f>
        <v>#REF!</v>
      </c>
      <c r="BU90" s="996">
        <v>0</v>
      </c>
      <c r="BV90" s="996" t="e">
        <f t="shared" ref="BV90:BV94" si="76">+BU90+BT90</f>
        <v>#REF!</v>
      </c>
      <c r="BW90" s="1004">
        <v>4.8611111111111103E-3</v>
      </c>
      <c r="BX90" s="1159" t="e">
        <f t="shared" ref="BX90:BX94" si="77">+BW90+BV90</f>
        <v>#REF!</v>
      </c>
      <c r="BY90" s="996"/>
      <c r="BZ90" s="996"/>
      <c r="CA90" s="996" t="e">
        <f t="shared" si="38"/>
        <v>#REF!</v>
      </c>
      <c r="CB90" s="1011" t="e">
        <f t="shared" ref="CB90:CB94" si="78">+$J$100/CI90</f>
        <v>#REF!</v>
      </c>
      <c r="CC90" s="999"/>
      <c r="CD90" s="955" t="e">
        <f t="shared" si="39"/>
        <v>#REF!</v>
      </c>
      <c r="CE90" s="955">
        <f t="shared" ref="CE90:CE94" si="79">+$J$100</f>
        <v>46.97</v>
      </c>
      <c r="CG90" s="1000" t="e">
        <f t="shared" si="40"/>
        <v>#REF!</v>
      </c>
      <c r="CH90" s="977" t="e">
        <f t="shared" si="41"/>
        <v>#REF!</v>
      </c>
      <c r="CI90" s="1001" t="e">
        <f t="shared" si="42"/>
        <v>#REF!</v>
      </c>
    </row>
    <row r="91" spans="1:87" hidden="1" x14ac:dyDescent="0.2">
      <c r="A91" s="1347"/>
      <c r="B91" s="1147">
        <v>9</v>
      </c>
      <c r="C91" s="1148">
        <v>1.7361111111111112E-2</v>
      </c>
      <c r="D91" s="1006" t="e">
        <f t="shared" si="43"/>
        <v>#REF!</v>
      </c>
      <c r="E91" s="1007">
        <v>0</v>
      </c>
      <c r="G91" s="1150">
        <v>4.8611111111111103E-3</v>
      </c>
      <c r="H91" s="1006" t="e">
        <f t="shared" si="44"/>
        <v>#REF!</v>
      </c>
      <c r="I91" s="1010">
        <v>3.4722222222222199E-3</v>
      </c>
      <c r="J91" s="1004" t="e">
        <f t="shared" si="45"/>
        <v>#REF!</v>
      </c>
      <c r="K91" s="1004">
        <v>5.5555555555555601E-3</v>
      </c>
      <c r="L91" s="1004" t="e">
        <f t="shared" si="46"/>
        <v>#REF!</v>
      </c>
      <c r="M91" s="1004">
        <v>4.8611111111111103E-3</v>
      </c>
      <c r="N91" s="1004" t="e">
        <f t="shared" si="47"/>
        <v>#REF!</v>
      </c>
      <c r="O91" s="1004">
        <v>4.1666666666666701E-3</v>
      </c>
      <c r="P91" s="1004" t="e">
        <f t="shared" si="48"/>
        <v>#REF!</v>
      </c>
      <c r="Q91" s="1004">
        <v>3.4722222222222199E-3</v>
      </c>
      <c r="R91" s="1004" t="e">
        <f t="shared" si="49"/>
        <v>#REF!</v>
      </c>
      <c r="S91" s="1004">
        <v>2.7777777777777801E-3</v>
      </c>
      <c r="T91" s="1004" t="e">
        <f t="shared" si="50"/>
        <v>#REF!</v>
      </c>
      <c r="U91" s="1004">
        <v>4.1666666666666701E-3</v>
      </c>
      <c r="V91" s="1004" t="e">
        <f t="shared" si="51"/>
        <v>#REF!</v>
      </c>
      <c r="W91" s="1004">
        <v>4.8611111111111103E-3</v>
      </c>
      <c r="X91" s="1004" t="e">
        <f t="shared" si="52"/>
        <v>#REF!</v>
      </c>
      <c r="Y91" s="1004">
        <v>2.0833333333333298E-3</v>
      </c>
      <c r="Z91" s="1004" t="e">
        <f t="shared" si="53"/>
        <v>#REF!</v>
      </c>
      <c r="AA91" s="1004">
        <v>1.38888888888889E-3</v>
      </c>
      <c r="AB91" s="1149" t="e">
        <f t="shared" si="54"/>
        <v>#REF!</v>
      </c>
      <c r="AC91" s="1004">
        <v>2.0833333333333298E-3</v>
      </c>
      <c r="AD91" s="1004" t="e">
        <f t="shared" si="55"/>
        <v>#REF!</v>
      </c>
      <c r="AE91" s="1004">
        <v>4.1666666666666701E-3</v>
      </c>
      <c r="AF91" s="1004" t="e">
        <f t="shared" si="56"/>
        <v>#REF!</v>
      </c>
      <c r="AG91" s="1004">
        <v>2.7777777777777801E-3</v>
      </c>
      <c r="AH91" s="1004" t="e">
        <f t="shared" si="57"/>
        <v>#REF!</v>
      </c>
      <c r="AI91" s="1004">
        <v>2.0833333333332301E-3</v>
      </c>
      <c r="AJ91" s="1004" t="e">
        <f t="shared" si="58"/>
        <v>#REF!</v>
      </c>
      <c r="AK91" s="996">
        <v>1.3888888888888889E-3</v>
      </c>
      <c r="AL91" s="1004" t="e">
        <f t="shared" si="59"/>
        <v>#REF!</v>
      </c>
      <c r="AM91" s="1004">
        <v>2.0833333333333298E-3</v>
      </c>
      <c r="AN91" s="1004" t="e">
        <f t="shared" si="60"/>
        <v>#REF!</v>
      </c>
      <c r="AO91" s="996">
        <v>3.4722222222222199E-3</v>
      </c>
      <c r="AP91" s="1004" t="e">
        <f t="shared" si="61"/>
        <v>#REF!</v>
      </c>
      <c r="AQ91" s="996">
        <v>6.2500000000000003E-3</v>
      </c>
      <c r="AR91" s="1004" t="e">
        <f t="shared" si="62"/>
        <v>#REF!</v>
      </c>
      <c r="AS91" s="1004">
        <v>2.7777777777777801E-3</v>
      </c>
      <c r="AT91" s="1004" t="e">
        <f t="shared" si="63"/>
        <v>#REF!</v>
      </c>
      <c r="AU91" s="1004">
        <v>2.7777777777777801E-3</v>
      </c>
      <c r="AV91" s="1004" t="e">
        <f t="shared" si="64"/>
        <v>#REF!</v>
      </c>
      <c r="AW91" s="1004">
        <v>4.8611111111111103E-3</v>
      </c>
      <c r="AX91" s="1004" t="e">
        <f t="shared" si="65"/>
        <v>#REF!</v>
      </c>
      <c r="AY91" s="1004">
        <v>4.8611111111111103E-3</v>
      </c>
      <c r="AZ91" s="1004" t="e">
        <f t="shared" si="66"/>
        <v>#REF!</v>
      </c>
      <c r="BA91" s="1004">
        <v>5.5555555555555601E-3</v>
      </c>
      <c r="BB91" s="1004" t="e">
        <f t="shared" si="67"/>
        <v>#REF!</v>
      </c>
      <c r="BC91" s="1151">
        <v>4.1666666666666701E-3</v>
      </c>
      <c r="BD91" s="1006" t="e">
        <f t="shared" si="24"/>
        <v>#REF!</v>
      </c>
      <c r="BE91" s="1007">
        <v>0</v>
      </c>
      <c r="BF91" s="1004" t="e">
        <f t="shared" si="68"/>
        <v>#REF!</v>
      </c>
      <c r="BG91" s="1004">
        <v>0</v>
      </c>
      <c r="BH91" s="1004" t="e">
        <f t="shared" si="69"/>
        <v>#REF!</v>
      </c>
      <c r="BI91" s="1004">
        <v>0</v>
      </c>
      <c r="BJ91" s="1004" t="e">
        <f t="shared" si="70"/>
        <v>#REF!</v>
      </c>
      <c r="BK91" s="1004">
        <v>0</v>
      </c>
      <c r="BL91" s="1004" t="e">
        <f t="shared" si="71"/>
        <v>#REF!</v>
      </c>
      <c r="BM91" s="1004">
        <v>0</v>
      </c>
      <c r="BN91" s="1004" t="e">
        <f t="shared" si="72"/>
        <v>#REF!</v>
      </c>
      <c r="BO91" s="1004">
        <v>0</v>
      </c>
      <c r="BP91" s="1004" t="e">
        <f t="shared" si="73"/>
        <v>#REF!</v>
      </c>
      <c r="BQ91" s="1004">
        <v>0</v>
      </c>
      <c r="BR91" s="1004" t="e">
        <f t="shared" si="74"/>
        <v>#REF!</v>
      </c>
      <c r="BS91" s="1004">
        <v>0</v>
      </c>
      <c r="BT91" s="1004" t="e">
        <f t="shared" si="75"/>
        <v>#REF!</v>
      </c>
      <c r="BU91" s="1004">
        <v>0</v>
      </c>
      <c r="BV91" s="1004" t="e">
        <f t="shared" si="76"/>
        <v>#REF!</v>
      </c>
      <c r="BW91" s="1004">
        <v>4.8611111111111103E-3</v>
      </c>
      <c r="BX91" s="1149" t="e">
        <f t="shared" si="77"/>
        <v>#REF!</v>
      </c>
      <c r="BY91" s="1004"/>
      <c r="BZ91" s="1004"/>
      <c r="CA91" s="1004" t="e">
        <f t="shared" si="38"/>
        <v>#REF!</v>
      </c>
      <c r="CB91" s="1012" t="e">
        <f t="shared" si="78"/>
        <v>#REF!</v>
      </c>
      <c r="CC91" s="1005"/>
      <c r="CD91" s="1042" t="e">
        <f t="shared" si="39"/>
        <v>#REF!</v>
      </c>
      <c r="CE91" s="1042">
        <f t="shared" si="79"/>
        <v>46.97</v>
      </c>
      <c r="CG91" s="1000" t="e">
        <f t="shared" si="40"/>
        <v>#REF!</v>
      </c>
      <c r="CH91" s="977" t="e">
        <f t="shared" si="41"/>
        <v>#REF!</v>
      </c>
      <c r="CI91" s="1001" t="e">
        <f t="shared" si="42"/>
        <v>#REF!</v>
      </c>
    </row>
    <row r="92" spans="1:87" hidden="1" x14ac:dyDescent="0.2">
      <c r="A92" s="1347"/>
      <c r="B92" s="1155">
        <v>10</v>
      </c>
      <c r="C92" s="1148">
        <v>1.7361111111111112E-2</v>
      </c>
      <c r="D92" s="986" t="e">
        <f t="shared" si="43"/>
        <v>#REF!</v>
      </c>
      <c r="E92" s="1010">
        <v>0</v>
      </c>
      <c r="G92" s="1150">
        <v>4.8611111111111103E-3</v>
      </c>
      <c r="H92" s="986" t="e">
        <f t="shared" si="44"/>
        <v>#REF!</v>
      </c>
      <c r="I92" s="1010">
        <v>3.4722222222222199E-3</v>
      </c>
      <c r="J92" s="996" t="e">
        <f t="shared" si="45"/>
        <v>#REF!</v>
      </c>
      <c r="K92" s="1004">
        <v>5.5555555555555601E-3</v>
      </c>
      <c r="L92" s="996" t="e">
        <f t="shared" si="46"/>
        <v>#REF!</v>
      </c>
      <c r="M92" s="1004">
        <v>4.8611111111111103E-3</v>
      </c>
      <c r="N92" s="996" t="e">
        <f t="shared" si="47"/>
        <v>#REF!</v>
      </c>
      <c r="O92" s="1004">
        <v>4.1666666666666701E-3</v>
      </c>
      <c r="P92" s="996" t="e">
        <f t="shared" si="48"/>
        <v>#REF!</v>
      </c>
      <c r="Q92" s="996">
        <v>3.4722222222222199E-3</v>
      </c>
      <c r="R92" s="996" t="e">
        <f t="shared" si="49"/>
        <v>#REF!</v>
      </c>
      <c r="S92" s="996">
        <v>2.7777777777777801E-3</v>
      </c>
      <c r="T92" s="996" t="e">
        <f t="shared" si="50"/>
        <v>#REF!</v>
      </c>
      <c r="U92" s="996">
        <v>4.1666666666666701E-3</v>
      </c>
      <c r="V92" s="996" t="e">
        <f t="shared" si="51"/>
        <v>#REF!</v>
      </c>
      <c r="W92" s="996">
        <v>4.8611111111111103E-3</v>
      </c>
      <c r="X92" s="996" t="e">
        <f t="shared" si="52"/>
        <v>#REF!</v>
      </c>
      <c r="Y92" s="996">
        <v>2.0833333333333298E-3</v>
      </c>
      <c r="Z92" s="996" t="e">
        <f t="shared" si="53"/>
        <v>#REF!</v>
      </c>
      <c r="AA92" s="996">
        <v>1.38888888888889E-3</v>
      </c>
      <c r="AB92" s="1159" t="e">
        <f t="shared" si="54"/>
        <v>#REF!</v>
      </c>
      <c r="AC92" s="1004">
        <v>2.0833333333333298E-3</v>
      </c>
      <c r="AD92" s="996" t="e">
        <f t="shared" si="55"/>
        <v>#REF!</v>
      </c>
      <c r="AE92" s="996">
        <v>4.1666666666666701E-3</v>
      </c>
      <c r="AF92" s="996" t="e">
        <f t="shared" si="56"/>
        <v>#REF!</v>
      </c>
      <c r="AG92" s="996">
        <v>2.7777777777777801E-3</v>
      </c>
      <c r="AH92" s="996" t="e">
        <f t="shared" si="57"/>
        <v>#REF!</v>
      </c>
      <c r="AI92" s="996">
        <v>2.0833333333332301E-3</v>
      </c>
      <c r="AJ92" s="996" t="e">
        <f t="shared" si="58"/>
        <v>#REF!</v>
      </c>
      <c r="AK92" s="996">
        <v>1.3888888888888889E-3</v>
      </c>
      <c r="AL92" s="996" t="e">
        <f t="shared" si="59"/>
        <v>#REF!</v>
      </c>
      <c r="AM92" s="996">
        <v>2.0833333333333298E-3</v>
      </c>
      <c r="AN92" s="996" t="e">
        <f t="shared" si="60"/>
        <v>#REF!</v>
      </c>
      <c r="AO92" s="996">
        <v>3.4722222222222199E-3</v>
      </c>
      <c r="AP92" s="996" t="e">
        <f t="shared" si="61"/>
        <v>#REF!</v>
      </c>
      <c r="AQ92" s="996">
        <v>6.2500000000000003E-3</v>
      </c>
      <c r="AR92" s="996" t="e">
        <f t="shared" si="62"/>
        <v>#REF!</v>
      </c>
      <c r="AS92" s="1004">
        <v>2.7777777777777801E-3</v>
      </c>
      <c r="AT92" s="996" t="e">
        <f t="shared" si="63"/>
        <v>#REF!</v>
      </c>
      <c r="AU92" s="1004">
        <v>2.7777777777777801E-3</v>
      </c>
      <c r="AV92" s="996" t="e">
        <f t="shared" si="64"/>
        <v>#REF!</v>
      </c>
      <c r="AW92" s="1004">
        <v>4.8611111111111103E-3</v>
      </c>
      <c r="AX92" s="996" t="e">
        <f t="shared" si="65"/>
        <v>#REF!</v>
      </c>
      <c r="AY92" s="1004">
        <v>4.8611111111111103E-3</v>
      </c>
      <c r="AZ92" s="996" t="e">
        <f t="shared" si="66"/>
        <v>#REF!</v>
      </c>
      <c r="BA92" s="1004">
        <v>5.5555555555555601E-3</v>
      </c>
      <c r="BB92" s="996" t="e">
        <f t="shared" si="67"/>
        <v>#REF!</v>
      </c>
      <c r="BC92" s="1151">
        <v>4.1666666666666701E-3</v>
      </c>
      <c r="BD92" s="986" t="e">
        <f t="shared" si="24"/>
        <v>#REF!</v>
      </c>
      <c r="BE92" s="1010">
        <v>0</v>
      </c>
      <c r="BF92" s="996" t="e">
        <f t="shared" si="68"/>
        <v>#REF!</v>
      </c>
      <c r="BG92" s="996">
        <v>0</v>
      </c>
      <c r="BH92" s="996" t="e">
        <f t="shared" si="69"/>
        <v>#REF!</v>
      </c>
      <c r="BI92" s="996">
        <v>0</v>
      </c>
      <c r="BJ92" s="996" t="e">
        <f t="shared" si="70"/>
        <v>#REF!</v>
      </c>
      <c r="BK92" s="996">
        <v>0</v>
      </c>
      <c r="BL92" s="996" t="e">
        <f t="shared" si="71"/>
        <v>#REF!</v>
      </c>
      <c r="BM92" s="996">
        <v>0</v>
      </c>
      <c r="BN92" s="996" t="e">
        <f t="shared" si="72"/>
        <v>#REF!</v>
      </c>
      <c r="BO92" s="996">
        <v>0</v>
      </c>
      <c r="BP92" s="996" t="e">
        <f t="shared" si="73"/>
        <v>#REF!</v>
      </c>
      <c r="BQ92" s="996">
        <v>0</v>
      </c>
      <c r="BR92" s="996" t="e">
        <f t="shared" si="74"/>
        <v>#REF!</v>
      </c>
      <c r="BS92" s="996">
        <v>0</v>
      </c>
      <c r="BT92" s="996" t="e">
        <f t="shared" si="75"/>
        <v>#REF!</v>
      </c>
      <c r="BU92" s="996">
        <v>0</v>
      </c>
      <c r="BV92" s="996" t="e">
        <f t="shared" si="76"/>
        <v>#REF!</v>
      </c>
      <c r="BW92" s="1004">
        <v>4.8611111111111103E-3</v>
      </c>
      <c r="BX92" s="1159" t="e">
        <f t="shared" si="77"/>
        <v>#REF!</v>
      </c>
      <c r="BY92" s="996"/>
      <c r="BZ92" s="996"/>
      <c r="CA92" s="996" t="e">
        <f t="shared" si="38"/>
        <v>#REF!</v>
      </c>
      <c r="CB92" s="1011" t="e">
        <f t="shared" si="78"/>
        <v>#REF!</v>
      </c>
      <c r="CC92" s="1005"/>
      <c r="CD92" s="955" t="e">
        <f t="shared" si="39"/>
        <v>#REF!</v>
      </c>
      <c r="CE92" s="955">
        <f t="shared" si="79"/>
        <v>46.97</v>
      </c>
      <c r="CG92" s="1000" t="e">
        <f t="shared" si="40"/>
        <v>#REF!</v>
      </c>
      <c r="CH92" s="977" t="e">
        <f t="shared" si="41"/>
        <v>#REF!</v>
      </c>
      <c r="CI92" s="1001" t="e">
        <f t="shared" si="42"/>
        <v>#REF!</v>
      </c>
    </row>
    <row r="93" spans="1:87" hidden="1" x14ac:dyDescent="0.2">
      <c r="A93" s="1347"/>
      <c r="B93" s="1147">
        <v>11</v>
      </c>
      <c r="C93" s="1148">
        <v>1.7361111111111112E-2</v>
      </c>
      <c r="D93" s="1006" t="e">
        <f t="shared" si="43"/>
        <v>#REF!</v>
      </c>
      <c r="E93" s="1007">
        <v>0</v>
      </c>
      <c r="G93" s="1150">
        <v>4.8611111111111103E-3</v>
      </c>
      <c r="H93" s="1006" t="e">
        <f t="shared" si="44"/>
        <v>#REF!</v>
      </c>
      <c r="I93" s="1010">
        <v>3.4722222222222199E-3</v>
      </c>
      <c r="J93" s="1004" t="e">
        <f t="shared" si="45"/>
        <v>#REF!</v>
      </c>
      <c r="K93" s="1004">
        <v>5.5555555555555601E-3</v>
      </c>
      <c r="L93" s="1004" t="e">
        <f t="shared" si="46"/>
        <v>#REF!</v>
      </c>
      <c r="M93" s="1004">
        <v>4.8611111111111103E-3</v>
      </c>
      <c r="N93" s="1004" t="e">
        <f t="shared" si="47"/>
        <v>#REF!</v>
      </c>
      <c r="O93" s="1004">
        <v>4.1666666666666701E-3</v>
      </c>
      <c r="P93" s="1004" t="e">
        <f t="shared" si="48"/>
        <v>#REF!</v>
      </c>
      <c r="Q93" s="1004">
        <v>3.4722222222222199E-3</v>
      </c>
      <c r="R93" s="1004" t="e">
        <f t="shared" si="49"/>
        <v>#REF!</v>
      </c>
      <c r="S93" s="1004">
        <v>2.7777777777777801E-3</v>
      </c>
      <c r="T93" s="1004" t="e">
        <f t="shared" si="50"/>
        <v>#REF!</v>
      </c>
      <c r="U93" s="1004">
        <v>4.1666666666666701E-3</v>
      </c>
      <c r="V93" s="1004" t="e">
        <f t="shared" si="51"/>
        <v>#REF!</v>
      </c>
      <c r="W93" s="1004">
        <v>4.8611111111111103E-3</v>
      </c>
      <c r="X93" s="1004" t="e">
        <f t="shared" si="52"/>
        <v>#REF!</v>
      </c>
      <c r="Y93" s="1004">
        <v>2.0833333333333298E-3</v>
      </c>
      <c r="Z93" s="1004" t="e">
        <f t="shared" si="53"/>
        <v>#REF!</v>
      </c>
      <c r="AA93" s="1004">
        <v>1.38888888888889E-3</v>
      </c>
      <c r="AB93" s="1149" t="e">
        <f t="shared" si="54"/>
        <v>#REF!</v>
      </c>
      <c r="AC93" s="1004">
        <v>2.0833333333333298E-3</v>
      </c>
      <c r="AD93" s="1004" t="e">
        <f t="shared" si="55"/>
        <v>#REF!</v>
      </c>
      <c r="AE93" s="1004">
        <v>4.1666666666666701E-3</v>
      </c>
      <c r="AF93" s="1004" t="e">
        <f t="shared" si="56"/>
        <v>#REF!</v>
      </c>
      <c r="AG93" s="1004">
        <v>2.7777777777777801E-3</v>
      </c>
      <c r="AH93" s="1004" t="e">
        <f t="shared" si="57"/>
        <v>#REF!</v>
      </c>
      <c r="AI93" s="1004">
        <v>2.0833333333332301E-3</v>
      </c>
      <c r="AJ93" s="1004" t="e">
        <f t="shared" si="58"/>
        <v>#REF!</v>
      </c>
      <c r="AK93" s="996">
        <v>1.3888888888888889E-3</v>
      </c>
      <c r="AL93" s="1004" t="e">
        <f t="shared" si="59"/>
        <v>#REF!</v>
      </c>
      <c r="AM93" s="1004">
        <v>2.0833333333333298E-3</v>
      </c>
      <c r="AN93" s="1004" t="e">
        <f t="shared" si="60"/>
        <v>#REF!</v>
      </c>
      <c r="AO93" s="996">
        <v>3.4722222222222199E-3</v>
      </c>
      <c r="AP93" s="1004" t="e">
        <f t="shared" si="61"/>
        <v>#REF!</v>
      </c>
      <c r="AQ93" s="996">
        <v>6.2500000000000003E-3</v>
      </c>
      <c r="AR93" s="1004" t="e">
        <f t="shared" si="62"/>
        <v>#REF!</v>
      </c>
      <c r="AS93" s="1004">
        <v>2.7777777777777801E-3</v>
      </c>
      <c r="AT93" s="1004" t="e">
        <f t="shared" si="63"/>
        <v>#REF!</v>
      </c>
      <c r="AU93" s="1004">
        <v>2.7777777777777801E-3</v>
      </c>
      <c r="AV93" s="1004" t="e">
        <f t="shared" si="64"/>
        <v>#REF!</v>
      </c>
      <c r="AW93" s="1004">
        <v>4.8611111111111103E-3</v>
      </c>
      <c r="AX93" s="1004" t="e">
        <f t="shared" si="65"/>
        <v>#REF!</v>
      </c>
      <c r="AY93" s="1004">
        <v>4.8611111111111103E-3</v>
      </c>
      <c r="AZ93" s="1004" t="e">
        <f t="shared" si="66"/>
        <v>#REF!</v>
      </c>
      <c r="BA93" s="1004">
        <v>5.5555555555555601E-3</v>
      </c>
      <c r="BB93" s="1004" t="e">
        <f t="shared" si="67"/>
        <v>#REF!</v>
      </c>
      <c r="BC93" s="1151">
        <v>4.1666666666666701E-3</v>
      </c>
      <c r="BD93" s="1006" t="e">
        <f t="shared" si="24"/>
        <v>#REF!</v>
      </c>
      <c r="BE93" s="1007">
        <v>0</v>
      </c>
      <c r="BF93" s="1004" t="e">
        <f t="shared" si="68"/>
        <v>#REF!</v>
      </c>
      <c r="BG93" s="1004">
        <v>0</v>
      </c>
      <c r="BH93" s="1004" t="e">
        <f t="shared" si="69"/>
        <v>#REF!</v>
      </c>
      <c r="BI93" s="1004">
        <v>0</v>
      </c>
      <c r="BJ93" s="1004" t="e">
        <f t="shared" si="70"/>
        <v>#REF!</v>
      </c>
      <c r="BK93" s="1004">
        <v>0</v>
      </c>
      <c r="BL93" s="1004" t="e">
        <f t="shared" si="71"/>
        <v>#REF!</v>
      </c>
      <c r="BM93" s="1004">
        <v>0</v>
      </c>
      <c r="BN93" s="1004" t="e">
        <f t="shared" si="72"/>
        <v>#REF!</v>
      </c>
      <c r="BO93" s="1004">
        <v>0</v>
      </c>
      <c r="BP93" s="1004" t="e">
        <f t="shared" si="73"/>
        <v>#REF!</v>
      </c>
      <c r="BQ93" s="1004">
        <v>0</v>
      </c>
      <c r="BR93" s="1004" t="e">
        <f t="shared" si="74"/>
        <v>#REF!</v>
      </c>
      <c r="BS93" s="1004">
        <v>0</v>
      </c>
      <c r="BT93" s="1004" t="e">
        <f t="shared" si="75"/>
        <v>#REF!</v>
      </c>
      <c r="BU93" s="1004">
        <v>0</v>
      </c>
      <c r="BV93" s="1004" t="e">
        <f t="shared" si="76"/>
        <v>#REF!</v>
      </c>
      <c r="BW93" s="1004">
        <v>4.8611111111111103E-3</v>
      </c>
      <c r="BX93" s="1149" t="e">
        <f t="shared" si="77"/>
        <v>#REF!</v>
      </c>
      <c r="BY93" s="1004"/>
      <c r="BZ93" s="1004"/>
      <c r="CA93" s="1004" t="e">
        <f t="shared" si="38"/>
        <v>#REF!</v>
      </c>
      <c r="CB93" s="1012" t="e">
        <f t="shared" si="78"/>
        <v>#REF!</v>
      </c>
      <c r="CC93" s="1005"/>
      <c r="CD93" s="1042" t="e">
        <f t="shared" si="39"/>
        <v>#REF!</v>
      </c>
      <c r="CE93" s="1042">
        <f t="shared" si="79"/>
        <v>46.97</v>
      </c>
      <c r="CG93" s="1000" t="e">
        <f t="shared" si="40"/>
        <v>#REF!</v>
      </c>
      <c r="CH93" s="977" t="e">
        <f t="shared" si="41"/>
        <v>#REF!</v>
      </c>
      <c r="CI93" s="1001" t="e">
        <f t="shared" si="42"/>
        <v>#REF!</v>
      </c>
    </row>
    <row r="94" spans="1:87" ht="13.5" hidden="1" thickBot="1" x14ac:dyDescent="0.25">
      <c r="A94" s="1347"/>
      <c r="B94" s="1168">
        <v>12</v>
      </c>
      <c r="C94" s="1148">
        <v>1.7361111111111112E-2</v>
      </c>
      <c r="D94" s="1043" t="e">
        <f t="shared" si="43"/>
        <v>#REF!</v>
      </c>
      <c r="E94" s="1164">
        <v>0</v>
      </c>
      <c r="F94" s="1044"/>
      <c r="G94" s="1163">
        <v>4.8611111111111103E-3</v>
      </c>
      <c r="H94" s="1043" t="e">
        <f t="shared" si="44"/>
        <v>#REF!</v>
      </c>
      <c r="I94" s="1164">
        <v>3.4722222222222199E-3</v>
      </c>
      <c r="J94" s="1045" t="e">
        <f t="shared" si="45"/>
        <v>#REF!</v>
      </c>
      <c r="K94" s="1037">
        <v>5.5555555555555601E-3</v>
      </c>
      <c r="L94" s="1045" t="e">
        <f t="shared" si="46"/>
        <v>#REF!</v>
      </c>
      <c r="M94" s="1037">
        <v>4.8611111111111103E-3</v>
      </c>
      <c r="N94" s="1045" t="e">
        <f t="shared" si="47"/>
        <v>#REF!</v>
      </c>
      <c r="O94" s="1037">
        <v>4.1666666666666701E-3</v>
      </c>
      <c r="P94" s="1045" t="e">
        <f t="shared" si="48"/>
        <v>#REF!</v>
      </c>
      <c r="Q94" s="1045">
        <v>3.4722222222222199E-3</v>
      </c>
      <c r="R94" s="1045" t="e">
        <f t="shared" si="49"/>
        <v>#REF!</v>
      </c>
      <c r="S94" s="1045">
        <v>2.7777777777777801E-3</v>
      </c>
      <c r="T94" s="1045" t="e">
        <f t="shared" si="50"/>
        <v>#REF!</v>
      </c>
      <c r="U94" s="1045">
        <v>4.1666666666666701E-3</v>
      </c>
      <c r="V94" s="1045" t="e">
        <f t="shared" si="51"/>
        <v>#REF!</v>
      </c>
      <c r="W94" s="1045">
        <v>4.8611111111111103E-3</v>
      </c>
      <c r="X94" s="1045" t="e">
        <f t="shared" si="52"/>
        <v>#REF!</v>
      </c>
      <c r="Y94" s="1045">
        <v>2.0833333333333298E-3</v>
      </c>
      <c r="Z94" s="1045" t="e">
        <f t="shared" si="53"/>
        <v>#REF!</v>
      </c>
      <c r="AA94" s="1045">
        <v>1.38888888888889E-3</v>
      </c>
      <c r="AB94" s="1152" t="e">
        <f t="shared" si="54"/>
        <v>#REF!</v>
      </c>
      <c r="AC94" s="1037">
        <v>2.0833333333333298E-3</v>
      </c>
      <c r="AD94" s="1045" t="e">
        <f t="shared" si="55"/>
        <v>#REF!</v>
      </c>
      <c r="AE94" s="1045">
        <v>4.1666666666666701E-3</v>
      </c>
      <c r="AF94" s="1045" t="e">
        <f t="shared" si="56"/>
        <v>#REF!</v>
      </c>
      <c r="AG94" s="1045">
        <v>2.7777777777777801E-3</v>
      </c>
      <c r="AH94" s="1045" t="e">
        <f t="shared" si="57"/>
        <v>#REF!</v>
      </c>
      <c r="AI94" s="1045">
        <v>2.0833333333332301E-3</v>
      </c>
      <c r="AJ94" s="1045" t="e">
        <f t="shared" si="58"/>
        <v>#REF!</v>
      </c>
      <c r="AK94" s="1045">
        <v>1.3888888888888889E-3</v>
      </c>
      <c r="AL94" s="1045" t="e">
        <f t="shared" si="59"/>
        <v>#REF!</v>
      </c>
      <c r="AM94" s="1045">
        <v>2.0833333333333298E-3</v>
      </c>
      <c r="AN94" s="1045" t="e">
        <f t="shared" si="60"/>
        <v>#REF!</v>
      </c>
      <c r="AO94" s="1045">
        <v>3.4722222222222199E-3</v>
      </c>
      <c r="AP94" s="1045" t="e">
        <f t="shared" si="61"/>
        <v>#REF!</v>
      </c>
      <c r="AQ94" s="1045">
        <v>6.2500000000000003E-3</v>
      </c>
      <c r="AR94" s="1045" t="e">
        <f t="shared" si="62"/>
        <v>#REF!</v>
      </c>
      <c r="AS94" s="1037">
        <v>2.7777777777777801E-3</v>
      </c>
      <c r="AT94" s="1045" t="e">
        <f t="shared" si="63"/>
        <v>#REF!</v>
      </c>
      <c r="AU94" s="1037">
        <v>2.7777777777777801E-3</v>
      </c>
      <c r="AV94" s="1045" t="e">
        <f t="shared" si="64"/>
        <v>#REF!</v>
      </c>
      <c r="AW94" s="1037">
        <v>4.8611111111111103E-3</v>
      </c>
      <c r="AX94" s="1045" t="e">
        <f t="shared" si="65"/>
        <v>#REF!</v>
      </c>
      <c r="AY94" s="1037">
        <v>4.8611111111111103E-3</v>
      </c>
      <c r="AZ94" s="1045" t="e">
        <f t="shared" si="66"/>
        <v>#REF!</v>
      </c>
      <c r="BA94" s="1037">
        <v>5.5555555555555601E-3</v>
      </c>
      <c r="BB94" s="1045" t="e">
        <f t="shared" si="67"/>
        <v>#REF!</v>
      </c>
      <c r="BC94" s="1166">
        <v>4.1666666666666701E-3</v>
      </c>
      <c r="BD94" s="1043" t="e">
        <f t="shared" si="24"/>
        <v>#REF!</v>
      </c>
      <c r="BE94" s="1164">
        <v>0</v>
      </c>
      <c r="BF94" s="1045" t="e">
        <f t="shared" si="68"/>
        <v>#REF!</v>
      </c>
      <c r="BG94" s="1045">
        <v>0</v>
      </c>
      <c r="BH94" s="1045" t="e">
        <f t="shared" si="69"/>
        <v>#REF!</v>
      </c>
      <c r="BI94" s="1045">
        <v>0</v>
      </c>
      <c r="BJ94" s="1045" t="e">
        <f t="shared" si="70"/>
        <v>#REF!</v>
      </c>
      <c r="BK94" s="1045">
        <v>0</v>
      </c>
      <c r="BL94" s="1045" t="e">
        <f t="shared" si="71"/>
        <v>#REF!</v>
      </c>
      <c r="BM94" s="1045">
        <v>0</v>
      </c>
      <c r="BN94" s="1045" t="e">
        <f t="shared" si="72"/>
        <v>#REF!</v>
      </c>
      <c r="BO94" s="1045">
        <v>0</v>
      </c>
      <c r="BP94" s="1045" t="e">
        <f t="shared" si="73"/>
        <v>#REF!</v>
      </c>
      <c r="BQ94" s="1045">
        <v>0</v>
      </c>
      <c r="BR94" s="1045" t="e">
        <f t="shared" si="74"/>
        <v>#REF!</v>
      </c>
      <c r="BS94" s="1045">
        <v>0</v>
      </c>
      <c r="BT94" s="1045" t="e">
        <f t="shared" si="75"/>
        <v>#REF!</v>
      </c>
      <c r="BU94" s="1045">
        <v>0</v>
      </c>
      <c r="BV94" s="1045" t="e">
        <f t="shared" si="76"/>
        <v>#REF!</v>
      </c>
      <c r="BW94" s="1037">
        <v>4.8611111111111103E-3</v>
      </c>
      <c r="BX94" s="1152" t="e">
        <f t="shared" si="77"/>
        <v>#REF!</v>
      </c>
      <c r="BY94" s="1045"/>
      <c r="BZ94" s="1045"/>
      <c r="CA94" s="1045" t="e">
        <f t="shared" si="38"/>
        <v>#REF!</v>
      </c>
      <c r="CB94" s="1169" t="e">
        <f t="shared" si="78"/>
        <v>#REF!</v>
      </c>
      <c r="CC94" s="1026"/>
      <c r="CD94" s="955" t="e">
        <f t="shared" si="39"/>
        <v>#REF!</v>
      </c>
      <c r="CE94" s="955">
        <f t="shared" si="79"/>
        <v>46.97</v>
      </c>
      <c r="CG94" s="1000" t="e">
        <f t="shared" si="40"/>
        <v>#REF!</v>
      </c>
      <c r="CH94" s="977" t="e">
        <f t="shared" si="41"/>
        <v>#REF!</v>
      </c>
      <c r="CI94" s="1001" t="e">
        <f t="shared" si="42"/>
        <v>#REF!</v>
      </c>
    </row>
    <row r="95" spans="1:87" x14ac:dyDescent="0.2">
      <c r="A95" s="1170"/>
      <c r="B95" s="956"/>
      <c r="C95" s="956"/>
      <c r="D95" s="956"/>
      <c r="E95" s="956"/>
      <c r="F95" s="956"/>
      <c r="G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c r="AL95" s="956"/>
      <c r="AM95" s="956"/>
      <c r="AN95" s="956"/>
      <c r="AO95" s="956"/>
      <c r="AP95" s="956"/>
      <c r="AQ95" s="956"/>
      <c r="AR95" s="956"/>
      <c r="AS95" s="956"/>
      <c r="AT95" s="956"/>
      <c r="AU95" s="956"/>
      <c r="AV95" s="956"/>
      <c r="AW95" s="956"/>
      <c r="AX95" s="956"/>
      <c r="AY95" s="956"/>
      <c r="AZ95" s="956"/>
      <c r="BA95" s="956"/>
      <c r="BB95" s="956"/>
      <c r="BC95" s="956"/>
      <c r="BD95" s="956"/>
      <c r="BE95" s="956"/>
      <c r="BF95" s="956"/>
      <c r="BG95" s="956"/>
      <c r="BH95" s="956"/>
      <c r="BI95" s="956"/>
      <c r="BJ95" s="956"/>
      <c r="BK95" s="956"/>
      <c r="BL95" s="956"/>
      <c r="BM95" s="956"/>
      <c r="BN95" s="956"/>
      <c r="BO95" s="956"/>
      <c r="BP95" s="956"/>
      <c r="BQ95" s="956"/>
      <c r="BR95" s="956"/>
      <c r="BS95" s="956"/>
      <c r="BT95" s="956"/>
      <c r="BU95" s="956"/>
      <c r="BV95" s="956"/>
      <c r="BW95" s="956"/>
      <c r="BX95" s="956"/>
      <c r="BY95" s="956"/>
      <c r="BZ95" s="956"/>
      <c r="CA95" s="956"/>
      <c r="CB95" s="956"/>
      <c r="CC95" s="956"/>
      <c r="CD95" s="956"/>
      <c r="CE95" s="956"/>
      <c r="CF95" s="956"/>
      <c r="CG95" s="956"/>
      <c r="CH95" s="956"/>
      <c r="CI95" s="956"/>
    </row>
    <row r="96" spans="1:87" x14ac:dyDescent="0.2">
      <c r="H96" s="955"/>
      <c r="I96" s="955"/>
      <c r="J96" s="955"/>
      <c r="K96" s="955"/>
      <c r="L96" s="956"/>
      <c r="M96" s="956"/>
      <c r="CC96" s="956"/>
    </row>
    <row r="97" spans="2:81" x14ac:dyDescent="0.2">
      <c r="B97" s="955" t="s">
        <v>25</v>
      </c>
      <c r="H97" s="955"/>
      <c r="I97" s="955"/>
      <c r="J97" s="956">
        <v>59</v>
      </c>
      <c r="BD97" s="1050"/>
      <c r="CC97" s="956"/>
    </row>
    <row r="98" spans="2:81" x14ac:dyDescent="0.2">
      <c r="B98" s="955" t="s">
        <v>26</v>
      </c>
      <c r="H98" s="955"/>
      <c r="I98" s="955"/>
      <c r="J98" s="956">
        <v>0</v>
      </c>
      <c r="CC98" s="956"/>
    </row>
    <row r="99" spans="2:81" x14ac:dyDescent="0.2">
      <c r="B99" s="955" t="s">
        <v>27</v>
      </c>
      <c r="H99" s="955"/>
      <c r="I99" s="955"/>
      <c r="J99" s="956">
        <f>+J97+J98</f>
        <v>59</v>
      </c>
    </row>
    <row r="100" spans="2:81" x14ac:dyDescent="0.2">
      <c r="B100" s="955" t="s">
        <v>28</v>
      </c>
      <c r="H100" s="955"/>
      <c r="I100" s="955"/>
      <c r="J100" s="959">
        <v>46.97</v>
      </c>
      <c r="K100" s="960"/>
      <c r="L100" s="955" t="s">
        <v>21</v>
      </c>
    </row>
    <row r="101" spans="2:81" x14ac:dyDescent="0.2">
      <c r="B101" s="18" t="s">
        <v>29</v>
      </c>
      <c r="H101" s="955"/>
      <c r="I101" s="955"/>
      <c r="J101" s="1171">
        <f>+H21+BX21</f>
        <v>9.3449999999999989</v>
      </c>
      <c r="K101" s="960"/>
      <c r="L101" s="955" t="s">
        <v>21</v>
      </c>
    </row>
    <row r="102" spans="2:81" x14ac:dyDescent="0.2">
      <c r="B102" s="955" t="s">
        <v>30</v>
      </c>
      <c r="H102" s="955"/>
      <c r="I102" s="955"/>
      <c r="J102" s="1172">
        <f>+J100+J101</f>
        <v>56.314999999999998</v>
      </c>
      <c r="K102" s="955"/>
      <c r="L102" s="955" t="s">
        <v>31</v>
      </c>
      <c r="N102" s="956"/>
      <c r="O102" s="956"/>
    </row>
  </sheetData>
  <mergeCells count="11">
    <mergeCell ref="CG20:CI20"/>
    <mergeCell ref="BZ21:BZ22"/>
    <mergeCell ref="B23:CC23"/>
    <mergeCell ref="A24:A94"/>
    <mergeCell ref="B19:D19"/>
    <mergeCell ref="H19:BD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3:CK80"/>
  <sheetViews>
    <sheetView topLeftCell="A4" zoomScale="85" zoomScaleNormal="85" workbookViewId="0">
      <selection activeCell="S31" sqref="S31"/>
    </sheetView>
  </sheetViews>
  <sheetFormatPr baseColWidth="10" defaultRowHeight="12.75" x14ac:dyDescent="0.2"/>
  <cols>
    <col min="1" max="1" width="5.7109375" style="134" customWidth="1"/>
    <col min="2" max="2" width="10.85546875" style="134" customWidth="1"/>
    <col min="3" max="3" width="11.140625" style="134" hidden="1" customWidth="1"/>
    <col min="4" max="4" width="7.140625" style="134" customWidth="1"/>
    <col min="5" max="6" width="11.5703125" style="134" hidden="1" customWidth="1"/>
    <col min="7" max="7" width="11" style="134" hidden="1" customWidth="1"/>
    <col min="8" max="8" width="9.28515625" style="74" customWidth="1"/>
    <col min="9" max="9" width="11.28515625" style="74" hidden="1" customWidth="1"/>
    <col min="10" max="10" width="7.7109375" style="74" customWidth="1"/>
    <col min="11" max="11" width="14.42578125" style="74" hidden="1" customWidth="1"/>
    <col min="12" max="12" width="9" style="134" customWidth="1"/>
    <col min="13" max="13" width="11.28515625" style="134" hidden="1" customWidth="1"/>
    <col min="14" max="14" width="7.140625" style="134" customWidth="1"/>
    <col min="15" max="15" width="11.28515625" style="134" hidden="1" customWidth="1"/>
    <col min="16" max="16" width="8.85546875" style="134" customWidth="1"/>
    <col min="17" max="17" width="11.28515625" style="134" hidden="1" customWidth="1"/>
    <col min="18" max="21" width="10.85546875" style="134" hidden="1" customWidth="1"/>
    <col min="22" max="22" width="9.5703125" style="134" customWidth="1"/>
    <col min="23" max="23" width="7.5703125" style="134" hidden="1" customWidth="1"/>
    <col min="24" max="24" width="7.28515625" style="134" customWidth="1"/>
    <col min="25" max="26" width="10.42578125" style="134" hidden="1" customWidth="1"/>
    <col min="27" max="27" width="10.5703125" style="134" hidden="1" customWidth="1"/>
    <col min="28" max="28" width="9.5703125" style="134" customWidth="1"/>
    <col min="29" max="30" width="11.42578125" style="134" hidden="1" customWidth="1"/>
    <col min="31" max="31" width="12.7109375" style="134" hidden="1" customWidth="1"/>
    <col min="32" max="32" width="12.7109375" style="134" customWidth="1"/>
    <col min="33" max="34" width="11.42578125" style="134" hidden="1" customWidth="1"/>
    <col min="35" max="35" width="10.5703125" style="134" hidden="1" customWidth="1"/>
    <col min="36" max="36" width="9" style="134" customWidth="1"/>
    <col min="37" max="38" width="10.42578125" style="134" hidden="1" customWidth="1"/>
    <col min="39" max="39" width="7.5703125" style="134" hidden="1" customWidth="1"/>
    <col min="40" max="40" width="7.28515625" style="134" customWidth="1"/>
    <col min="41" max="44" width="10.5703125" style="134" hidden="1" customWidth="1"/>
    <col min="45" max="47" width="11.42578125" style="134" hidden="1" customWidth="1"/>
    <col min="48" max="48" width="8.85546875" style="134" customWidth="1"/>
    <col min="49" max="49" width="9.7109375" style="134" hidden="1" customWidth="1"/>
    <col min="50" max="50" width="7.140625" style="134" customWidth="1"/>
    <col min="51" max="51" width="11.42578125" style="134" hidden="1" customWidth="1"/>
    <col min="52" max="52" width="9" style="134" customWidth="1"/>
    <col min="53" max="53" width="11.42578125" style="134" hidden="1" customWidth="1"/>
    <col min="54" max="54" width="7.7109375" style="134" customWidth="1"/>
    <col min="55" max="55" width="11.42578125" style="134" hidden="1" customWidth="1"/>
    <col min="56" max="56" width="10.140625" style="134" customWidth="1"/>
    <col min="57" max="74" width="11.42578125" style="134" hidden="1" customWidth="1"/>
    <col min="75" max="75" width="12.42578125" style="134" hidden="1" customWidth="1"/>
    <col min="76" max="76" width="9.85546875" style="134" customWidth="1"/>
    <col min="77" max="77" width="11.42578125" style="134" hidden="1" customWidth="1"/>
    <col min="78" max="78" width="8.140625" style="134" customWidth="1"/>
    <col min="79" max="79" width="7.85546875" style="134" customWidth="1"/>
    <col min="80" max="80" width="9" style="134" customWidth="1"/>
    <col min="81" max="81" width="13.28515625" style="134" customWidth="1"/>
    <col min="82" max="84" width="0" style="134" hidden="1" customWidth="1"/>
    <col min="85" max="87" width="9" style="134" hidden="1" customWidth="1"/>
    <col min="88" max="256" width="11.42578125" style="134"/>
    <col min="257" max="257" width="5.7109375" style="134" customWidth="1"/>
    <col min="258" max="258" width="10.85546875" style="134" customWidth="1"/>
    <col min="259" max="259" width="0" style="134" hidden="1" customWidth="1"/>
    <col min="260" max="260" width="7.140625" style="134" customWidth="1"/>
    <col min="261" max="263" width="0" style="134" hidden="1" customWidth="1"/>
    <col min="264" max="264" width="9.28515625" style="134" customWidth="1"/>
    <col min="265" max="265" width="0" style="134" hidden="1" customWidth="1"/>
    <col min="266" max="266" width="7.7109375" style="134" customWidth="1"/>
    <col min="267" max="267" width="0" style="134" hidden="1" customWidth="1"/>
    <col min="268" max="268" width="9" style="134" customWidth="1"/>
    <col min="269" max="269" width="0" style="134" hidden="1" customWidth="1"/>
    <col min="270" max="270" width="7.140625" style="134" customWidth="1"/>
    <col min="271" max="271" width="0" style="134" hidden="1" customWidth="1"/>
    <col min="272" max="272" width="8.85546875" style="134" customWidth="1"/>
    <col min="273" max="277" width="0" style="134" hidden="1" customWidth="1"/>
    <col min="278" max="278" width="9.5703125" style="134" customWidth="1"/>
    <col min="279" max="279" width="0" style="134" hidden="1" customWidth="1"/>
    <col min="280" max="280" width="7.28515625" style="134" customWidth="1"/>
    <col min="281" max="283" width="0" style="134" hidden="1" customWidth="1"/>
    <col min="284" max="284" width="9.5703125" style="134" customWidth="1"/>
    <col min="285" max="287" width="0" style="134" hidden="1" customWidth="1"/>
    <col min="288" max="288" width="12.7109375" style="134" customWidth="1"/>
    <col min="289" max="291" width="0" style="134" hidden="1" customWidth="1"/>
    <col min="292" max="292" width="9" style="134" customWidth="1"/>
    <col min="293" max="295" width="0" style="134" hidden="1" customWidth="1"/>
    <col min="296" max="296" width="7.28515625" style="134" customWidth="1"/>
    <col min="297" max="297" width="0" style="134" hidden="1" customWidth="1"/>
    <col min="298" max="298" width="10.5703125" style="134" customWidth="1"/>
    <col min="299" max="303" width="0" style="134" hidden="1" customWidth="1"/>
    <col min="304" max="304" width="8.85546875" style="134" customWidth="1"/>
    <col min="305" max="305" width="0" style="134" hidden="1" customWidth="1"/>
    <col min="306" max="306" width="7.140625" style="134" customWidth="1"/>
    <col min="307" max="307" width="0" style="134" hidden="1" customWidth="1"/>
    <col min="308" max="308" width="9" style="134" customWidth="1"/>
    <col min="309" max="309" width="0" style="134" hidden="1" customWidth="1"/>
    <col min="310" max="310" width="7.7109375" style="134" customWidth="1"/>
    <col min="311" max="311" width="0" style="134" hidden="1" customWidth="1"/>
    <col min="312" max="312" width="10.140625" style="134" customWidth="1"/>
    <col min="313" max="331" width="0" style="134" hidden="1" customWidth="1"/>
    <col min="332" max="332" width="9.85546875" style="134" customWidth="1"/>
    <col min="333" max="333" width="0" style="134" hidden="1" customWidth="1"/>
    <col min="334" max="334" width="8.140625" style="134" customWidth="1"/>
    <col min="335" max="335" width="7.85546875" style="134" customWidth="1"/>
    <col min="336" max="336" width="9" style="134" customWidth="1"/>
    <col min="337" max="337" width="13.28515625" style="134" customWidth="1"/>
    <col min="338" max="343" width="0" style="134" hidden="1" customWidth="1"/>
    <col min="344" max="512" width="11.42578125" style="134"/>
    <col min="513" max="513" width="5.7109375" style="134" customWidth="1"/>
    <col min="514" max="514" width="10.85546875" style="134" customWidth="1"/>
    <col min="515" max="515" width="0" style="134" hidden="1" customWidth="1"/>
    <col min="516" max="516" width="7.140625" style="134" customWidth="1"/>
    <col min="517" max="519" width="0" style="134" hidden="1" customWidth="1"/>
    <col min="520" max="520" width="9.28515625" style="134" customWidth="1"/>
    <col min="521" max="521" width="0" style="134" hidden="1" customWidth="1"/>
    <col min="522" max="522" width="7.7109375" style="134" customWidth="1"/>
    <col min="523" max="523" width="0" style="134" hidden="1" customWidth="1"/>
    <col min="524" max="524" width="9" style="134" customWidth="1"/>
    <col min="525" max="525" width="0" style="134" hidden="1" customWidth="1"/>
    <col min="526" max="526" width="7.140625" style="134" customWidth="1"/>
    <col min="527" max="527" width="0" style="134" hidden="1" customWidth="1"/>
    <col min="528" max="528" width="8.85546875" style="134" customWidth="1"/>
    <col min="529" max="533" width="0" style="134" hidden="1" customWidth="1"/>
    <col min="534" max="534" width="9.5703125" style="134" customWidth="1"/>
    <col min="535" max="535" width="0" style="134" hidden="1" customWidth="1"/>
    <col min="536" max="536" width="7.28515625" style="134" customWidth="1"/>
    <col min="537" max="539" width="0" style="134" hidden="1" customWidth="1"/>
    <col min="540" max="540" width="9.5703125" style="134" customWidth="1"/>
    <col min="541" max="543" width="0" style="134" hidden="1" customWidth="1"/>
    <col min="544" max="544" width="12.7109375" style="134" customWidth="1"/>
    <col min="545" max="547" width="0" style="134" hidden="1" customWidth="1"/>
    <col min="548" max="548" width="9" style="134" customWidth="1"/>
    <col min="549" max="551" width="0" style="134" hidden="1" customWidth="1"/>
    <col min="552" max="552" width="7.28515625" style="134" customWidth="1"/>
    <col min="553" max="553" width="0" style="134" hidden="1" customWidth="1"/>
    <col min="554" max="554" width="10.5703125" style="134" customWidth="1"/>
    <col min="555" max="559" width="0" style="134" hidden="1" customWidth="1"/>
    <col min="560" max="560" width="8.85546875" style="134" customWidth="1"/>
    <col min="561" max="561" width="0" style="134" hidden="1" customWidth="1"/>
    <col min="562" max="562" width="7.140625" style="134" customWidth="1"/>
    <col min="563" max="563" width="0" style="134" hidden="1" customWidth="1"/>
    <col min="564" max="564" width="9" style="134" customWidth="1"/>
    <col min="565" max="565" width="0" style="134" hidden="1" customWidth="1"/>
    <col min="566" max="566" width="7.7109375" style="134" customWidth="1"/>
    <col min="567" max="567" width="0" style="134" hidden="1" customWidth="1"/>
    <col min="568" max="568" width="10.140625" style="134" customWidth="1"/>
    <col min="569" max="587" width="0" style="134" hidden="1" customWidth="1"/>
    <col min="588" max="588" width="9.85546875" style="134" customWidth="1"/>
    <col min="589" max="589" width="0" style="134" hidden="1" customWidth="1"/>
    <col min="590" max="590" width="8.140625" style="134" customWidth="1"/>
    <col min="591" max="591" width="7.85546875" style="134" customWidth="1"/>
    <col min="592" max="592" width="9" style="134" customWidth="1"/>
    <col min="593" max="593" width="13.28515625" style="134" customWidth="1"/>
    <col min="594" max="599" width="0" style="134" hidden="1" customWidth="1"/>
    <col min="600" max="768" width="11.42578125" style="134"/>
    <col min="769" max="769" width="5.7109375" style="134" customWidth="1"/>
    <col min="770" max="770" width="10.85546875" style="134" customWidth="1"/>
    <col min="771" max="771" width="0" style="134" hidden="1" customWidth="1"/>
    <col min="772" max="772" width="7.140625" style="134" customWidth="1"/>
    <col min="773" max="775" width="0" style="134" hidden="1" customWidth="1"/>
    <col min="776" max="776" width="9.28515625" style="134" customWidth="1"/>
    <col min="777" max="777" width="0" style="134" hidden="1" customWidth="1"/>
    <col min="778" max="778" width="7.7109375" style="134" customWidth="1"/>
    <col min="779" max="779" width="0" style="134" hidden="1" customWidth="1"/>
    <col min="780" max="780" width="9" style="134" customWidth="1"/>
    <col min="781" max="781" width="0" style="134" hidden="1" customWidth="1"/>
    <col min="782" max="782" width="7.140625" style="134" customWidth="1"/>
    <col min="783" max="783" width="0" style="134" hidden="1" customWidth="1"/>
    <col min="784" max="784" width="8.85546875" style="134" customWidth="1"/>
    <col min="785" max="789" width="0" style="134" hidden="1" customWidth="1"/>
    <col min="790" max="790" width="9.5703125" style="134" customWidth="1"/>
    <col min="791" max="791" width="0" style="134" hidden="1" customWidth="1"/>
    <col min="792" max="792" width="7.28515625" style="134" customWidth="1"/>
    <col min="793" max="795" width="0" style="134" hidden="1" customWidth="1"/>
    <col min="796" max="796" width="9.5703125" style="134" customWidth="1"/>
    <col min="797" max="799" width="0" style="134" hidden="1" customWidth="1"/>
    <col min="800" max="800" width="12.7109375" style="134" customWidth="1"/>
    <col min="801" max="803" width="0" style="134" hidden="1" customWidth="1"/>
    <col min="804" max="804" width="9" style="134" customWidth="1"/>
    <col min="805" max="807" width="0" style="134" hidden="1" customWidth="1"/>
    <col min="808" max="808" width="7.28515625" style="134" customWidth="1"/>
    <col min="809" max="809" width="0" style="134" hidden="1" customWidth="1"/>
    <col min="810" max="810" width="10.5703125" style="134" customWidth="1"/>
    <col min="811" max="815" width="0" style="134" hidden="1" customWidth="1"/>
    <col min="816" max="816" width="8.85546875" style="134" customWidth="1"/>
    <col min="817" max="817" width="0" style="134" hidden="1" customWidth="1"/>
    <col min="818" max="818" width="7.140625" style="134" customWidth="1"/>
    <col min="819" max="819" width="0" style="134" hidden="1" customWidth="1"/>
    <col min="820" max="820" width="9" style="134" customWidth="1"/>
    <col min="821" max="821" width="0" style="134" hidden="1" customWidth="1"/>
    <col min="822" max="822" width="7.7109375" style="134" customWidth="1"/>
    <col min="823" max="823" width="0" style="134" hidden="1" customWidth="1"/>
    <col min="824" max="824" width="10.140625" style="134" customWidth="1"/>
    <col min="825" max="843" width="0" style="134" hidden="1" customWidth="1"/>
    <col min="844" max="844" width="9.85546875" style="134" customWidth="1"/>
    <col min="845" max="845" width="0" style="134" hidden="1" customWidth="1"/>
    <col min="846" max="846" width="8.140625" style="134" customWidth="1"/>
    <col min="847" max="847" width="7.85546875" style="134" customWidth="1"/>
    <col min="848" max="848" width="9" style="134" customWidth="1"/>
    <col min="849" max="849" width="13.28515625" style="134" customWidth="1"/>
    <col min="850" max="855" width="0" style="134" hidden="1" customWidth="1"/>
    <col min="856" max="1024" width="11.42578125" style="134"/>
    <col min="1025" max="1025" width="5.7109375" style="134" customWidth="1"/>
    <col min="1026" max="1026" width="10.85546875" style="134" customWidth="1"/>
    <col min="1027" max="1027" width="0" style="134" hidden="1" customWidth="1"/>
    <col min="1028" max="1028" width="7.140625" style="134" customWidth="1"/>
    <col min="1029" max="1031" width="0" style="134" hidden="1" customWidth="1"/>
    <col min="1032" max="1032" width="9.28515625" style="134" customWidth="1"/>
    <col min="1033" max="1033" width="0" style="134" hidden="1" customWidth="1"/>
    <col min="1034" max="1034" width="7.7109375" style="134" customWidth="1"/>
    <col min="1035" max="1035" width="0" style="134" hidden="1" customWidth="1"/>
    <col min="1036" max="1036" width="9" style="134" customWidth="1"/>
    <col min="1037" max="1037" width="0" style="134" hidden="1" customWidth="1"/>
    <col min="1038" max="1038" width="7.140625" style="134" customWidth="1"/>
    <col min="1039" max="1039" width="0" style="134" hidden="1" customWidth="1"/>
    <col min="1040" max="1040" width="8.85546875" style="134" customWidth="1"/>
    <col min="1041" max="1045" width="0" style="134" hidden="1" customWidth="1"/>
    <col min="1046" max="1046" width="9.5703125" style="134" customWidth="1"/>
    <col min="1047" max="1047" width="0" style="134" hidden="1" customWidth="1"/>
    <col min="1048" max="1048" width="7.28515625" style="134" customWidth="1"/>
    <col min="1049" max="1051" width="0" style="134" hidden="1" customWidth="1"/>
    <col min="1052" max="1052" width="9.5703125" style="134" customWidth="1"/>
    <col min="1053" max="1055" width="0" style="134" hidden="1" customWidth="1"/>
    <col min="1056" max="1056" width="12.7109375" style="134" customWidth="1"/>
    <col min="1057" max="1059" width="0" style="134" hidden="1" customWidth="1"/>
    <col min="1060" max="1060" width="9" style="134" customWidth="1"/>
    <col min="1061" max="1063" width="0" style="134" hidden="1" customWidth="1"/>
    <col min="1064" max="1064" width="7.28515625" style="134" customWidth="1"/>
    <col min="1065" max="1065" width="0" style="134" hidden="1" customWidth="1"/>
    <col min="1066" max="1066" width="10.5703125" style="134" customWidth="1"/>
    <col min="1067" max="1071" width="0" style="134" hidden="1" customWidth="1"/>
    <col min="1072" max="1072" width="8.85546875" style="134" customWidth="1"/>
    <col min="1073" max="1073" width="0" style="134" hidden="1" customWidth="1"/>
    <col min="1074" max="1074" width="7.140625" style="134" customWidth="1"/>
    <col min="1075" max="1075" width="0" style="134" hidden="1" customWidth="1"/>
    <col min="1076" max="1076" width="9" style="134" customWidth="1"/>
    <col min="1077" max="1077" width="0" style="134" hidden="1" customWidth="1"/>
    <col min="1078" max="1078" width="7.7109375" style="134" customWidth="1"/>
    <col min="1079" max="1079" width="0" style="134" hidden="1" customWidth="1"/>
    <col min="1080" max="1080" width="10.140625" style="134" customWidth="1"/>
    <col min="1081" max="1099" width="0" style="134" hidden="1" customWidth="1"/>
    <col min="1100" max="1100" width="9.85546875" style="134" customWidth="1"/>
    <col min="1101" max="1101" width="0" style="134" hidden="1" customWidth="1"/>
    <col min="1102" max="1102" width="8.140625" style="134" customWidth="1"/>
    <col min="1103" max="1103" width="7.85546875" style="134" customWidth="1"/>
    <col min="1104" max="1104" width="9" style="134" customWidth="1"/>
    <col min="1105" max="1105" width="13.28515625" style="134" customWidth="1"/>
    <col min="1106" max="1111" width="0" style="134" hidden="1" customWidth="1"/>
    <col min="1112" max="1280" width="11.42578125" style="134"/>
    <col min="1281" max="1281" width="5.7109375" style="134" customWidth="1"/>
    <col min="1282" max="1282" width="10.85546875" style="134" customWidth="1"/>
    <col min="1283" max="1283" width="0" style="134" hidden="1" customWidth="1"/>
    <col min="1284" max="1284" width="7.140625" style="134" customWidth="1"/>
    <col min="1285" max="1287" width="0" style="134" hidden="1" customWidth="1"/>
    <col min="1288" max="1288" width="9.28515625" style="134" customWidth="1"/>
    <col min="1289" max="1289" width="0" style="134" hidden="1" customWidth="1"/>
    <col min="1290" max="1290" width="7.7109375" style="134" customWidth="1"/>
    <col min="1291" max="1291" width="0" style="134" hidden="1" customWidth="1"/>
    <col min="1292" max="1292" width="9" style="134" customWidth="1"/>
    <col min="1293" max="1293" width="0" style="134" hidden="1" customWidth="1"/>
    <col min="1294" max="1294" width="7.140625" style="134" customWidth="1"/>
    <col min="1295" max="1295" width="0" style="134" hidden="1" customWidth="1"/>
    <col min="1296" max="1296" width="8.85546875" style="134" customWidth="1"/>
    <col min="1297" max="1301" width="0" style="134" hidden="1" customWidth="1"/>
    <col min="1302" max="1302" width="9.5703125" style="134" customWidth="1"/>
    <col min="1303" max="1303" width="0" style="134" hidden="1" customWidth="1"/>
    <col min="1304" max="1304" width="7.28515625" style="134" customWidth="1"/>
    <col min="1305" max="1307" width="0" style="134" hidden="1" customWidth="1"/>
    <col min="1308" max="1308" width="9.5703125" style="134" customWidth="1"/>
    <col min="1309" max="1311" width="0" style="134" hidden="1" customWidth="1"/>
    <col min="1312" max="1312" width="12.7109375" style="134" customWidth="1"/>
    <col min="1313" max="1315" width="0" style="134" hidden="1" customWidth="1"/>
    <col min="1316" max="1316" width="9" style="134" customWidth="1"/>
    <col min="1317" max="1319" width="0" style="134" hidden="1" customWidth="1"/>
    <col min="1320" max="1320" width="7.28515625" style="134" customWidth="1"/>
    <col min="1321" max="1321" width="0" style="134" hidden="1" customWidth="1"/>
    <col min="1322" max="1322" width="10.5703125" style="134" customWidth="1"/>
    <col min="1323" max="1327" width="0" style="134" hidden="1" customWidth="1"/>
    <col min="1328" max="1328" width="8.85546875" style="134" customWidth="1"/>
    <col min="1329" max="1329" width="0" style="134" hidden="1" customWidth="1"/>
    <col min="1330" max="1330" width="7.140625" style="134" customWidth="1"/>
    <col min="1331" max="1331" width="0" style="134" hidden="1" customWidth="1"/>
    <col min="1332" max="1332" width="9" style="134" customWidth="1"/>
    <col min="1333" max="1333" width="0" style="134" hidden="1" customWidth="1"/>
    <col min="1334" max="1334" width="7.7109375" style="134" customWidth="1"/>
    <col min="1335" max="1335" width="0" style="134" hidden="1" customWidth="1"/>
    <col min="1336" max="1336" width="10.140625" style="134" customWidth="1"/>
    <col min="1337" max="1355" width="0" style="134" hidden="1" customWidth="1"/>
    <col min="1356" max="1356" width="9.85546875" style="134" customWidth="1"/>
    <col min="1357" max="1357" width="0" style="134" hidden="1" customWidth="1"/>
    <col min="1358" max="1358" width="8.140625" style="134" customWidth="1"/>
    <col min="1359" max="1359" width="7.85546875" style="134" customWidth="1"/>
    <col min="1360" max="1360" width="9" style="134" customWidth="1"/>
    <col min="1361" max="1361" width="13.28515625" style="134" customWidth="1"/>
    <col min="1362" max="1367" width="0" style="134" hidden="1" customWidth="1"/>
    <col min="1368" max="1536" width="11.42578125" style="134"/>
    <col min="1537" max="1537" width="5.7109375" style="134" customWidth="1"/>
    <col min="1538" max="1538" width="10.85546875" style="134" customWidth="1"/>
    <col min="1539" max="1539" width="0" style="134" hidden="1" customWidth="1"/>
    <col min="1540" max="1540" width="7.140625" style="134" customWidth="1"/>
    <col min="1541" max="1543" width="0" style="134" hidden="1" customWidth="1"/>
    <col min="1544" max="1544" width="9.28515625" style="134" customWidth="1"/>
    <col min="1545" max="1545" width="0" style="134" hidden="1" customWidth="1"/>
    <col min="1546" max="1546" width="7.7109375" style="134" customWidth="1"/>
    <col min="1547" max="1547" width="0" style="134" hidden="1" customWidth="1"/>
    <col min="1548" max="1548" width="9" style="134" customWidth="1"/>
    <col min="1549" max="1549" width="0" style="134" hidden="1" customWidth="1"/>
    <col min="1550" max="1550" width="7.140625" style="134" customWidth="1"/>
    <col min="1551" max="1551" width="0" style="134" hidden="1" customWidth="1"/>
    <col min="1552" max="1552" width="8.85546875" style="134" customWidth="1"/>
    <col min="1553" max="1557" width="0" style="134" hidden="1" customWidth="1"/>
    <col min="1558" max="1558" width="9.5703125" style="134" customWidth="1"/>
    <col min="1559" max="1559" width="0" style="134" hidden="1" customWidth="1"/>
    <col min="1560" max="1560" width="7.28515625" style="134" customWidth="1"/>
    <col min="1561" max="1563" width="0" style="134" hidden="1" customWidth="1"/>
    <col min="1564" max="1564" width="9.5703125" style="134" customWidth="1"/>
    <col min="1565" max="1567" width="0" style="134" hidden="1" customWidth="1"/>
    <col min="1568" max="1568" width="12.7109375" style="134" customWidth="1"/>
    <col min="1569" max="1571" width="0" style="134" hidden="1" customWidth="1"/>
    <col min="1572" max="1572" width="9" style="134" customWidth="1"/>
    <col min="1573" max="1575" width="0" style="134" hidden="1" customWidth="1"/>
    <col min="1576" max="1576" width="7.28515625" style="134" customWidth="1"/>
    <col min="1577" max="1577" width="0" style="134" hidden="1" customWidth="1"/>
    <col min="1578" max="1578" width="10.5703125" style="134" customWidth="1"/>
    <col min="1579" max="1583" width="0" style="134" hidden="1" customWidth="1"/>
    <col min="1584" max="1584" width="8.85546875" style="134" customWidth="1"/>
    <col min="1585" max="1585" width="0" style="134" hidden="1" customWidth="1"/>
    <col min="1586" max="1586" width="7.140625" style="134" customWidth="1"/>
    <col min="1587" max="1587" width="0" style="134" hidden="1" customWidth="1"/>
    <col min="1588" max="1588" width="9" style="134" customWidth="1"/>
    <col min="1589" max="1589" width="0" style="134" hidden="1" customWidth="1"/>
    <col min="1590" max="1590" width="7.7109375" style="134" customWidth="1"/>
    <col min="1591" max="1591" width="0" style="134" hidden="1" customWidth="1"/>
    <col min="1592" max="1592" width="10.140625" style="134" customWidth="1"/>
    <col min="1593" max="1611" width="0" style="134" hidden="1" customWidth="1"/>
    <col min="1612" max="1612" width="9.85546875" style="134" customWidth="1"/>
    <col min="1613" max="1613" width="0" style="134" hidden="1" customWidth="1"/>
    <col min="1614" max="1614" width="8.140625" style="134" customWidth="1"/>
    <col min="1615" max="1615" width="7.85546875" style="134" customWidth="1"/>
    <col min="1616" max="1616" width="9" style="134" customWidth="1"/>
    <col min="1617" max="1617" width="13.28515625" style="134" customWidth="1"/>
    <col min="1618" max="1623" width="0" style="134" hidden="1" customWidth="1"/>
    <col min="1624" max="1792" width="11.42578125" style="134"/>
    <col min="1793" max="1793" width="5.7109375" style="134" customWidth="1"/>
    <col min="1794" max="1794" width="10.85546875" style="134" customWidth="1"/>
    <col min="1795" max="1795" width="0" style="134" hidden="1" customWidth="1"/>
    <col min="1796" max="1796" width="7.140625" style="134" customWidth="1"/>
    <col min="1797" max="1799" width="0" style="134" hidden="1" customWidth="1"/>
    <col min="1800" max="1800" width="9.28515625" style="134" customWidth="1"/>
    <col min="1801" max="1801" width="0" style="134" hidden="1" customWidth="1"/>
    <col min="1802" max="1802" width="7.7109375" style="134" customWidth="1"/>
    <col min="1803" max="1803" width="0" style="134" hidden="1" customWidth="1"/>
    <col min="1804" max="1804" width="9" style="134" customWidth="1"/>
    <col min="1805" max="1805" width="0" style="134" hidden="1" customWidth="1"/>
    <col min="1806" max="1806" width="7.140625" style="134" customWidth="1"/>
    <col min="1807" max="1807" width="0" style="134" hidden="1" customWidth="1"/>
    <col min="1808" max="1808" width="8.85546875" style="134" customWidth="1"/>
    <col min="1809" max="1813" width="0" style="134" hidden="1" customWidth="1"/>
    <col min="1814" max="1814" width="9.5703125" style="134" customWidth="1"/>
    <col min="1815" max="1815" width="0" style="134" hidden="1" customWidth="1"/>
    <col min="1816" max="1816" width="7.28515625" style="134" customWidth="1"/>
    <col min="1817" max="1819" width="0" style="134" hidden="1" customWidth="1"/>
    <col min="1820" max="1820" width="9.5703125" style="134" customWidth="1"/>
    <col min="1821" max="1823" width="0" style="134" hidden="1" customWidth="1"/>
    <col min="1824" max="1824" width="12.7109375" style="134" customWidth="1"/>
    <col min="1825" max="1827" width="0" style="134" hidden="1" customWidth="1"/>
    <col min="1828" max="1828" width="9" style="134" customWidth="1"/>
    <col min="1829" max="1831" width="0" style="134" hidden="1" customWidth="1"/>
    <col min="1832" max="1832" width="7.28515625" style="134" customWidth="1"/>
    <col min="1833" max="1833" width="0" style="134" hidden="1" customWidth="1"/>
    <col min="1834" max="1834" width="10.5703125" style="134" customWidth="1"/>
    <col min="1835" max="1839" width="0" style="134" hidden="1" customWidth="1"/>
    <col min="1840" max="1840" width="8.85546875" style="134" customWidth="1"/>
    <col min="1841" max="1841" width="0" style="134" hidden="1" customWidth="1"/>
    <col min="1842" max="1842" width="7.140625" style="134" customWidth="1"/>
    <col min="1843" max="1843" width="0" style="134" hidden="1" customWidth="1"/>
    <col min="1844" max="1844" width="9" style="134" customWidth="1"/>
    <col min="1845" max="1845" width="0" style="134" hidden="1" customWidth="1"/>
    <col min="1846" max="1846" width="7.7109375" style="134" customWidth="1"/>
    <col min="1847" max="1847" width="0" style="134" hidden="1" customWidth="1"/>
    <col min="1848" max="1848" width="10.140625" style="134" customWidth="1"/>
    <col min="1849" max="1867" width="0" style="134" hidden="1" customWidth="1"/>
    <col min="1868" max="1868" width="9.85546875" style="134" customWidth="1"/>
    <col min="1869" max="1869" width="0" style="134" hidden="1" customWidth="1"/>
    <col min="1870" max="1870" width="8.140625" style="134" customWidth="1"/>
    <col min="1871" max="1871" width="7.85546875" style="134" customWidth="1"/>
    <col min="1872" max="1872" width="9" style="134" customWidth="1"/>
    <col min="1873" max="1873" width="13.28515625" style="134" customWidth="1"/>
    <col min="1874" max="1879" width="0" style="134" hidden="1" customWidth="1"/>
    <col min="1880" max="2048" width="11.42578125" style="134"/>
    <col min="2049" max="2049" width="5.7109375" style="134" customWidth="1"/>
    <col min="2050" max="2050" width="10.85546875" style="134" customWidth="1"/>
    <col min="2051" max="2051" width="0" style="134" hidden="1" customWidth="1"/>
    <col min="2052" max="2052" width="7.140625" style="134" customWidth="1"/>
    <col min="2053" max="2055" width="0" style="134" hidden="1" customWidth="1"/>
    <col min="2056" max="2056" width="9.28515625" style="134" customWidth="1"/>
    <col min="2057" max="2057" width="0" style="134" hidden="1" customWidth="1"/>
    <col min="2058" max="2058" width="7.7109375" style="134" customWidth="1"/>
    <col min="2059" max="2059" width="0" style="134" hidden="1" customWidth="1"/>
    <col min="2060" max="2060" width="9" style="134" customWidth="1"/>
    <col min="2061" max="2061" width="0" style="134" hidden="1" customWidth="1"/>
    <col min="2062" max="2062" width="7.140625" style="134" customWidth="1"/>
    <col min="2063" max="2063" width="0" style="134" hidden="1" customWidth="1"/>
    <col min="2064" max="2064" width="8.85546875" style="134" customWidth="1"/>
    <col min="2065" max="2069" width="0" style="134" hidden="1" customWidth="1"/>
    <col min="2070" max="2070" width="9.5703125" style="134" customWidth="1"/>
    <col min="2071" max="2071" width="0" style="134" hidden="1" customWidth="1"/>
    <col min="2072" max="2072" width="7.28515625" style="134" customWidth="1"/>
    <col min="2073" max="2075" width="0" style="134" hidden="1" customWidth="1"/>
    <col min="2076" max="2076" width="9.5703125" style="134" customWidth="1"/>
    <col min="2077" max="2079" width="0" style="134" hidden="1" customWidth="1"/>
    <col min="2080" max="2080" width="12.7109375" style="134" customWidth="1"/>
    <col min="2081" max="2083" width="0" style="134" hidden="1" customWidth="1"/>
    <col min="2084" max="2084" width="9" style="134" customWidth="1"/>
    <col min="2085" max="2087" width="0" style="134" hidden="1" customWidth="1"/>
    <col min="2088" max="2088" width="7.28515625" style="134" customWidth="1"/>
    <col min="2089" max="2089" width="0" style="134" hidden="1" customWidth="1"/>
    <col min="2090" max="2090" width="10.5703125" style="134" customWidth="1"/>
    <col min="2091" max="2095" width="0" style="134" hidden="1" customWidth="1"/>
    <col min="2096" max="2096" width="8.85546875" style="134" customWidth="1"/>
    <col min="2097" max="2097" width="0" style="134" hidden="1" customWidth="1"/>
    <col min="2098" max="2098" width="7.140625" style="134" customWidth="1"/>
    <col min="2099" max="2099" width="0" style="134" hidden="1" customWidth="1"/>
    <col min="2100" max="2100" width="9" style="134" customWidth="1"/>
    <col min="2101" max="2101" width="0" style="134" hidden="1" customWidth="1"/>
    <col min="2102" max="2102" width="7.7109375" style="134" customWidth="1"/>
    <col min="2103" max="2103" width="0" style="134" hidden="1" customWidth="1"/>
    <col min="2104" max="2104" width="10.140625" style="134" customWidth="1"/>
    <col min="2105" max="2123" width="0" style="134" hidden="1" customWidth="1"/>
    <col min="2124" max="2124" width="9.85546875" style="134" customWidth="1"/>
    <col min="2125" max="2125" width="0" style="134" hidden="1" customWidth="1"/>
    <col min="2126" max="2126" width="8.140625" style="134" customWidth="1"/>
    <col min="2127" max="2127" width="7.85546875" style="134" customWidth="1"/>
    <col min="2128" max="2128" width="9" style="134" customWidth="1"/>
    <col min="2129" max="2129" width="13.28515625" style="134" customWidth="1"/>
    <col min="2130" max="2135" width="0" style="134" hidden="1" customWidth="1"/>
    <col min="2136" max="2304" width="11.42578125" style="134"/>
    <col min="2305" max="2305" width="5.7109375" style="134" customWidth="1"/>
    <col min="2306" max="2306" width="10.85546875" style="134" customWidth="1"/>
    <col min="2307" max="2307" width="0" style="134" hidden="1" customWidth="1"/>
    <col min="2308" max="2308" width="7.140625" style="134" customWidth="1"/>
    <col min="2309" max="2311" width="0" style="134" hidden="1" customWidth="1"/>
    <col min="2312" max="2312" width="9.28515625" style="134" customWidth="1"/>
    <col min="2313" max="2313" width="0" style="134" hidden="1" customWidth="1"/>
    <col min="2314" max="2314" width="7.7109375" style="134" customWidth="1"/>
    <col min="2315" max="2315" width="0" style="134" hidden="1" customWidth="1"/>
    <col min="2316" max="2316" width="9" style="134" customWidth="1"/>
    <col min="2317" max="2317" width="0" style="134" hidden="1" customWidth="1"/>
    <col min="2318" max="2318" width="7.140625" style="134" customWidth="1"/>
    <col min="2319" max="2319" width="0" style="134" hidden="1" customWidth="1"/>
    <col min="2320" max="2320" width="8.85546875" style="134" customWidth="1"/>
    <col min="2321" max="2325" width="0" style="134" hidden="1" customWidth="1"/>
    <col min="2326" max="2326" width="9.5703125" style="134" customWidth="1"/>
    <col min="2327" max="2327" width="0" style="134" hidden="1" customWidth="1"/>
    <col min="2328" max="2328" width="7.28515625" style="134" customWidth="1"/>
    <col min="2329" max="2331" width="0" style="134" hidden="1" customWidth="1"/>
    <col min="2332" max="2332" width="9.5703125" style="134" customWidth="1"/>
    <col min="2333" max="2335" width="0" style="134" hidden="1" customWidth="1"/>
    <col min="2336" max="2336" width="12.7109375" style="134" customWidth="1"/>
    <col min="2337" max="2339" width="0" style="134" hidden="1" customWidth="1"/>
    <col min="2340" max="2340" width="9" style="134" customWidth="1"/>
    <col min="2341" max="2343" width="0" style="134" hidden="1" customWidth="1"/>
    <col min="2344" max="2344" width="7.28515625" style="134" customWidth="1"/>
    <col min="2345" max="2345" width="0" style="134" hidden="1" customWidth="1"/>
    <col min="2346" max="2346" width="10.5703125" style="134" customWidth="1"/>
    <col min="2347" max="2351" width="0" style="134" hidden="1" customWidth="1"/>
    <col min="2352" max="2352" width="8.85546875" style="134" customWidth="1"/>
    <col min="2353" max="2353" width="0" style="134" hidden="1" customWidth="1"/>
    <col min="2354" max="2354" width="7.140625" style="134" customWidth="1"/>
    <col min="2355" max="2355" width="0" style="134" hidden="1" customWidth="1"/>
    <col min="2356" max="2356" width="9" style="134" customWidth="1"/>
    <col min="2357" max="2357" width="0" style="134" hidden="1" customWidth="1"/>
    <col min="2358" max="2358" width="7.7109375" style="134" customWidth="1"/>
    <col min="2359" max="2359" width="0" style="134" hidden="1" customWidth="1"/>
    <col min="2360" max="2360" width="10.140625" style="134" customWidth="1"/>
    <col min="2361" max="2379" width="0" style="134" hidden="1" customWidth="1"/>
    <col min="2380" max="2380" width="9.85546875" style="134" customWidth="1"/>
    <col min="2381" max="2381" width="0" style="134" hidden="1" customWidth="1"/>
    <col min="2382" max="2382" width="8.140625" style="134" customWidth="1"/>
    <col min="2383" max="2383" width="7.85546875" style="134" customWidth="1"/>
    <col min="2384" max="2384" width="9" style="134" customWidth="1"/>
    <col min="2385" max="2385" width="13.28515625" style="134" customWidth="1"/>
    <col min="2386" max="2391" width="0" style="134" hidden="1" customWidth="1"/>
    <col min="2392" max="2560" width="11.42578125" style="134"/>
    <col min="2561" max="2561" width="5.7109375" style="134" customWidth="1"/>
    <col min="2562" max="2562" width="10.85546875" style="134" customWidth="1"/>
    <col min="2563" max="2563" width="0" style="134" hidden="1" customWidth="1"/>
    <col min="2564" max="2564" width="7.140625" style="134" customWidth="1"/>
    <col min="2565" max="2567" width="0" style="134" hidden="1" customWidth="1"/>
    <col min="2568" max="2568" width="9.28515625" style="134" customWidth="1"/>
    <col min="2569" max="2569" width="0" style="134" hidden="1" customWidth="1"/>
    <col min="2570" max="2570" width="7.7109375" style="134" customWidth="1"/>
    <col min="2571" max="2571" width="0" style="134" hidden="1" customWidth="1"/>
    <col min="2572" max="2572" width="9" style="134" customWidth="1"/>
    <col min="2573" max="2573" width="0" style="134" hidden="1" customWidth="1"/>
    <col min="2574" max="2574" width="7.140625" style="134" customWidth="1"/>
    <col min="2575" max="2575" width="0" style="134" hidden="1" customWidth="1"/>
    <col min="2576" max="2576" width="8.85546875" style="134" customWidth="1"/>
    <col min="2577" max="2581" width="0" style="134" hidden="1" customWidth="1"/>
    <col min="2582" max="2582" width="9.5703125" style="134" customWidth="1"/>
    <col min="2583" max="2583" width="0" style="134" hidden="1" customWidth="1"/>
    <col min="2584" max="2584" width="7.28515625" style="134" customWidth="1"/>
    <col min="2585" max="2587" width="0" style="134" hidden="1" customWidth="1"/>
    <col min="2588" max="2588" width="9.5703125" style="134" customWidth="1"/>
    <col min="2589" max="2591" width="0" style="134" hidden="1" customWidth="1"/>
    <col min="2592" max="2592" width="12.7109375" style="134" customWidth="1"/>
    <col min="2593" max="2595" width="0" style="134" hidden="1" customWidth="1"/>
    <col min="2596" max="2596" width="9" style="134" customWidth="1"/>
    <col min="2597" max="2599" width="0" style="134" hidden="1" customWidth="1"/>
    <col min="2600" max="2600" width="7.28515625" style="134" customWidth="1"/>
    <col min="2601" max="2601" width="0" style="134" hidden="1" customWidth="1"/>
    <col min="2602" max="2602" width="10.5703125" style="134" customWidth="1"/>
    <col min="2603" max="2607" width="0" style="134" hidden="1" customWidth="1"/>
    <col min="2608" max="2608" width="8.85546875" style="134" customWidth="1"/>
    <col min="2609" max="2609" width="0" style="134" hidden="1" customWidth="1"/>
    <col min="2610" max="2610" width="7.140625" style="134" customWidth="1"/>
    <col min="2611" max="2611" width="0" style="134" hidden="1" customWidth="1"/>
    <col min="2612" max="2612" width="9" style="134" customWidth="1"/>
    <col min="2613" max="2613" width="0" style="134" hidden="1" customWidth="1"/>
    <col min="2614" max="2614" width="7.7109375" style="134" customWidth="1"/>
    <col min="2615" max="2615" width="0" style="134" hidden="1" customWidth="1"/>
    <col min="2616" max="2616" width="10.140625" style="134" customWidth="1"/>
    <col min="2617" max="2635" width="0" style="134" hidden="1" customWidth="1"/>
    <col min="2636" max="2636" width="9.85546875" style="134" customWidth="1"/>
    <col min="2637" max="2637" width="0" style="134" hidden="1" customWidth="1"/>
    <col min="2638" max="2638" width="8.140625" style="134" customWidth="1"/>
    <col min="2639" max="2639" width="7.85546875" style="134" customWidth="1"/>
    <col min="2640" max="2640" width="9" style="134" customWidth="1"/>
    <col min="2641" max="2641" width="13.28515625" style="134" customWidth="1"/>
    <col min="2642" max="2647" width="0" style="134" hidden="1" customWidth="1"/>
    <col min="2648" max="2816" width="11.42578125" style="134"/>
    <col min="2817" max="2817" width="5.7109375" style="134" customWidth="1"/>
    <col min="2818" max="2818" width="10.85546875" style="134" customWidth="1"/>
    <col min="2819" max="2819" width="0" style="134" hidden="1" customWidth="1"/>
    <col min="2820" max="2820" width="7.140625" style="134" customWidth="1"/>
    <col min="2821" max="2823" width="0" style="134" hidden="1" customWidth="1"/>
    <col min="2824" max="2824" width="9.28515625" style="134" customWidth="1"/>
    <col min="2825" max="2825" width="0" style="134" hidden="1" customWidth="1"/>
    <col min="2826" max="2826" width="7.7109375" style="134" customWidth="1"/>
    <col min="2827" max="2827" width="0" style="134" hidden="1" customWidth="1"/>
    <col min="2828" max="2828" width="9" style="134" customWidth="1"/>
    <col min="2829" max="2829" width="0" style="134" hidden="1" customWidth="1"/>
    <col min="2830" max="2830" width="7.140625" style="134" customWidth="1"/>
    <col min="2831" max="2831" width="0" style="134" hidden="1" customWidth="1"/>
    <col min="2832" max="2832" width="8.85546875" style="134" customWidth="1"/>
    <col min="2833" max="2837" width="0" style="134" hidden="1" customWidth="1"/>
    <col min="2838" max="2838" width="9.5703125" style="134" customWidth="1"/>
    <col min="2839" max="2839" width="0" style="134" hidden="1" customWidth="1"/>
    <col min="2840" max="2840" width="7.28515625" style="134" customWidth="1"/>
    <col min="2841" max="2843" width="0" style="134" hidden="1" customWidth="1"/>
    <col min="2844" max="2844" width="9.5703125" style="134" customWidth="1"/>
    <col min="2845" max="2847" width="0" style="134" hidden="1" customWidth="1"/>
    <col min="2848" max="2848" width="12.7109375" style="134" customWidth="1"/>
    <col min="2849" max="2851" width="0" style="134" hidden="1" customWidth="1"/>
    <col min="2852" max="2852" width="9" style="134" customWidth="1"/>
    <col min="2853" max="2855" width="0" style="134" hidden="1" customWidth="1"/>
    <col min="2856" max="2856" width="7.28515625" style="134" customWidth="1"/>
    <col min="2857" max="2857" width="0" style="134" hidden="1" customWidth="1"/>
    <col min="2858" max="2858" width="10.5703125" style="134" customWidth="1"/>
    <col min="2859" max="2863" width="0" style="134" hidden="1" customWidth="1"/>
    <col min="2864" max="2864" width="8.85546875" style="134" customWidth="1"/>
    <col min="2865" max="2865" width="0" style="134" hidden="1" customWidth="1"/>
    <col min="2866" max="2866" width="7.140625" style="134" customWidth="1"/>
    <col min="2867" max="2867" width="0" style="134" hidden="1" customWidth="1"/>
    <col min="2868" max="2868" width="9" style="134" customWidth="1"/>
    <col min="2869" max="2869" width="0" style="134" hidden="1" customWidth="1"/>
    <col min="2870" max="2870" width="7.7109375" style="134" customWidth="1"/>
    <col min="2871" max="2871" width="0" style="134" hidden="1" customWidth="1"/>
    <col min="2872" max="2872" width="10.140625" style="134" customWidth="1"/>
    <col min="2873" max="2891" width="0" style="134" hidden="1" customWidth="1"/>
    <col min="2892" max="2892" width="9.85546875" style="134" customWidth="1"/>
    <col min="2893" max="2893" width="0" style="134" hidden="1" customWidth="1"/>
    <col min="2894" max="2894" width="8.140625" style="134" customWidth="1"/>
    <col min="2895" max="2895" width="7.85546875" style="134" customWidth="1"/>
    <col min="2896" max="2896" width="9" style="134" customWidth="1"/>
    <col min="2897" max="2897" width="13.28515625" style="134" customWidth="1"/>
    <col min="2898" max="2903" width="0" style="134" hidden="1" customWidth="1"/>
    <col min="2904" max="3072" width="11.42578125" style="134"/>
    <col min="3073" max="3073" width="5.7109375" style="134" customWidth="1"/>
    <col min="3074" max="3074" width="10.85546875" style="134" customWidth="1"/>
    <col min="3075" max="3075" width="0" style="134" hidden="1" customWidth="1"/>
    <col min="3076" max="3076" width="7.140625" style="134" customWidth="1"/>
    <col min="3077" max="3079" width="0" style="134" hidden="1" customWidth="1"/>
    <col min="3080" max="3080" width="9.28515625" style="134" customWidth="1"/>
    <col min="3081" max="3081" width="0" style="134" hidden="1" customWidth="1"/>
    <col min="3082" max="3082" width="7.7109375" style="134" customWidth="1"/>
    <col min="3083" max="3083" width="0" style="134" hidden="1" customWidth="1"/>
    <col min="3084" max="3084" width="9" style="134" customWidth="1"/>
    <col min="3085" max="3085" width="0" style="134" hidden="1" customWidth="1"/>
    <col min="3086" max="3086" width="7.140625" style="134" customWidth="1"/>
    <col min="3087" max="3087" width="0" style="134" hidden="1" customWidth="1"/>
    <col min="3088" max="3088" width="8.85546875" style="134" customWidth="1"/>
    <col min="3089" max="3093" width="0" style="134" hidden="1" customWidth="1"/>
    <col min="3094" max="3094" width="9.5703125" style="134" customWidth="1"/>
    <col min="3095" max="3095" width="0" style="134" hidden="1" customWidth="1"/>
    <col min="3096" max="3096" width="7.28515625" style="134" customWidth="1"/>
    <col min="3097" max="3099" width="0" style="134" hidden="1" customWidth="1"/>
    <col min="3100" max="3100" width="9.5703125" style="134" customWidth="1"/>
    <col min="3101" max="3103" width="0" style="134" hidden="1" customWidth="1"/>
    <col min="3104" max="3104" width="12.7109375" style="134" customWidth="1"/>
    <col min="3105" max="3107" width="0" style="134" hidden="1" customWidth="1"/>
    <col min="3108" max="3108" width="9" style="134" customWidth="1"/>
    <col min="3109" max="3111" width="0" style="134" hidden="1" customWidth="1"/>
    <col min="3112" max="3112" width="7.28515625" style="134" customWidth="1"/>
    <col min="3113" max="3113" width="0" style="134" hidden="1" customWidth="1"/>
    <col min="3114" max="3114" width="10.5703125" style="134" customWidth="1"/>
    <col min="3115" max="3119" width="0" style="134" hidden="1" customWidth="1"/>
    <col min="3120" max="3120" width="8.85546875" style="134" customWidth="1"/>
    <col min="3121" max="3121" width="0" style="134" hidden="1" customWidth="1"/>
    <col min="3122" max="3122" width="7.140625" style="134" customWidth="1"/>
    <col min="3123" max="3123" width="0" style="134" hidden="1" customWidth="1"/>
    <col min="3124" max="3124" width="9" style="134" customWidth="1"/>
    <col min="3125" max="3125" width="0" style="134" hidden="1" customWidth="1"/>
    <col min="3126" max="3126" width="7.7109375" style="134" customWidth="1"/>
    <col min="3127" max="3127" width="0" style="134" hidden="1" customWidth="1"/>
    <col min="3128" max="3128" width="10.140625" style="134" customWidth="1"/>
    <col min="3129" max="3147" width="0" style="134" hidden="1" customWidth="1"/>
    <col min="3148" max="3148" width="9.85546875" style="134" customWidth="1"/>
    <col min="3149" max="3149" width="0" style="134" hidden="1" customWidth="1"/>
    <col min="3150" max="3150" width="8.140625" style="134" customWidth="1"/>
    <col min="3151" max="3151" width="7.85546875" style="134" customWidth="1"/>
    <col min="3152" max="3152" width="9" style="134" customWidth="1"/>
    <col min="3153" max="3153" width="13.28515625" style="134" customWidth="1"/>
    <col min="3154" max="3159" width="0" style="134" hidden="1" customWidth="1"/>
    <col min="3160" max="3328" width="11.42578125" style="134"/>
    <col min="3329" max="3329" width="5.7109375" style="134" customWidth="1"/>
    <col min="3330" max="3330" width="10.85546875" style="134" customWidth="1"/>
    <col min="3331" max="3331" width="0" style="134" hidden="1" customWidth="1"/>
    <col min="3332" max="3332" width="7.140625" style="134" customWidth="1"/>
    <col min="3333" max="3335" width="0" style="134" hidden="1" customWidth="1"/>
    <col min="3336" max="3336" width="9.28515625" style="134" customWidth="1"/>
    <col min="3337" max="3337" width="0" style="134" hidden="1" customWidth="1"/>
    <col min="3338" max="3338" width="7.7109375" style="134" customWidth="1"/>
    <col min="3339" max="3339" width="0" style="134" hidden="1" customWidth="1"/>
    <col min="3340" max="3340" width="9" style="134" customWidth="1"/>
    <col min="3341" max="3341" width="0" style="134" hidden="1" customWidth="1"/>
    <col min="3342" max="3342" width="7.140625" style="134" customWidth="1"/>
    <col min="3343" max="3343" width="0" style="134" hidden="1" customWidth="1"/>
    <col min="3344" max="3344" width="8.85546875" style="134" customWidth="1"/>
    <col min="3345" max="3349" width="0" style="134" hidden="1" customWidth="1"/>
    <col min="3350" max="3350" width="9.5703125" style="134" customWidth="1"/>
    <col min="3351" max="3351" width="0" style="134" hidden="1" customWidth="1"/>
    <col min="3352" max="3352" width="7.28515625" style="134" customWidth="1"/>
    <col min="3353" max="3355" width="0" style="134" hidden="1" customWidth="1"/>
    <col min="3356" max="3356" width="9.5703125" style="134" customWidth="1"/>
    <col min="3357" max="3359" width="0" style="134" hidden="1" customWidth="1"/>
    <col min="3360" max="3360" width="12.7109375" style="134" customWidth="1"/>
    <col min="3361" max="3363" width="0" style="134" hidden="1" customWidth="1"/>
    <col min="3364" max="3364" width="9" style="134" customWidth="1"/>
    <col min="3365" max="3367" width="0" style="134" hidden="1" customWidth="1"/>
    <col min="3368" max="3368" width="7.28515625" style="134" customWidth="1"/>
    <col min="3369" max="3369" width="0" style="134" hidden="1" customWidth="1"/>
    <col min="3370" max="3370" width="10.5703125" style="134" customWidth="1"/>
    <col min="3371" max="3375" width="0" style="134" hidden="1" customWidth="1"/>
    <col min="3376" max="3376" width="8.85546875" style="134" customWidth="1"/>
    <col min="3377" max="3377" width="0" style="134" hidden="1" customWidth="1"/>
    <col min="3378" max="3378" width="7.140625" style="134" customWidth="1"/>
    <col min="3379" max="3379" width="0" style="134" hidden="1" customWidth="1"/>
    <col min="3380" max="3380" width="9" style="134" customWidth="1"/>
    <col min="3381" max="3381" width="0" style="134" hidden="1" customWidth="1"/>
    <col min="3382" max="3382" width="7.7109375" style="134" customWidth="1"/>
    <col min="3383" max="3383" width="0" style="134" hidden="1" customWidth="1"/>
    <col min="3384" max="3384" width="10.140625" style="134" customWidth="1"/>
    <col min="3385" max="3403" width="0" style="134" hidden="1" customWidth="1"/>
    <col min="3404" max="3404" width="9.85546875" style="134" customWidth="1"/>
    <col min="3405" max="3405" width="0" style="134" hidden="1" customWidth="1"/>
    <col min="3406" max="3406" width="8.140625" style="134" customWidth="1"/>
    <col min="3407" max="3407" width="7.85546875" style="134" customWidth="1"/>
    <col min="3408" max="3408" width="9" style="134" customWidth="1"/>
    <col min="3409" max="3409" width="13.28515625" style="134" customWidth="1"/>
    <col min="3410" max="3415" width="0" style="134" hidden="1" customWidth="1"/>
    <col min="3416" max="3584" width="11.42578125" style="134"/>
    <col min="3585" max="3585" width="5.7109375" style="134" customWidth="1"/>
    <col min="3586" max="3586" width="10.85546875" style="134" customWidth="1"/>
    <col min="3587" max="3587" width="0" style="134" hidden="1" customWidth="1"/>
    <col min="3588" max="3588" width="7.140625" style="134" customWidth="1"/>
    <col min="3589" max="3591" width="0" style="134" hidden="1" customWidth="1"/>
    <col min="3592" max="3592" width="9.28515625" style="134" customWidth="1"/>
    <col min="3593" max="3593" width="0" style="134" hidden="1" customWidth="1"/>
    <col min="3594" max="3594" width="7.7109375" style="134" customWidth="1"/>
    <col min="3595" max="3595" width="0" style="134" hidden="1" customWidth="1"/>
    <col min="3596" max="3596" width="9" style="134" customWidth="1"/>
    <col min="3597" max="3597" width="0" style="134" hidden="1" customWidth="1"/>
    <col min="3598" max="3598" width="7.140625" style="134" customWidth="1"/>
    <col min="3599" max="3599" width="0" style="134" hidden="1" customWidth="1"/>
    <col min="3600" max="3600" width="8.85546875" style="134" customWidth="1"/>
    <col min="3601" max="3605" width="0" style="134" hidden="1" customWidth="1"/>
    <col min="3606" max="3606" width="9.5703125" style="134" customWidth="1"/>
    <col min="3607" max="3607" width="0" style="134" hidden="1" customWidth="1"/>
    <col min="3608" max="3608" width="7.28515625" style="134" customWidth="1"/>
    <col min="3609" max="3611" width="0" style="134" hidden="1" customWidth="1"/>
    <col min="3612" max="3612" width="9.5703125" style="134" customWidth="1"/>
    <col min="3613" max="3615" width="0" style="134" hidden="1" customWidth="1"/>
    <col min="3616" max="3616" width="12.7109375" style="134" customWidth="1"/>
    <col min="3617" max="3619" width="0" style="134" hidden="1" customWidth="1"/>
    <col min="3620" max="3620" width="9" style="134" customWidth="1"/>
    <col min="3621" max="3623" width="0" style="134" hidden="1" customWidth="1"/>
    <col min="3624" max="3624" width="7.28515625" style="134" customWidth="1"/>
    <col min="3625" max="3625" width="0" style="134" hidden="1" customWidth="1"/>
    <col min="3626" max="3626" width="10.5703125" style="134" customWidth="1"/>
    <col min="3627" max="3631" width="0" style="134" hidden="1" customWidth="1"/>
    <col min="3632" max="3632" width="8.85546875" style="134" customWidth="1"/>
    <col min="3633" max="3633" width="0" style="134" hidden="1" customWidth="1"/>
    <col min="3634" max="3634" width="7.140625" style="134" customWidth="1"/>
    <col min="3635" max="3635" width="0" style="134" hidden="1" customWidth="1"/>
    <col min="3636" max="3636" width="9" style="134" customWidth="1"/>
    <col min="3637" max="3637" width="0" style="134" hidden="1" customWidth="1"/>
    <col min="3638" max="3638" width="7.7109375" style="134" customWidth="1"/>
    <col min="3639" max="3639" width="0" style="134" hidden="1" customWidth="1"/>
    <col min="3640" max="3640" width="10.140625" style="134" customWidth="1"/>
    <col min="3641" max="3659" width="0" style="134" hidden="1" customWidth="1"/>
    <col min="3660" max="3660" width="9.85546875" style="134" customWidth="1"/>
    <col min="3661" max="3661" width="0" style="134" hidden="1" customWidth="1"/>
    <col min="3662" max="3662" width="8.140625" style="134" customWidth="1"/>
    <col min="3663" max="3663" width="7.85546875" style="134" customWidth="1"/>
    <col min="3664" max="3664" width="9" style="134" customWidth="1"/>
    <col min="3665" max="3665" width="13.28515625" style="134" customWidth="1"/>
    <col min="3666" max="3671" width="0" style="134" hidden="1" customWidth="1"/>
    <col min="3672" max="3840" width="11.42578125" style="134"/>
    <col min="3841" max="3841" width="5.7109375" style="134" customWidth="1"/>
    <col min="3842" max="3842" width="10.85546875" style="134" customWidth="1"/>
    <col min="3843" max="3843" width="0" style="134" hidden="1" customWidth="1"/>
    <col min="3844" max="3844" width="7.140625" style="134" customWidth="1"/>
    <col min="3845" max="3847" width="0" style="134" hidden="1" customWidth="1"/>
    <col min="3848" max="3848" width="9.28515625" style="134" customWidth="1"/>
    <col min="3849" max="3849" width="0" style="134" hidden="1" customWidth="1"/>
    <col min="3850" max="3850" width="7.7109375" style="134" customWidth="1"/>
    <col min="3851" max="3851" width="0" style="134" hidden="1" customWidth="1"/>
    <col min="3852" max="3852" width="9" style="134" customWidth="1"/>
    <col min="3853" max="3853" width="0" style="134" hidden="1" customWidth="1"/>
    <col min="3854" max="3854" width="7.140625" style="134" customWidth="1"/>
    <col min="3855" max="3855" width="0" style="134" hidden="1" customWidth="1"/>
    <col min="3856" max="3856" width="8.85546875" style="134" customWidth="1"/>
    <col min="3857" max="3861" width="0" style="134" hidden="1" customWidth="1"/>
    <col min="3862" max="3862" width="9.5703125" style="134" customWidth="1"/>
    <col min="3863" max="3863" width="0" style="134" hidden="1" customWidth="1"/>
    <col min="3864" max="3864" width="7.28515625" style="134" customWidth="1"/>
    <col min="3865" max="3867" width="0" style="134" hidden="1" customWidth="1"/>
    <col min="3868" max="3868" width="9.5703125" style="134" customWidth="1"/>
    <col min="3869" max="3871" width="0" style="134" hidden="1" customWidth="1"/>
    <col min="3872" max="3872" width="12.7109375" style="134" customWidth="1"/>
    <col min="3873" max="3875" width="0" style="134" hidden="1" customWidth="1"/>
    <col min="3876" max="3876" width="9" style="134" customWidth="1"/>
    <col min="3877" max="3879" width="0" style="134" hidden="1" customWidth="1"/>
    <col min="3880" max="3880" width="7.28515625" style="134" customWidth="1"/>
    <col min="3881" max="3881" width="0" style="134" hidden="1" customWidth="1"/>
    <col min="3882" max="3882" width="10.5703125" style="134" customWidth="1"/>
    <col min="3883" max="3887" width="0" style="134" hidden="1" customWidth="1"/>
    <col min="3888" max="3888" width="8.85546875" style="134" customWidth="1"/>
    <col min="3889" max="3889" width="0" style="134" hidden="1" customWidth="1"/>
    <col min="3890" max="3890" width="7.140625" style="134" customWidth="1"/>
    <col min="3891" max="3891" width="0" style="134" hidden="1" customWidth="1"/>
    <col min="3892" max="3892" width="9" style="134" customWidth="1"/>
    <col min="3893" max="3893" width="0" style="134" hidden="1" customWidth="1"/>
    <col min="3894" max="3894" width="7.7109375" style="134" customWidth="1"/>
    <col min="3895" max="3895" width="0" style="134" hidden="1" customWidth="1"/>
    <col min="3896" max="3896" width="10.140625" style="134" customWidth="1"/>
    <col min="3897" max="3915" width="0" style="134" hidden="1" customWidth="1"/>
    <col min="3916" max="3916" width="9.85546875" style="134" customWidth="1"/>
    <col min="3917" max="3917" width="0" style="134" hidden="1" customWidth="1"/>
    <col min="3918" max="3918" width="8.140625" style="134" customWidth="1"/>
    <col min="3919" max="3919" width="7.85546875" style="134" customWidth="1"/>
    <col min="3920" max="3920" width="9" style="134" customWidth="1"/>
    <col min="3921" max="3921" width="13.28515625" style="134" customWidth="1"/>
    <col min="3922" max="3927" width="0" style="134" hidden="1" customWidth="1"/>
    <col min="3928" max="4096" width="11.42578125" style="134"/>
    <col min="4097" max="4097" width="5.7109375" style="134" customWidth="1"/>
    <col min="4098" max="4098" width="10.85546875" style="134" customWidth="1"/>
    <col min="4099" max="4099" width="0" style="134" hidden="1" customWidth="1"/>
    <col min="4100" max="4100" width="7.140625" style="134" customWidth="1"/>
    <col min="4101" max="4103" width="0" style="134" hidden="1" customWidth="1"/>
    <col min="4104" max="4104" width="9.28515625" style="134" customWidth="1"/>
    <col min="4105" max="4105" width="0" style="134" hidden="1" customWidth="1"/>
    <col min="4106" max="4106" width="7.7109375" style="134" customWidth="1"/>
    <col min="4107" max="4107" width="0" style="134" hidden="1" customWidth="1"/>
    <col min="4108" max="4108" width="9" style="134" customWidth="1"/>
    <col min="4109" max="4109" width="0" style="134" hidden="1" customWidth="1"/>
    <col min="4110" max="4110" width="7.140625" style="134" customWidth="1"/>
    <col min="4111" max="4111" width="0" style="134" hidden="1" customWidth="1"/>
    <col min="4112" max="4112" width="8.85546875" style="134" customWidth="1"/>
    <col min="4113" max="4117" width="0" style="134" hidden="1" customWidth="1"/>
    <col min="4118" max="4118" width="9.5703125" style="134" customWidth="1"/>
    <col min="4119" max="4119" width="0" style="134" hidden="1" customWidth="1"/>
    <col min="4120" max="4120" width="7.28515625" style="134" customWidth="1"/>
    <col min="4121" max="4123" width="0" style="134" hidden="1" customWidth="1"/>
    <col min="4124" max="4124" width="9.5703125" style="134" customWidth="1"/>
    <col min="4125" max="4127" width="0" style="134" hidden="1" customWidth="1"/>
    <col min="4128" max="4128" width="12.7109375" style="134" customWidth="1"/>
    <col min="4129" max="4131" width="0" style="134" hidden="1" customWidth="1"/>
    <col min="4132" max="4132" width="9" style="134" customWidth="1"/>
    <col min="4133" max="4135" width="0" style="134" hidden="1" customWidth="1"/>
    <col min="4136" max="4136" width="7.28515625" style="134" customWidth="1"/>
    <col min="4137" max="4137" width="0" style="134" hidden="1" customWidth="1"/>
    <col min="4138" max="4138" width="10.5703125" style="134" customWidth="1"/>
    <col min="4139" max="4143" width="0" style="134" hidden="1" customWidth="1"/>
    <col min="4144" max="4144" width="8.85546875" style="134" customWidth="1"/>
    <col min="4145" max="4145" width="0" style="134" hidden="1" customWidth="1"/>
    <col min="4146" max="4146" width="7.140625" style="134" customWidth="1"/>
    <col min="4147" max="4147" width="0" style="134" hidden="1" customWidth="1"/>
    <col min="4148" max="4148" width="9" style="134" customWidth="1"/>
    <col min="4149" max="4149" width="0" style="134" hidden="1" customWidth="1"/>
    <col min="4150" max="4150" width="7.7109375" style="134" customWidth="1"/>
    <col min="4151" max="4151" width="0" style="134" hidden="1" customWidth="1"/>
    <col min="4152" max="4152" width="10.140625" style="134" customWidth="1"/>
    <col min="4153" max="4171" width="0" style="134" hidden="1" customWidth="1"/>
    <col min="4172" max="4172" width="9.85546875" style="134" customWidth="1"/>
    <col min="4173" max="4173" width="0" style="134" hidden="1" customWidth="1"/>
    <col min="4174" max="4174" width="8.140625" style="134" customWidth="1"/>
    <col min="4175" max="4175" width="7.85546875" style="134" customWidth="1"/>
    <col min="4176" max="4176" width="9" style="134" customWidth="1"/>
    <col min="4177" max="4177" width="13.28515625" style="134" customWidth="1"/>
    <col min="4178" max="4183" width="0" style="134" hidden="1" customWidth="1"/>
    <col min="4184" max="4352" width="11.42578125" style="134"/>
    <col min="4353" max="4353" width="5.7109375" style="134" customWidth="1"/>
    <col min="4354" max="4354" width="10.85546875" style="134" customWidth="1"/>
    <col min="4355" max="4355" width="0" style="134" hidden="1" customWidth="1"/>
    <col min="4356" max="4356" width="7.140625" style="134" customWidth="1"/>
    <col min="4357" max="4359" width="0" style="134" hidden="1" customWidth="1"/>
    <col min="4360" max="4360" width="9.28515625" style="134" customWidth="1"/>
    <col min="4361" max="4361" width="0" style="134" hidden="1" customWidth="1"/>
    <col min="4362" max="4362" width="7.7109375" style="134" customWidth="1"/>
    <col min="4363" max="4363" width="0" style="134" hidden="1" customWidth="1"/>
    <col min="4364" max="4364" width="9" style="134" customWidth="1"/>
    <col min="4365" max="4365" width="0" style="134" hidden="1" customWidth="1"/>
    <col min="4366" max="4366" width="7.140625" style="134" customWidth="1"/>
    <col min="4367" max="4367" width="0" style="134" hidden="1" customWidth="1"/>
    <col min="4368" max="4368" width="8.85546875" style="134" customWidth="1"/>
    <col min="4369" max="4373" width="0" style="134" hidden="1" customWidth="1"/>
    <col min="4374" max="4374" width="9.5703125" style="134" customWidth="1"/>
    <col min="4375" max="4375" width="0" style="134" hidden="1" customWidth="1"/>
    <col min="4376" max="4376" width="7.28515625" style="134" customWidth="1"/>
    <col min="4377" max="4379" width="0" style="134" hidden="1" customWidth="1"/>
    <col min="4380" max="4380" width="9.5703125" style="134" customWidth="1"/>
    <col min="4381" max="4383" width="0" style="134" hidden="1" customWidth="1"/>
    <col min="4384" max="4384" width="12.7109375" style="134" customWidth="1"/>
    <col min="4385" max="4387" width="0" style="134" hidden="1" customWidth="1"/>
    <col min="4388" max="4388" width="9" style="134" customWidth="1"/>
    <col min="4389" max="4391" width="0" style="134" hidden="1" customWidth="1"/>
    <col min="4392" max="4392" width="7.28515625" style="134" customWidth="1"/>
    <col min="4393" max="4393" width="0" style="134" hidden="1" customWidth="1"/>
    <col min="4394" max="4394" width="10.5703125" style="134" customWidth="1"/>
    <col min="4395" max="4399" width="0" style="134" hidden="1" customWidth="1"/>
    <col min="4400" max="4400" width="8.85546875" style="134" customWidth="1"/>
    <col min="4401" max="4401" width="0" style="134" hidden="1" customWidth="1"/>
    <col min="4402" max="4402" width="7.140625" style="134" customWidth="1"/>
    <col min="4403" max="4403" width="0" style="134" hidden="1" customWidth="1"/>
    <col min="4404" max="4404" width="9" style="134" customWidth="1"/>
    <col min="4405" max="4405" width="0" style="134" hidden="1" customWidth="1"/>
    <col min="4406" max="4406" width="7.7109375" style="134" customWidth="1"/>
    <col min="4407" max="4407" width="0" style="134" hidden="1" customWidth="1"/>
    <col min="4408" max="4408" width="10.140625" style="134" customWidth="1"/>
    <col min="4409" max="4427" width="0" style="134" hidden="1" customWidth="1"/>
    <col min="4428" max="4428" width="9.85546875" style="134" customWidth="1"/>
    <col min="4429" max="4429" width="0" style="134" hidden="1" customWidth="1"/>
    <col min="4430" max="4430" width="8.140625" style="134" customWidth="1"/>
    <col min="4431" max="4431" width="7.85546875" style="134" customWidth="1"/>
    <col min="4432" max="4432" width="9" style="134" customWidth="1"/>
    <col min="4433" max="4433" width="13.28515625" style="134" customWidth="1"/>
    <col min="4434" max="4439" width="0" style="134" hidden="1" customWidth="1"/>
    <col min="4440" max="4608" width="11.42578125" style="134"/>
    <col min="4609" max="4609" width="5.7109375" style="134" customWidth="1"/>
    <col min="4610" max="4610" width="10.85546875" style="134" customWidth="1"/>
    <col min="4611" max="4611" width="0" style="134" hidden="1" customWidth="1"/>
    <col min="4612" max="4612" width="7.140625" style="134" customWidth="1"/>
    <col min="4613" max="4615" width="0" style="134" hidden="1" customWidth="1"/>
    <col min="4616" max="4616" width="9.28515625" style="134" customWidth="1"/>
    <col min="4617" max="4617" width="0" style="134" hidden="1" customWidth="1"/>
    <col min="4618" max="4618" width="7.7109375" style="134" customWidth="1"/>
    <col min="4619" max="4619" width="0" style="134" hidden="1" customWidth="1"/>
    <col min="4620" max="4620" width="9" style="134" customWidth="1"/>
    <col min="4621" max="4621" width="0" style="134" hidden="1" customWidth="1"/>
    <col min="4622" max="4622" width="7.140625" style="134" customWidth="1"/>
    <col min="4623" max="4623" width="0" style="134" hidden="1" customWidth="1"/>
    <col min="4624" max="4624" width="8.85546875" style="134" customWidth="1"/>
    <col min="4625" max="4629" width="0" style="134" hidden="1" customWidth="1"/>
    <col min="4630" max="4630" width="9.5703125" style="134" customWidth="1"/>
    <col min="4631" max="4631" width="0" style="134" hidden="1" customWidth="1"/>
    <col min="4632" max="4632" width="7.28515625" style="134" customWidth="1"/>
    <col min="4633" max="4635" width="0" style="134" hidden="1" customWidth="1"/>
    <col min="4636" max="4636" width="9.5703125" style="134" customWidth="1"/>
    <col min="4637" max="4639" width="0" style="134" hidden="1" customWidth="1"/>
    <col min="4640" max="4640" width="12.7109375" style="134" customWidth="1"/>
    <col min="4641" max="4643" width="0" style="134" hidden="1" customWidth="1"/>
    <col min="4644" max="4644" width="9" style="134" customWidth="1"/>
    <col min="4645" max="4647" width="0" style="134" hidden="1" customWidth="1"/>
    <col min="4648" max="4648" width="7.28515625" style="134" customWidth="1"/>
    <col min="4649" max="4649" width="0" style="134" hidden="1" customWidth="1"/>
    <col min="4650" max="4650" width="10.5703125" style="134" customWidth="1"/>
    <col min="4651" max="4655" width="0" style="134" hidden="1" customWidth="1"/>
    <col min="4656" max="4656" width="8.85546875" style="134" customWidth="1"/>
    <col min="4657" max="4657" width="0" style="134" hidden="1" customWidth="1"/>
    <col min="4658" max="4658" width="7.140625" style="134" customWidth="1"/>
    <col min="4659" max="4659" width="0" style="134" hidden="1" customWidth="1"/>
    <col min="4660" max="4660" width="9" style="134" customWidth="1"/>
    <col min="4661" max="4661" width="0" style="134" hidden="1" customWidth="1"/>
    <col min="4662" max="4662" width="7.7109375" style="134" customWidth="1"/>
    <col min="4663" max="4663" width="0" style="134" hidden="1" customWidth="1"/>
    <col min="4664" max="4664" width="10.140625" style="134" customWidth="1"/>
    <col min="4665" max="4683" width="0" style="134" hidden="1" customWidth="1"/>
    <col min="4684" max="4684" width="9.85546875" style="134" customWidth="1"/>
    <col min="4685" max="4685" width="0" style="134" hidden="1" customWidth="1"/>
    <col min="4686" max="4686" width="8.140625" style="134" customWidth="1"/>
    <col min="4687" max="4687" width="7.85546875" style="134" customWidth="1"/>
    <col min="4688" max="4688" width="9" style="134" customWidth="1"/>
    <col min="4689" max="4689" width="13.28515625" style="134" customWidth="1"/>
    <col min="4690" max="4695" width="0" style="134" hidden="1" customWidth="1"/>
    <col min="4696" max="4864" width="11.42578125" style="134"/>
    <col min="4865" max="4865" width="5.7109375" style="134" customWidth="1"/>
    <col min="4866" max="4866" width="10.85546875" style="134" customWidth="1"/>
    <col min="4867" max="4867" width="0" style="134" hidden="1" customWidth="1"/>
    <col min="4868" max="4868" width="7.140625" style="134" customWidth="1"/>
    <col min="4869" max="4871" width="0" style="134" hidden="1" customWidth="1"/>
    <col min="4872" max="4872" width="9.28515625" style="134" customWidth="1"/>
    <col min="4873" max="4873" width="0" style="134" hidden="1" customWidth="1"/>
    <col min="4874" max="4874" width="7.7109375" style="134" customWidth="1"/>
    <col min="4875" max="4875" width="0" style="134" hidden="1" customWidth="1"/>
    <col min="4876" max="4876" width="9" style="134" customWidth="1"/>
    <col min="4877" max="4877" width="0" style="134" hidden="1" customWidth="1"/>
    <col min="4878" max="4878" width="7.140625" style="134" customWidth="1"/>
    <col min="4879" max="4879" width="0" style="134" hidden="1" customWidth="1"/>
    <col min="4880" max="4880" width="8.85546875" style="134" customWidth="1"/>
    <col min="4881" max="4885" width="0" style="134" hidden="1" customWidth="1"/>
    <col min="4886" max="4886" width="9.5703125" style="134" customWidth="1"/>
    <col min="4887" max="4887" width="0" style="134" hidden="1" customWidth="1"/>
    <col min="4888" max="4888" width="7.28515625" style="134" customWidth="1"/>
    <col min="4889" max="4891" width="0" style="134" hidden="1" customWidth="1"/>
    <col min="4892" max="4892" width="9.5703125" style="134" customWidth="1"/>
    <col min="4893" max="4895" width="0" style="134" hidden="1" customWidth="1"/>
    <col min="4896" max="4896" width="12.7109375" style="134" customWidth="1"/>
    <col min="4897" max="4899" width="0" style="134" hidden="1" customWidth="1"/>
    <col min="4900" max="4900" width="9" style="134" customWidth="1"/>
    <col min="4901" max="4903" width="0" style="134" hidden="1" customWidth="1"/>
    <col min="4904" max="4904" width="7.28515625" style="134" customWidth="1"/>
    <col min="4905" max="4905" width="0" style="134" hidden="1" customWidth="1"/>
    <col min="4906" max="4906" width="10.5703125" style="134" customWidth="1"/>
    <col min="4907" max="4911" width="0" style="134" hidden="1" customWidth="1"/>
    <col min="4912" max="4912" width="8.85546875" style="134" customWidth="1"/>
    <col min="4913" max="4913" width="0" style="134" hidden="1" customWidth="1"/>
    <col min="4914" max="4914" width="7.140625" style="134" customWidth="1"/>
    <col min="4915" max="4915" width="0" style="134" hidden="1" customWidth="1"/>
    <col min="4916" max="4916" width="9" style="134" customWidth="1"/>
    <col min="4917" max="4917" width="0" style="134" hidden="1" customWidth="1"/>
    <col min="4918" max="4918" width="7.7109375" style="134" customWidth="1"/>
    <col min="4919" max="4919" width="0" style="134" hidden="1" customWidth="1"/>
    <col min="4920" max="4920" width="10.140625" style="134" customWidth="1"/>
    <col min="4921" max="4939" width="0" style="134" hidden="1" customWidth="1"/>
    <col min="4940" max="4940" width="9.85546875" style="134" customWidth="1"/>
    <col min="4941" max="4941" width="0" style="134" hidden="1" customWidth="1"/>
    <col min="4942" max="4942" width="8.140625" style="134" customWidth="1"/>
    <col min="4943" max="4943" width="7.85546875" style="134" customWidth="1"/>
    <col min="4944" max="4944" width="9" style="134" customWidth="1"/>
    <col min="4945" max="4945" width="13.28515625" style="134" customWidth="1"/>
    <col min="4946" max="4951" width="0" style="134" hidden="1" customWidth="1"/>
    <col min="4952" max="5120" width="11.42578125" style="134"/>
    <col min="5121" max="5121" width="5.7109375" style="134" customWidth="1"/>
    <col min="5122" max="5122" width="10.85546875" style="134" customWidth="1"/>
    <col min="5123" max="5123" width="0" style="134" hidden="1" customWidth="1"/>
    <col min="5124" max="5124" width="7.140625" style="134" customWidth="1"/>
    <col min="5125" max="5127" width="0" style="134" hidden="1" customWidth="1"/>
    <col min="5128" max="5128" width="9.28515625" style="134" customWidth="1"/>
    <col min="5129" max="5129" width="0" style="134" hidden="1" customWidth="1"/>
    <col min="5130" max="5130" width="7.7109375" style="134" customWidth="1"/>
    <col min="5131" max="5131" width="0" style="134" hidden="1" customWidth="1"/>
    <col min="5132" max="5132" width="9" style="134" customWidth="1"/>
    <col min="5133" max="5133" width="0" style="134" hidden="1" customWidth="1"/>
    <col min="5134" max="5134" width="7.140625" style="134" customWidth="1"/>
    <col min="5135" max="5135" width="0" style="134" hidden="1" customWidth="1"/>
    <col min="5136" max="5136" width="8.85546875" style="134" customWidth="1"/>
    <col min="5137" max="5141" width="0" style="134" hidden="1" customWidth="1"/>
    <col min="5142" max="5142" width="9.5703125" style="134" customWidth="1"/>
    <col min="5143" max="5143" width="0" style="134" hidden="1" customWidth="1"/>
    <col min="5144" max="5144" width="7.28515625" style="134" customWidth="1"/>
    <col min="5145" max="5147" width="0" style="134" hidden="1" customWidth="1"/>
    <col min="5148" max="5148" width="9.5703125" style="134" customWidth="1"/>
    <col min="5149" max="5151" width="0" style="134" hidden="1" customWidth="1"/>
    <col min="5152" max="5152" width="12.7109375" style="134" customWidth="1"/>
    <col min="5153" max="5155" width="0" style="134" hidden="1" customWidth="1"/>
    <col min="5156" max="5156" width="9" style="134" customWidth="1"/>
    <col min="5157" max="5159" width="0" style="134" hidden="1" customWidth="1"/>
    <col min="5160" max="5160" width="7.28515625" style="134" customWidth="1"/>
    <col min="5161" max="5161" width="0" style="134" hidden="1" customWidth="1"/>
    <col min="5162" max="5162" width="10.5703125" style="134" customWidth="1"/>
    <col min="5163" max="5167" width="0" style="134" hidden="1" customWidth="1"/>
    <col min="5168" max="5168" width="8.85546875" style="134" customWidth="1"/>
    <col min="5169" max="5169" width="0" style="134" hidden="1" customWidth="1"/>
    <col min="5170" max="5170" width="7.140625" style="134" customWidth="1"/>
    <col min="5171" max="5171" width="0" style="134" hidden="1" customWidth="1"/>
    <col min="5172" max="5172" width="9" style="134" customWidth="1"/>
    <col min="5173" max="5173" width="0" style="134" hidden="1" customWidth="1"/>
    <col min="5174" max="5174" width="7.7109375" style="134" customWidth="1"/>
    <col min="5175" max="5175" width="0" style="134" hidden="1" customWidth="1"/>
    <col min="5176" max="5176" width="10.140625" style="134" customWidth="1"/>
    <col min="5177" max="5195" width="0" style="134" hidden="1" customWidth="1"/>
    <col min="5196" max="5196" width="9.85546875" style="134" customWidth="1"/>
    <col min="5197" max="5197" width="0" style="134" hidden="1" customWidth="1"/>
    <col min="5198" max="5198" width="8.140625" style="134" customWidth="1"/>
    <col min="5199" max="5199" width="7.85546875" style="134" customWidth="1"/>
    <col min="5200" max="5200" width="9" style="134" customWidth="1"/>
    <col min="5201" max="5201" width="13.28515625" style="134" customWidth="1"/>
    <col min="5202" max="5207" width="0" style="134" hidden="1" customWidth="1"/>
    <col min="5208" max="5376" width="11.42578125" style="134"/>
    <col min="5377" max="5377" width="5.7109375" style="134" customWidth="1"/>
    <col min="5378" max="5378" width="10.85546875" style="134" customWidth="1"/>
    <col min="5379" max="5379" width="0" style="134" hidden="1" customWidth="1"/>
    <col min="5380" max="5380" width="7.140625" style="134" customWidth="1"/>
    <col min="5381" max="5383" width="0" style="134" hidden="1" customWidth="1"/>
    <col min="5384" max="5384" width="9.28515625" style="134" customWidth="1"/>
    <col min="5385" max="5385" width="0" style="134" hidden="1" customWidth="1"/>
    <col min="5386" max="5386" width="7.7109375" style="134" customWidth="1"/>
    <col min="5387" max="5387" width="0" style="134" hidden="1" customWidth="1"/>
    <col min="5388" max="5388" width="9" style="134" customWidth="1"/>
    <col min="5389" max="5389" width="0" style="134" hidden="1" customWidth="1"/>
    <col min="5390" max="5390" width="7.140625" style="134" customWidth="1"/>
    <col min="5391" max="5391" width="0" style="134" hidden="1" customWidth="1"/>
    <col min="5392" max="5392" width="8.85546875" style="134" customWidth="1"/>
    <col min="5393" max="5397" width="0" style="134" hidden="1" customWidth="1"/>
    <col min="5398" max="5398" width="9.5703125" style="134" customWidth="1"/>
    <col min="5399" max="5399" width="0" style="134" hidden="1" customWidth="1"/>
    <col min="5400" max="5400" width="7.28515625" style="134" customWidth="1"/>
    <col min="5401" max="5403" width="0" style="134" hidden="1" customWidth="1"/>
    <col min="5404" max="5404" width="9.5703125" style="134" customWidth="1"/>
    <col min="5405" max="5407" width="0" style="134" hidden="1" customWidth="1"/>
    <col min="5408" max="5408" width="12.7109375" style="134" customWidth="1"/>
    <col min="5409" max="5411" width="0" style="134" hidden="1" customWidth="1"/>
    <col min="5412" max="5412" width="9" style="134" customWidth="1"/>
    <col min="5413" max="5415" width="0" style="134" hidden="1" customWidth="1"/>
    <col min="5416" max="5416" width="7.28515625" style="134" customWidth="1"/>
    <col min="5417" max="5417" width="0" style="134" hidden="1" customWidth="1"/>
    <col min="5418" max="5418" width="10.5703125" style="134" customWidth="1"/>
    <col min="5419" max="5423" width="0" style="134" hidden="1" customWidth="1"/>
    <col min="5424" max="5424" width="8.85546875" style="134" customWidth="1"/>
    <col min="5425" max="5425" width="0" style="134" hidden="1" customWidth="1"/>
    <col min="5426" max="5426" width="7.140625" style="134" customWidth="1"/>
    <col min="5427" max="5427" width="0" style="134" hidden="1" customWidth="1"/>
    <col min="5428" max="5428" width="9" style="134" customWidth="1"/>
    <col min="5429" max="5429" width="0" style="134" hidden="1" customWidth="1"/>
    <col min="5430" max="5430" width="7.7109375" style="134" customWidth="1"/>
    <col min="5431" max="5431" width="0" style="134" hidden="1" customWidth="1"/>
    <col min="5432" max="5432" width="10.140625" style="134" customWidth="1"/>
    <col min="5433" max="5451" width="0" style="134" hidden="1" customWidth="1"/>
    <col min="5452" max="5452" width="9.85546875" style="134" customWidth="1"/>
    <col min="5453" max="5453" width="0" style="134" hidden="1" customWidth="1"/>
    <col min="5454" max="5454" width="8.140625" style="134" customWidth="1"/>
    <col min="5455" max="5455" width="7.85546875" style="134" customWidth="1"/>
    <col min="5456" max="5456" width="9" style="134" customWidth="1"/>
    <col min="5457" max="5457" width="13.28515625" style="134" customWidth="1"/>
    <col min="5458" max="5463" width="0" style="134" hidden="1" customWidth="1"/>
    <col min="5464" max="5632" width="11.42578125" style="134"/>
    <col min="5633" max="5633" width="5.7109375" style="134" customWidth="1"/>
    <col min="5634" max="5634" width="10.85546875" style="134" customWidth="1"/>
    <col min="5635" max="5635" width="0" style="134" hidden="1" customWidth="1"/>
    <col min="5636" max="5636" width="7.140625" style="134" customWidth="1"/>
    <col min="5637" max="5639" width="0" style="134" hidden="1" customWidth="1"/>
    <col min="5640" max="5640" width="9.28515625" style="134" customWidth="1"/>
    <col min="5641" max="5641" width="0" style="134" hidden="1" customWidth="1"/>
    <col min="5642" max="5642" width="7.7109375" style="134" customWidth="1"/>
    <col min="5643" max="5643" width="0" style="134" hidden="1" customWidth="1"/>
    <col min="5644" max="5644" width="9" style="134" customWidth="1"/>
    <col min="5645" max="5645" width="0" style="134" hidden="1" customWidth="1"/>
    <col min="5646" max="5646" width="7.140625" style="134" customWidth="1"/>
    <col min="5647" max="5647" width="0" style="134" hidden="1" customWidth="1"/>
    <col min="5648" max="5648" width="8.85546875" style="134" customWidth="1"/>
    <col min="5649" max="5653" width="0" style="134" hidden="1" customWidth="1"/>
    <col min="5654" max="5654" width="9.5703125" style="134" customWidth="1"/>
    <col min="5655" max="5655" width="0" style="134" hidden="1" customWidth="1"/>
    <col min="5656" max="5656" width="7.28515625" style="134" customWidth="1"/>
    <col min="5657" max="5659" width="0" style="134" hidden="1" customWidth="1"/>
    <col min="5660" max="5660" width="9.5703125" style="134" customWidth="1"/>
    <col min="5661" max="5663" width="0" style="134" hidden="1" customWidth="1"/>
    <col min="5664" max="5664" width="12.7109375" style="134" customWidth="1"/>
    <col min="5665" max="5667" width="0" style="134" hidden="1" customWidth="1"/>
    <col min="5668" max="5668" width="9" style="134" customWidth="1"/>
    <col min="5669" max="5671" width="0" style="134" hidden="1" customWidth="1"/>
    <col min="5672" max="5672" width="7.28515625" style="134" customWidth="1"/>
    <col min="5673" max="5673" width="0" style="134" hidden="1" customWidth="1"/>
    <col min="5674" max="5674" width="10.5703125" style="134" customWidth="1"/>
    <col min="5675" max="5679" width="0" style="134" hidden="1" customWidth="1"/>
    <col min="5680" max="5680" width="8.85546875" style="134" customWidth="1"/>
    <col min="5681" max="5681" width="0" style="134" hidden="1" customWidth="1"/>
    <col min="5682" max="5682" width="7.140625" style="134" customWidth="1"/>
    <col min="5683" max="5683" width="0" style="134" hidden="1" customWidth="1"/>
    <col min="5684" max="5684" width="9" style="134" customWidth="1"/>
    <col min="5685" max="5685" width="0" style="134" hidden="1" customWidth="1"/>
    <col min="5686" max="5686" width="7.7109375" style="134" customWidth="1"/>
    <col min="5687" max="5687" width="0" style="134" hidden="1" customWidth="1"/>
    <col min="5688" max="5688" width="10.140625" style="134" customWidth="1"/>
    <col min="5689" max="5707" width="0" style="134" hidden="1" customWidth="1"/>
    <col min="5708" max="5708" width="9.85546875" style="134" customWidth="1"/>
    <col min="5709" max="5709" width="0" style="134" hidden="1" customWidth="1"/>
    <col min="5710" max="5710" width="8.140625" style="134" customWidth="1"/>
    <col min="5711" max="5711" width="7.85546875" style="134" customWidth="1"/>
    <col min="5712" max="5712" width="9" style="134" customWidth="1"/>
    <col min="5713" max="5713" width="13.28515625" style="134" customWidth="1"/>
    <col min="5714" max="5719" width="0" style="134" hidden="1" customWidth="1"/>
    <col min="5720" max="5888" width="11.42578125" style="134"/>
    <col min="5889" max="5889" width="5.7109375" style="134" customWidth="1"/>
    <col min="5890" max="5890" width="10.85546875" style="134" customWidth="1"/>
    <col min="5891" max="5891" width="0" style="134" hidden="1" customWidth="1"/>
    <col min="5892" max="5892" width="7.140625" style="134" customWidth="1"/>
    <col min="5893" max="5895" width="0" style="134" hidden="1" customWidth="1"/>
    <col min="5896" max="5896" width="9.28515625" style="134" customWidth="1"/>
    <col min="5897" max="5897" width="0" style="134" hidden="1" customWidth="1"/>
    <col min="5898" max="5898" width="7.7109375" style="134" customWidth="1"/>
    <col min="5899" max="5899" width="0" style="134" hidden="1" customWidth="1"/>
    <col min="5900" max="5900" width="9" style="134" customWidth="1"/>
    <col min="5901" max="5901" width="0" style="134" hidden="1" customWidth="1"/>
    <col min="5902" max="5902" width="7.140625" style="134" customWidth="1"/>
    <col min="5903" max="5903" width="0" style="134" hidden="1" customWidth="1"/>
    <col min="5904" max="5904" width="8.85546875" style="134" customWidth="1"/>
    <col min="5905" max="5909" width="0" style="134" hidden="1" customWidth="1"/>
    <col min="5910" max="5910" width="9.5703125" style="134" customWidth="1"/>
    <col min="5911" max="5911" width="0" style="134" hidden="1" customWidth="1"/>
    <col min="5912" max="5912" width="7.28515625" style="134" customWidth="1"/>
    <col min="5913" max="5915" width="0" style="134" hidden="1" customWidth="1"/>
    <col min="5916" max="5916" width="9.5703125" style="134" customWidth="1"/>
    <col min="5917" max="5919" width="0" style="134" hidden="1" customWidth="1"/>
    <col min="5920" max="5920" width="12.7109375" style="134" customWidth="1"/>
    <col min="5921" max="5923" width="0" style="134" hidden="1" customWidth="1"/>
    <col min="5924" max="5924" width="9" style="134" customWidth="1"/>
    <col min="5925" max="5927" width="0" style="134" hidden="1" customWidth="1"/>
    <col min="5928" max="5928" width="7.28515625" style="134" customWidth="1"/>
    <col min="5929" max="5929" width="0" style="134" hidden="1" customWidth="1"/>
    <col min="5930" max="5930" width="10.5703125" style="134" customWidth="1"/>
    <col min="5931" max="5935" width="0" style="134" hidden="1" customWidth="1"/>
    <col min="5936" max="5936" width="8.85546875" style="134" customWidth="1"/>
    <col min="5937" max="5937" width="0" style="134" hidden="1" customWidth="1"/>
    <col min="5938" max="5938" width="7.140625" style="134" customWidth="1"/>
    <col min="5939" max="5939" width="0" style="134" hidden="1" customWidth="1"/>
    <col min="5940" max="5940" width="9" style="134" customWidth="1"/>
    <col min="5941" max="5941" width="0" style="134" hidden="1" customWidth="1"/>
    <col min="5942" max="5942" width="7.7109375" style="134" customWidth="1"/>
    <col min="5943" max="5943" width="0" style="134" hidden="1" customWidth="1"/>
    <col min="5944" max="5944" width="10.140625" style="134" customWidth="1"/>
    <col min="5945" max="5963" width="0" style="134" hidden="1" customWidth="1"/>
    <col min="5964" max="5964" width="9.85546875" style="134" customWidth="1"/>
    <col min="5965" max="5965" width="0" style="134" hidden="1" customWidth="1"/>
    <col min="5966" max="5966" width="8.140625" style="134" customWidth="1"/>
    <col min="5967" max="5967" width="7.85546875" style="134" customWidth="1"/>
    <col min="5968" max="5968" width="9" style="134" customWidth="1"/>
    <col min="5969" max="5969" width="13.28515625" style="134" customWidth="1"/>
    <col min="5970" max="5975" width="0" style="134" hidden="1" customWidth="1"/>
    <col min="5976" max="6144" width="11.42578125" style="134"/>
    <col min="6145" max="6145" width="5.7109375" style="134" customWidth="1"/>
    <col min="6146" max="6146" width="10.85546875" style="134" customWidth="1"/>
    <col min="6147" max="6147" width="0" style="134" hidden="1" customWidth="1"/>
    <col min="6148" max="6148" width="7.140625" style="134" customWidth="1"/>
    <col min="6149" max="6151" width="0" style="134" hidden="1" customWidth="1"/>
    <col min="6152" max="6152" width="9.28515625" style="134" customWidth="1"/>
    <col min="6153" max="6153" width="0" style="134" hidden="1" customWidth="1"/>
    <col min="6154" max="6154" width="7.7109375" style="134" customWidth="1"/>
    <col min="6155" max="6155" width="0" style="134" hidden="1" customWidth="1"/>
    <col min="6156" max="6156" width="9" style="134" customWidth="1"/>
    <col min="6157" max="6157" width="0" style="134" hidden="1" customWidth="1"/>
    <col min="6158" max="6158" width="7.140625" style="134" customWidth="1"/>
    <col min="6159" max="6159" width="0" style="134" hidden="1" customWidth="1"/>
    <col min="6160" max="6160" width="8.85546875" style="134" customWidth="1"/>
    <col min="6161" max="6165" width="0" style="134" hidden="1" customWidth="1"/>
    <col min="6166" max="6166" width="9.5703125" style="134" customWidth="1"/>
    <col min="6167" max="6167" width="0" style="134" hidden="1" customWidth="1"/>
    <col min="6168" max="6168" width="7.28515625" style="134" customWidth="1"/>
    <col min="6169" max="6171" width="0" style="134" hidden="1" customWidth="1"/>
    <col min="6172" max="6172" width="9.5703125" style="134" customWidth="1"/>
    <col min="6173" max="6175" width="0" style="134" hidden="1" customWidth="1"/>
    <col min="6176" max="6176" width="12.7109375" style="134" customWidth="1"/>
    <col min="6177" max="6179" width="0" style="134" hidden="1" customWidth="1"/>
    <col min="6180" max="6180" width="9" style="134" customWidth="1"/>
    <col min="6181" max="6183" width="0" style="134" hidden="1" customWidth="1"/>
    <col min="6184" max="6184" width="7.28515625" style="134" customWidth="1"/>
    <col min="6185" max="6185" width="0" style="134" hidden="1" customWidth="1"/>
    <col min="6186" max="6186" width="10.5703125" style="134" customWidth="1"/>
    <col min="6187" max="6191" width="0" style="134" hidden="1" customWidth="1"/>
    <col min="6192" max="6192" width="8.85546875" style="134" customWidth="1"/>
    <col min="6193" max="6193" width="0" style="134" hidden="1" customWidth="1"/>
    <col min="6194" max="6194" width="7.140625" style="134" customWidth="1"/>
    <col min="6195" max="6195" width="0" style="134" hidden="1" customWidth="1"/>
    <col min="6196" max="6196" width="9" style="134" customWidth="1"/>
    <col min="6197" max="6197" width="0" style="134" hidden="1" customWidth="1"/>
    <col min="6198" max="6198" width="7.7109375" style="134" customWidth="1"/>
    <col min="6199" max="6199" width="0" style="134" hidden="1" customWidth="1"/>
    <col min="6200" max="6200" width="10.140625" style="134" customWidth="1"/>
    <col min="6201" max="6219" width="0" style="134" hidden="1" customWidth="1"/>
    <col min="6220" max="6220" width="9.85546875" style="134" customWidth="1"/>
    <col min="6221" max="6221" width="0" style="134" hidden="1" customWidth="1"/>
    <col min="6222" max="6222" width="8.140625" style="134" customWidth="1"/>
    <col min="6223" max="6223" width="7.85546875" style="134" customWidth="1"/>
    <col min="6224" max="6224" width="9" style="134" customWidth="1"/>
    <col min="6225" max="6225" width="13.28515625" style="134" customWidth="1"/>
    <col min="6226" max="6231" width="0" style="134" hidden="1" customWidth="1"/>
    <col min="6232" max="6400" width="11.42578125" style="134"/>
    <col min="6401" max="6401" width="5.7109375" style="134" customWidth="1"/>
    <col min="6402" max="6402" width="10.85546875" style="134" customWidth="1"/>
    <col min="6403" max="6403" width="0" style="134" hidden="1" customWidth="1"/>
    <col min="6404" max="6404" width="7.140625" style="134" customWidth="1"/>
    <col min="6405" max="6407" width="0" style="134" hidden="1" customWidth="1"/>
    <col min="6408" max="6408" width="9.28515625" style="134" customWidth="1"/>
    <col min="6409" max="6409" width="0" style="134" hidden="1" customWidth="1"/>
    <col min="6410" max="6410" width="7.7109375" style="134" customWidth="1"/>
    <col min="6411" max="6411" width="0" style="134" hidden="1" customWidth="1"/>
    <col min="6412" max="6412" width="9" style="134" customWidth="1"/>
    <col min="6413" max="6413" width="0" style="134" hidden="1" customWidth="1"/>
    <col min="6414" max="6414" width="7.140625" style="134" customWidth="1"/>
    <col min="6415" max="6415" width="0" style="134" hidden="1" customWidth="1"/>
    <col min="6416" max="6416" width="8.85546875" style="134" customWidth="1"/>
    <col min="6417" max="6421" width="0" style="134" hidden="1" customWidth="1"/>
    <col min="6422" max="6422" width="9.5703125" style="134" customWidth="1"/>
    <col min="6423" max="6423" width="0" style="134" hidden="1" customWidth="1"/>
    <col min="6424" max="6424" width="7.28515625" style="134" customWidth="1"/>
    <col min="6425" max="6427" width="0" style="134" hidden="1" customWidth="1"/>
    <col min="6428" max="6428" width="9.5703125" style="134" customWidth="1"/>
    <col min="6429" max="6431" width="0" style="134" hidden="1" customWidth="1"/>
    <col min="6432" max="6432" width="12.7109375" style="134" customWidth="1"/>
    <col min="6433" max="6435" width="0" style="134" hidden="1" customWidth="1"/>
    <col min="6436" max="6436" width="9" style="134" customWidth="1"/>
    <col min="6437" max="6439" width="0" style="134" hidden="1" customWidth="1"/>
    <col min="6440" max="6440" width="7.28515625" style="134" customWidth="1"/>
    <col min="6441" max="6441" width="0" style="134" hidden="1" customWidth="1"/>
    <col min="6442" max="6442" width="10.5703125" style="134" customWidth="1"/>
    <col min="6443" max="6447" width="0" style="134" hidden="1" customWidth="1"/>
    <col min="6448" max="6448" width="8.85546875" style="134" customWidth="1"/>
    <col min="6449" max="6449" width="0" style="134" hidden="1" customWidth="1"/>
    <col min="6450" max="6450" width="7.140625" style="134" customWidth="1"/>
    <col min="6451" max="6451" width="0" style="134" hidden="1" customWidth="1"/>
    <col min="6452" max="6452" width="9" style="134" customWidth="1"/>
    <col min="6453" max="6453" width="0" style="134" hidden="1" customWidth="1"/>
    <col min="6454" max="6454" width="7.7109375" style="134" customWidth="1"/>
    <col min="6455" max="6455" width="0" style="134" hidden="1" customWidth="1"/>
    <col min="6456" max="6456" width="10.140625" style="134" customWidth="1"/>
    <col min="6457" max="6475" width="0" style="134" hidden="1" customWidth="1"/>
    <col min="6476" max="6476" width="9.85546875" style="134" customWidth="1"/>
    <col min="6477" max="6477" width="0" style="134" hidden="1" customWidth="1"/>
    <col min="6478" max="6478" width="8.140625" style="134" customWidth="1"/>
    <col min="6479" max="6479" width="7.85546875" style="134" customWidth="1"/>
    <col min="6480" max="6480" width="9" style="134" customWidth="1"/>
    <col min="6481" max="6481" width="13.28515625" style="134" customWidth="1"/>
    <col min="6482" max="6487" width="0" style="134" hidden="1" customWidth="1"/>
    <col min="6488" max="6656" width="11.42578125" style="134"/>
    <col min="6657" max="6657" width="5.7109375" style="134" customWidth="1"/>
    <col min="6658" max="6658" width="10.85546875" style="134" customWidth="1"/>
    <col min="6659" max="6659" width="0" style="134" hidden="1" customWidth="1"/>
    <col min="6660" max="6660" width="7.140625" style="134" customWidth="1"/>
    <col min="6661" max="6663" width="0" style="134" hidden="1" customWidth="1"/>
    <col min="6664" max="6664" width="9.28515625" style="134" customWidth="1"/>
    <col min="6665" max="6665" width="0" style="134" hidden="1" customWidth="1"/>
    <col min="6666" max="6666" width="7.7109375" style="134" customWidth="1"/>
    <col min="6667" max="6667" width="0" style="134" hidden="1" customWidth="1"/>
    <col min="6668" max="6668" width="9" style="134" customWidth="1"/>
    <col min="6669" max="6669" width="0" style="134" hidden="1" customWidth="1"/>
    <col min="6670" max="6670" width="7.140625" style="134" customWidth="1"/>
    <col min="6671" max="6671" width="0" style="134" hidden="1" customWidth="1"/>
    <col min="6672" max="6672" width="8.85546875" style="134" customWidth="1"/>
    <col min="6673" max="6677" width="0" style="134" hidden="1" customWidth="1"/>
    <col min="6678" max="6678" width="9.5703125" style="134" customWidth="1"/>
    <col min="6679" max="6679" width="0" style="134" hidden="1" customWidth="1"/>
    <col min="6680" max="6680" width="7.28515625" style="134" customWidth="1"/>
    <col min="6681" max="6683" width="0" style="134" hidden="1" customWidth="1"/>
    <col min="6684" max="6684" width="9.5703125" style="134" customWidth="1"/>
    <col min="6685" max="6687" width="0" style="134" hidden="1" customWidth="1"/>
    <col min="6688" max="6688" width="12.7109375" style="134" customWidth="1"/>
    <col min="6689" max="6691" width="0" style="134" hidden="1" customWidth="1"/>
    <col min="6692" max="6692" width="9" style="134" customWidth="1"/>
    <col min="6693" max="6695" width="0" style="134" hidden="1" customWidth="1"/>
    <col min="6696" max="6696" width="7.28515625" style="134" customWidth="1"/>
    <col min="6697" max="6697" width="0" style="134" hidden="1" customWidth="1"/>
    <col min="6698" max="6698" width="10.5703125" style="134" customWidth="1"/>
    <col min="6699" max="6703" width="0" style="134" hidden="1" customWidth="1"/>
    <col min="6704" max="6704" width="8.85546875" style="134" customWidth="1"/>
    <col min="6705" max="6705" width="0" style="134" hidden="1" customWidth="1"/>
    <col min="6706" max="6706" width="7.140625" style="134" customWidth="1"/>
    <col min="6707" max="6707" width="0" style="134" hidden="1" customWidth="1"/>
    <col min="6708" max="6708" width="9" style="134" customWidth="1"/>
    <col min="6709" max="6709" width="0" style="134" hidden="1" customWidth="1"/>
    <col min="6710" max="6710" width="7.7109375" style="134" customWidth="1"/>
    <col min="6711" max="6711" width="0" style="134" hidden="1" customWidth="1"/>
    <col min="6712" max="6712" width="10.140625" style="134" customWidth="1"/>
    <col min="6713" max="6731" width="0" style="134" hidden="1" customWidth="1"/>
    <col min="6732" max="6732" width="9.85546875" style="134" customWidth="1"/>
    <col min="6733" max="6733" width="0" style="134" hidden="1" customWidth="1"/>
    <col min="6734" max="6734" width="8.140625" style="134" customWidth="1"/>
    <col min="6735" max="6735" width="7.85546875" style="134" customWidth="1"/>
    <col min="6736" max="6736" width="9" style="134" customWidth="1"/>
    <col min="6737" max="6737" width="13.28515625" style="134" customWidth="1"/>
    <col min="6738" max="6743" width="0" style="134" hidden="1" customWidth="1"/>
    <col min="6744" max="6912" width="11.42578125" style="134"/>
    <col min="6913" max="6913" width="5.7109375" style="134" customWidth="1"/>
    <col min="6914" max="6914" width="10.85546875" style="134" customWidth="1"/>
    <col min="6915" max="6915" width="0" style="134" hidden="1" customWidth="1"/>
    <col min="6916" max="6916" width="7.140625" style="134" customWidth="1"/>
    <col min="6917" max="6919" width="0" style="134" hidden="1" customWidth="1"/>
    <col min="6920" max="6920" width="9.28515625" style="134" customWidth="1"/>
    <col min="6921" max="6921" width="0" style="134" hidden="1" customWidth="1"/>
    <col min="6922" max="6922" width="7.7109375" style="134" customWidth="1"/>
    <col min="6923" max="6923" width="0" style="134" hidden="1" customWidth="1"/>
    <col min="6924" max="6924" width="9" style="134" customWidth="1"/>
    <col min="6925" max="6925" width="0" style="134" hidden="1" customWidth="1"/>
    <col min="6926" max="6926" width="7.140625" style="134" customWidth="1"/>
    <col min="6927" max="6927" width="0" style="134" hidden="1" customWidth="1"/>
    <col min="6928" max="6928" width="8.85546875" style="134" customWidth="1"/>
    <col min="6929" max="6933" width="0" style="134" hidden="1" customWidth="1"/>
    <col min="6934" max="6934" width="9.5703125" style="134" customWidth="1"/>
    <col min="6935" max="6935" width="0" style="134" hidden="1" customWidth="1"/>
    <col min="6936" max="6936" width="7.28515625" style="134" customWidth="1"/>
    <col min="6937" max="6939" width="0" style="134" hidden="1" customWidth="1"/>
    <col min="6940" max="6940" width="9.5703125" style="134" customWidth="1"/>
    <col min="6941" max="6943" width="0" style="134" hidden="1" customWidth="1"/>
    <col min="6944" max="6944" width="12.7109375" style="134" customWidth="1"/>
    <col min="6945" max="6947" width="0" style="134" hidden="1" customWidth="1"/>
    <col min="6948" max="6948" width="9" style="134" customWidth="1"/>
    <col min="6949" max="6951" width="0" style="134" hidden="1" customWidth="1"/>
    <col min="6952" max="6952" width="7.28515625" style="134" customWidth="1"/>
    <col min="6953" max="6953" width="0" style="134" hidden="1" customWidth="1"/>
    <col min="6954" max="6954" width="10.5703125" style="134" customWidth="1"/>
    <col min="6955" max="6959" width="0" style="134" hidden="1" customWidth="1"/>
    <col min="6960" max="6960" width="8.85546875" style="134" customWidth="1"/>
    <col min="6961" max="6961" width="0" style="134" hidden="1" customWidth="1"/>
    <col min="6962" max="6962" width="7.140625" style="134" customWidth="1"/>
    <col min="6963" max="6963" width="0" style="134" hidden="1" customWidth="1"/>
    <col min="6964" max="6964" width="9" style="134" customWidth="1"/>
    <col min="6965" max="6965" width="0" style="134" hidden="1" customWidth="1"/>
    <col min="6966" max="6966" width="7.7109375" style="134" customWidth="1"/>
    <col min="6967" max="6967" width="0" style="134" hidden="1" customWidth="1"/>
    <col min="6968" max="6968" width="10.140625" style="134" customWidth="1"/>
    <col min="6969" max="6987" width="0" style="134" hidden="1" customWidth="1"/>
    <col min="6988" max="6988" width="9.85546875" style="134" customWidth="1"/>
    <col min="6989" max="6989" width="0" style="134" hidden="1" customWidth="1"/>
    <col min="6990" max="6990" width="8.140625" style="134" customWidth="1"/>
    <col min="6991" max="6991" width="7.85546875" style="134" customWidth="1"/>
    <col min="6992" max="6992" width="9" style="134" customWidth="1"/>
    <col min="6993" max="6993" width="13.28515625" style="134" customWidth="1"/>
    <col min="6994" max="6999" width="0" style="134" hidden="1" customWidth="1"/>
    <col min="7000" max="7168" width="11.42578125" style="134"/>
    <col min="7169" max="7169" width="5.7109375" style="134" customWidth="1"/>
    <col min="7170" max="7170" width="10.85546875" style="134" customWidth="1"/>
    <col min="7171" max="7171" width="0" style="134" hidden="1" customWidth="1"/>
    <col min="7172" max="7172" width="7.140625" style="134" customWidth="1"/>
    <col min="7173" max="7175" width="0" style="134" hidden="1" customWidth="1"/>
    <col min="7176" max="7176" width="9.28515625" style="134" customWidth="1"/>
    <col min="7177" max="7177" width="0" style="134" hidden="1" customWidth="1"/>
    <col min="7178" max="7178" width="7.7109375" style="134" customWidth="1"/>
    <col min="7179" max="7179" width="0" style="134" hidden="1" customWidth="1"/>
    <col min="7180" max="7180" width="9" style="134" customWidth="1"/>
    <col min="7181" max="7181" width="0" style="134" hidden="1" customWidth="1"/>
    <col min="7182" max="7182" width="7.140625" style="134" customWidth="1"/>
    <col min="7183" max="7183" width="0" style="134" hidden="1" customWidth="1"/>
    <col min="7184" max="7184" width="8.85546875" style="134" customWidth="1"/>
    <col min="7185" max="7189" width="0" style="134" hidden="1" customWidth="1"/>
    <col min="7190" max="7190" width="9.5703125" style="134" customWidth="1"/>
    <col min="7191" max="7191" width="0" style="134" hidden="1" customWidth="1"/>
    <col min="7192" max="7192" width="7.28515625" style="134" customWidth="1"/>
    <col min="7193" max="7195" width="0" style="134" hidden="1" customWidth="1"/>
    <col min="7196" max="7196" width="9.5703125" style="134" customWidth="1"/>
    <col min="7197" max="7199" width="0" style="134" hidden="1" customWidth="1"/>
    <col min="7200" max="7200" width="12.7109375" style="134" customWidth="1"/>
    <col min="7201" max="7203" width="0" style="134" hidden="1" customWidth="1"/>
    <col min="7204" max="7204" width="9" style="134" customWidth="1"/>
    <col min="7205" max="7207" width="0" style="134" hidden="1" customWidth="1"/>
    <col min="7208" max="7208" width="7.28515625" style="134" customWidth="1"/>
    <col min="7209" max="7209" width="0" style="134" hidden="1" customWidth="1"/>
    <col min="7210" max="7210" width="10.5703125" style="134" customWidth="1"/>
    <col min="7211" max="7215" width="0" style="134" hidden="1" customWidth="1"/>
    <col min="7216" max="7216" width="8.85546875" style="134" customWidth="1"/>
    <col min="7217" max="7217" width="0" style="134" hidden="1" customWidth="1"/>
    <col min="7218" max="7218" width="7.140625" style="134" customWidth="1"/>
    <col min="7219" max="7219" width="0" style="134" hidden="1" customWidth="1"/>
    <col min="7220" max="7220" width="9" style="134" customWidth="1"/>
    <col min="7221" max="7221" width="0" style="134" hidden="1" customWidth="1"/>
    <col min="7222" max="7222" width="7.7109375" style="134" customWidth="1"/>
    <col min="7223" max="7223" width="0" style="134" hidden="1" customWidth="1"/>
    <col min="7224" max="7224" width="10.140625" style="134" customWidth="1"/>
    <col min="7225" max="7243" width="0" style="134" hidden="1" customWidth="1"/>
    <col min="7244" max="7244" width="9.85546875" style="134" customWidth="1"/>
    <col min="7245" max="7245" width="0" style="134" hidden="1" customWidth="1"/>
    <col min="7246" max="7246" width="8.140625" style="134" customWidth="1"/>
    <col min="7247" max="7247" width="7.85546875" style="134" customWidth="1"/>
    <col min="7248" max="7248" width="9" style="134" customWidth="1"/>
    <col min="7249" max="7249" width="13.28515625" style="134" customWidth="1"/>
    <col min="7250" max="7255" width="0" style="134" hidden="1" customWidth="1"/>
    <col min="7256" max="7424" width="11.42578125" style="134"/>
    <col min="7425" max="7425" width="5.7109375" style="134" customWidth="1"/>
    <col min="7426" max="7426" width="10.85546875" style="134" customWidth="1"/>
    <col min="7427" max="7427" width="0" style="134" hidden="1" customWidth="1"/>
    <col min="7428" max="7428" width="7.140625" style="134" customWidth="1"/>
    <col min="7429" max="7431" width="0" style="134" hidden="1" customWidth="1"/>
    <col min="7432" max="7432" width="9.28515625" style="134" customWidth="1"/>
    <col min="7433" max="7433" width="0" style="134" hidden="1" customWidth="1"/>
    <col min="7434" max="7434" width="7.7109375" style="134" customWidth="1"/>
    <col min="7435" max="7435" width="0" style="134" hidden="1" customWidth="1"/>
    <col min="7436" max="7436" width="9" style="134" customWidth="1"/>
    <col min="7437" max="7437" width="0" style="134" hidden="1" customWidth="1"/>
    <col min="7438" max="7438" width="7.140625" style="134" customWidth="1"/>
    <col min="7439" max="7439" width="0" style="134" hidden="1" customWidth="1"/>
    <col min="7440" max="7440" width="8.85546875" style="134" customWidth="1"/>
    <col min="7441" max="7445" width="0" style="134" hidden="1" customWidth="1"/>
    <col min="7446" max="7446" width="9.5703125" style="134" customWidth="1"/>
    <col min="7447" max="7447" width="0" style="134" hidden="1" customWidth="1"/>
    <col min="7448" max="7448" width="7.28515625" style="134" customWidth="1"/>
    <col min="7449" max="7451" width="0" style="134" hidden="1" customWidth="1"/>
    <col min="7452" max="7452" width="9.5703125" style="134" customWidth="1"/>
    <col min="7453" max="7455" width="0" style="134" hidden="1" customWidth="1"/>
    <col min="7456" max="7456" width="12.7109375" style="134" customWidth="1"/>
    <col min="7457" max="7459" width="0" style="134" hidden="1" customWidth="1"/>
    <col min="7460" max="7460" width="9" style="134" customWidth="1"/>
    <col min="7461" max="7463" width="0" style="134" hidden="1" customWidth="1"/>
    <col min="7464" max="7464" width="7.28515625" style="134" customWidth="1"/>
    <col min="7465" max="7465" width="0" style="134" hidden="1" customWidth="1"/>
    <col min="7466" max="7466" width="10.5703125" style="134" customWidth="1"/>
    <col min="7467" max="7471" width="0" style="134" hidden="1" customWidth="1"/>
    <col min="7472" max="7472" width="8.85546875" style="134" customWidth="1"/>
    <col min="7473" max="7473" width="0" style="134" hidden="1" customWidth="1"/>
    <col min="7474" max="7474" width="7.140625" style="134" customWidth="1"/>
    <col min="7475" max="7475" width="0" style="134" hidden="1" customWidth="1"/>
    <col min="7476" max="7476" width="9" style="134" customWidth="1"/>
    <col min="7477" max="7477" width="0" style="134" hidden="1" customWidth="1"/>
    <col min="7478" max="7478" width="7.7109375" style="134" customWidth="1"/>
    <col min="7479" max="7479" width="0" style="134" hidden="1" customWidth="1"/>
    <col min="7480" max="7480" width="10.140625" style="134" customWidth="1"/>
    <col min="7481" max="7499" width="0" style="134" hidden="1" customWidth="1"/>
    <col min="7500" max="7500" width="9.85546875" style="134" customWidth="1"/>
    <col min="7501" max="7501" width="0" style="134" hidden="1" customWidth="1"/>
    <col min="7502" max="7502" width="8.140625" style="134" customWidth="1"/>
    <col min="7503" max="7503" width="7.85546875" style="134" customWidth="1"/>
    <col min="7504" max="7504" width="9" style="134" customWidth="1"/>
    <col min="7505" max="7505" width="13.28515625" style="134" customWidth="1"/>
    <col min="7506" max="7511" width="0" style="134" hidden="1" customWidth="1"/>
    <col min="7512" max="7680" width="11.42578125" style="134"/>
    <col min="7681" max="7681" width="5.7109375" style="134" customWidth="1"/>
    <col min="7682" max="7682" width="10.85546875" style="134" customWidth="1"/>
    <col min="7683" max="7683" width="0" style="134" hidden="1" customWidth="1"/>
    <col min="7684" max="7684" width="7.140625" style="134" customWidth="1"/>
    <col min="7685" max="7687" width="0" style="134" hidden="1" customWidth="1"/>
    <col min="7688" max="7688" width="9.28515625" style="134" customWidth="1"/>
    <col min="7689" max="7689" width="0" style="134" hidden="1" customWidth="1"/>
    <col min="7690" max="7690" width="7.7109375" style="134" customWidth="1"/>
    <col min="7691" max="7691" width="0" style="134" hidden="1" customWidth="1"/>
    <col min="7692" max="7692" width="9" style="134" customWidth="1"/>
    <col min="7693" max="7693" width="0" style="134" hidden="1" customWidth="1"/>
    <col min="7694" max="7694" width="7.140625" style="134" customWidth="1"/>
    <col min="7695" max="7695" width="0" style="134" hidden="1" customWidth="1"/>
    <col min="7696" max="7696" width="8.85546875" style="134" customWidth="1"/>
    <col min="7697" max="7701" width="0" style="134" hidden="1" customWidth="1"/>
    <col min="7702" max="7702" width="9.5703125" style="134" customWidth="1"/>
    <col min="7703" max="7703" width="0" style="134" hidden="1" customWidth="1"/>
    <col min="7704" max="7704" width="7.28515625" style="134" customWidth="1"/>
    <col min="7705" max="7707" width="0" style="134" hidden="1" customWidth="1"/>
    <col min="7708" max="7708" width="9.5703125" style="134" customWidth="1"/>
    <col min="7709" max="7711" width="0" style="134" hidden="1" customWidth="1"/>
    <col min="7712" max="7712" width="12.7109375" style="134" customWidth="1"/>
    <col min="7713" max="7715" width="0" style="134" hidden="1" customWidth="1"/>
    <col min="7716" max="7716" width="9" style="134" customWidth="1"/>
    <col min="7717" max="7719" width="0" style="134" hidden="1" customWidth="1"/>
    <col min="7720" max="7720" width="7.28515625" style="134" customWidth="1"/>
    <col min="7721" max="7721" width="0" style="134" hidden="1" customWidth="1"/>
    <col min="7722" max="7722" width="10.5703125" style="134" customWidth="1"/>
    <col min="7723" max="7727" width="0" style="134" hidden="1" customWidth="1"/>
    <col min="7728" max="7728" width="8.85546875" style="134" customWidth="1"/>
    <col min="7729" max="7729" width="0" style="134" hidden="1" customWidth="1"/>
    <col min="7730" max="7730" width="7.140625" style="134" customWidth="1"/>
    <col min="7731" max="7731" width="0" style="134" hidden="1" customWidth="1"/>
    <col min="7732" max="7732" width="9" style="134" customWidth="1"/>
    <col min="7733" max="7733" width="0" style="134" hidden="1" customWidth="1"/>
    <col min="7734" max="7734" width="7.7109375" style="134" customWidth="1"/>
    <col min="7735" max="7735" width="0" style="134" hidden="1" customWidth="1"/>
    <col min="7736" max="7736" width="10.140625" style="134" customWidth="1"/>
    <col min="7737" max="7755" width="0" style="134" hidden="1" customWidth="1"/>
    <col min="7756" max="7756" width="9.85546875" style="134" customWidth="1"/>
    <col min="7757" max="7757" width="0" style="134" hidden="1" customWidth="1"/>
    <col min="7758" max="7758" width="8.140625" style="134" customWidth="1"/>
    <col min="7759" max="7759" width="7.85546875" style="134" customWidth="1"/>
    <col min="7760" max="7760" width="9" style="134" customWidth="1"/>
    <col min="7761" max="7761" width="13.28515625" style="134" customWidth="1"/>
    <col min="7762" max="7767" width="0" style="134" hidden="1" customWidth="1"/>
    <col min="7768" max="7936" width="11.42578125" style="134"/>
    <col min="7937" max="7937" width="5.7109375" style="134" customWidth="1"/>
    <col min="7938" max="7938" width="10.85546875" style="134" customWidth="1"/>
    <col min="7939" max="7939" width="0" style="134" hidden="1" customWidth="1"/>
    <col min="7940" max="7940" width="7.140625" style="134" customWidth="1"/>
    <col min="7941" max="7943" width="0" style="134" hidden="1" customWidth="1"/>
    <col min="7944" max="7944" width="9.28515625" style="134" customWidth="1"/>
    <col min="7945" max="7945" width="0" style="134" hidden="1" customWidth="1"/>
    <col min="7946" max="7946" width="7.7109375" style="134" customWidth="1"/>
    <col min="7947" max="7947" width="0" style="134" hidden="1" customWidth="1"/>
    <col min="7948" max="7948" width="9" style="134" customWidth="1"/>
    <col min="7949" max="7949" width="0" style="134" hidden="1" customWidth="1"/>
    <col min="7950" max="7950" width="7.140625" style="134" customWidth="1"/>
    <col min="7951" max="7951" width="0" style="134" hidden="1" customWidth="1"/>
    <col min="7952" max="7952" width="8.85546875" style="134" customWidth="1"/>
    <col min="7953" max="7957" width="0" style="134" hidden="1" customWidth="1"/>
    <col min="7958" max="7958" width="9.5703125" style="134" customWidth="1"/>
    <col min="7959" max="7959" width="0" style="134" hidden="1" customWidth="1"/>
    <col min="7960" max="7960" width="7.28515625" style="134" customWidth="1"/>
    <col min="7961" max="7963" width="0" style="134" hidden="1" customWidth="1"/>
    <col min="7964" max="7964" width="9.5703125" style="134" customWidth="1"/>
    <col min="7965" max="7967" width="0" style="134" hidden="1" customWidth="1"/>
    <col min="7968" max="7968" width="12.7109375" style="134" customWidth="1"/>
    <col min="7969" max="7971" width="0" style="134" hidden="1" customWidth="1"/>
    <col min="7972" max="7972" width="9" style="134" customWidth="1"/>
    <col min="7973" max="7975" width="0" style="134" hidden="1" customWidth="1"/>
    <col min="7976" max="7976" width="7.28515625" style="134" customWidth="1"/>
    <col min="7977" max="7977" width="0" style="134" hidden="1" customWidth="1"/>
    <col min="7978" max="7978" width="10.5703125" style="134" customWidth="1"/>
    <col min="7979" max="7983" width="0" style="134" hidden="1" customWidth="1"/>
    <col min="7984" max="7984" width="8.85546875" style="134" customWidth="1"/>
    <col min="7985" max="7985" width="0" style="134" hidden="1" customWidth="1"/>
    <col min="7986" max="7986" width="7.140625" style="134" customWidth="1"/>
    <col min="7987" max="7987" width="0" style="134" hidden="1" customWidth="1"/>
    <col min="7988" max="7988" width="9" style="134" customWidth="1"/>
    <col min="7989" max="7989" width="0" style="134" hidden="1" customWidth="1"/>
    <col min="7990" max="7990" width="7.7109375" style="134" customWidth="1"/>
    <col min="7991" max="7991" width="0" style="134" hidden="1" customWidth="1"/>
    <col min="7992" max="7992" width="10.140625" style="134" customWidth="1"/>
    <col min="7993" max="8011" width="0" style="134" hidden="1" customWidth="1"/>
    <col min="8012" max="8012" width="9.85546875" style="134" customWidth="1"/>
    <col min="8013" max="8013" width="0" style="134" hidden="1" customWidth="1"/>
    <col min="8014" max="8014" width="8.140625" style="134" customWidth="1"/>
    <col min="8015" max="8015" width="7.85546875" style="134" customWidth="1"/>
    <col min="8016" max="8016" width="9" style="134" customWidth="1"/>
    <col min="8017" max="8017" width="13.28515625" style="134" customWidth="1"/>
    <col min="8018" max="8023" width="0" style="134" hidden="1" customWidth="1"/>
    <col min="8024" max="8192" width="11.42578125" style="134"/>
    <col min="8193" max="8193" width="5.7109375" style="134" customWidth="1"/>
    <col min="8194" max="8194" width="10.85546875" style="134" customWidth="1"/>
    <col min="8195" max="8195" width="0" style="134" hidden="1" customWidth="1"/>
    <col min="8196" max="8196" width="7.140625" style="134" customWidth="1"/>
    <col min="8197" max="8199" width="0" style="134" hidden="1" customWidth="1"/>
    <col min="8200" max="8200" width="9.28515625" style="134" customWidth="1"/>
    <col min="8201" max="8201" width="0" style="134" hidden="1" customWidth="1"/>
    <col min="8202" max="8202" width="7.7109375" style="134" customWidth="1"/>
    <col min="8203" max="8203" width="0" style="134" hidden="1" customWidth="1"/>
    <col min="8204" max="8204" width="9" style="134" customWidth="1"/>
    <col min="8205" max="8205" width="0" style="134" hidden="1" customWidth="1"/>
    <col min="8206" max="8206" width="7.140625" style="134" customWidth="1"/>
    <col min="8207" max="8207" width="0" style="134" hidden="1" customWidth="1"/>
    <col min="8208" max="8208" width="8.85546875" style="134" customWidth="1"/>
    <col min="8209" max="8213" width="0" style="134" hidden="1" customWidth="1"/>
    <col min="8214" max="8214" width="9.5703125" style="134" customWidth="1"/>
    <col min="8215" max="8215" width="0" style="134" hidden="1" customWidth="1"/>
    <col min="8216" max="8216" width="7.28515625" style="134" customWidth="1"/>
    <col min="8217" max="8219" width="0" style="134" hidden="1" customWidth="1"/>
    <col min="8220" max="8220" width="9.5703125" style="134" customWidth="1"/>
    <col min="8221" max="8223" width="0" style="134" hidden="1" customWidth="1"/>
    <col min="8224" max="8224" width="12.7109375" style="134" customWidth="1"/>
    <col min="8225" max="8227" width="0" style="134" hidden="1" customWidth="1"/>
    <col min="8228" max="8228" width="9" style="134" customWidth="1"/>
    <col min="8229" max="8231" width="0" style="134" hidden="1" customWidth="1"/>
    <col min="8232" max="8232" width="7.28515625" style="134" customWidth="1"/>
    <col min="8233" max="8233" width="0" style="134" hidden="1" customWidth="1"/>
    <col min="8234" max="8234" width="10.5703125" style="134" customWidth="1"/>
    <col min="8235" max="8239" width="0" style="134" hidden="1" customWidth="1"/>
    <col min="8240" max="8240" width="8.85546875" style="134" customWidth="1"/>
    <col min="8241" max="8241" width="0" style="134" hidden="1" customWidth="1"/>
    <col min="8242" max="8242" width="7.140625" style="134" customWidth="1"/>
    <col min="8243" max="8243" width="0" style="134" hidden="1" customWidth="1"/>
    <col min="8244" max="8244" width="9" style="134" customWidth="1"/>
    <col min="8245" max="8245" width="0" style="134" hidden="1" customWidth="1"/>
    <col min="8246" max="8246" width="7.7109375" style="134" customWidth="1"/>
    <col min="8247" max="8247" width="0" style="134" hidden="1" customWidth="1"/>
    <col min="8248" max="8248" width="10.140625" style="134" customWidth="1"/>
    <col min="8249" max="8267" width="0" style="134" hidden="1" customWidth="1"/>
    <col min="8268" max="8268" width="9.85546875" style="134" customWidth="1"/>
    <col min="8269" max="8269" width="0" style="134" hidden="1" customWidth="1"/>
    <col min="8270" max="8270" width="8.140625" style="134" customWidth="1"/>
    <col min="8271" max="8271" width="7.85546875" style="134" customWidth="1"/>
    <col min="8272" max="8272" width="9" style="134" customWidth="1"/>
    <col min="8273" max="8273" width="13.28515625" style="134" customWidth="1"/>
    <col min="8274" max="8279" width="0" style="134" hidden="1" customWidth="1"/>
    <col min="8280" max="8448" width="11.42578125" style="134"/>
    <col min="8449" max="8449" width="5.7109375" style="134" customWidth="1"/>
    <col min="8450" max="8450" width="10.85546875" style="134" customWidth="1"/>
    <col min="8451" max="8451" width="0" style="134" hidden="1" customWidth="1"/>
    <col min="8452" max="8452" width="7.140625" style="134" customWidth="1"/>
    <col min="8453" max="8455" width="0" style="134" hidden="1" customWidth="1"/>
    <col min="8456" max="8456" width="9.28515625" style="134" customWidth="1"/>
    <col min="8457" max="8457" width="0" style="134" hidden="1" customWidth="1"/>
    <col min="8458" max="8458" width="7.7109375" style="134" customWidth="1"/>
    <col min="8459" max="8459" width="0" style="134" hidden="1" customWidth="1"/>
    <col min="8460" max="8460" width="9" style="134" customWidth="1"/>
    <col min="8461" max="8461" width="0" style="134" hidden="1" customWidth="1"/>
    <col min="8462" max="8462" width="7.140625" style="134" customWidth="1"/>
    <col min="8463" max="8463" width="0" style="134" hidden="1" customWidth="1"/>
    <col min="8464" max="8464" width="8.85546875" style="134" customWidth="1"/>
    <col min="8465" max="8469" width="0" style="134" hidden="1" customWidth="1"/>
    <col min="8470" max="8470" width="9.5703125" style="134" customWidth="1"/>
    <col min="8471" max="8471" width="0" style="134" hidden="1" customWidth="1"/>
    <col min="8472" max="8472" width="7.28515625" style="134" customWidth="1"/>
    <col min="8473" max="8475" width="0" style="134" hidden="1" customWidth="1"/>
    <col min="8476" max="8476" width="9.5703125" style="134" customWidth="1"/>
    <col min="8477" max="8479" width="0" style="134" hidden="1" customWidth="1"/>
    <col min="8480" max="8480" width="12.7109375" style="134" customWidth="1"/>
    <col min="8481" max="8483" width="0" style="134" hidden="1" customWidth="1"/>
    <col min="8484" max="8484" width="9" style="134" customWidth="1"/>
    <col min="8485" max="8487" width="0" style="134" hidden="1" customWidth="1"/>
    <col min="8488" max="8488" width="7.28515625" style="134" customWidth="1"/>
    <col min="8489" max="8489" width="0" style="134" hidden="1" customWidth="1"/>
    <col min="8490" max="8490" width="10.5703125" style="134" customWidth="1"/>
    <col min="8491" max="8495" width="0" style="134" hidden="1" customWidth="1"/>
    <col min="8496" max="8496" width="8.85546875" style="134" customWidth="1"/>
    <col min="8497" max="8497" width="0" style="134" hidden="1" customWidth="1"/>
    <col min="8498" max="8498" width="7.140625" style="134" customWidth="1"/>
    <col min="8499" max="8499" width="0" style="134" hidden="1" customWidth="1"/>
    <col min="8500" max="8500" width="9" style="134" customWidth="1"/>
    <col min="8501" max="8501" width="0" style="134" hidden="1" customWidth="1"/>
    <col min="8502" max="8502" width="7.7109375" style="134" customWidth="1"/>
    <col min="8503" max="8503" width="0" style="134" hidden="1" customWidth="1"/>
    <col min="8504" max="8504" width="10.140625" style="134" customWidth="1"/>
    <col min="8505" max="8523" width="0" style="134" hidden="1" customWidth="1"/>
    <col min="8524" max="8524" width="9.85546875" style="134" customWidth="1"/>
    <col min="8525" max="8525" width="0" style="134" hidden="1" customWidth="1"/>
    <col min="8526" max="8526" width="8.140625" style="134" customWidth="1"/>
    <col min="8527" max="8527" width="7.85546875" style="134" customWidth="1"/>
    <col min="8528" max="8528" width="9" style="134" customWidth="1"/>
    <col min="8529" max="8529" width="13.28515625" style="134" customWidth="1"/>
    <col min="8530" max="8535" width="0" style="134" hidden="1" customWidth="1"/>
    <col min="8536" max="8704" width="11.42578125" style="134"/>
    <col min="8705" max="8705" width="5.7109375" style="134" customWidth="1"/>
    <col min="8706" max="8706" width="10.85546875" style="134" customWidth="1"/>
    <col min="8707" max="8707" width="0" style="134" hidden="1" customWidth="1"/>
    <col min="8708" max="8708" width="7.140625" style="134" customWidth="1"/>
    <col min="8709" max="8711" width="0" style="134" hidden="1" customWidth="1"/>
    <col min="8712" max="8712" width="9.28515625" style="134" customWidth="1"/>
    <col min="8713" max="8713" width="0" style="134" hidden="1" customWidth="1"/>
    <col min="8714" max="8714" width="7.7109375" style="134" customWidth="1"/>
    <col min="8715" max="8715" width="0" style="134" hidden="1" customWidth="1"/>
    <col min="8716" max="8716" width="9" style="134" customWidth="1"/>
    <col min="8717" max="8717" width="0" style="134" hidden="1" customWidth="1"/>
    <col min="8718" max="8718" width="7.140625" style="134" customWidth="1"/>
    <col min="8719" max="8719" width="0" style="134" hidden="1" customWidth="1"/>
    <col min="8720" max="8720" width="8.85546875" style="134" customWidth="1"/>
    <col min="8721" max="8725" width="0" style="134" hidden="1" customWidth="1"/>
    <col min="8726" max="8726" width="9.5703125" style="134" customWidth="1"/>
    <col min="8727" max="8727" width="0" style="134" hidden="1" customWidth="1"/>
    <col min="8728" max="8728" width="7.28515625" style="134" customWidth="1"/>
    <col min="8729" max="8731" width="0" style="134" hidden="1" customWidth="1"/>
    <col min="8732" max="8732" width="9.5703125" style="134" customWidth="1"/>
    <col min="8733" max="8735" width="0" style="134" hidden="1" customWidth="1"/>
    <col min="8736" max="8736" width="12.7109375" style="134" customWidth="1"/>
    <col min="8737" max="8739" width="0" style="134" hidden="1" customWidth="1"/>
    <col min="8740" max="8740" width="9" style="134" customWidth="1"/>
    <col min="8741" max="8743" width="0" style="134" hidden="1" customWidth="1"/>
    <col min="8744" max="8744" width="7.28515625" style="134" customWidth="1"/>
    <col min="8745" max="8745" width="0" style="134" hidden="1" customWidth="1"/>
    <col min="8746" max="8746" width="10.5703125" style="134" customWidth="1"/>
    <col min="8747" max="8751" width="0" style="134" hidden="1" customWidth="1"/>
    <col min="8752" max="8752" width="8.85546875" style="134" customWidth="1"/>
    <col min="8753" max="8753" width="0" style="134" hidden="1" customWidth="1"/>
    <col min="8754" max="8754" width="7.140625" style="134" customWidth="1"/>
    <col min="8755" max="8755" width="0" style="134" hidden="1" customWidth="1"/>
    <col min="8756" max="8756" width="9" style="134" customWidth="1"/>
    <col min="8757" max="8757" width="0" style="134" hidden="1" customWidth="1"/>
    <col min="8758" max="8758" width="7.7109375" style="134" customWidth="1"/>
    <col min="8759" max="8759" width="0" style="134" hidden="1" customWidth="1"/>
    <col min="8760" max="8760" width="10.140625" style="134" customWidth="1"/>
    <col min="8761" max="8779" width="0" style="134" hidden="1" customWidth="1"/>
    <col min="8780" max="8780" width="9.85546875" style="134" customWidth="1"/>
    <col min="8781" max="8781" width="0" style="134" hidden="1" customWidth="1"/>
    <col min="8782" max="8782" width="8.140625" style="134" customWidth="1"/>
    <col min="8783" max="8783" width="7.85546875" style="134" customWidth="1"/>
    <col min="8784" max="8784" width="9" style="134" customWidth="1"/>
    <col min="8785" max="8785" width="13.28515625" style="134" customWidth="1"/>
    <col min="8786" max="8791" width="0" style="134" hidden="1" customWidth="1"/>
    <col min="8792" max="8960" width="11.42578125" style="134"/>
    <col min="8961" max="8961" width="5.7109375" style="134" customWidth="1"/>
    <col min="8962" max="8962" width="10.85546875" style="134" customWidth="1"/>
    <col min="8963" max="8963" width="0" style="134" hidden="1" customWidth="1"/>
    <col min="8964" max="8964" width="7.140625" style="134" customWidth="1"/>
    <col min="8965" max="8967" width="0" style="134" hidden="1" customWidth="1"/>
    <col min="8968" max="8968" width="9.28515625" style="134" customWidth="1"/>
    <col min="8969" max="8969" width="0" style="134" hidden="1" customWidth="1"/>
    <col min="8970" max="8970" width="7.7109375" style="134" customWidth="1"/>
    <col min="8971" max="8971" width="0" style="134" hidden="1" customWidth="1"/>
    <col min="8972" max="8972" width="9" style="134" customWidth="1"/>
    <col min="8973" max="8973" width="0" style="134" hidden="1" customWidth="1"/>
    <col min="8974" max="8974" width="7.140625" style="134" customWidth="1"/>
    <col min="8975" max="8975" width="0" style="134" hidden="1" customWidth="1"/>
    <col min="8976" max="8976" width="8.85546875" style="134" customWidth="1"/>
    <col min="8977" max="8981" width="0" style="134" hidden="1" customWidth="1"/>
    <col min="8982" max="8982" width="9.5703125" style="134" customWidth="1"/>
    <col min="8983" max="8983" width="0" style="134" hidden="1" customWidth="1"/>
    <col min="8984" max="8984" width="7.28515625" style="134" customWidth="1"/>
    <col min="8985" max="8987" width="0" style="134" hidden="1" customWidth="1"/>
    <col min="8988" max="8988" width="9.5703125" style="134" customWidth="1"/>
    <col min="8989" max="8991" width="0" style="134" hidden="1" customWidth="1"/>
    <col min="8992" max="8992" width="12.7109375" style="134" customWidth="1"/>
    <col min="8993" max="8995" width="0" style="134" hidden="1" customWidth="1"/>
    <col min="8996" max="8996" width="9" style="134" customWidth="1"/>
    <col min="8997" max="8999" width="0" style="134" hidden="1" customWidth="1"/>
    <col min="9000" max="9000" width="7.28515625" style="134" customWidth="1"/>
    <col min="9001" max="9001" width="0" style="134" hidden="1" customWidth="1"/>
    <col min="9002" max="9002" width="10.5703125" style="134" customWidth="1"/>
    <col min="9003" max="9007" width="0" style="134" hidden="1" customWidth="1"/>
    <col min="9008" max="9008" width="8.85546875" style="134" customWidth="1"/>
    <col min="9009" max="9009" width="0" style="134" hidden="1" customWidth="1"/>
    <col min="9010" max="9010" width="7.140625" style="134" customWidth="1"/>
    <col min="9011" max="9011" width="0" style="134" hidden="1" customWidth="1"/>
    <col min="9012" max="9012" width="9" style="134" customWidth="1"/>
    <col min="9013" max="9013" width="0" style="134" hidden="1" customWidth="1"/>
    <col min="9014" max="9014" width="7.7109375" style="134" customWidth="1"/>
    <col min="9015" max="9015" width="0" style="134" hidden="1" customWidth="1"/>
    <col min="9016" max="9016" width="10.140625" style="134" customWidth="1"/>
    <col min="9017" max="9035" width="0" style="134" hidden="1" customWidth="1"/>
    <col min="9036" max="9036" width="9.85546875" style="134" customWidth="1"/>
    <col min="9037" max="9037" width="0" style="134" hidden="1" customWidth="1"/>
    <col min="9038" max="9038" width="8.140625" style="134" customWidth="1"/>
    <col min="9039" max="9039" width="7.85546875" style="134" customWidth="1"/>
    <col min="9040" max="9040" width="9" style="134" customWidth="1"/>
    <col min="9041" max="9041" width="13.28515625" style="134" customWidth="1"/>
    <col min="9042" max="9047" width="0" style="134" hidden="1" customWidth="1"/>
    <col min="9048" max="9216" width="11.42578125" style="134"/>
    <col min="9217" max="9217" width="5.7109375" style="134" customWidth="1"/>
    <col min="9218" max="9218" width="10.85546875" style="134" customWidth="1"/>
    <col min="9219" max="9219" width="0" style="134" hidden="1" customWidth="1"/>
    <col min="9220" max="9220" width="7.140625" style="134" customWidth="1"/>
    <col min="9221" max="9223" width="0" style="134" hidden="1" customWidth="1"/>
    <col min="9224" max="9224" width="9.28515625" style="134" customWidth="1"/>
    <col min="9225" max="9225" width="0" style="134" hidden="1" customWidth="1"/>
    <col min="9226" max="9226" width="7.7109375" style="134" customWidth="1"/>
    <col min="9227" max="9227" width="0" style="134" hidden="1" customWidth="1"/>
    <col min="9228" max="9228" width="9" style="134" customWidth="1"/>
    <col min="9229" max="9229" width="0" style="134" hidden="1" customWidth="1"/>
    <col min="9230" max="9230" width="7.140625" style="134" customWidth="1"/>
    <col min="9231" max="9231" width="0" style="134" hidden="1" customWidth="1"/>
    <col min="9232" max="9232" width="8.85546875" style="134" customWidth="1"/>
    <col min="9233" max="9237" width="0" style="134" hidden="1" customWidth="1"/>
    <col min="9238" max="9238" width="9.5703125" style="134" customWidth="1"/>
    <col min="9239" max="9239" width="0" style="134" hidden="1" customWidth="1"/>
    <col min="9240" max="9240" width="7.28515625" style="134" customWidth="1"/>
    <col min="9241" max="9243" width="0" style="134" hidden="1" customWidth="1"/>
    <col min="9244" max="9244" width="9.5703125" style="134" customWidth="1"/>
    <col min="9245" max="9247" width="0" style="134" hidden="1" customWidth="1"/>
    <col min="9248" max="9248" width="12.7109375" style="134" customWidth="1"/>
    <col min="9249" max="9251" width="0" style="134" hidden="1" customWidth="1"/>
    <col min="9252" max="9252" width="9" style="134" customWidth="1"/>
    <col min="9253" max="9255" width="0" style="134" hidden="1" customWidth="1"/>
    <col min="9256" max="9256" width="7.28515625" style="134" customWidth="1"/>
    <col min="9257" max="9257" width="0" style="134" hidden="1" customWidth="1"/>
    <col min="9258" max="9258" width="10.5703125" style="134" customWidth="1"/>
    <col min="9259" max="9263" width="0" style="134" hidden="1" customWidth="1"/>
    <col min="9264" max="9264" width="8.85546875" style="134" customWidth="1"/>
    <col min="9265" max="9265" width="0" style="134" hidden="1" customWidth="1"/>
    <col min="9266" max="9266" width="7.140625" style="134" customWidth="1"/>
    <col min="9267" max="9267" width="0" style="134" hidden="1" customWidth="1"/>
    <col min="9268" max="9268" width="9" style="134" customWidth="1"/>
    <col min="9269" max="9269" width="0" style="134" hidden="1" customWidth="1"/>
    <col min="9270" max="9270" width="7.7109375" style="134" customWidth="1"/>
    <col min="9271" max="9271" width="0" style="134" hidden="1" customWidth="1"/>
    <col min="9272" max="9272" width="10.140625" style="134" customWidth="1"/>
    <col min="9273" max="9291" width="0" style="134" hidden="1" customWidth="1"/>
    <col min="9292" max="9292" width="9.85546875" style="134" customWidth="1"/>
    <col min="9293" max="9293" width="0" style="134" hidden="1" customWidth="1"/>
    <col min="9294" max="9294" width="8.140625" style="134" customWidth="1"/>
    <col min="9295" max="9295" width="7.85546875" style="134" customWidth="1"/>
    <col min="9296" max="9296" width="9" style="134" customWidth="1"/>
    <col min="9297" max="9297" width="13.28515625" style="134" customWidth="1"/>
    <col min="9298" max="9303" width="0" style="134" hidden="1" customWidth="1"/>
    <col min="9304" max="9472" width="11.42578125" style="134"/>
    <col min="9473" max="9473" width="5.7109375" style="134" customWidth="1"/>
    <col min="9474" max="9474" width="10.85546875" style="134" customWidth="1"/>
    <col min="9475" max="9475" width="0" style="134" hidden="1" customWidth="1"/>
    <col min="9476" max="9476" width="7.140625" style="134" customWidth="1"/>
    <col min="9477" max="9479" width="0" style="134" hidden="1" customWidth="1"/>
    <col min="9480" max="9480" width="9.28515625" style="134" customWidth="1"/>
    <col min="9481" max="9481" width="0" style="134" hidden="1" customWidth="1"/>
    <col min="9482" max="9482" width="7.7109375" style="134" customWidth="1"/>
    <col min="9483" max="9483" width="0" style="134" hidden="1" customWidth="1"/>
    <col min="9484" max="9484" width="9" style="134" customWidth="1"/>
    <col min="9485" max="9485" width="0" style="134" hidden="1" customWidth="1"/>
    <col min="9486" max="9486" width="7.140625" style="134" customWidth="1"/>
    <col min="9487" max="9487" width="0" style="134" hidden="1" customWidth="1"/>
    <col min="9488" max="9488" width="8.85546875" style="134" customWidth="1"/>
    <col min="9489" max="9493" width="0" style="134" hidden="1" customWidth="1"/>
    <col min="9494" max="9494" width="9.5703125" style="134" customWidth="1"/>
    <col min="9495" max="9495" width="0" style="134" hidden="1" customWidth="1"/>
    <col min="9496" max="9496" width="7.28515625" style="134" customWidth="1"/>
    <col min="9497" max="9499" width="0" style="134" hidden="1" customWidth="1"/>
    <col min="9500" max="9500" width="9.5703125" style="134" customWidth="1"/>
    <col min="9501" max="9503" width="0" style="134" hidden="1" customWidth="1"/>
    <col min="9504" max="9504" width="12.7109375" style="134" customWidth="1"/>
    <col min="9505" max="9507" width="0" style="134" hidden="1" customWidth="1"/>
    <col min="9508" max="9508" width="9" style="134" customWidth="1"/>
    <col min="9509" max="9511" width="0" style="134" hidden="1" customWidth="1"/>
    <col min="9512" max="9512" width="7.28515625" style="134" customWidth="1"/>
    <col min="9513" max="9513" width="0" style="134" hidden="1" customWidth="1"/>
    <col min="9514" max="9514" width="10.5703125" style="134" customWidth="1"/>
    <col min="9515" max="9519" width="0" style="134" hidden="1" customWidth="1"/>
    <col min="9520" max="9520" width="8.85546875" style="134" customWidth="1"/>
    <col min="9521" max="9521" width="0" style="134" hidden="1" customWidth="1"/>
    <col min="9522" max="9522" width="7.140625" style="134" customWidth="1"/>
    <col min="9523" max="9523" width="0" style="134" hidden="1" customWidth="1"/>
    <col min="9524" max="9524" width="9" style="134" customWidth="1"/>
    <col min="9525" max="9525" width="0" style="134" hidden="1" customWidth="1"/>
    <col min="9526" max="9526" width="7.7109375" style="134" customWidth="1"/>
    <col min="9527" max="9527" width="0" style="134" hidden="1" customWidth="1"/>
    <col min="9528" max="9528" width="10.140625" style="134" customWidth="1"/>
    <col min="9529" max="9547" width="0" style="134" hidden="1" customWidth="1"/>
    <col min="9548" max="9548" width="9.85546875" style="134" customWidth="1"/>
    <col min="9549" max="9549" width="0" style="134" hidden="1" customWidth="1"/>
    <col min="9550" max="9550" width="8.140625" style="134" customWidth="1"/>
    <col min="9551" max="9551" width="7.85546875" style="134" customWidth="1"/>
    <col min="9552" max="9552" width="9" style="134" customWidth="1"/>
    <col min="9553" max="9553" width="13.28515625" style="134" customWidth="1"/>
    <col min="9554" max="9559" width="0" style="134" hidden="1" customWidth="1"/>
    <col min="9560" max="9728" width="11.42578125" style="134"/>
    <col min="9729" max="9729" width="5.7109375" style="134" customWidth="1"/>
    <col min="9730" max="9730" width="10.85546875" style="134" customWidth="1"/>
    <col min="9731" max="9731" width="0" style="134" hidden="1" customWidth="1"/>
    <col min="9732" max="9732" width="7.140625" style="134" customWidth="1"/>
    <col min="9733" max="9735" width="0" style="134" hidden="1" customWidth="1"/>
    <col min="9736" max="9736" width="9.28515625" style="134" customWidth="1"/>
    <col min="9737" max="9737" width="0" style="134" hidden="1" customWidth="1"/>
    <col min="9738" max="9738" width="7.7109375" style="134" customWidth="1"/>
    <col min="9739" max="9739" width="0" style="134" hidden="1" customWidth="1"/>
    <col min="9740" max="9740" width="9" style="134" customWidth="1"/>
    <col min="9741" max="9741" width="0" style="134" hidden="1" customWidth="1"/>
    <col min="9742" max="9742" width="7.140625" style="134" customWidth="1"/>
    <col min="9743" max="9743" width="0" style="134" hidden="1" customWidth="1"/>
    <col min="9744" max="9744" width="8.85546875" style="134" customWidth="1"/>
    <col min="9745" max="9749" width="0" style="134" hidden="1" customWidth="1"/>
    <col min="9750" max="9750" width="9.5703125" style="134" customWidth="1"/>
    <col min="9751" max="9751" width="0" style="134" hidden="1" customWidth="1"/>
    <col min="9752" max="9752" width="7.28515625" style="134" customWidth="1"/>
    <col min="9753" max="9755" width="0" style="134" hidden="1" customWidth="1"/>
    <col min="9756" max="9756" width="9.5703125" style="134" customWidth="1"/>
    <col min="9757" max="9759" width="0" style="134" hidden="1" customWidth="1"/>
    <col min="9760" max="9760" width="12.7109375" style="134" customWidth="1"/>
    <col min="9761" max="9763" width="0" style="134" hidden="1" customWidth="1"/>
    <col min="9764" max="9764" width="9" style="134" customWidth="1"/>
    <col min="9765" max="9767" width="0" style="134" hidden="1" customWidth="1"/>
    <col min="9768" max="9768" width="7.28515625" style="134" customWidth="1"/>
    <col min="9769" max="9769" width="0" style="134" hidden="1" customWidth="1"/>
    <col min="9770" max="9770" width="10.5703125" style="134" customWidth="1"/>
    <col min="9771" max="9775" width="0" style="134" hidden="1" customWidth="1"/>
    <col min="9776" max="9776" width="8.85546875" style="134" customWidth="1"/>
    <col min="9777" max="9777" width="0" style="134" hidden="1" customWidth="1"/>
    <col min="9778" max="9778" width="7.140625" style="134" customWidth="1"/>
    <col min="9779" max="9779" width="0" style="134" hidden="1" customWidth="1"/>
    <col min="9780" max="9780" width="9" style="134" customWidth="1"/>
    <col min="9781" max="9781" width="0" style="134" hidden="1" customWidth="1"/>
    <col min="9782" max="9782" width="7.7109375" style="134" customWidth="1"/>
    <col min="9783" max="9783" width="0" style="134" hidden="1" customWidth="1"/>
    <col min="9784" max="9784" width="10.140625" style="134" customWidth="1"/>
    <col min="9785" max="9803" width="0" style="134" hidden="1" customWidth="1"/>
    <col min="9804" max="9804" width="9.85546875" style="134" customWidth="1"/>
    <col min="9805" max="9805" width="0" style="134" hidden="1" customWidth="1"/>
    <col min="9806" max="9806" width="8.140625" style="134" customWidth="1"/>
    <col min="9807" max="9807" width="7.85546875" style="134" customWidth="1"/>
    <col min="9808" max="9808" width="9" style="134" customWidth="1"/>
    <col min="9809" max="9809" width="13.28515625" style="134" customWidth="1"/>
    <col min="9810" max="9815" width="0" style="134" hidden="1" customWidth="1"/>
    <col min="9816" max="9984" width="11.42578125" style="134"/>
    <col min="9985" max="9985" width="5.7109375" style="134" customWidth="1"/>
    <col min="9986" max="9986" width="10.85546875" style="134" customWidth="1"/>
    <col min="9987" max="9987" width="0" style="134" hidden="1" customWidth="1"/>
    <col min="9988" max="9988" width="7.140625" style="134" customWidth="1"/>
    <col min="9989" max="9991" width="0" style="134" hidden="1" customWidth="1"/>
    <col min="9992" max="9992" width="9.28515625" style="134" customWidth="1"/>
    <col min="9993" max="9993" width="0" style="134" hidden="1" customWidth="1"/>
    <col min="9994" max="9994" width="7.7109375" style="134" customWidth="1"/>
    <col min="9995" max="9995" width="0" style="134" hidden="1" customWidth="1"/>
    <col min="9996" max="9996" width="9" style="134" customWidth="1"/>
    <col min="9997" max="9997" width="0" style="134" hidden="1" customWidth="1"/>
    <col min="9998" max="9998" width="7.140625" style="134" customWidth="1"/>
    <col min="9999" max="9999" width="0" style="134" hidden="1" customWidth="1"/>
    <col min="10000" max="10000" width="8.85546875" style="134" customWidth="1"/>
    <col min="10001" max="10005" width="0" style="134" hidden="1" customWidth="1"/>
    <col min="10006" max="10006" width="9.5703125" style="134" customWidth="1"/>
    <col min="10007" max="10007" width="0" style="134" hidden="1" customWidth="1"/>
    <col min="10008" max="10008" width="7.28515625" style="134" customWidth="1"/>
    <col min="10009" max="10011" width="0" style="134" hidden="1" customWidth="1"/>
    <col min="10012" max="10012" width="9.5703125" style="134" customWidth="1"/>
    <col min="10013" max="10015" width="0" style="134" hidden="1" customWidth="1"/>
    <col min="10016" max="10016" width="12.7109375" style="134" customWidth="1"/>
    <col min="10017" max="10019" width="0" style="134" hidden="1" customWidth="1"/>
    <col min="10020" max="10020" width="9" style="134" customWidth="1"/>
    <col min="10021" max="10023" width="0" style="134" hidden="1" customWidth="1"/>
    <col min="10024" max="10024" width="7.28515625" style="134" customWidth="1"/>
    <col min="10025" max="10025" width="0" style="134" hidden="1" customWidth="1"/>
    <col min="10026" max="10026" width="10.5703125" style="134" customWidth="1"/>
    <col min="10027" max="10031" width="0" style="134" hidden="1" customWidth="1"/>
    <col min="10032" max="10032" width="8.85546875" style="134" customWidth="1"/>
    <col min="10033" max="10033" width="0" style="134" hidden="1" customWidth="1"/>
    <col min="10034" max="10034" width="7.140625" style="134" customWidth="1"/>
    <col min="10035" max="10035" width="0" style="134" hidden="1" customWidth="1"/>
    <col min="10036" max="10036" width="9" style="134" customWidth="1"/>
    <col min="10037" max="10037" width="0" style="134" hidden="1" customWidth="1"/>
    <col min="10038" max="10038" width="7.7109375" style="134" customWidth="1"/>
    <col min="10039" max="10039" width="0" style="134" hidden="1" customWidth="1"/>
    <col min="10040" max="10040" width="10.140625" style="134" customWidth="1"/>
    <col min="10041" max="10059" width="0" style="134" hidden="1" customWidth="1"/>
    <col min="10060" max="10060" width="9.85546875" style="134" customWidth="1"/>
    <col min="10061" max="10061" width="0" style="134" hidden="1" customWidth="1"/>
    <col min="10062" max="10062" width="8.140625" style="134" customWidth="1"/>
    <col min="10063" max="10063" width="7.85546875" style="134" customWidth="1"/>
    <col min="10064" max="10064" width="9" style="134" customWidth="1"/>
    <col min="10065" max="10065" width="13.28515625" style="134" customWidth="1"/>
    <col min="10066" max="10071" width="0" style="134" hidden="1" customWidth="1"/>
    <col min="10072" max="10240" width="11.42578125" style="134"/>
    <col min="10241" max="10241" width="5.7109375" style="134" customWidth="1"/>
    <col min="10242" max="10242" width="10.85546875" style="134" customWidth="1"/>
    <col min="10243" max="10243" width="0" style="134" hidden="1" customWidth="1"/>
    <col min="10244" max="10244" width="7.140625" style="134" customWidth="1"/>
    <col min="10245" max="10247" width="0" style="134" hidden="1" customWidth="1"/>
    <col min="10248" max="10248" width="9.28515625" style="134" customWidth="1"/>
    <col min="10249" max="10249" width="0" style="134" hidden="1" customWidth="1"/>
    <col min="10250" max="10250" width="7.7109375" style="134" customWidth="1"/>
    <col min="10251" max="10251" width="0" style="134" hidden="1" customWidth="1"/>
    <col min="10252" max="10252" width="9" style="134" customWidth="1"/>
    <col min="10253" max="10253" width="0" style="134" hidden="1" customWidth="1"/>
    <col min="10254" max="10254" width="7.140625" style="134" customWidth="1"/>
    <col min="10255" max="10255" width="0" style="134" hidden="1" customWidth="1"/>
    <col min="10256" max="10256" width="8.85546875" style="134" customWidth="1"/>
    <col min="10257" max="10261" width="0" style="134" hidden="1" customWidth="1"/>
    <col min="10262" max="10262" width="9.5703125" style="134" customWidth="1"/>
    <col min="10263" max="10263" width="0" style="134" hidden="1" customWidth="1"/>
    <col min="10264" max="10264" width="7.28515625" style="134" customWidth="1"/>
    <col min="10265" max="10267" width="0" style="134" hidden="1" customWidth="1"/>
    <col min="10268" max="10268" width="9.5703125" style="134" customWidth="1"/>
    <col min="10269" max="10271" width="0" style="134" hidden="1" customWidth="1"/>
    <col min="10272" max="10272" width="12.7109375" style="134" customWidth="1"/>
    <col min="10273" max="10275" width="0" style="134" hidden="1" customWidth="1"/>
    <col min="10276" max="10276" width="9" style="134" customWidth="1"/>
    <col min="10277" max="10279" width="0" style="134" hidden="1" customWidth="1"/>
    <col min="10280" max="10280" width="7.28515625" style="134" customWidth="1"/>
    <col min="10281" max="10281" width="0" style="134" hidden="1" customWidth="1"/>
    <col min="10282" max="10282" width="10.5703125" style="134" customWidth="1"/>
    <col min="10283" max="10287" width="0" style="134" hidden="1" customWidth="1"/>
    <col min="10288" max="10288" width="8.85546875" style="134" customWidth="1"/>
    <col min="10289" max="10289" width="0" style="134" hidden="1" customWidth="1"/>
    <col min="10290" max="10290" width="7.140625" style="134" customWidth="1"/>
    <col min="10291" max="10291" width="0" style="134" hidden="1" customWidth="1"/>
    <col min="10292" max="10292" width="9" style="134" customWidth="1"/>
    <col min="10293" max="10293" width="0" style="134" hidden="1" customWidth="1"/>
    <col min="10294" max="10294" width="7.7109375" style="134" customWidth="1"/>
    <col min="10295" max="10295" width="0" style="134" hidden="1" customWidth="1"/>
    <col min="10296" max="10296" width="10.140625" style="134" customWidth="1"/>
    <col min="10297" max="10315" width="0" style="134" hidden="1" customWidth="1"/>
    <col min="10316" max="10316" width="9.85546875" style="134" customWidth="1"/>
    <col min="10317" max="10317" width="0" style="134" hidden="1" customWidth="1"/>
    <col min="10318" max="10318" width="8.140625" style="134" customWidth="1"/>
    <col min="10319" max="10319" width="7.85546875" style="134" customWidth="1"/>
    <col min="10320" max="10320" width="9" style="134" customWidth="1"/>
    <col min="10321" max="10321" width="13.28515625" style="134" customWidth="1"/>
    <col min="10322" max="10327" width="0" style="134" hidden="1" customWidth="1"/>
    <col min="10328" max="10496" width="11.42578125" style="134"/>
    <col min="10497" max="10497" width="5.7109375" style="134" customWidth="1"/>
    <col min="10498" max="10498" width="10.85546875" style="134" customWidth="1"/>
    <col min="10499" max="10499" width="0" style="134" hidden="1" customWidth="1"/>
    <col min="10500" max="10500" width="7.140625" style="134" customWidth="1"/>
    <col min="10501" max="10503" width="0" style="134" hidden="1" customWidth="1"/>
    <col min="10504" max="10504" width="9.28515625" style="134" customWidth="1"/>
    <col min="10505" max="10505" width="0" style="134" hidden="1" customWidth="1"/>
    <col min="10506" max="10506" width="7.7109375" style="134" customWidth="1"/>
    <col min="10507" max="10507" width="0" style="134" hidden="1" customWidth="1"/>
    <col min="10508" max="10508" width="9" style="134" customWidth="1"/>
    <col min="10509" max="10509" width="0" style="134" hidden="1" customWidth="1"/>
    <col min="10510" max="10510" width="7.140625" style="134" customWidth="1"/>
    <col min="10511" max="10511" width="0" style="134" hidden="1" customWidth="1"/>
    <col min="10512" max="10512" width="8.85546875" style="134" customWidth="1"/>
    <col min="10513" max="10517" width="0" style="134" hidden="1" customWidth="1"/>
    <col min="10518" max="10518" width="9.5703125" style="134" customWidth="1"/>
    <col min="10519" max="10519" width="0" style="134" hidden="1" customWidth="1"/>
    <col min="10520" max="10520" width="7.28515625" style="134" customWidth="1"/>
    <col min="10521" max="10523" width="0" style="134" hidden="1" customWidth="1"/>
    <col min="10524" max="10524" width="9.5703125" style="134" customWidth="1"/>
    <col min="10525" max="10527" width="0" style="134" hidden="1" customWidth="1"/>
    <col min="10528" max="10528" width="12.7109375" style="134" customWidth="1"/>
    <col min="10529" max="10531" width="0" style="134" hidden="1" customWidth="1"/>
    <col min="10532" max="10532" width="9" style="134" customWidth="1"/>
    <col min="10533" max="10535" width="0" style="134" hidden="1" customWidth="1"/>
    <col min="10536" max="10536" width="7.28515625" style="134" customWidth="1"/>
    <col min="10537" max="10537" width="0" style="134" hidden="1" customWidth="1"/>
    <col min="10538" max="10538" width="10.5703125" style="134" customWidth="1"/>
    <col min="10539" max="10543" width="0" style="134" hidden="1" customWidth="1"/>
    <col min="10544" max="10544" width="8.85546875" style="134" customWidth="1"/>
    <col min="10545" max="10545" width="0" style="134" hidden="1" customWidth="1"/>
    <col min="10546" max="10546" width="7.140625" style="134" customWidth="1"/>
    <col min="10547" max="10547" width="0" style="134" hidden="1" customWidth="1"/>
    <col min="10548" max="10548" width="9" style="134" customWidth="1"/>
    <col min="10549" max="10549" width="0" style="134" hidden="1" customWidth="1"/>
    <col min="10550" max="10550" width="7.7109375" style="134" customWidth="1"/>
    <col min="10551" max="10551" width="0" style="134" hidden="1" customWidth="1"/>
    <col min="10552" max="10552" width="10.140625" style="134" customWidth="1"/>
    <col min="10553" max="10571" width="0" style="134" hidden="1" customWidth="1"/>
    <col min="10572" max="10572" width="9.85546875" style="134" customWidth="1"/>
    <col min="10573" max="10573" width="0" style="134" hidden="1" customWidth="1"/>
    <col min="10574" max="10574" width="8.140625" style="134" customWidth="1"/>
    <col min="10575" max="10575" width="7.85546875" style="134" customWidth="1"/>
    <col min="10576" max="10576" width="9" style="134" customWidth="1"/>
    <col min="10577" max="10577" width="13.28515625" style="134" customWidth="1"/>
    <col min="10578" max="10583" width="0" style="134" hidden="1" customWidth="1"/>
    <col min="10584" max="10752" width="11.42578125" style="134"/>
    <col min="10753" max="10753" width="5.7109375" style="134" customWidth="1"/>
    <col min="10754" max="10754" width="10.85546875" style="134" customWidth="1"/>
    <col min="10755" max="10755" width="0" style="134" hidden="1" customWidth="1"/>
    <col min="10756" max="10756" width="7.140625" style="134" customWidth="1"/>
    <col min="10757" max="10759" width="0" style="134" hidden="1" customWidth="1"/>
    <col min="10760" max="10760" width="9.28515625" style="134" customWidth="1"/>
    <col min="10761" max="10761" width="0" style="134" hidden="1" customWidth="1"/>
    <col min="10762" max="10762" width="7.7109375" style="134" customWidth="1"/>
    <col min="10763" max="10763" width="0" style="134" hidden="1" customWidth="1"/>
    <col min="10764" max="10764" width="9" style="134" customWidth="1"/>
    <col min="10765" max="10765" width="0" style="134" hidden="1" customWidth="1"/>
    <col min="10766" max="10766" width="7.140625" style="134" customWidth="1"/>
    <col min="10767" max="10767" width="0" style="134" hidden="1" customWidth="1"/>
    <col min="10768" max="10768" width="8.85546875" style="134" customWidth="1"/>
    <col min="10769" max="10773" width="0" style="134" hidden="1" customWidth="1"/>
    <col min="10774" max="10774" width="9.5703125" style="134" customWidth="1"/>
    <col min="10775" max="10775" width="0" style="134" hidden="1" customWidth="1"/>
    <col min="10776" max="10776" width="7.28515625" style="134" customWidth="1"/>
    <col min="10777" max="10779" width="0" style="134" hidden="1" customWidth="1"/>
    <col min="10780" max="10780" width="9.5703125" style="134" customWidth="1"/>
    <col min="10781" max="10783" width="0" style="134" hidden="1" customWidth="1"/>
    <col min="10784" max="10784" width="12.7109375" style="134" customWidth="1"/>
    <col min="10785" max="10787" width="0" style="134" hidden="1" customWidth="1"/>
    <col min="10788" max="10788" width="9" style="134" customWidth="1"/>
    <col min="10789" max="10791" width="0" style="134" hidden="1" customWidth="1"/>
    <col min="10792" max="10792" width="7.28515625" style="134" customWidth="1"/>
    <col min="10793" max="10793" width="0" style="134" hidden="1" customWidth="1"/>
    <col min="10794" max="10794" width="10.5703125" style="134" customWidth="1"/>
    <col min="10795" max="10799" width="0" style="134" hidden="1" customWidth="1"/>
    <col min="10800" max="10800" width="8.85546875" style="134" customWidth="1"/>
    <col min="10801" max="10801" width="0" style="134" hidden="1" customWidth="1"/>
    <col min="10802" max="10802" width="7.140625" style="134" customWidth="1"/>
    <col min="10803" max="10803" width="0" style="134" hidden="1" customWidth="1"/>
    <col min="10804" max="10804" width="9" style="134" customWidth="1"/>
    <col min="10805" max="10805" width="0" style="134" hidden="1" customWidth="1"/>
    <col min="10806" max="10806" width="7.7109375" style="134" customWidth="1"/>
    <col min="10807" max="10807" width="0" style="134" hidden="1" customWidth="1"/>
    <col min="10808" max="10808" width="10.140625" style="134" customWidth="1"/>
    <col min="10809" max="10827" width="0" style="134" hidden="1" customWidth="1"/>
    <col min="10828" max="10828" width="9.85546875" style="134" customWidth="1"/>
    <col min="10829" max="10829" width="0" style="134" hidden="1" customWidth="1"/>
    <col min="10830" max="10830" width="8.140625" style="134" customWidth="1"/>
    <col min="10831" max="10831" width="7.85546875" style="134" customWidth="1"/>
    <col min="10832" max="10832" width="9" style="134" customWidth="1"/>
    <col min="10833" max="10833" width="13.28515625" style="134" customWidth="1"/>
    <col min="10834" max="10839" width="0" style="134" hidden="1" customWidth="1"/>
    <col min="10840" max="11008" width="11.42578125" style="134"/>
    <col min="11009" max="11009" width="5.7109375" style="134" customWidth="1"/>
    <col min="11010" max="11010" width="10.85546875" style="134" customWidth="1"/>
    <col min="11011" max="11011" width="0" style="134" hidden="1" customWidth="1"/>
    <col min="11012" max="11012" width="7.140625" style="134" customWidth="1"/>
    <col min="11013" max="11015" width="0" style="134" hidden="1" customWidth="1"/>
    <col min="11016" max="11016" width="9.28515625" style="134" customWidth="1"/>
    <col min="11017" max="11017" width="0" style="134" hidden="1" customWidth="1"/>
    <col min="11018" max="11018" width="7.7109375" style="134" customWidth="1"/>
    <col min="11019" max="11019" width="0" style="134" hidden="1" customWidth="1"/>
    <col min="11020" max="11020" width="9" style="134" customWidth="1"/>
    <col min="11021" max="11021" width="0" style="134" hidden="1" customWidth="1"/>
    <col min="11022" max="11022" width="7.140625" style="134" customWidth="1"/>
    <col min="11023" max="11023" width="0" style="134" hidden="1" customWidth="1"/>
    <col min="11024" max="11024" width="8.85546875" style="134" customWidth="1"/>
    <col min="11025" max="11029" width="0" style="134" hidden="1" customWidth="1"/>
    <col min="11030" max="11030" width="9.5703125" style="134" customWidth="1"/>
    <col min="11031" max="11031" width="0" style="134" hidden="1" customWidth="1"/>
    <col min="11032" max="11032" width="7.28515625" style="134" customWidth="1"/>
    <col min="11033" max="11035" width="0" style="134" hidden="1" customWidth="1"/>
    <col min="11036" max="11036" width="9.5703125" style="134" customWidth="1"/>
    <col min="11037" max="11039" width="0" style="134" hidden="1" customWidth="1"/>
    <col min="11040" max="11040" width="12.7109375" style="134" customWidth="1"/>
    <col min="11041" max="11043" width="0" style="134" hidden="1" customWidth="1"/>
    <col min="11044" max="11044" width="9" style="134" customWidth="1"/>
    <col min="11045" max="11047" width="0" style="134" hidden="1" customWidth="1"/>
    <col min="11048" max="11048" width="7.28515625" style="134" customWidth="1"/>
    <col min="11049" max="11049" width="0" style="134" hidden="1" customWidth="1"/>
    <col min="11050" max="11050" width="10.5703125" style="134" customWidth="1"/>
    <col min="11051" max="11055" width="0" style="134" hidden="1" customWidth="1"/>
    <col min="11056" max="11056" width="8.85546875" style="134" customWidth="1"/>
    <col min="11057" max="11057" width="0" style="134" hidden="1" customWidth="1"/>
    <col min="11058" max="11058" width="7.140625" style="134" customWidth="1"/>
    <col min="11059" max="11059" width="0" style="134" hidden="1" customWidth="1"/>
    <col min="11060" max="11060" width="9" style="134" customWidth="1"/>
    <col min="11061" max="11061" width="0" style="134" hidden="1" customWidth="1"/>
    <col min="11062" max="11062" width="7.7109375" style="134" customWidth="1"/>
    <col min="11063" max="11063" width="0" style="134" hidden="1" customWidth="1"/>
    <col min="11064" max="11064" width="10.140625" style="134" customWidth="1"/>
    <col min="11065" max="11083" width="0" style="134" hidden="1" customWidth="1"/>
    <col min="11084" max="11084" width="9.85546875" style="134" customWidth="1"/>
    <col min="11085" max="11085" width="0" style="134" hidden="1" customWidth="1"/>
    <col min="11086" max="11086" width="8.140625" style="134" customWidth="1"/>
    <col min="11087" max="11087" width="7.85546875" style="134" customWidth="1"/>
    <col min="11088" max="11088" width="9" style="134" customWidth="1"/>
    <col min="11089" max="11089" width="13.28515625" style="134" customWidth="1"/>
    <col min="11090" max="11095" width="0" style="134" hidden="1" customWidth="1"/>
    <col min="11096" max="11264" width="11.42578125" style="134"/>
    <col min="11265" max="11265" width="5.7109375" style="134" customWidth="1"/>
    <col min="11266" max="11266" width="10.85546875" style="134" customWidth="1"/>
    <col min="11267" max="11267" width="0" style="134" hidden="1" customWidth="1"/>
    <col min="11268" max="11268" width="7.140625" style="134" customWidth="1"/>
    <col min="11269" max="11271" width="0" style="134" hidden="1" customWidth="1"/>
    <col min="11272" max="11272" width="9.28515625" style="134" customWidth="1"/>
    <col min="11273" max="11273" width="0" style="134" hidden="1" customWidth="1"/>
    <col min="11274" max="11274" width="7.7109375" style="134" customWidth="1"/>
    <col min="11275" max="11275" width="0" style="134" hidden="1" customWidth="1"/>
    <col min="11276" max="11276" width="9" style="134" customWidth="1"/>
    <col min="11277" max="11277" width="0" style="134" hidden="1" customWidth="1"/>
    <col min="11278" max="11278" width="7.140625" style="134" customWidth="1"/>
    <col min="11279" max="11279" width="0" style="134" hidden="1" customWidth="1"/>
    <col min="11280" max="11280" width="8.85546875" style="134" customWidth="1"/>
    <col min="11281" max="11285" width="0" style="134" hidden="1" customWidth="1"/>
    <col min="11286" max="11286" width="9.5703125" style="134" customWidth="1"/>
    <col min="11287" max="11287" width="0" style="134" hidden="1" customWidth="1"/>
    <col min="11288" max="11288" width="7.28515625" style="134" customWidth="1"/>
    <col min="11289" max="11291" width="0" style="134" hidden="1" customWidth="1"/>
    <col min="11292" max="11292" width="9.5703125" style="134" customWidth="1"/>
    <col min="11293" max="11295" width="0" style="134" hidden="1" customWidth="1"/>
    <col min="11296" max="11296" width="12.7109375" style="134" customWidth="1"/>
    <col min="11297" max="11299" width="0" style="134" hidden="1" customWidth="1"/>
    <col min="11300" max="11300" width="9" style="134" customWidth="1"/>
    <col min="11301" max="11303" width="0" style="134" hidden="1" customWidth="1"/>
    <col min="11304" max="11304" width="7.28515625" style="134" customWidth="1"/>
    <col min="11305" max="11305" width="0" style="134" hidden="1" customWidth="1"/>
    <col min="11306" max="11306" width="10.5703125" style="134" customWidth="1"/>
    <col min="11307" max="11311" width="0" style="134" hidden="1" customWidth="1"/>
    <col min="11312" max="11312" width="8.85546875" style="134" customWidth="1"/>
    <col min="11313" max="11313" width="0" style="134" hidden="1" customWidth="1"/>
    <col min="11314" max="11314" width="7.140625" style="134" customWidth="1"/>
    <col min="11315" max="11315" width="0" style="134" hidden="1" customWidth="1"/>
    <col min="11316" max="11316" width="9" style="134" customWidth="1"/>
    <col min="11317" max="11317" width="0" style="134" hidden="1" customWidth="1"/>
    <col min="11318" max="11318" width="7.7109375" style="134" customWidth="1"/>
    <col min="11319" max="11319" width="0" style="134" hidden="1" customWidth="1"/>
    <col min="11320" max="11320" width="10.140625" style="134" customWidth="1"/>
    <col min="11321" max="11339" width="0" style="134" hidden="1" customWidth="1"/>
    <col min="11340" max="11340" width="9.85546875" style="134" customWidth="1"/>
    <col min="11341" max="11341" width="0" style="134" hidden="1" customWidth="1"/>
    <col min="11342" max="11342" width="8.140625" style="134" customWidth="1"/>
    <col min="11343" max="11343" width="7.85546875" style="134" customWidth="1"/>
    <col min="11344" max="11344" width="9" style="134" customWidth="1"/>
    <col min="11345" max="11345" width="13.28515625" style="134" customWidth="1"/>
    <col min="11346" max="11351" width="0" style="134" hidden="1" customWidth="1"/>
    <col min="11352" max="11520" width="11.42578125" style="134"/>
    <col min="11521" max="11521" width="5.7109375" style="134" customWidth="1"/>
    <col min="11522" max="11522" width="10.85546875" style="134" customWidth="1"/>
    <col min="11523" max="11523" width="0" style="134" hidden="1" customWidth="1"/>
    <col min="11524" max="11524" width="7.140625" style="134" customWidth="1"/>
    <col min="11525" max="11527" width="0" style="134" hidden="1" customWidth="1"/>
    <col min="11528" max="11528" width="9.28515625" style="134" customWidth="1"/>
    <col min="11529" max="11529" width="0" style="134" hidden="1" customWidth="1"/>
    <col min="11530" max="11530" width="7.7109375" style="134" customWidth="1"/>
    <col min="11531" max="11531" width="0" style="134" hidden="1" customWidth="1"/>
    <col min="11532" max="11532" width="9" style="134" customWidth="1"/>
    <col min="11533" max="11533" width="0" style="134" hidden="1" customWidth="1"/>
    <col min="11534" max="11534" width="7.140625" style="134" customWidth="1"/>
    <col min="11535" max="11535" width="0" style="134" hidden="1" customWidth="1"/>
    <col min="11536" max="11536" width="8.85546875" style="134" customWidth="1"/>
    <col min="11537" max="11541" width="0" style="134" hidden="1" customWidth="1"/>
    <col min="11542" max="11542" width="9.5703125" style="134" customWidth="1"/>
    <col min="11543" max="11543" width="0" style="134" hidden="1" customWidth="1"/>
    <col min="11544" max="11544" width="7.28515625" style="134" customWidth="1"/>
    <col min="11545" max="11547" width="0" style="134" hidden="1" customWidth="1"/>
    <col min="11548" max="11548" width="9.5703125" style="134" customWidth="1"/>
    <col min="11549" max="11551" width="0" style="134" hidden="1" customWidth="1"/>
    <col min="11552" max="11552" width="12.7109375" style="134" customWidth="1"/>
    <col min="11553" max="11555" width="0" style="134" hidden="1" customWidth="1"/>
    <col min="11556" max="11556" width="9" style="134" customWidth="1"/>
    <col min="11557" max="11559" width="0" style="134" hidden="1" customWidth="1"/>
    <col min="11560" max="11560" width="7.28515625" style="134" customWidth="1"/>
    <col min="11561" max="11561" width="0" style="134" hidden="1" customWidth="1"/>
    <col min="11562" max="11562" width="10.5703125" style="134" customWidth="1"/>
    <col min="11563" max="11567" width="0" style="134" hidden="1" customWidth="1"/>
    <col min="11568" max="11568" width="8.85546875" style="134" customWidth="1"/>
    <col min="11569" max="11569" width="0" style="134" hidden="1" customWidth="1"/>
    <col min="11570" max="11570" width="7.140625" style="134" customWidth="1"/>
    <col min="11571" max="11571" width="0" style="134" hidden="1" customWidth="1"/>
    <col min="11572" max="11572" width="9" style="134" customWidth="1"/>
    <col min="11573" max="11573" width="0" style="134" hidden="1" customWidth="1"/>
    <col min="11574" max="11574" width="7.7109375" style="134" customWidth="1"/>
    <col min="11575" max="11575" width="0" style="134" hidden="1" customWidth="1"/>
    <col min="11576" max="11576" width="10.140625" style="134" customWidth="1"/>
    <col min="11577" max="11595" width="0" style="134" hidden="1" customWidth="1"/>
    <col min="11596" max="11596" width="9.85546875" style="134" customWidth="1"/>
    <col min="11597" max="11597" width="0" style="134" hidden="1" customWidth="1"/>
    <col min="11598" max="11598" width="8.140625" style="134" customWidth="1"/>
    <col min="11599" max="11599" width="7.85546875" style="134" customWidth="1"/>
    <col min="11600" max="11600" width="9" style="134" customWidth="1"/>
    <col min="11601" max="11601" width="13.28515625" style="134" customWidth="1"/>
    <col min="11602" max="11607" width="0" style="134" hidden="1" customWidth="1"/>
    <col min="11608" max="11776" width="11.42578125" style="134"/>
    <col min="11777" max="11777" width="5.7109375" style="134" customWidth="1"/>
    <col min="11778" max="11778" width="10.85546875" style="134" customWidth="1"/>
    <col min="11779" max="11779" width="0" style="134" hidden="1" customWidth="1"/>
    <col min="11780" max="11780" width="7.140625" style="134" customWidth="1"/>
    <col min="11781" max="11783" width="0" style="134" hidden="1" customWidth="1"/>
    <col min="11784" max="11784" width="9.28515625" style="134" customWidth="1"/>
    <col min="11785" max="11785" width="0" style="134" hidden="1" customWidth="1"/>
    <col min="11786" max="11786" width="7.7109375" style="134" customWidth="1"/>
    <col min="11787" max="11787" width="0" style="134" hidden="1" customWidth="1"/>
    <col min="11788" max="11788" width="9" style="134" customWidth="1"/>
    <col min="11789" max="11789" width="0" style="134" hidden="1" customWidth="1"/>
    <col min="11790" max="11790" width="7.140625" style="134" customWidth="1"/>
    <col min="11791" max="11791" width="0" style="134" hidden="1" customWidth="1"/>
    <col min="11792" max="11792" width="8.85546875" style="134" customWidth="1"/>
    <col min="11793" max="11797" width="0" style="134" hidden="1" customWidth="1"/>
    <col min="11798" max="11798" width="9.5703125" style="134" customWidth="1"/>
    <col min="11799" max="11799" width="0" style="134" hidden="1" customWidth="1"/>
    <col min="11800" max="11800" width="7.28515625" style="134" customWidth="1"/>
    <col min="11801" max="11803" width="0" style="134" hidden="1" customWidth="1"/>
    <col min="11804" max="11804" width="9.5703125" style="134" customWidth="1"/>
    <col min="11805" max="11807" width="0" style="134" hidden="1" customWidth="1"/>
    <col min="11808" max="11808" width="12.7109375" style="134" customWidth="1"/>
    <col min="11809" max="11811" width="0" style="134" hidden="1" customWidth="1"/>
    <col min="11812" max="11812" width="9" style="134" customWidth="1"/>
    <col min="11813" max="11815" width="0" style="134" hidden="1" customWidth="1"/>
    <col min="11816" max="11816" width="7.28515625" style="134" customWidth="1"/>
    <col min="11817" max="11817" width="0" style="134" hidden="1" customWidth="1"/>
    <col min="11818" max="11818" width="10.5703125" style="134" customWidth="1"/>
    <col min="11819" max="11823" width="0" style="134" hidden="1" customWidth="1"/>
    <col min="11824" max="11824" width="8.85546875" style="134" customWidth="1"/>
    <col min="11825" max="11825" width="0" style="134" hidden="1" customWidth="1"/>
    <col min="11826" max="11826" width="7.140625" style="134" customWidth="1"/>
    <col min="11827" max="11827" width="0" style="134" hidden="1" customWidth="1"/>
    <col min="11828" max="11828" width="9" style="134" customWidth="1"/>
    <col min="11829" max="11829" width="0" style="134" hidden="1" customWidth="1"/>
    <col min="11830" max="11830" width="7.7109375" style="134" customWidth="1"/>
    <col min="11831" max="11831" width="0" style="134" hidden="1" customWidth="1"/>
    <col min="11832" max="11832" width="10.140625" style="134" customWidth="1"/>
    <col min="11833" max="11851" width="0" style="134" hidden="1" customWidth="1"/>
    <col min="11852" max="11852" width="9.85546875" style="134" customWidth="1"/>
    <col min="11853" max="11853" width="0" style="134" hidden="1" customWidth="1"/>
    <col min="11854" max="11854" width="8.140625" style="134" customWidth="1"/>
    <col min="11855" max="11855" width="7.85546875" style="134" customWidth="1"/>
    <col min="11856" max="11856" width="9" style="134" customWidth="1"/>
    <col min="11857" max="11857" width="13.28515625" style="134" customWidth="1"/>
    <col min="11858" max="11863" width="0" style="134" hidden="1" customWidth="1"/>
    <col min="11864" max="12032" width="11.42578125" style="134"/>
    <col min="12033" max="12033" width="5.7109375" style="134" customWidth="1"/>
    <col min="12034" max="12034" width="10.85546875" style="134" customWidth="1"/>
    <col min="12035" max="12035" width="0" style="134" hidden="1" customWidth="1"/>
    <col min="12036" max="12036" width="7.140625" style="134" customWidth="1"/>
    <col min="12037" max="12039" width="0" style="134" hidden="1" customWidth="1"/>
    <col min="12040" max="12040" width="9.28515625" style="134" customWidth="1"/>
    <col min="12041" max="12041" width="0" style="134" hidden="1" customWidth="1"/>
    <col min="12042" max="12042" width="7.7109375" style="134" customWidth="1"/>
    <col min="12043" max="12043" width="0" style="134" hidden="1" customWidth="1"/>
    <col min="12044" max="12044" width="9" style="134" customWidth="1"/>
    <col min="12045" max="12045" width="0" style="134" hidden="1" customWidth="1"/>
    <col min="12046" max="12046" width="7.140625" style="134" customWidth="1"/>
    <col min="12047" max="12047" width="0" style="134" hidden="1" customWidth="1"/>
    <col min="12048" max="12048" width="8.85546875" style="134" customWidth="1"/>
    <col min="12049" max="12053" width="0" style="134" hidden="1" customWidth="1"/>
    <col min="12054" max="12054" width="9.5703125" style="134" customWidth="1"/>
    <col min="12055" max="12055" width="0" style="134" hidden="1" customWidth="1"/>
    <col min="12056" max="12056" width="7.28515625" style="134" customWidth="1"/>
    <col min="12057" max="12059" width="0" style="134" hidden="1" customWidth="1"/>
    <col min="12060" max="12060" width="9.5703125" style="134" customWidth="1"/>
    <col min="12061" max="12063" width="0" style="134" hidden="1" customWidth="1"/>
    <col min="12064" max="12064" width="12.7109375" style="134" customWidth="1"/>
    <col min="12065" max="12067" width="0" style="134" hidden="1" customWidth="1"/>
    <col min="12068" max="12068" width="9" style="134" customWidth="1"/>
    <col min="12069" max="12071" width="0" style="134" hidden="1" customWidth="1"/>
    <col min="12072" max="12072" width="7.28515625" style="134" customWidth="1"/>
    <col min="12073" max="12073" width="0" style="134" hidden="1" customWidth="1"/>
    <col min="12074" max="12074" width="10.5703125" style="134" customWidth="1"/>
    <col min="12075" max="12079" width="0" style="134" hidden="1" customWidth="1"/>
    <col min="12080" max="12080" width="8.85546875" style="134" customWidth="1"/>
    <col min="12081" max="12081" width="0" style="134" hidden="1" customWidth="1"/>
    <col min="12082" max="12082" width="7.140625" style="134" customWidth="1"/>
    <col min="12083" max="12083" width="0" style="134" hidden="1" customWidth="1"/>
    <col min="12084" max="12084" width="9" style="134" customWidth="1"/>
    <col min="12085" max="12085" width="0" style="134" hidden="1" customWidth="1"/>
    <col min="12086" max="12086" width="7.7109375" style="134" customWidth="1"/>
    <col min="12087" max="12087" width="0" style="134" hidden="1" customWidth="1"/>
    <col min="12088" max="12088" width="10.140625" style="134" customWidth="1"/>
    <col min="12089" max="12107" width="0" style="134" hidden="1" customWidth="1"/>
    <col min="12108" max="12108" width="9.85546875" style="134" customWidth="1"/>
    <col min="12109" max="12109" width="0" style="134" hidden="1" customWidth="1"/>
    <col min="12110" max="12110" width="8.140625" style="134" customWidth="1"/>
    <col min="12111" max="12111" width="7.85546875" style="134" customWidth="1"/>
    <col min="12112" max="12112" width="9" style="134" customWidth="1"/>
    <col min="12113" max="12113" width="13.28515625" style="134" customWidth="1"/>
    <col min="12114" max="12119" width="0" style="134" hidden="1" customWidth="1"/>
    <col min="12120" max="12288" width="11.42578125" style="134"/>
    <col min="12289" max="12289" width="5.7109375" style="134" customWidth="1"/>
    <col min="12290" max="12290" width="10.85546875" style="134" customWidth="1"/>
    <col min="12291" max="12291" width="0" style="134" hidden="1" customWidth="1"/>
    <col min="12292" max="12292" width="7.140625" style="134" customWidth="1"/>
    <col min="12293" max="12295" width="0" style="134" hidden="1" customWidth="1"/>
    <col min="12296" max="12296" width="9.28515625" style="134" customWidth="1"/>
    <col min="12297" max="12297" width="0" style="134" hidden="1" customWidth="1"/>
    <col min="12298" max="12298" width="7.7109375" style="134" customWidth="1"/>
    <col min="12299" max="12299" width="0" style="134" hidden="1" customWidth="1"/>
    <col min="12300" max="12300" width="9" style="134" customWidth="1"/>
    <col min="12301" max="12301" width="0" style="134" hidden="1" customWidth="1"/>
    <col min="12302" max="12302" width="7.140625" style="134" customWidth="1"/>
    <col min="12303" max="12303" width="0" style="134" hidden="1" customWidth="1"/>
    <col min="12304" max="12304" width="8.85546875" style="134" customWidth="1"/>
    <col min="12305" max="12309" width="0" style="134" hidden="1" customWidth="1"/>
    <col min="12310" max="12310" width="9.5703125" style="134" customWidth="1"/>
    <col min="12311" max="12311" width="0" style="134" hidden="1" customWidth="1"/>
    <col min="12312" max="12312" width="7.28515625" style="134" customWidth="1"/>
    <col min="12313" max="12315" width="0" style="134" hidden="1" customWidth="1"/>
    <col min="12316" max="12316" width="9.5703125" style="134" customWidth="1"/>
    <col min="12317" max="12319" width="0" style="134" hidden="1" customWidth="1"/>
    <col min="12320" max="12320" width="12.7109375" style="134" customWidth="1"/>
    <col min="12321" max="12323" width="0" style="134" hidden="1" customWidth="1"/>
    <col min="12324" max="12324" width="9" style="134" customWidth="1"/>
    <col min="12325" max="12327" width="0" style="134" hidden="1" customWidth="1"/>
    <col min="12328" max="12328" width="7.28515625" style="134" customWidth="1"/>
    <col min="12329" max="12329" width="0" style="134" hidden="1" customWidth="1"/>
    <col min="12330" max="12330" width="10.5703125" style="134" customWidth="1"/>
    <col min="12331" max="12335" width="0" style="134" hidden="1" customWidth="1"/>
    <col min="12336" max="12336" width="8.85546875" style="134" customWidth="1"/>
    <col min="12337" max="12337" width="0" style="134" hidden="1" customWidth="1"/>
    <col min="12338" max="12338" width="7.140625" style="134" customWidth="1"/>
    <col min="12339" max="12339" width="0" style="134" hidden="1" customWidth="1"/>
    <col min="12340" max="12340" width="9" style="134" customWidth="1"/>
    <col min="12341" max="12341" width="0" style="134" hidden="1" customWidth="1"/>
    <col min="12342" max="12342" width="7.7109375" style="134" customWidth="1"/>
    <col min="12343" max="12343" width="0" style="134" hidden="1" customWidth="1"/>
    <col min="12344" max="12344" width="10.140625" style="134" customWidth="1"/>
    <col min="12345" max="12363" width="0" style="134" hidden="1" customWidth="1"/>
    <col min="12364" max="12364" width="9.85546875" style="134" customWidth="1"/>
    <col min="12365" max="12365" width="0" style="134" hidden="1" customWidth="1"/>
    <col min="12366" max="12366" width="8.140625" style="134" customWidth="1"/>
    <col min="12367" max="12367" width="7.85546875" style="134" customWidth="1"/>
    <col min="12368" max="12368" width="9" style="134" customWidth="1"/>
    <col min="12369" max="12369" width="13.28515625" style="134" customWidth="1"/>
    <col min="12370" max="12375" width="0" style="134" hidden="1" customWidth="1"/>
    <col min="12376" max="12544" width="11.42578125" style="134"/>
    <col min="12545" max="12545" width="5.7109375" style="134" customWidth="1"/>
    <col min="12546" max="12546" width="10.85546875" style="134" customWidth="1"/>
    <col min="12547" max="12547" width="0" style="134" hidden="1" customWidth="1"/>
    <col min="12548" max="12548" width="7.140625" style="134" customWidth="1"/>
    <col min="12549" max="12551" width="0" style="134" hidden="1" customWidth="1"/>
    <col min="12552" max="12552" width="9.28515625" style="134" customWidth="1"/>
    <col min="12553" max="12553" width="0" style="134" hidden="1" customWidth="1"/>
    <col min="12554" max="12554" width="7.7109375" style="134" customWidth="1"/>
    <col min="12555" max="12555" width="0" style="134" hidden="1" customWidth="1"/>
    <col min="12556" max="12556" width="9" style="134" customWidth="1"/>
    <col min="12557" max="12557" width="0" style="134" hidden="1" customWidth="1"/>
    <col min="12558" max="12558" width="7.140625" style="134" customWidth="1"/>
    <col min="12559" max="12559" width="0" style="134" hidden="1" customWidth="1"/>
    <col min="12560" max="12560" width="8.85546875" style="134" customWidth="1"/>
    <col min="12561" max="12565" width="0" style="134" hidden="1" customWidth="1"/>
    <col min="12566" max="12566" width="9.5703125" style="134" customWidth="1"/>
    <col min="12567" max="12567" width="0" style="134" hidden="1" customWidth="1"/>
    <col min="12568" max="12568" width="7.28515625" style="134" customWidth="1"/>
    <col min="12569" max="12571" width="0" style="134" hidden="1" customWidth="1"/>
    <col min="12572" max="12572" width="9.5703125" style="134" customWidth="1"/>
    <col min="12573" max="12575" width="0" style="134" hidden="1" customWidth="1"/>
    <col min="12576" max="12576" width="12.7109375" style="134" customWidth="1"/>
    <col min="12577" max="12579" width="0" style="134" hidden="1" customWidth="1"/>
    <col min="12580" max="12580" width="9" style="134" customWidth="1"/>
    <col min="12581" max="12583" width="0" style="134" hidden="1" customWidth="1"/>
    <col min="12584" max="12584" width="7.28515625" style="134" customWidth="1"/>
    <col min="12585" max="12585" width="0" style="134" hidden="1" customWidth="1"/>
    <col min="12586" max="12586" width="10.5703125" style="134" customWidth="1"/>
    <col min="12587" max="12591" width="0" style="134" hidden="1" customWidth="1"/>
    <col min="12592" max="12592" width="8.85546875" style="134" customWidth="1"/>
    <col min="12593" max="12593" width="0" style="134" hidden="1" customWidth="1"/>
    <col min="12594" max="12594" width="7.140625" style="134" customWidth="1"/>
    <col min="12595" max="12595" width="0" style="134" hidden="1" customWidth="1"/>
    <col min="12596" max="12596" width="9" style="134" customWidth="1"/>
    <col min="12597" max="12597" width="0" style="134" hidden="1" customWidth="1"/>
    <col min="12598" max="12598" width="7.7109375" style="134" customWidth="1"/>
    <col min="12599" max="12599" width="0" style="134" hidden="1" customWidth="1"/>
    <col min="12600" max="12600" width="10.140625" style="134" customWidth="1"/>
    <col min="12601" max="12619" width="0" style="134" hidden="1" customWidth="1"/>
    <col min="12620" max="12620" width="9.85546875" style="134" customWidth="1"/>
    <col min="12621" max="12621" width="0" style="134" hidden="1" customWidth="1"/>
    <col min="12622" max="12622" width="8.140625" style="134" customWidth="1"/>
    <col min="12623" max="12623" width="7.85546875" style="134" customWidth="1"/>
    <col min="12624" max="12624" width="9" style="134" customWidth="1"/>
    <col min="12625" max="12625" width="13.28515625" style="134" customWidth="1"/>
    <col min="12626" max="12631" width="0" style="134" hidden="1" customWidth="1"/>
    <col min="12632" max="12800" width="11.42578125" style="134"/>
    <col min="12801" max="12801" width="5.7109375" style="134" customWidth="1"/>
    <col min="12802" max="12802" width="10.85546875" style="134" customWidth="1"/>
    <col min="12803" max="12803" width="0" style="134" hidden="1" customWidth="1"/>
    <col min="12804" max="12804" width="7.140625" style="134" customWidth="1"/>
    <col min="12805" max="12807" width="0" style="134" hidden="1" customWidth="1"/>
    <col min="12808" max="12808" width="9.28515625" style="134" customWidth="1"/>
    <col min="12809" max="12809" width="0" style="134" hidden="1" customWidth="1"/>
    <col min="12810" max="12810" width="7.7109375" style="134" customWidth="1"/>
    <col min="12811" max="12811" width="0" style="134" hidden="1" customWidth="1"/>
    <col min="12812" max="12812" width="9" style="134" customWidth="1"/>
    <col min="12813" max="12813" width="0" style="134" hidden="1" customWidth="1"/>
    <col min="12814" max="12814" width="7.140625" style="134" customWidth="1"/>
    <col min="12815" max="12815" width="0" style="134" hidden="1" customWidth="1"/>
    <col min="12816" max="12816" width="8.85546875" style="134" customWidth="1"/>
    <col min="12817" max="12821" width="0" style="134" hidden="1" customWidth="1"/>
    <col min="12822" max="12822" width="9.5703125" style="134" customWidth="1"/>
    <col min="12823" max="12823" width="0" style="134" hidden="1" customWidth="1"/>
    <col min="12824" max="12824" width="7.28515625" style="134" customWidth="1"/>
    <col min="12825" max="12827" width="0" style="134" hidden="1" customWidth="1"/>
    <col min="12828" max="12828" width="9.5703125" style="134" customWidth="1"/>
    <col min="12829" max="12831" width="0" style="134" hidden="1" customWidth="1"/>
    <col min="12832" max="12832" width="12.7109375" style="134" customWidth="1"/>
    <col min="12833" max="12835" width="0" style="134" hidden="1" customWidth="1"/>
    <col min="12836" max="12836" width="9" style="134" customWidth="1"/>
    <col min="12837" max="12839" width="0" style="134" hidden="1" customWidth="1"/>
    <col min="12840" max="12840" width="7.28515625" style="134" customWidth="1"/>
    <col min="12841" max="12841" width="0" style="134" hidden="1" customWidth="1"/>
    <col min="12842" max="12842" width="10.5703125" style="134" customWidth="1"/>
    <col min="12843" max="12847" width="0" style="134" hidden="1" customWidth="1"/>
    <col min="12848" max="12848" width="8.85546875" style="134" customWidth="1"/>
    <col min="12849" max="12849" width="0" style="134" hidden="1" customWidth="1"/>
    <col min="12850" max="12850" width="7.140625" style="134" customWidth="1"/>
    <col min="12851" max="12851" width="0" style="134" hidden="1" customWidth="1"/>
    <col min="12852" max="12852" width="9" style="134" customWidth="1"/>
    <col min="12853" max="12853" width="0" style="134" hidden="1" customWidth="1"/>
    <col min="12854" max="12854" width="7.7109375" style="134" customWidth="1"/>
    <col min="12855" max="12855" width="0" style="134" hidden="1" customWidth="1"/>
    <col min="12856" max="12856" width="10.140625" style="134" customWidth="1"/>
    <col min="12857" max="12875" width="0" style="134" hidden="1" customWidth="1"/>
    <col min="12876" max="12876" width="9.85546875" style="134" customWidth="1"/>
    <col min="12877" max="12877" width="0" style="134" hidden="1" customWidth="1"/>
    <col min="12878" max="12878" width="8.140625" style="134" customWidth="1"/>
    <col min="12879" max="12879" width="7.85546875" style="134" customWidth="1"/>
    <col min="12880" max="12880" width="9" style="134" customWidth="1"/>
    <col min="12881" max="12881" width="13.28515625" style="134" customWidth="1"/>
    <col min="12882" max="12887" width="0" style="134" hidden="1" customWidth="1"/>
    <col min="12888" max="13056" width="11.42578125" style="134"/>
    <col min="13057" max="13057" width="5.7109375" style="134" customWidth="1"/>
    <col min="13058" max="13058" width="10.85546875" style="134" customWidth="1"/>
    <col min="13059" max="13059" width="0" style="134" hidden="1" customWidth="1"/>
    <col min="13060" max="13060" width="7.140625" style="134" customWidth="1"/>
    <col min="13061" max="13063" width="0" style="134" hidden="1" customWidth="1"/>
    <col min="13064" max="13064" width="9.28515625" style="134" customWidth="1"/>
    <col min="13065" max="13065" width="0" style="134" hidden="1" customWidth="1"/>
    <col min="13066" max="13066" width="7.7109375" style="134" customWidth="1"/>
    <col min="13067" max="13067" width="0" style="134" hidden="1" customWidth="1"/>
    <col min="13068" max="13068" width="9" style="134" customWidth="1"/>
    <col min="13069" max="13069" width="0" style="134" hidden="1" customWidth="1"/>
    <col min="13070" max="13070" width="7.140625" style="134" customWidth="1"/>
    <col min="13071" max="13071" width="0" style="134" hidden="1" customWidth="1"/>
    <col min="13072" max="13072" width="8.85546875" style="134" customWidth="1"/>
    <col min="13073" max="13077" width="0" style="134" hidden="1" customWidth="1"/>
    <col min="13078" max="13078" width="9.5703125" style="134" customWidth="1"/>
    <col min="13079" max="13079" width="0" style="134" hidden="1" customWidth="1"/>
    <col min="13080" max="13080" width="7.28515625" style="134" customWidth="1"/>
    <col min="13081" max="13083" width="0" style="134" hidden="1" customWidth="1"/>
    <col min="13084" max="13084" width="9.5703125" style="134" customWidth="1"/>
    <col min="13085" max="13087" width="0" style="134" hidden="1" customWidth="1"/>
    <col min="13088" max="13088" width="12.7109375" style="134" customWidth="1"/>
    <col min="13089" max="13091" width="0" style="134" hidden="1" customWidth="1"/>
    <col min="13092" max="13092" width="9" style="134" customWidth="1"/>
    <col min="13093" max="13095" width="0" style="134" hidden="1" customWidth="1"/>
    <col min="13096" max="13096" width="7.28515625" style="134" customWidth="1"/>
    <col min="13097" max="13097" width="0" style="134" hidden="1" customWidth="1"/>
    <col min="13098" max="13098" width="10.5703125" style="134" customWidth="1"/>
    <col min="13099" max="13103" width="0" style="134" hidden="1" customWidth="1"/>
    <col min="13104" max="13104" width="8.85546875" style="134" customWidth="1"/>
    <col min="13105" max="13105" width="0" style="134" hidden="1" customWidth="1"/>
    <col min="13106" max="13106" width="7.140625" style="134" customWidth="1"/>
    <col min="13107" max="13107" width="0" style="134" hidden="1" customWidth="1"/>
    <col min="13108" max="13108" width="9" style="134" customWidth="1"/>
    <col min="13109" max="13109" width="0" style="134" hidden="1" customWidth="1"/>
    <col min="13110" max="13110" width="7.7109375" style="134" customWidth="1"/>
    <col min="13111" max="13111" width="0" style="134" hidden="1" customWidth="1"/>
    <col min="13112" max="13112" width="10.140625" style="134" customWidth="1"/>
    <col min="13113" max="13131" width="0" style="134" hidden="1" customWidth="1"/>
    <col min="13132" max="13132" width="9.85546875" style="134" customWidth="1"/>
    <col min="13133" max="13133" width="0" style="134" hidden="1" customWidth="1"/>
    <col min="13134" max="13134" width="8.140625" style="134" customWidth="1"/>
    <col min="13135" max="13135" width="7.85546875" style="134" customWidth="1"/>
    <col min="13136" max="13136" width="9" style="134" customWidth="1"/>
    <col min="13137" max="13137" width="13.28515625" style="134" customWidth="1"/>
    <col min="13138" max="13143" width="0" style="134" hidden="1" customWidth="1"/>
    <col min="13144" max="13312" width="11.42578125" style="134"/>
    <col min="13313" max="13313" width="5.7109375" style="134" customWidth="1"/>
    <col min="13314" max="13314" width="10.85546875" style="134" customWidth="1"/>
    <col min="13315" max="13315" width="0" style="134" hidden="1" customWidth="1"/>
    <col min="13316" max="13316" width="7.140625" style="134" customWidth="1"/>
    <col min="13317" max="13319" width="0" style="134" hidden="1" customWidth="1"/>
    <col min="13320" max="13320" width="9.28515625" style="134" customWidth="1"/>
    <col min="13321" max="13321" width="0" style="134" hidden="1" customWidth="1"/>
    <col min="13322" max="13322" width="7.7109375" style="134" customWidth="1"/>
    <col min="13323" max="13323" width="0" style="134" hidden="1" customWidth="1"/>
    <col min="13324" max="13324" width="9" style="134" customWidth="1"/>
    <col min="13325" max="13325" width="0" style="134" hidden="1" customWidth="1"/>
    <col min="13326" max="13326" width="7.140625" style="134" customWidth="1"/>
    <col min="13327" max="13327" width="0" style="134" hidden="1" customWidth="1"/>
    <col min="13328" max="13328" width="8.85546875" style="134" customWidth="1"/>
    <col min="13329" max="13333" width="0" style="134" hidden="1" customWidth="1"/>
    <col min="13334" max="13334" width="9.5703125" style="134" customWidth="1"/>
    <col min="13335" max="13335" width="0" style="134" hidden="1" customWidth="1"/>
    <col min="13336" max="13336" width="7.28515625" style="134" customWidth="1"/>
    <col min="13337" max="13339" width="0" style="134" hidden="1" customWidth="1"/>
    <col min="13340" max="13340" width="9.5703125" style="134" customWidth="1"/>
    <col min="13341" max="13343" width="0" style="134" hidden="1" customWidth="1"/>
    <col min="13344" max="13344" width="12.7109375" style="134" customWidth="1"/>
    <col min="13345" max="13347" width="0" style="134" hidden="1" customWidth="1"/>
    <col min="13348" max="13348" width="9" style="134" customWidth="1"/>
    <col min="13349" max="13351" width="0" style="134" hidden="1" customWidth="1"/>
    <col min="13352" max="13352" width="7.28515625" style="134" customWidth="1"/>
    <col min="13353" max="13353" width="0" style="134" hidden="1" customWidth="1"/>
    <col min="13354" max="13354" width="10.5703125" style="134" customWidth="1"/>
    <col min="13355" max="13359" width="0" style="134" hidden="1" customWidth="1"/>
    <col min="13360" max="13360" width="8.85546875" style="134" customWidth="1"/>
    <col min="13361" max="13361" width="0" style="134" hidden="1" customWidth="1"/>
    <col min="13362" max="13362" width="7.140625" style="134" customWidth="1"/>
    <col min="13363" max="13363" width="0" style="134" hidden="1" customWidth="1"/>
    <col min="13364" max="13364" width="9" style="134" customWidth="1"/>
    <col min="13365" max="13365" width="0" style="134" hidden="1" customWidth="1"/>
    <col min="13366" max="13366" width="7.7109375" style="134" customWidth="1"/>
    <col min="13367" max="13367" width="0" style="134" hidden="1" customWidth="1"/>
    <col min="13368" max="13368" width="10.140625" style="134" customWidth="1"/>
    <col min="13369" max="13387" width="0" style="134" hidden="1" customWidth="1"/>
    <col min="13388" max="13388" width="9.85546875" style="134" customWidth="1"/>
    <col min="13389" max="13389" width="0" style="134" hidden="1" customWidth="1"/>
    <col min="13390" max="13390" width="8.140625" style="134" customWidth="1"/>
    <col min="13391" max="13391" width="7.85546875" style="134" customWidth="1"/>
    <col min="13392" max="13392" width="9" style="134" customWidth="1"/>
    <col min="13393" max="13393" width="13.28515625" style="134" customWidth="1"/>
    <col min="13394" max="13399" width="0" style="134" hidden="1" customWidth="1"/>
    <col min="13400" max="13568" width="11.42578125" style="134"/>
    <col min="13569" max="13569" width="5.7109375" style="134" customWidth="1"/>
    <col min="13570" max="13570" width="10.85546875" style="134" customWidth="1"/>
    <col min="13571" max="13571" width="0" style="134" hidden="1" customWidth="1"/>
    <col min="13572" max="13572" width="7.140625" style="134" customWidth="1"/>
    <col min="13573" max="13575" width="0" style="134" hidden="1" customWidth="1"/>
    <col min="13576" max="13576" width="9.28515625" style="134" customWidth="1"/>
    <col min="13577" max="13577" width="0" style="134" hidden="1" customWidth="1"/>
    <col min="13578" max="13578" width="7.7109375" style="134" customWidth="1"/>
    <col min="13579" max="13579" width="0" style="134" hidden="1" customWidth="1"/>
    <col min="13580" max="13580" width="9" style="134" customWidth="1"/>
    <col min="13581" max="13581" width="0" style="134" hidden="1" customWidth="1"/>
    <col min="13582" max="13582" width="7.140625" style="134" customWidth="1"/>
    <col min="13583" max="13583" width="0" style="134" hidden="1" customWidth="1"/>
    <col min="13584" max="13584" width="8.85546875" style="134" customWidth="1"/>
    <col min="13585" max="13589" width="0" style="134" hidden="1" customWidth="1"/>
    <col min="13590" max="13590" width="9.5703125" style="134" customWidth="1"/>
    <col min="13591" max="13591" width="0" style="134" hidden="1" customWidth="1"/>
    <col min="13592" max="13592" width="7.28515625" style="134" customWidth="1"/>
    <col min="13593" max="13595" width="0" style="134" hidden="1" customWidth="1"/>
    <col min="13596" max="13596" width="9.5703125" style="134" customWidth="1"/>
    <col min="13597" max="13599" width="0" style="134" hidden="1" customWidth="1"/>
    <col min="13600" max="13600" width="12.7109375" style="134" customWidth="1"/>
    <col min="13601" max="13603" width="0" style="134" hidden="1" customWidth="1"/>
    <col min="13604" max="13604" width="9" style="134" customWidth="1"/>
    <col min="13605" max="13607" width="0" style="134" hidden="1" customWidth="1"/>
    <col min="13608" max="13608" width="7.28515625" style="134" customWidth="1"/>
    <col min="13609" max="13609" width="0" style="134" hidden="1" customWidth="1"/>
    <col min="13610" max="13610" width="10.5703125" style="134" customWidth="1"/>
    <col min="13611" max="13615" width="0" style="134" hidden="1" customWidth="1"/>
    <col min="13616" max="13616" width="8.85546875" style="134" customWidth="1"/>
    <col min="13617" max="13617" width="0" style="134" hidden="1" customWidth="1"/>
    <col min="13618" max="13618" width="7.140625" style="134" customWidth="1"/>
    <col min="13619" max="13619" width="0" style="134" hidden="1" customWidth="1"/>
    <col min="13620" max="13620" width="9" style="134" customWidth="1"/>
    <col min="13621" max="13621" width="0" style="134" hidden="1" customWidth="1"/>
    <col min="13622" max="13622" width="7.7109375" style="134" customWidth="1"/>
    <col min="13623" max="13623" width="0" style="134" hidden="1" customWidth="1"/>
    <col min="13624" max="13624" width="10.140625" style="134" customWidth="1"/>
    <col min="13625" max="13643" width="0" style="134" hidden="1" customWidth="1"/>
    <col min="13644" max="13644" width="9.85546875" style="134" customWidth="1"/>
    <col min="13645" max="13645" width="0" style="134" hidden="1" customWidth="1"/>
    <col min="13646" max="13646" width="8.140625" style="134" customWidth="1"/>
    <col min="13647" max="13647" width="7.85546875" style="134" customWidth="1"/>
    <col min="13648" max="13648" width="9" style="134" customWidth="1"/>
    <col min="13649" max="13649" width="13.28515625" style="134" customWidth="1"/>
    <col min="13650" max="13655" width="0" style="134" hidden="1" customWidth="1"/>
    <col min="13656" max="13824" width="11.42578125" style="134"/>
    <col min="13825" max="13825" width="5.7109375" style="134" customWidth="1"/>
    <col min="13826" max="13826" width="10.85546875" style="134" customWidth="1"/>
    <col min="13827" max="13827" width="0" style="134" hidden="1" customWidth="1"/>
    <col min="13828" max="13828" width="7.140625" style="134" customWidth="1"/>
    <col min="13829" max="13831" width="0" style="134" hidden="1" customWidth="1"/>
    <col min="13832" max="13832" width="9.28515625" style="134" customWidth="1"/>
    <col min="13833" max="13833" width="0" style="134" hidden="1" customWidth="1"/>
    <col min="13834" max="13834" width="7.7109375" style="134" customWidth="1"/>
    <col min="13835" max="13835" width="0" style="134" hidden="1" customWidth="1"/>
    <col min="13836" max="13836" width="9" style="134" customWidth="1"/>
    <col min="13837" max="13837" width="0" style="134" hidden="1" customWidth="1"/>
    <col min="13838" max="13838" width="7.140625" style="134" customWidth="1"/>
    <col min="13839" max="13839" width="0" style="134" hidden="1" customWidth="1"/>
    <col min="13840" max="13840" width="8.85546875" style="134" customWidth="1"/>
    <col min="13841" max="13845" width="0" style="134" hidden="1" customWidth="1"/>
    <col min="13846" max="13846" width="9.5703125" style="134" customWidth="1"/>
    <col min="13847" max="13847" width="0" style="134" hidden="1" customWidth="1"/>
    <col min="13848" max="13848" width="7.28515625" style="134" customWidth="1"/>
    <col min="13849" max="13851" width="0" style="134" hidden="1" customWidth="1"/>
    <col min="13852" max="13852" width="9.5703125" style="134" customWidth="1"/>
    <col min="13853" max="13855" width="0" style="134" hidden="1" customWidth="1"/>
    <col min="13856" max="13856" width="12.7109375" style="134" customWidth="1"/>
    <col min="13857" max="13859" width="0" style="134" hidden="1" customWidth="1"/>
    <col min="13860" max="13860" width="9" style="134" customWidth="1"/>
    <col min="13861" max="13863" width="0" style="134" hidden="1" customWidth="1"/>
    <col min="13864" max="13864" width="7.28515625" style="134" customWidth="1"/>
    <col min="13865" max="13865" width="0" style="134" hidden="1" customWidth="1"/>
    <col min="13866" max="13866" width="10.5703125" style="134" customWidth="1"/>
    <col min="13867" max="13871" width="0" style="134" hidden="1" customWidth="1"/>
    <col min="13872" max="13872" width="8.85546875" style="134" customWidth="1"/>
    <col min="13873" max="13873" width="0" style="134" hidden="1" customWidth="1"/>
    <col min="13874" max="13874" width="7.140625" style="134" customWidth="1"/>
    <col min="13875" max="13875" width="0" style="134" hidden="1" customWidth="1"/>
    <col min="13876" max="13876" width="9" style="134" customWidth="1"/>
    <col min="13877" max="13877" width="0" style="134" hidden="1" customWidth="1"/>
    <col min="13878" max="13878" width="7.7109375" style="134" customWidth="1"/>
    <col min="13879" max="13879" width="0" style="134" hidden="1" customWidth="1"/>
    <col min="13880" max="13880" width="10.140625" style="134" customWidth="1"/>
    <col min="13881" max="13899" width="0" style="134" hidden="1" customWidth="1"/>
    <col min="13900" max="13900" width="9.85546875" style="134" customWidth="1"/>
    <col min="13901" max="13901" width="0" style="134" hidden="1" customWidth="1"/>
    <col min="13902" max="13902" width="8.140625" style="134" customWidth="1"/>
    <col min="13903" max="13903" width="7.85546875" style="134" customWidth="1"/>
    <col min="13904" max="13904" width="9" style="134" customWidth="1"/>
    <col min="13905" max="13905" width="13.28515625" style="134" customWidth="1"/>
    <col min="13906" max="13911" width="0" style="134" hidden="1" customWidth="1"/>
    <col min="13912" max="14080" width="11.42578125" style="134"/>
    <col min="14081" max="14081" width="5.7109375" style="134" customWidth="1"/>
    <col min="14082" max="14082" width="10.85546875" style="134" customWidth="1"/>
    <col min="14083" max="14083" width="0" style="134" hidden="1" customWidth="1"/>
    <col min="14084" max="14084" width="7.140625" style="134" customWidth="1"/>
    <col min="14085" max="14087" width="0" style="134" hidden="1" customWidth="1"/>
    <col min="14088" max="14088" width="9.28515625" style="134" customWidth="1"/>
    <col min="14089" max="14089" width="0" style="134" hidden="1" customWidth="1"/>
    <col min="14090" max="14090" width="7.7109375" style="134" customWidth="1"/>
    <col min="14091" max="14091" width="0" style="134" hidden="1" customWidth="1"/>
    <col min="14092" max="14092" width="9" style="134" customWidth="1"/>
    <col min="14093" max="14093" width="0" style="134" hidden="1" customWidth="1"/>
    <col min="14094" max="14094" width="7.140625" style="134" customWidth="1"/>
    <col min="14095" max="14095" width="0" style="134" hidden="1" customWidth="1"/>
    <col min="14096" max="14096" width="8.85546875" style="134" customWidth="1"/>
    <col min="14097" max="14101" width="0" style="134" hidden="1" customWidth="1"/>
    <col min="14102" max="14102" width="9.5703125" style="134" customWidth="1"/>
    <col min="14103" max="14103" width="0" style="134" hidden="1" customWidth="1"/>
    <col min="14104" max="14104" width="7.28515625" style="134" customWidth="1"/>
    <col min="14105" max="14107" width="0" style="134" hidden="1" customWidth="1"/>
    <col min="14108" max="14108" width="9.5703125" style="134" customWidth="1"/>
    <col min="14109" max="14111" width="0" style="134" hidden="1" customWidth="1"/>
    <col min="14112" max="14112" width="12.7109375" style="134" customWidth="1"/>
    <col min="14113" max="14115" width="0" style="134" hidden="1" customWidth="1"/>
    <col min="14116" max="14116" width="9" style="134" customWidth="1"/>
    <col min="14117" max="14119" width="0" style="134" hidden="1" customWidth="1"/>
    <col min="14120" max="14120" width="7.28515625" style="134" customWidth="1"/>
    <col min="14121" max="14121" width="0" style="134" hidden="1" customWidth="1"/>
    <col min="14122" max="14122" width="10.5703125" style="134" customWidth="1"/>
    <col min="14123" max="14127" width="0" style="134" hidden="1" customWidth="1"/>
    <col min="14128" max="14128" width="8.85546875" style="134" customWidth="1"/>
    <col min="14129" max="14129" width="0" style="134" hidden="1" customWidth="1"/>
    <col min="14130" max="14130" width="7.140625" style="134" customWidth="1"/>
    <col min="14131" max="14131" width="0" style="134" hidden="1" customWidth="1"/>
    <col min="14132" max="14132" width="9" style="134" customWidth="1"/>
    <col min="14133" max="14133" width="0" style="134" hidden="1" customWidth="1"/>
    <col min="14134" max="14134" width="7.7109375" style="134" customWidth="1"/>
    <col min="14135" max="14135" width="0" style="134" hidden="1" customWidth="1"/>
    <col min="14136" max="14136" width="10.140625" style="134" customWidth="1"/>
    <col min="14137" max="14155" width="0" style="134" hidden="1" customWidth="1"/>
    <col min="14156" max="14156" width="9.85546875" style="134" customWidth="1"/>
    <col min="14157" max="14157" width="0" style="134" hidden="1" customWidth="1"/>
    <col min="14158" max="14158" width="8.140625" style="134" customWidth="1"/>
    <col min="14159" max="14159" width="7.85546875" style="134" customWidth="1"/>
    <col min="14160" max="14160" width="9" style="134" customWidth="1"/>
    <col min="14161" max="14161" width="13.28515625" style="134" customWidth="1"/>
    <col min="14162" max="14167" width="0" style="134" hidden="1" customWidth="1"/>
    <col min="14168" max="14336" width="11.42578125" style="134"/>
    <col min="14337" max="14337" width="5.7109375" style="134" customWidth="1"/>
    <col min="14338" max="14338" width="10.85546875" style="134" customWidth="1"/>
    <col min="14339" max="14339" width="0" style="134" hidden="1" customWidth="1"/>
    <col min="14340" max="14340" width="7.140625" style="134" customWidth="1"/>
    <col min="14341" max="14343" width="0" style="134" hidden="1" customWidth="1"/>
    <col min="14344" max="14344" width="9.28515625" style="134" customWidth="1"/>
    <col min="14345" max="14345" width="0" style="134" hidden="1" customWidth="1"/>
    <col min="14346" max="14346" width="7.7109375" style="134" customWidth="1"/>
    <col min="14347" max="14347" width="0" style="134" hidden="1" customWidth="1"/>
    <col min="14348" max="14348" width="9" style="134" customWidth="1"/>
    <col min="14349" max="14349" width="0" style="134" hidden="1" customWidth="1"/>
    <col min="14350" max="14350" width="7.140625" style="134" customWidth="1"/>
    <col min="14351" max="14351" width="0" style="134" hidden="1" customWidth="1"/>
    <col min="14352" max="14352" width="8.85546875" style="134" customWidth="1"/>
    <col min="14353" max="14357" width="0" style="134" hidden="1" customWidth="1"/>
    <col min="14358" max="14358" width="9.5703125" style="134" customWidth="1"/>
    <col min="14359" max="14359" width="0" style="134" hidden="1" customWidth="1"/>
    <col min="14360" max="14360" width="7.28515625" style="134" customWidth="1"/>
    <col min="14361" max="14363" width="0" style="134" hidden="1" customWidth="1"/>
    <col min="14364" max="14364" width="9.5703125" style="134" customWidth="1"/>
    <col min="14365" max="14367" width="0" style="134" hidden="1" customWidth="1"/>
    <col min="14368" max="14368" width="12.7109375" style="134" customWidth="1"/>
    <col min="14369" max="14371" width="0" style="134" hidden="1" customWidth="1"/>
    <col min="14372" max="14372" width="9" style="134" customWidth="1"/>
    <col min="14373" max="14375" width="0" style="134" hidden="1" customWidth="1"/>
    <col min="14376" max="14376" width="7.28515625" style="134" customWidth="1"/>
    <col min="14377" max="14377" width="0" style="134" hidden="1" customWidth="1"/>
    <col min="14378" max="14378" width="10.5703125" style="134" customWidth="1"/>
    <col min="14379" max="14383" width="0" style="134" hidden="1" customWidth="1"/>
    <col min="14384" max="14384" width="8.85546875" style="134" customWidth="1"/>
    <col min="14385" max="14385" width="0" style="134" hidden="1" customWidth="1"/>
    <col min="14386" max="14386" width="7.140625" style="134" customWidth="1"/>
    <col min="14387" max="14387" width="0" style="134" hidden="1" customWidth="1"/>
    <col min="14388" max="14388" width="9" style="134" customWidth="1"/>
    <col min="14389" max="14389" width="0" style="134" hidden="1" customWidth="1"/>
    <col min="14390" max="14390" width="7.7109375" style="134" customWidth="1"/>
    <col min="14391" max="14391" width="0" style="134" hidden="1" customWidth="1"/>
    <col min="14392" max="14392" width="10.140625" style="134" customWidth="1"/>
    <col min="14393" max="14411" width="0" style="134" hidden="1" customWidth="1"/>
    <col min="14412" max="14412" width="9.85546875" style="134" customWidth="1"/>
    <col min="14413" max="14413" width="0" style="134" hidden="1" customWidth="1"/>
    <col min="14414" max="14414" width="8.140625" style="134" customWidth="1"/>
    <col min="14415" max="14415" width="7.85546875" style="134" customWidth="1"/>
    <col min="14416" max="14416" width="9" style="134" customWidth="1"/>
    <col min="14417" max="14417" width="13.28515625" style="134" customWidth="1"/>
    <col min="14418" max="14423" width="0" style="134" hidden="1" customWidth="1"/>
    <col min="14424" max="14592" width="11.42578125" style="134"/>
    <col min="14593" max="14593" width="5.7109375" style="134" customWidth="1"/>
    <col min="14594" max="14594" width="10.85546875" style="134" customWidth="1"/>
    <col min="14595" max="14595" width="0" style="134" hidden="1" customWidth="1"/>
    <col min="14596" max="14596" width="7.140625" style="134" customWidth="1"/>
    <col min="14597" max="14599" width="0" style="134" hidden="1" customWidth="1"/>
    <col min="14600" max="14600" width="9.28515625" style="134" customWidth="1"/>
    <col min="14601" max="14601" width="0" style="134" hidden="1" customWidth="1"/>
    <col min="14602" max="14602" width="7.7109375" style="134" customWidth="1"/>
    <col min="14603" max="14603" width="0" style="134" hidden="1" customWidth="1"/>
    <col min="14604" max="14604" width="9" style="134" customWidth="1"/>
    <col min="14605" max="14605" width="0" style="134" hidden="1" customWidth="1"/>
    <col min="14606" max="14606" width="7.140625" style="134" customWidth="1"/>
    <col min="14607" max="14607" width="0" style="134" hidden="1" customWidth="1"/>
    <col min="14608" max="14608" width="8.85546875" style="134" customWidth="1"/>
    <col min="14609" max="14613" width="0" style="134" hidden="1" customWidth="1"/>
    <col min="14614" max="14614" width="9.5703125" style="134" customWidth="1"/>
    <col min="14615" max="14615" width="0" style="134" hidden="1" customWidth="1"/>
    <col min="14616" max="14616" width="7.28515625" style="134" customWidth="1"/>
    <col min="14617" max="14619" width="0" style="134" hidden="1" customWidth="1"/>
    <col min="14620" max="14620" width="9.5703125" style="134" customWidth="1"/>
    <col min="14621" max="14623" width="0" style="134" hidden="1" customWidth="1"/>
    <col min="14624" max="14624" width="12.7109375" style="134" customWidth="1"/>
    <col min="14625" max="14627" width="0" style="134" hidden="1" customWidth="1"/>
    <col min="14628" max="14628" width="9" style="134" customWidth="1"/>
    <col min="14629" max="14631" width="0" style="134" hidden="1" customWidth="1"/>
    <col min="14632" max="14632" width="7.28515625" style="134" customWidth="1"/>
    <col min="14633" max="14633" width="0" style="134" hidden="1" customWidth="1"/>
    <col min="14634" max="14634" width="10.5703125" style="134" customWidth="1"/>
    <col min="14635" max="14639" width="0" style="134" hidden="1" customWidth="1"/>
    <col min="14640" max="14640" width="8.85546875" style="134" customWidth="1"/>
    <col min="14641" max="14641" width="0" style="134" hidden="1" customWidth="1"/>
    <col min="14642" max="14642" width="7.140625" style="134" customWidth="1"/>
    <col min="14643" max="14643" width="0" style="134" hidden="1" customWidth="1"/>
    <col min="14644" max="14644" width="9" style="134" customWidth="1"/>
    <col min="14645" max="14645" width="0" style="134" hidden="1" customWidth="1"/>
    <col min="14646" max="14646" width="7.7109375" style="134" customWidth="1"/>
    <col min="14647" max="14647" width="0" style="134" hidden="1" customWidth="1"/>
    <col min="14648" max="14648" width="10.140625" style="134" customWidth="1"/>
    <col min="14649" max="14667" width="0" style="134" hidden="1" customWidth="1"/>
    <col min="14668" max="14668" width="9.85546875" style="134" customWidth="1"/>
    <col min="14669" max="14669" width="0" style="134" hidden="1" customWidth="1"/>
    <col min="14670" max="14670" width="8.140625" style="134" customWidth="1"/>
    <col min="14671" max="14671" width="7.85546875" style="134" customWidth="1"/>
    <col min="14672" max="14672" width="9" style="134" customWidth="1"/>
    <col min="14673" max="14673" width="13.28515625" style="134" customWidth="1"/>
    <col min="14674" max="14679" width="0" style="134" hidden="1" customWidth="1"/>
    <col min="14680" max="14848" width="11.42578125" style="134"/>
    <col min="14849" max="14849" width="5.7109375" style="134" customWidth="1"/>
    <col min="14850" max="14850" width="10.85546875" style="134" customWidth="1"/>
    <col min="14851" max="14851" width="0" style="134" hidden="1" customWidth="1"/>
    <col min="14852" max="14852" width="7.140625" style="134" customWidth="1"/>
    <col min="14853" max="14855" width="0" style="134" hidden="1" customWidth="1"/>
    <col min="14856" max="14856" width="9.28515625" style="134" customWidth="1"/>
    <col min="14857" max="14857" width="0" style="134" hidden="1" customWidth="1"/>
    <col min="14858" max="14858" width="7.7109375" style="134" customWidth="1"/>
    <col min="14859" max="14859" width="0" style="134" hidden="1" customWidth="1"/>
    <col min="14860" max="14860" width="9" style="134" customWidth="1"/>
    <col min="14861" max="14861" width="0" style="134" hidden="1" customWidth="1"/>
    <col min="14862" max="14862" width="7.140625" style="134" customWidth="1"/>
    <col min="14863" max="14863" width="0" style="134" hidden="1" customWidth="1"/>
    <col min="14864" max="14864" width="8.85546875" style="134" customWidth="1"/>
    <col min="14865" max="14869" width="0" style="134" hidden="1" customWidth="1"/>
    <col min="14870" max="14870" width="9.5703125" style="134" customWidth="1"/>
    <col min="14871" max="14871" width="0" style="134" hidden="1" customWidth="1"/>
    <col min="14872" max="14872" width="7.28515625" style="134" customWidth="1"/>
    <col min="14873" max="14875" width="0" style="134" hidden="1" customWidth="1"/>
    <col min="14876" max="14876" width="9.5703125" style="134" customWidth="1"/>
    <col min="14877" max="14879" width="0" style="134" hidden="1" customWidth="1"/>
    <col min="14880" max="14880" width="12.7109375" style="134" customWidth="1"/>
    <col min="14881" max="14883" width="0" style="134" hidden="1" customWidth="1"/>
    <col min="14884" max="14884" width="9" style="134" customWidth="1"/>
    <col min="14885" max="14887" width="0" style="134" hidden="1" customWidth="1"/>
    <col min="14888" max="14888" width="7.28515625" style="134" customWidth="1"/>
    <col min="14889" max="14889" width="0" style="134" hidden="1" customWidth="1"/>
    <col min="14890" max="14890" width="10.5703125" style="134" customWidth="1"/>
    <col min="14891" max="14895" width="0" style="134" hidden="1" customWidth="1"/>
    <col min="14896" max="14896" width="8.85546875" style="134" customWidth="1"/>
    <col min="14897" max="14897" width="0" style="134" hidden="1" customWidth="1"/>
    <col min="14898" max="14898" width="7.140625" style="134" customWidth="1"/>
    <col min="14899" max="14899" width="0" style="134" hidden="1" customWidth="1"/>
    <col min="14900" max="14900" width="9" style="134" customWidth="1"/>
    <col min="14901" max="14901" width="0" style="134" hidden="1" customWidth="1"/>
    <col min="14902" max="14902" width="7.7109375" style="134" customWidth="1"/>
    <col min="14903" max="14903" width="0" style="134" hidden="1" customWidth="1"/>
    <col min="14904" max="14904" width="10.140625" style="134" customWidth="1"/>
    <col min="14905" max="14923" width="0" style="134" hidden="1" customWidth="1"/>
    <col min="14924" max="14924" width="9.85546875" style="134" customWidth="1"/>
    <col min="14925" max="14925" width="0" style="134" hidden="1" customWidth="1"/>
    <col min="14926" max="14926" width="8.140625" style="134" customWidth="1"/>
    <col min="14927" max="14927" width="7.85546875" style="134" customWidth="1"/>
    <col min="14928" max="14928" width="9" style="134" customWidth="1"/>
    <col min="14929" max="14929" width="13.28515625" style="134" customWidth="1"/>
    <col min="14930" max="14935" width="0" style="134" hidden="1" customWidth="1"/>
    <col min="14936" max="15104" width="11.42578125" style="134"/>
    <col min="15105" max="15105" width="5.7109375" style="134" customWidth="1"/>
    <col min="15106" max="15106" width="10.85546875" style="134" customWidth="1"/>
    <col min="15107" max="15107" width="0" style="134" hidden="1" customWidth="1"/>
    <col min="15108" max="15108" width="7.140625" style="134" customWidth="1"/>
    <col min="15109" max="15111" width="0" style="134" hidden="1" customWidth="1"/>
    <col min="15112" max="15112" width="9.28515625" style="134" customWidth="1"/>
    <col min="15113" max="15113" width="0" style="134" hidden="1" customWidth="1"/>
    <col min="15114" max="15114" width="7.7109375" style="134" customWidth="1"/>
    <col min="15115" max="15115" width="0" style="134" hidden="1" customWidth="1"/>
    <col min="15116" max="15116" width="9" style="134" customWidth="1"/>
    <col min="15117" max="15117" width="0" style="134" hidden="1" customWidth="1"/>
    <col min="15118" max="15118" width="7.140625" style="134" customWidth="1"/>
    <col min="15119" max="15119" width="0" style="134" hidden="1" customWidth="1"/>
    <col min="15120" max="15120" width="8.85546875" style="134" customWidth="1"/>
    <col min="15121" max="15125" width="0" style="134" hidden="1" customWidth="1"/>
    <col min="15126" max="15126" width="9.5703125" style="134" customWidth="1"/>
    <col min="15127" max="15127" width="0" style="134" hidden="1" customWidth="1"/>
    <col min="15128" max="15128" width="7.28515625" style="134" customWidth="1"/>
    <col min="15129" max="15131" width="0" style="134" hidden="1" customWidth="1"/>
    <col min="15132" max="15132" width="9.5703125" style="134" customWidth="1"/>
    <col min="15133" max="15135" width="0" style="134" hidden="1" customWidth="1"/>
    <col min="15136" max="15136" width="12.7109375" style="134" customWidth="1"/>
    <col min="15137" max="15139" width="0" style="134" hidden="1" customWidth="1"/>
    <col min="15140" max="15140" width="9" style="134" customWidth="1"/>
    <col min="15141" max="15143" width="0" style="134" hidden="1" customWidth="1"/>
    <col min="15144" max="15144" width="7.28515625" style="134" customWidth="1"/>
    <col min="15145" max="15145" width="0" style="134" hidden="1" customWidth="1"/>
    <col min="15146" max="15146" width="10.5703125" style="134" customWidth="1"/>
    <col min="15147" max="15151" width="0" style="134" hidden="1" customWidth="1"/>
    <col min="15152" max="15152" width="8.85546875" style="134" customWidth="1"/>
    <col min="15153" max="15153" width="0" style="134" hidden="1" customWidth="1"/>
    <col min="15154" max="15154" width="7.140625" style="134" customWidth="1"/>
    <col min="15155" max="15155" width="0" style="134" hidden="1" customWidth="1"/>
    <col min="15156" max="15156" width="9" style="134" customWidth="1"/>
    <col min="15157" max="15157" width="0" style="134" hidden="1" customWidth="1"/>
    <col min="15158" max="15158" width="7.7109375" style="134" customWidth="1"/>
    <col min="15159" max="15159" width="0" style="134" hidden="1" customWidth="1"/>
    <col min="15160" max="15160" width="10.140625" style="134" customWidth="1"/>
    <col min="15161" max="15179" width="0" style="134" hidden="1" customWidth="1"/>
    <col min="15180" max="15180" width="9.85546875" style="134" customWidth="1"/>
    <col min="15181" max="15181" width="0" style="134" hidden="1" customWidth="1"/>
    <col min="15182" max="15182" width="8.140625" style="134" customWidth="1"/>
    <col min="15183" max="15183" width="7.85546875" style="134" customWidth="1"/>
    <col min="15184" max="15184" width="9" style="134" customWidth="1"/>
    <col min="15185" max="15185" width="13.28515625" style="134" customWidth="1"/>
    <col min="15186" max="15191" width="0" style="134" hidden="1" customWidth="1"/>
    <col min="15192" max="15360" width="11.42578125" style="134"/>
    <col min="15361" max="15361" width="5.7109375" style="134" customWidth="1"/>
    <col min="15362" max="15362" width="10.85546875" style="134" customWidth="1"/>
    <col min="15363" max="15363" width="0" style="134" hidden="1" customWidth="1"/>
    <col min="15364" max="15364" width="7.140625" style="134" customWidth="1"/>
    <col min="15365" max="15367" width="0" style="134" hidden="1" customWidth="1"/>
    <col min="15368" max="15368" width="9.28515625" style="134" customWidth="1"/>
    <col min="15369" max="15369" width="0" style="134" hidden="1" customWidth="1"/>
    <col min="15370" max="15370" width="7.7109375" style="134" customWidth="1"/>
    <col min="15371" max="15371" width="0" style="134" hidden="1" customWidth="1"/>
    <col min="15372" max="15372" width="9" style="134" customWidth="1"/>
    <col min="15373" max="15373" width="0" style="134" hidden="1" customWidth="1"/>
    <col min="15374" max="15374" width="7.140625" style="134" customWidth="1"/>
    <col min="15375" max="15375" width="0" style="134" hidden="1" customWidth="1"/>
    <col min="15376" max="15376" width="8.85546875" style="134" customWidth="1"/>
    <col min="15377" max="15381" width="0" style="134" hidden="1" customWidth="1"/>
    <col min="15382" max="15382" width="9.5703125" style="134" customWidth="1"/>
    <col min="15383" max="15383" width="0" style="134" hidden="1" customWidth="1"/>
    <col min="15384" max="15384" width="7.28515625" style="134" customWidth="1"/>
    <col min="15385" max="15387" width="0" style="134" hidden="1" customWidth="1"/>
    <col min="15388" max="15388" width="9.5703125" style="134" customWidth="1"/>
    <col min="15389" max="15391" width="0" style="134" hidden="1" customWidth="1"/>
    <col min="15392" max="15392" width="12.7109375" style="134" customWidth="1"/>
    <col min="15393" max="15395" width="0" style="134" hidden="1" customWidth="1"/>
    <col min="15396" max="15396" width="9" style="134" customWidth="1"/>
    <col min="15397" max="15399" width="0" style="134" hidden="1" customWidth="1"/>
    <col min="15400" max="15400" width="7.28515625" style="134" customWidth="1"/>
    <col min="15401" max="15401" width="0" style="134" hidden="1" customWidth="1"/>
    <col min="15402" max="15402" width="10.5703125" style="134" customWidth="1"/>
    <col min="15403" max="15407" width="0" style="134" hidden="1" customWidth="1"/>
    <col min="15408" max="15408" width="8.85546875" style="134" customWidth="1"/>
    <col min="15409" max="15409" width="0" style="134" hidden="1" customWidth="1"/>
    <col min="15410" max="15410" width="7.140625" style="134" customWidth="1"/>
    <col min="15411" max="15411" width="0" style="134" hidden="1" customWidth="1"/>
    <col min="15412" max="15412" width="9" style="134" customWidth="1"/>
    <col min="15413" max="15413" width="0" style="134" hidden="1" customWidth="1"/>
    <col min="15414" max="15414" width="7.7109375" style="134" customWidth="1"/>
    <col min="15415" max="15415" width="0" style="134" hidden="1" customWidth="1"/>
    <col min="15416" max="15416" width="10.140625" style="134" customWidth="1"/>
    <col min="15417" max="15435" width="0" style="134" hidden="1" customWidth="1"/>
    <col min="15436" max="15436" width="9.85546875" style="134" customWidth="1"/>
    <col min="15437" max="15437" width="0" style="134" hidden="1" customWidth="1"/>
    <col min="15438" max="15438" width="8.140625" style="134" customWidth="1"/>
    <col min="15439" max="15439" width="7.85546875" style="134" customWidth="1"/>
    <col min="15440" max="15440" width="9" style="134" customWidth="1"/>
    <col min="15441" max="15441" width="13.28515625" style="134" customWidth="1"/>
    <col min="15442" max="15447" width="0" style="134" hidden="1" customWidth="1"/>
    <col min="15448" max="15616" width="11.42578125" style="134"/>
    <col min="15617" max="15617" width="5.7109375" style="134" customWidth="1"/>
    <col min="15618" max="15618" width="10.85546875" style="134" customWidth="1"/>
    <col min="15619" max="15619" width="0" style="134" hidden="1" customWidth="1"/>
    <col min="15620" max="15620" width="7.140625" style="134" customWidth="1"/>
    <col min="15621" max="15623" width="0" style="134" hidden="1" customWidth="1"/>
    <col min="15624" max="15624" width="9.28515625" style="134" customWidth="1"/>
    <col min="15625" max="15625" width="0" style="134" hidden="1" customWidth="1"/>
    <col min="15626" max="15626" width="7.7109375" style="134" customWidth="1"/>
    <col min="15627" max="15627" width="0" style="134" hidden="1" customWidth="1"/>
    <col min="15628" max="15628" width="9" style="134" customWidth="1"/>
    <col min="15629" max="15629" width="0" style="134" hidden="1" customWidth="1"/>
    <col min="15630" max="15630" width="7.140625" style="134" customWidth="1"/>
    <col min="15631" max="15631" width="0" style="134" hidden="1" customWidth="1"/>
    <col min="15632" max="15632" width="8.85546875" style="134" customWidth="1"/>
    <col min="15633" max="15637" width="0" style="134" hidden="1" customWidth="1"/>
    <col min="15638" max="15638" width="9.5703125" style="134" customWidth="1"/>
    <col min="15639" max="15639" width="0" style="134" hidden="1" customWidth="1"/>
    <col min="15640" max="15640" width="7.28515625" style="134" customWidth="1"/>
    <col min="15641" max="15643" width="0" style="134" hidden="1" customWidth="1"/>
    <col min="15644" max="15644" width="9.5703125" style="134" customWidth="1"/>
    <col min="15645" max="15647" width="0" style="134" hidden="1" customWidth="1"/>
    <col min="15648" max="15648" width="12.7109375" style="134" customWidth="1"/>
    <col min="15649" max="15651" width="0" style="134" hidden="1" customWidth="1"/>
    <col min="15652" max="15652" width="9" style="134" customWidth="1"/>
    <col min="15653" max="15655" width="0" style="134" hidden="1" customWidth="1"/>
    <col min="15656" max="15656" width="7.28515625" style="134" customWidth="1"/>
    <col min="15657" max="15657" width="0" style="134" hidden="1" customWidth="1"/>
    <col min="15658" max="15658" width="10.5703125" style="134" customWidth="1"/>
    <col min="15659" max="15663" width="0" style="134" hidden="1" customWidth="1"/>
    <col min="15664" max="15664" width="8.85546875" style="134" customWidth="1"/>
    <col min="15665" max="15665" width="0" style="134" hidden="1" customWidth="1"/>
    <col min="15666" max="15666" width="7.140625" style="134" customWidth="1"/>
    <col min="15667" max="15667" width="0" style="134" hidden="1" customWidth="1"/>
    <col min="15668" max="15668" width="9" style="134" customWidth="1"/>
    <col min="15669" max="15669" width="0" style="134" hidden="1" customWidth="1"/>
    <col min="15670" max="15670" width="7.7109375" style="134" customWidth="1"/>
    <col min="15671" max="15671" width="0" style="134" hidden="1" customWidth="1"/>
    <col min="15672" max="15672" width="10.140625" style="134" customWidth="1"/>
    <col min="15673" max="15691" width="0" style="134" hidden="1" customWidth="1"/>
    <col min="15692" max="15692" width="9.85546875" style="134" customWidth="1"/>
    <col min="15693" max="15693" width="0" style="134" hidden="1" customWidth="1"/>
    <col min="15694" max="15694" width="8.140625" style="134" customWidth="1"/>
    <col min="15695" max="15695" width="7.85546875" style="134" customWidth="1"/>
    <col min="15696" max="15696" width="9" style="134" customWidth="1"/>
    <col min="15697" max="15697" width="13.28515625" style="134" customWidth="1"/>
    <col min="15698" max="15703" width="0" style="134" hidden="1" customWidth="1"/>
    <col min="15704" max="15872" width="11.42578125" style="134"/>
    <col min="15873" max="15873" width="5.7109375" style="134" customWidth="1"/>
    <col min="15874" max="15874" width="10.85546875" style="134" customWidth="1"/>
    <col min="15875" max="15875" width="0" style="134" hidden="1" customWidth="1"/>
    <col min="15876" max="15876" width="7.140625" style="134" customWidth="1"/>
    <col min="15877" max="15879" width="0" style="134" hidden="1" customWidth="1"/>
    <col min="15880" max="15880" width="9.28515625" style="134" customWidth="1"/>
    <col min="15881" max="15881" width="0" style="134" hidden="1" customWidth="1"/>
    <col min="15882" max="15882" width="7.7109375" style="134" customWidth="1"/>
    <col min="15883" max="15883" width="0" style="134" hidden="1" customWidth="1"/>
    <col min="15884" max="15884" width="9" style="134" customWidth="1"/>
    <col min="15885" max="15885" width="0" style="134" hidden="1" customWidth="1"/>
    <col min="15886" max="15886" width="7.140625" style="134" customWidth="1"/>
    <col min="15887" max="15887" width="0" style="134" hidden="1" customWidth="1"/>
    <col min="15888" max="15888" width="8.85546875" style="134" customWidth="1"/>
    <col min="15889" max="15893" width="0" style="134" hidden="1" customWidth="1"/>
    <col min="15894" max="15894" width="9.5703125" style="134" customWidth="1"/>
    <col min="15895" max="15895" width="0" style="134" hidden="1" customWidth="1"/>
    <col min="15896" max="15896" width="7.28515625" style="134" customWidth="1"/>
    <col min="15897" max="15899" width="0" style="134" hidden="1" customWidth="1"/>
    <col min="15900" max="15900" width="9.5703125" style="134" customWidth="1"/>
    <col min="15901" max="15903" width="0" style="134" hidden="1" customWidth="1"/>
    <col min="15904" max="15904" width="12.7109375" style="134" customWidth="1"/>
    <col min="15905" max="15907" width="0" style="134" hidden="1" customWidth="1"/>
    <col min="15908" max="15908" width="9" style="134" customWidth="1"/>
    <col min="15909" max="15911" width="0" style="134" hidden="1" customWidth="1"/>
    <col min="15912" max="15912" width="7.28515625" style="134" customWidth="1"/>
    <col min="15913" max="15913" width="0" style="134" hidden="1" customWidth="1"/>
    <col min="15914" max="15914" width="10.5703125" style="134" customWidth="1"/>
    <col min="15915" max="15919" width="0" style="134" hidden="1" customWidth="1"/>
    <col min="15920" max="15920" width="8.85546875" style="134" customWidth="1"/>
    <col min="15921" max="15921" width="0" style="134" hidden="1" customWidth="1"/>
    <col min="15922" max="15922" width="7.140625" style="134" customWidth="1"/>
    <col min="15923" max="15923" width="0" style="134" hidden="1" customWidth="1"/>
    <col min="15924" max="15924" width="9" style="134" customWidth="1"/>
    <col min="15925" max="15925" width="0" style="134" hidden="1" customWidth="1"/>
    <col min="15926" max="15926" width="7.7109375" style="134" customWidth="1"/>
    <col min="15927" max="15927" width="0" style="134" hidden="1" customWidth="1"/>
    <col min="15928" max="15928" width="10.140625" style="134" customWidth="1"/>
    <col min="15929" max="15947" width="0" style="134" hidden="1" customWidth="1"/>
    <col min="15948" max="15948" width="9.85546875" style="134" customWidth="1"/>
    <col min="15949" max="15949" width="0" style="134" hidden="1" customWidth="1"/>
    <col min="15950" max="15950" width="8.140625" style="134" customWidth="1"/>
    <col min="15951" max="15951" width="7.85546875" style="134" customWidth="1"/>
    <col min="15952" max="15952" width="9" style="134" customWidth="1"/>
    <col min="15953" max="15953" width="13.28515625" style="134" customWidth="1"/>
    <col min="15954" max="15959" width="0" style="134" hidden="1" customWidth="1"/>
    <col min="15960" max="16128" width="11.42578125" style="134"/>
    <col min="16129" max="16129" width="5.7109375" style="134" customWidth="1"/>
    <col min="16130" max="16130" width="10.85546875" style="134" customWidth="1"/>
    <col min="16131" max="16131" width="0" style="134" hidden="1" customWidth="1"/>
    <col min="16132" max="16132" width="7.140625" style="134" customWidth="1"/>
    <col min="16133" max="16135" width="0" style="134" hidden="1" customWidth="1"/>
    <col min="16136" max="16136" width="9.28515625" style="134" customWidth="1"/>
    <col min="16137" max="16137" width="0" style="134" hidden="1" customWidth="1"/>
    <col min="16138" max="16138" width="7.7109375" style="134" customWidth="1"/>
    <col min="16139" max="16139" width="0" style="134" hidden="1" customWidth="1"/>
    <col min="16140" max="16140" width="9" style="134" customWidth="1"/>
    <col min="16141" max="16141" width="0" style="134" hidden="1" customWidth="1"/>
    <col min="16142" max="16142" width="7.140625" style="134" customWidth="1"/>
    <col min="16143" max="16143" width="0" style="134" hidden="1" customWidth="1"/>
    <col min="16144" max="16144" width="8.85546875" style="134" customWidth="1"/>
    <col min="16145" max="16149" width="0" style="134" hidden="1" customWidth="1"/>
    <col min="16150" max="16150" width="9.5703125" style="134" customWidth="1"/>
    <col min="16151" max="16151" width="0" style="134" hidden="1" customWidth="1"/>
    <col min="16152" max="16152" width="7.28515625" style="134" customWidth="1"/>
    <col min="16153" max="16155" width="0" style="134" hidden="1" customWidth="1"/>
    <col min="16156" max="16156" width="9.5703125" style="134" customWidth="1"/>
    <col min="16157" max="16159" width="0" style="134" hidden="1" customWidth="1"/>
    <col min="16160" max="16160" width="12.7109375" style="134" customWidth="1"/>
    <col min="16161" max="16163" width="0" style="134" hidden="1" customWidth="1"/>
    <col min="16164" max="16164" width="9" style="134" customWidth="1"/>
    <col min="16165" max="16167" width="0" style="134" hidden="1" customWidth="1"/>
    <col min="16168" max="16168" width="7.28515625" style="134" customWidth="1"/>
    <col min="16169" max="16169" width="0" style="134" hidden="1" customWidth="1"/>
    <col min="16170" max="16170" width="10.5703125" style="134" customWidth="1"/>
    <col min="16171" max="16175" width="0" style="134" hidden="1" customWidth="1"/>
    <col min="16176" max="16176" width="8.85546875" style="134" customWidth="1"/>
    <col min="16177" max="16177" width="0" style="134" hidden="1" customWidth="1"/>
    <col min="16178" max="16178" width="7.140625" style="134" customWidth="1"/>
    <col min="16179" max="16179" width="0" style="134" hidden="1" customWidth="1"/>
    <col min="16180" max="16180" width="9" style="134" customWidth="1"/>
    <col min="16181" max="16181" width="0" style="134" hidden="1" customWidth="1"/>
    <col min="16182" max="16182" width="7.7109375" style="134" customWidth="1"/>
    <col min="16183" max="16183" width="0" style="134" hidden="1" customWidth="1"/>
    <col min="16184" max="16184" width="10.140625" style="134" customWidth="1"/>
    <col min="16185" max="16203" width="0" style="134" hidden="1" customWidth="1"/>
    <col min="16204" max="16204" width="9.85546875" style="134" customWidth="1"/>
    <col min="16205" max="16205" width="0" style="134" hidden="1" customWidth="1"/>
    <col min="16206" max="16206" width="8.140625" style="134" customWidth="1"/>
    <col min="16207" max="16207" width="7.85546875" style="134" customWidth="1"/>
    <col min="16208" max="16208" width="9" style="134" customWidth="1"/>
    <col min="16209" max="16209" width="13.28515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464</v>
      </c>
    </row>
    <row r="15" spans="2:28" x14ac:dyDescent="0.2">
      <c r="B15" s="134" t="s">
        <v>7</v>
      </c>
      <c r="I15" s="75"/>
      <c r="J15" s="75" t="s">
        <v>194</v>
      </c>
      <c r="K15" s="75"/>
    </row>
    <row r="16" spans="2:28" x14ac:dyDescent="0.2">
      <c r="B16" s="134" t="s">
        <v>8</v>
      </c>
      <c r="J16" s="74">
        <v>464</v>
      </c>
    </row>
    <row r="17" spans="1:89" x14ac:dyDescent="0.2">
      <c r="B17" s="575" t="s">
        <v>9</v>
      </c>
      <c r="H17" s="134"/>
      <c r="I17" s="134"/>
    </row>
    <row r="18" spans="1:89" ht="60.75" customHeight="1" thickBot="1" x14ac:dyDescent="0.25">
      <c r="H18" s="134"/>
      <c r="I18" s="134"/>
    </row>
    <row r="19" spans="1:89"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90"/>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39" thickBot="1" x14ac:dyDescent="0.25">
      <c r="B20" s="1280" t="s">
        <v>135</v>
      </c>
      <c r="C20" s="1281"/>
      <c r="D20" s="1282"/>
      <c r="E20" s="961" t="s">
        <v>39</v>
      </c>
      <c r="F20" s="961" t="s">
        <v>39</v>
      </c>
      <c r="G20" s="966" t="s">
        <v>157</v>
      </c>
      <c r="H20" s="1131" t="s">
        <v>195</v>
      </c>
      <c r="I20" s="966" t="s">
        <v>196</v>
      </c>
      <c r="J20" s="966" t="s">
        <v>196</v>
      </c>
      <c r="K20" s="966" t="s">
        <v>197</v>
      </c>
      <c r="L20" s="966" t="s">
        <v>197</v>
      </c>
      <c r="M20" s="966" t="s">
        <v>198</v>
      </c>
      <c r="N20" s="966" t="s">
        <v>198</v>
      </c>
      <c r="O20" s="966" t="s">
        <v>43</v>
      </c>
      <c r="P20" s="966" t="s">
        <v>140</v>
      </c>
      <c r="Q20" s="966" t="s">
        <v>199</v>
      </c>
      <c r="R20" s="966" t="s">
        <v>199</v>
      </c>
      <c r="S20" s="966" t="s">
        <v>163</v>
      </c>
      <c r="T20" s="966" t="s">
        <v>163</v>
      </c>
      <c r="U20" s="966" t="s">
        <v>200</v>
      </c>
      <c r="V20" s="966" t="s">
        <v>200</v>
      </c>
      <c r="W20" s="966" t="s">
        <v>41</v>
      </c>
      <c r="X20" s="966" t="s">
        <v>41</v>
      </c>
      <c r="Y20" s="966" t="s">
        <v>201</v>
      </c>
      <c r="Z20" s="966" t="s">
        <v>201</v>
      </c>
      <c r="AA20" s="966" t="s">
        <v>42</v>
      </c>
      <c r="AB20" s="966" t="s">
        <v>42</v>
      </c>
      <c r="AC20" s="966" t="s">
        <v>202</v>
      </c>
      <c r="AD20" s="966" t="s">
        <v>202</v>
      </c>
      <c r="AE20" s="966" t="s">
        <v>203</v>
      </c>
      <c r="AF20" s="966" t="s">
        <v>203</v>
      </c>
      <c r="AG20" s="966" t="s">
        <v>202</v>
      </c>
      <c r="AH20" s="966" t="s">
        <v>202</v>
      </c>
      <c r="AI20" s="966" t="s">
        <v>42</v>
      </c>
      <c r="AJ20" s="966" t="s">
        <v>42</v>
      </c>
      <c r="AK20" s="966" t="s">
        <v>201</v>
      </c>
      <c r="AL20" s="966" t="s">
        <v>201</v>
      </c>
      <c r="AM20" s="966" t="s">
        <v>41</v>
      </c>
      <c r="AN20" s="966" t="s">
        <v>41</v>
      </c>
      <c r="AO20" s="966" t="s">
        <v>200</v>
      </c>
      <c r="AP20" s="966" t="s">
        <v>200</v>
      </c>
      <c r="AQ20" s="966" t="s">
        <v>163</v>
      </c>
      <c r="AR20" s="966" t="s">
        <v>163</v>
      </c>
      <c r="AS20" s="966" t="s">
        <v>204</v>
      </c>
      <c r="AT20" s="966" t="s">
        <v>204</v>
      </c>
      <c r="AU20" s="966" t="s">
        <v>43</v>
      </c>
      <c r="AV20" s="966" t="s">
        <v>140</v>
      </c>
      <c r="AW20" s="966" t="s">
        <v>198</v>
      </c>
      <c r="AX20" s="966" t="s">
        <v>198</v>
      </c>
      <c r="AY20" s="966" t="s">
        <v>197</v>
      </c>
      <c r="AZ20" s="966" t="s">
        <v>197</v>
      </c>
      <c r="BA20" s="966" t="s">
        <v>196</v>
      </c>
      <c r="BB20" s="966" t="s">
        <v>196</v>
      </c>
      <c r="BC20" s="966" t="s">
        <v>157</v>
      </c>
      <c r="BD20" s="1131" t="s">
        <v>195</v>
      </c>
      <c r="BE20" s="969"/>
      <c r="BF20" s="969"/>
      <c r="BG20" s="969"/>
      <c r="BH20" s="969"/>
      <c r="BI20" s="969"/>
      <c r="BJ20" s="969"/>
      <c r="BK20" s="969"/>
      <c r="BL20" s="969"/>
      <c r="BM20" s="969"/>
      <c r="BN20" s="969"/>
      <c r="BO20" s="969"/>
      <c r="BP20" s="969"/>
      <c r="BQ20" s="969"/>
      <c r="BR20" s="969"/>
      <c r="BS20" s="969"/>
      <c r="BT20" s="969"/>
      <c r="BU20" s="966"/>
      <c r="BV20" s="966"/>
      <c r="BW20" s="966" t="s">
        <v>39</v>
      </c>
      <c r="BX20" s="966"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0">
        <v>0</v>
      </c>
      <c r="E21" s="121">
        <v>0</v>
      </c>
      <c r="F21" s="119">
        <v>0</v>
      </c>
      <c r="G21" s="120">
        <v>0</v>
      </c>
      <c r="H21" s="121">
        <v>4.66</v>
      </c>
      <c r="I21" s="119">
        <v>0</v>
      </c>
      <c r="J21" s="119">
        <v>2.4809999999999999</v>
      </c>
      <c r="K21" s="119">
        <v>0</v>
      </c>
      <c r="L21" s="119">
        <v>1.5089999999999999</v>
      </c>
      <c r="M21" s="119">
        <v>0</v>
      </c>
      <c r="N21" s="119">
        <v>2.589</v>
      </c>
      <c r="O21" s="119">
        <v>0</v>
      </c>
      <c r="P21" s="119">
        <v>2.1960000000000002</v>
      </c>
      <c r="Q21" s="119">
        <v>0</v>
      </c>
      <c r="R21" s="119">
        <v>0</v>
      </c>
      <c r="S21" s="119">
        <v>0</v>
      </c>
      <c r="T21" s="119">
        <v>0</v>
      </c>
      <c r="U21" s="119">
        <v>0</v>
      </c>
      <c r="V21" s="119">
        <v>5.4589999999999996</v>
      </c>
      <c r="W21" s="119">
        <v>0</v>
      </c>
      <c r="X21" s="119">
        <v>1.718</v>
      </c>
      <c r="Y21" s="119">
        <v>0</v>
      </c>
      <c r="Z21" s="119">
        <v>0</v>
      </c>
      <c r="AA21" s="119">
        <v>0</v>
      </c>
      <c r="AB21" s="119">
        <v>3.6680000000000001</v>
      </c>
      <c r="AC21" s="119">
        <v>0</v>
      </c>
      <c r="AD21" s="119">
        <v>0</v>
      </c>
      <c r="AE21" s="119">
        <v>0</v>
      </c>
      <c r="AF21" s="119">
        <v>6.7910000000000004</v>
      </c>
      <c r="AG21" s="119">
        <v>0</v>
      </c>
      <c r="AH21" s="119">
        <v>0</v>
      </c>
      <c r="AI21" s="119">
        <v>0</v>
      </c>
      <c r="AJ21" s="119">
        <v>2.9550000000000001</v>
      </c>
      <c r="AK21" s="119">
        <v>0</v>
      </c>
      <c r="AL21" s="119">
        <v>0</v>
      </c>
      <c r="AM21" s="119">
        <v>0</v>
      </c>
      <c r="AN21" s="119">
        <v>2.33</v>
      </c>
      <c r="AO21" s="119">
        <v>0</v>
      </c>
      <c r="AP21" s="119">
        <v>0</v>
      </c>
      <c r="AQ21" s="119">
        <v>0</v>
      </c>
      <c r="AR21" s="119">
        <v>0</v>
      </c>
      <c r="AS21" s="119">
        <v>0</v>
      </c>
      <c r="AT21" s="119">
        <v>0</v>
      </c>
      <c r="AU21" s="119">
        <v>0</v>
      </c>
      <c r="AV21" s="119">
        <v>6.5250000000000004</v>
      </c>
      <c r="AW21" s="119">
        <v>0</v>
      </c>
      <c r="AX21" s="119">
        <v>2.1309999999999998</v>
      </c>
      <c r="AY21" s="119">
        <v>0</v>
      </c>
      <c r="AZ21" s="119">
        <v>2.5499999999999998</v>
      </c>
      <c r="BA21" s="119">
        <v>0</v>
      </c>
      <c r="BB21" s="119">
        <v>1.5269999999999999</v>
      </c>
      <c r="BC21" s="119">
        <v>0</v>
      </c>
      <c r="BD21" s="119">
        <v>2.5409999999999999</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4.6849999999999996</v>
      </c>
      <c r="BY21" s="123"/>
      <c r="BZ21" s="1334">
        <f>+D21+F21+H21+J21+L21+N21+P21+R21+T21+V21+X21+Z21+AB21+AD21+BX21+AF21+AH21+AJ21+AL21+AN21+AP21+AR21+AT21+AV21+AX21+AZ21+BB21+BD21+BF21+BH21+BJ21+BL21+BN21+BP21+BR21+BT21+BV21</f>
        <v>56.314999999999991</v>
      </c>
      <c r="CA21" s="1294"/>
      <c r="CB21" s="1294"/>
      <c r="CC21" s="1294"/>
      <c r="CG21" s="135"/>
      <c r="CH21" s="134" t="s">
        <v>18</v>
      </c>
      <c r="CI21" s="135"/>
    </row>
    <row r="22" spans="1:89" ht="25.5" customHeight="1" thickBot="1" x14ac:dyDescent="0.25">
      <c r="B22" s="149" t="s">
        <v>22</v>
      </c>
      <c r="C22" s="136"/>
      <c r="D22" s="137">
        <v>0</v>
      </c>
      <c r="E22" s="138">
        <v>0</v>
      </c>
      <c r="F22" s="136">
        <f>+F21+D22</f>
        <v>0</v>
      </c>
      <c r="G22" s="137">
        <f>+G21+E22</f>
        <v>0</v>
      </c>
      <c r="H22" s="138">
        <f>+H21+F22</f>
        <v>4.66</v>
      </c>
      <c r="I22" s="136">
        <v>0</v>
      </c>
      <c r="J22" s="136">
        <f>+J21+H22</f>
        <v>7.141</v>
      </c>
      <c r="K22" s="136">
        <f>+K21+I22</f>
        <v>0</v>
      </c>
      <c r="L22" s="136">
        <f>+L21+J22</f>
        <v>8.65</v>
      </c>
      <c r="M22" s="136">
        <v>0</v>
      </c>
      <c r="N22" s="136">
        <f>+N21+L22</f>
        <v>11.239000000000001</v>
      </c>
      <c r="O22" s="136">
        <v>0</v>
      </c>
      <c r="P22" s="136">
        <f>+P21+N22</f>
        <v>13.435</v>
      </c>
      <c r="Q22" s="136">
        <v>0</v>
      </c>
      <c r="R22" s="136">
        <f>+R21+P22</f>
        <v>13.435</v>
      </c>
      <c r="S22" s="136">
        <f>+S21+Q22</f>
        <v>0</v>
      </c>
      <c r="T22" s="136">
        <f>+T21+R22</f>
        <v>13.435</v>
      </c>
      <c r="U22" s="136">
        <v>0</v>
      </c>
      <c r="V22" s="136">
        <f>+V21+T22</f>
        <v>18.893999999999998</v>
      </c>
      <c r="W22" s="136">
        <f>+W21+U22</f>
        <v>0</v>
      </c>
      <c r="X22" s="136">
        <f>+X21+V22</f>
        <v>20.611999999999998</v>
      </c>
      <c r="Y22" s="136">
        <v>0</v>
      </c>
      <c r="Z22" s="136">
        <f>+Z21+X22</f>
        <v>20.611999999999998</v>
      </c>
      <c r="AA22" s="136">
        <f>+AA21+Y22</f>
        <v>0</v>
      </c>
      <c r="AB22" s="136">
        <f>+AB21+Z22</f>
        <v>24.279999999999998</v>
      </c>
      <c r="AC22" s="136">
        <v>0</v>
      </c>
      <c r="AD22" s="136">
        <f>+AD21+AB22</f>
        <v>24.279999999999998</v>
      </c>
      <c r="AE22" s="136">
        <f>+AE21+AC22</f>
        <v>0</v>
      </c>
      <c r="AF22" s="136">
        <f>+AF21+AD22</f>
        <v>31.070999999999998</v>
      </c>
      <c r="AG22" s="136">
        <v>0</v>
      </c>
      <c r="AH22" s="136">
        <f>+AH21+AF22</f>
        <v>31.070999999999998</v>
      </c>
      <c r="AI22" s="136">
        <v>0</v>
      </c>
      <c r="AJ22" s="136">
        <f>+AJ21+AH22</f>
        <v>34.025999999999996</v>
      </c>
      <c r="AK22" s="136">
        <v>0</v>
      </c>
      <c r="AL22" s="136">
        <f>+AL21+AJ22</f>
        <v>34.025999999999996</v>
      </c>
      <c r="AM22" s="136">
        <f>+AM21+AK22</f>
        <v>0</v>
      </c>
      <c r="AN22" s="136">
        <f>+AN21+AL22</f>
        <v>36.355999999999995</v>
      </c>
      <c r="AO22" s="136">
        <v>0</v>
      </c>
      <c r="AP22" s="136">
        <f>+AP21+AN22</f>
        <v>36.355999999999995</v>
      </c>
      <c r="AQ22" s="136">
        <f>+AQ21+AO22</f>
        <v>0</v>
      </c>
      <c r="AR22" s="136">
        <f>+AR21+AP22</f>
        <v>36.355999999999995</v>
      </c>
      <c r="AS22" s="136">
        <v>0</v>
      </c>
      <c r="AT22" s="136">
        <f>+AT21+AR22</f>
        <v>36.355999999999995</v>
      </c>
      <c r="AU22" s="136">
        <v>0</v>
      </c>
      <c r="AV22" s="136">
        <f>+AV21+AT22</f>
        <v>42.880999999999993</v>
      </c>
      <c r="AW22" s="136">
        <v>0</v>
      </c>
      <c r="AX22" s="136">
        <f>+AX21+AV22</f>
        <v>45.011999999999993</v>
      </c>
      <c r="AY22" s="136">
        <v>0</v>
      </c>
      <c r="AZ22" s="136">
        <f>+AZ21+AX22</f>
        <v>47.561999999999991</v>
      </c>
      <c r="BA22" s="136">
        <v>0</v>
      </c>
      <c r="BB22" s="136">
        <f>+BB21+AZ22</f>
        <v>49.088999999999992</v>
      </c>
      <c r="BC22" s="136">
        <v>0</v>
      </c>
      <c r="BD22" s="136">
        <f>+BD21+BB22</f>
        <v>51.629999999999988</v>
      </c>
      <c r="BE22" s="136">
        <v>0</v>
      </c>
      <c r="BF22" s="136">
        <f>+BF21+BD22</f>
        <v>51.629999999999988</v>
      </c>
      <c r="BG22" s="136">
        <v>0</v>
      </c>
      <c r="BH22" s="136">
        <f>+BH21+BF22</f>
        <v>51.629999999999988</v>
      </c>
      <c r="BI22" s="136">
        <v>0</v>
      </c>
      <c r="BJ22" s="136">
        <f>+BJ21+BH22</f>
        <v>51.629999999999988</v>
      </c>
      <c r="BK22" s="136">
        <v>0</v>
      </c>
      <c r="BL22" s="136">
        <f>+BL21+BJ22</f>
        <v>51.629999999999988</v>
      </c>
      <c r="BM22" s="136">
        <v>0</v>
      </c>
      <c r="BN22" s="136">
        <f>+BN21+BL22</f>
        <v>51.629999999999988</v>
      </c>
      <c r="BO22" s="136">
        <v>0</v>
      </c>
      <c r="BP22" s="136">
        <f>+BP21+BN22</f>
        <v>51.629999999999988</v>
      </c>
      <c r="BQ22" s="136">
        <v>0</v>
      </c>
      <c r="BR22" s="136">
        <f>+BR21+BP22</f>
        <v>51.629999999999988</v>
      </c>
      <c r="BS22" s="136">
        <v>0</v>
      </c>
      <c r="BT22" s="136">
        <f>+BT21+BR22</f>
        <v>51.629999999999988</v>
      </c>
      <c r="BU22" s="136">
        <v>0</v>
      </c>
      <c r="BV22" s="136">
        <f>+BV21+BT22</f>
        <v>51.629999999999988</v>
      </c>
      <c r="BW22" s="136">
        <v>0</v>
      </c>
      <c r="BX22" s="141">
        <f>+BX21+BV22</f>
        <v>56.314999999999991</v>
      </c>
      <c r="BY22" s="139"/>
      <c r="BZ22" s="1335"/>
      <c r="CA22" s="1294"/>
      <c r="CB22" s="1294"/>
      <c r="CC22" s="1294"/>
      <c r="CG22" s="135"/>
      <c r="CH22" s="135"/>
      <c r="CI22" s="135"/>
    </row>
    <row r="23" spans="1:89" ht="25.5" customHeight="1" thickBot="1" x14ac:dyDescent="0.25">
      <c r="A23" s="1126"/>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89" ht="12.75" hidden="1" customHeight="1" x14ac:dyDescent="0.2">
      <c r="A24" s="1348" t="s">
        <v>24</v>
      </c>
      <c r="B24" s="854">
        <v>1</v>
      </c>
      <c r="C24" s="858">
        <v>2.0833333333333332E-2</v>
      </c>
      <c r="D24" s="858">
        <v>0.20833333333333334</v>
      </c>
      <c r="E24" s="1173">
        <v>0</v>
      </c>
      <c r="F24" s="1129"/>
      <c r="G24" s="856">
        <v>4.1666666666666701E-3</v>
      </c>
      <c r="H24" s="858">
        <f t="shared" ref="H24:H69" si="0">+G24+D24</f>
        <v>0.21250000000000002</v>
      </c>
      <c r="I24" s="346">
        <v>2.7777777777777801E-3</v>
      </c>
      <c r="J24" s="196">
        <f t="shared" ref="J24:J69" si="1">+I24+H24</f>
        <v>0.21527777777777779</v>
      </c>
      <c r="K24" s="196">
        <v>5.5555555555555558E-3</v>
      </c>
      <c r="L24" s="196">
        <f t="shared" ref="L24:L69" si="2">+K24+J24</f>
        <v>0.22083333333333335</v>
      </c>
      <c r="M24" s="196">
        <v>4.8611111111111112E-3</v>
      </c>
      <c r="N24" s="196">
        <f t="shared" ref="N24:N69" si="3">+M24+L24</f>
        <v>0.22569444444444448</v>
      </c>
      <c r="O24" s="196">
        <v>4.1666666666666666E-3</v>
      </c>
      <c r="P24" s="196">
        <f t="shared" ref="P24:P69" si="4">+O24+N24</f>
        <v>0.22986111111111115</v>
      </c>
      <c r="Q24" s="196">
        <v>2.7777777777777779E-3</v>
      </c>
      <c r="R24" s="196">
        <f t="shared" ref="R24:R69" si="5">+Q24+P24</f>
        <v>0.23263888888888892</v>
      </c>
      <c r="S24" s="196">
        <v>2.7777777777777779E-3</v>
      </c>
      <c r="T24" s="196">
        <f t="shared" ref="T24:T69" si="6">+S24+R24</f>
        <v>0.23541666666666669</v>
      </c>
      <c r="U24" s="196">
        <v>2.7777777777777779E-3</v>
      </c>
      <c r="V24" s="196">
        <f t="shared" ref="V24:V69" si="7">+U24+T24</f>
        <v>0.23819444444444446</v>
      </c>
      <c r="W24" s="196">
        <v>4.1666666666666701E-3</v>
      </c>
      <c r="X24" s="196">
        <f t="shared" ref="X24:X69" si="8">+W24+V24</f>
        <v>0.24236111111111114</v>
      </c>
      <c r="Y24" s="196">
        <v>2.0833333333333333E-3</v>
      </c>
      <c r="Z24" s="196">
        <f t="shared" ref="Z24:Z69" si="9">+Y24+X24</f>
        <v>0.24444444444444446</v>
      </c>
      <c r="AA24" s="196">
        <v>1.3888888888888889E-3</v>
      </c>
      <c r="AB24" s="196">
        <f t="shared" ref="AB24:AB69" si="10">+AA24+Z24</f>
        <v>0.24583333333333335</v>
      </c>
      <c r="AC24" s="196">
        <v>2.0833333333333333E-3</v>
      </c>
      <c r="AD24" s="196">
        <f t="shared" ref="AD24:AD69" si="11">+AC24+AB24</f>
        <v>0.24791666666666667</v>
      </c>
      <c r="AE24" s="196">
        <v>4.1666666666666666E-3</v>
      </c>
      <c r="AF24" s="196">
        <f t="shared" ref="AF24:AF69" si="12">+AE24+AD24</f>
        <v>0.25208333333333333</v>
      </c>
      <c r="AG24" s="196">
        <v>2.7777777777777779E-3</v>
      </c>
      <c r="AH24" s="196">
        <f t="shared" ref="AH24:AH69" si="13">+AG24+AF24</f>
        <v>0.25486111111111109</v>
      </c>
      <c r="AI24" s="196">
        <v>2.0833333333333333E-3</v>
      </c>
      <c r="AJ24" s="196">
        <f t="shared" ref="AJ24:AJ69" si="14">+AI24+AH24</f>
        <v>0.25694444444444442</v>
      </c>
      <c r="AK24" s="196">
        <v>1.3888888888888889E-3</v>
      </c>
      <c r="AL24" s="196">
        <f t="shared" ref="AL24:AL69" si="15">+AK24+AJ24</f>
        <v>0.2583333333333333</v>
      </c>
      <c r="AM24" s="196">
        <v>2.0833333333333333E-3</v>
      </c>
      <c r="AN24" s="196">
        <f t="shared" ref="AN24:AN69" si="16">+AM24+AL24</f>
        <v>0.26041666666666663</v>
      </c>
      <c r="AO24" s="196">
        <v>3.472222222222222E-3</v>
      </c>
      <c r="AP24" s="196">
        <f t="shared" ref="AP24:AP69" si="17">+AO24+AN24</f>
        <v>0.26388888888888884</v>
      </c>
      <c r="AQ24" s="196">
        <v>6.2499999999999995E-3</v>
      </c>
      <c r="AR24" s="196">
        <f t="shared" ref="AR24:AR69" si="18">+AQ24+AP24</f>
        <v>0.27013888888888882</v>
      </c>
      <c r="AS24" s="196">
        <v>2.7777777777777779E-3</v>
      </c>
      <c r="AT24" s="196">
        <f t="shared" ref="AT24:AT69" si="19">+AS24+AR24</f>
        <v>0.27291666666666659</v>
      </c>
      <c r="AU24" s="196">
        <v>2.7777777777777779E-3</v>
      </c>
      <c r="AV24" s="196">
        <f t="shared" ref="AV24:AV69" si="20">+AU24+AT24</f>
        <v>0.27569444444444435</v>
      </c>
      <c r="AW24" s="196">
        <v>5.5555555555555558E-3</v>
      </c>
      <c r="AX24" s="196">
        <f t="shared" ref="AX24:AX69" si="21">+AW24+AV24</f>
        <v>0.28124999999999989</v>
      </c>
      <c r="AY24" s="196">
        <v>5.5555555555555558E-3</v>
      </c>
      <c r="AZ24" s="196">
        <f t="shared" ref="AZ24:AZ69" si="22">+AY24+AX24</f>
        <v>0.28680555555555542</v>
      </c>
      <c r="BA24" s="196">
        <v>5.5555555555555558E-3</v>
      </c>
      <c r="BB24" s="196">
        <f t="shared" ref="BB24:BB69" si="23">+BA24+AZ24</f>
        <v>0.29236111111111096</v>
      </c>
      <c r="BC24" s="856">
        <v>4.1666666666666666E-3</v>
      </c>
      <c r="BD24" s="858">
        <f t="shared" ref="BD24:BD69" si="24">+BC24+BB24</f>
        <v>0.29652777777777761</v>
      </c>
      <c r="BE24" s="346">
        <v>0</v>
      </c>
      <c r="BF24" s="196">
        <f t="shared" ref="BF24:BF69" si="25">+BE24+BD24</f>
        <v>0.29652777777777761</v>
      </c>
      <c r="BG24" s="196">
        <v>0</v>
      </c>
      <c r="BH24" s="196">
        <f t="shared" ref="BH24:BH69" si="26">+BG24+BF24</f>
        <v>0.29652777777777761</v>
      </c>
      <c r="BI24" s="196">
        <v>0</v>
      </c>
      <c r="BJ24" s="196">
        <f t="shared" ref="BJ24:BJ69" si="27">+BI24+BH24</f>
        <v>0.29652777777777761</v>
      </c>
      <c r="BK24" s="196">
        <v>0</v>
      </c>
      <c r="BL24" s="196">
        <f t="shared" ref="BL24:BL69" si="28">+BK24+BJ24</f>
        <v>0.29652777777777761</v>
      </c>
      <c r="BM24" s="196">
        <v>0</v>
      </c>
      <c r="BN24" s="196">
        <f t="shared" ref="BN24:BN69" si="29">+BM24+BL24</f>
        <v>0.29652777777777761</v>
      </c>
      <c r="BO24" s="196">
        <v>0</v>
      </c>
      <c r="BP24" s="196">
        <f t="shared" ref="BP24:BP69" si="30">+BO24+BN24</f>
        <v>0.29652777777777761</v>
      </c>
      <c r="BQ24" s="196">
        <v>0</v>
      </c>
      <c r="BR24" s="196">
        <f t="shared" ref="BR24:BR69" si="31">+BQ24+BP24</f>
        <v>0.29652777777777761</v>
      </c>
      <c r="BS24" s="196">
        <v>0</v>
      </c>
      <c r="BT24" s="196">
        <f t="shared" ref="BT24:BT69" si="32">+BS24+BR24</f>
        <v>0.29652777777777761</v>
      </c>
      <c r="BU24" s="196">
        <v>0</v>
      </c>
      <c r="BV24" s="196">
        <f t="shared" ref="BV24:BV69" si="33">+BU24+BT24</f>
        <v>0.29652777777777761</v>
      </c>
      <c r="BW24" s="124">
        <v>4.1666666666666666E-3</v>
      </c>
      <c r="BX24" s="855">
        <f t="shared" ref="BX24:BX69" si="34">+BW24+BV24</f>
        <v>0.30069444444444426</v>
      </c>
      <c r="BY24" s="857"/>
      <c r="BZ24" s="196"/>
      <c r="CA24" s="346">
        <f>+BX24-D24</f>
        <v>9.2361111111110922E-2</v>
      </c>
      <c r="CB24" s="859">
        <f t="shared" ref="CB24:CB69" si="35">+$J$75/CI24</f>
        <v>21.189473684210572</v>
      </c>
      <c r="CC24" s="860"/>
      <c r="CD24" s="134">
        <f t="shared" ref="CD24:CD69" si="36">+CA24*$CD$19</f>
        <v>132.99999999999972</v>
      </c>
      <c r="CE24" s="134">
        <f t="shared" ref="CE24:CE69" si="37">+$J$75</f>
        <v>46.97</v>
      </c>
      <c r="CG24" s="281">
        <f>+CA24</f>
        <v>9.2361111111110922E-2</v>
      </c>
      <c r="CH24" s="135">
        <f t="shared" ref="CH24:CH69" si="38">+CG24*$CD$19</f>
        <v>132.99999999999972</v>
      </c>
      <c r="CI24" s="282">
        <f>+CH24/60</f>
        <v>2.2166666666666619</v>
      </c>
    </row>
    <row r="25" spans="1:89" ht="13.5" hidden="1" thickBot="1" x14ac:dyDescent="0.25">
      <c r="A25" s="1349"/>
      <c r="B25" s="301">
        <v>2</v>
      </c>
      <c r="C25" s="347">
        <v>2.0833333333333332E-2</v>
      </c>
      <c r="D25" s="347">
        <f t="shared" ref="D25:D69" si="39">+C25+D24</f>
        <v>0.22916666666666669</v>
      </c>
      <c r="E25" s="1174">
        <v>0</v>
      </c>
      <c r="F25" s="1123"/>
      <c r="G25" s="297">
        <v>4.1666666666666701E-3</v>
      </c>
      <c r="H25" s="347">
        <f t="shared" si="0"/>
        <v>0.23333333333333336</v>
      </c>
      <c r="I25" s="203">
        <v>2.7777777777777801E-3</v>
      </c>
      <c r="J25" s="204">
        <f t="shared" si="1"/>
        <v>0.23611111111111113</v>
      </c>
      <c r="K25" s="204">
        <v>5.5555555555555558E-3</v>
      </c>
      <c r="L25" s="204">
        <f t="shared" si="2"/>
        <v>0.2416666666666667</v>
      </c>
      <c r="M25" s="204">
        <v>4.8611111111111112E-3</v>
      </c>
      <c r="N25" s="204">
        <f t="shared" si="3"/>
        <v>0.24652777777777782</v>
      </c>
      <c r="O25" s="204">
        <v>4.1666666666666666E-3</v>
      </c>
      <c r="P25" s="204">
        <f t="shared" si="4"/>
        <v>0.2506944444444445</v>
      </c>
      <c r="Q25" s="204">
        <v>2.7777777777777779E-3</v>
      </c>
      <c r="R25" s="204">
        <f t="shared" si="5"/>
        <v>0.25347222222222227</v>
      </c>
      <c r="S25" s="204">
        <v>2.7777777777777779E-3</v>
      </c>
      <c r="T25" s="204">
        <f t="shared" si="6"/>
        <v>0.25625000000000003</v>
      </c>
      <c r="U25" s="204">
        <v>2.7777777777777779E-3</v>
      </c>
      <c r="V25" s="204">
        <f t="shared" si="7"/>
        <v>0.2590277777777778</v>
      </c>
      <c r="W25" s="204">
        <v>4.1666666666666701E-3</v>
      </c>
      <c r="X25" s="204">
        <f t="shared" si="8"/>
        <v>0.26319444444444445</v>
      </c>
      <c r="Y25" s="204">
        <v>2.0833333333333333E-3</v>
      </c>
      <c r="Z25" s="204">
        <f t="shared" si="9"/>
        <v>0.26527777777777778</v>
      </c>
      <c r="AA25" s="204">
        <v>1.3888888888888889E-3</v>
      </c>
      <c r="AB25" s="204">
        <f t="shared" si="10"/>
        <v>0.26666666666666666</v>
      </c>
      <c r="AC25" s="204">
        <v>2.0833333333333333E-3</v>
      </c>
      <c r="AD25" s="204">
        <f t="shared" si="11"/>
        <v>0.26874999999999999</v>
      </c>
      <c r="AE25" s="204">
        <v>4.1666666666666666E-3</v>
      </c>
      <c r="AF25" s="204">
        <f t="shared" si="12"/>
        <v>0.27291666666666664</v>
      </c>
      <c r="AG25" s="204">
        <v>2.7777777777777779E-3</v>
      </c>
      <c r="AH25" s="204">
        <f t="shared" si="13"/>
        <v>0.27569444444444441</v>
      </c>
      <c r="AI25" s="204">
        <v>2.0833333333333333E-3</v>
      </c>
      <c r="AJ25" s="204">
        <f t="shared" si="14"/>
        <v>0.27777777777777773</v>
      </c>
      <c r="AK25" s="204">
        <v>1.3888888888888889E-3</v>
      </c>
      <c r="AL25" s="204">
        <f t="shared" si="15"/>
        <v>0.27916666666666662</v>
      </c>
      <c r="AM25" s="204">
        <v>2.0833333333333333E-3</v>
      </c>
      <c r="AN25" s="204">
        <f t="shared" si="16"/>
        <v>0.28124999999999994</v>
      </c>
      <c r="AO25" s="345">
        <v>3.472222222222222E-3</v>
      </c>
      <c r="AP25" s="204">
        <f t="shared" si="17"/>
        <v>0.28472222222222215</v>
      </c>
      <c r="AQ25" s="345">
        <v>6.2499999999999995E-3</v>
      </c>
      <c r="AR25" s="204">
        <f t="shared" si="18"/>
        <v>0.29097222222222213</v>
      </c>
      <c r="AS25" s="204">
        <v>2.7777777777777779E-3</v>
      </c>
      <c r="AT25" s="204">
        <f t="shared" si="19"/>
        <v>0.2937499999999999</v>
      </c>
      <c r="AU25" s="204">
        <v>2.7777777777777779E-3</v>
      </c>
      <c r="AV25" s="204">
        <f t="shared" si="20"/>
        <v>0.29652777777777767</v>
      </c>
      <c r="AW25" s="204">
        <v>5.5555555555555558E-3</v>
      </c>
      <c r="AX25" s="204">
        <f t="shared" si="21"/>
        <v>0.3020833333333332</v>
      </c>
      <c r="AY25" s="204">
        <v>5.5555555555555558E-3</v>
      </c>
      <c r="AZ25" s="204">
        <f t="shared" si="22"/>
        <v>0.30763888888888874</v>
      </c>
      <c r="BA25" s="204">
        <v>5.5555555555555558E-3</v>
      </c>
      <c r="BB25" s="204">
        <f t="shared" si="23"/>
        <v>0.31319444444444428</v>
      </c>
      <c r="BC25" s="297">
        <v>4.1666666666666666E-3</v>
      </c>
      <c r="BD25" s="347">
        <f t="shared" si="24"/>
        <v>0.31736111111111093</v>
      </c>
      <c r="BE25" s="203">
        <v>0</v>
      </c>
      <c r="BF25" s="204">
        <f t="shared" si="25"/>
        <v>0.31736111111111093</v>
      </c>
      <c r="BG25" s="204">
        <v>0</v>
      </c>
      <c r="BH25" s="204">
        <f t="shared" si="26"/>
        <v>0.31736111111111093</v>
      </c>
      <c r="BI25" s="204">
        <v>0</v>
      </c>
      <c r="BJ25" s="204">
        <f t="shared" si="27"/>
        <v>0.31736111111111093</v>
      </c>
      <c r="BK25" s="204">
        <v>0</v>
      </c>
      <c r="BL25" s="204">
        <f t="shared" si="28"/>
        <v>0.31736111111111093</v>
      </c>
      <c r="BM25" s="204">
        <v>0</v>
      </c>
      <c r="BN25" s="204">
        <f t="shared" si="29"/>
        <v>0.31736111111111093</v>
      </c>
      <c r="BO25" s="204">
        <v>0</v>
      </c>
      <c r="BP25" s="204">
        <f t="shared" si="30"/>
        <v>0.31736111111111093</v>
      </c>
      <c r="BQ25" s="204">
        <v>0</v>
      </c>
      <c r="BR25" s="204">
        <f t="shared" si="31"/>
        <v>0.31736111111111093</v>
      </c>
      <c r="BS25" s="204">
        <v>0</v>
      </c>
      <c r="BT25" s="204">
        <f t="shared" si="32"/>
        <v>0.31736111111111093</v>
      </c>
      <c r="BU25" s="204">
        <v>0</v>
      </c>
      <c r="BV25" s="204">
        <f t="shared" si="33"/>
        <v>0.31736111111111093</v>
      </c>
      <c r="BW25" s="1054">
        <v>4.1666666666666666E-3</v>
      </c>
      <c r="BX25" s="302">
        <f t="shared" si="34"/>
        <v>0.32152777777777758</v>
      </c>
      <c r="BY25" s="292"/>
      <c r="BZ25" s="204"/>
      <c r="CA25" s="204">
        <f>+BX25-D25</f>
        <v>9.2361111111110894E-2</v>
      </c>
      <c r="CB25" s="205">
        <f t="shared" si="35"/>
        <v>21.189473684210576</v>
      </c>
      <c r="CC25" s="206"/>
      <c r="CD25" s="134">
        <f t="shared" si="36"/>
        <v>132.99999999999969</v>
      </c>
      <c r="CE25" s="134">
        <f t="shared" si="37"/>
        <v>46.97</v>
      </c>
      <c r="CG25" s="281">
        <f t="shared" ref="CG25:CG69" si="40">+CA25</f>
        <v>9.2361111111110894E-2</v>
      </c>
      <c r="CH25" s="135">
        <f t="shared" si="38"/>
        <v>132.99999999999969</v>
      </c>
      <c r="CI25" s="282">
        <f t="shared" ref="CI25:CI69" si="41">+CH25/60</f>
        <v>2.2166666666666615</v>
      </c>
    </row>
    <row r="26" spans="1:89" x14ac:dyDescent="0.2">
      <c r="A26" s="1349"/>
      <c r="B26" s="1085">
        <v>1</v>
      </c>
      <c r="C26" s="348"/>
      <c r="D26" s="1006">
        <v>0.24305555555555555</v>
      </c>
      <c r="E26" s="1007">
        <v>0</v>
      </c>
      <c r="F26" s="955"/>
      <c r="G26" s="1150">
        <v>6.9444444444444441E-3</v>
      </c>
      <c r="H26" s="987">
        <f t="shared" si="0"/>
        <v>0.25</v>
      </c>
      <c r="I26" s="1040">
        <v>3.472222222222222E-3</v>
      </c>
      <c r="J26" s="1156">
        <f t="shared" si="1"/>
        <v>0.25347222222222221</v>
      </c>
      <c r="K26" s="990">
        <v>4.1666666666666666E-3</v>
      </c>
      <c r="L26" s="1156">
        <f t="shared" si="2"/>
        <v>0.25763888888888886</v>
      </c>
      <c r="M26" s="1156">
        <v>4.1666666666666666E-3</v>
      </c>
      <c r="N26" s="1156">
        <f t="shared" si="3"/>
        <v>0.26180555555555551</v>
      </c>
      <c r="O26" s="1156">
        <v>4.1666666666666666E-3</v>
      </c>
      <c r="P26" s="1156">
        <f t="shared" si="4"/>
        <v>0.26597222222222217</v>
      </c>
      <c r="Q26" s="990">
        <v>3.472222222222222E-3</v>
      </c>
      <c r="R26" s="1156">
        <f t="shared" si="5"/>
        <v>0.26944444444444438</v>
      </c>
      <c r="S26" s="990">
        <v>3.472222222222222E-3</v>
      </c>
      <c r="T26" s="1156">
        <f t="shared" si="6"/>
        <v>0.27291666666666659</v>
      </c>
      <c r="U26" s="996">
        <v>5.5555555555555558E-3</v>
      </c>
      <c r="V26" s="1156">
        <f t="shared" si="7"/>
        <v>0.27847222222222212</v>
      </c>
      <c r="W26" s="990">
        <v>4.1666666666666666E-3</v>
      </c>
      <c r="X26" s="1156">
        <f t="shared" si="8"/>
        <v>0.28263888888888877</v>
      </c>
      <c r="Y26" s="1156">
        <v>2.0833333333333298E-3</v>
      </c>
      <c r="Z26" s="1156">
        <f t="shared" si="9"/>
        <v>0.2847222222222221</v>
      </c>
      <c r="AA26" s="1156">
        <v>2.0833333333333333E-3</v>
      </c>
      <c r="AB26" s="1157">
        <f t="shared" si="10"/>
        <v>0.28680555555555542</v>
      </c>
      <c r="AC26" s="990">
        <v>5.5555555555555558E-3</v>
      </c>
      <c r="AD26" s="1156">
        <f t="shared" si="11"/>
        <v>0.29236111111111096</v>
      </c>
      <c r="AE26" s="990">
        <v>4.8611111111111112E-3</v>
      </c>
      <c r="AF26" s="1156">
        <f t="shared" si="12"/>
        <v>0.29722222222222205</v>
      </c>
      <c r="AG26" s="996">
        <v>2.7777777777777779E-3</v>
      </c>
      <c r="AH26" s="1156">
        <f t="shared" si="13"/>
        <v>0.29999999999999982</v>
      </c>
      <c r="AI26" s="996">
        <v>2.7777777777777779E-3</v>
      </c>
      <c r="AJ26" s="1156">
        <f t="shared" si="14"/>
        <v>0.30277777777777759</v>
      </c>
      <c r="AK26" s="990">
        <v>5.5555555555555558E-3</v>
      </c>
      <c r="AL26" s="1156">
        <f t="shared" si="15"/>
        <v>0.30833333333333313</v>
      </c>
      <c r="AM26" s="990">
        <v>2.7777777777777779E-3</v>
      </c>
      <c r="AN26" s="1156">
        <f t="shared" si="16"/>
        <v>0.31111111111111089</v>
      </c>
      <c r="AO26" s="990">
        <v>3.472222222222222E-3</v>
      </c>
      <c r="AP26" s="1156">
        <f t="shared" si="17"/>
        <v>0.3145833333333331</v>
      </c>
      <c r="AQ26" s="990">
        <v>4.8611111111111112E-3</v>
      </c>
      <c r="AR26" s="1156">
        <f t="shared" si="18"/>
        <v>0.3194444444444442</v>
      </c>
      <c r="AS26" s="990">
        <v>2.7777777777777801E-3</v>
      </c>
      <c r="AT26" s="1156">
        <f t="shared" si="19"/>
        <v>0.32222222222222197</v>
      </c>
      <c r="AU26" s="990">
        <v>3.472222222222222E-3</v>
      </c>
      <c r="AV26" s="1156">
        <f t="shared" si="20"/>
        <v>0.32569444444444418</v>
      </c>
      <c r="AW26" s="990">
        <v>4.1666666666666666E-3</v>
      </c>
      <c r="AX26" s="1156">
        <f t="shared" si="21"/>
        <v>0.32986111111111083</v>
      </c>
      <c r="AY26" s="990">
        <v>4.1666666666666666E-3</v>
      </c>
      <c r="AZ26" s="1156">
        <f t="shared" si="22"/>
        <v>0.33402777777777748</v>
      </c>
      <c r="BA26" s="990">
        <v>4.1666666666666666E-3</v>
      </c>
      <c r="BB26" s="1156">
        <f t="shared" si="23"/>
        <v>0.33819444444444413</v>
      </c>
      <c r="BC26" s="993">
        <v>4.1666666666666666E-3</v>
      </c>
      <c r="BD26" s="987">
        <f t="shared" si="24"/>
        <v>0.34236111111111078</v>
      </c>
      <c r="BE26" s="988">
        <v>0</v>
      </c>
      <c r="BF26" s="1156">
        <f t="shared" si="25"/>
        <v>0.34236111111111078</v>
      </c>
      <c r="BG26" s="1156">
        <v>0</v>
      </c>
      <c r="BH26" s="1156">
        <f t="shared" si="26"/>
        <v>0.34236111111111078</v>
      </c>
      <c r="BI26" s="1156">
        <v>0</v>
      </c>
      <c r="BJ26" s="1156">
        <f t="shared" si="27"/>
        <v>0.34236111111111078</v>
      </c>
      <c r="BK26" s="1156">
        <v>0</v>
      </c>
      <c r="BL26" s="1156">
        <f t="shared" si="28"/>
        <v>0.34236111111111078</v>
      </c>
      <c r="BM26" s="1156">
        <v>0</v>
      </c>
      <c r="BN26" s="1156">
        <f t="shared" si="29"/>
        <v>0.34236111111111078</v>
      </c>
      <c r="BO26" s="1156">
        <v>0</v>
      </c>
      <c r="BP26" s="1156">
        <f t="shared" si="30"/>
        <v>0.34236111111111078</v>
      </c>
      <c r="BQ26" s="1156">
        <v>0</v>
      </c>
      <c r="BR26" s="1156">
        <f t="shared" si="31"/>
        <v>0.34236111111111078</v>
      </c>
      <c r="BS26" s="1156">
        <v>0</v>
      </c>
      <c r="BT26" s="1156">
        <f t="shared" si="32"/>
        <v>0.34236111111111078</v>
      </c>
      <c r="BU26" s="1156">
        <v>0</v>
      </c>
      <c r="BV26" s="1156">
        <f t="shared" si="33"/>
        <v>0.34236111111111078</v>
      </c>
      <c r="BW26" s="1156">
        <v>5.5555555555555558E-3</v>
      </c>
      <c r="BX26" s="1158">
        <f t="shared" si="34"/>
        <v>0.34791666666666632</v>
      </c>
      <c r="BY26" s="195"/>
      <c r="BZ26" s="125"/>
      <c r="CA26" s="125">
        <f t="shared" ref="CA26:CA69" si="42">+BX26-D26</f>
        <v>0.10486111111111077</v>
      </c>
      <c r="CB26" s="142">
        <f t="shared" si="35"/>
        <v>18.663576158940458</v>
      </c>
      <c r="CC26" s="140"/>
      <c r="CD26" s="134">
        <f t="shared" si="36"/>
        <v>150.99999999999952</v>
      </c>
      <c r="CE26" s="134">
        <f t="shared" si="37"/>
        <v>46.97</v>
      </c>
      <c r="CG26" s="281">
        <f t="shared" si="40"/>
        <v>0.10486111111111077</v>
      </c>
      <c r="CH26" s="135">
        <f t="shared" si="38"/>
        <v>150.99999999999952</v>
      </c>
      <c r="CI26" s="282">
        <f t="shared" si="41"/>
        <v>2.5166666666666586</v>
      </c>
    </row>
    <row r="27" spans="1:89" x14ac:dyDescent="0.2">
      <c r="A27" s="1349"/>
      <c r="B27" s="1056">
        <v>2</v>
      </c>
      <c r="C27" s="1067">
        <v>1.7361111111111112E-2</v>
      </c>
      <c r="D27" s="1006">
        <f t="shared" si="39"/>
        <v>0.26041666666666669</v>
      </c>
      <c r="E27" s="1007">
        <v>0</v>
      </c>
      <c r="F27" s="955"/>
      <c r="G27" s="1150">
        <v>6.9444444444444441E-3</v>
      </c>
      <c r="H27" s="987">
        <f t="shared" si="0"/>
        <v>0.2673611111111111</v>
      </c>
      <c r="I27" s="1040">
        <v>3.472222222222222E-3</v>
      </c>
      <c r="J27" s="1156">
        <f t="shared" si="1"/>
        <v>0.27083333333333331</v>
      </c>
      <c r="K27" s="990">
        <v>4.1666666666666666E-3</v>
      </c>
      <c r="L27" s="1156">
        <f t="shared" si="2"/>
        <v>0.27499999999999997</v>
      </c>
      <c r="M27" s="1156">
        <v>4.1666666666666666E-3</v>
      </c>
      <c r="N27" s="1156">
        <f t="shared" si="3"/>
        <v>0.27916666666666662</v>
      </c>
      <c r="O27" s="1156">
        <v>4.1666666666666666E-3</v>
      </c>
      <c r="P27" s="1156">
        <f t="shared" si="4"/>
        <v>0.28333333333333327</v>
      </c>
      <c r="Q27" s="990">
        <v>3.472222222222222E-3</v>
      </c>
      <c r="R27" s="1156">
        <f t="shared" si="5"/>
        <v>0.28680555555555548</v>
      </c>
      <c r="S27" s="990">
        <v>3.472222222222222E-3</v>
      </c>
      <c r="T27" s="1156">
        <f t="shared" si="6"/>
        <v>0.29027777777777769</v>
      </c>
      <c r="U27" s="996">
        <v>5.5555555555555558E-3</v>
      </c>
      <c r="V27" s="1156">
        <f t="shared" si="7"/>
        <v>0.29583333333333323</v>
      </c>
      <c r="W27" s="990">
        <v>4.1666666666666666E-3</v>
      </c>
      <c r="X27" s="1156">
        <f t="shared" si="8"/>
        <v>0.29999999999999988</v>
      </c>
      <c r="Y27" s="1156">
        <v>2.0833333333333298E-3</v>
      </c>
      <c r="Z27" s="1156">
        <f t="shared" si="9"/>
        <v>0.3020833333333332</v>
      </c>
      <c r="AA27" s="1156">
        <v>2.0833333333333333E-3</v>
      </c>
      <c r="AB27" s="1157">
        <f t="shared" si="10"/>
        <v>0.30416666666666653</v>
      </c>
      <c r="AC27" s="990">
        <v>5.5555555555555558E-3</v>
      </c>
      <c r="AD27" s="1156">
        <f t="shared" si="11"/>
        <v>0.30972222222222207</v>
      </c>
      <c r="AE27" s="990">
        <v>4.8611111111111112E-3</v>
      </c>
      <c r="AF27" s="1156">
        <f t="shared" si="12"/>
        <v>0.31458333333333316</v>
      </c>
      <c r="AG27" s="996">
        <v>2.7777777777777779E-3</v>
      </c>
      <c r="AH27" s="1156">
        <f t="shared" si="13"/>
        <v>0.31736111111111093</v>
      </c>
      <c r="AI27" s="996">
        <v>2.7777777777777779E-3</v>
      </c>
      <c r="AJ27" s="1156">
        <f t="shared" si="14"/>
        <v>0.3201388888888887</v>
      </c>
      <c r="AK27" s="990">
        <v>5.5555555555555558E-3</v>
      </c>
      <c r="AL27" s="1156">
        <f t="shared" si="15"/>
        <v>0.32569444444444423</v>
      </c>
      <c r="AM27" s="990">
        <v>2.7777777777777779E-3</v>
      </c>
      <c r="AN27" s="1156">
        <f t="shared" si="16"/>
        <v>0.328472222222222</v>
      </c>
      <c r="AO27" s="990">
        <v>3.472222222222222E-3</v>
      </c>
      <c r="AP27" s="1156">
        <f t="shared" si="17"/>
        <v>0.33194444444444421</v>
      </c>
      <c r="AQ27" s="990">
        <v>4.8611111111111112E-3</v>
      </c>
      <c r="AR27" s="1156">
        <f t="shared" si="18"/>
        <v>0.3368055555555553</v>
      </c>
      <c r="AS27" s="990">
        <v>2.7777777777777801E-3</v>
      </c>
      <c r="AT27" s="1156">
        <f t="shared" si="19"/>
        <v>0.33958333333333307</v>
      </c>
      <c r="AU27" s="990">
        <v>3.472222222222222E-3</v>
      </c>
      <c r="AV27" s="1156">
        <f t="shared" si="20"/>
        <v>0.34305555555555528</v>
      </c>
      <c r="AW27" s="990">
        <v>4.1666666666666666E-3</v>
      </c>
      <c r="AX27" s="1156">
        <f t="shared" si="21"/>
        <v>0.34722222222222193</v>
      </c>
      <c r="AY27" s="990">
        <v>4.1666666666666666E-3</v>
      </c>
      <c r="AZ27" s="1156">
        <f t="shared" si="22"/>
        <v>0.35138888888888858</v>
      </c>
      <c r="BA27" s="990">
        <v>4.1666666666666666E-3</v>
      </c>
      <c r="BB27" s="1156">
        <f t="shared" si="23"/>
        <v>0.35555555555555524</v>
      </c>
      <c r="BC27" s="993">
        <v>4.1666666666666666E-3</v>
      </c>
      <c r="BD27" s="987">
        <f t="shared" si="24"/>
        <v>0.35972222222222189</v>
      </c>
      <c r="BE27" s="988">
        <v>0</v>
      </c>
      <c r="BF27" s="1156">
        <f t="shared" si="25"/>
        <v>0.35972222222222189</v>
      </c>
      <c r="BG27" s="1156">
        <v>0</v>
      </c>
      <c r="BH27" s="1156">
        <f t="shared" si="26"/>
        <v>0.35972222222222189</v>
      </c>
      <c r="BI27" s="1156">
        <v>0</v>
      </c>
      <c r="BJ27" s="1156">
        <f t="shared" si="27"/>
        <v>0.35972222222222189</v>
      </c>
      <c r="BK27" s="1156">
        <v>0</v>
      </c>
      <c r="BL27" s="1156">
        <f t="shared" si="28"/>
        <v>0.35972222222222189</v>
      </c>
      <c r="BM27" s="1156">
        <v>0</v>
      </c>
      <c r="BN27" s="1156">
        <f t="shared" si="29"/>
        <v>0.35972222222222189</v>
      </c>
      <c r="BO27" s="1156">
        <v>0</v>
      </c>
      <c r="BP27" s="1156">
        <f t="shared" si="30"/>
        <v>0.35972222222222189</v>
      </c>
      <c r="BQ27" s="1156">
        <v>0</v>
      </c>
      <c r="BR27" s="1156">
        <f t="shared" si="31"/>
        <v>0.35972222222222189</v>
      </c>
      <c r="BS27" s="1156">
        <v>0</v>
      </c>
      <c r="BT27" s="1156">
        <f t="shared" si="32"/>
        <v>0.35972222222222189</v>
      </c>
      <c r="BU27" s="1156">
        <v>0</v>
      </c>
      <c r="BV27" s="1156">
        <f t="shared" si="33"/>
        <v>0.35972222222222189</v>
      </c>
      <c r="BW27" s="1156">
        <v>5.5555555555555558E-3</v>
      </c>
      <c r="BX27" s="1158">
        <f t="shared" si="34"/>
        <v>0.36527777777777742</v>
      </c>
      <c r="BY27" s="292"/>
      <c r="BZ27" s="204"/>
      <c r="CA27" s="204">
        <f t="shared" si="42"/>
        <v>0.10486111111111074</v>
      </c>
      <c r="CB27" s="862">
        <f t="shared" si="35"/>
        <v>18.663576158940462</v>
      </c>
      <c r="CC27" s="206"/>
      <c r="CD27" s="134">
        <f t="shared" si="36"/>
        <v>150.99999999999946</v>
      </c>
      <c r="CE27" s="134">
        <f t="shared" si="37"/>
        <v>46.97</v>
      </c>
      <c r="CG27" s="281">
        <f t="shared" si="40"/>
        <v>0.10486111111111074</v>
      </c>
      <c r="CH27" s="135">
        <f t="shared" si="38"/>
        <v>150.99999999999946</v>
      </c>
      <c r="CI27" s="282">
        <f t="shared" si="41"/>
        <v>2.5166666666666577</v>
      </c>
    </row>
    <row r="28" spans="1:89" x14ac:dyDescent="0.2">
      <c r="A28" s="1349"/>
      <c r="B28" s="1056">
        <v>3</v>
      </c>
      <c r="C28" s="1067">
        <v>1.7361111111111112E-2</v>
      </c>
      <c r="D28" s="1006">
        <f t="shared" si="39"/>
        <v>0.27777777777777779</v>
      </c>
      <c r="E28" s="1007">
        <v>0</v>
      </c>
      <c r="F28" s="955"/>
      <c r="G28" s="1150">
        <v>6.9444444444444441E-3</v>
      </c>
      <c r="H28" s="987">
        <f t="shared" si="0"/>
        <v>0.28472222222222221</v>
      </c>
      <c r="I28" s="1040">
        <v>3.472222222222222E-3</v>
      </c>
      <c r="J28" s="1156">
        <f t="shared" si="1"/>
        <v>0.28819444444444442</v>
      </c>
      <c r="K28" s="990">
        <v>4.1666666666666666E-3</v>
      </c>
      <c r="L28" s="1156">
        <f t="shared" si="2"/>
        <v>0.29236111111111107</v>
      </c>
      <c r="M28" s="1156">
        <v>4.1666666666666666E-3</v>
      </c>
      <c r="N28" s="1156">
        <f t="shared" si="3"/>
        <v>0.29652777777777772</v>
      </c>
      <c r="O28" s="1156">
        <v>4.1666666666666666E-3</v>
      </c>
      <c r="P28" s="1156">
        <f t="shared" si="4"/>
        <v>0.30069444444444438</v>
      </c>
      <c r="Q28" s="990">
        <v>3.472222222222222E-3</v>
      </c>
      <c r="R28" s="1156">
        <f t="shared" si="5"/>
        <v>0.30416666666666659</v>
      </c>
      <c r="S28" s="990">
        <v>3.472222222222222E-3</v>
      </c>
      <c r="T28" s="1156">
        <f t="shared" si="6"/>
        <v>0.3076388888888888</v>
      </c>
      <c r="U28" s="996">
        <v>5.5555555555555558E-3</v>
      </c>
      <c r="V28" s="1156">
        <f t="shared" si="7"/>
        <v>0.31319444444444433</v>
      </c>
      <c r="W28" s="990">
        <v>4.1666666666666666E-3</v>
      </c>
      <c r="X28" s="1156">
        <f t="shared" si="8"/>
        <v>0.31736111111111098</v>
      </c>
      <c r="Y28" s="1156">
        <v>2.0833333333333298E-3</v>
      </c>
      <c r="Z28" s="1156">
        <f t="shared" si="9"/>
        <v>0.31944444444444431</v>
      </c>
      <c r="AA28" s="1156">
        <v>2.0833333333333333E-3</v>
      </c>
      <c r="AB28" s="1157">
        <f t="shared" si="10"/>
        <v>0.32152777777777763</v>
      </c>
      <c r="AC28" s="990">
        <v>5.5555555555555558E-3</v>
      </c>
      <c r="AD28" s="1156">
        <f t="shared" si="11"/>
        <v>0.32708333333333317</v>
      </c>
      <c r="AE28" s="990">
        <v>4.8611111111111112E-3</v>
      </c>
      <c r="AF28" s="1156">
        <f t="shared" si="12"/>
        <v>0.33194444444444426</v>
      </c>
      <c r="AG28" s="996">
        <v>2.7777777777777779E-3</v>
      </c>
      <c r="AH28" s="1156">
        <f t="shared" si="13"/>
        <v>0.33472222222222203</v>
      </c>
      <c r="AI28" s="996">
        <v>2.7777777777777779E-3</v>
      </c>
      <c r="AJ28" s="1156">
        <f t="shared" si="14"/>
        <v>0.3374999999999998</v>
      </c>
      <c r="AK28" s="990">
        <v>5.5555555555555558E-3</v>
      </c>
      <c r="AL28" s="1156">
        <f t="shared" si="15"/>
        <v>0.34305555555555534</v>
      </c>
      <c r="AM28" s="990">
        <v>2.7777777777777779E-3</v>
      </c>
      <c r="AN28" s="1156">
        <f t="shared" si="16"/>
        <v>0.3458333333333331</v>
      </c>
      <c r="AO28" s="990">
        <v>3.472222222222222E-3</v>
      </c>
      <c r="AP28" s="1156">
        <f t="shared" si="17"/>
        <v>0.34930555555555531</v>
      </c>
      <c r="AQ28" s="990">
        <v>4.8611111111111112E-3</v>
      </c>
      <c r="AR28" s="1156">
        <f t="shared" si="18"/>
        <v>0.35416666666666641</v>
      </c>
      <c r="AS28" s="990">
        <v>2.7777777777777801E-3</v>
      </c>
      <c r="AT28" s="1156">
        <f t="shared" si="19"/>
        <v>0.35694444444444418</v>
      </c>
      <c r="AU28" s="990">
        <v>3.472222222222222E-3</v>
      </c>
      <c r="AV28" s="1156">
        <f t="shared" si="20"/>
        <v>0.36041666666666639</v>
      </c>
      <c r="AW28" s="990">
        <v>4.1666666666666666E-3</v>
      </c>
      <c r="AX28" s="1156">
        <f t="shared" si="21"/>
        <v>0.36458333333333304</v>
      </c>
      <c r="AY28" s="990">
        <v>4.1666666666666666E-3</v>
      </c>
      <c r="AZ28" s="1156">
        <f t="shared" si="22"/>
        <v>0.36874999999999969</v>
      </c>
      <c r="BA28" s="990">
        <v>4.1666666666666666E-3</v>
      </c>
      <c r="BB28" s="1156">
        <f t="shared" si="23"/>
        <v>0.37291666666666634</v>
      </c>
      <c r="BC28" s="993">
        <v>4.1666666666666666E-3</v>
      </c>
      <c r="BD28" s="987">
        <f t="shared" si="24"/>
        <v>0.37708333333333299</v>
      </c>
      <c r="BE28" s="988">
        <v>0</v>
      </c>
      <c r="BF28" s="1156">
        <f t="shared" si="25"/>
        <v>0.37708333333333299</v>
      </c>
      <c r="BG28" s="1156">
        <v>0</v>
      </c>
      <c r="BH28" s="1156">
        <f t="shared" si="26"/>
        <v>0.37708333333333299</v>
      </c>
      <c r="BI28" s="1156">
        <v>0</v>
      </c>
      <c r="BJ28" s="1156">
        <f t="shared" si="27"/>
        <v>0.37708333333333299</v>
      </c>
      <c r="BK28" s="1156">
        <v>0</v>
      </c>
      <c r="BL28" s="1156">
        <f t="shared" si="28"/>
        <v>0.37708333333333299</v>
      </c>
      <c r="BM28" s="1156">
        <v>0</v>
      </c>
      <c r="BN28" s="1156">
        <f t="shared" si="29"/>
        <v>0.37708333333333299</v>
      </c>
      <c r="BO28" s="1156">
        <v>0</v>
      </c>
      <c r="BP28" s="1156">
        <f t="shared" si="30"/>
        <v>0.37708333333333299</v>
      </c>
      <c r="BQ28" s="1156">
        <v>0</v>
      </c>
      <c r="BR28" s="1156">
        <f t="shared" si="31"/>
        <v>0.37708333333333299</v>
      </c>
      <c r="BS28" s="1156">
        <v>0</v>
      </c>
      <c r="BT28" s="1156">
        <f t="shared" si="32"/>
        <v>0.37708333333333299</v>
      </c>
      <c r="BU28" s="1156">
        <v>0</v>
      </c>
      <c r="BV28" s="1156">
        <f t="shared" si="33"/>
        <v>0.37708333333333299</v>
      </c>
      <c r="BW28" s="1156">
        <v>5.5555555555555558E-3</v>
      </c>
      <c r="BX28" s="1158">
        <f t="shared" si="34"/>
        <v>0.38263888888888853</v>
      </c>
      <c r="BY28" s="146"/>
      <c r="BZ28" s="127"/>
      <c r="CA28" s="127">
        <f t="shared" si="42"/>
        <v>0.10486111111111074</v>
      </c>
      <c r="CB28" s="1120">
        <f t="shared" si="35"/>
        <v>18.663576158940462</v>
      </c>
      <c r="CC28" s="129"/>
      <c r="CD28" s="134">
        <f t="shared" si="36"/>
        <v>150.99999999999946</v>
      </c>
      <c r="CE28" s="134">
        <f t="shared" si="37"/>
        <v>46.97</v>
      </c>
      <c r="CG28" s="281">
        <f t="shared" si="40"/>
        <v>0.10486111111111074</v>
      </c>
      <c r="CH28" s="135">
        <f t="shared" si="38"/>
        <v>150.99999999999946</v>
      </c>
      <c r="CI28" s="282">
        <f t="shared" si="41"/>
        <v>2.5166666666666577</v>
      </c>
    </row>
    <row r="29" spans="1:89" x14ac:dyDescent="0.2">
      <c r="A29" s="1349"/>
      <c r="B29" s="1056">
        <v>4</v>
      </c>
      <c r="C29" s="1067">
        <v>1.7361111111111112E-2</v>
      </c>
      <c r="D29" s="1006">
        <f t="shared" si="39"/>
        <v>0.2951388888888889</v>
      </c>
      <c r="E29" s="1007">
        <v>0</v>
      </c>
      <c r="F29" s="955"/>
      <c r="G29" s="1150">
        <v>6.9444444444444441E-3</v>
      </c>
      <c r="H29" s="987">
        <f t="shared" si="0"/>
        <v>0.30208333333333331</v>
      </c>
      <c r="I29" s="1040">
        <v>3.472222222222222E-3</v>
      </c>
      <c r="J29" s="1156">
        <f t="shared" si="1"/>
        <v>0.30555555555555552</v>
      </c>
      <c r="K29" s="990">
        <v>4.1666666666666666E-3</v>
      </c>
      <c r="L29" s="1156">
        <f t="shared" si="2"/>
        <v>0.30972222222222218</v>
      </c>
      <c r="M29" s="1156">
        <v>4.1666666666666666E-3</v>
      </c>
      <c r="N29" s="1156">
        <f t="shared" si="3"/>
        <v>0.31388888888888883</v>
      </c>
      <c r="O29" s="1156">
        <v>4.1666666666666666E-3</v>
      </c>
      <c r="P29" s="1156">
        <f t="shared" si="4"/>
        <v>0.31805555555555548</v>
      </c>
      <c r="Q29" s="990">
        <v>3.472222222222222E-3</v>
      </c>
      <c r="R29" s="1156">
        <f t="shared" si="5"/>
        <v>0.32152777777777769</v>
      </c>
      <c r="S29" s="990">
        <v>3.472222222222222E-3</v>
      </c>
      <c r="T29" s="1156">
        <f t="shared" si="6"/>
        <v>0.3249999999999999</v>
      </c>
      <c r="U29" s="996">
        <v>5.5555555555555558E-3</v>
      </c>
      <c r="V29" s="1156">
        <f t="shared" si="7"/>
        <v>0.33055555555555544</v>
      </c>
      <c r="W29" s="990">
        <v>4.1666666666666666E-3</v>
      </c>
      <c r="X29" s="1156">
        <f t="shared" si="8"/>
        <v>0.33472222222222209</v>
      </c>
      <c r="Y29" s="1156">
        <v>2.0833333333333298E-3</v>
      </c>
      <c r="Z29" s="1156">
        <f t="shared" si="9"/>
        <v>0.33680555555555541</v>
      </c>
      <c r="AA29" s="1156">
        <v>2.0833333333333333E-3</v>
      </c>
      <c r="AB29" s="1157">
        <f t="shared" si="10"/>
        <v>0.33888888888888874</v>
      </c>
      <c r="AC29" s="990">
        <v>5.5555555555555558E-3</v>
      </c>
      <c r="AD29" s="1156">
        <f t="shared" si="11"/>
        <v>0.34444444444444428</v>
      </c>
      <c r="AE29" s="990">
        <v>4.8611111111111112E-3</v>
      </c>
      <c r="AF29" s="1156">
        <f t="shared" si="12"/>
        <v>0.34930555555555537</v>
      </c>
      <c r="AG29" s="996">
        <v>2.7777777777777779E-3</v>
      </c>
      <c r="AH29" s="1156">
        <f t="shared" si="13"/>
        <v>0.35208333333333314</v>
      </c>
      <c r="AI29" s="996">
        <v>2.7777777777777779E-3</v>
      </c>
      <c r="AJ29" s="1156">
        <f t="shared" si="14"/>
        <v>0.35486111111111091</v>
      </c>
      <c r="AK29" s="990">
        <v>5.5555555555555558E-3</v>
      </c>
      <c r="AL29" s="1156">
        <f t="shared" si="15"/>
        <v>0.36041666666666644</v>
      </c>
      <c r="AM29" s="990">
        <v>2.7777777777777779E-3</v>
      </c>
      <c r="AN29" s="1156">
        <f t="shared" si="16"/>
        <v>0.36319444444444421</v>
      </c>
      <c r="AO29" s="990">
        <v>3.472222222222222E-3</v>
      </c>
      <c r="AP29" s="1156">
        <f t="shared" si="17"/>
        <v>0.36666666666666642</v>
      </c>
      <c r="AQ29" s="990">
        <v>4.8611111111111112E-3</v>
      </c>
      <c r="AR29" s="1156">
        <f t="shared" si="18"/>
        <v>0.37152777777777751</v>
      </c>
      <c r="AS29" s="990">
        <v>2.7777777777777801E-3</v>
      </c>
      <c r="AT29" s="1156">
        <f t="shared" si="19"/>
        <v>0.37430555555555528</v>
      </c>
      <c r="AU29" s="990">
        <v>3.472222222222222E-3</v>
      </c>
      <c r="AV29" s="1156">
        <f t="shared" si="20"/>
        <v>0.37777777777777749</v>
      </c>
      <c r="AW29" s="990">
        <v>4.1666666666666666E-3</v>
      </c>
      <c r="AX29" s="1156">
        <f t="shared" si="21"/>
        <v>0.38194444444444414</v>
      </c>
      <c r="AY29" s="990">
        <v>4.1666666666666666E-3</v>
      </c>
      <c r="AZ29" s="1156">
        <f t="shared" si="22"/>
        <v>0.38611111111111079</v>
      </c>
      <c r="BA29" s="990">
        <v>4.1666666666666666E-3</v>
      </c>
      <c r="BB29" s="1156">
        <f t="shared" si="23"/>
        <v>0.39027777777777745</v>
      </c>
      <c r="BC29" s="993">
        <v>4.1666666666666666E-3</v>
      </c>
      <c r="BD29" s="987">
        <f t="shared" si="24"/>
        <v>0.3944444444444441</v>
      </c>
      <c r="BE29" s="988">
        <v>0</v>
      </c>
      <c r="BF29" s="1156">
        <f t="shared" si="25"/>
        <v>0.3944444444444441</v>
      </c>
      <c r="BG29" s="1156">
        <v>0</v>
      </c>
      <c r="BH29" s="1156">
        <f t="shared" si="26"/>
        <v>0.3944444444444441</v>
      </c>
      <c r="BI29" s="1156">
        <v>0</v>
      </c>
      <c r="BJ29" s="1156">
        <f t="shared" si="27"/>
        <v>0.3944444444444441</v>
      </c>
      <c r="BK29" s="1156">
        <v>0</v>
      </c>
      <c r="BL29" s="1156">
        <f t="shared" si="28"/>
        <v>0.3944444444444441</v>
      </c>
      <c r="BM29" s="1156">
        <v>0</v>
      </c>
      <c r="BN29" s="1156">
        <f t="shared" si="29"/>
        <v>0.3944444444444441</v>
      </c>
      <c r="BO29" s="1156">
        <v>0</v>
      </c>
      <c r="BP29" s="1156">
        <f t="shared" si="30"/>
        <v>0.3944444444444441</v>
      </c>
      <c r="BQ29" s="1156">
        <v>0</v>
      </c>
      <c r="BR29" s="1156">
        <f t="shared" si="31"/>
        <v>0.3944444444444441</v>
      </c>
      <c r="BS29" s="1156">
        <v>0</v>
      </c>
      <c r="BT29" s="1156">
        <f t="shared" si="32"/>
        <v>0.3944444444444441</v>
      </c>
      <c r="BU29" s="1156">
        <v>0</v>
      </c>
      <c r="BV29" s="1156">
        <f t="shared" si="33"/>
        <v>0.3944444444444441</v>
      </c>
      <c r="BW29" s="1156">
        <v>5.5555555555555558E-3</v>
      </c>
      <c r="BX29" s="1158">
        <f t="shared" si="34"/>
        <v>0.39999999999999963</v>
      </c>
      <c r="BY29" s="146"/>
      <c r="BZ29" s="127"/>
      <c r="CA29" s="127">
        <f t="shared" si="42"/>
        <v>0.10486111111111074</v>
      </c>
      <c r="CB29" s="128">
        <f t="shared" si="35"/>
        <v>18.663576158940462</v>
      </c>
      <c r="CC29" s="129"/>
      <c r="CD29" s="134">
        <f t="shared" si="36"/>
        <v>150.99999999999946</v>
      </c>
      <c r="CE29" s="134">
        <f t="shared" si="37"/>
        <v>46.97</v>
      </c>
      <c r="CG29" s="281">
        <f t="shared" si="40"/>
        <v>0.10486111111111074</v>
      </c>
      <c r="CH29" s="135">
        <f t="shared" si="38"/>
        <v>150.99999999999946</v>
      </c>
      <c r="CI29" s="282">
        <f t="shared" si="41"/>
        <v>2.5166666666666577</v>
      </c>
    </row>
    <row r="30" spans="1:89" x14ac:dyDescent="0.2">
      <c r="A30" s="1349"/>
      <c r="B30" s="1056">
        <v>5</v>
      </c>
      <c r="C30" s="1067">
        <v>1.7361111111111112E-2</v>
      </c>
      <c r="D30" s="1006">
        <f t="shared" si="39"/>
        <v>0.3125</v>
      </c>
      <c r="E30" s="1007">
        <v>0</v>
      </c>
      <c r="F30" s="955"/>
      <c r="G30" s="1150">
        <v>6.9444444444444441E-3</v>
      </c>
      <c r="H30" s="987">
        <f t="shared" si="0"/>
        <v>0.31944444444444442</v>
      </c>
      <c r="I30" s="1040">
        <v>3.472222222222222E-3</v>
      </c>
      <c r="J30" s="1156">
        <f t="shared" si="1"/>
        <v>0.32291666666666663</v>
      </c>
      <c r="K30" s="990">
        <v>4.1666666666666666E-3</v>
      </c>
      <c r="L30" s="1156">
        <f t="shared" si="2"/>
        <v>0.32708333333333328</v>
      </c>
      <c r="M30" s="1156">
        <v>4.1666666666666666E-3</v>
      </c>
      <c r="N30" s="1156">
        <f t="shared" si="3"/>
        <v>0.33124999999999993</v>
      </c>
      <c r="O30" s="1156">
        <v>4.1666666666666666E-3</v>
      </c>
      <c r="P30" s="1156">
        <f t="shared" si="4"/>
        <v>0.33541666666666659</v>
      </c>
      <c r="Q30" s="990">
        <v>3.472222222222222E-3</v>
      </c>
      <c r="R30" s="1156">
        <f t="shared" si="5"/>
        <v>0.3388888888888888</v>
      </c>
      <c r="S30" s="990">
        <v>3.472222222222222E-3</v>
      </c>
      <c r="T30" s="1156">
        <f t="shared" si="6"/>
        <v>0.34236111111111101</v>
      </c>
      <c r="U30" s="996">
        <v>5.5555555555555558E-3</v>
      </c>
      <c r="V30" s="1156">
        <f t="shared" si="7"/>
        <v>0.34791666666666654</v>
      </c>
      <c r="W30" s="990">
        <v>4.1666666666666666E-3</v>
      </c>
      <c r="X30" s="1156">
        <f t="shared" si="8"/>
        <v>0.35208333333333319</v>
      </c>
      <c r="Y30" s="1156">
        <v>2.0833333333333298E-3</v>
      </c>
      <c r="Z30" s="1156">
        <f t="shared" si="9"/>
        <v>0.35416666666666652</v>
      </c>
      <c r="AA30" s="1156">
        <v>2.0833333333333333E-3</v>
      </c>
      <c r="AB30" s="1157">
        <f t="shared" si="10"/>
        <v>0.35624999999999984</v>
      </c>
      <c r="AC30" s="990">
        <v>5.5555555555555558E-3</v>
      </c>
      <c r="AD30" s="1156">
        <f t="shared" si="11"/>
        <v>0.36180555555555538</v>
      </c>
      <c r="AE30" s="990">
        <v>4.8611111111111112E-3</v>
      </c>
      <c r="AF30" s="1156">
        <f t="shared" si="12"/>
        <v>0.36666666666666647</v>
      </c>
      <c r="AG30" s="996">
        <v>2.7777777777777779E-3</v>
      </c>
      <c r="AH30" s="1156">
        <f t="shared" si="13"/>
        <v>0.36944444444444424</v>
      </c>
      <c r="AI30" s="996">
        <v>2.7777777777777779E-3</v>
      </c>
      <c r="AJ30" s="1156">
        <f t="shared" si="14"/>
        <v>0.37222222222222201</v>
      </c>
      <c r="AK30" s="990">
        <v>5.5555555555555558E-3</v>
      </c>
      <c r="AL30" s="1156">
        <f t="shared" si="15"/>
        <v>0.37777777777777755</v>
      </c>
      <c r="AM30" s="990">
        <v>2.7777777777777779E-3</v>
      </c>
      <c r="AN30" s="1156">
        <f t="shared" si="16"/>
        <v>0.38055555555555531</v>
      </c>
      <c r="AO30" s="990">
        <v>3.472222222222222E-3</v>
      </c>
      <c r="AP30" s="1156">
        <f t="shared" si="17"/>
        <v>0.38402777777777752</v>
      </c>
      <c r="AQ30" s="990">
        <v>4.8611111111111112E-3</v>
      </c>
      <c r="AR30" s="1156">
        <f t="shared" si="18"/>
        <v>0.38888888888888862</v>
      </c>
      <c r="AS30" s="990">
        <v>2.7777777777777801E-3</v>
      </c>
      <c r="AT30" s="1156">
        <f t="shared" si="19"/>
        <v>0.39166666666666639</v>
      </c>
      <c r="AU30" s="990">
        <v>3.472222222222222E-3</v>
      </c>
      <c r="AV30" s="1156">
        <f t="shared" si="20"/>
        <v>0.3951388888888886</v>
      </c>
      <c r="AW30" s="990">
        <v>4.1666666666666666E-3</v>
      </c>
      <c r="AX30" s="1156">
        <f t="shared" si="21"/>
        <v>0.39930555555555525</v>
      </c>
      <c r="AY30" s="990">
        <v>4.1666666666666666E-3</v>
      </c>
      <c r="AZ30" s="1156">
        <f t="shared" si="22"/>
        <v>0.4034722222222219</v>
      </c>
      <c r="BA30" s="990">
        <v>4.1666666666666666E-3</v>
      </c>
      <c r="BB30" s="1156">
        <f t="shared" si="23"/>
        <v>0.40763888888888855</v>
      </c>
      <c r="BC30" s="993">
        <v>4.1666666666666666E-3</v>
      </c>
      <c r="BD30" s="987">
        <f t="shared" si="24"/>
        <v>0.4118055555555552</v>
      </c>
      <c r="BE30" s="988">
        <v>0</v>
      </c>
      <c r="BF30" s="1156">
        <f t="shared" si="25"/>
        <v>0.4118055555555552</v>
      </c>
      <c r="BG30" s="1156">
        <v>0</v>
      </c>
      <c r="BH30" s="1156">
        <f t="shared" si="26"/>
        <v>0.4118055555555552</v>
      </c>
      <c r="BI30" s="1156">
        <v>0</v>
      </c>
      <c r="BJ30" s="1156">
        <f t="shared" si="27"/>
        <v>0.4118055555555552</v>
      </c>
      <c r="BK30" s="1156">
        <v>0</v>
      </c>
      <c r="BL30" s="1156">
        <f t="shared" si="28"/>
        <v>0.4118055555555552</v>
      </c>
      <c r="BM30" s="1156">
        <v>0</v>
      </c>
      <c r="BN30" s="1156">
        <f t="shared" si="29"/>
        <v>0.4118055555555552</v>
      </c>
      <c r="BO30" s="1156">
        <v>0</v>
      </c>
      <c r="BP30" s="1156">
        <f t="shared" si="30"/>
        <v>0.4118055555555552</v>
      </c>
      <c r="BQ30" s="1156">
        <v>0</v>
      </c>
      <c r="BR30" s="1156">
        <f t="shared" si="31"/>
        <v>0.4118055555555552</v>
      </c>
      <c r="BS30" s="1156">
        <v>0</v>
      </c>
      <c r="BT30" s="1156">
        <f t="shared" si="32"/>
        <v>0.4118055555555552</v>
      </c>
      <c r="BU30" s="1156">
        <v>0</v>
      </c>
      <c r="BV30" s="1156">
        <f t="shared" si="33"/>
        <v>0.4118055555555552</v>
      </c>
      <c r="BW30" s="1156">
        <v>5.5555555555555558E-3</v>
      </c>
      <c r="BX30" s="1158">
        <f t="shared" si="34"/>
        <v>0.41736111111111074</v>
      </c>
      <c r="BY30" s="146"/>
      <c r="BZ30" s="127"/>
      <c r="CA30" s="127">
        <f t="shared" si="42"/>
        <v>0.10486111111111074</v>
      </c>
      <c r="CB30" s="128">
        <f t="shared" si="35"/>
        <v>18.663576158940462</v>
      </c>
      <c r="CC30" s="129"/>
      <c r="CD30" s="134">
        <f t="shared" si="36"/>
        <v>150.99999999999946</v>
      </c>
      <c r="CE30" s="134">
        <f t="shared" si="37"/>
        <v>46.97</v>
      </c>
      <c r="CG30" s="281">
        <f t="shared" si="40"/>
        <v>0.10486111111111074</v>
      </c>
      <c r="CH30" s="135">
        <f t="shared" si="38"/>
        <v>150.99999999999946</v>
      </c>
      <c r="CI30" s="282">
        <f t="shared" si="41"/>
        <v>2.5166666666666577</v>
      </c>
    </row>
    <row r="31" spans="1:89" x14ac:dyDescent="0.2">
      <c r="A31" s="1349"/>
      <c r="B31" s="1056">
        <v>6</v>
      </c>
      <c r="C31" s="1067">
        <v>1.7361111111111112E-2</v>
      </c>
      <c r="D31" s="1006">
        <f t="shared" si="39"/>
        <v>0.3298611111111111</v>
      </c>
      <c r="E31" s="1007">
        <v>0</v>
      </c>
      <c r="F31" s="955"/>
      <c r="G31" s="1150">
        <v>6.9444444444444441E-3</v>
      </c>
      <c r="H31" s="987">
        <f t="shared" si="0"/>
        <v>0.33680555555555552</v>
      </c>
      <c r="I31" s="1040">
        <v>3.472222222222222E-3</v>
      </c>
      <c r="J31" s="1156">
        <f t="shared" si="1"/>
        <v>0.34027777777777773</v>
      </c>
      <c r="K31" s="990">
        <v>4.1666666666666666E-3</v>
      </c>
      <c r="L31" s="1156">
        <f t="shared" si="2"/>
        <v>0.34444444444444439</v>
      </c>
      <c r="M31" s="1156">
        <v>4.1666666666666666E-3</v>
      </c>
      <c r="N31" s="1156">
        <f t="shared" si="3"/>
        <v>0.34861111111111104</v>
      </c>
      <c r="O31" s="1156">
        <v>4.1666666666666666E-3</v>
      </c>
      <c r="P31" s="1156">
        <f t="shared" si="4"/>
        <v>0.35277777777777769</v>
      </c>
      <c r="Q31" s="990">
        <v>3.472222222222222E-3</v>
      </c>
      <c r="R31" s="1156">
        <f t="shared" si="5"/>
        <v>0.3562499999999999</v>
      </c>
      <c r="S31" s="990">
        <v>3.472222222222222E-3</v>
      </c>
      <c r="T31" s="1156">
        <f t="shared" si="6"/>
        <v>0.35972222222222211</v>
      </c>
      <c r="U31" s="996">
        <v>5.5555555555555558E-3</v>
      </c>
      <c r="V31" s="1156">
        <f t="shared" si="7"/>
        <v>0.36527777777777765</v>
      </c>
      <c r="W31" s="990">
        <v>4.1666666666666666E-3</v>
      </c>
      <c r="X31" s="1156">
        <f t="shared" si="8"/>
        <v>0.3694444444444443</v>
      </c>
      <c r="Y31" s="1156">
        <v>2.0833333333333298E-3</v>
      </c>
      <c r="Z31" s="1156">
        <f t="shared" si="9"/>
        <v>0.37152777777777762</v>
      </c>
      <c r="AA31" s="1156">
        <v>2.0833333333333333E-3</v>
      </c>
      <c r="AB31" s="1157">
        <f t="shared" si="10"/>
        <v>0.37361111111111095</v>
      </c>
      <c r="AC31" s="990">
        <v>5.5555555555555558E-3</v>
      </c>
      <c r="AD31" s="1156">
        <f t="shared" si="11"/>
        <v>0.37916666666666649</v>
      </c>
      <c r="AE31" s="990">
        <v>4.8611111111111112E-3</v>
      </c>
      <c r="AF31" s="1156">
        <f t="shared" si="12"/>
        <v>0.38402777777777758</v>
      </c>
      <c r="AG31" s="996">
        <v>2.7777777777777779E-3</v>
      </c>
      <c r="AH31" s="1156">
        <f t="shared" si="13"/>
        <v>0.38680555555555535</v>
      </c>
      <c r="AI31" s="996">
        <v>2.7777777777777779E-3</v>
      </c>
      <c r="AJ31" s="1156">
        <f t="shared" si="14"/>
        <v>0.38958333333333311</v>
      </c>
      <c r="AK31" s="990">
        <v>5.5555555555555558E-3</v>
      </c>
      <c r="AL31" s="1156">
        <f t="shared" si="15"/>
        <v>0.39513888888888865</v>
      </c>
      <c r="AM31" s="990">
        <v>2.7777777777777779E-3</v>
      </c>
      <c r="AN31" s="1156">
        <f t="shared" si="16"/>
        <v>0.39791666666666642</v>
      </c>
      <c r="AO31" s="990">
        <v>3.472222222222222E-3</v>
      </c>
      <c r="AP31" s="1156">
        <f t="shared" si="17"/>
        <v>0.40138888888888863</v>
      </c>
      <c r="AQ31" s="990">
        <v>4.8611111111111112E-3</v>
      </c>
      <c r="AR31" s="1156">
        <f t="shared" si="18"/>
        <v>0.40624999999999972</v>
      </c>
      <c r="AS31" s="990">
        <v>2.7777777777777801E-3</v>
      </c>
      <c r="AT31" s="1156">
        <f t="shared" si="19"/>
        <v>0.40902777777777749</v>
      </c>
      <c r="AU31" s="990">
        <v>3.472222222222222E-3</v>
      </c>
      <c r="AV31" s="1156">
        <f t="shared" si="20"/>
        <v>0.4124999999999997</v>
      </c>
      <c r="AW31" s="990">
        <v>4.1666666666666666E-3</v>
      </c>
      <c r="AX31" s="1156">
        <f t="shared" si="21"/>
        <v>0.41666666666666635</v>
      </c>
      <c r="AY31" s="990">
        <v>4.1666666666666666E-3</v>
      </c>
      <c r="AZ31" s="1156">
        <f t="shared" si="22"/>
        <v>0.420833333333333</v>
      </c>
      <c r="BA31" s="990">
        <v>4.1666666666666666E-3</v>
      </c>
      <c r="BB31" s="1156">
        <f t="shared" si="23"/>
        <v>0.42499999999999966</v>
      </c>
      <c r="BC31" s="993">
        <v>4.1666666666666666E-3</v>
      </c>
      <c r="BD31" s="987">
        <f t="shared" si="24"/>
        <v>0.42916666666666631</v>
      </c>
      <c r="BE31" s="988">
        <v>0</v>
      </c>
      <c r="BF31" s="1156">
        <f t="shared" si="25"/>
        <v>0.42916666666666631</v>
      </c>
      <c r="BG31" s="1156">
        <v>0</v>
      </c>
      <c r="BH31" s="1156">
        <f t="shared" si="26"/>
        <v>0.42916666666666631</v>
      </c>
      <c r="BI31" s="1156">
        <v>0</v>
      </c>
      <c r="BJ31" s="1156">
        <f t="shared" si="27"/>
        <v>0.42916666666666631</v>
      </c>
      <c r="BK31" s="1156">
        <v>0</v>
      </c>
      <c r="BL31" s="1156">
        <f t="shared" si="28"/>
        <v>0.42916666666666631</v>
      </c>
      <c r="BM31" s="1156">
        <v>0</v>
      </c>
      <c r="BN31" s="1156">
        <f t="shared" si="29"/>
        <v>0.42916666666666631</v>
      </c>
      <c r="BO31" s="1156">
        <v>0</v>
      </c>
      <c r="BP31" s="1156">
        <f t="shared" si="30"/>
        <v>0.42916666666666631</v>
      </c>
      <c r="BQ31" s="1156">
        <v>0</v>
      </c>
      <c r="BR31" s="1156">
        <f t="shared" si="31"/>
        <v>0.42916666666666631</v>
      </c>
      <c r="BS31" s="1156">
        <v>0</v>
      </c>
      <c r="BT31" s="1156">
        <f t="shared" si="32"/>
        <v>0.42916666666666631</v>
      </c>
      <c r="BU31" s="1156">
        <v>0</v>
      </c>
      <c r="BV31" s="1156">
        <f t="shared" si="33"/>
        <v>0.42916666666666631</v>
      </c>
      <c r="BW31" s="1156">
        <v>5.5555555555555558E-3</v>
      </c>
      <c r="BX31" s="1158">
        <f t="shared" si="34"/>
        <v>0.43472222222222184</v>
      </c>
      <c r="BY31" s="146"/>
      <c r="BZ31" s="127"/>
      <c r="CA31" s="127">
        <f t="shared" si="42"/>
        <v>0.10486111111111074</v>
      </c>
      <c r="CB31" s="128">
        <f t="shared" si="35"/>
        <v>18.663576158940462</v>
      </c>
      <c r="CC31" s="129"/>
      <c r="CD31" s="134">
        <f t="shared" si="36"/>
        <v>150.99999999999946</v>
      </c>
      <c r="CE31" s="134">
        <f t="shared" si="37"/>
        <v>46.97</v>
      </c>
      <c r="CG31" s="281">
        <f t="shared" si="40"/>
        <v>0.10486111111111074</v>
      </c>
      <c r="CH31" s="135">
        <f t="shared" si="38"/>
        <v>150.99999999999946</v>
      </c>
      <c r="CI31" s="282">
        <f t="shared" si="41"/>
        <v>2.5166666666666577</v>
      </c>
    </row>
    <row r="32" spans="1:89" x14ac:dyDescent="0.2">
      <c r="A32" s="1349"/>
      <c r="B32" s="1056">
        <v>7</v>
      </c>
      <c r="C32" s="1067">
        <v>1.7361111111111112E-2</v>
      </c>
      <c r="D32" s="1006">
        <f t="shared" si="39"/>
        <v>0.34722222222222221</v>
      </c>
      <c r="E32" s="1007">
        <v>0</v>
      </c>
      <c r="F32" s="955"/>
      <c r="G32" s="1150">
        <v>6.9444444444444441E-3</v>
      </c>
      <c r="H32" s="987">
        <f t="shared" si="0"/>
        <v>0.35416666666666663</v>
      </c>
      <c r="I32" s="1040">
        <v>3.472222222222222E-3</v>
      </c>
      <c r="J32" s="1156">
        <f t="shared" si="1"/>
        <v>0.35763888888888884</v>
      </c>
      <c r="K32" s="990">
        <v>4.1666666666666666E-3</v>
      </c>
      <c r="L32" s="1156">
        <f t="shared" si="2"/>
        <v>0.36180555555555549</v>
      </c>
      <c r="M32" s="1156">
        <v>4.1666666666666666E-3</v>
      </c>
      <c r="N32" s="1156">
        <f t="shared" si="3"/>
        <v>0.36597222222222214</v>
      </c>
      <c r="O32" s="1156">
        <v>4.1666666666666666E-3</v>
      </c>
      <c r="P32" s="1156">
        <f t="shared" si="4"/>
        <v>0.3701388888888888</v>
      </c>
      <c r="Q32" s="990">
        <v>3.472222222222222E-3</v>
      </c>
      <c r="R32" s="1156">
        <f t="shared" si="5"/>
        <v>0.37361111111111101</v>
      </c>
      <c r="S32" s="990">
        <v>3.472222222222222E-3</v>
      </c>
      <c r="T32" s="1156">
        <f t="shared" si="6"/>
        <v>0.37708333333333321</v>
      </c>
      <c r="U32" s="996">
        <v>5.5555555555555558E-3</v>
      </c>
      <c r="V32" s="1156">
        <f t="shared" si="7"/>
        <v>0.38263888888888875</v>
      </c>
      <c r="W32" s="990">
        <v>4.1666666666666666E-3</v>
      </c>
      <c r="X32" s="1156">
        <f t="shared" si="8"/>
        <v>0.3868055555555554</v>
      </c>
      <c r="Y32" s="1156">
        <v>2.0833333333333298E-3</v>
      </c>
      <c r="Z32" s="1156">
        <f t="shared" si="9"/>
        <v>0.38888888888888873</v>
      </c>
      <c r="AA32" s="1156">
        <v>2.0833333333333333E-3</v>
      </c>
      <c r="AB32" s="1157">
        <f t="shared" si="10"/>
        <v>0.39097222222222205</v>
      </c>
      <c r="AC32" s="990">
        <v>5.5555555555555558E-3</v>
      </c>
      <c r="AD32" s="1156">
        <f t="shared" si="11"/>
        <v>0.39652777777777759</v>
      </c>
      <c r="AE32" s="990">
        <v>4.8611111111111112E-3</v>
      </c>
      <c r="AF32" s="1156">
        <f t="shared" si="12"/>
        <v>0.40138888888888868</v>
      </c>
      <c r="AG32" s="996">
        <v>2.7777777777777779E-3</v>
      </c>
      <c r="AH32" s="1156">
        <f t="shared" si="13"/>
        <v>0.40416666666666645</v>
      </c>
      <c r="AI32" s="996">
        <v>2.7777777777777779E-3</v>
      </c>
      <c r="AJ32" s="1156">
        <f t="shared" si="14"/>
        <v>0.40694444444444422</v>
      </c>
      <c r="AK32" s="990">
        <v>5.5555555555555558E-3</v>
      </c>
      <c r="AL32" s="1156">
        <f t="shared" si="15"/>
        <v>0.41249999999999976</v>
      </c>
      <c r="AM32" s="990">
        <v>2.7777777777777779E-3</v>
      </c>
      <c r="AN32" s="1156">
        <f t="shared" si="16"/>
        <v>0.41527777777777752</v>
      </c>
      <c r="AO32" s="990">
        <v>3.472222222222222E-3</v>
      </c>
      <c r="AP32" s="1156">
        <f t="shared" si="17"/>
        <v>0.41874999999999973</v>
      </c>
      <c r="AQ32" s="990">
        <v>4.8611111111111112E-3</v>
      </c>
      <c r="AR32" s="1156">
        <f t="shared" si="18"/>
        <v>0.42361111111111083</v>
      </c>
      <c r="AS32" s="990">
        <v>2.7777777777777801E-3</v>
      </c>
      <c r="AT32" s="1156">
        <f t="shared" si="19"/>
        <v>0.4263888888888886</v>
      </c>
      <c r="AU32" s="990">
        <v>3.472222222222222E-3</v>
      </c>
      <c r="AV32" s="1156">
        <f t="shared" si="20"/>
        <v>0.42986111111111081</v>
      </c>
      <c r="AW32" s="990">
        <v>4.1666666666666666E-3</v>
      </c>
      <c r="AX32" s="1156">
        <f t="shared" si="21"/>
        <v>0.43402777777777746</v>
      </c>
      <c r="AY32" s="990">
        <v>4.1666666666666666E-3</v>
      </c>
      <c r="AZ32" s="1156">
        <f t="shared" si="22"/>
        <v>0.43819444444444411</v>
      </c>
      <c r="BA32" s="990">
        <v>4.1666666666666666E-3</v>
      </c>
      <c r="BB32" s="1156">
        <f t="shared" si="23"/>
        <v>0.44236111111111076</v>
      </c>
      <c r="BC32" s="993">
        <v>4.1666666666666666E-3</v>
      </c>
      <c r="BD32" s="987">
        <f t="shared" si="24"/>
        <v>0.44652777777777741</v>
      </c>
      <c r="BE32" s="988">
        <v>0</v>
      </c>
      <c r="BF32" s="1156">
        <f t="shared" si="25"/>
        <v>0.44652777777777741</v>
      </c>
      <c r="BG32" s="1156">
        <v>0</v>
      </c>
      <c r="BH32" s="1156">
        <f t="shared" si="26"/>
        <v>0.44652777777777741</v>
      </c>
      <c r="BI32" s="1156">
        <v>0</v>
      </c>
      <c r="BJ32" s="1156">
        <f t="shared" si="27"/>
        <v>0.44652777777777741</v>
      </c>
      <c r="BK32" s="1156">
        <v>0</v>
      </c>
      <c r="BL32" s="1156">
        <f t="shared" si="28"/>
        <v>0.44652777777777741</v>
      </c>
      <c r="BM32" s="1156">
        <v>0</v>
      </c>
      <c r="BN32" s="1156">
        <f t="shared" si="29"/>
        <v>0.44652777777777741</v>
      </c>
      <c r="BO32" s="1156">
        <v>0</v>
      </c>
      <c r="BP32" s="1156">
        <f t="shared" si="30"/>
        <v>0.44652777777777741</v>
      </c>
      <c r="BQ32" s="1156">
        <v>0</v>
      </c>
      <c r="BR32" s="1156">
        <f t="shared" si="31"/>
        <v>0.44652777777777741</v>
      </c>
      <c r="BS32" s="1156">
        <v>0</v>
      </c>
      <c r="BT32" s="1156">
        <f t="shared" si="32"/>
        <v>0.44652777777777741</v>
      </c>
      <c r="BU32" s="1156">
        <v>0</v>
      </c>
      <c r="BV32" s="1156">
        <f t="shared" si="33"/>
        <v>0.44652777777777741</v>
      </c>
      <c r="BW32" s="1156">
        <v>5.5555555555555558E-3</v>
      </c>
      <c r="BX32" s="1158">
        <f t="shared" si="34"/>
        <v>0.45208333333333295</v>
      </c>
      <c r="BY32" s="145"/>
      <c r="BZ32" s="127"/>
      <c r="CA32" s="127">
        <f t="shared" si="42"/>
        <v>0.10486111111111074</v>
      </c>
      <c r="CB32" s="128">
        <f t="shared" si="35"/>
        <v>18.663576158940462</v>
      </c>
      <c r="CC32" s="129"/>
      <c r="CD32" s="134">
        <f t="shared" si="36"/>
        <v>150.99999999999946</v>
      </c>
      <c r="CE32" s="134">
        <f t="shared" si="37"/>
        <v>46.97</v>
      </c>
      <c r="CG32" s="281">
        <f t="shared" si="40"/>
        <v>0.10486111111111074</v>
      </c>
      <c r="CH32" s="135">
        <f t="shared" si="38"/>
        <v>150.99999999999946</v>
      </c>
      <c r="CI32" s="282">
        <f t="shared" si="41"/>
        <v>2.5166666666666577</v>
      </c>
    </row>
    <row r="33" spans="1:87" x14ac:dyDescent="0.2">
      <c r="A33" s="1349"/>
      <c r="B33" s="1056">
        <v>8</v>
      </c>
      <c r="C33" s="1067">
        <v>1.7361111111111112E-2</v>
      </c>
      <c r="D33" s="1006">
        <f t="shared" si="39"/>
        <v>0.36458333333333331</v>
      </c>
      <c r="E33" s="1007">
        <v>0</v>
      </c>
      <c r="F33" s="955"/>
      <c r="G33" s="1150">
        <v>6.9444444444444441E-3</v>
      </c>
      <c r="H33" s="987">
        <f t="shared" si="0"/>
        <v>0.37152777777777773</v>
      </c>
      <c r="I33" s="1040">
        <v>3.472222222222222E-3</v>
      </c>
      <c r="J33" s="1156">
        <f t="shared" si="1"/>
        <v>0.37499999999999994</v>
      </c>
      <c r="K33" s="990">
        <v>4.1666666666666666E-3</v>
      </c>
      <c r="L33" s="1156">
        <f t="shared" si="2"/>
        <v>0.3791666666666666</v>
      </c>
      <c r="M33" s="1156">
        <v>4.1666666666666666E-3</v>
      </c>
      <c r="N33" s="1156">
        <f t="shared" si="3"/>
        <v>0.38333333333333325</v>
      </c>
      <c r="O33" s="1156">
        <v>4.1666666666666666E-3</v>
      </c>
      <c r="P33" s="1156">
        <f t="shared" si="4"/>
        <v>0.3874999999999999</v>
      </c>
      <c r="Q33" s="990">
        <v>3.472222222222222E-3</v>
      </c>
      <c r="R33" s="1156">
        <f t="shared" si="5"/>
        <v>0.39097222222222211</v>
      </c>
      <c r="S33" s="990">
        <v>3.472222222222222E-3</v>
      </c>
      <c r="T33" s="1156">
        <f t="shared" si="6"/>
        <v>0.39444444444444432</v>
      </c>
      <c r="U33" s="996">
        <v>5.5555555555555558E-3</v>
      </c>
      <c r="V33" s="1156">
        <f t="shared" si="7"/>
        <v>0.39999999999999986</v>
      </c>
      <c r="W33" s="990">
        <v>4.1666666666666666E-3</v>
      </c>
      <c r="X33" s="1156">
        <f t="shared" si="8"/>
        <v>0.40416666666666651</v>
      </c>
      <c r="Y33" s="1156">
        <v>2.0833333333333298E-3</v>
      </c>
      <c r="Z33" s="1156">
        <f t="shared" si="9"/>
        <v>0.40624999999999983</v>
      </c>
      <c r="AA33" s="1156">
        <v>2.0833333333333333E-3</v>
      </c>
      <c r="AB33" s="1157">
        <f t="shared" si="10"/>
        <v>0.40833333333333316</v>
      </c>
      <c r="AC33" s="990">
        <v>5.5555555555555558E-3</v>
      </c>
      <c r="AD33" s="1156">
        <f t="shared" si="11"/>
        <v>0.4138888888888887</v>
      </c>
      <c r="AE33" s="990">
        <v>4.8611111111111112E-3</v>
      </c>
      <c r="AF33" s="1156">
        <f t="shared" si="12"/>
        <v>0.41874999999999979</v>
      </c>
      <c r="AG33" s="996">
        <v>2.7777777777777779E-3</v>
      </c>
      <c r="AH33" s="1156">
        <f t="shared" si="13"/>
        <v>0.42152777777777756</v>
      </c>
      <c r="AI33" s="996">
        <v>2.7777777777777779E-3</v>
      </c>
      <c r="AJ33" s="1156">
        <f t="shared" si="14"/>
        <v>0.42430555555555532</v>
      </c>
      <c r="AK33" s="990">
        <v>5.5555555555555558E-3</v>
      </c>
      <c r="AL33" s="1156">
        <f t="shared" si="15"/>
        <v>0.42986111111111086</v>
      </c>
      <c r="AM33" s="990">
        <v>2.7777777777777779E-3</v>
      </c>
      <c r="AN33" s="1156">
        <f t="shared" si="16"/>
        <v>0.43263888888888863</v>
      </c>
      <c r="AO33" s="990">
        <v>3.472222222222222E-3</v>
      </c>
      <c r="AP33" s="1156">
        <f t="shared" si="17"/>
        <v>0.43611111111111084</v>
      </c>
      <c r="AQ33" s="990">
        <v>4.8611111111111112E-3</v>
      </c>
      <c r="AR33" s="1156">
        <f t="shared" si="18"/>
        <v>0.44097222222222193</v>
      </c>
      <c r="AS33" s="990">
        <v>2.7777777777777801E-3</v>
      </c>
      <c r="AT33" s="1156">
        <f t="shared" si="19"/>
        <v>0.4437499999999997</v>
      </c>
      <c r="AU33" s="990">
        <v>3.472222222222222E-3</v>
      </c>
      <c r="AV33" s="1156">
        <f t="shared" si="20"/>
        <v>0.44722222222222191</v>
      </c>
      <c r="AW33" s="990">
        <v>4.1666666666666666E-3</v>
      </c>
      <c r="AX33" s="1156">
        <f t="shared" si="21"/>
        <v>0.45138888888888856</v>
      </c>
      <c r="AY33" s="990">
        <v>4.1666666666666666E-3</v>
      </c>
      <c r="AZ33" s="1156">
        <f t="shared" si="22"/>
        <v>0.45555555555555521</v>
      </c>
      <c r="BA33" s="990">
        <v>4.1666666666666666E-3</v>
      </c>
      <c r="BB33" s="1156">
        <f t="shared" si="23"/>
        <v>0.45972222222222187</v>
      </c>
      <c r="BC33" s="993">
        <v>4.1666666666666666E-3</v>
      </c>
      <c r="BD33" s="987">
        <f t="shared" si="24"/>
        <v>0.46388888888888852</v>
      </c>
      <c r="BE33" s="988">
        <v>0</v>
      </c>
      <c r="BF33" s="1156">
        <f t="shared" si="25"/>
        <v>0.46388888888888852</v>
      </c>
      <c r="BG33" s="1156">
        <v>0</v>
      </c>
      <c r="BH33" s="1156">
        <f t="shared" si="26"/>
        <v>0.46388888888888852</v>
      </c>
      <c r="BI33" s="1156">
        <v>0</v>
      </c>
      <c r="BJ33" s="1156">
        <f t="shared" si="27"/>
        <v>0.46388888888888852</v>
      </c>
      <c r="BK33" s="1156">
        <v>0</v>
      </c>
      <c r="BL33" s="1156">
        <f t="shared" si="28"/>
        <v>0.46388888888888852</v>
      </c>
      <c r="BM33" s="1156">
        <v>0</v>
      </c>
      <c r="BN33" s="1156">
        <f t="shared" si="29"/>
        <v>0.46388888888888852</v>
      </c>
      <c r="BO33" s="1156">
        <v>0</v>
      </c>
      <c r="BP33" s="1156">
        <f t="shared" si="30"/>
        <v>0.46388888888888852</v>
      </c>
      <c r="BQ33" s="1156">
        <v>0</v>
      </c>
      <c r="BR33" s="1156">
        <f t="shared" si="31"/>
        <v>0.46388888888888852</v>
      </c>
      <c r="BS33" s="1156">
        <v>0</v>
      </c>
      <c r="BT33" s="1156">
        <f t="shared" si="32"/>
        <v>0.46388888888888852</v>
      </c>
      <c r="BU33" s="1156">
        <v>0</v>
      </c>
      <c r="BV33" s="1156">
        <f t="shared" si="33"/>
        <v>0.46388888888888852</v>
      </c>
      <c r="BW33" s="1156">
        <v>5.5555555555555558E-3</v>
      </c>
      <c r="BX33" s="1158">
        <f t="shared" si="34"/>
        <v>0.46944444444444405</v>
      </c>
      <c r="BY33" s="146"/>
      <c r="BZ33" s="127"/>
      <c r="CA33" s="127">
        <f t="shared" si="42"/>
        <v>0.10486111111111074</v>
      </c>
      <c r="CB33" s="128">
        <f t="shared" si="35"/>
        <v>18.663576158940462</v>
      </c>
      <c r="CC33" s="129"/>
      <c r="CD33" s="134">
        <f t="shared" si="36"/>
        <v>150.99999999999946</v>
      </c>
      <c r="CE33" s="134">
        <f t="shared" si="37"/>
        <v>46.97</v>
      </c>
      <c r="CG33" s="281">
        <f t="shared" si="40"/>
        <v>0.10486111111111074</v>
      </c>
      <c r="CH33" s="135">
        <f t="shared" si="38"/>
        <v>150.99999999999946</v>
      </c>
      <c r="CI33" s="282">
        <f t="shared" si="41"/>
        <v>2.5166666666666577</v>
      </c>
    </row>
    <row r="34" spans="1:87" x14ac:dyDescent="0.2">
      <c r="A34" s="1349"/>
      <c r="B34" s="1056">
        <v>9</v>
      </c>
      <c r="C34" s="1067">
        <v>1.7361111111111112E-2</v>
      </c>
      <c r="D34" s="1006">
        <f t="shared" si="39"/>
        <v>0.38194444444444442</v>
      </c>
      <c r="E34" s="1007">
        <v>0</v>
      </c>
      <c r="F34" s="955"/>
      <c r="G34" s="1150">
        <v>6.9444444444444441E-3</v>
      </c>
      <c r="H34" s="987">
        <f t="shared" si="0"/>
        <v>0.38888888888888884</v>
      </c>
      <c r="I34" s="1040">
        <v>3.472222222222222E-3</v>
      </c>
      <c r="J34" s="1156">
        <f t="shared" si="1"/>
        <v>0.39236111111111105</v>
      </c>
      <c r="K34" s="990">
        <v>4.1666666666666666E-3</v>
      </c>
      <c r="L34" s="1156">
        <f t="shared" si="2"/>
        <v>0.3965277777777777</v>
      </c>
      <c r="M34" s="1156">
        <v>4.1666666666666666E-3</v>
      </c>
      <c r="N34" s="1156">
        <f t="shared" si="3"/>
        <v>0.40069444444444435</v>
      </c>
      <c r="O34" s="1156">
        <v>4.1666666666666666E-3</v>
      </c>
      <c r="P34" s="1156">
        <f t="shared" si="4"/>
        <v>0.40486111111111101</v>
      </c>
      <c r="Q34" s="990">
        <v>3.472222222222222E-3</v>
      </c>
      <c r="R34" s="1156">
        <f t="shared" si="5"/>
        <v>0.40833333333333321</v>
      </c>
      <c r="S34" s="990">
        <v>3.472222222222222E-3</v>
      </c>
      <c r="T34" s="1156">
        <f t="shared" si="6"/>
        <v>0.41180555555555542</v>
      </c>
      <c r="U34" s="996">
        <v>5.5555555555555558E-3</v>
      </c>
      <c r="V34" s="1156">
        <f t="shared" si="7"/>
        <v>0.41736111111111096</v>
      </c>
      <c r="W34" s="990">
        <v>4.1666666666666666E-3</v>
      </c>
      <c r="X34" s="1156">
        <f t="shared" si="8"/>
        <v>0.42152777777777761</v>
      </c>
      <c r="Y34" s="1156">
        <v>2.0833333333333298E-3</v>
      </c>
      <c r="Z34" s="1156">
        <f t="shared" si="9"/>
        <v>0.42361111111111094</v>
      </c>
      <c r="AA34" s="1156">
        <v>2.0833333333333333E-3</v>
      </c>
      <c r="AB34" s="1157">
        <f t="shared" si="10"/>
        <v>0.42569444444444426</v>
      </c>
      <c r="AC34" s="990">
        <v>5.5555555555555558E-3</v>
      </c>
      <c r="AD34" s="1156">
        <f t="shared" si="11"/>
        <v>0.4312499999999998</v>
      </c>
      <c r="AE34" s="990">
        <v>4.8611111111111112E-3</v>
      </c>
      <c r="AF34" s="1156">
        <f t="shared" si="12"/>
        <v>0.43611111111111089</v>
      </c>
      <c r="AG34" s="996">
        <v>2.7777777777777779E-3</v>
      </c>
      <c r="AH34" s="1156">
        <f t="shared" si="13"/>
        <v>0.43888888888888866</v>
      </c>
      <c r="AI34" s="996">
        <v>2.7777777777777779E-3</v>
      </c>
      <c r="AJ34" s="1156">
        <f t="shared" si="14"/>
        <v>0.44166666666666643</v>
      </c>
      <c r="AK34" s="990">
        <v>5.5555555555555558E-3</v>
      </c>
      <c r="AL34" s="1156">
        <f t="shared" si="15"/>
        <v>0.44722222222222197</v>
      </c>
      <c r="AM34" s="990">
        <v>2.7777777777777779E-3</v>
      </c>
      <c r="AN34" s="1156">
        <f t="shared" si="16"/>
        <v>0.44999999999999973</v>
      </c>
      <c r="AO34" s="990">
        <v>3.472222222222222E-3</v>
      </c>
      <c r="AP34" s="1156">
        <f t="shared" si="17"/>
        <v>0.45347222222222194</v>
      </c>
      <c r="AQ34" s="990">
        <v>4.8611111111111112E-3</v>
      </c>
      <c r="AR34" s="1156">
        <f t="shared" si="18"/>
        <v>0.45833333333333304</v>
      </c>
      <c r="AS34" s="990">
        <v>2.7777777777777801E-3</v>
      </c>
      <c r="AT34" s="1156">
        <f t="shared" si="19"/>
        <v>0.46111111111111081</v>
      </c>
      <c r="AU34" s="990">
        <v>3.472222222222222E-3</v>
      </c>
      <c r="AV34" s="1156">
        <f t="shared" si="20"/>
        <v>0.46458333333333302</v>
      </c>
      <c r="AW34" s="990">
        <v>4.1666666666666666E-3</v>
      </c>
      <c r="AX34" s="1156">
        <f t="shared" si="21"/>
        <v>0.46874999999999967</v>
      </c>
      <c r="AY34" s="990">
        <v>4.1666666666666666E-3</v>
      </c>
      <c r="AZ34" s="1156">
        <f t="shared" si="22"/>
        <v>0.47291666666666632</v>
      </c>
      <c r="BA34" s="990">
        <v>4.1666666666666666E-3</v>
      </c>
      <c r="BB34" s="1156">
        <f t="shared" si="23"/>
        <v>0.47708333333333297</v>
      </c>
      <c r="BC34" s="993">
        <v>4.1666666666666666E-3</v>
      </c>
      <c r="BD34" s="987">
        <f t="shared" si="24"/>
        <v>0.48124999999999962</v>
      </c>
      <c r="BE34" s="988">
        <v>0</v>
      </c>
      <c r="BF34" s="1156">
        <f t="shared" si="25"/>
        <v>0.48124999999999962</v>
      </c>
      <c r="BG34" s="1156">
        <v>0</v>
      </c>
      <c r="BH34" s="1156">
        <f t="shared" si="26"/>
        <v>0.48124999999999962</v>
      </c>
      <c r="BI34" s="1156">
        <v>0</v>
      </c>
      <c r="BJ34" s="1156">
        <f t="shared" si="27"/>
        <v>0.48124999999999962</v>
      </c>
      <c r="BK34" s="1156">
        <v>0</v>
      </c>
      <c r="BL34" s="1156">
        <f t="shared" si="28"/>
        <v>0.48124999999999962</v>
      </c>
      <c r="BM34" s="1156">
        <v>0</v>
      </c>
      <c r="BN34" s="1156">
        <f t="shared" si="29"/>
        <v>0.48124999999999962</v>
      </c>
      <c r="BO34" s="1156">
        <v>0</v>
      </c>
      <c r="BP34" s="1156">
        <f t="shared" si="30"/>
        <v>0.48124999999999962</v>
      </c>
      <c r="BQ34" s="1156">
        <v>0</v>
      </c>
      <c r="BR34" s="1156">
        <f t="shared" si="31"/>
        <v>0.48124999999999962</v>
      </c>
      <c r="BS34" s="1156">
        <v>0</v>
      </c>
      <c r="BT34" s="1156">
        <f t="shared" si="32"/>
        <v>0.48124999999999962</v>
      </c>
      <c r="BU34" s="1156">
        <v>0</v>
      </c>
      <c r="BV34" s="1156">
        <f t="shared" si="33"/>
        <v>0.48124999999999962</v>
      </c>
      <c r="BW34" s="1156">
        <v>5.5555555555555558E-3</v>
      </c>
      <c r="BX34" s="1158">
        <f t="shared" si="34"/>
        <v>0.48680555555555516</v>
      </c>
      <c r="BY34" s="146"/>
      <c r="BZ34" s="127"/>
      <c r="CA34" s="127">
        <f t="shared" si="42"/>
        <v>0.10486111111111074</v>
      </c>
      <c r="CB34" s="128">
        <f t="shared" si="35"/>
        <v>18.663576158940462</v>
      </c>
      <c r="CC34" s="129"/>
      <c r="CD34" s="134">
        <f t="shared" si="36"/>
        <v>150.99999999999946</v>
      </c>
      <c r="CE34" s="134">
        <f t="shared" si="37"/>
        <v>46.97</v>
      </c>
      <c r="CG34" s="281">
        <f t="shared" si="40"/>
        <v>0.10486111111111074</v>
      </c>
      <c r="CH34" s="135">
        <f t="shared" si="38"/>
        <v>150.99999999999946</v>
      </c>
      <c r="CI34" s="282">
        <f t="shared" si="41"/>
        <v>2.5166666666666577</v>
      </c>
    </row>
    <row r="35" spans="1:87" x14ac:dyDescent="0.2">
      <c r="A35" s="1349"/>
      <c r="B35" s="1056">
        <v>10</v>
      </c>
      <c r="C35" s="1067">
        <v>1.7361111111111112E-2</v>
      </c>
      <c r="D35" s="1006">
        <f t="shared" si="39"/>
        <v>0.39930555555555552</v>
      </c>
      <c r="E35" s="1007">
        <v>0</v>
      </c>
      <c r="F35" s="955"/>
      <c r="G35" s="1150">
        <v>6.9444444444444441E-3</v>
      </c>
      <c r="H35" s="987">
        <f t="shared" si="0"/>
        <v>0.40624999999999994</v>
      </c>
      <c r="I35" s="1040">
        <v>3.472222222222222E-3</v>
      </c>
      <c r="J35" s="1156">
        <f t="shared" si="1"/>
        <v>0.40972222222222215</v>
      </c>
      <c r="K35" s="990">
        <v>4.1666666666666666E-3</v>
      </c>
      <c r="L35" s="1156">
        <f t="shared" si="2"/>
        <v>0.41388888888888881</v>
      </c>
      <c r="M35" s="1156">
        <v>4.1666666666666666E-3</v>
      </c>
      <c r="N35" s="1156">
        <f t="shared" si="3"/>
        <v>0.41805555555555546</v>
      </c>
      <c r="O35" s="1156">
        <v>4.1666666666666666E-3</v>
      </c>
      <c r="P35" s="1156">
        <f t="shared" si="4"/>
        <v>0.42222222222222211</v>
      </c>
      <c r="Q35" s="990">
        <v>3.472222222222222E-3</v>
      </c>
      <c r="R35" s="1156">
        <f t="shared" si="5"/>
        <v>0.42569444444444432</v>
      </c>
      <c r="S35" s="990">
        <v>3.472222222222222E-3</v>
      </c>
      <c r="T35" s="1156">
        <f t="shared" si="6"/>
        <v>0.42916666666666653</v>
      </c>
      <c r="U35" s="996">
        <v>5.5555555555555558E-3</v>
      </c>
      <c r="V35" s="1156">
        <f t="shared" si="7"/>
        <v>0.43472222222222207</v>
      </c>
      <c r="W35" s="990">
        <v>4.1666666666666666E-3</v>
      </c>
      <c r="X35" s="1156">
        <f t="shared" si="8"/>
        <v>0.43888888888888872</v>
      </c>
      <c r="Y35" s="1156">
        <v>2.0833333333333298E-3</v>
      </c>
      <c r="Z35" s="1156">
        <f t="shared" si="9"/>
        <v>0.44097222222222204</v>
      </c>
      <c r="AA35" s="1156">
        <v>2.0833333333333333E-3</v>
      </c>
      <c r="AB35" s="1157">
        <f t="shared" si="10"/>
        <v>0.44305555555555537</v>
      </c>
      <c r="AC35" s="990">
        <v>5.5555555555555558E-3</v>
      </c>
      <c r="AD35" s="1156">
        <f t="shared" si="11"/>
        <v>0.44861111111111091</v>
      </c>
      <c r="AE35" s="990">
        <v>4.8611111111111112E-3</v>
      </c>
      <c r="AF35" s="1156">
        <f t="shared" si="12"/>
        <v>0.453472222222222</v>
      </c>
      <c r="AG35" s="996">
        <v>2.7777777777777779E-3</v>
      </c>
      <c r="AH35" s="1156">
        <f t="shared" si="13"/>
        <v>0.45624999999999977</v>
      </c>
      <c r="AI35" s="996">
        <v>2.7777777777777779E-3</v>
      </c>
      <c r="AJ35" s="1156">
        <f t="shared" si="14"/>
        <v>0.45902777777777753</v>
      </c>
      <c r="AK35" s="990">
        <v>5.5555555555555558E-3</v>
      </c>
      <c r="AL35" s="1156">
        <f t="shared" si="15"/>
        <v>0.46458333333333307</v>
      </c>
      <c r="AM35" s="990">
        <v>2.7777777777777779E-3</v>
      </c>
      <c r="AN35" s="1156">
        <f t="shared" si="16"/>
        <v>0.46736111111111084</v>
      </c>
      <c r="AO35" s="990">
        <v>3.472222222222222E-3</v>
      </c>
      <c r="AP35" s="1156">
        <f t="shared" si="17"/>
        <v>0.47083333333333305</v>
      </c>
      <c r="AQ35" s="990">
        <v>4.8611111111111112E-3</v>
      </c>
      <c r="AR35" s="1156">
        <f t="shared" si="18"/>
        <v>0.47569444444444414</v>
      </c>
      <c r="AS35" s="990">
        <v>2.7777777777777801E-3</v>
      </c>
      <c r="AT35" s="1156">
        <f t="shared" si="19"/>
        <v>0.47847222222222191</v>
      </c>
      <c r="AU35" s="990">
        <v>3.472222222222222E-3</v>
      </c>
      <c r="AV35" s="1156">
        <f t="shared" si="20"/>
        <v>0.48194444444444412</v>
      </c>
      <c r="AW35" s="990">
        <v>4.1666666666666666E-3</v>
      </c>
      <c r="AX35" s="1156">
        <f t="shared" si="21"/>
        <v>0.48611111111111077</v>
      </c>
      <c r="AY35" s="990">
        <v>4.1666666666666666E-3</v>
      </c>
      <c r="AZ35" s="1156">
        <f t="shared" si="22"/>
        <v>0.49027777777777742</v>
      </c>
      <c r="BA35" s="990">
        <v>4.1666666666666666E-3</v>
      </c>
      <c r="BB35" s="1156">
        <f t="shared" si="23"/>
        <v>0.49444444444444408</v>
      </c>
      <c r="BC35" s="993">
        <v>4.1666666666666666E-3</v>
      </c>
      <c r="BD35" s="987">
        <f t="shared" si="24"/>
        <v>0.49861111111111073</v>
      </c>
      <c r="BE35" s="988">
        <v>0</v>
      </c>
      <c r="BF35" s="1156">
        <f t="shared" si="25"/>
        <v>0.49861111111111073</v>
      </c>
      <c r="BG35" s="1156">
        <v>0</v>
      </c>
      <c r="BH35" s="1156">
        <f t="shared" si="26"/>
        <v>0.49861111111111073</v>
      </c>
      <c r="BI35" s="1156">
        <v>0</v>
      </c>
      <c r="BJ35" s="1156">
        <f t="shared" si="27"/>
        <v>0.49861111111111073</v>
      </c>
      <c r="BK35" s="1156">
        <v>0</v>
      </c>
      <c r="BL35" s="1156">
        <f t="shared" si="28"/>
        <v>0.49861111111111073</v>
      </c>
      <c r="BM35" s="1156">
        <v>0</v>
      </c>
      <c r="BN35" s="1156">
        <f t="shared" si="29"/>
        <v>0.49861111111111073</v>
      </c>
      <c r="BO35" s="1156">
        <v>0</v>
      </c>
      <c r="BP35" s="1156">
        <f t="shared" si="30"/>
        <v>0.49861111111111073</v>
      </c>
      <c r="BQ35" s="1156">
        <v>0</v>
      </c>
      <c r="BR35" s="1156">
        <f t="shared" si="31"/>
        <v>0.49861111111111073</v>
      </c>
      <c r="BS35" s="1156">
        <v>0</v>
      </c>
      <c r="BT35" s="1156">
        <f t="shared" si="32"/>
        <v>0.49861111111111073</v>
      </c>
      <c r="BU35" s="1156">
        <v>0</v>
      </c>
      <c r="BV35" s="1156">
        <f t="shared" si="33"/>
        <v>0.49861111111111073</v>
      </c>
      <c r="BW35" s="1156">
        <v>5.5555555555555558E-3</v>
      </c>
      <c r="BX35" s="1158">
        <f t="shared" si="34"/>
        <v>0.50416666666666632</v>
      </c>
      <c r="BY35" s="292"/>
      <c r="BZ35" s="204"/>
      <c r="CA35" s="204">
        <f t="shared" si="42"/>
        <v>0.10486111111111079</v>
      </c>
      <c r="CB35" s="862">
        <f t="shared" si="35"/>
        <v>18.663576158940455</v>
      </c>
      <c r="CC35" s="206"/>
      <c r="CD35" s="134">
        <f t="shared" si="36"/>
        <v>150.99999999999955</v>
      </c>
      <c r="CE35" s="134">
        <f t="shared" si="37"/>
        <v>46.97</v>
      </c>
      <c r="CG35" s="281">
        <f t="shared" si="40"/>
        <v>0.10486111111111079</v>
      </c>
      <c r="CH35" s="135">
        <f t="shared" si="38"/>
        <v>150.99999999999955</v>
      </c>
      <c r="CI35" s="282">
        <f t="shared" si="41"/>
        <v>2.5166666666666591</v>
      </c>
    </row>
    <row r="36" spans="1:87" x14ac:dyDescent="0.2">
      <c r="A36" s="1349"/>
      <c r="B36" s="1056">
        <v>11</v>
      </c>
      <c r="C36" s="1067">
        <v>1.7361111111111112E-2</v>
      </c>
      <c r="D36" s="1006">
        <f t="shared" si="39"/>
        <v>0.41666666666666663</v>
      </c>
      <c r="E36" s="1007">
        <v>0</v>
      </c>
      <c r="F36" s="955"/>
      <c r="G36" s="1150">
        <v>6.9444444444444441E-3</v>
      </c>
      <c r="H36" s="987">
        <f t="shared" si="0"/>
        <v>0.42361111111111105</v>
      </c>
      <c r="I36" s="1040">
        <v>3.472222222222222E-3</v>
      </c>
      <c r="J36" s="1156">
        <f t="shared" si="1"/>
        <v>0.42708333333333326</v>
      </c>
      <c r="K36" s="990">
        <v>4.1666666666666666E-3</v>
      </c>
      <c r="L36" s="1156">
        <f t="shared" si="2"/>
        <v>0.43124999999999991</v>
      </c>
      <c r="M36" s="1156">
        <v>4.1666666666666666E-3</v>
      </c>
      <c r="N36" s="1156">
        <f t="shared" si="3"/>
        <v>0.43541666666666656</v>
      </c>
      <c r="O36" s="1156">
        <v>4.1666666666666666E-3</v>
      </c>
      <c r="P36" s="1156">
        <f t="shared" si="4"/>
        <v>0.43958333333333321</v>
      </c>
      <c r="Q36" s="990">
        <v>3.472222222222222E-3</v>
      </c>
      <c r="R36" s="1156">
        <f t="shared" si="5"/>
        <v>0.44305555555555542</v>
      </c>
      <c r="S36" s="990">
        <v>3.472222222222222E-3</v>
      </c>
      <c r="T36" s="1156">
        <f t="shared" si="6"/>
        <v>0.44652777777777763</v>
      </c>
      <c r="U36" s="996">
        <v>5.5555555555555558E-3</v>
      </c>
      <c r="V36" s="1156">
        <f t="shared" si="7"/>
        <v>0.45208333333333317</v>
      </c>
      <c r="W36" s="990">
        <v>4.1666666666666666E-3</v>
      </c>
      <c r="X36" s="1156">
        <f t="shared" si="8"/>
        <v>0.45624999999999982</v>
      </c>
      <c r="Y36" s="1156">
        <v>2.0833333333333298E-3</v>
      </c>
      <c r="Z36" s="1156">
        <f t="shared" si="9"/>
        <v>0.45833333333333315</v>
      </c>
      <c r="AA36" s="1156">
        <v>2.0833333333333333E-3</v>
      </c>
      <c r="AB36" s="1157">
        <f t="shared" si="10"/>
        <v>0.46041666666666647</v>
      </c>
      <c r="AC36" s="990">
        <v>5.5555555555555558E-3</v>
      </c>
      <c r="AD36" s="1156">
        <f t="shared" si="11"/>
        <v>0.46597222222222201</v>
      </c>
      <c r="AE36" s="990">
        <v>4.8611111111111112E-3</v>
      </c>
      <c r="AF36" s="1156">
        <f t="shared" si="12"/>
        <v>0.4708333333333331</v>
      </c>
      <c r="AG36" s="996">
        <v>2.7777777777777779E-3</v>
      </c>
      <c r="AH36" s="1156">
        <f t="shared" si="13"/>
        <v>0.47361111111111087</v>
      </c>
      <c r="AI36" s="996">
        <v>2.7777777777777779E-3</v>
      </c>
      <c r="AJ36" s="1156">
        <f t="shared" si="14"/>
        <v>0.47638888888888864</v>
      </c>
      <c r="AK36" s="990">
        <v>5.5555555555555558E-3</v>
      </c>
      <c r="AL36" s="1156">
        <f t="shared" si="15"/>
        <v>0.48194444444444418</v>
      </c>
      <c r="AM36" s="990">
        <v>2.7777777777777779E-3</v>
      </c>
      <c r="AN36" s="1156">
        <f t="shared" si="16"/>
        <v>0.48472222222222194</v>
      </c>
      <c r="AO36" s="990">
        <v>3.472222222222222E-3</v>
      </c>
      <c r="AP36" s="1156">
        <f t="shared" si="17"/>
        <v>0.48819444444444415</v>
      </c>
      <c r="AQ36" s="990">
        <v>4.8611111111111112E-3</v>
      </c>
      <c r="AR36" s="1156">
        <f t="shared" si="18"/>
        <v>0.49305555555555525</v>
      </c>
      <c r="AS36" s="990">
        <v>2.7777777777777801E-3</v>
      </c>
      <c r="AT36" s="1156">
        <f t="shared" si="19"/>
        <v>0.49583333333333302</v>
      </c>
      <c r="AU36" s="990">
        <v>3.472222222222222E-3</v>
      </c>
      <c r="AV36" s="1156">
        <f t="shared" si="20"/>
        <v>0.49930555555555522</v>
      </c>
      <c r="AW36" s="990">
        <v>4.1666666666666666E-3</v>
      </c>
      <c r="AX36" s="1156">
        <f t="shared" si="21"/>
        <v>0.50347222222222188</v>
      </c>
      <c r="AY36" s="990">
        <v>4.1666666666666666E-3</v>
      </c>
      <c r="AZ36" s="1156">
        <f t="shared" si="22"/>
        <v>0.50763888888888853</v>
      </c>
      <c r="BA36" s="990">
        <v>4.1666666666666666E-3</v>
      </c>
      <c r="BB36" s="1156">
        <f t="shared" si="23"/>
        <v>0.51180555555555518</v>
      </c>
      <c r="BC36" s="993">
        <v>4.1666666666666666E-3</v>
      </c>
      <c r="BD36" s="987">
        <f t="shared" si="24"/>
        <v>0.51597222222222183</v>
      </c>
      <c r="BE36" s="988">
        <v>0</v>
      </c>
      <c r="BF36" s="1156">
        <f t="shared" si="25"/>
        <v>0.51597222222222183</v>
      </c>
      <c r="BG36" s="1156">
        <v>0</v>
      </c>
      <c r="BH36" s="1156">
        <f t="shared" si="26"/>
        <v>0.51597222222222183</v>
      </c>
      <c r="BI36" s="1156">
        <v>0</v>
      </c>
      <c r="BJ36" s="1156">
        <f t="shared" si="27"/>
        <v>0.51597222222222183</v>
      </c>
      <c r="BK36" s="1156">
        <v>0</v>
      </c>
      <c r="BL36" s="1156">
        <f t="shared" si="28"/>
        <v>0.51597222222222183</v>
      </c>
      <c r="BM36" s="1156">
        <v>0</v>
      </c>
      <c r="BN36" s="1156">
        <f t="shared" si="29"/>
        <v>0.51597222222222183</v>
      </c>
      <c r="BO36" s="1156">
        <v>0</v>
      </c>
      <c r="BP36" s="1156">
        <f t="shared" si="30"/>
        <v>0.51597222222222183</v>
      </c>
      <c r="BQ36" s="1156">
        <v>0</v>
      </c>
      <c r="BR36" s="1156">
        <f t="shared" si="31"/>
        <v>0.51597222222222183</v>
      </c>
      <c r="BS36" s="1156">
        <v>0</v>
      </c>
      <c r="BT36" s="1156">
        <f t="shared" si="32"/>
        <v>0.51597222222222183</v>
      </c>
      <c r="BU36" s="1156">
        <v>0</v>
      </c>
      <c r="BV36" s="1156">
        <f t="shared" si="33"/>
        <v>0.51597222222222183</v>
      </c>
      <c r="BW36" s="1156">
        <v>5.5555555555555558E-3</v>
      </c>
      <c r="BX36" s="1158">
        <f t="shared" si="34"/>
        <v>0.52152777777777737</v>
      </c>
      <c r="BY36" s="146"/>
      <c r="BZ36" s="127"/>
      <c r="CA36" s="127">
        <f t="shared" si="42"/>
        <v>0.10486111111111074</v>
      </c>
      <c r="CB36" s="1120">
        <f t="shared" si="35"/>
        <v>18.663576158940462</v>
      </c>
      <c r="CC36" s="129"/>
      <c r="CD36" s="134">
        <f t="shared" si="36"/>
        <v>150.99999999999946</v>
      </c>
      <c r="CE36" s="134">
        <f t="shared" si="37"/>
        <v>46.97</v>
      </c>
      <c r="CG36" s="281">
        <f t="shared" si="40"/>
        <v>0.10486111111111074</v>
      </c>
      <c r="CH36" s="135">
        <f t="shared" si="38"/>
        <v>150.99999999999946</v>
      </c>
      <c r="CI36" s="282">
        <f t="shared" si="41"/>
        <v>2.5166666666666577</v>
      </c>
    </row>
    <row r="37" spans="1:87" x14ac:dyDescent="0.2">
      <c r="A37" s="1349"/>
      <c r="B37" s="1056">
        <v>12</v>
      </c>
      <c r="C37" s="1067">
        <v>1.7361111111111112E-2</v>
      </c>
      <c r="D37" s="1006">
        <f t="shared" si="39"/>
        <v>0.43402777777777773</v>
      </c>
      <c r="E37" s="1007">
        <v>0</v>
      </c>
      <c r="F37" s="955"/>
      <c r="G37" s="1150">
        <v>6.9444444444444441E-3</v>
      </c>
      <c r="H37" s="987">
        <f t="shared" si="0"/>
        <v>0.44097222222222215</v>
      </c>
      <c r="I37" s="1040">
        <v>3.472222222222222E-3</v>
      </c>
      <c r="J37" s="1156">
        <f t="shared" si="1"/>
        <v>0.44444444444444436</v>
      </c>
      <c r="K37" s="990">
        <v>4.1666666666666666E-3</v>
      </c>
      <c r="L37" s="1156">
        <f t="shared" si="2"/>
        <v>0.44861111111111102</v>
      </c>
      <c r="M37" s="1156">
        <v>4.1666666666666666E-3</v>
      </c>
      <c r="N37" s="1156">
        <f t="shared" si="3"/>
        <v>0.45277777777777767</v>
      </c>
      <c r="O37" s="1156">
        <v>4.1666666666666666E-3</v>
      </c>
      <c r="P37" s="1156">
        <f t="shared" si="4"/>
        <v>0.45694444444444432</v>
      </c>
      <c r="Q37" s="990">
        <v>3.472222222222222E-3</v>
      </c>
      <c r="R37" s="1156">
        <f t="shared" si="5"/>
        <v>0.46041666666666653</v>
      </c>
      <c r="S37" s="990">
        <v>3.472222222222222E-3</v>
      </c>
      <c r="T37" s="1156">
        <f t="shared" si="6"/>
        <v>0.46388888888888874</v>
      </c>
      <c r="U37" s="996">
        <v>5.5555555555555558E-3</v>
      </c>
      <c r="V37" s="1156">
        <f t="shared" si="7"/>
        <v>0.46944444444444428</v>
      </c>
      <c r="W37" s="990">
        <v>4.1666666666666666E-3</v>
      </c>
      <c r="X37" s="1156">
        <f t="shared" si="8"/>
        <v>0.47361111111111093</v>
      </c>
      <c r="Y37" s="1156">
        <v>2.0833333333333298E-3</v>
      </c>
      <c r="Z37" s="1156">
        <f t="shared" si="9"/>
        <v>0.47569444444444425</v>
      </c>
      <c r="AA37" s="1156">
        <v>2.0833333333333333E-3</v>
      </c>
      <c r="AB37" s="1157">
        <f t="shared" si="10"/>
        <v>0.47777777777777758</v>
      </c>
      <c r="AC37" s="990">
        <v>5.5555555555555558E-3</v>
      </c>
      <c r="AD37" s="1156">
        <f t="shared" si="11"/>
        <v>0.48333333333333311</v>
      </c>
      <c r="AE37" s="990">
        <v>4.8611111111111112E-3</v>
      </c>
      <c r="AF37" s="1156">
        <f t="shared" si="12"/>
        <v>0.48819444444444421</v>
      </c>
      <c r="AG37" s="996">
        <v>2.7777777777777779E-3</v>
      </c>
      <c r="AH37" s="1156">
        <f t="shared" si="13"/>
        <v>0.49097222222222198</v>
      </c>
      <c r="AI37" s="996">
        <v>2.7777777777777779E-3</v>
      </c>
      <c r="AJ37" s="1156">
        <f t="shared" si="14"/>
        <v>0.49374999999999974</v>
      </c>
      <c r="AK37" s="990">
        <v>5.5555555555555558E-3</v>
      </c>
      <c r="AL37" s="1156">
        <f t="shared" si="15"/>
        <v>0.49930555555555528</v>
      </c>
      <c r="AM37" s="990">
        <v>2.7777777777777779E-3</v>
      </c>
      <c r="AN37" s="1156">
        <f t="shared" si="16"/>
        <v>0.5020833333333331</v>
      </c>
      <c r="AO37" s="990">
        <v>3.472222222222222E-3</v>
      </c>
      <c r="AP37" s="1156">
        <f t="shared" si="17"/>
        <v>0.50555555555555531</v>
      </c>
      <c r="AQ37" s="990">
        <v>4.8611111111111112E-3</v>
      </c>
      <c r="AR37" s="1156">
        <f t="shared" si="18"/>
        <v>0.51041666666666641</v>
      </c>
      <c r="AS37" s="990">
        <v>2.7777777777777801E-3</v>
      </c>
      <c r="AT37" s="1156">
        <f t="shared" si="19"/>
        <v>0.51319444444444418</v>
      </c>
      <c r="AU37" s="990">
        <v>3.472222222222222E-3</v>
      </c>
      <c r="AV37" s="1156">
        <f t="shared" si="20"/>
        <v>0.51666666666666639</v>
      </c>
      <c r="AW37" s="990">
        <v>4.1666666666666666E-3</v>
      </c>
      <c r="AX37" s="1156">
        <f t="shared" si="21"/>
        <v>0.52083333333333304</v>
      </c>
      <c r="AY37" s="990">
        <v>4.1666666666666666E-3</v>
      </c>
      <c r="AZ37" s="1156">
        <f t="shared" si="22"/>
        <v>0.52499999999999969</v>
      </c>
      <c r="BA37" s="990">
        <v>4.1666666666666666E-3</v>
      </c>
      <c r="BB37" s="1156">
        <f t="shared" si="23"/>
        <v>0.52916666666666634</v>
      </c>
      <c r="BC37" s="993">
        <v>4.1666666666666666E-3</v>
      </c>
      <c r="BD37" s="987">
        <f t="shared" si="24"/>
        <v>0.53333333333333299</v>
      </c>
      <c r="BE37" s="988">
        <v>0</v>
      </c>
      <c r="BF37" s="1156">
        <f t="shared" si="25"/>
        <v>0.53333333333333299</v>
      </c>
      <c r="BG37" s="1156">
        <v>0</v>
      </c>
      <c r="BH37" s="1156">
        <f t="shared" si="26"/>
        <v>0.53333333333333299</v>
      </c>
      <c r="BI37" s="1156">
        <v>0</v>
      </c>
      <c r="BJ37" s="1156">
        <f t="shared" si="27"/>
        <v>0.53333333333333299</v>
      </c>
      <c r="BK37" s="1156">
        <v>0</v>
      </c>
      <c r="BL37" s="1156">
        <f t="shared" si="28"/>
        <v>0.53333333333333299</v>
      </c>
      <c r="BM37" s="1156">
        <v>0</v>
      </c>
      <c r="BN37" s="1156">
        <f t="shared" si="29"/>
        <v>0.53333333333333299</v>
      </c>
      <c r="BO37" s="1156">
        <v>0</v>
      </c>
      <c r="BP37" s="1156">
        <f t="shared" si="30"/>
        <v>0.53333333333333299</v>
      </c>
      <c r="BQ37" s="1156">
        <v>0</v>
      </c>
      <c r="BR37" s="1156">
        <f t="shared" si="31"/>
        <v>0.53333333333333299</v>
      </c>
      <c r="BS37" s="1156">
        <v>0</v>
      </c>
      <c r="BT37" s="1156">
        <f t="shared" si="32"/>
        <v>0.53333333333333299</v>
      </c>
      <c r="BU37" s="1156">
        <v>0</v>
      </c>
      <c r="BV37" s="1156">
        <f t="shared" si="33"/>
        <v>0.53333333333333299</v>
      </c>
      <c r="BW37" s="1156">
        <v>5.5555555555555558E-3</v>
      </c>
      <c r="BX37" s="1158">
        <f t="shared" si="34"/>
        <v>0.53888888888888853</v>
      </c>
      <c r="BY37" s="292"/>
      <c r="BZ37" s="204"/>
      <c r="CA37" s="204">
        <f t="shared" si="42"/>
        <v>0.10486111111111079</v>
      </c>
      <c r="CB37" s="862">
        <f t="shared" si="35"/>
        <v>18.663576158940455</v>
      </c>
      <c r="CC37" s="206"/>
      <c r="CD37" s="134">
        <f t="shared" si="36"/>
        <v>150.99999999999955</v>
      </c>
      <c r="CE37" s="134">
        <f t="shared" si="37"/>
        <v>46.97</v>
      </c>
      <c r="CG37" s="281">
        <f t="shared" si="40"/>
        <v>0.10486111111111079</v>
      </c>
      <c r="CH37" s="135">
        <f t="shared" si="38"/>
        <v>150.99999999999955</v>
      </c>
      <c r="CI37" s="282">
        <f t="shared" si="41"/>
        <v>2.5166666666666591</v>
      </c>
    </row>
    <row r="38" spans="1:87" x14ac:dyDescent="0.2">
      <c r="A38" s="1349"/>
      <c r="B38" s="1056">
        <v>13</v>
      </c>
      <c r="C38" s="1067">
        <v>1.7361111111111112E-2</v>
      </c>
      <c r="D38" s="1006">
        <f t="shared" si="39"/>
        <v>0.45138888888888884</v>
      </c>
      <c r="E38" s="1007">
        <v>0</v>
      </c>
      <c r="F38" s="955"/>
      <c r="G38" s="1150">
        <v>6.9444444444444441E-3</v>
      </c>
      <c r="H38" s="987">
        <f t="shared" si="0"/>
        <v>0.45833333333333326</v>
      </c>
      <c r="I38" s="1040">
        <v>3.472222222222222E-3</v>
      </c>
      <c r="J38" s="1156">
        <f t="shared" si="1"/>
        <v>0.46180555555555547</v>
      </c>
      <c r="K38" s="990">
        <v>4.1666666666666666E-3</v>
      </c>
      <c r="L38" s="1156">
        <f t="shared" si="2"/>
        <v>0.46597222222222212</v>
      </c>
      <c r="M38" s="1156">
        <v>4.1666666666666666E-3</v>
      </c>
      <c r="N38" s="1156">
        <f t="shared" si="3"/>
        <v>0.47013888888888877</v>
      </c>
      <c r="O38" s="1156">
        <v>4.1666666666666666E-3</v>
      </c>
      <c r="P38" s="1156">
        <f t="shared" si="4"/>
        <v>0.47430555555555542</v>
      </c>
      <c r="Q38" s="990">
        <v>3.472222222222222E-3</v>
      </c>
      <c r="R38" s="1156">
        <f t="shared" si="5"/>
        <v>0.47777777777777763</v>
      </c>
      <c r="S38" s="990">
        <v>3.472222222222222E-3</v>
      </c>
      <c r="T38" s="1156">
        <f t="shared" si="6"/>
        <v>0.48124999999999984</v>
      </c>
      <c r="U38" s="996">
        <v>5.5555555555555558E-3</v>
      </c>
      <c r="V38" s="1156">
        <f t="shared" si="7"/>
        <v>0.48680555555555538</v>
      </c>
      <c r="W38" s="990">
        <v>4.1666666666666666E-3</v>
      </c>
      <c r="X38" s="1156">
        <f t="shared" si="8"/>
        <v>0.49097222222222203</v>
      </c>
      <c r="Y38" s="1156">
        <v>2.0833333333333298E-3</v>
      </c>
      <c r="Z38" s="1156">
        <f t="shared" si="9"/>
        <v>0.49305555555555536</v>
      </c>
      <c r="AA38" s="1156">
        <v>2.0833333333333333E-3</v>
      </c>
      <c r="AB38" s="1157">
        <f t="shared" si="10"/>
        <v>0.49513888888888868</v>
      </c>
      <c r="AC38" s="990">
        <v>5.5555555555555558E-3</v>
      </c>
      <c r="AD38" s="1156">
        <f t="shared" si="11"/>
        <v>0.50069444444444422</v>
      </c>
      <c r="AE38" s="990">
        <v>4.8611111111111112E-3</v>
      </c>
      <c r="AF38" s="1156">
        <f t="shared" si="12"/>
        <v>0.50555555555555531</v>
      </c>
      <c r="AG38" s="996">
        <v>2.7777777777777779E-3</v>
      </c>
      <c r="AH38" s="1156">
        <f t="shared" si="13"/>
        <v>0.50833333333333308</v>
      </c>
      <c r="AI38" s="996">
        <v>2.7777777777777779E-3</v>
      </c>
      <c r="AJ38" s="1156">
        <f t="shared" si="14"/>
        <v>0.51111111111111085</v>
      </c>
      <c r="AK38" s="990">
        <v>5.5555555555555558E-3</v>
      </c>
      <c r="AL38" s="1156">
        <f t="shared" si="15"/>
        <v>0.51666666666666639</v>
      </c>
      <c r="AM38" s="990">
        <v>2.7777777777777779E-3</v>
      </c>
      <c r="AN38" s="1156">
        <f t="shared" si="16"/>
        <v>0.51944444444444415</v>
      </c>
      <c r="AO38" s="990">
        <v>3.472222222222222E-3</v>
      </c>
      <c r="AP38" s="1156">
        <f t="shared" si="17"/>
        <v>0.52291666666666636</v>
      </c>
      <c r="AQ38" s="990">
        <v>4.8611111111111112E-3</v>
      </c>
      <c r="AR38" s="1156">
        <f t="shared" si="18"/>
        <v>0.52777777777777746</v>
      </c>
      <c r="AS38" s="990">
        <v>2.7777777777777801E-3</v>
      </c>
      <c r="AT38" s="1156">
        <f t="shared" si="19"/>
        <v>0.53055555555555522</v>
      </c>
      <c r="AU38" s="990">
        <v>3.472222222222222E-3</v>
      </c>
      <c r="AV38" s="1156">
        <f t="shared" si="20"/>
        <v>0.53402777777777743</v>
      </c>
      <c r="AW38" s="990">
        <v>4.1666666666666666E-3</v>
      </c>
      <c r="AX38" s="1156">
        <f t="shared" si="21"/>
        <v>0.53819444444444409</v>
      </c>
      <c r="AY38" s="990">
        <v>4.1666666666666666E-3</v>
      </c>
      <c r="AZ38" s="1156">
        <f t="shared" si="22"/>
        <v>0.54236111111111074</v>
      </c>
      <c r="BA38" s="990">
        <v>4.1666666666666666E-3</v>
      </c>
      <c r="BB38" s="1156">
        <f t="shared" si="23"/>
        <v>0.54652777777777739</v>
      </c>
      <c r="BC38" s="993">
        <v>4.1666666666666666E-3</v>
      </c>
      <c r="BD38" s="987">
        <f t="shared" si="24"/>
        <v>0.55069444444444404</v>
      </c>
      <c r="BE38" s="988">
        <v>0</v>
      </c>
      <c r="BF38" s="1156">
        <f t="shared" si="25"/>
        <v>0.55069444444444404</v>
      </c>
      <c r="BG38" s="1156">
        <v>0</v>
      </c>
      <c r="BH38" s="1156">
        <f t="shared" si="26"/>
        <v>0.55069444444444404</v>
      </c>
      <c r="BI38" s="1156">
        <v>0</v>
      </c>
      <c r="BJ38" s="1156">
        <f t="shared" si="27"/>
        <v>0.55069444444444404</v>
      </c>
      <c r="BK38" s="1156">
        <v>0</v>
      </c>
      <c r="BL38" s="1156">
        <f t="shared" si="28"/>
        <v>0.55069444444444404</v>
      </c>
      <c r="BM38" s="1156">
        <v>0</v>
      </c>
      <c r="BN38" s="1156">
        <f t="shared" si="29"/>
        <v>0.55069444444444404</v>
      </c>
      <c r="BO38" s="1156">
        <v>0</v>
      </c>
      <c r="BP38" s="1156">
        <f t="shared" si="30"/>
        <v>0.55069444444444404</v>
      </c>
      <c r="BQ38" s="1156">
        <v>0</v>
      </c>
      <c r="BR38" s="1156">
        <f t="shared" si="31"/>
        <v>0.55069444444444404</v>
      </c>
      <c r="BS38" s="1156">
        <v>0</v>
      </c>
      <c r="BT38" s="1156">
        <f t="shared" si="32"/>
        <v>0.55069444444444404</v>
      </c>
      <c r="BU38" s="1156">
        <v>0</v>
      </c>
      <c r="BV38" s="1156">
        <f t="shared" si="33"/>
        <v>0.55069444444444404</v>
      </c>
      <c r="BW38" s="1156">
        <v>5.5555555555555558E-3</v>
      </c>
      <c r="BX38" s="1158">
        <f t="shared" si="34"/>
        <v>0.55624999999999958</v>
      </c>
      <c r="BY38" s="146"/>
      <c r="BZ38" s="127"/>
      <c r="CA38" s="127">
        <f t="shared" si="42"/>
        <v>0.10486111111111074</v>
      </c>
      <c r="CB38" s="1120">
        <f t="shared" si="35"/>
        <v>18.663576158940462</v>
      </c>
      <c r="CC38" s="129"/>
      <c r="CD38" s="134">
        <f t="shared" si="36"/>
        <v>150.99999999999946</v>
      </c>
      <c r="CE38" s="134">
        <f t="shared" si="37"/>
        <v>46.97</v>
      </c>
      <c r="CG38" s="281">
        <f t="shared" si="40"/>
        <v>0.10486111111111074</v>
      </c>
      <c r="CH38" s="135">
        <f t="shared" si="38"/>
        <v>150.99999999999946</v>
      </c>
      <c r="CI38" s="282">
        <f t="shared" si="41"/>
        <v>2.5166666666666577</v>
      </c>
    </row>
    <row r="39" spans="1:87" x14ac:dyDescent="0.2">
      <c r="A39" s="1349"/>
      <c r="B39" s="1056">
        <v>14</v>
      </c>
      <c r="C39" s="1067">
        <v>1.3888888888888888E-2</v>
      </c>
      <c r="D39" s="1006">
        <f t="shared" si="39"/>
        <v>0.46527777777777773</v>
      </c>
      <c r="E39" s="1007">
        <v>0</v>
      </c>
      <c r="F39" s="955"/>
      <c r="G39" s="1150">
        <v>6.9444444444444441E-3</v>
      </c>
      <c r="H39" s="987">
        <f t="shared" si="0"/>
        <v>0.47222222222222215</v>
      </c>
      <c r="I39" s="1040">
        <v>3.472222222222222E-3</v>
      </c>
      <c r="J39" s="1156">
        <f t="shared" si="1"/>
        <v>0.47569444444444436</v>
      </c>
      <c r="K39" s="990">
        <v>4.1666666666666666E-3</v>
      </c>
      <c r="L39" s="1156">
        <f t="shared" si="2"/>
        <v>0.47986111111111102</v>
      </c>
      <c r="M39" s="1156">
        <v>4.1666666666666666E-3</v>
      </c>
      <c r="N39" s="1156">
        <f t="shared" si="3"/>
        <v>0.48402777777777767</v>
      </c>
      <c r="O39" s="1156">
        <v>4.1666666666666666E-3</v>
      </c>
      <c r="P39" s="1156">
        <f t="shared" si="4"/>
        <v>0.48819444444444432</v>
      </c>
      <c r="Q39" s="990">
        <v>3.472222222222222E-3</v>
      </c>
      <c r="R39" s="1156">
        <f t="shared" si="5"/>
        <v>0.49166666666666653</v>
      </c>
      <c r="S39" s="990">
        <v>3.472222222222222E-3</v>
      </c>
      <c r="T39" s="1156">
        <f t="shared" si="6"/>
        <v>0.49513888888888874</v>
      </c>
      <c r="U39" s="996">
        <v>5.5555555555555558E-3</v>
      </c>
      <c r="V39" s="1156">
        <f t="shared" si="7"/>
        <v>0.50069444444444433</v>
      </c>
      <c r="W39" s="990">
        <v>4.1666666666666666E-3</v>
      </c>
      <c r="X39" s="1156">
        <f t="shared" si="8"/>
        <v>0.50486111111111098</v>
      </c>
      <c r="Y39" s="1156">
        <v>2.0833333333333298E-3</v>
      </c>
      <c r="Z39" s="1156">
        <f t="shared" si="9"/>
        <v>0.50694444444444431</v>
      </c>
      <c r="AA39" s="1156">
        <v>2.0833333333333333E-3</v>
      </c>
      <c r="AB39" s="1157">
        <f t="shared" si="10"/>
        <v>0.50902777777777763</v>
      </c>
      <c r="AC39" s="990">
        <v>5.5555555555555558E-3</v>
      </c>
      <c r="AD39" s="1156">
        <f t="shared" si="11"/>
        <v>0.51458333333333317</v>
      </c>
      <c r="AE39" s="990">
        <v>4.8611111111111112E-3</v>
      </c>
      <c r="AF39" s="1156">
        <f t="shared" si="12"/>
        <v>0.51944444444444426</v>
      </c>
      <c r="AG39" s="996">
        <v>2.7777777777777779E-3</v>
      </c>
      <c r="AH39" s="1156">
        <f t="shared" si="13"/>
        <v>0.52222222222222203</v>
      </c>
      <c r="AI39" s="996">
        <v>2.7777777777777779E-3</v>
      </c>
      <c r="AJ39" s="1156">
        <f t="shared" si="14"/>
        <v>0.5249999999999998</v>
      </c>
      <c r="AK39" s="990">
        <v>5.5555555555555558E-3</v>
      </c>
      <c r="AL39" s="1156">
        <f t="shared" si="15"/>
        <v>0.53055555555555534</v>
      </c>
      <c r="AM39" s="990">
        <v>2.7777777777777779E-3</v>
      </c>
      <c r="AN39" s="1156">
        <f t="shared" si="16"/>
        <v>0.5333333333333331</v>
      </c>
      <c r="AO39" s="990">
        <v>3.472222222222222E-3</v>
      </c>
      <c r="AP39" s="1156">
        <f t="shared" si="17"/>
        <v>0.53680555555555531</v>
      </c>
      <c r="AQ39" s="990">
        <v>4.8611111111111112E-3</v>
      </c>
      <c r="AR39" s="1156">
        <f t="shared" si="18"/>
        <v>0.54166666666666641</v>
      </c>
      <c r="AS39" s="990">
        <v>2.7777777777777801E-3</v>
      </c>
      <c r="AT39" s="1156">
        <f t="shared" si="19"/>
        <v>0.54444444444444418</v>
      </c>
      <c r="AU39" s="990">
        <v>3.472222222222222E-3</v>
      </c>
      <c r="AV39" s="1156">
        <f t="shared" si="20"/>
        <v>0.54791666666666639</v>
      </c>
      <c r="AW39" s="990">
        <v>4.1666666666666666E-3</v>
      </c>
      <c r="AX39" s="1156">
        <f t="shared" si="21"/>
        <v>0.55208333333333304</v>
      </c>
      <c r="AY39" s="990">
        <v>4.1666666666666666E-3</v>
      </c>
      <c r="AZ39" s="1156">
        <f t="shared" si="22"/>
        <v>0.55624999999999969</v>
      </c>
      <c r="BA39" s="990">
        <v>4.1666666666666666E-3</v>
      </c>
      <c r="BB39" s="1156">
        <f t="shared" si="23"/>
        <v>0.56041666666666634</v>
      </c>
      <c r="BC39" s="993">
        <v>4.1666666666666666E-3</v>
      </c>
      <c r="BD39" s="987">
        <f t="shared" si="24"/>
        <v>0.56458333333333299</v>
      </c>
      <c r="BE39" s="988">
        <v>0</v>
      </c>
      <c r="BF39" s="1156">
        <f t="shared" si="25"/>
        <v>0.56458333333333299</v>
      </c>
      <c r="BG39" s="1156">
        <v>0</v>
      </c>
      <c r="BH39" s="1156">
        <f t="shared" si="26"/>
        <v>0.56458333333333299</v>
      </c>
      <c r="BI39" s="1156">
        <v>0</v>
      </c>
      <c r="BJ39" s="1156">
        <f t="shared" si="27"/>
        <v>0.56458333333333299</v>
      </c>
      <c r="BK39" s="1156">
        <v>0</v>
      </c>
      <c r="BL39" s="1156">
        <f t="shared" si="28"/>
        <v>0.56458333333333299</v>
      </c>
      <c r="BM39" s="1156">
        <v>0</v>
      </c>
      <c r="BN39" s="1156">
        <f t="shared" si="29"/>
        <v>0.56458333333333299</v>
      </c>
      <c r="BO39" s="1156">
        <v>0</v>
      </c>
      <c r="BP39" s="1156">
        <f t="shared" si="30"/>
        <v>0.56458333333333299</v>
      </c>
      <c r="BQ39" s="1156">
        <v>0</v>
      </c>
      <c r="BR39" s="1156">
        <f t="shared" si="31"/>
        <v>0.56458333333333299</v>
      </c>
      <c r="BS39" s="1156">
        <v>0</v>
      </c>
      <c r="BT39" s="1156">
        <f t="shared" si="32"/>
        <v>0.56458333333333299</v>
      </c>
      <c r="BU39" s="1156">
        <v>0</v>
      </c>
      <c r="BV39" s="1156">
        <f t="shared" si="33"/>
        <v>0.56458333333333299</v>
      </c>
      <c r="BW39" s="1156">
        <v>5.5555555555555558E-3</v>
      </c>
      <c r="BX39" s="1158">
        <f t="shared" si="34"/>
        <v>0.57013888888888853</v>
      </c>
      <c r="BY39" s="292"/>
      <c r="BZ39" s="204"/>
      <c r="CA39" s="204">
        <f t="shared" si="42"/>
        <v>0.10486111111111079</v>
      </c>
      <c r="CB39" s="862">
        <f t="shared" si="35"/>
        <v>18.663576158940455</v>
      </c>
      <c r="CC39" s="206"/>
      <c r="CD39" s="134">
        <f t="shared" si="36"/>
        <v>150.99999999999955</v>
      </c>
      <c r="CE39" s="134">
        <f t="shared" si="37"/>
        <v>46.97</v>
      </c>
      <c r="CG39" s="281">
        <f t="shared" si="40"/>
        <v>0.10486111111111079</v>
      </c>
      <c r="CH39" s="135">
        <f t="shared" si="38"/>
        <v>150.99999999999955</v>
      </c>
      <c r="CI39" s="282">
        <f t="shared" si="41"/>
        <v>2.5166666666666591</v>
      </c>
    </row>
    <row r="40" spans="1:87" x14ac:dyDescent="0.2">
      <c r="A40" s="1349"/>
      <c r="B40" s="1056">
        <v>15</v>
      </c>
      <c r="C40" s="1067">
        <v>1.3888888888888888E-2</v>
      </c>
      <c r="D40" s="1006">
        <f t="shared" si="39"/>
        <v>0.47916666666666663</v>
      </c>
      <c r="E40" s="1007">
        <v>0</v>
      </c>
      <c r="F40" s="955"/>
      <c r="G40" s="1150">
        <v>6.9444444444444441E-3</v>
      </c>
      <c r="H40" s="987">
        <f t="shared" si="0"/>
        <v>0.48611111111111105</v>
      </c>
      <c r="I40" s="1040">
        <v>3.472222222222222E-3</v>
      </c>
      <c r="J40" s="1156">
        <f t="shared" si="1"/>
        <v>0.48958333333333326</v>
      </c>
      <c r="K40" s="990">
        <v>4.1666666666666666E-3</v>
      </c>
      <c r="L40" s="1156">
        <f t="shared" si="2"/>
        <v>0.49374999999999991</v>
      </c>
      <c r="M40" s="1156">
        <v>4.1666666666666666E-3</v>
      </c>
      <c r="N40" s="1156">
        <f t="shared" si="3"/>
        <v>0.49791666666666656</v>
      </c>
      <c r="O40" s="1156">
        <v>4.1666666666666666E-3</v>
      </c>
      <c r="P40" s="1156">
        <f t="shared" si="4"/>
        <v>0.50208333333333321</v>
      </c>
      <c r="Q40" s="990">
        <v>3.472222222222222E-3</v>
      </c>
      <c r="R40" s="1156">
        <f t="shared" si="5"/>
        <v>0.50555555555555542</v>
      </c>
      <c r="S40" s="990">
        <v>3.472222222222222E-3</v>
      </c>
      <c r="T40" s="1156">
        <f t="shared" si="6"/>
        <v>0.50902777777777763</v>
      </c>
      <c r="U40" s="996">
        <v>5.5555555555555558E-3</v>
      </c>
      <c r="V40" s="1156">
        <f t="shared" si="7"/>
        <v>0.51458333333333317</v>
      </c>
      <c r="W40" s="990">
        <v>4.1666666666666666E-3</v>
      </c>
      <c r="X40" s="1156">
        <f t="shared" si="8"/>
        <v>0.51874999999999982</v>
      </c>
      <c r="Y40" s="1156">
        <v>2.0833333333333298E-3</v>
      </c>
      <c r="Z40" s="1156">
        <f t="shared" si="9"/>
        <v>0.52083333333333315</v>
      </c>
      <c r="AA40" s="1156">
        <v>2.0833333333333333E-3</v>
      </c>
      <c r="AB40" s="1157">
        <f t="shared" si="10"/>
        <v>0.52291666666666647</v>
      </c>
      <c r="AC40" s="990">
        <v>5.5555555555555558E-3</v>
      </c>
      <c r="AD40" s="1156">
        <f t="shared" si="11"/>
        <v>0.52847222222222201</v>
      </c>
      <c r="AE40" s="990">
        <v>4.8611111111111112E-3</v>
      </c>
      <c r="AF40" s="1156">
        <f t="shared" si="12"/>
        <v>0.5333333333333331</v>
      </c>
      <c r="AG40" s="996">
        <v>2.7777777777777779E-3</v>
      </c>
      <c r="AH40" s="1156">
        <f t="shared" si="13"/>
        <v>0.53611111111111087</v>
      </c>
      <c r="AI40" s="996">
        <v>2.7777777777777779E-3</v>
      </c>
      <c r="AJ40" s="1156">
        <f t="shared" si="14"/>
        <v>0.53888888888888864</v>
      </c>
      <c r="AK40" s="990">
        <v>5.5555555555555558E-3</v>
      </c>
      <c r="AL40" s="1156">
        <f t="shared" si="15"/>
        <v>0.54444444444444418</v>
      </c>
      <c r="AM40" s="990">
        <v>2.7777777777777779E-3</v>
      </c>
      <c r="AN40" s="1156">
        <f t="shared" si="16"/>
        <v>0.54722222222222194</v>
      </c>
      <c r="AO40" s="990">
        <v>3.472222222222222E-3</v>
      </c>
      <c r="AP40" s="1156">
        <f t="shared" si="17"/>
        <v>0.55069444444444415</v>
      </c>
      <c r="AQ40" s="990">
        <v>4.8611111111111112E-3</v>
      </c>
      <c r="AR40" s="1156">
        <f t="shared" si="18"/>
        <v>0.55555555555555525</v>
      </c>
      <c r="AS40" s="990">
        <v>2.7777777777777801E-3</v>
      </c>
      <c r="AT40" s="1156">
        <f t="shared" si="19"/>
        <v>0.55833333333333302</v>
      </c>
      <c r="AU40" s="990">
        <v>3.472222222222222E-3</v>
      </c>
      <c r="AV40" s="1156">
        <f t="shared" si="20"/>
        <v>0.56180555555555522</v>
      </c>
      <c r="AW40" s="990">
        <v>4.1666666666666666E-3</v>
      </c>
      <c r="AX40" s="1156">
        <f t="shared" si="21"/>
        <v>0.56597222222222188</v>
      </c>
      <c r="AY40" s="990">
        <v>4.1666666666666666E-3</v>
      </c>
      <c r="AZ40" s="1156">
        <f t="shared" si="22"/>
        <v>0.57013888888888853</v>
      </c>
      <c r="BA40" s="990">
        <v>4.1666666666666666E-3</v>
      </c>
      <c r="BB40" s="1156">
        <f t="shared" si="23"/>
        <v>0.57430555555555518</v>
      </c>
      <c r="BC40" s="993">
        <v>4.1666666666666666E-3</v>
      </c>
      <c r="BD40" s="987">
        <f t="shared" si="24"/>
        <v>0.57847222222222183</v>
      </c>
      <c r="BE40" s="988">
        <v>0</v>
      </c>
      <c r="BF40" s="1156">
        <f t="shared" si="25"/>
        <v>0.57847222222222183</v>
      </c>
      <c r="BG40" s="1156">
        <v>0</v>
      </c>
      <c r="BH40" s="1156">
        <f t="shared" si="26"/>
        <v>0.57847222222222183</v>
      </c>
      <c r="BI40" s="1156">
        <v>0</v>
      </c>
      <c r="BJ40" s="1156">
        <f t="shared" si="27"/>
        <v>0.57847222222222183</v>
      </c>
      <c r="BK40" s="1156">
        <v>0</v>
      </c>
      <c r="BL40" s="1156">
        <f t="shared" si="28"/>
        <v>0.57847222222222183</v>
      </c>
      <c r="BM40" s="1156">
        <v>0</v>
      </c>
      <c r="BN40" s="1156">
        <f t="shared" si="29"/>
        <v>0.57847222222222183</v>
      </c>
      <c r="BO40" s="1156">
        <v>0</v>
      </c>
      <c r="BP40" s="1156">
        <f t="shared" si="30"/>
        <v>0.57847222222222183</v>
      </c>
      <c r="BQ40" s="1156">
        <v>0</v>
      </c>
      <c r="BR40" s="1156">
        <f t="shared" si="31"/>
        <v>0.57847222222222183</v>
      </c>
      <c r="BS40" s="1156">
        <v>0</v>
      </c>
      <c r="BT40" s="1156">
        <f t="shared" si="32"/>
        <v>0.57847222222222183</v>
      </c>
      <c r="BU40" s="1156">
        <v>0</v>
      </c>
      <c r="BV40" s="1156">
        <f t="shared" si="33"/>
        <v>0.57847222222222183</v>
      </c>
      <c r="BW40" s="1156">
        <v>5.5555555555555558E-3</v>
      </c>
      <c r="BX40" s="1158">
        <f t="shared" si="34"/>
        <v>0.58402777777777737</v>
      </c>
      <c r="BY40" s="146"/>
      <c r="BZ40" s="127"/>
      <c r="CA40" s="127">
        <f t="shared" si="42"/>
        <v>0.10486111111111074</v>
      </c>
      <c r="CB40" s="1120">
        <f t="shared" si="35"/>
        <v>18.663576158940462</v>
      </c>
      <c r="CC40" s="129"/>
      <c r="CD40" s="134">
        <f t="shared" si="36"/>
        <v>150.99999999999946</v>
      </c>
      <c r="CE40" s="134">
        <f t="shared" si="37"/>
        <v>46.97</v>
      </c>
      <c r="CG40" s="281">
        <f t="shared" si="40"/>
        <v>0.10486111111111074</v>
      </c>
      <c r="CH40" s="135">
        <f t="shared" si="38"/>
        <v>150.99999999999946</v>
      </c>
      <c r="CI40" s="282">
        <f t="shared" si="41"/>
        <v>2.5166666666666577</v>
      </c>
    </row>
    <row r="41" spans="1:87" x14ac:dyDescent="0.2">
      <c r="A41" s="1349"/>
      <c r="B41" s="1056">
        <v>16</v>
      </c>
      <c r="C41" s="1067">
        <v>1.3888888888888888E-2</v>
      </c>
      <c r="D41" s="1006">
        <f t="shared" si="39"/>
        <v>0.49305555555555552</v>
      </c>
      <c r="E41" s="1007">
        <v>0</v>
      </c>
      <c r="F41" s="955"/>
      <c r="G41" s="1150">
        <v>6.9444444444444441E-3</v>
      </c>
      <c r="H41" s="987">
        <f t="shared" si="0"/>
        <v>0.49999999999999994</v>
      </c>
      <c r="I41" s="1040">
        <v>3.472222222222222E-3</v>
      </c>
      <c r="J41" s="1156">
        <f t="shared" si="1"/>
        <v>0.50347222222222221</v>
      </c>
      <c r="K41" s="990">
        <v>4.1666666666666666E-3</v>
      </c>
      <c r="L41" s="1156">
        <f t="shared" si="2"/>
        <v>0.50763888888888886</v>
      </c>
      <c r="M41" s="1156">
        <v>4.1666666666666666E-3</v>
      </c>
      <c r="N41" s="1156">
        <f t="shared" si="3"/>
        <v>0.51180555555555551</v>
      </c>
      <c r="O41" s="1156">
        <v>4.1666666666666666E-3</v>
      </c>
      <c r="P41" s="1156">
        <f t="shared" si="4"/>
        <v>0.51597222222222217</v>
      </c>
      <c r="Q41" s="990">
        <v>3.472222222222222E-3</v>
      </c>
      <c r="R41" s="1156">
        <f t="shared" si="5"/>
        <v>0.51944444444444438</v>
      </c>
      <c r="S41" s="990">
        <v>3.472222222222222E-3</v>
      </c>
      <c r="T41" s="1156">
        <f t="shared" si="6"/>
        <v>0.52291666666666659</v>
      </c>
      <c r="U41" s="996">
        <v>5.5555555555555558E-3</v>
      </c>
      <c r="V41" s="1156">
        <f t="shared" si="7"/>
        <v>0.52847222222222212</v>
      </c>
      <c r="W41" s="990">
        <v>4.1666666666666666E-3</v>
      </c>
      <c r="X41" s="1156">
        <f t="shared" si="8"/>
        <v>0.53263888888888877</v>
      </c>
      <c r="Y41" s="1156">
        <v>2.0833333333333298E-3</v>
      </c>
      <c r="Z41" s="1156">
        <f t="shared" si="9"/>
        <v>0.5347222222222221</v>
      </c>
      <c r="AA41" s="1156">
        <v>2.0833333333333333E-3</v>
      </c>
      <c r="AB41" s="1157">
        <f t="shared" si="10"/>
        <v>0.53680555555555542</v>
      </c>
      <c r="AC41" s="990">
        <v>5.5555555555555558E-3</v>
      </c>
      <c r="AD41" s="1156">
        <f t="shared" si="11"/>
        <v>0.54236111111111096</v>
      </c>
      <c r="AE41" s="990">
        <v>4.8611111111111112E-3</v>
      </c>
      <c r="AF41" s="1156">
        <f t="shared" si="12"/>
        <v>0.54722222222222205</v>
      </c>
      <c r="AG41" s="996">
        <v>2.7777777777777779E-3</v>
      </c>
      <c r="AH41" s="1156">
        <f t="shared" si="13"/>
        <v>0.54999999999999982</v>
      </c>
      <c r="AI41" s="996">
        <v>2.7777777777777779E-3</v>
      </c>
      <c r="AJ41" s="1156">
        <f t="shared" si="14"/>
        <v>0.55277777777777759</v>
      </c>
      <c r="AK41" s="990">
        <v>5.5555555555555558E-3</v>
      </c>
      <c r="AL41" s="1156">
        <f t="shared" si="15"/>
        <v>0.55833333333333313</v>
      </c>
      <c r="AM41" s="990">
        <v>2.7777777777777779E-3</v>
      </c>
      <c r="AN41" s="1156">
        <f t="shared" si="16"/>
        <v>0.56111111111111089</v>
      </c>
      <c r="AO41" s="990">
        <v>3.472222222222222E-3</v>
      </c>
      <c r="AP41" s="1156">
        <f t="shared" si="17"/>
        <v>0.5645833333333331</v>
      </c>
      <c r="AQ41" s="990">
        <v>4.8611111111111112E-3</v>
      </c>
      <c r="AR41" s="1156">
        <f t="shared" si="18"/>
        <v>0.5694444444444442</v>
      </c>
      <c r="AS41" s="990">
        <v>2.7777777777777801E-3</v>
      </c>
      <c r="AT41" s="1156">
        <f t="shared" si="19"/>
        <v>0.57222222222222197</v>
      </c>
      <c r="AU41" s="990">
        <v>3.472222222222222E-3</v>
      </c>
      <c r="AV41" s="1156">
        <f t="shared" si="20"/>
        <v>0.57569444444444418</v>
      </c>
      <c r="AW41" s="990">
        <v>4.1666666666666666E-3</v>
      </c>
      <c r="AX41" s="1156">
        <f t="shared" si="21"/>
        <v>0.57986111111111083</v>
      </c>
      <c r="AY41" s="990">
        <v>4.1666666666666666E-3</v>
      </c>
      <c r="AZ41" s="1156">
        <f t="shared" si="22"/>
        <v>0.58402777777777748</v>
      </c>
      <c r="BA41" s="990">
        <v>4.1666666666666666E-3</v>
      </c>
      <c r="BB41" s="1156">
        <f t="shared" si="23"/>
        <v>0.58819444444444413</v>
      </c>
      <c r="BC41" s="993">
        <v>4.1666666666666666E-3</v>
      </c>
      <c r="BD41" s="987">
        <f t="shared" si="24"/>
        <v>0.59236111111111078</v>
      </c>
      <c r="BE41" s="988">
        <v>0</v>
      </c>
      <c r="BF41" s="1156">
        <f t="shared" si="25"/>
        <v>0.59236111111111078</v>
      </c>
      <c r="BG41" s="1156">
        <v>0</v>
      </c>
      <c r="BH41" s="1156">
        <f t="shared" si="26"/>
        <v>0.59236111111111078</v>
      </c>
      <c r="BI41" s="1156">
        <v>0</v>
      </c>
      <c r="BJ41" s="1156">
        <f t="shared" si="27"/>
        <v>0.59236111111111078</v>
      </c>
      <c r="BK41" s="1156">
        <v>0</v>
      </c>
      <c r="BL41" s="1156">
        <f t="shared" si="28"/>
        <v>0.59236111111111078</v>
      </c>
      <c r="BM41" s="1156">
        <v>0</v>
      </c>
      <c r="BN41" s="1156">
        <f t="shared" si="29"/>
        <v>0.59236111111111078</v>
      </c>
      <c r="BO41" s="1156">
        <v>0</v>
      </c>
      <c r="BP41" s="1156">
        <f t="shared" si="30"/>
        <v>0.59236111111111078</v>
      </c>
      <c r="BQ41" s="1156">
        <v>0</v>
      </c>
      <c r="BR41" s="1156">
        <f t="shared" si="31"/>
        <v>0.59236111111111078</v>
      </c>
      <c r="BS41" s="1156">
        <v>0</v>
      </c>
      <c r="BT41" s="1156">
        <f t="shared" si="32"/>
        <v>0.59236111111111078</v>
      </c>
      <c r="BU41" s="1156">
        <v>0</v>
      </c>
      <c r="BV41" s="1156">
        <f t="shared" si="33"/>
        <v>0.59236111111111078</v>
      </c>
      <c r="BW41" s="1156">
        <v>5.5555555555555558E-3</v>
      </c>
      <c r="BX41" s="1158">
        <f t="shared" si="34"/>
        <v>0.59791666666666632</v>
      </c>
      <c r="BY41" s="146"/>
      <c r="BZ41" s="127"/>
      <c r="CA41" s="127">
        <f t="shared" si="42"/>
        <v>0.10486111111111079</v>
      </c>
      <c r="CB41" s="1120">
        <f t="shared" si="35"/>
        <v>18.663576158940455</v>
      </c>
      <c r="CC41" s="129"/>
      <c r="CD41" s="134">
        <f t="shared" si="36"/>
        <v>150.99999999999955</v>
      </c>
      <c r="CE41" s="134">
        <f t="shared" si="37"/>
        <v>46.97</v>
      </c>
      <c r="CG41" s="281">
        <f t="shared" si="40"/>
        <v>0.10486111111111079</v>
      </c>
      <c r="CH41" s="135">
        <f t="shared" si="38"/>
        <v>150.99999999999955</v>
      </c>
      <c r="CI41" s="282">
        <f t="shared" si="41"/>
        <v>2.5166666666666591</v>
      </c>
    </row>
    <row r="42" spans="1:87" x14ac:dyDescent="0.2">
      <c r="A42" s="1349"/>
      <c r="B42" s="1056">
        <v>17</v>
      </c>
      <c r="C42" s="1067">
        <v>1.3888888888888888E-2</v>
      </c>
      <c r="D42" s="1006">
        <f t="shared" si="39"/>
        <v>0.50694444444444442</v>
      </c>
      <c r="E42" s="1007">
        <v>0</v>
      </c>
      <c r="F42" s="955"/>
      <c r="G42" s="1150">
        <v>6.9444444444444441E-3</v>
      </c>
      <c r="H42" s="987">
        <f t="shared" si="0"/>
        <v>0.51388888888888884</v>
      </c>
      <c r="I42" s="1040">
        <v>3.472222222222222E-3</v>
      </c>
      <c r="J42" s="1156">
        <f t="shared" si="1"/>
        <v>0.51736111111111105</v>
      </c>
      <c r="K42" s="990">
        <v>4.1666666666666666E-3</v>
      </c>
      <c r="L42" s="1156">
        <f t="shared" si="2"/>
        <v>0.5215277777777777</v>
      </c>
      <c r="M42" s="1156">
        <v>4.1666666666666666E-3</v>
      </c>
      <c r="N42" s="1156">
        <f t="shared" si="3"/>
        <v>0.52569444444444435</v>
      </c>
      <c r="O42" s="1156">
        <v>4.1666666666666666E-3</v>
      </c>
      <c r="P42" s="1156">
        <f t="shared" si="4"/>
        <v>0.52986111111111101</v>
      </c>
      <c r="Q42" s="990">
        <v>3.472222222222222E-3</v>
      </c>
      <c r="R42" s="1156">
        <f t="shared" si="5"/>
        <v>0.53333333333333321</v>
      </c>
      <c r="S42" s="990">
        <v>3.472222222222222E-3</v>
      </c>
      <c r="T42" s="1156">
        <f t="shared" si="6"/>
        <v>0.53680555555555542</v>
      </c>
      <c r="U42" s="996">
        <v>5.5555555555555558E-3</v>
      </c>
      <c r="V42" s="1156">
        <f t="shared" si="7"/>
        <v>0.54236111111111096</v>
      </c>
      <c r="W42" s="990">
        <v>4.1666666666666666E-3</v>
      </c>
      <c r="X42" s="1156">
        <f t="shared" si="8"/>
        <v>0.54652777777777761</v>
      </c>
      <c r="Y42" s="1156">
        <v>2.0833333333333298E-3</v>
      </c>
      <c r="Z42" s="1156">
        <f t="shared" si="9"/>
        <v>0.54861111111111094</v>
      </c>
      <c r="AA42" s="1156">
        <v>2.0833333333333333E-3</v>
      </c>
      <c r="AB42" s="1157">
        <f t="shared" si="10"/>
        <v>0.55069444444444426</v>
      </c>
      <c r="AC42" s="990">
        <v>5.5555555555555558E-3</v>
      </c>
      <c r="AD42" s="1156">
        <f t="shared" si="11"/>
        <v>0.5562499999999998</v>
      </c>
      <c r="AE42" s="990">
        <v>4.8611111111111112E-3</v>
      </c>
      <c r="AF42" s="1156">
        <f t="shared" si="12"/>
        <v>0.56111111111111089</v>
      </c>
      <c r="AG42" s="996">
        <v>2.7777777777777779E-3</v>
      </c>
      <c r="AH42" s="1156">
        <f t="shared" si="13"/>
        <v>0.56388888888888866</v>
      </c>
      <c r="AI42" s="996">
        <v>2.7777777777777779E-3</v>
      </c>
      <c r="AJ42" s="1156">
        <f t="shared" si="14"/>
        <v>0.56666666666666643</v>
      </c>
      <c r="AK42" s="990">
        <v>5.5555555555555558E-3</v>
      </c>
      <c r="AL42" s="1156">
        <f t="shared" si="15"/>
        <v>0.57222222222222197</v>
      </c>
      <c r="AM42" s="990">
        <v>2.7777777777777779E-3</v>
      </c>
      <c r="AN42" s="1156">
        <f t="shared" si="16"/>
        <v>0.57499999999999973</v>
      </c>
      <c r="AO42" s="990">
        <v>3.472222222222222E-3</v>
      </c>
      <c r="AP42" s="1156">
        <f t="shared" si="17"/>
        <v>0.57847222222222194</v>
      </c>
      <c r="AQ42" s="990">
        <v>4.8611111111111112E-3</v>
      </c>
      <c r="AR42" s="1156">
        <f t="shared" si="18"/>
        <v>0.58333333333333304</v>
      </c>
      <c r="AS42" s="990">
        <v>2.7777777777777801E-3</v>
      </c>
      <c r="AT42" s="1156">
        <f t="shared" si="19"/>
        <v>0.58611111111111081</v>
      </c>
      <c r="AU42" s="990">
        <v>3.472222222222222E-3</v>
      </c>
      <c r="AV42" s="1156">
        <f t="shared" si="20"/>
        <v>0.58958333333333302</v>
      </c>
      <c r="AW42" s="990">
        <v>4.1666666666666666E-3</v>
      </c>
      <c r="AX42" s="1156">
        <f t="shared" si="21"/>
        <v>0.59374999999999967</v>
      </c>
      <c r="AY42" s="990">
        <v>4.1666666666666666E-3</v>
      </c>
      <c r="AZ42" s="1156">
        <f t="shared" si="22"/>
        <v>0.59791666666666632</v>
      </c>
      <c r="BA42" s="990">
        <v>4.1666666666666666E-3</v>
      </c>
      <c r="BB42" s="1156">
        <f t="shared" si="23"/>
        <v>0.60208333333333297</v>
      </c>
      <c r="BC42" s="993">
        <v>4.1666666666666666E-3</v>
      </c>
      <c r="BD42" s="987">
        <f t="shared" si="24"/>
        <v>0.60624999999999962</v>
      </c>
      <c r="BE42" s="988">
        <v>0</v>
      </c>
      <c r="BF42" s="1156">
        <f t="shared" si="25"/>
        <v>0.60624999999999962</v>
      </c>
      <c r="BG42" s="1156">
        <v>0</v>
      </c>
      <c r="BH42" s="1156">
        <f t="shared" si="26"/>
        <v>0.60624999999999962</v>
      </c>
      <c r="BI42" s="1156">
        <v>0</v>
      </c>
      <c r="BJ42" s="1156">
        <f t="shared" si="27"/>
        <v>0.60624999999999962</v>
      </c>
      <c r="BK42" s="1156">
        <v>0</v>
      </c>
      <c r="BL42" s="1156">
        <f t="shared" si="28"/>
        <v>0.60624999999999962</v>
      </c>
      <c r="BM42" s="1156">
        <v>0</v>
      </c>
      <c r="BN42" s="1156">
        <f t="shared" si="29"/>
        <v>0.60624999999999962</v>
      </c>
      <c r="BO42" s="1156">
        <v>0</v>
      </c>
      <c r="BP42" s="1156">
        <f t="shared" si="30"/>
        <v>0.60624999999999962</v>
      </c>
      <c r="BQ42" s="1156">
        <v>0</v>
      </c>
      <c r="BR42" s="1156">
        <f t="shared" si="31"/>
        <v>0.60624999999999962</v>
      </c>
      <c r="BS42" s="1156">
        <v>0</v>
      </c>
      <c r="BT42" s="1156">
        <f t="shared" si="32"/>
        <v>0.60624999999999962</v>
      </c>
      <c r="BU42" s="1156">
        <v>0</v>
      </c>
      <c r="BV42" s="1156">
        <f t="shared" si="33"/>
        <v>0.60624999999999962</v>
      </c>
      <c r="BW42" s="1156">
        <v>5.5555555555555558E-3</v>
      </c>
      <c r="BX42" s="1158">
        <f t="shared" si="34"/>
        <v>0.61180555555555516</v>
      </c>
      <c r="BY42" s="146"/>
      <c r="BZ42" s="127"/>
      <c r="CA42" s="127">
        <f t="shared" si="42"/>
        <v>0.10486111111111074</v>
      </c>
      <c r="CB42" s="1120">
        <f t="shared" si="35"/>
        <v>18.663576158940462</v>
      </c>
      <c r="CC42" s="129"/>
      <c r="CD42" s="134">
        <f t="shared" si="36"/>
        <v>150.99999999999946</v>
      </c>
      <c r="CE42" s="134">
        <f t="shared" si="37"/>
        <v>46.97</v>
      </c>
      <c r="CG42" s="281">
        <f t="shared" si="40"/>
        <v>0.10486111111111074</v>
      </c>
      <c r="CH42" s="135">
        <f t="shared" si="38"/>
        <v>150.99999999999946</v>
      </c>
      <c r="CI42" s="282">
        <f t="shared" si="41"/>
        <v>2.5166666666666577</v>
      </c>
    </row>
    <row r="43" spans="1:87" x14ac:dyDescent="0.2">
      <c r="A43" s="1349"/>
      <c r="B43" s="1056">
        <v>18</v>
      </c>
      <c r="C43" s="1067">
        <v>1.3888888888888888E-2</v>
      </c>
      <c r="D43" s="1006">
        <f t="shared" si="39"/>
        <v>0.52083333333333326</v>
      </c>
      <c r="E43" s="1007">
        <v>0</v>
      </c>
      <c r="F43" s="955"/>
      <c r="G43" s="1150">
        <v>6.9444444444444441E-3</v>
      </c>
      <c r="H43" s="987">
        <f t="shared" si="0"/>
        <v>0.52777777777777768</v>
      </c>
      <c r="I43" s="1040">
        <v>3.472222222222222E-3</v>
      </c>
      <c r="J43" s="1156">
        <f t="shared" si="1"/>
        <v>0.53124999999999989</v>
      </c>
      <c r="K43" s="990">
        <v>4.1666666666666666E-3</v>
      </c>
      <c r="L43" s="1156">
        <f t="shared" si="2"/>
        <v>0.53541666666666654</v>
      </c>
      <c r="M43" s="1156">
        <v>4.1666666666666666E-3</v>
      </c>
      <c r="N43" s="1156">
        <f t="shared" si="3"/>
        <v>0.53958333333333319</v>
      </c>
      <c r="O43" s="1156">
        <v>4.1666666666666666E-3</v>
      </c>
      <c r="P43" s="1156">
        <f t="shared" si="4"/>
        <v>0.54374999999999984</v>
      </c>
      <c r="Q43" s="990">
        <v>3.472222222222222E-3</v>
      </c>
      <c r="R43" s="1156">
        <f t="shared" si="5"/>
        <v>0.54722222222222205</v>
      </c>
      <c r="S43" s="990">
        <v>3.472222222222222E-3</v>
      </c>
      <c r="T43" s="1156">
        <f t="shared" si="6"/>
        <v>0.55069444444444426</v>
      </c>
      <c r="U43" s="996">
        <v>5.5555555555555558E-3</v>
      </c>
      <c r="V43" s="1156">
        <f t="shared" si="7"/>
        <v>0.5562499999999998</v>
      </c>
      <c r="W43" s="990">
        <v>4.1666666666666666E-3</v>
      </c>
      <c r="X43" s="1156">
        <f t="shared" si="8"/>
        <v>0.56041666666666645</v>
      </c>
      <c r="Y43" s="1156">
        <v>2.0833333333333298E-3</v>
      </c>
      <c r="Z43" s="1156">
        <f t="shared" si="9"/>
        <v>0.56249999999999978</v>
      </c>
      <c r="AA43" s="1156">
        <v>2.0833333333333333E-3</v>
      </c>
      <c r="AB43" s="1157">
        <f t="shared" si="10"/>
        <v>0.5645833333333331</v>
      </c>
      <c r="AC43" s="990">
        <v>5.5555555555555558E-3</v>
      </c>
      <c r="AD43" s="1156">
        <f t="shared" si="11"/>
        <v>0.57013888888888864</v>
      </c>
      <c r="AE43" s="990">
        <v>4.8611111111111112E-3</v>
      </c>
      <c r="AF43" s="1156">
        <f t="shared" si="12"/>
        <v>0.57499999999999973</v>
      </c>
      <c r="AG43" s="996">
        <v>2.7777777777777779E-3</v>
      </c>
      <c r="AH43" s="1156">
        <f t="shared" si="13"/>
        <v>0.5777777777777775</v>
      </c>
      <c r="AI43" s="996">
        <v>2.7777777777777779E-3</v>
      </c>
      <c r="AJ43" s="1156">
        <f t="shared" si="14"/>
        <v>0.58055555555555527</v>
      </c>
      <c r="AK43" s="990">
        <v>5.5555555555555558E-3</v>
      </c>
      <c r="AL43" s="1156">
        <f t="shared" si="15"/>
        <v>0.58611111111111081</v>
      </c>
      <c r="AM43" s="990">
        <v>2.7777777777777779E-3</v>
      </c>
      <c r="AN43" s="1156">
        <f t="shared" si="16"/>
        <v>0.58888888888888857</v>
      </c>
      <c r="AO43" s="990">
        <v>3.472222222222222E-3</v>
      </c>
      <c r="AP43" s="1156">
        <f t="shared" si="17"/>
        <v>0.59236111111111078</v>
      </c>
      <c r="AQ43" s="990">
        <v>4.8611111111111112E-3</v>
      </c>
      <c r="AR43" s="1156">
        <f t="shared" si="18"/>
        <v>0.59722222222222188</v>
      </c>
      <c r="AS43" s="990">
        <v>2.7777777777777801E-3</v>
      </c>
      <c r="AT43" s="1156">
        <f t="shared" si="19"/>
        <v>0.59999999999999964</v>
      </c>
      <c r="AU43" s="990">
        <v>3.472222222222222E-3</v>
      </c>
      <c r="AV43" s="1156">
        <f t="shared" si="20"/>
        <v>0.60347222222222185</v>
      </c>
      <c r="AW43" s="990">
        <v>4.1666666666666666E-3</v>
      </c>
      <c r="AX43" s="1156">
        <f t="shared" si="21"/>
        <v>0.60763888888888851</v>
      </c>
      <c r="AY43" s="990">
        <v>4.1666666666666666E-3</v>
      </c>
      <c r="AZ43" s="1156">
        <f t="shared" si="22"/>
        <v>0.61180555555555516</v>
      </c>
      <c r="BA43" s="990">
        <v>4.1666666666666666E-3</v>
      </c>
      <c r="BB43" s="1156">
        <f t="shared" si="23"/>
        <v>0.61597222222222181</v>
      </c>
      <c r="BC43" s="993">
        <v>4.1666666666666666E-3</v>
      </c>
      <c r="BD43" s="987">
        <f t="shared" si="24"/>
        <v>0.62013888888888846</v>
      </c>
      <c r="BE43" s="988">
        <v>0</v>
      </c>
      <c r="BF43" s="1156">
        <f t="shared" si="25"/>
        <v>0.62013888888888846</v>
      </c>
      <c r="BG43" s="1156">
        <v>0</v>
      </c>
      <c r="BH43" s="1156">
        <f t="shared" si="26"/>
        <v>0.62013888888888846</v>
      </c>
      <c r="BI43" s="1156">
        <v>0</v>
      </c>
      <c r="BJ43" s="1156">
        <f t="shared" si="27"/>
        <v>0.62013888888888846</v>
      </c>
      <c r="BK43" s="1156">
        <v>0</v>
      </c>
      <c r="BL43" s="1156">
        <f t="shared" si="28"/>
        <v>0.62013888888888846</v>
      </c>
      <c r="BM43" s="1156">
        <v>0</v>
      </c>
      <c r="BN43" s="1156">
        <f t="shared" si="29"/>
        <v>0.62013888888888846</v>
      </c>
      <c r="BO43" s="1156">
        <v>0</v>
      </c>
      <c r="BP43" s="1156">
        <f t="shared" si="30"/>
        <v>0.62013888888888846</v>
      </c>
      <c r="BQ43" s="1156">
        <v>0</v>
      </c>
      <c r="BR43" s="1156">
        <f t="shared" si="31"/>
        <v>0.62013888888888846</v>
      </c>
      <c r="BS43" s="1156">
        <v>0</v>
      </c>
      <c r="BT43" s="1156">
        <f t="shared" si="32"/>
        <v>0.62013888888888846</v>
      </c>
      <c r="BU43" s="1156">
        <v>0</v>
      </c>
      <c r="BV43" s="1156">
        <f t="shared" si="33"/>
        <v>0.62013888888888846</v>
      </c>
      <c r="BW43" s="1156">
        <v>5.5555555555555558E-3</v>
      </c>
      <c r="BX43" s="1158">
        <f t="shared" si="34"/>
        <v>0.625694444444444</v>
      </c>
      <c r="BY43" s="146"/>
      <c r="BZ43" s="127"/>
      <c r="CA43" s="127">
        <f t="shared" si="42"/>
        <v>0.10486111111111074</v>
      </c>
      <c r="CB43" s="1120">
        <f t="shared" si="35"/>
        <v>18.663576158940462</v>
      </c>
      <c r="CC43" s="129"/>
      <c r="CD43" s="134">
        <f t="shared" si="36"/>
        <v>150.99999999999946</v>
      </c>
      <c r="CE43" s="134">
        <f t="shared" si="37"/>
        <v>46.97</v>
      </c>
      <c r="CG43" s="281">
        <f t="shared" si="40"/>
        <v>0.10486111111111074</v>
      </c>
      <c r="CH43" s="135">
        <f t="shared" si="38"/>
        <v>150.99999999999946</v>
      </c>
      <c r="CI43" s="282">
        <f t="shared" si="41"/>
        <v>2.5166666666666577</v>
      </c>
    </row>
    <row r="44" spans="1:87" x14ac:dyDescent="0.2">
      <c r="A44" s="1349"/>
      <c r="B44" s="1056">
        <v>19</v>
      </c>
      <c r="C44" s="1067">
        <v>1.3888888888888888E-2</v>
      </c>
      <c r="D44" s="1006">
        <f t="shared" si="39"/>
        <v>0.5347222222222221</v>
      </c>
      <c r="E44" s="1007">
        <v>0</v>
      </c>
      <c r="F44" s="955"/>
      <c r="G44" s="1150">
        <v>6.9444444444444441E-3</v>
      </c>
      <c r="H44" s="987">
        <f t="shared" si="0"/>
        <v>0.54166666666666652</v>
      </c>
      <c r="I44" s="1040">
        <v>3.472222222222222E-3</v>
      </c>
      <c r="J44" s="1156">
        <f t="shared" si="1"/>
        <v>0.54513888888888873</v>
      </c>
      <c r="K44" s="990">
        <v>4.1666666666666666E-3</v>
      </c>
      <c r="L44" s="1156">
        <f t="shared" si="2"/>
        <v>0.54930555555555538</v>
      </c>
      <c r="M44" s="1156">
        <v>4.1666666666666666E-3</v>
      </c>
      <c r="N44" s="1156">
        <f t="shared" si="3"/>
        <v>0.55347222222222203</v>
      </c>
      <c r="O44" s="1156">
        <v>4.1666666666666666E-3</v>
      </c>
      <c r="P44" s="1156">
        <f t="shared" si="4"/>
        <v>0.55763888888888868</v>
      </c>
      <c r="Q44" s="990">
        <v>3.472222222222222E-3</v>
      </c>
      <c r="R44" s="1156">
        <f t="shared" si="5"/>
        <v>0.56111111111111089</v>
      </c>
      <c r="S44" s="990">
        <v>3.472222222222222E-3</v>
      </c>
      <c r="T44" s="1156">
        <f t="shared" si="6"/>
        <v>0.5645833333333331</v>
      </c>
      <c r="U44" s="996">
        <v>5.5555555555555558E-3</v>
      </c>
      <c r="V44" s="1156">
        <f t="shared" si="7"/>
        <v>0.57013888888888864</v>
      </c>
      <c r="W44" s="990">
        <v>4.1666666666666666E-3</v>
      </c>
      <c r="X44" s="1156">
        <f t="shared" si="8"/>
        <v>0.57430555555555529</v>
      </c>
      <c r="Y44" s="1156">
        <v>2.0833333333333298E-3</v>
      </c>
      <c r="Z44" s="1156">
        <f t="shared" si="9"/>
        <v>0.57638888888888862</v>
      </c>
      <c r="AA44" s="1156">
        <v>2.0833333333333333E-3</v>
      </c>
      <c r="AB44" s="1157">
        <f t="shared" si="10"/>
        <v>0.57847222222222194</v>
      </c>
      <c r="AC44" s="990">
        <v>5.5555555555555558E-3</v>
      </c>
      <c r="AD44" s="1156">
        <f t="shared" si="11"/>
        <v>0.58402777777777748</v>
      </c>
      <c r="AE44" s="990">
        <v>4.8611111111111112E-3</v>
      </c>
      <c r="AF44" s="1156">
        <f t="shared" si="12"/>
        <v>0.58888888888888857</v>
      </c>
      <c r="AG44" s="996">
        <v>2.7777777777777779E-3</v>
      </c>
      <c r="AH44" s="1156">
        <f t="shared" si="13"/>
        <v>0.59166666666666634</v>
      </c>
      <c r="AI44" s="996">
        <v>2.7777777777777779E-3</v>
      </c>
      <c r="AJ44" s="1156">
        <f t="shared" si="14"/>
        <v>0.59444444444444411</v>
      </c>
      <c r="AK44" s="990">
        <v>5.5555555555555558E-3</v>
      </c>
      <c r="AL44" s="1156">
        <f t="shared" si="15"/>
        <v>0.59999999999999964</v>
      </c>
      <c r="AM44" s="990">
        <v>2.7777777777777779E-3</v>
      </c>
      <c r="AN44" s="1156">
        <f t="shared" si="16"/>
        <v>0.60277777777777741</v>
      </c>
      <c r="AO44" s="990">
        <v>3.472222222222222E-3</v>
      </c>
      <c r="AP44" s="1156">
        <f t="shared" si="17"/>
        <v>0.60624999999999962</v>
      </c>
      <c r="AQ44" s="990">
        <v>4.8611111111111112E-3</v>
      </c>
      <c r="AR44" s="1156">
        <f t="shared" si="18"/>
        <v>0.61111111111111072</v>
      </c>
      <c r="AS44" s="990">
        <v>2.7777777777777801E-3</v>
      </c>
      <c r="AT44" s="1156">
        <f t="shared" si="19"/>
        <v>0.61388888888888848</v>
      </c>
      <c r="AU44" s="990">
        <v>3.472222222222222E-3</v>
      </c>
      <c r="AV44" s="1156">
        <f t="shared" si="20"/>
        <v>0.61736111111111069</v>
      </c>
      <c r="AW44" s="990">
        <v>4.1666666666666666E-3</v>
      </c>
      <c r="AX44" s="1156">
        <f t="shared" si="21"/>
        <v>0.62152777777777735</v>
      </c>
      <c r="AY44" s="990">
        <v>4.1666666666666666E-3</v>
      </c>
      <c r="AZ44" s="1156">
        <f t="shared" si="22"/>
        <v>0.625694444444444</v>
      </c>
      <c r="BA44" s="990">
        <v>4.1666666666666666E-3</v>
      </c>
      <c r="BB44" s="1156">
        <f t="shared" si="23"/>
        <v>0.62986111111111065</v>
      </c>
      <c r="BC44" s="993">
        <v>4.1666666666666666E-3</v>
      </c>
      <c r="BD44" s="987">
        <f t="shared" si="24"/>
        <v>0.6340277777777773</v>
      </c>
      <c r="BE44" s="988">
        <v>0</v>
      </c>
      <c r="BF44" s="1156">
        <f t="shared" si="25"/>
        <v>0.6340277777777773</v>
      </c>
      <c r="BG44" s="1156">
        <v>0</v>
      </c>
      <c r="BH44" s="1156">
        <f t="shared" si="26"/>
        <v>0.6340277777777773</v>
      </c>
      <c r="BI44" s="1156">
        <v>0</v>
      </c>
      <c r="BJ44" s="1156">
        <f t="shared" si="27"/>
        <v>0.6340277777777773</v>
      </c>
      <c r="BK44" s="1156">
        <v>0</v>
      </c>
      <c r="BL44" s="1156">
        <f t="shared" si="28"/>
        <v>0.6340277777777773</v>
      </c>
      <c r="BM44" s="1156">
        <v>0</v>
      </c>
      <c r="BN44" s="1156">
        <f t="shared" si="29"/>
        <v>0.6340277777777773</v>
      </c>
      <c r="BO44" s="1156">
        <v>0</v>
      </c>
      <c r="BP44" s="1156">
        <f t="shared" si="30"/>
        <v>0.6340277777777773</v>
      </c>
      <c r="BQ44" s="1156">
        <v>0</v>
      </c>
      <c r="BR44" s="1156">
        <f t="shared" si="31"/>
        <v>0.6340277777777773</v>
      </c>
      <c r="BS44" s="1156">
        <v>0</v>
      </c>
      <c r="BT44" s="1156">
        <f t="shared" si="32"/>
        <v>0.6340277777777773</v>
      </c>
      <c r="BU44" s="1156">
        <v>0</v>
      </c>
      <c r="BV44" s="1156">
        <f t="shared" si="33"/>
        <v>0.6340277777777773</v>
      </c>
      <c r="BW44" s="1156">
        <v>5.5555555555555558E-3</v>
      </c>
      <c r="BX44" s="1158">
        <f t="shared" si="34"/>
        <v>0.63958333333333284</v>
      </c>
      <c r="BY44" s="146"/>
      <c r="BZ44" s="127"/>
      <c r="CA44" s="127">
        <f t="shared" si="42"/>
        <v>0.10486111111111074</v>
      </c>
      <c r="CB44" s="1120">
        <f t="shared" si="35"/>
        <v>18.663576158940462</v>
      </c>
      <c r="CC44" s="129"/>
      <c r="CD44" s="134">
        <f t="shared" si="36"/>
        <v>150.99999999999946</v>
      </c>
      <c r="CE44" s="134">
        <f t="shared" si="37"/>
        <v>46.97</v>
      </c>
      <c r="CG44" s="281">
        <f t="shared" si="40"/>
        <v>0.10486111111111074</v>
      </c>
      <c r="CH44" s="135">
        <f t="shared" si="38"/>
        <v>150.99999999999946</v>
      </c>
      <c r="CI44" s="282">
        <f t="shared" si="41"/>
        <v>2.5166666666666577</v>
      </c>
    </row>
    <row r="45" spans="1:87" hidden="1" x14ac:dyDescent="0.2">
      <c r="A45" s="1349"/>
      <c r="B45" s="1056">
        <v>19</v>
      </c>
      <c r="C45" s="1067">
        <v>1.5277777777777777E-2</v>
      </c>
      <c r="D45" s="1006">
        <f t="shared" si="39"/>
        <v>0.54999999999999982</v>
      </c>
      <c r="E45" s="1007">
        <v>0</v>
      </c>
      <c r="F45" s="955"/>
      <c r="G45" s="1150">
        <v>4.8611111111111103E-3</v>
      </c>
      <c r="H45" s="1006">
        <f t="shared" si="0"/>
        <v>0.55486111111111092</v>
      </c>
      <c r="I45" s="1010">
        <v>3.472222222222222E-3</v>
      </c>
      <c r="J45" s="1004">
        <f t="shared" si="1"/>
        <v>0.55833333333333313</v>
      </c>
      <c r="K45" s="996">
        <v>4.1666666666666666E-3</v>
      </c>
      <c r="L45" s="1004">
        <f t="shared" si="2"/>
        <v>0.56249999999999978</v>
      </c>
      <c r="M45" s="1004">
        <v>4.1666666666666666E-3</v>
      </c>
      <c r="N45" s="1004">
        <f t="shared" si="3"/>
        <v>0.56666666666666643</v>
      </c>
      <c r="O45" s="996">
        <v>4.1666666666666666E-3</v>
      </c>
      <c r="P45" s="1004">
        <f t="shared" si="4"/>
        <v>0.57083333333333308</v>
      </c>
      <c r="Q45" s="996">
        <v>4.1666666666666666E-3</v>
      </c>
      <c r="R45" s="1004">
        <f t="shared" si="5"/>
        <v>0.57499999999999973</v>
      </c>
      <c r="S45" s="996">
        <v>4.8611111111111112E-3</v>
      </c>
      <c r="T45" s="1004">
        <f t="shared" si="6"/>
        <v>0.57986111111111083</v>
      </c>
      <c r="U45" s="996">
        <v>5.5555555555555558E-3</v>
      </c>
      <c r="V45" s="1004">
        <f t="shared" si="7"/>
        <v>0.58541666666666636</v>
      </c>
      <c r="W45" s="996">
        <v>4.1666666666666666E-3</v>
      </c>
      <c r="X45" s="1004">
        <f t="shared" si="8"/>
        <v>0.58958333333333302</v>
      </c>
      <c r="Y45" s="1004">
        <v>2.0833333333333298E-3</v>
      </c>
      <c r="Z45" s="1004">
        <f t="shared" si="9"/>
        <v>0.59166666666666634</v>
      </c>
      <c r="AA45" s="1004">
        <v>1.38888888888889E-3</v>
      </c>
      <c r="AB45" s="1149">
        <f t="shared" si="10"/>
        <v>0.59305555555555522</v>
      </c>
      <c r="AC45" s="996">
        <v>5.5555555555555558E-3</v>
      </c>
      <c r="AD45" s="1004">
        <f t="shared" si="11"/>
        <v>0.59861111111111076</v>
      </c>
      <c r="AE45" s="996">
        <v>4.8611111111111112E-3</v>
      </c>
      <c r="AF45" s="1004">
        <f t="shared" si="12"/>
        <v>0.60347222222222185</v>
      </c>
      <c r="AG45" s="996">
        <v>2.0833333333333333E-3</v>
      </c>
      <c r="AH45" s="1004">
        <f t="shared" si="13"/>
        <v>0.60555555555555518</v>
      </c>
      <c r="AI45" s="1004">
        <v>2.0833333333333298E-3</v>
      </c>
      <c r="AJ45" s="1004">
        <f t="shared" si="14"/>
        <v>0.60763888888888851</v>
      </c>
      <c r="AK45" s="996">
        <v>5.5555555555555558E-3</v>
      </c>
      <c r="AL45" s="1004">
        <f t="shared" si="15"/>
        <v>0.61319444444444404</v>
      </c>
      <c r="AM45" s="996">
        <v>2.7777777777777779E-3</v>
      </c>
      <c r="AN45" s="1004">
        <f t="shared" si="16"/>
        <v>0.61597222222222181</v>
      </c>
      <c r="AO45" s="996">
        <v>3.472222222222222E-3</v>
      </c>
      <c r="AP45" s="1004">
        <f t="shared" si="17"/>
        <v>0.61944444444444402</v>
      </c>
      <c r="AQ45" s="996">
        <v>5.5555555555555558E-3</v>
      </c>
      <c r="AR45" s="1004">
        <f t="shared" si="18"/>
        <v>0.62499999999999956</v>
      </c>
      <c r="AS45" s="996">
        <v>2.7777777777777801E-3</v>
      </c>
      <c r="AT45" s="1004">
        <f t="shared" si="19"/>
        <v>0.62777777777777732</v>
      </c>
      <c r="AU45" s="996">
        <v>2.7777777777777801E-3</v>
      </c>
      <c r="AV45" s="1004">
        <f t="shared" si="20"/>
        <v>0.63055555555555509</v>
      </c>
      <c r="AW45" s="996">
        <v>4.8611111111111103E-3</v>
      </c>
      <c r="AX45" s="1004">
        <f t="shared" si="21"/>
        <v>0.63541666666666619</v>
      </c>
      <c r="AY45" s="996">
        <v>4.1666666666666666E-3</v>
      </c>
      <c r="AZ45" s="1004">
        <f t="shared" si="22"/>
        <v>0.63958333333333284</v>
      </c>
      <c r="BA45" s="996">
        <v>4.1666666666666666E-3</v>
      </c>
      <c r="BB45" s="1004">
        <f t="shared" si="23"/>
        <v>0.64374999999999949</v>
      </c>
      <c r="BC45" s="1150">
        <v>4.1666666666666666E-3</v>
      </c>
      <c r="BD45" s="1006">
        <f t="shared" si="24"/>
        <v>0.64791666666666614</v>
      </c>
      <c r="BE45" s="1007">
        <v>0</v>
      </c>
      <c r="BF45" s="1004">
        <f t="shared" si="25"/>
        <v>0.64791666666666614</v>
      </c>
      <c r="BG45" s="1004">
        <v>0</v>
      </c>
      <c r="BH45" s="1004">
        <f t="shared" si="26"/>
        <v>0.64791666666666614</v>
      </c>
      <c r="BI45" s="1004">
        <v>0</v>
      </c>
      <c r="BJ45" s="1004">
        <f t="shared" si="27"/>
        <v>0.64791666666666614</v>
      </c>
      <c r="BK45" s="1004">
        <v>0</v>
      </c>
      <c r="BL45" s="1004">
        <f t="shared" si="28"/>
        <v>0.64791666666666614</v>
      </c>
      <c r="BM45" s="1004">
        <v>0</v>
      </c>
      <c r="BN45" s="1004">
        <f t="shared" si="29"/>
        <v>0.64791666666666614</v>
      </c>
      <c r="BO45" s="1004">
        <v>0</v>
      </c>
      <c r="BP45" s="1004">
        <f t="shared" si="30"/>
        <v>0.64791666666666614</v>
      </c>
      <c r="BQ45" s="1004">
        <v>0</v>
      </c>
      <c r="BR45" s="1004">
        <f t="shared" si="31"/>
        <v>0.64791666666666614</v>
      </c>
      <c r="BS45" s="1004">
        <v>0</v>
      </c>
      <c r="BT45" s="1004">
        <f t="shared" si="32"/>
        <v>0.64791666666666614</v>
      </c>
      <c r="BU45" s="1004">
        <v>0</v>
      </c>
      <c r="BV45" s="1004">
        <f t="shared" si="33"/>
        <v>0.64791666666666614</v>
      </c>
      <c r="BW45" s="1004">
        <v>4.8611111111111103E-3</v>
      </c>
      <c r="BX45" s="1159">
        <f t="shared" si="34"/>
        <v>0.65277777777777724</v>
      </c>
      <c r="BY45" s="292"/>
      <c r="BZ45" s="204"/>
      <c r="CA45" s="204">
        <f t="shared" si="42"/>
        <v>0.10277777777777741</v>
      </c>
      <c r="CB45" s="862">
        <f t="shared" si="35"/>
        <v>19.041891891891957</v>
      </c>
      <c r="CC45" s="206"/>
      <c r="CD45" s="134">
        <f t="shared" si="36"/>
        <v>147.99999999999949</v>
      </c>
      <c r="CE45" s="134">
        <f t="shared" si="37"/>
        <v>46.97</v>
      </c>
      <c r="CG45" s="281">
        <f t="shared" si="40"/>
        <v>0.10277777777777741</v>
      </c>
      <c r="CH45" s="135">
        <f t="shared" si="38"/>
        <v>147.99999999999949</v>
      </c>
      <c r="CI45" s="282">
        <f t="shared" si="41"/>
        <v>2.4666666666666583</v>
      </c>
    </row>
    <row r="46" spans="1:87" hidden="1" x14ac:dyDescent="0.2">
      <c r="A46" s="1349"/>
      <c r="B46" s="1056">
        <v>20</v>
      </c>
      <c r="C46" s="1067">
        <v>1.5277777777777777E-2</v>
      </c>
      <c r="D46" s="1006">
        <f t="shared" si="39"/>
        <v>0.56527777777777755</v>
      </c>
      <c r="E46" s="1007">
        <v>0</v>
      </c>
      <c r="F46" s="955"/>
      <c r="G46" s="1150">
        <v>4.8611111111111103E-3</v>
      </c>
      <c r="H46" s="1006">
        <f t="shared" si="0"/>
        <v>0.57013888888888864</v>
      </c>
      <c r="I46" s="1010">
        <v>3.472222222222222E-3</v>
      </c>
      <c r="J46" s="1004">
        <f t="shared" si="1"/>
        <v>0.57361111111111085</v>
      </c>
      <c r="K46" s="996">
        <v>4.1666666666666666E-3</v>
      </c>
      <c r="L46" s="1004">
        <f t="shared" si="2"/>
        <v>0.5777777777777775</v>
      </c>
      <c r="M46" s="1004">
        <v>4.1666666666666666E-3</v>
      </c>
      <c r="N46" s="1004">
        <f t="shared" si="3"/>
        <v>0.58194444444444415</v>
      </c>
      <c r="O46" s="996">
        <v>4.1666666666666666E-3</v>
      </c>
      <c r="P46" s="1004">
        <f t="shared" si="4"/>
        <v>0.58611111111111081</v>
      </c>
      <c r="Q46" s="996">
        <v>4.1666666666666666E-3</v>
      </c>
      <c r="R46" s="1004">
        <f t="shared" si="5"/>
        <v>0.59027777777777746</v>
      </c>
      <c r="S46" s="996">
        <v>4.8611111111111112E-3</v>
      </c>
      <c r="T46" s="1004">
        <f t="shared" si="6"/>
        <v>0.59513888888888855</v>
      </c>
      <c r="U46" s="996">
        <v>5.5555555555555558E-3</v>
      </c>
      <c r="V46" s="1004">
        <f t="shared" si="7"/>
        <v>0.60069444444444409</v>
      </c>
      <c r="W46" s="996">
        <v>4.1666666666666666E-3</v>
      </c>
      <c r="X46" s="1004">
        <f t="shared" si="8"/>
        <v>0.60486111111111074</v>
      </c>
      <c r="Y46" s="1004">
        <v>2.0833333333333298E-3</v>
      </c>
      <c r="Z46" s="1004">
        <f t="shared" si="9"/>
        <v>0.60694444444444406</v>
      </c>
      <c r="AA46" s="1004">
        <v>1.38888888888889E-3</v>
      </c>
      <c r="AB46" s="1149">
        <f t="shared" si="10"/>
        <v>0.60833333333333295</v>
      </c>
      <c r="AC46" s="996">
        <v>5.5555555555555558E-3</v>
      </c>
      <c r="AD46" s="1004">
        <f t="shared" si="11"/>
        <v>0.61388888888888848</v>
      </c>
      <c r="AE46" s="996">
        <v>4.8611111111111112E-3</v>
      </c>
      <c r="AF46" s="1004">
        <f t="shared" si="12"/>
        <v>0.61874999999999958</v>
      </c>
      <c r="AG46" s="996">
        <v>2.0833333333333333E-3</v>
      </c>
      <c r="AH46" s="1004">
        <f t="shared" si="13"/>
        <v>0.6208333333333329</v>
      </c>
      <c r="AI46" s="1004">
        <v>2.0833333333333298E-3</v>
      </c>
      <c r="AJ46" s="1004">
        <f t="shared" si="14"/>
        <v>0.62291666666666623</v>
      </c>
      <c r="AK46" s="996">
        <v>5.5555555555555558E-3</v>
      </c>
      <c r="AL46" s="1004">
        <f t="shared" si="15"/>
        <v>0.62847222222222177</v>
      </c>
      <c r="AM46" s="996">
        <v>2.7777777777777779E-3</v>
      </c>
      <c r="AN46" s="1004">
        <f t="shared" si="16"/>
        <v>0.63124999999999953</v>
      </c>
      <c r="AO46" s="996">
        <v>3.472222222222222E-3</v>
      </c>
      <c r="AP46" s="1004">
        <f t="shared" si="17"/>
        <v>0.63472222222222174</v>
      </c>
      <c r="AQ46" s="996">
        <v>5.5555555555555558E-3</v>
      </c>
      <c r="AR46" s="1004">
        <f t="shared" si="18"/>
        <v>0.64027777777777728</v>
      </c>
      <c r="AS46" s="996">
        <v>2.7777777777777801E-3</v>
      </c>
      <c r="AT46" s="1004">
        <f t="shared" si="19"/>
        <v>0.64305555555555505</v>
      </c>
      <c r="AU46" s="996">
        <v>2.7777777777777801E-3</v>
      </c>
      <c r="AV46" s="1004">
        <f t="shared" si="20"/>
        <v>0.64583333333333282</v>
      </c>
      <c r="AW46" s="996">
        <v>4.8611111111111103E-3</v>
      </c>
      <c r="AX46" s="1004">
        <f t="shared" si="21"/>
        <v>0.65069444444444391</v>
      </c>
      <c r="AY46" s="996">
        <v>4.1666666666666666E-3</v>
      </c>
      <c r="AZ46" s="1004">
        <f t="shared" si="22"/>
        <v>0.65486111111111056</v>
      </c>
      <c r="BA46" s="996">
        <v>4.1666666666666666E-3</v>
      </c>
      <c r="BB46" s="1004">
        <f t="shared" si="23"/>
        <v>0.65902777777777721</v>
      </c>
      <c r="BC46" s="1150">
        <v>4.1666666666666666E-3</v>
      </c>
      <c r="BD46" s="1006">
        <f t="shared" si="24"/>
        <v>0.66319444444444386</v>
      </c>
      <c r="BE46" s="1007">
        <v>0</v>
      </c>
      <c r="BF46" s="1004">
        <f t="shared" si="25"/>
        <v>0.66319444444444386</v>
      </c>
      <c r="BG46" s="1004">
        <v>0</v>
      </c>
      <c r="BH46" s="1004">
        <f t="shared" si="26"/>
        <v>0.66319444444444386</v>
      </c>
      <c r="BI46" s="1004">
        <v>0</v>
      </c>
      <c r="BJ46" s="1004">
        <f t="shared" si="27"/>
        <v>0.66319444444444386</v>
      </c>
      <c r="BK46" s="1004">
        <v>0</v>
      </c>
      <c r="BL46" s="1004">
        <f t="shared" si="28"/>
        <v>0.66319444444444386</v>
      </c>
      <c r="BM46" s="1004">
        <v>0</v>
      </c>
      <c r="BN46" s="1004">
        <f t="shared" si="29"/>
        <v>0.66319444444444386</v>
      </c>
      <c r="BO46" s="1004">
        <v>0</v>
      </c>
      <c r="BP46" s="1004">
        <f t="shared" si="30"/>
        <v>0.66319444444444386</v>
      </c>
      <c r="BQ46" s="1004">
        <v>0</v>
      </c>
      <c r="BR46" s="1004">
        <f t="shared" si="31"/>
        <v>0.66319444444444386</v>
      </c>
      <c r="BS46" s="1004">
        <v>0</v>
      </c>
      <c r="BT46" s="1004">
        <f t="shared" si="32"/>
        <v>0.66319444444444386</v>
      </c>
      <c r="BU46" s="1004">
        <v>0</v>
      </c>
      <c r="BV46" s="1004">
        <f t="shared" si="33"/>
        <v>0.66319444444444386</v>
      </c>
      <c r="BW46" s="1004">
        <v>4.8611111111111103E-3</v>
      </c>
      <c r="BX46" s="1159">
        <f t="shared" si="34"/>
        <v>0.66805555555555496</v>
      </c>
      <c r="BY46" s="292"/>
      <c r="BZ46" s="204"/>
      <c r="CA46" s="204">
        <f t="shared" si="42"/>
        <v>0.10277777777777741</v>
      </c>
      <c r="CB46" s="862">
        <f t="shared" si="35"/>
        <v>19.041891891891957</v>
      </c>
      <c r="CC46" s="206"/>
      <c r="CD46" s="134">
        <f t="shared" si="36"/>
        <v>147.99999999999949</v>
      </c>
      <c r="CE46" s="134">
        <f t="shared" si="37"/>
        <v>46.97</v>
      </c>
      <c r="CG46" s="281">
        <f t="shared" si="40"/>
        <v>0.10277777777777741</v>
      </c>
      <c r="CH46" s="135">
        <f t="shared" si="38"/>
        <v>147.99999999999949</v>
      </c>
      <c r="CI46" s="282">
        <f t="shared" si="41"/>
        <v>2.4666666666666583</v>
      </c>
    </row>
    <row r="47" spans="1:87" hidden="1" x14ac:dyDescent="0.2">
      <c r="A47" s="1349"/>
      <c r="B47" s="1056">
        <v>4</v>
      </c>
      <c r="C47" s="1067">
        <v>1.7361111111111112E-2</v>
      </c>
      <c r="D47" s="349">
        <f t="shared" si="39"/>
        <v>0.58263888888888871</v>
      </c>
      <c r="E47" s="1175">
        <v>0</v>
      </c>
      <c r="G47" s="1176">
        <v>4.1666666666666666E-3</v>
      </c>
      <c r="H47" s="349">
        <f t="shared" si="0"/>
        <v>0.58680555555555536</v>
      </c>
      <c r="I47" s="1068">
        <v>3.4722222222222199E-3</v>
      </c>
      <c r="J47" s="130">
        <f t="shared" si="1"/>
        <v>0.59027777777777757</v>
      </c>
      <c r="K47" s="127">
        <v>5.5555555555555601E-3</v>
      </c>
      <c r="L47" s="130">
        <f t="shared" si="2"/>
        <v>0.5958333333333331</v>
      </c>
      <c r="M47" s="127">
        <v>4.8611111111111103E-3</v>
      </c>
      <c r="N47" s="130">
        <f t="shared" si="3"/>
        <v>0.6006944444444442</v>
      </c>
      <c r="O47" s="127">
        <v>4.1666666666666701E-3</v>
      </c>
      <c r="P47" s="130">
        <f t="shared" si="4"/>
        <v>0.60486111111111085</v>
      </c>
      <c r="Q47" s="127">
        <v>3.4722222222222199E-3</v>
      </c>
      <c r="R47" s="130">
        <f t="shared" si="5"/>
        <v>0.60833333333333306</v>
      </c>
      <c r="S47" s="130">
        <v>2.7777777777777801E-3</v>
      </c>
      <c r="T47" s="130">
        <f t="shared" si="6"/>
        <v>0.61111111111111083</v>
      </c>
      <c r="U47" s="130">
        <v>2.7777777777777801E-3</v>
      </c>
      <c r="V47" s="130">
        <f t="shared" si="7"/>
        <v>0.6138888888888886</v>
      </c>
      <c r="W47" s="127">
        <v>4.1666666666666701E-3</v>
      </c>
      <c r="X47" s="130">
        <f t="shared" si="8"/>
        <v>0.61805555555555525</v>
      </c>
      <c r="Y47" s="127">
        <v>2.0833333333333298E-3</v>
      </c>
      <c r="Z47" s="130">
        <f t="shared" si="9"/>
        <v>0.62013888888888857</v>
      </c>
      <c r="AA47" s="130">
        <v>1.38888888888889E-3</v>
      </c>
      <c r="AB47" s="130">
        <f t="shared" si="10"/>
        <v>0.62152777777777746</v>
      </c>
      <c r="AC47" s="130">
        <v>2.0833333333333298E-3</v>
      </c>
      <c r="AD47" s="130">
        <f t="shared" si="11"/>
        <v>0.62361111111111078</v>
      </c>
      <c r="AE47" s="130">
        <v>4.1666666666666701E-3</v>
      </c>
      <c r="AF47" s="130">
        <f t="shared" si="12"/>
        <v>0.62777777777777743</v>
      </c>
      <c r="AG47" s="130">
        <v>2.7777777777777801E-3</v>
      </c>
      <c r="AH47" s="130">
        <f t="shared" si="13"/>
        <v>0.6305555555555552</v>
      </c>
      <c r="AI47" s="130">
        <v>2.0833333333333298E-3</v>
      </c>
      <c r="AJ47" s="130">
        <f t="shared" si="14"/>
        <v>0.63263888888888853</v>
      </c>
      <c r="AK47" s="130">
        <v>1.3888888888888889E-3</v>
      </c>
      <c r="AL47" s="130">
        <f t="shared" si="15"/>
        <v>0.63402777777777741</v>
      </c>
      <c r="AM47" s="127">
        <v>2.0833333333333333E-3</v>
      </c>
      <c r="AN47" s="130">
        <f t="shared" si="16"/>
        <v>0.63611111111111074</v>
      </c>
      <c r="AO47" s="130">
        <v>3.4722222222222199E-3</v>
      </c>
      <c r="AP47" s="130">
        <f t="shared" si="17"/>
        <v>0.63958333333333295</v>
      </c>
      <c r="AQ47" s="130">
        <v>6.2500000000000003E-3</v>
      </c>
      <c r="AR47" s="130">
        <f t="shared" si="18"/>
        <v>0.64583333333333293</v>
      </c>
      <c r="AS47" s="127">
        <v>2.7777777777777779E-3</v>
      </c>
      <c r="AT47" s="130">
        <f t="shared" si="19"/>
        <v>0.64861111111111069</v>
      </c>
      <c r="AU47" s="127">
        <v>2.7777777777777801E-3</v>
      </c>
      <c r="AV47" s="130">
        <f t="shared" si="20"/>
        <v>0.65138888888888846</v>
      </c>
      <c r="AW47" s="127">
        <v>5.5555555555555601E-3</v>
      </c>
      <c r="AX47" s="130">
        <f t="shared" si="21"/>
        <v>0.656944444444444</v>
      </c>
      <c r="AY47" s="127">
        <v>5.5555555555555601E-3</v>
      </c>
      <c r="AZ47" s="130">
        <f t="shared" si="22"/>
        <v>0.66249999999999953</v>
      </c>
      <c r="BA47" s="127">
        <v>5.5555555555555601E-3</v>
      </c>
      <c r="BB47" s="130">
        <f t="shared" si="23"/>
        <v>0.66805555555555507</v>
      </c>
      <c r="BC47" s="1176">
        <v>4.1666666666666701E-3</v>
      </c>
      <c r="BD47" s="349">
        <f t="shared" si="24"/>
        <v>0.67222222222222172</v>
      </c>
      <c r="BE47" s="1068">
        <v>0</v>
      </c>
      <c r="BF47" s="130">
        <f t="shared" si="25"/>
        <v>0.67222222222222172</v>
      </c>
      <c r="BG47" s="130">
        <v>0</v>
      </c>
      <c r="BH47" s="130">
        <f t="shared" si="26"/>
        <v>0.67222222222222172</v>
      </c>
      <c r="BI47" s="130">
        <v>0</v>
      </c>
      <c r="BJ47" s="130">
        <f t="shared" si="27"/>
        <v>0.67222222222222172</v>
      </c>
      <c r="BK47" s="130">
        <v>0</v>
      </c>
      <c r="BL47" s="130">
        <f t="shared" si="28"/>
        <v>0.67222222222222172</v>
      </c>
      <c r="BM47" s="130">
        <v>0</v>
      </c>
      <c r="BN47" s="130">
        <f t="shared" si="29"/>
        <v>0.67222222222222172</v>
      </c>
      <c r="BO47" s="130">
        <v>0</v>
      </c>
      <c r="BP47" s="130">
        <f t="shared" si="30"/>
        <v>0.67222222222222172</v>
      </c>
      <c r="BQ47" s="130">
        <v>0</v>
      </c>
      <c r="BR47" s="130">
        <f t="shared" si="31"/>
        <v>0.67222222222222172</v>
      </c>
      <c r="BS47" s="130">
        <v>0</v>
      </c>
      <c r="BT47" s="130">
        <f t="shared" si="32"/>
        <v>0.67222222222222172</v>
      </c>
      <c r="BU47" s="130">
        <v>0</v>
      </c>
      <c r="BV47" s="130">
        <f t="shared" si="33"/>
        <v>0.67222222222222172</v>
      </c>
      <c r="BW47" s="1068">
        <v>4.1666666666666666E-3</v>
      </c>
      <c r="BX47" s="144">
        <f t="shared" si="34"/>
        <v>0.67638888888888837</v>
      </c>
      <c r="BY47" s="145"/>
      <c r="BZ47" s="130"/>
      <c r="CA47" s="130">
        <f t="shared" si="42"/>
        <v>9.3749999999999667E-2</v>
      </c>
      <c r="CB47" s="128">
        <f t="shared" si="35"/>
        <v>20.875555555555628</v>
      </c>
      <c r="CC47" s="1055"/>
      <c r="CD47" s="134">
        <f t="shared" si="36"/>
        <v>134.99999999999952</v>
      </c>
      <c r="CE47" s="134">
        <f t="shared" si="37"/>
        <v>46.97</v>
      </c>
      <c r="CG47" s="281">
        <f t="shared" si="40"/>
        <v>9.3749999999999667E-2</v>
      </c>
      <c r="CH47" s="135">
        <f t="shared" si="38"/>
        <v>134.99999999999952</v>
      </c>
      <c r="CI47" s="282">
        <f t="shared" si="41"/>
        <v>2.249999999999992</v>
      </c>
    </row>
    <row r="48" spans="1:87" hidden="1" x14ac:dyDescent="0.2">
      <c r="A48" s="1349"/>
      <c r="B48" s="1052">
        <v>5</v>
      </c>
      <c r="C48" s="1067">
        <v>1.7361111111111112E-2</v>
      </c>
      <c r="D48" s="349">
        <f t="shared" si="39"/>
        <v>0.59999999999999987</v>
      </c>
      <c r="E48" s="1175">
        <v>0</v>
      </c>
      <c r="G48" s="1176">
        <v>4.1666666666666666E-3</v>
      </c>
      <c r="H48" s="349">
        <f t="shared" si="0"/>
        <v>0.60416666666666652</v>
      </c>
      <c r="I48" s="1068">
        <v>3.4722222222222199E-3</v>
      </c>
      <c r="J48" s="130">
        <f t="shared" si="1"/>
        <v>0.60763888888888873</v>
      </c>
      <c r="K48" s="130">
        <v>5.5555555555555601E-3</v>
      </c>
      <c r="L48" s="130">
        <f t="shared" si="2"/>
        <v>0.61319444444444426</v>
      </c>
      <c r="M48" s="130">
        <v>4.8611111111111103E-3</v>
      </c>
      <c r="N48" s="130">
        <f t="shared" si="3"/>
        <v>0.61805555555555536</v>
      </c>
      <c r="O48" s="130">
        <v>4.1666666666666701E-3</v>
      </c>
      <c r="P48" s="130">
        <f t="shared" si="4"/>
        <v>0.62222222222222201</v>
      </c>
      <c r="Q48" s="345">
        <v>3.4722222222222199E-3</v>
      </c>
      <c r="R48" s="130">
        <f t="shared" si="5"/>
        <v>0.62569444444444422</v>
      </c>
      <c r="S48" s="130">
        <v>2.7777777777777801E-3</v>
      </c>
      <c r="T48" s="130">
        <f t="shared" si="6"/>
        <v>0.62847222222222199</v>
      </c>
      <c r="U48" s="130">
        <v>2.7777777777777801E-3</v>
      </c>
      <c r="V48" s="130">
        <f t="shared" si="7"/>
        <v>0.63124999999999976</v>
      </c>
      <c r="W48" s="130">
        <v>4.1666666666666701E-3</v>
      </c>
      <c r="X48" s="130">
        <f t="shared" si="8"/>
        <v>0.63541666666666641</v>
      </c>
      <c r="Y48" s="130">
        <v>2.0833333333333298E-3</v>
      </c>
      <c r="Z48" s="130">
        <f t="shared" si="9"/>
        <v>0.63749999999999973</v>
      </c>
      <c r="AA48" s="130">
        <v>1.38888888888889E-3</v>
      </c>
      <c r="AB48" s="130">
        <f t="shared" si="10"/>
        <v>0.63888888888888862</v>
      </c>
      <c r="AC48" s="130">
        <v>2.0833333333333298E-3</v>
      </c>
      <c r="AD48" s="130">
        <f t="shared" si="11"/>
        <v>0.64097222222222194</v>
      </c>
      <c r="AE48" s="130">
        <v>4.1666666666666701E-3</v>
      </c>
      <c r="AF48" s="130">
        <f t="shared" si="12"/>
        <v>0.6451388888888886</v>
      </c>
      <c r="AG48" s="130">
        <v>2.7777777777777801E-3</v>
      </c>
      <c r="AH48" s="130">
        <f t="shared" si="13"/>
        <v>0.64791666666666636</v>
      </c>
      <c r="AI48" s="130">
        <v>2.0833333333333298E-3</v>
      </c>
      <c r="AJ48" s="130">
        <f t="shared" si="14"/>
        <v>0.64999999999999969</v>
      </c>
      <c r="AK48" s="130">
        <v>1.3888888888888889E-3</v>
      </c>
      <c r="AL48" s="130">
        <f t="shared" si="15"/>
        <v>0.65138888888888857</v>
      </c>
      <c r="AM48" s="130">
        <v>2.0833333333333333E-3</v>
      </c>
      <c r="AN48" s="130">
        <f t="shared" si="16"/>
        <v>0.6534722222222219</v>
      </c>
      <c r="AO48" s="130">
        <v>3.4722222222222199E-3</v>
      </c>
      <c r="AP48" s="130">
        <f t="shared" si="17"/>
        <v>0.65694444444444411</v>
      </c>
      <c r="AQ48" s="130">
        <v>6.2500000000000003E-3</v>
      </c>
      <c r="AR48" s="130">
        <f t="shared" si="18"/>
        <v>0.66319444444444409</v>
      </c>
      <c r="AS48" s="130">
        <v>2.7777777777777779E-3</v>
      </c>
      <c r="AT48" s="130">
        <f t="shared" si="19"/>
        <v>0.66597222222222185</v>
      </c>
      <c r="AU48" s="130">
        <v>2.7777777777777801E-3</v>
      </c>
      <c r="AV48" s="130">
        <f t="shared" si="20"/>
        <v>0.66874999999999962</v>
      </c>
      <c r="AW48" s="130">
        <v>5.5555555555555601E-3</v>
      </c>
      <c r="AX48" s="130">
        <f t="shared" si="21"/>
        <v>0.67430555555555516</v>
      </c>
      <c r="AY48" s="130">
        <v>5.5555555555555601E-3</v>
      </c>
      <c r="AZ48" s="130">
        <f t="shared" si="22"/>
        <v>0.67986111111111069</v>
      </c>
      <c r="BA48" s="130">
        <v>5.5555555555555601E-3</v>
      </c>
      <c r="BB48" s="130">
        <f t="shared" si="23"/>
        <v>0.68541666666666623</v>
      </c>
      <c r="BC48" s="131">
        <v>4.1666666666666701E-3</v>
      </c>
      <c r="BD48" s="349">
        <f t="shared" si="24"/>
        <v>0.68958333333333288</v>
      </c>
      <c r="BE48" s="1068">
        <v>0</v>
      </c>
      <c r="BF48" s="130">
        <f t="shared" si="25"/>
        <v>0.68958333333333288</v>
      </c>
      <c r="BG48" s="130">
        <v>0</v>
      </c>
      <c r="BH48" s="130">
        <f t="shared" si="26"/>
        <v>0.68958333333333288</v>
      </c>
      <c r="BI48" s="130">
        <v>0</v>
      </c>
      <c r="BJ48" s="130">
        <f t="shared" si="27"/>
        <v>0.68958333333333288</v>
      </c>
      <c r="BK48" s="130">
        <v>0</v>
      </c>
      <c r="BL48" s="130">
        <f t="shared" si="28"/>
        <v>0.68958333333333288</v>
      </c>
      <c r="BM48" s="130">
        <v>0</v>
      </c>
      <c r="BN48" s="130">
        <f t="shared" si="29"/>
        <v>0.68958333333333288</v>
      </c>
      <c r="BO48" s="130">
        <v>0</v>
      </c>
      <c r="BP48" s="130">
        <f t="shared" si="30"/>
        <v>0.68958333333333288</v>
      </c>
      <c r="BQ48" s="130">
        <v>0</v>
      </c>
      <c r="BR48" s="130">
        <f t="shared" si="31"/>
        <v>0.68958333333333288</v>
      </c>
      <c r="BS48" s="130">
        <v>0</v>
      </c>
      <c r="BT48" s="130">
        <f t="shared" si="32"/>
        <v>0.68958333333333288</v>
      </c>
      <c r="BU48" s="130">
        <v>0</v>
      </c>
      <c r="BV48" s="130">
        <f t="shared" si="33"/>
        <v>0.68958333333333288</v>
      </c>
      <c r="BW48" s="1068">
        <v>4.1666666666666666E-3</v>
      </c>
      <c r="BX48" s="144">
        <f t="shared" si="34"/>
        <v>0.69374999999999953</v>
      </c>
      <c r="BY48" s="145"/>
      <c r="BZ48" s="130"/>
      <c r="CA48" s="130">
        <f t="shared" si="42"/>
        <v>9.3749999999999667E-2</v>
      </c>
      <c r="CB48" s="128">
        <f t="shared" si="35"/>
        <v>20.875555555555628</v>
      </c>
      <c r="CC48" s="1055"/>
      <c r="CD48" s="134">
        <f t="shared" si="36"/>
        <v>134.99999999999952</v>
      </c>
      <c r="CE48" s="134">
        <f t="shared" si="37"/>
        <v>46.97</v>
      </c>
      <c r="CG48" s="281">
        <f t="shared" si="40"/>
        <v>9.3749999999999667E-2</v>
      </c>
      <c r="CH48" s="135">
        <f t="shared" si="38"/>
        <v>134.99999999999952</v>
      </c>
      <c r="CI48" s="282">
        <f t="shared" si="41"/>
        <v>2.249999999999992</v>
      </c>
    </row>
    <row r="49" spans="1:87" hidden="1" x14ac:dyDescent="0.2">
      <c r="A49" s="1349"/>
      <c r="B49" s="1056">
        <v>6</v>
      </c>
      <c r="C49" s="1067">
        <v>1.7361111111111101E-2</v>
      </c>
      <c r="D49" s="1067">
        <f t="shared" si="39"/>
        <v>0.61736111111111092</v>
      </c>
      <c r="E49" s="1177">
        <v>0</v>
      </c>
      <c r="G49" s="1176">
        <v>4.1666666666666666E-3</v>
      </c>
      <c r="H49" s="1067">
        <f t="shared" si="0"/>
        <v>0.62152777777777757</v>
      </c>
      <c r="I49" s="1068">
        <v>3.4722222222222199E-3</v>
      </c>
      <c r="J49" s="127">
        <f t="shared" si="1"/>
        <v>0.62499999999999978</v>
      </c>
      <c r="K49" s="127">
        <v>5.5555555555555601E-3</v>
      </c>
      <c r="L49" s="127">
        <f t="shared" si="2"/>
        <v>0.63055555555555531</v>
      </c>
      <c r="M49" s="127">
        <v>4.8611111111111103E-3</v>
      </c>
      <c r="N49" s="127">
        <f t="shared" si="3"/>
        <v>0.63541666666666641</v>
      </c>
      <c r="O49" s="127">
        <v>4.1666666666666701E-3</v>
      </c>
      <c r="P49" s="127">
        <f t="shared" si="4"/>
        <v>0.63958333333333306</v>
      </c>
      <c r="Q49" s="127">
        <v>3.4722222222222199E-3</v>
      </c>
      <c r="R49" s="127">
        <f t="shared" si="5"/>
        <v>0.64305555555555527</v>
      </c>
      <c r="S49" s="127">
        <v>2.7777777777777801E-3</v>
      </c>
      <c r="T49" s="127">
        <f t="shared" si="6"/>
        <v>0.64583333333333304</v>
      </c>
      <c r="U49" s="127">
        <v>2.7777777777777801E-3</v>
      </c>
      <c r="V49" s="127">
        <f t="shared" si="7"/>
        <v>0.64861111111111081</v>
      </c>
      <c r="W49" s="127">
        <v>4.1666666666666701E-3</v>
      </c>
      <c r="X49" s="127">
        <f t="shared" si="8"/>
        <v>0.65277777777777746</v>
      </c>
      <c r="Y49" s="127">
        <v>2.0833333333333298E-3</v>
      </c>
      <c r="Z49" s="127">
        <f t="shared" si="9"/>
        <v>0.65486111111111078</v>
      </c>
      <c r="AA49" s="127">
        <v>1.38888888888889E-3</v>
      </c>
      <c r="AB49" s="127">
        <f t="shared" si="10"/>
        <v>0.65624999999999967</v>
      </c>
      <c r="AC49" s="127">
        <v>2.0833333333333298E-3</v>
      </c>
      <c r="AD49" s="127">
        <f t="shared" si="11"/>
        <v>0.65833333333333299</v>
      </c>
      <c r="AE49" s="127">
        <v>4.1666666666666701E-3</v>
      </c>
      <c r="AF49" s="127">
        <f t="shared" si="12"/>
        <v>0.66249999999999964</v>
      </c>
      <c r="AG49" s="127">
        <v>2.7777777777777801E-3</v>
      </c>
      <c r="AH49" s="127">
        <f t="shared" si="13"/>
        <v>0.66527777777777741</v>
      </c>
      <c r="AI49" s="127">
        <v>2.0833333333333298E-3</v>
      </c>
      <c r="AJ49" s="127">
        <f t="shared" si="14"/>
        <v>0.66736111111111074</v>
      </c>
      <c r="AK49" s="127">
        <v>1.3888888888888889E-3</v>
      </c>
      <c r="AL49" s="127">
        <f t="shared" si="15"/>
        <v>0.66874999999999962</v>
      </c>
      <c r="AM49" s="127">
        <v>2.0833333333333333E-3</v>
      </c>
      <c r="AN49" s="127">
        <f t="shared" si="16"/>
        <v>0.67083333333333295</v>
      </c>
      <c r="AO49" s="130">
        <v>3.4722222222222199E-3</v>
      </c>
      <c r="AP49" s="127">
        <f t="shared" si="17"/>
        <v>0.67430555555555516</v>
      </c>
      <c r="AQ49" s="130">
        <v>6.2500000000000003E-3</v>
      </c>
      <c r="AR49" s="127">
        <f t="shared" si="18"/>
        <v>0.68055555555555514</v>
      </c>
      <c r="AS49" s="127">
        <v>2.7777777777777779E-3</v>
      </c>
      <c r="AT49" s="127">
        <f t="shared" si="19"/>
        <v>0.6833333333333329</v>
      </c>
      <c r="AU49" s="127">
        <v>2.7777777777777801E-3</v>
      </c>
      <c r="AV49" s="127">
        <f t="shared" si="20"/>
        <v>0.68611111111111067</v>
      </c>
      <c r="AW49" s="127">
        <v>5.5555555555555601E-3</v>
      </c>
      <c r="AX49" s="127">
        <f t="shared" si="21"/>
        <v>0.69166666666666621</v>
      </c>
      <c r="AY49" s="127">
        <v>5.5555555555555601E-3</v>
      </c>
      <c r="AZ49" s="127">
        <f t="shared" si="22"/>
        <v>0.69722222222222174</v>
      </c>
      <c r="BA49" s="127">
        <v>5.5555555555555601E-3</v>
      </c>
      <c r="BB49" s="127">
        <f t="shared" si="23"/>
        <v>0.70277777777777728</v>
      </c>
      <c r="BC49" s="1176">
        <v>4.1666666666666701E-3</v>
      </c>
      <c r="BD49" s="1067">
        <f t="shared" si="24"/>
        <v>0.70694444444444393</v>
      </c>
      <c r="BE49" s="126">
        <v>0</v>
      </c>
      <c r="BF49" s="127">
        <f t="shared" si="25"/>
        <v>0.70694444444444393</v>
      </c>
      <c r="BG49" s="127">
        <v>0</v>
      </c>
      <c r="BH49" s="127">
        <f t="shared" si="26"/>
        <v>0.70694444444444393</v>
      </c>
      <c r="BI49" s="127">
        <v>0</v>
      </c>
      <c r="BJ49" s="127">
        <f t="shared" si="27"/>
        <v>0.70694444444444393</v>
      </c>
      <c r="BK49" s="127">
        <v>0</v>
      </c>
      <c r="BL49" s="127">
        <f t="shared" si="28"/>
        <v>0.70694444444444393</v>
      </c>
      <c r="BM49" s="127">
        <v>0</v>
      </c>
      <c r="BN49" s="127">
        <f t="shared" si="29"/>
        <v>0.70694444444444393</v>
      </c>
      <c r="BO49" s="127">
        <v>0</v>
      </c>
      <c r="BP49" s="127">
        <f t="shared" si="30"/>
        <v>0.70694444444444393</v>
      </c>
      <c r="BQ49" s="127">
        <v>0</v>
      </c>
      <c r="BR49" s="127">
        <f t="shared" si="31"/>
        <v>0.70694444444444393</v>
      </c>
      <c r="BS49" s="127">
        <v>0</v>
      </c>
      <c r="BT49" s="127">
        <f t="shared" si="32"/>
        <v>0.70694444444444393</v>
      </c>
      <c r="BU49" s="127">
        <v>0</v>
      </c>
      <c r="BV49" s="127">
        <f t="shared" si="33"/>
        <v>0.70694444444444393</v>
      </c>
      <c r="BW49" s="1068">
        <v>4.1666666666666666E-3</v>
      </c>
      <c r="BX49" s="144">
        <f t="shared" si="34"/>
        <v>0.71111111111111058</v>
      </c>
      <c r="BY49" s="145"/>
      <c r="BZ49" s="127"/>
      <c r="CA49" s="127">
        <f t="shared" si="42"/>
        <v>9.3749999999999667E-2</v>
      </c>
      <c r="CB49" s="128">
        <f t="shared" si="35"/>
        <v>20.875555555555628</v>
      </c>
      <c r="CC49" s="129"/>
      <c r="CD49" s="134">
        <f t="shared" si="36"/>
        <v>134.99999999999952</v>
      </c>
      <c r="CE49" s="134">
        <f t="shared" si="37"/>
        <v>46.97</v>
      </c>
      <c r="CG49" s="281">
        <f t="shared" si="40"/>
        <v>9.3749999999999667E-2</v>
      </c>
      <c r="CH49" s="135">
        <f t="shared" si="38"/>
        <v>134.99999999999952</v>
      </c>
      <c r="CI49" s="282">
        <f t="shared" si="41"/>
        <v>2.249999999999992</v>
      </c>
    </row>
    <row r="50" spans="1:87" hidden="1" x14ac:dyDescent="0.2">
      <c r="A50" s="1349"/>
      <c r="B50" s="1056">
        <v>7</v>
      </c>
      <c r="C50" s="1067">
        <v>1.7361111111111101E-2</v>
      </c>
      <c r="D50" s="1067">
        <f t="shared" si="39"/>
        <v>0.63472222222222197</v>
      </c>
      <c r="E50" s="1177">
        <v>0</v>
      </c>
      <c r="G50" s="1176">
        <v>4.1666666666666666E-3</v>
      </c>
      <c r="H50" s="1067">
        <f t="shared" si="0"/>
        <v>0.63888888888888862</v>
      </c>
      <c r="I50" s="1068">
        <v>3.4722222222222199E-3</v>
      </c>
      <c r="J50" s="127">
        <f t="shared" si="1"/>
        <v>0.64236111111111083</v>
      </c>
      <c r="K50" s="127">
        <v>5.5555555555555601E-3</v>
      </c>
      <c r="L50" s="127">
        <f t="shared" si="2"/>
        <v>0.64791666666666636</v>
      </c>
      <c r="M50" s="127">
        <v>4.8611111111111103E-3</v>
      </c>
      <c r="N50" s="127">
        <f t="shared" si="3"/>
        <v>0.65277777777777746</v>
      </c>
      <c r="O50" s="127">
        <v>4.1666666666666701E-3</v>
      </c>
      <c r="P50" s="127">
        <f t="shared" si="4"/>
        <v>0.65694444444444411</v>
      </c>
      <c r="Q50" s="204">
        <v>3.4722222222222199E-3</v>
      </c>
      <c r="R50" s="127">
        <f t="shared" si="5"/>
        <v>0.66041666666666632</v>
      </c>
      <c r="S50" s="127">
        <v>2.7777777777777801E-3</v>
      </c>
      <c r="T50" s="127">
        <f t="shared" si="6"/>
        <v>0.66319444444444409</v>
      </c>
      <c r="U50" s="127">
        <v>2.7777777777777801E-3</v>
      </c>
      <c r="V50" s="127">
        <f t="shared" si="7"/>
        <v>0.66597222222222185</v>
      </c>
      <c r="W50" s="127">
        <v>4.1666666666666701E-3</v>
      </c>
      <c r="X50" s="127">
        <f t="shared" si="8"/>
        <v>0.67013888888888851</v>
      </c>
      <c r="Y50" s="127">
        <v>2.0833333333333298E-3</v>
      </c>
      <c r="Z50" s="127">
        <f t="shared" si="9"/>
        <v>0.67222222222222183</v>
      </c>
      <c r="AA50" s="127">
        <v>1.38888888888889E-3</v>
      </c>
      <c r="AB50" s="127">
        <f t="shared" si="10"/>
        <v>0.67361111111111072</v>
      </c>
      <c r="AC50" s="127">
        <v>2.0833333333333298E-3</v>
      </c>
      <c r="AD50" s="127">
        <f t="shared" si="11"/>
        <v>0.67569444444444404</v>
      </c>
      <c r="AE50" s="127">
        <v>4.1666666666666701E-3</v>
      </c>
      <c r="AF50" s="127">
        <f t="shared" si="12"/>
        <v>0.67986111111111069</v>
      </c>
      <c r="AG50" s="127">
        <v>2.7777777777777801E-3</v>
      </c>
      <c r="AH50" s="127">
        <f t="shared" si="13"/>
        <v>0.68263888888888846</v>
      </c>
      <c r="AI50" s="127">
        <v>2.0833333333333298E-3</v>
      </c>
      <c r="AJ50" s="127">
        <f t="shared" si="14"/>
        <v>0.68472222222222179</v>
      </c>
      <c r="AK50" s="127">
        <v>1.3888888888888889E-3</v>
      </c>
      <c r="AL50" s="127">
        <f t="shared" si="15"/>
        <v>0.68611111111111067</v>
      </c>
      <c r="AM50" s="127">
        <v>2.0833333333333333E-3</v>
      </c>
      <c r="AN50" s="127">
        <f t="shared" si="16"/>
        <v>0.688194444444444</v>
      </c>
      <c r="AO50" s="130">
        <v>3.4722222222222199E-3</v>
      </c>
      <c r="AP50" s="127">
        <f t="shared" si="17"/>
        <v>0.69166666666666621</v>
      </c>
      <c r="AQ50" s="130">
        <v>6.2500000000000003E-3</v>
      </c>
      <c r="AR50" s="127">
        <f t="shared" si="18"/>
        <v>0.69791666666666619</v>
      </c>
      <c r="AS50" s="127">
        <v>2.7777777777777779E-3</v>
      </c>
      <c r="AT50" s="127">
        <f t="shared" si="19"/>
        <v>0.70069444444444395</v>
      </c>
      <c r="AU50" s="127">
        <v>2.7777777777777801E-3</v>
      </c>
      <c r="AV50" s="127">
        <f t="shared" si="20"/>
        <v>0.70347222222222172</v>
      </c>
      <c r="AW50" s="127">
        <v>5.5555555555555601E-3</v>
      </c>
      <c r="AX50" s="127">
        <f t="shared" si="21"/>
        <v>0.70902777777777726</v>
      </c>
      <c r="AY50" s="127">
        <v>5.5555555555555601E-3</v>
      </c>
      <c r="AZ50" s="127">
        <f t="shared" si="22"/>
        <v>0.71458333333333279</v>
      </c>
      <c r="BA50" s="127">
        <v>5.5555555555555601E-3</v>
      </c>
      <c r="BB50" s="127">
        <f t="shared" si="23"/>
        <v>0.72013888888888833</v>
      </c>
      <c r="BC50" s="1176">
        <v>4.1666666666666701E-3</v>
      </c>
      <c r="BD50" s="1067">
        <f t="shared" si="24"/>
        <v>0.72430555555555498</v>
      </c>
      <c r="BE50" s="126">
        <v>0</v>
      </c>
      <c r="BF50" s="127">
        <f t="shared" si="25"/>
        <v>0.72430555555555498</v>
      </c>
      <c r="BG50" s="127">
        <v>0</v>
      </c>
      <c r="BH50" s="127">
        <f t="shared" si="26"/>
        <v>0.72430555555555498</v>
      </c>
      <c r="BI50" s="127">
        <v>0</v>
      </c>
      <c r="BJ50" s="127">
        <f t="shared" si="27"/>
        <v>0.72430555555555498</v>
      </c>
      <c r="BK50" s="127">
        <v>0</v>
      </c>
      <c r="BL50" s="127">
        <f t="shared" si="28"/>
        <v>0.72430555555555498</v>
      </c>
      <c r="BM50" s="127">
        <v>0</v>
      </c>
      <c r="BN50" s="127">
        <f t="shared" si="29"/>
        <v>0.72430555555555498</v>
      </c>
      <c r="BO50" s="127">
        <v>0</v>
      </c>
      <c r="BP50" s="127">
        <f t="shared" si="30"/>
        <v>0.72430555555555498</v>
      </c>
      <c r="BQ50" s="127">
        <v>0</v>
      </c>
      <c r="BR50" s="127">
        <f t="shared" si="31"/>
        <v>0.72430555555555498</v>
      </c>
      <c r="BS50" s="127">
        <v>0</v>
      </c>
      <c r="BT50" s="127">
        <f t="shared" si="32"/>
        <v>0.72430555555555498</v>
      </c>
      <c r="BU50" s="127">
        <v>0</v>
      </c>
      <c r="BV50" s="127">
        <f t="shared" si="33"/>
        <v>0.72430555555555498</v>
      </c>
      <c r="BW50" s="1068">
        <v>4.1666666666666666E-3</v>
      </c>
      <c r="BX50" s="144">
        <f t="shared" si="34"/>
        <v>0.72847222222222163</v>
      </c>
      <c r="BY50" s="146"/>
      <c r="BZ50" s="127"/>
      <c r="CA50" s="127">
        <f t="shared" si="42"/>
        <v>9.3749999999999667E-2</v>
      </c>
      <c r="CB50" s="128">
        <f t="shared" si="35"/>
        <v>20.875555555555628</v>
      </c>
      <c r="CC50" s="129"/>
      <c r="CD50" s="134">
        <f t="shared" si="36"/>
        <v>134.99999999999952</v>
      </c>
      <c r="CE50" s="134">
        <f t="shared" si="37"/>
        <v>46.97</v>
      </c>
      <c r="CG50" s="281">
        <f t="shared" si="40"/>
        <v>9.3749999999999667E-2</v>
      </c>
      <c r="CH50" s="135">
        <f t="shared" si="38"/>
        <v>134.99999999999952</v>
      </c>
      <c r="CI50" s="282">
        <f t="shared" si="41"/>
        <v>2.249999999999992</v>
      </c>
    </row>
    <row r="51" spans="1:87" hidden="1" x14ac:dyDescent="0.2">
      <c r="A51" s="1349"/>
      <c r="B51" s="1056">
        <v>8</v>
      </c>
      <c r="C51" s="1067">
        <v>1.7361111111111101E-2</v>
      </c>
      <c r="D51" s="1067">
        <f t="shared" si="39"/>
        <v>0.65208333333333302</v>
      </c>
      <c r="E51" s="1177">
        <v>0</v>
      </c>
      <c r="G51" s="1176">
        <v>4.1666666666666666E-3</v>
      </c>
      <c r="H51" s="1067">
        <f t="shared" si="0"/>
        <v>0.65624999999999967</v>
      </c>
      <c r="I51" s="1068">
        <v>3.4722222222222199E-3</v>
      </c>
      <c r="J51" s="127">
        <f t="shared" si="1"/>
        <v>0.65972222222222188</v>
      </c>
      <c r="K51" s="127">
        <v>5.5555555555555601E-3</v>
      </c>
      <c r="L51" s="127">
        <f t="shared" si="2"/>
        <v>0.66527777777777741</v>
      </c>
      <c r="M51" s="127">
        <v>4.8611111111111103E-3</v>
      </c>
      <c r="N51" s="127">
        <f t="shared" si="3"/>
        <v>0.67013888888888851</v>
      </c>
      <c r="O51" s="127">
        <v>4.1666666666666701E-3</v>
      </c>
      <c r="P51" s="127">
        <f t="shared" si="4"/>
        <v>0.67430555555555516</v>
      </c>
      <c r="Q51" s="204">
        <v>3.4722222222222199E-3</v>
      </c>
      <c r="R51" s="127">
        <f t="shared" si="5"/>
        <v>0.67777777777777737</v>
      </c>
      <c r="S51" s="127">
        <v>2.7777777777777801E-3</v>
      </c>
      <c r="T51" s="127">
        <f t="shared" si="6"/>
        <v>0.68055555555555514</v>
      </c>
      <c r="U51" s="127">
        <v>2.7777777777777801E-3</v>
      </c>
      <c r="V51" s="127">
        <f t="shared" si="7"/>
        <v>0.6833333333333329</v>
      </c>
      <c r="W51" s="127">
        <v>4.1666666666666701E-3</v>
      </c>
      <c r="X51" s="127">
        <f t="shared" si="8"/>
        <v>0.68749999999999956</v>
      </c>
      <c r="Y51" s="127">
        <v>2.0833333333333298E-3</v>
      </c>
      <c r="Z51" s="127">
        <f t="shared" si="9"/>
        <v>0.68958333333333288</v>
      </c>
      <c r="AA51" s="127">
        <v>1.38888888888889E-3</v>
      </c>
      <c r="AB51" s="127">
        <f t="shared" si="10"/>
        <v>0.69097222222222177</v>
      </c>
      <c r="AC51" s="127">
        <v>2.0833333333333298E-3</v>
      </c>
      <c r="AD51" s="127">
        <f t="shared" si="11"/>
        <v>0.69305555555555509</v>
      </c>
      <c r="AE51" s="127">
        <v>4.1666666666666701E-3</v>
      </c>
      <c r="AF51" s="127">
        <f t="shared" si="12"/>
        <v>0.69722222222222174</v>
      </c>
      <c r="AG51" s="127">
        <v>2.7777777777777801E-3</v>
      </c>
      <c r="AH51" s="127">
        <f t="shared" si="13"/>
        <v>0.69999999999999951</v>
      </c>
      <c r="AI51" s="127">
        <v>2.0833333333333298E-3</v>
      </c>
      <c r="AJ51" s="127">
        <f t="shared" si="14"/>
        <v>0.70208333333333284</v>
      </c>
      <c r="AK51" s="127">
        <v>1.3888888888888889E-3</v>
      </c>
      <c r="AL51" s="127">
        <f t="shared" si="15"/>
        <v>0.70347222222222172</v>
      </c>
      <c r="AM51" s="127">
        <v>2.0833333333333333E-3</v>
      </c>
      <c r="AN51" s="127">
        <f t="shared" si="16"/>
        <v>0.70555555555555505</v>
      </c>
      <c r="AO51" s="130">
        <v>3.4722222222222199E-3</v>
      </c>
      <c r="AP51" s="127">
        <f t="shared" si="17"/>
        <v>0.70902777777777726</v>
      </c>
      <c r="AQ51" s="130">
        <v>6.2500000000000003E-3</v>
      </c>
      <c r="AR51" s="127">
        <f t="shared" si="18"/>
        <v>0.71527777777777724</v>
      </c>
      <c r="AS51" s="127">
        <v>2.7777777777777779E-3</v>
      </c>
      <c r="AT51" s="127">
        <f t="shared" si="19"/>
        <v>0.718055555555555</v>
      </c>
      <c r="AU51" s="127">
        <v>2.7777777777777801E-3</v>
      </c>
      <c r="AV51" s="127">
        <f t="shared" si="20"/>
        <v>0.72083333333333277</v>
      </c>
      <c r="AW51" s="127">
        <v>5.5555555555555601E-3</v>
      </c>
      <c r="AX51" s="127">
        <f t="shared" si="21"/>
        <v>0.72638888888888831</v>
      </c>
      <c r="AY51" s="127">
        <v>5.5555555555555601E-3</v>
      </c>
      <c r="AZ51" s="127">
        <f t="shared" si="22"/>
        <v>0.73194444444444384</v>
      </c>
      <c r="BA51" s="127">
        <v>5.5555555555555601E-3</v>
      </c>
      <c r="BB51" s="127">
        <f t="shared" si="23"/>
        <v>0.73749999999999938</v>
      </c>
      <c r="BC51" s="1176">
        <v>4.1666666666666701E-3</v>
      </c>
      <c r="BD51" s="1067">
        <f t="shared" si="24"/>
        <v>0.74166666666666603</v>
      </c>
      <c r="BE51" s="126">
        <v>0</v>
      </c>
      <c r="BF51" s="127">
        <f t="shared" si="25"/>
        <v>0.74166666666666603</v>
      </c>
      <c r="BG51" s="127">
        <v>0</v>
      </c>
      <c r="BH51" s="127">
        <f t="shared" si="26"/>
        <v>0.74166666666666603</v>
      </c>
      <c r="BI51" s="127">
        <v>0</v>
      </c>
      <c r="BJ51" s="127">
        <f t="shared" si="27"/>
        <v>0.74166666666666603</v>
      </c>
      <c r="BK51" s="127">
        <v>0</v>
      </c>
      <c r="BL51" s="127">
        <f t="shared" si="28"/>
        <v>0.74166666666666603</v>
      </c>
      <c r="BM51" s="127">
        <v>0</v>
      </c>
      <c r="BN51" s="127">
        <f t="shared" si="29"/>
        <v>0.74166666666666603</v>
      </c>
      <c r="BO51" s="127">
        <v>0</v>
      </c>
      <c r="BP51" s="127">
        <f t="shared" si="30"/>
        <v>0.74166666666666603</v>
      </c>
      <c r="BQ51" s="127">
        <v>0</v>
      </c>
      <c r="BR51" s="127">
        <f t="shared" si="31"/>
        <v>0.74166666666666603</v>
      </c>
      <c r="BS51" s="127">
        <v>0</v>
      </c>
      <c r="BT51" s="127">
        <f t="shared" si="32"/>
        <v>0.74166666666666603</v>
      </c>
      <c r="BU51" s="127">
        <v>0</v>
      </c>
      <c r="BV51" s="127">
        <f t="shared" si="33"/>
        <v>0.74166666666666603</v>
      </c>
      <c r="BW51" s="1068">
        <v>4.1666666666666666E-3</v>
      </c>
      <c r="BX51" s="144">
        <f t="shared" si="34"/>
        <v>0.74583333333333268</v>
      </c>
      <c r="BY51" s="145"/>
      <c r="BZ51" s="127"/>
      <c r="CA51" s="127">
        <f t="shared" si="42"/>
        <v>9.3749999999999667E-2</v>
      </c>
      <c r="CB51" s="128">
        <f t="shared" si="35"/>
        <v>20.875555555555628</v>
      </c>
      <c r="CC51" s="129"/>
      <c r="CD51" s="134">
        <f t="shared" si="36"/>
        <v>134.99999999999952</v>
      </c>
      <c r="CE51" s="134">
        <f t="shared" si="37"/>
        <v>46.97</v>
      </c>
      <c r="CG51" s="281">
        <f t="shared" si="40"/>
        <v>9.3749999999999667E-2</v>
      </c>
      <c r="CH51" s="135">
        <f t="shared" si="38"/>
        <v>134.99999999999952</v>
      </c>
      <c r="CI51" s="282">
        <f t="shared" si="41"/>
        <v>2.249999999999992</v>
      </c>
    </row>
    <row r="52" spans="1:87" hidden="1" x14ac:dyDescent="0.2">
      <c r="A52" s="1349"/>
      <c r="B52" s="1056">
        <v>9</v>
      </c>
      <c r="C52" s="1067">
        <v>1.7361111111111101E-2</v>
      </c>
      <c r="D52" s="1067">
        <f t="shared" si="39"/>
        <v>0.66944444444444406</v>
      </c>
      <c r="E52" s="1177">
        <v>0</v>
      </c>
      <c r="G52" s="1176">
        <v>4.1666666666666666E-3</v>
      </c>
      <c r="H52" s="1067">
        <f t="shared" si="0"/>
        <v>0.67361111111111072</v>
      </c>
      <c r="I52" s="1068">
        <v>3.4722222222222199E-3</v>
      </c>
      <c r="J52" s="127">
        <f t="shared" si="1"/>
        <v>0.67708333333333293</v>
      </c>
      <c r="K52" s="127">
        <v>5.5555555555555601E-3</v>
      </c>
      <c r="L52" s="127">
        <f t="shared" si="2"/>
        <v>0.68263888888888846</v>
      </c>
      <c r="M52" s="127">
        <v>4.8611111111111103E-3</v>
      </c>
      <c r="N52" s="127">
        <f t="shared" si="3"/>
        <v>0.68749999999999956</v>
      </c>
      <c r="O52" s="127">
        <v>4.1666666666666701E-3</v>
      </c>
      <c r="P52" s="127">
        <f t="shared" si="4"/>
        <v>0.69166666666666621</v>
      </c>
      <c r="Q52" s="127">
        <v>3.4722222222222199E-3</v>
      </c>
      <c r="R52" s="127">
        <f t="shared" si="5"/>
        <v>0.69513888888888842</v>
      </c>
      <c r="S52" s="127">
        <v>2.7777777777777801E-3</v>
      </c>
      <c r="T52" s="127">
        <f t="shared" si="6"/>
        <v>0.69791666666666619</v>
      </c>
      <c r="U52" s="127">
        <v>2.7777777777777801E-3</v>
      </c>
      <c r="V52" s="127">
        <f t="shared" si="7"/>
        <v>0.70069444444444395</v>
      </c>
      <c r="W52" s="127">
        <v>4.1666666666666701E-3</v>
      </c>
      <c r="X52" s="127">
        <f t="shared" si="8"/>
        <v>0.70486111111111061</v>
      </c>
      <c r="Y52" s="127">
        <v>2.0833333333333298E-3</v>
      </c>
      <c r="Z52" s="127">
        <f t="shared" si="9"/>
        <v>0.70694444444444393</v>
      </c>
      <c r="AA52" s="127">
        <v>1.38888888888889E-3</v>
      </c>
      <c r="AB52" s="127">
        <f t="shared" si="10"/>
        <v>0.70833333333333282</v>
      </c>
      <c r="AC52" s="127">
        <v>2.0833333333333298E-3</v>
      </c>
      <c r="AD52" s="127">
        <f t="shared" si="11"/>
        <v>0.71041666666666614</v>
      </c>
      <c r="AE52" s="127">
        <v>4.1666666666666701E-3</v>
      </c>
      <c r="AF52" s="127">
        <f t="shared" si="12"/>
        <v>0.71458333333333279</v>
      </c>
      <c r="AG52" s="127">
        <v>2.7777777777777801E-3</v>
      </c>
      <c r="AH52" s="127">
        <f t="shared" si="13"/>
        <v>0.71736111111111056</v>
      </c>
      <c r="AI52" s="127">
        <v>2.0833333333333298E-3</v>
      </c>
      <c r="AJ52" s="127">
        <f t="shared" si="14"/>
        <v>0.71944444444444389</v>
      </c>
      <c r="AK52" s="127">
        <v>1.3888888888888889E-3</v>
      </c>
      <c r="AL52" s="127">
        <f t="shared" si="15"/>
        <v>0.72083333333333277</v>
      </c>
      <c r="AM52" s="127">
        <v>2.0833333333333333E-3</v>
      </c>
      <c r="AN52" s="127">
        <f t="shared" si="16"/>
        <v>0.7229166666666661</v>
      </c>
      <c r="AO52" s="130">
        <v>3.4722222222222199E-3</v>
      </c>
      <c r="AP52" s="127">
        <f t="shared" si="17"/>
        <v>0.72638888888888831</v>
      </c>
      <c r="AQ52" s="130">
        <v>6.2500000000000003E-3</v>
      </c>
      <c r="AR52" s="127">
        <f t="shared" si="18"/>
        <v>0.73263888888888828</v>
      </c>
      <c r="AS52" s="127">
        <v>2.7777777777777779E-3</v>
      </c>
      <c r="AT52" s="127">
        <f t="shared" si="19"/>
        <v>0.73541666666666605</v>
      </c>
      <c r="AU52" s="127">
        <v>2.7777777777777801E-3</v>
      </c>
      <c r="AV52" s="127">
        <f t="shared" si="20"/>
        <v>0.73819444444444382</v>
      </c>
      <c r="AW52" s="127">
        <v>5.5555555555555601E-3</v>
      </c>
      <c r="AX52" s="127">
        <f t="shared" si="21"/>
        <v>0.74374999999999936</v>
      </c>
      <c r="AY52" s="127">
        <v>5.5555555555555601E-3</v>
      </c>
      <c r="AZ52" s="127">
        <f t="shared" si="22"/>
        <v>0.74930555555555489</v>
      </c>
      <c r="BA52" s="127">
        <v>5.5555555555555601E-3</v>
      </c>
      <c r="BB52" s="127">
        <f t="shared" si="23"/>
        <v>0.75486111111111043</v>
      </c>
      <c r="BC52" s="1176">
        <v>4.1666666666666701E-3</v>
      </c>
      <c r="BD52" s="1067">
        <f t="shared" si="24"/>
        <v>0.75902777777777708</v>
      </c>
      <c r="BE52" s="126">
        <v>0</v>
      </c>
      <c r="BF52" s="127">
        <f t="shared" si="25"/>
        <v>0.75902777777777708</v>
      </c>
      <c r="BG52" s="127">
        <v>0</v>
      </c>
      <c r="BH52" s="127">
        <f t="shared" si="26"/>
        <v>0.75902777777777708</v>
      </c>
      <c r="BI52" s="127">
        <v>0</v>
      </c>
      <c r="BJ52" s="127">
        <f t="shared" si="27"/>
        <v>0.75902777777777708</v>
      </c>
      <c r="BK52" s="127">
        <v>0</v>
      </c>
      <c r="BL52" s="127">
        <f t="shared" si="28"/>
        <v>0.75902777777777708</v>
      </c>
      <c r="BM52" s="127">
        <v>0</v>
      </c>
      <c r="BN52" s="127">
        <f t="shared" si="29"/>
        <v>0.75902777777777708</v>
      </c>
      <c r="BO52" s="127">
        <v>0</v>
      </c>
      <c r="BP52" s="127">
        <f t="shared" si="30"/>
        <v>0.75902777777777708</v>
      </c>
      <c r="BQ52" s="127">
        <v>0</v>
      </c>
      <c r="BR52" s="127">
        <f t="shared" si="31"/>
        <v>0.75902777777777708</v>
      </c>
      <c r="BS52" s="127">
        <v>0</v>
      </c>
      <c r="BT52" s="127">
        <f t="shared" si="32"/>
        <v>0.75902777777777708</v>
      </c>
      <c r="BU52" s="127">
        <v>0</v>
      </c>
      <c r="BV52" s="127">
        <f t="shared" si="33"/>
        <v>0.75902777777777708</v>
      </c>
      <c r="BW52" s="1068">
        <v>4.1666666666666666E-3</v>
      </c>
      <c r="BX52" s="144">
        <f t="shared" si="34"/>
        <v>0.76319444444444373</v>
      </c>
      <c r="BY52" s="146"/>
      <c r="BZ52" s="127"/>
      <c r="CA52" s="127">
        <f t="shared" si="42"/>
        <v>9.3749999999999667E-2</v>
      </c>
      <c r="CB52" s="128">
        <f t="shared" si="35"/>
        <v>20.875555555555628</v>
      </c>
      <c r="CC52" s="129"/>
      <c r="CD52" s="134">
        <f t="shared" si="36"/>
        <v>134.99999999999952</v>
      </c>
      <c r="CE52" s="134">
        <f t="shared" si="37"/>
        <v>46.97</v>
      </c>
      <c r="CG52" s="281">
        <f t="shared" si="40"/>
        <v>9.3749999999999667E-2</v>
      </c>
      <c r="CH52" s="135">
        <f t="shared" si="38"/>
        <v>134.99999999999952</v>
      </c>
      <c r="CI52" s="282">
        <f t="shared" si="41"/>
        <v>2.249999999999992</v>
      </c>
    </row>
    <row r="53" spans="1:87" hidden="1" x14ac:dyDescent="0.2">
      <c r="A53" s="1349"/>
      <c r="B53" s="1056">
        <v>10</v>
      </c>
      <c r="C53" s="1067">
        <v>1.7361111111111101E-2</v>
      </c>
      <c r="D53" s="1067">
        <f t="shared" si="39"/>
        <v>0.68680555555555511</v>
      </c>
      <c r="E53" s="1177">
        <v>0</v>
      </c>
      <c r="G53" s="1176">
        <v>4.1666666666666666E-3</v>
      </c>
      <c r="H53" s="1067">
        <f t="shared" si="0"/>
        <v>0.69097222222222177</v>
      </c>
      <c r="I53" s="1068">
        <v>3.4722222222222199E-3</v>
      </c>
      <c r="J53" s="127">
        <f t="shared" si="1"/>
        <v>0.69444444444444398</v>
      </c>
      <c r="K53" s="127">
        <v>5.5555555555555601E-3</v>
      </c>
      <c r="L53" s="127">
        <f t="shared" si="2"/>
        <v>0.69999999999999951</v>
      </c>
      <c r="M53" s="127">
        <v>4.8611111111111103E-3</v>
      </c>
      <c r="N53" s="127">
        <f t="shared" si="3"/>
        <v>0.70486111111111061</v>
      </c>
      <c r="O53" s="127">
        <v>4.1666666666666701E-3</v>
      </c>
      <c r="P53" s="127">
        <f t="shared" si="4"/>
        <v>0.70902777777777726</v>
      </c>
      <c r="Q53" s="204">
        <v>3.4722222222222199E-3</v>
      </c>
      <c r="R53" s="127">
        <f t="shared" si="5"/>
        <v>0.71249999999999947</v>
      </c>
      <c r="S53" s="127">
        <v>2.7777777777777801E-3</v>
      </c>
      <c r="T53" s="127">
        <f t="shared" si="6"/>
        <v>0.71527777777777724</v>
      </c>
      <c r="U53" s="127">
        <v>2.7777777777777801E-3</v>
      </c>
      <c r="V53" s="127">
        <f t="shared" si="7"/>
        <v>0.718055555555555</v>
      </c>
      <c r="W53" s="127">
        <v>4.1666666666666701E-3</v>
      </c>
      <c r="X53" s="127">
        <f t="shared" si="8"/>
        <v>0.72222222222222165</v>
      </c>
      <c r="Y53" s="127">
        <v>2.0833333333333298E-3</v>
      </c>
      <c r="Z53" s="127">
        <f t="shared" si="9"/>
        <v>0.72430555555555498</v>
      </c>
      <c r="AA53" s="127">
        <v>1.38888888888889E-3</v>
      </c>
      <c r="AB53" s="127">
        <f t="shared" si="10"/>
        <v>0.72569444444444386</v>
      </c>
      <c r="AC53" s="127">
        <v>2.0833333333333298E-3</v>
      </c>
      <c r="AD53" s="127">
        <f t="shared" si="11"/>
        <v>0.72777777777777719</v>
      </c>
      <c r="AE53" s="127">
        <v>4.1666666666666701E-3</v>
      </c>
      <c r="AF53" s="127">
        <f t="shared" si="12"/>
        <v>0.73194444444444384</v>
      </c>
      <c r="AG53" s="127">
        <v>2.7777777777777801E-3</v>
      </c>
      <c r="AH53" s="127">
        <f t="shared" si="13"/>
        <v>0.73472222222222161</v>
      </c>
      <c r="AI53" s="127">
        <v>2.0833333333333298E-3</v>
      </c>
      <c r="AJ53" s="127">
        <f t="shared" si="14"/>
        <v>0.73680555555555494</v>
      </c>
      <c r="AK53" s="127">
        <v>1.3888888888888889E-3</v>
      </c>
      <c r="AL53" s="127">
        <f t="shared" si="15"/>
        <v>0.73819444444444382</v>
      </c>
      <c r="AM53" s="127">
        <v>2.0833333333333333E-3</v>
      </c>
      <c r="AN53" s="127">
        <f t="shared" si="16"/>
        <v>0.74027777777777715</v>
      </c>
      <c r="AO53" s="130">
        <v>3.4722222222222199E-3</v>
      </c>
      <c r="AP53" s="127">
        <f t="shared" si="17"/>
        <v>0.74374999999999936</v>
      </c>
      <c r="AQ53" s="130">
        <v>6.2500000000000003E-3</v>
      </c>
      <c r="AR53" s="127">
        <f t="shared" si="18"/>
        <v>0.74999999999999933</v>
      </c>
      <c r="AS53" s="127">
        <v>2.7777777777777779E-3</v>
      </c>
      <c r="AT53" s="127">
        <f t="shared" si="19"/>
        <v>0.7527777777777771</v>
      </c>
      <c r="AU53" s="127">
        <v>2.7777777777777801E-3</v>
      </c>
      <c r="AV53" s="127">
        <f t="shared" si="20"/>
        <v>0.75555555555555487</v>
      </c>
      <c r="AW53" s="127">
        <v>5.5555555555555601E-3</v>
      </c>
      <c r="AX53" s="127">
        <f t="shared" si="21"/>
        <v>0.76111111111111041</v>
      </c>
      <c r="AY53" s="127">
        <v>5.5555555555555601E-3</v>
      </c>
      <c r="AZ53" s="127">
        <f t="shared" si="22"/>
        <v>0.76666666666666594</v>
      </c>
      <c r="BA53" s="127">
        <v>5.5555555555555601E-3</v>
      </c>
      <c r="BB53" s="127">
        <f t="shared" si="23"/>
        <v>0.77222222222222148</v>
      </c>
      <c r="BC53" s="1176">
        <v>4.1666666666666701E-3</v>
      </c>
      <c r="BD53" s="1067">
        <f t="shared" si="24"/>
        <v>0.77638888888888813</v>
      </c>
      <c r="BE53" s="126">
        <v>0</v>
      </c>
      <c r="BF53" s="127">
        <f t="shared" si="25"/>
        <v>0.77638888888888813</v>
      </c>
      <c r="BG53" s="127">
        <v>0</v>
      </c>
      <c r="BH53" s="127">
        <f t="shared" si="26"/>
        <v>0.77638888888888813</v>
      </c>
      <c r="BI53" s="127">
        <v>0</v>
      </c>
      <c r="BJ53" s="127">
        <f t="shared" si="27"/>
        <v>0.77638888888888813</v>
      </c>
      <c r="BK53" s="127">
        <v>0</v>
      </c>
      <c r="BL53" s="127">
        <f t="shared" si="28"/>
        <v>0.77638888888888813</v>
      </c>
      <c r="BM53" s="127">
        <v>0</v>
      </c>
      <c r="BN53" s="127">
        <f t="shared" si="29"/>
        <v>0.77638888888888813</v>
      </c>
      <c r="BO53" s="127">
        <v>0</v>
      </c>
      <c r="BP53" s="127">
        <f t="shared" si="30"/>
        <v>0.77638888888888813</v>
      </c>
      <c r="BQ53" s="127">
        <v>0</v>
      </c>
      <c r="BR53" s="127">
        <f t="shared" si="31"/>
        <v>0.77638888888888813</v>
      </c>
      <c r="BS53" s="127">
        <v>0</v>
      </c>
      <c r="BT53" s="127">
        <f t="shared" si="32"/>
        <v>0.77638888888888813</v>
      </c>
      <c r="BU53" s="127">
        <v>0</v>
      </c>
      <c r="BV53" s="127">
        <f t="shared" si="33"/>
        <v>0.77638888888888813</v>
      </c>
      <c r="BW53" s="1068">
        <v>4.1666666666666666E-3</v>
      </c>
      <c r="BX53" s="144">
        <f t="shared" si="34"/>
        <v>0.78055555555555478</v>
      </c>
      <c r="BY53" s="145"/>
      <c r="BZ53" s="127"/>
      <c r="CA53" s="127">
        <f t="shared" si="42"/>
        <v>9.3749999999999667E-2</v>
      </c>
      <c r="CB53" s="128">
        <f t="shared" si="35"/>
        <v>20.875555555555628</v>
      </c>
      <c r="CC53" s="129"/>
      <c r="CD53" s="134">
        <f t="shared" si="36"/>
        <v>134.99999999999952</v>
      </c>
      <c r="CE53" s="134">
        <f t="shared" si="37"/>
        <v>46.97</v>
      </c>
      <c r="CG53" s="281">
        <f t="shared" si="40"/>
        <v>9.3749999999999667E-2</v>
      </c>
      <c r="CH53" s="135">
        <f t="shared" si="38"/>
        <v>134.99999999999952</v>
      </c>
      <c r="CI53" s="282">
        <f t="shared" si="41"/>
        <v>2.249999999999992</v>
      </c>
    </row>
    <row r="54" spans="1:87" hidden="1" x14ac:dyDescent="0.2">
      <c r="A54" s="1349"/>
      <c r="B54" s="1056">
        <v>11</v>
      </c>
      <c r="C54" s="1067">
        <v>1.7361111111111101E-2</v>
      </c>
      <c r="D54" s="1067">
        <f t="shared" si="39"/>
        <v>0.70416666666666616</v>
      </c>
      <c r="E54" s="1177">
        <v>0</v>
      </c>
      <c r="G54" s="1176">
        <v>4.1666666666666666E-3</v>
      </c>
      <c r="H54" s="1067">
        <f t="shared" si="0"/>
        <v>0.70833333333333282</v>
      </c>
      <c r="I54" s="1068">
        <v>3.4722222222222199E-3</v>
      </c>
      <c r="J54" s="127">
        <f t="shared" si="1"/>
        <v>0.71180555555555503</v>
      </c>
      <c r="K54" s="127">
        <v>5.5555555555555601E-3</v>
      </c>
      <c r="L54" s="127">
        <f t="shared" si="2"/>
        <v>0.71736111111111056</v>
      </c>
      <c r="M54" s="127">
        <v>4.8611111111111103E-3</v>
      </c>
      <c r="N54" s="127">
        <f t="shared" si="3"/>
        <v>0.72222222222222165</v>
      </c>
      <c r="O54" s="127">
        <v>4.1666666666666701E-3</v>
      </c>
      <c r="P54" s="127">
        <f t="shared" si="4"/>
        <v>0.72638888888888831</v>
      </c>
      <c r="Q54" s="204">
        <v>3.4722222222222199E-3</v>
      </c>
      <c r="R54" s="127">
        <f t="shared" si="5"/>
        <v>0.72986111111111052</v>
      </c>
      <c r="S54" s="127">
        <v>2.7777777777777801E-3</v>
      </c>
      <c r="T54" s="127">
        <f t="shared" si="6"/>
        <v>0.73263888888888828</v>
      </c>
      <c r="U54" s="127">
        <v>2.7777777777777801E-3</v>
      </c>
      <c r="V54" s="127">
        <f t="shared" si="7"/>
        <v>0.73541666666666605</v>
      </c>
      <c r="W54" s="127">
        <v>4.1666666666666701E-3</v>
      </c>
      <c r="X54" s="127">
        <f t="shared" si="8"/>
        <v>0.7395833333333327</v>
      </c>
      <c r="Y54" s="127">
        <v>2.0833333333333298E-3</v>
      </c>
      <c r="Z54" s="127">
        <f t="shared" si="9"/>
        <v>0.74166666666666603</v>
      </c>
      <c r="AA54" s="127">
        <v>1.38888888888889E-3</v>
      </c>
      <c r="AB54" s="127">
        <f t="shared" si="10"/>
        <v>0.74305555555555491</v>
      </c>
      <c r="AC54" s="127">
        <v>2.0833333333333298E-3</v>
      </c>
      <c r="AD54" s="127">
        <f t="shared" si="11"/>
        <v>0.74513888888888824</v>
      </c>
      <c r="AE54" s="127">
        <v>4.1666666666666701E-3</v>
      </c>
      <c r="AF54" s="127">
        <f t="shared" si="12"/>
        <v>0.74930555555555489</v>
      </c>
      <c r="AG54" s="127">
        <v>2.7777777777777801E-3</v>
      </c>
      <c r="AH54" s="127">
        <f t="shared" si="13"/>
        <v>0.75208333333333266</v>
      </c>
      <c r="AI54" s="127">
        <v>2.0833333333333298E-3</v>
      </c>
      <c r="AJ54" s="127">
        <f t="shared" si="14"/>
        <v>0.75416666666666599</v>
      </c>
      <c r="AK54" s="127">
        <v>1.3888888888888889E-3</v>
      </c>
      <c r="AL54" s="127">
        <f t="shared" si="15"/>
        <v>0.75555555555555487</v>
      </c>
      <c r="AM54" s="127">
        <v>2.0833333333333333E-3</v>
      </c>
      <c r="AN54" s="127">
        <f t="shared" si="16"/>
        <v>0.7576388888888882</v>
      </c>
      <c r="AO54" s="130">
        <v>3.4722222222222199E-3</v>
      </c>
      <c r="AP54" s="127">
        <f t="shared" si="17"/>
        <v>0.76111111111111041</v>
      </c>
      <c r="AQ54" s="130">
        <v>6.2500000000000003E-3</v>
      </c>
      <c r="AR54" s="127">
        <f t="shared" si="18"/>
        <v>0.76736111111111038</v>
      </c>
      <c r="AS54" s="127">
        <v>2.7777777777777779E-3</v>
      </c>
      <c r="AT54" s="127">
        <f t="shared" si="19"/>
        <v>0.77013888888888815</v>
      </c>
      <c r="AU54" s="127">
        <v>2.7777777777777801E-3</v>
      </c>
      <c r="AV54" s="127">
        <f t="shared" si="20"/>
        <v>0.77291666666666592</v>
      </c>
      <c r="AW54" s="127">
        <v>5.5555555555555601E-3</v>
      </c>
      <c r="AX54" s="127">
        <f t="shared" si="21"/>
        <v>0.77847222222222145</v>
      </c>
      <c r="AY54" s="127">
        <v>5.5555555555555601E-3</v>
      </c>
      <c r="AZ54" s="127">
        <f t="shared" si="22"/>
        <v>0.78402777777777699</v>
      </c>
      <c r="BA54" s="127">
        <v>5.5555555555555601E-3</v>
      </c>
      <c r="BB54" s="127">
        <f t="shared" si="23"/>
        <v>0.78958333333333253</v>
      </c>
      <c r="BC54" s="1176">
        <v>4.1666666666666701E-3</v>
      </c>
      <c r="BD54" s="1067">
        <f t="shared" si="24"/>
        <v>0.79374999999999918</v>
      </c>
      <c r="BE54" s="126">
        <v>0</v>
      </c>
      <c r="BF54" s="127">
        <f t="shared" si="25"/>
        <v>0.79374999999999918</v>
      </c>
      <c r="BG54" s="127">
        <v>0</v>
      </c>
      <c r="BH54" s="127">
        <f t="shared" si="26"/>
        <v>0.79374999999999918</v>
      </c>
      <c r="BI54" s="127">
        <v>0</v>
      </c>
      <c r="BJ54" s="127">
        <f t="shared" si="27"/>
        <v>0.79374999999999918</v>
      </c>
      <c r="BK54" s="127">
        <v>0</v>
      </c>
      <c r="BL54" s="127">
        <f t="shared" si="28"/>
        <v>0.79374999999999918</v>
      </c>
      <c r="BM54" s="127">
        <v>0</v>
      </c>
      <c r="BN54" s="127">
        <f t="shared" si="29"/>
        <v>0.79374999999999918</v>
      </c>
      <c r="BO54" s="127">
        <v>0</v>
      </c>
      <c r="BP54" s="127">
        <f t="shared" si="30"/>
        <v>0.79374999999999918</v>
      </c>
      <c r="BQ54" s="127">
        <v>0</v>
      </c>
      <c r="BR54" s="127">
        <f t="shared" si="31"/>
        <v>0.79374999999999918</v>
      </c>
      <c r="BS54" s="127">
        <v>0</v>
      </c>
      <c r="BT54" s="127">
        <f t="shared" si="32"/>
        <v>0.79374999999999918</v>
      </c>
      <c r="BU54" s="127">
        <v>0</v>
      </c>
      <c r="BV54" s="127">
        <f t="shared" si="33"/>
        <v>0.79374999999999918</v>
      </c>
      <c r="BW54" s="1068">
        <v>4.1666666666666666E-3</v>
      </c>
      <c r="BX54" s="1178">
        <f t="shared" si="34"/>
        <v>0.79791666666666583</v>
      </c>
      <c r="BY54" s="146"/>
      <c r="BZ54" s="127"/>
      <c r="CA54" s="127">
        <f t="shared" si="42"/>
        <v>9.3749999999999667E-2</v>
      </c>
      <c r="CB54" s="1120">
        <f t="shared" si="35"/>
        <v>20.875555555555628</v>
      </c>
      <c r="CC54" s="129"/>
      <c r="CD54" s="134">
        <f t="shared" si="36"/>
        <v>134.99999999999952</v>
      </c>
      <c r="CE54" s="134">
        <f t="shared" si="37"/>
        <v>46.97</v>
      </c>
      <c r="CG54" s="281">
        <f t="shared" si="40"/>
        <v>9.3749999999999667E-2</v>
      </c>
      <c r="CH54" s="135">
        <f t="shared" si="38"/>
        <v>134.99999999999952</v>
      </c>
      <c r="CI54" s="282">
        <f t="shared" si="41"/>
        <v>2.249999999999992</v>
      </c>
    </row>
    <row r="55" spans="1:87" hidden="1" x14ac:dyDescent="0.2">
      <c r="A55" s="1349"/>
      <c r="B55" s="1056">
        <v>12</v>
      </c>
      <c r="C55" s="1067">
        <v>1.7361111111111101E-2</v>
      </c>
      <c r="D55" s="349">
        <f t="shared" si="39"/>
        <v>0.72152777777777721</v>
      </c>
      <c r="E55" s="1175">
        <v>0</v>
      </c>
      <c r="G55" s="1176">
        <v>4.1666666666666666E-3</v>
      </c>
      <c r="H55" s="349">
        <f t="shared" si="0"/>
        <v>0.72569444444444386</v>
      </c>
      <c r="I55" s="1068">
        <v>3.4722222222222199E-3</v>
      </c>
      <c r="J55" s="130">
        <f t="shared" si="1"/>
        <v>0.72916666666666607</v>
      </c>
      <c r="K55" s="127">
        <v>5.5555555555555601E-3</v>
      </c>
      <c r="L55" s="130">
        <f t="shared" si="2"/>
        <v>0.73472222222222161</v>
      </c>
      <c r="M55" s="127">
        <v>4.8611111111111103E-3</v>
      </c>
      <c r="N55" s="130">
        <f t="shared" si="3"/>
        <v>0.7395833333333327</v>
      </c>
      <c r="O55" s="127">
        <v>4.1666666666666701E-3</v>
      </c>
      <c r="P55" s="130">
        <f t="shared" si="4"/>
        <v>0.74374999999999936</v>
      </c>
      <c r="Q55" s="127">
        <v>3.4722222222222199E-3</v>
      </c>
      <c r="R55" s="130">
        <f t="shared" si="5"/>
        <v>0.74722222222222157</v>
      </c>
      <c r="S55" s="130">
        <v>2.7777777777777801E-3</v>
      </c>
      <c r="T55" s="130">
        <f t="shared" si="6"/>
        <v>0.74999999999999933</v>
      </c>
      <c r="U55" s="130">
        <v>2.7777777777777801E-3</v>
      </c>
      <c r="V55" s="130">
        <f t="shared" si="7"/>
        <v>0.7527777777777771</v>
      </c>
      <c r="W55" s="127">
        <v>4.1666666666666701E-3</v>
      </c>
      <c r="X55" s="130">
        <f t="shared" si="8"/>
        <v>0.75694444444444375</v>
      </c>
      <c r="Y55" s="127">
        <v>2.0833333333333298E-3</v>
      </c>
      <c r="Z55" s="130">
        <f t="shared" si="9"/>
        <v>0.75902777777777708</v>
      </c>
      <c r="AA55" s="130">
        <v>1.38888888888889E-3</v>
      </c>
      <c r="AB55" s="130">
        <f t="shared" si="10"/>
        <v>0.76041666666666596</v>
      </c>
      <c r="AC55" s="127">
        <v>2.0833333333333298E-3</v>
      </c>
      <c r="AD55" s="130">
        <f t="shared" si="11"/>
        <v>0.76249999999999929</v>
      </c>
      <c r="AE55" s="130">
        <v>4.1666666666666701E-3</v>
      </c>
      <c r="AF55" s="130">
        <f t="shared" si="12"/>
        <v>0.76666666666666594</v>
      </c>
      <c r="AG55" s="130">
        <v>2.7777777777777801E-3</v>
      </c>
      <c r="AH55" s="130">
        <f t="shared" si="13"/>
        <v>0.76944444444444371</v>
      </c>
      <c r="AI55" s="130">
        <v>2.0833333333333298E-3</v>
      </c>
      <c r="AJ55" s="130">
        <f t="shared" si="14"/>
        <v>0.77152777777777704</v>
      </c>
      <c r="AK55" s="127">
        <v>1.3888888888888889E-3</v>
      </c>
      <c r="AL55" s="130">
        <f t="shared" si="15"/>
        <v>0.77291666666666592</v>
      </c>
      <c r="AM55" s="127">
        <v>2.0833333333333333E-3</v>
      </c>
      <c r="AN55" s="130">
        <f t="shared" si="16"/>
        <v>0.77499999999999925</v>
      </c>
      <c r="AO55" s="130">
        <v>3.4722222222222199E-3</v>
      </c>
      <c r="AP55" s="130">
        <f t="shared" si="17"/>
        <v>0.77847222222222145</v>
      </c>
      <c r="AQ55" s="130">
        <v>6.2500000000000003E-3</v>
      </c>
      <c r="AR55" s="130">
        <f t="shared" si="18"/>
        <v>0.78472222222222143</v>
      </c>
      <c r="AS55" s="127">
        <v>2.7777777777777779E-3</v>
      </c>
      <c r="AT55" s="130">
        <f t="shared" si="19"/>
        <v>0.7874999999999992</v>
      </c>
      <c r="AU55" s="127">
        <v>2.7777777777777801E-3</v>
      </c>
      <c r="AV55" s="130">
        <f t="shared" si="20"/>
        <v>0.79027777777777697</v>
      </c>
      <c r="AW55" s="127">
        <v>5.5555555555555601E-3</v>
      </c>
      <c r="AX55" s="130">
        <f t="shared" si="21"/>
        <v>0.7958333333333325</v>
      </c>
      <c r="AY55" s="127">
        <v>5.5555555555555601E-3</v>
      </c>
      <c r="AZ55" s="130">
        <f t="shared" si="22"/>
        <v>0.80138888888888804</v>
      </c>
      <c r="BA55" s="127">
        <v>5.5555555555555601E-3</v>
      </c>
      <c r="BB55" s="130">
        <f t="shared" si="23"/>
        <v>0.80694444444444358</v>
      </c>
      <c r="BC55" s="1176">
        <v>4.1666666666666701E-3</v>
      </c>
      <c r="BD55" s="349">
        <f t="shared" si="24"/>
        <v>0.81111111111111023</v>
      </c>
      <c r="BE55" s="1068">
        <v>0</v>
      </c>
      <c r="BF55" s="130">
        <f t="shared" si="25"/>
        <v>0.81111111111111023</v>
      </c>
      <c r="BG55" s="130">
        <v>0</v>
      </c>
      <c r="BH55" s="130">
        <f t="shared" si="26"/>
        <v>0.81111111111111023</v>
      </c>
      <c r="BI55" s="130">
        <v>0</v>
      </c>
      <c r="BJ55" s="130">
        <f t="shared" si="27"/>
        <v>0.81111111111111023</v>
      </c>
      <c r="BK55" s="130">
        <v>0</v>
      </c>
      <c r="BL55" s="130">
        <f t="shared" si="28"/>
        <v>0.81111111111111023</v>
      </c>
      <c r="BM55" s="130">
        <v>0</v>
      </c>
      <c r="BN55" s="130">
        <f t="shared" si="29"/>
        <v>0.81111111111111023</v>
      </c>
      <c r="BO55" s="130">
        <v>0</v>
      </c>
      <c r="BP55" s="130">
        <f t="shared" si="30"/>
        <v>0.81111111111111023</v>
      </c>
      <c r="BQ55" s="130">
        <v>0</v>
      </c>
      <c r="BR55" s="130">
        <f t="shared" si="31"/>
        <v>0.81111111111111023</v>
      </c>
      <c r="BS55" s="130">
        <v>0</v>
      </c>
      <c r="BT55" s="130">
        <f t="shared" si="32"/>
        <v>0.81111111111111023</v>
      </c>
      <c r="BU55" s="130">
        <v>0</v>
      </c>
      <c r="BV55" s="130">
        <f t="shared" si="33"/>
        <v>0.81111111111111023</v>
      </c>
      <c r="BW55" s="1068">
        <v>4.1666666666666666E-3</v>
      </c>
      <c r="BX55" s="144">
        <f t="shared" si="34"/>
        <v>0.81527777777777688</v>
      </c>
      <c r="BY55" s="145"/>
      <c r="BZ55" s="130"/>
      <c r="CA55" s="130">
        <f t="shared" si="42"/>
        <v>9.3749999999999667E-2</v>
      </c>
      <c r="CB55" s="128">
        <f t="shared" si="35"/>
        <v>20.875555555555628</v>
      </c>
      <c r="CC55" s="1055"/>
      <c r="CD55" s="134">
        <f t="shared" si="36"/>
        <v>134.99999999999952</v>
      </c>
      <c r="CE55" s="134">
        <f t="shared" si="37"/>
        <v>46.97</v>
      </c>
      <c r="CG55" s="281">
        <f t="shared" si="40"/>
        <v>9.3749999999999667E-2</v>
      </c>
      <c r="CH55" s="135">
        <f t="shared" si="38"/>
        <v>134.99999999999952</v>
      </c>
      <c r="CI55" s="282">
        <f t="shared" si="41"/>
        <v>2.249999999999992</v>
      </c>
    </row>
    <row r="56" spans="1:87" hidden="1" x14ac:dyDescent="0.2">
      <c r="A56" s="1349"/>
      <c r="B56" s="1056">
        <v>13</v>
      </c>
      <c r="C56" s="1067">
        <v>1.7361111111111101E-2</v>
      </c>
      <c r="D56" s="349">
        <f t="shared" si="39"/>
        <v>0.73888888888888826</v>
      </c>
      <c r="E56" s="1175">
        <v>0</v>
      </c>
      <c r="G56" s="1176">
        <v>4.1666666666666666E-3</v>
      </c>
      <c r="H56" s="349">
        <f t="shared" si="0"/>
        <v>0.74305555555555491</v>
      </c>
      <c r="I56" s="1068">
        <v>3.4722222222222199E-3</v>
      </c>
      <c r="J56" s="130">
        <f t="shared" si="1"/>
        <v>0.74652777777777712</v>
      </c>
      <c r="K56" s="127">
        <v>5.5555555555555601E-3</v>
      </c>
      <c r="L56" s="130">
        <f t="shared" si="2"/>
        <v>0.75208333333333266</v>
      </c>
      <c r="M56" s="127">
        <v>4.8611111111111103E-3</v>
      </c>
      <c r="N56" s="130">
        <f t="shared" si="3"/>
        <v>0.75694444444444375</v>
      </c>
      <c r="O56" s="127">
        <v>4.1666666666666701E-3</v>
      </c>
      <c r="P56" s="130">
        <f t="shared" si="4"/>
        <v>0.76111111111111041</v>
      </c>
      <c r="Q56" s="204">
        <v>3.4722222222222199E-3</v>
      </c>
      <c r="R56" s="130">
        <f t="shared" si="5"/>
        <v>0.76458333333333262</v>
      </c>
      <c r="S56" s="130">
        <v>2.7777777777777801E-3</v>
      </c>
      <c r="T56" s="130">
        <f t="shared" si="6"/>
        <v>0.76736111111111038</v>
      </c>
      <c r="U56" s="130">
        <v>2.7777777777777801E-3</v>
      </c>
      <c r="V56" s="130">
        <f t="shared" si="7"/>
        <v>0.77013888888888815</v>
      </c>
      <c r="W56" s="127">
        <v>4.1666666666666701E-3</v>
      </c>
      <c r="X56" s="130">
        <f t="shared" si="8"/>
        <v>0.7743055555555548</v>
      </c>
      <c r="Y56" s="127">
        <v>2.0833333333333298E-3</v>
      </c>
      <c r="Z56" s="130">
        <f t="shared" si="9"/>
        <v>0.77638888888888813</v>
      </c>
      <c r="AA56" s="130">
        <v>1.38888888888889E-3</v>
      </c>
      <c r="AB56" s="130">
        <f t="shared" si="10"/>
        <v>0.77777777777777701</v>
      </c>
      <c r="AC56" s="127">
        <v>2.0833333333333298E-3</v>
      </c>
      <c r="AD56" s="130">
        <f t="shared" si="11"/>
        <v>0.77986111111111034</v>
      </c>
      <c r="AE56" s="130">
        <v>4.1666666666666701E-3</v>
      </c>
      <c r="AF56" s="130">
        <f t="shared" si="12"/>
        <v>0.78402777777777699</v>
      </c>
      <c r="AG56" s="130">
        <v>2.7777777777777801E-3</v>
      </c>
      <c r="AH56" s="130">
        <f t="shared" si="13"/>
        <v>0.78680555555555476</v>
      </c>
      <c r="AI56" s="130">
        <v>2.0833333333333298E-3</v>
      </c>
      <c r="AJ56" s="130">
        <f t="shared" si="14"/>
        <v>0.78888888888888808</v>
      </c>
      <c r="AK56" s="127">
        <v>1.3888888888888889E-3</v>
      </c>
      <c r="AL56" s="130">
        <f t="shared" si="15"/>
        <v>0.79027777777777697</v>
      </c>
      <c r="AM56" s="127">
        <v>2.0833333333333333E-3</v>
      </c>
      <c r="AN56" s="130">
        <f t="shared" si="16"/>
        <v>0.79236111111111029</v>
      </c>
      <c r="AO56" s="130">
        <v>3.4722222222222199E-3</v>
      </c>
      <c r="AP56" s="130">
        <f t="shared" si="17"/>
        <v>0.7958333333333325</v>
      </c>
      <c r="AQ56" s="130">
        <v>6.2500000000000003E-3</v>
      </c>
      <c r="AR56" s="130">
        <f t="shared" si="18"/>
        <v>0.80208333333333248</v>
      </c>
      <c r="AS56" s="127">
        <v>2.7777777777777779E-3</v>
      </c>
      <c r="AT56" s="130">
        <f t="shared" si="19"/>
        <v>0.80486111111111025</v>
      </c>
      <c r="AU56" s="127">
        <v>2.7777777777777801E-3</v>
      </c>
      <c r="AV56" s="130">
        <f t="shared" si="20"/>
        <v>0.80763888888888802</v>
      </c>
      <c r="AW56" s="127">
        <v>5.5555555555555601E-3</v>
      </c>
      <c r="AX56" s="130">
        <f t="shared" si="21"/>
        <v>0.81319444444444355</v>
      </c>
      <c r="AY56" s="127">
        <v>5.5555555555555601E-3</v>
      </c>
      <c r="AZ56" s="130">
        <f t="shared" si="22"/>
        <v>0.81874999999999909</v>
      </c>
      <c r="BA56" s="127">
        <v>5.5555555555555601E-3</v>
      </c>
      <c r="BB56" s="130">
        <f t="shared" si="23"/>
        <v>0.82430555555555463</v>
      </c>
      <c r="BC56" s="1176">
        <v>4.1666666666666701E-3</v>
      </c>
      <c r="BD56" s="349">
        <f t="shared" si="24"/>
        <v>0.82847222222222128</v>
      </c>
      <c r="BE56" s="1068">
        <v>0</v>
      </c>
      <c r="BF56" s="130">
        <f t="shared" si="25"/>
        <v>0.82847222222222128</v>
      </c>
      <c r="BG56" s="130">
        <v>0</v>
      </c>
      <c r="BH56" s="130">
        <f t="shared" si="26"/>
        <v>0.82847222222222128</v>
      </c>
      <c r="BI56" s="130">
        <v>0</v>
      </c>
      <c r="BJ56" s="130">
        <f t="shared" si="27"/>
        <v>0.82847222222222128</v>
      </c>
      <c r="BK56" s="130">
        <v>0</v>
      </c>
      <c r="BL56" s="130">
        <f t="shared" si="28"/>
        <v>0.82847222222222128</v>
      </c>
      <c r="BM56" s="130">
        <v>0</v>
      </c>
      <c r="BN56" s="130">
        <f t="shared" si="29"/>
        <v>0.82847222222222128</v>
      </c>
      <c r="BO56" s="130">
        <v>0</v>
      </c>
      <c r="BP56" s="130">
        <f t="shared" si="30"/>
        <v>0.82847222222222128</v>
      </c>
      <c r="BQ56" s="130">
        <v>0</v>
      </c>
      <c r="BR56" s="130">
        <f t="shared" si="31"/>
        <v>0.82847222222222128</v>
      </c>
      <c r="BS56" s="130">
        <v>0</v>
      </c>
      <c r="BT56" s="130">
        <f t="shared" si="32"/>
        <v>0.82847222222222128</v>
      </c>
      <c r="BU56" s="130">
        <v>0</v>
      </c>
      <c r="BV56" s="130">
        <f t="shared" si="33"/>
        <v>0.82847222222222128</v>
      </c>
      <c r="BW56" s="1068">
        <v>4.1666666666666666E-3</v>
      </c>
      <c r="BX56" s="144">
        <f t="shared" si="34"/>
        <v>0.83263888888888793</v>
      </c>
      <c r="BY56" s="145"/>
      <c r="BZ56" s="130"/>
      <c r="CA56" s="130">
        <f t="shared" si="42"/>
        <v>9.3749999999999667E-2</v>
      </c>
      <c r="CB56" s="128">
        <f t="shared" si="35"/>
        <v>20.875555555555628</v>
      </c>
      <c r="CC56" s="1055"/>
      <c r="CD56" s="134">
        <f t="shared" si="36"/>
        <v>134.99999999999952</v>
      </c>
      <c r="CE56" s="134">
        <f t="shared" si="37"/>
        <v>46.97</v>
      </c>
      <c r="CG56" s="281">
        <f t="shared" si="40"/>
        <v>9.3749999999999667E-2</v>
      </c>
      <c r="CH56" s="135">
        <f t="shared" si="38"/>
        <v>134.99999999999952</v>
      </c>
      <c r="CI56" s="282">
        <f t="shared" si="41"/>
        <v>2.249999999999992</v>
      </c>
    </row>
    <row r="57" spans="1:87" hidden="1" x14ac:dyDescent="0.2">
      <c r="A57" s="1349"/>
      <c r="B57" s="1056">
        <v>14</v>
      </c>
      <c r="C57" s="1067">
        <v>2.0833333333333332E-2</v>
      </c>
      <c r="D57" s="1067">
        <f t="shared" si="39"/>
        <v>0.75972222222222163</v>
      </c>
      <c r="E57" s="1177">
        <v>0</v>
      </c>
      <c r="G57" s="1176">
        <v>4.1666666666666666E-3</v>
      </c>
      <c r="H57" s="1067">
        <f t="shared" si="0"/>
        <v>0.76388888888888828</v>
      </c>
      <c r="I57" s="1068">
        <v>3.4722222222222199E-3</v>
      </c>
      <c r="J57" s="127">
        <f t="shared" si="1"/>
        <v>0.76736111111111049</v>
      </c>
      <c r="K57" s="127">
        <v>5.5555555555555601E-3</v>
      </c>
      <c r="L57" s="127">
        <f t="shared" si="2"/>
        <v>0.77291666666666603</v>
      </c>
      <c r="M57" s="127">
        <v>4.8611111111111103E-3</v>
      </c>
      <c r="N57" s="127">
        <f t="shared" si="3"/>
        <v>0.77777777777777712</v>
      </c>
      <c r="O57" s="127">
        <v>4.1666666666666701E-3</v>
      </c>
      <c r="P57" s="127">
        <f t="shared" si="4"/>
        <v>0.78194444444444378</v>
      </c>
      <c r="Q57" s="204">
        <v>3.4722222222222199E-3</v>
      </c>
      <c r="R57" s="127">
        <f t="shared" si="5"/>
        <v>0.78541666666666599</v>
      </c>
      <c r="S57" s="127">
        <v>2.7777777777777801E-3</v>
      </c>
      <c r="T57" s="127">
        <f t="shared" si="6"/>
        <v>0.78819444444444375</v>
      </c>
      <c r="U57" s="127">
        <v>2.7777777777777801E-3</v>
      </c>
      <c r="V57" s="127">
        <f t="shared" si="7"/>
        <v>0.79097222222222152</v>
      </c>
      <c r="W57" s="127">
        <v>4.1666666666666701E-3</v>
      </c>
      <c r="X57" s="127">
        <f t="shared" si="8"/>
        <v>0.79513888888888817</v>
      </c>
      <c r="Y57" s="127">
        <v>2.0833333333333298E-3</v>
      </c>
      <c r="Z57" s="127">
        <f t="shared" si="9"/>
        <v>0.7972222222222215</v>
      </c>
      <c r="AA57" s="127">
        <v>1.38888888888889E-3</v>
      </c>
      <c r="AB57" s="127">
        <f t="shared" si="10"/>
        <v>0.79861111111111038</v>
      </c>
      <c r="AC57" s="127">
        <v>2.0833333333333298E-3</v>
      </c>
      <c r="AD57" s="127">
        <f t="shared" si="11"/>
        <v>0.80069444444444371</v>
      </c>
      <c r="AE57" s="127">
        <v>4.1666666666666701E-3</v>
      </c>
      <c r="AF57" s="127">
        <f t="shared" si="12"/>
        <v>0.80486111111111036</v>
      </c>
      <c r="AG57" s="127">
        <v>2.7777777777777801E-3</v>
      </c>
      <c r="AH57" s="127">
        <f t="shared" si="13"/>
        <v>0.80763888888888813</v>
      </c>
      <c r="AI57" s="127">
        <v>2.0833333333333298E-3</v>
      </c>
      <c r="AJ57" s="127">
        <f t="shared" si="14"/>
        <v>0.80972222222222145</v>
      </c>
      <c r="AK57" s="127">
        <v>1.3888888888888889E-3</v>
      </c>
      <c r="AL57" s="127">
        <f t="shared" si="15"/>
        <v>0.81111111111111034</v>
      </c>
      <c r="AM57" s="127">
        <v>2.0833333333333333E-3</v>
      </c>
      <c r="AN57" s="127">
        <f t="shared" si="16"/>
        <v>0.81319444444444366</v>
      </c>
      <c r="AO57" s="130">
        <v>3.4722222222222199E-3</v>
      </c>
      <c r="AP57" s="127">
        <f t="shared" si="17"/>
        <v>0.81666666666666587</v>
      </c>
      <c r="AQ57" s="130">
        <v>6.2500000000000003E-3</v>
      </c>
      <c r="AR57" s="127">
        <f t="shared" si="18"/>
        <v>0.82291666666666585</v>
      </c>
      <c r="AS57" s="127">
        <v>2.7777777777777779E-3</v>
      </c>
      <c r="AT57" s="127">
        <f t="shared" si="19"/>
        <v>0.82569444444444362</v>
      </c>
      <c r="AU57" s="127">
        <v>2.7777777777777801E-3</v>
      </c>
      <c r="AV57" s="127">
        <f t="shared" si="20"/>
        <v>0.82847222222222139</v>
      </c>
      <c r="AW57" s="127">
        <v>5.5555555555555601E-3</v>
      </c>
      <c r="AX57" s="127">
        <f t="shared" si="21"/>
        <v>0.83402777777777692</v>
      </c>
      <c r="AY57" s="127">
        <v>5.5555555555555601E-3</v>
      </c>
      <c r="AZ57" s="127">
        <f t="shared" si="22"/>
        <v>0.83958333333333246</v>
      </c>
      <c r="BA57" s="127">
        <v>5.5555555555555601E-3</v>
      </c>
      <c r="BB57" s="127">
        <f t="shared" si="23"/>
        <v>0.845138888888888</v>
      </c>
      <c r="BC57" s="1176">
        <v>4.1666666666666701E-3</v>
      </c>
      <c r="BD57" s="1067">
        <f t="shared" si="24"/>
        <v>0.84930555555555465</v>
      </c>
      <c r="BE57" s="126">
        <v>0</v>
      </c>
      <c r="BF57" s="127">
        <f t="shared" si="25"/>
        <v>0.84930555555555465</v>
      </c>
      <c r="BG57" s="127">
        <v>0</v>
      </c>
      <c r="BH57" s="127">
        <f t="shared" si="26"/>
        <v>0.84930555555555465</v>
      </c>
      <c r="BI57" s="127">
        <v>0</v>
      </c>
      <c r="BJ57" s="127">
        <f t="shared" si="27"/>
        <v>0.84930555555555465</v>
      </c>
      <c r="BK57" s="127">
        <v>0</v>
      </c>
      <c r="BL57" s="127">
        <f t="shared" si="28"/>
        <v>0.84930555555555465</v>
      </c>
      <c r="BM57" s="127">
        <v>0</v>
      </c>
      <c r="BN57" s="127">
        <f t="shared" si="29"/>
        <v>0.84930555555555465</v>
      </c>
      <c r="BO57" s="127">
        <v>0</v>
      </c>
      <c r="BP57" s="127">
        <f t="shared" si="30"/>
        <v>0.84930555555555465</v>
      </c>
      <c r="BQ57" s="127">
        <v>0</v>
      </c>
      <c r="BR57" s="127">
        <f t="shared" si="31"/>
        <v>0.84930555555555465</v>
      </c>
      <c r="BS57" s="127">
        <v>0</v>
      </c>
      <c r="BT57" s="127">
        <f t="shared" si="32"/>
        <v>0.84930555555555465</v>
      </c>
      <c r="BU57" s="127">
        <v>0</v>
      </c>
      <c r="BV57" s="127">
        <f t="shared" si="33"/>
        <v>0.84930555555555465</v>
      </c>
      <c r="BW57" s="1068">
        <v>4.1666666666666666E-3</v>
      </c>
      <c r="BX57" s="144">
        <f t="shared" si="34"/>
        <v>0.8534722222222213</v>
      </c>
      <c r="BY57" s="145"/>
      <c r="BZ57" s="127"/>
      <c r="CA57" s="127">
        <f t="shared" si="42"/>
        <v>9.3749999999999667E-2</v>
      </c>
      <c r="CB57" s="128">
        <f t="shared" si="35"/>
        <v>20.875555555555628</v>
      </c>
      <c r="CC57" s="129"/>
      <c r="CD57" s="134">
        <f t="shared" si="36"/>
        <v>134.99999999999952</v>
      </c>
      <c r="CE57" s="134">
        <f t="shared" si="37"/>
        <v>46.97</v>
      </c>
      <c r="CG57" s="281">
        <f t="shared" si="40"/>
        <v>9.3749999999999667E-2</v>
      </c>
      <c r="CH57" s="135">
        <f t="shared" si="38"/>
        <v>134.99999999999952</v>
      </c>
      <c r="CI57" s="282">
        <f t="shared" si="41"/>
        <v>2.249999999999992</v>
      </c>
    </row>
    <row r="58" spans="1:87" hidden="1" x14ac:dyDescent="0.2">
      <c r="A58" s="1349"/>
      <c r="B58" s="1056">
        <v>15</v>
      </c>
      <c r="C58" s="1067">
        <v>2.0833333333333332E-2</v>
      </c>
      <c r="D58" s="1067">
        <f t="shared" si="39"/>
        <v>0.780555555555555</v>
      </c>
      <c r="E58" s="1177">
        <v>0</v>
      </c>
      <c r="G58" s="1176">
        <v>4.1666666666666666E-3</v>
      </c>
      <c r="H58" s="1067">
        <f t="shared" si="0"/>
        <v>0.78472222222222165</v>
      </c>
      <c r="I58" s="1068">
        <v>3.4722222222222199E-3</v>
      </c>
      <c r="J58" s="127">
        <f t="shared" si="1"/>
        <v>0.78819444444444386</v>
      </c>
      <c r="K58" s="127">
        <v>5.5555555555555601E-3</v>
      </c>
      <c r="L58" s="127">
        <f t="shared" si="2"/>
        <v>0.7937499999999994</v>
      </c>
      <c r="M58" s="127">
        <v>4.8611111111111103E-3</v>
      </c>
      <c r="N58" s="127">
        <f t="shared" si="3"/>
        <v>0.79861111111111049</v>
      </c>
      <c r="O58" s="127">
        <v>4.1666666666666701E-3</v>
      </c>
      <c r="P58" s="127">
        <f t="shared" si="4"/>
        <v>0.80277777777777715</v>
      </c>
      <c r="Q58" s="127">
        <v>3.4722222222222199E-3</v>
      </c>
      <c r="R58" s="127">
        <f t="shared" si="5"/>
        <v>0.80624999999999936</v>
      </c>
      <c r="S58" s="127">
        <v>2.7777777777777801E-3</v>
      </c>
      <c r="T58" s="127">
        <f t="shared" si="6"/>
        <v>0.80902777777777712</v>
      </c>
      <c r="U58" s="127">
        <v>2.7777777777777801E-3</v>
      </c>
      <c r="V58" s="127">
        <f t="shared" si="7"/>
        <v>0.81180555555555489</v>
      </c>
      <c r="W58" s="127">
        <v>4.1666666666666701E-3</v>
      </c>
      <c r="X58" s="127">
        <f t="shared" si="8"/>
        <v>0.81597222222222154</v>
      </c>
      <c r="Y58" s="127">
        <v>2.0833333333333298E-3</v>
      </c>
      <c r="Z58" s="127">
        <f t="shared" si="9"/>
        <v>0.81805555555555487</v>
      </c>
      <c r="AA58" s="127">
        <v>1.38888888888889E-3</v>
      </c>
      <c r="AB58" s="127">
        <f t="shared" si="10"/>
        <v>0.81944444444444375</v>
      </c>
      <c r="AC58" s="127">
        <v>2.0833333333333298E-3</v>
      </c>
      <c r="AD58" s="127">
        <f t="shared" si="11"/>
        <v>0.82152777777777708</v>
      </c>
      <c r="AE58" s="127">
        <v>4.1666666666666701E-3</v>
      </c>
      <c r="AF58" s="127">
        <f t="shared" si="12"/>
        <v>0.82569444444444373</v>
      </c>
      <c r="AG58" s="127">
        <v>2.7777777777777801E-3</v>
      </c>
      <c r="AH58" s="127">
        <f t="shared" si="13"/>
        <v>0.8284722222222215</v>
      </c>
      <c r="AI58" s="127">
        <v>2.0833333333333298E-3</v>
      </c>
      <c r="AJ58" s="127">
        <f t="shared" si="14"/>
        <v>0.83055555555555483</v>
      </c>
      <c r="AK58" s="127">
        <v>1.3888888888888889E-3</v>
      </c>
      <c r="AL58" s="127">
        <f t="shared" si="15"/>
        <v>0.83194444444444371</v>
      </c>
      <c r="AM58" s="127">
        <v>2.0833333333333333E-3</v>
      </c>
      <c r="AN58" s="127">
        <f t="shared" si="16"/>
        <v>0.83402777777777704</v>
      </c>
      <c r="AO58" s="130">
        <v>3.4722222222222199E-3</v>
      </c>
      <c r="AP58" s="127">
        <f t="shared" si="17"/>
        <v>0.83749999999999925</v>
      </c>
      <c r="AQ58" s="130">
        <v>6.2500000000000003E-3</v>
      </c>
      <c r="AR58" s="127">
        <f t="shared" si="18"/>
        <v>0.84374999999999922</v>
      </c>
      <c r="AS58" s="127">
        <v>2.7777777777777779E-3</v>
      </c>
      <c r="AT58" s="127">
        <f t="shared" si="19"/>
        <v>0.84652777777777699</v>
      </c>
      <c r="AU58" s="127">
        <v>2.7777777777777801E-3</v>
      </c>
      <c r="AV58" s="127">
        <f t="shared" si="20"/>
        <v>0.84930555555555476</v>
      </c>
      <c r="AW58" s="127">
        <v>5.5555555555555601E-3</v>
      </c>
      <c r="AX58" s="127">
        <f t="shared" si="21"/>
        <v>0.85486111111111029</v>
      </c>
      <c r="AY58" s="127">
        <v>5.5555555555555601E-3</v>
      </c>
      <c r="AZ58" s="127">
        <f t="shared" si="22"/>
        <v>0.86041666666666583</v>
      </c>
      <c r="BA58" s="127">
        <v>5.5555555555555601E-3</v>
      </c>
      <c r="BB58" s="127">
        <f t="shared" si="23"/>
        <v>0.86597222222222137</v>
      </c>
      <c r="BC58" s="1176">
        <v>4.1666666666666701E-3</v>
      </c>
      <c r="BD58" s="1067">
        <f t="shared" si="24"/>
        <v>0.87013888888888802</v>
      </c>
      <c r="BE58" s="126">
        <v>0</v>
      </c>
      <c r="BF58" s="127">
        <f t="shared" si="25"/>
        <v>0.87013888888888802</v>
      </c>
      <c r="BG58" s="127">
        <v>0</v>
      </c>
      <c r="BH58" s="127">
        <f t="shared" si="26"/>
        <v>0.87013888888888802</v>
      </c>
      <c r="BI58" s="127">
        <v>0</v>
      </c>
      <c r="BJ58" s="127">
        <f t="shared" si="27"/>
        <v>0.87013888888888802</v>
      </c>
      <c r="BK58" s="127">
        <v>0</v>
      </c>
      <c r="BL58" s="127">
        <f t="shared" si="28"/>
        <v>0.87013888888888802</v>
      </c>
      <c r="BM58" s="127">
        <v>0</v>
      </c>
      <c r="BN58" s="127">
        <f t="shared" si="29"/>
        <v>0.87013888888888802</v>
      </c>
      <c r="BO58" s="127">
        <v>0</v>
      </c>
      <c r="BP58" s="127">
        <f t="shared" si="30"/>
        <v>0.87013888888888802</v>
      </c>
      <c r="BQ58" s="127">
        <v>0</v>
      </c>
      <c r="BR58" s="127">
        <f t="shared" si="31"/>
        <v>0.87013888888888802</v>
      </c>
      <c r="BS58" s="127">
        <v>0</v>
      </c>
      <c r="BT58" s="127">
        <f t="shared" si="32"/>
        <v>0.87013888888888802</v>
      </c>
      <c r="BU58" s="127">
        <v>0</v>
      </c>
      <c r="BV58" s="127">
        <f t="shared" si="33"/>
        <v>0.87013888888888802</v>
      </c>
      <c r="BW58" s="1068">
        <v>4.1666666666666666E-3</v>
      </c>
      <c r="BX58" s="144">
        <f t="shared" si="34"/>
        <v>0.87430555555555467</v>
      </c>
      <c r="BY58" s="146"/>
      <c r="BZ58" s="127"/>
      <c r="CA58" s="127">
        <f t="shared" si="42"/>
        <v>9.3749999999999667E-2</v>
      </c>
      <c r="CB58" s="128">
        <f t="shared" si="35"/>
        <v>20.875555555555628</v>
      </c>
      <c r="CC58" s="129"/>
      <c r="CD58" s="134">
        <f t="shared" si="36"/>
        <v>134.99999999999952</v>
      </c>
      <c r="CE58" s="134">
        <f t="shared" si="37"/>
        <v>46.97</v>
      </c>
      <c r="CG58" s="281">
        <f t="shared" si="40"/>
        <v>9.3749999999999667E-2</v>
      </c>
      <c r="CH58" s="135">
        <f t="shared" si="38"/>
        <v>134.99999999999952</v>
      </c>
      <c r="CI58" s="282">
        <f t="shared" si="41"/>
        <v>2.249999999999992</v>
      </c>
    </row>
    <row r="59" spans="1:87" hidden="1" x14ac:dyDescent="0.2">
      <c r="A59" s="1349"/>
      <c r="B59" s="1056">
        <v>16</v>
      </c>
      <c r="C59" s="1067">
        <v>2.0833333333333332E-2</v>
      </c>
      <c r="D59" s="1067">
        <f t="shared" si="39"/>
        <v>0.80138888888888837</v>
      </c>
      <c r="E59" s="1177">
        <v>0</v>
      </c>
      <c r="G59" s="1176">
        <v>4.1666666666666666E-3</v>
      </c>
      <c r="H59" s="1067">
        <f t="shared" si="0"/>
        <v>0.80555555555555503</v>
      </c>
      <c r="I59" s="1068">
        <v>3.4722222222222199E-3</v>
      </c>
      <c r="J59" s="127">
        <f t="shared" si="1"/>
        <v>0.80902777777777724</v>
      </c>
      <c r="K59" s="127">
        <v>5.5555555555555601E-3</v>
      </c>
      <c r="L59" s="127">
        <f t="shared" si="2"/>
        <v>0.81458333333333277</v>
      </c>
      <c r="M59" s="127">
        <v>4.8611111111111103E-3</v>
      </c>
      <c r="N59" s="127">
        <f t="shared" si="3"/>
        <v>0.81944444444444386</v>
      </c>
      <c r="O59" s="127">
        <v>4.1666666666666701E-3</v>
      </c>
      <c r="P59" s="127">
        <f t="shared" si="4"/>
        <v>0.82361111111111052</v>
      </c>
      <c r="Q59" s="127">
        <v>3.4722222222222199E-3</v>
      </c>
      <c r="R59" s="127">
        <f t="shared" si="5"/>
        <v>0.82708333333333273</v>
      </c>
      <c r="S59" s="127">
        <v>2.7777777777777801E-3</v>
      </c>
      <c r="T59" s="127">
        <f t="shared" si="6"/>
        <v>0.82986111111111049</v>
      </c>
      <c r="U59" s="127">
        <v>2.7777777777777801E-3</v>
      </c>
      <c r="V59" s="127">
        <f t="shared" si="7"/>
        <v>0.83263888888888826</v>
      </c>
      <c r="W59" s="127">
        <v>4.1666666666666701E-3</v>
      </c>
      <c r="X59" s="127">
        <f t="shared" si="8"/>
        <v>0.83680555555555491</v>
      </c>
      <c r="Y59" s="127">
        <v>2.0833333333333298E-3</v>
      </c>
      <c r="Z59" s="127">
        <f t="shared" si="9"/>
        <v>0.83888888888888824</v>
      </c>
      <c r="AA59" s="127">
        <v>1.38888888888889E-3</v>
      </c>
      <c r="AB59" s="127">
        <f t="shared" si="10"/>
        <v>0.84027777777777712</v>
      </c>
      <c r="AC59" s="127">
        <v>2.0833333333333298E-3</v>
      </c>
      <c r="AD59" s="127">
        <f t="shared" si="11"/>
        <v>0.84236111111111045</v>
      </c>
      <c r="AE59" s="127">
        <v>4.1666666666666701E-3</v>
      </c>
      <c r="AF59" s="127">
        <f t="shared" si="12"/>
        <v>0.8465277777777771</v>
      </c>
      <c r="AG59" s="127">
        <v>2.7777777777777801E-3</v>
      </c>
      <c r="AH59" s="127">
        <f t="shared" si="13"/>
        <v>0.84930555555555487</v>
      </c>
      <c r="AI59" s="127">
        <v>2.0833333333333298E-3</v>
      </c>
      <c r="AJ59" s="127">
        <f t="shared" si="14"/>
        <v>0.8513888888888882</v>
      </c>
      <c r="AK59" s="127">
        <v>1.3888888888888889E-3</v>
      </c>
      <c r="AL59" s="127">
        <f t="shared" si="15"/>
        <v>0.85277777777777708</v>
      </c>
      <c r="AM59" s="127">
        <v>2.0833333333333333E-3</v>
      </c>
      <c r="AN59" s="127">
        <f t="shared" si="16"/>
        <v>0.85486111111111041</v>
      </c>
      <c r="AO59" s="130">
        <v>3.4722222222222199E-3</v>
      </c>
      <c r="AP59" s="127">
        <f t="shared" si="17"/>
        <v>0.85833333333333262</v>
      </c>
      <c r="AQ59" s="130">
        <v>6.2500000000000003E-3</v>
      </c>
      <c r="AR59" s="127">
        <f t="shared" si="18"/>
        <v>0.86458333333333259</v>
      </c>
      <c r="AS59" s="127">
        <v>2.7777777777777779E-3</v>
      </c>
      <c r="AT59" s="127">
        <f t="shared" si="19"/>
        <v>0.86736111111111036</v>
      </c>
      <c r="AU59" s="127">
        <v>2.7777777777777801E-3</v>
      </c>
      <c r="AV59" s="127">
        <f t="shared" si="20"/>
        <v>0.87013888888888813</v>
      </c>
      <c r="AW59" s="127">
        <v>5.5555555555555601E-3</v>
      </c>
      <c r="AX59" s="127">
        <f t="shared" si="21"/>
        <v>0.87569444444444366</v>
      </c>
      <c r="AY59" s="127">
        <v>5.5555555555555601E-3</v>
      </c>
      <c r="AZ59" s="127">
        <f t="shared" si="22"/>
        <v>0.8812499999999992</v>
      </c>
      <c r="BA59" s="127">
        <v>5.5555555555555601E-3</v>
      </c>
      <c r="BB59" s="127">
        <f t="shared" si="23"/>
        <v>0.88680555555555474</v>
      </c>
      <c r="BC59" s="1176">
        <v>4.1666666666666701E-3</v>
      </c>
      <c r="BD59" s="1067">
        <f t="shared" si="24"/>
        <v>0.89097222222222139</v>
      </c>
      <c r="BE59" s="126">
        <v>0</v>
      </c>
      <c r="BF59" s="127">
        <f t="shared" si="25"/>
        <v>0.89097222222222139</v>
      </c>
      <c r="BG59" s="127">
        <v>0</v>
      </c>
      <c r="BH59" s="127">
        <f t="shared" si="26"/>
        <v>0.89097222222222139</v>
      </c>
      <c r="BI59" s="127">
        <v>0</v>
      </c>
      <c r="BJ59" s="127">
        <f t="shared" si="27"/>
        <v>0.89097222222222139</v>
      </c>
      <c r="BK59" s="127">
        <v>0</v>
      </c>
      <c r="BL59" s="127">
        <f t="shared" si="28"/>
        <v>0.89097222222222139</v>
      </c>
      <c r="BM59" s="127">
        <v>0</v>
      </c>
      <c r="BN59" s="127">
        <f t="shared" si="29"/>
        <v>0.89097222222222139</v>
      </c>
      <c r="BO59" s="127">
        <v>0</v>
      </c>
      <c r="BP59" s="127">
        <f t="shared" si="30"/>
        <v>0.89097222222222139</v>
      </c>
      <c r="BQ59" s="127">
        <v>0</v>
      </c>
      <c r="BR59" s="127">
        <f t="shared" si="31"/>
        <v>0.89097222222222139</v>
      </c>
      <c r="BS59" s="127">
        <v>0</v>
      </c>
      <c r="BT59" s="127">
        <f t="shared" si="32"/>
        <v>0.89097222222222139</v>
      </c>
      <c r="BU59" s="127">
        <v>0</v>
      </c>
      <c r="BV59" s="127">
        <f t="shared" si="33"/>
        <v>0.89097222222222139</v>
      </c>
      <c r="BW59" s="1068">
        <v>4.1666666666666666E-3</v>
      </c>
      <c r="BX59" s="144">
        <f t="shared" si="34"/>
        <v>0.89513888888888804</v>
      </c>
      <c r="BY59" s="145"/>
      <c r="BZ59" s="127"/>
      <c r="CA59" s="127">
        <f t="shared" si="42"/>
        <v>9.3749999999999667E-2</v>
      </c>
      <c r="CB59" s="128">
        <f t="shared" si="35"/>
        <v>20.875555555555628</v>
      </c>
      <c r="CC59" s="129"/>
      <c r="CD59" s="134">
        <f t="shared" si="36"/>
        <v>134.99999999999952</v>
      </c>
      <c r="CE59" s="134">
        <f t="shared" si="37"/>
        <v>46.97</v>
      </c>
      <c r="CG59" s="281">
        <f t="shared" si="40"/>
        <v>9.3749999999999667E-2</v>
      </c>
      <c r="CH59" s="135">
        <f t="shared" si="38"/>
        <v>134.99999999999952</v>
      </c>
      <c r="CI59" s="282">
        <f t="shared" si="41"/>
        <v>2.249999999999992</v>
      </c>
    </row>
    <row r="60" spans="1:87" hidden="1" x14ac:dyDescent="0.2">
      <c r="A60" s="1349"/>
      <c r="B60" s="1052">
        <v>17</v>
      </c>
      <c r="C60" s="349">
        <v>2.0833333333333332E-2</v>
      </c>
      <c r="D60" s="349">
        <f t="shared" si="39"/>
        <v>0.82222222222222174</v>
      </c>
      <c r="E60" s="1175">
        <v>0</v>
      </c>
      <c r="F60" s="350"/>
      <c r="G60" s="131">
        <v>4.1666666666666666E-3</v>
      </c>
      <c r="H60" s="349">
        <f t="shared" si="0"/>
        <v>0.8263888888888884</v>
      </c>
      <c r="I60" s="1068">
        <v>3.4722222222222199E-3</v>
      </c>
      <c r="J60" s="130">
        <f t="shared" si="1"/>
        <v>0.82986111111111061</v>
      </c>
      <c r="K60" s="130">
        <v>5.5555555555555601E-3</v>
      </c>
      <c r="L60" s="130">
        <f t="shared" si="2"/>
        <v>0.83541666666666614</v>
      </c>
      <c r="M60" s="130">
        <v>4.8611111111111103E-3</v>
      </c>
      <c r="N60" s="130">
        <f t="shared" si="3"/>
        <v>0.84027777777777724</v>
      </c>
      <c r="O60" s="130">
        <v>4.1666666666666701E-3</v>
      </c>
      <c r="P60" s="130">
        <f t="shared" si="4"/>
        <v>0.84444444444444389</v>
      </c>
      <c r="Q60" s="130">
        <v>3.4722222222222199E-3</v>
      </c>
      <c r="R60" s="130">
        <f t="shared" si="5"/>
        <v>0.8479166666666661</v>
      </c>
      <c r="S60" s="130">
        <v>2.7777777777777801E-3</v>
      </c>
      <c r="T60" s="130">
        <f t="shared" si="6"/>
        <v>0.85069444444444386</v>
      </c>
      <c r="U60" s="130">
        <v>2.7777777777777801E-3</v>
      </c>
      <c r="V60" s="130">
        <f t="shared" si="7"/>
        <v>0.85347222222222163</v>
      </c>
      <c r="W60" s="130">
        <v>4.1666666666666701E-3</v>
      </c>
      <c r="X60" s="130">
        <f t="shared" si="8"/>
        <v>0.85763888888888828</v>
      </c>
      <c r="Y60" s="130">
        <v>2.0833333333333298E-3</v>
      </c>
      <c r="Z60" s="130">
        <f t="shared" si="9"/>
        <v>0.85972222222222161</v>
      </c>
      <c r="AA60" s="130">
        <v>1.38888888888889E-3</v>
      </c>
      <c r="AB60" s="130">
        <f t="shared" si="10"/>
        <v>0.86111111111111049</v>
      </c>
      <c r="AC60" s="130">
        <v>2.0833333333333298E-3</v>
      </c>
      <c r="AD60" s="130">
        <f t="shared" si="11"/>
        <v>0.86319444444444382</v>
      </c>
      <c r="AE60" s="130">
        <v>4.1666666666666701E-3</v>
      </c>
      <c r="AF60" s="130">
        <f t="shared" si="12"/>
        <v>0.86736111111111047</v>
      </c>
      <c r="AG60" s="130">
        <v>2.7777777777777801E-3</v>
      </c>
      <c r="AH60" s="130">
        <f t="shared" si="13"/>
        <v>0.87013888888888824</v>
      </c>
      <c r="AI60" s="130">
        <v>2.0833333333333298E-3</v>
      </c>
      <c r="AJ60" s="130">
        <f t="shared" si="14"/>
        <v>0.87222222222222157</v>
      </c>
      <c r="AK60" s="130">
        <v>1.3888888888888889E-3</v>
      </c>
      <c r="AL60" s="130">
        <f t="shared" si="15"/>
        <v>0.87361111111111045</v>
      </c>
      <c r="AM60" s="130">
        <v>2.0833333333333333E-3</v>
      </c>
      <c r="AN60" s="130">
        <f t="shared" si="16"/>
        <v>0.87569444444444378</v>
      </c>
      <c r="AO60" s="130">
        <v>3.4722222222222199E-3</v>
      </c>
      <c r="AP60" s="130">
        <f t="shared" si="17"/>
        <v>0.87916666666666599</v>
      </c>
      <c r="AQ60" s="130">
        <v>6.2500000000000003E-3</v>
      </c>
      <c r="AR60" s="130">
        <f t="shared" si="18"/>
        <v>0.88541666666666596</v>
      </c>
      <c r="AS60" s="130">
        <v>2.7777777777777779E-3</v>
      </c>
      <c r="AT60" s="130">
        <f t="shared" si="19"/>
        <v>0.88819444444444373</v>
      </c>
      <c r="AU60" s="130">
        <v>2.7777777777777801E-3</v>
      </c>
      <c r="AV60" s="130">
        <f t="shared" si="20"/>
        <v>0.8909722222222215</v>
      </c>
      <c r="AW60" s="130">
        <v>5.5555555555555601E-3</v>
      </c>
      <c r="AX60" s="130">
        <f t="shared" si="21"/>
        <v>0.89652777777777704</v>
      </c>
      <c r="AY60" s="130">
        <v>5.5555555555555601E-3</v>
      </c>
      <c r="AZ60" s="130">
        <f t="shared" si="22"/>
        <v>0.90208333333333257</v>
      </c>
      <c r="BA60" s="130">
        <v>5.5555555555555601E-3</v>
      </c>
      <c r="BB60" s="130">
        <f t="shared" si="23"/>
        <v>0.90763888888888811</v>
      </c>
      <c r="BC60" s="131">
        <v>4.1666666666666701E-3</v>
      </c>
      <c r="BD60" s="349">
        <f t="shared" si="24"/>
        <v>0.91180555555555476</v>
      </c>
      <c r="BE60" s="1068">
        <v>0</v>
      </c>
      <c r="BF60" s="130">
        <f t="shared" si="25"/>
        <v>0.91180555555555476</v>
      </c>
      <c r="BG60" s="130">
        <v>0</v>
      </c>
      <c r="BH60" s="130">
        <f t="shared" si="26"/>
        <v>0.91180555555555476</v>
      </c>
      <c r="BI60" s="130">
        <v>0</v>
      </c>
      <c r="BJ60" s="130">
        <f t="shared" si="27"/>
        <v>0.91180555555555476</v>
      </c>
      <c r="BK60" s="130">
        <v>0</v>
      </c>
      <c r="BL60" s="130">
        <f t="shared" si="28"/>
        <v>0.91180555555555476</v>
      </c>
      <c r="BM60" s="130">
        <v>0</v>
      </c>
      <c r="BN60" s="130">
        <f t="shared" si="29"/>
        <v>0.91180555555555476</v>
      </c>
      <c r="BO60" s="130">
        <v>0</v>
      </c>
      <c r="BP60" s="130">
        <f t="shared" si="30"/>
        <v>0.91180555555555476</v>
      </c>
      <c r="BQ60" s="130">
        <v>0</v>
      </c>
      <c r="BR60" s="130">
        <f t="shared" si="31"/>
        <v>0.91180555555555476</v>
      </c>
      <c r="BS60" s="130">
        <v>0</v>
      </c>
      <c r="BT60" s="130">
        <f t="shared" si="32"/>
        <v>0.91180555555555476</v>
      </c>
      <c r="BU60" s="130">
        <v>0</v>
      </c>
      <c r="BV60" s="130">
        <f t="shared" si="33"/>
        <v>0.91180555555555476</v>
      </c>
      <c r="BW60" s="1068">
        <v>4.1666666666666666E-3</v>
      </c>
      <c r="BX60" s="144">
        <f t="shared" si="34"/>
        <v>0.91597222222222141</v>
      </c>
      <c r="BY60" s="145"/>
      <c r="BZ60" s="130"/>
      <c r="CA60" s="130">
        <f t="shared" si="42"/>
        <v>9.3749999999999667E-2</v>
      </c>
      <c r="CB60" s="128">
        <f t="shared" si="35"/>
        <v>20.875555555555628</v>
      </c>
      <c r="CC60" s="1055"/>
      <c r="CD60" s="134">
        <f t="shared" si="36"/>
        <v>134.99999999999952</v>
      </c>
      <c r="CE60" s="134">
        <f t="shared" si="37"/>
        <v>46.97</v>
      </c>
      <c r="CG60" s="281">
        <f t="shared" si="40"/>
        <v>9.3749999999999667E-2</v>
      </c>
      <c r="CH60" s="135">
        <f t="shared" si="38"/>
        <v>134.99999999999952</v>
      </c>
      <c r="CI60" s="282">
        <f t="shared" si="41"/>
        <v>2.249999999999992</v>
      </c>
    </row>
    <row r="61" spans="1:87" hidden="1" x14ac:dyDescent="0.2">
      <c r="A61" s="1350"/>
      <c r="B61" s="1179">
        <v>18</v>
      </c>
      <c r="C61" s="351">
        <v>2.0833333333333332E-2</v>
      </c>
      <c r="D61" s="351">
        <f t="shared" si="39"/>
        <v>0.84305555555555511</v>
      </c>
      <c r="E61" s="1180">
        <v>0</v>
      </c>
      <c r="G61" s="354">
        <v>4.1666666666666666E-3</v>
      </c>
      <c r="H61" s="351">
        <f t="shared" si="0"/>
        <v>0.84722222222222177</v>
      </c>
      <c r="I61" s="1054">
        <v>3.4722222222222199E-3</v>
      </c>
      <c r="J61" s="345">
        <f t="shared" si="1"/>
        <v>0.85069444444444398</v>
      </c>
      <c r="K61" s="345">
        <v>5.5555555555555601E-3</v>
      </c>
      <c r="L61" s="345">
        <f t="shared" si="2"/>
        <v>0.85624999999999951</v>
      </c>
      <c r="M61" s="345">
        <v>4.8611111111111103E-3</v>
      </c>
      <c r="N61" s="345">
        <f t="shared" si="3"/>
        <v>0.86111111111111061</v>
      </c>
      <c r="O61" s="345">
        <v>4.1666666666666701E-3</v>
      </c>
      <c r="P61" s="345">
        <f t="shared" si="4"/>
        <v>0.86527777777777726</v>
      </c>
      <c r="Q61" s="345">
        <v>3.4722222222222199E-3</v>
      </c>
      <c r="R61" s="345">
        <f t="shared" si="5"/>
        <v>0.86874999999999947</v>
      </c>
      <c r="S61" s="345">
        <v>2.7777777777777801E-3</v>
      </c>
      <c r="T61" s="345">
        <f t="shared" si="6"/>
        <v>0.87152777777777724</v>
      </c>
      <c r="U61" s="345">
        <v>2.7777777777777801E-3</v>
      </c>
      <c r="V61" s="345">
        <f t="shared" si="7"/>
        <v>0.874305555555555</v>
      </c>
      <c r="W61" s="345">
        <v>4.1666666666666701E-3</v>
      </c>
      <c r="X61" s="345">
        <f t="shared" si="8"/>
        <v>0.87847222222222165</v>
      </c>
      <c r="Y61" s="345">
        <v>2.0833333333333298E-3</v>
      </c>
      <c r="Z61" s="345">
        <f t="shared" si="9"/>
        <v>0.88055555555555498</v>
      </c>
      <c r="AA61" s="345">
        <v>1.38888888888889E-3</v>
      </c>
      <c r="AB61" s="345">
        <f t="shared" si="10"/>
        <v>0.88194444444444386</v>
      </c>
      <c r="AC61" s="345">
        <v>2.0833333333333298E-3</v>
      </c>
      <c r="AD61" s="345">
        <f t="shared" si="11"/>
        <v>0.88402777777777719</v>
      </c>
      <c r="AE61" s="345">
        <v>4.1666666666666701E-3</v>
      </c>
      <c r="AF61" s="345">
        <f t="shared" si="12"/>
        <v>0.88819444444444384</v>
      </c>
      <c r="AG61" s="345">
        <v>2.7777777777777801E-3</v>
      </c>
      <c r="AH61" s="345">
        <f t="shared" si="13"/>
        <v>0.89097222222222161</v>
      </c>
      <c r="AI61" s="345">
        <v>2.0833333333333298E-3</v>
      </c>
      <c r="AJ61" s="345">
        <f t="shared" si="14"/>
        <v>0.89305555555555494</v>
      </c>
      <c r="AK61" s="345">
        <v>1.38888888888889E-3</v>
      </c>
      <c r="AL61" s="345">
        <f t="shared" si="15"/>
        <v>0.89444444444444382</v>
      </c>
      <c r="AM61" s="345">
        <v>2.0833333333333298E-3</v>
      </c>
      <c r="AN61" s="345">
        <f t="shared" si="16"/>
        <v>0.89652777777777715</v>
      </c>
      <c r="AO61" s="345">
        <v>3.4722222222222199E-3</v>
      </c>
      <c r="AP61" s="345">
        <f t="shared" si="17"/>
        <v>0.89999999999999936</v>
      </c>
      <c r="AQ61" s="345">
        <v>6.2500000000000003E-3</v>
      </c>
      <c r="AR61" s="345">
        <f t="shared" si="18"/>
        <v>0.90624999999999933</v>
      </c>
      <c r="AS61" s="345">
        <v>2.7777777777777779E-3</v>
      </c>
      <c r="AT61" s="345">
        <f t="shared" si="19"/>
        <v>0.9090277777777771</v>
      </c>
      <c r="AU61" s="345">
        <v>2.7777777777777801E-3</v>
      </c>
      <c r="AV61" s="345">
        <f t="shared" si="20"/>
        <v>0.91180555555555487</v>
      </c>
      <c r="AW61" s="345">
        <v>5.5555555555555601E-3</v>
      </c>
      <c r="AX61" s="345">
        <f t="shared" si="21"/>
        <v>0.91736111111111041</v>
      </c>
      <c r="AY61" s="345">
        <v>5.5555555555555601E-3</v>
      </c>
      <c r="AZ61" s="345">
        <f t="shared" si="22"/>
        <v>0.92291666666666594</v>
      </c>
      <c r="BA61" s="345">
        <v>5.5555555555555601E-3</v>
      </c>
      <c r="BB61" s="345">
        <f t="shared" si="23"/>
        <v>0.92847222222222148</v>
      </c>
      <c r="BC61" s="354">
        <v>4.1666666666666701E-3</v>
      </c>
      <c r="BD61" s="351">
        <f t="shared" si="24"/>
        <v>0.93263888888888813</v>
      </c>
      <c r="BE61" s="1054">
        <v>0</v>
      </c>
      <c r="BF61" s="345">
        <f t="shared" si="25"/>
        <v>0.93263888888888813</v>
      </c>
      <c r="BG61" s="345">
        <v>0</v>
      </c>
      <c r="BH61" s="345">
        <f t="shared" si="26"/>
        <v>0.93263888888888813</v>
      </c>
      <c r="BI61" s="345">
        <v>0</v>
      </c>
      <c r="BJ61" s="345">
        <f t="shared" si="27"/>
        <v>0.93263888888888813</v>
      </c>
      <c r="BK61" s="345">
        <v>0</v>
      </c>
      <c r="BL61" s="345">
        <f t="shared" si="28"/>
        <v>0.93263888888888813</v>
      </c>
      <c r="BM61" s="345">
        <v>0</v>
      </c>
      <c r="BN61" s="345">
        <f t="shared" si="29"/>
        <v>0.93263888888888813</v>
      </c>
      <c r="BO61" s="345">
        <v>0</v>
      </c>
      <c r="BP61" s="345">
        <f t="shared" si="30"/>
        <v>0.93263888888888813</v>
      </c>
      <c r="BQ61" s="345">
        <v>0</v>
      </c>
      <c r="BR61" s="345">
        <f t="shared" si="31"/>
        <v>0.93263888888888813</v>
      </c>
      <c r="BS61" s="345">
        <v>0</v>
      </c>
      <c r="BT61" s="345">
        <f t="shared" si="32"/>
        <v>0.93263888888888813</v>
      </c>
      <c r="BU61" s="345">
        <v>0</v>
      </c>
      <c r="BV61" s="345">
        <f t="shared" si="33"/>
        <v>0.93263888888888813</v>
      </c>
      <c r="BW61" s="1054">
        <v>4.1666666666666666E-3</v>
      </c>
      <c r="BX61" s="352">
        <f t="shared" si="34"/>
        <v>0.93680555555555478</v>
      </c>
      <c r="BY61" s="861"/>
      <c r="BZ61" s="345"/>
      <c r="CA61" s="345">
        <f t="shared" si="42"/>
        <v>9.3749999999999667E-2</v>
      </c>
      <c r="CB61" s="862">
        <f t="shared" si="35"/>
        <v>20.875555555555628</v>
      </c>
      <c r="CC61" s="863"/>
      <c r="CD61" s="134">
        <f t="shared" si="36"/>
        <v>134.99999999999952</v>
      </c>
      <c r="CE61" s="134">
        <f t="shared" si="37"/>
        <v>46.97</v>
      </c>
      <c r="CG61" s="281">
        <f t="shared" si="40"/>
        <v>9.3749999999999667E-2</v>
      </c>
      <c r="CH61" s="135">
        <f t="shared" si="38"/>
        <v>134.99999999999952</v>
      </c>
      <c r="CI61" s="282">
        <f t="shared" si="41"/>
        <v>2.249999999999992</v>
      </c>
    </row>
    <row r="62" spans="1:87" hidden="1" x14ac:dyDescent="0.2">
      <c r="A62" s="1350"/>
      <c r="B62" s="1085">
        <v>19</v>
      </c>
      <c r="C62" s="348">
        <v>2.0833333333333332E-2</v>
      </c>
      <c r="D62" s="348">
        <f t="shared" si="39"/>
        <v>0.86388888888888848</v>
      </c>
      <c r="E62" s="1181">
        <v>0</v>
      </c>
      <c r="F62" s="1129"/>
      <c r="G62" s="194">
        <v>4.1666666666666666E-3</v>
      </c>
      <c r="H62" s="348">
        <f t="shared" si="0"/>
        <v>0.86805555555555514</v>
      </c>
      <c r="I62" s="124">
        <v>3.4722222222222199E-3</v>
      </c>
      <c r="J62" s="125">
        <f t="shared" si="1"/>
        <v>0.87152777777777735</v>
      </c>
      <c r="K62" s="125">
        <v>5.5555555555555601E-3</v>
      </c>
      <c r="L62" s="125">
        <f t="shared" si="2"/>
        <v>0.87708333333333288</v>
      </c>
      <c r="M62" s="125">
        <v>4.8611111111111103E-3</v>
      </c>
      <c r="N62" s="125">
        <f t="shared" si="3"/>
        <v>0.88194444444444398</v>
      </c>
      <c r="O62" s="125">
        <v>4.1666666666666701E-3</v>
      </c>
      <c r="P62" s="125">
        <f t="shared" si="4"/>
        <v>0.88611111111111063</v>
      </c>
      <c r="Q62" s="196">
        <v>3.4722222222222199E-3</v>
      </c>
      <c r="R62" s="125">
        <f t="shared" si="5"/>
        <v>0.88958333333333284</v>
      </c>
      <c r="S62" s="125">
        <v>2.7777777777777801E-3</v>
      </c>
      <c r="T62" s="125">
        <f t="shared" si="6"/>
        <v>0.89236111111111061</v>
      </c>
      <c r="U62" s="125">
        <v>2.7777777777777801E-3</v>
      </c>
      <c r="V62" s="125">
        <f t="shared" si="7"/>
        <v>0.89513888888888837</v>
      </c>
      <c r="W62" s="125">
        <v>4.1666666666666701E-3</v>
      </c>
      <c r="X62" s="125">
        <f t="shared" si="8"/>
        <v>0.89930555555555503</v>
      </c>
      <c r="Y62" s="125">
        <v>2.0833333333333298E-3</v>
      </c>
      <c r="Z62" s="125">
        <f t="shared" si="9"/>
        <v>0.90138888888888835</v>
      </c>
      <c r="AA62" s="125">
        <v>1.38888888888889E-3</v>
      </c>
      <c r="AB62" s="125">
        <f t="shared" si="10"/>
        <v>0.90277777777777724</v>
      </c>
      <c r="AC62" s="125">
        <v>2.0833333333333298E-3</v>
      </c>
      <c r="AD62" s="125">
        <f t="shared" si="11"/>
        <v>0.90486111111111056</v>
      </c>
      <c r="AE62" s="125">
        <v>4.1666666666666701E-3</v>
      </c>
      <c r="AF62" s="125">
        <f t="shared" si="12"/>
        <v>0.90902777777777721</v>
      </c>
      <c r="AG62" s="125">
        <v>2.7777777777777801E-3</v>
      </c>
      <c r="AH62" s="125">
        <f t="shared" si="13"/>
        <v>0.91180555555555498</v>
      </c>
      <c r="AI62" s="125">
        <v>2.0833333333333298E-3</v>
      </c>
      <c r="AJ62" s="125">
        <f t="shared" si="14"/>
        <v>0.91388888888888831</v>
      </c>
      <c r="AK62" s="125">
        <v>1.38888888888889E-3</v>
      </c>
      <c r="AL62" s="125">
        <f t="shared" si="15"/>
        <v>0.91527777777777719</v>
      </c>
      <c r="AM62" s="125">
        <v>2.0833333333333298E-3</v>
      </c>
      <c r="AN62" s="125">
        <f t="shared" si="16"/>
        <v>0.91736111111111052</v>
      </c>
      <c r="AO62" s="125">
        <v>3.4722222222222199E-3</v>
      </c>
      <c r="AP62" s="125">
        <f t="shared" si="17"/>
        <v>0.92083333333333273</v>
      </c>
      <c r="AQ62" s="125">
        <v>6.2500000000000003E-3</v>
      </c>
      <c r="AR62" s="125">
        <f t="shared" si="18"/>
        <v>0.9270833333333327</v>
      </c>
      <c r="AS62" s="125">
        <v>2.7777777777777779E-3</v>
      </c>
      <c r="AT62" s="125">
        <f t="shared" si="19"/>
        <v>0.92986111111111047</v>
      </c>
      <c r="AU62" s="125">
        <v>2.7777777777777801E-3</v>
      </c>
      <c r="AV62" s="125">
        <f t="shared" si="20"/>
        <v>0.93263888888888824</v>
      </c>
      <c r="AW62" s="125">
        <v>5.5555555555555601E-3</v>
      </c>
      <c r="AX62" s="125">
        <f t="shared" si="21"/>
        <v>0.93819444444444378</v>
      </c>
      <c r="AY62" s="125">
        <v>5.5555555555555601E-3</v>
      </c>
      <c r="AZ62" s="125">
        <f t="shared" si="22"/>
        <v>0.94374999999999931</v>
      </c>
      <c r="BA62" s="125">
        <v>5.5555555555555601E-3</v>
      </c>
      <c r="BB62" s="125">
        <f t="shared" si="23"/>
        <v>0.94930555555555485</v>
      </c>
      <c r="BC62" s="194">
        <v>4.1666666666666701E-3</v>
      </c>
      <c r="BD62" s="348">
        <f t="shared" si="24"/>
        <v>0.9534722222222215</v>
      </c>
      <c r="BE62" s="124">
        <v>0</v>
      </c>
      <c r="BF62" s="125">
        <f t="shared" si="25"/>
        <v>0.9534722222222215</v>
      </c>
      <c r="BG62" s="125">
        <v>0</v>
      </c>
      <c r="BH62" s="125">
        <f t="shared" si="26"/>
        <v>0.9534722222222215</v>
      </c>
      <c r="BI62" s="125">
        <v>0</v>
      </c>
      <c r="BJ62" s="125">
        <f t="shared" si="27"/>
        <v>0.9534722222222215</v>
      </c>
      <c r="BK62" s="125">
        <v>0</v>
      </c>
      <c r="BL62" s="125">
        <f t="shared" si="28"/>
        <v>0.9534722222222215</v>
      </c>
      <c r="BM62" s="125">
        <v>0</v>
      </c>
      <c r="BN62" s="125">
        <f t="shared" si="29"/>
        <v>0.9534722222222215</v>
      </c>
      <c r="BO62" s="125">
        <v>0</v>
      </c>
      <c r="BP62" s="125">
        <f t="shared" si="30"/>
        <v>0.9534722222222215</v>
      </c>
      <c r="BQ62" s="125">
        <v>0</v>
      </c>
      <c r="BR62" s="125">
        <f t="shared" si="31"/>
        <v>0.9534722222222215</v>
      </c>
      <c r="BS62" s="125">
        <v>0</v>
      </c>
      <c r="BT62" s="125">
        <f t="shared" si="32"/>
        <v>0.9534722222222215</v>
      </c>
      <c r="BU62" s="125">
        <v>0</v>
      </c>
      <c r="BV62" s="125">
        <f t="shared" si="33"/>
        <v>0.9534722222222215</v>
      </c>
      <c r="BW62" s="124">
        <v>4.1666666666666666E-3</v>
      </c>
      <c r="BX62" s="193">
        <f t="shared" si="34"/>
        <v>0.95763888888888815</v>
      </c>
      <c r="BY62" s="195"/>
      <c r="BZ62" s="125"/>
      <c r="CA62" s="125">
        <f t="shared" si="42"/>
        <v>9.3749999999999667E-2</v>
      </c>
      <c r="CB62" s="142">
        <f t="shared" si="35"/>
        <v>20.875555555555628</v>
      </c>
      <c r="CC62" s="140"/>
      <c r="CD62" s="134">
        <f t="shared" si="36"/>
        <v>134.99999999999952</v>
      </c>
      <c r="CE62" s="134">
        <f t="shared" si="37"/>
        <v>46.97</v>
      </c>
      <c r="CG62" s="281">
        <f t="shared" si="40"/>
        <v>9.3749999999999667E-2</v>
      </c>
      <c r="CH62" s="135">
        <f t="shared" si="38"/>
        <v>134.99999999999952</v>
      </c>
      <c r="CI62" s="282">
        <f t="shared" si="41"/>
        <v>2.249999999999992</v>
      </c>
    </row>
    <row r="63" spans="1:87" hidden="1" x14ac:dyDescent="0.2">
      <c r="A63" s="1350"/>
      <c r="B63" s="1056">
        <v>20</v>
      </c>
      <c r="C63" s="1067">
        <v>2.0833333333333332E-2</v>
      </c>
      <c r="D63" s="1067">
        <f t="shared" si="39"/>
        <v>0.88472222222222185</v>
      </c>
      <c r="E63" s="1177">
        <v>0</v>
      </c>
      <c r="G63" s="1176">
        <v>4.1666666666666666E-3</v>
      </c>
      <c r="H63" s="1067">
        <f t="shared" si="0"/>
        <v>0.88888888888888851</v>
      </c>
      <c r="I63" s="1068">
        <v>3.4722222222222199E-3</v>
      </c>
      <c r="J63" s="127">
        <f t="shared" si="1"/>
        <v>0.89236111111111072</v>
      </c>
      <c r="K63" s="127">
        <v>5.5555555555555601E-3</v>
      </c>
      <c r="L63" s="127">
        <f t="shared" si="2"/>
        <v>0.89791666666666625</v>
      </c>
      <c r="M63" s="127">
        <v>4.8611111111111103E-3</v>
      </c>
      <c r="N63" s="127">
        <f t="shared" si="3"/>
        <v>0.90277777777777735</v>
      </c>
      <c r="O63" s="127">
        <v>4.1666666666666701E-3</v>
      </c>
      <c r="P63" s="127">
        <f t="shared" si="4"/>
        <v>0.906944444444444</v>
      </c>
      <c r="Q63" s="204">
        <v>3.4722222222222199E-3</v>
      </c>
      <c r="R63" s="127">
        <f t="shared" si="5"/>
        <v>0.91041666666666621</v>
      </c>
      <c r="S63" s="127">
        <v>2.7777777777777801E-3</v>
      </c>
      <c r="T63" s="127">
        <f t="shared" si="6"/>
        <v>0.91319444444444398</v>
      </c>
      <c r="U63" s="127">
        <v>2.7777777777777801E-3</v>
      </c>
      <c r="V63" s="127">
        <f t="shared" si="7"/>
        <v>0.91597222222222174</v>
      </c>
      <c r="W63" s="127">
        <v>4.1666666666666701E-3</v>
      </c>
      <c r="X63" s="127">
        <f t="shared" si="8"/>
        <v>0.9201388888888884</v>
      </c>
      <c r="Y63" s="127">
        <v>2.0833333333333298E-3</v>
      </c>
      <c r="Z63" s="127">
        <f t="shared" si="9"/>
        <v>0.92222222222222172</v>
      </c>
      <c r="AA63" s="127">
        <v>1.38888888888889E-3</v>
      </c>
      <c r="AB63" s="127">
        <f t="shared" si="10"/>
        <v>0.92361111111111061</v>
      </c>
      <c r="AC63" s="127">
        <v>2.0833333333333298E-3</v>
      </c>
      <c r="AD63" s="127">
        <f t="shared" si="11"/>
        <v>0.92569444444444393</v>
      </c>
      <c r="AE63" s="127">
        <v>4.1666666666666701E-3</v>
      </c>
      <c r="AF63" s="127">
        <f t="shared" si="12"/>
        <v>0.92986111111111058</v>
      </c>
      <c r="AG63" s="127">
        <v>2.7777777777777801E-3</v>
      </c>
      <c r="AH63" s="127">
        <f t="shared" si="13"/>
        <v>0.93263888888888835</v>
      </c>
      <c r="AI63" s="127">
        <v>2.0833333333333298E-3</v>
      </c>
      <c r="AJ63" s="127">
        <f t="shared" si="14"/>
        <v>0.93472222222222168</v>
      </c>
      <c r="AK63" s="127">
        <v>1.38888888888889E-3</v>
      </c>
      <c r="AL63" s="127">
        <f t="shared" si="15"/>
        <v>0.93611111111111056</v>
      </c>
      <c r="AM63" s="127">
        <v>2.0833333333333298E-3</v>
      </c>
      <c r="AN63" s="127">
        <f t="shared" si="16"/>
        <v>0.93819444444444389</v>
      </c>
      <c r="AO63" s="130">
        <v>3.4722222222222199E-3</v>
      </c>
      <c r="AP63" s="127">
        <f t="shared" si="17"/>
        <v>0.9416666666666661</v>
      </c>
      <c r="AQ63" s="130">
        <v>6.2500000000000003E-3</v>
      </c>
      <c r="AR63" s="127">
        <f t="shared" si="18"/>
        <v>0.94791666666666607</v>
      </c>
      <c r="AS63" s="127">
        <v>2.7777777777777779E-3</v>
      </c>
      <c r="AT63" s="127">
        <f t="shared" si="19"/>
        <v>0.95069444444444384</v>
      </c>
      <c r="AU63" s="127">
        <v>2.7777777777777801E-3</v>
      </c>
      <c r="AV63" s="127">
        <f t="shared" si="20"/>
        <v>0.95347222222222161</v>
      </c>
      <c r="AW63" s="127">
        <v>5.5555555555555601E-3</v>
      </c>
      <c r="AX63" s="127">
        <f t="shared" si="21"/>
        <v>0.95902777777777715</v>
      </c>
      <c r="AY63" s="127">
        <v>5.5555555555555601E-3</v>
      </c>
      <c r="AZ63" s="127">
        <f t="shared" si="22"/>
        <v>0.96458333333333268</v>
      </c>
      <c r="BA63" s="127">
        <v>5.5555555555555601E-3</v>
      </c>
      <c r="BB63" s="127">
        <f t="shared" si="23"/>
        <v>0.97013888888888822</v>
      </c>
      <c r="BC63" s="1176">
        <v>4.1666666666666701E-3</v>
      </c>
      <c r="BD63" s="1067">
        <f t="shared" si="24"/>
        <v>0.97430555555555487</v>
      </c>
      <c r="BE63" s="126">
        <v>0</v>
      </c>
      <c r="BF63" s="127">
        <f t="shared" si="25"/>
        <v>0.97430555555555487</v>
      </c>
      <c r="BG63" s="127">
        <v>0</v>
      </c>
      <c r="BH63" s="127">
        <f t="shared" si="26"/>
        <v>0.97430555555555487</v>
      </c>
      <c r="BI63" s="127">
        <v>0</v>
      </c>
      <c r="BJ63" s="127">
        <f t="shared" si="27"/>
        <v>0.97430555555555487</v>
      </c>
      <c r="BK63" s="127">
        <v>0</v>
      </c>
      <c r="BL63" s="127">
        <f t="shared" si="28"/>
        <v>0.97430555555555487</v>
      </c>
      <c r="BM63" s="127">
        <v>0</v>
      </c>
      <c r="BN63" s="127">
        <f t="shared" si="29"/>
        <v>0.97430555555555487</v>
      </c>
      <c r="BO63" s="127">
        <v>0</v>
      </c>
      <c r="BP63" s="127">
        <f t="shared" si="30"/>
        <v>0.97430555555555487</v>
      </c>
      <c r="BQ63" s="127">
        <v>0</v>
      </c>
      <c r="BR63" s="127">
        <f t="shared" si="31"/>
        <v>0.97430555555555487</v>
      </c>
      <c r="BS63" s="127">
        <v>0</v>
      </c>
      <c r="BT63" s="127">
        <f t="shared" si="32"/>
        <v>0.97430555555555487</v>
      </c>
      <c r="BU63" s="127">
        <v>0</v>
      </c>
      <c r="BV63" s="127">
        <f t="shared" si="33"/>
        <v>0.97430555555555487</v>
      </c>
      <c r="BW63" s="1068">
        <v>4.1666666666666666E-3</v>
      </c>
      <c r="BX63" s="144">
        <f t="shared" si="34"/>
        <v>0.97847222222222152</v>
      </c>
      <c r="BY63" s="145"/>
      <c r="BZ63" s="127"/>
      <c r="CA63" s="127">
        <f t="shared" si="42"/>
        <v>9.3749999999999667E-2</v>
      </c>
      <c r="CB63" s="128">
        <f t="shared" si="35"/>
        <v>20.875555555555628</v>
      </c>
      <c r="CC63" s="129"/>
      <c r="CD63" s="134">
        <f t="shared" si="36"/>
        <v>134.99999999999952</v>
      </c>
      <c r="CE63" s="134">
        <f t="shared" si="37"/>
        <v>46.97</v>
      </c>
      <c r="CG63" s="281">
        <f t="shared" si="40"/>
        <v>9.3749999999999667E-2</v>
      </c>
      <c r="CH63" s="135">
        <f t="shared" si="38"/>
        <v>134.99999999999952</v>
      </c>
      <c r="CI63" s="282">
        <f t="shared" si="41"/>
        <v>2.249999999999992</v>
      </c>
    </row>
    <row r="64" spans="1:87" hidden="1" x14ac:dyDescent="0.2">
      <c r="A64" s="1350"/>
      <c r="B64" s="1056">
        <v>21</v>
      </c>
      <c r="C64" s="1067">
        <v>2.0833333333333332E-2</v>
      </c>
      <c r="D64" s="1067">
        <f t="shared" si="39"/>
        <v>0.90555555555555522</v>
      </c>
      <c r="E64" s="1177">
        <v>0</v>
      </c>
      <c r="G64" s="1176">
        <v>4.1666666666666666E-3</v>
      </c>
      <c r="H64" s="1067">
        <f t="shared" si="0"/>
        <v>0.90972222222222188</v>
      </c>
      <c r="I64" s="1068">
        <v>3.4722222222222199E-3</v>
      </c>
      <c r="J64" s="127">
        <f t="shared" si="1"/>
        <v>0.91319444444444409</v>
      </c>
      <c r="K64" s="127">
        <v>5.5555555555555601E-3</v>
      </c>
      <c r="L64" s="127">
        <f t="shared" si="2"/>
        <v>0.91874999999999962</v>
      </c>
      <c r="M64" s="127">
        <v>4.8611111111111103E-3</v>
      </c>
      <c r="N64" s="127">
        <f t="shared" si="3"/>
        <v>0.92361111111111072</v>
      </c>
      <c r="O64" s="127">
        <v>4.1666666666666701E-3</v>
      </c>
      <c r="P64" s="127">
        <f t="shared" si="4"/>
        <v>0.92777777777777737</v>
      </c>
      <c r="Q64" s="127">
        <v>3.4722222222222199E-3</v>
      </c>
      <c r="R64" s="127">
        <f t="shared" si="5"/>
        <v>0.93124999999999958</v>
      </c>
      <c r="S64" s="127">
        <v>2.7777777777777801E-3</v>
      </c>
      <c r="T64" s="127">
        <f t="shared" si="6"/>
        <v>0.93402777777777735</v>
      </c>
      <c r="U64" s="127">
        <v>2.7777777777777801E-3</v>
      </c>
      <c r="V64" s="127">
        <f t="shared" si="7"/>
        <v>0.93680555555555511</v>
      </c>
      <c r="W64" s="127">
        <v>4.1666666666666701E-3</v>
      </c>
      <c r="X64" s="127">
        <f t="shared" si="8"/>
        <v>0.94097222222222177</v>
      </c>
      <c r="Y64" s="127">
        <v>2.0833333333333298E-3</v>
      </c>
      <c r="Z64" s="127">
        <f t="shared" si="9"/>
        <v>0.94305555555555509</v>
      </c>
      <c r="AA64" s="127">
        <v>1.38888888888889E-3</v>
      </c>
      <c r="AB64" s="127">
        <f t="shared" si="10"/>
        <v>0.94444444444444398</v>
      </c>
      <c r="AC64" s="127">
        <v>2.0833333333333298E-3</v>
      </c>
      <c r="AD64" s="127">
        <f t="shared" si="11"/>
        <v>0.9465277777777773</v>
      </c>
      <c r="AE64" s="127">
        <v>4.1666666666666701E-3</v>
      </c>
      <c r="AF64" s="127">
        <f t="shared" si="12"/>
        <v>0.95069444444444395</v>
      </c>
      <c r="AG64" s="127">
        <v>2.7777777777777801E-3</v>
      </c>
      <c r="AH64" s="127">
        <f t="shared" si="13"/>
        <v>0.95347222222222172</v>
      </c>
      <c r="AI64" s="127">
        <v>2.0833333333333298E-3</v>
      </c>
      <c r="AJ64" s="127">
        <f t="shared" si="14"/>
        <v>0.95555555555555505</v>
      </c>
      <c r="AK64" s="127">
        <v>1.38888888888889E-3</v>
      </c>
      <c r="AL64" s="127">
        <f t="shared" si="15"/>
        <v>0.95694444444444393</v>
      </c>
      <c r="AM64" s="127">
        <v>2.0833333333333298E-3</v>
      </c>
      <c r="AN64" s="127">
        <f t="shared" si="16"/>
        <v>0.95902777777777726</v>
      </c>
      <c r="AO64" s="130">
        <v>3.4722222222222199E-3</v>
      </c>
      <c r="AP64" s="127">
        <f t="shared" si="17"/>
        <v>0.96249999999999947</v>
      </c>
      <c r="AQ64" s="130">
        <v>6.2500000000000003E-3</v>
      </c>
      <c r="AR64" s="127">
        <f t="shared" si="18"/>
        <v>0.96874999999999944</v>
      </c>
      <c r="AS64" s="127">
        <v>2.7777777777777779E-3</v>
      </c>
      <c r="AT64" s="127">
        <f t="shared" si="19"/>
        <v>0.97152777777777721</v>
      </c>
      <c r="AU64" s="127">
        <v>2.7777777777777801E-3</v>
      </c>
      <c r="AV64" s="127">
        <f t="shared" si="20"/>
        <v>0.97430555555555498</v>
      </c>
      <c r="AW64" s="127">
        <v>5.5555555555555601E-3</v>
      </c>
      <c r="AX64" s="127">
        <f t="shared" si="21"/>
        <v>0.97986111111111052</v>
      </c>
      <c r="AY64" s="127">
        <v>5.5555555555555601E-3</v>
      </c>
      <c r="AZ64" s="127">
        <f t="shared" si="22"/>
        <v>0.98541666666666605</v>
      </c>
      <c r="BA64" s="127">
        <v>5.5555555555555601E-3</v>
      </c>
      <c r="BB64" s="127">
        <f t="shared" si="23"/>
        <v>0.99097222222222159</v>
      </c>
      <c r="BC64" s="1176">
        <v>4.1666666666666701E-3</v>
      </c>
      <c r="BD64" s="1067">
        <f t="shared" si="24"/>
        <v>0.99513888888888824</v>
      </c>
      <c r="BE64" s="126">
        <v>0</v>
      </c>
      <c r="BF64" s="127">
        <f t="shared" si="25"/>
        <v>0.99513888888888824</v>
      </c>
      <c r="BG64" s="127">
        <v>0</v>
      </c>
      <c r="BH64" s="127">
        <f t="shared" si="26"/>
        <v>0.99513888888888824</v>
      </c>
      <c r="BI64" s="127">
        <v>0</v>
      </c>
      <c r="BJ64" s="127">
        <f t="shared" si="27"/>
        <v>0.99513888888888824</v>
      </c>
      <c r="BK64" s="127">
        <v>0</v>
      </c>
      <c r="BL64" s="127">
        <f t="shared" si="28"/>
        <v>0.99513888888888824</v>
      </c>
      <c r="BM64" s="127">
        <v>0</v>
      </c>
      <c r="BN64" s="127">
        <f t="shared" si="29"/>
        <v>0.99513888888888824</v>
      </c>
      <c r="BO64" s="127">
        <v>0</v>
      </c>
      <c r="BP64" s="127">
        <f t="shared" si="30"/>
        <v>0.99513888888888824</v>
      </c>
      <c r="BQ64" s="127">
        <v>0</v>
      </c>
      <c r="BR64" s="127">
        <f t="shared" si="31"/>
        <v>0.99513888888888824</v>
      </c>
      <c r="BS64" s="127">
        <v>0</v>
      </c>
      <c r="BT64" s="127">
        <f t="shared" si="32"/>
        <v>0.99513888888888824</v>
      </c>
      <c r="BU64" s="127">
        <v>0</v>
      </c>
      <c r="BV64" s="127">
        <f t="shared" si="33"/>
        <v>0.99513888888888824</v>
      </c>
      <c r="BW64" s="1068">
        <v>4.1666666666666666E-3</v>
      </c>
      <c r="BX64" s="144">
        <f t="shared" si="34"/>
        <v>0.99930555555555489</v>
      </c>
      <c r="BY64" s="146"/>
      <c r="BZ64" s="127"/>
      <c r="CA64" s="127">
        <f t="shared" si="42"/>
        <v>9.3749999999999667E-2</v>
      </c>
      <c r="CB64" s="128">
        <f t="shared" si="35"/>
        <v>20.875555555555628</v>
      </c>
      <c r="CC64" s="129"/>
      <c r="CD64" s="134">
        <f t="shared" si="36"/>
        <v>134.99999999999952</v>
      </c>
      <c r="CE64" s="134">
        <f t="shared" si="37"/>
        <v>46.97</v>
      </c>
      <c r="CG64" s="281">
        <f t="shared" si="40"/>
        <v>9.3749999999999667E-2</v>
      </c>
      <c r="CH64" s="135">
        <f t="shared" si="38"/>
        <v>134.99999999999952</v>
      </c>
      <c r="CI64" s="282">
        <f t="shared" si="41"/>
        <v>2.249999999999992</v>
      </c>
    </row>
    <row r="65" spans="1:87" hidden="1" x14ac:dyDescent="0.2">
      <c r="A65" s="1350"/>
      <c r="B65" s="1056">
        <v>22</v>
      </c>
      <c r="C65" s="1067">
        <v>2.0833333333333332E-2</v>
      </c>
      <c r="D65" s="1067">
        <f t="shared" si="39"/>
        <v>0.9263888888888886</v>
      </c>
      <c r="E65" s="1177">
        <v>0</v>
      </c>
      <c r="G65" s="1176">
        <v>4.1666666666666666E-3</v>
      </c>
      <c r="H65" s="1067">
        <f t="shared" si="0"/>
        <v>0.93055555555555525</v>
      </c>
      <c r="I65" s="1068">
        <v>3.4722222222222199E-3</v>
      </c>
      <c r="J65" s="127">
        <f t="shared" si="1"/>
        <v>0.93402777777777746</v>
      </c>
      <c r="K65" s="127">
        <v>5.5555555555555601E-3</v>
      </c>
      <c r="L65" s="127">
        <f t="shared" si="2"/>
        <v>0.93958333333333299</v>
      </c>
      <c r="M65" s="127">
        <v>4.8611111111111103E-3</v>
      </c>
      <c r="N65" s="127">
        <f t="shared" si="3"/>
        <v>0.94444444444444409</v>
      </c>
      <c r="O65" s="127">
        <v>4.1666666666666701E-3</v>
      </c>
      <c r="P65" s="127">
        <f t="shared" si="4"/>
        <v>0.94861111111111074</v>
      </c>
      <c r="Q65" s="204">
        <v>3.4722222222222199E-3</v>
      </c>
      <c r="R65" s="127">
        <f t="shared" si="5"/>
        <v>0.95208333333333295</v>
      </c>
      <c r="S65" s="127">
        <v>2.7777777777777801E-3</v>
      </c>
      <c r="T65" s="127">
        <f t="shared" si="6"/>
        <v>0.95486111111111072</v>
      </c>
      <c r="U65" s="127">
        <v>2.7777777777777801E-3</v>
      </c>
      <c r="V65" s="127">
        <f t="shared" si="7"/>
        <v>0.95763888888888848</v>
      </c>
      <c r="W65" s="127">
        <v>4.1666666666666701E-3</v>
      </c>
      <c r="X65" s="127">
        <f t="shared" si="8"/>
        <v>0.96180555555555514</v>
      </c>
      <c r="Y65" s="127">
        <v>2.0833333333333298E-3</v>
      </c>
      <c r="Z65" s="127">
        <f t="shared" si="9"/>
        <v>0.96388888888888846</v>
      </c>
      <c r="AA65" s="127">
        <v>1.38888888888889E-3</v>
      </c>
      <c r="AB65" s="127">
        <f t="shared" si="10"/>
        <v>0.96527777777777735</v>
      </c>
      <c r="AC65" s="127">
        <v>2.0833333333333298E-3</v>
      </c>
      <c r="AD65" s="127">
        <f t="shared" si="11"/>
        <v>0.96736111111111067</v>
      </c>
      <c r="AE65" s="127">
        <v>4.1666666666666701E-3</v>
      </c>
      <c r="AF65" s="127">
        <f t="shared" si="12"/>
        <v>0.97152777777777732</v>
      </c>
      <c r="AG65" s="127">
        <v>2.7777777777777801E-3</v>
      </c>
      <c r="AH65" s="127">
        <f t="shared" si="13"/>
        <v>0.97430555555555509</v>
      </c>
      <c r="AI65" s="127">
        <v>2.0833333333333298E-3</v>
      </c>
      <c r="AJ65" s="127">
        <f t="shared" si="14"/>
        <v>0.97638888888888842</v>
      </c>
      <c r="AK65" s="127">
        <v>1.38888888888889E-3</v>
      </c>
      <c r="AL65" s="127">
        <f t="shared" si="15"/>
        <v>0.9777777777777773</v>
      </c>
      <c r="AM65" s="127">
        <v>2.0833333333333298E-3</v>
      </c>
      <c r="AN65" s="127">
        <f t="shared" si="16"/>
        <v>0.97986111111111063</v>
      </c>
      <c r="AO65" s="130">
        <v>3.4722222222222199E-3</v>
      </c>
      <c r="AP65" s="127">
        <f t="shared" si="17"/>
        <v>0.98333333333333284</v>
      </c>
      <c r="AQ65" s="130">
        <v>6.2500000000000003E-3</v>
      </c>
      <c r="AR65" s="127">
        <f t="shared" si="18"/>
        <v>0.98958333333333282</v>
      </c>
      <c r="AS65" s="127">
        <v>2.7777777777777779E-3</v>
      </c>
      <c r="AT65" s="127">
        <f t="shared" si="19"/>
        <v>0.99236111111111058</v>
      </c>
      <c r="AU65" s="127">
        <v>2.7777777777777801E-3</v>
      </c>
      <c r="AV65" s="127">
        <f t="shared" si="20"/>
        <v>0.99513888888888835</v>
      </c>
      <c r="AW65" s="127">
        <v>5.5555555555555601E-3</v>
      </c>
      <c r="AX65" s="127">
        <f t="shared" si="21"/>
        <v>1.0006944444444439</v>
      </c>
      <c r="AY65" s="127">
        <v>5.5555555555555601E-3</v>
      </c>
      <c r="AZ65" s="127">
        <f t="shared" si="22"/>
        <v>1.0062499999999994</v>
      </c>
      <c r="BA65" s="127">
        <v>5.5555555555555601E-3</v>
      </c>
      <c r="BB65" s="127">
        <f t="shared" si="23"/>
        <v>1.011805555555555</v>
      </c>
      <c r="BC65" s="1176">
        <v>4.1666666666666701E-3</v>
      </c>
      <c r="BD65" s="1067">
        <f t="shared" si="24"/>
        <v>1.0159722222222216</v>
      </c>
      <c r="BE65" s="126">
        <v>0</v>
      </c>
      <c r="BF65" s="127">
        <f t="shared" si="25"/>
        <v>1.0159722222222216</v>
      </c>
      <c r="BG65" s="127">
        <v>0</v>
      </c>
      <c r="BH65" s="127">
        <f t="shared" si="26"/>
        <v>1.0159722222222216</v>
      </c>
      <c r="BI65" s="127">
        <v>0</v>
      </c>
      <c r="BJ65" s="127">
        <f t="shared" si="27"/>
        <v>1.0159722222222216</v>
      </c>
      <c r="BK65" s="127">
        <v>0</v>
      </c>
      <c r="BL65" s="127">
        <f t="shared" si="28"/>
        <v>1.0159722222222216</v>
      </c>
      <c r="BM65" s="127">
        <v>0</v>
      </c>
      <c r="BN65" s="127">
        <f t="shared" si="29"/>
        <v>1.0159722222222216</v>
      </c>
      <c r="BO65" s="127">
        <v>0</v>
      </c>
      <c r="BP65" s="127">
        <f t="shared" si="30"/>
        <v>1.0159722222222216</v>
      </c>
      <c r="BQ65" s="127">
        <v>0</v>
      </c>
      <c r="BR65" s="127">
        <f t="shared" si="31"/>
        <v>1.0159722222222216</v>
      </c>
      <c r="BS65" s="127">
        <v>0</v>
      </c>
      <c r="BT65" s="127">
        <f t="shared" si="32"/>
        <v>1.0159722222222216</v>
      </c>
      <c r="BU65" s="127">
        <v>0</v>
      </c>
      <c r="BV65" s="127">
        <f t="shared" si="33"/>
        <v>1.0159722222222216</v>
      </c>
      <c r="BW65" s="1068">
        <v>4.1666666666666666E-3</v>
      </c>
      <c r="BX65" s="144">
        <f t="shared" si="34"/>
        <v>1.0201388888888883</v>
      </c>
      <c r="BY65" s="145"/>
      <c r="BZ65" s="127"/>
      <c r="CA65" s="127">
        <f t="shared" si="42"/>
        <v>9.3749999999999667E-2</v>
      </c>
      <c r="CB65" s="128">
        <f t="shared" si="35"/>
        <v>20.875555555555628</v>
      </c>
      <c r="CC65" s="129"/>
      <c r="CD65" s="134">
        <f t="shared" si="36"/>
        <v>134.99999999999952</v>
      </c>
      <c r="CE65" s="134">
        <f t="shared" si="37"/>
        <v>46.97</v>
      </c>
      <c r="CG65" s="281">
        <f t="shared" si="40"/>
        <v>9.3749999999999667E-2</v>
      </c>
      <c r="CH65" s="135">
        <f t="shared" si="38"/>
        <v>134.99999999999952</v>
      </c>
      <c r="CI65" s="282">
        <f t="shared" si="41"/>
        <v>2.249999999999992</v>
      </c>
    </row>
    <row r="66" spans="1:87" hidden="1" x14ac:dyDescent="0.2">
      <c r="A66" s="1350"/>
      <c r="B66" s="1056">
        <v>23</v>
      </c>
      <c r="C66" s="1067">
        <v>2.0833333333333332E-2</v>
      </c>
      <c r="D66" s="1067">
        <f t="shared" si="39"/>
        <v>0.94722222222222197</v>
      </c>
      <c r="E66" s="1177">
        <v>0</v>
      </c>
      <c r="G66" s="1176">
        <v>4.1666666666666666E-3</v>
      </c>
      <c r="H66" s="1067">
        <f t="shared" si="0"/>
        <v>0.95138888888888862</v>
      </c>
      <c r="I66" s="1068">
        <v>3.4722222222222199E-3</v>
      </c>
      <c r="J66" s="127">
        <f t="shared" si="1"/>
        <v>0.95486111111111083</v>
      </c>
      <c r="K66" s="127">
        <v>5.5555555555555601E-3</v>
      </c>
      <c r="L66" s="127">
        <f t="shared" si="2"/>
        <v>0.96041666666666636</v>
      </c>
      <c r="M66" s="127">
        <v>4.8611111111111103E-3</v>
      </c>
      <c r="N66" s="127">
        <f t="shared" si="3"/>
        <v>0.96527777777777746</v>
      </c>
      <c r="O66" s="127">
        <v>4.1666666666666701E-3</v>
      </c>
      <c r="P66" s="127">
        <f t="shared" si="4"/>
        <v>0.96944444444444411</v>
      </c>
      <c r="Q66" s="204">
        <v>3.4722222222222199E-3</v>
      </c>
      <c r="R66" s="127">
        <f t="shared" si="5"/>
        <v>0.97291666666666632</v>
      </c>
      <c r="S66" s="127">
        <v>2.7777777777777801E-3</v>
      </c>
      <c r="T66" s="127">
        <f t="shared" si="6"/>
        <v>0.97569444444444409</v>
      </c>
      <c r="U66" s="127">
        <v>2.7777777777777801E-3</v>
      </c>
      <c r="V66" s="127">
        <f t="shared" si="7"/>
        <v>0.97847222222222185</v>
      </c>
      <c r="W66" s="127">
        <v>4.1666666666666701E-3</v>
      </c>
      <c r="X66" s="127">
        <f t="shared" si="8"/>
        <v>0.98263888888888851</v>
      </c>
      <c r="Y66" s="127">
        <v>2.0833333333333298E-3</v>
      </c>
      <c r="Z66" s="127">
        <f t="shared" si="9"/>
        <v>0.98472222222222183</v>
      </c>
      <c r="AA66" s="127">
        <v>1.38888888888889E-3</v>
      </c>
      <c r="AB66" s="127">
        <f t="shared" si="10"/>
        <v>0.98611111111111072</v>
      </c>
      <c r="AC66" s="127">
        <v>2.0833333333333298E-3</v>
      </c>
      <c r="AD66" s="127">
        <f t="shared" si="11"/>
        <v>0.98819444444444404</v>
      </c>
      <c r="AE66" s="127">
        <v>4.1666666666666701E-3</v>
      </c>
      <c r="AF66" s="127">
        <f t="shared" si="12"/>
        <v>0.99236111111111069</v>
      </c>
      <c r="AG66" s="127">
        <v>2.7777777777777801E-3</v>
      </c>
      <c r="AH66" s="127">
        <f t="shared" si="13"/>
        <v>0.99513888888888846</v>
      </c>
      <c r="AI66" s="127">
        <v>2.0833333333333298E-3</v>
      </c>
      <c r="AJ66" s="127">
        <f t="shared" si="14"/>
        <v>0.99722222222222179</v>
      </c>
      <c r="AK66" s="127">
        <v>1.38888888888889E-3</v>
      </c>
      <c r="AL66" s="127">
        <f t="shared" si="15"/>
        <v>0.99861111111111067</v>
      </c>
      <c r="AM66" s="127">
        <v>2.0833333333333298E-3</v>
      </c>
      <c r="AN66" s="127">
        <f t="shared" si="16"/>
        <v>1.0006944444444441</v>
      </c>
      <c r="AO66" s="130">
        <v>3.4722222222222199E-3</v>
      </c>
      <c r="AP66" s="127">
        <f t="shared" si="17"/>
        <v>1.0041666666666664</v>
      </c>
      <c r="AQ66" s="130">
        <v>6.2500000000000003E-3</v>
      </c>
      <c r="AR66" s="127">
        <f t="shared" si="18"/>
        <v>1.0104166666666665</v>
      </c>
      <c r="AS66" s="127">
        <v>2.7777777777777779E-3</v>
      </c>
      <c r="AT66" s="127">
        <f t="shared" si="19"/>
        <v>1.0131944444444443</v>
      </c>
      <c r="AU66" s="127">
        <v>2.7777777777777801E-3</v>
      </c>
      <c r="AV66" s="127">
        <f t="shared" si="20"/>
        <v>1.0159722222222221</v>
      </c>
      <c r="AW66" s="127">
        <v>5.5555555555555601E-3</v>
      </c>
      <c r="AX66" s="127">
        <f t="shared" si="21"/>
        <v>1.0215277777777776</v>
      </c>
      <c r="AY66" s="127">
        <v>5.5555555555555601E-3</v>
      </c>
      <c r="AZ66" s="127">
        <f t="shared" si="22"/>
        <v>1.0270833333333331</v>
      </c>
      <c r="BA66" s="127">
        <v>5.5555555555555601E-3</v>
      </c>
      <c r="BB66" s="127">
        <f t="shared" si="23"/>
        <v>1.0326388888888887</v>
      </c>
      <c r="BC66" s="1176">
        <v>4.1666666666666701E-3</v>
      </c>
      <c r="BD66" s="1067">
        <f t="shared" si="24"/>
        <v>1.0368055555555553</v>
      </c>
      <c r="BE66" s="126">
        <v>0</v>
      </c>
      <c r="BF66" s="127">
        <f t="shared" si="25"/>
        <v>1.0368055555555553</v>
      </c>
      <c r="BG66" s="127">
        <v>0</v>
      </c>
      <c r="BH66" s="127">
        <f t="shared" si="26"/>
        <v>1.0368055555555553</v>
      </c>
      <c r="BI66" s="127">
        <v>0</v>
      </c>
      <c r="BJ66" s="127">
        <f t="shared" si="27"/>
        <v>1.0368055555555553</v>
      </c>
      <c r="BK66" s="127">
        <v>0</v>
      </c>
      <c r="BL66" s="127">
        <f t="shared" si="28"/>
        <v>1.0368055555555553</v>
      </c>
      <c r="BM66" s="127">
        <v>0</v>
      </c>
      <c r="BN66" s="127">
        <f t="shared" si="29"/>
        <v>1.0368055555555553</v>
      </c>
      <c r="BO66" s="127">
        <v>0</v>
      </c>
      <c r="BP66" s="127">
        <f t="shared" si="30"/>
        <v>1.0368055555555553</v>
      </c>
      <c r="BQ66" s="127">
        <v>0</v>
      </c>
      <c r="BR66" s="127">
        <f t="shared" si="31"/>
        <v>1.0368055555555553</v>
      </c>
      <c r="BS66" s="127">
        <v>0</v>
      </c>
      <c r="BT66" s="127">
        <f t="shared" si="32"/>
        <v>1.0368055555555553</v>
      </c>
      <c r="BU66" s="127">
        <v>0</v>
      </c>
      <c r="BV66" s="127">
        <f t="shared" si="33"/>
        <v>1.0368055555555553</v>
      </c>
      <c r="BW66" s="1068">
        <v>4.1666666666666666E-3</v>
      </c>
      <c r="BX66" s="144">
        <f t="shared" si="34"/>
        <v>1.040972222222222</v>
      </c>
      <c r="BY66" s="146"/>
      <c r="BZ66" s="127"/>
      <c r="CA66" s="127">
        <f t="shared" si="42"/>
        <v>9.375E-2</v>
      </c>
      <c r="CB66" s="128">
        <f t="shared" si="35"/>
        <v>20.875555555555554</v>
      </c>
      <c r="CC66" s="129"/>
      <c r="CD66" s="134">
        <f t="shared" si="36"/>
        <v>135</v>
      </c>
      <c r="CE66" s="134">
        <f t="shared" si="37"/>
        <v>46.97</v>
      </c>
      <c r="CG66" s="281">
        <f t="shared" si="40"/>
        <v>9.375E-2</v>
      </c>
      <c r="CH66" s="135">
        <f t="shared" si="38"/>
        <v>135</v>
      </c>
      <c r="CI66" s="282">
        <f t="shared" si="41"/>
        <v>2.25</v>
      </c>
    </row>
    <row r="67" spans="1:87" hidden="1" x14ac:dyDescent="0.2">
      <c r="A67" s="1350"/>
      <c r="B67" s="1056">
        <v>24</v>
      </c>
      <c r="C67" s="1067">
        <v>2.0833333333333332E-2</v>
      </c>
      <c r="D67" s="1067">
        <f t="shared" si="39"/>
        <v>0.96805555555555534</v>
      </c>
      <c r="E67" s="1177">
        <v>0</v>
      </c>
      <c r="G67" s="1176">
        <v>4.1666666666666666E-3</v>
      </c>
      <c r="H67" s="1067">
        <f t="shared" si="0"/>
        <v>0.97222222222222199</v>
      </c>
      <c r="I67" s="1068">
        <v>3.4722222222222199E-3</v>
      </c>
      <c r="J67" s="127">
        <f t="shared" si="1"/>
        <v>0.9756944444444442</v>
      </c>
      <c r="K67" s="127">
        <v>5.5555555555555601E-3</v>
      </c>
      <c r="L67" s="127">
        <f t="shared" si="2"/>
        <v>0.98124999999999973</v>
      </c>
      <c r="M67" s="127">
        <v>4.8611111111111103E-3</v>
      </c>
      <c r="N67" s="127">
        <f t="shared" si="3"/>
        <v>0.98611111111111083</v>
      </c>
      <c r="O67" s="127">
        <v>4.1666666666666701E-3</v>
      </c>
      <c r="P67" s="127">
        <f t="shared" si="4"/>
        <v>0.99027777777777748</v>
      </c>
      <c r="Q67" s="127">
        <v>3.4722222222222199E-3</v>
      </c>
      <c r="R67" s="127">
        <f t="shared" si="5"/>
        <v>0.99374999999999969</v>
      </c>
      <c r="S67" s="127">
        <v>2.7777777777777801E-3</v>
      </c>
      <c r="T67" s="127">
        <f t="shared" si="6"/>
        <v>0.99652777777777746</v>
      </c>
      <c r="U67" s="127">
        <v>2.7777777777777801E-3</v>
      </c>
      <c r="V67" s="127">
        <f t="shared" si="7"/>
        <v>0.99930555555555522</v>
      </c>
      <c r="W67" s="127">
        <v>4.1666666666666701E-3</v>
      </c>
      <c r="X67" s="127">
        <f t="shared" si="8"/>
        <v>1.0034722222222219</v>
      </c>
      <c r="Y67" s="127">
        <v>2.0833333333333298E-3</v>
      </c>
      <c r="Z67" s="127">
        <f t="shared" si="9"/>
        <v>1.0055555555555553</v>
      </c>
      <c r="AA67" s="127">
        <v>1.38888888888889E-3</v>
      </c>
      <c r="AB67" s="127">
        <f t="shared" si="10"/>
        <v>1.0069444444444442</v>
      </c>
      <c r="AC67" s="127">
        <v>2.0833333333333298E-3</v>
      </c>
      <c r="AD67" s="127">
        <f t="shared" si="11"/>
        <v>1.0090277777777776</v>
      </c>
      <c r="AE67" s="127">
        <v>4.1666666666666701E-3</v>
      </c>
      <c r="AF67" s="127">
        <f t="shared" si="12"/>
        <v>1.0131944444444443</v>
      </c>
      <c r="AG67" s="127">
        <v>2.7777777777777801E-3</v>
      </c>
      <c r="AH67" s="127">
        <f t="shared" si="13"/>
        <v>1.0159722222222221</v>
      </c>
      <c r="AI67" s="127">
        <v>2.0833333333333298E-3</v>
      </c>
      <c r="AJ67" s="127">
        <f t="shared" si="14"/>
        <v>1.0180555555555555</v>
      </c>
      <c r="AK67" s="127">
        <v>1.38888888888889E-3</v>
      </c>
      <c r="AL67" s="127">
        <f t="shared" si="15"/>
        <v>1.0194444444444444</v>
      </c>
      <c r="AM67" s="127">
        <v>2.0833333333333298E-3</v>
      </c>
      <c r="AN67" s="127">
        <f t="shared" si="16"/>
        <v>1.0215277777777778</v>
      </c>
      <c r="AO67" s="130">
        <v>3.4722222222222199E-3</v>
      </c>
      <c r="AP67" s="127">
        <f t="shared" si="17"/>
        <v>1.0250000000000001</v>
      </c>
      <c r="AQ67" s="130">
        <v>6.2500000000000003E-3</v>
      </c>
      <c r="AR67" s="127">
        <f t="shared" si="18"/>
        <v>1.0312500000000002</v>
      </c>
      <c r="AS67" s="127">
        <v>2.7777777777777779E-3</v>
      </c>
      <c r="AT67" s="127">
        <f t="shared" si="19"/>
        <v>1.034027777777778</v>
      </c>
      <c r="AU67" s="127">
        <v>2.7777777777777801E-3</v>
      </c>
      <c r="AV67" s="127">
        <f t="shared" si="20"/>
        <v>1.0368055555555558</v>
      </c>
      <c r="AW67" s="127">
        <v>5.5555555555555601E-3</v>
      </c>
      <c r="AX67" s="127">
        <f t="shared" si="21"/>
        <v>1.0423611111111113</v>
      </c>
      <c r="AY67" s="127">
        <v>5.5555555555555601E-3</v>
      </c>
      <c r="AZ67" s="127">
        <f t="shared" si="22"/>
        <v>1.0479166666666668</v>
      </c>
      <c r="BA67" s="127">
        <v>5.5555555555555601E-3</v>
      </c>
      <c r="BB67" s="127">
        <f t="shared" si="23"/>
        <v>1.0534722222222224</v>
      </c>
      <c r="BC67" s="1176">
        <v>4.1666666666666701E-3</v>
      </c>
      <c r="BD67" s="1067">
        <f t="shared" si="24"/>
        <v>1.057638888888889</v>
      </c>
      <c r="BE67" s="126">
        <v>0</v>
      </c>
      <c r="BF67" s="127">
        <f t="shared" si="25"/>
        <v>1.057638888888889</v>
      </c>
      <c r="BG67" s="127">
        <v>0</v>
      </c>
      <c r="BH67" s="127">
        <f t="shared" si="26"/>
        <v>1.057638888888889</v>
      </c>
      <c r="BI67" s="127">
        <v>0</v>
      </c>
      <c r="BJ67" s="127">
        <f t="shared" si="27"/>
        <v>1.057638888888889</v>
      </c>
      <c r="BK67" s="127">
        <v>0</v>
      </c>
      <c r="BL67" s="127">
        <f t="shared" si="28"/>
        <v>1.057638888888889</v>
      </c>
      <c r="BM67" s="127">
        <v>0</v>
      </c>
      <c r="BN67" s="127">
        <f t="shared" si="29"/>
        <v>1.057638888888889</v>
      </c>
      <c r="BO67" s="127">
        <v>0</v>
      </c>
      <c r="BP67" s="127">
        <f t="shared" si="30"/>
        <v>1.057638888888889</v>
      </c>
      <c r="BQ67" s="127">
        <v>0</v>
      </c>
      <c r="BR67" s="127">
        <f t="shared" si="31"/>
        <v>1.057638888888889</v>
      </c>
      <c r="BS67" s="127">
        <v>0</v>
      </c>
      <c r="BT67" s="127">
        <f t="shared" si="32"/>
        <v>1.057638888888889</v>
      </c>
      <c r="BU67" s="127">
        <v>0</v>
      </c>
      <c r="BV67" s="127">
        <f t="shared" si="33"/>
        <v>1.057638888888889</v>
      </c>
      <c r="BW67" s="1068">
        <v>4.1666666666666666E-3</v>
      </c>
      <c r="BX67" s="144">
        <f t="shared" si="34"/>
        <v>1.0618055555555557</v>
      </c>
      <c r="BY67" s="145"/>
      <c r="BZ67" s="127"/>
      <c r="CA67" s="127">
        <f t="shared" si="42"/>
        <v>9.3750000000000333E-2</v>
      </c>
      <c r="CB67" s="128">
        <f t="shared" si="35"/>
        <v>20.875555555555479</v>
      </c>
      <c r="CC67" s="129"/>
      <c r="CD67" s="134">
        <f t="shared" si="36"/>
        <v>135.00000000000048</v>
      </c>
      <c r="CE67" s="134">
        <f t="shared" si="37"/>
        <v>46.97</v>
      </c>
      <c r="CG67" s="281">
        <f t="shared" si="40"/>
        <v>9.3750000000000333E-2</v>
      </c>
      <c r="CH67" s="135">
        <f t="shared" si="38"/>
        <v>135.00000000000048</v>
      </c>
      <c r="CI67" s="282">
        <f t="shared" si="41"/>
        <v>2.250000000000008</v>
      </c>
    </row>
    <row r="68" spans="1:87" hidden="1" x14ac:dyDescent="0.2">
      <c r="A68" s="1350"/>
      <c r="B68" s="1056">
        <v>25</v>
      </c>
      <c r="C68" s="1067">
        <v>2.7777777777777776E-2</v>
      </c>
      <c r="D68" s="1067">
        <f t="shared" si="39"/>
        <v>0.99583333333333313</v>
      </c>
      <c r="E68" s="1177">
        <v>0</v>
      </c>
      <c r="G68" s="1176">
        <v>4.1666666666666666E-3</v>
      </c>
      <c r="H68" s="1067">
        <f t="shared" si="0"/>
        <v>0.99999999999999978</v>
      </c>
      <c r="I68" s="1068">
        <v>3.4722222222222199E-3</v>
      </c>
      <c r="J68" s="127">
        <f t="shared" si="1"/>
        <v>1.0034722222222221</v>
      </c>
      <c r="K68" s="127">
        <v>5.5555555555555601E-3</v>
      </c>
      <c r="L68" s="127">
        <f t="shared" si="2"/>
        <v>1.0090277777777776</v>
      </c>
      <c r="M68" s="127">
        <v>4.8611111111111103E-3</v>
      </c>
      <c r="N68" s="127">
        <f t="shared" si="3"/>
        <v>1.0138888888888888</v>
      </c>
      <c r="O68" s="127">
        <v>4.1666666666666701E-3</v>
      </c>
      <c r="P68" s="127">
        <f t="shared" si="4"/>
        <v>1.0180555555555555</v>
      </c>
      <c r="Q68" s="204">
        <v>3.4722222222222199E-3</v>
      </c>
      <c r="R68" s="127">
        <f t="shared" si="5"/>
        <v>1.0215277777777778</v>
      </c>
      <c r="S68" s="127">
        <v>2.7777777777777801E-3</v>
      </c>
      <c r="T68" s="127">
        <f t="shared" si="6"/>
        <v>1.0243055555555556</v>
      </c>
      <c r="U68" s="127">
        <v>2.7777777777777801E-3</v>
      </c>
      <c r="V68" s="127">
        <f t="shared" si="7"/>
        <v>1.0270833333333333</v>
      </c>
      <c r="W68" s="127">
        <v>4.1666666666666701E-3</v>
      </c>
      <c r="X68" s="127">
        <f t="shared" si="8"/>
        <v>1.03125</v>
      </c>
      <c r="Y68" s="127">
        <v>2.0833333333333298E-3</v>
      </c>
      <c r="Z68" s="127">
        <f t="shared" si="9"/>
        <v>1.0333333333333334</v>
      </c>
      <c r="AA68" s="127">
        <v>1.38888888888889E-3</v>
      </c>
      <c r="AB68" s="127">
        <f t="shared" si="10"/>
        <v>1.0347222222222223</v>
      </c>
      <c r="AC68" s="127">
        <v>2.0833333333333298E-3</v>
      </c>
      <c r="AD68" s="127">
        <f t="shared" si="11"/>
        <v>1.0368055555555558</v>
      </c>
      <c r="AE68" s="127">
        <v>4.1666666666666701E-3</v>
      </c>
      <c r="AF68" s="127">
        <f t="shared" si="12"/>
        <v>1.0409722222222224</v>
      </c>
      <c r="AG68" s="127">
        <v>2.7777777777777801E-3</v>
      </c>
      <c r="AH68" s="127">
        <f t="shared" si="13"/>
        <v>1.0437500000000002</v>
      </c>
      <c r="AI68" s="127">
        <v>2.0833333333333298E-3</v>
      </c>
      <c r="AJ68" s="127">
        <f t="shared" si="14"/>
        <v>1.0458333333333336</v>
      </c>
      <c r="AK68" s="127">
        <v>1.38888888888889E-3</v>
      </c>
      <c r="AL68" s="127">
        <f t="shared" si="15"/>
        <v>1.0472222222222225</v>
      </c>
      <c r="AM68" s="127">
        <v>2.0833333333333298E-3</v>
      </c>
      <c r="AN68" s="127">
        <f t="shared" si="16"/>
        <v>1.0493055555555559</v>
      </c>
      <c r="AO68" s="130">
        <v>3.4722222222222199E-3</v>
      </c>
      <c r="AP68" s="127">
        <f t="shared" si="17"/>
        <v>1.0527777777777783</v>
      </c>
      <c r="AQ68" s="130">
        <v>6.2500000000000003E-3</v>
      </c>
      <c r="AR68" s="127">
        <f t="shared" si="18"/>
        <v>1.0590277777777783</v>
      </c>
      <c r="AS68" s="127">
        <v>2.7777777777777779E-3</v>
      </c>
      <c r="AT68" s="127">
        <f t="shared" si="19"/>
        <v>1.0618055555555561</v>
      </c>
      <c r="AU68" s="127">
        <v>2.7777777777777801E-3</v>
      </c>
      <c r="AV68" s="127">
        <f t="shared" si="20"/>
        <v>1.0645833333333339</v>
      </c>
      <c r="AW68" s="127">
        <v>5.5555555555555601E-3</v>
      </c>
      <c r="AX68" s="127">
        <f t="shared" si="21"/>
        <v>1.0701388888888894</v>
      </c>
      <c r="AY68" s="127">
        <v>5.5555555555555601E-3</v>
      </c>
      <c r="AZ68" s="127">
        <f t="shared" si="22"/>
        <v>1.075694444444445</v>
      </c>
      <c r="BA68" s="127">
        <v>5.5555555555555601E-3</v>
      </c>
      <c r="BB68" s="127">
        <f t="shared" si="23"/>
        <v>1.0812500000000005</v>
      </c>
      <c r="BC68" s="1176">
        <v>4.1666666666666701E-3</v>
      </c>
      <c r="BD68" s="1067">
        <f t="shared" si="24"/>
        <v>1.0854166666666671</v>
      </c>
      <c r="BE68" s="126">
        <v>0</v>
      </c>
      <c r="BF68" s="127">
        <f t="shared" si="25"/>
        <v>1.0854166666666671</v>
      </c>
      <c r="BG68" s="127">
        <v>0</v>
      </c>
      <c r="BH68" s="127">
        <f t="shared" si="26"/>
        <v>1.0854166666666671</v>
      </c>
      <c r="BI68" s="127">
        <v>0</v>
      </c>
      <c r="BJ68" s="127">
        <f t="shared" si="27"/>
        <v>1.0854166666666671</v>
      </c>
      <c r="BK68" s="127">
        <v>0</v>
      </c>
      <c r="BL68" s="127">
        <f t="shared" si="28"/>
        <v>1.0854166666666671</v>
      </c>
      <c r="BM68" s="127">
        <v>0</v>
      </c>
      <c r="BN68" s="127">
        <f t="shared" si="29"/>
        <v>1.0854166666666671</v>
      </c>
      <c r="BO68" s="127">
        <v>0</v>
      </c>
      <c r="BP68" s="127">
        <f t="shared" si="30"/>
        <v>1.0854166666666671</v>
      </c>
      <c r="BQ68" s="127">
        <v>0</v>
      </c>
      <c r="BR68" s="127">
        <f t="shared" si="31"/>
        <v>1.0854166666666671</v>
      </c>
      <c r="BS68" s="127">
        <v>0</v>
      </c>
      <c r="BT68" s="127">
        <f t="shared" si="32"/>
        <v>1.0854166666666671</v>
      </c>
      <c r="BU68" s="127">
        <v>0</v>
      </c>
      <c r="BV68" s="127">
        <f t="shared" si="33"/>
        <v>1.0854166666666671</v>
      </c>
      <c r="BW68" s="1068">
        <v>4.1666666666666666E-3</v>
      </c>
      <c r="BX68" s="144">
        <f t="shared" si="34"/>
        <v>1.0895833333333338</v>
      </c>
      <c r="BY68" s="146"/>
      <c r="BZ68" s="127"/>
      <c r="CA68" s="127">
        <f t="shared" si="42"/>
        <v>9.3750000000000666E-2</v>
      </c>
      <c r="CB68" s="128">
        <f t="shared" si="35"/>
        <v>20.875555555555408</v>
      </c>
      <c r="CC68" s="129"/>
      <c r="CD68" s="134">
        <f t="shared" si="36"/>
        <v>135.00000000000097</v>
      </c>
      <c r="CE68" s="134">
        <f t="shared" si="37"/>
        <v>46.97</v>
      </c>
      <c r="CG68" s="281">
        <f t="shared" si="40"/>
        <v>9.3750000000000666E-2</v>
      </c>
      <c r="CH68" s="135">
        <f t="shared" si="38"/>
        <v>135.00000000000097</v>
      </c>
      <c r="CI68" s="282">
        <f t="shared" si="41"/>
        <v>2.250000000000016</v>
      </c>
    </row>
    <row r="69" spans="1:87" ht="13.5" hidden="1" thickBot="1" x14ac:dyDescent="0.25">
      <c r="A69" s="1351"/>
      <c r="B69" s="1059">
        <v>26</v>
      </c>
      <c r="C69" s="1079">
        <v>2.7777777777777776E-2</v>
      </c>
      <c r="D69" s="1079">
        <f t="shared" si="39"/>
        <v>1.0236111111111108</v>
      </c>
      <c r="E69" s="1182">
        <v>0</v>
      </c>
      <c r="F69" s="1126"/>
      <c r="G69" s="1183">
        <v>4.1666666666666666E-3</v>
      </c>
      <c r="H69" s="1079">
        <f t="shared" si="0"/>
        <v>1.0277777777777775</v>
      </c>
      <c r="I69" s="197">
        <v>3.4722222222222199E-3</v>
      </c>
      <c r="J69" s="353">
        <f t="shared" si="1"/>
        <v>1.0312499999999998</v>
      </c>
      <c r="K69" s="353">
        <v>5.5555555555555601E-3</v>
      </c>
      <c r="L69" s="353">
        <f t="shared" si="2"/>
        <v>1.0368055555555553</v>
      </c>
      <c r="M69" s="353">
        <v>4.8611111111111103E-3</v>
      </c>
      <c r="N69" s="353">
        <f t="shared" si="3"/>
        <v>1.0416666666666665</v>
      </c>
      <c r="O69" s="353">
        <v>4.1666666666666701E-3</v>
      </c>
      <c r="P69" s="353">
        <f t="shared" si="4"/>
        <v>1.0458333333333332</v>
      </c>
      <c r="Q69" s="353">
        <v>3.4722222222222199E-3</v>
      </c>
      <c r="R69" s="353">
        <f t="shared" si="5"/>
        <v>1.0493055555555555</v>
      </c>
      <c r="S69" s="353">
        <v>2.7777777777777801E-3</v>
      </c>
      <c r="T69" s="353">
        <f t="shared" si="6"/>
        <v>1.0520833333333333</v>
      </c>
      <c r="U69" s="353">
        <v>2.7777777777777801E-3</v>
      </c>
      <c r="V69" s="353">
        <f t="shared" si="7"/>
        <v>1.054861111111111</v>
      </c>
      <c r="W69" s="353">
        <v>4.1666666666666701E-3</v>
      </c>
      <c r="X69" s="353">
        <f t="shared" si="8"/>
        <v>1.0590277777777777</v>
      </c>
      <c r="Y69" s="353">
        <v>2.0833333333333298E-3</v>
      </c>
      <c r="Z69" s="353">
        <f t="shared" si="9"/>
        <v>1.0611111111111111</v>
      </c>
      <c r="AA69" s="353">
        <v>1.38888888888889E-3</v>
      </c>
      <c r="AB69" s="353">
        <f t="shared" si="10"/>
        <v>1.0625</v>
      </c>
      <c r="AC69" s="353">
        <v>2.0833333333333298E-3</v>
      </c>
      <c r="AD69" s="353">
        <f t="shared" si="11"/>
        <v>1.0645833333333334</v>
      </c>
      <c r="AE69" s="353">
        <v>4.1666666666666701E-3</v>
      </c>
      <c r="AF69" s="353">
        <f t="shared" si="12"/>
        <v>1.0687500000000001</v>
      </c>
      <c r="AG69" s="353">
        <v>2.7777777777777801E-3</v>
      </c>
      <c r="AH69" s="353">
        <f t="shared" si="13"/>
        <v>1.0715277777777779</v>
      </c>
      <c r="AI69" s="353">
        <v>2.0833333333333298E-3</v>
      </c>
      <c r="AJ69" s="353">
        <f t="shared" si="14"/>
        <v>1.0736111111111113</v>
      </c>
      <c r="AK69" s="353">
        <v>1.38888888888889E-3</v>
      </c>
      <c r="AL69" s="353">
        <f t="shared" si="15"/>
        <v>1.0750000000000002</v>
      </c>
      <c r="AM69" s="353">
        <v>2.0833333333333298E-3</v>
      </c>
      <c r="AN69" s="353">
        <f t="shared" si="16"/>
        <v>1.0770833333333336</v>
      </c>
      <c r="AO69" s="132">
        <v>3.4722222222222199E-3</v>
      </c>
      <c r="AP69" s="353">
        <f t="shared" si="17"/>
        <v>1.0805555555555559</v>
      </c>
      <c r="AQ69" s="132">
        <v>6.2500000000000003E-3</v>
      </c>
      <c r="AR69" s="353">
        <f t="shared" si="18"/>
        <v>1.086805555555556</v>
      </c>
      <c r="AS69" s="353">
        <v>2.7777777777777779E-3</v>
      </c>
      <c r="AT69" s="353">
        <f t="shared" si="19"/>
        <v>1.0895833333333338</v>
      </c>
      <c r="AU69" s="353">
        <v>2.7777777777777801E-3</v>
      </c>
      <c r="AV69" s="353">
        <f t="shared" si="20"/>
        <v>1.0923611111111116</v>
      </c>
      <c r="AW69" s="353">
        <v>5.5555555555555601E-3</v>
      </c>
      <c r="AX69" s="353">
        <f t="shared" si="21"/>
        <v>1.0979166666666671</v>
      </c>
      <c r="AY69" s="353">
        <v>5.5555555555555601E-3</v>
      </c>
      <c r="AZ69" s="353">
        <f t="shared" si="22"/>
        <v>1.1034722222222226</v>
      </c>
      <c r="BA69" s="353">
        <v>5.5555555555555601E-3</v>
      </c>
      <c r="BB69" s="353">
        <f t="shared" si="23"/>
        <v>1.1090277777777782</v>
      </c>
      <c r="BC69" s="1183">
        <v>4.1666666666666701E-3</v>
      </c>
      <c r="BD69" s="1079">
        <f t="shared" si="24"/>
        <v>1.1131944444444448</v>
      </c>
      <c r="BE69" s="1080">
        <v>0</v>
      </c>
      <c r="BF69" s="353">
        <f t="shared" si="25"/>
        <v>1.1131944444444448</v>
      </c>
      <c r="BG69" s="353">
        <v>0</v>
      </c>
      <c r="BH69" s="353">
        <f t="shared" si="26"/>
        <v>1.1131944444444448</v>
      </c>
      <c r="BI69" s="353">
        <v>0</v>
      </c>
      <c r="BJ69" s="353">
        <f t="shared" si="27"/>
        <v>1.1131944444444448</v>
      </c>
      <c r="BK69" s="353">
        <v>0</v>
      </c>
      <c r="BL69" s="353">
        <f t="shared" si="28"/>
        <v>1.1131944444444448</v>
      </c>
      <c r="BM69" s="353">
        <v>0</v>
      </c>
      <c r="BN69" s="353">
        <f t="shared" si="29"/>
        <v>1.1131944444444448</v>
      </c>
      <c r="BO69" s="353">
        <v>0</v>
      </c>
      <c r="BP69" s="353">
        <f t="shared" si="30"/>
        <v>1.1131944444444448</v>
      </c>
      <c r="BQ69" s="353">
        <v>0</v>
      </c>
      <c r="BR69" s="353">
        <f t="shared" si="31"/>
        <v>1.1131944444444448</v>
      </c>
      <c r="BS69" s="353">
        <v>0</v>
      </c>
      <c r="BT69" s="353">
        <f t="shared" si="32"/>
        <v>1.1131944444444448</v>
      </c>
      <c r="BU69" s="353">
        <v>0</v>
      </c>
      <c r="BV69" s="353">
        <f t="shared" si="33"/>
        <v>1.1131944444444448</v>
      </c>
      <c r="BW69" s="197">
        <v>4.1666666666666666E-3</v>
      </c>
      <c r="BX69" s="198">
        <f t="shared" si="34"/>
        <v>1.1173611111111115</v>
      </c>
      <c r="BY69" s="199"/>
      <c r="BZ69" s="353"/>
      <c r="CA69" s="353">
        <f t="shared" si="42"/>
        <v>9.3750000000000666E-2</v>
      </c>
      <c r="CB69" s="864">
        <f t="shared" si="35"/>
        <v>20.875555555555408</v>
      </c>
      <c r="CC69" s="1065"/>
      <c r="CD69" s="134">
        <f t="shared" si="36"/>
        <v>135.00000000000097</v>
      </c>
      <c r="CE69" s="134">
        <f t="shared" si="37"/>
        <v>46.97</v>
      </c>
      <c r="CG69" s="281">
        <f t="shared" si="40"/>
        <v>9.3750000000000666E-2</v>
      </c>
      <c r="CH69" s="135">
        <f t="shared" si="38"/>
        <v>135.00000000000097</v>
      </c>
      <c r="CI69" s="282">
        <f t="shared" si="41"/>
        <v>2.250000000000016</v>
      </c>
    </row>
    <row r="70" spans="1:87" x14ac:dyDescent="0.2">
      <c r="B70" s="74"/>
      <c r="C70" s="74"/>
      <c r="D70" s="74"/>
      <c r="E70" s="74"/>
      <c r="F70" s="74"/>
      <c r="G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row>
    <row r="71" spans="1:87" x14ac:dyDescent="0.2">
      <c r="H71" s="134"/>
      <c r="I71" s="134"/>
      <c r="J71" s="134"/>
      <c r="K71" s="134"/>
      <c r="L71" s="74"/>
      <c r="M71" s="74"/>
    </row>
    <row r="72" spans="1:87" x14ac:dyDescent="0.2">
      <c r="B72" s="134" t="s">
        <v>25</v>
      </c>
      <c r="H72" s="134"/>
      <c r="I72" s="134"/>
      <c r="J72" s="74">
        <v>19</v>
      </c>
    </row>
    <row r="73" spans="1:87" x14ac:dyDescent="0.2">
      <c r="B73" s="134" t="s">
        <v>26</v>
      </c>
      <c r="H73" s="134"/>
      <c r="I73" s="134"/>
      <c r="J73" s="74">
        <v>0</v>
      </c>
    </row>
    <row r="74" spans="1:87" x14ac:dyDescent="0.2">
      <c r="B74" s="134" t="s">
        <v>27</v>
      </c>
      <c r="H74" s="134"/>
      <c r="I74" s="134"/>
      <c r="J74" s="74">
        <f>+J72+J73</f>
        <v>19</v>
      </c>
    </row>
    <row r="75" spans="1:87" x14ac:dyDescent="0.2">
      <c r="B75" s="134" t="s">
        <v>28</v>
      </c>
      <c r="H75" s="134"/>
      <c r="I75" s="134"/>
      <c r="J75" s="261">
        <v>46.97</v>
      </c>
      <c r="K75" s="75"/>
      <c r="L75" s="134" t="s">
        <v>21</v>
      </c>
    </row>
    <row r="76" spans="1:87" x14ac:dyDescent="0.2">
      <c r="B76" s="18" t="s">
        <v>29</v>
      </c>
      <c r="H76" s="134"/>
      <c r="I76" s="134"/>
      <c r="J76" s="1184">
        <f>+H21+BX21</f>
        <v>9.3449999999999989</v>
      </c>
      <c r="K76" s="75"/>
      <c r="L76" s="134" t="s">
        <v>21</v>
      </c>
    </row>
    <row r="77" spans="1:87" x14ac:dyDescent="0.2">
      <c r="B77" s="134" t="s">
        <v>30</v>
      </c>
      <c r="H77" s="134"/>
      <c r="I77" s="134"/>
      <c r="J77" s="611">
        <f>+J76+J75</f>
        <v>56.314999999999998</v>
      </c>
      <c r="K77" s="134"/>
      <c r="L77" s="134" t="s">
        <v>31</v>
      </c>
      <c r="N77" s="74"/>
      <c r="O77" s="74"/>
    </row>
    <row r="79" spans="1:87" x14ac:dyDescent="0.2">
      <c r="H79" s="134"/>
      <c r="I79" s="134"/>
      <c r="J79" s="134"/>
      <c r="K79" s="134"/>
    </row>
    <row r="80" spans="1:87" x14ac:dyDescent="0.2">
      <c r="H80" s="134"/>
      <c r="I80" s="134"/>
      <c r="J80" s="134"/>
      <c r="K80" s="134"/>
    </row>
  </sheetData>
  <mergeCells count="11">
    <mergeCell ref="CG20:CI20"/>
    <mergeCell ref="BZ21:BZ22"/>
    <mergeCell ref="B23:CC23"/>
    <mergeCell ref="A24:A69"/>
    <mergeCell ref="B19:D19"/>
    <mergeCell ref="H19:BD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3:CK59"/>
  <sheetViews>
    <sheetView topLeftCell="A13" zoomScale="85" zoomScaleNormal="85" workbookViewId="0">
      <selection activeCell="S31" sqref="S31"/>
    </sheetView>
  </sheetViews>
  <sheetFormatPr baseColWidth="10" defaultRowHeight="12.75" x14ac:dyDescent="0.2"/>
  <cols>
    <col min="1" max="1" width="5.7109375" style="134" customWidth="1"/>
    <col min="2" max="2" width="10.85546875" style="134" customWidth="1"/>
    <col min="3" max="3" width="11.140625" style="134" hidden="1" customWidth="1"/>
    <col min="4" max="4" width="7.140625" style="134" customWidth="1"/>
    <col min="5" max="6" width="11.5703125" style="134" hidden="1" customWidth="1"/>
    <col min="7" max="7" width="11" style="134" hidden="1" customWidth="1"/>
    <col min="8" max="8" width="9.28515625" style="74" customWidth="1"/>
    <col min="9" max="9" width="11.28515625" style="74" hidden="1" customWidth="1"/>
    <col min="10" max="10" width="7.7109375" style="74" customWidth="1"/>
    <col min="11" max="11" width="14.42578125" style="74" hidden="1" customWidth="1"/>
    <col min="12" max="12" width="9" style="134" customWidth="1"/>
    <col min="13" max="13" width="11.28515625" style="134" hidden="1" customWidth="1"/>
    <col min="14" max="14" width="7.140625" style="134" customWidth="1"/>
    <col min="15" max="15" width="11.28515625" style="134" hidden="1" customWidth="1"/>
    <col min="16" max="16" width="8.85546875" style="134" customWidth="1"/>
    <col min="17" max="17" width="11.28515625" style="134" hidden="1" customWidth="1"/>
    <col min="18" max="21" width="10.85546875" style="134" hidden="1" customWidth="1"/>
    <col min="22" max="22" width="9.5703125" style="134" customWidth="1"/>
    <col min="23" max="23" width="7.5703125" style="134" hidden="1" customWidth="1"/>
    <col min="24" max="24" width="7.28515625" style="134" customWidth="1"/>
    <col min="25" max="26" width="10.42578125" style="134" hidden="1" customWidth="1"/>
    <col min="27" max="27" width="10.5703125" style="134" hidden="1" customWidth="1"/>
    <col min="28" max="28" width="9.5703125" style="134" customWidth="1"/>
    <col min="29" max="30" width="11.42578125" style="134" hidden="1" customWidth="1"/>
    <col min="31" max="31" width="12.7109375" style="134" hidden="1" customWidth="1"/>
    <col min="32" max="32" width="12.7109375" style="134" customWidth="1"/>
    <col min="33" max="34" width="11.42578125" style="134" hidden="1" customWidth="1"/>
    <col min="35" max="35" width="10.5703125" style="134" hidden="1" customWidth="1"/>
    <col min="36" max="36" width="9" style="134" customWidth="1"/>
    <col min="37" max="38" width="10.42578125" style="134" hidden="1" customWidth="1"/>
    <col min="39" max="39" width="7.5703125" style="134" hidden="1" customWidth="1"/>
    <col min="40" max="40" width="7.28515625" style="134" customWidth="1"/>
    <col min="41" max="44" width="10.5703125" style="134" hidden="1" customWidth="1"/>
    <col min="45" max="47" width="11.42578125" style="134" hidden="1" customWidth="1"/>
    <col min="48" max="48" width="8.85546875" style="134" customWidth="1"/>
    <col min="49" max="49" width="9.7109375" style="134" hidden="1" customWidth="1"/>
    <col min="50" max="50" width="7.140625" style="134" customWidth="1"/>
    <col min="51" max="51" width="11.42578125" style="134" hidden="1" customWidth="1"/>
    <col min="52" max="52" width="9" style="134" customWidth="1"/>
    <col min="53" max="53" width="11.42578125" style="134" hidden="1" customWidth="1"/>
    <col min="54" max="54" width="7.7109375" style="134" customWidth="1"/>
    <col min="55" max="55" width="11.42578125" style="134" hidden="1" customWidth="1"/>
    <col min="56" max="56" width="10.140625" style="134" customWidth="1"/>
    <col min="57" max="74" width="11.42578125" style="134" hidden="1" customWidth="1"/>
    <col min="75" max="75" width="12.42578125" style="134" hidden="1" customWidth="1"/>
    <col min="76" max="76" width="9.85546875" style="134" customWidth="1"/>
    <col min="77" max="77" width="11.42578125" style="134" hidden="1" customWidth="1"/>
    <col min="78" max="78" width="8.140625" style="134" customWidth="1"/>
    <col min="79" max="79" width="7.85546875" style="134" customWidth="1"/>
    <col min="80" max="80" width="9" style="134" customWidth="1"/>
    <col min="81" max="81" width="13.28515625" style="134" customWidth="1"/>
    <col min="82" max="84" width="0" style="134" hidden="1" customWidth="1"/>
    <col min="85" max="87" width="9" style="134" hidden="1" customWidth="1"/>
    <col min="88" max="256" width="11.42578125" style="134"/>
    <col min="257" max="257" width="5.7109375" style="134" customWidth="1"/>
    <col min="258" max="258" width="10.85546875" style="134" customWidth="1"/>
    <col min="259" max="259" width="0" style="134" hidden="1" customWidth="1"/>
    <col min="260" max="260" width="7.140625" style="134" customWidth="1"/>
    <col min="261" max="263" width="0" style="134" hidden="1" customWidth="1"/>
    <col min="264" max="264" width="9.28515625" style="134" customWidth="1"/>
    <col min="265" max="265" width="0" style="134" hidden="1" customWidth="1"/>
    <col min="266" max="266" width="7.7109375" style="134" customWidth="1"/>
    <col min="267" max="267" width="0" style="134" hidden="1" customWidth="1"/>
    <col min="268" max="268" width="9" style="134" customWidth="1"/>
    <col min="269" max="269" width="0" style="134" hidden="1" customWidth="1"/>
    <col min="270" max="270" width="7.140625" style="134" customWidth="1"/>
    <col min="271" max="271" width="0" style="134" hidden="1" customWidth="1"/>
    <col min="272" max="272" width="8.85546875" style="134" customWidth="1"/>
    <col min="273" max="277" width="0" style="134" hidden="1" customWidth="1"/>
    <col min="278" max="278" width="9.5703125" style="134" customWidth="1"/>
    <col min="279" max="279" width="0" style="134" hidden="1" customWidth="1"/>
    <col min="280" max="280" width="7.28515625" style="134" customWidth="1"/>
    <col min="281" max="283" width="0" style="134" hidden="1" customWidth="1"/>
    <col min="284" max="284" width="9.5703125" style="134" customWidth="1"/>
    <col min="285" max="287" width="0" style="134" hidden="1" customWidth="1"/>
    <col min="288" max="288" width="12.7109375" style="134" customWidth="1"/>
    <col min="289" max="291" width="0" style="134" hidden="1" customWidth="1"/>
    <col min="292" max="292" width="9" style="134" customWidth="1"/>
    <col min="293" max="295" width="0" style="134" hidden="1" customWidth="1"/>
    <col min="296" max="296" width="7.28515625" style="134" customWidth="1"/>
    <col min="297" max="303" width="0" style="134" hidden="1" customWidth="1"/>
    <col min="304" max="304" width="8.85546875" style="134" customWidth="1"/>
    <col min="305" max="305" width="0" style="134" hidden="1" customWidth="1"/>
    <col min="306" max="306" width="7.140625" style="134" customWidth="1"/>
    <col min="307" max="307" width="0" style="134" hidden="1" customWidth="1"/>
    <col min="308" max="308" width="9" style="134" customWidth="1"/>
    <col min="309" max="309" width="0" style="134" hidden="1" customWidth="1"/>
    <col min="310" max="310" width="7.7109375" style="134" customWidth="1"/>
    <col min="311" max="311" width="0" style="134" hidden="1" customWidth="1"/>
    <col min="312" max="312" width="10.140625" style="134" customWidth="1"/>
    <col min="313" max="331" width="0" style="134" hidden="1" customWidth="1"/>
    <col min="332" max="332" width="9.85546875" style="134" customWidth="1"/>
    <col min="333" max="333" width="0" style="134" hidden="1" customWidth="1"/>
    <col min="334" max="334" width="8.140625" style="134" customWidth="1"/>
    <col min="335" max="335" width="7.85546875" style="134" customWidth="1"/>
    <col min="336" max="336" width="9" style="134" customWidth="1"/>
    <col min="337" max="337" width="13.28515625" style="134" customWidth="1"/>
    <col min="338" max="343" width="0" style="134" hidden="1" customWidth="1"/>
    <col min="344" max="512" width="11.42578125" style="134"/>
    <col min="513" max="513" width="5.7109375" style="134" customWidth="1"/>
    <col min="514" max="514" width="10.85546875" style="134" customWidth="1"/>
    <col min="515" max="515" width="0" style="134" hidden="1" customWidth="1"/>
    <col min="516" max="516" width="7.140625" style="134" customWidth="1"/>
    <col min="517" max="519" width="0" style="134" hidden="1" customWidth="1"/>
    <col min="520" max="520" width="9.28515625" style="134" customWidth="1"/>
    <col min="521" max="521" width="0" style="134" hidden="1" customWidth="1"/>
    <col min="522" max="522" width="7.7109375" style="134" customWidth="1"/>
    <col min="523" max="523" width="0" style="134" hidden="1" customWidth="1"/>
    <col min="524" max="524" width="9" style="134" customWidth="1"/>
    <col min="525" max="525" width="0" style="134" hidden="1" customWidth="1"/>
    <col min="526" max="526" width="7.140625" style="134" customWidth="1"/>
    <col min="527" max="527" width="0" style="134" hidden="1" customWidth="1"/>
    <col min="528" max="528" width="8.85546875" style="134" customWidth="1"/>
    <col min="529" max="533" width="0" style="134" hidden="1" customWidth="1"/>
    <col min="534" max="534" width="9.5703125" style="134" customWidth="1"/>
    <col min="535" max="535" width="0" style="134" hidden="1" customWidth="1"/>
    <col min="536" max="536" width="7.28515625" style="134" customWidth="1"/>
    <col min="537" max="539" width="0" style="134" hidden="1" customWidth="1"/>
    <col min="540" max="540" width="9.5703125" style="134" customWidth="1"/>
    <col min="541" max="543" width="0" style="134" hidden="1" customWidth="1"/>
    <col min="544" max="544" width="12.7109375" style="134" customWidth="1"/>
    <col min="545" max="547" width="0" style="134" hidden="1" customWidth="1"/>
    <col min="548" max="548" width="9" style="134" customWidth="1"/>
    <col min="549" max="551" width="0" style="134" hidden="1" customWidth="1"/>
    <col min="552" max="552" width="7.28515625" style="134" customWidth="1"/>
    <col min="553" max="559" width="0" style="134" hidden="1" customWidth="1"/>
    <col min="560" max="560" width="8.85546875" style="134" customWidth="1"/>
    <col min="561" max="561" width="0" style="134" hidden="1" customWidth="1"/>
    <col min="562" max="562" width="7.140625" style="134" customWidth="1"/>
    <col min="563" max="563" width="0" style="134" hidden="1" customWidth="1"/>
    <col min="564" max="564" width="9" style="134" customWidth="1"/>
    <col min="565" max="565" width="0" style="134" hidden="1" customWidth="1"/>
    <col min="566" max="566" width="7.7109375" style="134" customWidth="1"/>
    <col min="567" max="567" width="0" style="134" hidden="1" customWidth="1"/>
    <col min="568" max="568" width="10.140625" style="134" customWidth="1"/>
    <col min="569" max="587" width="0" style="134" hidden="1" customWidth="1"/>
    <col min="588" max="588" width="9.85546875" style="134" customWidth="1"/>
    <col min="589" max="589" width="0" style="134" hidden="1" customWidth="1"/>
    <col min="590" max="590" width="8.140625" style="134" customWidth="1"/>
    <col min="591" max="591" width="7.85546875" style="134" customWidth="1"/>
    <col min="592" max="592" width="9" style="134" customWidth="1"/>
    <col min="593" max="593" width="13.28515625" style="134" customWidth="1"/>
    <col min="594" max="599" width="0" style="134" hidden="1" customWidth="1"/>
    <col min="600" max="768" width="11.42578125" style="134"/>
    <col min="769" max="769" width="5.7109375" style="134" customWidth="1"/>
    <col min="770" max="770" width="10.85546875" style="134" customWidth="1"/>
    <col min="771" max="771" width="0" style="134" hidden="1" customWidth="1"/>
    <col min="772" max="772" width="7.140625" style="134" customWidth="1"/>
    <col min="773" max="775" width="0" style="134" hidden="1" customWidth="1"/>
    <col min="776" max="776" width="9.28515625" style="134" customWidth="1"/>
    <col min="777" max="777" width="0" style="134" hidden="1" customWidth="1"/>
    <col min="778" max="778" width="7.7109375" style="134" customWidth="1"/>
    <col min="779" max="779" width="0" style="134" hidden="1" customWidth="1"/>
    <col min="780" max="780" width="9" style="134" customWidth="1"/>
    <col min="781" max="781" width="0" style="134" hidden="1" customWidth="1"/>
    <col min="782" max="782" width="7.140625" style="134" customWidth="1"/>
    <col min="783" max="783" width="0" style="134" hidden="1" customWidth="1"/>
    <col min="784" max="784" width="8.85546875" style="134" customWidth="1"/>
    <col min="785" max="789" width="0" style="134" hidden="1" customWidth="1"/>
    <col min="790" max="790" width="9.5703125" style="134" customWidth="1"/>
    <col min="791" max="791" width="0" style="134" hidden="1" customWidth="1"/>
    <col min="792" max="792" width="7.28515625" style="134" customWidth="1"/>
    <col min="793" max="795" width="0" style="134" hidden="1" customWidth="1"/>
    <col min="796" max="796" width="9.5703125" style="134" customWidth="1"/>
    <col min="797" max="799" width="0" style="134" hidden="1" customWidth="1"/>
    <col min="800" max="800" width="12.7109375" style="134" customWidth="1"/>
    <col min="801" max="803" width="0" style="134" hidden="1" customWidth="1"/>
    <col min="804" max="804" width="9" style="134" customWidth="1"/>
    <col min="805" max="807" width="0" style="134" hidden="1" customWidth="1"/>
    <col min="808" max="808" width="7.28515625" style="134" customWidth="1"/>
    <col min="809" max="815" width="0" style="134" hidden="1" customWidth="1"/>
    <col min="816" max="816" width="8.85546875" style="134" customWidth="1"/>
    <col min="817" max="817" width="0" style="134" hidden="1" customWidth="1"/>
    <col min="818" max="818" width="7.140625" style="134" customWidth="1"/>
    <col min="819" max="819" width="0" style="134" hidden="1" customWidth="1"/>
    <col min="820" max="820" width="9" style="134" customWidth="1"/>
    <col min="821" max="821" width="0" style="134" hidden="1" customWidth="1"/>
    <col min="822" max="822" width="7.7109375" style="134" customWidth="1"/>
    <col min="823" max="823" width="0" style="134" hidden="1" customWidth="1"/>
    <col min="824" max="824" width="10.140625" style="134" customWidth="1"/>
    <col min="825" max="843" width="0" style="134" hidden="1" customWidth="1"/>
    <col min="844" max="844" width="9.85546875" style="134" customWidth="1"/>
    <col min="845" max="845" width="0" style="134" hidden="1" customWidth="1"/>
    <col min="846" max="846" width="8.140625" style="134" customWidth="1"/>
    <col min="847" max="847" width="7.85546875" style="134" customWidth="1"/>
    <col min="848" max="848" width="9" style="134" customWidth="1"/>
    <col min="849" max="849" width="13.28515625" style="134" customWidth="1"/>
    <col min="850" max="855" width="0" style="134" hidden="1" customWidth="1"/>
    <col min="856" max="1024" width="11.42578125" style="134"/>
    <col min="1025" max="1025" width="5.7109375" style="134" customWidth="1"/>
    <col min="1026" max="1026" width="10.85546875" style="134" customWidth="1"/>
    <col min="1027" max="1027" width="0" style="134" hidden="1" customWidth="1"/>
    <col min="1028" max="1028" width="7.140625" style="134" customWidth="1"/>
    <col min="1029" max="1031" width="0" style="134" hidden="1" customWidth="1"/>
    <col min="1032" max="1032" width="9.28515625" style="134" customWidth="1"/>
    <col min="1033" max="1033" width="0" style="134" hidden="1" customWidth="1"/>
    <col min="1034" max="1034" width="7.7109375" style="134" customWidth="1"/>
    <col min="1035" max="1035" width="0" style="134" hidden="1" customWidth="1"/>
    <col min="1036" max="1036" width="9" style="134" customWidth="1"/>
    <col min="1037" max="1037" width="0" style="134" hidden="1" customWidth="1"/>
    <col min="1038" max="1038" width="7.140625" style="134" customWidth="1"/>
    <col min="1039" max="1039" width="0" style="134" hidden="1" customWidth="1"/>
    <col min="1040" max="1040" width="8.85546875" style="134" customWidth="1"/>
    <col min="1041" max="1045" width="0" style="134" hidden="1" customWidth="1"/>
    <col min="1046" max="1046" width="9.5703125" style="134" customWidth="1"/>
    <col min="1047" max="1047" width="0" style="134" hidden="1" customWidth="1"/>
    <col min="1048" max="1048" width="7.28515625" style="134" customWidth="1"/>
    <col min="1049" max="1051" width="0" style="134" hidden="1" customWidth="1"/>
    <col min="1052" max="1052" width="9.5703125" style="134" customWidth="1"/>
    <col min="1053" max="1055" width="0" style="134" hidden="1" customWidth="1"/>
    <col min="1056" max="1056" width="12.7109375" style="134" customWidth="1"/>
    <col min="1057" max="1059" width="0" style="134" hidden="1" customWidth="1"/>
    <col min="1060" max="1060" width="9" style="134" customWidth="1"/>
    <col min="1061" max="1063" width="0" style="134" hidden="1" customWidth="1"/>
    <col min="1064" max="1064" width="7.28515625" style="134" customWidth="1"/>
    <col min="1065" max="1071" width="0" style="134" hidden="1" customWidth="1"/>
    <col min="1072" max="1072" width="8.85546875" style="134" customWidth="1"/>
    <col min="1073" max="1073" width="0" style="134" hidden="1" customWidth="1"/>
    <col min="1074" max="1074" width="7.140625" style="134" customWidth="1"/>
    <col min="1075" max="1075" width="0" style="134" hidden="1" customWidth="1"/>
    <col min="1076" max="1076" width="9" style="134" customWidth="1"/>
    <col min="1077" max="1077" width="0" style="134" hidden="1" customWidth="1"/>
    <col min="1078" max="1078" width="7.7109375" style="134" customWidth="1"/>
    <col min="1079" max="1079" width="0" style="134" hidden="1" customWidth="1"/>
    <col min="1080" max="1080" width="10.140625" style="134" customWidth="1"/>
    <col min="1081" max="1099" width="0" style="134" hidden="1" customWidth="1"/>
    <col min="1100" max="1100" width="9.85546875" style="134" customWidth="1"/>
    <col min="1101" max="1101" width="0" style="134" hidden="1" customWidth="1"/>
    <col min="1102" max="1102" width="8.140625" style="134" customWidth="1"/>
    <col min="1103" max="1103" width="7.85546875" style="134" customWidth="1"/>
    <col min="1104" max="1104" width="9" style="134" customWidth="1"/>
    <col min="1105" max="1105" width="13.28515625" style="134" customWidth="1"/>
    <col min="1106" max="1111" width="0" style="134" hidden="1" customWidth="1"/>
    <col min="1112" max="1280" width="11.42578125" style="134"/>
    <col min="1281" max="1281" width="5.7109375" style="134" customWidth="1"/>
    <col min="1282" max="1282" width="10.85546875" style="134" customWidth="1"/>
    <col min="1283" max="1283" width="0" style="134" hidden="1" customWidth="1"/>
    <col min="1284" max="1284" width="7.140625" style="134" customWidth="1"/>
    <col min="1285" max="1287" width="0" style="134" hidden="1" customWidth="1"/>
    <col min="1288" max="1288" width="9.28515625" style="134" customWidth="1"/>
    <col min="1289" max="1289" width="0" style="134" hidden="1" customWidth="1"/>
    <col min="1290" max="1290" width="7.7109375" style="134" customWidth="1"/>
    <col min="1291" max="1291" width="0" style="134" hidden="1" customWidth="1"/>
    <col min="1292" max="1292" width="9" style="134" customWidth="1"/>
    <col min="1293" max="1293" width="0" style="134" hidden="1" customWidth="1"/>
    <col min="1294" max="1294" width="7.140625" style="134" customWidth="1"/>
    <col min="1295" max="1295" width="0" style="134" hidden="1" customWidth="1"/>
    <col min="1296" max="1296" width="8.85546875" style="134" customWidth="1"/>
    <col min="1297" max="1301" width="0" style="134" hidden="1" customWidth="1"/>
    <col min="1302" max="1302" width="9.5703125" style="134" customWidth="1"/>
    <col min="1303" max="1303" width="0" style="134" hidden="1" customWidth="1"/>
    <col min="1304" max="1304" width="7.28515625" style="134" customWidth="1"/>
    <col min="1305" max="1307" width="0" style="134" hidden="1" customWidth="1"/>
    <col min="1308" max="1308" width="9.5703125" style="134" customWidth="1"/>
    <col min="1309" max="1311" width="0" style="134" hidden="1" customWidth="1"/>
    <col min="1312" max="1312" width="12.7109375" style="134" customWidth="1"/>
    <col min="1313" max="1315" width="0" style="134" hidden="1" customWidth="1"/>
    <col min="1316" max="1316" width="9" style="134" customWidth="1"/>
    <col min="1317" max="1319" width="0" style="134" hidden="1" customWidth="1"/>
    <col min="1320" max="1320" width="7.28515625" style="134" customWidth="1"/>
    <col min="1321" max="1327" width="0" style="134" hidden="1" customWidth="1"/>
    <col min="1328" max="1328" width="8.85546875" style="134" customWidth="1"/>
    <col min="1329" max="1329" width="0" style="134" hidden="1" customWidth="1"/>
    <col min="1330" max="1330" width="7.140625" style="134" customWidth="1"/>
    <col min="1331" max="1331" width="0" style="134" hidden="1" customWidth="1"/>
    <col min="1332" max="1332" width="9" style="134" customWidth="1"/>
    <col min="1333" max="1333" width="0" style="134" hidden="1" customWidth="1"/>
    <col min="1334" max="1334" width="7.7109375" style="134" customWidth="1"/>
    <col min="1335" max="1335" width="0" style="134" hidden="1" customWidth="1"/>
    <col min="1336" max="1336" width="10.140625" style="134" customWidth="1"/>
    <col min="1337" max="1355" width="0" style="134" hidden="1" customWidth="1"/>
    <col min="1356" max="1356" width="9.85546875" style="134" customWidth="1"/>
    <col min="1357" max="1357" width="0" style="134" hidden="1" customWidth="1"/>
    <col min="1358" max="1358" width="8.140625" style="134" customWidth="1"/>
    <col min="1359" max="1359" width="7.85546875" style="134" customWidth="1"/>
    <col min="1360" max="1360" width="9" style="134" customWidth="1"/>
    <col min="1361" max="1361" width="13.28515625" style="134" customWidth="1"/>
    <col min="1362" max="1367" width="0" style="134" hidden="1" customWidth="1"/>
    <col min="1368" max="1536" width="11.42578125" style="134"/>
    <col min="1537" max="1537" width="5.7109375" style="134" customWidth="1"/>
    <col min="1538" max="1538" width="10.85546875" style="134" customWidth="1"/>
    <col min="1539" max="1539" width="0" style="134" hidden="1" customWidth="1"/>
    <col min="1540" max="1540" width="7.140625" style="134" customWidth="1"/>
    <col min="1541" max="1543" width="0" style="134" hidden="1" customWidth="1"/>
    <col min="1544" max="1544" width="9.28515625" style="134" customWidth="1"/>
    <col min="1545" max="1545" width="0" style="134" hidden="1" customWidth="1"/>
    <col min="1546" max="1546" width="7.7109375" style="134" customWidth="1"/>
    <col min="1547" max="1547" width="0" style="134" hidden="1" customWidth="1"/>
    <col min="1548" max="1548" width="9" style="134" customWidth="1"/>
    <col min="1549" max="1549" width="0" style="134" hidden="1" customWidth="1"/>
    <col min="1550" max="1550" width="7.140625" style="134" customWidth="1"/>
    <col min="1551" max="1551" width="0" style="134" hidden="1" customWidth="1"/>
    <col min="1552" max="1552" width="8.85546875" style="134" customWidth="1"/>
    <col min="1553" max="1557" width="0" style="134" hidden="1" customWidth="1"/>
    <col min="1558" max="1558" width="9.5703125" style="134" customWidth="1"/>
    <col min="1559" max="1559" width="0" style="134" hidden="1" customWidth="1"/>
    <col min="1560" max="1560" width="7.28515625" style="134" customWidth="1"/>
    <col min="1561" max="1563" width="0" style="134" hidden="1" customWidth="1"/>
    <col min="1564" max="1564" width="9.5703125" style="134" customWidth="1"/>
    <col min="1565" max="1567" width="0" style="134" hidden="1" customWidth="1"/>
    <col min="1568" max="1568" width="12.7109375" style="134" customWidth="1"/>
    <col min="1569" max="1571" width="0" style="134" hidden="1" customWidth="1"/>
    <col min="1572" max="1572" width="9" style="134" customWidth="1"/>
    <col min="1573" max="1575" width="0" style="134" hidden="1" customWidth="1"/>
    <col min="1576" max="1576" width="7.28515625" style="134" customWidth="1"/>
    <col min="1577" max="1583" width="0" style="134" hidden="1" customWidth="1"/>
    <col min="1584" max="1584" width="8.85546875" style="134" customWidth="1"/>
    <col min="1585" max="1585" width="0" style="134" hidden="1" customWidth="1"/>
    <col min="1586" max="1586" width="7.140625" style="134" customWidth="1"/>
    <col min="1587" max="1587" width="0" style="134" hidden="1" customWidth="1"/>
    <col min="1588" max="1588" width="9" style="134" customWidth="1"/>
    <col min="1589" max="1589" width="0" style="134" hidden="1" customWidth="1"/>
    <col min="1590" max="1590" width="7.7109375" style="134" customWidth="1"/>
    <col min="1591" max="1591" width="0" style="134" hidden="1" customWidth="1"/>
    <col min="1592" max="1592" width="10.140625" style="134" customWidth="1"/>
    <col min="1593" max="1611" width="0" style="134" hidden="1" customWidth="1"/>
    <col min="1612" max="1612" width="9.85546875" style="134" customWidth="1"/>
    <col min="1613" max="1613" width="0" style="134" hidden="1" customWidth="1"/>
    <col min="1614" max="1614" width="8.140625" style="134" customWidth="1"/>
    <col min="1615" max="1615" width="7.85546875" style="134" customWidth="1"/>
    <col min="1616" max="1616" width="9" style="134" customWidth="1"/>
    <col min="1617" max="1617" width="13.28515625" style="134" customWidth="1"/>
    <col min="1618" max="1623" width="0" style="134" hidden="1" customWidth="1"/>
    <col min="1624" max="1792" width="11.42578125" style="134"/>
    <col min="1793" max="1793" width="5.7109375" style="134" customWidth="1"/>
    <col min="1794" max="1794" width="10.85546875" style="134" customWidth="1"/>
    <col min="1795" max="1795" width="0" style="134" hidden="1" customWidth="1"/>
    <col min="1796" max="1796" width="7.140625" style="134" customWidth="1"/>
    <col min="1797" max="1799" width="0" style="134" hidden="1" customWidth="1"/>
    <col min="1800" max="1800" width="9.28515625" style="134" customWidth="1"/>
    <col min="1801" max="1801" width="0" style="134" hidden="1" customWidth="1"/>
    <col min="1802" max="1802" width="7.7109375" style="134" customWidth="1"/>
    <col min="1803" max="1803" width="0" style="134" hidden="1" customWidth="1"/>
    <col min="1804" max="1804" width="9" style="134" customWidth="1"/>
    <col min="1805" max="1805" width="0" style="134" hidden="1" customWidth="1"/>
    <col min="1806" max="1806" width="7.140625" style="134" customWidth="1"/>
    <col min="1807" max="1807" width="0" style="134" hidden="1" customWidth="1"/>
    <col min="1808" max="1808" width="8.85546875" style="134" customWidth="1"/>
    <col min="1809" max="1813" width="0" style="134" hidden="1" customWidth="1"/>
    <col min="1814" max="1814" width="9.5703125" style="134" customWidth="1"/>
    <col min="1815" max="1815" width="0" style="134" hidden="1" customWidth="1"/>
    <col min="1816" max="1816" width="7.28515625" style="134" customWidth="1"/>
    <col min="1817" max="1819" width="0" style="134" hidden="1" customWidth="1"/>
    <col min="1820" max="1820" width="9.5703125" style="134" customWidth="1"/>
    <col min="1821" max="1823" width="0" style="134" hidden="1" customWidth="1"/>
    <col min="1824" max="1824" width="12.7109375" style="134" customWidth="1"/>
    <col min="1825" max="1827" width="0" style="134" hidden="1" customWidth="1"/>
    <col min="1828" max="1828" width="9" style="134" customWidth="1"/>
    <col min="1829" max="1831" width="0" style="134" hidden="1" customWidth="1"/>
    <col min="1832" max="1832" width="7.28515625" style="134" customWidth="1"/>
    <col min="1833" max="1839" width="0" style="134" hidden="1" customWidth="1"/>
    <col min="1840" max="1840" width="8.85546875" style="134" customWidth="1"/>
    <col min="1841" max="1841" width="0" style="134" hidden="1" customWidth="1"/>
    <col min="1842" max="1842" width="7.140625" style="134" customWidth="1"/>
    <col min="1843" max="1843" width="0" style="134" hidden="1" customWidth="1"/>
    <col min="1844" max="1844" width="9" style="134" customWidth="1"/>
    <col min="1845" max="1845" width="0" style="134" hidden="1" customWidth="1"/>
    <col min="1846" max="1846" width="7.7109375" style="134" customWidth="1"/>
    <col min="1847" max="1847" width="0" style="134" hidden="1" customWidth="1"/>
    <col min="1848" max="1848" width="10.140625" style="134" customWidth="1"/>
    <col min="1849" max="1867" width="0" style="134" hidden="1" customWidth="1"/>
    <col min="1868" max="1868" width="9.85546875" style="134" customWidth="1"/>
    <col min="1869" max="1869" width="0" style="134" hidden="1" customWidth="1"/>
    <col min="1870" max="1870" width="8.140625" style="134" customWidth="1"/>
    <col min="1871" max="1871" width="7.85546875" style="134" customWidth="1"/>
    <col min="1872" max="1872" width="9" style="134" customWidth="1"/>
    <col min="1873" max="1873" width="13.28515625" style="134" customWidth="1"/>
    <col min="1874" max="1879" width="0" style="134" hidden="1" customWidth="1"/>
    <col min="1880" max="2048" width="11.42578125" style="134"/>
    <col min="2049" max="2049" width="5.7109375" style="134" customWidth="1"/>
    <col min="2050" max="2050" width="10.85546875" style="134" customWidth="1"/>
    <col min="2051" max="2051" width="0" style="134" hidden="1" customWidth="1"/>
    <col min="2052" max="2052" width="7.140625" style="134" customWidth="1"/>
    <col min="2053" max="2055" width="0" style="134" hidden="1" customWidth="1"/>
    <col min="2056" max="2056" width="9.28515625" style="134" customWidth="1"/>
    <col min="2057" max="2057" width="0" style="134" hidden="1" customWidth="1"/>
    <col min="2058" max="2058" width="7.7109375" style="134" customWidth="1"/>
    <col min="2059" max="2059" width="0" style="134" hidden="1" customWidth="1"/>
    <col min="2060" max="2060" width="9" style="134" customWidth="1"/>
    <col min="2061" max="2061" width="0" style="134" hidden="1" customWidth="1"/>
    <col min="2062" max="2062" width="7.140625" style="134" customWidth="1"/>
    <col min="2063" max="2063" width="0" style="134" hidden="1" customWidth="1"/>
    <col min="2064" max="2064" width="8.85546875" style="134" customWidth="1"/>
    <col min="2065" max="2069" width="0" style="134" hidden="1" customWidth="1"/>
    <col min="2070" max="2070" width="9.5703125" style="134" customWidth="1"/>
    <col min="2071" max="2071" width="0" style="134" hidden="1" customWidth="1"/>
    <col min="2072" max="2072" width="7.28515625" style="134" customWidth="1"/>
    <col min="2073" max="2075" width="0" style="134" hidden="1" customWidth="1"/>
    <col min="2076" max="2076" width="9.5703125" style="134" customWidth="1"/>
    <col min="2077" max="2079" width="0" style="134" hidden="1" customWidth="1"/>
    <col min="2080" max="2080" width="12.7109375" style="134" customWidth="1"/>
    <col min="2081" max="2083" width="0" style="134" hidden="1" customWidth="1"/>
    <col min="2084" max="2084" width="9" style="134" customWidth="1"/>
    <col min="2085" max="2087" width="0" style="134" hidden="1" customWidth="1"/>
    <col min="2088" max="2088" width="7.28515625" style="134" customWidth="1"/>
    <col min="2089" max="2095" width="0" style="134" hidden="1" customWidth="1"/>
    <col min="2096" max="2096" width="8.85546875" style="134" customWidth="1"/>
    <col min="2097" max="2097" width="0" style="134" hidden="1" customWidth="1"/>
    <col min="2098" max="2098" width="7.140625" style="134" customWidth="1"/>
    <col min="2099" max="2099" width="0" style="134" hidden="1" customWidth="1"/>
    <col min="2100" max="2100" width="9" style="134" customWidth="1"/>
    <col min="2101" max="2101" width="0" style="134" hidden="1" customWidth="1"/>
    <col min="2102" max="2102" width="7.7109375" style="134" customWidth="1"/>
    <col min="2103" max="2103" width="0" style="134" hidden="1" customWidth="1"/>
    <col min="2104" max="2104" width="10.140625" style="134" customWidth="1"/>
    <col min="2105" max="2123" width="0" style="134" hidden="1" customWidth="1"/>
    <col min="2124" max="2124" width="9.85546875" style="134" customWidth="1"/>
    <col min="2125" max="2125" width="0" style="134" hidden="1" customWidth="1"/>
    <col min="2126" max="2126" width="8.140625" style="134" customWidth="1"/>
    <col min="2127" max="2127" width="7.85546875" style="134" customWidth="1"/>
    <col min="2128" max="2128" width="9" style="134" customWidth="1"/>
    <col min="2129" max="2129" width="13.28515625" style="134" customWidth="1"/>
    <col min="2130" max="2135" width="0" style="134" hidden="1" customWidth="1"/>
    <col min="2136" max="2304" width="11.42578125" style="134"/>
    <col min="2305" max="2305" width="5.7109375" style="134" customWidth="1"/>
    <col min="2306" max="2306" width="10.85546875" style="134" customWidth="1"/>
    <col min="2307" max="2307" width="0" style="134" hidden="1" customWidth="1"/>
    <col min="2308" max="2308" width="7.140625" style="134" customWidth="1"/>
    <col min="2309" max="2311" width="0" style="134" hidden="1" customWidth="1"/>
    <col min="2312" max="2312" width="9.28515625" style="134" customWidth="1"/>
    <col min="2313" max="2313" width="0" style="134" hidden="1" customWidth="1"/>
    <col min="2314" max="2314" width="7.7109375" style="134" customWidth="1"/>
    <col min="2315" max="2315" width="0" style="134" hidden="1" customWidth="1"/>
    <col min="2316" max="2316" width="9" style="134" customWidth="1"/>
    <col min="2317" max="2317" width="0" style="134" hidden="1" customWidth="1"/>
    <col min="2318" max="2318" width="7.140625" style="134" customWidth="1"/>
    <col min="2319" max="2319" width="0" style="134" hidden="1" customWidth="1"/>
    <col min="2320" max="2320" width="8.85546875" style="134" customWidth="1"/>
    <col min="2321" max="2325" width="0" style="134" hidden="1" customWidth="1"/>
    <col min="2326" max="2326" width="9.5703125" style="134" customWidth="1"/>
    <col min="2327" max="2327" width="0" style="134" hidden="1" customWidth="1"/>
    <col min="2328" max="2328" width="7.28515625" style="134" customWidth="1"/>
    <col min="2329" max="2331" width="0" style="134" hidden="1" customWidth="1"/>
    <col min="2332" max="2332" width="9.5703125" style="134" customWidth="1"/>
    <col min="2333" max="2335" width="0" style="134" hidden="1" customWidth="1"/>
    <col min="2336" max="2336" width="12.7109375" style="134" customWidth="1"/>
    <col min="2337" max="2339" width="0" style="134" hidden="1" customWidth="1"/>
    <col min="2340" max="2340" width="9" style="134" customWidth="1"/>
    <col min="2341" max="2343" width="0" style="134" hidden="1" customWidth="1"/>
    <col min="2344" max="2344" width="7.28515625" style="134" customWidth="1"/>
    <col min="2345" max="2351" width="0" style="134" hidden="1" customWidth="1"/>
    <col min="2352" max="2352" width="8.85546875" style="134" customWidth="1"/>
    <col min="2353" max="2353" width="0" style="134" hidden="1" customWidth="1"/>
    <col min="2354" max="2354" width="7.140625" style="134" customWidth="1"/>
    <col min="2355" max="2355" width="0" style="134" hidden="1" customWidth="1"/>
    <col min="2356" max="2356" width="9" style="134" customWidth="1"/>
    <col min="2357" max="2357" width="0" style="134" hidden="1" customWidth="1"/>
    <col min="2358" max="2358" width="7.7109375" style="134" customWidth="1"/>
    <col min="2359" max="2359" width="0" style="134" hidden="1" customWidth="1"/>
    <col min="2360" max="2360" width="10.140625" style="134" customWidth="1"/>
    <col min="2361" max="2379" width="0" style="134" hidden="1" customWidth="1"/>
    <col min="2380" max="2380" width="9.85546875" style="134" customWidth="1"/>
    <col min="2381" max="2381" width="0" style="134" hidden="1" customWidth="1"/>
    <col min="2382" max="2382" width="8.140625" style="134" customWidth="1"/>
    <col min="2383" max="2383" width="7.85546875" style="134" customWidth="1"/>
    <col min="2384" max="2384" width="9" style="134" customWidth="1"/>
    <col min="2385" max="2385" width="13.28515625" style="134" customWidth="1"/>
    <col min="2386" max="2391" width="0" style="134" hidden="1" customWidth="1"/>
    <col min="2392" max="2560" width="11.42578125" style="134"/>
    <col min="2561" max="2561" width="5.7109375" style="134" customWidth="1"/>
    <col min="2562" max="2562" width="10.85546875" style="134" customWidth="1"/>
    <col min="2563" max="2563" width="0" style="134" hidden="1" customWidth="1"/>
    <col min="2564" max="2564" width="7.140625" style="134" customWidth="1"/>
    <col min="2565" max="2567" width="0" style="134" hidden="1" customWidth="1"/>
    <col min="2568" max="2568" width="9.28515625" style="134" customWidth="1"/>
    <col min="2569" max="2569" width="0" style="134" hidden="1" customWidth="1"/>
    <col min="2570" max="2570" width="7.7109375" style="134" customWidth="1"/>
    <col min="2571" max="2571" width="0" style="134" hidden="1" customWidth="1"/>
    <col min="2572" max="2572" width="9" style="134" customWidth="1"/>
    <col min="2573" max="2573" width="0" style="134" hidden="1" customWidth="1"/>
    <col min="2574" max="2574" width="7.140625" style="134" customWidth="1"/>
    <col min="2575" max="2575" width="0" style="134" hidden="1" customWidth="1"/>
    <col min="2576" max="2576" width="8.85546875" style="134" customWidth="1"/>
    <col min="2577" max="2581" width="0" style="134" hidden="1" customWidth="1"/>
    <col min="2582" max="2582" width="9.5703125" style="134" customWidth="1"/>
    <col min="2583" max="2583" width="0" style="134" hidden="1" customWidth="1"/>
    <col min="2584" max="2584" width="7.28515625" style="134" customWidth="1"/>
    <col min="2585" max="2587" width="0" style="134" hidden="1" customWidth="1"/>
    <col min="2588" max="2588" width="9.5703125" style="134" customWidth="1"/>
    <col min="2589" max="2591" width="0" style="134" hidden="1" customWidth="1"/>
    <col min="2592" max="2592" width="12.7109375" style="134" customWidth="1"/>
    <col min="2593" max="2595" width="0" style="134" hidden="1" customWidth="1"/>
    <col min="2596" max="2596" width="9" style="134" customWidth="1"/>
    <col min="2597" max="2599" width="0" style="134" hidden="1" customWidth="1"/>
    <col min="2600" max="2600" width="7.28515625" style="134" customWidth="1"/>
    <col min="2601" max="2607" width="0" style="134" hidden="1" customWidth="1"/>
    <col min="2608" max="2608" width="8.85546875" style="134" customWidth="1"/>
    <col min="2609" max="2609" width="0" style="134" hidden="1" customWidth="1"/>
    <col min="2610" max="2610" width="7.140625" style="134" customWidth="1"/>
    <col min="2611" max="2611" width="0" style="134" hidden="1" customWidth="1"/>
    <col min="2612" max="2612" width="9" style="134" customWidth="1"/>
    <col min="2613" max="2613" width="0" style="134" hidden="1" customWidth="1"/>
    <col min="2614" max="2614" width="7.7109375" style="134" customWidth="1"/>
    <col min="2615" max="2615" width="0" style="134" hidden="1" customWidth="1"/>
    <col min="2616" max="2616" width="10.140625" style="134" customWidth="1"/>
    <col min="2617" max="2635" width="0" style="134" hidden="1" customWidth="1"/>
    <col min="2636" max="2636" width="9.85546875" style="134" customWidth="1"/>
    <col min="2637" max="2637" width="0" style="134" hidden="1" customWidth="1"/>
    <col min="2638" max="2638" width="8.140625" style="134" customWidth="1"/>
    <col min="2639" max="2639" width="7.85546875" style="134" customWidth="1"/>
    <col min="2640" max="2640" width="9" style="134" customWidth="1"/>
    <col min="2641" max="2641" width="13.28515625" style="134" customWidth="1"/>
    <col min="2642" max="2647" width="0" style="134" hidden="1" customWidth="1"/>
    <col min="2648" max="2816" width="11.42578125" style="134"/>
    <col min="2817" max="2817" width="5.7109375" style="134" customWidth="1"/>
    <col min="2818" max="2818" width="10.85546875" style="134" customWidth="1"/>
    <col min="2819" max="2819" width="0" style="134" hidden="1" customWidth="1"/>
    <col min="2820" max="2820" width="7.140625" style="134" customWidth="1"/>
    <col min="2821" max="2823" width="0" style="134" hidden="1" customWidth="1"/>
    <col min="2824" max="2824" width="9.28515625" style="134" customWidth="1"/>
    <col min="2825" max="2825" width="0" style="134" hidden="1" customWidth="1"/>
    <col min="2826" max="2826" width="7.7109375" style="134" customWidth="1"/>
    <col min="2827" max="2827" width="0" style="134" hidden="1" customWidth="1"/>
    <col min="2828" max="2828" width="9" style="134" customWidth="1"/>
    <col min="2829" max="2829" width="0" style="134" hidden="1" customWidth="1"/>
    <col min="2830" max="2830" width="7.140625" style="134" customWidth="1"/>
    <col min="2831" max="2831" width="0" style="134" hidden="1" customWidth="1"/>
    <col min="2832" max="2832" width="8.85546875" style="134" customWidth="1"/>
    <col min="2833" max="2837" width="0" style="134" hidden="1" customWidth="1"/>
    <col min="2838" max="2838" width="9.5703125" style="134" customWidth="1"/>
    <col min="2839" max="2839" width="0" style="134" hidden="1" customWidth="1"/>
    <col min="2840" max="2840" width="7.28515625" style="134" customWidth="1"/>
    <col min="2841" max="2843" width="0" style="134" hidden="1" customWidth="1"/>
    <col min="2844" max="2844" width="9.5703125" style="134" customWidth="1"/>
    <col min="2845" max="2847" width="0" style="134" hidden="1" customWidth="1"/>
    <col min="2848" max="2848" width="12.7109375" style="134" customWidth="1"/>
    <col min="2849" max="2851" width="0" style="134" hidden="1" customWidth="1"/>
    <col min="2852" max="2852" width="9" style="134" customWidth="1"/>
    <col min="2853" max="2855" width="0" style="134" hidden="1" customWidth="1"/>
    <col min="2856" max="2856" width="7.28515625" style="134" customWidth="1"/>
    <col min="2857" max="2863" width="0" style="134" hidden="1" customWidth="1"/>
    <col min="2864" max="2864" width="8.85546875" style="134" customWidth="1"/>
    <col min="2865" max="2865" width="0" style="134" hidden="1" customWidth="1"/>
    <col min="2866" max="2866" width="7.140625" style="134" customWidth="1"/>
    <col min="2867" max="2867" width="0" style="134" hidden="1" customWidth="1"/>
    <col min="2868" max="2868" width="9" style="134" customWidth="1"/>
    <col min="2869" max="2869" width="0" style="134" hidden="1" customWidth="1"/>
    <col min="2870" max="2870" width="7.7109375" style="134" customWidth="1"/>
    <col min="2871" max="2871" width="0" style="134" hidden="1" customWidth="1"/>
    <col min="2872" max="2872" width="10.140625" style="134" customWidth="1"/>
    <col min="2873" max="2891" width="0" style="134" hidden="1" customWidth="1"/>
    <col min="2892" max="2892" width="9.85546875" style="134" customWidth="1"/>
    <col min="2893" max="2893" width="0" style="134" hidden="1" customWidth="1"/>
    <col min="2894" max="2894" width="8.140625" style="134" customWidth="1"/>
    <col min="2895" max="2895" width="7.85546875" style="134" customWidth="1"/>
    <col min="2896" max="2896" width="9" style="134" customWidth="1"/>
    <col min="2897" max="2897" width="13.28515625" style="134" customWidth="1"/>
    <col min="2898" max="2903" width="0" style="134" hidden="1" customWidth="1"/>
    <col min="2904" max="3072" width="11.42578125" style="134"/>
    <col min="3073" max="3073" width="5.7109375" style="134" customWidth="1"/>
    <col min="3074" max="3074" width="10.85546875" style="134" customWidth="1"/>
    <col min="3075" max="3075" width="0" style="134" hidden="1" customWidth="1"/>
    <col min="3076" max="3076" width="7.140625" style="134" customWidth="1"/>
    <col min="3077" max="3079" width="0" style="134" hidden="1" customWidth="1"/>
    <col min="3080" max="3080" width="9.28515625" style="134" customWidth="1"/>
    <col min="3081" max="3081" width="0" style="134" hidden="1" customWidth="1"/>
    <col min="3082" max="3082" width="7.7109375" style="134" customWidth="1"/>
    <col min="3083" max="3083" width="0" style="134" hidden="1" customWidth="1"/>
    <col min="3084" max="3084" width="9" style="134" customWidth="1"/>
    <col min="3085" max="3085" width="0" style="134" hidden="1" customWidth="1"/>
    <col min="3086" max="3086" width="7.140625" style="134" customWidth="1"/>
    <col min="3087" max="3087" width="0" style="134" hidden="1" customWidth="1"/>
    <col min="3088" max="3088" width="8.85546875" style="134" customWidth="1"/>
    <col min="3089" max="3093" width="0" style="134" hidden="1" customWidth="1"/>
    <col min="3094" max="3094" width="9.5703125" style="134" customWidth="1"/>
    <col min="3095" max="3095" width="0" style="134" hidden="1" customWidth="1"/>
    <col min="3096" max="3096" width="7.28515625" style="134" customWidth="1"/>
    <col min="3097" max="3099" width="0" style="134" hidden="1" customWidth="1"/>
    <col min="3100" max="3100" width="9.5703125" style="134" customWidth="1"/>
    <col min="3101" max="3103" width="0" style="134" hidden="1" customWidth="1"/>
    <col min="3104" max="3104" width="12.7109375" style="134" customWidth="1"/>
    <col min="3105" max="3107" width="0" style="134" hidden="1" customWidth="1"/>
    <col min="3108" max="3108" width="9" style="134" customWidth="1"/>
    <col min="3109" max="3111" width="0" style="134" hidden="1" customWidth="1"/>
    <col min="3112" max="3112" width="7.28515625" style="134" customWidth="1"/>
    <col min="3113" max="3119" width="0" style="134" hidden="1" customWidth="1"/>
    <col min="3120" max="3120" width="8.85546875" style="134" customWidth="1"/>
    <col min="3121" max="3121" width="0" style="134" hidden="1" customWidth="1"/>
    <col min="3122" max="3122" width="7.140625" style="134" customWidth="1"/>
    <col min="3123" max="3123" width="0" style="134" hidden="1" customWidth="1"/>
    <col min="3124" max="3124" width="9" style="134" customWidth="1"/>
    <col min="3125" max="3125" width="0" style="134" hidden="1" customWidth="1"/>
    <col min="3126" max="3126" width="7.7109375" style="134" customWidth="1"/>
    <col min="3127" max="3127" width="0" style="134" hidden="1" customWidth="1"/>
    <col min="3128" max="3128" width="10.140625" style="134" customWidth="1"/>
    <col min="3129" max="3147" width="0" style="134" hidden="1" customWidth="1"/>
    <col min="3148" max="3148" width="9.85546875" style="134" customWidth="1"/>
    <col min="3149" max="3149" width="0" style="134" hidden="1" customWidth="1"/>
    <col min="3150" max="3150" width="8.140625" style="134" customWidth="1"/>
    <col min="3151" max="3151" width="7.85546875" style="134" customWidth="1"/>
    <col min="3152" max="3152" width="9" style="134" customWidth="1"/>
    <col min="3153" max="3153" width="13.28515625" style="134" customWidth="1"/>
    <col min="3154" max="3159" width="0" style="134" hidden="1" customWidth="1"/>
    <col min="3160" max="3328" width="11.42578125" style="134"/>
    <col min="3329" max="3329" width="5.7109375" style="134" customWidth="1"/>
    <col min="3330" max="3330" width="10.85546875" style="134" customWidth="1"/>
    <col min="3331" max="3331" width="0" style="134" hidden="1" customWidth="1"/>
    <col min="3332" max="3332" width="7.140625" style="134" customWidth="1"/>
    <col min="3333" max="3335" width="0" style="134" hidden="1" customWidth="1"/>
    <col min="3336" max="3336" width="9.28515625" style="134" customWidth="1"/>
    <col min="3337" max="3337" width="0" style="134" hidden="1" customWidth="1"/>
    <col min="3338" max="3338" width="7.7109375" style="134" customWidth="1"/>
    <col min="3339" max="3339" width="0" style="134" hidden="1" customWidth="1"/>
    <col min="3340" max="3340" width="9" style="134" customWidth="1"/>
    <col min="3341" max="3341" width="0" style="134" hidden="1" customWidth="1"/>
    <col min="3342" max="3342" width="7.140625" style="134" customWidth="1"/>
    <col min="3343" max="3343" width="0" style="134" hidden="1" customWidth="1"/>
    <col min="3344" max="3344" width="8.85546875" style="134" customWidth="1"/>
    <col min="3345" max="3349" width="0" style="134" hidden="1" customWidth="1"/>
    <col min="3350" max="3350" width="9.5703125" style="134" customWidth="1"/>
    <col min="3351" max="3351" width="0" style="134" hidden="1" customWidth="1"/>
    <col min="3352" max="3352" width="7.28515625" style="134" customWidth="1"/>
    <col min="3353" max="3355" width="0" style="134" hidden="1" customWidth="1"/>
    <col min="3356" max="3356" width="9.5703125" style="134" customWidth="1"/>
    <col min="3357" max="3359" width="0" style="134" hidden="1" customWidth="1"/>
    <col min="3360" max="3360" width="12.7109375" style="134" customWidth="1"/>
    <col min="3361" max="3363" width="0" style="134" hidden="1" customWidth="1"/>
    <col min="3364" max="3364" width="9" style="134" customWidth="1"/>
    <col min="3365" max="3367" width="0" style="134" hidden="1" customWidth="1"/>
    <col min="3368" max="3368" width="7.28515625" style="134" customWidth="1"/>
    <col min="3369" max="3375" width="0" style="134" hidden="1" customWidth="1"/>
    <col min="3376" max="3376" width="8.85546875" style="134" customWidth="1"/>
    <col min="3377" max="3377" width="0" style="134" hidden="1" customWidth="1"/>
    <col min="3378" max="3378" width="7.140625" style="134" customWidth="1"/>
    <col min="3379" max="3379" width="0" style="134" hidden="1" customWidth="1"/>
    <col min="3380" max="3380" width="9" style="134" customWidth="1"/>
    <col min="3381" max="3381" width="0" style="134" hidden="1" customWidth="1"/>
    <col min="3382" max="3382" width="7.7109375" style="134" customWidth="1"/>
    <col min="3383" max="3383" width="0" style="134" hidden="1" customWidth="1"/>
    <col min="3384" max="3384" width="10.140625" style="134" customWidth="1"/>
    <col min="3385" max="3403" width="0" style="134" hidden="1" customWidth="1"/>
    <col min="3404" max="3404" width="9.85546875" style="134" customWidth="1"/>
    <col min="3405" max="3405" width="0" style="134" hidden="1" customWidth="1"/>
    <col min="3406" max="3406" width="8.140625" style="134" customWidth="1"/>
    <col min="3407" max="3407" width="7.85546875" style="134" customWidth="1"/>
    <col min="3408" max="3408" width="9" style="134" customWidth="1"/>
    <col min="3409" max="3409" width="13.28515625" style="134" customWidth="1"/>
    <col min="3410" max="3415" width="0" style="134" hidden="1" customWidth="1"/>
    <col min="3416" max="3584" width="11.42578125" style="134"/>
    <col min="3585" max="3585" width="5.7109375" style="134" customWidth="1"/>
    <col min="3586" max="3586" width="10.85546875" style="134" customWidth="1"/>
    <col min="3587" max="3587" width="0" style="134" hidden="1" customWidth="1"/>
    <col min="3588" max="3588" width="7.140625" style="134" customWidth="1"/>
    <col min="3589" max="3591" width="0" style="134" hidden="1" customWidth="1"/>
    <col min="3592" max="3592" width="9.28515625" style="134" customWidth="1"/>
    <col min="3593" max="3593" width="0" style="134" hidden="1" customWidth="1"/>
    <col min="3594" max="3594" width="7.7109375" style="134" customWidth="1"/>
    <col min="3595" max="3595" width="0" style="134" hidden="1" customWidth="1"/>
    <col min="3596" max="3596" width="9" style="134" customWidth="1"/>
    <col min="3597" max="3597" width="0" style="134" hidden="1" customWidth="1"/>
    <col min="3598" max="3598" width="7.140625" style="134" customWidth="1"/>
    <col min="3599" max="3599" width="0" style="134" hidden="1" customWidth="1"/>
    <col min="3600" max="3600" width="8.85546875" style="134" customWidth="1"/>
    <col min="3601" max="3605" width="0" style="134" hidden="1" customWidth="1"/>
    <col min="3606" max="3606" width="9.5703125" style="134" customWidth="1"/>
    <col min="3607" max="3607" width="0" style="134" hidden="1" customWidth="1"/>
    <col min="3608" max="3608" width="7.28515625" style="134" customWidth="1"/>
    <col min="3609" max="3611" width="0" style="134" hidden="1" customWidth="1"/>
    <col min="3612" max="3612" width="9.5703125" style="134" customWidth="1"/>
    <col min="3613" max="3615" width="0" style="134" hidden="1" customWidth="1"/>
    <col min="3616" max="3616" width="12.7109375" style="134" customWidth="1"/>
    <col min="3617" max="3619" width="0" style="134" hidden="1" customWidth="1"/>
    <col min="3620" max="3620" width="9" style="134" customWidth="1"/>
    <col min="3621" max="3623" width="0" style="134" hidden="1" customWidth="1"/>
    <col min="3624" max="3624" width="7.28515625" style="134" customWidth="1"/>
    <col min="3625" max="3631" width="0" style="134" hidden="1" customWidth="1"/>
    <col min="3632" max="3632" width="8.85546875" style="134" customWidth="1"/>
    <col min="3633" max="3633" width="0" style="134" hidden="1" customWidth="1"/>
    <col min="3634" max="3634" width="7.140625" style="134" customWidth="1"/>
    <col min="3635" max="3635" width="0" style="134" hidden="1" customWidth="1"/>
    <col min="3636" max="3636" width="9" style="134" customWidth="1"/>
    <col min="3637" max="3637" width="0" style="134" hidden="1" customWidth="1"/>
    <col min="3638" max="3638" width="7.7109375" style="134" customWidth="1"/>
    <col min="3639" max="3639" width="0" style="134" hidden="1" customWidth="1"/>
    <col min="3640" max="3640" width="10.140625" style="134" customWidth="1"/>
    <col min="3641" max="3659" width="0" style="134" hidden="1" customWidth="1"/>
    <col min="3660" max="3660" width="9.85546875" style="134" customWidth="1"/>
    <col min="3661" max="3661" width="0" style="134" hidden="1" customWidth="1"/>
    <col min="3662" max="3662" width="8.140625" style="134" customWidth="1"/>
    <col min="3663" max="3663" width="7.85546875" style="134" customWidth="1"/>
    <col min="3664" max="3664" width="9" style="134" customWidth="1"/>
    <col min="3665" max="3665" width="13.28515625" style="134" customWidth="1"/>
    <col min="3666" max="3671" width="0" style="134" hidden="1" customWidth="1"/>
    <col min="3672" max="3840" width="11.42578125" style="134"/>
    <col min="3841" max="3841" width="5.7109375" style="134" customWidth="1"/>
    <col min="3842" max="3842" width="10.85546875" style="134" customWidth="1"/>
    <col min="3843" max="3843" width="0" style="134" hidden="1" customWidth="1"/>
    <col min="3844" max="3844" width="7.140625" style="134" customWidth="1"/>
    <col min="3845" max="3847" width="0" style="134" hidden="1" customWidth="1"/>
    <col min="3848" max="3848" width="9.28515625" style="134" customWidth="1"/>
    <col min="3849" max="3849" width="0" style="134" hidden="1" customWidth="1"/>
    <col min="3850" max="3850" width="7.7109375" style="134" customWidth="1"/>
    <col min="3851" max="3851" width="0" style="134" hidden="1" customWidth="1"/>
    <col min="3852" max="3852" width="9" style="134" customWidth="1"/>
    <col min="3853" max="3853" width="0" style="134" hidden="1" customWidth="1"/>
    <col min="3854" max="3854" width="7.140625" style="134" customWidth="1"/>
    <col min="3855" max="3855" width="0" style="134" hidden="1" customWidth="1"/>
    <col min="3856" max="3856" width="8.85546875" style="134" customWidth="1"/>
    <col min="3857" max="3861" width="0" style="134" hidden="1" customWidth="1"/>
    <col min="3862" max="3862" width="9.5703125" style="134" customWidth="1"/>
    <col min="3863" max="3863" width="0" style="134" hidden="1" customWidth="1"/>
    <col min="3864" max="3864" width="7.28515625" style="134" customWidth="1"/>
    <col min="3865" max="3867" width="0" style="134" hidden="1" customWidth="1"/>
    <col min="3868" max="3868" width="9.5703125" style="134" customWidth="1"/>
    <col min="3869" max="3871" width="0" style="134" hidden="1" customWidth="1"/>
    <col min="3872" max="3872" width="12.7109375" style="134" customWidth="1"/>
    <col min="3873" max="3875" width="0" style="134" hidden="1" customWidth="1"/>
    <col min="3876" max="3876" width="9" style="134" customWidth="1"/>
    <col min="3877" max="3879" width="0" style="134" hidden="1" customWidth="1"/>
    <col min="3880" max="3880" width="7.28515625" style="134" customWidth="1"/>
    <col min="3881" max="3887" width="0" style="134" hidden="1" customWidth="1"/>
    <col min="3888" max="3888" width="8.85546875" style="134" customWidth="1"/>
    <col min="3889" max="3889" width="0" style="134" hidden="1" customWidth="1"/>
    <col min="3890" max="3890" width="7.140625" style="134" customWidth="1"/>
    <col min="3891" max="3891" width="0" style="134" hidden="1" customWidth="1"/>
    <col min="3892" max="3892" width="9" style="134" customWidth="1"/>
    <col min="3893" max="3893" width="0" style="134" hidden="1" customWidth="1"/>
    <col min="3894" max="3894" width="7.7109375" style="134" customWidth="1"/>
    <col min="3895" max="3895" width="0" style="134" hidden="1" customWidth="1"/>
    <col min="3896" max="3896" width="10.140625" style="134" customWidth="1"/>
    <col min="3897" max="3915" width="0" style="134" hidden="1" customWidth="1"/>
    <col min="3916" max="3916" width="9.85546875" style="134" customWidth="1"/>
    <col min="3917" max="3917" width="0" style="134" hidden="1" customWidth="1"/>
    <col min="3918" max="3918" width="8.140625" style="134" customWidth="1"/>
    <col min="3919" max="3919" width="7.85546875" style="134" customWidth="1"/>
    <col min="3920" max="3920" width="9" style="134" customWidth="1"/>
    <col min="3921" max="3921" width="13.28515625" style="134" customWidth="1"/>
    <col min="3922" max="3927" width="0" style="134" hidden="1" customWidth="1"/>
    <col min="3928" max="4096" width="11.42578125" style="134"/>
    <col min="4097" max="4097" width="5.7109375" style="134" customWidth="1"/>
    <col min="4098" max="4098" width="10.85546875" style="134" customWidth="1"/>
    <col min="4099" max="4099" width="0" style="134" hidden="1" customWidth="1"/>
    <col min="4100" max="4100" width="7.140625" style="134" customWidth="1"/>
    <col min="4101" max="4103" width="0" style="134" hidden="1" customWidth="1"/>
    <col min="4104" max="4104" width="9.28515625" style="134" customWidth="1"/>
    <col min="4105" max="4105" width="0" style="134" hidden="1" customWidth="1"/>
    <col min="4106" max="4106" width="7.7109375" style="134" customWidth="1"/>
    <col min="4107" max="4107" width="0" style="134" hidden="1" customWidth="1"/>
    <col min="4108" max="4108" width="9" style="134" customWidth="1"/>
    <col min="4109" max="4109" width="0" style="134" hidden="1" customWidth="1"/>
    <col min="4110" max="4110" width="7.140625" style="134" customWidth="1"/>
    <col min="4111" max="4111" width="0" style="134" hidden="1" customWidth="1"/>
    <col min="4112" max="4112" width="8.85546875" style="134" customWidth="1"/>
    <col min="4113" max="4117" width="0" style="134" hidden="1" customWidth="1"/>
    <col min="4118" max="4118" width="9.5703125" style="134" customWidth="1"/>
    <col min="4119" max="4119" width="0" style="134" hidden="1" customWidth="1"/>
    <col min="4120" max="4120" width="7.28515625" style="134" customWidth="1"/>
    <col min="4121" max="4123" width="0" style="134" hidden="1" customWidth="1"/>
    <col min="4124" max="4124" width="9.5703125" style="134" customWidth="1"/>
    <col min="4125" max="4127" width="0" style="134" hidden="1" customWidth="1"/>
    <col min="4128" max="4128" width="12.7109375" style="134" customWidth="1"/>
    <col min="4129" max="4131" width="0" style="134" hidden="1" customWidth="1"/>
    <col min="4132" max="4132" width="9" style="134" customWidth="1"/>
    <col min="4133" max="4135" width="0" style="134" hidden="1" customWidth="1"/>
    <col min="4136" max="4136" width="7.28515625" style="134" customWidth="1"/>
    <col min="4137" max="4143" width="0" style="134" hidden="1" customWidth="1"/>
    <col min="4144" max="4144" width="8.85546875" style="134" customWidth="1"/>
    <col min="4145" max="4145" width="0" style="134" hidden="1" customWidth="1"/>
    <col min="4146" max="4146" width="7.140625" style="134" customWidth="1"/>
    <col min="4147" max="4147" width="0" style="134" hidden="1" customWidth="1"/>
    <col min="4148" max="4148" width="9" style="134" customWidth="1"/>
    <col min="4149" max="4149" width="0" style="134" hidden="1" customWidth="1"/>
    <col min="4150" max="4150" width="7.7109375" style="134" customWidth="1"/>
    <col min="4151" max="4151" width="0" style="134" hidden="1" customWidth="1"/>
    <col min="4152" max="4152" width="10.140625" style="134" customWidth="1"/>
    <col min="4153" max="4171" width="0" style="134" hidden="1" customWidth="1"/>
    <col min="4172" max="4172" width="9.85546875" style="134" customWidth="1"/>
    <col min="4173" max="4173" width="0" style="134" hidden="1" customWidth="1"/>
    <col min="4174" max="4174" width="8.140625" style="134" customWidth="1"/>
    <col min="4175" max="4175" width="7.85546875" style="134" customWidth="1"/>
    <col min="4176" max="4176" width="9" style="134" customWidth="1"/>
    <col min="4177" max="4177" width="13.28515625" style="134" customWidth="1"/>
    <col min="4178" max="4183" width="0" style="134" hidden="1" customWidth="1"/>
    <col min="4184" max="4352" width="11.42578125" style="134"/>
    <col min="4353" max="4353" width="5.7109375" style="134" customWidth="1"/>
    <col min="4354" max="4354" width="10.85546875" style="134" customWidth="1"/>
    <col min="4355" max="4355" width="0" style="134" hidden="1" customWidth="1"/>
    <col min="4356" max="4356" width="7.140625" style="134" customWidth="1"/>
    <col min="4357" max="4359" width="0" style="134" hidden="1" customWidth="1"/>
    <col min="4360" max="4360" width="9.28515625" style="134" customWidth="1"/>
    <col min="4361" max="4361" width="0" style="134" hidden="1" customWidth="1"/>
    <col min="4362" max="4362" width="7.7109375" style="134" customWidth="1"/>
    <col min="4363" max="4363" width="0" style="134" hidden="1" customWidth="1"/>
    <col min="4364" max="4364" width="9" style="134" customWidth="1"/>
    <col min="4365" max="4365" width="0" style="134" hidden="1" customWidth="1"/>
    <col min="4366" max="4366" width="7.140625" style="134" customWidth="1"/>
    <col min="4367" max="4367" width="0" style="134" hidden="1" customWidth="1"/>
    <col min="4368" max="4368" width="8.85546875" style="134" customWidth="1"/>
    <col min="4369" max="4373" width="0" style="134" hidden="1" customWidth="1"/>
    <col min="4374" max="4374" width="9.5703125" style="134" customWidth="1"/>
    <col min="4375" max="4375" width="0" style="134" hidden="1" customWidth="1"/>
    <col min="4376" max="4376" width="7.28515625" style="134" customWidth="1"/>
    <col min="4377" max="4379" width="0" style="134" hidden="1" customWidth="1"/>
    <col min="4380" max="4380" width="9.5703125" style="134" customWidth="1"/>
    <col min="4381" max="4383" width="0" style="134" hidden="1" customWidth="1"/>
    <col min="4384" max="4384" width="12.7109375" style="134" customWidth="1"/>
    <col min="4385" max="4387" width="0" style="134" hidden="1" customWidth="1"/>
    <col min="4388" max="4388" width="9" style="134" customWidth="1"/>
    <col min="4389" max="4391" width="0" style="134" hidden="1" customWidth="1"/>
    <col min="4392" max="4392" width="7.28515625" style="134" customWidth="1"/>
    <col min="4393" max="4399" width="0" style="134" hidden="1" customWidth="1"/>
    <col min="4400" max="4400" width="8.85546875" style="134" customWidth="1"/>
    <col min="4401" max="4401" width="0" style="134" hidden="1" customWidth="1"/>
    <col min="4402" max="4402" width="7.140625" style="134" customWidth="1"/>
    <col min="4403" max="4403" width="0" style="134" hidden="1" customWidth="1"/>
    <col min="4404" max="4404" width="9" style="134" customWidth="1"/>
    <col min="4405" max="4405" width="0" style="134" hidden="1" customWidth="1"/>
    <col min="4406" max="4406" width="7.7109375" style="134" customWidth="1"/>
    <col min="4407" max="4407" width="0" style="134" hidden="1" customWidth="1"/>
    <col min="4408" max="4408" width="10.140625" style="134" customWidth="1"/>
    <col min="4409" max="4427" width="0" style="134" hidden="1" customWidth="1"/>
    <col min="4428" max="4428" width="9.85546875" style="134" customWidth="1"/>
    <col min="4429" max="4429" width="0" style="134" hidden="1" customWidth="1"/>
    <col min="4430" max="4430" width="8.140625" style="134" customWidth="1"/>
    <col min="4431" max="4431" width="7.85546875" style="134" customWidth="1"/>
    <col min="4432" max="4432" width="9" style="134" customWidth="1"/>
    <col min="4433" max="4433" width="13.28515625" style="134" customWidth="1"/>
    <col min="4434" max="4439" width="0" style="134" hidden="1" customWidth="1"/>
    <col min="4440" max="4608" width="11.42578125" style="134"/>
    <col min="4609" max="4609" width="5.7109375" style="134" customWidth="1"/>
    <col min="4610" max="4610" width="10.85546875" style="134" customWidth="1"/>
    <col min="4611" max="4611" width="0" style="134" hidden="1" customWidth="1"/>
    <col min="4612" max="4612" width="7.140625" style="134" customWidth="1"/>
    <col min="4613" max="4615" width="0" style="134" hidden="1" customWidth="1"/>
    <col min="4616" max="4616" width="9.28515625" style="134" customWidth="1"/>
    <col min="4617" max="4617" width="0" style="134" hidden="1" customWidth="1"/>
    <col min="4618" max="4618" width="7.7109375" style="134" customWidth="1"/>
    <col min="4619" max="4619" width="0" style="134" hidden="1" customWidth="1"/>
    <col min="4620" max="4620" width="9" style="134" customWidth="1"/>
    <col min="4621" max="4621" width="0" style="134" hidden="1" customWidth="1"/>
    <col min="4622" max="4622" width="7.140625" style="134" customWidth="1"/>
    <col min="4623" max="4623" width="0" style="134" hidden="1" customWidth="1"/>
    <col min="4624" max="4624" width="8.85546875" style="134" customWidth="1"/>
    <col min="4625" max="4629" width="0" style="134" hidden="1" customWidth="1"/>
    <col min="4630" max="4630" width="9.5703125" style="134" customWidth="1"/>
    <col min="4631" max="4631" width="0" style="134" hidden="1" customWidth="1"/>
    <col min="4632" max="4632" width="7.28515625" style="134" customWidth="1"/>
    <col min="4633" max="4635" width="0" style="134" hidden="1" customWidth="1"/>
    <col min="4636" max="4636" width="9.5703125" style="134" customWidth="1"/>
    <col min="4637" max="4639" width="0" style="134" hidden="1" customWidth="1"/>
    <col min="4640" max="4640" width="12.7109375" style="134" customWidth="1"/>
    <col min="4641" max="4643" width="0" style="134" hidden="1" customWidth="1"/>
    <col min="4644" max="4644" width="9" style="134" customWidth="1"/>
    <col min="4645" max="4647" width="0" style="134" hidden="1" customWidth="1"/>
    <col min="4648" max="4648" width="7.28515625" style="134" customWidth="1"/>
    <col min="4649" max="4655" width="0" style="134" hidden="1" customWidth="1"/>
    <col min="4656" max="4656" width="8.85546875" style="134" customWidth="1"/>
    <col min="4657" max="4657" width="0" style="134" hidden="1" customWidth="1"/>
    <col min="4658" max="4658" width="7.140625" style="134" customWidth="1"/>
    <col min="4659" max="4659" width="0" style="134" hidden="1" customWidth="1"/>
    <col min="4660" max="4660" width="9" style="134" customWidth="1"/>
    <col min="4661" max="4661" width="0" style="134" hidden="1" customWidth="1"/>
    <col min="4662" max="4662" width="7.7109375" style="134" customWidth="1"/>
    <col min="4663" max="4663" width="0" style="134" hidden="1" customWidth="1"/>
    <col min="4664" max="4664" width="10.140625" style="134" customWidth="1"/>
    <col min="4665" max="4683" width="0" style="134" hidden="1" customWidth="1"/>
    <col min="4684" max="4684" width="9.85546875" style="134" customWidth="1"/>
    <col min="4685" max="4685" width="0" style="134" hidden="1" customWidth="1"/>
    <col min="4686" max="4686" width="8.140625" style="134" customWidth="1"/>
    <col min="4687" max="4687" width="7.85546875" style="134" customWidth="1"/>
    <col min="4688" max="4688" width="9" style="134" customWidth="1"/>
    <col min="4689" max="4689" width="13.28515625" style="134" customWidth="1"/>
    <col min="4690" max="4695" width="0" style="134" hidden="1" customWidth="1"/>
    <col min="4696" max="4864" width="11.42578125" style="134"/>
    <col min="4865" max="4865" width="5.7109375" style="134" customWidth="1"/>
    <col min="4866" max="4866" width="10.85546875" style="134" customWidth="1"/>
    <col min="4867" max="4867" width="0" style="134" hidden="1" customWidth="1"/>
    <col min="4868" max="4868" width="7.140625" style="134" customWidth="1"/>
    <col min="4869" max="4871" width="0" style="134" hidden="1" customWidth="1"/>
    <col min="4872" max="4872" width="9.28515625" style="134" customWidth="1"/>
    <col min="4873" max="4873" width="0" style="134" hidden="1" customWidth="1"/>
    <col min="4874" max="4874" width="7.7109375" style="134" customWidth="1"/>
    <col min="4875" max="4875" width="0" style="134" hidden="1" customWidth="1"/>
    <col min="4876" max="4876" width="9" style="134" customWidth="1"/>
    <col min="4877" max="4877" width="0" style="134" hidden="1" customWidth="1"/>
    <col min="4878" max="4878" width="7.140625" style="134" customWidth="1"/>
    <col min="4879" max="4879" width="0" style="134" hidden="1" customWidth="1"/>
    <col min="4880" max="4880" width="8.85546875" style="134" customWidth="1"/>
    <col min="4881" max="4885" width="0" style="134" hidden="1" customWidth="1"/>
    <col min="4886" max="4886" width="9.5703125" style="134" customWidth="1"/>
    <col min="4887" max="4887" width="0" style="134" hidden="1" customWidth="1"/>
    <col min="4888" max="4888" width="7.28515625" style="134" customWidth="1"/>
    <col min="4889" max="4891" width="0" style="134" hidden="1" customWidth="1"/>
    <col min="4892" max="4892" width="9.5703125" style="134" customWidth="1"/>
    <col min="4893" max="4895" width="0" style="134" hidden="1" customWidth="1"/>
    <col min="4896" max="4896" width="12.7109375" style="134" customWidth="1"/>
    <col min="4897" max="4899" width="0" style="134" hidden="1" customWidth="1"/>
    <col min="4900" max="4900" width="9" style="134" customWidth="1"/>
    <col min="4901" max="4903" width="0" style="134" hidden="1" customWidth="1"/>
    <col min="4904" max="4904" width="7.28515625" style="134" customWidth="1"/>
    <col min="4905" max="4911" width="0" style="134" hidden="1" customWidth="1"/>
    <col min="4912" max="4912" width="8.85546875" style="134" customWidth="1"/>
    <col min="4913" max="4913" width="0" style="134" hidden="1" customWidth="1"/>
    <col min="4914" max="4914" width="7.140625" style="134" customWidth="1"/>
    <col min="4915" max="4915" width="0" style="134" hidden="1" customWidth="1"/>
    <col min="4916" max="4916" width="9" style="134" customWidth="1"/>
    <col min="4917" max="4917" width="0" style="134" hidden="1" customWidth="1"/>
    <col min="4918" max="4918" width="7.7109375" style="134" customWidth="1"/>
    <col min="4919" max="4919" width="0" style="134" hidden="1" customWidth="1"/>
    <col min="4920" max="4920" width="10.140625" style="134" customWidth="1"/>
    <col min="4921" max="4939" width="0" style="134" hidden="1" customWidth="1"/>
    <col min="4940" max="4940" width="9.85546875" style="134" customWidth="1"/>
    <col min="4941" max="4941" width="0" style="134" hidden="1" customWidth="1"/>
    <col min="4942" max="4942" width="8.140625" style="134" customWidth="1"/>
    <col min="4943" max="4943" width="7.85546875" style="134" customWidth="1"/>
    <col min="4944" max="4944" width="9" style="134" customWidth="1"/>
    <col min="4945" max="4945" width="13.28515625" style="134" customWidth="1"/>
    <col min="4946" max="4951" width="0" style="134" hidden="1" customWidth="1"/>
    <col min="4952" max="5120" width="11.42578125" style="134"/>
    <col min="5121" max="5121" width="5.7109375" style="134" customWidth="1"/>
    <col min="5122" max="5122" width="10.85546875" style="134" customWidth="1"/>
    <col min="5123" max="5123" width="0" style="134" hidden="1" customWidth="1"/>
    <col min="5124" max="5124" width="7.140625" style="134" customWidth="1"/>
    <col min="5125" max="5127" width="0" style="134" hidden="1" customWidth="1"/>
    <col min="5128" max="5128" width="9.28515625" style="134" customWidth="1"/>
    <col min="5129" max="5129" width="0" style="134" hidden="1" customWidth="1"/>
    <col min="5130" max="5130" width="7.7109375" style="134" customWidth="1"/>
    <col min="5131" max="5131" width="0" style="134" hidden="1" customWidth="1"/>
    <col min="5132" max="5132" width="9" style="134" customWidth="1"/>
    <col min="5133" max="5133" width="0" style="134" hidden="1" customWidth="1"/>
    <col min="5134" max="5134" width="7.140625" style="134" customWidth="1"/>
    <col min="5135" max="5135" width="0" style="134" hidden="1" customWidth="1"/>
    <col min="5136" max="5136" width="8.85546875" style="134" customWidth="1"/>
    <col min="5137" max="5141" width="0" style="134" hidden="1" customWidth="1"/>
    <col min="5142" max="5142" width="9.5703125" style="134" customWidth="1"/>
    <col min="5143" max="5143" width="0" style="134" hidden="1" customWidth="1"/>
    <col min="5144" max="5144" width="7.28515625" style="134" customWidth="1"/>
    <col min="5145" max="5147" width="0" style="134" hidden="1" customWidth="1"/>
    <col min="5148" max="5148" width="9.5703125" style="134" customWidth="1"/>
    <col min="5149" max="5151" width="0" style="134" hidden="1" customWidth="1"/>
    <col min="5152" max="5152" width="12.7109375" style="134" customWidth="1"/>
    <col min="5153" max="5155" width="0" style="134" hidden="1" customWidth="1"/>
    <col min="5156" max="5156" width="9" style="134" customWidth="1"/>
    <col min="5157" max="5159" width="0" style="134" hidden="1" customWidth="1"/>
    <col min="5160" max="5160" width="7.28515625" style="134" customWidth="1"/>
    <col min="5161" max="5167" width="0" style="134" hidden="1" customWidth="1"/>
    <col min="5168" max="5168" width="8.85546875" style="134" customWidth="1"/>
    <col min="5169" max="5169" width="0" style="134" hidden="1" customWidth="1"/>
    <col min="5170" max="5170" width="7.140625" style="134" customWidth="1"/>
    <col min="5171" max="5171" width="0" style="134" hidden="1" customWidth="1"/>
    <col min="5172" max="5172" width="9" style="134" customWidth="1"/>
    <col min="5173" max="5173" width="0" style="134" hidden="1" customWidth="1"/>
    <col min="5174" max="5174" width="7.7109375" style="134" customWidth="1"/>
    <col min="5175" max="5175" width="0" style="134" hidden="1" customWidth="1"/>
    <col min="5176" max="5176" width="10.140625" style="134" customWidth="1"/>
    <col min="5177" max="5195" width="0" style="134" hidden="1" customWidth="1"/>
    <col min="5196" max="5196" width="9.85546875" style="134" customWidth="1"/>
    <col min="5197" max="5197" width="0" style="134" hidden="1" customWidth="1"/>
    <col min="5198" max="5198" width="8.140625" style="134" customWidth="1"/>
    <col min="5199" max="5199" width="7.85546875" style="134" customWidth="1"/>
    <col min="5200" max="5200" width="9" style="134" customWidth="1"/>
    <col min="5201" max="5201" width="13.28515625" style="134" customWidth="1"/>
    <col min="5202" max="5207" width="0" style="134" hidden="1" customWidth="1"/>
    <col min="5208" max="5376" width="11.42578125" style="134"/>
    <col min="5377" max="5377" width="5.7109375" style="134" customWidth="1"/>
    <col min="5378" max="5378" width="10.85546875" style="134" customWidth="1"/>
    <col min="5379" max="5379" width="0" style="134" hidden="1" customWidth="1"/>
    <col min="5380" max="5380" width="7.140625" style="134" customWidth="1"/>
    <col min="5381" max="5383" width="0" style="134" hidden="1" customWidth="1"/>
    <col min="5384" max="5384" width="9.28515625" style="134" customWidth="1"/>
    <col min="5385" max="5385" width="0" style="134" hidden="1" customWidth="1"/>
    <col min="5386" max="5386" width="7.7109375" style="134" customWidth="1"/>
    <col min="5387" max="5387" width="0" style="134" hidden="1" customWidth="1"/>
    <col min="5388" max="5388" width="9" style="134" customWidth="1"/>
    <col min="5389" max="5389" width="0" style="134" hidden="1" customWidth="1"/>
    <col min="5390" max="5390" width="7.140625" style="134" customWidth="1"/>
    <col min="5391" max="5391" width="0" style="134" hidden="1" customWidth="1"/>
    <col min="5392" max="5392" width="8.85546875" style="134" customWidth="1"/>
    <col min="5393" max="5397" width="0" style="134" hidden="1" customWidth="1"/>
    <col min="5398" max="5398" width="9.5703125" style="134" customWidth="1"/>
    <col min="5399" max="5399" width="0" style="134" hidden="1" customWidth="1"/>
    <col min="5400" max="5400" width="7.28515625" style="134" customWidth="1"/>
    <col min="5401" max="5403" width="0" style="134" hidden="1" customWidth="1"/>
    <col min="5404" max="5404" width="9.5703125" style="134" customWidth="1"/>
    <col min="5405" max="5407" width="0" style="134" hidden="1" customWidth="1"/>
    <col min="5408" max="5408" width="12.7109375" style="134" customWidth="1"/>
    <col min="5409" max="5411" width="0" style="134" hidden="1" customWidth="1"/>
    <col min="5412" max="5412" width="9" style="134" customWidth="1"/>
    <col min="5413" max="5415" width="0" style="134" hidden="1" customWidth="1"/>
    <col min="5416" max="5416" width="7.28515625" style="134" customWidth="1"/>
    <col min="5417" max="5423" width="0" style="134" hidden="1" customWidth="1"/>
    <col min="5424" max="5424" width="8.85546875" style="134" customWidth="1"/>
    <col min="5425" max="5425" width="0" style="134" hidden="1" customWidth="1"/>
    <col min="5426" max="5426" width="7.140625" style="134" customWidth="1"/>
    <col min="5427" max="5427" width="0" style="134" hidden="1" customWidth="1"/>
    <col min="5428" max="5428" width="9" style="134" customWidth="1"/>
    <col min="5429" max="5429" width="0" style="134" hidden="1" customWidth="1"/>
    <col min="5430" max="5430" width="7.7109375" style="134" customWidth="1"/>
    <col min="5431" max="5431" width="0" style="134" hidden="1" customWidth="1"/>
    <col min="5432" max="5432" width="10.140625" style="134" customWidth="1"/>
    <col min="5433" max="5451" width="0" style="134" hidden="1" customWidth="1"/>
    <col min="5452" max="5452" width="9.85546875" style="134" customWidth="1"/>
    <col min="5453" max="5453" width="0" style="134" hidden="1" customWidth="1"/>
    <col min="5454" max="5454" width="8.140625" style="134" customWidth="1"/>
    <col min="5455" max="5455" width="7.85546875" style="134" customWidth="1"/>
    <col min="5456" max="5456" width="9" style="134" customWidth="1"/>
    <col min="5457" max="5457" width="13.28515625" style="134" customWidth="1"/>
    <col min="5458" max="5463" width="0" style="134" hidden="1" customWidth="1"/>
    <col min="5464" max="5632" width="11.42578125" style="134"/>
    <col min="5633" max="5633" width="5.7109375" style="134" customWidth="1"/>
    <col min="5634" max="5634" width="10.85546875" style="134" customWidth="1"/>
    <col min="5635" max="5635" width="0" style="134" hidden="1" customWidth="1"/>
    <col min="5636" max="5636" width="7.140625" style="134" customWidth="1"/>
    <col min="5637" max="5639" width="0" style="134" hidden="1" customWidth="1"/>
    <col min="5640" max="5640" width="9.28515625" style="134" customWidth="1"/>
    <col min="5641" max="5641" width="0" style="134" hidden="1" customWidth="1"/>
    <col min="5642" max="5642" width="7.7109375" style="134" customWidth="1"/>
    <col min="5643" max="5643" width="0" style="134" hidden="1" customWidth="1"/>
    <col min="5644" max="5644" width="9" style="134" customWidth="1"/>
    <col min="5645" max="5645" width="0" style="134" hidden="1" customWidth="1"/>
    <col min="5646" max="5646" width="7.140625" style="134" customWidth="1"/>
    <col min="5647" max="5647" width="0" style="134" hidden="1" customWidth="1"/>
    <col min="5648" max="5648" width="8.85546875" style="134" customWidth="1"/>
    <col min="5649" max="5653" width="0" style="134" hidden="1" customWidth="1"/>
    <col min="5654" max="5654" width="9.5703125" style="134" customWidth="1"/>
    <col min="5655" max="5655" width="0" style="134" hidden="1" customWidth="1"/>
    <col min="5656" max="5656" width="7.28515625" style="134" customWidth="1"/>
    <col min="5657" max="5659" width="0" style="134" hidden="1" customWidth="1"/>
    <col min="5660" max="5660" width="9.5703125" style="134" customWidth="1"/>
    <col min="5661" max="5663" width="0" style="134" hidden="1" customWidth="1"/>
    <col min="5664" max="5664" width="12.7109375" style="134" customWidth="1"/>
    <col min="5665" max="5667" width="0" style="134" hidden="1" customWidth="1"/>
    <col min="5668" max="5668" width="9" style="134" customWidth="1"/>
    <col min="5669" max="5671" width="0" style="134" hidden="1" customWidth="1"/>
    <col min="5672" max="5672" width="7.28515625" style="134" customWidth="1"/>
    <col min="5673" max="5679" width="0" style="134" hidden="1" customWidth="1"/>
    <col min="5680" max="5680" width="8.85546875" style="134" customWidth="1"/>
    <col min="5681" max="5681" width="0" style="134" hidden="1" customWidth="1"/>
    <col min="5682" max="5682" width="7.140625" style="134" customWidth="1"/>
    <col min="5683" max="5683" width="0" style="134" hidden="1" customWidth="1"/>
    <col min="5684" max="5684" width="9" style="134" customWidth="1"/>
    <col min="5685" max="5685" width="0" style="134" hidden="1" customWidth="1"/>
    <col min="5686" max="5686" width="7.7109375" style="134" customWidth="1"/>
    <col min="5687" max="5687" width="0" style="134" hidden="1" customWidth="1"/>
    <col min="5688" max="5688" width="10.140625" style="134" customWidth="1"/>
    <col min="5689" max="5707" width="0" style="134" hidden="1" customWidth="1"/>
    <col min="5708" max="5708" width="9.85546875" style="134" customWidth="1"/>
    <col min="5709" max="5709" width="0" style="134" hidden="1" customWidth="1"/>
    <col min="5710" max="5710" width="8.140625" style="134" customWidth="1"/>
    <col min="5711" max="5711" width="7.85546875" style="134" customWidth="1"/>
    <col min="5712" max="5712" width="9" style="134" customWidth="1"/>
    <col min="5713" max="5713" width="13.28515625" style="134" customWidth="1"/>
    <col min="5714" max="5719" width="0" style="134" hidden="1" customWidth="1"/>
    <col min="5720" max="5888" width="11.42578125" style="134"/>
    <col min="5889" max="5889" width="5.7109375" style="134" customWidth="1"/>
    <col min="5890" max="5890" width="10.85546875" style="134" customWidth="1"/>
    <col min="5891" max="5891" width="0" style="134" hidden="1" customWidth="1"/>
    <col min="5892" max="5892" width="7.140625" style="134" customWidth="1"/>
    <col min="5893" max="5895" width="0" style="134" hidden="1" customWidth="1"/>
    <col min="5896" max="5896" width="9.28515625" style="134" customWidth="1"/>
    <col min="5897" max="5897" width="0" style="134" hidden="1" customWidth="1"/>
    <col min="5898" max="5898" width="7.7109375" style="134" customWidth="1"/>
    <col min="5899" max="5899" width="0" style="134" hidden="1" customWidth="1"/>
    <col min="5900" max="5900" width="9" style="134" customWidth="1"/>
    <col min="5901" max="5901" width="0" style="134" hidden="1" customWidth="1"/>
    <col min="5902" max="5902" width="7.140625" style="134" customWidth="1"/>
    <col min="5903" max="5903" width="0" style="134" hidden="1" customWidth="1"/>
    <col min="5904" max="5904" width="8.85546875" style="134" customWidth="1"/>
    <col min="5905" max="5909" width="0" style="134" hidden="1" customWidth="1"/>
    <col min="5910" max="5910" width="9.5703125" style="134" customWidth="1"/>
    <col min="5911" max="5911" width="0" style="134" hidden="1" customWidth="1"/>
    <col min="5912" max="5912" width="7.28515625" style="134" customWidth="1"/>
    <col min="5913" max="5915" width="0" style="134" hidden="1" customWidth="1"/>
    <col min="5916" max="5916" width="9.5703125" style="134" customWidth="1"/>
    <col min="5917" max="5919" width="0" style="134" hidden="1" customWidth="1"/>
    <col min="5920" max="5920" width="12.7109375" style="134" customWidth="1"/>
    <col min="5921" max="5923" width="0" style="134" hidden="1" customWidth="1"/>
    <col min="5924" max="5924" width="9" style="134" customWidth="1"/>
    <col min="5925" max="5927" width="0" style="134" hidden="1" customWidth="1"/>
    <col min="5928" max="5928" width="7.28515625" style="134" customWidth="1"/>
    <col min="5929" max="5935" width="0" style="134" hidden="1" customWidth="1"/>
    <col min="5936" max="5936" width="8.85546875" style="134" customWidth="1"/>
    <col min="5937" max="5937" width="0" style="134" hidden="1" customWidth="1"/>
    <col min="5938" max="5938" width="7.140625" style="134" customWidth="1"/>
    <col min="5939" max="5939" width="0" style="134" hidden="1" customWidth="1"/>
    <col min="5940" max="5940" width="9" style="134" customWidth="1"/>
    <col min="5941" max="5941" width="0" style="134" hidden="1" customWidth="1"/>
    <col min="5942" max="5942" width="7.7109375" style="134" customWidth="1"/>
    <col min="5943" max="5943" width="0" style="134" hidden="1" customWidth="1"/>
    <col min="5944" max="5944" width="10.140625" style="134" customWidth="1"/>
    <col min="5945" max="5963" width="0" style="134" hidden="1" customWidth="1"/>
    <col min="5964" max="5964" width="9.85546875" style="134" customWidth="1"/>
    <col min="5965" max="5965" width="0" style="134" hidden="1" customWidth="1"/>
    <col min="5966" max="5966" width="8.140625" style="134" customWidth="1"/>
    <col min="5967" max="5967" width="7.85546875" style="134" customWidth="1"/>
    <col min="5968" max="5968" width="9" style="134" customWidth="1"/>
    <col min="5969" max="5969" width="13.28515625" style="134" customWidth="1"/>
    <col min="5970" max="5975" width="0" style="134" hidden="1" customWidth="1"/>
    <col min="5976" max="6144" width="11.42578125" style="134"/>
    <col min="6145" max="6145" width="5.7109375" style="134" customWidth="1"/>
    <col min="6146" max="6146" width="10.85546875" style="134" customWidth="1"/>
    <col min="6147" max="6147" width="0" style="134" hidden="1" customWidth="1"/>
    <col min="6148" max="6148" width="7.140625" style="134" customWidth="1"/>
    <col min="6149" max="6151" width="0" style="134" hidden="1" customWidth="1"/>
    <col min="6152" max="6152" width="9.28515625" style="134" customWidth="1"/>
    <col min="6153" max="6153" width="0" style="134" hidden="1" customWidth="1"/>
    <col min="6154" max="6154" width="7.7109375" style="134" customWidth="1"/>
    <col min="6155" max="6155" width="0" style="134" hidden="1" customWidth="1"/>
    <col min="6156" max="6156" width="9" style="134" customWidth="1"/>
    <col min="6157" max="6157" width="0" style="134" hidden="1" customWidth="1"/>
    <col min="6158" max="6158" width="7.140625" style="134" customWidth="1"/>
    <col min="6159" max="6159" width="0" style="134" hidden="1" customWidth="1"/>
    <col min="6160" max="6160" width="8.85546875" style="134" customWidth="1"/>
    <col min="6161" max="6165" width="0" style="134" hidden="1" customWidth="1"/>
    <col min="6166" max="6166" width="9.5703125" style="134" customWidth="1"/>
    <col min="6167" max="6167" width="0" style="134" hidden="1" customWidth="1"/>
    <col min="6168" max="6168" width="7.28515625" style="134" customWidth="1"/>
    <col min="6169" max="6171" width="0" style="134" hidden="1" customWidth="1"/>
    <col min="6172" max="6172" width="9.5703125" style="134" customWidth="1"/>
    <col min="6173" max="6175" width="0" style="134" hidden="1" customWidth="1"/>
    <col min="6176" max="6176" width="12.7109375" style="134" customWidth="1"/>
    <col min="6177" max="6179" width="0" style="134" hidden="1" customWidth="1"/>
    <col min="6180" max="6180" width="9" style="134" customWidth="1"/>
    <col min="6181" max="6183" width="0" style="134" hidden="1" customWidth="1"/>
    <col min="6184" max="6184" width="7.28515625" style="134" customWidth="1"/>
    <col min="6185" max="6191" width="0" style="134" hidden="1" customWidth="1"/>
    <col min="6192" max="6192" width="8.85546875" style="134" customWidth="1"/>
    <col min="6193" max="6193" width="0" style="134" hidden="1" customWidth="1"/>
    <col min="6194" max="6194" width="7.140625" style="134" customWidth="1"/>
    <col min="6195" max="6195" width="0" style="134" hidden="1" customWidth="1"/>
    <col min="6196" max="6196" width="9" style="134" customWidth="1"/>
    <col min="6197" max="6197" width="0" style="134" hidden="1" customWidth="1"/>
    <col min="6198" max="6198" width="7.7109375" style="134" customWidth="1"/>
    <col min="6199" max="6199" width="0" style="134" hidden="1" customWidth="1"/>
    <col min="6200" max="6200" width="10.140625" style="134" customWidth="1"/>
    <col min="6201" max="6219" width="0" style="134" hidden="1" customWidth="1"/>
    <col min="6220" max="6220" width="9.85546875" style="134" customWidth="1"/>
    <col min="6221" max="6221" width="0" style="134" hidden="1" customWidth="1"/>
    <col min="6222" max="6222" width="8.140625" style="134" customWidth="1"/>
    <col min="6223" max="6223" width="7.85546875" style="134" customWidth="1"/>
    <col min="6224" max="6224" width="9" style="134" customWidth="1"/>
    <col min="6225" max="6225" width="13.28515625" style="134" customWidth="1"/>
    <col min="6226" max="6231" width="0" style="134" hidden="1" customWidth="1"/>
    <col min="6232" max="6400" width="11.42578125" style="134"/>
    <col min="6401" max="6401" width="5.7109375" style="134" customWidth="1"/>
    <col min="6402" max="6402" width="10.85546875" style="134" customWidth="1"/>
    <col min="6403" max="6403" width="0" style="134" hidden="1" customWidth="1"/>
    <col min="6404" max="6404" width="7.140625" style="134" customWidth="1"/>
    <col min="6405" max="6407" width="0" style="134" hidden="1" customWidth="1"/>
    <col min="6408" max="6408" width="9.28515625" style="134" customWidth="1"/>
    <col min="6409" max="6409" width="0" style="134" hidden="1" customWidth="1"/>
    <col min="6410" max="6410" width="7.7109375" style="134" customWidth="1"/>
    <col min="6411" max="6411" width="0" style="134" hidden="1" customWidth="1"/>
    <col min="6412" max="6412" width="9" style="134" customWidth="1"/>
    <col min="6413" max="6413" width="0" style="134" hidden="1" customWidth="1"/>
    <col min="6414" max="6414" width="7.140625" style="134" customWidth="1"/>
    <col min="6415" max="6415" width="0" style="134" hidden="1" customWidth="1"/>
    <col min="6416" max="6416" width="8.85546875" style="134" customWidth="1"/>
    <col min="6417" max="6421" width="0" style="134" hidden="1" customWidth="1"/>
    <col min="6422" max="6422" width="9.5703125" style="134" customWidth="1"/>
    <col min="6423" max="6423" width="0" style="134" hidden="1" customWidth="1"/>
    <col min="6424" max="6424" width="7.28515625" style="134" customWidth="1"/>
    <col min="6425" max="6427" width="0" style="134" hidden="1" customWidth="1"/>
    <col min="6428" max="6428" width="9.5703125" style="134" customWidth="1"/>
    <col min="6429" max="6431" width="0" style="134" hidden="1" customWidth="1"/>
    <col min="6432" max="6432" width="12.7109375" style="134" customWidth="1"/>
    <col min="6433" max="6435" width="0" style="134" hidden="1" customWidth="1"/>
    <col min="6436" max="6436" width="9" style="134" customWidth="1"/>
    <col min="6437" max="6439" width="0" style="134" hidden="1" customWidth="1"/>
    <col min="6440" max="6440" width="7.28515625" style="134" customWidth="1"/>
    <col min="6441" max="6447" width="0" style="134" hidden="1" customWidth="1"/>
    <col min="6448" max="6448" width="8.85546875" style="134" customWidth="1"/>
    <col min="6449" max="6449" width="0" style="134" hidden="1" customWidth="1"/>
    <col min="6450" max="6450" width="7.140625" style="134" customWidth="1"/>
    <col min="6451" max="6451" width="0" style="134" hidden="1" customWidth="1"/>
    <col min="6452" max="6452" width="9" style="134" customWidth="1"/>
    <col min="6453" max="6453" width="0" style="134" hidden="1" customWidth="1"/>
    <col min="6454" max="6454" width="7.7109375" style="134" customWidth="1"/>
    <col min="6455" max="6455" width="0" style="134" hidden="1" customWidth="1"/>
    <col min="6456" max="6456" width="10.140625" style="134" customWidth="1"/>
    <col min="6457" max="6475" width="0" style="134" hidden="1" customWidth="1"/>
    <col min="6476" max="6476" width="9.85546875" style="134" customWidth="1"/>
    <col min="6477" max="6477" width="0" style="134" hidden="1" customWidth="1"/>
    <col min="6478" max="6478" width="8.140625" style="134" customWidth="1"/>
    <col min="6479" max="6479" width="7.85546875" style="134" customWidth="1"/>
    <col min="6480" max="6480" width="9" style="134" customWidth="1"/>
    <col min="6481" max="6481" width="13.28515625" style="134" customWidth="1"/>
    <col min="6482" max="6487" width="0" style="134" hidden="1" customWidth="1"/>
    <col min="6488" max="6656" width="11.42578125" style="134"/>
    <col min="6657" max="6657" width="5.7109375" style="134" customWidth="1"/>
    <col min="6658" max="6658" width="10.85546875" style="134" customWidth="1"/>
    <col min="6659" max="6659" width="0" style="134" hidden="1" customWidth="1"/>
    <col min="6660" max="6660" width="7.140625" style="134" customWidth="1"/>
    <col min="6661" max="6663" width="0" style="134" hidden="1" customWidth="1"/>
    <col min="6664" max="6664" width="9.28515625" style="134" customWidth="1"/>
    <col min="6665" max="6665" width="0" style="134" hidden="1" customWidth="1"/>
    <col min="6666" max="6666" width="7.7109375" style="134" customWidth="1"/>
    <col min="6667" max="6667" width="0" style="134" hidden="1" customWidth="1"/>
    <col min="6668" max="6668" width="9" style="134" customWidth="1"/>
    <col min="6669" max="6669" width="0" style="134" hidden="1" customWidth="1"/>
    <col min="6670" max="6670" width="7.140625" style="134" customWidth="1"/>
    <col min="6671" max="6671" width="0" style="134" hidden="1" customWidth="1"/>
    <col min="6672" max="6672" width="8.85546875" style="134" customWidth="1"/>
    <col min="6673" max="6677" width="0" style="134" hidden="1" customWidth="1"/>
    <col min="6678" max="6678" width="9.5703125" style="134" customWidth="1"/>
    <col min="6679" max="6679" width="0" style="134" hidden="1" customWidth="1"/>
    <col min="6680" max="6680" width="7.28515625" style="134" customWidth="1"/>
    <col min="6681" max="6683" width="0" style="134" hidden="1" customWidth="1"/>
    <col min="6684" max="6684" width="9.5703125" style="134" customWidth="1"/>
    <col min="6685" max="6687" width="0" style="134" hidden="1" customWidth="1"/>
    <col min="6688" max="6688" width="12.7109375" style="134" customWidth="1"/>
    <col min="6689" max="6691" width="0" style="134" hidden="1" customWidth="1"/>
    <col min="6692" max="6692" width="9" style="134" customWidth="1"/>
    <col min="6693" max="6695" width="0" style="134" hidden="1" customWidth="1"/>
    <col min="6696" max="6696" width="7.28515625" style="134" customWidth="1"/>
    <col min="6697" max="6703" width="0" style="134" hidden="1" customWidth="1"/>
    <col min="6704" max="6704" width="8.85546875" style="134" customWidth="1"/>
    <col min="6705" max="6705" width="0" style="134" hidden="1" customWidth="1"/>
    <col min="6706" max="6706" width="7.140625" style="134" customWidth="1"/>
    <col min="6707" max="6707" width="0" style="134" hidden="1" customWidth="1"/>
    <col min="6708" max="6708" width="9" style="134" customWidth="1"/>
    <col min="6709" max="6709" width="0" style="134" hidden="1" customWidth="1"/>
    <col min="6710" max="6710" width="7.7109375" style="134" customWidth="1"/>
    <col min="6711" max="6711" width="0" style="134" hidden="1" customWidth="1"/>
    <col min="6712" max="6712" width="10.140625" style="134" customWidth="1"/>
    <col min="6713" max="6731" width="0" style="134" hidden="1" customWidth="1"/>
    <col min="6732" max="6732" width="9.85546875" style="134" customWidth="1"/>
    <col min="6733" max="6733" width="0" style="134" hidden="1" customWidth="1"/>
    <col min="6734" max="6734" width="8.140625" style="134" customWidth="1"/>
    <col min="6735" max="6735" width="7.85546875" style="134" customWidth="1"/>
    <col min="6736" max="6736" width="9" style="134" customWidth="1"/>
    <col min="6737" max="6737" width="13.28515625" style="134" customWidth="1"/>
    <col min="6738" max="6743" width="0" style="134" hidden="1" customWidth="1"/>
    <col min="6744" max="6912" width="11.42578125" style="134"/>
    <col min="6913" max="6913" width="5.7109375" style="134" customWidth="1"/>
    <col min="6914" max="6914" width="10.85546875" style="134" customWidth="1"/>
    <col min="6915" max="6915" width="0" style="134" hidden="1" customWidth="1"/>
    <col min="6916" max="6916" width="7.140625" style="134" customWidth="1"/>
    <col min="6917" max="6919" width="0" style="134" hidden="1" customWidth="1"/>
    <col min="6920" max="6920" width="9.28515625" style="134" customWidth="1"/>
    <col min="6921" max="6921" width="0" style="134" hidden="1" customWidth="1"/>
    <col min="6922" max="6922" width="7.7109375" style="134" customWidth="1"/>
    <col min="6923" max="6923" width="0" style="134" hidden="1" customWidth="1"/>
    <col min="6924" max="6924" width="9" style="134" customWidth="1"/>
    <col min="6925" max="6925" width="0" style="134" hidden="1" customWidth="1"/>
    <col min="6926" max="6926" width="7.140625" style="134" customWidth="1"/>
    <col min="6927" max="6927" width="0" style="134" hidden="1" customWidth="1"/>
    <col min="6928" max="6928" width="8.85546875" style="134" customWidth="1"/>
    <col min="6929" max="6933" width="0" style="134" hidden="1" customWidth="1"/>
    <col min="6934" max="6934" width="9.5703125" style="134" customWidth="1"/>
    <col min="6935" max="6935" width="0" style="134" hidden="1" customWidth="1"/>
    <col min="6936" max="6936" width="7.28515625" style="134" customWidth="1"/>
    <col min="6937" max="6939" width="0" style="134" hidden="1" customWidth="1"/>
    <col min="6940" max="6940" width="9.5703125" style="134" customWidth="1"/>
    <col min="6941" max="6943" width="0" style="134" hidden="1" customWidth="1"/>
    <col min="6944" max="6944" width="12.7109375" style="134" customWidth="1"/>
    <col min="6945" max="6947" width="0" style="134" hidden="1" customWidth="1"/>
    <col min="6948" max="6948" width="9" style="134" customWidth="1"/>
    <col min="6949" max="6951" width="0" style="134" hidden="1" customWidth="1"/>
    <col min="6952" max="6952" width="7.28515625" style="134" customWidth="1"/>
    <col min="6953" max="6959" width="0" style="134" hidden="1" customWidth="1"/>
    <col min="6960" max="6960" width="8.85546875" style="134" customWidth="1"/>
    <col min="6961" max="6961" width="0" style="134" hidden="1" customWidth="1"/>
    <col min="6962" max="6962" width="7.140625" style="134" customWidth="1"/>
    <col min="6963" max="6963" width="0" style="134" hidden="1" customWidth="1"/>
    <col min="6964" max="6964" width="9" style="134" customWidth="1"/>
    <col min="6965" max="6965" width="0" style="134" hidden="1" customWidth="1"/>
    <col min="6966" max="6966" width="7.7109375" style="134" customWidth="1"/>
    <col min="6967" max="6967" width="0" style="134" hidden="1" customWidth="1"/>
    <col min="6968" max="6968" width="10.140625" style="134" customWidth="1"/>
    <col min="6969" max="6987" width="0" style="134" hidden="1" customWidth="1"/>
    <col min="6988" max="6988" width="9.85546875" style="134" customWidth="1"/>
    <col min="6989" max="6989" width="0" style="134" hidden="1" customWidth="1"/>
    <col min="6990" max="6990" width="8.140625" style="134" customWidth="1"/>
    <col min="6991" max="6991" width="7.85546875" style="134" customWidth="1"/>
    <col min="6992" max="6992" width="9" style="134" customWidth="1"/>
    <col min="6993" max="6993" width="13.28515625" style="134" customWidth="1"/>
    <col min="6994" max="6999" width="0" style="134" hidden="1" customWidth="1"/>
    <col min="7000" max="7168" width="11.42578125" style="134"/>
    <col min="7169" max="7169" width="5.7109375" style="134" customWidth="1"/>
    <col min="7170" max="7170" width="10.85546875" style="134" customWidth="1"/>
    <col min="7171" max="7171" width="0" style="134" hidden="1" customWidth="1"/>
    <col min="7172" max="7172" width="7.140625" style="134" customWidth="1"/>
    <col min="7173" max="7175" width="0" style="134" hidden="1" customWidth="1"/>
    <col min="7176" max="7176" width="9.28515625" style="134" customWidth="1"/>
    <col min="7177" max="7177" width="0" style="134" hidden="1" customWidth="1"/>
    <col min="7178" max="7178" width="7.7109375" style="134" customWidth="1"/>
    <col min="7179" max="7179" width="0" style="134" hidden="1" customWidth="1"/>
    <col min="7180" max="7180" width="9" style="134" customWidth="1"/>
    <col min="7181" max="7181" width="0" style="134" hidden="1" customWidth="1"/>
    <col min="7182" max="7182" width="7.140625" style="134" customWidth="1"/>
    <col min="7183" max="7183" width="0" style="134" hidden="1" customWidth="1"/>
    <col min="7184" max="7184" width="8.85546875" style="134" customWidth="1"/>
    <col min="7185" max="7189" width="0" style="134" hidden="1" customWidth="1"/>
    <col min="7190" max="7190" width="9.5703125" style="134" customWidth="1"/>
    <col min="7191" max="7191" width="0" style="134" hidden="1" customWidth="1"/>
    <col min="7192" max="7192" width="7.28515625" style="134" customWidth="1"/>
    <col min="7193" max="7195" width="0" style="134" hidden="1" customWidth="1"/>
    <col min="7196" max="7196" width="9.5703125" style="134" customWidth="1"/>
    <col min="7197" max="7199" width="0" style="134" hidden="1" customWidth="1"/>
    <col min="7200" max="7200" width="12.7109375" style="134" customWidth="1"/>
    <col min="7201" max="7203" width="0" style="134" hidden="1" customWidth="1"/>
    <col min="7204" max="7204" width="9" style="134" customWidth="1"/>
    <col min="7205" max="7207" width="0" style="134" hidden="1" customWidth="1"/>
    <col min="7208" max="7208" width="7.28515625" style="134" customWidth="1"/>
    <col min="7209" max="7215" width="0" style="134" hidden="1" customWidth="1"/>
    <col min="7216" max="7216" width="8.85546875" style="134" customWidth="1"/>
    <col min="7217" max="7217" width="0" style="134" hidden="1" customWidth="1"/>
    <col min="7218" max="7218" width="7.140625" style="134" customWidth="1"/>
    <col min="7219" max="7219" width="0" style="134" hidden="1" customWidth="1"/>
    <col min="7220" max="7220" width="9" style="134" customWidth="1"/>
    <col min="7221" max="7221" width="0" style="134" hidden="1" customWidth="1"/>
    <col min="7222" max="7222" width="7.7109375" style="134" customWidth="1"/>
    <col min="7223" max="7223" width="0" style="134" hidden="1" customWidth="1"/>
    <col min="7224" max="7224" width="10.140625" style="134" customWidth="1"/>
    <col min="7225" max="7243" width="0" style="134" hidden="1" customWidth="1"/>
    <col min="7244" max="7244" width="9.85546875" style="134" customWidth="1"/>
    <col min="7245" max="7245" width="0" style="134" hidden="1" customWidth="1"/>
    <col min="7246" max="7246" width="8.140625" style="134" customWidth="1"/>
    <col min="7247" max="7247" width="7.85546875" style="134" customWidth="1"/>
    <col min="7248" max="7248" width="9" style="134" customWidth="1"/>
    <col min="7249" max="7249" width="13.28515625" style="134" customWidth="1"/>
    <col min="7250" max="7255" width="0" style="134" hidden="1" customWidth="1"/>
    <col min="7256" max="7424" width="11.42578125" style="134"/>
    <col min="7425" max="7425" width="5.7109375" style="134" customWidth="1"/>
    <col min="7426" max="7426" width="10.85546875" style="134" customWidth="1"/>
    <col min="7427" max="7427" width="0" style="134" hidden="1" customWidth="1"/>
    <col min="7428" max="7428" width="7.140625" style="134" customWidth="1"/>
    <col min="7429" max="7431" width="0" style="134" hidden="1" customWidth="1"/>
    <col min="7432" max="7432" width="9.28515625" style="134" customWidth="1"/>
    <col min="7433" max="7433" width="0" style="134" hidden="1" customWidth="1"/>
    <col min="7434" max="7434" width="7.7109375" style="134" customWidth="1"/>
    <col min="7435" max="7435" width="0" style="134" hidden="1" customWidth="1"/>
    <col min="7436" max="7436" width="9" style="134" customWidth="1"/>
    <col min="7437" max="7437" width="0" style="134" hidden="1" customWidth="1"/>
    <col min="7438" max="7438" width="7.140625" style="134" customWidth="1"/>
    <col min="7439" max="7439" width="0" style="134" hidden="1" customWidth="1"/>
    <col min="7440" max="7440" width="8.85546875" style="134" customWidth="1"/>
    <col min="7441" max="7445" width="0" style="134" hidden="1" customWidth="1"/>
    <col min="7446" max="7446" width="9.5703125" style="134" customWidth="1"/>
    <col min="7447" max="7447" width="0" style="134" hidden="1" customWidth="1"/>
    <col min="7448" max="7448" width="7.28515625" style="134" customWidth="1"/>
    <col min="7449" max="7451" width="0" style="134" hidden="1" customWidth="1"/>
    <col min="7452" max="7452" width="9.5703125" style="134" customWidth="1"/>
    <col min="7453" max="7455" width="0" style="134" hidden="1" customWidth="1"/>
    <col min="7456" max="7456" width="12.7109375" style="134" customWidth="1"/>
    <col min="7457" max="7459" width="0" style="134" hidden="1" customWidth="1"/>
    <col min="7460" max="7460" width="9" style="134" customWidth="1"/>
    <col min="7461" max="7463" width="0" style="134" hidden="1" customWidth="1"/>
    <col min="7464" max="7464" width="7.28515625" style="134" customWidth="1"/>
    <col min="7465" max="7471" width="0" style="134" hidden="1" customWidth="1"/>
    <col min="7472" max="7472" width="8.85546875" style="134" customWidth="1"/>
    <col min="7473" max="7473" width="0" style="134" hidden="1" customWidth="1"/>
    <col min="7474" max="7474" width="7.140625" style="134" customWidth="1"/>
    <col min="7475" max="7475" width="0" style="134" hidden="1" customWidth="1"/>
    <col min="7476" max="7476" width="9" style="134" customWidth="1"/>
    <col min="7477" max="7477" width="0" style="134" hidden="1" customWidth="1"/>
    <col min="7478" max="7478" width="7.7109375" style="134" customWidth="1"/>
    <col min="7479" max="7479" width="0" style="134" hidden="1" customWidth="1"/>
    <col min="7480" max="7480" width="10.140625" style="134" customWidth="1"/>
    <col min="7481" max="7499" width="0" style="134" hidden="1" customWidth="1"/>
    <col min="7500" max="7500" width="9.85546875" style="134" customWidth="1"/>
    <col min="7501" max="7501" width="0" style="134" hidden="1" customWidth="1"/>
    <col min="7502" max="7502" width="8.140625" style="134" customWidth="1"/>
    <col min="7503" max="7503" width="7.85546875" style="134" customWidth="1"/>
    <col min="7504" max="7504" width="9" style="134" customWidth="1"/>
    <col min="7505" max="7505" width="13.28515625" style="134" customWidth="1"/>
    <col min="7506" max="7511" width="0" style="134" hidden="1" customWidth="1"/>
    <col min="7512" max="7680" width="11.42578125" style="134"/>
    <col min="7681" max="7681" width="5.7109375" style="134" customWidth="1"/>
    <col min="7682" max="7682" width="10.85546875" style="134" customWidth="1"/>
    <col min="7683" max="7683" width="0" style="134" hidden="1" customWidth="1"/>
    <col min="7684" max="7684" width="7.140625" style="134" customWidth="1"/>
    <col min="7685" max="7687" width="0" style="134" hidden="1" customWidth="1"/>
    <col min="7688" max="7688" width="9.28515625" style="134" customWidth="1"/>
    <col min="7689" max="7689" width="0" style="134" hidden="1" customWidth="1"/>
    <col min="7690" max="7690" width="7.7109375" style="134" customWidth="1"/>
    <col min="7691" max="7691" width="0" style="134" hidden="1" customWidth="1"/>
    <col min="7692" max="7692" width="9" style="134" customWidth="1"/>
    <col min="7693" max="7693" width="0" style="134" hidden="1" customWidth="1"/>
    <col min="7694" max="7694" width="7.140625" style="134" customWidth="1"/>
    <col min="7695" max="7695" width="0" style="134" hidden="1" customWidth="1"/>
    <col min="7696" max="7696" width="8.85546875" style="134" customWidth="1"/>
    <col min="7697" max="7701" width="0" style="134" hidden="1" customWidth="1"/>
    <col min="7702" max="7702" width="9.5703125" style="134" customWidth="1"/>
    <col min="7703" max="7703" width="0" style="134" hidden="1" customWidth="1"/>
    <col min="7704" max="7704" width="7.28515625" style="134" customWidth="1"/>
    <col min="7705" max="7707" width="0" style="134" hidden="1" customWidth="1"/>
    <col min="7708" max="7708" width="9.5703125" style="134" customWidth="1"/>
    <col min="7709" max="7711" width="0" style="134" hidden="1" customWidth="1"/>
    <col min="7712" max="7712" width="12.7109375" style="134" customWidth="1"/>
    <col min="7713" max="7715" width="0" style="134" hidden="1" customWidth="1"/>
    <col min="7716" max="7716" width="9" style="134" customWidth="1"/>
    <col min="7717" max="7719" width="0" style="134" hidden="1" customWidth="1"/>
    <col min="7720" max="7720" width="7.28515625" style="134" customWidth="1"/>
    <col min="7721" max="7727" width="0" style="134" hidden="1" customWidth="1"/>
    <col min="7728" max="7728" width="8.85546875" style="134" customWidth="1"/>
    <col min="7729" max="7729" width="0" style="134" hidden="1" customWidth="1"/>
    <col min="7730" max="7730" width="7.140625" style="134" customWidth="1"/>
    <col min="7731" max="7731" width="0" style="134" hidden="1" customWidth="1"/>
    <col min="7732" max="7732" width="9" style="134" customWidth="1"/>
    <col min="7733" max="7733" width="0" style="134" hidden="1" customWidth="1"/>
    <col min="7734" max="7734" width="7.7109375" style="134" customWidth="1"/>
    <col min="7735" max="7735" width="0" style="134" hidden="1" customWidth="1"/>
    <col min="7736" max="7736" width="10.140625" style="134" customWidth="1"/>
    <col min="7737" max="7755" width="0" style="134" hidden="1" customWidth="1"/>
    <col min="7756" max="7756" width="9.85546875" style="134" customWidth="1"/>
    <col min="7757" max="7757" width="0" style="134" hidden="1" customWidth="1"/>
    <col min="7758" max="7758" width="8.140625" style="134" customWidth="1"/>
    <col min="7759" max="7759" width="7.85546875" style="134" customWidth="1"/>
    <col min="7760" max="7760" width="9" style="134" customWidth="1"/>
    <col min="7761" max="7761" width="13.28515625" style="134" customWidth="1"/>
    <col min="7762" max="7767" width="0" style="134" hidden="1" customWidth="1"/>
    <col min="7768" max="7936" width="11.42578125" style="134"/>
    <col min="7937" max="7937" width="5.7109375" style="134" customWidth="1"/>
    <col min="7938" max="7938" width="10.85546875" style="134" customWidth="1"/>
    <col min="7939" max="7939" width="0" style="134" hidden="1" customWidth="1"/>
    <col min="7940" max="7940" width="7.140625" style="134" customWidth="1"/>
    <col min="7941" max="7943" width="0" style="134" hidden="1" customWidth="1"/>
    <col min="7944" max="7944" width="9.28515625" style="134" customWidth="1"/>
    <col min="7945" max="7945" width="0" style="134" hidden="1" customWidth="1"/>
    <col min="7946" max="7946" width="7.7109375" style="134" customWidth="1"/>
    <col min="7947" max="7947" width="0" style="134" hidden="1" customWidth="1"/>
    <col min="7948" max="7948" width="9" style="134" customWidth="1"/>
    <col min="7949" max="7949" width="0" style="134" hidden="1" customWidth="1"/>
    <col min="7950" max="7950" width="7.140625" style="134" customWidth="1"/>
    <col min="7951" max="7951" width="0" style="134" hidden="1" customWidth="1"/>
    <col min="7952" max="7952" width="8.85546875" style="134" customWidth="1"/>
    <col min="7953" max="7957" width="0" style="134" hidden="1" customWidth="1"/>
    <col min="7958" max="7958" width="9.5703125" style="134" customWidth="1"/>
    <col min="7959" max="7959" width="0" style="134" hidden="1" customWidth="1"/>
    <col min="7960" max="7960" width="7.28515625" style="134" customWidth="1"/>
    <col min="7961" max="7963" width="0" style="134" hidden="1" customWidth="1"/>
    <col min="7964" max="7964" width="9.5703125" style="134" customWidth="1"/>
    <col min="7965" max="7967" width="0" style="134" hidden="1" customWidth="1"/>
    <col min="7968" max="7968" width="12.7109375" style="134" customWidth="1"/>
    <col min="7969" max="7971" width="0" style="134" hidden="1" customWidth="1"/>
    <col min="7972" max="7972" width="9" style="134" customWidth="1"/>
    <col min="7973" max="7975" width="0" style="134" hidden="1" customWidth="1"/>
    <col min="7976" max="7976" width="7.28515625" style="134" customWidth="1"/>
    <col min="7977" max="7983" width="0" style="134" hidden="1" customWidth="1"/>
    <col min="7984" max="7984" width="8.85546875" style="134" customWidth="1"/>
    <col min="7985" max="7985" width="0" style="134" hidden="1" customWidth="1"/>
    <col min="7986" max="7986" width="7.140625" style="134" customWidth="1"/>
    <col min="7987" max="7987" width="0" style="134" hidden="1" customWidth="1"/>
    <col min="7988" max="7988" width="9" style="134" customWidth="1"/>
    <col min="7989" max="7989" width="0" style="134" hidden="1" customWidth="1"/>
    <col min="7990" max="7990" width="7.7109375" style="134" customWidth="1"/>
    <col min="7991" max="7991" width="0" style="134" hidden="1" customWidth="1"/>
    <col min="7992" max="7992" width="10.140625" style="134" customWidth="1"/>
    <col min="7993" max="8011" width="0" style="134" hidden="1" customWidth="1"/>
    <col min="8012" max="8012" width="9.85546875" style="134" customWidth="1"/>
    <col min="8013" max="8013" width="0" style="134" hidden="1" customWidth="1"/>
    <col min="8014" max="8014" width="8.140625" style="134" customWidth="1"/>
    <col min="8015" max="8015" width="7.85546875" style="134" customWidth="1"/>
    <col min="8016" max="8016" width="9" style="134" customWidth="1"/>
    <col min="8017" max="8017" width="13.28515625" style="134" customWidth="1"/>
    <col min="8018" max="8023" width="0" style="134" hidden="1" customWidth="1"/>
    <col min="8024" max="8192" width="11.42578125" style="134"/>
    <col min="8193" max="8193" width="5.7109375" style="134" customWidth="1"/>
    <col min="8194" max="8194" width="10.85546875" style="134" customWidth="1"/>
    <col min="8195" max="8195" width="0" style="134" hidden="1" customWidth="1"/>
    <col min="8196" max="8196" width="7.140625" style="134" customWidth="1"/>
    <col min="8197" max="8199" width="0" style="134" hidden="1" customWidth="1"/>
    <col min="8200" max="8200" width="9.28515625" style="134" customWidth="1"/>
    <col min="8201" max="8201" width="0" style="134" hidden="1" customWidth="1"/>
    <col min="8202" max="8202" width="7.7109375" style="134" customWidth="1"/>
    <col min="8203" max="8203" width="0" style="134" hidden="1" customWidth="1"/>
    <col min="8204" max="8204" width="9" style="134" customWidth="1"/>
    <col min="8205" max="8205" width="0" style="134" hidden="1" customWidth="1"/>
    <col min="8206" max="8206" width="7.140625" style="134" customWidth="1"/>
    <col min="8207" max="8207" width="0" style="134" hidden="1" customWidth="1"/>
    <col min="8208" max="8208" width="8.85546875" style="134" customWidth="1"/>
    <col min="8209" max="8213" width="0" style="134" hidden="1" customWidth="1"/>
    <col min="8214" max="8214" width="9.5703125" style="134" customWidth="1"/>
    <col min="8215" max="8215" width="0" style="134" hidden="1" customWidth="1"/>
    <col min="8216" max="8216" width="7.28515625" style="134" customWidth="1"/>
    <col min="8217" max="8219" width="0" style="134" hidden="1" customWidth="1"/>
    <col min="8220" max="8220" width="9.5703125" style="134" customWidth="1"/>
    <col min="8221" max="8223" width="0" style="134" hidden="1" customWidth="1"/>
    <col min="8224" max="8224" width="12.7109375" style="134" customWidth="1"/>
    <col min="8225" max="8227" width="0" style="134" hidden="1" customWidth="1"/>
    <col min="8228" max="8228" width="9" style="134" customWidth="1"/>
    <col min="8229" max="8231" width="0" style="134" hidden="1" customWidth="1"/>
    <col min="8232" max="8232" width="7.28515625" style="134" customWidth="1"/>
    <col min="8233" max="8239" width="0" style="134" hidden="1" customWidth="1"/>
    <col min="8240" max="8240" width="8.85546875" style="134" customWidth="1"/>
    <col min="8241" max="8241" width="0" style="134" hidden="1" customWidth="1"/>
    <col min="8242" max="8242" width="7.140625" style="134" customWidth="1"/>
    <col min="8243" max="8243" width="0" style="134" hidden="1" customWidth="1"/>
    <col min="8244" max="8244" width="9" style="134" customWidth="1"/>
    <col min="8245" max="8245" width="0" style="134" hidden="1" customWidth="1"/>
    <col min="8246" max="8246" width="7.7109375" style="134" customWidth="1"/>
    <col min="8247" max="8247" width="0" style="134" hidden="1" customWidth="1"/>
    <col min="8248" max="8248" width="10.140625" style="134" customWidth="1"/>
    <col min="8249" max="8267" width="0" style="134" hidden="1" customWidth="1"/>
    <col min="8268" max="8268" width="9.85546875" style="134" customWidth="1"/>
    <col min="8269" max="8269" width="0" style="134" hidden="1" customWidth="1"/>
    <col min="8270" max="8270" width="8.140625" style="134" customWidth="1"/>
    <col min="8271" max="8271" width="7.85546875" style="134" customWidth="1"/>
    <col min="8272" max="8272" width="9" style="134" customWidth="1"/>
    <col min="8273" max="8273" width="13.28515625" style="134" customWidth="1"/>
    <col min="8274" max="8279" width="0" style="134" hidden="1" customWidth="1"/>
    <col min="8280" max="8448" width="11.42578125" style="134"/>
    <col min="8449" max="8449" width="5.7109375" style="134" customWidth="1"/>
    <col min="8450" max="8450" width="10.85546875" style="134" customWidth="1"/>
    <col min="8451" max="8451" width="0" style="134" hidden="1" customWidth="1"/>
    <col min="8452" max="8452" width="7.140625" style="134" customWidth="1"/>
    <col min="8453" max="8455" width="0" style="134" hidden="1" customWidth="1"/>
    <col min="8456" max="8456" width="9.28515625" style="134" customWidth="1"/>
    <col min="8457" max="8457" width="0" style="134" hidden="1" customWidth="1"/>
    <col min="8458" max="8458" width="7.7109375" style="134" customWidth="1"/>
    <col min="8459" max="8459" width="0" style="134" hidden="1" customWidth="1"/>
    <col min="8460" max="8460" width="9" style="134" customWidth="1"/>
    <col min="8461" max="8461" width="0" style="134" hidden="1" customWidth="1"/>
    <col min="8462" max="8462" width="7.140625" style="134" customWidth="1"/>
    <col min="8463" max="8463" width="0" style="134" hidden="1" customWidth="1"/>
    <col min="8464" max="8464" width="8.85546875" style="134" customWidth="1"/>
    <col min="8465" max="8469" width="0" style="134" hidden="1" customWidth="1"/>
    <col min="8470" max="8470" width="9.5703125" style="134" customWidth="1"/>
    <col min="8471" max="8471" width="0" style="134" hidden="1" customWidth="1"/>
    <col min="8472" max="8472" width="7.28515625" style="134" customWidth="1"/>
    <col min="8473" max="8475" width="0" style="134" hidden="1" customWidth="1"/>
    <col min="8476" max="8476" width="9.5703125" style="134" customWidth="1"/>
    <col min="8477" max="8479" width="0" style="134" hidden="1" customWidth="1"/>
    <col min="8480" max="8480" width="12.7109375" style="134" customWidth="1"/>
    <col min="8481" max="8483" width="0" style="134" hidden="1" customWidth="1"/>
    <col min="8484" max="8484" width="9" style="134" customWidth="1"/>
    <col min="8485" max="8487" width="0" style="134" hidden="1" customWidth="1"/>
    <col min="8488" max="8488" width="7.28515625" style="134" customWidth="1"/>
    <col min="8489" max="8495" width="0" style="134" hidden="1" customWidth="1"/>
    <col min="8496" max="8496" width="8.85546875" style="134" customWidth="1"/>
    <col min="8497" max="8497" width="0" style="134" hidden="1" customWidth="1"/>
    <col min="8498" max="8498" width="7.140625" style="134" customWidth="1"/>
    <col min="8499" max="8499" width="0" style="134" hidden="1" customWidth="1"/>
    <col min="8500" max="8500" width="9" style="134" customWidth="1"/>
    <col min="8501" max="8501" width="0" style="134" hidden="1" customWidth="1"/>
    <col min="8502" max="8502" width="7.7109375" style="134" customWidth="1"/>
    <col min="8503" max="8503" width="0" style="134" hidden="1" customWidth="1"/>
    <col min="8504" max="8504" width="10.140625" style="134" customWidth="1"/>
    <col min="8505" max="8523" width="0" style="134" hidden="1" customWidth="1"/>
    <col min="8524" max="8524" width="9.85546875" style="134" customWidth="1"/>
    <col min="8525" max="8525" width="0" style="134" hidden="1" customWidth="1"/>
    <col min="8526" max="8526" width="8.140625" style="134" customWidth="1"/>
    <col min="8527" max="8527" width="7.85546875" style="134" customWidth="1"/>
    <col min="8528" max="8528" width="9" style="134" customWidth="1"/>
    <col min="8529" max="8529" width="13.28515625" style="134" customWidth="1"/>
    <col min="8530" max="8535" width="0" style="134" hidden="1" customWidth="1"/>
    <col min="8536" max="8704" width="11.42578125" style="134"/>
    <col min="8705" max="8705" width="5.7109375" style="134" customWidth="1"/>
    <col min="8706" max="8706" width="10.85546875" style="134" customWidth="1"/>
    <col min="8707" max="8707" width="0" style="134" hidden="1" customWidth="1"/>
    <col min="8708" max="8708" width="7.140625" style="134" customWidth="1"/>
    <col min="8709" max="8711" width="0" style="134" hidden="1" customWidth="1"/>
    <col min="8712" max="8712" width="9.28515625" style="134" customWidth="1"/>
    <col min="8713" max="8713" width="0" style="134" hidden="1" customWidth="1"/>
    <col min="8714" max="8714" width="7.7109375" style="134" customWidth="1"/>
    <col min="8715" max="8715" width="0" style="134" hidden="1" customWidth="1"/>
    <col min="8716" max="8716" width="9" style="134" customWidth="1"/>
    <col min="8717" max="8717" width="0" style="134" hidden="1" customWidth="1"/>
    <col min="8718" max="8718" width="7.140625" style="134" customWidth="1"/>
    <col min="8719" max="8719" width="0" style="134" hidden="1" customWidth="1"/>
    <col min="8720" max="8720" width="8.85546875" style="134" customWidth="1"/>
    <col min="8721" max="8725" width="0" style="134" hidden="1" customWidth="1"/>
    <col min="8726" max="8726" width="9.5703125" style="134" customWidth="1"/>
    <col min="8727" max="8727" width="0" style="134" hidden="1" customWidth="1"/>
    <col min="8728" max="8728" width="7.28515625" style="134" customWidth="1"/>
    <col min="8729" max="8731" width="0" style="134" hidden="1" customWidth="1"/>
    <col min="8732" max="8732" width="9.5703125" style="134" customWidth="1"/>
    <col min="8733" max="8735" width="0" style="134" hidden="1" customWidth="1"/>
    <col min="8736" max="8736" width="12.7109375" style="134" customWidth="1"/>
    <col min="8737" max="8739" width="0" style="134" hidden="1" customWidth="1"/>
    <col min="8740" max="8740" width="9" style="134" customWidth="1"/>
    <col min="8741" max="8743" width="0" style="134" hidden="1" customWidth="1"/>
    <col min="8744" max="8744" width="7.28515625" style="134" customWidth="1"/>
    <col min="8745" max="8751" width="0" style="134" hidden="1" customWidth="1"/>
    <col min="8752" max="8752" width="8.85546875" style="134" customWidth="1"/>
    <col min="8753" max="8753" width="0" style="134" hidden="1" customWidth="1"/>
    <col min="8754" max="8754" width="7.140625" style="134" customWidth="1"/>
    <col min="8755" max="8755" width="0" style="134" hidden="1" customWidth="1"/>
    <col min="8756" max="8756" width="9" style="134" customWidth="1"/>
    <col min="8757" max="8757" width="0" style="134" hidden="1" customWidth="1"/>
    <col min="8758" max="8758" width="7.7109375" style="134" customWidth="1"/>
    <col min="8759" max="8759" width="0" style="134" hidden="1" customWidth="1"/>
    <col min="8760" max="8760" width="10.140625" style="134" customWidth="1"/>
    <col min="8761" max="8779" width="0" style="134" hidden="1" customWidth="1"/>
    <col min="8780" max="8780" width="9.85546875" style="134" customWidth="1"/>
    <col min="8781" max="8781" width="0" style="134" hidden="1" customWidth="1"/>
    <col min="8782" max="8782" width="8.140625" style="134" customWidth="1"/>
    <col min="8783" max="8783" width="7.85546875" style="134" customWidth="1"/>
    <col min="8784" max="8784" width="9" style="134" customWidth="1"/>
    <col min="8785" max="8785" width="13.28515625" style="134" customWidth="1"/>
    <col min="8786" max="8791" width="0" style="134" hidden="1" customWidth="1"/>
    <col min="8792" max="8960" width="11.42578125" style="134"/>
    <col min="8961" max="8961" width="5.7109375" style="134" customWidth="1"/>
    <col min="8962" max="8962" width="10.85546875" style="134" customWidth="1"/>
    <col min="8963" max="8963" width="0" style="134" hidden="1" customWidth="1"/>
    <col min="8964" max="8964" width="7.140625" style="134" customWidth="1"/>
    <col min="8965" max="8967" width="0" style="134" hidden="1" customWidth="1"/>
    <col min="8968" max="8968" width="9.28515625" style="134" customWidth="1"/>
    <col min="8969" max="8969" width="0" style="134" hidden="1" customWidth="1"/>
    <col min="8970" max="8970" width="7.7109375" style="134" customWidth="1"/>
    <col min="8971" max="8971" width="0" style="134" hidden="1" customWidth="1"/>
    <col min="8972" max="8972" width="9" style="134" customWidth="1"/>
    <col min="8973" max="8973" width="0" style="134" hidden="1" customWidth="1"/>
    <col min="8974" max="8974" width="7.140625" style="134" customWidth="1"/>
    <col min="8975" max="8975" width="0" style="134" hidden="1" customWidth="1"/>
    <col min="8976" max="8976" width="8.85546875" style="134" customWidth="1"/>
    <col min="8977" max="8981" width="0" style="134" hidden="1" customWidth="1"/>
    <col min="8982" max="8982" width="9.5703125" style="134" customWidth="1"/>
    <col min="8983" max="8983" width="0" style="134" hidden="1" customWidth="1"/>
    <col min="8984" max="8984" width="7.28515625" style="134" customWidth="1"/>
    <col min="8985" max="8987" width="0" style="134" hidden="1" customWidth="1"/>
    <col min="8988" max="8988" width="9.5703125" style="134" customWidth="1"/>
    <col min="8989" max="8991" width="0" style="134" hidden="1" customWidth="1"/>
    <col min="8992" max="8992" width="12.7109375" style="134" customWidth="1"/>
    <col min="8993" max="8995" width="0" style="134" hidden="1" customWidth="1"/>
    <col min="8996" max="8996" width="9" style="134" customWidth="1"/>
    <col min="8997" max="8999" width="0" style="134" hidden="1" customWidth="1"/>
    <col min="9000" max="9000" width="7.28515625" style="134" customWidth="1"/>
    <col min="9001" max="9007" width="0" style="134" hidden="1" customWidth="1"/>
    <col min="9008" max="9008" width="8.85546875" style="134" customWidth="1"/>
    <col min="9009" max="9009" width="0" style="134" hidden="1" customWidth="1"/>
    <col min="9010" max="9010" width="7.140625" style="134" customWidth="1"/>
    <col min="9011" max="9011" width="0" style="134" hidden="1" customWidth="1"/>
    <col min="9012" max="9012" width="9" style="134" customWidth="1"/>
    <col min="9013" max="9013" width="0" style="134" hidden="1" customWidth="1"/>
    <col min="9014" max="9014" width="7.7109375" style="134" customWidth="1"/>
    <col min="9015" max="9015" width="0" style="134" hidden="1" customWidth="1"/>
    <col min="9016" max="9016" width="10.140625" style="134" customWidth="1"/>
    <col min="9017" max="9035" width="0" style="134" hidden="1" customWidth="1"/>
    <col min="9036" max="9036" width="9.85546875" style="134" customWidth="1"/>
    <col min="9037" max="9037" width="0" style="134" hidden="1" customWidth="1"/>
    <col min="9038" max="9038" width="8.140625" style="134" customWidth="1"/>
    <col min="9039" max="9039" width="7.85546875" style="134" customWidth="1"/>
    <col min="9040" max="9040" width="9" style="134" customWidth="1"/>
    <col min="9041" max="9041" width="13.28515625" style="134" customWidth="1"/>
    <col min="9042" max="9047" width="0" style="134" hidden="1" customWidth="1"/>
    <col min="9048" max="9216" width="11.42578125" style="134"/>
    <col min="9217" max="9217" width="5.7109375" style="134" customWidth="1"/>
    <col min="9218" max="9218" width="10.85546875" style="134" customWidth="1"/>
    <col min="9219" max="9219" width="0" style="134" hidden="1" customWidth="1"/>
    <col min="9220" max="9220" width="7.140625" style="134" customWidth="1"/>
    <col min="9221" max="9223" width="0" style="134" hidden="1" customWidth="1"/>
    <col min="9224" max="9224" width="9.28515625" style="134" customWidth="1"/>
    <col min="9225" max="9225" width="0" style="134" hidden="1" customWidth="1"/>
    <col min="9226" max="9226" width="7.7109375" style="134" customWidth="1"/>
    <col min="9227" max="9227" width="0" style="134" hidden="1" customWidth="1"/>
    <col min="9228" max="9228" width="9" style="134" customWidth="1"/>
    <col min="9229" max="9229" width="0" style="134" hidden="1" customWidth="1"/>
    <col min="9230" max="9230" width="7.140625" style="134" customWidth="1"/>
    <col min="9231" max="9231" width="0" style="134" hidden="1" customWidth="1"/>
    <col min="9232" max="9232" width="8.85546875" style="134" customWidth="1"/>
    <col min="9233" max="9237" width="0" style="134" hidden="1" customWidth="1"/>
    <col min="9238" max="9238" width="9.5703125" style="134" customWidth="1"/>
    <col min="9239" max="9239" width="0" style="134" hidden="1" customWidth="1"/>
    <col min="9240" max="9240" width="7.28515625" style="134" customWidth="1"/>
    <col min="9241" max="9243" width="0" style="134" hidden="1" customWidth="1"/>
    <col min="9244" max="9244" width="9.5703125" style="134" customWidth="1"/>
    <col min="9245" max="9247" width="0" style="134" hidden="1" customWidth="1"/>
    <col min="9248" max="9248" width="12.7109375" style="134" customWidth="1"/>
    <col min="9249" max="9251" width="0" style="134" hidden="1" customWidth="1"/>
    <col min="9252" max="9252" width="9" style="134" customWidth="1"/>
    <col min="9253" max="9255" width="0" style="134" hidden="1" customWidth="1"/>
    <col min="9256" max="9256" width="7.28515625" style="134" customWidth="1"/>
    <col min="9257" max="9263" width="0" style="134" hidden="1" customWidth="1"/>
    <col min="9264" max="9264" width="8.85546875" style="134" customWidth="1"/>
    <col min="9265" max="9265" width="0" style="134" hidden="1" customWidth="1"/>
    <col min="9266" max="9266" width="7.140625" style="134" customWidth="1"/>
    <col min="9267" max="9267" width="0" style="134" hidden="1" customWidth="1"/>
    <col min="9268" max="9268" width="9" style="134" customWidth="1"/>
    <col min="9269" max="9269" width="0" style="134" hidden="1" customWidth="1"/>
    <col min="9270" max="9270" width="7.7109375" style="134" customWidth="1"/>
    <col min="9271" max="9271" width="0" style="134" hidden="1" customWidth="1"/>
    <col min="9272" max="9272" width="10.140625" style="134" customWidth="1"/>
    <col min="9273" max="9291" width="0" style="134" hidden="1" customWidth="1"/>
    <col min="9292" max="9292" width="9.85546875" style="134" customWidth="1"/>
    <col min="9293" max="9293" width="0" style="134" hidden="1" customWidth="1"/>
    <col min="9294" max="9294" width="8.140625" style="134" customWidth="1"/>
    <col min="9295" max="9295" width="7.85546875" style="134" customWidth="1"/>
    <col min="9296" max="9296" width="9" style="134" customWidth="1"/>
    <col min="9297" max="9297" width="13.28515625" style="134" customWidth="1"/>
    <col min="9298" max="9303" width="0" style="134" hidden="1" customWidth="1"/>
    <col min="9304" max="9472" width="11.42578125" style="134"/>
    <col min="9473" max="9473" width="5.7109375" style="134" customWidth="1"/>
    <col min="9474" max="9474" width="10.85546875" style="134" customWidth="1"/>
    <col min="9475" max="9475" width="0" style="134" hidden="1" customWidth="1"/>
    <col min="9476" max="9476" width="7.140625" style="134" customWidth="1"/>
    <col min="9477" max="9479" width="0" style="134" hidden="1" customWidth="1"/>
    <col min="9480" max="9480" width="9.28515625" style="134" customWidth="1"/>
    <col min="9481" max="9481" width="0" style="134" hidden="1" customWidth="1"/>
    <col min="9482" max="9482" width="7.7109375" style="134" customWidth="1"/>
    <col min="9483" max="9483" width="0" style="134" hidden="1" customWidth="1"/>
    <col min="9484" max="9484" width="9" style="134" customWidth="1"/>
    <col min="9485" max="9485" width="0" style="134" hidden="1" customWidth="1"/>
    <col min="9486" max="9486" width="7.140625" style="134" customWidth="1"/>
    <col min="9487" max="9487" width="0" style="134" hidden="1" customWidth="1"/>
    <col min="9488" max="9488" width="8.85546875" style="134" customWidth="1"/>
    <col min="9489" max="9493" width="0" style="134" hidden="1" customWidth="1"/>
    <col min="9494" max="9494" width="9.5703125" style="134" customWidth="1"/>
    <col min="9495" max="9495" width="0" style="134" hidden="1" customWidth="1"/>
    <col min="9496" max="9496" width="7.28515625" style="134" customWidth="1"/>
    <col min="9497" max="9499" width="0" style="134" hidden="1" customWidth="1"/>
    <col min="9500" max="9500" width="9.5703125" style="134" customWidth="1"/>
    <col min="9501" max="9503" width="0" style="134" hidden="1" customWidth="1"/>
    <col min="9504" max="9504" width="12.7109375" style="134" customWidth="1"/>
    <col min="9505" max="9507" width="0" style="134" hidden="1" customWidth="1"/>
    <col min="9508" max="9508" width="9" style="134" customWidth="1"/>
    <col min="9509" max="9511" width="0" style="134" hidden="1" customWidth="1"/>
    <col min="9512" max="9512" width="7.28515625" style="134" customWidth="1"/>
    <col min="9513" max="9519" width="0" style="134" hidden="1" customWidth="1"/>
    <col min="9520" max="9520" width="8.85546875" style="134" customWidth="1"/>
    <col min="9521" max="9521" width="0" style="134" hidden="1" customWidth="1"/>
    <col min="9522" max="9522" width="7.140625" style="134" customWidth="1"/>
    <col min="9523" max="9523" width="0" style="134" hidden="1" customWidth="1"/>
    <col min="9524" max="9524" width="9" style="134" customWidth="1"/>
    <col min="9525" max="9525" width="0" style="134" hidden="1" customWidth="1"/>
    <col min="9526" max="9526" width="7.7109375" style="134" customWidth="1"/>
    <col min="9527" max="9527" width="0" style="134" hidden="1" customWidth="1"/>
    <col min="9528" max="9528" width="10.140625" style="134" customWidth="1"/>
    <col min="9529" max="9547" width="0" style="134" hidden="1" customWidth="1"/>
    <col min="9548" max="9548" width="9.85546875" style="134" customWidth="1"/>
    <col min="9549" max="9549" width="0" style="134" hidden="1" customWidth="1"/>
    <col min="9550" max="9550" width="8.140625" style="134" customWidth="1"/>
    <col min="9551" max="9551" width="7.85546875" style="134" customWidth="1"/>
    <col min="9552" max="9552" width="9" style="134" customWidth="1"/>
    <col min="9553" max="9553" width="13.28515625" style="134" customWidth="1"/>
    <col min="9554" max="9559" width="0" style="134" hidden="1" customWidth="1"/>
    <col min="9560" max="9728" width="11.42578125" style="134"/>
    <col min="9729" max="9729" width="5.7109375" style="134" customWidth="1"/>
    <col min="9730" max="9730" width="10.85546875" style="134" customWidth="1"/>
    <col min="9731" max="9731" width="0" style="134" hidden="1" customWidth="1"/>
    <col min="9732" max="9732" width="7.140625" style="134" customWidth="1"/>
    <col min="9733" max="9735" width="0" style="134" hidden="1" customWidth="1"/>
    <col min="9736" max="9736" width="9.28515625" style="134" customWidth="1"/>
    <col min="9737" max="9737" width="0" style="134" hidden="1" customWidth="1"/>
    <col min="9738" max="9738" width="7.7109375" style="134" customWidth="1"/>
    <col min="9739" max="9739" width="0" style="134" hidden="1" customWidth="1"/>
    <col min="9740" max="9740" width="9" style="134" customWidth="1"/>
    <col min="9741" max="9741" width="0" style="134" hidden="1" customWidth="1"/>
    <col min="9742" max="9742" width="7.140625" style="134" customWidth="1"/>
    <col min="9743" max="9743" width="0" style="134" hidden="1" customWidth="1"/>
    <col min="9744" max="9744" width="8.85546875" style="134" customWidth="1"/>
    <col min="9745" max="9749" width="0" style="134" hidden="1" customWidth="1"/>
    <col min="9750" max="9750" width="9.5703125" style="134" customWidth="1"/>
    <col min="9751" max="9751" width="0" style="134" hidden="1" customWidth="1"/>
    <col min="9752" max="9752" width="7.28515625" style="134" customWidth="1"/>
    <col min="9753" max="9755" width="0" style="134" hidden="1" customWidth="1"/>
    <col min="9756" max="9756" width="9.5703125" style="134" customWidth="1"/>
    <col min="9757" max="9759" width="0" style="134" hidden="1" customWidth="1"/>
    <col min="9760" max="9760" width="12.7109375" style="134" customWidth="1"/>
    <col min="9761" max="9763" width="0" style="134" hidden="1" customWidth="1"/>
    <col min="9764" max="9764" width="9" style="134" customWidth="1"/>
    <col min="9765" max="9767" width="0" style="134" hidden="1" customWidth="1"/>
    <col min="9768" max="9768" width="7.28515625" style="134" customWidth="1"/>
    <col min="9769" max="9775" width="0" style="134" hidden="1" customWidth="1"/>
    <col min="9776" max="9776" width="8.85546875" style="134" customWidth="1"/>
    <col min="9777" max="9777" width="0" style="134" hidden="1" customWidth="1"/>
    <col min="9778" max="9778" width="7.140625" style="134" customWidth="1"/>
    <col min="9779" max="9779" width="0" style="134" hidden="1" customWidth="1"/>
    <col min="9780" max="9780" width="9" style="134" customWidth="1"/>
    <col min="9781" max="9781" width="0" style="134" hidden="1" customWidth="1"/>
    <col min="9782" max="9782" width="7.7109375" style="134" customWidth="1"/>
    <col min="9783" max="9783" width="0" style="134" hidden="1" customWidth="1"/>
    <col min="9784" max="9784" width="10.140625" style="134" customWidth="1"/>
    <col min="9785" max="9803" width="0" style="134" hidden="1" customWidth="1"/>
    <col min="9804" max="9804" width="9.85546875" style="134" customWidth="1"/>
    <col min="9805" max="9805" width="0" style="134" hidden="1" customWidth="1"/>
    <col min="9806" max="9806" width="8.140625" style="134" customWidth="1"/>
    <col min="9807" max="9807" width="7.85546875" style="134" customWidth="1"/>
    <col min="9808" max="9808" width="9" style="134" customWidth="1"/>
    <col min="9809" max="9809" width="13.28515625" style="134" customWidth="1"/>
    <col min="9810" max="9815" width="0" style="134" hidden="1" customWidth="1"/>
    <col min="9816" max="9984" width="11.42578125" style="134"/>
    <col min="9985" max="9985" width="5.7109375" style="134" customWidth="1"/>
    <col min="9986" max="9986" width="10.85546875" style="134" customWidth="1"/>
    <col min="9987" max="9987" width="0" style="134" hidden="1" customWidth="1"/>
    <col min="9988" max="9988" width="7.140625" style="134" customWidth="1"/>
    <col min="9989" max="9991" width="0" style="134" hidden="1" customWidth="1"/>
    <col min="9992" max="9992" width="9.28515625" style="134" customWidth="1"/>
    <col min="9993" max="9993" width="0" style="134" hidden="1" customWidth="1"/>
    <col min="9994" max="9994" width="7.7109375" style="134" customWidth="1"/>
    <col min="9995" max="9995" width="0" style="134" hidden="1" customWidth="1"/>
    <col min="9996" max="9996" width="9" style="134" customWidth="1"/>
    <col min="9997" max="9997" width="0" style="134" hidden="1" customWidth="1"/>
    <col min="9998" max="9998" width="7.140625" style="134" customWidth="1"/>
    <col min="9999" max="9999" width="0" style="134" hidden="1" customWidth="1"/>
    <col min="10000" max="10000" width="8.85546875" style="134" customWidth="1"/>
    <col min="10001" max="10005" width="0" style="134" hidden="1" customWidth="1"/>
    <col min="10006" max="10006" width="9.5703125" style="134" customWidth="1"/>
    <col min="10007" max="10007" width="0" style="134" hidden="1" customWidth="1"/>
    <col min="10008" max="10008" width="7.28515625" style="134" customWidth="1"/>
    <col min="10009" max="10011" width="0" style="134" hidden="1" customWidth="1"/>
    <col min="10012" max="10012" width="9.5703125" style="134" customWidth="1"/>
    <col min="10013" max="10015" width="0" style="134" hidden="1" customWidth="1"/>
    <col min="10016" max="10016" width="12.7109375" style="134" customWidth="1"/>
    <col min="10017" max="10019" width="0" style="134" hidden="1" customWidth="1"/>
    <col min="10020" max="10020" width="9" style="134" customWidth="1"/>
    <col min="10021" max="10023" width="0" style="134" hidden="1" customWidth="1"/>
    <col min="10024" max="10024" width="7.28515625" style="134" customWidth="1"/>
    <col min="10025" max="10031" width="0" style="134" hidden="1" customWidth="1"/>
    <col min="10032" max="10032" width="8.85546875" style="134" customWidth="1"/>
    <col min="10033" max="10033" width="0" style="134" hidden="1" customWidth="1"/>
    <col min="10034" max="10034" width="7.140625" style="134" customWidth="1"/>
    <col min="10035" max="10035" width="0" style="134" hidden="1" customWidth="1"/>
    <col min="10036" max="10036" width="9" style="134" customWidth="1"/>
    <col min="10037" max="10037" width="0" style="134" hidden="1" customWidth="1"/>
    <col min="10038" max="10038" width="7.7109375" style="134" customWidth="1"/>
    <col min="10039" max="10039" width="0" style="134" hidden="1" customWidth="1"/>
    <col min="10040" max="10040" width="10.140625" style="134" customWidth="1"/>
    <col min="10041" max="10059" width="0" style="134" hidden="1" customWidth="1"/>
    <col min="10060" max="10060" width="9.85546875" style="134" customWidth="1"/>
    <col min="10061" max="10061" width="0" style="134" hidden="1" customWidth="1"/>
    <col min="10062" max="10062" width="8.140625" style="134" customWidth="1"/>
    <col min="10063" max="10063" width="7.85546875" style="134" customWidth="1"/>
    <col min="10064" max="10064" width="9" style="134" customWidth="1"/>
    <col min="10065" max="10065" width="13.28515625" style="134" customWidth="1"/>
    <col min="10066" max="10071" width="0" style="134" hidden="1" customWidth="1"/>
    <col min="10072" max="10240" width="11.42578125" style="134"/>
    <col min="10241" max="10241" width="5.7109375" style="134" customWidth="1"/>
    <col min="10242" max="10242" width="10.85546875" style="134" customWidth="1"/>
    <col min="10243" max="10243" width="0" style="134" hidden="1" customWidth="1"/>
    <col min="10244" max="10244" width="7.140625" style="134" customWidth="1"/>
    <col min="10245" max="10247" width="0" style="134" hidden="1" customWidth="1"/>
    <col min="10248" max="10248" width="9.28515625" style="134" customWidth="1"/>
    <col min="10249" max="10249" width="0" style="134" hidden="1" customWidth="1"/>
    <col min="10250" max="10250" width="7.7109375" style="134" customWidth="1"/>
    <col min="10251" max="10251" width="0" style="134" hidden="1" customWidth="1"/>
    <col min="10252" max="10252" width="9" style="134" customWidth="1"/>
    <col min="10253" max="10253" width="0" style="134" hidden="1" customWidth="1"/>
    <col min="10254" max="10254" width="7.140625" style="134" customWidth="1"/>
    <col min="10255" max="10255" width="0" style="134" hidden="1" customWidth="1"/>
    <col min="10256" max="10256" width="8.85546875" style="134" customWidth="1"/>
    <col min="10257" max="10261" width="0" style="134" hidden="1" customWidth="1"/>
    <col min="10262" max="10262" width="9.5703125" style="134" customWidth="1"/>
    <col min="10263" max="10263" width="0" style="134" hidden="1" customWidth="1"/>
    <col min="10264" max="10264" width="7.28515625" style="134" customWidth="1"/>
    <col min="10265" max="10267" width="0" style="134" hidden="1" customWidth="1"/>
    <col min="10268" max="10268" width="9.5703125" style="134" customWidth="1"/>
    <col min="10269" max="10271" width="0" style="134" hidden="1" customWidth="1"/>
    <col min="10272" max="10272" width="12.7109375" style="134" customWidth="1"/>
    <col min="10273" max="10275" width="0" style="134" hidden="1" customWidth="1"/>
    <col min="10276" max="10276" width="9" style="134" customWidth="1"/>
    <col min="10277" max="10279" width="0" style="134" hidden="1" customWidth="1"/>
    <col min="10280" max="10280" width="7.28515625" style="134" customWidth="1"/>
    <col min="10281" max="10287" width="0" style="134" hidden="1" customWidth="1"/>
    <col min="10288" max="10288" width="8.85546875" style="134" customWidth="1"/>
    <col min="10289" max="10289" width="0" style="134" hidden="1" customWidth="1"/>
    <col min="10290" max="10290" width="7.140625" style="134" customWidth="1"/>
    <col min="10291" max="10291" width="0" style="134" hidden="1" customWidth="1"/>
    <col min="10292" max="10292" width="9" style="134" customWidth="1"/>
    <col min="10293" max="10293" width="0" style="134" hidden="1" customWidth="1"/>
    <col min="10294" max="10294" width="7.7109375" style="134" customWidth="1"/>
    <col min="10295" max="10295" width="0" style="134" hidden="1" customWidth="1"/>
    <col min="10296" max="10296" width="10.140625" style="134" customWidth="1"/>
    <col min="10297" max="10315" width="0" style="134" hidden="1" customWidth="1"/>
    <col min="10316" max="10316" width="9.85546875" style="134" customWidth="1"/>
    <col min="10317" max="10317" width="0" style="134" hidden="1" customWidth="1"/>
    <col min="10318" max="10318" width="8.140625" style="134" customWidth="1"/>
    <col min="10319" max="10319" width="7.85546875" style="134" customWidth="1"/>
    <col min="10320" max="10320" width="9" style="134" customWidth="1"/>
    <col min="10321" max="10321" width="13.28515625" style="134" customWidth="1"/>
    <col min="10322" max="10327" width="0" style="134" hidden="1" customWidth="1"/>
    <col min="10328" max="10496" width="11.42578125" style="134"/>
    <col min="10497" max="10497" width="5.7109375" style="134" customWidth="1"/>
    <col min="10498" max="10498" width="10.85546875" style="134" customWidth="1"/>
    <col min="10499" max="10499" width="0" style="134" hidden="1" customWidth="1"/>
    <col min="10500" max="10500" width="7.140625" style="134" customWidth="1"/>
    <col min="10501" max="10503" width="0" style="134" hidden="1" customWidth="1"/>
    <col min="10504" max="10504" width="9.28515625" style="134" customWidth="1"/>
    <col min="10505" max="10505" width="0" style="134" hidden="1" customWidth="1"/>
    <col min="10506" max="10506" width="7.7109375" style="134" customWidth="1"/>
    <col min="10507" max="10507" width="0" style="134" hidden="1" customWidth="1"/>
    <col min="10508" max="10508" width="9" style="134" customWidth="1"/>
    <col min="10509" max="10509" width="0" style="134" hidden="1" customWidth="1"/>
    <col min="10510" max="10510" width="7.140625" style="134" customWidth="1"/>
    <col min="10511" max="10511" width="0" style="134" hidden="1" customWidth="1"/>
    <col min="10512" max="10512" width="8.85546875" style="134" customWidth="1"/>
    <col min="10513" max="10517" width="0" style="134" hidden="1" customWidth="1"/>
    <col min="10518" max="10518" width="9.5703125" style="134" customWidth="1"/>
    <col min="10519" max="10519" width="0" style="134" hidden="1" customWidth="1"/>
    <col min="10520" max="10520" width="7.28515625" style="134" customWidth="1"/>
    <col min="10521" max="10523" width="0" style="134" hidden="1" customWidth="1"/>
    <col min="10524" max="10524" width="9.5703125" style="134" customWidth="1"/>
    <col min="10525" max="10527" width="0" style="134" hidden="1" customWidth="1"/>
    <col min="10528" max="10528" width="12.7109375" style="134" customWidth="1"/>
    <col min="10529" max="10531" width="0" style="134" hidden="1" customWidth="1"/>
    <col min="10532" max="10532" width="9" style="134" customWidth="1"/>
    <col min="10533" max="10535" width="0" style="134" hidden="1" customWidth="1"/>
    <col min="10536" max="10536" width="7.28515625" style="134" customWidth="1"/>
    <col min="10537" max="10543" width="0" style="134" hidden="1" customWidth="1"/>
    <col min="10544" max="10544" width="8.85546875" style="134" customWidth="1"/>
    <col min="10545" max="10545" width="0" style="134" hidden="1" customWidth="1"/>
    <col min="10546" max="10546" width="7.140625" style="134" customWidth="1"/>
    <col min="10547" max="10547" width="0" style="134" hidden="1" customWidth="1"/>
    <col min="10548" max="10548" width="9" style="134" customWidth="1"/>
    <col min="10549" max="10549" width="0" style="134" hidden="1" customWidth="1"/>
    <col min="10550" max="10550" width="7.7109375" style="134" customWidth="1"/>
    <col min="10551" max="10551" width="0" style="134" hidden="1" customWidth="1"/>
    <col min="10552" max="10552" width="10.140625" style="134" customWidth="1"/>
    <col min="10553" max="10571" width="0" style="134" hidden="1" customWidth="1"/>
    <col min="10572" max="10572" width="9.85546875" style="134" customWidth="1"/>
    <col min="10573" max="10573" width="0" style="134" hidden="1" customWidth="1"/>
    <col min="10574" max="10574" width="8.140625" style="134" customWidth="1"/>
    <col min="10575" max="10575" width="7.85546875" style="134" customWidth="1"/>
    <col min="10576" max="10576" width="9" style="134" customWidth="1"/>
    <col min="10577" max="10577" width="13.28515625" style="134" customWidth="1"/>
    <col min="10578" max="10583" width="0" style="134" hidden="1" customWidth="1"/>
    <col min="10584" max="10752" width="11.42578125" style="134"/>
    <col min="10753" max="10753" width="5.7109375" style="134" customWidth="1"/>
    <col min="10754" max="10754" width="10.85546875" style="134" customWidth="1"/>
    <col min="10755" max="10755" width="0" style="134" hidden="1" customWidth="1"/>
    <col min="10756" max="10756" width="7.140625" style="134" customWidth="1"/>
    <col min="10757" max="10759" width="0" style="134" hidden="1" customWidth="1"/>
    <col min="10760" max="10760" width="9.28515625" style="134" customWidth="1"/>
    <col min="10761" max="10761" width="0" style="134" hidden="1" customWidth="1"/>
    <col min="10762" max="10762" width="7.7109375" style="134" customWidth="1"/>
    <col min="10763" max="10763" width="0" style="134" hidden="1" customWidth="1"/>
    <col min="10764" max="10764" width="9" style="134" customWidth="1"/>
    <col min="10765" max="10765" width="0" style="134" hidden="1" customWidth="1"/>
    <col min="10766" max="10766" width="7.140625" style="134" customWidth="1"/>
    <col min="10767" max="10767" width="0" style="134" hidden="1" customWidth="1"/>
    <col min="10768" max="10768" width="8.85546875" style="134" customWidth="1"/>
    <col min="10769" max="10773" width="0" style="134" hidden="1" customWidth="1"/>
    <col min="10774" max="10774" width="9.5703125" style="134" customWidth="1"/>
    <col min="10775" max="10775" width="0" style="134" hidden="1" customWidth="1"/>
    <col min="10776" max="10776" width="7.28515625" style="134" customWidth="1"/>
    <col min="10777" max="10779" width="0" style="134" hidden="1" customWidth="1"/>
    <col min="10780" max="10780" width="9.5703125" style="134" customWidth="1"/>
    <col min="10781" max="10783" width="0" style="134" hidden="1" customWidth="1"/>
    <col min="10784" max="10784" width="12.7109375" style="134" customWidth="1"/>
    <col min="10785" max="10787" width="0" style="134" hidden="1" customWidth="1"/>
    <col min="10788" max="10788" width="9" style="134" customWidth="1"/>
    <col min="10789" max="10791" width="0" style="134" hidden="1" customWidth="1"/>
    <col min="10792" max="10792" width="7.28515625" style="134" customWidth="1"/>
    <col min="10793" max="10799" width="0" style="134" hidden="1" customWidth="1"/>
    <col min="10800" max="10800" width="8.85546875" style="134" customWidth="1"/>
    <col min="10801" max="10801" width="0" style="134" hidden="1" customWidth="1"/>
    <col min="10802" max="10802" width="7.140625" style="134" customWidth="1"/>
    <col min="10803" max="10803" width="0" style="134" hidden="1" customWidth="1"/>
    <col min="10804" max="10804" width="9" style="134" customWidth="1"/>
    <col min="10805" max="10805" width="0" style="134" hidden="1" customWidth="1"/>
    <col min="10806" max="10806" width="7.7109375" style="134" customWidth="1"/>
    <col min="10807" max="10807" width="0" style="134" hidden="1" customWidth="1"/>
    <col min="10808" max="10808" width="10.140625" style="134" customWidth="1"/>
    <col min="10809" max="10827" width="0" style="134" hidden="1" customWidth="1"/>
    <col min="10828" max="10828" width="9.85546875" style="134" customWidth="1"/>
    <col min="10829" max="10829" width="0" style="134" hidden="1" customWidth="1"/>
    <col min="10830" max="10830" width="8.140625" style="134" customWidth="1"/>
    <col min="10831" max="10831" width="7.85546875" style="134" customWidth="1"/>
    <col min="10832" max="10832" width="9" style="134" customWidth="1"/>
    <col min="10833" max="10833" width="13.28515625" style="134" customWidth="1"/>
    <col min="10834" max="10839" width="0" style="134" hidden="1" customWidth="1"/>
    <col min="10840" max="11008" width="11.42578125" style="134"/>
    <col min="11009" max="11009" width="5.7109375" style="134" customWidth="1"/>
    <col min="11010" max="11010" width="10.85546875" style="134" customWidth="1"/>
    <col min="11011" max="11011" width="0" style="134" hidden="1" customWidth="1"/>
    <col min="11012" max="11012" width="7.140625" style="134" customWidth="1"/>
    <col min="11013" max="11015" width="0" style="134" hidden="1" customWidth="1"/>
    <col min="11016" max="11016" width="9.28515625" style="134" customWidth="1"/>
    <col min="11017" max="11017" width="0" style="134" hidden="1" customWidth="1"/>
    <col min="11018" max="11018" width="7.7109375" style="134" customWidth="1"/>
    <col min="11019" max="11019" width="0" style="134" hidden="1" customWidth="1"/>
    <col min="11020" max="11020" width="9" style="134" customWidth="1"/>
    <col min="11021" max="11021" width="0" style="134" hidden="1" customWidth="1"/>
    <col min="11022" max="11022" width="7.140625" style="134" customWidth="1"/>
    <col min="11023" max="11023" width="0" style="134" hidden="1" customWidth="1"/>
    <col min="11024" max="11024" width="8.85546875" style="134" customWidth="1"/>
    <col min="11025" max="11029" width="0" style="134" hidden="1" customWidth="1"/>
    <col min="11030" max="11030" width="9.5703125" style="134" customWidth="1"/>
    <col min="11031" max="11031" width="0" style="134" hidden="1" customWidth="1"/>
    <col min="11032" max="11032" width="7.28515625" style="134" customWidth="1"/>
    <col min="11033" max="11035" width="0" style="134" hidden="1" customWidth="1"/>
    <col min="11036" max="11036" width="9.5703125" style="134" customWidth="1"/>
    <col min="11037" max="11039" width="0" style="134" hidden="1" customWidth="1"/>
    <col min="11040" max="11040" width="12.7109375" style="134" customWidth="1"/>
    <col min="11041" max="11043" width="0" style="134" hidden="1" customWidth="1"/>
    <col min="11044" max="11044" width="9" style="134" customWidth="1"/>
    <col min="11045" max="11047" width="0" style="134" hidden="1" customWidth="1"/>
    <col min="11048" max="11048" width="7.28515625" style="134" customWidth="1"/>
    <col min="11049" max="11055" width="0" style="134" hidden="1" customWidth="1"/>
    <col min="11056" max="11056" width="8.85546875" style="134" customWidth="1"/>
    <col min="11057" max="11057" width="0" style="134" hidden="1" customWidth="1"/>
    <col min="11058" max="11058" width="7.140625" style="134" customWidth="1"/>
    <col min="11059" max="11059" width="0" style="134" hidden="1" customWidth="1"/>
    <col min="11060" max="11060" width="9" style="134" customWidth="1"/>
    <col min="11061" max="11061" width="0" style="134" hidden="1" customWidth="1"/>
    <col min="11062" max="11062" width="7.7109375" style="134" customWidth="1"/>
    <col min="11063" max="11063" width="0" style="134" hidden="1" customWidth="1"/>
    <col min="11064" max="11064" width="10.140625" style="134" customWidth="1"/>
    <col min="11065" max="11083" width="0" style="134" hidden="1" customWidth="1"/>
    <col min="11084" max="11084" width="9.85546875" style="134" customWidth="1"/>
    <col min="11085" max="11085" width="0" style="134" hidden="1" customWidth="1"/>
    <col min="11086" max="11086" width="8.140625" style="134" customWidth="1"/>
    <col min="11087" max="11087" width="7.85546875" style="134" customWidth="1"/>
    <col min="11088" max="11088" width="9" style="134" customWidth="1"/>
    <col min="11089" max="11089" width="13.28515625" style="134" customWidth="1"/>
    <col min="11090" max="11095" width="0" style="134" hidden="1" customWidth="1"/>
    <col min="11096" max="11264" width="11.42578125" style="134"/>
    <col min="11265" max="11265" width="5.7109375" style="134" customWidth="1"/>
    <col min="11266" max="11266" width="10.85546875" style="134" customWidth="1"/>
    <col min="11267" max="11267" width="0" style="134" hidden="1" customWidth="1"/>
    <col min="11268" max="11268" width="7.140625" style="134" customWidth="1"/>
    <col min="11269" max="11271" width="0" style="134" hidden="1" customWidth="1"/>
    <col min="11272" max="11272" width="9.28515625" style="134" customWidth="1"/>
    <col min="11273" max="11273" width="0" style="134" hidden="1" customWidth="1"/>
    <col min="11274" max="11274" width="7.7109375" style="134" customWidth="1"/>
    <col min="11275" max="11275" width="0" style="134" hidden="1" customWidth="1"/>
    <col min="11276" max="11276" width="9" style="134" customWidth="1"/>
    <col min="11277" max="11277" width="0" style="134" hidden="1" customWidth="1"/>
    <col min="11278" max="11278" width="7.140625" style="134" customWidth="1"/>
    <col min="11279" max="11279" width="0" style="134" hidden="1" customWidth="1"/>
    <col min="11280" max="11280" width="8.85546875" style="134" customWidth="1"/>
    <col min="11281" max="11285" width="0" style="134" hidden="1" customWidth="1"/>
    <col min="11286" max="11286" width="9.5703125" style="134" customWidth="1"/>
    <col min="11287" max="11287" width="0" style="134" hidden="1" customWidth="1"/>
    <col min="11288" max="11288" width="7.28515625" style="134" customWidth="1"/>
    <col min="11289" max="11291" width="0" style="134" hidden="1" customWidth="1"/>
    <col min="11292" max="11292" width="9.5703125" style="134" customWidth="1"/>
    <col min="11293" max="11295" width="0" style="134" hidden="1" customWidth="1"/>
    <col min="11296" max="11296" width="12.7109375" style="134" customWidth="1"/>
    <col min="11297" max="11299" width="0" style="134" hidden="1" customWidth="1"/>
    <col min="11300" max="11300" width="9" style="134" customWidth="1"/>
    <col min="11301" max="11303" width="0" style="134" hidden="1" customWidth="1"/>
    <col min="11304" max="11304" width="7.28515625" style="134" customWidth="1"/>
    <col min="11305" max="11311" width="0" style="134" hidden="1" customWidth="1"/>
    <col min="11312" max="11312" width="8.85546875" style="134" customWidth="1"/>
    <col min="11313" max="11313" width="0" style="134" hidden="1" customWidth="1"/>
    <col min="11314" max="11314" width="7.140625" style="134" customWidth="1"/>
    <col min="11315" max="11315" width="0" style="134" hidden="1" customWidth="1"/>
    <col min="11316" max="11316" width="9" style="134" customWidth="1"/>
    <col min="11317" max="11317" width="0" style="134" hidden="1" customWidth="1"/>
    <col min="11318" max="11318" width="7.7109375" style="134" customWidth="1"/>
    <col min="11319" max="11319" width="0" style="134" hidden="1" customWidth="1"/>
    <col min="11320" max="11320" width="10.140625" style="134" customWidth="1"/>
    <col min="11321" max="11339" width="0" style="134" hidden="1" customWidth="1"/>
    <col min="11340" max="11340" width="9.85546875" style="134" customWidth="1"/>
    <col min="11341" max="11341" width="0" style="134" hidden="1" customWidth="1"/>
    <col min="11342" max="11342" width="8.140625" style="134" customWidth="1"/>
    <col min="11343" max="11343" width="7.85546875" style="134" customWidth="1"/>
    <col min="11344" max="11344" width="9" style="134" customWidth="1"/>
    <col min="11345" max="11345" width="13.28515625" style="134" customWidth="1"/>
    <col min="11346" max="11351" width="0" style="134" hidden="1" customWidth="1"/>
    <col min="11352" max="11520" width="11.42578125" style="134"/>
    <col min="11521" max="11521" width="5.7109375" style="134" customWidth="1"/>
    <col min="11522" max="11522" width="10.85546875" style="134" customWidth="1"/>
    <col min="11523" max="11523" width="0" style="134" hidden="1" customWidth="1"/>
    <col min="11524" max="11524" width="7.140625" style="134" customWidth="1"/>
    <col min="11525" max="11527" width="0" style="134" hidden="1" customWidth="1"/>
    <col min="11528" max="11528" width="9.28515625" style="134" customWidth="1"/>
    <col min="11529" max="11529" width="0" style="134" hidden="1" customWidth="1"/>
    <col min="11530" max="11530" width="7.7109375" style="134" customWidth="1"/>
    <col min="11531" max="11531" width="0" style="134" hidden="1" customWidth="1"/>
    <col min="11532" max="11532" width="9" style="134" customWidth="1"/>
    <col min="11533" max="11533" width="0" style="134" hidden="1" customWidth="1"/>
    <col min="11534" max="11534" width="7.140625" style="134" customWidth="1"/>
    <col min="11535" max="11535" width="0" style="134" hidden="1" customWidth="1"/>
    <col min="11536" max="11536" width="8.85546875" style="134" customWidth="1"/>
    <col min="11537" max="11541" width="0" style="134" hidden="1" customWidth="1"/>
    <col min="11542" max="11542" width="9.5703125" style="134" customWidth="1"/>
    <col min="11543" max="11543" width="0" style="134" hidden="1" customWidth="1"/>
    <col min="11544" max="11544" width="7.28515625" style="134" customWidth="1"/>
    <col min="11545" max="11547" width="0" style="134" hidden="1" customWidth="1"/>
    <col min="11548" max="11548" width="9.5703125" style="134" customWidth="1"/>
    <col min="11549" max="11551" width="0" style="134" hidden="1" customWidth="1"/>
    <col min="11552" max="11552" width="12.7109375" style="134" customWidth="1"/>
    <col min="11553" max="11555" width="0" style="134" hidden="1" customWidth="1"/>
    <col min="11556" max="11556" width="9" style="134" customWidth="1"/>
    <col min="11557" max="11559" width="0" style="134" hidden="1" customWidth="1"/>
    <col min="11560" max="11560" width="7.28515625" style="134" customWidth="1"/>
    <col min="11561" max="11567" width="0" style="134" hidden="1" customWidth="1"/>
    <col min="11568" max="11568" width="8.85546875" style="134" customWidth="1"/>
    <col min="11569" max="11569" width="0" style="134" hidden="1" customWidth="1"/>
    <col min="11570" max="11570" width="7.140625" style="134" customWidth="1"/>
    <col min="11571" max="11571" width="0" style="134" hidden="1" customWidth="1"/>
    <col min="11572" max="11572" width="9" style="134" customWidth="1"/>
    <col min="11573" max="11573" width="0" style="134" hidden="1" customWidth="1"/>
    <col min="11574" max="11574" width="7.7109375" style="134" customWidth="1"/>
    <col min="11575" max="11575" width="0" style="134" hidden="1" customWidth="1"/>
    <col min="11576" max="11576" width="10.140625" style="134" customWidth="1"/>
    <col min="11577" max="11595" width="0" style="134" hidden="1" customWidth="1"/>
    <col min="11596" max="11596" width="9.85546875" style="134" customWidth="1"/>
    <col min="11597" max="11597" width="0" style="134" hidden="1" customWidth="1"/>
    <col min="11598" max="11598" width="8.140625" style="134" customWidth="1"/>
    <col min="11599" max="11599" width="7.85546875" style="134" customWidth="1"/>
    <col min="11600" max="11600" width="9" style="134" customWidth="1"/>
    <col min="11601" max="11601" width="13.28515625" style="134" customWidth="1"/>
    <col min="11602" max="11607" width="0" style="134" hidden="1" customWidth="1"/>
    <col min="11608" max="11776" width="11.42578125" style="134"/>
    <col min="11777" max="11777" width="5.7109375" style="134" customWidth="1"/>
    <col min="11778" max="11778" width="10.85546875" style="134" customWidth="1"/>
    <col min="11779" max="11779" width="0" style="134" hidden="1" customWidth="1"/>
    <col min="11780" max="11780" width="7.140625" style="134" customWidth="1"/>
    <col min="11781" max="11783" width="0" style="134" hidden="1" customWidth="1"/>
    <col min="11784" max="11784" width="9.28515625" style="134" customWidth="1"/>
    <col min="11785" max="11785" width="0" style="134" hidden="1" customWidth="1"/>
    <col min="11786" max="11786" width="7.7109375" style="134" customWidth="1"/>
    <col min="11787" max="11787" width="0" style="134" hidden="1" customWidth="1"/>
    <col min="11788" max="11788" width="9" style="134" customWidth="1"/>
    <col min="11789" max="11789" width="0" style="134" hidden="1" customWidth="1"/>
    <col min="11790" max="11790" width="7.140625" style="134" customWidth="1"/>
    <col min="11791" max="11791" width="0" style="134" hidden="1" customWidth="1"/>
    <col min="11792" max="11792" width="8.85546875" style="134" customWidth="1"/>
    <col min="11793" max="11797" width="0" style="134" hidden="1" customWidth="1"/>
    <col min="11798" max="11798" width="9.5703125" style="134" customWidth="1"/>
    <col min="11799" max="11799" width="0" style="134" hidden="1" customWidth="1"/>
    <col min="11800" max="11800" width="7.28515625" style="134" customWidth="1"/>
    <col min="11801" max="11803" width="0" style="134" hidden="1" customWidth="1"/>
    <col min="11804" max="11804" width="9.5703125" style="134" customWidth="1"/>
    <col min="11805" max="11807" width="0" style="134" hidden="1" customWidth="1"/>
    <col min="11808" max="11808" width="12.7109375" style="134" customWidth="1"/>
    <col min="11809" max="11811" width="0" style="134" hidden="1" customWidth="1"/>
    <col min="11812" max="11812" width="9" style="134" customWidth="1"/>
    <col min="11813" max="11815" width="0" style="134" hidden="1" customWidth="1"/>
    <col min="11816" max="11816" width="7.28515625" style="134" customWidth="1"/>
    <col min="11817" max="11823" width="0" style="134" hidden="1" customWidth="1"/>
    <col min="11824" max="11824" width="8.85546875" style="134" customWidth="1"/>
    <col min="11825" max="11825" width="0" style="134" hidden="1" customWidth="1"/>
    <col min="11826" max="11826" width="7.140625" style="134" customWidth="1"/>
    <col min="11827" max="11827" width="0" style="134" hidden="1" customWidth="1"/>
    <col min="11828" max="11828" width="9" style="134" customWidth="1"/>
    <col min="11829" max="11829" width="0" style="134" hidden="1" customWidth="1"/>
    <col min="11830" max="11830" width="7.7109375" style="134" customWidth="1"/>
    <col min="11831" max="11831" width="0" style="134" hidden="1" customWidth="1"/>
    <col min="11832" max="11832" width="10.140625" style="134" customWidth="1"/>
    <col min="11833" max="11851" width="0" style="134" hidden="1" customWidth="1"/>
    <col min="11852" max="11852" width="9.85546875" style="134" customWidth="1"/>
    <col min="11853" max="11853" width="0" style="134" hidden="1" customWidth="1"/>
    <col min="11854" max="11854" width="8.140625" style="134" customWidth="1"/>
    <col min="11855" max="11855" width="7.85546875" style="134" customWidth="1"/>
    <col min="11856" max="11856" width="9" style="134" customWidth="1"/>
    <col min="11857" max="11857" width="13.28515625" style="134" customWidth="1"/>
    <col min="11858" max="11863" width="0" style="134" hidden="1" customWidth="1"/>
    <col min="11864" max="12032" width="11.42578125" style="134"/>
    <col min="12033" max="12033" width="5.7109375" style="134" customWidth="1"/>
    <col min="12034" max="12034" width="10.85546875" style="134" customWidth="1"/>
    <col min="12035" max="12035" width="0" style="134" hidden="1" customWidth="1"/>
    <col min="12036" max="12036" width="7.140625" style="134" customWidth="1"/>
    <col min="12037" max="12039" width="0" style="134" hidden="1" customWidth="1"/>
    <col min="12040" max="12040" width="9.28515625" style="134" customWidth="1"/>
    <col min="12041" max="12041" width="0" style="134" hidden="1" customWidth="1"/>
    <col min="12042" max="12042" width="7.7109375" style="134" customWidth="1"/>
    <col min="12043" max="12043" width="0" style="134" hidden="1" customWidth="1"/>
    <col min="12044" max="12044" width="9" style="134" customWidth="1"/>
    <col min="12045" max="12045" width="0" style="134" hidden="1" customWidth="1"/>
    <col min="12046" max="12046" width="7.140625" style="134" customWidth="1"/>
    <col min="12047" max="12047" width="0" style="134" hidden="1" customWidth="1"/>
    <col min="12048" max="12048" width="8.85546875" style="134" customWidth="1"/>
    <col min="12049" max="12053" width="0" style="134" hidden="1" customWidth="1"/>
    <col min="12054" max="12054" width="9.5703125" style="134" customWidth="1"/>
    <col min="12055" max="12055" width="0" style="134" hidden="1" customWidth="1"/>
    <col min="12056" max="12056" width="7.28515625" style="134" customWidth="1"/>
    <col min="12057" max="12059" width="0" style="134" hidden="1" customWidth="1"/>
    <col min="12060" max="12060" width="9.5703125" style="134" customWidth="1"/>
    <col min="12061" max="12063" width="0" style="134" hidden="1" customWidth="1"/>
    <col min="12064" max="12064" width="12.7109375" style="134" customWidth="1"/>
    <col min="12065" max="12067" width="0" style="134" hidden="1" customWidth="1"/>
    <col min="12068" max="12068" width="9" style="134" customWidth="1"/>
    <col min="12069" max="12071" width="0" style="134" hidden="1" customWidth="1"/>
    <col min="12072" max="12072" width="7.28515625" style="134" customWidth="1"/>
    <col min="12073" max="12079" width="0" style="134" hidden="1" customWidth="1"/>
    <col min="12080" max="12080" width="8.85546875" style="134" customWidth="1"/>
    <col min="12081" max="12081" width="0" style="134" hidden="1" customWidth="1"/>
    <col min="12082" max="12082" width="7.140625" style="134" customWidth="1"/>
    <col min="12083" max="12083" width="0" style="134" hidden="1" customWidth="1"/>
    <col min="12084" max="12084" width="9" style="134" customWidth="1"/>
    <col min="12085" max="12085" width="0" style="134" hidden="1" customWidth="1"/>
    <col min="12086" max="12086" width="7.7109375" style="134" customWidth="1"/>
    <col min="12087" max="12087" width="0" style="134" hidden="1" customWidth="1"/>
    <col min="12088" max="12088" width="10.140625" style="134" customWidth="1"/>
    <col min="12089" max="12107" width="0" style="134" hidden="1" customWidth="1"/>
    <col min="12108" max="12108" width="9.85546875" style="134" customWidth="1"/>
    <col min="12109" max="12109" width="0" style="134" hidden="1" customWidth="1"/>
    <col min="12110" max="12110" width="8.140625" style="134" customWidth="1"/>
    <col min="12111" max="12111" width="7.85546875" style="134" customWidth="1"/>
    <col min="12112" max="12112" width="9" style="134" customWidth="1"/>
    <col min="12113" max="12113" width="13.28515625" style="134" customWidth="1"/>
    <col min="12114" max="12119" width="0" style="134" hidden="1" customWidth="1"/>
    <col min="12120" max="12288" width="11.42578125" style="134"/>
    <col min="12289" max="12289" width="5.7109375" style="134" customWidth="1"/>
    <col min="12290" max="12290" width="10.85546875" style="134" customWidth="1"/>
    <col min="12291" max="12291" width="0" style="134" hidden="1" customWidth="1"/>
    <col min="12292" max="12292" width="7.140625" style="134" customWidth="1"/>
    <col min="12293" max="12295" width="0" style="134" hidden="1" customWidth="1"/>
    <col min="12296" max="12296" width="9.28515625" style="134" customWidth="1"/>
    <col min="12297" max="12297" width="0" style="134" hidden="1" customWidth="1"/>
    <col min="12298" max="12298" width="7.7109375" style="134" customWidth="1"/>
    <col min="12299" max="12299" width="0" style="134" hidden="1" customWidth="1"/>
    <col min="12300" max="12300" width="9" style="134" customWidth="1"/>
    <col min="12301" max="12301" width="0" style="134" hidden="1" customWidth="1"/>
    <col min="12302" max="12302" width="7.140625" style="134" customWidth="1"/>
    <col min="12303" max="12303" width="0" style="134" hidden="1" customWidth="1"/>
    <col min="12304" max="12304" width="8.85546875" style="134" customWidth="1"/>
    <col min="12305" max="12309" width="0" style="134" hidden="1" customWidth="1"/>
    <col min="12310" max="12310" width="9.5703125" style="134" customWidth="1"/>
    <col min="12311" max="12311" width="0" style="134" hidden="1" customWidth="1"/>
    <col min="12312" max="12312" width="7.28515625" style="134" customWidth="1"/>
    <col min="12313" max="12315" width="0" style="134" hidden="1" customWidth="1"/>
    <col min="12316" max="12316" width="9.5703125" style="134" customWidth="1"/>
    <col min="12317" max="12319" width="0" style="134" hidden="1" customWidth="1"/>
    <col min="12320" max="12320" width="12.7109375" style="134" customWidth="1"/>
    <col min="12321" max="12323" width="0" style="134" hidden="1" customWidth="1"/>
    <col min="12324" max="12324" width="9" style="134" customWidth="1"/>
    <col min="12325" max="12327" width="0" style="134" hidden="1" customWidth="1"/>
    <col min="12328" max="12328" width="7.28515625" style="134" customWidth="1"/>
    <col min="12329" max="12335" width="0" style="134" hidden="1" customWidth="1"/>
    <col min="12336" max="12336" width="8.85546875" style="134" customWidth="1"/>
    <col min="12337" max="12337" width="0" style="134" hidden="1" customWidth="1"/>
    <col min="12338" max="12338" width="7.140625" style="134" customWidth="1"/>
    <col min="12339" max="12339" width="0" style="134" hidden="1" customWidth="1"/>
    <col min="12340" max="12340" width="9" style="134" customWidth="1"/>
    <col min="12341" max="12341" width="0" style="134" hidden="1" customWidth="1"/>
    <col min="12342" max="12342" width="7.7109375" style="134" customWidth="1"/>
    <col min="12343" max="12343" width="0" style="134" hidden="1" customWidth="1"/>
    <col min="12344" max="12344" width="10.140625" style="134" customWidth="1"/>
    <col min="12345" max="12363" width="0" style="134" hidden="1" customWidth="1"/>
    <col min="12364" max="12364" width="9.85546875" style="134" customWidth="1"/>
    <col min="12365" max="12365" width="0" style="134" hidden="1" customWidth="1"/>
    <col min="12366" max="12366" width="8.140625" style="134" customWidth="1"/>
    <col min="12367" max="12367" width="7.85546875" style="134" customWidth="1"/>
    <col min="12368" max="12368" width="9" style="134" customWidth="1"/>
    <col min="12369" max="12369" width="13.28515625" style="134" customWidth="1"/>
    <col min="12370" max="12375" width="0" style="134" hidden="1" customWidth="1"/>
    <col min="12376" max="12544" width="11.42578125" style="134"/>
    <col min="12545" max="12545" width="5.7109375" style="134" customWidth="1"/>
    <col min="12546" max="12546" width="10.85546875" style="134" customWidth="1"/>
    <col min="12547" max="12547" width="0" style="134" hidden="1" customWidth="1"/>
    <col min="12548" max="12548" width="7.140625" style="134" customWidth="1"/>
    <col min="12549" max="12551" width="0" style="134" hidden="1" customWidth="1"/>
    <col min="12552" max="12552" width="9.28515625" style="134" customWidth="1"/>
    <col min="12553" max="12553" width="0" style="134" hidden="1" customWidth="1"/>
    <col min="12554" max="12554" width="7.7109375" style="134" customWidth="1"/>
    <col min="12555" max="12555" width="0" style="134" hidden="1" customWidth="1"/>
    <col min="12556" max="12556" width="9" style="134" customWidth="1"/>
    <col min="12557" max="12557" width="0" style="134" hidden="1" customWidth="1"/>
    <col min="12558" max="12558" width="7.140625" style="134" customWidth="1"/>
    <col min="12559" max="12559" width="0" style="134" hidden="1" customWidth="1"/>
    <col min="12560" max="12560" width="8.85546875" style="134" customWidth="1"/>
    <col min="12561" max="12565" width="0" style="134" hidden="1" customWidth="1"/>
    <col min="12566" max="12566" width="9.5703125" style="134" customWidth="1"/>
    <col min="12567" max="12567" width="0" style="134" hidden="1" customWidth="1"/>
    <col min="12568" max="12568" width="7.28515625" style="134" customWidth="1"/>
    <col min="12569" max="12571" width="0" style="134" hidden="1" customWidth="1"/>
    <col min="12572" max="12572" width="9.5703125" style="134" customWidth="1"/>
    <col min="12573" max="12575" width="0" style="134" hidden="1" customWidth="1"/>
    <col min="12576" max="12576" width="12.7109375" style="134" customWidth="1"/>
    <col min="12577" max="12579" width="0" style="134" hidden="1" customWidth="1"/>
    <col min="12580" max="12580" width="9" style="134" customWidth="1"/>
    <col min="12581" max="12583" width="0" style="134" hidden="1" customWidth="1"/>
    <col min="12584" max="12584" width="7.28515625" style="134" customWidth="1"/>
    <col min="12585" max="12591" width="0" style="134" hidden="1" customWidth="1"/>
    <col min="12592" max="12592" width="8.85546875" style="134" customWidth="1"/>
    <col min="12593" max="12593" width="0" style="134" hidden="1" customWidth="1"/>
    <col min="12594" max="12594" width="7.140625" style="134" customWidth="1"/>
    <col min="12595" max="12595" width="0" style="134" hidden="1" customWidth="1"/>
    <col min="12596" max="12596" width="9" style="134" customWidth="1"/>
    <col min="12597" max="12597" width="0" style="134" hidden="1" customWidth="1"/>
    <col min="12598" max="12598" width="7.7109375" style="134" customWidth="1"/>
    <col min="12599" max="12599" width="0" style="134" hidden="1" customWidth="1"/>
    <col min="12600" max="12600" width="10.140625" style="134" customWidth="1"/>
    <col min="12601" max="12619" width="0" style="134" hidden="1" customWidth="1"/>
    <col min="12620" max="12620" width="9.85546875" style="134" customWidth="1"/>
    <col min="12621" max="12621" width="0" style="134" hidden="1" customWidth="1"/>
    <col min="12622" max="12622" width="8.140625" style="134" customWidth="1"/>
    <col min="12623" max="12623" width="7.85546875" style="134" customWidth="1"/>
    <col min="12624" max="12624" width="9" style="134" customWidth="1"/>
    <col min="12625" max="12625" width="13.28515625" style="134" customWidth="1"/>
    <col min="12626" max="12631" width="0" style="134" hidden="1" customWidth="1"/>
    <col min="12632" max="12800" width="11.42578125" style="134"/>
    <col min="12801" max="12801" width="5.7109375" style="134" customWidth="1"/>
    <col min="12802" max="12802" width="10.85546875" style="134" customWidth="1"/>
    <col min="12803" max="12803" width="0" style="134" hidden="1" customWidth="1"/>
    <col min="12804" max="12804" width="7.140625" style="134" customWidth="1"/>
    <col min="12805" max="12807" width="0" style="134" hidden="1" customWidth="1"/>
    <col min="12808" max="12808" width="9.28515625" style="134" customWidth="1"/>
    <col min="12809" max="12809" width="0" style="134" hidden="1" customWidth="1"/>
    <col min="12810" max="12810" width="7.7109375" style="134" customWidth="1"/>
    <col min="12811" max="12811" width="0" style="134" hidden="1" customWidth="1"/>
    <col min="12812" max="12812" width="9" style="134" customWidth="1"/>
    <col min="12813" max="12813" width="0" style="134" hidden="1" customWidth="1"/>
    <col min="12814" max="12814" width="7.140625" style="134" customWidth="1"/>
    <col min="12815" max="12815" width="0" style="134" hidden="1" customWidth="1"/>
    <col min="12816" max="12816" width="8.85546875" style="134" customWidth="1"/>
    <col min="12817" max="12821" width="0" style="134" hidden="1" customWidth="1"/>
    <col min="12822" max="12822" width="9.5703125" style="134" customWidth="1"/>
    <col min="12823" max="12823" width="0" style="134" hidden="1" customWidth="1"/>
    <col min="12824" max="12824" width="7.28515625" style="134" customWidth="1"/>
    <col min="12825" max="12827" width="0" style="134" hidden="1" customWidth="1"/>
    <col min="12828" max="12828" width="9.5703125" style="134" customWidth="1"/>
    <col min="12829" max="12831" width="0" style="134" hidden="1" customWidth="1"/>
    <col min="12832" max="12832" width="12.7109375" style="134" customWidth="1"/>
    <col min="12833" max="12835" width="0" style="134" hidden="1" customWidth="1"/>
    <col min="12836" max="12836" width="9" style="134" customWidth="1"/>
    <col min="12837" max="12839" width="0" style="134" hidden="1" customWidth="1"/>
    <col min="12840" max="12840" width="7.28515625" style="134" customWidth="1"/>
    <col min="12841" max="12847" width="0" style="134" hidden="1" customWidth="1"/>
    <col min="12848" max="12848" width="8.85546875" style="134" customWidth="1"/>
    <col min="12849" max="12849" width="0" style="134" hidden="1" customWidth="1"/>
    <col min="12850" max="12850" width="7.140625" style="134" customWidth="1"/>
    <col min="12851" max="12851" width="0" style="134" hidden="1" customWidth="1"/>
    <col min="12852" max="12852" width="9" style="134" customWidth="1"/>
    <col min="12853" max="12853" width="0" style="134" hidden="1" customWidth="1"/>
    <col min="12854" max="12854" width="7.7109375" style="134" customWidth="1"/>
    <col min="12855" max="12855" width="0" style="134" hidden="1" customWidth="1"/>
    <col min="12856" max="12856" width="10.140625" style="134" customWidth="1"/>
    <col min="12857" max="12875" width="0" style="134" hidden="1" customWidth="1"/>
    <col min="12876" max="12876" width="9.85546875" style="134" customWidth="1"/>
    <col min="12877" max="12877" width="0" style="134" hidden="1" customWidth="1"/>
    <col min="12878" max="12878" width="8.140625" style="134" customWidth="1"/>
    <col min="12879" max="12879" width="7.85546875" style="134" customWidth="1"/>
    <col min="12880" max="12880" width="9" style="134" customWidth="1"/>
    <col min="12881" max="12881" width="13.28515625" style="134" customWidth="1"/>
    <col min="12882" max="12887" width="0" style="134" hidden="1" customWidth="1"/>
    <col min="12888" max="13056" width="11.42578125" style="134"/>
    <col min="13057" max="13057" width="5.7109375" style="134" customWidth="1"/>
    <col min="13058" max="13058" width="10.85546875" style="134" customWidth="1"/>
    <col min="13059" max="13059" width="0" style="134" hidden="1" customWidth="1"/>
    <col min="13060" max="13060" width="7.140625" style="134" customWidth="1"/>
    <col min="13061" max="13063" width="0" style="134" hidden="1" customWidth="1"/>
    <col min="13064" max="13064" width="9.28515625" style="134" customWidth="1"/>
    <col min="13065" max="13065" width="0" style="134" hidden="1" customWidth="1"/>
    <col min="13066" max="13066" width="7.7109375" style="134" customWidth="1"/>
    <col min="13067" max="13067" width="0" style="134" hidden="1" customWidth="1"/>
    <col min="13068" max="13068" width="9" style="134" customWidth="1"/>
    <col min="13069" max="13069" width="0" style="134" hidden="1" customWidth="1"/>
    <col min="13070" max="13070" width="7.140625" style="134" customWidth="1"/>
    <col min="13071" max="13071" width="0" style="134" hidden="1" customWidth="1"/>
    <col min="13072" max="13072" width="8.85546875" style="134" customWidth="1"/>
    <col min="13073" max="13077" width="0" style="134" hidden="1" customWidth="1"/>
    <col min="13078" max="13078" width="9.5703125" style="134" customWidth="1"/>
    <col min="13079" max="13079" width="0" style="134" hidden="1" customWidth="1"/>
    <col min="13080" max="13080" width="7.28515625" style="134" customWidth="1"/>
    <col min="13081" max="13083" width="0" style="134" hidden="1" customWidth="1"/>
    <col min="13084" max="13084" width="9.5703125" style="134" customWidth="1"/>
    <col min="13085" max="13087" width="0" style="134" hidden="1" customWidth="1"/>
    <col min="13088" max="13088" width="12.7109375" style="134" customWidth="1"/>
    <col min="13089" max="13091" width="0" style="134" hidden="1" customWidth="1"/>
    <col min="13092" max="13092" width="9" style="134" customWidth="1"/>
    <col min="13093" max="13095" width="0" style="134" hidden="1" customWidth="1"/>
    <col min="13096" max="13096" width="7.28515625" style="134" customWidth="1"/>
    <col min="13097" max="13103" width="0" style="134" hidden="1" customWidth="1"/>
    <col min="13104" max="13104" width="8.85546875" style="134" customWidth="1"/>
    <col min="13105" max="13105" width="0" style="134" hidden="1" customWidth="1"/>
    <col min="13106" max="13106" width="7.140625" style="134" customWidth="1"/>
    <col min="13107" max="13107" width="0" style="134" hidden="1" customWidth="1"/>
    <col min="13108" max="13108" width="9" style="134" customWidth="1"/>
    <col min="13109" max="13109" width="0" style="134" hidden="1" customWidth="1"/>
    <col min="13110" max="13110" width="7.7109375" style="134" customWidth="1"/>
    <col min="13111" max="13111" width="0" style="134" hidden="1" customWidth="1"/>
    <col min="13112" max="13112" width="10.140625" style="134" customWidth="1"/>
    <col min="13113" max="13131" width="0" style="134" hidden="1" customWidth="1"/>
    <col min="13132" max="13132" width="9.85546875" style="134" customWidth="1"/>
    <col min="13133" max="13133" width="0" style="134" hidden="1" customWidth="1"/>
    <col min="13134" max="13134" width="8.140625" style="134" customWidth="1"/>
    <col min="13135" max="13135" width="7.85546875" style="134" customWidth="1"/>
    <col min="13136" max="13136" width="9" style="134" customWidth="1"/>
    <col min="13137" max="13137" width="13.28515625" style="134" customWidth="1"/>
    <col min="13138" max="13143" width="0" style="134" hidden="1" customWidth="1"/>
    <col min="13144" max="13312" width="11.42578125" style="134"/>
    <col min="13313" max="13313" width="5.7109375" style="134" customWidth="1"/>
    <col min="13314" max="13314" width="10.85546875" style="134" customWidth="1"/>
    <col min="13315" max="13315" width="0" style="134" hidden="1" customWidth="1"/>
    <col min="13316" max="13316" width="7.140625" style="134" customWidth="1"/>
    <col min="13317" max="13319" width="0" style="134" hidden="1" customWidth="1"/>
    <col min="13320" max="13320" width="9.28515625" style="134" customWidth="1"/>
    <col min="13321" max="13321" width="0" style="134" hidden="1" customWidth="1"/>
    <col min="13322" max="13322" width="7.7109375" style="134" customWidth="1"/>
    <col min="13323" max="13323" width="0" style="134" hidden="1" customWidth="1"/>
    <col min="13324" max="13324" width="9" style="134" customWidth="1"/>
    <col min="13325" max="13325" width="0" style="134" hidden="1" customWidth="1"/>
    <col min="13326" max="13326" width="7.140625" style="134" customWidth="1"/>
    <col min="13327" max="13327" width="0" style="134" hidden="1" customWidth="1"/>
    <col min="13328" max="13328" width="8.85546875" style="134" customWidth="1"/>
    <col min="13329" max="13333" width="0" style="134" hidden="1" customWidth="1"/>
    <col min="13334" max="13334" width="9.5703125" style="134" customWidth="1"/>
    <col min="13335" max="13335" width="0" style="134" hidden="1" customWidth="1"/>
    <col min="13336" max="13336" width="7.28515625" style="134" customWidth="1"/>
    <col min="13337" max="13339" width="0" style="134" hidden="1" customWidth="1"/>
    <col min="13340" max="13340" width="9.5703125" style="134" customWidth="1"/>
    <col min="13341" max="13343" width="0" style="134" hidden="1" customWidth="1"/>
    <col min="13344" max="13344" width="12.7109375" style="134" customWidth="1"/>
    <col min="13345" max="13347" width="0" style="134" hidden="1" customWidth="1"/>
    <col min="13348" max="13348" width="9" style="134" customWidth="1"/>
    <col min="13349" max="13351" width="0" style="134" hidden="1" customWidth="1"/>
    <col min="13352" max="13352" width="7.28515625" style="134" customWidth="1"/>
    <col min="13353" max="13359" width="0" style="134" hidden="1" customWidth="1"/>
    <col min="13360" max="13360" width="8.85546875" style="134" customWidth="1"/>
    <col min="13361" max="13361" width="0" style="134" hidden="1" customWidth="1"/>
    <col min="13362" max="13362" width="7.140625" style="134" customWidth="1"/>
    <col min="13363" max="13363" width="0" style="134" hidden="1" customWidth="1"/>
    <col min="13364" max="13364" width="9" style="134" customWidth="1"/>
    <col min="13365" max="13365" width="0" style="134" hidden="1" customWidth="1"/>
    <col min="13366" max="13366" width="7.7109375" style="134" customWidth="1"/>
    <col min="13367" max="13367" width="0" style="134" hidden="1" customWidth="1"/>
    <col min="13368" max="13368" width="10.140625" style="134" customWidth="1"/>
    <col min="13369" max="13387" width="0" style="134" hidden="1" customWidth="1"/>
    <col min="13388" max="13388" width="9.85546875" style="134" customWidth="1"/>
    <col min="13389" max="13389" width="0" style="134" hidden="1" customWidth="1"/>
    <col min="13390" max="13390" width="8.140625" style="134" customWidth="1"/>
    <col min="13391" max="13391" width="7.85546875" style="134" customWidth="1"/>
    <col min="13392" max="13392" width="9" style="134" customWidth="1"/>
    <col min="13393" max="13393" width="13.28515625" style="134" customWidth="1"/>
    <col min="13394" max="13399" width="0" style="134" hidden="1" customWidth="1"/>
    <col min="13400" max="13568" width="11.42578125" style="134"/>
    <col min="13569" max="13569" width="5.7109375" style="134" customWidth="1"/>
    <col min="13570" max="13570" width="10.85546875" style="134" customWidth="1"/>
    <col min="13571" max="13571" width="0" style="134" hidden="1" customWidth="1"/>
    <col min="13572" max="13572" width="7.140625" style="134" customWidth="1"/>
    <col min="13573" max="13575" width="0" style="134" hidden="1" customWidth="1"/>
    <col min="13576" max="13576" width="9.28515625" style="134" customWidth="1"/>
    <col min="13577" max="13577" width="0" style="134" hidden="1" customWidth="1"/>
    <col min="13578" max="13578" width="7.7109375" style="134" customWidth="1"/>
    <col min="13579" max="13579" width="0" style="134" hidden="1" customWidth="1"/>
    <col min="13580" max="13580" width="9" style="134" customWidth="1"/>
    <col min="13581" max="13581" width="0" style="134" hidden="1" customWidth="1"/>
    <col min="13582" max="13582" width="7.140625" style="134" customWidth="1"/>
    <col min="13583" max="13583" width="0" style="134" hidden="1" customWidth="1"/>
    <col min="13584" max="13584" width="8.85546875" style="134" customWidth="1"/>
    <col min="13585" max="13589" width="0" style="134" hidden="1" customWidth="1"/>
    <col min="13590" max="13590" width="9.5703125" style="134" customWidth="1"/>
    <col min="13591" max="13591" width="0" style="134" hidden="1" customWidth="1"/>
    <col min="13592" max="13592" width="7.28515625" style="134" customWidth="1"/>
    <col min="13593" max="13595" width="0" style="134" hidden="1" customWidth="1"/>
    <col min="13596" max="13596" width="9.5703125" style="134" customWidth="1"/>
    <col min="13597" max="13599" width="0" style="134" hidden="1" customWidth="1"/>
    <col min="13600" max="13600" width="12.7109375" style="134" customWidth="1"/>
    <col min="13601" max="13603" width="0" style="134" hidden="1" customWidth="1"/>
    <col min="13604" max="13604" width="9" style="134" customWidth="1"/>
    <col min="13605" max="13607" width="0" style="134" hidden="1" customWidth="1"/>
    <col min="13608" max="13608" width="7.28515625" style="134" customWidth="1"/>
    <col min="13609" max="13615" width="0" style="134" hidden="1" customWidth="1"/>
    <col min="13616" max="13616" width="8.85546875" style="134" customWidth="1"/>
    <col min="13617" max="13617" width="0" style="134" hidden="1" customWidth="1"/>
    <col min="13618" max="13618" width="7.140625" style="134" customWidth="1"/>
    <col min="13619" max="13619" width="0" style="134" hidden="1" customWidth="1"/>
    <col min="13620" max="13620" width="9" style="134" customWidth="1"/>
    <col min="13621" max="13621" width="0" style="134" hidden="1" customWidth="1"/>
    <col min="13622" max="13622" width="7.7109375" style="134" customWidth="1"/>
    <col min="13623" max="13623" width="0" style="134" hidden="1" customWidth="1"/>
    <col min="13624" max="13624" width="10.140625" style="134" customWidth="1"/>
    <col min="13625" max="13643" width="0" style="134" hidden="1" customWidth="1"/>
    <col min="13644" max="13644" width="9.85546875" style="134" customWidth="1"/>
    <col min="13645" max="13645" width="0" style="134" hidden="1" customWidth="1"/>
    <col min="13646" max="13646" width="8.140625" style="134" customWidth="1"/>
    <col min="13647" max="13647" width="7.85546875" style="134" customWidth="1"/>
    <col min="13648" max="13648" width="9" style="134" customWidth="1"/>
    <col min="13649" max="13649" width="13.28515625" style="134" customWidth="1"/>
    <col min="13650" max="13655" width="0" style="134" hidden="1" customWidth="1"/>
    <col min="13656" max="13824" width="11.42578125" style="134"/>
    <col min="13825" max="13825" width="5.7109375" style="134" customWidth="1"/>
    <col min="13826" max="13826" width="10.85546875" style="134" customWidth="1"/>
    <col min="13827" max="13827" width="0" style="134" hidden="1" customWidth="1"/>
    <col min="13828" max="13828" width="7.140625" style="134" customWidth="1"/>
    <col min="13829" max="13831" width="0" style="134" hidden="1" customWidth="1"/>
    <col min="13832" max="13832" width="9.28515625" style="134" customWidth="1"/>
    <col min="13833" max="13833" width="0" style="134" hidden="1" customWidth="1"/>
    <col min="13834" max="13834" width="7.7109375" style="134" customWidth="1"/>
    <col min="13835" max="13835" width="0" style="134" hidden="1" customWidth="1"/>
    <col min="13836" max="13836" width="9" style="134" customWidth="1"/>
    <col min="13837" max="13837" width="0" style="134" hidden="1" customWidth="1"/>
    <col min="13838" max="13838" width="7.140625" style="134" customWidth="1"/>
    <col min="13839" max="13839" width="0" style="134" hidden="1" customWidth="1"/>
    <col min="13840" max="13840" width="8.85546875" style="134" customWidth="1"/>
    <col min="13841" max="13845" width="0" style="134" hidden="1" customWidth="1"/>
    <col min="13846" max="13846" width="9.5703125" style="134" customWidth="1"/>
    <col min="13847" max="13847" width="0" style="134" hidden="1" customWidth="1"/>
    <col min="13848" max="13848" width="7.28515625" style="134" customWidth="1"/>
    <col min="13849" max="13851" width="0" style="134" hidden="1" customWidth="1"/>
    <col min="13852" max="13852" width="9.5703125" style="134" customWidth="1"/>
    <col min="13853" max="13855" width="0" style="134" hidden="1" customWidth="1"/>
    <col min="13856" max="13856" width="12.7109375" style="134" customWidth="1"/>
    <col min="13857" max="13859" width="0" style="134" hidden="1" customWidth="1"/>
    <col min="13860" max="13860" width="9" style="134" customWidth="1"/>
    <col min="13861" max="13863" width="0" style="134" hidden="1" customWidth="1"/>
    <col min="13864" max="13864" width="7.28515625" style="134" customWidth="1"/>
    <col min="13865" max="13871" width="0" style="134" hidden="1" customWidth="1"/>
    <col min="13872" max="13872" width="8.85546875" style="134" customWidth="1"/>
    <col min="13873" max="13873" width="0" style="134" hidden="1" customWidth="1"/>
    <col min="13874" max="13874" width="7.140625" style="134" customWidth="1"/>
    <col min="13875" max="13875" width="0" style="134" hidden="1" customWidth="1"/>
    <col min="13876" max="13876" width="9" style="134" customWidth="1"/>
    <col min="13877" max="13877" width="0" style="134" hidden="1" customWidth="1"/>
    <col min="13878" max="13878" width="7.7109375" style="134" customWidth="1"/>
    <col min="13879" max="13879" width="0" style="134" hidden="1" customWidth="1"/>
    <col min="13880" max="13880" width="10.140625" style="134" customWidth="1"/>
    <col min="13881" max="13899" width="0" style="134" hidden="1" customWidth="1"/>
    <col min="13900" max="13900" width="9.85546875" style="134" customWidth="1"/>
    <col min="13901" max="13901" width="0" style="134" hidden="1" customWidth="1"/>
    <col min="13902" max="13902" width="8.140625" style="134" customWidth="1"/>
    <col min="13903" max="13903" width="7.85546875" style="134" customWidth="1"/>
    <col min="13904" max="13904" width="9" style="134" customWidth="1"/>
    <col min="13905" max="13905" width="13.28515625" style="134" customWidth="1"/>
    <col min="13906" max="13911" width="0" style="134" hidden="1" customWidth="1"/>
    <col min="13912" max="14080" width="11.42578125" style="134"/>
    <col min="14081" max="14081" width="5.7109375" style="134" customWidth="1"/>
    <col min="14082" max="14082" width="10.85546875" style="134" customWidth="1"/>
    <col min="14083" max="14083" width="0" style="134" hidden="1" customWidth="1"/>
    <col min="14084" max="14084" width="7.140625" style="134" customWidth="1"/>
    <col min="14085" max="14087" width="0" style="134" hidden="1" customWidth="1"/>
    <col min="14088" max="14088" width="9.28515625" style="134" customWidth="1"/>
    <col min="14089" max="14089" width="0" style="134" hidden="1" customWidth="1"/>
    <col min="14090" max="14090" width="7.7109375" style="134" customWidth="1"/>
    <col min="14091" max="14091" width="0" style="134" hidden="1" customWidth="1"/>
    <col min="14092" max="14092" width="9" style="134" customWidth="1"/>
    <col min="14093" max="14093" width="0" style="134" hidden="1" customWidth="1"/>
    <col min="14094" max="14094" width="7.140625" style="134" customWidth="1"/>
    <col min="14095" max="14095" width="0" style="134" hidden="1" customWidth="1"/>
    <col min="14096" max="14096" width="8.85546875" style="134" customWidth="1"/>
    <col min="14097" max="14101" width="0" style="134" hidden="1" customWidth="1"/>
    <col min="14102" max="14102" width="9.5703125" style="134" customWidth="1"/>
    <col min="14103" max="14103" width="0" style="134" hidden="1" customWidth="1"/>
    <col min="14104" max="14104" width="7.28515625" style="134" customWidth="1"/>
    <col min="14105" max="14107" width="0" style="134" hidden="1" customWidth="1"/>
    <col min="14108" max="14108" width="9.5703125" style="134" customWidth="1"/>
    <col min="14109" max="14111" width="0" style="134" hidden="1" customWidth="1"/>
    <col min="14112" max="14112" width="12.7109375" style="134" customWidth="1"/>
    <col min="14113" max="14115" width="0" style="134" hidden="1" customWidth="1"/>
    <col min="14116" max="14116" width="9" style="134" customWidth="1"/>
    <col min="14117" max="14119" width="0" style="134" hidden="1" customWidth="1"/>
    <col min="14120" max="14120" width="7.28515625" style="134" customWidth="1"/>
    <col min="14121" max="14127" width="0" style="134" hidden="1" customWidth="1"/>
    <col min="14128" max="14128" width="8.85546875" style="134" customWidth="1"/>
    <col min="14129" max="14129" width="0" style="134" hidden="1" customWidth="1"/>
    <col min="14130" max="14130" width="7.140625" style="134" customWidth="1"/>
    <col min="14131" max="14131" width="0" style="134" hidden="1" customWidth="1"/>
    <col min="14132" max="14132" width="9" style="134" customWidth="1"/>
    <col min="14133" max="14133" width="0" style="134" hidden="1" customWidth="1"/>
    <col min="14134" max="14134" width="7.7109375" style="134" customWidth="1"/>
    <col min="14135" max="14135" width="0" style="134" hidden="1" customWidth="1"/>
    <col min="14136" max="14136" width="10.140625" style="134" customWidth="1"/>
    <col min="14137" max="14155" width="0" style="134" hidden="1" customWidth="1"/>
    <col min="14156" max="14156" width="9.85546875" style="134" customWidth="1"/>
    <col min="14157" max="14157" width="0" style="134" hidden="1" customWidth="1"/>
    <col min="14158" max="14158" width="8.140625" style="134" customWidth="1"/>
    <col min="14159" max="14159" width="7.85546875" style="134" customWidth="1"/>
    <col min="14160" max="14160" width="9" style="134" customWidth="1"/>
    <col min="14161" max="14161" width="13.28515625" style="134" customWidth="1"/>
    <col min="14162" max="14167" width="0" style="134" hidden="1" customWidth="1"/>
    <col min="14168" max="14336" width="11.42578125" style="134"/>
    <col min="14337" max="14337" width="5.7109375" style="134" customWidth="1"/>
    <col min="14338" max="14338" width="10.85546875" style="134" customWidth="1"/>
    <col min="14339" max="14339" width="0" style="134" hidden="1" customWidth="1"/>
    <col min="14340" max="14340" width="7.140625" style="134" customWidth="1"/>
    <col min="14341" max="14343" width="0" style="134" hidden="1" customWidth="1"/>
    <col min="14344" max="14344" width="9.28515625" style="134" customWidth="1"/>
    <col min="14345" max="14345" width="0" style="134" hidden="1" customWidth="1"/>
    <col min="14346" max="14346" width="7.7109375" style="134" customWidth="1"/>
    <col min="14347" max="14347" width="0" style="134" hidden="1" customWidth="1"/>
    <col min="14348" max="14348" width="9" style="134" customWidth="1"/>
    <col min="14349" max="14349" width="0" style="134" hidden="1" customWidth="1"/>
    <col min="14350" max="14350" width="7.140625" style="134" customWidth="1"/>
    <col min="14351" max="14351" width="0" style="134" hidden="1" customWidth="1"/>
    <col min="14352" max="14352" width="8.85546875" style="134" customWidth="1"/>
    <col min="14353" max="14357" width="0" style="134" hidden="1" customWidth="1"/>
    <col min="14358" max="14358" width="9.5703125" style="134" customWidth="1"/>
    <col min="14359" max="14359" width="0" style="134" hidden="1" customWidth="1"/>
    <col min="14360" max="14360" width="7.28515625" style="134" customWidth="1"/>
    <col min="14361" max="14363" width="0" style="134" hidden="1" customWidth="1"/>
    <col min="14364" max="14364" width="9.5703125" style="134" customWidth="1"/>
    <col min="14365" max="14367" width="0" style="134" hidden="1" customWidth="1"/>
    <col min="14368" max="14368" width="12.7109375" style="134" customWidth="1"/>
    <col min="14369" max="14371" width="0" style="134" hidden="1" customWidth="1"/>
    <col min="14372" max="14372" width="9" style="134" customWidth="1"/>
    <col min="14373" max="14375" width="0" style="134" hidden="1" customWidth="1"/>
    <col min="14376" max="14376" width="7.28515625" style="134" customWidth="1"/>
    <col min="14377" max="14383" width="0" style="134" hidden="1" customWidth="1"/>
    <col min="14384" max="14384" width="8.85546875" style="134" customWidth="1"/>
    <col min="14385" max="14385" width="0" style="134" hidden="1" customWidth="1"/>
    <col min="14386" max="14386" width="7.140625" style="134" customWidth="1"/>
    <col min="14387" max="14387" width="0" style="134" hidden="1" customWidth="1"/>
    <col min="14388" max="14388" width="9" style="134" customWidth="1"/>
    <col min="14389" max="14389" width="0" style="134" hidden="1" customWidth="1"/>
    <col min="14390" max="14390" width="7.7109375" style="134" customWidth="1"/>
    <col min="14391" max="14391" width="0" style="134" hidden="1" customWidth="1"/>
    <col min="14392" max="14392" width="10.140625" style="134" customWidth="1"/>
    <col min="14393" max="14411" width="0" style="134" hidden="1" customWidth="1"/>
    <col min="14412" max="14412" width="9.85546875" style="134" customWidth="1"/>
    <col min="14413" max="14413" width="0" style="134" hidden="1" customWidth="1"/>
    <col min="14414" max="14414" width="8.140625" style="134" customWidth="1"/>
    <col min="14415" max="14415" width="7.85546875" style="134" customWidth="1"/>
    <col min="14416" max="14416" width="9" style="134" customWidth="1"/>
    <col min="14417" max="14417" width="13.28515625" style="134" customWidth="1"/>
    <col min="14418" max="14423" width="0" style="134" hidden="1" customWidth="1"/>
    <col min="14424" max="14592" width="11.42578125" style="134"/>
    <col min="14593" max="14593" width="5.7109375" style="134" customWidth="1"/>
    <col min="14594" max="14594" width="10.85546875" style="134" customWidth="1"/>
    <col min="14595" max="14595" width="0" style="134" hidden="1" customWidth="1"/>
    <col min="14596" max="14596" width="7.140625" style="134" customWidth="1"/>
    <col min="14597" max="14599" width="0" style="134" hidden="1" customWidth="1"/>
    <col min="14600" max="14600" width="9.28515625" style="134" customWidth="1"/>
    <col min="14601" max="14601" width="0" style="134" hidden="1" customWidth="1"/>
    <col min="14602" max="14602" width="7.7109375" style="134" customWidth="1"/>
    <col min="14603" max="14603" width="0" style="134" hidden="1" customWidth="1"/>
    <col min="14604" max="14604" width="9" style="134" customWidth="1"/>
    <col min="14605" max="14605" width="0" style="134" hidden="1" customWidth="1"/>
    <col min="14606" max="14606" width="7.140625" style="134" customWidth="1"/>
    <col min="14607" max="14607" width="0" style="134" hidden="1" customWidth="1"/>
    <col min="14608" max="14608" width="8.85546875" style="134" customWidth="1"/>
    <col min="14609" max="14613" width="0" style="134" hidden="1" customWidth="1"/>
    <col min="14614" max="14614" width="9.5703125" style="134" customWidth="1"/>
    <col min="14615" max="14615" width="0" style="134" hidden="1" customWidth="1"/>
    <col min="14616" max="14616" width="7.28515625" style="134" customWidth="1"/>
    <col min="14617" max="14619" width="0" style="134" hidden="1" customWidth="1"/>
    <col min="14620" max="14620" width="9.5703125" style="134" customWidth="1"/>
    <col min="14621" max="14623" width="0" style="134" hidden="1" customWidth="1"/>
    <col min="14624" max="14624" width="12.7109375" style="134" customWidth="1"/>
    <col min="14625" max="14627" width="0" style="134" hidden="1" customWidth="1"/>
    <col min="14628" max="14628" width="9" style="134" customWidth="1"/>
    <col min="14629" max="14631" width="0" style="134" hidden="1" customWidth="1"/>
    <col min="14632" max="14632" width="7.28515625" style="134" customWidth="1"/>
    <col min="14633" max="14639" width="0" style="134" hidden="1" customWidth="1"/>
    <col min="14640" max="14640" width="8.85546875" style="134" customWidth="1"/>
    <col min="14641" max="14641" width="0" style="134" hidden="1" customWidth="1"/>
    <col min="14642" max="14642" width="7.140625" style="134" customWidth="1"/>
    <col min="14643" max="14643" width="0" style="134" hidden="1" customWidth="1"/>
    <col min="14644" max="14644" width="9" style="134" customWidth="1"/>
    <col min="14645" max="14645" width="0" style="134" hidden="1" customWidth="1"/>
    <col min="14646" max="14646" width="7.7109375" style="134" customWidth="1"/>
    <col min="14647" max="14647" width="0" style="134" hidden="1" customWidth="1"/>
    <col min="14648" max="14648" width="10.140625" style="134" customWidth="1"/>
    <col min="14649" max="14667" width="0" style="134" hidden="1" customWidth="1"/>
    <col min="14668" max="14668" width="9.85546875" style="134" customWidth="1"/>
    <col min="14669" max="14669" width="0" style="134" hidden="1" customWidth="1"/>
    <col min="14670" max="14670" width="8.140625" style="134" customWidth="1"/>
    <col min="14671" max="14671" width="7.85546875" style="134" customWidth="1"/>
    <col min="14672" max="14672" width="9" style="134" customWidth="1"/>
    <col min="14673" max="14673" width="13.28515625" style="134" customWidth="1"/>
    <col min="14674" max="14679" width="0" style="134" hidden="1" customWidth="1"/>
    <col min="14680" max="14848" width="11.42578125" style="134"/>
    <col min="14849" max="14849" width="5.7109375" style="134" customWidth="1"/>
    <col min="14850" max="14850" width="10.85546875" style="134" customWidth="1"/>
    <col min="14851" max="14851" width="0" style="134" hidden="1" customWidth="1"/>
    <col min="14852" max="14852" width="7.140625" style="134" customWidth="1"/>
    <col min="14853" max="14855" width="0" style="134" hidden="1" customWidth="1"/>
    <col min="14856" max="14856" width="9.28515625" style="134" customWidth="1"/>
    <col min="14857" max="14857" width="0" style="134" hidden="1" customWidth="1"/>
    <col min="14858" max="14858" width="7.7109375" style="134" customWidth="1"/>
    <col min="14859" max="14859" width="0" style="134" hidden="1" customWidth="1"/>
    <col min="14860" max="14860" width="9" style="134" customWidth="1"/>
    <col min="14861" max="14861" width="0" style="134" hidden="1" customWidth="1"/>
    <col min="14862" max="14862" width="7.140625" style="134" customWidth="1"/>
    <col min="14863" max="14863" width="0" style="134" hidden="1" customWidth="1"/>
    <col min="14864" max="14864" width="8.85546875" style="134" customWidth="1"/>
    <col min="14865" max="14869" width="0" style="134" hidden="1" customWidth="1"/>
    <col min="14870" max="14870" width="9.5703125" style="134" customWidth="1"/>
    <col min="14871" max="14871" width="0" style="134" hidden="1" customWidth="1"/>
    <col min="14872" max="14872" width="7.28515625" style="134" customWidth="1"/>
    <col min="14873" max="14875" width="0" style="134" hidden="1" customWidth="1"/>
    <col min="14876" max="14876" width="9.5703125" style="134" customWidth="1"/>
    <col min="14877" max="14879" width="0" style="134" hidden="1" customWidth="1"/>
    <col min="14880" max="14880" width="12.7109375" style="134" customWidth="1"/>
    <col min="14881" max="14883" width="0" style="134" hidden="1" customWidth="1"/>
    <col min="14884" max="14884" width="9" style="134" customWidth="1"/>
    <col min="14885" max="14887" width="0" style="134" hidden="1" customWidth="1"/>
    <col min="14888" max="14888" width="7.28515625" style="134" customWidth="1"/>
    <col min="14889" max="14895" width="0" style="134" hidden="1" customWidth="1"/>
    <col min="14896" max="14896" width="8.85546875" style="134" customWidth="1"/>
    <col min="14897" max="14897" width="0" style="134" hidden="1" customWidth="1"/>
    <col min="14898" max="14898" width="7.140625" style="134" customWidth="1"/>
    <col min="14899" max="14899" width="0" style="134" hidden="1" customWidth="1"/>
    <col min="14900" max="14900" width="9" style="134" customWidth="1"/>
    <col min="14901" max="14901" width="0" style="134" hidden="1" customWidth="1"/>
    <col min="14902" max="14902" width="7.7109375" style="134" customWidth="1"/>
    <col min="14903" max="14903" width="0" style="134" hidden="1" customWidth="1"/>
    <col min="14904" max="14904" width="10.140625" style="134" customWidth="1"/>
    <col min="14905" max="14923" width="0" style="134" hidden="1" customWidth="1"/>
    <col min="14924" max="14924" width="9.85546875" style="134" customWidth="1"/>
    <col min="14925" max="14925" width="0" style="134" hidden="1" customWidth="1"/>
    <col min="14926" max="14926" width="8.140625" style="134" customWidth="1"/>
    <col min="14927" max="14927" width="7.85546875" style="134" customWidth="1"/>
    <col min="14928" max="14928" width="9" style="134" customWidth="1"/>
    <col min="14929" max="14929" width="13.28515625" style="134" customWidth="1"/>
    <col min="14930" max="14935" width="0" style="134" hidden="1" customWidth="1"/>
    <col min="14936" max="15104" width="11.42578125" style="134"/>
    <col min="15105" max="15105" width="5.7109375" style="134" customWidth="1"/>
    <col min="15106" max="15106" width="10.85546875" style="134" customWidth="1"/>
    <col min="15107" max="15107" width="0" style="134" hidden="1" customWidth="1"/>
    <col min="15108" max="15108" width="7.140625" style="134" customWidth="1"/>
    <col min="15109" max="15111" width="0" style="134" hidden="1" customWidth="1"/>
    <col min="15112" max="15112" width="9.28515625" style="134" customWidth="1"/>
    <col min="15113" max="15113" width="0" style="134" hidden="1" customWidth="1"/>
    <col min="15114" max="15114" width="7.7109375" style="134" customWidth="1"/>
    <col min="15115" max="15115" width="0" style="134" hidden="1" customWidth="1"/>
    <col min="15116" max="15116" width="9" style="134" customWidth="1"/>
    <col min="15117" max="15117" width="0" style="134" hidden="1" customWidth="1"/>
    <col min="15118" max="15118" width="7.140625" style="134" customWidth="1"/>
    <col min="15119" max="15119" width="0" style="134" hidden="1" customWidth="1"/>
    <col min="15120" max="15120" width="8.85546875" style="134" customWidth="1"/>
    <col min="15121" max="15125" width="0" style="134" hidden="1" customWidth="1"/>
    <col min="15126" max="15126" width="9.5703125" style="134" customWidth="1"/>
    <col min="15127" max="15127" width="0" style="134" hidden="1" customWidth="1"/>
    <col min="15128" max="15128" width="7.28515625" style="134" customWidth="1"/>
    <col min="15129" max="15131" width="0" style="134" hidden="1" customWidth="1"/>
    <col min="15132" max="15132" width="9.5703125" style="134" customWidth="1"/>
    <col min="15133" max="15135" width="0" style="134" hidden="1" customWidth="1"/>
    <col min="15136" max="15136" width="12.7109375" style="134" customWidth="1"/>
    <col min="15137" max="15139" width="0" style="134" hidden="1" customWidth="1"/>
    <col min="15140" max="15140" width="9" style="134" customWidth="1"/>
    <col min="15141" max="15143" width="0" style="134" hidden="1" customWidth="1"/>
    <col min="15144" max="15144" width="7.28515625" style="134" customWidth="1"/>
    <col min="15145" max="15151" width="0" style="134" hidden="1" customWidth="1"/>
    <col min="15152" max="15152" width="8.85546875" style="134" customWidth="1"/>
    <col min="15153" max="15153" width="0" style="134" hidden="1" customWidth="1"/>
    <col min="15154" max="15154" width="7.140625" style="134" customWidth="1"/>
    <col min="15155" max="15155" width="0" style="134" hidden="1" customWidth="1"/>
    <col min="15156" max="15156" width="9" style="134" customWidth="1"/>
    <col min="15157" max="15157" width="0" style="134" hidden="1" customWidth="1"/>
    <col min="15158" max="15158" width="7.7109375" style="134" customWidth="1"/>
    <col min="15159" max="15159" width="0" style="134" hidden="1" customWidth="1"/>
    <col min="15160" max="15160" width="10.140625" style="134" customWidth="1"/>
    <col min="15161" max="15179" width="0" style="134" hidden="1" customWidth="1"/>
    <col min="15180" max="15180" width="9.85546875" style="134" customWidth="1"/>
    <col min="15181" max="15181" width="0" style="134" hidden="1" customWidth="1"/>
    <col min="15182" max="15182" width="8.140625" style="134" customWidth="1"/>
    <col min="15183" max="15183" width="7.85546875" style="134" customWidth="1"/>
    <col min="15184" max="15184" width="9" style="134" customWidth="1"/>
    <col min="15185" max="15185" width="13.28515625" style="134" customWidth="1"/>
    <col min="15186" max="15191" width="0" style="134" hidden="1" customWidth="1"/>
    <col min="15192" max="15360" width="11.42578125" style="134"/>
    <col min="15361" max="15361" width="5.7109375" style="134" customWidth="1"/>
    <col min="15362" max="15362" width="10.85546875" style="134" customWidth="1"/>
    <col min="15363" max="15363" width="0" style="134" hidden="1" customWidth="1"/>
    <col min="15364" max="15364" width="7.140625" style="134" customWidth="1"/>
    <col min="15365" max="15367" width="0" style="134" hidden="1" customWidth="1"/>
    <col min="15368" max="15368" width="9.28515625" style="134" customWidth="1"/>
    <col min="15369" max="15369" width="0" style="134" hidden="1" customWidth="1"/>
    <col min="15370" max="15370" width="7.7109375" style="134" customWidth="1"/>
    <col min="15371" max="15371" width="0" style="134" hidden="1" customWidth="1"/>
    <col min="15372" max="15372" width="9" style="134" customWidth="1"/>
    <col min="15373" max="15373" width="0" style="134" hidden="1" customWidth="1"/>
    <col min="15374" max="15374" width="7.140625" style="134" customWidth="1"/>
    <col min="15375" max="15375" width="0" style="134" hidden="1" customWidth="1"/>
    <col min="15376" max="15376" width="8.85546875" style="134" customWidth="1"/>
    <col min="15377" max="15381" width="0" style="134" hidden="1" customWidth="1"/>
    <col min="15382" max="15382" width="9.5703125" style="134" customWidth="1"/>
    <col min="15383" max="15383" width="0" style="134" hidden="1" customWidth="1"/>
    <col min="15384" max="15384" width="7.28515625" style="134" customWidth="1"/>
    <col min="15385" max="15387" width="0" style="134" hidden="1" customWidth="1"/>
    <col min="15388" max="15388" width="9.5703125" style="134" customWidth="1"/>
    <col min="15389" max="15391" width="0" style="134" hidden="1" customWidth="1"/>
    <col min="15392" max="15392" width="12.7109375" style="134" customWidth="1"/>
    <col min="15393" max="15395" width="0" style="134" hidden="1" customWidth="1"/>
    <col min="15396" max="15396" width="9" style="134" customWidth="1"/>
    <col min="15397" max="15399" width="0" style="134" hidden="1" customWidth="1"/>
    <col min="15400" max="15400" width="7.28515625" style="134" customWidth="1"/>
    <col min="15401" max="15407" width="0" style="134" hidden="1" customWidth="1"/>
    <col min="15408" max="15408" width="8.85546875" style="134" customWidth="1"/>
    <col min="15409" max="15409" width="0" style="134" hidden="1" customWidth="1"/>
    <col min="15410" max="15410" width="7.140625" style="134" customWidth="1"/>
    <col min="15411" max="15411" width="0" style="134" hidden="1" customWidth="1"/>
    <col min="15412" max="15412" width="9" style="134" customWidth="1"/>
    <col min="15413" max="15413" width="0" style="134" hidden="1" customWidth="1"/>
    <col min="15414" max="15414" width="7.7109375" style="134" customWidth="1"/>
    <col min="15415" max="15415" width="0" style="134" hidden="1" customWidth="1"/>
    <col min="15416" max="15416" width="10.140625" style="134" customWidth="1"/>
    <col min="15417" max="15435" width="0" style="134" hidden="1" customWidth="1"/>
    <col min="15436" max="15436" width="9.85546875" style="134" customWidth="1"/>
    <col min="15437" max="15437" width="0" style="134" hidden="1" customWidth="1"/>
    <col min="15438" max="15438" width="8.140625" style="134" customWidth="1"/>
    <col min="15439" max="15439" width="7.85546875" style="134" customWidth="1"/>
    <col min="15440" max="15440" width="9" style="134" customWidth="1"/>
    <col min="15441" max="15441" width="13.28515625" style="134" customWidth="1"/>
    <col min="15442" max="15447" width="0" style="134" hidden="1" customWidth="1"/>
    <col min="15448" max="15616" width="11.42578125" style="134"/>
    <col min="15617" max="15617" width="5.7109375" style="134" customWidth="1"/>
    <col min="15618" max="15618" width="10.85546875" style="134" customWidth="1"/>
    <col min="15619" max="15619" width="0" style="134" hidden="1" customWidth="1"/>
    <col min="15620" max="15620" width="7.140625" style="134" customWidth="1"/>
    <col min="15621" max="15623" width="0" style="134" hidden="1" customWidth="1"/>
    <col min="15624" max="15624" width="9.28515625" style="134" customWidth="1"/>
    <col min="15625" max="15625" width="0" style="134" hidden="1" customWidth="1"/>
    <col min="15626" max="15626" width="7.7109375" style="134" customWidth="1"/>
    <col min="15627" max="15627" width="0" style="134" hidden="1" customWidth="1"/>
    <col min="15628" max="15628" width="9" style="134" customWidth="1"/>
    <col min="15629" max="15629" width="0" style="134" hidden="1" customWidth="1"/>
    <col min="15630" max="15630" width="7.140625" style="134" customWidth="1"/>
    <col min="15631" max="15631" width="0" style="134" hidden="1" customWidth="1"/>
    <col min="15632" max="15632" width="8.85546875" style="134" customWidth="1"/>
    <col min="15633" max="15637" width="0" style="134" hidden="1" customWidth="1"/>
    <col min="15638" max="15638" width="9.5703125" style="134" customWidth="1"/>
    <col min="15639" max="15639" width="0" style="134" hidden="1" customWidth="1"/>
    <col min="15640" max="15640" width="7.28515625" style="134" customWidth="1"/>
    <col min="15641" max="15643" width="0" style="134" hidden="1" customWidth="1"/>
    <col min="15644" max="15644" width="9.5703125" style="134" customWidth="1"/>
    <col min="15645" max="15647" width="0" style="134" hidden="1" customWidth="1"/>
    <col min="15648" max="15648" width="12.7109375" style="134" customWidth="1"/>
    <col min="15649" max="15651" width="0" style="134" hidden="1" customWidth="1"/>
    <col min="15652" max="15652" width="9" style="134" customWidth="1"/>
    <col min="15653" max="15655" width="0" style="134" hidden="1" customWidth="1"/>
    <col min="15656" max="15656" width="7.28515625" style="134" customWidth="1"/>
    <col min="15657" max="15663" width="0" style="134" hidden="1" customWidth="1"/>
    <col min="15664" max="15664" width="8.85546875" style="134" customWidth="1"/>
    <col min="15665" max="15665" width="0" style="134" hidden="1" customWidth="1"/>
    <col min="15666" max="15666" width="7.140625" style="134" customWidth="1"/>
    <col min="15667" max="15667" width="0" style="134" hidden="1" customWidth="1"/>
    <col min="15668" max="15668" width="9" style="134" customWidth="1"/>
    <col min="15669" max="15669" width="0" style="134" hidden="1" customWidth="1"/>
    <col min="15670" max="15670" width="7.7109375" style="134" customWidth="1"/>
    <col min="15671" max="15671" width="0" style="134" hidden="1" customWidth="1"/>
    <col min="15672" max="15672" width="10.140625" style="134" customWidth="1"/>
    <col min="15673" max="15691" width="0" style="134" hidden="1" customWidth="1"/>
    <col min="15692" max="15692" width="9.85546875" style="134" customWidth="1"/>
    <col min="15693" max="15693" width="0" style="134" hidden="1" customWidth="1"/>
    <col min="15694" max="15694" width="8.140625" style="134" customWidth="1"/>
    <col min="15695" max="15695" width="7.85546875" style="134" customWidth="1"/>
    <col min="15696" max="15696" width="9" style="134" customWidth="1"/>
    <col min="15697" max="15697" width="13.28515625" style="134" customWidth="1"/>
    <col min="15698" max="15703" width="0" style="134" hidden="1" customWidth="1"/>
    <col min="15704" max="15872" width="11.42578125" style="134"/>
    <col min="15873" max="15873" width="5.7109375" style="134" customWidth="1"/>
    <col min="15874" max="15874" width="10.85546875" style="134" customWidth="1"/>
    <col min="15875" max="15875" width="0" style="134" hidden="1" customWidth="1"/>
    <col min="15876" max="15876" width="7.140625" style="134" customWidth="1"/>
    <col min="15877" max="15879" width="0" style="134" hidden="1" customWidth="1"/>
    <col min="15880" max="15880" width="9.28515625" style="134" customWidth="1"/>
    <col min="15881" max="15881" width="0" style="134" hidden="1" customWidth="1"/>
    <col min="15882" max="15882" width="7.7109375" style="134" customWidth="1"/>
    <col min="15883" max="15883" width="0" style="134" hidden="1" customWidth="1"/>
    <col min="15884" max="15884" width="9" style="134" customWidth="1"/>
    <col min="15885" max="15885" width="0" style="134" hidden="1" customWidth="1"/>
    <col min="15886" max="15886" width="7.140625" style="134" customWidth="1"/>
    <col min="15887" max="15887" width="0" style="134" hidden="1" customWidth="1"/>
    <col min="15888" max="15888" width="8.85546875" style="134" customWidth="1"/>
    <col min="15889" max="15893" width="0" style="134" hidden="1" customWidth="1"/>
    <col min="15894" max="15894" width="9.5703125" style="134" customWidth="1"/>
    <col min="15895" max="15895" width="0" style="134" hidden="1" customWidth="1"/>
    <col min="15896" max="15896" width="7.28515625" style="134" customWidth="1"/>
    <col min="15897" max="15899" width="0" style="134" hidden="1" customWidth="1"/>
    <col min="15900" max="15900" width="9.5703125" style="134" customWidth="1"/>
    <col min="15901" max="15903" width="0" style="134" hidden="1" customWidth="1"/>
    <col min="15904" max="15904" width="12.7109375" style="134" customWidth="1"/>
    <col min="15905" max="15907" width="0" style="134" hidden="1" customWidth="1"/>
    <col min="15908" max="15908" width="9" style="134" customWidth="1"/>
    <col min="15909" max="15911" width="0" style="134" hidden="1" customWidth="1"/>
    <col min="15912" max="15912" width="7.28515625" style="134" customWidth="1"/>
    <col min="15913" max="15919" width="0" style="134" hidden="1" customWidth="1"/>
    <col min="15920" max="15920" width="8.85546875" style="134" customWidth="1"/>
    <col min="15921" max="15921" width="0" style="134" hidden="1" customWidth="1"/>
    <col min="15922" max="15922" width="7.140625" style="134" customWidth="1"/>
    <col min="15923" max="15923" width="0" style="134" hidden="1" customWidth="1"/>
    <col min="15924" max="15924" width="9" style="134" customWidth="1"/>
    <col min="15925" max="15925" width="0" style="134" hidden="1" customWidth="1"/>
    <col min="15926" max="15926" width="7.7109375" style="134" customWidth="1"/>
    <col min="15927" max="15927" width="0" style="134" hidden="1" customWidth="1"/>
    <col min="15928" max="15928" width="10.140625" style="134" customWidth="1"/>
    <col min="15929" max="15947" width="0" style="134" hidden="1" customWidth="1"/>
    <col min="15948" max="15948" width="9.85546875" style="134" customWidth="1"/>
    <col min="15949" max="15949" width="0" style="134" hidden="1" customWidth="1"/>
    <col min="15950" max="15950" width="8.140625" style="134" customWidth="1"/>
    <col min="15951" max="15951" width="7.85546875" style="134" customWidth="1"/>
    <col min="15952" max="15952" width="9" style="134" customWidth="1"/>
    <col min="15953" max="15953" width="13.28515625" style="134" customWidth="1"/>
    <col min="15954" max="15959" width="0" style="134" hidden="1" customWidth="1"/>
    <col min="15960" max="16128" width="11.42578125" style="134"/>
    <col min="16129" max="16129" width="5.7109375" style="134" customWidth="1"/>
    <col min="16130" max="16130" width="10.85546875" style="134" customWidth="1"/>
    <col min="16131" max="16131" width="0" style="134" hidden="1" customWidth="1"/>
    <col min="16132" max="16132" width="7.140625" style="134" customWidth="1"/>
    <col min="16133" max="16135" width="0" style="134" hidden="1" customWidth="1"/>
    <col min="16136" max="16136" width="9.28515625" style="134" customWidth="1"/>
    <col min="16137" max="16137" width="0" style="134" hidden="1" customWidth="1"/>
    <col min="16138" max="16138" width="7.7109375" style="134" customWidth="1"/>
    <col min="16139" max="16139" width="0" style="134" hidden="1" customWidth="1"/>
    <col min="16140" max="16140" width="9" style="134" customWidth="1"/>
    <col min="16141" max="16141" width="0" style="134" hidden="1" customWidth="1"/>
    <col min="16142" max="16142" width="7.140625" style="134" customWidth="1"/>
    <col min="16143" max="16143" width="0" style="134" hidden="1" customWidth="1"/>
    <col min="16144" max="16144" width="8.85546875" style="134" customWidth="1"/>
    <col min="16145" max="16149" width="0" style="134" hidden="1" customWidth="1"/>
    <col min="16150" max="16150" width="9.5703125" style="134" customWidth="1"/>
    <col min="16151" max="16151" width="0" style="134" hidden="1" customWidth="1"/>
    <col min="16152" max="16152" width="7.28515625" style="134" customWidth="1"/>
    <col min="16153" max="16155" width="0" style="134" hidden="1" customWidth="1"/>
    <col min="16156" max="16156" width="9.5703125" style="134" customWidth="1"/>
    <col min="16157" max="16159" width="0" style="134" hidden="1" customWidth="1"/>
    <col min="16160" max="16160" width="12.7109375" style="134" customWidth="1"/>
    <col min="16161" max="16163" width="0" style="134" hidden="1" customWidth="1"/>
    <col min="16164" max="16164" width="9" style="134" customWidth="1"/>
    <col min="16165" max="16167" width="0" style="134" hidden="1" customWidth="1"/>
    <col min="16168" max="16168" width="7.28515625" style="134" customWidth="1"/>
    <col min="16169" max="16175" width="0" style="134" hidden="1" customWidth="1"/>
    <col min="16176" max="16176" width="8.85546875" style="134" customWidth="1"/>
    <col min="16177" max="16177" width="0" style="134" hidden="1" customWidth="1"/>
    <col min="16178" max="16178" width="7.140625" style="134" customWidth="1"/>
    <col min="16179" max="16179" width="0" style="134" hidden="1" customWidth="1"/>
    <col min="16180" max="16180" width="9" style="134" customWidth="1"/>
    <col min="16181" max="16181" width="0" style="134" hidden="1" customWidth="1"/>
    <col min="16182" max="16182" width="7.7109375" style="134" customWidth="1"/>
    <col min="16183" max="16183" width="0" style="134" hidden="1" customWidth="1"/>
    <col min="16184" max="16184" width="10.140625" style="134" customWidth="1"/>
    <col min="16185" max="16203" width="0" style="134" hidden="1" customWidth="1"/>
    <col min="16204" max="16204" width="9.85546875" style="134" customWidth="1"/>
    <col min="16205" max="16205" width="0" style="134" hidden="1" customWidth="1"/>
    <col min="16206" max="16206" width="8.140625" style="134" customWidth="1"/>
    <col min="16207" max="16207" width="7.85546875" style="134" customWidth="1"/>
    <col min="16208" max="16208" width="9" style="134" customWidth="1"/>
    <col min="16209" max="16209" width="13.28515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464</v>
      </c>
    </row>
    <row r="15" spans="2:28" x14ac:dyDescent="0.2">
      <c r="B15" s="134" t="s">
        <v>7</v>
      </c>
      <c r="I15" s="75"/>
      <c r="J15" s="75" t="s">
        <v>194</v>
      </c>
      <c r="K15" s="75"/>
    </row>
    <row r="16" spans="2:28" x14ac:dyDescent="0.2">
      <c r="B16" s="134" t="s">
        <v>8</v>
      </c>
      <c r="J16" s="74">
        <v>464</v>
      </c>
    </row>
    <row r="17" spans="1:89" x14ac:dyDescent="0.2">
      <c r="B17" s="575" t="s">
        <v>9</v>
      </c>
      <c r="H17" s="134"/>
      <c r="I17" s="134"/>
    </row>
    <row r="18" spans="1:89" ht="60.75" customHeight="1" thickBot="1" x14ac:dyDescent="0.25">
      <c r="H18" s="134"/>
      <c r="I18" s="134"/>
    </row>
    <row r="19" spans="1:89"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90"/>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39" thickBot="1" x14ac:dyDescent="0.25">
      <c r="B20" s="1280" t="s">
        <v>135</v>
      </c>
      <c r="C20" s="1281"/>
      <c r="D20" s="1282"/>
      <c r="E20" s="961" t="s">
        <v>39</v>
      </c>
      <c r="F20" s="961" t="s">
        <v>39</v>
      </c>
      <c r="G20" s="966" t="s">
        <v>157</v>
      </c>
      <c r="H20" s="1131" t="s">
        <v>195</v>
      </c>
      <c r="I20" s="966" t="s">
        <v>196</v>
      </c>
      <c r="J20" s="966" t="s">
        <v>196</v>
      </c>
      <c r="K20" s="966" t="s">
        <v>197</v>
      </c>
      <c r="L20" s="966" t="s">
        <v>197</v>
      </c>
      <c r="M20" s="966" t="s">
        <v>198</v>
      </c>
      <c r="N20" s="966" t="s">
        <v>198</v>
      </c>
      <c r="O20" s="966" t="s">
        <v>43</v>
      </c>
      <c r="P20" s="966" t="s">
        <v>140</v>
      </c>
      <c r="Q20" s="966" t="s">
        <v>199</v>
      </c>
      <c r="R20" s="966" t="s">
        <v>199</v>
      </c>
      <c r="S20" s="966" t="s">
        <v>163</v>
      </c>
      <c r="T20" s="966" t="s">
        <v>163</v>
      </c>
      <c r="U20" s="966" t="s">
        <v>200</v>
      </c>
      <c r="V20" s="966" t="s">
        <v>200</v>
      </c>
      <c r="W20" s="966" t="s">
        <v>41</v>
      </c>
      <c r="X20" s="966" t="s">
        <v>41</v>
      </c>
      <c r="Y20" s="966" t="s">
        <v>201</v>
      </c>
      <c r="Z20" s="966" t="s">
        <v>201</v>
      </c>
      <c r="AA20" s="966" t="s">
        <v>42</v>
      </c>
      <c r="AB20" s="966" t="s">
        <v>42</v>
      </c>
      <c r="AC20" s="966" t="s">
        <v>202</v>
      </c>
      <c r="AD20" s="966" t="s">
        <v>202</v>
      </c>
      <c r="AE20" s="966" t="s">
        <v>203</v>
      </c>
      <c r="AF20" s="966" t="s">
        <v>203</v>
      </c>
      <c r="AG20" s="966" t="s">
        <v>202</v>
      </c>
      <c r="AH20" s="966" t="s">
        <v>202</v>
      </c>
      <c r="AI20" s="966" t="s">
        <v>42</v>
      </c>
      <c r="AJ20" s="966" t="s">
        <v>42</v>
      </c>
      <c r="AK20" s="966" t="s">
        <v>201</v>
      </c>
      <c r="AL20" s="966" t="s">
        <v>201</v>
      </c>
      <c r="AM20" s="966" t="s">
        <v>41</v>
      </c>
      <c r="AN20" s="966" t="s">
        <v>41</v>
      </c>
      <c r="AO20" s="966" t="s">
        <v>200</v>
      </c>
      <c r="AP20" s="966" t="s">
        <v>200</v>
      </c>
      <c r="AQ20" s="966" t="s">
        <v>163</v>
      </c>
      <c r="AR20" s="966" t="s">
        <v>163</v>
      </c>
      <c r="AS20" s="966" t="s">
        <v>204</v>
      </c>
      <c r="AT20" s="966" t="s">
        <v>204</v>
      </c>
      <c r="AU20" s="966" t="s">
        <v>43</v>
      </c>
      <c r="AV20" s="966" t="s">
        <v>140</v>
      </c>
      <c r="AW20" s="966" t="s">
        <v>198</v>
      </c>
      <c r="AX20" s="966" t="s">
        <v>198</v>
      </c>
      <c r="AY20" s="966" t="s">
        <v>197</v>
      </c>
      <c r="AZ20" s="966" t="s">
        <v>197</v>
      </c>
      <c r="BA20" s="966" t="s">
        <v>196</v>
      </c>
      <c r="BB20" s="966" t="s">
        <v>196</v>
      </c>
      <c r="BC20" s="966" t="s">
        <v>157</v>
      </c>
      <c r="BD20" s="1131" t="s">
        <v>195</v>
      </c>
      <c r="BE20" s="969"/>
      <c r="BF20" s="969"/>
      <c r="BG20" s="969"/>
      <c r="BH20" s="969"/>
      <c r="BI20" s="969"/>
      <c r="BJ20" s="969"/>
      <c r="BK20" s="969"/>
      <c r="BL20" s="969"/>
      <c r="BM20" s="969"/>
      <c r="BN20" s="969"/>
      <c r="BO20" s="969"/>
      <c r="BP20" s="969"/>
      <c r="BQ20" s="969"/>
      <c r="BR20" s="969"/>
      <c r="BS20" s="969"/>
      <c r="BT20" s="969"/>
      <c r="BU20" s="966"/>
      <c r="BV20" s="966"/>
      <c r="BW20" s="966" t="s">
        <v>39</v>
      </c>
      <c r="BX20" s="966"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0">
        <v>0</v>
      </c>
      <c r="E21" s="121">
        <v>0</v>
      </c>
      <c r="F21" s="119">
        <v>0</v>
      </c>
      <c r="G21" s="120">
        <v>0</v>
      </c>
      <c r="H21" s="121">
        <v>4.66</v>
      </c>
      <c r="I21" s="119">
        <v>0</v>
      </c>
      <c r="J21" s="119">
        <v>2.4809999999999999</v>
      </c>
      <c r="K21" s="119">
        <v>0</v>
      </c>
      <c r="L21" s="119">
        <v>1.5089999999999999</v>
      </c>
      <c r="M21" s="119">
        <v>0</v>
      </c>
      <c r="N21" s="119">
        <v>2.589</v>
      </c>
      <c r="O21" s="119">
        <v>0</v>
      </c>
      <c r="P21" s="119">
        <v>2.1960000000000002</v>
      </c>
      <c r="Q21" s="119">
        <v>0</v>
      </c>
      <c r="R21" s="119">
        <v>0</v>
      </c>
      <c r="S21" s="119">
        <v>0</v>
      </c>
      <c r="T21" s="119">
        <v>0</v>
      </c>
      <c r="U21" s="119">
        <v>0</v>
      </c>
      <c r="V21" s="119">
        <v>5.4589999999999996</v>
      </c>
      <c r="W21" s="119">
        <v>0</v>
      </c>
      <c r="X21" s="119">
        <v>1.718</v>
      </c>
      <c r="Y21" s="119">
        <v>0</v>
      </c>
      <c r="Z21" s="119">
        <v>0</v>
      </c>
      <c r="AA21" s="119">
        <v>0</v>
      </c>
      <c r="AB21" s="119">
        <v>3.6680000000000001</v>
      </c>
      <c r="AC21" s="119">
        <v>0</v>
      </c>
      <c r="AD21" s="119">
        <v>0</v>
      </c>
      <c r="AE21" s="119">
        <v>0</v>
      </c>
      <c r="AF21" s="119">
        <v>6.7910000000000004</v>
      </c>
      <c r="AG21" s="119">
        <v>0</v>
      </c>
      <c r="AH21" s="119">
        <v>0</v>
      </c>
      <c r="AI21" s="119">
        <v>0</v>
      </c>
      <c r="AJ21" s="119">
        <v>2.9550000000000001</v>
      </c>
      <c r="AK21" s="119">
        <v>0</v>
      </c>
      <c r="AL21" s="119">
        <v>0</v>
      </c>
      <c r="AM21" s="119">
        <v>0</v>
      </c>
      <c r="AN21" s="119">
        <v>2.33</v>
      </c>
      <c r="AO21" s="119">
        <v>0</v>
      </c>
      <c r="AP21" s="119">
        <v>0</v>
      </c>
      <c r="AQ21" s="119">
        <v>0</v>
      </c>
      <c r="AR21" s="119">
        <v>0</v>
      </c>
      <c r="AS21" s="119">
        <v>0</v>
      </c>
      <c r="AT21" s="119">
        <v>0</v>
      </c>
      <c r="AU21" s="119">
        <v>0</v>
      </c>
      <c r="AV21" s="119">
        <v>6.5250000000000004</v>
      </c>
      <c r="AW21" s="119">
        <v>0</v>
      </c>
      <c r="AX21" s="119">
        <v>2.1309999999999998</v>
      </c>
      <c r="AY21" s="119">
        <v>0</v>
      </c>
      <c r="AZ21" s="119">
        <v>2.5499999999999998</v>
      </c>
      <c r="BA21" s="119">
        <v>0</v>
      </c>
      <c r="BB21" s="119">
        <v>1.5269999999999999</v>
      </c>
      <c r="BC21" s="119">
        <v>0</v>
      </c>
      <c r="BD21" s="119">
        <v>2.5409999999999999</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4.6849999999999996</v>
      </c>
      <c r="BY21" s="123"/>
      <c r="BZ21" s="1334">
        <f>+D21+F21+H21+J21+L21+N21+P21+R21+T21+V21+X21+Z21+AB21+AD21+BX21+AF21+AH21+AJ21+AL21+AN21+AP21+AR21+AT21+AV21+AX21+AZ21+BB21+BD21+BF21+BH21+BJ21+BL21+BN21+BP21+BR21+BT21+BV21</f>
        <v>56.314999999999991</v>
      </c>
      <c r="CA21" s="1294"/>
      <c r="CB21" s="1294"/>
      <c r="CC21" s="1294"/>
      <c r="CG21" s="135"/>
      <c r="CH21" s="134" t="s">
        <v>18</v>
      </c>
      <c r="CI21" s="135"/>
    </row>
    <row r="22" spans="1:89" ht="25.5" customHeight="1" thickBot="1" x14ac:dyDescent="0.25">
      <c r="B22" s="149" t="s">
        <v>22</v>
      </c>
      <c r="C22" s="136"/>
      <c r="D22" s="137">
        <v>0</v>
      </c>
      <c r="E22" s="138">
        <v>0</v>
      </c>
      <c r="F22" s="136">
        <f>+F21+D22</f>
        <v>0</v>
      </c>
      <c r="G22" s="137">
        <f>+G21+E22</f>
        <v>0</v>
      </c>
      <c r="H22" s="138">
        <f>+H21+F22</f>
        <v>4.66</v>
      </c>
      <c r="I22" s="136">
        <v>0</v>
      </c>
      <c r="J22" s="136">
        <f>+J21+H22</f>
        <v>7.141</v>
      </c>
      <c r="K22" s="136">
        <f>+K21+I22</f>
        <v>0</v>
      </c>
      <c r="L22" s="136">
        <f>+L21+J22</f>
        <v>8.65</v>
      </c>
      <c r="M22" s="136">
        <v>0</v>
      </c>
      <c r="N22" s="136">
        <f>+N21+L22</f>
        <v>11.239000000000001</v>
      </c>
      <c r="O22" s="136">
        <v>0</v>
      </c>
      <c r="P22" s="136">
        <f>+P21+N22</f>
        <v>13.435</v>
      </c>
      <c r="Q22" s="136">
        <v>0</v>
      </c>
      <c r="R22" s="136">
        <f>+R21+P22</f>
        <v>13.435</v>
      </c>
      <c r="S22" s="136">
        <f>+S21+Q22</f>
        <v>0</v>
      </c>
      <c r="T22" s="136">
        <f>+T21+R22</f>
        <v>13.435</v>
      </c>
      <c r="U22" s="136">
        <v>0</v>
      </c>
      <c r="V22" s="136">
        <f>+V21+T22</f>
        <v>18.893999999999998</v>
      </c>
      <c r="W22" s="136">
        <f>+W21+U22</f>
        <v>0</v>
      </c>
      <c r="X22" s="136">
        <f>+X21+V22</f>
        <v>20.611999999999998</v>
      </c>
      <c r="Y22" s="136">
        <v>0</v>
      </c>
      <c r="Z22" s="136">
        <f>+Z21+X22</f>
        <v>20.611999999999998</v>
      </c>
      <c r="AA22" s="136">
        <f>+AA21+Y22</f>
        <v>0</v>
      </c>
      <c r="AB22" s="136">
        <f>+AB21+Z22</f>
        <v>24.279999999999998</v>
      </c>
      <c r="AC22" s="136">
        <v>0</v>
      </c>
      <c r="AD22" s="136">
        <f>+AD21+AB22</f>
        <v>24.279999999999998</v>
      </c>
      <c r="AE22" s="136">
        <f>+AE21+AC22</f>
        <v>0</v>
      </c>
      <c r="AF22" s="136">
        <f>+AF21+AD22</f>
        <v>31.070999999999998</v>
      </c>
      <c r="AG22" s="136">
        <v>0</v>
      </c>
      <c r="AH22" s="136">
        <f>+AH21+AF22</f>
        <v>31.070999999999998</v>
      </c>
      <c r="AI22" s="136">
        <v>0</v>
      </c>
      <c r="AJ22" s="136">
        <f>+AJ21+AH22</f>
        <v>34.025999999999996</v>
      </c>
      <c r="AK22" s="136">
        <v>0</v>
      </c>
      <c r="AL22" s="136">
        <f>+AL21+AJ22</f>
        <v>34.025999999999996</v>
      </c>
      <c r="AM22" s="136">
        <f>+AM21+AK22</f>
        <v>0</v>
      </c>
      <c r="AN22" s="136">
        <f>+AN21+AL22</f>
        <v>36.355999999999995</v>
      </c>
      <c r="AO22" s="136">
        <v>0</v>
      </c>
      <c r="AP22" s="136">
        <f>+AP21+AN22</f>
        <v>36.355999999999995</v>
      </c>
      <c r="AQ22" s="136">
        <f>+AQ21+AO22</f>
        <v>0</v>
      </c>
      <c r="AR22" s="136">
        <f>+AR21+AP22</f>
        <v>36.355999999999995</v>
      </c>
      <c r="AS22" s="136">
        <v>0</v>
      </c>
      <c r="AT22" s="136">
        <f>+AT21+AR22</f>
        <v>36.355999999999995</v>
      </c>
      <c r="AU22" s="136">
        <v>0</v>
      </c>
      <c r="AV22" s="136">
        <f>+AV21+AT22</f>
        <v>42.880999999999993</v>
      </c>
      <c r="AW22" s="136">
        <v>0</v>
      </c>
      <c r="AX22" s="136">
        <f>+AX21+AV22</f>
        <v>45.011999999999993</v>
      </c>
      <c r="AY22" s="136">
        <v>0</v>
      </c>
      <c r="AZ22" s="136">
        <f>+AZ21+AX22</f>
        <v>47.561999999999991</v>
      </c>
      <c r="BA22" s="136">
        <v>0</v>
      </c>
      <c r="BB22" s="136">
        <f>+BB21+AZ22</f>
        <v>49.088999999999992</v>
      </c>
      <c r="BC22" s="136">
        <v>0</v>
      </c>
      <c r="BD22" s="136">
        <f>+BD21+BB22</f>
        <v>51.629999999999988</v>
      </c>
      <c r="BE22" s="136">
        <v>0</v>
      </c>
      <c r="BF22" s="136">
        <f>+BF21+BD22</f>
        <v>51.629999999999988</v>
      </c>
      <c r="BG22" s="136">
        <v>0</v>
      </c>
      <c r="BH22" s="136">
        <f>+BH21+BF22</f>
        <v>51.629999999999988</v>
      </c>
      <c r="BI22" s="136">
        <v>0</v>
      </c>
      <c r="BJ22" s="136">
        <f>+BJ21+BH22</f>
        <v>51.629999999999988</v>
      </c>
      <c r="BK22" s="136">
        <v>0</v>
      </c>
      <c r="BL22" s="136">
        <f>+BL21+BJ22</f>
        <v>51.629999999999988</v>
      </c>
      <c r="BM22" s="136">
        <v>0</v>
      </c>
      <c r="BN22" s="136">
        <f>+BN21+BL22</f>
        <v>51.629999999999988</v>
      </c>
      <c r="BO22" s="136">
        <v>0</v>
      </c>
      <c r="BP22" s="136">
        <f>+BP21+BN22</f>
        <v>51.629999999999988</v>
      </c>
      <c r="BQ22" s="136">
        <v>0</v>
      </c>
      <c r="BR22" s="136">
        <f>+BR21+BP22</f>
        <v>51.629999999999988</v>
      </c>
      <c r="BS22" s="136">
        <v>0</v>
      </c>
      <c r="BT22" s="136">
        <f>+BT21+BR22</f>
        <v>51.629999999999988</v>
      </c>
      <c r="BU22" s="136">
        <v>0</v>
      </c>
      <c r="BV22" s="136">
        <f>+BV21+BT22</f>
        <v>51.629999999999988</v>
      </c>
      <c r="BW22" s="136">
        <v>0</v>
      </c>
      <c r="BX22" s="141">
        <f>+BX21+BV22</f>
        <v>56.314999999999991</v>
      </c>
      <c r="BY22" s="139"/>
      <c r="BZ22" s="1335"/>
      <c r="CA22" s="1294"/>
      <c r="CB22" s="1294"/>
      <c r="CC22" s="1294"/>
      <c r="CG22" s="135"/>
      <c r="CH22" s="135"/>
      <c r="CI22" s="135"/>
    </row>
    <row r="23" spans="1:89"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89" ht="12.75" hidden="1" customHeight="1" x14ac:dyDescent="0.2">
      <c r="A24" s="1291" t="s">
        <v>24</v>
      </c>
      <c r="B24" s="1052">
        <v>1</v>
      </c>
      <c r="C24" s="349">
        <v>3.4722222222222224E-2</v>
      </c>
      <c r="D24" s="144">
        <v>0.20833333333333334</v>
      </c>
      <c r="E24" s="130">
        <v>0</v>
      </c>
      <c r="G24" s="130">
        <v>4.1666666666666666E-3</v>
      </c>
      <c r="H24" s="130">
        <f t="shared" ref="H24:H46" si="0">+G24+D24</f>
        <v>0.21250000000000002</v>
      </c>
      <c r="I24" s="130">
        <v>2.7777777777777779E-3</v>
      </c>
      <c r="J24" s="130">
        <f t="shared" ref="J24:J46" si="1">+I24+H24</f>
        <v>0.21527777777777779</v>
      </c>
      <c r="K24" s="130">
        <v>2.7777777777777779E-3</v>
      </c>
      <c r="L24" s="130">
        <f t="shared" ref="L24:L46" si="2">+K24+J24</f>
        <v>0.21805555555555556</v>
      </c>
      <c r="M24" s="130">
        <v>2.7777777777777779E-3</v>
      </c>
      <c r="N24" s="130">
        <f t="shared" ref="N24:N46" si="3">+M24+L24</f>
        <v>0.22083333333333333</v>
      </c>
      <c r="O24" s="130">
        <v>2.7777777777777779E-3</v>
      </c>
      <c r="P24" s="130">
        <f t="shared" ref="P24:P46" si="4">+O24+N24</f>
        <v>0.22361111111111109</v>
      </c>
      <c r="Q24" s="130">
        <v>2.7777777777777779E-3</v>
      </c>
      <c r="R24" s="130">
        <f t="shared" ref="R24:R48" si="5">+Q24+P24</f>
        <v>0.22638888888888886</v>
      </c>
      <c r="S24" s="130">
        <v>2.7777777777777779E-3</v>
      </c>
      <c r="T24" s="130">
        <f t="shared" ref="T24:T48" si="6">+S24+R24</f>
        <v>0.22916666666666663</v>
      </c>
      <c r="U24" s="130">
        <v>2.7777777777777779E-3</v>
      </c>
      <c r="V24" s="130">
        <f t="shared" ref="V24:V48" si="7">+U24+T24</f>
        <v>0.2319444444444444</v>
      </c>
      <c r="W24" s="130">
        <v>4.1666666666666666E-3</v>
      </c>
      <c r="X24" s="130">
        <f t="shared" ref="X24:X48" si="8">+W24+V24</f>
        <v>0.23611111111111108</v>
      </c>
      <c r="Y24" s="130">
        <v>2.0833333333333333E-3</v>
      </c>
      <c r="Z24" s="130">
        <f t="shared" ref="Z24:Z48" si="9">+Y24+X24</f>
        <v>0.2381944444444444</v>
      </c>
      <c r="AA24" s="130">
        <v>1.3888888888888889E-3</v>
      </c>
      <c r="AB24" s="130">
        <f t="shared" ref="AB24:AB48" si="10">+AA24+Z24</f>
        <v>0.23958333333333329</v>
      </c>
      <c r="AC24" s="130">
        <v>2.0833333333333333E-3</v>
      </c>
      <c r="AD24" s="130">
        <f t="shared" ref="AD24:AD48" si="11">+AC24+AB24</f>
        <v>0.24166666666666661</v>
      </c>
      <c r="AE24" s="130">
        <v>4.1666666666666666E-3</v>
      </c>
      <c r="AF24" s="130">
        <f t="shared" ref="AF24:AF46" si="12">+AE24+AD24</f>
        <v>0.24583333333333329</v>
      </c>
      <c r="AG24" s="130">
        <v>2.7777777777777779E-3</v>
      </c>
      <c r="AH24" s="130">
        <f t="shared" ref="AH24:AH46" si="13">+AG24+AF24</f>
        <v>0.24861111111111106</v>
      </c>
      <c r="AI24" s="130">
        <v>2.0833333333333333E-3</v>
      </c>
      <c r="AJ24" s="130">
        <f t="shared" ref="AJ24:AJ46" si="14">+AI24+AH24</f>
        <v>0.25069444444444439</v>
      </c>
      <c r="AK24" s="130">
        <v>1.3888888888888889E-3</v>
      </c>
      <c r="AL24" s="130">
        <f t="shared" ref="AL24:AL46" si="15">+AK24+AJ24</f>
        <v>0.25208333333333327</v>
      </c>
      <c r="AM24" s="130">
        <v>2.0833333333333333E-3</v>
      </c>
      <c r="AN24" s="130">
        <f t="shared" ref="AN24:AN46" si="16">+AM24+AL24</f>
        <v>0.2541666666666666</v>
      </c>
      <c r="AO24" s="130">
        <v>2.0833333333333333E-3</v>
      </c>
      <c r="AP24" s="130">
        <f t="shared" ref="AP24:AP46" si="17">+AO24+AN24</f>
        <v>0.25624999999999992</v>
      </c>
      <c r="AQ24" s="130">
        <v>4.8611111111111112E-3</v>
      </c>
      <c r="AR24" s="130">
        <f t="shared" ref="AR24:AR46" si="18">+AQ24+AP24</f>
        <v>0.26111111111111102</v>
      </c>
      <c r="AS24" s="130">
        <v>2.0833333333333333E-3</v>
      </c>
      <c r="AT24" s="130">
        <f t="shared" ref="AT24:AT46" si="19">+AS24+AR24</f>
        <v>0.26319444444444434</v>
      </c>
      <c r="AU24" s="130">
        <v>2.0833333333333333E-3</v>
      </c>
      <c r="AV24" s="130">
        <f t="shared" ref="AV24:AV46" si="20">+AU24+AT24</f>
        <v>0.26527777777777767</v>
      </c>
      <c r="AW24" s="130">
        <v>5.5555555555555558E-3</v>
      </c>
      <c r="AX24" s="130">
        <f t="shared" ref="AX24:AX46" si="21">+AW24+AV24</f>
        <v>0.2708333333333332</v>
      </c>
      <c r="AY24" s="130">
        <v>4.1666666666666666E-3</v>
      </c>
      <c r="AZ24" s="130">
        <f t="shared" ref="AZ24:AZ46" si="22">+AY24+AX24</f>
        <v>0.27499999999999986</v>
      </c>
      <c r="BA24" s="130">
        <v>2.0833333333333333E-3</v>
      </c>
      <c r="BB24" s="130">
        <f t="shared" ref="BB24:BB46" si="23">+BA24+AZ24</f>
        <v>0.27708333333333318</v>
      </c>
      <c r="BC24" s="131">
        <v>4.1666666666666666E-3</v>
      </c>
      <c r="BD24" s="130">
        <f t="shared" ref="BD24:BD46" si="24">+BC24+BB24</f>
        <v>0.28124999999999983</v>
      </c>
      <c r="BE24" s="130">
        <v>0</v>
      </c>
      <c r="BF24" s="130">
        <f t="shared" ref="BF24:BF46" si="25">+BE24+BD24</f>
        <v>0.28124999999999983</v>
      </c>
      <c r="BG24" s="130">
        <v>0</v>
      </c>
      <c r="BH24" s="130">
        <f t="shared" ref="BH24:BH46" si="26">+BG24+BF24</f>
        <v>0.28124999999999983</v>
      </c>
      <c r="BI24" s="130">
        <v>0</v>
      </c>
      <c r="BJ24" s="130">
        <f t="shared" ref="BJ24:BJ46" si="27">+BI24+BH24</f>
        <v>0.28124999999999983</v>
      </c>
      <c r="BK24" s="130">
        <v>0</v>
      </c>
      <c r="BL24" s="130">
        <f t="shared" ref="BL24:BL46" si="28">+BK24+BJ24</f>
        <v>0.28124999999999983</v>
      </c>
      <c r="BM24" s="130">
        <v>0</v>
      </c>
      <c r="BN24" s="130">
        <f t="shared" ref="BN24:BN46" si="29">+BM24+BL24</f>
        <v>0.28124999999999983</v>
      </c>
      <c r="BO24" s="130">
        <v>0</v>
      </c>
      <c r="BP24" s="130">
        <f t="shared" ref="BP24:BP46" si="30">+BO24+BN24</f>
        <v>0.28124999999999983</v>
      </c>
      <c r="BQ24" s="130">
        <v>0</v>
      </c>
      <c r="BR24" s="130">
        <f t="shared" ref="BR24:BR46" si="31">+BQ24+BP24</f>
        <v>0.28124999999999983</v>
      </c>
      <c r="BS24" s="130">
        <v>0</v>
      </c>
      <c r="BT24" s="130">
        <f t="shared" ref="BT24:BT46" si="32">+BS24+BR24</f>
        <v>0.28124999999999983</v>
      </c>
      <c r="BU24" s="130">
        <v>0</v>
      </c>
      <c r="BV24" s="130">
        <f t="shared" ref="BV24:BV46" si="33">+BU24+BT24</f>
        <v>0.28124999999999983</v>
      </c>
      <c r="BW24" s="1068">
        <v>4.1666666666666666E-3</v>
      </c>
      <c r="BX24" s="144">
        <f t="shared" ref="BX24:BX46" si="34">+BW24+BV24</f>
        <v>0.28541666666666649</v>
      </c>
      <c r="BY24" s="145"/>
      <c r="BZ24" s="130"/>
      <c r="CA24" s="1054">
        <f>+BX24-D24</f>
        <v>7.7083333333333143E-2</v>
      </c>
      <c r="CB24" s="128">
        <f t="shared" ref="CB24:CB48" si="35">+$J$54/CI24</f>
        <v>25.389189189189253</v>
      </c>
      <c r="CC24" s="1055"/>
      <c r="CD24" s="134">
        <f t="shared" ref="CD24:CD46" si="36">+CA24*$CD$19</f>
        <v>110.99999999999973</v>
      </c>
      <c r="CE24" s="134">
        <f t="shared" ref="CE24:CE48" si="37">+$J$54</f>
        <v>46.97</v>
      </c>
      <c r="CG24" s="281">
        <f>+CA24</f>
        <v>7.7083333333333143E-2</v>
      </c>
      <c r="CH24" s="135">
        <f t="shared" ref="CH24:CH46" si="38">+CG24*$CD$19</f>
        <v>110.99999999999973</v>
      </c>
      <c r="CI24" s="282">
        <f>+CH24/60</f>
        <v>1.8499999999999954</v>
      </c>
    </row>
    <row r="25" spans="1:89" hidden="1" x14ac:dyDescent="0.2">
      <c r="A25" s="1292"/>
      <c r="B25" s="1056">
        <v>2</v>
      </c>
      <c r="C25" s="1067">
        <v>3.4722222222222203E-2</v>
      </c>
      <c r="D25" s="1178">
        <f t="shared" ref="D25:D48" si="39">+C25+D24</f>
        <v>0.24305555555555555</v>
      </c>
      <c r="E25" s="127">
        <v>0</v>
      </c>
      <c r="G25" s="1185">
        <v>4.1666666666666666E-3</v>
      </c>
      <c r="H25" s="127">
        <f t="shared" si="0"/>
        <v>0.24722222222222223</v>
      </c>
      <c r="I25" s="1185">
        <v>2.7777777777777779E-3</v>
      </c>
      <c r="J25" s="127">
        <f t="shared" si="1"/>
        <v>0.25</v>
      </c>
      <c r="K25" s="1186">
        <v>5.5555555555555558E-3</v>
      </c>
      <c r="L25" s="127">
        <f t="shared" si="2"/>
        <v>0.25555555555555554</v>
      </c>
      <c r="M25" s="1185">
        <v>4.8611111111111112E-3</v>
      </c>
      <c r="N25" s="127">
        <f t="shared" si="3"/>
        <v>0.26041666666666663</v>
      </c>
      <c r="O25" s="1185">
        <v>4.1666666666666666E-3</v>
      </c>
      <c r="P25" s="127">
        <f t="shared" si="4"/>
        <v>0.26458333333333328</v>
      </c>
      <c r="Q25" s="130">
        <v>2.7777777777777779E-3</v>
      </c>
      <c r="R25" s="127">
        <f t="shared" si="5"/>
        <v>0.26736111111111105</v>
      </c>
      <c r="S25" s="127">
        <v>2.7777777777777779E-3</v>
      </c>
      <c r="T25" s="127">
        <f t="shared" si="6"/>
        <v>0.27013888888888882</v>
      </c>
      <c r="U25" s="127">
        <v>2.7777777777777779E-3</v>
      </c>
      <c r="V25" s="127">
        <f t="shared" si="7"/>
        <v>0.27291666666666659</v>
      </c>
      <c r="W25" s="130">
        <v>4.1666666666666666E-3</v>
      </c>
      <c r="X25" s="127">
        <f t="shared" si="8"/>
        <v>0.27708333333333324</v>
      </c>
      <c r="Y25" s="130">
        <v>2.0833333333333333E-3</v>
      </c>
      <c r="Z25" s="127">
        <f t="shared" si="9"/>
        <v>0.27916666666666656</v>
      </c>
      <c r="AA25" s="127">
        <v>1.3888888888888889E-3</v>
      </c>
      <c r="AB25" s="127">
        <f t="shared" si="10"/>
        <v>0.28055555555555545</v>
      </c>
      <c r="AC25" s="130">
        <v>2.0833333333333333E-3</v>
      </c>
      <c r="AD25" s="127">
        <f t="shared" si="11"/>
        <v>0.28263888888888877</v>
      </c>
      <c r="AE25" s="127">
        <v>4.1666666666666666E-3</v>
      </c>
      <c r="AF25" s="127">
        <f t="shared" si="12"/>
        <v>0.28680555555555542</v>
      </c>
      <c r="AG25" s="127">
        <v>2.7777777777777779E-3</v>
      </c>
      <c r="AH25" s="127">
        <f t="shared" si="13"/>
        <v>0.28958333333333319</v>
      </c>
      <c r="AI25" s="127">
        <v>2.0833333333333333E-3</v>
      </c>
      <c r="AJ25" s="127">
        <f t="shared" si="14"/>
        <v>0.29166666666666652</v>
      </c>
      <c r="AK25" s="130">
        <v>1.3888888888888889E-3</v>
      </c>
      <c r="AL25" s="127">
        <f t="shared" si="15"/>
        <v>0.2930555555555554</v>
      </c>
      <c r="AM25" s="130">
        <v>2.0833333333333333E-3</v>
      </c>
      <c r="AN25" s="127">
        <f t="shared" si="16"/>
        <v>0.29513888888888873</v>
      </c>
      <c r="AO25" s="1185">
        <v>3.472222222222222E-3</v>
      </c>
      <c r="AP25" s="127">
        <f t="shared" si="17"/>
        <v>0.29861111111111094</v>
      </c>
      <c r="AQ25" s="1185">
        <v>6.2499999999999995E-3</v>
      </c>
      <c r="AR25" s="127">
        <f t="shared" si="18"/>
        <v>0.30486111111111092</v>
      </c>
      <c r="AS25" s="1186">
        <v>2.7777777777777779E-3</v>
      </c>
      <c r="AT25" s="127">
        <f t="shared" si="19"/>
        <v>0.30763888888888868</v>
      </c>
      <c r="AU25" s="1186">
        <v>2.7777777777777779E-3</v>
      </c>
      <c r="AV25" s="127">
        <f t="shared" si="20"/>
        <v>0.31041666666666645</v>
      </c>
      <c r="AW25" s="1186">
        <v>5.5555555555555558E-3</v>
      </c>
      <c r="AX25" s="127">
        <f t="shared" si="21"/>
        <v>0.31597222222222199</v>
      </c>
      <c r="AY25" s="1186">
        <v>5.5555555555555558E-3</v>
      </c>
      <c r="AZ25" s="127">
        <f t="shared" si="22"/>
        <v>0.32152777777777752</v>
      </c>
      <c r="BA25" s="1186">
        <v>5.5555555555555558E-3</v>
      </c>
      <c r="BB25" s="127">
        <f t="shared" si="23"/>
        <v>0.32708333333333306</v>
      </c>
      <c r="BC25" s="1187">
        <v>4.1666666666666666E-3</v>
      </c>
      <c r="BD25" s="127">
        <f t="shared" si="24"/>
        <v>0.33124999999999971</v>
      </c>
      <c r="BE25" s="127">
        <v>0</v>
      </c>
      <c r="BF25" s="127">
        <f t="shared" si="25"/>
        <v>0.33124999999999971</v>
      </c>
      <c r="BG25" s="127">
        <v>0</v>
      </c>
      <c r="BH25" s="127">
        <f t="shared" si="26"/>
        <v>0.33124999999999971</v>
      </c>
      <c r="BI25" s="127">
        <v>0</v>
      </c>
      <c r="BJ25" s="127">
        <f t="shared" si="27"/>
        <v>0.33124999999999971</v>
      </c>
      <c r="BK25" s="127">
        <v>0</v>
      </c>
      <c r="BL25" s="127">
        <f t="shared" si="28"/>
        <v>0.33124999999999971</v>
      </c>
      <c r="BM25" s="127">
        <v>0</v>
      </c>
      <c r="BN25" s="127">
        <f t="shared" si="29"/>
        <v>0.33124999999999971</v>
      </c>
      <c r="BO25" s="127">
        <v>0</v>
      </c>
      <c r="BP25" s="127">
        <f t="shared" si="30"/>
        <v>0.33124999999999971</v>
      </c>
      <c r="BQ25" s="127">
        <v>0</v>
      </c>
      <c r="BR25" s="127">
        <f t="shared" si="31"/>
        <v>0.33124999999999971</v>
      </c>
      <c r="BS25" s="127">
        <v>0</v>
      </c>
      <c r="BT25" s="127">
        <f t="shared" si="32"/>
        <v>0.33124999999999971</v>
      </c>
      <c r="BU25" s="127">
        <v>0</v>
      </c>
      <c r="BV25" s="127">
        <f t="shared" si="33"/>
        <v>0.33124999999999971</v>
      </c>
      <c r="BW25" s="1068">
        <v>4.1666666666666666E-3</v>
      </c>
      <c r="BX25" s="144">
        <f t="shared" si="34"/>
        <v>0.33541666666666636</v>
      </c>
      <c r="BY25" s="146"/>
      <c r="BZ25" s="127"/>
      <c r="CA25" s="127">
        <f>+BX25-D25</f>
        <v>9.2361111111110811E-2</v>
      </c>
      <c r="CB25" s="128">
        <f t="shared" si="35"/>
        <v>21.189473684210594</v>
      </c>
      <c r="CC25" s="129"/>
      <c r="CD25" s="134">
        <f t="shared" si="36"/>
        <v>132.99999999999957</v>
      </c>
      <c r="CE25" s="134">
        <f t="shared" si="37"/>
        <v>46.97</v>
      </c>
      <c r="CG25" s="281">
        <f t="shared" ref="CG25:CG46" si="40">+CA25</f>
        <v>9.2361111111110811E-2</v>
      </c>
      <c r="CH25" s="135">
        <f t="shared" si="38"/>
        <v>132.99999999999957</v>
      </c>
      <c r="CI25" s="282">
        <f t="shared" ref="CI25:CI46" si="41">+CH25/60</f>
        <v>2.2166666666666597</v>
      </c>
    </row>
    <row r="26" spans="1:89" hidden="1" x14ac:dyDescent="0.2">
      <c r="A26" s="1292"/>
      <c r="B26" s="1056">
        <v>3</v>
      </c>
      <c r="C26" s="1067">
        <v>3.4722222222222203E-2</v>
      </c>
      <c r="D26" s="1178">
        <f t="shared" si="39"/>
        <v>0.27777777777777773</v>
      </c>
      <c r="E26" s="127">
        <v>0</v>
      </c>
      <c r="G26" s="1185">
        <v>4.1666666666666701E-3</v>
      </c>
      <c r="H26" s="127">
        <f t="shared" si="0"/>
        <v>0.28194444444444439</v>
      </c>
      <c r="I26" s="1185">
        <v>2.7777777777777801E-3</v>
      </c>
      <c r="J26" s="127">
        <f t="shared" si="1"/>
        <v>0.28472222222222215</v>
      </c>
      <c r="K26" s="1186">
        <v>5.5555555555555558E-3</v>
      </c>
      <c r="L26" s="127">
        <f t="shared" si="2"/>
        <v>0.29027777777777769</v>
      </c>
      <c r="M26" s="1185">
        <v>4.8611111111111112E-3</v>
      </c>
      <c r="N26" s="127">
        <f t="shared" si="3"/>
        <v>0.29513888888888878</v>
      </c>
      <c r="O26" s="1185">
        <v>4.1666666666666666E-3</v>
      </c>
      <c r="P26" s="127">
        <f t="shared" si="4"/>
        <v>0.29930555555555544</v>
      </c>
      <c r="Q26" s="130">
        <v>2.7777777777777779E-3</v>
      </c>
      <c r="R26" s="127">
        <f t="shared" si="5"/>
        <v>0.3020833333333332</v>
      </c>
      <c r="S26" s="127">
        <v>2.7777777777777779E-3</v>
      </c>
      <c r="T26" s="127">
        <f t="shared" si="6"/>
        <v>0.30486111111111097</v>
      </c>
      <c r="U26" s="127">
        <v>2.7777777777777779E-3</v>
      </c>
      <c r="V26" s="127">
        <f t="shared" si="7"/>
        <v>0.30763888888888874</v>
      </c>
      <c r="W26" s="130">
        <v>4.1666666666666666E-3</v>
      </c>
      <c r="X26" s="127">
        <f t="shared" si="8"/>
        <v>0.31180555555555539</v>
      </c>
      <c r="Y26" s="130">
        <v>2.0833333333333333E-3</v>
      </c>
      <c r="Z26" s="127">
        <f t="shared" si="9"/>
        <v>0.31388888888888872</v>
      </c>
      <c r="AA26" s="127">
        <v>1.3888888888888889E-3</v>
      </c>
      <c r="AB26" s="127">
        <f t="shared" si="10"/>
        <v>0.3152777777777776</v>
      </c>
      <c r="AC26" s="130">
        <v>2.0833333333333333E-3</v>
      </c>
      <c r="AD26" s="127">
        <f t="shared" si="11"/>
        <v>0.31736111111111093</v>
      </c>
      <c r="AE26" s="127">
        <v>4.1666666666666666E-3</v>
      </c>
      <c r="AF26" s="127">
        <f t="shared" si="12"/>
        <v>0.32152777777777758</v>
      </c>
      <c r="AG26" s="127">
        <v>2.7777777777777779E-3</v>
      </c>
      <c r="AH26" s="127">
        <f t="shared" si="13"/>
        <v>0.32430555555555535</v>
      </c>
      <c r="AI26" s="127">
        <v>2.0833333333333333E-3</v>
      </c>
      <c r="AJ26" s="127">
        <f t="shared" si="14"/>
        <v>0.32638888888888867</v>
      </c>
      <c r="AK26" s="130">
        <v>1.3888888888888889E-3</v>
      </c>
      <c r="AL26" s="127">
        <f t="shared" si="15"/>
        <v>0.32777777777777756</v>
      </c>
      <c r="AM26" s="130">
        <v>2.0833333333333333E-3</v>
      </c>
      <c r="AN26" s="127">
        <f t="shared" si="16"/>
        <v>0.32986111111111088</v>
      </c>
      <c r="AO26" s="1185">
        <v>3.472222222222222E-3</v>
      </c>
      <c r="AP26" s="127">
        <f t="shared" si="17"/>
        <v>0.33333333333333309</v>
      </c>
      <c r="AQ26" s="1185">
        <v>6.2499999999999995E-3</v>
      </c>
      <c r="AR26" s="127">
        <f t="shared" si="18"/>
        <v>0.33958333333333307</v>
      </c>
      <c r="AS26" s="1186">
        <v>2.7777777777777779E-3</v>
      </c>
      <c r="AT26" s="127">
        <f t="shared" si="19"/>
        <v>0.34236111111111084</v>
      </c>
      <c r="AU26" s="1186">
        <v>2.7777777777777779E-3</v>
      </c>
      <c r="AV26" s="127">
        <f t="shared" si="20"/>
        <v>0.34513888888888861</v>
      </c>
      <c r="AW26" s="1186">
        <v>5.5555555555555558E-3</v>
      </c>
      <c r="AX26" s="127">
        <f t="shared" si="21"/>
        <v>0.35069444444444414</v>
      </c>
      <c r="AY26" s="1186">
        <v>5.5555555555555558E-3</v>
      </c>
      <c r="AZ26" s="127">
        <f t="shared" si="22"/>
        <v>0.35624999999999968</v>
      </c>
      <c r="BA26" s="1186">
        <v>5.5555555555555558E-3</v>
      </c>
      <c r="BB26" s="127">
        <f t="shared" si="23"/>
        <v>0.36180555555555521</v>
      </c>
      <c r="BC26" s="1187">
        <v>4.1666666666666666E-3</v>
      </c>
      <c r="BD26" s="127">
        <f t="shared" si="24"/>
        <v>0.36597222222222187</v>
      </c>
      <c r="BE26" s="127">
        <v>0</v>
      </c>
      <c r="BF26" s="127">
        <f t="shared" si="25"/>
        <v>0.36597222222222187</v>
      </c>
      <c r="BG26" s="127">
        <v>0</v>
      </c>
      <c r="BH26" s="127">
        <f t="shared" si="26"/>
        <v>0.36597222222222187</v>
      </c>
      <c r="BI26" s="127">
        <v>0</v>
      </c>
      <c r="BJ26" s="127">
        <f t="shared" si="27"/>
        <v>0.36597222222222187</v>
      </c>
      <c r="BK26" s="127">
        <v>0</v>
      </c>
      <c r="BL26" s="127">
        <f t="shared" si="28"/>
        <v>0.36597222222222187</v>
      </c>
      <c r="BM26" s="127">
        <v>0</v>
      </c>
      <c r="BN26" s="127">
        <f t="shared" si="29"/>
        <v>0.36597222222222187</v>
      </c>
      <c r="BO26" s="127">
        <v>0</v>
      </c>
      <c r="BP26" s="127">
        <f t="shared" si="30"/>
        <v>0.36597222222222187</v>
      </c>
      <c r="BQ26" s="127">
        <v>0</v>
      </c>
      <c r="BR26" s="127">
        <f t="shared" si="31"/>
        <v>0.36597222222222187</v>
      </c>
      <c r="BS26" s="127">
        <v>0</v>
      </c>
      <c r="BT26" s="127">
        <f t="shared" si="32"/>
        <v>0.36597222222222187</v>
      </c>
      <c r="BU26" s="127">
        <v>0</v>
      </c>
      <c r="BV26" s="127">
        <f t="shared" si="33"/>
        <v>0.36597222222222187</v>
      </c>
      <c r="BW26" s="1068">
        <v>4.1666666666666666E-3</v>
      </c>
      <c r="BX26" s="144">
        <f t="shared" si="34"/>
        <v>0.37013888888888852</v>
      </c>
      <c r="BY26" s="146"/>
      <c r="BZ26" s="127"/>
      <c r="CA26" s="127">
        <f t="shared" ref="CA26:CA46" si="42">+BX26-D26</f>
        <v>9.2361111111110783E-2</v>
      </c>
      <c r="CB26" s="128">
        <f t="shared" si="35"/>
        <v>21.189473684210601</v>
      </c>
      <c r="CC26" s="129"/>
      <c r="CD26" s="134">
        <f t="shared" si="36"/>
        <v>132.99999999999952</v>
      </c>
      <c r="CE26" s="134">
        <f t="shared" si="37"/>
        <v>46.97</v>
      </c>
      <c r="CG26" s="281">
        <f t="shared" si="40"/>
        <v>9.2361111111110783E-2</v>
      </c>
      <c r="CH26" s="135">
        <f t="shared" si="38"/>
        <v>132.99999999999952</v>
      </c>
      <c r="CI26" s="282">
        <f t="shared" si="41"/>
        <v>2.2166666666666588</v>
      </c>
    </row>
    <row r="27" spans="1:89" hidden="1" x14ac:dyDescent="0.2">
      <c r="A27" s="1292"/>
      <c r="B27" s="1056">
        <v>4</v>
      </c>
      <c r="C27" s="1067">
        <v>3.4722222222222203E-2</v>
      </c>
      <c r="D27" s="1178">
        <f t="shared" si="39"/>
        <v>0.31249999999999994</v>
      </c>
      <c r="E27" s="127">
        <v>0</v>
      </c>
      <c r="G27" s="130">
        <v>4.1666666666666701E-3</v>
      </c>
      <c r="H27" s="127">
        <f t="shared" si="0"/>
        <v>0.3166666666666666</v>
      </c>
      <c r="I27" s="130">
        <v>2.7777777777777801E-3</v>
      </c>
      <c r="J27" s="127">
        <f t="shared" si="1"/>
        <v>0.31944444444444436</v>
      </c>
      <c r="K27" s="127">
        <v>2.7777777777777801E-3</v>
      </c>
      <c r="L27" s="127">
        <f t="shared" si="2"/>
        <v>0.32222222222222213</v>
      </c>
      <c r="M27" s="130">
        <v>2.7777777777777779E-3</v>
      </c>
      <c r="N27" s="127">
        <f t="shared" si="3"/>
        <v>0.3249999999999999</v>
      </c>
      <c r="O27" s="130">
        <v>2.7777777777777779E-3</v>
      </c>
      <c r="P27" s="127">
        <f t="shared" si="4"/>
        <v>0.32777777777777767</v>
      </c>
      <c r="Q27" s="130">
        <v>2.7777777777777779E-3</v>
      </c>
      <c r="R27" s="127">
        <f t="shared" si="5"/>
        <v>0.33055555555555544</v>
      </c>
      <c r="S27" s="127">
        <v>2.7777777777777801E-3</v>
      </c>
      <c r="T27" s="127">
        <f t="shared" si="6"/>
        <v>0.3333333333333332</v>
      </c>
      <c r="U27" s="127">
        <v>2.7777777777777801E-3</v>
      </c>
      <c r="V27" s="127">
        <f t="shared" si="7"/>
        <v>0.33611111111111097</v>
      </c>
      <c r="W27" s="130">
        <v>4.1666666666666666E-3</v>
      </c>
      <c r="X27" s="127">
        <f t="shared" si="8"/>
        <v>0.34027777777777762</v>
      </c>
      <c r="Y27" s="130">
        <v>2.0833333333333333E-3</v>
      </c>
      <c r="Z27" s="127">
        <f t="shared" si="9"/>
        <v>0.34236111111111095</v>
      </c>
      <c r="AA27" s="127">
        <v>1.38888888888889E-3</v>
      </c>
      <c r="AB27" s="127">
        <f t="shared" si="10"/>
        <v>0.34374999999999983</v>
      </c>
      <c r="AC27" s="130">
        <v>2.0833333333333333E-3</v>
      </c>
      <c r="AD27" s="127">
        <f t="shared" si="11"/>
        <v>0.34583333333333316</v>
      </c>
      <c r="AE27" s="127">
        <v>4.1666666666666701E-3</v>
      </c>
      <c r="AF27" s="127">
        <f t="shared" si="12"/>
        <v>0.34999999999999981</v>
      </c>
      <c r="AG27" s="127">
        <v>2.7777777777777801E-3</v>
      </c>
      <c r="AH27" s="127">
        <f t="shared" si="13"/>
        <v>0.35277777777777758</v>
      </c>
      <c r="AI27" s="127">
        <v>2.0833333333333298E-3</v>
      </c>
      <c r="AJ27" s="127">
        <f t="shared" si="14"/>
        <v>0.35486111111111091</v>
      </c>
      <c r="AK27" s="130">
        <v>1.3888888888888889E-3</v>
      </c>
      <c r="AL27" s="127">
        <f t="shared" si="15"/>
        <v>0.35624999999999979</v>
      </c>
      <c r="AM27" s="130">
        <v>2.0833333333333333E-3</v>
      </c>
      <c r="AN27" s="127">
        <f t="shared" si="16"/>
        <v>0.35833333333333311</v>
      </c>
      <c r="AO27" s="130">
        <v>2.0833333333333333E-3</v>
      </c>
      <c r="AP27" s="127">
        <f t="shared" si="17"/>
        <v>0.36041666666666644</v>
      </c>
      <c r="AQ27" s="130">
        <v>4.8611111111111112E-3</v>
      </c>
      <c r="AR27" s="127">
        <f t="shared" si="18"/>
        <v>0.36527777777777753</v>
      </c>
      <c r="AS27" s="127">
        <v>2.0833333333333298E-3</v>
      </c>
      <c r="AT27" s="127">
        <f t="shared" si="19"/>
        <v>0.36736111111111086</v>
      </c>
      <c r="AU27" s="127">
        <v>2.0833333333333298E-3</v>
      </c>
      <c r="AV27" s="127">
        <f t="shared" si="20"/>
        <v>0.36944444444444419</v>
      </c>
      <c r="AW27" s="127">
        <v>5.5555555555555601E-3</v>
      </c>
      <c r="AX27" s="127">
        <f t="shared" si="21"/>
        <v>0.37499999999999972</v>
      </c>
      <c r="AY27" s="127">
        <v>4.1666666666666701E-3</v>
      </c>
      <c r="AZ27" s="127">
        <f t="shared" si="22"/>
        <v>0.37916666666666637</v>
      </c>
      <c r="BA27" s="127">
        <v>2.0833333333333298E-3</v>
      </c>
      <c r="BB27" s="127">
        <f t="shared" si="23"/>
        <v>0.3812499999999997</v>
      </c>
      <c r="BC27" s="1176">
        <v>4.1666666666666701E-3</v>
      </c>
      <c r="BD27" s="127">
        <f t="shared" si="24"/>
        <v>0.38541666666666635</v>
      </c>
      <c r="BE27" s="127">
        <v>0</v>
      </c>
      <c r="BF27" s="127">
        <f t="shared" si="25"/>
        <v>0.38541666666666635</v>
      </c>
      <c r="BG27" s="127">
        <v>0</v>
      </c>
      <c r="BH27" s="127">
        <f t="shared" si="26"/>
        <v>0.38541666666666635</v>
      </c>
      <c r="BI27" s="127">
        <v>0</v>
      </c>
      <c r="BJ27" s="127">
        <f t="shared" si="27"/>
        <v>0.38541666666666635</v>
      </c>
      <c r="BK27" s="127">
        <v>0</v>
      </c>
      <c r="BL27" s="127">
        <f t="shared" si="28"/>
        <v>0.38541666666666635</v>
      </c>
      <c r="BM27" s="127">
        <v>0</v>
      </c>
      <c r="BN27" s="127">
        <f t="shared" si="29"/>
        <v>0.38541666666666635</v>
      </c>
      <c r="BO27" s="127">
        <v>0</v>
      </c>
      <c r="BP27" s="127">
        <f t="shared" si="30"/>
        <v>0.38541666666666635</v>
      </c>
      <c r="BQ27" s="127">
        <v>0</v>
      </c>
      <c r="BR27" s="127">
        <f t="shared" si="31"/>
        <v>0.38541666666666635</v>
      </c>
      <c r="BS27" s="127">
        <v>0</v>
      </c>
      <c r="BT27" s="127">
        <f t="shared" si="32"/>
        <v>0.38541666666666635</v>
      </c>
      <c r="BU27" s="127">
        <v>0</v>
      </c>
      <c r="BV27" s="127">
        <f t="shared" si="33"/>
        <v>0.38541666666666635</v>
      </c>
      <c r="BW27" s="1068">
        <v>4.1666666666666666E-3</v>
      </c>
      <c r="BX27" s="144">
        <f t="shared" si="34"/>
        <v>0.389583333333333</v>
      </c>
      <c r="BY27" s="146"/>
      <c r="BZ27" s="127"/>
      <c r="CA27" s="127">
        <f t="shared" si="42"/>
        <v>7.7083333333333059E-2</v>
      </c>
      <c r="CB27" s="128">
        <f t="shared" si="35"/>
        <v>25.389189189189278</v>
      </c>
      <c r="CC27" s="129"/>
      <c r="CD27" s="134">
        <f t="shared" si="36"/>
        <v>110.9999999999996</v>
      </c>
      <c r="CE27" s="134">
        <f t="shared" si="37"/>
        <v>46.97</v>
      </c>
      <c r="CG27" s="281">
        <f t="shared" si="40"/>
        <v>7.7083333333333059E-2</v>
      </c>
      <c r="CH27" s="135">
        <f t="shared" si="38"/>
        <v>110.9999999999996</v>
      </c>
      <c r="CI27" s="282">
        <f t="shared" si="41"/>
        <v>1.8499999999999934</v>
      </c>
    </row>
    <row r="28" spans="1:89" hidden="1" x14ac:dyDescent="0.2">
      <c r="A28" s="1292"/>
      <c r="B28" s="1056">
        <v>5</v>
      </c>
      <c r="C28" s="1067">
        <v>3.4722222222222203E-2</v>
      </c>
      <c r="D28" s="1178">
        <f t="shared" si="39"/>
        <v>0.34722222222222215</v>
      </c>
      <c r="E28" s="127">
        <v>0</v>
      </c>
      <c r="G28" s="130">
        <v>4.1666666666666701E-3</v>
      </c>
      <c r="H28" s="127">
        <f t="shared" si="0"/>
        <v>0.35138888888888881</v>
      </c>
      <c r="I28" s="130">
        <v>2.7777777777777801E-3</v>
      </c>
      <c r="J28" s="127">
        <f t="shared" si="1"/>
        <v>0.35416666666666657</v>
      </c>
      <c r="K28" s="127">
        <v>2.7777777777777801E-3</v>
      </c>
      <c r="L28" s="127">
        <f t="shared" si="2"/>
        <v>0.35694444444444434</v>
      </c>
      <c r="M28" s="130">
        <v>2.7777777777777779E-3</v>
      </c>
      <c r="N28" s="127">
        <f t="shared" si="3"/>
        <v>0.35972222222222211</v>
      </c>
      <c r="O28" s="130">
        <v>2.7777777777777779E-3</v>
      </c>
      <c r="P28" s="127">
        <f t="shared" si="4"/>
        <v>0.36249999999999988</v>
      </c>
      <c r="Q28" s="130">
        <v>2.7777777777777779E-3</v>
      </c>
      <c r="R28" s="127">
        <f t="shared" si="5"/>
        <v>0.36527777777777765</v>
      </c>
      <c r="S28" s="127">
        <v>2.7777777777777801E-3</v>
      </c>
      <c r="T28" s="127">
        <f t="shared" si="6"/>
        <v>0.36805555555555541</v>
      </c>
      <c r="U28" s="127">
        <v>2.7777777777777801E-3</v>
      </c>
      <c r="V28" s="127">
        <f t="shared" si="7"/>
        <v>0.37083333333333318</v>
      </c>
      <c r="W28" s="130">
        <v>4.1666666666666666E-3</v>
      </c>
      <c r="X28" s="127">
        <f t="shared" si="8"/>
        <v>0.37499999999999983</v>
      </c>
      <c r="Y28" s="130">
        <v>2.0833333333333333E-3</v>
      </c>
      <c r="Z28" s="127">
        <f t="shared" si="9"/>
        <v>0.37708333333333316</v>
      </c>
      <c r="AA28" s="127">
        <v>1.38888888888889E-3</v>
      </c>
      <c r="AB28" s="127">
        <f t="shared" si="10"/>
        <v>0.37847222222222204</v>
      </c>
      <c r="AC28" s="130">
        <v>2.0833333333333333E-3</v>
      </c>
      <c r="AD28" s="127">
        <f t="shared" si="11"/>
        <v>0.38055555555555537</v>
      </c>
      <c r="AE28" s="127">
        <v>4.1666666666666701E-3</v>
      </c>
      <c r="AF28" s="127">
        <f t="shared" si="12"/>
        <v>0.38472222222222202</v>
      </c>
      <c r="AG28" s="127">
        <v>2.7777777777777801E-3</v>
      </c>
      <c r="AH28" s="127">
        <f t="shared" si="13"/>
        <v>0.38749999999999979</v>
      </c>
      <c r="AI28" s="127">
        <v>2.0833333333333298E-3</v>
      </c>
      <c r="AJ28" s="127">
        <f t="shared" si="14"/>
        <v>0.38958333333333311</v>
      </c>
      <c r="AK28" s="130">
        <v>1.3888888888888889E-3</v>
      </c>
      <c r="AL28" s="127">
        <f t="shared" si="15"/>
        <v>0.390972222222222</v>
      </c>
      <c r="AM28" s="130">
        <v>2.0833333333333333E-3</v>
      </c>
      <c r="AN28" s="127">
        <f t="shared" si="16"/>
        <v>0.39305555555555532</v>
      </c>
      <c r="AO28" s="130">
        <v>2.0833333333333333E-3</v>
      </c>
      <c r="AP28" s="127">
        <f t="shared" si="17"/>
        <v>0.39513888888888865</v>
      </c>
      <c r="AQ28" s="130">
        <v>4.8611111111111112E-3</v>
      </c>
      <c r="AR28" s="127">
        <f t="shared" si="18"/>
        <v>0.39999999999999974</v>
      </c>
      <c r="AS28" s="127">
        <v>2.0833333333333298E-3</v>
      </c>
      <c r="AT28" s="127">
        <f t="shared" si="19"/>
        <v>0.40208333333333307</v>
      </c>
      <c r="AU28" s="127">
        <v>2.0833333333333298E-3</v>
      </c>
      <c r="AV28" s="127">
        <f t="shared" si="20"/>
        <v>0.4041666666666664</v>
      </c>
      <c r="AW28" s="127">
        <v>5.5555555555555601E-3</v>
      </c>
      <c r="AX28" s="127">
        <f t="shared" si="21"/>
        <v>0.40972222222222193</v>
      </c>
      <c r="AY28" s="127">
        <v>4.1666666666666701E-3</v>
      </c>
      <c r="AZ28" s="127">
        <f t="shared" si="22"/>
        <v>0.41388888888888858</v>
      </c>
      <c r="BA28" s="127">
        <v>2.0833333333333298E-3</v>
      </c>
      <c r="BB28" s="127">
        <f t="shared" si="23"/>
        <v>0.41597222222222191</v>
      </c>
      <c r="BC28" s="1176">
        <v>4.1666666666666701E-3</v>
      </c>
      <c r="BD28" s="127">
        <f t="shared" si="24"/>
        <v>0.42013888888888856</v>
      </c>
      <c r="BE28" s="127">
        <v>0</v>
      </c>
      <c r="BF28" s="127">
        <f t="shared" si="25"/>
        <v>0.42013888888888856</v>
      </c>
      <c r="BG28" s="127">
        <v>0</v>
      </c>
      <c r="BH28" s="127">
        <f t="shared" si="26"/>
        <v>0.42013888888888856</v>
      </c>
      <c r="BI28" s="127">
        <v>0</v>
      </c>
      <c r="BJ28" s="127">
        <f t="shared" si="27"/>
        <v>0.42013888888888856</v>
      </c>
      <c r="BK28" s="127">
        <v>0</v>
      </c>
      <c r="BL28" s="127">
        <f t="shared" si="28"/>
        <v>0.42013888888888856</v>
      </c>
      <c r="BM28" s="127">
        <v>0</v>
      </c>
      <c r="BN28" s="127">
        <f t="shared" si="29"/>
        <v>0.42013888888888856</v>
      </c>
      <c r="BO28" s="127">
        <v>0</v>
      </c>
      <c r="BP28" s="127">
        <f t="shared" si="30"/>
        <v>0.42013888888888856</v>
      </c>
      <c r="BQ28" s="127">
        <v>0</v>
      </c>
      <c r="BR28" s="127">
        <f t="shared" si="31"/>
        <v>0.42013888888888856</v>
      </c>
      <c r="BS28" s="127">
        <v>0</v>
      </c>
      <c r="BT28" s="127">
        <f t="shared" si="32"/>
        <v>0.42013888888888856</v>
      </c>
      <c r="BU28" s="127">
        <v>0</v>
      </c>
      <c r="BV28" s="127">
        <f t="shared" si="33"/>
        <v>0.42013888888888856</v>
      </c>
      <c r="BW28" s="1068">
        <v>4.1666666666666666E-3</v>
      </c>
      <c r="BX28" s="144">
        <f t="shared" si="34"/>
        <v>0.42430555555555521</v>
      </c>
      <c r="BY28" s="145"/>
      <c r="BZ28" s="127"/>
      <c r="CA28" s="127">
        <f t="shared" si="42"/>
        <v>7.7083333333333059E-2</v>
      </c>
      <c r="CB28" s="128">
        <f t="shared" si="35"/>
        <v>25.389189189189278</v>
      </c>
      <c r="CC28" s="129"/>
      <c r="CD28" s="134">
        <f t="shared" si="36"/>
        <v>110.9999999999996</v>
      </c>
      <c r="CE28" s="134">
        <f t="shared" si="37"/>
        <v>46.97</v>
      </c>
      <c r="CG28" s="281">
        <f t="shared" si="40"/>
        <v>7.7083333333333059E-2</v>
      </c>
      <c r="CH28" s="135">
        <f t="shared" si="38"/>
        <v>110.9999999999996</v>
      </c>
      <c r="CI28" s="282">
        <f t="shared" si="41"/>
        <v>1.8499999999999934</v>
      </c>
    </row>
    <row r="29" spans="1:89" hidden="1" x14ac:dyDescent="0.2">
      <c r="A29" s="1292"/>
      <c r="B29" s="1056">
        <v>6</v>
      </c>
      <c r="C29" s="1067">
        <v>3.4722222222222203E-2</v>
      </c>
      <c r="D29" s="1178">
        <f t="shared" si="39"/>
        <v>0.38194444444444436</v>
      </c>
      <c r="E29" s="127">
        <v>0</v>
      </c>
      <c r="G29" s="130">
        <v>4.1666666666666666E-3</v>
      </c>
      <c r="H29" s="127">
        <f t="shared" si="0"/>
        <v>0.38611111111111102</v>
      </c>
      <c r="I29" s="130">
        <v>2.7777777777777801E-3</v>
      </c>
      <c r="J29" s="127">
        <f t="shared" si="1"/>
        <v>0.38888888888888878</v>
      </c>
      <c r="K29" s="127">
        <v>2.7777777777777801E-3</v>
      </c>
      <c r="L29" s="127">
        <f t="shared" si="2"/>
        <v>0.39166666666666655</v>
      </c>
      <c r="M29" s="130">
        <v>2.7777777777777779E-3</v>
      </c>
      <c r="N29" s="127">
        <f t="shared" si="3"/>
        <v>0.39444444444444432</v>
      </c>
      <c r="O29" s="130">
        <v>2.7777777777777779E-3</v>
      </c>
      <c r="P29" s="127">
        <f t="shared" si="4"/>
        <v>0.39722222222222209</v>
      </c>
      <c r="Q29" s="130">
        <v>2.7777777777777779E-3</v>
      </c>
      <c r="R29" s="127">
        <f t="shared" si="5"/>
        <v>0.39999999999999986</v>
      </c>
      <c r="S29" s="127">
        <v>2.7777777777777801E-3</v>
      </c>
      <c r="T29" s="127">
        <f t="shared" si="6"/>
        <v>0.40277777777777762</v>
      </c>
      <c r="U29" s="127">
        <v>2.7777777777777801E-3</v>
      </c>
      <c r="V29" s="127">
        <f t="shared" si="7"/>
        <v>0.40555555555555539</v>
      </c>
      <c r="W29" s="130">
        <v>4.1666666666666666E-3</v>
      </c>
      <c r="X29" s="127">
        <f t="shared" si="8"/>
        <v>0.40972222222222204</v>
      </c>
      <c r="Y29" s="130">
        <v>2.0833333333333298E-3</v>
      </c>
      <c r="Z29" s="127">
        <f t="shared" si="9"/>
        <v>0.41180555555555537</v>
      </c>
      <c r="AA29" s="127">
        <v>1.38888888888889E-3</v>
      </c>
      <c r="AB29" s="127">
        <f t="shared" si="10"/>
        <v>0.41319444444444425</v>
      </c>
      <c r="AC29" s="130">
        <v>2.0833333333333298E-3</v>
      </c>
      <c r="AD29" s="127">
        <f t="shared" si="11"/>
        <v>0.41527777777777758</v>
      </c>
      <c r="AE29" s="127">
        <v>4.1666666666666701E-3</v>
      </c>
      <c r="AF29" s="127">
        <f t="shared" si="12"/>
        <v>0.41944444444444423</v>
      </c>
      <c r="AG29" s="127">
        <v>2.7777777777777801E-3</v>
      </c>
      <c r="AH29" s="127">
        <f t="shared" si="13"/>
        <v>0.422222222222222</v>
      </c>
      <c r="AI29" s="127">
        <v>2.0833333333333298E-3</v>
      </c>
      <c r="AJ29" s="127">
        <f t="shared" si="14"/>
        <v>0.42430555555555532</v>
      </c>
      <c r="AK29" s="130">
        <v>1.3888888888888889E-3</v>
      </c>
      <c r="AL29" s="127">
        <f t="shared" si="15"/>
        <v>0.42569444444444421</v>
      </c>
      <c r="AM29" s="130">
        <v>2.0833333333333333E-3</v>
      </c>
      <c r="AN29" s="127">
        <f t="shared" si="16"/>
        <v>0.42777777777777753</v>
      </c>
      <c r="AO29" s="130">
        <v>2.0833333333333333E-3</v>
      </c>
      <c r="AP29" s="127">
        <f t="shared" si="17"/>
        <v>0.42986111111111086</v>
      </c>
      <c r="AQ29" s="130">
        <v>4.8611111111111112E-3</v>
      </c>
      <c r="AR29" s="127">
        <f t="shared" si="18"/>
        <v>0.43472222222222195</v>
      </c>
      <c r="AS29" s="127">
        <v>2.0833333333333298E-3</v>
      </c>
      <c r="AT29" s="127">
        <f t="shared" si="19"/>
        <v>0.43680555555555528</v>
      </c>
      <c r="AU29" s="127">
        <v>2.0833333333333298E-3</v>
      </c>
      <c r="AV29" s="127">
        <f t="shared" si="20"/>
        <v>0.43888888888888861</v>
      </c>
      <c r="AW29" s="127">
        <v>5.5555555555555601E-3</v>
      </c>
      <c r="AX29" s="127">
        <f t="shared" si="21"/>
        <v>0.44444444444444414</v>
      </c>
      <c r="AY29" s="127">
        <v>4.1666666666666701E-3</v>
      </c>
      <c r="AZ29" s="127">
        <f t="shared" si="22"/>
        <v>0.44861111111111079</v>
      </c>
      <c r="BA29" s="127">
        <v>2.0833333333333298E-3</v>
      </c>
      <c r="BB29" s="127">
        <f t="shared" si="23"/>
        <v>0.45069444444444412</v>
      </c>
      <c r="BC29" s="1176">
        <v>4.1666666666666701E-3</v>
      </c>
      <c r="BD29" s="127">
        <f t="shared" si="24"/>
        <v>0.45486111111111077</v>
      </c>
      <c r="BE29" s="127">
        <v>0</v>
      </c>
      <c r="BF29" s="127">
        <f t="shared" si="25"/>
        <v>0.45486111111111077</v>
      </c>
      <c r="BG29" s="127">
        <v>0</v>
      </c>
      <c r="BH29" s="127">
        <f t="shared" si="26"/>
        <v>0.45486111111111077</v>
      </c>
      <c r="BI29" s="127">
        <v>0</v>
      </c>
      <c r="BJ29" s="127">
        <f t="shared" si="27"/>
        <v>0.45486111111111077</v>
      </c>
      <c r="BK29" s="127">
        <v>0</v>
      </c>
      <c r="BL29" s="127">
        <f t="shared" si="28"/>
        <v>0.45486111111111077</v>
      </c>
      <c r="BM29" s="127">
        <v>0</v>
      </c>
      <c r="BN29" s="127">
        <f t="shared" si="29"/>
        <v>0.45486111111111077</v>
      </c>
      <c r="BO29" s="127">
        <v>0</v>
      </c>
      <c r="BP29" s="127">
        <f t="shared" si="30"/>
        <v>0.45486111111111077</v>
      </c>
      <c r="BQ29" s="127">
        <v>0</v>
      </c>
      <c r="BR29" s="127">
        <f t="shared" si="31"/>
        <v>0.45486111111111077</v>
      </c>
      <c r="BS29" s="127">
        <v>0</v>
      </c>
      <c r="BT29" s="127">
        <f t="shared" si="32"/>
        <v>0.45486111111111077</v>
      </c>
      <c r="BU29" s="127">
        <v>0</v>
      </c>
      <c r="BV29" s="127">
        <f t="shared" si="33"/>
        <v>0.45486111111111077</v>
      </c>
      <c r="BW29" s="1068">
        <v>4.1666666666666666E-3</v>
      </c>
      <c r="BX29" s="144">
        <f t="shared" si="34"/>
        <v>0.45902777777777742</v>
      </c>
      <c r="BY29" s="146"/>
      <c r="BZ29" s="127"/>
      <c r="CA29" s="127">
        <f t="shared" si="42"/>
        <v>7.7083333333333059E-2</v>
      </c>
      <c r="CB29" s="128">
        <f t="shared" si="35"/>
        <v>25.389189189189278</v>
      </c>
      <c r="CC29" s="129"/>
      <c r="CD29" s="134">
        <f t="shared" si="36"/>
        <v>110.9999999999996</v>
      </c>
      <c r="CE29" s="134">
        <f t="shared" si="37"/>
        <v>46.97</v>
      </c>
      <c r="CG29" s="281">
        <f t="shared" si="40"/>
        <v>7.7083333333333059E-2</v>
      </c>
      <c r="CH29" s="135">
        <f t="shared" si="38"/>
        <v>110.9999999999996</v>
      </c>
      <c r="CI29" s="282">
        <f t="shared" si="41"/>
        <v>1.8499999999999934</v>
      </c>
    </row>
    <row r="30" spans="1:89" hidden="1" x14ac:dyDescent="0.2">
      <c r="A30" s="1292"/>
      <c r="B30" s="1056">
        <v>7</v>
      </c>
      <c r="C30" s="1067">
        <v>3.4722222222222203E-2</v>
      </c>
      <c r="D30" s="1178">
        <f t="shared" si="39"/>
        <v>0.41666666666666657</v>
      </c>
      <c r="E30" s="127">
        <v>0</v>
      </c>
      <c r="G30" s="130">
        <v>4.1666666666666666E-3</v>
      </c>
      <c r="H30" s="127">
        <f t="shared" si="0"/>
        <v>0.42083333333333323</v>
      </c>
      <c r="I30" s="130">
        <v>2.7777777777777779E-3</v>
      </c>
      <c r="J30" s="127">
        <f t="shared" si="1"/>
        <v>0.42361111111111099</v>
      </c>
      <c r="K30" s="127">
        <v>2.7777777777777801E-3</v>
      </c>
      <c r="L30" s="127">
        <f t="shared" si="2"/>
        <v>0.42638888888888876</v>
      </c>
      <c r="M30" s="130">
        <v>2.7777777777777779E-3</v>
      </c>
      <c r="N30" s="127">
        <f t="shared" si="3"/>
        <v>0.42916666666666653</v>
      </c>
      <c r="O30" s="130">
        <v>2.7777777777777779E-3</v>
      </c>
      <c r="P30" s="127">
        <f t="shared" si="4"/>
        <v>0.4319444444444443</v>
      </c>
      <c r="Q30" s="130">
        <v>2.7777777777777779E-3</v>
      </c>
      <c r="R30" s="127">
        <f t="shared" si="5"/>
        <v>0.43472222222222207</v>
      </c>
      <c r="S30" s="127">
        <v>2.7777777777777801E-3</v>
      </c>
      <c r="T30" s="127">
        <f t="shared" si="6"/>
        <v>0.43749999999999983</v>
      </c>
      <c r="U30" s="127">
        <v>2.7777777777777801E-3</v>
      </c>
      <c r="V30" s="127">
        <f t="shared" si="7"/>
        <v>0.4402777777777776</v>
      </c>
      <c r="W30" s="130">
        <v>4.1666666666666666E-3</v>
      </c>
      <c r="X30" s="127">
        <f t="shared" si="8"/>
        <v>0.44444444444444425</v>
      </c>
      <c r="Y30" s="130">
        <v>2.0833333333333298E-3</v>
      </c>
      <c r="Z30" s="127">
        <f t="shared" si="9"/>
        <v>0.44652777777777758</v>
      </c>
      <c r="AA30" s="127">
        <v>1.38888888888889E-3</v>
      </c>
      <c r="AB30" s="127">
        <f t="shared" si="10"/>
        <v>0.44791666666666646</v>
      </c>
      <c r="AC30" s="130">
        <v>2.0833333333333298E-3</v>
      </c>
      <c r="AD30" s="127">
        <f t="shared" si="11"/>
        <v>0.44999999999999979</v>
      </c>
      <c r="AE30" s="127">
        <v>4.1666666666666701E-3</v>
      </c>
      <c r="AF30" s="127">
        <f t="shared" si="12"/>
        <v>0.45416666666666644</v>
      </c>
      <c r="AG30" s="127">
        <v>2.7777777777777801E-3</v>
      </c>
      <c r="AH30" s="127">
        <f t="shared" si="13"/>
        <v>0.45694444444444421</v>
      </c>
      <c r="AI30" s="127">
        <v>2.0833333333333298E-3</v>
      </c>
      <c r="AJ30" s="127">
        <f t="shared" si="14"/>
        <v>0.45902777777777753</v>
      </c>
      <c r="AK30" s="130">
        <v>1.3888888888888889E-3</v>
      </c>
      <c r="AL30" s="127">
        <f t="shared" si="15"/>
        <v>0.46041666666666642</v>
      </c>
      <c r="AM30" s="130">
        <v>2.0833333333333333E-3</v>
      </c>
      <c r="AN30" s="127">
        <f t="shared" si="16"/>
        <v>0.46249999999999974</v>
      </c>
      <c r="AO30" s="130">
        <v>2.0833333333333333E-3</v>
      </c>
      <c r="AP30" s="127">
        <f t="shared" si="17"/>
        <v>0.46458333333333307</v>
      </c>
      <c r="AQ30" s="130">
        <v>4.8611111111111112E-3</v>
      </c>
      <c r="AR30" s="127">
        <f t="shared" si="18"/>
        <v>0.46944444444444416</v>
      </c>
      <c r="AS30" s="127">
        <v>2.0833333333333298E-3</v>
      </c>
      <c r="AT30" s="127">
        <f t="shared" si="19"/>
        <v>0.47152777777777749</v>
      </c>
      <c r="AU30" s="127">
        <v>2.0833333333333298E-3</v>
      </c>
      <c r="AV30" s="127">
        <f t="shared" si="20"/>
        <v>0.47361111111111082</v>
      </c>
      <c r="AW30" s="127">
        <v>5.5555555555555601E-3</v>
      </c>
      <c r="AX30" s="127">
        <f t="shared" si="21"/>
        <v>0.47916666666666635</v>
      </c>
      <c r="AY30" s="127">
        <v>4.1666666666666701E-3</v>
      </c>
      <c r="AZ30" s="127">
        <f t="shared" si="22"/>
        <v>0.483333333333333</v>
      </c>
      <c r="BA30" s="127">
        <v>2.0833333333333298E-3</v>
      </c>
      <c r="BB30" s="127">
        <f t="shared" si="23"/>
        <v>0.48541666666666633</v>
      </c>
      <c r="BC30" s="1176">
        <v>4.1666666666666701E-3</v>
      </c>
      <c r="BD30" s="127">
        <f t="shared" si="24"/>
        <v>0.48958333333333298</v>
      </c>
      <c r="BE30" s="127">
        <v>0</v>
      </c>
      <c r="BF30" s="127">
        <f t="shared" si="25"/>
        <v>0.48958333333333298</v>
      </c>
      <c r="BG30" s="127">
        <v>0</v>
      </c>
      <c r="BH30" s="127">
        <f t="shared" si="26"/>
        <v>0.48958333333333298</v>
      </c>
      <c r="BI30" s="127">
        <v>0</v>
      </c>
      <c r="BJ30" s="127">
        <f t="shared" si="27"/>
        <v>0.48958333333333298</v>
      </c>
      <c r="BK30" s="127">
        <v>0</v>
      </c>
      <c r="BL30" s="127">
        <f t="shared" si="28"/>
        <v>0.48958333333333298</v>
      </c>
      <c r="BM30" s="127">
        <v>0</v>
      </c>
      <c r="BN30" s="127">
        <f t="shared" si="29"/>
        <v>0.48958333333333298</v>
      </c>
      <c r="BO30" s="127">
        <v>0</v>
      </c>
      <c r="BP30" s="127">
        <f t="shared" si="30"/>
        <v>0.48958333333333298</v>
      </c>
      <c r="BQ30" s="127">
        <v>0</v>
      </c>
      <c r="BR30" s="127">
        <f t="shared" si="31"/>
        <v>0.48958333333333298</v>
      </c>
      <c r="BS30" s="127">
        <v>0</v>
      </c>
      <c r="BT30" s="127">
        <f t="shared" si="32"/>
        <v>0.48958333333333298</v>
      </c>
      <c r="BU30" s="127">
        <v>0</v>
      </c>
      <c r="BV30" s="127">
        <f t="shared" si="33"/>
        <v>0.48958333333333298</v>
      </c>
      <c r="BW30" s="1068">
        <v>4.1666666666666666E-3</v>
      </c>
      <c r="BX30" s="144">
        <f t="shared" si="34"/>
        <v>0.49374999999999963</v>
      </c>
      <c r="BY30" s="146"/>
      <c r="BZ30" s="127"/>
      <c r="CA30" s="127">
        <f t="shared" si="42"/>
        <v>7.7083333333333059E-2</v>
      </c>
      <c r="CB30" s="128">
        <f t="shared" si="35"/>
        <v>25.389189189189278</v>
      </c>
      <c r="CC30" s="129"/>
      <c r="CD30" s="134">
        <f t="shared" si="36"/>
        <v>110.9999999999996</v>
      </c>
      <c r="CE30" s="134">
        <f t="shared" si="37"/>
        <v>46.97</v>
      </c>
      <c r="CG30" s="281">
        <f t="shared" si="40"/>
        <v>7.7083333333333059E-2</v>
      </c>
      <c r="CH30" s="135">
        <f t="shared" si="38"/>
        <v>110.9999999999996</v>
      </c>
      <c r="CI30" s="282">
        <f t="shared" si="41"/>
        <v>1.8499999999999934</v>
      </c>
    </row>
    <row r="31" spans="1:89" hidden="1" x14ac:dyDescent="0.2">
      <c r="A31" s="1292"/>
      <c r="B31" s="1056">
        <v>8</v>
      </c>
      <c r="C31" s="1067">
        <v>3.4722222222222203E-2</v>
      </c>
      <c r="D31" s="1178">
        <f t="shared" si="39"/>
        <v>0.45138888888888878</v>
      </c>
      <c r="E31" s="127">
        <v>0</v>
      </c>
      <c r="G31" s="130">
        <v>4.1666666666666666E-3</v>
      </c>
      <c r="H31" s="127">
        <f t="shared" si="0"/>
        <v>0.45555555555555544</v>
      </c>
      <c r="I31" s="130">
        <v>2.7777777777777779E-3</v>
      </c>
      <c r="J31" s="127">
        <f t="shared" si="1"/>
        <v>0.4583333333333332</v>
      </c>
      <c r="K31" s="127">
        <v>2.7777777777777801E-3</v>
      </c>
      <c r="L31" s="127">
        <f t="shared" si="2"/>
        <v>0.46111111111111097</v>
      </c>
      <c r="M31" s="130">
        <v>2.7777777777777779E-3</v>
      </c>
      <c r="N31" s="127">
        <f t="shared" si="3"/>
        <v>0.46388888888888874</v>
      </c>
      <c r="O31" s="130">
        <v>2.7777777777777779E-3</v>
      </c>
      <c r="P31" s="127">
        <f t="shared" si="4"/>
        <v>0.46666666666666651</v>
      </c>
      <c r="Q31" s="130">
        <v>2.7777777777777779E-3</v>
      </c>
      <c r="R31" s="127">
        <f t="shared" si="5"/>
        <v>0.46944444444444428</v>
      </c>
      <c r="S31" s="127">
        <v>2.7777777777777801E-3</v>
      </c>
      <c r="T31" s="127">
        <f t="shared" si="6"/>
        <v>0.47222222222222204</v>
      </c>
      <c r="U31" s="127">
        <v>2.7777777777777801E-3</v>
      </c>
      <c r="V31" s="127">
        <f t="shared" si="7"/>
        <v>0.47499999999999981</v>
      </c>
      <c r="W31" s="130">
        <v>4.1666666666666666E-3</v>
      </c>
      <c r="X31" s="127">
        <f t="shared" si="8"/>
        <v>0.47916666666666646</v>
      </c>
      <c r="Y31" s="130">
        <v>2.0833333333333298E-3</v>
      </c>
      <c r="Z31" s="127">
        <f t="shared" si="9"/>
        <v>0.48124999999999979</v>
      </c>
      <c r="AA31" s="127">
        <v>1.38888888888889E-3</v>
      </c>
      <c r="AB31" s="127">
        <f t="shared" si="10"/>
        <v>0.48263888888888867</v>
      </c>
      <c r="AC31" s="130">
        <v>2.0833333333333298E-3</v>
      </c>
      <c r="AD31" s="127">
        <f t="shared" si="11"/>
        <v>0.484722222222222</v>
      </c>
      <c r="AE31" s="127">
        <v>4.1666666666666701E-3</v>
      </c>
      <c r="AF31" s="127">
        <f t="shared" si="12"/>
        <v>0.48888888888888865</v>
      </c>
      <c r="AG31" s="127">
        <v>2.7777777777777801E-3</v>
      </c>
      <c r="AH31" s="127">
        <f t="shared" si="13"/>
        <v>0.49166666666666642</v>
      </c>
      <c r="AI31" s="127">
        <v>2.0833333333333298E-3</v>
      </c>
      <c r="AJ31" s="127">
        <f t="shared" si="14"/>
        <v>0.49374999999999974</v>
      </c>
      <c r="AK31" s="130">
        <v>1.3888888888888889E-3</v>
      </c>
      <c r="AL31" s="127">
        <f t="shared" si="15"/>
        <v>0.49513888888888863</v>
      </c>
      <c r="AM31" s="130">
        <v>2.0833333333333333E-3</v>
      </c>
      <c r="AN31" s="127">
        <f t="shared" si="16"/>
        <v>0.49722222222222195</v>
      </c>
      <c r="AO31" s="130">
        <v>2.0833333333333333E-3</v>
      </c>
      <c r="AP31" s="127">
        <f t="shared" si="17"/>
        <v>0.49930555555555528</v>
      </c>
      <c r="AQ31" s="130">
        <v>4.8611111111111112E-3</v>
      </c>
      <c r="AR31" s="127">
        <f t="shared" si="18"/>
        <v>0.50416666666666643</v>
      </c>
      <c r="AS31" s="127">
        <v>2.0833333333333298E-3</v>
      </c>
      <c r="AT31" s="127">
        <f t="shared" si="19"/>
        <v>0.50624999999999976</v>
      </c>
      <c r="AU31" s="127">
        <v>2.0833333333333298E-3</v>
      </c>
      <c r="AV31" s="127">
        <f t="shared" si="20"/>
        <v>0.50833333333333308</v>
      </c>
      <c r="AW31" s="127">
        <v>5.5555555555555601E-3</v>
      </c>
      <c r="AX31" s="127">
        <f t="shared" si="21"/>
        <v>0.51388888888888862</v>
      </c>
      <c r="AY31" s="127">
        <v>4.1666666666666701E-3</v>
      </c>
      <c r="AZ31" s="127">
        <f t="shared" si="22"/>
        <v>0.51805555555555527</v>
      </c>
      <c r="BA31" s="127">
        <v>2.0833333333333298E-3</v>
      </c>
      <c r="BB31" s="127">
        <f t="shared" si="23"/>
        <v>0.5201388888888886</v>
      </c>
      <c r="BC31" s="1176">
        <v>4.1666666666666701E-3</v>
      </c>
      <c r="BD31" s="127">
        <f t="shared" si="24"/>
        <v>0.52430555555555525</v>
      </c>
      <c r="BE31" s="127">
        <v>0</v>
      </c>
      <c r="BF31" s="127">
        <f t="shared" si="25"/>
        <v>0.52430555555555525</v>
      </c>
      <c r="BG31" s="127">
        <v>0</v>
      </c>
      <c r="BH31" s="127">
        <f t="shared" si="26"/>
        <v>0.52430555555555525</v>
      </c>
      <c r="BI31" s="127">
        <v>0</v>
      </c>
      <c r="BJ31" s="127">
        <f t="shared" si="27"/>
        <v>0.52430555555555525</v>
      </c>
      <c r="BK31" s="127">
        <v>0</v>
      </c>
      <c r="BL31" s="127">
        <f t="shared" si="28"/>
        <v>0.52430555555555525</v>
      </c>
      <c r="BM31" s="127">
        <v>0</v>
      </c>
      <c r="BN31" s="127">
        <f t="shared" si="29"/>
        <v>0.52430555555555525</v>
      </c>
      <c r="BO31" s="127">
        <v>0</v>
      </c>
      <c r="BP31" s="127">
        <f t="shared" si="30"/>
        <v>0.52430555555555525</v>
      </c>
      <c r="BQ31" s="127">
        <v>0</v>
      </c>
      <c r="BR31" s="127">
        <f t="shared" si="31"/>
        <v>0.52430555555555525</v>
      </c>
      <c r="BS31" s="127">
        <v>0</v>
      </c>
      <c r="BT31" s="127">
        <f t="shared" si="32"/>
        <v>0.52430555555555525</v>
      </c>
      <c r="BU31" s="127">
        <v>0</v>
      </c>
      <c r="BV31" s="127">
        <f t="shared" si="33"/>
        <v>0.52430555555555525</v>
      </c>
      <c r="BW31" s="1068">
        <v>4.1666666666666666E-3</v>
      </c>
      <c r="BX31" s="144">
        <f t="shared" si="34"/>
        <v>0.5284722222222219</v>
      </c>
      <c r="BY31" s="146"/>
      <c r="BZ31" s="127"/>
      <c r="CA31" s="127">
        <f t="shared" si="42"/>
        <v>7.7083333333333115E-2</v>
      </c>
      <c r="CB31" s="128">
        <f t="shared" si="35"/>
        <v>25.38918918918926</v>
      </c>
      <c r="CC31" s="129"/>
      <c r="CD31" s="134">
        <f t="shared" si="36"/>
        <v>110.99999999999969</v>
      </c>
      <c r="CE31" s="134">
        <f t="shared" si="37"/>
        <v>46.97</v>
      </c>
      <c r="CG31" s="281">
        <f t="shared" si="40"/>
        <v>7.7083333333333115E-2</v>
      </c>
      <c r="CH31" s="135">
        <f t="shared" si="38"/>
        <v>110.99999999999969</v>
      </c>
      <c r="CI31" s="282">
        <f t="shared" si="41"/>
        <v>1.8499999999999948</v>
      </c>
    </row>
    <row r="32" spans="1:89" hidden="1" x14ac:dyDescent="0.2">
      <c r="A32" s="1292"/>
      <c r="B32" s="1056">
        <v>9</v>
      </c>
      <c r="C32" s="1067">
        <v>3.4722222222222203E-2</v>
      </c>
      <c r="D32" s="1178">
        <f t="shared" si="39"/>
        <v>0.48611111111111099</v>
      </c>
      <c r="E32" s="127">
        <v>0</v>
      </c>
      <c r="G32" s="130">
        <v>4.1666666666666666E-3</v>
      </c>
      <c r="H32" s="127">
        <f t="shared" si="0"/>
        <v>0.49027777777777765</v>
      </c>
      <c r="I32" s="130">
        <v>2.7777777777777779E-3</v>
      </c>
      <c r="J32" s="127">
        <f t="shared" si="1"/>
        <v>0.49305555555555541</v>
      </c>
      <c r="K32" s="127">
        <v>2.7777777777777801E-3</v>
      </c>
      <c r="L32" s="127">
        <f t="shared" si="2"/>
        <v>0.49583333333333318</v>
      </c>
      <c r="M32" s="130">
        <v>2.7777777777777779E-3</v>
      </c>
      <c r="N32" s="127">
        <f t="shared" si="3"/>
        <v>0.49861111111111095</v>
      </c>
      <c r="O32" s="130">
        <v>2.7777777777777779E-3</v>
      </c>
      <c r="P32" s="127">
        <f t="shared" si="4"/>
        <v>0.50138888888888877</v>
      </c>
      <c r="Q32" s="130">
        <v>2.7777777777777779E-3</v>
      </c>
      <c r="R32" s="127">
        <f t="shared" si="5"/>
        <v>0.50416666666666654</v>
      </c>
      <c r="S32" s="127">
        <v>2.7777777777777801E-3</v>
      </c>
      <c r="T32" s="127">
        <f t="shared" si="6"/>
        <v>0.50694444444444431</v>
      </c>
      <c r="U32" s="127">
        <v>2.7777777777777801E-3</v>
      </c>
      <c r="V32" s="127">
        <f t="shared" si="7"/>
        <v>0.50972222222222208</v>
      </c>
      <c r="W32" s="130">
        <v>4.1666666666666666E-3</v>
      </c>
      <c r="X32" s="127">
        <f t="shared" si="8"/>
        <v>0.51388888888888873</v>
      </c>
      <c r="Y32" s="130">
        <v>2.0833333333333298E-3</v>
      </c>
      <c r="Z32" s="127">
        <f t="shared" si="9"/>
        <v>0.51597222222222205</v>
      </c>
      <c r="AA32" s="127">
        <v>1.38888888888889E-3</v>
      </c>
      <c r="AB32" s="127">
        <f t="shared" si="10"/>
        <v>0.51736111111111094</v>
      </c>
      <c r="AC32" s="130">
        <v>2.0833333333333298E-3</v>
      </c>
      <c r="AD32" s="127">
        <f t="shared" si="11"/>
        <v>0.51944444444444426</v>
      </c>
      <c r="AE32" s="127">
        <v>4.1666666666666701E-3</v>
      </c>
      <c r="AF32" s="127">
        <f t="shared" si="12"/>
        <v>0.52361111111111092</v>
      </c>
      <c r="AG32" s="127">
        <v>2.7777777777777801E-3</v>
      </c>
      <c r="AH32" s="127">
        <f t="shared" si="13"/>
        <v>0.52638888888888868</v>
      </c>
      <c r="AI32" s="127">
        <v>2.0833333333333298E-3</v>
      </c>
      <c r="AJ32" s="127">
        <f t="shared" si="14"/>
        <v>0.52847222222222201</v>
      </c>
      <c r="AK32" s="130">
        <v>1.3888888888888889E-3</v>
      </c>
      <c r="AL32" s="127">
        <f t="shared" si="15"/>
        <v>0.52986111111111089</v>
      </c>
      <c r="AM32" s="130">
        <v>2.0833333333333333E-3</v>
      </c>
      <c r="AN32" s="127">
        <f t="shared" si="16"/>
        <v>0.53194444444444422</v>
      </c>
      <c r="AO32" s="130">
        <v>2.0833333333333333E-3</v>
      </c>
      <c r="AP32" s="127">
        <f t="shared" si="17"/>
        <v>0.53402777777777755</v>
      </c>
      <c r="AQ32" s="130">
        <v>4.8611111111111112E-3</v>
      </c>
      <c r="AR32" s="127">
        <f t="shared" si="18"/>
        <v>0.53888888888888864</v>
      </c>
      <c r="AS32" s="127">
        <v>2.0833333333333298E-3</v>
      </c>
      <c r="AT32" s="127">
        <f t="shared" si="19"/>
        <v>0.54097222222222197</v>
      </c>
      <c r="AU32" s="127">
        <v>2.0833333333333298E-3</v>
      </c>
      <c r="AV32" s="127">
        <f t="shared" si="20"/>
        <v>0.54305555555555529</v>
      </c>
      <c r="AW32" s="127">
        <v>5.5555555555555601E-3</v>
      </c>
      <c r="AX32" s="127">
        <f t="shared" si="21"/>
        <v>0.54861111111111083</v>
      </c>
      <c r="AY32" s="127">
        <v>4.1666666666666701E-3</v>
      </c>
      <c r="AZ32" s="127">
        <f t="shared" si="22"/>
        <v>0.55277777777777748</v>
      </c>
      <c r="BA32" s="127">
        <v>2.0833333333333298E-3</v>
      </c>
      <c r="BB32" s="127">
        <f t="shared" si="23"/>
        <v>0.55486111111111081</v>
      </c>
      <c r="BC32" s="1176">
        <v>4.1666666666666701E-3</v>
      </c>
      <c r="BD32" s="127">
        <f t="shared" si="24"/>
        <v>0.55902777777777746</v>
      </c>
      <c r="BE32" s="127">
        <v>0</v>
      </c>
      <c r="BF32" s="127">
        <f t="shared" si="25"/>
        <v>0.55902777777777746</v>
      </c>
      <c r="BG32" s="127">
        <v>0</v>
      </c>
      <c r="BH32" s="127">
        <f t="shared" si="26"/>
        <v>0.55902777777777746</v>
      </c>
      <c r="BI32" s="127">
        <v>0</v>
      </c>
      <c r="BJ32" s="127">
        <f t="shared" si="27"/>
        <v>0.55902777777777746</v>
      </c>
      <c r="BK32" s="127">
        <v>0</v>
      </c>
      <c r="BL32" s="127">
        <f t="shared" si="28"/>
        <v>0.55902777777777746</v>
      </c>
      <c r="BM32" s="127">
        <v>0</v>
      </c>
      <c r="BN32" s="127">
        <f t="shared" si="29"/>
        <v>0.55902777777777746</v>
      </c>
      <c r="BO32" s="127">
        <v>0</v>
      </c>
      <c r="BP32" s="127">
        <f t="shared" si="30"/>
        <v>0.55902777777777746</v>
      </c>
      <c r="BQ32" s="127">
        <v>0</v>
      </c>
      <c r="BR32" s="127">
        <f t="shared" si="31"/>
        <v>0.55902777777777746</v>
      </c>
      <c r="BS32" s="127">
        <v>0</v>
      </c>
      <c r="BT32" s="127">
        <f t="shared" si="32"/>
        <v>0.55902777777777746</v>
      </c>
      <c r="BU32" s="127">
        <v>0</v>
      </c>
      <c r="BV32" s="127">
        <f t="shared" si="33"/>
        <v>0.55902777777777746</v>
      </c>
      <c r="BW32" s="1068">
        <v>4.1666666666666666E-3</v>
      </c>
      <c r="BX32" s="144">
        <f t="shared" si="34"/>
        <v>0.56319444444444411</v>
      </c>
      <c r="BY32" s="145"/>
      <c r="BZ32" s="127"/>
      <c r="CA32" s="127">
        <f t="shared" si="42"/>
        <v>7.7083333333333115E-2</v>
      </c>
      <c r="CB32" s="128">
        <f t="shared" si="35"/>
        <v>25.38918918918926</v>
      </c>
      <c r="CC32" s="129"/>
      <c r="CD32" s="134">
        <f t="shared" si="36"/>
        <v>110.99999999999969</v>
      </c>
      <c r="CE32" s="134">
        <f t="shared" si="37"/>
        <v>46.97</v>
      </c>
      <c r="CG32" s="281">
        <f t="shared" si="40"/>
        <v>7.7083333333333115E-2</v>
      </c>
      <c r="CH32" s="135">
        <f t="shared" si="38"/>
        <v>110.99999999999969</v>
      </c>
      <c r="CI32" s="282">
        <f t="shared" si="41"/>
        <v>1.8499999999999948</v>
      </c>
    </row>
    <row r="33" spans="1:87" hidden="1" x14ac:dyDescent="0.2">
      <c r="A33" s="1292"/>
      <c r="B33" s="1056">
        <v>10</v>
      </c>
      <c r="C33" s="1067">
        <v>3.4722222222222203E-2</v>
      </c>
      <c r="D33" s="1178">
        <f t="shared" si="39"/>
        <v>0.52083333333333315</v>
      </c>
      <c r="E33" s="127">
        <v>0</v>
      </c>
      <c r="G33" s="130">
        <v>4.1666666666666666E-3</v>
      </c>
      <c r="H33" s="127">
        <f t="shared" si="0"/>
        <v>0.5249999999999998</v>
      </c>
      <c r="I33" s="130">
        <v>2.7777777777777779E-3</v>
      </c>
      <c r="J33" s="127">
        <f t="shared" si="1"/>
        <v>0.52777777777777757</v>
      </c>
      <c r="K33" s="127">
        <v>2.7777777777777801E-3</v>
      </c>
      <c r="L33" s="127">
        <f t="shared" si="2"/>
        <v>0.53055555555555534</v>
      </c>
      <c r="M33" s="130">
        <v>2.7777777777777779E-3</v>
      </c>
      <c r="N33" s="127">
        <f t="shared" si="3"/>
        <v>0.5333333333333331</v>
      </c>
      <c r="O33" s="130">
        <v>2.7777777777777779E-3</v>
      </c>
      <c r="P33" s="127">
        <f t="shared" si="4"/>
        <v>0.53611111111111087</v>
      </c>
      <c r="Q33" s="130">
        <v>2.7777777777777779E-3</v>
      </c>
      <c r="R33" s="127">
        <f t="shared" si="5"/>
        <v>0.53888888888888864</v>
      </c>
      <c r="S33" s="127">
        <v>2.7777777777777801E-3</v>
      </c>
      <c r="T33" s="127">
        <f t="shared" si="6"/>
        <v>0.54166666666666641</v>
      </c>
      <c r="U33" s="127">
        <v>2.7777777777777801E-3</v>
      </c>
      <c r="V33" s="127">
        <f t="shared" si="7"/>
        <v>0.54444444444444418</v>
      </c>
      <c r="W33" s="130">
        <v>4.1666666666666666E-3</v>
      </c>
      <c r="X33" s="127">
        <f t="shared" si="8"/>
        <v>0.54861111111111083</v>
      </c>
      <c r="Y33" s="130">
        <v>2.0833333333333298E-3</v>
      </c>
      <c r="Z33" s="127">
        <f t="shared" si="9"/>
        <v>0.55069444444444415</v>
      </c>
      <c r="AA33" s="127">
        <v>1.38888888888889E-3</v>
      </c>
      <c r="AB33" s="127">
        <f t="shared" si="10"/>
        <v>0.55208333333333304</v>
      </c>
      <c r="AC33" s="130">
        <v>2.0833333333333298E-3</v>
      </c>
      <c r="AD33" s="127">
        <f t="shared" si="11"/>
        <v>0.55416666666666636</v>
      </c>
      <c r="AE33" s="127">
        <v>4.1666666666666701E-3</v>
      </c>
      <c r="AF33" s="127">
        <f t="shared" si="12"/>
        <v>0.55833333333333302</v>
      </c>
      <c r="AG33" s="127">
        <v>2.7777777777777801E-3</v>
      </c>
      <c r="AH33" s="127">
        <f t="shared" si="13"/>
        <v>0.56111111111111078</v>
      </c>
      <c r="AI33" s="127">
        <v>2.0833333333333298E-3</v>
      </c>
      <c r="AJ33" s="127">
        <f t="shared" si="14"/>
        <v>0.56319444444444411</v>
      </c>
      <c r="AK33" s="130">
        <v>1.3888888888888889E-3</v>
      </c>
      <c r="AL33" s="127">
        <f t="shared" si="15"/>
        <v>0.56458333333333299</v>
      </c>
      <c r="AM33" s="130">
        <v>2.0833333333333333E-3</v>
      </c>
      <c r="AN33" s="127">
        <f t="shared" si="16"/>
        <v>0.56666666666666632</v>
      </c>
      <c r="AO33" s="130">
        <v>2.0833333333333333E-3</v>
      </c>
      <c r="AP33" s="127">
        <f t="shared" si="17"/>
        <v>0.56874999999999964</v>
      </c>
      <c r="AQ33" s="130">
        <v>4.8611111111111112E-3</v>
      </c>
      <c r="AR33" s="127">
        <f t="shared" si="18"/>
        <v>0.57361111111111074</v>
      </c>
      <c r="AS33" s="127">
        <v>2.0833333333333298E-3</v>
      </c>
      <c r="AT33" s="127">
        <f t="shared" si="19"/>
        <v>0.57569444444444406</v>
      </c>
      <c r="AU33" s="127">
        <v>2.0833333333333298E-3</v>
      </c>
      <c r="AV33" s="127">
        <f t="shared" si="20"/>
        <v>0.57777777777777739</v>
      </c>
      <c r="AW33" s="127">
        <v>5.5555555555555601E-3</v>
      </c>
      <c r="AX33" s="127">
        <f t="shared" si="21"/>
        <v>0.58333333333333293</v>
      </c>
      <c r="AY33" s="127">
        <v>4.1666666666666701E-3</v>
      </c>
      <c r="AZ33" s="127">
        <f t="shared" si="22"/>
        <v>0.58749999999999958</v>
      </c>
      <c r="BA33" s="127">
        <v>2.0833333333333298E-3</v>
      </c>
      <c r="BB33" s="127">
        <f t="shared" si="23"/>
        <v>0.5895833333333329</v>
      </c>
      <c r="BC33" s="1176">
        <v>4.1666666666666701E-3</v>
      </c>
      <c r="BD33" s="127">
        <f t="shared" si="24"/>
        <v>0.59374999999999956</v>
      </c>
      <c r="BE33" s="127">
        <v>0</v>
      </c>
      <c r="BF33" s="127">
        <f t="shared" si="25"/>
        <v>0.59374999999999956</v>
      </c>
      <c r="BG33" s="127">
        <v>0</v>
      </c>
      <c r="BH33" s="127">
        <f t="shared" si="26"/>
        <v>0.59374999999999956</v>
      </c>
      <c r="BI33" s="127">
        <v>0</v>
      </c>
      <c r="BJ33" s="127">
        <f t="shared" si="27"/>
        <v>0.59374999999999956</v>
      </c>
      <c r="BK33" s="127">
        <v>0</v>
      </c>
      <c r="BL33" s="127">
        <f t="shared" si="28"/>
        <v>0.59374999999999956</v>
      </c>
      <c r="BM33" s="127">
        <v>0</v>
      </c>
      <c r="BN33" s="127">
        <f t="shared" si="29"/>
        <v>0.59374999999999956</v>
      </c>
      <c r="BO33" s="127">
        <v>0</v>
      </c>
      <c r="BP33" s="127">
        <f t="shared" si="30"/>
        <v>0.59374999999999956</v>
      </c>
      <c r="BQ33" s="127">
        <v>0</v>
      </c>
      <c r="BR33" s="127">
        <f t="shared" si="31"/>
        <v>0.59374999999999956</v>
      </c>
      <c r="BS33" s="127">
        <v>0</v>
      </c>
      <c r="BT33" s="127">
        <f t="shared" si="32"/>
        <v>0.59374999999999956</v>
      </c>
      <c r="BU33" s="127">
        <v>0</v>
      </c>
      <c r="BV33" s="127">
        <f t="shared" si="33"/>
        <v>0.59374999999999956</v>
      </c>
      <c r="BW33" s="1068">
        <v>4.1666666666666666E-3</v>
      </c>
      <c r="BX33" s="144">
        <f t="shared" si="34"/>
        <v>0.59791666666666621</v>
      </c>
      <c r="BY33" s="146"/>
      <c r="BZ33" s="127"/>
      <c r="CA33" s="127">
        <f t="shared" si="42"/>
        <v>7.7083333333333059E-2</v>
      </c>
      <c r="CB33" s="128">
        <f t="shared" si="35"/>
        <v>25.389189189189278</v>
      </c>
      <c r="CC33" s="129"/>
      <c r="CD33" s="134">
        <f t="shared" si="36"/>
        <v>110.9999999999996</v>
      </c>
      <c r="CE33" s="134">
        <f t="shared" si="37"/>
        <v>46.97</v>
      </c>
      <c r="CG33" s="281">
        <f t="shared" si="40"/>
        <v>7.7083333333333059E-2</v>
      </c>
      <c r="CH33" s="135">
        <f t="shared" si="38"/>
        <v>110.9999999999996</v>
      </c>
      <c r="CI33" s="282">
        <f t="shared" si="41"/>
        <v>1.8499999999999934</v>
      </c>
    </row>
    <row r="34" spans="1:87" hidden="1" x14ac:dyDescent="0.2">
      <c r="A34" s="1292"/>
      <c r="B34" s="1056">
        <v>11</v>
      </c>
      <c r="C34" s="1067">
        <v>3.4722222222222203E-2</v>
      </c>
      <c r="D34" s="1178">
        <f t="shared" si="39"/>
        <v>0.55555555555555536</v>
      </c>
      <c r="E34" s="127">
        <v>0</v>
      </c>
      <c r="G34" s="130">
        <v>4.1666666666666666E-3</v>
      </c>
      <c r="H34" s="127">
        <f t="shared" si="0"/>
        <v>0.55972222222222201</v>
      </c>
      <c r="I34" s="130">
        <v>2.7777777777777779E-3</v>
      </c>
      <c r="J34" s="127">
        <f t="shared" si="1"/>
        <v>0.56249999999999978</v>
      </c>
      <c r="K34" s="127">
        <v>2.7777777777777801E-3</v>
      </c>
      <c r="L34" s="127">
        <f t="shared" si="2"/>
        <v>0.56527777777777755</v>
      </c>
      <c r="M34" s="130">
        <v>2.7777777777777779E-3</v>
      </c>
      <c r="N34" s="127">
        <f t="shared" si="3"/>
        <v>0.56805555555555531</v>
      </c>
      <c r="O34" s="130">
        <v>2.7777777777777779E-3</v>
      </c>
      <c r="P34" s="127">
        <f t="shared" si="4"/>
        <v>0.57083333333333308</v>
      </c>
      <c r="Q34" s="130">
        <v>2.7777777777777779E-3</v>
      </c>
      <c r="R34" s="127">
        <f t="shared" si="5"/>
        <v>0.57361111111111085</v>
      </c>
      <c r="S34" s="127">
        <v>2.7777777777777801E-3</v>
      </c>
      <c r="T34" s="127">
        <f t="shared" si="6"/>
        <v>0.57638888888888862</v>
      </c>
      <c r="U34" s="127">
        <v>2.7777777777777801E-3</v>
      </c>
      <c r="V34" s="127">
        <f t="shared" si="7"/>
        <v>0.57916666666666639</v>
      </c>
      <c r="W34" s="130">
        <v>4.1666666666666666E-3</v>
      </c>
      <c r="X34" s="127">
        <f t="shared" si="8"/>
        <v>0.58333333333333304</v>
      </c>
      <c r="Y34" s="130">
        <v>2.0833333333333298E-3</v>
      </c>
      <c r="Z34" s="127">
        <f t="shared" si="9"/>
        <v>0.58541666666666636</v>
      </c>
      <c r="AA34" s="127">
        <v>1.38888888888889E-3</v>
      </c>
      <c r="AB34" s="127">
        <f t="shared" si="10"/>
        <v>0.58680555555555525</v>
      </c>
      <c r="AC34" s="130">
        <v>2.0833333333333298E-3</v>
      </c>
      <c r="AD34" s="127">
        <f t="shared" si="11"/>
        <v>0.58888888888888857</v>
      </c>
      <c r="AE34" s="127">
        <v>4.1666666666666701E-3</v>
      </c>
      <c r="AF34" s="127">
        <f t="shared" si="12"/>
        <v>0.59305555555555522</v>
      </c>
      <c r="AG34" s="127">
        <v>2.7777777777777801E-3</v>
      </c>
      <c r="AH34" s="127">
        <f t="shared" si="13"/>
        <v>0.59583333333333299</v>
      </c>
      <c r="AI34" s="127">
        <v>2.0833333333333298E-3</v>
      </c>
      <c r="AJ34" s="127">
        <f t="shared" si="14"/>
        <v>0.59791666666666632</v>
      </c>
      <c r="AK34" s="130">
        <v>1.3888888888888889E-3</v>
      </c>
      <c r="AL34" s="127">
        <f t="shared" si="15"/>
        <v>0.5993055555555552</v>
      </c>
      <c r="AM34" s="130">
        <v>2.0833333333333333E-3</v>
      </c>
      <c r="AN34" s="127">
        <f t="shared" si="16"/>
        <v>0.60138888888888853</v>
      </c>
      <c r="AO34" s="130">
        <v>2.0833333333333333E-3</v>
      </c>
      <c r="AP34" s="127">
        <f t="shared" si="17"/>
        <v>0.60347222222222185</v>
      </c>
      <c r="AQ34" s="130">
        <v>4.8611111111111112E-3</v>
      </c>
      <c r="AR34" s="127">
        <f t="shared" si="18"/>
        <v>0.60833333333333295</v>
      </c>
      <c r="AS34" s="127">
        <v>2.0833333333333298E-3</v>
      </c>
      <c r="AT34" s="127">
        <f t="shared" si="19"/>
        <v>0.61041666666666627</v>
      </c>
      <c r="AU34" s="127">
        <v>2.0833333333333298E-3</v>
      </c>
      <c r="AV34" s="127">
        <f t="shared" si="20"/>
        <v>0.6124999999999996</v>
      </c>
      <c r="AW34" s="127">
        <v>5.5555555555555601E-3</v>
      </c>
      <c r="AX34" s="127">
        <f t="shared" si="21"/>
        <v>0.61805555555555514</v>
      </c>
      <c r="AY34" s="127">
        <v>4.1666666666666701E-3</v>
      </c>
      <c r="AZ34" s="127">
        <f t="shared" si="22"/>
        <v>0.62222222222222179</v>
      </c>
      <c r="BA34" s="127">
        <v>2.0833333333333298E-3</v>
      </c>
      <c r="BB34" s="127">
        <f t="shared" si="23"/>
        <v>0.62430555555555511</v>
      </c>
      <c r="BC34" s="1176">
        <v>4.1666666666666701E-3</v>
      </c>
      <c r="BD34" s="127">
        <f t="shared" si="24"/>
        <v>0.62847222222222177</v>
      </c>
      <c r="BE34" s="127">
        <v>0</v>
      </c>
      <c r="BF34" s="127">
        <f t="shared" si="25"/>
        <v>0.62847222222222177</v>
      </c>
      <c r="BG34" s="127">
        <v>0</v>
      </c>
      <c r="BH34" s="127">
        <f t="shared" si="26"/>
        <v>0.62847222222222177</v>
      </c>
      <c r="BI34" s="127">
        <v>0</v>
      </c>
      <c r="BJ34" s="127">
        <f t="shared" si="27"/>
        <v>0.62847222222222177</v>
      </c>
      <c r="BK34" s="127">
        <v>0</v>
      </c>
      <c r="BL34" s="127">
        <f t="shared" si="28"/>
        <v>0.62847222222222177</v>
      </c>
      <c r="BM34" s="127">
        <v>0</v>
      </c>
      <c r="BN34" s="127">
        <f t="shared" si="29"/>
        <v>0.62847222222222177</v>
      </c>
      <c r="BO34" s="127">
        <v>0</v>
      </c>
      <c r="BP34" s="127">
        <f t="shared" si="30"/>
        <v>0.62847222222222177</v>
      </c>
      <c r="BQ34" s="127">
        <v>0</v>
      </c>
      <c r="BR34" s="127">
        <f t="shared" si="31"/>
        <v>0.62847222222222177</v>
      </c>
      <c r="BS34" s="127">
        <v>0</v>
      </c>
      <c r="BT34" s="127">
        <f t="shared" si="32"/>
        <v>0.62847222222222177</v>
      </c>
      <c r="BU34" s="127">
        <v>0</v>
      </c>
      <c r="BV34" s="127">
        <f t="shared" si="33"/>
        <v>0.62847222222222177</v>
      </c>
      <c r="BW34" s="1068">
        <v>4.1666666666666666E-3</v>
      </c>
      <c r="BX34" s="144">
        <f t="shared" si="34"/>
        <v>0.63263888888888842</v>
      </c>
      <c r="BY34" s="146"/>
      <c r="BZ34" s="127"/>
      <c r="CA34" s="127">
        <f t="shared" si="42"/>
        <v>7.7083333333333059E-2</v>
      </c>
      <c r="CB34" s="128">
        <f t="shared" si="35"/>
        <v>25.389189189189278</v>
      </c>
      <c r="CC34" s="129"/>
      <c r="CD34" s="134">
        <f t="shared" si="36"/>
        <v>110.9999999999996</v>
      </c>
      <c r="CE34" s="134">
        <f t="shared" si="37"/>
        <v>46.97</v>
      </c>
      <c r="CG34" s="281">
        <f t="shared" si="40"/>
        <v>7.7083333333333059E-2</v>
      </c>
      <c r="CH34" s="135">
        <f t="shared" si="38"/>
        <v>110.9999999999996</v>
      </c>
      <c r="CI34" s="282">
        <f t="shared" si="41"/>
        <v>1.8499999999999934</v>
      </c>
    </row>
    <row r="35" spans="1:87" hidden="1" x14ac:dyDescent="0.2">
      <c r="A35" s="1292"/>
      <c r="B35" s="1056">
        <v>12</v>
      </c>
      <c r="C35" s="1067">
        <v>3.4722222222222203E-2</v>
      </c>
      <c r="D35" s="1178">
        <f t="shared" si="39"/>
        <v>0.59027777777777757</v>
      </c>
      <c r="E35" s="127">
        <v>0</v>
      </c>
      <c r="G35" s="130">
        <v>4.1666666666666666E-3</v>
      </c>
      <c r="H35" s="127">
        <f t="shared" si="0"/>
        <v>0.59444444444444422</v>
      </c>
      <c r="I35" s="130">
        <v>2.7777777777777779E-3</v>
      </c>
      <c r="J35" s="127">
        <f t="shared" si="1"/>
        <v>0.59722222222222199</v>
      </c>
      <c r="K35" s="127">
        <v>2.7777777777777801E-3</v>
      </c>
      <c r="L35" s="127">
        <f t="shared" si="2"/>
        <v>0.59999999999999976</v>
      </c>
      <c r="M35" s="130">
        <v>2.7777777777777779E-3</v>
      </c>
      <c r="N35" s="127">
        <f t="shared" si="3"/>
        <v>0.60277777777777752</v>
      </c>
      <c r="O35" s="130">
        <v>2.7777777777777779E-3</v>
      </c>
      <c r="P35" s="127">
        <f t="shared" si="4"/>
        <v>0.60555555555555529</v>
      </c>
      <c r="Q35" s="130">
        <v>2.7777777777777779E-3</v>
      </c>
      <c r="R35" s="127">
        <f t="shared" si="5"/>
        <v>0.60833333333333306</v>
      </c>
      <c r="S35" s="127">
        <v>2.7777777777777801E-3</v>
      </c>
      <c r="T35" s="127">
        <f t="shared" si="6"/>
        <v>0.61111111111111083</v>
      </c>
      <c r="U35" s="127">
        <v>2.7777777777777801E-3</v>
      </c>
      <c r="V35" s="127">
        <f t="shared" si="7"/>
        <v>0.6138888888888886</v>
      </c>
      <c r="W35" s="130">
        <v>4.1666666666666666E-3</v>
      </c>
      <c r="X35" s="127">
        <f t="shared" si="8"/>
        <v>0.61805555555555525</v>
      </c>
      <c r="Y35" s="130">
        <v>2.0833333333333298E-3</v>
      </c>
      <c r="Z35" s="127">
        <f t="shared" si="9"/>
        <v>0.62013888888888857</v>
      </c>
      <c r="AA35" s="127">
        <v>1.38888888888889E-3</v>
      </c>
      <c r="AB35" s="127">
        <f t="shared" si="10"/>
        <v>0.62152777777777746</v>
      </c>
      <c r="AC35" s="130">
        <v>2.0833333333333298E-3</v>
      </c>
      <c r="AD35" s="127">
        <f t="shared" si="11"/>
        <v>0.62361111111111078</v>
      </c>
      <c r="AE35" s="127">
        <v>4.1666666666666701E-3</v>
      </c>
      <c r="AF35" s="127">
        <f t="shared" si="12"/>
        <v>0.62777777777777743</v>
      </c>
      <c r="AG35" s="127">
        <v>2.7777777777777801E-3</v>
      </c>
      <c r="AH35" s="127">
        <f t="shared" si="13"/>
        <v>0.6305555555555552</v>
      </c>
      <c r="AI35" s="127">
        <v>2.0833333333333298E-3</v>
      </c>
      <c r="AJ35" s="127">
        <f t="shared" si="14"/>
        <v>0.63263888888888853</v>
      </c>
      <c r="AK35" s="130">
        <v>1.3888888888888889E-3</v>
      </c>
      <c r="AL35" s="127">
        <f t="shared" si="15"/>
        <v>0.63402777777777741</v>
      </c>
      <c r="AM35" s="130">
        <v>2.0833333333333333E-3</v>
      </c>
      <c r="AN35" s="127">
        <f t="shared" si="16"/>
        <v>0.63611111111111074</v>
      </c>
      <c r="AO35" s="130">
        <v>2.0833333333333333E-3</v>
      </c>
      <c r="AP35" s="127">
        <f t="shared" si="17"/>
        <v>0.63819444444444406</v>
      </c>
      <c r="AQ35" s="130">
        <v>4.8611111111111112E-3</v>
      </c>
      <c r="AR35" s="127">
        <f t="shared" si="18"/>
        <v>0.64305555555555516</v>
      </c>
      <c r="AS35" s="127">
        <v>2.0833333333333298E-3</v>
      </c>
      <c r="AT35" s="127">
        <f t="shared" si="19"/>
        <v>0.64513888888888848</v>
      </c>
      <c r="AU35" s="127">
        <v>2.0833333333333298E-3</v>
      </c>
      <c r="AV35" s="127">
        <f t="shared" si="20"/>
        <v>0.64722222222222181</v>
      </c>
      <c r="AW35" s="127">
        <v>5.5555555555555601E-3</v>
      </c>
      <c r="AX35" s="127">
        <f t="shared" si="21"/>
        <v>0.65277777777777735</v>
      </c>
      <c r="AY35" s="127">
        <v>4.1666666666666701E-3</v>
      </c>
      <c r="AZ35" s="127">
        <f t="shared" si="22"/>
        <v>0.656944444444444</v>
      </c>
      <c r="BA35" s="127">
        <v>2.0833333333333298E-3</v>
      </c>
      <c r="BB35" s="127">
        <f t="shared" si="23"/>
        <v>0.65902777777777732</v>
      </c>
      <c r="BC35" s="1176">
        <v>4.1666666666666701E-3</v>
      </c>
      <c r="BD35" s="127">
        <f t="shared" si="24"/>
        <v>0.66319444444444398</v>
      </c>
      <c r="BE35" s="127">
        <v>0</v>
      </c>
      <c r="BF35" s="127">
        <f t="shared" si="25"/>
        <v>0.66319444444444398</v>
      </c>
      <c r="BG35" s="127">
        <v>0</v>
      </c>
      <c r="BH35" s="127">
        <f t="shared" si="26"/>
        <v>0.66319444444444398</v>
      </c>
      <c r="BI35" s="127">
        <v>0</v>
      </c>
      <c r="BJ35" s="127">
        <f t="shared" si="27"/>
        <v>0.66319444444444398</v>
      </c>
      <c r="BK35" s="127">
        <v>0</v>
      </c>
      <c r="BL35" s="127">
        <f t="shared" si="28"/>
        <v>0.66319444444444398</v>
      </c>
      <c r="BM35" s="127">
        <v>0</v>
      </c>
      <c r="BN35" s="127">
        <f t="shared" si="29"/>
        <v>0.66319444444444398</v>
      </c>
      <c r="BO35" s="127">
        <v>0</v>
      </c>
      <c r="BP35" s="127">
        <f t="shared" si="30"/>
        <v>0.66319444444444398</v>
      </c>
      <c r="BQ35" s="127">
        <v>0</v>
      </c>
      <c r="BR35" s="127">
        <f t="shared" si="31"/>
        <v>0.66319444444444398</v>
      </c>
      <c r="BS35" s="127">
        <v>0</v>
      </c>
      <c r="BT35" s="127">
        <f t="shared" si="32"/>
        <v>0.66319444444444398</v>
      </c>
      <c r="BU35" s="127">
        <v>0</v>
      </c>
      <c r="BV35" s="127">
        <f t="shared" si="33"/>
        <v>0.66319444444444398</v>
      </c>
      <c r="BW35" s="1068">
        <v>4.1666666666666666E-3</v>
      </c>
      <c r="BX35" s="144">
        <f t="shared" si="34"/>
        <v>0.66736111111111063</v>
      </c>
      <c r="BY35" s="146"/>
      <c r="BZ35" s="127"/>
      <c r="CA35" s="127">
        <f t="shared" si="42"/>
        <v>7.7083333333333059E-2</v>
      </c>
      <c r="CB35" s="128">
        <f t="shared" si="35"/>
        <v>25.389189189189278</v>
      </c>
      <c r="CC35" s="129"/>
      <c r="CD35" s="134">
        <f t="shared" si="36"/>
        <v>110.9999999999996</v>
      </c>
      <c r="CE35" s="134">
        <f t="shared" si="37"/>
        <v>46.97</v>
      </c>
      <c r="CG35" s="281">
        <f t="shared" si="40"/>
        <v>7.7083333333333059E-2</v>
      </c>
      <c r="CH35" s="135">
        <f t="shared" si="38"/>
        <v>110.9999999999996</v>
      </c>
      <c r="CI35" s="282">
        <f t="shared" si="41"/>
        <v>1.8499999999999934</v>
      </c>
    </row>
    <row r="36" spans="1:87" hidden="1" x14ac:dyDescent="0.2">
      <c r="A36" s="1292"/>
      <c r="B36" s="1056">
        <v>13</v>
      </c>
      <c r="C36" s="1067">
        <v>3.4722222222222203E-2</v>
      </c>
      <c r="D36" s="1178">
        <f t="shared" si="39"/>
        <v>0.62499999999999978</v>
      </c>
      <c r="E36" s="127">
        <v>0</v>
      </c>
      <c r="G36" s="130">
        <v>4.1666666666666666E-3</v>
      </c>
      <c r="H36" s="127">
        <f t="shared" si="0"/>
        <v>0.62916666666666643</v>
      </c>
      <c r="I36" s="130">
        <v>2.7777777777777779E-3</v>
      </c>
      <c r="J36" s="127">
        <f t="shared" si="1"/>
        <v>0.6319444444444442</v>
      </c>
      <c r="K36" s="127">
        <v>2.7777777777777801E-3</v>
      </c>
      <c r="L36" s="127">
        <f t="shared" si="2"/>
        <v>0.63472222222222197</v>
      </c>
      <c r="M36" s="130">
        <v>2.7777777777777779E-3</v>
      </c>
      <c r="N36" s="127">
        <f t="shared" si="3"/>
        <v>0.63749999999999973</v>
      </c>
      <c r="O36" s="130">
        <v>2.7777777777777779E-3</v>
      </c>
      <c r="P36" s="127">
        <f t="shared" si="4"/>
        <v>0.6402777777777775</v>
      </c>
      <c r="Q36" s="130">
        <v>2.7777777777777779E-3</v>
      </c>
      <c r="R36" s="127">
        <f t="shared" si="5"/>
        <v>0.64305555555555527</v>
      </c>
      <c r="S36" s="127">
        <v>2.7777777777777801E-3</v>
      </c>
      <c r="T36" s="127">
        <f t="shared" si="6"/>
        <v>0.64583333333333304</v>
      </c>
      <c r="U36" s="127">
        <v>2.7777777777777801E-3</v>
      </c>
      <c r="V36" s="127">
        <f t="shared" si="7"/>
        <v>0.64861111111111081</v>
      </c>
      <c r="W36" s="130">
        <v>4.1666666666666666E-3</v>
      </c>
      <c r="X36" s="127">
        <f t="shared" si="8"/>
        <v>0.65277777777777746</v>
      </c>
      <c r="Y36" s="130">
        <v>2.0833333333333298E-3</v>
      </c>
      <c r="Z36" s="127">
        <f t="shared" si="9"/>
        <v>0.65486111111111078</v>
      </c>
      <c r="AA36" s="127">
        <v>1.38888888888889E-3</v>
      </c>
      <c r="AB36" s="127">
        <f t="shared" si="10"/>
        <v>0.65624999999999967</v>
      </c>
      <c r="AC36" s="130">
        <v>2.0833333333333298E-3</v>
      </c>
      <c r="AD36" s="127">
        <f t="shared" si="11"/>
        <v>0.65833333333333299</v>
      </c>
      <c r="AE36" s="127">
        <v>4.1666666666666701E-3</v>
      </c>
      <c r="AF36" s="127">
        <f t="shared" si="12"/>
        <v>0.66249999999999964</v>
      </c>
      <c r="AG36" s="127">
        <v>2.7777777777777801E-3</v>
      </c>
      <c r="AH36" s="127">
        <f t="shared" si="13"/>
        <v>0.66527777777777741</v>
      </c>
      <c r="AI36" s="127">
        <v>2.0833333333333298E-3</v>
      </c>
      <c r="AJ36" s="127">
        <f t="shared" si="14"/>
        <v>0.66736111111111074</v>
      </c>
      <c r="AK36" s="130">
        <v>1.3888888888888889E-3</v>
      </c>
      <c r="AL36" s="127">
        <f t="shared" si="15"/>
        <v>0.66874999999999962</v>
      </c>
      <c r="AM36" s="130">
        <v>2.0833333333333333E-3</v>
      </c>
      <c r="AN36" s="127">
        <f t="shared" si="16"/>
        <v>0.67083333333333295</v>
      </c>
      <c r="AO36" s="130">
        <v>2.0833333333333333E-3</v>
      </c>
      <c r="AP36" s="127">
        <f t="shared" si="17"/>
        <v>0.67291666666666627</v>
      </c>
      <c r="AQ36" s="130">
        <v>4.8611111111111112E-3</v>
      </c>
      <c r="AR36" s="127">
        <f t="shared" si="18"/>
        <v>0.67777777777777737</v>
      </c>
      <c r="AS36" s="127">
        <v>2.0833333333333298E-3</v>
      </c>
      <c r="AT36" s="127">
        <f t="shared" si="19"/>
        <v>0.67986111111111069</v>
      </c>
      <c r="AU36" s="127">
        <v>2.0833333333333298E-3</v>
      </c>
      <c r="AV36" s="127">
        <f t="shared" si="20"/>
        <v>0.68194444444444402</v>
      </c>
      <c r="AW36" s="127">
        <v>5.5555555555555601E-3</v>
      </c>
      <c r="AX36" s="127">
        <f t="shared" si="21"/>
        <v>0.68749999999999956</v>
      </c>
      <c r="AY36" s="127">
        <v>4.1666666666666701E-3</v>
      </c>
      <c r="AZ36" s="127">
        <f t="shared" si="22"/>
        <v>0.69166666666666621</v>
      </c>
      <c r="BA36" s="127">
        <v>2.0833333333333298E-3</v>
      </c>
      <c r="BB36" s="127">
        <f t="shared" si="23"/>
        <v>0.69374999999999953</v>
      </c>
      <c r="BC36" s="1176">
        <v>4.1666666666666701E-3</v>
      </c>
      <c r="BD36" s="127">
        <f t="shared" si="24"/>
        <v>0.69791666666666619</v>
      </c>
      <c r="BE36" s="127">
        <v>0</v>
      </c>
      <c r="BF36" s="127">
        <f t="shared" si="25"/>
        <v>0.69791666666666619</v>
      </c>
      <c r="BG36" s="127">
        <v>0</v>
      </c>
      <c r="BH36" s="127">
        <f t="shared" si="26"/>
        <v>0.69791666666666619</v>
      </c>
      <c r="BI36" s="127">
        <v>0</v>
      </c>
      <c r="BJ36" s="127">
        <f t="shared" si="27"/>
        <v>0.69791666666666619</v>
      </c>
      <c r="BK36" s="127">
        <v>0</v>
      </c>
      <c r="BL36" s="127">
        <f t="shared" si="28"/>
        <v>0.69791666666666619</v>
      </c>
      <c r="BM36" s="127">
        <v>0</v>
      </c>
      <c r="BN36" s="127">
        <f t="shared" si="29"/>
        <v>0.69791666666666619</v>
      </c>
      <c r="BO36" s="127">
        <v>0</v>
      </c>
      <c r="BP36" s="127">
        <f t="shared" si="30"/>
        <v>0.69791666666666619</v>
      </c>
      <c r="BQ36" s="127">
        <v>0</v>
      </c>
      <c r="BR36" s="127">
        <f t="shared" si="31"/>
        <v>0.69791666666666619</v>
      </c>
      <c r="BS36" s="127">
        <v>0</v>
      </c>
      <c r="BT36" s="127">
        <f t="shared" si="32"/>
        <v>0.69791666666666619</v>
      </c>
      <c r="BU36" s="127">
        <v>0</v>
      </c>
      <c r="BV36" s="127">
        <f t="shared" si="33"/>
        <v>0.69791666666666619</v>
      </c>
      <c r="BW36" s="1068">
        <v>4.1666666666666666E-3</v>
      </c>
      <c r="BX36" s="144">
        <f t="shared" si="34"/>
        <v>0.70208333333333284</v>
      </c>
      <c r="BY36" s="145"/>
      <c r="BZ36" s="127"/>
      <c r="CA36" s="127">
        <f t="shared" si="42"/>
        <v>7.7083333333333059E-2</v>
      </c>
      <c r="CB36" s="128">
        <f t="shared" si="35"/>
        <v>25.389189189189278</v>
      </c>
      <c r="CC36" s="129"/>
      <c r="CD36" s="134">
        <f t="shared" si="36"/>
        <v>110.9999999999996</v>
      </c>
      <c r="CE36" s="134">
        <f t="shared" si="37"/>
        <v>46.97</v>
      </c>
      <c r="CG36" s="281">
        <f t="shared" si="40"/>
        <v>7.7083333333333059E-2</v>
      </c>
      <c r="CH36" s="135">
        <f t="shared" si="38"/>
        <v>110.9999999999996</v>
      </c>
      <c r="CI36" s="282">
        <f t="shared" si="41"/>
        <v>1.8499999999999934</v>
      </c>
    </row>
    <row r="37" spans="1:87" hidden="1" x14ac:dyDescent="0.2">
      <c r="A37" s="1292"/>
      <c r="B37" s="1056">
        <v>14</v>
      </c>
      <c r="C37" s="1067">
        <v>3.4722222222222203E-2</v>
      </c>
      <c r="D37" s="1178">
        <f t="shared" si="39"/>
        <v>0.65972222222222199</v>
      </c>
      <c r="E37" s="127">
        <v>0</v>
      </c>
      <c r="G37" s="130">
        <v>4.1666666666666666E-3</v>
      </c>
      <c r="H37" s="127">
        <f t="shared" si="0"/>
        <v>0.66388888888888864</v>
      </c>
      <c r="I37" s="130">
        <v>2.7777777777777779E-3</v>
      </c>
      <c r="J37" s="127">
        <f t="shared" si="1"/>
        <v>0.66666666666666641</v>
      </c>
      <c r="K37" s="127">
        <v>2.7777777777777801E-3</v>
      </c>
      <c r="L37" s="127">
        <f t="shared" si="2"/>
        <v>0.66944444444444418</v>
      </c>
      <c r="M37" s="130">
        <v>2.7777777777777779E-3</v>
      </c>
      <c r="N37" s="127">
        <f t="shared" si="3"/>
        <v>0.67222222222222194</v>
      </c>
      <c r="O37" s="130">
        <v>2.7777777777777801E-3</v>
      </c>
      <c r="P37" s="127">
        <f t="shared" si="4"/>
        <v>0.67499999999999971</v>
      </c>
      <c r="Q37" s="130">
        <v>2.7777777777777779E-3</v>
      </c>
      <c r="R37" s="127">
        <f t="shared" si="5"/>
        <v>0.67777777777777748</v>
      </c>
      <c r="S37" s="127">
        <v>2.7777777777777801E-3</v>
      </c>
      <c r="T37" s="127">
        <f t="shared" si="6"/>
        <v>0.68055555555555525</v>
      </c>
      <c r="U37" s="127">
        <v>2.7777777777777801E-3</v>
      </c>
      <c r="V37" s="127">
        <f t="shared" si="7"/>
        <v>0.68333333333333302</v>
      </c>
      <c r="W37" s="130">
        <v>4.1666666666666666E-3</v>
      </c>
      <c r="X37" s="127">
        <f t="shared" si="8"/>
        <v>0.68749999999999967</v>
      </c>
      <c r="Y37" s="130">
        <v>2.0833333333333298E-3</v>
      </c>
      <c r="Z37" s="127">
        <f t="shared" si="9"/>
        <v>0.68958333333333299</v>
      </c>
      <c r="AA37" s="127">
        <v>1.38888888888889E-3</v>
      </c>
      <c r="AB37" s="127">
        <f t="shared" si="10"/>
        <v>0.69097222222222188</v>
      </c>
      <c r="AC37" s="130">
        <v>2.0833333333333298E-3</v>
      </c>
      <c r="AD37" s="127">
        <f t="shared" si="11"/>
        <v>0.6930555555555552</v>
      </c>
      <c r="AE37" s="127">
        <v>4.1666666666666701E-3</v>
      </c>
      <c r="AF37" s="127">
        <f t="shared" si="12"/>
        <v>0.69722222222222185</v>
      </c>
      <c r="AG37" s="127">
        <v>2.7777777777777801E-3</v>
      </c>
      <c r="AH37" s="127">
        <f t="shared" si="13"/>
        <v>0.69999999999999962</v>
      </c>
      <c r="AI37" s="127">
        <v>2.0833333333333298E-3</v>
      </c>
      <c r="AJ37" s="127">
        <f t="shared" si="14"/>
        <v>0.70208333333333295</v>
      </c>
      <c r="AK37" s="130">
        <v>1.3888888888888889E-3</v>
      </c>
      <c r="AL37" s="127">
        <f t="shared" si="15"/>
        <v>0.70347222222222183</v>
      </c>
      <c r="AM37" s="130">
        <v>2.0833333333333333E-3</v>
      </c>
      <c r="AN37" s="127">
        <f t="shared" si="16"/>
        <v>0.70555555555555516</v>
      </c>
      <c r="AO37" s="130">
        <v>2.0833333333333333E-3</v>
      </c>
      <c r="AP37" s="127">
        <f t="shared" si="17"/>
        <v>0.70763888888888848</v>
      </c>
      <c r="AQ37" s="130">
        <v>4.8611111111111112E-3</v>
      </c>
      <c r="AR37" s="127">
        <f t="shared" si="18"/>
        <v>0.71249999999999958</v>
      </c>
      <c r="AS37" s="127">
        <v>2.0833333333333298E-3</v>
      </c>
      <c r="AT37" s="127">
        <f t="shared" si="19"/>
        <v>0.7145833333333329</v>
      </c>
      <c r="AU37" s="127">
        <v>2.0833333333333298E-3</v>
      </c>
      <c r="AV37" s="127">
        <f t="shared" si="20"/>
        <v>0.71666666666666623</v>
      </c>
      <c r="AW37" s="127">
        <v>5.5555555555555601E-3</v>
      </c>
      <c r="AX37" s="127">
        <f t="shared" si="21"/>
        <v>0.72222222222222177</v>
      </c>
      <c r="AY37" s="127">
        <v>4.1666666666666701E-3</v>
      </c>
      <c r="AZ37" s="127">
        <f t="shared" si="22"/>
        <v>0.72638888888888842</v>
      </c>
      <c r="BA37" s="127">
        <v>2.0833333333333298E-3</v>
      </c>
      <c r="BB37" s="127">
        <f t="shared" si="23"/>
        <v>0.72847222222222174</v>
      </c>
      <c r="BC37" s="1176">
        <v>4.1666666666666701E-3</v>
      </c>
      <c r="BD37" s="127">
        <f t="shared" si="24"/>
        <v>0.7326388888888884</v>
      </c>
      <c r="BE37" s="127">
        <v>0</v>
      </c>
      <c r="BF37" s="127">
        <f t="shared" si="25"/>
        <v>0.7326388888888884</v>
      </c>
      <c r="BG37" s="127">
        <v>0</v>
      </c>
      <c r="BH37" s="127">
        <f t="shared" si="26"/>
        <v>0.7326388888888884</v>
      </c>
      <c r="BI37" s="127">
        <v>0</v>
      </c>
      <c r="BJ37" s="127">
        <f t="shared" si="27"/>
        <v>0.7326388888888884</v>
      </c>
      <c r="BK37" s="127">
        <v>0</v>
      </c>
      <c r="BL37" s="127">
        <f t="shared" si="28"/>
        <v>0.7326388888888884</v>
      </c>
      <c r="BM37" s="127">
        <v>0</v>
      </c>
      <c r="BN37" s="127">
        <f t="shared" si="29"/>
        <v>0.7326388888888884</v>
      </c>
      <c r="BO37" s="127">
        <v>0</v>
      </c>
      <c r="BP37" s="127">
        <f t="shared" si="30"/>
        <v>0.7326388888888884</v>
      </c>
      <c r="BQ37" s="127">
        <v>0</v>
      </c>
      <c r="BR37" s="127">
        <f t="shared" si="31"/>
        <v>0.7326388888888884</v>
      </c>
      <c r="BS37" s="127">
        <v>0</v>
      </c>
      <c r="BT37" s="127">
        <f t="shared" si="32"/>
        <v>0.7326388888888884</v>
      </c>
      <c r="BU37" s="127">
        <v>0</v>
      </c>
      <c r="BV37" s="127">
        <f t="shared" si="33"/>
        <v>0.7326388888888884</v>
      </c>
      <c r="BW37" s="1068">
        <v>4.1666666666666666E-3</v>
      </c>
      <c r="BX37" s="144">
        <f t="shared" si="34"/>
        <v>0.73680555555555505</v>
      </c>
      <c r="BY37" s="146"/>
      <c r="BZ37" s="127"/>
      <c r="CA37" s="127">
        <f t="shared" si="42"/>
        <v>7.7083333333333059E-2</v>
      </c>
      <c r="CB37" s="128">
        <f t="shared" si="35"/>
        <v>25.389189189189278</v>
      </c>
      <c r="CC37" s="129"/>
      <c r="CD37" s="134">
        <f t="shared" si="36"/>
        <v>110.9999999999996</v>
      </c>
      <c r="CE37" s="134">
        <f t="shared" si="37"/>
        <v>46.97</v>
      </c>
      <c r="CG37" s="281">
        <f t="shared" si="40"/>
        <v>7.7083333333333059E-2</v>
      </c>
      <c r="CH37" s="135">
        <f t="shared" si="38"/>
        <v>110.9999999999996</v>
      </c>
      <c r="CI37" s="282">
        <f t="shared" si="41"/>
        <v>1.8499999999999934</v>
      </c>
    </row>
    <row r="38" spans="1:87" hidden="1" x14ac:dyDescent="0.2">
      <c r="A38" s="1292"/>
      <c r="B38" s="1056">
        <v>15</v>
      </c>
      <c r="C38" s="1067">
        <v>3.4722222222222203E-2</v>
      </c>
      <c r="D38" s="1178">
        <f t="shared" si="39"/>
        <v>0.6944444444444442</v>
      </c>
      <c r="E38" s="127">
        <v>0</v>
      </c>
      <c r="G38" s="130">
        <v>4.1666666666666666E-3</v>
      </c>
      <c r="H38" s="127">
        <f t="shared" si="0"/>
        <v>0.69861111111111085</v>
      </c>
      <c r="I38" s="130">
        <v>2.7777777777777779E-3</v>
      </c>
      <c r="J38" s="127">
        <f t="shared" si="1"/>
        <v>0.70138888888888862</v>
      </c>
      <c r="K38" s="127">
        <v>2.7777777777777801E-3</v>
      </c>
      <c r="L38" s="127">
        <f t="shared" si="2"/>
        <v>0.70416666666666639</v>
      </c>
      <c r="M38" s="130">
        <v>2.7777777777777801E-3</v>
      </c>
      <c r="N38" s="127">
        <f t="shared" si="3"/>
        <v>0.70694444444444415</v>
      </c>
      <c r="O38" s="130">
        <v>2.7777777777777801E-3</v>
      </c>
      <c r="P38" s="127">
        <f t="shared" si="4"/>
        <v>0.70972222222222192</v>
      </c>
      <c r="Q38" s="130">
        <v>2.7777777777777779E-3</v>
      </c>
      <c r="R38" s="127">
        <f t="shared" si="5"/>
        <v>0.71249999999999969</v>
      </c>
      <c r="S38" s="127">
        <v>2.7777777777777801E-3</v>
      </c>
      <c r="T38" s="127">
        <f t="shared" si="6"/>
        <v>0.71527777777777746</v>
      </c>
      <c r="U38" s="127">
        <v>2.7777777777777801E-3</v>
      </c>
      <c r="V38" s="127">
        <f t="shared" si="7"/>
        <v>0.71805555555555522</v>
      </c>
      <c r="W38" s="130">
        <v>4.1666666666666666E-3</v>
      </c>
      <c r="X38" s="127">
        <f t="shared" si="8"/>
        <v>0.72222222222222188</v>
      </c>
      <c r="Y38" s="130">
        <v>2.0833333333333298E-3</v>
      </c>
      <c r="Z38" s="127">
        <f t="shared" si="9"/>
        <v>0.7243055555555552</v>
      </c>
      <c r="AA38" s="127">
        <v>1.38888888888889E-3</v>
      </c>
      <c r="AB38" s="127">
        <f t="shared" si="10"/>
        <v>0.72569444444444409</v>
      </c>
      <c r="AC38" s="130">
        <v>2.0833333333333298E-3</v>
      </c>
      <c r="AD38" s="127">
        <f t="shared" si="11"/>
        <v>0.72777777777777741</v>
      </c>
      <c r="AE38" s="127">
        <v>4.1666666666666701E-3</v>
      </c>
      <c r="AF38" s="127">
        <f t="shared" si="12"/>
        <v>0.73194444444444406</v>
      </c>
      <c r="AG38" s="127">
        <v>2.7777777777777801E-3</v>
      </c>
      <c r="AH38" s="127">
        <f t="shared" si="13"/>
        <v>0.73472222222222183</v>
      </c>
      <c r="AI38" s="127">
        <v>2.0833333333333298E-3</v>
      </c>
      <c r="AJ38" s="127">
        <f t="shared" si="14"/>
        <v>0.73680555555555516</v>
      </c>
      <c r="AK38" s="130">
        <v>1.3888888888888889E-3</v>
      </c>
      <c r="AL38" s="127">
        <f t="shared" si="15"/>
        <v>0.73819444444444404</v>
      </c>
      <c r="AM38" s="130">
        <v>2.0833333333333333E-3</v>
      </c>
      <c r="AN38" s="127">
        <f t="shared" si="16"/>
        <v>0.74027777777777737</v>
      </c>
      <c r="AO38" s="130">
        <v>2.0833333333333333E-3</v>
      </c>
      <c r="AP38" s="127">
        <f t="shared" si="17"/>
        <v>0.74236111111111069</v>
      </c>
      <c r="AQ38" s="130">
        <v>4.8611111111111112E-3</v>
      </c>
      <c r="AR38" s="127">
        <f t="shared" si="18"/>
        <v>0.74722222222222179</v>
      </c>
      <c r="AS38" s="127">
        <v>2.0833333333333298E-3</v>
      </c>
      <c r="AT38" s="127">
        <f t="shared" si="19"/>
        <v>0.74930555555555511</v>
      </c>
      <c r="AU38" s="127">
        <v>2.0833333333333298E-3</v>
      </c>
      <c r="AV38" s="127">
        <f t="shared" si="20"/>
        <v>0.75138888888888844</v>
      </c>
      <c r="AW38" s="127">
        <v>5.5555555555555601E-3</v>
      </c>
      <c r="AX38" s="127">
        <f t="shared" si="21"/>
        <v>0.75694444444444398</v>
      </c>
      <c r="AY38" s="127">
        <v>4.1666666666666701E-3</v>
      </c>
      <c r="AZ38" s="127">
        <f t="shared" si="22"/>
        <v>0.76111111111111063</v>
      </c>
      <c r="BA38" s="127">
        <v>2.0833333333333298E-3</v>
      </c>
      <c r="BB38" s="127">
        <f t="shared" si="23"/>
        <v>0.76319444444444395</v>
      </c>
      <c r="BC38" s="1176">
        <v>4.1666666666666701E-3</v>
      </c>
      <c r="BD38" s="127">
        <f t="shared" si="24"/>
        <v>0.76736111111111061</v>
      </c>
      <c r="BE38" s="127">
        <v>0</v>
      </c>
      <c r="BF38" s="127">
        <f t="shared" si="25"/>
        <v>0.76736111111111061</v>
      </c>
      <c r="BG38" s="127">
        <v>0</v>
      </c>
      <c r="BH38" s="127">
        <f t="shared" si="26"/>
        <v>0.76736111111111061</v>
      </c>
      <c r="BI38" s="127">
        <v>0</v>
      </c>
      <c r="BJ38" s="127">
        <f t="shared" si="27"/>
        <v>0.76736111111111061</v>
      </c>
      <c r="BK38" s="127">
        <v>0</v>
      </c>
      <c r="BL38" s="127">
        <f t="shared" si="28"/>
        <v>0.76736111111111061</v>
      </c>
      <c r="BM38" s="127">
        <v>0</v>
      </c>
      <c r="BN38" s="127">
        <f t="shared" si="29"/>
        <v>0.76736111111111061</v>
      </c>
      <c r="BO38" s="127">
        <v>0</v>
      </c>
      <c r="BP38" s="127">
        <f t="shared" si="30"/>
        <v>0.76736111111111061</v>
      </c>
      <c r="BQ38" s="127">
        <v>0</v>
      </c>
      <c r="BR38" s="127">
        <f t="shared" si="31"/>
        <v>0.76736111111111061</v>
      </c>
      <c r="BS38" s="127">
        <v>0</v>
      </c>
      <c r="BT38" s="127">
        <f t="shared" si="32"/>
        <v>0.76736111111111061</v>
      </c>
      <c r="BU38" s="127">
        <v>0</v>
      </c>
      <c r="BV38" s="127">
        <f t="shared" si="33"/>
        <v>0.76736111111111061</v>
      </c>
      <c r="BW38" s="1068">
        <v>4.1666666666666666E-3</v>
      </c>
      <c r="BX38" s="144">
        <f t="shared" si="34"/>
        <v>0.77152777777777726</v>
      </c>
      <c r="BY38" s="145"/>
      <c r="BZ38" s="127"/>
      <c r="CA38" s="127">
        <f t="shared" si="42"/>
        <v>7.7083333333333059E-2</v>
      </c>
      <c r="CB38" s="128">
        <f t="shared" si="35"/>
        <v>25.389189189189278</v>
      </c>
      <c r="CC38" s="129"/>
      <c r="CD38" s="134">
        <f t="shared" si="36"/>
        <v>110.9999999999996</v>
      </c>
      <c r="CE38" s="134">
        <f t="shared" si="37"/>
        <v>46.97</v>
      </c>
      <c r="CG38" s="281">
        <f t="shared" si="40"/>
        <v>7.7083333333333059E-2</v>
      </c>
      <c r="CH38" s="135">
        <f t="shared" si="38"/>
        <v>110.9999999999996</v>
      </c>
      <c r="CI38" s="282">
        <f t="shared" si="41"/>
        <v>1.8499999999999934</v>
      </c>
    </row>
    <row r="39" spans="1:87" hidden="1" x14ac:dyDescent="0.2">
      <c r="A39" s="1292"/>
      <c r="B39" s="1056">
        <v>16</v>
      </c>
      <c r="C39" s="1067">
        <v>3.4722222222222203E-2</v>
      </c>
      <c r="D39" s="1178">
        <f t="shared" si="39"/>
        <v>0.72916666666666641</v>
      </c>
      <c r="E39" s="127">
        <v>0</v>
      </c>
      <c r="G39" s="130">
        <v>4.1666666666666701E-3</v>
      </c>
      <c r="H39" s="127">
        <f t="shared" si="0"/>
        <v>0.73333333333333306</v>
      </c>
      <c r="I39" s="130">
        <v>2.7777777777777801E-3</v>
      </c>
      <c r="J39" s="127">
        <f t="shared" si="1"/>
        <v>0.73611111111111083</v>
      </c>
      <c r="K39" s="127">
        <v>2.7777777777777801E-3</v>
      </c>
      <c r="L39" s="127">
        <f t="shared" si="2"/>
        <v>0.7388888888888886</v>
      </c>
      <c r="M39" s="130">
        <v>2.7777777777777801E-3</v>
      </c>
      <c r="N39" s="127">
        <f t="shared" si="3"/>
        <v>0.74166666666666636</v>
      </c>
      <c r="O39" s="130">
        <v>2.7777777777777801E-3</v>
      </c>
      <c r="P39" s="127">
        <f t="shared" si="4"/>
        <v>0.74444444444444413</v>
      </c>
      <c r="Q39" s="130">
        <v>2.7777777777777801E-3</v>
      </c>
      <c r="R39" s="127">
        <f t="shared" si="5"/>
        <v>0.7472222222222219</v>
      </c>
      <c r="S39" s="127">
        <v>2.7777777777777801E-3</v>
      </c>
      <c r="T39" s="127">
        <f t="shared" si="6"/>
        <v>0.74999999999999967</v>
      </c>
      <c r="U39" s="127">
        <v>2.7777777777777801E-3</v>
      </c>
      <c r="V39" s="127">
        <f t="shared" si="7"/>
        <v>0.75277777777777743</v>
      </c>
      <c r="W39" s="130">
        <v>4.1666666666666666E-3</v>
      </c>
      <c r="X39" s="127">
        <f t="shared" si="8"/>
        <v>0.75694444444444409</v>
      </c>
      <c r="Y39" s="130">
        <v>2.0833333333333298E-3</v>
      </c>
      <c r="Z39" s="127">
        <f t="shared" si="9"/>
        <v>0.75902777777777741</v>
      </c>
      <c r="AA39" s="127">
        <v>1.38888888888889E-3</v>
      </c>
      <c r="AB39" s="127">
        <f t="shared" si="10"/>
        <v>0.7604166666666663</v>
      </c>
      <c r="AC39" s="130">
        <v>2.0833333333333298E-3</v>
      </c>
      <c r="AD39" s="127">
        <f t="shared" si="11"/>
        <v>0.76249999999999962</v>
      </c>
      <c r="AE39" s="127">
        <v>4.1666666666666701E-3</v>
      </c>
      <c r="AF39" s="127">
        <f t="shared" si="12"/>
        <v>0.76666666666666627</v>
      </c>
      <c r="AG39" s="127">
        <v>2.7777777777777801E-3</v>
      </c>
      <c r="AH39" s="127">
        <f t="shared" si="13"/>
        <v>0.76944444444444404</v>
      </c>
      <c r="AI39" s="127">
        <v>2.0833333333333298E-3</v>
      </c>
      <c r="AJ39" s="127">
        <f t="shared" si="14"/>
        <v>0.77152777777777737</v>
      </c>
      <c r="AK39" s="130">
        <v>1.3888888888888889E-3</v>
      </c>
      <c r="AL39" s="127">
        <f t="shared" si="15"/>
        <v>0.77291666666666625</v>
      </c>
      <c r="AM39" s="130">
        <v>2.0833333333333333E-3</v>
      </c>
      <c r="AN39" s="127">
        <f t="shared" si="16"/>
        <v>0.77499999999999958</v>
      </c>
      <c r="AO39" s="130">
        <v>2.0833333333333333E-3</v>
      </c>
      <c r="AP39" s="127">
        <f t="shared" si="17"/>
        <v>0.7770833333333329</v>
      </c>
      <c r="AQ39" s="130">
        <v>4.8611111111111112E-3</v>
      </c>
      <c r="AR39" s="127">
        <f t="shared" si="18"/>
        <v>0.781944444444444</v>
      </c>
      <c r="AS39" s="127">
        <v>2.0833333333333298E-3</v>
      </c>
      <c r="AT39" s="127">
        <f t="shared" si="19"/>
        <v>0.78402777777777732</v>
      </c>
      <c r="AU39" s="127">
        <v>2.0833333333333298E-3</v>
      </c>
      <c r="AV39" s="127">
        <f t="shared" si="20"/>
        <v>0.78611111111111065</v>
      </c>
      <c r="AW39" s="127">
        <v>5.5555555555555601E-3</v>
      </c>
      <c r="AX39" s="127">
        <f t="shared" si="21"/>
        <v>0.79166666666666619</v>
      </c>
      <c r="AY39" s="127">
        <v>4.1666666666666701E-3</v>
      </c>
      <c r="AZ39" s="127">
        <f t="shared" si="22"/>
        <v>0.79583333333333284</v>
      </c>
      <c r="BA39" s="127">
        <v>2.0833333333333298E-3</v>
      </c>
      <c r="BB39" s="127">
        <f t="shared" si="23"/>
        <v>0.79791666666666616</v>
      </c>
      <c r="BC39" s="1176">
        <v>4.1666666666666701E-3</v>
      </c>
      <c r="BD39" s="127">
        <f t="shared" si="24"/>
        <v>0.80208333333333282</v>
      </c>
      <c r="BE39" s="127">
        <v>0</v>
      </c>
      <c r="BF39" s="127">
        <f t="shared" si="25"/>
        <v>0.80208333333333282</v>
      </c>
      <c r="BG39" s="127">
        <v>0</v>
      </c>
      <c r="BH39" s="127">
        <f t="shared" si="26"/>
        <v>0.80208333333333282</v>
      </c>
      <c r="BI39" s="127">
        <v>0</v>
      </c>
      <c r="BJ39" s="127">
        <f t="shared" si="27"/>
        <v>0.80208333333333282</v>
      </c>
      <c r="BK39" s="127">
        <v>0</v>
      </c>
      <c r="BL39" s="127">
        <f t="shared" si="28"/>
        <v>0.80208333333333282</v>
      </c>
      <c r="BM39" s="127">
        <v>0</v>
      </c>
      <c r="BN39" s="127">
        <f t="shared" si="29"/>
        <v>0.80208333333333282</v>
      </c>
      <c r="BO39" s="127">
        <v>0</v>
      </c>
      <c r="BP39" s="127">
        <f t="shared" si="30"/>
        <v>0.80208333333333282</v>
      </c>
      <c r="BQ39" s="127">
        <v>0</v>
      </c>
      <c r="BR39" s="127">
        <f t="shared" si="31"/>
        <v>0.80208333333333282</v>
      </c>
      <c r="BS39" s="127">
        <v>0</v>
      </c>
      <c r="BT39" s="127">
        <f t="shared" si="32"/>
        <v>0.80208333333333282</v>
      </c>
      <c r="BU39" s="127">
        <v>0</v>
      </c>
      <c r="BV39" s="127">
        <f t="shared" si="33"/>
        <v>0.80208333333333282</v>
      </c>
      <c r="BW39" s="1068">
        <v>4.1666666666666701E-3</v>
      </c>
      <c r="BX39" s="144">
        <f t="shared" si="34"/>
        <v>0.80624999999999947</v>
      </c>
      <c r="BY39" s="146"/>
      <c r="BZ39" s="127"/>
      <c r="CA39" s="127">
        <f t="shared" si="42"/>
        <v>7.7083333333333059E-2</v>
      </c>
      <c r="CB39" s="128">
        <f t="shared" si="35"/>
        <v>25.389189189189278</v>
      </c>
      <c r="CC39" s="129"/>
      <c r="CD39" s="134">
        <f t="shared" si="36"/>
        <v>110.9999999999996</v>
      </c>
      <c r="CE39" s="134">
        <f t="shared" si="37"/>
        <v>46.97</v>
      </c>
      <c r="CG39" s="281">
        <f t="shared" si="40"/>
        <v>7.7083333333333059E-2</v>
      </c>
      <c r="CH39" s="135">
        <f t="shared" si="38"/>
        <v>110.9999999999996</v>
      </c>
      <c r="CI39" s="282">
        <f t="shared" si="41"/>
        <v>1.8499999999999934</v>
      </c>
    </row>
    <row r="40" spans="1:87" hidden="1" x14ac:dyDescent="0.2">
      <c r="A40" s="1292"/>
      <c r="B40" s="1056">
        <v>17</v>
      </c>
      <c r="C40" s="1067">
        <v>3.4722222222222203E-2</v>
      </c>
      <c r="D40" s="1178">
        <f t="shared" si="39"/>
        <v>0.76388888888888862</v>
      </c>
      <c r="E40" s="127">
        <v>0</v>
      </c>
      <c r="G40" s="130">
        <v>4.1666666666666701E-3</v>
      </c>
      <c r="H40" s="127">
        <f t="shared" si="0"/>
        <v>0.76805555555555527</v>
      </c>
      <c r="I40" s="130">
        <v>2.7777777777777801E-3</v>
      </c>
      <c r="J40" s="127">
        <f t="shared" si="1"/>
        <v>0.77083333333333304</v>
      </c>
      <c r="K40" s="127">
        <v>2.7777777777777801E-3</v>
      </c>
      <c r="L40" s="127">
        <f t="shared" si="2"/>
        <v>0.77361111111111081</v>
      </c>
      <c r="M40" s="130">
        <v>2.7777777777777801E-3</v>
      </c>
      <c r="N40" s="127">
        <f t="shared" si="3"/>
        <v>0.77638888888888857</v>
      </c>
      <c r="O40" s="130">
        <v>2.7777777777777801E-3</v>
      </c>
      <c r="P40" s="127">
        <f t="shared" si="4"/>
        <v>0.77916666666666634</v>
      </c>
      <c r="Q40" s="130">
        <v>2.7777777777777801E-3</v>
      </c>
      <c r="R40" s="127">
        <f t="shared" si="5"/>
        <v>0.78194444444444411</v>
      </c>
      <c r="S40" s="127">
        <v>2.7777777777777801E-3</v>
      </c>
      <c r="T40" s="127">
        <f t="shared" si="6"/>
        <v>0.78472222222222188</v>
      </c>
      <c r="U40" s="127">
        <v>2.7777777777777801E-3</v>
      </c>
      <c r="V40" s="127">
        <f t="shared" si="7"/>
        <v>0.78749999999999964</v>
      </c>
      <c r="W40" s="130">
        <v>4.1666666666666666E-3</v>
      </c>
      <c r="X40" s="127">
        <f t="shared" si="8"/>
        <v>0.7916666666666663</v>
      </c>
      <c r="Y40" s="130">
        <v>2.0833333333333298E-3</v>
      </c>
      <c r="Z40" s="127">
        <f t="shared" si="9"/>
        <v>0.79374999999999962</v>
      </c>
      <c r="AA40" s="127">
        <v>1.38888888888889E-3</v>
      </c>
      <c r="AB40" s="127">
        <f t="shared" si="10"/>
        <v>0.79513888888888851</v>
      </c>
      <c r="AC40" s="130">
        <v>2.0833333333333298E-3</v>
      </c>
      <c r="AD40" s="127">
        <f t="shared" si="11"/>
        <v>0.79722222222222183</v>
      </c>
      <c r="AE40" s="127">
        <v>4.1666666666666701E-3</v>
      </c>
      <c r="AF40" s="127">
        <f t="shared" si="12"/>
        <v>0.80138888888888848</v>
      </c>
      <c r="AG40" s="127">
        <v>2.7777777777777801E-3</v>
      </c>
      <c r="AH40" s="127">
        <f t="shared" si="13"/>
        <v>0.80416666666666625</v>
      </c>
      <c r="AI40" s="127">
        <v>2.0833333333333298E-3</v>
      </c>
      <c r="AJ40" s="127">
        <f t="shared" si="14"/>
        <v>0.80624999999999958</v>
      </c>
      <c r="AK40" s="130">
        <v>1.3888888888888889E-3</v>
      </c>
      <c r="AL40" s="127">
        <f t="shared" si="15"/>
        <v>0.80763888888888846</v>
      </c>
      <c r="AM40" s="130">
        <v>2.0833333333333333E-3</v>
      </c>
      <c r="AN40" s="127">
        <f t="shared" si="16"/>
        <v>0.80972222222222179</v>
      </c>
      <c r="AO40" s="130">
        <v>2.0833333333333333E-3</v>
      </c>
      <c r="AP40" s="127">
        <f t="shared" si="17"/>
        <v>0.81180555555555511</v>
      </c>
      <c r="AQ40" s="130">
        <v>4.8611111111111112E-3</v>
      </c>
      <c r="AR40" s="127">
        <f t="shared" si="18"/>
        <v>0.81666666666666621</v>
      </c>
      <c r="AS40" s="127">
        <v>2.0833333333333298E-3</v>
      </c>
      <c r="AT40" s="127">
        <f t="shared" si="19"/>
        <v>0.81874999999999953</v>
      </c>
      <c r="AU40" s="127">
        <v>2.0833333333333298E-3</v>
      </c>
      <c r="AV40" s="127">
        <f t="shared" si="20"/>
        <v>0.82083333333333286</v>
      </c>
      <c r="AW40" s="127">
        <v>5.5555555555555601E-3</v>
      </c>
      <c r="AX40" s="127">
        <f t="shared" si="21"/>
        <v>0.8263888888888884</v>
      </c>
      <c r="AY40" s="127">
        <v>4.1666666666666701E-3</v>
      </c>
      <c r="AZ40" s="127">
        <f t="shared" si="22"/>
        <v>0.83055555555555505</v>
      </c>
      <c r="BA40" s="127">
        <v>2.0833333333333298E-3</v>
      </c>
      <c r="BB40" s="127">
        <f t="shared" si="23"/>
        <v>0.83263888888888837</v>
      </c>
      <c r="BC40" s="1176">
        <v>4.1666666666666701E-3</v>
      </c>
      <c r="BD40" s="127">
        <f t="shared" si="24"/>
        <v>0.83680555555555503</v>
      </c>
      <c r="BE40" s="127">
        <v>0</v>
      </c>
      <c r="BF40" s="127">
        <f t="shared" si="25"/>
        <v>0.83680555555555503</v>
      </c>
      <c r="BG40" s="127">
        <v>0</v>
      </c>
      <c r="BH40" s="127">
        <f t="shared" si="26"/>
        <v>0.83680555555555503</v>
      </c>
      <c r="BI40" s="127">
        <v>0</v>
      </c>
      <c r="BJ40" s="127">
        <f t="shared" si="27"/>
        <v>0.83680555555555503</v>
      </c>
      <c r="BK40" s="127">
        <v>0</v>
      </c>
      <c r="BL40" s="127">
        <f t="shared" si="28"/>
        <v>0.83680555555555503</v>
      </c>
      <c r="BM40" s="127">
        <v>0</v>
      </c>
      <c r="BN40" s="127">
        <f t="shared" si="29"/>
        <v>0.83680555555555503</v>
      </c>
      <c r="BO40" s="127">
        <v>0</v>
      </c>
      <c r="BP40" s="127">
        <f t="shared" si="30"/>
        <v>0.83680555555555503</v>
      </c>
      <c r="BQ40" s="127">
        <v>0</v>
      </c>
      <c r="BR40" s="127">
        <f t="shared" si="31"/>
        <v>0.83680555555555503</v>
      </c>
      <c r="BS40" s="127">
        <v>0</v>
      </c>
      <c r="BT40" s="127">
        <f t="shared" si="32"/>
        <v>0.83680555555555503</v>
      </c>
      <c r="BU40" s="127">
        <v>0</v>
      </c>
      <c r="BV40" s="127">
        <f t="shared" si="33"/>
        <v>0.83680555555555503</v>
      </c>
      <c r="BW40" s="1068">
        <v>4.1666666666666701E-3</v>
      </c>
      <c r="BX40" s="144">
        <f t="shared" si="34"/>
        <v>0.84097222222222168</v>
      </c>
      <c r="BY40" s="145"/>
      <c r="BZ40" s="127"/>
      <c r="CA40" s="127">
        <f t="shared" si="42"/>
        <v>7.7083333333333059E-2</v>
      </c>
      <c r="CB40" s="128">
        <f t="shared" si="35"/>
        <v>25.389189189189278</v>
      </c>
      <c r="CC40" s="129"/>
      <c r="CD40" s="134">
        <f t="shared" si="36"/>
        <v>110.9999999999996</v>
      </c>
      <c r="CE40" s="134">
        <f t="shared" si="37"/>
        <v>46.97</v>
      </c>
      <c r="CG40" s="281">
        <f t="shared" si="40"/>
        <v>7.7083333333333059E-2</v>
      </c>
      <c r="CH40" s="135">
        <f t="shared" si="38"/>
        <v>110.9999999999996</v>
      </c>
      <c r="CI40" s="282">
        <f t="shared" si="41"/>
        <v>1.8499999999999934</v>
      </c>
    </row>
    <row r="41" spans="1:87" hidden="1" x14ac:dyDescent="0.2">
      <c r="A41" s="1292"/>
      <c r="B41" s="1056">
        <v>18</v>
      </c>
      <c r="C41" s="1067">
        <v>3.4722222222222203E-2</v>
      </c>
      <c r="D41" s="1178">
        <f t="shared" si="39"/>
        <v>0.79861111111111083</v>
      </c>
      <c r="E41" s="127">
        <v>0</v>
      </c>
      <c r="G41" s="130">
        <v>4.1666666666666701E-3</v>
      </c>
      <c r="H41" s="127">
        <f t="shared" si="0"/>
        <v>0.80277777777777748</v>
      </c>
      <c r="I41" s="130">
        <v>2.7777777777777801E-3</v>
      </c>
      <c r="J41" s="127">
        <f t="shared" si="1"/>
        <v>0.80555555555555525</v>
      </c>
      <c r="K41" s="127">
        <v>2.7777777777777801E-3</v>
      </c>
      <c r="L41" s="127">
        <f t="shared" si="2"/>
        <v>0.80833333333333302</v>
      </c>
      <c r="M41" s="130">
        <v>2.7777777777777801E-3</v>
      </c>
      <c r="N41" s="127">
        <f t="shared" si="3"/>
        <v>0.81111111111111078</v>
      </c>
      <c r="O41" s="130">
        <v>2.7777777777777801E-3</v>
      </c>
      <c r="P41" s="127">
        <f t="shared" si="4"/>
        <v>0.81388888888888855</v>
      </c>
      <c r="Q41" s="130">
        <v>2.7777777777777801E-3</v>
      </c>
      <c r="R41" s="127">
        <f t="shared" si="5"/>
        <v>0.81666666666666632</v>
      </c>
      <c r="S41" s="127">
        <v>2.7777777777777801E-3</v>
      </c>
      <c r="T41" s="127">
        <f t="shared" si="6"/>
        <v>0.81944444444444409</v>
      </c>
      <c r="U41" s="127">
        <v>2.7777777777777801E-3</v>
      </c>
      <c r="V41" s="127">
        <f t="shared" si="7"/>
        <v>0.82222222222222185</v>
      </c>
      <c r="W41" s="130">
        <v>4.1666666666666666E-3</v>
      </c>
      <c r="X41" s="127">
        <f t="shared" si="8"/>
        <v>0.82638888888888851</v>
      </c>
      <c r="Y41" s="130">
        <v>2.0833333333333298E-3</v>
      </c>
      <c r="Z41" s="127">
        <f t="shared" si="9"/>
        <v>0.82847222222222183</v>
      </c>
      <c r="AA41" s="127">
        <v>1.38888888888889E-3</v>
      </c>
      <c r="AB41" s="127">
        <f t="shared" si="10"/>
        <v>0.82986111111111072</v>
      </c>
      <c r="AC41" s="130">
        <v>2.0833333333333298E-3</v>
      </c>
      <c r="AD41" s="127">
        <f t="shared" si="11"/>
        <v>0.83194444444444404</v>
      </c>
      <c r="AE41" s="127">
        <v>4.1666666666666701E-3</v>
      </c>
      <c r="AF41" s="127">
        <f t="shared" si="12"/>
        <v>0.83611111111111069</v>
      </c>
      <c r="AG41" s="127">
        <v>2.7777777777777801E-3</v>
      </c>
      <c r="AH41" s="127">
        <f t="shared" si="13"/>
        <v>0.83888888888888846</v>
      </c>
      <c r="AI41" s="127">
        <v>2.0833333333333298E-3</v>
      </c>
      <c r="AJ41" s="127">
        <f t="shared" si="14"/>
        <v>0.84097222222222179</v>
      </c>
      <c r="AK41" s="130">
        <v>1.3888888888888889E-3</v>
      </c>
      <c r="AL41" s="127">
        <f t="shared" si="15"/>
        <v>0.84236111111111067</v>
      </c>
      <c r="AM41" s="130">
        <v>2.0833333333333333E-3</v>
      </c>
      <c r="AN41" s="127">
        <f t="shared" si="16"/>
        <v>0.844444444444444</v>
      </c>
      <c r="AO41" s="130">
        <v>2.0833333333333333E-3</v>
      </c>
      <c r="AP41" s="127">
        <f t="shared" si="17"/>
        <v>0.84652777777777732</v>
      </c>
      <c r="AQ41" s="130">
        <v>4.8611111111111112E-3</v>
      </c>
      <c r="AR41" s="127">
        <f t="shared" si="18"/>
        <v>0.85138888888888842</v>
      </c>
      <c r="AS41" s="127">
        <v>2.0833333333333298E-3</v>
      </c>
      <c r="AT41" s="127">
        <f t="shared" si="19"/>
        <v>0.85347222222222174</v>
      </c>
      <c r="AU41" s="127">
        <v>2.0833333333333298E-3</v>
      </c>
      <c r="AV41" s="127">
        <f t="shared" si="20"/>
        <v>0.85555555555555507</v>
      </c>
      <c r="AW41" s="127">
        <v>5.5555555555555601E-3</v>
      </c>
      <c r="AX41" s="127">
        <f t="shared" si="21"/>
        <v>0.86111111111111061</v>
      </c>
      <c r="AY41" s="127">
        <v>4.1666666666666701E-3</v>
      </c>
      <c r="AZ41" s="127">
        <f t="shared" si="22"/>
        <v>0.86527777777777726</v>
      </c>
      <c r="BA41" s="127">
        <v>2.0833333333333298E-3</v>
      </c>
      <c r="BB41" s="127">
        <f t="shared" si="23"/>
        <v>0.86736111111111058</v>
      </c>
      <c r="BC41" s="1176">
        <v>4.1666666666666701E-3</v>
      </c>
      <c r="BD41" s="127">
        <f t="shared" si="24"/>
        <v>0.87152777777777724</v>
      </c>
      <c r="BE41" s="127">
        <v>0</v>
      </c>
      <c r="BF41" s="127">
        <f t="shared" si="25"/>
        <v>0.87152777777777724</v>
      </c>
      <c r="BG41" s="127">
        <v>0</v>
      </c>
      <c r="BH41" s="127">
        <f t="shared" si="26"/>
        <v>0.87152777777777724</v>
      </c>
      <c r="BI41" s="127">
        <v>0</v>
      </c>
      <c r="BJ41" s="127">
        <f t="shared" si="27"/>
        <v>0.87152777777777724</v>
      </c>
      <c r="BK41" s="127">
        <v>0</v>
      </c>
      <c r="BL41" s="127">
        <f t="shared" si="28"/>
        <v>0.87152777777777724</v>
      </c>
      <c r="BM41" s="127">
        <v>0</v>
      </c>
      <c r="BN41" s="127">
        <f t="shared" si="29"/>
        <v>0.87152777777777724</v>
      </c>
      <c r="BO41" s="127">
        <v>0</v>
      </c>
      <c r="BP41" s="127">
        <f t="shared" si="30"/>
        <v>0.87152777777777724</v>
      </c>
      <c r="BQ41" s="127">
        <v>0</v>
      </c>
      <c r="BR41" s="127">
        <f t="shared" si="31"/>
        <v>0.87152777777777724</v>
      </c>
      <c r="BS41" s="127">
        <v>0</v>
      </c>
      <c r="BT41" s="127">
        <f t="shared" si="32"/>
        <v>0.87152777777777724</v>
      </c>
      <c r="BU41" s="127">
        <v>0</v>
      </c>
      <c r="BV41" s="127">
        <f t="shared" si="33"/>
        <v>0.87152777777777724</v>
      </c>
      <c r="BW41" s="1068">
        <v>4.1666666666666701E-3</v>
      </c>
      <c r="BX41" s="144">
        <f t="shared" si="34"/>
        <v>0.87569444444444389</v>
      </c>
      <c r="BY41" s="146"/>
      <c r="BZ41" s="127"/>
      <c r="CA41" s="127">
        <f t="shared" si="42"/>
        <v>7.7083333333333059E-2</v>
      </c>
      <c r="CB41" s="128">
        <f t="shared" si="35"/>
        <v>25.389189189189278</v>
      </c>
      <c r="CC41" s="129"/>
      <c r="CD41" s="134">
        <f t="shared" si="36"/>
        <v>110.9999999999996</v>
      </c>
      <c r="CE41" s="134">
        <f t="shared" si="37"/>
        <v>46.97</v>
      </c>
      <c r="CG41" s="281">
        <f t="shared" si="40"/>
        <v>7.7083333333333059E-2</v>
      </c>
      <c r="CH41" s="135">
        <f t="shared" si="38"/>
        <v>110.9999999999996</v>
      </c>
      <c r="CI41" s="282">
        <f t="shared" si="41"/>
        <v>1.8499999999999934</v>
      </c>
    </row>
    <row r="42" spans="1:87" hidden="1" x14ac:dyDescent="0.2">
      <c r="A42" s="1292"/>
      <c r="B42" s="1056">
        <v>19</v>
      </c>
      <c r="C42" s="1067">
        <v>3.4722222222222203E-2</v>
      </c>
      <c r="D42" s="1178">
        <f t="shared" si="39"/>
        <v>0.83333333333333304</v>
      </c>
      <c r="E42" s="127">
        <v>0</v>
      </c>
      <c r="F42" s="350"/>
      <c r="G42" s="130">
        <v>4.1666666666666701E-3</v>
      </c>
      <c r="H42" s="127">
        <f t="shared" si="0"/>
        <v>0.83749999999999969</v>
      </c>
      <c r="I42" s="130">
        <v>2.7777777777777801E-3</v>
      </c>
      <c r="J42" s="127">
        <f t="shared" si="1"/>
        <v>0.84027777777777746</v>
      </c>
      <c r="K42" s="127">
        <v>2.7777777777777801E-3</v>
      </c>
      <c r="L42" s="127">
        <f t="shared" si="2"/>
        <v>0.84305555555555522</v>
      </c>
      <c r="M42" s="130">
        <v>2.7777777777777801E-3</v>
      </c>
      <c r="N42" s="127">
        <f t="shared" si="3"/>
        <v>0.84583333333333299</v>
      </c>
      <c r="O42" s="130">
        <v>2.7777777777777801E-3</v>
      </c>
      <c r="P42" s="127">
        <f t="shared" si="4"/>
        <v>0.84861111111111076</v>
      </c>
      <c r="Q42" s="130">
        <v>2.7777777777777801E-3</v>
      </c>
      <c r="R42" s="127">
        <f t="shared" si="5"/>
        <v>0.85138888888888853</v>
      </c>
      <c r="S42" s="127">
        <v>2.7777777777777801E-3</v>
      </c>
      <c r="T42" s="127">
        <f t="shared" si="6"/>
        <v>0.8541666666666663</v>
      </c>
      <c r="U42" s="127">
        <v>2.7777777777777801E-3</v>
      </c>
      <c r="V42" s="127">
        <f t="shared" si="7"/>
        <v>0.85694444444444406</v>
      </c>
      <c r="W42" s="130">
        <v>4.1666666666666666E-3</v>
      </c>
      <c r="X42" s="127">
        <f t="shared" si="8"/>
        <v>0.86111111111111072</v>
      </c>
      <c r="Y42" s="130">
        <v>2.0833333333333298E-3</v>
      </c>
      <c r="Z42" s="127">
        <f t="shared" si="9"/>
        <v>0.86319444444444404</v>
      </c>
      <c r="AA42" s="127">
        <v>1.38888888888889E-3</v>
      </c>
      <c r="AB42" s="127">
        <f t="shared" si="10"/>
        <v>0.86458333333333293</v>
      </c>
      <c r="AC42" s="130">
        <v>2.0833333333333298E-3</v>
      </c>
      <c r="AD42" s="127">
        <f t="shared" si="11"/>
        <v>0.86666666666666625</v>
      </c>
      <c r="AE42" s="127">
        <v>4.1666666666666701E-3</v>
      </c>
      <c r="AF42" s="127">
        <f t="shared" si="12"/>
        <v>0.8708333333333329</v>
      </c>
      <c r="AG42" s="127">
        <v>2.7777777777777801E-3</v>
      </c>
      <c r="AH42" s="127">
        <f t="shared" si="13"/>
        <v>0.87361111111111067</v>
      </c>
      <c r="AI42" s="127">
        <v>2.0833333333333298E-3</v>
      </c>
      <c r="AJ42" s="127">
        <f t="shared" si="14"/>
        <v>0.875694444444444</v>
      </c>
      <c r="AK42" s="130">
        <v>1.3888888888888889E-3</v>
      </c>
      <c r="AL42" s="127">
        <f t="shared" si="15"/>
        <v>0.87708333333333288</v>
      </c>
      <c r="AM42" s="130">
        <v>2.0833333333333333E-3</v>
      </c>
      <c r="AN42" s="127">
        <f t="shared" si="16"/>
        <v>0.87916666666666621</v>
      </c>
      <c r="AO42" s="130">
        <v>2.0833333333333333E-3</v>
      </c>
      <c r="AP42" s="127">
        <f t="shared" si="17"/>
        <v>0.88124999999999953</v>
      </c>
      <c r="AQ42" s="130">
        <v>4.8611111111111112E-3</v>
      </c>
      <c r="AR42" s="127">
        <f t="shared" si="18"/>
        <v>0.88611111111111063</v>
      </c>
      <c r="AS42" s="127">
        <v>2.0833333333333298E-3</v>
      </c>
      <c r="AT42" s="127">
        <f t="shared" si="19"/>
        <v>0.88819444444444395</v>
      </c>
      <c r="AU42" s="127">
        <v>2.0833333333333298E-3</v>
      </c>
      <c r="AV42" s="127">
        <f t="shared" si="20"/>
        <v>0.89027777777777728</v>
      </c>
      <c r="AW42" s="127">
        <v>5.5555555555555601E-3</v>
      </c>
      <c r="AX42" s="127">
        <f t="shared" si="21"/>
        <v>0.89583333333333282</v>
      </c>
      <c r="AY42" s="127">
        <v>4.1666666666666701E-3</v>
      </c>
      <c r="AZ42" s="127">
        <f t="shared" si="22"/>
        <v>0.89999999999999947</v>
      </c>
      <c r="BA42" s="127">
        <v>2.0833333333333298E-3</v>
      </c>
      <c r="BB42" s="127">
        <f t="shared" si="23"/>
        <v>0.90208333333333279</v>
      </c>
      <c r="BC42" s="1176">
        <v>4.1666666666666701E-3</v>
      </c>
      <c r="BD42" s="127">
        <f t="shared" si="24"/>
        <v>0.90624999999999944</v>
      </c>
      <c r="BE42" s="127">
        <v>0</v>
      </c>
      <c r="BF42" s="127">
        <f t="shared" si="25"/>
        <v>0.90624999999999944</v>
      </c>
      <c r="BG42" s="127">
        <v>0</v>
      </c>
      <c r="BH42" s="127">
        <f t="shared" si="26"/>
        <v>0.90624999999999944</v>
      </c>
      <c r="BI42" s="127">
        <v>0</v>
      </c>
      <c r="BJ42" s="127">
        <f t="shared" si="27"/>
        <v>0.90624999999999944</v>
      </c>
      <c r="BK42" s="127">
        <v>0</v>
      </c>
      <c r="BL42" s="127">
        <f t="shared" si="28"/>
        <v>0.90624999999999944</v>
      </c>
      <c r="BM42" s="127">
        <v>0</v>
      </c>
      <c r="BN42" s="127">
        <f t="shared" si="29"/>
        <v>0.90624999999999944</v>
      </c>
      <c r="BO42" s="127">
        <v>0</v>
      </c>
      <c r="BP42" s="127">
        <f t="shared" si="30"/>
        <v>0.90624999999999944</v>
      </c>
      <c r="BQ42" s="127">
        <v>0</v>
      </c>
      <c r="BR42" s="127">
        <f t="shared" si="31"/>
        <v>0.90624999999999944</v>
      </c>
      <c r="BS42" s="127">
        <v>0</v>
      </c>
      <c r="BT42" s="127">
        <f t="shared" si="32"/>
        <v>0.90624999999999944</v>
      </c>
      <c r="BU42" s="127">
        <v>0</v>
      </c>
      <c r="BV42" s="127">
        <f t="shared" si="33"/>
        <v>0.90624999999999944</v>
      </c>
      <c r="BW42" s="1068">
        <v>4.1666666666666701E-3</v>
      </c>
      <c r="BX42" s="144">
        <f t="shared" si="34"/>
        <v>0.9104166666666661</v>
      </c>
      <c r="BY42" s="145"/>
      <c r="BZ42" s="127"/>
      <c r="CA42" s="127">
        <f t="shared" si="42"/>
        <v>7.7083333333333059E-2</v>
      </c>
      <c r="CB42" s="128">
        <f t="shared" si="35"/>
        <v>25.389189189189278</v>
      </c>
      <c r="CC42" s="129"/>
      <c r="CD42" s="134">
        <f t="shared" si="36"/>
        <v>110.9999999999996</v>
      </c>
      <c r="CE42" s="134">
        <f t="shared" si="37"/>
        <v>46.97</v>
      </c>
      <c r="CG42" s="281">
        <f t="shared" si="40"/>
        <v>7.7083333333333059E-2</v>
      </c>
      <c r="CH42" s="135">
        <f t="shared" si="38"/>
        <v>110.9999999999996</v>
      </c>
      <c r="CI42" s="282">
        <f t="shared" si="41"/>
        <v>1.8499999999999934</v>
      </c>
    </row>
    <row r="43" spans="1:87" hidden="1" x14ac:dyDescent="0.2">
      <c r="A43" s="1292"/>
      <c r="B43" s="1179">
        <v>20</v>
      </c>
      <c r="C43" s="1067">
        <v>3.4722222222222203E-2</v>
      </c>
      <c r="D43" s="352">
        <f t="shared" si="39"/>
        <v>0.86805555555555525</v>
      </c>
      <c r="E43" s="345">
        <v>0</v>
      </c>
      <c r="G43" s="345">
        <v>4.1666666666666701E-3</v>
      </c>
      <c r="H43" s="345">
        <f t="shared" si="0"/>
        <v>0.8722222222222219</v>
      </c>
      <c r="I43" s="345">
        <v>2.7777777777777801E-3</v>
      </c>
      <c r="J43" s="345">
        <f t="shared" si="1"/>
        <v>0.87499999999999967</v>
      </c>
      <c r="K43" s="345">
        <v>2.7777777777777801E-3</v>
      </c>
      <c r="L43" s="345">
        <f t="shared" si="2"/>
        <v>0.87777777777777743</v>
      </c>
      <c r="M43" s="345">
        <v>2.7777777777777801E-3</v>
      </c>
      <c r="N43" s="345">
        <f t="shared" si="3"/>
        <v>0.8805555555555552</v>
      </c>
      <c r="O43" s="345">
        <v>2.7777777777777801E-3</v>
      </c>
      <c r="P43" s="345">
        <f t="shared" si="4"/>
        <v>0.88333333333333297</v>
      </c>
      <c r="Q43" s="345">
        <v>2.7777777777777801E-3</v>
      </c>
      <c r="R43" s="345">
        <f t="shared" si="5"/>
        <v>0.88611111111111074</v>
      </c>
      <c r="S43" s="345">
        <v>2.7777777777777801E-3</v>
      </c>
      <c r="T43" s="345">
        <f t="shared" si="6"/>
        <v>0.88888888888888851</v>
      </c>
      <c r="U43" s="345">
        <v>2.7777777777777801E-3</v>
      </c>
      <c r="V43" s="345">
        <f t="shared" si="7"/>
        <v>0.89166666666666627</v>
      </c>
      <c r="W43" s="130">
        <v>4.1666666666666666E-3</v>
      </c>
      <c r="X43" s="345">
        <f t="shared" si="8"/>
        <v>0.89583333333333293</v>
      </c>
      <c r="Y43" s="130">
        <v>2.0833333333333298E-3</v>
      </c>
      <c r="Z43" s="345">
        <f t="shared" si="9"/>
        <v>0.89791666666666625</v>
      </c>
      <c r="AA43" s="345">
        <v>1.38888888888889E-3</v>
      </c>
      <c r="AB43" s="345">
        <f t="shared" si="10"/>
        <v>0.89930555555555514</v>
      </c>
      <c r="AC43" s="130">
        <v>2.0833333333333298E-3</v>
      </c>
      <c r="AD43" s="345">
        <f t="shared" si="11"/>
        <v>0.90138888888888846</v>
      </c>
      <c r="AE43" s="345">
        <v>4.1666666666666701E-3</v>
      </c>
      <c r="AF43" s="345">
        <f t="shared" si="12"/>
        <v>0.90555555555555511</v>
      </c>
      <c r="AG43" s="345">
        <v>2.7777777777777801E-3</v>
      </c>
      <c r="AH43" s="345">
        <f t="shared" si="13"/>
        <v>0.90833333333333288</v>
      </c>
      <c r="AI43" s="345">
        <v>2.0833333333333298E-3</v>
      </c>
      <c r="AJ43" s="345">
        <f t="shared" si="14"/>
        <v>0.91041666666666621</v>
      </c>
      <c r="AK43" s="130">
        <v>1.3888888888888889E-3</v>
      </c>
      <c r="AL43" s="345">
        <f t="shared" si="15"/>
        <v>0.91180555555555509</v>
      </c>
      <c r="AM43" s="130">
        <v>2.0833333333333333E-3</v>
      </c>
      <c r="AN43" s="345">
        <f t="shared" si="16"/>
        <v>0.91388888888888842</v>
      </c>
      <c r="AO43" s="130">
        <v>2.0833333333333333E-3</v>
      </c>
      <c r="AP43" s="345">
        <f t="shared" si="17"/>
        <v>0.91597222222222174</v>
      </c>
      <c r="AQ43" s="130">
        <v>4.8611111111111112E-3</v>
      </c>
      <c r="AR43" s="345">
        <f t="shared" si="18"/>
        <v>0.92083333333333284</v>
      </c>
      <c r="AS43" s="345">
        <v>2.0833333333333298E-3</v>
      </c>
      <c r="AT43" s="345">
        <f t="shared" si="19"/>
        <v>0.92291666666666616</v>
      </c>
      <c r="AU43" s="345">
        <v>2.0833333333333298E-3</v>
      </c>
      <c r="AV43" s="345">
        <f t="shared" si="20"/>
        <v>0.92499999999999949</v>
      </c>
      <c r="AW43" s="345">
        <v>5.5555555555555601E-3</v>
      </c>
      <c r="AX43" s="345">
        <f t="shared" si="21"/>
        <v>0.93055555555555503</v>
      </c>
      <c r="AY43" s="345">
        <v>4.1666666666666701E-3</v>
      </c>
      <c r="AZ43" s="345">
        <f t="shared" si="22"/>
        <v>0.93472222222222168</v>
      </c>
      <c r="BA43" s="345">
        <v>2.0833333333333298E-3</v>
      </c>
      <c r="BB43" s="345">
        <f t="shared" si="23"/>
        <v>0.936805555555555</v>
      </c>
      <c r="BC43" s="354">
        <v>4.1666666666666701E-3</v>
      </c>
      <c r="BD43" s="345">
        <f t="shared" si="24"/>
        <v>0.94097222222222165</v>
      </c>
      <c r="BE43" s="345">
        <v>0</v>
      </c>
      <c r="BF43" s="345">
        <f t="shared" si="25"/>
        <v>0.94097222222222165</v>
      </c>
      <c r="BG43" s="345">
        <v>0</v>
      </c>
      <c r="BH43" s="345">
        <f t="shared" si="26"/>
        <v>0.94097222222222165</v>
      </c>
      <c r="BI43" s="345">
        <v>0</v>
      </c>
      <c r="BJ43" s="345">
        <f t="shared" si="27"/>
        <v>0.94097222222222165</v>
      </c>
      <c r="BK43" s="345">
        <v>0</v>
      </c>
      <c r="BL43" s="345">
        <f t="shared" si="28"/>
        <v>0.94097222222222165</v>
      </c>
      <c r="BM43" s="345">
        <v>0</v>
      </c>
      <c r="BN43" s="345">
        <f t="shared" si="29"/>
        <v>0.94097222222222165</v>
      </c>
      <c r="BO43" s="345">
        <v>0</v>
      </c>
      <c r="BP43" s="345">
        <f t="shared" si="30"/>
        <v>0.94097222222222165</v>
      </c>
      <c r="BQ43" s="345">
        <v>0</v>
      </c>
      <c r="BR43" s="345">
        <f t="shared" si="31"/>
        <v>0.94097222222222165</v>
      </c>
      <c r="BS43" s="345">
        <v>0</v>
      </c>
      <c r="BT43" s="345">
        <f t="shared" si="32"/>
        <v>0.94097222222222165</v>
      </c>
      <c r="BU43" s="345">
        <v>0</v>
      </c>
      <c r="BV43" s="345">
        <f t="shared" si="33"/>
        <v>0.94097222222222165</v>
      </c>
      <c r="BW43" s="1054">
        <v>4.1666666666666701E-3</v>
      </c>
      <c r="BX43" s="352">
        <f t="shared" si="34"/>
        <v>0.94513888888888831</v>
      </c>
      <c r="BY43" s="861"/>
      <c r="BZ43" s="345"/>
      <c r="CA43" s="345">
        <f t="shared" si="42"/>
        <v>7.7083333333333059E-2</v>
      </c>
      <c r="CB43" s="862">
        <f t="shared" si="35"/>
        <v>25.389189189189278</v>
      </c>
      <c r="CC43" s="863"/>
      <c r="CD43" s="134">
        <f t="shared" si="36"/>
        <v>110.9999999999996</v>
      </c>
      <c r="CE43" s="134">
        <f t="shared" si="37"/>
        <v>46.97</v>
      </c>
      <c r="CG43" s="281">
        <f t="shared" si="40"/>
        <v>7.7083333333333059E-2</v>
      </c>
      <c r="CH43" s="135">
        <f t="shared" si="38"/>
        <v>110.9999999999996</v>
      </c>
      <c r="CI43" s="282">
        <f t="shared" si="41"/>
        <v>1.8499999999999934</v>
      </c>
    </row>
    <row r="44" spans="1:87" hidden="1" x14ac:dyDescent="0.2">
      <c r="A44" s="1292"/>
      <c r="B44" s="1085">
        <v>21</v>
      </c>
      <c r="C44" s="1067">
        <v>3.4722222222222203E-2</v>
      </c>
      <c r="D44" s="193">
        <f t="shared" si="39"/>
        <v>0.90277777777777746</v>
      </c>
      <c r="E44" s="125">
        <v>0</v>
      </c>
      <c r="F44" s="1129"/>
      <c r="G44" s="125">
        <v>4.1666666666666701E-3</v>
      </c>
      <c r="H44" s="125">
        <f t="shared" si="0"/>
        <v>0.90694444444444411</v>
      </c>
      <c r="I44" s="125">
        <v>2.7777777777777801E-3</v>
      </c>
      <c r="J44" s="125">
        <f t="shared" si="1"/>
        <v>0.90972222222222188</v>
      </c>
      <c r="K44" s="125">
        <v>2.7777777777777801E-3</v>
      </c>
      <c r="L44" s="125">
        <f t="shared" si="2"/>
        <v>0.91249999999999964</v>
      </c>
      <c r="M44" s="125">
        <v>2.7777777777777801E-3</v>
      </c>
      <c r="N44" s="125">
        <f t="shared" si="3"/>
        <v>0.91527777777777741</v>
      </c>
      <c r="O44" s="125">
        <v>2.7777777777777801E-3</v>
      </c>
      <c r="P44" s="125">
        <f t="shared" si="4"/>
        <v>0.91805555555555518</v>
      </c>
      <c r="Q44" s="125">
        <v>2.7777777777777801E-3</v>
      </c>
      <c r="R44" s="125">
        <f t="shared" si="5"/>
        <v>0.92083333333333295</v>
      </c>
      <c r="S44" s="125">
        <v>2.7777777777777801E-3</v>
      </c>
      <c r="T44" s="125">
        <f t="shared" si="6"/>
        <v>0.92361111111111072</v>
      </c>
      <c r="U44" s="125">
        <v>2.7777777777777801E-3</v>
      </c>
      <c r="V44" s="125">
        <f t="shared" si="7"/>
        <v>0.92638888888888848</v>
      </c>
      <c r="W44" s="130">
        <v>4.1666666666666666E-3</v>
      </c>
      <c r="X44" s="125">
        <f t="shared" si="8"/>
        <v>0.93055555555555514</v>
      </c>
      <c r="Y44" s="130">
        <v>2.0833333333333298E-3</v>
      </c>
      <c r="Z44" s="125">
        <f t="shared" si="9"/>
        <v>0.93263888888888846</v>
      </c>
      <c r="AA44" s="125">
        <v>1.38888888888889E-3</v>
      </c>
      <c r="AB44" s="125">
        <f t="shared" si="10"/>
        <v>0.93402777777777735</v>
      </c>
      <c r="AC44" s="130">
        <v>2.0833333333333298E-3</v>
      </c>
      <c r="AD44" s="125">
        <f t="shared" si="11"/>
        <v>0.93611111111111067</v>
      </c>
      <c r="AE44" s="125">
        <v>4.1666666666666701E-3</v>
      </c>
      <c r="AF44" s="125">
        <f t="shared" si="12"/>
        <v>0.94027777777777732</v>
      </c>
      <c r="AG44" s="125">
        <v>2.7777777777777801E-3</v>
      </c>
      <c r="AH44" s="125">
        <f t="shared" si="13"/>
        <v>0.94305555555555509</v>
      </c>
      <c r="AI44" s="125">
        <v>2.0833333333333298E-3</v>
      </c>
      <c r="AJ44" s="125">
        <f t="shared" si="14"/>
        <v>0.94513888888888842</v>
      </c>
      <c r="AK44" s="130">
        <v>1.3888888888888889E-3</v>
      </c>
      <c r="AL44" s="125">
        <f t="shared" si="15"/>
        <v>0.9465277777777773</v>
      </c>
      <c r="AM44" s="130">
        <v>2.0833333333333333E-3</v>
      </c>
      <c r="AN44" s="125">
        <f t="shared" si="16"/>
        <v>0.94861111111111063</v>
      </c>
      <c r="AO44" s="130">
        <v>2.0833333333333333E-3</v>
      </c>
      <c r="AP44" s="125">
        <f t="shared" si="17"/>
        <v>0.95069444444444395</v>
      </c>
      <c r="AQ44" s="130">
        <v>4.8611111111111112E-3</v>
      </c>
      <c r="AR44" s="125">
        <f t="shared" si="18"/>
        <v>0.95555555555555505</v>
      </c>
      <c r="AS44" s="125">
        <v>2.0833333333333298E-3</v>
      </c>
      <c r="AT44" s="125">
        <f t="shared" si="19"/>
        <v>0.95763888888888837</v>
      </c>
      <c r="AU44" s="125">
        <v>2.0833333333333298E-3</v>
      </c>
      <c r="AV44" s="125">
        <f t="shared" si="20"/>
        <v>0.9597222222222217</v>
      </c>
      <c r="AW44" s="125">
        <v>5.5555555555555601E-3</v>
      </c>
      <c r="AX44" s="125">
        <f t="shared" si="21"/>
        <v>0.96527777777777724</v>
      </c>
      <c r="AY44" s="125">
        <v>4.1666666666666701E-3</v>
      </c>
      <c r="AZ44" s="125">
        <f t="shared" si="22"/>
        <v>0.96944444444444389</v>
      </c>
      <c r="BA44" s="125">
        <v>2.0833333333333298E-3</v>
      </c>
      <c r="BB44" s="125">
        <f t="shared" si="23"/>
        <v>0.97152777777777721</v>
      </c>
      <c r="BC44" s="194">
        <v>4.1666666666666701E-3</v>
      </c>
      <c r="BD44" s="125">
        <f t="shared" si="24"/>
        <v>0.97569444444444386</v>
      </c>
      <c r="BE44" s="125">
        <v>0</v>
      </c>
      <c r="BF44" s="125">
        <f t="shared" si="25"/>
        <v>0.97569444444444386</v>
      </c>
      <c r="BG44" s="125">
        <v>0</v>
      </c>
      <c r="BH44" s="125">
        <f t="shared" si="26"/>
        <v>0.97569444444444386</v>
      </c>
      <c r="BI44" s="125">
        <v>0</v>
      </c>
      <c r="BJ44" s="125">
        <f t="shared" si="27"/>
        <v>0.97569444444444386</v>
      </c>
      <c r="BK44" s="125">
        <v>0</v>
      </c>
      <c r="BL44" s="125">
        <f t="shared" si="28"/>
        <v>0.97569444444444386</v>
      </c>
      <c r="BM44" s="125">
        <v>0</v>
      </c>
      <c r="BN44" s="125">
        <f t="shared" si="29"/>
        <v>0.97569444444444386</v>
      </c>
      <c r="BO44" s="125">
        <v>0</v>
      </c>
      <c r="BP44" s="125">
        <f t="shared" si="30"/>
        <v>0.97569444444444386</v>
      </c>
      <c r="BQ44" s="125">
        <v>0</v>
      </c>
      <c r="BR44" s="125">
        <f t="shared" si="31"/>
        <v>0.97569444444444386</v>
      </c>
      <c r="BS44" s="125">
        <v>0</v>
      </c>
      <c r="BT44" s="125">
        <f t="shared" si="32"/>
        <v>0.97569444444444386</v>
      </c>
      <c r="BU44" s="125">
        <v>0</v>
      </c>
      <c r="BV44" s="125">
        <f t="shared" si="33"/>
        <v>0.97569444444444386</v>
      </c>
      <c r="BW44" s="124">
        <v>4.1666666666666701E-3</v>
      </c>
      <c r="BX44" s="193">
        <f t="shared" si="34"/>
        <v>0.97986111111111052</v>
      </c>
      <c r="BY44" s="195"/>
      <c r="BZ44" s="125"/>
      <c r="CA44" s="125">
        <f t="shared" si="42"/>
        <v>7.7083333333333059E-2</v>
      </c>
      <c r="CB44" s="142">
        <f t="shared" si="35"/>
        <v>25.389189189189278</v>
      </c>
      <c r="CC44" s="140"/>
      <c r="CD44" s="134">
        <f t="shared" si="36"/>
        <v>110.9999999999996</v>
      </c>
      <c r="CE44" s="134">
        <f t="shared" si="37"/>
        <v>46.97</v>
      </c>
      <c r="CG44" s="281">
        <f t="shared" si="40"/>
        <v>7.7083333333333059E-2</v>
      </c>
      <c r="CH44" s="135">
        <f t="shared" si="38"/>
        <v>110.9999999999996</v>
      </c>
      <c r="CI44" s="282">
        <f t="shared" si="41"/>
        <v>1.8499999999999934</v>
      </c>
    </row>
    <row r="45" spans="1:87" hidden="1" x14ac:dyDescent="0.2">
      <c r="A45" s="1292"/>
      <c r="B45" s="1056">
        <v>22</v>
      </c>
      <c r="C45" s="1067">
        <v>3.4722222222222203E-2</v>
      </c>
      <c r="D45" s="1178">
        <f t="shared" si="39"/>
        <v>0.93749999999999967</v>
      </c>
      <c r="E45" s="127">
        <v>0</v>
      </c>
      <c r="G45" s="130">
        <v>4.1666666666666701E-3</v>
      </c>
      <c r="H45" s="127">
        <f t="shared" si="0"/>
        <v>0.94166666666666632</v>
      </c>
      <c r="I45" s="130">
        <v>2.7777777777777801E-3</v>
      </c>
      <c r="J45" s="127">
        <f t="shared" si="1"/>
        <v>0.94444444444444409</v>
      </c>
      <c r="K45" s="127">
        <v>2.7777777777777801E-3</v>
      </c>
      <c r="L45" s="127">
        <f t="shared" si="2"/>
        <v>0.94722222222222185</v>
      </c>
      <c r="M45" s="130">
        <v>2.7777777777777801E-3</v>
      </c>
      <c r="N45" s="127">
        <f t="shared" si="3"/>
        <v>0.94999999999999962</v>
      </c>
      <c r="O45" s="130">
        <v>2.7777777777777801E-3</v>
      </c>
      <c r="P45" s="127">
        <f t="shared" si="4"/>
        <v>0.95277777777777739</v>
      </c>
      <c r="Q45" s="130">
        <v>2.7777777777777801E-3</v>
      </c>
      <c r="R45" s="127">
        <f t="shared" si="5"/>
        <v>0.95555555555555516</v>
      </c>
      <c r="S45" s="127">
        <v>2.7777777777777801E-3</v>
      </c>
      <c r="T45" s="127">
        <f t="shared" si="6"/>
        <v>0.95833333333333293</v>
      </c>
      <c r="U45" s="127">
        <v>2.7777777777777801E-3</v>
      </c>
      <c r="V45" s="127">
        <f t="shared" si="7"/>
        <v>0.96111111111111069</v>
      </c>
      <c r="W45" s="130">
        <v>4.1666666666666666E-3</v>
      </c>
      <c r="X45" s="127">
        <f t="shared" si="8"/>
        <v>0.96527777777777735</v>
      </c>
      <c r="Y45" s="130">
        <v>2.0833333333333298E-3</v>
      </c>
      <c r="Z45" s="127">
        <f t="shared" si="9"/>
        <v>0.96736111111111067</v>
      </c>
      <c r="AA45" s="127">
        <v>1.38888888888889E-3</v>
      </c>
      <c r="AB45" s="127">
        <f t="shared" si="10"/>
        <v>0.96874999999999956</v>
      </c>
      <c r="AC45" s="130">
        <v>2.0833333333333298E-3</v>
      </c>
      <c r="AD45" s="127">
        <f t="shared" si="11"/>
        <v>0.97083333333333288</v>
      </c>
      <c r="AE45" s="127">
        <v>4.1666666666666701E-3</v>
      </c>
      <c r="AF45" s="127">
        <f t="shared" si="12"/>
        <v>0.97499999999999953</v>
      </c>
      <c r="AG45" s="127">
        <v>2.7777777777777801E-3</v>
      </c>
      <c r="AH45" s="127">
        <f t="shared" si="13"/>
        <v>0.9777777777777773</v>
      </c>
      <c r="AI45" s="127">
        <v>2.0833333333333298E-3</v>
      </c>
      <c r="AJ45" s="127">
        <f t="shared" si="14"/>
        <v>0.97986111111111063</v>
      </c>
      <c r="AK45" s="130">
        <v>1.3888888888888889E-3</v>
      </c>
      <c r="AL45" s="127">
        <f t="shared" si="15"/>
        <v>0.98124999999999951</v>
      </c>
      <c r="AM45" s="130">
        <v>2.0833333333333333E-3</v>
      </c>
      <c r="AN45" s="127">
        <f t="shared" si="16"/>
        <v>0.98333333333333284</v>
      </c>
      <c r="AO45" s="130">
        <v>2.0833333333333333E-3</v>
      </c>
      <c r="AP45" s="127">
        <f t="shared" si="17"/>
        <v>0.98541666666666616</v>
      </c>
      <c r="AQ45" s="130">
        <v>4.8611111111111112E-3</v>
      </c>
      <c r="AR45" s="127">
        <f t="shared" si="18"/>
        <v>0.99027777777777726</v>
      </c>
      <c r="AS45" s="127">
        <v>2.0833333333333298E-3</v>
      </c>
      <c r="AT45" s="127">
        <f t="shared" si="19"/>
        <v>0.99236111111111058</v>
      </c>
      <c r="AU45" s="127">
        <v>2.0833333333333298E-3</v>
      </c>
      <c r="AV45" s="127">
        <f t="shared" si="20"/>
        <v>0.99444444444444391</v>
      </c>
      <c r="AW45" s="127">
        <v>5.5555555555555601E-3</v>
      </c>
      <c r="AX45" s="127">
        <f t="shared" si="21"/>
        <v>0.99999999999999944</v>
      </c>
      <c r="AY45" s="127">
        <v>4.1666666666666701E-3</v>
      </c>
      <c r="AZ45" s="127">
        <f t="shared" si="22"/>
        <v>1.0041666666666662</v>
      </c>
      <c r="BA45" s="127">
        <v>2.0833333333333298E-3</v>
      </c>
      <c r="BB45" s="127">
        <f t="shared" si="23"/>
        <v>1.0062499999999996</v>
      </c>
      <c r="BC45" s="1176">
        <v>4.1666666666666701E-3</v>
      </c>
      <c r="BD45" s="127">
        <f t="shared" si="24"/>
        <v>1.0104166666666663</v>
      </c>
      <c r="BE45" s="127">
        <v>0</v>
      </c>
      <c r="BF45" s="127">
        <f t="shared" si="25"/>
        <v>1.0104166666666663</v>
      </c>
      <c r="BG45" s="127">
        <v>0</v>
      </c>
      <c r="BH45" s="127">
        <f t="shared" si="26"/>
        <v>1.0104166666666663</v>
      </c>
      <c r="BI45" s="127">
        <v>0</v>
      </c>
      <c r="BJ45" s="127">
        <f t="shared" si="27"/>
        <v>1.0104166666666663</v>
      </c>
      <c r="BK45" s="127">
        <v>0</v>
      </c>
      <c r="BL45" s="127">
        <f t="shared" si="28"/>
        <v>1.0104166666666663</v>
      </c>
      <c r="BM45" s="127">
        <v>0</v>
      </c>
      <c r="BN45" s="127">
        <f t="shared" si="29"/>
        <v>1.0104166666666663</v>
      </c>
      <c r="BO45" s="127">
        <v>0</v>
      </c>
      <c r="BP45" s="127">
        <f t="shared" si="30"/>
        <v>1.0104166666666663</v>
      </c>
      <c r="BQ45" s="127">
        <v>0</v>
      </c>
      <c r="BR45" s="127">
        <f t="shared" si="31"/>
        <v>1.0104166666666663</v>
      </c>
      <c r="BS45" s="127">
        <v>0</v>
      </c>
      <c r="BT45" s="127">
        <f t="shared" si="32"/>
        <v>1.0104166666666663</v>
      </c>
      <c r="BU45" s="127">
        <v>0</v>
      </c>
      <c r="BV45" s="127">
        <f t="shared" si="33"/>
        <v>1.0104166666666663</v>
      </c>
      <c r="BW45" s="1068">
        <v>4.1666666666666701E-3</v>
      </c>
      <c r="BX45" s="144">
        <f t="shared" si="34"/>
        <v>1.0145833333333329</v>
      </c>
      <c r="BY45" s="146"/>
      <c r="BZ45" s="127"/>
      <c r="CA45" s="127">
        <f t="shared" si="42"/>
        <v>7.7083333333333282E-2</v>
      </c>
      <c r="CB45" s="128">
        <f t="shared" si="35"/>
        <v>25.389189189189207</v>
      </c>
      <c r="CC45" s="129"/>
      <c r="CD45" s="134">
        <f t="shared" si="36"/>
        <v>110.99999999999993</v>
      </c>
      <c r="CE45" s="134">
        <f t="shared" si="37"/>
        <v>46.97</v>
      </c>
      <c r="CG45" s="281">
        <f t="shared" si="40"/>
        <v>7.7083333333333282E-2</v>
      </c>
      <c r="CH45" s="135">
        <f t="shared" si="38"/>
        <v>110.99999999999993</v>
      </c>
      <c r="CI45" s="282">
        <f t="shared" si="41"/>
        <v>1.8499999999999988</v>
      </c>
    </row>
    <row r="46" spans="1:87" hidden="1" x14ac:dyDescent="0.2">
      <c r="A46" s="1292"/>
      <c r="B46" s="1056">
        <v>23</v>
      </c>
      <c r="C46" s="1067">
        <v>3.4722222222222203E-2</v>
      </c>
      <c r="D46" s="1178">
        <f t="shared" si="39"/>
        <v>0.97222222222222188</v>
      </c>
      <c r="E46" s="127">
        <v>0</v>
      </c>
      <c r="G46" s="130">
        <v>4.1666666666666701E-3</v>
      </c>
      <c r="H46" s="127">
        <f t="shared" si="0"/>
        <v>0.97638888888888853</v>
      </c>
      <c r="I46" s="130">
        <v>2.7777777777777801E-3</v>
      </c>
      <c r="J46" s="127">
        <f t="shared" si="1"/>
        <v>0.9791666666666663</v>
      </c>
      <c r="K46" s="127">
        <v>2.7777777777777801E-3</v>
      </c>
      <c r="L46" s="127">
        <f t="shared" si="2"/>
        <v>0.98194444444444406</v>
      </c>
      <c r="M46" s="130">
        <v>2.7777777777777801E-3</v>
      </c>
      <c r="N46" s="127">
        <f t="shared" si="3"/>
        <v>0.98472222222222183</v>
      </c>
      <c r="O46" s="130">
        <v>2.7777777777777801E-3</v>
      </c>
      <c r="P46" s="127">
        <f t="shared" si="4"/>
        <v>0.9874999999999996</v>
      </c>
      <c r="Q46" s="130">
        <v>2.7777777777777801E-3</v>
      </c>
      <c r="R46" s="127">
        <f t="shared" si="5"/>
        <v>0.99027777777777737</v>
      </c>
      <c r="S46" s="127">
        <v>2.7777777777777801E-3</v>
      </c>
      <c r="T46" s="127">
        <f t="shared" si="6"/>
        <v>0.99305555555555514</v>
      </c>
      <c r="U46" s="127">
        <v>2.7777777777777801E-3</v>
      </c>
      <c r="V46" s="127">
        <f t="shared" si="7"/>
        <v>0.9958333333333329</v>
      </c>
      <c r="W46" s="130">
        <v>4.1666666666666666E-3</v>
      </c>
      <c r="X46" s="127">
        <f t="shared" si="8"/>
        <v>0.99999999999999956</v>
      </c>
      <c r="Y46" s="130">
        <v>2.0833333333333298E-3</v>
      </c>
      <c r="Z46" s="127">
        <f t="shared" si="9"/>
        <v>1.002083333333333</v>
      </c>
      <c r="AA46" s="127">
        <v>1.38888888888889E-3</v>
      </c>
      <c r="AB46" s="127">
        <f t="shared" si="10"/>
        <v>1.0034722222222219</v>
      </c>
      <c r="AC46" s="130">
        <v>2.0833333333333298E-3</v>
      </c>
      <c r="AD46" s="127">
        <f t="shared" si="11"/>
        <v>1.0055555555555553</v>
      </c>
      <c r="AE46" s="127">
        <v>4.1666666666666701E-3</v>
      </c>
      <c r="AF46" s="127">
        <f t="shared" si="12"/>
        <v>1.009722222222222</v>
      </c>
      <c r="AG46" s="127">
        <v>2.7777777777777801E-3</v>
      </c>
      <c r="AH46" s="127">
        <f t="shared" si="13"/>
        <v>1.0124999999999997</v>
      </c>
      <c r="AI46" s="127">
        <v>2.0833333333333298E-3</v>
      </c>
      <c r="AJ46" s="127">
        <f t="shared" si="14"/>
        <v>1.0145833333333332</v>
      </c>
      <c r="AK46" s="130">
        <v>1.3888888888888889E-3</v>
      </c>
      <c r="AL46" s="127">
        <f t="shared" si="15"/>
        <v>1.0159722222222221</v>
      </c>
      <c r="AM46" s="130">
        <v>2.0833333333333333E-3</v>
      </c>
      <c r="AN46" s="127">
        <f t="shared" si="16"/>
        <v>1.0180555555555555</v>
      </c>
      <c r="AO46" s="130">
        <v>2.0833333333333333E-3</v>
      </c>
      <c r="AP46" s="127">
        <f t="shared" si="17"/>
        <v>1.0201388888888889</v>
      </c>
      <c r="AQ46" s="130">
        <v>4.8611111111111112E-3</v>
      </c>
      <c r="AR46" s="127">
        <f t="shared" si="18"/>
        <v>1.0250000000000001</v>
      </c>
      <c r="AS46" s="127">
        <v>2.0833333333333298E-3</v>
      </c>
      <c r="AT46" s="127">
        <f t="shared" si="19"/>
        <v>1.0270833333333336</v>
      </c>
      <c r="AU46" s="127">
        <v>2.0833333333333298E-3</v>
      </c>
      <c r="AV46" s="127">
        <f t="shared" si="20"/>
        <v>1.029166666666667</v>
      </c>
      <c r="AW46" s="127">
        <v>5.5555555555555601E-3</v>
      </c>
      <c r="AX46" s="127">
        <f t="shared" si="21"/>
        <v>1.0347222222222225</v>
      </c>
      <c r="AY46" s="127">
        <v>4.1666666666666701E-3</v>
      </c>
      <c r="AZ46" s="127">
        <f t="shared" si="22"/>
        <v>1.0388888888888892</v>
      </c>
      <c r="BA46" s="127">
        <v>2.0833333333333298E-3</v>
      </c>
      <c r="BB46" s="127">
        <f t="shared" si="23"/>
        <v>1.0409722222222226</v>
      </c>
      <c r="BC46" s="1176">
        <v>4.1666666666666701E-3</v>
      </c>
      <c r="BD46" s="127">
        <f t="shared" si="24"/>
        <v>1.0451388888888893</v>
      </c>
      <c r="BE46" s="127">
        <v>0</v>
      </c>
      <c r="BF46" s="127">
        <f t="shared" si="25"/>
        <v>1.0451388888888893</v>
      </c>
      <c r="BG46" s="127">
        <v>0</v>
      </c>
      <c r="BH46" s="127">
        <f t="shared" si="26"/>
        <v>1.0451388888888893</v>
      </c>
      <c r="BI46" s="127">
        <v>0</v>
      </c>
      <c r="BJ46" s="127">
        <f t="shared" si="27"/>
        <v>1.0451388888888893</v>
      </c>
      <c r="BK46" s="127">
        <v>0</v>
      </c>
      <c r="BL46" s="127">
        <f t="shared" si="28"/>
        <v>1.0451388888888893</v>
      </c>
      <c r="BM46" s="127">
        <v>0</v>
      </c>
      <c r="BN46" s="127">
        <f t="shared" si="29"/>
        <v>1.0451388888888893</v>
      </c>
      <c r="BO46" s="127">
        <v>0</v>
      </c>
      <c r="BP46" s="127">
        <f t="shared" si="30"/>
        <v>1.0451388888888893</v>
      </c>
      <c r="BQ46" s="127">
        <v>0</v>
      </c>
      <c r="BR46" s="127">
        <f t="shared" si="31"/>
        <v>1.0451388888888893</v>
      </c>
      <c r="BS46" s="127">
        <v>0</v>
      </c>
      <c r="BT46" s="127">
        <f t="shared" si="32"/>
        <v>1.0451388888888893</v>
      </c>
      <c r="BU46" s="127">
        <v>0</v>
      </c>
      <c r="BV46" s="127">
        <f t="shared" si="33"/>
        <v>1.0451388888888893</v>
      </c>
      <c r="BW46" s="1068">
        <v>4.1666666666666701E-3</v>
      </c>
      <c r="BX46" s="144">
        <f t="shared" si="34"/>
        <v>1.0493055555555559</v>
      </c>
      <c r="BY46" s="145"/>
      <c r="BZ46" s="127"/>
      <c r="CA46" s="127">
        <f t="shared" si="42"/>
        <v>7.7083333333334059E-2</v>
      </c>
      <c r="CB46" s="128">
        <f t="shared" si="35"/>
        <v>25.389189189188947</v>
      </c>
      <c r="CC46" s="129"/>
      <c r="CD46" s="134">
        <f t="shared" si="36"/>
        <v>111.00000000000105</v>
      </c>
      <c r="CE46" s="134">
        <f t="shared" si="37"/>
        <v>46.97</v>
      </c>
      <c r="CG46" s="281">
        <f t="shared" si="40"/>
        <v>7.7083333333334059E-2</v>
      </c>
      <c r="CH46" s="135">
        <f t="shared" si="38"/>
        <v>111.00000000000105</v>
      </c>
      <c r="CI46" s="282">
        <f t="shared" si="41"/>
        <v>1.8500000000000176</v>
      </c>
    </row>
    <row r="47" spans="1:87" hidden="1" x14ac:dyDescent="0.2">
      <c r="A47" s="1300"/>
      <c r="B47" s="1056">
        <v>24</v>
      </c>
      <c r="C47" s="1067">
        <v>3.4722222222222203E-2</v>
      </c>
      <c r="D47" s="1178">
        <f t="shared" si="39"/>
        <v>1.006944444444444</v>
      </c>
      <c r="E47" s="127">
        <v>0</v>
      </c>
      <c r="G47" s="130">
        <v>4.1666666666666701E-3</v>
      </c>
      <c r="H47" s="127">
        <f>+G47+D47</f>
        <v>1.0111111111111106</v>
      </c>
      <c r="I47" s="130">
        <v>2.7777777777777801E-3</v>
      </c>
      <c r="J47" s="127">
        <f>+I47+H47</f>
        <v>1.0138888888888884</v>
      </c>
      <c r="K47" s="127">
        <v>2.7777777777777801E-3</v>
      </c>
      <c r="L47" s="127">
        <f>+K47+J47</f>
        <v>1.0166666666666662</v>
      </c>
      <c r="M47" s="130">
        <v>2.7777777777777801E-3</v>
      </c>
      <c r="N47" s="127">
        <f>+M47+L47</f>
        <v>1.0194444444444439</v>
      </c>
      <c r="O47" s="130">
        <v>2.7777777777777801E-3</v>
      </c>
      <c r="P47" s="127">
        <f>+O47+N47</f>
        <v>1.0222222222222217</v>
      </c>
      <c r="Q47" s="130">
        <v>2.7777777777777801E-3</v>
      </c>
      <c r="R47" s="127">
        <f t="shared" si="5"/>
        <v>1.0249999999999995</v>
      </c>
      <c r="S47" s="127">
        <v>2.7777777777777801E-3</v>
      </c>
      <c r="T47" s="127">
        <f t="shared" si="6"/>
        <v>1.0277777777777772</v>
      </c>
      <c r="U47" s="127">
        <v>2.7777777777777801E-3</v>
      </c>
      <c r="V47" s="127">
        <f t="shared" si="7"/>
        <v>1.030555555555555</v>
      </c>
      <c r="W47" s="130">
        <v>4.1666666666666666E-3</v>
      </c>
      <c r="X47" s="127">
        <f t="shared" si="8"/>
        <v>1.0347222222222217</v>
      </c>
      <c r="Y47" s="130">
        <v>2.0833333333333298E-3</v>
      </c>
      <c r="Z47" s="127">
        <f t="shared" si="9"/>
        <v>1.0368055555555551</v>
      </c>
      <c r="AA47" s="127">
        <v>1.38888888888889E-3</v>
      </c>
      <c r="AB47" s="127">
        <f t="shared" si="10"/>
        <v>1.038194444444444</v>
      </c>
      <c r="AC47" s="130">
        <v>2.0833333333333298E-3</v>
      </c>
      <c r="AD47" s="127">
        <f t="shared" si="11"/>
        <v>1.0402777777777774</v>
      </c>
      <c r="AE47" s="127">
        <v>4.1666666666666701E-3</v>
      </c>
      <c r="AF47" s="127">
        <f>+AE47+AD47</f>
        <v>1.0444444444444441</v>
      </c>
      <c r="AG47" s="127">
        <v>2.7777777777777801E-3</v>
      </c>
      <c r="AH47" s="127">
        <f>+AG47+AF47</f>
        <v>1.0472222222222218</v>
      </c>
      <c r="AI47" s="127">
        <v>2.0833333333333298E-3</v>
      </c>
      <c r="AJ47" s="127">
        <f>+AI47+AH47</f>
        <v>1.0493055555555553</v>
      </c>
      <c r="AK47" s="130">
        <v>1.3888888888888889E-3</v>
      </c>
      <c r="AL47" s="127">
        <f>+AK47+AJ47</f>
        <v>1.0506944444444442</v>
      </c>
      <c r="AM47" s="130">
        <v>2.0833333333333333E-3</v>
      </c>
      <c r="AN47" s="127">
        <f>+AM47+AL47</f>
        <v>1.0527777777777776</v>
      </c>
      <c r="AO47" s="130">
        <v>2.0833333333333333E-3</v>
      </c>
      <c r="AP47" s="127">
        <f>+AO47+AN47</f>
        <v>1.054861111111111</v>
      </c>
      <c r="AQ47" s="130">
        <v>4.8611111111111112E-3</v>
      </c>
      <c r="AR47" s="127">
        <f>+AQ47+AP47</f>
        <v>1.0597222222222222</v>
      </c>
      <c r="AS47" s="127">
        <v>2.0833333333333298E-3</v>
      </c>
      <c r="AT47" s="127">
        <f>+AS47+AR47</f>
        <v>1.0618055555555557</v>
      </c>
      <c r="AU47" s="127">
        <v>2.0833333333333298E-3</v>
      </c>
      <c r="AV47" s="127">
        <f>+AU47+AT47</f>
        <v>1.0638888888888891</v>
      </c>
      <c r="AW47" s="127">
        <v>5.5555555555555601E-3</v>
      </c>
      <c r="AX47" s="127">
        <f>+AW47+AV47</f>
        <v>1.0694444444444446</v>
      </c>
      <c r="AY47" s="127">
        <v>4.1666666666666701E-3</v>
      </c>
      <c r="AZ47" s="127">
        <f>+AY47+AX47</f>
        <v>1.0736111111111113</v>
      </c>
      <c r="BA47" s="127">
        <v>2.0833333333333298E-3</v>
      </c>
      <c r="BB47" s="127">
        <f>+BA47+AZ47</f>
        <v>1.0756944444444447</v>
      </c>
      <c r="BC47" s="1176">
        <v>4.1666666666666701E-3</v>
      </c>
      <c r="BD47" s="127">
        <f>+BC47+BB47</f>
        <v>1.0798611111111114</v>
      </c>
      <c r="BE47" s="127">
        <v>0</v>
      </c>
      <c r="BF47" s="127">
        <f>+BE47+BD47</f>
        <v>1.0798611111111114</v>
      </c>
      <c r="BG47" s="127">
        <v>0</v>
      </c>
      <c r="BH47" s="127">
        <f>+BG47+BF47</f>
        <v>1.0798611111111114</v>
      </c>
      <c r="BI47" s="127">
        <v>0</v>
      </c>
      <c r="BJ47" s="127">
        <f>+BI47+BH47</f>
        <v>1.0798611111111114</v>
      </c>
      <c r="BK47" s="127">
        <v>0</v>
      </c>
      <c r="BL47" s="127">
        <f>+BK47+BJ47</f>
        <v>1.0798611111111114</v>
      </c>
      <c r="BM47" s="127">
        <v>0</v>
      </c>
      <c r="BN47" s="127">
        <f>+BM47+BL47</f>
        <v>1.0798611111111114</v>
      </c>
      <c r="BO47" s="127">
        <v>0</v>
      </c>
      <c r="BP47" s="127">
        <f>+BO47+BN47</f>
        <v>1.0798611111111114</v>
      </c>
      <c r="BQ47" s="127">
        <v>0</v>
      </c>
      <c r="BR47" s="127">
        <f>+BQ47+BP47</f>
        <v>1.0798611111111114</v>
      </c>
      <c r="BS47" s="127">
        <v>0</v>
      </c>
      <c r="BT47" s="127">
        <f>+BS47+BR47</f>
        <v>1.0798611111111114</v>
      </c>
      <c r="BU47" s="127">
        <v>0</v>
      </c>
      <c r="BV47" s="127">
        <f>+BU47+BT47</f>
        <v>1.0798611111111114</v>
      </c>
      <c r="BW47" s="1068">
        <v>4.1666666666666701E-3</v>
      </c>
      <c r="BX47" s="144">
        <f>+BW47+BV47</f>
        <v>1.084027777777778</v>
      </c>
      <c r="BY47" s="146"/>
      <c r="BZ47" s="127"/>
      <c r="CA47" s="127">
        <f>+BX47-D47</f>
        <v>7.7083333333334059E-2</v>
      </c>
      <c r="CB47" s="128">
        <f t="shared" si="35"/>
        <v>25.389189189188947</v>
      </c>
      <c r="CC47" s="129"/>
      <c r="CD47" s="134">
        <f>+CA47*$CD$19</f>
        <v>111.00000000000105</v>
      </c>
      <c r="CE47" s="134">
        <f t="shared" si="37"/>
        <v>46.97</v>
      </c>
      <c r="CG47" s="281">
        <f>+CA47</f>
        <v>7.7083333333334059E-2</v>
      </c>
      <c r="CH47" s="135">
        <f>+CG47*$CD$19</f>
        <v>111.00000000000105</v>
      </c>
      <c r="CI47" s="282">
        <f>+CH47/60</f>
        <v>1.8500000000000176</v>
      </c>
    </row>
    <row r="48" spans="1:87" ht="13.5" hidden="1" thickBot="1" x14ac:dyDescent="0.25">
      <c r="A48" s="1339"/>
      <c r="B48" s="1059">
        <v>25</v>
      </c>
      <c r="C48" s="1067">
        <v>3.4722222222222203E-2</v>
      </c>
      <c r="D48" s="1188">
        <f t="shared" si="39"/>
        <v>1.0416666666666661</v>
      </c>
      <c r="E48" s="353">
        <v>0</v>
      </c>
      <c r="F48" s="1126"/>
      <c r="G48" s="132">
        <v>4.1666666666666701E-3</v>
      </c>
      <c r="H48" s="353">
        <f>+G48+D48</f>
        <v>1.0458333333333327</v>
      </c>
      <c r="I48" s="132">
        <v>2.7777777777777801E-3</v>
      </c>
      <c r="J48" s="353">
        <f>+I48+H48</f>
        <v>1.0486111111111105</v>
      </c>
      <c r="K48" s="353">
        <v>2.7777777777777801E-3</v>
      </c>
      <c r="L48" s="353">
        <f>+K48+J48</f>
        <v>1.0513888888888883</v>
      </c>
      <c r="M48" s="132">
        <v>2.7777777777777801E-3</v>
      </c>
      <c r="N48" s="353">
        <f>+M48+L48</f>
        <v>1.054166666666666</v>
      </c>
      <c r="O48" s="132">
        <v>2.7777777777777801E-3</v>
      </c>
      <c r="P48" s="353">
        <f>+O48+N48</f>
        <v>1.0569444444444438</v>
      </c>
      <c r="Q48" s="132">
        <v>2.7777777777777801E-3</v>
      </c>
      <c r="R48" s="353">
        <f t="shared" si="5"/>
        <v>1.0597222222222216</v>
      </c>
      <c r="S48" s="353">
        <v>2.7777777777777801E-3</v>
      </c>
      <c r="T48" s="353">
        <f t="shared" si="6"/>
        <v>1.0624999999999993</v>
      </c>
      <c r="U48" s="353">
        <v>2.7777777777777801E-3</v>
      </c>
      <c r="V48" s="353">
        <f t="shared" si="7"/>
        <v>1.0652777777777771</v>
      </c>
      <c r="W48" s="130">
        <v>4.1666666666666666E-3</v>
      </c>
      <c r="X48" s="353">
        <f t="shared" si="8"/>
        <v>1.0694444444444438</v>
      </c>
      <c r="Y48" s="130">
        <v>2.0833333333333298E-3</v>
      </c>
      <c r="Z48" s="353">
        <f t="shared" si="9"/>
        <v>1.0715277777777772</v>
      </c>
      <c r="AA48" s="353">
        <v>1.38888888888889E-3</v>
      </c>
      <c r="AB48" s="353">
        <f t="shared" si="10"/>
        <v>1.0729166666666661</v>
      </c>
      <c r="AC48" s="130">
        <v>2.0833333333333298E-3</v>
      </c>
      <c r="AD48" s="353">
        <f t="shared" si="11"/>
        <v>1.0749999999999995</v>
      </c>
      <c r="AE48" s="353">
        <v>4.1666666666666701E-3</v>
      </c>
      <c r="AF48" s="353">
        <f>+AE48+AD48</f>
        <v>1.0791666666666662</v>
      </c>
      <c r="AG48" s="353">
        <v>2.7777777777777801E-3</v>
      </c>
      <c r="AH48" s="353">
        <f>+AG48+AF48</f>
        <v>1.0819444444444439</v>
      </c>
      <c r="AI48" s="353">
        <v>2.0833333333333298E-3</v>
      </c>
      <c r="AJ48" s="353">
        <f>+AI48+AH48</f>
        <v>1.0840277777777774</v>
      </c>
      <c r="AK48" s="130">
        <v>1.3888888888888889E-3</v>
      </c>
      <c r="AL48" s="353">
        <f>+AK48+AJ48</f>
        <v>1.0854166666666663</v>
      </c>
      <c r="AM48" s="130">
        <v>2.0833333333333333E-3</v>
      </c>
      <c r="AN48" s="353">
        <f>+AM48+AL48</f>
        <v>1.0874999999999997</v>
      </c>
      <c r="AO48" s="130">
        <v>2.0833333333333333E-3</v>
      </c>
      <c r="AP48" s="353">
        <f>+AO48+AN48</f>
        <v>1.0895833333333331</v>
      </c>
      <c r="AQ48" s="130">
        <v>4.8611111111111112E-3</v>
      </c>
      <c r="AR48" s="353">
        <f>+AQ48+AP48</f>
        <v>1.0944444444444443</v>
      </c>
      <c r="AS48" s="353">
        <v>2.0833333333333298E-3</v>
      </c>
      <c r="AT48" s="353">
        <f>+AS48+AR48</f>
        <v>1.0965277777777778</v>
      </c>
      <c r="AU48" s="353">
        <v>2.0833333333333298E-3</v>
      </c>
      <c r="AV48" s="353">
        <f>+AU48+AT48</f>
        <v>1.0986111111111112</v>
      </c>
      <c r="AW48" s="353">
        <v>5.5555555555555601E-3</v>
      </c>
      <c r="AX48" s="353">
        <f>+AW48+AV48</f>
        <v>1.1041666666666667</v>
      </c>
      <c r="AY48" s="353">
        <v>4.1666666666666701E-3</v>
      </c>
      <c r="AZ48" s="353">
        <f>+AY48+AX48</f>
        <v>1.1083333333333334</v>
      </c>
      <c r="BA48" s="353">
        <v>2.0833333333333298E-3</v>
      </c>
      <c r="BB48" s="353">
        <f>+BA48+AZ48</f>
        <v>1.1104166666666668</v>
      </c>
      <c r="BC48" s="1183">
        <v>4.1666666666666701E-3</v>
      </c>
      <c r="BD48" s="353">
        <f>+BC48+BB48</f>
        <v>1.1145833333333335</v>
      </c>
      <c r="BE48" s="353">
        <v>0</v>
      </c>
      <c r="BF48" s="353">
        <f>+BE48+BD48</f>
        <v>1.1145833333333335</v>
      </c>
      <c r="BG48" s="353">
        <v>0</v>
      </c>
      <c r="BH48" s="353">
        <f>+BG48+BF48</f>
        <v>1.1145833333333335</v>
      </c>
      <c r="BI48" s="353">
        <v>0</v>
      </c>
      <c r="BJ48" s="353">
        <f>+BI48+BH48</f>
        <v>1.1145833333333335</v>
      </c>
      <c r="BK48" s="353">
        <v>0</v>
      </c>
      <c r="BL48" s="353">
        <f>+BK48+BJ48</f>
        <v>1.1145833333333335</v>
      </c>
      <c r="BM48" s="353">
        <v>0</v>
      </c>
      <c r="BN48" s="353">
        <f>+BM48+BL48</f>
        <v>1.1145833333333335</v>
      </c>
      <c r="BO48" s="353">
        <v>0</v>
      </c>
      <c r="BP48" s="353">
        <f>+BO48+BN48</f>
        <v>1.1145833333333335</v>
      </c>
      <c r="BQ48" s="353">
        <v>0</v>
      </c>
      <c r="BR48" s="353">
        <f>+BQ48+BP48</f>
        <v>1.1145833333333335</v>
      </c>
      <c r="BS48" s="353">
        <v>0</v>
      </c>
      <c r="BT48" s="353">
        <f>+BS48+BR48</f>
        <v>1.1145833333333335</v>
      </c>
      <c r="BU48" s="353">
        <v>0</v>
      </c>
      <c r="BV48" s="353">
        <f>+BU48+BT48</f>
        <v>1.1145833333333335</v>
      </c>
      <c r="BW48" s="197">
        <v>4.1666666666666701E-3</v>
      </c>
      <c r="BX48" s="198">
        <f>+BW48+BV48</f>
        <v>1.1187500000000001</v>
      </c>
      <c r="BY48" s="199"/>
      <c r="BZ48" s="353"/>
      <c r="CA48" s="353">
        <f>+BX48-D48</f>
        <v>7.7083333333334059E-2</v>
      </c>
      <c r="CB48" s="864">
        <f t="shared" si="35"/>
        <v>25.389189189188947</v>
      </c>
      <c r="CC48" s="1065"/>
      <c r="CD48" s="134">
        <f>+CA48*$CD$19</f>
        <v>111.00000000000105</v>
      </c>
      <c r="CE48" s="134">
        <f t="shared" si="37"/>
        <v>46.97</v>
      </c>
      <c r="CG48" s="281">
        <f>+CA48</f>
        <v>7.7083333333334059E-2</v>
      </c>
      <c r="CH48" s="135">
        <f>+CG48*$CD$19</f>
        <v>111.00000000000105</v>
      </c>
      <c r="CI48" s="282">
        <f>+CH48/60</f>
        <v>1.8500000000000176</v>
      </c>
    </row>
    <row r="49" spans="2:81" x14ac:dyDescent="0.2">
      <c r="B49" s="74"/>
      <c r="C49" s="347">
        <v>3.4722222222222203E-2</v>
      </c>
      <c r="D49" s="74"/>
      <c r="E49" s="74"/>
      <c r="F49" s="74"/>
      <c r="G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row>
    <row r="50" spans="2:81" x14ac:dyDescent="0.2">
      <c r="C50" s="1107">
        <v>3.4722222222222203E-2</v>
      </c>
      <c r="H50" s="134"/>
      <c r="I50" s="134"/>
      <c r="J50" s="134"/>
      <c r="K50" s="134"/>
      <c r="L50" s="74"/>
      <c r="M50" s="74"/>
    </row>
    <row r="51" spans="2:81" x14ac:dyDescent="0.2">
      <c r="B51" s="134" t="s">
        <v>25</v>
      </c>
      <c r="C51" s="1107">
        <v>3.4722222222222203E-2</v>
      </c>
      <c r="H51" s="134"/>
      <c r="I51" s="134"/>
      <c r="J51" s="74">
        <v>0</v>
      </c>
    </row>
    <row r="52" spans="2:81" x14ac:dyDescent="0.2">
      <c r="B52" s="134" t="s">
        <v>26</v>
      </c>
      <c r="C52" s="1107">
        <v>3.4722222222222203E-2</v>
      </c>
      <c r="H52" s="134"/>
      <c r="I52" s="134"/>
      <c r="J52" s="74">
        <v>0</v>
      </c>
    </row>
    <row r="53" spans="2:81" x14ac:dyDescent="0.2">
      <c r="B53" s="134" t="s">
        <v>27</v>
      </c>
      <c r="C53" s="1107">
        <v>3.4722222222222203E-2</v>
      </c>
      <c r="H53" s="134"/>
      <c r="I53" s="134"/>
      <c r="J53" s="74">
        <f>+J51+J52</f>
        <v>0</v>
      </c>
    </row>
    <row r="54" spans="2:81" x14ac:dyDescent="0.2">
      <c r="B54" s="134" t="s">
        <v>28</v>
      </c>
      <c r="C54" s="1111">
        <v>3.125E-2</v>
      </c>
      <c r="H54" s="134"/>
      <c r="I54" s="134"/>
      <c r="J54" s="261">
        <v>46.97</v>
      </c>
      <c r="K54" s="75"/>
      <c r="L54" s="134" t="s">
        <v>21</v>
      </c>
    </row>
    <row r="55" spans="2:81" x14ac:dyDescent="0.2">
      <c r="B55" s="18" t="s">
        <v>29</v>
      </c>
      <c r="C55" s="1111">
        <v>3.125E-2</v>
      </c>
      <c r="H55" s="134"/>
      <c r="I55" s="134"/>
      <c r="J55" s="1184">
        <f>+H21+BX21</f>
        <v>9.3449999999999989</v>
      </c>
      <c r="K55" s="75"/>
      <c r="L55" s="134" t="s">
        <v>21</v>
      </c>
    </row>
    <row r="56" spans="2:81" x14ac:dyDescent="0.2">
      <c r="B56" s="134" t="s">
        <v>30</v>
      </c>
      <c r="C56" s="1111">
        <v>3.125E-2</v>
      </c>
      <c r="H56" s="134"/>
      <c r="I56" s="134"/>
      <c r="J56" s="611">
        <f>+J54+J55</f>
        <v>56.314999999999998</v>
      </c>
      <c r="K56" s="134"/>
      <c r="L56" s="134" t="s">
        <v>31</v>
      </c>
      <c r="N56" s="74"/>
      <c r="O56" s="74"/>
    </row>
    <row r="57" spans="2:81" x14ac:dyDescent="0.2">
      <c r="C57" s="1111">
        <v>3.125E-2</v>
      </c>
    </row>
    <row r="58" spans="2:81" x14ac:dyDescent="0.2">
      <c r="C58" s="1111">
        <v>3.125E-2</v>
      </c>
      <c r="H58" s="134"/>
      <c r="I58" s="134"/>
      <c r="J58" s="134"/>
      <c r="K58" s="134"/>
    </row>
    <row r="59" spans="2:81" x14ac:dyDescent="0.2">
      <c r="C59" s="1111">
        <v>3.4722222222222224E-2</v>
      </c>
      <c r="H59" s="134"/>
      <c r="I59" s="134"/>
      <c r="J59" s="134"/>
      <c r="K59" s="134"/>
    </row>
  </sheetData>
  <mergeCells count="11">
    <mergeCell ref="CG20:CI20"/>
    <mergeCell ref="BZ21:BZ22"/>
    <mergeCell ref="B23:CC23"/>
    <mergeCell ref="A24:A48"/>
    <mergeCell ref="B19:D19"/>
    <mergeCell ref="H19:BD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3:CK36"/>
  <sheetViews>
    <sheetView topLeftCell="A19" zoomScale="70" zoomScaleNormal="70" workbookViewId="0">
      <selection activeCell="S31" sqref="S31"/>
    </sheetView>
  </sheetViews>
  <sheetFormatPr baseColWidth="10" defaultRowHeight="12.75" x14ac:dyDescent="0.2"/>
  <cols>
    <col min="1" max="1" width="5.7109375" style="134" customWidth="1"/>
    <col min="2" max="2" width="10.85546875" style="134" customWidth="1"/>
    <col min="3" max="3" width="11.140625" style="134" hidden="1" customWidth="1"/>
    <col min="4" max="4" width="7.140625" style="134" customWidth="1"/>
    <col min="5" max="6" width="11.5703125" style="134" hidden="1" customWidth="1"/>
    <col min="7" max="7" width="11" style="134" hidden="1" customWidth="1"/>
    <col min="8" max="8" width="9.28515625" style="74" customWidth="1"/>
    <col min="9" max="9" width="11.28515625" style="74" hidden="1" customWidth="1"/>
    <col min="10" max="10" width="7.7109375" style="74" customWidth="1"/>
    <col min="11" max="11" width="14.42578125" style="74" hidden="1" customWidth="1"/>
    <col min="12" max="12" width="9" style="134" customWidth="1"/>
    <col min="13" max="13" width="11.28515625" style="134" hidden="1" customWidth="1"/>
    <col min="14" max="14" width="7.140625" style="134" customWidth="1"/>
    <col min="15" max="15" width="11.28515625" style="134" hidden="1" customWidth="1"/>
    <col min="16" max="16" width="8.85546875" style="134" customWidth="1"/>
    <col min="17" max="17" width="11.28515625" style="134" hidden="1" customWidth="1"/>
    <col min="18" max="21" width="10.85546875" style="134" hidden="1" customWidth="1"/>
    <col min="22" max="22" width="9.5703125" style="134" customWidth="1"/>
    <col min="23" max="23" width="7.5703125" style="134" hidden="1" customWidth="1"/>
    <col min="24" max="24" width="7.28515625" style="134" customWidth="1"/>
    <col min="25" max="26" width="10.42578125" style="134" hidden="1" customWidth="1"/>
    <col min="27" max="27" width="10.5703125" style="134" hidden="1" customWidth="1"/>
    <col min="28" max="28" width="9.5703125" style="134" customWidth="1"/>
    <col min="29" max="30" width="11.42578125" style="134" hidden="1" customWidth="1"/>
    <col min="31" max="31" width="12.7109375" style="134" hidden="1" customWidth="1"/>
    <col min="32" max="32" width="12.7109375" style="134" customWidth="1"/>
    <col min="33" max="34" width="11.42578125" style="134" hidden="1" customWidth="1"/>
    <col min="35" max="35" width="10.5703125" style="134" hidden="1" customWidth="1"/>
    <col min="36" max="36" width="9" style="134" customWidth="1"/>
    <col min="37" max="38" width="10.42578125" style="134" hidden="1" customWidth="1"/>
    <col min="39" max="39" width="7.5703125" style="134" hidden="1" customWidth="1"/>
    <col min="40" max="40" width="7.28515625" style="134" customWidth="1"/>
    <col min="41" max="43" width="10.5703125" style="134" hidden="1" customWidth="1"/>
    <col min="44" max="44" width="11.5703125" style="134" hidden="1" customWidth="1"/>
    <col min="45" max="47" width="11.42578125" style="134" hidden="1" customWidth="1"/>
    <col min="48" max="48" width="8.85546875" style="134" customWidth="1"/>
    <col min="49" max="49" width="9.7109375" style="134" hidden="1" customWidth="1"/>
    <col min="50" max="50" width="7.140625" style="134" customWidth="1"/>
    <col min="51" max="51" width="11.42578125" style="134" hidden="1" customWidth="1"/>
    <col min="52" max="52" width="9" style="134" customWidth="1"/>
    <col min="53" max="53" width="11.42578125" style="134" hidden="1" customWidth="1"/>
    <col min="54" max="54" width="7.7109375" style="134" customWidth="1"/>
    <col min="55" max="55" width="11.42578125" style="134" hidden="1" customWidth="1"/>
    <col min="56" max="56" width="10.140625" style="134" customWidth="1"/>
    <col min="57" max="74" width="11.42578125" style="134" hidden="1" customWidth="1"/>
    <col min="75" max="75" width="12.42578125" style="134" hidden="1" customWidth="1"/>
    <col min="76" max="76" width="9.85546875" style="134" customWidth="1"/>
    <col min="77" max="77" width="11.42578125" style="134" hidden="1" customWidth="1"/>
    <col min="78" max="78" width="8.140625" style="134" customWidth="1"/>
    <col min="79" max="79" width="7.85546875" style="134" customWidth="1"/>
    <col min="80" max="80" width="9" style="134" customWidth="1"/>
    <col min="81" max="81" width="13.28515625" style="134" customWidth="1"/>
    <col min="82" max="84" width="11.42578125" style="134" hidden="1" customWidth="1"/>
    <col min="85" max="87" width="9" style="134" hidden="1" customWidth="1"/>
    <col min="88" max="89" width="11.42578125" style="134" hidden="1" customWidth="1"/>
    <col min="90" max="256" width="11.42578125" style="134"/>
    <col min="257" max="257" width="5.7109375" style="134" customWidth="1"/>
    <col min="258" max="258" width="10.85546875" style="134" customWidth="1"/>
    <col min="259" max="259" width="0" style="134" hidden="1" customWidth="1"/>
    <col min="260" max="260" width="7.140625" style="134" customWidth="1"/>
    <col min="261" max="263" width="0" style="134" hidden="1" customWidth="1"/>
    <col min="264" max="264" width="9.28515625" style="134" customWidth="1"/>
    <col min="265" max="265" width="0" style="134" hidden="1" customWidth="1"/>
    <col min="266" max="266" width="7.7109375" style="134" customWidth="1"/>
    <col min="267" max="267" width="0" style="134" hidden="1" customWidth="1"/>
    <col min="268" max="268" width="9" style="134" customWidth="1"/>
    <col min="269" max="269" width="0" style="134" hidden="1" customWidth="1"/>
    <col min="270" max="270" width="7.140625" style="134" customWidth="1"/>
    <col min="271" max="271" width="0" style="134" hidden="1" customWidth="1"/>
    <col min="272" max="272" width="8.85546875" style="134" customWidth="1"/>
    <col min="273" max="277" width="0" style="134" hidden="1" customWidth="1"/>
    <col min="278" max="278" width="9.5703125" style="134" customWidth="1"/>
    <col min="279" max="279" width="0" style="134" hidden="1" customWidth="1"/>
    <col min="280" max="280" width="7.28515625" style="134" customWidth="1"/>
    <col min="281" max="283" width="0" style="134" hidden="1" customWidth="1"/>
    <col min="284" max="284" width="9.5703125" style="134" customWidth="1"/>
    <col min="285" max="287" width="0" style="134" hidden="1" customWidth="1"/>
    <col min="288" max="288" width="12.7109375" style="134" customWidth="1"/>
    <col min="289" max="291" width="0" style="134" hidden="1" customWidth="1"/>
    <col min="292" max="292" width="9" style="134" customWidth="1"/>
    <col min="293" max="295" width="0" style="134" hidden="1" customWidth="1"/>
    <col min="296" max="296" width="7.28515625" style="134" customWidth="1"/>
    <col min="297" max="297" width="0" style="134" hidden="1" customWidth="1"/>
    <col min="298" max="298" width="10.5703125" style="134" customWidth="1"/>
    <col min="299" max="303" width="0" style="134" hidden="1" customWidth="1"/>
    <col min="304" max="304" width="8.85546875" style="134" customWidth="1"/>
    <col min="305" max="305" width="0" style="134" hidden="1" customWidth="1"/>
    <col min="306" max="306" width="7.140625" style="134" customWidth="1"/>
    <col min="307" max="307" width="0" style="134" hidden="1" customWidth="1"/>
    <col min="308" max="308" width="9" style="134" customWidth="1"/>
    <col min="309" max="309" width="0" style="134" hidden="1" customWidth="1"/>
    <col min="310" max="310" width="7.7109375" style="134" customWidth="1"/>
    <col min="311" max="311" width="0" style="134" hidden="1" customWidth="1"/>
    <col min="312" max="312" width="10.140625" style="134" customWidth="1"/>
    <col min="313" max="331" width="0" style="134" hidden="1" customWidth="1"/>
    <col min="332" max="332" width="9.85546875" style="134" customWidth="1"/>
    <col min="333" max="333" width="0" style="134" hidden="1" customWidth="1"/>
    <col min="334" max="334" width="8.140625" style="134" customWidth="1"/>
    <col min="335" max="335" width="7.85546875" style="134" customWidth="1"/>
    <col min="336" max="336" width="9" style="134" customWidth="1"/>
    <col min="337" max="337" width="13.28515625" style="134" customWidth="1"/>
    <col min="338" max="345" width="0" style="134" hidden="1" customWidth="1"/>
    <col min="346" max="512" width="11.42578125" style="134"/>
    <col min="513" max="513" width="5.7109375" style="134" customWidth="1"/>
    <col min="514" max="514" width="10.85546875" style="134" customWidth="1"/>
    <col min="515" max="515" width="0" style="134" hidden="1" customWidth="1"/>
    <col min="516" max="516" width="7.140625" style="134" customWidth="1"/>
    <col min="517" max="519" width="0" style="134" hidden="1" customWidth="1"/>
    <col min="520" max="520" width="9.28515625" style="134" customWidth="1"/>
    <col min="521" max="521" width="0" style="134" hidden="1" customWidth="1"/>
    <col min="522" max="522" width="7.7109375" style="134" customWidth="1"/>
    <col min="523" max="523" width="0" style="134" hidden="1" customWidth="1"/>
    <col min="524" max="524" width="9" style="134" customWidth="1"/>
    <col min="525" max="525" width="0" style="134" hidden="1" customWidth="1"/>
    <col min="526" max="526" width="7.140625" style="134" customWidth="1"/>
    <col min="527" max="527" width="0" style="134" hidden="1" customWidth="1"/>
    <col min="528" max="528" width="8.85546875" style="134" customWidth="1"/>
    <col min="529" max="533" width="0" style="134" hidden="1" customWidth="1"/>
    <col min="534" max="534" width="9.5703125" style="134" customWidth="1"/>
    <col min="535" max="535" width="0" style="134" hidden="1" customWidth="1"/>
    <col min="536" max="536" width="7.28515625" style="134" customWidth="1"/>
    <col min="537" max="539" width="0" style="134" hidden="1" customWidth="1"/>
    <col min="540" max="540" width="9.5703125" style="134" customWidth="1"/>
    <col min="541" max="543" width="0" style="134" hidden="1" customWidth="1"/>
    <col min="544" max="544" width="12.7109375" style="134" customWidth="1"/>
    <col min="545" max="547" width="0" style="134" hidden="1" customWidth="1"/>
    <col min="548" max="548" width="9" style="134" customWidth="1"/>
    <col min="549" max="551" width="0" style="134" hidden="1" customWidth="1"/>
    <col min="552" max="552" width="7.28515625" style="134" customWidth="1"/>
    <col min="553" max="553" width="0" style="134" hidden="1" customWidth="1"/>
    <col min="554" max="554" width="10.5703125" style="134" customWidth="1"/>
    <col min="555" max="559" width="0" style="134" hidden="1" customWidth="1"/>
    <col min="560" max="560" width="8.85546875" style="134" customWidth="1"/>
    <col min="561" max="561" width="0" style="134" hidden="1" customWidth="1"/>
    <col min="562" max="562" width="7.140625" style="134" customWidth="1"/>
    <col min="563" max="563" width="0" style="134" hidden="1" customWidth="1"/>
    <col min="564" max="564" width="9" style="134" customWidth="1"/>
    <col min="565" max="565" width="0" style="134" hidden="1" customWidth="1"/>
    <col min="566" max="566" width="7.7109375" style="134" customWidth="1"/>
    <col min="567" max="567" width="0" style="134" hidden="1" customWidth="1"/>
    <col min="568" max="568" width="10.140625" style="134" customWidth="1"/>
    <col min="569" max="587" width="0" style="134" hidden="1" customWidth="1"/>
    <col min="588" max="588" width="9.85546875" style="134" customWidth="1"/>
    <col min="589" max="589" width="0" style="134" hidden="1" customWidth="1"/>
    <col min="590" max="590" width="8.140625" style="134" customWidth="1"/>
    <col min="591" max="591" width="7.85546875" style="134" customWidth="1"/>
    <col min="592" max="592" width="9" style="134" customWidth="1"/>
    <col min="593" max="593" width="13.28515625" style="134" customWidth="1"/>
    <col min="594" max="601" width="0" style="134" hidden="1" customWidth="1"/>
    <col min="602" max="768" width="11.42578125" style="134"/>
    <col min="769" max="769" width="5.7109375" style="134" customWidth="1"/>
    <col min="770" max="770" width="10.85546875" style="134" customWidth="1"/>
    <col min="771" max="771" width="0" style="134" hidden="1" customWidth="1"/>
    <col min="772" max="772" width="7.140625" style="134" customWidth="1"/>
    <col min="773" max="775" width="0" style="134" hidden="1" customWidth="1"/>
    <col min="776" max="776" width="9.28515625" style="134" customWidth="1"/>
    <col min="777" max="777" width="0" style="134" hidden="1" customWidth="1"/>
    <col min="778" max="778" width="7.7109375" style="134" customWidth="1"/>
    <col min="779" max="779" width="0" style="134" hidden="1" customWidth="1"/>
    <col min="780" max="780" width="9" style="134" customWidth="1"/>
    <col min="781" max="781" width="0" style="134" hidden="1" customWidth="1"/>
    <col min="782" max="782" width="7.140625" style="134" customWidth="1"/>
    <col min="783" max="783" width="0" style="134" hidden="1" customWidth="1"/>
    <col min="784" max="784" width="8.85546875" style="134" customWidth="1"/>
    <col min="785" max="789" width="0" style="134" hidden="1" customWidth="1"/>
    <col min="790" max="790" width="9.5703125" style="134" customWidth="1"/>
    <col min="791" max="791" width="0" style="134" hidden="1" customWidth="1"/>
    <col min="792" max="792" width="7.28515625" style="134" customWidth="1"/>
    <col min="793" max="795" width="0" style="134" hidden="1" customWidth="1"/>
    <col min="796" max="796" width="9.5703125" style="134" customWidth="1"/>
    <col min="797" max="799" width="0" style="134" hidden="1" customWidth="1"/>
    <col min="800" max="800" width="12.7109375" style="134" customWidth="1"/>
    <col min="801" max="803" width="0" style="134" hidden="1" customWidth="1"/>
    <col min="804" max="804" width="9" style="134" customWidth="1"/>
    <col min="805" max="807" width="0" style="134" hidden="1" customWidth="1"/>
    <col min="808" max="808" width="7.28515625" style="134" customWidth="1"/>
    <col min="809" max="809" width="0" style="134" hidden="1" customWidth="1"/>
    <col min="810" max="810" width="10.5703125" style="134" customWidth="1"/>
    <col min="811" max="815" width="0" style="134" hidden="1" customWidth="1"/>
    <col min="816" max="816" width="8.85546875" style="134" customWidth="1"/>
    <col min="817" max="817" width="0" style="134" hidden="1" customWidth="1"/>
    <col min="818" max="818" width="7.140625" style="134" customWidth="1"/>
    <col min="819" max="819" width="0" style="134" hidden="1" customWidth="1"/>
    <col min="820" max="820" width="9" style="134" customWidth="1"/>
    <col min="821" max="821" width="0" style="134" hidden="1" customWidth="1"/>
    <col min="822" max="822" width="7.7109375" style="134" customWidth="1"/>
    <col min="823" max="823" width="0" style="134" hidden="1" customWidth="1"/>
    <col min="824" max="824" width="10.140625" style="134" customWidth="1"/>
    <col min="825" max="843" width="0" style="134" hidden="1" customWidth="1"/>
    <col min="844" max="844" width="9.85546875" style="134" customWidth="1"/>
    <col min="845" max="845" width="0" style="134" hidden="1" customWidth="1"/>
    <col min="846" max="846" width="8.140625" style="134" customWidth="1"/>
    <col min="847" max="847" width="7.85546875" style="134" customWidth="1"/>
    <col min="848" max="848" width="9" style="134" customWidth="1"/>
    <col min="849" max="849" width="13.28515625" style="134" customWidth="1"/>
    <col min="850" max="857" width="0" style="134" hidden="1" customWidth="1"/>
    <col min="858" max="1024" width="11.42578125" style="134"/>
    <col min="1025" max="1025" width="5.7109375" style="134" customWidth="1"/>
    <col min="1026" max="1026" width="10.85546875" style="134" customWidth="1"/>
    <col min="1027" max="1027" width="0" style="134" hidden="1" customWidth="1"/>
    <col min="1028" max="1028" width="7.140625" style="134" customWidth="1"/>
    <col min="1029" max="1031" width="0" style="134" hidden="1" customWidth="1"/>
    <col min="1032" max="1032" width="9.28515625" style="134" customWidth="1"/>
    <col min="1033" max="1033" width="0" style="134" hidden="1" customWidth="1"/>
    <col min="1034" max="1034" width="7.7109375" style="134" customWidth="1"/>
    <col min="1035" max="1035" width="0" style="134" hidden="1" customWidth="1"/>
    <col min="1036" max="1036" width="9" style="134" customWidth="1"/>
    <col min="1037" max="1037" width="0" style="134" hidden="1" customWidth="1"/>
    <col min="1038" max="1038" width="7.140625" style="134" customWidth="1"/>
    <col min="1039" max="1039" width="0" style="134" hidden="1" customWidth="1"/>
    <col min="1040" max="1040" width="8.85546875" style="134" customWidth="1"/>
    <col min="1041" max="1045" width="0" style="134" hidden="1" customWidth="1"/>
    <col min="1046" max="1046" width="9.5703125" style="134" customWidth="1"/>
    <col min="1047" max="1047" width="0" style="134" hidden="1" customWidth="1"/>
    <col min="1048" max="1048" width="7.28515625" style="134" customWidth="1"/>
    <col min="1049" max="1051" width="0" style="134" hidden="1" customWidth="1"/>
    <col min="1052" max="1052" width="9.5703125" style="134" customWidth="1"/>
    <col min="1053" max="1055" width="0" style="134" hidden="1" customWidth="1"/>
    <col min="1056" max="1056" width="12.7109375" style="134" customWidth="1"/>
    <col min="1057" max="1059" width="0" style="134" hidden="1" customWidth="1"/>
    <col min="1060" max="1060" width="9" style="134" customWidth="1"/>
    <col min="1061" max="1063" width="0" style="134" hidden="1" customWidth="1"/>
    <col min="1064" max="1064" width="7.28515625" style="134" customWidth="1"/>
    <col min="1065" max="1065" width="0" style="134" hidden="1" customWidth="1"/>
    <col min="1066" max="1066" width="10.5703125" style="134" customWidth="1"/>
    <col min="1067" max="1071" width="0" style="134" hidden="1" customWidth="1"/>
    <col min="1072" max="1072" width="8.85546875" style="134" customWidth="1"/>
    <col min="1073" max="1073" width="0" style="134" hidden="1" customWidth="1"/>
    <col min="1074" max="1074" width="7.140625" style="134" customWidth="1"/>
    <col min="1075" max="1075" width="0" style="134" hidden="1" customWidth="1"/>
    <col min="1076" max="1076" width="9" style="134" customWidth="1"/>
    <col min="1077" max="1077" width="0" style="134" hidden="1" customWidth="1"/>
    <col min="1078" max="1078" width="7.7109375" style="134" customWidth="1"/>
    <col min="1079" max="1079" width="0" style="134" hidden="1" customWidth="1"/>
    <col min="1080" max="1080" width="10.140625" style="134" customWidth="1"/>
    <col min="1081" max="1099" width="0" style="134" hidden="1" customWidth="1"/>
    <col min="1100" max="1100" width="9.85546875" style="134" customWidth="1"/>
    <col min="1101" max="1101" width="0" style="134" hidden="1" customWidth="1"/>
    <col min="1102" max="1102" width="8.140625" style="134" customWidth="1"/>
    <col min="1103" max="1103" width="7.85546875" style="134" customWidth="1"/>
    <col min="1104" max="1104" width="9" style="134" customWidth="1"/>
    <col min="1105" max="1105" width="13.28515625" style="134" customWidth="1"/>
    <col min="1106" max="1113" width="0" style="134" hidden="1" customWidth="1"/>
    <col min="1114" max="1280" width="11.42578125" style="134"/>
    <col min="1281" max="1281" width="5.7109375" style="134" customWidth="1"/>
    <col min="1282" max="1282" width="10.85546875" style="134" customWidth="1"/>
    <col min="1283" max="1283" width="0" style="134" hidden="1" customWidth="1"/>
    <col min="1284" max="1284" width="7.140625" style="134" customWidth="1"/>
    <col min="1285" max="1287" width="0" style="134" hidden="1" customWidth="1"/>
    <col min="1288" max="1288" width="9.28515625" style="134" customWidth="1"/>
    <col min="1289" max="1289" width="0" style="134" hidden="1" customWidth="1"/>
    <col min="1290" max="1290" width="7.7109375" style="134" customWidth="1"/>
    <col min="1291" max="1291" width="0" style="134" hidden="1" customWidth="1"/>
    <col min="1292" max="1292" width="9" style="134" customWidth="1"/>
    <col min="1293" max="1293" width="0" style="134" hidden="1" customWidth="1"/>
    <col min="1294" max="1294" width="7.140625" style="134" customWidth="1"/>
    <col min="1295" max="1295" width="0" style="134" hidden="1" customWidth="1"/>
    <col min="1296" max="1296" width="8.85546875" style="134" customWidth="1"/>
    <col min="1297" max="1301" width="0" style="134" hidden="1" customWidth="1"/>
    <col min="1302" max="1302" width="9.5703125" style="134" customWidth="1"/>
    <col min="1303" max="1303" width="0" style="134" hidden="1" customWidth="1"/>
    <col min="1304" max="1304" width="7.28515625" style="134" customWidth="1"/>
    <col min="1305" max="1307" width="0" style="134" hidden="1" customWidth="1"/>
    <col min="1308" max="1308" width="9.5703125" style="134" customWidth="1"/>
    <col min="1309" max="1311" width="0" style="134" hidden="1" customWidth="1"/>
    <col min="1312" max="1312" width="12.7109375" style="134" customWidth="1"/>
    <col min="1313" max="1315" width="0" style="134" hidden="1" customWidth="1"/>
    <col min="1316" max="1316" width="9" style="134" customWidth="1"/>
    <col min="1317" max="1319" width="0" style="134" hidden="1" customWidth="1"/>
    <col min="1320" max="1320" width="7.28515625" style="134" customWidth="1"/>
    <col min="1321" max="1321" width="0" style="134" hidden="1" customWidth="1"/>
    <col min="1322" max="1322" width="10.5703125" style="134" customWidth="1"/>
    <col min="1323" max="1327" width="0" style="134" hidden="1" customWidth="1"/>
    <col min="1328" max="1328" width="8.85546875" style="134" customWidth="1"/>
    <col min="1329" max="1329" width="0" style="134" hidden="1" customWidth="1"/>
    <col min="1330" max="1330" width="7.140625" style="134" customWidth="1"/>
    <col min="1331" max="1331" width="0" style="134" hidden="1" customWidth="1"/>
    <col min="1332" max="1332" width="9" style="134" customWidth="1"/>
    <col min="1333" max="1333" width="0" style="134" hidden="1" customWidth="1"/>
    <col min="1334" max="1334" width="7.7109375" style="134" customWidth="1"/>
    <col min="1335" max="1335" width="0" style="134" hidden="1" customWidth="1"/>
    <col min="1336" max="1336" width="10.140625" style="134" customWidth="1"/>
    <col min="1337" max="1355" width="0" style="134" hidden="1" customWidth="1"/>
    <col min="1356" max="1356" width="9.85546875" style="134" customWidth="1"/>
    <col min="1357" max="1357" width="0" style="134" hidden="1" customWidth="1"/>
    <col min="1358" max="1358" width="8.140625" style="134" customWidth="1"/>
    <col min="1359" max="1359" width="7.85546875" style="134" customWidth="1"/>
    <col min="1360" max="1360" width="9" style="134" customWidth="1"/>
    <col min="1361" max="1361" width="13.28515625" style="134" customWidth="1"/>
    <col min="1362" max="1369" width="0" style="134" hidden="1" customWidth="1"/>
    <col min="1370" max="1536" width="11.42578125" style="134"/>
    <col min="1537" max="1537" width="5.7109375" style="134" customWidth="1"/>
    <col min="1538" max="1538" width="10.85546875" style="134" customWidth="1"/>
    <col min="1539" max="1539" width="0" style="134" hidden="1" customWidth="1"/>
    <col min="1540" max="1540" width="7.140625" style="134" customWidth="1"/>
    <col min="1541" max="1543" width="0" style="134" hidden="1" customWidth="1"/>
    <col min="1544" max="1544" width="9.28515625" style="134" customWidth="1"/>
    <col min="1545" max="1545" width="0" style="134" hidden="1" customWidth="1"/>
    <col min="1546" max="1546" width="7.7109375" style="134" customWidth="1"/>
    <col min="1547" max="1547" width="0" style="134" hidden="1" customWidth="1"/>
    <col min="1548" max="1548" width="9" style="134" customWidth="1"/>
    <col min="1549" max="1549" width="0" style="134" hidden="1" customWidth="1"/>
    <col min="1550" max="1550" width="7.140625" style="134" customWidth="1"/>
    <col min="1551" max="1551" width="0" style="134" hidden="1" customWidth="1"/>
    <col min="1552" max="1552" width="8.85546875" style="134" customWidth="1"/>
    <col min="1553" max="1557" width="0" style="134" hidden="1" customWidth="1"/>
    <col min="1558" max="1558" width="9.5703125" style="134" customWidth="1"/>
    <col min="1559" max="1559" width="0" style="134" hidden="1" customWidth="1"/>
    <col min="1560" max="1560" width="7.28515625" style="134" customWidth="1"/>
    <col min="1561" max="1563" width="0" style="134" hidden="1" customWidth="1"/>
    <col min="1564" max="1564" width="9.5703125" style="134" customWidth="1"/>
    <col min="1565" max="1567" width="0" style="134" hidden="1" customWidth="1"/>
    <col min="1568" max="1568" width="12.7109375" style="134" customWidth="1"/>
    <col min="1569" max="1571" width="0" style="134" hidden="1" customWidth="1"/>
    <col min="1572" max="1572" width="9" style="134" customWidth="1"/>
    <col min="1573" max="1575" width="0" style="134" hidden="1" customWidth="1"/>
    <col min="1576" max="1576" width="7.28515625" style="134" customWidth="1"/>
    <col min="1577" max="1577" width="0" style="134" hidden="1" customWidth="1"/>
    <col min="1578" max="1578" width="10.5703125" style="134" customWidth="1"/>
    <col min="1579" max="1583" width="0" style="134" hidden="1" customWidth="1"/>
    <col min="1584" max="1584" width="8.85546875" style="134" customWidth="1"/>
    <col min="1585" max="1585" width="0" style="134" hidden="1" customWidth="1"/>
    <col min="1586" max="1586" width="7.140625" style="134" customWidth="1"/>
    <col min="1587" max="1587" width="0" style="134" hidden="1" customWidth="1"/>
    <col min="1588" max="1588" width="9" style="134" customWidth="1"/>
    <col min="1589" max="1589" width="0" style="134" hidden="1" customWidth="1"/>
    <col min="1590" max="1590" width="7.7109375" style="134" customWidth="1"/>
    <col min="1591" max="1591" width="0" style="134" hidden="1" customWidth="1"/>
    <col min="1592" max="1592" width="10.140625" style="134" customWidth="1"/>
    <col min="1593" max="1611" width="0" style="134" hidden="1" customWidth="1"/>
    <col min="1612" max="1612" width="9.85546875" style="134" customWidth="1"/>
    <col min="1613" max="1613" width="0" style="134" hidden="1" customWidth="1"/>
    <col min="1614" max="1614" width="8.140625" style="134" customWidth="1"/>
    <col min="1615" max="1615" width="7.85546875" style="134" customWidth="1"/>
    <col min="1616" max="1616" width="9" style="134" customWidth="1"/>
    <col min="1617" max="1617" width="13.28515625" style="134" customWidth="1"/>
    <col min="1618" max="1625" width="0" style="134" hidden="1" customWidth="1"/>
    <col min="1626" max="1792" width="11.42578125" style="134"/>
    <col min="1793" max="1793" width="5.7109375" style="134" customWidth="1"/>
    <col min="1794" max="1794" width="10.85546875" style="134" customWidth="1"/>
    <col min="1795" max="1795" width="0" style="134" hidden="1" customWidth="1"/>
    <col min="1796" max="1796" width="7.140625" style="134" customWidth="1"/>
    <col min="1797" max="1799" width="0" style="134" hidden="1" customWidth="1"/>
    <col min="1800" max="1800" width="9.28515625" style="134" customWidth="1"/>
    <col min="1801" max="1801" width="0" style="134" hidden="1" customWidth="1"/>
    <col min="1802" max="1802" width="7.7109375" style="134" customWidth="1"/>
    <col min="1803" max="1803" width="0" style="134" hidden="1" customWidth="1"/>
    <col min="1804" max="1804" width="9" style="134" customWidth="1"/>
    <col min="1805" max="1805" width="0" style="134" hidden="1" customWidth="1"/>
    <col min="1806" max="1806" width="7.140625" style="134" customWidth="1"/>
    <col min="1807" max="1807" width="0" style="134" hidden="1" customWidth="1"/>
    <col min="1808" max="1808" width="8.85546875" style="134" customWidth="1"/>
    <col min="1809" max="1813" width="0" style="134" hidden="1" customWidth="1"/>
    <col min="1814" max="1814" width="9.5703125" style="134" customWidth="1"/>
    <col min="1815" max="1815" width="0" style="134" hidden="1" customWidth="1"/>
    <col min="1816" max="1816" width="7.28515625" style="134" customWidth="1"/>
    <col min="1817" max="1819" width="0" style="134" hidden="1" customWidth="1"/>
    <col min="1820" max="1820" width="9.5703125" style="134" customWidth="1"/>
    <col min="1821" max="1823" width="0" style="134" hidden="1" customWidth="1"/>
    <col min="1824" max="1824" width="12.7109375" style="134" customWidth="1"/>
    <col min="1825" max="1827" width="0" style="134" hidden="1" customWidth="1"/>
    <col min="1828" max="1828" width="9" style="134" customWidth="1"/>
    <col min="1829" max="1831" width="0" style="134" hidden="1" customWidth="1"/>
    <col min="1832" max="1832" width="7.28515625" style="134" customWidth="1"/>
    <col min="1833" max="1833" width="0" style="134" hidden="1" customWidth="1"/>
    <col min="1834" max="1834" width="10.5703125" style="134" customWidth="1"/>
    <col min="1835" max="1839" width="0" style="134" hidden="1" customWidth="1"/>
    <col min="1840" max="1840" width="8.85546875" style="134" customWidth="1"/>
    <col min="1841" max="1841" width="0" style="134" hidden="1" customWidth="1"/>
    <col min="1842" max="1842" width="7.140625" style="134" customWidth="1"/>
    <col min="1843" max="1843" width="0" style="134" hidden="1" customWidth="1"/>
    <col min="1844" max="1844" width="9" style="134" customWidth="1"/>
    <col min="1845" max="1845" width="0" style="134" hidden="1" customWidth="1"/>
    <col min="1846" max="1846" width="7.7109375" style="134" customWidth="1"/>
    <col min="1847" max="1847" width="0" style="134" hidden="1" customWidth="1"/>
    <col min="1848" max="1848" width="10.140625" style="134" customWidth="1"/>
    <col min="1849" max="1867" width="0" style="134" hidden="1" customWidth="1"/>
    <col min="1868" max="1868" width="9.85546875" style="134" customWidth="1"/>
    <col min="1869" max="1869" width="0" style="134" hidden="1" customWidth="1"/>
    <col min="1870" max="1870" width="8.140625" style="134" customWidth="1"/>
    <col min="1871" max="1871" width="7.85546875" style="134" customWidth="1"/>
    <col min="1872" max="1872" width="9" style="134" customWidth="1"/>
    <col min="1873" max="1873" width="13.28515625" style="134" customWidth="1"/>
    <col min="1874" max="1881" width="0" style="134" hidden="1" customWidth="1"/>
    <col min="1882" max="2048" width="11.42578125" style="134"/>
    <col min="2049" max="2049" width="5.7109375" style="134" customWidth="1"/>
    <col min="2050" max="2050" width="10.85546875" style="134" customWidth="1"/>
    <col min="2051" max="2051" width="0" style="134" hidden="1" customWidth="1"/>
    <col min="2052" max="2052" width="7.140625" style="134" customWidth="1"/>
    <col min="2053" max="2055" width="0" style="134" hidden="1" customWidth="1"/>
    <col min="2056" max="2056" width="9.28515625" style="134" customWidth="1"/>
    <col min="2057" max="2057" width="0" style="134" hidden="1" customWidth="1"/>
    <col min="2058" max="2058" width="7.7109375" style="134" customWidth="1"/>
    <col min="2059" max="2059" width="0" style="134" hidden="1" customWidth="1"/>
    <col min="2060" max="2060" width="9" style="134" customWidth="1"/>
    <col min="2061" max="2061" width="0" style="134" hidden="1" customWidth="1"/>
    <col min="2062" max="2062" width="7.140625" style="134" customWidth="1"/>
    <col min="2063" max="2063" width="0" style="134" hidden="1" customWidth="1"/>
    <col min="2064" max="2064" width="8.85546875" style="134" customWidth="1"/>
    <col min="2065" max="2069" width="0" style="134" hidden="1" customWidth="1"/>
    <col min="2070" max="2070" width="9.5703125" style="134" customWidth="1"/>
    <col min="2071" max="2071" width="0" style="134" hidden="1" customWidth="1"/>
    <col min="2072" max="2072" width="7.28515625" style="134" customWidth="1"/>
    <col min="2073" max="2075" width="0" style="134" hidden="1" customWidth="1"/>
    <col min="2076" max="2076" width="9.5703125" style="134" customWidth="1"/>
    <col min="2077" max="2079" width="0" style="134" hidden="1" customWidth="1"/>
    <col min="2080" max="2080" width="12.7109375" style="134" customWidth="1"/>
    <col min="2081" max="2083" width="0" style="134" hidden="1" customWidth="1"/>
    <col min="2084" max="2084" width="9" style="134" customWidth="1"/>
    <col min="2085" max="2087" width="0" style="134" hidden="1" customWidth="1"/>
    <col min="2088" max="2088" width="7.28515625" style="134" customWidth="1"/>
    <col min="2089" max="2089" width="0" style="134" hidden="1" customWidth="1"/>
    <col min="2090" max="2090" width="10.5703125" style="134" customWidth="1"/>
    <col min="2091" max="2095" width="0" style="134" hidden="1" customWidth="1"/>
    <col min="2096" max="2096" width="8.85546875" style="134" customWidth="1"/>
    <col min="2097" max="2097" width="0" style="134" hidden="1" customWidth="1"/>
    <col min="2098" max="2098" width="7.140625" style="134" customWidth="1"/>
    <col min="2099" max="2099" width="0" style="134" hidden="1" customWidth="1"/>
    <col min="2100" max="2100" width="9" style="134" customWidth="1"/>
    <col min="2101" max="2101" width="0" style="134" hidden="1" customWidth="1"/>
    <col min="2102" max="2102" width="7.7109375" style="134" customWidth="1"/>
    <col min="2103" max="2103" width="0" style="134" hidden="1" customWidth="1"/>
    <col min="2104" max="2104" width="10.140625" style="134" customWidth="1"/>
    <col min="2105" max="2123" width="0" style="134" hidden="1" customWidth="1"/>
    <col min="2124" max="2124" width="9.85546875" style="134" customWidth="1"/>
    <col min="2125" max="2125" width="0" style="134" hidden="1" customWidth="1"/>
    <col min="2126" max="2126" width="8.140625" style="134" customWidth="1"/>
    <col min="2127" max="2127" width="7.85546875" style="134" customWidth="1"/>
    <col min="2128" max="2128" width="9" style="134" customWidth="1"/>
    <col min="2129" max="2129" width="13.28515625" style="134" customWidth="1"/>
    <col min="2130" max="2137" width="0" style="134" hidden="1" customWidth="1"/>
    <col min="2138" max="2304" width="11.42578125" style="134"/>
    <col min="2305" max="2305" width="5.7109375" style="134" customWidth="1"/>
    <col min="2306" max="2306" width="10.85546875" style="134" customWidth="1"/>
    <col min="2307" max="2307" width="0" style="134" hidden="1" customWidth="1"/>
    <col min="2308" max="2308" width="7.140625" style="134" customWidth="1"/>
    <col min="2309" max="2311" width="0" style="134" hidden="1" customWidth="1"/>
    <col min="2312" max="2312" width="9.28515625" style="134" customWidth="1"/>
    <col min="2313" max="2313" width="0" style="134" hidden="1" customWidth="1"/>
    <col min="2314" max="2314" width="7.7109375" style="134" customWidth="1"/>
    <col min="2315" max="2315" width="0" style="134" hidden="1" customWidth="1"/>
    <col min="2316" max="2316" width="9" style="134" customWidth="1"/>
    <col min="2317" max="2317" width="0" style="134" hidden="1" customWidth="1"/>
    <col min="2318" max="2318" width="7.140625" style="134" customWidth="1"/>
    <col min="2319" max="2319" width="0" style="134" hidden="1" customWidth="1"/>
    <col min="2320" max="2320" width="8.85546875" style="134" customWidth="1"/>
    <col min="2321" max="2325" width="0" style="134" hidden="1" customWidth="1"/>
    <col min="2326" max="2326" width="9.5703125" style="134" customWidth="1"/>
    <col min="2327" max="2327" width="0" style="134" hidden="1" customWidth="1"/>
    <col min="2328" max="2328" width="7.28515625" style="134" customWidth="1"/>
    <col min="2329" max="2331" width="0" style="134" hidden="1" customWidth="1"/>
    <col min="2332" max="2332" width="9.5703125" style="134" customWidth="1"/>
    <col min="2333" max="2335" width="0" style="134" hidden="1" customWidth="1"/>
    <col min="2336" max="2336" width="12.7109375" style="134" customWidth="1"/>
    <col min="2337" max="2339" width="0" style="134" hidden="1" customWidth="1"/>
    <col min="2340" max="2340" width="9" style="134" customWidth="1"/>
    <col min="2341" max="2343" width="0" style="134" hidden="1" customWidth="1"/>
    <col min="2344" max="2344" width="7.28515625" style="134" customWidth="1"/>
    <col min="2345" max="2345" width="0" style="134" hidden="1" customWidth="1"/>
    <col min="2346" max="2346" width="10.5703125" style="134" customWidth="1"/>
    <col min="2347" max="2351" width="0" style="134" hidden="1" customWidth="1"/>
    <col min="2352" max="2352" width="8.85546875" style="134" customWidth="1"/>
    <col min="2353" max="2353" width="0" style="134" hidden="1" customWidth="1"/>
    <col min="2354" max="2354" width="7.140625" style="134" customWidth="1"/>
    <col min="2355" max="2355" width="0" style="134" hidden="1" customWidth="1"/>
    <col min="2356" max="2356" width="9" style="134" customWidth="1"/>
    <col min="2357" max="2357" width="0" style="134" hidden="1" customWidth="1"/>
    <col min="2358" max="2358" width="7.7109375" style="134" customWidth="1"/>
    <col min="2359" max="2359" width="0" style="134" hidden="1" customWidth="1"/>
    <col min="2360" max="2360" width="10.140625" style="134" customWidth="1"/>
    <col min="2361" max="2379" width="0" style="134" hidden="1" customWidth="1"/>
    <col min="2380" max="2380" width="9.85546875" style="134" customWidth="1"/>
    <col min="2381" max="2381" width="0" style="134" hidden="1" customWidth="1"/>
    <col min="2382" max="2382" width="8.140625" style="134" customWidth="1"/>
    <col min="2383" max="2383" width="7.85546875" style="134" customWidth="1"/>
    <col min="2384" max="2384" width="9" style="134" customWidth="1"/>
    <col min="2385" max="2385" width="13.28515625" style="134" customWidth="1"/>
    <col min="2386" max="2393" width="0" style="134" hidden="1" customWidth="1"/>
    <col min="2394" max="2560" width="11.42578125" style="134"/>
    <col min="2561" max="2561" width="5.7109375" style="134" customWidth="1"/>
    <col min="2562" max="2562" width="10.85546875" style="134" customWidth="1"/>
    <col min="2563" max="2563" width="0" style="134" hidden="1" customWidth="1"/>
    <col min="2564" max="2564" width="7.140625" style="134" customWidth="1"/>
    <col min="2565" max="2567" width="0" style="134" hidden="1" customWidth="1"/>
    <col min="2568" max="2568" width="9.28515625" style="134" customWidth="1"/>
    <col min="2569" max="2569" width="0" style="134" hidden="1" customWidth="1"/>
    <col min="2570" max="2570" width="7.7109375" style="134" customWidth="1"/>
    <col min="2571" max="2571" width="0" style="134" hidden="1" customWidth="1"/>
    <col min="2572" max="2572" width="9" style="134" customWidth="1"/>
    <col min="2573" max="2573" width="0" style="134" hidden="1" customWidth="1"/>
    <col min="2574" max="2574" width="7.140625" style="134" customWidth="1"/>
    <col min="2575" max="2575" width="0" style="134" hidden="1" customWidth="1"/>
    <col min="2576" max="2576" width="8.85546875" style="134" customWidth="1"/>
    <col min="2577" max="2581" width="0" style="134" hidden="1" customWidth="1"/>
    <col min="2582" max="2582" width="9.5703125" style="134" customWidth="1"/>
    <col min="2583" max="2583" width="0" style="134" hidden="1" customWidth="1"/>
    <col min="2584" max="2584" width="7.28515625" style="134" customWidth="1"/>
    <col min="2585" max="2587" width="0" style="134" hidden="1" customWidth="1"/>
    <col min="2588" max="2588" width="9.5703125" style="134" customWidth="1"/>
    <col min="2589" max="2591" width="0" style="134" hidden="1" customWidth="1"/>
    <col min="2592" max="2592" width="12.7109375" style="134" customWidth="1"/>
    <col min="2593" max="2595" width="0" style="134" hidden="1" customWidth="1"/>
    <col min="2596" max="2596" width="9" style="134" customWidth="1"/>
    <col min="2597" max="2599" width="0" style="134" hidden="1" customWidth="1"/>
    <col min="2600" max="2600" width="7.28515625" style="134" customWidth="1"/>
    <col min="2601" max="2601" width="0" style="134" hidden="1" customWidth="1"/>
    <col min="2602" max="2602" width="10.5703125" style="134" customWidth="1"/>
    <col min="2603" max="2607" width="0" style="134" hidden="1" customWidth="1"/>
    <col min="2608" max="2608" width="8.85546875" style="134" customWidth="1"/>
    <col min="2609" max="2609" width="0" style="134" hidden="1" customWidth="1"/>
    <col min="2610" max="2610" width="7.140625" style="134" customWidth="1"/>
    <col min="2611" max="2611" width="0" style="134" hidden="1" customWidth="1"/>
    <col min="2612" max="2612" width="9" style="134" customWidth="1"/>
    <col min="2613" max="2613" width="0" style="134" hidden="1" customWidth="1"/>
    <col min="2614" max="2614" width="7.7109375" style="134" customWidth="1"/>
    <col min="2615" max="2615" width="0" style="134" hidden="1" customWidth="1"/>
    <col min="2616" max="2616" width="10.140625" style="134" customWidth="1"/>
    <col min="2617" max="2635" width="0" style="134" hidden="1" customWidth="1"/>
    <col min="2636" max="2636" width="9.85546875" style="134" customWidth="1"/>
    <col min="2637" max="2637" width="0" style="134" hidden="1" customWidth="1"/>
    <col min="2638" max="2638" width="8.140625" style="134" customWidth="1"/>
    <col min="2639" max="2639" width="7.85546875" style="134" customWidth="1"/>
    <col min="2640" max="2640" width="9" style="134" customWidth="1"/>
    <col min="2641" max="2641" width="13.28515625" style="134" customWidth="1"/>
    <col min="2642" max="2649" width="0" style="134" hidden="1" customWidth="1"/>
    <col min="2650" max="2816" width="11.42578125" style="134"/>
    <col min="2817" max="2817" width="5.7109375" style="134" customWidth="1"/>
    <col min="2818" max="2818" width="10.85546875" style="134" customWidth="1"/>
    <col min="2819" max="2819" width="0" style="134" hidden="1" customWidth="1"/>
    <col min="2820" max="2820" width="7.140625" style="134" customWidth="1"/>
    <col min="2821" max="2823" width="0" style="134" hidden="1" customWidth="1"/>
    <col min="2824" max="2824" width="9.28515625" style="134" customWidth="1"/>
    <col min="2825" max="2825" width="0" style="134" hidden="1" customWidth="1"/>
    <col min="2826" max="2826" width="7.7109375" style="134" customWidth="1"/>
    <col min="2827" max="2827" width="0" style="134" hidden="1" customWidth="1"/>
    <col min="2828" max="2828" width="9" style="134" customWidth="1"/>
    <col min="2829" max="2829" width="0" style="134" hidden="1" customWidth="1"/>
    <col min="2830" max="2830" width="7.140625" style="134" customWidth="1"/>
    <col min="2831" max="2831" width="0" style="134" hidden="1" customWidth="1"/>
    <col min="2832" max="2832" width="8.85546875" style="134" customWidth="1"/>
    <col min="2833" max="2837" width="0" style="134" hidden="1" customWidth="1"/>
    <col min="2838" max="2838" width="9.5703125" style="134" customWidth="1"/>
    <col min="2839" max="2839" width="0" style="134" hidden="1" customWidth="1"/>
    <col min="2840" max="2840" width="7.28515625" style="134" customWidth="1"/>
    <col min="2841" max="2843" width="0" style="134" hidden="1" customWidth="1"/>
    <col min="2844" max="2844" width="9.5703125" style="134" customWidth="1"/>
    <col min="2845" max="2847" width="0" style="134" hidden="1" customWidth="1"/>
    <col min="2848" max="2848" width="12.7109375" style="134" customWidth="1"/>
    <col min="2849" max="2851" width="0" style="134" hidden="1" customWidth="1"/>
    <col min="2852" max="2852" width="9" style="134" customWidth="1"/>
    <col min="2853" max="2855" width="0" style="134" hidden="1" customWidth="1"/>
    <col min="2856" max="2856" width="7.28515625" style="134" customWidth="1"/>
    <col min="2857" max="2857" width="0" style="134" hidden="1" customWidth="1"/>
    <col min="2858" max="2858" width="10.5703125" style="134" customWidth="1"/>
    <col min="2859" max="2863" width="0" style="134" hidden="1" customWidth="1"/>
    <col min="2864" max="2864" width="8.85546875" style="134" customWidth="1"/>
    <col min="2865" max="2865" width="0" style="134" hidden="1" customWidth="1"/>
    <col min="2866" max="2866" width="7.140625" style="134" customWidth="1"/>
    <col min="2867" max="2867" width="0" style="134" hidden="1" customWidth="1"/>
    <col min="2868" max="2868" width="9" style="134" customWidth="1"/>
    <col min="2869" max="2869" width="0" style="134" hidden="1" customWidth="1"/>
    <col min="2870" max="2870" width="7.7109375" style="134" customWidth="1"/>
    <col min="2871" max="2871" width="0" style="134" hidden="1" customWidth="1"/>
    <col min="2872" max="2872" width="10.140625" style="134" customWidth="1"/>
    <col min="2873" max="2891" width="0" style="134" hidden="1" customWidth="1"/>
    <col min="2892" max="2892" width="9.85546875" style="134" customWidth="1"/>
    <col min="2893" max="2893" width="0" style="134" hidden="1" customWidth="1"/>
    <col min="2894" max="2894" width="8.140625" style="134" customWidth="1"/>
    <col min="2895" max="2895" width="7.85546875" style="134" customWidth="1"/>
    <col min="2896" max="2896" width="9" style="134" customWidth="1"/>
    <col min="2897" max="2897" width="13.28515625" style="134" customWidth="1"/>
    <col min="2898" max="2905" width="0" style="134" hidden="1" customWidth="1"/>
    <col min="2906" max="3072" width="11.42578125" style="134"/>
    <col min="3073" max="3073" width="5.7109375" style="134" customWidth="1"/>
    <col min="3074" max="3074" width="10.85546875" style="134" customWidth="1"/>
    <col min="3075" max="3075" width="0" style="134" hidden="1" customWidth="1"/>
    <col min="3076" max="3076" width="7.140625" style="134" customWidth="1"/>
    <col min="3077" max="3079" width="0" style="134" hidden="1" customWidth="1"/>
    <col min="3080" max="3080" width="9.28515625" style="134" customWidth="1"/>
    <col min="3081" max="3081" width="0" style="134" hidden="1" customWidth="1"/>
    <col min="3082" max="3082" width="7.7109375" style="134" customWidth="1"/>
    <col min="3083" max="3083" width="0" style="134" hidden="1" customWidth="1"/>
    <col min="3084" max="3084" width="9" style="134" customWidth="1"/>
    <col min="3085" max="3085" width="0" style="134" hidden="1" customWidth="1"/>
    <col min="3086" max="3086" width="7.140625" style="134" customWidth="1"/>
    <col min="3087" max="3087" width="0" style="134" hidden="1" customWidth="1"/>
    <col min="3088" max="3088" width="8.85546875" style="134" customWidth="1"/>
    <col min="3089" max="3093" width="0" style="134" hidden="1" customWidth="1"/>
    <col min="3094" max="3094" width="9.5703125" style="134" customWidth="1"/>
    <col min="3095" max="3095" width="0" style="134" hidden="1" customWidth="1"/>
    <col min="3096" max="3096" width="7.28515625" style="134" customWidth="1"/>
    <col min="3097" max="3099" width="0" style="134" hidden="1" customWidth="1"/>
    <col min="3100" max="3100" width="9.5703125" style="134" customWidth="1"/>
    <col min="3101" max="3103" width="0" style="134" hidden="1" customWidth="1"/>
    <col min="3104" max="3104" width="12.7109375" style="134" customWidth="1"/>
    <col min="3105" max="3107" width="0" style="134" hidden="1" customWidth="1"/>
    <col min="3108" max="3108" width="9" style="134" customWidth="1"/>
    <col min="3109" max="3111" width="0" style="134" hidden="1" customWidth="1"/>
    <col min="3112" max="3112" width="7.28515625" style="134" customWidth="1"/>
    <col min="3113" max="3113" width="0" style="134" hidden="1" customWidth="1"/>
    <col min="3114" max="3114" width="10.5703125" style="134" customWidth="1"/>
    <col min="3115" max="3119" width="0" style="134" hidden="1" customWidth="1"/>
    <col min="3120" max="3120" width="8.85546875" style="134" customWidth="1"/>
    <col min="3121" max="3121" width="0" style="134" hidden="1" customWidth="1"/>
    <col min="3122" max="3122" width="7.140625" style="134" customWidth="1"/>
    <col min="3123" max="3123" width="0" style="134" hidden="1" customWidth="1"/>
    <col min="3124" max="3124" width="9" style="134" customWidth="1"/>
    <col min="3125" max="3125" width="0" style="134" hidden="1" customWidth="1"/>
    <col min="3126" max="3126" width="7.7109375" style="134" customWidth="1"/>
    <col min="3127" max="3127" width="0" style="134" hidden="1" customWidth="1"/>
    <col min="3128" max="3128" width="10.140625" style="134" customWidth="1"/>
    <col min="3129" max="3147" width="0" style="134" hidden="1" customWidth="1"/>
    <col min="3148" max="3148" width="9.85546875" style="134" customWidth="1"/>
    <col min="3149" max="3149" width="0" style="134" hidden="1" customWidth="1"/>
    <col min="3150" max="3150" width="8.140625" style="134" customWidth="1"/>
    <col min="3151" max="3151" width="7.85546875" style="134" customWidth="1"/>
    <col min="3152" max="3152" width="9" style="134" customWidth="1"/>
    <col min="3153" max="3153" width="13.28515625" style="134" customWidth="1"/>
    <col min="3154" max="3161" width="0" style="134" hidden="1" customWidth="1"/>
    <col min="3162" max="3328" width="11.42578125" style="134"/>
    <col min="3329" max="3329" width="5.7109375" style="134" customWidth="1"/>
    <col min="3330" max="3330" width="10.85546875" style="134" customWidth="1"/>
    <col min="3331" max="3331" width="0" style="134" hidden="1" customWidth="1"/>
    <col min="3332" max="3332" width="7.140625" style="134" customWidth="1"/>
    <col min="3333" max="3335" width="0" style="134" hidden="1" customWidth="1"/>
    <col min="3336" max="3336" width="9.28515625" style="134" customWidth="1"/>
    <col min="3337" max="3337" width="0" style="134" hidden="1" customWidth="1"/>
    <col min="3338" max="3338" width="7.7109375" style="134" customWidth="1"/>
    <col min="3339" max="3339" width="0" style="134" hidden="1" customWidth="1"/>
    <col min="3340" max="3340" width="9" style="134" customWidth="1"/>
    <col min="3341" max="3341" width="0" style="134" hidden="1" customWidth="1"/>
    <col min="3342" max="3342" width="7.140625" style="134" customWidth="1"/>
    <col min="3343" max="3343" width="0" style="134" hidden="1" customWidth="1"/>
    <col min="3344" max="3344" width="8.85546875" style="134" customWidth="1"/>
    <col min="3345" max="3349" width="0" style="134" hidden="1" customWidth="1"/>
    <col min="3350" max="3350" width="9.5703125" style="134" customWidth="1"/>
    <col min="3351" max="3351" width="0" style="134" hidden="1" customWidth="1"/>
    <col min="3352" max="3352" width="7.28515625" style="134" customWidth="1"/>
    <col min="3353" max="3355" width="0" style="134" hidden="1" customWidth="1"/>
    <col min="3356" max="3356" width="9.5703125" style="134" customWidth="1"/>
    <col min="3357" max="3359" width="0" style="134" hidden="1" customWidth="1"/>
    <col min="3360" max="3360" width="12.7109375" style="134" customWidth="1"/>
    <col min="3361" max="3363" width="0" style="134" hidden="1" customWidth="1"/>
    <col min="3364" max="3364" width="9" style="134" customWidth="1"/>
    <col min="3365" max="3367" width="0" style="134" hidden="1" customWidth="1"/>
    <col min="3368" max="3368" width="7.28515625" style="134" customWidth="1"/>
    <col min="3369" max="3369" width="0" style="134" hidden="1" customWidth="1"/>
    <col min="3370" max="3370" width="10.5703125" style="134" customWidth="1"/>
    <col min="3371" max="3375" width="0" style="134" hidden="1" customWidth="1"/>
    <col min="3376" max="3376" width="8.85546875" style="134" customWidth="1"/>
    <col min="3377" max="3377" width="0" style="134" hidden="1" customWidth="1"/>
    <col min="3378" max="3378" width="7.140625" style="134" customWidth="1"/>
    <col min="3379" max="3379" width="0" style="134" hidden="1" customWidth="1"/>
    <col min="3380" max="3380" width="9" style="134" customWidth="1"/>
    <col min="3381" max="3381" width="0" style="134" hidden="1" customWidth="1"/>
    <col min="3382" max="3382" width="7.7109375" style="134" customWidth="1"/>
    <col min="3383" max="3383" width="0" style="134" hidden="1" customWidth="1"/>
    <col min="3384" max="3384" width="10.140625" style="134" customWidth="1"/>
    <col min="3385" max="3403" width="0" style="134" hidden="1" customWidth="1"/>
    <col min="3404" max="3404" width="9.85546875" style="134" customWidth="1"/>
    <col min="3405" max="3405" width="0" style="134" hidden="1" customWidth="1"/>
    <col min="3406" max="3406" width="8.140625" style="134" customWidth="1"/>
    <col min="3407" max="3407" width="7.85546875" style="134" customWidth="1"/>
    <col min="3408" max="3408" width="9" style="134" customWidth="1"/>
    <col min="3409" max="3409" width="13.28515625" style="134" customWidth="1"/>
    <col min="3410" max="3417" width="0" style="134" hidden="1" customWidth="1"/>
    <col min="3418" max="3584" width="11.42578125" style="134"/>
    <col min="3585" max="3585" width="5.7109375" style="134" customWidth="1"/>
    <col min="3586" max="3586" width="10.85546875" style="134" customWidth="1"/>
    <col min="3587" max="3587" width="0" style="134" hidden="1" customWidth="1"/>
    <col min="3588" max="3588" width="7.140625" style="134" customWidth="1"/>
    <col min="3589" max="3591" width="0" style="134" hidden="1" customWidth="1"/>
    <col min="3592" max="3592" width="9.28515625" style="134" customWidth="1"/>
    <col min="3593" max="3593" width="0" style="134" hidden="1" customWidth="1"/>
    <col min="3594" max="3594" width="7.7109375" style="134" customWidth="1"/>
    <col min="3595" max="3595" width="0" style="134" hidden="1" customWidth="1"/>
    <col min="3596" max="3596" width="9" style="134" customWidth="1"/>
    <col min="3597" max="3597" width="0" style="134" hidden="1" customWidth="1"/>
    <col min="3598" max="3598" width="7.140625" style="134" customWidth="1"/>
    <col min="3599" max="3599" width="0" style="134" hidden="1" customWidth="1"/>
    <col min="3600" max="3600" width="8.85546875" style="134" customWidth="1"/>
    <col min="3601" max="3605" width="0" style="134" hidden="1" customWidth="1"/>
    <col min="3606" max="3606" width="9.5703125" style="134" customWidth="1"/>
    <col min="3607" max="3607" width="0" style="134" hidden="1" customWidth="1"/>
    <col min="3608" max="3608" width="7.28515625" style="134" customWidth="1"/>
    <col min="3609" max="3611" width="0" style="134" hidden="1" customWidth="1"/>
    <col min="3612" max="3612" width="9.5703125" style="134" customWidth="1"/>
    <col min="3613" max="3615" width="0" style="134" hidden="1" customWidth="1"/>
    <col min="3616" max="3616" width="12.7109375" style="134" customWidth="1"/>
    <col min="3617" max="3619" width="0" style="134" hidden="1" customWidth="1"/>
    <col min="3620" max="3620" width="9" style="134" customWidth="1"/>
    <col min="3621" max="3623" width="0" style="134" hidden="1" customWidth="1"/>
    <col min="3624" max="3624" width="7.28515625" style="134" customWidth="1"/>
    <col min="3625" max="3625" width="0" style="134" hidden="1" customWidth="1"/>
    <col min="3626" max="3626" width="10.5703125" style="134" customWidth="1"/>
    <col min="3627" max="3631" width="0" style="134" hidden="1" customWidth="1"/>
    <col min="3632" max="3632" width="8.85546875" style="134" customWidth="1"/>
    <col min="3633" max="3633" width="0" style="134" hidden="1" customWidth="1"/>
    <col min="3634" max="3634" width="7.140625" style="134" customWidth="1"/>
    <col min="3635" max="3635" width="0" style="134" hidden="1" customWidth="1"/>
    <col min="3636" max="3636" width="9" style="134" customWidth="1"/>
    <col min="3637" max="3637" width="0" style="134" hidden="1" customWidth="1"/>
    <col min="3638" max="3638" width="7.7109375" style="134" customWidth="1"/>
    <col min="3639" max="3639" width="0" style="134" hidden="1" customWidth="1"/>
    <col min="3640" max="3640" width="10.140625" style="134" customWidth="1"/>
    <col min="3641" max="3659" width="0" style="134" hidden="1" customWidth="1"/>
    <col min="3660" max="3660" width="9.85546875" style="134" customWidth="1"/>
    <col min="3661" max="3661" width="0" style="134" hidden="1" customWidth="1"/>
    <col min="3662" max="3662" width="8.140625" style="134" customWidth="1"/>
    <col min="3663" max="3663" width="7.85546875" style="134" customWidth="1"/>
    <col min="3664" max="3664" width="9" style="134" customWidth="1"/>
    <col min="3665" max="3665" width="13.28515625" style="134" customWidth="1"/>
    <col min="3666" max="3673" width="0" style="134" hidden="1" customWidth="1"/>
    <col min="3674" max="3840" width="11.42578125" style="134"/>
    <col min="3841" max="3841" width="5.7109375" style="134" customWidth="1"/>
    <col min="3842" max="3842" width="10.85546875" style="134" customWidth="1"/>
    <col min="3843" max="3843" width="0" style="134" hidden="1" customWidth="1"/>
    <col min="3844" max="3844" width="7.140625" style="134" customWidth="1"/>
    <col min="3845" max="3847" width="0" style="134" hidden="1" customWidth="1"/>
    <col min="3848" max="3848" width="9.28515625" style="134" customWidth="1"/>
    <col min="3849" max="3849" width="0" style="134" hidden="1" customWidth="1"/>
    <col min="3850" max="3850" width="7.7109375" style="134" customWidth="1"/>
    <col min="3851" max="3851" width="0" style="134" hidden="1" customWidth="1"/>
    <col min="3852" max="3852" width="9" style="134" customWidth="1"/>
    <col min="3853" max="3853" width="0" style="134" hidden="1" customWidth="1"/>
    <col min="3854" max="3854" width="7.140625" style="134" customWidth="1"/>
    <col min="3855" max="3855" width="0" style="134" hidden="1" customWidth="1"/>
    <col min="3856" max="3856" width="8.85546875" style="134" customWidth="1"/>
    <col min="3857" max="3861" width="0" style="134" hidden="1" customWidth="1"/>
    <col min="3862" max="3862" width="9.5703125" style="134" customWidth="1"/>
    <col min="3863" max="3863" width="0" style="134" hidden="1" customWidth="1"/>
    <col min="3864" max="3864" width="7.28515625" style="134" customWidth="1"/>
    <col min="3865" max="3867" width="0" style="134" hidden="1" customWidth="1"/>
    <col min="3868" max="3868" width="9.5703125" style="134" customWidth="1"/>
    <col min="3869" max="3871" width="0" style="134" hidden="1" customWidth="1"/>
    <col min="3872" max="3872" width="12.7109375" style="134" customWidth="1"/>
    <col min="3873" max="3875" width="0" style="134" hidden="1" customWidth="1"/>
    <col min="3876" max="3876" width="9" style="134" customWidth="1"/>
    <col min="3877" max="3879" width="0" style="134" hidden="1" customWidth="1"/>
    <col min="3880" max="3880" width="7.28515625" style="134" customWidth="1"/>
    <col min="3881" max="3881" width="0" style="134" hidden="1" customWidth="1"/>
    <col min="3882" max="3882" width="10.5703125" style="134" customWidth="1"/>
    <col min="3883" max="3887" width="0" style="134" hidden="1" customWidth="1"/>
    <col min="3888" max="3888" width="8.85546875" style="134" customWidth="1"/>
    <col min="3889" max="3889" width="0" style="134" hidden="1" customWidth="1"/>
    <col min="3890" max="3890" width="7.140625" style="134" customWidth="1"/>
    <col min="3891" max="3891" width="0" style="134" hidden="1" customWidth="1"/>
    <col min="3892" max="3892" width="9" style="134" customWidth="1"/>
    <col min="3893" max="3893" width="0" style="134" hidden="1" customWidth="1"/>
    <col min="3894" max="3894" width="7.7109375" style="134" customWidth="1"/>
    <col min="3895" max="3895" width="0" style="134" hidden="1" customWidth="1"/>
    <col min="3896" max="3896" width="10.140625" style="134" customWidth="1"/>
    <col min="3897" max="3915" width="0" style="134" hidden="1" customWidth="1"/>
    <col min="3916" max="3916" width="9.85546875" style="134" customWidth="1"/>
    <col min="3917" max="3917" width="0" style="134" hidden="1" customWidth="1"/>
    <col min="3918" max="3918" width="8.140625" style="134" customWidth="1"/>
    <col min="3919" max="3919" width="7.85546875" style="134" customWidth="1"/>
    <col min="3920" max="3920" width="9" style="134" customWidth="1"/>
    <col min="3921" max="3921" width="13.28515625" style="134" customWidth="1"/>
    <col min="3922" max="3929" width="0" style="134" hidden="1" customWidth="1"/>
    <col min="3930" max="4096" width="11.42578125" style="134"/>
    <col min="4097" max="4097" width="5.7109375" style="134" customWidth="1"/>
    <col min="4098" max="4098" width="10.85546875" style="134" customWidth="1"/>
    <col min="4099" max="4099" width="0" style="134" hidden="1" customWidth="1"/>
    <col min="4100" max="4100" width="7.140625" style="134" customWidth="1"/>
    <col min="4101" max="4103" width="0" style="134" hidden="1" customWidth="1"/>
    <col min="4104" max="4104" width="9.28515625" style="134" customWidth="1"/>
    <col min="4105" max="4105" width="0" style="134" hidden="1" customWidth="1"/>
    <col min="4106" max="4106" width="7.7109375" style="134" customWidth="1"/>
    <col min="4107" max="4107" width="0" style="134" hidden="1" customWidth="1"/>
    <col min="4108" max="4108" width="9" style="134" customWidth="1"/>
    <col min="4109" max="4109" width="0" style="134" hidden="1" customWidth="1"/>
    <col min="4110" max="4110" width="7.140625" style="134" customWidth="1"/>
    <col min="4111" max="4111" width="0" style="134" hidden="1" customWidth="1"/>
    <col min="4112" max="4112" width="8.85546875" style="134" customWidth="1"/>
    <col min="4113" max="4117" width="0" style="134" hidden="1" customWidth="1"/>
    <col min="4118" max="4118" width="9.5703125" style="134" customWidth="1"/>
    <col min="4119" max="4119" width="0" style="134" hidden="1" customWidth="1"/>
    <col min="4120" max="4120" width="7.28515625" style="134" customWidth="1"/>
    <col min="4121" max="4123" width="0" style="134" hidden="1" customWidth="1"/>
    <col min="4124" max="4124" width="9.5703125" style="134" customWidth="1"/>
    <col min="4125" max="4127" width="0" style="134" hidden="1" customWidth="1"/>
    <col min="4128" max="4128" width="12.7109375" style="134" customWidth="1"/>
    <col min="4129" max="4131" width="0" style="134" hidden="1" customWidth="1"/>
    <col min="4132" max="4132" width="9" style="134" customWidth="1"/>
    <col min="4133" max="4135" width="0" style="134" hidden="1" customWidth="1"/>
    <col min="4136" max="4136" width="7.28515625" style="134" customWidth="1"/>
    <col min="4137" max="4137" width="0" style="134" hidden="1" customWidth="1"/>
    <col min="4138" max="4138" width="10.5703125" style="134" customWidth="1"/>
    <col min="4139" max="4143" width="0" style="134" hidden="1" customWidth="1"/>
    <col min="4144" max="4144" width="8.85546875" style="134" customWidth="1"/>
    <col min="4145" max="4145" width="0" style="134" hidden="1" customWidth="1"/>
    <col min="4146" max="4146" width="7.140625" style="134" customWidth="1"/>
    <col min="4147" max="4147" width="0" style="134" hidden="1" customWidth="1"/>
    <col min="4148" max="4148" width="9" style="134" customWidth="1"/>
    <col min="4149" max="4149" width="0" style="134" hidden="1" customWidth="1"/>
    <col min="4150" max="4150" width="7.7109375" style="134" customWidth="1"/>
    <col min="4151" max="4151" width="0" style="134" hidden="1" customWidth="1"/>
    <col min="4152" max="4152" width="10.140625" style="134" customWidth="1"/>
    <col min="4153" max="4171" width="0" style="134" hidden="1" customWidth="1"/>
    <col min="4172" max="4172" width="9.85546875" style="134" customWidth="1"/>
    <col min="4173" max="4173" width="0" style="134" hidden="1" customWidth="1"/>
    <col min="4174" max="4174" width="8.140625" style="134" customWidth="1"/>
    <col min="4175" max="4175" width="7.85546875" style="134" customWidth="1"/>
    <col min="4176" max="4176" width="9" style="134" customWidth="1"/>
    <col min="4177" max="4177" width="13.28515625" style="134" customWidth="1"/>
    <col min="4178" max="4185" width="0" style="134" hidden="1" customWidth="1"/>
    <col min="4186" max="4352" width="11.42578125" style="134"/>
    <col min="4353" max="4353" width="5.7109375" style="134" customWidth="1"/>
    <col min="4354" max="4354" width="10.85546875" style="134" customWidth="1"/>
    <col min="4355" max="4355" width="0" style="134" hidden="1" customWidth="1"/>
    <col min="4356" max="4356" width="7.140625" style="134" customWidth="1"/>
    <col min="4357" max="4359" width="0" style="134" hidden="1" customWidth="1"/>
    <col min="4360" max="4360" width="9.28515625" style="134" customWidth="1"/>
    <col min="4361" max="4361" width="0" style="134" hidden="1" customWidth="1"/>
    <col min="4362" max="4362" width="7.7109375" style="134" customWidth="1"/>
    <col min="4363" max="4363" width="0" style="134" hidden="1" customWidth="1"/>
    <col min="4364" max="4364" width="9" style="134" customWidth="1"/>
    <col min="4365" max="4365" width="0" style="134" hidden="1" customWidth="1"/>
    <col min="4366" max="4366" width="7.140625" style="134" customWidth="1"/>
    <col min="4367" max="4367" width="0" style="134" hidden="1" customWidth="1"/>
    <col min="4368" max="4368" width="8.85546875" style="134" customWidth="1"/>
    <col min="4369" max="4373" width="0" style="134" hidden="1" customWidth="1"/>
    <col min="4374" max="4374" width="9.5703125" style="134" customWidth="1"/>
    <col min="4375" max="4375" width="0" style="134" hidden="1" customWidth="1"/>
    <col min="4376" max="4376" width="7.28515625" style="134" customWidth="1"/>
    <col min="4377" max="4379" width="0" style="134" hidden="1" customWidth="1"/>
    <col min="4380" max="4380" width="9.5703125" style="134" customWidth="1"/>
    <col min="4381" max="4383" width="0" style="134" hidden="1" customWidth="1"/>
    <col min="4384" max="4384" width="12.7109375" style="134" customWidth="1"/>
    <col min="4385" max="4387" width="0" style="134" hidden="1" customWidth="1"/>
    <col min="4388" max="4388" width="9" style="134" customWidth="1"/>
    <col min="4389" max="4391" width="0" style="134" hidden="1" customWidth="1"/>
    <col min="4392" max="4392" width="7.28515625" style="134" customWidth="1"/>
    <col min="4393" max="4393" width="0" style="134" hidden="1" customWidth="1"/>
    <col min="4394" max="4394" width="10.5703125" style="134" customWidth="1"/>
    <col min="4395" max="4399" width="0" style="134" hidden="1" customWidth="1"/>
    <col min="4400" max="4400" width="8.85546875" style="134" customWidth="1"/>
    <col min="4401" max="4401" width="0" style="134" hidden="1" customWidth="1"/>
    <col min="4402" max="4402" width="7.140625" style="134" customWidth="1"/>
    <col min="4403" max="4403" width="0" style="134" hidden="1" customWidth="1"/>
    <col min="4404" max="4404" width="9" style="134" customWidth="1"/>
    <col min="4405" max="4405" width="0" style="134" hidden="1" customWidth="1"/>
    <col min="4406" max="4406" width="7.7109375" style="134" customWidth="1"/>
    <col min="4407" max="4407" width="0" style="134" hidden="1" customWidth="1"/>
    <col min="4408" max="4408" width="10.140625" style="134" customWidth="1"/>
    <col min="4409" max="4427" width="0" style="134" hidden="1" customWidth="1"/>
    <col min="4428" max="4428" width="9.85546875" style="134" customWidth="1"/>
    <col min="4429" max="4429" width="0" style="134" hidden="1" customWidth="1"/>
    <col min="4430" max="4430" width="8.140625" style="134" customWidth="1"/>
    <col min="4431" max="4431" width="7.85546875" style="134" customWidth="1"/>
    <col min="4432" max="4432" width="9" style="134" customWidth="1"/>
    <col min="4433" max="4433" width="13.28515625" style="134" customWidth="1"/>
    <col min="4434" max="4441" width="0" style="134" hidden="1" customWidth="1"/>
    <col min="4442" max="4608" width="11.42578125" style="134"/>
    <col min="4609" max="4609" width="5.7109375" style="134" customWidth="1"/>
    <col min="4610" max="4610" width="10.85546875" style="134" customWidth="1"/>
    <col min="4611" max="4611" width="0" style="134" hidden="1" customWidth="1"/>
    <col min="4612" max="4612" width="7.140625" style="134" customWidth="1"/>
    <col min="4613" max="4615" width="0" style="134" hidden="1" customWidth="1"/>
    <col min="4616" max="4616" width="9.28515625" style="134" customWidth="1"/>
    <col min="4617" max="4617" width="0" style="134" hidden="1" customWidth="1"/>
    <col min="4618" max="4618" width="7.7109375" style="134" customWidth="1"/>
    <col min="4619" max="4619" width="0" style="134" hidden="1" customWidth="1"/>
    <col min="4620" max="4620" width="9" style="134" customWidth="1"/>
    <col min="4621" max="4621" width="0" style="134" hidden="1" customWidth="1"/>
    <col min="4622" max="4622" width="7.140625" style="134" customWidth="1"/>
    <col min="4623" max="4623" width="0" style="134" hidden="1" customWidth="1"/>
    <col min="4624" max="4624" width="8.85546875" style="134" customWidth="1"/>
    <col min="4625" max="4629" width="0" style="134" hidden="1" customWidth="1"/>
    <col min="4630" max="4630" width="9.5703125" style="134" customWidth="1"/>
    <col min="4631" max="4631" width="0" style="134" hidden="1" customWidth="1"/>
    <col min="4632" max="4632" width="7.28515625" style="134" customWidth="1"/>
    <col min="4633" max="4635" width="0" style="134" hidden="1" customWidth="1"/>
    <col min="4636" max="4636" width="9.5703125" style="134" customWidth="1"/>
    <col min="4637" max="4639" width="0" style="134" hidden="1" customWidth="1"/>
    <col min="4640" max="4640" width="12.7109375" style="134" customWidth="1"/>
    <col min="4641" max="4643" width="0" style="134" hidden="1" customWidth="1"/>
    <col min="4644" max="4644" width="9" style="134" customWidth="1"/>
    <col min="4645" max="4647" width="0" style="134" hidden="1" customWidth="1"/>
    <col min="4648" max="4648" width="7.28515625" style="134" customWidth="1"/>
    <col min="4649" max="4649" width="0" style="134" hidden="1" customWidth="1"/>
    <col min="4650" max="4650" width="10.5703125" style="134" customWidth="1"/>
    <col min="4651" max="4655" width="0" style="134" hidden="1" customWidth="1"/>
    <col min="4656" max="4656" width="8.85546875" style="134" customWidth="1"/>
    <col min="4657" max="4657" width="0" style="134" hidden="1" customWidth="1"/>
    <col min="4658" max="4658" width="7.140625" style="134" customWidth="1"/>
    <col min="4659" max="4659" width="0" style="134" hidden="1" customWidth="1"/>
    <col min="4660" max="4660" width="9" style="134" customWidth="1"/>
    <col min="4661" max="4661" width="0" style="134" hidden="1" customWidth="1"/>
    <col min="4662" max="4662" width="7.7109375" style="134" customWidth="1"/>
    <col min="4663" max="4663" width="0" style="134" hidden="1" customWidth="1"/>
    <col min="4664" max="4664" width="10.140625" style="134" customWidth="1"/>
    <col min="4665" max="4683" width="0" style="134" hidden="1" customWidth="1"/>
    <col min="4684" max="4684" width="9.85546875" style="134" customWidth="1"/>
    <col min="4685" max="4685" width="0" style="134" hidden="1" customWidth="1"/>
    <col min="4686" max="4686" width="8.140625" style="134" customWidth="1"/>
    <col min="4687" max="4687" width="7.85546875" style="134" customWidth="1"/>
    <col min="4688" max="4688" width="9" style="134" customWidth="1"/>
    <col min="4689" max="4689" width="13.28515625" style="134" customWidth="1"/>
    <col min="4690" max="4697" width="0" style="134" hidden="1" customWidth="1"/>
    <col min="4698" max="4864" width="11.42578125" style="134"/>
    <col min="4865" max="4865" width="5.7109375" style="134" customWidth="1"/>
    <col min="4866" max="4866" width="10.85546875" style="134" customWidth="1"/>
    <col min="4867" max="4867" width="0" style="134" hidden="1" customWidth="1"/>
    <col min="4868" max="4868" width="7.140625" style="134" customWidth="1"/>
    <col min="4869" max="4871" width="0" style="134" hidden="1" customWidth="1"/>
    <col min="4872" max="4872" width="9.28515625" style="134" customWidth="1"/>
    <col min="4873" max="4873" width="0" style="134" hidden="1" customWidth="1"/>
    <col min="4874" max="4874" width="7.7109375" style="134" customWidth="1"/>
    <col min="4875" max="4875" width="0" style="134" hidden="1" customWidth="1"/>
    <col min="4876" max="4876" width="9" style="134" customWidth="1"/>
    <col min="4877" max="4877" width="0" style="134" hidden="1" customWidth="1"/>
    <col min="4878" max="4878" width="7.140625" style="134" customWidth="1"/>
    <col min="4879" max="4879" width="0" style="134" hidden="1" customWidth="1"/>
    <col min="4880" max="4880" width="8.85546875" style="134" customWidth="1"/>
    <col min="4881" max="4885" width="0" style="134" hidden="1" customWidth="1"/>
    <col min="4886" max="4886" width="9.5703125" style="134" customWidth="1"/>
    <col min="4887" max="4887" width="0" style="134" hidden="1" customWidth="1"/>
    <col min="4888" max="4888" width="7.28515625" style="134" customWidth="1"/>
    <col min="4889" max="4891" width="0" style="134" hidden="1" customWidth="1"/>
    <col min="4892" max="4892" width="9.5703125" style="134" customWidth="1"/>
    <col min="4893" max="4895" width="0" style="134" hidden="1" customWidth="1"/>
    <col min="4896" max="4896" width="12.7109375" style="134" customWidth="1"/>
    <col min="4897" max="4899" width="0" style="134" hidden="1" customWidth="1"/>
    <col min="4900" max="4900" width="9" style="134" customWidth="1"/>
    <col min="4901" max="4903" width="0" style="134" hidden="1" customWidth="1"/>
    <col min="4904" max="4904" width="7.28515625" style="134" customWidth="1"/>
    <col min="4905" max="4905" width="0" style="134" hidden="1" customWidth="1"/>
    <col min="4906" max="4906" width="10.5703125" style="134" customWidth="1"/>
    <col min="4907" max="4911" width="0" style="134" hidden="1" customWidth="1"/>
    <col min="4912" max="4912" width="8.85546875" style="134" customWidth="1"/>
    <col min="4913" max="4913" width="0" style="134" hidden="1" customWidth="1"/>
    <col min="4914" max="4914" width="7.140625" style="134" customWidth="1"/>
    <col min="4915" max="4915" width="0" style="134" hidden="1" customWidth="1"/>
    <col min="4916" max="4916" width="9" style="134" customWidth="1"/>
    <col min="4917" max="4917" width="0" style="134" hidden="1" customWidth="1"/>
    <col min="4918" max="4918" width="7.7109375" style="134" customWidth="1"/>
    <col min="4919" max="4919" width="0" style="134" hidden="1" customWidth="1"/>
    <col min="4920" max="4920" width="10.140625" style="134" customWidth="1"/>
    <col min="4921" max="4939" width="0" style="134" hidden="1" customWidth="1"/>
    <col min="4940" max="4940" width="9.85546875" style="134" customWidth="1"/>
    <col min="4941" max="4941" width="0" style="134" hidden="1" customWidth="1"/>
    <col min="4942" max="4942" width="8.140625" style="134" customWidth="1"/>
    <col min="4943" max="4943" width="7.85546875" style="134" customWidth="1"/>
    <col min="4944" max="4944" width="9" style="134" customWidth="1"/>
    <col min="4945" max="4945" width="13.28515625" style="134" customWidth="1"/>
    <col min="4946" max="4953" width="0" style="134" hidden="1" customWidth="1"/>
    <col min="4954" max="5120" width="11.42578125" style="134"/>
    <col min="5121" max="5121" width="5.7109375" style="134" customWidth="1"/>
    <col min="5122" max="5122" width="10.85546875" style="134" customWidth="1"/>
    <col min="5123" max="5123" width="0" style="134" hidden="1" customWidth="1"/>
    <col min="5124" max="5124" width="7.140625" style="134" customWidth="1"/>
    <col min="5125" max="5127" width="0" style="134" hidden="1" customWidth="1"/>
    <col min="5128" max="5128" width="9.28515625" style="134" customWidth="1"/>
    <col min="5129" max="5129" width="0" style="134" hidden="1" customWidth="1"/>
    <col min="5130" max="5130" width="7.7109375" style="134" customWidth="1"/>
    <col min="5131" max="5131" width="0" style="134" hidden="1" customWidth="1"/>
    <col min="5132" max="5132" width="9" style="134" customWidth="1"/>
    <col min="5133" max="5133" width="0" style="134" hidden="1" customWidth="1"/>
    <col min="5134" max="5134" width="7.140625" style="134" customWidth="1"/>
    <col min="5135" max="5135" width="0" style="134" hidden="1" customWidth="1"/>
    <col min="5136" max="5136" width="8.85546875" style="134" customWidth="1"/>
    <col min="5137" max="5141" width="0" style="134" hidden="1" customWidth="1"/>
    <col min="5142" max="5142" width="9.5703125" style="134" customWidth="1"/>
    <col min="5143" max="5143" width="0" style="134" hidden="1" customWidth="1"/>
    <col min="5144" max="5144" width="7.28515625" style="134" customWidth="1"/>
    <col min="5145" max="5147" width="0" style="134" hidden="1" customWidth="1"/>
    <col min="5148" max="5148" width="9.5703125" style="134" customWidth="1"/>
    <col min="5149" max="5151" width="0" style="134" hidden="1" customWidth="1"/>
    <col min="5152" max="5152" width="12.7109375" style="134" customWidth="1"/>
    <col min="5153" max="5155" width="0" style="134" hidden="1" customWidth="1"/>
    <col min="5156" max="5156" width="9" style="134" customWidth="1"/>
    <col min="5157" max="5159" width="0" style="134" hidden="1" customWidth="1"/>
    <col min="5160" max="5160" width="7.28515625" style="134" customWidth="1"/>
    <col min="5161" max="5161" width="0" style="134" hidden="1" customWidth="1"/>
    <col min="5162" max="5162" width="10.5703125" style="134" customWidth="1"/>
    <col min="5163" max="5167" width="0" style="134" hidden="1" customWidth="1"/>
    <col min="5168" max="5168" width="8.85546875" style="134" customWidth="1"/>
    <col min="5169" max="5169" width="0" style="134" hidden="1" customWidth="1"/>
    <col min="5170" max="5170" width="7.140625" style="134" customWidth="1"/>
    <col min="5171" max="5171" width="0" style="134" hidden="1" customWidth="1"/>
    <col min="5172" max="5172" width="9" style="134" customWidth="1"/>
    <col min="5173" max="5173" width="0" style="134" hidden="1" customWidth="1"/>
    <col min="5174" max="5174" width="7.7109375" style="134" customWidth="1"/>
    <col min="5175" max="5175" width="0" style="134" hidden="1" customWidth="1"/>
    <col min="5176" max="5176" width="10.140625" style="134" customWidth="1"/>
    <col min="5177" max="5195" width="0" style="134" hidden="1" customWidth="1"/>
    <col min="5196" max="5196" width="9.85546875" style="134" customWidth="1"/>
    <col min="5197" max="5197" width="0" style="134" hidden="1" customWidth="1"/>
    <col min="5198" max="5198" width="8.140625" style="134" customWidth="1"/>
    <col min="5199" max="5199" width="7.85546875" style="134" customWidth="1"/>
    <col min="5200" max="5200" width="9" style="134" customWidth="1"/>
    <col min="5201" max="5201" width="13.28515625" style="134" customWidth="1"/>
    <col min="5202" max="5209" width="0" style="134" hidden="1" customWidth="1"/>
    <col min="5210" max="5376" width="11.42578125" style="134"/>
    <col min="5377" max="5377" width="5.7109375" style="134" customWidth="1"/>
    <col min="5378" max="5378" width="10.85546875" style="134" customWidth="1"/>
    <col min="5379" max="5379" width="0" style="134" hidden="1" customWidth="1"/>
    <col min="5380" max="5380" width="7.140625" style="134" customWidth="1"/>
    <col min="5381" max="5383" width="0" style="134" hidden="1" customWidth="1"/>
    <col min="5384" max="5384" width="9.28515625" style="134" customWidth="1"/>
    <col min="5385" max="5385" width="0" style="134" hidden="1" customWidth="1"/>
    <col min="5386" max="5386" width="7.7109375" style="134" customWidth="1"/>
    <col min="5387" max="5387" width="0" style="134" hidden="1" customWidth="1"/>
    <col min="5388" max="5388" width="9" style="134" customWidth="1"/>
    <col min="5389" max="5389" width="0" style="134" hidden="1" customWidth="1"/>
    <col min="5390" max="5390" width="7.140625" style="134" customWidth="1"/>
    <col min="5391" max="5391" width="0" style="134" hidden="1" customWidth="1"/>
    <col min="5392" max="5392" width="8.85546875" style="134" customWidth="1"/>
    <col min="5393" max="5397" width="0" style="134" hidden="1" customWidth="1"/>
    <col min="5398" max="5398" width="9.5703125" style="134" customWidth="1"/>
    <col min="5399" max="5399" width="0" style="134" hidden="1" customWidth="1"/>
    <col min="5400" max="5400" width="7.28515625" style="134" customWidth="1"/>
    <col min="5401" max="5403" width="0" style="134" hidden="1" customWidth="1"/>
    <col min="5404" max="5404" width="9.5703125" style="134" customWidth="1"/>
    <col min="5405" max="5407" width="0" style="134" hidden="1" customWidth="1"/>
    <col min="5408" max="5408" width="12.7109375" style="134" customWidth="1"/>
    <col min="5409" max="5411" width="0" style="134" hidden="1" customWidth="1"/>
    <col min="5412" max="5412" width="9" style="134" customWidth="1"/>
    <col min="5413" max="5415" width="0" style="134" hidden="1" customWidth="1"/>
    <col min="5416" max="5416" width="7.28515625" style="134" customWidth="1"/>
    <col min="5417" max="5417" width="0" style="134" hidden="1" customWidth="1"/>
    <col min="5418" max="5418" width="10.5703125" style="134" customWidth="1"/>
    <col min="5419" max="5423" width="0" style="134" hidden="1" customWidth="1"/>
    <col min="5424" max="5424" width="8.85546875" style="134" customWidth="1"/>
    <col min="5425" max="5425" width="0" style="134" hidden="1" customWidth="1"/>
    <col min="5426" max="5426" width="7.140625" style="134" customWidth="1"/>
    <col min="5427" max="5427" width="0" style="134" hidden="1" customWidth="1"/>
    <col min="5428" max="5428" width="9" style="134" customWidth="1"/>
    <col min="5429" max="5429" width="0" style="134" hidden="1" customWidth="1"/>
    <col min="5430" max="5430" width="7.7109375" style="134" customWidth="1"/>
    <col min="5431" max="5431" width="0" style="134" hidden="1" customWidth="1"/>
    <col min="5432" max="5432" width="10.140625" style="134" customWidth="1"/>
    <col min="5433" max="5451" width="0" style="134" hidden="1" customWidth="1"/>
    <col min="5452" max="5452" width="9.85546875" style="134" customWidth="1"/>
    <col min="5453" max="5453" width="0" style="134" hidden="1" customWidth="1"/>
    <col min="5454" max="5454" width="8.140625" style="134" customWidth="1"/>
    <col min="5455" max="5455" width="7.85546875" style="134" customWidth="1"/>
    <col min="5456" max="5456" width="9" style="134" customWidth="1"/>
    <col min="5457" max="5457" width="13.28515625" style="134" customWidth="1"/>
    <col min="5458" max="5465" width="0" style="134" hidden="1" customWidth="1"/>
    <col min="5466" max="5632" width="11.42578125" style="134"/>
    <col min="5633" max="5633" width="5.7109375" style="134" customWidth="1"/>
    <col min="5634" max="5634" width="10.85546875" style="134" customWidth="1"/>
    <col min="5635" max="5635" width="0" style="134" hidden="1" customWidth="1"/>
    <col min="5636" max="5636" width="7.140625" style="134" customWidth="1"/>
    <col min="5637" max="5639" width="0" style="134" hidden="1" customWidth="1"/>
    <col min="5640" max="5640" width="9.28515625" style="134" customWidth="1"/>
    <col min="5641" max="5641" width="0" style="134" hidden="1" customWidth="1"/>
    <col min="5642" max="5642" width="7.7109375" style="134" customWidth="1"/>
    <col min="5643" max="5643" width="0" style="134" hidden="1" customWidth="1"/>
    <col min="5644" max="5644" width="9" style="134" customWidth="1"/>
    <col min="5645" max="5645" width="0" style="134" hidden="1" customWidth="1"/>
    <col min="5646" max="5646" width="7.140625" style="134" customWidth="1"/>
    <col min="5647" max="5647" width="0" style="134" hidden="1" customWidth="1"/>
    <col min="5648" max="5648" width="8.85546875" style="134" customWidth="1"/>
    <col min="5649" max="5653" width="0" style="134" hidden="1" customWidth="1"/>
    <col min="5654" max="5654" width="9.5703125" style="134" customWidth="1"/>
    <col min="5655" max="5655" width="0" style="134" hidden="1" customWidth="1"/>
    <col min="5656" max="5656" width="7.28515625" style="134" customWidth="1"/>
    <col min="5657" max="5659" width="0" style="134" hidden="1" customWidth="1"/>
    <col min="5660" max="5660" width="9.5703125" style="134" customWidth="1"/>
    <col min="5661" max="5663" width="0" style="134" hidden="1" customWidth="1"/>
    <col min="5664" max="5664" width="12.7109375" style="134" customWidth="1"/>
    <col min="5665" max="5667" width="0" style="134" hidden="1" customWidth="1"/>
    <col min="5668" max="5668" width="9" style="134" customWidth="1"/>
    <col min="5669" max="5671" width="0" style="134" hidden="1" customWidth="1"/>
    <col min="5672" max="5672" width="7.28515625" style="134" customWidth="1"/>
    <col min="5673" max="5673" width="0" style="134" hidden="1" customWidth="1"/>
    <col min="5674" max="5674" width="10.5703125" style="134" customWidth="1"/>
    <col min="5675" max="5679" width="0" style="134" hidden="1" customWidth="1"/>
    <col min="5680" max="5680" width="8.85546875" style="134" customWidth="1"/>
    <col min="5681" max="5681" width="0" style="134" hidden="1" customWidth="1"/>
    <col min="5682" max="5682" width="7.140625" style="134" customWidth="1"/>
    <col min="5683" max="5683" width="0" style="134" hidden="1" customWidth="1"/>
    <col min="5684" max="5684" width="9" style="134" customWidth="1"/>
    <col min="5685" max="5685" width="0" style="134" hidden="1" customWidth="1"/>
    <col min="5686" max="5686" width="7.7109375" style="134" customWidth="1"/>
    <col min="5687" max="5687" width="0" style="134" hidden="1" customWidth="1"/>
    <col min="5688" max="5688" width="10.140625" style="134" customWidth="1"/>
    <col min="5689" max="5707" width="0" style="134" hidden="1" customWidth="1"/>
    <col min="5708" max="5708" width="9.85546875" style="134" customWidth="1"/>
    <col min="5709" max="5709" width="0" style="134" hidden="1" customWidth="1"/>
    <col min="5710" max="5710" width="8.140625" style="134" customWidth="1"/>
    <col min="5711" max="5711" width="7.85546875" style="134" customWidth="1"/>
    <col min="5712" max="5712" width="9" style="134" customWidth="1"/>
    <col min="5713" max="5713" width="13.28515625" style="134" customWidth="1"/>
    <col min="5714" max="5721" width="0" style="134" hidden="1" customWidth="1"/>
    <col min="5722" max="5888" width="11.42578125" style="134"/>
    <col min="5889" max="5889" width="5.7109375" style="134" customWidth="1"/>
    <col min="5890" max="5890" width="10.85546875" style="134" customWidth="1"/>
    <col min="5891" max="5891" width="0" style="134" hidden="1" customWidth="1"/>
    <col min="5892" max="5892" width="7.140625" style="134" customWidth="1"/>
    <col min="5893" max="5895" width="0" style="134" hidden="1" customWidth="1"/>
    <col min="5896" max="5896" width="9.28515625" style="134" customWidth="1"/>
    <col min="5897" max="5897" width="0" style="134" hidden="1" customWidth="1"/>
    <col min="5898" max="5898" width="7.7109375" style="134" customWidth="1"/>
    <col min="5899" max="5899" width="0" style="134" hidden="1" customWidth="1"/>
    <col min="5900" max="5900" width="9" style="134" customWidth="1"/>
    <col min="5901" max="5901" width="0" style="134" hidden="1" customWidth="1"/>
    <col min="5902" max="5902" width="7.140625" style="134" customWidth="1"/>
    <col min="5903" max="5903" width="0" style="134" hidden="1" customWidth="1"/>
    <col min="5904" max="5904" width="8.85546875" style="134" customWidth="1"/>
    <col min="5905" max="5909" width="0" style="134" hidden="1" customWidth="1"/>
    <col min="5910" max="5910" width="9.5703125" style="134" customWidth="1"/>
    <col min="5911" max="5911" width="0" style="134" hidden="1" customWidth="1"/>
    <col min="5912" max="5912" width="7.28515625" style="134" customWidth="1"/>
    <col min="5913" max="5915" width="0" style="134" hidden="1" customWidth="1"/>
    <col min="5916" max="5916" width="9.5703125" style="134" customWidth="1"/>
    <col min="5917" max="5919" width="0" style="134" hidden="1" customWidth="1"/>
    <col min="5920" max="5920" width="12.7109375" style="134" customWidth="1"/>
    <col min="5921" max="5923" width="0" style="134" hidden="1" customWidth="1"/>
    <col min="5924" max="5924" width="9" style="134" customWidth="1"/>
    <col min="5925" max="5927" width="0" style="134" hidden="1" customWidth="1"/>
    <col min="5928" max="5928" width="7.28515625" style="134" customWidth="1"/>
    <col min="5929" max="5929" width="0" style="134" hidden="1" customWidth="1"/>
    <col min="5930" max="5930" width="10.5703125" style="134" customWidth="1"/>
    <col min="5931" max="5935" width="0" style="134" hidden="1" customWidth="1"/>
    <col min="5936" max="5936" width="8.85546875" style="134" customWidth="1"/>
    <col min="5937" max="5937" width="0" style="134" hidden="1" customWidth="1"/>
    <col min="5938" max="5938" width="7.140625" style="134" customWidth="1"/>
    <col min="5939" max="5939" width="0" style="134" hidden="1" customWidth="1"/>
    <col min="5940" max="5940" width="9" style="134" customWidth="1"/>
    <col min="5941" max="5941" width="0" style="134" hidden="1" customWidth="1"/>
    <col min="5942" max="5942" width="7.7109375" style="134" customWidth="1"/>
    <col min="5943" max="5943" width="0" style="134" hidden="1" customWidth="1"/>
    <col min="5944" max="5944" width="10.140625" style="134" customWidth="1"/>
    <col min="5945" max="5963" width="0" style="134" hidden="1" customWidth="1"/>
    <col min="5964" max="5964" width="9.85546875" style="134" customWidth="1"/>
    <col min="5965" max="5965" width="0" style="134" hidden="1" customWidth="1"/>
    <col min="5966" max="5966" width="8.140625" style="134" customWidth="1"/>
    <col min="5967" max="5967" width="7.85546875" style="134" customWidth="1"/>
    <col min="5968" max="5968" width="9" style="134" customWidth="1"/>
    <col min="5969" max="5969" width="13.28515625" style="134" customWidth="1"/>
    <col min="5970" max="5977" width="0" style="134" hidden="1" customWidth="1"/>
    <col min="5978" max="6144" width="11.42578125" style="134"/>
    <col min="6145" max="6145" width="5.7109375" style="134" customWidth="1"/>
    <col min="6146" max="6146" width="10.85546875" style="134" customWidth="1"/>
    <col min="6147" max="6147" width="0" style="134" hidden="1" customWidth="1"/>
    <col min="6148" max="6148" width="7.140625" style="134" customWidth="1"/>
    <col min="6149" max="6151" width="0" style="134" hidden="1" customWidth="1"/>
    <col min="6152" max="6152" width="9.28515625" style="134" customWidth="1"/>
    <col min="6153" max="6153" width="0" style="134" hidden="1" customWidth="1"/>
    <col min="6154" max="6154" width="7.7109375" style="134" customWidth="1"/>
    <col min="6155" max="6155" width="0" style="134" hidden="1" customWidth="1"/>
    <col min="6156" max="6156" width="9" style="134" customWidth="1"/>
    <col min="6157" max="6157" width="0" style="134" hidden="1" customWidth="1"/>
    <col min="6158" max="6158" width="7.140625" style="134" customWidth="1"/>
    <col min="6159" max="6159" width="0" style="134" hidden="1" customWidth="1"/>
    <col min="6160" max="6160" width="8.85546875" style="134" customWidth="1"/>
    <col min="6161" max="6165" width="0" style="134" hidden="1" customWidth="1"/>
    <col min="6166" max="6166" width="9.5703125" style="134" customWidth="1"/>
    <col min="6167" max="6167" width="0" style="134" hidden="1" customWidth="1"/>
    <col min="6168" max="6168" width="7.28515625" style="134" customWidth="1"/>
    <col min="6169" max="6171" width="0" style="134" hidden="1" customWidth="1"/>
    <col min="6172" max="6172" width="9.5703125" style="134" customWidth="1"/>
    <col min="6173" max="6175" width="0" style="134" hidden="1" customWidth="1"/>
    <col min="6176" max="6176" width="12.7109375" style="134" customWidth="1"/>
    <col min="6177" max="6179" width="0" style="134" hidden="1" customWidth="1"/>
    <col min="6180" max="6180" width="9" style="134" customWidth="1"/>
    <col min="6181" max="6183" width="0" style="134" hidden="1" customWidth="1"/>
    <col min="6184" max="6184" width="7.28515625" style="134" customWidth="1"/>
    <col min="6185" max="6185" width="0" style="134" hidden="1" customWidth="1"/>
    <col min="6186" max="6186" width="10.5703125" style="134" customWidth="1"/>
    <col min="6187" max="6191" width="0" style="134" hidden="1" customWidth="1"/>
    <col min="6192" max="6192" width="8.85546875" style="134" customWidth="1"/>
    <col min="6193" max="6193" width="0" style="134" hidden="1" customWidth="1"/>
    <col min="6194" max="6194" width="7.140625" style="134" customWidth="1"/>
    <col min="6195" max="6195" width="0" style="134" hidden="1" customWidth="1"/>
    <col min="6196" max="6196" width="9" style="134" customWidth="1"/>
    <col min="6197" max="6197" width="0" style="134" hidden="1" customWidth="1"/>
    <col min="6198" max="6198" width="7.7109375" style="134" customWidth="1"/>
    <col min="6199" max="6199" width="0" style="134" hidden="1" customWidth="1"/>
    <col min="6200" max="6200" width="10.140625" style="134" customWidth="1"/>
    <col min="6201" max="6219" width="0" style="134" hidden="1" customWidth="1"/>
    <col min="6220" max="6220" width="9.85546875" style="134" customWidth="1"/>
    <col min="6221" max="6221" width="0" style="134" hidden="1" customWidth="1"/>
    <col min="6222" max="6222" width="8.140625" style="134" customWidth="1"/>
    <col min="6223" max="6223" width="7.85546875" style="134" customWidth="1"/>
    <col min="6224" max="6224" width="9" style="134" customWidth="1"/>
    <col min="6225" max="6225" width="13.28515625" style="134" customWidth="1"/>
    <col min="6226" max="6233" width="0" style="134" hidden="1" customWidth="1"/>
    <col min="6234" max="6400" width="11.42578125" style="134"/>
    <col min="6401" max="6401" width="5.7109375" style="134" customWidth="1"/>
    <col min="6402" max="6402" width="10.85546875" style="134" customWidth="1"/>
    <col min="6403" max="6403" width="0" style="134" hidden="1" customWidth="1"/>
    <col min="6404" max="6404" width="7.140625" style="134" customWidth="1"/>
    <col min="6405" max="6407" width="0" style="134" hidden="1" customWidth="1"/>
    <col min="6408" max="6408" width="9.28515625" style="134" customWidth="1"/>
    <col min="6409" max="6409" width="0" style="134" hidden="1" customWidth="1"/>
    <col min="6410" max="6410" width="7.7109375" style="134" customWidth="1"/>
    <col min="6411" max="6411" width="0" style="134" hidden="1" customWidth="1"/>
    <col min="6412" max="6412" width="9" style="134" customWidth="1"/>
    <col min="6413" max="6413" width="0" style="134" hidden="1" customWidth="1"/>
    <col min="6414" max="6414" width="7.140625" style="134" customWidth="1"/>
    <col min="6415" max="6415" width="0" style="134" hidden="1" customWidth="1"/>
    <col min="6416" max="6416" width="8.85546875" style="134" customWidth="1"/>
    <col min="6417" max="6421" width="0" style="134" hidden="1" customWidth="1"/>
    <col min="6422" max="6422" width="9.5703125" style="134" customWidth="1"/>
    <col min="6423" max="6423" width="0" style="134" hidden="1" customWidth="1"/>
    <col min="6424" max="6424" width="7.28515625" style="134" customWidth="1"/>
    <col min="6425" max="6427" width="0" style="134" hidden="1" customWidth="1"/>
    <col min="6428" max="6428" width="9.5703125" style="134" customWidth="1"/>
    <col min="6429" max="6431" width="0" style="134" hidden="1" customWidth="1"/>
    <col min="6432" max="6432" width="12.7109375" style="134" customWidth="1"/>
    <col min="6433" max="6435" width="0" style="134" hidden="1" customWidth="1"/>
    <col min="6436" max="6436" width="9" style="134" customWidth="1"/>
    <col min="6437" max="6439" width="0" style="134" hidden="1" customWidth="1"/>
    <col min="6440" max="6440" width="7.28515625" style="134" customWidth="1"/>
    <col min="6441" max="6441" width="0" style="134" hidden="1" customWidth="1"/>
    <col min="6442" max="6442" width="10.5703125" style="134" customWidth="1"/>
    <col min="6443" max="6447" width="0" style="134" hidden="1" customWidth="1"/>
    <col min="6448" max="6448" width="8.85546875" style="134" customWidth="1"/>
    <col min="6449" max="6449" width="0" style="134" hidden="1" customWidth="1"/>
    <col min="6450" max="6450" width="7.140625" style="134" customWidth="1"/>
    <col min="6451" max="6451" width="0" style="134" hidden="1" customWidth="1"/>
    <col min="6452" max="6452" width="9" style="134" customWidth="1"/>
    <col min="6453" max="6453" width="0" style="134" hidden="1" customWidth="1"/>
    <col min="6454" max="6454" width="7.7109375" style="134" customWidth="1"/>
    <col min="6455" max="6455" width="0" style="134" hidden="1" customWidth="1"/>
    <col min="6456" max="6456" width="10.140625" style="134" customWidth="1"/>
    <col min="6457" max="6475" width="0" style="134" hidden="1" customWidth="1"/>
    <col min="6476" max="6476" width="9.85546875" style="134" customWidth="1"/>
    <col min="6477" max="6477" width="0" style="134" hidden="1" customWidth="1"/>
    <col min="6478" max="6478" width="8.140625" style="134" customWidth="1"/>
    <col min="6479" max="6479" width="7.85546875" style="134" customWidth="1"/>
    <col min="6480" max="6480" width="9" style="134" customWidth="1"/>
    <col min="6481" max="6481" width="13.28515625" style="134" customWidth="1"/>
    <col min="6482" max="6489" width="0" style="134" hidden="1" customWidth="1"/>
    <col min="6490" max="6656" width="11.42578125" style="134"/>
    <col min="6657" max="6657" width="5.7109375" style="134" customWidth="1"/>
    <col min="6658" max="6658" width="10.85546875" style="134" customWidth="1"/>
    <col min="6659" max="6659" width="0" style="134" hidden="1" customWidth="1"/>
    <col min="6660" max="6660" width="7.140625" style="134" customWidth="1"/>
    <col min="6661" max="6663" width="0" style="134" hidden="1" customWidth="1"/>
    <col min="6664" max="6664" width="9.28515625" style="134" customWidth="1"/>
    <col min="6665" max="6665" width="0" style="134" hidden="1" customWidth="1"/>
    <col min="6666" max="6666" width="7.7109375" style="134" customWidth="1"/>
    <col min="6667" max="6667" width="0" style="134" hidden="1" customWidth="1"/>
    <col min="6668" max="6668" width="9" style="134" customWidth="1"/>
    <col min="6669" max="6669" width="0" style="134" hidden="1" customWidth="1"/>
    <col min="6670" max="6670" width="7.140625" style="134" customWidth="1"/>
    <col min="6671" max="6671" width="0" style="134" hidden="1" customWidth="1"/>
    <col min="6672" max="6672" width="8.85546875" style="134" customWidth="1"/>
    <col min="6673" max="6677" width="0" style="134" hidden="1" customWidth="1"/>
    <col min="6678" max="6678" width="9.5703125" style="134" customWidth="1"/>
    <col min="6679" max="6679" width="0" style="134" hidden="1" customWidth="1"/>
    <col min="6680" max="6680" width="7.28515625" style="134" customWidth="1"/>
    <col min="6681" max="6683" width="0" style="134" hidden="1" customWidth="1"/>
    <col min="6684" max="6684" width="9.5703125" style="134" customWidth="1"/>
    <col min="6685" max="6687" width="0" style="134" hidden="1" customWidth="1"/>
    <col min="6688" max="6688" width="12.7109375" style="134" customWidth="1"/>
    <col min="6689" max="6691" width="0" style="134" hidden="1" customWidth="1"/>
    <col min="6692" max="6692" width="9" style="134" customWidth="1"/>
    <col min="6693" max="6695" width="0" style="134" hidden="1" customWidth="1"/>
    <col min="6696" max="6696" width="7.28515625" style="134" customWidth="1"/>
    <col min="6697" max="6697" width="0" style="134" hidden="1" customWidth="1"/>
    <col min="6698" max="6698" width="10.5703125" style="134" customWidth="1"/>
    <col min="6699" max="6703" width="0" style="134" hidden="1" customWidth="1"/>
    <col min="6704" max="6704" width="8.85546875" style="134" customWidth="1"/>
    <col min="6705" max="6705" width="0" style="134" hidden="1" customWidth="1"/>
    <col min="6706" max="6706" width="7.140625" style="134" customWidth="1"/>
    <col min="6707" max="6707" width="0" style="134" hidden="1" customWidth="1"/>
    <col min="6708" max="6708" width="9" style="134" customWidth="1"/>
    <col min="6709" max="6709" width="0" style="134" hidden="1" customWidth="1"/>
    <col min="6710" max="6710" width="7.7109375" style="134" customWidth="1"/>
    <col min="6711" max="6711" width="0" style="134" hidden="1" customWidth="1"/>
    <col min="6712" max="6712" width="10.140625" style="134" customWidth="1"/>
    <col min="6713" max="6731" width="0" style="134" hidden="1" customWidth="1"/>
    <col min="6732" max="6732" width="9.85546875" style="134" customWidth="1"/>
    <col min="6733" max="6733" width="0" style="134" hidden="1" customWidth="1"/>
    <col min="6734" max="6734" width="8.140625" style="134" customWidth="1"/>
    <col min="6735" max="6735" width="7.85546875" style="134" customWidth="1"/>
    <col min="6736" max="6736" width="9" style="134" customWidth="1"/>
    <col min="6737" max="6737" width="13.28515625" style="134" customWidth="1"/>
    <col min="6738" max="6745" width="0" style="134" hidden="1" customWidth="1"/>
    <col min="6746" max="6912" width="11.42578125" style="134"/>
    <col min="6913" max="6913" width="5.7109375" style="134" customWidth="1"/>
    <col min="6914" max="6914" width="10.85546875" style="134" customWidth="1"/>
    <col min="6915" max="6915" width="0" style="134" hidden="1" customWidth="1"/>
    <col min="6916" max="6916" width="7.140625" style="134" customWidth="1"/>
    <col min="6917" max="6919" width="0" style="134" hidden="1" customWidth="1"/>
    <col min="6920" max="6920" width="9.28515625" style="134" customWidth="1"/>
    <col min="6921" max="6921" width="0" style="134" hidden="1" customWidth="1"/>
    <col min="6922" max="6922" width="7.7109375" style="134" customWidth="1"/>
    <col min="6923" max="6923" width="0" style="134" hidden="1" customWidth="1"/>
    <col min="6924" max="6924" width="9" style="134" customWidth="1"/>
    <col min="6925" max="6925" width="0" style="134" hidden="1" customWidth="1"/>
    <col min="6926" max="6926" width="7.140625" style="134" customWidth="1"/>
    <col min="6927" max="6927" width="0" style="134" hidden="1" customWidth="1"/>
    <col min="6928" max="6928" width="8.85546875" style="134" customWidth="1"/>
    <col min="6929" max="6933" width="0" style="134" hidden="1" customWidth="1"/>
    <col min="6934" max="6934" width="9.5703125" style="134" customWidth="1"/>
    <col min="6935" max="6935" width="0" style="134" hidden="1" customWidth="1"/>
    <col min="6936" max="6936" width="7.28515625" style="134" customWidth="1"/>
    <col min="6937" max="6939" width="0" style="134" hidden="1" customWidth="1"/>
    <col min="6940" max="6940" width="9.5703125" style="134" customWidth="1"/>
    <col min="6941" max="6943" width="0" style="134" hidden="1" customWidth="1"/>
    <col min="6944" max="6944" width="12.7109375" style="134" customWidth="1"/>
    <col min="6945" max="6947" width="0" style="134" hidden="1" customWidth="1"/>
    <col min="6948" max="6948" width="9" style="134" customWidth="1"/>
    <col min="6949" max="6951" width="0" style="134" hidden="1" customWidth="1"/>
    <col min="6952" max="6952" width="7.28515625" style="134" customWidth="1"/>
    <col min="6953" max="6953" width="0" style="134" hidden="1" customWidth="1"/>
    <col min="6954" max="6954" width="10.5703125" style="134" customWidth="1"/>
    <col min="6955" max="6959" width="0" style="134" hidden="1" customWidth="1"/>
    <col min="6960" max="6960" width="8.85546875" style="134" customWidth="1"/>
    <col min="6961" max="6961" width="0" style="134" hidden="1" customWidth="1"/>
    <col min="6962" max="6962" width="7.140625" style="134" customWidth="1"/>
    <col min="6963" max="6963" width="0" style="134" hidden="1" customWidth="1"/>
    <col min="6964" max="6964" width="9" style="134" customWidth="1"/>
    <col min="6965" max="6965" width="0" style="134" hidden="1" customWidth="1"/>
    <col min="6966" max="6966" width="7.7109375" style="134" customWidth="1"/>
    <col min="6967" max="6967" width="0" style="134" hidden="1" customWidth="1"/>
    <col min="6968" max="6968" width="10.140625" style="134" customWidth="1"/>
    <col min="6969" max="6987" width="0" style="134" hidden="1" customWidth="1"/>
    <col min="6988" max="6988" width="9.85546875" style="134" customWidth="1"/>
    <col min="6989" max="6989" width="0" style="134" hidden="1" customWidth="1"/>
    <col min="6990" max="6990" width="8.140625" style="134" customWidth="1"/>
    <col min="6991" max="6991" width="7.85546875" style="134" customWidth="1"/>
    <col min="6992" max="6992" width="9" style="134" customWidth="1"/>
    <col min="6993" max="6993" width="13.28515625" style="134" customWidth="1"/>
    <col min="6994" max="7001" width="0" style="134" hidden="1" customWidth="1"/>
    <col min="7002" max="7168" width="11.42578125" style="134"/>
    <col min="7169" max="7169" width="5.7109375" style="134" customWidth="1"/>
    <col min="7170" max="7170" width="10.85546875" style="134" customWidth="1"/>
    <col min="7171" max="7171" width="0" style="134" hidden="1" customWidth="1"/>
    <col min="7172" max="7172" width="7.140625" style="134" customWidth="1"/>
    <col min="7173" max="7175" width="0" style="134" hidden="1" customWidth="1"/>
    <col min="7176" max="7176" width="9.28515625" style="134" customWidth="1"/>
    <col min="7177" max="7177" width="0" style="134" hidden="1" customWidth="1"/>
    <col min="7178" max="7178" width="7.7109375" style="134" customWidth="1"/>
    <col min="7179" max="7179" width="0" style="134" hidden="1" customWidth="1"/>
    <col min="7180" max="7180" width="9" style="134" customWidth="1"/>
    <col min="7181" max="7181" width="0" style="134" hidden="1" customWidth="1"/>
    <col min="7182" max="7182" width="7.140625" style="134" customWidth="1"/>
    <col min="7183" max="7183" width="0" style="134" hidden="1" customWidth="1"/>
    <col min="7184" max="7184" width="8.85546875" style="134" customWidth="1"/>
    <col min="7185" max="7189" width="0" style="134" hidden="1" customWidth="1"/>
    <col min="7190" max="7190" width="9.5703125" style="134" customWidth="1"/>
    <col min="7191" max="7191" width="0" style="134" hidden="1" customWidth="1"/>
    <col min="7192" max="7192" width="7.28515625" style="134" customWidth="1"/>
    <col min="7193" max="7195" width="0" style="134" hidden="1" customWidth="1"/>
    <col min="7196" max="7196" width="9.5703125" style="134" customWidth="1"/>
    <col min="7197" max="7199" width="0" style="134" hidden="1" customWidth="1"/>
    <col min="7200" max="7200" width="12.7109375" style="134" customWidth="1"/>
    <col min="7201" max="7203" width="0" style="134" hidden="1" customWidth="1"/>
    <col min="7204" max="7204" width="9" style="134" customWidth="1"/>
    <col min="7205" max="7207" width="0" style="134" hidden="1" customWidth="1"/>
    <col min="7208" max="7208" width="7.28515625" style="134" customWidth="1"/>
    <col min="7209" max="7209" width="0" style="134" hidden="1" customWidth="1"/>
    <col min="7210" max="7210" width="10.5703125" style="134" customWidth="1"/>
    <col min="7211" max="7215" width="0" style="134" hidden="1" customWidth="1"/>
    <col min="7216" max="7216" width="8.85546875" style="134" customWidth="1"/>
    <col min="7217" max="7217" width="0" style="134" hidden="1" customWidth="1"/>
    <col min="7218" max="7218" width="7.140625" style="134" customWidth="1"/>
    <col min="7219" max="7219" width="0" style="134" hidden="1" customWidth="1"/>
    <col min="7220" max="7220" width="9" style="134" customWidth="1"/>
    <col min="7221" max="7221" width="0" style="134" hidden="1" customWidth="1"/>
    <col min="7222" max="7222" width="7.7109375" style="134" customWidth="1"/>
    <col min="7223" max="7223" width="0" style="134" hidden="1" customWidth="1"/>
    <col min="7224" max="7224" width="10.140625" style="134" customWidth="1"/>
    <col min="7225" max="7243" width="0" style="134" hidden="1" customWidth="1"/>
    <col min="7244" max="7244" width="9.85546875" style="134" customWidth="1"/>
    <col min="7245" max="7245" width="0" style="134" hidden="1" customWidth="1"/>
    <col min="7246" max="7246" width="8.140625" style="134" customWidth="1"/>
    <col min="7247" max="7247" width="7.85546875" style="134" customWidth="1"/>
    <col min="7248" max="7248" width="9" style="134" customWidth="1"/>
    <col min="7249" max="7249" width="13.28515625" style="134" customWidth="1"/>
    <col min="7250" max="7257" width="0" style="134" hidden="1" customWidth="1"/>
    <col min="7258" max="7424" width="11.42578125" style="134"/>
    <col min="7425" max="7425" width="5.7109375" style="134" customWidth="1"/>
    <col min="7426" max="7426" width="10.85546875" style="134" customWidth="1"/>
    <col min="7427" max="7427" width="0" style="134" hidden="1" customWidth="1"/>
    <col min="7428" max="7428" width="7.140625" style="134" customWidth="1"/>
    <col min="7429" max="7431" width="0" style="134" hidden="1" customWidth="1"/>
    <col min="7432" max="7432" width="9.28515625" style="134" customWidth="1"/>
    <col min="7433" max="7433" width="0" style="134" hidden="1" customWidth="1"/>
    <col min="7434" max="7434" width="7.7109375" style="134" customWidth="1"/>
    <col min="7435" max="7435" width="0" style="134" hidden="1" customWidth="1"/>
    <col min="7436" max="7436" width="9" style="134" customWidth="1"/>
    <col min="7437" max="7437" width="0" style="134" hidden="1" customWidth="1"/>
    <col min="7438" max="7438" width="7.140625" style="134" customWidth="1"/>
    <col min="7439" max="7439" width="0" style="134" hidden="1" customWidth="1"/>
    <col min="7440" max="7440" width="8.85546875" style="134" customWidth="1"/>
    <col min="7441" max="7445" width="0" style="134" hidden="1" customWidth="1"/>
    <col min="7446" max="7446" width="9.5703125" style="134" customWidth="1"/>
    <col min="7447" max="7447" width="0" style="134" hidden="1" customWidth="1"/>
    <col min="7448" max="7448" width="7.28515625" style="134" customWidth="1"/>
    <col min="7449" max="7451" width="0" style="134" hidden="1" customWidth="1"/>
    <col min="7452" max="7452" width="9.5703125" style="134" customWidth="1"/>
    <col min="7453" max="7455" width="0" style="134" hidden="1" customWidth="1"/>
    <col min="7456" max="7456" width="12.7109375" style="134" customWidth="1"/>
    <col min="7457" max="7459" width="0" style="134" hidden="1" customWidth="1"/>
    <col min="7460" max="7460" width="9" style="134" customWidth="1"/>
    <col min="7461" max="7463" width="0" style="134" hidden="1" customWidth="1"/>
    <col min="7464" max="7464" width="7.28515625" style="134" customWidth="1"/>
    <col min="7465" max="7465" width="0" style="134" hidden="1" customWidth="1"/>
    <col min="7466" max="7466" width="10.5703125" style="134" customWidth="1"/>
    <col min="7467" max="7471" width="0" style="134" hidden="1" customWidth="1"/>
    <col min="7472" max="7472" width="8.85546875" style="134" customWidth="1"/>
    <col min="7473" max="7473" width="0" style="134" hidden="1" customWidth="1"/>
    <col min="7474" max="7474" width="7.140625" style="134" customWidth="1"/>
    <col min="7475" max="7475" width="0" style="134" hidden="1" customWidth="1"/>
    <col min="7476" max="7476" width="9" style="134" customWidth="1"/>
    <col min="7477" max="7477" width="0" style="134" hidden="1" customWidth="1"/>
    <col min="7478" max="7478" width="7.7109375" style="134" customWidth="1"/>
    <col min="7479" max="7479" width="0" style="134" hidden="1" customWidth="1"/>
    <col min="7480" max="7480" width="10.140625" style="134" customWidth="1"/>
    <col min="7481" max="7499" width="0" style="134" hidden="1" customWidth="1"/>
    <col min="7500" max="7500" width="9.85546875" style="134" customWidth="1"/>
    <col min="7501" max="7501" width="0" style="134" hidden="1" customWidth="1"/>
    <col min="7502" max="7502" width="8.140625" style="134" customWidth="1"/>
    <col min="7503" max="7503" width="7.85546875" style="134" customWidth="1"/>
    <col min="7504" max="7504" width="9" style="134" customWidth="1"/>
    <col min="7505" max="7505" width="13.28515625" style="134" customWidth="1"/>
    <col min="7506" max="7513" width="0" style="134" hidden="1" customWidth="1"/>
    <col min="7514" max="7680" width="11.42578125" style="134"/>
    <col min="7681" max="7681" width="5.7109375" style="134" customWidth="1"/>
    <col min="7682" max="7682" width="10.85546875" style="134" customWidth="1"/>
    <col min="7683" max="7683" width="0" style="134" hidden="1" customWidth="1"/>
    <col min="7684" max="7684" width="7.140625" style="134" customWidth="1"/>
    <col min="7685" max="7687" width="0" style="134" hidden="1" customWidth="1"/>
    <col min="7688" max="7688" width="9.28515625" style="134" customWidth="1"/>
    <col min="7689" max="7689" width="0" style="134" hidden="1" customWidth="1"/>
    <col min="7690" max="7690" width="7.7109375" style="134" customWidth="1"/>
    <col min="7691" max="7691" width="0" style="134" hidden="1" customWidth="1"/>
    <col min="7692" max="7692" width="9" style="134" customWidth="1"/>
    <col min="7693" max="7693" width="0" style="134" hidden="1" customWidth="1"/>
    <col min="7694" max="7694" width="7.140625" style="134" customWidth="1"/>
    <col min="7695" max="7695" width="0" style="134" hidden="1" customWidth="1"/>
    <col min="7696" max="7696" width="8.85546875" style="134" customWidth="1"/>
    <col min="7697" max="7701" width="0" style="134" hidden="1" customWidth="1"/>
    <col min="7702" max="7702" width="9.5703125" style="134" customWidth="1"/>
    <col min="7703" max="7703" width="0" style="134" hidden="1" customWidth="1"/>
    <col min="7704" max="7704" width="7.28515625" style="134" customWidth="1"/>
    <col min="7705" max="7707" width="0" style="134" hidden="1" customWidth="1"/>
    <col min="7708" max="7708" width="9.5703125" style="134" customWidth="1"/>
    <col min="7709" max="7711" width="0" style="134" hidden="1" customWidth="1"/>
    <col min="7712" max="7712" width="12.7109375" style="134" customWidth="1"/>
    <col min="7713" max="7715" width="0" style="134" hidden="1" customWidth="1"/>
    <col min="7716" max="7716" width="9" style="134" customWidth="1"/>
    <col min="7717" max="7719" width="0" style="134" hidden="1" customWidth="1"/>
    <col min="7720" max="7720" width="7.28515625" style="134" customWidth="1"/>
    <col min="7721" max="7721" width="0" style="134" hidden="1" customWidth="1"/>
    <col min="7722" max="7722" width="10.5703125" style="134" customWidth="1"/>
    <col min="7723" max="7727" width="0" style="134" hidden="1" customWidth="1"/>
    <col min="7728" max="7728" width="8.85546875" style="134" customWidth="1"/>
    <col min="7729" max="7729" width="0" style="134" hidden="1" customWidth="1"/>
    <col min="7730" max="7730" width="7.140625" style="134" customWidth="1"/>
    <col min="7731" max="7731" width="0" style="134" hidden="1" customWidth="1"/>
    <col min="7732" max="7732" width="9" style="134" customWidth="1"/>
    <col min="7733" max="7733" width="0" style="134" hidden="1" customWidth="1"/>
    <col min="7734" max="7734" width="7.7109375" style="134" customWidth="1"/>
    <col min="7735" max="7735" width="0" style="134" hidden="1" customWidth="1"/>
    <col min="7736" max="7736" width="10.140625" style="134" customWidth="1"/>
    <col min="7737" max="7755" width="0" style="134" hidden="1" customWidth="1"/>
    <col min="7756" max="7756" width="9.85546875" style="134" customWidth="1"/>
    <col min="7757" max="7757" width="0" style="134" hidden="1" customWidth="1"/>
    <col min="7758" max="7758" width="8.140625" style="134" customWidth="1"/>
    <col min="7759" max="7759" width="7.85546875" style="134" customWidth="1"/>
    <col min="7760" max="7760" width="9" style="134" customWidth="1"/>
    <col min="7761" max="7761" width="13.28515625" style="134" customWidth="1"/>
    <col min="7762" max="7769" width="0" style="134" hidden="1" customWidth="1"/>
    <col min="7770" max="7936" width="11.42578125" style="134"/>
    <col min="7937" max="7937" width="5.7109375" style="134" customWidth="1"/>
    <col min="7938" max="7938" width="10.85546875" style="134" customWidth="1"/>
    <col min="7939" max="7939" width="0" style="134" hidden="1" customWidth="1"/>
    <col min="7940" max="7940" width="7.140625" style="134" customWidth="1"/>
    <col min="7941" max="7943" width="0" style="134" hidden="1" customWidth="1"/>
    <col min="7944" max="7944" width="9.28515625" style="134" customWidth="1"/>
    <col min="7945" max="7945" width="0" style="134" hidden="1" customWidth="1"/>
    <col min="7946" max="7946" width="7.7109375" style="134" customWidth="1"/>
    <col min="7947" max="7947" width="0" style="134" hidden="1" customWidth="1"/>
    <col min="7948" max="7948" width="9" style="134" customWidth="1"/>
    <col min="7949" max="7949" width="0" style="134" hidden="1" customWidth="1"/>
    <col min="7950" max="7950" width="7.140625" style="134" customWidth="1"/>
    <col min="7951" max="7951" width="0" style="134" hidden="1" customWidth="1"/>
    <col min="7952" max="7952" width="8.85546875" style="134" customWidth="1"/>
    <col min="7953" max="7957" width="0" style="134" hidden="1" customWidth="1"/>
    <col min="7958" max="7958" width="9.5703125" style="134" customWidth="1"/>
    <col min="7959" max="7959" width="0" style="134" hidden="1" customWidth="1"/>
    <col min="7960" max="7960" width="7.28515625" style="134" customWidth="1"/>
    <col min="7961" max="7963" width="0" style="134" hidden="1" customWidth="1"/>
    <col min="7964" max="7964" width="9.5703125" style="134" customWidth="1"/>
    <col min="7965" max="7967" width="0" style="134" hidden="1" customWidth="1"/>
    <col min="7968" max="7968" width="12.7109375" style="134" customWidth="1"/>
    <col min="7969" max="7971" width="0" style="134" hidden="1" customWidth="1"/>
    <col min="7972" max="7972" width="9" style="134" customWidth="1"/>
    <col min="7973" max="7975" width="0" style="134" hidden="1" customWidth="1"/>
    <col min="7976" max="7976" width="7.28515625" style="134" customWidth="1"/>
    <col min="7977" max="7977" width="0" style="134" hidden="1" customWidth="1"/>
    <col min="7978" max="7978" width="10.5703125" style="134" customWidth="1"/>
    <col min="7979" max="7983" width="0" style="134" hidden="1" customWidth="1"/>
    <col min="7984" max="7984" width="8.85546875" style="134" customWidth="1"/>
    <col min="7985" max="7985" width="0" style="134" hidden="1" customWidth="1"/>
    <col min="7986" max="7986" width="7.140625" style="134" customWidth="1"/>
    <col min="7987" max="7987" width="0" style="134" hidden="1" customWidth="1"/>
    <col min="7988" max="7988" width="9" style="134" customWidth="1"/>
    <col min="7989" max="7989" width="0" style="134" hidden="1" customWidth="1"/>
    <col min="7990" max="7990" width="7.7109375" style="134" customWidth="1"/>
    <col min="7991" max="7991" width="0" style="134" hidden="1" customWidth="1"/>
    <col min="7992" max="7992" width="10.140625" style="134" customWidth="1"/>
    <col min="7993" max="8011" width="0" style="134" hidden="1" customWidth="1"/>
    <col min="8012" max="8012" width="9.85546875" style="134" customWidth="1"/>
    <col min="8013" max="8013" width="0" style="134" hidden="1" customWidth="1"/>
    <col min="8014" max="8014" width="8.140625" style="134" customWidth="1"/>
    <col min="8015" max="8015" width="7.85546875" style="134" customWidth="1"/>
    <col min="8016" max="8016" width="9" style="134" customWidth="1"/>
    <col min="8017" max="8017" width="13.28515625" style="134" customWidth="1"/>
    <col min="8018" max="8025" width="0" style="134" hidden="1" customWidth="1"/>
    <col min="8026" max="8192" width="11.42578125" style="134"/>
    <col min="8193" max="8193" width="5.7109375" style="134" customWidth="1"/>
    <col min="8194" max="8194" width="10.85546875" style="134" customWidth="1"/>
    <col min="8195" max="8195" width="0" style="134" hidden="1" customWidth="1"/>
    <col min="8196" max="8196" width="7.140625" style="134" customWidth="1"/>
    <col min="8197" max="8199" width="0" style="134" hidden="1" customWidth="1"/>
    <col min="8200" max="8200" width="9.28515625" style="134" customWidth="1"/>
    <col min="8201" max="8201" width="0" style="134" hidden="1" customWidth="1"/>
    <col min="8202" max="8202" width="7.7109375" style="134" customWidth="1"/>
    <col min="8203" max="8203" width="0" style="134" hidden="1" customWidth="1"/>
    <col min="8204" max="8204" width="9" style="134" customWidth="1"/>
    <col min="8205" max="8205" width="0" style="134" hidden="1" customWidth="1"/>
    <col min="8206" max="8206" width="7.140625" style="134" customWidth="1"/>
    <col min="8207" max="8207" width="0" style="134" hidden="1" customWidth="1"/>
    <col min="8208" max="8208" width="8.85546875" style="134" customWidth="1"/>
    <col min="8209" max="8213" width="0" style="134" hidden="1" customWidth="1"/>
    <col min="8214" max="8214" width="9.5703125" style="134" customWidth="1"/>
    <col min="8215" max="8215" width="0" style="134" hidden="1" customWidth="1"/>
    <col min="8216" max="8216" width="7.28515625" style="134" customWidth="1"/>
    <col min="8217" max="8219" width="0" style="134" hidden="1" customWidth="1"/>
    <col min="8220" max="8220" width="9.5703125" style="134" customWidth="1"/>
    <col min="8221" max="8223" width="0" style="134" hidden="1" customWidth="1"/>
    <col min="8224" max="8224" width="12.7109375" style="134" customWidth="1"/>
    <col min="8225" max="8227" width="0" style="134" hidden="1" customWidth="1"/>
    <col min="8228" max="8228" width="9" style="134" customWidth="1"/>
    <col min="8229" max="8231" width="0" style="134" hidden="1" customWidth="1"/>
    <col min="8232" max="8232" width="7.28515625" style="134" customWidth="1"/>
    <col min="8233" max="8233" width="0" style="134" hidden="1" customWidth="1"/>
    <col min="8234" max="8234" width="10.5703125" style="134" customWidth="1"/>
    <col min="8235" max="8239" width="0" style="134" hidden="1" customWidth="1"/>
    <col min="8240" max="8240" width="8.85546875" style="134" customWidth="1"/>
    <col min="8241" max="8241" width="0" style="134" hidden="1" customWidth="1"/>
    <col min="8242" max="8242" width="7.140625" style="134" customWidth="1"/>
    <col min="8243" max="8243" width="0" style="134" hidden="1" customWidth="1"/>
    <col min="8244" max="8244" width="9" style="134" customWidth="1"/>
    <col min="8245" max="8245" width="0" style="134" hidden="1" customWidth="1"/>
    <col min="8246" max="8246" width="7.7109375" style="134" customWidth="1"/>
    <col min="8247" max="8247" width="0" style="134" hidden="1" customWidth="1"/>
    <col min="8248" max="8248" width="10.140625" style="134" customWidth="1"/>
    <col min="8249" max="8267" width="0" style="134" hidden="1" customWidth="1"/>
    <col min="8268" max="8268" width="9.85546875" style="134" customWidth="1"/>
    <col min="8269" max="8269" width="0" style="134" hidden="1" customWidth="1"/>
    <col min="8270" max="8270" width="8.140625" style="134" customWidth="1"/>
    <col min="8271" max="8271" width="7.85546875" style="134" customWidth="1"/>
    <col min="8272" max="8272" width="9" style="134" customWidth="1"/>
    <col min="8273" max="8273" width="13.28515625" style="134" customWidth="1"/>
    <col min="8274" max="8281" width="0" style="134" hidden="1" customWidth="1"/>
    <col min="8282" max="8448" width="11.42578125" style="134"/>
    <col min="8449" max="8449" width="5.7109375" style="134" customWidth="1"/>
    <col min="8450" max="8450" width="10.85546875" style="134" customWidth="1"/>
    <col min="8451" max="8451" width="0" style="134" hidden="1" customWidth="1"/>
    <col min="8452" max="8452" width="7.140625" style="134" customWidth="1"/>
    <col min="8453" max="8455" width="0" style="134" hidden="1" customWidth="1"/>
    <col min="8456" max="8456" width="9.28515625" style="134" customWidth="1"/>
    <col min="8457" max="8457" width="0" style="134" hidden="1" customWidth="1"/>
    <col min="8458" max="8458" width="7.7109375" style="134" customWidth="1"/>
    <col min="8459" max="8459" width="0" style="134" hidden="1" customWidth="1"/>
    <col min="8460" max="8460" width="9" style="134" customWidth="1"/>
    <col min="8461" max="8461" width="0" style="134" hidden="1" customWidth="1"/>
    <col min="8462" max="8462" width="7.140625" style="134" customWidth="1"/>
    <col min="8463" max="8463" width="0" style="134" hidden="1" customWidth="1"/>
    <col min="8464" max="8464" width="8.85546875" style="134" customWidth="1"/>
    <col min="8465" max="8469" width="0" style="134" hidden="1" customWidth="1"/>
    <col min="8470" max="8470" width="9.5703125" style="134" customWidth="1"/>
    <col min="8471" max="8471" width="0" style="134" hidden="1" customWidth="1"/>
    <col min="8472" max="8472" width="7.28515625" style="134" customWidth="1"/>
    <col min="8473" max="8475" width="0" style="134" hidden="1" customWidth="1"/>
    <col min="8476" max="8476" width="9.5703125" style="134" customWidth="1"/>
    <col min="8477" max="8479" width="0" style="134" hidden="1" customWidth="1"/>
    <col min="8480" max="8480" width="12.7109375" style="134" customWidth="1"/>
    <col min="8481" max="8483" width="0" style="134" hidden="1" customWidth="1"/>
    <col min="8484" max="8484" width="9" style="134" customWidth="1"/>
    <col min="8485" max="8487" width="0" style="134" hidden="1" customWidth="1"/>
    <col min="8488" max="8488" width="7.28515625" style="134" customWidth="1"/>
    <col min="8489" max="8489" width="0" style="134" hidden="1" customWidth="1"/>
    <col min="8490" max="8490" width="10.5703125" style="134" customWidth="1"/>
    <col min="8491" max="8495" width="0" style="134" hidden="1" customWidth="1"/>
    <col min="8496" max="8496" width="8.85546875" style="134" customWidth="1"/>
    <col min="8497" max="8497" width="0" style="134" hidden="1" customWidth="1"/>
    <col min="8498" max="8498" width="7.140625" style="134" customWidth="1"/>
    <col min="8499" max="8499" width="0" style="134" hidden="1" customWidth="1"/>
    <col min="8500" max="8500" width="9" style="134" customWidth="1"/>
    <col min="8501" max="8501" width="0" style="134" hidden="1" customWidth="1"/>
    <col min="8502" max="8502" width="7.7109375" style="134" customWidth="1"/>
    <col min="8503" max="8503" width="0" style="134" hidden="1" customWidth="1"/>
    <col min="8504" max="8504" width="10.140625" style="134" customWidth="1"/>
    <col min="8505" max="8523" width="0" style="134" hidden="1" customWidth="1"/>
    <col min="8524" max="8524" width="9.85546875" style="134" customWidth="1"/>
    <col min="8525" max="8525" width="0" style="134" hidden="1" customWidth="1"/>
    <col min="8526" max="8526" width="8.140625" style="134" customWidth="1"/>
    <col min="8527" max="8527" width="7.85546875" style="134" customWidth="1"/>
    <col min="8528" max="8528" width="9" style="134" customWidth="1"/>
    <col min="8529" max="8529" width="13.28515625" style="134" customWidth="1"/>
    <col min="8530" max="8537" width="0" style="134" hidden="1" customWidth="1"/>
    <col min="8538" max="8704" width="11.42578125" style="134"/>
    <col min="8705" max="8705" width="5.7109375" style="134" customWidth="1"/>
    <col min="8706" max="8706" width="10.85546875" style="134" customWidth="1"/>
    <col min="8707" max="8707" width="0" style="134" hidden="1" customWidth="1"/>
    <col min="8708" max="8708" width="7.140625" style="134" customWidth="1"/>
    <col min="8709" max="8711" width="0" style="134" hidden="1" customWidth="1"/>
    <col min="8712" max="8712" width="9.28515625" style="134" customWidth="1"/>
    <col min="8713" max="8713" width="0" style="134" hidden="1" customWidth="1"/>
    <col min="8714" max="8714" width="7.7109375" style="134" customWidth="1"/>
    <col min="8715" max="8715" width="0" style="134" hidden="1" customWidth="1"/>
    <col min="8716" max="8716" width="9" style="134" customWidth="1"/>
    <col min="8717" max="8717" width="0" style="134" hidden="1" customWidth="1"/>
    <col min="8718" max="8718" width="7.140625" style="134" customWidth="1"/>
    <col min="8719" max="8719" width="0" style="134" hidden="1" customWidth="1"/>
    <col min="8720" max="8720" width="8.85546875" style="134" customWidth="1"/>
    <col min="8721" max="8725" width="0" style="134" hidden="1" customWidth="1"/>
    <col min="8726" max="8726" width="9.5703125" style="134" customWidth="1"/>
    <col min="8727" max="8727" width="0" style="134" hidden="1" customWidth="1"/>
    <col min="8728" max="8728" width="7.28515625" style="134" customWidth="1"/>
    <col min="8729" max="8731" width="0" style="134" hidden="1" customWidth="1"/>
    <col min="8732" max="8732" width="9.5703125" style="134" customWidth="1"/>
    <col min="8733" max="8735" width="0" style="134" hidden="1" customWidth="1"/>
    <col min="8736" max="8736" width="12.7109375" style="134" customWidth="1"/>
    <col min="8737" max="8739" width="0" style="134" hidden="1" customWidth="1"/>
    <col min="8740" max="8740" width="9" style="134" customWidth="1"/>
    <col min="8741" max="8743" width="0" style="134" hidden="1" customWidth="1"/>
    <col min="8744" max="8744" width="7.28515625" style="134" customWidth="1"/>
    <col min="8745" max="8745" width="0" style="134" hidden="1" customWidth="1"/>
    <col min="8746" max="8746" width="10.5703125" style="134" customWidth="1"/>
    <col min="8747" max="8751" width="0" style="134" hidden="1" customWidth="1"/>
    <col min="8752" max="8752" width="8.85546875" style="134" customWidth="1"/>
    <col min="8753" max="8753" width="0" style="134" hidden="1" customWidth="1"/>
    <col min="8754" max="8754" width="7.140625" style="134" customWidth="1"/>
    <col min="8755" max="8755" width="0" style="134" hidden="1" customWidth="1"/>
    <col min="8756" max="8756" width="9" style="134" customWidth="1"/>
    <col min="8757" max="8757" width="0" style="134" hidden="1" customWidth="1"/>
    <col min="8758" max="8758" width="7.7109375" style="134" customWidth="1"/>
    <col min="8759" max="8759" width="0" style="134" hidden="1" customWidth="1"/>
    <col min="8760" max="8760" width="10.140625" style="134" customWidth="1"/>
    <col min="8761" max="8779" width="0" style="134" hidden="1" customWidth="1"/>
    <col min="8780" max="8780" width="9.85546875" style="134" customWidth="1"/>
    <col min="8781" max="8781" width="0" style="134" hidden="1" customWidth="1"/>
    <col min="8782" max="8782" width="8.140625" style="134" customWidth="1"/>
    <col min="8783" max="8783" width="7.85546875" style="134" customWidth="1"/>
    <col min="8784" max="8784" width="9" style="134" customWidth="1"/>
    <col min="8785" max="8785" width="13.28515625" style="134" customWidth="1"/>
    <col min="8786" max="8793" width="0" style="134" hidden="1" customWidth="1"/>
    <col min="8794" max="8960" width="11.42578125" style="134"/>
    <col min="8961" max="8961" width="5.7109375" style="134" customWidth="1"/>
    <col min="8962" max="8962" width="10.85546875" style="134" customWidth="1"/>
    <col min="8963" max="8963" width="0" style="134" hidden="1" customWidth="1"/>
    <col min="8964" max="8964" width="7.140625" style="134" customWidth="1"/>
    <col min="8965" max="8967" width="0" style="134" hidden="1" customWidth="1"/>
    <col min="8968" max="8968" width="9.28515625" style="134" customWidth="1"/>
    <col min="8969" max="8969" width="0" style="134" hidden="1" customWidth="1"/>
    <col min="8970" max="8970" width="7.7109375" style="134" customWidth="1"/>
    <col min="8971" max="8971" width="0" style="134" hidden="1" customWidth="1"/>
    <col min="8972" max="8972" width="9" style="134" customWidth="1"/>
    <col min="8973" max="8973" width="0" style="134" hidden="1" customWidth="1"/>
    <col min="8974" max="8974" width="7.140625" style="134" customWidth="1"/>
    <col min="8975" max="8975" width="0" style="134" hidden="1" customWidth="1"/>
    <col min="8976" max="8976" width="8.85546875" style="134" customWidth="1"/>
    <col min="8977" max="8981" width="0" style="134" hidden="1" customWidth="1"/>
    <col min="8982" max="8982" width="9.5703125" style="134" customWidth="1"/>
    <col min="8983" max="8983" width="0" style="134" hidden="1" customWidth="1"/>
    <col min="8984" max="8984" width="7.28515625" style="134" customWidth="1"/>
    <col min="8985" max="8987" width="0" style="134" hidden="1" customWidth="1"/>
    <col min="8988" max="8988" width="9.5703125" style="134" customWidth="1"/>
    <col min="8989" max="8991" width="0" style="134" hidden="1" customWidth="1"/>
    <col min="8992" max="8992" width="12.7109375" style="134" customWidth="1"/>
    <col min="8993" max="8995" width="0" style="134" hidden="1" customWidth="1"/>
    <col min="8996" max="8996" width="9" style="134" customWidth="1"/>
    <col min="8997" max="8999" width="0" style="134" hidden="1" customWidth="1"/>
    <col min="9000" max="9000" width="7.28515625" style="134" customWidth="1"/>
    <col min="9001" max="9001" width="0" style="134" hidden="1" customWidth="1"/>
    <col min="9002" max="9002" width="10.5703125" style="134" customWidth="1"/>
    <col min="9003" max="9007" width="0" style="134" hidden="1" customWidth="1"/>
    <col min="9008" max="9008" width="8.85546875" style="134" customWidth="1"/>
    <col min="9009" max="9009" width="0" style="134" hidden="1" customWidth="1"/>
    <col min="9010" max="9010" width="7.140625" style="134" customWidth="1"/>
    <col min="9011" max="9011" width="0" style="134" hidden="1" customWidth="1"/>
    <col min="9012" max="9012" width="9" style="134" customWidth="1"/>
    <col min="9013" max="9013" width="0" style="134" hidden="1" customWidth="1"/>
    <col min="9014" max="9014" width="7.7109375" style="134" customWidth="1"/>
    <col min="9015" max="9015" width="0" style="134" hidden="1" customWidth="1"/>
    <col min="9016" max="9016" width="10.140625" style="134" customWidth="1"/>
    <col min="9017" max="9035" width="0" style="134" hidden="1" customWidth="1"/>
    <col min="9036" max="9036" width="9.85546875" style="134" customWidth="1"/>
    <col min="9037" max="9037" width="0" style="134" hidden="1" customWidth="1"/>
    <col min="9038" max="9038" width="8.140625" style="134" customWidth="1"/>
    <col min="9039" max="9039" width="7.85546875" style="134" customWidth="1"/>
    <col min="9040" max="9040" width="9" style="134" customWidth="1"/>
    <col min="9041" max="9041" width="13.28515625" style="134" customWidth="1"/>
    <col min="9042" max="9049" width="0" style="134" hidden="1" customWidth="1"/>
    <col min="9050" max="9216" width="11.42578125" style="134"/>
    <col min="9217" max="9217" width="5.7109375" style="134" customWidth="1"/>
    <col min="9218" max="9218" width="10.85546875" style="134" customWidth="1"/>
    <col min="9219" max="9219" width="0" style="134" hidden="1" customWidth="1"/>
    <col min="9220" max="9220" width="7.140625" style="134" customWidth="1"/>
    <col min="9221" max="9223" width="0" style="134" hidden="1" customWidth="1"/>
    <col min="9224" max="9224" width="9.28515625" style="134" customWidth="1"/>
    <col min="9225" max="9225" width="0" style="134" hidden="1" customWidth="1"/>
    <col min="9226" max="9226" width="7.7109375" style="134" customWidth="1"/>
    <col min="9227" max="9227" width="0" style="134" hidden="1" customWidth="1"/>
    <col min="9228" max="9228" width="9" style="134" customWidth="1"/>
    <col min="9229" max="9229" width="0" style="134" hidden="1" customWidth="1"/>
    <col min="9230" max="9230" width="7.140625" style="134" customWidth="1"/>
    <col min="9231" max="9231" width="0" style="134" hidden="1" customWidth="1"/>
    <col min="9232" max="9232" width="8.85546875" style="134" customWidth="1"/>
    <col min="9233" max="9237" width="0" style="134" hidden="1" customWidth="1"/>
    <col min="9238" max="9238" width="9.5703125" style="134" customWidth="1"/>
    <col min="9239" max="9239" width="0" style="134" hidden="1" customWidth="1"/>
    <col min="9240" max="9240" width="7.28515625" style="134" customWidth="1"/>
    <col min="9241" max="9243" width="0" style="134" hidden="1" customWidth="1"/>
    <col min="9244" max="9244" width="9.5703125" style="134" customWidth="1"/>
    <col min="9245" max="9247" width="0" style="134" hidden="1" customWidth="1"/>
    <col min="9248" max="9248" width="12.7109375" style="134" customWidth="1"/>
    <col min="9249" max="9251" width="0" style="134" hidden="1" customWidth="1"/>
    <col min="9252" max="9252" width="9" style="134" customWidth="1"/>
    <col min="9253" max="9255" width="0" style="134" hidden="1" customWidth="1"/>
    <col min="9256" max="9256" width="7.28515625" style="134" customWidth="1"/>
    <col min="9257" max="9257" width="0" style="134" hidden="1" customWidth="1"/>
    <col min="9258" max="9258" width="10.5703125" style="134" customWidth="1"/>
    <col min="9259" max="9263" width="0" style="134" hidden="1" customWidth="1"/>
    <col min="9264" max="9264" width="8.85546875" style="134" customWidth="1"/>
    <col min="9265" max="9265" width="0" style="134" hidden="1" customWidth="1"/>
    <col min="9266" max="9266" width="7.140625" style="134" customWidth="1"/>
    <col min="9267" max="9267" width="0" style="134" hidden="1" customWidth="1"/>
    <col min="9268" max="9268" width="9" style="134" customWidth="1"/>
    <col min="9269" max="9269" width="0" style="134" hidden="1" customWidth="1"/>
    <col min="9270" max="9270" width="7.7109375" style="134" customWidth="1"/>
    <col min="9271" max="9271" width="0" style="134" hidden="1" customWidth="1"/>
    <col min="9272" max="9272" width="10.140625" style="134" customWidth="1"/>
    <col min="9273" max="9291" width="0" style="134" hidden="1" customWidth="1"/>
    <col min="9292" max="9292" width="9.85546875" style="134" customWidth="1"/>
    <col min="9293" max="9293" width="0" style="134" hidden="1" customWidth="1"/>
    <col min="9294" max="9294" width="8.140625" style="134" customWidth="1"/>
    <col min="9295" max="9295" width="7.85546875" style="134" customWidth="1"/>
    <col min="9296" max="9296" width="9" style="134" customWidth="1"/>
    <col min="9297" max="9297" width="13.28515625" style="134" customWidth="1"/>
    <col min="9298" max="9305" width="0" style="134" hidden="1" customWidth="1"/>
    <col min="9306" max="9472" width="11.42578125" style="134"/>
    <col min="9473" max="9473" width="5.7109375" style="134" customWidth="1"/>
    <col min="9474" max="9474" width="10.85546875" style="134" customWidth="1"/>
    <col min="9475" max="9475" width="0" style="134" hidden="1" customWidth="1"/>
    <col min="9476" max="9476" width="7.140625" style="134" customWidth="1"/>
    <col min="9477" max="9479" width="0" style="134" hidden="1" customWidth="1"/>
    <col min="9480" max="9480" width="9.28515625" style="134" customWidth="1"/>
    <col min="9481" max="9481" width="0" style="134" hidden="1" customWidth="1"/>
    <col min="9482" max="9482" width="7.7109375" style="134" customWidth="1"/>
    <col min="9483" max="9483" width="0" style="134" hidden="1" customWidth="1"/>
    <col min="9484" max="9484" width="9" style="134" customWidth="1"/>
    <col min="9485" max="9485" width="0" style="134" hidden="1" customWidth="1"/>
    <col min="9486" max="9486" width="7.140625" style="134" customWidth="1"/>
    <col min="9487" max="9487" width="0" style="134" hidden="1" customWidth="1"/>
    <col min="9488" max="9488" width="8.85546875" style="134" customWidth="1"/>
    <col min="9489" max="9493" width="0" style="134" hidden="1" customWidth="1"/>
    <col min="9494" max="9494" width="9.5703125" style="134" customWidth="1"/>
    <col min="9495" max="9495" width="0" style="134" hidden="1" customWidth="1"/>
    <col min="9496" max="9496" width="7.28515625" style="134" customWidth="1"/>
    <col min="9497" max="9499" width="0" style="134" hidden="1" customWidth="1"/>
    <col min="9500" max="9500" width="9.5703125" style="134" customWidth="1"/>
    <col min="9501" max="9503" width="0" style="134" hidden="1" customWidth="1"/>
    <col min="9504" max="9504" width="12.7109375" style="134" customWidth="1"/>
    <col min="9505" max="9507" width="0" style="134" hidden="1" customWidth="1"/>
    <col min="9508" max="9508" width="9" style="134" customWidth="1"/>
    <col min="9509" max="9511" width="0" style="134" hidden="1" customWidth="1"/>
    <col min="9512" max="9512" width="7.28515625" style="134" customWidth="1"/>
    <col min="9513" max="9513" width="0" style="134" hidden="1" customWidth="1"/>
    <col min="9514" max="9514" width="10.5703125" style="134" customWidth="1"/>
    <col min="9515" max="9519" width="0" style="134" hidden="1" customWidth="1"/>
    <col min="9520" max="9520" width="8.85546875" style="134" customWidth="1"/>
    <col min="9521" max="9521" width="0" style="134" hidden="1" customWidth="1"/>
    <col min="9522" max="9522" width="7.140625" style="134" customWidth="1"/>
    <col min="9523" max="9523" width="0" style="134" hidden="1" customWidth="1"/>
    <col min="9524" max="9524" width="9" style="134" customWidth="1"/>
    <col min="9525" max="9525" width="0" style="134" hidden="1" customWidth="1"/>
    <col min="9526" max="9526" width="7.7109375" style="134" customWidth="1"/>
    <col min="9527" max="9527" width="0" style="134" hidden="1" customWidth="1"/>
    <col min="9528" max="9528" width="10.140625" style="134" customWidth="1"/>
    <col min="9529" max="9547" width="0" style="134" hidden="1" customWidth="1"/>
    <col min="9548" max="9548" width="9.85546875" style="134" customWidth="1"/>
    <col min="9549" max="9549" width="0" style="134" hidden="1" customWidth="1"/>
    <col min="9550" max="9550" width="8.140625" style="134" customWidth="1"/>
    <col min="9551" max="9551" width="7.85546875" style="134" customWidth="1"/>
    <col min="9552" max="9552" width="9" style="134" customWidth="1"/>
    <col min="9553" max="9553" width="13.28515625" style="134" customWidth="1"/>
    <col min="9554" max="9561" width="0" style="134" hidden="1" customWidth="1"/>
    <col min="9562" max="9728" width="11.42578125" style="134"/>
    <col min="9729" max="9729" width="5.7109375" style="134" customWidth="1"/>
    <col min="9730" max="9730" width="10.85546875" style="134" customWidth="1"/>
    <col min="9731" max="9731" width="0" style="134" hidden="1" customWidth="1"/>
    <col min="9732" max="9732" width="7.140625" style="134" customWidth="1"/>
    <col min="9733" max="9735" width="0" style="134" hidden="1" customWidth="1"/>
    <col min="9736" max="9736" width="9.28515625" style="134" customWidth="1"/>
    <col min="9737" max="9737" width="0" style="134" hidden="1" customWidth="1"/>
    <col min="9738" max="9738" width="7.7109375" style="134" customWidth="1"/>
    <col min="9739" max="9739" width="0" style="134" hidden="1" customWidth="1"/>
    <col min="9740" max="9740" width="9" style="134" customWidth="1"/>
    <col min="9741" max="9741" width="0" style="134" hidden="1" customWidth="1"/>
    <col min="9742" max="9742" width="7.140625" style="134" customWidth="1"/>
    <col min="9743" max="9743" width="0" style="134" hidden="1" customWidth="1"/>
    <col min="9744" max="9744" width="8.85546875" style="134" customWidth="1"/>
    <col min="9745" max="9749" width="0" style="134" hidden="1" customWidth="1"/>
    <col min="9750" max="9750" width="9.5703125" style="134" customWidth="1"/>
    <col min="9751" max="9751" width="0" style="134" hidden="1" customWidth="1"/>
    <col min="9752" max="9752" width="7.28515625" style="134" customWidth="1"/>
    <col min="9753" max="9755" width="0" style="134" hidden="1" customWidth="1"/>
    <col min="9756" max="9756" width="9.5703125" style="134" customWidth="1"/>
    <col min="9757" max="9759" width="0" style="134" hidden="1" customWidth="1"/>
    <col min="9760" max="9760" width="12.7109375" style="134" customWidth="1"/>
    <col min="9761" max="9763" width="0" style="134" hidden="1" customWidth="1"/>
    <col min="9764" max="9764" width="9" style="134" customWidth="1"/>
    <col min="9765" max="9767" width="0" style="134" hidden="1" customWidth="1"/>
    <col min="9768" max="9768" width="7.28515625" style="134" customWidth="1"/>
    <col min="9769" max="9769" width="0" style="134" hidden="1" customWidth="1"/>
    <col min="9770" max="9770" width="10.5703125" style="134" customWidth="1"/>
    <col min="9771" max="9775" width="0" style="134" hidden="1" customWidth="1"/>
    <col min="9776" max="9776" width="8.85546875" style="134" customWidth="1"/>
    <col min="9777" max="9777" width="0" style="134" hidden="1" customWidth="1"/>
    <col min="9778" max="9778" width="7.140625" style="134" customWidth="1"/>
    <col min="9779" max="9779" width="0" style="134" hidden="1" customWidth="1"/>
    <col min="9780" max="9780" width="9" style="134" customWidth="1"/>
    <col min="9781" max="9781" width="0" style="134" hidden="1" customWidth="1"/>
    <col min="9782" max="9782" width="7.7109375" style="134" customWidth="1"/>
    <col min="9783" max="9783" width="0" style="134" hidden="1" customWidth="1"/>
    <col min="9784" max="9784" width="10.140625" style="134" customWidth="1"/>
    <col min="9785" max="9803" width="0" style="134" hidden="1" customWidth="1"/>
    <col min="9804" max="9804" width="9.85546875" style="134" customWidth="1"/>
    <col min="9805" max="9805" width="0" style="134" hidden="1" customWidth="1"/>
    <col min="9806" max="9806" width="8.140625" style="134" customWidth="1"/>
    <col min="9807" max="9807" width="7.85546875" style="134" customWidth="1"/>
    <col min="9808" max="9808" width="9" style="134" customWidth="1"/>
    <col min="9809" max="9809" width="13.28515625" style="134" customWidth="1"/>
    <col min="9810" max="9817" width="0" style="134" hidden="1" customWidth="1"/>
    <col min="9818" max="9984" width="11.42578125" style="134"/>
    <col min="9985" max="9985" width="5.7109375" style="134" customWidth="1"/>
    <col min="9986" max="9986" width="10.85546875" style="134" customWidth="1"/>
    <col min="9987" max="9987" width="0" style="134" hidden="1" customWidth="1"/>
    <col min="9988" max="9988" width="7.140625" style="134" customWidth="1"/>
    <col min="9989" max="9991" width="0" style="134" hidden="1" customWidth="1"/>
    <col min="9992" max="9992" width="9.28515625" style="134" customWidth="1"/>
    <col min="9993" max="9993" width="0" style="134" hidden="1" customWidth="1"/>
    <col min="9994" max="9994" width="7.7109375" style="134" customWidth="1"/>
    <col min="9995" max="9995" width="0" style="134" hidden="1" customWidth="1"/>
    <col min="9996" max="9996" width="9" style="134" customWidth="1"/>
    <col min="9997" max="9997" width="0" style="134" hidden="1" customWidth="1"/>
    <col min="9998" max="9998" width="7.140625" style="134" customWidth="1"/>
    <col min="9999" max="9999" width="0" style="134" hidden="1" customWidth="1"/>
    <col min="10000" max="10000" width="8.85546875" style="134" customWidth="1"/>
    <col min="10001" max="10005" width="0" style="134" hidden="1" customWidth="1"/>
    <col min="10006" max="10006" width="9.5703125" style="134" customWidth="1"/>
    <col min="10007" max="10007" width="0" style="134" hidden="1" customWidth="1"/>
    <col min="10008" max="10008" width="7.28515625" style="134" customWidth="1"/>
    <col min="10009" max="10011" width="0" style="134" hidden="1" customWidth="1"/>
    <col min="10012" max="10012" width="9.5703125" style="134" customWidth="1"/>
    <col min="10013" max="10015" width="0" style="134" hidden="1" customWidth="1"/>
    <col min="10016" max="10016" width="12.7109375" style="134" customWidth="1"/>
    <col min="10017" max="10019" width="0" style="134" hidden="1" customWidth="1"/>
    <col min="10020" max="10020" width="9" style="134" customWidth="1"/>
    <col min="10021" max="10023" width="0" style="134" hidden="1" customWidth="1"/>
    <col min="10024" max="10024" width="7.28515625" style="134" customWidth="1"/>
    <col min="10025" max="10025" width="0" style="134" hidden="1" customWidth="1"/>
    <col min="10026" max="10026" width="10.5703125" style="134" customWidth="1"/>
    <col min="10027" max="10031" width="0" style="134" hidden="1" customWidth="1"/>
    <col min="10032" max="10032" width="8.85546875" style="134" customWidth="1"/>
    <col min="10033" max="10033" width="0" style="134" hidden="1" customWidth="1"/>
    <col min="10034" max="10034" width="7.140625" style="134" customWidth="1"/>
    <col min="10035" max="10035" width="0" style="134" hidden="1" customWidth="1"/>
    <col min="10036" max="10036" width="9" style="134" customWidth="1"/>
    <col min="10037" max="10037" width="0" style="134" hidden="1" customWidth="1"/>
    <col min="10038" max="10038" width="7.7109375" style="134" customWidth="1"/>
    <col min="10039" max="10039" width="0" style="134" hidden="1" customWidth="1"/>
    <col min="10040" max="10040" width="10.140625" style="134" customWidth="1"/>
    <col min="10041" max="10059" width="0" style="134" hidden="1" customWidth="1"/>
    <col min="10060" max="10060" width="9.85546875" style="134" customWidth="1"/>
    <col min="10061" max="10061" width="0" style="134" hidden="1" customWidth="1"/>
    <col min="10062" max="10062" width="8.140625" style="134" customWidth="1"/>
    <col min="10063" max="10063" width="7.85546875" style="134" customWidth="1"/>
    <col min="10064" max="10064" width="9" style="134" customWidth="1"/>
    <col min="10065" max="10065" width="13.28515625" style="134" customWidth="1"/>
    <col min="10066" max="10073" width="0" style="134" hidden="1" customWidth="1"/>
    <col min="10074" max="10240" width="11.42578125" style="134"/>
    <col min="10241" max="10241" width="5.7109375" style="134" customWidth="1"/>
    <col min="10242" max="10242" width="10.85546875" style="134" customWidth="1"/>
    <col min="10243" max="10243" width="0" style="134" hidden="1" customWidth="1"/>
    <col min="10244" max="10244" width="7.140625" style="134" customWidth="1"/>
    <col min="10245" max="10247" width="0" style="134" hidden="1" customWidth="1"/>
    <col min="10248" max="10248" width="9.28515625" style="134" customWidth="1"/>
    <col min="10249" max="10249" width="0" style="134" hidden="1" customWidth="1"/>
    <col min="10250" max="10250" width="7.7109375" style="134" customWidth="1"/>
    <col min="10251" max="10251" width="0" style="134" hidden="1" customWidth="1"/>
    <col min="10252" max="10252" width="9" style="134" customWidth="1"/>
    <col min="10253" max="10253" width="0" style="134" hidden="1" customWidth="1"/>
    <col min="10254" max="10254" width="7.140625" style="134" customWidth="1"/>
    <col min="10255" max="10255" width="0" style="134" hidden="1" customWidth="1"/>
    <col min="10256" max="10256" width="8.85546875" style="134" customWidth="1"/>
    <col min="10257" max="10261" width="0" style="134" hidden="1" customWidth="1"/>
    <col min="10262" max="10262" width="9.5703125" style="134" customWidth="1"/>
    <col min="10263" max="10263" width="0" style="134" hidden="1" customWidth="1"/>
    <col min="10264" max="10264" width="7.28515625" style="134" customWidth="1"/>
    <col min="10265" max="10267" width="0" style="134" hidden="1" customWidth="1"/>
    <col min="10268" max="10268" width="9.5703125" style="134" customWidth="1"/>
    <col min="10269" max="10271" width="0" style="134" hidden="1" customWidth="1"/>
    <col min="10272" max="10272" width="12.7109375" style="134" customWidth="1"/>
    <col min="10273" max="10275" width="0" style="134" hidden="1" customWidth="1"/>
    <col min="10276" max="10276" width="9" style="134" customWidth="1"/>
    <col min="10277" max="10279" width="0" style="134" hidden="1" customWidth="1"/>
    <col min="10280" max="10280" width="7.28515625" style="134" customWidth="1"/>
    <col min="10281" max="10281" width="0" style="134" hidden="1" customWidth="1"/>
    <col min="10282" max="10282" width="10.5703125" style="134" customWidth="1"/>
    <col min="10283" max="10287" width="0" style="134" hidden="1" customWidth="1"/>
    <col min="10288" max="10288" width="8.85546875" style="134" customWidth="1"/>
    <col min="10289" max="10289" width="0" style="134" hidden="1" customWidth="1"/>
    <col min="10290" max="10290" width="7.140625" style="134" customWidth="1"/>
    <col min="10291" max="10291" width="0" style="134" hidden="1" customWidth="1"/>
    <col min="10292" max="10292" width="9" style="134" customWidth="1"/>
    <col min="10293" max="10293" width="0" style="134" hidden="1" customWidth="1"/>
    <col min="10294" max="10294" width="7.7109375" style="134" customWidth="1"/>
    <col min="10295" max="10295" width="0" style="134" hidden="1" customWidth="1"/>
    <col min="10296" max="10296" width="10.140625" style="134" customWidth="1"/>
    <col min="10297" max="10315" width="0" style="134" hidden="1" customWidth="1"/>
    <col min="10316" max="10316" width="9.85546875" style="134" customWidth="1"/>
    <col min="10317" max="10317" width="0" style="134" hidden="1" customWidth="1"/>
    <col min="10318" max="10318" width="8.140625" style="134" customWidth="1"/>
    <col min="10319" max="10319" width="7.85546875" style="134" customWidth="1"/>
    <col min="10320" max="10320" width="9" style="134" customWidth="1"/>
    <col min="10321" max="10321" width="13.28515625" style="134" customWidth="1"/>
    <col min="10322" max="10329" width="0" style="134" hidden="1" customWidth="1"/>
    <col min="10330" max="10496" width="11.42578125" style="134"/>
    <col min="10497" max="10497" width="5.7109375" style="134" customWidth="1"/>
    <col min="10498" max="10498" width="10.85546875" style="134" customWidth="1"/>
    <col min="10499" max="10499" width="0" style="134" hidden="1" customWidth="1"/>
    <col min="10500" max="10500" width="7.140625" style="134" customWidth="1"/>
    <col min="10501" max="10503" width="0" style="134" hidden="1" customWidth="1"/>
    <col min="10504" max="10504" width="9.28515625" style="134" customWidth="1"/>
    <col min="10505" max="10505" width="0" style="134" hidden="1" customWidth="1"/>
    <col min="10506" max="10506" width="7.7109375" style="134" customWidth="1"/>
    <col min="10507" max="10507" width="0" style="134" hidden="1" customWidth="1"/>
    <col min="10508" max="10508" width="9" style="134" customWidth="1"/>
    <col min="10509" max="10509" width="0" style="134" hidden="1" customWidth="1"/>
    <col min="10510" max="10510" width="7.140625" style="134" customWidth="1"/>
    <col min="10511" max="10511" width="0" style="134" hidden="1" customWidth="1"/>
    <col min="10512" max="10512" width="8.85546875" style="134" customWidth="1"/>
    <col min="10513" max="10517" width="0" style="134" hidden="1" customWidth="1"/>
    <col min="10518" max="10518" width="9.5703125" style="134" customWidth="1"/>
    <col min="10519" max="10519" width="0" style="134" hidden="1" customWidth="1"/>
    <col min="10520" max="10520" width="7.28515625" style="134" customWidth="1"/>
    <col min="10521" max="10523" width="0" style="134" hidden="1" customWidth="1"/>
    <col min="10524" max="10524" width="9.5703125" style="134" customWidth="1"/>
    <col min="10525" max="10527" width="0" style="134" hidden="1" customWidth="1"/>
    <col min="10528" max="10528" width="12.7109375" style="134" customWidth="1"/>
    <col min="10529" max="10531" width="0" style="134" hidden="1" customWidth="1"/>
    <col min="10532" max="10532" width="9" style="134" customWidth="1"/>
    <col min="10533" max="10535" width="0" style="134" hidden="1" customWidth="1"/>
    <col min="10536" max="10536" width="7.28515625" style="134" customWidth="1"/>
    <col min="10537" max="10537" width="0" style="134" hidden="1" customWidth="1"/>
    <col min="10538" max="10538" width="10.5703125" style="134" customWidth="1"/>
    <col min="10539" max="10543" width="0" style="134" hidden="1" customWidth="1"/>
    <col min="10544" max="10544" width="8.85546875" style="134" customWidth="1"/>
    <col min="10545" max="10545" width="0" style="134" hidden="1" customWidth="1"/>
    <col min="10546" max="10546" width="7.140625" style="134" customWidth="1"/>
    <col min="10547" max="10547" width="0" style="134" hidden="1" customWidth="1"/>
    <col min="10548" max="10548" width="9" style="134" customWidth="1"/>
    <col min="10549" max="10549" width="0" style="134" hidden="1" customWidth="1"/>
    <col min="10550" max="10550" width="7.7109375" style="134" customWidth="1"/>
    <col min="10551" max="10551" width="0" style="134" hidden="1" customWidth="1"/>
    <col min="10552" max="10552" width="10.140625" style="134" customWidth="1"/>
    <col min="10553" max="10571" width="0" style="134" hidden="1" customWidth="1"/>
    <col min="10572" max="10572" width="9.85546875" style="134" customWidth="1"/>
    <col min="10573" max="10573" width="0" style="134" hidden="1" customWidth="1"/>
    <col min="10574" max="10574" width="8.140625" style="134" customWidth="1"/>
    <col min="10575" max="10575" width="7.85546875" style="134" customWidth="1"/>
    <col min="10576" max="10576" width="9" style="134" customWidth="1"/>
    <col min="10577" max="10577" width="13.28515625" style="134" customWidth="1"/>
    <col min="10578" max="10585" width="0" style="134" hidden="1" customWidth="1"/>
    <col min="10586" max="10752" width="11.42578125" style="134"/>
    <col min="10753" max="10753" width="5.7109375" style="134" customWidth="1"/>
    <col min="10754" max="10754" width="10.85546875" style="134" customWidth="1"/>
    <col min="10755" max="10755" width="0" style="134" hidden="1" customWidth="1"/>
    <col min="10756" max="10756" width="7.140625" style="134" customWidth="1"/>
    <col min="10757" max="10759" width="0" style="134" hidden="1" customWidth="1"/>
    <col min="10760" max="10760" width="9.28515625" style="134" customWidth="1"/>
    <col min="10761" max="10761" width="0" style="134" hidden="1" customWidth="1"/>
    <col min="10762" max="10762" width="7.7109375" style="134" customWidth="1"/>
    <col min="10763" max="10763" width="0" style="134" hidden="1" customWidth="1"/>
    <col min="10764" max="10764" width="9" style="134" customWidth="1"/>
    <col min="10765" max="10765" width="0" style="134" hidden="1" customWidth="1"/>
    <col min="10766" max="10766" width="7.140625" style="134" customWidth="1"/>
    <col min="10767" max="10767" width="0" style="134" hidden="1" customWidth="1"/>
    <col min="10768" max="10768" width="8.85546875" style="134" customWidth="1"/>
    <col min="10769" max="10773" width="0" style="134" hidden="1" customWidth="1"/>
    <col min="10774" max="10774" width="9.5703125" style="134" customWidth="1"/>
    <col min="10775" max="10775" width="0" style="134" hidden="1" customWidth="1"/>
    <col min="10776" max="10776" width="7.28515625" style="134" customWidth="1"/>
    <col min="10777" max="10779" width="0" style="134" hidden="1" customWidth="1"/>
    <col min="10780" max="10780" width="9.5703125" style="134" customWidth="1"/>
    <col min="10781" max="10783" width="0" style="134" hidden="1" customWidth="1"/>
    <col min="10784" max="10784" width="12.7109375" style="134" customWidth="1"/>
    <col min="10785" max="10787" width="0" style="134" hidden="1" customWidth="1"/>
    <col min="10788" max="10788" width="9" style="134" customWidth="1"/>
    <col min="10789" max="10791" width="0" style="134" hidden="1" customWidth="1"/>
    <col min="10792" max="10792" width="7.28515625" style="134" customWidth="1"/>
    <col min="10793" max="10793" width="0" style="134" hidden="1" customWidth="1"/>
    <col min="10794" max="10794" width="10.5703125" style="134" customWidth="1"/>
    <col min="10795" max="10799" width="0" style="134" hidden="1" customWidth="1"/>
    <col min="10800" max="10800" width="8.85546875" style="134" customWidth="1"/>
    <col min="10801" max="10801" width="0" style="134" hidden="1" customWidth="1"/>
    <col min="10802" max="10802" width="7.140625" style="134" customWidth="1"/>
    <col min="10803" max="10803" width="0" style="134" hidden="1" customWidth="1"/>
    <col min="10804" max="10804" width="9" style="134" customWidth="1"/>
    <col min="10805" max="10805" width="0" style="134" hidden="1" customWidth="1"/>
    <col min="10806" max="10806" width="7.7109375" style="134" customWidth="1"/>
    <col min="10807" max="10807" width="0" style="134" hidden="1" customWidth="1"/>
    <col min="10808" max="10808" width="10.140625" style="134" customWidth="1"/>
    <col min="10809" max="10827" width="0" style="134" hidden="1" customWidth="1"/>
    <col min="10828" max="10828" width="9.85546875" style="134" customWidth="1"/>
    <col min="10829" max="10829" width="0" style="134" hidden="1" customWidth="1"/>
    <col min="10830" max="10830" width="8.140625" style="134" customWidth="1"/>
    <col min="10831" max="10831" width="7.85546875" style="134" customWidth="1"/>
    <col min="10832" max="10832" width="9" style="134" customWidth="1"/>
    <col min="10833" max="10833" width="13.28515625" style="134" customWidth="1"/>
    <col min="10834" max="10841" width="0" style="134" hidden="1" customWidth="1"/>
    <col min="10842" max="11008" width="11.42578125" style="134"/>
    <col min="11009" max="11009" width="5.7109375" style="134" customWidth="1"/>
    <col min="11010" max="11010" width="10.85546875" style="134" customWidth="1"/>
    <col min="11011" max="11011" width="0" style="134" hidden="1" customWidth="1"/>
    <col min="11012" max="11012" width="7.140625" style="134" customWidth="1"/>
    <col min="11013" max="11015" width="0" style="134" hidden="1" customWidth="1"/>
    <col min="11016" max="11016" width="9.28515625" style="134" customWidth="1"/>
    <col min="11017" max="11017" width="0" style="134" hidden="1" customWidth="1"/>
    <col min="11018" max="11018" width="7.7109375" style="134" customWidth="1"/>
    <col min="11019" max="11019" width="0" style="134" hidden="1" customWidth="1"/>
    <col min="11020" max="11020" width="9" style="134" customWidth="1"/>
    <col min="11021" max="11021" width="0" style="134" hidden="1" customWidth="1"/>
    <col min="11022" max="11022" width="7.140625" style="134" customWidth="1"/>
    <col min="11023" max="11023" width="0" style="134" hidden="1" customWidth="1"/>
    <col min="11024" max="11024" width="8.85546875" style="134" customWidth="1"/>
    <col min="11025" max="11029" width="0" style="134" hidden="1" customWidth="1"/>
    <col min="11030" max="11030" width="9.5703125" style="134" customWidth="1"/>
    <col min="11031" max="11031" width="0" style="134" hidden="1" customWidth="1"/>
    <col min="11032" max="11032" width="7.28515625" style="134" customWidth="1"/>
    <col min="11033" max="11035" width="0" style="134" hidden="1" customWidth="1"/>
    <col min="11036" max="11036" width="9.5703125" style="134" customWidth="1"/>
    <col min="11037" max="11039" width="0" style="134" hidden="1" customWidth="1"/>
    <col min="11040" max="11040" width="12.7109375" style="134" customWidth="1"/>
    <col min="11041" max="11043" width="0" style="134" hidden="1" customWidth="1"/>
    <col min="11044" max="11044" width="9" style="134" customWidth="1"/>
    <col min="11045" max="11047" width="0" style="134" hidden="1" customWidth="1"/>
    <col min="11048" max="11048" width="7.28515625" style="134" customWidth="1"/>
    <col min="11049" max="11049" width="0" style="134" hidden="1" customWidth="1"/>
    <col min="11050" max="11050" width="10.5703125" style="134" customWidth="1"/>
    <col min="11051" max="11055" width="0" style="134" hidden="1" customWidth="1"/>
    <col min="11056" max="11056" width="8.85546875" style="134" customWidth="1"/>
    <col min="11057" max="11057" width="0" style="134" hidden="1" customWidth="1"/>
    <col min="11058" max="11058" width="7.140625" style="134" customWidth="1"/>
    <col min="11059" max="11059" width="0" style="134" hidden="1" customWidth="1"/>
    <col min="11060" max="11060" width="9" style="134" customWidth="1"/>
    <col min="11061" max="11061" width="0" style="134" hidden="1" customWidth="1"/>
    <col min="11062" max="11062" width="7.7109375" style="134" customWidth="1"/>
    <col min="11063" max="11063" width="0" style="134" hidden="1" customWidth="1"/>
    <col min="11064" max="11064" width="10.140625" style="134" customWidth="1"/>
    <col min="11065" max="11083" width="0" style="134" hidden="1" customWidth="1"/>
    <col min="11084" max="11084" width="9.85546875" style="134" customWidth="1"/>
    <col min="11085" max="11085" width="0" style="134" hidden="1" customWidth="1"/>
    <col min="11086" max="11086" width="8.140625" style="134" customWidth="1"/>
    <col min="11087" max="11087" width="7.85546875" style="134" customWidth="1"/>
    <col min="11088" max="11088" width="9" style="134" customWidth="1"/>
    <col min="11089" max="11089" width="13.28515625" style="134" customWidth="1"/>
    <col min="11090" max="11097" width="0" style="134" hidden="1" customWidth="1"/>
    <col min="11098" max="11264" width="11.42578125" style="134"/>
    <col min="11265" max="11265" width="5.7109375" style="134" customWidth="1"/>
    <col min="11266" max="11266" width="10.85546875" style="134" customWidth="1"/>
    <col min="11267" max="11267" width="0" style="134" hidden="1" customWidth="1"/>
    <col min="11268" max="11268" width="7.140625" style="134" customWidth="1"/>
    <col min="11269" max="11271" width="0" style="134" hidden="1" customWidth="1"/>
    <col min="11272" max="11272" width="9.28515625" style="134" customWidth="1"/>
    <col min="11273" max="11273" width="0" style="134" hidden="1" customWidth="1"/>
    <col min="11274" max="11274" width="7.7109375" style="134" customWidth="1"/>
    <col min="11275" max="11275" width="0" style="134" hidden="1" customWidth="1"/>
    <col min="11276" max="11276" width="9" style="134" customWidth="1"/>
    <col min="11277" max="11277" width="0" style="134" hidden="1" customWidth="1"/>
    <col min="11278" max="11278" width="7.140625" style="134" customWidth="1"/>
    <col min="11279" max="11279" width="0" style="134" hidden="1" customWidth="1"/>
    <col min="11280" max="11280" width="8.85546875" style="134" customWidth="1"/>
    <col min="11281" max="11285" width="0" style="134" hidden="1" customWidth="1"/>
    <col min="11286" max="11286" width="9.5703125" style="134" customWidth="1"/>
    <col min="11287" max="11287" width="0" style="134" hidden="1" customWidth="1"/>
    <col min="11288" max="11288" width="7.28515625" style="134" customWidth="1"/>
    <col min="11289" max="11291" width="0" style="134" hidden="1" customWidth="1"/>
    <col min="11292" max="11292" width="9.5703125" style="134" customWidth="1"/>
    <col min="11293" max="11295" width="0" style="134" hidden="1" customWidth="1"/>
    <col min="11296" max="11296" width="12.7109375" style="134" customWidth="1"/>
    <col min="11297" max="11299" width="0" style="134" hidden="1" customWidth="1"/>
    <col min="11300" max="11300" width="9" style="134" customWidth="1"/>
    <col min="11301" max="11303" width="0" style="134" hidden="1" customWidth="1"/>
    <col min="11304" max="11304" width="7.28515625" style="134" customWidth="1"/>
    <col min="11305" max="11305" width="0" style="134" hidden="1" customWidth="1"/>
    <col min="11306" max="11306" width="10.5703125" style="134" customWidth="1"/>
    <col min="11307" max="11311" width="0" style="134" hidden="1" customWidth="1"/>
    <col min="11312" max="11312" width="8.85546875" style="134" customWidth="1"/>
    <col min="11313" max="11313" width="0" style="134" hidden="1" customWidth="1"/>
    <col min="11314" max="11314" width="7.140625" style="134" customWidth="1"/>
    <col min="11315" max="11315" width="0" style="134" hidden="1" customWidth="1"/>
    <col min="11316" max="11316" width="9" style="134" customWidth="1"/>
    <col min="11317" max="11317" width="0" style="134" hidden="1" customWidth="1"/>
    <col min="11318" max="11318" width="7.7109375" style="134" customWidth="1"/>
    <col min="11319" max="11319" width="0" style="134" hidden="1" customWidth="1"/>
    <col min="11320" max="11320" width="10.140625" style="134" customWidth="1"/>
    <col min="11321" max="11339" width="0" style="134" hidden="1" customWidth="1"/>
    <col min="11340" max="11340" width="9.85546875" style="134" customWidth="1"/>
    <col min="11341" max="11341" width="0" style="134" hidden="1" customWidth="1"/>
    <col min="11342" max="11342" width="8.140625" style="134" customWidth="1"/>
    <col min="11343" max="11343" width="7.85546875" style="134" customWidth="1"/>
    <col min="11344" max="11344" width="9" style="134" customWidth="1"/>
    <col min="11345" max="11345" width="13.28515625" style="134" customWidth="1"/>
    <col min="11346" max="11353" width="0" style="134" hidden="1" customWidth="1"/>
    <col min="11354" max="11520" width="11.42578125" style="134"/>
    <col min="11521" max="11521" width="5.7109375" style="134" customWidth="1"/>
    <col min="11522" max="11522" width="10.85546875" style="134" customWidth="1"/>
    <col min="11523" max="11523" width="0" style="134" hidden="1" customWidth="1"/>
    <col min="11524" max="11524" width="7.140625" style="134" customWidth="1"/>
    <col min="11525" max="11527" width="0" style="134" hidden="1" customWidth="1"/>
    <col min="11528" max="11528" width="9.28515625" style="134" customWidth="1"/>
    <col min="11529" max="11529" width="0" style="134" hidden="1" customWidth="1"/>
    <col min="11530" max="11530" width="7.7109375" style="134" customWidth="1"/>
    <col min="11531" max="11531" width="0" style="134" hidden="1" customWidth="1"/>
    <col min="11532" max="11532" width="9" style="134" customWidth="1"/>
    <col min="11533" max="11533" width="0" style="134" hidden="1" customWidth="1"/>
    <col min="11534" max="11534" width="7.140625" style="134" customWidth="1"/>
    <col min="11535" max="11535" width="0" style="134" hidden="1" customWidth="1"/>
    <col min="11536" max="11536" width="8.85546875" style="134" customWidth="1"/>
    <col min="11537" max="11541" width="0" style="134" hidden="1" customWidth="1"/>
    <col min="11542" max="11542" width="9.5703125" style="134" customWidth="1"/>
    <col min="11543" max="11543" width="0" style="134" hidden="1" customWidth="1"/>
    <col min="11544" max="11544" width="7.28515625" style="134" customWidth="1"/>
    <col min="11545" max="11547" width="0" style="134" hidden="1" customWidth="1"/>
    <col min="11548" max="11548" width="9.5703125" style="134" customWidth="1"/>
    <col min="11549" max="11551" width="0" style="134" hidden="1" customWidth="1"/>
    <col min="11552" max="11552" width="12.7109375" style="134" customWidth="1"/>
    <col min="11553" max="11555" width="0" style="134" hidden="1" customWidth="1"/>
    <col min="11556" max="11556" width="9" style="134" customWidth="1"/>
    <col min="11557" max="11559" width="0" style="134" hidden="1" customWidth="1"/>
    <col min="11560" max="11560" width="7.28515625" style="134" customWidth="1"/>
    <col min="11561" max="11561" width="0" style="134" hidden="1" customWidth="1"/>
    <col min="11562" max="11562" width="10.5703125" style="134" customWidth="1"/>
    <col min="11563" max="11567" width="0" style="134" hidden="1" customWidth="1"/>
    <col min="11568" max="11568" width="8.85546875" style="134" customWidth="1"/>
    <col min="11569" max="11569" width="0" style="134" hidden="1" customWidth="1"/>
    <col min="11570" max="11570" width="7.140625" style="134" customWidth="1"/>
    <col min="11571" max="11571" width="0" style="134" hidden="1" customWidth="1"/>
    <col min="11572" max="11572" width="9" style="134" customWidth="1"/>
    <col min="11573" max="11573" width="0" style="134" hidden="1" customWidth="1"/>
    <col min="11574" max="11574" width="7.7109375" style="134" customWidth="1"/>
    <col min="11575" max="11575" width="0" style="134" hidden="1" customWidth="1"/>
    <col min="11576" max="11576" width="10.140625" style="134" customWidth="1"/>
    <col min="11577" max="11595" width="0" style="134" hidden="1" customWidth="1"/>
    <col min="11596" max="11596" width="9.85546875" style="134" customWidth="1"/>
    <col min="11597" max="11597" width="0" style="134" hidden="1" customWidth="1"/>
    <col min="11598" max="11598" width="8.140625" style="134" customWidth="1"/>
    <col min="11599" max="11599" width="7.85546875" style="134" customWidth="1"/>
    <col min="11600" max="11600" width="9" style="134" customWidth="1"/>
    <col min="11601" max="11601" width="13.28515625" style="134" customWidth="1"/>
    <col min="11602" max="11609" width="0" style="134" hidden="1" customWidth="1"/>
    <col min="11610" max="11776" width="11.42578125" style="134"/>
    <col min="11777" max="11777" width="5.7109375" style="134" customWidth="1"/>
    <col min="11778" max="11778" width="10.85546875" style="134" customWidth="1"/>
    <col min="11779" max="11779" width="0" style="134" hidden="1" customWidth="1"/>
    <col min="11780" max="11780" width="7.140625" style="134" customWidth="1"/>
    <col min="11781" max="11783" width="0" style="134" hidden="1" customWidth="1"/>
    <col min="11784" max="11784" width="9.28515625" style="134" customWidth="1"/>
    <col min="11785" max="11785" width="0" style="134" hidden="1" customWidth="1"/>
    <col min="11786" max="11786" width="7.7109375" style="134" customWidth="1"/>
    <col min="11787" max="11787" width="0" style="134" hidden="1" customWidth="1"/>
    <col min="11788" max="11788" width="9" style="134" customWidth="1"/>
    <col min="11789" max="11789" width="0" style="134" hidden="1" customWidth="1"/>
    <col min="11790" max="11790" width="7.140625" style="134" customWidth="1"/>
    <col min="11791" max="11791" width="0" style="134" hidden="1" customWidth="1"/>
    <col min="11792" max="11792" width="8.85546875" style="134" customWidth="1"/>
    <col min="11793" max="11797" width="0" style="134" hidden="1" customWidth="1"/>
    <col min="11798" max="11798" width="9.5703125" style="134" customWidth="1"/>
    <col min="11799" max="11799" width="0" style="134" hidden="1" customWidth="1"/>
    <col min="11800" max="11800" width="7.28515625" style="134" customWidth="1"/>
    <col min="11801" max="11803" width="0" style="134" hidden="1" customWidth="1"/>
    <col min="11804" max="11804" width="9.5703125" style="134" customWidth="1"/>
    <col min="11805" max="11807" width="0" style="134" hidden="1" customWidth="1"/>
    <col min="11808" max="11808" width="12.7109375" style="134" customWidth="1"/>
    <col min="11809" max="11811" width="0" style="134" hidden="1" customWidth="1"/>
    <col min="11812" max="11812" width="9" style="134" customWidth="1"/>
    <col min="11813" max="11815" width="0" style="134" hidden="1" customWidth="1"/>
    <col min="11816" max="11816" width="7.28515625" style="134" customWidth="1"/>
    <col min="11817" max="11817" width="0" style="134" hidden="1" customWidth="1"/>
    <col min="11818" max="11818" width="10.5703125" style="134" customWidth="1"/>
    <col min="11819" max="11823" width="0" style="134" hidden="1" customWidth="1"/>
    <col min="11824" max="11824" width="8.85546875" style="134" customWidth="1"/>
    <col min="11825" max="11825" width="0" style="134" hidden="1" customWidth="1"/>
    <col min="11826" max="11826" width="7.140625" style="134" customWidth="1"/>
    <col min="11827" max="11827" width="0" style="134" hidden="1" customWidth="1"/>
    <col min="11828" max="11828" width="9" style="134" customWidth="1"/>
    <col min="11829" max="11829" width="0" style="134" hidden="1" customWidth="1"/>
    <col min="11830" max="11830" width="7.7109375" style="134" customWidth="1"/>
    <col min="11831" max="11831" width="0" style="134" hidden="1" customWidth="1"/>
    <col min="11832" max="11832" width="10.140625" style="134" customWidth="1"/>
    <col min="11833" max="11851" width="0" style="134" hidden="1" customWidth="1"/>
    <col min="11852" max="11852" width="9.85546875" style="134" customWidth="1"/>
    <col min="11853" max="11853" width="0" style="134" hidden="1" customWidth="1"/>
    <col min="11854" max="11854" width="8.140625" style="134" customWidth="1"/>
    <col min="11855" max="11855" width="7.85546875" style="134" customWidth="1"/>
    <col min="11856" max="11856" width="9" style="134" customWidth="1"/>
    <col min="11857" max="11857" width="13.28515625" style="134" customWidth="1"/>
    <col min="11858" max="11865" width="0" style="134" hidden="1" customWidth="1"/>
    <col min="11866" max="12032" width="11.42578125" style="134"/>
    <col min="12033" max="12033" width="5.7109375" style="134" customWidth="1"/>
    <col min="12034" max="12034" width="10.85546875" style="134" customWidth="1"/>
    <col min="12035" max="12035" width="0" style="134" hidden="1" customWidth="1"/>
    <col min="12036" max="12036" width="7.140625" style="134" customWidth="1"/>
    <col min="12037" max="12039" width="0" style="134" hidden="1" customWidth="1"/>
    <col min="12040" max="12040" width="9.28515625" style="134" customWidth="1"/>
    <col min="12041" max="12041" width="0" style="134" hidden="1" customWidth="1"/>
    <col min="12042" max="12042" width="7.7109375" style="134" customWidth="1"/>
    <col min="12043" max="12043" width="0" style="134" hidden="1" customWidth="1"/>
    <col min="12044" max="12044" width="9" style="134" customWidth="1"/>
    <col min="12045" max="12045" width="0" style="134" hidden="1" customWidth="1"/>
    <col min="12046" max="12046" width="7.140625" style="134" customWidth="1"/>
    <col min="12047" max="12047" width="0" style="134" hidden="1" customWidth="1"/>
    <col min="12048" max="12048" width="8.85546875" style="134" customWidth="1"/>
    <col min="12049" max="12053" width="0" style="134" hidden="1" customWidth="1"/>
    <col min="12054" max="12054" width="9.5703125" style="134" customWidth="1"/>
    <col min="12055" max="12055" width="0" style="134" hidden="1" customWidth="1"/>
    <col min="12056" max="12056" width="7.28515625" style="134" customWidth="1"/>
    <col min="12057" max="12059" width="0" style="134" hidden="1" customWidth="1"/>
    <col min="12060" max="12060" width="9.5703125" style="134" customWidth="1"/>
    <col min="12061" max="12063" width="0" style="134" hidden="1" customWidth="1"/>
    <col min="12064" max="12064" width="12.7109375" style="134" customWidth="1"/>
    <col min="12065" max="12067" width="0" style="134" hidden="1" customWidth="1"/>
    <col min="12068" max="12068" width="9" style="134" customWidth="1"/>
    <col min="12069" max="12071" width="0" style="134" hidden="1" customWidth="1"/>
    <col min="12072" max="12072" width="7.28515625" style="134" customWidth="1"/>
    <col min="12073" max="12073" width="0" style="134" hidden="1" customWidth="1"/>
    <col min="12074" max="12074" width="10.5703125" style="134" customWidth="1"/>
    <col min="12075" max="12079" width="0" style="134" hidden="1" customWidth="1"/>
    <col min="12080" max="12080" width="8.85546875" style="134" customWidth="1"/>
    <col min="12081" max="12081" width="0" style="134" hidden="1" customWidth="1"/>
    <col min="12082" max="12082" width="7.140625" style="134" customWidth="1"/>
    <col min="12083" max="12083" width="0" style="134" hidden="1" customWidth="1"/>
    <col min="12084" max="12084" width="9" style="134" customWidth="1"/>
    <col min="12085" max="12085" width="0" style="134" hidden="1" customWidth="1"/>
    <col min="12086" max="12086" width="7.7109375" style="134" customWidth="1"/>
    <col min="12087" max="12087" width="0" style="134" hidden="1" customWidth="1"/>
    <col min="12088" max="12088" width="10.140625" style="134" customWidth="1"/>
    <col min="12089" max="12107" width="0" style="134" hidden="1" customWidth="1"/>
    <col min="12108" max="12108" width="9.85546875" style="134" customWidth="1"/>
    <col min="12109" max="12109" width="0" style="134" hidden="1" customWidth="1"/>
    <col min="12110" max="12110" width="8.140625" style="134" customWidth="1"/>
    <col min="12111" max="12111" width="7.85546875" style="134" customWidth="1"/>
    <col min="12112" max="12112" width="9" style="134" customWidth="1"/>
    <col min="12113" max="12113" width="13.28515625" style="134" customWidth="1"/>
    <col min="12114" max="12121" width="0" style="134" hidden="1" customWidth="1"/>
    <col min="12122" max="12288" width="11.42578125" style="134"/>
    <col min="12289" max="12289" width="5.7109375" style="134" customWidth="1"/>
    <col min="12290" max="12290" width="10.85546875" style="134" customWidth="1"/>
    <col min="12291" max="12291" width="0" style="134" hidden="1" customWidth="1"/>
    <col min="12292" max="12292" width="7.140625" style="134" customWidth="1"/>
    <col min="12293" max="12295" width="0" style="134" hidden="1" customWidth="1"/>
    <col min="12296" max="12296" width="9.28515625" style="134" customWidth="1"/>
    <col min="12297" max="12297" width="0" style="134" hidden="1" customWidth="1"/>
    <col min="12298" max="12298" width="7.7109375" style="134" customWidth="1"/>
    <col min="12299" max="12299" width="0" style="134" hidden="1" customWidth="1"/>
    <col min="12300" max="12300" width="9" style="134" customWidth="1"/>
    <col min="12301" max="12301" width="0" style="134" hidden="1" customWidth="1"/>
    <col min="12302" max="12302" width="7.140625" style="134" customWidth="1"/>
    <col min="12303" max="12303" width="0" style="134" hidden="1" customWidth="1"/>
    <col min="12304" max="12304" width="8.85546875" style="134" customWidth="1"/>
    <col min="12305" max="12309" width="0" style="134" hidden="1" customWidth="1"/>
    <col min="12310" max="12310" width="9.5703125" style="134" customWidth="1"/>
    <col min="12311" max="12311" width="0" style="134" hidden="1" customWidth="1"/>
    <col min="12312" max="12312" width="7.28515625" style="134" customWidth="1"/>
    <col min="12313" max="12315" width="0" style="134" hidden="1" customWidth="1"/>
    <col min="12316" max="12316" width="9.5703125" style="134" customWidth="1"/>
    <col min="12317" max="12319" width="0" style="134" hidden="1" customWidth="1"/>
    <col min="12320" max="12320" width="12.7109375" style="134" customWidth="1"/>
    <col min="12321" max="12323" width="0" style="134" hidden="1" customWidth="1"/>
    <col min="12324" max="12324" width="9" style="134" customWidth="1"/>
    <col min="12325" max="12327" width="0" style="134" hidden="1" customWidth="1"/>
    <col min="12328" max="12328" width="7.28515625" style="134" customWidth="1"/>
    <col min="12329" max="12329" width="0" style="134" hidden="1" customWidth="1"/>
    <col min="12330" max="12330" width="10.5703125" style="134" customWidth="1"/>
    <col min="12331" max="12335" width="0" style="134" hidden="1" customWidth="1"/>
    <col min="12336" max="12336" width="8.85546875" style="134" customWidth="1"/>
    <col min="12337" max="12337" width="0" style="134" hidden="1" customWidth="1"/>
    <col min="12338" max="12338" width="7.140625" style="134" customWidth="1"/>
    <col min="12339" max="12339" width="0" style="134" hidden="1" customWidth="1"/>
    <col min="12340" max="12340" width="9" style="134" customWidth="1"/>
    <col min="12341" max="12341" width="0" style="134" hidden="1" customWidth="1"/>
    <col min="12342" max="12342" width="7.7109375" style="134" customWidth="1"/>
    <col min="12343" max="12343" width="0" style="134" hidden="1" customWidth="1"/>
    <col min="12344" max="12344" width="10.140625" style="134" customWidth="1"/>
    <col min="12345" max="12363" width="0" style="134" hidden="1" customWidth="1"/>
    <col min="12364" max="12364" width="9.85546875" style="134" customWidth="1"/>
    <col min="12365" max="12365" width="0" style="134" hidden="1" customWidth="1"/>
    <col min="12366" max="12366" width="8.140625" style="134" customWidth="1"/>
    <col min="12367" max="12367" width="7.85546875" style="134" customWidth="1"/>
    <col min="12368" max="12368" width="9" style="134" customWidth="1"/>
    <col min="12369" max="12369" width="13.28515625" style="134" customWidth="1"/>
    <col min="12370" max="12377" width="0" style="134" hidden="1" customWidth="1"/>
    <col min="12378" max="12544" width="11.42578125" style="134"/>
    <col min="12545" max="12545" width="5.7109375" style="134" customWidth="1"/>
    <col min="12546" max="12546" width="10.85546875" style="134" customWidth="1"/>
    <col min="12547" max="12547" width="0" style="134" hidden="1" customWidth="1"/>
    <col min="12548" max="12548" width="7.140625" style="134" customWidth="1"/>
    <col min="12549" max="12551" width="0" style="134" hidden="1" customWidth="1"/>
    <col min="12552" max="12552" width="9.28515625" style="134" customWidth="1"/>
    <col min="12553" max="12553" width="0" style="134" hidden="1" customWidth="1"/>
    <col min="12554" max="12554" width="7.7109375" style="134" customWidth="1"/>
    <col min="12555" max="12555" width="0" style="134" hidden="1" customWidth="1"/>
    <col min="12556" max="12556" width="9" style="134" customWidth="1"/>
    <col min="12557" max="12557" width="0" style="134" hidden="1" customWidth="1"/>
    <col min="12558" max="12558" width="7.140625" style="134" customWidth="1"/>
    <col min="12559" max="12559" width="0" style="134" hidden="1" customWidth="1"/>
    <col min="12560" max="12560" width="8.85546875" style="134" customWidth="1"/>
    <col min="12561" max="12565" width="0" style="134" hidden="1" customWidth="1"/>
    <col min="12566" max="12566" width="9.5703125" style="134" customWidth="1"/>
    <col min="12567" max="12567" width="0" style="134" hidden="1" customWidth="1"/>
    <col min="12568" max="12568" width="7.28515625" style="134" customWidth="1"/>
    <col min="12569" max="12571" width="0" style="134" hidden="1" customWidth="1"/>
    <col min="12572" max="12572" width="9.5703125" style="134" customWidth="1"/>
    <col min="12573" max="12575" width="0" style="134" hidden="1" customWidth="1"/>
    <col min="12576" max="12576" width="12.7109375" style="134" customWidth="1"/>
    <col min="12577" max="12579" width="0" style="134" hidden="1" customWidth="1"/>
    <col min="12580" max="12580" width="9" style="134" customWidth="1"/>
    <col min="12581" max="12583" width="0" style="134" hidden="1" customWidth="1"/>
    <col min="12584" max="12584" width="7.28515625" style="134" customWidth="1"/>
    <col min="12585" max="12585" width="0" style="134" hidden="1" customWidth="1"/>
    <col min="12586" max="12586" width="10.5703125" style="134" customWidth="1"/>
    <col min="12587" max="12591" width="0" style="134" hidden="1" customWidth="1"/>
    <col min="12592" max="12592" width="8.85546875" style="134" customWidth="1"/>
    <col min="12593" max="12593" width="0" style="134" hidden="1" customWidth="1"/>
    <col min="12594" max="12594" width="7.140625" style="134" customWidth="1"/>
    <col min="12595" max="12595" width="0" style="134" hidden="1" customWidth="1"/>
    <col min="12596" max="12596" width="9" style="134" customWidth="1"/>
    <col min="12597" max="12597" width="0" style="134" hidden="1" customWidth="1"/>
    <col min="12598" max="12598" width="7.7109375" style="134" customWidth="1"/>
    <col min="12599" max="12599" width="0" style="134" hidden="1" customWidth="1"/>
    <col min="12600" max="12600" width="10.140625" style="134" customWidth="1"/>
    <col min="12601" max="12619" width="0" style="134" hidden="1" customWidth="1"/>
    <col min="12620" max="12620" width="9.85546875" style="134" customWidth="1"/>
    <col min="12621" max="12621" width="0" style="134" hidden="1" customWidth="1"/>
    <col min="12622" max="12622" width="8.140625" style="134" customWidth="1"/>
    <col min="12623" max="12623" width="7.85546875" style="134" customWidth="1"/>
    <col min="12624" max="12624" width="9" style="134" customWidth="1"/>
    <col min="12625" max="12625" width="13.28515625" style="134" customWidth="1"/>
    <col min="12626" max="12633" width="0" style="134" hidden="1" customWidth="1"/>
    <col min="12634" max="12800" width="11.42578125" style="134"/>
    <col min="12801" max="12801" width="5.7109375" style="134" customWidth="1"/>
    <col min="12802" max="12802" width="10.85546875" style="134" customWidth="1"/>
    <col min="12803" max="12803" width="0" style="134" hidden="1" customWidth="1"/>
    <col min="12804" max="12804" width="7.140625" style="134" customWidth="1"/>
    <col min="12805" max="12807" width="0" style="134" hidden="1" customWidth="1"/>
    <col min="12808" max="12808" width="9.28515625" style="134" customWidth="1"/>
    <col min="12809" max="12809" width="0" style="134" hidden="1" customWidth="1"/>
    <col min="12810" max="12810" width="7.7109375" style="134" customWidth="1"/>
    <col min="12811" max="12811" width="0" style="134" hidden="1" customWidth="1"/>
    <col min="12812" max="12812" width="9" style="134" customWidth="1"/>
    <col min="12813" max="12813" width="0" style="134" hidden="1" customWidth="1"/>
    <col min="12814" max="12814" width="7.140625" style="134" customWidth="1"/>
    <col min="12815" max="12815" width="0" style="134" hidden="1" customWidth="1"/>
    <col min="12816" max="12816" width="8.85546875" style="134" customWidth="1"/>
    <col min="12817" max="12821" width="0" style="134" hidden="1" customWidth="1"/>
    <col min="12822" max="12822" width="9.5703125" style="134" customWidth="1"/>
    <col min="12823" max="12823" width="0" style="134" hidden="1" customWidth="1"/>
    <col min="12824" max="12824" width="7.28515625" style="134" customWidth="1"/>
    <col min="12825" max="12827" width="0" style="134" hidden="1" customWidth="1"/>
    <col min="12828" max="12828" width="9.5703125" style="134" customWidth="1"/>
    <col min="12829" max="12831" width="0" style="134" hidden="1" customWidth="1"/>
    <col min="12832" max="12832" width="12.7109375" style="134" customWidth="1"/>
    <col min="12833" max="12835" width="0" style="134" hidden="1" customWidth="1"/>
    <col min="12836" max="12836" width="9" style="134" customWidth="1"/>
    <col min="12837" max="12839" width="0" style="134" hidden="1" customWidth="1"/>
    <col min="12840" max="12840" width="7.28515625" style="134" customWidth="1"/>
    <col min="12841" max="12841" width="0" style="134" hidden="1" customWidth="1"/>
    <col min="12842" max="12842" width="10.5703125" style="134" customWidth="1"/>
    <col min="12843" max="12847" width="0" style="134" hidden="1" customWidth="1"/>
    <col min="12848" max="12848" width="8.85546875" style="134" customWidth="1"/>
    <col min="12849" max="12849" width="0" style="134" hidden="1" customWidth="1"/>
    <col min="12850" max="12850" width="7.140625" style="134" customWidth="1"/>
    <col min="12851" max="12851" width="0" style="134" hidden="1" customWidth="1"/>
    <col min="12852" max="12852" width="9" style="134" customWidth="1"/>
    <col min="12853" max="12853" width="0" style="134" hidden="1" customWidth="1"/>
    <col min="12854" max="12854" width="7.7109375" style="134" customWidth="1"/>
    <col min="12855" max="12855" width="0" style="134" hidden="1" customWidth="1"/>
    <col min="12856" max="12856" width="10.140625" style="134" customWidth="1"/>
    <col min="12857" max="12875" width="0" style="134" hidden="1" customWidth="1"/>
    <col min="12876" max="12876" width="9.85546875" style="134" customWidth="1"/>
    <col min="12877" max="12877" width="0" style="134" hidden="1" customWidth="1"/>
    <col min="12878" max="12878" width="8.140625" style="134" customWidth="1"/>
    <col min="12879" max="12879" width="7.85546875" style="134" customWidth="1"/>
    <col min="12880" max="12880" width="9" style="134" customWidth="1"/>
    <col min="12881" max="12881" width="13.28515625" style="134" customWidth="1"/>
    <col min="12882" max="12889" width="0" style="134" hidden="1" customWidth="1"/>
    <col min="12890" max="13056" width="11.42578125" style="134"/>
    <col min="13057" max="13057" width="5.7109375" style="134" customWidth="1"/>
    <col min="13058" max="13058" width="10.85546875" style="134" customWidth="1"/>
    <col min="13059" max="13059" width="0" style="134" hidden="1" customWidth="1"/>
    <col min="13060" max="13060" width="7.140625" style="134" customWidth="1"/>
    <col min="13061" max="13063" width="0" style="134" hidden="1" customWidth="1"/>
    <col min="13064" max="13064" width="9.28515625" style="134" customWidth="1"/>
    <col min="13065" max="13065" width="0" style="134" hidden="1" customWidth="1"/>
    <col min="13066" max="13066" width="7.7109375" style="134" customWidth="1"/>
    <col min="13067" max="13067" width="0" style="134" hidden="1" customWidth="1"/>
    <col min="13068" max="13068" width="9" style="134" customWidth="1"/>
    <col min="13069" max="13069" width="0" style="134" hidden="1" customWidth="1"/>
    <col min="13070" max="13070" width="7.140625" style="134" customWidth="1"/>
    <col min="13071" max="13071" width="0" style="134" hidden="1" customWidth="1"/>
    <col min="13072" max="13072" width="8.85546875" style="134" customWidth="1"/>
    <col min="13073" max="13077" width="0" style="134" hidden="1" customWidth="1"/>
    <col min="13078" max="13078" width="9.5703125" style="134" customWidth="1"/>
    <col min="13079" max="13079" width="0" style="134" hidden="1" customWidth="1"/>
    <col min="13080" max="13080" width="7.28515625" style="134" customWidth="1"/>
    <col min="13081" max="13083" width="0" style="134" hidden="1" customWidth="1"/>
    <col min="13084" max="13084" width="9.5703125" style="134" customWidth="1"/>
    <col min="13085" max="13087" width="0" style="134" hidden="1" customWidth="1"/>
    <col min="13088" max="13088" width="12.7109375" style="134" customWidth="1"/>
    <col min="13089" max="13091" width="0" style="134" hidden="1" customWidth="1"/>
    <col min="13092" max="13092" width="9" style="134" customWidth="1"/>
    <col min="13093" max="13095" width="0" style="134" hidden="1" customWidth="1"/>
    <col min="13096" max="13096" width="7.28515625" style="134" customWidth="1"/>
    <col min="13097" max="13097" width="0" style="134" hidden="1" customWidth="1"/>
    <col min="13098" max="13098" width="10.5703125" style="134" customWidth="1"/>
    <col min="13099" max="13103" width="0" style="134" hidden="1" customWidth="1"/>
    <col min="13104" max="13104" width="8.85546875" style="134" customWidth="1"/>
    <col min="13105" max="13105" width="0" style="134" hidden="1" customWidth="1"/>
    <col min="13106" max="13106" width="7.140625" style="134" customWidth="1"/>
    <col min="13107" max="13107" width="0" style="134" hidden="1" customWidth="1"/>
    <col min="13108" max="13108" width="9" style="134" customWidth="1"/>
    <col min="13109" max="13109" width="0" style="134" hidden="1" customWidth="1"/>
    <col min="13110" max="13110" width="7.7109375" style="134" customWidth="1"/>
    <col min="13111" max="13111" width="0" style="134" hidden="1" customWidth="1"/>
    <col min="13112" max="13112" width="10.140625" style="134" customWidth="1"/>
    <col min="13113" max="13131" width="0" style="134" hidden="1" customWidth="1"/>
    <col min="13132" max="13132" width="9.85546875" style="134" customWidth="1"/>
    <col min="13133" max="13133" width="0" style="134" hidden="1" customWidth="1"/>
    <col min="13134" max="13134" width="8.140625" style="134" customWidth="1"/>
    <col min="13135" max="13135" width="7.85546875" style="134" customWidth="1"/>
    <col min="13136" max="13136" width="9" style="134" customWidth="1"/>
    <col min="13137" max="13137" width="13.28515625" style="134" customWidth="1"/>
    <col min="13138" max="13145" width="0" style="134" hidden="1" customWidth="1"/>
    <col min="13146" max="13312" width="11.42578125" style="134"/>
    <col min="13313" max="13313" width="5.7109375" style="134" customWidth="1"/>
    <col min="13314" max="13314" width="10.85546875" style="134" customWidth="1"/>
    <col min="13315" max="13315" width="0" style="134" hidden="1" customWidth="1"/>
    <col min="13316" max="13316" width="7.140625" style="134" customWidth="1"/>
    <col min="13317" max="13319" width="0" style="134" hidden="1" customWidth="1"/>
    <col min="13320" max="13320" width="9.28515625" style="134" customWidth="1"/>
    <col min="13321" max="13321" width="0" style="134" hidden="1" customWidth="1"/>
    <col min="13322" max="13322" width="7.7109375" style="134" customWidth="1"/>
    <col min="13323" max="13323" width="0" style="134" hidden="1" customWidth="1"/>
    <col min="13324" max="13324" width="9" style="134" customWidth="1"/>
    <col min="13325" max="13325" width="0" style="134" hidden="1" customWidth="1"/>
    <col min="13326" max="13326" width="7.140625" style="134" customWidth="1"/>
    <col min="13327" max="13327" width="0" style="134" hidden="1" customWidth="1"/>
    <col min="13328" max="13328" width="8.85546875" style="134" customWidth="1"/>
    <col min="13329" max="13333" width="0" style="134" hidden="1" customWidth="1"/>
    <col min="13334" max="13334" width="9.5703125" style="134" customWidth="1"/>
    <col min="13335" max="13335" width="0" style="134" hidden="1" customWidth="1"/>
    <col min="13336" max="13336" width="7.28515625" style="134" customWidth="1"/>
    <col min="13337" max="13339" width="0" style="134" hidden="1" customWidth="1"/>
    <col min="13340" max="13340" width="9.5703125" style="134" customWidth="1"/>
    <col min="13341" max="13343" width="0" style="134" hidden="1" customWidth="1"/>
    <col min="13344" max="13344" width="12.7109375" style="134" customWidth="1"/>
    <col min="13345" max="13347" width="0" style="134" hidden="1" customWidth="1"/>
    <col min="13348" max="13348" width="9" style="134" customWidth="1"/>
    <col min="13349" max="13351" width="0" style="134" hidden="1" customWidth="1"/>
    <col min="13352" max="13352" width="7.28515625" style="134" customWidth="1"/>
    <col min="13353" max="13353" width="0" style="134" hidden="1" customWidth="1"/>
    <col min="13354" max="13354" width="10.5703125" style="134" customWidth="1"/>
    <col min="13355" max="13359" width="0" style="134" hidden="1" customWidth="1"/>
    <col min="13360" max="13360" width="8.85546875" style="134" customWidth="1"/>
    <col min="13361" max="13361" width="0" style="134" hidden="1" customWidth="1"/>
    <col min="13362" max="13362" width="7.140625" style="134" customWidth="1"/>
    <col min="13363" max="13363" width="0" style="134" hidden="1" customWidth="1"/>
    <col min="13364" max="13364" width="9" style="134" customWidth="1"/>
    <col min="13365" max="13365" width="0" style="134" hidden="1" customWidth="1"/>
    <col min="13366" max="13366" width="7.7109375" style="134" customWidth="1"/>
    <col min="13367" max="13367" width="0" style="134" hidden="1" customWidth="1"/>
    <col min="13368" max="13368" width="10.140625" style="134" customWidth="1"/>
    <col min="13369" max="13387" width="0" style="134" hidden="1" customWidth="1"/>
    <col min="13388" max="13388" width="9.85546875" style="134" customWidth="1"/>
    <col min="13389" max="13389" width="0" style="134" hidden="1" customWidth="1"/>
    <col min="13390" max="13390" width="8.140625" style="134" customWidth="1"/>
    <col min="13391" max="13391" width="7.85546875" style="134" customWidth="1"/>
    <col min="13392" max="13392" width="9" style="134" customWidth="1"/>
    <col min="13393" max="13393" width="13.28515625" style="134" customWidth="1"/>
    <col min="13394" max="13401" width="0" style="134" hidden="1" customWidth="1"/>
    <col min="13402" max="13568" width="11.42578125" style="134"/>
    <col min="13569" max="13569" width="5.7109375" style="134" customWidth="1"/>
    <col min="13570" max="13570" width="10.85546875" style="134" customWidth="1"/>
    <col min="13571" max="13571" width="0" style="134" hidden="1" customWidth="1"/>
    <col min="13572" max="13572" width="7.140625" style="134" customWidth="1"/>
    <col min="13573" max="13575" width="0" style="134" hidden="1" customWidth="1"/>
    <col min="13576" max="13576" width="9.28515625" style="134" customWidth="1"/>
    <col min="13577" max="13577" width="0" style="134" hidden="1" customWidth="1"/>
    <col min="13578" max="13578" width="7.7109375" style="134" customWidth="1"/>
    <col min="13579" max="13579" width="0" style="134" hidden="1" customWidth="1"/>
    <col min="13580" max="13580" width="9" style="134" customWidth="1"/>
    <col min="13581" max="13581" width="0" style="134" hidden="1" customWidth="1"/>
    <col min="13582" max="13582" width="7.140625" style="134" customWidth="1"/>
    <col min="13583" max="13583" width="0" style="134" hidden="1" customWidth="1"/>
    <col min="13584" max="13584" width="8.85546875" style="134" customWidth="1"/>
    <col min="13585" max="13589" width="0" style="134" hidden="1" customWidth="1"/>
    <col min="13590" max="13590" width="9.5703125" style="134" customWidth="1"/>
    <col min="13591" max="13591" width="0" style="134" hidden="1" customWidth="1"/>
    <col min="13592" max="13592" width="7.28515625" style="134" customWidth="1"/>
    <col min="13593" max="13595" width="0" style="134" hidden="1" customWidth="1"/>
    <col min="13596" max="13596" width="9.5703125" style="134" customWidth="1"/>
    <col min="13597" max="13599" width="0" style="134" hidden="1" customWidth="1"/>
    <col min="13600" max="13600" width="12.7109375" style="134" customWidth="1"/>
    <col min="13601" max="13603" width="0" style="134" hidden="1" customWidth="1"/>
    <col min="13604" max="13604" width="9" style="134" customWidth="1"/>
    <col min="13605" max="13607" width="0" style="134" hidden="1" customWidth="1"/>
    <col min="13608" max="13608" width="7.28515625" style="134" customWidth="1"/>
    <col min="13609" max="13609" width="0" style="134" hidden="1" customWidth="1"/>
    <col min="13610" max="13610" width="10.5703125" style="134" customWidth="1"/>
    <col min="13611" max="13615" width="0" style="134" hidden="1" customWidth="1"/>
    <col min="13616" max="13616" width="8.85546875" style="134" customWidth="1"/>
    <col min="13617" max="13617" width="0" style="134" hidden="1" customWidth="1"/>
    <col min="13618" max="13618" width="7.140625" style="134" customWidth="1"/>
    <col min="13619" max="13619" width="0" style="134" hidden="1" customWidth="1"/>
    <col min="13620" max="13620" width="9" style="134" customWidth="1"/>
    <col min="13621" max="13621" width="0" style="134" hidden="1" customWidth="1"/>
    <col min="13622" max="13622" width="7.7109375" style="134" customWidth="1"/>
    <col min="13623" max="13623" width="0" style="134" hidden="1" customWidth="1"/>
    <col min="13624" max="13624" width="10.140625" style="134" customWidth="1"/>
    <col min="13625" max="13643" width="0" style="134" hidden="1" customWidth="1"/>
    <col min="13644" max="13644" width="9.85546875" style="134" customWidth="1"/>
    <col min="13645" max="13645" width="0" style="134" hidden="1" customWidth="1"/>
    <col min="13646" max="13646" width="8.140625" style="134" customWidth="1"/>
    <col min="13647" max="13647" width="7.85546875" style="134" customWidth="1"/>
    <col min="13648" max="13648" width="9" style="134" customWidth="1"/>
    <col min="13649" max="13649" width="13.28515625" style="134" customWidth="1"/>
    <col min="13650" max="13657" width="0" style="134" hidden="1" customWidth="1"/>
    <col min="13658" max="13824" width="11.42578125" style="134"/>
    <col min="13825" max="13825" width="5.7109375" style="134" customWidth="1"/>
    <col min="13826" max="13826" width="10.85546875" style="134" customWidth="1"/>
    <col min="13827" max="13827" width="0" style="134" hidden="1" customWidth="1"/>
    <col min="13828" max="13828" width="7.140625" style="134" customWidth="1"/>
    <col min="13829" max="13831" width="0" style="134" hidden="1" customWidth="1"/>
    <col min="13832" max="13832" width="9.28515625" style="134" customWidth="1"/>
    <col min="13833" max="13833" width="0" style="134" hidden="1" customWidth="1"/>
    <col min="13834" max="13834" width="7.7109375" style="134" customWidth="1"/>
    <col min="13835" max="13835" width="0" style="134" hidden="1" customWidth="1"/>
    <col min="13836" max="13836" width="9" style="134" customWidth="1"/>
    <col min="13837" max="13837" width="0" style="134" hidden="1" customWidth="1"/>
    <col min="13838" max="13838" width="7.140625" style="134" customWidth="1"/>
    <col min="13839" max="13839" width="0" style="134" hidden="1" customWidth="1"/>
    <col min="13840" max="13840" width="8.85546875" style="134" customWidth="1"/>
    <col min="13841" max="13845" width="0" style="134" hidden="1" customWidth="1"/>
    <col min="13846" max="13846" width="9.5703125" style="134" customWidth="1"/>
    <col min="13847" max="13847" width="0" style="134" hidden="1" customWidth="1"/>
    <col min="13848" max="13848" width="7.28515625" style="134" customWidth="1"/>
    <col min="13849" max="13851" width="0" style="134" hidden="1" customWidth="1"/>
    <col min="13852" max="13852" width="9.5703125" style="134" customWidth="1"/>
    <col min="13853" max="13855" width="0" style="134" hidden="1" customWidth="1"/>
    <col min="13856" max="13856" width="12.7109375" style="134" customWidth="1"/>
    <col min="13857" max="13859" width="0" style="134" hidden="1" customWidth="1"/>
    <col min="13860" max="13860" width="9" style="134" customWidth="1"/>
    <col min="13861" max="13863" width="0" style="134" hidden="1" customWidth="1"/>
    <col min="13864" max="13864" width="7.28515625" style="134" customWidth="1"/>
    <col min="13865" max="13865" width="0" style="134" hidden="1" customWidth="1"/>
    <col min="13866" max="13866" width="10.5703125" style="134" customWidth="1"/>
    <col min="13867" max="13871" width="0" style="134" hidden="1" customWidth="1"/>
    <col min="13872" max="13872" width="8.85546875" style="134" customWidth="1"/>
    <col min="13873" max="13873" width="0" style="134" hidden="1" customWidth="1"/>
    <col min="13874" max="13874" width="7.140625" style="134" customWidth="1"/>
    <col min="13875" max="13875" width="0" style="134" hidden="1" customWidth="1"/>
    <col min="13876" max="13876" width="9" style="134" customWidth="1"/>
    <col min="13877" max="13877" width="0" style="134" hidden="1" customWidth="1"/>
    <col min="13878" max="13878" width="7.7109375" style="134" customWidth="1"/>
    <col min="13879" max="13879" width="0" style="134" hidden="1" customWidth="1"/>
    <col min="13880" max="13880" width="10.140625" style="134" customWidth="1"/>
    <col min="13881" max="13899" width="0" style="134" hidden="1" customWidth="1"/>
    <col min="13900" max="13900" width="9.85546875" style="134" customWidth="1"/>
    <col min="13901" max="13901" width="0" style="134" hidden="1" customWidth="1"/>
    <col min="13902" max="13902" width="8.140625" style="134" customWidth="1"/>
    <col min="13903" max="13903" width="7.85546875" style="134" customWidth="1"/>
    <col min="13904" max="13904" width="9" style="134" customWidth="1"/>
    <col min="13905" max="13905" width="13.28515625" style="134" customWidth="1"/>
    <col min="13906" max="13913" width="0" style="134" hidden="1" customWidth="1"/>
    <col min="13914" max="14080" width="11.42578125" style="134"/>
    <col min="14081" max="14081" width="5.7109375" style="134" customWidth="1"/>
    <col min="14082" max="14082" width="10.85546875" style="134" customWidth="1"/>
    <col min="14083" max="14083" width="0" style="134" hidden="1" customWidth="1"/>
    <col min="14084" max="14084" width="7.140625" style="134" customWidth="1"/>
    <col min="14085" max="14087" width="0" style="134" hidden="1" customWidth="1"/>
    <col min="14088" max="14088" width="9.28515625" style="134" customWidth="1"/>
    <col min="14089" max="14089" width="0" style="134" hidden="1" customWidth="1"/>
    <col min="14090" max="14090" width="7.7109375" style="134" customWidth="1"/>
    <col min="14091" max="14091" width="0" style="134" hidden="1" customWidth="1"/>
    <col min="14092" max="14092" width="9" style="134" customWidth="1"/>
    <col min="14093" max="14093" width="0" style="134" hidden="1" customWidth="1"/>
    <col min="14094" max="14094" width="7.140625" style="134" customWidth="1"/>
    <col min="14095" max="14095" width="0" style="134" hidden="1" customWidth="1"/>
    <col min="14096" max="14096" width="8.85546875" style="134" customWidth="1"/>
    <col min="14097" max="14101" width="0" style="134" hidden="1" customWidth="1"/>
    <col min="14102" max="14102" width="9.5703125" style="134" customWidth="1"/>
    <col min="14103" max="14103" width="0" style="134" hidden="1" customWidth="1"/>
    <col min="14104" max="14104" width="7.28515625" style="134" customWidth="1"/>
    <col min="14105" max="14107" width="0" style="134" hidden="1" customWidth="1"/>
    <col min="14108" max="14108" width="9.5703125" style="134" customWidth="1"/>
    <col min="14109" max="14111" width="0" style="134" hidden="1" customWidth="1"/>
    <col min="14112" max="14112" width="12.7109375" style="134" customWidth="1"/>
    <col min="14113" max="14115" width="0" style="134" hidden="1" customWidth="1"/>
    <col min="14116" max="14116" width="9" style="134" customWidth="1"/>
    <col min="14117" max="14119" width="0" style="134" hidden="1" customWidth="1"/>
    <col min="14120" max="14120" width="7.28515625" style="134" customWidth="1"/>
    <col min="14121" max="14121" width="0" style="134" hidden="1" customWidth="1"/>
    <col min="14122" max="14122" width="10.5703125" style="134" customWidth="1"/>
    <col min="14123" max="14127" width="0" style="134" hidden="1" customWidth="1"/>
    <col min="14128" max="14128" width="8.85546875" style="134" customWidth="1"/>
    <col min="14129" max="14129" width="0" style="134" hidden="1" customWidth="1"/>
    <col min="14130" max="14130" width="7.140625" style="134" customWidth="1"/>
    <col min="14131" max="14131" width="0" style="134" hidden="1" customWidth="1"/>
    <col min="14132" max="14132" width="9" style="134" customWidth="1"/>
    <col min="14133" max="14133" width="0" style="134" hidden="1" customWidth="1"/>
    <col min="14134" max="14134" width="7.7109375" style="134" customWidth="1"/>
    <col min="14135" max="14135" width="0" style="134" hidden="1" customWidth="1"/>
    <col min="14136" max="14136" width="10.140625" style="134" customWidth="1"/>
    <col min="14137" max="14155" width="0" style="134" hidden="1" customWidth="1"/>
    <col min="14156" max="14156" width="9.85546875" style="134" customWidth="1"/>
    <col min="14157" max="14157" width="0" style="134" hidden="1" customWidth="1"/>
    <col min="14158" max="14158" width="8.140625" style="134" customWidth="1"/>
    <col min="14159" max="14159" width="7.85546875" style="134" customWidth="1"/>
    <col min="14160" max="14160" width="9" style="134" customWidth="1"/>
    <col min="14161" max="14161" width="13.28515625" style="134" customWidth="1"/>
    <col min="14162" max="14169" width="0" style="134" hidden="1" customWidth="1"/>
    <col min="14170" max="14336" width="11.42578125" style="134"/>
    <col min="14337" max="14337" width="5.7109375" style="134" customWidth="1"/>
    <col min="14338" max="14338" width="10.85546875" style="134" customWidth="1"/>
    <col min="14339" max="14339" width="0" style="134" hidden="1" customWidth="1"/>
    <col min="14340" max="14340" width="7.140625" style="134" customWidth="1"/>
    <col min="14341" max="14343" width="0" style="134" hidden="1" customWidth="1"/>
    <col min="14344" max="14344" width="9.28515625" style="134" customWidth="1"/>
    <col min="14345" max="14345" width="0" style="134" hidden="1" customWidth="1"/>
    <col min="14346" max="14346" width="7.7109375" style="134" customWidth="1"/>
    <col min="14347" max="14347" width="0" style="134" hidden="1" customWidth="1"/>
    <col min="14348" max="14348" width="9" style="134" customWidth="1"/>
    <col min="14349" max="14349" width="0" style="134" hidden="1" customWidth="1"/>
    <col min="14350" max="14350" width="7.140625" style="134" customWidth="1"/>
    <col min="14351" max="14351" width="0" style="134" hidden="1" customWidth="1"/>
    <col min="14352" max="14352" width="8.85546875" style="134" customWidth="1"/>
    <col min="14353" max="14357" width="0" style="134" hidden="1" customWidth="1"/>
    <col min="14358" max="14358" width="9.5703125" style="134" customWidth="1"/>
    <col min="14359" max="14359" width="0" style="134" hidden="1" customWidth="1"/>
    <col min="14360" max="14360" width="7.28515625" style="134" customWidth="1"/>
    <col min="14361" max="14363" width="0" style="134" hidden="1" customWidth="1"/>
    <col min="14364" max="14364" width="9.5703125" style="134" customWidth="1"/>
    <col min="14365" max="14367" width="0" style="134" hidden="1" customWidth="1"/>
    <col min="14368" max="14368" width="12.7109375" style="134" customWidth="1"/>
    <col min="14369" max="14371" width="0" style="134" hidden="1" customWidth="1"/>
    <col min="14372" max="14372" width="9" style="134" customWidth="1"/>
    <col min="14373" max="14375" width="0" style="134" hidden="1" customWidth="1"/>
    <col min="14376" max="14376" width="7.28515625" style="134" customWidth="1"/>
    <col min="14377" max="14377" width="0" style="134" hidden="1" customWidth="1"/>
    <col min="14378" max="14378" width="10.5703125" style="134" customWidth="1"/>
    <col min="14379" max="14383" width="0" style="134" hidden="1" customWidth="1"/>
    <col min="14384" max="14384" width="8.85546875" style="134" customWidth="1"/>
    <col min="14385" max="14385" width="0" style="134" hidden="1" customWidth="1"/>
    <col min="14386" max="14386" width="7.140625" style="134" customWidth="1"/>
    <col min="14387" max="14387" width="0" style="134" hidden="1" customWidth="1"/>
    <col min="14388" max="14388" width="9" style="134" customWidth="1"/>
    <col min="14389" max="14389" width="0" style="134" hidden="1" customWidth="1"/>
    <col min="14390" max="14390" width="7.7109375" style="134" customWidth="1"/>
    <col min="14391" max="14391" width="0" style="134" hidden="1" customWidth="1"/>
    <col min="14392" max="14392" width="10.140625" style="134" customWidth="1"/>
    <col min="14393" max="14411" width="0" style="134" hidden="1" customWidth="1"/>
    <col min="14412" max="14412" width="9.85546875" style="134" customWidth="1"/>
    <col min="14413" max="14413" width="0" style="134" hidden="1" customWidth="1"/>
    <col min="14414" max="14414" width="8.140625" style="134" customWidth="1"/>
    <col min="14415" max="14415" width="7.85546875" style="134" customWidth="1"/>
    <col min="14416" max="14416" width="9" style="134" customWidth="1"/>
    <col min="14417" max="14417" width="13.28515625" style="134" customWidth="1"/>
    <col min="14418" max="14425" width="0" style="134" hidden="1" customWidth="1"/>
    <col min="14426" max="14592" width="11.42578125" style="134"/>
    <col min="14593" max="14593" width="5.7109375" style="134" customWidth="1"/>
    <col min="14594" max="14594" width="10.85546875" style="134" customWidth="1"/>
    <col min="14595" max="14595" width="0" style="134" hidden="1" customWidth="1"/>
    <col min="14596" max="14596" width="7.140625" style="134" customWidth="1"/>
    <col min="14597" max="14599" width="0" style="134" hidden="1" customWidth="1"/>
    <col min="14600" max="14600" width="9.28515625" style="134" customWidth="1"/>
    <col min="14601" max="14601" width="0" style="134" hidden="1" customWidth="1"/>
    <col min="14602" max="14602" width="7.7109375" style="134" customWidth="1"/>
    <col min="14603" max="14603" width="0" style="134" hidden="1" customWidth="1"/>
    <col min="14604" max="14604" width="9" style="134" customWidth="1"/>
    <col min="14605" max="14605" width="0" style="134" hidden="1" customWidth="1"/>
    <col min="14606" max="14606" width="7.140625" style="134" customWidth="1"/>
    <col min="14607" max="14607" width="0" style="134" hidden="1" customWidth="1"/>
    <col min="14608" max="14608" width="8.85546875" style="134" customWidth="1"/>
    <col min="14609" max="14613" width="0" style="134" hidden="1" customWidth="1"/>
    <col min="14614" max="14614" width="9.5703125" style="134" customWidth="1"/>
    <col min="14615" max="14615" width="0" style="134" hidden="1" customWidth="1"/>
    <col min="14616" max="14616" width="7.28515625" style="134" customWidth="1"/>
    <col min="14617" max="14619" width="0" style="134" hidden="1" customWidth="1"/>
    <col min="14620" max="14620" width="9.5703125" style="134" customWidth="1"/>
    <col min="14621" max="14623" width="0" style="134" hidden="1" customWidth="1"/>
    <col min="14624" max="14624" width="12.7109375" style="134" customWidth="1"/>
    <col min="14625" max="14627" width="0" style="134" hidden="1" customWidth="1"/>
    <col min="14628" max="14628" width="9" style="134" customWidth="1"/>
    <col min="14629" max="14631" width="0" style="134" hidden="1" customWidth="1"/>
    <col min="14632" max="14632" width="7.28515625" style="134" customWidth="1"/>
    <col min="14633" max="14633" width="0" style="134" hidden="1" customWidth="1"/>
    <col min="14634" max="14634" width="10.5703125" style="134" customWidth="1"/>
    <col min="14635" max="14639" width="0" style="134" hidden="1" customWidth="1"/>
    <col min="14640" max="14640" width="8.85546875" style="134" customWidth="1"/>
    <col min="14641" max="14641" width="0" style="134" hidden="1" customWidth="1"/>
    <col min="14642" max="14642" width="7.140625" style="134" customWidth="1"/>
    <col min="14643" max="14643" width="0" style="134" hidden="1" customWidth="1"/>
    <col min="14644" max="14644" width="9" style="134" customWidth="1"/>
    <col min="14645" max="14645" width="0" style="134" hidden="1" customWidth="1"/>
    <col min="14646" max="14646" width="7.7109375" style="134" customWidth="1"/>
    <col min="14647" max="14647" width="0" style="134" hidden="1" customWidth="1"/>
    <col min="14648" max="14648" width="10.140625" style="134" customWidth="1"/>
    <col min="14649" max="14667" width="0" style="134" hidden="1" customWidth="1"/>
    <col min="14668" max="14668" width="9.85546875" style="134" customWidth="1"/>
    <col min="14669" max="14669" width="0" style="134" hidden="1" customWidth="1"/>
    <col min="14670" max="14670" width="8.140625" style="134" customWidth="1"/>
    <col min="14671" max="14671" width="7.85546875" style="134" customWidth="1"/>
    <col min="14672" max="14672" width="9" style="134" customWidth="1"/>
    <col min="14673" max="14673" width="13.28515625" style="134" customWidth="1"/>
    <col min="14674" max="14681" width="0" style="134" hidden="1" customWidth="1"/>
    <col min="14682" max="14848" width="11.42578125" style="134"/>
    <col min="14849" max="14849" width="5.7109375" style="134" customWidth="1"/>
    <col min="14850" max="14850" width="10.85546875" style="134" customWidth="1"/>
    <col min="14851" max="14851" width="0" style="134" hidden="1" customWidth="1"/>
    <col min="14852" max="14852" width="7.140625" style="134" customWidth="1"/>
    <col min="14853" max="14855" width="0" style="134" hidden="1" customWidth="1"/>
    <col min="14856" max="14856" width="9.28515625" style="134" customWidth="1"/>
    <col min="14857" max="14857" width="0" style="134" hidden="1" customWidth="1"/>
    <col min="14858" max="14858" width="7.7109375" style="134" customWidth="1"/>
    <col min="14859" max="14859" width="0" style="134" hidden="1" customWidth="1"/>
    <col min="14860" max="14860" width="9" style="134" customWidth="1"/>
    <col min="14861" max="14861" width="0" style="134" hidden="1" customWidth="1"/>
    <col min="14862" max="14862" width="7.140625" style="134" customWidth="1"/>
    <col min="14863" max="14863" width="0" style="134" hidden="1" customWidth="1"/>
    <col min="14864" max="14864" width="8.85546875" style="134" customWidth="1"/>
    <col min="14865" max="14869" width="0" style="134" hidden="1" customWidth="1"/>
    <col min="14870" max="14870" width="9.5703125" style="134" customWidth="1"/>
    <col min="14871" max="14871" width="0" style="134" hidden="1" customWidth="1"/>
    <col min="14872" max="14872" width="7.28515625" style="134" customWidth="1"/>
    <col min="14873" max="14875" width="0" style="134" hidden="1" customWidth="1"/>
    <col min="14876" max="14876" width="9.5703125" style="134" customWidth="1"/>
    <col min="14877" max="14879" width="0" style="134" hidden="1" customWidth="1"/>
    <col min="14880" max="14880" width="12.7109375" style="134" customWidth="1"/>
    <col min="14881" max="14883" width="0" style="134" hidden="1" customWidth="1"/>
    <col min="14884" max="14884" width="9" style="134" customWidth="1"/>
    <col min="14885" max="14887" width="0" style="134" hidden="1" customWidth="1"/>
    <col min="14888" max="14888" width="7.28515625" style="134" customWidth="1"/>
    <col min="14889" max="14889" width="0" style="134" hidden="1" customWidth="1"/>
    <col min="14890" max="14890" width="10.5703125" style="134" customWidth="1"/>
    <col min="14891" max="14895" width="0" style="134" hidden="1" customWidth="1"/>
    <col min="14896" max="14896" width="8.85546875" style="134" customWidth="1"/>
    <col min="14897" max="14897" width="0" style="134" hidden="1" customWidth="1"/>
    <col min="14898" max="14898" width="7.140625" style="134" customWidth="1"/>
    <col min="14899" max="14899" width="0" style="134" hidden="1" customWidth="1"/>
    <col min="14900" max="14900" width="9" style="134" customWidth="1"/>
    <col min="14901" max="14901" width="0" style="134" hidden="1" customWidth="1"/>
    <col min="14902" max="14902" width="7.7109375" style="134" customWidth="1"/>
    <col min="14903" max="14903" width="0" style="134" hidden="1" customWidth="1"/>
    <col min="14904" max="14904" width="10.140625" style="134" customWidth="1"/>
    <col min="14905" max="14923" width="0" style="134" hidden="1" customWidth="1"/>
    <col min="14924" max="14924" width="9.85546875" style="134" customWidth="1"/>
    <col min="14925" max="14925" width="0" style="134" hidden="1" customWidth="1"/>
    <col min="14926" max="14926" width="8.140625" style="134" customWidth="1"/>
    <col min="14927" max="14927" width="7.85546875" style="134" customWidth="1"/>
    <col min="14928" max="14928" width="9" style="134" customWidth="1"/>
    <col min="14929" max="14929" width="13.28515625" style="134" customWidth="1"/>
    <col min="14930" max="14937" width="0" style="134" hidden="1" customWidth="1"/>
    <col min="14938" max="15104" width="11.42578125" style="134"/>
    <col min="15105" max="15105" width="5.7109375" style="134" customWidth="1"/>
    <col min="15106" max="15106" width="10.85546875" style="134" customWidth="1"/>
    <col min="15107" max="15107" width="0" style="134" hidden="1" customWidth="1"/>
    <col min="15108" max="15108" width="7.140625" style="134" customWidth="1"/>
    <col min="15109" max="15111" width="0" style="134" hidden="1" customWidth="1"/>
    <col min="15112" max="15112" width="9.28515625" style="134" customWidth="1"/>
    <col min="15113" max="15113" width="0" style="134" hidden="1" customWidth="1"/>
    <col min="15114" max="15114" width="7.7109375" style="134" customWidth="1"/>
    <col min="15115" max="15115" width="0" style="134" hidden="1" customWidth="1"/>
    <col min="15116" max="15116" width="9" style="134" customWidth="1"/>
    <col min="15117" max="15117" width="0" style="134" hidden="1" customWidth="1"/>
    <col min="15118" max="15118" width="7.140625" style="134" customWidth="1"/>
    <col min="15119" max="15119" width="0" style="134" hidden="1" customWidth="1"/>
    <col min="15120" max="15120" width="8.85546875" style="134" customWidth="1"/>
    <col min="15121" max="15125" width="0" style="134" hidden="1" customWidth="1"/>
    <col min="15126" max="15126" width="9.5703125" style="134" customWidth="1"/>
    <col min="15127" max="15127" width="0" style="134" hidden="1" customWidth="1"/>
    <col min="15128" max="15128" width="7.28515625" style="134" customWidth="1"/>
    <col min="15129" max="15131" width="0" style="134" hidden="1" customWidth="1"/>
    <col min="15132" max="15132" width="9.5703125" style="134" customWidth="1"/>
    <col min="15133" max="15135" width="0" style="134" hidden="1" customWidth="1"/>
    <col min="15136" max="15136" width="12.7109375" style="134" customWidth="1"/>
    <col min="15137" max="15139" width="0" style="134" hidden="1" customWidth="1"/>
    <col min="15140" max="15140" width="9" style="134" customWidth="1"/>
    <col min="15141" max="15143" width="0" style="134" hidden="1" customWidth="1"/>
    <col min="15144" max="15144" width="7.28515625" style="134" customWidth="1"/>
    <col min="15145" max="15145" width="0" style="134" hidden="1" customWidth="1"/>
    <col min="15146" max="15146" width="10.5703125" style="134" customWidth="1"/>
    <col min="15147" max="15151" width="0" style="134" hidden="1" customWidth="1"/>
    <col min="15152" max="15152" width="8.85546875" style="134" customWidth="1"/>
    <col min="15153" max="15153" width="0" style="134" hidden="1" customWidth="1"/>
    <col min="15154" max="15154" width="7.140625" style="134" customWidth="1"/>
    <col min="15155" max="15155" width="0" style="134" hidden="1" customWidth="1"/>
    <col min="15156" max="15156" width="9" style="134" customWidth="1"/>
    <col min="15157" max="15157" width="0" style="134" hidden="1" customWidth="1"/>
    <col min="15158" max="15158" width="7.7109375" style="134" customWidth="1"/>
    <col min="15159" max="15159" width="0" style="134" hidden="1" customWidth="1"/>
    <col min="15160" max="15160" width="10.140625" style="134" customWidth="1"/>
    <col min="15161" max="15179" width="0" style="134" hidden="1" customWidth="1"/>
    <col min="15180" max="15180" width="9.85546875" style="134" customWidth="1"/>
    <col min="15181" max="15181" width="0" style="134" hidden="1" customWidth="1"/>
    <col min="15182" max="15182" width="8.140625" style="134" customWidth="1"/>
    <col min="15183" max="15183" width="7.85546875" style="134" customWidth="1"/>
    <col min="15184" max="15184" width="9" style="134" customWidth="1"/>
    <col min="15185" max="15185" width="13.28515625" style="134" customWidth="1"/>
    <col min="15186" max="15193" width="0" style="134" hidden="1" customWidth="1"/>
    <col min="15194" max="15360" width="11.42578125" style="134"/>
    <col min="15361" max="15361" width="5.7109375" style="134" customWidth="1"/>
    <col min="15362" max="15362" width="10.85546875" style="134" customWidth="1"/>
    <col min="15363" max="15363" width="0" style="134" hidden="1" customWidth="1"/>
    <col min="15364" max="15364" width="7.140625" style="134" customWidth="1"/>
    <col min="15365" max="15367" width="0" style="134" hidden="1" customWidth="1"/>
    <col min="15368" max="15368" width="9.28515625" style="134" customWidth="1"/>
    <col min="15369" max="15369" width="0" style="134" hidden="1" customWidth="1"/>
    <col min="15370" max="15370" width="7.7109375" style="134" customWidth="1"/>
    <col min="15371" max="15371" width="0" style="134" hidden="1" customWidth="1"/>
    <col min="15372" max="15372" width="9" style="134" customWidth="1"/>
    <col min="15373" max="15373" width="0" style="134" hidden="1" customWidth="1"/>
    <col min="15374" max="15374" width="7.140625" style="134" customWidth="1"/>
    <col min="15375" max="15375" width="0" style="134" hidden="1" customWidth="1"/>
    <col min="15376" max="15376" width="8.85546875" style="134" customWidth="1"/>
    <col min="15377" max="15381" width="0" style="134" hidden="1" customWidth="1"/>
    <col min="15382" max="15382" width="9.5703125" style="134" customWidth="1"/>
    <col min="15383" max="15383" width="0" style="134" hidden="1" customWidth="1"/>
    <col min="15384" max="15384" width="7.28515625" style="134" customWidth="1"/>
    <col min="15385" max="15387" width="0" style="134" hidden="1" customWidth="1"/>
    <col min="15388" max="15388" width="9.5703125" style="134" customWidth="1"/>
    <col min="15389" max="15391" width="0" style="134" hidden="1" customWidth="1"/>
    <col min="15392" max="15392" width="12.7109375" style="134" customWidth="1"/>
    <col min="15393" max="15395" width="0" style="134" hidden="1" customWidth="1"/>
    <col min="15396" max="15396" width="9" style="134" customWidth="1"/>
    <col min="15397" max="15399" width="0" style="134" hidden="1" customWidth="1"/>
    <col min="15400" max="15400" width="7.28515625" style="134" customWidth="1"/>
    <col min="15401" max="15401" width="0" style="134" hidden="1" customWidth="1"/>
    <col min="15402" max="15402" width="10.5703125" style="134" customWidth="1"/>
    <col min="15403" max="15407" width="0" style="134" hidden="1" customWidth="1"/>
    <col min="15408" max="15408" width="8.85546875" style="134" customWidth="1"/>
    <col min="15409" max="15409" width="0" style="134" hidden="1" customWidth="1"/>
    <col min="15410" max="15410" width="7.140625" style="134" customWidth="1"/>
    <col min="15411" max="15411" width="0" style="134" hidden="1" customWidth="1"/>
    <col min="15412" max="15412" width="9" style="134" customWidth="1"/>
    <col min="15413" max="15413" width="0" style="134" hidden="1" customWidth="1"/>
    <col min="15414" max="15414" width="7.7109375" style="134" customWidth="1"/>
    <col min="15415" max="15415" width="0" style="134" hidden="1" customWidth="1"/>
    <col min="15416" max="15416" width="10.140625" style="134" customWidth="1"/>
    <col min="15417" max="15435" width="0" style="134" hidden="1" customWidth="1"/>
    <col min="15436" max="15436" width="9.85546875" style="134" customWidth="1"/>
    <col min="15437" max="15437" width="0" style="134" hidden="1" customWidth="1"/>
    <col min="15438" max="15438" width="8.140625" style="134" customWidth="1"/>
    <col min="15439" max="15439" width="7.85546875" style="134" customWidth="1"/>
    <col min="15440" max="15440" width="9" style="134" customWidth="1"/>
    <col min="15441" max="15441" width="13.28515625" style="134" customWidth="1"/>
    <col min="15442" max="15449" width="0" style="134" hidden="1" customWidth="1"/>
    <col min="15450" max="15616" width="11.42578125" style="134"/>
    <col min="15617" max="15617" width="5.7109375" style="134" customWidth="1"/>
    <col min="15618" max="15618" width="10.85546875" style="134" customWidth="1"/>
    <col min="15619" max="15619" width="0" style="134" hidden="1" customWidth="1"/>
    <col min="15620" max="15620" width="7.140625" style="134" customWidth="1"/>
    <col min="15621" max="15623" width="0" style="134" hidden="1" customWidth="1"/>
    <col min="15624" max="15624" width="9.28515625" style="134" customWidth="1"/>
    <col min="15625" max="15625" width="0" style="134" hidden="1" customWidth="1"/>
    <col min="15626" max="15626" width="7.7109375" style="134" customWidth="1"/>
    <col min="15627" max="15627" width="0" style="134" hidden="1" customWidth="1"/>
    <col min="15628" max="15628" width="9" style="134" customWidth="1"/>
    <col min="15629" max="15629" width="0" style="134" hidden="1" customWidth="1"/>
    <col min="15630" max="15630" width="7.140625" style="134" customWidth="1"/>
    <col min="15631" max="15631" width="0" style="134" hidden="1" customWidth="1"/>
    <col min="15632" max="15632" width="8.85546875" style="134" customWidth="1"/>
    <col min="15633" max="15637" width="0" style="134" hidden="1" customWidth="1"/>
    <col min="15638" max="15638" width="9.5703125" style="134" customWidth="1"/>
    <col min="15639" max="15639" width="0" style="134" hidden="1" customWidth="1"/>
    <col min="15640" max="15640" width="7.28515625" style="134" customWidth="1"/>
    <col min="15641" max="15643" width="0" style="134" hidden="1" customWidth="1"/>
    <col min="15644" max="15644" width="9.5703125" style="134" customWidth="1"/>
    <col min="15645" max="15647" width="0" style="134" hidden="1" customWidth="1"/>
    <col min="15648" max="15648" width="12.7109375" style="134" customWidth="1"/>
    <col min="15649" max="15651" width="0" style="134" hidden="1" customWidth="1"/>
    <col min="15652" max="15652" width="9" style="134" customWidth="1"/>
    <col min="15653" max="15655" width="0" style="134" hidden="1" customWidth="1"/>
    <col min="15656" max="15656" width="7.28515625" style="134" customWidth="1"/>
    <col min="15657" max="15657" width="0" style="134" hidden="1" customWidth="1"/>
    <col min="15658" max="15658" width="10.5703125" style="134" customWidth="1"/>
    <col min="15659" max="15663" width="0" style="134" hidden="1" customWidth="1"/>
    <col min="15664" max="15664" width="8.85546875" style="134" customWidth="1"/>
    <col min="15665" max="15665" width="0" style="134" hidden="1" customWidth="1"/>
    <col min="15666" max="15666" width="7.140625" style="134" customWidth="1"/>
    <col min="15667" max="15667" width="0" style="134" hidden="1" customWidth="1"/>
    <col min="15668" max="15668" width="9" style="134" customWidth="1"/>
    <col min="15669" max="15669" width="0" style="134" hidden="1" customWidth="1"/>
    <col min="15670" max="15670" width="7.7109375" style="134" customWidth="1"/>
    <col min="15671" max="15671" width="0" style="134" hidden="1" customWidth="1"/>
    <col min="15672" max="15672" width="10.140625" style="134" customWidth="1"/>
    <col min="15673" max="15691" width="0" style="134" hidden="1" customWidth="1"/>
    <col min="15692" max="15692" width="9.85546875" style="134" customWidth="1"/>
    <col min="15693" max="15693" width="0" style="134" hidden="1" customWidth="1"/>
    <col min="15694" max="15694" width="8.140625" style="134" customWidth="1"/>
    <col min="15695" max="15695" width="7.85546875" style="134" customWidth="1"/>
    <col min="15696" max="15696" width="9" style="134" customWidth="1"/>
    <col min="15697" max="15697" width="13.28515625" style="134" customWidth="1"/>
    <col min="15698" max="15705" width="0" style="134" hidden="1" customWidth="1"/>
    <col min="15706" max="15872" width="11.42578125" style="134"/>
    <col min="15873" max="15873" width="5.7109375" style="134" customWidth="1"/>
    <col min="15874" max="15874" width="10.85546875" style="134" customWidth="1"/>
    <col min="15875" max="15875" width="0" style="134" hidden="1" customWidth="1"/>
    <col min="15876" max="15876" width="7.140625" style="134" customWidth="1"/>
    <col min="15877" max="15879" width="0" style="134" hidden="1" customWidth="1"/>
    <col min="15880" max="15880" width="9.28515625" style="134" customWidth="1"/>
    <col min="15881" max="15881" width="0" style="134" hidden="1" customWidth="1"/>
    <col min="15882" max="15882" width="7.7109375" style="134" customWidth="1"/>
    <col min="15883" max="15883" width="0" style="134" hidden="1" customWidth="1"/>
    <col min="15884" max="15884" width="9" style="134" customWidth="1"/>
    <col min="15885" max="15885" width="0" style="134" hidden="1" customWidth="1"/>
    <col min="15886" max="15886" width="7.140625" style="134" customWidth="1"/>
    <col min="15887" max="15887" width="0" style="134" hidden="1" customWidth="1"/>
    <col min="15888" max="15888" width="8.85546875" style="134" customWidth="1"/>
    <col min="15889" max="15893" width="0" style="134" hidden="1" customWidth="1"/>
    <col min="15894" max="15894" width="9.5703125" style="134" customWidth="1"/>
    <col min="15895" max="15895" width="0" style="134" hidden="1" customWidth="1"/>
    <col min="15896" max="15896" width="7.28515625" style="134" customWidth="1"/>
    <col min="15897" max="15899" width="0" style="134" hidden="1" customWidth="1"/>
    <col min="15900" max="15900" width="9.5703125" style="134" customWidth="1"/>
    <col min="15901" max="15903" width="0" style="134" hidden="1" customWidth="1"/>
    <col min="15904" max="15904" width="12.7109375" style="134" customWidth="1"/>
    <col min="15905" max="15907" width="0" style="134" hidden="1" customWidth="1"/>
    <col min="15908" max="15908" width="9" style="134" customWidth="1"/>
    <col min="15909" max="15911" width="0" style="134" hidden="1" customWidth="1"/>
    <col min="15912" max="15912" width="7.28515625" style="134" customWidth="1"/>
    <col min="15913" max="15913" width="0" style="134" hidden="1" customWidth="1"/>
    <col min="15914" max="15914" width="10.5703125" style="134" customWidth="1"/>
    <col min="15915" max="15919" width="0" style="134" hidden="1" customWidth="1"/>
    <col min="15920" max="15920" width="8.85546875" style="134" customWidth="1"/>
    <col min="15921" max="15921" width="0" style="134" hidden="1" customWidth="1"/>
    <col min="15922" max="15922" width="7.140625" style="134" customWidth="1"/>
    <col min="15923" max="15923" width="0" style="134" hidden="1" customWidth="1"/>
    <col min="15924" max="15924" width="9" style="134" customWidth="1"/>
    <col min="15925" max="15925" width="0" style="134" hidden="1" customWidth="1"/>
    <col min="15926" max="15926" width="7.7109375" style="134" customWidth="1"/>
    <col min="15927" max="15927" width="0" style="134" hidden="1" customWidth="1"/>
    <col min="15928" max="15928" width="10.140625" style="134" customWidth="1"/>
    <col min="15929" max="15947" width="0" style="134" hidden="1" customWidth="1"/>
    <col min="15948" max="15948" width="9.85546875" style="134" customWidth="1"/>
    <col min="15949" max="15949" width="0" style="134" hidden="1" customWidth="1"/>
    <col min="15950" max="15950" width="8.140625" style="134" customWidth="1"/>
    <col min="15951" max="15951" width="7.85546875" style="134" customWidth="1"/>
    <col min="15952" max="15952" width="9" style="134" customWidth="1"/>
    <col min="15953" max="15953" width="13.28515625" style="134" customWidth="1"/>
    <col min="15954" max="15961" width="0" style="134" hidden="1" customWidth="1"/>
    <col min="15962" max="16128" width="11.42578125" style="134"/>
    <col min="16129" max="16129" width="5.7109375" style="134" customWidth="1"/>
    <col min="16130" max="16130" width="10.85546875" style="134" customWidth="1"/>
    <col min="16131" max="16131" width="0" style="134" hidden="1" customWidth="1"/>
    <col min="16132" max="16132" width="7.140625" style="134" customWidth="1"/>
    <col min="16133" max="16135" width="0" style="134" hidden="1" customWidth="1"/>
    <col min="16136" max="16136" width="9.28515625" style="134" customWidth="1"/>
    <col min="16137" max="16137" width="0" style="134" hidden="1" customWidth="1"/>
    <col min="16138" max="16138" width="7.7109375" style="134" customWidth="1"/>
    <col min="16139" max="16139" width="0" style="134" hidden="1" customWidth="1"/>
    <col min="16140" max="16140" width="9" style="134" customWidth="1"/>
    <col min="16141" max="16141" width="0" style="134" hidden="1" customWidth="1"/>
    <col min="16142" max="16142" width="7.140625" style="134" customWidth="1"/>
    <col min="16143" max="16143" width="0" style="134" hidden="1" customWidth="1"/>
    <col min="16144" max="16144" width="8.85546875" style="134" customWidth="1"/>
    <col min="16145" max="16149" width="0" style="134" hidden="1" customWidth="1"/>
    <col min="16150" max="16150" width="9.5703125" style="134" customWidth="1"/>
    <col min="16151" max="16151" width="0" style="134" hidden="1" customWidth="1"/>
    <col min="16152" max="16152" width="7.28515625" style="134" customWidth="1"/>
    <col min="16153" max="16155" width="0" style="134" hidden="1" customWidth="1"/>
    <col min="16156" max="16156" width="9.5703125" style="134" customWidth="1"/>
    <col min="16157" max="16159" width="0" style="134" hidden="1" customWidth="1"/>
    <col min="16160" max="16160" width="12.7109375" style="134" customWidth="1"/>
    <col min="16161" max="16163" width="0" style="134" hidden="1" customWidth="1"/>
    <col min="16164" max="16164" width="9" style="134" customWidth="1"/>
    <col min="16165" max="16167" width="0" style="134" hidden="1" customWidth="1"/>
    <col min="16168" max="16168" width="7.28515625" style="134" customWidth="1"/>
    <col min="16169" max="16169" width="0" style="134" hidden="1" customWidth="1"/>
    <col min="16170" max="16170" width="10.5703125" style="134" customWidth="1"/>
    <col min="16171" max="16175" width="0" style="134" hidden="1" customWidth="1"/>
    <col min="16176" max="16176" width="8.85546875" style="134" customWidth="1"/>
    <col min="16177" max="16177" width="0" style="134" hidden="1" customWidth="1"/>
    <col min="16178" max="16178" width="7.140625" style="134" customWidth="1"/>
    <col min="16179" max="16179" width="0" style="134" hidden="1" customWidth="1"/>
    <col min="16180" max="16180" width="9" style="134" customWidth="1"/>
    <col min="16181" max="16181" width="0" style="134" hidden="1" customWidth="1"/>
    <col min="16182" max="16182" width="7.7109375" style="134" customWidth="1"/>
    <col min="16183" max="16183" width="0" style="134" hidden="1" customWidth="1"/>
    <col min="16184" max="16184" width="10.140625" style="134" customWidth="1"/>
    <col min="16185" max="16203" width="0" style="134" hidden="1" customWidth="1"/>
    <col min="16204" max="16204" width="9.85546875" style="134" customWidth="1"/>
    <col min="16205" max="16205" width="0" style="134" hidden="1" customWidth="1"/>
    <col min="16206" max="16206" width="8.140625" style="134" customWidth="1"/>
    <col min="16207" max="16207" width="7.85546875" style="134" customWidth="1"/>
    <col min="16208" max="16208" width="9" style="134" customWidth="1"/>
    <col min="16209" max="16209" width="13.28515625" style="134" customWidth="1"/>
    <col min="16210" max="16217" width="0" style="134" hidden="1" customWidth="1"/>
    <col min="16218"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5</v>
      </c>
      <c r="K13" s="75"/>
    </row>
    <row r="14" spans="2:28" x14ac:dyDescent="0.2">
      <c r="B14" s="134" t="s">
        <v>6</v>
      </c>
      <c r="J14" s="74">
        <v>465</v>
      </c>
    </row>
    <row r="15" spans="2:28" x14ac:dyDescent="0.2">
      <c r="B15" s="134" t="s">
        <v>7</v>
      </c>
      <c r="I15" s="75"/>
      <c r="J15" s="75" t="s">
        <v>205</v>
      </c>
      <c r="K15" s="75"/>
    </row>
    <row r="16" spans="2:28" x14ac:dyDescent="0.2">
      <c r="B16" s="134" t="s">
        <v>8</v>
      </c>
      <c r="J16" s="74">
        <v>465</v>
      </c>
    </row>
    <row r="17" spans="1:89" x14ac:dyDescent="0.2">
      <c r="B17" s="575" t="s">
        <v>9</v>
      </c>
      <c r="H17" s="134"/>
      <c r="I17" s="134"/>
    </row>
    <row r="18" spans="1:89" ht="60.75" customHeight="1" thickBot="1" x14ac:dyDescent="0.25">
      <c r="H18" s="134"/>
      <c r="I18" s="134"/>
    </row>
    <row r="19" spans="1:89"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90"/>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39" thickBot="1" x14ac:dyDescent="0.25">
      <c r="B20" s="1280" t="s">
        <v>135</v>
      </c>
      <c r="C20" s="1281"/>
      <c r="D20" s="1282"/>
      <c r="E20" s="961" t="s">
        <v>39</v>
      </c>
      <c r="F20" s="961" t="s">
        <v>39</v>
      </c>
      <c r="G20" s="966" t="s">
        <v>157</v>
      </c>
      <c r="H20" s="1131" t="s">
        <v>195</v>
      </c>
      <c r="I20" s="966" t="s">
        <v>196</v>
      </c>
      <c r="J20" s="966" t="s">
        <v>196</v>
      </c>
      <c r="K20" s="966" t="s">
        <v>197</v>
      </c>
      <c r="L20" s="966" t="s">
        <v>197</v>
      </c>
      <c r="M20" s="966" t="s">
        <v>198</v>
      </c>
      <c r="N20" s="966" t="s">
        <v>198</v>
      </c>
      <c r="O20" s="966" t="s">
        <v>43</v>
      </c>
      <c r="P20" s="966" t="s">
        <v>140</v>
      </c>
      <c r="Q20" s="966" t="s">
        <v>199</v>
      </c>
      <c r="R20" s="966" t="s">
        <v>199</v>
      </c>
      <c r="S20" s="966" t="s">
        <v>163</v>
      </c>
      <c r="T20" s="966" t="s">
        <v>163</v>
      </c>
      <c r="U20" s="966" t="s">
        <v>200</v>
      </c>
      <c r="V20" s="966" t="s">
        <v>200</v>
      </c>
      <c r="W20" s="966" t="s">
        <v>41</v>
      </c>
      <c r="X20" s="966" t="s">
        <v>41</v>
      </c>
      <c r="Y20" s="966" t="s">
        <v>201</v>
      </c>
      <c r="Z20" s="966" t="s">
        <v>201</v>
      </c>
      <c r="AA20" s="966" t="s">
        <v>42</v>
      </c>
      <c r="AB20" s="966" t="s">
        <v>42</v>
      </c>
      <c r="AC20" s="966" t="s">
        <v>202</v>
      </c>
      <c r="AD20" s="966" t="s">
        <v>202</v>
      </c>
      <c r="AE20" s="966" t="s">
        <v>203</v>
      </c>
      <c r="AF20" s="966" t="s">
        <v>203</v>
      </c>
      <c r="AG20" s="966" t="s">
        <v>202</v>
      </c>
      <c r="AH20" s="966" t="s">
        <v>202</v>
      </c>
      <c r="AI20" s="966" t="s">
        <v>42</v>
      </c>
      <c r="AJ20" s="966" t="s">
        <v>42</v>
      </c>
      <c r="AK20" s="966" t="s">
        <v>201</v>
      </c>
      <c r="AL20" s="966" t="s">
        <v>201</v>
      </c>
      <c r="AM20" s="966" t="s">
        <v>41</v>
      </c>
      <c r="AN20" s="966" t="s">
        <v>41</v>
      </c>
      <c r="AO20" s="966" t="s">
        <v>200</v>
      </c>
      <c r="AP20" s="966" t="s">
        <v>200</v>
      </c>
      <c r="AQ20" s="966" t="s">
        <v>163</v>
      </c>
      <c r="AR20" s="966" t="s">
        <v>163</v>
      </c>
      <c r="AS20" s="966" t="s">
        <v>204</v>
      </c>
      <c r="AT20" s="966" t="s">
        <v>204</v>
      </c>
      <c r="AU20" s="966" t="s">
        <v>43</v>
      </c>
      <c r="AV20" s="966" t="s">
        <v>140</v>
      </c>
      <c r="AW20" s="966" t="s">
        <v>198</v>
      </c>
      <c r="AX20" s="966" t="s">
        <v>198</v>
      </c>
      <c r="AY20" s="966" t="s">
        <v>197</v>
      </c>
      <c r="AZ20" s="966" t="s">
        <v>197</v>
      </c>
      <c r="BA20" s="966" t="s">
        <v>196</v>
      </c>
      <c r="BB20" s="966" t="s">
        <v>196</v>
      </c>
      <c r="BC20" s="966" t="s">
        <v>157</v>
      </c>
      <c r="BD20" s="1131" t="s">
        <v>195</v>
      </c>
      <c r="BE20" s="969"/>
      <c r="BF20" s="969"/>
      <c r="BG20" s="969"/>
      <c r="BH20" s="969"/>
      <c r="BI20" s="969"/>
      <c r="BJ20" s="969"/>
      <c r="BK20" s="969"/>
      <c r="BL20" s="969"/>
      <c r="BM20" s="969"/>
      <c r="BN20" s="969"/>
      <c r="BO20" s="969"/>
      <c r="BP20" s="969"/>
      <c r="BQ20" s="969"/>
      <c r="BR20" s="969"/>
      <c r="BS20" s="969"/>
      <c r="BT20" s="969"/>
      <c r="BU20" s="966"/>
      <c r="BV20" s="966"/>
      <c r="BW20" s="966" t="s">
        <v>39</v>
      </c>
      <c r="BX20" s="966"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0">
        <v>0</v>
      </c>
      <c r="E21" s="121">
        <v>0</v>
      </c>
      <c r="F21" s="119">
        <v>0</v>
      </c>
      <c r="G21" s="120">
        <v>0</v>
      </c>
      <c r="H21" s="121">
        <v>4.66</v>
      </c>
      <c r="I21" s="119">
        <v>0</v>
      </c>
      <c r="J21" s="119">
        <v>2.4809999999999999</v>
      </c>
      <c r="K21" s="119">
        <v>0</v>
      </c>
      <c r="L21" s="119">
        <v>1.5089999999999999</v>
      </c>
      <c r="M21" s="119">
        <v>0</v>
      </c>
      <c r="N21" s="119">
        <v>2.589</v>
      </c>
      <c r="O21" s="119">
        <v>0</v>
      </c>
      <c r="P21" s="119">
        <v>2.1960000000000002</v>
      </c>
      <c r="Q21" s="119">
        <v>0</v>
      </c>
      <c r="R21" s="119">
        <v>0</v>
      </c>
      <c r="S21" s="119">
        <v>0</v>
      </c>
      <c r="T21" s="119">
        <v>0</v>
      </c>
      <c r="U21" s="119">
        <v>0</v>
      </c>
      <c r="V21" s="119">
        <v>5.4589999999999996</v>
      </c>
      <c r="W21" s="119">
        <v>0</v>
      </c>
      <c r="X21" s="119">
        <v>1.718</v>
      </c>
      <c r="Y21" s="119">
        <v>0</v>
      </c>
      <c r="Z21" s="119">
        <v>0</v>
      </c>
      <c r="AA21" s="119">
        <v>0</v>
      </c>
      <c r="AB21" s="119">
        <v>2.2799999999999998</v>
      </c>
      <c r="AC21" s="119">
        <v>0</v>
      </c>
      <c r="AD21" s="119">
        <v>0</v>
      </c>
      <c r="AE21" s="119">
        <v>0</v>
      </c>
      <c r="AF21" s="119">
        <v>2.4860000000000002</v>
      </c>
      <c r="AG21" s="119">
        <v>0</v>
      </c>
      <c r="AH21" s="119">
        <v>0</v>
      </c>
      <c r="AI21" s="119">
        <v>0</v>
      </c>
      <c r="AJ21" s="119">
        <v>2.4900000000000002</v>
      </c>
      <c r="AK21" s="119">
        <v>0</v>
      </c>
      <c r="AL21" s="119">
        <v>0</v>
      </c>
      <c r="AM21" s="119">
        <v>0</v>
      </c>
      <c r="AN21" s="119">
        <v>2.5089999999999999</v>
      </c>
      <c r="AO21" s="119">
        <v>0</v>
      </c>
      <c r="AP21" s="119">
        <v>0</v>
      </c>
      <c r="AQ21" s="119">
        <v>0</v>
      </c>
      <c r="AR21" s="119">
        <v>0</v>
      </c>
      <c r="AS21" s="119">
        <v>0</v>
      </c>
      <c r="AT21" s="119">
        <v>0</v>
      </c>
      <c r="AU21" s="119">
        <v>0</v>
      </c>
      <c r="AV21" s="119">
        <v>6.5250000000000004</v>
      </c>
      <c r="AW21" s="119">
        <v>0</v>
      </c>
      <c r="AX21" s="119">
        <v>2.1309999999999998</v>
      </c>
      <c r="AY21" s="119">
        <v>0</v>
      </c>
      <c r="AZ21" s="119">
        <v>2.5499999999999998</v>
      </c>
      <c r="BA21" s="119">
        <v>0</v>
      </c>
      <c r="BB21" s="119">
        <v>1.5269999999999999</v>
      </c>
      <c r="BC21" s="119">
        <v>0</v>
      </c>
      <c r="BD21" s="119">
        <v>2.5409999999999999</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4.6849999999999996</v>
      </c>
      <c r="BY21" s="123"/>
      <c r="BZ21" s="1334">
        <f>+D21+F21+H21+J21+L21+N21+P21+R21+T21+V21+X21+Z21+AB21+AD21+BX21+AF21+AH21+AJ21+AL21+AN21+AP21+AR21+AT21+AV21+AX21+AZ21+BB21+BD21+BF21+BH21+BJ21+BL21+BN21+BP21+BR21+BT21+BV21</f>
        <v>50.335999999999991</v>
      </c>
      <c r="CA21" s="1294"/>
      <c r="CB21" s="1294"/>
      <c r="CC21" s="1294"/>
      <c r="CG21" s="135"/>
      <c r="CH21" s="134" t="s">
        <v>18</v>
      </c>
      <c r="CI21" s="135"/>
    </row>
    <row r="22" spans="1:89" ht="25.5" customHeight="1" thickBot="1" x14ac:dyDescent="0.25">
      <c r="B22" s="149" t="s">
        <v>22</v>
      </c>
      <c r="C22" s="136"/>
      <c r="D22" s="137">
        <v>0</v>
      </c>
      <c r="E22" s="138">
        <v>0</v>
      </c>
      <c r="F22" s="136">
        <f>+F21+D22</f>
        <v>0</v>
      </c>
      <c r="G22" s="137">
        <f>+G21+E22</f>
        <v>0</v>
      </c>
      <c r="H22" s="138">
        <f>+H21+F22</f>
        <v>4.66</v>
      </c>
      <c r="I22" s="136">
        <v>0</v>
      </c>
      <c r="J22" s="136">
        <f>+J21+H22</f>
        <v>7.141</v>
      </c>
      <c r="K22" s="136">
        <f>+K21+I22</f>
        <v>0</v>
      </c>
      <c r="L22" s="136">
        <f>+L21+J22</f>
        <v>8.65</v>
      </c>
      <c r="M22" s="136">
        <v>0</v>
      </c>
      <c r="N22" s="136">
        <f>+N21+L22</f>
        <v>11.239000000000001</v>
      </c>
      <c r="O22" s="136">
        <v>0</v>
      </c>
      <c r="P22" s="136">
        <f>+P21+N22</f>
        <v>13.435</v>
      </c>
      <c r="Q22" s="136">
        <v>0</v>
      </c>
      <c r="R22" s="136">
        <f>+R21+P22</f>
        <v>13.435</v>
      </c>
      <c r="S22" s="136">
        <f>+S21+Q22</f>
        <v>0</v>
      </c>
      <c r="T22" s="136">
        <f>+T21+R22</f>
        <v>13.435</v>
      </c>
      <c r="U22" s="136">
        <v>0</v>
      </c>
      <c r="V22" s="136">
        <f>+V21+T22</f>
        <v>18.893999999999998</v>
      </c>
      <c r="W22" s="136">
        <f>+W21+U22</f>
        <v>0</v>
      </c>
      <c r="X22" s="136">
        <f>+X21+V22</f>
        <v>20.611999999999998</v>
      </c>
      <c r="Y22" s="136">
        <v>0</v>
      </c>
      <c r="Z22" s="136">
        <f>+Z21+X22</f>
        <v>20.611999999999998</v>
      </c>
      <c r="AA22" s="136">
        <f>+AA21+Y22</f>
        <v>0</v>
      </c>
      <c r="AB22" s="136">
        <f>+AB21+Z22</f>
        <v>22.891999999999999</v>
      </c>
      <c r="AC22" s="136">
        <v>0</v>
      </c>
      <c r="AD22" s="136">
        <f>+AD21+AB22</f>
        <v>22.891999999999999</v>
      </c>
      <c r="AE22" s="136">
        <f>+AE21+AC22</f>
        <v>0</v>
      </c>
      <c r="AF22" s="136">
        <f>+AF21+AD22</f>
        <v>25.378</v>
      </c>
      <c r="AG22" s="136">
        <v>0</v>
      </c>
      <c r="AH22" s="136">
        <f>+AH21+AF22</f>
        <v>25.378</v>
      </c>
      <c r="AI22" s="136">
        <v>0</v>
      </c>
      <c r="AJ22" s="136">
        <f>+AJ21+AH22</f>
        <v>27.868000000000002</v>
      </c>
      <c r="AK22" s="136">
        <v>0</v>
      </c>
      <c r="AL22" s="136">
        <f>+AL21+AJ22</f>
        <v>27.868000000000002</v>
      </c>
      <c r="AM22" s="136">
        <f>+AM21+AK22</f>
        <v>0</v>
      </c>
      <c r="AN22" s="136">
        <f>+AN21+AL22</f>
        <v>30.377000000000002</v>
      </c>
      <c r="AO22" s="136">
        <v>0</v>
      </c>
      <c r="AP22" s="136">
        <f>+AP21+AN22</f>
        <v>30.377000000000002</v>
      </c>
      <c r="AQ22" s="136">
        <f>+AQ21+AO22</f>
        <v>0</v>
      </c>
      <c r="AR22" s="136">
        <f>+AR21+AP22</f>
        <v>30.377000000000002</v>
      </c>
      <c r="AS22" s="136">
        <v>0</v>
      </c>
      <c r="AT22" s="136">
        <f>+AT21+AR22</f>
        <v>30.377000000000002</v>
      </c>
      <c r="AU22" s="136">
        <v>0</v>
      </c>
      <c r="AV22" s="136">
        <f>+AV21+AT22</f>
        <v>36.902000000000001</v>
      </c>
      <c r="AW22" s="136">
        <v>0</v>
      </c>
      <c r="AX22" s="136">
        <f>+AX21+AV22</f>
        <v>39.033000000000001</v>
      </c>
      <c r="AY22" s="136">
        <v>0</v>
      </c>
      <c r="AZ22" s="136">
        <f>+AZ21+AX22</f>
        <v>41.582999999999998</v>
      </c>
      <c r="BA22" s="136">
        <v>0</v>
      </c>
      <c r="BB22" s="136">
        <f>+BB21+AZ22</f>
        <v>43.11</v>
      </c>
      <c r="BC22" s="136">
        <v>0</v>
      </c>
      <c r="BD22" s="136">
        <f>+BD21+BB22</f>
        <v>45.650999999999996</v>
      </c>
      <c r="BE22" s="136">
        <v>0</v>
      </c>
      <c r="BF22" s="136">
        <f>+BF21+BD22</f>
        <v>45.650999999999996</v>
      </c>
      <c r="BG22" s="136">
        <v>0</v>
      </c>
      <c r="BH22" s="136">
        <f>+BH21+BF22</f>
        <v>45.650999999999996</v>
      </c>
      <c r="BI22" s="136">
        <v>0</v>
      </c>
      <c r="BJ22" s="136">
        <f>+BJ21+BH22</f>
        <v>45.650999999999996</v>
      </c>
      <c r="BK22" s="136">
        <v>0</v>
      </c>
      <c r="BL22" s="136">
        <f>+BL21+BJ22</f>
        <v>45.650999999999996</v>
      </c>
      <c r="BM22" s="136">
        <v>0</v>
      </c>
      <c r="BN22" s="136">
        <f>+BN21+BL22</f>
        <v>45.650999999999996</v>
      </c>
      <c r="BO22" s="136">
        <v>0</v>
      </c>
      <c r="BP22" s="136">
        <f>+BP21+BN22</f>
        <v>45.650999999999996</v>
      </c>
      <c r="BQ22" s="136">
        <v>0</v>
      </c>
      <c r="BR22" s="136">
        <f>+BR21+BP22</f>
        <v>45.650999999999996</v>
      </c>
      <c r="BS22" s="136">
        <v>0</v>
      </c>
      <c r="BT22" s="136">
        <f>+BT21+BR22</f>
        <v>45.650999999999996</v>
      </c>
      <c r="BU22" s="136">
        <v>0</v>
      </c>
      <c r="BV22" s="136">
        <f>+BV21+BT22</f>
        <v>45.650999999999996</v>
      </c>
      <c r="BW22" s="136">
        <v>0</v>
      </c>
      <c r="BX22" s="141">
        <f>+BX21+BV22</f>
        <v>50.335999999999999</v>
      </c>
      <c r="BY22" s="139"/>
      <c r="BZ22" s="1335"/>
      <c r="CA22" s="1294"/>
      <c r="CB22" s="1294"/>
      <c r="CC22" s="1294"/>
      <c r="CG22" s="135"/>
      <c r="CH22" s="135"/>
      <c r="CI22" s="135"/>
    </row>
    <row r="23" spans="1:89"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89" ht="12.75" customHeight="1" thickBot="1" x14ac:dyDescent="0.25">
      <c r="A24" s="1352" t="s">
        <v>24</v>
      </c>
      <c r="B24" s="1189">
        <v>1</v>
      </c>
      <c r="C24" s="1190"/>
      <c r="D24" s="1149">
        <v>0.89930555555555547</v>
      </c>
      <c r="E24" s="1004">
        <v>0</v>
      </c>
      <c r="F24" s="977"/>
      <c r="G24" s="1004">
        <v>6.9444444444444441E-3</v>
      </c>
      <c r="H24" s="1004">
        <f>+G24+D24</f>
        <v>0.90624999999999989</v>
      </c>
      <c r="I24" s="1004">
        <v>3.472222222222222E-3</v>
      </c>
      <c r="J24" s="1004">
        <f>+I24+H24</f>
        <v>0.9097222222222221</v>
      </c>
      <c r="K24" s="1004">
        <v>4.1666666666666666E-3</v>
      </c>
      <c r="L24" s="1004">
        <f>+K24+J24</f>
        <v>0.91388888888888875</v>
      </c>
      <c r="M24" s="1004">
        <v>4.1666666666666666E-3</v>
      </c>
      <c r="N24" s="1004">
        <f>+M24+L24</f>
        <v>0.9180555555555554</v>
      </c>
      <c r="O24" s="1004">
        <v>3.472222222222222E-3</v>
      </c>
      <c r="P24" s="1004">
        <f>+O24+N24</f>
        <v>0.92152777777777761</v>
      </c>
      <c r="Q24" s="1130">
        <v>3.472222222222222E-3</v>
      </c>
      <c r="R24" s="1004">
        <f>+Q24+P24</f>
        <v>0.92499999999999982</v>
      </c>
      <c r="S24" s="1130">
        <v>3.472222222222222E-3</v>
      </c>
      <c r="T24" s="1004">
        <f>+S24+R24</f>
        <v>0.92847222222222203</v>
      </c>
      <c r="U24" s="1130">
        <v>4.1666666666666666E-3</v>
      </c>
      <c r="V24" s="1004">
        <f>+U24+T24</f>
        <v>0.93263888888888868</v>
      </c>
      <c r="W24" s="1004">
        <v>3.472222222222222E-3</v>
      </c>
      <c r="X24" s="1004">
        <f>+W24+V24</f>
        <v>0.93611111111111089</v>
      </c>
      <c r="Y24" s="996">
        <v>2.0833333333333333E-3</v>
      </c>
      <c r="Z24" s="1004">
        <f>+Y24+X24</f>
        <v>0.93819444444444422</v>
      </c>
      <c r="AA24" s="1004">
        <v>1.3888888888888889E-3</v>
      </c>
      <c r="AB24" s="1149">
        <f>+AA24+Z24</f>
        <v>0.9395833333333331</v>
      </c>
      <c r="AC24" s="1004">
        <v>2.7777777777777779E-3</v>
      </c>
      <c r="AD24" s="1004">
        <f>+AC24+AB24</f>
        <v>0.94236111111111087</v>
      </c>
      <c r="AE24" s="1004">
        <v>2.7777777777777779E-3</v>
      </c>
      <c r="AF24" s="1004">
        <f>+AE24+AD24</f>
        <v>0.94513888888888864</v>
      </c>
      <c r="AG24" s="1004">
        <v>2.0833333333333333E-3</v>
      </c>
      <c r="AH24" s="1004">
        <f>+AG24+AF24</f>
        <v>0.94722222222222197</v>
      </c>
      <c r="AI24" s="1004">
        <v>2.7777777777777779E-3</v>
      </c>
      <c r="AJ24" s="1004">
        <f>+AI24+AH24</f>
        <v>0.94999999999999973</v>
      </c>
      <c r="AK24" s="1130">
        <v>2.0833333333333333E-3</v>
      </c>
      <c r="AL24" s="1004">
        <f>+AK24+AJ24</f>
        <v>0.95208333333333306</v>
      </c>
      <c r="AM24" s="1004">
        <v>1.3888888888888889E-3</v>
      </c>
      <c r="AN24" s="1004">
        <f>+AM24+AL24</f>
        <v>0.95347222222222194</v>
      </c>
      <c r="AO24" s="1004">
        <v>2.7777777777777779E-3</v>
      </c>
      <c r="AP24" s="1004">
        <f>+AO24+AN24</f>
        <v>0.95624999999999971</v>
      </c>
      <c r="AQ24" s="1004">
        <v>5.5555555555555558E-3</v>
      </c>
      <c r="AR24" s="1004">
        <f>+AQ24+AP24</f>
        <v>0.96180555555555525</v>
      </c>
      <c r="AS24" s="1004">
        <v>3.472222222222222E-3</v>
      </c>
      <c r="AT24" s="1004">
        <f>+AS24+AR24</f>
        <v>0.96527777777777746</v>
      </c>
      <c r="AU24" s="1004">
        <v>3.472222222222222E-3</v>
      </c>
      <c r="AV24" s="1004">
        <f>+AU24+AT24</f>
        <v>0.96874999999999967</v>
      </c>
      <c r="AW24" s="1004">
        <v>4.1666666666666666E-3</v>
      </c>
      <c r="AX24" s="1004">
        <f>+AW24+AV24</f>
        <v>0.97291666666666632</v>
      </c>
      <c r="AY24" s="1004">
        <v>4.1666666666666666E-3</v>
      </c>
      <c r="AZ24" s="1004">
        <f>+AY24+AX24</f>
        <v>0.97708333333333297</v>
      </c>
      <c r="BA24" s="1004">
        <v>4.1666666666666666E-3</v>
      </c>
      <c r="BB24" s="1004">
        <f>+BA24+AZ24</f>
        <v>0.98124999999999962</v>
      </c>
      <c r="BC24" s="1004">
        <v>3.472222222222222E-3</v>
      </c>
      <c r="BD24" s="1149">
        <f>+BC24+BB24</f>
        <v>0.98472222222222183</v>
      </c>
      <c r="BE24" s="1004">
        <v>0</v>
      </c>
      <c r="BF24" s="1004">
        <f>+BE24+BD24</f>
        <v>0.98472222222222183</v>
      </c>
      <c r="BG24" s="1004">
        <v>0</v>
      </c>
      <c r="BH24" s="1004">
        <f>+BG24+BF24</f>
        <v>0.98472222222222183</v>
      </c>
      <c r="BI24" s="1004">
        <v>0</v>
      </c>
      <c r="BJ24" s="1004">
        <f>+BI24+BH24</f>
        <v>0.98472222222222183</v>
      </c>
      <c r="BK24" s="1004">
        <v>0</v>
      </c>
      <c r="BL24" s="1004">
        <f>+BK24+BJ24</f>
        <v>0.98472222222222183</v>
      </c>
      <c r="BM24" s="1004">
        <v>0</v>
      </c>
      <c r="BN24" s="1004">
        <f>+BM24+BL24</f>
        <v>0.98472222222222183</v>
      </c>
      <c r="BO24" s="1004">
        <v>0</v>
      </c>
      <c r="BP24" s="1004">
        <f>+BO24+BN24</f>
        <v>0.98472222222222183</v>
      </c>
      <c r="BQ24" s="1004">
        <v>0</v>
      </c>
      <c r="BR24" s="1004">
        <f>+BQ24+BP24</f>
        <v>0.98472222222222183</v>
      </c>
      <c r="BS24" s="1004">
        <v>0</v>
      </c>
      <c r="BT24" s="1004">
        <f>+BS24+BR24</f>
        <v>0.98472222222222183</v>
      </c>
      <c r="BU24" s="1004">
        <v>0</v>
      </c>
      <c r="BV24" s="1004">
        <f>+BU24+BT24</f>
        <v>0.98472222222222183</v>
      </c>
      <c r="BW24" s="1004">
        <v>5.5555555555555558E-3</v>
      </c>
      <c r="BX24" s="1149">
        <f>+BW24+BV24</f>
        <v>0.99027777777777737</v>
      </c>
      <c r="BY24" s="1191"/>
      <c r="BZ24" s="1192"/>
      <c r="CA24" s="1144">
        <f>+BX24-D24</f>
        <v>9.0972222222221899E-2</v>
      </c>
      <c r="CB24" s="1193">
        <f>+$J$32/CI24</f>
        <v>18.774045801526785</v>
      </c>
      <c r="CC24" s="860"/>
      <c r="CD24" s="134">
        <f>+CA24*$CD$19</f>
        <v>130.99999999999955</v>
      </c>
      <c r="CE24" s="134">
        <f>+$J$32</f>
        <v>40.99</v>
      </c>
      <c r="CG24" s="281">
        <f>+CA24</f>
        <v>9.0972222222221899E-2</v>
      </c>
      <c r="CH24" s="135">
        <f>+CG24*$CD$19</f>
        <v>130.99999999999955</v>
      </c>
      <c r="CI24" s="282">
        <f>+CH24/60</f>
        <v>2.1833333333333256</v>
      </c>
    </row>
    <row r="25" spans="1:89" ht="15.75" customHeight="1" thickBot="1" x14ac:dyDescent="0.25">
      <c r="A25" s="1353"/>
      <c r="B25" s="1194">
        <v>2</v>
      </c>
      <c r="C25" s="1149">
        <v>4.8611111111111112E-2</v>
      </c>
      <c r="D25" s="1149">
        <f>+C25+D24</f>
        <v>0.94791666666666663</v>
      </c>
      <c r="E25" s="1004">
        <v>0</v>
      </c>
      <c r="F25" s="977"/>
      <c r="G25" s="1004">
        <v>6.9444444444444441E-3</v>
      </c>
      <c r="H25" s="1004">
        <f>+G25+D25</f>
        <v>0.95486111111111105</v>
      </c>
      <c r="I25" s="1004">
        <v>3.472222222222222E-3</v>
      </c>
      <c r="J25" s="1004">
        <f>+I25+H25</f>
        <v>0.95833333333333326</v>
      </c>
      <c r="K25" s="1004">
        <v>4.1666666666666666E-3</v>
      </c>
      <c r="L25" s="1004">
        <f>+K25+J25</f>
        <v>0.96249999999999991</v>
      </c>
      <c r="M25" s="1004">
        <v>4.1666666666666666E-3</v>
      </c>
      <c r="N25" s="1004">
        <f>+M25+L25</f>
        <v>0.96666666666666656</v>
      </c>
      <c r="O25" s="1004">
        <v>3.472222222222222E-3</v>
      </c>
      <c r="P25" s="1004">
        <f>+O25+N25</f>
        <v>0.97013888888888877</v>
      </c>
      <c r="Q25" s="1130">
        <v>3.472222222222222E-3</v>
      </c>
      <c r="R25" s="1004">
        <f>+Q25+P25</f>
        <v>0.97361111111111098</v>
      </c>
      <c r="S25" s="1130">
        <v>3.472222222222222E-3</v>
      </c>
      <c r="T25" s="1004">
        <f>+S25+R25</f>
        <v>0.97708333333333319</v>
      </c>
      <c r="U25" s="1130">
        <v>4.1666666666666666E-3</v>
      </c>
      <c r="V25" s="1004">
        <f>+U25+T25</f>
        <v>0.98124999999999984</v>
      </c>
      <c r="W25" s="1004">
        <v>3.472222222222222E-3</v>
      </c>
      <c r="X25" s="1004">
        <f>+W25+V25</f>
        <v>0.98472222222222205</v>
      </c>
      <c r="Y25" s="996">
        <v>2.0833333333333333E-3</v>
      </c>
      <c r="Z25" s="1004">
        <f>+Y25+X25</f>
        <v>0.98680555555555538</v>
      </c>
      <c r="AA25" s="1004">
        <v>1.3888888888888889E-3</v>
      </c>
      <c r="AB25" s="1149">
        <f>+AA25+Z25</f>
        <v>0.98819444444444426</v>
      </c>
      <c r="AC25" s="1004">
        <v>2.7777777777777779E-3</v>
      </c>
      <c r="AD25" s="1004">
        <f>+AC25+AB25</f>
        <v>0.99097222222222203</v>
      </c>
      <c r="AE25" s="1004">
        <v>2.7777777777777779E-3</v>
      </c>
      <c r="AF25" s="1004">
        <f>+AE25+AD25</f>
        <v>0.9937499999999998</v>
      </c>
      <c r="AG25" s="1004">
        <v>2.0833333333333333E-3</v>
      </c>
      <c r="AH25" s="1004">
        <f>+AG25+AF25</f>
        <v>0.99583333333333313</v>
      </c>
      <c r="AI25" s="1004">
        <v>2.7777777777777779E-3</v>
      </c>
      <c r="AJ25" s="1004">
        <f>+AI25+AH25</f>
        <v>0.99861111111111089</v>
      </c>
      <c r="AK25" s="1130">
        <v>2.0833333333333333E-3</v>
      </c>
      <c r="AL25" s="1004">
        <f>+AK25+AJ25</f>
        <v>1.0006944444444443</v>
      </c>
      <c r="AM25" s="1004">
        <v>1.3888888888888889E-3</v>
      </c>
      <c r="AN25" s="1004">
        <f>+AM25+AL25</f>
        <v>1.0020833333333332</v>
      </c>
      <c r="AO25" s="1004">
        <v>2.7777777777777779E-3</v>
      </c>
      <c r="AP25" s="1004">
        <f>+AO25+AN25</f>
        <v>1.004861111111111</v>
      </c>
      <c r="AQ25" s="1004">
        <v>5.5555555555555558E-3</v>
      </c>
      <c r="AR25" s="1004">
        <f>+AQ25+AP25</f>
        <v>1.0104166666666665</v>
      </c>
      <c r="AS25" s="1004">
        <v>3.472222222222222E-3</v>
      </c>
      <c r="AT25" s="1004">
        <f>+AS25+AR25</f>
        <v>1.0138888888888888</v>
      </c>
      <c r="AU25" s="1004">
        <v>3.472222222222222E-3</v>
      </c>
      <c r="AV25" s="1004">
        <f>+AU25+AT25</f>
        <v>1.0173611111111112</v>
      </c>
      <c r="AW25" s="1004">
        <v>4.1666666666666666E-3</v>
      </c>
      <c r="AX25" s="1004">
        <f>+AW25+AV25</f>
        <v>1.0215277777777778</v>
      </c>
      <c r="AY25" s="1004">
        <v>4.1666666666666666E-3</v>
      </c>
      <c r="AZ25" s="1004">
        <f>+AY25+AX25</f>
        <v>1.0256944444444445</v>
      </c>
      <c r="BA25" s="1004">
        <v>4.1666666666666666E-3</v>
      </c>
      <c r="BB25" s="1004">
        <f>+BA25+AZ25</f>
        <v>1.0298611111111111</v>
      </c>
      <c r="BC25" s="1004">
        <v>3.472222222222222E-3</v>
      </c>
      <c r="BD25" s="1149">
        <f>+BC25+BB25</f>
        <v>1.0333333333333334</v>
      </c>
      <c r="BE25" s="1004">
        <v>0</v>
      </c>
      <c r="BF25" s="1004">
        <f>+BE25+BD25</f>
        <v>1.0333333333333334</v>
      </c>
      <c r="BG25" s="1004">
        <v>0</v>
      </c>
      <c r="BH25" s="1004">
        <f>+BG25+BF25</f>
        <v>1.0333333333333334</v>
      </c>
      <c r="BI25" s="1004">
        <v>0</v>
      </c>
      <c r="BJ25" s="1004">
        <f>+BI25+BH25</f>
        <v>1.0333333333333334</v>
      </c>
      <c r="BK25" s="1004">
        <v>0</v>
      </c>
      <c r="BL25" s="1004">
        <f>+BK25+BJ25</f>
        <v>1.0333333333333334</v>
      </c>
      <c r="BM25" s="1004">
        <v>0</v>
      </c>
      <c r="BN25" s="1004">
        <f>+BM25+BL25</f>
        <v>1.0333333333333334</v>
      </c>
      <c r="BO25" s="1004">
        <v>0</v>
      </c>
      <c r="BP25" s="1004">
        <f>+BO25+BN25</f>
        <v>1.0333333333333334</v>
      </c>
      <c r="BQ25" s="1004">
        <v>0</v>
      </c>
      <c r="BR25" s="1004">
        <f>+BQ25+BP25</f>
        <v>1.0333333333333334</v>
      </c>
      <c r="BS25" s="1004">
        <v>0</v>
      </c>
      <c r="BT25" s="1004">
        <f>+BS25+BR25</f>
        <v>1.0333333333333334</v>
      </c>
      <c r="BU25" s="1004">
        <v>0</v>
      </c>
      <c r="BV25" s="1004">
        <f>+BU25+BT25</f>
        <v>1.0333333333333334</v>
      </c>
      <c r="BW25" s="1004">
        <v>5.5555555555555558E-3</v>
      </c>
      <c r="BX25" s="1149">
        <f>+BW25+BV25</f>
        <v>1.038888888888889</v>
      </c>
      <c r="BY25" s="1004"/>
      <c r="BZ25" s="1004"/>
      <c r="CA25" s="1004">
        <f>+BX25-D25</f>
        <v>9.0972222222222343E-2</v>
      </c>
      <c r="CB25" s="1012">
        <f>+$J$32/CI25</f>
        <v>18.774045801526693</v>
      </c>
      <c r="CC25" s="129"/>
      <c r="CD25" s="134">
        <f>+CA25*$CD$19</f>
        <v>131.00000000000017</v>
      </c>
      <c r="CE25" s="134">
        <f>+$J$32</f>
        <v>40.99</v>
      </c>
      <c r="CG25" s="281">
        <f>+CA25</f>
        <v>9.0972222222222343E-2</v>
      </c>
      <c r="CH25" s="135">
        <f>+CG25*$CD$19</f>
        <v>131.00000000000017</v>
      </c>
      <c r="CI25" s="282">
        <f>+CH25/60</f>
        <v>2.1833333333333362</v>
      </c>
    </row>
    <row r="26" spans="1:89" ht="13.5" customHeight="1" x14ac:dyDescent="0.2">
      <c r="A26" s="1353"/>
      <c r="B26" s="1194">
        <v>2</v>
      </c>
      <c r="C26" s="1149">
        <v>4.8611111111111112E-2</v>
      </c>
      <c r="D26" s="1149">
        <f>+C26+D25</f>
        <v>0.99652777777777779</v>
      </c>
      <c r="E26" s="1004">
        <v>0</v>
      </c>
      <c r="F26" s="977"/>
      <c r="G26" s="1004">
        <v>6.9444444444444441E-3</v>
      </c>
      <c r="H26" s="1004">
        <f>+G26+D26</f>
        <v>1.0034722222222223</v>
      </c>
      <c r="I26" s="1004">
        <v>3.472222222222222E-3</v>
      </c>
      <c r="J26" s="1004">
        <f>+I26+H26</f>
        <v>1.0069444444444446</v>
      </c>
      <c r="K26" s="1004">
        <v>4.1666666666666666E-3</v>
      </c>
      <c r="L26" s="1004">
        <f>+K26+J26</f>
        <v>1.0111111111111113</v>
      </c>
      <c r="M26" s="1004">
        <v>4.1666666666666666E-3</v>
      </c>
      <c r="N26" s="1004">
        <f>+M26+L26</f>
        <v>1.0152777777777779</v>
      </c>
      <c r="O26" s="1004">
        <v>3.472222222222222E-3</v>
      </c>
      <c r="P26" s="1004">
        <f>+O26+N26</f>
        <v>1.0187500000000003</v>
      </c>
      <c r="Q26" s="1130">
        <v>3.472222222222222E-3</v>
      </c>
      <c r="R26" s="1004">
        <f>+Q26+P26</f>
        <v>1.0222222222222226</v>
      </c>
      <c r="S26" s="1130">
        <v>3.472222222222222E-3</v>
      </c>
      <c r="T26" s="1004">
        <f>+S26+R26</f>
        <v>1.0256944444444449</v>
      </c>
      <c r="U26" s="1130">
        <v>4.1666666666666666E-3</v>
      </c>
      <c r="V26" s="1004">
        <f>+U26+T26</f>
        <v>1.0298611111111116</v>
      </c>
      <c r="W26" s="1004">
        <v>3.472222222222222E-3</v>
      </c>
      <c r="X26" s="1004">
        <f>+W26+V26</f>
        <v>1.0333333333333339</v>
      </c>
      <c r="Y26" s="996">
        <v>2.0833333333333333E-3</v>
      </c>
      <c r="Z26" s="1004">
        <f>+Y26+X26</f>
        <v>1.0354166666666673</v>
      </c>
      <c r="AA26" s="1004">
        <v>1.3888888888888889E-3</v>
      </c>
      <c r="AB26" s="1149">
        <f>+AA26+Z26</f>
        <v>1.0368055555555562</v>
      </c>
      <c r="AC26" s="1004">
        <v>2.7777777777777779E-3</v>
      </c>
      <c r="AD26" s="1004">
        <f>+AC26+AB26</f>
        <v>1.039583333333334</v>
      </c>
      <c r="AE26" s="1004">
        <v>2.7777777777777779E-3</v>
      </c>
      <c r="AF26" s="1004">
        <f>+AE26+AD26</f>
        <v>1.0423611111111117</v>
      </c>
      <c r="AG26" s="1004">
        <v>2.0833333333333333E-3</v>
      </c>
      <c r="AH26" s="1004">
        <f>+AG26+AF26</f>
        <v>1.0444444444444452</v>
      </c>
      <c r="AI26" s="1004">
        <v>2.7777777777777779E-3</v>
      </c>
      <c r="AJ26" s="1004">
        <f>+AI26+AH26</f>
        <v>1.0472222222222229</v>
      </c>
      <c r="AK26" s="1130">
        <v>2.0833333333333333E-3</v>
      </c>
      <c r="AL26" s="1004">
        <f>+AK26+AJ26</f>
        <v>1.0493055555555564</v>
      </c>
      <c r="AM26" s="1004">
        <v>1.3888888888888889E-3</v>
      </c>
      <c r="AN26" s="1004">
        <f>+AM26+AL26</f>
        <v>1.0506944444444453</v>
      </c>
      <c r="AO26" s="1004">
        <v>2.7777777777777779E-3</v>
      </c>
      <c r="AP26" s="1004">
        <f>+AO26+AN26</f>
        <v>1.053472222222223</v>
      </c>
      <c r="AQ26" s="1004">
        <v>5.5555555555555558E-3</v>
      </c>
      <c r="AR26" s="1004">
        <f>+AQ26+AP26</f>
        <v>1.0590277777777786</v>
      </c>
      <c r="AS26" s="1004">
        <v>3.472222222222222E-3</v>
      </c>
      <c r="AT26" s="1004">
        <f>+AS26+AR26</f>
        <v>1.0625000000000009</v>
      </c>
      <c r="AU26" s="1004">
        <v>3.472222222222222E-3</v>
      </c>
      <c r="AV26" s="1004">
        <f>+AU26+AT26</f>
        <v>1.0659722222222232</v>
      </c>
      <c r="AW26" s="1004">
        <v>4.1666666666666666E-3</v>
      </c>
      <c r="AX26" s="1004">
        <f>+AW26+AV26</f>
        <v>1.0701388888888899</v>
      </c>
      <c r="AY26" s="1004">
        <v>4.1666666666666666E-3</v>
      </c>
      <c r="AZ26" s="1004">
        <f>+AY26+AX26</f>
        <v>1.0743055555555565</v>
      </c>
      <c r="BA26" s="1004">
        <v>4.1666666666666666E-3</v>
      </c>
      <c r="BB26" s="1004">
        <f>+BA26+AZ26</f>
        <v>1.0784722222222232</v>
      </c>
      <c r="BC26" s="1004">
        <v>3.472222222222222E-3</v>
      </c>
      <c r="BD26" s="1149">
        <f>+BC26+BB26</f>
        <v>1.0819444444444455</v>
      </c>
      <c r="BE26" s="1004">
        <v>0</v>
      </c>
      <c r="BF26" s="1004">
        <f>+BE26+BD26</f>
        <v>1.0819444444444455</v>
      </c>
      <c r="BG26" s="1004">
        <v>0</v>
      </c>
      <c r="BH26" s="1004">
        <f>+BG26+BF26</f>
        <v>1.0819444444444455</v>
      </c>
      <c r="BI26" s="1004">
        <v>0</v>
      </c>
      <c r="BJ26" s="1004">
        <f>+BI26+BH26</f>
        <v>1.0819444444444455</v>
      </c>
      <c r="BK26" s="1004">
        <v>0</v>
      </c>
      <c r="BL26" s="1004">
        <f>+BK26+BJ26</f>
        <v>1.0819444444444455</v>
      </c>
      <c r="BM26" s="1004">
        <v>0</v>
      </c>
      <c r="BN26" s="1004">
        <f>+BM26+BL26</f>
        <v>1.0819444444444455</v>
      </c>
      <c r="BO26" s="1004">
        <v>0</v>
      </c>
      <c r="BP26" s="1004">
        <f>+BO26+BN26</f>
        <v>1.0819444444444455</v>
      </c>
      <c r="BQ26" s="1004">
        <v>0</v>
      </c>
      <c r="BR26" s="1004">
        <f>+BQ26+BP26</f>
        <v>1.0819444444444455</v>
      </c>
      <c r="BS26" s="1004">
        <v>0</v>
      </c>
      <c r="BT26" s="1004">
        <f>+BS26+BR26</f>
        <v>1.0819444444444455</v>
      </c>
      <c r="BU26" s="1004">
        <v>0</v>
      </c>
      <c r="BV26" s="1004">
        <f>+BU26+BT26</f>
        <v>1.0819444444444455</v>
      </c>
      <c r="BW26" s="1004">
        <v>5.5555555555555558E-3</v>
      </c>
      <c r="BX26" s="1149">
        <f>+BW26+BV26</f>
        <v>1.087500000000001</v>
      </c>
      <c r="BY26" s="1004"/>
      <c r="BZ26" s="1004"/>
      <c r="CA26" s="1004">
        <f>+BX26-D26</f>
        <v>9.0972222222223231E-2</v>
      </c>
      <c r="CB26" s="1012">
        <f>+$J$32/CI26</f>
        <v>18.774045801526512</v>
      </c>
      <c r="CC26" s="129"/>
      <c r="CD26" s="134">
        <f>+CA26*$CD$19</f>
        <v>131.00000000000145</v>
      </c>
      <c r="CE26" s="134">
        <f>+$J$32</f>
        <v>40.99</v>
      </c>
      <c r="CG26" s="281">
        <f>+CA26</f>
        <v>9.0972222222223231E-2</v>
      </c>
      <c r="CH26" s="135">
        <f>+CG26*$CD$19</f>
        <v>131.00000000000145</v>
      </c>
      <c r="CI26" s="282">
        <f>+CH26/60</f>
        <v>2.1833333333333576</v>
      </c>
    </row>
    <row r="27" spans="1:89" x14ac:dyDescent="0.2">
      <c r="B27" s="74"/>
      <c r="C27" s="74"/>
      <c r="D27" s="74"/>
      <c r="E27" s="74"/>
      <c r="F27" s="74"/>
      <c r="G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row>
    <row r="28" spans="1:89" x14ac:dyDescent="0.2">
      <c r="H28" s="134"/>
      <c r="I28" s="134"/>
      <c r="J28" s="134"/>
      <c r="K28" s="134"/>
      <c r="L28" s="74"/>
      <c r="M28" s="74"/>
      <c r="V28" s="1111"/>
      <c r="AP28" s="1111"/>
      <c r="AV28" s="1111"/>
    </row>
    <row r="29" spans="1:89" x14ac:dyDescent="0.2">
      <c r="B29" s="134" t="s">
        <v>25</v>
      </c>
      <c r="H29" s="134"/>
      <c r="I29" s="134"/>
      <c r="J29" s="74">
        <v>0</v>
      </c>
    </row>
    <row r="30" spans="1:89" x14ac:dyDescent="0.2">
      <c r="B30" s="134" t="s">
        <v>26</v>
      </c>
      <c r="H30" s="134"/>
      <c r="I30" s="134"/>
      <c r="J30" s="74">
        <v>3</v>
      </c>
    </row>
    <row r="31" spans="1:89" x14ac:dyDescent="0.2">
      <c r="B31" s="134" t="s">
        <v>27</v>
      </c>
      <c r="H31" s="134"/>
      <c r="I31" s="134"/>
      <c r="J31" s="74">
        <f>+J29+J30</f>
        <v>3</v>
      </c>
    </row>
    <row r="32" spans="1:89" x14ac:dyDescent="0.2">
      <c r="B32" s="134" t="s">
        <v>28</v>
      </c>
      <c r="H32" s="134"/>
      <c r="I32" s="134"/>
      <c r="J32" s="261">
        <v>40.99</v>
      </c>
      <c r="K32" s="75"/>
      <c r="L32" s="134" t="s">
        <v>21</v>
      </c>
    </row>
    <row r="33" spans="2:15" x14ac:dyDescent="0.2">
      <c r="B33" s="18" t="s">
        <v>29</v>
      </c>
      <c r="H33" s="134"/>
      <c r="I33" s="134"/>
      <c r="J33" s="1184">
        <f>+H21+BX21</f>
        <v>9.3449999999999989</v>
      </c>
      <c r="K33" s="75"/>
      <c r="L33" s="134" t="s">
        <v>21</v>
      </c>
    </row>
    <row r="34" spans="2:15" x14ac:dyDescent="0.2">
      <c r="B34" s="134" t="s">
        <v>30</v>
      </c>
      <c r="H34" s="134"/>
      <c r="I34" s="134"/>
      <c r="J34" s="611">
        <f>+J32+J33</f>
        <v>50.335000000000001</v>
      </c>
      <c r="K34" s="134"/>
      <c r="L34" s="134" t="s">
        <v>31</v>
      </c>
      <c r="N34" s="74"/>
      <c r="O34" s="74"/>
    </row>
    <row r="36" spans="2:15" x14ac:dyDescent="0.2">
      <c r="H36" s="134"/>
      <c r="I36" s="134"/>
      <c r="J36" s="134"/>
      <c r="K36" s="134"/>
    </row>
  </sheetData>
  <mergeCells count="11">
    <mergeCell ref="CG20:CI20"/>
    <mergeCell ref="BZ21:BZ22"/>
    <mergeCell ref="B23:CC23"/>
    <mergeCell ref="A24:A26"/>
    <mergeCell ref="B19:D19"/>
    <mergeCell ref="H19:BD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3:CK53"/>
  <sheetViews>
    <sheetView topLeftCell="A21" zoomScale="85" zoomScaleNormal="85" workbookViewId="0">
      <selection activeCell="S31" sqref="S31"/>
    </sheetView>
  </sheetViews>
  <sheetFormatPr baseColWidth="10" defaultRowHeight="12.75" x14ac:dyDescent="0.2"/>
  <cols>
    <col min="1" max="1" width="5.7109375" style="134" customWidth="1"/>
    <col min="2" max="2" width="10.85546875" style="134" customWidth="1"/>
    <col min="3" max="3" width="11.140625" style="134" hidden="1" customWidth="1"/>
    <col min="4" max="4" width="7.140625" style="134" customWidth="1"/>
    <col min="5" max="6" width="11.5703125" style="134" hidden="1" customWidth="1"/>
    <col min="7" max="7" width="11" style="134" hidden="1" customWidth="1"/>
    <col min="8" max="8" width="9.28515625" style="74" customWidth="1"/>
    <col min="9" max="9" width="11.28515625" style="74" hidden="1" customWidth="1"/>
    <col min="10" max="10" width="7.7109375" style="74" customWidth="1"/>
    <col min="11" max="11" width="14.42578125" style="74" hidden="1" customWidth="1"/>
    <col min="12" max="12" width="9" style="134" customWidth="1"/>
    <col min="13" max="13" width="11.28515625" style="134" hidden="1" customWidth="1"/>
    <col min="14" max="14" width="7.140625" style="134" customWidth="1"/>
    <col min="15" max="15" width="11.28515625" style="134" hidden="1" customWidth="1"/>
    <col min="16" max="16" width="8.85546875" style="134" customWidth="1"/>
    <col min="17" max="17" width="11.28515625" style="134" hidden="1" customWidth="1"/>
    <col min="18" max="21" width="10.85546875" style="134" hidden="1" customWidth="1"/>
    <col min="22" max="22" width="9.5703125" style="134" customWidth="1"/>
    <col min="23" max="23" width="7.5703125" style="134" hidden="1" customWidth="1"/>
    <col min="24" max="24" width="7.28515625" style="134" customWidth="1"/>
    <col min="25" max="26" width="10.42578125" style="134" hidden="1" customWidth="1"/>
    <col min="27" max="27" width="10.5703125" style="134" hidden="1" customWidth="1"/>
    <col min="28" max="28" width="9.5703125" style="134" customWidth="1"/>
    <col min="29" max="30" width="11.42578125" style="134" hidden="1" customWidth="1"/>
    <col min="31" max="31" width="12.7109375" style="134" hidden="1" customWidth="1"/>
    <col min="32" max="32" width="12.7109375" style="134" customWidth="1"/>
    <col min="33" max="34" width="11.42578125" style="134" hidden="1" customWidth="1"/>
    <col min="35" max="35" width="10.5703125" style="134" hidden="1" customWidth="1"/>
    <col min="36" max="36" width="9" style="134" customWidth="1"/>
    <col min="37" max="38" width="10.42578125" style="134" hidden="1" customWidth="1"/>
    <col min="39" max="39" width="7.5703125" style="134" hidden="1" customWidth="1"/>
    <col min="40" max="40" width="7.28515625" style="134" customWidth="1"/>
    <col min="41" max="44" width="10.5703125" style="134" hidden="1" customWidth="1"/>
    <col min="45" max="47" width="11.42578125" style="134" hidden="1" customWidth="1"/>
    <col min="48" max="48" width="8.85546875" style="134" customWidth="1"/>
    <col min="49" max="49" width="9.7109375" style="134" hidden="1" customWidth="1"/>
    <col min="50" max="50" width="7.140625" style="134" customWidth="1"/>
    <col min="51" max="51" width="11.42578125" style="134" hidden="1" customWidth="1"/>
    <col min="52" max="52" width="9" style="134" customWidth="1"/>
    <col min="53" max="53" width="11.42578125" style="134" hidden="1" customWidth="1"/>
    <col min="54" max="54" width="7.7109375" style="134" customWidth="1"/>
    <col min="55" max="55" width="11.42578125" style="134" hidden="1" customWidth="1"/>
    <col min="56" max="56" width="10.140625" style="134" customWidth="1"/>
    <col min="57" max="74" width="11.42578125" style="134" hidden="1" customWidth="1"/>
    <col min="75" max="75" width="12.42578125" style="134" hidden="1" customWidth="1"/>
    <col min="76" max="76" width="9.85546875" style="134" customWidth="1"/>
    <col min="77" max="77" width="11.42578125" style="134" hidden="1" customWidth="1"/>
    <col min="78" max="78" width="8.140625" style="134" customWidth="1"/>
    <col min="79" max="79" width="7.85546875" style="134" customWidth="1"/>
    <col min="80" max="80" width="9" style="134" customWidth="1"/>
    <col min="81" max="81" width="13.28515625" style="134" customWidth="1"/>
    <col min="82" max="84" width="0" style="134" hidden="1" customWidth="1"/>
    <col min="85" max="87" width="9" style="134" hidden="1" customWidth="1"/>
    <col min="88" max="256" width="11.42578125" style="134"/>
    <col min="257" max="257" width="5.7109375" style="134" customWidth="1"/>
    <col min="258" max="258" width="10.85546875" style="134" customWidth="1"/>
    <col min="259" max="259" width="0" style="134" hidden="1" customWidth="1"/>
    <col min="260" max="260" width="7.140625" style="134" customWidth="1"/>
    <col min="261" max="263" width="0" style="134" hidden="1" customWidth="1"/>
    <col min="264" max="264" width="9.28515625" style="134" customWidth="1"/>
    <col min="265" max="265" width="0" style="134" hidden="1" customWidth="1"/>
    <col min="266" max="266" width="7.7109375" style="134" customWidth="1"/>
    <col min="267" max="267" width="0" style="134" hidden="1" customWidth="1"/>
    <col min="268" max="268" width="9" style="134" customWidth="1"/>
    <col min="269" max="269" width="0" style="134" hidden="1" customWidth="1"/>
    <col min="270" max="270" width="7.140625" style="134" customWidth="1"/>
    <col min="271" max="271" width="0" style="134" hidden="1" customWidth="1"/>
    <col min="272" max="272" width="8.85546875" style="134" customWidth="1"/>
    <col min="273" max="277" width="0" style="134" hidden="1" customWidth="1"/>
    <col min="278" max="278" width="9.5703125" style="134" customWidth="1"/>
    <col min="279" max="279" width="0" style="134" hidden="1" customWidth="1"/>
    <col min="280" max="280" width="7.28515625" style="134" customWidth="1"/>
    <col min="281" max="283" width="0" style="134" hidden="1" customWidth="1"/>
    <col min="284" max="284" width="9.5703125" style="134" customWidth="1"/>
    <col min="285" max="287" width="0" style="134" hidden="1" customWidth="1"/>
    <col min="288" max="288" width="12.7109375" style="134" customWidth="1"/>
    <col min="289" max="291" width="0" style="134" hidden="1" customWidth="1"/>
    <col min="292" max="292" width="9" style="134" customWidth="1"/>
    <col min="293" max="295" width="0" style="134" hidden="1" customWidth="1"/>
    <col min="296" max="296" width="7.28515625" style="134" customWidth="1"/>
    <col min="297" max="303" width="0" style="134" hidden="1" customWidth="1"/>
    <col min="304" max="304" width="8.85546875" style="134" customWidth="1"/>
    <col min="305" max="305" width="0" style="134" hidden="1" customWidth="1"/>
    <col min="306" max="306" width="7.140625" style="134" customWidth="1"/>
    <col min="307" max="307" width="0" style="134" hidden="1" customWidth="1"/>
    <col min="308" max="308" width="9" style="134" customWidth="1"/>
    <col min="309" max="309" width="0" style="134" hidden="1" customWidth="1"/>
    <col min="310" max="310" width="7.7109375" style="134" customWidth="1"/>
    <col min="311" max="311" width="0" style="134" hidden="1" customWidth="1"/>
    <col min="312" max="312" width="10.140625" style="134" customWidth="1"/>
    <col min="313" max="331" width="0" style="134" hidden="1" customWidth="1"/>
    <col min="332" max="332" width="9.85546875" style="134" customWidth="1"/>
    <col min="333" max="333" width="0" style="134" hidden="1" customWidth="1"/>
    <col min="334" max="334" width="8.140625" style="134" customWidth="1"/>
    <col min="335" max="335" width="7.85546875" style="134" customWidth="1"/>
    <col min="336" max="336" width="9" style="134" customWidth="1"/>
    <col min="337" max="337" width="13.28515625" style="134" customWidth="1"/>
    <col min="338" max="343" width="0" style="134" hidden="1" customWidth="1"/>
    <col min="344" max="512" width="11.42578125" style="134"/>
    <col min="513" max="513" width="5.7109375" style="134" customWidth="1"/>
    <col min="514" max="514" width="10.85546875" style="134" customWidth="1"/>
    <col min="515" max="515" width="0" style="134" hidden="1" customWidth="1"/>
    <col min="516" max="516" width="7.140625" style="134" customWidth="1"/>
    <col min="517" max="519" width="0" style="134" hidden="1" customWidth="1"/>
    <col min="520" max="520" width="9.28515625" style="134" customWidth="1"/>
    <col min="521" max="521" width="0" style="134" hidden="1" customWidth="1"/>
    <col min="522" max="522" width="7.7109375" style="134" customWidth="1"/>
    <col min="523" max="523" width="0" style="134" hidden="1" customWidth="1"/>
    <col min="524" max="524" width="9" style="134" customWidth="1"/>
    <col min="525" max="525" width="0" style="134" hidden="1" customWidth="1"/>
    <col min="526" max="526" width="7.140625" style="134" customWidth="1"/>
    <col min="527" max="527" width="0" style="134" hidden="1" customWidth="1"/>
    <col min="528" max="528" width="8.85546875" style="134" customWidth="1"/>
    <col min="529" max="533" width="0" style="134" hidden="1" customWidth="1"/>
    <col min="534" max="534" width="9.5703125" style="134" customWidth="1"/>
    <col min="535" max="535" width="0" style="134" hidden="1" customWidth="1"/>
    <col min="536" max="536" width="7.28515625" style="134" customWidth="1"/>
    <col min="537" max="539" width="0" style="134" hidden="1" customWidth="1"/>
    <col min="540" max="540" width="9.5703125" style="134" customWidth="1"/>
    <col min="541" max="543" width="0" style="134" hidden="1" customWidth="1"/>
    <col min="544" max="544" width="12.7109375" style="134" customWidth="1"/>
    <col min="545" max="547" width="0" style="134" hidden="1" customWidth="1"/>
    <col min="548" max="548" width="9" style="134" customWidth="1"/>
    <col min="549" max="551" width="0" style="134" hidden="1" customWidth="1"/>
    <col min="552" max="552" width="7.28515625" style="134" customWidth="1"/>
    <col min="553" max="559" width="0" style="134" hidden="1" customWidth="1"/>
    <col min="560" max="560" width="8.85546875" style="134" customWidth="1"/>
    <col min="561" max="561" width="0" style="134" hidden="1" customWidth="1"/>
    <col min="562" max="562" width="7.140625" style="134" customWidth="1"/>
    <col min="563" max="563" width="0" style="134" hidden="1" customWidth="1"/>
    <col min="564" max="564" width="9" style="134" customWidth="1"/>
    <col min="565" max="565" width="0" style="134" hidden="1" customWidth="1"/>
    <col min="566" max="566" width="7.7109375" style="134" customWidth="1"/>
    <col min="567" max="567" width="0" style="134" hidden="1" customWidth="1"/>
    <col min="568" max="568" width="10.140625" style="134" customWidth="1"/>
    <col min="569" max="587" width="0" style="134" hidden="1" customWidth="1"/>
    <col min="588" max="588" width="9.85546875" style="134" customWidth="1"/>
    <col min="589" max="589" width="0" style="134" hidden="1" customWidth="1"/>
    <col min="590" max="590" width="8.140625" style="134" customWidth="1"/>
    <col min="591" max="591" width="7.85546875" style="134" customWidth="1"/>
    <col min="592" max="592" width="9" style="134" customWidth="1"/>
    <col min="593" max="593" width="13.28515625" style="134" customWidth="1"/>
    <col min="594" max="599" width="0" style="134" hidden="1" customWidth="1"/>
    <col min="600" max="768" width="11.42578125" style="134"/>
    <col min="769" max="769" width="5.7109375" style="134" customWidth="1"/>
    <col min="770" max="770" width="10.85546875" style="134" customWidth="1"/>
    <col min="771" max="771" width="0" style="134" hidden="1" customWidth="1"/>
    <col min="772" max="772" width="7.140625" style="134" customWidth="1"/>
    <col min="773" max="775" width="0" style="134" hidden="1" customWidth="1"/>
    <col min="776" max="776" width="9.28515625" style="134" customWidth="1"/>
    <col min="777" max="777" width="0" style="134" hidden="1" customWidth="1"/>
    <col min="778" max="778" width="7.7109375" style="134" customWidth="1"/>
    <col min="779" max="779" width="0" style="134" hidden="1" customWidth="1"/>
    <col min="780" max="780" width="9" style="134" customWidth="1"/>
    <col min="781" max="781" width="0" style="134" hidden="1" customWidth="1"/>
    <col min="782" max="782" width="7.140625" style="134" customWidth="1"/>
    <col min="783" max="783" width="0" style="134" hidden="1" customWidth="1"/>
    <col min="784" max="784" width="8.85546875" style="134" customWidth="1"/>
    <col min="785" max="789" width="0" style="134" hidden="1" customWidth="1"/>
    <col min="790" max="790" width="9.5703125" style="134" customWidth="1"/>
    <col min="791" max="791" width="0" style="134" hidden="1" customWidth="1"/>
    <col min="792" max="792" width="7.28515625" style="134" customWidth="1"/>
    <col min="793" max="795" width="0" style="134" hidden="1" customWidth="1"/>
    <col min="796" max="796" width="9.5703125" style="134" customWidth="1"/>
    <col min="797" max="799" width="0" style="134" hidden="1" customWidth="1"/>
    <col min="800" max="800" width="12.7109375" style="134" customWidth="1"/>
    <col min="801" max="803" width="0" style="134" hidden="1" customWidth="1"/>
    <col min="804" max="804" width="9" style="134" customWidth="1"/>
    <col min="805" max="807" width="0" style="134" hidden="1" customWidth="1"/>
    <col min="808" max="808" width="7.28515625" style="134" customWidth="1"/>
    <col min="809" max="815" width="0" style="134" hidden="1" customWidth="1"/>
    <col min="816" max="816" width="8.85546875" style="134" customWidth="1"/>
    <col min="817" max="817" width="0" style="134" hidden="1" customWidth="1"/>
    <col min="818" max="818" width="7.140625" style="134" customWidth="1"/>
    <col min="819" max="819" width="0" style="134" hidden="1" customWidth="1"/>
    <col min="820" max="820" width="9" style="134" customWidth="1"/>
    <col min="821" max="821" width="0" style="134" hidden="1" customWidth="1"/>
    <col min="822" max="822" width="7.7109375" style="134" customWidth="1"/>
    <col min="823" max="823" width="0" style="134" hidden="1" customWidth="1"/>
    <col min="824" max="824" width="10.140625" style="134" customWidth="1"/>
    <col min="825" max="843" width="0" style="134" hidden="1" customWidth="1"/>
    <col min="844" max="844" width="9.85546875" style="134" customWidth="1"/>
    <col min="845" max="845" width="0" style="134" hidden="1" customWidth="1"/>
    <col min="846" max="846" width="8.140625" style="134" customWidth="1"/>
    <col min="847" max="847" width="7.85546875" style="134" customWidth="1"/>
    <col min="848" max="848" width="9" style="134" customWidth="1"/>
    <col min="849" max="849" width="13.28515625" style="134" customWidth="1"/>
    <col min="850" max="855" width="0" style="134" hidden="1" customWidth="1"/>
    <col min="856" max="1024" width="11.42578125" style="134"/>
    <col min="1025" max="1025" width="5.7109375" style="134" customWidth="1"/>
    <col min="1026" max="1026" width="10.85546875" style="134" customWidth="1"/>
    <col min="1027" max="1027" width="0" style="134" hidden="1" customWidth="1"/>
    <col min="1028" max="1028" width="7.140625" style="134" customWidth="1"/>
    <col min="1029" max="1031" width="0" style="134" hidden="1" customWidth="1"/>
    <col min="1032" max="1032" width="9.28515625" style="134" customWidth="1"/>
    <col min="1033" max="1033" width="0" style="134" hidden="1" customWidth="1"/>
    <col min="1034" max="1034" width="7.7109375" style="134" customWidth="1"/>
    <col min="1035" max="1035" width="0" style="134" hidden="1" customWidth="1"/>
    <col min="1036" max="1036" width="9" style="134" customWidth="1"/>
    <col min="1037" max="1037" width="0" style="134" hidden="1" customWidth="1"/>
    <col min="1038" max="1038" width="7.140625" style="134" customWidth="1"/>
    <col min="1039" max="1039" width="0" style="134" hidden="1" customWidth="1"/>
    <col min="1040" max="1040" width="8.85546875" style="134" customWidth="1"/>
    <col min="1041" max="1045" width="0" style="134" hidden="1" customWidth="1"/>
    <col min="1046" max="1046" width="9.5703125" style="134" customWidth="1"/>
    <col min="1047" max="1047" width="0" style="134" hidden="1" customWidth="1"/>
    <col min="1048" max="1048" width="7.28515625" style="134" customWidth="1"/>
    <col min="1049" max="1051" width="0" style="134" hidden="1" customWidth="1"/>
    <col min="1052" max="1052" width="9.5703125" style="134" customWidth="1"/>
    <col min="1053" max="1055" width="0" style="134" hidden="1" customWidth="1"/>
    <col min="1056" max="1056" width="12.7109375" style="134" customWidth="1"/>
    <col min="1057" max="1059" width="0" style="134" hidden="1" customWidth="1"/>
    <col min="1060" max="1060" width="9" style="134" customWidth="1"/>
    <col min="1061" max="1063" width="0" style="134" hidden="1" customWidth="1"/>
    <col min="1064" max="1064" width="7.28515625" style="134" customWidth="1"/>
    <col min="1065" max="1071" width="0" style="134" hidden="1" customWidth="1"/>
    <col min="1072" max="1072" width="8.85546875" style="134" customWidth="1"/>
    <col min="1073" max="1073" width="0" style="134" hidden="1" customWidth="1"/>
    <col min="1074" max="1074" width="7.140625" style="134" customWidth="1"/>
    <col min="1075" max="1075" width="0" style="134" hidden="1" customWidth="1"/>
    <col min="1076" max="1076" width="9" style="134" customWidth="1"/>
    <col min="1077" max="1077" width="0" style="134" hidden="1" customWidth="1"/>
    <col min="1078" max="1078" width="7.7109375" style="134" customWidth="1"/>
    <col min="1079" max="1079" width="0" style="134" hidden="1" customWidth="1"/>
    <col min="1080" max="1080" width="10.140625" style="134" customWidth="1"/>
    <col min="1081" max="1099" width="0" style="134" hidden="1" customWidth="1"/>
    <col min="1100" max="1100" width="9.85546875" style="134" customWidth="1"/>
    <col min="1101" max="1101" width="0" style="134" hidden="1" customWidth="1"/>
    <col min="1102" max="1102" width="8.140625" style="134" customWidth="1"/>
    <col min="1103" max="1103" width="7.85546875" style="134" customWidth="1"/>
    <col min="1104" max="1104" width="9" style="134" customWidth="1"/>
    <col min="1105" max="1105" width="13.28515625" style="134" customWidth="1"/>
    <col min="1106" max="1111" width="0" style="134" hidden="1" customWidth="1"/>
    <col min="1112" max="1280" width="11.42578125" style="134"/>
    <col min="1281" max="1281" width="5.7109375" style="134" customWidth="1"/>
    <col min="1282" max="1282" width="10.85546875" style="134" customWidth="1"/>
    <col min="1283" max="1283" width="0" style="134" hidden="1" customWidth="1"/>
    <col min="1284" max="1284" width="7.140625" style="134" customWidth="1"/>
    <col min="1285" max="1287" width="0" style="134" hidden="1" customWidth="1"/>
    <col min="1288" max="1288" width="9.28515625" style="134" customWidth="1"/>
    <col min="1289" max="1289" width="0" style="134" hidden="1" customWidth="1"/>
    <col min="1290" max="1290" width="7.7109375" style="134" customWidth="1"/>
    <col min="1291" max="1291" width="0" style="134" hidden="1" customWidth="1"/>
    <col min="1292" max="1292" width="9" style="134" customWidth="1"/>
    <col min="1293" max="1293" width="0" style="134" hidden="1" customWidth="1"/>
    <col min="1294" max="1294" width="7.140625" style="134" customWidth="1"/>
    <col min="1295" max="1295" width="0" style="134" hidden="1" customWidth="1"/>
    <col min="1296" max="1296" width="8.85546875" style="134" customWidth="1"/>
    <col min="1297" max="1301" width="0" style="134" hidden="1" customWidth="1"/>
    <col min="1302" max="1302" width="9.5703125" style="134" customWidth="1"/>
    <col min="1303" max="1303" width="0" style="134" hidden="1" customWidth="1"/>
    <col min="1304" max="1304" width="7.28515625" style="134" customWidth="1"/>
    <col min="1305" max="1307" width="0" style="134" hidden="1" customWidth="1"/>
    <col min="1308" max="1308" width="9.5703125" style="134" customWidth="1"/>
    <col min="1309" max="1311" width="0" style="134" hidden="1" customWidth="1"/>
    <col min="1312" max="1312" width="12.7109375" style="134" customWidth="1"/>
    <col min="1313" max="1315" width="0" style="134" hidden="1" customWidth="1"/>
    <col min="1316" max="1316" width="9" style="134" customWidth="1"/>
    <col min="1317" max="1319" width="0" style="134" hidden="1" customWidth="1"/>
    <col min="1320" max="1320" width="7.28515625" style="134" customWidth="1"/>
    <col min="1321" max="1327" width="0" style="134" hidden="1" customWidth="1"/>
    <col min="1328" max="1328" width="8.85546875" style="134" customWidth="1"/>
    <col min="1329" max="1329" width="0" style="134" hidden="1" customWidth="1"/>
    <col min="1330" max="1330" width="7.140625" style="134" customWidth="1"/>
    <col min="1331" max="1331" width="0" style="134" hidden="1" customWidth="1"/>
    <col min="1332" max="1332" width="9" style="134" customWidth="1"/>
    <col min="1333" max="1333" width="0" style="134" hidden="1" customWidth="1"/>
    <col min="1334" max="1334" width="7.7109375" style="134" customWidth="1"/>
    <col min="1335" max="1335" width="0" style="134" hidden="1" customWidth="1"/>
    <col min="1336" max="1336" width="10.140625" style="134" customWidth="1"/>
    <col min="1337" max="1355" width="0" style="134" hidden="1" customWidth="1"/>
    <col min="1356" max="1356" width="9.85546875" style="134" customWidth="1"/>
    <col min="1357" max="1357" width="0" style="134" hidden="1" customWidth="1"/>
    <col min="1358" max="1358" width="8.140625" style="134" customWidth="1"/>
    <col min="1359" max="1359" width="7.85546875" style="134" customWidth="1"/>
    <col min="1360" max="1360" width="9" style="134" customWidth="1"/>
    <col min="1361" max="1361" width="13.28515625" style="134" customWidth="1"/>
    <col min="1362" max="1367" width="0" style="134" hidden="1" customWidth="1"/>
    <col min="1368" max="1536" width="11.42578125" style="134"/>
    <col min="1537" max="1537" width="5.7109375" style="134" customWidth="1"/>
    <col min="1538" max="1538" width="10.85546875" style="134" customWidth="1"/>
    <col min="1539" max="1539" width="0" style="134" hidden="1" customWidth="1"/>
    <col min="1540" max="1540" width="7.140625" style="134" customWidth="1"/>
    <col min="1541" max="1543" width="0" style="134" hidden="1" customWidth="1"/>
    <col min="1544" max="1544" width="9.28515625" style="134" customWidth="1"/>
    <col min="1545" max="1545" width="0" style="134" hidden="1" customWidth="1"/>
    <col min="1546" max="1546" width="7.7109375" style="134" customWidth="1"/>
    <col min="1547" max="1547" width="0" style="134" hidden="1" customWidth="1"/>
    <col min="1548" max="1548" width="9" style="134" customWidth="1"/>
    <col min="1549" max="1549" width="0" style="134" hidden="1" customWidth="1"/>
    <col min="1550" max="1550" width="7.140625" style="134" customWidth="1"/>
    <col min="1551" max="1551" width="0" style="134" hidden="1" customWidth="1"/>
    <col min="1552" max="1552" width="8.85546875" style="134" customWidth="1"/>
    <col min="1553" max="1557" width="0" style="134" hidden="1" customWidth="1"/>
    <col min="1558" max="1558" width="9.5703125" style="134" customWidth="1"/>
    <col min="1559" max="1559" width="0" style="134" hidden="1" customWidth="1"/>
    <col min="1560" max="1560" width="7.28515625" style="134" customWidth="1"/>
    <col min="1561" max="1563" width="0" style="134" hidden="1" customWidth="1"/>
    <col min="1564" max="1564" width="9.5703125" style="134" customWidth="1"/>
    <col min="1565" max="1567" width="0" style="134" hidden="1" customWidth="1"/>
    <col min="1568" max="1568" width="12.7109375" style="134" customWidth="1"/>
    <col min="1569" max="1571" width="0" style="134" hidden="1" customWidth="1"/>
    <col min="1572" max="1572" width="9" style="134" customWidth="1"/>
    <col min="1573" max="1575" width="0" style="134" hidden="1" customWidth="1"/>
    <col min="1576" max="1576" width="7.28515625" style="134" customWidth="1"/>
    <col min="1577" max="1583" width="0" style="134" hidden="1" customWidth="1"/>
    <col min="1584" max="1584" width="8.85546875" style="134" customWidth="1"/>
    <col min="1585" max="1585" width="0" style="134" hidden="1" customWidth="1"/>
    <col min="1586" max="1586" width="7.140625" style="134" customWidth="1"/>
    <col min="1587" max="1587" width="0" style="134" hidden="1" customWidth="1"/>
    <col min="1588" max="1588" width="9" style="134" customWidth="1"/>
    <col min="1589" max="1589" width="0" style="134" hidden="1" customWidth="1"/>
    <col min="1590" max="1590" width="7.7109375" style="134" customWidth="1"/>
    <col min="1591" max="1591" width="0" style="134" hidden="1" customWidth="1"/>
    <col min="1592" max="1592" width="10.140625" style="134" customWidth="1"/>
    <col min="1593" max="1611" width="0" style="134" hidden="1" customWidth="1"/>
    <col min="1612" max="1612" width="9.85546875" style="134" customWidth="1"/>
    <col min="1613" max="1613" width="0" style="134" hidden="1" customWidth="1"/>
    <col min="1614" max="1614" width="8.140625" style="134" customWidth="1"/>
    <col min="1615" max="1615" width="7.85546875" style="134" customWidth="1"/>
    <col min="1616" max="1616" width="9" style="134" customWidth="1"/>
    <col min="1617" max="1617" width="13.28515625" style="134" customWidth="1"/>
    <col min="1618" max="1623" width="0" style="134" hidden="1" customWidth="1"/>
    <col min="1624" max="1792" width="11.42578125" style="134"/>
    <col min="1793" max="1793" width="5.7109375" style="134" customWidth="1"/>
    <col min="1794" max="1794" width="10.85546875" style="134" customWidth="1"/>
    <col min="1795" max="1795" width="0" style="134" hidden="1" customWidth="1"/>
    <col min="1796" max="1796" width="7.140625" style="134" customWidth="1"/>
    <col min="1797" max="1799" width="0" style="134" hidden="1" customWidth="1"/>
    <col min="1800" max="1800" width="9.28515625" style="134" customWidth="1"/>
    <col min="1801" max="1801" width="0" style="134" hidden="1" customWidth="1"/>
    <col min="1802" max="1802" width="7.7109375" style="134" customWidth="1"/>
    <col min="1803" max="1803" width="0" style="134" hidden="1" customWidth="1"/>
    <col min="1804" max="1804" width="9" style="134" customWidth="1"/>
    <col min="1805" max="1805" width="0" style="134" hidden="1" customWidth="1"/>
    <col min="1806" max="1806" width="7.140625" style="134" customWidth="1"/>
    <col min="1807" max="1807" width="0" style="134" hidden="1" customWidth="1"/>
    <col min="1808" max="1808" width="8.85546875" style="134" customWidth="1"/>
    <col min="1809" max="1813" width="0" style="134" hidden="1" customWidth="1"/>
    <col min="1814" max="1814" width="9.5703125" style="134" customWidth="1"/>
    <col min="1815" max="1815" width="0" style="134" hidden="1" customWidth="1"/>
    <col min="1816" max="1816" width="7.28515625" style="134" customWidth="1"/>
    <col min="1817" max="1819" width="0" style="134" hidden="1" customWidth="1"/>
    <col min="1820" max="1820" width="9.5703125" style="134" customWidth="1"/>
    <col min="1821" max="1823" width="0" style="134" hidden="1" customWidth="1"/>
    <col min="1824" max="1824" width="12.7109375" style="134" customWidth="1"/>
    <col min="1825" max="1827" width="0" style="134" hidden="1" customWidth="1"/>
    <col min="1828" max="1828" width="9" style="134" customWidth="1"/>
    <col min="1829" max="1831" width="0" style="134" hidden="1" customWidth="1"/>
    <col min="1832" max="1832" width="7.28515625" style="134" customWidth="1"/>
    <col min="1833" max="1839" width="0" style="134" hidden="1" customWidth="1"/>
    <col min="1840" max="1840" width="8.85546875" style="134" customWidth="1"/>
    <col min="1841" max="1841" width="0" style="134" hidden="1" customWidth="1"/>
    <col min="1842" max="1842" width="7.140625" style="134" customWidth="1"/>
    <col min="1843" max="1843" width="0" style="134" hidden="1" customWidth="1"/>
    <col min="1844" max="1844" width="9" style="134" customWidth="1"/>
    <col min="1845" max="1845" width="0" style="134" hidden="1" customWidth="1"/>
    <col min="1846" max="1846" width="7.7109375" style="134" customWidth="1"/>
    <col min="1847" max="1847" width="0" style="134" hidden="1" customWidth="1"/>
    <col min="1848" max="1848" width="10.140625" style="134" customWidth="1"/>
    <col min="1849" max="1867" width="0" style="134" hidden="1" customWidth="1"/>
    <col min="1868" max="1868" width="9.85546875" style="134" customWidth="1"/>
    <col min="1869" max="1869" width="0" style="134" hidden="1" customWidth="1"/>
    <col min="1870" max="1870" width="8.140625" style="134" customWidth="1"/>
    <col min="1871" max="1871" width="7.85546875" style="134" customWidth="1"/>
    <col min="1872" max="1872" width="9" style="134" customWidth="1"/>
    <col min="1873" max="1873" width="13.28515625" style="134" customWidth="1"/>
    <col min="1874" max="1879" width="0" style="134" hidden="1" customWidth="1"/>
    <col min="1880" max="2048" width="11.42578125" style="134"/>
    <col min="2049" max="2049" width="5.7109375" style="134" customWidth="1"/>
    <col min="2050" max="2050" width="10.85546875" style="134" customWidth="1"/>
    <col min="2051" max="2051" width="0" style="134" hidden="1" customWidth="1"/>
    <col min="2052" max="2052" width="7.140625" style="134" customWidth="1"/>
    <col min="2053" max="2055" width="0" style="134" hidden="1" customWidth="1"/>
    <col min="2056" max="2056" width="9.28515625" style="134" customWidth="1"/>
    <col min="2057" max="2057" width="0" style="134" hidden="1" customWidth="1"/>
    <col min="2058" max="2058" width="7.7109375" style="134" customWidth="1"/>
    <col min="2059" max="2059" width="0" style="134" hidden="1" customWidth="1"/>
    <col min="2060" max="2060" width="9" style="134" customWidth="1"/>
    <col min="2061" max="2061" width="0" style="134" hidden="1" customWidth="1"/>
    <col min="2062" max="2062" width="7.140625" style="134" customWidth="1"/>
    <col min="2063" max="2063" width="0" style="134" hidden="1" customWidth="1"/>
    <col min="2064" max="2064" width="8.85546875" style="134" customWidth="1"/>
    <col min="2065" max="2069" width="0" style="134" hidden="1" customWidth="1"/>
    <col min="2070" max="2070" width="9.5703125" style="134" customWidth="1"/>
    <col min="2071" max="2071" width="0" style="134" hidden="1" customWidth="1"/>
    <col min="2072" max="2072" width="7.28515625" style="134" customWidth="1"/>
    <col min="2073" max="2075" width="0" style="134" hidden="1" customWidth="1"/>
    <col min="2076" max="2076" width="9.5703125" style="134" customWidth="1"/>
    <col min="2077" max="2079" width="0" style="134" hidden="1" customWidth="1"/>
    <col min="2080" max="2080" width="12.7109375" style="134" customWidth="1"/>
    <col min="2081" max="2083" width="0" style="134" hidden="1" customWidth="1"/>
    <col min="2084" max="2084" width="9" style="134" customWidth="1"/>
    <col min="2085" max="2087" width="0" style="134" hidden="1" customWidth="1"/>
    <col min="2088" max="2088" width="7.28515625" style="134" customWidth="1"/>
    <col min="2089" max="2095" width="0" style="134" hidden="1" customWidth="1"/>
    <col min="2096" max="2096" width="8.85546875" style="134" customWidth="1"/>
    <col min="2097" max="2097" width="0" style="134" hidden="1" customWidth="1"/>
    <col min="2098" max="2098" width="7.140625" style="134" customWidth="1"/>
    <col min="2099" max="2099" width="0" style="134" hidden="1" customWidth="1"/>
    <col min="2100" max="2100" width="9" style="134" customWidth="1"/>
    <col min="2101" max="2101" width="0" style="134" hidden="1" customWidth="1"/>
    <col min="2102" max="2102" width="7.7109375" style="134" customWidth="1"/>
    <col min="2103" max="2103" width="0" style="134" hidden="1" customWidth="1"/>
    <col min="2104" max="2104" width="10.140625" style="134" customWidth="1"/>
    <col min="2105" max="2123" width="0" style="134" hidden="1" customWidth="1"/>
    <col min="2124" max="2124" width="9.85546875" style="134" customWidth="1"/>
    <col min="2125" max="2125" width="0" style="134" hidden="1" customWidth="1"/>
    <col min="2126" max="2126" width="8.140625" style="134" customWidth="1"/>
    <col min="2127" max="2127" width="7.85546875" style="134" customWidth="1"/>
    <col min="2128" max="2128" width="9" style="134" customWidth="1"/>
    <col min="2129" max="2129" width="13.28515625" style="134" customWidth="1"/>
    <col min="2130" max="2135" width="0" style="134" hidden="1" customWidth="1"/>
    <col min="2136" max="2304" width="11.42578125" style="134"/>
    <col min="2305" max="2305" width="5.7109375" style="134" customWidth="1"/>
    <col min="2306" max="2306" width="10.85546875" style="134" customWidth="1"/>
    <col min="2307" max="2307" width="0" style="134" hidden="1" customWidth="1"/>
    <col min="2308" max="2308" width="7.140625" style="134" customWidth="1"/>
    <col min="2309" max="2311" width="0" style="134" hidden="1" customWidth="1"/>
    <col min="2312" max="2312" width="9.28515625" style="134" customWidth="1"/>
    <col min="2313" max="2313" width="0" style="134" hidden="1" customWidth="1"/>
    <col min="2314" max="2314" width="7.7109375" style="134" customWidth="1"/>
    <col min="2315" max="2315" width="0" style="134" hidden="1" customWidth="1"/>
    <col min="2316" max="2316" width="9" style="134" customWidth="1"/>
    <col min="2317" max="2317" width="0" style="134" hidden="1" customWidth="1"/>
    <col min="2318" max="2318" width="7.140625" style="134" customWidth="1"/>
    <col min="2319" max="2319" width="0" style="134" hidden="1" customWidth="1"/>
    <col min="2320" max="2320" width="8.85546875" style="134" customWidth="1"/>
    <col min="2321" max="2325" width="0" style="134" hidden="1" customWidth="1"/>
    <col min="2326" max="2326" width="9.5703125" style="134" customWidth="1"/>
    <col min="2327" max="2327" width="0" style="134" hidden="1" customWidth="1"/>
    <col min="2328" max="2328" width="7.28515625" style="134" customWidth="1"/>
    <col min="2329" max="2331" width="0" style="134" hidden="1" customWidth="1"/>
    <col min="2332" max="2332" width="9.5703125" style="134" customWidth="1"/>
    <col min="2333" max="2335" width="0" style="134" hidden="1" customWidth="1"/>
    <col min="2336" max="2336" width="12.7109375" style="134" customWidth="1"/>
    <col min="2337" max="2339" width="0" style="134" hidden="1" customWidth="1"/>
    <col min="2340" max="2340" width="9" style="134" customWidth="1"/>
    <col min="2341" max="2343" width="0" style="134" hidden="1" customWidth="1"/>
    <col min="2344" max="2344" width="7.28515625" style="134" customWidth="1"/>
    <col min="2345" max="2351" width="0" style="134" hidden="1" customWidth="1"/>
    <col min="2352" max="2352" width="8.85546875" style="134" customWidth="1"/>
    <col min="2353" max="2353" width="0" style="134" hidden="1" customWidth="1"/>
    <col min="2354" max="2354" width="7.140625" style="134" customWidth="1"/>
    <col min="2355" max="2355" width="0" style="134" hidden="1" customWidth="1"/>
    <col min="2356" max="2356" width="9" style="134" customWidth="1"/>
    <col min="2357" max="2357" width="0" style="134" hidden="1" customWidth="1"/>
    <col min="2358" max="2358" width="7.7109375" style="134" customWidth="1"/>
    <col min="2359" max="2359" width="0" style="134" hidden="1" customWidth="1"/>
    <col min="2360" max="2360" width="10.140625" style="134" customWidth="1"/>
    <col min="2361" max="2379" width="0" style="134" hidden="1" customWidth="1"/>
    <col min="2380" max="2380" width="9.85546875" style="134" customWidth="1"/>
    <col min="2381" max="2381" width="0" style="134" hidden="1" customWidth="1"/>
    <col min="2382" max="2382" width="8.140625" style="134" customWidth="1"/>
    <col min="2383" max="2383" width="7.85546875" style="134" customWidth="1"/>
    <col min="2384" max="2384" width="9" style="134" customWidth="1"/>
    <col min="2385" max="2385" width="13.28515625" style="134" customWidth="1"/>
    <col min="2386" max="2391" width="0" style="134" hidden="1" customWidth="1"/>
    <col min="2392" max="2560" width="11.42578125" style="134"/>
    <col min="2561" max="2561" width="5.7109375" style="134" customWidth="1"/>
    <col min="2562" max="2562" width="10.85546875" style="134" customWidth="1"/>
    <col min="2563" max="2563" width="0" style="134" hidden="1" customWidth="1"/>
    <col min="2564" max="2564" width="7.140625" style="134" customWidth="1"/>
    <col min="2565" max="2567" width="0" style="134" hidden="1" customWidth="1"/>
    <col min="2568" max="2568" width="9.28515625" style="134" customWidth="1"/>
    <col min="2569" max="2569" width="0" style="134" hidden="1" customWidth="1"/>
    <col min="2570" max="2570" width="7.7109375" style="134" customWidth="1"/>
    <col min="2571" max="2571" width="0" style="134" hidden="1" customWidth="1"/>
    <col min="2572" max="2572" width="9" style="134" customWidth="1"/>
    <col min="2573" max="2573" width="0" style="134" hidden="1" customWidth="1"/>
    <col min="2574" max="2574" width="7.140625" style="134" customWidth="1"/>
    <col min="2575" max="2575" width="0" style="134" hidden="1" customWidth="1"/>
    <col min="2576" max="2576" width="8.85546875" style="134" customWidth="1"/>
    <col min="2577" max="2581" width="0" style="134" hidden="1" customWidth="1"/>
    <col min="2582" max="2582" width="9.5703125" style="134" customWidth="1"/>
    <col min="2583" max="2583" width="0" style="134" hidden="1" customWidth="1"/>
    <col min="2584" max="2584" width="7.28515625" style="134" customWidth="1"/>
    <col min="2585" max="2587" width="0" style="134" hidden="1" customWidth="1"/>
    <col min="2588" max="2588" width="9.5703125" style="134" customWidth="1"/>
    <col min="2589" max="2591" width="0" style="134" hidden="1" customWidth="1"/>
    <col min="2592" max="2592" width="12.7109375" style="134" customWidth="1"/>
    <col min="2593" max="2595" width="0" style="134" hidden="1" customWidth="1"/>
    <col min="2596" max="2596" width="9" style="134" customWidth="1"/>
    <col min="2597" max="2599" width="0" style="134" hidden="1" customWidth="1"/>
    <col min="2600" max="2600" width="7.28515625" style="134" customWidth="1"/>
    <col min="2601" max="2607" width="0" style="134" hidden="1" customWidth="1"/>
    <col min="2608" max="2608" width="8.85546875" style="134" customWidth="1"/>
    <col min="2609" max="2609" width="0" style="134" hidden="1" customWidth="1"/>
    <col min="2610" max="2610" width="7.140625" style="134" customWidth="1"/>
    <col min="2611" max="2611" width="0" style="134" hidden="1" customWidth="1"/>
    <col min="2612" max="2612" width="9" style="134" customWidth="1"/>
    <col min="2613" max="2613" width="0" style="134" hidden="1" customWidth="1"/>
    <col min="2614" max="2614" width="7.7109375" style="134" customWidth="1"/>
    <col min="2615" max="2615" width="0" style="134" hidden="1" customWidth="1"/>
    <col min="2616" max="2616" width="10.140625" style="134" customWidth="1"/>
    <col min="2617" max="2635" width="0" style="134" hidden="1" customWidth="1"/>
    <col min="2636" max="2636" width="9.85546875" style="134" customWidth="1"/>
    <col min="2637" max="2637" width="0" style="134" hidden="1" customWidth="1"/>
    <col min="2638" max="2638" width="8.140625" style="134" customWidth="1"/>
    <col min="2639" max="2639" width="7.85546875" style="134" customWidth="1"/>
    <col min="2640" max="2640" width="9" style="134" customWidth="1"/>
    <col min="2641" max="2641" width="13.28515625" style="134" customWidth="1"/>
    <col min="2642" max="2647" width="0" style="134" hidden="1" customWidth="1"/>
    <col min="2648" max="2816" width="11.42578125" style="134"/>
    <col min="2817" max="2817" width="5.7109375" style="134" customWidth="1"/>
    <col min="2818" max="2818" width="10.85546875" style="134" customWidth="1"/>
    <col min="2819" max="2819" width="0" style="134" hidden="1" customWidth="1"/>
    <col min="2820" max="2820" width="7.140625" style="134" customWidth="1"/>
    <col min="2821" max="2823" width="0" style="134" hidden="1" customWidth="1"/>
    <col min="2824" max="2824" width="9.28515625" style="134" customWidth="1"/>
    <col min="2825" max="2825" width="0" style="134" hidden="1" customWidth="1"/>
    <col min="2826" max="2826" width="7.7109375" style="134" customWidth="1"/>
    <col min="2827" max="2827" width="0" style="134" hidden="1" customWidth="1"/>
    <col min="2828" max="2828" width="9" style="134" customWidth="1"/>
    <col min="2829" max="2829" width="0" style="134" hidden="1" customWidth="1"/>
    <col min="2830" max="2830" width="7.140625" style="134" customWidth="1"/>
    <col min="2831" max="2831" width="0" style="134" hidden="1" customWidth="1"/>
    <col min="2832" max="2832" width="8.85546875" style="134" customWidth="1"/>
    <col min="2833" max="2837" width="0" style="134" hidden="1" customWidth="1"/>
    <col min="2838" max="2838" width="9.5703125" style="134" customWidth="1"/>
    <col min="2839" max="2839" width="0" style="134" hidden="1" customWidth="1"/>
    <col min="2840" max="2840" width="7.28515625" style="134" customWidth="1"/>
    <col min="2841" max="2843" width="0" style="134" hidden="1" customWidth="1"/>
    <col min="2844" max="2844" width="9.5703125" style="134" customWidth="1"/>
    <col min="2845" max="2847" width="0" style="134" hidden="1" customWidth="1"/>
    <col min="2848" max="2848" width="12.7109375" style="134" customWidth="1"/>
    <col min="2849" max="2851" width="0" style="134" hidden="1" customWidth="1"/>
    <col min="2852" max="2852" width="9" style="134" customWidth="1"/>
    <col min="2853" max="2855" width="0" style="134" hidden="1" customWidth="1"/>
    <col min="2856" max="2856" width="7.28515625" style="134" customWidth="1"/>
    <col min="2857" max="2863" width="0" style="134" hidden="1" customWidth="1"/>
    <col min="2864" max="2864" width="8.85546875" style="134" customWidth="1"/>
    <col min="2865" max="2865" width="0" style="134" hidden="1" customWidth="1"/>
    <col min="2866" max="2866" width="7.140625" style="134" customWidth="1"/>
    <col min="2867" max="2867" width="0" style="134" hidden="1" customWidth="1"/>
    <col min="2868" max="2868" width="9" style="134" customWidth="1"/>
    <col min="2869" max="2869" width="0" style="134" hidden="1" customWidth="1"/>
    <col min="2870" max="2870" width="7.7109375" style="134" customWidth="1"/>
    <col min="2871" max="2871" width="0" style="134" hidden="1" customWidth="1"/>
    <col min="2872" max="2872" width="10.140625" style="134" customWidth="1"/>
    <col min="2873" max="2891" width="0" style="134" hidden="1" customWidth="1"/>
    <col min="2892" max="2892" width="9.85546875" style="134" customWidth="1"/>
    <col min="2893" max="2893" width="0" style="134" hidden="1" customWidth="1"/>
    <col min="2894" max="2894" width="8.140625" style="134" customWidth="1"/>
    <col min="2895" max="2895" width="7.85546875" style="134" customWidth="1"/>
    <col min="2896" max="2896" width="9" style="134" customWidth="1"/>
    <col min="2897" max="2897" width="13.28515625" style="134" customWidth="1"/>
    <col min="2898" max="2903" width="0" style="134" hidden="1" customWidth="1"/>
    <col min="2904" max="3072" width="11.42578125" style="134"/>
    <col min="3073" max="3073" width="5.7109375" style="134" customWidth="1"/>
    <col min="3074" max="3074" width="10.85546875" style="134" customWidth="1"/>
    <col min="3075" max="3075" width="0" style="134" hidden="1" customWidth="1"/>
    <col min="3076" max="3076" width="7.140625" style="134" customWidth="1"/>
    <col min="3077" max="3079" width="0" style="134" hidden="1" customWidth="1"/>
    <col min="3080" max="3080" width="9.28515625" style="134" customWidth="1"/>
    <col min="3081" max="3081" width="0" style="134" hidden="1" customWidth="1"/>
    <col min="3082" max="3082" width="7.7109375" style="134" customWidth="1"/>
    <col min="3083" max="3083" width="0" style="134" hidden="1" customWidth="1"/>
    <col min="3084" max="3084" width="9" style="134" customWidth="1"/>
    <col min="3085" max="3085" width="0" style="134" hidden="1" customWidth="1"/>
    <col min="3086" max="3086" width="7.140625" style="134" customWidth="1"/>
    <col min="3087" max="3087" width="0" style="134" hidden="1" customWidth="1"/>
    <col min="3088" max="3088" width="8.85546875" style="134" customWidth="1"/>
    <col min="3089" max="3093" width="0" style="134" hidden="1" customWidth="1"/>
    <col min="3094" max="3094" width="9.5703125" style="134" customWidth="1"/>
    <col min="3095" max="3095" width="0" style="134" hidden="1" customWidth="1"/>
    <col min="3096" max="3096" width="7.28515625" style="134" customWidth="1"/>
    <col min="3097" max="3099" width="0" style="134" hidden="1" customWidth="1"/>
    <col min="3100" max="3100" width="9.5703125" style="134" customWidth="1"/>
    <col min="3101" max="3103" width="0" style="134" hidden="1" customWidth="1"/>
    <col min="3104" max="3104" width="12.7109375" style="134" customWidth="1"/>
    <col min="3105" max="3107" width="0" style="134" hidden="1" customWidth="1"/>
    <col min="3108" max="3108" width="9" style="134" customWidth="1"/>
    <col min="3109" max="3111" width="0" style="134" hidden="1" customWidth="1"/>
    <col min="3112" max="3112" width="7.28515625" style="134" customWidth="1"/>
    <col min="3113" max="3119" width="0" style="134" hidden="1" customWidth="1"/>
    <col min="3120" max="3120" width="8.85546875" style="134" customWidth="1"/>
    <col min="3121" max="3121" width="0" style="134" hidden="1" customWidth="1"/>
    <col min="3122" max="3122" width="7.140625" style="134" customWidth="1"/>
    <col min="3123" max="3123" width="0" style="134" hidden="1" customWidth="1"/>
    <col min="3124" max="3124" width="9" style="134" customWidth="1"/>
    <col min="3125" max="3125" width="0" style="134" hidden="1" customWidth="1"/>
    <col min="3126" max="3126" width="7.7109375" style="134" customWidth="1"/>
    <col min="3127" max="3127" width="0" style="134" hidden="1" customWidth="1"/>
    <col min="3128" max="3128" width="10.140625" style="134" customWidth="1"/>
    <col min="3129" max="3147" width="0" style="134" hidden="1" customWidth="1"/>
    <col min="3148" max="3148" width="9.85546875" style="134" customWidth="1"/>
    <col min="3149" max="3149" width="0" style="134" hidden="1" customWidth="1"/>
    <col min="3150" max="3150" width="8.140625" style="134" customWidth="1"/>
    <col min="3151" max="3151" width="7.85546875" style="134" customWidth="1"/>
    <col min="3152" max="3152" width="9" style="134" customWidth="1"/>
    <col min="3153" max="3153" width="13.28515625" style="134" customWidth="1"/>
    <col min="3154" max="3159" width="0" style="134" hidden="1" customWidth="1"/>
    <col min="3160" max="3328" width="11.42578125" style="134"/>
    <col min="3329" max="3329" width="5.7109375" style="134" customWidth="1"/>
    <col min="3330" max="3330" width="10.85546875" style="134" customWidth="1"/>
    <col min="3331" max="3331" width="0" style="134" hidden="1" customWidth="1"/>
    <col min="3332" max="3332" width="7.140625" style="134" customWidth="1"/>
    <col min="3333" max="3335" width="0" style="134" hidden="1" customWidth="1"/>
    <col min="3336" max="3336" width="9.28515625" style="134" customWidth="1"/>
    <col min="3337" max="3337" width="0" style="134" hidden="1" customWidth="1"/>
    <col min="3338" max="3338" width="7.7109375" style="134" customWidth="1"/>
    <col min="3339" max="3339" width="0" style="134" hidden="1" customWidth="1"/>
    <col min="3340" max="3340" width="9" style="134" customWidth="1"/>
    <col min="3341" max="3341" width="0" style="134" hidden="1" customWidth="1"/>
    <col min="3342" max="3342" width="7.140625" style="134" customWidth="1"/>
    <col min="3343" max="3343" width="0" style="134" hidden="1" customWidth="1"/>
    <col min="3344" max="3344" width="8.85546875" style="134" customWidth="1"/>
    <col min="3345" max="3349" width="0" style="134" hidden="1" customWidth="1"/>
    <col min="3350" max="3350" width="9.5703125" style="134" customWidth="1"/>
    <col min="3351" max="3351" width="0" style="134" hidden="1" customWidth="1"/>
    <col min="3352" max="3352" width="7.28515625" style="134" customWidth="1"/>
    <col min="3353" max="3355" width="0" style="134" hidden="1" customWidth="1"/>
    <col min="3356" max="3356" width="9.5703125" style="134" customWidth="1"/>
    <col min="3357" max="3359" width="0" style="134" hidden="1" customWidth="1"/>
    <col min="3360" max="3360" width="12.7109375" style="134" customWidth="1"/>
    <col min="3361" max="3363" width="0" style="134" hidden="1" customWidth="1"/>
    <col min="3364" max="3364" width="9" style="134" customWidth="1"/>
    <col min="3365" max="3367" width="0" style="134" hidden="1" customWidth="1"/>
    <col min="3368" max="3368" width="7.28515625" style="134" customWidth="1"/>
    <col min="3369" max="3375" width="0" style="134" hidden="1" customWidth="1"/>
    <col min="3376" max="3376" width="8.85546875" style="134" customWidth="1"/>
    <col min="3377" max="3377" width="0" style="134" hidden="1" customWidth="1"/>
    <col min="3378" max="3378" width="7.140625" style="134" customWidth="1"/>
    <col min="3379" max="3379" width="0" style="134" hidden="1" customWidth="1"/>
    <col min="3380" max="3380" width="9" style="134" customWidth="1"/>
    <col min="3381" max="3381" width="0" style="134" hidden="1" customWidth="1"/>
    <col min="3382" max="3382" width="7.7109375" style="134" customWidth="1"/>
    <col min="3383" max="3383" width="0" style="134" hidden="1" customWidth="1"/>
    <col min="3384" max="3384" width="10.140625" style="134" customWidth="1"/>
    <col min="3385" max="3403" width="0" style="134" hidden="1" customWidth="1"/>
    <col min="3404" max="3404" width="9.85546875" style="134" customWidth="1"/>
    <col min="3405" max="3405" width="0" style="134" hidden="1" customWidth="1"/>
    <col min="3406" max="3406" width="8.140625" style="134" customWidth="1"/>
    <col min="3407" max="3407" width="7.85546875" style="134" customWidth="1"/>
    <col min="3408" max="3408" width="9" style="134" customWidth="1"/>
    <col min="3409" max="3409" width="13.28515625" style="134" customWidth="1"/>
    <col min="3410" max="3415" width="0" style="134" hidden="1" customWidth="1"/>
    <col min="3416" max="3584" width="11.42578125" style="134"/>
    <col min="3585" max="3585" width="5.7109375" style="134" customWidth="1"/>
    <col min="3586" max="3586" width="10.85546875" style="134" customWidth="1"/>
    <col min="3587" max="3587" width="0" style="134" hidden="1" customWidth="1"/>
    <col min="3588" max="3588" width="7.140625" style="134" customWidth="1"/>
    <col min="3589" max="3591" width="0" style="134" hidden="1" customWidth="1"/>
    <col min="3592" max="3592" width="9.28515625" style="134" customWidth="1"/>
    <col min="3593" max="3593" width="0" style="134" hidden="1" customWidth="1"/>
    <col min="3594" max="3594" width="7.7109375" style="134" customWidth="1"/>
    <col min="3595" max="3595" width="0" style="134" hidden="1" customWidth="1"/>
    <col min="3596" max="3596" width="9" style="134" customWidth="1"/>
    <col min="3597" max="3597" width="0" style="134" hidden="1" customWidth="1"/>
    <col min="3598" max="3598" width="7.140625" style="134" customWidth="1"/>
    <col min="3599" max="3599" width="0" style="134" hidden="1" customWidth="1"/>
    <col min="3600" max="3600" width="8.85546875" style="134" customWidth="1"/>
    <col min="3601" max="3605" width="0" style="134" hidden="1" customWidth="1"/>
    <col min="3606" max="3606" width="9.5703125" style="134" customWidth="1"/>
    <col min="3607" max="3607" width="0" style="134" hidden="1" customWidth="1"/>
    <col min="3608" max="3608" width="7.28515625" style="134" customWidth="1"/>
    <col min="3609" max="3611" width="0" style="134" hidden="1" customWidth="1"/>
    <col min="3612" max="3612" width="9.5703125" style="134" customWidth="1"/>
    <col min="3613" max="3615" width="0" style="134" hidden="1" customWidth="1"/>
    <col min="3616" max="3616" width="12.7109375" style="134" customWidth="1"/>
    <col min="3617" max="3619" width="0" style="134" hidden="1" customWidth="1"/>
    <col min="3620" max="3620" width="9" style="134" customWidth="1"/>
    <col min="3621" max="3623" width="0" style="134" hidden="1" customWidth="1"/>
    <col min="3624" max="3624" width="7.28515625" style="134" customWidth="1"/>
    <col min="3625" max="3631" width="0" style="134" hidden="1" customWidth="1"/>
    <col min="3632" max="3632" width="8.85546875" style="134" customWidth="1"/>
    <col min="3633" max="3633" width="0" style="134" hidden="1" customWidth="1"/>
    <col min="3634" max="3634" width="7.140625" style="134" customWidth="1"/>
    <col min="3635" max="3635" width="0" style="134" hidden="1" customWidth="1"/>
    <col min="3636" max="3636" width="9" style="134" customWidth="1"/>
    <col min="3637" max="3637" width="0" style="134" hidden="1" customWidth="1"/>
    <col min="3638" max="3638" width="7.7109375" style="134" customWidth="1"/>
    <col min="3639" max="3639" width="0" style="134" hidden="1" customWidth="1"/>
    <col min="3640" max="3640" width="10.140625" style="134" customWidth="1"/>
    <col min="3641" max="3659" width="0" style="134" hidden="1" customWidth="1"/>
    <col min="3660" max="3660" width="9.85546875" style="134" customWidth="1"/>
    <col min="3661" max="3661" width="0" style="134" hidden="1" customWidth="1"/>
    <col min="3662" max="3662" width="8.140625" style="134" customWidth="1"/>
    <col min="3663" max="3663" width="7.85546875" style="134" customWidth="1"/>
    <col min="3664" max="3664" width="9" style="134" customWidth="1"/>
    <col min="3665" max="3665" width="13.28515625" style="134" customWidth="1"/>
    <col min="3666" max="3671" width="0" style="134" hidden="1" customWidth="1"/>
    <col min="3672" max="3840" width="11.42578125" style="134"/>
    <col min="3841" max="3841" width="5.7109375" style="134" customWidth="1"/>
    <col min="3842" max="3842" width="10.85546875" style="134" customWidth="1"/>
    <col min="3843" max="3843" width="0" style="134" hidden="1" customWidth="1"/>
    <col min="3844" max="3844" width="7.140625" style="134" customWidth="1"/>
    <col min="3845" max="3847" width="0" style="134" hidden="1" customWidth="1"/>
    <col min="3848" max="3848" width="9.28515625" style="134" customWidth="1"/>
    <col min="3849" max="3849" width="0" style="134" hidden="1" customWidth="1"/>
    <col min="3850" max="3850" width="7.7109375" style="134" customWidth="1"/>
    <col min="3851" max="3851" width="0" style="134" hidden="1" customWidth="1"/>
    <col min="3852" max="3852" width="9" style="134" customWidth="1"/>
    <col min="3853" max="3853" width="0" style="134" hidden="1" customWidth="1"/>
    <col min="3854" max="3854" width="7.140625" style="134" customWidth="1"/>
    <col min="3855" max="3855" width="0" style="134" hidden="1" customWidth="1"/>
    <col min="3856" max="3856" width="8.85546875" style="134" customWidth="1"/>
    <col min="3857" max="3861" width="0" style="134" hidden="1" customWidth="1"/>
    <col min="3862" max="3862" width="9.5703125" style="134" customWidth="1"/>
    <col min="3863" max="3863" width="0" style="134" hidden="1" customWidth="1"/>
    <col min="3864" max="3864" width="7.28515625" style="134" customWidth="1"/>
    <col min="3865" max="3867" width="0" style="134" hidden="1" customWidth="1"/>
    <col min="3868" max="3868" width="9.5703125" style="134" customWidth="1"/>
    <col min="3869" max="3871" width="0" style="134" hidden="1" customWidth="1"/>
    <col min="3872" max="3872" width="12.7109375" style="134" customWidth="1"/>
    <col min="3873" max="3875" width="0" style="134" hidden="1" customWidth="1"/>
    <col min="3876" max="3876" width="9" style="134" customWidth="1"/>
    <col min="3877" max="3879" width="0" style="134" hidden="1" customWidth="1"/>
    <col min="3880" max="3880" width="7.28515625" style="134" customWidth="1"/>
    <col min="3881" max="3887" width="0" style="134" hidden="1" customWidth="1"/>
    <col min="3888" max="3888" width="8.85546875" style="134" customWidth="1"/>
    <col min="3889" max="3889" width="0" style="134" hidden="1" customWidth="1"/>
    <col min="3890" max="3890" width="7.140625" style="134" customWidth="1"/>
    <col min="3891" max="3891" width="0" style="134" hidden="1" customWidth="1"/>
    <col min="3892" max="3892" width="9" style="134" customWidth="1"/>
    <col min="3893" max="3893" width="0" style="134" hidden="1" customWidth="1"/>
    <col min="3894" max="3894" width="7.7109375" style="134" customWidth="1"/>
    <col min="3895" max="3895" width="0" style="134" hidden="1" customWidth="1"/>
    <col min="3896" max="3896" width="10.140625" style="134" customWidth="1"/>
    <col min="3897" max="3915" width="0" style="134" hidden="1" customWidth="1"/>
    <col min="3916" max="3916" width="9.85546875" style="134" customWidth="1"/>
    <col min="3917" max="3917" width="0" style="134" hidden="1" customWidth="1"/>
    <col min="3918" max="3918" width="8.140625" style="134" customWidth="1"/>
    <col min="3919" max="3919" width="7.85546875" style="134" customWidth="1"/>
    <col min="3920" max="3920" width="9" style="134" customWidth="1"/>
    <col min="3921" max="3921" width="13.28515625" style="134" customWidth="1"/>
    <col min="3922" max="3927" width="0" style="134" hidden="1" customWidth="1"/>
    <col min="3928" max="4096" width="11.42578125" style="134"/>
    <col min="4097" max="4097" width="5.7109375" style="134" customWidth="1"/>
    <col min="4098" max="4098" width="10.85546875" style="134" customWidth="1"/>
    <col min="4099" max="4099" width="0" style="134" hidden="1" customWidth="1"/>
    <col min="4100" max="4100" width="7.140625" style="134" customWidth="1"/>
    <col min="4101" max="4103" width="0" style="134" hidden="1" customWidth="1"/>
    <col min="4104" max="4104" width="9.28515625" style="134" customWidth="1"/>
    <col min="4105" max="4105" width="0" style="134" hidden="1" customWidth="1"/>
    <col min="4106" max="4106" width="7.7109375" style="134" customWidth="1"/>
    <col min="4107" max="4107" width="0" style="134" hidden="1" customWidth="1"/>
    <col min="4108" max="4108" width="9" style="134" customWidth="1"/>
    <col min="4109" max="4109" width="0" style="134" hidden="1" customWidth="1"/>
    <col min="4110" max="4110" width="7.140625" style="134" customWidth="1"/>
    <col min="4111" max="4111" width="0" style="134" hidden="1" customWidth="1"/>
    <col min="4112" max="4112" width="8.85546875" style="134" customWidth="1"/>
    <col min="4113" max="4117" width="0" style="134" hidden="1" customWidth="1"/>
    <col min="4118" max="4118" width="9.5703125" style="134" customWidth="1"/>
    <col min="4119" max="4119" width="0" style="134" hidden="1" customWidth="1"/>
    <col min="4120" max="4120" width="7.28515625" style="134" customWidth="1"/>
    <col min="4121" max="4123" width="0" style="134" hidden="1" customWidth="1"/>
    <col min="4124" max="4124" width="9.5703125" style="134" customWidth="1"/>
    <col min="4125" max="4127" width="0" style="134" hidden="1" customWidth="1"/>
    <col min="4128" max="4128" width="12.7109375" style="134" customWidth="1"/>
    <col min="4129" max="4131" width="0" style="134" hidden="1" customWidth="1"/>
    <col min="4132" max="4132" width="9" style="134" customWidth="1"/>
    <col min="4133" max="4135" width="0" style="134" hidden="1" customWidth="1"/>
    <col min="4136" max="4136" width="7.28515625" style="134" customWidth="1"/>
    <col min="4137" max="4143" width="0" style="134" hidden="1" customWidth="1"/>
    <col min="4144" max="4144" width="8.85546875" style="134" customWidth="1"/>
    <col min="4145" max="4145" width="0" style="134" hidden="1" customWidth="1"/>
    <col min="4146" max="4146" width="7.140625" style="134" customWidth="1"/>
    <col min="4147" max="4147" width="0" style="134" hidden="1" customWidth="1"/>
    <col min="4148" max="4148" width="9" style="134" customWidth="1"/>
    <col min="4149" max="4149" width="0" style="134" hidden="1" customWidth="1"/>
    <col min="4150" max="4150" width="7.7109375" style="134" customWidth="1"/>
    <col min="4151" max="4151" width="0" style="134" hidden="1" customWidth="1"/>
    <col min="4152" max="4152" width="10.140625" style="134" customWidth="1"/>
    <col min="4153" max="4171" width="0" style="134" hidden="1" customWidth="1"/>
    <col min="4172" max="4172" width="9.85546875" style="134" customWidth="1"/>
    <col min="4173" max="4173" width="0" style="134" hidden="1" customWidth="1"/>
    <col min="4174" max="4174" width="8.140625" style="134" customWidth="1"/>
    <col min="4175" max="4175" width="7.85546875" style="134" customWidth="1"/>
    <col min="4176" max="4176" width="9" style="134" customWidth="1"/>
    <col min="4177" max="4177" width="13.28515625" style="134" customWidth="1"/>
    <col min="4178" max="4183" width="0" style="134" hidden="1" customWidth="1"/>
    <col min="4184" max="4352" width="11.42578125" style="134"/>
    <col min="4353" max="4353" width="5.7109375" style="134" customWidth="1"/>
    <col min="4354" max="4354" width="10.85546875" style="134" customWidth="1"/>
    <col min="4355" max="4355" width="0" style="134" hidden="1" customWidth="1"/>
    <col min="4356" max="4356" width="7.140625" style="134" customWidth="1"/>
    <col min="4357" max="4359" width="0" style="134" hidden="1" customWidth="1"/>
    <col min="4360" max="4360" width="9.28515625" style="134" customWidth="1"/>
    <col min="4361" max="4361" width="0" style="134" hidden="1" customWidth="1"/>
    <col min="4362" max="4362" width="7.7109375" style="134" customWidth="1"/>
    <col min="4363" max="4363" width="0" style="134" hidden="1" customWidth="1"/>
    <col min="4364" max="4364" width="9" style="134" customWidth="1"/>
    <col min="4365" max="4365" width="0" style="134" hidden="1" customWidth="1"/>
    <col min="4366" max="4366" width="7.140625" style="134" customWidth="1"/>
    <col min="4367" max="4367" width="0" style="134" hidden="1" customWidth="1"/>
    <col min="4368" max="4368" width="8.85546875" style="134" customWidth="1"/>
    <col min="4369" max="4373" width="0" style="134" hidden="1" customWidth="1"/>
    <col min="4374" max="4374" width="9.5703125" style="134" customWidth="1"/>
    <col min="4375" max="4375" width="0" style="134" hidden="1" customWidth="1"/>
    <col min="4376" max="4376" width="7.28515625" style="134" customWidth="1"/>
    <col min="4377" max="4379" width="0" style="134" hidden="1" customWidth="1"/>
    <col min="4380" max="4380" width="9.5703125" style="134" customWidth="1"/>
    <col min="4381" max="4383" width="0" style="134" hidden="1" customWidth="1"/>
    <col min="4384" max="4384" width="12.7109375" style="134" customWidth="1"/>
    <col min="4385" max="4387" width="0" style="134" hidden="1" customWidth="1"/>
    <col min="4388" max="4388" width="9" style="134" customWidth="1"/>
    <col min="4389" max="4391" width="0" style="134" hidden="1" customWidth="1"/>
    <col min="4392" max="4392" width="7.28515625" style="134" customWidth="1"/>
    <col min="4393" max="4399" width="0" style="134" hidden="1" customWidth="1"/>
    <col min="4400" max="4400" width="8.85546875" style="134" customWidth="1"/>
    <col min="4401" max="4401" width="0" style="134" hidden="1" customWidth="1"/>
    <col min="4402" max="4402" width="7.140625" style="134" customWidth="1"/>
    <col min="4403" max="4403" width="0" style="134" hidden="1" customWidth="1"/>
    <col min="4404" max="4404" width="9" style="134" customWidth="1"/>
    <col min="4405" max="4405" width="0" style="134" hidden="1" customWidth="1"/>
    <col min="4406" max="4406" width="7.7109375" style="134" customWidth="1"/>
    <col min="4407" max="4407" width="0" style="134" hidden="1" customWidth="1"/>
    <col min="4408" max="4408" width="10.140625" style="134" customWidth="1"/>
    <col min="4409" max="4427" width="0" style="134" hidden="1" customWidth="1"/>
    <col min="4428" max="4428" width="9.85546875" style="134" customWidth="1"/>
    <col min="4429" max="4429" width="0" style="134" hidden="1" customWidth="1"/>
    <col min="4430" max="4430" width="8.140625" style="134" customWidth="1"/>
    <col min="4431" max="4431" width="7.85546875" style="134" customWidth="1"/>
    <col min="4432" max="4432" width="9" style="134" customWidth="1"/>
    <col min="4433" max="4433" width="13.28515625" style="134" customWidth="1"/>
    <col min="4434" max="4439" width="0" style="134" hidden="1" customWidth="1"/>
    <col min="4440" max="4608" width="11.42578125" style="134"/>
    <col min="4609" max="4609" width="5.7109375" style="134" customWidth="1"/>
    <col min="4610" max="4610" width="10.85546875" style="134" customWidth="1"/>
    <col min="4611" max="4611" width="0" style="134" hidden="1" customWidth="1"/>
    <col min="4612" max="4612" width="7.140625" style="134" customWidth="1"/>
    <col min="4613" max="4615" width="0" style="134" hidden="1" customWidth="1"/>
    <col min="4616" max="4616" width="9.28515625" style="134" customWidth="1"/>
    <col min="4617" max="4617" width="0" style="134" hidden="1" customWidth="1"/>
    <col min="4618" max="4618" width="7.7109375" style="134" customWidth="1"/>
    <col min="4619" max="4619" width="0" style="134" hidden="1" customWidth="1"/>
    <col min="4620" max="4620" width="9" style="134" customWidth="1"/>
    <col min="4621" max="4621" width="0" style="134" hidden="1" customWidth="1"/>
    <col min="4622" max="4622" width="7.140625" style="134" customWidth="1"/>
    <col min="4623" max="4623" width="0" style="134" hidden="1" customWidth="1"/>
    <col min="4624" max="4624" width="8.85546875" style="134" customWidth="1"/>
    <col min="4625" max="4629" width="0" style="134" hidden="1" customWidth="1"/>
    <col min="4630" max="4630" width="9.5703125" style="134" customWidth="1"/>
    <col min="4631" max="4631" width="0" style="134" hidden="1" customWidth="1"/>
    <col min="4632" max="4632" width="7.28515625" style="134" customWidth="1"/>
    <col min="4633" max="4635" width="0" style="134" hidden="1" customWidth="1"/>
    <col min="4636" max="4636" width="9.5703125" style="134" customWidth="1"/>
    <col min="4637" max="4639" width="0" style="134" hidden="1" customWidth="1"/>
    <col min="4640" max="4640" width="12.7109375" style="134" customWidth="1"/>
    <col min="4641" max="4643" width="0" style="134" hidden="1" customWidth="1"/>
    <col min="4644" max="4644" width="9" style="134" customWidth="1"/>
    <col min="4645" max="4647" width="0" style="134" hidden="1" customWidth="1"/>
    <col min="4648" max="4648" width="7.28515625" style="134" customWidth="1"/>
    <col min="4649" max="4655" width="0" style="134" hidden="1" customWidth="1"/>
    <col min="4656" max="4656" width="8.85546875" style="134" customWidth="1"/>
    <col min="4657" max="4657" width="0" style="134" hidden="1" customWidth="1"/>
    <col min="4658" max="4658" width="7.140625" style="134" customWidth="1"/>
    <col min="4659" max="4659" width="0" style="134" hidden="1" customWidth="1"/>
    <col min="4660" max="4660" width="9" style="134" customWidth="1"/>
    <col min="4661" max="4661" width="0" style="134" hidden="1" customWidth="1"/>
    <col min="4662" max="4662" width="7.7109375" style="134" customWidth="1"/>
    <col min="4663" max="4663" width="0" style="134" hidden="1" customWidth="1"/>
    <col min="4664" max="4664" width="10.140625" style="134" customWidth="1"/>
    <col min="4665" max="4683" width="0" style="134" hidden="1" customWidth="1"/>
    <col min="4684" max="4684" width="9.85546875" style="134" customWidth="1"/>
    <col min="4685" max="4685" width="0" style="134" hidden="1" customWidth="1"/>
    <col min="4686" max="4686" width="8.140625" style="134" customWidth="1"/>
    <col min="4687" max="4687" width="7.85546875" style="134" customWidth="1"/>
    <col min="4688" max="4688" width="9" style="134" customWidth="1"/>
    <col min="4689" max="4689" width="13.28515625" style="134" customWidth="1"/>
    <col min="4690" max="4695" width="0" style="134" hidden="1" customWidth="1"/>
    <col min="4696" max="4864" width="11.42578125" style="134"/>
    <col min="4865" max="4865" width="5.7109375" style="134" customWidth="1"/>
    <col min="4866" max="4866" width="10.85546875" style="134" customWidth="1"/>
    <col min="4867" max="4867" width="0" style="134" hidden="1" customWidth="1"/>
    <col min="4868" max="4868" width="7.140625" style="134" customWidth="1"/>
    <col min="4869" max="4871" width="0" style="134" hidden="1" customWidth="1"/>
    <col min="4872" max="4872" width="9.28515625" style="134" customWidth="1"/>
    <col min="4873" max="4873" width="0" style="134" hidden="1" customWidth="1"/>
    <col min="4874" max="4874" width="7.7109375" style="134" customWidth="1"/>
    <col min="4875" max="4875" width="0" style="134" hidden="1" customWidth="1"/>
    <col min="4876" max="4876" width="9" style="134" customWidth="1"/>
    <col min="4877" max="4877" width="0" style="134" hidden="1" customWidth="1"/>
    <col min="4878" max="4878" width="7.140625" style="134" customWidth="1"/>
    <col min="4879" max="4879" width="0" style="134" hidden="1" customWidth="1"/>
    <col min="4880" max="4880" width="8.85546875" style="134" customWidth="1"/>
    <col min="4881" max="4885" width="0" style="134" hidden="1" customWidth="1"/>
    <col min="4886" max="4886" width="9.5703125" style="134" customWidth="1"/>
    <col min="4887" max="4887" width="0" style="134" hidden="1" customWidth="1"/>
    <col min="4888" max="4888" width="7.28515625" style="134" customWidth="1"/>
    <col min="4889" max="4891" width="0" style="134" hidden="1" customWidth="1"/>
    <col min="4892" max="4892" width="9.5703125" style="134" customWidth="1"/>
    <col min="4893" max="4895" width="0" style="134" hidden="1" customWidth="1"/>
    <col min="4896" max="4896" width="12.7109375" style="134" customWidth="1"/>
    <col min="4897" max="4899" width="0" style="134" hidden="1" customWidth="1"/>
    <col min="4900" max="4900" width="9" style="134" customWidth="1"/>
    <col min="4901" max="4903" width="0" style="134" hidden="1" customWidth="1"/>
    <col min="4904" max="4904" width="7.28515625" style="134" customWidth="1"/>
    <col min="4905" max="4911" width="0" style="134" hidden="1" customWidth="1"/>
    <col min="4912" max="4912" width="8.85546875" style="134" customWidth="1"/>
    <col min="4913" max="4913" width="0" style="134" hidden="1" customWidth="1"/>
    <col min="4914" max="4914" width="7.140625" style="134" customWidth="1"/>
    <col min="4915" max="4915" width="0" style="134" hidden="1" customWidth="1"/>
    <col min="4916" max="4916" width="9" style="134" customWidth="1"/>
    <col min="4917" max="4917" width="0" style="134" hidden="1" customWidth="1"/>
    <col min="4918" max="4918" width="7.7109375" style="134" customWidth="1"/>
    <col min="4919" max="4919" width="0" style="134" hidden="1" customWidth="1"/>
    <col min="4920" max="4920" width="10.140625" style="134" customWidth="1"/>
    <col min="4921" max="4939" width="0" style="134" hidden="1" customWidth="1"/>
    <col min="4940" max="4940" width="9.85546875" style="134" customWidth="1"/>
    <col min="4941" max="4941" width="0" style="134" hidden="1" customWidth="1"/>
    <col min="4942" max="4942" width="8.140625" style="134" customWidth="1"/>
    <col min="4943" max="4943" width="7.85546875" style="134" customWidth="1"/>
    <col min="4944" max="4944" width="9" style="134" customWidth="1"/>
    <col min="4945" max="4945" width="13.28515625" style="134" customWidth="1"/>
    <col min="4946" max="4951" width="0" style="134" hidden="1" customWidth="1"/>
    <col min="4952" max="5120" width="11.42578125" style="134"/>
    <col min="5121" max="5121" width="5.7109375" style="134" customWidth="1"/>
    <col min="5122" max="5122" width="10.85546875" style="134" customWidth="1"/>
    <col min="5123" max="5123" width="0" style="134" hidden="1" customWidth="1"/>
    <col min="5124" max="5124" width="7.140625" style="134" customWidth="1"/>
    <col min="5125" max="5127" width="0" style="134" hidden="1" customWidth="1"/>
    <col min="5128" max="5128" width="9.28515625" style="134" customWidth="1"/>
    <col min="5129" max="5129" width="0" style="134" hidden="1" customWidth="1"/>
    <col min="5130" max="5130" width="7.7109375" style="134" customWidth="1"/>
    <col min="5131" max="5131" width="0" style="134" hidden="1" customWidth="1"/>
    <col min="5132" max="5132" width="9" style="134" customWidth="1"/>
    <col min="5133" max="5133" width="0" style="134" hidden="1" customWidth="1"/>
    <col min="5134" max="5134" width="7.140625" style="134" customWidth="1"/>
    <col min="5135" max="5135" width="0" style="134" hidden="1" customWidth="1"/>
    <col min="5136" max="5136" width="8.85546875" style="134" customWidth="1"/>
    <col min="5137" max="5141" width="0" style="134" hidden="1" customWidth="1"/>
    <col min="5142" max="5142" width="9.5703125" style="134" customWidth="1"/>
    <col min="5143" max="5143" width="0" style="134" hidden="1" customWidth="1"/>
    <col min="5144" max="5144" width="7.28515625" style="134" customWidth="1"/>
    <col min="5145" max="5147" width="0" style="134" hidden="1" customWidth="1"/>
    <col min="5148" max="5148" width="9.5703125" style="134" customWidth="1"/>
    <col min="5149" max="5151" width="0" style="134" hidden="1" customWidth="1"/>
    <col min="5152" max="5152" width="12.7109375" style="134" customWidth="1"/>
    <col min="5153" max="5155" width="0" style="134" hidden="1" customWidth="1"/>
    <col min="5156" max="5156" width="9" style="134" customWidth="1"/>
    <col min="5157" max="5159" width="0" style="134" hidden="1" customWidth="1"/>
    <col min="5160" max="5160" width="7.28515625" style="134" customWidth="1"/>
    <col min="5161" max="5167" width="0" style="134" hidden="1" customWidth="1"/>
    <col min="5168" max="5168" width="8.85546875" style="134" customWidth="1"/>
    <col min="5169" max="5169" width="0" style="134" hidden="1" customWidth="1"/>
    <col min="5170" max="5170" width="7.140625" style="134" customWidth="1"/>
    <col min="5171" max="5171" width="0" style="134" hidden="1" customWidth="1"/>
    <col min="5172" max="5172" width="9" style="134" customWidth="1"/>
    <col min="5173" max="5173" width="0" style="134" hidden="1" customWidth="1"/>
    <col min="5174" max="5174" width="7.7109375" style="134" customWidth="1"/>
    <col min="5175" max="5175" width="0" style="134" hidden="1" customWidth="1"/>
    <col min="5176" max="5176" width="10.140625" style="134" customWidth="1"/>
    <col min="5177" max="5195" width="0" style="134" hidden="1" customWidth="1"/>
    <col min="5196" max="5196" width="9.85546875" style="134" customWidth="1"/>
    <col min="5197" max="5197" width="0" style="134" hidden="1" customWidth="1"/>
    <col min="5198" max="5198" width="8.140625" style="134" customWidth="1"/>
    <col min="5199" max="5199" width="7.85546875" style="134" customWidth="1"/>
    <col min="5200" max="5200" width="9" style="134" customWidth="1"/>
    <col min="5201" max="5201" width="13.28515625" style="134" customWidth="1"/>
    <col min="5202" max="5207" width="0" style="134" hidden="1" customWidth="1"/>
    <col min="5208" max="5376" width="11.42578125" style="134"/>
    <col min="5377" max="5377" width="5.7109375" style="134" customWidth="1"/>
    <col min="5378" max="5378" width="10.85546875" style="134" customWidth="1"/>
    <col min="5379" max="5379" width="0" style="134" hidden="1" customWidth="1"/>
    <col min="5380" max="5380" width="7.140625" style="134" customWidth="1"/>
    <col min="5381" max="5383" width="0" style="134" hidden="1" customWidth="1"/>
    <col min="5384" max="5384" width="9.28515625" style="134" customWidth="1"/>
    <col min="5385" max="5385" width="0" style="134" hidden="1" customWidth="1"/>
    <col min="5386" max="5386" width="7.7109375" style="134" customWidth="1"/>
    <col min="5387" max="5387" width="0" style="134" hidden="1" customWidth="1"/>
    <col min="5388" max="5388" width="9" style="134" customWidth="1"/>
    <col min="5389" max="5389" width="0" style="134" hidden="1" customWidth="1"/>
    <col min="5390" max="5390" width="7.140625" style="134" customWidth="1"/>
    <col min="5391" max="5391" width="0" style="134" hidden="1" customWidth="1"/>
    <col min="5392" max="5392" width="8.85546875" style="134" customWidth="1"/>
    <col min="5393" max="5397" width="0" style="134" hidden="1" customWidth="1"/>
    <col min="5398" max="5398" width="9.5703125" style="134" customWidth="1"/>
    <col min="5399" max="5399" width="0" style="134" hidden="1" customWidth="1"/>
    <col min="5400" max="5400" width="7.28515625" style="134" customWidth="1"/>
    <col min="5401" max="5403" width="0" style="134" hidden="1" customWidth="1"/>
    <col min="5404" max="5404" width="9.5703125" style="134" customWidth="1"/>
    <col min="5405" max="5407" width="0" style="134" hidden="1" customWidth="1"/>
    <col min="5408" max="5408" width="12.7109375" style="134" customWidth="1"/>
    <col min="5409" max="5411" width="0" style="134" hidden="1" customWidth="1"/>
    <col min="5412" max="5412" width="9" style="134" customWidth="1"/>
    <col min="5413" max="5415" width="0" style="134" hidden="1" customWidth="1"/>
    <col min="5416" max="5416" width="7.28515625" style="134" customWidth="1"/>
    <col min="5417" max="5423" width="0" style="134" hidden="1" customWidth="1"/>
    <col min="5424" max="5424" width="8.85546875" style="134" customWidth="1"/>
    <col min="5425" max="5425" width="0" style="134" hidden="1" customWidth="1"/>
    <col min="5426" max="5426" width="7.140625" style="134" customWidth="1"/>
    <col min="5427" max="5427" width="0" style="134" hidden="1" customWidth="1"/>
    <col min="5428" max="5428" width="9" style="134" customWidth="1"/>
    <col min="5429" max="5429" width="0" style="134" hidden="1" customWidth="1"/>
    <col min="5430" max="5430" width="7.7109375" style="134" customWidth="1"/>
    <col min="5431" max="5431" width="0" style="134" hidden="1" customWidth="1"/>
    <col min="5432" max="5432" width="10.140625" style="134" customWidth="1"/>
    <col min="5433" max="5451" width="0" style="134" hidden="1" customWidth="1"/>
    <col min="5452" max="5452" width="9.85546875" style="134" customWidth="1"/>
    <col min="5453" max="5453" width="0" style="134" hidden="1" customWidth="1"/>
    <col min="5454" max="5454" width="8.140625" style="134" customWidth="1"/>
    <col min="5455" max="5455" width="7.85546875" style="134" customWidth="1"/>
    <col min="5456" max="5456" width="9" style="134" customWidth="1"/>
    <col min="5457" max="5457" width="13.28515625" style="134" customWidth="1"/>
    <col min="5458" max="5463" width="0" style="134" hidden="1" customWidth="1"/>
    <col min="5464" max="5632" width="11.42578125" style="134"/>
    <col min="5633" max="5633" width="5.7109375" style="134" customWidth="1"/>
    <col min="5634" max="5634" width="10.85546875" style="134" customWidth="1"/>
    <col min="5635" max="5635" width="0" style="134" hidden="1" customWidth="1"/>
    <col min="5636" max="5636" width="7.140625" style="134" customWidth="1"/>
    <col min="5637" max="5639" width="0" style="134" hidden="1" customWidth="1"/>
    <col min="5640" max="5640" width="9.28515625" style="134" customWidth="1"/>
    <col min="5641" max="5641" width="0" style="134" hidden="1" customWidth="1"/>
    <col min="5642" max="5642" width="7.7109375" style="134" customWidth="1"/>
    <col min="5643" max="5643" width="0" style="134" hidden="1" customWidth="1"/>
    <col min="5644" max="5644" width="9" style="134" customWidth="1"/>
    <col min="5645" max="5645" width="0" style="134" hidden="1" customWidth="1"/>
    <col min="5646" max="5646" width="7.140625" style="134" customWidth="1"/>
    <col min="5647" max="5647" width="0" style="134" hidden="1" customWidth="1"/>
    <col min="5648" max="5648" width="8.85546875" style="134" customWidth="1"/>
    <col min="5649" max="5653" width="0" style="134" hidden="1" customWidth="1"/>
    <col min="5654" max="5654" width="9.5703125" style="134" customWidth="1"/>
    <col min="5655" max="5655" width="0" style="134" hidden="1" customWidth="1"/>
    <col min="5656" max="5656" width="7.28515625" style="134" customWidth="1"/>
    <col min="5657" max="5659" width="0" style="134" hidden="1" customWidth="1"/>
    <col min="5660" max="5660" width="9.5703125" style="134" customWidth="1"/>
    <col min="5661" max="5663" width="0" style="134" hidden="1" customWidth="1"/>
    <col min="5664" max="5664" width="12.7109375" style="134" customWidth="1"/>
    <col min="5665" max="5667" width="0" style="134" hidden="1" customWidth="1"/>
    <col min="5668" max="5668" width="9" style="134" customWidth="1"/>
    <col min="5669" max="5671" width="0" style="134" hidden="1" customWidth="1"/>
    <col min="5672" max="5672" width="7.28515625" style="134" customWidth="1"/>
    <col min="5673" max="5679" width="0" style="134" hidden="1" customWidth="1"/>
    <col min="5680" max="5680" width="8.85546875" style="134" customWidth="1"/>
    <col min="5681" max="5681" width="0" style="134" hidden="1" customWidth="1"/>
    <col min="5682" max="5682" width="7.140625" style="134" customWidth="1"/>
    <col min="5683" max="5683" width="0" style="134" hidden="1" customWidth="1"/>
    <col min="5684" max="5684" width="9" style="134" customWidth="1"/>
    <col min="5685" max="5685" width="0" style="134" hidden="1" customWidth="1"/>
    <col min="5686" max="5686" width="7.7109375" style="134" customWidth="1"/>
    <col min="5687" max="5687" width="0" style="134" hidden="1" customWidth="1"/>
    <col min="5688" max="5688" width="10.140625" style="134" customWidth="1"/>
    <col min="5689" max="5707" width="0" style="134" hidden="1" customWidth="1"/>
    <col min="5708" max="5708" width="9.85546875" style="134" customWidth="1"/>
    <col min="5709" max="5709" width="0" style="134" hidden="1" customWidth="1"/>
    <col min="5710" max="5710" width="8.140625" style="134" customWidth="1"/>
    <col min="5711" max="5711" width="7.85546875" style="134" customWidth="1"/>
    <col min="5712" max="5712" width="9" style="134" customWidth="1"/>
    <col min="5713" max="5713" width="13.28515625" style="134" customWidth="1"/>
    <col min="5714" max="5719" width="0" style="134" hidden="1" customWidth="1"/>
    <col min="5720" max="5888" width="11.42578125" style="134"/>
    <col min="5889" max="5889" width="5.7109375" style="134" customWidth="1"/>
    <col min="5890" max="5890" width="10.85546875" style="134" customWidth="1"/>
    <col min="5891" max="5891" width="0" style="134" hidden="1" customWidth="1"/>
    <col min="5892" max="5892" width="7.140625" style="134" customWidth="1"/>
    <col min="5893" max="5895" width="0" style="134" hidden="1" customWidth="1"/>
    <col min="5896" max="5896" width="9.28515625" style="134" customWidth="1"/>
    <col min="5897" max="5897" width="0" style="134" hidden="1" customWidth="1"/>
    <col min="5898" max="5898" width="7.7109375" style="134" customWidth="1"/>
    <col min="5899" max="5899" width="0" style="134" hidden="1" customWidth="1"/>
    <col min="5900" max="5900" width="9" style="134" customWidth="1"/>
    <col min="5901" max="5901" width="0" style="134" hidden="1" customWidth="1"/>
    <col min="5902" max="5902" width="7.140625" style="134" customWidth="1"/>
    <col min="5903" max="5903" width="0" style="134" hidden="1" customWidth="1"/>
    <col min="5904" max="5904" width="8.85546875" style="134" customWidth="1"/>
    <col min="5905" max="5909" width="0" style="134" hidden="1" customWidth="1"/>
    <col min="5910" max="5910" width="9.5703125" style="134" customWidth="1"/>
    <col min="5911" max="5911" width="0" style="134" hidden="1" customWidth="1"/>
    <col min="5912" max="5912" width="7.28515625" style="134" customWidth="1"/>
    <col min="5913" max="5915" width="0" style="134" hidden="1" customWidth="1"/>
    <col min="5916" max="5916" width="9.5703125" style="134" customWidth="1"/>
    <col min="5917" max="5919" width="0" style="134" hidden="1" customWidth="1"/>
    <col min="5920" max="5920" width="12.7109375" style="134" customWidth="1"/>
    <col min="5921" max="5923" width="0" style="134" hidden="1" customWidth="1"/>
    <col min="5924" max="5924" width="9" style="134" customWidth="1"/>
    <col min="5925" max="5927" width="0" style="134" hidden="1" customWidth="1"/>
    <col min="5928" max="5928" width="7.28515625" style="134" customWidth="1"/>
    <col min="5929" max="5935" width="0" style="134" hidden="1" customWidth="1"/>
    <col min="5936" max="5936" width="8.85546875" style="134" customWidth="1"/>
    <col min="5937" max="5937" width="0" style="134" hidden="1" customWidth="1"/>
    <col min="5938" max="5938" width="7.140625" style="134" customWidth="1"/>
    <col min="5939" max="5939" width="0" style="134" hidden="1" customWidth="1"/>
    <col min="5940" max="5940" width="9" style="134" customWidth="1"/>
    <col min="5941" max="5941" width="0" style="134" hidden="1" customWidth="1"/>
    <col min="5942" max="5942" width="7.7109375" style="134" customWidth="1"/>
    <col min="5943" max="5943" width="0" style="134" hidden="1" customWidth="1"/>
    <col min="5944" max="5944" width="10.140625" style="134" customWidth="1"/>
    <col min="5945" max="5963" width="0" style="134" hidden="1" customWidth="1"/>
    <col min="5964" max="5964" width="9.85546875" style="134" customWidth="1"/>
    <col min="5965" max="5965" width="0" style="134" hidden="1" customWidth="1"/>
    <col min="5966" max="5966" width="8.140625" style="134" customWidth="1"/>
    <col min="5967" max="5967" width="7.85546875" style="134" customWidth="1"/>
    <col min="5968" max="5968" width="9" style="134" customWidth="1"/>
    <col min="5969" max="5969" width="13.28515625" style="134" customWidth="1"/>
    <col min="5970" max="5975" width="0" style="134" hidden="1" customWidth="1"/>
    <col min="5976" max="6144" width="11.42578125" style="134"/>
    <col min="6145" max="6145" width="5.7109375" style="134" customWidth="1"/>
    <col min="6146" max="6146" width="10.85546875" style="134" customWidth="1"/>
    <col min="6147" max="6147" width="0" style="134" hidden="1" customWidth="1"/>
    <col min="6148" max="6148" width="7.140625" style="134" customWidth="1"/>
    <col min="6149" max="6151" width="0" style="134" hidden="1" customWidth="1"/>
    <col min="6152" max="6152" width="9.28515625" style="134" customWidth="1"/>
    <col min="6153" max="6153" width="0" style="134" hidden="1" customWidth="1"/>
    <col min="6154" max="6154" width="7.7109375" style="134" customWidth="1"/>
    <col min="6155" max="6155" width="0" style="134" hidden="1" customWidth="1"/>
    <col min="6156" max="6156" width="9" style="134" customWidth="1"/>
    <col min="6157" max="6157" width="0" style="134" hidden="1" customWidth="1"/>
    <col min="6158" max="6158" width="7.140625" style="134" customWidth="1"/>
    <col min="6159" max="6159" width="0" style="134" hidden="1" customWidth="1"/>
    <col min="6160" max="6160" width="8.85546875" style="134" customWidth="1"/>
    <col min="6161" max="6165" width="0" style="134" hidden="1" customWidth="1"/>
    <col min="6166" max="6166" width="9.5703125" style="134" customWidth="1"/>
    <col min="6167" max="6167" width="0" style="134" hidden="1" customWidth="1"/>
    <col min="6168" max="6168" width="7.28515625" style="134" customWidth="1"/>
    <col min="6169" max="6171" width="0" style="134" hidden="1" customWidth="1"/>
    <col min="6172" max="6172" width="9.5703125" style="134" customWidth="1"/>
    <col min="6173" max="6175" width="0" style="134" hidden="1" customWidth="1"/>
    <col min="6176" max="6176" width="12.7109375" style="134" customWidth="1"/>
    <col min="6177" max="6179" width="0" style="134" hidden="1" customWidth="1"/>
    <col min="6180" max="6180" width="9" style="134" customWidth="1"/>
    <col min="6181" max="6183" width="0" style="134" hidden="1" customWidth="1"/>
    <col min="6184" max="6184" width="7.28515625" style="134" customWidth="1"/>
    <col min="6185" max="6191" width="0" style="134" hidden="1" customWidth="1"/>
    <col min="6192" max="6192" width="8.85546875" style="134" customWidth="1"/>
    <col min="6193" max="6193" width="0" style="134" hidden="1" customWidth="1"/>
    <col min="6194" max="6194" width="7.140625" style="134" customWidth="1"/>
    <col min="6195" max="6195" width="0" style="134" hidden="1" customWidth="1"/>
    <col min="6196" max="6196" width="9" style="134" customWidth="1"/>
    <col min="6197" max="6197" width="0" style="134" hidden="1" customWidth="1"/>
    <col min="6198" max="6198" width="7.7109375" style="134" customWidth="1"/>
    <col min="6199" max="6199" width="0" style="134" hidden="1" customWidth="1"/>
    <col min="6200" max="6200" width="10.140625" style="134" customWidth="1"/>
    <col min="6201" max="6219" width="0" style="134" hidden="1" customWidth="1"/>
    <col min="6220" max="6220" width="9.85546875" style="134" customWidth="1"/>
    <col min="6221" max="6221" width="0" style="134" hidden="1" customWidth="1"/>
    <col min="6222" max="6222" width="8.140625" style="134" customWidth="1"/>
    <col min="6223" max="6223" width="7.85546875" style="134" customWidth="1"/>
    <col min="6224" max="6224" width="9" style="134" customWidth="1"/>
    <col min="6225" max="6225" width="13.28515625" style="134" customWidth="1"/>
    <col min="6226" max="6231" width="0" style="134" hidden="1" customWidth="1"/>
    <col min="6232" max="6400" width="11.42578125" style="134"/>
    <col min="6401" max="6401" width="5.7109375" style="134" customWidth="1"/>
    <col min="6402" max="6402" width="10.85546875" style="134" customWidth="1"/>
    <col min="6403" max="6403" width="0" style="134" hidden="1" customWidth="1"/>
    <col min="6404" max="6404" width="7.140625" style="134" customWidth="1"/>
    <col min="6405" max="6407" width="0" style="134" hidden="1" customWidth="1"/>
    <col min="6408" max="6408" width="9.28515625" style="134" customWidth="1"/>
    <col min="6409" max="6409" width="0" style="134" hidden="1" customWidth="1"/>
    <col min="6410" max="6410" width="7.7109375" style="134" customWidth="1"/>
    <col min="6411" max="6411" width="0" style="134" hidden="1" customWidth="1"/>
    <col min="6412" max="6412" width="9" style="134" customWidth="1"/>
    <col min="6413" max="6413" width="0" style="134" hidden="1" customWidth="1"/>
    <col min="6414" max="6414" width="7.140625" style="134" customWidth="1"/>
    <col min="6415" max="6415" width="0" style="134" hidden="1" customWidth="1"/>
    <col min="6416" max="6416" width="8.85546875" style="134" customWidth="1"/>
    <col min="6417" max="6421" width="0" style="134" hidden="1" customWidth="1"/>
    <col min="6422" max="6422" width="9.5703125" style="134" customWidth="1"/>
    <col min="6423" max="6423" width="0" style="134" hidden="1" customWidth="1"/>
    <col min="6424" max="6424" width="7.28515625" style="134" customWidth="1"/>
    <col min="6425" max="6427" width="0" style="134" hidden="1" customWidth="1"/>
    <col min="6428" max="6428" width="9.5703125" style="134" customWidth="1"/>
    <col min="6429" max="6431" width="0" style="134" hidden="1" customWidth="1"/>
    <col min="6432" max="6432" width="12.7109375" style="134" customWidth="1"/>
    <col min="6433" max="6435" width="0" style="134" hidden="1" customWidth="1"/>
    <col min="6436" max="6436" width="9" style="134" customWidth="1"/>
    <col min="6437" max="6439" width="0" style="134" hidden="1" customWidth="1"/>
    <col min="6440" max="6440" width="7.28515625" style="134" customWidth="1"/>
    <col min="6441" max="6447" width="0" style="134" hidden="1" customWidth="1"/>
    <col min="6448" max="6448" width="8.85546875" style="134" customWidth="1"/>
    <col min="6449" max="6449" width="0" style="134" hidden="1" customWidth="1"/>
    <col min="6450" max="6450" width="7.140625" style="134" customWidth="1"/>
    <col min="6451" max="6451" width="0" style="134" hidden="1" customWidth="1"/>
    <col min="6452" max="6452" width="9" style="134" customWidth="1"/>
    <col min="6453" max="6453" width="0" style="134" hidden="1" customWidth="1"/>
    <col min="6454" max="6454" width="7.7109375" style="134" customWidth="1"/>
    <col min="6455" max="6455" width="0" style="134" hidden="1" customWidth="1"/>
    <col min="6456" max="6456" width="10.140625" style="134" customWidth="1"/>
    <col min="6457" max="6475" width="0" style="134" hidden="1" customWidth="1"/>
    <col min="6476" max="6476" width="9.85546875" style="134" customWidth="1"/>
    <col min="6477" max="6477" width="0" style="134" hidden="1" customWidth="1"/>
    <col min="6478" max="6478" width="8.140625" style="134" customWidth="1"/>
    <col min="6479" max="6479" width="7.85546875" style="134" customWidth="1"/>
    <col min="6480" max="6480" width="9" style="134" customWidth="1"/>
    <col min="6481" max="6481" width="13.28515625" style="134" customWidth="1"/>
    <col min="6482" max="6487" width="0" style="134" hidden="1" customWidth="1"/>
    <col min="6488" max="6656" width="11.42578125" style="134"/>
    <col min="6657" max="6657" width="5.7109375" style="134" customWidth="1"/>
    <col min="6658" max="6658" width="10.85546875" style="134" customWidth="1"/>
    <col min="6659" max="6659" width="0" style="134" hidden="1" customWidth="1"/>
    <col min="6660" max="6660" width="7.140625" style="134" customWidth="1"/>
    <col min="6661" max="6663" width="0" style="134" hidden="1" customWidth="1"/>
    <col min="6664" max="6664" width="9.28515625" style="134" customWidth="1"/>
    <col min="6665" max="6665" width="0" style="134" hidden="1" customWidth="1"/>
    <col min="6666" max="6666" width="7.7109375" style="134" customWidth="1"/>
    <col min="6667" max="6667" width="0" style="134" hidden="1" customWidth="1"/>
    <col min="6668" max="6668" width="9" style="134" customWidth="1"/>
    <col min="6669" max="6669" width="0" style="134" hidden="1" customWidth="1"/>
    <col min="6670" max="6670" width="7.140625" style="134" customWidth="1"/>
    <col min="6671" max="6671" width="0" style="134" hidden="1" customWidth="1"/>
    <col min="6672" max="6672" width="8.85546875" style="134" customWidth="1"/>
    <col min="6673" max="6677" width="0" style="134" hidden="1" customWidth="1"/>
    <col min="6678" max="6678" width="9.5703125" style="134" customWidth="1"/>
    <col min="6679" max="6679" width="0" style="134" hidden="1" customWidth="1"/>
    <col min="6680" max="6680" width="7.28515625" style="134" customWidth="1"/>
    <col min="6681" max="6683" width="0" style="134" hidden="1" customWidth="1"/>
    <col min="6684" max="6684" width="9.5703125" style="134" customWidth="1"/>
    <col min="6685" max="6687" width="0" style="134" hidden="1" customWidth="1"/>
    <col min="6688" max="6688" width="12.7109375" style="134" customWidth="1"/>
    <col min="6689" max="6691" width="0" style="134" hidden="1" customWidth="1"/>
    <col min="6692" max="6692" width="9" style="134" customWidth="1"/>
    <col min="6693" max="6695" width="0" style="134" hidden="1" customWidth="1"/>
    <col min="6696" max="6696" width="7.28515625" style="134" customWidth="1"/>
    <col min="6697" max="6703" width="0" style="134" hidden="1" customWidth="1"/>
    <col min="6704" max="6704" width="8.85546875" style="134" customWidth="1"/>
    <col min="6705" max="6705" width="0" style="134" hidden="1" customWidth="1"/>
    <col min="6706" max="6706" width="7.140625" style="134" customWidth="1"/>
    <col min="6707" max="6707" width="0" style="134" hidden="1" customWidth="1"/>
    <col min="6708" max="6708" width="9" style="134" customWidth="1"/>
    <col min="6709" max="6709" width="0" style="134" hidden="1" customWidth="1"/>
    <col min="6710" max="6710" width="7.7109375" style="134" customWidth="1"/>
    <col min="6711" max="6711" width="0" style="134" hidden="1" customWidth="1"/>
    <col min="6712" max="6712" width="10.140625" style="134" customWidth="1"/>
    <col min="6713" max="6731" width="0" style="134" hidden="1" customWidth="1"/>
    <col min="6732" max="6732" width="9.85546875" style="134" customWidth="1"/>
    <col min="6733" max="6733" width="0" style="134" hidden="1" customWidth="1"/>
    <col min="6734" max="6734" width="8.140625" style="134" customWidth="1"/>
    <col min="6735" max="6735" width="7.85546875" style="134" customWidth="1"/>
    <col min="6736" max="6736" width="9" style="134" customWidth="1"/>
    <col min="6737" max="6737" width="13.28515625" style="134" customWidth="1"/>
    <col min="6738" max="6743" width="0" style="134" hidden="1" customWidth="1"/>
    <col min="6744" max="6912" width="11.42578125" style="134"/>
    <col min="6913" max="6913" width="5.7109375" style="134" customWidth="1"/>
    <col min="6914" max="6914" width="10.85546875" style="134" customWidth="1"/>
    <col min="6915" max="6915" width="0" style="134" hidden="1" customWidth="1"/>
    <col min="6916" max="6916" width="7.140625" style="134" customWidth="1"/>
    <col min="6917" max="6919" width="0" style="134" hidden="1" customWidth="1"/>
    <col min="6920" max="6920" width="9.28515625" style="134" customWidth="1"/>
    <col min="6921" max="6921" width="0" style="134" hidden="1" customWidth="1"/>
    <col min="6922" max="6922" width="7.7109375" style="134" customWidth="1"/>
    <col min="6923" max="6923" width="0" style="134" hidden="1" customWidth="1"/>
    <col min="6924" max="6924" width="9" style="134" customWidth="1"/>
    <col min="6925" max="6925" width="0" style="134" hidden="1" customWidth="1"/>
    <col min="6926" max="6926" width="7.140625" style="134" customWidth="1"/>
    <col min="6927" max="6927" width="0" style="134" hidden="1" customWidth="1"/>
    <col min="6928" max="6928" width="8.85546875" style="134" customWidth="1"/>
    <col min="6929" max="6933" width="0" style="134" hidden="1" customWidth="1"/>
    <col min="6934" max="6934" width="9.5703125" style="134" customWidth="1"/>
    <col min="6935" max="6935" width="0" style="134" hidden="1" customWidth="1"/>
    <col min="6936" max="6936" width="7.28515625" style="134" customWidth="1"/>
    <col min="6937" max="6939" width="0" style="134" hidden="1" customWidth="1"/>
    <col min="6940" max="6940" width="9.5703125" style="134" customWidth="1"/>
    <col min="6941" max="6943" width="0" style="134" hidden="1" customWidth="1"/>
    <col min="6944" max="6944" width="12.7109375" style="134" customWidth="1"/>
    <col min="6945" max="6947" width="0" style="134" hidden="1" customWidth="1"/>
    <col min="6948" max="6948" width="9" style="134" customWidth="1"/>
    <col min="6949" max="6951" width="0" style="134" hidden="1" customWidth="1"/>
    <col min="6952" max="6952" width="7.28515625" style="134" customWidth="1"/>
    <col min="6953" max="6959" width="0" style="134" hidden="1" customWidth="1"/>
    <col min="6960" max="6960" width="8.85546875" style="134" customWidth="1"/>
    <col min="6961" max="6961" width="0" style="134" hidden="1" customWidth="1"/>
    <col min="6962" max="6962" width="7.140625" style="134" customWidth="1"/>
    <col min="6963" max="6963" width="0" style="134" hidden="1" customWidth="1"/>
    <col min="6964" max="6964" width="9" style="134" customWidth="1"/>
    <col min="6965" max="6965" width="0" style="134" hidden="1" customWidth="1"/>
    <col min="6966" max="6966" width="7.7109375" style="134" customWidth="1"/>
    <col min="6967" max="6967" width="0" style="134" hidden="1" customWidth="1"/>
    <col min="6968" max="6968" width="10.140625" style="134" customWidth="1"/>
    <col min="6969" max="6987" width="0" style="134" hidden="1" customWidth="1"/>
    <col min="6988" max="6988" width="9.85546875" style="134" customWidth="1"/>
    <col min="6989" max="6989" width="0" style="134" hidden="1" customWidth="1"/>
    <col min="6990" max="6990" width="8.140625" style="134" customWidth="1"/>
    <col min="6991" max="6991" width="7.85546875" style="134" customWidth="1"/>
    <col min="6992" max="6992" width="9" style="134" customWidth="1"/>
    <col min="6993" max="6993" width="13.28515625" style="134" customWidth="1"/>
    <col min="6994" max="6999" width="0" style="134" hidden="1" customWidth="1"/>
    <col min="7000" max="7168" width="11.42578125" style="134"/>
    <col min="7169" max="7169" width="5.7109375" style="134" customWidth="1"/>
    <col min="7170" max="7170" width="10.85546875" style="134" customWidth="1"/>
    <col min="7171" max="7171" width="0" style="134" hidden="1" customWidth="1"/>
    <col min="7172" max="7172" width="7.140625" style="134" customWidth="1"/>
    <col min="7173" max="7175" width="0" style="134" hidden="1" customWidth="1"/>
    <col min="7176" max="7176" width="9.28515625" style="134" customWidth="1"/>
    <col min="7177" max="7177" width="0" style="134" hidden="1" customWidth="1"/>
    <col min="7178" max="7178" width="7.7109375" style="134" customWidth="1"/>
    <col min="7179" max="7179" width="0" style="134" hidden="1" customWidth="1"/>
    <col min="7180" max="7180" width="9" style="134" customWidth="1"/>
    <col min="7181" max="7181" width="0" style="134" hidden="1" customWidth="1"/>
    <col min="7182" max="7182" width="7.140625" style="134" customWidth="1"/>
    <col min="7183" max="7183" width="0" style="134" hidden="1" customWidth="1"/>
    <col min="7184" max="7184" width="8.85546875" style="134" customWidth="1"/>
    <col min="7185" max="7189" width="0" style="134" hidden="1" customWidth="1"/>
    <col min="7190" max="7190" width="9.5703125" style="134" customWidth="1"/>
    <col min="7191" max="7191" width="0" style="134" hidden="1" customWidth="1"/>
    <col min="7192" max="7192" width="7.28515625" style="134" customWidth="1"/>
    <col min="7193" max="7195" width="0" style="134" hidden="1" customWidth="1"/>
    <col min="7196" max="7196" width="9.5703125" style="134" customWidth="1"/>
    <col min="7197" max="7199" width="0" style="134" hidden="1" customWidth="1"/>
    <col min="7200" max="7200" width="12.7109375" style="134" customWidth="1"/>
    <col min="7201" max="7203" width="0" style="134" hidden="1" customWidth="1"/>
    <col min="7204" max="7204" width="9" style="134" customWidth="1"/>
    <col min="7205" max="7207" width="0" style="134" hidden="1" customWidth="1"/>
    <col min="7208" max="7208" width="7.28515625" style="134" customWidth="1"/>
    <col min="7209" max="7215" width="0" style="134" hidden="1" customWidth="1"/>
    <col min="7216" max="7216" width="8.85546875" style="134" customWidth="1"/>
    <col min="7217" max="7217" width="0" style="134" hidden="1" customWidth="1"/>
    <col min="7218" max="7218" width="7.140625" style="134" customWidth="1"/>
    <col min="7219" max="7219" width="0" style="134" hidden="1" customWidth="1"/>
    <col min="7220" max="7220" width="9" style="134" customWidth="1"/>
    <col min="7221" max="7221" width="0" style="134" hidden="1" customWidth="1"/>
    <col min="7222" max="7222" width="7.7109375" style="134" customWidth="1"/>
    <col min="7223" max="7223" width="0" style="134" hidden="1" customWidth="1"/>
    <col min="7224" max="7224" width="10.140625" style="134" customWidth="1"/>
    <col min="7225" max="7243" width="0" style="134" hidden="1" customWidth="1"/>
    <col min="7244" max="7244" width="9.85546875" style="134" customWidth="1"/>
    <col min="7245" max="7245" width="0" style="134" hidden="1" customWidth="1"/>
    <col min="7246" max="7246" width="8.140625" style="134" customWidth="1"/>
    <col min="7247" max="7247" width="7.85546875" style="134" customWidth="1"/>
    <col min="7248" max="7248" width="9" style="134" customWidth="1"/>
    <col min="7249" max="7249" width="13.28515625" style="134" customWidth="1"/>
    <col min="7250" max="7255" width="0" style="134" hidden="1" customWidth="1"/>
    <col min="7256" max="7424" width="11.42578125" style="134"/>
    <col min="7425" max="7425" width="5.7109375" style="134" customWidth="1"/>
    <col min="7426" max="7426" width="10.85546875" style="134" customWidth="1"/>
    <col min="7427" max="7427" width="0" style="134" hidden="1" customWidth="1"/>
    <col min="7428" max="7428" width="7.140625" style="134" customWidth="1"/>
    <col min="7429" max="7431" width="0" style="134" hidden="1" customWidth="1"/>
    <col min="7432" max="7432" width="9.28515625" style="134" customWidth="1"/>
    <col min="7433" max="7433" width="0" style="134" hidden="1" customWidth="1"/>
    <col min="7434" max="7434" width="7.7109375" style="134" customWidth="1"/>
    <col min="7435" max="7435" width="0" style="134" hidden="1" customWidth="1"/>
    <col min="7436" max="7436" width="9" style="134" customWidth="1"/>
    <col min="7437" max="7437" width="0" style="134" hidden="1" customWidth="1"/>
    <col min="7438" max="7438" width="7.140625" style="134" customWidth="1"/>
    <col min="7439" max="7439" width="0" style="134" hidden="1" customWidth="1"/>
    <col min="7440" max="7440" width="8.85546875" style="134" customWidth="1"/>
    <col min="7441" max="7445" width="0" style="134" hidden="1" customWidth="1"/>
    <col min="7446" max="7446" width="9.5703125" style="134" customWidth="1"/>
    <col min="7447" max="7447" width="0" style="134" hidden="1" customWidth="1"/>
    <col min="7448" max="7448" width="7.28515625" style="134" customWidth="1"/>
    <col min="7449" max="7451" width="0" style="134" hidden="1" customWidth="1"/>
    <col min="7452" max="7452" width="9.5703125" style="134" customWidth="1"/>
    <col min="7453" max="7455" width="0" style="134" hidden="1" customWidth="1"/>
    <col min="7456" max="7456" width="12.7109375" style="134" customWidth="1"/>
    <col min="7457" max="7459" width="0" style="134" hidden="1" customWidth="1"/>
    <col min="7460" max="7460" width="9" style="134" customWidth="1"/>
    <col min="7461" max="7463" width="0" style="134" hidden="1" customWidth="1"/>
    <col min="7464" max="7464" width="7.28515625" style="134" customWidth="1"/>
    <col min="7465" max="7471" width="0" style="134" hidden="1" customWidth="1"/>
    <col min="7472" max="7472" width="8.85546875" style="134" customWidth="1"/>
    <col min="7473" max="7473" width="0" style="134" hidden="1" customWidth="1"/>
    <col min="7474" max="7474" width="7.140625" style="134" customWidth="1"/>
    <col min="7475" max="7475" width="0" style="134" hidden="1" customWidth="1"/>
    <col min="7476" max="7476" width="9" style="134" customWidth="1"/>
    <col min="7477" max="7477" width="0" style="134" hidden="1" customWidth="1"/>
    <col min="7478" max="7478" width="7.7109375" style="134" customWidth="1"/>
    <col min="7479" max="7479" width="0" style="134" hidden="1" customWidth="1"/>
    <col min="7480" max="7480" width="10.140625" style="134" customWidth="1"/>
    <col min="7481" max="7499" width="0" style="134" hidden="1" customWidth="1"/>
    <col min="7500" max="7500" width="9.85546875" style="134" customWidth="1"/>
    <col min="7501" max="7501" width="0" style="134" hidden="1" customWidth="1"/>
    <col min="7502" max="7502" width="8.140625" style="134" customWidth="1"/>
    <col min="7503" max="7503" width="7.85546875" style="134" customWidth="1"/>
    <col min="7504" max="7504" width="9" style="134" customWidth="1"/>
    <col min="7505" max="7505" width="13.28515625" style="134" customWidth="1"/>
    <col min="7506" max="7511" width="0" style="134" hidden="1" customWidth="1"/>
    <col min="7512" max="7680" width="11.42578125" style="134"/>
    <col min="7681" max="7681" width="5.7109375" style="134" customWidth="1"/>
    <col min="7682" max="7682" width="10.85546875" style="134" customWidth="1"/>
    <col min="7683" max="7683" width="0" style="134" hidden="1" customWidth="1"/>
    <col min="7684" max="7684" width="7.140625" style="134" customWidth="1"/>
    <col min="7685" max="7687" width="0" style="134" hidden="1" customWidth="1"/>
    <col min="7688" max="7688" width="9.28515625" style="134" customWidth="1"/>
    <col min="7689" max="7689" width="0" style="134" hidden="1" customWidth="1"/>
    <col min="7690" max="7690" width="7.7109375" style="134" customWidth="1"/>
    <col min="7691" max="7691" width="0" style="134" hidden="1" customWidth="1"/>
    <col min="7692" max="7692" width="9" style="134" customWidth="1"/>
    <col min="7693" max="7693" width="0" style="134" hidden="1" customWidth="1"/>
    <col min="7694" max="7694" width="7.140625" style="134" customWidth="1"/>
    <col min="7695" max="7695" width="0" style="134" hidden="1" customWidth="1"/>
    <col min="7696" max="7696" width="8.85546875" style="134" customWidth="1"/>
    <col min="7697" max="7701" width="0" style="134" hidden="1" customWidth="1"/>
    <col min="7702" max="7702" width="9.5703125" style="134" customWidth="1"/>
    <col min="7703" max="7703" width="0" style="134" hidden="1" customWidth="1"/>
    <col min="7704" max="7704" width="7.28515625" style="134" customWidth="1"/>
    <col min="7705" max="7707" width="0" style="134" hidden="1" customWidth="1"/>
    <col min="7708" max="7708" width="9.5703125" style="134" customWidth="1"/>
    <col min="7709" max="7711" width="0" style="134" hidden="1" customWidth="1"/>
    <col min="7712" max="7712" width="12.7109375" style="134" customWidth="1"/>
    <col min="7713" max="7715" width="0" style="134" hidden="1" customWidth="1"/>
    <col min="7716" max="7716" width="9" style="134" customWidth="1"/>
    <col min="7717" max="7719" width="0" style="134" hidden="1" customWidth="1"/>
    <col min="7720" max="7720" width="7.28515625" style="134" customWidth="1"/>
    <col min="7721" max="7727" width="0" style="134" hidden="1" customWidth="1"/>
    <col min="7728" max="7728" width="8.85546875" style="134" customWidth="1"/>
    <col min="7729" max="7729" width="0" style="134" hidden="1" customWidth="1"/>
    <col min="7730" max="7730" width="7.140625" style="134" customWidth="1"/>
    <col min="7731" max="7731" width="0" style="134" hidden="1" customWidth="1"/>
    <col min="7732" max="7732" width="9" style="134" customWidth="1"/>
    <col min="7733" max="7733" width="0" style="134" hidden="1" customWidth="1"/>
    <col min="7734" max="7734" width="7.7109375" style="134" customWidth="1"/>
    <col min="7735" max="7735" width="0" style="134" hidden="1" customWidth="1"/>
    <col min="7736" max="7736" width="10.140625" style="134" customWidth="1"/>
    <col min="7737" max="7755" width="0" style="134" hidden="1" customWidth="1"/>
    <col min="7756" max="7756" width="9.85546875" style="134" customWidth="1"/>
    <col min="7757" max="7757" width="0" style="134" hidden="1" customWidth="1"/>
    <col min="7758" max="7758" width="8.140625" style="134" customWidth="1"/>
    <col min="7759" max="7759" width="7.85546875" style="134" customWidth="1"/>
    <col min="7760" max="7760" width="9" style="134" customWidth="1"/>
    <col min="7761" max="7761" width="13.28515625" style="134" customWidth="1"/>
    <col min="7762" max="7767" width="0" style="134" hidden="1" customWidth="1"/>
    <col min="7768" max="7936" width="11.42578125" style="134"/>
    <col min="7937" max="7937" width="5.7109375" style="134" customWidth="1"/>
    <col min="7938" max="7938" width="10.85546875" style="134" customWidth="1"/>
    <col min="7939" max="7939" width="0" style="134" hidden="1" customWidth="1"/>
    <col min="7940" max="7940" width="7.140625" style="134" customWidth="1"/>
    <col min="7941" max="7943" width="0" style="134" hidden="1" customWidth="1"/>
    <col min="7944" max="7944" width="9.28515625" style="134" customWidth="1"/>
    <col min="7945" max="7945" width="0" style="134" hidden="1" customWidth="1"/>
    <col min="7946" max="7946" width="7.7109375" style="134" customWidth="1"/>
    <col min="7947" max="7947" width="0" style="134" hidden="1" customWidth="1"/>
    <col min="7948" max="7948" width="9" style="134" customWidth="1"/>
    <col min="7949" max="7949" width="0" style="134" hidden="1" customWidth="1"/>
    <col min="7950" max="7950" width="7.140625" style="134" customWidth="1"/>
    <col min="7951" max="7951" width="0" style="134" hidden="1" customWidth="1"/>
    <col min="7952" max="7952" width="8.85546875" style="134" customWidth="1"/>
    <col min="7953" max="7957" width="0" style="134" hidden="1" customWidth="1"/>
    <col min="7958" max="7958" width="9.5703125" style="134" customWidth="1"/>
    <col min="7959" max="7959" width="0" style="134" hidden="1" customWidth="1"/>
    <col min="7960" max="7960" width="7.28515625" style="134" customWidth="1"/>
    <col min="7961" max="7963" width="0" style="134" hidden="1" customWidth="1"/>
    <col min="7964" max="7964" width="9.5703125" style="134" customWidth="1"/>
    <col min="7965" max="7967" width="0" style="134" hidden="1" customWidth="1"/>
    <col min="7968" max="7968" width="12.7109375" style="134" customWidth="1"/>
    <col min="7969" max="7971" width="0" style="134" hidden="1" customWidth="1"/>
    <col min="7972" max="7972" width="9" style="134" customWidth="1"/>
    <col min="7973" max="7975" width="0" style="134" hidden="1" customWidth="1"/>
    <col min="7976" max="7976" width="7.28515625" style="134" customWidth="1"/>
    <col min="7977" max="7983" width="0" style="134" hidden="1" customWidth="1"/>
    <col min="7984" max="7984" width="8.85546875" style="134" customWidth="1"/>
    <col min="7985" max="7985" width="0" style="134" hidden="1" customWidth="1"/>
    <col min="7986" max="7986" width="7.140625" style="134" customWidth="1"/>
    <col min="7987" max="7987" width="0" style="134" hidden="1" customWidth="1"/>
    <col min="7988" max="7988" width="9" style="134" customWidth="1"/>
    <col min="7989" max="7989" width="0" style="134" hidden="1" customWidth="1"/>
    <col min="7990" max="7990" width="7.7109375" style="134" customWidth="1"/>
    <col min="7991" max="7991" width="0" style="134" hidden="1" customWidth="1"/>
    <col min="7992" max="7992" width="10.140625" style="134" customWidth="1"/>
    <col min="7993" max="8011" width="0" style="134" hidden="1" customWidth="1"/>
    <col min="8012" max="8012" width="9.85546875" style="134" customWidth="1"/>
    <col min="8013" max="8013" width="0" style="134" hidden="1" customWidth="1"/>
    <col min="8014" max="8014" width="8.140625" style="134" customWidth="1"/>
    <col min="8015" max="8015" width="7.85546875" style="134" customWidth="1"/>
    <col min="8016" max="8016" width="9" style="134" customWidth="1"/>
    <col min="8017" max="8017" width="13.28515625" style="134" customWidth="1"/>
    <col min="8018" max="8023" width="0" style="134" hidden="1" customWidth="1"/>
    <col min="8024" max="8192" width="11.42578125" style="134"/>
    <col min="8193" max="8193" width="5.7109375" style="134" customWidth="1"/>
    <col min="8194" max="8194" width="10.85546875" style="134" customWidth="1"/>
    <col min="8195" max="8195" width="0" style="134" hidden="1" customWidth="1"/>
    <col min="8196" max="8196" width="7.140625" style="134" customWidth="1"/>
    <col min="8197" max="8199" width="0" style="134" hidden="1" customWidth="1"/>
    <col min="8200" max="8200" width="9.28515625" style="134" customWidth="1"/>
    <col min="8201" max="8201" width="0" style="134" hidden="1" customWidth="1"/>
    <col min="8202" max="8202" width="7.7109375" style="134" customWidth="1"/>
    <col min="8203" max="8203" width="0" style="134" hidden="1" customWidth="1"/>
    <col min="8204" max="8204" width="9" style="134" customWidth="1"/>
    <col min="8205" max="8205" width="0" style="134" hidden="1" customWidth="1"/>
    <col min="8206" max="8206" width="7.140625" style="134" customWidth="1"/>
    <col min="8207" max="8207" width="0" style="134" hidden="1" customWidth="1"/>
    <col min="8208" max="8208" width="8.85546875" style="134" customWidth="1"/>
    <col min="8209" max="8213" width="0" style="134" hidden="1" customWidth="1"/>
    <col min="8214" max="8214" width="9.5703125" style="134" customWidth="1"/>
    <col min="8215" max="8215" width="0" style="134" hidden="1" customWidth="1"/>
    <col min="8216" max="8216" width="7.28515625" style="134" customWidth="1"/>
    <col min="8217" max="8219" width="0" style="134" hidden="1" customWidth="1"/>
    <col min="8220" max="8220" width="9.5703125" style="134" customWidth="1"/>
    <col min="8221" max="8223" width="0" style="134" hidden="1" customWidth="1"/>
    <col min="8224" max="8224" width="12.7109375" style="134" customWidth="1"/>
    <col min="8225" max="8227" width="0" style="134" hidden="1" customWidth="1"/>
    <col min="8228" max="8228" width="9" style="134" customWidth="1"/>
    <col min="8229" max="8231" width="0" style="134" hidden="1" customWidth="1"/>
    <col min="8232" max="8232" width="7.28515625" style="134" customWidth="1"/>
    <col min="8233" max="8239" width="0" style="134" hidden="1" customWidth="1"/>
    <col min="8240" max="8240" width="8.85546875" style="134" customWidth="1"/>
    <col min="8241" max="8241" width="0" style="134" hidden="1" customWidth="1"/>
    <col min="8242" max="8242" width="7.140625" style="134" customWidth="1"/>
    <col min="8243" max="8243" width="0" style="134" hidden="1" customWidth="1"/>
    <col min="8244" max="8244" width="9" style="134" customWidth="1"/>
    <col min="8245" max="8245" width="0" style="134" hidden="1" customWidth="1"/>
    <col min="8246" max="8246" width="7.7109375" style="134" customWidth="1"/>
    <col min="8247" max="8247" width="0" style="134" hidden="1" customWidth="1"/>
    <col min="8248" max="8248" width="10.140625" style="134" customWidth="1"/>
    <col min="8249" max="8267" width="0" style="134" hidden="1" customWidth="1"/>
    <col min="8268" max="8268" width="9.85546875" style="134" customWidth="1"/>
    <col min="8269" max="8269" width="0" style="134" hidden="1" customWidth="1"/>
    <col min="8270" max="8270" width="8.140625" style="134" customWidth="1"/>
    <col min="8271" max="8271" width="7.85546875" style="134" customWidth="1"/>
    <col min="8272" max="8272" width="9" style="134" customWidth="1"/>
    <col min="8273" max="8273" width="13.28515625" style="134" customWidth="1"/>
    <col min="8274" max="8279" width="0" style="134" hidden="1" customWidth="1"/>
    <col min="8280" max="8448" width="11.42578125" style="134"/>
    <col min="8449" max="8449" width="5.7109375" style="134" customWidth="1"/>
    <col min="8450" max="8450" width="10.85546875" style="134" customWidth="1"/>
    <col min="8451" max="8451" width="0" style="134" hidden="1" customWidth="1"/>
    <col min="8452" max="8452" width="7.140625" style="134" customWidth="1"/>
    <col min="8453" max="8455" width="0" style="134" hidden="1" customWidth="1"/>
    <col min="8456" max="8456" width="9.28515625" style="134" customWidth="1"/>
    <col min="8457" max="8457" width="0" style="134" hidden="1" customWidth="1"/>
    <col min="8458" max="8458" width="7.7109375" style="134" customWidth="1"/>
    <col min="8459" max="8459" width="0" style="134" hidden="1" customWidth="1"/>
    <col min="8460" max="8460" width="9" style="134" customWidth="1"/>
    <col min="8461" max="8461" width="0" style="134" hidden="1" customWidth="1"/>
    <col min="8462" max="8462" width="7.140625" style="134" customWidth="1"/>
    <col min="8463" max="8463" width="0" style="134" hidden="1" customWidth="1"/>
    <col min="8464" max="8464" width="8.85546875" style="134" customWidth="1"/>
    <col min="8465" max="8469" width="0" style="134" hidden="1" customWidth="1"/>
    <col min="8470" max="8470" width="9.5703125" style="134" customWidth="1"/>
    <col min="8471" max="8471" width="0" style="134" hidden="1" customWidth="1"/>
    <col min="8472" max="8472" width="7.28515625" style="134" customWidth="1"/>
    <col min="8473" max="8475" width="0" style="134" hidden="1" customWidth="1"/>
    <col min="8476" max="8476" width="9.5703125" style="134" customWidth="1"/>
    <col min="8477" max="8479" width="0" style="134" hidden="1" customWidth="1"/>
    <col min="8480" max="8480" width="12.7109375" style="134" customWidth="1"/>
    <col min="8481" max="8483" width="0" style="134" hidden="1" customWidth="1"/>
    <col min="8484" max="8484" width="9" style="134" customWidth="1"/>
    <col min="8485" max="8487" width="0" style="134" hidden="1" customWidth="1"/>
    <col min="8488" max="8488" width="7.28515625" style="134" customWidth="1"/>
    <col min="8489" max="8495" width="0" style="134" hidden="1" customWidth="1"/>
    <col min="8496" max="8496" width="8.85546875" style="134" customWidth="1"/>
    <col min="8497" max="8497" width="0" style="134" hidden="1" customWidth="1"/>
    <col min="8498" max="8498" width="7.140625" style="134" customWidth="1"/>
    <col min="8499" max="8499" width="0" style="134" hidden="1" customWidth="1"/>
    <col min="8500" max="8500" width="9" style="134" customWidth="1"/>
    <col min="8501" max="8501" width="0" style="134" hidden="1" customWidth="1"/>
    <col min="8502" max="8502" width="7.7109375" style="134" customWidth="1"/>
    <col min="8503" max="8503" width="0" style="134" hidden="1" customWidth="1"/>
    <col min="8504" max="8504" width="10.140625" style="134" customWidth="1"/>
    <col min="8505" max="8523" width="0" style="134" hidden="1" customWidth="1"/>
    <col min="8524" max="8524" width="9.85546875" style="134" customWidth="1"/>
    <col min="8525" max="8525" width="0" style="134" hidden="1" customWidth="1"/>
    <col min="8526" max="8526" width="8.140625" style="134" customWidth="1"/>
    <col min="8527" max="8527" width="7.85546875" style="134" customWidth="1"/>
    <col min="8528" max="8528" width="9" style="134" customWidth="1"/>
    <col min="8529" max="8529" width="13.28515625" style="134" customWidth="1"/>
    <col min="8530" max="8535" width="0" style="134" hidden="1" customWidth="1"/>
    <col min="8536" max="8704" width="11.42578125" style="134"/>
    <col min="8705" max="8705" width="5.7109375" style="134" customWidth="1"/>
    <col min="8706" max="8706" width="10.85546875" style="134" customWidth="1"/>
    <col min="8707" max="8707" width="0" style="134" hidden="1" customWidth="1"/>
    <col min="8708" max="8708" width="7.140625" style="134" customWidth="1"/>
    <col min="8709" max="8711" width="0" style="134" hidden="1" customWidth="1"/>
    <col min="8712" max="8712" width="9.28515625" style="134" customWidth="1"/>
    <col min="8713" max="8713" width="0" style="134" hidden="1" customWidth="1"/>
    <col min="8714" max="8714" width="7.7109375" style="134" customWidth="1"/>
    <col min="8715" max="8715" width="0" style="134" hidden="1" customWidth="1"/>
    <col min="8716" max="8716" width="9" style="134" customWidth="1"/>
    <col min="8717" max="8717" width="0" style="134" hidden="1" customWidth="1"/>
    <col min="8718" max="8718" width="7.140625" style="134" customWidth="1"/>
    <col min="8719" max="8719" width="0" style="134" hidden="1" customWidth="1"/>
    <col min="8720" max="8720" width="8.85546875" style="134" customWidth="1"/>
    <col min="8721" max="8725" width="0" style="134" hidden="1" customWidth="1"/>
    <col min="8726" max="8726" width="9.5703125" style="134" customWidth="1"/>
    <col min="8727" max="8727" width="0" style="134" hidden="1" customWidth="1"/>
    <col min="8728" max="8728" width="7.28515625" style="134" customWidth="1"/>
    <col min="8729" max="8731" width="0" style="134" hidden="1" customWidth="1"/>
    <col min="8732" max="8732" width="9.5703125" style="134" customWidth="1"/>
    <col min="8733" max="8735" width="0" style="134" hidden="1" customWidth="1"/>
    <col min="8736" max="8736" width="12.7109375" style="134" customWidth="1"/>
    <col min="8737" max="8739" width="0" style="134" hidden="1" customWidth="1"/>
    <col min="8740" max="8740" width="9" style="134" customWidth="1"/>
    <col min="8741" max="8743" width="0" style="134" hidden="1" customWidth="1"/>
    <col min="8744" max="8744" width="7.28515625" style="134" customWidth="1"/>
    <col min="8745" max="8751" width="0" style="134" hidden="1" customWidth="1"/>
    <col min="8752" max="8752" width="8.85546875" style="134" customWidth="1"/>
    <col min="8753" max="8753" width="0" style="134" hidden="1" customWidth="1"/>
    <col min="8754" max="8754" width="7.140625" style="134" customWidth="1"/>
    <col min="8755" max="8755" width="0" style="134" hidden="1" customWidth="1"/>
    <col min="8756" max="8756" width="9" style="134" customWidth="1"/>
    <col min="8757" max="8757" width="0" style="134" hidden="1" customWidth="1"/>
    <col min="8758" max="8758" width="7.7109375" style="134" customWidth="1"/>
    <col min="8759" max="8759" width="0" style="134" hidden="1" customWidth="1"/>
    <col min="8760" max="8760" width="10.140625" style="134" customWidth="1"/>
    <col min="8761" max="8779" width="0" style="134" hidden="1" customWidth="1"/>
    <col min="8780" max="8780" width="9.85546875" style="134" customWidth="1"/>
    <col min="8781" max="8781" width="0" style="134" hidden="1" customWidth="1"/>
    <col min="8782" max="8782" width="8.140625" style="134" customWidth="1"/>
    <col min="8783" max="8783" width="7.85546875" style="134" customWidth="1"/>
    <col min="8784" max="8784" width="9" style="134" customWidth="1"/>
    <col min="8785" max="8785" width="13.28515625" style="134" customWidth="1"/>
    <col min="8786" max="8791" width="0" style="134" hidden="1" customWidth="1"/>
    <col min="8792" max="8960" width="11.42578125" style="134"/>
    <col min="8961" max="8961" width="5.7109375" style="134" customWidth="1"/>
    <col min="8962" max="8962" width="10.85546875" style="134" customWidth="1"/>
    <col min="8963" max="8963" width="0" style="134" hidden="1" customWidth="1"/>
    <col min="8964" max="8964" width="7.140625" style="134" customWidth="1"/>
    <col min="8965" max="8967" width="0" style="134" hidden="1" customWidth="1"/>
    <col min="8968" max="8968" width="9.28515625" style="134" customWidth="1"/>
    <col min="8969" max="8969" width="0" style="134" hidden="1" customWidth="1"/>
    <col min="8970" max="8970" width="7.7109375" style="134" customWidth="1"/>
    <col min="8971" max="8971" width="0" style="134" hidden="1" customWidth="1"/>
    <col min="8972" max="8972" width="9" style="134" customWidth="1"/>
    <col min="8973" max="8973" width="0" style="134" hidden="1" customWidth="1"/>
    <col min="8974" max="8974" width="7.140625" style="134" customWidth="1"/>
    <col min="8975" max="8975" width="0" style="134" hidden="1" customWidth="1"/>
    <col min="8976" max="8976" width="8.85546875" style="134" customWidth="1"/>
    <col min="8977" max="8981" width="0" style="134" hidden="1" customWidth="1"/>
    <col min="8982" max="8982" width="9.5703125" style="134" customWidth="1"/>
    <col min="8983" max="8983" width="0" style="134" hidden="1" customWidth="1"/>
    <col min="8984" max="8984" width="7.28515625" style="134" customWidth="1"/>
    <col min="8985" max="8987" width="0" style="134" hidden="1" customWidth="1"/>
    <col min="8988" max="8988" width="9.5703125" style="134" customWidth="1"/>
    <col min="8989" max="8991" width="0" style="134" hidden="1" customWidth="1"/>
    <col min="8992" max="8992" width="12.7109375" style="134" customWidth="1"/>
    <col min="8993" max="8995" width="0" style="134" hidden="1" customWidth="1"/>
    <col min="8996" max="8996" width="9" style="134" customWidth="1"/>
    <col min="8997" max="8999" width="0" style="134" hidden="1" customWidth="1"/>
    <col min="9000" max="9000" width="7.28515625" style="134" customWidth="1"/>
    <col min="9001" max="9007" width="0" style="134" hidden="1" customWidth="1"/>
    <col min="9008" max="9008" width="8.85546875" style="134" customWidth="1"/>
    <col min="9009" max="9009" width="0" style="134" hidden="1" customWidth="1"/>
    <col min="9010" max="9010" width="7.140625" style="134" customWidth="1"/>
    <col min="9011" max="9011" width="0" style="134" hidden="1" customWidth="1"/>
    <col min="9012" max="9012" width="9" style="134" customWidth="1"/>
    <col min="9013" max="9013" width="0" style="134" hidden="1" customWidth="1"/>
    <col min="9014" max="9014" width="7.7109375" style="134" customWidth="1"/>
    <col min="9015" max="9015" width="0" style="134" hidden="1" customWidth="1"/>
    <col min="9016" max="9016" width="10.140625" style="134" customWidth="1"/>
    <col min="9017" max="9035" width="0" style="134" hidden="1" customWidth="1"/>
    <col min="9036" max="9036" width="9.85546875" style="134" customWidth="1"/>
    <col min="9037" max="9037" width="0" style="134" hidden="1" customWidth="1"/>
    <col min="9038" max="9038" width="8.140625" style="134" customWidth="1"/>
    <col min="9039" max="9039" width="7.85546875" style="134" customWidth="1"/>
    <col min="9040" max="9040" width="9" style="134" customWidth="1"/>
    <col min="9041" max="9041" width="13.28515625" style="134" customWidth="1"/>
    <col min="9042" max="9047" width="0" style="134" hidden="1" customWidth="1"/>
    <col min="9048" max="9216" width="11.42578125" style="134"/>
    <col min="9217" max="9217" width="5.7109375" style="134" customWidth="1"/>
    <col min="9218" max="9218" width="10.85546875" style="134" customWidth="1"/>
    <col min="9219" max="9219" width="0" style="134" hidden="1" customWidth="1"/>
    <col min="9220" max="9220" width="7.140625" style="134" customWidth="1"/>
    <col min="9221" max="9223" width="0" style="134" hidden="1" customWidth="1"/>
    <col min="9224" max="9224" width="9.28515625" style="134" customWidth="1"/>
    <col min="9225" max="9225" width="0" style="134" hidden="1" customWidth="1"/>
    <col min="9226" max="9226" width="7.7109375" style="134" customWidth="1"/>
    <col min="9227" max="9227" width="0" style="134" hidden="1" customWidth="1"/>
    <col min="9228" max="9228" width="9" style="134" customWidth="1"/>
    <col min="9229" max="9229" width="0" style="134" hidden="1" customWidth="1"/>
    <col min="9230" max="9230" width="7.140625" style="134" customWidth="1"/>
    <col min="9231" max="9231" width="0" style="134" hidden="1" customWidth="1"/>
    <col min="9232" max="9232" width="8.85546875" style="134" customWidth="1"/>
    <col min="9233" max="9237" width="0" style="134" hidden="1" customWidth="1"/>
    <col min="9238" max="9238" width="9.5703125" style="134" customWidth="1"/>
    <col min="9239" max="9239" width="0" style="134" hidden="1" customWidth="1"/>
    <col min="9240" max="9240" width="7.28515625" style="134" customWidth="1"/>
    <col min="9241" max="9243" width="0" style="134" hidden="1" customWidth="1"/>
    <col min="9244" max="9244" width="9.5703125" style="134" customWidth="1"/>
    <col min="9245" max="9247" width="0" style="134" hidden="1" customWidth="1"/>
    <col min="9248" max="9248" width="12.7109375" style="134" customWidth="1"/>
    <col min="9249" max="9251" width="0" style="134" hidden="1" customWidth="1"/>
    <col min="9252" max="9252" width="9" style="134" customWidth="1"/>
    <col min="9253" max="9255" width="0" style="134" hidden="1" customWidth="1"/>
    <col min="9256" max="9256" width="7.28515625" style="134" customWidth="1"/>
    <col min="9257" max="9263" width="0" style="134" hidden="1" customWidth="1"/>
    <col min="9264" max="9264" width="8.85546875" style="134" customWidth="1"/>
    <col min="9265" max="9265" width="0" style="134" hidden="1" customWidth="1"/>
    <col min="9266" max="9266" width="7.140625" style="134" customWidth="1"/>
    <col min="9267" max="9267" width="0" style="134" hidden="1" customWidth="1"/>
    <col min="9268" max="9268" width="9" style="134" customWidth="1"/>
    <col min="9269" max="9269" width="0" style="134" hidden="1" customWidth="1"/>
    <col min="9270" max="9270" width="7.7109375" style="134" customWidth="1"/>
    <col min="9271" max="9271" width="0" style="134" hidden="1" customWidth="1"/>
    <col min="9272" max="9272" width="10.140625" style="134" customWidth="1"/>
    <col min="9273" max="9291" width="0" style="134" hidden="1" customWidth="1"/>
    <col min="9292" max="9292" width="9.85546875" style="134" customWidth="1"/>
    <col min="9293" max="9293" width="0" style="134" hidden="1" customWidth="1"/>
    <col min="9294" max="9294" width="8.140625" style="134" customWidth="1"/>
    <col min="9295" max="9295" width="7.85546875" style="134" customWidth="1"/>
    <col min="9296" max="9296" width="9" style="134" customWidth="1"/>
    <col min="9297" max="9297" width="13.28515625" style="134" customWidth="1"/>
    <col min="9298" max="9303" width="0" style="134" hidden="1" customWidth="1"/>
    <col min="9304" max="9472" width="11.42578125" style="134"/>
    <col min="9473" max="9473" width="5.7109375" style="134" customWidth="1"/>
    <col min="9474" max="9474" width="10.85546875" style="134" customWidth="1"/>
    <col min="9475" max="9475" width="0" style="134" hidden="1" customWidth="1"/>
    <col min="9476" max="9476" width="7.140625" style="134" customWidth="1"/>
    <col min="9477" max="9479" width="0" style="134" hidden="1" customWidth="1"/>
    <col min="9480" max="9480" width="9.28515625" style="134" customWidth="1"/>
    <col min="9481" max="9481" width="0" style="134" hidden="1" customWidth="1"/>
    <col min="9482" max="9482" width="7.7109375" style="134" customWidth="1"/>
    <col min="9483" max="9483" width="0" style="134" hidden="1" customWidth="1"/>
    <col min="9484" max="9484" width="9" style="134" customWidth="1"/>
    <col min="9485" max="9485" width="0" style="134" hidden="1" customWidth="1"/>
    <col min="9486" max="9486" width="7.140625" style="134" customWidth="1"/>
    <col min="9487" max="9487" width="0" style="134" hidden="1" customWidth="1"/>
    <col min="9488" max="9488" width="8.85546875" style="134" customWidth="1"/>
    <col min="9489" max="9493" width="0" style="134" hidden="1" customWidth="1"/>
    <col min="9494" max="9494" width="9.5703125" style="134" customWidth="1"/>
    <col min="9495" max="9495" width="0" style="134" hidden="1" customWidth="1"/>
    <col min="9496" max="9496" width="7.28515625" style="134" customWidth="1"/>
    <col min="9497" max="9499" width="0" style="134" hidden="1" customWidth="1"/>
    <col min="9500" max="9500" width="9.5703125" style="134" customWidth="1"/>
    <col min="9501" max="9503" width="0" style="134" hidden="1" customWidth="1"/>
    <col min="9504" max="9504" width="12.7109375" style="134" customWidth="1"/>
    <col min="9505" max="9507" width="0" style="134" hidden="1" customWidth="1"/>
    <col min="9508" max="9508" width="9" style="134" customWidth="1"/>
    <col min="9509" max="9511" width="0" style="134" hidden="1" customWidth="1"/>
    <col min="9512" max="9512" width="7.28515625" style="134" customWidth="1"/>
    <col min="9513" max="9519" width="0" style="134" hidden="1" customWidth="1"/>
    <col min="9520" max="9520" width="8.85546875" style="134" customWidth="1"/>
    <col min="9521" max="9521" width="0" style="134" hidden="1" customWidth="1"/>
    <col min="9522" max="9522" width="7.140625" style="134" customWidth="1"/>
    <col min="9523" max="9523" width="0" style="134" hidden="1" customWidth="1"/>
    <col min="9524" max="9524" width="9" style="134" customWidth="1"/>
    <col min="9525" max="9525" width="0" style="134" hidden="1" customWidth="1"/>
    <col min="9526" max="9526" width="7.7109375" style="134" customWidth="1"/>
    <col min="9527" max="9527" width="0" style="134" hidden="1" customWidth="1"/>
    <col min="9528" max="9528" width="10.140625" style="134" customWidth="1"/>
    <col min="9529" max="9547" width="0" style="134" hidden="1" customWidth="1"/>
    <col min="9548" max="9548" width="9.85546875" style="134" customWidth="1"/>
    <col min="9549" max="9549" width="0" style="134" hidden="1" customWidth="1"/>
    <col min="9550" max="9550" width="8.140625" style="134" customWidth="1"/>
    <col min="9551" max="9551" width="7.85546875" style="134" customWidth="1"/>
    <col min="9552" max="9552" width="9" style="134" customWidth="1"/>
    <col min="9553" max="9553" width="13.28515625" style="134" customWidth="1"/>
    <col min="9554" max="9559" width="0" style="134" hidden="1" customWidth="1"/>
    <col min="9560" max="9728" width="11.42578125" style="134"/>
    <col min="9729" max="9729" width="5.7109375" style="134" customWidth="1"/>
    <col min="9730" max="9730" width="10.85546875" style="134" customWidth="1"/>
    <col min="9731" max="9731" width="0" style="134" hidden="1" customWidth="1"/>
    <col min="9732" max="9732" width="7.140625" style="134" customWidth="1"/>
    <col min="9733" max="9735" width="0" style="134" hidden="1" customWidth="1"/>
    <col min="9736" max="9736" width="9.28515625" style="134" customWidth="1"/>
    <col min="9737" max="9737" width="0" style="134" hidden="1" customWidth="1"/>
    <col min="9738" max="9738" width="7.7109375" style="134" customWidth="1"/>
    <col min="9739" max="9739" width="0" style="134" hidden="1" customWidth="1"/>
    <col min="9740" max="9740" width="9" style="134" customWidth="1"/>
    <col min="9741" max="9741" width="0" style="134" hidden="1" customWidth="1"/>
    <col min="9742" max="9742" width="7.140625" style="134" customWidth="1"/>
    <col min="9743" max="9743" width="0" style="134" hidden="1" customWidth="1"/>
    <col min="9744" max="9744" width="8.85546875" style="134" customWidth="1"/>
    <col min="9745" max="9749" width="0" style="134" hidden="1" customWidth="1"/>
    <col min="9750" max="9750" width="9.5703125" style="134" customWidth="1"/>
    <col min="9751" max="9751" width="0" style="134" hidden="1" customWidth="1"/>
    <col min="9752" max="9752" width="7.28515625" style="134" customWidth="1"/>
    <col min="9753" max="9755" width="0" style="134" hidden="1" customWidth="1"/>
    <col min="9756" max="9756" width="9.5703125" style="134" customWidth="1"/>
    <col min="9757" max="9759" width="0" style="134" hidden="1" customWidth="1"/>
    <col min="9760" max="9760" width="12.7109375" style="134" customWidth="1"/>
    <col min="9761" max="9763" width="0" style="134" hidden="1" customWidth="1"/>
    <col min="9764" max="9764" width="9" style="134" customWidth="1"/>
    <col min="9765" max="9767" width="0" style="134" hidden="1" customWidth="1"/>
    <col min="9768" max="9768" width="7.28515625" style="134" customWidth="1"/>
    <col min="9769" max="9775" width="0" style="134" hidden="1" customWidth="1"/>
    <col min="9776" max="9776" width="8.85546875" style="134" customWidth="1"/>
    <col min="9777" max="9777" width="0" style="134" hidden="1" customWidth="1"/>
    <col min="9778" max="9778" width="7.140625" style="134" customWidth="1"/>
    <col min="9779" max="9779" width="0" style="134" hidden="1" customWidth="1"/>
    <col min="9780" max="9780" width="9" style="134" customWidth="1"/>
    <col min="9781" max="9781" width="0" style="134" hidden="1" customWidth="1"/>
    <col min="9782" max="9782" width="7.7109375" style="134" customWidth="1"/>
    <col min="9783" max="9783" width="0" style="134" hidden="1" customWidth="1"/>
    <col min="9784" max="9784" width="10.140625" style="134" customWidth="1"/>
    <col min="9785" max="9803" width="0" style="134" hidden="1" customWidth="1"/>
    <col min="9804" max="9804" width="9.85546875" style="134" customWidth="1"/>
    <col min="9805" max="9805" width="0" style="134" hidden="1" customWidth="1"/>
    <col min="9806" max="9806" width="8.140625" style="134" customWidth="1"/>
    <col min="9807" max="9807" width="7.85546875" style="134" customWidth="1"/>
    <col min="9808" max="9808" width="9" style="134" customWidth="1"/>
    <col min="9809" max="9809" width="13.28515625" style="134" customWidth="1"/>
    <col min="9810" max="9815" width="0" style="134" hidden="1" customWidth="1"/>
    <col min="9816" max="9984" width="11.42578125" style="134"/>
    <col min="9985" max="9985" width="5.7109375" style="134" customWidth="1"/>
    <col min="9986" max="9986" width="10.85546875" style="134" customWidth="1"/>
    <col min="9987" max="9987" width="0" style="134" hidden="1" customWidth="1"/>
    <col min="9988" max="9988" width="7.140625" style="134" customWidth="1"/>
    <col min="9989" max="9991" width="0" style="134" hidden="1" customWidth="1"/>
    <col min="9992" max="9992" width="9.28515625" style="134" customWidth="1"/>
    <col min="9993" max="9993" width="0" style="134" hidden="1" customWidth="1"/>
    <col min="9994" max="9994" width="7.7109375" style="134" customWidth="1"/>
    <col min="9995" max="9995" width="0" style="134" hidden="1" customWidth="1"/>
    <col min="9996" max="9996" width="9" style="134" customWidth="1"/>
    <col min="9997" max="9997" width="0" style="134" hidden="1" customWidth="1"/>
    <col min="9998" max="9998" width="7.140625" style="134" customWidth="1"/>
    <col min="9999" max="9999" width="0" style="134" hidden="1" customWidth="1"/>
    <col min="10000" max="10000" width="8.85546875" style="134" customWidth="1"/>
    <col min="10001" max="10005" width="0" style="134" hidden="1" customWidth="1"/>
    <col min="10006" max="10006" width="9.5703125" style="134" customWidth="1"/>
    <col min="10007" max="10007" width="0" style="134" hidden="1" customWidth="1"/>
    <col min="10008" max="10008" width="7.28515625" style="134" customWidth="1"/>
    <col min="10009" max="10011" width="0" style="134" hidden="1" customWidth="1"/>
    <col min="10012" max="10012" width="9.5703125" style="134" customWidth="1"/>
    <col min="10013" max="10015" width="0" style="134" hidden="1" customWidth="1"/>
    <col min="10016" max="10016" width="12.7109375" style="134" customWidth="1"/>
    <col min="10017" max="10019" width="0" style="134" hidden="1" customWidth="1"/>
    <col min="10020" max="10020" width="9" style="134" customWidth="1"/>
    <col min="10021" max="10023" width="0" style="134" hidden="1" customWidth="1"/>
    <col min="10024" max="10024" width="7.28515625" style="134" customWidth="1"/>
    <col min="10025" max="10031" width="0" style="134" hidden="1" customWidth="1"/>
    <col min="10032" max="10032" width="8.85546875" style="134" customWidth="1"/>
    <col min="10033" max="10033" width="0" style="134" hidden="1" customWidth="1"/>
    <col min="10034" max="10034" width="7.140625" style="134" customWidth="1"/>
    <col min="10035" max="10035" width="0" style="134" hidden="1" customWidth="1"/>
    <col min="10036" max="10036" width="9" style="134" customWidth="1"/>
    <col min="10037" max="10037" width="0" style="134" hidden="1" customWidth="1"/>
    <col min="10038" max="10038" width="7.7109375" style="134" customWidth="1"/>
    <col min="10039" max="10039" width="0" style="134" hidden="1" customWidth="1"/>
    <col min="10040" max="10040" width="10.140625" style="134" customWidth="1"/>
    <col min="10041" max="10059" width="0" style="134" hidden="1" customWidth="1"/>
    <col min="10060" max="10060" width="9.85546875" style="134" customWidth="1"/>
    <col min="10061" max="10061" width="0" style="134" hidden="1" customWidth="1"/>
    <col min="10062" max="10062" width="8.140625" style="134" customWidth="1"/>
    <col min="10063" max="10063" width="7.85546875" style="134" customWidth="1"/>
    <col min="10064" max="10064" width="9" style="134" customWidth="1"/>
    <col min="10065" max="10065" width="13.28515625" style="134" customWidth="1"/>
    <col min="10066" max="10071" width="0" style="134" hidden="1" customWidth="1"/>
    <col min="10072" max="10240" width="11.42578125" style="134"/>
    <col min="10241" max="10241" width="5.7109375" style="134" customWidth="1"/>
    <col min="10242" max="10242" width="10.85546875" style="134" customWidth="1"/>
    <col min="10243" max="10243" width="0" style="134" hidden="1" customWidth="1"/>
    <col min="10244" max="10244" width="7.140625" style="134" customWidth="1"/>
    <col min="10245" max="10247" width="0" style="134" hidden="1" customWidth="1"/>
    <col min="10248" max="10248" width="9.28515625" style="134" customWidth="1"/>
    <col min="10249" max="10249" width="0" style="134" hidden="1" customWidth="1"/>
    <col min="10250" max="10250" width="7.7109375" style="134" customWidth="1"/>
    <col min="10251" max="10251" width="0" style="134" hidden="1" customWidth="1"/>
    <col min="10252" max="10252" width="9" style="134" customWidth="1"/>
    <col min="10253" max="10253" width="0" style="134" hidden="1" customWidth="1"/>
    <col min="10254" max="10254" width="7.140625" style="134" customWidth="1"/>
    <col min="10255" max="10255" width="0" style="134" hidden="1" customWidth="1"/>
    <col min="10256" max="10256" width="8.85546875" style="134" customWidth="1"/>
    <col min="10257" max="10261" width="0" style="134" hidden="1" customWidth="1"/>
    <col min="10262" max="10262" width="9.5703125" style="134" customWidth="1"/>
    <col min="10263" max="10263" width="0" style="134" hidden="1" customWidth="1"/>
    <col min="10264" max="10264" width="7.28515625" style="134" customWidth="1"/>
    <col min="10265" max="10267" width="0" style="134" hidden="1" customWidth="1"/>
    <col min="10268" max="10268" width="9.5703125" style="134" customWidth="1"/>
    <col min="10269" max="10271" width="0" style="134" hidden="1" customWidth="1"/>
    <col min="10272" max="10272" width="12.7109375" style="134" customWidth="1"/>
    <col min="10273" max="10275" width="0" style="134" hidden="1" customWidth="1"/>
    <col min="10276" max="10276" width="9" style="134" customWidth="1"/>
    <col min="10277" max="10279" width="0" style="134" hidden="1" customWidth="1"/>
    <col min="10280" max="10280" width="7.28515625" style="134" customWidth="1"/>
    <col min="10281" max="10287" width="0" style="134" hidden="1" customWidth="1"/>
    <col min="10288" max="10288" width="8.85546875" style="134" customWidth="1"/>
    <col min="10289" max="10289" width="0" style="134" hidden="1" customWidth="1"/>
    <col min="10290" max="10290" width="7.140625" style="134" customWidth="1"/>
    <col min="10291" max="10291" width="0" style="134" hidden="1" customWidth="1"/>
    <col min="10292" max="10292" width="9" style="134" customWidth="1"/>
    <col min="10293" max="10293" width="0" style="134" hidden="1" customWidth="1"/>
    <col min="10294" max="10294" width="7.7109375" style="134" customWidth="1"/>
    <col min="10295" max="10295" width="0" style="134" hidden="1" customWidth="1"/>
    <col min="10296" max="10296" width="10.140625" style="134" customWidth="1"/>
    <col min="10297" max="10315" width="0" style="134" hidden="1" customWidth="1"/>
    <col min="10316" max="10316" width="9.85546875" style="134" customWidth="1"/>
    <col min="10317" max="10317" width="0" style="134" hidden="1" customWidth="1"/>
    <col min="10318" max="10318" width="8.140625" style="134" customWidth="1"/>
    <col min="10319" max="10319" width="7.85546875" style="134" customWidth="1"/>
    <col min="10320" max="10320" width="9" style="134" customWidth="1"/>
    <col min="10321" max="10321" width="13.28515625" style="134" customWidth="1"/>
    <col min="10322" max="10327" width="0" style="134" hidden="1" customWidth="1"/>
    <col min="10328" max="10496" width="11.42578125" style="134"/>
    <col min="10497" max="10497" width="5.7109375" style="134" customWidth="1"/>
    <col min="10498" max="10498" width="10.85546875" style="134" customWidth="1"/>
    <col min="10499" max="10499" width="0" style="134" hidden="1" customWidth="1"/>
    <col min="10500" max="10500" width="7.140625" style="134" customWidth="1"/>
    <col min="10501" max="10503" width="0" style="134" hidden="1" customWidth="1"/>
    <col min="10504" max="10504" width="9.28515625" style="134" customWidth="1"/>
    <col min="10505" max="10505" width="0" style="134" hidden="1" customWidth="1"/>
    <col min="10506" max="10506" width="7.7109375" style="134" customWidth="1"/>
    <col min="10507" max="10507" width="0" style="134" hidden="1" customWidth="1"/>
    <col min="10508" max="10508" width="9" style="134" customWidth="1"/>
    <col min="10509" max="10509" width="0" style="134" hidden="1" customWidth="1"/>
    <col min="10510" max="10510" width="7.140625" style="134" customWidth="1"/>
    <col min="10511" max="10511" width="0" style="134" hidden="1" customWidth="1"/>
    <col min="10512" max="10512" width="8.85546875" style="134" customWidth="1"/>
    <col min="10513" max="10517" width="0" style="134" hidden="1" customWidth="1"/>
    <col min="10518" max="10518" width="9.5703125" style="134" customWidth="1"/>
    <col min="10519" max="10519" width="0" style="134" hidden="1" customWidth="1"/>
    <col min="10520" max="10520" width="7.28515625" style="134" customWidth="1"/>
    <col min="10521" max="10523" width="0" style="134" hidden="1" customWidth="1"/>
    <col min="10524" max="10524" width="9.5703125" style="134" customWidth="1"/>
    <col min="10525" max="10527" width="0" style="134" hidden="1" customWidth="1"/>
    <col min="10528" max="10528" width="12.7109375" style="134" customWidth="1"/>
    <col min="10529" max="10531" width="0" style="134" hidden="1" customWidth="1"/>
    <col min="10532" max="10532" width="9" style="134" customWidth="1"/>
    <col min="10533" max="10535" width="0" style="134" hidden="1" customWidth="1"/>
    <col min="10536" max="10536" width="7.28515625" style="134" customWidth="1"/>
    <col min="10537" max="10543" width="0" style="134" hidden="1" customWidth="1"/>
    <col min="10544" max="10544" width="8.85546875" style="134" customWidth="1"/>
    <col min="10545" max="10545" width="0" style="134" hidden="1" customWidth="1"/>
    <col min="10546" max="10546" width="7.140625" style="134" customWidth="1"/>
    <col min="10547" max="10547" width="0" style="134" hidden="1" customWidth="1"/>
    <col min="10548" max="10548" width="9" style="134" customWidth="1"/>
    <col min="10549" max="10549" width="0" style="134" hidden="1" customWidth="1"/>
    <col min="10550" max="10550" width="7.7109375" style="134" customWidth="1"/>
    <col min="10551" max="10551" width="0" style="134" hidden="1" customWidth="1"/>
    <col min="10552" max="10552" width="10.140625" style="134" customWidth="1"/>
    <col min="10553" max="10571" width="0" style="134" hidden="1" customWidth="1"/>
    <col min="10572" max="10572" width="9.85546875" style="134" customWidth="1"/>
    <col min="10573" max="10573" width="0" style="134" hidden="1" customWidth="1"/>
    <col min="10574" max="10574" width="8.140625" style="134" customWidth="1"/>
    <col min="10575" max="10575" width="7.85546875" style="134" customWidth="1"/>
    <col min="10576" max="10576" width="9" style="134" customWidth="1"/>
    <col min="10577" max="10577" width="13.28515625" style="134" customWidth="1"/>
    <col min="10578" max="10583" width="0" style="134" hidden="1" customWidth="1"/>
    <col min="10584" max="10752" width="11.42578125" style="134"/>
    <col min="10753" max="10753" width="5.7109375" style="134" customWidth="1"/>
    <col min="10754" max="10754" width="10.85546875" style="134" customWidth="1"/>
    <col min="10755" max="10755" width="0" style="134" hidden="1" customWidth="1"/>
    <col min="10756" max="10756" width="7.140625" style="134" customWidth="1"/>
    <col min="10757" max="10759" width="0" style="134" hidden="1" customWidth="1"/>
    <col min="10760" max="10760" width="9.28515625" style="134" customWidth="1"/>
    <col min="10761" max="10761" width="0" style="134" hidden="1" customWidth="1"/>
    <col min="10762" max="10762" width="7.7109375" style="134" customWidth="1"/>
    <col min="10763" max="10763" width="0" style="134" hidden="1" customWidth="1"/>
    <col min="10764" max="10764" width="9" style="134" customWidth="1"/>
    <col min="10765" max="10765" width="0" style="134" hidden="1" customWidth="1"/>
    <col min="10766" max="10766" width="7.140625" style="134" customWidth="1"/>
    <col min="10767" max="10767" width="0" style="134" hidden="1" customWidth="1"/>
    <col min="10768" max="10768" width="8.85546875" style="134" customWidth="1"/>
    <col min="10769" max="10773" width="0" style="134" hidden="1" customWidth="1"/>
    <col min="10774" max="10774" width="9.5703125" style="134" customWidth="1"/>
    <col min="10775" max="10775" width="0" style="134" hidden="1" customWidth="1"/>
    <col min="10776" max="10776" width="7.28515625" style="134" customWidth="1"/>
    <col min="10777" max="10779" width="0" style="134" hidden="1" customWidth="1"/>
    <col min="10780" max="10780" width="9.5703125" style="134" customWidth="1"/>
    <col min="10781" max="10783" width="0" style="134" hidden="1" customWidth="1"/>
    <col min="10784" max="10784" width="12.7109375" style="134" customWidth="1"/>
    <col min="10785" max="10787" width="0" style="134" hidden="1" customWidth="1"/>
    <col min="10788" max="10788" width="9" style="134" customWidth="1"/>
    <col min="10789" max="10791" width="0" style="134" hidden="1" customWidth="1"/>
    <col min="10792" max="10792" width="7.28515625" style="134" customWidth="1"/>
    <col min="10793" max="10799" width="0" style="134" hidden="1" customWidth="1"/>
    <col min="10800" max="10800" width="8.85546875" style="134" customWidth="1"/>
    <col min="10801" max="10801" width="0" style="134" hidden="1" customWidth="1"/>
    <col min="10802" max="10802" width="7.140625" style="134" customWidth="1"/>
    <col min="10803" max="10803" width="0" style="134" hidden="1" customWidth="1"/>
    <col min="10804" max="10804" width="9" style="134" customWidth="1"/>
    <col min="10805" max="10805" width="0" style="134" hidden="1" customWidth="1"/>
    <col min="10806" max="10806" width="7.7109375" style="134" customWidth="1"/>
    <col min="10807" max="10807" width="0" style="134" hidden="1" customWidth="1"/>
    <col min="10808" max="10808" width="10.140625" style="134" customWidth="1"/>
    <col min="10809" max="10827" width="0" style="134" hidden="1" customWidth="1"/>
    <col min="10828" max="10828" width="9.85546875" style="134" customWidth="1"/>
    <col min="10829" max="10829" width="0" style="134" hidden="1" customWidth="1"/>
    <col min="10830" max="10830" width="8.140625" style="134" customWidth="1"/>
    <col min="10831" max="10831" width="7.85546875" style="134" customWidth="1"/>
    <col min="10832" max="10832" width="9" style="134" customWidth="1"/>
    <col min="10833" max="10833" width="13.28515625" style="134" customWidth="1"/>
    <col min="10834" max="10839" width="0" style="134" hidden="1" customWidth="1"/>
    <col min="10840" max="11008" width="11.42578125" style="134"/>
    <col min="11009" max="11009" width="5.7109375" style="134" customWidth="1"/>
    <col min="11010" max="11010" width="10.85546875" style="134" customWidth="1"/>
    <col min="11011" max="11011" width="0" style="134" hidden="1" customWidth="1"/>
    <col min="11012" max="11012" width="7.140625" style="134" customWidth="1"/>
    <col min="11013" max="11015" width="0" style="134" hidden="1" customWidth="1"/>
    <col min="11016" max="11016" width="9.28515625" style="134" customWidth="1"/>
    <col min="11017" max="11017" width="0" style="134" hidden="1" customWidth="1"/>
    <col min="11018" max="11018" width="7.7109375" style="134" customWidth="1"/>
    <col min="11019" max="11019" width="0" style="134" hidden="1" customWidth="1"/>
    <col min="11020" max="11020" width="9" style="134" customWidth="1"/>
    <col min="11021" max="11021" width="0" style="134" hidden="1" customWidth="1"/>
    <col min="11022" max="11022" width="7.140625" style="134" customWidth="1"/>
    <col min="11023" max="11023" width="0" style="134" hidden="1" customWidth="1"/>
    <col min="11024" max="11024" width="8.85546875" style="134" customWidth="1"/>
    <col min="11025" max="11029" width="0" style="134" hidden="1" customWidth="1"/>
    <col min="11030" max="11030" width="9.5703125" style="134" customWidth="1"/>
    <col min="11031" max="11031" width="0" style="134" hidden="1" customWidth="1"/>
    <col min="11032" max="11032" width="7.28515625" style="134" customWidth="1"/>
    <col min="11033" max="11035" width="0" style="134" hidden="1" customWidth="1"/>
    <col min="11036" max="11036" width="9.5703125" style="134" customWidth="1"/>
    <col min="11037" max="11039" width="0" style="134" hidden="1" customWidth="1"/>
    <col min="11040" max="11040" width="12.7109375" style="134" customWidth="1"/>
    <col min="11041" max="11043" width="0" style="134" hidden="1" customWidth="1"/>
    <col min="11044" max="11044" width="9" style="134" customWidth="1"/>
    <col min="11045" max="11047" width="0" style="134" hidden="1" customWidth="1"/>
    <col min="11048" max="11048" width="7.28515625" style="134" customWidth="1"/>
    <col min="11049" max="11055" width="0" style="134" hidden="1" customWidth="1"/>
    <col min="11056" max="11056" width="8.85546875" style="134" customWidth="1"/>
    <col min="11057" max="11057" width="0" style="134" hidden="1" customWidth="1"/>
    <col min="11058" max="11058" width="7.140625" style="134" customWidth="1"/>
    <col min="11059" max="11059" width="0" style="134" hidden="1" customWidth="1"/>
    <col min="11060" max="11060" width="9" style="134" customWidth="1"/>
    <col min="11061" max="11061" width="0" style="134" hidden="1" customWidth="1"/>
    <col min="11062" max="11062" width="7.7109375" style="134" customWidth="1"/>
    <col min="11063" max="11063" width="0" style="134" hidden="1" customWidth="1"/>
    <col min="11064" max="11064" width="10.140625" style="134" customWidth="1"/>
    <col min="11065" max="11083" width="0" style="134" hidden="1" customWidth="1"/>
    <col min="11084" max="11084" width="9.85546875" style="134" customWidth="1"/>
    <col min="11085" max="11085" width="0" style="134" hidden="1" customWidth="1"/>
    <col min="11086" max="11086" width="8.140625" style="134" customWidth="1"/>
    <col min="11087" max="11087" width="7.85546875" style="134" customWidth="1"/>
    <col min="11088" max="11088" width="9" style="134" customWidth="1"/>
    <col min="11089" max="11089" width="13.28515625" style="134" customWidth="1"/>
    <col min="11090" max="11095" width="0" style="134" hidden="1" customWidth="1"/>
    <col min="11096" max="11264" width="11.42578125" style="134"/>
    <col min="11265" max="11265" width="5.7109375" style="134" customWidth="1"/>
    <col min="11266" max="11266" width="10.85546875" style="134" customWidth="1"/>
    <col min="11267" max="11267" width="0" style="134" hidden="1" customWidth="1"/>
    <col min="11268" max="11268" width="7.140625" style="134" customWidth="1"/>
    <col min="11269" max="11271" width="0" style="134" hidden="1" customWidth="1"/>
    <col min="11272" max="11272" width="9.28515625" style="134" customWidth="1"/>
    <col min="11273" max="11273" width="0" style="134" hidden="1" customWidth="1"/>
    <col min="11274" max="11274" width="7.7109375" style="134" customWidth="1"/>
    <col min="11275" max="11275" width="0" style="134" hidden="1" customWidth="1"/>
    <col min="11276" max="11276" width="9" style="134" customWidth="1"/>
    <col min="11277" max="11277" width="0" style="134" hidden="1" customWidth="1"/>
    <col min="11278" max="11278" width="7.140625" style="134" customWidth="1"/>
    <col min="11279" max="11279" width="0" style="134" hidden="1" customWidth="1"/>
    <col min="11280" max="11280" width="8.85546875" style="134" customWidth="1"/>
    <col min="11281" max="11285" width="0" style="134" hidden="1" customWidth="1"/>
    <col min="11286" max="11286" width="9.5703125" style="134" customWidth="1"/>
    <col min="11287" max="11287" width="0" style="134" hidden="1" customWidth="1"/>
    <col min="11288" max="11288" width="7.28515625" style="134" customWidth="1"/>
    <col min="11289" max="11291" width="0" style="134" hidden="1" customWidth="1"/>
    <col min="11292" max="11292" width="9.5703125" style="134" customWidth="1"/>
    <col min="11293" max="11295" width="0" style="134" hidden="1" customWidth="1"/>
    <col min="11296" max="11296" width="12.7109375" style="134" customWidth="1"/>
    <col min="11297" max="11299" width="0" style="134" hidden="1" customWidth="1"/>
    <col min="11300" max="11300" width="9" style="134" customWidth="1"/>
    <col min="11301" max="11303" width="0" style="134" hidden="1" customWidth="1"/>
    <col min="11304" max="11304" width="7.28515625" style="134" customWidth="1"/>
    <col min="11305" max="11311" width="0" style="134" hidden="1" customWidth="1"/>
    <col min="11312" max="11312" width="8.85546875" style="134" customWidth="1"/>
    <col min="11313" max="11313" width="0" style="134" hidden="1" customWidth="1"/>
    <col min="11314" max="11314" width="7.140625" style="134" customWidth="1"/>
    <col min="11315" max="11315" width="0" style="134" hidden="1" customWidth="1"/>
    <col min="11316" max="11316" width="9" style="134" customWidth="1"/>
    <col min="11317" max="11317" width="0" style="134" hidden="1" customWidth="1"/>
    <col min="11318" max="11318" width="7.7109375" style="134" customWidth="1"/>
    <col min="11319" max="11319" width="0" style="134" hidden="1" customWidth="1"/>
    <col min="11320" max="11320" width="10.140625" style="134" customWidth="1"/>
    <col min="11321" max="11339" width="0" style="134" hidden="1" customWidth="1"/>
    <col min="11340" max="11340" width="9.85546875" style="134" customWidth="1"/>
    <col min="11341" max="11341" width="0" style="134" hidden="1" customWidth="1"/>
    <col min="11342" max="11342" width="8.140625" style="134" customWidth="1"/>
    <col min="11343" max="11343" width="7.85546875" style="134" customWidth="1"/>
    <col min="11344" max="11344" width="9" style="134" customWidth="1"/>
    <col min="11345" max="11345" width="13.28515625" style="134" customWidth="1"/>
    <col min="11346" max="11351" width="0" style="134" hidden="1" customWidth="1"/>
    <col min="11352" max="11520" width="11.42578125" style="134"/>
    <col min="11521" max="11521" width="5.7109375" style="134" customWidth="1"/>
    <col min="11522" max="11522" width="10.85546875" style="134" customWidth="1"/>
    <col min="11523" max="11523" width="0" style="134" hidden="1" customWidth="1"/>
    <col min="11524" max="11524" width="7.140625" style="134" customWidth="1"/>
    <col min="11525" max="11527" width="0" style="134" hidden="1" customWidth="1"/>
    <col min="11528" max="11528" width="9.28515625" style="134" customWidth="1"/>
    <col min="11529" max="11529" width="0" style="134" hidden="1" customWidth="1"/>
    <col min="11530" max="11530" width="7.7109375" style="134" customWidth="1"/>
    <col min="11531" max="11531" width="0" style="134" hidden="1" customWidth="1"/>
    <col min="11532" max="11532" width="9" style="134" customWidth="1"/>
    <col min="11533" max="11533" width="0" style="134" hidden="1" customWidth="1"/>
    <col min="11534" max="11534" width="7.140625" style="134" customWidth="1"/>
    <col min="11535" max="11535" width="0" style="134" hidden="1" customWidth="1"/>
    <col min="11536" max="11536" width="8.85546875" style="134" customWidth="1"/>
    <col min="11537" max="11541" width="0" style="134" hidden="1" customWidth="1"/>
    <col min="11542" max="11542" width="9.5703125" style="134" customWidth="1"/>
    <col min="11543" max="11543" width="0" style="134" hidden="1" customWidth="1"/>
    <col min="11544" max="11544" width="7.28515625" style="134" customWidth="1"/>
    <col min="11545" max="11547" width="0" style="134" hidden="1" customWidth="1"/>
    <col min="11548" max="11548" width="9.5703125" style="134" customWidth="1"/>
    <col min="11549" max="11551" width="0" style="134" hidden="1" customWidth="1"/>
    <col min="11552" max="11552" width="12.7109375" style="134" customWidth="1"/>
    <col min="11553" max="11555" width="0" style="134" hidden="1" customWidth="1"/>
    <col min="11556" max="11556" width="9" style="134" customWidth="1"/>
    <col min="11557" max="11559" width="0" style="134" hidden="1" customWidth="1"/>
    <col min="11560" max="11560" width="7.28515625" style="134" customWidth="1"/>
    <col min="11561" max="11567" width="0" style="134" hidden="1" customWidth="1"/>
    <col min="11568" max="11568" width="8.85546875" style="134" customWidth="1"/>
    <col min="11569" max="11569" width="0" style="134" hidden="1" customWidth="1"/>
    <col min="11570" max="11570" width="7.140625" style="134" customWidth="1"/>
    <col min="11571" max="11571" width="0" style="134" hidden="1" customWidth="1"/>
    <col min="11572" max="11572" width="9" style="134" customWidth="1"/>
    <col min="11573" max="11573" width="0" style="134" hidden="1" customWidth="1"/>
    <col min="11574" max="11574" width="7.7109375" style="134" customWidth="1"/>
    <col min="11575" max="11575" width="0" style="134" hidden="1" customWidth="1"/>
    <col min="11576" max="11576" width="10.140625" style="134" customWidth="1"/>
    <col min="11577" max="11595" width="0" style="134" hidden="1" customWidth="1"/>
    <col min="11596" max="11596" width="9.85546875" style="134" customWidth="1"/>
    <col min="11597" max="11597" width="0" style="134" hidden="1" customWidth="1"/>
    <col min="11598" max="11598" width="8.140625" style="134" customWidth="1"/>
    <col min="11599" max="11599" width="7.85546875" style="134" customWidth="1"/>
    <col min="11600" max="11600" width="9" style="134" customWidth="1"/>
    <col min="11601" max="11601" width="13.28515625" style="134" customWidth="1"/>
    <col min="11602" max="11607" width="0" style="134" hidden="1" customWidth="1"/>
    <col min="11608" max="11776" width="11.42578125" style="134"/>
    <col min="11777" max="11777" width="5.7109375" style="134" customWidth="1"/>
    <col min="11778" max="11778" width="10.85546875" style="134" customWidth="1"/>
    <col min="11779" max="11779" width="0" style="134" hidden="1" customWidth="1"/>
    <col min="11780" max="11780" width="7.140625" style="134" customWidth="1"/>
    <col min="11781" max="11783" width="0" style="134" hidden="1" customWidth="1"/>
    <col min="11784" max="11784" width="9.28515625" style="134" customWidth="1"/>
    <col min="11785" max="11785" width="0" style="134" hidden="1" customWidth="1"/>
    <col min="11786" max="11786" width="7.7109375" style="134" customWidth="1"/>
    <col min="11787" max="11787" width="0" style="134" hidden="1" customWidth="1"/>
    <col min="11788" max="11788" width="9" style="134" customWidth="1"/>
    <col min="11789" max="11789" width="0" style="134" hidden="1" customWidth="1"/>
    <col min="11790" max="11790" width="7.140625" style="134" customWidth="1"/>
    <col min="11791" max="11791" width="0" style="134" hidden="1" customWidth="1"/>
    <col min="11792" max="11792" width="8.85546875" style="134" customWidth="1"/>
    <col min="11793" max="11797" width="0" style="134" hidden="1" customWidth="1"/>
    <col min="11798" max="11798" width="9.5703125" style="134" customWidth="1"/>
    <col min="11799" max="11799" width="0" style="134" hidden="1" customWidth="1"/>
    <col min="11800" max="11800" width="7.28515625" style="134" customWidth="1"/>
    <col min="11801" max="11803" width="0" style="134" hidden="1" customWidth="1"/>
    <col min="11804" max="11804" width="9.5703125" style="134" customWidth="1"/>
    <col min="11805" max="11807" width="0" style="134" hidden="1" customWidth="1"/>
    <col min="11808" max="11808" width="12.7109375" style="134" customWidth="1"/>
    <col min="11809" max="11811" width="0" style="134" hidden="1" customWidth="1"/>
    <col min="11812" max="11812" width="9" style="134" customWidth="1"/>
    <col min="11813" max="11815" width="0" style="134" hidden="1" customWidth="1"/>
    <col min="11816" max="11816" width="7.28515625" style="134" customWidth="1"/>
    <col min="11817" max="11823" width="0" style="134" hidden="1" customWidth="1"/>
    <col min="11824" max="11824" width="8.85546875" style="134" customWidth="1"/>
    <col min="11825" max="11825" width="0" style="134" hidden="1" customWidth="1"/>
    <col min="11826" max="11826" width="7.140625" style="134" customWidth="1"/>
    <col min="11827" max="11827" width="0" style="134" hidden="1" customWidth="1"/>
    <col min="11828" max="11828" width="9" style="134" customWidth="1"/>
    <col min="11829" max="11829" width="0" style="134" hidden="1" customWidth="1"/>
    <col min="11830" max="11830" width="7.7109375" style="134" customWidth="1"/>
    <col min="11831" max="11831" width="0" style="134" hidden="1" customWidth="1"/>
    <col min="11832" max="11832" width="10.140625" style="134" customWidth="1"/>
    <col min="11833" max="11851" width="0" style="134" hidden="1" customWidth="1"/>
    <col min="11852" max="11852" width="9.85546875" style="134" customWidth="1"/>
    <col min="11853" max="11853" width="0" style="134" hidden="1" customWidth="1"/>
    <col min="11854" max="11854" width="8.140625" style="134" customWidth="1"/>
    <col min="11855" max="11855" width="7.85546875" style="134" customWidth="1"/>
    <col min="11856" max="11856" width="9" style="134" customWidth="1"/>
    <col min="11857" max="11857" width="13.28515625" style="134" customWidth="1"/>
    <col min="11858" max="11863" width="0" style="134" hidden="1" customWidth="1"/>
    <col min="11864" max="12032" width="11.42578125" style="134"/>
    <col min="12033" max="12033" width="5.7109375" style="134" customWidth="1"/>
    <col min="12034" max="12034" width="10.85546875" style="134" customWidth="1"/>
    <col min="12035" max="12035" width="0" style="134" hidden="1" customWidth="1"/>
    <col min="12036" max="12036" width="7.140625" style="134" customWidth="1"/>
    <col min="12037" max="12039" width="0" style="134" hidden="1" customWidth="1"/>
    <col min="12040" max="12040" width="9.28515625" style="134" customWidth="1"/>
    <col min="12041" max="12041" width="0" style="134" hidden="1" customWidth="1"/>
    <col min="12042" max="12042" width="7.7109375" style="134" customWidth="1"/>
    <col min="12043" max="12043" width="0" style="134" hidden="1" customWidth="1"/>
    <col min="12044" max="12044" width="9" style="134" customWidth="1"/>
    <col min="12045" max="12045" width="0" style="134" hidden="1" customWidth="1"/>
    <col min="12046" max="12046" width="7.140625" style="134" customWidth="1"/>
    <col min="12047" max="12047" width="0" style="134" hidden="1" customWidth="1"/>
    <col min="12048" max="12048" width="8.85546875" style="134" customWidth="1"/>
    <col min="12049" max="12053" width="0" style="134" hidden="1" customWidth="1"/>
    <col min="12054" max="12054" width="9.5703125" style="134" customWidth="1"/>
    <col min="12055" max="12055" width="0" style="134" hidden="1" customWidth="1"/>
    <col min="12056" max="12056" width="7.28515625" style="134" customWidth="1"/>
    <col min="12057" max="12059" width="0" style="134" hidden="1" customWidth="1"/>
    <col min="12060" max="12060" width="9.5703125" style="134" customWidth="1"/>
    <col min="12061" max="12063" width="0" style="134" hidden="1" customWidth="1"/>
    <col min="12064" max="12064" width="12.7109375" style="134" customWidth="1"/>
    <col min="12065" max="12067" width="0" style="134" hidden="1" customWidth="1"/>
    <col min="12068" max="12068" width="9" style="134" customWidth="1"/>
    <col min="12069" max="12071" width="0" style="134" hidden="1" customWidth="1"/>
    <col min="12072" max="12072" width="7.28515625" style="134" customWidth="1"/>
    <col min="12073" max="12079" width="0" style="134" hidden="1" customWidth="1"/>
    <col min="12080" max="12080" width="8.85546875" style="134" customWidth="1"/>
    <col min="12081" max="12081" width="0" style="134" hidden="1" customWidth="1"/>
    <col min="12082" max="12082" width="7.140625" style="134" customWidth="1"/>
    <col min="12083" max="12083" width="0" style="134" hidden="1" customWidth="1"/>
    <col min="12084" max="12084" width="9" style="134" customWidth="1"/>
    <col min="12085" max="12085" width="0" style="134" hidden="1" customWidth="1"/>
    <col min="12086" max="12086" width="7.7109375" style="134" customWidth="1"/>
    <col min="12087" max="12087" width="0" style="134" hidden="1" customWidth="1"/>
    <col min="12088" max="12088" width="10.140625" style="134" customWidth="1"/>
    <col min="12089" max="12107" width="0" style="134" hidden="1" customWidth="1"/>
    <col min="12108" max="12108" width="9.85546875" style="134" customWidth="1"/>
    <col min="12109" max="12109" width="0" style="134" hidden="1" customWidth="1"/>
    <col min="12110" max="12110" width="8.140625" style="134" customWidth="1"/>
    <col min="12111" max="12111" width="7.85546875" style="134" customWidth="1"/>
    <col min="12112" max="12112" width="9" style="134" customWidth="1"/>
    <col min="12113" max="12113" width="13.28515625" style="134" customWidth="1"/>
    <col min="12114" max="12119" width="0" style="134" hidden="1" customWidth="1"/>
    <col min="12120" max="12288" width="11.42578125" style="134"/>
    <col min="12289" max="12289" width="5.7109375" style="134" customWidth="1"/>
    <col min="12290" max="12290" width="10.85546875" style="134" customWidth="1"/>
    <col min="12291" max="12291" width="0" style="134" hidden="1" customWidth="1"/>
    <col min="12292" max="12292" width="7.140625" style="134" customWidth="1"/>
    <col min="12293" max="12295" width="0" style="134" hidden="1" customWidth="1"/>
    <col min="12296" max="12296" width="9.28515625" style="134" customWidth="1"/>
    <col min="12297" max="12297" width="0" style="134" hidden="1" customWidth="1"/>
    <col min="12298" max="12298" width="7.7109375" style="134" customWidth="1"/>
    <col min="12299" max="12299" width="0" style="134" hidden="1" customWidth="1"/>
    <col min="12300" max="12300" width="9" style="134" customWidth="1"/>
    <col min="12301" max="12301" width="0" style="134" hidden="1" customWidth="1"/>
    <col min="12302" max="12302" width="7.140625" style="134" customWidth="1"/>
    <col min="12303" max="12303" width="0" style="134" hidden="1" customWidth="1"/>
    <col min="12304" max="12304" width="8.85546875" style="134" customWidth="1"/>
    <col min="12305" max="12309" width="0" style="134" hidden="1" customWidth="1"/>
    <col min="12310" max="12310" width="9.5703125" style="134" customWidth="1"/>
    <col min="12311" max="12311" width="0" style="134" hidden="1" customWidth="1"/>
    <col min="12312" max="12312" width="7.28515625" style="134" customWidth="1"/>
    <col min="12313" max="12315" width="0" style="134" hidden="1" customWidth="1"/>
    <col min="12316" max="12316" width="9.5703125" style="134" customWidth="1"/>
    <col min="12317" max="12319" width="0" style="134" hidden="1" customWidth="1"/>
    <col min="12320" max="12320" width="12.7109375" style="134" customWidth="1"/>
    <col min="12321" max="12323" width="0" style="134" hidden="1" customWidth="1"/>
    <col min="12324" max="12324" width="9" style="134" customWidth="1"/>
    <col min="12325" max="12327" width="0" style="134" hidden="1" customWidth="1"/>
    <col min="12328" max="12328" width="7.28515625" style="134" customWidth="1"/>
    <col min="12329" max="12335" width="0" style="134" hidden="1" customWidth="1"/>
    <col min="12336" max="12336" width="8.85546875" style="134" customWidth="1"/>
    <col min="12337" max="12337" width="0" style="134" hidden="1" customWidth="1"/>
    <col min="12338" max="12338" width="7.140625" style="134" customWidth="1"/>
    <col min="12339" max="12339" width="0" style="134" hidden="1" customWidth="1"/>
    <col min="12340" max="12340" width="9" style="134" customWidth="1"/>
    <col min="12341" max="12341" width="0" style="134" hidden="1" customWidth="1"/>
    <col min="12342" max="12342" width="7.7109375" style="134" customWidth="1"/>
    <col min="12343" max="12343" width="0" style="134" hidden="1" customWidth="1"/>
    <col min="12344" max="12344" width="10.140625" style="134" customWidth="1"/>
    <col min="12345" max="12363" width="0" style="134" hidden="1" customWidth="1"/>
    <col min="12364" max="12364" width="9.85546875" style="134" customWidth="1"/>
    <col min="12365" max="12365" width="0" style="134" hidden="1" customWidth="1"/>
    <col min="12366" max="12366" width="8.140625" style="134" customWidth="1"/>
    <col min="12367" max="12367" width="7.85546875" style="134" customWidth="1"/>
    <col min="12368" max="12368" width="9" style="134" customWidth="1"/>
    <col min="12369" max="12369" width="13.28515625" style="134" customWidth="1"/>
    <col min="12370" max="12375" width="0" style="134" hidden="1" customWidth="1"/>
    <col min="12376" max="12544" width="11.42578125" style="134"/>
    <col min="12545" max="12545" width="5.7109375" style="134" customWidth="1"/>
    <col min="12546" max="12546" width="10.85546875" style="134" customWidth="1"/>
    <col min="12547" max="12547" width="0" style="134" hidden="1" customWidth="1"/>
    <col min="12548" max="12548" width="7.140625" style="134" customWidth="1"/>
    <col min="12549" max="12551" width="0" style="134" hidden="1" customWidth="1"/>
    <col min="12552" max="12552" width="9.28515625" style="134" customWidth="1"/>
    <col min="12553" max="12553" width="0" style="134" hidden="1" customWidth="1"/>
    <col min="12554" max="12554" width="7.7109375" style="134" customWidth="1"/>
    <col min="12555" max="12555" width="0" style="134" hidden="1" customWidth="1"/>
    <col min="12556" max="12556" width="9" style="134" customWidth="1"/>
    <col min="12557" max="12557" width="0" style="134" hidden="1" customWidth="1"/>
    <col min="12558" max="12558" width="7.140625" style="134" customWidth="1"/>
    <col min="12559" max="12559" width="0" style="134" hidden="1" customWidth="1"/>
    <col min="12560" max="12560" width="8.85546875" style="134" customWidth="1"/>
    <col min="12561" max="12565" width="0" style="134" hidden="1" customWidth="1"/>
    <col min="12566" max="12566" width="9.5703125" style="134" customWidth="1"/>
    <col min="12567" max="12567" width="0" style="134" hidden="1" customWidth="1"/>
    <col min="12568" max="12568" width="7.28515625" style="134" customWidth="1"/>
    <col min="12569" max="12571" width="0" style="134" hidden="1" customWidth="1"/>
    <col min="12572" max="12572" width="9.5703125" style="134" customWidth="1"/>
    <col min="12573" max="12575" width="0" style="134" hidden="1" customWidth="1"/>
    <col min="12576" max="12576" width="12.7109375" style="134" customWidth="1"/>
    <col min="12577" max="12579" width="0" style="134" hidden="1" customWidth="1"/>
    <col min="12580" max="12580" width="9" style="134" customWidth="1"/>
    <col min="12581" max="12583" width="0" style="134" hidden="1" customWidth="1"/>
    <col min="12584" max="12584" width="7.28515625" style="134" customWidth="1"/>
    <col min="12585" max="12591" width="0" style="134" hidden="1" customWidth="1"/>
    <col min="12592" max="12592" width="8.85546875" style="134" customWidth="1"/>
    <col min="12593" max="12593" width="0" style="134" hidden="1" customWidth="1"/>
    <col min="12594" max="12594" width="7.140625" style="134" customWidth="1"/>
    <col min="12595" max="12595" width="0" style="134" hidden="1" customWidth="1"/>
    <col min="12596" max="12596" width="9" style="134" customWidth="1"/>
    <col min="12597" max="12597" width="0" style="134" hidden="1" customWidth="1"/>
    <col min="12598" max="12598" width="7.7109375" style="134" customWidth="1"/>
    <col min="12599" max="12599" width="0" style="134" hidden="1" customWidth="1"/>
    <col min="12600" max="12600" width="10.140625" style="134" customWidth="1"/>
    <col min="12601" max="12619" width="0" style="134" hidden="1" customWidth="1"/>
    <col min="12620" max="12620" width="9.85546875" style="134" customWidth="1"/>
    <col min="12621" max="12621" width="0" style="134" hidden="1" customWidth="1"/>
    <col min="12622" max="12622" width="8.140625" style="134" customWidth="1"/>
    <col min="12623" max="12623" width="7.85546875" style="134" customWidth="1"/>
    <col min="12624" max="12624" width="9" style="134" customWidth="1"/>
    <col min="12625" max="12625" width="13.28515625" style="134" customWidth="1"/>
    <col min="12626" max="12631" width="0" style="134" hidden="1" customWidth="1"/>
    <col min="12632" max="12800" width="11.42578125" style="134"/>
    <col min="12801" max="12801" width="5.7109375" style="134" customWidth="1"/>
    <col min="12802" max="12802" width="10.85546875" style="134" customWidth="1"/>
    <col min="12803" max="12803" width="0" style="134" hidden="1" customWidth="1"/>
    <col min="12804" max="12804" width="7.140625" style="134" customWidth="1"/>
    <col min="12805" max="12807" width="0" style="134" hidden="1" customWidth="1"/>
    <col min="12808" max="12808" width="9.28515625" style="134" customWidth="1"/>
    <col min="12809" max="12809" width="0" style="134" hidden="1" customWidth="1"/>
    <col min="12810" max="12810" width="7.7109375" style="134" customWidth="1"/>
    <col min="12811" max="12811" width="0" style="134" hidden="1" customWidth="1"/>
    <col min="12812" max="12812" width="9" style="134" customWidth="1"/>
    <col min="12813" max="12813" width="0" style="134" hidden="1" customWidth="1"/>
    <col min="12814" max="12814" width="7.140625" style="134" customWidth="1"/>
    <col min="12815" max="12815" width="0" style="134" hidden="1" customWidth="1"/>
    <col min="12816" max="12816" width="8.85546875" style="134" customWidth="1"/>
    <col min="12817" max="12821" width="0" style="134" hidden="1" customWidth="1"/>
    <col min="12822" max="12822" width="9.5703125" style="134" customWidth="1"/>
    <col min="12823" max="12823" width="0" style="134" hidden="1" customWidth="1"/>
    <col min="12824" max="12824" width="7.28515625" style="134" customWidth="1"/>
    <col min="12825" max="12827" width="0" style="134" hidden="1" customWidth="1"/>
    <col min="12828" max="12828" width="9.5703125" style="134" customWidth="1"/>
    <col min="12829" max="12831" width="0" style="134" hidden="1" customWidth="1"/>
    <col min="12832" max="12832" width="12.7109375" style="134" customWidth="1"/>
    <col min="12833" max="12835" width="0" style="134" hidden="1" customWidth="1"/>
    <col min="12836" max="12836" width="9" style="134" customWidth="1"/>
    <col min="12837" max="12839" width="0" style="134" hidden="1" customWidth="1"/>
    <col min="12840" max="12840" width="7.28515625" style="134" customWidth="1"/>
    <col min="12841" max="12847" width="0" style="134" hidden="1" customWidth="1"/>
    <col min="12848" max="12848" width="8.85546875" style="134" customWidth="1"/>
    <col min="12849" max="12849" width="0" style="134" hidden="1" customWidth="1"/>
    <col min="12850" max="12850" width="7.140625" style="134" customWidth="1"/>
    <col min="12851" max="12851" width="0" style="134" hidden="1" customWidth="1"/>
    <col min="12852" max="12852" width="9" style="134" customWidth="1"/>
    <col min="12853" max="12853" width="0" style="134" hidden="1" customWidth="1"/>
    <col min="12854" max="12854" width="7.7109375" style="134" customWidth="1"/>
    <col min="12855" max="12855" width="0" style="134" hidden="1" customWidth="1"/>
    <col min="12856" max="12856" width="10.140625" style="134" customWidth="1"/>
    <col min="12857" max="12875" width="0" style="134" hidden="1" customWidth="1"/>
    <col min="12876" max="12876" width="9.85546875" style="134" customWidth="1"/>
    <col min="12877" max="12877" width="0" style="134" hidden="1" customWidth="1"/>
    <col min="12878" max="12878" width="8.140625" style="134" customWidth="1"/>
    <col min="12879" max="12879" width="7.85546875" style="134" customWidth="1"/>
    <col min="12880" max="12880" width="9" style="134" customWidth="1"/>
    <col min="12881" max="12881" width="13.28515625" style="134" customWidth="1"/>
    <col min="12882" max="12887" width="0" style="134" hidden="1" customWidth="1"/>
    <col min="12888" max="13056" width="11.42578125" style="134"/>
    <col min="13057" max="13057" width="5.7109375" style="134" customWidth="1"/>
    <col min="13058" max="13058" width="10.85546875" style="134" customWidth="1"/>
    <col min="13059" max="13059" width="0" style="134" hidden="1" customWidth="1"/>
    <col min="13060" max="13060" width="7.140625" style="134" customWidth="1"/>
    <col min="13061" max="13063" width="0" style="134" hidden="1" customWidth="1"/>
    <col min="13064" max="13064" width="9.28515625" style="134" customWidth="1"/>
    <col min="13065" max="13065" width="0" style="134" hidden="1" customWidth="1"/>
    <col min="13066" max="13066" width="7.7109375" style="134" customWidth="1"/>
    <col min="13067" max="13067" width="0" style="134" hidden="1" customWidth="1"/>
    <col min="13068" max="13068" width="9" style="134" customWidth="1"/>
    <col min="13069" max="13069" width="0" style="134" hidden="1" customWidth="1"/>
    <col min="13070" max="13070" width="7.140625" style="134" customWidth="1"/>
    <col min="13071" max="13071" width="0" style="134" hidden="1" customWidth="1"/>
    <col min="13072" max="13072" width="8.85546875" style="134" customWidth="1"/>
    <col min="13073" max="13077" width="0" style="134" hidden="1" customWidth="1"/>
    <col min="13078" max="13078" width="9.5703125" style="134" customWidth="1"/>
    <col min="13079" max="13079" width="0" style="134" hidden="1" customWidth="1"/>
    <col min="13080" max="13080" width="7.28515625" style="134" customWidth="1"/>
    <col min="13081" max="13083" width="0" style="134" hidden="1" customWidth="1"/>
    <col min="13084" max="13084" width="9.5703125" style="134" customWidth="1"/>
    <col min="13085" max="13087" width="0" style="134" hidden="1" customWidth="1"/>
    <col min="13088" max="13088" width="12.7109375" style="134" customWidth="1"/>
    <col min="13089" max="13091" width="0" style="134" hidden="1" customWidth="1"/>
    <col min="13092" max="13092" width="9" style="134" customWidth="1"/>
    <col min="13093" max="13095" width="0" style="134" hidden="1" customWidth="1"/>
    <col min="13096" max="13096" width="7.28515625" style="134" customWidth="1"/>
    <col min="13097" max="13103" width="0" style="134" hidden="1" customWidth="1"/>
    <col min="13104" max="13104" width="8.85546875" style="134" customWidth="1"/>
    <col min="13105" max="13105" width="0" style="134" hidden="1" customWidth="1"/>
    <col min="13106" max="13106" width="7.140625" style="134" customWidth="1"/>
    <col min="13107" max="13107" width="0" style="134" hidden="1" customWidth="1"/>
    <col min="13108" max="13108" width="9" style="134" customWidth="1"/>
    <col min="13109" max="13109" width="0" style="134" hidden="1" customWidth="1"/>
    <col min="13110" max="13110" width="7.7109375" style="134" customWidth="1"/>
    <col min="13111" max="13111" width="0" style="134" hidden="1" customWidth="1"/>
    <col min="13112" max="13112" width="10.140625" style="134" customWidth="1"/>
    <col min="13113" max="13131" width="0" style="134" hidden="1" customWidth="1"/>
    <col min="13132" max="13132" width="9.85546875" style="134" customWidth="1"/>
    <col min="13133" max="13133" width="0" style="134" hidden="1" customWidth="1"/>
    <col min="13134" max="13134" width="8.140625" style="134" customWidth="1"/>
    <col min="13135" max="13135" width="7.85546875" style="134" customWidth="1"/>
    <col min="13136" max="13136" width="9" style="134" customWidth="1"/>
    <col min="13137" max="13137" width="13.28515625" style="134" customWidth="1"/>
    <col min="13138" max="13143" width="0" style="134" hidden="1" customWidth="1"/>
    <col min="13144" max="13312" width="11.42578125" style="134"/>
    <col min="13313" max="13313" width="5.7109375" style="134" customWidth="1"/>
    <col min="13314" max="13314" width="10.85546875" style="134" customWidth="1"/>
    <col min="13315" max="13315" width="0" style="134" hidden="1" customWidth="1"/>
    <col min="13316" max="13316" width="7.140625" style="134" customWidth="1"/>
    <col min="13317" max="13319" width="0" style="134" hidden="1" customWidth="1"/>
    <col min="13320" max="13320" width="9.28515625" style="134" customWidth="1"/>
    <col min="13321" max="13321" width="0" style="134" hidden="1" customWidth="1"/>
    <col min="13322" max="13322" width="7.7109375" style="134" customWidth="1"/>
    <col min="13323" max="13323" width="0" style="134" hidden="1" customWidth="1"/>
    <col min="13324" max="13324" width="9" style="134" customWidth="1"/>
    <col min="13325" max="13325" width="0" style="134" hidden="1" customWidth="1"/>
    <col min="13326" max="13326" width="7.140625" style="134" customWidth="1"/>
    <col min="13327" max="13327" width="0" style="134" hidden="1" customWidth="1"/>
    <col min="13328" max="13328" width="8.85546875" style="134" customWidth="1"/>
    <col min="13329" max="13333" width="0" style="134" hidden="1" customWidth="1"/>
    <col min="13334" max="13334" width="9.5703125" style="134" customWidth="1"/>
    <col min="13335" max="13335" width="0" style="134" hidden="1" customWidth="1"/>
    <col min="13336" max="13336" width="7.28515625" style="134" customWidth="1"/>
    <col min="13337" max="13339" width="0" style="134" hidden="1" customWidth="1"/>
    <col min="13340" max="13340" width="9.5703125" style="134" customWidth="1"/>
    <col min="13341" max="13343" width="0" style="134" hidden="1" customWidth="1"/>
    <col min="13344" max="13344" width="12.7109375" style="134" customWidth="1"/>
    <col min="13345" max="13347" width="0" style="134" hidden="1" customWidth="1"/>
    <col min="13348" max="13348" width="9" style="134" customWidth="1"/>
    <col min="13349" max="13351" width="0" style="134" hidden="1" customWidth="1"/>
    <col min="13352" max="13352" width="7.28515625" style="134" customWidth="1"/>
    <col min="13353" max="13359" width="0" style="134" hidden="1" customWidth="1"/>
    <col min="13360" max="13360" width="8.85546875" style="134" customWidth="1"/>
    <col min="13361" max="13361" width="0" style="134" hidden="1" customWidth="1"/>
    <col min="13362" max="13362" width="7.140625" style="134" customWidth="1"/>
    <col min="13363" max="13363" width="0" style="134" hidden="1" customWidth="1"/>
    <col min="13364" max="13364" width="9" style="134" customWidth="1"/>
    <col min="13365" max="13365" width="0" style="134" hidden="1" customWidth="1"/>
    <col min="13366" max="13366" width="7.7109375" style="134" customWidth="1"/>
    <col min="13367" max="13367" width="0" style="134" hidden="1" customWidth="1"/>
    <col min="13368" max="13368" width="10.140625" style="134" customWidth="1"/>
    <col min="13369" max="13387" width="0" style="134" hidden="1" customWidth="1"/>
    <col min="13388" max="13388" width="9.85546875" style="134" customWidth="1"/>
    <col min="13389" max="13389" width="0" style="134" hidden="1" customWidth="1"/>
    <col min="13390" max="13390" width="8.140625" style="134" customWidth="1"/>
    <col min="13391" max="13391" width="7.85546875" style="134" customWidth="1"/>
    <col min="13392" max="13392" width="9" style="134" customWidth="1"/>
    <col min="13393" max="13393" width="13.28515625" style="134" customWidth="1"/>
    <col min="13394" max="13399" width="0" style="134" hidden="1" customWidth="1"/>
    <col min="13400" max="13568" width="11.42578125" style="134"/>
    <col min="13569" max="13569" width="5.7109375" style="134" customWidth="1"/>
    <col min="13570" max="13570" width="10.85546875" style="134" customWidth="1"/>
    <col min="13571" max="13571" width="0" style="134" hidden="1" customWidth="1"/>
    <col min="13572" max="13572" width="7.140625" style="134" customWidth="1"/>
    <col min="13573" max="13575" width="0" style="134" hidden="1" customWidth="1"/>
    <col min="13576" max="13576" width="9.28515625" style="134" customWidth="1"/>
    <col min="13577" max="13577" width="0" style="134" hidden="1" customWidth="1"/>
    <col min="13578" max="13578" width="7.7109375" style="134" customWidth="1"/>
    <col min="13579" max="13579" width="0" style="134" hidden="1" customWidth="1"/>
    <col min="13580" max="13580" width="9" style="134" customWidth="1"/>
    <col min="13581" max="13581" width="0" style="134" hidden="1" customWidth="1"/>
    <col min="13582" max="13582" width="7.140625" style="134" customWidth="1"/>
    <col min="13583" max="13583" width="0" style="134" hidden="1" customWidth="1"/>
    <col min="13584" max="13584" width="8.85546875" style="134" customWidth="1"/>
    <col min="13585" max="13589" width="0" style="134" hidden="1" customWidth="1"/>
    <col min="13590" max="13590" width="9.5703125" style="134" customWidth="1"/>
    <col min="13591" max="13591" width="0" style="134" hidden="1" customWidth="1"/>
    <col min="13592" max="13592" width="7.28515625" style="134" customWidth="1"/>
    <col min="13593" max="13595" width="0" style="134" hidden="1" customWidth="1"/>
    <col min="13596" max="13596" width="9.5703125" style="134" customWidth="1"/>
    <col min="13597" max="13599" width="0" style="134" hidden="1" customWidth="1"/>
    <col min="13600" max="13600" width="12.7109375" style="134" customWidth="1"/>
    <col min="13601" max="13603" width="0" style="134" hidden="1" customWidth="1"/>
    <col min="13604" max="13604" width="9" style="134" customWidth="1"/>
    <col min="13605" max="13607" width="0" style="134" hidden="1" customWidth="1"/>
    <col min="13608" max="13608" width="7.28515625" style="134" customWidth="1"/>
    <col min="13609" max="13615" width="0" style="134" hidden="1" customWidth="1"/>
    <col min="13616" max="13616" width="8.85546875" style="134" customWidth="1"/>
    <col min="13617" max="13617" width="0" style="134" hidden="1" customWidth="1"/>
    <col min="13618" max="13618" width="7.140625" style="134" customWidth="1"/>
    <col min="13619" max="13619" width="0" style="134" hidden="1" customWidth="1"/>
    <col min="13620" max="13620" width="9" style="134" customWidth="1"/>
    <col min="13621" max="13621" width="0" style="134" hidden="1" customWidth="1"/>
    <col min="13622" max="13622" width="7.7109375" style="134" customWidth="1"/>
    <col min="13623" max="13623" width="0" style="134" hidden="1" customWidth="1"/>
    <col min="13624" max="13624" width="10.140625" style="134" customWidth="1"/>
    <col min="13625" max="13643" width="0" style="134" hidden="1" customWidth="1"/>
    <col min="13644" max="13644" width="9.85546875" style="134" customWidth="1"/>
    <col min="13645" max="13645" width="0" style="134" hidden="1" customWidth="1"/>
    <col min="13646" max="13646" width="8.140625" style="134" customWidth="1"/>
    <col min="13647" max="13647" width="7.85546875" style="134" customWidth="1"/>
    <col min="13648" max="13648" width="9" style="134" customWidth="1"/>
    <col min="13649" max="13649" width="13.28515625" style="134" customWidth="1"/>
    <col min="13650" max="13655" width="0" style="134" hidden="1" customWidth="1"/>
    <col min="13656" max="13824" width="11.42578125" style="134"/>
    <col min="13825" max="13825" width="5.7109375" style="134" customWidth="1"/>
    <col min="13826" max="13826" width="10.85546875" style="134" customWidth="1"/>
    <col min="13827" max="13827" width="0" style="134" hidden="1" customWidth="1"/>
    <col min="13828" max="13828" width="7.140625" style="134" customWidth="1"/>
    <col min="13829" max="13831" width="0" style="134" hidden="1" customWidth="1"/>
    <col min="13832" max="13832" width="9.28515625" style="134" customWidth="1"/>
    <col min="13833" max="13833" width="0" style="134" hidden="1" customWidth="1"/>
    <col min="13834" max="13834" width="7.7109375" style="134" customWidth="1"/>
    <col min="13835" max="13835" width="0" style="134" hidden="1" customWidth="1"/>
    <col min="13836" max="13836" width="9" style="134" customWidth="1"/>
    <col min="13837" max="13837" width="0" style="134" hidden="1" customWidth="1"/>
    <col min="13838" max="13838" width="7.140625" style="134" customWidth="1"/>
    <col min="13839" max="13839" width="0" style="134" hidden="1" customWidth="1"/>
    <col min="13840" max="13840" width="8.85546875" style="134" customWidth="1"/>
    <col min="13841" max="13845" width="0" style="134" hidden="1" customWidth="1"/>
    <col min="13846" max="13846" width="9.5703125" style="134" customWidth="1"/>
    <col min="13847" max="13847" width="0" style="134" hidden="1" customWidth="1"/>
    <col min="13848" max="13848" width="7.28515625" style="134" customWidth="1"/>
    <col min="13849" max="13851" width="0" style="134" hidden="1" customWidth="1"/>
    <col min="13852" max="13852" width="9.5703125" style="134" customWidth="1"/>
    <col min="13853" max="13855" width="0" style="134" hidden="1" customWidth="1"/>
    <col min="13856" max="13856" width="12.7109375" style="134" customWidth="1"/>
    <col min="13857" max="13859" width="0" style="134" hidden="1" customWidth="1"/>
    <col min="13860" max="13860" width="9" style="134" customWidth="1"/>
    <col min="13861" max="13863" width="0" style="134" hidden="1" customWidth="1"/>
    <col min="13864" max="13864" width="7.28515625" style="134" customWidth="1"/>
    <col min="13865" max="13871" width="0" style="134" hidden="1" customWidth="1"/>
    <col min="13872" max="13872" width="8.85546875" style="134" customWidth="1"/>
    <col min="13873" max="13873" width="0" style="134" hidden="1" customWidth="1"/>
    <col min="13874" max="13874" width="7.140625" style="134" customWidth="1"/>
    <col min="13875" max="13875" width="0" style="134" hidden="1" customWidth="1"/>
    <col min="13876" max="13876" width="9" style="134" customWidth="1"/>
    <col min="13877" max="13877" width="0" style="134" hidden="1" customWidth="1"/>
    <col min="13878" max="13878" width="7.7109375" style="134" customWidth="1"/>
    <col min="13879" max="13879" width="0" style="134" hidden="1" customWidth="1"/>
    <col min="13880" max="13880" width="10.140625" style="134" customWidth="1"/>
    <col min="13881" max="13899" width="0" style="134" hidden="1" customWidth="1"/>
    <col min="13900" max="13900" width="9.85546875" style="134" customWidth="1"/>
    <col min="13901" max="13901" width="0" style="134" hidden="1" customWidth="1"/>
    <col min="13902" max="13902" width="8.140625" style="134" customWidth="1"/>
    <col min="13903" max="13903" width="7.85546875" style="134" customWidth="1"/>
    <col min="13904" max="13904" width="9" style="134" customWidth="1"/>
    <col min="13905" max="13905" width="13.28515625" style="134" customWidth="1"/>
    <col min="13906" max="13911" width="0" style="134" hidden="1" customWidth="1"/>
    <col min="13912" max="14080" width="11.42578125" style="134"/>
    <col min="14081" max="14081" width="5.7109375" style="134" customWidth="1"/>
    <col min="14082" max="14082" width="10.85546875" style="134" customWidth="1"/>
    <col min="14083" max="14083" width="0" style="134" hidden="1" customWidth="1"/>
    <col min="14084" max="14084" width="7.140625" style="134" customWidth="1"/>
    <col min="14085" max="14087" width="0" style="134" hidden="1" customWidth="1"/>
    <col min="14088" max="14088" width="9.28515625" style="134" customWidth="1"/>
    <col min="14089" max="14089" width="0" style="134" hidden="1" customWidth="1"/>
    <col min="14090" max="14090" width="7.7109375" style="134" customWidth="1"/>
    <col min="14091" max="14091" width="0" style="134" hidden="1" customWidth="1"/>
    <col min="14092" max="14092" width="9" style="134" customWidth="1"/>
    <col min="14093" max="14093" width="0" style="134" hidden="1" customWidth="1"/>
    <col min="14094" max="14094" width="7.140625" style="134" customWidth="1"/>
    <col min="14095" max="14095" width="0" style="134" hidden="1" customWidth="1"/>
    <col min="14096" max="14096" width="8.85546875" style="134" customWidth="1"/>
    <col min="14097" max="14101" width="0" style="134" hidden="1" customWidth="1"/>
    <col min="14102" max="14102" width="9.5703125" style="134" customWidth="1"/>
    <col min="14103" max="14103" width="0" style="134" hidden="1" customWidth="1"/>
    <col min="14104" max="14104" width="7.28515625" style="134" customWidth="1"/>
    <col min="14105" max="14107" width="0" style="134" hidden="1" customWidth="1"/>
    <col min="14108" max="14108" width="9.5703125" style="134" customWidth="1"/>
    <col min="14109" max="14111" width="0" style="134" hidden="1" customWidth="1"/>
    <col min="14112" max="14112" width="12.7109375" style="134" customWidth="1"/>
    <col min="14113" max="14115" width="0" style="134" hidden="1" customWidth="1"/>
    <col min="14116" max="14116" width="9" style="134" customWidth="1"/>
    <col min="14117" max="14119" width="0" style="134" hidden="1" customWidth="1"/>
    <col min="14120" max="14120" width="7.28515625" style="134" customWidth="1"/>
    <col min="14121" max="14127" width="0" style="134" hidden="1" customWidth="1"/>
    <col min="14128" max="14128" width="8.85546875" style="134" customWidth="1"/>
    <col min="14129" max="14129" width="0" style="134" hidden="1" customWidth="1"/>
    <col min="14130" max="14130" width="7.140625" style="134" customWidth="1"/>
    <col min="14131" max="14131" width="0" style="134" hidden="1" customWidth="1"/>
    <col min="14132" max="14132" width="9" style="134" customWidth="1"/>
    <col min="14133" max="14133" width="0" style="134" hidden="1" customWidth="1"/>
    <col min="14134" max="14134" width="7.7109375" style="134" customWidth="1"/>
    <col min="14135" max="14135" width="0" style="134" hidden="1" customWidth="1"/>
    <col min="14136" max="14136" width="10.140625" style="134" customWidth="1"/>
    <col min="14137" max="14155" width="0" style="134" hidden="1" customWidth="1"/>
    <col min="14156" max="14156" width="9.85546875" style="134" customWidth="1"/>
    <col min="14157" max="14157" width="0" style="134" hidden="1" customWidth="1"/>
    <col min="14158" max="14158" width="8.140625" style="134" customWidth="1"/>
    <col min="14159" max="14159" width="7.85546875" style="134" customWidth="1"/>
    <col min="14160" max="14160" width="9" style="134" customWidth="1"/>
    <col min="14161" max="14161" width="13.28515625" style="134" customWidth="1"/>
    <col min="14162" max="14167" width="0" style="134" hidden="1" customWidth="1"/>
    <col min="14168" max="14336" width="11.42578125" style="134"/>
    <col min="14337" max="14337" width="5.7109375" style="134" customWidth="1"/>
    <col min="14338" max="14338" width="10.85546875" style="134" customWidth="1"/>
    <col min="14339" max="14339" width="0" style="134" hidden="1" customWidth="1"/>
    <col min="14340" max="14340" width="7.140625" style="134" customWidth="1"/>
    <col min="14341" max="14343" width="0" style="134" hidden="1" customWidth="1"/>
    <col min="14344" max="14344" width="9.28515625" style="134" customWidth="1"/>
    <col min="14345" max="14345" width="0" style="134" hidden="1" customWidth="1"/>
    <col min="14346" max="14346" width="7.7109375" style="134" customWidth="1"/>
    <col min="14347" max="14347" width="0" style="134" hidden="1" customWidth="1"/>
    <col min="14348" max="14348" width="9" style="134" customWidth="1"/>
    <col min="14349" max="14349" width="0" style="134" hidden="1" customWidth="1"/>
    <col min="14350" max="14350" width="7.140625" style="134" customWidth="1"/>
    <col min="14351" max="14351" width="0" style="134" hidden="1" customWidth="1"/>
    <col min="14352" max="14352" width="8.85546875" style="134" customWidth="1"/>
    <col min="14353" max="14357" width="0" style="134" hidden="1" customWidth="1"/>
    <col min="14358" max="14358" width="9.5703125" style="134" customWidth="1"/>
    <col min="14359" max="14359" width="0" style="134" hidden="1" customWidth="1"/>
    <col min="14360" max="14360" width="7.28515625" style="134" customWidth="1"/>
    <col min="14361" max="14363" width="0" style="134" hidden="1" customWidth="1"/>
    <col min="14364" max="14364" width="9.5703125" style="134" customWidth="1"/>
    <col min="14365" max="14367" width="0" style="134" hidden="1" customWidth="1"/>
    <col min="14368" max="14368" width="12.7109375" style="134" customWidth="1"/>
    <col min="14369" max="14371" width="0" style="134" hidden="1" customWidth="1"/>
    <col min="14372" max="14372" width="9" style="134" customWidth="1"/>
    <col min="14373" max="14375" width="0" style="134" hidden="1" customWidth="1"/>
    <col min="14376" max="14376" width="7.28515625" style="134" customWidth="1"/>
    <col min="14377" max="14383" width="0" style="134" hidden="1" customWidth="1"/>
    <col min="14384" max="14384" width="8.85546875" style="134" customWidth="1"/>
    <col min="14385" max="14385" width="0" style="134" hidden="1" customWidth="1"/>
    <col min="14386" max="14386" width="7.140625" style="134" customWidth="1"/>
    <col min="14387" max="14387" width="0" style="134" hidden="1" customWidth="1"/>
    <col min="14388" max="14388" width="9" style="134" customWidth="1"/>
    <col min="14389" max="14389" width="0" style="134" hidden="1" customWidth="1"/>
    <col min="14390" max="14390" width="7.7109375" style="134" customWidth="1"/>
    <col min="14391" max="14391" width="0" style="134" hidden="1" customWidth="1"/>
    <col min="14392" max="14392" width="10.140625" style="134" customWidth="1"/>
    <col min="14393" max="14411" width="0" style="134" hidden="1" customWidth="1"/>
    <col min="14412" max="14412" width="9.85546875" style="134" customWidth="1"/>
    <col min="14413" max="14413" width="0" style="134" hidden="1" customWidth="1"/>
    <col min="14414" max="14414" width="8.140625" style="134" customWidth="1"/>
    <col min="14415" max="14415" width="7.85546875" style="134" customWidth="1"/>
    <col min="14416" max="14416" width="9" style="134" customWidth="1"/>
    <col min="14417" max="14417" width="13.28515625" style="134" customWidth="1"/>
    <col min="14418" max="14423" width="0" style="134" hidden="1" customWidth="1"/>
    <col min="14424" max="14592" width="11.42578125" style="134"/>
    <col min="14593" max="14593" width="5.7109375" style="134" customWidth="1"/>
    <col min="14594" max="14594" width="10.85546875" style="134" customWidth="1"/>
    <col min="14595" max="14595" width="0" style="134" hidden="1" customWidth="1"/>
    <col min="14596" max="14596" width="7.140625" style="134" customWidth="1"/>
    <col min="14597" max="14599" width="0" style="134" hidden="1" customWidth="1"/>
    <col min="14600" max="14600" width="9.28515625" style="134" customWidth="1"/>
    <col min="14601" max="14601" width="0" style="134" hidden="1" customWidth="1"/>
    <col min="14602" max="14602" width="7.7109375" style="134" customWidth="1"/>
    <col min="14603" max="14603" width="0" style="134" hidden="1" customWidth="1"/>
    <col min="14604" max="14604" width="9" style="134" customWidth="1"/>
    <col min="14605" max="14605" width="0" style="134" hidden="1" customWidth="1"/>
    <col min="14606" max="14606" width="7.140625" style="134" customWidth="1"/>
    <col min="14607" max="14607" width="0" style="134" hidden="1" customWidth="1"/>
    <col min="14608" max="14608" width="8.85546875" style="134" customWidth="1"/>
    <col min="14609" max="14613" width="0" style="134" hidden="1" customWidth="1"/>
    <col min="14614" max="14614" width="9.5703125" style="134" customWidth="1"/>
    <col min="14615" max="14615" width="0" style="134" hidden="1" customWidth="1"/>
    <col min="14616" max="14616" width="7.28515625" style="134" customWidth="1"/>
    <col min="14617" max="14619" width="0" style="134" hidden="1" customWidth="1"/>
    <col min="14620" max="14620" width="9.5703125" style="134" customWidth="1"/>
    <col min="14621" max="14623" width="0" style="134" hidden="1" customWidth="1"/>
    <col min="14624" max="14624" width="12.7109375" style="134" customWidth="1"/>
    <col min="14625" max="14627" width="0" style="134" hidden="1" customWidth="1"/>
    <col min="14628" max="14628" width="9" style="134" customWidth="1"/>
    <col min="14629" max="14631" width="0" style="134" hidden="1" customWidth="1"/>
    <col min="14632" max="14632" width="7.28515625" style="134" customWidth="1"/>
    <col min="14633" max="14639" width="0" style="134" hidden="1" customWidth="1"/>
    <col min="14640" max="14640" width="8.85546875" style="134" customWidth="1"/>
    <col min="14641" max="14641" width="0" style="134" hidden="1" customWidth="1"/>
    <col min="14642" max="14642" width="7.140625" style="134" customWidth="1"/>
    <col min="14643" max="14643" width="0" style="134" hidden="1" customWidth="1"/>
    <col min="14644" max="14644" width="9" style="134" customWidth="1"/>
    <col min="14645" max="14645" width="0" style="134" hidden="1" customWidth="1"/>
    <col min="14646" max="14646" width="7.7109375" style="134" customWidth="1"/>
    <col min="14647" max="14647" width="0" style="134" hidden="1" customWidth="1"/>
    <col min="14648" max="14648" width="10.140625" style="134" customWidth="1"/>
    <col min="14649" max="14667" width="0" style="134" hidden="1" customWidth="1"/>
    <col min="14668" max="14668" width="9.85546875" style="134" customWidth="1"/>
    <col min="14669" max="14669" width="0" style="134" hidden="1" customWidth="1"/>
    <col min="14670" max="14670" width="8.140625" style="134" customWidth="1"/>
    <col min="14671" max="14671" width="7.85546875" style="134" customWidth="1"/>
    <col min="14672" max="14672" width="9" style="134" customWidth="1"/>
    <col min="14673" max="14673" width="13.28515625" style="134" customWidth="1"/>
    <col min="14674" max="14679" width="0" style="134" hidden="1" customWidth="1"/>
    <col min="14680" max="14848" width="11.42578125" style="134"/>
    <col min="14849" max="14849" width="5.7109375" style="134" customWidth="1"/>
    <col min="14850" max="14850" width="10.85546875" style="134" customWidth="1"/>
    <col min="14851" max="14851" width="0" style="134" hidden="1" customWidth="1"/>
    <col min="14852" max="14852" width="7.140625" style="134" customWidth="1"/>
    <col min="14853" max="14855" width="0" style="134" hidden="1" customWidth="1"/>
    <col min="14856" max="14856" width="9.28515625" style="134" customWidth="1"/>
    <col min="14857" max="14857" width="0" style="134" hidden="1" customWidth="1"/>
    <col min="14858" max="14858" width="7.7109375" style="134" customWidth="1"/>
    <col min="14859" max="14859" width="0" style="134" hidden="1" customWidth="1"/>
    <col min="14860" max="14860" width="9" style="134" customWidth="1"/>
    <col min="14861" max="14861" width="0" style="134" hidden="1" customWidth="1"/>
    <col min="14862" max="14862" width="7.140625" style="134" customWidth="1"/>
    <col min="14863" max="14863" width="0" style="134" hidden="1" customWidth="1"/>
    <col min="14864" max="14864" width="8.85546875" style="134" customWidth="1"/>
    <col min="14865" max="14869" width="0" style="134" hidden="1" customWidth="1"/>
    <col min="14870" max="14870" width="9.5703125" style="134" customWidth="1"/>
    <col min="14871" max="14871" width="0" style="134" hidden="1" customWidth="1"/>
    <col min="14872" max="14872" width="7.28515625" style="134" customWidth="1"/>
    <col min="14873" max="14875" width="0" style="134" hidden="1" customWidth="1"/>
    <col min="14876" max="14876" width="9.5703125" style="134" customWidth="1"/>
    <col min="14877" max="14879" width="0" style="134" hidden="1" customWidth="1"/>
    <col min="14880" max="14880" width="12.7109375" style="134" customWidth="1"/>
    <col min="14881" max="14883" width="0" style="134" hidden="1" customWidth="1"/>
    <col min="14884" max="14884" width="9" style="134" customWidth="1"/>
    <col min="14885" max="14887" width="0" style="134" hidden="1" customWidth="1"/>
    <col min="14888" max="14888" width="7.28515625" style="134" customWidth="1"/>
    <col min="14889" max="14895" width="0" style="134" hidden="1" customWidth="1"/>
    <col min="14896" max="14896" width="8.85546875" style="134" customWidth="1"/>
    <col min="14897" max="14897" width="0" style="134" hidden="1" customWidth="1"/>
    <col min="14898" max="14898" width="7.140625" style="134" customWidth="1"/>
    <col min="14899" max="14899" width="0" style="134" hidden="1" customWidth="1"/>
    <col min="14900" max="14900" width="9" style="134" customWidth="1"/>
    <col min="14901" max="14901" width="0" style="134" hidden="1" customWidth="1"/>
    <col min="14902" max="14902" width="7.7109375" style="134" customWidth="1"/>
    <col min="14903" max="14903" width="0" style="134" hidden="1" customWidth="1"/>
    <col min="14904" max="14904" width="10.140625" style="134" customWidth="1"/>
    <col min="14905" max="14923" width="0" style="134" hidden="1" customWidth="1"/>
    <col min="14924" max="14924" width="9.85546875" style="134" customWidth="1"/>
    <col min="14925" max="14925" width="0" style="134" hidden="1" customWidth="1"/>
    <col min="14926" max="14926" width="8.140625" style="134" customWidth="1"/>
    <col min="14927" max="14927" width="7.85546875" style="134" customWidth="1"/>
    <col min="14928" max="14928" width="9" style="134" customWidth="1"/>
    <col min="14929" max="14929" width="13.28515625" style="134" customWidth="1"/>
    <col min="14930" max="14935" width="0" style="134" hidden="1" customWidth="1"/>
    <col min="14936" max="15104" width="11.42578125" style="134"/>
    <col min="15105" max="15105" width="5.7109375" style="134" customWidth="1"/>
    <col min="15106" max="15106" width="10.85546875" style="134" customWidth="1"/>
    <col min="15107" max="15107" width="0" style="134" hidden="1" customWidth="1"/>
    <col min="15108" max="15108" width="7.140625" style="134" customWidth="1"/>
    <col min="15109" max="15111" width="0" style="134" hidden="1" customWidth="1"/>
    <col min="15112" max="15112" width="9.28515625" style="134" customWidth="1"/>
    <col min="15113" max="15113" width="0" style="134" hidden="1" customWidth="1"/>
    <col min="15114" max="15114" width="7.7109375" style="134" customWidth="1"/>
    <col min="15115" max="15115" width="0" style="134" hidden="1" customWidth="1"/>
    <col min="15116" max="15116" width="9" style="134" customWidth="1"/>
    <col min="15117" max="15117" width="0" style="134" hidden="1" customWidth="1"/>
    <col min="15118" max="15118" width="7.140625" style="134" customWidth="1"/>
    <col min="15119" max="15119" width="0" style="134" hidden="1" customWidth="1"/>
    <col min="15120" max="15120" width="8.85546875" style="134" customWidth="1"/>
    <col min="15121" max="15125" width="0" style="134" hidden="1" customWidth="1"/>
    <col min="15126" max="15126" width="9.5703125" style="134" customWidth="1"/>
    <col min="15127" max="15127" width="0" style="134" hidden="1" customWidth="1"/>
    <col min="15128" max="15128" width="7.28515625" style="134" customWidth="1"/>
    <col min="15129" max="15131" width="0" style="134" hidden="1" customWidth="1"/>
    <col min="15132" max="15132" width="9.5703125" style="134" customWidth="1"/>
    <col min="15133" max="15135" width="0" style="134" hidden="1" customWidth="1"/>
    <col min="15136" max="15136" width="12.7109375" style="134" customWidth="1"/>
    <col min="15137" max="15139" width="0" style="134" hidden="1" customWidth="1"/>
    <col min="15140" max="15140" width="9" style="134" customWidth="1"/>
    <col min="15141" max="15143" width="0" style="134" hidden="1" customWidth="1"/>
    <col min="15144" max="15144" width="7.28515625" style="134" customWidth="1"/>
    <col min="15145" max="15151" width="0" style="134" hidden="1" customWidth="1"/>
    <col min="15152" max="15152" width="8.85546875" style="134" customWidth="1"/>
    <col min="15153" max="15153" width="0" style="134" hidden="1" customWidth="1"/>
    <col min="15154" max="15154" width="7.140625" style="134" customWidth="1"/>
    <col min="15155" max="15155" width="0" style="134" hidden="1" customWidth="1"/>
    <col min="15156" max="15156" width="9" style="134" customWidth="1"/>
    <col min="15157" max="15157" width="0" style="134" hidden="1" customWidth="1"/>
    <col min="15158" max="15158" width="7.7109375" style="134" customWidth="1"/>
    <col min="15159" max="15159" width="0" style="134" hidden="1" customWidth="1"/>
    <col min="15160" max="15160" width="10.140625" style="134" customWidth="1"/>
    <col min="15161" max="15179" width="0" style="134" hidden="1" customWidth="1"/>
    <col min="15180" max="15180" width="9.85546875" style="134" customWidth="1"/>
    <col min="15181" max="15181" width="0" style="134" hidden="1" customWidth="1"/>
    <col min="15182" max="15182" width="8.140625" style="134" customWidth="1"/>
    <col min="15183" max="15183" width="7.85546875" style="134" customWidth="1"/>
    <col min="15184" max="15184" width="9" style="134" customWidth="1"/>
    <col min="15185" max="15185" width="13.28515625" style="134" customWidth="1"/>
    <col min="15186" max="15191" width="0" style="134" hidden="1" customWidth="1"/>
    <col min="15192" max="15360" width="11.42578125" style="134"/>
    <col min="15361" max="15361" width="5.7109375" style="134" customWidth="1"/>
    <col min="15362" max="15362" width="10.85546875" style="134" customWidth="1"/>
    <col min="15363" max="15363" width="0" style="134" hidden="1" customWidth="1"/>
    <col min="15364" max="15364" width="7.140625" style="134" customWidth="1"/>
    <col min="15365" max="15367" width="0" style="134" hidden="1" customWidth="1"/>
    <col min="15368" max="15368" width="9.28515625" style="134" customWidth="1"/>
    <col min="15369" max="15369" width="0" style="134" hidden="1" customWidth="1"/>
    <col min="15370" max="15370" width="7.7109375" style="134" customWidth="1"/>
    <col min="15371" max="15371" width="0" style="134" hidden="1" customWidth="1"/>
    <col min="15372" max="15372" width="9" style="134" customWidth="1"/>
    <col min="15373" max="15373" width="0" style="134" hidden="1" customWidth="1"/>
    <col min="15374" max="15374" width="7.140625" style="134" customWidth="1"/>
    <col min="15375" max="15375" width="0" style="134" hidden="1" customWidth="1"/>
    <col min="15376" max="15376" width="8.85546875" style="134" customWidth="1"/>
    <col min="15377" max="15381" width="0" style="134" hidden="1" customWidth="1"/>
    <col min="15382" max="15382" width="9.5703125" style="134" customWidth="1"/>
    <col min="15383" max="15383" width="0" style="134" hidden="1" customWidth="1"/>
    <col min="15384" max="15384" width="7.28515625" style="134" customWidth="1"/>
    <col min="15385" max="15387" width="0" style="134" hidden="1" customWidth="1"/>
    <col min="15388" max="15388" width="9.5703125" style="134" customWidth="1"/>
    <col min="15389" max="15391" width="0" style="134" hidden="1" customWidth="1"/>
    <col min="15392" max="15392" width="12.7109375" style="134" customWidth="1"/>
    <col min="15393" max="15395" width="0" style="134" hidden="1" customWidth="1"/>
    <col min="15396" max="15396" width="9" style="134" customWidth="1"/>
    <col min="15397" max="15399" width="0" style="134" hidden="1" customWidth="1"/>
    <col min="15400" max="15400" width="7.28515625" style="134" customWidth="1"/>
    <col min="15401" max="15407" width="0" style="134" hidden="1" customWidth="1"/>
    <col min="15408" max="15408" width="8.85546875" style="134" customWidth="1"/>
    <col min="15409" max="15409" width="0" style="134" hidden="1" customWidth="1"/>
    <col min="15410" max="15410" width="7.140625" style="134" customWidth="1"/>
    <col min="15411" max="15411" width="0" style="134" hidden="1" customWidth="1"/>
    <col min="15412" max="15412" width="9" style="134" customWidth="1"/>
    <col min="15413" max="15413" width="0" style="134" hidden="1" customWidth="1"/>
    <col min="15414" max="15414" width="7.7109375" style="134" customWidth="1"/>
    <col min="15415" max="15415" width="0" style="134" hidden="1" customWidth="1"/>
    <col min="15416" max="15416" width="10.140625" style="134" customWidth="1"/>
    <col min="15417" max="15435" width="0" style="134" hidden="1" customWidth="1"/>
    <col min="15436" max="15436" width="9.85546875" style="134" customWidth="1"/>
    <col min="15437" max="15437" width="0" style="134" hidden="1" customWidth="1"/>
    <col min="15438" max="15438" width="8.140625" style="134" customWidth="1"/>
    <col min="15439" max="15439" width="7.85546875" style="134" customWidth="1"/>
    <col min="15440" max="15440" width="9" style="134" customWidth="1"/>
    <col min="15441" max="15441" width="13.28515625" style="134" customWidth="1"/>
    <col min="15442" max="15447" width="0" style="134" hidden="1" customWidth="1"/>
    <col min="15448" max="15616" width="11.42578125" style="134"/>
    <col min="15617" max="15617" width="5.7109375" style="134" customWidth="1"/>
    <col min="15618" max="15618" width="10.85546875" style="134" customWidth="1"/>
    <col min="15619" max="15619" width="0" style="134" hidden="1" customWidth="1"/>
    <col min="15620" max="15620" width="7.140625" style="134" customWidth="1"/>
    <col min="15621" max="15623" width="0" style="134" hidden="1" customWidth="1"/>
    <col min="15624" max="15624" width="9.28515625" style="134" customWidth="1"/>
    <col min="15625" max="15625" width="0" style="134" hidden="1" customWidth="1"/>
    <col min="15626" max="15626" width="7.7109375" style="134" customWidth="1"/>
    <col min="15627" max="15627" width="0" style="134" hidden="1" customWidth="1"/>
    <col min="15628" max="15628" width="9" style="134" customWidth="1"/>
    <col min="15629" max="15629" width="0" style="134" hidden="1" customWidth="1"/>
    <col min="15630" max="15630" width="7.140625" style="134" customWidth="1"/>
    <col min="15631" max="15631" width="0" style="134" hidden="1" customWidth="1"/>
    <col min="15632" max="15632" width="8.85546875" style="134" customWidth="1"/>
    <col min="15633" max="15637" width="0" style="134" hidden="1" customWidth="1"/>
    <col min="15638" max="15638" width="9.5703125" style="134" customWidth="1"/>
    <col min="15639" max="15639" width="0" style="134" hidden="1" customWidth="1"/>
    <col min="15640" max="15640" width="7.28515625" style="134" customWidth="1"/>
    <col min="15641" max="15643" width="0" style="134" hidden="1" customWidth="1"/>
    <col min="15644" max="15644" width="9.5703125" style="134" customWidth="1"/>
    <col min="15645" max="15647" width="0" style="134" hidden="1" customWidth="1"/>
    <col min="15648" max="15648" width="12.7109375" style="134" customWidth="1"/>
    <col min="15649" max="15651" width="0" style="134" hidden="1" customWidth="1"/>
    <col min="15652" max="15652" width="9" style="134" customWidth="1"/>
    <col min="15653" max="15655" width="0" style="134" hidden="1" customWidth="1"/>
    <col min="15656" max="15656" width="7.28515625" style="134" customWidth="1"/>
    <col min="15657" max="15663" width="0" style="134" hidden="1" customWidth="1"/>
    <col min="15664" max="15664" width="8.85546875" style="134" customWidth="1"/>
    <col min="15665" max="15665" width="0" style="134" hidden="1" customWidth="1"/>
    <col min="15666" max="15666" width="7.140625" style="134" customWidth="1"/>
    <col min="15667" max="15667" width="0" style="134" hidden="1" customWidth="1"/>
    <col min="15668" max="15668" width="9" style="134" customWidth="1"/>
    <col min="15669" max="15669" width="0" style="134" hidden="1" customWidth="1"/>
    <col min="15670" max="15670" width="7.7109375" style="134" customWidth="1"/>
    <col min="15671" max="15671" width="0" style="134" hidden="1" customWidth="1"/>
    <col min="15672" max="15672" width="10.140625" style="134" customWidth="1"/>
    <col min="15673" max="15691" width="0" style="134" hidden="1" customWidth="1"/>
    <col min="15692" max="15692" width="9.85546875" style="134" customWidth="1"/>
    <col min="15693" max="15693" width="0" style="134" hidden="1" customWidth="1"/>
    <col min="15694" max="15694" width="8.140625" style="134" customWidth="1"/>
    <col min="15695" max="15695" width="7.85546875" style="134" customWidth="1"/>
    <col min="15696" max="15696" width="9" style="134" customWidth="1"/>
    <col min="15697" max="15697" width="13.28515625" style="134" customWidth="1"/>
    <col min="15698" max="15703" width="0" style="134" hidden="1" customWidth="1"/>
    <col min="15704" max="15872" width="11.42578125" style="134"/>
    <col min="15873" max="15873" width="5.7109375" style="134" customWidth="1"/>
    <col min="15874" max="15874" width="10.85546875" style="134" customWidth="1"/>
    <col min="15875" max="15875" width="0" style="134" hidden="1" customWidth="1"/>
    <col min="15876" max="15876" width="7.140625" style="134" customWidth="1"/>
    <col min="15877" max="15879" width="0" style="134" hidden="1" customWidth="1"/>
    <col min="15880" max="15880" width="9.28515625" style="134" customWidth="1"/>
    <col min="15881" max="15881" width="0" style="134" hidden="1" customWidth="1"/>
    <col min="15882" max="15882" width="7.7109375" style="134" customWidth="1"/>
    <col min="15883" max="15883" width="0" style="134" hidden="1" customWidth="1"/>
    <col min="15884" max="15884" width="9" style="134" customWidth="1"/>
    <col min="15885" max="15885" width="0" style="134" hidden="1" customWidth="1"/>
    <col min="15886" max="15886" width="7.140625" style="134" customWidth="1"/>
    <col min="15887" max="15887" width="0" style="134" hidden="1" customWidth="1"/>
    <col min="15888" max="15888" width="8.85546875" style="134" customWidth="1"/>
    <col min="15889" max="15893" width="0" style="134" hidden="1" customWidth="1"/>
    <col min="15894" max="15894" width="9.5703125" style="134" customWidth="1"/>
    <col min="15895" max="15895" width="0" style="134" hidden="1" customWidth="1"/>
    <col min="15896" max="15896" width="7.28515625" style="134" customWidth="1"/>
    <col min="15897" max="15899" width="0" style="134" hidden="1" customWidth="1"/>
    <col min="15900" max="15900" width="9.5703125" style="134" customWidth="1"/>
    <col min="15901" max="15903" width="0" style="134" hidden="1" customWidth="1"/>
    <col min="15904" max="15904" width="12.7109375" style="134" customWidth="1"/>
    <col min="15905" max="15907" width="0" style="134" hidden="1" customWidth="1"/>
    <col min="15908" max="15908" width="9" style="134" customWidth="1"/>
    <col min="15909" max="15911" width="0" style="134" hidden="1" customWidth="1"/>
    <col min="15912" max="15912" width="7.28515625" style="134" customWidth="1"/>
    <col min="15913" max="15919" width="0" style="134" hidden="1" customWidth="1"/>
    <col min="15920" max="15920" width="8.85546875" style="134" customWidth="1"/>
    <col min="15921" max="15921" width="0" style="134" hidden="1" customWidth="1"/>
    <col min="15922" max="15922" width="7.140625" style="134" customWidth="1"/>
    <col min="15923" max="15923" width="0" style="134" hidden="1" customWidth="1"/>
    <col min="15924" max="15924" width="9" style="134" customWidth="1"/>
    <col min="15925" max="15925" width="0" style="134" hidden="1" customWidth="1"/>
    <col min="15926" max="15926" width="7.7109375" style="134" customWidth="1"/>
    <col min="15927" max="15927" width="0" style="134" hidden="1" customWidth="1"/>
    <col min="15928" max="15928" width="10.140625" style="134" customWidth="1"/>
    <col min="15929" max="15947" width="0" style="134" hidden="1" customWidth="1"/>
    <col min="15948" max="15948" width="9.85546875" style="134" customWidth="1"/>
    <col min="15949" max="15949" width="0" style="134" hidden="1" customWidth="1"/>
    <col min="15950" max="15950" width="8.140625" style="134" customWidth="1"/>
    <col min="15951" max="15951" width="7.85546875" style="134" customWidth="1"/>
    <col min="15952" max="15952" width="9" style="134" customWidth="1"/>
    <col min="15953" max="15953" width="13.28515625" style="134" customWidth="1"/>
    <col min="15954" max="15959" width="0" style="134" hidden="1" customWidth="1"/>
    <col min="15960" max="16128" width="11.42578125" style="134"/>
    <col min="16129" max="16129" width="5.7109375" style="134" customWidth="1"/>
    <col min="16130" max="16130" width="10.85546875" style="134" customWidth="1"/>
    <col min="16131" max="16131" width="0" style="134" hidden="1" customWidth="1"/>
    <col min="16132" max="16132" width="7.140625" style="134" customWidth="1"/>
    <col min="16133" max="16135" width="0" style="134" hidden="1" customWidth="1"/>
    <col min="16136" max="16136" width="9.28515625" style="134" customWidth="1"/>
    <col min="16137" max="16137" width="0" style="134" hidden="1" customWidth="1"/>
    <col min="16138" max="16138" width="7.7109375" style="134" customWidth="1"/>
    <col min="16139" max="16139" width="0" style="134" hidden="1" customWidth="1"/>
    <col min="16140" max="16140" width="9" style="134" customWidth="1"/>
    <col min="16141" max="16141" width="0" style="134" hidden="1" customWidth="1"/>
    <col min="16142" max="16142" width="7.140625" style="134" customWidth="1"/>
    <col min="16143" max="16143" width="0" style="134" hidden="1" customWidth="1"/>
    <col min="16144" max="16144" width="8.85546875" style="134" customWidth="1"/>
    <col min="16145" max="16149" width="0" style="134" hidden="1" customWidth="1"/>
    <col min="16150" max="16150" width="9.5703125" style="134" customWidth="1"/>
    <col min="16151" max="16151" width="0" style="134" hidden="1" customWidth="1"/>
    <col min="16152" max="16152" width="7.28515625" style="134" customWidth="1"/>
    <col min="16153" max="16155" width="0" style="134" hidden="1" customWidth="1"/>
    <col min="16156" max="16156" width="9.5703125" style="134" customWidth="1"/>
    <col min="16157" max="16159" width="0" style="134" hidden="1" customWidth="1"/>
    <col min="16160" max="16160" width="12.7109375" style="134" customWidth="1"/>
    <col min="16161" max="16163" width="0" style="134" hidden="1" customWidth="1"/>
    <col min="16164" max="16164" width="9" style="134" customWidth="1"/>
    <col min="16165" max="16167" width="0" style="134" hidden="1" customWidth="1"/>
    <col min="16168" max="16168" width="7.28515625" style="134" customWidth="1"/>
    <col min="16169" max="16175" width="0" style="134" hidden="1" customWidth="1"/>
    <col min="16176" max="16176" width="8.85546875" style="134" customWidth="1"/>
    <col min="16177" max="16177" width="0" style="134" hidden="1" customWidth="1"/>
    <col min="16178" max="16178" width="7.140625" style="134" customWidth="1"/>
    <col min="16179" max="16179" width="0" style="134" hidden="1" customWidth="1"/>
    <col min="16180" max="16180" width="9" style="134" customWidth="1"/>
    <col min="16181" max="16181" width="0" style="134" hidden="1" customWidth="1"/>
    <col min="16182" max="16182" width="7.7109375" style="134" customWidth="1"/>
    <col min="16183" max="16183" width="0" style="134" hidden="1" customWidth="1"/>
    <col min="16184" max="16184" width="10.140625" style="134" customWidth="1"/>
    <col min="16185" max="16203" width="0" style="134" hidden="1" customWidth="1"/>
    <col min="16204" max="16204" width="9.85546875" style="134" customWidth="1"/>
    <col min="16205" max="16205" width="0" style="134" hidden="1" customWidth="1"/>
    <col min="16206" max="16206" width="8.140625" style="134" customWidth="1"/>
    <col min="16207" max="16207" width="7.85546875" style="134" customWidth="1"/>
    <col min="16208" max="16208" width="9" style="134" customWidth="1"/>
    <col min="16209" max="16209" width="13.28515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465</v>
      </c>
    </row>
    <row r="15" spans="2:28" x14ac:dyDescent="0.2">
      <c r="B15" s="134" t="s">
        <v>7</v>
      </c>
      <c r="I15" s="75"/>
      <c r="J15" s="75" t="s">
        <v>205</v>
      </c>
      <c r="K15" s="75"/>
    </row>
    <row r="16" spans="2:28" x14ac:dyDescent="0.2">
      <c r="B16" s="134" t="s">
        <v>8</v>
      </c>
      <c r="J16" s="74">
        <v>465</v>
      </c>
    </row>
    <row r="17" spans="1:89" x14ac:dyDescent="0.2">
      <c r="B17" s="575" t="s">
        <v>9</v>
      </c>
      <c r="H17" s="134"/>
      <c r="I17" s="134"/>
    </row>
    <row r="18" spans="1:89" ht="60.75" customHeight="1" thickBot="1" x14ac:dyDescent="0.25">
      <c r="H18" s="134"/>
      <c r="I18" s="134"/>
    </row>
    <row r="19" spans="1:89"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90"/>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39" thickBot="1" x14ac:dyDescent="0.25">
      <c r="B20" s="1280" t="s">
        <v>135</v>
      </c>
      <c r="C20" s="1281"/>
      <c r="D20" s="1282"/>
      <c r="E20" s="961" t="s">
        <v>39</v>
      </c>
      <c r="F20" s="961" t="s">
        <v>39</v>
      </c>
      <c r="G20" s="966" t="s">
        <v>157</v>
      </c>
      <c r="H20" s="1131" t="s">
        <v>195</v>
      </c>
      <c r="I20" s="966" t="s">
        <v>196</v>
      </c>
      <c r="J20" s="966" t="s">
        <v>196</v>
      </c>
      <c r="K20" s="966" t="s">
        <v>197</v>
      </c>
      <c r="L20" s="966" t="s">
        <v>197</v>
      </c>
      <c r="M20" s="966" t="s">
        <v>198</v>
      </c>
      <c r="N20" s="966" t="s">
        <v>198</v>
      </c>
      <c r="O20" s="966" t="s">
        <v>43</v>
      </c>
      <c r="P20" s="966" t="s">
        <v>140</v>
      </c>
      <c r="Q20" s="966" t="s">
        <v>199</v>
      </c>
      <c r="R20" s="966" t="s">
        <v>199</v>
      </c>
      <c r="S20" s="966" t="s">
        <v>163</v>
      </c>
      <c r="T20" s="966" t="s">
        <v>163</v>
      </c>
      <c r="U20" s="966" t="s">
        <v>200</v>
      </c>
      <c r="V20" s="966" t="s">
        <v>200</v>
      </c>
      <c r="W20" s="966" t="s">
        <v>41</v>
      </c>
      <c r="X20" s="966" t="s">
        <v>41</v>
      </c>
      <c r="Y20" s="966" t="s">
        <v>201</v>
      </c>
      <c r="Z20" s="966" t="s">
        <v>201</v>
      </c>
      <c r="AA20" s="966" t="s">
        <v>42</v>
      </c>
      <c r="AB20" s="966" t="s">
        <v>42</v>
      </c>
      <c r="AC20" s="966" t="s">
        <v>202</v>
      </c>
      <c r="AD20" s="966" t="s">
        <v>202</v>
      </c>
      <c r="AE20" s="966" t="s">
        <v>203</v>
      </c>
      <c r="AF20" s="966" t="s">
        <v>203</v>
      </c>
      <c r="AG20" s="966" t="s">
        <v>202</v>
      </c>
      <c r="AH20" s="966" t="s">
        <v>202</v>
      </c>
      <c r="AI20" s="966" t="s">
        <v>42</v>
      </c>
      <c r="AJ20" s="966" t="s">
        <v>42</v>
      </c>
      <c r="AK20" s="966" t="s">
        <v>201</v>
      </c>
      <c r="AL20" s="966" t="s">
        <v>201</v>
      </c>
      <c r="AM20" s="966" t="s">
        <v>41</v>
      </c>
      <c r="AN20" s="966" t="s">
        <v>41</v>
      </c>
      <c r="AO20" s="966" t="s">
        <v>200</v>
      </c>
      <c r="AP20" s="966" t="s">
        <v>200</v>
      </c>
      <c r="AQ20" s="966" t="s">
        <v>163</v>
      </c>
      <c r="AR20" s="966" t="s">
        <v>163</v>
      </c>
      <c r="AS20" s="966" t="s">
        <v>204</v>
      </c>
      <c r="AT20" s="966" t="s">
        <v>204</v>
      </c>
      <c r="AU20" s="966" t="s">
        <v>43</v>
      </c>
      <c r="AV20" s="966" t="s">
        <v>140</v>
      </c>
      <c r="AW20" s="966" t="s">
        <v>198</v>
      </c>
      <c r="AX20" s="966" t="s">
        <v>198</v>
      </c>
      <c r="AY20" s="966" t="s">
        <v>197</v>
      </c>
      <c r="AZ20" s="966" t="s">
        <v>197</v>
      </c>
      <c r="BA20" s="966" t="s">
        <v>196</v>
      </c>
      <c r="BB20" s="966" t="s">
        <v>196</v>
      </c>
      <c r="BC20" s="966" t="s">
        <v>157</v>
      </c>
      <c r="BD20" s="1131" t="s">
        <v>195</v>
      </c>
      <c r="BE20" s="969"/>
      <c r="BF20" s="969"/>
      <c r="BG20" s="969"/>
      <c r="BH20" s="969"/>
      <c r="BI20" s="969"/>
      <c r="BJ20" s="969"/>
      <c r="BK20" s="969"/>
      <c r="BL20" s="969"/>
      <c r="BM20" s="969"/>
      <c r="BN20" s="969"/>
      <c r="BO20" s="969"/>
      <c r="BP20" s="969"/>
      <c r="BQ20" s="969"/>
      <c r="BR20" s="969"/>
      <c r="BS20" s="969"/>
      <c r="BT20" s="969"/>
      <c r="BU20" s="966"/>
      <c r="BV20" s="966"/>
      <c r="BW20" s="966" t="s">
        <v>39</v>
      </c>
      <c r="BX20" s="966"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0">
        <v>0</v>
      </c>
      <c r="E21" s="121">
        <v>0</v>
      </c>
      <c r="F21" s="119">
        <v>0</v>
      </c>
      <c r="G21" s="120">
        <v>0</v>
      </c>
      <c r="H21" s="121">
        <v>4.66</v>
      </c>
      <c r="I21" s="119">
        <v>0</v>
      </c>
      <c r="J21" s="119">
        <v>2.4809999999999999</v>
      </c>
      <c r="K21" s="119">
        <v>0</v>
      </c>
      <c r="L21" s="119">
        <v>1.5089999999999999</v>
      </c>
      <c r="M21" s="119">
        <v>0</v>
      </c>
      <c r="N21" s="119">
        <v>2.589</v>
      </c>
      <c r="O21" s="119">
        <v>0</v>
      </c>
      <c r="P21" s="119">
        <v>2.1960000000000002</v>
      </c>
      <c r="Q21" s="119">
        <v>0</v>
      </c>
      <c r="R21" s="119">
        <v>0</v>
      </c>
      <c r="S21" s="119">
        <v>0</v>
      </c>
      <c r="T21" s="119">
        <v>0</v>
      </c>
      <c r="U21" s="119">
        <v>0</v>
      </c>
      <c r="V21" s="119">
        <v>5.4589999999999996</v>
      </c>
      <c r="W21" s="119">
        <v>0</v>
      </c>
      <c r="X21" s="119">
        <v>1.718</v>
      </c>
      <c r="Y21" s="119">
        <v>0</v>
      </c>
      <c r="Z21" s="119">
        <v>0</v>
      </c>
      <c r="AA21" s="119">
        <v>0</v>
      </c>
      <c r="AB21" s="119">
        <v>2.2799999999999998</v>
      </c>
      <c r="AC21" s="119">
        <v>0</v>
      </c>
      <c r="AD21" s="119">
        <v>0</v>
      </c>
      <c r="AE21" s="119">
        <v>0</v>
      </c>
      <c r="AF21" s="119">
        <v>2.4860000000000002</v>
      </c>
      <c r="AG21" s="119">
        <v>0</v>
      </c>
      <c r="AH21" s="119">
        <v>0</v>
      </c>
      <c r="AI21" s="119">
        <v>0</v>
      </c>
      <c r="AJ21" s="119">
        <v>2.4900000000000002</v>
      </c>
      <c r="AK21" s="119">
        <v>0</v>
      </c>
      <c r="AL21" s="119">
        <v>0</v>
      </c>
      <c r="AM21" s="119">
        <v>0</v>
      </c>
      <c r="AN21" s="119">
        <v>2.5089999999999999</v>
      </c>
      <c r="AO21" s="119">
        <v>0</v>
      </c>
      <c r="AP21" s="119">
        <v>0</v>
      </c>
      <c r="AQ21" s="119">
        <v>0</v>
      </c>
      <c r="AR21" s="119">
        <v>0</v>
      </c>
      <c r="AS21" s="119">
        <v>0</v>
      </c>
      <c r="AT21" s="119">
        <v>0</v>
      </c>
      <c r="AU21" s="119">
        <v>0</v>
      </c>
      <c r="AV21" s="119">
        <v>6.5250000000000004</v>
      </c>
      <c r="AW21" s="119">
        <v>0</v>
      </c>
      <c r="AX21" s="119">
        <v>2.1309999999999998</v>
      </c>
      <c r="AY21" s="119">
        <v>0</v>
      </c>
      <c r="AZ21" s="119">
        <v>2.5499999999999998</v>
      </c>
      <c r="BA21" s="119">
        <v>0</v>
      </c>
      <c r="BB21" s="119">
        <v>1.5269999999999999</v>
      </c>
      <c r="BC21" s="119">
        <v>0</v>
      </c>
      <c r="BD21" s="119">
        <v>2.5409999999999999</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4.6849999999999996</v>
      </c>
      <c r="BY21" s="123"/>
      <c r="BZ21" s="1334">
        <f>+D21+F21+H21+J21+L21+N21+P21+R21+T21+V21+X21+Z21+AB21+AD21+BX21+AF21+AH21+AJ21+AL21+AN21+AP21+AR21+AT21+AV21+AX21+AZ21+BB21+BD21+BF21+BH21+BJ21+BL21+BN21+BP21+BR21+BT21+BV21</f>
        <v>50.335999999999991</v>
      </c>
      <c r="CA21" s="1294"/>
      <c r="CB21" s="1294"/>
      <c r="CC21" s="1294"/>
      <c r="CG21" s="135"/>
      <c r="CH21" s="134" t="s">
        <v>18</v>
      </c>
      <c r="CI21" s="135"/>
    </row>
    <row r="22" spans="1:89" ht="25.5" customHeight="1" thickBot="1" x14ac:dyDescent="0.25">
      <c r="B22" s="149" t="s">
        <v>22</v>
      </c>
      <c r="C22" s="136"/>
      <c r="D22" s="137">
        <v>0</v>
      </c>
      <c r="E22" s="138">
        <v>0</v>
      </c>
      <c r="F22" s="136">
        <f>+F21+D22</f>
        <v>0</v>
      </c>
      <c r="G22" s="137">
        <f>+G21+E22</f>
        <v>0</v>
      </c>
      <c r="H22" s="138">
        <f>+H21+F22</f>
        <v>4.66</v>
      </c>
      <c r="I22" s="136">
        <v>0</v>
      </c>
      <c r="J22" s="136">
        <f>+J21+H22</f>
        <v>7.141</v>
      </c>
      <c r="K22" s="136">
        <f>+K21+I22</f>
        <v>0</v>
      </c>
      <c r="L22" s="136">
        <f>+L21+J22</f>
        <v>8.65</v>
      </c>
      <c r="M22" s="136">
        <v>0</v>
      </c>
      <c r="N22" s="136">
        <f>+N21+L22</f>
        <v>11.239000000000001</v>
      </c>
      <c r="O22" s="136">
        <v>0</v>
      </c>
      <c r="P22" s="136">
        <f>+P21+N22</f>
        <v>13.435</v>
      </c>
      <c r="Q22" s="136">
        <v>0</v>
      </c>
      <c r="R22" s="136">
        <f>+R21+P22</f>
        <v>13.435</v>
      </c>
      <c r="S22" s="136">
        <f>+S21+Q22</f>
        <v>0</v>
      </c>
      <c r="T22" s="136">
        <f>+T21+R22</f>
        <v>13.435</v>
      </c>
      <c r="U22" s="136">
        <v>0</v>
      </c>
      <c r="V22" s="136">
        <f>+V21+T22</f>
        <v>18.893999999999998</v>
      </c>
      <c r="W22" s="136">
        <f>+W21+U22</f>
        <v>0</v>
      </c>
      <c r="X22" s="136">
        <f>+X21+V22</f>
        <v>20.611999999999998</v>
      </c>
      <c r="Y22" s="136">
        <v>0</v>
      </c>
      <c r="Z22" s="136">
        <f>+Z21+X22</f>
        <v>20.611999999999998</v>
      </c>
      <c r="AA22" s="136">
        <f>+AA21+Y22</f>
        <v>0</v>
      </c>
      <c r="AB22" s="136">
        <f>+AB21+Z22</f>
        <v>22.891999999999999</v>
      </c>
      <c r="AC22" s="136">
        <v>0</v>
      </c>
      <c r="AD22" s="136">
        <f>+AD21+AB22</f>
        <v>22.891999999999999</v>
      </c>
      <c r="AE22" s="136">
        <f>+AE21+AC22</f>
        <v>0</v>
      </c>
      <c r="AF22" s="136">
        <f>+AF21+AD22</f>
        <v>25.378</v>
      </c>
      <c r="AG22" s="136">
        <v>0</v>
      </c>
      <c r="AH22" s="136">
        <f>+AH21+AF22</f>
        <v>25.378</v>
      </c>
      <c r="AI22" s="136">
        <v>0</v>
      </c>
      <c r="AJ22" s="136">
        <f>+AJ21+AH22</f>
        <v>27.868000000000002</v>
      </c>
      <c r="AK22" s="136">
        <v>0</v>
      </c>
      <c r="AL22" s="136">
        <f>+AL21+AJ22</f>
        <v>27.868000000000002</v>
      </c>
      <c r="AM22" s="136">
        <f>+AM21+AK22</f>
        <v>0</v>
      </c>
      <c r="AN22" s="136">
        <f>+AN21+AL22</f>
        <v>30.377000000000002</v>
      </c>
      <c r="AO22" s="136">
        <v>0</v>
      </c>
      <c r="AP22" s="136">
        <f>+AP21+AN22</f>
        <v>30.377000000000002</v>
      </c>
      <c r="AQ22" s="136">
        <f>+AQ21+AO22</f>
        <v>0</v>
      </c>
      <c r="AR22" s="136">
        <f>+AR21+AP22</f>
        <v>30.377000000000002</v>
      </c>
      <c r="AS22" s="136">
        <v>0</v>
      </c>
      <c r="AT22" s="136">
        <f>+AT21+AR22</f>
        <v>30.377000000000002</v>
      </c>
      <c r="AU22" s="136">
        <v>0</v>
      </c>
      <c r="AV22" s="136">
        <f>+AV21+AT22</f>
        <v>36.902000000000001</v>
      </c>
      <c r="AW22" s="136">
        <v>0</v>
      </c>
      <c r="AX22" s="136">
        <f>+AX21+AV22</f>
        <v>39.033000000000001</v>
      </c>
      <c r="AY22" s="136">
        <v>0</v>
      </c>
      <c r="AZ22" s="136">
        <f>+AZ21+AX22</f>
        <v>41.582999999999998</v>
      </c>
      <c r="BA22" s="136">
        <v>0</v>
      </c>
      <c r="BB22" s="136">
        <f>+BB21+AZ22</f>
        <v>43.11</v>
      </c>
      <c r="BC22" s="136">
        <v>0</v>
      </c>
      <c r="BD22" s="136">
        <f>+BD21+BB22</f>
        <v>45.650999999999996</v>
      </c>
      <c r="BE22" s="136">
        <v>0</v>
      </c>
      <c r="BF22" s="136">
        <f>+BF21+BD22</f>
        <v>45.650999999999996</v>
      </c>
      <c r="BG22" s="136">
        <v>0</v>
      </c>
      <c r="BH22" s="136">
        <f>+BH21+BF22</f>
        <v>45.650999999999996</v>
      </c>
      <c r="BI22" s="136">
        <v>0</v>
      </c>
      <c r="BJ22" s="136">
        <f>+BJ21+BH22</f>
        <v>45.650999999999996</v>
      </c>
      <c r="BK22" s="136">
        <v>0</v>
      </c>
      <c r="BL22" s="136">
        <f>+BL21+BJ22</f>
        <v>45.650999999999996</v>
      </c>
      <c r="BM22" s="136">
        <v>0</v>
      </c>
      <c r="BN22" s="136">
        <f>+BN21+BL22</f>
        <v>45.650999999999996</v>
      </c>
      <c r="BO22" s="136">
        <v>0</v>
      </c>
      <c r="BP22" s="136">
        <f>+BP21+BN22</f>
        <v>45.650999999999996</v>
      </c>
      <c r="BQ22" s="136">
        <v>0</v>
      </c>
      <c r="BR22" s="136">
        <f>+BR21+BP22</f>
        <v>45.650999999999996</v>
      </c>
      <c r="BS22" s="136">
        <v>0</v>
      </c>
      <c r="BT22" s="136">
        <f>+BT21+BR22</f>
        <v>45.650999999999996</v>
      </c>
      <c r="BU22" s="136">
        <v>0</v>
      </c>
      <c r="BV22" s="136">
        <f>+BV21+BT22</f>
        <v>45.650999999999996</v>
      </c>
      <c r="BW22" s="136">
        <v>0</v>
      </c>
      <c r="BX22" s="141">
        <f>+BX21+BV22</f>
        <v>50.335999999999999</v>
      </c>
      <c r="BY22" s="139"/>
      <c r="BZ22" s="1335"/>
      <c r="CA22" s="1294"/>
      <c r="CB22" s="1294"/>
      <c r="CC22" s="1294"/>
      <c r="CG22" s="135"/>
      <c r="CH22" s="135"/>
      <c r="CI22" s="135"/>
    </row>
    <row r="23" spans="1:89"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89" ht="12.75" customHeight="1" thickBot="1" x14ac:dyDescent="0.25">
      <c r="A24" s="1291" t="s">
        <v>24</v>
      </c>
      <c r="B24" s="854">
        <v>1</v>
      </c>
      <c r="C24" s="858"/>
      <c r="D24" s="1149">
        <v>0.20833333333333334</v>
      </c>
      <c r="E24" s="1004">
        <v>0</v>
      </c>
      <c r="F24" s="977"/>
      <c r="G24" s="1004">
        <v>6.9444444444444441E-3</v>
      </c>
      <c r="H24" s="1004">
        <f t="shared" ref="H24:H42" si="0">+G24+D24</f>
        <v>0.21527777777777779</v>
      </c>
      <c r="I24" s="1004">
        <v>3.472222222222222E-3</v>
      </c>
      <c r="J24" s="1004">
        <f t="shared" ref="J24:J42" si="1">+I24+H24</f>
        <v>0.21875</v>
      </c>
      <c r="K24" s="1004">
        <v>4.1666666666666666E-3</v>
      </c>
      <c r="L24" s="1004">
        <f t="shared" ref="L24:L42" si="2">+K24+J24</f>
        <v>0.22291666666666668</v>
      </c>
      <c r="M24" s="1004">
        <v>4.1666666666666666E-3</v>
      </c>
      <c r="N24" s="1004">
        <f t="shared" ref="N24:N42" si="3">+M24+L24</f>
        <v>0.22708333333333336</v>
      </c>
      <c r="O24" s="1004">
        <v>3.472222222222222E-3</v>
      </c>
      <c r="P24" s="1004">
        <f t="shared" ref="P24:P42" si="4">+O24+N24</f>
        <v>0.23055555555555557</v>
      </c>
      <c r="Q24" s="1130">
        <v>3.472222222222222E-3</v>
      </c>
      <c r="R24" s="1004">
        <f t="shared" ref="R24:R42" si="5">+Q24+P24</f>
        <v>0.23402777777777778</v>
      </c>
      <c r="S24" s="1130">
        <v>3.472222222222222E-3</v>
      </c>
      <c r="T24" s="1004">
        <f t="shared" ref="T24:T42" si="6">+S24+R24</f>
        <v>0.23749999999999999</v>
      </c>
      <c r="U24" s="1130">
        <v>4.1666666666666666E-3</v>
      </c>
      <c r="V24" s="1004">
        <f t="shared" ref="V24:V42" si="7">+U24+T24</f>
        <v>0.24166666666666667</v>
      </c>
      <c r="W24" s="1004">
        <v>3.472222222222222E-3</v>
      </c>
      <c r="X24" s="1004">
        <f t="shared" ref="X24:X42" si="8">+W24+V24</f>
        <v>0.24513888888888888</v>
      </c>
      <c r="Y24" s="996">
        <v>2.0833333333333333E-3</v>
      </c>
      <c r="Z24" s="1004">
        <f t="shared" ref="Z24:Z42" si="9">+Y24+X24</f>
        <v>0.2472222222222222</v>
      </c>
      <c r="AA24" s="1004">
        <v>1.3888888888888889E-3</v>
      </c>
      <c r="AB24" s="1149">
        <f t="shared" ref="AB24:AB42" si="10">+AA24+Z24</f>
        <v>0.24861111111111109</v>
      </c>
      <c r="AC24" s="1004">
        <v>2.7777777777777779E-3</v>
      </c>
      <c r="AD24" s="1004">
        <f t="shared" ref="AD24:AD42" si="11">+AC24+AB24</f>
        <v>0.25138888888888888</v>
      </c>
      <c r="AE24" s="1004">
        <v>2.7777777777777779E-3</v>
      </c>
      <c r="AF24" s="1004">
        <f t="shared" ref="AF24:AF42" si="12">+AE24+AD24</f>
        <v>0.25416666666666665</v>
      </c>
      <c r="AG24" s="1004">
        <v>2.0833333333333333E-3</v>
      </c>
      <c r="AH24" s="1004">
        <f t="shared" ref="AH24:AH42" si="13">+AG24+AF24</f>
        <v>0.25624999999999998</v>
      </c>
      <c r="AI24" s="1004">
        <v>2.7777777777777779E-3</v>
      </c>
      <c r="AJ24" s="1004">
        <f t="shared" ref="AJ24:AJ42" si="14">+AI24+AH24</f>
        <v>0.25902777777777775</v>
      </c>
      <c r="AK24" s="1130">
        <v>2.0833333333333333E-3</v>
      </c>
      <c r="AL24" s="1004">
        <f t="shared" ref="AL24:AL42" si="15">+AK24+AJ24</f>
        <v>0.26111111111111107</v>
      </c>
      <c r="AM24" s="1004">
        <v>1.3888888888888889E-3</v>
      </c>
      <c r="AN24" s="1004">
        <f t="shared" ref="AN24:AN42" si="16">+AM24+AL24</f>
        <v>0.26249999999999996</v>
      </c>
      <c r="AO24" s="1004">
        <v>2.7777777777777779E-3</v>
      </c>
      <c r="AP24" s="1004">
        <f t="shared" ref="AP24:AP42" si="17">+AO24+AN24</f>
        <v>0.26527777777777772</v>
      </c>
      <c r="AQ24" s="1004">
        <v>5.5555555555555558E-3</v>
      </c>
      <c r="AR24" s="1004">
        <f t="shared" ref="AR24:AR42" si="18">+AQ24+AP24</f>
        <v>0.27083333333333326</v>
      </c>
      <c r="AS24" s="1004">
        <v>3.472222222222222E-3</v>
      </c>
      <c r="AT24" s="1004">
        <f t="shared" ref="AT24:AT42" si="19">+AS24+AR24</f>
        <v>0.27430555555555547</v>
      </c>
      <c r="AU24" s="1004">
        <v>3.472222222222222E-3</v>
      </c>
      <c r="AV24" s="1004">
        <f t="shared" ref="AV24:AV42" si="20">+AU24+AT24</f>
        <v>0.27777777777777768</v>
      </c>
      <c r="AW24" s="1004">
        <v>4.1666666666666666E-3</v>
      </c>
      <c r="AX24" s="1004">
        <f t="shared" ref="AX24:AX42" si="21">+AW24+AV24</f>
        <v>0.28194444444444433</v>
      </c>
      <c r="AY24" s="1004">
        <v>4.1666666666666666E-3</v>
      </c>
      <c r="AZ24" s="1004">
        <f t="shared" ref="AZ24:AZ42" si="22">+AY24+AX24</f>
        <v>0.28611111111111098</v>
      </c>
      <c r="BA24" s="1004">
        <v>4.1666666666666666E-3</v>
      </c>
      <c r="BB24" s="1004">
        <f t="shared" ref="BB24:BB42" si="23">+BA24+AZ24</f>
        <v>0.29027777777777763</v>
      </c>
      <c r="BC24" s="1004">
        <v>3.472222222222222E-3</v>
      </c>
      <c r="BD24" s="1149">
        <f t="shared" ref="BD24:BD42" si="24">+BC24+BB24</f>
        <v>0.29374999999999984</v>
      </c>
      <c r="BE24" s="1004">
        <v>0</v>
      </c>
      <c r="BF24" s="1004">
        <f t="shared" ref="BF24:BF42" si="25">+BE24+BD24</f>
        <v>0.29374999999999984</v>
      </c>
      <c r="BG24" s="1004">
        <v>0</v>
      </c>
      <c r="BH24" s="1004">
        <f t="shared" ref="BH24:BH42" si="26">+BG24+BF24</f>
        <v>0.29374999999999984</v>
      </c>
      <c r="BI24" s="1004">
        <v>0</v>
      </c>
      <c r="BJ24" s="1004">
        <f t="shared" ref="BJ24:BJ42" si="27">+BI24+BH24</f>
        <v>0.29374999999999984</v>
      </c>
      <c r="BK24" s="1004">
        <v>0</v>
      </c>
      <c r="BL24" s="1004">
        <f t="shared" ref="BL24:BL42" si="28">+BK24+BJ24</f>
        <v>0.29374999999999984</v>
      </c>
      <c r="BM24" s="1004">
        <v>0</v>
      </c>
      <c r="BN24" s="1004">
        <f t="shared" ref="BN24:BN42" si="29">+BM24+BL24</f>
        <v>0.29374999999999984</v>
      </c>
      <c r="BO24" s="1004">
        <v>0</v>
      </c>
      <c r="BP24" s="1004">
        <f t="shared" ref="BP24:BP42" si="30">+BO24+BN24</f>
        <v>0.29374999999999984</v>
      </c>
      <c r="BQ24" s="1004">
        <v>0</v>
      </c>
      <c r="BR24" s="1004">
        <f t="shared" ref="BR24:BR42" si="31">+BQ24+BP24</f>
        <v>0.29374999999999984</v>
      </c>
      <c r="BS24" s="1004">
        <v>0</v>
      </c>
      <c r="BT24" s="1004">
        <f t="shared" ref="BT24:BT42" si="32">+BS24+BR24</f>
        <v>0.29374999999999984</v>
      </c>
      <c r="BU24" s="1004">
        <v>0</v>
      </c>
      <c r="BV24" s="1004">
        <f t="shared" ref="BV24:BV42" si="33">+BU24+BT24</f>
        <v>0.29374999999999984</v>
      </c>
      <c r="BW24" s="1004">
        <v>5.5555555555555558E-3</v>
      </c>
      <c r="BX24" s="1149">
        <f t="shared" ref="BX24:BX42" si="34">+BW24+BV24</f>
        <v>0.29930555555555538</v>
      </c>
      <c r="BY24" s="1004"/>
      <c r="BZ24" s="1004"/>
      <c r="CA24" s="1004">
        <f>+BX24-D24</f>
        <v>9.0972222222222038E-2</v>
      </c>
      <c r="CB24" s="862">
        <f t="shared" ref="CB24:CB42" si="35">+$J$48/CI24</f>
        <v>18.774045801526754</v>
      </c>
      <c r="CC24" s="863"/>
      <c r="CD24" s="134">
        <f t="shared" ref="CD24:CD42" si="36">+CA24*$CD$19</f>
        <v>130.99999999999974</v>
      </c>
      <c r="CE24" s="134">
        <f t="shared" ref="CE24:CE42" si="37">+$J$48</f>
        <v>40.99</v>
      </c>
      <c r="CG24" s="1113">
        <f>+CA24</f>
        <v>9.0972222222222038E-2</v>
      </c>
      <c r="CH24" s="1114">
        <f t="shared" ref="CH24:CH42" si="38">+CG24*$CD$19</f>
        <v>130.99999999999974</v>
      </c>
      <c r="CI24" s="1195">
        <f>+CH24/60</f>
        <v>2.1833333333333291</v>
      </c>
    </row>
    <row r="25" spans="1:89" ht="13.5" thickBot="1" x14ac:dyDescent="0.25">
      <c r="A25" s="1292"/>
      <c r="B25" s="301">
        <v>2</v>
      </c>
      <c r="C25" s="347">
        <v>1.7361111111111112E-2</v>
      </c>
      <c r="D25" s="986">
        <f>+C25+D24</f>
        <v>0.22569444444444445</v>
      </c>
      <c r="E25" s="1010">
        <v>0</v>
      </c>
      <c r="F25" s="955"/>
      <c r="G25" s="1004">
        <v>6.9444444444444441E-3</v>
      </c>
      <c r="H25" s="1004">
        <f t="shared" si="0"/>
        <v>0.2326388888888889</v>
      </c>
      <c r="I25" s="1004">
        <v>3.472222222222222E-3</v>
      </c>
      <c r="J25" s="1004">
        <f t="shared" si="1"/>
        <v>0.2361111111111111</v>
      </c>
      <c r="K25" s="1004">
        <v>4.1666666666666666E-3</v>
      </c>
      <c r="L25" s="1004">
        <f t="shared" si="2"/>
        <v>0.24027777777777778</v>
      </c>
      <c r="M25" s="1004">
        <v>4.1666666666666666E-3</v>
      </c>
      <c r="N25" s="1004">
        <f t="shared" si="3"/>
        <v>0.24444444444444446</v>
      </c>
      <c r="O25" s="1004">
        <v>3.472222222222222E-3</v>
      </c>
      <c r="P25" s="1004">
        <f t="shared" si="4"/>
        <v>0.24791666666666667</v>
      </c>
      <c r="Q25" s="1130">
        <v>3.472222222222222E-3</v>
      </c>
      <c r="R25" s="1004">
        <f t="shared" si="5"/>
        <v>0.25138888888888888</v>
      </c>
      <c r="S25" s="1130">
        <v>3.472222222222222E-3</v>
      </c>
      <c r="T25" s="1004">
        <f t="shared" si="6"/>
        <v>0.25486111111111109</v>
      </c>
      <c r="U25" s="1130">
        <v>4.1666666666666666E-3</v>
      </c>
      <c r="V25" s="1004">
        <f t="shared" si="7"/>
        <v>0.25902777777777775</v>
      </c>
      <c r="W25" s="1004">
        <v>3.472222222222222E-3</v>
      </c>
      <c r="X25" s="1004">
        <f t="shared" si="8"/>
        <v>0.26249999999999996</v>
      </c>
      <c r="Y25" s="996">
        <v>2.0833333333333333E-3</v>
      </c>
      <c r="Z25" s="1004">
        <f t="shared" si="9"/>
        <v>0.26458333333333328</v>
      </c>
      <c r="AA25" s="1004">
        <v>1.3888888888888889E-3</v>
      </c>
      <c r="AB25" s="1149">
        <f t="shared" si="10"/>
        <v>0.26597222222222217</v>
      </c>
      <c r="AC25" s="1004">
        <v>2.7777777777777779E-3</v>
      </c>
      <c r="AD25" s="1004">
        <f t="shared" si="11"/>
        <v>0.26874999999999993</v>
      </c>
      <c r="AE25" s="1004">
        <v>2.7777777777777779E-3</v>
      </c>
      <c r="AF25" s="1004">
        <f t="shared" si="12"/>
        <v>0.2715277777777777</v>
      </c>
      <c r="AG25" s="1004">
        <v>2.0833333333333333E-3</v>
      </c>
      <c r="AH25" s="1004">
        <f t="shared" si="13"/>
        <v>0.27361111111111103</v>
      </c>
      <c r="AI25" s="1004">
        <v>2.7777777777777779E-3</v>
      </c>
      <c r="AJ25" s="1004">
        <f t="shared" si="14"/>
        <v>0.2763888888888888</v>
      </c>
      <c r="AK25" s="1130">
        <v>2.0833333333333333E-3</v>
      </c>
      <c r="AL25" s="1004">
        <f t="shared" si="15"/>
        <v>0.27847222222222212</v>
      </c>
      <c r="AM25" s="1004">
        <v>1.3888888888888889E-3</v>
      </c>
      <c r="AN25" s="1004">
        <f t="shared" si="16"/>
        <v>0.27986111111111101</v>
      </c>
      <c r="AO25" s="1004">
        <v>2.7777777777777779E-3</v>
      </c>
      <c r="AP25" s="1004">
        <f t="shared" si="17"/>
        <v>0.28263888888888877</v>
      </c>
      <c r="AQ25" s="1004">
        <v>5.5555555555555558E-3</v>
      </c>
      <c r="AR25" s="1004">
        <f t="shared" si="18"/>
        <v>0.28819444444444431</v>
      </c>
      <c r="AS25" s="1004">
        <v>3.472222222222222E-3</v>
      </c>
      <c r="AT25" s="1004">
        <f t="shared" si="19"/>
        <v>0.29166666666666652</v>
      </c>
      <c r="AU25" s="1004">
        <v>3.472222222222222E-3</v>
      </c>
      <c r="AV25" s="1004">
        <f t="shared" si="20"/>
        <v>0.29513888888888873</v>
      </c>
      <c r="AW25" s="1004">
        <v>4.1666666666666666E-3</v>
      </c>
      <c r="AX25" s="1004">
        <f t="shared" si="21"/>
        <v>0.29930555555555538</v>
      </c>
      <c r="AY25" s="1004">
        <v>4.1666666666666666E-3</v>
      </c>
      <c r="AZ25" s="1004">
        <f t="shared" si="22"/>
        <v>0.30347222222222203</v>
      </c>
      <c r="BA25" s="1004">
        <v>4.1666666666666666E-3</v>
      </c>
      <c r="BB25" s="1004">
        <f t="shared" si="23"/>
        <v>0.30763888888888868</v>
      </c>
      <c r="BC25" s="1004">
        <v>3.472222222222222E-3</v>
      </c>
      <c r="BD25" s="1149">
        <f t="shared" si="24"/>
        <v>0.31111111111111089</v>
      </c>
      <c r="BE25" s="1004">
        <v>0</v>
      </c>
      <c r="BF25" s="1004">
        <f t="shared" si="25"/>
        <v>0.31111111111111089</v>
      </c>
      <c r="BG25" s="1004">
        <v>0</v>
      </c>
      <c r="BH25" s="1004">
        <f t="shared" si="26"/>
        <v>0.31111111111111089</v>
      </c>
      <c r="BI25" s="1004">
        <v>0</v>
      </c>
      <c r="BJ25" s="1004">
        <f t="shared" si="27"/>
        <v>0.31111111111111089</v>
      </c>
      <c r="BK25" s="1004">
        <v>0</v>
      </c>
      <c r="BL25" s="1004">
        <f t="shared" si="28"/>
        <v>0.31111111111111089</v>
      </c>
      <c r="BM25" s="1004">
        <v>0</v>
      </c>
      <c r="BN25" s="1004">
        <f t="shared" si="29"/>
        <v>0.31111111111111089</v>
      </c>
      <c r="BO25" s="1004">
        <v>0</v>
      </c>
      <c r="BP25" s="1004">
        <f t="shared" si="30"/>
        <v>0.31111111111111089</v>
      </c>
      <c r="BQ25" s="1004">
        <v>0</v>
      </c>
      <c r="BR25" s="1004">
        <f t="shared" si="31"/>
        <v>0.31111111111111089</v>
      </c>
      <c r="BS25" s="1004">
        <v>0</v>
      </c>
      <c r="BT25" s="1004">
        <f t="shared" si="32"/>
        <v>0.31111111111111089</v>
      </c>
      <c r="BU25" s="1004">
        <v>0</v>
      </c>
      <c r="BV25" s="1004">
        <f t="shared" si="33"/>
        <v>0.31111111111111089</v>
      </c>
      <c r="BW25" s="1004">
        <v>5.5555555555555558E-3</v>
      </c>
      <c r="BX25" s="1149">
        <f t="shared" si="34"/>
        <v>0.31666666666666643</v>
      </c>
      <c r="BY25" s="292"/>
      <c r="BZ25" s="204"/>
      <c r="CA25" s="204">
        <f>+BX25-D25</f>
        <v>9.0972222222221982E-2</v>
      </c>
      <c r="CB25" s="205">
        <f t="shared" si="35"/>
        <v>18.774045801526768</v>
      </c>
      <c r="CC25" s="206"/>
      <c r="CD25" s="134">
        <f t="shared" si="36"/>
        <v>130.99999999999966</v>
      </c>
      <c r="CE25" s="134">
        <f t="shared" si="37"/>
        <v>40.99</v>
      </c>
      <c r="CG25" s="1113">
        <f t="shared" ref="CG25:CG42" si="39">+CA25</f>
        <v>9.0972222222221982E-2</v>
      </c>
      <c r="CH25" s="1114">
        <f t="shared" si="38"/>
        <v>130.99999999999966</v>
      </c>
      <c r="CI25" s="1195">
        <f t="shared" ref="CI25:CI42" si="40">+CH25/60</f>
        <v>2.1833333333333278</v>
      </c>
    </row>
    <row r="26" spans="1:89" ht="13.5" thickBot="1" x14ac:dyDescent="0.25">
      <c r="A26" s="1292"/>
      <c r="B26" s="1056">
        <v>3</v>
      </c>
      <c r="C26" s="1067"/>
      <c r="D26" s="986">
        <v>0.55208333333333337</v>
      </c>
      <c r="E26" s="1010">
        <v>0</v>
      </c>
      <c r="F26" s="955"/>
      <c r="G26" s="1004">
        <v>6.9444444444444441E-3</v>
      </c>
      <c r="H26" s="1004">
        <f t="shared" si="0"/>
        <v>0.55902777777777779</v>
      </c>
      <c r="I26" s="1004">
        <v>3.472222222222222E-3</v>
      </c>
      <c r="J26" s="1004">
        <f t="shared" si="1"/>
        <v>0.5625</v>
      </c>
      <c r="K26" s="1004">
        <v>4.1666666666666666E-3</v>
      </c>
      <c r="L26" s="1004">
        <f t="shared" si="2"/>
        <v>0.56666666666666665</v>
      </c>
      <c r="M26" s="1004">
        <v>4.1666666666666666E-3</v>
      </c>
      <c r="N26" s="1004">
        <f t="shared" si="3"/>
        <v>0.5708333333333333</v>
      </c>
      <c r="O26" s="1004">
        <v>3.472222222222222E-3</v>
      </c>
      <c r="P26" s="1004">
        <f t="shared" si="4"/>
        <v>0.57430555555555551</v>
      </c>
      <c r="Q26" s="1130">
        <v>3.472222222222222E-3</v>
      </c>
      <c r="R26" s="1004">
        <f t="shared" si="5"/>
        <v>0.57777777777777772</v>
      </c>
      <c r="S26" s="1130">
        <v>3.472222222222222E-3</v>
      </c>
      <c r="T26" s="1004">
        <f t="shared" si="6"/>
        <v>0.58124999999999993</v>
      </c>
      <c r="U26" s="1130">
        <v>4.1666666666666666E-3</v>
      </c>
      <c r="V26" s="1004">
        <f t="shared" si="7"/>
        <v>0.58541666666666659</v>
      </c>
      <c r="W26" s="1004">
        <v>3.472222222222222E-3</v>
      </c>
      <c r="X26" s="1004">
        <f t="shared" si="8"/>
        <v>0.5888888888888888</v>
      </c>
      <c r="Y26" s="996">
        <v>2.0833333333333333E-3</v>
      </c>
      <c r="Z26" s="1004">
        <f t="shared" si="9"/>
        <v>0.59097222222222212</v>
      </c>
      <c r="AA26" s="1004">
        <v>1.3888888888888889E-3</v>
      </c>
      <c r="AB26" s="1149">
        <f t="shared" si="10"/>
        <v>0.59236111111111101</v>
      </c>
      <c r="AC26" s="1004">
        <v>2.7777777777777779E-3</v>
      </c>
      <c r="AD26" s="1004">
        <f t="shared" si="11"/>
        <v>0.59513888888888877</v>
      </c>
      <c r="AE26" s="1004">
        <v>2.7777777777777779E-3</v>
      </c>
      <c r="AF26" s="1004">
        <f t="shared" si="12"/>
        <v>0.59791666666666654</v>
      </c>
      <c r="AG26" s="1004">
        <v>2.0833333333333333E-3</v>
      </c>
      <c r="AH26" s="1004">
        <f t="shared" si="13"/>
        <v>0.59999999999999987</v>
      </c>
      <c r="AI26" s="1004">
        <v>2.7777777777777779E-3</v>
      </c>
      <c r="AJ26" s="1004">
        <f t="shared" si="14"/>
        <v>0.60277777777777763</v>
      </c>
      <c r="AK26" s="1130">
        <v>2.0833333333333333E-3</v>
      </c>
      <c r="AL26" s="1004">
        <f t="shared" si="15"/>
        <v>0.60486111111111096</v>
      </c>
      <c r="AM26" s="1004">
        <v>1.3888888888888889E-3</v>
      </c>
      <c r="AN26" s="1004">
        <f t="shared" si="16"/>
        <v>0.60624999999999984</v>
      </c>
      <c r="AO26" s="1004">
        <v>2.7777777777777779E-3</v>
      </c>
      <c r="AP26" s="1004">
        <f t="shared" si="17"/>
        <v>0.60902777777777761</v>
      </c>
      <c r="AQ26" s="1004">
        <v>5.5555555555555558E-3</v>
      </c>
      <c r="AR26" s="1004">
        <f t="shared" si="18"/>
        <v>0.61458333333333315</v>
      </c>
      <c r="AS26" s="1004">
        <v>3.472222222222222E-3</v>
      </c>
      <c r="AT26" s="1004">
        <f t="shared" si="19"/>
        <v>0.61805555555555536</v>
      </c>
      <c r="AU26" s="1004">
        <v>3.472222222222222E-3</v>
      </c>
      <c r="AV26" s="1004">
        <f t="shared" si="20"/>
        <v>0.62152777777777757</v>
      </c>
      <c r="AW26" s="1004">
        <v>4.1666666666666666E-3</v>
      </c>
      <c r="AX26" s="1004">
        <f t="shared" si="21"/>
        <v>0.62569444444444422</v>
      </c>
      <c r="AY26" s="1004">
        <v>4.1666666666666666E-3</v>
      </c>
      <c r="AZ26" s="1004">
        <f t="shared" si="22"/>
        <v>0.62986111111111087</v>
      </c>
      <c r="BA26" s="1004">
        <v>4.1666666666666666E-3</v>
      </c>
      <c r="BB26" s="1004">
        <f t="shared" si="23"/>
        <v>0.63402777777777752</v>
      </c>
      <c r="BC26" s="1004">
        <v>3.472222222222222E-3</v>
      </c>
      <c r="BD26" s="1149">
        <f t="shared" si="24"/>
        <v>0.63749999999999973</v>
      </c>
      <c r="BE26" s="1004">
        <v>0</v>
      </c>
      <c r="BF26" s="1004">
        <f t="shared" si="25"/>
        <v>0.63749999999999973</v>
      </c>
      <c r="BG26" s="1004">
        <v>0</v>
      </c>
      <c r="BH26" s="1004">
        <f t="shared" si="26"/>
        <v>0.63749999999999973</v>
      </c>
      <c r="BI26" s="1004">
        <v>0</v>
      </c>
      <c r="BJ26" s="1004">
        <f t="shared" si="27"/>
        <v>0.63749999999999973</v>
      </c>
      <c r="BK26" s="1004">
        <v>0</v>
      </c>
      <c r="BL26" s="1004">
        <f t="shared" si="28"/>
        <v>0.63749999999999973</v>
      </c>
      <c r="BM26" s="1004">
        <v>0</v>
      </c>
      <c r="BN26" s="1004">
        <f t="shared" si="29"/>
        <v>0.63749999999999973</v>
      </c>
      <c r="BO26" s="1004">
        <v>0</v>
      </c>
      <c r="BP26" s="1004">
        <f t="shared" si="30"/>
        <v>0.63749999999999973</v>
      </c>
      <c r="BQ26" s="1004">
        <v>0</v>
      </c>
      <c r="BR26" s="1004">
        <f t="shared" si="31"/>
        <v>0.63749999999999973</v>
      </c>
      <c r="BS26" s="1004">
        <v>0</v>
      </c>
      <c r="BT26" s="1004">
        <f t="shared" si="32"/>
        <v>0.63749999999999973</v>
      </c>
      <c r="BU26" s="1004">
        <v>0</v>
      </c>
      <c r="BV26" s="1004">
        <f t="shared" si="33"/>
        <v>0.63749999999999973</v>
      </c>
      <c r="BW26" s="1004">
        <v>5.5555555555555558E-3</v>
      </c>
      <c r="BX26" s="1149">
        <f t="shared" si="34"/>
        <v>0.64305555555555527</v>
      </c>
      <c r="BY26" s="145"/>
      <c r="BZ26" s="130"/>
      <c r="CA26" s="130">
        <f t="shared" ref="CA26:CA37" si="41">+BX26-D26</f>
        <v>9.0972222222221899E-2</v>
      </c>
      <c r="CB26" s="128">
        <f t="shared" si="35"/>
        <v>18.774045801526785</v>
      </c>
      <c r="CC26" s="1055"/>
      <c r="CD26" s="134">
        <f t="shared" si="36"/>
        <v>130.99999999999955</v>
      </c>
      <c r="CE26" s="134">
        <f t="shared" si="37"/>
        <v>40.99</v>
      </c>
      <c r="CG26" s="1113">
        <f t="shared" si="39"/>
        <v>9.0972222222221899E-2</v>
      </c>
      <c r="CH26" s="1114">
        <f t="shared" si="38"/>
        <v>130.99999999999955</v>
      </c>
      <c r="CI26" s="1195">
        <f t="shared" si="40"/>
        <v>2.1833333333333256</v>
      </c>
    </row>
    <row r="27" spans="1:89" ht="13.5" thickBot="1" x14ac:dyDescent="0.25">
      <c r="A27" s="1292"/>
      <c r="B27" s="1052">
        <v>4</v>
      </c>
      <c r="C27" s="1067">
        <v>2.4305555555555556E-2</v>
      </c>
      <c r="D27" s="986">
        <f t="shared" ref="D27:D37" si="42">+C27+D26</f>
        <v>0.57638888888888895</v>
      </c>
      <c r="E27" s="1010">
        <v>0</v>
      </c>
      <c r="F27" s="955"/>
      <c r="G27" s="1004">
        <v>6.9444444444444441E-3</v>
      </c>
      <c r="H27" s="1004">
        <f t="shared" si="0"/>
        <v>0.58333333333333337</v>
      </c>
      <c r="I27" s="1004">
        <v>3.472222222222222E-3</v>
      </c>
      <c r="J27" s="1004">
        <f t="shared" si="1"/>
        <v>0.58680555555555558</v>
      </c>
      <c r="K27" s="1004">
        <v>4.1666666666666666E-3</v>
      </c>
      <c r="L27" s="1004">
        <f t="shared" si="2"/>
        <v>0.59097222222222223</v>
      </c>
      <c r="M27" s="1004">
        <v>4.1666666666666666E-3</v>
      </c>
      <c r="N27" s="1004">
        <f t="shared" si="3"/>
        <v>0.59513888888888888</v>
      </c>
      <c r="O27" s="1004">
        <v>3.472222222222222E-3</v>
      </c>
      <c r="P27" s="1004">
        <f t="shared" si="4"/>
        <v>0.59861111111111109</v>
      </c>
      <c r="Q27" s="1130">
        <v>3.472222222222222E-3</v>
      </c>
      <c r="R27" s="1004">
        <f t="shared" si="5"/>
        <v>0.6020833333333333</v>
      </c>
      <c r="S27" s="1130">
        <v>3.472222222222222E-3</v>
      </c>
      <c r="T27" s="1004">
        <f t="shared" si="6"/>
        <v>0.60555555555555551</v>
      </c>
      <c r="U27" s="1130">
        <v>4.1666666666666666E-3</v>
      </c>
      <c r="V27" s="1004">
        <f t="shared" si="7"/>
        <v>0.60972222222222217</v>
      </c>
      <c r="W27" s="1004">
        <v>3.472222222222222E-3</v>
      </c>
      <c r="X27" s="1004">
        <f t="shared" si="8"/>
        <v>0.61319444444444438</v>
      </c>
      <c r="Y27" s="996">
        <v>2.0833333333333333E-3</v>
      </c>
      <c r="Z27" s="1004">
        <f t="shared" si="9"/>
        <v>0.6152777777777777</v>
      </c>
      <c r="AA27" s="1004">
        <v>1.3888888888888889E-3</v>
      </c>
      <c r="AB27" s="1149">
        <f t="shared" si="10"/>
        <v>0.61666666666666659</v>
      </c>
      <c r="AC27" s="1004">
        <v>2.7777777777777779E-3</v>
      </c>
      <c r="AD27" s="1004">
        <f t="shared" si="11"/>
        <v>0.61944444444444435</v>
      </c>
      <c r="AE27" s="1004">
        <v>2.7777777777777779E-3</v>
      </c>
      <c r="AF27" s="1004">
        <f t="shared" si="12"/>
        <v>0.62222222222222212</v>
      </c>
      <c r="AG27" s="1004">
        <v>2.0833333333333333E-3</v>
      </c>
      <c r="AH27" s="1004">
        <f t="shared" si="13"/>
        <v>0.62430555555555545</v>
      </c>
      <c r="AI27" s="1004">
        <v>2.7777777777777779E-3</v>
      </c>
      <c r="AJ27" s="1004">
        <f t="shared" si="14"/>
        <v>0.62708333333333321</v>
      </c>
      <c r="AK27" s="1130">
        <v>2.0833333333333333E-3</v>
      </c>
      <c r="AL27" s="1004">
        <f t="shared" si="15"/>
        <v>0.62916666666666654</v>
      </c>
      <c r="AM27" s="1004">
        <v>1.3888888888888889E-3</v>
      </c>
      <c r="AN27" s="1004">
        <f t="shared" si="16"/>
        <v>0.63055555555555542</v>
      </c>
      <c r="AO27" s="1004">
        <v>2.7777777777777779E-3</v>
      </c>
      <c r="AP27" s="1004">
        <f t="shared" si="17"/>
        <v>0.63333333333333319</v>
      </c>
      <c r="AQ27" s="1004">
        <v>5.5555555555555558E-3</v>
      </c>
      <c r="AR27" s="1004">
        <f t="shared" si="18"/>
        <v>0.63888888888888873</v>
      </c>
      <c r="AS27" s="1004">
        <v>3.472222222222222E-3</v>
      </c>
      <c r="AT27" s="1004">
        <f t="shared" si="19"/>
        <v>0.64236111111111094</v>
      </c>
      <c r="AU27" s="1004">
        <v>3.472222222222222E-3</v>
      </c>
      <c r="AV27" s="1004">
        <f t="shared" si="20"/>
        <v>0.64583333333333315</v>
      </c>
      <c r="AW27" s="1004">
        <v>4.1666666666666666E-3</v>
      </c>
      <c r="AX27" s="1004">
        <f t="shared" si="21"/>
        <v>0.6499999999999998</v>
      </c>
      <c r="AY27" s="1004">
        <v>4.1666666666666666E-3</v>
      </c>
      <c r="AZ27" s="1004">
        <f t="shared" si="22"/>
        <v>0.65416666666666645</v>
      </c>
      <c r="BA27" s="1004">
        <v>4.1666666666666666E-3</v>
      </c>
      <c r="BB27" s="1004">
        <f t="shared" si="23"/>
        <v>0.6583333333333331</v>
      </c>
      <c r="BC27" s="1004">
        <v>3.472222222222222E-3</v>
      </c>
      <c r="BD27" s="1149">
        <f t="shared" si="24"/>
        <v>0.66180555555555531</v>
      </c>
      <c r="BE27" s="1004">
        <v>0</v>
      </c>
      <c r="BF27" s="1004">
        <f t="shared" si="25"/>
        <v>0.66180555555555531</v>
      </c>
      <c r="BG27" s="1004">
        <v>0</v>
      </c>
      <c r="BH27" s="1004">
        <f t="shared" si="26"/>
        <v>0.66180555555555531</v>
      </c>
      <c r="BI27" s="1004">
        <v>0</v>
      </c>
      <c r="BJ27" s="1004">
        <f t="shared" si="27"/>
        <v>0.66180555555555531</v>
      </c>
      <c r="BK27" s="1004">
        <v>0</v>
      </c>
      <c r="BL27" s="1004">
        <f t="shared" si="28"/>
        <v>0.66180555555555531</v>
      </c>
      <c r="BM27" s="1004">
        <v>0</v>
      </c>
      <c r="BN27" s="1004">
        <f t="shared" si="29"/>
        <v>0.66180555555555531</v>
      </c>
      <c r="BO27" s="1004">
        <v>0</v>
      </c>
      <c r="BP27" s="1004">
        <f t="shared" si="30"/>
        <v>0.66180555555555531</v>
      </c>
      <c r="BQ27" s="1004">
        <v>0</v>
      </c>
      <c r="BR27" s="1004">
        <f t="shared" si="31"/>
        <v>0.66180555555555531</v>
      </c>
      <c r="BS27" s="1004">
        <v>0</v>
      </c>
      <c r="BT27" s="1004">
        <f t="shared" si="32"/>
        <v>0.66180555555555531</v>
      </c>
      <c r="BU27" s="1004">
        <v>0</v>
      </c>
      <c r="BV27" s="1004">
        <f t="shared" si="33"/>
        <v>0.66180555555555531</v>
      </c>
      <c r="BW27" s="1004">
        <v>5.5555555555555558E-3</v>
      </c>
      <c r="BX27" s="1149">
        <f t="shared" si="34"/>
        <v>0.66736111111111085</v>
      </c>
      <c r="BY27" s="145"/>
      <c r="BZ27" s="130"/>
      <c r="CA27" s="130">
        <f t="shared" si="41"/>
        <v>9.0972222222221899E-2</v>
      </c>
      <c r="CB27" s="128">
        <f t="shared" si="35"/>
        <v>18.774045801526785</v>
      </c>
      <c r="CC27" s="1055"/>
      <c r="CD27" s="134">
        <f t="shared" si="36"/>
        <v>130.99999999999955</v>
      </c>
      <c r="CE27" s="134">
        <f t="shared" si="37"/>
        <v>40.99</v>
      </c>
      <c r="CG27" s="1113">
        <f t="shared" si="39"/>
        <v>9.0972222222221899E-2</v>
      </c>
      <c r="CH27" s="1114">
        <f t="shared" si="38"/>
        <v>130.99999999999955</v>
      </c>
      <c r="CI27" s="1195">
        <f t="shared" si="40"/>
        <v>2.1833333333333256</v>
      </c>
    </row>
    <row r="28" spans="1:89" ht="13.5" thickBot="1" x14ac:dyDescent="0.25">
      <c r="A28" s="1292"/>
      <c r="B28" s="1056">
        <v>5</v>
      </c>
      <c r="C28" s="1067">
        <v>2.4305555555555556E-2</v>
      </c>
      <c r="D28" s="986">
        <f t="shared" si="42"/>
        <v>0.60069444444444453</v>
      </c>
      <c r="E28" s="1010">
        <v>0</v>
      </c>
      <c r="F28" s="955"/>
      <c r="G28" s="1004">
        <v>6.9444444444444441E-3</v>
      </c>
      <c r="H28" s="1004">
        <f t="shared" si="0"/>
        <v>0.60763888888888895</v>
      </c>
      <c r="I28" s="1004">
        <v>3.472222222222222E-3</v>
      </c>
      <c r="J28" s="1004">
        <f t="shared" si="1"/>
        <v>0.61111111111111116</v>
      </c>
      <c r="K28" s="1004">
        <v>4.1666666666666666E-3</v>
      </c>
      <c r="L28" s="1004">
        <f t="shared" si="2"/>
        <v>0.61527777777777781</v>
      </c>
      <c r="M28" s="1004">
        <v>4.1666666666666666E-3</v>
      </c>
      <c r="N28" s="1004">
        <f t="shared" si="3"/>
        <v>0.61944444444444446</v>
      </c>
      <c r="O28" s="1004">
        <v>3.472222222222222E-3</v>
      </c>
      <c r="P28" s="1004">
        <f t="shared" si="4"/>
        <v>0.62291666666666667</v>
      </c>
      <c r="Q28" s="1130">
        <v>3.472222222222222E-3</v>
      </c>
      <c r="R28" s="1004">
        <f t="shared" si="5"/>
        <v>0.62638888888888888</v>
      </c>
      <c r="S28" s="1130">
        <v>3.472222222222222E-3</v>
      </c>
      <c r="T28" s="1004">
        <f t="shared" si="6"/>
        <v>0.62986111111111109</v>
      </c>
      <c r="U28" s="1130">
        <v>4.1666666666666666E-3</v>
      </c>
      <c r="V28" s="1004">
        <f t="shared" si="7"/>
        <v>0.63402777777777775</v>
      </c>
      <c r="W28" s="1004">
        <v>3.472222222222222E-3</v>
      </c>
      <c r="X28" s="1004">
        <f t="shared" si="8"/>
        <v>0.63749999999999996</v>
      </c>
      <c r="Y28" s="996">
        <v>2.0833333333333333E-3</v>
      </c>
      <c r="Z28" s="1004">
        <f t="shared" si="9"/>
        <v>0.63958333333333328</v>
      </c>
      <c r="AA28" s="1004">
        <v>1.3888888888888889E-3</v>
      </c>
      <c r="AB28" s="1149">
        <f t="shared" si="10"/>
        <v>0.64097222222222217</v>
      </c>
      <c r="AC28" s="1004">
        <v>2.7777777777777779E-3</v>
      </c>
      <c r="AD28" s="1004">
        <f t="shared" si="11"/>
        <v>0.64374999999999993</v>
      </c>
      <c r="AE28" s="1004">
        <v>2.7777777777777779E-3</v>
      </c>
      <c r="AF28" s="1004">
        <f t="shared" si="12"/>
        <v>0.6465277777777777</v>
      </c>
      <c r="AG28" s="1004">
        <v>2.0833333333333333E-3</v>
      </c>
      <c r="AH28" s="1004">
        <f t="shared" si="13"/>
        <v>0.64861111111111103</v>
      </c>
      <c r="AI28" s="1004">
        <v>2.7777777777777779E-3</v>
      </c>
      <c r="AJ28" s="1004">
        <f t="shared" si="14"/>
        <v>0.6513888888888888</v>
      </c>
      <c r="AK28" s="1130">
        <v>2.0833333333333333E-3</v>
      </c>
      <c r="AL28" s="1004">
        <f t="shared" si="15"/>
        <v>0.65347222222222212</v>
      </c>
      <c r="AM28" s="1004">
        <v>1.3888888888888889E-3</v>
      </c>
      <c r="AN28" s="1004">
        <f t="shared" si="16"/>
        <v>0.65486111111111101</v>
      </c>
      <c r="AO28" s="1004">
        <v>2.7777777777777779E-3</v>
      </c>
      <c r="AP28" s="1004">
        <f t="shared" si="17"/>
        <v>0.65763888888888877</v>
      </c>
      <c r="AQ28" s="1004">
        <v>5.5555555555555558E-3</v>
      </c>
      <c r="AR28" s="1004">
        <f t="shared" si="18"/>
        <v>0.66319444444444431</v>
      </c>
      <c r="AS28" s="1004">
        <v>3.472222222222222E-3</v>
      </c>
      <c r="AT28" s="1004">
        <f t="shared" si="19"/>
        <v>0.66666666666666652</v>
      </c>
      <c r="AU28" s="1004">
        <v>3.472222222222222E-3</v>
      </c>
      <c r="AV28" s="1004">
        <f t="shared" si="20"/>
        <v>0.67013888888888873</v>
      </c>
      <c r="AW28" s="1004">
        <v>4.1666666666666666E-3</v>
      </c>
      <c r="AX28" s="1004">
        <f t="shared" si="21"/>
        <v>0.67430555555555538</v>
      </c>
      <c r="AY28" s="1004">
        <v>4.1666666666666666E-3</v>
      </c>
      <c r="AZ28" s="1004">
        <f t="shared" si="22"/>
        <v>0.67847222222222203</v>
      </c>
      <c r="BA28" s="1004">
        <v>4.1666666666666666E-3</v>
      </c>
      <c r="BB28" s="1004">
        <f t="shared" si="23"/>
        <v>0.68263888888888868</v>
      </c>
      <c r="BC28" s="1004">
        <v>3.472222222222222E-3</v>
      </c>
      <c r="BD28" s="1149">
        <f t="shared" si="24"/>
        <v>0.68611111111111089</v>
      </c>
      <c r="BE28" s="1004">
        <v>0</v>
      </c>
      <c r="BF28" s="1004">
        <f t="shared" si="25"/>
        <v>0.68611111111111089</v>
      </c>
      <c r="BG28" s="1004">
        <v>0</v>
      </c>
      <c r="BH28" s="1004">
        <f t="shared" si="26"/>
        <v>0.68611111111111089</v>
      </c>
      <c r="BI28" s="1004">
        <v>0</v>
      </c>
      <c r="BJ28" s="1004">
        <f t="shared" si="27"/>
        <v>0.68611111111111089</v>
      </c>
      <c r="BK28" s="1004">
        <v>0</v>
      </c>
      <c r="BL28" s="1004">
        <f t="shared" si="28"/>
        <v>0.68611111111111089</v>
      </c>
      <c r="BM28" s="1004">
        <v>0</v>
      </c>
      <c r="BN28" s="1004">
        <f t="shared" si="29"/>
        <v>0.68611111111111089</v>
      </c>
      <c r="BO28" s="1004">
        <v>0</v>
      </c>
      <c r="BP28" s="1004">
        <f t="shared" si="30"/>
        <v>0.68611111111111089</v>
      </c>
      <c r="BQ28" s="1004">
        <v>0</v>
      </c>
      <c r="BR28" s="1004">
        <f t="shared" si="31"/>
        <v>0.68611111111111089</v>
      </c>
      <c r="BS28" s="1004">
        <v>0</v>
      </c>
      <c r="BT28" s="1004">
        <f t="shared" si="32"/>
        <v>0.68611111111111089</v>
      </c>
      <c r="BU28" s="1004">
        <v>0</v>
      </c>
      <c r="BV28" s="1004">
        <f t="shared" si="33"/>
        <v>0.68611111111111089</v>
      </c>
      <c r="BW28" s="1004">
        <v>5.5555555555555558E-3</v>
      </c>
      <c r="BX28" s="1149">
        <f t="shared" si="34"/>
        <v>0.69166666666666643</v>
      </c>
      <c r="BY28" s="145"/>
      <c r="BZ28" s="127"/>
      <c r="CA28" s="127">
        <f t="shared" si="41"/>
        <v>9.0972222222221899E-2</v>
      </c>
      <c r="CB28" s="128">
        <f t="shared" si="35"/>
        <v>18.774045801526785</v>
      </c>
      <c r="CC28" s="129"/>
      <c r="CD28" s="134">
        <f t="shared" si="36"/>
        <v>130.99999999999955</v>
      </c>
      <c r="CE28" s="134">
        <f t="shared" si="37"/>
        <v>40.99</v>
      </c>
      <c r="CG28" s="1113">
        <f t="shared" si="39"/>
        <v>9.0972222222221899E-2</v>
      </c>
      <c r="CH28" s="1114">
        <f t="shared" si="38"/>
        <v>130.99999999999955</v>
      </c>
      <c r="CI28" s="1195">
        <f t="shared" si="40"/>
        <v>2.1833333333333256</v>
      </c>
    </row>
    <row r="29" spans="1:89" ht="13.5" thickBot="1" x14ac:dyDescent="0.25">
      <c r="A29" s="1292"/>
      <c r="B29" s="1052">
        <v>6</v>
      </c>
      <c r="C29" s="1067">
        <v>2.4305555555555556E-2</v>
      </c>
      <c r="D29" s="986">
        <f t="shared" si="42"/>
        <v>0.62500000000000011</v>
      </c>
      <c r="E29" s="1010">
        <v>0</v>
      </c>
      <c r="F29" s="955"/>
      <c r="G29" s="1004">
        <v>6.9444444444444441E-3</v>
      </c>
      <c r="H29" s="1004">
        <f t="shared" si="0"/>
        <v>0.63194444444444453</v>
      </c>
      <c r="I29" s="1004">
        <v>3.472222222222222E-3</v>
      </c>
      <c r="J29" s="1004">
        <f t="shared" si="1"/>
        <v>0.63541666666666674</v>
      </c>
      <c r="K29" s="1004">
        <v>4.1666666666666666E-3</v>
      </c>
      <c r="L29" s="1004">
        <f t="shared" si="2"/>
        <v>0.63958333333333339</v>
      </c>
      <c r="M29" s="1004">
        <v>4.1666666666666666E-3</v>
      </c>
      <c r="N29" s="1004">
        <f t="shared" si="3"/>
        <v>0.64375000000000004</v>
      </c>
      <c r="O29" s="1004">
        <v>3.472222222222222E-3</v>
      </c>
      <c r="P29" s="1004">
        <f t="shared" si="4"/>
        <v>0.64722222222222225</v>
      </c>
      <c r="Q29" s="1130">
        <v>3.472222222222222E-3</v>
      </c>
      <c r="R29" s="1004">
        <f t="shared" si="5"/>
        <v>0.65069444444444446</v>
      </c>
      <c r="S29" s="1130">
        <v>3.472222222222222E-3</v>
      </c>
      <c r="T29" s="1004">
        <f t="shared" si="6"/>
        <v>0.65416666666666667</v>
      </c>
      <c r="U29" s="1130">
        <v>4.1666666666666666E-3</v>
      </c>
      <c r="V29" s="1004">
        <f t="shared" si="7"/>
        <v>0.65833333333333333</v>
      </c>
      <c r="W29" s="1004">
        <v>3.472222222222222E-3</v>
      </c>
      <c r="X29" s="1004">
        <f t="shared" si="8"/>
        <v>0.66180555555555554</v>
      </c>
      <c r="Y29" s="996">
        <v>2.0833333333333333E-3</v>
      </c>
      <c r="Z29" s="1004">
        <f t="shared" si="9"/>
        <v>0.66388888888888886</v>
      </c>
      <c r="AA29" s="1004">
        <v>1.3888888888888889E-3</v>
      </c>
      <c r="AB29" s="1149">
        <f t="shared" si="10"/>
        <v>0.66527777777777775</v>
      </c>
      <c r="AC29" s="1004">
        <v>2.7777777777777779E-3</v>
      </c>
      <c r="AD29" s="1004">
        <f t="shared" si="11"/>
        <v>0.66805555555555551</v>
      </c>
      <c r="AE29" s="1004">
        <v>2.7777777777777779E-3</v>
      </c>
      <c r="AF29" s="1004">
        <f t="shared" si="12"/>
        <v>0.67083333333333328</v>
      </c>
      <c r="AG29" s="1004">
        <v>2.0833333333333333E-3</v>
      </c>
      <c r="AH29" s="1004">
        <f t="shared" si="13"/>
        <v>0.67291666666666661</v>
      </c>
      <c r="AI29" s="1004">
        <v>2.7777777777777779E-3</v>
      </c>
      <c r="AJ29" s="1004">
        <f t="shared" si="14"/>
        <v>0.67569444444444438</v>
      </c>
      <c r="AK29" s="1130">
        <v>2.0833333333333333E-3</v>
      </c>
      <c r="AL29" s="1004">
        <f t="shared" si="15"/>
        <v>0.6777777777777777</v>
      </c>
      <c r="AM29" s="1004">
        <v>1.3888888888888889E-3</v>
      </c>
      <c r="AN29" s="1004">
        <f t="shared" si="16"/>
        <v>0.67916666666666659</v>
      </c>
      <c r="AO29" s="1004">
        <v>2.7777777777777779E-3</v>
      </c>
      <c r="AP29" s="1004">
        <f t="shared" si="17"/>
        <v>0.68194444444444435</v>
      </c>
      <c r="AQ29" s="1004">
        <v>5.5555555555555558E-3</v>
      </c>
      <c r="AR29" s="1004">
        <f t="shared" si="18"/>
        <v>0.68749999999999989</v>
      </c>
      <c r="AS29" s="1004">
        <v>3.472222222222222E-3</v>
      </c>
      <c r="AT29" s="1004">
        <f t="shared" si="19"/>
        <v>0.6909722222222221</v>
      </c>
      <c r="AU29" s="1004">
        <v>3.472222222222222E-3</v>
      </c>
      <c r="AV29" s="1004">
        <f t="shared" si="20"/>
        <v>0.69444444444444431</v>
      </c>
      <c r="AW29" s="1004">
        <v>4.1666666666666666E-3</v>
      </c>
      <c r="AX29" s="1004">
        <f t="shared" si="21"/>
        <v>0.69861111111111096</v>
      </c>
      <c r="AY29" s="1004">
        <v>4.1666666666666666E-3</v>
      </c>
      <c r="AZ29" s="1004">
        <f t="shared" si="22"/>
        <v>0.70277777777777761</v>
      </c>
      <c r="BA29" s="1004">
        <v>4.1666666666666666E-3</v>
      </c>
      <c r="BB29" s="1004">
        <f t="shared" si="23"/>
        <v>0.70694444444444426</v>
      </c>
      <c r="BC29" s="1004">
        <v>3.472222222222222E-3</v>
      </c>
      <c r="BD29" s="1149">
        <f t="shared" si="24"/>
        <v>0.71041666666666647</v>
      </c>
      <c r="BE29" s="1004">
        <v>0</v>
      </c>
      <c r="BF29" s="1004">
        <f t="shared" si="25"/>
        <v>0.71041666666666647</v>
      </c>
      <c r="BG29" s="1004">
        <v>0</v>
      </c>
      <c r="BH29" s="1004">
        <f t="shared" si="26"/>
        <v>0.71041666666666647</v>
      </c>
      <c r="BI29" s="1004">
        <v>0</v>
      </c>
      <c r="BJ29" s="1004">
        <f t="shared" si="27"/>
        <v>0.71041666666666647</v>
      </c>
      <c r="BK29" s="1004">
        <v>0</v>
      </c>
      <c r="BL29" s="1004">
        <f t="shared" si="28"/>
        <v>0.71041666666666647</v>
      </c>
      <c r="BM29" s="1004">
        <v>0</v>
      </c>
      <c r="BN29" s="1004">
        <f t="shared" si="29"/>
        <v>0.71041666666666647</v>
      </c>
      <c r="BO29" s="1004">
        <v>0</v>
      </c>
      <c r="BP29" s="1004">
        <f t="shared" si="30"/>
        <v>0.71041666666666647</v>
      </c>
      <c r="BQ29" s="1004">
        <v>0</v>
      </c>
      <c r="BR29" s="1004">
        <f t="shared" si="31"/>
        <v>0.71041666666666647</v>
      </c>
      <c r="BS29" s="1004">
        <v>0</v>
      </c>
      <c r="BT29" s="1004">
        <f t="shared" si="32"/>
        <v>0.71041666666666647</v>
      </c>
      <c r="BU29" s="1004">
        <v>0</v>
      </c>
      <c r="BV29" s="1004">
        <f t="shared" si="33"/>
        <v>0.71041666666666647</v>
      </c>
      <c r="BW29" s="1004">
        <v>5.5555555555555558E-3</v>
      </c>
      <c r="BX29" s="1149">
        <f t="shared" si="34"/>
        <v>0.71597222222222201</v>
      </c>
      <c r="BY29" s="146"/>
      <c r="BZ29" s="127"/>
      <c r="CA29" s="127">
        <f t="shared" si="41"/>
        <v>9.0972222222221899E-2</v>
      </c>
      <c r="CB29" s="128">
        <f t="shared" si="35"/>
        <v>18.774045801526785</v>
      </c>
      <c r="CC29" s="129"/>
      <c r="CD29" s="134">
        <f t="shared" si="36"/>
        <v>130.99999999999955</v>
      </c>
      <c r="CE29" s="134">
        <f t="shared" si="37"/>
        <v>40.99</v>
      </c>
      <c r="CG29" s="1113">
        <f t="shared" si="39"/>
        <v>9.0972222222221899E-2</v>
      </c>
      <c r="CH29" s="1114">
        <f t="shared" si="38"/>
        <v>130.99999999999955</v>
      </c>
      <c r="CI29" s="1195">
        <f t="shared" si="40"/>
        <v>2.1833333333333256</v>
      </c>
    </row>
    <row r="30" spans="1:89" ht="13.5" thickBot="1" x14ac:dyDescent="0.25">
      <c r="A30" s="1292"/>
      <c r="B30" s="1056">
        <v>7</v>
      </c>
      <c r="C30" s="1067">
        <v>2.4305555555555556E-2</v>
      </c>
      <c r="D30" s="986">
        <f t="shared" si="42"/>
        <v>0.64930555555555569</v>
      </c>
      <c r="E30" s="1010">
        <v>0</v>
      </c>
      <c r="F30" s="955"/>
      <c r="G30" s="1004">
        <v>6.9444444444444441E-3</v>
      </c>
      <c r="H30" s="1004">
        <f t="shared" si="0"/>
        <v>0.65625000000000011</v>
      </c>
      <c r="I30" s="1004">
        <v>3.472222222222222E-3</v>
      </c>
      <c r="J30" s="1004">
        <f t="shared" si="1"/>
        <v>0.65972222222222232</v>
      </c>
      <c r="K30" s="1004">
        <v>4.1666666666666666E-3</v>
      </c>
      <c r="L30" s="1004">
        <f t="shared" si="2"/>
        <v>0.66388888888888897</v>
      </c>
      <c r="M30" s="1004">
        <v>4.1666666666666666E-3</v>
      </c>
      <c r="N30" s="1004">
        <f t="shared" si="3"/>
        <v>0.66805555555555562</v>
      </c>
      <c r="O30" s="1004">
        <v>3.472222222222222E-3</v>
      </c>
      <c r="P30" s="1004">
        <f t="shared" si="4"/>
        <v>0.67152777777777783</v>
      </c>
      <c r="Q30" s="1130">
        <v>3.472222222222222E-3</v>
      </c>
      <c r="R30" s="1004">
        <f t="shared" si="5"/>
        <v>0.67500000000000004</v>
      </c>
      <c r="S30" s="1130">
        <v>3.472222222222222E-3</v>
      </c>
      <c r="T30" s="1004">
        <f t="shared" si="6"/>
        <v>0.67847222222222225</v>
      </c>
      <c r="U30" s="1130">
        <v>4.1666666666666666E-3</v>
      </c>
      <c r="V30" s="1004">
        <f t="shared" si="7"/>
        <v>0.68263888888888891</v>
      </c>
      <c r="W30" s="1004">
        <v>3.472222222222222E-3</v>
      </c>
      <c r="X30" s="1004">
        <f t="shared" si="8"/>
        <v>0.68611111111111112</v>
      </c>
      <c r="Y30" s="996">
        <v>2.0833333333333333E-3</v>
      </c>
      <c r="Z30" s="1004">
        <f t="shared" si="9"/>
        <v>0.68819444444444444</v>
      </c>
      <c r="AA30" s="1004">
        <v>1.3888888888888889E-3</v>
      </c>
      <c r="AB30" s="1149">
        <f t="shared" si="10"/>
        <v>0.68958333333333333</v>
      </c>
      <c r="AC30" s="1004">
        <v>2.7777777777777779E-3</v>
      </c>
      <c r="AD30" s="1004">
        <f t="shared" si="11"/>
        <v>0.69236111111111109</v>
      </c>
      <c r="AE30" s="1004">
        <v>2.7777777777777779E-3</v>
      </c>
      <c r="AF30" s="1004">
        <f t="shared" si="12"/>
        <v>0.69513888888888886</v>
      </c>
      <c r="AG30" s="1004">
        <v>2.0833333333333333E-3</v>
      </c>
      <c r="AH30" s="1004">
        <f t="shared" si="13"/>
        <v>0.69722222222222219</v>
      </c>
      <c r="AI30" s="1004">
        <v>2.7777777777777779E-3</v>
      </c>
      <c r="AJ30" s="1004">
        <f t="shared" si="14"/>
        <v>0.7</v>
      </c>
      <c r="AK30" s="1130">
        <v>2.0833333333333333E-3</v>
      </c>
      <c r="AL30" s="1004">
        <f t="shared" si="15"/>
        <v>0.70208333333333328</v>
      </c>
      <c r="AM30" s="1004">
        <v>1.3888888888888889E-3</v>
      </c>
      <c r="AN30" s="1004">
        <f t="shared" si="16"/>
        <v>0.70347222222222217</v>
      </c>
      <c r="AO30" s="1004">
        <v>2.7777777777777779E-3</v>
      </c>
      <c r="AP30" s="1004">
        <f t="shared" si="17"/>
        <v>0.70624999999999993</v>
      </c>
      <c r="AQ30" s="1004">
        <v>5.5555555555555558E-3</v>
      </c>
      <c r="AR30" s="1004">
        <f t="shared" si="18"/>
        <v>0.71180555555555547</v>
      </c>
      <c r="AS30" s="1004">
        <v>3.472222222222222E-3</v>
      </c>
      <c r="AT30" s="1004">
        <f t="shared" si="19"/>
        <v>0.71527777777777768</v>
      </c>
      <c r="AU30" s="1004">
        <v>3.472222222222222E-3</v>
      </c>
      <c r="AV30" s="1004">
        <f t="shared" si="20"/>
        <v>0.71874999999999989</v>
      </c>
      <c r="AW30" s="1004">
        <v>4.1666666666666666E-3</v>
      </c>
      <c r="AX30" s="1004">
        <f t="shared" si="21"/>
        <v>0.72291666666666654</v>
      </c>
      <c r="AY30" s="1004">
        <v>4.1666666666666666E-3</v>
      </c>
      <c r="AZ30" s="1004">
        <f t="shared" si="22"/>
        <v>0.72708333333333319</v>
      </c>
      <c r="BA30" s="1004">
        <v>4.1666666666666666E-3</v>
      </c>
      <c r="BB30" s="1004">
        <f t="shared" si="23"/>
        <v>0.73124999999999984</v>
      </c>
      <c r="BC30" s="1004">
        <v>3.472222222222222E-3</v>
      </c>
      <c r="BD30" s="1149">
        <f t="shared" si="24"/>
        <v>0.73472222222222205</v>
      </c>
      <c r="BE30" s="1004">
        <v>0</v>
      </c>
      <c r="BF30" s="1004">
        <f t="shared" si="25"/>
        <v>0.73472222222222205</v>
      </c>
      <c r="BG30" s="1004">
        <v>0</v>
      </c>
      <c r="BH30" s="1004">
        <f t="shared" si="26"/>
        <v>0.73472222222222205</v>
      </c>
      <c r="BI30" s="1004">
        <v>0</v>
      </c>
      <c r="BJ30" s="1004">
        <f t="shared" si="27"/>
        <v>0.73472222222222205</v>
      </c>
      <c r="BK30" s="1004">
        <v>0</v>
      </c>
      <c r="BL30" s="1004">
        <f t="shared" si="28"/>
        <v>0.73472222222222205</v>
      </c>
      <c r="BM30" s="1004">
        <v>0</v>
      </c>
      <c r="BN30" s="1004">
        <f t="shared" si="29"/>
        <v>0.73472222222222205</v>
      </c>
      <c r="BO30" s="1004">
        <v>0</v>
      </c>
      <c r="BP30" s="1004">
        <f t="shared" si="30"/>
        <v>0.73472222222222205</v>
      </c>
      <c r="BQ30" s="1004">
        <v>0</v>
      </c>
      <c r="BR30" s="1004">
        <f t="shared" si="31"/>
        <v>0.73472222222222205</v>
      </c>
      <c r="BS30" s="1004">
        <v>0</v>
      </c>
      <c r="BT30" s="1004">
        <f t="shared" si="32"/>
        <v>0.73472222222222205</v>
      </c>
      <c r="BU30" s="1004">
        <v>0</v>
      </c>
      <c r="BV30" s="1004">
        <f t="shared" si="33"/>
        <v>0.73472222222222205</v>
      </c>
      <c r="BW30" s="1004">
        <v>5.5555555555555558E-3</v>
      </c>
      <c r="BX30" s="1149">
        <f t="shared" si="34"/>
        <v>0.74027777777777759</v>
      </c>
      <c r="BY30" s="145"/>
      <c r="BZ30" s="127"/>
      <c r="CA30" s="127">
        <f t="shared" si="41"/>
        <v>9.0972222222221899E-2</v>
      </c>
      <c r="CB30" s="128">
        <f t="shared" si="35"/>
        <v>18.774045801526785</v>
      </c>
      <c r="CC30" s="129"/>
      <c r="CD30" s="134">
        <f t="shared" si="36"/>
        <v>130.99999999999955</v>
      </c>
      <c r="CE30" s="134">
        <f t="shared" si="37"/>
        <v>40.99</v>
      </c>
      <c r="CG30" s="1113">
        <f t="shared" si="39"/>
        <v>9.0972222222221899E-2</v>
      </c>
      <c r="CH30" s="1114">
        <f t="shared" si="38"/>
        <v>130.99999999999955</v>
      </c>
      <c r="CI30" s="1195">
        <f t="shared" si="40"/>
        <v>2.1833333333333256</v>
      </c>
    </row>
    <row r="31" spans="1:89" ht="13.5" thickBot="1" x14ac:dyDescent="0.25">
      <c r="A31" s="1292"/>
      <c r="B31" s="1052">
        <v>8</v>
      </c>
      <c r="C31" s="1067">
        <v>2.4305555555555556E-2</v>
      </c>
      <c r="D31" s="986">
        <f t="shared" si="42"/>
        <v>0.67361111111111127</v>
      </c>
      <c r="E31" s="1010">
        <v>0</v>
      </c>
      <c r="F31" s="955"/>
      <c r="G31" s="1004">
        <v>6.9444444444444441E-3</v>
      </c>
      <c r="H31" s="1004">
        <f t="shared" si="0"/>
        <v>0.68055555555555569</v>
      </c>
      <c r="I31" s="1004">
        <v>3.472222222222222E-3</v>
      </c>
      <c r="J31" s="1004">
        <f t="shared" si="1"/>
        <v>0.6840277777777779</v>
      </c>
      <c r="K31" s="1004">
        <v>4.1666666666666666E-3</v>
      </c>
      <c r="L31" s="1004">
        <f t="shared" si="2"/>
        <v>0.68819444444444455</v>
      </c>
      <c r="M31" s="1004">
        <v>4.1666666666666666E-3</v>
      </c>
      <c r="N31" s="1004">
        <f t="shared" si="3"/>
        <v>0.6923611111111112</v>
      </c>
      <c r="O31" s="1004">
        <v>3.472222222222222E-3</v>
      </c>
      <c r="P31" s="1004">
        <f t="shared" si="4"/>
        <v>0.69583333333333341</v>
      </c>
      <c r="Q31" s="1130">
        <v>3.472222222222222E-3</v>
      </c>
      <c r="R31" s="1004">
        <f t="shared" si="5"/>
        <v>0.69930555555555562</v>
      </c>
      <c r="S31" s="1130">
        <v>3.472222222222222E-3</v>
      </c>
      <c r="T31" s="1004">
        <f t="shared" si="6"/>
        <v>0.70277777777777783</v>
      </c>
      <c r="U31" s="1130">
        <v>4.1666666666666666E-3</v>
      </c>
      <c r="V31" s="1004">
        <f t="shared" si="7"/>
        <v>0.70694444444444449</v>
      </c>
      <c r="W31" s="1004">
        <v>3.472222222222222E-3</v>
      </c>
      <c r="X31" s="1004">
        <f t="shared" si="8"/>
        <v>0.7104166666666667</v>
      </c>
      <c r="Y31" s="996">
        <v>2.0833333333333333E-3</v>
      </c>
      <c r="Z31" s="1004">
        <f t="shared" si="9"/>
        <v>0.71250000000000002</v>
      </c>
      <c r="AA31" s="1004">
        <v>1.3888888888888889E-3</v>
      </c>
      <c r="AB31" s="1149">
        <f t="shared" si="10"/>
        <v>0.71388888888888891</v>
      </c>
      <c r="AC31" s="1004">
        <v>2.7777777777777779E-3</v>
      </c>
      <c r="AD31" s="1004">
        <f t="shared" si="11"/>
        <v>0.71666666666666667</v>
      </c>
      <c r="AE31" s="1004">
        <v>2.7777777777777779E-3</v>
      </c>
      <c r="AF31" s="1004">
        <f t="shared" si="12"/>
        <v>0.71944444444444444</v>
      </c>
      <c r="AG31" s="1004">
        <v>2.0833333333333333E-3</v>
      </c>
      <c r="AH31" s="1004">
        <f t="shared" si="13"/>
        <v>0.72152777777777777</v>
      </c>
      <c r="AI31" s="1004">
        <v>2.7777777777777779E-3</v>
      </c>
      <c r="AJ31" s="1004">
        <f t="shared" si="14"/>
        <v>0.72430555555555554</v>
      </c>
      <c r="AK31" s="1130">
        <v>2.0833333333333333E-3</v>
      </c>
      <c r="AL31" s="1004">
        <f t="shared" si="15"/>
        <v>0.72638888888888886</v>
      </c>
      <c r="AM31" s="1004">
        <v>1.3888888888888889E-3</v>
      </c>
      <c r="AN31" s="1004">
        <f t="shared" si="16"/>
        <v>0.72777777777777775</v>
      </c>
      <c r="AO31" s="1004">
        <v>2.7777777777777779E-3</v>
      </c>
      <c r="AP31" s="1004">
        <f t="shared" si="17"/>
        <v>0.73055555555555551</v>
      </c>
      <c r="AQ31" s="1004">
        <v>5.5555555555555558E-3</v>
      </c>
      <c r="AR31" s="1004">
        <f t="shared" si="18"/>
        <v>0.73611111111111105</v>
      </c>
      <c r="AS31" s="1004">
        <v>3.472222222222222E-3</v>
      </c>
      <c r="AT31" s="1004">
        <f t="shared" si="19"/>
        <v>0.73958333333333326</v>
      </c>
      <c r="AU31" s="1004">
        <v>3.472222222222222E-3</v>
      </c>
      <c r="AV31" s="1004">
        <f t="shared" si="20"/>
        <v>0.74305555555555547</v>
      </c>
      <c r="AW31" s="1004">
        <v>4.1666666666666666E-3</v>
      </c>
      <c r="AX31" s="1004">
        <f t="shared" si="21"/>
        <v>0.74722222222222212</v>
      </c>
      <c r="AY31" s="1004">
        <v>4.1666666666666666E-3</v>
      </c>
      <c r="AZ31" s="1004">
        <f t="shared" si="22"/>
        <v>0.75138888888888877</v>
      </c>
      <c r="BA31" s="1004">
        <v>4.1666666666666666E-3</v>
      </c>
      <c r="BB31" s="1004">
        <f t="shared" si="23"/>
        <v>0.75555555555555542</v>
      </c>
      <c r="BC31" s="1004">
        <v>3.472222222222222E-3</v>
      </c>
      <c r="BD31" s="1149">
        <f t="shared" si="24"/>
        <v>0.75902777777777763</v>
      </c>
      <c r="BE31" s="1004">
        <v>0</v>
      </c>
      <c r="BF31" s="1004">
        <f t="shared" si="25"/>
        <v>0.75902777777777763</v>
      </c>
      <c r="BG31" s="1004">
        <v>0</v>
      </c>
      <c r="BH31" s="1004">
        <f t="shared" si="26"/>
        <v>0.75902777777777763</v>
      </c>
      <c r="BI31" s="1004">
        <v>0</v>
      </c>
      <c r="BJ31" s="1004">
        <f t="shared" si="27"/>
        <v>0.75902777777777763</v>
      </c>
      <c r="BK31" s="1004">
        <v>0</v>
      </c>
      <c r="BL31" s="1004">
        <f t="shared" si="28"/>
        <v>0.75902777777777763</v>
      </c>
      <c r="BM31" s="1004">
        <v>0</v>
      </c>
      <c r="BN31" s="1004">
        <f t="shared" si="29"/>
        <v>0.75902777777777763</v>
      </c>
      <c r="BO31" s="1004">
        <v>0</v>
      </c>
      <c r="BP31" s="1004">
        <f t="shared" si="30"/>
        <v>0.75902777777777763</v>
      </c>
      <c r="BQ31" s="1004">
        <v>0</v>
      </c>
      <c r="BR31" s="1004">
        <f t="shared" si="31"/>
        <v>0.75902777777777763</v>
      </c>
      <c r="BS31" s="1004">
        <v>0</v>
      </c>
      <c r="BT31" s="1004">
        <f t="shared" si="32"/>
        <v>0.75902777777777763</v>
      </c>
      <c r="BU31" s="1004">
        <v>0</v>
      </c>
      <c r="BV31" s="1004">
        <f t="shared" si="33"/>
        <v>0.75902777777777763</v>
      </c>
      <c r="BW31" s="1004">
        <v>5.5555555555555558E-3</v>
      </c>
      <c r="BX31" s="1149">
        <f t="shared" si="34"/>
        <v>0.76458333333333317</v>
      </c>
      <c r="BY31" s="146"/>
      <c r="BZ31" s="127"/>
      <c r="CA31" s="127">
        <f t="shared" si="41"/>
        <v>9.0972222222221899E-2</v>
      </c>
      <c r="CB31" s="128">
        <f t="shared" si="35"/>
        <v>18.774045801526785</v>
      </c>
      <c r="CC31" s="129"/>
      <c r="CD31" s="134">
        <f t="shared" si="36"/>
        <v>130.99999999999955</v>
      </c>
      <c r="CE31" s="134">
        <f t="shared" si="37"/>
        <v>40.99</v>
      </c>
      <c r="CG31" s="1113">
        <f t="shared" si="39"/>
        <v>9.0972222222221899E-2</v>
      </c>
      <c r="CH31" s="1114">
        <f t="shared" si="38"/>
        <v>130.99999999999955</v>
      </c>
      <c r="CI31" s="1195">
        <f t="shared" si="40"/>
        <v>2.1833333333333256</v>
      </c>
    </row>
    <row r="32" spans="1:89" ht="13.5" thickBot="1" x14ac:dyDescent="0.25">
      <c r="A32" s="1292"/>
      <c r="B32" s="1056">
        <v>9</v>
      </c>
      <c r="C32" s="1067">
        <v>2.4305555555555556E-2</v>
      </c>
      <c r="D32" s="986">
        <f t="shared" si="42"/>
        <v>0.69791666666666685</v>
      </c>
      <c r="E32" s="1010">
        <v>0</v>
      </c>
      <c r="F32" s="955"/>
      <c r="G32" s="1004">
        <v>6.9444444444444441E-3</v>
      </c>
      <c r="H32" s="1004">
        <f t="shared" si="0"/>
        <v>0.70486111111111127</v>
      </c>
      <c r="I32" s="1004">
        <v>3.472222222222222E-3</v>
      </c>
      <c r="J32" s="1004">
        <f t="shared" si="1"/>
        <v>0.70833333333333348</v>
      </c>
      <c r="K32" s="1004">
        <v>4.1666666666666666E-3</v>
      </c>
      <c r="L32" s="1004">
        <f t="shared" si="2"/>
        <v>0.71250000000000013</v>
      </c>
      <c r="M32" s="1004">
        <v>4.1666666666666666E-3</v>
      </c>
      <c r="N32" s="1004">
        <f t="shared" si="3"/>
        <v>0.71666666666666679</v>
      </c>
      <c r="O32" s="1004">
        <v>3.472222222222222E-3</v>
      </c>
      <c r="P32" s="1004">
        <f t="shared" si="4"/>
        <v>0.72013888888888899</v>
      </c>
      <c r="Q32" s="1130">
        <v>3.472222222222222E-3</v>
      </c>
      <c r="R32" s="1004">
        <f t="shared" si="5"/>
        <v>0.7236111111111112</v>
      </c>
      <c r="S32" s="1130">
        <v>3.472222222222222E-3</v>
      </c>
      <c r="T32" s="1004">
        <f t="shared" si="6"/>
        <v>0.72708333333333341</v>
      </c>
      <c r="U32" s="1130">
        <v>4.1666666666666666E-3</v>
      </c>
      <c r="V32" s="1004">
        <f t="shared" si="7"/>
        <v>0.73125000000000007</v>
      </c>
      <c r="W32" s="1004">
        <v>3.472222222222222E-3</v>
      </c>
      <c r="X32" s="1004">
        <f t="shared" si="8"/>
        <v>0.73472222222222228</v>
      </c>
      <c r="Y32" s="996">
        <v>2.0833333333333333E-3</v>
      </c>
      <c r="Z32" s="1004">
        <f t="shared" si="9"/>
        <v>0.7368055555555556</v>
      </c>
      <c r="AA32" s="1004">
        <v>1.3888888888888889E-3</v>
      </c>
      <c r="AB32" s="1149">
        <f t="shared" si="10"/>
        <v>0.73819444444444449</v>
      </c>
      <c r="AC32" s="1004">
        <v>2.7777777777777779E-3</v>
      </c>
      <c r="AD32" s="1004">
        <f t="shared" si="11"/>
        <v>0.74097222222222225</v>
      </c>
      <c r="AE32" s="1004">
        <v>2.7777777777777779E-3</v>
      </c>
      <c r="AF32" s="1004">
        <f t="shared" si="12"/>
        <v>0.74375000000000002</v>
      </c>
      <c r="AG32" s="1004">
        <v>2.0833333333333333E-3</v>
      </c>
      <c r="AH32" s="1004">
        <f t="shared" si="13"/>
        <v>0.74583333333333335</v>
      </c>
      <c r="AI32" s="1004">
        <v>2.7777777777777779E-3</v>
      </c>
      <c r="AJ32" s="1004">
        <f t="shared" si="14"/>
        <v>0.74861111111111112</v>
      </c>
      <c r="AK32" s="1130">
        <v>2.0833333333333333E-3</v>
      </c>
      <c r="AL32" s="1004">
        <f t="shared" si="15"/>
        <v>0.75069444444444444</v>
      </c>
      <c r="AM32" s="1004">
        <v>1.3888888888888889E-3</v>
      </c>
      <c r="AN32" s="1004">
        <f t="shared" si="16"/>
        <v>0.75208333333333333</v>
      </c>
      <c r="AO32" s="1004">
        <v>2.7777777777777779E-3</v>
      </c>
      <c r="AP32" s="1004">
        <f t="shared" si="17"/>
        <v>0.75486111111111109</v>
      </c>
      <c r="AQ32" s="1004">
        <v>5.5555555555555558E-3</v>
      </c>
      <c r="AR32" s="1004">
        <f t="shared" si="18"/>
        <v>0.76041666666666663</v>
      </c>
      <c r="AS32" s="1004">
        <v>3.472222222222222E-3</v>
      </c>
      <c r="AT32" s="1004">
        <f t="shared" si="19"/>
        <v>0.76388888888888884</v>
      </c>
      <c r="AU32" s="1004">
        <v>3.472222222222222E-3</v>
      </c>
      <c r="AV32" s="1004">
        <f t="shared" si="20"/>
        <v>0.76736111111111105</v>
      </c>
      <c r="AW32" s="1004">
        <v>4.1666666666666666E-3</v>
      </c>
      <c r="AX32" s="1004">
        <f t="shared" si="21"/>
        <v>0.7715277777777777</v>
      </c>
      <c r="AY32" s="1004">
        <v>4.1666666666666666E-3</v>
      </c>
      <c r="AZ32" s="1004">
        <f t="shared" si="22"/>
        <v>0.77569444444444435</v>
      </c>
      <c r="BA32" s="1004">
        <v>4.1666666666666666E-3</v>
      </c>
      <c r="BB32" s="1004">
        <f t="shared" si="23"/>
        <v>0.77986111111111101</v>
      </c>
      <c r="BC32" s="1004">
        <v>3.472222222222222E-3</v>
      </c>
      <c r="BD32" s="1149">
        <f t="shared" si="24"/>
        <v>0.78333333333333321</v>
      </c>
      <c r="BE32" s="1004">
        <v>0</v>
      </c>
      <c r="BF32" s="1004">
        <f t="shared" si="25"/>
        <v>0.78333333333333321</v>
      </c>
      <c r="BG32" s="1004">
        <v>0</v>
      </c>
      <c r="BH32" s="1004">
        <f t="shared" si="26"/>
        <v>0.78333333333333321</v>
      </c>
      <c r="BI32" s="1004">
        <v>0</v>
      </c>
      <c r="BJ32" s="1004">
        <f t="shared" si="27"/>
        <v>0.78333333333333321</v>
      </c>
      <c r="BK32" s="1004">
        <v>0</v>
      </c>
      <c r="BL32" s="1004">
        <f t="shared" si="28"/>
        <v>0.78333333333333321</v>
      </c>
      <c r="BM32" s="1004">
        <v>0</v>
      </c>
      <c r="BN32" s="1004">
        <f t="shared" si="29"/>
        <v>0.78333333333333321</v>
      </c>
      <c r="BO32" s="1004">
        <v>0</v>
      </c>
      <c r="BP32" s="1004">
        <f t="shared" si="30"/>
        <v>0.78333333333333321</v>
      </c>
      <c r="BQ32" s="1004">
        <v>0</v>
      </c>
      <c r="BR32" s="1004">
        <f t="shared" si="31"/>
        <v>0.78333333333333321</v>
      </c>
      <c r="BS32" s="1004">
        <v>0</v>
      </c>
      <c r="BT32" s="1004">
        <f t="shared" si="32"/>
        <v>0.78333333333333321</v>
      </c>
      <c r="BU32" s="1004">
        <v>0</v>
      </c>
      <c r="BV32" s="1004">
        <f t="shared" si="33"/>
        <v>0.78333333333333321</v>
      </c>
      <c r="BW32" s="1004">
        <v>5.5555555555555558E-3</v>
      </c>
      <c r="BX32" s="1149">
        <f t="shared" si="34"/>
        <v>0.78888888888888875</v>
      </c>
      <c r="BY32" s="145"/>
      <c r="BZ32" s="127"/>
      <c r="CA32" s="127">
        <f t="shared" si="41"/>
        <v>9.0972222222221899E-2</v>
      </c>
      <c r="CB32" s="128">
        <f t="shared" si="35"/>
        <v>18.774045801526785</v>
      </c>
      <c r="CC32" s="129"/>
      <c r="CD32" s="134">
        <f t="shared" si="36"/>
        <v>130.99999999999955</v>
      </c>
      <c r="CE32" s="134">
        <f t="shared" si="37"/>
        <v>40.99</v>
      </c>
      <c r="CG32" s="1113">
        <f t="shared" si="39"/>
        <v>9.0972222222221899E-2</v>
      </c>
      <c r="CH32" s="1114">
        <f t="shared" si="38"/>
        <v>130.99999999999955</v>
      </c>
      <c r="CI32" s="1195">
        <f t="shared" si="40"/>
        <v>2.1833333333333256</v>
      </c>
    </row>
    <row r="33" spans="1:87" ht="13.5" thickBot="1" x14ac:dyDescent="0.25">
      <c r="A33" s="1292"/>
      <c r="B33" s="1052">
        <v>10</v>
      </c>
      <c r="C33" s="1067">
        <v>2.4305555555555556E-2</v>
      </c>
      <c r="D33" s="986">
        <f t="shared" si="42"/>
        <v>0.72222222222222243</v>
      </c>
      <c r="E33" s="1010">
        <v>0</v>
      </c>
      <c r="F33" s="955"/>
      <c r="G33" s="1004">
        <v>6.9444444444444441E-3</v>
      </c>
      <c r="H33" s="1004">
        <f t="shared" si="0"/>
        <v>0.72916666666666685</v>
      </c>
      <c r="I33" s="1004">
        <v>3.472222222222222E-3</v>
      </c>
      <c r="J33" s="1004">
        <f t="shared" si="1"/>
        <v>0.73263888888888906</v>
      </c>
      <c r="K33" s="1004">
        <v>4.1666666666666666E-3</v>
      </c>
      <c r="L33" s="1004">
        <f t="shared" si="2"/>
        <v>0.73680555555555571</v>
      </c>
      <c r="M33" s="1004">
        <v>4.1666666666666666E-3</v>
      </c>
      <c r="N33" s="1004">
        <f t="shared" si="3"/>
        <v>0.74097222222222237</v>
      </c>
      <c r="O33" s="1004">
        <v>3.472222222222222E-3</v>
      </c>
      <c r="P33" s="1004">
        <f t="shared" si="4"/>
        <v>0.74444444444444458</v>
      </c>
      <c r="Q33" s="1130">
        <v>3.472222222222222E-3</v>
      </c>
      <c r="R33" s="1004">
        <f t="shared" si="5"/>
        <v>0.74791666666666679</v>
      </c>
      <c r="S33" s="1130">
        <v>3.472222222222222E-3</v>
      </c>
      <c r="T33" s="1004">
        <f t="shared" si="6"/>
        <v>0.75138888888888899</v>
      </c>
      <c r="U33" s="1130">
        <v>4.1666666666666666E-3</v>
      </c>
      <c r="V33" s="1004">
        <f t="shared" si="7"/>
        <v>0.75555555555555565</v>
      </c>
      <c r="W33" s="1004">
        <v>3.472222222222222E-3</v>
      </c>
      <c r="X33" s="1004">
        <f t="shared" si="8"/>
        <v>0.75902777777777786</v>
      </c>
      <c r="Y33" s="996">
        <v>2.0833333333333333E-3</v>
      </c>
      <c r="Z33" s="1004">
        <f t="shared" si="9"/>
        <v>0.76111111111111118</v>
      </c>
      <c r="AA33" s="1004">
        <v>1.3888888888888889E-3</v>
      </c>
      <c r="AB33" s="1149">
        <f t="shared" si="10"/>
        <v>0.76250000000000007</v>
      </c>
      <c r="AC33" s="1004">
        <v>2.7777777777777779E-3</v>
      </c>
      <c r="AD33" s="1004">
        <f t="shared" si="11"/>
        <v>0.76527777777777783</v>
      </c>
      <c r="AE33" s="1004">
        <v>2.7777777777777779E-3</v>
      </c>
      <c r="AF33" s="1004">
        <f t="shared" si="12"/>
        <v>0.7680555555555556</v>
      </c>
      <c r="AG33" s="1004">
        <v>2.0833333333333333E-3</v>
      </c>
      <c r="AH33" s="1004">
        <f t="shared" si="13"/>
        <v>0.77013888888888893</v>
      </c>
      <c r="AI33" s="1004">
        <v>2.7777777777777779E-3</v>
      </c>
      <c r="AJ33" s="1004">
        <f t="shared" si="14"/>
        <v>0.7729166666666667</v>
      </c>
      <c r="AK33" s="1130">
        <v>2.0833333333333333E-3</v>
      </c>
      <c r="AL33" s="1004">
        <f t="shared" si="15"/>
        <v>0.77500000000000002</v>
      </c>
      <c r="AM33" s="1004">
        <v>1.3888888888888889E-3</v>
      </c>
      <c r="AN33" s="1004">
        <f t="shared" si="16"/>
        <v>0.77638888888888891</v>
      </c>
      <c r="AO33" s="1004">
        <v>2.7777777777777779E-3</v>
      </c>
      <c r="AP33" s="1004">
        <f t="shared" si="17"/>
        <v>0.77916666666666667</v>
      </c>
      <c r="AQ33" s="1004">
        <v>5.5555555555555558E-3</v>
      </c>
      <c r="AR33" s="1004">
        <f t="shared" si="18"/>
        <v>0.78472222222222221</v>
      </c>
      <c r="AS33" s="1004">
        <v>3.472222222222222E-3</v>
      </c>
      <c r="AT33" s="1004">
        <f t="shared" si="19"/>
        <v>0.78819444444444442</v>
      </c>
      <c r="AU33" s="1004">
        <v>3.472222222222222E-3</v>
      </c>
      <c r="AV33" s="1004">
        <f t="shared" si="20"/>
        <v>0.79166666666666663</v>
      </c>
      <c r="AW33" s="1004">
        <v>4.1666666666666666E-3</v>
      </c>
      <c r="AX33" s="1004">
        <f t="shared" si="21"/>
        <v>0.79583333333333328</v>
      </c>
      <c r="AY33" s="1004">
        <v>4.1666666666666666E-3</v>
      </c>
      <c r="AZ33" s="1004">
        <f t="shared" si="22"/>
        <v>0.79999999999999993</v>
      </c>
      <c r="BA33" s="1004">
        <v>4.1666666666666666E-3</v>
      </c>
      <c r="BB33" s="1004">
        <f t="shared" si="23"/>
        <v>0.80416666666666659</v>
      </c>
      <c r="BC33" s="1004">
        <v>3.472222222222222E-3</v>
      </c>
      <c r="BD33" s="1149">
        <f t="shared" si="24"/>
        <v>0.8076388888888888</v>
      </c>
      <c r="BE33" s="1004">
        <v>0</v>
      </c>
      <c r="BF33" s="1004">
        <f t="shared" si="25"/>
        <v>0.8076388888888888</v>
      </c>
      <c r="BG33" s="1004">
        <v>0</v>
      </c>
      <c r="BH33" s="1004">
        <f t="shared" si="26"/>
        <v>0.8076388888888888</v>
      </c>
      <c r="BI33" s="1004">
        <v>0</v>
      </c>
      <c r="BJ33" s="1004">
        <f t="shared" si="27"/>
        <v>0.8076388888888888</v>
      </c>
      <c r="BK33" s="1004">
        <v>0</v>
      </c>
      <c r="BL33" s="1004">
        <f t="shared" si="28"/>
        <v>0.8076388888888888</v>
      </c>
      <c r="BM33" s="1004">
        <v>0</v>
      </c>
      <c r="BN33" s="1004">
        <f t="shared" si="29"/>
        <v>0.8076388888888888</v>
      </c>
      <c r="BO33" s="1004">
        <v>0</v>
      </c>
      <c r="BP33" s="1004">
        <f t="shared" si="30"/>
        <v>0.8076388888888888</v>
      </c>
      <c r="BQ33" s="1004">
        <v>0</v>
      </c>
      <c r="BR33" s="1004">
        <f t="shared" si="31"/>
        <v>0.8076388888888888</v>
      </c>
      <c r="BS33" s="1004">
        <v>0</v>
      </c>
      <c r="BT33" s="1004">
        <f t="shared" si="32"/>
        <v>0.8076388888888888</v>
      </c>
      <c r="BU33" s="1004">
        <v>0</v>
      </c>
      <c r="BV33" s="1004">
        <f t="shared" si="33"/>
        <v>0.8076388888888888</v>
      </c>
      <c r="BW33" s="1004">
        <v>5.5555555555555558E-3</v>
      </c>
      <c r="BX33" s="1149">
        <f t="shared" si="34"/>
        <v>0.81319444444444433</v>
      </c>
      <c r="BY33" s="146"/>
      <c r="BZ33" s="127"/>
      <c r="CA33" s="127">
        <f t="shared" si="41"/>
        <v>9.0972222222221899E-2</v>
      </c>
      <c r="CB33" s="1120">
        <f t="shared" si="35"/>
        <v>18.774045801526785</v>
      </c>
      <c r="CC33" s="129"/>
      <c r="CD33" s="134">
        <f t="shared" si="36"/>
        <v>130.99999999999955</v>
      </c>
      <c r="CE33" s="134">
        <f t="shared" si="37"/>
        <v>40.99</v>
      </c>
      <c r="CG33" s="1113">
        <f t="shared" si="39"/>
        <v>9.0972222222221899E-2</v>
      </c>
      <c r="CH33" s="1114">
        <f t="shared" si="38"/>
        <v>130.99999999999955</v>
      </c>
      <c r="CI33" s="1195">
        <f t="shared" si="40"/>
        <v>2.1833333333333256</v>
      </c>
    </row>
    <row r="34" spans="1:87" ht="13.5" thickBot="1" x14ac:dyDescent="0.25">
      <c r="A34" s="1292"/>
      <c r="B34" s="1056">
        <v>11</v>
      </c>
      <c r="C34" s="1067">
        <v>2.4305555555555556E-2</v>
      </c>
      <c r="D34" s="986">
        <f t="shared" si="42"/>
        <v>0.74652777777777801</v>
      </c>
      <c r="E34" s="1010">
        <v>0</v>
      </c>
      <c r="F34" s="955"/>
      <c r="G34" s="1004">
        <v>6.9444444444444441E-3</v>
      </c>
      <c r="H34" s="1004">
        <f t="shared" si="0"/>
        <v>0.75347222222222243</v>
      </c>
      <c r="I34" s="1004">
        <v>3.472222222222222E-3</v>
      </c>
      <c r="J34" s="1004">
        <f t="shared" si="1"/>
        <v>0.75694444444444464</v>
      </c>
      <c r="K34" s="1004">
        <v>4.1666666666666666E-3</v>
      </c>
      <c r="L34" s="1004">
        <f t="shared" si="2"/>
        <v>0.76111111111111129</v>
      </c>
      <c r="M34" s="1004">
        <v>4.1666666666666666E-3</v>
      </c>
      <c r="N34" s="1004">
        <f t="shared" si="3"/>
        <v>0.76527777777777795</v>
      </c>
      <c r="O34" s="1004">
        <v>3.472222222222222E-3</v>
      </c>
      <c r="P34" s="1004">
        <f t="shared" si="4"/>
        <v>0.76875000000000016</v>
      </c>
      <c r="Q34" s="1130">
        <v>3.472222222222222E-3</v>
      </c>
      <c r="R34" s="1004">
        <f t="shared" si="5"/>
        <v>0.77222222222222237</v>
      </c>
      <c r="S34" s="1130">
        <v>3.472222222222222E-3</v>
      </c>
      <c r="T34" s="1004">
        <f t="shared" si="6"/>
        <v>0.77569444444444458</v>
      </c>
      <c r="U34" s="1130">
        <v>4.1666666666666666E-3</v>
      </c>
      <c r="V34" s="1004">
        <f t="shared" si="7"/>
        <v>0.77986111111111123</v>
      </c>
      <c r="W34" s="1004">
        <v>3.472222222222222E-3</v>
      </c>
      <c r="X34" s="1004">
        <f t="shared" si="8"/>
        <v>0.78333333333333344</v>
      </c>
      <c r="Y34" s="996">
        <v>2.0833333333333333E-3</v>
      </c>
      <c r="Z34" s="1004">
        <f t="shared" si="9"/>
        <v>0.78541666666666676</v>
      </c>
      <c r="AA34" s="1004">
        <v>1.3888888888888889E-3</v>
      </c>
      <c r="AB34" s="1149">
        <f t="shared" si="10"/>
        <v>0.78680555555555565</v>
      </c>
      <c r="AC34" s="1004">
        <v>2.7777777777777779E-3</v>
      </c>
      <c r="AD34" s="1004">
        <f t="shared" si="11"/>
        <v>0.78958333333333341</v>
      </c>
      <c r="AE34" s="1004">
        <v>2.7777777777777779E-3</v>
      </c>
      <c r="AF34" s="1004">
        <f t="shared" si="12"/>
        <v>0.79236111111111118</v>
      </c>
      <c r="AG34" s="1004">
        <v>2.0833333333333333E-3</v>
      </c>
      <c r="AH34" s="1004">
        <f t="shared" si="13"/>
        <v>0.79444444444444451</v>
      </c>
      <c r="AI34" s="1004">
        <v>2.7777777777777779E-3</v>
      </c>
      <c r="AJ34" s="1004">
        <f t="shared" si="14"/>
        <v>0.79722222222222228</v>
      </c>
      <c r="AK34" s="1130">
        <v>2.0833333333333333E-3</v>
      </c>
      <c r="AL34" s="1004">
        <f t="shared" si="15"/>
        <v>0.7993055555555556</v>
      </c>
      <c r="AM34" s="1004">
        <v>1.3888888888888889E-3</v>
      </c>
      <c r="AN34" s="1004">
        <f t="shared" si="16"/>
        <v>0.80069444444444449</v>
      </c>
      <c r="AO34" s="1004">
        <v>2.7777777777777779E-3</v>
      </c>
      <c r="AP34" s="1004">
        <f t="shared" si="17"/>
        <v>0.80347222222222225</v>
      </c>
      <c r="AQ34" s="1004">
        <v>5.5555555555555558E-3</v>
      </c>
      <c r="AR34" s="1004">
        <f t="shared" si="18"/>
        <v>0.80902777777777779</v>
      </c>
      <c r="AS34" s="1004">
        <v>3.472222222222222E-3</v>
      </c>
      <c r="AT34" s="1004">
        <f t="shared" si="19"/>
        <v>0.8125</v>
      </c>
      <c r="AU34" s="1004">
        <v>3.472222222222222E-3</v>
      </c>
      <c r="AV34" s="1004">
        <f t="shared" si="20"/>
        <v>0.81597222222222221</v>
      </c>
      <c r="AW34" s="1004">
        <v>4.1666666666666666E-3</v>
      </c>
      <c r="AX34" s="1004">
        <f t="shared" si="21"/>
        <v>0.82013888888888886</v>
      </c>
      <c r="AY34" s="1004">
        <v>4.1666666666666666E-3</v>
      </c>
      <c r="AZ34" s="1004">
        <f t="shared" si="22"/>
        <v>0.82430555555555551</v>
      </c>
      <c r="BA34" s="1004">
        <v>4.1666666666666666E-3</v>
      </c>
      <c r="BB34" s="1004">
        <f t="shared" si="23"/>
        <v>0.82847222222222217</v>
      </c>
      <c r="BC34" s="1004">
        <v>3.472222222222222E-3</v>
      </c>
      <c r="BD34" s="1149">
        <f t="shared" si="24"/>
        <v>0.83194444444444438</v>
      </c>
      <c r="BE34" s="1004">
        <v>0</v>
      </c>
      <c r="BF34" s="1004">
        <f t="shared" si="25"/>
        <v>0.83194444444444438</v>
      </c>
      <c r="BG34" s="1004">
        <v>0</v>
      </c>
      <c r="BH34" s="1004">
        <f t="shared" si="26"/>
        <v>0.83194444444444438</v>
      </c>
      <c r="BI34" s="1004">
        <v>0</v>
      </c>
      <c r="BJ34" s="1004">
        <f t="shared" si="27"/>
        <v>0.83194444444444438</v>
      </c>
      <c r="BK34" s="1004">
        <v>0</v>
      </c>
      <c r="BL34" s="1004">
        <f t="shared" si="28"/>
        <v>0.83194444444444438</v>
      </c>
      <c r="BM34" s="1004">
        <v>0</v>
      </c>
      <c r="BN34" s="1004">
        <f t="shared" si="29"/>
        <v>0.83194444444444438</v>
      </c>
      <c r="BO34" s="1004">
        <v>0</v>
      </c>
      <c r="BP34" s="1004">
        <f t="shared" si="30"/>
        <v>0.83194444444444438</v>
      </c>
      <c r="BQ34" s="1004">
        <v>0</v>
      </c>
      <c r="BR34" s="1004">
        <f t="shared" si="31"/>
        <v>0.83194444444444438</v>
      </c>
      <c r="BS34" s="1004">
        <v>0</v>
      </c>
      <c r="BT34" s="1004">
        <f t="shared" si="32"/>
        <v>0.83194444444444438</v>
      </c>
      <c r="BU34" s="1004">
        <v>0</v>
      </c>
      <c r="BV34" s="1004">
        <f t="shared" si="33"/>
        <v>0.83194444444444438</v>
      </c>
      <c r="BW34" s="1004">
        <v>5.5555555555555558E-3</v>
      </c>
      <c r="BX34" s="1149">
        <f t="shared" si="34"/>
        <v>0.83749999999999991</v>
      </c>
      <c r="BY34" s="145"/>
      <c r="BZ34" s="130"/>
      <c r="CA34" s="130">
        <f t="shared" si="41"/>
        <v>9.0972222222221899E-2</v>
      </c>
      <c r="CB34" s="128">
        <f t="shared" si="35"/>
        <v>18.774045801526785</v>
      </c>
      <c r="CC34" s="1055"/>
      <c r="CD34" s="134">
        <f t="shared" si="36"/>
        <v>130.99999999999955</v>
      </c>
      <c r="CE34" s="134">
        <f t="shared" si="37"/>
        <v>40.99</v>
      </c>
      <c r="CG34" s="1113">
        <f t="shared" si="39"/>
        <v>9.0972222222221899E-2</v>
      </c>
      <c r="CH34" s="1114">
        <f t="shared" si="38"/>
        <v>130.99999999999955</v>
      </c>
      <c r="CI34" s="1195">
        <f t="shared" si="40"/>
        <v>2.1833333333333256</v>
      </c>
    </row>
    <row r="35" spans="1:87" ht="13.5" thickBot="1" x14ac:dyDescent="0.25">
      <c r="A35" s="1292"/>
      <c r="B35" s="1052">
        <v>12</v>
      </c>
      <c r="C35" s="1067">
        <v>2.4305555555555556E-2</v>
      </c>
      <c r="D35" s="986">
        <f t="shared" si="42"/>
        <v>0.77083333333333359</v>
      </c>
      <c r="E35" s="1010">
        <v>0</v>
      </c>
      <c r="F35" s="955"/>
      <c r="G35" s="1004">
        <v>6.9444444444444441E-3</v>
      </c>
      <c r="H35" s="1004">
        <f t="shared" si="0"/>
        <v>0.77777777777777801</v>
      </c>
      <c r="I35" s="1004">
        <v>3.472222222222222E-3</v>
      </c>
      <c r="J35" s="1004">
        <f t="shared" si="1"/>
        <v>0.78125000000000022</v>
      </c>
      <c r="K35" s="1004">
        <v>4.1666666666666666E-3</v>
      </c>
      <c r="L35" s="1004">
        <f t="shared" si="2"/>
        <v>0.78541666666666687</v>
      </c>
      <c r="M35" s="1004">
        <v>4.1666666666666666E-3</v>
      </c>
      <c r="N35" s="1004">
        <f t="shared" si="3"/>
        <v>0.78958333333333353</v>
      </c>
      <c r="O35" s="1004">
        <v>3.472222222222222E-3</v>
      </c>
      <c r="P35" s="1004">
        <f t="shared" si="4"/>
        <v>0.79305555555555574</v>
      </c>
      <c r="Q35" s="1130">
        <v>3.472222222222222E-3</v>
      </c>
      <c r="R35" s="1004">
        <f t="shared" si="5"/>
        <v>0.79652777777777795</v>
      </c>
      <c r="S35" s="1130">
        <v>3.472222222222222E-3</v>
      </c>
      <c r="T35" s="1004">
        <f t="shared" si="6"/>
        <v>0.80000000000000016</v>
      </c>
      <c r="U35" s="1130">
        <v>4.1666666666666666E-3</v>
      </c>
      <c r="V35" s="1004">
        <f t="shared" si="7"/>
        <v>0.80416666666666681</v>
      </c>
      <c r="W35" s="1004">
        <v>3.472222222222222E-3</v>
      </c>
      <c r="X35" s="1004">
        <f t="shared" si="8"/>
        <v>0.80763888888888902</v>
      </c>
      <c r="Y35" s="996">
        <v>2.0833333333333333E-3</v>
      </c>
      <c r="Z35" s="1004">
        <f t="shared" si="9"/>
        <v>0.80972222222222234</v>
      </c>
      <c r="AA35" s="1004">
        <v>1.3888888888888889E-3</v>
      </c>
      <c r="AB35" s="1149">
        <f t="shared" si="10"/>
        <v>0.81111111111111123</v>
      </c>
      <c r="AC35" s="1004">
        <v>2.7777777777777779E-3</v>
      </c>
      <c r="AD35" s="1004">
        <f t="shared" si="11"/>
        <v>0.81388888888888899</v>
      </c>
      <c r="AE35" s="1004">
        <v>2.7777777777777779E-3</v>
      </c>
      <c r="AF35" s="1004">
        <f t="shared" si="12"/>
        <v>0.81666666666666676</v>
      </c>
      <c r="AG35" s="1004">
        <v>2.0833333333333333E-3</v>
      </c>
      <c r="AH35" s="1004">
        <f t="shared" si="13"/>
        <v>0.81875000000000009</v>
      </c>
      <c r="AI35" s="1004">
        <v>2.7777777777777779E-3</v>
      </c>
      <c r="AJ35" s="1004">
        <f t="shared" si="14"/>
        <v>0.82152777777777786</v>
      </c>
      <c r="AK35" s="1130">
        <v>2.0833333333333333E-3</v>
      </c>
      <c r="AL35" s="1004">
        <f t="shared" si="15"/>
        <v>0.82361111111111118</v>
      </c>
      <c r="AM35" s="1004">
        <v>1.3888888888888889E-3</v>
      </c>
      <c r="AN35" s="1004">
        <f t="shared" si="16"/>
        <v>0.82500000000000007</v>
      </c>
      <c r="AO35" s="1004">
        <v>2.7777777777777779E-3</v>
      </c>
      <c r="AP35" s="1004">
        <f t="shared" si="17"/>
        <v>0.82777777777777783</v>
      </c>
      <c r="AQ35" s="1004">
        <v>5.5555555555555558E-3</v>
      </c>
      <c r="AR35" s="1004">
        <f t="shared" si="18"/>
        <v>0.83333333333333337</v>
      </c>
      <c r="AS35" s="1004">
        <v>3.472222222222222E-3</v>
      </c>
      <c r="AT35" s="1004">
        <f t="shared" si="19"/>
        <v>0.83680555555555558</v>
      </c>
      <c r="AU35" s="1004">
        <v>3.472222222222222E-3</v>
      </c>
      <c r="AV35" s="1004">
        <f t="shared" si="20"/>
        <v>0.84027777777777779</v>
      </c>
      <c r="AW35" s="1004">
        <v>4.1666666666666666E-3</v>
      </c>
      <c r="AX35" s="1004">
        <f t="shared" si="21"/>
        <v>0.84444444444444444</v>
      </c>
      <c r="AY35" s="1004">
        <v>4.1666666666666666E-3</v>
      </c>
      <c r="AZ35" s="1004">
        <f t="shared" si="22"/>
        <v>0.84861111111111109</v>
      </c>
      <c r="BA35" s="1004">
        <v>4.1666666666666666E-3</v>
      </c>
      <c r="BB35" s="1004">
        <f t="shared" si="23"/>
        <v>0.85277777777777775</v>
      </c>
      <c r="BC35" s="1004">
        <v>3.472222222222222E-3</v>
      </c>
      <c r="BD35" s="1149">
        <f t="shared" si="24"/>
        <v>0.85624999999999996</v>
      </c>
      <c r="BE35" s="1004">
        <v>0</v>
      </c>
      <c r="BF35" s="1004">
        <f t="shared" si="25"/>
        <v>0.85624999999999996</v>
      </c>
      <c r="BG35" s="1004">
        <v>0</v>
      </c>
      <c r="BH35" s="1004">
        <f t="shared" si="26"/>
        <v>0.85624999999999996</v>
      </c>
      <c r="BI35" s="1004">
        <v>0</v>
      </c>
      <c r="BJ35" s="1004">
        <f t="shared" si="27"/>
        <v>0.85624999999999996</v>
      </c>
      <c r="BK35" s="1004">
        <v>0</v>
      </c>
      <c r="BL35" s="1004">
        <f t="shared" si="28"/>
        <v>0.85624999999999996</v>
      </c>
      <c r="BM35" s="1004">
        <v>0</v>
      </c>
      <c r="BN35" s="1004">
        <f t="shared" si="29"/>
        <v>0.85624999999999996</v>
      </c>
      <c r="BO35" s="1004">
        <v>0</v>
      </c>
      <c r="BP35" s="1004">
        <f t="shared" si="30"/>
        <v>0.85624999999999996</v>
      </c>
      <c r="BQ35" s="1004">
        <v>0</v>
      </c>
      <c r="BR35" s="1004">
        <f t="shared" si="31"/>
        <v>0.85624999999999996</v>
      </c>
      <c r="BS35" s="1004">
        <v>0</v>
      </c>
      <c r="BT35" s="1004">
        <f t="shared" si="32"/>
        <v>0.85624999999999996</v>
      </c>
      <c r="BU35" s="1004">
        <v>0</v>
      </c>
      <c r="BV35" s="1004">
        <f t="shared" si="33"/>
        <v>0.85624999999999996</v>
      </c>
      <c r="BW35" s="1004">
        <v>5.5555555555555558E-3</v>
      </c>
      <c r="BX35" s="1149">
        <f t="shared" si="34"/>
        <v>0.86180555555555549</v>
      </c>
      <c r="BY35" s="145"/>
      <c r="BZ35" s="130"/>
      <c r="CA35" s="130">
        <f t="shared" si="41"/>
        <v>9.0972222222221899E-2</v>
      </c>
      <c r="CB35" s="128">
        <f t="shared" si="35"/>
        <v>18.774045801526785</v>
      </c>
      <c r="CC35" s="1055"/>
      <c r="CD35" s="134">
        <f t="shared" si="36"/>
        <v>130.99999999999955</v>
      </c>
      <c r="CE35" s="134">
        <f t="shared" si="37"/>
        <v>40.99</v>
      </c>
      <c r="CG35" s="1113">
        <f t="shared" si="39"/>
        <v>9.0972222222221899E-2</v>
      </c>
      <c r="CH35" s="1114">
        <f t="shared" si="38"/>
        <v>130.99999999999955</v>
      </c>
      <c r="CI35" s="1195">
        <f t="shared" si="40"/>
        <v>2.1833333333333256</v>
      </c>
    </row>
    <row r="36" spans="1:87" ht="13.5" thickBot="1" x14ac:dyDescent="0.25">
      <c r="A36" s="1292"/>
      <c r="B36" s="1052">
        <v>13</v>
      </c>
      <c r="C36" s="1067">
        <v>2.4305555555555556E-2</v>
      </c>
      <c r="D36" s="986">
        <f t="shared" si="42"/>
        <v>0.79513888888888917</v>
      </c>
      <c r="E36" s="1010">
        <v>0</v>
      </c>
      <c r="F36" s="955"/>
      <c r="G36" s="1004">
        <v>6.9444444444444441E-3</v>
      </c>
      <c r="H36" s="1004">
        <f t="shared" si="0"/>
        <v>0.80208333333333359</v>
      </c>
      <c r="I36" s="1004">
        <v>3.472222222222222E-3</v>
      </c>
      <c r="J36" s="1004">
        <f t="shared" si="1"/>
        <v>0.8055555555555558</v>
      </c>
      <c r="K36" s="1004">
        <v>4.1666666666666666E-3</v>
      </c>
      <c r="L36" s="1004">
        <f t="shared" si="2"/>
        <v>0.80972222222222245</v>
      </c>
      <c r="M36" s="1004">
        <v>4.1666666666666666E-3</v>
      </c>
      <c r="N36" s="1004">
        <f t="shared" si="3"/>
        <v>0.81388888888888911</v>
      </c>
      <c r="O36" s="1004">
        <v>3.472222222222222E-3</v>
      </c>
      <c r="P36" s="1004">
        <f t="shared" si="4"/>
        <v>0.81736111111111132</v>
      </c>
      <c r="Q36" s="1130">
        <v>3.472222222222222E-3</v>
      </c>
      <c r="R36" s="1004">
        <f t="shared" si="5"/>
        <v>0.82083333333333353</v>
      </c>
      <c r="S36" s="1130">
        <v>3.472222222222222E-3</v>
      </c>
      <c r="T36" s="1004">
        <f t="shared" si="6"/>
        <v>0.82430555555555574</v>
      </c>
      <c r="U36" s="1130">
        <v>4.1666666666666666E-3</v>
      </c>
      <c r="V36" s="1004">
        <f t="shared" si="7"/>
        <v>0.82847222222222239</v>
      </c>
      <c r="W36" s="1004">
        <v>3.472222222222222E-3</v>
      </c>
      <c r="X36" s="1004">
        <f t="shared" si="8"/>
        <v>0.8319444444444446</v>
      </c>
      <c r="Y36" s="996">
        <v>2.0833333333333333E-3</v>
      </c>
      <c r="Z36" s="1004">
        <f t="shared" si="9"/>
        <v>0.83402777777777792</v>
      </c>
      <c r="AA36" s="1004">
        <v>1.3888888888888889E-3</v>
      </c>
      <c r="AB36" s="1149">
        <f t="shared" si="10"/>
        <v>0.83541666666666681</v>
      </c>
      <c r="AC36" s="1004">
        <v>2.7777777777777779E-3</v>
      </c>
      <c r="AD36" s="1004">
        <f t="shared" si="11"/>
        <v>0.83819444444444458</v>
      </c>
      <c r="AE36" s="1004">
        <v>2.7777777777777779E-3</v>
      </c>
      <c r="AF36" s="1004">
        <f t="shared" si="12"/>
        <v>0.84097222222222234</v>
      </c>
      <c r="AG36" s="1004">
        <v>2.0833333333333333E-3</v>
      </c>
      <c r="AH36" s="1004">
        <f t="shared" si="13"/>
        <v>0.84305555555555567</v>
      </c>
      <c r="AI36" s="1004">
        <v>2.7777777777777779E-3</v>
      </c>
      <c r="AJ36" s="1004">
        <f t="shared" si="14"/>
        <v>0.84583333333333344</v>
      </c>
      <c r="AK36" s="1130">
        <v>2.0833333333333333E-3</v>
      </c>
      <c r="AL36" s="1004">
        <f t="shared" si="15"/>
        <v>0.84791666666666676</v>
      </c>
      <c r="AM36" s="1004">
        <v>1.3888888888888889E-3</v>
      </c>
      <c r="AN36" s="1004">
        <f t="shared" si="16"/>
        <v>0.84930555555555565</v>
      </c>
      <c r="AO36" s="1004">
        <v>2.7777777777777779E-3</v>
      </c>
      <c r="AP36" s="1004">
        <f t="shared" si="17"/>
        <v>0.85208333333333341</v>
      </c>
      <c r="AQ36" s="1004">
        <v>5.5555555555555558E-3</v>
      </c>
      <c r="AR36" s="1004">
        <f t="shared" si="18"/>
        <v>0.85763888888888895</v>
      </c>
      <c r="AS36" s="1004">
        <v>3.472222222222222E-3</v>
      </c>
      <c r="AT36" s="1004">
        <f t="shared" si="19"/>
        <v>0.86111111111111116</v>
      </c>
      <c r="AU36" s="1004">
        <v>3.472222222222222E-3</v>
      </c>
      <c r="AV36" s="1004">
        <f t="shared" si="20"/>
        <v>0.86458333333333337</v>
      </c>
      <c r="AW36" s="1004">
        <v>4.1666666666666666E-3</v>
      </c>
      <c r="AX36" s="1004">
        <f t="shared" si="21"/>
        <v>0.86875000000000002</v>
      </c>
      <c r="AY36" s="1004">
        <v>4.1666666666666666E-3</v>
      </c>
      <c r="AZ36" s="1004">
        <f t="shared" si="22"/>
        <v>0.87291666666666667</v>
      </c>
      <c r="BA36" s="1004">
        <v>4.1666666666666666E-3</v>
      </c>
      <c r="BB36" s="1004">
        <f t="shared" si="23"/>
        <v>0.87708333333333333</v>
      </c>
      <c r="BC36" s="1004">
        <v>3.472222222222222E-3</v>
      </c>
      <c r="BD36" s="1149">
        <f t="shared" si="24"/>
        <v>0.88055555555555554</v>
      </c>
      <c r="BE36" s="1004">
        <v>0</v>
      </c>
      <c r="BF36" s="1004">
        <f t="shared" si="25"/>
        <v>0.88055555555555554</v>
      </c>
      <c r="BG36" s="1004">
        <v>0</v>
      </c>
      <c r="BH36" s="1004">
        <f t="shared" si="26"/>
        <v>0.88055555555555554</v>
      </c>
      <c r="BI36" s="1004">
        <v>0</v>
      </c>
      <c r="BJ36" s="1004">
        <f t="shared" si="27"/>
        <v>0.88055555555555554</v>
      </c>
      <c r="BK36" s="1004">
        <v>0</v>
      </c>
      <c r="BL36" s="1004">
        <f t="shared" si="28"/>
        <v>0.88055555555555554</v>
      </c>
      <c r="BM36" s="1004">
        <v>0</v>
      </c>
      <c r="BN36" s="1004">
        <f t="shared" si="29"/>
        <v>0.88055555555555554</v>
      </c>
      <c r="BO36" s="1004">
        <v>0</v>
      </c>
      <c r="BP36" s="1004">
        <f t="shared" si="30"/>
        <v>0.88055555555555554</v>
      </c>
      <c r="BQ36" s="1004">
        <v>0</v>
      </c>
      <c r="BR36" s="1004">
        <f t="shared" si="31"/>
        <v>0.88055555555555554</v>
      </c>
      <c r="BS36" s="1004">
        <v>0</v>
      </c>
      <c r="BT36" s="1004">
        <f t="shared" si="32"/>
        <v>0.88055555555555554</v>
      </c>
      <c r="BU36" s="1004">
        <v>0</v>
      </c>
      <c r="BV36" s="1004">
        <f t="shared" si="33"/>
        <v>0.88055555555555554</v>
      </c>
      <c r="BW36" s="1004">
        <v>5.5555555555555558E-3</v>
      </c>
      <c r="BX36" s="1149">
        <f t="shared" si="34"/>
        <v>0.88611111111111107</v>
      </c>
      <c r="BY36" s="145"/>
      <c r="BZ36" s="127"/>
      <c r="CA36" s="127">
        <f t="shared" si="41"/>
        <v>9.0972222222221899E-2</v>
      </c>
      <c r="CB36" s="128">
        <f t="shared" si="35"/>
        <v>18.774045801526785</v>
      </c>
      <c r="CC36" s="129"/>
      <c r="CD36" s="134">
        <f t="shared" si="36"/>
        <v>130.99999999999955</v>
      </c>
      <c r="CE36" s="134">
        <f t="shared" si="37"/>
        <v>40.99</v>
      </c>
      <c r="CG36" s="1113">
        <f t="shared" si="39"/>
        <v>9.0972222222221899E-2</v>
      </c>
      <c r="CH36" s="1114">
        <f t="shared" si="38"/>
        <v>130.99999999999955</v>
      </c>
      <c r="CI36" s="1195">
        <f t="shared" si="40"/>
        <v>2.1833333333333256</v>
      </c>
    </row>
    <row r="37" spans="1:87" ht="13.5" thickBot="1" x14ac:dyDescent="0.25">
      <c r="A37" s="1292"/>
      <c r="B37" s="1056">
        <v>14</v>
      </c>
      <c r="C37" s="1067">
        <v>2.4305555555555556E-2</v>
      </c>
      <c r="D37" s="986">
        <f t="shared" si="42"/>
        <v>0.81944444444444475</v>
      </c>
      <c r="E37" s="1010">
        <v>0</v>
      </c>
      <c r="F37" s="955"/>
      <c r="G37" s="1004">
        <v>6.9444444444444441E-3</v>
      </c>
      <c r="H37" s="1004">
        <f t="shared" si="0"/>
        <v>0.82638888888888917</v>
      </c>
      <c r="I37" s="1004">
        <v>3.472222222222222E-3</v>
      </c>
      <c r="J37" s="1004">
        <f t="shared" si="1"/>
        <v>0.82986111111111138</v>
      </c>
      <c r="K37" s="1004">
        <v>4.1666666666666666E-3</v>
      </c>
      <c r="L37" s="1004">
        <f t="shared" si="2"/>
        <v>0.83402777777777803</v>
      </c>
      <c r="M37" s="1004">
        <v>4.1666666666666666E-3</v>
      </c>
      <c r="N37" s="1004">
        <f t="shared" si="3"/>
        <v>0.83819444444444469</v>
      </c>
      <c r="O37" s="1004">
        <v>3.472222222222222E-3</v>
      </c>
      <c r="P37" s="1004">
        <f t="shared" si="4"/>
        <v>0.8416666666666669</v>
      </c>
      <c r="Q37" s="1130">
        <v>3.472222222222222E-3</v>
      </c>
      <c r="R37" s="1004">
        <f t="shared" si="5"/>
        <v>0.84513888888888911</v>
      </c>
      <c r="S37" s="1130">
        <v>3.472222222222222E-3</v>
      </c>
      <c r="T37" s="1004">
        <f t="shared" si="6"/>
        <v>0.84861111111111132</v>
      </c>
      <c r="U37" s="1130">
        <v>4.1666666666666666E-3</v>
      </c>
      <c r="V37" s="1004">
        <f t="shared" si="7"/>
        <v>0.85277777777777797</v>
      </c>
      <c r="W37" s="1004">
        <v>3.472222222222222E-3</v>
      </c>
      <c r="X37" s="1004">
        <f t="shared" si="8"/>
        <v>0.85625000000000018</v>
      </c>
      <c r="Y37" s="996">
        <v>2.0833333333333333E-3</v>
      </c>
      <c r="Z37" s="1004">
        <f t="shared" si="9"/>
        <v>0.8583333333333335</v>
      </c>
      <c r="AA37" s="1004">
        <v>1.3888888888888889E-3</v>
      </c>
      <c r="AB37" s="1149">
        <f t="shared" si="10"/>
        <v>0.85972222222222239</v>
      </c>
      <c r="AC37" s="1004">
        <v>2.7777777777777779E-3</v>
      </c>
      <c r="AD37" s="1004">
        <f t="shared" si="11"/>
        <v>0.86250000000000016</v>
      </c>
      <c r="AE37" s="1004">
        <v>2.7777777777777779E-3</v>
      </c>
      <c r="AF37" s="1004">
        <f t="shared" si="12"/>
        <v>0.86527777777777792</v>
      </c>
      <c r="AG37" s="1004">
        <v>2.0833333333333333E-3</v>
      </c>
      <c r="AH37" s="1004">
        <f t="shared" si="13"/>
        <v>0.86736111111111125</v>
      </c>
      <c r="AI37" s="1004">
        <v>2.7777777777777779E-3</v>
      </c>
      <c r="AJ37" s="1004">
        <f t="shared" si="14"/>
        <v>0.87013888888888902</v>
      </c>
      <c r="AK37" s="1130">
        <v>2.0833333333333333E-3</v>
      </c>
      <c r="AL37" s="1004">
        <f t="shared" si="15"/>
        <v>0.87222222222222234</v>
      </c>
      <c r="AM37" s="1004">
        <v>1.3888888888888889E-3</v>
      </c>
      <c r="AN37" s="1004">
        <f t="shared" si="16"/>
        <v>0.87361111111111123</v>
      </c>
      <c r="AO37" s="1004">
        <v>2.7777777777777779E-3</v>
      </c>
      <c r="AP37" s="1004">
        <f t="shared" si="17"/>
        <v>0.87638888888888899</v>
      </c>
      <c r="AQ37" s="1004">
        <v>5.5555555555555558E-3</v>
      </c>
      <c r="AR37" s="1004">
        <f t="shared" si="18"/>
        <v>0.88194444444444453</v>
      </c>
      <c r="AS37" s="1004">
        <v>3.472222222222222E-3</v>
      </c>
      <c r="AT37" s="1004">
        <f t="shared" si="19"/>
        <v>0.88541666666666674</v>
      </c>
      <c r="AU37" s="1004">
        <v>3.472222222222222E-3</v>
      </c>
      <c r="AV37" s="1004">
        <f t="shared" si="20"/>
        <v>0.88888888888888895</v>
      </c>
      <c r="AW37" s="1004">
        <v>4.1666666666666666E-3</v>
      </c>
      <c r="AX37" s="1004">
        <f t="shared" si="21"/>
        <v>0.8930555555555556</v>
      </c>
      <c r="AY37" s="1004">
        <v>4.1666666666666666E-3</v>
      </c>
      <c r="AZ37" s="1004">
        <f t="shared" si="22"/>
        <v>0.89722222222222225</v>
      </c>
      <c r="BA37" s="1004">
        <v>4.1666666666666666E-3</v>
      </c>
      <c r="BB37" s="1004">
        <f t="shared" si="23"/>
        <v>0.90138888888888891</v>
      </c>
      <c r="BC37" s="1004">
        <v>3.472222222222222E-3</v>
      </c>
      <c r="BD37" s="1149">
        <f t="shared" si="24"/>
        <v>0.90486111111111112</v>
      </c>
      <c r="BE37" s="1004">
        <v>0</v>
      </c>
      <c r="BF37" s="1004">
        <f t="shared" si="25"/>
        <v>0.90486111111111112</v>
      </c>
      <c r="BG37" s="1004">
        <v>0</v>
      </c>
      <c r="BH37" s="1004">
        <f t="shared" si="26"/>
        <v>0.90486111111111112</v>
      </c>
      <c r="BI37" s="1004">
        <v>0</v>
      </c>
      <c r="BJ37" s="1004">
        <f t="shared" si="27"/>
        <v>0.90486111111111112</v>
      </c>
      <c r="BK37" s="1004">
        <v>0</v>
      </c>
      <c r="BL37" s="1004">
        <f t="shared" si="28"/>
        <v>0.90486111111111112</v>
      </c>
      <c r="BM37" s="1004">
        <v>0</v>
      </c>
      <c r="BN37" s="1004">
        <f t="shared" si="29"/>
        <v>0.90486111111111112</v>
      </c>
      <c r="BO37" s="1004">
        <v>0</v>
      </c>
      <c r="BP37" s="1004">
        <f t="shared" si="30"/>
        <v>0.90486111111111112</v>
      </c>
      <c r="BQ37" s="1004">
        <v>0</v>
      </c>
      <c r="BR37" s="1004">
        <f t="shared" si="31"/>
        <v>0.90486111111111112</v>
      </c>
      <c r="BS37" s="1004">
        <v>0</v>
      </c>
      <c r="BT37" s="1004">
        <f t="shared" si="32"/>
        <v>0.90486111111111112</v>
      </c>
      <c r="BU37" s="1004">
        <v>0</v>
      </c>
      <c r="BV37" s="1004">
        <f t="shared" si="33"/>
        <v>0.90486111111111112</v>
      </c>
      <c r="BW37" s="1004">
        <v>5.5555555555555558E-3</v>
      </c>
      <c r="BX37" s="1149">
        <f t="shared" si="34"/>
        <v>0.91041666666666665</v>
      </c>
      <c r="BY37" s="146"/>
      <c r="BZ37" s="127"/>
      <c r="CA37" s="127">
        <f t="shared" si="41"/>
        <v>9.0972222222221899E-2</v>
      </c>
      <c r="CB37" s="128">
        <f t="shared" si="35"/>
        <v>18.774045801526785</v>
      </c>
      <c r="CC37" s="129"/>
      <c r="CD37" s="134">
        <f t="shared" si="36"/>
        <v>130.99999999999955</v>
      </c>
      <c r="CE37" s="134">
        <f t="shared" si="37"/>
        <v>40.99</v>
      </c>
      <c r="CG37" s="1113">
        <f t="shared" si="39"/>
        <v>9.0972222222221899E-2</v>
      </c>
      <c r="CH37" s="1114">
        <f t="shared" si="38"/>
        <v>130.99999999999955</v>
      </c>
      <c r="CI37" s="1195">
        <f t="shared" si="40"/>
        <v>2.1833333333333256</v>
      </c>
    </row>
    <row r="38" spans="1:87" ht="13.5" thickBot="1" x14ac:dyDescent="0.25">
      <c r="A38" s="1292"/>
      <c r="B38" s="1052">
        <v>15</v>
      </c>
      <c r="C38" s="1067">
        <v>2.4305555555555556E-2</v>
      </c>
      <c r="D38" s="986">
        <f>+C38+D37</f>
        <v>0.84375000000000033</v>
      </c>
      <c r="E38" s="1010">
        <v>0</v>
      </c>
      <c r="F38" s="955"/>
      <c r="G38" s="1004">
        <v>6.9444444444444441E-3</v>
      </c>
      <c r="H38" s="1004">
        <f t="shared" si="0"/>
        <v>0.85069444444444475</v>
      </c>
      <c r="I38" s="1004">
        <v>3.472222222222222E-3</v>
      </c>
      <c r="J38" s="1004">
        <f t="shared" si="1"/>
        <v>0.85416666666666696</v>
      </c>
      <c r="K38" s="1004">
        <v>4.1666666666666666E-3</v>
      </c>
      <c r="L38" s="1004">
        <f t="shared" si="2"/>
        <v>0.85833333333333361</v>
      </c>
      <c r="M38" s="1004">
        <v>4.1666666666666666E-3</v>
      </c>
      <c r="N38" s="1004">
        <f t="shared" si="3"/>
        <v>0.86250000000000027</v>
      </c>
      <c r="O38" s="1004">
        <v>3.472222222222222E-3</v>
      </c>
      <c r="P38" s="1004">
        <f t="shared" si="4"/>
        <v>0.86597222222222248</v>
      </c>
      <c r="Q38" s="1130">
        <v>3.472222222222222E-3</v>
      </c>
      <c r="R38" s="1004">
        <f t="shared" si="5"/>
        <v>0.86944444444444469</v>
      </c>
      <c r="S38" s="1130">
        <v>3.472222222222222E-3</v>
      </c>
      <c r="T38" s="1004">
        <f t="shared" si="6"/>
        <v>0.8729166666666669</v>
      </c>
      <c r="U38" s="1130">
        <v>4.1666666666666666E-3</v>
      </c>
      <c r="V38" s="1004">
        <f t="shared" si="7"/>
        <v>0.87708333333333355</v>
      </c>
      <c r="W38" s="1004">
        <v>3.472222222222222E-3</v>
      </c>
      <c r="X38" s="1004">
        <f t="shared" si="8"/>
        <v>0.88055555555555576</v>
      </c>
      <c r="Y38" s="996">
        <v>2.0833333333333333E-3</v>
      </c>
      <c r="Z38" s="1004">
        <f t="shared" si="9"/>
        <v>0.88263888888888908</v>
      </c>
      <c r="AA38" s="1004">
        <v>1.3888888888888889E-3</v>
      </c>
      <c r="AB38" s="1149">
        <f t="shared" si="10"/>
        <v>0.88402777777777797</v>
      </c>
      <c r="AC38" s="1004">
        <v>2.7777777777777779E-3</v>
      </c>
      <c r="AD38" s="1004">
        <f t="shared" si="11"/>
        <v>0.88680555555555574</v>
      </c>
      <c r="AE38" s="1004">
        <v>2.7777777777777779E-3</v>
      </c>
      <c r="AF38" s="1004">
        <f t="shared" si="12"/>
        <v>0.8895833333333335</v>
      </c>
      <c r="AG38" s="1004">
        <v>2.0833333333333333E-3</v>
      </c>
      <c r="AH38" s="1004">
        <f t="shared" si="13"/>
        <v>0.89166666666666683</v>
      </c>
      <c r="AI38" s="1004">
        <v>2.7777777777777779E-3</v>
      </c>
      <c r="AJ38" s="1004">
        <f t="shared" si="14"/>
        <v>0.8944444444444446</v>
      </c>
      <c r="AK38" s="1130">
        <v>2.0833333333333333E-3</v>
      </c>
      <c r="AL38" s="1004">
        <f t="shared" si="15"/>
        <v>0.89652777777777792</v>
      </c>
      <c r="AM38" s="1004">
        <v>1.3888888888888889E-3</v>
      </c>
      <c r="AN38" s="1004">
        <f t="shared" si="16"/>
        <v>0.89791666666666681</v>
      </c>
      <c r="AO38" s="1004">
        <v>2.7777777777777779E-3</v>
      </c>
      <c r="AP38" s="1004">
        <f t="shared" si="17"/>
        <v>0.90069444444444458</v>
      </c>
      <c r="AQ38" s="1004">
        <v>5.5555555555555558E-3</v>
      </c>
      <c r="AR38" s="1004">
        <f t="shared" si="18"/>
        <v>0.90625000000000011</v>
      </c>
      <c r="AS38" s="1004">
        <v>3.472222222222222E-3</v>
      </c>
      <c r="AT38" s="1004">
        <f t="shared" si="19"/>
        <v>0.90972222222222232</v>
      </c>
      <c r="AU38" s="1004">
        <v>3.472222222222222E-3</v>
      </c>
      <c r="AV38" s="1004">
        <f t="shared" si="20"/>
        <v>0.91319444444444453</v>
      </c>
      <c r="AW38" s="1004">
        <v>4.1666666666666666E-3</v>
      </c>
      <c r="AX38" s="1004">
        <f t="shared" si="21"/>
        <v>0.91736111111111118</v>
      </c>
      <c r="AY38" s="1004">
        <v>4.1666666666666666E-3</v>
      </c>
      <c r="AZ38" s="1004">
        <f t="shared" si="22"/>
        <v>0.92152777777777783</v>
      </c>
      <c r="BA38" s="1004">
        <v>4.1666666666666666E-3</v>
      </c>
      <c r="BB38" s="1004">
        <f t="shared" si="23"/>
        <v>0.92569444444444449</v>
      </c>
      <c r="BC38" s="1004">
        <v>3.472222222222222E-3</v>
      </c>
      <c r="BD38" s="1149">
        <f t="shared" si="24"/>
        <v>0.9291666666666667</v>
      </c>
      <c r="BE38" s="1004">
        <v>0</v>
      </c>
      <c r="BF38" s="1004">
        <f t="shared" si="25"/>
        <v>0.9291666666666667</v>
      </c>
      <c r="BG38" s="1004">
        <v>0</v>
      </c>
      <c r="BH38" s="1004">
        <f t="shared" si="26"/>
        <v>0.9291666666666667</v>
      </c>
      <c r="BI38" s="1004">
        <v>0</v>
      </c>
      <c r="BJ38" s="1004">
        <f t="shared" si="27"/>
        <v>0.9291666666666667</v>
      </c>
      <c r="BK38" s="1004">
        <v>0</v>
      </c>
      <c r="BL38" s="1004">
        <f t="shared" si="28"/>
        <v>0.9291666666666667</v>
      </c>
      <c r="BM38" s="1004">
        <v>0</v>
      </c>
      <c r="BN38" s="1004">
        <f t="shared" si="29"/>
        <v>0.9291666666666667</v>
      </c>
      <c r="BO38" s="1004">
        <v>0</v>
      </c>
      <c r="BP38" s="1004">
        <f t="shared" si="30"/>
        <v>0.9291666666666667</v>
      </c>
      <c r="BQ38" s="1004">
        <v>0</v>
      </c>
      <c r="BR38" s="1004">
        <f t="shared" si="31"/>
        <v>0.9291666666666667</v>
      </c>
      <c r="BS38" s="1004">
        <v>0</v>
      </c>
      <c r="BT38" s="1004">
        <f t="shared" si="32"/>
        <v>0.9291666666666667</v>
      </c>
      <c r="BU38" s="1004">
        <v>0</v>
      </c>
      <c r="BV38" s="1004">
        <f t="shared" si="33"/>
        <v>0.9291666666666667</v>
      </c>
      <c r="BW38" s="1004">
        <v>5.5555555555555558E-3</v>
      </c>
      <c r="BX38" s="1149">
        <f t="shared" si="34"/>
        <v>0.93472222222222223</v>
      </c>
      <c r="BY38" s="145"/>
      <c r="BZ38" s="130"/>
      <c r="CA38" s="130">
        <f>+BX38-D38</f>
        <v>9.0972222222221899E-2</v>
      </c>
      <c r="CB38" s="128">
        <f t="shared" si="35"/>
        <v>18.774045801526785</v>
      </c>
      <c r="CC38" s="1055"/>
      <c r="CD38" s="134">
        <f>+CA38*$CD$19</f>
        <v>130.99999999999955</v>
      </c>
      <c r="CE38" s="134">
        <f t="shared" si="37"/>
        <v>40.99</v>
      </c>
      <c r="CG38" s="1113">
        <f>+CA38</f>
        <v>9.0972222222221899E-2</v>
      </c>
      <c r="CH38" s="1114">
        <f>+CG38*$CD$19</f>
        <v>130.99999999999955</v>
      </c>
      <c r="CI38" s="1195">
        <f>+CH38/60</f>
        <v>2.1833333333333256</v>
      </c>
    </row>
    <row r="39" spans="1:87" ht="13.5" thickBot="1" x14ac:dyDescent="0.25">
      <c r="A39" s="1292"/>
      <c r="B39" s="1121">
        <v>16</v>
      </c>
      <c r="C39" s="1079">
        <v>2.4305555555555556E-2</v>
      </c>
      <c r="D39" s="1043">
        <f>+C39+D38</f>
        <v>0.86805555555555591</v>
      </c>
      <c r="E39" s="1164">
        <v>0</v>
      </c>
      <c r="F39" s="1044"/>
      <c r="G39" s="1004">
        <v>6.9444444444444441E-3</v>
      </c>
      <c r="H39" s="1004">
        <f t="shared" si="0"/>
        <v>0.87500000000000033</v>
      </c>
      <c r="I39" s="1004">
        <v>3.472222222222222E-3</v>
      </c>
      <c r="J39" s="1004">
        <f t="shared" si="1"/>
        <v>0.87847222222222254</v>
      </c>
      <c r="K39" s="1004">
        <v>4.1666666666666666E-3</v>
      </c>
      <c r="L39" s="1004">
        <f t="shared" si="2"/>
        <v>0.88263888888888919</v>
      </c>
      <c r="M39" s="1004">
        <v>4.1666666666666666E-3</v>
      </c>
      <c r="N39" s="1004">
        <f t="shared" si="3"/>
        <v>0.88680555555555585</v>
      </c>
      <c r="O39" s="1004">
        <v>3.472222222222222E-3</v>
      </c>
      <c r="P39" s="1004">
        <f t="shared" si="4"/>
        <v>0.89027777777777806</v>
      </c>
      <c r="Q39" s="1130">
        <v>3.472222222222222E-3</v>
      </c>
      <c r="R39" s="1004">
        <f t="shared" si="5"/>
        <v>0.89375000000000027</v>
      </c>
      <c r="S39" s="1130">
        <v>3.472222222222222E-3</v>
      </c>
      <c r="T39" s="1004">
        <f t="shared" si="6"/>
        <v>0.89722222222222248</v>
      </c>
      <c r="U39" s="1130">
        <v>4.1666666666666666E-3</v>
      </c>
      <c r="V39" s="1004">
        <f t="shared" si="7"/>
        <v>0.90138888888888913</v>
      </c>
      <c r="W39" s="1004">
        <v>3.472222222222222E-3</v>
      </c>
      <c r="X39" s="1004">
        <f t="shared" si="8"/>
        <v>0.90486111111111134</v>
      </c>
      <c r="Y39" s="996">
        <v>2.0833333333333333E-3</v>
      </c>
      <c r="Z39" s="1004">
        <f t="shared" si="9"/>
        <v>0.90694444444444466</v>
      </c>
      <c r="AA39" s="1004">
        <v>1.3888888888888889E-3</v>
      </c>
      <c r="AB39" s="1149">
        <f t="shared" si="10"/>
        <v>0.90833333333333355</v>
      </c>
      <c r="AC39" s="1004">
        <v>2.7777777777777779E-3</v>
      </c>
      <c r="AD39" s="1004">
        <f t="shared" si="11"/>
        <v>0.91111111111111132</v>
      </c>
      <c r="AE39" s="1004">
        <v>2.7777777777777779E-3</v>
      </c>
      <c r="AF39" s="1004">
        <f t="shared" si="12"/>
        <v>0.91388888888888908</v>
      </c>
      <c r="AG39" s="1004">
        <v>2.0833333333333333E-3</v>
      </c>
      <c r="AH39" s="1004">
        <f t="shared" si="13"/>
        <v>0.91597222222222241</v>
      </c>
      <c r="AI39" s="1004">
        <v>2.7777777777777779E-3</v>
      </c>
      <c r="AJ39" s="1004">
        <f t="shared" si="14"/>
        <v>0.91875000000000018</v>
      </c>
      <c r="AK39" s="1130">
        <v>2.0833333333333333E-3</v>
      </c>
      <c r="AL39" s="1004">
        <f t="shared" si="15"/>
        <v>0.9208333333333335</v>
      </c>
      <c r="AM39" s="1004">
        <v>1.3888888888888889E-3</v>
      </c>
      <c r="AN39" s="1004">
        <f t="shared" si="16"/>
        <v>0.92222222222222239</v>
      </c>
      <c r="AO39" s="1004">
        <v>2.7777777777777779E-3</v>
      </c>
      <c r="AP39" s="1004">
        <f t="shared" si="17"/>
        <v>0.92500000000000016</v>
      </c>
      <c r="AQ39" s="1004">
        <v>5.5555555555555558E-3</v>
      </c>
      <c r="AR39" s="1004">
        <f t="shared" si="18"/>
        <v>0.93055555555555569</v>
      </c>
      <c r="AS39" s="1004">
        <v>3.472222222222222E-3</v>
      </c>
      <c r="AT39" s="1004">
        <f t="shared" si="19"/>
        <v>0.9340277777777779</v>
      </c>
      <c r="AU39" s="1004">
        <v>3.472222222222222E-3</v>
      </c>
      <c r="AV39" s="1004">
        <f t="shared" si="20"/>
        <v>0.93750000000000011</v>
      </c>
      <c r="AW39" s="1004">
        <v>4.1666666666666666E-3</v>
      </c>
      <c r="AX39" s="1004">
        <f t="shared" si="21"/>
        <v>0.94166666666666676</v>
      </c>
      <c r="AY39" s="1004">
        <v>4.1666666666666666E-3</v>
      </c>
      <c r="AZ39" s="1004">
        <f t="shared" si="22"/>
        <v>0.94583333333333341</v>
      </c>
      <c r="BA39" s="1004">
        <v>4.1666666666666666E-3</v>
      </c>
      <c r="BB39" s="1004">
        <f t="shared" si="23"/>
        <v>0.95000000000000007</v>
      </c>
      <c r="BC39" s="1004">
        <v>3.472222222222222E-3</v>
      </c>
      <c r="BD39" s="1149">
        <f t="shared" si="24"/>
        <v>0.95347222222222228</v>
      </c>
      <c r="BE39" s="1004">
        <v>0</v>
      </c>
      <c r="BF39" s="1004">
        <f t="shared" si="25"/>
        <v>0.95347222222222228</v>
      </c>
      <c r="BG39" s="1004">
        <v>0</v>
      </c>
      <c r="BH39" s="1004">
        <f t="shared" si="26"/>
        <v>0.95347222222222228</v>
      </c>
      <c r="BI39" s="1004">
        <v>0</v>
      </c>
      <c r="BJ39" s="1004">
        <f t="shared" si="27"/>
        <v>0.95347222222222228</v>
      </c>
      <c r="BK39" s="1004">
        <v>0</v>
      </c>
      <c r="BL39" s="1004">
        <f t="shared" si="28"/>
        <v>0.95347222222222228</v>
      </c>
      <c r="BM39" s="1004">
        <v>0</v>
      </c>
      <c r="BN39" s="1004">
        <f t="shared" si="29"/>
        <v>0.95347222222222228</v>
      </c>
      <c r="BO39" s="1004">
        <v>0</v>
      </c>
      <c r="BP39" s="1004">
        <f t="shared" si="30"/>
        <v>0.95347222222222228</v>
      </c>
      <c r="BQ39" s="1004">
        <v>0</v>
      </c>
      <c r="BR39" s="1004">
        <f t="shared" si="31"/>
        <v>0.95347222222222228</v>
      </c>
      <c r="BS39" s="1004">
        <v>0</v>
      </c>
      <c r="BT39" s="1004">
        <f t="shared" si="32"/>
        <v>0.95347222222222228</v>
      </c>
      <c r="BU39" s="1004">
        <v>0</v>
      </c>
      <c r="BV39" s="1004">
        <f t="shared" si="33"/>
        <v>0.95347222222222228</v>
      </c>
      <c r="BW39" s="1004">
        <v>5.5555555555555558E-3</v>
      </c>
      <c r="BX39" s="1149">
        <f t="shared" si="34"/>
        <v>0.95902777777777781</v>
      </c>
      <c r="BY39" s="199"/>
      <c r="BZ39" s="132"/>
      <c r="CA39" s="132">
        <f>+BX39-D39</f>
        <v>9.0972222222221899E-2</v>
      </c>
      <c r="CB39" s="864">
        <f t="shared" si="35"/>
        <v>18.774045801526785</v>
      </c>
      <c r="CC39" s="865"/>
      <c r="CD39" s="134">
        <f>+CA39*$CD$19</f>
        <v>130.99999999999955</v>
      </c>
      <c r="CE39" s="134">
        <f t="shared" si="37"/>
        <v>40.99</v>
      </c>
      <c r="CG39" s="1113">
        <f>+CA39</f>
        <v>9.0972222222221899E-2</v>
      </c>
      <c r="CH39" s="1114">
        <f>+CG39*$CD$19</f>
        <v>130.99999999999955</v>
      </c>
      <c r="CI39" s="1195">
        <f>+CH39/60</f>
        <v>2.1833333333333256</v>
      </c>
    </row>
    <row r="40" spans="1:87" ht="13.5" thickBot="1" x14ac:dyDescent="0.25">
      <c r="A40" s="1300"/>
      <c r="B40" s="1052">
        <v>17</v>
      </c>
      <c r="C40" s="349">
        <v>3.125E-2</v>
      </c>
      <c r="D40" s="1149">
        <f>+C40+D39</f>
        <v>0.89930555555555591</v>
      </c>
      <c r="E40" s="1004">
        <v>0</v>
      </c>
      <c r="F40" s="977"/>
      <c r="G40" s="1004">
        <v>6.9444444444444441E-3</v>
      </c>
      <c r="H40" s="1004">
        <f t="shared" si="0"/>
        <v>0.90625000000000033</v>
      </c>
      <c r="I40" s="1004">
        <v>3.472222222222222E-3</v>
      </c>
      <c r="J40" s="1004">
        <f t="shared" si="1"/>
        <v>0.90972222222222254</v>
      </c>
      <c r="K40" s="1004">
        <v>4.1666666666666666E-3</v>
      </c>
      <c r="L40" s="1004">
        <f t="shared" si="2"/>
        <v>0.91388888888888919</v>
      </c>
      <c r="M40" s="1004">
        <v>4.1666666666666666E-3</v>
      </c>
      <c r="N40" s="1004">
        <f t="shared" si="3"/>
        <v>0.91805555555555585</v>
      </c>
      <c r="O40" s="1004">
        <v>3.472222222222222E-3</v>
      </c>
      <c r="P40" s="1004">
        <f t="shared" si="4"/>
        <v>0.92152777777777806</v>
      </c>
      <c r="Q40" s="1130">
        <v>3.472222222222222E-3</v>
      </c>
      <c r="R40" s="1004">
        <f t="shared" si="5"/>
        <v>0.92500000000000027</v>
      </c>
      <c r="S40" s="1130">
        <v>3.472222222222222E-3</v>
      </c>
      <c r="T40" s="1004">
        <f t="shared" si="6"/>
        <v>0.92847222222222248</v>
      </c>
      <c r="U40" s="1130">
        <v>4.1666666666666666E-3</v>
      </c>
      <c r="V40" s="1004">
        <f t="shared" si="7"/>
        <v>0.93263888888888913</v>
      </c>
      <c r="W40" s="1004">
        <v>3.472222222222222E-3</v>
      </c>
      <c r="X40" s="1004">
        <f t="shared" si="8"/>
        <v>0.93611111111111134</v>
      </c>
      <c r="Y40" s="996">
        <v>2.0833333333333333E-3</v>
      </c>
      <c r="Z40" s="1004">
        <f t="shared" si="9"/>
        <v>0.93819444444444466</v>
      </c>
      <c r="AA40" s="1004">
        <v>1.3888888888888889E-3</v>
      </c>
      <c r="AB40" s="1149">
        <f t="shared" si="10"/>
        <v>0.93958333333333355</v>
      </c>
      <c r="AC40" s="1004">
        <v>2.7777777777777779E-3</v>
      </c>
      <c r="AD40" s="1004">
        <f t="shared" si="11"/>
        <v>0.94236111111111132</v>
      </c>
      <c r="AE40" s="1004">
        <v>2.7777777777777779E-3</v>
      </c>
      <c r="AF40" s="1004">
        <f t="shared" si="12"/>
        <v>0.94513888888888908</v>
      </c>
      <c r="AG40" s="1004">
        <v>2.0833333333333333E-3</v>
      </c>
      <c r="AH40" s="1004">
        <f t="shared" si="13"/>
        <v>0.94722222222222241</v>
      </c>
      <c r="AI40" s="1004">
        <v>2.7777777777777779E-3</v>
      </c>
      <c r="AJ40" s="1004">
        <f t="shared" si="14"/>
        <v>0.95000000000000018</v>
      </c>
      <c r="AK40" s="1130">
        <v>2.0833333333333333E-3</v>
      </c>
      <c r="AL40" s="1004">
        <f t="shared" si="15"/>
        <v>0.9520833333333335</v>
      </c>
      <c r="AM40" s="1004">
        <v>1.3888888888888889E-3</v>
      </c>
      <c r="AN40" s="1004">
        <f t="shared" si="16"/>
        <v>0.95347222222222239</v>
      </c>
      <c r="AO40" s="1004">
        <v>2.7777777777777779E-3</v>
      </c>
      <c r="AP40" s="1004">
        <f t="shared" si="17"/>
        <v>0.95625000000000016</v>
      </c>
      <c r="AQ40" s="1004">
        <v>5.5555555555555558E-3</v>
      </c>
      <c r="AR40" s="1004">
        <f t="shared" si="18"/>
        <v>0.96180555555555569</v>
      </c>
      <c r="AS40" s="1004">
        <v>3.472222222222222E-3</v>
      </c>
      <c r="AT40" s="1004">
        <f t="shared" si="19"/>
        <v>0.9652777777777779</v>
      </c>
      <c r="AU40" s="1004">
        <v>3.472222222222222E-3</v>
      </c>
      <c r="AV40" s="1004">
        <f t="shared" si="20"/>
        <v>0.96875000000000011</v>
      </c>
      <c r="AW40" s="1004">
        <v>4.1666666666666666E-3</v>
      </c>
      <c r="AX40" s="1004">
        <f t="shared" si="21"/>
        <v>0.97291666666666676</v>
      </c>
      <c r="AY40" s="1004">
        <v>4.1666666666666666E-3</v>
      </c>
      <c r="AZ40" s="1004">
        <f t="shared" si="22"/>
        <v>0.97708333333333341</v>
      </c>
      <c r="BA40" s="1004">
        <v>4.1666666666666666E-3</v>
      </c>
      <c r="BB40" s="1004">
        <f t="shared" si="23"/>
        <v>0.98125000000000007</v>
      </c>
      <c r="BC40" s="1004">
        <v>3.472222222222222E-3</v>
      </c>
      <c r="BD40" s="1149">
        <f t="shared" si="24"/>
        <v>0.98472222222222228</v>
      </c>
      <c r="BE40" s="1004">
        <v>0</v>
      </c>
      <c r="BF40" s="1004">
        <f t="shared" si="25"/>
        <v>0.98472222222222228</v>
      </c>
      <c r="BG40" s="1004">
        <v>0</v>
      </c>
      <c r="BH40" s="1004">
        <f t="shared" si="26"/>
        <v>0.98472222222222228</v>
      </c>
      <c r="BI40" s="1004">
        <v>0</v>
      </c>
      <c r="BJ40" s="1004">
        <f t="shared" si="27"/>
        <v>0.98472222222222228</v>
      </c>
      <c r="BK40" s="1004">
        <v>0</v>
      </c>
      <c r="BL40" s="1004">
        <f t="shared" si="28"/>
        <v>0.98472222222222228</v>
      </c>
      <c r="BM40" s="1004">
        <v>0</v>
      </c>
      <c r="BN40" s="1004">
        <f t="shared" si="29"/>
        <v>0.98472222222222228</v>
      </c>
      <c r="BO40" s="1004">
        <v>0</v>
      </c>
      <c r="BP40" s="1004">
        <f t="shared" si="30"/>
        <v>0.98472222222222228</v>
      </c>
      <c r="BQ40" s="1004">
        <v>0</v>
      </c>
      <c r="BR40" s="1004">
        <f t="shared" si="31"/>
        <v>0.98472222222222228</v>
      </c>
      <c r="BS40" s="1004">
        <v>0</v>
      </c>
      <c r="BT40" s="1004">
        <f t="shared" si="32"/>
        <v>0.98472222222222228</v>
      </c>
      <c r="BU40" s="1004">
        <v>0</v>
      </c>
      <c r="BV40" s="1004">
        <f t="shared" si="33"/>
        <v>0.98472222222222228</v>
      </c>
      <c r="BW40" s="1004">
        <v>5.5555555555555558E-3</v>
      </c>
      <c r="BX40" s="1149">
        <f t="shared" si="34"/>
        <v>0.99027777777777781</v>
      </c>
      <c r="BY40" s="1004"/>
      <c r="BZ40" s="1004"/>
      <c r="CA40" s="1004">
        <f>+BX40-D40</f>
        <v>9.0972222222221899E-2</v>
      </c>
      <c r="CB40" s="128">
        <f t="shared" si="35"/>
        <v>18.774045801526785</v>
      </c>
      <c r="CC40" s="1055"/>
      <c r="CD40" s="134">
        <f>+CA40*$CD$19</f>
        <v>130.99999999999955</v>
      </c>
      <c r="CE40" s="134">
        <f t="shared" si="37"/>
        <v>40.99</v>
      </c>
      <c r="CG40" s="1113">
        <f>+CA40</f>
        <v>9.0972222222221899E-2</v>
      </c>
      <c r="CH40" s="1114">
        <f>+CG40*$CD$19</f>
        <v>130.99999999999955</v>
      </c>
      <c r="CI40" s="1195">
        <f>+CH40/60</f>
        <v>2.1833333333333256</v>
      </c>
    </row>
    <row r="41" spans="1:87" ht="13.5" thickBot="1" x14ac:dyDescent="0.25">
      <c r="A41" s="1300"/>
      <c r="B41" s="1052">
        <v>18</v>
      </c>
      <c r="C41" s="349">
        <v>3.125E-2</v>
      </c>
      <c r="D41" s="1149">
        <f>+C41+D40</f>
        <v>0.93055555555555591</v>
      </c>
      <c r="E41" s="1004">
        <v>0</v>
      </c>
      <c r="F41" s="977"/>
      <c r="G41" s="1004">
        <v>6.9444444444444441E-3</v>
      </c>
      <c r="H41" s="1004">
        <f t="shared" si="0"/>
        <v>0.93750000000000033</v>
      </c>
      <c r="I41" s="1004">
        <v>3.472222222222222E-3</v>
      </c>
      <c r="J41" s="1004">
        <f t="shared" si="1"/>
        <v>0.94097222222222254</v>
      </c>
      <c r="K41" s="1004">
        <v>4.1666666666666666E-3</v>
      </c>
      <c r="L41" s="1004">
        <f t="shared" si="2"/>
        <v>0.94513888888888919</v>
      </c>
      <c r="M41" s="1004">
        <v>4.1666666666666666E-3</v>
      </c>
      <c r="N41" s="1004">
        <f t="shared" si="3"/>
        <v>0.94930555555555585</v>
      </c>
      <c r="O41" s="1004">
        <v>3.472222222222222E-3</v>
      </c>
      <c r="P41" s="1004">
        <f t="shared" si="4"/>
        <v>0.95277777777777806</v>
      </c>
      <c r="Q41" s="1130">
        <v>3.472222222222222E-3</v>
      </c>
      <c r="R41" s="1004">
        <f t="shared" si="5"/>
        <v>0.95625000000000027</v>
      </c>
      <c r="S41" s="1130">
        <v>3.472222222222222E-3</v>
      </c>
      <c r="T41" s="1004">
        <f t="shared" si="6"/>
        <v>0.95972222222222248</v>
      </c>
      <c r="U41" s="1130">
        <v>4.1666666666666666E-3</v>
      </c>
      <c r="V41" s="1004">
        <f t="shared" si="7"/>
        <v>0.96388888888888913</v>
      </c>
      <c r="W41" s="1004">
        <v>3.472222222222222E-3</v>
      </c>
      <c r="X41" s="1004">
        <f t="shared" si="8"/>
        <v>0.96736111111111134</v>
      </c>
      <c r="Y41" s="996">
        <v>2.0833333333333333E-3</v>
      </c>
      <c r="Z41" s="1004">
        <f t="shared" si="9"/>
        <v>0.96944444444444466</v>
      </c>
      <c r="AA41" s="1004">
        <v>1.3888888888888889E-3</v>
      </c>
      <c r="AB41" s="1149">
        <f t="shared" si="10"/>
        <v>0.97083333333333355</v>
      </c>
      <c r="AC41" s="1004">
        <v>2.7777777777777779E-3</v>
      </c>
      <c r="AD41" s="1004">
        <f t="shared" si="11"/>
        <v>0.97361111111111132</v>
      </c>
      <c r="AE41" s="1004">
        <v>2.7777777777777779E-3</v>
      </c>
      <c r="AF41" s="1004">
        <f t="shared" si="12"/>
        <v>0.97638888888888908</v>
      </c>
      <c r="AG41" s="1004">
        <v>2.0833333333333333E-3</v>
      </c>
      <c r="AH41" s="1004">
        <f t="shared" si="13"/>
        <v>0.97847222222222241</v>
      </c>
      <c r="AI41" s="1004">
        <v>2.7777777777777779E-3</v>
      </c>
      <c r="AJ41" s="1004">
        <f t="shared" si="14"/>
        <v>0.98125000000000018</v>
      </c>
      <c r="AK41" s="1130">
        <v>2.0833333333333333E-3</v>
      </c>
      <c r="AL41" s="1004">
        <f t="shared" si="15"/>
        <v>0.9833333333333335</v>
      </c>
      <c r="AM41" s="1004">
        <v>1.3888888888888889E-3</v>
      </c>
      <c r="AN41" s="1004">
        <f t="shared" si="16"/>
        <v>0.98472222222222239</v>
      </c>
      <c r="AO41" s="1004">
        <v>2.7777777777777779E-3</v>
      </c>
      <c r="AP41" s="1004">
        <f t="shared" si="17"/>
        <v>0.98750000000000016</v>
      </c>
      <c r="AQ41" s="1004">
        <v>5.5555555555555558E-3</v>
      </c>
      <c r="AR41" s="1004">
        <f t="shared" si="18"/>
        <v>0.99305555555555569</v>
      </c>
      <c r="AS41" s="1004">
        <v>3.472222222222222E-3</v>
      </c>
      <c r="AT41" s="1004">
        <f t="shared" si="19"/>
        <v>0.9965277777777779</v>
      </c>
      <c r="AU41" s="1004">
        <v>3.472222222222222E-3</v>
      </c>
      <c r="AV41" s="1004">
        <f t="shared" si="20"/>
        <v>1.0000000000000002</v>
      </c>
      <c r="AW41" s="1004">
        <v>4.1666666666666666E-3</v>
      </c>
      <c r="AX41" s="1004">
        <f t="shared" si="21"/>
        <v>1.0041666666666669</v>
      </c>
      <c r="AY41" s="1004">
        <v>4.1666666666666666E-3</v>
      </c>
      <c r="AZ41" s="1004">
        <f t="shared" si="22"/>
        <v>1.0083333333333335</v>
      </c>
      <c r="BA41" s="1004">
        <v>4.1666666666666666E-3</v>
      </c>
      <c r="BB41" s="1004">
        <f t="shared" si="23"/>
        <v>1.0125000000000002</v>
      </c>
      <c r="BC41" s="1004">
        <v>3.472222222222222E-3</v>
      </c>
      <c r="BD41" s="1149">
        <f t="shared" si="24"/>
        <v>1.0159722222222225</v>
      </c>
      <c r="BE41" s="1004">
        <v>0</v>
      </c>
      <c r="BF41" s="1004">
        <f t="shared" si="25"/>
        <v>1.0159722222222225</v>
      </c>
      <c r="BG41" s="1004">
        <v>0</v>
      </c>
      <c r="BH41" s="1004">
        <f t="shared" si="26"/>
        <v>1.0159722222222225</v>
      </c>
      <c r="BI41" s="1004">
        <v>0</v>
      </c>
      <c r="BJ41" s="1004">
        <f t="shared" si="27"/>
        <v>1.0159722222222225</v>
      </c>
      <c r="BK41" s="1004">
        <v>0</v>
      </c>
      <c r="BL41" s="1004">
        <f t="shared" si="28"/>
        <v>1.0159722222222225</v>
      </c>
      <c r="BM41" s="1004">
        <v>0</v>
      </c>
      <c r="BN41" s="1004">
        <f t="shared" si="29"/>
        <v>1.0159722222222225</v>
      </c>
      <c r="BO41" s="1004">
        <v>0</v>
      </c>
      <c r="BP41" s="1004">
        <f t="shared" si="30"/>
        <v>1.0159722222222225</v>
      </c>
      <c r="BQ41" s="1004">
        <v>0</v>
      </c>
      <c r="BR41" s="1004">
        <f t="shared" si="31"/>
        <v>1.0159722222222225</v>
      </c>
      <c r="BS41" s="1004">
        <v>0</v>
      </c>
      <c r="BT41" s="1004">
        <f t="shared" si="32"/>
        <v>1.0159722222222225</v>
      </c>
      <c r="BU41" s="1004">
        <v>0</v>
      </c>
      <c r="BV41" s="1004">
        <f t="shared" si="33"/>
        <v>1.0159722222222225</v>
      </c>
      <c r="BW41" s="1004">
        <v>5.5555555555555558E-3</v>
      </c>
      <c r="BX41" s="1149">
        <f t="shared" si="34"/>
        <v>1.021527777777778</v>
      </c>
      <c r="BY41" s="1004"/>
      <c r="BZ41" s="1004"/>
      <c r="CA41" s="1004">
        <f>+BX41-D41</f>
        <v>9.0972222222222121E-2</v>
      </c>
      <c r="CB41" s="128">
        <f t="shared" si="35"/>
        <v>18.774045801526739</v>
      </c>
      <c r="CC41" s="1055"/>
      <c r="CD41" s="134">
        <f>+CA41*$CD$19</f>
        <v>130.99999999999986</v>
      </c>
      <c r="CE41" s="134">
        <f t="shared" si="37"/>
        <v>40.99</v>
      </c>
      <c r="CG41" s="1113">
        <f>+CA41</f>
        <v>9.0972222222222121E-2</v>
      </c>
      <c r="CH41" s="1114">
        <f>+CG41*$CD$19</f>
        <v>130.99999999999986</v>
      </c>
      <c r="CI41" s="1195">
        <f>+CH41/60</f>
        <v>2.1833333333333309</v>
      </c>
    </row>
    <row r="42" spans="1:87" x14ac:dyDescent="0.2">
      <c r="A42" s="1300"/>
      <c r="B42" s="1052">
        <v>19</v>
      </c>
      <c r="C42" s="1067">
        <v>5.2083333333333336E-2</v>
      </c>
      <c r="D42" s="1149">
        <f>+C42+D41</f>
        <v>0.98263888888888928</v>
      </c>
      <c r="E42" s="1004">
        <v>0</v>
      </c>
      <c r="F42" s="977"/>
      <c r="G42" s="1004">
        <v>6.9444444444444441E-3</v>
      </c>
      <c r="H42" s="1004">
        <f t="shared" si="0"/>
        <v>0.9895833333333337</v>
      </c>
      <c r="I42" s="1004">
        <v>3.472222222222222E-3</v>
      </c>
      <c r="J42" s="1004">
        <f t="shared" si="1"/>
        <v>0.99305555555555591</v>
      </c>
      <c r="K42" s="1004">
        <v>4.1666666666666666E-3</v>
      </c>
      <c r="L42" s="1004">
        <f t="shared" si="2"/>
        <v>0.99722222222222257</v>
      </c>
      <c r="M42" s="1004">
        <v>4.1666666666666666E-3</v>
      </c>
      <c r="N42" s="1004">
        <f t="shared" si="3"/>
        <v>1.0013888888888893</v>
      </c>
      <c r="O42" s="1004">
        <v>3.472222222222222E-3</v>
      </c>
      <c r="P42" s="1004">
        <f t="shared" si="4"/>
        <v>1.0048611111111116</v>
      </c>
      <c r="Q42" s="1130">
        <v>3.472222222222222E-3</v>
      </c>
      <c r="R42" s="1004">
        <f t="shared" si="5"/>
        <v>1.008333333333334</v>
      </c>
      <c r="S42" s="1130">
        <v>3.472222222222222E-3</v>
      </c>
      <c r="T42" s="1004">
        <f t="shared" si="6"/>
        <v>1.0118055555555563</v>
      </c>
      <c r="U42" s="1130">
        <v>4.1666666666666666E-3</v>
      </c>
      <c r="V42" s="1004">
        <f t="shared" si="7"/>
        <v>1.0159722222222229</v>
      </c>
      <c r="W42" s="1004">
        <v>3.472222222222222E-3</v>
      </c>
      <c r="X42" s="1004">
        <f t="shared" si="8"/>
        <v>1.0194444444444453</v>
      </c>
      <c r="Y42" s="996">
        <v>2.0833333333333333E-3</v>
      </c>
      <c r="Z42" s="1004">
        <f t="shared" si="9"/>
        <v>1.0215277777777787</v>
      </c>
      <c r="AA42" s="1004">
        <v>1.3888888888888889E-3</v>
      </c>
      <c r="AB42" s="1149">
        <f t="shared" si="10"/>
        <v>1.0229166666666676</v>
      </c>
      <c r="AC42" s="1004">
        <v>2.7777777777777779E-3</v>
      </c>
      <c r="AD42" s="1004">
        <f t="shared" si="11"/>
        <v>1.0256944444444454</v>
      </c>
      <c r="AE42" s="1004">
        <v>2.7777777777777779E-3</v>
      </c>
      <c r="AF42" s="1004">
        <f t="shared" si="12"/>
        <v>1.0284722222222231</v>
      </c>
      <c r="AG42" s="1004">
        <v>2.0833333333333333E-3</v>
      </c>
      <c r="AH42" s="1004">
        <f t="shared" si="13"/>
        <v>1.0305555555555566</v>
      </c>
      <c r="AI42" s="1004">
        <v>2.7777777777777779E-3</v>
      </c>
      <c r="AJ42" s="1004">
        <f t="shared" si="14"/>
        <v>1.0333333333333343</v>
      </c>
      <c r="AK42" s="1130">
        <v>2.0833333333333333E-3</v>
      </c>
      <c r="AL42" s="1004">
        <f t="shared" si="15"/>
        <v>1.0354166666666678</v>
      </c>
      <c r="AM42" s="1004">
        <v>1.3888888888888889E-3</v>
      </c>
      <c r="AN42" s="1004">
        <f t="shared" si="16"/>
        <v>1.0368055555555566</v>
      </c>
      <c r="AO42" s="1004">
        <v>2.7777777777777779E-3</v>
      </c>
      <c r="AP42" s="1004">
        <f t="shared" si="17"/>
        <v>1.0395833333333344</v>
      </c>
      <c r="AQ42" s="1004">
        <v>5.5555555555555558E-3</v>
      </c>
      <c r="AR42" s="1004">
        <f t="shared" si="18"/>
        <v>1.0451388888888899</v>
      </c>
      <c r="AS42" s="1004">
        <v>3.472222222222222E-3</v>
      </c>
      <c r="AT42" s="1004">
        <f t="shared" si="19"/>
        <v>1.0486111111111123</v>
      </c>
      <c r="AU42" s="1004">
        <v>3.472222222222222E-3</v>
      </c>
      <c r="AV42" s="1004">
        <f t="shared" si="20"/>
        <v>1.0520833333333346</v>
      </c>
      <c r="AW42" s="1004">
        <v>4.1666666666666666E-3</v>
      </c>
      <c r="AX42" s="1004">
        <f t="shared" si="21"/>
        <v>1.0562500000000012</v>
      </c>
      <c r="AY42" s="1004">
        <v>4.1666666666666666E-3</v>
      </c>
      <c r="AZ42" s="1004">
        <f t="shared" si="22"/>
        <v>1.0604166666666679</v>
      </c>
      <c r="BA42" s="1004">
        <v>4.1666666666666666E-3</v>
      </c>
      <c r="BB42" s="1004">
        <f t="shared" si="23"/>
        <v>1.0645833333333345</v>
      </c>
      <c r="BC42" s="1004">
        <v>3.472222222222222E-3</v>
      </c>
      <c r="BD42" s="1149">
        <f t="shared" si="24"/>
        <v>1.0680555555555569</v>
      </c>
      <c r="BE42" s="1004">
        <v>0</v>
      </c>
      <c r="BF42" s="1004">
        <f t="shared" si="25"/>
        <v>1.0680555555555569</v>
      </c>
      <c r="BG42" s="1004">
        <v>0</v>
      </c>
      <c r="BH42" s="1004">
        <f t="shared" si="26"/>
        <v>1.0680555555555569</v>
      </c>
      <c r="BI42" s="1004">
        <v>0</v>
      </c>
      <c r="BJ42" s="1004">
        <f t="shared" si="27"/>
        <v>1.0680555555555569</v>
      </c>
      <c r="BK42" s="1004">
        <v>0</v>
      </c>
      <c r="BL42" s="1004">
        <f t="shared" si="28"/>
        <v>1.0680555555555569</v>
      </c>
      <c r="BM42" s="1004">
        <v>0</v>
      </c>
      <c r="BN42" s="1004">
        <f t="shared" si="29"/>
        <v>1.0680555555555569</v>
      </c>
      <c r="BO42" s="1004">
        <v>0</v>
      </c>
      <c r="BP42" s="1004">
        <f t="shared" si="30"/>
        <v>1.0680555555555569</v>
      </c>
      <c r="BQ42" s="1004">
        <v>0</v>
      </c>
      <c r="BR42" s="1004">
        <f t="shared" si="31"/>
        <v>1.0680555555555569</v>
      </c>
      <c r="BS42" s="1004">
        <v>0</v>
      </c>
      <c r="BT42" s="1004">
        <f t="shared" si="32"/>
        <v>1.0680555555555569</v>
      </c>
      <c r="BU42" s="1004">
        <v>0</v>
      </c>
      <c r="BV42" s="1004">
        <f t="shared" si="33"/>
        <v>1.0680555555555569</v>
      </c>
      <c r="BW42" s="1004">
        <v>5.5555555555555558E-3</v>
      </c>
      <c r="BX42" s="1149">
        <f t="shared" si="34"/>
        <v>1.0736111111111124</v>
      </c>
      <c r="BY42" s="1004"/>
      <c r="BZ42" s="1004"/>
      <c r="CA42" s="1004">
        <f>+BX42-D42</f>
        <v>9.097222222222312E-2</v>
      </c>
      <c r="CB42" s="128">
        <f t="shared" si="35"/>
        <v>18.77404580152653</v>
      </c>
      <c r="CC42" s="129"/>
      <c r="CD42" s="134">
        <f t="shared" si="36"/>
        <v>131.00000000000131</v>
      </c>
      <c r="CE42" s="134">
        <f t="shared" si="37"/>
        <v>40.99</v>
      </c>
      <c r="CG42" s="1113">
        <f t="shared" si="39"/>
        <v>9.097222222222312E-2</v>
      </c>
      <c r="CH42" s="1114">
        <f t="shared" si="38"/>
        <v>131.00000000000131</v>
      </c>
      <c r="CI42" s="1195">
        <f t="shared" si="40"/>
        <v>2.1833333333333553</v>
      </c>
    </row>
    <row r="43" spans="1:87" x14ac:dyDescent="0.2">
      <c r="B43" s="74"/>
      <c r="C43" s="74"/>
      <c r="D43" s="74"/>
      <c r="E43" s="74"/>
      <c r="F43" s="74"/>
      <c r="G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row>
    <row r="44" spans="1:87" x14ac:dyDescent="0.2">
      <c r="H44" s="134"/>
      <c r="I44" s="134"/>
      <c r="J44" s="134"/>
      <c r="K44" s="134"/>
      <c r="L44" s="74"/>
      <c r="M44" s="74"/>
    </row>
    <row r="45" spans="1:87" x14ac:dyDescent="0.2">
      <c r="B45" s="134" t="s">
        <v>25</v>
      </c>
      <c r="H45" s="134"/>
      <c r="I45" s="134"/>
      <c r="J45" s="74">
        <v>16</v>
      </c>
    </row>
    <row r="46" spans="1:87" x14ac:dyDescent="0.2">
      <c r="B46" s="134" t="s">
        <v>26</v>
      </c>
      <c r="H46" s="134"/>
      <c r="I46" s="134"/>
      <c r="J46" s="74">
        <v>3</v>
      </c>
    </row>
    <row r="47" spans="1:87" x14ac:dyDescent="0.2">
      <c r="B47" s="134" t="s">
        <v>27</v>
      </c>
      <c r="H47" s="134"/>
      <c r="I47" s="134"/>
      <c r="J47" s="74">
        <f>+J45+J46</f>
        <v>19</v>
      </c>
    </row>
    <row r="48" spans="1:87" x14ac:dyDescent="0.2">
      <c r="B48" s="134" t="s">
        <v>28</v>
      </c>
      <c r="H48" s="134"/>
      <c r="I48" s="134"/>
      <c r="J48" s="261">
        <v>40.99</v>
      </c>
      <c r="K48" s="75"/>
      <c r="L48" s="134" t="s">
        <v>21</v>
      </c>
    </row>
    <row r="49" spans="2:15" x14ac:dyDescent="0.2">
      <c r="B49" s="18" t="s">
        <v>29</v>
      </c>
      <c r="H49" s="134"/>
      <c r="I49" s="134"/>
      <c r="J49" s="1184">
        <f>+H21+BX21</f>
        <v>9.3449999999999989</v>
      </c>
      <c r="K49" s="75"/>
      <c r="L49" s="134" t="s">
        <v>21</v>
      </c>
    </row>
    <row r="50" spans="2:15" x14ac:dyDescent="0.2">
      <c r="B50" s="134" t="s">
        <v>30</v>
      </c>
      <c r="H50" s="134"/>
      <c r="I50" s="134"/>
      <c r="J50" s="611">
        <f>+J49+J48</f>
        <v>50.335000000000001</v>
      </c>
      <c r="K50" s="134"/>
      <c r="L50" s="134" t="s">
        <v>31</v>
      </c>
      <c r="N50" s="74"/>
      <c r="O50" s="74"/>
    </row>
    <row r="52" spans="2:15" x14ac:dyDescent="0.2">
      <c r="H52" s="134"/>
      <c r="I52" s="134"/>
      <c r="J52" s="134"/>
      <c r="K52" s="134"/>
    </row>
    <row r="53" spans="2:15" x14ac:dyDescent="0.2">
      <c r="H53" s="134"/>
      <c r="I53" s="134"/>
      <c r="J53" s="134"/>
      <c r="K53" s="134"/>
    </row>
  </sheetData>
  <mergeCells count="11">
    <mergeCell ref="CG20:CI20"/>
    <mergeCell ref="BZ21:BZ22"/>
    <mergeCell ref="B23:CC23"/>
    <mergeCell ref="A24:A42"/>
    <mergeCell ref="B19:D19"/>
    <mergeCell ref="H19:BD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3:CK70"/>
  <sheetViews>
    <sheetView topLeftCell="A18" zoomScale="85" zoomScaleNormal="85" workbookViewId="0">
      <selection activeCell="S31" sqref="S31"/>
    </sheetView>
  </sheetViews>
  <sheetFormatPr baseColWidth="10" defaultRowHeight="12.75" x14ac:dyDescent="0.2"/>
  <cols>
    <col min="1" max="1" width="5.7109375" style="134" customWidth="1"/>
    <col min="2" max="2" width="10.85546875" style="134" customWidth="1"/>
    <col min="3" max="3" width="11.140625" style="134" hidden="1" customWidth="1"/>
    <col min="4" max="4" width="7.140625" style="134" customWidth="1"/>
    <col min="5" max="6" width="11.5703125" style="134" hidden="1" customWidth="1"/>
    <col min="7" max="7" width="11" style="134" hidden="1" customWidth="1"/>
    <col min="8" max="8" width="9.28515625" style="74" customWidth="1"/>
    <col min="9" max="9" width="11.28515625" style="74" hidden="1" customWidth="1"/>
    <col min="10" max="10" width="7.7109375" style="74" customWidth="1"/>
    <col min="11" max="11" width="14.42578125" style="74" hidden="1" customWidth="1"/>
    <col min="12" max="12" width="9" style="134" customWidth="1"/>
    <col min="13" max="13" width="11.28515625" style="134" hidden="1" customWidth="1"/>
    <col min="14" max="14" width="7.140625" style="134" customWidth="1"/>
    <col min="15" max="15" width="11.28515625" style="134" hidden="1" customWidth="1"/>
    <col min="16" max="16" width="8.85546875" style="134" customWidth="1"/>
    <col min="17" max="17" width="11.28515625" style="134" hidden="1" customWidth="1"/>
    <col min="18" max="21" width="10.85546875" style="134" hidden="1" customWidth="1"/>
    <col min="22" max="22" width="9.5703125" style="134" customWidth="1"/>
    <col min="23" max="23" width="7.5703125" style="134" hidden="1" customWidth="1"/>
    <col min="24" max="24" width="7.28515625" style="134" customWidth="1"/>
    <col min="25" max="26" width="10.42578125" style="134" hidden="1" customWidth="1"/>
    <col min="27" max="27" width="10.5703125" style="134" hidden="1" customWidth="1"/>
    <col min="28" max="28" width="9.5703125" style="134" customWidth="1"/>
    <col min="29" max="30" width="11.42578125" style="134" hidden="1" customWidth="1"/>
    <col min="31" max="31" width="12.7109375" style="134" hidden="1" customWidth="1"/>
    <col min="32" max="32" width="12.7109375" style="134" customWidth="1"/>
    <col min="33" max="34" width="11.42578125" style="134" hidden="1" customWidth="1"/>
    <col min="35" max="35" width="10.5703125" style="134" hidden="1" customWidth="1"/>
    <col min="36" max="36" width="9" style="134" customWidth="1"/>
    <col min="37" max="38" width="10.42578125" style="134" hidden="1" customWidth="1"/>
    <col min="39" max="39" width="7.5703125" style="134" hidden="1" customWidth="1"/>
    <col min="40" max="40" width="7.28515625" style="134" customWidth="1"/>
    <col min="41" max="44" width="10.5703125" style="134" hidden="1" customWidth="1"/>
    <col min="45" max="47" width="11.42578125" style="134" hidden="1" customWidth="1"/>
    <col min="48" max="48" width="8.85546875" style="134" customWidth="1"/>
    <col min="49" max="49" width="9.7109375" style="134" hidden="1" customWidth="1"/>
    <col min="50" max="50" width="7.140625" style="134" customWidth="1"/>
    <col min="51" max="51" width="11.42578125" style="134" hidden="1" customWidth="1"/>
    <col min="52" max="52" width="9" style="134" customWidth="1"/>
    <col min="53" max="53" width="11.42578125" style="134" hidden="1" customWidth="1"/>
    <col min="54" max="54" width="7.7109375" style="134" customWidth="1"/>
    <col min="55" max="55" width="11.42578125" style="134" hidden="1" customWidth="1"/>
    <col min="56" max="56" width="10.140625" style="134" customWidth="1"/>
    <col min="57" max="74" width="11.42578125" style="134" hidden="1" customWidth="1"/>
    <col min="75" max="75" width="12.42578125" style="134" hidden="1" customWidth="1"/>
    <col min="76" max="76" width="9.85546875" style="134" customWidth="1"/>
    <col min="77" max="77" width="11.42578125" style="134" hidden="1" customWidth="1"/>
    <col min="78" max="78" width="8.140625" style="134" customWidth="1"/>
    <col min="79" max="79" width="7.85546875" style="134" customWidth="1"/>
    <col min="80" max="80" width="9" style="134" customWidth="1"/>
    <col min="81" max="81" width="13.28515625" style="134" customWidth="1"/>
    <col min="82" max="84" width="0" style="134" hidden="1" customWidth="1"/>
    <col min="85" max="87" width="9" style="134" hidden="1" customWidth="1"/>
    <col min="88" max="256" width="11.42578125" style="134"/>
    <col min="257" max="257" width="5.7109375" style="134" customWidth="1"/>
    <col min="258" max="258" width="10.85546875" style="134" customWidth="1"/>
    <col min="259" max="259" width="0" style="134" hidden="1" customWidth="1"/>
    <col min="260" max="260" width="7.140625" style="134" customWidth="1"/>
    <col min="261" max="263" width="0" style="134" hidden="1" customWidth="1"/>
    <col min="264" max="264" width="9.28515625" style="134" customWidth="1"/>
    <col min="265" max="265" width="0" style="134" hidden="1" customWidth="1"/>
    <col min="266" max="266" width="7.7109375" style="134" customWidth="1"/>
    <col min="267" max="267" width="0" style="134" hidden="1" customWidth="1"/>
    <col min="268" max="268" width="9" style="134" customWidth="1"/>
    <col min="269" max="269" width="0" style="134" hidden="1" customWidth="1"/>
    <col min="270" max="270" width="7.140625" style="134" customWidth="1"/>
    <col min="271" max="271" width="0" style="134" hidden="1" customWidth="1"/>
    <col min="272" max="272" width="8.85546875" style="134" customWidth="1"/>
    <col min="273" max="277" width="0" style="134" hidden="1" customWidth="1"/>
    <col min="278" max="278" width="9.5703125" style="134" customWidth="1"/>
    <col min="279" max="279" width="0" style="134" hidden="1" customWidth="1"/>
    <col min="280" max="280" width="7.28515625" style="134" customWidth="1"/>
    <col min="281" max="283" width="0" style="134" hidden="1" customWidth="1"/>
    <col min="284" max="284" width="9.5703125" style="134" customWidth="1"/>
    <col min="285" max="287" width="0" style="134" hidden="1" customWidth="1"/>
    <col min="288" max="288" width="12.7109375" style="134" customWidth="1"/>
    <col min="289" max="291" width="0" style="134" hidden="1" customWidth="1"/>
    <col min="292" max="292" width="9" style="134" customWidth="1"/>
    <col min="293" max="295" width="0" style="134" hidden="1" customWidth="1"/>
    <col min="296" max="296" width="7.28515625" style="134" customWidth="1"/>
    <col min="297" max="303" width="0" style="134" hidden="1" customWidth="1"/>
    <col min="304" max="304" width="8.85546875" style="134" customWidth="1"/>
    <col min="305" max="305" width="0" style="134" hidden="1" customWidth="1"/>
    <col min="306" max="306" width="7.140625" style="134" customWidth="1"/>
    <col min="307" max="307" width="0" style="134" hidden="1" customWidth="1"/>
    <col min="308" max="308" width="9" style="134" customWidth="1"/>
    <col min="309" max="309" width="0" style="134" hidden="1" customWidth="1"/>
    <col min="310" max="310" width="7.7109375" style="134" customWidth="1"/>
    <col min="311" max="311" width="0" style="134" hidden="1" customWidth="1"/>
    <col min="312" max="312" width="10.140625" style="134" customWidth="1"/>
    <col min="313" max="331" width="0" style="134" hidden="1" customWidth="1"/>
    <col min="332" max="332" width="9.85546875" style="134" customWidth="1"/>
    <col min="333" max="333" width="0" style="134" hidden="1" customWidth="1"/>
    <col min="334" max="334" width="8.140625" style="134" customWidth="1"/>
    <col min="335" max="335" width="7.85546875" style="134" customWidth="1"/>
    <col min="336" max="336" width="9" style="134" customWidth="1"/>
    <col min="337" max="337" width="13.28515625" style="134" customWidth="1"/>
    <col min="338" max="343" width="0" style="134" hidden="1" customWidth="1"/>
    <col min="344" max="512" width="11.42578125" style="134"/>
    <col min="513" max="513" width="5.7109375" style="134" customWidth="1"/>
    <col min="514" max="514" width="10.85546875" style="134" customWidth="1"/>
    <col min="515" max="515" width="0" style="134" hidden="1" customWidth="1"/>
    <col min="516" max="516" width="7.140625" style="134" customWidth="1"/>
    <col min="517" max="519" width="0" style="134" hidden="1" customWidth="1"/>
    <col min="520" max="520" width="9.28515625" style="134" customWidth="1"/>
    <col min="521" max="521" width="0" style="134" hidden="1" customWidth="1"/>
    <col min="522" max="522" width="7.7109375" style="134" customWidth="1"/>
    <col min="523" max="523" width="0" style="134" hidden="1" customWidth="1"/>
    <col min="524" max="524" width="9" style="134" customWidth="1"/>
    <col min="525" max="525" width="0" style="134" hidden="1" customWidth="1"/>
    <col min="526" max="526" width="7.140625" style="134" customWidth="1"/>
    <col min="527" max="527" width="0" style="134" hidden="1" customWidth="1"/>
    <col min="528" max="528" width="8.85546875" style="134" customWidth="1"/>
    <col min="529" max="533" width="0" style="134" hidden="1" customWidth="1"/>
    <col min="534" max="534" width="9.5703125" style="134" customWidth="1"/>
    <col min="535" max="535" width="0" style="134" hidden="1" customWidth="1"/>
    <col min="536" max="536" width="7.28515625" style="134" customWidth="1"/>
    <col min="537" max="539" width="0" style="134" hidden="1" customWidth="1"/>
    <col min="540" max="540" width="9.5703125" style="134" customWidth="1"/>
    <col min="541" max="543" width="0" style="134" hidden="1" customWidth="1"/>
    <col min="544" max="544" width="12.7109375" style="134" customWidth="1"/>
    <col min="545" max="547" width="0" style="134" hidden="1" customWidth="1"/>
    <col min="548" max="548" width="9" style="134" customWidth="1"/>
    <col min="549" max="551" width="0" style="134" hidden="1" customWidth="1"/>
    <col min="552" max="552" width="7.28515625" style="134" customWidth="1"/>
    <col min="553" max="559" width="0" style="134" hidden="1" customWidth="1"/>
    <col min="560" max="560" width="8.85546875" style="134" customWidth="1"/>
    <col min="561" max="561" width="0" style="134" hidden="1" customWidth="1"/>
    <col min="562" max="562" width="7.140625" style="134" customWidth="1"/>
    <col min="563" max="563" width="0" style="134" hidden="1" customWidth="1"/>
    <col min="564" max="564" width="9" style="134" customWidth="1"/>
    <col min="565" max="565" width="0" style="134" hidden="1" customWidth="1"/>
    <col min="566" max="566" width="7.7109375" style="134" customWidth="1"/>
    <col min="567" max="567" width="0" style="134" hidden="1" customWidth="1"/>
    <col min="568" max="568" width="10.140625" style="134" customWidth="1"/>
    <col min="569" max="587" width="0" style="134" hidden="1" customWidth="1"/>
    <col min="588" max="588" width="9.85546875" style="134" customWidth="1"/>
    <col min="589" max="589" width="0" style="134" hidden="1" customWidth="1"/>
    <col min="590" max="590" width="8.140625" style="134" customWidth="1"/>
    <col min="591" max="591" width="7.85546875" style="134" customWidth="1"/>
    <col min="592" max="592" width="9" style="134" customWidth="1"/>
    <col min="593" max="593" width="13.28515625" style="134" customWidth="1"/>
    <col min="594" max="599" width="0" style="134" hidden="1" customWidth="1"/>
    <col min="600" max="768" width="11.42578125" style="134"/>
    <col min="769" max="769" width="5.7109375" style="134" customWidth="1"/>
    <col min="770" max="770" width="10.85546875" style="134" customWidth="1"/>
    <col min="771" max="771" width="0" style="134" hidden="1" customWidth="1"/>
    <col min="772" max="772" width="7.140625" style="134" customWidth="1"/>
    <col min="773" max="775" width="0" style="134" hidden="1" customWidth="1"/>
    <col min="776" max="776" width="9.28515625" style="134" customWidth="1"/>
    <col min="777" max="777" width="0" style="134" hidden="1" customWidth="1"/>
    <col min="778" max="778" width="7.7109375" style="134" customWidth="1"/>
    <col min="779" max="779" width="0" style="134" hidden="1" customWidth="1"/>
    <col min="780" max="780" width="9" style="134" customWidth="1"/>
    <col min="781" max="781" width="0" style="134" hidden="1" customWidth="1"/>
    <col min="782" max="782" width="7.140625" style="134" customWidth="1"/>
    <col min="783" max="783" width="0" style="134" hidden="1" customWidth="1"/>
    <col min="784" max="784" width="8.85546875" style="134" customWidth="1"/>
    <col min="785" max="789" width="0" style="134" hidden="1" customWidth="1"/>
    <col min="790" max="790" width="9.5703125" style="134" customWidth="1"/>
    <col min="791" max="791" width="0" style="134" hidden="1" customWidth="1"/>
    <col min="792" max="792" width="7.28515625" style="134" customWidth="1"/>
    <col min="793" max="795" width="0" style="134" hidden="1" customWidth="1"/>
    <col min="796" max="796" width="9.5703125" style="134" customWidth="1"/>
    <col min="797" max="799" width="0" style="134" hidden="1" customWidth="1"/>
    <col min="800" max="800" width="12.7109375" style="134" customWidth="1"/>
    <col min="801" max="803" width="0" style="134" hidden="1" customWidth="1"/>
    <col min="804" max="804" width="9" style="134" customWidth="1"/>
    <col min="805" max="807" width="0" style="134" hidden="1" customWidth="1"/>
    <col min="808" max="808" width="7.28515625" style="134" customWidth="1"/>
    <col min="809" max="815" width="0" style="134" hidden="1" customWidth="1"/>
    <col min="816" max="816" width="8.85546875" style="134" customWidth="1"/>
    <col min="817" max="817" width="0" style="134" hidden="1" customWidth="1"/>
    <col min="818" max="818" width="7.140625" style="134" customWidth="1"/>
    <col min="819" max="819" width="0" style="134" hidden="1" customWidth="1"/>
    <col min="820" max="820" width="9" style="134" customWidth="1"/>
    <col min="821" max="821" width="0" style="134" hidden="1" customWidth="1"/>
    <col min="822" max="822" width="7.7109375" style="134" customWidth="1"/>
    <col min="823" max="823" width="0" style="134" hidden="1" customWidth="1"/>
    <col min="824" max="824" width="10.140625" style="134" customWidth="1"/>
    <col min="825" max="843" width="0" style="134" hidden="1" customWidth="1"/>
    <col min="844" max="844" width="9.85546875" style="134" customWidth="1"/>
    <col min="845" max="845" width="0" style="134" hidden="1" customWidth="1"/>
    <col min="846" max="846" width="8.140625" style="134" customWidth="1"/>
    <col min="847" max="847" width="7.85546875" style="134" customWidth="1"/>
    <col min="848" max="848" width="9" style="134" customWidth="1"/>
    <col min="849" max="849" width="13.28515625" style="134" customWidth="1"/>
    <col min="850" max="855" width="0" style="134" hidden="1" customWidth="1"/>
    <col min="856" max="1024" width="11.42578125" style="134"/>
    <col min="1025" max="1025" width="5.7109375" style="134" customWidth="1"/>
    <col min="1026" max="1026" width="10.85546875" style="134" customWidth="1"/>
    <col min="1027" max="1027" width="0" style="134" hidden="1" customWidth="1"/>
    <col min="1028" max="1028" width="7.140625" style="134" customWidth="1"/>
    <col min="1029" max="1031" width="0" style="134" hidden="1" customWidth="1"/>
    <col min="1032" max="1032" width="9.28515625" style="134" customWidth="1"/>
    <col min="1033" max="1033" width="0" style="134" hidden="1" customWidth="1"/>
    <col min="1034" max="1034" width="7.7109375" style="134" customWidth="1"/>
    <col min="1035" max="1035" width="0" style="134" hidden="1" customWidth="1"/>
    <col min="1036" max="1036" width="9" style="134" customWidth="1"/>
    <col min="1037" max="1037" width="0" style="134" hidden="1" customWidth="1"/>
    <col min="1038" max="1038" width="7.140625" style="134" customWidth="1"/>
    <col min="1039" max="1039" width="0" style="134" hidden="1" customWidth="1"/>
    <col min="1040" max="1040" width="8.85546875" style="134" customWidth="1"/>
    <col min="1041" max="1045" width="0" style="134" hidden="1" customWidth="1"/>
    <col min="1046" max="1046" width="9.5703125" style="134" customWidth="1"/>
    <col min="1047" max="1047" width="0" style="134" hidden="1" customWidth="1"/>
    <col min="1048" max="1048" width="7.28515625" style="134" customWidth="1"/>
    <col min="1049" max="1051" width="0" style="134" hidden="1" customWidth="1"/>
    <col min="1052" max="1052" width="9.5703125" style="134" customWidth="1"/>
    <col min="1053" max="1055" width="0" style="134" hidden="1" customWidth="1"/>
    <col min="1056" max="1056" width="12.7109375" style="134" customWidth="1"/>
    <col min="1057" max="1059" width="0" style="134" hidden="1" customWidth="1"/>
    <col min="1060" max="1060" width="9" style="134" customWidth="1"/>
    <col min="1061" max="1063" width="0" style="134" hidden="1" customWidth="1"/>
    <col min="1064" max="1064" width="7.28515625" style="134" customWidth="1"/>
    <col min="1065" max="1071" width="0" style="134" hidden="1" customWidth="1"/>
    <col min="1072" max="1072" width="8.85546875" style="134" customWidth="1"/>
    <col min="1073" max="1073" width="0" style="134" hidden="1" customWidth="1"/>
    <col min="1074" max="1074" width="7.140625" style="134" customWidth="1"/>
    <col min="1075" max="1075" width="0" style="134" hidden="1" customWidth="1"/>
    <col min="1076" max="1076" width="9" style="134" customWidth="1"/>
    <col min="1077" max="1077" width="0" style="134" hidden="1" customWidth="1"/>
    <col min="1078" max="1078" width="7.7109375" style="134" customWidth="1"/>
    <col min="1079" max="1079" width="0" style="134" hidden="1" customWidth="1"/>
    <col min="1080" max="1080" width="10.140625" style="134" customWidth="1"/>
    <col min="1081" max="1099" width="0" style="134" hidden="1" customWidth="1"/>
    <col min="1100" max="1100" width="9.85546875" style="134" customWidth="1"/>
    <col min="1101" max="1101" width="0" style="134" hidden="1" customWidth="1"/>
    <col min="1102" max="1102" width="8.140625" style="134" customWidth="1"/>
    <col min="1103" max="1103" width="7.85546875" style="134" customWidth="1"/>
    <col min="1104" max="1104" width="9" style="134" customWidth="1"/>
    <col min="1105" max="1105" width="13.28515625" style="134" customWidth="1"/>
    <col min="1106" max="1111" width="0" style="134" hidden="1" customWidth="1"/>
    <col min="1112" max="1280" width="11.42578125" style="134"/>
    <col min="1281" max="1281" width="5.7109375" style="134" customWidth="1"/>
    <col min="1282" max="1282" width="10.85546875" style="134" customWidth="1"/>
    <col min="1283" max="1283" width="0" style="134" hidden="1" customWidth="1"/>
    <col min="1284" max="1284" width="7.140625" style="134" customWidth="1"/>
    <col min="1285" max="1287" width="0" style="134" hidden="1" customWidth="1"/>
    <col min="1288" max="1288" width="9.28515625" style="134" customWidth="1"/>
    <col min="1289" max="1289" width="0" style="134" hidden="1" customWidth="1"/>
    <col min="1290" max="1290" width="7.7109375" style="134" customWidth="1"/>
    <col min="1291" max="1291" width="0" style="134" hidden="1" customWidth="1"/>
    <col min="1292" max="1292" width="9" style="134" customWidth="1"/>
    <col min="1293" max="1293" width="0" style="134" hidden="1" customWidth="1"/>
    <col min="1294" max="1294" width="7.140625" style="134" customWidth="1"/>
    <col min="1295" max="1295" width="0" style="134" hidden="1" customWidth="1"/>
    <col min="1296" max="1296" width="8.85546875" style="134" customWidth="1"/>
    <col min="1297" max="1301" width="0" style="134" hidden="1" customWidth="1"/>
    <col min="1302" max="1302" width="9.5703125" style="134" customWidth="1"/>
    <col min="1303" max="1303" width="0" style="134" hidden="1" customWidth="1"/>
    <col min="1304" max="1304" width="7.28515625" style="134" customWidth="1"/>
    <col min="1305" max="1307" width="0" style="134" hidden="1" customWidth="1"/>
    <col min="1308" max="1308" width="9.5703125" style="134" customWidth="1"/>
    <col min="1309" max="1311" width="0" style="134" hidden="1" customWidth="1"/>
    <col min="1312" max="1312" width="12.7109375" style="134" customWidth="1"/>
    <col min="1313" max="1315" width="0" style="134" hidden="1" customWidth="1"/>
    <col min="1316" max="1316" width="9" style="134" customWidth="1"/>
    <col min="1317" max="1319" width="0" style="134" hidden="1" customWidth="1"/>
    <col min="1320" max="1320" width="7.28515625" style="134" customWidth="1"/>
    <col min="1321" max="1327" width="0" style="134" hidden="1" customWidth="1"/>
    <col min="1328" max="1328" width="8.85546875" style="134" customWidth="1"/>
    <col min="1329" max="1329" width="0" style="134" hidden="1" customWidth="1"/>
    <col min="1330" max="1330" width="7.140625" style="134" customWidth="1"/>
    <col min="1331" max="1331" width="0" style="134" hidden="1" customWidth="1"/>
    <col min="1332" max="1332" width="9" style="134" customWidth="1"/>
    <col min="1333" max="1333" width="0" style="134" hidden="1" customWidth="1"/>
    <col min="1334" max="1334" width="7.7109375" style="134" customWidth="1"/>
    <col min="1335" max="1335" width="0" style="134" hidden="1" customWidth="1"/>
    <col min="1336" max="1336" width="10.140625" style="134" customWidth="1"/>
    <col min="1337" max="1355" width="0" style="134" hidden="1" customWidth="1"/>
    <col min="1356" max="1356" width="9.85546875" style="134" customWidth="1"/>
    <col min="1357" max="1357" width="0" style="134" hidden="1" customWidth="1"/>
    <col min="1358" max="1358" width="8.140625" style="134" customWidth="1"/>
    <col min="1359" max="1359" width="7.85546875" style="134" customWidth="1"/>
    <col min="1360" max="1360" width="9" style="134" customWidth="1"/>
    <col min="1361" max="1361" width="13.28515625" style="134" customWidth="1"/>
    <col min="1362" max="1367" width="0" style="134" hidden="1" customWidth="1"/>
    <col min="1368" max="1536" width="11.42578125" style="134"/>
    <col min="1537" max="1537" width="5.7109375" style="134" customWidth="1"/>
    <col min="1538" max="1538" width="10.85546875" style="134" customWidth="1"/>
    <col min="1539" max="1539" width="0" style="134" hidden="1" customWidth="1"/>
    <col min="1540" max="1540" width="7.140625" style="134" customWidth="1"/>
    <col min="1541" max="1543" width="0" style="134" hidden="1" customWidth="1"/>
    <col min="1544" max="1544" width="9.28515625" style="134" customWidth="1"/>
    <col min="1545" max="1545" width="0" style="134" hidden="1" customWidth="1"/>
    <col min="1546" max="1546" width="7.7109375" style="134" customWidth="1"/>
    <col min="1547" max="1547" width="0" style="134" hidden="1" customWidth="1"/>
    <col min="1548" max="1548" width="9" style="134" customWidth="1"/>
    <col min="1549" max="1549" width="0" style="134" hidden="1" customWidth="1"/>
    <col min="1550" max="1550" width="7.140625" style="134" customWidth="1"/>
    <col min="1551" max="1551" width="0" style="134" hidden="1" customWidth="1"/>
    <col min="1552" max="1552" width="8.85546875" style="134" customWidth="1"/>
    <col min="1553" max="1557" width="0" style="134" hidden="1" customWidth="1"/>
    <col min="1558" max="1558" width="9.5703125" style="134" customWidth="1"/>
    <col min="1559" max="1559" width="0" style="134" hidden="1" customWidth="1"/>
    <col min="1560" max="1560" width="7.28515625" style="134" customWidth="1"/>
    <col min="1561" max="1563" width="0" style="134" hidden="1" customWidth="1"/>
    <col min="1564" max="1564" width="9.5703125" style="134" customWidth="1"/>
    <col min="1565" max="1567" width="0" style="134" hidden="1" customWidth="1"/>
    <col min="1568" max="1568" width="12.7109375" style="134" customWidth="1"/>
    <col min="1569" max="1571" width="0" style="134" hidden="1" customWidth="1"/>
    <col min="1572" max="1572" width="9" style="134" customWidth="1"/>
    <col min="1573" max="1575" width="0" style="134" hidden="1" customWidth="1"/>
    <col min="1576" max="1576" width="7.28515625" style="134" customWidth="1"/>
    <col min="1577" max="1583" width="0" style="134" hidden="1" customWidth="1"/>
    <col min="1584" max="1584" width="8.85546875" style="134" customWidth="1"/>
    <col min="1585" max="1585" width="0" style="134" hidden="1" customWidth="1"/>
    <col min="1586" max="1586" width="7.140625" style="134" customWidth="1"/>
    <col min="1587" max="1587" width="0" style="134" hidden="1" customWidth="1"/>
    <col min="1588" max="1588" width="9" style="134" customWidth="1"/>
    <col min="1589" max="1589" width="0" style="134" hidden="1" customWidth="1"/>
    <col min="1590" max="1590" width="7.7109375" style="134" customWidth="1"/>
    <col min="1591" max="1591" width="0" style="134" hidden="1" customWidth="1"/>
    <col min="1592" max="1592" width="10.140625" style="134" customWidth="1"/>
    <col min="1593" max="1611" width="0" style="134" hidden="1" customWidth="1"/>
    <col min="1612" max="1612" width="9.85546875" style="134" customWidth="1"/>
    <col min="1613" max="1613" width="0" style="134" hidden="1" customWidth="1"/>
    <col min="1614" max="1614" width="8.140625" style="134" customWidth="1"/>
    <col min="1615" max="1615" width="7.85546875" style="134" customWidth="1"/>
    <col min="1616" max="1616" width="9" style="134" customWidth="1"/>
    <col min="1617" max="1617" width="13.28515625" style="134" customWidth="1"/>
    <col min="1618" max="1623" width="0" style="134" hidden="1" customWidth="1"/>
    <col min="1624" max="1792" width="11.42578125" style="134"/>
    <col min="1793" max="1793" width="5.7109375" style="134" customWidth="1"/>
    <col min="1794" max="1794" width="10.85546875" style="134" customWidth="1"/>
    <col min="1795" max="1795" width="0" style="134" hidden="1" customWidth="1"/>
    <col min="1796" max="1796" width="7.140625" style="134" customWidth="1"/>
    <col min="1797" max="1799" width="0" style="134" hidden="1" customWidth="1"/>
    <col min="1800" max="1800" width="9.28515625" style="134" customWidth="1"/>
    <col min="1801" max="1801" width="0" style="134" hidden="1" customWidth="1"/>
    <col min="1802" max="1802" width="7.7109375" style="134" customWidth="1"/>
    <col min="1803" max="1803" width="0" style="134" hidden="1" customWidth="1"/>
    <col min="1804" max="1804" width="9" style="134" customWidth="1"/>
    <col min="1805" max="1805" width="0" style="134" hidden="1" customWidth="1"/>
    <col min="1806" max="1806" width="7.140625" style="134" customWidth="1"/>
    <col min="1807" max="1807" width="0" style="134" hidden="1" customWidth="1"/>
    <col min="1808" max="1808" width="8.85546875" style="134" customWidth="1"/>
    <col min="1809" max="1813" width="0" style="134" hidden="1" customWidth="1"/>
    <col min="1814" max="1814" width="9.5703125" style="134" customWidth="1"/>
    <col min="1815" max="1815" width="0" style="134" hidden="1" customWidth="1"/>
    <col min="1816" max="1816" width="7.28515625" style="134" customWidth="1"/>
    <col min="1817" max="1819" width="0" style="134" hidden="1" customWidth="1"/>
    <col min="1820" max="1820" width="9.5703125" style="134" customWidth="1"/>
    <col min="1821" max="1823" width="0" style="134" hidden="1" customWidth="1"/>
    <col min="1824" max="1824" width="12.7109375" style="134" customWidth="1"/>
    <col min="1825" max="1827" width="0" style="134" hidden="1" customWidth="1"/>
    <col min="1828" max="1828" width="9" style="134" customWidth="1"/>
    <col min="1829" max="1831" width="0" style="134" hidden="1" customWidth="1"/>
    <col min="1832" max="1832" width="7.28515625" style="134" customWidth="1"/>
    <col min="1833" max="1839" width="0" style="134" hidden="1" customWidth="1"/>
    <col min="1840" max="1840" width="8.85546875" style="134" customWidth="1"/>
    <col min="1841" max="1841" width="0" style="134" hidden="1" customWidth="1"/>
    <col min="1842" max="1842" width="7.140625" style="134" customWidth="1"/>
    <col min="1843" max="1843" width="0" style="134" hidden="1" customWidth="1"/>
    <col min="1844" max="1844" width="9" style="134" customWidth="1"/>
    <col min="1845" max="1845" width="0" style="134" hidden="1" customWidth="1"/>
    <col min="1846" max="1846" width="7.7109375" style="134" customWidth="1"/>
    <col min="1847" max="1847" width="0" style="134" hidden="1" customWidth="1"/>
    <col min="1848" max="1848" width="10.140625" style="134" customWidth="1"/>
    <col min="1849" max="1867" width="0" style="134" hidden="1" customWidth="1"/>
    <col min="1868" max="1868" width="9.85546875" style="134" customWidth="1"/>
    <col min="1869" max="1869" width="0" style="134" hidden="1" customWidth="1"/>
    <col min="1870" max="1870" width="8.140625" style="134" customWidth="1"/>
    <col min="1871" max="1871" width="7.85546875" style="134" customWidth="1"/>
    <col min="1872" max="1872" width="9" style="134" customWidth="1"/>
    <col min="1873" max="1873" width="13.28515625" style="134" customWidth="1"/>
    <col min="1874" max="1879" width="0" style="134" hidden="1" customWidth="1"/>
    <col min="1880" max="2048" width="11.42578125" style="134"/>
    <col min="2049" max="2049" width="5.7109375" style="134" customWidth="1"/>
    <col min="2050" max="2050" width="10.85546875" style="134" customWidth="1"/>
    <col min="2051" max="2051" width="0" style="134" hidden="1" customWidth="1"/>
    <col min="2052" max="2052" width="7.140625" style="134" customWidth="1"/>
    <col min="2053" max="2055" width="0" style="134" hidden="1" customWidth="1"/>
    <col min="2056" max="2056" width="9.28515625" style="134" customWidth="1"/>
    <col min="2057" max="2057" width="0" style="134" hidden="1" customWidth="1"/>
    <col min="2058" max="2058" width="7.7109375" style="134" customWidth="1"/>
    <col min="2059" max="2059" width="0" style="134" hidden="1" customWidth="1"/>
    <col min="2060" max="2060" width="9" style="134" customWidth="1"/>
    <col min="2061" max="2061" width="0" style="134" hidden="1" customWidth="1"/>
    <col min="2062" max="2062" width="7.140625" style="134" customWidth="1"/>
    <col min="2063" max="2063" width="0" style="134" hidden="1" customWidth="1"/>
    <col min="2064" max="2064" width="8.85546875" style="134" customWidth="1"/>
    <col min="2065" max="2069" width="0" style="134" hidden="1" customWidth="1"/>
    <col min="2070" max="2070" width="9.5703125" style="134" customWidth="1"/>
    <col min="2071" max="2071" width="0" style="134" hidden="1" customWidth="1"/>
    <col min="2072" max="2072" width="7.28515625" style="134" customWidth="1"/>
    <col min="2073" max="2075" width="0" style="134" hidden="1" customWidth="1"/>
    <col min="2076" max="2076" width="9.5703125" style="134" customWidth="1"/>
    <col min="2077" max="2079" width="0" style="134" hidden="1" customWidth="1"/>
    <col min="2080" max="2080" width="12.7109375" style="134" customWidth="1"/>
    <col min="2081" max="2083" width="0" style="134" hidden="1" customWidth="1"/>
    <col min="2084" max="2084" width="9" style="134" customWidth="1"/>
    <col min="2085" max="2087" width="0" style="134" hidden="1" customWidth="1"/>
    <col min="2088" max="2088" width="7.28515625" style="134" customWidth="1"/>
    <col min="2089" max="2095" width="0" style="134" hidden="1" customWidth="1"/>
    <col min="2096" max="2096" width="8.85546875" style="134" customWidth="1"/>
    <col min="2097" max="2097" width="0" style="134" hidden="1" customWidth="1"/>
    <col min="2098" max="2098" width="7.140625" style="134" customWidth="1"/>
    <col min="2099" max="2099" width="0" style="134" hidden="1" customWidth="1"/>
    <col min="2100" max="2100" width="9" style="134" customWidth="1"/>
    <col min="2101" max="2101" width="0" style="134" hidden="1" customWidth="1"/>
    <col min="2102" max="2102" width="7.7109375" style="134" customWidth="1"/>
    <col min="2103" max="2103" width="0" style="134" hidden="1" customWidth="1"/>
    <col min="2104" max="2104" width="10.140625" style="134" customWidth="1"/>
    <col min="2105" max="2123" width="0" style="134" hidden="1" customWidth="1"/>
    <col min="2124" max="2124" width="9.85546875" style="134" customWidth="1"/>
    <col min="2125" max="2125" width="0" style="134" hidden="1" customWidth="1"/>
    <col min="2126" max="2126" width="8.140625" style="134" customWidth="1"/>
    <col min="2127" max="2127" width="7.85546875" style="134" customWidth="1"/>
    <col min="2128" max="2128" width="9" style="134" customWidth="1"/>
    <col min="2129" max="2129" width="13.28515625" style="134" customWidth="1"/>
    <col min="2130" max="2135" width="0" style="134" hidden="1" customWidth="1"/>
    <col min="2136" max="2304" width="11.42578125" style="134"/>
    <col min="2305" max="2305" width="5.7109375" style="134" customWidth="1"/>
    <col min="2306" max="2306" width="10.85546875" style="134" customWidth="1"/>
    <col min="2307" max="2307" width="0" style="134" hidden="1" customWidth="1"/>
    <col min="2308" max="2308" width="7.140625" style="134" customWidth="1"/>
    <col min="2309" max="2311" width="0" style="134" hidden="1" customWidth="1"/>
    <col min="2312" max="2312" width="9.28515625" style="134" customWidth="1"/>
    <col min="2313" max="2313" width="0" style="134" hidden="1" customWidth="1"/>
    <col min="2314" max="2314" width="7.7109375" style="134" customWidth="1"/>
    <col min="2315" max="2315" width="0" style="134" hidden="1" customWidth="1"/>
    <col min="2316" max="2316" width="9" style="134" customWidth="1"/>
    <col min="2317" max="2317" width="0" style="134" hidden="1" customWidth="1"/>
    <col min="2318" max="2318" width="7.140625" style="134" customWidth="1"/>
    <col min="2319" max="2319" width="0" style="134" hidden="1" customWidth="1"/>
    <col min="2320" max="2320" width="8.85546875" style="134" customWidth="1"/>
    <col min="2321" max="2325" width="0" style="134" hidden="1" customWidth="1"/>
    <col min="2326" max="2326" width="9.5703125" style="134" customWidth="1"/>
    <col min="2327" max="2327" width="0" style="134" hidden="1" customWidth="1"/>
    <col min="2328" max="2328" width="7.28515625" style="134" customWidth="1"/>
    <col min="2329" max="2331" width="0" style="134" hidden="1" customWidth="1"/>
    <col min="2332" max="2332" width="9.5703125" style="134" customWidth="1"/>
    <col min="2333" max="2335" width="0" style="134" hidden="1" customWidth="1"/>
    <col min="2336" max="2336" width="12.7109375" style="134" customWidth="1"/>
    <col min="2337" max="2339" width="0" style="134" hidden="1" customWidth="1"/>
    <col min="2340" max="2340" width="9" style="134" customWidth="1"/>
    <col min="2341" max="2343" width="0" style="134" hidden="1" customWidth="1"/>
    <col min="2344" max="2344" width="7.28515625" style="134" customWidth="1"/>
    <col min="2345" max="2351" width="0" style="134" hidden="1" customWidth="1"/>
    <col min="2352" max="2352" width="8.85546875" style="134" customWidth="1"/>
    <col min="2353" max="2353" width="0" style="134" hidden="1" customWidth="1"/>
    <col min="2354" max="2354" width="7.140625" style="134" customWidth="1"/>
    <col min="2355" max="2355" width="0" style="134" hidden="1" customWidth="1"/>
    <col min="2356" max="2356" width="9" style="134" customWidth="1"/>
    <col min="2357" max="2357" width="0" style="134" hidden="1" customWidth="1"/>
    <col min="2358" max="2358" width="7.7109375" style="134" customWidth="1"/>
    <col min="2359" max="2359" width="0" style="134" hidden="1" customWidth="1"/>
    <col min="2360" max="2360" width="10.140625" style="134" customWidth="1"/>
    <col min="2361" max="2379" width="0" style="134" hidden="1" customWidth="1"/>
    <col min="2380" max="2380" width="9.85546875" style="134" customWidth="1"/>
    <col min="2381" max="2381" width="0" style="134" hidden="1" customWidth="1"/>
    <col min="2382" max="2382" width="8.140625" style="134" customWidth="1"/>
    <col min="2383" max="2383" width="7.85546875" style="134" customWidth="1"/>
    <col min="2384" max="2384" width="9" style="134" customWidth="1"/>
    <col min="2385" max="2385" width="13.28515625" style="134" customWidth="1"/>
    <col min="2386" max="2391" width="0" style="134" hidden="1" customWidth="1"/>
    <col min="2392" max="2560" width="11.42578125" style="134"/>
    <col min="2561" max="2561" width="5.7109375" style="134" customWidth="1"/>
    <col min="2562" max="2562" width="10.85546875" style="134" customWidth="1"/>
    <col min="2563" max="2563" width="0" style="134" hidden="1" customWidth="1"/>
    <col min="2564" max="2564" width="7.140625" style="134" customWidth="1"/>
    <col min="2565" max="2567" width="0" style="134" hidden="1" customWidth="1"/>
    <col min="2568" max="2568" width="9.28515625" style="134" customWidth="1"/>
    <col min="2569" max="2569" width="0" style="134" hidden="1" customWidth="1"/>
    <col min="2570" max="2570" width="7.7109375" style="134" customWidth="1"/>
    <col min="2571" max="2571" width="0" style="134" hidden="1" customWidth="1"/>
    <col min="2572" max="2572" width="9" style="134" customWidth="1"/>
    <col min="2573" max="2573" width="0" style="134" hidden="1" customWidth="1"/>
    <col min="2574" max="2574" width="7.140625" style="134" customWidth="1"/>
    <col min="2575" max="2575" width="0" style="134" hidden="1" customWidth="1"/>
    <col min="2576" max="2576" width="8.85546875" style="134" customWidth="1"/>
    <col min="2577" max="2581" width="0" style="134" hidden="1" customWidth="1"/>
    <col min="2582" max="2582" width="9.5703125" style="134" customWidth="1"/>
    <col min="2583" max="2583" width="0" style="134" hidden="1" customWidth="1"/>
    <col min="2584" max="2584" width="7.28515625" style="134" customWidth="1"/>
    <col min="2585" max="2587" width="0" style="134" hidden="1" customWidth="1"/>
    <col min="2588" max="2588" width="9.5703125" style="134" customWidth="1"/>
    <col min="2589" max="2591" width="0" style="134" hidden="1" customWidth="1"/>
    <col min="2592" max="2592" width="12.7109375" style="134" customWidth="1"/>
    <col min="2593" max="2595" width="0" style="134" hidden="1" customWidth="1"/>
    <col min="2596" max="2596" width="9" style="134" customWidth="1"/>
    <col min="2597" max="2599" width="0" style="134" hidden="1" customWidth="1"/>
    <col min="2600" max="2600" width="7.28515625" style="134" customWidth="1"/>
    <col min="2601" max="2607" width="0" style="134" hidden="1" customWidth="1"/>
    <col min="2608" max="2608" width="8.85546875" style="134" customWidth="1"/>
    <col min="2609" max="2609" width="0" style="134" hidden="1" customWidth="1"/>
    <col min="2610" max="2610" width="7.140625" style="134" customWidth="1"/>
    <col min="2611" max="2611" width="0" style="134" hidden="1" customWidth="1"/>
    <col min="2612" max="2612" width="9" style="134" customWidth="1"/>
    <col min="2613" max="2613" width="0" style="134" hidden="1" customWidth="1"/>
    <col min="2614" max="2614" width="7.7109375" style="134" customWidth="1"/>
    <col min="2615" max="2615" width="0" style="134" hidden="1" customWidth="1"/>
    <col min="2616" max="2616" width="10.140625" style="134" customWidth="1"/>
    <col min="2617" max="2635" width="0" style="134" hidden="1" customWidth="1"/>
    <col min="2636" max="2636" width="9.85546875" style="134" customWidth="1"/>
    <col min="2637" max="2637" width="0" style="134" hidden="1" customWidth="1"/>
    <col min="2638" max="2638" width="8.140625" style="134" customWidth="1"/>
    <col min="2639" max="2639" width="7.85546875" style="134" customWidth="1"/>
    <col min="2640" max="2640" width="9" style="134" customWidth="1"/>
    <col min="2641" max="2641" width="13.28515625" style="134" customWidth="1"/>
    <col min="2642" max="2647" width="0" style="134" hidden="1" customWidth="1"/>
    <col min="2648" max="2816" width="11.42578125" style="134"/>
    <col min="2817" max="2817" width="5.7109375" style="134" customWidth="1"/>
    <col min="2818" max="2818" width="10.85546875" style="134" customWidth="1"/>
    <col min="2819" max="2819" width="0" style="134" hidden="1" customWidth="1"/>
    <col min="2820" max="2820" width="7.140625" style="134" customWidth="1"/>
    <col min="2821" max="2823" width="0" style="134" hidden="1" customWidth="1"/>
    <col min="2824" max="2824" width="9.28515625" style="134" customWidth="1"/>
    <col min="2825" max="2825" width="0" style="134" hidden="1" customWidth="1"/>
    <col min="2826" max="2826" width="7.7109375" style="134" customWidth="1"/>
    <col min="2827" max="2827" width="0" style="134" hidden="1" customWidth="1"/>
    <col min="2828" max="2828" width="9" style="134" customWidth="1"/>
    <col min="2829" max="2829" width="0" style="134" hidden="1" customWidth="1"/>
    <col min="2830" max="2830" width="7.140625" style="134" customWidth="1"/>
    <col min="2831" max="2831" width="0" style="134" hidden="1" customWidth="1"/>
    <col min="2832" max="2832" width="8.85546875" style="134" customWidth="1"/>
    <col min="2833" max="2837" width="0" style="134" hidden="1" customWidth="1"/>
    <col min="2838" max="2838" width="9.5703125" style="134" customWidth="1"/>
    <col min="2839" max="2839" width="0" style="134" hidden="1" customWidth="1"/>
    <col min="2840" max="2840" width="7.28515625" style="134" customWidth="1"/>
    <col min="2841" max="2843" width="0" style="134" hidden="1" customWidth="1"/>
    <col min="2844" max="2844" width="9.5703125" style="134" customWidth="1"/>
    <col min="2845" max="2847" width="0" style="134" hidden="1" customWidth="1"/>
    <col min="2848" max="2848" width="12.7109375" style="134" customWidth="1"/>
    <col min="2849" max="2851" width="0" style="134" hidden="1" customWidth="1"/>
    <col min="2852" max="2852" width="9" style="134" customWidth="1"/>
    <col min="2853" max="2855" width="0" style="134" hidden="1" customWidth="1"/>
    <col min="2856" max="2856" width="7.28515625" style="134" customWidth="1"/>
    <col min="2857" max="2863" width="0" style="134" hidden="1" customWidth="1"/>
    <col min="2864" max="2864" width="8.85546875" style="134" customWidth="1"/>
    <col min="2865" max="2865" width="0" style="134" hidden="1" customWidth="1"/>
    <col min="2866" max="2866" width="7.140625" style="134" customWidth="1"/>
    <col min="2867" max="2867" width="0" style="134" hidden="1" customWidth="1"/>
    <col min="2868" max="2868" width="9" style="134" customWidth="1"/>
    <col min="2869" max="2869" width="0" style="134" hidden="1" customWidth="1"/>
    <col min="2870" max="2870" width="7.7109375" style="134" customWidth="1"/>
    <col min="2871" max="2871" width="0" style="134" hidden="1" customWidth="1"/>
    <col min="2872" max="2872" width="10.140625" style="134" customWidth="1"/>
    <col min="2873" max="2891" width="0" style="134" hidden="1" customWidth="1"/>
    <col min="2892" max="2892" width="9.85546875" style="134" customWidth="1"/>
    <col min="2893" max="2893" width="0" style="134" hidden="1" customWidth="1"/>
    <col min="2894" max="2894" width="8.140625" style="134" customWidth="1"/>
    <col min="2895" max="2895" width="7.85546875" style="134" customWidth="1"/>
    <col min="2896" max="2896" width="9" style="134" customWidth="1"/>
    <col min="2897" max="2897" width="13.28515625" style="134" customWidth="1"/>
    <col min="2898" max="2903" width="0" style="134" hidden="1" customWidth="1"/>
    <col min="2904" max="3072" width="11.42578125" style="134"/>
    <col min="3073" max="3073" width="5.7109375" style="134" customWidth="1"/>
    <col min="3074" max="3074" width="10.85546875" style="134" customWidth="1"/>
    <col min="3075" max="3075" width="0" style="134" hidden="1" customWidth="1"/>
    <col min="3076" max="3076" width="7.140625" style="134" customWidth="1"/>
    <col min="3077" max="3079" width="0" style="134" hidden="1" customWidth="1"/>
    <col min="3080" max="3080" width="9.28515625" style="134" customWidth="1"/>
    <col min="3081" max="3081" width="0" style="134" hidden="1" customWidth="1"/>
    <col min="3082" max="3082" width="7.7109375" style="134" customWidth="1"/>
    <col min="3083" max="3083" width="0" style="134" hidden="1" customWidth="1"/>
    <col min="3084" max="3084" width="9" style="134" customWidth="1"/>
    <col min="3085" max="3085" width="0" style="134" hidden="1" customWidth="1"/>
    <col min="3086" max="3086" width="7.140625" style="134" customWidth="1"/>
    <col min="3087" max="3087" width="0" style="134" hidden="1" customWidth="1"/>
    <col min="3088" max="3088" width="8.85546875" style="134" customWidth="1"/>
    <col min="3089" max="3093" width="0" style="134" hidden="1" customWidth="1"/>
    <col min="3094" max="3094" width="9.5703125" style="134" customWidth="1"/>
    <col min="3095" max="3095" width="0" style="134" hidden="1" customWidth="1"/>
    <col min="3096" max="3096" width="7.28515625" style="134" customWidth="1"/>
    <col min="3097" max="3099" width="0" style="134" hidden="1" customWidth="1"/>
    <col min="3100" max="3100" width="9.5703125" style="134" customWidth="1"/>
    <col min="3101" max="3103" width="0" style="134" hidden="1" customWidth="1"/>
    <col min="3104" max="3104" width="12.7109375" style="134" customWidth="1"/>
    <col min="3105" max="3107" width="0" style="134" hidden="1" customWidth="1"/>
    <col min="3108" max="3108" width="9" style="134" customWidth="1"/>
    <col min="3109" max="3111" width="0" style="134" hidden="1" customWidth="1"/>
    <col min="3112" max="3112" width="7.28515625" style="134" customWidth="1"/>
    <col min="3113" max="3119" width="0" style="134" hidden="1" customWidth="1"/>
    <col min="3120" max="3120" width="8.85546875" style="134" customWidth="1"/>
    <col min="3121" max="3121" width="0" style="134" hidden="1" customWidth="1"/>
    <col min="3122" max="3122" width="7.140625" style="134" customWidth="1"/>
    <col min="3123" max="3123" width="0" style="134" hidden="1" customWidth="1"/>
    <col min="3124" max="3124" width="9" style="134" customWidth="1"/>
    <col min="3125" max="3125" width="0" style="134" hidden="1" customWidth="1"/>
    <col min="3126" max="3126" width="7.7109375" style="134" customWidth="1"/>
    <col min="3127" max="3127" width="0" style="134" hidden="1" customWidth="1"/>
    <col min="3128" max="3128" width="10.140625" style="134" customWidth="1"/>
    <col min="3129" max="3147" width="0" style="134" hidden="1" customWidth="1"/>
    <col min="3148" max="3148" width="9.85546875" style="134" customWidth="1"/>
    <col min="3149" max="3149" width="0" style="134" hidden="1" customWidth="1"/>
    <col min="3150" max="3150" width="8.140625" style="134" customWidth="1"/>
    <col min="3151" max="3151" width="7.85546875" style="134" customWidth="1"/>
    <col min="3152" max="3152" width="9" style="134" customWidth="1"/>
    <col min="3153" max="3153" width="13.28515625" style="134" customWidth="1"/>
    <col min="3154" max="3159" width="0" style="134" hidden="1" customWidth="1"/>
    <col min="3160" max="3328" width="11.42578125" style="134"/>
    <col min="3329" max="3329" width="5.7109375" style="134" customWidth="1"/>
    <col min="3330" max="3330" width="10.85546875" style="134" customWidth="1"/>
    <col min="3331" max="3331" width="0" style="134" hidden="1" customWidth="1"/>
    <col min="3332" max="3332" width="7.140625" style="134" customWidth="1"/>
    <col min="3333" max="3335" width="0" style="134" hidden="1" customWidth="1"/>
    <col min="3336" max="3336" width="9.28515625" style="134" customWidth="1"/>
    <col min="3337" max="3337" width="0" style="134" hidden="1" customWidth="1"/>
    <col min="3338" max="3338" width="7.7109375" style="134" customWidth="1"/>
    <col min="3339" max="3339" width="0" style="134" hidden="1" customWidth="1"/>
    <col min="3340" max="3340" width="9" style="134" customWidth="1"/>
    <col min="3341" max="3341" width="0" style="134" hidden="1" customWidth="1"/>
    <col min="3342" max="3342" width="7.140625" style="134" customWidth="1"/>
    <col min="3343" max="3343" width="0" style="134" hidden="1" customWidth="1"/>
    <col min="3344" max="3344" width="8.85546875" style="134" customWidth="1"/>
    <col min="3345" max="3349" width="0" style="134" hidden="1" customWidth="1"/>
    <col min="3350" max="3350" width="9.5703125" style="134" customWidth="1"/>
    <col min="3351" max="3351" width="0" style="134" hidden="1" customWidth="1"/>
    <col min="3352" max="3352" width="7.28515625" style="134" customWidth="1"/>
    <col min="3353" max="3355" width="0" style="134" hidden="1" customWidth="1"/>
    <col min="3356" max="3356" width="9.5703125" style="134" customWidth="1"/>
    <col min="3357" max="3359" width="0" style="134" hidden="1" customWidth="1"/>
    <col min="3360" max="3360" width="12.7109375" style="134" customWidth="1"/>
    <col min="3361" max="3363" width="0" style="134" hidden="1" customWidth="1"/>
    <col min="3364" max="3364" width="9" style="134" customWidth="1"/>
    <col min="3365" max="3367" width="0" style="134" hidden="1" customWidth="1"/>
    <col min="3368" max="3368" width="7.28515625" style="134" customWidth="1"/>
    <col min="3369" max="3375" width="0" style="134" hidden="1" customWidth="1"/>
    <col min="3376" max="3376" width="8.85546875" style="134" customWidth="1"/>
    <col min="3377" max="3377" width="0" style="134" hidden="1" customWidth="1"/>
    <col min="3378" max="3378" width="7.140625" style="134" customWidth="1"/>
    <col min="3379" max="3379" width="0" style="134" hidden="1" customWidth="1"/>
    <col min="3380" max="3380" width="9" style="134" customWidth="1"/>
    <col min="3381" max="3381" width="0" style="134" hidden="1" customWidth="1"/>
    <col min="3382" max="3382" width="7.7109375" style="134" customWidth="1"/>
    <col min="3383" max="3383" width="0" style="134" hidden="1" customWidth="1"/>
    <col min="3384" max="3384" width="10.140625" style="134" customWidth="1"/>
    <col min="3385" max="3403" width="0" style="134" hidden="1" customWidth="1"/>
    <col min="3404" max="3404" width="9.85546875" style="134" customWidth="1"/>
    <col min="3405" max="3405" width="0" style="134" hidden="1" customWidth="1"/>
    <col min="3406" max="3406" width="8.140625" style="134" customWidth="1"/>
    <col min="3407" max="3407" width="7.85546875" style="134" customWidth="1"/>
    <col min="3408" max="3408" width="9" style="134" customWidth="1"/>
    <col min="3409" max="3409" width="13.28515625" style="134" customWidth="1"/>
    <col min="3410" max="3415" width="0" style="134" hidden="1" customWidth="1"/>
    <col min="3416" max="3584" width="11.42578125" style="134"/>
    <col min="3585" max="3585" width="5.7109375" style="134" customWidth="1"/>
    <col min="3586" max="3586" width="10.85546875" style="134" customWidth="1"/>
    <col min="3587" max="3587" width="0" style="134" hidden="1" customWidth="1"/>
    <col min="3588" max="3588" width="7.140625" style="134" customWidth="1"/>
    <col min="3589" max="3591" width="0" style="134" hidden="1" customWidth="1"/>
    <col min="3592" max="3592" width="9.28515625" style="134" customWidth="1"/>
    <col min="3593" max="3593" width="0" style="134" hidden="1" customWidth="1"/>
    <col min="3594" max="3594" width="7.7109375" style="134" customWidth="1"/>
    <col min="3595" max="3595" width="0" style="134" hidden="1" customWidth="1"/>
    <col min="3596" max="3596" width="9" style="134" customWidth="1"/>
    <col min="3597" max="3597" width="0" style="134" hidden="1" customWidth="1"/>
    <col min="3598" max="3598" width="7.140625" style="134" customWidth="1"/>
    <col min="3599" max="3599" width="0" style="134" hidden="1" customWidth="1"/>
    <col min="3600" max="3600" width="8.85546875" style="134" customWidth="1"/>
    <col min="3601" max="3605" width="0" style="134" hidden="1" customWidth="1"/>
    <col min="3606" max="3606" width="9.5703125" style="134" customWidth="1"/>
    <col min="3607" max="3607" width="0" style="134" hidden="1" customWidth="1"/>
    <col min="3608" max="3608" width="7.28515625" style="134" customWidth="1"/>
    <col min="3609" max="3611" width="0" style="134" hidden="1" customWidth="1"/>
    <col min="3612" max="3612" width="9.5703125" style="134" customWidth="1"/>
    <col min="3613" max="3615" width="0" style="134" hidden="1" customWidth="1"/>
    <col min="3616" max="3616" width="12.7109375" style="134" customWidth="1"/>
    <col min="3617" max="3619" width="0" style="134" hidden="1" customWidth="1"/>
    <col min="3620" max="3620" width="9" style="134" customWidth="1"/>
    <col min="3621" max="3623" width="0" style="134" hidden="1" customWidth="1"/>
    <col min="3624" max="3624" width="7.28515625" style="134" customWidth="1"/>
    <col min="3625" max="3631" width="0" style="134" hidden="1" customWidth="1"/>
    <col min="3632" max="3632" width="8.85546875" style="134" customWidth="1"/>
    <col min="3633" max="3633" width="0" style="134" hidden="1" customWidth="1"/>
    <col min="3634" max="3634" width="7.140625" style="134" customWidth="1"/>
    <col min="3635" max="3635" width="0" style="134" hidden="1" customWidth="1"/>
    <col min="3636" max="3636" width="9" style="134" customWidth="1"/>
    <col min="3637" max="3637" width="0" style="134" hidden="1" customWidth="1"/>
    <col min="3638" max="3638" width="7.7109375" style="134" customWidth="1"/>
    <col min="3639" max="3639" width="0" style="134" hidden="1" customWidth="1"/>
    <col min="3640" max="3640" width="10.140625" style="134" customWidth="1"/>
    <col min="3641" max="3659" width="0" style="134" hidden="1" customWidth="1"/>
    <col min="3660" max="3660" width="9.85546875" style="134" customWidth="1"/>
    <col min="3661" max="3661" width="0" style="134" hidden="1" customWidth="1"/>
    <col min="3662" max="3662" width="8.140625" style="134" customWidth="1"/>
    <col min="3663" max="3663" width="7.85546875" style="134" customWidth="1"/>
    <col min="3664" max="3664" width="9" style="134" customWidth="1"/>
    <col min="3665" max="3665" width="13.28515625" style="134" customWidth="1"/>
    <col min="3666" max="3671" width="0" style="134" hidden="1" customWidth="1"/>
    <col min="3672" max="3840" width="11.42578125" style="134"/>
    <col min="3841" max="3841" width="5.7109375" style="134" customWidth="1"/>
    <col min="3842" max="3842" width="10.85546875" style="134" customWidth="1"/>
    <col min="3843" max="3843" width="0" style="134" hidden="1" customWidth="1"/>
    <col min="3844" max="3844" width="7.140625" style="134" customWidth="1"/>
    <col min="3845" max="3847" width="0" style="134" hidden="1" customWidth="1"/>
    <col min="3848" max="3848" width="9.28515625" style="134" customWidth="1"/>
    <col min="3849" max="3849" width="0" style="134" hidden="1" customWidth="1"/>
    <col min="3850" max="3850" width="7.7109375" style="134" customWidth="1"/>
    <col min="3851" max="3851" width="0" style="134" hidden="1" customWidth="1"/>
    <col min="3852" max="3852" width="9" style="134" customWidth="1"/>
    <col min="3853" max="3853" width="0" style="134" hidden="1" customWidth="1"/>
    <col min="3854" max="3854" width="7.140625" style="134" customWidth="1"/>
    <col min="3855" max="3855" width="0" style="134" hidden="1" customWidth="1"/>
    <col min="3856" max="3856" width="8.85546875" style="134" customWidth="1"/>
    <col min="3857" max="3861" width="0" style="134" hidden="1" customWidth="1"/>
    <col min="3862" max="3862" width="9.5703125" style="134" customWidth="1"/>
    <col min="3863" max="3863" width="0" style="134" hidden="1" customWidth="1"/>
    <col min="3864" max="3864" width="7.28515625" style="134" customWidth="1"/>
    <col min="3865" max="3867" width="0" style="134" hidden="1" customWidth="1"/>
    <col min="3868" max="3868" width="9.5703125" style="134" customWidth="1"/>
    <col min="3869" max="3871" width="0" style="134" hidden="1" customWidth="1"/>
    <col min="3872" max="3872" width="12.7109375" style="134" customWidth="1"/>
    <col min="3873" max="3875" width="0" style="134" hidden="1" customWidth="1"/>
    <col min="3876" max="3876" width="9" style="134" customWidth="1"/>
    <col min="3877" max="3879" width="0" style="134" hidden="1" customWidth="1"/>
    <col min="3880" max="3880" width="7.28515625" style="134" customWidth="1"/>
    <col min="3881" max="3887" width="0" style="134" hidden="1" customWidth="1"/>
    <col min="3888" max="3888" width="8.85546875" style="134" customWidth="1"/>
    <col min="3889" max="3889" width="0" style="134" hidden="1" customWidth="1"/>
    <col min="3890" max="3890" width="7.140625" style="134" customWidth="1"/>
    <col min="3891" max="3891" width="0" style="134" hidden="1" customWidth="1"/>
    <col min="3892" max="3892" width="9" style="134" customWidth="1"/>
    <col min="3893" max="3893" width="0" style="134" hidden="1" customWidth="1"/>
    <col min="3894" max="3894" width="7.7109375" style="134" customWidth="1"/>
    <col min="3895" max="3895" width="0" style="134" hidden="1" customWidth="1"/>
    <col min="3896" max="3896" width="10.140625" style="134" customWidth="1"/>
    <col min="3897" max="3915" width="0" style="134" hidden="1" customWidth="1"/>
    <col min="3916" max="3916" width="9.85546875" style="134" customWidth="1"/>
    <col min="3917" max="3917" width="0" style="134" hidden="1" customWidth="1"/>
    <col min="3918" max="3918" width="8.140625" style="134" customWidth="1"/>
    <col min="3919" max="3919" width="7.85546875" style="134" customWidth="1"/>
    <col min="3920" max="3920" width="9" style="134" customWidth="1"/>
    <col min="3921" max="3921" width="13.28515625" style="134" customWidth="1"/>
    <col min="3922" max="3927" width="0" style="134" hidden="1" customWidth="1"/>
    <col min="3928" max="4096" width="11.42578125" style="134"/>
    <col min="4097" max="4097" width="5.7109375" style="134" customWidth="1"/>
    <col min="4098" max="4098" width="10.85546875" style="134" customWidth="1"/>
    <col min="4099" max="4099" width="0" style="134" hidden="1" customWidth="1"/>
    <col min="4100" max="4100" width="7.140625" style="134" customWidth="1"/>
    <col min="4101" max="4103" width="0" style="134" hidden="1" customWidth="1"/>
    <col min="4104" max="4104" width="9.28515625" style="134" customWidth="1"/>
    <col min="4105" max="4105" width="0" style="134" hidden="1" customWidth="1"/>
    <col min="4106" max="4106" width="7.7109375" style="134" customWidth="1"/>
    <col min="4107" max="4107" width="0" style="134" hidden="1" customWidth="1"/>
    <col min="4108" max="4108" width="9" style="134" customWidth="1"/>
    <col min="4109" max="4109" width="0" style="134" hidden="1" customWidth="1"/>
    <col min="4110" max="4110" width="7.140625" style="134" customWidth="1"/>
    <col min="4111" max="4111" width="0" style="134" hidden="1" customWidth="1"/>
    <col min="4112" max="4112" width="8.85546875" style="134" customWidth="1"/>
    <col min="4113" max="4117" width="0" style="134" hidden="1" customWidth="1"/>
    <col min="4118" max="4118" width="9.5703125" style="134" customWidth="1"/>
    <col min="4119" max="4119" width="0" style="134" hidden="1" customWidth="1"/>
    <col min="4120" max="4120" width="7.28515625" style="134" customWidth="1"/>
    <col min="4121" max="4123" width="0" style="134" hidden="1" customWidth="1"/>
    <col min="4124" max="4124" width="9.5703125" style="134" customWidth="1"/>
    <col min="4125" max="4127" width="0" style="134" hidden="1" customWidth="1"/>
    <col min="4128" max="4128" width="12.7109375" style="134" customWidth="1"/>
    <col min="4129" max="4131" width="0" style="134" hidden="1" customWidth="1"/>
    <col min="4132" max="4132" width="9" style="134" customWidth="1"/>
    <col min="4133" max="4135" width="0" style="134" hidden="1" customWidth="1"/>
    <col min="4136" max="4136" width="7.28515625" style="134" customWidth="1"/>
    <col min="4137" max="4143" width="0" style="134" hidden="1" customWidth="1"/>
    <col min="4144" max="4144" width="8.85546875" style="134" customWidth="1"/>
    <col min="4145" max="4145" width="0" style="134" hidden="1" customWidth="1"/>
    <col min="4146" max="4146" width="7.140625" style="134" customWidth="1"/>
    <col min="4147" max="4147" width="0" style="134" hidden="1" customWidth="1"/>
    <col min="4148" max="4148" width="9" style="134" customWidth="1"/>
    <col min="4149" max="4149" width="0" style="134" hidden="1" customWidth="1"/>
    <col min="4150" max="4150" width="7.7109375" style="134" customWidth="1"/>
    <col min="4151" max="4151" width="0" style="134" hidden="1" customWidth="1"/>
    <col min="4152" max="4152" width="10.140625" style="134" customWidth="1"/>
    <col min="4153" max="4171" width="0" style="134" hidden="1" customWidth="1"/>
    <col min="4172" max="4172" width="9.85546875" style="134" customWidth="1"/>
    <col min="4173" max="4173" width="0" style="134" hidden="1" customWidth="1"/>
    <col min="4174" max="4174" width="8.140625" style="134" customWidth="1"/>
    <col min="4175" max="4175" width="7.85546875" style="134" customWidth="1"/>
    <col min="4176" max="4176" width="9" style="134" customWidth="1"/>
    <col min="4177" max="4177" width="13.28515625" style="134" customWidth="1"/>
    <col min="4178" max="4183" width="0" style="134" hidden="1" customWidth="1"/>
    <col min="4184" max="4352" width="11.42578125" style="134"/>
    <col min="4353" max="4353" width="5.7109375" style="134" customWidth="1"/>
    <col min="4354" max="4354" width="10.85546875" style="134" customWidth="1"/>
    <col min="4355" max="4355" width="0" style="134" hidden="1" customWidth="1"/>
    <col min="4356" max="4356" width="7.140625" style="134" customWidth="1"/>
    <col min="4357" max="4359" width="0" style="134" hidden="1" customWidth="1"/>
    <col min="4360" max="4360" width="9.28515625" style="134" customWidth="1"/>
    <col min="4361" max="4361" width="0" style="134" hidden="1" customWidth="1"/>
    <col min="4362" max="4362" width="7.7109375" style="134" customWidth="1"/>
    <col min="4363" max="4363" width="0" style="134" hidden="1" customWidth="1"/>
    <col min="4364" max="4364" width="9" style="134" customWidth="1"/>
    <col min="4365" max="4365" width="0" style="134" hidden="1" customWidth="1"/>
    <col min="4366" max="4366" width="7.140625" style="134" customWidth="1"/>
    <col min="4367" max="4367" width="0" style="134" hidden="1" customWidth="1"/>
    <col min="4368" max="4368" width="8.85546875" style="134" customWidth="1"/>
    <col min="4369" max="4373" width="0" style="134" hidden="1" customWidth="1"/>
    <col min="4374" max="4374" width="9.5703125" style="134" customWidth="1"/>
    <col min="4375" max="4375" width="0" style="134" hidden="1" customWidth="1"/>
    <col min="4376" max="4376" width="7.28515625" style="134" customWidth="1"/>
    <col min="4377" max="4379" width="0" style="134" hidden="1" customWidth="1"/>
    <col min="4380" max="4380" width="9.5703125" style="134" customWidth="1"/>
    <col min="4381" max="4383" width="0" style="134" hidden="1" customWidth="1"/>
    <col min="4384" max="4384" width="12.7109375" style="134" customWidth="1"/>
    <col min="4385" max="4387" width="0" style="134" hidden="1" customWidth="1"/>
    <col min="4388" max="4388" width="9" style="134" customWidth="1"/>
    <col min="4389" max="4391" width="0" style="134" hidden="1" customWidth="1"/>
    <col min="4392" max="4392" width="7.28515625" style="134" customWidth="1"/>
    <col min="4393" max="4399" width="0" style="134" hidden="1" customWidth="1"/>
    <col min="4400" max="4400" width="8.85546875" style="134" customWidth="1"/>
    <col min="4401" max="4401" width="0" style="134" hidden="1" customWidth="1"/>
    <col min="4402" max="4402" width="7.140625" style="134" customWidth="1"/>
    <col min="4403" max="4403" width="0" style="134" hidden="1" customWidth="1"/>
    <col min="4404" max="4404" width="9" style="134" customWidth="1"/>
    <col min="4405" max="4405" width="0" style="134" hidden="1" customWidth="1"/>
    <col min="4406" max="4406" width="7.7109375" style="134" customWidth="1"/>
    <col min="4407" max="4407" width="0" style="134" hidden="1" customWidth="1"/>
    <col min="4408" max="4408" width="10.140625" style="134" customWidth="1"/>
    <col min="4409" max="4427" width="0" style="134" hidden="1" customWidth="1"/>
    <col min="4428" max="4428" width="9.85546875" style="134" customWidth="1"/>
    <col min="4429" max="4429" width="0" style="134" hidden="1" customWidth="1"/>
    <col min="4430" max="4430" width="8.140625" style="134" customWidth="1"/>
    <col min="4431" max="4431" width="7.85546875" style="134" customWidth="1"/>
    <col min="4432" max="4432" width="9" style="134" customWidth="1"/>
    <col min="4433" max="4433" width="13.28515625" style="134" customWidth="1"/>
    <col min="4434" max="4439" width="0" style="134" hidden="1" customWidth="1"/>
    <col min="4440" max="4608" width="11.42578125" style="134"/>
    <col min="4609" max="4609" width="5.7109375" style="134" customWidth="1"/>
    <col min="4610" max="4610" width="10.85546875" style="134" customWidth="1"/>
    <col min="4611" max="4611" width="0" style="134" hidden="1" customWidth="1"/>
    <col min="4612" max="4612" width="7.140625" style="134" customWidth="1"/>
    <col min="4613" max="4615" width="0" style="134" hidden="1" customWidth="1"/>
    <col min="4616" max="4616" width="9.28515625" style="134" customWidth="1"/>
    <col min="4617" max="4617" width="0" style="134" hidden="1" customWidth="1"/>
    <col min="4618" max="4618" width="7.7109375" style="134" customWidth="1"/>
    <col min="4619" max="4619" width="0" style="134" hidden="1" customWidth="1"/>
    <col min="4620" max="4620" width="9" style="134" customWidth="1"/>
    <col min="4621" max="4621" width="0" style="134" hidden="1" customWidth="1"/>
    <col min="4622" max="4622" width="7.140625" style="134" customWidth="1"/>
    <col min="4623" max="4623" width="0" style="134" hidden="1" customWidth="1"/>
    <col min="4624" max="4624" width="8.85546875" style="134" customWidth="1"/>
    <col min="4625" max="4629" width="0" style="134" hidden="1" customWidth="1"/>
    <col min="4630" max="4630" width="9.5703125" style="134" customWidth="1"/>
    <col min="4631" max="4631" width="0" style="134" hidden="1" customWidth="1"/>
    <col min="4632" max="4632" width="7.28515625" style="134" customWidth="1"/>
    <col min="4633" max="4635" width="0" style="134" hidden="1" customWidth="1"/>
    <col min="4636" max="4636" width="9.5703125" style="134" customWidth="1"/>
    <col min="4637" max="4639" width="0" style="134" hidden="1" customWidth="1"/>
    <col min="4640" max="4640" width="12.7109375" style="134" customWidth="1"/>
    <col min="4641" max="4643" width="0" style="134" hidden="1" customWidth="1"/>
    <col min="4644" max="4644" width="9" style="134" customWidth="1"/>
    <col min="4645" max="4647" width="0" style="134" hidden="1" customWidth="1"/>
    <col min="4648" max="4648" width="7.28515625" style="134" customWidth="1"/>
    <col min="4649" max="4655" width="0" style="134" hidden="1" customWidth="1"/>
    <col min="4656" max="4656" width="8.85546875" style="134" customWidth="1"/>
    <col min="4657" max="4657" width="0" style="134" hidden="1" customWidth="1"/>
    <col min="4658" max="4658" width="7.140625" style="134" customWidth="1"/>
    <col min="4659" max="4659" width="0" style="134" hidden="1" customWidth="1"/>
    <col min="4660" max="4660" width="9" style="134" customWidth="1"/>
    <col min="4661" max="4661" width="0" style="134" hidden="1" customWidth="1"/>
    <col min="4662" max="4662" width="7.7109375" style="134" customWidth="1"/>
    <col min="4663" max="4663" width="0" style="134" hidden="1" customWidth="1"/>
    <col min="4664" max="4664" width="10.140625" style="134" customWidth="1"/>
    <col min="4665" max="4683" width="0" style="134" hidden="1" customWidth="1"/>
    <col min="4684" max="4684" width="9.85546875" style="134" customWidth="1"/>
    <col min="4685" max="4685" width="0" style="134" hidden="1" customWidth="1"/>
    <col min="4686" max="4686" width="8.140625" style="134" customWidth="1"/>
    <col min="4687" max="4687" width="7.85546875" style="134" customWidth="1"/>
    <col min="4688" max="4688" width="9" style="134" customWidth="1"/>
    <col min="4689" max="4689" width="13.28515625" style="134" customWidth="1"/>
    <col min="4690" max="4695" width="0" style="134" hidden="1" customWidth="1"/>
    <col min="4696" max="4864" width="11.42578125" style="134"/>
    <col min="4865" max="4865" width="5.7109375" style="134" customWidth="1"/>
    <col min="4866" max="4866" width="10.85546875" style="134" customWidth="1"/>
    <col min="4867" max="4867" width="0" style="134" hidden="1" customWidth="1"/>
    <col min="4868" max="4868" width="7.140625" style="134" customWidth="1"/>
    <col min="4869" max="4871" width="0" style="134" hidden="1" customWidth="1"/>
    <col min="4872" max="4872" width="9.28515625" style="134" customWidth="1"/>
    <col min="4873" max="4873" width="0" style="134" hidden="1" customWidth="1"/>
    <col min="4874" max="4874" width="7.7109375" style="134" customWidth="1"/>
    <col min="4875" max="4875" width="0" style="134" hidden="1" customWidth="1"/>
    <col min="4876" max="4876" width="9" style="134" customWidth="1"/>
    <col min="4877" max="4877" width="0" style="134" hidden="1" customWidth="1"/>
    <col min="4878" max="4878" width="7.140625" style="134" customWidth="1"/>
    <col min="4879" max="4879" width="0" style="134" hidden="1" customWidth="1"/>
    <col min="4880" max="4880" width="8.85546875" style="134" customWidth="1"/>
    <col min="4881" max="4885" width="0" style="134" hidden="1" customWidth="1"/>
    <col min="4886" max="4886" width="9.5703125" style="134" customWidth="1"/>
    <col min="4887" max="4887" width="0" style="134" hidden="1" customWidth="1"/>
    <col min="4888" max="4888" width="7.28515625" style="134" customWidth="1"/>
    <col min="4889" max="4891" width="0" style="134" hidden="1" customWidth="1"/>
    <col min="4892" max="4892" width="9.5703125" style="134" customWidth="1"/>
    <col min="4893" max="4895" width="0" style="134" hidden="1" customWidth="1"/>
    <col min="4896" max="4896" width="12.7109375" style="134" customWidth="1"/>
    <col min="4897" max="4899" width="0" style="134" hidden="1" customWidth="1"/>
    <col min="4900" max="4900" width="9" style="134" customWidth="1"/>
    <col min="4901" max="4903" width="0" style="134" hidden="1" customWidth="1"/>
    <col min="4904" max="4904" width="7.28515625" style="134" customWidth="1"/>
    <col min="4905" max="4911" width="0" style="134" hidden="1" customWidth="1"/>
    <col min="4912" max="4912" width="8.85546875" style="134" customWidth="1"/>
    <col min="4913" max="4913" width="0" style="134" hidden="1" customWidth="1"/>
    <col min="4914" max="4914" width="7.140625" style="134" customWidth="1"/>
    <col min="4915" max="4915" width="0" style="134" hidden="1" customWidth="1"/>
    <col min="4916" max="4916" width="9" style="134" customWidth="1"/>
    <col min="4917" max="4917" width="0" style="134" hidden="1" customWidth="1"/>
    <col min="4918" max="4918" width="7.7109375" style="134" customWidth="1"/>
    <col min="4919" max="4919" width="0" style="134" hidden="1" customWidth="1"/>
    <col min="4920" max="4920" width="10.140625" style="134" customWidth="1"/>
    <col min="4921" max="4939" width="0" style="134" hidden="1" customWidth="1"/>
    <col min="4940" max="4940" width="9.85546875" style="134" customWidth="1"/>
    <col min="4941" max="4941" width="0" style="134" hidden="1" customWidth="1"/>
    <col min="4942" max="4942" width="8.140625" style="134" customWidth="1"/>
    <col min="4943" max="4943" width="7.85546875" style="134" customWidth="1"/>
    <col min="4944" max="4944" width="9" style="134" customWidth="1"/>
    <col min="4945" max="4945" width="13.28515625" style="134" customWidth="1"/>
    <col min="4946" max="4951" width="0" style="134" hidden="1" customWidth="1"/>
    <col min="4952" max="5120" width="11.42578125" style="134"/>
    <col min="5121" max="5121" width="5.7109375" style="134" customWidth="1"/>
    <col min="5122" max="5122" width="10.85546875" style="134" customWidth="1"/>
    <col min="5123" max="5123" width="0" style="134" hidden="1" customWidth="1"/>
    <col min="5124" max="5124" width="7.140625" style="134" customWidth="1"/>
    <col min="5125" max="5127" width="0" style="134" hidden="1" customWidth="1"/>
    <col min="5128" max="5128" width="9.28515625" style="134" customWidth="1"/>
    <col min="5129" max="5129" width="0" style="134" hidden="1" customWidth="1"/>
    <col min="5130" max="5130" width="7.7109375" style="134" customWidth="1"/>
    <col min="5131" max="5131" width="0" style="134" hidden="1" customWidth="1"/>
    <col min="5132" max="5132" width="9" style="134" customWidth="1"/>
    <col min="5133" max="5133" width="0" style="134" hidden="1" customWidth="1"/>
    <col min="5134" max="5134" width="7.140625" style="134" customWidth="1"/>
    <col min="5135" max="5135" width="0" style="134" hidden="1" customWidth="1"/>
    <col min="5136" max="5136" width="8.85546875" style="134" customWidth="1"/>
    <col min="5137" max="5141" width="0" style="134" hidden="1" customWidth="1"/>
    <col min="5142" max="5142" width="9.5703125" style="134" customWidth="1"/>
    <col min="5143" max="5143" width="0" style="134" hidden="1" customWidth="1"/>
    <col min="5144" max="5144" width="7.28515625" style="134" customWidth="1"/>
    <col min="5145" max="5147" width="0" style="134" hidden="1" customWidth="1"/>
    <col min="5148" max="5148" width="9.5703125" style="134" customWidth="1"/>
    <col min="5149" max="5151" width="0" style="134" hidden="1" customWidth="1"/>
    <col min="5152" max="5152" width="12.7109375" style="134" customWidth="1"/>
    <col min="5153" max="5155" width="0" style="134" hidden="1" customWidth="1"/>
    <col min="5156" max="5156" width="9" style="134" customWidth="1"/>
    <col min="5157" max="5159" width="0" style="134" hidden="1" customWidth="1"/>
    <col min="5160" max="5160" width="7.28515625" style="134" customWidth="1"/>
    <col min="5161" max="5167" width="0" style="134" hidden="1" customWidth="1"/>
    <col min="5168" max="5168" width="8.85546875" style="134" customWidth="1"/>
    <col min="5169" max="5169" width="0" style="134" hidden="1" customWidth="1"/>
    <col min="5170" max="5170" width="7.140625" style="134" customWidth="1"/>
    <col min="5171" max="5171" width="0" style="134" hidden="1" customWidth="1"/>
    <col min="5172" max="5172" width="9" style="134" customWidth="1"/>
    <col min="5173" max="5173" width="0" style="134" hidden="1" customWidth="1"/>
    <col min="5174" max="5174" width="7.7109375" style="134" customWidth="1"/>
    <col min="5175" max="5175" width="0" style="134" hidden="1" customWidth="1"/>
    <col min="5176" max="5176" width="10.140625" style="134" customWidth="1"/>
    <col min="5177" max="5195" width="0" style="134" hidden="1" customWidth="1"/>
    <col min="5196" max="5196" width="9.85546875" style="134" customWidth="1"/>
    <col min="5197" max="5197" width="0" style="134" hidden="1" customWidth="1"/>
    <col min="5198" max="5198" width="8.140625" style="134" customWidth="1"/>
    <col min="5199" max="5199" width="7.85546875" style="134" customWidth="1"/>
    <col min="5200" max="5200" width="9" style="134" customWidth="1"/>
    <col min="5201" max="5201" width="13.28515625" style="134" customWidth="1"/>
    <col min="5202" max="5207" width="0" style="134" hidden="1" customWidth="1"/>
    <col min="5208" max="5376" width="11.42578125" style="134"/>
    <col min="5377" max="5377" width="5.7109375" style="134" customWidth="1"/>
    <col min="5378" max="5378" width="10.85546875" style="134" customWidth="1"/>
    <col min="5379" max="5379" width="0" style="134" hidden="1" customWidth="1"/>
    <col min="5380" max="5380" width="7.140625" style="134" customWidth="1"/>
    <col min="5381" max="5383" width="0" style="134" hidden="1" customWidth="1"/>
    <col min="5384" max="5384" width="9.28515625" style="134" customWidth="1"/>
    <col min="5385" max="5385" width="0" style="134" hidden="1" customWidth="1"/>
    <col min="5386" max="5386" width="7.7109375" style="134" customWidth="1"/>
    <col min="5387" max="5387" width="0" style="134" hidden="1" customWidth="1"/>
    <col min="5388" max="5388" width="9" style="134" customWidth="1"/>
    <col min="5389" max="5389" width="0" style="134" hidden="1" customWidth="1"/>
    <col min="5390" max="5390" width="7.140625" style="134" customWidth="1"/>
    <col min="5391" max="5391" width="0" style="134" hidden="1" customWidth="1"/>
    <col min="5392" max="5392" width="8.85546875" style="134" customWidth="1"/>
    <col min="5393" max="5397" width="0" style="134" hidden="1" customWidth="1"/>
    <col min="5398" max="5398" width="9.5703125" style="134" customWidth="1"/>
    <col min="5399" max="5399" width="0" style="134" hidden="1" customWidth="1"/>
    <col min="5400" max="5400" width="7.28515625" style="134" customWidth="1"/>
    <col min="5401" max="5403" width="0" style="134" hidden="1" customWidth="1"/>
    <col min="5404" max="5404" width="9.5703125" style="134" customWidth="1"/>
    <col min="5405" max="5407" width="0" style="134" hidden="1" customWidth="1"/>
    <col min="5408" max="5408" width="12.7109375" style="134" customWidth="1"/>
    <col min="5409" max="5411" width="0" style="134" hidden="1" customWidth="1"/>
    <col min="5412" max="5412" width="9" style="134" customWidth="1"/>
    <col min="5413" max="5415" width="0" style="134" hidden="1" customWidth="1"/>
    <col min="5416" max="5416" width="7.28515625" style="134" customWidth="1"/>
    <col min="5417" max="5423" width="0" style="134" hidden="1" customWidth="1"/>
    <col min="5424" max="5424" width="8.85546875" style="134" customWidth="1"/>
    <col min="5425" max="5425" width="0" style="134" hidden="1" customWidth="1"/>
    <col min="5426" max="5426" width="7.140625" style="134" customWidth="1"/>
    <col min="5427" max="5427" width="0" style="134" hidden="1" customWidth="1"/>
    <col min="5428" max="5428" width="9" style="134" customWidth="1"/>
    <col min="5429" max="5429" width="0" style="134" hidden="1" customWidth="1"/>
    <col min="5430" max="5430" width="7.7109375" style="134" customWidth="1"/>
    <col min="5431" max="5431" width="0" style="134" hidden="1" customWidth="1"/>
    <col min="5432" max="5432" width="10.140625" style="134" customWidth="1"/>
    <col min="5433" max="5451" width="0" style="134" hidden="1" customWidth="1"/>
    <col min="5452" max="5452" width="9.85546875" style="134" customWidth="1"/>
    <col min="5453" max="5453" width="0" style="134" hidden="1" customWidth="1"/>
    <col min="5454" max="5454" width="8.140625" style="134" customWidth="1"/>
    <col min="5455" max="5455" width="7.85546875" style="134" customWidth="1"/>
    <col min="5456" max="5456" width="9" style="134" customWidth="1"/>
    <col min="5457" max="5457" width="13.28515625" style="134" customWidth="1"/>
    <col min="5458" max="5463" width="0" style="134" hidden="1" customWidth="1"/>
    <col min="5464" max="5632" width="11.42578125" style="134"/>
    <col min="5633" max="5633" width="5.7109375" style="134" customWidth="1"/>
    <col min="5634" max="5634" width="10.85546875" style="134" customWidth="1"/>
    <col min="5635" max="5635" width="0" style="134" hidden="1" customWidth="1"/>
    <col min="5636" max="5636" width="7.140625" style="134" customWidth="1"/>
    <col min="5637" max="5639" width="0" style="134" hidden="1" customWidth="1"/>
    <col min="5640" max="5640" width="9.28515625" style="134" customWidth="1"/>
    <col min="5641" max="5641" width="0" style="134" hidden="1" customWidth="1"/>
    <col min="5642" max="5642" width="7.7109375" style="134" customWidth="1"/>
    <col min="5643" max="5643" width="0" style="134" hidden="1" customWidth="1"/>
    <col min="5644" max="5644" width="9" style="134" customWidth="1"/>
    <col min="5645" max="5645" width="0" style="134" hidden="1" customWidth="1"/>
    <col min="5646" max="5646" width="7.140625" style="134" customWidth="1"/>
    <col min="5647" max="5647" width="0" style="134" hidden="1" customWidth="1"/>
    <col min="5648" max="5648" width="8.85546875" style="134" customWidth="1"/>
    <col min="5649" max="5653" width="0" style="134" hidden="1" customWidth="1"/>
    <col min="5654" max="5654" width="9.5703125" style="134" customWidth="1"/>
    <col min="5655" max="5655" width="0" style="134" hidden="1" customWidth="1"/>
    <col min="5656" max="5656" width="7.28515625" style="134" customWidth="1"/>
    <col min="5657" max="5659" width="0" style="134" hidden="1" customWidth="1"/>
    <col min="5660" max="5660" width="9.5703125" style="134" customWidth="1"/>
    <col min="5661" max="5663" width="0" style="134" hidden="1" customWidth="1"/>
    <col min="5664" max="5664" width="12.7109375" style="134" customWidth="1"/>
    <col min="5665" max="5667" width="0" style="134" hidden="1" customWidth="1"/>
    <col min="5668" max="5668" width="9" style="134" customWidth="1"/>
    <col min="5669" max="5671" width="0" style="134" hidden="1" customWidth="1"/>
    <col min="5672" max="5672" width="7.28515625" style="134" customWidth="1"/>
    <col min="5673" max="5679" width="0" style="134" hidden="1" customWidth="1"/>
    <col min="5680" max="5680" width="8.85546875" style="134" customWidth="1"/>
    <col min="5681" max="5681" width="0" style="134" hidden="1" customWidth="1"/>
    <col min="5682" max="5682" width="7.140625" style="134" customWidth="1"/>
    <col min="5683" max="5683" width="0" style="134" hidden="1" customWidth="1"/>
    <col min="5684" max="5684" width="9" style="134" customWidth="1"/>
    <col min="5685" max="5685" width="0" style="134" hidden="1" customWidth="1"/>
    <col min="5686" max="5686" width="7.7109375" style="134" customWidth="1"/>
    <col min="5687" max="5687" width="0" style="134" hidden="1" customWidth="1"/>
    <col min="5688" max="5688" width="10.140625" style="134" customWidth="1"/>
    <col min="5689" max="5707" width="0" style="134" hidden="1" customWidth="1"/>
    <col min="5708" max="5708" width="9.85546875" style="134" customWidth="1"/>
    <col min="5709" max="5709" width="0" style="134" hidden="1" customWidth="1"/>
    <col min="5710" max="5710" width="8.140625" style="134" customWidth="1"/>
    <col min="5711" max="5711" width="7.85546875" style="134" customWidth="1"/>
    <col min="5712" max="5712" width="9" style="134" customWidth="1"/>
    <col min="5713" max="5713" width="13.28515625" style="134" customWidth="1"/>
    <col min="5714" max="5719" width="0" style="134" hidden="1" customWidth="1"/>
    <col min="5720" max="5888" width="11.42578125" style="134"/>
    <col min="5889" max="5889" width="5.7109375" style="134" customWidth="1"/>
    <col min="5890" max="5890" width="10.85546875" style="134" customWidth="1"/>
    <col min="5891" max="5891" width="0" style="134" hidden="1" customWidth="1"/>
    <col min="5892" max="5892" width="7.140625" style="134" customWidth="1"/>
    <col min="5893" max="5895" width="0" style="134" hidden="1" customWidth="1"/>
    <col min="5896" max="5896" width="9.28515625" style="134" customWidth="1"/>
    <col min="5897" max="5897" width="0" style="134" hidden="1" customWidth="1"/>
    <col min="5898" max="5898" width="7.7109375" style="134" customWidth="1"/>
    <col min="5899" max="5899" width="0" style="134" hidden="1" customWidth="1"/>
    <col min="5900" max="5900" width="9" style="134" customWidth="1"/>
    <col min="5901" max="5901" width="0" style="134" hidden="1" customWidth="1"/>
    <col min="5902" max="5902" width="7.140625" style="134" customWidth="1"/>
    <col min="5903" max="5903" width="0" style="134" hidden="1" customWidth="1"/>
    <col min="5904" max="5904" width="8.85546875" style="134" customWidth="1"/>
    <col min="5905" max="5909" width="0" style="134" hidden="1" customWidth="1"/>
    <col min="5910" max="5910" width="9.5703125" style="134" customWidth="1"/>
    <col min="5911" max="5911" width="0" style="134" hidden="1" customWidth="1"/>
    <col min="5912" max="5912" width="7.28515625" style="134" customWidth="1"/>
    <col min="5913" max="5915" width="0" style="134" hidden="1" customWidth="1"/>
    <col min="5916" max="5916" width="9.5703125" style="134" customWidth="1"/>
    <col min="5917" max="5919" width="0" style="134" hidden="1" customWidth="1"/>
    <col min="5920" max="5920" width="12.7109375" style="134" customWidth="1"/>
    <col min="5921" max="5923" width="0" style="134" hidden="1" customWidth="1"/>
    <col min="5924" max="5924" width="9" style="134" customWidth="1"/>
    <col min="5925" max="5927" width="0" style="134" hidden="1" customWidth="1"/>
    <col min="5928" max="5928" width="7.28515625" style="134" customWidth="1"/>
    <col min="5929" max="5935" width="0" style="134" hidden="1" customWidth="1"/>
    <col min="5936" max="5936" width="8.85546875" style="134" customWidth="1"/>
    <col min="5937" max="5937" width="0" style="134" hidden="1" customWidth="1"/>
    <col min="5938" max="5938" width="7.140625" style="134" customWidth="1"/>
    <col min="5939" max="5939" width="0" style="134" hidden="1" customWidth="1"/>
    <col min="5940" max="5940" width="9" style="134" customWidth="1"/>
    <col min="5941" max="5941" width="0" style="134" hidden="1" customWidth="1"/>
    <col min="5942" max="5942" width="7.7109375" style="134" customWidth="1"/>
    <col min="5943" max="5943" width="0" style="134" hidden="1" customWidth="1"/>
    <col min="5944" max="5944" width="10.140625" style="134" customWidth="1"/>
    <col min="5945" max="5963" width="0" style="134" hidden="1" customWidth="1"/>
    <col min="5964" max="5964" width="9.85546875" style="134" customWidth="1"/>
    <col min="5965" max="5965" width="0" style="134" hidden="1" customWidth="1"/>
    <col min="5966" max="5966" width="8.140625" style="134" customWidth="1"/>
    <col min="5967" max="5967" width="7.85546875" style="134" customWidth="1"/>
    <col min="5968" max="5968" width="9" style="134" customWidth="1"/>
    <col min="5969" max="5969" width="13.28515625" style="134" customWidth="1"/>
    <col min="5970" max="5975" width="0" style="134" hidden="1" customWidth="1"/>
    <col min="5976" max="6144" width="11.42578125" style="134"/>
    <col min="6145" max="6145" width="5.7109375" style="134" customWidth="1"/>
    <col min="6146" max="6146" width="10.85546875" style="134" customWidth="1"/>
    <col min="6147" max="6147" width="0" style="134" hidden="1" customWidth="1"/>
    <col min="6148" max="6148" width="7.140625" style="134" customWidth="1"/>
    <col min="6149" max="6151" width="0" style="134" hidden="1" customWidth="1"/>
    <col min="6152" max="6152" width="9.28515625" style="134" customWidth="1"/>
    <col min="6153" max="6153" width="0" style="134" hidden="1" customWidth="1"/>
    <col min="6154" max="6154" width="7.7109375" style="134" customWidth="1"/>
    <col min="6155" max="6155" width="0" style="134" hidden="1" customWidth="1"/>
    <col min="6156" max="6156" width="9" style="134" customWidth="1"/>
    <col min="6157" max="6157" width="0" style="134" hidden="1" customWidth="1"/>
    <col min="6158" max="6158" width="7.140625" style="134" customWidth="1"/>
    <col min="6159" max="6159" width="0" style="134" hidden="1" customWidth="1"/>
    <col min="6160" max="6160" width="8.85546875" style="134" customWidth="1"/>
    <col min="6161" max="6165" width="0" style="134" hidden="1" customWidth="1"/>
    <col min="6166" max="6166" width="9.5703125" style="134" customWidth="1"/>
    <col min="6167" max="6167" width="0" style="134" hidden="1" customWidth="1"/>
    <col min="6168" max="6168" width="7.28515625" style="134" customWidth="1"/>
    <col min="6169" max="6171" width="0" style="134" hidden="1" customWidth="1"/>
    <col min="6172" max="6172" width="9.5703125" style="134" customWidth="1"/>
    <col min="6173" max="6175" width="0" style="134" hidden="1" customWidth="1"/>
    <col min="6176" max="6176" width="12.7109375" style="134" customWidth="1"/>
    <col min="6177" max="6179" width="0" style="134" hidden="1" customWidth="1"/>
    <col min="6180" max="6180" width="9" style="134" customWidth="1"/>
    <col min="6181" max="6183" width="0" style="134" hidden="1" customWidth="1"/>
    <col min="6184" max="6184" width="7.28515625" style="134" customWidth="1"/>
    <col min="6185" max="6191" width="0" style="134" hidden="1" customWidth="1"/>
    <col min="6192" max="6192" width="8.85546875" style="134" customWidth="1"/>
    <col min="6193" max="6193" width="0" style="134" hidden="1" customWidth="1"/>
    <col min="6194" max="6194" width="7.140625" style="134" customWidth="1"/>
    <col min="6195" max="6195" width="0" style="134" hidden="1" customWidth="1"/>
    <col min="6196" max="6196" width="9" style="134" customWidth="1"/>
    <col min="6197" max="6197" width="0" style="134" hidden="1" customWidth="1"/>
    <col min="6198" max="6198" width="7.7109375" style="134" customWidth="1"/>
    <col min="6199" max="6199" width="0" style="134" hidden="1" customWidth="1"/>
    <col min="6200" max="6200" width="10.140625" style="134" customWidth="1"/>
    <col min="6201" max="6219" width="0" style="134" hidden="1" customWidth="1"/>
    <col min="6220" max="6220" width="9.85546875" style="134" customWidth="1"/>
    <col min="6221" max="6221" width="0" style="134" hidden="1" customWidth="1"/>
    <col min="6222" max="6222" width="8.140625" style="134" customWidth="1"/>
    <col min="6223" max="6223" width="7.85546875" style="134" customWidth="1"/>
    <col min="6224" max="6224" width="9" style="134" customWidth="1"/>
    <col min="6225" max="6225" width="13.28515625" style="134" customWidth="1"/>
    <col min="6226" max="6231" width="0" style="134" hidden="1" customWidth="1"/>
    <col min="6232" max="6400" width="11.42578125" style="134"/>
    <col min="6401" max="6401" width="5.7109375" style="134" customWidth="1"/>
    <col min="6402" max="6402" width="10.85546875" style="134" customWidth="1"/>
    <col min="6403" max="6403" width="0" style="134" hidden="1" customWidth="1"/>
    <col min="6404" max="6404" width="7.140625" style="134" customWidth="1"/>
    <col min="6405" max="6407" width="0" style="134" hidden="1" customWidth="1"/>
    <col min="6408" max="6408" width="9.28515625" style="134" customWidth="1"/>
    <col min="6409" max="6409" width="0" style="134" hidden="1" customWidth="1"/>
    <col min="6410" max="6410" width="7.7109375" style="134" customWidth="1"/>
    <col min="6411" max="6411" width="0" style="134" hidden="1" customWidth="1"/>
    <col min="6412" max="6412" width="9" style="134" customWidth="1"/>
    <col min="6413" max="6413" width="0" style="134" hidden="1" customWidth="1"/>
    <col min="6414" max="6414" width="7.140625" style="134" customWidth="1"/>
    <col min="6415" max="6415" width="0" style="134" hidden="1" customWidth="1"/>
    <col min="6416" max="6416" width="8.85546875" style="134" customWidth="1"/>
    <col min="6417" max="6421" width="0" style="134" hidden="1" customWidth="1"/>
    <col min="6422" max="6422" width="9.5703125" style="134" customWidth="1"/>
    <col min="6423" max="6423" width="0" style="134" hidden="1" customWidth="1"/>
    <col min="6424" max="6424" width="7.28515625" style="134" customWidth="1"/>
    <col min="6425" max="6427" width="0" style="134" hidden="1" customWidth="1"/>
    <col min="6428" max="6428" width="9.5703125" style="134" customWidth="1"/>
    <col min="6429" max="6431" width="0" style="134" hidden="1" customWidth="1"/>
    <col min="6432" max="6432" width="12.7109375" style="134" customWidth="1"/>
    <col min="6433" max="6435" width="0" style="134" hidden="1" customWidth="1"/>
    <col min="6436" max="6436" width="9" style="134" customWidth="1"/>
    <col min="6437" max="6439" width="0" style="134" hidden="1" customWidth="1"/>
    <col min="6440" max="6440" width="7.28515625" style="134" customWidth="1"/>
    <col min="6441" max="6447" width="0" style="134" hidden="1" customWidth="1"/>
    <col min="6448" max="6448" width="8.85546875" style="134" customWidth="1"/>
    <col min="6449" max="6449" width="0" style="134" hidden="1" customWidth="1"/>
    <col min="6450" max="6450" width="7.140625" style="134" customWidth="1"/>
    <col min="6451" max="6451" width="0" style="134" hidden="1" customWidth="1"/>
    <col min="6452" max="6452" width="9" style="134" customWidth="1"/>
    <col min="6453" max="6453" width="0" style="134" hidden="1" customWidth="1"/>
    <col min="6454" max="6454" width="7.7109375" style="134" customWidth="1"/>
    <col min="6455" max="6455" width="0" style="134" hidden="1" customWidth="1"/>
    <col min="6456" max="6456" width="10.140625" style="134" customWidth="1"/>
    <col min="6457" max="6475" width="0" style="134" hidden="1" customWidth="1"/>
    <col min="6476" max="6476" width="9.85546875" style="134" customWidth="1"/>
    <col min="6477" max="6477" width="0" style="134" hidden="1" customWidth="1"/>
    <col min="6478" max="6478" width="8.140625" style="134" customWidth="1"/>
    <col min="6479" max="6479" width="7.85546875" style="134" customWidth="1"/>
    <col min="6480" max="6480" width="9" style="134" customWidth="1"/>
    <col min="6481" max="6481" width="13.28515625" style="134" customWidth="1"/>
    <col min="6482" max="6487" width="0" style="134" hidden="1" customWidth="1"/>
    <col min="6488" max="6656" width="11.42578125" style="134"/>
    <col min="6657" max="6657" width="5.7109375" style="134" customWidth="1"/>
    <col min="6658" max="6658" width="10.85546875" style="134" customWidth="1"/>
    <col min="6659" max="6659" width="0" style="134" hidden="1" customWidth="1"/>
    <col min="6660" max="6660" width="7.140625" style="134" customWidth="1"/>
    <col min="6661" max="6663" width="0" style="134" hidden="1" customWidth="1"/>
    <col min="6664" max="6664" width="9.28515625" style="134" customWidth="1"/>
    <col min="6665" max="6665" width="0" style="134" hidden="1" customWidth="1"/>
    <col min="6666" max="6666" width="7.7109375" style="134" customWidth="1"/>
    <col min="6667" max="6667" width="0" style="134" hidden="1" customWidth="1"/>
    <col min="6668" max="6668" width="9" style="134" customWidth="1"/>
    <col min="6669" max="6669" width="0" style="134" hidden="1" customWidth="1"/>
    <col min="6670" max="6670" width="7.140625" style="134" customWidth="1"/>
    <col min="6671" max="6671" width="0" style="134" hidden="1" customWidth="1"/>
    <col min="6672" max="6672" width="8.85546875" style="134" customWidth="1"/>
    <col min="6673" max="6677" width="0" style="134" hidden="1" customWidth="1"/>
    <col min="6678" max="6678" width="9.5703125" style="134" customWidth="1"/>
    <col min="6679" max="6679" width="0" style="134" hidden="1" customWidth="1"/>
    <col min="6680" max="6680" width="7.28515625" style="134" customWidth="1"/>
    <col min="6681" max="6683" width="0" style="134" hidden="1" customWidth="1"/>
    <col min="6684" max="6684" width="9.5703125" style="134" customWidth="1"/>
    <col min="6685" max="6687" width="0" style="134" hidden="1" customWidth="1"/>
    <col min="6688" max="6688" width="12.7109375" style="134" customWidth="1"/>
    <col min="6689" max="6691" width="0" style="134" hidden="1" customWidth="1"/>
    <col min="6692" max="6692" width="9" style="134" customWidth="1"/>
    <col min="6693" max="6695" width="0" style="134" hidden="1" customWidth="1"/>
    <col min="6696" max="6696" width="7.28515625" style="134" customWidth="1"/>
    <col min="6697" max="6703" width="0" style="134" hidden="1" customWidth="1"/>
    <col min="6704" max="6704" width="8.85546875" style="134" customWidth="1"/>
    <col min="6705" max="6705" width="0" style="134" hidden="1" customWidth="1"/>
    <col min="6706" max="6706" width="7.140625" style="134" customWidth="1"/>
    <col min="6707" max="6707" width="0" style="134" hidden="1" customWidth="1"/>
    <col min="6708" max="6708" width="9" style="134" customWidth="1"/>
    <col min="6709" max="6709" width="0" style="134" hidden="1" customWidth="1"/>
    <col min="6710" max="6710" width="7.7109375" style="134" customWidth="1"/>
    <col min="6711" max="6711" width="0" style="134" hidden="1" customWidth="1"/>
    <col min="6712" max="6712" width="10.140625" style="134" customWidth="1"/>
    <col min="6713" max="6731" width="0" style="134" hidden="1" customWidth="1"/>
    <col min="6732" max="6732" width="9.85546875" style="134" customWidth="1"/>
    <col min="6733" max="6733" width="0" style="134" hidden="1" customWidth="1"/>
    <col min="6734" max="6734" width="8.140625" style="134" customWidth="1"/>
    <col min="6735" max="6735" width="7.85546875" style="134" customWidth="1"/>
    <col min="6736" max="6736" width="9" style="134" customWidth="1"/>
    <col min="6737" max="6737" width="13.28515625" style="134" customWidth="1"/>
    <col min="6738" max="6743" width="0" style="134" hidden="1" customWidth="1"/>
    <col min="6744" max="6912" width="11.42578125" style="134"/>
    <col min="6913" max="6913" width="5.7109375" style="134" customWidth="1"/>
    <col min="6914" max="6914" width="10.85546875" style="134" customWidth="1"/>
    <col min="6915" max="6915" width="0" style="134" hidden="1" customWidth="1"/>
    <col min="6916" max="6916" width="7.140625" style="134" customWidth="1"/>
    <col min="6917" max="6919" width="0" style="134" hidden="1" customWidth="1"/>
    <col min="6920" max="6920" width="9.28515625" style="134" customWidth="1"/>
    <col min="6921" max="6921" width="0" style="134" hidden="1" customWidth="1"/>
    <col min="6922" max="6922" width="7.7109375" style="134" customWidth="1"/>
    <col min="6923" max="6923" width="0" style="134" hidden="1" customWidth="1"/>
    <col min="6924" max="6924" width="9" style="134" customWidth="1"/>
    <col min="6925" max="6925" width="0" style="134" hidden="1" customWidth="1"/>
    <col min="6926" max="6926" width="7.140625" style="134" customWidth="1"/>
    <col min="6927" max="6927" width="0" style="134" hidden="1" customWidth="1"/>
    <col min="6928" max="6928" width="8.85546875" style="134" customWidth="1"/>
    <col min="6929" max="6933" width="0" style="134" hidden="1" customWidth="1"/>
    <col min="6934" max="6934" width="9.5703125" style="134" customWidth="1"/>
    <col min="6935" max="6935" width="0" style="134" hidden="1" customWidth="1"/>
    <col min="6936" max="6936" width="7.28515625" style="134" customWidth="1"/>
    <col min="6937" max="6939" width="0" style="134" hidden="1" customWidth="1"/>
    <col min="6940" max="6940" width="9.5703125" style="134" customWidth="1"/>
    <col min="6941" max="6943" width="0" style="134" hidden="1" customWidth="1"/>
    <col min="6944" max="6944" width="12.7109375" style="134" customWidth="1"/>
    <col min="6945" max="6947" width="0" style="134" hidden="1" customWidth="1"/>
    <col min="6948" max="6948" width="9" style="134" customWidth="1"/>
    <col min="6949" max="6951" width="0" style="134" hidden="1" customWidth="1"/>
    <col min="6952" max="6952" width="7.28515625" style="134" customWidth="1"/>
    <col min="6953" max="6959" width="0" style="134" hidden="1" customWidth="1"/>
    <col min="6960" max="6960" width="8.85546875" style="134" customWidth="1"/>
    <col min="6961" max="6961" width="0" style="134" hidden="1" customWidth="1"/>
    <col min="6962" max="6962" width="7.140625" style="134" customWidth="1"/>
    <col min="6963" max="6963" width="0" style="134" hidden="1" customWidth="1"/>
    <col min="6964" max="6964" width="9" style="134" customWidth="1"/>
    <col min="6965" max="6965" width="0" style="134" hidden="1" customWidth="1"/>
    <col min="6966" max="6966" width="7.7109375" style="134" customWidth="1"/>
    <col min="6967" max="6967" width="0" style="134" hidden="1" customWidth="1"/>
    <col min="6968" max="6968" width="10.140625" style="134" customWidth="1"/>
    <col min="6969" max="6987" width="0" style="134" hidden="1" customWidth="1"/>
    <col min="6988" max="6988" width="9.85546875" style="134" customWidth="1"/>
    <col min="6989" max="6989" width="0" style="134" hidden="1" customWidth="1"/>
    <col min="6990" max="6990" width="8.140625" style="134" customWidth="1"/>
    <col min="6991" max="6991" width="7.85546875" style="134" customWidth="1"/>
    <col min="6992" max="6992" width="9" style="134" customWidth="1"/>
    <col min="6993" max="6993" width="13.28515625" style="134" customWidth="1"/>
    <col min="6994" max="6999" width="0" style="134" hidden="1" customWidth="1"/>
    <col min="7000" max="7168" width="11.42578125" style="134"/>
    <col min="7169" max="7169" width="5.7109375" style="134" customWidth="1"/>
    <col min="7170" max="7170" width="10.85546875" style="134" customWidth="1"/>
    <col min="7171" max="7171" width="0" style="134" hidden="1" customWidth="1"/>
    <col min="7172" max="7172" width="7.140625" style="134" customWidth="1"/>
    <col min="7173" max="7175" width="0" style="134" hidden="1" customWidth="1"/>
    <col min="7176" max="7176" width="9.28515625" style="134" customWidth="1"/>
    <col min="7177" max="7177" width="0" style="134" hidden="1" customWidth="1"/>
    <col min="7178" max="7178" width="7.7109375" style="134" customWidth="1"/>
    <col min="7179" max="7179" width="0" style="134" hidden="1" customWidth="1"/>
    <col min="7180" max="7180" width="9" style="134" customWidth="1"/>
    <col min="7181" max="7181" width="0" style="134" hidden="1" customWidth="1"/>
    <col min="7182" max="7182" width="7.140625" style="134" customWidth="1"/>
    <col min="7183" max="7183" width="0" style="134" hidden="1" customWidth="1"/>
    <col min="7184" max="7184" width="8.85546875" style="134" customWidth="1"/>
    <col min="7185" max="7189" width="0" style="134" hidden="1" customWidth="1"/>
    <col min="7190" max="7190" width="9.5703125" style="134" customWidth="1"/>
    <col min="7191" max="7191" width="0" style="134" hidden="1" customWidth="1"/>
    <col min="7192" max="7192" width="7.28515625" style="134" customWidth="1"/>
    <col min="7193" max="7195" width="0" style="134" hidden="1" customWidth="1"/>
    <col min="7196" max="7196" width="9.5703125" style="134" customWidth="1"/>
    <col min="7197" max="7199" width="0" style="134" hidden="1" customWidth="1"/>
    <col min="7200" max="7200" width="12.7109375" style="134" customWidth="1"/>
    <col min="7201" max="7203" width="0" style="134" hidden="1" customWidth="1"/>
    <col min="7204" max="7204" width="9" style="134" customWidth="1"/>
    <col min="7205" max="7207" width="0" style="134" hidden="1" customWidth="1"/>
    <col min="7208" max="7208" width="7.28515625" style="134" customWidth="1"/>
    <col min="7209" max="7215" width="0" style="134" hidden="1" customWidth="1"/>
    <col min="7216" max="7216" width="8.85546875" style="134" customWidth="1"/>
    <col min="7217" max="7217" width="0" style="134" hidden="1" customWidth="1"/>
    <col min="7218" max="7218" width="7.140625" style="134" customWidth="1"/>
    <col min="7219" max="7219" width="0" style="134" hidden="1" customWidth="1"/>
    <col min="7220" max="7220" width="9" style="134" customWidth="1"/>
    <col min="7221" max="7221" width="0" style="134" hidden="1" customWidth="1"/>
    <col min="7222" max="7222" width="7.7109375" style="134" customWidth="1"/>
    <col min="7223" max="7223" width="0" style="134" hidden="1" customWidth="1"/>
    <col min="7224" max="7224" width="10.140625" style="134" customWidth="1"/>
    <col min="7225" max="7243" width="0" style="134" hidden="1" customWidth="1"/>
    <col min="7244" max="7244" width="9.85546875" style="134" customWidth="1"/>
    <col min="7245" max="7245" width="0" style="134" hidden="1" customWidth="1"/>
    <col min="7246" max="7246" width="8.140625" style="134" customWidth="1"/>
    <col min="7247" max="7247" width="7.85546875" style="134" customWidth="1"/>
    <col min="7248" max="7248" width="9" style="134" customWidth="1"/>
    <col min="7249" max="7249" width="13.28515625" style="134" customWidth="1"/>
    <col min="7250" max="7255" width="0" style="134" hidden="1" customWidth="1"/>
    <col min="7256" max="7424" width="11.42578125" style="134"/>
    <col min="7425" max="7425" width="5.7109375" style="134" customWidth="1"/>
    <col min="7426" max="7426" width="10.85546875" style="134" customWidth="1"/>
    <col min="7427" max="7427" width="0" style="134" hidden="1" customWidth="1"/>
    <col min="7428" max="7428" width="7.140625" style="134" customWidth="1"/>
    <col min="7429" max="7431" width="0" style="134" hidden="1" customWidth="1"/>
    <col min="7432" max="7432" width="9.28515625" style="134" customWidth="1"/>
    <col min="7433" max="7433" width="0" style="134" hidden="1" customWidth="1"/>
    <col min="7434" max="7434" width="7.7109375" style="134" customWidth="1"/>
    <col min="7435" max="7435" width="0" style="134" hidden="1" customWidth="1"/>
    <col min="7436" max="7436" width="9" style="134" customWidth="1"/>
    <col min="7437" max="7437" width="0" style="134" hidden="1" customWidth="1"/>
    <col min="7438" max="7438" width="7.140625" style="134" customWidth="1"/>
    <col min="7439" max="7439" width="0" style="134" hidden="1" customWidth="1"/>
    <col min="7440" max="7440" width="8.85546875" style="134" customWidth="1"/>
    <col min="7441" max="7445" width="0" style="134" hidden="1" customWidth="1"/>
    <col min="7446" max="7446" width="9.5703125" style="134" customWidth="1"/>
    <col min="7447" max="7447" width="0" style="134" hidden="1" customWidth="1"/>
    <col min="7448" max="7448" width="7.28515625" style="134" customWidth="1"/>
    <col min="7449" max="7451" width="0" style="134" hidden="1" customWidth="1"/>
    <col min="7452" max="7452" width="9.5703125" style="134" customWidth="1"/>
    <col min="7453" max="7455" width="0" style="134" hidden="1" customWidth="1"/>
    <col min="7456" max="7456" width="12.7109375" style="134" customWidth="1"/>
    <col min="7457" max="7459" width="0" style="134" hidden="1" customWidth="1"/>
    <col min="7460" max="7460" width="9" style="134" customWidth="1"/>
    <col min="7461" max="7463" width="0" style="134" hidden="1" customWidth="1"/>
    <col min="7464" max="7464" width="7.28515625" style="134" customWidth="1"/>
    <col min="7465" max="7471" width="0" style="134" hidden="1" customWidth="1"/>
    <col min="7472" max="7472" width="8.85546875" style="134" customWidth="1"/>
    <col min="7473" max="7473" width="0" style="134" hidden="1" customWidth="1"/>
    <col min="7474" max="7474" width="7.140625" style="134" customWidth="1"/>
    <col min="7475" max="7475" width="0" style="134" hidden="1" customWidth="1"/>
    <col min="7476" max="7476" width="9" style="134" customWidth="1"/>
    <col min="7477" max="7477" width="0" style="134" hidden="1" customWidth="1"/>
    <col min="7478" max="7478" width="7.7109375" style="134" customWidth="1"/>
    <col min="7479" max="7479" width="0" style="134" hidden="1" customWidth="1"/>
    <col min="7480" max="7480" width="10.140625" style="134" customWidth="1"/>
    <col min="7481" max="7499" width="0" style="134" hidden="1" customWidth="1"/>
    <col min="7500" max="7500" width="9.85546875" style="134" customWidth="1"/>
    <col min="7501" max="7501" width="0" style="134" hidden="1" customWidth="1"/>
    <col min="7502" max="7502" width="8.140625" style="134" customWidth="1"/>
    <col min="7503" max="7503" width="7.85546875" style="134" customWidth="1"/>
    <col min="7504" max="7504" width="9" style="134" customWidth="1"/>
    <col min="7505" max="7505" width="13.28515625" style="134" customWidth="1"/>
    <col min="7506" max="7511" width="0" style="134" hidden="1" customWidth="1"/>
    <col min="7512" max="7680" width="11.42578125" style="134"/>
    <col min="7681" max="7681" width="5.7109375" style="134" customWidth="1"/>
    <col min="7682" max="7682" width="10.85546875" style="134" customWidth="1"/>
    <col min="7683" max="7683" width="0" style="134" hidden="1" customWidth="1"/>
    <col min="7684" max="7684" width="7.140625" style="134" customWidth="1"/>
    <col min="7685" max="7687" width="0" style="134" hidden="1" customWidth="1"/>
    <col min="7688" max="7688" width="9.28515625" style="134" customWidth="1"/>
    <col min="7689" max="7689" width="0" style="134" hidden="1" customWidth="1"/>
    <col min="7690" max="7690" width="7.7109375" style="134" customWidth="1"/>
    <col min="7691" max="7691" width="0" style="134" hidden="1" customWidth="1"/>
    <col min="7692" max="7692" width="9" style="134" customWidth="1"/>
    <col min="7693" max="7693" width="0" style="134" hidden="1" customWidth="1"/>
    <col min="7694" max="7694" width="7.140625" style="134" customWidth="1"/>
    <col min="7695" max="7695" width="0" style="134" hidden="1" customWidth="1"/>
    <col min="7696" max="7696" width="8.85546875" style="134" customWidth="1"/>
    <col min="7697" max="7701" width="0" style="134" hidden="1" customWidth="1"/>
    <col min="7702" max="7702" width="9.5703125" style="134" customWidth="1"/>
    <col min="7703" max="7703" width="0" style="134" hidden="1" customWidth="1"/>
    <col min="7704" max="7704" width="7.28515625" style="134" customWidth="1"/>
    <col min="7705" max="7707" width="0" style="134" hidden="1" customWidth="1"/>
    <col min="7708" max="7708" width="9.5703125" style="134" customWidth="1"/>
    <col min="7709" max="7711" width="0" style="134" hidden="1" customWidth="1"/>
    <col min="7712" max="7712" width="12.7109375" style="134" customWidth="1"/>
    <col min="7713" max="7715" width="0" style="134" hidden="1" customWidth="1"/>
    <col min="7716" max="7716" width="9" style="134" customWidth="1"/>
    <col min="7717" max="7719" width="0" style="134" hidden="1" customWidth="1"/>
    <col min="7720" max="7720" width="7.28515625" style="134" customWidth="1"/>
    <col min="7721" max="7727" width="0" style="134" hidden="1" customWidth="1"/>
    <col min="7728" max="7728" width="8.85546875" style="134" customWidth="1"/>
    <col min="7729" max="7729" width="0" style="134" hidden="1" customWidth="1"/>
    <col min="7730" max="7730" width="7.140625" style="134" customWidth="1"/>
    <col min="7731" max="7731" width="0" style="134" hidden="1" customWidth="1"/>
    <col min="7732" max="7732" width="9" style="134" customWidth="1"/>
    <col min="7733" max="7733" width="0" style="134" hidden="1" customWidth="1"/>
    <col min="7734" max="7734" width="7.7109375" style="134" customWidth="1"/>
    <col min="7735" max="7735" width="0" style="134" hidden="1" customWidth="1"/>
    <col min="7736" max="7736" width="10.140625" style="134" customWidth="1"/>
    <col min="7737" max="7755" width="0" style="134" hidden="1" customWidth="1"/>
    <col min="7756" max="7756" width="9.85546875" style="134" customWidth="1"/>
    <col min="7757" max="7757" width="0" style="134" hidden="1" customWidth="1"/>
    <col min="7758" max="7758" width="8.140625" style="134" customWidth="1"/>
    <col min="7759" max="7759" width="7.85546875" style="134" customWidth="1"/>
    <col min="7760" max="7760" width="9" style="134" customWidth="1"/>
    <col min="7761" max="7761" width="13.28515625" style="134" customWidth="1"/>
    <col min="7762" max="7767" width="0" style="134" hidden="1" customWidth="1"/>
    <col min="7768" max="7936" width="11.42578125" style="134"/>
    <col min="7937" max="7937" width="5.7109375" style="134" customWidth="1"/>
    <col min="7938" max="7938" width="10.85546875" style="134" customWidth="1"/>
    <col min="7939" max="7939" width="0" style="134" hidden="1" customWidth="1"/>
    <col min="7940" max="7940" width="7.140625" style="134" customWidth="1"/>
    <col min="7941" max="7943" width="0" style="134" hidden="1" customWidth="1"/>
    <col min="7944" max="7944" width="9.28515625" style="134" customWidth="1"/>
    <col min="7945" max="7945" width="0" style="134" hidden="1" customWidth="1"/>
    <col min="7946" max="7946" width="7.7109375" style="134" customWidth="1"/>
    <col min="7947" max="7947" width="0" style="134" hidden="1" customWidth="1"/>
    <col min="7948" max="7948" width="9" style="134" customWidth="1"/>
    <col min="7949" max="7949" width="0" style="134" hidden="1" customWidth="1"/>
    <col min="7950" max="7950" width="7.140625" style="134" customWidth="1"/>
    <col min="7951" max="7951" width="0" style="134" hidden="1" customWidth="1"/>
    <col min="7952" max="7952" width="8.85546875" style="134" customWidth="1"/>
    <col min="7953" max="7957" width="0" style="134" hidden="1" customWidth="1"/>
    <col min="7958" max="7958" width="9.5703125" style="134" customWidth="1"/>
    <col min="7959" max="7959" width="0" style="134" hidden="1" customWidth="1"/>
    <col min="7960" max="7960" width="7.28515625" style="134" customWidth="1"/>
    <col min="7961" max="7963" width="0" style="134" hidden="1" customWidth="1"/>
    <col min="7964" max="7964" width="9.5703125" style="134" customWidth="1"/>
    <col min="7965" max="7967" width="0" style="134" hidden="1" customWidth="1"/>
    <col min="7968" max="7968" width="12.7109375" style="134" customWidth="1"/>
    <col min="7969" max="7971" width="0" style="134" hidden="1" customWidth="1"/>
    <col min="7972" max="7972" width="9" style="134" customWidth="1"/>
    <col min="7973" max="7975" width="0" style="134" hidden="1" customWidth="1"/>
    <col min="7976" max="7976" width="7.28515625" style="134" customWidth="1"/>
    <col min="7977" max="7983" width="0" style="134" hidden="1" customWidth="1"/>
    <col min="7984" max="7984" width="8.85546875" style="134" customWidth="1"/>
    <col min="7985" max="7985" width="0" style="134" hidden="1" customWidth="1"/>
    <col min="7986" max="7986" width="7.140625" style="134" customWidth="1"/>
    <col min="7987" max="7987" width="0" style="134" hidden="1" customWidth="1"/>
    <col min="7988" max="7988" width="9" style="134" customWidth="1"/>
    <col min="7989" max="7989" width="0" style="134" hidden="1" customWidth="1"/>
    <col min="7990" max="7990" width="7.7109375" style="134" customWidth="1"/>
    <col min="7991" max="7991" width="0" style="134" hidden="1" customWidth="1"/>
    <col min="7992" max="7992" width="10.140625" style="134" customWidth="1"/>
    <col min="7993" max="8011" width="0" style="134" hidden="1" customWidth="1"/>
    <col min="8012" max="8012" width="9.85546875" style="134" customWidth="1"/>
    <col min="8013" max="8013" width="0" style="134" hidden="1" customWidth="1"/>
    <col min="8014" max="8014" width="8.140625" style="134" customWidth="1"/>
    <col min="8015" max="8015" width="7.85546875" style="134" customWidth="1"/>
    <col min="8016" max="8016" width="9" style="134" customWidth="1"/>
    <col min="8017" max="8017" width="13.28515625" style="134" customWidth="1"/>
    <col min="8018" max="8023" width="0" style="134" hidden="1" customWidth="1"/>
    <col min="8024" max="8192" width="11.42578125" style="134"/>
    <col min="8193" max="8193" width="5.7109375" style="134" customWidth="1"/>
    <col min="8194" max="8194" width="10.85546875" style="134" customWidth="1"/>
    <col min="8195" max="8195" width="0" style="134" hidden="1" customWidth="1"/>
    <col min="8196" max="8196" width="7.140625" style="134" customWidth="1"/>
    <col min="8197" max="8199" width="0" style="134" hidden="1" customWidth="1"/>
    <col min="8200" max="8200" width="9.28515625" style="134" customWidth="1"/>
    <col min="8201" max="8201" width="0" style="134" hidden="1" customWidth="1"/>
    <col min="8202" max="8202" width="7.7109375" style="134" customWidth="1"/>
    <col min="8203" max="8203" width="0" style="134" hidden="1" customWidth="1"/>
    <col min="8204" max="8204" width="9" style="134" customWidth="1"/>
    <col min="8205" max="8205" width="0" style="134" hidden="1" customWidth="1"/>
    <col min="8206" max="8206" width="7.140625" style="134" customWidth="1"/>
    <col min="8207" max="8207" width="0" style="134" hidden="1" customWidth="1"/>
    <col min="8208" max="8208" width="8.85546875" style="134" customWidth="1"/>
    <col min="8209" max="8213" width="0" style="134" hidden="1" customWidth="1"/>
    <col min="8214" max="8214" width="9.5703125" style="134" customWidth="1"/>
    <col min="8215" max="8215" width="0" style="134" hidden="1" customWidth="1"/>
    <col min="8216" max="8216" width="7.28515625" style="134" customWidth="1"/>
    <col min="8217" max="8219" width="0" style="134" hidden="1" customWidth="1"/>
    <col min="8220" max="8220" width="9.5703125" style="134" customWidth="1"/>
    <col min="8221" max="8223" width="0" style="134" hidden="1" customWidth="1"/>
    <col min="8224" max="8224" width="12.7109375" style="134" customWidth="1"/>
    <col min="8225" max="8227" width="0" style="134" hidden="1" customWidth="1"/>
    <col min="8228" max="8228" width="9" style="134" customWidth="1"/>
    <col min="8229" max="8231" width="0" style="134" hidden="1" customWidth="1"/>
    <col min="8232" max="8232" width="7.28515625" style="134" customWidth="1"/>
    <col min="8233" max="8239" width="0" style="134" hidden="1" customWidth="1"/>
    <col min="8240" max="8240" width="8.85546875" style="134" customWidth="1"/>
    <col min="8241" max="8241" width="0" style="134" hidden="1" customWidth="1"/>
    <col min="8242" max="8242" width="7.140625" style="134" customWidth="1"/>
    <col min="8243" max="8243" width="0" style="134" hidden="1" customWidth="1"/>
    <col min="8244" max="8244" width="9" style="134" customWidth="1"/>
    <col min="8245" max="8245" width="0" style="134" hidden="1" customWidth="1"/>
    <col min="8246" max="8246" width="7.7109375" style="134" customWidth="1"/>
    <col min="8247" max="8247" width="0" style="134" hidden="1" customWidth="1"/>
    <col min="8248" max="8248" width="10.140625" style="134" customWidth="1"/>
    <col min="8249" max="8267" width="0" style="134" hidden="1" customWidth="1"/>
    <col min="8268" max="8268" width="9.85546875" style="134" customWidth="1"/>
    <col min="8269" max="8269" width="0" style="134" hidden="1" customWidth="1"/>
    <col min="8270" max="8270" width="8.140625" style="134" customWidth="1"/>
    <col min="8271" max="8271" width="7.85546875" style="134" customWidth="1"/>
    <col min="8272" max="8272" width="9" style="134" customWidth="1"/>
    <col min="8273" max="8273" width="13.28515625" style="134" customWidth="1"/>
    <col min="8274" max="8279" width="0" style="134" hidden="1" customWidth="1"/>
    <col min="8280" max="8448" width="11.42578125" style="134"/>
    <col min="8449" max="8449" width="5.7109375" style="134" customWidth="1"/>
    <col min="8450" max="8450" width="10.85546875" style="134" customWidth="1"/>
    <col min="8451" max="8451" width="0" style="134" hidden="1" customWidth="1"/>
    <col min="8452" max="8452" width="7.140625" style="134" customWidth="1"/>
    <col min="8453" max="8455" width="0" style="134" hidden="1" customWidth="1"/>
    <col min="8456" max="8456" width="9.28515625" style="134" customWidth="1"/>
    <col min="8457" max="8457" width="0" style="134" hidden="1" customWidth="1"/>
    <col min="8458" max="8458" width="7.7109375" style="134" customWidth="1"/>
    <col min="8459" max="8459" width="0" style="134" hidden="1" customWidth="1"/>
    <col min="8460" max="8460" width="9" style="134" customWidth="1"/>
    <col min="8461" max="8461" width="0" style="134" hidden="1" customWidth="1"/>
    <col min="8462" max="8462" width="7.140625" style="134" customWidth="1"/>
    <col min="8463" max="8463" width="0" style="134" hidden="1" customWidth="1"/>
    <col min="8464" max="8464" width="8.85546875" style="134" customWidth="1"/>
    <col min="8465" max="8469" width="0" style="134" hidden="1" customWidth="1"/>
    <col min="8470" max="8470" width="9.5703125" style="134" customWidth="1"/>
    <col min="8471" max="8471" width="0" style="134" hidden="1" customWidth="1"/>
    <col min="8472" max="8472" width="7.28515625" style="134" customWidth="1"/>
    <col min="8473" max="8475" width="0" style="134" hidden="1" customWidth="1"/>
    <col min="8476" max="8476" width="9.5703125" style="134" customWidth="1"/>
    <col min="8477" max="8479" width="0" style="134" hidden="1" customWidth="1"/>
    <col min="8480" max="8480" width="12.7109375" style="134" customWidth="1"/>
    <col min="8481" max="8483" width="0" style="134" hidden="1" customWidth="1"/>
    <col min="8484" max="8484" width="9" style="134" customWidth="1"/>
    <col min="8485" max="8487" width="0" style="134" hidden="1" customWidth="1"/>
    <col min="8488" max="8488" width="7.28515625" style="134" customWidth="1"/>
    <col min="8489" max="8495" width="0" style="134" hidden="1" customWidth="1"/>
    <col min="8496" max="8496" width="8.85546875" style="134" customWidth="1"/>
    <col min="8497" max="8497" width="0" style="134" hidden="1" customWidth="1"/>
    <col min="8498" max="8498" width="7.140625" style="134" customWidth="1"/>
    <col min="8499" max="8499" width="0" style="134" hidden="1" customWidth="1"/>
    <col min="8500" max="8500" width="9" style="134" customWidth="1"/>
    <col min="8501" max="8501" width="0" style="134" hidden="1" customWidth="1"/>
    <col min="8502" max="8502" width="7.7109375" style="134" customWidth="1"/>
    <col min="8503" max="8503" width="0" style="134" hidden="1" customWidth="1"/>
    <col min="8504" max="8504" width="10.140625" style="134" customWidth="1"/>
    <col min="8505" max="8523" width="0" style="134" hidden="1" customWidth="1"/>
    <col min="8524" max="8524" width="9.85546875" style="134" customWidth="1"/>
    <col min="8525" max="8525" width="0" style="134" hidden="1" customWidth="1"/>
    <col min="8526" max="8526" width="8.140625" style="134" customWidth="1"/>
    <col min="8527" max="8527" width="7.85546875" style="134" customWidth="1"/>
    <col min="8528" max="8528" width="9" style="134" customWidth="1"/>
    <col min="8529" max="8529" width="13.28515625" style="134" customWidth="1"/>
    <col min="8530" max="8535" width="0" style="134" hidden="1" customWidth="1"/>
    <col min="8536" max="8704" width="11.42578125" style="134"/>
    <col min="8705" max="8705" width="5.7109375" style="134" customWidth="1"/>
    <col min="8706" max="8706" width="10.85546875" style="134" customWidth="1"/>
    <col min="8707" max="8707" width="0" style="134" hidden="1" customWidth="1"/>
    <col min="8708" max="8708" width="7.140625" style="134" customWidth="1"/>
    <col min="8709" max="8711" width="0" style="134" hidden="1" customWidth="1"/>
    <col min="8712" max="8712" width="9.28515625" style="134" customWidth="1"/>
    <col min="8713" max="8713" width="0" style="134" hidden="1" customWidth="1"/>
    <col min="8714" max="8714" width="7.7109375" style="134" customWidth="1"/>
    <col min="8715" max="8715" width="0" style="134" hidden="1" customWidth="1"/>
    <col min="8716" max="8716" width="9" style="134" customWidth="1"/>
    <col min="8717" max="8717" width="0" style="134" hidden="1" customWidth="1"/>
    <col min="8718" max="8718" width="7.140625" style="134" customWidth="1"/>
    <col min="8719" max="8719" width="0" style="134" hidden="1" customWidth="1"/>
    <col min="8720" max="8720" width="8.85546875" style="134" customWidth="1"/>
    <col min="8721" max="8725" width="0" style="134" hidden="1" customWidth="1"/>
    <col min="8726" max="8726" width="9.5703125" style="134" customWidth="1"/>
    <col min="8727" max="8727" width="0" style="134" hidden="1" customWidth="1"/>
    <col min="8728" max="8728" width="7.28515625" style="134" customWidth="1"/>
    <col min="8729" max="8731" width="0" style="134" hidden="1" customWidth="1"/>
    <col min="8732" max="8732" width="9.5703125" style="134" customWidth="1"/>
    <col min="8733" max="8735" width="0" style="134" hidden="1" customWidth="1"/>
    <col min="8736" max="8736" width="12.7109375" style="134" customWidth="1"/>
    <col min="8737" max="8739" width="0" style="134" hidden="1" customWidth="1"/>
    <col min="8740" max="8740" width="9" style="134" customWidth="1"/>
    <col min="8741" max="8743" width="0" style="134" hidden="1" customWidth="1"/>
    <col min="8744" max="8744" width="7.28515625" style="134" customWidth="1"/>
    <col min="8745" max="8751" width="0" style="134" hidden="1" customWidth="1"/>
    <col min="8752" max="8752" width="8.85546875" style="134" customWidth="1"/>
    <col min="8753" max="8753" width="0" style="134" hidden="1" customWidth="1"/>
    <col min="8754" max="8754" width="7.140625" style="134" customWidth="1"/>
    <col min="8755" max="8755" width="0" style="134" hidden="1" customWidth="1"/>
    <col min="8756" max="8756" width="9" style="134" customWidth="1"/>
    <col min="8757" max="8757" width="0" style="134" hidden="1" customWidth="1"/>
    <col min="8758" max="8758" width="7.7109375" style="134" customWidth="1"/>
    <col min="8759" max="8759" width="0" style="134" hidden="1" customWidth="1"/>
    <col min="8760" max="8760" width="10.140625" style="134" customWidth="1"/>
    <col min="8761" max="8779" width="0" style="134" hidden="1" customWidth="1"/>
    <col min="8780" max="8780" width="9.85546875" style="134" customWidth="1"/>
    <col min="8781" max="8781" width="0" style="134" hidden="1" customWidth="1"/>
    <col min="8782" max="8782" width="8.140625" style="134" customWidth="1"/>
    <col min="8783" max="8783" width="7.85546875" style="134" customWidth="1"/>
    <col min="8784" max="8784" width="9" style="134" customWidth="1"/>
    <col min="8785" max="8785" width="13.28515625" style="134" customWidth="1"/>
    <col min="8786" max="8791" width="0" style="134" hidden="1" customWidth="1"/>
    <col min="8792" max="8960" width="11.42578125" style="134"/>
    <col min="8961" max="8961" width="5.7109375" style="134" customWidth="1"/>
    <col min="8962" max="8962" width="10.85546875" style="134" customWidth="1"/>
    <col min="8963" max="8963" width="0" style="134" hidden="1" customWidth="1"/>
    <col min="8964" max="8964" width="7.140625" style="134" customWidth="1"/>
    <col min="8965" max="8967" width="0" style="134" hidden="1" customWidth="1"/>
    <col min="8968" max="8968" width="9.28515625" style="134" customWidth="1"/>
    <col min="8969" max="8969" width="0" style="134" hidden="1" customWidth="1"/>
    <col min="8970" max="8970" width="7.7109375" style="134" customWidth="1"/>
    <col min="8971" max="8971" width="0" style="134" hidden="1" customWidth="1"/>
    <col min="8972" max="8972" width="9" style="134" customWidth="1"/>
    <col min="8973" max="8973" width="0" style="134" hidden="1" customWidth="1"/>
    <col min="8974" max="8974" width="7.140625" style="134" customWidth="1"/>
    <col min="8975" max="8975" width="0" style="134" hidden="1" customWidth="1"/>
    <col min="8976" max="8976" width="8.85546875" style="134" customWidth="1"/>
    <col min="8977" max="8981" width="0" style="134" hidden="1" customWidth="1"/>
    <col min="8982" max="8982" width="9.5703125" style="134" customWidth="1"/>
    <col min="8983" max="8983" width="0" style="134" hidden="1" customWidth="1"/>
    <col min="8984" max="8984" width="7.28515625" style="134" customWidth="1"/>
    <col min="8985" max="8987" width="0" style="134" hidden="1" customWidth="1"/>
    <col min="8988" max="8988" width="9.5703125" style="134" customWidth="1"/>
    <col min="8989" max="8991" width="0" style="134" hidden="1" customWidth="1"/>
    <col min="8992" max="8992" width="12.7109375" style="134" customWidth="1"/>
    <col min="8993" max="8995" width="0" style="134" hidden="1" customWidth="1"/>
    <col min="8996" max="8996" width="9" style="134" customWidth="1"/>
    <col min="8997" max="8999" width="0" style="134" hidden="1" customWidth="1"/>
    <col min="9000" max="9000" width="7.28515625" style="134" customWidth="1"/>
    <col min="9001" max="9007" width="0" style="134" hidden="1" customWidth="1"/>
    <col min="9008" max="9008" width="8.85546875" style="134" customWidth="1"/>
    <col min="9009" max="9009" width="0" style="134" hidden="1" customWidth="1"/>
    <col min="9010" max="9010" width="7.140625" style="134" customWidth="1"/>
    <col min="9011" max="9011" width="0" style="134" hidden="1" customWidth="1"/>
    <col min="9012" max="9012" width="9" style="134" customWidth="1"/>
    <col min="9013" max="9013" width="0" style="134" hidden="1" customWidth="1"/>
    <col min="9014" max="9014" width="7.7109375" style="134" customWidth="1"/>
    <col min="9015" max="9015" width="0" style="134" hidden="1" customWidth="1"/>
    <col min="9016" max="9016" width="10.140625" style="134" customWidth="1"/>
    <col min="9017" max="9035" width="0" style="134" hidden="1" customWidth="1"/>
    <col min="9036" max="9036" width="9.85546875" style="134" customWidth="1"/>
    <col min="9037" max="9037" width="0" style="134" hidden="1" customWidth="1"/>
    <col min="9038" max="9038" width="8.140625" style="134" customWidth="1"/>
    <col min="9039" max="9039" width="7.85546875" style="134" customWidth="1"/>
    <col min="9040" max="9040" width="9" style="134" customWidth="1"/>
    <col min="9041" max="9041" width="13.28515625" style="134" customWidth="1"/>
    <col min="9042" max="9047" width="0" style="134" hidden="1" customWidth="1"/>
    <col min="9048" max="9216" width="11.42578125" style="134"/>
    <col min="9217" max="9217" width="5.7109375" style="134" customWidth="1"/>
    <col min="9218" max="9218" width="10.85546875" style="134" customWidth="1"/>
    <col min="9219" max="9219" width="0" style="134" hidden="1" customWidth="1"/>
    <col min="9220" max="9220" width="7.140625" style="134" customWidth="1"/>
    <col min="9221" max="9223" width="0" style="134" hidden="1" customWidth="1"/>
    <col min="9224" max="9224" width="9.28515625" style="134" customWidth="1"/>
    <col min="9225" max="9225" width="0" style="134" hidden="1" customWidth="1"/>
    <col min="9226" max="9226" width="7.7109375" style="134" customWidth="1"/>
    <col min="9227" max="9227" width="0" style="134" hidden="1" customWidth="1"/>
    <col min="9228" max="9228" width="9" style="134" customWidth="1"/>
    <col min="9229" max="9229" width="0" style="134" hidden="1" customWidth="1"/>
    <col min="9230" max="9230" width="7.140625" style="134" customWidth="1"/>
    <col min="9231" max="9231" width="0" style="134" hidden="1" customWidth="1"/>
    <col min="9232" max="9232" width="8.85546875" style="134" customWidth="1"/>
    <col min="9233" max="9237" width="0" style="134" hidden="1" customWidth="1"/>
    <col min="9238" max="9238" width="9.5703125" style="134" customWidth="1"/>
    <col min="9239" max="9239" width="0" style="134" hidden="1" customWidth="1"/>
    <col min="9240" max="9240" width="7.28515625" style="134" customWidth="1"/>
    <col min="9241" max="9243" width="0" style="134" hidden="1" customWidth="1"/>
    <col min="9244" max="9244" width="9.5703125" style="134" customWidth="1"/>
    <col min="9245" max="9247" width="0" style="134" hidden="1" customWidth="1"/>
    <col min="9248" max="9248" width="12.7109375" style="134" customWidth="1"/>
    <col min="9249" max="9251" width="0" style="134" hidden="1" customWidth="1"/>
    <col min="9252" max="9252" width="9" style="134" customWidth="1"/>
    <col min="9253" max="9255" width="0" style="134" hidden="1" customWidth="1"/>
    <col min="9256" max="9256" width="7.28515625" style="134" customWidth="1"/>
    <col min="9257" max="9263" width="0" style="134" hidden="1" customWidth="1"/>
    <col min="9264" max="9264" width="8.85546875" style="134" customWidth="1"/>
    <col min="9265" max="9265" width="0" style="134" hidden="1" customWidth="1"/>
    <col min="9266" max="9266" width="7.140625" style="134" customWidth="1"/>
    <col min="9267" max="9267" width="0" style="134" hidden="1" customWidth="1"/>
    <col min="9268" max="9268" width="9" style="134" customWidth="1"/>
    <col min="9269" max="9269" width="0" style="134" hidden="1" customWidth="1"/>
    <col min="9270" max="9270" width="7.7109375" style="134" customWidth="1"/>
    <col min="9271" max="9271" width="0" style="134" hidden="1" customWidth="1"/>
    <col min="9272" max="9272" width="10.140625" style="134" customWidth="1"/>
    <col min="9273" max="9291" width="0" style="134" hidden="1" customWidth="1"/>
    <col min="9292" max="9292" width="9.85546875" style="134" customWidth="1"/>
    <col min="9293" max="9293" width="0" style="134" hidden="1" customWidth="1"/>
    <col min="9294" max="9294" width="8.140625" style="134" customWidth="1"/>
    <col min="9295" max="9295" width="7.85546875" style="134" customWidth="1"/>
    <col min="9296" max="9296" width="9" style="134" customWidth="1"/>
    <col min="9297" max="9297" width="13.28515625" style="134" customWidth="1"/>
    <col min="9298" max="9303" width="0" style="134" hidden="1" customWidth="1"/>
    <col min="9304" max="9472" width="11.42578125" style="134"/>
    <col min="9473" max="9473" width="5.7109375" style="134" customWidth="1"/>
    <col min="9474" max="9474" width="10.85546875" style="134" customWidth="1"/>
    <col min="9475" max="9475" width="0" style="134" hidden="1" customWidth="1"/>
    <col min="9476" max="9476" width="7.140625" style="134" customWidth="1"/>
    <col min="9477" max="9479" width="0" style="134" hidden="1" customWidth="1"/>
    <col min="9480" max="9480" width="9.28515625" style="134" customWidth="1"/>
    <col min="9481" max="9481" width="0" style="134" hidden="1" customWidth="1"/>
    <col min="9482" max="9482" width="7.7109375" style="134" customWidth="1"/>
    <col min="9483" max="9483" width="0" style="134" hidden="1" customWidth="1"/>
    <col min="9484" max="9484" width="9" style="134" customWidth="1"/>
    <col min="9485" max="9485" width="0" style="134" hidden="1" customWidth="1"/>
    <col min="9486" max="9486" width="7.140625" style="134" customWidth="1"/>
    <col min="9487" max="9487" width="0" style="134" hidden="1" customWidth="1"/>
    <col min="9488" max="9488" width="8.85546875" style="134" customWidth="1"/>
    <col min="9489" max="9493" width="0" style="134" hidden="1" customWidth="1"/>
    <col min="9494" max="9494" width="9.5703125" style="134" customWidth="1"/>
    <col min="9495" max="9495" width="0" style="134" hidden="1" customWidth="1"/>
    <col min="9496" max="9496" width="7.28515625" style="134" customWidth="1"/>
    <col min="9497" max="9499" width="0" style="134" hidden="1" customWidth="1"/>
    <col min="9500" max="9500" width="9.5703125" style="134" customWidth="1"/>
    <col min="9501" max="9503" width="0" style="134" hidden="1" customWidth="1"/>
    <col min="9504" max="9504" width="12.7109375" style="134" customWidth="1"/>
    <col min="9505" max="9507" width="0" style="134" hidden="1" customWidth="1"/>
    <col min="9508" max="9508" width="9" style="134" customWidth="1"/>
    <col min="9509" max="9511" width="0" style="134" hidden="1" customWidth="1"/>
    <col min="9512" max="9512" width="7.28515625" style="134" customWidth="1"/>
    <col min="9513" max="9519" width="0" style="134" hidden="1" customWidth="1"/>
    <col min="9520" max="9520" width="8.85546875" style="134" customWidth="1"/>
    <col min="9521" max="9521" width="0" style="134" hidden="1" customWidth="1"/>
    <col min="9522" max="9522" width="7.140625" style="134" customWidth="1"/>
    <col min="9523" max="9523" width="0" style="134" hidden="1" customWidth="1"/>
    <col min="9524" max="9524" width="9" style="134" customWidth="1"/>
    <col min="9525" max="9525" width="0" style="134" hidden="1" customWidth="1"/>
    <col min="9526" max="9526" width="7.7109375" style="134" customWidth="1"/>
    <col min="9527" max="9527" width="0" style="134" hidden="1" customWidth="1"/>
    <col min="9528" max="9528" width="10.140625" style="134" customWidth="1"/>
    <col min="9529" max="9547" width="0" style="134" hidden="1" customWidth="1"/>
    <col min="9548" max="9548" width="9.85546875" style="134" customWidth="1"/>
    <col min="9549" max="9549" width="0" style="134" hidden="1" customWidth="1"/>
    <col min="9550" max="9550" width="8.140625" style="134" customWidth="1"/>
    <col min="9551" max="9551" width="7.85546875" style="134" customWidth="1"/>
    <col min="9552" max="9552" width="9" style="134" customWidth="1"/>
    <col min="9553" max="9553" width="13.28515625" style="134" customWidth="1"/>
    <col min="9554" max="9559" width="0" style="134" hidden="1" customWidth="1"/>
    <col min="9560" max="9728" width="11.42578125" style="134"/>
    <col min="9729" max="9729" width="5.7109375" style="134" customWidth="1"/>
    <col min="9730" max="9730" width="10.85546875" style="134" customWidth="1"/>
    <col min="9731" max="9731" width="0" style="134" hidden="1" customWidth="1"/>
    <col min="9732" max="9732" width="7.140625" style="134" customWidth="1"/>
    <col min="9733" max="9735" width="0" style="134" hidden="1" customWidth="1"/>
    <col min="9736" max="9736" width="9.28515625" style="134" customWidth="1"/>
    <col min="9737" max="9737" width="0" style="134" hidden="1" customWidth="1"/>
    <col min="9738" max="9738" width="7.7109375" style="134" customWidth="1"/>
    <col min="9739" max="9739" width="0" style="134" hidden="1" customWidth="1"/>
    <col min="9740" max="9740" width="9" style="134" customWidth="1"/>
    <col min="9741" max="9741" width="0" style="134" hidden="1" customWidth="1"/>
    <col min="9742" max="9742" width="7.140625" style="134" customWidth="1"/>
    <col min="9743" max="9743" width="0" style="134" hidden="1" customWidth="1"/>
    <col min="9744" max="9744" width="8.85546875" style="134" customWidth="1"/>
    <col min="9745" max="9749" width="0" style="134" hidden="1" customWidth="1"/>
    <col min="9750" max="9750" width="9.5703125" style="134" customWidth="1"/>
    <col min="9751" max="9751" width="0" style="134" hidden="1" customWidth="1"/>
    <col min="9752" max="9752" width="7.28515625" style="134" customWidth="1"/>
    <col min="9753" max="9755" width="0" style="134" hidden="1" customWidth="1"/>
    <col min="9756" max="9756" width="9.5703125" style="134" customWidth="1"/>
    <col min="9757" max="9759" width="0" style="134" hidden="1" customWidth="1"/>
    <col min="9760" max="9760" width="12.7109375" style="134" customWidth="1"/>
    <col min="9761" max="9763" width="0" style="134" hidden="1" customWidth="1"/>
    <col min="9764" max="9764" width="9" style="134" customWidth="1"/>
    <col min="9765" max="9767" width="0" style="134" hidden="1" customWidth="1"/>
    <col min="9768" max="9768" width="7.28515625" style="134" customWidth="1"/>
    <col min="9769" max="9775" width="0" style="134" hidden="1" customWidth="1"/>
    <col min="9776" max="9776" width="8.85546875" style="134" customWidth="1"/>
    <col min="9777" max="9777" width="0" style="134" hidden="1" customWidth="1"/>
    <col min="9778" max="9778" width="7.140625" style="134" customWidth="1"/>
    <col min="9779" max="9779" width="0" style="134" hidden="1" customWidth="1"/>
    <col min="9780" max="9780" width="9" style="134" customWidth="1"/>
    <col min="9781" max="9781" width="0" style="134" hidden="1" customWidth="1"/>
    <col min="9782" max="9782" width="7.7109375" style="134" customWidth="1"/>
    <col min="9783" max="9783" width="0" style="134" hidden="1" customWidth="1"/>
    <col min="9784" max="9784" width="10.140625" style="134" customWidth="1"/>
    <col min="9785" max="9803" width="0" style="134" hidden="1" customWidth="1"/>
    <col min="9804" max="9804" width="9.85546875" style="134" customWidth="1"/>
    <col min="9805" max="9805" width="0" style="134" hidden="1" customWidth="1"/>
    <col min="9806" max="9806" width="8.140625" style="134" customWidth="1"/>
    <col min="9807" max="9807" width="7.85546875" style="134" customWidth="1"/>
    <col min="9808" max="9808" width="9" style="134" customWidth="1"/>
    <col min="9809" max="9809" width="13.28515625" style="134" customWidth="1"/>
    <col min="9810" max="9815" width="0" style="134" hidden="1" customWidth="1"/>
    <col min="9816" max="9984" width="11.42578125" style="134"/>
    <col min="9985" max="9985" width="5.7109375" style="134" customWidth="1"/>
    <col min="9986" max="9986" width="10.85546875" style="134" customWidth="1"/>
    <col min="9987" max="9987" width="0" style="134" hidden="1" customWidth="1"/>
    <col min="9988" max="9988" width="7.140625" style="134" customWidth="1"/>
    <col min="9989" max="9991" width="0" style="134" hidden="1" customWidth="1"/>
    <col min="9992" max="9992" width="9.28515625" style="134" customWidth="1"/>
    <col min="9993" max="9993" width="0" style="134" hidden="1" customWidth="1"/>
    <col min="9994" max="9994" width="7.7109375" style="134" customWidth="1"/>
    <col min="9995" max="9995" width="0" style="134" hidden="1" customWidth="1"/>
    <col min="9996" max="9996" width="9" style="134" customWidth="1"/>
    <col min="9997" max="9997" width="0" style="134" hidden="1" customWidth="1"/>
    <col min="9998" max="9998" width="7.140625" style="134" customWidth="1"/>
    <col min="9999" max="9999" width="0" style="134" hidden="1" customWidth="1"/>
    <col min="10000" max="10000" width="8.85546875" style="134" customWidth="1"/>
    <col min="10001" max="10005" width="0" style="134" hidden="1" customWidth="1"/>
    <col min="10006" max="10006" width="9.5703125" style="134" customWidth="1"/>
    <col min="10007" max="10007" width="0" style="134" hidden="1" customWidth="1"/>
    <col min="10008" max="10008" width="7.28515625" style="134" customWidth="1"/>
    <col min="10009" max="10011" width="0" style="134" hidden="1" customWidth="1"/>
    <col min="10012" max="10012" width="9.5703125" style="134" customWidth="1"/>
    <col min="10013" max="10015" width="0" style="134" hidden="1" customWidth="1"/>
    <col min="10016" max="10016" width="12.7109375" style="134" customWidth="1"/>
    <col min="10017" max="10019" width="0" style="134" hidden="1" customWidth="1"/>
    <col min="10020" max="10020" width="9" style="134" customWidth="1"/>
    <col min="10021" max="10023" width="0" style="134" hidden="1" customWidth="1"/>
    <col min="10024" max="10024" width="7.28515625" style="134" customWidth="1"/>
    <col min="10025" max="10031" width="0" style="134" hidden="1" customWidth="1"/>
    <col min="10032" max="10032" width="8.85546875" style="134" customWidth="1"/>
    <col min="10033" max="10033" width="0" style="134" hidden="1" customWidth="1"/>
    <col min="10034" max="10034" width="7.140625" style="134" customWidth="1"/>
    <col min="10035" max="10035" width="0" style="134" hidden="1" customWidth="1"/>
    <col min="10036" max="10036" width="9" style="134" customWidth="1"/>
    <col min="10037" max="10037" width="0" style="134" hidden="1" customWidth="1"/>
    <col min="10038" max="10038" width="7.7109375" style="134" customWidth="1"/>
    <col min="10039" max="10039" width="0" style="134" hidden="1" customWidth="1"/>
    <col min="10040" max="10040" width="10.140625" style="134" customWidth="1"/>
    <col min="10041" max="10059" width="0" style="134" hidden="1" customWidth="1"/>
    <col min="10060" max="10060" width="9.85546875" style="134" customWidth="1"/>
    <col min="10061" max="10061" width="0" style="134" hidden="1" customWidth="1"/>
    <col min="10062" max="10062" width="8.140625" style="134" customWidth="1"/>
    <col min="10063" max="10063" width="7.85546875" style="134" customWidth="1"/>
    <col min="10064" max="10064" width="9" style="134" customWidth="1"/>
    <col min="10065" max="10065" width="13.28515625" style="134" customWidth="1"/>
    <col min="10066" max="10071" width="0" style="134" hidden="1" customWidth="1"/>
    <col min="10072" max="10240" width="11.42578125" style="134"/>
    <col min="10241" max="10241" width="5.7109375" style="134" customWidth="1"/>
    <col min="10242" max="10242" width="10.85546875" style="134" customWidth="1"/>
    <col min="10243" max="10243" width="0" style="134" hidden="1" customWidth="1"/>
    <col min="10244" max="10244" width="7.140625" style="134" customWidth="1"/>
    <col min="10245" max="10247" width="0" style="134" hidden="1" customWidth="1"/>
    <col min="10248" max="10248" width="9.28515625" style="134" customWidth="1"/>
    <col min="10249" max="10249" width="0" style="134" hidden="1" customWidth="1"/>
    <col min="10250" max="10250" width="7.7109375" style="134" customWidth="1"/>
    <col min="10251" max="10251" width="0" style="134" hidden="1" customWidth="1"/>
    <col min="10252" max="10252" width="9" style="134" customWidth="1"/>
    <col min="10253" max="10253" width="0" style="134" hidden="1" customWidth="1"/>
    <col min="10254" max="10254" width="7.140625" style="134" customWidth="1"/>
    <col min="10255" max="10255" width="0" style="134" hidden="1" customWidth="1"/>
    <col min="10256" max="10256" width="8.85546875" style="134" customWidth="1"/>
    <col min="10257" max="10261" width="0" style="134" hidden="1" customWidth="1"/>
    <col min="10262" max="10262" width="9.5703125" style="134" customWidth="1"/>
    <col min="10263" max="10263" width="0" style="134" hidden="1" customWidth="1"/>
    <col min="10264" max="10264" width="7.28515625" style="134" customWidth="1"/>
    <col min="10265" max="10267" width="0" style="134" hidden="1" customWidth="1"/>
    <col min="10268" max="10268" width="9.5703125" style="134" customWidth="1"/>
    <col min="10269" max="10271" width="0" style="134" hidden="1" customWidth="1"/>
    <col min="10272" max="10272" width="12.7109375" style="134" customWidth="1"/>
    <col min="10273" max="10275" width="0" style="134" hidden="1" customWidth="1"/>
    <col min="10276" max="10276" width="9" style="134" customWidth="1"/>
    <col min="10277" max="10279" width="0" style="134" hidden="1" customWidth="1"/>
    <col min="10280" max="10280" width="7.28515625" style="134" customWidth="1"/>
    <col min="10281" max="10287" width="0" style="134" hidden="1" customWidth="1"/>
    <col min="10288" max="10288" width="8.85546875" style="134" customWidth="1"/>
    <col min="10289" max="10289" width="0" style="134" hidden="1" customWidth="1"/>
    <col min="10290" max="10290" width="7.140625" style="134" customWidth="1"/>
    <col min="10291" max="10291" width="0" style="134" hidden="1" customWidth="1"/>
    <col min="10292" max="10292" width="9" style="134" customWidth="1"/>
    <col min="10293" max="10293" width="0" style="134" hidden="1" customWidth="1"/>
    <col min="10294" max="10294" width="7.7109375" style="134" customWidth="1"/>
    <col min="10295" max="10295" width="0" style="134" hidden="1" customWidth="1"/>
    <col min="10296" max="10296" width="10.140625" style="134" customWidth="1"/>
    <col min="10297" max="10315" width="0" style="134" hidden="1" customWidth="1"/>
    <col min="10316" max="10316" width="9.85546875" style="134" customWidth="1"/>
    <col min="10317" max="10317" width="0" style="134" hidden="1" customWidth="1"/>
    <col min="10318" max="10318" width="8.140625" style="134" customWidth="1"/>
    <col min="10319" max="10319" width="7.85546875" style="134" customWidth="1"/>
    <col min="10320" max="10320" width="9" style="134" customWidth="1"/>
    <col min="10321" max="10321" width="13.28515625" style="134" customWidth="1"/>
    <col min="10322" max="10327" width="0" style="134" hidden="1" customWidth="1"/>
    <col min="10328" max="10496" width="11.42578125" style="134"/>
    <col min="10497" max="10497" width="5.7109375" style="134" customWidth="1"/>
    <col min="10498" max="10498" width="10.85546875" style="134" customWidth="1"/>
    <col min="10499" max="10499" width="0" style="134" hidden="1" customWidth="1"/>
    <col min="10500" max="10500" width="7.140625" style="134" customWidth="1"/>
    <col min="10501" max="10503" width="0" style="134" hidden="1" customWidth="1"/>
    <col min="10504" max="10504" width="9.28515625" style="134" customWidth="1"/>
    <col min="10505" max="10505" width="0" style="134" hidden="1" customWidth="1"/>
    <col min="10506" max="10506" width="7.7109375" style="134" customWidth="1"/>
    <col min="10507" max="10507" width="0" style="134" hidden="1" customWidth="1"/>
    <col min="10508" max="10508" width="9" style="134" customWidth="1"/>
    <col min="10509" max="10509" width="0" style="134" hidden="1" customWidth="1"/>
    <col min="10510" max="10510" width="7.140625" style="134" customWidth="1"/>
    <col min="10511" max="10511" width="0" style="134" hidden="1" customWidth="1"/>
    <col min="10512" max="10512" width="8.85546875" style="134" customWidth="1"/>
    <col min="10513" max="10517" width="0" style="134" hidden="1" customWidth="1"/>
    <col min="10518" max="10518" width="9.5703125" style="134" customWidth="1"/>
    <col min="10519" max="10519" width="0" style="134" hidden="1" customWidth="1"/>
    <col min="10520" max="10520" width="7.28515625" style="134" customWidth="1"/>
    <col min="10521" max="10523" width="0" style="134" hidden="1" customWidth="1"/>
    <col min="10524" max="10524" width="9.5703125" style="134" customWidth="1"/>
    <col min="10525" max="10527" width="0" style="134" hidden="1" customWidth="1"/>
    <col min="10528" max="10528" width="12.7109375" style="134" customWidth="1"/>
    <col min="10529" max="10531" width="0" style="134" hidden="1" customWidth="1"/>
    <col min="10532" max="10532" width="9" style="134" customWidth="1"/>
    <col min="10533" max="10535" width="0" style="134" hidden="1" customWidth="1"/>
    <col min="10536" max="10536" width="7.28515625" style="134" customWidth="1"/>
    <col min="10537" max="10543" width="0" style="134" hidden="1" customWidth="1"/>
    <col min="10544" max="10544" width="8.85546875" style="134" customWidth="1"/>
    <col min="10545" max="10545" width="0" style="134" hidden="1" customWidth="1"/>
    <col min="10546" max="10546" width="7.140625" style="134" customWidth="1"/>
    <col min="10547" max="10547" width="0" style="134" hidden="1" customWidth="1"/>
    <col min="10548" max="10548" width="9" style="134" customWidth="1"/>
    <col min="10549" max="10549" width="0" style="134" hidden="1" customWidth="1"/>
    <col min="10550" max="10550" width="7.7109375" style="134" customWidth="1"/>
    <col min="10551" max="10551" width="0" style="134" hidden="1" customWidth="1"/>
    <col min="10552" max="10552" width="10.140625" style="134" customWidth="1"/>
    <col min="10553" max="10571" width="0" style="134" hidden="1" customWidth="1"/>
    <col min="10572" max="10572" width="9.85546875" style="134" customWidth="1"/>
    <col min="10573" max="10573" width="0" style="134" hidden="1" customWidth="1"/>
    <col min="10574" max="10574" width="8.140625" style="134" customWidth="1"/>
    <col min="10575" max="10575" width="7.85546875" style="134" customWidth="1"/>
    <col min="10576" max="10576" width="9" style="134" customWidth="1"/>
    <col min="10577" max="10577" width="13.28515625" style="134" customWidth="1"/>
    <col min="10578" max="10583" width="0" style="134" hidden="1" customWidth="1"/>
    <col min="10584" max="10752" width="11.42578125" style="134"/>
    <col min="10753" max="10753" width="5.7109375" style="134" customWidth="1"/>
    <col min="10754" max="10754" width="10.85546875" style="134" customWidth="1"/>
    <col min="10755" max="10755" width="0" style="134" hidden="1" customWidth="1"/>
    <col min="10756" max="10756" width="7.140625" style="134" customWidth="1"/>
    <col min="10757" max="10759" width="0" style="134" hidden="1" customWidth="1"/>
    <col min="10760" max="10760" width="9.28515625" style="134" customWidth="1"/>
    <col min="10761" max="10761" width="0" style="134" hidden="1" customWidth="1"/>
    <col min="10762" max="10762" width="7.7109375" style="134" customWidth="1"/>
    <col min="10763" max="10763" width="0" style="134" hidden="1" customWidth="1"/>
    <col min="10764" max="10764" width="9" style="134" customWidth="1"/>
    <col min="10765" max="10765" width="0" style="134" hidden="1" customWidth="1"/>
    <col min="10766" max="10766" width="7.140625" style="134" customWidth="1"/>
    <col min="10767" max="10767" width="0" style="134" hidden="1" customWidth="1"/>
    <col min="10768" max="10768" width="8.85546875" style="134" customWidth="1"/>
    <col min="10769" max="10773" width="0" style="134" hidden="1" customWidth="1"/>
    <col min="10774" max="10774" width="9.5703125" style="134" customWidth="1"/>
    <col min="10775" max="10775" width="0" style="134" hidden="1" customWidth="1"/>
    <col min="10776" max="10776" width="7.28515625" style="134" customWidth="1"/>
    <col min="10777" max="10779" width="0" style="134" hidden="1" customWidth="1"/>
    <col min="10780" max="10780" width="9.5703125" style="134" customWidth="1"/>
    <col min="10781" max="10783" width="0" style="134" hidden="1" customWidth="1"/>
    <col min="10784" max="10784" width="12.7109375" style="134" customWidth="1"/>
    <col min="10785" max="10787" width="0" style="134" hidden="1" customWidth="1"/>
    <col min="10788" max="10788" width="9" style="134" customWidth="1"/>
    <col min="10789" max="10791" width="0" style="134" hidden="1" customWidth="1"/>
    <col min="10792" max="10792" width="7.28515625" style="134" customWidth="1"/>
    <col min="10793" max="10799" width="0" style="134" hidden="1" customWidth="1"/>
    <col min="10800" max="10800" width="8.85546875" style="134" customWidth="1"/>
    <col min="10801" max="10801" width="0" style="134" hidden="1" customWidth="1"/>
    <col min="10802" max="10802" width="7.140625" style="134" customWidth="1"/>
    <col min="10803" max="10803" width="0" style="134" hidden="1" customWidth="1"/>
    <col min="10804" max="10804" width="9" style="134" customWidth="1"/>
    <col min="10805" max="10805" width="0" style="134" hidden="1" customWidth="1"/>
    <col min="10806" max="10806" width="7.7109375" style="134" customWidth="1"/>
    <col min="10807" max="10807" width="0" style="134" hidden="1" customWidth="1"/>
    <col min="10808" max="10808" width="10.140625" style="134" customWidth="1"/>
    <col min="10809" max="10827" width="0" style="134" hidden="1" customWidth="1"/>
    <col min="10828" max="10828" width="9.85546875" style="134" customWidth="1"/>
    <col min="10829" max="10829" width="0" style="134" hidden="1" customWidth="1"/>
    <col min="10830" max="10830" width="8.140625" style="134" customWidth="1"/>
    <col min="10831" max="10831" width="7.85546875" style="134" customWidth="1"/>
    <col min="10832" max="10832" width="9" style="134" customWidth="1"/>
    <col min="10833" max="10833" width="13.28515625" style="134" customWidth="1"/>
    <col min="10834" max="10839" width="0" style="134" hidden="1" customWidth="1"/>
    <col min="10840" max="11008" width="11.42578125" style="134"/>
    <col min="11009" max="11009" width="5.7109375" style="134" customWidth="1"/>
    <col min="11010" max="11010" width="10.85546875" style="134" customWidth="1"/>
    <col min="11011" max="11011" width="0" style="134" hidden="1" customWidth="1"/>
    <col min="11012" max="11012" width="7.140625" style="134" customWidth="1"/>
    <col min="11013" max="11015" width="0" style="134" hidden="1" customWidth="1"/>
    <col min="11016" max="11016" width="9.28515625" style="134" customWidth="1"/>
    <col min="11017" max="11017" width="0" style="134" hidden="1" customWidth="1"/>
    <col min="11018" max="11018" width="7.7109375" style="134" customWidth="1"/>
    <col min="11019" max="11019" width="0" style="134" hidden="1" customWidth="1"/>
    <col min="11020" max="11020" width="9" style="134" customWidth="1"/>
    <col min="11021" max="11021" width="0" style="134" hidden="1" customWidth="1"/>
    <col min="11022" max="11022" width="7.140625" style="134" customWidth="1"/>
    <col min="11023" max="11023" width="0" style="134" hidden="1" customWidth="1"/>
    <col min="11024" max="11024" width="8.85546875" style="134" customWidth="1"/>
    <col min="11025" max="11029" width="0" style="134" hidden="1" customWidth="1"/>
    <col min="11030" max="11030" width="9.5703125" style="134" customWidth="1"/>
    <col min="11031" max="11031" width="0" style="134" hidden="1" customWidth="1"/>
    <col min="11032" max="11032" width="7.28515625" style="134" customWidth="1"/>
    <col min="11033" max="11035" width="0" style="134" hidden="1" customWidth="1"/>
    <col min="11036" max="11036" width="9.5703125" style="134" customWidth="1"/>
    <col min="11037" max="11039" width="0" style="134" hidden="1" customWidth="1"/>
    <col min="11040" max="11040" width="12.7109375" style="134" customWidth="1"/>
    <col min="11041" max="11043" width="0" style="134" hidden="1" customWidth="1"/>
    <col min="11044" max="11044" width="9" style="134" customWidth="1"/>
    <col min="11045" max="11047" width="0" style="134" hidden="1" customWidth="1"/>
    <col min="11048" max="11048" width="7.28515625" style="134" customWidth="1"/>
    <col min="11049" max="11055" width="0" style="134" hidden="1" customWidth="1"/>
    <col min="11056" max="11056" width="8.85546875" style="134" customWidth="1"/>
    <col min="11057" max="11057" width="0" style="134" hidden="1" customWidth="1"/>
    <col min="11058" max="11058" width="7.140625" style="134" customWidth="1"/>
    <col min="11059" max="11059" width="0" style="134" hidden="1" customWidth="1"/>
    <col min="11060" max="11060" width="9" style="134" customWidth="1"/>
    <col min="11061" max="11061" width="0" style="134" hidden="1" customWidth="1"/>
    <col min="11062" max="11062" width="7.7109375" style="134" customWidth="1"/>
    <col min="11063" max="11063" width="0" style="134" hidden="1" customWidth="1"/>
    <col min="11064" max="11064" width="10.140625" style="134" customWidth="1"/>
    <col min="11065" max="11083" width="0" style="134" hidden="1" customWidth="1"/>
    <col min="11084" max="11084" width="9.85546875" style="134" customWidth="1"/>
    <col min="11085" max="11085" width="0" style="134" hidden="1" customWidth="1"/>
    <col min="11086" max="11086" width="8.140625" style="134" customWidth="1"/>
    <col min="11087" max="11087" width="7.85546875" style="134" customWidth="1"/>
    <col min="11088" max="11088" width="9" style="134" customWidth="1"/>
    <col min="11089" max="11089" width="13.28515625" style="134" customWidth="1"/>
    <col min="11090" max="11095" width="0" style="134" hidden="1" customWidth="1"/>
    <col min="11096" max="11264" width="11.42578125" style="134"/>
    <col min="11265" max="11265" width="5.7109375" style="134" customWidth="1"/>
    <col min="11266" max="11266" width="10.85546875" style="134" customWidth="1"/>
    <col min="11267" max="11267" width="0" style="134" hidden="1" customWidth="1"/>
    <col min="11268" max="11268" width="7.140625" style="134" customWidth="1"/>
    <col min="11269" max="11271" width="0" style="134" hidden="1" customWidth="1"/>
    <col min="11272" max="11272" width="9.28515625" style="134" customWidth="1"/>
    <col min="11273" max="11273" width="0" style="134" hidden="1" customWidth="1"/>
    <col min="11274" max="11274" width="7.7109375" style="134" customWidth="1"/>
    <col min="11275" max="11275" width="0" style="134" hidden="1" customWidth="1"/>
    <col min="11276" max="11276" width="9" style="134" customWidth="1"/>
    <col min="11277" max="11277" width="0" style="134" hidden="1" customWidth="1"/>
    <col min="11278" max="11278" width="7.140625" style="134" customWidth="1"/>
    <col min="11279" max="11279" width="0" style="134" hidden="1" customWidth="1"/>
    <col min="11280" max="11280" width="8.85546875" style="134" customWidth="1"/>
    <col min="11281" max="11285" width="0" style="134" hidden="1" customWidth="1"/>
    <col min="11286" max="11286" width="9.5703125" style="134" customWidth="1"/>
    <col min="11287" max="11287" width="0" style="134" hidden="1" customWidth="1"/>
    <col min="11288" max="11288" width="7.28515625" style="134" customWidth="1"/>
    <col min="11289" max="11291" width="0" style="134" hidden="1" customWidth="1"/>
    <col min="11292" max="11292" width="9.5703125" style="134" customWidth="1"/>
    <col min="11293" max="11295" width="0" style="134" hidden="1" customWidth="1"/>
    <col min="11296" max="11296" width="12.7109375" style="134" customWidth="1"/>
    <col min="11297" max="11299" width="0" style="134" hidden="1" customWidth="1"/>
    <col min="11300" max="11300" width="9" style="134" customWidth="1"/>
    <col min="11301" max="11303" width="0" style="134" hidden="1" customWidth="1"/>
    <col min="11304" max="11304" width="7.28515625" style="134" customWidth="1"/>
    <col min="11305" max="11311" width="0" style="134" hidden="1" customWidth="1"/>
    <col min="11312" max="11312" width="8.85546875" style="134" customWidth="1"/>
    <col min="11313" max="11313" width="0" style="134" hidden="1" customWidth="1"/>
    <col min="11314" max="11314" width="7.140625" style="134" customWidth="1"/>
    <col min="11315" max="11315" width="0" style="134" hidden="1" customWidth="1"/>
    <col min="11316" max="11316" width="9" style="134" customWidth="1"/>
    <col min="11317" max="11317" width="0" style="134" hidden="1" customWidth="1"/>
    <col min="11318" max="11318" width="7.7109375" style="134" customWidth="1"/>
    <col min="11319" max="11319" width="0" style="134" hidden="1" customWidth="1"/>
    <col min="11320" max="11320" width="10.140625" style="134" customWidth="1"/>
    <col min="11321" max="11339" width="0" style="134" hidden="1" customWidth="1"/>
    <col min="11340" max="11340" width="9.85546875" style="134" customWidth="1"/>
    <col min="11341" max="11341" width="0" style="134" hidden="1" customWidth="1"/>
    <col min="11342" max="11342" width="8.140625" style="134" customWidth="1"/>
    <col min="11343" max="11343" width="7.85546875" style="134" customWidth="1"/>
    <col min="11344" max="11344" width="9" style="134" customWidth="1"/>
    <col min="11345" max="11345" width="13.28515625" style="134" customWidth="1"/>
    <col min="11346" max="11351" width="0" style="134" hidden="1" customWidth="1"/>
    <col min="11352" max="11520" width="11.42578125" style="134"/>
    <col min="11521" max="11521" width="5.7109375" style="134" customWidth="1"/>
    <col min="11522" max="11522" width="10.85546875" style="134" customWidth="1"/>
    <col min="11523" max="11523" width="0" style="134" hidden="1" customWidth="1"/>
    <col min="11524" max="11524" width="7.140625" style="134" customWidth="1"/>
    <col min="11525" max="11527" width="0" style="134" hidden="1" customWidth="1"/>
    <col min="11528" max="11528" width="9.28515625" style="134" customWidth="1"/>
    <col min="11529" max="11529" width="0" style="134" hidden="1" customWidth="1"/>
    <col min="11530" max="11530" width="7.7109375" style="134" customWidth="1"/>
    <col min="11531" max="11531" width="0" style="134" hidden="1" customWidth="1"/>
    <col min="11532" max="11532" width="9" style="134" customWidth="1"/>
    <col min="11533" max="11533" width="0" style="134" hidden="1" customWidth="1"/>
    <col min="11534" max="11534" width="7.140625" style="134" customWidth="1"/>
    <col min="11535" max="11535" width="0" style="134" hidden="1" customWidth="1"/>
    <col min="11536" max="11536" width="8.85546875" style="134" customWidth="1"/>
    <col min="11537" max="11541" width="0" style="134" hidden="1" customWidth="1"/>
    <col min="11542" max="11542" width="9.5703125" style="134" customWidth="1"/>
    <col min="11543" max="11543" width="0" style="134" hidden="1" customWidth="1"/>
    <col min="11544" max="11544" width="7.28515625" style="134" customWidth="1"/>
    <col min="11545" max="11547" width="0" style="134" hidden="1" customWidth="1"/>
    <col min="11548" max="11548" width="9.5703125" style="134" customWidth="1"/>
    <col min="11549" max="11551" width="0" style="134" hidden="1" customWidth="1"/>
    <col min="11552" max="11552" width="12.7109375" style="134" customWidth="1"/>
    <col min="11553" max="11555" width="0" style="134" hidden="1" customWidth="1"/>
    <col min="11556" max="11556" width="9" style="134" customWidth="1"/>
    <col min="11557" max="11559" width="0" style="134" hidden="1" customWidth="1"/>
    <col min="11560" max="11560" width="7.28515625" style="134" customWidth="1"/>
    <col min="11561" max="11567" width="0" style="134" hidden="1" customWidth="1"/>
    <col min="11568" max="11568" width="8.85546875" style="134" customWidth="1"/>
    <col min="11569" max="11569" width="0" style="134" hidden="1" customWidth="1"/>
    <col min="11570" max="11570" width="7.140625" style="134" customWidth="1"/>
    <col min="11571" max="11571" width="0" style="134" hidden="1" customWidth="1"/>
    <col min="11572" max="11572" width="9" style="134" customWidth="1"/>
    <col min="11573" max="11573" width="0" style="134" hidden="1" customWidth="1"/>
    <col min="11574" max="11574" width="7.7109375" style="134" customWidth="1"/>
    <col min="11575" max="11575" width="0" style="134" hidden="1" customWidth="1"/>
    <col min="11576" max="11576" width="10.140625" style="134" customWidth="1"/>
    <col min="11577" max="11595" width="0" style="134" hidden="1" customWidth="1"/>
    <col min="11596" max="11596" width="9.85546875" style="134" customWidth="1"/>
    <col min="11597" max="11597" width="0" style="134" hidden="1" customWidth="1"/>
    <col min="11598" max="11598" width="8.140625" style="134" customWidth="1"/>
    <col min="11599" max="11599" width="7.85546875" style="134" customWidth="1"/>
    <col min="11600" max="11600" width="9" style="134" customWidth="1"/>
    <col min="11601" max="11601" width="13.28515625" style="134" customWidth="1"/>
    <col min="11602" max="11607" width="0" style="134" hidden="1" customWidth="1"/>
    <col min="11608" max="11776" width="11.42578125" style="134"/>
    <col min="11777" max="11777" width="5.7109375" style="134" customWidth="1"/>
    <col min="11778" max="11778" width="10.85546875" style="134" customWidth="1"/>
    <col min="11779" max="11779" width="0" style="134" hidden="1" customWidth="1"/>
    <col min="11780" max="11780" width="7.140625" style="134" customWidth="1"/>
    <col min="11781" max="11783" width="0" style="134" hidden="1" customWidth="1"/>
    <col min="11784" max="11784" width="9.28515625" style="134" customWidth="1"/>
    <col min="11785" max="11785" width="0" style="134" hidden="1" customWidth="1"/>
    <col min="11786" max="11786" width="7.7109375" style="134" customWidth="1"/>
    <col min="11787" max="11787" width="0" style="134" hidden="1" customWidth="1"/>
    <col min="11788" max="11788" width="9" style="134" customWidth="1"/>
    <col min="11789" max="11789" width="0" style="134" hidden="1" customWidth="1"/>
    <col min="11790" max="11790" width="7.140625" style="134" customWidth="1"/>
    <col min="11791" max="11791" width="0" style="134" hidden="1" customWidth="1"/>
    <col min="11792" max="11792" width="8.85546875" style="134" customWidth="1"/>
    <col min="11793" max="11797" width="0" style="134" hidden="1" customWidth="1"/>
    <col min="11798" max="11798" width="9.5703125" style="134" customWidth="1"/>
    <col min="11799" max="11799" width="0" style="134" hidden="1" customWidth="1"/>
    <col min="11800" max="11800" width="7.28515625" style="134" customWidth="1"/>
    <col min="11801" max="11803" width="0" style="134" hidden="1" customWidth="1"/>
    <col min="11804" max="11804" width="9.5703125" style="134" customWidth="1"/>
    <col min="11805" max="11807" width="0" style="134" hidden="1" customWidth="1"/>
    <col min="11808" max="11808" width="12.7109375" style="134" customWidth="1"/>
    <col min="11809" max="11811" width="0" style="134" hidden="1" customWidth="1"/>
    <col min="11812" max="11812" width="9" style="134" customWidth="1"/>
    <col min="11813" max="11815" width="0" style="134" hidden="1" customWidth="1"/>
    <col min="11816" max="11816" width="7.28515625" style="134" customWidth="1"/>
    <col min="11817" max="11823" width="0" style="134" hidden="1" customWidth="1"/>
    <col min="11824" max="11824" width="8.85546875" style="134" customWidth="1"/>
    <col min="11825" max="11825" width="0" style="134" hidden="1" customWidth="1"/>
    <col min="11826" max="11826" width="7.140625" style="134" customWidth="1"/>
    <col min="11827" max="11827" width="0" style="134" hidden="1" customWidth="1"/>
    <col min="11828" max="11828" width="9" style="134" customWidth="1"/>
    <col min="11829" max="11829" width="0" style="134" hidden="1" customWidth="1"/>
    <col min="11830" max="11830" width="7.7109375" style="134" customWidth="1"/>
    <col min="11831" max="11831" width="0" style="134" hidden="1" customWidth="1"/>
    <col min="11832" max="11832" width="10.140625" style="134" customWidth="1"/>
    <col min="11833" max="11851" width="0" style="134" hidden="1" customWidth="1"/>
    <col min="11852" max="11852" width="9.85546875" style="134" customWidth="1"/>
    <col min="11853" max="11853" width="0" style="134" hidden="1" customWidth="1"/>
    <col min="11854" max="11854" width="8.140625" style="134" customWidth="1"/>
    <col min="11855" max="11855" width="7.85546875" style="134" customWidth="1"/>
    <col min="11856" max="11856" width="9" style="134" customWidth="1"/>
    <col min="11857" max="11857" width="13.28515625" style="134" customWidth="1"/>
    <col min="11858" max="11863" width="0" style="134" hidden="1" customWidth="1"/>
    <col min="11864" max="12032" width="11.42578125" style="134"/>
    <col min="12033" max="12033" width="5.7109375" style="134" customWidth="1"/>
    <col min="12034" max="12034" width="10.85546875" style="134" customWidth="1"/>
    <col min="12035" max="12035" width="0" style="134" hidden="1" customWidth="1"/>
    <col min="12036" max="12036" width="7.140625" style="134" customWidth="1"/>
    <col min="12037" max="12039" width="0" style="134" hidden="1" customWidth="1"/>
    <col min="12040" max="12040" width="9.28515625" style="134" customWidth="1"/>
    <col min="12041" max="12041" width="0" style="134" hidden="1" customWidth="1"/>
    <col min="12042" max="12042" width="7.7109375" style="134" customWidth="1"/>
    <col min="12043" max="12043" width="0" style="134" hidden="1" customWidth="1"/>
    <col min="12044" max="12044" width="9" style="134" customWidth="1"/>
    <col min="12045" max="12045" width="0" style="134" hidden="1" customWidth="1"/>
    <col min="12046" max="12046" width="7.140625" style="134" customWidth="1"/>
    <col min="12047" max="12047" width="0" style="134" hidden="1" customWidth="1"/>
    <col min="12048" max="12048" width="8.85546875" style="134" customWidth="1"/>
    <col min="12049" max="12053" width="0" style="134" hidden="1" customWidth="1"/>
    <col min="12054" max="12054" width="9.5703125" style="134" customWidth="1"/>
    <col min="12055" max="12055" width="0" style="134" hidden="1" customWidth="1"/>
    <col min="12056" max="12056" width="7.28515625" style="134" customWidth="1"/>
    <col min="12057" max="12059" width="0" style="134" hidden="1" customWidth="1"/>
    <col min="12060" max="12060" width="9.5703125" style="134" customWidth="1"/>
    <col min="12061" max="12063" width="0" style="134" hidden="1" customWidth="1"/>
    <col min="12064" max="12064" width="12.7109375" style="134" customWidth="1"/>
    <col min="12065" max="12067" width="0" style="134" hidden="1" customWidth="1"/>
    <col min="12068" max="12068" width="9" style="134" customWidth="1"/>
    <col min="12069" max="12071" width="0" style="134" hidden="1" customWidth="1"/>
    <col min="12072" max="12072" width="7.28515625" style="134" customWidth="1"/>
    <col min="12073" max="12079" width="0" style="134" hidden="1" customWidth="1"/>
    <col min="12080" max="12080" width="8.85546875" style="134" customWidth="1"/>
    <col min="12081" max="12081" width="0" style="134" hidden="1" customWidth="1"/>
    <col min="12082" max="12082" width="7.140625" style="134" customWidth="1"/>
    <col min="12083" max="12083" width="0" style="134" hidden="1" customWidth="1"/>
    <col min="12084" max="12084" width="9" style="134" customWidth="1"/>
    <col min="12085" max="12085" width="0" style="134" hidden="1" customWidth="1"/>
    <col min="12086" max="12086" width="7.7109375" style="134" customWidth="1"/>
    <col min="12087" max="12087" width="0" style="134" hidden="1" customWidth="1"/>
    <col min="12088" max="12088" width="10.140625" style="134" customWidth="1"/>
    <col min="12089" max="12107" width="0" style="134" hidden="1" customWidth="1"/>
    <col min="12108" max="12108" width="9.85546875" style="134" customWidth="1"/>
    <col min="12109" max="12109" width="0" style="134" hidden="1" customWidth="1"/>
    <col min="12110" max="12110" width="8.140625" style="134" customWidth="1"/>
    <col min="12111" max="12111" width="7.85546875" style="134" customWidth="1"/>
    <col min="12112" max="12112" width="9" style="134" customWidth="1"/>
    <col min="12113" max="12113" width="13.28515625" style="134" customWidth="1"/>
    <col min="12114" max="12119" width="0" style="134" hidden="1" customWidth="1"/>
    <col min="12120" max="12288" width="11.42578125" style="134"/>
    <col min="12289" max="12289" width="5.7109375" style="134" customWidth="1"/>
    <col min="12290" max="12290" width="10.85546875" style="134" customWidth="1"/>
    <col min="12291" max="12291" width="0" style="134" hidden="1" customWidth="1"/>
    <col min="12292" max="12292" width="7.140625" style="134" customWidth="1"/>
    <col min="12293" max="12295" width="0" style="134" hidden="1" customWidth="1"/>
    <col min="12296" max="12296" width="9.28515625" style="134" customWidth="1"/>
    <col min="12297" max="12297" width="0" style="134" hidden="1" customWidth="1"/>
    <col min="12298" max="12298" width="7.7109375" style="134" customWidth="1"/>
    <col min="12299" max="12299" width="0" style="134" hidden="1" customWidth="1"/>
    <col min="12300" max="12300" width="9" style="134" customWidth="1"/>
    <col min="12301" max="12301" width="0" style="134" hidden="1" customWidth="1"/>
    <col min="12302" max="12302" width="7.140625" style="134" customWidth="1"/>
    <col min="12303" max="12303" width="0" style="134" hidden="1" customWidth="1"/>
    <col min="12304" max="12304" width="8.85546875" style="134" customWidth="1"/>
    <col min="12305" max="12309" width="0" style="134" hidden="1" customWidth="1"/>
    <col min="12310" max="12310" width="9.5703125" style="134" customWidth="1"/>
    <col min="12311" max="12311" width="0" style="134" hidden="1" customWidth="1"/>
    <col min="12312" max="12312" width="7.28515625" style="134" customWidth="1"/>
    <col min="12313" max="12315" width="0" style="134" hidden="1" customWidth="1"/>
    <col min="12316" max="12316" width="9.5703125" style="134" customWidth="1"/>
    <col min="12317" max="12319" width="0" style="134" hidden="1" customWidth="1"/>
    <col min="12320" max="12320" width="12.7109375" style="134" customWidth="1"/>
    <col min="12321" max="12323" width="0" style="134" hidden="1" customWidth="1"/>
    <col min="12324" max="12324" width="9" style="134" customWidth="1"/>
    <col min="12325" max="12327" width="0" style="134" hidden="1" customWidth="1"/>
    <col min="12328" max="12328" width="7.28515625" style="134" customWidth="1"/>
    <col min="12329" max="12335" width="0" style="134" hidden="1" customWidth="1"/>
    <col min="12336" max="12336" width="8.85546875" style="134" customWidth="1"/>
    <col min="12337" max="12337" width="0" style="134" hidden="1" customWidth="1"/>
    <col min="12338" max="12338" width="7.140625" style="134" customWidth="1"/>
    <col min="12339" max="12339" width="0" style="134" hidden="1" customWidth="1"/>
    <col min="12340" max="12340" width="9" style="134" customWidth="1"/>
    <col min="12341" max="12341" width="0" style="134" hidden="1" customWidth="1"/>
    <col min="12342" max="12342" width="7.7109375" style="134" customWidth="1"/>
    <col min="12343" max="12343" width="0" style="134" hidden="1" customWidth="1"/>
    <col min="12344" max="12344" width="10.140625" style="134" customWidth="1"/>
    <col min="12345" max="12363" width="0" style="134" hidden="1" customWidth="1"/>
    <col min="12364" max="12364" width="9.85546875" style="134" customWidth="1"/>
    <col min="12365" max="12365" width="0" style="134" hidden="1" customWidth="1"/>
    <col min="12366" max="12366" width="8.140625" style="134" customWidth="1"/>
    <col min="12367" max="12367" width="7.85546875" style="134" customWidth="1"/>
    <col min="12368" max="12368" width="9" style="134" customWidth="1"/>
    <col min="12369" max="12369" width="13.28515625" style="134" customWidth="1"/>
    <col min="12370" max="12375" width="0" style="134" hidden="1" customWidth="1"/>
    <col min="12376" max="12544" width="11.42578125" style="134"/>
    <col min="12545" max="12545" width="5.7109375" style="134" customWidth="1"/>
    <col min="12546" max="12546" width="10.85546875" style="134" customWidth="1"/>
    <col min="12547" max="12547" width="0" style="134" hidden="1" customWidth="1"/>
    <col min="12548" max="12548" width="7.140625" style="134" customWidth="1"/>
    <col min="12549" max="12551" width="0" style="134" hidden="1" customWidth="1"/>
    <col min="12552" max="12552" width="9.28515625" style="134" customWidth="1"/>
    <col min="12553" max="12553" width="0" style="134" hidden="1" customWidth="1"/>
    <col min="12554" max="12554" width="7.7109375" style="134" customWidth="1"/>
    <col min="12555" max="12555" width="0" style="134" hidden="1" customWidth="1"/>
    <col min="12556" max="12556" width="9" style="134" customWidth="1"/>
    <col min="12557" max="12557" width="0" style="134" hidden="1" customWidth="1"/>
    <col min="12558" max="12558" width="7.140625" style="134" customWidth="1"/>
    <col min="12559" max="12559" width="0" style="134" hidden="1" customWidth="1"/>
    <col min="12560" max="12560" width="8.85546875" style="134" customWidth="1"/>
    <col min="12561" max="12565" width="0" style="134" hidden="1" customWidth="1"/>
    <col min="12566" max="12566" width="9.5703125" style="134" customWidth="1"/>
    <col min="12567" max="12567" width="0" style="134" hidden="1" customWidth="1"/>
    <col min="12568" max="12568" width="7.28515625" style="134" customWidth="1"/>
    <col min="12569" max="12571" width="0" style="134" hidden="1" customWidth="1"/>
    <col min="12572" max="12572" width="9.5703125" style="134" customWidth="1"/>
    <col min="12573" max="12575" width="0" style="134" hidden="1" customWidth="1"/>
    <col min="12576" max="12576" width="12.7109375" style="134" customWidth="1"/>
    <col min="12577" max="12579" width="0" style="134" hidden="1" customWidth="1"/>
    <col min="12580" max="12580" width="9" style="134" customWidth="1"/>
    <col min="12581" max="12583" width="0" style="134" hidden="1" customWidth="1"/>
    <col min="12584" max="12584" width="7.28515625" style="134" customWidth="1"/>
    <col min="12585" max="12591" width="0" style="134" hidden="1" customWidth="1"/>
    <col min="12592" max="12592" width="8.85546875" style="134" customWidth="1"/>
    <col min="12593" max="12593" width="0" style="134" hidden="1" customWidth="1"/>
    <col min="12594" max="12594" width="7.140625" style="134" customWidth="1"/>
    <col min="12595" max="12595" width="0" style="134" hidden="1" customWidth="1"/>
    <col min="12596" max="12596" width="9" style="134" customWidth="1"/>
    <col min="12597" max="12597" width="0" style="134" hidden="1" customWidth="1"/>
    <col min="12598" max="12598" width="7.7109375" style="134" customWidth="1"/>
    <col min="12599" max="12599" width="0" style="134" hidden="1" customWidth="1"/>
    <col min="12600" max="12600" width="10.140625" style="134" customWidth="1"/>
    <col min="12601" max="12619" width="0" style="134" hidden="1" customWidth="1"/>
    <col min="12620" max="12620" width="9.85546875" style="134" customWidth="1"/>
    <col min="12621" max="12621" width="0" style="134" hidden="1" customWidth="1"/>
    <col min="12622" max="12622" width="8.140625" style="134" customWidth="1"/>
    <col min="12623" max="12623" width="7.85546875" style="134" customWidth="1"/>
    <col min="12624" max="12624" width="9" style="134" customWidth="1"/>
    <col min="12625" max="12625" width="13.28515625" style="134" customWidth="1"/>
    <col min="12626" max="12631" width="0" style="134" hidden="1" customWidth="1"/>
    <col min="12632" max="12800" width="11.42578125" style="134"/>
    <col min="12801" max="12801" width="5.7109375" style="134" customWidth="1"/>
    <col min="12802" max="12802" width="10.85546875" style="134" customWidth="1"/>
    <col min="12803" max="12803" width="0" style="134" hidden="1" customWidth="1"/>
    <col min="12804" max="12804" width="7.140625" style="134" customWidth="1"/>
    <col min="12805" max="12807" width="0" style="134" hidden="1" customWidth="1"/>
    <col min="12808" max="12808" width="9.28515625" style="134" customWidth="1"/>
    <col min="12809" max="12809" width="0" style="134" hidden="1" customWidth="1"/>
    <col min="12810" max="12810" width="7.7109375" style="134" customWidth="1"/>
    <col min="12811" max="12811" width="0" style="134" hidden="1" customWidth="1"/>
    <col min="12812" max="12812" width="9" style="134" customWidth="1"/>
    <col min="12813" max="12813" width="0" style="134" hidden="1" customWidth="1"/>
    <col min="12814" max="12814" width="7.140625" style="134" customWidth="1"/>
    <col min="12815" max="12815" width="0" style="134" hidden="1" customWidth="1"/>
    <col min="12816" max="12816" width="8.85546875" style="134" customWidth="1"/>
    <col min="12817" max="12821" width="0" style="134" hidden="1" customWidth="1"/>
    <col min="12822" max="12822" width="9.5703125" style="134" customWidth="1"/>
    <col min="12823" max="12823" width="0" style="134" hidden="1" customWidth="1"/>
    <col min="12824" max="12824" width="7.28515625" style="134" customWidth="1"/>
    <col min="12825" max="12827" width="0" style="134" hidden="1" customWidth="1"/>
    <col min="12828" max="12828" width="9.5703125" style="134" customWidth="1"/>
    <col min="12829" max="12831" width="0" style="134" hidden="1" customWidth="1"/>
    <col min="12832" max="12832" width="12.7109375" style="134" customWidth="1"/>
    <col min="12833" max="12835" width="0" style="134" hidden="1" customWidth="1"/>
    <col min="12836" max="12836" width="9" style="134" customWidth="1"/>
    <col min="12837" max="12839" width="0" style="134" hidden="1" customWidth="1"/>
    <col min="12840" max="12840" width="7.28515625" style="134" customWidth="1"/>
    <col min="12841" max="12847" width="0" style="134" hidden="1" customWidth="1"/>
    <col min="12848" max="12848" width="8.85546875" style="134" customWidth="1"/>
    <col min="12849" max="12849" width="0" style="134" hidden="1" customWidth="1"/>
    <col min="12850" max="12850" width="7.140625" style="134" customWidth="1"/>
    <col min="12851" max="12851" width="0" style="134" hidden="1" customWidth="1"/>
    <col min="12852" max="12852" width="9" style="134" customWidth="1"/>
    <col min="12853" max="12853" width="0" style="134" hidden="1" customWidth="1"/>
    <col min="12854" max="12854" width="7.7109375" style="134" customWidth="1"/>
    <col min="12855" max="12855" width="0" style="134" hidden="1" customWidth="1"/>
    <col min="12856" max="12856" width="10.140625" style="134" customWidth="1"/>
    <col min="12857" max="12875" width="0" style="134" hidden="1" customWidth="1"/>
    <col min="12876" max="12876" width="9.85546875" style="134" customWidth="1"/>
    <col min="12877" max="12877" width="0" style="134" hidden="1" customWidth="1"/>
    <col min="12878" max="12878" width="8.140625" style="134" customWidth="1"/>
    <col min="12879" max="12879" width="7.85546875" style="134" customWidth="1"/>
    <col min="12880" max="12880" width="9" style="134" customWidth="1"/>
    <col min="12881" max="12881" width="13.28515625" style="134" customWidth="1"/>
    <col min="12882" max="12887" width="0" style="134" hidden="1" customWidth="1"/>
    <col min="12888" max="13056" width="11.42578125" style="134"/>
    <col min="13057" max="13057" width="5.7109375" style="134" customWidth="1"/>
    <col min="13058" max="13058" width="10.85546875" style="134" customWidth="1"/>
    <col min="13059" max="13059" width="0" style="134" hidden="1" customWidth="1"/>
    <col min="13060" max="13060" width="7.140625" style="134" customWidth="1"/>
    <col min="13061" max="13063" width="0" style="134" hidden="1" customWidth="1"/>
    <col min="13064" max="13064" width="9.28515625" style="134" customWidth="1"/>
    <col min="13065" max="13065" width="0" style="134" hidden="1" customWidth="1"/>
    <col min="13066" max="13066" width="7.7109375" style="134" customWidth="1"/>
    <col min="13067" max="13067" width="0" style="134" hidden="1" customWidth="1"/>
    <col min="13068" max="13068" width="9" style="134" customWidth="1"/>
    <col min="13069" max="13069" width="0" style="134" hidden="1" customWidth="1"/>
    <col min="13070" max="13070" width="7.140625" style="134" customWidth="1"/>
    <col min="13071" max="13071" width="0" style="134" hidden="1" customWidth="1"/>
    <col min="13072" max="13072" width="8.85546875" style="134" customWidth="1"/>
    <col min="13073" max="13077" width="0" style="134" hidden="1" customWidth="1"/>
    <col min="13078" max="13078" width="9.5703125" style="134" customWidth="1"/>
    <col min="13079" max="13079" width="0" style="134" hidden="1" customWidth="1"/>
    <col min="13080" max="13080" width="7.28515625" style="134" customWidth="1"/>
    <col min="13081" max="13083" width="0" style="134" hidden="1" customWidth="1"/>
    <col min="13084" max="13084" width="9.5703125" style="134" customWidth="1"/>
    <col min="13085" max="13087" width="0" style="134" hidden="1" customWidth="1"/>
    <col min="13088" max="13088" width="12.7109375" style="134" customWidth="1"/>
    <col min="13089" max="13091" width="0" style="134" hidden="1" customWidth="1"/>
    <col min="13092" max="13092" width="9" style="134" customWidth="1"/>
    <col min="13093" max="13095" width="0" style="134" hidden="1" customWidth="1"/>
    <col min="13096" max="13096" width="7.28515625" style="134" customWidth="1"/>
    <col min="13097" max="13103" width="0" style="134" hidden="1" customWidth="1"/>
    <col min="13104" max="13104" width="8.85546875" style="134" customWidth="1"/>
    <col min="13105" max="13105" width="0" style="134" hidden="1" customWidth="1"/>
    <col min="13106" max="13106" width="7.140625" style="134" customWidth="1"/>
    <col min="13107" max="13107" width="0" style="134" hidden="1" customWidth="1"/>
    <col min="13108" max="13108" width="9" style="134" customWidth="1"/>
    <col min="13109" max="13109" width="0" style="134" hidden="1" customWidth="1"/>
    <col min="13110" max="13110" width="7.7109375" style="134" customWidth="1"/>
    <col min="13111" max="13111" width="0" style="134" hidden="1" customWidth="1"/>
    <col min="13112" max="13112" width="10.140625" style="134" customWidth="1"/>
    <col min="13113" max="13131" width="0" style="134" hidden="1" customWidth="1"/>
    <col min="13132" max="13132" width="9.85546875" style="134" customWidth="1"/>
    <col min="13133" max="13133" width="0" style="134" hidden="1" customWidth="1"/>
    <col min="13134" max="13134" width="8.140625" style="134" customWidth="1"/>
    <col min="13135" max="13135" width="7.85546875" style="134" customWidth="1"/>
    <col min="13136" max="13136" width="9" style="134" customWidth="1"/>
    <col min="13137" max="13137" width="13.28515625" style="134" customWidth="1"/>
    <col min="13138" max="13143" width="0" style="134" hidden="1" customWidth="1"/>
    <col min="13144" max="13312" width="11.42578125" style="134"/>
    <col min="13313" max="13313" width="5.7109375" style="134" customWidth="1"/>
    <col min="13314" max="13314" width="10.85546875" style="134" customWidth="1"/>
    <col min="13315" max="13315" width="0" style="134" hidden="1" customWidth="1"/>
    <col min="13316" max="13316" width="7.140625" style="134" customWidth="1"/>
    <col min="13317" max="13319" width="0" style="134" hidden="1" customWidth="1"/>
    <col min="13320" max="13320" width="9.28515625" style="134" customWidth="1"/>
    <col min="13321" max="13321" width="0" style="134" hidden="1" customWidth="1"/>
    <col min="13322" max="13322" width="7.7109375" style="134" customWidth="1"/>
    <col min="13323" max="13323" width="0" style="134" hidden="1" customWidth="1"/>
    <col min="13324" max="13324" width="9" style="134" customWidth="1"/>
    <col min="13325" max="13325" width="0" style="134" hidden="1" customWidth="1"/>
    <col min="13326" max="13326" width="7.140625" style="134" customWidth="1"/>
    <col min="13327" max="13327" width="0" style="134" hidden="1" customWidth="1"/>
    <col min="13328" max="13328" width="8.85546875" style="134" customWidth="1"/>
    <col min="13329" max="13333" width="0" style="134" hidden="1" customWidth="1"/>
    <col min="13334" max="13334" width="9.5703125" style="134" customWidth="1"/>
    <col min="13335" max="13335" width="0" style="134" hidden="1" customWidth="1"/>
    <col min="13336" max="13336" width="7.28515625" style="134" customWidth="1"/>
    <col min="13337" max="13339" width="0" style="134" hidden="1" customWidth="1"/>
    <col min="13340" max="13340" width="9.5703125" style="134" customWidth="1"/>
    <col min="13341" max="13343" width="0" style="134" hidden="1" customWidth="1"/>
    <col min="13344" max="13344" width="12.7109375" style="134" customWidth="1"/>
    <col min="13345" max="13347" width="0" style="134" hidden="1" customWidth="1"/>
    <col min="13348" max="13348" width="9" style="134" customWidth="1"/>
    <col min="13349" max="13351" width="0" style="134" hidden="1" customWidth="1"/>
    <col min="13352" max="13352" width="7.28515625" style="134" customWidth="1"/>
    <col min="13353" max="13359" width="0" style="134" hidden="1" customWidth="1"/>
    <col min="13360" max="13360" width="8.85546875" style="134" customWidth="1"/>
    <col min="13361" max="13361" width="0" style="134" hidden="1" customWidth="1"/>
    <col min="13362" max="13362" width="7.140625" style="134" customWidth="1"/>
    <col min="13363" max="13363" width="0" style="134" hidden="1" customWidth="1"/>
    <col min="13364" max="13364" width="9" style="134" customWidth="1"/>
    <col min="13365" max="13365" width="0" style="134" hidden="1" customWidth="1"/>
    <col min="13366" max="13366" width="7.7109375" style="134" customWidth="1"/>
    <col min="13367" max="13367" width="0" style="134" hidden="1" customWidth="1"/>
    <col min="13368" max="13368" width="10.140625" style="134" customWidth="1"/>
    <col min="13369" max="13387" width="0" style="134" hidden="1" customWidth="1"/>
    <col min="13388" max="13388" width="9.85546875" style="134" customWidth="1"/>
    <col min="13389" max="13389" width="0" style="134" hidden="1" customWidth="1"/>
    <col min="13390" max="13390" width="8.140625" style="134" customWidth="1"/>
    <col min="13391" max="13391" width="7.85546875" style="134" customWidth="1"/>
    <col min="13392" max="13392" width="9" style="134" customWidth="1"/>
    <col min="13393" max="13393" width="13.28515625" style="134" customWidth="1"/>
    <col min="13394" max="13399" width="0" style="134" hidden="1" customWidth="1"/>
    <col min="13400" max="13568" width="11.42578125" style="134"/>
    <col min="13569" max="13569" width="5.7109375" style="134" customWidth="1"/>
    <col min="13570" max="13570" width="10.85546875" style="134" customWidth="1"/>
    <col min="13571" max="13571" width="0" style="134" hidden="1" customWidth="1"/>
    <col min="13572" max="13572" width="7.140625" style="134" customWidth="1"/>
    <col min="13573" max="13575" width="0" style="134" hidden="1" customWidth="1"/>
    <col min="13576" max="13576" width="9.28515625" style="134" customWidth="1"/>
    <col min="13577" max="13577" width="0" style="134" hidden="1" customWidth="1"/>
    <col min="13578" max="13578" width="7.7109375" style="134" customWidth="1"/>
    <col min="13579" max="13579" width="0" style="134" hidden="1" customWidth="1"/>
    <col min="13580" max="13580" width="9" style="134" customWidth="1"/>
    <col min="13581" max="13581" width="0" style="134" hidden="1" customWidth="1"/>
    <col min="13582" max="13582" width="7.140625" style="134" customWidth="1"/>
    <col min="13583" max="13583" width="0" style="134" hidden="1" customWidth="1"/>
    <col min="13584" max="13584" width="8.85546875" style="134" customWidth="1"/>
    <col min="13585" max="13589" width="0" style="134" hidden="1" customWidth="1"/>
    <col min="13590" max="13590" width="9.5703125" style="134" customWidth="1"/>
    <col min="13591" max="13591" width="0" style="134" hidden="1" customWidth="1"/>
    <col min="13592" max="13592" width="7.28515625" style="134" customWidth="1"/>
    <col min="13593" max="13595" width="0" style="134" hidden="1" customWidth="1"/>
    <col min="13596" max="13596" width="9.5703125" style="134" customWidth="1"/>
    <col min="13597" max="13599" width="0" style="134" hidden="1" customWidth="1"/>
    <col min="13600" max="13600" width="12.7109375" style="134" customWidth="1"/>
    <col min="13601" max="13603" width="0" style="134" hidden="1" customWidth="1"/>
    <col min="13604" max="13604" width="9" style="134" customWidth="1"/>
    <col min="13605" max="13607" width="0" style="134" hidden="1" customWidth="1"/>
    <col min="13608" max="13608" width="7.28515625" style="134" customWidth="1"/>
    <col min="13609" max="13615" width="0" style="134" hidden="1" customWidth="1"/>
    <col min="13616" max="13616" width="8.85546875" style="134" customWidth="1"/>
    <col min="13617" max="13617" width="0" style="134" hidden="1" customWidth="1"/>
    <col min="13618" max="13618" width="7.140625" style="134" customWidth="1"/>
    <col min="13619" max="13619" width="0" style="134" hidden="1" customWidth="1"/>
    <col min="13620" max="13620" width="9" style="134" customWidth="1"/>
    <col min="13621" max="13621" width="0" style="134" hidden="1" customWidth="1"/>
    <col min="13622" max="13622" width="7.7109375" style="134" customWidth="1"/>
    <col min="13623" max="13623" width="0" style="134" hidden="1" customWidth="1"/>
    <col min="13624" max="13624" width="10.140625" style="134" customWidth="1"/>
    <col min="13625" max="13643" width="0" style="134" hidden="1" customWidth="1"/>
    <col min="13644" max="13644" width="9.85546875" style="134" customWidth="1"/>
    <col min="13645" max="13645" width="0" style="134" hidden="1" customWidth="1"/>
    <col min="13646" max="13646" width="8.140625" style="134" customWidth="1"/>
    <col min="13647" max="13647" width="7.85546875" style="134" customWidth="1"/>
    <col min="13648" max="13648" width="9" style="134" customWidth="1"/>
    <col min="13649" max="13649" width="13.28515625" style="134" customWidth="1"/>
    <col min="13650" max="13655" width="0" style="134" hidden="1" customWidth="1"/>
    <col min="13656" max="13824" width="11.42578125" style="134"/>
    <col min="13825" max="13825" width="5.7109375" style="134" customWidth="1"/>
    <col min="13826" max="13826" width="10.85546875" style="134" customWidth="1"/>
    <col min="13827" max="13827" width="0" style="134" hidden="1" customWidth="1"/>
    <col min="13828" max="13828" width="7.140625" style="134" customWidth="1"/>
    <col min="13829" max="13831" width="0" style="134" hidden="1" customWidth="1"/>
    <col min="13832" max="13832" width="9.28515625" style="134" customWidth="1"/>
    <col min="13833" max="13833" width="0" style="134" hidden="1" customWidth="1"/>
    <col min="13834" max="13834" width="7.7109375" style="134" customWidth="1"/>
    <col min="13835" max="13835" width="0" style="134" hidden="1" customWidth="1"/>
    <col min="13836" max="13836" width="9" style="134" customWidth="1"/>
    <col min="13837" max="13837" width="0" style="134" hidden="1" customWidth="1"/>
    <col min="13838" max="13838" width="7.140625" style="134" customWidth="1"/>
    <col min="13839" max="13839" width="0" style="134" hidden="1" customWidth="1"/>
    <col min="13840" max="13840" width="8.85546875" style="134" customWidth="1"/>
    <col min="13841" max="13845" width="0" style="134" hidden="1" customWidth="1"/>
    <col min="13846" max="13846" width="9.5703125" style="134" customWidth="1"/>
    <col min="13847" max="13847" width="0" style="134" hidden="1" customWidth="1"/>
    <col min="13848" max="13848" width="7.28515625" style="134" customWidth="1"/>
    <col min="13849" max="13851" width="0" style="134" hidden="1" customWidth="1"/>
    <col min="13852" max="13852" width="9.5703125" style="134" customWidth="1"/>
    <col min="13853" max="13855" width="0" style="134" hidden="1" customWidth="1"/>
    <col min="13856" max="13856" width="12.7109375" style="134" customWidth="1"/>
    <col min="13857" max="13859" width="0" style="134" hidden="1" customWidth="1"/>
    <col min="13860" max="13860" width="9" style="134" customWidth="1"/>
    <col min="13861" max="13863" width="0" style="134" hidden="1" customWidth="1"/>
    <col min="13864" max="13864" width="7.28515625" style="134" customWidth="1"/>
    <col min="13865" max="13871" width="0" style="134" hidden="1" customWidth="1"/>
    <col min="13872" max="13872" width="8.85546875" style="134" customWidth="1"/>
    <col min="13873" max="13873" width="0" style="134" hidden="1" customWidth="1"/>
    <col min="13874" max="13874" width="7.140625" style="134" customWidth="1"/>
    <col min="13875" max="13875" width="0" style="134" hidden="1" customWidth="1"/>
    <col min="13876" max="13876" width="9" style="134" customWidth="1"/>
    <col min="13877" max="13877" width="0" style="134" hidden="1" customWidth="1"/>
    <col min="13878" max="13878" width="7.7109375" style="134" customWidth="1"/>
    <col min="13879" max="13879" width="0" style="134" hidden="1" customWidth="1"/>
    <col min="13880" max="13880" width="10.140625" style="134" customWidth="1"/>
    <col min="13881" max="13899" width="0" style="134" hidden="1" customWidth="1"/>
    <col min="13900" max="13900" width="9.85546875" style="134" customWidth="1"/>
    <col min="13901" max="13901" width="0" style="134" hidden="1" customWidth="1"/>
    <col min="13902" max="13902" width="8.140625" style="134" customWidth="1"/>
    <col min="13903" max="13903" width="7.85546875" style="134" customWidth="1"/>
    <col min="13904" max="13904" width="9" style="134" customWidth="1"/>
    <col min="13905" max="13905" width="13.28515625" style="134" customWidth="1"/>
    <col min="13906" max="13911" width="0" style="134" hidden="1" customWidth="1"/>
    <col min="13912" max="14080" width="11.42578125" style="134"/>
    <col min="14081" max="14081" width="5.7109375" style="134" customWidth="1"/>
    <col min="14082" max="14082" width="10.85546875" style="134" customWidth="1"/>
    <col min="14083" max="14083" width="0" style="134" hidden="1" customWidth="1"/>
    <col min="14084" max="14084" width="7.140625" style="134" customWidth="1"/>
    <col min="14085" max="14087" width="0" style="134" hidden="1" customWidth="1"/>
    <col min="14088" max="14088" width="9.28515625" style="134" customWidth="1"/>
    <col min="14089" max="14089" width="0" style="134" hidden="1" customWidth="1"/>
    <col min="14090" max="14090" width="7.7109375" style="134" customWidth="1"/>
    <col min="14091" max="14091" width="0" style="134" hidden="1" customWidth="1"/>
    <col min="14092" max="14092" width="9" style="134" customWidth="1"/>
    <col min="14093" max="14093" width="0" style="134" hidden="1" customWidth="1"/>
    <col min="14094" max="14094" width="7.140625" style="134" customWidth="1"/>
    <col min="14095" max="14095" width="0" style="134" hidden="1" customWidth="1"/>
    <col min="14096" max="14096" width="8.85546875" style="134" customWidth="1"/>
    <col min="14097" max="14101" width="0" style="134" hidden="1" customWidth="1"/>
    <col min="14102" max="14102" width="9.5703125" style="134" customWidth="1"/>
    <col min="14103" max="14103" width="0" style="134" hidden="1" customWidth="1"/>
    <col min="14104" max="14104" width="7.28515625" style="134" customWidth="1"/>
    <col min="14105" max="14107" width="0" style="134" hidden="1" customWidth="1"/>
    <col min="14108" max="14108" width="9.5703125" style="134" customWidth="1"/>
    <col min="14109" max="14111" width="0" style="134" hidden="1" customWidth="1"/>
    <col min="14112" max="14112" width="12.7109375" style="134" customWidth="1"/>
    <col min="14113" max="14115" width="0" style="134" hidden="1" customWidth="1"/>
    <col min="14116" max="14116" width="9" style="134" customWidth="1"/>
    <col min="14117" max="14119" width="0" style="134" hidden="1" customWidth="1"/>
    <col min="14120" max="14120" width="7.28515625" style="134" customWidth="1"/>
    <col min="14121" max="14127" width="0" style="134" hidden="1" customWidth="1"/>
    <col min="14128" max="14128" width="8.85546875" style="134" customWidth="1"/>
    <col min="14129" max="14129" width="0" style="134" hidden="1" customWidth="1"/>
    <col min="14130" max="14130" width="7.140625" style="134" customWidth="1"/>
    <col min="14131" max="14131" width="0" style="134" hidden="1" customWidth="1"/>
    <col min="14132" max="14132" width="9" style="134" customWidth="1"/>
    <col min="14133" max="14133" width="0" style="134" hidden="1" customWidth="1"/>
    <col min="14134" max="14134" width="7.7109375" style="134" customWidth="1"/>
    <col min="14135" max="14135" width="0" style="134" hidden="1" customWidth="1"/>
    <col min="14136" max="14136" width="10.140625" style="134" customWidth="1"/>
    <col min="14137" max="14155" width="0" style="134" hidden="1" customWidth="1"/>
    <col min="14156" max="14156" width="9.85546875" style="134" customWidth="1"/>
    <col min="14157" max="14157" width="0" style="134" hidden="1" customWidth="1"/>
    <col min="14158" max="14158" width="8.140625" style="134" customWidth="1"/>
    <col min="14159" max="14159" width="7.85546875" style="134" customWidth="1"/>
    <col min="14160" max="14160" width="9" style="134" customWidth="1"/>
    <col min="14161" max="14161" width="13.28515625" style="134" customWidth="1"/>
    <col min="14162" max="14167" width="0" style="134" hidden="1" customWidth="1"/>
    <col min="14168" max="14336" width="11.42578125" style="134"/>
    <col min="14337" max="14337" width="5.7109375" style="134" customWidth="1"/>
    <col min="14338" max="14338" width="10.85546875" style="134" customWidth="1"/>
    <col min="14339" max="14339" width="0" style="134" hidden="1" customWidth="1"/>
    <col min="14340" max="14340" width="7.140625" style="134" customWidth="1"/>
    <col min="14341" max="14343" width="0" style="134" hidden="1" customWidth="1"/>
    <col min="14344" max="14344" width="9.28515625" style="134" customWidth="1"/>
    <col min="14345" max="14345" width="0" style="134" hidden="1" customWidth="1"/>
    <col min="14346" max="14346" width="7.7109375" style="134" customWidth="1"/>
    <col min="14347" max="14347" width="0" style="134" hidden="1" customWidth="1"/>
    <col min="14348" max="14348" width="9" style="134" customWidth="1"/>
    <col min="14349" max="14349" width="0" style="134" hidden="1" customWidth="1"/>
    <col min="14350" max="14350" width="7.140625" style="134" customWidth="1"/>
    <col min="14351" max="14351" width="0" style="134" hidden="1" customWidth="1"/>
    <col min="14352" max="14352" width="8.85546875" style="134" customWidth="1"/>
    <col min="14353" max="14357" width="0" style="134" hidden="1" customWidth="1"/>
    <col min="14358" max="14358" width="9.5703125" style="134" customWidth="1"/>
    <col min="14359" max="14359" width="0" style="134" hidden="1" customWidth="1"/>
    <col min="14360" max="14360" width="7.28515625" style="134" customWidth="1"/>
    <col min="14361" max="14363" width="0" style="134" hidden="1" customWidth="1"/>
    <col min="14364" max="14364" width="9.5703125" style="134" customWidth="1"/>
    <col min="14365" max="14367" width="0" style="134" hidden="1" customWidth="1"/>
    <col min="14368" max="14368" width="12.7109375" style="134" customWidth="1"/>
    <col min="14369" max="14371" width="0" style="134" hidden="1" customWidth="1"/>
    <col min="14372" max="14372" width="9" style="134" customWidth="1"/>
    <col min="14373" max="14375" width="0" style="134" hidden="1" customWidth="1"/>
    <col min="14376" max="14376" width="7.28515625" style="134" customWidth="1"/>
    <col min="14377" max="14383" width="0" style="134" hidden="1" customWidth="1"/>
    <col min="14384" max="14384" width="8.85546875" style="134" customWidth="1"/>
    <col min="14385" max="14385" width="0" style="134" hidden="1" customWidth="1"/>
    <col min="14386" max="14386" width="7.140625" style="134" customWidth="1"/>
    <col min="14387" max="14387" width="0" style="134" hidden="1" customWidth="1"/>
    <col min="14388" max="14388" width="9" style="134" customWidth="1"/>
    <col min="14389" max="14389" width="0" style="134" hidden="1" customWidth="1"/>
    <col min="14390" max="14390" width="7.7109375" style="134" customWidth="1"/>
    <col min="14391" max="14391" width="0" style="134" hidden="1" customWidth="1"/>
    <col min="14392" max="14392" width="10.140625" style="134" customWidth="1"/>
    <col min="14393" max="14411" width="0" style="134" hidden="1" customWidth="1"/>
    <col min="14412" max="14412" width="9.85546875" style="134" customWidth="1"/>
    <col min="14413" max="14413" width="0" style="134" hidden="1" customWidth="1"/>
    <col min="14414" max="14414" width="8.140625" style="134" customWidth="1"/>
    <col min="14415" max="14415" width="7.85546875" style="134" customWidth="1"/>
    <col min="14416" max="14416" width="9" style="134" customWidth="1"/>
    <col min="14417" max="14417" width="13.28515625" style="134" customWidth="1"/>
    <col min="14418" max="14423" width="0" style="134" hidden="1" customWidth="1"/>
    <col min="14424" max="14592" width="11.42578125" style="134"/>
    <col min="14593" max="14593" width="5.7109375" style="134" customWidth="1"/>
    <col min="14594" max="14594" width="10.85546875" style="134" customWidth="1"/>
    <col min="14595" max="14595" width="0" style="134" hidden="1" customWidth="1"/>
    <col min="14596" max="14596" width="7.140625" style="134" customWidth="1"/>
    <col min="14597" max="14599" width="0" style="134" hidden="1" customWidth="1"/>
    <col min="14600" max="14600" width="9.28515625" style="134" customWidth="1"/>
    <col min="14601" max="14601" width="0" style="134" hidden="1" customWidth="1"/>
    <col min="14602" max="14602" width="7.7109375" style="134" customWidth="1"/>
    <col min="14603" max="14603" width="0" style="134" hidden="1" customWidth="1"/>
    <col min="14604" max="14604" width="9" style="134" customWidth="1"/>
    <col min="14605" max="14605" width="0" style="134" hidden="1" customWidth="1"/>
    <col min="14606" max="14606" width="7.140625" style="134" customWidth="1"/>
    <col min="14607" max="14607" width="0" style="134" hidden="1" customWidth="1"/>
    <col min="14608" max="14608" width="8.85546875" style="134" customWidth="1"/>
    <col min="14609" max="14613" width="0" style="134" hidden="1" customWidth="1"/>
    <col min="14614" max="14614" width="9.5703125" style="134" customWidth="1"/>
    <col min="14615" max="14615" width="0" style="134" hidden="1" customWidth="1"/>
    <col min="14616" max="14616" width="7.28515625" style="134" customWidth="1"/>
    <col min="14617" max="14619" width="0" style="134" hidden="1" customWidth="1"/>
    <col min="14620" max="14620" width="9.5703125" style="134" customWidth="1"/>
    <col min="14621" max="14623" width="0" style="134" hidden="1" customWidth="1"/>
    <col min="14624" max="14624" width="12.7109375" style="134" customWidth="1"/>
    <col min="14625" max="14627" width="0" style="134" hidden="1" customWidth="1"/>
    <col min="14628" max="14628" width="9" style="134" customWidth="1"/>
    <col min="14629" max="14631" width="0" style="134" hidden="1" customWidth="1"/>
    <col min="14632" max="14632" width="7.28515625" style="134" customWidth="1"/>
    <col min="14633" max="14639" width="0" style="134" hidden="1" customWidth="1"/>
    <col min="14640" max="14640" width="8.85546875" style="134" customWidth="1"/>
    <col min="14641" max="14641" width="0" style="134" hidden="1" customWidth="1"/>
    <col min="14642" max="14642" width="7.140625" style="134" customWidth="1"/>
    <col min="14643" max="14643" width="0" style="134" hidden="1" customWidth="1"/>
    <col min="14644" max="14644" width="9" style="134" customWidth="1"/>
    <col min="14645" max="14645" width="0" style="134" hidden="1" customWidth="1"/>
    <col min="14646" max="14646" width="7.7109375" style="134" customWidth="1"/>
    <col min="14647" max="14647" width="0" style="134" hidden="1" customWidth="1"/>
    <col min="14648" max="14648" width="10.140625" style="134" customWidth="1"/>
    <col min="14649" max="14667" width="0" style="134" hidden="1" customWidth="1"/>
    <col min="14668" max="14668" width="9.85546875" style="134" customWidth="1"/>
    <col min="14669" max="14669" width="0" style="134" hidden="1" customWidth="1"/>
    <col min="14670" max="14670" width="8.140625" style="134" customWidth="1"/>
    <col min="14671" max="14671" width="7.85546875" style="134" customWidth="1"/>
    <col min="14672" max="14672" width="9" style="134" customWidth="1"/>
    <col min="14673" max="14673" width="13.28515625" style="134" customWidth="1"/>
    <col min="14674" max="14679" width="0" style="134" hidden="1" customWidth="1"/>
    <col min="14680" max="14848" width="11.42578125" style="134"/>
    <col min="14849" max="14849" width="5.7109375" style="134" customWidth="1"/>
    <col min="14850" max="14850" width="10.85546875" style="134" customWidth="1"/>
    <col min="14851" max="14851" width="0" style="134" hidden="1" customWidth="1"/>
    <col min="14852" max="14852" width="7.140625" style="134" customWidth="1"/>
    <col min="14853" max="14855" width="0" style="134" hidden="1" customWidth="1"/>
    <col min="14856" max="14856" width="9.28515625" style="134" customWidth="1"/>
    <col min="14857" max="14857" width="0" style="134" hidden="1" customWidth="1"/>
    <col min="14858" max="14858" width="7.7109375" style="134" customWidth="1"/>
    <col min="14859" max="14859" width="0" style="134" hidden="1" customWidth="1"/>
    <col min="14860" max="14860" width="9" style="134" customWidth="1"/>
    <col min="14861" max="14861" width="0" style="134" hidden="1" customWidth="1"/>
    <col min="14862" max="14862" width="7.140625" style="134" customWidth="1"/>
    <col min="14863" max="14863" width="0" style="134" hidden="1" customWidth="1"/>
    <col min="14864" max="14864" width="8.85546875" style="134" customWidth="1"/>
    <col min="14865" max="14869" width="0" style="134" hidden="1" customWidth="1"/>
    <col min="14870" max="14870" width="9.5703125" style="134" customWidth="1"/>
    <col min="14871" max="14871" width="0" style="134" hidden="1" customWidth="1"/>
    <col min="14872" max="14872" width="7.28515625" style="134" customWidth="1"/>
    <col min="14873" max="14875" width="0" style="134" hidden="1" customWidth="1"/>
    <col min="14876" max="14876" width="9.5703125" style="134" customWidth="1"/>
    <col min="14877" max="14879" width="0" style="134" hidden="1" customWidth="1"/>
    <col min="14880" max="14880" width="12.7109375" style="134" customWidth="1"/>
    <col min="14881" max="14883" width="0" style="134" hidden="1" customWidth="1"/>
    <col min="14884" max="14884" width="9" style="134" customWidth="1"/>
    <col min="14885" max="14887" width="0" style="134" hidden="1" customWidth="1"/>
    <col min="14888" max="14888" width="7.28515625" style="134" customWidth="1"/>
    <col min="14889" max="14895" width="0" style="134" hidden="1" customWidth="1"/>
    <col min="14896" max="14896" width="8.85546875" style="134" customWidth="1"/>
    <col min="14897" max="14897" width="0" style="134" hidden="1" customWidth="1"/>
    <col min="14898" max="14898" width="7.140625" style="134" customWidth="1"/>
    <col min="14899" max="14899" width="0" style="134" hidden="1" customWidth="1"/>
    <col min="14900" max="14900" width="9" style="134" customWidth="1"/>
    <col min="14901" max="14901" width="0" style="134" hidden="1" customWidth="1"/>
    <col min="14902" max="14902" width="7.7109375" style="134" customWidth="1"/>
    <col min="14903" max="14903" width="0" style="134" hidden="1" customWidth="1"/>
    <col min="14904" max="14904" width="10.140625" style="134" customWidth="1"/>
    <col min="14905" max="14923" width="0" style="134" hidden="1" customWidth="1"/>
    <col min="14924" max="14924" width="9.85546875" style="134" customWidth="1"/>
    <col min="14925" max="14925" width="0" style="134" hidden="1" customWidth="1"/>
    <col min="14926" max="14926" width="8.140625" style="134" customWidth="1"/>
    <col min="14927" max="14927" width="7.85546875" style="134" customWidth="1"/>
    <col min="14928" max="14928" width="9" style="134" customWidth="1"/>
    <col min="14929" max="14929" width="13.28515625" style="134" customWidth="1"/>
    <col min="14930" max="14935" width="0" style="134" hidden="1" customWidth="1"/>
    <col min="14936" max="15104" width="11.42578125" style="134"/>
    <col min="15105" max="15105" width="5.7109375" style="134" customWidth="1"/>
    <col min="15106" max="15106" width="10.85546875" style="134" customWidth="1"/>
    <col min="15107" max="15107" width="0" style="134" hidden="1" customWidth="1"/>
    <col min="15108" max="15108" width="7.140625" style="134" customWidth="1"/>
    <col min="15109" max="15111" width="0" style="134" hidden="1" customWidth="1"/>
    <col min="15112" max="15112" width="9.28515625" style="134" customWidth="1"/>
    <col min="15113" max="15113" width="0" style="134" hidden="1" customWidth="1"/>
    <col min="15114" max="15114" width="7.7109375" style="134" customWidth="1"/>
    <col min="15115" max="15115" width="0" style="134" hidden="1" customWidth="1"/>
    <col min="15116" max="15116" width="9" style="134" customWidth="1"/>
    <col min="15117" max="15117" width="0" style="134" hidden="1" customWidth="1"/>
    <col min="15118" max="15118" width="7.140625" style="134" customWidth="1"/>
    <col min="15119" max="15119" width="0" style="134" hidden="1" customWidth="1"/>
    <col min="15120" max="15120" width="8.85546875" style="134" customWidth="1"/>
    <col min="15121" max="15125" width="0" style="134" hidden="1" customWidth="1"/>
    <col min="15126" max="15126" width="9.5703125" style="134" customWidth="1"/>
    <col min="15127" max="15127" width="0" style="134" hidden="1" customWidth="1"/>
    <col min="15128" max="15128" width="7.28515625" style="134" customWidth="1"/>
    <col min="15129" max="15131" width="0" style="134" hidden="1" customWidth="1"/>
    <col min="15132" max="15132" width="9.5703125" style="134" customWidth="1"/>
    <col min="15133" max="15135" width="0" style="134" hidden="1" customWidth="1"/>
    <col min="15136" max="15136" width="12.7109375" style="134" customWidth="1"/>
    <col min="15137" max="15139" width="0" style="134" hidden="1" customWidth="1"/>
    <col min="15140" max="15140" width="9" style="134" customWidth="1"/>
    <col min="15141" max="15143" width="0" style="134" hidden="1" customWidth="1"/>
    <col min="15144" max="15144" width="7.28515625" style="134" customWidth="1"/>
    <col min="15145" max="15151" width="0" style="134" hidden="1" customWidth="1"/>
    <col min="15152" max="15152" width="8.85546875" style="134" customWidth="1"/>
    <col min="15153" max="15153" width="0" style="134" hidden="1" customWidth="1"/>
    <col min="15154" max="15154" width="7.140625" style="134" customWidth="1"/>
    <col min="15155" max="15155" width="0" style="134" hidden="1" customWidth="1"/>
    <col min="15156" max="15156" width="9" style="134" customWidth="1"/>
    <col min="15157" max="15157" width="0" style="134" hidden="1" customWidth="1"/>
    <col min="15158" max="15158" width="7.7109375" style="134" customWidth="1"/>
    <col min="15159" max="15159" width="0" style="134" hidden="1" customWidth="1"/>
    <col min="15160" max="15160" width="10.140625" style="134" customWidth="1"/>
    <col min="15161" max="15179" width="0" style="134" hidden="1" customWidth="1"/>
    <col min="15180" max="15180" width="9.85546875" style="134" customWidth="1"/>
    <col min="15181" max="15181" width="0" style="134" hidden="1" customWidth="1"/>
    <col min="15182" max="15182" width="8.140625" style="134" customWidth="1"/>
    <col min="15183" max="15183" width="7.85546875" style="134" customWidth="1"/>
    <col min="15184" max="15184" width="9" style="134" customWidth="1"/>
    <col min="15185" max="15185" width="13.28515625" style="134" customWidth="1"/>
    <col min="15186" max="15191" width="0" style="134" hidden="1" customWidth="1"/>
    <col min="15192" max="15360" width="11.42578125" style="134"/>
    <col min="15361" max="15361" width="5.7109375" style="134" customWidth="1"/>
    <col min="15362" max="15362" width="10.85546875" style="134" customWidth="1"/>
    <col min="15363" max="15363" width="0" style="134" hidden="1" customWidth="1"/>
    <col min="15364" max="15364" width="7.140625" style="134" customWidth="1"/>
    <col min="15365" max="15367" width="0" style="134" hidden="1" customWidth="1"/>
    <col min="15368" max="15368" width="9.28515625" style="134" customWidth="1"/>
    <col min="15369" max="15369" width="0" style="134" hidden="1" customWidth="1"/>
    <col min="15370" max="15370" width="7.7109375" style="134" customWidth="1"/>
    <col min="15371" max="15371" width="0" style="134" hidden="1" customWidth="1"/>
    <col min="15372" max="15372" width="9" style="134" customWidth="1"/>
    <col min="15373" max="15373" width="0" style="134" hidden="1" customWidth="1"/>
    <col min="15374" max="15374" width="7.140625" style="134" customWidth="1"/>
    <col min="15375" max="15375" width="0" style="134" hidden="1" customWidth="1"/>
    <col min="15376" max="15376" width="8.85546875" style="134" customWidth="1"/>
    <col min="15377" max="15381" width="0" style="134" hidden="1" customWidth="1"/>
    <col min="15382" max="15382" width="9.5703125" style="134" customWidth="1"/>
    <col min="15383" max="15383" width="0" style="134" hidden="1" customWidth="1"/>
    <col min="15384" max="15384" width="7.28515625" style="134" customWidth="1"/>
    <col min="15385" max="15387" width="0" style="134" hidden="1" customWidth="1"/>
    <col min="15388" max="15388" width="9.5703125" style="134" customWidth="1"/>
    <col min="15389" max="15391" width="0" style="134" hidden="1" customWidth="1"/>
    <col min="15392" max="15392" width="12.7109375" style="134" customWidth="1"/>
    <col min="15393" max="15395" width="0" style="134" hidden="1" customWidth="1"/>
    <col min="15396" max="15396" width="9" style="134" customWidth="1"/>
    <col min="15397" max="15399" width="0" style="134" hidden="1" customWidth="1"/>
    <col min="15400" max="15400" width="7.28515625" style="134" customWidth="1"/>
    <col min="15401" max="15407" width="0" style="134" hidden="1" customWidth="1"/>
    <col min="15408" max="15408" width="8.85546875" style="134" customWidth="1"/>
    <col min="15409" max="15409" width="0" style="134" hidden="1" customWidth="1"/>
    <col min="15410" max="15410" width="7.140625" style="134" customWidth="1"/>
    <col min="15411" max="15411" width="0" style="134" hidden="1" customWidth="1"/>
    <col min="15412" max="15412" width="9" style="134" customWidth="1"/>
    <col min="15413" max="15413" width="0" style="134" hidden="1" customWidth="1"/>
    <col min="15414" max="15414" width="7.7109375" style="134" customWidth="1"/>
    <col min="15415" max="15415" width="0" style="134" hidden="1" customWidth="1"/>
    <col min="15416" max="15416" width="10.140625" style="134" customWidth="1"/>
    <col min="15417" max="15435" width="0" style="134" hidden="1" customWidth="1"/>
    <col min="15436" max="15436" width="9.85546875" style="134" customWidth="1"/>
    <col min="15437" max="15437" width="0" style="134" hidden="1" customWidth="1"/>
    <col min="15438" max="15438" width="8.140625" style="134" customWidth="1"/>
    <col min="15439" max="15439" width="7.85546875" style="134" customWidth="1"/>
    <col min="15440" max="15440" width="9" style="134" customWidth="1"/>
    <col min="15441" max="15441" width="13.28515625" style="134" customWidth="1"/>
    <col min="15442" max="15447" width="0" style="134" hidden="1" customWidth="1"/>
    <col min="15448" max="15616" width="11.42578125" style="134"/>
    <col min="15617" max="15617" width="5.7109375" style="134" customWidth="1"/>
    <col min="15618" max="15618" width="10.85546875" style="134" customWidth="1"/>
    <col min="15619" max="15619" width="0" style="134" hidden="1" customWidth="1"/>
    <col min="15620" max="15620" width="7.140625" style="134" customWidth="1"/>
    <col min="15621" max="15623" width="0" style="134" hidden="1" customWidth="1"/>
    <col min="15624" max="15624" width="9.28515625" style="134" customWidth="1"/>
    <col min="15625" max="15625" width="0" style="134" hidden="1" customWidth="1"/>
    <col min="15626" max="15626" width="7.7109375" style="134" customWidth="1"/>
    <col min="15627" max="15627" width="0" style="134" hidden="1" customWidth="1"/>
    <col min="15628" max="15628" width="9" style="134" customWidth="1"/>
    <col min="15629" max="15629" width="0" style="134" hidden="1" customWidth="1"/>
    <col min="15630" max="15630" width="7.140625" style="134" customWidth="1"/>
    <col min="15631" max="15631" width="0" style="134" hidden="1" customWidth="1"/>
    <col min="15632" max="15632" width="8.85546875" style="134" customWidth="1"/>
    <col min="15633" max="15637" width="0" style="134" hidden="1" customWidth="1"/>
    <col min="15638" max="15638" width="9.5703125" style="134" customWidth="1"/>
    <col min="15639" max="15639" width="0" style="134" hidden="1" customWidth="1"/>
    <col min="15640" max="15640" width="7.28515625" style="134" customWidth="1"/>
    <col min="15641" max="15643" width="0" style="134" hidden="1" customWidth="1"/>
    <col min="15644" max="15644" width="9.5703125" style="134" customWidth="1"/>
    <col min="15645" max="15647" width="0" style="134" hidden="1" customWidth="1"/>
    <col min="15648" max="15648" width="12.7109375" style="134" customWidth="1"/>
    <col min="15649" max="15651" width="0" style="134" hidden="1" customWidth="1"/>
    <col min="15652" max="15652" width="9" style="134" customWidth="1"/>
    <col min="15653" max="15655" width="0" style="134" hidden="1" customWidth="1"/>
    <col min="15656" max="15656" width="7.28515625" style="134" customWidth="1"/>
    <col min="15657" max="15663" width="0" style="134" hidden="1" customWidth="1"/>
    <col min="15664" max="15664" width="8.85546875" style="134" customWidth="1"/>
    <col min="15665" max="15665" width="0" style="134" hidden="1" customWidth="1"/>
    <col min="15666" max="15666" width="7.140625" style="134" customWidth="1"/>
    <col min="15667" max="15667" width="0" style="134" hidden="1" customWidth="1"/>
    <col min="15668" max="15668" width="9" style="134" customWidth="1"/>
    <col min="15669" max="15669" width="0" style="134" hidden="1" customWidth="1"/>
    <col min="15670" max="15670" width="7.7109375" style="134" customWidth="1"/>
    <col min="15671" max="15671" width="0" style="134" hidden="1" customWidth="1"/>
    <col min="15672" max="15672" width="10.140625" style="134" customWidth="1"/>
    <col min="15673" max="15691" width="0" style="134" hidden="1" customWidth="1"/>
    <col min="15692" max="15692" width="9.85546875" style="134" customWidth="1"/>
    <col min="15693" max="15693" width="0" style="134" hidden="1" customWidth="1"/>
    <col min="15694" max="15694" width="8.140625" style="134" customWidth="1"/>
    <col min="15695" max="15695" width="7.85546875" style="134" customWidth="1"/>
    <col min="15696" max="15696" width="9" style="134" customWidth="1"/>
    <col min="15697" max="15697" width="13.28515625" style="134" customWidth="1"/>
    <col min="15698" max="15703" width="0" style="134" hidden="1" customWidth="1"/>
    <col min="15704" max="15872" width="11.42578125" style="134"/>
    <col min="15873" max="15873" width="5.7109375" style="134" customWidth="1"/>
    <col min="15874" max="15874" width="10.85546875" style="134" customWidth="1"/>
    <col min="15875" max="15875" width="0" style="134" hidden="1" customWidth="1"/>
    <col min="15876" max="15876" width="7.140625" style="134" customWidth="1"/>
    <col min="15877" max="15879" width="0" style="134" hidden="1" customWidth="1"/>
    <col min="15880" max="15880" width="9.28515625" style="134" customWidth="1"/>
    <col min="15881" max="15881" width="0" style="134" hidden="1" customWidth="1"/>
    <col min="15882" max="15882" width="7.7109375" style="134" customWidth="1"/>
    <col min="15883" max="15883" width="0" style="134" hidden="1" customWidth="1"/>
    <col min="15884" max="15884" width="9" style="134" customWidth="1"/>
    <col min="15885" max="15885" width="0" style="134" hidden="1" customWidth="1"/>
    <col min="15886" max="15886" width="7.140625" style="134" customWidth="1"/>
    <col min="15887" max="15887" width="0" style="134" hidden="1" customWidth="1"/>
    <col min="15888" max="15888" width="8.85546875" style="134" customWidth="1"/>
    <col min="15889" max="15893" width="0" style="134" hidden="1" customWidth="1"/>
    <col min="15894" max="15894" width="9.5703125" style="134" customWidth="1"/>
    <col min="15895" max="15895" width="0" style="134" hidden="1" customWidth="1"/>
    <col min="15896" max="15896" width="7.28515625" style="134" customWidth="1"/>
    <col min="15897" max="15899" width="0" style="134" hidden="1" customWidth="1"/>
    <col min="15900" max="15900" width="9.5703125" style="134" customWidth="1"/>
    <col min="15901" max="15903" width="0" style="134" hidden="1" customWidth="1"/>
    <col min="15904" max="15904" width="12.7109375" style="134" customWidth="1"/>
    <col min="15905" max="15907" width="0" style="134" hidden="1" customWidth="1"/>
    <col min="15908" max="15908" width="9" style="134" customWidth="1"/>
    <col min="15909" max="15911" width="0" style="134" hidden="1" customWidth="1"/>
    <col min="15912" max="15912" width="7.28515625" style="134" customWidth="1"/>
    <col min="15913" max="15919" width="0" style="134" hidden="1" customWidth="1"/>
    <col min="15920" max="15920" width="8.85546875" style="134" customWidth="1"/>
    <col min="15921" max="15921" width="0" style="134" hidden="1" customWidth="1"/>
    <col min="15922" max="15922" width="7.140625" style="134" customWidth="1"/>
    <col min="15923" max="15923" width="0" style="134" hidden="1" customWidth="1"/>
    <col min="15924" max="15924" width="9" style="134" customWidth="1"/>
    <col min="15925" max="15925" width="0" style="134" hidden="1" customWidth="1"/>
    <col min="15926" max="15926" width="7.7109375" style="134" customWidth="1"/>
    <col min="15927" max="15927" width="0" style="134" hidden="1" customWidth="1"/>
    <col min="15928" max="15928" width="10.140625" style="134" customWidth="1"/>
    <col min="15929" max="15947" width="0" style="134" hidden="1" customWidth="1"/>
    <col min="15948" max="15948" width="9.85546875" style="134" customWidth="1"/>
    <col min="15949" max="15949" width="0" style="134" hidden="1" customWidth="1"/>
    <col min="15950" max="15950" width="8.140625" style="134" customWidth="1"/>
    <col min="15951" max="15951" width="7.85546875" style="134" customWidth="1"/>
    <col min="15952" max="15952" width="9" style="134" customWidth="1"/>
    <col min="15953" max="15953" width="13.28515625" style="134" customWidth="1"/>
    <col min="15954" max="15959" width="0" style="134" hidden="1" customWidth="1"/>
    <col min="15960" max="16128" width="11.42578125" style="134"/>
    <col min="16129" max="16129" width="5.7109375" style="134" customWidth="1"/>
    <col min="16130" max="16130" width="10.85546875" style="134" customWidth="1"/>
    <col min="16131" max="16131" width="0" style="134" hidden="1" customWidth="1"/>
    <col min="16132" max="16132" width="7.140625" style="134" customWidth="1"/>
    <col min="16133" max="16135" width="0" style="134" hidden="1" customWidth="1"/>
    <col min="16136" max="16136" width="9.28515625" style="134" customWidth="1"/>
    <col min="16137" max="16137" width="0" style="134" hidden="1" customWidth="1"/>
    <col min="16138" max="16138" width="7.7109375" style="134" customWidth="1"/>
    <col min="16139" max="16139" width="0" style="134" hidden="1" customWidth="1"/>
    <col min="16140" max="16140" width="9" style="134" customWidth="1"/>
    <col min="16141" max="16141" width="0" style="134" hidden="1" customWidth="1"/>
    <col min="16142" max="16142" width="7.140625" style="134" customWidth="1"/>
    <col min="16143" max="16143" width="0" style="134" hidden="1" customWidth="1"/>
    <col min="16144" max="16144" width="8.85546875" style="134" customWidth="1"/>
    <col min="16145" max="16149" width="0" style="134" hidden="1" customWidth="1"/>
    <col min="16150" max="16150" width="9.5703125" style="134" customWidth="1"/>
    <col min="16151" max="16151" width="0" style="134" hidden="1" customWidth="1"/>
    <col min="16152" max="16152" width="7.28515625" style="134" customWidth="1"/>
    <col min="16153" max="16155" width="0" style="134" hidden="1" customWidth="1"/>
    <col min="16156" max="16156" width="9.5703125" style="134" customWidth="1"/>
    <col min="16157" max="16159" width="0" style="134" hidden="1" customWidth="1"/>
    <col min="16160" max="16160" width="12.7109375" style="134" customWidth="1"/>
    <col min="16161" max="16163" width="0" style="134" hidden="1" customWidth="1"/>
    <col min="16164" max="16164" width="9" style="134" customWidth="1"/>
    <col min="16165" max="16167" width="0" style="134" hidden="1" customWidth="1"/>
    <col min="16168" max="16168" width="7.28515625" style="134" customWidth="1"/>
    <col min="16169" max="16175" width="0" style="134" hidden="1" customWidth="1"/>
    <col min="16176" max="16176" width="8.85546875" style="134" customWidth="1"/>
    <col min="16177" max="16177" width="0" style="134" hidden="1" customWidth="1"/>
    <col min="16178" max="16178" width="7.140625" style="134" customWidth="1"/>
    <col min="16179" max="16179" width="0" style="134" hidden="1" customWidth="1"/>
    <col min="16180" max="16180" width="9" style="134" customWidth="1"/>
    <col min="16181" max="16181" width="0" style="134" hidden="1" customWidth="1"/>
    <col min="16182" max="16182" width="7.7109375" style="134" customWidth="1"/>
    <col min="16183" max="16183" width="0" style="134" hidden="1" customWidth="1"/>
    <col min="16184" max="16184" width="10.140625" style="134" customWidth="1"/>
    <col min="16185" max="16203" width="0" style="134" hidden="1" customWidth="1"/>
    <col min="16204" max="16204" width="9.85546875" style="134" customWidth="1"/>
    <col min="16205" max="16205" width="0" style="134" hidden="1" customWidth="1"/>
    <col min="16206" max="16206" width="8.140625" style="134" customWidth="1"/>
    <col min="16207" max="16207" width="7.85546875" style="134" customWidth="1"/>
    <col min="16208" max="16208" width="9" style="134" customWidth="1"/>
    <col min="16209" max="16209" width="13.28515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465</v>
      </c>
    </row>
    <row r="15" spans="2:28" x14ac:dyDescent="0.2">
      <c r="B15" s="134" t="s">
        <v>7</v>
      </c>
      <c r="I15" s="75"/>
      <c r="J15" s="75" t="s">
        <v>205</v>
      </c>
      <c r="K15" s="75"/>
    </row>
    <row r="16" spans="2:28" x14ac:dyDescent="0.2">
      <c r="B16" s="134" t="s">
        <v>8</v>
      </c>
      <c r="J16" s="74">
        <v>465</v>
      </c>
    </row>
    <row r="17" spans="1:89" x14ac:dyDescent="0.2">
      <c r="B17" s="575" t="s">
        <v>9</v>
      </c>
      <c r="H17" s="134"/>
      <c r="I17" s="134"/>
    </row>
    <row r="18" spans="1:89" ht="60.75" customHeight="1" thickBot="1" x14ac:dyDescent="0.25">
      <c r="H18" s="134"/>
      <c r="I18" s="134"/>
    </row>
    <row r="19" spans="1:89" ht="12.75" customHeight="1" thickBot="1" x14ac:dyDescent="0.25">
      <c r="B19" s="1288" t="s">
        <v>10</v>
      </c>
      <c r="C19" s="1289"/>
      <c r="D19" s="1290"/>
      <c r="E19" s="81"/>
      <c r="F19" s="117" t="s">
        <v>11</v>
      </c>
      <c r="G19" s="118"/>
      <c r="H19" s="1288"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90"/>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39" thickBot="1" x14ac:dyDescent="0.25">
      <c r="B20" s="1280" t="s">
        <v>135</v>
      </c>
      <c r="C20" s="1281"/>
      <c r="D20" s="1282"/>
      <c r="E20" s="961" t="s">
        <v>39</v>
      </c>
      <c r="F20" s="961" t="s">
        <v>39</v>
      </c>
      <c r="G20" s="966" t="s">
        <v>157</v>
      </c>
      <c r="H20" s="1131" t="s">
        <v>195</v>
      </c>
      <c r="I20" s="966" t="s">
        <v>196</v>
      </c>
      <c r="J20" s="966" t="s">
        <v>196</v>
      </c>
      <c r="K20" s="966" t="s">
        <v>197</v>
      </c>
      <c r="L20" s="966" t="s">
        <v>197</v>
      </c>
      <c r="M20" s="966" t="s">
        <v>198</v>
      </c>
      <c r="N20" s="966" t="s">
        <v>198</v>
      </c>
      <c r="O20" s="966" t="s">
        <v>43</v>
      </c>
      <c r="P20" s="966" t="s">
        <v>140</v>
      </c>
      <c r="Q20" s="966" t="s">
        <v>199</v>
      </c>
      <c r="R20" s="966" t="s">
        <v>199</v>
      </c>
      <c r="S20" s="966" t="s">
        <v>163</v>
      </c>
      <c r="T20" s="966" t="s">
        <v>163</v>
      </c>
      <c r="U20" s="966" t="s">
        <v>200</v>
      </c>
      <c r="V20" s="966" t="s">
        <v>200</v>
      </c>
      <c r="W20" s="966" t="s">
        <v>41</v>
      </c>
      <c r="X20" s="966" t="s">
        <v>41</v>
      </c>
      <c r="Y20" s="966" t="s">
        <v>201</v>
      </c>
      <c r="Z20" s="966" t="s">
        <v>201</v>
      </c>
      <c r="AA20" s="966" t="s">
        <v>42</v>
      </c>
      <c r="AB20" s="966" t="s">
        <v>42</v>
      </c>
      <c r="AC20" s="966" t="s">
        <v>202</v>
      </c>
      <c r="AD20" s="966" t="s">
        <v>202</v>
      </c>
      <c r="AE20" s="966" t="s">
        <v>203</v>
      </c>
      <c r="AF20" s="966" t="s">
        <v>203</v>
      </c>
      <c r="AG20" s="966" t="s">
        <v>202</v>
      </c>
      <c r="AH20" s="966" t="s">
        <v>202</v>
      </c>
      <c r="AI20" s="966" t="s">
        <v>42</v>
      </c>
      <c r="AJ20" s="966" t="s">
        <v>42</v>
      </c>
      <c r="AK20" s="966" t="s">
        <v>201</v>
      </c>
      <c r="AL20" s="966" t="s">
        <v>201</v>
      </c>
      <c r="AM20" s="966" t="s">
        <v>41</v>
      </c>
      <c r="AN20" s="966" t="s">
        <v>41</v>
      </c>
      <c r="AO20" s="966" t="s">
        <v>200</v>
      </c>
      <c r="AP20" s="966" t="s">
        <v>200</v>
      </c>
      <c r="AQ20" s="966" t="s">
        <v>163</v>
      </c>
      <c r="AR20" s="966" t="s">
        <v>163</v>
      </c>
      <c r="AS20" s="966" t="s">
        <v>204</v>
      </c>
      <c r="AT20" s="966" t="s">
        <v>204</v>
      </c>
      <c r="AU20" s="966" t="s">
        <v>43</v>
      </c>
      <c r="AV20" s="966" t="s">
        <v>140</v>
      </c>
      <c r="AW20" s="966" t="s">
        <v>198</v>
      </c>
      <c r="AX20" s="966" t="s">
        <v>198</v>
      </c>
      <c r="AY20" s="966" t="s">
        <v>197</v>
      </c>
      <c r="AZ20" s="966" t="s">
        <v>197</v>
      </c>
      <c r="BA20" s="966" t="s">
        <v>196</v>
      </c>
      <c r="BB20" s="966" t="s">
        <v>196</v>
      </c>
      <c r="BC20" s="966" t="s">
        <v>157</v>
      </c>
      <c r="BD20" s="1131" t="s">
        <v>195</v>
      </c>
      <c r="BE20" s="969"/>
      <c r="BF20" s="969"/>
      <c r="BG20" s="969"/>
      <c r="BH20" s="969"/>
      <c r="BI20" s="969"/>
      <c r="BJ20" s="969"/>
      <c r="BK20" s="969"/>
      <c r="BL20" s="969"/>
      <c r="BM20" s="969"/>
      <c r="BN20" s="969"/>
      <c r="BO20" s="969"/>
      <c r="BP20" s="969"/>
      <c r="BQ20" s="969"/>
      <c r="BR20" s="969"/>
      <c r="BS20" s="969"/>
      <c r="BT20" s="969"/>
      <c r="BU20" s="966"/>
      <c r="BV20" s="966"/>
      <c r="BW20" s="966" t="s">
        <v>39</v>
      </c>
      <c r="BX20" s="966"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0">
        <v>0</v>
      </c>
      <c r="E21" s="121">
        <v>0</v>
      </c>
      <c r="F21" s="119">
        <v>0</v>
      </c>
      <c r="G21" s="120">
        <v>0</v>
      </c>
      <c r="H21" s="121">
        <v>4.66</v>
      </c>
      <c r="I21" s="119">
        <v>0</v>
      </c>
      <c r="J21" s="119">
        <v>2.4809999999999999</v>
      </c>
      <c r="K21" s="119">
        <v>0</v>
      </c>
      <c r="L21" s="119">
        <v>1.5089999999999999</v>
      </c>
      <c r="M21" s="119">
        <v>0</v>
      </c>
      <c r="N21" s="119">
        <v>2.589</v>
      </c>
      <c r="O21" s="119">
        <v>0</v>
      </c>
      <c r="P21" s="119">
        <v>2.1960000000000002</v>
      </c>
      <c r="Q21" s="119">
        <v>0</v>
      </c>
      <c r="R21" s="119">
        <v>0</v>
      </c>
      <c r="S21" s="119">
        <v>0</v>
      </c>
      <c r="T21" s="119">
        <v>0</v>
      </c>
      <c r="U21" s="119">
        <v>0</v>
      </c>
      <c r="V21" s="119">
        <v>5.4589999999999996</v>
      </c>
      <c r="W21" s="119">
        <v>0</v>
      </c>
      <c r="X21" s="119">
        <v>1.718</v>
      </c>
      <c r="Y21" s="119">
        <v>0</v>
      </c>
      <c r="Z21" s="119">
        <v>0</v>
      </c>
      <c r="AA21" s="119">
        <v>0</v>
      </c>
      <c r="AB21" s="119">
        <v>2.2799999999999998</v>
      </c>
      <c r="AC21" s="119">
        <v>0</v>
      </c>
      <c r="AD21" s="119">
        <v>0</v>
      </c>
      <c r="AE21" s="119">
        <v>0</v>
      </c>
      <c r="AF21" s="119">
        <v>2.4860000000000002</v>
      </c>
      <c r="AG21" s="119">
        <v>0</v>
      </c>
      <c r="AH21" s="119">
        <v>0</v>
      </c>
      <c r="AI21" s="119">
        <v>0</v>
      </c>
      <c r="AJ21" s="119">
        <v>2.4900000000000002</v>
      </c>
      <c r="AK21" s="119">
        <v>0</v>
      </c>
      <c r="AL21" s="119">
        <v>0</v>
      </c>
      <c r="AM21" s="119">
        <v>0</v>
      </c>
      <c r="AN21" s="119">
        <v>2.5089999999999999</v>
      </c>
      <c r="AO21" s="119">
        <v>0</v>
      </c>
      <c r="AP21" s="119">
        <v>0</v>
      </c>
      <c r="AQ21" s="119">
        <v>0</v>
      </c>
      <c r="AR21" s="119">
        <v>0</v>
      </c>
      <c r="AS21" s="119">
        <v>0</v>
      </c>
      <c r="AT21" s="119">
        <v>0</v>
      </c>
      <c r="AU21" s="119">
        <v>0</v>
      </c>
      <c r="AV21" s="119">
        <v>6.5250000000000004</v>
      </c>
      <c r="AW21" s="119">
        <v>0</v>
      </c>
      <c r="AX21" s="119">
        <v>2.1309999999999998</v>
      </c>
      <c r="AY21" s="119">
        <v>0</v>
      </c>
      <c r="AZ21" s="119">
        <v>2.5499999999999998</v>
      </c>
      <c r="BA21" s="119">
        <v>0</v>
      </c>
      <c r="BB21" s="119">
        <v>1.5269999999999999</v>
      </c>
      <c r="BC21" s="119">
        <v>0</v>
      </c>
      <c r="BD21" s="119">
        <v>2.5409999999999999</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4.6849999999999996</v>
      </c>
      <c r="BY21" s="123"/>
      <c r="BZ21" s="1334">
        <f>+D21+F21+H21+J21+L21+N21+P21+R21+T21+V21+X21+Z21+AB21+AD21+BX21+AF21+AH21+AJ21+AL21+AN21+AP21+AR21+AT21+AV21+AX21+AZ21+BB21+BD21+BF21+BH21+BJ21+BL21+BN21+BP21+BR21+BT21+BV21</f>
        <v>50.335999999999991</v>
      </c>
      <c r="CA21" s="1294"/>
      <c r="CB21" s="1294"/>
      <c r="CC21" s="1294"/>
      <c r="CG21" s="135"/>
      <c r="CH21" s="134" t="s">
        <v>18</v>
      </c>
      <c r="CI21" s="135"/>
    </row>
    <row r="22" spans="1:89" ht="25.5" customHeight="1" thickBot="1" x14ac:dyDescent="0.25">
      <c r="B22" s="149" t="s">
        <v>22</v>
      </c>
      <c r="C22" s="136"/>
      <c r="D22" s="137">
        <v>0</v>
      </c>
      <c r="E22" s="138">
        <v>0</v>
      </c>
      <c r="F22" s="136">
        <f>+F21+D22</f>
        <v>0</v>
      </c>
      <c r="G22" s="137">
        <f>+G21+E22</f>
        <v>0</v>
      </c>
      <c r="H22" s="138">
        <f>+H21+F22</f>
        <v>4.66</v>
      </c>
      <c r="I22" s="136">
        <v>0</v>
      </c>
      <c r="J22" s="136">
        <f>+J21+H22</f>
        <v>7.141</v>
      </c>
      <c r="K22" s="136">
        <f>+K21+I22</f>
        <v>0</v>
      </c>
      <c r="L22" s="136">
        <f>+L21+J22</f>
        <v>8.65</v>
      </c>
      <c r="M22" s="136">
        <v>0</v>
      </c>
      <c r="N22" s="136">
        <f>+N21+L22</f>
        <v>11.239000000000001</v>
      </c>
      <c r="O22" s="136">
        <v>0</v>
      </c>
      <c r="P22" s="136">
        <f>+P21+N22</f>
        <v>13.435</v>
      </c>
      <c r="Q22" s="136">
        <v>0</v>
      </c>
      <c r="R22" s="136">
        <f>+R21+P22</f>
        <v>13.435</v>
      </c>
      <c r="S22" s="136">
        <f>+S21+Q22</f>
        <v>0</v>
      </c>
      <c r="T22" s="136">
        <f>+T21+R22</f>
        <v>13.435</v>
      </c>
      <c r="U22" s="136">
        <v>0</v>
      </c>
      <c r="V22" s="136">
        <f>+V21+T22</f>
        <v>18.893999999999998</v>
      </c>
      <c r="W22" s="136">
        <f>+W21+U22</f>
        <v>0</v>
      </c>
      <c r="X22" s="136">
        <f>+X21+V22</f>
        <v>20.611999999999998</v>
      </c>
      <c r="Y22" s="136">
        <v>0</v>
      </c>
      <c r="Z22" s="136">
        <f>+Z21+X22</f>
        <v>20.611999999999998</v>
      </c>
      <c r="AA22" s="136">
        <f>+AA21+Y22</f>
        <v>0</v>
      </c>
      <c r="AB22" s="136">
        <f>+AB21+Z22</f>
        <v>22.891999999999999</v>
      </c>
      <c r="AC22" s="136">
        <v>0</v>
      </c>
      <c r="AD22" s="136">
        <f>+AD21+AB22</f>
        <v>22.891999999999999</v>
      </c>
      <c r="AE22" s="136">
        <f>+AE21+AC22</f>
        <v>0</v>
      </c>
      <c r="AF22" s="136">
        <f>+AF21+AD22</f>
        <v>25.378</v>
      </c>
      <c r="AG22" s="136">
        <v>0</v>
      </c>
      <c r="AH22" s="136">
        <f>+AH21+AF22</f>
        <v>25.378</v>
      </c>
      <c r="AI22" s="136">
        <v>0</v>
      </c>
      <c r="AJ22" s="136">
        <f>+AJ21+AH22</f>
        <v>27.868000000000002</v>
      </c>
      <c r="AK22" s="136">
        <v>0</v>
      </c>
      <c r="AL22" s="136">
        <f>+AL21+AJ22</f>
        <v>27.868000000000002</v>
      </c>
      <c r="AM22" s="136">
        <f>+AM21+AK22</f>
        <v>0</v>
      </c>
      <c r="AN22" s="136">
        <f>+AN21+AL22</f>
        <v>30.377000000000002</v>
      </c>
      <c r="AO22" s="136">
        <v>0</v>
      </c>
      <c r="AP22" s="136">
        <f>+AP21+AN22</f>
        <v>30.377000000000002</v>
      </c>
      <c r="AQ22" s="136">
        <f>+AQ21+AO22</f>
        <v>0</v>
      </c>
      <c r="AR22" s="136">
        <f>+AR21+AP22</f>
        <v>30.377000000000002</v>
      </c>
      <c r="AS22" s="136">
        <v>0</v>
      </c>
      <c r="AT22" s="136">
        <f>+AT21+AR22</f>
        <v>30.377000000000002</v>
      </c>
      <c r="AU22" s="136">
        <v>0</v>
      </c>
      <c r="AV22" s="136">
        <f>+AV21+AT22</f>
        <v>36.902000000000001</v>
      </c>
      <c r="AW22" s="136">
        <v>0</v>
      </c>
      <c r="AX22" s="136">
        <f>+AX21+AV22</f>
        <v>39.033000000000001</v>
      </c>
      <c r="AY22" s="136">
        <v>0</v>
      </c>
      <c r="AZ22" s="136">
        <f>+AZ21+AX22</f>
        <v>41.582999999999998</v>
      </c>
      <c r="BA22" s="136">
        <v>0</v>
      </c>
      <c r="BB22" s="136">
        <f>+BB21+AZ22</f>
        <v>43.11</v>
      </c>
      <c r="BC22" s="136">
        <v>0</v>
      </c>
      <c r="BD22" s="136">
        <f>+BD21+BB22</f>
        <v>45.650999999999996</v>
      </c>
      <c r="BE22" s="136">
        <v>0</v>
      </c>
      <c r="BF22" s="136">
        <f>+BF21+BD22</f>
        <v>45.650999999999996</v>
      </c>
      <c r="BG22" s="136">
        <v>0</v>
      </c>
      <c r="BH22" s="136">
        <f>+BH21+BF22</f>
        <v>45.650999999999996</v>
      </c>
      <c r="BI22" s="136">
        <v>0</v>
      </c>
      <c r="BJ22" s="136">
        <f>+BJ21+BH22</f>
        <v>45.650999999999996</v>
      </c>
      <c r="BK22" s="136">
        <v>0</v>
      </c>
      <c r="BL22" s="136">
        <f>+BL21+BJ22</f>
        <v>45.650999999999996</v>
      </c>
      <c r="BM22" s="136">
        <v>0</v>
      </c>
      <c r="BN22" s="136">
        <f>+BN21+BL22</f>
        <v>45.650999999999996</v>
      </c>
      <c r="BO22" s="136">
        <v>0</v>
      </c>
      <c r="BP22" s="136">
        <f>+BP21+BN22</f>
        <v>45.650999999999996</v>
      </c>
      <c r="BQ22" s="136">
        <v>0</v>
      </c>
      <c r="BR22" s="136">
        <f>+BR21+BP22</f>
        <v>45.650999999999996</v>
      </c>
      <c r="BS22" s="136">
        <v>0</v>
      </c>
      <c r="BT22" s="136">
        <f>+BT21+BR22</f>
        <v>45.650999999999996</v>
      </c>
      <c r="BU22" s="136">
        <v>0</v>
      </c>
      <c r="BV22" s="136">
        <f>+BV21+BT22</f>
        <v>45.650999999999996</v>
      </c>
      <c r="BW22" s="136">
        <v>0</v>
      </c>
      <c r="BX22" s="141">
        <f>+BX21+BV22</f>
        <v>50.335999999999999</v>
      </c>
      <c r="BY22" s="139"/>
      <c r="BZ22" s="1335"/>
      <c r="CA22" s="1294"/>
      <c r="CB22" s="1294"/>
      <c r="CC22" s="1294"/>
      <c r="CG22" s="135"/>
      <c r="CH22" s="135"/>
      <c r="CI22" s="135"/>
    </row>
    <row r="23" spans="1:89"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K23" s="143"/>
    </row>
    <row r="24" spans="1:89" ht="12.75" customHeight="1" thickBot="1" x14ac:dyDescent="0.25">
      <c r="A24" s="1291" t="s">
        <v>24</v>
      </c>
      <c r="B24" s="1052">
        <v>1</v>
      </c>
      <c r="C24" s="349"/>
      <c r="D24" s="1149">
        <v>0.20833333333333334</v>
      </c>
      <c r="E24" s="1004">
        <v>0</v>
      </c>
      <c r="F24" s="977"/>
      <c r="G24" s="1004">
        <v>6.9444444444444441E-3</v>
      </c>
      <c r="H24" s="1004">
        <f t="shared" ref="H24:H47" si="0">+G24+D24</f>
        <v>0.21527777777777779</v>
      </c>
      <c r="I24" s="1004">
        <v>3.472222222222222E-3</v>
      </c>
      <c r="J24" s="1004">
        <f t="shared" ref="J24:J47" si="1">+I24+H24</f>
        <v>0.21875</v>
      </c>
      <c r="K24" s="1004">
        <v>4.1666666666666666E-3</v>
      </c>
      <c r="L24" s="1004">
        <f t="shared" ref="L24:L47" si="2">+K24+J24</f>
        <v>0.22291666666666668</v>
      </c>
      <c r="M24" s="1004">
        <v>4.1666666666666666E-3</v>
      </c>
      <c r="N24" s="1004">
        <f t="shared" ref="N24:N47" si="3">+M24+L24</f>
        <v>0.22708333333333336</v>
      </c>
      <c r="O24" s="1004">
        <v>3.472222222222222E-3</v>
      </c>
      <c r="P24" s="1004">
        <f t="shared" ref="P24:P47" si="4">+O24+N24</f>
        <v>0.23055555555555557</v>
      </c>
      <c r="Q24" s="1130">
        <v>3.472222222222222E-3</v>
      </c>
      <c r="R24" s="1004">
        <f t="shared" ref="R24:R47" si="5">+Q24+P24</f>
        <v>0.23402777777777778</v>
      </c>
      <c r="S24" s="1130">
        <v>3.472222222222222E-3</v>
      </c>
      <c r="T24" s="1004">
        <f t="shared" ref="T24:T47" si="6">+S24+R24</f>
        <v>0.23749999999999999</v>
      </c>
      <c r="U24" s="1130">
        <v>4.1666666666666666E-3</v>
      </c>
      <c r="V24" s="1004">
        <f t="shared" ref="V24:V47" si="7">+U24+T24</f>
        <v>0.24166666666666667</v>
      </c>
      <c r="W24" s="1004">
        <v>3.472222222222222E-3</v>
      </c>
      <c r="X24" s="1004">
        <f t="shared" ref="X24:X47" si="8">+W24+V24</f>
        <v>0.24513888888888888</v>
      </c>
      <c r="Y24" s="996">
        <v>2.0833333333333333E-3</v>
      </c>
      <c r="Z24" s="1004">
        <f t="shared" ref="Z24:Z47" si="9">+Y24+X24</f>
        <v>0.2472222222222222</v>
      </c>
      <c r="AA24" s="1004">
        <v>1.3888888888888889E-3</v>
      </c>
      <c r="AB24" s="1149">
        <f t="shared" ref="AB24:AB47" si="10">+AA24+Z24</f>
        <v>0.24861111111111109</v>
      </c>
      <c r="AC24" s="1004">
        <v>2.7777777777777779E-3</v>
      </c>
      <c r="AD24" s="1004">
        <f t="shared" ref="AD24:AD47" si="11">+AC24+AB24</f>
        <v>0.25138888888888888</v>
      </c>
      <c r="AE24" s="1004">
        <v>2.7777777777777779E-3</v>
      </c>
      <c r="AF24" s="1004">
        <f t="shared" ref="AF24:AF47" si="12">+AE24+AD24</f>
        <v>0.25416666666666665</v>
      </c>
      <c r="AG24" s="1004">
        <v>2.0833333333333333E-3</v>
      </c>
      <c r="AH24" s="1004">
        <f t="shared" ref="AH24:AH47" si="13">+AG24+AF24</f>
        <v>0.25624999999999998</v>
      </c>
      <c r="AI24" s="1004">
        <v>2.7777777777777779E-3</v>
      </c>
      <c r="AJ24" s="1004">
        <f t="shared" ref="AJ24:AJ47" si="14">+AI24+AH24</f>
        <v>0.25902777777777775</v>
      </c>
      <c r="AK24" s="1130">
        <v>2.0833333333333333E-3</v>
      </c>
      <c r="AL24" s="1004">
        <f t="shared" ref="AL24:AL47" si="15">+AK24+AJ24</f>
        <v>0.26111111111111107</v>
      </c>
      <c r="AM24" s="1004">
        <v>1.3888888888888889E-3</v>
      </c>
      <c r="AN24" s="1004">
        <f t="shared" ref="AN24:AN47" si="16">+AM24+AL24</f>
        <v>0.26249999999999996</v>
      </c>
      <c r="AO24" s="1004">
        <v>2.7777777777777779E-3</v>
      </c>
      <c r="AP24" s="1004">
        <f t="shared" ref="AP24:AP47" si="17">+AO24+AN24</f>
        <v>0.26527777777777772</v>
      </c>
      <c r="AQ24" s="1004">
        <v>5.5555555555555558E-3</v>
      </c>
      <c r="AR24" s="1004">
        <f t="shared" ref="AR24:AR47" si="18">+AQ24+AP24</f>
        <v>0.27083333333333326</v>
      </c>
      <c r="AS24" s="1004">
        <v>3.472222222222222E-3</v>
      </c>
      <c r="AT24" s="1004">
        <f t="shared" ref="AT24:AT47" si="19">+AS24+AR24</f>
        <v>0.27430555555555547</v>
      </c>
      <c r="AU24" s="1004">
        <v>3.472222222222222E-3</v>
      </c>
      <c r="AV24" s="1004">
        <f t="shared" ref="AV24:AV47" si="20">+AU24+AT24</f>
        <v>0.27777777777777768</v>
      </c>
      <c r="AW24" s="1004">
        <v>4.1666666666666666E-3</v>
      </c>
      <c r="AX24" s="1004">
        <f t="shared" ref="AX24:AX47" si="21">+AW24+AV24</f>
        <v>0.28194444444444433</v>
      </c>
      <c r="AY24" s="1004">
        <v>4.1666666666666666E-3</v>
      </c>
      <c r="AZ24" s="1004">
        <f t="shared" ref="AZ24:AZ47" si="22">+AY24+AX24</f>
        <v>0.28611111111111098</v>
      </c>
      <c r="BA24" s="1004">
        <v>4.1666666666666666E-3</v>
      </c>
      <c r="BB24" s="1004">
        <f t="shared" ref="BB24:BB47" si="23">+BA24+AZ24</f>
        <v>0.29027777777777763</v>
      </c>
      <c r="BC24" s="1004">
        <v>3.472222222222222E-3</v>
      </c>
      <c r="BD24" s="1149">
        <f t="shared" ref="BD24:BD47" si="24">+BC24+BB24</f>
        <v>0.29374999999999984</v>
      </c>
      <c r="BE24" s="1004">
        <v>0</v>
      </c>
      <c r="BF24" s="1004">
        <f t="shared" ref="BF24:BF47" si="25">+BE24+BD24</f>
        <v>0.29374999999999984</v>
      </c>
      <c r="BG24" s="1004">
        <v>0</v>
      </c>
      <c r="BH24" s="1004">
        <f t="shared" ref="BH24:BH47" si="26">+BG24+BF24</f>
        <v>0.29374999999999984</v>
      </c>
      <c r="BI24" s="1004">
        <v>0</v>
      </c>
      <c r="BJ24" s="1004">
        <f t="shared" ref="BJ24:BJ47" si="27">+BI24+BH24</f>
        <v>0.29374999999999984</v>
      </c>
      <c r="BK24" s="1004">
        <v>0</v>
      </c>
      <c r="BL24" s="1004">
        <f t="shared" ref="BL24:BL47" si="28">+BK24+BJ24</f>
        <v>0.29374999999999984</v>
      </c>
      <c r="BM24" s="1004">
        <v>0</v>
      </c>
      <c r="BN24" s="1004">
        <f t="shared" ref="BN24:BN47" si="29">+BM24+BL24</f>
        <v>0.29374999999999984</v>
      </c>
      <c r="BO24" s="1004">
        <v>0</v>
      </c>
      <c r="BP24" s="1004">
        <f t="shared" ref="BP24:BP47" si="30">+BO24+BN24</f>
        <v>0.29374999999999984</v>
      </c>
      <c r="BQ24" s="1004">
        <v>0</v>
      </c>
      <c r="BR24" s="1004">
        <f t="shared" ref="BR24:BR47" si="31">+BQ24+BP24</f>
        <v>0.29374999999999984</v>
      </c>
      <c r="BS24" s="1004">
        <v>0</v>
      </c>
      <c r="BT24" s="1004">
        <f t="shared" ref="BT24:BT47" si="32">+BS24+BR24</f>
        <v>0.29374999999999984</v>
      </c>
      <c r="BU24" s="1004">
        <v>0</v>
      </c>
      <c r="BV24" s="1004">
        <f t="shared" ref="BV24:BV47" si="33">+BU24+BT24</f>
        <v>0.29374999999999984</v>
      </c>
      <c r="BW24" s="1004">
        <v>5.5555555555555558E-3</v>
      </c>
      <c r="BX24" s="1149">
        <f t="shared" ref="BX24:BX47" si="34">+BW24+BV24</f>
        <v>0.29930555555555538</v>
      </c>
      <c r="BY24" s="145"/>
      <c r="BZ24" s="130"/>
      <c r="CA24" s="1054">
        <f>+BX24-D24</f>
        <v>9.0972222222222038E-2</v>
      </c>
      <c r="CB24" s="128">
        <f t="shared" ref="CB24:CB47" si="35">+$J$53/CI24</f>
        <v>18.774045801526754</v>
      </c>
      <c r="CC24" s="1055"/>
      <c r="CD24" s="134">
        <f t="shared" ref="CD24:CD47" si="36">+CA24*$CD$19</f>
        <v>130.99999999999974</v>
      </c>
      <c r="CE24" s="134">
        <f t="shared" ref="CE24:CE47" si="37">+$J$53</f>
        <v>40.99</v>
      </c>
      <c r="CG24" s="281">
        <f>+CA24</f>
        <v>9.0972222222222038E-2</v>
      </c>
      <c r="CH24" s="135">
        <f t="shared" ref="CH24:CH47" si="38">+CG24*$CD$19</f>
        <v>130.99999999999974</v>
      </c>
      <c r="CI24" s="282">
        <f>+CH24/60</f>
        <v>2.1833333333333291</v>
      </c>
    </row>
    <row r="25" spans="1:89" ht="13.5" thickBot="1" x14ac:dyDescent="0.25">
      <c r="A25" s="1292"/>
      <c r="B25" s="1056">
        <v>2</v>
      </c>
      <c r="C25" s="349">
        <v>4.1666666666666664E-2</v>
      </c>
      <c r="D25" s="986">
        <f t="shared" ref="D25:D47" si="39">+C25+D24</f>
        <v>0.25</v>
      </c>
      <c r="E25" s="1010">
        <v>0</v>
      </c>
      <c r="F25" s="955"/>
      <c r="G25" s="1004">
        <v>6.9444444444444441E-3</v>
      </c>
      <c r="H25" s="1004">
        <f t="shared" si="0"/>
        <v>0.25694444444444442</v>
      </c>
      <c r="I25" s="1004">
        <v>3.472222222222222E-3</v>
      </c>
      <c r="J25" s="1004">
        <f t="shared" si="1"/>
        <v>0.26041666666666663</v>
      </c>
      <c r="K25" s="1004">
        <v>4.1666666666666666E-3</v>
      </c>
      <c r="L25" s="1004">
        <f t="shared" si="2"/>
        <v>0.26458333333333328</v>
      </c>
      <c r="M25" s="1004">
        <v>4.1666666666666666E-3</v>
      </c>
      <c r="N25" s="1004">
        <f t="shared" si="3"/>
        <v>0.26874999999999993</v>
      </c>
      <c r="O25" s="1004">
        <v>3.472222222222222E-3</v>
      </c>
      <c r="P25" s="1004">
        <f t="shared" si="4"/>
        <v>0.27222222222222214</v>
      </c>
      <c r="Q25" s="1130">
        <v>3.472222222222222E-3</v>
      </c>
      <c r="R25" s="1004">
        <f t="shared" si="5"/>
        <v>0.27569444444444435</v>
      </c>
      <c r="S25" s="1130">
        <v>3.472222222222222E-3</v>
      </c>
      <c r="T25" s="1004">
        <f t="shared" si="6"/>
        <v>0.27916666666666656</v>
      </c>
      <c r="U25" s="1130">
        <v>4.1666666666666666E-3</v>
      </c>
      <c r="V25" s="1004">
        <f t="shared" si="7"/>
        <v>0.28333333333333321</v>
      </c>
      <c r="W25" s="1004">
        <v>3.472222222222222E-3</v>
      </c>
      <c r="X25" s="1004">
        <f t="shared" si="8"/>
        <v>0.28680555555555542</v>
      </c>
      <c r="Y25" s="996">
        <v>2.0833333333333333E-3</v>
      </c>
      <c r="Z25" s="1004">
        <f t="shared" si="9"/>
        <v>0.28888888888888875</v>
      </c>
      <c r="AA25" s="1004">
        <v>1.3888888888888889E-3</v>
      </c>
      <c r="AB25" s="1149">
        <f t="shared" si="10"/>
        <v>0.29027777777777763</v>
      </c>
      <c r="AC25" s="1004">
        <v>2.7777777777777779E-3</v>
      </c>
      <c r="AD25" s="1004">
        <f t="shared" si="11"/>
        <v>0.2930555555555554</v>
      </c>
      <c r="AE25" s="1004">
        <v>2.7777777777777779E-3</v>
      </c>
      <c r="AF25" s="1004">
        <f t="shared" si="12"/>
        <v>0.29583333333333317</v>
      </c>
      <c r="AG25" s="1004">
        <v>2.0833333333333333E-3</v>
      </c>
      <c r="AH25" s="1004">
        <f t="shared" si="13"/>
        <v>0.2979166666666665</v>
      </c>
      <c r="AI25" s="1004">
        <v>2.7777777777777779E-3</v>
      </c>
      <c r="AJ25" s="1004">
        <f t="shared" si="14"/>
        <v>0.30069444444444426</v>
      </c>
      <c r="AK25" s="1130">
        <v>2.0833333333333333E-3</v>
      </c>
      <c r="AL25" s="1004">
        <f t="shared" si="15"/>
        <v>0.30277777777777759</v>
      </c>
      <c r="AM25" s="1004">
        <v>1.3888888888888889E-3</v>
      </c>
      <c r="AN25" s="1004">
        <f t="shared" si="16"/>
        <v>0.30416666666666647</v>
      </c>
      <c r="AO25" s="1004">
        <v>2.7777777777777779E-3</v>
      </c>
      <c r="AP25" s="1004">
        <f t="shared" si="17"/>
        <v>0.30694444444444424</v>
      </c>
      <c r="AQ25" s="1004">
        <v>5.5555555555555558E-3</v>
      </c>
      <c r="AR25" s="1004">
        <f t="shared" si="18"/>
        <v>0.31249999999999978</v>
      </c>
      <c r="AS25" s="1004">
        <v>3.472222222222222E-3</v>
      </c>
      <c r="AT25" s="1004">
        <f t="shared" si="19"/>
        <v>0.31597222222222199</v>
      </c>
      <c r="AU25" s="1004">
        <v>3.472222222222222E-3</v>
      </c>
      <c r="AV25" s="1004">
        <f t="shared" si="20"/>
        <v>0.3194444444444442</v>
      </c>
      <c r="AW25" s="1004">
        <v>4.1666666666666666E-3</v>
      </c>
      <c r="AX25" s="1004">
        <f t="shared" si="21"/>
        <v>0.32361111111111085</v>
      </c>
      <c r="AY25" s="1004">
        <v>4.1666666666666666E-3</v>
      </c>
      <c r="AZ25" s="1004">
        <f t="shared" si="22"/>
        <v>0.3277777777777775</v>
      </c>
      <c r="BA25" s="1004">
        <v>4.1666666666666666E-3</v>
      </c>
      <c r="BB25" s="1004">
        <f t="shared" si="23"/>
        <v>0.33194444444444415</v>
      </c>
      <c r="BC25" s="1004">
        <v>3.472222222222222E-3</v>
      </c>
      <c r="BD25" s="1149">
        <f t="shared" si="24"/>
        <v>0.33541666666666636</v>
      </c>
      <c r="BE25" s="1004">
        <v>0</v>
      </c>
      <c r="BF25" s="1004">
        <f t="shared" si="25"/>
        <v>0.33541666666666636</v>
      </c>
      <c r="BG25" s="1004">
        <v>0</v>
      </c>
      <c r="BH25" s="1004">
        <f t="shared" si="26"/>
        <v>0.33541666666666636</v>
      </c>
      <c r="BI25" s="1004">
        <v>0</v>
      </c>
      <c r="BJ25" s="1004">
        <f t="shared" si="27"/>
        <v>0.33541666666666636</v>
      </c>
      <c r="BK25" s="1004">
        <v>0</v>
      </c>
      <c r="BL25" s="1004">
        <f t="shared" si="28"/>
        <v>0.33541666666666636</v>
      </c>
      <c r="BM25" s="1004">
        <v>0</v>
      </c>
      <c r="BN25" s="1004">
        <f t="shared" si="29"/>
        <v>0.33541666666666636</v>
      </c>
      <c r="BO25" s="1004">
        <v>0</v>
      </c>
      <c r="BP25" s="1004">
        <f t="shared" si="30"/>
        <v>0.33541666666666636</v>
      </c>
      <c r="BQ25" s="1004">
        <v>0</v>
      </c>
      <c r="BR25" s="1004">
        <f t="shared" si="31"/>
        <v>0.33541666666666636</v>
      </c>
      <c r="BS25" s="1004">
        <v>0</v>
      </c>
      <c r="BT25" s="1004">
        <f t="shared" si="32"/>
        <v>0.33541666666666636</v>
      </c>
      <c r="BU25" s="1004">
        <v>0</v>
      </c>
      <c r="BV25" s="1004">
        <f t="shared" si="33"/>
        <v>0.33541666666666636</v>
      </c>
      <c r="BW25" s="1004">
        <v>5.5555555555555558E-3</v>
      </c>
      <c r="BX25" s="1149">
        <f t="shared" si="34"/>
        <v>0.3409722222222219</v>
      </c>
      <c r="BY25" s="146"/>
      <c r="BZ25" s="127"/>
      <c r="CA25" s="127">
        <f>+BX25-D25</f>
        <v>9.0972222222221899E-2</v>
      </c>
      <c r="CB25" s="128">
        <f t="shared" si="35"/>
        <v>18.774045801526785</v>
      </c>
      <c r="CC25" s="129"/>
      <c r="CD25" s="134">
        <f t="shared" si="36"/>
        <v>130.99999999999955</v>
      </c>
      <c r="CE25" s="134">
        <f t="shared" si="37"/>
        <v>40.99</v>
      </c>
      <c r="CG25" s="281">
        <f t="shared" ref="CG25:CG47" si="40">+CA25</f>
        <v>9.0972222222221899E-2</v>
      </c>
      <c r="CH25" s="135">
        <f t="shared" si="38"/>
        <v>130.99999999999955</v>
      </c>
      <c r="CI25" s="282">
        <f t="shared" ref="CI25:CI47" si="41">+CH25/60</f>
        <v>2.1833333333333256</v>
      </c>
    </row>
    <row r="26" spans="1:89" ht="13.5" thickBot="1" x14ac:dyDescent="0.25">
      <c r="A26" s="1292"/>
      <c r="B26" s="1056">
        <v>3</v>
      </c>
      <c r="C26" s="349">
        <v>4.1666666666666664E-2</v>
      </c>
      <c r="D26" s="986">
        <f t="shared" si="39"/>
        <v>0.29166666666666669</v>
      </c>
      <c r="E26" s="1010">
        <v>0</v>
      </c>
      <c r="F26" s="955"/>
      <c r="G26" s="1004">
        <v>6.9444444444444441E-3</v>
      </c>
      <c r="H26" s="1004">
        <f t="shared" si="0"/>
        <v>0.2986111111111111</v>
      </c>
      <c r="I26" s="1004">
        <v>3.472222222222222E-3</v>
      </c>
      <c r="J26" s="1004">
        <f t="shared" si="1"/>
        <v>0.30208333333333331</v>
      </c>
      <c r="K26" s="1004">
        <v>4.1666666666666666E-3</v>
      </c>
      <c r="L26" s="1004">
        <f t="shared" si="2"/>
        <v>0.30624999999999997</v>
      </c>
      <c r="M26" s="1004">
        <v>4.1666666666666666E-3</v>
      </c>
      <c r="N26" s="1004">
        <f t="shared" si="3"/>
        <v>0.31041666666666662</v>
      </c>
      <c r="O26" s="1004">
        <v>3.472222222222222E-3</v>
      </c>
      <c r="P26" s="1004">
        <f t="shared" si="4"/>
        <v>0.31388888888888883</v>
      </c>
      <c r="Q26" s="1130">
        <v>3.472222222222222E-3</v>
      </c>
      <c r="R26" s="1004">
        <f t="shared" si="5"/>
        <v>0.31736111111111104</v>
      </c>
      <c r="S26" s="1130">
        <v>3.472222222222222E-3</v>
      </c>
      <c r="T26" s="1004">
        <f t="shared" si="6"/>
        <v>0.32083333333333325</v>
      </c>
      <c r="U26" s="1130">
        <v>4.1666666666666666E-3</v>
      </c>
      <c r="V26" s="1004">
        <f t="shared" si="7"/>
        <v>0.3249999999999999</v>
      </c>
      <c r="W26" s="1004">
        <v>3.472222222222222E-3</v>
      </c>
      <c r="X26" s="1004">
        <f t="shared" si="8"/>
        <v>0.32847222222222211</v>
      </c>
      <c r="Y26" s="996">
        <v>2.0833333333333333E-3</v>
      </c>
      <c r="Z26" s="1004">
        <f t="shared" si="9"/>
        <v>0.33055555555555544</v>
      </c>
      <c r="AA26" s="1004">
        <v>1.3888888888888889E-3</v>
      </c>
      <c r="AB26" s="1149">
        <f t="shared" si="10"/>
        <v>0.33194444444444432</v>
      </c>
      <c r="AC26" s="1004">
        <v>2.7777777777777779E-3</v>
      </c>
      <c r="AD26" s="1004">
        <f t="shared" si="11"/>
        <v>0.33472222222222209</v>
      </c>
      <c r="AE26" s="1004">
        <v>2.7777777777777779E-3</v>
      </c>
      <c r="AF26" s="1004">
        <f t="shared" si="12"/>
        <v>0.33749999999999986</v>
      </c>
      <c r="AG26" s="1004">
        <v>2.0833333333333333E-3</v>
      </c>
      <c r="AH26" s="1004">
        <f t="shared" si="13"/>
        <v>0.33958333333333318</v>
      </c>
      <c r="AI26" s="1004">
        <v>2.7777777777777779E-3</v>
      </c>
      <c r="AJ26" s="1004">
        <f t="shared" si="14"/>
        <v>0.34236111111111095</v>
      </c>
      <c r="AK26" s="1130">
        <v>2.0833333333333333E-3</v>
      </c>
      <c r="AL26" s="1004">
        <f t="shared" si="15"/>
        <v>0.34444444444444428</v>
      </c>
      <c r="AM26" s="1004">
        <v>1.3888888888888889E-3</v>
      </c>
      <c r="AN26" s="1004">
        <f t="shared" si="16"/>
        <v>0.34583333333333316</v>
      </c>
      <c r="AO26" s="1004">
        <v>2.7777777777777779E-3</v>
      </c>
      <c r="AP26" s="1004">
        <f t="shared" si="17"/>
        <v>0.34861111111111093</v>
      </c>
      <c r="AQ26" s="1004">
        <v>5.5555555555555558E-3</v>
      </c>
      <c r="AR26" s="1004">
        <f t="shared" si="18"/>
        <v>0.35416666666666646</v>
      </c>
      <c r="AS26" s="1004">
        <v>3.472222222222222E-3</v>
      </c>
      <c r="AT26" s="1004">
        <f t="shared" si="19"/>
        <v>0.35763888888888867</v>
      </c>
      <c r="AU26" s="1004">
        <v>3.472222222222222E-3</v>
      </c>
      <c r="AV26" s="1004">
        <f t="shared" si="20"/>
        <v>0.36111111111111088</v>
      </c>
      <c r="AW26" s="1004">
        <v>4.1666666666666666E-3</v>
      </c>
      <c r="AX26" s="1004">
        <f t="shared" si="21"/>
        <v>0.36527777777777753</v>
      </c>
      <c r="AY26" s="1004">
        <v>4.1666666666666666E-3</v>
      </c>
      <c r="AZ26" s="1004">
        <f t="shared" si="22"/>
        <v>0.36944444444444419</v>
      </c>
      <c r="BA26" s="1004">
        <v>4.1666666666666666E-3</v>
      </c>
      <c r="BB26" s="1004">
        <f t="shared" si="23"/>
        <v>0.37361111111111084</v>
      </c>
      <c r="BC26" s="1004">
        <v>3.472222222222222E-3</v>
      </c>
      <c r="BD26" s="1149">
        <f t="shared" si="24"/>
        <v>0.37708333333333305</v>
      </c>
      <c r="BE26" s="1004">
        <v>0</v>
      </c>
      <c r="BF26" s="1004">
        <f t="shared" si="25"/>
        <v>0.37708333333333305</v>
      </c>
      <c r="BG26" s="1004">
        <v>0</v>
      </c>
      <c r="BH26" s="1004">
        <f t="shared" si="26"/>
        <v>0.37708333333333305</v>
      </c>
      <c r="BI26" s="1004">
        <v>0</v>
      </c>
      <c r="BJ26" s="1004">
        <f t="shared" si="27"/>
        <v>0.37708333333333305</v>
      </c>
      <c r="BK26" s="1004">
        <v>0</v>
      </c>
      <c r="BL26" s="1004">
        <f t="shared" si="28"/>
        <v>0.37708333333333305</v>
      </c>
      <c r="BM26" s="1004">
        <v>0</v>
      </c>
      <c r="BN26" s="1004">
        <f t="shared" si="29"/>
        <v>0.37708333333333305</v>
      </c>
      <c r="BO26" s="1004">
        <v>0</v>
      </c>
      <c r="BP26" s="1004">
        <f t="shared" si="30"/>
        <v>0.37708333333333305</v>
      </c>
      <c r="BQ26" s="1004">
        <v>0</v>
      </c>
      <c r="BR26" s="1004">
        <f t="shared" si="31"/>
        <v>0.37708333333333305</v>
      </c>
      <c r="BS26" s="1004">
        <v>0</v>
      </c>
      <c r="BT26" s="1004">
        <f t="shared" si="32"/>
        <v>0.37708333333333305</v>
      </c>
      <c r="BU26" s="1004">
        <v>0</v>
      </c>
      <c r="BV26" s="1004">
        <f t="shared" si="33"/>
        <v>0.37708333333333305</v>
      </c>
      <c r="BW26" s="1004">
        <v>5.5555555555555558E-3</v>
      </c>
      <c r="BX26" s="1149">
        <f t="shared" si="34"/>
        <v>0.38263888888888858</v>
      </c>
      <c r="BY26" s="146"/>
      <c r="BZ26" s="127"/>
      <c r="CA26" s="127">
        <f t="shared" ref="CA26:CA45" si="42">+BX26-D26</f>
        <v>9.0972222222221899E-2</v>
      </c>
      <c r="CB26" s="128">
        <f t="shared" si="35"/>
        <v>18.774045801526785</v>
      </c>
      <c r="CC26" s="129"/>
      <c r="CD26" s="134">
        <f t="shared" si="36"/>
        <v>130.99999999999955</v>
      </c>
      <c r="CE26" s="134">
        <f t="shared" si="37"/>
        <v>40.99</v>
      </c>
      <c r="CG26" s="281">
        <f t="shared" si="40"/>
        <v>9.0972222222221899E-2</v>
      </c>
      <c r="CH26" s="135">
        <f t="shared" si="38"/>
        <v>130.99999999999955</v>
      </c>
      <c r="CI26" s="282">
        <f t="shared" si="41"/>
        <v>2.1833333333333256</v>
      </c>
    </row>
    <row r="27" spans="1:89" ht="13.5" thickBot="1" x14ac:dyDescent="0.25">
      <c r="A27" s="1292"/>
      <c r="B27" s="1056">
        <v>4</v>
      </c>
      <c r="C27" s="349">
        <v>2.7777777777777776E-2</v>
      </c>
      <c r="D27" s="986">
        <f t="shared" si="39"/>
        <v>0.31944444444444448</v>
      </c>
      <c r="E27" s="1010">
        <v>0</v>
      </c>
      <c r="F27" s="955"/>
      <c r="G27" s="1004">
        <v>6.9444444444444441E-3</v>
      </c>
      <c r="H27" s="1004">
        <f t="shared" si="0"/>
        <v>0.3263888888888889</v>
      </c>
      <c r="I27" s="1004">
        <v>3.472222222222222E-3</v>
      </c>
      <c r="J27" s="1004">
        <f t="shared" si="1"/>
        <v>0.3298611111111111</v>
      </c>
      <c r="K27" s="1004">
        <v>4.1666666666666666E-3</v>
      </c>
      <c r="L27" s="1004">
        <f t="shared" si="2"/>
        <v>0.33402777777777776</v>
      </c>
      <c r="M27" s="1004">
        <v>4.1666666666666666E-3</v>
      </c>
      <c r="N27" s="1004">
        <f t="shared" si="3"/>
        <v>0.33819444444444441</v>
      </c>
      <c r="O27" s="1004">
        <v>3.472222222222222E-3</v>
      </c>
      <c r="P27" s="1004">
        <f t="shared" si="4"/>
        <v>0.34166666666666662</v>
      </c>
      <c r="Q27" s="1130">
        <v>3.472222222222222E-3</v>
      </c>
      <c r="R27" s="1004">
        <f t="shared" si="5"/>
        <v>0.34513888888888883</v>
      </c>
      <c r="S27" s="1130">
        <v>3.472222222222222E-3</v>
      </c>
      <c r="T27" s="1004">
        <f t="shared" si="6"/>
        <v>0.34861111111111104</v>
      </c>
      <c r="U27" s="1130">
        <v>4.1666666666666666E-3</v>
      </c>
      <c r="V27" s="1004">
        <f t="shared" si="7"/>
        <v>0.35277777777777769</v>
      </c>
      <c r="W27" s="1004">
        <v>3.472222222222222E-3</v>
      </c>
      <c r="X27" s="1004">
        <f t="shared" si="8"/>
        <v>0.3562499999999999</v>
      </c>
      <c r="Y27" s="996">
        <v>2.0833333333333333E-3</v>
      </c>
      <c r="Z27" s="1004">
        <f t="shared" si="9"/>
        <v>0.35833333333333323</v>
      </c>
      <c r="AA27" s="1004">
        <v>1.3888888888888889E-3</v>
      </c>
      <c r="AB27" s="1149">
        <f t="shared" si="10"/>
        <v>0.35972222222222211</v>
      </c>
      <c r="AC27" s="1004">
        <v>2.7777777777777779E-3</v>
      </c>
      <c r="AD27" s="1004">
        <f t="shared" si="11"/>
        <v>0.36249999999999988</v>
      </c>
      <c r="AE27" s="1004">
        <v>2.7777777777777779E-3</v>
      </c>
      <c r="AF27" s="1004">
        <f t="shared" si="12"/>
        <v>0.36527777777777765</v>
      </c>
      <c r="AG27" s="1004">
        <v>2.0833333333333333E-3</v>
      </c>
      <c r="AH27" s="1004">
        <f t="shared" si="13"/>
        <v>0.36736111111111097</v>
      </c>
      <c r="AI27" s="1004">
        <v>2.7777777777777779E-3</v>
      </c>
      <c r="AJ27" s="1004">
        <f t="shared" si="14"/>
        <v>0.37013888888888874</v>
      </c>
      <c r="AK27" s="1130">
        <v>2.0833333333333333E-3</v>
      </c>
      <c r="AL27" s="1004">
        <f t="shared" si="15"/>
        <v>0.37222222222222207</v>
      </c>
      <c r="AM27" s="1004">
        <v>1.3888888888888889E-3</v>
      </c>
      <c r="AN27" s="1004">
        <f t="shared" si="16"/>
        <v>0.37361111111111095</v>
      </c>
      <c r="AO27" s="1004">
        <v>2.7777777777777779E-3</v>
      </c>
      <c r="AP27" s="1004">
        <f t="shared" si="17"/>
        <v>0.37638888888888872</v>
      </c>
      <c r="AQ27" s="1004">
        <v>5.5555555555555558E-3</v>
      </c>
      <c r="AR27" s="1004">
        <f t="shared" si="18"/>
        <v>0.38194444444444425</v>
      </c>
      <c r="AS27" s="1004">
        <v>3.472222222222222E-3</v>
      </c>
      <c r="AT27" s="1004">
        <f t="shared" si="19"/>
        <v>0.38541666666666646</v>
      </c>
      <c r="AU27" s="1004">
        <v>3.472222222222222E-3</v>
      </c>
      <c r="AV27" s="1004">
        <f t="shared" si="20"/>
        <v>0.38888888888888867</v>
      </c>
      <c r="AW27" s="1004">
        <v>4.1666666666666666E-3</v>
      </c>
      <c r="AX27" s="1004">
        <f t="shared" si="21"/>
        <v>0.39305555555555532</v>
      </c>
      <c r="AY27" s="1004">
        <v>4.1666666666666666E-3</v>
      </c>
      <c r="AZ27" s="1004">
        <f t="shared" si="22"/>
        <v>0.39722222222222198</v>
      </c>
      <c r="BA27" s="1004">
        <v>4.1666666666666666E-3</v>
      </c>
      <c r="BB27" s="1004">
        <f t="shared" si="23"/>
        <v>0.40138888888888863</v>
      </c>
      <c r="BC27" s="1004">
        <v>3.472222222222222E-3</v>
      </c>
      <c r="BD27" s="1149">
        <f t="shared" si="24"/>
        <v>0.40486111111111084</v>
      </c>
      <c r="BE27" s="1004">
        <v>0</v>
      </c>
      <c r="BF27" s="1004">
        <f t="shared" si="25"/>
        <v>0.40486111111111084</v>
      </c>
      <c r="BG27" s="1004">
        <v>0</v>
      </c>
      <c r="BH27" s="1004">
        <f t="shared" si="26"/>
        <v>0.40486111111111084</v>
      </c>
      <c r="BI27" s="1004">
        <v>0</v>
      </c>
      <c r="BJ27" s="1004">
        <f t="shared" si="27"/>
        <v>0.40486111111111084</v>
      </c>
      <c r="BK27" s="1004">
        <v>0</v>
      </c>
      <c r="BL27" s="1004">
        <f t="shared" si="28"/>
        <v>0.40486111111111084</v>
      </c>
      <c r="BM27" s="1004">
        <v>0</v>
      </c>
      <c r="BN27" s="1004">
        <f t="shared" si="29"/>
        <v>0.40486111111111084</v>
      </c>
      <c r="BO27" s="1004">
        <v>0</v>
      </c>
      <c r="BP27" s="1004">
        <f t="shared" si="30"/>
        <v>0.40486111111111084</v>
      </c>
      <c r="BQ27" s="1004">
        <v>0</v>
      </c>
      <c r="BR27" s="1004">
        <f t="shared" si="31"/>
        <v>0.40486111111111084</v>
      </c>
      <c r="BS27" s="1004">
        <v>0</v>
      </c>
      <c r="BT27" s="1004">
        <f t="shared" si="32"/>
        <v>0.40486111111111084</v>
      </c>
      <c r="BU27" s="1004">
        <v>0</v>
      </c>
      <c r="BV27" s="1004">
        <f t="shared" si="33"/>
        <v>0.40486111111111084</v>
      </c>
      <c r="BW27" s="1004">
        <v>5.5555555555555558E-3</v>
      </c>
      <c r="BX27" s="1149">
        <f t="shared" si="34"/>
        <v>0.41041666666666637</v>
      </c>
      <c r="BY27" s="146"/>
      <c r="BZ27" s="127"/>
      <c r="CA27" s="127">
        <f t="shared" si="42"/>
        <v>9.0972222222221899E-2</v>
      </c>
      <c r="CB27" s="128">
        <f t="shared" si="35"/>
        <v>18.774045801526785</v>
      </c>
      <c r="CC27" s="129"/>
      <c r="CD27" s="134">
        <f t="shared" si="36"/>
        <v>130.99999999999955</v>
      </c>
      <c r="CE27" s="134">
        <f t="shared" si="37"/>
        <v>40.99</v>
      </c>
      <c r="CG27" s="281">
        <f t="shared" si="40"/>
        <v>9.0972222222221899E-2</v>
      </c>
      <c r="CH27" s="135">
        <f t="shared" si="38"/>
        <v>130.99999999999955</v>
      </c>
      <c r="CI27" s="282">
        <f t="shared" si="41"/>
        <v>2.1833333333333256</v>
      </c>
    </row>
    <row r="28" spans="1:89" ht="13.5" thickBot="1" x14ac:dyDescent="0.25">
      <c r="A28" s="1292"/>
      <c r="B28" s="1056">
        <v>5</v>
      </c>
      <c r="C28" s="349">
        <v>2.7777777777777776E-2</v>
      </c>
      <c r="D28" s="986">
        <f t="shared" si="39"/>
        <v>0.34722222222222227</v>
      </c>
      <c r="E28" s="1010">
        <v>0</v>
      </c>
      <c r="F28" s="955"/>
      <c r="G28" s="1004">
        <v>6.9444444444444441E-3</v>
      </c>
      <c r="H28" s="1004">
        <f t="shared" si="0"/>
        <v>0.35416666666666669</v>
      </c>
      <c r="I28" s="1004">
        <v>3.472222222222222E-3</v>
      </c>
      <c r="J28" s="1004">
        <f t="shared" si="1"/>
        <v>0.3576388888888889</v>
      </c>
      <c r="K28" s="1004">
        <v>4.1666666666666666E-3</v>
      </c>
      <c r="L28" s="1004">
        <f t="shared" si="2"/>
        <v>0.36180555555555555</v>
      </c>
      <c r="M28" s="1004">
        <v>4.1666666666666666E-3</v>
      </c>
      <c r="N28" s="1004">
        <f t="shared" si="3"/>
        <v>0.3659722222222222</v>
      </c>
      <c r="O28" s="1004">
        <v>3.472222222222222E-3</v>
      </c>
      <c r="P28" s="1004">
        <f t="shared" si="4"/>
        <v>0.36944444444444441</v>
      </c>
      <c r="Q28" s="1130">
        <v>3.472222222222222E-3</v>
      </c>
      <c r="R28" s="1004">
        <f t="shared" si="5"/>
        <v>0.37291666666666662</v>
      </c>
      <c r="S28" s="1130">
        <v>3.472222222222222E-3</v>
      </c>
      <c r="T28" s="1004">
        <f t="shared" si="6"/>
        <v>0.37638888888888883</v>
      </c>
      <c r="U28" s="1130">
        <v>4.1666666666666666E-3</v>
      </c>
      <c r="V28" s="1004">
        <f t="shared" si="7"/>
        <v>0.38055555555555548</v>
      </c>
      <c r="W28" s="1004">
        <v>3.472222222222222E-3</v>
      </c>
      <c r="X28" s="1004">
        <f t="shared" si="8"/>
        <v>0.38402777777777769</v>
      </c>
      <c r="Y28" s="996">
        <v>2.0833333333333333E-3</v>
      </c>
      <c r="Z28" s="1004">
        <f t="shared" si="9"/>
        <v>0.38611111111111102</v>
      </c>
      <c r="AA28" s="1004">
        <v>1.3888888888888889E-3</v>
      </c>
      <c r="AB28" s="1149">
        <f t="shared" si="10"/>
        <v>0.3874999999999999</v>
      </c>
      <c r="AC28" s="1004">
        <v>2.7777777777777779E-3</v>
      </c>
      <c r="AD28" s="1004">
        <f t="shared" si="11"/>
        <v>0.39027777777777767</v>
      </c>
      <c r="AE28" s="1004">
        <v>2.7777777777777779E-3</v>
      </c>
      <c r="AF28" s="1004">
        <f t="shared" si="12"/>
        <v>0.39305555555555544</v>
      </c>
      <c r="AG28" s="1004">
        <v>2.0833333333333333E-3</v>
      </c>
      <c r="AH28" s="1004">
        <f t="shared" si="13"/>
        <v>0.39513888888888876</v>
      </c>
      <c r="AI28" s="1004">
        <v>2.7777777777777779E-3</v>
      </c>
      <c r="AJ28" s="1004">
        <f t="shared" si="14"/>
        <v>0.39791666666666653</v>
      </c>
      <c r="AK28" s="1130">
        <v>2.0833333333333333E-3</v>
      </c>
      <c r="AL28" s="1004">
        <f t="shared" si="15"/>
        <v>0.39999999999999986</v>
      </c>
      <c r="AM28" s="1004">
        <v>1.3888888888888889E-3</v>
      </c>
      <c r="AN28" s="1004">
        <f t="shared" si="16"/>
        <v>0.40138888888888874</v>
      </c>
      <c r="AO28" s="1004">
        <v>2.7777777777777779E-3</v>
      </c>
      <c r="AP28" s="1004">
        <f t="shared" si="17"/>
        <v>0.40416666666666651</v>
      </c>
      <c r="AQ28" s="1004">
        <v>5.5555555555555558E-3</v>
      </c>
      <c r="AR28" s="1004">
        <f t="shared" si="18"/>
        <v>0.40972222222222204</v>
      </c>
      <c r="AS28" s="1004">
        <v>3.472222222222222E-3</v>
      </c>
      <c r="AT28" s="1004">
        <f t="shared" si="19"/>
        <v>0.41319444444444425</v>
      </c>
      <c r="AU28" s="1004">
        <v>3.472222222222222E-3</v>
      </c>
      <c r="AV28" s="1004">
        <f t="shared" si="20"/>
        <v>0.41666666666666646</v>
      </c>
      <c r="AW28" s="1004">
        <v>4.1666666666666666E-3</v>
      </c>
      <c r="AX28" s="1004">
        <f t="shared" si="21"/>
        <v>0.42083333333333311</v>
      </c>
      <c r="AY28" s="1004">
        <v>4.1666666666666666E-3</v>
      </c>
      <c r="AZ28" s="1004">
        <f t="shared" si="22"/>
        <v>0.42499999999999977</v>
      </c>
      <c r="BA28" s="1004">
        <v>4.1666666666666666E-3</v>
      </c>
      <c r="BB28" s="1004">
        <f t="shared" si="23"/>
        <v>0.42916666666666642</v>
      </c>
      <c r="BC28" s="1004">
        <v>3.472222222222222E-3</v>
      </c>
      <c r="BD28" s="1149">
        <f t="shared" si="24"/>
        <v>0.43263888888888863</v>
      </c>
      <c r="BE28" s="1004">
        <v>0</v>
      </c>
      <c r="BF28" s="1004">
        <f t="shared" si="25"/>
        <v>0.43263888888888863</v>
      </c>
      <c r="BG28" s="1004">
        <v>0</v>
      </c>
      <c r="BH28" s="1004">
        <f t="shared" si="26"/>
        <v>0.43263888888888863</v>
      </c>
      <c r="BI28" s="1004">
        <v>0</v>
      </c>
      <c r="BJ28" s="1004">
        <f t="shared" si="27"/>
        <v>0.43263888888888863</v>
      </c>
      <c r="BK28" s="1004">
        <v>0</v>
      </c>
      <c r="BL28" s="1004">
        <f t="shared" si="28"/>
        <v>0.43263888888888863</v>
      </c>
      <c r="BM28" s="1004">
        <v>0</v>
      </c>
      <c r="BN28" s="1004">
        <f t="shared" si="29"/>
        <v>0.43263888888888863</v>
      </c>
      <c r="BO28" s="1004">
        <v>0</v>
      </c>
      <c r="BP28" s="1004">
        <f t="shared" si="30"/>
        <v>0.43263888888888863</v>
      </c>
      <c r="BQ28" s="1004">
        <v>0</v>
      </c>
      <c r="BR28" s="1004">
        <f t="shared" si="31"/>
        <v>0.43263888888888863</v>
      </c>
      <c r="BS28" s="1004">
        <v>0</v>
      </c>
      <c r="BT28" s="1004">
        <f t="shared" si="32"/>
        <v>0.43263888888888863</v>
      </c>
      <c r="BU28" s="1004">
        <v>0</v>
      </c>
      <c r="BV28" s="1004">
        <f t="shared" si="33"/>
        <v>0.43263888888888863</v>
      </c>
      <c r="BW28" s="1004">
        <v>5.5555555555555558E-3</v>
      </c>
      <c r="BX28" s="1149">
        <f t="shared" si="34"/>
        <v>0.43819444444444416</v>
      </c>
      <c r="BY28" s="145"/>
      <c r="BZ28" s="127"/>
      <c r="CA28" s="127">
        <f t="shared" si="42"/>
        <v>9.0972222222221899E-2</v>
      </c>
      <c r="CB28" s="128">
        <f t="shared" si="35"/>
        <v>18.774045801526785</v>
      </c>
      <c r="CC28" s="129"/>
      <c r="CD28" s="134">
        <f t="shared" si="36"/>
        <v>130.99999999999955</v>
      </c>
      <c r="CE28" s="134">
        <f t="shared" si="37"/>
        <v>40.99</v>
      </c>
      <c r="CG28" s="281">
        <f t="shared" si="40"/>
        <v>9.0972222222221899E-2</v>
      </c>
      <c r="CH28" s="135">
        <f t="shared" si="38"/>
        <v>130.99999999999955</v>
      </c>
      <c r="CI28" s="282">
        <f t="shared" si="41"/>
        <v>2.1833333333333256</v>
      </c>
    </row>
    <row r="29" spans="1:89" ht="13.5" thickBot="1" x14ac:dyDescent="0.25">
      <c r="A29" s="1292"/>
      <c r="B29" s="1056">
        <v>6</v>
      </c>
      <c r="C29" s="349">
        <v>2.7777777777777776E-2</v>
      </c>
      <c r="D29" s="986">
        <f t="shared" si="39"/>
        <v>0.37500000000000006</v>
      </c>
      <c r="E29" s="1010">
        <v>0</v>
      </c>
      <c r="F29" s="955"/>
      <c r="G29" s="1004">
        <v>6.9444444444444441E-3</v>
      </c>
      <c r="H29" s="1004">
        <f t="shared" si="0"/>
        <v>0.38194444444444448</v>
      </c>
      <c r="I29" s="1004">
        <v>3.472222222222222E-3</v>
      </c>
      <c r="J29" s="1004">
        <f t="shared" si="1"/>
        <v>0.38541666666666669</v>
      </c>
      <c r="K29" s="1004">
        <v>4.1666666666666666E-3</v>
      </c>
      <c r="L29" s="1004">
        <f t="shared" si="2"/>
        <v>0.38958333333333334</v>
      </c>
      <c r="M29" s="1004">
        <v>4.1666666666666666E-3</v>
      </c>
      <c r="N29" s="1004">
        <f t="shared" si="3"/>
        <v>0.39374999999999999</v>
      </c>
      <c r="O29" s="1004">
        <v>3.472222222222222E-3</v>
      </c>
      <c r="P29" s="1004">
        <f t="shared" si="4"/>
        <v>0.3972222222222222</v>
      </c>
      <c r="Q29" s="1130">
        <v>3.472222222222222E-3</v>
      </c>
      <c r="R29" s="1004">
        <f t="shared" si="5"/>
        <v>0.40069444444444441</v>
      </c>
      <c r="S29" s="1130">
        <v>3.472222222222222E-3</v>
      </c>
      <c r="T29" s="1004">
        <f t="shared" si="6"/>
        <v>0.40416666666666662</v>
      </c>
      <c r="U29" s="1130">
        <v>4.1666666666666666E-3</v>
      </c>
      <c r="V29" s="1004">
        <f t="shared" si="7"/>
        <v>0.40833333333333327</v>
      </c>
      <c r="W29" s="1004">
        <v>3.472222222222222E-3</v>
      </c>
      <c r="X29" s="1004">
        <f t="shared" si="8"/>
        <v>0.41180555555555548</v>
      </c>
      <c r="Y29" s="996">
        <v>2.0833333333333333E-3</v>
      </c>
      <c r="Z29" s="1004">
        <f t="shared" si="9"/>
        <v>0.41388888888888881</v>
      </c>
      <c r="AA29" s="1004">
        <v>1.3888888888888889E-3</v>
      </c>
      <c r="AB29" s="1149">
        <f t="shared" si="10"/>
        <v>0.41527777777777769</v>
      </c>
      <c r="AC29" s="1004">
        <v>2.7777777777777779E-3</v>
      </c>
      <c r="AD29" s="1004">
        <f t="shared" si="11"/>
        <v>0.41805555555555546</v>
      </c>
      <c r="AE29" s="1004">
        <v>2.7777777777777779E-3</v>
      </c>
      <c r="AF29" s="1004">
        <f t="shared" si="12"/>
        <v>0.42083333333333323</v>
      </c>
      <c r="AG29" s="1004">
        <v>2.0833333333333333E-3</v>
      </c>
      <c r="AH29" s="1004">
        <f t="shared" si="13"/>
        <v>0.42291666666666655</v>
      </c>
      <c r="AI29" s="1004">
        <v>2.7777777777777779E-3</v>
      </c>
      <c r="AJ29" s="1004">
        <f t="shared" si="14"/>
        <v>0.42569444444444432</v>
      </c>
      <c r="AK29" s="1130">
        <v>2.0833333333333333E-3</v>
      </c>
      <c r="AL29" s="1004">
        <f t="shared" si="15"/>
        <v>0.42777777777777765</v>
      </c>
      <c r="AM29" s="1004">
        <v>1.3888888888888889E-3</v>
      </c>
      <c r="AN29" s="1004">
        <f t="shared" si="16"/>
        <v>0.42916666666666653</v>
      </c>
      <c r="AO29" s="1004">
        <v>2.7777777777777779E-3</v>
      </c>
      <c r="AP29" s="1004">
        <f t="shared" si="17"/>
        <v>0.4319444444444443</v>
      </c>
      <c r="AQ29" s="1004">
        <v>5.5555555555555558E-3</v>
      </c>
      <c r="AR29" s="1004">
        <f t="shared" si="18"/>
        <v>0.43749999999999983</v>
      </c>
      <c r="AS29" s="1004">
        <v>3.472222222222222E-3</v>
      </c>
      <c r="AT29" s="1004">
        <f t="shared" si="19"/>
        <v>0.44097222222222204</v>
      </c>
      <c r="AU29" s="1004">
        <v>3.472222222222222E-3</v>
      </c>
      <c r="AV29" s="1004">
        <f t="shared" si="20"/>
        <v>0.44444444444444425</v>
      </c>
      <c r="AW29" s="1004">
        <v>4.1666666666666666E-3</v>
      </c>
      <c r="AX29" s="1004">
        <f t="shared" si="21"/>
        <v>0.44861111111111091</v>
      </c>
      <c r="AY29" s="1004">
        <v>4.1666666666666666E-3</v>
      </c>
      <c r="AZ29" s="1004">
        <f t="shared" si="22"/>
        <v>0.45277777777777756</v>
      </c>
      <c r="BA29" s="1004">
        <v>4.1666666666666666E-3</v>
      </c>
      <c r="BB29" s="1004">
        <f t="shared" si="23"/>
        <v>0.45694444444444421</v>
      </c>
      <c r="BC29" s="1004">
        <v>3.472222222222222E-3</v>
      </c>
      <c r="BD29" s="1149">
        <f t="shared" si="24"/>
        <v>0.46041666666666642</v>
      </c>
      <c r="BE29" s="1004">
        <v>0</v>
      </c>
      <c r="BF29" s="1004">
        <f t="shared" si="25"/>
        <v>0.46041666666666642</v>
      </c>
      <c r="BG29" s="1004">
        <v>0</v>
      </c>
      <c r="BH29" s="1004">
        <f t="shared" si="26"/>
        <v>0.46041666666666642</v>
      </c>
      <c r="BI29" s="1004">
        <v>0</v>
      </c>
      <c r="BJ29" s="1004">
        <f t="shared" si="27"/>
        <v>0.46041666666666642</v>
      </c>
      <c r="BK29" s="1004">
        <v>0</v>
      </c>
      <c r="BL29" s="1004">
        <f t="shared" si="28"/>
        <v>0.46041666666666642</v>
      </c>
      <c r="BM29" s="1004">
        <v>0</v>
      </c>
      <c r="BN29" s="1004">
        <f t="shared" si="29"/>
        <v>0.46041666666666642</v>
      </c>
      <c r="BO29" s="1004">
        <v>0</v>
      </c>
      <c r="BP29" s="1004">
        <f t="shared" si="30"/>
        <v>0.46041666666666642</v>
      </c>
      <c r="BQ29" s="1004">
        <v>0</v>
      </c>
      <c r="BR29" s="1004">
        <f t="shared" si="31"/>
        <v>0.46041666666666642</v>
      </c>
      <c r="BS29" s="1004">
        <v>0</v>
      </c>
      <c r="BT29" s="1004">
        <f t="shared" si="32"/>
        <v>0.46041666666666642</v>
      </c>
      <c r="BU29" s="1004">
        <v>0</v>
      </c>
      <c r="BV29" s="1004">
        <f t="shared" si="33"/>
        <v>0.46041666666666642</v>
      </c>
      <c r="BW29" s="1004">
        <v>5.5555555555555558E-3</v>
      </c>
      <c r="BX29" s="1149">
        <f t="shared" si="34"/>
        <v>0.46597222222222195</v>
      </c>
      <c r="BY29" s="146"/>
      <c r="BZ29" s="127"/>
      <c r="CA29" s="127">
        <f t="shared" si="42"/>
        <v>9.0972222222221899E-2</v>
      </c>
      <c r="CB29" s="128">
        <f t="shared" si="35"/>
        <v>18.774045801526785</v>
      </c>
      <c r="CC29" s="129"/>
      <c r="CD29" s="134">
        <f t="shared" si="36"/>
        <v>130.99999999999955</v>
      </c>
      <c r="CE29" s="134">
        <f t="shared" si="37"/>
        <v>40.99</v>
      </c>
      <c r="CG29" s="281">
        <f t="shared" si="40"/>
        <v>9.0972222222221899E-2</v>
      </c>
      <c r="CH29" s="135">
        <f t="shared" si="38"/>
        <v>130.99999999999955</v>
      </c>
      <c r="CI29" s="282">
        <f t="shared" si="41"/>
        <v>2.1833333333333256</v>
      </c>
    </row>
    <row r="30" spans="1:89" ht="13.5" thickBot="1" x14ac:dyDescent="0.25">
      <c r="A30" s="1292"/>
      <c r="B30" s="1056">
        <v>7</v>
      </c>
      <c r="C30" s="349">
        <v>2.7777777777777776E-2</v>
      </c>
      <c r="D30" s="986">
        <f t="shared" si="39"/>
        <v>0.40277777777777785</v>
      </c>
      <c r="E30" s="1010">
        <v>0</v>
      </c>
      <c r="F30" s="955"/>
      <c r="G30" s="1004">
        <v>6.9444444444444441E-3</v>
      </c>
      <c r="H30" s="1004">
        <f t="shared" si="0"/>
        <v>0.40972222222222227</v>
      </c>
      <c r="I30" s="1004">
        <v>3.472222222222222E-3</v>
      </c>
      <c r="J30" s="1004">
        <f t="shared" si="1"/>
        <v>0.41319444444444448</v>
      </c>
      <c r="K30" s="1004">
        <v>4.1666666666666666E-3</v>
      </c>
      <c r="L30" s="1004">
        <f t="shared" si="2"/>
        <v>0.41736111111111113</v>
      </c>
      <c r="M30" s="1004">
        <v>4.1666666666666666E-3</v>
      </c>
      <c r="N30" s="1004">
        <f t="shared" si="3"/>
        <v>0.42152777777777778</v>
      </c>
      <c r="O30" s="1004">
        <v>3.472222222222222E-3</v>
      </c>
      <c r="P30" s="1004">
        <f t="shared" si="4"/>
        <v>0.42499999999999999</v>
      </c>
      <c r="Q30" s="1130">
        <v>3.472222222222222E-3</v>
      </c>
      <c r="R30" s="1004">
        <f t="shared" si="5"/>
        <v>0.4284722222222222</v>
      </c>
      <c r="S30" s="1130">
        <v>3.472222222222222E-3</v>
      </c>
      <c r="T30" s="1004">
        <f t="shared" si="6"/>
        <v>0.43194444444444441</v>
      </c>
      <c r="U30" s="1130">
        <v>4.1666666666666666E-3</v>
      </c>
      <c r="V30" s="1004">
        <f t="shared" si="7"/>
        <v>0.43611111111111106</v>
      </c>
      <c r="W30" s="1004">
        <v>3.472222222222222E-3</v>
      </c>
      <c r="X30" s="1004">
        <f t="shared" si="8"/>
        <v>0.43958333333333327</v>
      </c>
      <c r="Y30" s="996">
        <v>2.0833333333333333E-3</v>
      </c>
      <c r="Z30" s="1004">
        <f t="shared" si="9"/>
        <v>0.4416666666666666</v>
      </c>
      <c r="AA30" s="1004">
        <v>1.3888888888888889E-3</v>
      </c>
      <c r="AB30" s="1149">
        <f t="shared" si="10"/>
        <v>0.44305555555555548</v>
      </c>
      <c r="AC30" s="1004">
        <v>2.7777777777777779E-3</v>
      </c>
      <c r="AD30" s="1004">
        <f t="shared" si="11"/>
        <v>0.44583333333333325</v>
      </c>
      <c r="AE30" s="1004">
        <v>2.7777777777777779E-3</v>
      </c>
      <c r="AF30" s="1004">
        <f t="shared" si="12"/>
        <v>0.44861111111111102</v>
      </c>
      <c r="AG30" s="1004">
        <v>2.0833333333333333E-3</v>
      </c>
      <c r="AH30" s="1004">
        <f t="shared" si="13"/>
        <v>0.45069444444444434</v>
      </c>
      <c r="AI30" s="1004">
        <v>2.7777777777777779E-3</v>
      </c>
      <c r="AJ30" s="1004">
        <f t="shared" si="14"/>
        <v>0.45347222222222211</v>
      </c>
      <c r="AK30" s="1130">
        <v>2.0833333333333333E-3</v>
      </c>
      <c r="AL30" s="1004">
        <f t="shared" si="15"/>
        <v>0.45555555555555544</v>
      </c>
      <c r="AM30" s="1004">
        <v>1.3888888888888889E-3</v>
      </c>
      <c r="AN30" s="1004">
        <f t="shared" si="16"/>
        <v>0.45694444444444432</v>
      </c>
      <c r="AO30" s="1004">
        <v>2.7777777777777779E-3</v>
      </c>
      <c r="AP30" s="1004">
        <f t="shared" si="17"/>
        <v>0.45972222222222209</v>
      </c>
      <c r="AQ30" s="1004">
        <v>5.5555555555555558E-3</v>
      </c>
      <c r="AR30" s="1004">
        <f t="shared" si="18"/>
        <v>0.46527777777777762</v>
      </c>
      <c r="AS30" s="1004">
        <v>3.472222222222222E-3</v>
      </c>
      <c r="AT30" s="1004">
        <f t="shared" si="19"/>
        <v>0.46874999999999983</v>
      </c>
      <c r="AU30" s="1004">
        <v>3.472222222222222E-3</v>
      </c>
      <c r="AV30" s="1004">
        <f t="shared" si="20"/>
        <v>0.47222222222222204</v>
      </c>
      <c r="AW30" s="1004">
        <v>4.1666666666666666E-3</v>
      </c>
      <c r="AX30" s="1004">
        <f t="shared" si="21"/>
        <v>0.4763888888888887</v>
      </c>
      <c r="AY30" s="1004">
        <v>4.1666666666666666E-3</v>
      </c>
      <c r="AZ30" s="1004">
        <f t="shared" si="22"/>
        <v>0.48055555555555535</v>
      </c>
      <c r="BA30" s="1004">
        <v>4.1666666666666666E-3</v>
      </c>
      <c r="BB30" s="1004">
        <f t="shared" si="23"/>
        <v>0.484722222222222</v>
      </c>
      <c r="BC30" s="1004">
        <v>3.472222222222222E-3</v>
      </c>
      <c r="BD30" s="1149">
        <f t="shared" si="24"/>
        <v>0.48819444444444421</v>
      </c>
      <c r="BE30" s="1004">
        <v>0</v>
      </c>
      <c r="BF30" s="1004">
        <f t="shared" si="25"/>
        <v>0.48819444444444421</v>
      </c>
      <c r="BG30" s="1004">
        <v>0</v>
      </c>
      <c r="BH30" s="1004">
        <f t="shared" si="26"/>
        <v>0.48819444444444421</v>
      </c>
      <c r="BI30" s="1004">
        <v>0</v>
      </c>
      <c r="BJ30" s="1004">
        <f t="shared" si="27"/>
        <v>0.48819444444444421</v>
      </c>
      <c r="BK30" s="1004">
        <v>0</v>
      </c>
      <c r="BL30" s="1004">
        <f t="shared" si="28"/>
        <v>0.48819444444444421</v>
      </c>
      <c r="BM30" s="1004">
        <v>0</v>
      </c>
      <c r="BN30" s="1004">
        <f t="shared" si="29"/>
        <v>0.48819444444444421</v>
      </c>
      <c r="BO30" s="1004">
        <v>0</v>
      </c>
      <c r="BP30" s="1004">
        <f t="shared" si="30"/>
        <v>0.48819444444444421</v>
      </c>
      <c r="BQ30" s="1004">
        <v>0</v>
      </c>
      <c r="BR30" s="1004">
        <f t="shared" si="31"/>
        <v>0.48819444444444421</v>
      </c>
      <c r="BS30" s="1004">
        <v>0</v>
      </c>
      <c r="BT30" s="1004">
        <f t="shared" si="32"/>
        <v>0.48819444444444421</v>
      </c>
      <c r="BU30" s="1004">
        <v>0</v>
      </c>
      <c r="BV30" s="1004">
        <f t="shared" si="33"/>
        <v>0.48819444444444421</v>
      </c>
      <c r="BW30" s="1004">
        <v>5.5555555555555558E-3</v>
      </c>
      <c r="BX30" s="1149">
        <f t="shared" si="34"/>
        <v>0.49374999999999974</v>
      </c>
      <c r="BY30" s="146"/>
      <c r="BZ30" s="127"/>
      <c r="CA30" s="127">
        <f t="shared" si="42"/>
        <v>9.0972222222221899E-2</v>
      </c>
      <c r="CB30" s="128">
        <f t="shared" si="35"/>
        <v>18.774045801526785</v>
      </c>
      <c r="CC30" s="129"/>
      <c r="CD30" s="134">
        <f t="shared" si="36"/>
        <v>130.99999999999955</v>
      </c>
      <c r="CE30" s="134">
        <f t="shared" si="37"/>
        <v>40.99</v>
      </c>
      <c r="CG30" s="281">
        <f t="shared" si="40"/>
        <v>9.0972222222221899E-2</v>
      </c>
      <c r="CH30" s="135">
        <f t="shared" si="38"/>
        <v>130.99999999999955</v>
      </c>
      <c r="CI30" s="282">
        <f t="shared" si="41"/>
        <v>2.1833333333333256</v>
      </c>
    </row>
    <row r="31" spans="1:89" ht="13.5" thickBot="1" x14ac:dyDescent="0.25">
      <c r="A31" s="1292"/>
      <c r="B31" s="1056">
        <v>8</v>
      </c>
      <c r="C31" s="349">
        <v>2.7777777777777776E-2</v>
      </c>
      <c r="D31" s="986">
        <f t="shared" si="39"/>
        <v>0.43055555555555564</v>
      </c>
      <c r="E31" s="1010">
        <v>0</v>
      </c>
      <c r="F31" s="955"/>
      <c r="G31" s="1004">
        <v>6.9444444444444441E-3</v>
      </c>
      <c r="H31" s="1004">
        <f t="shared" si="0"/>
        <v>0.43750000000000006</v>
      </c>
      <c r="I31" s="1004">
        <v>3.472222222222222E-3</v>
      </c>
      <c r="J31" s="1004">
        <f t="shared" si="1"/>
        <v>0.44097222222222227</v>
      </c>
      <c r="K31" s="1004">
        <v>4.1666666666666666E-3</v>
      </c>
      <c r="L31" s="1004">
        <f t="shared" si="2"/>
        <v>0.44513888888888892</v>
      </c>
      <c r="M31" s="1004">
        <v>4.1666666666666666E-3</v>
      </c>
      <c r="N31" s="1004">
        <f t="shared" si="3"/>
        <v>0.44930555555555557</v>
      </c>
      <c r="O31" s="1004">
        <v>3.472222222222222E-3</v>
      </c>
      <c r="P31" s="1004">
        <f t="shared" si="4"/>
        <v>0.45277777777777778</v>
      </c>
      <c r="Q31" s="1130">
        <v>3.472222222222222E-3</v>
      </c>
      <c r="R31" s="1004">
        <f t="shared" si="5"/>
        <v>0.45624999999999999</v>
      </c>
      <c r="S31" s="1130">
        <v>3.472222222222222E-3</v>
      </c>
      <c r="T31" s="1004">
        <f t="shared" si="6"/>
        <v>0.4597222222222222</v>
      </c>
      <c r="U31" s="1130">
        <v>4.1666666666666666E-3</v>
      </c>
      <c r="V31" s="1004">
        <f t="shared" si="7"/>
        <v>0.46388888888888885</v>
      </c>
      <c r="W31" s="1004">
        <v>3.472222222222222E-3</v>
      </c>
      <c r="X31" s="1004">
        <f t="shared" si="8"/>
        <v>0.46736111111111106</v>
      </c>
      <c r="Y31" s="996">
        <v>2.0833333333333333E-3</v>
      </c>
      <c r="Z31" s="1004">
        <f t="shared" si="9"/>
        <v>0.46944444444444439</v>
      </c>
      <c r="AA31" s="1004">
        <v>1.3888888888888889E-3</v>
      </c>
      <c r="AB31" s="1149">
        <f t="shared" si="10"/>
        <v>0.47083333333333327</v>
      </c>
      <c r="AC31" s="1004">
        <v>2.7777777777777779E-3</v>
      </c>
      <c r="AD31" s="1004">
        <f t="shared" si="11"/>
        <v>0.47361111111111104</v>
      </c>
      <c r="AE31" s="1004">
        <v>2.7777777777777779E-3</v>
      </c>
      <c r="AF31" s="1004">
        <f t="shared" si="12"/>
        <v>0.47638888888888881</v>
      </c>
      <c r="AG31" s="1004">
        <v>2.0833333333333333E-3</v>
      </c>
      <c r="AH31" s="1004">
        <f t="shared" si="13"/>
        <v>0.47847222222222213</v>
      </c>
      <c r="AI31" s="1004">
        <v>2.7777777777777779E-3</v>
      </c>
      <c r="AJ31" s="1004">
        <f t="shared" si="14"/>
        <v>0.4812499999999999</v>
      </c>
      <c r="AK31" s="1130">
        <v>2.0833333333333333E-3</v>
      </c>
      <c r="AL31" s="1004">
        <f t="shared" si="15"/>
        <v>0.48333333333333323</v>
      </c>
      <c r="AM31" s="1004">
        <v>1.3888888888888889E-3</v>
      </c>
      <c r="AN31" s="1004">
        <f t="shared" si="16"/>
        <v>0.48472222222222211</v>
      </c>
      <c r="AO31" s="1004">
        <v>2.7777777777777779E-3</v>
      </c>
      <c r="AP31" s="1004">
        <f t="shared" si="17"/>
        <v>0.48749999999999988</v>
      </c>
      <c r="AQ31" s="1004">
        <v>5.5555555555555558E-3</v>
      </c>
      <c r="AR31" s="1004">
        <f t="shared" si="18"/>
        <v>0.49305555555555541</v>
      </c>
      <c r="AS31" s="1004">
        <v>3.472222222222222E-3</v>
      </c>
      <c r="AT31" s="1004">
        <f t="shared" si="19"/>
        <v>0.49652777777777762</v>
      </c>
      <c r="AU31" s="1004">
        <v>3.472222222222222E-3</v>
      </c>
      <c r="AV31" s="1004">
        <f t="shared" si="20"/>
        <v>0.49999999999999983</v>
      </c>
      <c r="AW31" s="1004">
        <v>4.1666666666666666E-3</v>
      </c>
      <c r="AX31" s="1004">
        <f t="shared" si="21"/>
        <v>0.50416666666666654</v>
      </c>
      <c r="AY31" s="1004">
        <v>4.1666666666666666E-3</v>
      </c>
      <c r="AZ31" s="1004">
        <f t="shared" si="22"/>
        <v>0.50833333333333319</v>
      </c>
      <c r="BA31" s="1004">
        <v>4.1666666666666666E-3</v>
      </c>
      <c r="BB31" s="1004">
        <f t="shared" si="23"/>
        <v>0.51249999999999984</v>
      </c>
      <c r="BC31" s="1004">
        <v>3.472222222222222E-3</v>
      </c>
      <c r="BD31" s="1149">
        <f t="shared" si="24"/>
        <v>0.51597222222222205</v>
      </c>
      <c r="BE31" s="1004">
        <v>0</v>
      </c>
      <c r="BF31" s="1004">
        <f t="shared" si="25"/>
        <v>0.51597222222222205</v>
      </c>
      <c r="BG31" s="1004">
        <v>0</v>
      </c>
      <c r="BH31" s="1004">
        <f t="shared" si="26"/>
        <v>0.51597222222222205</v>
      </c>
      <c r="BI31" s="1004">
        <v>0</v>
      </c>
      <c r="BJ31" s="1004">
        <f t="shared" si="27"/>
        <v>0.51597222222222205</v>
      </c>
      <c r="BK31" s="1004">
        <v>0</v>
      </c>
      <c r="BL31" s="1004">
        <f t="shared" si="28"/>
        <v>0.51597222222222205</v>
      </c>
      <c r="BM31" s="1004">
        <v>0</v>
      </c>
      <c r="BN31" s="1004">
        <f t="shared" si="29"/>
        <v>0.51597222222222205</v>
      </c>
      <c r="BO31" s="1004">
        <v>0</v>
      </c>
      <c r="BP31" s="1004">
        <f t="shared" si="30"/>
        <v>0.51597222222222205</v>
      </c>
      <c r="BQ31" s="1004">
        <v>0</v>
      </c>
      <c r="BR31" s="1004">
        <f t="shared" si="31"/>
        <v>0.51597222222222205</v>
      </c>
      <c r="BS31" s="1004">
        <v>0</v>
      </c>
      <c r="BT31" s="1004">
        <f t="shared" si="32"/>
        <v>0.51597222222222205</v>
      </c>
      <c r="BU31" s="1004">
        <v>0</v>
      </c>
      <c r="BV31" s="1004">
        <f t="shared" si="33"/>
        <v>0.51597222222222205</v>
      </c>
      <c r="BW31" s="1004">
        <v>5.5555555555555558E-3</v>
      </c>
      <c r="BX31" s="1149">
        <f t="shared" si="34"/>
        <v>0.52152777777777759</v>
      </c>
      <c r="BY31" s="146"/>
      <c r="BZ31" s="127"/>
      <c r="CA31" s="127">
        <f t="shared" si="42"/>
        <v>9.0972222222221955E-2</v>
      </c>
      <c r="CB31" s="128">
        <f t="shared" si="35"/>
        <v>18.774045801526775</v>
      </c>
      <c r="CC31" s="129"/>
      <c r="CD31" s="134">
        <f t="shared" si="36"/>
        <v>130.9999999999996</v>
      </c>
      <c r="CE31" s="134">
        <f t="shared" si="37"/>
        <v>40.99</v>
      </c>
      <c r="CG31" s="281">
        <f t="shared" si="40"/>
        <v>9.0972222222221955E-2</v>
      </c>
      <c r="CH31" s="135">
        <f t="shared" si="38"/>
        <v>130.9999999999996</v>
      </c>
      <c r="CI31" s="282">
        <f t="shared" si="41"/>
        <v>2.1833333333333269</v>
      </c>
    </row>
    <row r="32" spans="1:89" ht="13.5" thickBot="1" x14ac:dyDescent="0.25">
      <c r="A32" s="1292"/>
      <c r="B32" s="1056">
        <v>9</v>
      </c>
      <c r="C32" s="349">
        <v>2.7777777777777776E-2</v>
      </c>
      <c r="D32" s="986">
        <f t="shared" si="39"/>
        <v>0.45833333333333343</v>
      </c>
      <c r="E32" s="1010">
        <v>0</v>
      </c>
      <c r="F32" s="955"/>
      <c r="G32" s="1004">
        <v>6.9444444444444441E-3</v>
      </c>
      <c r="H32" s="1004">
        <f t="shared" si="0"/>
        <v>0.46527777777777785</v>
      </c>
      <c r="I32" s="1004">
        <v>3.472222222222222E-3</v>
      </c>
      <c r="J32" s="1004">
        <f t="shared" si="1"/>
        <v>0.46875000000000006</v>
      </c>
      <c r="K32" s="1004">
        <v>4.1666666666666666E-3</v>
      </c>
      <c r="L32" s="1004">
        <f t="shared" si="2"/>
        <v>0.47291666666666671</v>
      </c>
      <c r="M32" s="1004">
        <v>4.1666666666666666E-3</v>
      </c>
      <c r="N32" s="1004">
        <f t="shared" si="3"/>
        <v>0.47708333333333336</v>
      </c>
      <c r="O32" s="1004">
        <v>3.472222222222222E-3</v>
      </c>
      <c r="P32" s="1004">
        <f t="shared" si="4"/>
        <v>0.48055555555555557</v>
      </c>
      <c r="Q32" s="1130">
        <v>3.472222222222222E-3</v>
      </c>
      <c r="R32" s="1004">
        <f t="shared" si="5"/>
        <v>0.48402777777777778</v>
      </c>
      <c r="S32" s="1130">
        <v>3.472222222222222E-3</v>
      </c>
      <c r="T32" s="1004">
        <f t="shared" si="6"/>
        <v>0.48749999999999999</v>
      </c>
      <c r="U32" s="1130">
        <v>4.1666666666666666E-3</v>
      </c>
      <c r="V32" s="1004">
        <f t="shared" si="7"/>
        <v>0.49166666666666664</v>
      </c>
      <c r="W32" s="1004">
        <v>3.472222222222222E-3</v>
      </c>
      <c r="X32" s="1004">
        <f t="shared" si="8"/>
        <v>0.49513888888888885</v>
      </c>
      <c r="Y32" s="996">
        <v>2.0833333333333333E-3</v>
      </c>
      <c r="Z32" s="1004">
        <f t="shared" si="9"/>
        <v>0.49722222222222218</v>
      </c>
      <c r="AA32" s="1004">
        <v>1.3888888888888889E-3</v>
      </c>
      <c r="AB32" s="1149">
        <f t="shared" si="10"/>
        <v>0.49861111111111106</v>
      </c>
      <c r="AC32" s="1004">
        <v>2.7777777777777779E-3</v>
      </c>
      <c r="AD32" s="1004">
        <f t="shared" si="11"/>
        <v>0.50138888888888888</v>
      </c>
      <c r="AE32" s="1004">
        <v>2.7777777777777779E-3</v>
      </c>
      <c r="AF32" s="1004">
        <f t="shared" si="12"/>
        <v>0.50416666666666665</v>
      </c>
      <c r="AG32" s="1004">
        <v>2.0833333333333333E-3</v>
      </c>
      <c r="AH32" s="1004">
        <f t="shared" si="13"/>
        <v>0.50624999999999998</v>
      </c>
      <c r="AI32" s="1004">
        <v>2.7777777777777779E-3</v>
      </c>
      <c r="AJ32" s="1004">
        <f t="shared" si="14"/>
        <v>0.50902777777777775</v>
      </c>
      <c r="AK32" s="1130">
        <v>2.0833333333333333E-3</v>
      </c>
      <c r="AL32" s="1004">
        <f t="shared" si="15"/>
        <v>0.51111111111111107</v>
      </c>
      <c r="AM32" s="1004">
        <v>1.3888888888888889E-3</v>
      </c>
      <c r="AN32" s="1004">
        <f t="shared" si="16"/>
        <v>0.51249999999999996</v>
      </c>
      <c r="AO32" s="1004">
        <v>2.7777777777777779E-3</v>
      </c>
      <c r="AP32" s="1004">
        <f t="shared" si="17"/>
        <v>0.51527777777777772</v>
      </c>
      <c r="AQ32" s="1004">
        <v>5.5555555555555558E-3</v>
      </c>
      <c r="AR32" s="1004">
        <f t="shared" si="18"/>
        <v>0.52083333333333326</v>
      </c>
      <c r="AS32" s="1004">
        <v>3.472222222222222E-3</v>
      </c>
      <c r="AT32" s="1004">
        <f t="shared" si="19"/>
        <v>0.52430555555555547</v>
      </c>
      <c r="AU32" s="1004">
        <v>3.472222222222222E-3</v>
      </c>
      <c r="AV32" s="1004">
        <f t="shared" si="20"/>
        <v>0.52777777777777768</v>
      </c>
      <c r="AW32" s="1004">
        <v>4.1666666666666666E-3</v>
      </c>
      <c r="AX32" s="1004">
        <f t="shared" si="21"/>
        <v>0.53194444444444433</v>
      </c>
      <c r="AY32" s="1004">
        <v>4.1666666666666666E-3</v>
      </c>
      <c r="AZ32" s="1004">
        <f t="shared" si="22"/>
        <v>0.53611111111111098</v>
      </c>
      <c r="BA32" s="1004">
        <v>4.1666666666666666E-3</v>
      </c>
      <c r="BB32" s="1004">
        <f t="shared" si="23"/>
        <v>0.54027777777777763</v>
      </c>
      <c r="BC32" s="1004">
        <v>3.472222222222222E-3</v>
      </c>
      <c r="BD32" s="1149">
        <f t="shared" si="24"/>
        <v>0.54374999999999984</v>
      </c>
      <c r="BE32" s="1004">
        <v>0</v>
      </c>
      <c r="BF32" s="1004">
        <f t="shared" si="25"/>
        <v>0.54374999999999984</v>
      </c>
      <c r="BG32" s="1004">
        <v>0</v>
      </c>
      <c r="BH32" s="1004">
        <f t="shared" si="26"/>
        <v>0.54374999999999984</v>
      </c>
      <c r="BI32" s="1004">
        <v>0</v>
      </c>
      <c r="BJ32" s="1004">
        <f t="shared" si="27"/>
        <v>0.54374999999999984</v>
      </c>
      <c r="BK32" s="1004">
        <v>0</v>
      </c>
      <c r="BL32" s="1004">
        <f t="shared" si="28"/>
        <v>0.54374999999999984</v>
      </c>
      <c r="BM32" s="1004">
        <v>0</v>
      </c>
      <c r="BN32" s="1004">
        <f t="shared" si="29"/>
        <v>0.54374999999999984</v>
      </c>
      <c r="BO32" s="1004">
        <v>0</v>
      </c>
      <c r="BP32" s="1004">
        <f t="shared" si="30"/>
        <v>0.54374999999999984</v>
      </c>
      <c r="BQ32" s="1004">
        <v>0</v>
      </c>
      <c r="BR32" s="1004">
        <f t="shared" si="31"/>
        <v>0.54374999999999984</v>
      </c>
      <c r="BS32" s="1004">
        <v>0</v>
      </c>
      <c r="BT32" s="1004">
        <f t="shared" si="32"/>
        <v>0.54374999999999984</v>
      </c>
      <c r="BU32" s="1004">
        <v>0</v>
      </c>
      <c r="BV32" s="1004">
        <f t="shared" si="33"/>
        <v>0.54374999999999984</v>
      </c>
      <c r="BW32" s="1004">
        <v>5.5555555555555558E-3</v>
      </c>
      <c r="BX32" s="1149">
        <f t="shared" si="34"/>
        <v>0.54930555555555538</v>
      </c>
      <c r="BY32" s="145"/>
      <c r="BZ32" s="127"/>
      <c r="CA32" s="127">
        <f t="shared" si="42"/>
        <v>9.0972222222221955E-2</v>
      </c>
      <c r="CB32" s="128">
        <f t="shared" si="35"/>
        <v>18.774045801526775</v>
      </c>
      <c r="CC32" s="129"/>
      <c r="CD32" s="134">
        <f t="shared" si="36"/>
        <v>130.9999999999996</v>
      </c>
      <c r="CE32" s="134">
        <f t="shared" si="37"/>
        <v>40.99</v>
      </c>
      <c r="CG32" s="281">
        <f t="shared" si="40"/>
        <v>9.0972222222221955E-2</v>
      </c>
      <c r="CH32" s="135">
        <f t="shared" si="38"/>
        <v>130.9999999999996</v>
      </c>
      <c r="CI32" s="282">
        <f t="shared" si="41"/>
        <v>2.1833333333333269</v>
      </c>
    </row>
    <row r="33" spans="1:87" ht="13.5" thickBot="1" x14ac:dyDescent="0.25">
      <c r="A33" s="1292"/>
      <c r="B33" s="1056">
        <v>10</v>
      </c>
      <c r="C33" s="349">
        <v>2.7777777777777776E-2</v>
      </c>
      <c r="D33" s="986">
        <f t="shared" si="39"/>
        <v>0.48611111111111122</v>
      </c>
      <c r="E33" s="1010">
        <v>0</v>
      </c>
      <c r="F33" s="955"/>
      <c r="G33" s="1004">
        <v>6.9444444444444441E-3</v>
      </c>
      <c r="H33" s="1004">
        <f t="shared" si="0"/>
        <v>0.49305555555555564</v>
      </c>
      <c r="I33" s="1004">
        <v>3.472222222222222E-3</v>
      </c>
      <c r="J33" s="1004">
        <f t="shared" si="1"/>
        <v>0.49652777777777785</v>
      </c>
      <c r="K33" s="1004">
        <v>4.1666666666666666E-3</v>
      </c>
      <c r="L33" s="1004">
        <f t="shared" si="2"/>
        <v>0.50069444444444455</v>
      </c>
      <c r="M33" s="1004">
        <v>4.1666666666666666E-3</v>
      </c>
      <c r="N33" s="1004">
        <f t="shared" si="3"/>
        <v>0.5048611111111112</v>
      </c>
      <c r="O33" s="1004">
        <v>3.472222222222222E-3</v>
      </c>
      <c r="P33" s="1004">
        <f t="shared" si="4"/>
        <v>0.50833333333333341</v>
      </c>
      <c r="Q33" s="1130">
        <v>3.472222222222222E-3</v>
      </c>
      <c r="R33" s="1004">
        <f t="shared" si="5"/>
        <v>0.51180555555555562</v>
      </c>
      <c r="S33" s="1130">
        <v>3.472222222222222E-3</v>
      </c>
      <c r="T33" s="1004">
        <f t="shared" si="6"/>
        <v>0.51527777777777783</v>
      </c>
      <c r="U33" s="1130">
        <v>4.1666666666666666E-3</v>
      </c>
      <c r="V33" s="1004">
        <f t="shared" si="7"/>
        <v>0.51944444444444449</v>
      </c>
      <c r="W33" s="1004">
        <v>3.472222222222222E-3</v>
      </c>
      <c r="X33" s="1004">
        <f t="shared" si="8"/>
        <v>0.5229166666666667</v>
      </c>
      <c r="Y33" s="996">
        <v>2.0833333333333333E-3</v>
      </c>
      <c r="Z33" s="1004">
        <f t="shared" si="9"/>
        <v>0.52500000000000002</v>
      </c>
      <c r="AA33" s="1004">
        <v>1.3888888888888889E-3</v>
      </c>
      <c r="AB33" s="1149">
        <f t="shared" si="10"/>
        <v>0.52638888888888891</v>
      </c>
      <c r="AC33" s="1004">
        <v>2.7777777777777779E-3</v>
      </c>
      <c r="AD33" s="1004">
        <f t="shared" si="11"/>
        <v>0.52916666666666667</v>
      </c>
      <c r="AE33" s="1004">
        <v>2.7777777777777779E-3</v>
      </c>
      <c r="AF33" s="1004">
        <f t="shared" si="12"/>
        <v>0.53194444444444444</v>
      </c>
      <c r="AG33" s="1004">
        <v>2.0833333333333333E-3</v>
      </c>
      <c r="AH33" s="1004">
        <f t="shared" si="13"/>
        <v>0.53402777777777777</v>
      </c>
      <c r="AI33" s="1004">
        <v>2.7777777777777779E-3</v>
      </c>
      <c r="AJ33" s="1004">
        <f t="shared" si="14"/>
        <v>0.53680555555555554</v>
      </c>
      <c r="AK33" s="1130">
        <v>2.0833333333333333E-3</v>
      </c>
      <c r="AL33" s="1004">
        <f t="shared" si="15"/>
        <v>0.53888888888888886</v>
      </c>
      <c r="AM33" s="1004">
        <v>1.3888888888888889E-3</v>
      </c>
      <c r="AN33" s="1004">
        <f t="shared" si="16"/>
        <v>0.54027777777777775</v>
      </c>
      <c r="AO33" s="1004">
        <v>2.7777777777777779E-3</v>
      </c>
      <c r="AP33" s="1004">
        <f t="shared" si="17"/>
        <v>0.54305555555555551</v>
      </c>
      <c r="AQ33" s="1004">
        <v>5.5555555555555558E-3</v>
      </c>
      <c r="AR33" s="1004">
        <f t="shared" si="18"/>
        <v>0.54861111111111105</v>
      </c>
      <c r="AS33" s="1004">
        <v>3.472222222222222E-3</v>
      </c>
      <c r="AT33" s="1004">
        <f t="shared" si="19"/>
        <v>0.55208333333333326</v>
      </c>
      <c r="AU33" s="1004">
        <v>3.472222222222222E-3</v>
      </c>
      <c r="AV33" s="1004">
        <f t="shared" si="20"/>
        <v>0.55555555555555547</v>
      </c>
      <c r="AW33" s="1004">
        <v>4.1666666666666666E-3</v>
      </c>
      <c r="AX33" s="1004">
        <f t="shared" si="21"/>
        <v>0.55972222222222212</v>
      </c>
      <c r="AY33" s="1004">
        <v>4.1666666666666666E-3</v>
      </c>
      <c r="AZ33" s="1004">
        <f t="shared" si="22"/>
        <v>0.56388888888888877</v>
      </c>
      <c r="BA33" s="1004">
        <v>4.1666666666666666E-3</v>
      </c>
      <c r="BB33" s="1004">
        <f t="shared" si="23"/>
        <v>0.56805555555555542</v>
      </c>
      <c r="BC33" s="1004">
        <v>3.472222222222222E-3</v>
      </c>
      <c r="BD33" s="1149">
        <f t="shared" si="24"/>
        <v>0.57152777777777763</v>
      </c>
      <c r="BE33" s="1004">
        <v>0</v>
      </c>
      <c r="BF33" s="1004">
        <f t="shared" si="25"/>
        <v>0.57152777777777763</v>
      </c>
      <c r="BG33" s="1004">
        <v>0</v>
      </c>
      <c r="BH33" s="1004">
        <f t="shared" si="26"/>
        <v>0.57152777777777763</v>
      </c>
      <c r="BI33" s="1004">
        <v>0</v>
      </c>
      <c r="BJ33" s="1004">
        <f t="shared" si="27"/>
        <v>0.57152777777777763</v>
      </c>
      <c r="BK33" s="1004">
        <v>0</v>
      </c>
      <c r="BL33" s="1004">
        <f t="shared" si="28"/>
        <v>0.57152777777777763</v>
      </c>
      <c r="BM33" s="1004">
        <v>0</v>
      </c>
      <c r="BN33" s="1004">
        <f t="shared" si="29"/>
        <v>0.57152777777777763</v>
      </c>
      <c r="BO33" s="1004">
        <v>0</v>
      </c>
      <c r="BP33" s="1004">
        <f t="shared" si="30"/>
        <v>0.57152777777777763</v>
      </c>
      <c r="BQ33" s="1004">
        <v>0</v>
      </c>
      <c r="BR33" s="1004">
        <f t="shared" si="31"/>
        <v>0.57152777777777763</v>
      </c>
      <c r="BS33" s="1004">
        <v>0</v>
      </c>
      <c r="BT33" s="1004">
        <f t="shared" si="32"/>
        <v>0.57152777777777763</v>
      </c>
      <c r="BU33" s="1004">
        <v>0</v>
      </c>
      <c r="BV33" s="1004">
        <f t="shared" si="33"/>
        <v>0.57152777777777763</v>
      </c>
      <c r="BW33" s="1004">
        <v>5.5555555555555558E-3</v>
      </c>
      <c r="BX33" s="1149">
        <f t="shared" si="34"/>
        <v>0.57708333333333317</v>
      </c>
      <c r="BY33" s="146"/>
      <c r="BZ33" s="127"/>
      <c r="CA33" s="127">
        <f t="shared" si="42"/>
        <v>9.0972222222221955E-2</v>
      </c>
      <c r="CB33" s="128">
        <f t="shared" si="35"/>
        <v>18.774045801526775</v>
      </c>
      <c r="CC33" s="129"/>
      <c r="CD33" s="134">
        <f t="shared" si="36"/>
        <v>130.9999999999996</v>
      </c>
      <c r="CE33" s="134">
        <f t="shared" si="37"/>
        <v>40.99</v>
      </c>
      <c r="CG33" s="281">
        <f t="shared" si="40"/>
        <v>9.0972222222221955E-2</v>
      </c>
      <c r="CH33" s="135">
        <f t="shared" si="38"/>
        <v>130.9999999999996</v>
      </c>
      <c r="CI33" s="282">
        <f t="shared" si="41"/>
        <v>2.1833333333333269</v>
      </c>
    </row>
    <row r="34" spans="1:87" ht="13.5" thickBot="1" x14ac:dyDescent="0.25">
      <c r="A34" s="1292"/>
      <c r="B34" s="1056">
        <v>11</v>
      </c>
      <c r="C34" s="349">
        <v>2.7777777777777776E-2</v>
      </c>
      <c r="D34" s="986">
        <f t="shared" si="39"/>
        <v>0.51388888888888895</v>
      </c>
      <c r="E34" s="1010">
        <v>0</v>
      </c>
      <c r="F34" s="955"/>
      <c r="G34" s="1004">
        <v>6.9444444444444441E-3</v>
      </c>
      <c r="H34" s="1004">
        <f t="shared" si="0"/>
        <v>0.52083333333333337</v>
      </c>
      <c r="I34" s="1004">
        <v>3.472222222222222E-3</v>
      </c>
      <c r="J34" s="1004">
        <f t="shared" si="1"/>
        <v>0.52430555555555558</v>
      </c>
      <c r="K34" s="1004">
        <v>4.1666666666666666E-3</v>
      </c>
      <c r="L34" s="1004">
        <f t="shared" si="2"/>
        <v>0.52847222222222223</v>
      </c>
      <c r="M34" s="1004">
        <v>4.1666666666666666E-3</v>
      </c>
      <c r="N34" s="1004">
        <f t="shared" si="3"/>
        <v>0.53263888888888888</v>
      </c>
      <c r="O34" s="1004">
        <v>3.472222222222222E-3</v>
      </c>
      <c r="P34" s="1004">
        <f t="shared" si="4"/>
        <v>0.53611111111111109</v>
      </c>
      <c r="Q34" s="1130">
        <v>3.472222222222222E-3</v>
      </c>
      <c r="R34" s="1004">
        <f t="shared" si="5"/>
        <v>0.5395833333333333</v>
      </c>
      <c r="S34" s="1130">
        <v>3.472222222222222E-3</v>
      </c>
      <c r="T34" s="1004">
        <f t="shared" si="6"/>
        <v>0.54305555555555551</v>
      </c>
      <c r="U34" s="1130">
        <v>4.1666666666666666E-3</v>
      </c>
      <c r="V34" s="1004">
        <f t="shared" si="7"/>
        <v>0.54722222222222217</v>
      </c>
      <c r="W34" s="1004">
        <v>3.472222222222222E-3</v>
      </c>
      <c r="X34" s="1004">
        <f t="shared" si="8"/>
        <v>0.55069444444444438</v>
      </c>
      <c r="Y34" s="996">
        <v>2.0833333333333333E-3</v>
      </c>
      <c r="Z34" s="1004">
        <f t="shared" si="9"/>
        <v>0.5527777777777777</v>
      </c>
      <c r="AA34" s="1004">
        <v>1.3888888888888889E-3</v>
      </c>
      <c r="AB34" s="1149">
        <f t="shared" si="10"/>
        <v>0.55416666666666659</v>
      </c>
      <c r="AC34" s="1004">
        <v>2.7777777777777779E-3</v>
      </c>
      <c r="AD34" s="1004">
        <f t="shared" si="11"/>
        <v>0.55694444444444435</v>
      </c>
      <c r="AE34" s="1004">
        <v>2.7777777777777779E-3</v>
      </c>
      <c r="AF34" s="1004">
        <f t="shared" si="12"/>
        <v>0.55972222222222212</v>
      </c>
      <c r="AG34" s="1004">
        <v>2.0833333333333333E-3</v>
      </c>
      <c r="AH34" s="1004">
        <f t="shared" si="13"/>
        <v>0.56180555555555545</v>
      </c>
      <c r="AI34" s="1004">
        <v>2.7777777777777779E-3</v>
      </c>
      <c r="AJ34" s="1004">
        <f t="shared" si="14"/>
        <v>0.56458333333333321</v>
      </c>
      <c r="AK34" s="1130">
        <v>2.0833333333333333E-3</v>
      </c>
      <c r="AL34" s="1004">
        <f t="shared" si="15"/>
        <v>0.56666666666666654</v>
      </c>
      <c r="AM34" s="1004">
        <v>1.3888888888888889E-3</v>
      </c>
      <c r="AN34" s="1004">
        <f t="shared" si="16"/>
        <v>0.56805555555555542</v>
      </c>
      <c r="AO34" s="1004">
        <v>2.7777777777777779E-3</v>
      </c>
      <c r="AP34" s="1004">
        <f t="shared" si="17"/>
        <v>0.57083333333333319</v>
      </c>
      <c r="AQ34" s="1004">
        <v>5.5555555555555558E-3</v>
      </c>
      <c r="AR34" s="1004">
        <f t="shared" si="18"/>
        <v>0.57638888888888873</v>
      </c>
      <c r="AS34" s="1004">
        <v>3.472222222222222E-3</v>
      </c>
      <c r="AT34" s="1004">
        <f t="shared" si="19"/>
        <v>0.57986111111111094</v>
      </c>
      <c r="AU34" s="1004">
        <v>3.472222222222222E-3</v>
      </c>
      <c r="AV34" s="1004">
        <f t="shared" si="20"/>
        <v>0.58333333333333315</v>
      </c>
      <c r="AW34" s="1004">
        <v>4.1666666666666666E-3</v>
      </c>
      <c r="AX34" s="1004">
        <f t="shared" si="21"/>
        <v>0.5874999999999998</v>
      </c>
      <c r="AY34" s="1004">
        <v>4.1666666666666666E-3</v>
      </c>
      <c r="AZ34" s="1004">
        <f t="shared" si="22"/>
        <v>0.59166666666666645</v>
      </c>
      <c r="BA34" s="1004">
        <v>4.1666666666666666E-3</v>
      </c>
      <c r="BB34" s="1004">
        <f t="shared" si="23"/>
        <v>0.5958333333333331</v>
      </c>
      <c r="BC34" s="1004">
        <v>3.472222222222222E-3</v>
      </c>
      <c r="BD34" s="1149">
        <f t="shared" si="24"/>
        <v>0.59930555555555531</v>
      </c>
      <c r="BE34" s="1004">
        <v>0</v>
      </c>
      <c r="BF34" s="1004">
        <f t="shared" si="25"/>
        <v>0.59930555555555531</v>
      </c>
      <c r="BG34" s="1004">
        <v>0</v>
      </c>
      <c r="BH34" s="1004">
        <f t="shared" si="26"/>
        <v>0.59930555555555531</v>
      </c>
      <c r="BI34" s="1004">
        <v>0</v>
      </c>
      <c r="BJ34" s="1004">
        <f t="shared" si="27"/>
        <v>0.59930555555555531</v>
      </c>
      <c r="BK34" s="1004">
        <v>0</v>
      </c>
      <c r="BL34" s="1004">
        <f t="shared" si="28"/>
        <v>0.59930555555555531</v>
      </c>
      <c r="BM34" s="1004">
        <v>0</v>
      </c>
      <c r="BN34" s="1004">
        <f t="shared" si="29"/>
        <v>0.59930555555555531</v>
      </c>
      <c r="BO34" s="1004">
        <v>0</v>
      </c>
      <c r="BP34" s="1004">
        <f t="shared" si="30"/>
        <v>0.59930555555555531</v>
      </c>
      <c r="BQ34" s="1004">
        <v>0</v>
      </c>
      <c r="BR34" s="1004">
        <f t="shared" si="31"/>
        <v>0.59930555555555531</v>
      </c>
      <c r="BS34" s="1004">
        <v>0</v>
      </c>
      <c r="BT34" s="1004">
        <f t="shared" si="32"/>
        <v>0.59930555555555531</v>
      </c>
      <c r="BU34" s="1004">
        <v>0</v>
      </c>
      <c r="BV34" s="1004">
        <f t="shared" si="33"/>
        <v>0.59930555555555531</v>
      </c>
      <c r="BW34" s="1004">
        <v>5.5555555555555558E-3</v>
      </c>
      <c r="BX34" s="1149">
        <f t="shared" si="34"/>
        <v>0.60486111111111085</v>
      </c>
      <c r="BY34" s="146"/>
      <c r="BZ34" s="127"/>
      <c r="CA34" s="127">
        <f t="shared" si="42"/>
        <v>9.0972222222221899E-2</v>
      </c>
      <c r="CB34" s="128">
        <f t="shared" si="35"/>
        <v>18.774045801526785</v>
      </c>
      <c r="CC34" s="129"/>
      <c r="CD34" s="134">
        <f t="shared" si="36"/>
        <v>130.99999999999955</v>
      </c>
      <c r="CE34" s="134">
        <f t="shared" si="37"/>
        <v>40.99</v>
      </c>
      <c r="CG34" s="281">
        <f t="shared" si="40"/>
        <v>9.0972222222221899E-2</v>
      </c>
      <c r="CH34" s="135">
        <f t="shared" si="38"/>
        <v>130.99999999999955</v>
      </c>
      <c r="CI34" s="282">
        <f t="shared" si="41"/>
        <v>2.1833333333333256</v>
      </c>
    </row>
    <row r="35" spans="1:87" ht="13.5" thickBot="1" x14ac:dyDescent="0.25">
      <c r="A35" s="1292"/>
      <c r="B35" s="1056">
        <v>12</v>
      </c>
      <c r="C35" s="349">
        <v>2.6388888888888889E-2</v>
      </c>
      <c r="D35" s="986">
        <f t="shared" si="39"/>
        <v>0.54027777777777786</v>
      </c>
      <c r="E35" s="1010">
        <v>0</v>
      </c>
      <c r="F35" s="955"/>
      <c r="G35" s="1004">
        <v>6.9444444444444441E-3</v>
      </c>
      <c r="H35" s="1004">
        <f t="shared" si="0"/>
        <v>0.54722222222222228</v>
      </c>
      <c r="I35" s="1004">
        <v>3.472222222222222E-3</v>
      </c>
      <c r="J35" s="1004">
        <f t="shared" si="1"/>
        <v>0.55069444444444449</v>
      </c>
      <c r="K35" s="1004">
        <v>4.1666666666666666E-3</v>
      </c>
      <c r="L35" s="1004">
        <f t="shared" si="2"/>
        <v>0.55486111111111114</v>
      </c>
      <c r="M35" s="1004">
        <v>4.1666666666666666E-3</v>
      </c>
      <c r="N35" s="1004">
        <f t="shared" si="3"/>
        <v>0.55902777777777779</v>
      </c>
      <c r="O35" s="1004">
        <v>3.472222222222222E-3</v>
      </c>
      <c r="P35" s="1004">
        <f t="shared" si="4"/>
        <v>0.5625</v>
      </c>
      <c r="Q35" s="1130">
        <v>3.472222222222222E-3</v>
      </c>
      <c r="R35" s="1004">
        <f t="shared" si="5"/>
        <v>0.56597222222222221</v>
      </c>
      <c r="S35" s="1130">
        <v>3.472222222222222E-3</v>
      </c>
      <c r="T35" s="1004">
        <f t="shared" si="6"/>
        <v>0.56944444444444442</v>
      </c>
      <c r="U35" s="1130">
        <v>4.1666666666666666E-3</v>
      </c>
      <c r="V35" s="1004">
        <f t="shared" si="7"/>
        <v>0.57361111111111107</v>
      </c>
      <c r="W35" s="1004">
        <v>3.472222222222222E-3</v>
      </c>
      <c r="X35" s="1004">
        <f t="shared" si="8"/>
        <v>0.57708333333333328</v>
      </c>
      <c r="Y35" s="996">
        <v>2.0833333333333333E-3</v>
      </c>
      <c r="Z35" s="1004">
        <f t="shared" si="9"/>
        <v>0.57916666666666661</v>
      </c>
      <c r="AA35" s="1004">
        <v>1.3888888888888889E-3</v>
      </c>
      <c r="AB35" s="1149">
        <f t="shared" si="10"/>
        <v>0.58055555555555549</v>
      </c>
      <c r="AC35" s="1004">
        <v>2.7777777777777779E-3</v>
      </c>
      <c r="AD35" s="1004">
        <f t="shared" si="11"/>
        <v>0.58333333333333326</v>
      </c>
      <c r="AE35" s="1004">
        <v>2.7777777777777779E-3</v>
      </c>
      <c r="AF35" s="1004">
        <f t="shared" si="12"/>
        <v>0.58611111111111103</v>
      </c>
      <c r="AG35" s="1004">
        <v>2.0833333333333333E-3</v>
      </c>
      <c r="AH35" s="1004">
        <f t="shared" si="13"/>
        <v>0.58819444444444435</v>
      </c>
      <c r="AI35" s="1004">
        <v>2.7777777777777779E-3</v>
      </c>
      <c r="AJ35" s="1004">
        <f t="shared" si="14"/>
        <v>0.59097222222222212</v>
      </c>
      <c r="AK35" s="1130">
        <v>2.0833333333333333E-3</v>
      </c>
      <c r="AL35" s="1004">
        <f t="shared" si="15"/>
        <v>0.59305555555555545</v>
      </c>
      <c r="AM35" s="1004">
        <v>1.3888888888888889E-3</v>
      </c>
      <c r="AN35" s="1004">
        <f t="shared" si="16"/>
        <v>0.59444444444444433</v>
      </c>
      <c r="AO35" s="1004">
        <v>2.7777777777777779E-3</v>
      </c>
      <c r="AP35" s="1004">
        <f t="shared" si="17"/>
        <v>0.5972222222222221</v>
      </c>
      <c r="AQ35" s="1004">
        <v>5.5555555555555558E-3</v>
      </c>
      <c r="AR35" s="1004">
        <f t="shared" si="18"/>
        <v>0.60277777777777763</v>
      </c>
      <c r="AS35" s="1004">
        <v>3.472222222222222E-3</v>
      </c>
      <c r="AT35" s="1004">
        <f t="shared" si="19"/>
        <v>0.60624999999999984</v>
      </c>
      <c r="AU35" s="1004">
        <v>3.472222222222222E-3</v>
      </c>
      <c r="AV35" s="1004">
        <f t="shared" si="20"/>
        <v>0.60972222222222205</v>
      </c>
      <c r="AW35" s="1004">
        <v>4.1666666666666666E-3</v>
      </c>
      <c r="AX35" s="1004">
        <f t="shared" si="21"/>
        <v>0.61388888888888871</v>
      </c>
      <c r="AY35" s="1004">
        <v>4.1666666666666666E-3</v>
      </c>
      <c r="AZ35" s="1004">
        <f t="shared" si="22"/>
        <v>0.61805555555555536</v>
      </c>
      <c r="BA35" s="1004">
        <v>4.1666666666666666E-3</v>
      </c>
      <c r="BB35" s="1004">
        <f t="shared" si="23"/>
        <v>0.62222222222222201</v>
      </c>
      <c r="BC35" s="1004">
        <v>3.472222222222222E-3</v>
      </c>
      <c r="BD35" s="1149">
        <f t="shared" si="24"/>
        <v>0.62569444444444422</v>
      </c>
      <c r="BE35" s="1004">
        <v>0</v>
      </c>
      <c r="BF35" s="1004">
        <f t="shared" si="25"/>
        <v>0.62569444444444422</v>
      </c>
      <c r="BG35" s="1004">
        <v>0</v>
      </c>
      <c r="BH35" s="1004">
        <f t="shared" si="26"/>
        <v>0.62569444444444422</v>
      </c>
      <c r="BI35" s="1004">
        <v>0</v>
      </c>
      <c r="BJ35" s="1004">
        <f t="shared" si="27"/>
        <v>0.62569444444444422</v>
      </c>
      <c r="BK35" s="1004">
        <v>0</v>
      </c>
      <c r="BL35" s="1004">
        <f t="shared" si="28"/>
        <v>0.62569444444444422</v>
      </c>
      <c r="BM35" s="1004">
        <v>0</v>
      </c>
      <c r="BN35" s="1004">
        <f t="shared" si="29"/>
        <v>0.62569444444444422</v>
      </c>
      <c r="BO35" s="1004">
        <v>0</v>
      </c>
      <c r="BP35" s="1004">
        <f t="shared" si="30"/>
        <v>0.62569444444444422</v>
      </c>
      <c r="BQ35" s="1004">
        <v>0</v>
      </c>
      <c r="BR35" s="1004">
        <f t="shared" si="31"/>
        <v>0.62569444444444422</v>
      </c>
      <c r="BS35" s="1004">
        <v>0</v>
      </c>
      <c r="BT35" s="1004">
        <f t="shared" si="32"/>
        <v>0.62569444444444422</v>
      </c>
      <c r="BU35" s="1004">
        <v>0</v>
      </c>
      <c r="BV35" s="1004">
        <f t="shared" si="33"/>
        <v>0.62569444444444422</v>
      </c>
      <c r="BW35" s="1004">
        <v>5.5555555555555558E-3</v>
      </c>
      <c r="BX35" s="1149">
        <f t="shared" si="34"/>
        <v>0.63124999999999976</v>
      </c>
      <c r="BY35" s="146"/>
      <c r="BZ35" s="127"/>
      <c r="CA35" s="127">
        <f t="shared" si="42"/>
        <v>9.0972222222221899E-2</v>
      </c>
      <c r="CB35" s="128">
        <f t="shared" si="35"/>
        <v>18.774045801526785</v>
      </c>
      <c r="CC35" s="129"/>
      <c r="CD35" s="134">
        <f t="shared" si="36"/>
        <v>130.99999999999955</v>
      </c>
      <c r="CE35" s="134">
        <f t="shared" si="37"/>
        <v>40.99</v>
      </c>
      <c r="CG35" s="281">
        <f t="shared" si="40"/>
        <v>9.0972222222221899E-2</v>
      </c>
      <c r="CH35" s="135">
        <f t="shared" si="38"/>
        <v>130.99999999999955</v>
      </c>
      <c r="CI35" s="282">
        <f t="shared" si="41"/>
        <v>2.1833333333333256</v>
      </c>
    </row>
    <row r="36" spans="1:87" ht="13.5" thickBot="1" x14ac:dyDescent="0.25">
      <c r="A36" s="1292"/>
      <c r="B36" s="1056">
        <v>13</v>
      </c>
      <c r="C36" s="349">
        <v>2.9166666666666664E-2</v>
      </c>
      <c r="D36" s="986">
        <f t="shared" si="39"/>
        <v>0.56944444444444453</v>
      </c>
      <c r="E36" s="1010">
        <v>0</v>
      </c>
      <c r="F36" s="955"/>
      <c r="G36" s="1004">
        <v>6.9444444444444441E-3</v>
      </c>
      <c r="H36" s="1004">
        <f t="shared" si="0"/>
        <v>0.57638888888888895</v>
      </c>
      <c r="I36" s="1004">
        <v>3.472222222222222E-3</v>
      </c>
      <c r="J36" s="1004">
        <f t="shared" si="1"/>
        <v>0.57986111111111116</v>
      </c>
      <c r="K36" s="1004">
        <v>4.1666666666666666E-3</v>
      </c>
      <c r="L36" s="1004">
        <f t="shared" si="2"/>
        <v>0.58402777777777781</v>
      </c>
      <c r="M36" s="1004">
        <v>4.1666666666666666E-3</v>
      </c>
      <c r="N36" s="1004">
        <f t="shared" si="3"/>
        <v>0.58819444444444446</v>
      </c>
      <c r="O36" s="1004">
        <v>3.472222222222222E-3</v>
      </c>
      <c r="P36" s="1004">
        <f t="shared" si="4"/>
        <v>0.59166666666666667</v>
      </c>
      <c r="Q36" s="1130">
        <v>3.472222222222222E-3</v>
      </c>
      <c r="R36" s="1004">
        <f t="shared" si="5"/>
        <v>0.59513888888888888</v>
      </c>
      <c r="S36" s="1130">
        <v>3.472222222222222E-3</v>
      </c>
      <c r="T36" s="1004">
        <f t="shared" si="6"/>
        <v>0.59861111111111109</v>
      </c>
      <c r="U36" s="1130">
        <v>4.1666666666666666E-3</v>
      </c>
      <c r="V36" s="1004">
        <f t="shared" si="7"/>
        <v>0.60277777777777775</v>
      </c>
      <c r="W36" s="1004">
        <v>3.472222222222222E-3</v>
      </c>
      <c r="X36" s="1004">
        <f t="shared" si="8"/>
        <v>0.60624999999999996</v>
      </c>
      <c r="Y36" s="996">
        <v>2.0833333333333333E-3</v>
      </c>
      <c r="Z36" s="1004">
        <f t="shared" si="9"/>
        <v>0.60833333333333328</v>
      </c>
      <c r="AA36" s="1004">
        <v>1.3888888888888889E-3</v>
      </c>
      <c r="AB36" s="1149">
        <f t="shared" si="10"/>
        <v>0.60972222222222217</v>
      </c>
      <c r="AC36" s="1004">
        <v>2.7777777777777779E-3</v>
      </c>
      <c r="AD36" s="1004">
        <f t="shared" si="11"/>
        <v>0.61249999999999993</v>
      </c>
      <c r="AE36" s="1004">
        <v>2.7777777777777779E-3</v>
      </c>
      <c r="AF36" s="1004">
        <f t="shared" si="12"/>
        <v>0.6152777777777777</v>
      </c>
      <c r="AG36" s="1004">
        <v>2.0833333333333333E-3</v>
      </c>
      <c r="AH36" s="1004">
        <f t="shared" si="13"/>
        <v>0.61736111111111103</v>
      </c>
      <c r="AI36" s="1004">
        <v>2.7777777777777779E-3</v>
      </c>
      <c r="AJ36" s="1004">
        <f t="shared" si="14"/>
        <v>0.6201388888888888</v>
      </c>
      <c r="AK36" s="1130">
        <v>2.0833333333333333E-3</v>
      </c>
      <c r="AL36" s="1004">
        <f t="shared" si="15"/>
        <v>0.62222222222222212</v>
      </c>
      <c r="AM36" s="1004">
        <v>1.3888888888888889E-3</v>
      </c>
      <c r="AN36" s="1004">
        <f t="shared" si="16"/>
        <v>0.62361111111111101</v>
      </c>
      <c r="AO36" s="1004">
        <v>2.7777777777777779E-3</v>
      </c>
      <c r="AP36" s="1004">
        <f t="shared" si="17"/>
        <v>0.62638888888888877</v>
      </c>
      <c r="AQ36" s="1004">
        <v>5.5555555555555558E-3</v>
      </c>
      <c r="AR36" s="1004">
        <f t="shared" si="18"/>
        <v>0.63194444444444431</v>
      </c>
      <c r="AS36" s="1004">
        <v>3.472222222222222E-3</v>
      </c>
      <c r="AT36" s="1004">
        <f t="shared" si="19"/>
        <v>0.63541666666666652</v>
      </c>
      <c r="AU36" s="1004">
        <v>3.472222222222222E-3</v>
      </c>
      <c r="AV36" s="1004">
        <f t="shared" si="20"/>
        <v>0.63888888888888873</v>
      </c>
      <c r="AW36" s="1004">
        <v>4.1666666666666666E-3</v>
      </c>
      <c r="AX36" s="1004">
        <f t="shared" si="21"/>
        <v>0.64305555555555538</v>
      </c>
      <c r="AY36" s="1004">
        <v>4.1666666666666666E-3</v>
      </c>
      <c r="AZ36" s="1004">
        <f t="shared" si="22"/>
        <v>0.64722222222222203</v>
      </c>
      <c r="BA36" s="1004">
        <v>4.1666666666666666E-3</v>
      </c>
      <c r="BB36" s="1004">
        <f t="shared" si="23"/>
        <v>0.65138888888888868</v>
      </c>
      <c r="BC36" s="1004">
        <v>3.472222222222222E-3</v>
      </c>
      <c r="BD36" s="1149">
        <f t="shared" si="24"/>
        <v>0.65486111111111089</v>
      </c>
      <c r="BE36" s="1004">
        <v>0</v>
      </c>
      <c r="BF36" s="1004">
        <f t="shared" si="25"/>
        <v>0.65486111111111089</v>
      </c>
      <c r="BG36" s="1004">
        <v>0</v>
      </c>
      <c r="BH36" s="1004">
        <f t="shared" si="26"/>
        <v>0.65486111111111089</v>
      </c>
      <c r="BI36" s="1004">
        <v>0</v>
      </c>
      <c r="BJ36" s="1004">
        <f t="shared" si="27"/>
        <v>0.65486111111111089</v>
      </c>
      <c r="BK36" s="1004">
        <v>0</v>
      </c>
      <c r="BL36" s="1004">
        <f t="shared" si="28"/>
        <v>0.65486111111111089</v>
      </c>
      <c r="BM36" s="1004">
        <v>0</v>
      </c>
      <c r="BN36" s="1004">
        <f t="shared" si="29"/>
        <v>0.65486111111111089</v>
      </c>
      <c r="BO36" s="1004">
        <v>0</v>
      </c>
      <c r="BP36" s="1004">
        <f t="shared" si="30"/>
        <v>0.65486111111111089</v>
      </c>
      <c r="BQ36" s="1004">
        <v>0</v>
      </c>
      <c r="BR36" s="1004">
        <f t="shared" si="31"/>
        <v>0.65486111111111089</v>
      </c>
      <c r="BS36" s="1004">
        <v>0</v>
      </c>
      <c r="BT36" s="1004">
        <f t="shared" si="32"/>
        <v>0.65486111111111089</v>
      </c>
      <c r="BU36" s="1004">
        <v>0</v>
      </c>
      <c r="BV36" s="1004">
        <f t="shared" si="33"/>
        <v>0.65486111111111089</v>
      </c>
      <c r="BW36" s="1004">
        <v>5.5555555555555558E-3</v>
      </c>
      <c r="BX36" s="1149">
        <f t="shared" si="34"/>
        <v>0.66041666666666643</v>
      </c>
      <c r="BY36" s="145"/>
      <c r="BZ36" s="127"/>
      <c r="CA36" s="127">
        <f t="shared" si="42"/>
        <v>9.0972222222221899E-2</v>
      </c>
      <c r="CB36" s="128">
        <f t="shared" si="35"/>
        <v>18.774045801526785</v>
      </c>
      <c r="CC36" s="129"/>
      <c r="CD36" s="134">
        <f t="shared" si="36"/>
        <v>130.99999999999955</v>
      </c>
      <c r="CE36" s="134">
        <f t="shared" si="37"/>
        <v>40.99</v>
      </c>
      <c r="CG36" s="281">
        <f t="shared" si="40"/>
        <v>9.0972222222221899E-2</v>
      </c>
      <c r="CH36" s="135">
        <f t="shared" si="38"/>
        <v>130.99999999999955</v>
      </c>
      <c r="CI36" s="282">
        <f t="shared" si="41"/>
        <v>2.1833333333333256</v>
      </c>
    </row>
    <row r="37" spans="1:87" ht="13.5" thickBot="1" x14ac:dyDescent="0.25">
      <c r="A37" s="1292"/>
      <c r="B37" s="1056">
        <v>14</v>
      </c>
      <c r="C37" s="349">
        <v>2.7777777777777776E-2</v>
      </c>
      <c r="D37" s="986">
        <f t="shared" si="39"/>
        <v>0.59722222222222232</v>
      </c>
      <c r="E37" s="1010">
        <v>0</v>
      </c>
      <c r="F37" s="955"/>
      <c r="G37" s="1004">
        <v>6.9444444444444441E-3</v>
      </c>
      <c r="H37" s="1004">
        <f t="shared" si="0"/>
        <v>0.60416666666666674</v>
      </c>
      <c r="I37" s="1004">
        <v>3.472222222222222E-3</v>
      </c>
      <c r="J37" s="1004">
        <f t="shared" si="1"/>
        <v>0.60763888888888895</v>
      </c>
      <c r="K37" s="1004">
        <v>4.1666666666666666E-3</v>
      </c>
      <c r="L37" s="1004">
        <f t="shared" si="2"/>
        <v>0.6118055555555556</v>
      </c>
      <c r="M37" s="1004">
        <v>4.1666666666666666E-3</v>
      </c>
      <c r="N37" s="1004">
        <f t="shared" si="3"/>
        <v>0.61597222222222225</v>
      </c>
      <c r="O37" s="1004">
        <v>3.472222222222222E-3</v>
      </c>
      <c r="P37" s="1004">
        <f t="shared" si="4"/>
        <v>0.61944444444444446</v>
      </c>
      <c r="Q37" s="1130">
        <v>3.472222222222222E-3</v>
      </c>
      <c r="R37" s="1004">
        <f t="shared" si="5"/>
        <v>0.62291666666666667</v>
      </c>
      <c r="S37" s="1130">
        <v>3.472222222222222E-3</v>
      </c>
      <c r="T37" s="1004">
        <f t="shared" si="6"/>
        <v>0.62638888888888888</v>
      </c>
      <c r="U37" s="1130">
        <v>4.1666666666666666E-3</v>
      </c>
      <c r="V37" s="1004">
        <f t="shared" si="7"/>
        <v>0.63055555555555554</v>
      </c>
      <c r="W37" s="1004">
        <v>3.472222222222222E-3</v>
      </c>
      <c r="X37" s="1004">
        <f t="shared" si="8"/>
        <v>0.63402777777777775</v>
      </c>
      <c r="Y37" s="996">
        <v>2.0833333333333333E-3</v>
      </c>
      <c r="Z37" s="1004">
        <f t="shared" si="9"/>
        <v>0.63611111111111107</v>
      </c>
      <c r="AA37" s="1004">
        <v>1.3888888888888889E-3</v>
      </c>
      <c r="AB37" s="1149">
        <f t="shared" si="10"/>
        <v>0.63749999999999996</v>
      </c>
      <c r="AC37" s="1004">
        <v>2.7777777777777779E-3</v>
      </c>
      <c r="AD37" s="1004">
        <f t="shared" si="11"/>
        <v>0.64027777777777772</v>
      </c>
      <c r="AE37" s="1004">
        <v>2.7777777777777779E-3</v>
      </c>
      <c r="AF37" s="1004">
        <f t="shared" si="12"/>
        <v>0.64305555555555549</v>
      </c>
      <c r="AG37" s="1004">
        <v>2.0833333333333333E-3</v>
      </c>
      <c r="AH37" s="1004">
        <f t="shared" si="13"/>
        <v>0.64513888888888882</v>
      </c>
      <c r="AI37" s="1004">
        <v>2.7777777777777779E-3</v>
      </c>
      <c r="AJ37" s="1004">
        <f t="shared" si="14"/>
        <v>0.64791666666666659</v>
      </c>
      <c r="AK37" s="1130">
        <v>2.0833333333333333E-3</v>
      </c>
      <c r="AL37" s="1004">
        <f t="shared" si="15"/>
        <v>0.64999999999999991</v>
      </c>
      <c r="AM37" s="1004">
        <v>1.3888888888888889E-3</v>
      </c>
      <c r="AN37" s="1004">
        <f t="shared" si="16"/>
        <v>0.6513888888888888</v>
      </c>
      <c r="AO37" s="1004">
        <v>2.7777777777777779E-3</v>
      </c>
      <c r="AP37" s="1004">
        <f t="shared" si="17"/>
        <v>0.65416666666666656</v>
      </c>
      <c r="AQ37" s="1004">
        <v>5.5555555555555558E-3</v>
      </c>
      <c r="AR37" s="1004">
        <f t="shared" si="18"/>
        <v>0.6597222222222221</v>
      </c>
      <c r="AS37" s="1004">
        <v>3.472222222222222E-3</v>
      </c>
      <c r="AT37" s="1004">
        <f t="shared" si="19"/>
        <v>0.66319444444444431</v>
      </c>
      <c r="AU37" s="1004">
        <v>3.472222222222222E-3</v>
      </c>
      <c r="AV37" s="1004">
        <f t="shared" si="20"/>
        <v>0.66666666666666652</v>
      </c>
      <c r="AW37" s="1004">
        <v>4.1666666666666666E-3</v>
      </c>
      <c r="AX37" s="1004">
        <f t="shared" si="21"/>
        <v>0.67083333333333317</v>
      </c>
      <c r="AY37" s="1004">
        <v>4.1666666666666666E-3</v>
      </c>
      <c r="AZ37" s="1004">
        <f t="shared" si="22"/>
        <v>0.67499999999999982</v>
      </c>
      <c r="BA37" s="1004">
        <v>4.1666666666666666E-3</v>
      </c>
      <c r="BB37" s="1004">
        <f t="shared" si="23"/>
        <v>0.67916666666666647</v>
      </c>
      <c r="BC37" s="1004">
        <v>3.472222222222222E-3</v>
      </c>
      <c r="BD37" s="1149">
        <f t="shared" si="24"/>
        <v>0.68263888888888868</v>
      </c>
      <c r="BE37" s="1004">
        <v>0</v>
      </c>
      <c r="BF37" s="1004">
        <f t="shared" si="25"/>
        <v>0.68263888888888868</v>
      </c>
      <c r="BG37" s="1004">
        <v>0</v>
      </c>
      <c r="BH37" s="1004">
        <f t="shared" si="26"/>
        <v>0.68263888888888868</v>
      </c>
      <c r="BI37" s="1004">
        <v>0</v>
      </c>
      <c r="BJ37" s="1004">
        <f t="shared" si="27"/>
        <v>0.68263888888888868</v>
      </c>
      <c r="BK37" s="1004">
        <v>0</v>
      </c>
      <c r="BL37" s="1004">
        <f t="shared" si="28"/>
        <v>0.68263888888888868</v>
      </c>
      <c r="BM37" s="1004">
        <v>0</v>
      </c>
      <c r="BN37" s="1004">
        <f t="shared" si="29"/>
        <v>0.68263888888888868</v>
      </c>
      <c r="BO37" s="1004">
        <v>0</v>
      </c>
      <c r="BP37" s="1004">
        <f t="shared" si="30"/>
        <v>0.68263888888888868</v>
      </c>
      <c r="BQ37" s="1004">
        <v>0</v>
      </c>
      <c r="BR37" s="1004">
        <f t="shared" si="31"/>
        <v>0.68263888888888868</v>
      </c>
      <c r="BS37" s="1004">
        <v>0</v>
      </c>
      <c r="BT37" s="1004">
        <f t="shared" si="32"/>
        <v>0.68263888888888868</v>
      </c>
      <c r="BU37" s="1004">
        <v>0</v>
      </c>
      <c r="BV37" s="1004">
        <f t="shared" si="33"/>
        <v>0.68263888888888868</v>
      </c>
      <c r="BW37" s="1004">
        <v>5.5555555555555558E-3</v>
      </c>
      <c r="BX37" s="1149">
        <f t="shared" si="34"/>
        <v>0.68819444444444422</v>
      </c>
      <c r="BY37" s="146"/>
      <c r="BZ37" s="127"/>
      <c r="CA37" s="127">
        <f t="shared" si="42"/>
        <v>9.0972222222221899E-2</v>
      </c>
      <c r="CB37" s="128">
        <f t="shared" si="35"/>
        <v>18.774045801526785</v>
      </c>
      <c r="CC37" s="129"/>
      <c r="CD37" s="134">
        <f t="shared" si="36"/>
        <v>130.99999999999955</v>
      </c>
      <c r="CE37" s="134">
        <f t="shared" si="37"/>
        <v>40.99</v>
      </c>
      <c r="CG37" s="281">
        <f t="shared" si="40"/>
        <v>9.0972222222221899E-2</v>
      </c>
      <c r="CH37" s="135">
        <f t="shared" si="38"/>
        <v>130.99999999999955</v>
      </c>
      <c r="CI37" s="282">
        <f t="shared" si="41"/>
        <v>2.1833333333333256</v>
      </c>
    </row>
    <row r="38" spans="1:87" ht="13.5" thickBot="1" x14ac:dyDescent="0.25">
      <c r="A38" s="1292"/>
      <c r="B38" s="1056">
        <v>15</v>
      </c>
      <c r="C38" s="349">
        <v>3.4722222222222224E-2</v>
      </c>
      <c r="D38" s="986">
        <f t="shared" si="39"/>
        <v>0.63194444444444453</v>
      </c>
      <c r="E38" s="1010">
        <v>0</v>
      </c>
      <c r="F38" s="955"/>
      <c r="G38" s="1004">
        <v>6.9444444444444441E-3</v>
      </c>
      <c r="H38" s="1004">
        <f t="shared" si="0"/>
        <v>0.63888888888888895</v>
      </c>
      <c r="I38" s="1004">
        <v>3.472222222222222E-3</v>
      </c>
      <c r="J38" s="1004">
        <f t="shared" si="1"/>
        <v>0.64236111111111116</v>
      </c>
      <c r="K38" s="1004">
        <v>4.1666666666666666E-3</v>
      </c>
      <c r="L38" s="1004">
        <f t="shared" si="2"/>
        <v>0.64652777777777781</v>
      </c>
      <c r="M38" s="1004">
        <v>4.1666666666666666E-3</v>
      </c>
      <c r="N38" s="1004">
        <f t="shared" si="3"/>
        <v>0.65069444444444446</v>
      </c>
      <c r="O38" s="1004">
        <v>3.472222222222222E-3</v>
      </c>
      <c r="P38" s="1004">
        <f t="shared" si="4"/>
        <v>0.65416666666666667</v>
      </c>
      <c r="Q38" s="1130">
        <v>3.472222222222222E-3</v>
      </c>
      <c r="R38" s="1004">
        <f t="shared" si="5"/>
        <v>0.65763888888888888</v>
      </c>
      <c r="S38" s="1130">
        <v>3.472222222222222E-3</v>
      </c>
      <c r="T38" s="1004">
        <f t="shared" si="6"/>
        <v>0.66111111111111109</v>
      </c>
      <c r="U38" s="1130">
        <v>4.1666666666666666E-3</v>
      </c>
      <c r="V38" s="1004">
        <f t="shared" si="7"/>
        <v>0.66527777777777775</v>
      </c>
      <c r="W38" s="1004">
        <v>3.472222222222222E-3</v>
      </c>
      <c r="X38" s="1004">
        <f t="shared" si="8"/>
        <v>0.66874999999999996</v>
      </c>
      <c r="Y38" s="996">
        <v>2.0833333333333333E-3</v>
      </c>
      <c r="Z38" s="1004">
        <f t="shared" si="9"/>
        <v>0.67083333333333328</v>
      </c>
      <c r="AA38" s="1004">
        <v>1.3888888888888889E-3</v>
      </c>
      <c r="AB38" s="1149">
        <f t="shared" si="10"/>
        <v>0.67222222222222217</v>
      </c>
      <c r="AC38" s="1004">
        <v>2.7777777777777779E-3</v>
      </c>
      <c r="AD38" s="1004">
        <f t="shared" si="11"/>
        <v>0.67499999999999993</v>
      </c>
      <c r="AE38" s="1004">
        <v>2.7777777777777779E-3</v>
      </c>
      <c r="AF38" s="1004">
        <f t="shared" si="12"/>
        <v>0.6777777777777777</v>
      </c>
      <c r="AG38" s="1004">
        <v>2.0833333333333333E-3</v>
      </c>
      <c r="AH38" s="1004">
        <f t="shared" si="13"/>
        <v>0.67986111111111103</v>
      </c>
      <c r="AI38" s="1004">
        <v>2.7777777777777779E-3</v>
      </c>
      <c r="AJ38" s="1004">
        <f t="shared" si="14"/>
        <v>0.6826388888888888</v>
      </c>
      <c r="AK38" s="1130">
        <v>2.0833333333333333E-3</v>
      </c>
      <c r="AL38" s="1004">
        <f t="shared" si="15"/>
        <v>0.68472222222222212</v>
      </c>
      <c r="AM38" s="1004">
        <v>1.3888888888888889E-3</v>
      </c>
      <c r="AN38" s="1004">
        <f t="shared" si="16"/>
        <v>0.68611111111111101</v>
      </c>
      <c r="AO38" s="1004">
        <v>2.7777777777777779E-3</v>
      </c>
      <c r="AP38" s="1004">
        <f t="shared" si="17"/>
        <v>0.68888888888888877</v>
      </c>
      <c r="AQ38" s="1004">
        <v>5.5555555555555558E-3</v>
      </c>
      <c r="AR38" s="1004">
        <f t="shared" si="18"/>
        <v>0.69444444444444431</v>
      </c>
      <c r="AS38" s="1004">
        <v>3.472222222222222E-3</v>
      </c>
      <c r="AT38" s="1004">
        <f t="shared" si="19"/>
        <v>0.69791666666666652</v>
      </c>
      <c r="AU38" s="1004">
        <v>3.472222222222222E-3</v>
      </c>
      <c r="AV38" s="1004">
        <f t="shared" si="20"/>
        <v>0.70138888888888873</v>
      </c>
      <c r="AW38" s="1004">
        <v>4.1666666666666666E-3</v>
      </c>
      <c r="AX38" s="1004">
        <f t="shared" si="21"/>
        <v>0.70555555555555538</v>
      </c>
      <c r="AY38" s="1004">
        <v>4.1666666666666666E-3</v>
      </c>
      <c r="AZ38" s="1004">
        <f t="shared" si="22"/>
        <v>0.70972222222222203</v>
      </c>
      <c r="BA38" s="1004">
        <v>4.1666666666666666E-3</v>
      </c>
      <c r="BB38" s="1004">
        <f t="shared" si="23"/>
        <v>0.71388888888888868</v>
      </c>
      <c r="BC38" s="1004">
        <v>3.472222222222222E-3</v>
      </c>
      <c r="BD38" s="1149">
        <f t="shared" si="24"/>
        <v>0.71736111111111089</v>
      </c>
      <c r="BE38" s="1004">
        <v>0</v>
      </c>
      <c r="BF38" s="1004">
        <f t="shared" si="25"/>
        <v>0.71736111111111089</v>
      </c>
      <c r="BG38" s="1004">
        <v>0</v>
      </c>
      <c r="BH38" s="1004">
        <f t="shared" si="26"/>
        <v>0.71736111111111089</v>
      </c>
      <c r="BI38" s="1004">
        <v>0</v>
      </c>
      <c r="BJ38" s="1004">
        <f t="shared" si="27"/>
        <v>0.71736111111111089</v>
      </c>
      <c r="BK38" s="1004">
        <v>0</v>
      </c>
      <c r="BL38" s="1004">
        <f t="shared" si="28"/>
        <v>0.71736111111111089</v>
      </c>
      <c r="BM38" s="1004">
        <v>0</v>
      </c>
      <c r="BN38" s="1004">
        <f t="shared" si="29"/>
        <v>0.71736111111111089</v>
      </c>
      <c r="BO38" s="1004">
        <v>0</v>
      </c>
      <c r="BP38" s="1004">
        <f t="shared" si="30"/>
        <v>0.71736111111111089</v>
      </c>
      <c r="BQ38" s="1004">
        <v>0</v>
      </c>
      <c r="BR38" s="1004">
        <f t="shared" si="31"/>
        <v>0.71736111111111089</v>
      </c>
      <c r="BS38" s="1004">
        <v>0</v>
      </c>
      <c r="BT38" s="1004">
        <f t="shared" si="32"/>
        <v>0.71736111111111089</v>
      </c>
      <c r="BU38" s="1004">
        <v>0</v>
      </c>
      <c r="BV38" s="1004">
        <f t="shared" si="33"/>
        <v>0.71736111111111089</v>
      </c>
      <c r="BW38" s="1004">
        <v>5.5555555555555558E-3</v>
      </c>
      <c r="BX38" s="1149">
        <f t="shared" si="34"/>
        <v>0.72291666666666643</v>
      </c>
      <c r="BY38" s="145"/>
      <c r="BZ38" s="127"/>
      <c r="CA38" s="127">
        <f t="shared" si="42"/>
        <v>9.0972222222221899E-2</v>
      </c>
      <c r="CB38" s="128">
        <f t="shared" si="35"/>
        <v>18.774045801526785</v>
      </c>
      <c r="CC38" s="129"/>
      <c r="CD38" s="134">
        <f t="shared" si="36"/>
        <v>130.99999999999955</v>
      </c>
      <c r="CE38" s="134">
        <f t="shared" si="37"/>
        <v>40.99</v>
      </c>
      <c r="CG38" s="281">
        <f t="shared" si="40"/>
        <v>9.0972222222221899E-2</v>
      </c>
      <c r="CH38" s="135">
        <f t="shared" si="38"/>
        <v>130.99999999999955</v>
      </c>
      <c r="CI38" s="282">
        <f t="shared" si="41"/>
        <v>2.1833333333333256</v>
      </c>
    </row>
    <row r="39" spans="1:87" ht="13.5" thickBot="1" x14ac:dyDescent="0.25">
      <c r="A39" s="1292"/>
      <c r="B39" s="1056">
        <v>16</v>
      </c>
      <c r="C39" s="349">
        <v>3.4722222222222224E-2</v>
      </c>
      <c r="D39" s="986">
        <f t="shared" si="39"/>
        <v>0.66666666666666674</v>
      </c>
      <c r="E39" s="1010">
        <v>0</v>
      </c>
      <c r="F39" s="955"/>
      <c r="G39" s="1004">
        <v>6.9444444444444441E-3</v>
      </c>
      <c r="H39" s="1004">
        <f t="shared" si="0"/>
        <v>0.67361111111111116</v>
      </c>
      <c r="I39" s="1004">
        <v>3.472222222222222E-3</v>
      </c>
      <c r="J39" s="1004">
        <f t="shared" si="1"/>
        <v>0.67708333333333337</v>
      </c>
      <c r="K39" s="1004">
        <v>4.1666666666666666E-3</v>
      </c>
      <c r="L39" s="1004">
        <f t="shared" si="2"/>
        <v>0.68125000000000002</v>
      </c>
      <c r="M39" s="1004">
        <v>4.1666666666666666E-3</v>
      </c>
      <c r="N39" s="1004">
        <f t="shared" si="3"/>
        <v>0.68541666666666667</v>
      </c>
      <c r="O39" s="1004">
        <v>3.472222222222222E-3</v>
      </c>
      <c r="P39" s="1004">
        <f t="shared" si="4"/>
        <v>0.68888888888888888</v>
      </c>
      <c r="Q39" s="1130">
        <v>3.472222222222222E-3</v>
      </c>
      <c r="R39" s="1004">
        <f t="shared" si="5"/>
        <v>0.69236111111111109</v>
      </c>
      <c r="S39" s="1130">
        <v>3.472222222222222E-3</v>
      </c>
      <c r="T39" s="1004">
        <f t="shared" si="6"/>
        <v>0.6958333333333333</v>
      </c>
      <c r="U39" s="1130">
        <v>4.1666666666666666E-3</v>
      </c>
      <c r="V39" s="1004">
        <f t="shared" si="7"/>
        <v>0.7</v>
      </c>
      <c r="W39" s="1004">
        <v>3.472222222222222E-3</v>
      </c>
      <c r="X39" s="1004">
        <f t="shared" si="8"/>
        <v>0.70347222222222217</v>
      </c>
      <c r="Y39" s="996">
        <v>2.0833333333333333E-3</v>
      </c>
      <c r="Z39" s="1004">
        <f t="shared" si="9"/>
        <v>0.70555555555555549</v>
      </c>
      <c r="AA39" s="1004">
        <v>1.3888888888888889E-3</v>
      </c>
      <c r="AB39" s="1149">
        <f t="shared" si="10"/>
        <v>0.70694444444444438</v>
      </c>
      <c r="AC39" s="1004">
        <v>2.7777777777777779E-3</v>
      </c>
      <c r="AD39" s="1004">
        <f t="shared" si="11"/>
        <v>0.70972222222222214</v>
      </c>
      <c r="AE39" s="1004">
        <v>2.7777777777777779E-3</v>
      </c>
      <c r="AF39" s="1004">
        <f t="shared" si="12"/>
        <v>0.71249999999999991</v>
      </c>
      <c r="AG39" s="1004">
        <v>2.0833333333333333E-3</v>
      </c>
      <c r="AH39" s="1004">
        <f t="shared" si="13"/>
        <v>0.71458333333333324</v>
      </c>
      <c r="AI39" s="1004">
        <v>2.7777777777777779E-3</v>
      </c>
      <c r="AJ39" s="1004">
        <f t="shared" si="14"/>
        <v>0.71736111111111101</v>
      </c>
      <c r="AK39" s="1130">
        <v>2.0833333333333333E-3</v>
      </c>
      <c r="AL39" s="1004">
        <f t="shared" si="15"/>
        <v>0.71944444444444433</v>
      </c>
      <c r="AM39" s="1004">
        <v>1.3888888888888889E-3</v>
      </c>
      <c r="AN39" s="1004">
        <f t="shared" si="16"/>
        <v>0.72083333333333321</v>
      </c>
      <c r="AO39" s="1004">
        <v>2.7777777777777779E-3</v>
      </c>
      <c r="AP39" s="1004">
        <f t="shared" si="17"/>
        <v>0.72361111111111098</v>
      </c>
      <c r="AQ39" s="1004">
        <v>5.5555555555555558E-3</v>
      </c>
      <c r="AR39" s="1004">
        <f t="shared" si="18"/>
        <v>0.72916666666666652</v>
      </c>
      <c r="AS39" s="1004">
        <v>3.472222222222222E-3</v>
      </c>
      <c r="AT39" s="1004">
        <f t="shared" si="19"/>
        <v>0.73263888888888873</v>
      </c>
      <c r="AU39" s="1004">
        <v>3.472222222222222E-3</v>
      </c>
      <c r="AV39" s="1004">
        <f t="shared" si="20"/>
        <v>0.73611111111111094</v>
      </c>
      <c r="AW39" s="1004">
        <v>4.1666666666666666E-3</v>
      </c>
      <c r="AX39" s="1004">
        <f t="shared" si="21"/>
        <v>0.74027777777777759</v>
      </c>
      <c r="AY39" s="1004">
        <v>4.1666666666666666E-3</v>
      </c>
      <c r="AZ39" s="1004">
        <f t="shared" si="22"/>
        <v>0.74444444444444424</v>
      </c>
      <c r="BA39" s="1004">
        <v>4.1666666666666666E-3</v>
      </c>
      <c r="BB39" s="1004">
        <f t="shared" si="23"/>
        <v>0.74861111111111089</v>
      </c>
      <c r="BC39" s="1004">
        <v>3.472222222222222E-3</v>
      </c>
      <c r="BD39" s="1149">
        <f t="shared" si="24"/>
        <v>0.7520833333333331</v>
      </c>
      <c r="BE39" s="1004">
        <v>0</v>
      </c>
      <c r="BF39" s="1004">
        <f t="shared" si="25"/>
        <v>0.7520833333333331</v>
      </c>
      <c r="BG39" s="1004">
        <v>0</v>
      </c>
      <c r="BH39" s="1004">
        <f t="shared" si="26"/>
        <v>0.7520833333333331</v>
      </c>
      <c r="BI39" s="1004">
        <v>0</v>
      </c>
      <c r="BJ39" s="1004">
        <f t="shared" si="27"/>
        <v>0.7520833333333331</v>
      </c>
      <c r="BK39" s="1004">
        <v>0</v>
      </c>
      <c r="BL39" s="1004">
        <f t="shared" si="28"/>
        <v>0.7520833333333331</v>
      </c>
      <c r="BM39" s="1004">
        <v>0</v>
      </c>
      <c r="BN39" s="1004">
        <f t="shared" si="29"/>
        <v>0.7520833333333331</v>
      </c>
      <c r="BO39" s="1004">
        <v>0</v>
      </c>
      <c r="BP39" s="1004">
        <f t="shared" si="30"/>
        <v>0.7520833333333331</v>
      </c>
      <c r="BQ39" s="1004">
        <v>0</v>
      </c>
      <c r="BR39" s="1004">
        <f t="shared" si="31"/>
        <v>0.7520833333333331</v>
      </c>
      <c r="BS39" s="1004">
        <v>0</v>
      </c>
      <c r="BT39" s="1004">
        <f t="shared" si="32"/>
        <v>0.7520833333333331</v>
      </c>
      <c r="BU39" s="1004">
        <v>0</v>
      </c>
      <c r="BV39" s="1004">
        <f t="shared" si="33"/>
        <v>0.7520833333333331</v>
      </c>
      <c r="BW39" s="1004">
        <v>5.5555555555555558E-3</v>
      </c>
      <c r="BX39" s="1149">
        <f t="shared" si="34"/>
        <v>0.75763888888888864</v>
      </c>
      <c r="BY39" s="146"/>
      <c r="BZ39" s="127"/>
      <c r="CA39" s="127">
        <f t="shared" si="42"/>
        <v>9.0972222222221899E-2</v>
      </c>
      <c r="CB39" s="128">
        <f t="shared" si="35"/>
        <v>18.774045801526785</v>
      </c>
      <c r="CC39" s="129"/>
      <c r="CD39" s="134">
        <f t="shared" si="36"/>
        <v>130.99999999999955</v>
      </c>
      <c r="CE39" s="134">
        <f t="shared" si="37"/>
        <v>40.99</v>
      </c>
      <c r="CG39" s="281">
        <f t="shared" si="40"/>
        <v>9.0972222222221899E-2</v>
      </c>
      <c r="CH39" s="135">
        <f t="shared" si="38"/>
        <v>130.99999999999955</v>
      </c>
      <c r="CI39" s="282">
        <f t="shared" si="41"/>
        <v>2.1833333333333256</v>
      </c>
    </row>
    <row r="40" spans="1:87" ht="13.5" thickBot="1" x14ac:dyDescent="0.25">
      <c r="A40" s="1292"/>
      <c r="B40" s="1056">
        <v>17</v>
      </c>
      <c r="C40" s="349">
        <v>3.4722222222222224E-2</v>
      </c>
      <c r="D40" s="986">
        <f t="shared" si="39"/>
        <v>0.70138888888888895</v>
      </c>
      <c r="E40" s="1010">
        <v>0</v>
      </c>
      <c r="F40" s="955"/>
      <c r="G40" s="1004">
        <v>6.9444444444444441E-3</v>
      </c>
      <c r="H40" s="1004">
        <f t="shared" si="0"/>
        <v>0.70833333333333337</v>
      </c>
      <c r="I40" s="1004">
        <v>3.472222222222222E-3</v>
      </c>
      <c r="J40" s="1004">
        <f t="shared" si="1"/>
        <v>0.71180555555555558</v>
      </c>
      <c r="K40" s="1004">
        <v>4.1666666666666666E-3</v>
      </c>
      <c r="L40" s="1004">
        <f t="shared" si="2"/>
        <v>0.71597222222222223</v>
      </c>
      <c r="M40" s="1004">
        <v>4.1666666666666666E-3</v>
      </c>
      <c r="N40" s="1004">
        <f t="shared" si="3"/>
        <v>0.72013888888888888</v>
      </c>
      <c r="O40" s="1004">
        <v>3.472222222222222E-3</v>
      </c>
      <c r="P40" s="1004">
        <f t="shared" si="4"/>
        <v>0.72361111111111109</v>
      </c>
      <c r="Q40" s="1130">
        <v>3.472222222222222E-3</v>
      </c>
      <c r="R40" s="1004">
        <f t="shared" si="5"/>
        <v>0.7270833333333333</v>
      </c>
      <c r="S40" s="1130">
        <v>3.472222222222222E-3</v>
      </c>
      <c r="T40" s="1004">
        <f t="shared" si="6"/>
        <v>0.73055555555555551</v>
      </c>
      <c r="U40" s="1130">
        <v>4.1666666666666666E-3</v>
      </c>
      <c r="V40" s="1004">
        <f t="shared" si="7"/>
        <v>0.73472222222222217</v>
      </c>
      <c r="W40" s="1004">
        <v>3.472222222222222E-3</v>
      </c>
      <c r="X40" s="1004">
        <f t="shared" si="8"/>
        <v>0.73819444444444438</v>
      </c>
      <c r="Y40" s="996">
        <v>2.0833333333333333E-3</v>
      </c>
      <c r="Z40" s="1004">
        <f t="shared" si="9"/>
        <v>0.7402777777777777</v>
      </c>
      <c r="AA40" s="1004">
        <v>1.3888888888888889E-3</v>
      </c>
      <c r="AB40" s="1149">
        <f t="shared" si="10"/>
        <v>0.74166666666666659</v>
      </c>
      <c r="AC40" s="1004">
        <v>2.7777777777777779E-3</v>
      </c>
      <c r="AD40" s="1004">
        <f t="shared" si="11"/>
        <v>0.74444444444444435</v>
      </c>
      <c r="AE40" s="1004">
        <v>2.7777777777777779E-3</v>
      </c>
      <c r="AF40" s="1004">
        <f t="shared" si="12"/>
        <v>0.74722222222222212</v>
      </c>
      <c r="AG40" s="1004">
        <v>2.0833333333333333E-3</v>
      </c>
      <c r="AH40" s="1004">
        <f t="shared" si="13"/>
        <v>0.74930555555555545</v>
      </c>
      <c r="AI40" s="1004">
        <v>2.7777777777777779E-3</v>
      </c>
      <c r="AJ40" s="1004">
        <f t="shared" si="14"/>
        <v>0.75208333333333321</v>
      </c>
      <c r="AK40" s="1130">
        <v>2.0833333333333333E-3</v>
      </c>
      <c r="AL40" s="1004">
        <f t="shared" si="15"/>
        <v>0.75416666666666654</v>
      </c>
      <c r="AM40" s="1004">
        <v>1.3888888888888889E-3</v>
      </c>
      <c r="AN40" s="1004">
        <f t="shared" si="16"/>
        <v>0.75555555555555542</v>
      </c>
      <c r="AO40" s="1004">
        <v>2.7777777777777779E-3</v>
      </c>
      <c r="AP40" s="1004">
        <f t="shared" si="17"/>
        <v>0.75833333333333319</v>
      </c>
      <c r="AQ40" s="1004">
        <v>5.5555555555555558E-3</v>
      </c>
      <c r="AR40" s="1004">
        <f t="shared" si="18"/>
        <v>0.76388888888888873</v>
      </c>
      <c r="AS40" s="1004">
        <v>3.472222222222222E-3</v>
      </c>
      <c r="AT40" s="1004">
        <f t="shared" si="19"/>
        <v>0.76736111111111094</v>
      </c>
      <c r="AU40" s="1004">
        <v>3.472222222222222E-3</v>
      </c>
      <c r="AV40" s="1004">
        <f t="shared" si="20"/>
        <v>0.77083333333333315</v>
      </c>
      <c r="AW40" s="1004">
        <v>4.1666666666666666E-3</v>
      </c>
      <c r="AX40" s="1004">
        <f t="shared" si="21"/>
        <v>0.7749999999999998</v>
      </c>
      <c r="AY40" s="1004">
        <v>4.1666666666666666E-3</v>
      </c>
      <c r="AZ40" s="1004">
        <f t="shared" si="22"/>
        <v>0.77916666666666645</v>
      </c>
      <c r="BA40" s="1004">
        <v>4.1666666666666666E-3</v>
      </c>
      <c r="BB40" s="1004">
        <f t="shared" si="23"/>
        <v>0.7833333333333331</v>
      </c>
      <c r="BC40" s="1004">
        <v>3.472222222222222E-3</v>
      </c>
      <c r="BD40" s="1149">
        <f t="shared" si="24"/>
        <v>0.78680555555555531</v>
      </c>
      <c r="BE40" s="1004">
        <v>0</v>
      </c>
      <c r="BF40" s="1004">
        <f t="shared" si="25"/>
        <v>0.78680555555555531</v>
      </c>
      <c r="BG40" s="1004">
        <v>0</v>
      </c>
      <c r="BH40" s="1004">
        <f t="shared" si="26"/>
        <v>0.78680555555555531</v>
      </c>
      <c r="BI40" s="1004">
        <v>0</v>
      </c>
      <c r="BJ40" s="1004">
        <f t="shared" si="27"/>
        <v>0.78680555555555531</v>
      </c>
      <c r="BK40" s="1004">
        <v>0</v>
      </c>
      <c r="BL40" s="1004">
        <f t="shared" si="28"/>
        <v>0.78680555555555531</v>
      </c>
      <c r="BM40" s="1004">
        <v>0</v>
      </c>
      <c r="BN40" s="1004">
        <f t="shared" si="29"/>
        <v>0.78680555555555531</v>
      </c>
      <c r="BO40" s="1004">
        <v>0</v>
      </c>
      <c r="BP40" s="1004">
        <f t="shared" si="30"/>
        <v>0.78680555555555531</v>
      </c>
      <c r="BQ40" s="1004">
        <v>0</v>
      </c>
      <c r="BR40" s="1004">
        <f t="shared" si="31"/>
        <v>0.78680555555555531</v>
      </c>
      <c r="BS40" s="1004">
        <v>0</v>
      </c>
      <c r="BT40" s="1004">
        <f t="shared" si="32"/>
        <v>0.78680555555555531</v>
      </c>
      <c r="BU40" s="1004">
        <v>0</v>
      </c>
      <c r="BV40" s="1004">
        <f t="shared" si="33"/>
        <v>0.78680555555555531</v>
      </c>
      <c r="BW40" s="1004">
        <v>5.5555555555555558E-3</v>
      </c>
      <c r="BX40" s="1149">
        <f t="shared" si="34"/>
        <v>0.79236111111111085</v>
      </c>
      <c r="BY40" s="145"/>
      <c r="BZ40" s="127"/>
      <c r="CA40" s="127">
        <f t="shared" si="42"/>
        <v>9.0972222222221899E-2</v>
      </c>
      <c r="CB40" s="128">
        <f t="shared" si="35"/>
        <v>18.774045801526785</v>
      </c>
      <c r="CC40" s="129"/>
      <c r="CD40" s="134">
        <f t="shared" si="36"/>
        <v>130.99999999999955</v>
      </c>
      <c r="CE40" s="134">
        <f t="shared" si="37"/>
        <v>40.99</v>
      </c>
      <c r="CG40" s="281">
        <f t="shared" si="40"/>
        <v>9.0972222222221899E-2</v>
      </c>
      <c r="CH40" s="135">
        <f t="shared" si="38"/>
        <v>130.99999999999955</v>
      </c>
      <c r="CI40" s="282">
        <f t="shared" si="41"/>
        <v>2.1833333333333256</v>
      </c>
    </row>
    <row r="41" spans="1:87" ht="13.5" thickBot="1" x14ac:dyDescent="0.25">
      <c r="A41" s="1292"/>
      <c r="B41" s="1056">
        <v>18</v>
      </c>
      <c r="C41" s="349">
        <v>3.4722222222222224E-2</v>
      </c>
      <c r="D41" s="986">
        <f t="shared" si="39"/>
        <v>0.73611111111111116</v>
      </c>
      <c r="E41" s="1010">
        <v>0</v>
      </c>
      <c r="F41" s="955"/>
      <c r="G41" s="1004">
        <v>6.9444444444444441E-3</v>
      </c>
      <c r="H41" s="1004">
        <f t="shared" si="0"/>
        <v>0.74305555555555558</v>
      </c>
      <c r="I41" s="1004">
        <v>3.472222222222222E-3</v>
      </c>
      <c r="J41" s="1004">
        <f t="shared" si="1"/>
        <v>0.74652777777777779</v>
      </c>
      <c r="K41" s="1004">
        <v>4.1666666666666666E-3</v>
      </c>
      <c r="L41" s="1004">
        <f t="shared" si="2"/>
        <v>0.75069444444444444</v>
      </c>
      <c r="M41" s="1004">
        <v>4.1666666666666666E-3</v>
      </c>
      <c r="N41" s="1004">
        <f t="shared" si="3"/>
        <v>0.75486111111111109</v>
      </c>
      <c r="O41" s="1004">
        <v>3.472222222222222E-3</v>
      </c>
      <c r="P41" s="1004">
        <f t="shared" si="4"/>
        <v>0.7583333333333333</v>
      </c>
      <c r="Q41" s="1130">
        <v>3.472222222222222E-3</v>
      </c>
      <c r="R41" s="1004">
        <f t="shared" si="5"/>
        <v>0.76180555555555551</v>
      </c>
      <c r="S41" s="1130">
        <v>3.472222222222222E-3</v>
      </c>
      <c r="T41" s="1004">
        <f t="shared" si="6"/>
        <v>0.76527777777777772</v>
      </c>
      <c r="U41" s="1130">
        <v>4.1666666666666666E-3</v>
      </c>
      <c r="V41" s="1004">
        <f t="shared" si="7"/>
        <v>0.76944444444444438</v>
      </c>
      <c r="W41" s="1004">
        <v>3.472222222222222E-3</v>
      </c>
      <c r="X41" s="1004">
        <f t="shared" si="8"/>
        <v>0.77291666666666659</v>
      </c>
      <c r="Y41" s="996">
        <v>2.0833333333333333E-3</v>
      </c>
      <c r="Z41" s="1004">
        <f t="shared" si="9"/>
        <v>0.77499999999999991</v>
      </c>
      <c r="AA41" s="1004">
        <v>1.3888888888888889E-3</v>
      </c>
      <c r="AB41" s="1149">
        <f t="shared" si="10"/>
        <v>0.7763888888888888</v>
      </c>
      <c r="AC41" s="1004">
        <v>2.7777777777777779E-3</v>
      </c>
      <c r="AD41" s="1004">
        <f t="shared" si="11"/>
        <v>0.77916666666666656</v>
      </c>
      <c r="AE41" s="1004">
        <v>2.7777777777777779E-3</v>
      </c>
      <c r="AF41" s="1004">
        <f t="shared" si="12"/>
        <v>0.78194444444444433</v>
      </c>
      <c r="AG41" s="1004">
        <v>2.0833333333333333E-3</v>
      </c>
      <c r="AH41" s="1004">
        <f t="shared" si="13"/>
        <v>0.78402777777777766</v>
      </c>
      <c r="AI41" s="1004">
        <v>2.7777777777777779E-3</v>
      </c>
      <c r="AJ41" s="1004">
        <f t="shared" si="14"/>
        <v>0.78680555555555542</v>
      </c>
      <c r="AK41" s="1130">
        <v>2.0833333333333333E-3</v>
      </c>
      <c r="AL41" s="1004">
        <f t="shared" si="15"/>
        <v>0.78888888888888875</v>
      </c>
      <c r="AM41" s="1004">
        <v>1.3888888888888889E-3</v>
      </c>
      <c r="AN41" s="1004">
        <f t="shared" si="16"/>
        <v>0.79027777777777763</v>
      </c>
      <c r="AO41" s="1004">
        <v>2.7777777777777779E-3</v>
      </c>
      <c r="AP41" s="1004">
        <f t="shared" si="17"/>
        <v>0.7930555555555554</v>
      </c>
      <c r="AQ41" s="1004">
        <v>5.5555555555555558E-3</v>
      </c>
      <c r="AR41" s="1004">
        <f t="shared" si="18"/>
        <v>0.79861111111111094</v>
      </c>
      <c r="AS41" s="1004">
        <v>3.472222222222222E-3</v>
      </c>
      <c r="AT41" s="1004">
        <f t="shared" si="19"/>
        <v>0.80208333333333315</v>
      </c>
      <c r="AU41" s="1004">
        <v>3.472222222222222E-3</v>
      </c>
      <c r="AV41" s="1004">
        <f t="shared" si="20"/>
        <v>0.80555555555555536</v>
      </c>
      <c r="AW41" s="1004">
        <v>4.1666666666666666E-3</v>
      </c>
      <c r="AX41" s="1004">
        <f t="shared" si="21"/>
        <v>0.80972222222222201</v>
      </c>
      <c r="AY41" s="1004">
        <v>4.1666666666666666E-3</v>
      </c>
      <c r="AZ41" s="1004">
        <f t="shared" si="22"/>
        <v>0.81388888888888866</v>
      </c>
      <c r="BA41" s="1004">
        <v>4.1666666666666666E-3</v>
      </c>
      <c r="BB41" s="1004">
        <f t="shared" si="23"/>
        <v>0.81805555555555531</v>
      </c>
      <c r="BC41" s="1004">
        <v>3.472222222222222E-3</v>
      </c>
      <c r="BD41" s="1149">
        <f t="shared" si="24"/>
        <v>0.82152777777777752</v>
      </c>
      <c r="BE41" s="1004">
        <v>0</v>
      </c>
      <c r="BF41" s="1004">
        <f t="shared" si="25"/>
        <v>0.82152777777777752</v>
      </c>
      <c r="BG41" s="1004">
        <v>0</v>
      </c>
      <c r="BH41" s="1004">
        <f t="shared" si="26"/>
        <v>0.82152777777777752</v>
      </c>
      <c r="BI41" s="1004">
        <v>0</v>
      </c>
      <c r="BJ41" s="1004">
        <f t="shared" si="27"/>
        <v>0.82152777777777752</v>
      </c>
      <c r="BK41" s="1004">
        <v>0</v>
      </c>
      <c r="BL41" s="1004">
        <f t="shared" si="28"/>
        <v>0.82152777777777752</v>
      </c>
      <c r="BM41" s="1004">
        <v>0</v>
      </c>
      <c r="BN41" s="1004">
        <f t="shared" si="29"/>
        <v>0.82152777777777752</v>
      </c>
      <c r="BO41" s="1004">
        <v>0</v>
      </c>
      <c r="BP41" s="1004">
        <f t="shared" si="30"/>
        <v>0.82152777777777752</v>
      </c>
      <c r="BQ41" s="1004">
        <v>0</v>
      </c>
      <c r="BR41" s="1004">
        <f t="shared" si="31"/>
        <v>0.82152777777777752</v>
      </c>
      <c r="BS41" s="1004">
        <v>0</v>
      </c>
      <c r="BT41" s="1004">
        <f t="shared" si="32"/>
        <v>0.82152777777777752</v>
      </c>
      <c r="BU41" s="1004">
        <v>0</v>
      </c>
      <c r="BV41" s="1004">
        <f t="shared" si="33"/>
        <v>0.82152777777777752</v>
      </c>
      <c r="BW41" s="1004">
        <v>5.5555555555555558E-3</v>
      </c>
      <c r="BX41" s="1149">
        <f t="shared" si="34"/>
        <v>0.82708333333333306</v>
      </c>
      <c r="BY41" s="146"/>
      <c r="BZ41" s="127"/>
      <c r="CA41" s="127">
        <f t="shared" si="42"/>
        <v>9.0972222222221899E-2</v>
      </c>
      <c r="CB41" s="128">
        <f t="shared" si="35"/>
        <v>18.774045801526785</v>
      </c>
      <c r="CC41" s="129"/>
      <c r="CD41" s="134">
        <f t="shared" si="36"/>
        <v>130.99999999999955</v>
      </c>
      <c r="CE41" s="134">
        <f t="shared" si="37"/>
        <v>40.99</v>
      </c>
      <c r="CG41" s="281">
        <f t="shared" si="40"/>
        <v>9.0972222222221899E-2</v>
      </c>
      <c r="CH41" s="135">
        <f t="shared" si="38"/>
        <v>130.99999999999955</v>
      </c>
      <c r="CI41" s="282">
        <f t="shared" si="41"/>
        <v>2.1833333333333256</v>
      </c>
    </row>
    <row r="42" spans="1:87" ht="13.5" thickBot="1" x14ac:dyDescent="0.25">
      <c r="A42" s="1292"/>
      <c r="B42" s="1056">
        <v>19</v>
      </c>
      <c r="C42" s="349">
        <v>3.4722222222222224E-2</v>
      </c>
      <c r="D42" s="986">
        <f t="shared" si="39"/>
        <v>0.77083333333333337</v>
      </c>
      <c r="E42" s="1010">
        <v>0</v>
      </c>
      <c r="F42" s="955"/>
      <c r="G42" s="1004">
        <v>6.9444444444444441E-3</v>
      </c>
      <c r="H42" s="1004">
        <f t="shared" si="0"/>
        <v>0.77777777777777779</v>
      </c>
      <c r="I42" s="1004">
        <v>3.472222222222222E-3</v>
      </c>
      <c r="J42" s="1004">
        <f t="shared" si="1"/>
        <v>0.78125</v>
      </c>
      <c r="K42" s="1004">
        <v>4.1666666666666666E-3</v>
      </c>
      <c r="L42" s="1004">
        <f t="shared" si="2"/>
        <v>0.78541666666666665</v>
      </c>
      <c r="M42" s="1004">
        <v>4.1666666666666666E-3</v>
      </c>
      <c r="N42" s="1004">
        <f t="shared" si="3"/>
        <v>0.7895833333333333</v>
      </c>
      <c r="O42" s="1004">
        <v>3.472222222222222E-3</v>
      </c>
      <c r="P42" s="1004">
        <f t="shared" si="4"/>
        <v>0.79305555555555551</v>
      </c>
      <c r="Q42" s="1130">
        <v>3.472222222222222E-3</v>
      </c>
      <c r="R42" s="1004">
        <f t="shared" si="5"/>
        <v>0.79652777777777772</v>
      </c>
      <c r="S42" s="1130">
        <v>3.472222222222222E-3</v>
      </c>
      <c r="T42" s="1004">
        <f t="shared" si="6"/>
        <v>0.79999999999999993</v>
      </c>
      <c r="U42" s="1130">
        <v>4.1666666666666666E-3</v>
      </c>
      <c r="V42" s="1004">
        <f t="shared" si="7"/>
        <v>0.80416666666666659</v>
      </c>
      <c r="W42" s="1004">
        <v>3.472222222222222E-3</v>
      </c>
      <c r="X42" s="1004">
        <f t="shared" si="8"/>
        <v>0.8076388888888888</v>
      </c>
      <c r="Y42" s="996">
        <v>2.0833333333333333E-3</v>
      </c>
      <c r="Z42" s="1004">
        <f t="shared" si="9"/>
        <v>0.80972222222222212</v>
      </c>
      <c r="AA42" s="1004">
        <v>1.3888888888888889E-3</v>
      </c>
      <c r="AB42" s="1149">
        <f t="shared" si="10"/>
        <v>0.81111111111111101</v>
      </c>
      <c r="AC42" s="1004">
        <v>2.7777777777777779E-3</v>
      </c>
      <c r="AD42" s="1004">
        <f t="shared" si="11"/>
        <v>0.81388888888888877</v>
      </c>
      <c r="AE42" s="1004">
        <v>2.7777777777777779E-3</v>
      </c>
      <c r="AF42" s="1004">
        <f t="shared" si="12"/>
        <v>0.81666666666666654</v>
      </c>
      <c r="AG42" s="1004">
        <v>2.0833333333333333E-3</v>
      </c>
      <c r="AH42" s="1004">
        <f t="shared" si="13"/>
        <v>0.81874999999999987</v>
      </c>
      <c r="AI42" s="1004">
        <v>2.7777777777777779E-3</v>
      </c>
      <c r="AJ42" s="1004">
        <f t="shared" si="14"/>
        <v>0.82152777777777763</v>
      </c>
      <c r="AK42" s="1130">
        <v>2.0833333333333333E-3</v>
      </c>
      <c r="AL42" s="1004">
        <f t="shared" si="15"/>
        <v>0.82361111111111096</v>
      </c>
      <c r="AM42" s="1004">
        <v>1.3888888888888889E-3</v>
      </c>
      <c r="AN42" s="1004">
        <f t="shared" si="16"/>
        <v>0.82499999999999984</v>
      </c>
      <c r="AO42" s="1004">
        <v>2.7777777777777779E-3</v>
      </c>
      <c r="AP42" s="1004">
        <f t="shared" si="17"/>
        <v>0.82777777777777761</v>
      </c>
      <c r="AQ42" s="1004">
        <v>5.5555555555555558E-3</v>
      </c>
      <c r="AR42" s="1004">
        <f t="shared" si="18"/>
        <v>0.83333333333333315</v>
      </c>
      <c r="AS42" s="1004">
        <v>3.472222222222222E-3</v>
      </c>
      <c r="AT42" s="1004">
        <f t="shared" si="19"/>
        <v>0.83680555555555536</v>
      </c>
      <c r="AU42" s="1004">
        <v>3.472222222222222E-3</v>
      </c>
      <c r="AV42" s="1004">
        <f t="shared" si="20"/>
        <v>0.84027777777777757</v>
      </c>
      <c r="AW42" s="1004">
        <v>4.1666666666666666E-3</v>
      </c>
      <c r="AX42" s="1004">
        <f t="shared" si="21"/>
        <v>0.84444444444444422</v>
      </c>
      <c r="AY42" s="1004">
        <v>4.1666666666666666E-3</v>
      </c>
      <c r="AZ42" s="1004">
        <f t="shared" si="22"/>
        <v>0.84861111111111087</v>
      </c>
      <c r="BA42" s="1004">
        <v>4.1666666666666666E-3</v>
      </c>
      <c r="BB42" s="1004">
        <f t="shared" si="23"/>
        <v>0.85277777777777752</v>
      </c>
      <c r="BC42" s="1004">
        <v>3.472222222222222E-3</v>
      </c>
      <c r="BD42" s="1149">
        <f t="shared" si="24"/>
        <v>0.85624999999999973</v>
      </c>
      <c r="BE42" s="1004">
        <v>0</v>
      </c>
      <c r="BF42" s="1004">
        <f t="shared" si="25"/>
        <v>0.85624999999999973</v>
      </c>
      <c r="BG42" s="1004">
        <v>0</v>
      </c>
      <c r="BH42" s="1004">
        <f t="shared" si="26"/>
        <v>0.85624999999999973</v>
      </c>
      <c r="BI42" s="1004">
        <v>0</v>
      </c>
      <c r="BJ42" s="1004">
        <f t="shared" si="27"/>
        <v>0.85624999999999973</v>
      </c>
      <c r="BK42" s="1004">
        <v>0</v>
      </c>
      <c r="BL42" s="1004">
        <f t="shared" si="28"/>
        <v>0.85624999999999973</v>
      </c>
      <c r="BM42" s="1004">
        <v>0</v>
      </c>
      <c r="BN42" s="1004">
        <f t="shared" si="29"/>
        <v>0.85624999999999973</v>
      </c>
      <c r="BO42" s="1004">
        <v>0</v>
      </c>
      <c r="BP42" s="1004">
        <f t="shared" si="30"/>
        <v>0.85624999999999973</v>
      </c>
      <c r="BQ42" s="1004">
        <v>0</v>
      </c>
      <c r="BR42" s="1004">
        <f t="shared" si="31"/>
        <v>0.85624999999999973</v>
      </c>
      <c r="BS42" s="1004">
        <v>0</v>
      </c>
      <c r="BT42" s="1004">
        <f t="shared" si="32"/>
        <v>0.85624999999999973</v>
      </c>
      <c r="BU42" s="1004">
        <v>0</v>
      </c>
      <c r="BV42" s="1004">
        <f t="shared" si="33"/>
        <v>0.85624999999999973</v>
      </c>
      <c r="BW42" s="1004">
        <v>5.5555555555555558E-3</v>
      </c>
      <c r="BX42" s="1149">
        <f t="shared" si="34"/>
        <v>0.86180555555555527</v>
      </c>
      <c r="BY42" s="145"/>
      <c r="BZ42" s="127"/>
      <c r="CA42" s="127">
        <f t="shared" si="42"/>
        <v>9.0972222222221899E-2</v>
      </c>
      <c r="CB42" s="128">
        <f t="shared" si="35"/>
        <v>18.774045801526785</v>
      </c>
      <c r="CC42" s="129"/>
      <c r="CD42" s="134">
        <f t="shared" si="36"/>
        <v>130.99999999999955</v>
      </c>
      <c r="CE42" s="134">
        <f t="shared" si="37"/>
        <v>40.99</v>
      </c>
      <c r="CG42" s="281">
        <f t="shared" si="40"/>
        <v>9.0972222222221899E-2</v>
      </c>
      <c r="CH42" s="135">
        <f t="shared" si="38"/>
        <v>130.99999999999955</v>
      </c>
      <c r="CI42" s="282">
        <f t="shared" si="41"/>
        <v>2.1833333333333256</v>
      </c>
    </row>
    <row r="43" spans="1:87" ht="13.5" thickBot="1" x14ac:dyDescent="0.25">
      <c r="A43" s="1292"/>
      <c r="B43" s="1052">
        <v>20</v>
      </c>
      <c r="C43" s="349">
        <v>3.4722222222222224E-2</v>
      </c>
      <c r="D43" s="986">
        <f t="shared" si="39"/>
        <v>0.80555555555555558</v>
      </c>
      <c r="E43" s="1010">
        <v>0</v>
      </c>
      <c r="F43" s="955"/>
      <c r="G43" s="1004">
        <v>6.9444444444444441E-3</v>
      </c>
      <c r="H43" s="1004">
        <f t="shared" si="0"/>
        <v>0.8125</v>
      </c>
      <c r="I43" s="1004">
        <v>3.472222222222222E-3</v>
      </c>
      <c r="J43" s="1004">
        <f t="shared" si="1"/>
        <v>0.81597222222222221</v>
      </c>
      <c r="K43" s="1004">
        <v>4.1666666666666666E-3</v>
      </c>
      <c r="L43" s="1004">
        <f t="shared" si="2"/>
        <v>0.82013888888888886</v>
      </c>
      <c r="M43" s="1004">
        <v>4.1666666666666666E-3</v>
      </c>
      <c r="N43" s="1004">
        <f t="shared" si="3"/>
        <v>0.82430555555555551</v>
      </c>
      <c r="O43" s="1004">
        <v>3.472222222222222E-3</v>
      </c>
      <c r="P43" s="1004">
        <f t="shared" si="4"/>
        <v>0.82777777777777772</v>
      </c>
      <c r="Q43" s="1130">
        <v>3.472222222222222E-3</v>
      </c>
      <c r="R43" s="1004">
        <f t="shared" si="5"/>
        <v>0.83124999999999993</v>
      </c>
      <c r="S43" s="1130">
        <v>3.472222222222222E-3</v>
      </c>
      <c r="T43" s="1004">
        <f t="shared" si="6"/>
        <v>0.83472222222222214</v>
      </c>
      <c r="U43" s="1130">
        <v>4.1666666666666666E-3</v>
      </c>
      <c r="V43" s="1004">
        <f t="shared" si="7"/>
        <v>0.8388888888888888</v>
      </c>
      <c r="W43" s="1004">
        <v>3.472222222222222E-3</v>
      </c>
      <c r="X43" s="1004">
        <f t="shared" si="8"/>
        <v>0.84236111111111101</v>
      </c>
      <c r="Y43" s="996">
        <v>2.0833333333333333E-3</v>
      </c>
      <c r="Z43" s="1004">
        <f t="shared" si="9"/>
        <v>0.84444444444444433</v>
      </c>
      <c r="AA43" s="1004">
        <v>1.3888888888888889E-3</v>
      </c>
      <c r="AB43" s="1149">
        <f t="shared" si="10"/>
        <v>0.84583333333333321</v>
      </c>
      <c r="AC43" s="1004">
        <v>2.7777777777777779E-3</v>
      </c>
      <c r="AD43" s="1004">
        <f t="shared" si="11"/>
        <v>0.84861111111111098</v>
      </c>
      <c r="AE43" s="1004">
        <v>2.7777777777777779E-3</v>
      </c>
      <c r="AF43" s="1004">
        <f t="shared" si="12"/>
        <v>0.85138888888888875</v>
      </c>
      <c r="AG43" s="1004">
        <v>2.0833333333333333E-3</v>
      </c>
      <c r="AH43" s="1004">
        <f t="shared" si="13"/>
        <v>0.85347222222222208</v>
      </c>
      <c r="AI43" s="1004">
        <v>2.7777777777777779E-3</v>
      </c>
      <c r="AJ43" s="1004">
        <f t="shared" si="14"/>
        <v>0.85624999999999984</v>
      </c>
      <c r="AK43" s="1130">
        <v>2.0833333333333333E-3</v>
      </c>
      <c r="AL43" s="1004">
        <f t="shared" si="15"/>
        <v>0.85833333333333317</v>
      </c>
      <c r="AM43" s="1004">
        <v>1.3888888888888889E-3</v>
      </c>
      <c r="AN43" s="1004">
        <f t="shared" si="16"/>
        <v>0.85972222222222205</v>
      </c>
      <c r="AO43" s="1004">
        <v>2.7777777777777779E-3</v>
      </c>
      <c r="AP43" s="1004">
        <f t="shared" si="17"/>
        <v>0.86249999999999982</v>
      </c>
      <c r="AQ43" s="1004">
        <v>5.5555555555555558E-3</v>
      </c>
      <c r="AR43" s="1004">
        <f t="shared" si="18"/>
        <v>0.86805555555555536</v>
      </c>
      <c r="AS43" s="1004">
        <v>3.472222222222222E-3</v>
      </c>
      <c r="AT43" s="1004">
        <f t="shared" si="19"/>
        <v>0.87152777777777757</v>
      </c>
      <c r="AU43" s="1004">
        <v>3.472222222222222E-3</v>
      </c>
      <c r="AV43" s="1004">
        <f t="shared" si="20"/>
        <v>0.87499999999999978</v>
      </c>
      <c r="AW43" s="1004">
        <v>4.1666666666666666E-3</v>
      </c>
      <c r="AX43" s="1004">
        <f t="shared" si="21"/>
        <v>0.87916666666666643</v>
      </c>
      <c r="AY43" s="1004">
        <v>4.1666666666666666E-3</v>
      </c>
      <c r="AZ43" s="1004">
        <f t="shared" si="22"/>
        <v>0.88333333333333308</v>
      </c>
      <c r="BA43" s="1004">
        <v>4.1666666666666666E-3</v>
      </c>
      <c r="BB43" s="1004">
        <f t="shared" si="23"/>
        <v>0.88749999999999973</v>
      </c>
      <c r="BC43" s="1004">
        <v>3.472222222222222E-3</v>
      </c>
      <c r="BD43" s="1149">
        <f t="shared" si="24"/>
        <v>0.89097222222222194</v>
      </c>
      <c r="BE43" s="1004">
        <v>0</v>
      </c>
      <c r="BF43" s="1004">
        <f t="shared" si="25"/>
        <v>0.89097222222222194</v>
      </c>
      <c r="BG43" s="1004">
        <v>0</v>
      </c>
      <c r="BH43" s="1004">
        <f t="shared" si="26"/>
        <v>0.89097222222222194</v>
      </c>
      <c r="BI43" s="1004">
        <v>0</v>
      </c>
      <c r="BJ43" s="1004">
        <f t="shared" si="27"/>
        <v>0.89097222222222194</v>
      </c>
      <c r="BK43" s="1004">
        <v>0</v>
      </c>
      <c r="BL43" s="1004">
        <f t="shared" si="28"/>
        <v>0.89097222222222194</v>
      </c>
      <c r="BM43" s="1004">
        <v>0</v>
      </c>
      <c r="BN43" s="1004">
        <f t="shared" si="29"/>
        <v>0.89097222222222194</v>
      </c>
      <c r="BO43" s="1004">
        <v>0</v>
      </c>
      <c r="BP43" s="1004">
        <f t="shared" si="30"/>
        <v>0.89097222222222194</v>
      </c>
      <c r="BQ43" s="1004">
        <v>0</v>
      </c>
      <c r="BR43" s="1004">
        <f t="shared" si="31"/>
        <v>0.89097222222222194</v>
      </c>
      <c r="BS43" s="1004">
        <v>0</v>
      </c>
      <c r="BT43" s="1004">
        <f t="shared" si="32"/>
        <v>0.89097222222222194</v>
      </c>
      <c r="BU43" s="1004">
        <v>0</v>
      </c>
      <c r="BV43" s="1004">
        <f t="shared" si="33"/>
        <v>0.89097222222222194</v>
      </c>
      <c r="BW43" s="1004">
        <v>5.5555555555555558E-3</v>
      </c>
      <c r="BX43" s="1149">
        <f t="shared" si="34"/>
        <v>0.89652777777777748</v>
      </c>
      <c r="BY43" s="145"/>
      <c r="BZ43" s="130"/>
      <c r="CA43" s="130">
        <f t="shared" si="42"/>
        <v>9.0972222222221899E-2</v>
      </c>
      <c r="CB43" s="128">
        <f t="shared" si="35"/>
        <v>18.774045801526785</v>
      </c>
      <c r="CC43" s="1055"/>
      <c r="CD43" s="134">
        <f t="shared" si="36"/>
        <v>130.99999999999955</v>
      </c>
      <c r="CE43" s="134">
        <f t="shared" si="37"/>
        <v>40.99</v>
      </c>
      <c r="CG43" s="281">
        <f t="shared" si="40"/>
        <v>9.0972222222221899E-2</v>
      </c>
      <c r="CH43" s="135">
        <f t="shared" si="38"/>
        <v>130.99999999999955</v>
      </c>
      <c r="CI43" s="282">
        <f t="shared" si="41"/>
        <v>2.1833333333333256</v>
      </c>
    </row>
    <row r="44" spans="1:87" ht="13.5" thickBot="1" x14ac:dyDescent="0.25">
      <c r="A44" s="1292"/>
      <c r="B44" s="1121">
        <v>21</v>
      </c>
      <c r="C44" s="355">
        <v>3.4722222222222224E-2</v>
      </c>
      <c r="D44" s="1043">
        <f t="shared" si="39"/>
        <v>0.84027777777777779</v>
      </c>
      <c r="E44" s="1164">
        <v>0</v>
      </c>
      <c r="F44" s="1044"/>
      <c r="G44" s="1004">
        <v>6.9444444444444441E-3</v>
      </c>
      <c r="H44" s="1004">
        <f t="shared" si="0"/>
        <v>0.84722222222222221</v>
      </c>
      <c r="I44" s="1004">
        <v>3.472222222222222E-3</v>
      </c>
      <c r="J44" s="1004">
        <f t="shared" si="1"/>
        <v>0.85069444444444442</v>
      </c>
      <c r="K44" s="1004">
        <v>4.1666666666666666E-3</v>
      </c>
      <c r="L44" s="1004">
        <f t="shared" si="2"/>
        <v>0.85486111111111107</v>
      </c>
      <c r="M44" s="1004">
        <v>4.1666666666666666E-3</v>
      </c>
      <c r="N44" s="1004">
        <f t="shared" si="3"/>
        <v>0.85902777777777772</v>
      </c>
      <c r="O44" s="1004">
        <v>3.472222222222222E-3</v>
      </c>
      <c r="P44" s="1004">
        <f t="shared" si="4"/>
        <v>0.86249999999999993</v>
      </c>
      <c r="Q44" s="1130">
        <v>3.472222222222222E-3</v>
      </c>
      <c r="R44" s="1004">
        <f t="shared" si="5"/>
        <v>0.86597222222222214</v>
      </c>
      <c r="S44" s="1130">
        <v>3.472222222222222E-3</v>
      </c>
      <c r="T44" s="1004">
        <f t="shared" si="6"/>
        <v>0.86944444444444435</v>
      </c>
      <c r="U44" s="1130">
        <v>4.1666666666666666E-3</v>
      </c>
      <c r="V44" s="1004">
        <f t="shared" si="7"/>
        <v>0.87361111111111101</v>
      </c>
      <c r="W44" s="1004">
        <v>3.472222222222222E-3</v>
      </c>
      <c r="X44" s="1004">
        <f t="shared" si="8"/>
        <v>0.87708333333333321</v>
      </c>
      <c r="Y44" s="996">
        <v>2.0833333333333333E-3</v>
      </c>
      <c r="Z44" s="1004">
        <f t="shared" si="9"/>
        <v>0.87916666666666654</v>
      </c>
      <c r="AA44" s="1004">
        <v>1.3888888888888889E-3</v>
      </c>
      <c r="AB44" s="1149">
        <f t="shared" si="10"/>
        <v>0.88055555555555542</v>
      </c>
      <c r="AC44" s="1004">
        <v>2.7777777777777779E-3</v>
      </c>
      <c r="AD44" s="1004">
        <f t="shared" si="11"/>
        <v>0.88333333333333319</v>
      </c>
      <c r="AE44" s="1004">
        <v>2.7777777777777779E-3</v>
      </c>
      <c r="AF44" s="1004">
        <f t="shared" si="12"/>
        <v>0.88611111111111096</v>
      </c>
      <c r="AG44" s="1004">
        <v>2.0833333333333333E-3</v>
      </c>
      <c r="AH44" s="1004">
        <f t="shared" si="13"/>
        <v>0.88819444444444429</v>
      </c>
      <c r="AI44" s="1004">
        <v>2.7777777777777779E-3</v>
      </c>
      <c r="AJ44" s="1004">
        <f t="shared" si="14"/>
        <v>0.89097222222222205</v>
      </c>
      <c r="AK44" s="1130">
        <v>2.0833333333333333E-3</v>
      </c>
      <c r="AL44" s="1004">
        <f t="shared" si="15"/>
        <v>0.89305555555555538</v>
      </c>
      <c r="AM44" s="1004">
        <v>1.3888888888888889E-3</v>
      </c>
      <c r="AN44" s="1004">
        <f t="shared" si="16"/>
        <v>0.89444444444444426</v>
      </c>
      <c r="AO44" s="1004">
        <v>2.7777777777777779E-3</v>
      </c>
      <c r="AP44" s="1004">
        <f t="shared" si="17"/>
        <v>0.89722222222222203</v>
      </c>
      <c r="AQ44" s="1004">
        <v>5.5555555555555558E-3</v>
      </c>
      <c r="AR44" s="1004">
        <f t="shared" si="18"/>
        <v>0.90277777777777757</v>
      </c>
      <c r="AS44" s="1004">
        <v>3.472222222222222E-3</v>
      </c>
      <c r="AT44" s="1004">
        <f t="shared" si="19"/>
        <v>0.90624999999999978</v>
      </c>
      <c r="AU44" s="1004">
        <v>3.472222222222222E-3</v>
      </c>
      <c r="AV44" s="1004">
        <f t="shared" si="20"/>
        <v>0.90972222222222199</v>
      </c>
      <c r="AW44" s="1004">
        <v>4.1666666666666666E-3</v>
      </c>
      <c r="AX44" s="1004">
        <f t="shared" si="21"/>
        <v>0.91388888888888864</v>
      </c>
      <c r="AY44" s="1004">
        <v>4.1666666666666666E-3</v>
      </c>
      <c r="AZ44" s="1004">
        <f t="shared" si="22"/>
        <v>0.91805555555555529</v>
      </c>
      <c r="BA44" s="1004">
        <v>4.1666666666666666E-3</v>
      </c>
      <c r="BB44" s="1004">
        <f t="shared" si="23"/>
        <v>0.92222222222222194</v>
      </c>
      <c r="BC44" s="1004">
        <v>3.472222222222222E-3</v>
      </c>
      <c r="BD44" s="1149">
        <f t="shared" si="24"/>
        <v>0.92569444444444415</v>
      </c>
      <c r="BE44" s="1004">
        <v>0</v>
      </c>
      <c r="BF44" s="1004">
        <f t="shared" si="25"/>
        <v>0.92569444444444415</v>
      </c>
      <c r="BG44" s="1004">
        <v>0</v>
      </c>
      <c r="BH44" s="1004">
        <f t="shared" si="26"/>
        <v>0.92569444444444415</v>
      </c>
      <c r="BI44" s="1004">
        <v>0</v>
      </c>
      <c r="BJ44" s="1004">
        <f t="shared" si="27"/>
        <v>0.92569444444444415</v>
      </c>
      <c r="BK44" s="1004">
        <v>0</v>
      </c>
      <c r="BL44" s="1004">
        <f t="shared" si="28"/>
        <v>0.92569444444444415</v>
      </c>
      <c r="BM44" s="1004">
        <v>0</v>
      </c>
      <c r="BN44" s="1004">
        <f t="shared" si="29"/>
        <v>0.92569444444444415</v>
      </c>
      <c r="BO44" s="1004">
        <v>0</v>
      </c>
      <c r="BP44" s="1004">
        <f t="shared" si="30"/>
        <v>0.92569444444444415</v>
      </c>
      <c r="BQ44" s="1004">
        <v>0</v>
      </c>
      <c r="BR44" s="1004">
        <f t="shared" si="31"/>
        <v>0.92569444444444415</v>
      </c>
      <c r="BS44" s="1004">
        <v>0</v>
      </c>
      <c r="BT44" s="1004">
        <f t="shared" si="32"/>
        <v>0.92569444444444415</v>
      </c>
      <c r="BU44" s="1004">
        <v>0</v>
      </c>
      <c r="BV44" s="1004">
        <f t="shared" si="33"/>
        <v>0.92569444444444415</v>
      </c>
      <c r="BW44" s="1004">
        <v>5.5555555555555558E-3</v>
      </c>
      <c r="BX44" s="1149">
        <f t="shared" si="34"/>
        <v>0.93124999999999969</v>
      </c>
      <c r="BY44" s="199"/>
      <c r="BZ44" s="132"/>
      <c r="CA44" s="132">
        <f t="shared" si="42"/>
        <v>9.0972222222221899E-2</v>
      </c>
      <c r="CB44" s="864">
        <f t="shared" si="35"/>
        <v>18.774045801526785</v>
      </c>
      <c r="CC44" s="865"/>
      <c r="CD44" s="134">
        <f t="shared" si="36"/>
        <v>130.99999999999955</v>
      </c>
      <c r="CE44" s="134">
        <f t="shared" si="37"/>
        <v>40.99</v>
      </c>
      <c r="CG44" s="281">
        <f t="shared" si="40"/>
        <v>9.0972222222221899E-2</v>
      </c>
      <c r="CH44" s="135">
        <f t="shared" si="38"/>
        <v>130.99999999999955</v>
      </c>
      <c r="CI44" s="282">
        <f t="shared" si="41"/>
        <v>2.1833333333333256</v>
      </c>
    </row>
    <row r="45" spans="1:87" ht="13.5" thickBot="1" x14ac:dyDescent="0.25">
      <c r="A45" s="1292"/>
      <c r="B45" s="1052">
        <v>22</v>
      </c>
      <c r="C45" s="349">
        <v>3.4722222222222224E-2</v>
      </c>
      <c r="D45" s="1149">
        <f t="shared" si="39"/>
        <v>0.875</v>
      </c>
      <c r="E45" s="1004">
        <v>0</v>
      </c>
      <c r="F45" s="977"/>
      <c r="G45" s="1004">
        <v>6.9444444444444441E-3</v>
      </c>
      <c r="H45" s="1004">
        <f t="shared" si="0"/>
        <v>0.88194444444444442</v>
      </c>
      <c r="I45" s="1004">
        <v>3.472222222222222E-3</v>
      </c>
      <c r="J45" s="1004">
        <f t="shared" si="1"/>
        <v>0.88541666666666663</v>
      </c>
      <c r="K45" s="1004">
        <v>4.1666666666666666E-3</v>
      </c>
      <c r="L45" s="1004">
        <f t="shared" si="2"/>
        <v>0.88958333333333328</v>
      </c>
      <c r="M45" s="1004">
        <v>4.1666666666666666E-3</v>
      </c>
      <c r="N45" s="1004">
        <f t="shared" si="3"/>
        <v>0.89374999999999993</v>
      </c>
      <c r="O45" s="1004">
        <v>3.472222222222222E-3</v>
      </c>
      <c r="P45" s="1004">
        <f t="shared" si="4"/>
        <v>0.89722222222222214</v>
      </c>
      <c r="Q45" s="1130">
        <v>3.472222222222222E-3</v>
      </c>
      <c r="R45" s="1004">
        <f t="shared" si="5"/>
        <v>0.90069444444444435</v>
      </c>
      <c r="S45" s="1130">
        <v>3.472222222222222E-3</v>
      </c>
      <c r="T45" s="1004">
        <f t="shared" si="6"/>
        <v>0.90416666666666656</v>
      </c>
      <c r="U45" s="1130">
        <v>4.1666666666666666E-3</v>
      </c>
      <c r="V45" s="1004">
        <f t="shared" si="7"/>
        <v>0.90833333333333321</v>
      </c>
      <c r="W45" s="1004">
        <v>3.472222222222222E-3</v>
      </c>
      <c r="X45" s="1004">
        <f t="shared" si="8"/>
        <v>0.91180555555555542</v>
      </c>
      <c r="Y45" s="996">
        <v>2.0833333333333333E-3</v>
      </c>
      <c r="Z45" s="1004">
        <f t="shared" si="9"/>
        <v>0.91388888888888875</v>
      </c>
      <c r="AA45" s="1004">
        <v>1.3888888888888889E-3</v>
      </c>
      <c r="AB45" s="1149">
        <f t="shared" si="10"/>
        <v>0.91527777777777763</v>
      </c>
      <c r="AC45" s="1004">
        <v>2.7777777777777779E-3</v>
      </c>
      <c r="AD45" s="1004">
        <f t="shared" si="11"/>
        <v>0.9180555555555554</v>
      </c>
      <c r="AE45" s="1004">
        <v>2.7777777777777779E-3</v>
      </c>
      <c r="AF45" s="1004">
        <f t="shared" si="12"/>
        <v>0.92083333333333317</v>
      </c>
      <c r="AG45" s="1004">
        <v>2.0833333333333333E-3</v>
      </c>
      <c r="AH45" s="1004">
        <f t="shared" si="13"/>
        <v>0.9229166666666665</v>
      </c>
      <c r="AI45" s="1004">
        <v>2.7777777777777779E-3</v>
      </c>
      <c r="AJ45" s="1004">
        <f t="shared" si="14"/>
        <v>0.92569444444444426</v>
      </c>
      <c r="AK45" s="1130">
        <v>2.0833333333333333E-3</v>
      </c>
      <c r="AL45" s="1004">
        <f t="shared" si="15"/>
        <v>0.92777777777777759</v>
      </c>
      <c r="AM45" s="1004">
        <v>1.3888888888888889E-3</v>
      </c>
      <c r="AN45" s="1004">
        <f t="shared" si="16"/>
        <v>0.92916666666666647</v>
      </c>
      <c r="AO45" s="1004">
        <v>2.7777777777777779E-3</v>
      </c>
      <c r="AP45" s="1004">
        <f t="shared" si="17"/>
        <v>0.93194444444444424</v>
      </c>
      <c r="AQ45" s="1004">
        <v>5.5555555555555558E-3</v>
      </c>
      <c r="AR45" s="1004">
        <f t="shared" si="18"/>
        <v>0.93749999999999978</v>
      </c>
      <c r="AS45" s="1004">
        <v>3.472222222222222E-3</v>
      </c>
      <c r="AT45" s="1004">
        <f t="shared" si="19"/>
        <v>0.94097222222222199</v>
      </c>
      <c r="AU45" s="1004">
        <v>3.472222222222222E-3</v>
      </c>
      <c r="AV45" s="1004">
        <f t="shared" si="20"/>
        <v>0.9444444444444442</v>
      </c>
      <c r="AW45" s="1004">
        <v>4.1666666666666666E-3</v>
      </c>
      <c r="AX45" s="1004">
        <f t="shared" si="21"/>
        <v>0.94861111111111085</v>
      </c>
      <c r="AY45" s="1004">
        <v>4.1666666666666666E-3</v>
      </c>
      <c r="AZ45" s="1004">
        <f t="shared" si="22"/>
        <v>0.9527777777777775</v>
      </c>
      <c r="BA45" s="1004">
        <v>4.1666666666666666E-3</v>
      </c>
      <c r="BB45" s="1004">
        <f t="shared" si="23"/>
        <v>0.95694444444444415</v>
      </c>
      <c r="BC45" s="1004">
        <v>3.472222222222222E-3</v>
      </c>
      <c r="BD45" s="1149">
        <f t="shared" si="24"/>
        <v>0.96041666666666636</v>
      </c>
      <c r="BE45" s="1004">
        <v>0</v>
      </c>
      <c r="BF45" s="1004">
        <f t="shared" si="25"/>
        <v>0.96041666666666636</v>
      </c>
      <c r="BG45" s="1004">
        <v>0</v>
      </c>
      <c r="BH45" s="1004">
        <f t="shared" si="26"/>
        <v>0.96041666666666636</v>
      </c>
      <c r="BI45" s="1004">
        <v>0</v>
      </c>
      <c r="BJ45" s="1004">
        <f t="shared" si="27"/>
        <v>0.96041666666666636</v>
      </c>
      <c r="BK45" s="1004">
        <v>0</v>
      </c>
      <c r="BL45" s="1004">
        <f t="shared" si="28"/>
        <v>0.96041666666666636</v>
      </c>
      <c r="BM45" s="1004">
        <v>0</v>
      </c>
      <c r="BN45" s="1004">
        <f t="shared" si="29"/>
        <v>0.96041666666666636</v>
      </c>
      <c r="BO45" s="1004">
        <v>0</v>
      </c>
      <c r="BP45" s="1004">
        <f t="shared" si="30"/>
        <v>0.96041666666666636</v>
      </c>
      <c r="BQ45" s="1004">
        <v>0</v>
      </c>
      <c r="BR45" s="1004">
        <f t="shared" si="31"/>
        <v>0.96041666666666636</v>
      </c>
      <c r="BS45" s="1004">
        <v>0</v>
      </c>
      <c r="BT45" s="1004">
        <f t="shared" si="32"/>
        <v>0.96041666666666636</v>
      </c>
      <c r="BU45" s="1004">
        <v>0</v>
      </c>
      <c r="BV45" s="1004">
        <f t="shared" si="33"/>
        <v>0.96041666666666636</v>
      </c>
      <c r="BW45" s="1004">
        <v>5.5555555555555558E-3</v>
      </c>
      <c r="BX45" s="1149">
        <f t="shared" si="34"/>
        <v>0.9659722222222219</v>
      </c>
      <c r="BY45" s="145"/>
      <c r="BZ45" s="130"/>
      <c r="CA45" s="130">
        <f t="shared" si="42"/>
        <v>9.0972222222221899E-2</v>
      </c>
      <c r="CB45" s="128">
        <f t="shared" si="35"/>
        <v>18.774045801526785</v>
      </c>
      <c r="CC45" s="1055"/>
      <c r="CD45" s="134">
        <f t="shared" si="36"/>
        <v>130.99999999999955</v>
      </c>
      <c r="CE45" s="134">
        <f t="shared" si="37"/>
        <v>40.99</v>
      </c>
      <c r="CG45" s="281">
        <f t="shared" si="40"/>
        <v>9.0972222222221899E-2</v>
      </c>
      <c r="CH45" s="135">
        <f t="shared" si="38"/>
        <v>130.99999999999955</v>
      </c>
      <c r="CI45" s="282">
        <f t="shared" si="41"/>
        <v>2.1833333333333256</v>
      </c>
    </row>
    <row r="46" spans="1:87" ht="13.5" thickBot="1" x14ac:dyDescent="0.25">
      <c r="A46" s="1292"/>
      <c r="B46" s="1052">
        <v>23</v>
      </c>
      <c r="C46" s="349">
        <v>3.4722222222222224E-2</v>
      </c>
      <c r="D46" s="1149">
        <f t="shared" si="39"/>
        <v>0.90972222222222221</v>
      </c>
      <c r="E46" s="1004">
        <v>0</v>
      </c>
      <c r="F46" s="977"/>
      <c r="G46" s="1004">
        <v>6.9444444444444441E-3</v>
      </c>
      <c r="H46" s="1004">
        <f t="shared" si="0"/>
        <v>0.91666666666666663</v>
      </c>
      <c r="I46" s="1004">
        <v>3.472222222222222E-3</v>
      </c>
      <c r="J46" s="1004">
        <f t="shared" si="1"/>
        <v>0.92013888888888884</v>
      </c>
      <c r="K46" s="1004">
        <v>4.1666666666666666E-3</v>
      </c>
      <c r="L46" s="1004">
        <f t="shared" si="2"/>
        <v>0.92430555555555549</v>
      </c>
      <c r="M46" s="1004">
        <v>4.1666666666666666E-3</v>
      </c>
      <c r="N46" s="1004">
        <f t="shared" si="3"/>
        <v>0.92847222222222214</v>
      </c>
      <c r="O46" s="1004">
        <v>3.472222222222222E-3</v>
      </c>
      <c r="P46" s="1004">
        <f t="shared" si="4"/>
        <v>0.93194444444444435</v>
      </c>
      <c r="Q46" s="1130">
        <v>3.472222222222222E-3</v>
      </c>
      <c r="R46" s="1004">
        <f t="shared" si="5"/>
        <v>0.93541666666666656</v>
      </c>
      <c r="S46" s="1130">
        <v>3.472222222222222E-3</v>
      </c>
      <c r="T46" s="1004">
        <f t="shared" si="6"/>
        <v>0.93888888888888877</v>
      </c>
      <c r="U46" s="1130">
        <v>4.1666666666666666E-3</v>
      </c>
      <c r="V46" s="1004">
        <f t="shared" si="7"/>
        <v>0.94305555555555542</v>
      </c>
      <c r="W46" s="1004">
        <v>3.472222222222222E-3</v>
      </c>
      <c r="X46" s="1004">
        <f t="shared" si="8"/>
        <v>0.94652777777777763</v>
      </c>
      <c r="Y46" s="996">
        <v>2.0833333333333333E-3</v>
      </c>
      <c r="Z46" s="1004">
        <f t="shared" si="9"/>
        <v>0.94861111111111096</v>
      </c>
      <c r="AA46" s="1004">
        <v>1.3888888888888889E-3</v>
      </c>
      <c r="AB46" s="1149">
        <f t="shared" si="10"/>
        <v>0.94999999999999984</v>
      </c>
      <c r="AC46" s="1004">
        <v>2.7777777777777779E-3</v>
      </c>
      <c r="AD46" s="1004">
        <f t="shared" si="11"/>
        <v>0.95277777777777761</v>
      </c>
      <c r="AE46" s="1004">
        <v>2.7777777777777779E-3</v>
      </c>
      <c r="AF46" s="1004">
        <f t="shared" si="12"/>
        <v>0.95555555555555538</v>
      </c>
      <c r="AG46" s="1004">
        <v>2.0833333333333333E-3</v>
      </c>
      <c r="AH46" s="1004">
        <f t="shared" si="13"/>
        <v>0.95763888888888871</v>
      </c>
      <c r="AI46" s="1004">
        <v>2.7777777777777779E-3</v>
      </c>
      <c r="AJ46" s="1004">
        <f t="shared" si="14"/>
        <v>0.96041666666666647</v>
      </c>
      <c r="AK46" s="1130">
        <v>2.0833333333333333E-3</v>
      </c>
      <c r="AL46" s="1004">
        <f t="shared" si="15"/>
        <v>0.9624999999999998</v>
      </c>
      <c r="AM46" s="1004">
        <v>1.3888888888888889E-3</v>
      </c>
      <c r="AN46" s="1004">
        <f t="shared" si="16"/>
        <v>0.96388888888888868</v>
      </c>
      <c r="AO46" s="1004">
        <v>2.7777777777777779E-3</v>
      </c>
      <c r="AP46" s="1004">
        <f t="shared" si="17"/>
        <v>0.96666666666666645</v>
      </c>
      <c r="AQ46" s="1004">
        <v>5.5555555555555558E-3</v>
      </c>
      <c r="AR46" s="1004">
        <f t="shared" si="18"/>
        <v>0.97222222222222199</v>
      </c>
      <c r="AS46" s="1004">
        <v>3.472222222222222E-3</v>
      </c>
      <c r="AT46" s="1004">
        <f t="shared" si="19"/>
        <v>0.9756944444444442</v>
      </c>
      <c r="AU46" s="1004">
        <v>3.472222222222222E-3</v>
      </c>
      <c r="AV46" s="1004">
        <f t="shared" si="20"/>
        <v>0.97916666666666641</v>
      </c>
      <c r="AW46" s="1004">
        <v>4.1666666666666666E-3</v>
      </c>
      <c r="AX46" s="1004">
        <f t="shared" si="21"/>
        <v>0.98333333333333306</v>
      </c>
      <c r="AY46" s="1004">
        <v>4.1666666666666666E-3</v>
      </c>
      <c r="AZ46" s="1004">
        <f t="shared" si="22"/>
        <v>0.98749999999999971</v>
      </c>
      <c r="BA46" s="1004">
        <v>4.1666666666666666E-3</v>
      </c>
      <c r="BB46" s="1004">
        <f t="shared" si="23"/>
        <v>0.99166666666666636</v>
      </c>
      <c r="BC46" s="1004">
        <v>3.472222222222222E-3</v>
      </c>
      <c r="BD46" s="1149">
        <f t="shared" si="24"/>
        <v>0.99513888888888857</v>
      </c>
      <c r="BE46" s="1004">
        <v>0</v>
      </c>
      <c r="BF46" s="1004">
        <f t="shared" si="25"/>
        <v>0.99513888888888857</v>
      </c>
      <c r="BG46" s="1004">
        <v>0</v>
      </c>
      <c r="BH46" s="1004">
        <f t="shared" si="26"/>
        <v>0.99513888888888857</v>
      </c>
      <c r="BI46" s="1004">
        <v>0</v>
      </c>
      <c r="BJ46" s="1004">
        <f t="shared" si="27"/>
        <v>0.99513888888888857</v>
      </c>
      <c r="BK46" s="1004">
        <v>0</v>
      </c>
      <c r="BL46" s="1004">
        <f t="shared" si="28"/>
        <v>0.99513888888888857</v>
      </c>
      <c r="BM46" s="1004">
        <v>0</v>
      </c>
      <c r="BN46" s="1004">
        <f t="shared" si="29"/>
        <v>0.99513888888888857</v>
      </c>
      <c r="BO46" s="1004">
        <v>0</v>
      </c>
      <c r="BP46" s="1004">
        <f t="shared" si="30"/>
        <v>0.99513888888888857</v>
      </c>
      <c r="BQ46" s="1004">
        <v>0</v>
      </c>
      <c r="BR46" s="1004">
        <f t="shared" si="31"/>
        <v>0.99513888888888857</v>
      </c>
      <c r="BS46" s="1004">
        <v>0</v>
      </c>
      <c r="BT46" s="1004">
        <f t="shared" si="32"/>
        <v>0.99513888888888857</v>
      </c>
      <c r="BU46" s="1004">
        <v>0</v>
      </c>
      <c r="BV46" s="1004">
        <f t="shared" si="33"/>
        <v>0.99513888888888857</v>
      </c>
      <c r="BW46" s="1004">
        <v>5.5555555555555558E-3</v>
      </c>
      <c r="BX46" s="1149">
        <f t="shared" si="34"/>
        <v>1.0006944444444441</v>
      </c>
      <c r="BY46" s="292"/>
      <c r="BZ46" s="204"/>
      <c r="CA46" s="204">
        <f>+BX46-D46</f>
        <v>9.0972222222221899E-2</v>
      </c>
      <c r="CB46" s="862">
        <f t="shared" si="35"/>
        <v>18.774045801526785</v>
      </c>
      <c r="CC46" s="206"/>
      <c r="CD46" s="134">
        <f t="shared" si="36"/>
        <v>130.99999999999955</v>
      </c>
      <c r="CE46" s="134">
        <f t="shared" si="37"/>
        <v>40.99</v>
      </c>
      <c r="CG46" s="281">
        <f t="shared" si="40"/>
        <v>9.0972222222221899E-2</v>
      </c>
      <c r="CH46" s="135">
        <f t="shared" si="38"/>
        <v>130.99999999999955</v>
      </c>
      <c r="CI46" s="282">
        <f t="shared" si="41"/>
        <v>2.1833333333333256</v>
      </c>
    </row>
    <row r="47" spans="1:87" x14ac:dyDescent="0.2">
      <c r="A47" s="1292"/>
      <c r="B47" s="1056">
        <v>24</v>
      </c>
      <c r="C47" s="349">
        <v>3.4722222222222224E-2</v>
      </c>
      <c r="D47" s="1149">
        <f t="shared" si="39"/>
        <v>0.94444444444444442</v>
      </c>
      <c r="E47" s="1004">
        <v>0</v>
      </c>
      <c r="F47" s="977"/>
      <c r="G47" s="1004">
        <v>6.9444444444444441E-3</v>
      </c>
      <c r="H47" s="1004">
        <f t="shared" si="0"/>
        <v>0.95138888888888884</v>
      </c>
      <c r="I47" s="1004">
        <v>3.472222222222222E-3</v>
      </c>
      <c r="J47" s="1004">
        <f t="shared" si="1"/>
        <v>0.95486111111111105</v>
      </c>
      <c r="K47" s="1004">
        <v>4.1666666666666666E-3</v>
      </c>
      <c r="L47" s="1004">
        <f t="shared" si="2"/>
        <v>0.9590277777777777</v>
      </c>
      <c r="M47" s="1004">
        <v>4.1666666666666666E-3</v>
      </c>
      <c r="N47" s="1004">
        <f t="shared" si="3"/>
        <v>0.96319444444444435</v>
      </c>
      <c r="O47" s="1004">
        <v>3.472222222222222E-3</v>
      </c>
      <c r="P47" s="1004">
        <f t="shared" si="4"/>
        <v>0.96666666666666656</v>
      </c>
      <c r="Q47" s="1130">
        <v>3.472222222222222E-3</v>
      </c>
      <c r="R47" s="1004">
        <f t="shared" si="5"/>
        <v>0.97013888888888877</v>
      </c>
      <c r="S47" s="1130">
        <v>3.472222222222222E-3</v>
      </c>
      <c r="T47" s="1004">
        <f t="shared" si="6"/>
        <v>0.97361111111111098</v>
      </c>
      <c r="U47" s="1130">
        <v>4.1666666666666666E-3</v>
      </c>
      <c r="V47" s="1004">
        <f t="shared" si="7"/>
        <v>0.97777777777777763</v>
      </c>
      <c r="W47" s="1004">
        <v>3.472222222222222E-3</v>
      </c>
      <c r="X47" s="1004">
        <f t="shared" si="8"/>
        <v>0.98124999999999984</v>
      </c>
      <c r="Y47" s="996">
        <v>2.0833333333333333E-3</v>
      </c>
      <c r="Z47" s="1004">
        <f t="shared" si="9"/>
        <v>0.98333333333333317</v>
      </c>
      <c r="AA47" s="1004">
        <v>1.3888888888888889E-3</v>
      </c>
      <c r="AB47" s="1149">
        <f t="shared" si="10"/>
        <v>0.98472222222222205</v>
      </c>
      <c r="AC47" s="1004">
        <v>2.7777777777777779E-3</v>
      </c>
      <c r="AD47" s="1004">
        <f t="shared" si="11"/>
        <v>0.98749999999999982</v>
      </c>
      <c r="AE47" s="1004">
        <v>2.7777777777777779E-3</v>
      </c>
      <c r="AF47" s="1004">
        <f t="shared" si="12"/>
        <v>0.99027777777777759</v>
      </c>
      <c r="AG47" s="1004">
        <v>2.0833333333333333E-3</v>
      </c>
      <c r="AH47" s="1004">
        <f t="shared" si="13"/>
        <v>0.99236111111111092</v>
      </c>
      <c r="AI47" s="1004">
        <v>2.7777777777777779E-3</v>
      </c>
      <c r="AJ47" s="1004">
        <f t="shared" si="14"/>
        <v>0.99513888888888868</v>
      </c>
      <c r="AK47" s="1130">
        <v>2.0833333333333333E-3</v>
      </c>
      <c r="AL47" s="1004">
        <f t="shared" si="15"/>
        <v>0.99722222222222201</v>
      </c>
      <c r="AM47" s="1004">
        <v>1.3888888888888889E-3</v>
      </c>
      <c r="AN47" s="1004">
        <f t="shared" si="16"/>
        <v>0.99861111111111089</v>
      </c>
      <c r="AO47" s="1004">
        <v>2.7777777777777779E-3</v>
      </c>
      <c r="AP47" s="1004">
        <f t="shared" si="17"/>
        <v>1.0013888888888887</v>
      </c>
      <c r="AQ47" s="1004">
        <v>5.5555555555555558E-3</v>
      </c>
      <c r="AR47" s="1004">
        <f t="shared" si="18"/>
        <v>1.0069444444444442</v>
      </c>
      <c r="AS47" s="1004">
        <v>3.472222222222222E-3</v>
      </c>
      <c r="AT47" s="1004">
        <f t="shared" si="19"/>
        <v>1.0104166666666665</v>
      </c>
      <c r="AU47" s="1004">
        <v>3.472222222222222E-3</v>
      </c>
      <c r="AV47" s="1004">
        <f t="shared" si="20"/>
        <v>1.0138888888888888</v>
      </c>
      <c r="AW47" s="1004">
        <v>4.1666666666666666E-3</v>
      </c>
      <c r="AX47" s="1004">
        <f t="shared" si="21"/>
        <v>1.0180555555555555</v>
      </c>
      <c r="AY47" s="1004">
        <v>4.1666666666666666E-3</v>
      </c>
      <c r="AZ47" s="1004">
        <f t="shared" si="22"/>
        <v>1.0222222222222221</v>
      </c>
      <c r="BA47" s="1004">
        <v>4.1666666666666666E-3</v>
      </c>
      <c r="BB47" s="1004">
        <f t="shared" si="23"/>
        <v>1.0263888888888888</v>
      </c>
      <c r="BC47" s="1004">
        <v>3.472222222222222E-3</v>
      </c>
      <c r="BD47" s="1149">
        <f t="shared" si="24"/>
        <v>1.0298611111111111</v>
      </c>
      <c r="BE47" s="1004">
        <v>0</v>
      </c>
      <c r="BF47" s="1004">
        <f t="shared" si="25"/>
        <v>1.0298611111111111</v>
      </c>
      <c r="BG47" s="1004">
        <v>0</v>
      </c>
      <c r="BH47" s="1004">
        <f t="shared" si="26"/>
        <v>1.0298611111111111</v>
      </c>
      <c r="BI47" s="1004">
        <v>0</v>
      </c>
      <c r="BJ47" s="1004">
        <f t="shared" si="27"/>
        <v>1.0298611111111111</v>
      </c>
      <c r="BK47" s="1004">
        <v>0</v>
      </c>
      <c r="BL47" s="1004">
        <f t="shared" si="28"/>
        <v>1.0298611111111111</v>
      </c>
      <c r="BM47" s="1004">
        <v>0</v>
      </c>
      <c r="BN47" s="1004">
        <f t="shared" si="29"/>
        <v>1.0298611111111111</v>
      </c>
      <c r="BO47" s="1004">
        <v>0</v>
      </c>
      <c r="BP47" s="1004">
        <f t="shared" si="30"/>
        <v>1.0298611111111111</v>
      </c>
      <c r="BQ47" s="1004">
        <v>0</v>
      </c>
      <c r="BR47" s="1004">
        <f t="shared" si="31"/>
        <v>1.0298611111111111</v>
      </c>
      <c r="BS47" s="1004">
        <v>0</v>
      </c>
      <c r="BT47" s="1004">
        <f t="shared" si="32"/>
        <v>1.0298611111111111</v>
      </c>
      <c r="BU47" s="1004">
        <v>0</v>
      </c>
      <c r="BV47" s="1004">
        <f t="shared" si="33"/>
        <v>1.0298611111111111</v>
      </c>
      <c r="BW47" s="1004">
        <v>5.5555555555555558E-3</v>
      </c>
      <c r="BX47" s="1149">
        <f t="shared" si="34"/>
        <v>1.0354166666666667</v>
      </c>
      <c r="BY47" s="292"/>
      <c r="BZ47" s="204"/>
      <c r="CA47" s="204">
        <f>+BX47-D47</f>
        <v>9.0972222222222232E-2</v>
      </c>
      <c r="CB47" s="862">
        <f t="shared" si="35"/>
        <v>18.774045801526722</v>
      </c>
      <c r="CC47" s="206"/>
      <c r="CD47" s="134">
        <f t="shared" si="36"/>
        <v>131</v>
      </c>
      <c r="CE47" s="134">
        <f t="shared" si="37"/>
        <v>40.99</v>
      </c>
      <c r="CG47" s="281">
        <f t="shared" si="40"/>
        <v>9.0972222222222232E-2</v>
      </c>
      <c r="CH47" s="135">
        <f t="shared" si="38"/>
        <v>131</v>
      </c>
      <c r="CI47" s="282">
        <f t="shared" si="41"/>
        <v>2.1833333333333331</v>
      </c>
    </row>
    <row r="48" spans="1:87" x14ac:dyDescent="0.2">
      <c r="B48" s="74"/>
      <c r="C48" s="74"/>
      <c r="D48" s="74"/>
      <c r="E48" s="74"/>
      <c r="F48" s="74"/>
      <c r="G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row>
    <row r="49" spans="2:15" x14ac:dyDescent="0.2">
      <c r="H49" s="134"/>
      <c r="I49" s="134"/>
      <c r="J49" s="134"/>
      <c r="K49" s="134"/>
      <c r="L49" s="74"/>
      <c r="M49" s="74"/>
    </row>
    <row r="50" spans="2:15" x14ac:dyDescent="0.2">
      <c r="B50" s="134" t="s">
        <v>25</v>
      </c>
      <c r="H50" s="134"/>
      <c r="I50" s="134"/>
      <c r="J50" s="74">
        <v>21</v>
      </c>
    </row>
    <row r="51" spans="2:15" x14ac:dyDescent="0.2">
      <c r="B51" s="134" t="s">
        <v>26</v>
      </c>
      <c r="H51" s="134"/>
      <c r="I51" s="134"/>
      <c r="J51" s="74">
        <v>3</v>
      </c>
    </row>
    <row r="52" spans="2:15" x14ac:dyDescent="0.2">
      <c r="B52" s="134" t="s">
        <v>27</v>
      </c>
      <c r="H52" s="134"/>
      <c r="I52" s="134"/>
      <c r="J52" s="74">
        <f>+J50+J51</f>
        <v>24</v>
      </c>
    </row>
    <row r="53" spans="2:15" x14ac:dyDescent="0.2">
      <c r="B53" s="134" t="s">
        <v>28</v>
      </c>
      <c r="H53" s="134"/>
      <c r="I53" s="134"/>
      <c r="J53" s="261">
        <v>40.99</v>
      </c>
      <c r="K53" s="75"/>
      <c r="L53" s="134" t="s">
        <v>21</v>
      </c>
    </row>
    <row r="54" spans="2:15" x14ac:dyDescent="0.2">
      <c r="B54" s="18" t="s">
        <v>29</v>
      </c>
      <c r="H54" s="134"/>
      <c r="I54" s="134"/>
      <c r="J54" s="1184">
        <f>+H21+BX21</f>
        <v>9.3449999999999989</v>
      </c>
      <c r="K54" s="75"/>
      <c r="L54" s="134" t="s">
        <v>21</v>
      </c>
    </row>
    <row r="55" spans="2:15" x14ac:dyDescent="0.2">
      <c r="B55" s="134" t="s">
        <v>30</v>
      </c>
      <c r="H55" s="134"/>
      <c r="I55" s="134"/>
      <c r="J55" s="611">
        <f>+J53+J54</f>
        <v>50.335000000000001</v>
      </c>
      <c r="K55" s="134"/>
      <c r="L55" s="134" t="s">
        <v>31</v>
      </c>
      <c r="N55" s="74"/>
      <c r="O55" s="74"/>
    </row>
    <row r="57" spans="2:15" x14ac:dyDescent="0.2">
      <c r="H57" s="134"/>
      <c r="I57" s="134"/>
      <c r="J57" s="134"/>
      <c r="K57" s="134"/>
    </row>
    <row r="58" spans="2:15" x14ac:dyDescent="0.2">
      <c r="H58" s="134"/>
      <c r="I58" s="134"/>
      <c r="J58" s="134"/>
      <c r="K58" s="134"/>
    </row>
    <row r="65" s="134" customFormat="1" x14ac:dyDescent="0.2"/>
    <row r="66" s="134" customFormat="1" x14ac:dyDescent="0.2"/>
    <row r="67" s="134" customFormat="1" x14ac:dyDescent="0.2"/>
    <row r="68" s="134" customFormat="1" x14ac:dyDescent="0.2"/>
    <row r="69" s="134" customFormat="1" x14ac:dyDescent="0.2"/>
    <row r="70" s="134" customFormat="1" x14ac:dyDescent="0.2"/>
  </sheetData>
  <mergeCells count="11">
    <mergeCell ref="CG20:CI20"/>
    <mergeCell ref="BZ21:BZ22"/>
    <mergeCell ref="B23:CC23"/>
    <mergeCell ref="A24:A47"/>
    <mergeCell ref="B19:D19"/>
    <mergeCell ref="H19:BD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3:CK58"/>
  <sheetViews>
    <sheetView topLeftCell="A25"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7.28515625" style="134" hidden="1" customWidth="1"/>
    <col min="4" max="4" width="7.42578125" style="134" customWidth="1"/>
    <col min="5" max="6" width="11.5703125" style="134" hidden="1" customWidth="1"/>
    <col min="7" max="7" width="11" style="134" hidden="1" customWidth="1"/>
    <col min="8" max="8" width="10.28515625" style="74" customWidth="1"/>
    <col min="9" max="9" width="11.28515625" style="74" hidden="1" customWidth="1"/>
    <col min="10" max="10" width="11.7109375" style="74" customWidth="1"/>
    <col min="11" max="11" width="14.42578125" style="74" hidden="1" customWidth="1"/>
    <col min="12" max="12" width="9.85546875" style="134" customWidth="1"/>
    <col min="13" max="13" width="11.28515625" style="134" hidden="1" customWidth="1"/>
    <col min="14" max="14" width="10.140625" style="134" customWidth="1"/>
    <col min="15" max="15" width="11.28515625" style="134" hidden="1" customWidth="1"/>
    <col min="16" max="16" width="10.42578125" style="134" customWidth="1"/>
    <col min="17" max="17" width="11.28515625" style="134" hidden="1" customWidth="1"/>
    <col min="18" max="21" width="10.85546875" style="134" hidden="1" customWidth="1"/>
    <col min="22" max="22" width="10.28515625" style="134" customWidth="1"/>
    <col min="23" max="25" width="11.28515625" style="134" hidden="1" customWidth="1"/>
    <col min="26" max="26" width="11.28515625" style="134" customWidth="1"/>
    <col min="27" max="28" width="11.28515625" style="134" hidden="1" customWidth="1"/>
    <col min="29" max="29" width="11.42578125" style="134" hidden="1" customWidth="1"/>
    <col min="30" max="30" width="9.42578125" style="134" customWidth="1"/>
    <col min="31" max="33" width="11.42578125" style="134" hidden="1" customWidth="1"/>
    <col min="34" max="34" width="9.42578125" style="134" customWidth="1"/>
    <col min="35" max="35" width="11.42578125" style="134" hidden="1" customWidth="1"/>
    <col min="36" max="36" width="9.42578125" style="134" customWidth="1"/>
    <col min="37" max="37" width="11.42578125" style="134" hidden="1" customWidth="1"/>
    <col min="38" max="38" width="9.140625" style="134" customWidth="1"/>
    <col min="39" max="39" width="11.42578125" style="134" hidden="1" customWidth="1"/>
    <col min="40" max="40" width="11.7109375" style="134" customWidth="1"/>
    <col min="41" max="41" width="11.42578125" style="134" hidden="1" customWidth="1"/>
    <col min="42" max="42" width="10.28515625" style="134" customWidth="1"/>
    <col min="43" max="74" width="11.42578125" style="134" hidden="1" customWidth="1"/>
    <col min="75" max="75" width="12.42578125" style="134" hidden="1" customWidth="1"/>
    <col min="76" max="76" width="9.85546875" style="134" customWidth="1"/>
    <col min="77" max="77" width="0" style="134" hidden="1" customWidth="1"/>
    <col min="78" max="79" width="8.5703125" style="134" customWidth="1"/>
    <col min="80" max="80" width="10.140625" style="134" customWidth="1"/>
    <col min="81" max="81" width="14.14062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7.42578125" style="134" customWidth="1"/>
    <col min="261" max="263" width="0" style="134" hidden="1" customWidth="1"/>
    <col min="264" max="264" width="10.28515625" style="134" customWidth="1"/>
    <col min="265" max="265" width="0" style="134" hidden="1" customWidth="1"/>
    <col min="266" max="266" width="11.7109375" style="134" customWidth="1"/>
    <col min="267" max="267" width="0" style="134" hidden="1" customWidth="1"/>
    <col min="268" max="268" width="9.85546875" style="134" customWidth="1"/>
    <col min="269" max="269" width="0" style="134" hidden="1" customWidth="1"/>
    <col min="270" max="270" width="10.28515625" style="134" customWidth="1"/>
    <col min="271" max="271" width="0" style="134" hidden="1" customWidth="1"/>
    <col min="272" max="272" width="10.42578125" style="134" customWidth="1"/>
    <col min="273" max="277" width="0" style="134" hidden="1" customWidth="1"/>
    <col min="278" max="278" width="10.28515625" style="134" customWidth="1"/>
    <col min="279" max="279" width="0" style="134" hidden="1" customWidth="1"/>
    <col min="280" max="280" width="11.28515625" style="134" customWidth="1"/>
    <col min="281" max="281" width="0" style="134" hidden="1" customWidth="1"/>
    <col min="282" max="282" width="11.28515625" style="134" customWidth="1"/>
    <col min="283" max="283" width="0" style="134" hidden="1" customWidth="1"/>
    <col min="284" max="284" width="11.28515625" style="134" customWidth="1"/>
    <col min="285" max="285" width="0" style="134" hidden="1" customWidth="1"/>
    <col min="286" max="286" width="9.42578125" style="134" customWidth="1"/>
    <col min="287" max="289" width="0" style="134" hidden="1" customWidth="1"/>
    <col min="290" max="290" width="9.42578125" style="134" customWidth="1"/>
    <col min="291" max="291" width="0" style="134" hidden="1" customWidth="1"/>
    <col min="292" max="292" width="9.42578125" style="134" customWidth="1"/>
    <col min="293" max="293" width="0" style="134" hidden="1" customWidth="1"/>
    <col min="294" max="294" width="9.140625" style="134" customWidth="1"/>
    <col min="295" max="295" width="0" style="134" hidden="1" customWidth="1"/>
    <col min="296" max="296" width="11.7109375" style="134" customWidth="1"/>
    <col min="297" max="297" width="0" style="134" hidden="1" customWidth="1"/>
    <col min="298" max="298" width="10.28515625" style="134" customWidth="1"/>
    <col min="299" max="331" width="0" style="134" hidden="1" customWidth="1"/>
    <col min="332" max="332" width="9.85546875" style="134" customWidth="1"/>
    <col min="333" max="333" width="0" style="134" hidden="1" customWidth="1"/>
    <col min="334" max="335" width="8.5703125" style="134" customWidth="1"/>
    <col min="336" max="336" width="10.140625" style="134" customWidth="1"/>
    <col min="337" max="337" width="14.14062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7.42578125" style="134" customWidth="1"/>
    <col min="517" max="519" width="0" style="134" hidden="1" customWidth="1"/>
    <col min="520" max="520" width="10.28515625" style="134" customWidth="1"/>
    <col min="521" max="521" width="0" style="134" hidden="1" customWidth="1"/>
    <col min="522" max="522" width="11.7109375" style="134" customWidth="1"/>
    <col min="523" max="523" width="0" style="134" hidden="1" customWidth="1"/>
    <col min="524" max="524" width="9.85546875" style="134" customWidth="1"/>
    <col min="525" max="525" width="0" style="134" hidden="1" customWidth="1"/>
    <col min="526" max="526" width="10.28515625" style="134" customWidth="1"/>
    <col min="527" max="527" width="0" style="134" hidden="1" customWidth="1"/>
    <col min="528" max="528" width="10.42578125" style="134" customWidth="1"/>
    <col min="529" max="533" width="0" style="134" hidden="1" customWidth="1"/>
    <col min="534" max="534" width="10.28515625" style="134" customWidth="1"/>
    <col min="535" max="535" width="0" style="134" hidden="1" customWidth="1"/>
    <col min="536" max="536" width="11.28515625" style="134" customWidth="1"/>
    <col min="537" max="537" width="0" style="134" hidden="1" customWidth="1"/>
    <col min="538" max="538" width="11.28515625" style="134" customWidth="1"/>
    <col min="539" max="539" width="0" style="134" hidden="1" customWidth="1"/>
    <col min="540" max="540" width="11.28515625" style="134" customWidth="1"/>
    <col min="541" max="541" width="0" style="134" hidden="1" customWidth="1"/>
    <col min="542" max="542" width="9.42578125" style="134" customWidth="1"/>
    <col min="543" max="545" width="0" style="134" hidden="1" customWidth="1"/>
    <col min="546" max="546" width="9.42578125" style="134" customWidth="1"/>
    <col min="547" max="547" width="0" style="134" hidden="1" customWidth="1"/>
    <col min="548" max="548" width="9.42578125" style="134" customWidth="1"/>
    <col min="549" max="549" width="0" style="134" hidden="1" customWidth="1"/>
    <col min="550" max="550" width="9.140625" style="134" customWidth="1"/>
    <col min="551" max="551" width="0" style="134" hidden="1" customWidth="1"/>
    <col min="552" max="552" width="11.7109375" style="134" customWidth="1"/>
    <col min="553" max="553" width="0" style="134" hidden="1" customWidth="1"/>
    <col min="554" max="554" width="10.28515625" style="134" customWidth="1"/>
    <col min="555" max="587" width="0" style="134" hidden="1" customWidth="1"/>
    <col min="588" max="588" width="9.85546875" style="134" customWidth="1"/>
    <col min="589" max="589" width="0" style="134" hidden="1" customWidth="1"/>
    <col min="590" max="591" width="8.5703125" style="134" customWidth="1"/>
    <col min="592" max="592" width="10.140625" style="134" customWidth="1"/>
    <col min="593" max="593" width="14.14062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7.42578125" style="134" customWidth="1"/>
    <col min="773" max="775" width="0" style="134" hidden="1" customWidth="1"/>
    <col min="776" max="776" width="10.28515625" style="134" customWidth="1"/>
    <col min="777" max="777" width="0" style="134" hidden="1" customWidth="1"/>
    <col min="778" max="778" width="11.7109375" style="134" customWidth="1"/>
    <col min="779" max="779" width="0" style="134" hidden="1" customWidth="1"/>
    <col min="780" max="780" width="9.85546875" style="134" customWidth="1"/>
    <col min="781" max="781" width="0" style="134" hidden="1" customWidth="1"/>
    <col min="782" max="782" width="10.28515625" style="134" customWidth="1"/>
    <col min="783" max="783" width="0" style="134" hidden="1" customWidth="1"/>
    <col min="784" max="784" width="10.42578125" style="134" customWidth="1"/>
    <col min="785" max="789" width="0" style="134" hidden="1" customWidth="1"/>
    <col min="790" max="790" width="10.28515625" style="134" customWidth="1"/>
    <col min="791" max="791" width="0" style="134" hidden="1" customWidth="1"/>
    <col min="792" max="792" width="11.28515625" style="134" customWidth="1"/>
    <col min="793" max="793" width="0" style="134" hidden="1" customWidth="1"/>
    <col min="794" max="794" width="11.28515625" style="134" customWidth="1"/>
    <col min="795" max="795" width="0" style="134" hidden="1" customWidth="1"/>
    <col min="796" max="796" width="11.28515625" style="134" customWidth="1"/>
    <col min="797" max="797" width="0" style="134" hidden="1" customWidth="1"/>
    <col min="798" max="798" width="9.42578125" style="134" customWidth="1"/>
    <col min="799" max="801" width="0" style="134" hidden="1" customWidth="1"/>
    <col min="802" max="802" width="9.42578125" style="134" customWidth="1"/>
    <col min="803" max="803" width="0" style="134" hidden="1" customWidth="1"/>
    <col min="804" max="804" width="9.42578125" style="134" customWidth="1"/>
    <col min="805" max="805" width="0" style="134" hidden="1" customWidth="1"/>
    <col min="806" max="806" width="9.140625" style="134" customWidth="1"/>
    <col min="807" max="807" width="0" style="134" hidden="1" customWidth="1"/>
    <col min="808" max="808" width="11.7109375" style="134" customWidth="1"/>
    <col min="809" max="809" width="0" style="134" hidden="1" customWidth="1"/>
    <col min="810" max="810" width="10.28515625" style="134" customWidth="1"/>
    <col min="811" max="843" width="0" style="134" hidden="1" customWidth="1"/>
    <col min="844" max="844" width="9.85546875" style="134" customWidth="1"/>
    <col min="845" max="845" width="0" style="134" hidden="1" customWidth="1"/>
    <col min="846" max="847" width="8.5703125" style="134" customWidth="1"/>
    <col min="848" max="848" width="10.140625" style="134" customWidth="1"/>
    <col min="849" max="849" width="14.14062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7.42578125" style="134" customWidth="1"/>
    <col min="1029" max="1031" width="0" style="134" hidden="1" customWidth="1"/>
    <col min="1032" max="1032" width="10.28515625" style="134" customWidth="1"/>
    <col min="1033" max="1033" width="0" style="134" hidden="1" customWidth="1"/>
    <col min="1034" max="1034" width="11.7109375" style="134" customWidth="1"/>
    <col min="1035" max="1035" width="0" style="134" hidden="1" customWidth="1"/>
    <col min="1036" max="1036" width="9.85546875" style="134" customWidth="1"/>
    <col min="1037" max="1037" width="0" style="134" hidden="1" customWidth="1"/>
    <col min="1038" max="1038" width="10.28515625" style="134" customWidth="1"/>
    <col min="1039" max="1039" width="0" style="134" hidden="1" customWidth="1"/>
    <col min="1040" max="1040" width="10.42578125" style="134" customWidth="1"/>
    <col min="1041" max="1045" width="0" style="134" hidden="1" customWidth="1"/>
    <col min="1046" max="1046" width="10.28515625" style="134" customWidth="1"/>
    <col min="1047" max="1047" width="0" style="134" hidden="1" customWidth="1"/>
    <col min="1048" max="1048" width="11.28515625" style="134" customWidth="1"/>
    <col min="1049" max="1049" width="0" style="134" hidden="1" customWidth="1"/>
    <col min="1050" max="1050" width="11.28515625" style="134" customWidth="1"/>
    <col min="1051" max="1051" width="0" style="134" hidden="1" customWidth="1"/>
    <col min="1052" max="1052" width="11.28515625" style="134" customWidth="1"/>
    <col min="1053" max="1053" width="0" style="134" hidden="1" customWidth="1"/>
    <col min="1054" max="1054" width="9.42578125" style="134" customWidth="1"/>
    <col min="1055" max="1057" width="0" style="134" hidden="1" customWidth="1"/>
    <col min="1058" max="1058" width="9.42578125" style="134" customWidth="1"/>
    <col min="1059" max="1059" width="0" style="134" hidden="1" customWidth="1"/>
    <col min="1060" max="1060" width="9.42578125" style="134" customWidth="1"/>
    <col min="1061" max="1061" width="0" style="134" hidden="1" customWidth="1"/>
    <col min="1062" max="1062" width="9.140625" style="134" customWidth="1"/>
    <col min="1063" max="1063" width="0" style="134" hidden="1" customWidth="1"/>
    <col min="1064" max="1064" width="11.7109375" style="134" customWidth="1"/>
    <col min="1065" max="1065" width="0" style="134" hidden="1" customWidth="1"/>
    <col min="1066" max="1066" width="10.28515625" style="134" customWidth="1"/>
    <col min="1067" max="1099" width="0" style="134" hidden="1" customWidth="1"/>
    <col min="1100" max="1100" width="9.85546875" style="134" customWidth="1"/>
    <col min="1101" max="1101" width="0" style="134" hidden="1" customWidth="1"/>
    <col min="1102" max="1103" width="8.5703125" style="134" customWidth="1"/>
    <col min="1104" max="1104" width="10.140625" style="134" customWidth="1"/>
    <col min="1105" max="1105" width="14.14062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7.42578125" style="134" customWidth="1"/>
    <col min="1285" max="1287" width="0" style="134" hidden="1" customWidth="1"/>
    <col min="1288" max="1288" width="10.28515625" style="134" customWidth="1"/>
    <col min="1289" max="1289" width="0" style="134" hidden="1" customWidth="1"/>
    <col min="1290" max="1290" width="11.7109375" style="134" customWidth="1"/>
    <col min="1291" max="1291" width="0" style="134" hidden="1" customWidth="1"/>
    <col min="1292" max="1292" width="9.85546875" style="134" customWidth="1"/>
    <col min="1293" max="1293" width="0" style="134" hidden="1" customWidth="1"/>
    <col min="1294" max="1294" width="10.28515625" style="134" customWidth="1"/>
    <col min="1295" max="1295" width="0" style="134" hidden="1" customWidth="1"/>
    <col min="1296" max="1296" width="10.42578125" style="134" customWidth="1"/>
    <col min="1297" max="1301" width="0" style="134" hidden="1" customWidth="1"/>
    <col min="1302" max="1302" width="10.28515625" style="134" customWidth="1"/>
    <col min="1303" max="1303" width="0" style="134" hidden="1" customWidth="1"/>
    <col min="1304" max="1304" width="11.28515625" style="134" customWidth="1"/>
    <col min="1305" max="1305" width="0" style="134" hidden="1" customWidth="1"/>
    <col min="1306" max="1306" width="11.28515625" style="134" customWidth="1"/>
    <col min="1307" max="1307" width="0" style="134" hidden="1" customWidth="1"/>
    <col min="1308" max="1308" width="11.28515625" style="134" customWidth="1"/>
    <col min="1309" max="1309" width="0" style="134" hidden="1" customWidth="1"/>
    <col min="1310" max="1310" width="9.42578125" style="134" customWidth="1"/>
    <col min="1311" max="1313" width="0" style="134" hidden="1" customWidth="1"/>
    <col min="1314" max="1314" width="9.42578125" style="134" customWidth="1"/>
    <col min="1315" max="1315" width="0" style="134" hidden="1" customWidth="1"/>
    <col min="1316" max="1316" width="9.42578125" style="134" customWidth="1"/>
    <col min="1317" max="1317" width="0" style="134" hidden="1" customWidth="1"/>
    <col min="1318" max="1318" width="9.140625" style="134" customWidth="1"/>
    <col min="1319" max="1319" width="0" style="134" hidden="1" customWidth="1"/>
    <col min="1320" max="1320" width="11.7109375" style="134" customWidth="1"/>
    <col min="1321" max="1321" width="0" style="134" hidden="1" customWidth="1"/>
    <col min="1322" max="1322" width="10.28515625" style="134" customWidth="1"/>
    <col min="1323" max="1355" width="0" style="134" hidden="1" customWidth="1"/>
    <col min="1356" max="1356" width="9.85546875" style="134" customWidth="1"/>
    <col min="1357" max="1357" width="0" style="134" hidden="1" customWidth="1"/>
    <col min="1358" max="1359" width="8.5703125" style="134" customWidth="1"/>
    <col min="1360" max="1360" width="10.140625" style="134" customWidth="1"/>
    <col min="1361" max="1361" width="14.14062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7.42578125" style="134" customWidth="1"/>
    <col min="1541" max="1543" width="0" style="134" hidden="1" customWidth="1"/>
    <col min="1544" max="1544" width="10.28515625" style="134" customWidth="1"/>
    <col min="1545" max="1545" width="0" style="134" hidden="1" customWidth="1"/>
    <col min="1546" max="1546" width="11.7109375" style="134" customWidth="1"/>
    <col min="1547" max="1547" width="0" style="134" hidden="1" customWidth="1"/>
    <col min="1548" max="1548" width="9.85546875" style="134" customWidth="1"/>
    <col min="1549" max="1549" width="0" style="134" hidden="1" customWidth="1"/>
    <col min="1550" max="1550" width="10.28515625" style="134" customWidth="1"/>
    <col min="1551" max="1551" width="0" style="134" hidden="1" customWidth="1"/>
    <col min="1552" max="1552" width="10.42578125" style="134" customWidth="1"/>
    <col min="1553" max="1557" width="0" style="134" hidden="1" customWidth="1"/>
    <col min="1558" max="1558" width="10.28515625" style="134" customWidth="1"/>
    <col min="1559" max="1559" width="0" style="134" hidden="1" customWidth="1"/>
    <col min="1560" max="1560" width="11.28515625" style="134" customWidth="1"/>
    <col min="1561" max="1561" width="0" style="134" hidden="1" customWidth="1"/>
    <col min="1562" max="1562" width="11.28515625" style="134" customWidth="1"/>
    <col min="1563" max="1563" width="0" style="134" hidden="1" customWidth="1"/>
    <col min="1564" max="1564" width="11.28515625" style="134" customWidth="1"/>
    <col min="1565" max="1565" width="0" style="134" hidden="1" customWidth="1"/>
    <col min="1566" max="1566" width="9.42578125" style="134" customWidth="1"/>
    <col min="1567" max="1569" width="0" style="134" hidden="1" customWidth="1"/>
    <col min="1570" max="1570" width="9.42578125" style="134" customWidth="1"/>
    <col min="1571" max="1571" width="0" style="134" hidden="1" customWidth="1"/>
    <col min="1572" max="1572" width="9.42578125" style="134" customWidth="1"/>
    <col min="1573" max="1573" width="0" style="134" hidden="1" customWidth="1"/>
    <col min="1574" max="1574" width="9.140625" style="134" customWidth="1"/>
    <col min="1575" max="1575" width="0" style="134" hidden="1" customWidth="1"/>
    <col min="1576" max="1576" width="11.7109375" style="134" customWidth="1"/>
    <col min="1577" max="1577" width="0" style="134" hidden="1" customWidth="1"/>
    <col min="1578" max="1578" width="10.28515625" style="134" customWidth="1"/>
    <col min="1579" max="1611" width="0" style="134" hidden="1" customWidth="1"/>
    <col min="1612" max="1612" width="9.85546875" style="134" customWidth="1"/>
    <col min="1613" max="1613" width="0" style="134" hidden="1" customWidth="1"/>
    <col min="1614" max="1615" width="8.5703125" style="134" customWidth="1"/>
    <col min="1616" max="1616" width="10.140625" style="134" customWidth="1"/>
    <col min="1617" max="1617" width="14.14062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7.42578125" style="134" customWidth="1"/>
    <col min="1797" max="1799" width="0" style="134" hidden="1" customWidth="1"/>
    <col min="1800" max="1800" width="10.28515625" style="134" customWidth="1"/>
    <col min="1801" max="1801" width="0" style="134" hidden="1" customWidth="1"/>
    <col min="1802" max="1802" width="11.7109375" style="134" customWidth="1"/>
    <col min="1803" max="1803" width="0" style="134" hidden="1" customWidth="1"/>
    <col min="1804" max="1804" width="9.85546875" style="134" customWidth="1"/>
    <col min="1805" max="1805" width="0" style="134" hidden="1" customWidth="1"/>
    <col min="1806" max="1806" width="10.28515625" style="134" customWidth="1"/>
    <col min="1807" max="1807" width="0" style="134" hidden="1" customWidth="1"/>
    <col min="1808" max="1808" width="10.42578125" style="134" customWidth="1"/>
    <col min="1809" max="1813" width="0" style="134" hidden="1" customWidth="1"/>
    <col min="1814" max="1814" width="10.28515625" style="134" customWidth="1"/>
    <col min="1815" max="1815" width="0" style="134" hidden="1" customWidth="1"/>
    <col min="1816" max="1816" width="11.28515625" style="134" customWidth="1"/>
    <col min="1817" max="1817" width="0" style="134" hidden="1" customWidth="1"/>
    <col min="1818" max="1818" width="11.28515625" style="134" customWidth="1"/>
    <col min="1819" max="1819" width="0" style="134" hidden="1" customWidth="1"/>
    <col min="1820" max="1820" width="11.28515625" style="134" customWidth="1"/>
    <col min="1821" max="1821" width="0" style="134" hidden="1" customWidth="1"/>
    <col min="1822" max="1822" width="9.42578125" style="134" customWidth="1"/>
    <col min="1823" max="1825" width="0" style="134" hidden="1" customWidth="1"/>
    <col min="1826" max="1826" width="9.42578125" style="134" customWidth="1"/>
    <col min="1827" max="1827" width="0" style="134" hidden="1" customWidth="1"/>
    <col min="1828" max="1828" width="9.42578125" style="134" customWidth="1"/>
    <col min="1829" max="1829" width="0" style="134" hidden="1" customWidth="1"/>
    <col min="1830" max="1830" width="9.140625" style="134" customWidth="1"/>
    <col min="1831" max="1831" width="0" style="134" hidden="1" customWidth="1"/>
    <col min="1832" max="1832" width="11.7109375" style="134" customWidth="1"/>
    <col min="1833" max="1833" width="0" style="134" hidden="1" customWidth="1"/>
    <col min="1834" max="1834" width="10.28515625" style="134" customWidth="1"/>
    <col min="1835" max="1867" width="0" style="134" hidden="1" customWidth="1"/>
    <col min="1868" max="1868" width="9.85546875" style="134" customWidth="1"/>
    <col min="1869" max="1869" width="0" style="134" hidden="1" customWidth="1"/>
    <col min="1870" max="1871" width="8.5703125" style="134" customWidth="1"/>
    <col min="1872" max="1872" width="10.140625" style="134" customWidth="1"/>
    <col min="1873" max="1873" width="14.14062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7.42578125" style="134" customWidth="1"/>
    <col min="2053" max="2055" width="0" style="134" hidden="1" customWidth="1"/>
    <col min="2056" max="2056" width="10.28515625" style="134" customWidth="1"/>
    <col min="2057" max="2057" width="0" style="134" hidden="1" customWidth="1"/>
    <col min="2058" max="2058" width="11.7109375" style="134" customWidth="1"/>
    <col min="2059" max="2059" width="0" style="134" hidden="1" customWidth="1"/>
    <col min="2060" max="2060" width="9.85546875" style="134" customWidth="1"/>
    <col min="2061" max="2061" width="0" style="134" hidden="1" customWidth="1"/>
    <col min="2062" max="2062" width="10.28515625" style="134" customWidth="1"/>
    <col min="2063" max="2063" width="0" style="134" hidden="1" customWidth="1"/>
    <col min="2064" max="2064" width="10.42578125" style="134" customWidth="1"/>
    <col min="2065" max="2069" width="0" style="134" hidden="1" customWidth="1"/>
    <col min="2070" max="2070" width="10.28515625" style="134" customWidth="1"/>
    <col min="2071" max="2071" width="0" style="134" hidden="1" customWidth="1"/>
    <col min="2072" max="2072" width="11.28515625" style="134" customWidth="1"/>
    <col min="2073" max="2073" width="0" style="134" hidden="1" customWidth="1"/>
    <col min="2074" max="2074" width="11.28515625" style="134" customWidth="1"/>
    <col min="2075" max="2075" width="0" style="134" hidden="1" customWidth="1"/>
    <col min="2076" max="2076" width="11.28515625" style="134" customWidth="1"/>
    <col min="2077" max="2077" width="0" style="134" hidden="1" customWidth="1"/>
    <col min="2078" max="2078" width="9.42578125" style="134" customWidth="1"/>
    <col min="2079" max="2081" width="0" style="134" hidden="1" customWidth="1"/>
    <col min="2082" max="2082" width="9.42578125" style="134" customWidth="1"/>
    <col min="2083" max="2083" width="0" style="134" hidden="1" customWidth="1"/>
    <col min="2084" max="2084" width="9.42578125" style="134" customWidth="1"/>
    <col min="2085" max="2085" width="0" style="134" hidden="1" customWidth="1"/>
    <col min="2086" max="2086" width="9.140625" style="134" customWidth="1"/>
    <col min="2087" max="2087" width="0" style="134" hidden="1" customWidth="1"/>
    <col min="2088" max="2088" width="11.7109375" style="134" customWidth="1"/>
    <col min="2089" max="2089" width="0" style="134" hidden="1" customWidth="1"/>
    <col min="2090" max="2090" width="10.28515625" style="134" customWidth="1"/>
    <col min="2091" max="2123" width="0" style="134" hidden="1" customWidth="1"/>
    <col min="2124" max="2124" width="9.85546875" style="134" customWidth="1"/>
    <col min="2125" max="2125" width="0" style="134" hidden="1" customWidth="1"/>
    <col min="2126" max="2127" width="8.5703125" style="134" customWidth="1"/>
    <col min="2128" max="2128" width="10.140625" style="134" customWidth="1"/>
    <col min="2129" max="2129" width="14.14062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7.42578125" style="134" customWidth="1"/>
    <col min="2309" max="2311" width="0" style="134" hidden="1" customWidth="1"/>
    <col min="2312" max="2312" width="10.28515625" style="134" customWidth="1"/>
    <col min="2313" max="2313" width="0" style="134" hidden="1" customWidth="1"/>
    <col min="2314" max="2314" width="11.7109375" style="134" customWidth="1"/>
    <col min="2315" max="2315" width="0" style="134" hidden="1" customWidth="1"/>
    <col min="2316" max="2316" width="9.85546875" style="134" customWidth="1"/>
    <col min="2317" max="2317" width="0" style="134" hidden="1" customWidth="1"/>
    <col min="2318" max="2318" width="10.28515625" style="134" customWidth="1"/>
    <col min="2319" max="2319" width="0" style="134" hidden="1" customWidth="1"/>
    <col min="2320" max="2320" width="10.42578125" style="134" customWidth="1"/>
    <col min="2321" max="2325" width="0" style="134" hidden="1" customWidth="1"/>
    <col min="2326" max="2326" width="10.28515625" style="134" customWidth="1"/>
    <col min="2327" max="2327" width="0" style="134" hidden="1" customWidth="1"/>
    <col min="2328" max="2328" width="11.28515625" style="134" customWidth="1"/>
    <col min="2329" max="2329" width="0" style="134" hidden="1" customWidth="1"/>
    <col min="2330" max="2330" width="11.28515625" style="134" customWidth="1"/>
    <col min="2331" max="2331" width="0" style="134" hidden="1" customWidth="1"/>
    <col min="2332" max="2332" width="11.28515625" style="134" customWidth="1"/>
    <col min="2333" max="2333" width="0" style="134" hidden="1" customWidth="1"/>
    <col min="2334" max="2334" width="9.42578125" style="134" customWidth="1"/>
    <col min="2335" max="2337" width="0" style="134" hidden="1" customWidth="1"/>
    <col min="2338" max="2338" width="9.42578125" style="134" customWidth="1"/>
    <col min="2339" max="2339" width="0" style="134" hidden="1" customWidth="1"/>
    <col min="2340" max="2340" width="9.42578125" style="134" customWidth="1"/>
    <col min="2341" max="2341" width="0" style="134" hidden="1" customWidth="1"/>
    <col min="2342" max="2342" width="9.140625" style="134" customWidth="1"/>
    <col min="2343" max="2343" width="0" style="134" hidden="1" customWidth="1"/>
    <col min="2344" max="2344" width="11.7109375" style="134" customWidth="1"/>
    <col min="2345" max="2345" width="0" style="134" hidden="1" customWidth="1"/>
    <col min="2346" max="2346" width="10.28515625" style="134" customWidth="1"/>
    <col min="2347" max="2379" width="0" style="134" hidden="1" customWidth="1"/>
    <col min="2380" max="2380" width="9.85546875" style="134" customWidth="1"/>
    <col min="2381" max="2381" width="0" style="134" hidden="1" customWidth="1"/>
    <col min="2382" max="2383" width="8.5703125" style="134" customWidth="1"/>
    <col min="2384" max="2384" width="10.140625" style="134" customWidth="1"/>
    <col min="2385" max="2385" width="14.14062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7.42578125" style="134" customWidth="1"/>
    <col min="2565" max="2567" width="0" style="134" hidden="1" customWidth="1"/>
    <col min="2568" max="2568" width="10.28515625" style="134" customWidth="1"/>
    <col min="2569" max="2569" width="0" style="134" hidden="1" customWidth="1"/>
    <col min="2570" max="2570" width="11.7109375" style="134" customWidth="1"/>
    <col min="2571" max="2571" width="0" style="134" hidden="1" customWidth="1"/>
    <col min="2572" max="2572" width="9.85546875" style="134" customWidth="1"/>
    <col min="2573" max="2573" width="0" style="134" hidden="1" customWidth="1"/>
    <col min="2574" max="2574" width="10.28515625" style="134" customWidth="1"/>
    <col min="2575" max="2575" width="0" style="134" hidden="1" customWidth="1"/>
    <col min="2576" max="2576" width="10.42578125" style="134" customWidth="1"/>
    <col min="2577" max="2581" width="0" style="134" hidden="1" customWidth="1"/>
    <col min="2582" max="2582" width="10.28515625" style="134" customWidth="1"/>
    <col min="2583" max="2583" width="0" style="134" hidden="1" customWidth="1"/>
    <col min="2584" max="2584" width="11.28515625" style="134" customWidth="1"/>
    <col min="2585" max="2585" width="0" style="134" hidden="1" customWidth="1"/>
    <col min="2586" max="2586" width="11.28515625" style="134" customWidth="1"/>
    <col min="2587" max="2587" width="0" style="134" hidden="1" customWidth="1"/>
    <col min="2588" max="2588" width="11.28515625" style="134" customWidth="1"/>
    <col min="2589" max="2589" width="0" style="134" hidden="1" customWidth="1"/>
    <col min="2590" max="2590" width="9.42578125" style="134" customWidth="1"/>
    <col min="2591" max="2593" width="0" style="134" hidden="1" customWidth="1"/>
    <col min="2594" max="2594" width="9.42578125" style="134" customWidth="1"/>
    <col min="2595" max="2595" width="0" style="134" hidden="1" customWidth="1"/>
    <col min="2596" max="2596" width="9.42578125" style="134" customWidth="1"/>
    <col min="2597" max="2597" width="0" style="134" hidden="1" customWidth="1"/>
    <col min="2598" max="2598" width="9.140625" style="134" customWidth="1"/>
    <col min="2599" max="2599" width="0" style="134" hidden="1" customWidth="1"/>
    <col min="2600" max="2600" width="11.7109375" style="134" customWidth="1"/>
    <col min="2601" max="2601" width="0" style="134" hidden="1" customWidth="1"/>
    <col min="2602" max="2602" width="10.28515625" style="134" customWidth="1"/>
    <col min="2603" max="2635" width="0" style="134" hidden="1" customWidth="1"/>
    <col min="2636" max="2636" width="9.85546875" style="134" customWidth="1"/>
    <col min="2637" max="2637" width="0" style="134" hidden="1" customWidth="1"/>
    <col min="2638" max="2639" width="8.5703125" style="134" customWidth="1"/>
    <col min="2640" max="2640" width="10.140625" style="134" customWidth="1"/>
    <col min="2641" max="2641" width="14.14062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7.42578125" style="134" customWidth="1"/>
    <col min="2821" max="2823" width="0" style="134" hidden="1" customWidth="1"/>
    <col min="2824" max="2824" width="10.28515625" style="134" customWidth="1"/>
    <col min="2825" max="2825" width="0" style="134" hidden="1" customWidth="1"/>
    <col min="2826" max="2826" width="11.7109375" style="134" customWidth="1"/>
    <col min="2827" max="2827" width="0" style="134" hidden="1" customWidth="1"/>
    <col min="2828" max="2828" width="9.85546875" style="134" customWidth="1"/>
    <col min="2829" max="2829" width="0" style="134" hidden="1" customWidth="1"/>
    <col min="2830" max="2830" width="10.28515625" style="134" customWidth="1"/>
    <col min="2831" max="2831" width="0" style="134" hidden="1" customWidth="1"/>
    <col min="2832" max="2832" width="10.42578125" style="134" customWidth="1"/>
    <col min="2833" max="2837" width="0" style="134" hidden="1" customWidth="1"/>
    <col min="2838" max="2838" width="10.28515625" style="134" customWidth="1"/>
    <col min="2839" max="2839" width="0" style="134" hidden="1" customWidth="1"/>
    <col min="2840" max="2840" width="11.28515625" style="134" customWidth="1"/>
    <col min="2841" max="2841" width="0" style="134" hidden="1" customWidth="1"/>
    <col min="2842" max="2842" width="11.28515625" style="134" customWidth="1"/>
    <col min="2843" max="2843" width="0" style="134" hidden="1" customWidth="1"/>
    <col min="2844" max="2844" width="11.28515625" style="134" customWidth="1"/>
    <col min="2845" max="2845" width="0" style="134" hidden="1" customWidth="1"/>
    <col min="2846" max="2846" width="9.42578125" style="134" customWidth="1"/>
    <col min="2847" max="2849" width="0" style="134" hidden="1" customWidth="1"/>
    <col min="2850" max="2850" width="9.42578125" style="134" customWidth="1"/>
    <col min="2851" max="2851" width="0" style="134" hidden="1" customWidth="1"/>
    <col min="2852" max="2852" width="9.42578125" style="134" customWidth="1"/>
    <col min="2853" max="2853" width="0" style="134" hidden="1" customWidth="1"/>
    <col min="2854" max="2854" width="9.140625" style="134" customWidth="1"/>
    <col min="2855" max="2855" width="0" style="134" hidden="1" customWidth="1"/>
    <col min="2856" max="2856" width="11.7109375" style="134" customWidth="1"/>
    <col min="2857" max="2857" width="0" style="134" hidden="1" customWidth="1"/>
    <col min="2858" max="2858" width="10.28515625" style="134" customWidth="1"/>
    <col min="2859" max="2891" width="0" style="134" hidden="1" customWidth="1"/>
    <col min="2892" max="2892" width="9.85546875" style="134" customWidth="1"/>
    <col min="2893" max="2893" width="0" style="134" hidden="1" customWidth="1"/>
    <col min="2894" max="2895" width="8.5703125" style="134" customWidth="1"/>
    <col min="2896" max="2896" width="10.140625" style="134" customWidth="1"/>
    <col min="2897" max="2897" width="14.14062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7.42578125" style="134" customWidth="1"/>
    <col min="3077" max="3079" width="0" style="134" hidden="1" customWidth="1"/>
    <col min="3080" max="3080" width="10.28515625" style="134" customWidth="1"/>
    <col min="3081" max="3081" width="0" style="134" hidden="1" customWidth="1"/>
    <col min="3082" max="3082" width="11.7109375" style="134" customWidth="1"/>
    <col min="3083" max="3083" width="0" style="134" hidden="1" customWidth="1"/>
    <col min="3084" max="3084" width="9.85546875" style="134" customWidth="1"/>
    <col min="3085" max="3085" width="0" style="134" hidden="1" customWidth="1"/>
    <col min="3086" max="3086" width="10.28515625" style="134" customWidth="1"/>
    <col min="3087" max="3087" width="0" style="134" hidden="1" customWidth="1"/>
    <col min="3088" max="3088" width="10.42578125" style="134" customWidth="1"/>
    <col min="3089" max="3093" width="0" style="134" hidden="1" customWidth="1"/>
    <col min="3094" max="3094" width="10.28515625" style="134" customWidth="1"/>
    <col min="3095" max="3095" width="0" style="134" hidden="1" customWidth="1"/>
    <col min="3096" max="3096" width="11.28515625" style="134" customWidth="1"/>
    <col min="3097" max="3097" width="0" style="134" hidden="1" customWidth="1"/>
    <col min="3098" max="3098" width="11.28515625" style="134" customWidth="1"/>
    <col min="3099" max="3099" width="0" style="134" hidden="1" customWidth="1"/>
    <col min="3100" max="3100" width="11.28515625" style="134" customWidth="1"/>
    <col min="3101" max="3101" width="0" style="134" hidden="1" customWidth="1"/>
    <col min="3102" max="3102" width="9.42578125" style="134" customWidth="1"/>
    <col min="3103" max="3105" width="0" style="134" hidden="1" customWidth="1"/>
    <col min="3106" max="3106" width="9.42578125" style="134" customWidth="1"/>
    <col min="3107" max="3107" width="0" style="134" hidden="1" customWidth="1"/>
    <col min="3108" max="3108" width="9.42578125" style="134" customWidth="1"/>
    <col min="3109" max="3109" width="0" style="134" hidden="1" customWidth="1"/>
    <col min="3110" max="3110" width="9.140625" style="134" customWidth="1"/>
    <col min="3111" max="3111" width="0" style="134" hidden="1" customWidth="1"/>
    <col min="3112" max="3112" width="11.7109375" style="134" customWidth="1"/>
    <col min="3113" max="3113" width="0" style="134" hidden="1" customWidth="1"/>
    <col min="3114" max="3114" width="10.28515625" style="134" customWidth="1"/>
    <col min="3115" max="3147" width="0" style="134" hidden="1" customWidth="1"/>
    <col min="3148" max="3148" width="9.85546875" style="134" customWidth="1"/>
    <col min="3149" max="3149" width="0" style="134" hidden="1" customWidth="1"/>
    <col min="3150" max="3151" width="8.5703125" style="134" customWidth="1"/>
    <col min="3152" max="3152" width="10.140625" style="134" customWidth="1"/>
    <col min="3153" max="3153" width="14.14062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7.42578125" style="134" customWidth="1"/>
    <col min="3333" max="3335" width="0" style="134" hidden="1" customWidth="1"/>
    <col min="3336" max="3336" width="10.28515625" style="134" customWidth="1"/>
    <col min="3337" max="3337" width="0" style="134" hidden="1" customWidth="1"/>
    <col min="3338" max="3338" width="11.7109375" style="134" customWidth="1"/>
    <col min="3339" max="3339" width="0" style="134" hidden="1" customWidth="1"/>
    <col min="3340" max="3340" width="9.85546875" style="134" customWidth="1"/>
    <col min="3341" max="3341" width="0" style="134" hidden="1" customWidth="1"/>
    <col min="3342" max="3342" width="10.28515625" style="134" customWidth="1"/>
    <col min="3343" max="3343" width="0" style="134" hidden="1" customWidth="1"/>
    <col min="3344" max="3344" width="10.42578125" style="134" customWidth="1"/>
    <col min="3345" max="3349" width="0" style="134" hidden="1" customWidth="1"/>
    <col min="3350" max="3350" width="10.28515625" style="134" customWidth="1"/>
    <col min="3351" max="3351" width="0" style="134" hidden="1" customWidth="1"/>
    <col min="3352" max="3352" width="11.28515625" style="134" customWidth="1"/>
    <col min="3353" max="3353" width="0" style="134" hidden="1" customWidth="1"/>
    <col min="3354" max="3354" width="11.28515625" style="134" customWidth="1"/>
    <col min="3355" max="3355" width="0" style="134" hidden="1" customWidth="1"/>
    <col min="3356" max="3356" width="11.28515625" style="134" customWidth="1"/>
    <col min="3357" max="3357" width="0" style="134" hidden="1" customWidth="1"/>
    <col min="3358" max="3358" width="9.42578125" style="134" customWidth="1"/>
    <col min="3359" max="3361" width="0" style="134" hidden="1" customWidth="1"/>
    <col min="3362" max="3362" width="9.42578125" style="134" customWidth="1"/>
    <col min="3363" max="3363" width="0" style="134" hidden="1" customWidth="1"/>
    <col min="3364" max="3364" width="9.42578125" style="134" customWidth="1"/>
    <col min="3365" max="3365" width="0" style="134" hidden="1" customWidth="1"/>
    <col min="3366" max="3366" width="9.140625" style="134" customWidth="1"/>
    <col min="3367" max="3367" width="0" style="134" hidden="1" customWidth="1"/>
    <col min="3368" max="3368" width="11.7109375" style="134" customWidth="1"/>
    <col min="3369" max="3369" width="0" style="134" hidden="1" customWidth="1"/>
    <col min="3370" max="3370" width="10.28515625" style="134" customWidth="1"/>
    <col min="3371" max="3403" width="0" style="134" hidden="1" customWidth="1"/>
    <col min="3404" max="3404" width="9.85546875" style="134" customWidth="1"/>
    <col min="3405" max="3405" width="0" style="134" hidden="1" customWidth="1"/>
    <col min="3406" max="3407" width="8.5703125" style="134" customWidth="1"/>
    <col min="3408" max="3408" width="10.140625" style="134" customWidth="1"/>
    <col min="3409" max="3409" width="14.14062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7.42578125" style="134" customWidth="1"/>
    <col min="3589" max="3591" width="0" style="134" hidden="1" customWidth="1"/>
    <col min="3592" max="3592" width="10.28515625" style="134" customWidth="1"/>
    <col min="3593" max="3593" width="0" style="134" hidden="1" customWidth="1"/>
    <col min="3594" max="3594" width="11.7109375" style="134" customWidth="1"/>
    <col min="3595" max="3595" width="0" style="134" hidden="1" customWidth="1"/>
    <col min="3596" max="3596" width="9.85546875" style="134" customWidth="1"/>
    <col min="3597" max="3597" width="0" style="134" hidden="1" customWidth="1"/>
    <col min="3598" max="3598" width="10.28515625" style="134" customWidth="1"/>
    <col min="3599" max="3599" width="0" style="134" hidden="1" customWidth="1"/>
    <col min="3600" max="3600" width="10.42578125" style="134" customWidth="1"/>
    <col min="3601" max="3605" width="0" style="134" hidden="1" customWidth="1"/>
    <col min="3606" max="3606" width="10.28515625" style="134" customWidth="1"/>
    <col min="3607" max="3607" width="0" style="134" hidden="1" customWidth="1"/>
    <col min="3608" max="3608" width="11.28515625" style="134" customWidth="1"/>
    <col min="3609" max="3609" width="0" style="134" hidden="1" customWidth="1"/>
    <col min="3610" max="3610" width="11.28515625" style="134" customWidth="1"/>
    <col min="3611" max="3611" width="0" style="134" hidden="1" customWidth="1"/>
    <col min="3612" max="3612" width="11.28515625" style="134" customWidth="1"/>
    <col min="3613" max="3613" width="0" style="134" hidden="1" customWidth="1"/>
    <col min="3614" max="3614" width="9.42578125" style="134" customWidth="1"/>
    <col min="3615" max="3617" width="0" style="134" hidden="1" customWidth="1"/>
    <col min="3618" max="3618" width="9.42578125" style="134" customWidth="1"/>
    <col min="3619" max="3619" width="0" style="134" hidden="1" customWidth="1"/>
    <col min="3620" max="3620" width="9.42578125" style="134" customWidth="1"/>
    <col min="3621" max="3621" width="0" style="134" hidden="1" customWidth="1"/>
    <col min="3622" max="3622" width="9.140625" style="134" customWidth="1"/>
    <col min="3623" max="3623" width="0" style="134" hidden="1" customWidth="1"/>
    <col min="3624" max="3624" width="11.7109375" style="134" customWidth="1"/>
    <col min="3625" max="3625" width="0" style="134" hidden="1" customWidth="1"/>
    <col min="3626" max="3626" width="10.28515625" style="134" customWidth="1"/>
    <col min="3627" max="3659" width="0" style="134" hidden="1" customWidth="1"/>
    <col min="3660" max="3660" width="9.85546875" style="134" customWidth="1"/>
    <col min="3661" max="3661" width="0" style="134" hidden="1" customWidth="1"/>
    <col min="3662" max="3663" width="8.5703125" style="134" customWidth="1"/>
    <col min="3664" max="3664" width="10.140625" style="134" customWidth="1"/>
    <col min="3665" max="3665" width="14.14062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7.42578125" style="134" customWidth="1"/>
    <col min="3845" max="3847" width="0" style="134" hidden="1" customWidth="1"/>
    <col min="3848" max="3848" width="10.28515625" style="134" customWidth="1"/>
    <col min="3849" max="3849" width="0" style="134" hidden="1" customWidth="1"/>
    <col min="3850" max="3850" width="11.7109375" style="134" customWidth="1"/>
    <col min="3851" max="3851" width="0" style="134" hidden="1" customWidth="1"/>
    <col min="3852" max="3852" width="9.85546875" style="134" customWidth="1"/>
    <col min="3853" max="3853" width="0" style="134" hidden="1" customWidth="1"/>
    <col min="3854" max="3854" width="10.28515625" style="134" customWidth="1"/>
    <col min="3855" max="3855" width="0" style="134" hidden="1" customWidth="1"/>
    <col min="3856" max="3856" width="10.42578125" style="134" customWidth="1"/>
    <col min="3857" max="3861" width="0" style="134" hidden="1" customWidth="1"/>
    <col min="3862" max="3862" width="10.28515625" style="134" customWidth="1"/>
    <col min="3863" max="3863" width="0" style="134" hidden="1" customWidth="1"/>
    <col min="3864" max="3864" width="11.28515625" style="134" customWidth="1"/>
    <col min="3865" max="3865" width="0" style="134" hidden="1" customWidth="1"/>
    <col min="3866" max="3866" width="11.28515625" style="134" customWidth="1"/>
    <col min="3867" max="3867" width="0" style="134" hidden="1" customWidth="1"/>
    <col min="3868" max="3868" width="11.28515625" style="134" customWidth="1"/>
    <col min="3869" max="3869" width="0" style="134" hidden="1" customWidth="1"/>
    <col min="3870" max="3870" width="9.42578125" style="134" customWidth="1"/>
    <col min="3871" max="3873" width="0" style="134" hidden="1" customWidth="1"/>
    <col min="3874" max="3874" width="9.42578125" style="134" customWidth="1"/>
    <col min="3875" max="3875" width="0" style="134" hidden="1" customWidth="1"/>
    <col min="3876" max="3876" width="9.42578125" style="134" customWidth="1"/>
    <col min="3877" max="3877" width="0" style="134" hidden="1" customWidth="1"/>
    <col min="3878" max="3878" width="9.140625" style="134" customWidth="1"/>
    <col min="3879" max="3879" width="0" style="134" hidden="1" customWidth="1"/>
    <col min="3880" max="3880" width="11.7109375" style="134" customWidth="1"/>
    <col min="3881" max="3881" width="0" style="134" hidden="1" customWidth="1"/>
    <col min="3882" max="3882" width="10.28515625" style="134" customWidth="1"/>
    <col min="3883" max="3915" width="0" style="134" hidden="1" customWidth="1"/>
    <col min="3916" max="3916" width="9.85546875" style="134" customWidth="1"/>
    <col min="3917" max="3917" width="0" style="134" hidden="1" customWidth="1"/>
    <col min="3918" max="3919" width="8.5703125" style="134" customWidth="1"/>
    <col min="3920" max="3920" width="10.140625" style="134" customWidth="1"/>
    <col min="3921" max="3921" width="14.14062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7.42578125" style="134" customWidth="1"/>
    <col min="4101" max="4103" width="0" style="134" hidden="1" customWidth="1"/>
    <col min="4104" max="4104" width="10.28515625" style="134" customWidth="1"/>
    <col min="4105" max="4105" width="0" style="134" hidden="1" customWidth="1"/>
    <col min="4106" max="4106" width="11.7109375" style="134" customWidth="1"/>
    <col min="4107" max="4107" width="0" style="134" hidden="1" customWidth="1"/>
    <col min="4108" max="4108" width="9.85546875" style="134" customWidth="1"/>
    <col min="4109" max="4109" width="0" style="134" hidden="1" customWidth="1"/>
    <col min="4110" max="4110" width="10.28515625" style="134" customWidth="1"/>
    <col min="4111" max="4111" width="0" style="134" hidden="1" customWidth="1"/>
    <col min="4112" max="4112" width="10.42578125" style="134" customWidth="1"/>
    <col min="4113" max="4117" width="0" style="134" hidden="1" customWidth="1"/>
    <col min="4118" max="4118" width="10.28515625" style="134" customWidth="1"/>
    <col min="4119" max="4119" width="0" style="134" hidden="1" customWidth="1"/>
    <col min="4120" max="4120" width="11.28515625" style="134" customWidth="1"/>
    <col min="4121" max="4121" width="0" style="134" hidden="1" customWidth="1"/>
    <col min="4122" max="4122" width="11.28515625" style="134" customWidth="1"/>
    <col min="4123" max="4123" width="0" style="134" hidden="1" customWidth="1"/>
    <col min="4124" max="4124" width="11.28515625" style="134" customWidth="1"/>
    <col min="4125" max="4125" width="0" style="134" hidden="1" customWidth="1"/>
    <col min="4126" max="4126" width="9.42578125" style="134" customWidth="1"/>
    <col min="4127" max="4129" width="0" style="134" hidden="1" customWidth="1"/>
    <col min="4130" max="4130" width="9.42578125" style="134" customWidth="1"/>
    <col min="4131" max="4131" width="0" style="134" hidden="1" customWidth="1"/>
    <col min="4132" max="4132" width="9.42578125" style="134" customWidth="1"/>
    <col min="4133" max="4133" width="0" style="134" hidden="1" customWidth="1"/>
    <col min="4134" max="4134" width="9.140625" style="134" customWidth="1"/>
    <col min="4135" max="4135" width="0" style="134" hidden="1" customWidth="1"/>
    <col min="4136" max="4136" width="11.7109375" style="134" customWidth="1"/>
    <col min="4137" max="4137" width="0" style="134" hidden="1" customWidth="1"/>
    <col min="4138" max="4138" width="10.28515625" style="134" customWidth="1"/>
    <col min="4139" max="4171" width="0" style="134" hidden="1" customWidth="1"/>
    <col min="4172" max="4172" width="9.85546875" style="134" customWidth="1"/>
    <col min="4173" max="4173" width="0" style="134" hidden="1" customWidth="1"/>
    <col min="4174" max="4175" width="8.5703125" style="134" customWidth="1"/>
    <col min="4176" max="4176" width="10.140625" style="134" customWidth="1"/>
    <col min="4177" max="4177" width="14.14062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7.42578125" style="134" customWidth="1"/>
    <col min="4357" max="4359" width="0" style="134" hidden="1" customWidth="1"/>
    <col min="4360" max="4360" width="10.28515625" style="134" customWidth="1"/>
    <col min="4361" max="4361" width="0" style="134" hidden="1" customWidth="1"/>
    <col min="4362" max="4362" width="11.7109375" style="134" customWidth="1"/>
    <col min="4363" max="4363" width="0" style="134" hidden="1" customWidth="1"/>
    <col min="4364" max="4364" width="9.85546875" style="134" customWidth="1"/>
    <col min="4365" max="4365" width="0" style="134" hidden="1" customWidth="1"/>
    <col min="4366" max="4366" width="10.28515625" style="134" customWidth="1"/>
    <col min="4367" max="4367" width="0" style="134" hidden="1" customWidth="1"/>
    <col min="4368" max="4368" width="10.42578125" style="134" customWidth="1"/>
    <col min="4369" max="4373" width="0" style="134" hidden="1" customWidth="1"/>
    <col min="4374" max="4374" width="10.28515625" style="134" customWidth="1"/>
    <col min="4375" max="4375" width="0" style="134" hidden="1" customWidth="1"/>
    <col min="4376" max="4376" width="11.28515625" style="134" customWidth="1"/>
    <col min="4377" max="4377" width="0" style="134" hidden="1" customWidth="1"/>
    <col min="4378" max="4378" width="11.28515625" style="134" customWidth="1"/>
    <col min="4379" max="4379" width="0" style="134" hidden="1" customWidth="1"/>
    <col min="4380" max="4380" width="11.28515625" style="134" customWidth="1"/>
    <col min="4381" max="4381" width="0" style="134" hidden="1" customWidth="1"/>
    <col min="4382" max="4382" width="9.42578125" style="134" customWidth="1"/>
    <col min="4383" max="4385" width="0" style="134" hidden="1" customWidth="1"/>
    <col min="4386" max="4386" width="9.42578125" style="134" customWidth="1"/>
    <col min="4387" max="4387" width="0" style="134" hidden="1" customWidth="1"/>
    <col min="4388" max="4388" width="9.42578125" style="134" customWidth="1"/>
    <col min="4389" max="4389" width="0" style="134" hidden="1" customWidth="1"/>
    <col min="4390" max="4390" width="9.140625" style="134" customWidth="1"/>
    <col min="4391" max="4391" width="0" style="134" hidden="1" customWidth="1"/>
    <col min="4392" max="4392" width="11.7109375" style="134" customWidth="1"/>
    <col min="4393" max="4393" width="0" style="134" hidden="1" customWidth="1"/>
    <col min="4394" max="4394" width="10.28515625" style="134" customWidth="1"/>
    <col min="4395" max="4427" width="0" style="134" hidden="1" customWidth="1"/>
    <col min="4428" max="4428" width="9.85546875" style="134" customWidth="1"/>
    <col min="4429" max="4429" width="0" style="134" hidden="1" customWidth="1"/>
    <col min="4430" max="4431" width="8.5703125" style="134" customWidth="1"/>
    <col min="4432" max="4432" width="10.140625" style="134" customWidth="1"/>
    <col min="4433" max="4433" width="14.14062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7.42578125" style="134" customWidth="1"/>
    <col min="4613" max="4615" width="0" style="134" hidden="1" customWidth="1"/>
    <col min="4616" max="4616" width="10.28515625" style="134" customWidth="1"/>
    <col min="4617" max="4617" width="0" style="134" hidden="1" customWidth="1"/>
    <col min="4618" max="4618" width="11.7109375" style="134" customWidth="1"/>
    <col min="4619" max="4619" width="0" style="134" hidden="1" customWidth="1"/>
    <col min="4620" max="4620" width="9.85546875" style="134" customWidth="1"/>
    <col min="4621" max="4621" width="0" style="134" hidden="1" customWidth="1"/>
    <col min="4622" max="4622" width="10.28515625" style="134" customWidth="1"/>
    <col min="4623" max="4623" width="0" style="134" hidden="1" customWidth="1"/>
    <col min="4624" max="4624" width="10.42578125" style="134" customWidth="1"/>
    <col min="4625" max="4629" width="0" style="134" hidden="1" customWidth="1"/>
    <col min="4630" max="4630" width="10.28515625" style="134" customWidth="1"/>
    <col min="4631" max="4631" width="0" style="134" hidden="1" customWidth="1"/>
    <col min="4632" max="4632" width="11.28515625" style="134" customWidth="1"/>
    <col min="4633" max="4633" width="0" style="134" hidden="1" customWidth="1"/>
    <col min="4634" max="4634" width="11.28515625" style="134" customWidth="1"/>
    <col min="4635" max="4635" width="0" style="134" hidden="1" customWidth="1"/>
    <col min="4636" max="4636" width="11.28515625" style="134" customWidth="1"/>
    <col min="4637" max="4637" width="0" style="134" hidden="1" customWidth="1"/>
    <col min="4638" max="4638" width="9.42578125" style="134" customWidth="1"/>
    <col min="4639" max="4641" width="0" style="134" hidden="1" customWidth="1"/>
    <col min="4642" max="4642" width="9.42578125" style="134" customWidth="1"/>
    <col min="4643" max="4643" width="0" style="134" hidden="1" customWidth="1"/>
    <col min="4644" max="4644" width="9.42578125" style="134" customWidth="1"/>
    <col min="4645" max="4645" width="0" style="134" hidden="1" customWidth="1"/>
    <col min="4646" max="4646" width="9.140625" style="134" customWidth="1"/>
    <col min="4647" max="4647" width="0" style="134" hidden="1" customWidth="1"/>
    <col min="4648" max="4648" width="11.7109375" style="134" customWidth="1"/>
    <col min="4649" max="4649" width="0" style="134" hidden="1" customWidth="1"/>
    <col min="4650" max="4650" width="10.28515625" style="134" customWidth="1"/>
    <col min="4651" max="4683" width="0" style="134" hidden="1" customWidth="1"/>
    <col min="4684" max="4684" width="9.85546875" style="134" customWidth="1"/>
    <col min="4685" max="4685" width="0" style="134" hidden="1" customWidth="1"/>
    <col min="4686" max="4687" width="8.5703125" style="134" customWidth="1"/>
    <col min="4688" max="4688" width="10.140625" style="134" customWidth="1"/>
    <col min="4689" max="4689" width="14.14062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7.42578125" style="134" customWidth="1"/>
    <col min="4869" max="4871" width="0" style="134" hidden="1" customWidth="1"/>
    <col min="4872" max="4872" width="10.28515625" style="134" customWidth="1"/>
    <col min="4873" max="4873" width="0" style="134" hidden="1" customWidth="1"/>
    <col min="4874" max="4874" width="11.7109375" style="134" customWidth="1"/>
    <col min="4875" max="4875" width="0" style="134" hidden="1" customWidth="1"/>
    <col min="4876" max="4876" width="9.85546875" style="134" customWidth="1"/>
    <col min="4877" max="4877" width="0" style="134" hidden="1" customWidth="1"/>
    <col min="4878" max="4878" width="10.28515625" style="134" customWidth="1"/>
    <col min="4879" max="4879" width="0" style="134" hidden="1" customWidth="1"/>
    <col min="4880" max="4880" width="10.42578125" style="134" customWidth="1"/>
    <col min="4881" max="4885" width="0" style="134" hidden="1" customWidth="1"/>
    <col min="4886" max="4886" width="10.28515625" style="134" customWidth="1"/>
    <col min="4887" max="4887" width="0" style="134" hidden="1" customWidth="1"/>
    <col min="4888" max="4888" width="11.28515625" style="134" customWidth="1"/>
    <col min="4889" max="4889" width="0" style="134" hidden="1" customWidth="1"/>
    <col min="4890" max="4890" width="11.28515625" style="134" customWidth="1"/>
    <col min="4891" max="4891" width="0" style="134" hidden="1" customWidth="1"/>
    <col min="4892" max="4892" width="11.28515625" style="134" customWidth="1"/>
    <col min="4893" max="4893" width="0" style="134" hidden="1" customWidth="1"/>
    <col min="4894" max="4894" width="9.42578125" style="134" customWidth="1"/>
    <col min="4895" max="4897" width="0" style="134" hidden="1" customWidth="1"/>
    <col min="4898" max="4898" width="9.42578125" style="134" customWidth="1"/>
    <col min="4899" max="4899" width="0" style="134" hidden="1" customWidth="1"/>
    <col min="4900" max="4900" width="9.42578125" style="134" customWidth="1"/>
    <col min="4901" max="4901" width="0" style="134" hidden="1" customWidth="1"/>
    <col min="4902" max="4902" width="9.140625" style="134" customWidth="1"/>
    <col min="4903" max="4903" width="0" style="134" hidden="1" customWidth="1"/>
    <col min="4904" max="4904" width="11.7109375" style="134" customWidth="1"/>
    <col min="4905" max="4905" width="0" style="134" hidden="1" customWidth="1"/>
    <col min="4906" max="4906" width="10.28515625" style="134" customWidth="1"/>
    <col min="4907" max="4939" width="0" style="134" hidden="1" customWidth="1"/>
    <col min="4940" max="4940" width="9.85546875" style="134" customWidth="1"/>
    <col min="4941" max="4941" width="0" style="134" hidden="1" customWidth="1"/>
    <col min="4942" max="4943" width="8.5703125" style="134" customWidth="1"/>
    <col min="4944" max="4944" width="10.140625" style="134" customWidth="1"/>
    <col min="4945" max="4945" width="14.14062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7.42578125" style="134" customWidth="1"/>
    <col min="5125" max="5127" width="0" style="134" hidden="1" customWidth="1"/>
    <col min="5128" max="5128" width="10.28515625" style="134" customWidth="1"/>
    <col min="5129" max="5129" width="0" style="134" hidden="1" customWidth="1"/>
    <col min="5130" max="5130" width="11.7109375" style="134" customWidth="1"/>
    <col min="5131" max="5131" width="0" style="134" hidden="1" customWidth="1"/>
    <col min="5132" max="5132" width="9.85546875" style="134" customWidth="1"/>
    <col min="5133" max="5133" width="0" style="134" hidden="1" customWidth="1"/>
    <col min="5134" max="5134" width="10.28515625" style="134" customWidth="1"/>
    <col min="5135" max="5135" width="0" style="134" hidden="1" customWidth="1"/>
    <col min="5136" max="5136" width="10.42578125" style="134" customWidth="1"/>
    <col min="5137" max="5141" width="0" style="134" hidden="1" customWidth="1"/>
    <col min="5142" max="5142" width="10.28515625" style="134" customWidth="1"/>
    <col min="5143" max="5143" width="0" style="134" hidden="1" customWidth="1"/>
    <col min="5144" max="5144" width="11.28515625" style="134" customWidth="1"/>
    <col min="5145" max="5145" width="0" style="134" hidden="1" customWidth="1"/>
    <col min="5146" max="5146" width="11.28515625" style="134" customWidth="1"/>
    <col min="5147" max="5147" width="0" style="134" hidden="1" customWidth="1"/>
    <col min="5148" max="5148" width="11.28515625" style="134" customWidth="1"/>
    <col min="5149" max="5149" width="0" style="134" hidden="1" customWidth="1"/>
    <col min="5150" max="5150" width="9.42578125" style="134" customWidth="1"/>
    <col min="5151" max="5153" width="0" style="134" hidden="1" customWidth="1"/>
    <col min="5154" max="5154" width="9.42578125" style="134" customWidth="1"/>
    <col min="5155" max="5155" width="0" style="134" hidden="1" customWidth="1"/>
    <col min="5156" max="5156" width="9.42578125" style="134" customWidth="1"/>
    <col min="5157" max="5157" width="0" style="134" hidden="1" customWidth="1"/>
    <col min="5158" max="5158" width="9.140625" style="134" customWidth="1"/>
    <col min="5159" max="5159" width="0" style="134" hidden="1" customWidth="1"/>
    <col min="5160" max="5160" width="11.7109375" style="134" customWidth="1"/>
    <col min="5161" max="5161" width="0" style="134" hidden="1" customWidth="1"/>
    <col min="5162" max="5162" width="10.28515625" style="134" customWidth="1"/>
    <col min="5163" max="5195" width="0" style="134" hidden="1" customWidth="1"/>
    <col min="5196" max="5196" width="9.85546875" style="134" customWidth="1"/>
    <col min="5197" max="5197" width="0" style="134" hidden="1" customWidth="1"/>
    <col min="5198" max="5199" width="8.5703125" style="134" customWidth="1"/>
    <col min="5200" max="5200" width="10.140625" style="134" customWidth="1"/>
    <col min="5201" max="5201" width="14.14062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7.42578125" style="134" customWidth="1"/>
    <col min="5381" max="5383" width="0" style="134" hidden="1" customWidth="1"/>
    <col min="5384" max="5384" width="10.28515625" style="134" customWidth="1"/>
    <col min="5385" max="5385" width="0" style="134" hidden="1" customWidth="1"/>
    <col min="5386" max="5386" width="11.7109375" style="134" customWidth="1"/>
    <col min="5387" max="5387" width="0" style="134" hidden="1" customWidth="1"/>
    <col min="5388" max="5388" width="9.85546875" style="134" customWidth="1"/>
    <col min="5389" max="5389" width="0" style="134" hidden="1" customWidth="1"/>
    <col min="5390" max="5390" width="10.28515625" style="134" customWidth="1"/>
    <col min="5391" max="5391" width="0" style="134" hidden="1" customWidth="1"/>
    <col min="5392" max="5392" width="10.42578125" style="134" customWidth="1"/>
    <col min="5393" max="5397" width="0" style="134" hidden="1" customWidth="1"/>
    <col min="5398" max="5398" width="10.28515625" style="134" customWidth="1"/>
    <col min="5399" max="5399" width="0" style="134" hidden="1" customWidth="1"/>
    <col min="5400" max="5400" width="11.28515625" style="134" customWidth="1"/>
    <col min="5401" max="5401" width="0" style="134" hidden="1" customWidth="1"/>
    <col min="5402" max="5402" width="11.28515625" style="134" customWidth="1"/>
    <col min="5403" max="5403" width="0" style="134" hidden="1" customWidth="1"/>
    <col min="5404" max="5404" width="11.28515625" style="134" customWidth="1"/>
    <col min="5405" max="5405" width="0" style="134" hidden="1" customWidth="1"/>
    <col min="5406" max="5406" width="9.42578125" style="134" customWidth="1"/>
    <col min="5407" max="5409" width="0" style="134" hidden="1" customWidth="1"/>
    <col min="5410" max="5410" width="9.42578125" style="134" customWidth="1"/>
    <col min="5411" max="5411" width="0" style="134" hidden="1" customWidth="1"/>
    <col min="5412" max="5412" width="9.42578125" style="134" customWidth="1"/>
    <col min="5413" max="5413" width="0" style="134" hidden="1" customWidth="1"/>
    <col min="5414" max="5414" width="9.140625" style="134" customWidth="1"/>
    <col min="5415" max="5415" width="0" style="134" hidden="1" customWidth="1"/>
    <col min="5416" max="5416" width="11.7109375" style="134" customWidth="1"/>
    <col min="5417" max="5417" width="0" style="134" hidden="1" customWidth="1"/>
    <col min="5418" max="5418" width="10.28515625" style="134" customWidth="1"/>
    <col min="5419" max="5451" width="0" style="134" hidden="1" customWidth="1"/>
    <col min="5452" max="5452" width="9.85546875" style="134" customWidth="1"/>
    <col min="5453" max="5453" width="0" style="134" hidden="1" customWidth="1"/>
    <col min="5454" max="5455" width="8.5703125" style="134" customWidth="1"/>
    <col min="5456" max="5456" width="10.140625" style="134" customWidth="1"/>
    <col min="5457" max="5457" width="14.14062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7.42578125" style="134" customWidth="1"/>
    <col min="5637" max="5639" width="0" style="134" hidden="1" customWidth="1"/>
    <col min="5640" max="5640" width="10.28515625" style="134" customWidth="1"/>
    <col min="5641" max="5641" width="0" style="134" hidden="1" customWidth="1"/>
    <col min="5642" max="5642" width="11.7109375" style="134" customWidth="1"/>
    <col min="5643" max="5643" width="0" style="134" hidden="1" customWidth="1"/>
    <col min="5644" max="5644" width="9.85546875" style="134" customWidth="1"/>
    <col min="5645" max="5645" width="0" style="134" hidden="1" customWidth="1"/>
    <col min="5646" max="5646" width="10.28515625" style="134" customWidth="1"/>
    <col min="5647" max="5647" width="0" style="134" hidden="1" customWidth="1"/>
    <col min="5648" max="5648" width="10.42578125" style="134" customWidth="1"/>
    <col min="5649" max="5653" width="0" style="134" hidden="1" customWidth="1"/>
    <col min="5654" max="5654" width="10.28515625" style="134" customWidth="1"/>
    <col min="5655" max="5655" width="0" style="134" hidden="1" customWidth="1"/>
    <col min="5656" max="5656" width="11.28515625" style="134" customWidth="1"/>
    <col min="5657" max="5657" width="0" style="134" hidden="1" customWidth="1"/>
    <col min="5658" max="5658" width="11.28515625" style="134" customWidth="1"/>
    <col min="5659" max="5659" width="0" style="134" hidden="1" customWidth="1"/>
    <col min="5660" max="5660" width="11.28515625" style="134" customWidth="1"/>
    <col min="5661" max="5661" width="0" style="134" hidden="1" customWidth="1"/>
    <col min="5662" max="5662" width="9.42578125" style="134" customWidth="1"/>
    <col min="5663" max="5665" width="0" style="134" hidden="1" customWidth="1"/>
    <col min="5666" max="5666" width="9.42578125" style="134" customWidth="1"/>
    <col min="5667" max="5667" width="0" style="134" hidden="1" customWidth="1"/>
    <col min="5668" max="5668" width="9.42578125" style="134" customWidth="1"/>
    <col min="5669" max="5669" width="0" style="134" hidden="1" customWidth="1"/>
    <col min="5670" max="5670" width="9.140625" style="134" customWidth="1"/>
    <col min="5671" max="5671" width="0" style="134" hidden="1" customWidth="1"/>
    <col min="5672" max="5672" width="11.7109375" style="134" customWidth="1"/>
    <col min="5673" max="5673" width="0" style="134" hidden="1" customWidth="1"/>
    <col min="5674" max="5674" width="10.28515625" style="134" customWidth="1"/>
    <col min="5675" max="5707" width="0" style="134" hidden="1" customWidth="1"/>
    <col min="5708" max="5708" width="9.85546875" style="134" customWidth="1"/>
    <col min="5709" max="5709" width="0" style="134" hidden="1" customWidth="1"/>
    <col min="5710" max="5711" width="8.5703125" style="134" customWidth="1"/>
    <col min="5712" max="5712" width="10.140625" style="134" customWidth="1"/>
    <col min="5713" max="5713" width="14.14062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7.42578125" style="134" customWidth="1"/>
    <col min="5893" max="5895" width="0" style="134" hidden="1" customWidth="1"/>
    <col min="5896" max="5896" width="10.28515625" style="134" customWidth="1"/>
    <col min="5897" max="5897" width="0" style="134" hidden="1" customWidth="1"/>
    <col min="5898" max="5898" width="11.7109375" style="134" customWidth="1"/>
    <col min="5899" max="5899" width="0" style="134" hidden="1" customWidth="1"/>
    <col min="5900" max="5900" width="9.85546875" style="134" customWidth="1"/>
    <col min="5901" max="5901" width="0" style="134" hidden="1" customWidth="1"/>
    <col min="5902" max="5902" width="10.28515625" style="134" customWidth="1"/>
    <col min="5903" max="5903" width="0" style="134" hidden="1" customWidth="1"/>
    <col min="5904" max="5904" width="10.42578125" style="134" customWidth="1"/>
    <col min="5905" max="5909" width="0" style="134" hidden="1" customWidth="1"/>
    <col min="5910" max="5910" width="10.28515625" style="134" customWidth="1"/>
    <col min="5911" max="5911" width="0" style="134" hidden="1" customWidth="1"/>
    <col min="5912" max="5912" width="11.28515625" style="134" customWidth="1"/>
    <col min="5913" max="5913" width="0" style="134" hidden="1" customWidth="1"/>
    <col min="5914" max="5914" width="11.28515625" style="134" customWidth="1"/>
    <col min="5915" max="5915" width="0" style="134" hidden="1" customWidth="1"/>
    <col min="5916" max="5916" width="11.28515625" style="134" customWidth="1"/>
    <col min="5917" max="5917" width="0" style="134" hidden="1" customWidth="1"/>
    <col min="5918" max="5918" width="9.42578125" style="134" customWidth="1"/>
    <col min="5919" max="5921" width="0" style="134" hidden="1" customWidth="1"/>
    <col min="5922" max="5922" width="9.42578125" style="134" customWidth="1"/>
    <col min="5923" max="5923" width="0" style="134" hidden="1" customWidth="1"/>
    <col min="5924" max="5924" width="9.42578125" style="134" customWidth="1"/>
    <col min="5925" max="5925" width="0" style="134" hidden="1" customWidth="1"/>
    <col min="5926" max="5926" width="9.140625" style="134" customWidth="1"/>
    <col min="5927" max="5927" width="0" style="134" hidden="1" customWidth="1"/>
    <col min="5928" max="5928" width="11.7109375" style="134" customWidth="1"/>
    <col min="5929" max="5929" width="0" style="134" hidden="1" customWidth="1"/>
    <col min="5930" max="5930" width="10.28515625" style="134" customWidth="1"/>
    <col min="5931" max="5963" width="0" style="134" hidden="1" customWidth="1"/>
    <col min="5964" max="5964" width="9.85546875" style="134" customWidth="1"/>
    <col min="5965" max="5965" width="0" style="134" hidden="1" customWidth="1"/>
    <col min="5966" max="5967" width="8.5703125" style="134" customWidth="1"/>
    <col min="5968" max="5968" width="10.140625" style="134" customWidth="1"/>
    <col min="5969" max="5969" width="14.14062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7.42578125" style="134" customWidth="1"/>
    <col min="6149" max="6151" width="0" style="134" hidden="1" customWidth="1"/>
    <col min="6152" max="6152" width="10.28515625" style="134" customWidth="1"/>
    <col min="6153" max="6153" width="0" style="134" hidden="1" customWidth="1"/>
    <col min="6154" max="6154" width="11.7109375" style="134" customWidth="1"/>
    <col min="6155" max="6155" width="0" style="134" hidden="1" customWidth="1"/>
    <col min="6156" max="6156" width="9.85546875" style="134" customWidth="1"/>
    <col min="6157" max="6157" width="0" style="134" hidden="1" customWidth="1"/>
    <col min="6158" max="6158" width="10.28515625" style="134" customWidth="1"/>
    <col min="6159" max="6159" width="0" style="134" hidden="1" customWidth="1"/>
    <col min="6160" max="6160" width="10.42578125" style="134" customWidth="1"/>
    <col min="6161" max="6165" width="0" style="134" hidden="1" customWidth="1"/>
    <col min="6166" max="6166" width="10.28515625" style="134" customWidth="1"/>
    <col min="6167" max="6167" width="0" style="134" hidden="1" customWidth="1"/>
    <col min="6168" max="6168" width="11.28515625" style="134" customWidth="1"/>
    <col min="6169" max="6169" width="0" style="134" hidden="1" customWidth="1"/>
    <col min="6170" max="6170" width="11.28515625" style="134" customWidth="1"/>
    <col min="6171" max="6171" width="0" style="134" hidden="1" customWidth="1"/>
    <col min="6172" max="6172" width="11.28515625" style="134" customWidth="1"/>
    <col min="6173" max="6173" width="0" style="134" hidden="1" customWidth="1"/>
    <col min="6174" max="6174" width="9.42578125" style="134" customWidth="1"/>
    <col min="6175" max="6177" width="0" style="134" hidden="1" customWidth="1"/>
    <col min="6178" max="6178" width="9.42578125" style="134" customWidth="1"/>
    <col min="6179" max="6179" width="0" style="134" hidden="1" customWidth="1"/>
    <col min="6180" max="6180" width="9.42578125" style="134" customWidth="1"/>
    <col min="6181" max="6181" width="0" style="134" hidden="1" customWidth="1"/>
    <col min="6182" max="6182" width="9.140625" style="134" customWidth="1"/>
    <col min="6183" max="6183" width="0" style="134" hidden="1" customWidth="1"/>
    <col min="6184" max="6184" width="11.7109375" style="134" customWidth="1"/>
    <col min="6185" max="6185" width="0" style="134" hidden="1" customWidth="1"/>
    <col min="6186" max="6186" width="10.28515625" style="134" customWidth="1"/>
    <col min="6187" max="6219" width="0" style="134" hidden="1" customWidth="1"/>
    <col min="6220" max="6220" width="9.85546875" style="134" customWidth="1"/>
    <col min="6221" max="6221" width="0" style="134" hidden="1" customWidth="1"/>
    <col min="6222" max="6223" width="8.5703125" style="134" customWidth="1"/>
    <col min="6224" max="6224" width="10.140625" style="134" customWidth="1"/>
    <col min="6225" max="6225" width="14.14062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7.42578125" style="134" customWidth="1"/>
    <col min="6405" max="6407" width="0" style="134" hidden="1" customWidth="1"/>
    <col min="6408" max="6408" width="10.28515625" style="134" customWidth="1"/>
    <col min="6409" max="6409" width="0" style="134" hidden="1" customWidth="1"/>
    <col min="6410" max="6410" width="11.7109375" style="134" customWidth="1"/>
    <col min="6411" max="6411" width="0" style="134" hidden="1" customWidth="1"/>
    <col min="6412" max="6412" width="9.85546875" style="134" customWidth="1"/>
    <col min="6413" max="6413" width="0" style="134" hidden="1" customWidth="1"/>
    <col min="6414" max="6414" width="10.28515625" style="134" customWidth="1"/>
    <col min="6415" max="6415" width="0" style="134" hidden="1" customWidth="1"/>
    <col min="6416" max="6416" width="10.42578125" style="134" customWidth="1"/>
    <col min="6417" max="6421" width="0" style="134" hidden="1" customWidth="1"/>
    <col min="6422" max="6422" width="10.28515625" style="134" customWidth="1"/>
    <col min="6423" max="6423" width="0" style="134" hidden="1" customWidth="1"/>
    <col min="6424" max="6424" width="11.28515625" style="134" customWidth="1"/>
    <col min="6425" max="6425" width="0" style="134" hidden="1" customWidth="1"/>
    <col min="6426" max="6426" width="11.28515625" style="134" customWidth="1"/>
    <col min="6427" max="6427" width="0" style="134" hidden="1" customWidth="1"/>
    <col min="6428" max="6428" width="11.28515625" style="134" customWidth="1"/>
    <col min="6429" max="6429" width="0" style="134" hidden="1" customWidth="1"/>
    <col min="6430" max="6430" width="9.42578125" style="134" customWidth="1"/>
    <col min="6431" max="6433" width="0" style="134" hidden="1" customWidth="1"/>
    <col min="6434" max="6434" width="9.42578125" style="134" customWidth="1"/>
    <col min="6435" max="6435" width="0" style="134" hidden="1" customWidth="1"/>
    <col min="6436" max="6436" width="9.42578125" style="134" customWidth="1"/>
    <col min="6437" max="6437" width="0" style="134" hidden="1" customWidth="1"/>
    <col min="6438" max="6438" width="9.140625" style="134" customWidth="1"/>
    <col min="6439" max="6439" width="0" style="134" hidden="1" customWidth="1"/>
    <col min="6440" max="6440" width="11.7109375" style="134" customWidth="1"/>
    <col min="6441" max="6441" width="0" style="134" hidden="1" customWidth="1"/>
    <col min="6442" max="6442" width="10.28515625" style="134" customWidth="1"/>
    <col min="6443" max="6475" width="0" style="134" hidden="1" customWidth="1"/>
    <col min="6476" max="6476" width="9.85546875" style="134" customWidth="1"/>
    <col min="6477" max="6477" width="0" style="134" hidden="1" customWidth="1"/>
    <col min="6478" max="6479" width="8.5703125" style="134" customWidth="1"/>
    <col min="6480" max="6480" width="10.140625" style="134" customWidth="1"/>
    <col min="6481" max="6481" width="14.14062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7.42578125" style="134" customWidth="1"/>
    <col min="6661" max="6663" width="0" style="134" hidden="1" customWidth="1"/>
    <col min="6664" max="6664" width="10.28515625" style="134" customWidth="1"/>
    <col min="6665" max="6665" width="0" style="134" hidden="1" customWidth="1"/>
    <col min="6666" max="6666" width="11.7109375" style="134" customWidth="1"/>
    <col min="6667" max="6667" width="0" style="134" hidden="1" customWidth="1"/>
    <col min="6668" max="6668" width="9.85546875" style="134" customWidth="1"/>
    <col min="6669" max="6669" width="0" style="134" hidden="1" customWidth="1"/>
    <col min="6670" max="6670" width="10.28515625" style="134" customWidth="1"/>
    <col min="6671" max="6671" width="0" style="134" hidden="1" customWidth="1"/>
    <col min="6672" max="6672" width="10.42578125" style="134" customWidth="1"/>
    <col min="6673" max="6677" width="0" style="134" hidden="1" customWidth="1"/>
    <col min="6678" max="6678" width="10.28515625" style="134" customWidth="1"/>
    <col min="6679" max="6679" width="0" style="134" hidden="1" customWidth="1"/>
    <col min="6680" max="6680" width="11.28515625" style="134" customWidth="1"/>
    <col min="6681" max="6681" width="0" style="134" hidden="1" customWidth="1"/>
    <col min="6682" max="6682" width="11.28515625" style="134" customWidth="1"/>
    <col min="6683" max="6683" width="0" style="134" hidden="1" customWidth="1"/>
    <col min="6684" max="6684" width="11.28515625" style="134" customWidth="1"/>
    <col min="6685" max="6685" width="0" style="134" hidden="1" customWidth="1"/>
    <col min="6686" max="6686" width="9.42578125" style="134" customWidth="1"/>
    <col min="6687" max="6689" width="0" style="134" hidden="1" customWidth="1"/>
    <col min="6690" max="6690" width="9.42578125" style="134" customWidth="1"/>
    <col min="6691" max="6691" width="0" style="134" hidden="1" customWidth="1"/>
    <col min="6692" max="6692" width="9.42578125" style="134" customWidth="1"/>
    <col min="6693" max="6693" width="0" style="134" hidden="1" customWidth="1"/>
    <col min="6694" max="6694" width="9.140625" style="134" customWidth="1"/>
    <col min="6695" max="6695" width="0" style="134" hidden="1" customWidth="1"/>
    <col min="6696" max="6696" width="11.7109375" style="134" customWidth="1"/>
    <col min="6697" max="6697" width="0" style="134" hidden="1" customWidth="1"/>
    <col min="6698" max="6698" width="10.28515625" style="134" customWidth="1"/>
    <col min="6699" max="6731" width="0" style="134" hidden="1" customWidth="1"/>
    <col min="6732" max="6732" width="9.85546875" style="134" customWidth="1"/>
    <col min="6733" max="6733" width="0" style="134" hidden="1" customWidth="1"/>
    <col min="6734" max="6735" width="8.5703125" style="134" customWidth="1"/>
    <col min="6736" max="6736" width="10.140625" style="134" customWidth="1"/>
    <col min="6737" max="6737" width="14.14062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7.42578125" style="134" customWidth="1"/>
    <col min="6917" max="6919" width="0" style="134" hidden="1" customWidth="1"/>
    <col min="6920" max="6920" width="10.28515625" style="134" customWidth="1"/>
    <col min="6921" max="6921" width="0" style="134" hidden="1" customWidth="1"/>
    <col min="6922" max="6922" width="11.7109375" style="134" customWidth="1"/>
    <col min="6923" max="6923" width="0" style="134" hidden="1" customWidth="1"/>
    <col min="6924" max="6924" width="9.85546875" style="134" customWidth="1"/>
    <col min="6925" max="6925" width="0" style="134" hidden="1" customWidth="1"/>
    <col min="6926" max="6926" width="10.28515625" style="134" customWidth="1"/>
    <col min="6927" max="6927" width="0" style="134" hidden="1" customWidth="1"/>
    <col min="6928" max="6928" width="10.42578125" style="134" customWidth="1"/>
    <col min="6929" max="6933" width="0" style="134" hidden="1" customWidth="1"/>
    <col min="6934" max="6934" width="10.28515625" style="134" customWidth="1"/>
    <col min="6935" max="6935" width="0" style="134" hidden="1" customWidth="1"/>
    <col min="6936" max="6936" width="11.28515625" style="134" customWidth="1"/>
    <col min="6937" max="6937" width="0" style="134" hidden="1" customWidth="1"/>
    <col min="6938" max="6938" width="11.28515625" style="134" customWidth="1"/>
    <col min="6939" max="6939" width="0" style="134" hidden="1" customWidth="1"/>
    <col min="6940" max="6940" width="11.28515625" style="134" customWidth="1"/>
    <col min="6941" max="6941" width="0" style="134" hidden="1" customWidth="1"/>
    <col min="6942" max="6942" width="9.42578125" style="134" customWidth="1"/>
    <col min="6943" max="6945" width="0" style="134" hidden="1" customWidth="1"/>
    <col min="6946" max="6946" width="9.42578125" style="134" customWidth="1"/>
    <col min="6947" max="6947" width="0" style="134" hidden="1" customWidth="1"/>
    <col min="6948" max="6948" width="9.42578125" style="134" customWidth="1"/>
    <col min="6949" max="6949" width="0" style="134" hidden="1" customWidth="1"/>
    <col min="6950" max="6950" width="9.140625" style="134" customWidth="1"/>
    <col min="6951" max="6951" width="0" style="134" hidden="1" customWidth="1"/>
    <col min="6952" max="6952" width="11.7109375" style="134" customWidth="1"/>
    <col min="6953" max="6953" width="0" style="134" hidden="1" customWidth="1"/>
    <col min="6954" max="6954" width="10.28515625" style="134" customWidth="1"/>
    <col min="6955" max="6987" width="0" style="134" hidden="1" customWidth="1"/>
    <col min="6988" max="6988" width="9.85546875" style="134" customWidth="1"/>
    <col min="6989" max="6989" width="0" style="134" hidden="1" customWidth="1"/>
    <col min="6990" max="6991" width="8.5703125" style="134" customWidth="1"/>
    <col min="6992" max="6992" width="10.140625" style="134" customWidth="1"/>
    <col min="6993" max="6993" width="14.14062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7.42578125" style="134" customWidth="1"/>
    <col min="7173" max="7175" width="0" style="134" hidden="1" customWidth="1"/>
    <col min="7176" max="7176" width="10.28515625" style="134" customWidth="1"/>
    <col min="7177" max="7177" width="0" style="134" hidden="1" customWidth="1"/>
    <col min="7178" max="7178" width="11.7109375" style="134" customWidth="1"/>
    <col min="7179" max="7179" width="0" style="134" hidden="1" customWidth="1"/>
    <col min="7180" max="7180" width="9.85546875" style="134" customWidth="1"/>
    <col min="7181" max="7181" width="0" style="134" hidden="1" customWidth="1"/>
    <col min="7182" max="7182" width="10.28515625" style="134" customWidth="1"/>
    <col min="7183" max="7183" width="0" style="134" hidden="1" customWidth="1"/>
    <col min="7184" max="7184" width="10.42578125" style="134" customWidth="1"/>
    <col min="7185" max="7189" width="0" style="134" hidden="1" customWidth="1"/>
    <col min="7190" max="7190" width="10.28515625" style="134" customWidth="1"/>
    <col min="7191" max="7191" width="0" style="134" hidden="1" customWidth="1"/>
    <col min="7192" max="7192" width="11.28515625" style="134" customWidth="1"/>
    <col min="7193" max="7193" width="0" style="134" hidden="1" customWidth="1"/>
    <col min="7194" max="7194" width="11.28515625" style="134" customWidth="1"/>
    <col min="7195" max="7195" width="0" style="134" hidden="1" customWidth="1"/>
    <col min="7196" max="7196" width="11.28515625" style="134" customWidth="1"/>
    <col min="7197" max="7197" width="0" style="134" hidden="1" customWidth="1"/>
    <col min="7198" max="7198" width="9.42578125" style="134" customWidth="1"/>
    <col min="7199" max="7201" width="0" style="134" hidden="1" customWidth="1"/>
    <col min="7202" max="7202" width="9.42578125" style="134" customWidth="1"/>
    <col min="7203" max="7203" width="0" style="134" hidden="1" customWidth="1"/>
    <col min="7204" max="7204" width="9.42578125" style="134" customWidth="1"/>
    <col min="7205" max="7205" width="0" style="134" hidden="1" customWidth="1"/>
    <col min="7206" max="7206" width="9.140625" style="134" customWidth="1"/>
    <col min="7207" max="7207" width="0" style="134" hidden="1" customWidth="1"/>
    <col min="7208" max="7208" width="11.7109375" style="134" customWidth="1"/>
    <col min="7209" max="7209" width="0" style="134" hidden="1" customWidth="1"/>
    <col min="7210" max="7210" width="10.28515625" style="134" customWidth="1"/>
    <col min="7211" max="7243" width="0" style="134" hidden="1" customWidth="1"/>
    <col min="7244" max="7244" width="9.85546875" style="134" customWidth="1"/>
    <col min="7245" max="7245" width="0" style="134" hidden="1" customWidth="1"/>
    <col min="7246" max="7247" width="8.5703125" style="134" customWidth="1"/>
    <col min="7248" max="7248" width="10.140625" style="134" customWidth="1"/>
    <col min="7249" max="7249" width="14.14062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7.42578125" style="134" customWidth="1"/>
    <col min="7429" max="7431" width="0" style="134" hidden="1" customWidth="1"/>
    <col min="7432" max="7432" width="10.28515625" style="134" customWidth="1"/>
    <col min="7433" max="7433" width="0" style="134" hidden="1" customWidth="1"/>
    <col min="7434" max="7434" width="11.7109375" style="134" customWidth="1"/>
    <col min="7435" max="7435" width="0" style="134" hidden="1" customWidth="1"/>
    <col min="7436" max="7436" width="9.85546875" style="134" customWidth="1"/>
    <col min="7437" max="7437" width="0" style="134" hidden="1" customWidth="1"/>
    <col min="7438" max="7438" width="10.28515625" style="134" customWidth="1"/>
    <col min="7439" max="7439" width="0" style="134" hidden="1" customWidth="1"/>
    <col min="7440" max="7440" width="10.42578125" style="134" customWidth="1"/>
    <col min="7441" max="7445" width="0" style="134" hidden="1" customWidth="1"/>
    <col min="7446" max="7446" width="10.28515625" style="134" customWidth="1"/>
    <col min="7447" max="7447" width="0" style="134" hidden="1" customWidth="1"/>
    <col min="7448" max="7448" width="11.28515625" style="134" customWidth="1"/>
    <col min="7449" max="7449" width="0" style="134" hidden="1" customWidth="1"/>
    <col min="7450" max="7450" width="11.28515625" style="134" customWidth="1"/>
    <col min="7451" max="7451" width="0" style="134" hidden="1" customWidth="1"/>
    <col min="7452" max="7452" width="11.28515625" style="134" customWidth="1"/>
    <col min="7453" max="7453" width="0" style="134" hidden="1" customWidth="1"/>
    <col min="7454" max="7454" width="9.42578125" style="134" customWidth="1"/>
    <col min="7455" max="7457" width="0" style="134" hidden="1" customWidth="1"/>
    <col min="7458" max="7458" width="9.42578125" style="134" customWidth="1"/>
    <col min="7459" max="7459" width="0" style="134" hidden="1" customWidth="1"/>
    <col min="7460" max="7460" width="9.42578125" style="134" customWidth="1"/>
    <col min="7461" max="7461" width="0" style="134" hidden="1" customWidth="1"/>
    <col min="7462" max="7462" width="9.140625" style="134" customWidth="1"/>
    <col min="7463" max="7463" width="0" style="134" hidden="1" customWidth="1"/>
    <col min="7464" max="7464" width="11.7109375" style="134" customWidth="1"/>
    <col min="7465" max="7465" width="0" style="134" hidden="1" customWidth="1"/>
    <col min="7466" max="7466" width="10.28515625" style="134" customWidth="1"/>
    <col min="7467" max="7499" width="0" style="134" hidden="1" customWidth="1"/>
    <col min="7500" max="7500" width="9.85546875" style="134" customWidth="1"/>
    <col min="7501" max="7501" width="0" style="134" hidden="1" customWidth="1"/>
    <col min="7502" max="7503" width="8.5703125" style="134" customWidth="1"/>
    <col min="7504" max="7504" width="10.140625" style="134" customWidth="1"/>
    <col min="7505" max="7505" width="14.14062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7.42578125" style="134" customWidth="1"/>
    <col min="7685" max="7687" width="0" style="134" hidden="1" customWidth="1"/>
    <col min="7688" max="7688" width="10.28515625" style="134" customWidth="1"/>
    <col min="7689" max="7689" width="0" style="134" hidden="1" customWidth="1"/>
    <col min="7690" max="7690" width="11.7109375" style="134" customWidth="1"/>
    <col min="7691" max="7691" width="0" style="134" hidden="1" customWidth="1"/>
    <col min="7692" max="7692" width="9.85546875" style="134" customWidth="1"/>
    <col min="7693" max="7693" width="0" style="134" hidden="1" customWidth="1"/>
    <col min="7694" max="7694" width="10.28515625" style="134" customWidth="1"/>
    <col min="7695" max="7695" width="0" style="134" hidden="1" customWidth="1"/>
    <col min="7696" max="7696" width="10.42578125" style="134" customWidth="1"/>
    <col min="7697" max="7701" width="0" style="134" hidden="1" customWidth="1"/>
    <col min="7702" max="7702" width="10.28515625" style="134" customWidth="1"/>
    <col min="7703" max="7703" width="0" style="134" hidden="1" customWidth="1"/>
    <col min="7704" max="7704" width="11.28515625" style="134" customWidth="1"/>
    <col min="7705" max="7705" width="0" style="134" hidden="1" customWidth="1"/>
    <col min="7706" max="7706" width="11.28515625" style="134" customWidth="1"/>
    <col min="7707" max="7707" width="0" style="134" hidden="1" customWidth="1"/>
    <col min="7708" max="7708" width="11.28515625" style="134" customWidth="1"/>
    <col min="7709" max="7709" width="0" style="134" hidden="1" customWidth="1"/>
    <col min="7710" max="7710" width="9.42578125" style="134" customWidth="1"/>
    <col min="7711" max="7713" width="0" style="134" hidden="1" customWidth="1"/>
    <col min="7714" max="7714" width="9.42578125" style="134" customWidth="1"/>
    <col min="7715" max="7715" width="0" style="134" hidden="1" customWidth="1"/>
    <col min="7716" max="7716" width="9.42578125" style="134" customWidth="1"/>
    <col min="7717" max="7717" width="0" style="134" hidden="1" customWidth="1"/>
    <col min="7718" max="7718" width="9.140625" style="134" customWidth="1"/>
    <col min="7719" max="7719" width="0" style="134" hidden="1" customWidth="1"/>
    <col min="7720" max="7720" width="11.7109375" style="134" customWidth="1"/>
    <col min="7721" max="7721" width="0" style="134" hidden="1" customWidth="1"/>
    <col min="7722" max="7722" width="10.28515625" style="134" customWidth="1"/>
    <col min="7723" max="7755" width="0" style="134" hidden="1" customWidth="1"/>
    <col min="7756" max="7756" width="9.85546875" style="134" customWidth="1"/>
    <col min="7757" max="7757" width="0" style="134" hidden="1" customWidth="1"/>
    <col min="7758" max="7759" width="8.5703125" style="134" customWidth="1"/>
    <col min="7760" max="7760" width="10.140625" style="134" customWidth="1"/>
    <col min="7761" max="7761" width="14.14062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7.42578125" style="134" customWidth="1"/>
    <col min="7941" max="7943" width="0" style="134" hidden="1" customWidth="1"/>
    <col min="7944" max="7944" width="10.28515625" style="134" customWidth="1"/>
    <col min="7945" max="7945" width="0" style="134" hidden="1" customWidth="1"/>
    <col min="7946" max="7946" width="11.7109375" style="134" customWidth="1"/>
    <col min="7947" max="7947" width="0" style="134" hidden="1" customWidth="1"/>
    <col min="7948" max="7948" width="9.85546875" style="134" customWidth="1"/>
    <col min="7949" max="7949" width="0" style="134" hidden="1" customWidth="1"/>
    <col min="7950" max="7950" width="10.28515625" style="134" customWidth="1"/>
    <col min="7951" max="7951" width="0" style="134" hidden="1" customWidth="1"/>
    <col min="7952" max="7952" width="10.42578125" style="134" customWidth="1"/>
    <col min="7953" max="7957" width="0" style="134" hidden="1" customWidth="1"/>
    <col min="7958" max="7958" width="10.28515625" style="134" customWidth="1"/>
    <col min="7959" max="7959" width="0" style="134" hidden="1" customWidth="1"/>
    <col min="7960" max="7960" width="11.28515625" style="134" customWidth="1"/>
    <col min="7961" max="7961" width="0" style="134" hidden="1" customWidth="1"/>
    <col min="7962" max="7962" width="11.28515625" style="134" customWidth="1"/>
    <col min="7963" max="7963" width="0" style="134" hidden="1" customWidth="1"/>
    <col min="7964" max="7964" width="11.28515625" style="134" customWidth="1"/>
    <col min="7965" max="7965" width="0" style="134" hidden="1" customWidth="1"/>
    <col min="7966" max="7966" width="9.42578125" style="134" customWidth="1"/>
    <col min="7967" max="7969" width="0" style="134" hidden="1" customWidth="1"/>
    <col min="7970" max="7970" width="9.42578125" style="134" customWidth="1"/>
    <col min="7971" max="7971" width="0" style="134" hidden="1" customWidth="1"/>
    <col min="7972" max="7972" width="9.42578125" style="134" customWidth="1"/>
    <col min="7973" max="7973" width="0" style="134" hidden="1" customWidth="1"/>
    <col min="7974" max="7974" width="9.140625" style="134" customWidth="1"/>
    <col min="7975" max="7975" width="0" style="134" hidden="1" customWidth="1"/>
    <col min="7976" max="7976" width="11.7109375" style="134" customWidth="1"/>
    <col min="7977" max="7977" width="0" style="134" hidden="1" customWidth="1"/>
    <col min="7978" max="7978" width="10.28515625" style="134" customWidth="1"/>
    <col min="7979" max="8011" width="0" style="134" hidden="1" customWidth="1"/>
    <col min="8012" max="8012" width="9.85546875" style="134" customWidth="1"/>
    <col min="8013" max="8013" width="0" style="134" hidden="1" customWidth="1"/>
    <col min="8014" max="8015" width="8.5703125" style="134" customWidth="1"/>
    <col min="8016" max="8016" width="10.140625" style="134" customWidth="1"/>
    <col min="8017" max="8017" width="14.14062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7.42578125" style="134" customWidth="1"/>
    <col min="8197" max="8199" width="0" style="134" hidden="1" customWidth="1"/>
    <col min="8200" max="8200" width="10.28515625" style="134" customWidth="1"/>
    <col min="8201" max="8201" width="0" style="134" hidden="1" customWidth="1"/>
    <col min="8202" max="8202" width="11.7109375" style="134" customWidth="1"/>
    <col min="8203" max="8203" width="0" style="134" hidden="1" customWidth="1"/>
    <col min="8204" max="8204" width="9.85546875" style="134" customWidth="1"/>
    <col min="8205" max="8205" width="0" style="134" hidden="1" customWidth="1"/>
    <col min="8206" max="8206" width="10.28515625" style="134" customWidth="1"/>
    <col min="8207" max="8207" width="0" style="134" hidden="1" customWidth="1"/>
    <col min="8208" max="8208" width="10.42578125" style="134" customWidth="1"/>
    <col min="8209" max="8213" width="0" style="134" hidden="1" customWidth="1"/>
    <col min="8214" max="8214" width="10.28515625" style="134" customWidth="1"/>
    <col min="8215" max="8215" width="0" style="134" hidden="1" customWidth="1"/>
    <col min="8216" max="8216" width="11.28515625" style="134" customWidth="1"/>
    <col min="8217" max="8217" width="0" style="134" hidden="1" customWidth="1"/>
    <col min="8218" max="8218" width="11.28515625" style="134" customWidth="1"/>
    <col min="8219" max="8219" width="0" style="134" hidden="1" customWidth="1"/>
    <col min="8220" max="8220" width="11.28515625" style="134" customWidth="1"/>
    <col min="8221" max="8221" width="0" style="134" hidden="1" customWidth="1"/>
    <col min="8222" max="8222" width="9.42578125" style="134" customWidth="1"/>
    <col min="8223" max="8225" width="0" style="134" hidden="1" customWidth="1"/>
    <col min="8226" max="8226" width="9.42578125" style="134" customWidth="1"/>
    <col min="8227" max="8227" width="0" style="134" hidden="1" customWidth="1"/>
    <col min="8228" max="8228" width="9.42578125" style="134" customWidth="1"/>
    <col min="8229" max="8229" width="0" style="134" hidden="1" customWidth="1"/>
    <col min="8230" max="8230" width="9.140625" style="134" customWidth="1"/>
    <col min="8231" max="8231" width="0" style="134" hidden="1" customWidth="1"/>
    <col min="8232" max="8232" width="11.7109375" style="134" customWidth="1"/>
    <col min="8233" max="8233" width="0" style="134" hidden="1" customWidth="1"/>
    <col min="8234" max="8234" width="10.28515625" style="134" customWidth="1"/>
    <col min="8235" max="8267" width="0" style="134" hidden="1" customWidth="1"/>
    <col min="8268" max="8268" width="9.85546875" style="134" customWidth="1"/>
    <col min="8269" max="8269" width="0" style="134" hidden="1" customWidth="1"/>
    <col min="8270" max="8271" width="8.5703125" style="134" customWidth="1"/>
    <col min="8272" max="8272" width="10.140625" style="134" customWidth="1"/>
    <col min="8273" max="8273" width="14.14062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7.42578125" style="134" customWidth="1"/>
    <col min="8453" max="8455" width="0" style="134" hidden="1" customWidth="1"/>
    <col min="8456" max="8456" width="10.28515625" style="134" customWidth="1"/>
    <col min="8457" max="8457" width="0" style="134" hidden="1" customWidth="1"/>
    <col min="8458" max="8458" width="11.7109375" style="134" customWidth="1"/>
    <col min="8459" max="8459" width="0" style="134" hidden="1" customWidth="1"/>
    <col min="8460" max="8460" width="9.85546875" style="134" customWidth="1"/>
    <col min="8461" max="8461" width="0" style="134" hidden="1" customWidth="1"/>
    <col min="8462" max="8462" width="10.28515625" style="134" customWidth="1"/>
    <col min="8463" max="8463" width="0" style="134" hidden="1" customWidth="1"/>
    <col min="8464" max="8464" width="10.42578125" style="134" customWidth="1"/>
    <col min="8465" max="8469" width="0" style="134" hidden="1" customWidth="1"/>
    <col min="8470" max="8470" width="10.28515625" style="134" customWidth="1"/>
    <col min="8471" max="8471" width="0" style="134" hidden="1" customWidth="1"/>
    <col min="8472" max="8472" width="11.28515625" style="134" customWidth="1"/>
    <col min="8473" max="8473" width="0" style="134" hidden="1" customWidth="1"/>
    <col min="8474" max="8474" width="11.28515625" style="134" customWidth="1"/>
    <col min="8475" max="8475" width="0" style="134" hidden="1" customWidth="1"/>
    <col min="8476" max="8476" width="11.28515625" style="134" customWidth="1"/>
    <col min="8477" max="8477" width="0" style="134" hidden="1" customWidth="1"/>
    <col min="8478" max="8478" width="9.42578125" style="134" customWidth="1"/>
    <col min="8479" max="8481" width="0" style="134" hidden="1" customWidth="1"/>
    <col min="8482" max="8482" width="9.42578125" style="134" customWidth="1"/>
    <col min="8483" max="8483" width="0" style="134" hidden="1" customWidth="1"/>
    <col min="8484" max="8484" width="9.42578125" style="134" customWidth="1"/>
    <col min="8485" max="8485" width="0" style="134" hidden="1" customWidth="1"/>
    <col min="8486" max="8486" width="9.140625" style="134" customWidth="1"/>
    <col min="8487" max="8487" width="0" style="134" hidden="1" customWidth="1"/>
    <col min="8488" max="8488" width="11.7109375" style="134" customWidth="1"/>
    <col min="8489" max="8489" width="0" style="134" hidden="1" customWidth="1"/>
    <col min="8490" max="8490" width="10.28515625" style="134" customWidth="1"/>
    <col min="8491" max="8523" width="0" style="134" hidden="1" customWidth="1"/>
    <col min="8524" max="8524" width="9.85546875" style="134" customWidth="1"/>
    <col min="8525" max="8525" width="0" style="134" hidden="1" customWidth="1"/>
    <col min="8526" max="8527" width="8.5703125" style="134" customWidth="1"/>
    <col min="8528" max="8528" width="10.140625" style="134" customWidth="1"/>
    <col min="8529" max="8529" width="14.14062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7.42578125" style="134" customWidth="1"/>
    <col min="8709" max="8711" width="0" style="134" hidden="1" customWidth="1"/>
    <col min="8712" max="8712" width="10.28515625" style="134" customWidth="1"/>
    <col min="8713" max="8713" width="0" style="134" hidden="1" customWidth="1"/>
    <col min="8714" max="8714" width="11.7109375" style="134" customWidth="1"/>
    <col min="8715" max="8715" width="0" style="134" hidden="1" customWidth="1"/>
    <col min="8716" max="8716" width="9.85546875" style="134" customWidth="1"/>
    <col min="8717" max="8717" width="0" style="134" hidden="1" customWidth="1"/>
    <col min="8718" max="8718" width="10.28515625" style="134" customWidth="1"/>
    <col min="8719" max="8719" width="0" style="134" hidden="1" customWidth="1"/>
    <col min="8720" max="8720" width="10.42578125" style="134" customWidth="1"/>
    <col min="8721" max="8725" width="0" style="134" hidden="1" customWidth="1"/>
    <col min="8726" max="8726" width="10.28515625" style="134" customWidth="1"/>
    <col min="8727" max="8727" width="0" style="134" hidden="1" customWidth="1"/>
    <col min="8728" max="8728" width="11.28515625" style="134" customWidth="1"/>
    <col min="8729" max="8729" width="0" style="134" hidden="1" customWidth="1"/>
    <col min="8730" max="8730" width="11.28515625" style="134" customWidth="1"/>
    <col min="8731" max="8731" width="0" style="134" hidden="1" customWidth="1"/>
    <col min="8732" max="8732" width="11.28515625" style="134" customWidth="1"/>
    <col min="8733" max="8733" width="0" style="134" hidden="1" customWidth="1"/>
    <col min="8734" max="8734" width="9.42578125" style="134" customWidth="1"/>
    <col min="8735" max="8737" width="0" style="134" hidden="1" customWidth="1"/>
    <col min="8738" max="8738" width="9.42578125" style="134" customWidth="1"/>
    <col min="8739" max="8739" width="0" style="134" hidden="1" customWidth="1"/>
    <col min="8740" max="8740" width="9.42578125" style="134" customWidth="1"/>
    <col min="8741" max="8741" width="0" style="134" hidden="1" customWidth="1"/>
    <col min="8742" max="8742" width="9.140625" style="134" customWidth="1"/>
    <col min="8743" max="8743" width="0" style="134" hidden="1" customWidth="1"/>
    <col min="8744" max="8744" width="11.7109375" style="134" customWidth="1"/>
    <col min="8745" max="8745" width="0" style="134" hidden="1" customWidth="1"/>
    <col min="8746" max="8746" width="10.28515625" style="134" customWidth="1"/>
    <col min="8747" max="8779" width="0" style="134" hidden="1" customWidth="1"/>
    <col min="8780" max="8780" width="9.85546875" style="134" customWidth="1"/>
    <col min="8781" max="8781" width="0" style="134" hidden="1" customWidth="1"/>
    <col min="8782" max="8783" width="8.5703125" style="134" customWidth="1"/>
    <col min="8784" max="8784" width="10.140625" style="134" customWidth="1"/>
    <col min="8785" max="8785" width="14.14062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7.42578125" style="134" customWidth="1"/>
    <col min="8965" max="8967" width="0" style="134" hidden="1" customWidth="1"/>
    <col min="8968" max="8968" width="10.28515625" style="134" customWidth="1"/>
    <col min="8969" max="8969" width="0" style="134" hidden="1" customWidth="1"/>
    <col min="8970" max="8970" width="11.7109375" style="134" customWidth="1"/>
    <col min="8971" max="8971" width="0" style="134" hidden="1" customWidth="1"/>
    <col min="8972" max="8972" width="9.85546875" style="134" customWidth="1"/>
    <col min="8973" max="8973" width="0" style="134" hidden="1" customWidth="1"/>
    <col min="8974" max="8974" width="10.28515625" style="134" customWidth="1"/>
    <col min="8975" max="8975" width="0" style="134" hidden="1" customWidth="1"/>
    <col min="8976" max="8976" width="10.42578125" style="134" customWidth="1"/>
    <col min="8977" max="8981" width="0" style="134" hidden="1" customWidth="1"/>
    <col min="8982" max="8982" width="10.28515625" style="134" customWidth="1"/>
    <col min="8983" max="8983" width="0" style="134" hidden="1" customWidth="1"/>
    <col min="8984" max="8984" width="11.28515625" style="134" customWidth="1"/>
    <col min="8985" max="8985" width="0" style="134" hidden="1" customWidth="1"/>
    <col min="8986" max="8986" width="11.28515625" style="134" customWidth="1"/>
    <col min="8987" max="8987" width="0" style="134" hidden="1" customWidth="1"/>
    <col min="8988" max="8988" width="11.28515625" style="134" customWidth="1"/>
    <col min="8989" max="8989" width="0" style="134" hidden="1" customWidth="1"/>
    <col min="8990" max="8990" width="9.42578125" style="134" customWidth="1"/>
    <col min="8991" max="8993" width="0" style="134" hidden="1" customWidth="1"/>
    <col min="8994" max="8994" width="9.42578125" style="134" customWidth="1"/>
    <col min="8995" max="8995" width="0" style="134" hidden="1" customWidth="1"/>
    <col min="8996" max="8996" width="9.42578125" style="134" customWidth="1"/>
    <col min="8997" max="8997" width="0" style="134" hidden="1" customWidth="1"/>
    <col min="8998" max="8998" width="9.140625" style="134" customWidth="1"/>
    <col min="8999" max="8999" width="0" style="134" hidden="1" customWidth="1"/>
    <col min="9000" max="9000" width="11.7109375" style="134" customWidth="1"/>
    <col min="9001" max="9001" width="0" style="134" hidden="1" customWidth="1"/>
    <col min="9002" max="9002" width="10.28515625" style="134" customWidth="1"/>
    <col min="9003" max="9035" width="0" style="134" hidden="1" customWidth="1"/>
    <col min="9036" max="9036" width="9.85546875" style="134" customWidth="1"/>
    <col min="9037" max="9037" width="0" style="134" hidden="1" customWidth="1"/>
    <col min="9038" max="9039" width="8.5703125" style="134" customWidth="1"/>
    <col min="9040" max="9040" width="10.140625" style="134" customWidth="1"/>
    <col min="9041" max="9041" width="14.14062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7.42578125" style="134" customWidth="1"/>
    <col min="9221" max="9223" width="0" style="134" hidden="1" customWidth="1"/>
    <col min="9224" max="9224" width="10.28515625" style="134" customWidth="1"/>
    <col min="9225" max="9225" width="0" style="134" hidden="1" customWidth="1"/>
    <col min="9226" max="9226" width="11.7109375" style="134" customWidth="1"/>
    <col min="9227" max="9227" width="0" style="134" hidden="1" customWidth="1"/>
    <col min="9228" max="9228" width="9.85546875" style="134" customWidth="1"/>
    <col min="9229" max="9229" width="0" style="134" hidden="1" customWidth="1"/>
    <col min="9230" max="9230" width="10.28515625" style="134" customWidth="1"/>
    <col min="9231" max="9231" width="0" style="134" hidden="1" customWidth="1"/>
    <col min="9232" max="9232" width="10.42578125" style="134" customWidth="1"/>
    <col min="9233" max="9237" width="0" style="134" hidden="1" customWidth="1"/>
    <col min="9238" max="9238" width="10.28515625" style="134" customWidth="1"/>
    <col min="9239" max="9239" width="0" style="134" hidden="1" customWidth="1"/>
    <col min="9240" max="9240" width="11.28515625" style="134" customWidth="1"/>
    <col min="9241" max="9241" width="0" style="134" hidden="1" customWidth="1"/>
    <col min="9242" max="9242" width="11.28515625" style="134" customWidth="1"/>
    <col min="9243" max="9243" width="0" style="134" hidden="1" customWidth="1"/>
    <col min="9244" max="9244" width="11.28515625" style="134" customWidth="1"/>
    <col min="9245" max="9245" width="0" style="134" hidden="1" customWidth="1"/>
    <col min="9246" max="9246" width="9.42578125" style="134" customWidth="1"/>
    <col min="9247" max="9249" width="0" style="134" hidden="1" customWidth="1"/>
    <col min="9250" max="9250" width="9.42578125" style="134" customWidth="1"/>
    <col min="9251" max="9251" width="0" style="134" hidden="1" customWidth="1"/>
    <col min="9252" max="9252" width="9.42578125" style="134" customWidth="1"/>
    <col min="9253" max="9253" width="0" style="134" hidden="1" customWidth="1"/>
    <col min="9254" max="9254" width="9.140625" style="134" customWidth="1"/>
    <col min="9255" max="9255" width="0" style="134" hidden="1" customWidth="1"/>
    <col min="9256" max="9256" width="11.7109375" style="134" customWidth="1"/>
    <col min="9257" max="9257" width="0" style="134" hidden="1" customWidth="1"/>
    <col min="9258" max="9258" width="10.28515625" style="134" customWidth="1"/>
    <col min="9259" max="9291" width="0" style="134" hidden="1" customWidth="1"/>
    <col min="9292" max="9292" width="9.85546875" style="134" customWidth="1"/>
    <col min="9293" max="9293" width="0" style="134" hidden="1" customWidth="1"/>
    <col min="9294" max="9295" width="8.5703125" style="134" customWidth="1"/>
    <col min="9296" max="9296" width="10.140625" style="134" customWidth="1"/>
    <col min="9297" max="9297" width="14.14062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7.42578125" style="134" customWidth="1"/>
    <col min="9477" max="9479" width="0" style="134" hidden="1" customWidth="1"/>
    <col min="9480" max="9480" width="10.28515625" style="134" customWidth="1"/>
    <col min="9481" max="9481" width="0" style="134" hidden="1" customWidth="1"/>
    <col min="9482" max="9482" width="11.7109375" style="134" customWidth="1"/>
    <col min="9483" max="9483" width="0" style="134" hidden="1" customWidth="1"/>
    <col min="9484" max="9484" width="9.85546875" style="134" customWidth="1"/>
    <col min="9485" max="9485" width="0" style="134" hidden="1" customWidth="1"/>
    <col min="9486" max="9486" width="10.28515625" style="134" customWidth="1"/>
    <col min="9487" max="9487" width="0" style="134" hidden="1" customWidth="1"/>
    <col min="9488" max="9488" width="10.42578125" style="134" customWidth="1"/>
    <col min="9489" max="9493" width="0" style="134" hidden="1" customWidth="1"/>
    <col min="9494" max="9494" width="10.28515625" style="134" customWidth="1"/>
    <col min="9495" max="9495" width="0" style="134" hidden="1" customWidth="1"/>
    <col min="9496" max="9496" width="11.28515625" style="134" customWidth="1"/>
    <col min="9497" max="9497" width="0" style="134" hidden="1" customWidth="1"/>
    <col min="9498" max="9498" width="11.28515625" style="134" customWidth="1"/>
    <col min="9499" max="9499" width="0" style="134" hidden="1" customWidth="1"/>
    <col min="9500" max="9500" width="11.28515625" style="134" customWidth="1"/>
    <col min="9501" max="9501" width="0" style="134" hidden="1" customWidth="1"/>
    <col min="9502" max="9502" width="9.42578125" style="134" customWidth="1"/>
    <col min="9503" max="9505" width="0" style="134" hidden="1" customWidth="1"/>
    <col min="9506" max="9506" width="9.42578125" style="134" customWidth="1"/>
    <col min="9507" max="9507" width="0" style="134" hidden="1" customWidth="1"/>
    <col min="9508" max="9508" width="9.42578125" style="134" customWidth="1"/>
    <col min="9509" max="9509" width="0" style="134" hidden="1" customWidth="1"/>
    <col min="9510" max="9510" width="9.140625" style="134" customWidth="1"/>
    <col min="9511" max="9511" width="0" style="134" hidden="1" customWidth="1"/>
    <col min="9512" max="9512" width="11.7109375" style="134" customWidth="1"/>
    <col min="9513" max="9513" width="0" style="134" hidden="1" customWidth="1"/>
    <col min="9514" max="9514" width="10.28515625" style="134" customWidth="1"/>
    <col min="9515" max="9547" width="0" style="134" hidden="1" customWidth="1"/>
    <col min="9548" max="9548" width="9.85546875" style="134" customWidth="1"/>
    <col min="9549" max="9549" width="0" style="134" hidden="1" customWidth="1"/>
    <col min="9550" max="9551" width="8.5703125" style="134" customWidth="1"/>
    <col min="9552" max="9552" width="10.140625" style="134" customWidth="1"/>
    <col min="9553" max="9553" width="14.14062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7.42578125" style="134" customWidth="1"/>
    <col min="9733" max="9735" width="0" style="134" hidden="1" customWidth="1"/>
    <col min="9736" max="9736" width="10.28515625" style="134" customWidth="1"/>
    <col min="9737" max="9737" width="0" style="134" hidden="1" customWidth="1"/>
    <col min="9738" max="9738" width="11.7109375" style="134" customWidth="1"/>
    <col min="9739" max="9739" width="0" style="134" hidden="1" customWidth="1"/>
    <col min="9740" max="9740" width="9.85546875" style="134" customWidth="1"/>
    <col min="9741" max="9741" width="0" style="134" hidden="1" customWidth="1"/>
    <col min="9742" max="9742" width="10.28515625" style="134" customWidth="1"/>
    <col min="9743" max="9743" width="0" style="134" hidden="1" customWidth="1"/>
    <col min="9744" max="9744" width="10.42578125" style="134" customWidth="1"/>
    <col min="9745" max="9749" width="0" style="134" hidden="1" customWidth="1"/>
    <col min="9750" max="9750" width="10.28515625" style="134" customWidth="1"/>
    <col min="9751" max="9751" width="0" style="134" hidden="1" customWidth="1"/>
    <col min="9752" max="9752" width="11.28515625" style="134" customWidth="1"/>
    <col min="9753" max="9753" width="0" style="134" hidden="1" customWidth="1"/>
    <col min="9754" max="9754" width="11.28515625" style="134" customWidth="1"/>
    <col min="9755" max="9755" width="0" style="134" hidden="1" customWidth="1"/>
    <col min="9756" max="9756" width="11.28515625" style="134" customWidth="1"/>
    <col min="9757" max="9757" width="0" style="134" hidden="1" customWidth="1"/>
    <col min="9758" max="9758" width="9.42578125" style="134" customWidth="1"/>
    <col min="9759" max="9761" width="0" style="134" hidden="1" customWidth="1"/>
    <col min="9762" max="9762" width="9.42578125" style="134" customWidth="1"/>
    <col min="9763" max="9763" width="0" style="134" hidden="1" customWidth="1"/>
    <col min="9764" max="9764" width="9.42578125" style="134" customWidth="1"/>
    <col min="9765" max="9765" width="0" style="134" hidden="1" customWidth="1"/>
    <col min="9766" max="9766" width="9.140625" style="134" customWidth="1"/>
    <col min="9767" max="9767" width="0" style="134" hidden="1" customWidth="1"/>
    <col min="9768" max="9768" width="11.7109375" style="134" customWidth="1"/>
    <col min="9769" max="9769" width="0" style="134" hidden="1" customWidth="1"/>
    <col min="9770" max="9770" width="10.28515625" style="134" customWidth="1"/>
    <col min="9771" max="9803" width="0" style="134" hidden="1" customWidth="1"/>
    <col min="9804" max="9804" width="9.85546875" style="134" customWidth="1"/>
    <col min="9805" max="9805" width="0" style="134" hidden="1" customWidth="1"/>
    <col min="9806" max="9807" width="8.5703125" style="134" customWidth="1"/>
    <col min="9808" max="9808" width="10.140625" style="134" customWidth="1"/>
    <col min="9809" max="9809" width="14.14062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7.42578125" style="134" customWidth="1"/>
    <col min="9989" max="9991" width="0" style="134" hidden="1" customWidth="1"/>
    <col min="9992" max="9992" width="10.28515625" style="134" customWidth="1"/>
    <col min="9993" max="9993" width="0" style="134" hidden="1" customWidth="1"/>
    <col min="9994" max="9994" width="11.7109375" style="134" customWidth="1"/>
    <col min="9995" max="9995" width="0" style="134" hidden="1" customWidth="1"/>
    <col min="9996" max="9996" width="9.85546875" style="134" customWidth="1"/>
    <col min="9997" max="9997" width="0" style="134" hidden="1" customWidth="1"/>
    <col min="9998" max="9998" width="10.28515625" style="134" customWidth="1"/>
    <col min="9999" max="9999" width="0" style="134" hidden="1" customWidth="1"/>
    <col min="10000" max="10000" width="10.42578125" style="134" customWidth="1"/>
    <col min="10001" max="10005" width="0" style="134" hidden="1" customWidth="1"/>
    <col min="10006" max="10006" width="10.28515625" style="134" customWidth="1"/>
    <col min="10007" max="10007" width="0" style="134" hidden="1" customWidth="1"/>
    <col min="10008" max="10008" width="11.28515625" style="134" customWidth="1"/>
    <col min="10009" max="10009" width="0" style="134" hidden="1" customWidth="1"/>
    <col min="10010" max="10010" width="11.28515625" style="134" customWidth="1"/>
    <col min="10011" max="10011" width="0" style="134" hidden="1" customWidth="1"/>
    <col min="10012" max="10012" width="11.28515625" style="134" customWidth="1"/>
    <col min="10013" max="10013" width="0" style="134" hidden="1" customWidth="1"/>
    <col min="10014" max="10014" width="9.42578125" style="134" customWidth="1"/>
    <col min="10015" max="10017" width="0" style="134" hidden="1" customWidth="1"/>
    <col min="10018" max="10018" width="9.42578125" style="134" customWidth="1"/>
    <col min="10019" max="10019" width="0" style="134" hidden="1" customWidth="1"/>
    <col min="10020" max="10020" width="9.42578125" style="134" customWidth="1"/>
    <col min="10021" max="10021" width="0" style="134" hidden="1" customWidth="1"/>
    <col min="10022" max="10022" width="9.140625" style="134" customWidth="1"/>
    <col min="10023" max="10023" width="0" style="134" hidden="1" customWidth="1"/>
    <col min="10024" max="10024" width="11.7109375" style="134" customWidth="1"/>
    <col min="10025" max="10025" width="0" style="134" hidden="1" customWidth="1"/>
    <col min="10026" max="10026" width="10.28515625" style="134" customWidth="1"/>
    <col min="10027" max="10059" width="0" style="134" hidden="1" customWidth="1"/>
    <col min="10060" max="10060" width="9.85546875" style="134" customWidth="1"/>
    <col min="10061" max="10061" width="0" style="134" hidden="1" customWidth="1"/>
    <col min="10062" max="10063" width="8.5703125" style="134" customWidth="1"/>
    <col min="10064" max="10064" width="10.140625" style="134" customWidth="1"/>
    <col min="10065" max="10065" width="14.14062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7.42578125" style="134" customWidth="1"/>
    <col min="10245" max="10247" width="0" style="134" hidden="1" customWidth="1"/>
    <col min="10248" max="10248" width="10.28515625" style="134" customWidth="1"/>
    <col min="10249" max="10249" width="0" style="134" hidden="1" customWidth="1"/>
    <col min="10250" max="10250" width="11.7109375" style="134" customWidth="1"/>
    <col min="10251" max="10251" width="0" style="134" hidden="1" customWidth="1"/>
    <col min="10252" max="10252" width="9.85546875" style="134" customWidth="1"/>
    <col min="10253" max="10253" width="0" style="134" hidden="1" customWidth="1"/>
    <col min="10254" max="10254" width="10.28515625" style="134" customWidth="1"/>
    <col min="10255" max="10255" width="0" style="134" hidden="1" customWidth="1"/>
    <col min="10256" max="10256" width="10.42578125" style="134" customWidth="1"/>
    <col min="10257" max="10261" width="0" style="134" hidden="1" customWidth="1"/>
    <col min="10262" max="10262" width="10.28515625" style="134" customWidth="1"/>
    <col min="10263" max="10263" width="0" style="134" hidden="1" customWidth="1"/>
    <col min="10264" max="10264" width="11.28515625" style="134" customWidth="1"/>
    <col min="10265" max="10265" width="0" style="134" hidden="1" customWidth="1"/>
    <col min="10266" max="10266" width="11.28515625" style="134" customWidth="1"/>
    <col min="10267" max="10267" width="0" style="134" hidden="1" customWidth="1"/>
    <col min="10268" max="10268" width="11.28515625" style="134" customWidth="1"/>
    <col min="10269" max="10269" width="0" style="134" hidden="1" customWidth="1"/>
    <col min="10270" max="10270" width="9.42578125" style="134" customWidth="1"/>
    <col min="10271" max="10273" width="0" style="134" hidden="1" customWidth="1"/>
    <col min="10274" max="10274" width="9.42578125" style="134" customWidth="1"/>
    <col min="10275" max="10275" width="0" style="134" hidden="1" customWidth="1"/>
    <col min="10276" max="10276" width="9.42578125" style="134" customWidth="1"/>
    <col min="10277" max="10277" width="0" style="134" hidden="1" customWidth="1"/>
    <col min="10278" max="10278" width="9.140625" style="134" customWidth="1"/>
    <col min="10279" max="10279" width="0" style="134" hidden="1" customWidth="1"/>
    <col min="10280" max="10280" width="11.7109375" style="134" customWidth="1"/>
    <col min="10281" max="10281" width="0" style="134" hidden="1" customWidth="1"/>
    <col min="10282" max="10282" width="10.28515625" style="134" customWidth="1"/>
    <col min="10283" max="10315" width="0" style="134" hidden="1" customWidth="1"/>
    <col min="10316" max="10316" width="9.85546875" style="134" customWidth="1"/>
    <col min="10317" max="10317" width="0" style="134" hidden="1" customWidth="1"/>
    <col min="10318" max="10319" width="8.5703125" style="134" customWidth="1"/>
    <col min="10320" max="10320" width="10.140625" style="134" customWidth="1"/>
    <col min="10321" max="10321" width="14.14062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7.42578125" style="134" customWidth="1"/>
    <col min="10501" max="10503" width="0" style="134" hidden="1" customWidth="1"/>
    <col min="10504" max="10504" width="10.28515625" style="134" customWidth="1"/>
    <col min="10505" max="10505" width="0" style="134" hidden="1" customWidth="1"/>
    <col min="10506" max="10506" width="11.7109375" style="134" customWidth="1"/>
    <col min="10507" max="10507" width="0" style="134" hidden="1" customWidth="1"/>
    <col min="10508" max="10508" width="9.85546875" style="134" customWidth="1"/>
    <col min="10509" max="10509" width="0" style="134" hidden="1" customWidth="1"/>
    <col min="10510" max="10510" width="10.28515625" style="134" customWidth="1"/>
    <col min="10511" max="10511" width="0" style="134" hidden="1" customWidth="1"/>
    <col min="10512" max="10512" width="10.42578125" style="134" customWidth="1"/>
    <col min="10513" max="10517" width="0" style="134" hidden="1" customWidth="1"/>
    <col min="10518" max="10518" width="10.28515625" style="134" customWidth="1"/>
    <col min="10519" max="10519" width="0" style="134" hidden="1" customWidth="1"/>
    <col min="10520" max="10520" width="11.28515625" style="134" customWidth="1"/>
    <col min="10521" max="10521" width="0" style="134" hidden="1" customWidth="1"/>
    <col min="10522" max="10522" width="11.28515625" style="134" customWidth="1"/>
    <col min="10523" max="10523" width="0" style="134" hidden="1" customWidth="1"/>
    <col min="10524" max="10524" width="11.28515625" style="134" customWidth="1"/>
    <col min="10525" max="10525" width="0" style="134" hidden="1" customWidth="1"/>
    <col min="10526" max="10526" width="9.42578125" style="134" customWidth="1"/>
    <col min="10527" max="10529" width="0" style="134" hidden="1" customWidth="1"/>
    <col min="10530" max="10530" width="9.42578125" style="134" customWidth="1"/>
    <col min="10531" max="10531" width="0" style="134" hidden="1" customWidth="1"/>
    <col min="10532" max="10532" width="9.42578125" style="134" customWidth="1"/>
    <col min="10533" max="10533" width="0" style="134" hidden="1" customWidth="1"/>
    <col min="10534" max="10534" width="9.140625" style="134" customWidth="1"/>
    <col min="10535" max="10535" width="0" style="134" hidden="1" customWidth="1"/>
    <col min="10536" max="10536" width="11.7109375" style="134" customWidth="1"/>
    <col min="10537" max="10537" width="0" style="134" hidden="1" customWidth="1"/>
    <col min="10538" max="10538" width="10.28515625" style="134" customWidth="1"/>
    <col min="10539" max="10571" width="0" style="134" hidden="1" customWidth="1"/>
    <col min="10572" max="10572" width="9.85546875" style="134" customWidth="1"/>
    <col min="10573" max="10573" width="0" style="134" hidden="1" customWidth="1"/>
    <col min="10574" max="10575" width="8.5703125" style="134" customWidth="1"/>
    <col min="10576" max="10576" width="10.140625" style="134" customWidth="1"/>
    <col min="10577" max="10577" width="14.14062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7.42578125" style="134" customWidth="1"/>
    <col min="10757" max="10759" width="0" style="134" hidden="1" customWidth="1"/>
    <col min="10760" max="10760" width="10.28515625" style="134" customWidth="1"/>
    <col min="10761" max="10761" width="0" style="134" hidden="1" customWidth="1"/>
    <col min="10762" max="10762" width="11.7109375" style="134" customWidth="1"/>
    <col min="10763" max="10763" width="0" style="134" hidden="1" customWidth="1"/>
    <col min="10764" max="10764" width="9.85546875" style="134" customWidth="1"/>
    <col min="10765" max="10765" width="0" style="134" hidden="1" customWidth="1"/>
    <col min="10766" max="10766" width="10.28515625" style="134" customWidth="1"/>
    <col min="10767" max="10767" width="0" style="134" hidden="1" customWidth="1"/>
    <col min="10768" max="10768" width="10.42578125" style="134" customWidth="1"/>
    <col min="10769" max="10773" width="0" style="134" hidden="1" customWidth="1"/>
    <col min="10774" max="10774" width="10.28515625" style="134" customWidth="1"/>
    <col min="10775" max="10775" width="0" style="134" hidden="1" customWidth="1"/>
    <col min="10776" max="10776" width="11.28515625" style="134" customWidth="1"/>
    <col min="10777" max="10777" width="0" style="134" hidden="1" customWidth="1"/>
    <col min="10778" max="10778" width="11.28515625" style="134" customWidth="1"/>
    <col min="10779" max="10779" width="0" style="134" hidden="1" customWidth="1"/>
    <col min="10780" max="10780" width="11.28515625" style="134" customWidth="1"/>
    <col min="10781" max="10781" width="0" style="134" hidden="1" customWidth="1"/>
    <col min="10782" max="10782" width="9.42578125" style="134" customWidth="1"/>
    <col min="10783" max="10785" width="0" style="134" hidden="1" customWidth="1"/>
    <col min="10786" max="10786" width="9.42578125" style="134" customWidth="1"/>
    <col min="10787" max="10787" width="0" style="134" hidden="1" customWidth="1"/>
    <col min="10788" max="10788" width="9.42578125" style="134" customWidth="1"/>
    <col min="10789" max="10789" width="0" style="134" hidden="1" customWidth="1"/>
    <col min="10790" max="10790" width="9.140625" style="134" customWidth="1"/>
    <col min="10791" max="10791" width="0" style="134" hidden="1" customWidth="1"/>
    <col min="10792" max="10792" width="11.7109375" style="134" customWidth="1"/>
    <col min="10793" max="10793" width="0" style="134" hidden="1" customWidth="1"/>
    <col min="10794" max="10794" width="10.28515625" style="134" customWidth="1"/>
    <col min="10795" max="10827" width="0" style="134" hidden="1" customWidth="1"/>
    <col min="10828" max="10828" width="9.85546875" style="134" customWidth="1"/>
    <col min="10829" max="10829" width="0" style="134" hidden="1" customWidth="1"/>
    <col min="10830" max="10831" width="8.5703125" style="134" customWidth="1"/>
    <col min="10832" max="10832" width="10.140625" style="134" customWidth="1"/>
    <col min="10833" max="10833" width="14.14062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7.42578125" style="134" customWidth="1"/>
    <col min="11013" max="11015" width="0" style="134" hidden="1" customWidth="1"/>
    <col min="11016" max="11016" width="10.28515625" style="134" customWidth="1"/>
    <col min="11017" max="11017" width="0" style="134" hidden="1" customWidth="1"/>
    <col min="11018" max="11018" width="11.7109375" style="134" customWidth="1"/>
    <col min="11019" max="11019" width="0" style="134" hidden="1" customWidth="1"/>
    <col min="11020" max="11020" width="9.85546875" style="134" customWidth="1"/>
    <col min="11021" max="11021" width="0" style="134" hidden="1" customWidth="1"/>
    <col min="11022" max="11022" width="10.28515625" style="134" customWidth="1"/>
    <col min="11023" max="11023" width="0" style="134" hidden="1" customWidth="1"/>
    <col min="11024" max="11024" width="10.42578125" style="134" customWidth="1"/>
    <col min="11025" max="11029" width="0" style="134" hidden="1" customWidth="1"/>
    <col min="11030" max="11030" width="10.28515625" style="134" customWidth="1"/>
    <col min="11031" max="11031" width="0" style="134" hidden="1" customWidth="1"/>
    <col min="11032" max="11032" width="11.28515625" style="134" customWidth="1"/>
    <col min="11033" max="11033" width="0" style="134" hidden="1" customWidth="1"/>
    <col min="11034" max="11034" width="11.28515625" style="134" customWidth="1"/>
    <col min="11035" max="11035" width="0" style="134" hidden="1" customWidth="1"/>
    <col min="11036" max="11036" width="11.28515625" style="134" customWidth="1"/>
    <col min="11037" max="11037" width="0" style="134" hidden="1" customWidth="1"/>
    <col min="11038" max="11038" width="9.42578125" style="134" customWidth="1"/>
    <col min="11039" max="11041" width="0" style="134" hidden="1" customWidth="1"/>
    <col min="11042" max="11042" width="9.42578125" style="134" customWidth="1"/>
    <col min="11043" max="11043" width="0" style="134" hidden="1" customWidth="1"/>
    <col min="11044" max="11044" width="9.42578125" style="134" customWidth="1"/>
    <col min="11045" max="11045" width="0" style="134" hidden="1" customWidth="1"/>
    <col min="11046" max="11046" width="9.140625" style="134" customWidth="1"/>
    <col min="11047" max="11047" width="0" style="134" hidden="1" customWidth="1"/>
    <col min="11048" max="11048" width="11.7109375" style="134" customWidth="1"/>
    <col min="11049" max="11049" width="0" style="134" hidden="1" customWidth="1"/>
    <col min="11050" max="11050" width="10.28515625" style="134" customWidth="1"/>
    <col min="11051" max="11083" width="0" style="134" hidden="1" customWidth="1"/>
    <col min="11084" max="11084" width="9.85546875" style="134" customWidth="1"/>
    <col min="11085" max="11085" width="0" style="134" hidden="1" customWidth="1"/>
    <col min="11086" max="11087" width="8.5703125" style="134" customWidth="1"/>
    <col min="11088" max="11088" width="10.140625" style="134" customWidth="1"/>
    <col min="11089" max="11089" width="14.14062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7.42578125" style="134" customWidth="1"/>
    <col min="11269" max="11271" width="0" style="134" hidden="1" customWidth="1"/>
    <col min="11272" max="11272" width="10.28515625" style="134" customWidth="1"/>
    <col min="11273" max="11273" width="0" style="134" hidden="1" customWidth="1"/>
    <col min="11274" max="11274" width="11.7109375" style="134" customWidth="1"/>
    <col min="11275" max="11275" width="0" style="134" hidden="1" customWidth="1"/>
    <col min="11276" max="11276" width="9.85546875" style="134" customWidth="1"/>
    <col min="11277" max="11277" width="0" style="134" hidden="1" customWidth="1"/>
    <col min="11278" max="11278" width="10.28515625" style="134" customWidth="1"/>
    <col min="11279" max="11279" width="0" style="134" hidden="1" customWidth="1"/>
    <col min="11280" max="11280" width="10.42578125" style="134" customWidth="1"/>
    <col min="11281" max="11285" width="0" style="134" hidden="1" customWidth="1"/>
    <col min="11286" max="11286" width="10.28515625" style="134" customWidth="1"/>
    <col min="11287" max="11287" width="0" style="134" hidden="1" customWidth="1"/>
    <col min="11288" max="11288" width="11.28515625" style="134" customWidth="1"/>
    <col min="11289" max="11289" width="0" style="134" hidden="1" customWidth="1"/>
    <col min="11290" max="11290" width="11.28515625" style="134" customWidth="1"/>
    <col min="11291" max="11291" width="0" style="134" hidden="1" customWidth="1"/>
    <col min="11292" max="11292" width="11.28515625" style="134" customWidth="1"/>
    <col min="11293" max="11293" width="0" style="134" hidden="1" customWidth="1"/>
    <col min="11294" max="11294" width="9.42578125" style="134" customWidth="1"/>
    <col min="11295" max="11297" width="0" style="134" hidden="1" customWidth="1"/>
    <col min="11298" max="11298" width="9.42578125" style="134" customWidth="1"/>
    <col min="11299" max="11299" width="0" style="134" hidden="1" customWidth="1"/>
    <col min="11300" max="11300" width="9.42578125" style="134" customWidth="1"/>
    <col min="11301" max="11301" width="0" style="134" hidden="1" customWidth="1"/>
    <col min="11302" max="11302" width="9.140625" style="134" customWidth="1"/>
    <col min="11303" max="11303" width="0" style="134" hidden="1" customWidth="1"/>
    <col min="11304" max="11304" width="11.7109375" style="134" customWidth="1"/>
    <col min="11305" max="11305" width="0" style="134" hidden="1" customWidth="1"/>
    <col min="11306" max="11306" width="10.28515625" style="134" customWidth="1"/>
    <col min="11307" max="11339" width="0" style="134" hidden="1" customWidth="1"/>
    <col min="11340" max="11340" width="9.85546875" style="134" customWidth="1"/>
    <col min="11341" max="11341" width="0" style="134" hidden="1" customWidth="1"/>
    <col min="11342" max="11343" width="8.5703125" style="134" customWidth="1"/>
    <col min="11344" max="11344" width="10.140625" style="134" customWidth="1"/>
    <col min="11345" max="11345" width="14.14062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7.42578125" style="134" customWidth="1"/>
    <col min="11525" max="11527" width="0" style="134" hidden="1" customWidth="1"/>
    <col min="11528" max="11528" width="10.28515625" style="134" customWidth="1"/>
    <col min="11529" max="11529" width="0" style="134" hidden="1" customWidth="1"/>
    <col min="11530" max="11530" width="11.7109375" style="134" customWidth="1"/>
    <col min="11531" max="11531" width="0" style="134" hidden="1" customWidth="1"/>
    <col min="11532" max="11532" width="9.85546875" style="134" customWidth="1"/>
    <col min="11533" max="11533" width="0" style="134" hidden="1" customWidth="1"/>
    <col min="11534" max="11534" width="10.28515625" style="134" customWidth="1"/>
    <col min="11535" max="11535" width="0" style="134" hidden="1" customWidth="1"/>
    <col min="11536" max="11536" width="10.42578125" style="134" customWidth="1"/>
    <col min="11537" max="11541" width="0" style="134" hidden="1" customWidth="1"/>
    <col min="11542" max="11542" width="10.28515625" style="134" customWidth="1"/>
    <col min="11543" max="11543" width="0" style="134" hidden="1" customWidth="1"/>
    <col min="11544" max="11544" width="11.28515625" style="134" customWidth="1"/>
    <col min="11545" max="11545" width="0" style="134" hidden="1" customWidth="1"/>
    <col min="11546" max="11546" width="11.28515625" style="134" customWidth="1"/>
    <col min="11547" max="11547" width="0" style="134" hidden="1" customWidth="1"/>
    <col min="11548" max="11548" width="11.28515625" style="134" customWidth="1"/>
    <col min="11549" max="11549" width="0" style="134" hidden="1" customWidth="1"/>
    <col min="11550" max="11550" width="9.42578125" style="134" customWidth="1"/>
    <col min="11551" max="11553" width="0" style="134" hidden="1" customWidth="1"/>
    <col min="11554" max="11554" width="9.42578125" style="134" customWidth="1"/>
    <col min="11555" max="11555" width="0" style="134" hidden="1" customWidth="1"/>
    <col min="11556" max="11556" width="9.42578125" style="134" customWidth="1"/>
    <col min="11557" max="11557" width="0" style="134" hidden="1" customWidth="1"/>
    <col min="11558" max="11558" width="9.140625" style="134" customWidth="1"/>
    <col min="11559" max="11559" width="0" style="134" hidden="1" customWidth="1"/>
    <col min="11560" max="11560" width="11.7109375" style="134" customWidth="1"/>
    <col min="11561" max="11561" width="0" style="134" hidden="1" customWidth="1"/>
    <col min="11562" max="11562" width="10.28515625" style="134" customWidth="1"/>
    <col min="11563" max="11595" width="0" style="134" hidden="1" customWidth="1"/>
    <col min="11596" max="11596" width="9.85546875" style="134" customWidth="1"/>
    <col min="11597" max="11597" width="0" style="134" hidden="1" customWidth="1"/>
    <col min="11598" max="11599" width="8.5703125" style="134" customWidth="1"/>
    <col min="11600" max="11600" width="10.140625" style="134" customWidth="1"/>
    <col min="11601" max="11601" width="14.14062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7.42578125" style="134" customWidth="1"/>
    <col min="11781" max="11783" width="0" style="134" hidden="1" customWidth="1"/>
    <col min="11784" max="11784" width="10.28515625" style="134" customWidth="1"/>
    <col min="11785" max="11785" width="0" style="134" hidden="1" customWidth="1"/>
    <col min="11786" max="11786" width="11.7109375" style="134" customWidth="1"/>
    <col min="11787" max="11787" width="0" style="134" hidden="1" customWidth="1"/>
    <col min="11788" max="11788" width="9.85546875" style="134" customWidth="1"/>
    <col min="11789" max="11789" width="0" style="134" hidden="1" customWidth="1"/>
    <col min="11790" max="11790" width="10.28515625" style="134" customWidth="1"/>
    <col min="11791" max="11791" width="0" style="134" hidden="1" customWidth="1"/>
    <col min="11792" max="11792" width="10.42578125" style="134" customWidth="1"/>
    <col min="11793" max="11797" width="0" style="134" hidden="1" customWidth="1"/>
    <col min="11798" max="11798" width="10.28515625" style="134" customWidth="1"/>
    <col min="11799" max="11799" width="0" style="134" hidden="1" customWidth="1"/>
    <col min="11800" max="11800" width="11.28515625" style="134" customWidth="1"/>
    <col min="11801" max="11801" width="0" style="134" hidden="1" customWidth="1"/>
    <col min="11802" max="11802" width="11.28515625" style="134" customWidth="1"/>
    <col min="11803" max="11803" width="0" style="134" hidden="1" customWidth="1"/>
    <col min="11804" max="11804" width="11.28515625" style="134" customWidth="1"/>
    <col min="11805" max="11805" width="0" style="134" hidden="1" customWidth="1"/>
    <col min="11806" max="11806" width="9.42578125" style="134" customWidth="1"/>
    <col min="11807" max="11809" width="0" style="134" hidden="1" customWidth="1"/>
    <col min="11810" max="11810" width="9.42578125" style="134" customWidth="1"/>
    <col min="11811" max="11811" width="0" style="134" hidden="1" customWidth="1"/>
    <col min="11812" max="11812" width="9.42578125" style="134" customWidth="1"/>
    <col min="11813" max="11813" width="0" style="134" hidden="1" customWidth="1"/>
    <col min="11814" max="11814" width="9.140625" style="134" customWidth="1"/>
    <col min="11815" max="11815" width="0" style="134" hidden="1" customWidth="1"/>
    <col min="11816" max="11816" width="11.7109375" style="134" customWidth="1"/>
    <col min="11817" max="11817" width="0" style="134" hidden="1" customWidth="1"/>
    <col min="11818" max="11818" width="10.28515625" style="134" customWidth="1"/>
    <col min="11819" max="11851" width="0" style="134" hidden="1" customWidth="1"/>
    <col min="11852" max="11852" width="9.85546875" style="134" customWidth="1"/>
    <col min="11853" max="11853" width="0" style="134" hidden="1" customWidth="1"/>
    <col min="11854" max="11855" width="8.5703125" style="134" customWidth="1"/>
    <col min="11856" max="11856" width="10.140625" style="134" customWidth="1"/>
    <col min="11857" max="11857" width="14.14062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7.42578125" style="134" customWidth="1"/>
    <col min="12037" max="12039" width="0" style="134" hidden="1" customWidth="1"/>
    <col min="12040" max="12040" width="10.28515625" style="134" customWidth="1"/>
    <col min="12041" max="12041" width="0" style="134" hidden="1" customWidth="1"/>
    <col min="12042" max="12042" width="11.7109375" style="134" customWidth="1"/>
    <col min="12043" max="12043" width="0" style="134" hidden="1" customWidth="1"/>
    <col min="12044" max="12044" width="9.85546875" style="134" customWidth="1"/>
    <col min="12045" max="12045" width="0" style="134" hidden="1" customWidth="1"/>
    <col min="12046" max="12046" width="10.28515625" style="134" customWidth="1"/>
    <col min="12047" max="12047" width="0" style="134" hidden="1" customWidth="1"/>
    <col min="12048" max="12048" width="10.42578125" style="134" customWidth="1"/>
    <col min="12049" max="12053" width="0" style="134" hidden="1" customWidth="1"/>
    <col min="12054" max="12054" width="10.28515625" style="134" customWidth="1"/>
    <col min="12055" max="12055" width="0" style="134" hidden="1" customWidth="1"/>
    <col min="12056" max="12056" width="11.28515625" style="134" customWidth="1"/>
    <col min="12057" max="12057" width="0" style="134" hidden="1" customWidth="1"/>
    <col min="12058" max="12058" width="11.28515625" style="134" customWidth="1"/>
    <col min="12059" max="12059" width="0" style="134" hidden="1" customWidth="1"/>
    <col min="12060" max="12060" width="11.28515625" style="134" customWidth="1"/>
    <col min="12061" max="12061" width="0" style="134" hidden="1" customWidth="1"/>
    <col min="12062" max="12062" width="9.42578125" style="134" customWidth="1"/>
    <col min="12063" max="12065" width="0" style="134" hidden="1" customWidth="1"/>
    <col min="12066" max="12066" width="9.42578125" style="134" customWidth="1"/>
    <col min="12067" max="12067" width="0" style="134" hidden="1" customWidth="1"/>
    <col min="12068" max="12068" width="9.42578125" style="134" customWidth="1"/>
    <col min="12069" max="12069" width="0" style="134" hidden="1" customWidth="1"/>
    <col min="12070" max="12070" width="9.140625" style="134" customWidth="1"/>
    <col min="12071" max="12071" width="0" style="134" hidden="1" customWidth="1"/>
    <col min="12072" max="12072" width="11.7109375" style="134" customWidth="1"/>
    <col min="12073" max="12073" width="0" style="134" hidden="1" customWidth="1"/>
    <col min="12074" max="12074" width="10.28515625" style="134" customWidth="1"/>
    <col min="12075" max="12107" width="0" style="134" hidden="1" customWidth="1"/>
    <col min="12108" max="12108" width="9.85546875" style="134" customWidth="1"/>
    <col min="12109" max="12109" width="0" style="134" hidden="1" customWidth="1"/>
    <col min="12110" max="12111" width="8.5703125" style="134" customWidth="1"/>
    <col min="12112" max="12112" width="10.140625" style="134" customWidth="1"/>
    <col min="12113" max="12113" width="14.14062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7.42578125" style="134" customWidth="1"/>
    <col min="12293" max="12295" width="0" style="134" hidden="1" customWidth="1"/>
    <col min="12296" max="12296" width="10.28515625" style="134" customWidth="1"/>
    <col min="12297" max="12297" width="0" style="134" hidden="1" customWidth="1"/>
    <col min="12298" max="12298" width="11.7109375" style="134" customWidth="1"/>
    <col min="12299" max="12299" width="0" style="134" hidden="1" customWidth="1"/>
    <col min="12300" max="12300" width="9.85546875" style="134" customWidth="1"/>
    <col min="12301" max="12301" width="0" style="134" hidden="1" customWidth="1"/>
    <col min="12302" max="12302" width="10.28515625" style="134" customWidth="1"/>
    <col min="12303" max="12303" width="0" style="134" hidden="1" customWidth="1"/>
    <col min="12304" max="12304" width="10.42578125" style="134" customWidth="1"/>
    <col min="12305" max="12309" width="0" style="134" hidden="1" customWidth="1"/>
    <col min="12310" max="12310" width="10.28515625" style="134" customWidth="1"/>
    <col min="12311" max="12311" width="0" style="134" hidden="1" customWidth="1"/>
    <col min="12312" max="12312" width="11.28515625" style="134" customWidth="1"/>
    <col min="12313" max="12313" width="0" style="134" hidden="1" customWidth="1"/>
    <col min="12314" max="12314" width="11.28515625" style="134" customWidth="1"/>
    <col min="12315" max="12315" width="0" style="134" hidden="1" customWidth="1"/>
    <col min="12316" max="12316" width="11.28515625" style="134" customWidth="1"/>
    <col min="12317" max="12317" width="0" style="134" hidden="1" customWidth="1"/>
    <col min="12318" max="12318" width="9.42578125" style="134" customWidth="1"/>
    <col min="12319" max="12321" width="0" style="134" hidden="1" customWidth="1"/>
    <col min="12322" max="12322" width="9.42578125" style="134" customWidth="1"/>
    <col min="12323" max="12323" width="0" style="134" hidden="1" customWidth="1"/>
    <col min="12324" max="12324" width="9.42578125" style="134" customWidth="1"/>
    <col min="12325" max="12325" width="0" style="134" hidden="1" customWidth="1"/>
    <col min="12326" max="12326" width="9.140625" style="134" customWidth="1"/>
    <col min="12327" max="12327" width="0" style="134" hidden="1" customWidth="1"/>
    <col min="12328" max="12328" width="11.7109375" style="134" customWidth="1"/>
    <col min="12329" max="12329" width="0" style="134" hidden="1" customWidth="1"/>
    <col min="12330" max="12330" width="10.28515625" style="134" customWidth="1"/>
    <col min="12331" max="12363" width="0" style="134" hidden="1" customWidth="1"/>
    <col min="12364" max="12364" width="9.85546875" style="134" customWidth="1"/>
    <col min="12365" max="12365" width="0" style="134" hidden="1" customWidth="1"/>
    <col min="12366" max="12367" width="8.5703125" style="134" customWidth="1"/>
    <col min="12368" max="12368" width="10.140625" style="134" customWidth="1"/>
    <col min="12369" max="12369" width="14.14062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7.42578125" style="134" customWidth="1"/>
    <col min="12549" max="12551" width="0" style="134" hidden="1" customWidth="1"/>
    <col min="12552" max="12552" width="10.28515625" style="134" customWidth="1"/>
    <col min="12553" max="12553" width="0" style="134" hidden="1" customWidth="1"/>
    <col min="12554" max="12554" width="11.7109375" style="134" customWidth="1"/>
    <col min="12555" max="12555" width="0" style="134" hidden="1" customWidth="1"/>
    <col min="12556" max="12556" width="9.85546875" style="134" customWidth="1"/>
    <col min="12557" max="12557" width="0" style="134" hidden="1" customWidth="1"/>
    <col min="12558" max="12558" width="10.28515625" style="134" customWidth="1"/>
    <col min="12559" max="12559" width="0" style="134" hidden="1" customWidth="1"/>
    <col min="12560" max="12560" width="10.42578125" style="134" customWidth="1"/>
    <col min="12561" max="12565" width="0" style="134" hidden="1" customWidth="1"/>
    <col min="12566" max="12566" width="10.28515625" style="134" customWidth="1"/>
    <col min="12567" max="12567" width="0" style="134" hidden="1" customWidth="1"/>
    <col min="12568" max="12568" width="11.28515625" style="134" customWidth="1"/>
    <col min="12569" max="12569" width="0" style="134" hidden="1" customWidth="1"/>
    <col min="12570" max="12570" width="11.28515625" style="134" customWidth="1"/>
    <col min="12571" max="12571" width="0" style="134" hidden="1" customWidth="1"/>
    <col min="12572" max="12572" width="11.28515625" style="134" customWidth="1"/>
    <col min="12573" max="12573" width="0" style="134" hidden="1" customWidth="1"/>
    <col min="12574" max="12574" width="9.42578125" style="134" customWidth="1"/>
    <col min="12575" max="12577" width="0" style="134" hidden="1" customWidth="1"/>
    <col min="12578" max="12578" width="9.42578125" style="134" customWidth="1"/>
    <col min="12579" max="12579" width="0" style="134" hidden="1" customWidth="1"/>
    <col min="12580" max="12580" width="9.42578125" style="134" customWidth="1"/>
    <col min="12581" max="12581" width="0" style="134" hidden="1" customWidth="1"/>
    <col min="12582" max="12582" width="9.140625" style="134" customWidth="1"/>
    <col min="12583" max="12583" width="0" style="134" hidden="1" customWidth="1"/>
    <col min="12584" max="12584" width="11.7109375" style="134" customWidth="1"/>
    <col min="12585" max="12585" width="0" style="134" hidden="1" customWidth="1"/>
    <col min="12586" max="12586" width="10.28515625" style="134" customWidth="1"/>
    <col min="12587" max="12619" width="0" style="134" hidden="1" customWidth="1"/>
    <col min="12620" max="12620" width="9.85546875" style="134" customWidth="1"/>
    <col min="12621" max="12621" width="0" style="134" hidden="1" customWidth="1"/>
    <col min="12622" max="12623" width="8.5703125" style="134" customWidth="1"/>
    <col min="12624" max="12624" width="10.140625" style="134" customWidth="1"/>
    <col min="12625" max="12625" width="14.14062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7.42578125" style="134" customWidth="1"/>
    <col min="12805" max="12807" width="0" style="134" hidden="1" customWidth="1"/>
    <col min="12808" max="12808" width="10.28515625" style="134" customWidth="1"/>
    <col min="12809" max="12809" width="0" style="134" hidden="1" customWidth="1"/>
    <col min="12810" max="12810" width="11.7109375" style="134" customWidth="1"/>
    <col min="12811" max="12811" width="0" style="134" hidden="1" customWidth="1"/>
    <col min="12812" max="12812" width="9.85546875" style="134" customWidth="1"/>
    <col min="12813" max="12813" width="0" style="134" hidden="1" customWidth="1"/>
    <col min="12814" max="12814" width="10.28515625" style="134" customWidth="1"/>
    <col min="12815" max="12815" width="0" style="134" hidden="1" customWidth="1"/>
    <col min="12816" max="12816" width="10.42578125" style="134" customWidth="1"/>
    <col min="12817" max="12821" width="0" style="134" hidden="1" customWidth="1"/>
    <col min="12822" max="12822" width="10.28515625" style="134" customWidth="1"/>
    <col min="12823" max="12823" width="0" style="134" hidden="1" customWidth="1"/>
    <col min="12824" max="12824" width="11.28515625" style="134" customWidth="1"/>
    <col min="12825" max="12825" width="0" style="134" hidden="1" customWidth="1"/>
    <col min="12826" max="12826" width="11.28515625" style="134" customWidth="1"/>
    <col min="12827" max="12827" width="0" style="134" hidden="1" customWidth="1"/>
    <col min="12828" max="12828" width="11.28515625" style="134" customWidth="1"/>
    <col min="12829" max="12829" width="0" style="134" hidden="1" customWidth="1"/>
    <col min="12830" max="12830" width="9.42578125" style="134" customWidth="1"/>
    <col min="12831" max="12833" width="0" style="134" hidden="1" customWidth="1"/>
    <col min="12834" max="12834" width="9.42578125" style="134" customWidth="1"/>
    <col min="12835" max="12835" width="0" style="134" hidden="1" customWidth="1"/>
    <col min="12836" max="12836" width="9.42578125" style="134" customWidth="1"/>
    <col min="12837" max="12837" width="0" style="134" hidden="1" customWidth="1"/>
    <col min="12838" max="12838" width="9.140625" style="134" customWidth="1"/>
    <col min="12839" max="12839" width="0" style="134" hidden="1" customWidth="1"/>
    <col min="12840" max="12840" width="11.7109375" style="134" customWidth="1"/>
    <col min="12841" max="12841" width="0" style="134" hidden="1" customWidth="1"/>
    <col min="12842" max="12842" width="10.28515625" style="134" customWidth="1"/>
    <col min="12843" max="12875" width="0" style="134" hidden="1" customWidth="1"/>
    <col min="12876" max="12876" width="9.85546875" style="134" customWidth="1"/>
    <col min="12877" max="12877" width="0" style="134" hidden="1" customWidth="1"/>
    <col min="12878" max="12879" width="8.5703125" style="134" customWidth="1"/>
    <col min="12880" max="12880" width="10.140625" style="134" customWidth="1"/>
    <col min="12881" max="12881" width="14.14062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7.42578125" style="134" customWidth="1"/>
    <col min="13061" max="13063" width="0" style="134" hidden="1" customWidth="1"/>
    <col min="13064" max="13064" width="10.28515625" style="134" customWidth="1"/>
    <col min="13065" max="13065" width="0" style="134" hidden="1" customWidth="1"/>
    <col min="13066" max="13066" width="11.7109375" style="134" customWidth="1"/>
    <col min="13067" max="13067" width="0" style="134" hidden="1" customWidth="1"/>
    <col min="13068" max="13068" width="9.85546875" style="134" customWidth="1"/>
    <col min="13069" max="13069" width="0" style="134" hidden="1" customWidth="1"/>
    <col min="13070" max="13070" width="10.28515625" style="134" customWidth="1"/>
    <col min="13071" max="13071" width="0" style="134" hidden="1" customWidth="1"/>
    <col min="13072" max="13072" width="10.42578125" style="134" customWidth="1"/>
    <col min="13073" max="13077" width="0" style="134" hidden="1" customWidth="1"/>
    <col min="13078" max="13078" width="10.28515625" style="134" customWidth="1"/>
    <col min="13079" max="13079" width="0" style="134" hidden="1" customWidth="1"/>
    <col min="13080" max="13080" width="11.28515625" style="134" customWidth="1"/>
    <col min="13081" max="13081" width="0" style="134" hidden="1" customWidth="1"/>
    <col min="13082" max="13082" width="11.28515625" style="134" customWidth="1"/>
    <col min="13083" max="13083" width="0" style="134" hidden="1" customWidth="1"/>
    <col min="13084" max="13084" width="11.28515625" style="134" customWidth="1"/>
    <col min="13085" max="13085" width="0" style="134" hidden="1" customWidth="1"/>
    <col min="13086" max="13086" width="9.42578125" style="134" customWidth="1"/>
    <col min="13087" max="13089" width="0" style="134" hidden="1" customWidth="1"/>
    <col min="13090" max="13090" width="9.42578125" style="134" customWidth="1"/>
    <col min="13091" max="13091" width="0" style="134" hidden="1" customWidth="1"/>
    <col min="13092" max="13092" width="9.42578125" style="134" customWidth="1"/>
    <col min="13093" max="13093" width="0" style="134" hidden="1" customWidth="1"/>
    <col min="13094" max="13094" width="9.140625" style="134" customWidth="1"/>
    <col min="13095" max="13095" width="0" style="134" hidden="1" customWidth="1"/>
    <col min="13096" max="13096" width="11.7109375" style="134" customWidth="1"/>
    <col min="13097" max="13097" width="0" style="134" hidden="1" customWidth="1"/>
    <col min="13098" max="13098" width="10.28515625" style="134" customWidth="1"/>
    <col min="13099" max="13131" width="0" style="134" hidden="1" customWidth="1"/>
    <col min="13132" max="13132" width="9.85546875" style="134" customWidth="1"/>
    <col min="13133" max="13133" width="0" style="134" hidden="1" customWidth="1"/>
    <col min="13134" max="13135" width="8.5703125" style="134" customWidth="1"/>
    <col min="13136" max="13136" width="10.140625" style="134" customWidth="1"/>
    <col min="13137" max="13137" width="14.14062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7.42578125" style="134" customWidth="1"/>
    <col min="13317" max="13319" width="0" style="134" hidden="1" customWidth="1"/>
    <col min="13320" max="13320" width="10.28515625" style="134" customWidth="1"/>
    <col min="13321" max="13321" width="0" style="134" hidden="1" customWidth="1"/>
    <col min="13322" max="13322" width="11.7109375" style="134" customWidth="1"/>
    <col min="13323" max="13323" width="0" style="134" hidden="1" customWidth="1"/>
    <col min="13324" max="13324" width="9.85546875" style="134" customWidth="1"/>
    <col min="13325" max="13325" width="0" style="134" hidden="1" customWidth="1"/>
    <col min="13326" max="13326" width="10.28515625" style="134" customWidth="1"/>
    <col min="13327" max="13327" width="0" style="134" hidden="1" customWidth="1"/>
    <col min="13328" max="13328" width="10.42578125" style="134" customWidth="1"/>
    <col min="13329" max="13333" width="0" style="134" hidden="1" customWidth="1"/>
    <col min="13334" max="13334" width="10.28515625" style="134" customWidth="1"/>
    <col min="13335" max="13335" width="0" style="134" hidden="1" customWidth="1"/>
    <col min="13336" max="13336" width="11.28515625" style="134" customWidth="1"/>
    <col min="13337" max="13337" width="0" style="134" hidden="1" customWidth="1"/>
    <col min="13338" max="13338" width="11.28515625" style="134" customWidth="1"/>
    <col min="13339" max="13339" width="0" style="134" hidden="1" customWidth="1"/>
    <col min="13340" max="13340" width="11.28515625" style="134" customWidth="1"/>
    <col min="13341" max="13341" width="0" style="134" hidden="1" customWidth="1"/>
    <col min="13342" max="13342" width="9.42578125" style="134" customWidth="1"/>
    <col min="13343" max="13345" width="0" style="134" hidden="1" customWidth="1"/>
    <col min="13346" max="13346" width="9.42578125" style="134" customWidth="1"/>
    <col min="13347" max="13347" width="0" style="134" hidden="1" customWidth="1"/>
    <col min="13348" max="13348" width="9.42578125" style="134" customWidth="1"/>
    <col min="13349" max="13349" width="0" style="134" hidden="1" customWidth="1"/>
    <col min="13350" max="13350" width="9.140625" style="134" customWidth="1"/>
    <col min="13351" max="13351" width="0" style="134" hidden="1" customWidth="1"/>
    <col min="13352" max="13352" width="11.7109375" style="134" customWidth="1"/>
    <col min="13353" max="13353" width="0" style="134" hidden="1" customWidth="1"/>
    <col min="13354" max="13354" width="10.28515625" style="134" customWidth="1"/>
    <col min="13355" max="13387" width="0" style="134" hidden="1" customWidth="1"/>
    <col min="13388" max="13388" width="9.85546875" style="134" customWidth="1"/>
    <col min="13389" max="13389" width="0" style="134" hidden="1" customWidth="1"/>
    <col min="13390" max="13391" width="8.5703125" style="134" customWidth="1"/>
    <col min="13392" max="13392" width="10.140625" style="134" customWidth="1"/>
    <col min="13393" max="13393" width="14.14062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7.42578125" style="134" customWidth="1"/>
    <col min="13573" max="13575" width="0" style="134" hidden="1" customWidth="1"/>
    <col min="13576" max="13576" width="10.28515625" style="134" customWidth="1"/>
    <col min="13577" max="13577" width="0" style="134" hidden="1" customWidth="1"/>
    <col min="13578" max="13578" width="11.7109375" style="134" customWidth="1"/>
    <col min="13579" max="13579" width="0" style="134" hidden="1" customWidth="1"/>
    <col min="13580" max="13580" width="9.85546875" style="134" customWidth="1"/>
    <col min="13581" max="13581" width="0" style="134" hidden="1" customWidth="1"/>
    <col min="13582" max="13582" width="10.28515625" style="134" customWidth="1"/>
    <col min="13583" max="13583" width="0" style="134" hidden="1" customWidth="1"/>
    <col min="13584" max="13584" width="10.42578125" style="134" customWidth="1"/>
    <col min="13585" max="13589" width="0" style="134" hidden="1" customWidth="1"/>
    <col min="13590" max="13590" width="10.28515625" style="134" customWidth="1"/>
    <col min="13591" max="13591" width="0" style="134" hidden="1" customWidth="1"/>
    <col min="13592" max="13592" width="11.28515625" style="134" customWidth="1"/>
    <col min="13593" max="13593" width="0" style="134" hidden="1" customWidth="1"/>
    <col min="13594" max="13594" width="11.28515625" style="134" customWidth="1"/>
    <col min="13595" max="13595" width="0" style="134" hidden="1" customWidth="1"/>
    <col min="13596" max="13596" width="11.28515625" style="134" customWidth="1"/>
    <col min="13597" max="13597" width="0" style="134" hidden="1" customWidth="1"/>
    <col min="13598" max="13598" width="9.42578125" style="134" customWidth="1"/>
    <col min="13599" max="13601" width="0" style="134" hidden="1" customWidth="1"/>
    <col min="13602" max="13602" width="9.42578125" style="134" customWidth="1"/>
    <col min="13603" max="13603" width="0" style="134" hidden="1" customWidth="1"/>
    <col min="13604" max="13604" width="9.42578125" style="134" customWidth="1"/>
    <col min="13605" max="13605" width="0" style="134" hidden="1" customWidth="1"/>
    <col min="13606" max="13606" width="9.140625" style="134" customWidth="1"/>
    <col min="13607" max="13607" width="0" style="134" hidden="1" customWidth="1"/>
    <col min="13608" max="13608" width="11.7109375" style="134" customWidth="1"/>
    <col min="13609" max="13609" width="0" style="134" hidden="1" customWidth="1"/>
    <col min="13610" max="13610" width="10.28515625" style="134" customWidth="1"/>
    <col min="13611" max="13643" width="0" style="134" hidden="1" customWidth="1"/>
    <col min="13644" max="13644" width="9.85546875" style="134" customWidth="1"/>
    <col min="13645" max="13645" width="0" style="134" hidden="1" customWidth="1"/>
    <col min="13646" max="13647" width="8.5703125" style="134" customWidth="1"/>
    <col min="13648" max="13648" width="10.140625" style="134" customWidth="1"/>
    <col min="13649" max="13649" width="14.14062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7.42578125" style="134" customWidth="1"/>
    <col min="13829" max="13831" width="0" style="134" hidden="1" customWidth="1"/>
    <col min="13832" max="13832" width="10.28515625" style="134" customWidth="1"/>
    <col min="13833" max="13833" width="0" style="134" hidden="1" customWidth="1"/>
    <col min="13834" max="13834" width="11.7109375" style="134" customWidth="1"/>
    <col min="13835" max="13835" width="0" style="134" hidden="1" customWidth="1"/>
    <col min="13836" max="13836" width="9.85546875" style="134" customWidth="1"/>
    <col min="13837" max="13837" width="0" style="134" hidden="1" customWidth="1"/>
    <col min="13838" max="13838" width="10.28515625" style="134" customWidth="1"/>
    <col min="13839" max="13839" width="0" style="134" hidden="1" customWidth="1"/>
    <col min="13840" max="13840" width="10.42578125" style="134" customWidth="1"/>
    <col min="13841" max="13845" width="0" style="134" hidden="1" customWidth="1"/>
    <col min="13846" max="13846" width="10.28515625" style="134" customWidth="1"/>
    <col min="13847" max="13847" width="0" style="134" hidden="1" customWidth="1"/>
    <col min="13848" max="13848" width="11.28515625" style="134" customWidth="1"/>
    <col min="13849" max="13849" width="0" style="134" hidden="1" customWidth="1"/>
    <col min="13850" max="13850" width="11.28515625" style="134" customWidth="1"/>
    <col min="13851" max="13851" width="0" style="134" hidden="1" customWidth="1"/>
    <col min="13852" max="13852" width="11.28515625" style="134" customWidth="1"/>
    <col min="13853" max="13853" width="0" style="134" hidden="1" customWidth="1"/>
    <col min="13854" max="13854" width="9.42578125" style="134" customWidth="1"/>
    <col min="13855" max="13857" width="0" style="134" hidden="1" customWidth="1"/>
    <col min="13858" max="13858" width="9.42578125" style="134" customWidth="1"/>
    <col min="13859" max="13859" width="0" style="134" hidden="1" customWidth="1"/>
    <col min="13860" max="13860" width="9.42578125" style="134" customWidth="1"/>
    <col min="13861" max="13861" width="0" style="134" hidden="1" customWidth="1"/>
    <col min="13862" max="13862" width="9.140625" style="134" customWidth="1"/>
    <col min="13863" max="13863" width="0" style="134" hidden="1" customWidth="1"/>
    <col min="13864" max="13864" width="11.7109375" style="134" customWidth="1"/>
    <col min="13865" max="13865" width="0" style="134" hidden="1" customWidth="1"/>
    <col min="13866" max="13866" width="10.28515625" style="134" customWidth="1"/>
    <col min="13867" max="13899" width="0" style="134" hidden="1" customWidth="1"/>
    <col min="13900" max="13900" width="9.85546875" style="134" customWidth="1"/>
    <col min="13901" max="13901" width="0" style="134" hidden="1" customWidth="1"/>
    <col min="13902" max="13903" width="8.5703125" style="134" customWidth="1"/>
    <col min="13904" max="13904" width="10.140625" style="134" customWidth="1"/>
    <col min="13905" max="13905" width="14.14062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7.42578125" style="134" customWidth="1"/>
    <col min="14085" max="14087" width="0" style="134" hidden="1" customWidth="1"/>
    <col min="14088" max="14088" width="10.28515625" style="134" customWidth="1"/>
    <col min="14089" max="14089" width="0" style="134" hidden="1" customWidth="1"/>
    <col min="14090" max="14090" width="11.7109375" style="134" customWidth="1"/>
    <col min="14091" max="14091" width="0" style="134" hidden="1" customWidth="1"/>
    <col min="14092" max="14092" width="9.85546875" style="134" customWidth="1"/>
    <col min="14093" max="14093" width="0" style="134" hidden="1" customWidth="1"/>
    <col min="14094" max="14094" width="10.28515625" style="134" customWidth="1"/>
    <col min="14095" max="14095" width="0" style="134" hidden="1" customWidth="1"/>
    <col min="14096" max="14096" width="10.42578125" style="134" customWidth="1"/>
    <col min="14097" max="14101" width="0" style="134" hidden="1" customWidth="1"/>
    <col min="14102" max="14102" width="10.28515625" style="134" customWidth="1"/>
    <col min="14103" max="14103" width="0" style="134" hidden="1" customWidth="1"/>
    <col min="14104" max="14104" width="11.28515625" style="134" customWidth="1"/>
    <col min="14105" max="14105" width="0" style="134" hidden="1" customWidth="1"/>
    <col min="14106" max="14106" width="11.28515625" style="134" customWidth="1"/>
    <col min="14107" max="14107" width="0" style="134" hidden="1" customWidth="1"/>
    <col min="14108" max="14108" width="11.28515625" style="134" customWidth="1"/>
    <col min="14109" max="14109" width="0" style="134" hidden="1" customWidth="1"/>
    <col min="14110" max="14110" width="9.42578125" style="134" customWidth="1"/>
    <col min="14111" max="14113" width="0" style="134" hidden="1" customWidth="1"/>
    <col min="14114" max="14114" width="9.42578125" style="134" customWidth="1"/>
    <col min="14115" max="14115" width="0" style="134" hidden="1" customWidth="1"/>
    <col min="14116" max="14116" width="9.42578125" style="134" customWidth="1"/>
    <col min="14117" max="14117" width="0" style="134" hidden="1" customWidth="1"/>
    <col min="14118" max="14118" width="9.140625" style="134" customWidth="1"/>
    <col min="14119" max="14119" width="0" style="134" hidden="1" customWidth="1"/>
    <col min="14120" max="14120" width="11.7109375" style="134" customWidth="1"/>
    <col min="14121" max="14121" width="0" style="134" hidden="1" customWidth="1"/>
    <col min="14122" max="14122" width="10.28515625" style="134" customWidth="1"/>
    <col min="14123" max="14155" width="0" style="134" hidden="1" customWidth="1"/>
    <col min="14156" max="14156" width="9.85546875" style="134" customWidth="1"/>
    <col min="14157" max="14157" width="0" style="134" hidden="1" customWidth="1"/>
    <col min="14158" max="14159" width="8.5703125" style="134" customWidth="1"/>
    <col min="14160" max="14160" width="10.140625" style="134" customWidth="1"/>
    <col min="14161" max="14161" width="14.14062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7.42578125" style="134" customWidth="1"/>
    <col min="14341" max="14343" width="0" style="134" hidden="1" customWidth="1"/>
    <col min="14344" max="14344" width="10.28515625" style="134" customWidth="1"/>
    <col min="14345" max="14345" width="0" style="134" hidden="1" customWidth="1"/>
    <col min="14346" max="14346" width="11.7109375" style="134" customWidth="1"/>
    <col min="14347" max="14347" width="0" style="134" hidden="1" customWidth="1"/>
    <col min="14348" max="14348" width="9.85546875" style="134" customWidth="1"/>
    <col min="14349" max="14349" width="0" style="134" hidden="1" customWidth="1"/>
    <col min="14350" max="14350" width="10.28515625" style="134" customWidth="1"/>
    <col min="14351" max="14351" width="0" style="134" hidden="1" customWidth="1"/>
    <col min="14352" max="14352" width="10.42578125" style="134" customWidth="1"/>
    <col min="14353" max="14357" width="0" style="134" hidden="1" customWidth="1"/>
    <col min="14358" max="14358" width="10.28515625" style="134" customWidth="1"/>
    <col min="14359" max="14359" width="0" style="134" hidden="1" customWidth="1"/>
    <col min="14360" max="14360" width="11.28515625" style="134" customWidth="1"/>
    <col min="14361" max="14361" width="0" style="134" hidden="1" customWidth="1"/>
    <col min="14362" max="14362" width="11.28515625" style="134" customWidth="1"/>
    <col min="14363" max="14363" width="0" style="134" hidden="1" customWidth="1"/>
    <col min="14364" max="14364" width="11.28515625" style="134" customWidth="1"/>
    <col min="14365" max="14365" width="0" style="134" hidden="1" customWidth="1"/>
    <col min="14366" max="14366" width="9.42578125" style="134" customWidth="1"/>
    <col min="14367" max="14369" width="0" style="134" hidden="1" customWidth="1"/>
    <col min="14370" max="14370" width="9.42578125" style="134" customWidth="1"/>
    <col min="14371" max="14371" width="0" style="134" hidden="1" customWidth="1"/>
    <col min="14372" max="14372" width="9.42578125" style="134" customWidth="1"/>
    <col min="14373" max="14373" width="0" style="134" hidden="1" customWidth="1"/>
    <col min="14374" max="14374" width="9.140625" style="134" customWidth="1"/>
    <col min="14375" max="14375" width="0" style="134" hidden="1" customWidth="1"/>
    <col min="14376" max="14376" width="11.7109375" style="134" customWidth="1"/>
    <col min="14377" max="14377" width="0" style="134" hidden="1" customWidth="1"/>
    <col min="14378" max="14378" width="10.28515625" style="134" customWidth="1"/>
    <col min="14379" max="14411" width="0" style="134" hidden="1" customWidth="1"/>
    <col min="14412" max="14412" width="9.85546875" style="134" customWidth="1"/>
    <col min="14413" max="14413" width="0" style="134" hidden="1" customWidth="1"/>
    <col min="14414" max="14415" width="8.5703125" style="134" customWidth="1"/>
    <col min="14416" max="14416" width="10.140625" style="134" customWidth="1"/>
    <col min="14417" max="14417" width="14.14062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7.42578125" style="134" customWidth="1"/>
    <col min="14597" max="14599" width="0" style="134" hidden="1" customWidth="1"/>
    <col min="14600" max="14600" width="10.28515625" style="134" customWidth="1"/>
    <col min="14601" max="14601" width="0" style="134" hidden="1" customWidth="1"/>
    <col min="14602" max="14602" width="11.7109375" style="134" customWidth="1"/>
    <col min="14603" max="14603" width="0" style="134" hidden="1" customWidth="1"/>
    <col min="14604" max="14604" width="9.85546875" style="134" customWidth="1"/>
    <col min="14605" max="14605" width="0" style="134" hidden="1" customWidth="1"/>
    <col min="14606" max="14606" width="10.28515625" style="134" customWidth="1"/>
    <col min="14607" max="14607" width="0" style="134" hidden="1" customWidth="1"/>
    <col min="14608" max="14608" width="10.42578125" style="134" customWidth="1"/>
    <col min="14609" max="14613" width="0" style="134" hidden="1" customWidth="1"/>
    <col min="14614" max="14614" width="10.28515625" style="134" customWidth="1"/>
    <col min="14615" max="14615" width="0" style="134" hidden="1" customWidth="1"/>
    <col min="14616" max="14616" width="11.28515625" style="134" customWidth="1"/>
    <col min="14617" max="14617" width="0" style="134" hidden="1" customWidth="1"/>
    <col min="14618" max="14618" width="11.28515625" style="134" customWidth="1"/>
    <col min="14619" max="14619" width="0" style="134" hidden="1" customWidth="1"/>
    <col min="14620" max="14620" width="11.28515625" style="134" customWidth="1"/>
    <col min="14621" max="14621" width="0" style="134" hidden="1" customWidth="1"/>
    <col min="14622" max="14622" width="9.42578125" style="134" customWidth="1"/>
    <col min="14623" max="14625" width="0" style="134" hidden="1" customWidth="1"/>
    <col min="14626" max="14626" width="9.42578125" style="134" customWidth="1"/>
    <col min="14627" max="14627" width="0" style="134" hidden="1" customWidth="1"/>
    <col min="14628" max="14628" width="9.42578125" style="134" customWidth="1"/>
    <col min="14629" max="14629" width="0" style="134" hidden="1" customWidth="1"/>
    <col min="14630" max="14630" width="9.140625" style="134" customWidth="1"/>
    <col min="14631" max="14631" width="0" style="134" hidden="1" customWidth="1"/>
    <col min="14632" max="14632" width="11.7109375" style="134" customWidth="1"/>
    <col min="14633" max="14633" width="0" style="134" hidden="1" customWidth="1"/>
    <col min="14634" max="14634" width="10.28515625" style="134" customWidth="1"/>
    <col min="14635" max="14667" width="0" style="134" hidden="1" customWidth="1"/>
    <col min="14668" max="14668" width="9.85546875" style="134" customWidth="1"/>
    <col min="14669" max="14669" width="0" style="134" hidden="1" customWidth="1"/>
    <col min="14670" max="14671" width="8.5703125" style="134" customWidth="1"/>
    <col min="14672" max="14672" width="10.140625" style="134" customWidth="1"/>
    <col min="14673" max="14673" width="14.14062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7.42578125" style="134" customWidth="1"/>
    <col min="14853" max="14855" width="0" style="134" hidden="1" customWidth="1"/>
    <col min="14856" max="14856" width="10.28515625" style="134" customWidth="1"/>
    <col min="14857" max="14857" width="0" style="134" hidden="1" customWidth="1"/>
    <col min="14858" max="14858" width="11.7109375" style="134" customWidth="1"/>
    <col min="14859" max="14859" width="0" style="134" hidden="1" customWidth="1"/>
    <col min="14860" max="14860" width="9.85546875" style="134" customWidth="1"/>
    <col min="14861" max="14861" width="0" style="134" hidden="1" customWidth="1"/>
    <col min="14862" max="14862" width="10.28515625" style="134" customWidth="1"/>
    <col min="14863" max="14863" width="0" style="134" hidden="1" customWidth="1"/>
    <col min="14864" max="14864" width="10.42578125" style="134" customWidth="1"/>
    <col min="14865" max="14869" width="0" style="134" hidden="1" customWidth="1"/>
    <col min="14870" max="14870" width="10.28515625" style="134" customWidth="1"/>
    <col min="14871" max="14871" width="0" style="134" hidden="1" customWidth="1"/>
    <col min="14872" max="14872" width="11.28515625" style="134" customWidth="1"/>
    <col min="14873" max="14873" width="0" style="134" hidden="1" customWidth="1"/>
    <col min="14874" max="14874" width="11.28515625" style="134" customWidth="1"/>
    <col min="14875" max="14875" width="0" style="134" hidden="1" customWidth="1"/>
    <col min="14876" max="14876" width="11.28515625" style="134" customWidth="1"/>
    <col min="14877" max="14877" width="0" style="134" hidden="1" customWidth="1"/>
    <col min="14878" max="14878" width="9.42578125" style="134" customWidth="1"/>
    <col min="14879" max="14881" width="0" style="134" hidden="1" customWidth="1"/>
    <col min="14882" max="14882" width="9.42578125" style="134" customWidth="1"/>
    <col min="14883" max="14883" width="0" style="134" hidden="1" customWidth="1"/>
    <col min="14884" max="14884" width="9.42578125" style="134" customWidth="1"/>
    <col min="14885" max="14885" width="0" style="134" hidden="1" customWidth="1"/>
    <col min="14886" max="14886" width="9.140625" style="134" customWidth="1"/>
    <col min="14887" max="14887" width="0" style="134" hidden="1" customWidth="1"/>
    <col min="14888" max="14888" width="11.7109375" style="134" customWidth="1"/>
    <col min="14889" max="14889" width="0" style="134" hidden="1" customWidth="1"/>
    <col min="14890" max="14890" width="10.28515625" style="134" customWidth="1"/>
    <col min="14891" max="14923" width="0" style="134" hidden="1" customWidth="1"/>
    <col min="14924" max="14924" width="9.85546875" style="134" customWidth="1"/>
    <col min="14925" max="14925" width="0" style="134" hidden="1" customWidth="1"/>
    <col min="14926" max="14927" width="8.5703125" style="134" customWidth="1"/>
    <col min="14928" max="14928" width="10.140625" style="134" customWidth="1"/>
    <col min="14929" max="14929" width="14.14062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7.42578125" style="134" customWidth="1"/>
    <col min="15109" max="15111" width="0" style="134" hidden="1" customWidth="1"/>
    <col min="15112" max="15112" width="10.28515625" style="134" customWidth="1"/>
    <col min="15113" max="15113" width="0" style="134" hidden="1" customWidth="1"/>
    <col min="15114" max="15114" width="11.7109375" style="134" customWidth="1"/>
    <col min="15115" max="15115" width="0" style="134" hidden="1" customWidth="1"/>
    <col min="15116" max="15116" width="9.85546875" style="134" customWidth="1"/>
    <col min="15117" max="15117" width="0" style="134" hidden="1" customWidth="1"/>
    <col min="15118" max="15118" width="10.28515625" style="134" customWidth="1"/>
    <col min="15119" max="15119" width="0" style="134" hidden="1" customWidth="1"/>
    <col min="15120" max="15120" width="10.42578125" style="134" customWidth="1"/>
    <col min="15121" max="15125" width="0" style="134" hidden="1" customWidth="1"/>
    <col min="15126" max="15126" width="10.28515625" style="134" customWidth="1"/>
    <col min="15127" max="15127" width="0" style="134" hidden="1" customWidth="1"/>
    <col min="15128" max="15128" width="11.28515625" style="134" customWidth="1"/>
    <col min="15129" max="15129" width="0" style="134" hidden="1" customWidth="1"/>
    <col min="15130" max="15130" width="11.28515625" style="134" customWidth="1"/>
    <col min="15131" max="15131" width="0" style="134" hidden="1" customWidth="1"/>
    <col min="15132" max="15132" width="11.28515625" style="134" customWidth="1"/>
    <col min="15133" max="15133" width="0" style="134" hidden="1" customWidth="1"/>
    <col min="15134" max="15134" width="9.42578125" style="134" customWidth="1"/>
    <col min="15135" max="15137" width="0" style="134" hidden="1" customWidth="1"/>
    <col min="15138" max="15138" width="9.42578125" style="134" customWidth="1"/>
    <col min="15139" max="15139" width="0" style="134" hidden="1" customWidth="1"/>
    <col min="15140" max="15140" width="9.42578125" style="134" customWidth="1"/>
    <col min="15141" max="15141" width="0" style="134" hidden="1" customWidth="1"/>
    <col min="15142" max="15142" width="9.140625" style="134" customWidth="1"/>
    <col min="15143" max="15143" width="0" style="134" hidden="1" customWidth="1"/>
    <col min="15144" max="15144" width="11.7109375" style="134" customWidth="1"/>
    <col min="15145" max="15145" width="0" style="134" hidden="1" customWidth="1"/>
    <col min="15146" max="15146" width="10.28515625" style="134" customWidth="1"/>
    <col min="15147" max="15179" width="0" style="134" hidden="1" customWidth="1"/>
    <col min="15180" max="15180" width="9.85546875" style="134" customWidth="1"/>
    <col min="15181" max="15181" width="0" style="134" hidden="1" customWidth="1"/>
    <col min="15182" max="15183" width="8.5703125" style="134" customWidth="1"/>
    <col min="15184" max="15184" width="10.140625" style="134" customWidth="1"/>
    <col min="15185" max="15185" width="14.14062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7.42578125" style="134" customWidth="1"/>
    <col min="15365" max="15367" width="0" style="134" hidden="1" customWidth="1"/>
    <col min="15368" max="15368" width="10.28515625" style="134" customWidth="1"/>
    <col min="15369" max="15369" width="0" style="134" hidden="1" customWidth="1"/>
    <col min="15370" max="15370" width="11.7109375" style="134" customWidth="1"/>
    <col min="15371" max="15371" width="0" style="134" hidden="1" customWidth="1"/>
    <col min="15372" max="15372" width="9.85546875" style="134" customWidth="1"/>
    <col min="15373" max="15373" width="0" style="134" hidden="1" customWidth="1"/>
    <col min="15374" max="15374" width="10.28515625" style="134" customWidth="1"/>
    <col min="15375" max="15375" width="0" style="134" hidden="1" customWidth="1"/>
    <col min="15376" max="15376" width="10.42578125" style="134" customWidth="1"/>
    <col min="15377" max="15381" width="0" style="134" hidden="1" customWidth="1"/>
    <col min="15382" max="15382" width="10.28515625" style="134" customWidth="1"/>
    <col min="15383" max="15383" width="0" style="134" hidden="1" customWidth="1"/>
    <col min="15384" max="15384" width="11.28515625" style="134" customWidth="1"/>
    <col min="15385" max="15385" width="0" style="134" hidden="1" customWidth="1"/>
    <col min="15386" max="15386" width="11.28515625" style="134" customWidth="1"/>
    <col min="15387" max="15387" width="0" style="134" hidden="1" customWidth="1"/>
    <col min="15388" max="15388" width="11.28515625" style="134" customWidth="1"/>
    <col min="15389" max="15389" width="0" style="134" hidden="1" customWidth="1"/>
    <col min="15390" max="15390" width="9.42578125" style="134" customWidth="1"/>
    <col min="15391" max="15393" width="0" style="134" hidden="1" customWidth="1"/>
    <col min="15394" max="15394" width="9.42578125" style="134" customWidth="1"/>
    <col min="15395" max="15395" width="0" style="134" hidden="1" customWidth="1"/>
    <col min="15396" max="15396" width="9.42578125" style="134" customWidth="1"/>
    <col min="15397" max="15397" width="0" style="134" hidden="1" customWidth="1"/>
    <col min="15398" max="15398" width="9.140625" style="134" customWidth="1"/>
    <col min="15399" max="15399" width="0" style="134" hidden="1" customWidth="1"/>
    <col min="15400" max="15400" width="11.7109375" style="134" customWidth="1"/>
    <col min="15401" max="15401" width="0" style="134" hidden="1" customWidth="1"/>
    <col min="15402" max="15402" width="10.28515625" style="134" customWidth="1"/>
    <col min="15403" max="15435" width="0" style="134" hidden="1" customWidth="1"/>
    <col min="15436" max="15436" width="9.85546875" style="134" customWidth="1"/>
    <col min="15437" max="15437" width="0" style="134" hidden="1" customWidth="1"/>
    <col min="15438" max="15439" width="8.5703125" style="134" customWidth="1"/>
    <col min="15440" max="15440" width="10.140625" style="134" customWidth="1"/>
    <col min="15441" max="15441" width="14.14062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7.42578125" style="134" customWidth="1"/>
    <col min="15621" max="15623" width="0" style="134" hidden="1" customWidth="1"/>
    <col min="15624" max="15624" width="10.28515625" style="134" customWidth="1"/>
    <col min="15625" max="15625" width="0" style="134" hidden="1" customWidth="1"/>
    <col min="15626" max="15626" width="11.7109375" style="134" customWidth="1"/>
    <col min="15627" max="15627" width="0" style="134" hidden="1" customWidth="1"/>
    <col min="15628" max="15628" width="9.85546875" style="134" customWidth="1"/>
    <col min="15629" max="15629" width="0" style="134" hidden="1" customWidth="1"/>
    <col min="15630" max="15630" width="10.28515625" style="134" customWidth="1"/>
    <col min="15631" max="15631" width="0" style="134" hidden="1" customWidth="1"/>
    <col min="15632" max="15632" width="10.42578125" style="134" customWidth="1"/>
    <col min="15633" max="15637" width="0" style="134" hidden="1" customWidth="1"/>
    <col min="15638" max="15638" width="10.28515625" style="134" customWidth="1"/>
    <col min="15639" max="15639" width="0" style="134" hidden="1" customWidth="1"/>
    <col min="15640" max="15640" width="11.28515625" style="134" customWidth="1"/>
    <col min="15641" max="15641" width="0" style="134" hidden="1" customWidth="1"/>
    <col min="15642" max="15642" width="11.28515625" style="134" customWidth="1"/>
    <col min="15643" max="15643" width="0" style="134" hidden="1" customWidth="1"/>
    <col min="15644" max="15644" width="11.28515625" style="134" customWidth="1"/>
    <col min="15645" max="15645" width="0" style="134" hidden="1" customWidth="1"/>
    <col min="15646" max="15646" width="9.42578125" style="134" customWidth="1"/>
    <col min="15647" max="15649" width="0" style="134" hidden="1" customWidth="1"/>
    <col min="15650" max="15650" width="9.42578125" style="134" customWidth="1"/>
    <col min="15651" max="15651" width="0" style="134" hidden="1" customWidth="1"/>
    <col min="15652" max="15652" width="9.42578125" style="134" customWidth="1"/>
    <col min="15653" max="15653" width="0" style="134" hidden="1" customWidth="1"/>
    <col min="15654" max="15654" width="9.140625" style="134" customWidth="1"/>
    <col min="15655" max="15655" width="0" style="134" hidden="1" customWidth="1"/>
    <col min="15656" max="15656" width="11.7109375" style="134" customWidth="1"/>
    <col min="15657" max="15657" width="0" style="134" hidden="1" customWidth="1"/>
    <col min="15658" max="15658" width="10.28515625" style="134" customWidth="1"/>
    <col min="15659" max="15691" width="0" style="134" hidden="1" customWidth="1"/>
    <col min="15692" max="15692" width="9.85546875" style="134" customWidth="1"/>
    <col min="15693" max="15693" width="0" style="134" hidden="1" customWidth="1"/>
    <col min="15694" max="15695" width="8.5703125" style="134" customWidth="1"/>
    <col min="15696" max="15696" width="10.140625" style="134" customWidth="1"/>
    <col min="15697" max="15697" width="14.14062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7.42578125" style="134" customWidth="1"/>
    <col min="15877" max="15879" width="0" style="134" hidden="1" customWidth="1"/>
    <col min="15880" max="15880" width="10.28515625" style="134" customWidth="1"/>
    <col min="15881" max="15881" width="0" style="134" hidden="1" customWidth="1"/>
    <col min="15882" max="15882" width="11.7109375" style="134" customWidth="1"/>
    <col min="15883" max="15883" width="0" style="134" hidden="1" customWidth="1"/>
    <col min="15884" max="15884" width="9.85546875" style="134" customWidth="1"/>
    <col min="15885" max="15885" width="0" style="134" hidden="1" customWidth="1"/>
    <col min="15886" max="15886" width="10.28515625" style="134" customWidth="1"/>
    <col min="15887" max="15887" width="0" style="134" hidden="1" customWidth="1"/>
    <col min="15888" max="15888" width="10.42578125" style="134" customWidth="1"/>
    <col min="15889" max="15893" width="0" style="134" hidden="1" customWidth="1"/>
    <col min="15894" max="15894" width="10.28515625" style="134" customWidth="1"/>
    <col min="15895" max="15895" width="0" style="134" hidden="1" customWidth="1"/>
    <col min="15896" max="15896" width="11.28515625" style="134" customWidth="1"/>
    <col min="15897" max="15897" width="0" style="134" hidden="1" customWidth="1"/>
    <col min="15898" max="15898" width="11.28515625" style="134" customWidth="1"/>
    <col min="15899" max="15899" width="0" style="134" hidden="1" customWidth="1"/>
    <col min="15900" max="15900" width="11.28515625" style="134" customWidth="1"/>
    <col min="15901" max="15901" width="0" style="134" hidden="1" customWidth="1"/>
    <col min="15902" max="15902" width="9.42578125" style="134" customWidth="1"/>
    <col min="15903" max="15905" width="0" style="134" hidden="1" customWidth="1"/>
    <col min="15906" max="15906" width="9.42578125" style="134" customWidth="1"/>
    <col min="15907" max="15907" width="0" style="134" hidden="1" customWidth="1"/>
    <col min="15908" max="15908" width="9.42578125" style="134" customWidth="1"/>
    <col min="15909" max="15909" width="0" style="134" hidden="1" customWidth="1"/>
    <col min="15910" max="15910" width="9.140625" style="134" customWidth="1"/>
    <col min="15911" max="15911" width="0" style="134" hidden="1" customWidth="1"/>
    <col min="15912" max="15912" width="11.7109375" style="134" customWidth="1"/>
    <col min="15913" max="15913" width="0" style="134" hidden="1" customWidth="1"/>
    <col min="15914" max="15914" width="10.28515625" style="134" customWidth="1"/>
    <col min="15915" max="15947" width="0" style="134" hidden="1" customWidth="1"/>
    <col min="15948" max="15948" width="9.85546875" style="134" customWidth="1"/>
    <col min="15949" max="15949" width="0" style="134" hidden="1" customWidth="1"/>
    <col min="15950" max="15951" width="8.5703125" style="134" customWidth="1"/>
    <col min="15952" max="15952" width="10.140625" style="134" customWidth="1"/>
    <col min="15953" max="15953" width="14.14062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7.42578125" style="134" customWidth="1"/>
    <col min="16133" max="16135" width="0" style="134" hidden="1" customWidth="1"/>
    <col min="16136" max="16136" width="10.28515625" style="134" customWidth="1"/>
    <col min="16137" max="16137" width="0" style="134" hidden="1" customWidth="1"/>
    <col min="16138" max="16138" width="11.7109375" style="134" customWidth="1"/>
    <col min="16139" max="16139" width="0" style="134" hidden="1" customWidth="1"/>
    <col min="16140" max="16140" width="9.85546875" style="134" customWidth="1"/>
    <col min="16141" max="16141" width="0" style="134" hidden="1" customWidth="1"/>
    <col min="16142" max="16142" width="10.28515625" style="134" customWidth="1"/>
    <col min="16143" max="16143" width="0" style="134" hidden="1" customWidth="1"/>
    <col min="16144" max="16144" width="10.42578125" style="134" customWidth="1"/>
    <col min="16145" max="16149" width="0" style="134" hidden="1" customWidth="1"/>
    <col min="16150" max="16150" width="10.28515625" style="134" customWidth="1"/>
    <col min="16151" max="16151" width="0" style="134" hidden="1" customWidth="1"/>
    <col min="16152" max="16152" width="11.28515625" style="134" customWidth="1"/>
    <col min="16153" max="16153" width="0" style="134" hidden="1" customWidth="1"/>
    <col min="16154" max="16154" width="11.28515625" style="134" customWidth="1"/>
    <col min="16155" max="16155" width="0" style="134" hidden="1" customWidth="1"/>
    <col min="16156" max="16156" width="11.28515625" style="134" customWidth="1"/>
    <col min="16157" max="16157" width="0" style="134" hidden="1" customWidth="1"/>
    <col min="16158" max="16158" width="9.42578125" style="134" customWidth="1"/>
    <col min="16159" max="16161" width="0" style="134" hidden="1" customWidth="1"/>
    <col min="16162" max="16162" width="9.42578125" style="134" customWidth="1"/>
    <col min="16163" max="16163" width="0" style="134" hidden="1" customWidth="1"/>
    <col min="16164" max="16164" width="9.42578125" style="134" customWidth="1"/>
    <col min="16165" max="16165" width="0" style="134" hidden="1" customWidth="1"/>
    <col min="16166" max="16166" width="9.140625" style="134" customWidth="1"/>
    <col min="16167" max="16167" width="0" style="134" hidden="1" customWidth="1"/>
    <col min="16168" max="16168" width="11.7109375" style="134" customWidth="1"/>
    <col min="16169" max="16169" width="0" style="134" hidden="1" customWidth="1"/>
    <col min="16170" max="16170" width="10.28515625" style="134" customWidth="1"/>
    <col min="16171" max="16203" width="0" style="134" hidden="1" customWidth="1"/>
    <col min="16204" max="16204" width="9.85546875" style="134" customWidth="1"/>
    <col min="16205" max="16205" width="0" style="134" hidden="1" customWidth="1"/>
    <col min="16206" max="16207" width="8.5703125" style="134" customWidth="1"/>
    <col min="16208" max="16208" width="10.140625" style="134" customWidth="1"/>
    <col min="16209" max="16209" width="14.140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+'[8]Recorrido 460 Habiles'!J10</f>
        <v>Autotransportes Presidente Alvear S.A. Y Autotransportes El Trapiche  S.R.L. (UT)</v>
      </c>
    </row>
    <row r="11" spans="2:28" x14ac:dyDescent="0.2">
      <c r="B11" s="180" t="s">
        <v>2</v>
      </c>
      <c r="C11" s="180"/>
      <c r="D11" s="180"/>
      <c r="J11" s="74">
        <v>400</v>
      </c>
    </row>
    <row r="12" spans="2:28" ht="12.75" customHeight="1" x14ac:dyDescent="0.2">
      <c r="B12" s="134" t="s">
        <v>3</v>
      </c>
      <c r="J12" s="74" t="s">
        <v>134</v>
      </c>
    </row>
    <row r="13" spans="2:28" x14ac:dyDescent="0.2">
      <c r="B13" s="134" t="s">
        <v>4</v>
      </c>
      <c r="I13" s="75"/>
      <c r="J13" s="75" t="s">
        <v>5</v>
      </c>
      <c r="K13" s="75"/>
    </row>
    <row r="14" spans="2:28" x14ac:dyDescent="0.2">
      <c r="B14" s="134" t="s">
        <v>6</v>
      </c>
      <c r="J14" s="74">
        <v>466</v>
      </c>
    </row>
    <row r="15" spans="2:28" x14ac:dyDescent="0.2">
      <c r="B15" s="134" t="s">
        <v>7</v>
      </c>
      <c r="I15" s="75"/>
      <c r="J15" s="75" t="s">
        <v>46</v>
      </c>
      <c r="K15" s="75"/>
    </row>
    <row r="16" spans="2:28" x14ac:dyDescent="0.2">
      <c r="B16" s="134" t="s">
        <v>8</v>
      </c>
      <c r="J16" s="74">
        <v>466</v>
      </c>
    </row>
    <row r="17" spans="1:89" x14ac:dyDescent="0.2">
      <c r="B17" s="575" t="s">
        <v>9</v>
      </c>
      <c r="H17" s="134"/>
      <c r="I17" s="134"/>
    </row>
    <row r="18" spans="1:89" ht="60.75" customHeight="1" thickBot="1" x14ac:dyDescent="0.25">
      <c r="H18" s="134"/>
      <c r="I18" s="134"/>
    </row>
    <row r="19" spans="1:89"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90"/>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70.5" customHeight="1" thickBot="1" x14ac:dyDescent="0.25">
      <c r="B20" s="1297" t="s">
        <v>135</v>
      </c>
      <c r="C20" s="1298"/>
      <c r="D20" s="1299"/>
      <c r="E20" s="81" t="s">
        <v>135</v>
      </c>
      <c r="F20" s="81" t="s">
        <v>135</v>
      </c>
      <c r="G20" s="1196" t="s">
        <v>206</v>
      </c>
      <c r="H20" s="1197" t="s">
        <v>207</v>
      </c>
      <c r="I20" s="79" t="s">
        <v>208</v>
      </c>
      <c r="J20" s="79" t="s">
        <v>209</v>
      </c>
      <c r="K20" s="79" t="s">
        <v>210</v>
      </c>
      <c r="L20" s="79" t="s">
        <v>211</v>
      </c>
      <c r="M20" s="79" t="s">
        <v>17</v>
      </c>
      <c r="N20" s="79" t="s">
        <v>140</v>
      </c>
      <c r="O20" s="79" t="s">
        <v>48</v>
      </c>
      <c r="P20" s="79" t="s">
        <v>212</v>
      </c>
      <c r="Q20" s="79" t="s">
        <v>213</v>
      </c>
      <c r="R20" s="79" t="s">
        <v>213</v>
      </c>
      <c r="S20" s="79" t="s">
        <v>214</v>
      </c>
      <c r="T20" s="79" t="s">
        <v>214</v>
      </c>
      <c r="U20" s="79" t="s">
        <v>215</v>
      </c>
      <c r="V20" s="79" t="s">
        <v>215</v>
      </c>
      <c r="W20" s="79" t="s">
        <v>216</v>
      </c>
      <c r="X20" s="79" t="s">
        <v>216</v>
      </c>
      <c r="Y20" s="79" t="s">
        <v>217</v>
      </c>
      <c r="Z20" s="79" t="s">
        <v>217</v>
      </c>
      <c r="AA20" s="79" t="s">
        <v>216</v>
      </c>
      <c r="AB20" s="79" t="s">
        <v>216</v>
      </c>
      <c r="AC20" s="79" t="s">
        <v>215</v>
      </c>
      <c r="AD20" s="79" t="s">
        <v>215</v>
      </c>
      <c r="AE20" s="79" t="s">
        <v>214</v>
      </c>
      <c r="AF20" s="79" t="s">
        <v>214</v>
      </c>
      <c r="AG20" s="79" t="s">
        <v>213</v>
      </c>
      <c r="AH20" s="79" t="s">
        <v>213</v>
      </c>
      <c r="AI20" s="79" t="s">
        <v>49</v>
      </c>
      <c r="AJ20" s="79" t="s">
        <v>140</v>
      </c>
      <c r="AK20" s="79" t="s">
        <v>218</v>
      </c>
      <c r="AL20" s="79" t="s">
        <v>211</v>
      </c>
      <c r="AM20" s="79" t="s">
        <v>208</v>
      </c>
      <c r="AN20" s="1197" t="s">
        <v>207</v>
      </c>
      <c r="AO20" s="79" t="s">
        <v>219</v>
      </c>
      <c r="AP20" s="79" t="s">
        <v>209</v>
      </c>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135</v>
      </c>
      <c r="BX20" s="79"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2">
        <v>0</v>
      </c>
      <c r="E21" s="121">
        <v>0</v>
      </c>
      <c r="F21" s="119">
        <v>0</v>
      </c>
      <c r="G21" s="120">
        <v>0</v>
      </c>
      <c r="H21" s="121">
        <v>1.6319999999999999</v>
      </c>
      <c r="I21" s="119">
        <v>0</v>
      </c>
      <c r="J21" s="119">
        <v>4.1059999999999999</v>
      </c>
      <c r="K21" s="119">
        <v>0</v>
      </c>
      <c r="L21" s="119">
        <v>1.851</v>
      </c>
      <c r="M21" s="119">
        <v>0</v>
      </c>
      <c r="N21" s="119">
        <v>1.099</v>
      </c>
      <c r="O21" s="119">
        <v>0</v>
      </c>
      <c r="P21" s="119">
        <v>1.5069999999999999</v>
      </c>
      <c r="Q21" s="119">
        <v>0</v>
      </c>
      <c r="R21" s="119">
        <v>0</v>
      </c>
      <c r="S21" s="119">
        <v>0</v>
      </c>
      <c r="T21" s="119">
        <v>0</v>
      </c>
      <c r="U21" s="119">
        <v>0</v>
      </c>
      <c r="V21" s="119">
        <v>5.1449999999999996</v>
      </c>
      <c r="W21" s="119">
        <v>0</v>
      </c>
      <c r="X21" s="119">
        <v>0</v>
      </c>
      <c r="Y21" s="119">
        <v>0</v>
      </c>
      <c r="Z21" s="119">
        <v>5.07</v>
      </c>
      <c r="AA21" s="119">
        <v>0</v>
      </c>
      <c r="AB21" s="119">
        <v>0</v>
      </c>
      <c r="AC21" s="119">
        <v>0</v>
      </c>
      <c r="AD21" s="119">
        <v>5.0579999999999998</v>
      </c>
      <c r="AE21" s="119">
        <v>0</v>
      </c>
      <c r="AF21" s="119">
        <v>0</v>
      </c>
      <c r="AG21" s="119">
        <v>0</v>
      </c>
      <c r="AH21" s="119">
        <v>4.3230000000000004</v>
      </c>
      <c r="AI21" s="119">
        <v>0</v>
      </c>
      <c r="AJ21" s="119">
        <v>2.0089999999999999</v>
      </c>
      <c r="AK21" s="119">
        <v>0</v>
      </c>
      <c r="AL21" s="119">
        <v>1.2050000000000001</v>
      </c>
      <c r="AM21" s="119">
        <v>0</v>
      </c>
      <c r="AN21" s="119">
        <v>1.474</v>
      </c>
      <c r="AO21" s="119">
        <v>0</v>
      </c>
      <c r="AP21" s="119">
        <v>4.0830000000000002</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1.661</v>
      </c>
      <c r="BY21" s="123"/>
      <c r="BZ21" s="1334">
        <f>+D21+F21+H21+J21+L21+N21+P21+R21+T21+V21+X21+Z21+AB21+AD21+BX21+AF21+AH21+AJ21+AL21+AN21+AP21+AR21+AT21+AV21+AX21+AZ21+BB21+BD21+BF21+BH21+BJ21+BL21+BN21+BP21+BR21+BT21+BV21</f>
        <v>40.222999999999992</v>
      </c>
      <c r="CA21" s="1294"/>
      <c r="CB21" s="1294"/>
      <c r="CC21" s="1294"/>
      <c r="CG21" s="135"/>
      <c r="CH21" s="134" t="s">
        <v>18</v>
      </c>
      <c r="CI21" s="135"/>
    </row>
    <row r="22" spans="1:89" ht="25.5" customHeight="1" thickBot="1" x14ac:dyDescent="0.25">
      <c r="B22" s="978" t="s">
        <v>22</v>
      </c>
      <c r="C22" s="267"/>
      <c r="D22" s="268">
        <v>0</v>
      </c>
      <c r="E22" s="266">
        <v>0</v>
      </c>
      <c r="F22" s="267">
        <f>+F21+D22</f>
        <v>0</v>
      </c>
      <c r="G22" s="287">
        <f>+G21+E22</f>
        <v>0</v>
      </c>
      <c r="H22" s="266">
        <f>+H21+F22</f>
        <v>1.6319999999999999</v>
      </c>
      <c r="I22" s="267">
        <v>0</v>
      </c>
      <c r="J22" s="267">
        <f>+J21+H22</f>
        <v>5.7379999999999995</v>
      </c>
      <c r="K22" s="267">
        <f>+K21+I22</f>
        <v>0</v>
      </c>
      <c r="L22" s="267">
        <f>+L21+J22</f>
        <v>7.5889999999999995</v>
      </c>
      <c r="M22" s="267">
        <v>0</v>
      </c>
      <c r="N22" s="267">
        <f>+N21+L22</f>
        <v>8.6879999999999988</v>
      </c>
      <c r="O22" s="267">
        <v>0</v>
      </c>
      <c r="P22" s="267">
        <f>+P21+N22</f>
        <v>10.194999999999999</v>
      </c>
      <c r="Q22" s="267">
        <v>0</v>
      </c>
      <c r="R22" s="267">
        <f>+R21+P22</f>
        <v>10.194999999999999</v>
      </c>
      <c r="S22" s="267">
        <f>+S21+Q22</f>
        <v>0</v>
      </c>
      <c r="T22" s="267">
        <f>+T21+R22</f>
        <v>10.194999999999999</v>
      </c>
      <c r="U22" s="267">
        <v>0</v>
      </c>
      <c r="V22" s="267">
        <f>+V21+T22</f>
        <v>15.339999999999998</v>
      </c>
      <c r="W22" s="267">
        <f>+W21+U22</f>
        <v>0</v>
      </c>
      <c r="X22" s="267">
        <f>+X21+V22</f>
        <v>15.339999999999998</v>
      </c>
      <c r="Y22" s="267">
        <v>0</v>
      </c>
      <c r="Z22" s="267">
        <f>+Z21+X22</f>
        <v>20.409999999999997</v>
      </c>
      <c r="AA22" s="267">
        <f>+AA21+Y22</f>
        <v>0</v>
      </c>
      <c r="AB22" s="267">
        <f>+AB21+Z22</f>
        <v>20.409999999999997</v>
      </c>
      <c r="AC22" s="267">
        <v>0</v>
      </c>
      <c r="AD22" s="267">
        <f>+AD21+AB22</f>
        <v>25.467999999999996</v>
      </c>
      <c r="AE22" s="267">
        <f>+AE21+AC22</f>
        <v>0</v>
      </c>
      <c r="AF22" s="267">
        <f>+AF21+AD22</f>
        <v>25.467999999999996</v>
      </c>
      <c r="AG22" s="267">
        <v>0</v>
      </c>
      <c r="AH22" s="267">
        <f>+AH21+AF22</f>
        <v>29.790999999999997</v>
      </c>
      <c r="AI22" s="267">
        <v>0</v>
      </c>
      <c r="AJ22" s="267">
        <f>+AJ21+AH22</f>
        <v>31.799999999999997</v>
      </c>
      <c r="AK22" s="267">
        <v>0</v>
      </c>
      <c r="AL22" s="267">
        <f>+AL21+AJ22</f>
        <v>33.004999999999995</v>
      </c>
      <c r="AM22" s="267">
        <f>+AM21+AK22</f>
        <v>0</v>
      </c>
      <c r="AN22" s="267">
        <f>+AN21+AL22</f>
        <v>34.478999999999992</v>
      </c>
      <c r="AO22" s="267">
        <v>0</v>
      </c>
      <c r="AP22" s="267">
        <f>+AP21+AN22</f>
        <v>38.561999999999991</v>
      </c>
      <c r="AQ22" s="267">
        <f>+AQ21+AO22</f>
        <v>0</v>
      </c>
      <c r="AR22" s="267">
        <f>+AR21+AP22</f>
        <v>38.561999999999991</v>
      </c>
      <c r="AS22" s="267">
        <v>0</v>
      </c>
      <c r="AT22" s="267">
        <f>+AT21+AR22</f>
        <v>38.561999999999991</v>
      </c>
      <c r="AU22" s="267">
        <v>0</v>
      </c>
      <c r="AV22" s="267">
        <f>+AV21+AT22</f>
        <v>38.561999999999991</v>
      </c>
      <c r="AW22" s="267">
        <v>0</v>
      </c>
      <c r="AX22" s="267">
        <f>+AX21+AV22</f>
        <v>38.561999999999991</v>
      </c>
      <c r="AY22" s="267">
        <v>0</v>
      </c>
      <c r="AZ22" s="267">
        <f>+AZ21+AX22</f>
        <v>38.561999999999991</v>
      </c>
      <c r="BA22" s="267">
        <v>0</v>
      </c>
      <c r="BB22" s="267">
        <f>+BB21+AZ22</f>
        <v>38.561999999999991</v>
      </c>
      <c r="BC22" s="267">
        <v>0</v>
      </c>
      <c r="BD22" s="267">
        <f>+BD21+BB22</f>
        <v>38.561999999999991</v>
      </c>
      <c r="BE22" s="267">
        <v>0</v>
      </c>
      <c r="BF22" s="267">
        <f>+BF21+BD22</f>
        <v>38.561999999999991</v>
      </c>
      <c r="BG22" s="267">
        <v>0</v>
      </c>
      <c r="BH22" s="267">
        <f>+BH21+BF22</f>
        <v>38.561999999999991</v>
      </c>
      <c r="BI22" s="267">
        <v>0</v>
      </c>
      <c r="BJ22" s="267">
        <f>+BJ21+BH22</f>
        <v>38.561999999999991</v>
      </c>
      <c r="BK22" s="267">
        <v>0</v>
      </c>
      <c r="BL22" s="267">
        <f>+BL21+BJ22</f>
        <v>38.561999999999991</v>
      </c>
      <c r="BM22" s="267">
        <v>0</v>
      </c>
      <c r="BN22" s="267">
        <f>+BN21+BL22</f>
        <v>38.561999999999991</v>
      </c>
      <c r="BO22" s="267">
        <v>0</v>
      </c>
      <c r="BP22" s="267">
        <f>+BP21+BN22</f>
        <v>38.561999999999991</v>
      </c>
      <c r="BQ22" s="267">
        <v>0</v>
      </c>
      <c r="BR22" s="267">
        <f>+BR21+BP22</f>
        <v>38.561999999999991</v>
      </c>
      <c r="BS22" s="267">
        <v>0</v>
      </c>
      <c r="BT22" s="267">
        <f>+BT21+BR22</f>
        <v>38.561999999999991</v>
      </c>
      <c r="BU22" s="267">
        <v>0</v>
      </c>
      <c r="BV22" s="267">
        <f>+BV21+BT22</f>
        <v>38.561999999999991</v>
      </c>
      <c r="BW22" s="267">
        <v>0</v>
      </c>
      <c r="BX22" s="268">
        <f>+BX21+BV22</f>
        <v>40.222999999999992</v>
      </c>
      <c r="BY22" s="1051"/>
      <c r="BZ22" s="1354"/>
      <c r="CA22" s="1295"/>
      <c r="CB22" s="1295"/>
      <c r="CC22" s="1295"/>
      <c r="CG22" s="135"/>
      <c r="CH22" s="135"/>
      <c r="CI22" s="135"/>
    </row>
    <row r="23" spans="1:89"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J23" s="143"/>
      <c r="CK23" s="143"/>
    </row>
    <row r="24" spans="1:89" ht="12.75" customHeight="1" thickBot="1" x14ac:dyDescent="0.25">
      <c r="A24" s="1291" t="s">
        <v>24</v>
      </c>
      <c r="B24" s="1085">
        <v>1</v>
      </c>
      <c r="C24" s="1086"/>
      <c r="D24" s="1178">
        <v>0.20833333333333334</v>
      </c>
      <c r="E24" s="127">
        <v>0</v>
      </c>
      <c r="G24" s="194">
        <v>4.8611111111111112E-3</v>
      </c>
      <c r="H24" s="1198">
        <f>+G24+D24</f>
        <v>0.21319444444444446</v>
      </c>
      <c r="I24" s="1199">
        <v>9.0277777777777787E-3</v>
      </c>
      <c r="J24" s="1199">
        <f>+I24+H24</f>
        <v>0.22222222222222224</v>
      </c>
      <c r="K24" s="1199">
        <v>3.472222222222222E-3</v>
      </c>
      <c r="L24" s="1199">
        <f>+K24+J24</f>
        <v>0.22569444444444445</v>
      </c>
      <c r="M24" s="1199">
        <v>2.7777777777777779E-3</v>
      </c>
      <c r="N24" s="1199">
        <f>+M24+L24</f>
        <v>0.22847222222222222</v>
      </c>
      <c r="O24" s="1199">
        <v>2.7777777777777779E-3</v>
      </c>
      <c r="P24" s="1199">
        <f>+O24+N24</f>
        <v>0.23124999999999998</v>
      </c>
      <c r="Q24" s="1199">
        <v>2.7777777777777779E-3</v>
      </c>
      <c r="R24" s="1199">
        <f>+Q24+P24</f>
        <v>0.23402777777777775</v>
      </c>
      <c r="S24" s="1199">
        <v>3.472222222222222E-3</v>
      </c>
      <c r="T24" s="1199">
        <f>+S24+R24</f>
        <v>0.23749999999999996</v>
      </c>
      <c r="U24" s="1199">
        <v>2.7777777777777779E-3</v>
      </c>
      <c r="V24" s="1199">
        <f>+U24+T24</f>
        <v>0.24027777777777773</v>
      </c>
      <c r="W24" s="1199">
        <v>4.1666666666666666E-3</v>
      </c>
      <c r="X24" s="1199">
        <f>+W24+V24</f>
        <v>0.24444444444444441</v>
      </c>
      <c r="Y24" s="1199">
        <v>3.472222222222222E-3</v>
      </c>
      <c r="Z24" s="1199">
        <f>+Y24+X24</f>
        <v>0.24791666666666662</v>
      </c>
      <c r="AA24" s="1199">
        <v>3.472222222222222E-3</v>
      </c>
      <c r="AB24" s="1199">
        <f>+AA24+Z24</f>
        <v>0.25138888888888883</v>
      </c>
      <c r="AC24" s="1199">
        <v>4.1666666666666666E-3</v>
      </c>
      <c r="AD24" s="1199">
        <f>+AC24+AB24</f>
        <v>0.25555555555555548</v>
      </c>
      <c r="AE24" s="1199">
        <v>3.472222222222222E-3</v>
      </c>
      <c r="AF24" s="1199">
        <f>+AE24+AD24</f>
        <v>0.25902777777777769</v>
      </c>
      <c r="AG24" s="1199">
        <v>3.472222222222222E-3</v>
      </c>
      <c r="AH24" s="1199">
        <f>+AG24+AF24</f>
        <v>0.2624999999999999</v>
      </c>
      <c r="AI24" s="1199">
        <v>3.472222222222222E-3</v>
      </c>
      <c r="AJ24" s="1199">
        <f>+AI24+AH24</f>
        <v>0.26597222222222211</v>
      </c>
      <c r="AK24" s="1199">
        <v>2.7777777777777779E-3</v>
      </c>
      <c r="AL24" s="1199">
        <f>+AK24+AJ24</f>
        <v>0.26874999999999988</v>
      </c>
      <c r="AM24" s="1199">
        <v>3.472222222222222E-3</v>
      </c>
      <c r="AN24" s="1199">
        <f>+AM24+AL24</f>
        <v>0.27222222222222209</v>
      </c>
      <c r="AO24" s="1200">
        <v>9.0277777777777787E-3</v>
      </c>
      <c r="AP24" s="1087">
        <f>+AO24+AN24</f>
        <v>0.28124999999999989</v>
      </c>
      <c r="AQ24" s="1088">
        <v>0</v>
      </c>
      <c r="AR24" s="1199">
        <f>+AQ24+AP24</f>
        <v>0.28124999999999989</v>
      </c>
      <c r="AS24" s="1199">
        <v>0</v>
      </c>
      <c r="AT24" s="1199">
        <f>+AS24+AR24</f>
        <v>0.28124999999999989</v>
      </c>
      <c r="AU24" s="1199">
        <v>0</v>
      </c>
      <c r="AV24" s="1199">
        <f>+AU24+AT24</f>
        <v>0.28124999999999989</v>
      </c>
      <c r="AW24" s="1199">
        <v>0</v>
      </c>
      <c r="AX24" s="1199">
        <f>+AW24+AV24</f>
        <v>0.28124999999999989</v>
      </c>
      <c r="AY24" s="1199">
        <v>0</v>
      </c>
      <c r="AZ24" s="1199">
        <f>+AY24+AX24</f>
        <v>0.28124999999999989</v>
      </c>
      <c r="BA24" s="1199">
        <v>0</v>
      </c>
      <c r="BB24" s="1199">
        <f>+BA24+AZ24</f>
        <v>0.28124999999999989</v>
      </c>
      <c r="BC24" s="1199">
        <v>0</v>
      </c>
      <c r="BD24" s="1199">
        <f>+BC24+BB24</f>
        <v>0.28124999999999989</v>
      </c>
      <c r="BE24" s="1199">
        <v>0</v>
      </c>
      <c r="BF24" s="1199">
        <f>+BE24+BD24</f>
        <v>0.28124999999999989</v>
      </c>
      <c r="BG24" s="1199">
        <v>0</v>
      </c>
      <c r="BH24" s="1199">
        <f>+BG24+BF24</f>
        <v>0.28124999999999989</v>
      </c>
      <c r="BI24" s="1199">
        <v>0</v>
      </c>
      <c r="BJ24" s="1199">
        <f>+BI24+BH24</f>
        <v>0.28124999999999989</v>
      </c>
      <c r="BK24" s="1199">
        <v>0</v>
      </c>
      <c r="BL24" s="1199">
        <f>+BK24+BJ24</f>
        <v>0.28124999999999989</v>
      </c>
      <c r="BM24" s="1199">
        <v>0</v>
      </c>
      <c r="BN24" s="1199">
        <f>+BM24+BL24</f>
        <v>0.28124999999999989</v>
      </c>
      <c r="BO24" s="1199">
        <v>0</v>
      </c>
      <c r="BP24" s="1199">
        <f>+BO24+BN24</f>
        <v>0.28124999999999989</v>
      </c>
      <c r="BQ24" s="1199">
        <v>0</v>
      </c>
      <c r="BR24" s="1199">
        <f>+BQ24+BP24</f>
        <v>0.28124999999999989</v>
      </c>
      <c r="BS24" s="1199">
        <v>0</v>
      </c>
      <c r="BT24" s="1199">
        <f>+BS24+BR24</f>
        <v>0.28124999999999989</v>
      </c>
      <c r="BU24" s="1199">
        <v>0</v>
      </c>
      <c r="BV24" s="1199">
        <f>+BU24+BT24</f>
        <v>0.28124999999999989</v>
      </c>
      <c r="BW24" s="1199">
        <v>4.8611111111111112E-3</v>
      </c>
      <c r="BX24" s="1201">
        <f>+BW24+BV24</f>
        <v>0.28611111111111098</v>
      </c>
      <c r="BY24" s="145"/>
      <c r="BZ24" s="127"/>
      <c r="CA24" s="127">
        <f>+BX24-D24</f>
        <v>7.777777777777764E-2</v>
      </c>
      <c r="CB24" s="142">
        <f t="shared" ref="CB24:CB47" si="0">+$J$53/CI24</f>
        <v>22.773214285714324</v>
      </c>
      <c r="CC24" s="140"/>
      <c r="CD24" s="134">
        <f t="shared" ref="CD24:CD47" si="1">+CA24*$CD$19</f>
        <v>111.9999999999998</v>
      </c>
      <c r="CE24" s="134">
        <f t="shared" ref="CE24:CE47" si="2">+$J$53</f>
        <v>42.51</v>
      </c>
      <c r="CG24" s="281">
        <f t="shared" ref="CG24:CG47" si="3">+CA24</f>
        <v>7.777777777777764E-2</v>
      </c>
      <c r="CH24" s="135">
        <f t="shared" ref="CH24:CH47" si="4">+CG24*$CD$19</f>
        <v>111.9999999999998</v>
      </c>
      <c r="CI24" s="282">
        <f>+CH24/60</f>
        <v>1.8666666666666634</v>
      </c>
      <c r="CK24" s="1111"/>
    </row>
    <row r="25" spans="1:89" ht="13.5" thickBot="1" x14ac:dyDescent="0.25">
      <c r="A25" s="1292"/>
      <c r="B25" s="1056">
        <v>2</v>
      </c>
      <c r="C25" s="1053">
        <v>3.125E-2</v>
      </c>
      <c r="D25" s="1178">
        <f>+C25+D24</f>
        <v>0.23958333333333334</v>
      </c>
      <c r="E25" s="127">
        <v>0</v>
      </c>
      <c r="G25" s="194">
        <v>4.8611111111111112E-3</v>
      </c>
      <c r="H25" s="1067">
        <f>+G25+D25</f>
        <v>0.24444444444444446</v>
      </c>
      <c r="I25" s="126">
        <v>9.7222222222222224E-3</v>
      </c>
      <c r="J25" s="127">
        <f>+I25+H25</f>
        <v>0.25416666666666671</v>
      </c>
      <c r="K25" s="127">
        <v>3.472222222222222E-3</v>
      </c>
      <c r="L25" s="127">
        <f>+K25+J25</f>
        <v>0.25763888888888892</v>
      </c>
      <c r="M25" s="127">
        <v>2.7777777777777779E-3</v>
      </c>
      <c r="N25" s="127">
        <f>+M25+L25</f>
        <v>0.26041666666666669</v>
      </c>
      <c r="O25" s="127">
        <v>2.7777777777777779E-3</v>
      </c>
      <c r="P25" s="127">
        <f>+O25+N25</f>
        <v>0.26319444444444445</v>
      </c>
      <c r="Q25" s="127">
        <v>2.7777777777777779E-3</v>
      </c>
      <c r="R25" s="127">
        <f>+Q25+P25</f>
        <v>0.26597222222222222</v>
      </c>
      <c r="S25" s="127">
        <v>4.1666666666666666E-3</v>
      </c>
      <c r="T25" s="127">
        <f>+S25+R25</f>
        <v>0.27013888888888887</v>
      </c>
      <c r="U25" s="127">
        <v>3.472222222222222E-3</v>
      </c>
      <c r="V25" s="127">
        <f>+U25+T25</f>
        <v>0.27361111111111108</v>
      </c>
      <c r="W25" s="127">
        <v>4.1666666666666666E-3</v>
      </c>
      <c r="X25" s="127">
        <f>+W25+V25</f>
        <v>0.27777777777777773</v>
      </c>
      <c r="Y25" s="127">
        <v>3.472222222222222E-3</v>
      </c>
      <c r="Z25" s="127">
        <f>+Y25+X25</f>
        <v>0.28124999999999994</v>
      </c>
      <c r="AA25" s="127">
        <v>3.472222222222222E-3</v>
      </c>
      <c r="AB25" s="127">
        <f>+AA25+Z25</f>
        <v>0.28472222222222215</v>
      </c>
      <c r="AC25" s="127">
        <v>4.1666666666666666E-3</v>
      </c>
      <c r="AD25" s="127">
        <f>+AC25+AB25</f>
        <v>0.28888888888888881</v>
      </c>
      <c r="AE25" s="127">
        <v>3.472222222222222E-3</v>
      </c>
      <c r="AF25" s="127">
        <f>+AE25+AD25</f>
        <v>0.29236111111111102</v>
      </c>
      <c r="AG25" s="127">
        <v>4.1666666666666666E-3</v>
      </c>
      <c r="AH25" s="127">
        <f>+AG25+AF25</f>
        <v>0.29652777777777767</v>
      </c>
      <c r="AI25" s="127">
        <v>3.472222222222222E-3</v>
      </c>
      <c r="AJ25" s="127">
        <f>+AI25+AH25</f>
        <v>0.29999999999999988</v>
      </c>
      <c r="AK25" s="127">
        <v>2.7777777777777779E-3</v>
      </c>
      <c r="AL25" s="127">
        <f>+AK25+AJ25</f>
        <v>0.30277777777777765</v>
      </c>
      <c r="AM25" s="127">
        <v>3.472222222222222E-3</v>
      </c>
      <c r="AN25" s="127">
        <f>+AM25+AL25</f>
        <v>0.30624999999999986</v>
      </c>
      <c r="AO25" s="1176">
        <v>9.0277777777777787E-3</v>
      </c>
      <c r="AP25" s="1067">
        <f>+AO25+AN25</f>
        <v>0.31527777777777766</v>
      </c>
      <c r="AQ25" s="126">
        <v>0</v>
      </c>
      <c r="AR25" s="127">
        <f>+AQ25+AP25</f>
        <v>0.31527777777777766</v>
      </c>
      <c r="AS25" s="127">
        <v>0</v>
      </c>
      <c r="AT25" s="127">
        <f>+AS25+AR25</f>
        <v>0.31527777777777766</v>
      </c>
      <c r="AU25" s="127">
        <v>0</v>
      </c>
      <c r="AV25" s="127">
        <f>+AU25+AT25</f>
        <v>0.31527777777777766</v>
      </c>
      <c r="AW25" s="127">
        <v>0</v>
      </c>
      <c r="AX25" s="127">
        <f>+AW25+AV25</f>
        <v>0.31527777777777766</v>
      </c>
      <c r="AY25" s="127">
        <v>0</v>
      </c>
      <c r="AZ25" s="127">
        <f>+AY25+AX25</f>
        <v>0.31527777777777766</v>
      </c>
      <c r="BA25" s="127">
        <v>0</v>
      </c>
      <c r="BB25" s="127">
        <f>+BA25+AZ25</f>
        <v>0.31527777777777766</v>
      </c>
      <c r="BC25" s="127">
        <v>0</v>
      </c>
      <c r="BD25" s="127">
        <f>+BC25+BB25</f>
        <v>0.31527777777777766</v>
      </c>
      <c r="BE25" s="127">
        <v>0</v>
      </c>
      <c r="BF25" s="127">
        <f>+BE25+BD25</f>
        <v>0.31527777777777766</v>
      </c>
      <c r="BG25" s="127">
        <v>0</v>
      </c>
      <c r="BH25" s="127">
        <f>+BG25+BF25</f>
        <v>0.31527777777777766</v>
      </c>
      <c r="BI25" s="127">
        <v>0</v>
      </c>
      <c r="BJ25" s="127">
        <f>+BI25+BH25</f>
        <v>0.31527777777777766</v>
      </c>
      <c r="BK25" s="127">
        <v>0</v>
      </c>
      <c r="BL25" s="127">
        <f>+BK25+BJ25</f>
        <v>0.31527777777777766</v>
      </c>
      <c r="BM25" s="127">
        <v>0</v>
      </c>
      <c r="BN25" s="127">
        <f>+BM25+BL25</f>
        <v>0.31527777777777766</v>
      </c>
      <c r="BO25" s="127">
        <v>0</v>
      </c>
      <c r="BP25" s="127">
        <f>+BO25+BN25</f>
        <v>0.31527777777777766</v>
      </c>
      <c r="BQ25" s="127">
        <v>0</v>
      </c>
      <c r="BR25" s="127">
        <f>+BQ25+BP25</f>
        <v>0.31527777777777766</v>
      </c>
      <c r="BS25" s="127">
        <v>0</v>
      </c>
      <c r="BT25" s="127">
        <f>+BS25+BR25</f>
        <v>0.31527777777777766</v>
      </c>
      <c r="BU25" s="127">
        <v>0</v>
      </c>
      <c r="BV25" s="127">
        <f>+BU25+BT25</f>
        <v>0.31527777777777766</v>
      </c>
      <c r="BW25" s="127">
        <v>4.8611111111111112E-3</v>
      </c>
      <c r="BX25" s="144">
        <f>+BW25+BV25</f>
        <v>0.32013888888888875</v>
      </c>
      <c r="BY25" s="145"/>
      <c r="BZ25" s="127"/>
      <c r="CA25" s="127">
        <f>+BX25-D25</f>
        <v>8.0555555555555408E-2</v>
      </c>
      <c r="CB25" s="128">
        <f t="shared" si="0"/>
        <v>21.987931034482799</v>
      </c>
      <c r="CC25" s="129"/>
      <c r="CD25" s="134">
        <f t="shared" si="1"/>
        <v>115.99999999999979</v>
      </c>
      <c r="CE25" s="134">
        <f t="shared" si="2"/>
        <v>42.51</v>
      </c>
      <c r="CG25" s="281">
        <f t="shared" si="3"/>
        <v>8.0555555555555408E-2</v>
      </c>
      <c r="CH25" s="135">
        <f t="shared" si="4"/>
        <v>115.99999999999979</v>
      </c>
      <c r="CI25" s="282">
        <f t="shared" ref="CI25:CI47" si="5">+CH25/60</f>
        <v>1.9333333333333298</v>
      </c>
      <c r="CK25" s="1111"/>
    </row>
    <row r="26" spans="1:89" ht="13.5" thickBot="1" x14ac:dyDescent="0.25">
      <c r="A26" s="1292"/>
      <c r="B26" s="1056">
        <v>3</v>
      </c>
      <c r="C26" s="1053">
        <v>3.125E-2</v>
      </c>
      <c r="D26" s="1178">
        <f t="shared" ref="D26:D47" si="6">+C26+D25</f>
        <v>0.27083333333333337</v>
      </c>
      <c r="E26" s="127">
        <v>0</v>
      </c>
      <c r="G26" s="194">
        <v>4.8611111111111112E-3</v>
      </c>
      <c r="H26" s="1067">
        <f>+G26+D26</f>
        <v>0.27569444444444446</v>
      </c>
      <c r="I26" s="126">
        <v>9.7222222222222224E-3</v>
      </c>
      <c r="J26" s="127">
        <f>+I26+H26</f>
        <v>0.28541666666666671</v>
      </c>
      <c r="K26" s="127">
        <v>3.472222222222222E-3</v>
      </c>
      <c r="L26" s="127">
        <f>+K26+J26</f>
        <v>0.28888888888888892</v>
      </c>
      <c r="M26" s="127">
        <v>2.7777777777777779E-3</v>
      </c>
      <c r="N26" s="127">
        <f>+M26+L26</f>
        <v>0.29166666666666669</v>
      </c>
      <c r="O26" s="127">
        <v>2.7777777777777779E-3</v>
      </c>
      <c r="P26" s="127">
        <f>+O26+N26</f>
        <v>0.29444444444444445</v>
      </c>
      <c r="Q26" s="127">
        <v>2.7777777777777779E-3</v>
      </c>
      <c r="R26" s="127">
        <f>+Q26+P26</f>
        <v>0.29722222222222222</v>
      </c>
      <c r="S26" s="127">
        <v>4.1666666666666666E-3</v>
      </c>
      <c r="T26" s="127">
        <f>+S26+R26</f>
        <v>0.30138888888888887</v>
      </c>
      <c r="U26" s="127">
        <v>3.472222222222222E-3</v>
      </c>
      <c r="V26" s="127">
        <f>+U26+T26</f>
        <v>0.30486111111111108</v>
      </c>
      <c r="W26" s="127">
        <v>4.1666666666666666E-3</v>
      </c>
      <c r="X26" s="127">
        <f>+W26+V26</f>
        <v>0.30902777777777773</v>
      </c>
      <c r="Y26" s="127">
        <v>3.472222222222222E-3</v>
      </c>
      <c r="Z26" s="127">
        <f>+Y26+X26</f>
        <v>0.31249999999999994</v>
      </c>
      <c r="AA26" s="127">
        <v>3.472222222222222E-3</v>
      </c>
      <c r="AB26" s="127">
        <f>+AA26+Z26</f>
        <v>0.31597222222222215</v>
      </c>
      <c r="AC26" s="127">
        <v>4.1666666666666666E-3</v>
      </c>
      <c r="AD26" s="127">
        <f>+AC26+AB26</f>
        <v>0.32013888888888881</v>
      </c>
      <c r="AE26" s="127">
        <v>3.472222222222222E-3</v>
      </c>
      <c r="AF26" s="127">
        <f>+AE26+AD26</f>
        <v>0.32361111111111102</v>
      </c>
      <c r="AG26" s="127">
        <v>4.1666666666666666E-3</v>
      </c>
      <c r="AH26" s="127">
        <f>+AG26+AF26</f>
        <v>0.32777777777777767</v>
      </c>
      <c r="AI26" s="127">
        <v>3.472222222222222E-3</v>
      </c>
      <c r="AJ26" s="127">
        <f>+AI26+AH26</f>
        <v>0.33124999999999988</v>
      </c>
      <c r="AK26" s="127">
        <v>2.7777777777777779E-3</v>
      </c>
      <c r="AL26" s="127">
        <f>+AK26+AJ26</f>
        <v>0.33402777777777765</v>
      </c>
      <c r="AM26" s="127">
        <v>3.472222222222222E-3</v>
      </c>
      <c r="AN26" s="127">
        <f>+AM26+AL26</f>
        <v>0.33749999999999986</v>
      </c>
      <c r="AO26" s="1176">
        <v>9.0277777777777787E-3</v>
      </c>
      <c r="AP26" s="1067">
        <f>+AO26+AN26</f>
        <v>0.34652777777777766</v>
      </c>
      <c r="AQ26" s="126">
        <v>0</v>
      </c>
      <c r="AR26" s="127">
        <f>+AQ26+AP26</f>
        <v>0.34652777777777766</v>
      </c>
      <c r="AS26" s="127">
        <v>0</v>
      </c>
      <c r="AT26" s="127">
        <f>+AS26+AR26</f>
        <v>0.34652777777777766</v>
      </c>
      <c r="AU26" s="127">
        <v>0</v>
      </c>
      <c r="AV26" s="127">
        <f>+AU26+AT26</f>
        <v>0.34652777777777766</v>
      </c>
      <c r="AW26" s="127">
        <v>0</v>
      </c>
      <c r="AX26" s="127">
        <f>+AW26+AV26</f>
        <v>0.34652777777777766</v>
      </c>
      <c r="AY26" s="127">
        <v>0</v>
      </c>
      <c r="AZ26" s="127">
        <f>+AY26+AX26</f>
        <v>0.34652777777777766</v>
      </c>
      <c r="BA26" s="127">
        <v>0</v>
      </c>
      <c r="BB26" s="127">
        <f>+BA26+AZ26</f>
        <v>0.34652777777777766</v>
      </c>
      <c r="BC26" s="127">
        <v>0</v>
      </c>
      <c r="BD26" s="127">
        <f>+BC26+BB26</f>
        <v>0.34652777777777766</v>
      </c>
      <c r="BE26" s="127">
        <v>0</v>
      </c>
      <c r="BF26" s="127">
        <f>+BE26+BD26</f>
        <v>0.34652777777777766</v>
      </c>
      <c r="BG26" s="127">
        <v>0</v>
      </c>
      <c r="BH26" s="127">
        <f>+BG26+BF26</f>
        <v>0.34652777777777766</v>
      </c>
      <c r="BI26" s="127">
        <v>0</v>
      </c>
      <c r="BJ26" s="127">
        <f>+BI26+BH26</f>
        <v>0.34652777777777766</v>
      </c>
      <c r="BK26" s="127">
        <v>0</v>
      </c>
      <c r="BL26" s="127">
        <f>+BK26+BJ26</f>
        <v>0.34652777777777766</v>
      </c>
      <c r="BM26" s="127">
        <v>0</v>
      </c>
      <c r="BN26" s="127">
        <f>+BM26+BL26</f>
        <v>0.34652777777777766</v>
      </c>
      <c r="BO26" s="127">
        <v>0</v>
      </c>
      <c r="BP26" s="127">
        <f>+BO26+BN26</f>
        <v>0.34652777777777766</v>
      </c>
      <c r="BQ26" s="127">
        <v>0</v>
      </c>
      <c r="BR26" s="127">
        <f>+BQ26+BP26</f>
        <v>0.34652777777777766</v>
      </c>
      <c r="BS26" s="127">
        <v>0</v>
      </c>
      <c r="BT26" s="127">
        <f>+BS26+BR26</f>
        <v>0.34652777777777766</v>
      </c>
      <c r="BU26" s="127">
        <v>0</v>
      </c>
      <c r="BV26" s="127">
        <f>+BU26+BT26</f>
        <v>0.34652777777777766</v>
      </c>
      <c r="BW26" s="127">
        <v>4.8611111111111112E-3</v>
      </c>
      <c r="BX26" s="144">
        <f>+BW26+BV26</f>
        <v>0.35138888888888875</v>
      </c>
      <c r="BY26" s="145"/>
      <c r="BZ26" s="127"/>
      <c r="CA26" s="127">
        <f>+BX26-D26</f>
        <v>8.055555555555538E-2</v>
      </c>
      <c r="CB26" s="128">
        <f t="shared" si="0"/>
        <v>21.987931034482806</v>
      </c>
      <c r="CC26" s="129"/>
      <c r="CD26" s="134">
        <f t="shared" si="1"/>
        <v>115.99999999999974</v>
      </c>
      <c r="CE26" s="134">
        <f t="shared" si="2"/>
        <v>42.51</v>
      </c>
      <c r="CG26" s="281">
        <f t="shared" si="3"/>
        <v>8.055555555555538E-2</v>
      </c>
      <c r="CH26" s="135">
        <f t="shared" si="4"/>
        <v>115.99999999999974</v>
      </c>
      <c r="CI26" s="282">
        <f t="shared" si="5"/>
        <v>1.9333333333333291</v>
      </c>
      <c r="CK26" s="1111"/>
    </row>
    <row r="27" spans="1:89" ht="13.5" thickBot="1" x14ac:dyDescent="0.25">
      <c r="A27" s="1292"/>
      <c r="B27" s="1056">
        <v>4</v>
      </c>
      <c r="C27" s="1053">
        <v>3.125E-2</v>
      </c>
      <c r="D27" s="1178">
        <f t="shared" si="6"/>
        <v>0.30208333333333337</v>
      </c>
      <c r="E27" s="127">
        <v>0</v>
      </c>
      <c r="G27" s="194">
        <v>4.8611111111111112E-3</v>
      </c>
      <c r="H27" s="1067">
        <f>+G27+D27</f>
        <v>0.30694444444444446</v>
      </c>
      <c r="I27" s="126">
        <v>9.7222222222222224E-3</v>
      </c>
      <c r="J27" s="127">
        <f>+I27+H27</f>
        <v>0.31666666666666671</v>
      </c>
      <c r="K27" s="127">
        <v>3.472222222222222E-3</v>
      </c>
      <c r="L27" s="127">
        <f>+K27+J27</f>
        <v>0.32013888888888892</v>
      </c>
      <c r="M27" s="127">
        <v>2.7777777777777779E-3</v>
      </c>
      <c r="N27" s="127">
        <f>+M27+L27</f>
        <v>0.32291666666666669</v>
      </c>
      <c r="O27" s="127">
        <v>2.7777777777777779E-3</v>
      </c>
      <c r="P27" s="127">
        <f>+O27+N27</f>
        <v>0.32569444444444445</v>
      </c>
      <c r="Q27" s="127">
        <v>2.7777777777777779E-3</v>
      </c>
      <c r="R27" s="127">
        <f>+Q27+P27</f>
        <v>0.32847222222222222</v>
      </c>
      <c r="S27" s="127">
        <v>4.1666666666666666E-3</v>
      </c>
      <c r="T27" s="127">
        <f>+S27+R27</f>
        <v>0.33263888888888887</v>
      </c>
      <c r="U27" s="127">
        <v>3.472222222222222E-3</v>
      </c>
      <c r="V27" s="127">
        <f>+U27+T27</f>
        <v>0.33611111111111108</v>
      </c>
      <c r="W27" s="127">
        <v>4.1666666666666666E-3</v>
      </c>
      <c r="X27" s="127">
        <f>+W27+V27</f>
        <v>0.34027777777777773</v>
      </c>
      <c r="Y27" s="127">
        <v>3.472222222222222E-3</v>
      </c>
      <c r="Z27" s="127">
        <f>+Y27+X27</f>
        <v>0.34374999999999994</v>
      </c>
      <c r="AA27" s="127">
        <v>3.472222222222222E-3</v>
      </c>
      <c r="AB27" s="127">
        <f>+AA27+Z27</f>
        <v>0.34722222222222215</v>
      </c>
      <c r="AC27" s="127">
        <v>4.1666666666666666E-3</v>
      </c>
      <c r="AD27" s="127">
        <f>+AC27+AB27</f>
        <v>0.35138888888888881</v>
      </c>
      <c r="AE27" s="127">
        <v>3.472222222222222E-3</v>
      </c>
      <c r="AF27" s="127">
        <f>+AE27+AD27</f>
        <v>0.35486111111111102</v>
      </c>
      <c r="AG27" s="127">
        <v>4.1666666666666666E-3</v>
      </c>
      <c r="AH27" s="127">
        <f>+AG27+AF27</f>
        <v>0.35902777777777767</v>
      </c>
      <c r="AI27" s="127">
        <v>3.472222222222222E-3</v>
      </c>
      <c r="AJ27" s="127">
        <f>+AI27+AH27</f>
        <v>0.36249999999999988</v>
      </c>
      <c r="AK27" s="127">
        <v>2.7777777777777779E-3</v>
      </c>
      <c r="AL27" s="127">
        <f>+AK27+AJ27</f>
        <v>0.36527777777777765</v>
      </c>
      <c r="AM27" s="127">
        <v>3.472222222222222E-3</v>
      </c>
      <c r="AN27" s="127">
        <f>+AM27+AL27</f>
        <v>0.36874999999999986</v>
      </c>
      <c r="AO27" s="1176">
        <v>9.0277777777777787E-3</v>
      </c>
      <c r="AP27" s="1067">
        <f>+AO27+AN27</f>
        <v>0.37777777777777766</v>
      </c>
      <c r="AQ27" s="126">
        <v>0</v>
      </c>
      <c r="AR27" s="127">
        <f>+AQ27+AP27</f>
        <v>0.37777777777777766</v>
      </c>
      <c r="AS27" s="127">
        <v>0</v>
      </c>
      <c r="AT27" s="127">
        <f>+AS27+AR27</f>
        <v>0.37777777777777766</v>
      </c>
      <c r="AU27" s="127">
        <v>0</v>
      </c>
      <c r="AV27" s="127">
        <f>+AU27+AT27</f>
        <v>0.37777777777777766</v>
      </c>
      <c r="AW27" s="127">
        <v>0</v>
      </c>
      <c r="AX27" s="127">
        <f>+AW27+AV27</f>
        <v>0.37777777777777766</v>
      </c>
      <c r="AY27" s="127">
        <v>0</v>
      </c>
      <c r="AZ27" s="127">
        <f>+AY27+AX27</f>
        <v>0.37777777777777766</v>
      </c>
      <c r="BA27" s="127">
        <v>0</v>
      </c>
      <c r="BB27" s="127">
        <f>+BA27+AZ27</f>
        <v>0.37777777777777766</v>
      </c>
      <c r="BC27" s="127">
        <v>0</v>
      </c>
      <c r="BD27" s="127">
        <f>+BC27+BB27</f>
        <v>0.37777777777777766</v>
      </c>
      <c r="BE27" s="127">
        <v>0</v>
      </c>
      <c r="BF27" s="127">
        <f>+BE27+BD27</f>
        <v>0.37777777777777766</v>
      </c>
      <c r="BG27" s="127">
        <v>0</v>
      </c>
      <c r="BH27" s="127">
        <f>+BG27+BF27</f>
        <v>0.37777777777777766</v>
      </c>
      <c r="BI27" s="127">
        <v>0</v>
      </c>
      <c r="BJ27" s="127">
        <f>+BI27+BH27</f>
        <v>0.37777777777777766</v>
      </c>
      <c r="BK27" s="127">
        <v>0</v>
      </c>
      <c r="BL27" s="127">
        <f>+BK27+BJ27</f>
        <v>0.37777777777777766</v>
      </c>
      <c r="BM27" s="127">
        <v>0</v>
      </c>
      <c r="BN27" s="127">
        <f>+BM27+BL27</f>
        <v>0.37777777777777766</v>
      </c>
      <c r="BO27" s="127">
        <v>0</v>
      </c>
      <c r="BP27" s="127">
        <f>+BO27+BN27</f>
        <v>0.37777777777777766</v>
      </c>
      <c r="BQ27" s="127">
        <v>0</v>
      </c>
      <c r="BR27" s="127">
        <f>+BQ27+BP27</f>
        <v>0.37777777777777766</v>
      </c>
      <c r="BS27" s="127">
        <v>0</v>
      </c>
      <c r="BT27" s="127">
        <f>+BS27+BR27</f>
        <v>0.37777777777777766</v>
      </c>
      <c r="BU27" s="127">
        <v>0</v>
      </c>
      <c r="BV27" s="127">
        <f>+BU27+BT27</f>
        <v>0.37777777777777766</v>
      </c>
      <c r="BW27" s="127">
        <v>4.8611111111111112E-3</v>
      </c>
      <c r="BX27" s="144">
        <f>+BW27+BV27</f>
        <v>0.38263888888888875</v>
      </c>
      <c r="BY27" s="145"/>
      <c r="BZ27" s="127"/>
      <c r="CA27" s="127">
        <f>+BX27-D27</f>
        <v>8.055555555555538E-2</v>
      </c>
      <c r="CB27" s="128">
        <f t="shared" si="0"/>
        <v>21.987931034482806</v>
      </c>
      <c r="CC27" s="129"/>
      <c r="CD27" s="134">
        <f t="shared" si="1"/>
        <v>115.99999999999974</v>
      </c>
      <c r="CE27" s="134">
        <f t="shared" si="2"/>
        <v>42.51</v>
      </c>
      <c r="CG27" s="281">
        <f t="shared" si="3"/>
        <v>8.055555555555538E-2</v>
      </c>
      <c r="CH27" s="135">
        <f t="shared" si="4"/>
        <v>115.99999999999974</v>
      </c>
      <c r="CI27" s="282">
        <f t="shared" si="5"/>
        <v>1.9333333333333291</v>
      </c>
      <c r="CK27" s="1111"/>
    </row>
    <row r="28" spans="1:89" ht="13.5" thickBot="1" x14ac:dyDescent="0.25">
      <c r="A28" s="1292"/>
      <c r="B28" s="1056">
        <v>5</v>
      </c>
      <c r="C28" s="1053">
        <v>3.125E-2</v>
      </c>
      <c r="D28" s="1178">
        <f t="shared" si="6"/>
        <v>0.33333333333333337</v>
      </c>
      <c r="E28" s="127">
        <v>0</v>
      </c>
      <c r="G28" s="194">
        <v>4.8611111111111112E-3</v>
      </c>
      <c r="H28" s="1067">
        <f>+G28+D28</f>
        <v>0.33819444444444446</v>
      </c>
      <c r="I28" s="126">
        <v>9.7222222222222224E-3</v>
      </c>
      <c r="J28" s="127">
        <f>+I28+H28</f>
        <v>0.34791666666666671</v>
      </c>
      <c r="K28" s="127">
        <v>3.472222222222222E-3</v>
      </c>
      <c r="L28" s="127">
        <f>+K28+J28</f>
        <v>0.35138888888888892</v>
      </c>
      <c r="M28" s="127">
        <v>2.7777777777777779E-3</v>
      </c>
      <c r="N28" s="127">
        <f>+M28+L28</f>
        <v>0.35416666666666669</v>
      </c>
      <c r="O28" s="127">
        <v>2.7777777777777779E-3</v>
      </c>
      <c r="P28" s="127">
        <f>+O28+N28</f>
        <v>0.35694444444444445</v>
      </c>
      <c r="Q28" s="127">
        <v>2.7777777777777779E-3</v>
      </c>
      <c r="R28" s="127">
        <f>+Q28+P28</f>
        <v>0.35972222222222222</v>
      </c>
      <c r="S28" s="127">
        <v>4.1666666666666666E-3</v>
      </c>
      <c r="T28" s="127">
        <f>+S28+R28</f>
        <v>0.36388888888888887</v>
      </c>
      <c r="U28" s="127">
        <v>3.472222222222222E-3</v>
      </c>
      <c r="V28" s="127">
        <f>+U28+T28</f>
        <v>0.36736111111111108</v>
      </c>
      <c r="W28" s="127">
        <v>4.1666666666666666E-3</v>
      </c>
      <c r="X28" s="127">
        <f>+W28+V28</f>
        <v>0.37152777777777773</v>
      </c>
      <c r="Y28" s="127">
        <v>3.472222222222222E-3</v>
      </c>
      <c r="Z28" s="127">
        <f>+Y28+X28</f>
        <v>0.37499999999999994</v>
      </c>
      <c r="AA28" s="127">
        <v>3.472222222222222E-3</v>
      </c>
      <c r="AB28" s="127">
        <f>+AA28+Z28</f>
        <v>0.37847222222222215</v>
      </c>
      <c r="AC28" s="127">
        <v>4.1666666666666666E-3</v>
      </c>
      <c r="AD28" s="127">
        <f>+AC28+AB28</f>
        <v>0.38263888888888881</v>
      </c>
      <c r="AE28" s="127">
        <v>3.472222222222222E-3</v>
      </c>
      <c r="AF28" s="127">
        <f>+AE28+AD28</f>
        <v>0.38611111111111102</v>
      </c>
      <c r="AG28" s="127">
        <v>4.1666666666666666E-3</v>
      </c>
      <c r="AH28" s="127">
        <f>+AG28+AF28</f>
        <v>0.39027777777777767</v>
      </c>
      <c r="AI28" s="127">
        <v>3.472222222222222E-3</v>
      </c>
      <c r="AJ28" s="127">
        <f>+AI28+AH28</f>
        <v>0.39374999999999988</v>
      </c>
      <c r="AK28" s="127">
        <v>2.7777777777777779E-3</v>
      </c>
      <c r="AL28" s="127">
        <f>+AK28+AJ28</f>
        <v>0.39652777777777765</v>
      </c>
      <c r="AM28" s="127">
        <v>3.472222222222222E-3</v>
      </c>
      <c r="AN28" s="127">
        <f>+AM28+AL28</f>
        <v>0.39999999999999986</v>
      </c>
      <c r="AO28" s="1176">
        <v>9.0277777777777787E-3</v>
      </c>
      <c r="AP28" s="1067">
        <f>+AO28+AN28</f>
        <v>0.40902777777777766</v>
      </c>
      <c r="AQ28" s="126">
        <v>0</v>
      </c>
      <c r="AR28" s="127">
        <f>+AQ28+AP28</f>
        <v>0.40902777777777766</v>
      </c>
      <c r="AS28" s="127">
        <v>0</v>
      </c>
      <c r="AT28" s="127">
        <f>+AS28+AR28</f>
        <v>0.40902777777777766</v>
      </c>
      <c r="AU28" s="127">
        <v>0</v>
      </c>
      <c r="AV28" s="127">
        <f>+AU28+AT28</f>
        <v>0.40902777777777766</v>
      </c>
      <c r="AW28" s="127">
        <v>0</v>
      </c>
      <c r="AX28" s="127">
        <f>+AW28+AV28</f>
        <v>0.40902777777777766</v>
      </c>
      <c r="AY28" s="127">
        <v>0</v>
      </c>
      <c r="AZ28" s="127">
        <f>+AY28+AX28</f>
        <v>0.40902777777777766</v>
      </c>
      <c r="BA28" s="127">
        <v>0</v>
      </c>
      <c r="BB28" s="127">
        <f>+BA28+AZ28</f>
        <v>0.40902777777777766</v>
      </c>
      <c r="BC28" s="127">
        <v>0</v>
      </c>
      <c r="BD28" s="127">
        <f>+BC28+BB28</f>
        <v>0.40902777777777766</v>
      </c>
      <c r="BE28" s="127">
        <v>0</v>
      </c>
      <c r="BF28" s="127">
        <f>+BE28+BD28</f>
        <v>0.40902777777777766</v>
      </c>
      <c r="BG28" s="127">
        <v>0</v>
      </c>
      <c r="BH28" s="127">
        <f>+BG28+BF28</f>
        <v>0.40902777777777766</v>
      </c>
      <c r="BI28" s="127">
        <v>0</v>
      </c>
      <c r="BJ28" s="127">
        <f>+BI28+BH28</f>
        <v>0.40902777777777766</v>
      </c>
      <c r="BK28" s="127">
        <v>0</v>
      </c>
      <c r="BL28" s="127">
        <f>+BK28+BJ28</f>
        <v>0.40902777777777766</v>
      </c>
      <c r="BM28" s="127">
        <v>0</v>
      </c>
      <c r="BN28" s="127">
        <f>+BM28+BL28</f>
        <v>0.40902777777777766</v>
      </c>
      <c r="BO28" s="127">
        <v>0</v>
      </c>
      <c r="BP28" s="127">
        <f>+BO28+BN28</f>
        <v>0.40902777777777766</v>
      </c>
      <c r="BQ28" s="127">
        <v>0</v>
      </c>
      <c r="BR28" s="127">
        <f>+BQ28+BP28</f>
        <v>0.40902777777777766</v>
      </c>
      <c r="BS28" s="127">
        <v>0</v>
      </c>
      <c r="BT28" s="127">
        <f>+BS28+BR28</f>
        <v>0.40902777777777766</v>
      </c>
      <c r="BU28" s="127">
        <v>0</v>
      </c>
      <c r="BV28" s="127">
        <f>+BU28+BT28</f>
        <v>0.40902777777777766</v>
      </c>
      <c r="BW28" s="127">
        <v>4.8611111111111112E-3</v>
      </c>
      <c r="BX28" s="144">
        <f>+BW28+BV28</f>
        <v>0.41388888888888875</v>
      </c>
      <c r="BY28" s="145"/>
      <c r="BZ28" s="127"/>
      <c r="CA28" s="127">
        <f t="shared" ref="CA28:CA47" si="7">+BX28-D28</f>
        <v>8.055555555555538E-2</v>
      </c>
      <c r="CB28" s="128">
        <f t="shared" si="0"/>
        <v>21.987931034482806</v>
      </c>
      <c r="CC28" s="129"/>
      <c r="CD28" s="134">
        <f t="shared" si="1"/>
        <v>115.99999999999974</v>
      </c>
      <c r="CE28" s="134">
        <f t="shared" si="2"/>
        <v>42.51</v>
      </c>
      <c r="CG28" s="281">
        <f t="shared" si="3"/>
        <v>8.055555555555538E-2</v>
      </c>
      <c r="CH28" s="135">
        <f t="shared" si="4"/>
        <v>115.99999999999974</v>
      </c>
      <c r="CI28" s="282">
        <f t="shared" si="5"/>
        <v>1.9333333333333291</v>
      </c>
      <c r="CK28" s="1111"/>
    </row>
    <row r="29" spans="1:89" ht="13.5" thickBot="1" x14ac:dyDescent="0.25">
      <c r="A29" s="1292"/>
      <c r="B29" s="1056">
        <v>6</v>
      </c>
      <c r="C29" s="1053">
        <v>3.125E-2</v>
      </c>
      <c r="D29" s="1178">
        <f t="shared" si="6"/>
        <v>0.36458333333333337</v>
      </c>
      <c r="E29" s="127">
        <v>0</v>
      </c>
      <c r="G29" s="194">
        <v>4.8611111111111112E-3</v>
      </c>
      <c r="H29" s="1067">
        <f t="shared" ref="H29:H47" si="8">+G29+D29</f>
        <v>0.36944444444444446</v>
      </c>
      <c r="I29" s="126">
        <v>9.7222222222222224E-3</v>
      </c>
      <c r="J29" s="127">
        <f t="shared" ref="J29:J47" si="9">+I29+H29</f>
        <v>0.37916666666666671</v>
      </c>
      <c r="K29" s="127">
        <v>3.472222222222222E-3</v>
      </c>
      <c r="L29" s="127">
        <f t="shared" ref="L29:L47" si="10">+K29+J29</f>
        <v>0.38263888888888892</v>
      </c>
      <c r="M29" s="127">
        <v>2.7777777777777779E-3</v>
      </c>
      <c r="N29" s="127">
        <f t="shared" ref="N29:N47" si="11">+M29+L29</f>
        <v>0.38541666666666669</v>
      </c>
      <c r="O29" s="127">
        <v>2.7777777777777779E-3</v>
      </c>
      <c r="P29" s="127">
        <f t="shared" ref="P29:P47" si="12">+O29+N29</f>
        <v>0.38819444444444445</v>
      </c>
      <c r="Q29" s="127">
        <v>2.7777777777777779E-3</v>
      </c>
      <c r="R29" s="127">
        <f t="shared" ref="R29:R47" si="13">+Q29+P29</f>
        <v>0.39097222222222222</v>
      </c>
      <c r="S29" s="127">
        <v>4.1666666666666666E-3</v>
      </c>
      <c r="T29" s="127">
        <f t="shared" ref="T29:T47" si="14">+S29+R29</f>
        <v>0.39513888888888887</v>
      </c>
      <c r="U29" s="127">
        <v>3.472222222222222E-3</v>
      </c>
      <c r="V29" s="127">
        <f t="shared" ref="V29:V47" si="15">+U29+T29</f>
        <v>0.39861111111111108</v>
      </c>
      <c r="W29" s="127">
        <v>4.1666666666666666E-3</v>
      </c>
      <c r="X29" s="127">
        <f t="shared" ref="X29:X47" si="16">+W29+V29</f>
        <v>0.40277777777777773</v>
      </c>
      <c r="Y29" s="127">
        <v>3.472222222222222E-3</v>
      </c>
      <c r="Z29" s="127">
        <f t="shared" ref="Z29:Z47" si="17">+Y29+X29</f>
        <v>0.40624999999999994</v>
      </c>
      <c r="AA29" s="127">
        <v>3.472222222222222E-3</v>
      </c>
      <c r="AB29" s="127">
        <f t="shared" ref="AB29:AB47" si="18">+AA29+Z29</f>
        <v>0.40972222222222215</v>
      </c>
      <c r="AC29" s="127">
        <v>4.1666666666666666E-3</v>
      </c>
      <c r="AD29" s="127">
        <f t="shared" ref="AD29:AD47" si="19">+AC29+AB29</f>
        <v>0.41388888888888881</v>
      </c>
      <c r="AE29" s="127">
        <v>3.472222222222222E-3</v>
      </c>
      <c r="AF29" s="127">
        <f t="shared" ref="AF29:AF47" si="20">+AE29+AD29</f>
        <v>0.41736111111111102</v>
      </c>
      <c r="AG29" s="127">
        <v>4.1666666666666666E-3</v>
      </c>
      <c r="AH29" s="127">
        <f t="shared" ref="AH29:AH47" si="21">+AG29+AF29</f>
        <v>0.42152777777777767</v>
      </c>
      <c r="AI29" s="127">
        <v>3.472222222222222E-3</v>
      </c>
      <c r="AJ29" s="127">
        <f t="shared" ref="AJ29:AJ47" si="22">+AI29+AH29</f>
        <v>0.42499999999999988</v>
      </c>
      <c r="AK29" s="127">
        <v>2.7777777777777779E-3</v>
      </c>
      <c r="AL29" s="127">
        <f t="shared" ref="AL29:AL47" si="23">+AK29+AJ29</f>
        <v>0.42777777777777765</v>
      </c>
      <c r="AM29" s="127">
        <v>3.472222222222222E-3</v>
      </c>
      <c r="AN29" s="127">
        <f t="shared" ref="AN29:AN47" si="24">+AM29+AL29</f>
        <v>0.43124999999999986</v>
      </c>
      <c r="AO29" s="1176">
        <v>9.0277777777777787E-3</v>
      </c>
      <c r="AP29" s="1067">
        <f t="shared" ref="AP29:AP47" si="25">+AO29+AN29</f>
        <v>0.44027777777777766</v>
      </c>
      <c r="AQ29" s="126">
        <v>0</v>
      </c>
      <c r="AR29" s="127">
        <f t="shared" ref="AR29:AR47" si="26">+AQ29+AP29</f>
        <v>0.44027777777777766</v>
      </c>
      <c r="AS29" s="127">
        <v>0</v>
      </c>
      <c r="AT29" s="127">
        <f t="shared" ref="AT29:AT47" si="27">+AS29+AR29</f>
        <v>0.44027777777777766</v>
      </c>
      <c r="AU29" s="127">
        <v>0</v>
      </c>
      <c r="AV29" s="127">
        <f t="shared" ref="AV29:AV47" si="28">+AU29+AT29</f>
        <v>0.44027777777777766</v>
      </c>
      <c r="AW29" s="127">
        <v>0</v>
      </c>
      <c r="AX29" s="127">
        <f t="shared" ref="AX29:AX47" si="29">+AW29+AV29</f>
        <v>0.44027777777777766</v>
      </c>
      <c r="AY29" s="127">
        <v>0</v>
      </c>
      <c r="AZ29" s="127">
        <f t="shared" ref="AZ29:AZ47" si="30">+AY29+AX29</f>
        <v>0.44027777777777766</v>
      </c>
      <c r="BA29" s="127">
        <v>0</v>
      </c>
      <c r="BB29" s="127">
        <f t="shared" ref="BB29:BB47" si="31">+BA29+AZ29</f>
        <v>0.44027777777777766</v>
      </c>
      <c r="BC29" s="127">
        <v>0</v>
      </c>
      <c r="BD29" s="127">
        <f t="shared" ref="BD29:BD47" si="32">+BC29+BB29</f>
        <v>0.44027777777777766</v>
      </c>
      <c r="BE29" s="127">
        <v>0</v>
      </c>
      <c r="BF29" s="127">
        <f t="shared" ref="BF29:BF47" si="33">+BE29+BD29</f>
        <v>0.44027777777777766</v>
      </c>
      <c r="BG29" s="127">
        <v>0</v>
      </c>
      <c r="BH29" s="127">
        <f t="shared" ref="BH29:BH47" si="34">+BG29+BF29</f>
        <v>0.44027777777777766</v>
      </c>
      <c r="BI29" s="127">
        <v>0</v>
      </c>
      <c r="BJ29" s="127">
        <f t="shared" ref="BJ29:BJ47" si="35">+BI29+BH29</f>
        <v>0.44027777777777766</v>
      </c>
      <c r="BK29" s="127">
        <v>0</v>
      </c>
      <c r="BL29" s="127">
        <f t="shared" ref="BL29:BL47" si="36">+BK29+BJ29</f>
        <v>0.44027777777777766</v>
      </c>
      <c r="BM29" s="127">
        <v>0</v>
      </c>
      <c r="BN29" s="127">
        <f t="shared" ref="BN29:BN47" si="37">+BM29+BL29</f>
        <v>0.44027777777777766</v>
      </c>
      <c r="BO29" s="127">
        <v>0</v>
      </c>
      <c r="BP29" s="127">
        <f t="shared" ref="BP29:BP47" si="38">+BO29+BN29</f>
        <v>0.44027777777777766</v>
      </c>
      <c r="BQ29" s="127">
        <v>0</v>
      </c>
      <c r="BR29" s="127">
        <f t="shared" ref="BR29:BR47" si="39">+BQ29+BP29</f>
        <v>0.44027777777777766</v>
      </c>
      <c r="BS29" s="127">
        <v>0</v>
      </c>
      <c r="BT29" s="127">
        <f t="shared" ref="BT29:BT47" si="40">+BS29+BR29</f>
        <v>0.44027777777777766</v>
      </c>
      <c r="BU29" s="127">
        <v>0</v>
      </c>
      <c r="BV29" s="127">
        <f t="shared" ref="BV29:BV47" si="41">+BU29+BT29</f>
        <v>0.44027777777777766</v>
      </c>
      <c r="BW29" s="127">
        <v>4.8611111111111112E-3</v>
      </c>
      <c r="BX29" s="144">
        <f t="shared" ref="BX29:BX47" si="42">+BW29+BV29</f>
        <v>0.44513888888888875</v>
      </c>
      <c r="BY29" s="146"/>
      <c r="BZ29" s="127"/>
      <c r="CA29" s="127">
        <f t="shared" si="7"/>
        <v>8.055555555555538E-2</v>
      </c>
      <c r="CB29" s="128">
        <f t="shared" si="0"/>
        <v>21.987931034482806</v>
      </c>
      <c r="CC29" s="129"/>
      <c r="CD29" s="134">
        <f t="shared" si="1"/>
        <v>115.99999999999974</v>
      </c>
      <c r="CE29" s="134">
        <f t="shared" si="2"/>
        <v>42.51</v>
      </c>
      <c r="CG29" s="281">
        <f t="shared" si="3"/>
        <v>8.055555555555538E-2</v>
      </c>
      <c r="CH29" s="135">
        <f t="shared" si="4"/>
        <v>115.99999999999974</v>
      </c>
      <c r="CI29" s="282">
        <f t="shared" si="5"/>
        <v>1.9333333333333291</v>
      </c>
      <c r="CK29" s="1111"/>
    </row>
    <row r="30" spans="1:89" ht="13.5" thickBot="1" x14ac:dyDescent="0.25">
      <c r="A30" s="1292"/>
      <c r="B30" s="1056">
        <v>7</v>
      </c>
      <c r="C30" s="1053">
        <v>3.125E-2</v>
      </c>
      <c r="D30" s="1178">
        <f t="shared" si="6"/>
        <v>0.39583333333333337</v>
      </c>
      <c r="E30" s="127">
        <v>0</v>
      </c>
      <c r="G30" s="194">
        <v>4.8611111111111112E-3</v>
      </c>
      <c r="H30" s="1198">
        <f t="shared" si="8"/>
        <v>0.40069444444444446</v>
      </c>
      <c r="I30" s="1199">
        <v>9.0277777777777787E-3</v>
      </c>
      <c r="J30" s="1199">
        <f t="shared" si="9"/>
        <v>0.40972222222222227</v>
      </c>
      <c r="K30" s="1199">
        <v>3.472222222222222E-3</v>
      </c>
      <c r="L30" s="1199">
        <f t="shared" si="10"/>
        <v>0.41319444444444448</v>
      </c>
      <c r="M30" s="1199">
        <v>2.7777777777777779E-3</v>
      </c>
      <c r="N30" s="1199">
        <f t="shared" si="11"/>
        <v>0.41597222222222224</v>
      </c>
      <c r="O30" s="1199">
        <v>2.7777777777777779E-3</v>
      </c>
      <c r="P30" s="1199">
        <f t="shared" si="12"/>
        <v>0.41875000000000001</v>
      </c>
      <c r="Q30" s="1199">
        <v>2.7777777777777779E-3</v>
      </c>
      <c r="R30" s="1199">
        <f t="shared" si="13"/>
        <v>0.42152777777777778</v>
      </c>
      <c r="S30" s="1199">
        <v>3.472222222222222E-3</v>
      </c>
      <c r="T30" s="1199">
        <f t="shared" si="14"/>
        <v>0.42499999999999999</v>
      </c>
      <c r="U30" s="1199">
        <v>2.7777777777777779E-3</v>
      </c>
      <c r="V30" s="1199">
        <f t="shared" si="15"/>
        <v>0.42777777777777776</v>
      </c>
      <c r="W30" s="1199">
        <v>4.1666666666666666E-3</v>
      </c>
      <c r="X30" s="1199">
        <f t="shared" si="16"/>
        <v>0.43194444444444441</v>
      </c>
      <c r="Y30" s="1199">
        <v>3.472222222222222E-3</v>
      </c>
      <c r="Z30" s="1199">
        <f t="shared" si="17"/>
        <v>0.43541666666666662</v>
      </c>
      <c r="AA30" s="1199">
        <v>3.472222222222222E-3</v>
      </c>
      <c r="AB30" s="1199">
        <f t="shared" si="18"/>
        <v>0.43888888888888883</v>
      </c>
      <c r="AC30" s="1199">
        <v>4.1666666666666666E-3</v>
      </c>
      <c r="AD30" s="1199">
        <f t="shared" si="19"/>
        <v>0.44305555555555548</v>
      </c>
      <c r="AE30" s="1199">
        <v>3.472222222222222E-3</v>
      </c>
      <c r="AF30" s="1199">
        <f t="shared" si="20"/>
        <v>0.44652777777777769</v>
      </c>
      <c r="AG30" s="1199">
        <v>3.472222222222222E-3</v>
      </c>
      <c r="AH30" s="1199">
        <f t="shared" si="21"/>
        <v>0.4499999999999999</v>
      </c>
      <c r="AI30" s="1199">
        <v>3.472222222222222E-3</v>
      </c>
      <c r="AJ30" s="1199">
        <f t="shared" si="22"/>
        <v>0.45347222222222211</v>
      </c>
      <c r="AK30" s="1199">
        <v>2.7777777777777779E-3</v>
      </c>
      <c r="AL30" s="1199">
        <f t="shared" si="23"/>
        <v>0.45624999999999988</v>
      </c>
      <c r="AM30" s="1199">
        <v>3.472222222222222E-3</v>
      </c>
      <c r="AN30" s="1199">
        <f t="shared" si="24"/>
        <v>0.45972222222222209</v>
      </c>
      <c r="AO30" s="1200">
        <v>9.0277777777777787E-3</v>
      </c>
      <c r="AP30" s="1087">
        <f t="shared" si="25"/>
        <v>0.46874999999999989</v>
      </c>
      <c r="AQ30" s="1088">
        <v>0</v>
      </c>
      <c r="AR30" s="1199">
        <f t="shared" si="26"/>
        <v>0.46874999999999989</v>
      </c>
      <c r="AS30" s="1199">
        <v>0</v>
      </c>
      <c r="AT30" s="1199">
        <f t="shared" si="27"/>
        <v>0.46874999999999989</v>
      </c>
      <c r="AU30" s="1199">
        <v>0</v>
      </c>
      <c r="AV30" s="1199">
        <f t="shared" si="28"/>
        <v>0.46874999999999989</v>
      </c>
      <c r="AW30" s="1199">
        <v>0</v>
      </c>
      <c r="AX30" s="1199">
        <f t="shared" si="29"/>
        <v>0.46874999999999989</v>
      </c>
      <c r="AY30" s="1199">
        <v>0</v>
      </c>
      <c r="AZ30" s="1199">
        <f t="shared" si="30"/>
        <v>0.46874999999999989</v>
      </c>
      <c r="BA30" s="1199">
        <v>0</v>
      </c>
      <c r="BB30" s="1199">
        <f t="shared" si="31"/>
        <v>0.46874999999999989</v>
      </c>
      <c r="BC30" s="1199">
        <v>0</v>
      </c>
      <c r="BD30" s="1199">
        <f t="shared" si="32"/>
        <v>0.46874999999999989</v>
      </c>
      <c r="BE30" s="1199">
        <v>0</v>
      </c>
      <c r="BF30" s="1199">
        <f t="shared" si="33"/>
        <v>0.46874999999999989</v>
      </c>
      <c r="BG30" s="1199">
        <v>0</v>
      </c>
      <c r="BH30" s="1199">
        <f t="shared" si="34"/>
        <v>0.46874999999999989</v>
      </c>
      <c r="BI30" s="1199">
        <v>0</v>
      </c>
      <c r="BJ30" s="1199">
        <f t="shared" si="35"/>
        <v>0.46874999999999989</v>
      </c>
      <c r="BK30" s="1199">
        <v>0</v>
      </c>
      <c r="BL30" s="1199">
        <f t="shared" si="36"/>
        <v>0.46874999999999989</v>
      </c>
      <c r="BM30" s="1199">
        <v>0</v>
      </c>
      <c r="BN30" s="1199">
        <f t="shared" si="37"/>
        <v>0.46874999999999989</v>
      </c>
      <c r="BO30" s="1199">
        <v>0</v>
      </c>
      <c r="BP30" s="1199">
        <f t="shared" si="38"/>
        <v>0.46874999999999989</v>
      </c>
      <c r="BQ30" s="1199">
        <v>0</v>
      </c>
      <c r="BR30" s="1199">
        <f t="shared" si="39"/>
        <v>0.46874999999999989</v>
      </c>
      <c r="BS30" s="1199">
        <v>0</v>
      </c>
      <c r="BT30" s="1199">
        <f t="shared" si="40"/>
        <v>0.46874999999999989</v>
      </c>
      <c r="BU30" s="1199">
        <v>0</v>
      </c>
      <c r="BV30" s="1199">
        <f t="shared" si="41"/>
        <v>0.46874999999999989</v>
      </c>
      <c r="BW30" s="1199">
        <v>4.8611111111111112E-3</v>
      </c>
      <c r="BX30" s="1201">
        <f t="shared" si="42"/>
        <v>0.47361111111111098</v>
      </c>
      <c r="BY30" s="146"/>
      <c r="BZ30" s="127"/>
      <c r="CA30" s="127">
        <f t="shared" si="7"/>
        <v>7.7777777777777612E-2</v>
      </c>
      <c r="CB30" s="128">
        <f t="shared" si="0"/>
        <v>22.773214285714332</v>
      </c>
      <c r="CC30" s="129"/>
      <c r="CD30" s="134">
        <f t="shared" si="1"/>
        <v>111.99999999999976</v>
      </c>
      <c r="CE30" s="134">
        <f t="shared" si="2"/>
        <v>42.51</v>
      </c>
      <c r="CG30" s="281">
        <f t="shared" si="3"/>
        <v>7.7777777777777612E-2</v>
      </c>
      <c r="CH30" s="135">
        <f t="shared" si="4"/>
        <v>111.99999999999976</v>
      </c>
      <c r="CI30" s="282">
        <f t="shared" si="5"/>
        <v>1.8666666666666627</v>
      </c>
      <c r="CK30" s="1111"/>
    </row>
    <row r="31" spans="1:89" ht="13.5" thickBot="1" x14ac:dyDescent="0.25">
      <c r="A31" s="1292"/>
      <c r="B31" s="1056">
        <v>8</v>
      </c>
      <c r="C31" s="1053">
        <v>3.125E-2</v>
      </c>
      <c r="D31" s="1178">
        <f t="shared" si="6"/>
        <v>0.42708333333333337</v>
      </c>
      <c r="E31" s="127">
        <v>0</v>
      </c>
      <c r="G31" s="194">
        <v>4.8611111111111112E-3</v>
      </c>
      <c r="H31" s="1198">
        <f t="shared" si="8"/>
        <v>0.43194444444444446</v>
      </c>
      <c r="I31" s="1199">
        <v>9.0277777777777787E-3</v>
      </c>
      <c r="J31" s="1199">
        <f t="shared" si="9"/>
        <v>0.44097222222222227</v>
      </c>
      <c r="K31" s="1199">
        <v>3.472222222222222E-3</v>
      </c>
      <c r="L31" s="1199">
        <f t="shared" si="10"/>
        <v>0.44444444444444448</v>
      </c>
      <c r="M31" s="1199">
        <v>2.7777777777777779E-3</v>
      </c>
      <c r="N31" s="1199">
        <f t="shared" si="11"/>
        <v>0.44722222222222224</v>
      </c>
      <c r="O31" s="1199">
        <v>2.7777777777777779E-3</v>
      </c>
      <c r="P31" s="1199">
        <f t="shared" si="12"/>
        <v>0.45</v>
      </c>
      <c r="Q31" s="1199">
        <v>2.7777777777777779E-3</v>
      </c>
      <c r="R31" s="1199">
        <f t="shared" si="13"/>
        <v>0.45277777777777778</v>
      </c>
      <c r="S31" s="1199">
        <v>3.472222222222222E-3</v>
      </c>
      <c r="T31" s="1199">
        <f t="shared" si="14"/>
        <v>0.45624999999999999</v>
      </c>
      <c r="U31" s="1199">
        <v>2.7777777777777779E-3</v>
      </c>
      <c r="V31" s="1199">
        <f t="shared" si="15"/>
        <v>0.45902777777777776</v>
      </c>
      <c r="W31" s="1199">
        <v>4.1666666666666666E-3</v>
      </c>
      <c r="X31" s="1199">
        <f t="shared" si="16"/>
        <v>0.46319444444444441</v>
      </c>
      <c r="Y31" s="1199">
        <v>3.472222222222222E-3</v>
      </c>
      <c r="Z31" s="1199">
        <f t="shared" si="17"/>
        <v>0.46666666666666662</v>
      </c>
      <c r="AA31" s="1199">
        <v>3.472222222222222E-3</v>
      </c>
      <c r="AB31" s="1199">
        <f t="shared" si="18"/>
        <v>0.47013888888888883</v>
      </c>
      <c r="AC31" s="1199">
        <v>4.1666666666666666E-3</v>
      </c>
      <c r="AD31" s="1199">
        <f t="shared" si="19"/>
        <v>0.47430555555555548</v>
      </c>
      <c r="AE31" s="1199">
        <v>3.472222222222222E-3</v>
      </c>
      <c r="AF31" s="1199">
        <f t="shared" si="20"/>
        <v>0.47777777777777769</v>
      </c>
      <c r="AG31" s="1199">
        <v>3.472222222222222E-3</v>
      </c>
      <c r="AH31" s="1199">
        <f t="shared" si="21"/>
        <v>0.4812499999999999</v>
      </c>
      <c r="AI31" s="1199">
        <v>3.472222222222222E-3</v>
      </c>
      <c r="AJ31" s="1199">
        <f t="shared" si="22"/>
        <v>0.48472222222222211</v>
      </c>
      <c r="AK31" s="1199">
        <v>2.7777777777777779E-3</v>
      </c>
      <c r="AL31" s="1199">
        <f t="shared" si="23"/>
        <v>0.48749999999999988</v>
      </c>
      <c r="AM31" s="1199">
        <v>3.472222222222222E-3</v>
      </c>
      <c r="AN31" s="1199">
        <f t="shared" si="24"/>
        <v>0.49097222222222209</v>
      </c>
      <c r="AO31" s="1200">
        <v>9.0277777777777787E-3</v>
      </c>
      <c r="AP31" s="1087">
        <f t="shared" si="25"/>
        <v>0.49999999999999989</v>
      </c>
      <c r="AQ31" s="1088">
        <v>0</v>
      </c>
      <c r="AR31" s="1199">
        <f t="shared" si="26"/>
        <v>0.49999999999999989</v>
      </c>
      <c r="AS31" s="1199">
        <v>0</v>
      </c>
      <c r="AT31" s="1199">
        <f t="shared" si="27"/>
        <v>0.49999999999999989</v>
      </c>
      <c r="AU31" s="1199">
        <v>0</v>
      </c>
      <c r="AV31" s="1199">
        <f t="shared" si="28"/>
        <v>0.49999999999999989</v>
      </c>
      <c r="AW31" s="1199">
        <v>0</v>
      </c>
      <c r="AX31" s="1199">
        <f t="shared" si="29"/>
        <v>0.49999999999999989</v>
      </c>
      <c r="AY31" s="1199">
        <v>0</v>
      </c>
      <c r="AZ31" s="1199">
        <f t="shared" si="30"/>
        <v>0.49999999999999989</v>
      </c>
      <c r="BA31" s="1199">
        <v>0</v>
      </c>
      <c r="BB31" s="1199">
        <f t="shared" si="31"/>
        <v>0.49999999999999989</v>
      </c>
      <c r="BC31" s="1199">
        <v>0</v>
      </c>
      <c r="BD31" s="1199">
        <f t="shared" si="32"/>
        <v>0.49999999999999989</v>
      </c>
      <c r="BE31" s="1199">
        <v>0</v>
      </c>
      <c r="BF31" s="1199">
        <f t="shared" si="33"/>
        <v>0.49999999999999989</v>
      </c>
      <c r="BG31" s="1199">
        <v>0</v>
      </c>
      <c r="BH31" s="1199">
        <f t="shared" si="34"/>
        <v>0.49999999999999989</v>
      </c>
      <c r="BI31" s="1199">
        <v>0</v>
      </c>
      <c r="BJ31" s="1199">
        <f t="shared" si="35"/>
        <v>0.49999999999999989</v>
      </c>
      <c r="BK31" s="1199">
        <v>0</v>
      </c>
      <c r="BL31" s="1199">
        <f t="shared" si="36"/>
        <v>0.49999999999999989</v>
      </c>
      <c r="BM31" s="1199">
        <v>0</v>
      </c>
      <c r="BN31" s="1199">
        <f t="shared" si="37"/>
        <v>0.49999999999999989</v>
      </c>
      <c r="BO31" s="1199">
        <v>0</v>
      </c>
      <c r="BP31" s="1199">
        <f t="shared" si="38"/>
        <v>0.49999999999999989</v>
      </c>
      <c r="BQ31" s="1199">
        <v>0</v>
      </c>
      <c r="BR31" s="1199">
        <f t="shared" si="39"/>
        <v>0.49999999999999989</v>
      </c>
      <c r="BS31" s="1199">
        <v>0</v>
      </c>
      <c r="BT31" s="1199">
        <f t="shared" si="40"/>
        <v>0.49999999999999989</v>
      </c>
      <c r="BU31" s="1199">
        <v>0</v>
      </c>
      <c r="BV31" s="1199">
        <f t="shared" si="41"/>
        <v>0.49999999999999989</v>
      </c>
      <c r="BW31" s="1199">
        <v>4.8611111111111112E-3</v>
      </c>
      <c r="BX31" s="1201">
        <f t="shared" si="42"/>
        <v>0.50486111111111098</v>
      </c>
      <c r="BY31" s="146"/>
      <c r="BZ31" s="127"/>
      <c r="CA31" s="127">
        <f t="shared" si="7"/>
        <v>7.7777777777777612E-2</v>
      </c>
      <c r="CB31" s="128">
        <f t="shared" si="0"/>
        <v>22.773214285714332</v>
      </c>
      <c r="CC31" s="129"/>
      <c r="CD31" s="134">
        <f t="shared" si="1"/>
        <v>111.99999999999976</v>
      </c>
      <c r="CE31" s="134">
        <f t="shared" si="2"/>
        <v>42.51</v>
      </c>
      <c r="CG31" s="281">
        <f t="shared" si="3"/>
        <v>7.7777777777777612E-2</v>
      </c>
      <c r="CH31" s="135">
        <f t="shared" si="4"/>
        <v>111.99999999999976</v>
      </c>
      <c r="CI31" s="282">
        <f t="shared" si="5"/>
        <v>1.8666666666666627</v>
      </c>
      <c r="CK31" s="1111"/>
    </row>
    <row r="32" spans="1:89" ht="13.5" thickBot="1" x14ac:dyDescent="0.25">
      <c r="A32" s="1292"/>
      <c r="B32" s="1056">
        <v>9</v>
      </c>
      <c r="C32" s="1053">
        <v>3.125E-2</v>
      </c>
      <c r="D32" s="1178">
        <f t="shared" si="6"/>
        <v>0.45833333333333337</v>
      </c>
      <c r="E32" s="127">
        <v>0</v>
      </c>
      <c r="G32" s="194">
        <v>4.8611111111111112E-3</v>
      </c>
      <c r="H32" s="1198">
        <f t="shared" si="8"/>
        <v>0.46319444444444446</v>
      </c>
      <c r="I32" s="1199">
        <v>9.0277777777777787E-3</v>
      </c>
      <c r="J32" s="1199">
        <f t="shared" si="9"/>
        <v>0.47222222222222227</v>
      </c>
      <c r="K32" s="1199">
        <v>3.472222222222222E-3</v>
      </c>
      <c r="L32" s="1199">
        <f t="shared" si="10"/>
        <v>0.47569444444444448</v>
      </c>
      <c r="M32" s="1199">
        <v>2.7777777777777779E-3</v>
      </c>
      <c r="N32" s="1199">
        <f t="shared" si="11"/>
        <v>0.47847222222222224</v>
      </c>
      <c r="O32" s="1199">
        <v>2.7777777777777779E-3</v>
      </c>
      <c r="P32" s="1199">
        <f t="shared" si="12"/>
        <v>0.48125000000000001</v>
      </c>
      <c r="Q32" s="1199">
        <v>2.7777777777777779E-3</v>
      </c>
      <c r="R32" s="1199">
        <f t="shared" si="13"/>
        <v>0.48402777777777778</v>
      </c>
      <c r="S32" s="1199">
        <v>3.472222222222222E-3</v>
      </c>
      <c r="T32" s="1199">
        <f t="shared" si="14"/>
        <v>0.48749999999999999</v>
      </c>
      <c r="U32" s="1199">
        <v>2.7777777777777779E-3</v>
      </c>
      <c r="V32" s="1199">
        <f t="shared" si="15"/>
        <v>0.49027777777777776</v>
      </c>
      <c r="W32" s="1199">
        <v>4.1666666666666666E-3</v>
      </c>
      <c r="X32" s="1199">
        <f t="shared" si="16"/>
        <v>0.49444444444444441</v>
      </c>
      <c r="Y32" s="1199">
        <v>3.472222222222222E-3</v>
      </c>
      <c r="Z32" s="1199">
        <f t="shared" si="17"/>
        <v>0.49791666666666662</v>
      </c>
      <c r="AA32" s="1199">
        <v>3.472222222222222E-3</v>
      </c>
      <c r="AB32" s="1199">
        <f t="shared" si="18"/>
        <v>0.50138888888888888</v>
      </c>
      <c r="AC32" s="1199">
        <v>4.1666666666666666E-3</v>
      </c>
      <c r="AD32" s="1199">
        <f t="shared" si="19"/>
        <v>0.50555555555555554</v>
      </c>
      <c r="AE32" s="1199">
        <v>3.472222222222222E-3</v>
      </c>
      <c r="AF32" s="1199">
        <f t="shared" si="20"/>
        <v>0.50902777777777775</v>
      </c>
      <c r="AG32" s="1199">
        <v>3.472222222222222E-3</v>
      </c>
      <c r="AH32" s="1199">
        <f t="shared" si="21"/>
        <v>0.51249999999999996</v>
      </c>
      <c r="AI32" s="1199">
        <v>3.472222222222222E-3</v>
      </c>
      <c r="AJ32" s="1199">
        <f t="shared" si="22"/>
        <v>0.51597222222222217</v>
      </c>
      <c r="AK32" s="1199">
        <v>2.7777777777777779E-3</v>
      </c>
      <c r="AL32" s="1199">
        <f t="shared" si="23"/>
        <v>0.51874999999999993</v>
      </c>
      <c r="AM32" s="1199">
        <v>3.472222222222222E-3</v>
      </c>
      <c r="AN32" s="1199">
        <f t="shared" si="24"/>
        <v>0.52222222222222214</v>
      </c>
      <c r="AO32" s="1200">
        <v>9.0277777777777787E-3</v>
      </c>
      <c r="AP32" s="1087">
        <f t="shared" si="25"/>
        <v>0.53124999999999989</v>
      </c>
      <c r="AQ32" s="1088">
        <v>0</v>
      </c>
      <c r="AR32" s="1199">
        <f t="shared" si="26"/>
        <v>0.53124999999999989</v>
      </c>
      <c r="AS32" s="1199">
        <v>0</v>
      </c>
      <c r="AT32" s="1199">
        <f t="shared" si="27"/>
        <v>0.53124999999999989</v>
      </c>
      <c r="AU32" s="1199">
        <v>0</v>
      </c>
      <c r="AV32" s="1199">
        <f t="shared" si="28"/>
        <v>0.53124999999999989</v>
      </c>
      <c r="AW32" s="1199">
        <v>0</v>
      </c>
      <c r="AX32" s="1199">
        <f t="shared" si="29"/>
        <v>0.53124999999999989</v>
      </c>
      <c r="AY32" s="1199">
        <v>0</v>
      </c>
      <c r="AZ32" s="1199">
        <f t="shared" si="30"/>
        <v>0.53124999999999989</v>
      </c>
      <c r="BA32" s="1199">
        <v>0</v>
      </c>
      <c r="BB32" s="1199">
        <f t="shared" si="31"/>
        <v>0.53124999999999989</v>
      </c>
      <c r="BC32" s="1199">
        <v>0</v>
      </c>
      <c r="BD32" s="1199">
        <f t="shared" si="32"/>
        <v>0.53124999999999989</v>
      </c>
      <c r="BE32" s="1199">
        <v>0</v>
      </c>
      <c r="BF32" s="1199">
        <f t="shared" si="33"/>
        <v>0.53124999999999989</v>
      </c>
      <c r="BG32" s="1199">
        <v>0</v>
      </c>
      <c r="BH32" s="1199">
        <f t="shared" si="34"/>
        <v>0.53124999999999989</v>
      </c>
      <c r="BI32" s="1199">
        <v>0</v>
      </c>
      <c r="BJ32" s="1199">
        <f t="shared" si="35"/>
        <v>0.53124999999999989</v>
      </c>
      <c r="BK32" s="1199">
        <v>0</v>
      </c>
      <c r="BL32" s="1199">
        <f t="shared" si="36"/>
        <v>0.53124999999999989</v>
      </c>
      <c r="BM32" s="1199">
        <v>0</v>
      </c>
      <c r="BN32" s="1199">
        <f t="shared" si="37"/>
        <v>0.53124999999999989</v>
      </c>
      <c r="BO32" s="1199">
        <v>0</v>
      </c>
      <c r="BP32" s="1199">
        <f t="shared" si="38"/>
        <v>0.53124999999999989</v>
      </c>
      <c r="BQ32" s="1199">
        <v>0</v>
      </c>
      <c r="BR32" s="1199">
        <f t="shared" si="39"/>
        <v>0.53124999999999989</v>
      </c>
      <c r="BS32" s="1199">
        <v>0</v>
      </c>
      <c r="BT32" s="1199">
        <f t="shared" si="40"/>
        <v>0.53124999999999989</v>
      </c>
      <c r="BU32" s="1199">
        <v>0</v>
      </c>
      <c r="BV32" s="1199">
        <f t="shared" si="41"/>
        <v>0.53124999999999989</v>
      </c>
      <c r="BW32" s="1199">
        <v>4.8611111111111112E-3</v>
      </c>
      <c r="BX32" s="1201">
        <f t="shared" si="42"/>
        <v>0.53611111111111098</v>
      </c>
      <c r="BY32" s="145"/>
      <c r="BZ32" s="127"/>
      <c r="CA32" s="127">
        <f t="shared" si="7"/>
        <v>7.7777777777777612E-2</v>
      </c>
      <c r="CB32" s="128">
        <f t="shared" si="0"/>
        <v>22.773214285714332</v>
      </c>
      <c r="CC32" s="129"/>
      <c r="CD32" s="134">
        <f t="shared" si="1"/>
        <v>111.99999999999976</v>
      </c>
      <c r="CE32" s="134">
        <f t="shared" si="2"/>
        <v>42.51</v>
      </c>
      <c r="CG32" s="281">
        <f t="shared" si="3"/>
        <v>7.7777777777777612E-2</v>
      </c>
      <c r="CH32" s="135">
        <f t="shared" si="4"/>
        <v>111.99999999999976</v>
      </c>
      <c r="CI32" s="282">
        <f t="shared" si="5"/>
        <v>1.8666666666666627</v>
      </c>
      <c r="CK32" s="1111"/>
    </row>
    <row r="33" spans="1:89" ht="13.5" thickBot="1" x14ac:dyDescent="0.25">
      <c r="A33" s="1292"/>
      <c r="B33" s="1056">
        <v>10</v>
      </c>
      <c r="C33" s="1053">
        <v>3.125E-2</v>
      </c>
      <c r="D33" s="1178">
        <f t="shared" si="6"/>
        <v>0.48958333333333337</v>
      </c>
      <c r="E33" s="127">
        <v>0</v>
      </c>
      <c r="G33" s="194">
        <v>4.8611111111111112E-3</v>
      </c>
      <c r="H33" s="1067">
        <f t="shared" si="8"/>
        <v>0.49444444444444446</v>
      </c>
      <c r="I33" s="126">
        <v>9.7222222222222224E-3</v>
      </c>
      <c r="J33" s="127">
        <f t="shared" si="9"/>
        <v>0.50416666666666665</v>
      </c>
      <c r="K33" s="127">
        <v>3.472222222222222E-3</v>
      </c>
      <c r="L33" s="127">
        <f t="shared" si="10"/>
        <v>0.50763888888888886</v>
      </c>
      <c r="M33" s="127">
        <v>2.7777777777777779E-3</v>
      </c>
      <c r="N33" s="127">
        <f t="shared" si="11"/>
        <v>0.51041666666666663</v>
      </c>
      <c r="O33" s="127">
        <v>2.7777777777777779E-3</v>
      </c>
      <c r="P33" s="127">
        <f t="shared" si="12"/>
        <v>0.5131944444444444</v>
      </c>
      <c r="Q33" s="127">
        <v>2.7777777777777779E-3</v>
      </c>
      <c r="R33" s="127">
        <f t="shared" si="13"/>
        <v>0.51597222222222217</v>
      </c>
      <c r="S33" s="127">
        <v>4.1666666666666666E-3</v>
      </c>
      <c r="T33" s="127">
        <f t="shared" si="14"/>
        <v>0.52013888888888882</v>
      </c>
      <c r="U33" s="127">
        <v>3.472222222222222E-3</v>
      </c>
      <c r="V33" s="127">
        <f t="shared" si="15"/>
        <v>0.52361111111111103</v>
      </c>
      <c r="W33" s="127">
        <v>4.1666666666666666E-3</v>
      </c>
      <c r="X33" s="127">
        <f t="shared" si="16"/>
        <v>0.52777777777777768</v>
      </c>
      <c r="Y33" s="127">
        <v>3.472222222222222E-3</v>
      </c>
      <c r="Z33" s="127">
        <f t="shared" si="17"/>
        <v>0.53124999999999989</v>
      </c>
      <c r="AA33" s="127">
        <v>3.472222222222222E-3</v>
      </c>
      <c r="AB33" s="127">
        <f t="shared" si="18"/>
        <v>0.5347222222222221</v>
      </c>
      <c r="AC33" s="127">
        <v>4.1666666666666666E-3</v>
      </c>
      <c r="AD33" s="127">
        <f t="shared" si="19"/>
        <v>0.53888888888888875</v>
      </c>
      <c r="AE33" s="127">
        <v>3.472222222222222E-3</v>
      </c>
      <c r="AF33" s="127">
        <f t="shared" si="20"/>
        <v>0.54236111111111096</v>
      </c>
      <c r="AG33" s="127">
        <v>4.1666666666666666E-3</v>
      </c>
      <c r="AH33" s="127">
        <f t="shared" si="21"/>
        <v>0.54652777777777761</v>
      </c>
      <c r="AI33" s="127">
        <v>3.472222222222222E-3</v>
      </c>
      <c r="AJ33" s="127">
        <f t="shared" si="22"/>
        <v>0.54999999999999982</v>
      </c>
      <c r="AK33" s="127">
        <v>2.7777777777777779E-3</v>
      </c>
      <c r="AL33" s="127">
        <f t="shared" si="23"/>
        <v>0.55277777777777759</v>
      </c>
      <c r="AM33" s="127">
        <v>3.472222222222222E-3</v>
      </c>
      <c r="AN33" s="127">
        <f t="shared" si="24"/>
        <v>0.5562499999999998</v>
      </c>
      <c r="AO33" s="1176">
        <v>9.0277777777777787E-3</v>
      </c>
      <c r="AP33" s="1067">
        <f t="shared" si="25"/>
        <v>0.56527777777777755</v>
      </c>
      <c r="AQ33" s="126">
        <v>0</v>
      </c>
      <c r="AR33" s="127">
        <f t="shared" si="26"/>
        <v>0.56527777777777755</v>
      </c>
      <c r="AS33" s="127">
        <v>0</v>
      </c>
      <c r="AT33" s="127">
        <f t="shared" si="27"/>
        <v>0.56527777777777755</v>
      </c>
      <c r="AU33" s="127">
        <v>0</v>
      </c>
      <c r="AV33" s="127">
        <f t="shared" si="28"/>
        <v>0.56527777777777755</v>
      </c>
      <c r="AW33" s="127">
        <v>0</v>
      </c>
      <c r="AX33" s="127">
        <f t="shared" si="29"/>
        <v>0.56527777777777755</v>
      </c>
      <c r="AY33" s="127">
        <v>0</v>
      </c>
      <c r="AZ33" s="127">
        <f t="shared" si="30"/>
        <v>0.56527777777777755</v>
      </c>
      <c r="BA33" s="127">
        <v>0</v>
      </c>
      <c r="BB33" s="127">
        <f t="shared" si="31"/>
        <v>0.56527777777777755</v>
      </c>
      <c r="BC33" s="127">
        <v>0</v>
      </c>
      <c r="BD33" s="127">
        <f t="shared" si="32"/>
        <v>0.56527777777777755</v>
      </c>
      <c r="BE33" s="127">
        <v>0</v>
      </c>
      <c r="BF33" s="127">
        <f t="shared" si="33"/>
        <v>0.56527777777777755</v>
      </c>
      <c r="BG33" s="127">
        <v>0</v>
      </c>
      <c r="BH33" s="127">
        <f t="shared" si="34"/>
        <v>0.56527777777777755</v>
      </c>
      <c r="BI33" s="127">
        <v>0</v>
      </c>
      <c r="BJ33" s="127">
        <f t="shared" si="35"/>
        <v>0.56527777777777755</v>
      </c>
      <c r="BK33" s="127">
        <v>0</v>
      </c>
      <c r="BL33" s="127">
        <f t="shared" si="36"/>
        <v>0.56527777777777755</v>
      </c>
      <c r="BM33" s="127">
        <v>0</v>
      </c>
      <c r="BN33" s="127">
        <f t="shared" si="37"/>
        <v>0.56527777777777755</v>
      </c>
      <c r="BO33" s="127">
        <v>0</v>
      </c>
      <c r="BP33" s="127">
        <f t="shared" si="38"/>
        <v>0.56527777777777755</v>
      </c>
      <c r="BQ33" s="127">
        <v>0</v>
      </c>
      <c r="BR33" s="127">
        <f t="shared" si="39"/>
        <v>0.56527777777777755</v>
      </c>
      <c r="BS33" s="127">
        <v>0</v>
      </c>
      <c r="BT33" s="127">
        <f t="shared" si="40"/>
        <v>0.56527777777777755</v>
      </c>
      <c r="BU33" s="127">
        <v>0</v>
      </c>
      <c r="BV33" s="127">
        <f t="shared" si="41"/>
        <v>0.56527777777777755</v>
      </c>
      <c r="BW33" s="127">
        <v>4.8611111111111112E-3</v>
      </c>
      <c r="BX33" s="144">
        <f t="shared" si="42"/>
        <v>0.57013888888888864</v>
      </c>
      <c r="BY33" s="146"/>
      <c r="BZ33" s="127"/>
      <c r="CA33" s="127">
        <f t="shared" si="7"/>
        <v>8.0555555555555269E-2</v>
      </c>
      <c r="CB33" s="128">
        <f t="shared" si="0"/>
        <v>21.987931034482834</v>
      </c>
      <c r="CC33" s="129"/>
      <c r="CD33" s="134">
        <f t="shared" si="1"/>
        <v>115.99999999999959</v>
      </c>
      <c r="CE33" s="134">
        <f t="shared" si="2"/>
        <v>42.51</v>
      </c>
      <c r="CG33" s="281">
        <f t="shared" si="3"/>
        <v>8.0555555555555269E-2</v>
      </c>
      <c r="CH33" s="135">
        <f t="shared" si="4"/>
        <v>115.99999999999959</v>
      </c>
      <c r="CI33" s="282">
        <f t="shared" si="5"/>
        <v>1.9333333333333265</v>
      </c>
      <c r="CK33" s="1111"/>
    </row>
    <row r="34" spans="1:89" ht="13.5" thickBot="1" x14ac:dyDescent="0.25">
      <c r="A34" s="1292"/>
      <c r="B34" s="1056">
        <v>11</v>
      </c>
      <c r="C34" s="1053">
        <v>3.125E-2</v>
      </c>
      <c r="D34" s="1178">
        <f t="shared" si="6"/>
        <v>0.52083333333333337</v>
      </c>
      <c r="E34" s="127">
        <v>0</v>
      </c>
      <c r="G34" s="194">
        <v>4.8611111111111112E-3</v>
      </c>
      <c r="H34" s="1067">
        <f t="shared" si="8"/>
        <v>0.52569444444444446</v>
      </c>
      <c r="I34" s="126">
        <v>9.7222222222222224E-3</v>
      </c>
      <c r="J34" s="127">
        <f t="shared" si="9"/>
        <v>0.53541666666666665</v>
      </c>
      <c r="K34" s="127">
        <v>3.472222222222222E-3</v>
      </c>
      <c r="L34" s="127">
        <f t="shared" si="10"/>
        <v>0.53888888888888886</v>
      </c>
      <c r="M34" s="127">
        <v>2.7777777777777779E-3</v>
      </c>
      <c r="N34" s="127">
        <f t="shared" si="11"/>
        <v>0.54166666666666663</v>
      </c>
      <c r="O34" s="127">
        <v>2.7777777777777779E-3</v>
      </c>
      <c r="P34" s="127">
        <f t="shared" si="12"/>
        <v>0.5444444444444444</v>
      </c>
      <c r="Q34" s="127">
        <v>2.7777777777777779E-3</v>
      </c>
      <c r="R34" s="127">
        <f t="shared" si="13"/>
        <v>0.54722222222222217</v>
      </c>
      <c r="S34" s="127">
        <v>4.1666666666666666E-3</v>
      </c>
      <c r="T34" s="127">
        <f t="shared" si="14"/>
        <v>0.55138888888888882</v>
      </c>
      <c r="U34" s="127">
        <v>3.472222222222222E-3</v>
      </c>
      <c r="V34" s="127">
        <f t="shared" si="15"/>
        <v>0.55486111111111103</v>
      </c>
      <c r="W34" s="127">
        <v>4.1666666666666666E-3</v>
      </c>
      <c r="X34" s="127">
        <f t="shared" si="16"/>
        <v>0.55902777777777768</v>
      </c>
      <c r="Y34" s="127">
        <v>3.472222222222222E-3</v>
      </c>
      <c r="Z34" s="127">
        <f t="shared" si="17"/>
        <v>0.56249999999999989</v>
      </c>
      <c r="AA34" s="127">
        <v>3.472222222222222E-3</v>
      </c>
      <c r="AB34" s="127">
        <f t="shared" si="18"/>
        <v>0.5659722222222221</v>
      </c>
      <c r="AC34" s="127">
        <v>4.1666666666666666E-3</v>
      </c>
      <c r="AD34" s="127">
        <f t="shared" si="19"/>
        <v>0.57013888888888875</v>
      </c>
      <c r="AE34" s="127">
        <v>3.472222222222222E-3</v>
      </c>
      <c r="AF34" s="127">
        <f t="shared" si="20"/>
        <v>0.57361111111111096</v>
      </c>
      <c r="AG34" s="127">
        <v>4.1666666666666666E-3</v>
      </c>
      <c r="AH34" s="127">
        <f t="shared" si="21"/>
        <v>0.57777777777777761</v>
      </c>
      <c r="AI34" s="127">
        <v>3.472222222222222E-3</v>
      </c>
      <c r="AJ34" s="127">
        <f t="shared" si="22"/>
        <v>0.58124999999999982</v>
      </c>
      <c r="AK34" s="127">
        <v>2.7777777777777779E-3</v>
      </c>
      <c r="AL34" s="127">
        <f t="shared" si="23"/>
        <v>0.58402777777777759</v>
      </c>
      <c r="AM34" s="127">
        <v>3.472222222222222E-3</v>
      </c>
      <c r="AN34" s="127">
        <f t="shared" si="24"/>
        <v>0.5874999999999998</v>
      </c>
      <c r="AO34" s="1176">
        <v>9.0277777777777787E-3</v>
      </c>
      <c r="AP34" s="1067">
        <f t="shared" si="25"/>
        <v>0.59652777777777755</v>
      </c>
      <c r="AQ34" s="126">
        <v>0</v>
      </c>
      <c r="AR34" s="127">
        <f t="shared" si="26"/>
        <v>0.59652777777777755</v>
      </c>
      <c r="AS34" s="127">
        <v>0</v>
      </c>
      <c r="AT34" s="127">
        <f t="shared" si="27"/>
        <v>0.59652777777777755</v>
      </c>
      <c r="AU34" s="127">
        <v>0</v>
      </c>
      <c r="AV34" s="127">
        <f t="shared" si="28"/>
        <v>0.59652777777777755</v>
      </c>
      <c r="AW34" s="127">
        <v>0</v>
      </c>
      <c r="AX34" s="127">
        <f t="shared" si="29"/>
        <v>0.59652777777777755</v>
      </c>
      <c r="AY34" s="127">
        <v>0</v>
      </c>
      <c r="AZ34" s="127">
        <f t="shared" si="30"/>
        <v>0.59652777777777755</v>
      </c>
      <c r="BA34" s="127">
        <v>0</v>
      </c>
      <c r="BB34" s="127">
        <f t="shared" si="31"/>
        <v>0.59652777777777755</v>
      </c>
      <c r="BC34" s="127">
        <v>0</v>
      </c>
      <c r="BD34" s="127">
        <f t="shared" si="32"/>
        <v>0.59652777777777755</v>
      </c>
      <c r="BE34" s="127">
        <v>0</v>
      </c>
      <c r="BF34" s="127">
        <f t="shared" si="33"/>
        <v>0.59652777777777755</v>
      </c>
      <c r="BG34" s="127">
        <v>0</v>
      </c>
      <c r="BH34" s="127">
        <f t="shared" si="34"/>
        <v>0.59652777777777755</v>
      </c>
      <c r="BI34" s="127">
        <v>0</v>
      </c>
      <c r="BJ34" s="127">
        <f t="shared" si="35"/>
        <v>0.59652777777777755</v>
      </c>
      <c r="BK34" s="127">
        <v>0</v>
      </c>
      <c r="BL34" s="127">
        <f t="shared" si="36"/>
        <v>0.59652777777777755</v>
      </c>
      <c r="BM34" s="127">
        <v>0</v>
      </c>
      <c r="BN34" s="127">
        <f t="shared" si="37"/>
        <v>0.59652777777777755</v>
      </c>
      <c r="BO34" s="127">
        <v>0</v>
      </c>
      <c r="BP34" s="127">
        <f t="shared" si="38"/>
        <v>0.59652777777777755</v>
      </c>
      <c r="BQ34" s="127">
        <v>0</v>
      </c>
      <c r="BR34" s="127">
        <f t="shared" si="39"/>
        <v>0.59652777777777755</v>
      </c>
      <c r="BS34" s="127">
        <v>0</v>
      </c>
      <c r="BT34" s="127">
        <f t="shared" si="40"/>
        <v>0.59652777777777755</v>
      </c>
      <c r="BU34" s="127">
        <v>0</v>
      </c>
      <c r="BV34" s="127">
        <f t="shared" si="41"/>
        <v>0.59652777777777755</v>
      </c>
      <c r="BW34" s="127">
        <v>4.8611111111111112E-3</v>
      </c>
      <c r="BX34" s="144">
        <f t="shared" si="42"/>
        <v>0.60138888888888864</v>
      </c>
      <c r="BY34" s="145"/>
      <c r="BZ34" s="127"/>
      <c r="CA34" s="127">
        <f t="shared" si="7"/>
        <v>8.0555555555555269E-2</v>
      </c>
      <c r="CB34" s="128">
        <f t="shared" si="0"/>
        <v>21.987931034482834</v>
      </c>
      <c r="CC34" s="129"/>
      <c r="CD34" s="134">
        <f t="shared" si="1"/>
        <v>115.99999999999959</v>
      </c>
      <c r="CE34" s="134">
        <f t="shared" si="2"/>
        <v>42.51</v>
      </c>
      <c r="CG34" s="281">
        <f t="shared" si="3"/>
        <v>8.0555555555555269E-2</v>
      </c>
      <c r="CH34" s="135">
        <f t="shared" si="4"/>
        <v>115.99999999999959</v>
      </c>
      <c r="CI34" s="282">
        <f t="shared" si="5"/>
        <v>1.9333333333333265</v>
      </c>
      <c r="CK34" s="1111"/>
    </row>
    <row r="35" spans="1:89" ht="13.5" thickBot="1" x14ac:dyDescent="0.25">
      <c r="A35" s="1292"/>
      <c r="B35" s="1056">
        <v>12</v>
      </c>
      <c r="C35" s="1053">
        <v>3.125E-2</v>
      </c>
      <c r="D35" s="1178">
        <f t="shared" si="6"/>
        <v>0.55208333333333337</v>
      </c>
      <c r="E35" s="127">
        <v>0</v>
      </c>
      <c r="G35" s="194">
        <v>4.8611111111111112E-3</v>
      </c>
      <c r="H35" s="1067">
        <f t="shared" si="8"/>
        <v>0.55694444444444446</v>
      </c>
      <c r="I35" s="126">
        <v>9.7222222222222224E-3</v>
      </c>
      <c r="J35" s="127">
        <f t="shared" si="9"/>
        <v>0.56666666666666665</v>
      </c>
      <c r="K35" s="127">
        <v>3.472222222222222E-3</v>
      </c>
      <c r="L35" s="127">
        <f t="shared" si="10"/>
        <v>0.57013888888888886</v>
      </c>
      <c r="M35" s="127">
        <v>2.7777777777777779E-3</v>
      </c>
      <c r="N35" s="127">
        <f t="shared" si="11"/>
        <v>0.57291666666666663</v>
      </c>
      <c r="O35" s="127">
        <v>2.7777777777777779E-3</v>
      </c>
      <c r="P35" s="127">
        <f t="shared" si="12"/>
        <v>0.5756944444444444</v>
      </c>
      <c r="Q35" s="127">
        <v>2.7777777777777779E-3</v>
      </c>
      <c r="R35" s="127">
        <f t="shared" si="13"/>
        <v>0.57847222222222217</v>
      </c>
      <c r="S35" s="127">
        <v>4.1666666666666666E-3</v>
      </c>
      <c r="T35" s="127">
        <f t="shared" si="14"/>
        <v>0.58263888888888882</v>
      </c>
      <c r="U35" s="127">
        <v>3.472222222222222E-3</v>
      </c>
      <c r="V35" s="127">
        <f t="shared" si="15"/>
        <v>0.58611111111111103</v>
      </c>
      <c r="W35" s="127">
        <v>4.1666666666666666E-3</v>
      </c>
      <c r="X35" s="127">
        <f t="shared" si="16"/>
        <v>0.59027777777777768</v>
      </c>
      <c r="Y35" s="127">
        <v>3.472222222222222E-3</v>
      </c>
      <c r="Z35" s="127">
        <f t="shared" si="17"/>
        <v>0.59374999999999989</v>
      </c>
      <c r="AA35" s="127">
        <v>3.472222222222222E-3</v>
      </c>
      <c r="AB35" s="127">
        <f t="shared" si="18"/>
        <v>0.5972222222222221</v>
      </c>
      <c r="AC35" s="127">
        <v>4.1666666666666666E-3</v>
      </c>
      <c r="AD35" s="127">
        <f t="shared" si="19"/>
        <v>0.60138888888888875</v>
      </c>
      <c r="AE35" s="127">
        <v>3.472222222222222E-3</v>
      </c>
      <c r="AF35" s="127">
        <f t="shared" si="20"/>
        <v>0.60486111111111096</v>
      </c>
      <c r="AG35" s="127">
        <v>4.1666666666666666E-3</v>
      </c>
      <c r="AH35" s="127">
        <f t="shared" si="21"/>
        <v>0.60902777777777761</v>
      </c>
      <c r="AI35" s="127">
        <v>3.472222222222222E-3</v>
      </c>
      <c r="AJ35" s="127">
        <f t="shared" si="22"/>
        <v>0.61249999999999982</v>
      </c>
      <c r="AK35" s="127">
        <v>2.7777777777777779E-3</v>
      </c>
      <c r="AL35" s="127">
        <f t="shared" si="23"/>
        <v>0.61527777777777759</v>
      </c>
      <c r="AM35" s="127">
        <v>3.472222222222222E-3</v>
      </c>
      <c r="AN35" s="127">
        <f t="shared" si="24"/>
        <v>0.6187499999999998</v>
      </c>
      <c r="AO35" s="1176">
        <v>9.0277777777777787E-3</v>
      </c>
      <c r="AP35" s="1067">
        <f t="shared" si="25"/>
        <v>0.62777777777777755</v>
      </c>
      <c r="AQ35" s="126">
        <v>0</v>
      </c>
      <c r="AR35" s="127">
        <f t="shared" si="26"/>
        <v>0.62777777777777755</v>
      </c>
      <c r="AS35" s="127">
        <v>0</v>
      </c>
      <c r="AT35" s="127">
        <f t="shared" si="27"/>
        <v>0.62777777777777755</v>
      </c>
      <c r="AU35" s="127">
        <v>0</v>
      </c>
      <c r="AV35" s="127">
        <f t="shared" si="28"/>
        <v>0.62777777777777755</v>
      </c>
      <c r="AW35" s="127">
        <v>0</v>
      </c>
      <c r="AX35" s="127">
        <f t="shared" si="29"/>
        <v>0.62777777777777755</v>
      </c>
      <c r="AY35" s="127">
        <v>0</v>
      </c>
      <c r="AZ35" s="127">
        <f t="shared" si="30"/>
        <v>0.62777777777777755</v>
      </c>
      <c r="BA35" s="127">
        <v>0</v>
      </c>
      <c r="BB35" s="127">
        <f t="shared" si="31"/>
        <v>0.62777777777777755</v>
      </c>
      <c r="BC35" s="127">
        <v>0</v>
      </c>
      <c r="BD35" s="127">
        <f t="shared" si="32"/>
        <v>0.62777777777777755</v>
      </c>
      <c r="BE35" s="127">
        <v>0</v>
      </c>
      <c r="BF35" s="127">
        <f t="shared" si="33"/>
        <v>0.62777777777777755</v>
      </c>
      <c r="BG35" s="127">
        <v>0</v>
      </c>
      <c r="BH35" s="127">
        <f t="shared" si="34"/>
        <v>0.62777777777777755</v>
      </c>
      <c r="BI35" s="127">
        <v>0</v>
      </c>
      <c r="BJ35" s="127">
        <f t="shared" si="35"/>
        <v>0.62777777777777755</v>
      </c>
      <c r="BK35" s="127">
        <v>0</v>
      </c>
      <c r="BL35" s="127">
        <f t="shared" si="36"/>
        <v>0.62777777777777755</v>
      </c>
      <c r="BM35" s="127">
        <v>0</v>
      </c>
      <c r="BN35" s="127">
        <f t="shared" si="37"/>
        <v>0.62777777777777755</v>
      </c>
      <c r="BO35" s="127">
        <v>0</v>
      </c>
      <c r="BP35" s="127">
        <f t="shared" si="38"/>
        <v>0.62777777777777755</v>
      </c>
      <c r="BQ35" s="127">
        <v>0</v>
      </c>
      <c r="BR35" s="127">
        <f t="shared" si="39"/>
        <v>0.62777777777777755</v>
      </c>
      <c r="BS35" s="127">
        <v>0</v>
      </c>
      <c r="BT35" s="127">
        <f t="shared" si="40"/>
        <v>0.62777777777777755</v>
      </c>
      <c r="BU35" s="127">
        <v>0</v>
      </c>
      <c r="BV35" s="127">
        <f t="shared" si="41"/>
        <v>0.62777777777777755</v>
      </c>
      <c r="BW35" s="127">
        <v>4.8611111111111112E-3</v>
      </c>
      <c r="BX35" s="144">
        <f t="shared" si="42"/>
        <v>0.63263888888888864</v>
      </c>
      <c r="BY35" s="146"/>
      <c r="BZ35" s="127"/>
      <c r="CA35" s="127">
        <f t="shared" si="7"/>
        <v>8.0555555555555269E-2</v>
      </c>
      <c r="CB35" s="128">
        <f t="shared" si="0"/>
        <v>21.987931034482834</v>
      </c>
      <c r="CC35" s="129"/>
      <c r="CD35" s="134">
        <f t="shared" si="1"/>
        <v>115.99999999999959</v>
      </c>
      <c r="CE35" s="134">
        <f t="shared" si="2"/>
        <v>42.51</v>
      </c>
      <c r="CG35" s="281">
        <f t="shared" si="3"/>
        <v>8.0555555555555269E-2</v>
      </c>
      <c r="CH35" s="135">
        <f t="shared" si="4"/>
        <v>115.99999999999959</v>
      </c>
      <c r="CI35" s="282">
        <f t="shared" si="5"/>
        <v>1.9333333333333265</v>
      </c>
      <c r="CK35" s="1111"/>
    </row>
    <row r="36" spans="1:89" ht="13.5" thickBot="1" x14ac:dyDescent="0.25">
      <c r="A36" s="1292"/>
      <c r="B36" s="1056">
        <v>13</v>
      </c>
      <c r="C36" s="1053">
        <v>3.125E-2</v>
      </c>
      <c r="D36" s="1178">
        <f t="shared" si="6"/>
        <v>0.58333333333333337</v>
      </c>
      <c r="E36" s="127">
        <v>0</v>
      </c>
      <c r="G36" s="194">
        <v>4.8611111111111112E-3</v>
      </c>
      <c r="H36" s="1198">
        <f t="shared" si="8"/>
        <v>0.58819444444444446</v>
      </c>
      <c r="I36" s="1199">
        <v>9.0277777777777787E-3</v>
      </c>
      <c r="J36" s="1199">
        <f t="shared" si="9"/>
        <v>0.59722222222222221</v>
      </c>
      <c r="K36" s="1199">
        <v>3.472222222222222E-3</v>
      </c>
      <c r="L36" s="1199">
        <f t="shared" si="10"/>
        <v>0.60069444444444442</v>
      </c>
      <c r="M36" s="1199">
        <v>2.7777777777777779E-3</v>
      </c>
      <c r="N36" s="1199">
        <f t="shared" si="11"/>
        <v>0.60347222222222219</v>
      </c>
      <c r="O36" s="1199">
        <v>2.7777777777777779E-3</v>
      </c>
      <c r="P36" s="1199">
        <f t="shared" si="12"/>
        <v>0.60624999999999996</v>
      </c>
      <c r="Q36" s="1199">
        <v>2.7777777777777779E-3</v>
      </c>
      <c r="R36" s="1199">
        <f t="shared" si="13"/>
        <v>0.60902777777777772</v>
      </c>
      <c r="S36" s="1199">
        <v>3.472222222222222E-3</v>
      </c>
      <c r="T36" s="1199">
        <f t="shared" si="14"/>
        <v>0.61249999999999993</v>
      </c>
      <c r="U36" s="1199">
        <v>2.7777777777777779E-3</v>
      </c>
      <c r="V36" s="1199">
        <f t="shared" si="15"/>
        <v>0.6152777777777777</v>
      </c>
      <c r="W36" s="1199">
        <v>4.1666666666666666E-3</v>
      </c>
      <c r="X36" s="1199">
        <f t="shared" si="16"/>
        <v>0.61944444444444435</v>
      </c>
      <c r="Y36" s="1199">
        <v>3.472222222222222E-3</v>
      </c>
      <c r="Z36" s="1199">
        <f t="shared" si="17"/>
        <v>0.62291666666666656</v>
      </c>
      <c r="AA36" s="1199">
        <v>3.472222222222222E-3</v>
      </c>
      <c r="AB36" s="1199">
        <f t="shared" si="18"/>
        <v>0.62638888888888877</v>
      </c>
      <c r="AC36" s="1199">
        <v>4.1666666666666666E-3</v>
      </c>
      <c r="AD36" s="1199">
        <f t="shared" si="19"/>
        <v>0.63055555555555542</v>
      </c>
      <c r="AE36" s="1199">
        <v>3.472222222222222E-3</v>
      </c>
      <c r="AF36" s="1199">
        <f t="shared" si="20"/>
        <v>0.63402777777777763</v>
      </c>
      <c r="AG36" s="1199">
        <v>3.472222222222222E-3</v>
      </c>
      <c r="AH36" s="1199">
        <f t="shared" si="21"/>
        <v>0.63749999999999984</v>
      </c>
      <c r="AI36" s="1199">
        <v>3.472222222222222E-3</v>
      </c>
      <c r="AJ36" s="1199">
        <f t="shared" si="22"/>
        <v>0.64097222222222205</v>
      </c>
      <c r="AK36" s="1199">
        <v>2.7777777777777779E-3</v>
      </c>
      <c r="AL36" s="1199">
        <f t="shared" si="23"/>
        <v>0.64374999999999982</v>
      </c>
      <c r="AM36" s="1199">
        <v>3.472222222222222E-3</v>
      </c>
      <c r="AN36" s="1199">
        <f t="shared" si="24"/>
        <v>0.64722222222222203</v>
      </c>
      <c r="AO36" s="1200">
        <v>9.0277777777777787E-3</v>
      </c>
      <c r="AP36" s="1087">
        <f t="shared" si="25"/>
        <v>0.65624999999999978</v>
      </c>
      <c r="AQ36" s="1088">
        <v>0</v>
      </c>
      <c r="AR36" s="1199">
        <f t="shared" si="26"/>
        <v>0.65624999999999978</v>
      </c>
      <c r="AS36" s="1199">
        <v>0</v>
      </c>
      <c r="AT36" s="1199">
        <f t="shared" si="27"/>
        <v>0.65624999999999978</v>
      </c>
      <c r="AU36" s="1199">
        <v>0</v>
      </c>
      <c r="AV36" s="1199">
        <f t="shared" si="28"/>
        <v>0.65624999999999978</v>
      </c>
      <c r="AW36" s="1199">
        <v>0</v>
      </c>
      <c r="AX36" s="1199">
        <f t="shared" si="29"/>
        <v>0.65624999999999978</v>
      </c>
      <c r="AY36" s="1199">
        <v>0</v>
      </c>
      <c r="AZ36" s="1199">
        <f t="shared" si="30"/>
        <v>0.65624999999999978</v>
      </c>
      <c r="BA36" s="1199">
        <v>0</v>
      </c>
      <c r="BB36" s="1199">
        <f t="shared" si="31"/>
        <v>0.65624999999999978</v>
      </c>
      <c r="BC36" s="1199">
        <v>0</v>
      </c>
      <c r="BD36" s="1199">
        <f t="shared" si="32"/>
        <v>0.65624999999999978</v>
      </c>
      <c r="BE36" s="1199">
        <v>0</v>
      </c>
      <c r="BF36" s="1199">
        <f t="shared" si="33"/>
        <v>0.65624999999999978</v>
      </c>
      <c r="BG36" s="1199">
        <v>0</v>
      </c>
      <c r="BH36" s="1199">
        <f t="shared" si="34"/>
        <v>0.65624999999999978</v>
      </c>
      <c r="BI36" s="1199">
        <v>0</v>
      </c>
      <c r="BJ36" s="1199">
        <f t="shared" si="35"/>
        <v>0.65624999999999978</v>
      </c>
      <c r="BK36" s="1199">
        <v>0</v>
      </c>
      <c r="BL36" s="1199">
        <f t="shared" si="36"/>
        <v>0.65624999999999978</v>
      </c>
      <c r="BM36" s="1199">
        <v>0</v>
      </c>
      <c r="BN36" s="1199">
        <f t="shared" si="37"/>
        <v>0.65624999999999978</v>
      </c>
      <c r="BO36" s="1199">
        <v>0</v>
      </c>
      <c r="BP36" s="1199">
        <f t="shared" si="38"/>
        <v>0.65624999999999978</v>
      </c>
      <c r="BQ36" s="1199">
        <v>0</v>
      </c>
      <c r="BR36" s="1199">
        <f t="shared" si="39"/>
        <v>0.65624999999999978</v>
      </c>
      <c r="BS36" s="1199">
        <v>0</v>
      </c>
      <c r="BT36" s="1199">
        <f t="shared" si="40"/>
        <v>0.65624999999999978</v>
      </c>
      <c r="BU36" s="1199">
        <v>0</v>
      </c>
      <c r="BV36" s="1199">
        <f t="shared" si="41"/>
        <v>0.65624999999999978</v>
      </c>
      <c r="BW36" s="1199">
        <v>4.8611111111111112E-3</v>
      </c>
      <c r="BX36" s="1201">
        <f t="shared" si="42"/>
        <v>0.66111111111111087</v>
      </c>
      <c r="BY36" s="145"/>
      <c r="BZ36" s="127"/>
      <c r="CA36" s="127">
        <f t="shared" si="7"/>
        <v>7.7777777777777501E-2</v>
      </c>
      <c r="CB36" s="128">
        <f t="shared" si="0"/>
        <v>22.773214285714367</v>
      </c>
      <c r="CC36" s="129"/>
      <c r="CD36" s="134">
        <f t="shared" si="1"/>
        <v>111.9999999999996</v>
      </c>
      <c r="CE36" s="134">
        <f t="shared" si="2"/>
        <v>42.51</v>
      </c>
      <c r="CG36" s="281">
        <f t="shared" si="3"/>
        <v>7.7777777777777501E-2</v>
      </c>
      <c r="CH36" s="135">
        <f t="shared" si="4"/>
        <v>111.9999999999996</v>
      </c>
      <c r="CI36" s="282">
        <f t="shared" si="5"/>
        <v>1.86666666666666</v>
      </c>
      <c r="CK36" s="1111"/>
    </row>
    <row r="37" spans="1:89" ht="13.5" thickBot="1" x14ac:dyDescent="0.25">
      <c r="A37" s="1292"/>
      <c r="B37" s="1056">
        <v>14</v>
      </c>
      <c r="C37" s="1053">
        <v>3.125E-2</v>
      </c>
      <c r="D37" s="1178">
        <f t="shared" si="6"/>
        <v>0.61458333333333337</v>
      </c>
      <c r="E37" s="127">
        <v>0</v>
      </c>
      <c r="G37" s="194">
        <v>4.8611111111111112E-3</v>
      </c>
      <c r="H37" s="1198">
        <f t="shared" si="8"/>
        <v>0.61944444444444446</v>
      </c>
      <c r="I37" s="1199">
        <v>9.0277777777777787E-3</v>
      </c>
      <c r="J37" s="1199">
        <f t="shared" si="9"/>
        <v>0.62847222222222221</v>
      </c>
      <c r="K37" s="1199">
        <v>3.472222222222222E-3</v>
      </c>
      <c r="L37" s="1199">
        <f t="shared" si="10"/>
        <v>0.63194444444444442</v>
      </c>
      <c r="M37" s="1199">
        <v>2.7777777777777779E-3</v>
      </c>
      <c r="N37" s="1199">
        <f t="shared" si="11"/>
        <v>0.63472222222222219</v>
      </c>
      <c r="O37" s="1199">
        <v>2.7777777777777779E-3</v>
      </c>
      <c r="P37" s="1199">
        <f t="shared" si="12"/>
        <v>0.63749999999999996</v>
      </c>
      <c r="Q37" s="1199">
        <v>2.7777777777777779E-3</v>
      </c>
      <c r="R37" s="1199">
        <f t="shared" si="13"/>
        <v>0.64027777777777772</v>
      </c>
      <c r="S37" s="1199">
        <v>3.472222222222222E-3</v>
      </c>
      <c r="T37" s="1199">
        <f t="shared" si="14"/>
        <v>0.64374999999999993</v>
      </c>
      <c r="U37" s="1199">
        <v>2.7777777777777779E-3</v>
      </c>
      <c r="V37" s="1199">
        <f t="shared" si="15"/>
        <v>0.6465277777777777</v>
      </c>
      <c r="W37" s="1199">
        <v>4.1666666666666666E-3</v>
      </c>
      <c r="X37" s="1199">
        <f t="shared" si="16"/>
        <v>0.65069444444444435</v>
      </c>
      <c r="Y37" s="1199">
        <v>3.472222222222222E-3</v>
      </c>
      <c r="Z37" s="1199">
        <f t="shared" si="17"/>
        <v>0.65416666666666656</v>
      </c>
      <c r="AA37" s="1199">
        <v>3.472222222222222E-3</v>
      </c>
      <c r="AB37" s="1199">
        <f t="shared" si="18"/>
        <v>0.65763888888888877</v>
      </c>
      <c r="AC37" s="1199">
        <v>4.1666666666666666E-3</v>
      </c>
      <c r="AD37" s="1199">
        <f t="shared" si="19"/>
        <v>0.66180555555555542</v>
      </c>
      <c r="AE37" s="1199">
        <v>3.472222222222222E-3</v>
      </c>
      <c r="AF37" s="1199">
        <f t="shared" si="20"/>
        <v>0.66527777777777763</v>
      </c>
      <c r="AG37" s="1199">
        <v>3.472222222222222E-3</v>
      </c>
      <c r="AH37" s="1199">
        <f t="shared" si="21"/>
        <v>0.66874999999999984</v>
      </c>
      <c r="AI37" s="1199">
        <v>3.472222222222222E-3</v>
      </c>
      <c r="AJ37" s="1199">
        <f t="shared" si="22"/>
        <v>0.67222222222222205</v>
      </c>
      <c r="AK37" s="1199">
        <v>2.7777777777777779E-3</v>
      </c>
      <c r="AL37" s="1199">
        <f t="shared" si="23"/>
        <v>0.67499999999999982</v>
      </c>
      <c r="AM37" s="1199">
        <v>3.472222222222222E-3</v>
      </c>
      <c r="AN37" s="1199">
        <f t="shared" si="24"/>
        <v>0.67847222222222203</v>
      </c>
      <c r="AO37" s="1200">
        <v>9.0277777777777787E-3</v>
      </c>
      <c r="AP37" s="1087">
        <f t="shared" si="25"/>
        <v>0.68749999999999978</v>
      </c>
      <c r="AQ37" s="1088">
        <v>0</v>
      </c>
      <c r="AR37" s="1199">
        <f t="shared" si="26"/>
        <v>0.68749999999999978</v>
      </c>
      <c r="AS37" s="1199">
        <v>0</v>
      </c>
      <c r="AT37" s="1199">
        <f t="shared" si="27"/>
        <v>0.68749999999999978</v>
      </c>
      <c r="AU37" s="1199">
        <v>0</v>
      </c>
      <c r="AV37" s="1199">
        <f t="shared" si="28"/>
        <v>0.68749999999999978</v>
      </c>
      <c r="AW37" s="1199">
        <v>0</v>
      </c>
      <c r="AX37" s="1199">
        <f t="shared" si="29"/>
        <v>0.68749999999999978</v>
      </c>
      <c r="AY37" s="1199">
        <v>0</v>
      </c>
      <c r="AZ37" s="1199">
        <f t="shared" si="30"/>
        <v>0.68749999999999978</v>
      </c>
      <c r="BA37" s="1199">
        <v>0</v>
      </c>
      <c r="BB37" s="1199">
        <f t="shared" si="31"/>
        <v>0.68749999999999978</v>
      </c>
      <c r="BC37" s="1199">
        <v>0</v>
      </c>
      <c r="BD37" s="1199">
        <f t="shared" si="32"/>
        <v>0.68749999999999978</v>
      </c>
      <c r="BE37" s="1199">
        <v>0</v>
      </c>
      <c r="BF37" s="1199">
        <f t="shared" si="33"/>
        <v>0.68749999999999978</v>
      </c>
      <c r="BG37" s="1199">
        <v>0</v>
      </c>
      <c r="BH37" s="1199">
        <f t="shared" si="34"/>
        <v>0.68749999999999978</v>
      </c>
      <c r="BI37" s="1199">
        <v>0</v>
      </c>
      <c r="BJ37" s="1199">
        <f t="shared" si="35"/>
        <v>0.68749999999999978</v>
      </c>
      <c r="BK37" s="1199">
        <v>0</v>
      </c>
      <c r="BL37" s="1199">
        <f t="shared" si="36"/>
        <v>0.68749999999999978</v>
      </c>
      <c r="BM37" s="1199">
        <v>0</v>
      </c>
      <c r="BN37" s="1199">
        <f t="shared" si="37"/>
        <v>0.68749999999999978</v>
      </c>
      <c r="BO37" s="1199">
        <v>0</v>
      </c>
      <c r="BP37" s="1199">
        <f t="shared" si="38"/>
        <v>0.68749999999999978</v>
      </c>
      <c r="BQ37" s="1199">
        <v>0</v>
      </c>
      <c r="BR37" s="1199">
        <f t="shared" si="39"/>
        <v>0.68749999999999978</v>
      </c>
      <c r="BS37" s="1199">
        <v>0</v>
      </c>
      <c r="BT37" s="1199">
        <f t="shared" si="40"/>
        <v>0.68749999999999978</v>
      </c>
      <c r="BU37" s="1199">
        <v>0</v>
      </c>
      <c r="BV37" s="1199">
        <f t="shared" si="41"/>
        <v>0.68749999999999978</v>
      </c>
      <c r="BW37" s="1199">
        <v>4.8611111111111112E-3</v>
      </c>
      <c r="BX37" s="1201">
        <f t="shared" si="42"/>
        <v>0.69236111111111087</v>
      </c>
      <c r="BY37" s="146"/>
      <c r="BZ37" s="127"/>
      <c r="CA37" s="127">
        <f t="shared" si="7"/>
        <v>7.7777777777777501E-2</v>
      </c>
      <c r="CB37" s="128">
        <f t="shared" si="0"/>
        <v>22.773214285714367</v>
      </c>
      <c r="CC37" s="129"/>
      <c r="CD37" s="134">
        <f t="shared" si="1"/>
        <v>111.9999999999996</v>
      </c>
      <c r="CE37" s="134">
        <f t="shared" si="2"/>
        <v>42.51</v>
      </c>
      <c r="CG37" s="281">
        <f t="shared" si="3"/>
        <v>7.7777777777777501E-2</v>
      </c>
      <c r="CH37" s="135">
        <f t="shared" si="4"/>
        <v>111.9999999999996</v>
      </c>
      <c r="CI37" s="282">
        <f t="shared" si="5"/>
        <v>1.86666666666666</v>
      </c>
      <c r="CK37" s="1111"/>
    </row>
    <row r="38" spans="1:89" ht="13.5" thickBot="1" x14ac:dyDescent="0.25">
      <c r="A38" s="1292"/>
      <c r="B38" s="1056">
        <v>15</v>
      </c>
      <c r="C38" s="1053">
        <v>3.125E-2</v>
      </c>
      <c r="D38" s="1178">
        <f t="shared" si="6"/>
        <v>0.64583333333333337</v>
      </c>
      <c r="E38" s="127">
        <v>0</v>
      </c>
      <c r="G38" s="194">
        <v>4.8611111111111112E-3</v>
      </c>
      <c r="H38" s="1198">
        <f t="shared" si="8"/>
        <v>0.65069444444444446</v>
      </c>
      <c r="I38" s="1199">
        <v>9.0277777777777787E-3</v>
      </c>
      <c r="J38" s="1199">
        <f t="shared" si="9"/>
        <v>0.65972222222222221</v>
      </c>
      <c r="K38" s="1199">
        <v>3.472222222222222E-3</v>
      </c>
      <c r="L38" s="1199">
        <f t="shared" si="10"/>
        <v>0.66319444444444442</v>
      </c>
      <c r="M38" s="1199">
        <v>2.7777777777777779E-3</v>
      </c>
      <c r="N38" s="1199">
        <f t="shared" si="11"/>
        <v>0.66597222222222219</v>
      </c>
      <c r="O38" s="1199">
        <v>2.7777777777777779E-3</v>
      </c>
      <c r="P38" s="1199">
        <f t="shared" si="12"/>
        <v>0.66874999999999996</v>
      </c>
      <c r="Q38" s="1199">
        <v>2.7777777777777779E-3</v>
      </c>
      <c r="R38" s="1199">
        <f t="shared" si="13"/>
        <v>0.67152777777777772</v>
      </c>
      <c r="S38" s="1199">
        <v>3.472222222222222E-3</v>
      </c>
      <c r="T38" s="1199">
        <f t="shared" si="14"/>
        <v>0.67499999999999993</v>
      </c>
      <c r="U38" s="1199">
        <v>2.7777777777777779E-3</v>
      </c>
      <c r="V38" s="1199">
        <f t="shared" si="15"/>
        <v>0.6777777777777777</v>
      </c>
      <c r="W38" s="1199">
        <v>4.1666666666666666E-3</v>
      </c>
      <c r="X38" s="1199">
        <f t="shared" si="16"/>
        <v>0.68194444444444435</v>
      </c>
      <c r="Y38" s="1199">
        <v>3.472222222222222E-3</v>
      </c>
      <c r="Z38" s="1199">
        <f t="shared" si="17"/>
        <v>0.68541666666666656</v>
      </c>
      <c r="AA38" s="1199">
        <v>3.472222222222222E-3</v>
      </c>
      <c r="AB38" s="1199">
        <f t="shared" si="18"/>
        <v>0.68888888888888877</v>
      </c>
      <c r="AC38" s="1199">
        <v>4.1666666666666666E-3</v>
      </c>
      <c r="AD38" s="1199">
        <f t="shared" si="19"/>
        <v>0.69305555555555542</v>
      </c>
      <c r="AE38" s="1199">
        <v>3.472222222222222E-3</v>
      </c>
      <c r="AF38" s="1199">
        <f t="shared" si="20"/>
        <v>0.69652777777777763</v>
      </c>
      <c r="AG38" s="1199">
        <v>3.472222222222222E-3</v>
      </c>
      <c r="AH38" s="1199">
        <f t="shared" si="21"/>
        <v>0.69999999999999984</v>
      </c>
      <c r="AI38" s="1199">
        <v>3.472222222222222E-3</v>
      </c>
      <c r="AJ38" s="1199">
        <f t="shared" si="22"/>
        <v>0.70347222222222205</v>
      </c>
      <c r="AK38" s="1199">
        <v>2.7777777777777779E-3</v>
      </c>
      <c r="AL38" s="1199">
        <f t="shared" si="23"/>
        <v>0.70624999999999982</v>
      </c>
      <c r="AM38" s="1199">
        <v>3.472222222222222E-3</v>
      </c>
      <c r="AN38" s="1199">
        <f t="shared" si="24"/>
        <v>0.70972222222222203</v>
      </c>
      <c r="AO38" s="1200">
        <v>9.0277777777777787E-3</v>
      </c>
      <c r="AP38" s="1087">
        <f t="shared" si="25"/>
        <v>0.71874999999999978</v>
      </c>
      <c r="AQ38" s="1088">
        <v>0</v>
      </c>
      <c r="AR38" s="1199">
        <f t="shared" si="26"/>
        <v>0.71874999999999978</v>
      </c>
      <c r="AS38" s="1199">
        <v>0</v>
      </c>
      <c r="AT38" s="1199">
        <f t="shared" si="27"/>
        <v>0.71874999999999978</v>
      </c>
      <c r="AU38" s="1199">
        <v>0</v>
      </c>
      <c r="AV38" s="1199">
        <f t="shared" si="28"/>
        <v>0.71874999999999978</v>
      </c>
      <c r="AW38" s="1199">
        <v>0</v>
      </c>
      <c r="AX38" s="1199">
        <f t="shared" si="29"/>
        <v>0.71874999999999978</v>
      </c>
      <c r="AY38" s="1199">
        <v>0</v>
      </c>
      <c r="AZ38" s="1199">
        <f t="shared" si="30"/>
        <v>0.71874999999999978</v>
      </c>
      <c r="BA38" s="1199">
        <v>0</v>
      </c>
      <c r="BB38" s="1199">
        <f t="shared" si="31"/>
        <v>0.71874999999999978</v>
      </c>
      <c r="BC38" s="1199">
        <v>0</v>
      </c>
      <c r="BD38" s="1199">
        <f t="shared" si="32"/>
        <v>0.71874999999999978</v>
      </c>
      <c r="BE38" s="1199">
        <v>0</v>
      </c>
      <c r="BF38" s="1199">
        <f t="shared" si="33"/>
        <v>0.71874999999999978</v>
      </c>
      <c r="BG38" s="1199">
        <v>0</v>
      </c>
      <c r="BH38" s="1199">
        <f t="shared" si="34"/>
        <v>0.71874999999999978</v>
      </c>
      <c r="BI38" s="1199">
        <v>0</v>
      </c>
      <c r="BJ38" s="1199">
        <f t="shared" si="35"/>
        <v>0.71874999999999978</v>
      </c>
      <c r="BK38" s="1199">
        <v>0</v>
      </c>
      <c r="BL38" s="1199">
        <f t="shared" si="36"/>
        <v>0.71874999999999978</v>
      </c>
      <c r="BM38" s="1199">
        <v>0</v>
      </c>
      <c r="BN38" s="1199">
        <f t="shared" si="37"/>
        <v>0.71874999999999978</v>
      </c>
      <c r="BO38" s="1199">
        <v>0</v>
      </c>
      <c r="BP38" s="1199">
        <f t="shared" si="38"/>
        <v>0.71874999999999978</v>
      </c>
      <c r="BQ38" s="1199">
        <v>0</v>
      </c>
      <c r="BR38" s="1199">
        <f t="shared" si="39"/>
        <v>0.71874999999999978</v>
      </c>
      <c r="BS38" s="1199">
        <v>0</v>
      </c>
      <c r="BT38" s="1199">
        <f t="shared" si="40"/>
        <v>0.71874999999999978</v>
      </c>
      <c r="BU38" s="1199">
        <v>0</v>
      </c>
      <c r="BV38" s="1199">
        <f t="shared" si="41"/>
        <v>0.71874999999999978</v>
      </c>
      <c r="BW38" s="1199">
        <v>4.8611111111111112E-3</v>
      </c>
      <c r="BX38" s="1201">
        <f t="shared" si="42"/>
        <v>0.72361111111111087</v>
      </c>
      <c r="BY38" s="145"/>
      <c r="BZ38" s="127"/>
      <c r="CA38" s="127">
        <f t="shared" si="7"/>
        <v>7.7777777777777501E-2</v>
      </c>
      <c r="CB38" s="128">
        <f t="shared" si="0"/>
        <v>22.773214285714367</v>
      </c>
      <c r="CC38" s="129"/>
      <c r="CD38" s="134">
        <f t="shared" si="1"/>
        <v>111.9999999999996</v>
      </c>
      <c r="CE38" s="134">
        <f t="shared" si="2"/>
        <v>42.51</v>
      </c>
      <c r="CG38" s="281">
        <f t="shared" si="3"/>
        <v>7.7777777777777501E-2</v>
      </c>
      <c r="CH38" s="135">
        <f t="shared" si="4"/>
        <v>111.9999999999996</v>
      </c>
      <c r="CI38" s="282">
        <f t="shared" si="5"/>
        <v>1.86666666666666</v>
      </c>
      <c r="CK38" s="1111"/>
    </row>
    <row r="39" spans="1:89" ht="13.5" thickBot="1" x14ac:dyDescent="0.25">
      <c r="A39" s="1292"/>
      <c r="B39" s="1056">
        <v>16</v>
      </c>
      <c r="C39" s="1053">
        <v>3.125E-2</v>
      </c>
      <c r="D39" s="1178">
        <f t="shared" si="6"/>
        <v>0.67708333333333337</v>
      </c>
      <c r="E39" s="127">
        <v>0</v>
      </c>
      <c r="G39" s="194">
        <v>4.8611111111111112E-3</v>
      </c>
      <c r="H39" s="1067">
        <f t="shared" si="8"/>
        <v>0.68194444444444446</v>
      </c>
      <c r="I39" s="126">
        <v>9.7222222222222224E-3</v>
      </c>
      <c r="J39" s="127">
        <f t="shared" si="9"/>
        <v>0.69166666666666665</v>
      </c>
      <c r="K39" s="127">
        <v>3.472222222222222E-3</v>
      </c>
      <c r="L39" s="127">
        <f t="shared" si="10"/>
        <v>0.69513888888888886</v>
      </c>
      <c r="M39" s="127">
        <v>2.7777777777777779E-3</v>
      </c>
      <c r="N39" s="127">
        <f t="shared" si="11"/>
        <v>0.69791666666666663</v>
      </c>
      <c r="O39" s="127">
        <v>2.7777777777777779E-3</v>
      </c>
      <c r="P39" s="127">
        <f t="shared" si="12"/>
        <v>0.7006944444444444</v>
      </c>
      <c r="Q39" s="127">
        <v>2.7777777777777779E-3</v>
      </c>
      <c r="R39" s="127">
        <f t="shared" si="13"/>
        <v>0.70347222222222217</v>
      </c>
      <c r="S39" s="127">
        <v>4.1666666666666666E-3</v>
      </c>
      <c r="T39" s="127">
        <f t="shared" si="14"/>
        <v>0.70763888888888882</v>
      </c>
      <c r="U39" s="127">
        <v>3.472222222222222E-3</v>
      </c>
      <c r="V39" s="127">
        <f t="shared" si="15"/>
        <v>0.71111111111111103</v>
      </c>
      <c r="W39" s="127">
        <v>4.1666666666666666E-3</v>
      </c>
      <c r="X39" s="127">
        <f t="shared" si="16"/>
        <v>0.71527777777777768</v>
      </c>
      <c r="Y39" s="127">
        <v>3.472222222222222E-3</v>
      </c>
      <c r="Z39" s="127">
        <f t="shared" si="17"/>
        <v>0.71874999999999989</v>
      </c>
      <c r="AA39" s="127">
        <v>3.472222222222222E-3</v>
      </c>
      <c r="AB39" s="127">
        <f t="shared" si="18"/>
        <v>0.7222222222222221</v>
      </c>
      <c r="AC39" s="127">
        <v>4.1666666666666666E-3</v>
      </c>
      <c r="AD39" s="127">
        <f t="shared" si="19"/>
        <v>0.72638888888888875</v>
      </c>
      <c r="AE39" s="127">
        <v>3.472222222222222E-3</v>
      </c>
      <c r="AF39" s="127">
        <f t="shared" si="20"/>
        <v>0.72986111111111096</v>
      </c>
      <c r="AG39" s="127">
        <v>4.1666666666666666E-3</v>
      </c>
      <c r="AH39" s="127">
        <f t="shared" si="21"/>
        <v>0.73402777777777761</v>
      </c>
      <c r="AI39" s="127">
        <v>3.472222222222222E-3</v>
      </c>
      <c r="AJ39" s="127">
        <f t="shared" si="22"/>
        <v>0.73749999999999982</v>
      </c>
      <c r="AK39" s="127">
        <v>2.7777777777777779E-3</v>
      </c>
      <c r="AL39" s="127">
        <f t="shared" si="23"/>
        <v>0.74027777777777759</v>
      </c>
      <c r="AM39" s="127">
        <v>3.472222222222222E-3</v>
      </c>
      <c r="AN39" s="127">
        <f t="shared" si="24"/>
        <v>0.7437499999999998</v>
      </c>
      <c r="AO39" s="1176">
        <v>9.0277777777777787E-3</v>
      </c>
      <c r="AP39" s="1067">
        <f t="shared" si="25"/>
        <v>0.75277777777777755</v>
      </c>
      <c r="AQ39" s="126">
        <v>0</v>
      </c>
      <c r="AR39" s="127">
        <f t="shared" si="26"/>
        <v>0.75277777777777755</v>
      </c>
      <c r="AS39" s="127">
        <v>0</v>
      </c>
      <c r="AT39" s="127">
        <f t="shared" si="27"/>
        <v>0.75277777777777755</v>
      </c>
      <c r="AU39" s="127">
        <v>0</v>
      </c>
      <c r="AV39" s="127">
        <f t="shared" si="28"/>
        <v>0.75277777777777755</v>
      </c>
      <c r="AW39" s="127">
        <v>0</v>
      </c>
      <c r="AX39" s="127">
        <f t="shared" si="29"/>
        <v>0.75277777777777755</v>
      </c>
      <c r="AY39" s="127">
        <v>0</v>
      </c>
      <c r="AZ39" s="127">
        <f t="shared" si="30"/>
        <v>0.75277777777777755</v>
      </c>
      <c r="BA39" s="127">
        <v>0</v>
      </c>
      <c r="BB39" s="127">
        <f t="shared" si="31"/>
        <v>0.75277777777777755</v>
      </c>
      <c r="BC39" s="127">
        <v>0</v>
      </c>
      <c r="BD39" s="127">
        <f t="shared" si="32"/>
        <v>0.75277777777777755</v>
      </c>
      <c r="BE39" s="127">
        <v>0</v>
      </c>
      <c r="BF39" s="127">
        <f t="shared" si="33"/>
        <v>0.75277777777777755</v>
      </c>
      <c r="BG39" s="127">
        <v>0</v>
      </c>
      <c r="BH39" s="127">
        <f t="shared" si="34"/>
        <v>0.75277777777777755</v>
      </c>
      <c r="BI39" s="127">
        <v>0</v>
      </c>
      <c r="BJ39" s="127">
        <f t="shared" si="35"/>
        <v>0.75277777777777755</v>
      </c>
      <c r="BK39" s="127">
        <v>0</v>
      </c>
      <c r="BL39" s="127">
        <f t="shared" si="36"/>
        <v>0.75277777777777755</v>
      </c>
      <c r="BM39" s="127">
        <v>0</v>
      </c>
      <c r="BN39" s="127">
        <f t="shared" si="37"/>
        <v>0.75277777777777755</v>
      </c>
      <c r="BO39" s="127">
        <v>0</v>
      </c>
      <c r="BP39" s="127">
        <f t="shared" si="38"/>
        <v>0.75277777777777755</v>
      </c>
      <c r="BQ39" s="127">
        <v>0</v>
      </c>
      <c r="BR39" s="127">
        <f t="shared" si="39"/>
        <v>0.75277777777777755</v>
      </c>
      <c r="BS39" s="127">
        <v>0</v>
      </c>
      <c r="BT39" s="127">
        <f t="shared" si="40"/>
        <v>0.75277777777777755</v>
      </c>
      <c r="BU39" s="127">
        <v>0</v>
      </c>
      <c r="BV39" s="127">
        <f t="shared" si="41"/>
        <v>0.75277777777777755</v>
      </c>
      <c r="BW39" s="127">
        <v>4.8611111111111112E-3</v>
      </c>
      <c r="BX39" s="144">
        <f t="shared" si="42"/>
        <v>0.75763888888888864</v>
      </c>
      <c r="BY39" s="146"/>
      <c r="BZ39" s="127"/>
      <c r="CA39" s="127">
        <f t="shared" si="7"/>
        <v>8.0555555555555269E-2</v>
      </c>
      <c r="CB39" s="128">
        <f t="shared" si="0"/>
        <v>21.987931034482834</v>
      </c>
      <c r="CC39" s="129"/>
      <c r="CD39" s="134">
        <f t="shared" si="1"/>
        <v>115.99999999999959</v>
      </c>
      <c r="CE39" s="134">
        <f t="shared" si="2"/>
        <v>42.51</v>
      </c>
      <c r="CG39" s="281">
        <f t="shared" si="3"/>
        <v>8.0555555555555269E-2</v>
      </c>
      <c r="CH39" s="135">
        <f t="shared" si="4"/>
        <v>115.99999999999959</v>
      </c>
      <c r="CI39" s="282">
        <f t="shared" si="5"/>
        <v>1.9333333333333265</v>
      </c>
      <c r="CK39" s="1111"/>
    </row>
    <row r="40" spans="1:89" ht="13.5" thickBot="1" x14ac:dyDescent="0.25">
      <c r="A40" s="1292"/>
      <c r="B40" s="1056">
        <v>17</v>
      </c>
      <c r="C40" s="1053">
        <v>3.125E-2</v>
      </c>
      <c r="D40" s="1178">
        <f t="shared" si="6"/>
        <v>0.70833333333333337</v>
      </c>
      <c r="E40" s="127">
        <v>0</v>
      </c>
      <c r="G40" s="194">
        <v>4.8611111111111112E-3</v>
      </c>
      <c r="H40" s="1067">
        <f t="shared" si="8"/>
        <v>0.71319444444444446</v>
      </c>
      <c r="I40" s="126">
        <v>9.7222222222222224E-3</v>
      </c>
      <c r="J40" s="127">
        <f t="shared" si="9"/>
        <v>0.72291666666666665</v>
      </c>
      <c r="K40" s="127">
        <v>3.472222222222222E-3</v>
      </c>
      <c r="L40" s="127">
        <f t="shared" si="10"/>
        <v>0.72638888888888886</v>
      </c>
      <c r="M40" s="127">
        <v>2.7777777777777779E-3</v>
      </c>
      <c r="N40" s="127">
        <f t="shared" si="11"/>
        <v>0.72916666666666663</v>
      </c>
      <c r="O40" s="127">
        <v>2.7777777777777779E-3</v>
      </c>
      <c r="P40" s="127">
        <f t="shared" si="12"/>
        <v>0.7319444444444444</v>
      </c>
      <c r="Q40" s="127">
        <v>2.7777777777777779E-3</v>
      </c>
      <c r="R40" s="127">
        <f t="shared" si="13"/>
        <v>0.73472222222222217</v>
      </c>
      <c r="S40" s="127">
        <v>4.1666666666666666E-3</v>
      </c>
      <c r="T40" s="127">
        <f t="shared" si="14"/>
        <v>0.73888888888888882</v>
      </c>
      <c r="U40" s="127">
        <v>3.472222222222222E-3</v>
      </c>
      <c r="V40" s="127">
        <f t="shared" si="15"/>
        <v>0.74236111111111103</v>
      </c>
      <c r="W40" s="127">
        <v>4.1666666666666666E-3</v>
      </c>
      <c r="X40" s="127">
        <f t="shared" si="16"/>
        <v>0.74652777777777768</v>
      </c>
      <c r="Y40" s="127">
        <v>3.472222222222222E-3</v>
      </c>
      <c r="Z40" s="127">
        <f t="shared" si="17"/>
        <v>0.74999999999999989</v>
      </c>
      <c r="AA40" s="127">
        <v>3.472222222222222E-3</v>
      </c>
      <c r="AB40" s="127">
        <f t="shared" si="18"/>
        <v>0.7534722222222221</v>
      </c>
      <c r="AC40" s="127">
        <v>4.1666666666666666E-3</v>
      </c>
      <c r="AD40" s="127">
        <f t="shared" si="19"/>
        <v>0.75763888888888875</v>
      </c>
      <c r="AE40" s="127">
        <v>3.472222222222222E-3</v>
      </c>
      <c r="AF40" s="127">
        <f t="shared" si="20"/>
        <v>0.76111111111111096</v>
      </c>
      <c r="AG40" s="127">
        <v>4.1666666666666666E-3</v>
      </c>
      <c r="AH40" s="127">
        <f t="shared" si="21"/>
        <v>0.76527777777777761</v>
      </c>
      <c r="AI40" s="127">
        <v>3.472222222222222E-3</v>
      </c>
      <c r="AJ40" s="127">
        <f t="shared" si="22"/>
        <v>0.76874999999999982</v>
      </c>
      <c r="AK40" s="127">
        <v>2.7777777777777779E-3</v>
      </c>
      <c r="AL40" s="127">
        <f t="shared" si="23"/>
        <v>0.77152777777777759</v>
      </c>
      <c r="AM40" s="127">
        <v>3.472222222222222E-3</v>
      </c>
      <c r="AN40" s="127">
        <f t="shared" si="24"/>
        <v>0.7749999999999998</v>
      </c>
      <c r="AO40" s="1176">
        <v>9.0277777777777787E-3</v>
      </c>
      <c r="AP40" s="1067">
        <f t="shared" si="25"/>
        <v>0.78402777777777755</v>
      </c>
      <c r="AQ40" s="126">
        <v>0</v>
      </c>
      <c r="AR40" s="127">
        <f t="shared" si="26"/>
        <v>0.78402777777777755</v>
      </c>
      <c r="AS40" s="127">
        <v>0</v>
      </c>
      <c r="AT40" s="127">
        <f t="shared" si="27"/>
        <v>0.78402777777777755</v>
      </c>
      <c r="AU40" s="127">
        <v>0</v>
      </c>
      <c r="AV40" s="127">
        <f t="shared" si="28"/>
        <v>0.78402777777777755</v>
      </c>
      <c r="AW40" s="127">
        <v>0</v>
      </c>
      <c r="AX40" s="127">
        <f t="shared" si="29"/>
        <v>0.78402777777777755</v>
      </c>
      <c r="AY40" s="127">
        <v>0</v>
      </c>
      <c r="AZ40" s="127">
        <f t="shared" si="30"/>
        <v>0.78402777777777755</v>
      </c>
      <c r="BA40" s="127">
        <v>0</v>
      </c>
      <c r="BB40" s="127">
        <f t="shared" si="31"/>
        <v>0.78402777777777755</v>
      </c>
      <c r="BC40" s="127">
        <v>0</v>
      </c>
      <c r="BD40" s="127">
        <f t="shared" si="32"/>
        <v>0.78402777777777755</v>
      </c>
      <c r="BE40" s="127">
        <v>0</v>
      </c>
      <c r="BF40" s="127">
        <f t="shared" si="33"/>
        <v>0.78402777777777755</v>
      </c>
      <c r="BG40" s="127">
        <v>0</v>
      </c>
      <c r="BH40" s="127">
        <f t="shared" si="34"/>
        <v>0.78402777777777755</v>
      </c>
      <c r="BI40" s="127">
        <v>0</v>
      </c>
      <c r="BJ40" s="127">
        <f t="shared" si="35"/>
        <v>0.78402777777777755</v>
      </c>
      <c r="BK40" s="127">
        <v>0</v>
      </c>
      <c r="BL40" s="127">
        <f t="shared" si="36"/>
        <v>0.78402777777777755</v>
      </c>
      <c r="BM40" s="127">
        <v>0</v>
      </c>
      <c r="BN40" s="127">
        <f t="shared" si="37"/>
        <v>0.78402777777777755</v>
      </c>
      <c r="BO40" s="127">
        <v>0</v>
      </c>
      <c r="BP40" s="127">
        <f t="shared" si="38"/>
        <v>0.78402777777777755</v>
      </c>
      <c r="BQ40" s="127">
        <v>0</v>
      </c>
      <c r="BR40" s="127">
        <f t="shared" si="39"/>
        <v>0.78402777777777755</v>
      </c>
      <c r="BS40" s="127">
        <v>0</v>
      </c>
      <c r="BT40" s="127">
        <f t="shared" si="40"/>
        <v>0.78402777777777755</v>
      </c>
      <c r="BU40" s="127">
        <v>0</v>
      </c>
      <c r="BV40" s="127">
        <f t="shared" si="41"/>
        <v>0.78402777777777755</v>
      </c>
      <c r="BW40" s="127">
        <v>4.8611111111111112E-3</v>
      </c>
      <c r="BX40" s="144">
        <f t="shared" si="42"/>
        <v>0.78888888888888864</v>
      </c>
      <c r="BY40" s="145"/>
      <c r="BZ40" s="127"/>
      <c r="CA40" s="127">
        <f t="shared" si="7"/>
        <v>8.0555555555555269E-2</v>
      </c>
      <c r="CB40" s="128">
        <f t="shared" si="0"/>
        <v>21.987931034482834</v>
      </c>
      <c r="CC40" s="129"/>
      <c r="CD40" s="134">
        <f t="shared" si="1"/>
        <v>115.99999999999959</v>
      </c>
      <c r="CE40" s="134">
        <f t="shared" si="2"/>
        <v>42.51</v>
      </c>
      <c r="CG40" s="281">
        <f t="shared" si="3"/>
        <v>8.0555555555555269E-2</v>
      </c>
      <c r="CH40" s="135">
        <f t="shared" si="4"/>
        <v>115.99999999999959</v>
      </c>
      <c r="CI40" s="282">
        <f t="shared" si="5"/>
        <v>1.9333333333333265</v>
      </c>
      <c r="CK40" s="1111"/>
    </row>
    <row r="41" spans="1:89" ht="13.5" thickBot="1" x14ac:dyDescent="0.25">
      <c r="A41" s="1292"/>
      <c r="B41" s="1056">
        <v>18</v>
      </c>
      <c r="C41" s="1053">
        <v>3.125E-2</v>
      </c>
      <c r="D41" s="1178">
        <f t="shared" si="6"/>
        <v>0.73958333333333337</v>
      </c>
      <c r="E41" s="127">
        <v>0</v>
      </c>
      <c r="G41" s="194">
        <v>4.8611111111111112E-3</v>
      </c>
      <c r="H41" s="1067">
        <f t="shared" si="8"/>
        <v>0.74444444444444446</v>
      </c>
      <c r="I41" s="126">
        <v>9.7222222222222224E-3</v>
      </c>
      <c r="J41" s="127">
        <f t="shared" si="9"/>
        <v>0.75416666666666665</v>
      </c>
      <c r="K41" s="127">
        <v>3.472222222222222E-3</v>
      </c>
      <c r="L41" s="127">
        <f t="shared" si="10"/>
        <v>0.75763888888888886</v>
      </c>
      <c r="M41" s="127">
        <v>2.7777777777777779E-3</v>
      </c>
      <c r="N41" s="127">
        <f t="shared" si="11"/>
        <v>0.76041666666666663</v>
      </c>
      <c r="O41" s="127">
        <v>2.7777777777777779E-3</v>
      </c>
      <c r="P41" s="127">
        <f t="shared" si="12"/>
        <v>0.7631944444444444</v>
      </c>
      <c r="Q41" s="127">
        <v>2.7777777777777779E-3</v>
      </c>
      <c r="R41" s="127">
        <f t="shared" si="13"/>
        <v>0.76597222222222217</v>
      </c>
      <c r="S41" s="127">
        <v>4.1666666666666666E-3</v>
      </c>
      <c r="T41" s="127">
        <f t="shared" si="14"/>
        <v>0.77013888888888882</v>
      </c>
      <c r="U41" s="127">
        <v>3.472222222222222E-3</v>
      </c>
      <c r="V41" s="127">
        <f t="shared" si="15"/>
        <v>0.77361111111111103</v>
      </c>
      <c r="W41" s="127">
        <v>4.1666666666666666E-3</v>
      </c>
      <c r="X41" s="127">
        <f t="shared" si="16"/>
        <v>0.77777777777777768</v>
      </c>
      <c r="Y41" s="127">
        <v>3.472222222222222E-3</v>
      </c>
      <c r="Z41" s="127">
        <f t="shared" si="17"/>
        <v>0.78124999999999989</v>
      </c>
      <c r="AA41" s="127">
        <v>3.472222222222222E-3</v>
      </c>
      <c r="AB41" s="127">
        <f t="shared" si="18"/>
        <v>0.7847222222222221</v>
      </c>
      <c r="AC41" s="127">
        <v>4.1666666666666666E-3</v>
      </c>
      <c r="AD41" s="127">
        <f t="shared" si="19"/>
        <v>0.78888888888888875</v>
      </c>
      <c r="AE41" s="127">
        <v>3.472222222222222E-3</v>
      </c>
      <c r="AF41" s="127">
        <f t="shared" si="20"/>
        <v>0.79236111111111096</v>
      </c>
      <c r="AG41" s="127">
        <v>4.1666666666666666E-3</v>
      </c>
      <c r="AH41" s="127">
        <f t="shared" si="21"/>
        <v>0.79652777777777761</v>
      </c>
      <c r="AI41" s="127">
        <v>3.472222222222222E-3</v>
      </c>
      <c r="AJ41" s="127">
        <f t="shared" si="22"/>
        <v>0.79999999999999982</v>
      </c>
      <c r="AK41" s="127">
        <v>2.7777777777777779E-3</v>
      </c>
      <c r="AL41" s="127">
        <f t="shared" si="23"/>
        <v>0.80277777777777759</v>
      </c>
      <c r="AM41" s="127">
        <v>3.472222222222222E-3</v>
      </c>
      <c r="AN41" s="127">
        <f t="shared" si="24"/>
        <v>0.8062499999999998</v>
      </c>
      <c r="AO41" s="1176">
        <v>9.0277777777777787E-3</v>
      </c>
      <c r="AP41" s="1067">
        <f t="shared" si="25"/>
        <v>0.81527777777777755</v>
      </c>
      <c r="AQ41" s="126">
        <v>0</v>
      </c>
      <c r="AR41" s="127">
        <f t="shared" si="26"/>
        <v>0.81527777777777755</v>
      </c>
      <c r="AS41" s="127">
        <v>0</v>
      </c>
      <c r="AT41" s="127">
        <f t="shared" si="27"/>
        <v>0.81527777777777755</v>
      </c>
      <c r="AU41" s="127">
        <v>0</v>
      </c>
      <c r="AV41" s="127">
        <f t="shared" si="28"/>
        <v>0.81527777777777755</v>
      </c>
      <c r="AW41" s="127">
        <v>0</v>
      </c>
      <c r="AX41" s="127">
        <f t="shared" si="29"/>
        <v>0.81527777777777755</v>
      </c>
      <c r="AY41" s="127">
        <v>0</v>
      </c>
      <c r="AZ41" s="127">
        <f t="shared" si="30"/>
        <v>0.81527777777777755</v>
      </c>
      <c r="BA41" s="127">
        <v>0</v>
      </c>
      <c r="BB41" s="127">
        <f t="shared" si="31"/>
        <v>0.81527777777777755</v>
      </c>
      <c r="BC41" s="127">
        <v>0</v>
      </c>
      <c r="BD41" s="127">
        <f t="shared" si="32"/>
        <v>0.81527777777777755</v>
      </c>
      <c r="BE41" s="127">
        <v>0</v>
      </c>
      <c r="BF41" s="127">
        <f t="shared" si="33"/>
        <v>0.81527777777777755</v>
      </c>
      <c r="BG41" s="127">
        <v>0</v>
      </c>
      <c r="BH41" s="127">
        <f t="shared" si="34"/>
        <v>0.81527777777777755</v>
      </c>
      <c r="BI41" s="127">
        <v>0</v>
      </c>
      <c r="BJ41" s="127">
        <f t="shared" si="35"/>
        <v>0.81527777777777755</v>
      </c>
      <c r="BK41" s="127">
        <v>0</v>
      </c>
      <c r="BL41" s="127">
        <f t="shared" si="36"/>
        <v>0.81527777777777755</v>
      </c>
      <c r="BM41" s="127">
        <v>0</v>
      </c>
      <c r="BN41" s="127">
        <f t="shared" si="37"/>
        <v>0.81527777777777755</v>
      </c>
      <c r="BO41" s="127">
        <v>0</v>
      </c>
      <c r="BP41" s="127">
        <f t="shared" si="38"/>
        <v>0.81527777777777755</v>
      </c>
      <c r="BQ41" s="127">
        <v>0</v>
      </c>
      <c r="BR41" s="127">
        <f t="shared" si="39"/>
        <v>0.81527777777777755</v>
      </c>
      <c r="BS41" s="127">
        <v>0</v>
      </c>
      <c r="BT41" s="127">
        <f t="shared" si="40"/>
        <v>0.81527777777777755</v>
      </c>
      <c r="BU41" s="127">
        <v>0</v>
      </c>
      <c r="BV41" s="127">
        <f t="shared" si="41"/>
        <v>0.81527777777777755</v>
      </c>
      <c r="BW41" s="127">
        <v>4.8611111111111112E-3</v>
      </c>
      <c r="BX41" s="144">
        <f t="shared" si="42"/>
        <v>0.82013888888888864</v>
      </c>
      <c r="BY41" s="146"/>
      <c r="BZ41" s="127"/>
      <c r="CA41" s="127">
        <f t="shared" si="7"/>
        <v>8.0555555555555269E-2</v>
      </c>
      <c r="CB41" s="128">
        <f t="shared" si="0"/>
        <v>21.987931034482834</v>
      </c>
      <c r="CC41" s="129"/>
      <c r="CD41" s="134">
        <f t="shared" si="1"/>
        <v>115.99999999999959</v>
      </c>
      <c r="CE41" s="134">
        <f t="shared" si="2"/>
        <v>42.51</v>
      </c>
      <c r="CG41" s="281">
        <f t="shared" si="3"/>
        <v>8.0555555555555269E-2</v>
      </c>
      <c r="CH41" s="135">
        <f t="shared" si="4"/>
        <v>115.99999999999959</v>
      </c>
      <c r="CI41" s="282">
        <f t="shared" si="5"/>
        <v>1.9333333333333265</v>
      </c>
      <c r="CK41" s="1111"/>
    </row>
    <row r="42" spans="1:89" ht="13.5" thickBot="1" x14ac:dyDescent="0.25">
      <c r="A42" s="1292"/>
      <c r="B42" s="1056">
        <v>19</v>
      </c>
      <c r="C42" s="1053">
        <v>3.125E-2</v>
      </c>
      <c r="D42" s="1178">
        <f t="shared" si="6"/>
        <v>0.77083333333333337</v>
      </c>
      <c r="E42" s="127">
        <v>0</v>
      </c>
      <c r="G42" s="194">
        <v>4.8611111111111112E-3</v>
      </c>
      <c r="H42" s="1067">
        <f t="shared" si="8"/>
        <v>0.77569444444444446</v>
      </c>
      <c r="I42" s="126">
        <v>9.7222222222222224E-3</v>
      </c>
      <c r="J42" s="127">
        <f t="shared" si="9"/>
        <v>0.78541666666666665</v>
      </c>
      <c r="K42" s="127">
        <v>3.472222222222222E-3</v>
      </c>
      <c r="L42" s="127">
        <f t="shared" si="10"/>
        <v>0.78888888888888886</v>
      </c>
      <c r="M42" s="127">
        <v>2.7777777777777779E-3</v>
      </c>
      <c r="N42" s="127">
        <f t="shared" si="11"/>
        <v>0.79166666666666663</v>
      </c>
      <c r="O42" s="127">
        <v>2.7777777777777779E-3</v>
      </c>
      <c r="P42" s="127">
        <f t="shared" si="12"/>
        <v>0.7944444444444444</v>
      </c>
      <c r="Q42" s="127">
        <v>2.7777777777777779E-3</v>
      </c>
      <c r="R42" s="127">
        <f t="shared" si="13"/>
        <v>0.79722222222222217</v>
      </c>
      <c r="S42" s="127">
        <v>4.1666666666666666E-3</v>
      </c>
      <c r="T42" s="127">
        <f t="shared" si="14"/>
        <v>0.80138888888888882</v>
      </c>
      <c r="U42" s="127">
        <v>3.472222222222222E-3</v>
      </c>
      <c r="V42" s="127">
        <f t="shared" si="15"/>
        <v>0.80486111111111103</v>
      </c>
      <c r="W42" s="127">
        <v>4.1666666666666666E-3</v>
      </c>
      <c r="X42" s="127">
        <f t="shared" si="16"/>
        <v>0.80902777777777768</v>
      </c>
      <c r="Y42" s="127">
        <v>3.472222222222222E-3</v>
      </c>
      <c r="Z42" s="127">
        <f t="shared" si="17"/>
        <v>0.81249999999999989</v>
      </c>
      <c r="AA42" s="127">
        <v>3.472222222222222E-3</v>
      </c>
      <c r="AB42" s="127">
        <f t="shared" si="18"/>
        <v>0.8159722222222221</v>
      </c>
      <c r="AC42" s="127">
        <v>4.1666666666666666E-3</v>
      </c>
      <c r="AD42" s="127">
        <f t="shared" si="19"/>
        <v>0.82013888888888875</v>
      </c>
      <c r="AE42" s="127">
        <v>3.472222222222222E-3</v>
      </c>
      <c r="AF42" s="127">
        <f t="shared" si="20"/>
        <v>0.82361111111111096</v>
      </c>
      <c r="AG42" s="127">
        <v>4.1666666666666666E-3</v>
      </c>
      <c r="AH42" s="127">
        <f t="shared" si="21"/>
        <v>0.82777777777777761</v>
      </c>
      <c r="AI42" s="127">
        <v>3.472222222222222E-3</v>
      </c>
      <c r="AJ42" s="127">
        <f t="shared" si="22"/>
        <v>0.83124999999999982</v>
      </c>
      <c r="AK42" s="127">
        <v>2.7777777777777779E-3</v>
      </c>
      <c r="AL42" s="127">
        <f t="shared" si="23"/>
        <v>0.83402777777777759</v>
      </c>
      <c r="AM42" s="127">
        <v>3.472222222222222E-3</v>
      </c>
      <c r="AN42" s="127">
        <f t="shared" si="24"/>
        <v>0.8374999999999998</v>
      </c>
      <c r="AO42" s="1176">
        <v>9.0277777777777787E-3</v>
      </c>
      <c r="AP42" s="1067">
        <f t="shared" si="25"/>
        <v>0.84652777777777755</v>
      </c>
      <c r="AQ42" s="126">
        <v>0</v>
      </c>
      <c r="AR42" s="127">
        <f t="shared" si="26"/>
        <v>0.84652777777777755</v>
      </c>
      <c r="AS42" s="127">
        <v>0</v>
      </c>
      <c r="AT42" s="127">
        <f t="shared" si="27"/>
        <v>0.84652777777777755</v>
      </c>
      <c r="AU42" s="127">
        <v>0</v>
      </c>
      <c r="AV42" s="127">
        <f t="shared" si="28"/>
        <v>0.84652777777777755</v>
      </c>
      <c r="AW42" s="127">
        <v>0</v>
      </c>
      <c r="AX42" s="127">
        <f t="shared" si="29"/>
        <v>0.84652777777777755</v>
      </c>
      <c r="AY42" s="127">
        <v>0</v>
      </c>
      <c r="AZ42" s="127">
        <f t="shared" si="30"/>
        <v>0.84652777777777755</v>
      </c>
      <c r="BA42" s="127">
        <v>0</v>
      </c>
      <c r="BB42" s="127">
        <f t="shared" si="31"/>
        <v>0.84652777777777755</v>
      </c>
      <c r="BC42" s="127">
        <v>0</v>
      </c>
      <c r="BD42" s="127">
        <f t="shared" si="32"/>
        <v>0.84652777777777755</v>
      </c>
      <c r="BE42" s="127">
        <v>0</v>
      </c>
      <c r="BF42" s="127">
        <f t="shared" si="33"/>
        <v>0.84652777777777755</v>
      </c>
      <c r="BG42" s="127">
        <v>0</v>
      </c>
      <c r="BH42" s="127">
        <f t="shared" si="34"/>
        <v>0.84652777777777755</v>
      </c>
      <c r="BI42" s="127">
        <v>0</v>
      </c>
      <c r="BJ42" s="127">
        <f t="shared" si="35"/>
        <v>0.84652777777777755</v>
      </c>
      <c r="BK42" s="127">
        <v>0</v>
      </c>
      <c r="BL42" s="127">
        <f t="shared" si="36"/>
        <v>0.84652777777777755</v>
      </c>
      <c r="BM42" s="127">
        <v>0</v>
      </c>
      <c r="BN42" s="127">
        <f t="shared" si="37"/>
        <v>0.84652777777777755</v>
      </c>
      <c r="BO42" s="127">
        <v>0</v>
      </c>
      <c r="BP42" s="127">
        <f t="shared" si="38"/>
        <v>0.84652777777777755</v>
      </c>
      <c r="BQ42" s="127">
        <v>0</v>
      </c>
      <c r="BR42" s="127">
        <f t="shared" si="39"/>
        <v>0.84652777777777755</v>
      </c>
      <c r="BS42" s="127">
        <v>0</v>
      </c>
      <c r="BT42" s="127">
        <f t="shared" si="40"/>
        <v>0.84652777777777755</v>
      </c>
      <c r="BU42" s="127">
        <v>0</v>
      </c>
      <c r="BV42" s="127">
        <f t="shared" si="41"/>
        <v>0.84652777777777755</v>
      </c>
      <c r="BW42" s="127">
        <v>4.8611111111111112E-3</v>
      </c>
      <c r="BX42" s="144">
        <f t="shared" si="42"/>
        <v>0.85138888888888864</v>
      </c>
      <c r="BY42" s="145"/>
      <c r="BZ42" s="127"/>
      <c r="CA42" s="127">
        <f t="shared" si="7"/>
        <v>8.0555555555555269E-2</v>
      </c>
      <c r="CB42" s="128">
        <f t="shared" si="0"/>
        <v>21.987931034482834</v>
      </c>
      <c r="CC42" s="129"/>
      <c r="CD42" s="134">
        <f t="shared" si="1"/>
        <v>115.99999999999959</v>
      </c>
      <c r="CE42" s="134">
        <f t="shared" si="2"/>
        <v>42.51</v>
      </c>
      <c r="CG42" s="281">
        <f t="shared" si="3"/>
        <v>8.0555555555555269E-2</v>
      </c>
      <c r="CH42" s="135">
        <f t="shared" si="4"/>
        <v>115.99999999999959</v>
      </c>
      <c r="CI42" s="282">
        <f t="shared" si="5"/>
        <v>1.9333333333333265</v>
      </c>
      <c r="CK42" s="1111"/>
    </row>
    <row r="43" spans="1:89" ht="13.5" thickBot="1" x14ac:dyDescent="0.25">
      <c r="A43" s="1292"/>
      <c r="B43" s="1056">
        <v>20</v>
      </c>
      <c r="C43" s="1053">
        <v>3.125E-2</v>
      </c>
      <c r="D43" s="1178">
        <f t="shared" si="6"/>
        <v>0.80208333333333337</v>
      </c>
      <c r="E43" s="127">
        <v>0</v>
      </c>
      <c r="G43" s="194">
        <v>4.8611111111111112E-3</v>
      </c>
      <c r="H43" s="1067">
        <f t="shared" si="8"/>
        <v>0.80694444444444446</v>
      </c>
      <c r="I43" s="126">
        <v>9.7222222222222224E-3</v>
      </c>
      <c r="J43" s="127">
        <f t="shared" si="9"/>
        <v>0.81666666666666665</v>
      </c>
      <c r="K43" s="127">
        <v>3.472222222222222E-3</v>
      </c>
      <c r="L43" s="127">
        <f t="shared" si="10"/>
        <v>0.82013888888888886</v>
      </c>
      <c r="M43" s="127">
        <v>2.7777777777777779E-3</v>
      </c>
      <c r="N43" s="127">
        <f t="shared" si="11"/>
        <v>0.82291666666666663</v>
      </c>
      <c r="O43" s="127">
        <v>2.7777777777777779E-3</v>
      </c>
      <c r="P43" s="127">
        <f t="shared" si="12"/>
        <v>0.8256944444444444</v>
      </c>
      <c r="Q43" s="127">
        <v>2.7777777777777779E-3</v>
      </c>
      <c r="R43" s="127">
        <f t="shared" si="13"/>
        <v>0.82847222222222217</v>
      </c>
      <c r="S43" s="127">
        <v>4.1666666666666666E-3</v>
      </c>
      <c r="T43" s="127">
        <f t="shared" si="14"/>
        <v>0.83263888888888882</v>
      </c>
      <c r="U43" s="127">
        <v>3.472222222222222E-3</v>
      </c>
      <c r="V43" s="127">
        <f t="shared" si="15"/>
        <v>0.83611111111111103</v>
      </c>
      <c r="W43" s="127">
        <v>4.1666666666666666E-3</v>
      </c>
      <c r="X43" s="127">
        <f t="shared" si="16"/>
        <v>0.84027777777777768</v>
      </c>
      <c r="Y43" s="127">
        <v>3.472222222222222E-3</v>
      </c>
      <c r="Z43" s="127">
        <f t="shared" si="17"/>
        <v>0.84374999999999989</v>
      </c>
      <c r="AA43" s="127">
        <v>3.472222222222222E-3</v>
      </c>
      <c r="AB43" s="127">
        <f t="shared" si="18"/>
        <v>0.8472222222222221</v>
      </c>
      <c r="AC43" s="127">
        <v>4.1666666666666666E-3</v>
      </c>
      <c r="AD43" s="127">
        <f t="shared" si="19"/>
        <v>0.85138888888888875</v>
      </c>
      <c r="AE43" s="127">
        <v>3.472222222222222E-3</v>
      </c>
      <c r="AF43" s="127">
        <f t="shared" si="20"/>
        <v>0.85486111111111096</v>
      </c>
      <c r="AG43" s="127">
        <v>4.1666666666666666E-3</v>
      </c>
      <c r="AH43" s="127">
        <f t="shared" si="21"/>
        <v>0.85902777777777761</v>
      </c>
      <c r="AI43" s="127">
        <v>3.472222222222222E-3</v>
      </c>
      <c r="AJ43" s="127">
        <f t="shared" si="22"/>
        <v>0.86249999999999982</v>
      </c>
      <c r="AK43" s="127">
        <v>2.7777777777777779E-3</v>
      </c>
      <c r="AL43" s="127">
        <f t="shared" si="23"/>
        <v>0.86527777777777759</v>
      </c>
      <c r="AM43" s="127">
        <v>3.472222222222222E-3</v>
      </c>
      <c r="AN43" s="127">
        <f t="shared" si="24"/>
        <v>0.8687499999999998</v>
      </c>
      <c r="AO43" s="1176">
        <v>9.0277777777777787E-3</v>
      </c>
      <c r="AP43" s="1067">
        <f t="shared" si="25"/>
        <v>0.87777777777777755</v>
      </c>
      <c r="AQ43" s="126">
        <v>0</v>
      </c>
      <c r="AR43" s="127">
        <f t="shared" si="26"/>
        <v>0.87777777777777755</v>
      </c>
      <c r="AS43" s="127">
        <v>0</v>
      </c>
      <c r="AT43" s="127">
        <f t="shared" si="27"/>
        <v>0.87777777777777755</v>
      </c>
      <c r="AU43" s="127">
        <v>0</v>
      </c>
      <c r="AV43" s="127">
        <f t="shared" si="28"/>
        <v>0.87777777777777755</v>
      </c>
      <c r="AW43" s="127">
        <v>0</v>
      </c>
      <c r="AX43" s="127">
        <f t="shared" si="29"/>
        <v>0.87777777777777755</v>
      </c>
      <c r="AY43" s="127">
        <v>0</v>
      </c>
      <c r="AZ43" s="127">
        <f t="shared" si="30"/>
        <v>0.87777777777777755</v>
      </c>
      <c r="BA43" s="127">
        <v>0</v>
      </c>
      <c r="BB43" s="127">
        <f t="shared" si="31"/>
        <v>0.87777777777777755</v>
      </c>
      <c r="BC43" s="127">
        <v>0</v>
      </c>
      <c r="BD43" s="127">
        <f t="shared" si="32"/>
        <v>0.87777777777777755</v>
      </c>
      <c r="BE43" s="127">
        <v>0</v>
      </c>
      <c r="BF43" s="127">
        <f t="shared" si="33"/>
        <v>0.87777777777777755</v>
      </c>
      <c r="BG43" s="127">
        <v>0</v>
      </c>
      <c r="BH43" s="127">
        <f t="shared" si="34"/>
        <v>0.87777777777777755</v>
      </c>
      <c r="BI43" s="127">
        <v>0</v>
      </c>
      <c r="BJ43" s="127">
        <f t="shared" si="35"/>
        <v>0.87777777777777755</v>
      </c>
      <c r="BK43" s="127">
        <v>0</v>
      </c>
      <c r="BL43" s="127">
        <f t="shared" si="36"/>
        <v>0.87777777777777755</v>
      </c>
      <c r="BM43" s="127">
        <v>0</v>
      </c>
      <c r="BN43" s="127">
        <f t="shared" si="37"/>
        <v>0.87777777777777755</v>
      </c>
      <c r="BO43" s="127">
        <v>0</v>
      </c>
      <c r="BP43" s="127">
        <f t="shared" si="38"/>
        <v>0.87777777777777755</v>
      </c>
      <c r="BQ43" s="127">
        <v>0</v>
      </c>
      <c r="BR43" s="127">
        <f t="shared" si="39"/>
        <v>0.87777777777777755</v>
      </c>
      <c r="BS43" s="127">
        <v>0</v>
      </c>
      <c r="BT43" s="127">
        <f t="shared" si="40"/>
        <v>0.87777777777777755</v>
      </c>
      <c r="BU43" s="127">
        <v>0</v>
      </c>
      <c r="BV43" s="127">
        <f t="shared" si="41"/>
        <v>0.87777777777777755</v>
      </c>
      <c r="BW43" s="127">
        <v>4.8611111111111112E-3</v>
      </c>
      <c r="BX43" s="144">
        <f t="shared" si="42"/>
        <v>0.88263888888888864</v>
      </c>
      <c r="BY43" s="146"/>
      <c r="BZ43" s="127"/>
      <c r="CA43" s="127">
        <f t="shared" si="7"/>
        <v>8.0555555555555269E-2</v>
      </c>
      <c r="CB43" s="128">
        <f t="shared" si="0"/>
        <v>21.987931034482834</v>
      </c>
      <c r="CC43" s="129"/>
      <c r="CD43" s="134">
        <f t="shared" si="1"/>
        <v>115.99999999999959</v>
      </c>
      <c r="CE43" s="134">
        <f t="shared" si="2"/>
        <v>42.51</v>
      </c>
      <c r="CG43" s="281">
        <f t="shared" si="3"/>
        <v>8.0555555555555269E-2</v>
      </c>
      <c r="CH43" s="135">
        <f t="shared" si="4"/>
        <v>115.99999999999959</v>
      </c>
      <c r="CI43" s="282">
        <f t="shared" si="5"/>
        <v>1.9333333333333265</v>
      </c>
      <c r="CK43" s="1111"/>
    </row>
    <row r="44" spans="1:89" x14ac:dyDescent="0.2">
      <c r="A44" s="1292"/>
      <c r="B44" s="1057">
        <v>21</v>
      </c>
      <c r="C44" s="1058">
        <v>3.125E-2</v>
      </c>
      <c r="D44" s="302">
        <f t="shared" si="6"/>
        <v>0.83333333333333337</v>
      </c>
      <c r="E44" s="204">
        <v>0</v>
      </c>
      <c r="G44" s="856">
        <v>4.8611111111111112E-3</v>
      </c>
      <c r="H44" s="347">
        <f t="shared" si="8"/>
        <v>0.83819444444444446</v>
      </c>
      <c r="I44" s="203">
        <v>9.7222222222222224E-3</v>
      </c>
      <c r="J44" s="204">
        <f t="shared" si="9"/>
        <v>0.84791666666666665</v>
      </c>
      <c r="K44" s="127">
        <v>3.472222222222222E-3</v>
      </c>
      <c r="L44" s="127">
        <f t="shared" si="10"/>
        <v>0.85138888888888886</v>
      </c>
      <c r="M44" s="127">
        <v>2.7777777777777779E-3</v>
      </c>
      <c r="N44" s="127">
        <f t="shared" si="11"/>
        <v>0.85416666666666663</v>
      </c>
      <c r="O44" s="127">
        <v>2.7777777777777779E-3</v>
      </c>
      <c r="P44" s="127">
        <f t="shared" si="12"/>
        <v>0.8569444444444444</v>
      </c>
      <c r="Q44" s="127">
        <v>2.7777777777777779E-3</v>
      </c>
      <c r="R44" s="127">
        <f t="shared" si="13"/>
        <v>0.85972222222222217</v>
      </c>
      <c r="S44" s="127">
        <v>4.1666666666666666E-3</v>
      </c>
      <c r="T44" s="127">
        <f t="shared" si="14"/>
        <v>0.86388888888888882</v>
      </c>
      <c r="U44" s="127">
        <v>3.472222222222222E-3</v>
      </c>
      <c r="V44" s="127">
        <f t="shared" si="15"/>
        <v>0.86736111111111103</v>
      </c>
      <c r="W44" s="127">
        <v>4.1666666666666666E-3</v>
      </c>
      <c r="X44" s="127">
        <f t="shared" si="16"/>
        <v>0.87152777777777768</v>
      </c>
      <c r="Y44" s="127">
        <v>3.472222222222222E-3</v>
      </c>
      <c r="Z44" s="127">
        <f t="shared" si="17"/>
        <v>0.87499999999999989</v>
      </c>
      <c r="AA44" s="127">
        <v>3.472222222222222E-3</v>
      </c>
      <c r="AB44" s="127">
        <f t="shared" si="18"/>
        <v>0.8784722222222221</v>
      </c>
      <c r="AC44" s="127">
        <v>4.1666666666666666E-3</v>
      </c>
      <c r="AD44" s="127">
        <f t="shared" si="19"/>
        <v>0.88263888888888875</v>
      </c>
      <c r="AE44" s="127">
        <v>3.472222222222222E-3</v>
      </c>
      <c r="AF44" s="127">
        <f t="shared" si="20"/>
        <v>0.88611111111111096</v>
      </c>
      <c r="AG44" s="127">
        <v>4.1666666666666666E-3</v>
      </c>
      <c r="AH44" s="127">
        <f t="shared" si="21"/>
        <v>0.89027777777777761</v>
      </c>
      <c r="AI44" s="127">
        <v>3.472222222222222E-3</v>
      </c>
      <c r="AJ44" s="127">
        <f t="shared" si="22"/>
        <v>0.89374999999999982</v>
      </c>
      <c r="AK44" s="127">
        <v>2.7777777777777779E-3</v>
      </c>
      <c r="AL44" s="127">
        <f t="shared" si="23"/>
        <v>0.89652777777777759</v>
      </c>
      <c r="AM44" s="127">
        <v>3.472222222222222E-3</v>
      </c>
      <c r="AN44" s="127">
        <f t="shared" si="24"/>
        <v>0.8999999999999998</v>
      </c>
      <c r="AO44" s="1176">
        <v>9.0277777777777787E-3</v>
      </c>
      <c r="AP44" s="1067">
        <f t="shared" si="25"/>
        <v>0.90902777777777755</v>
      </c>
      <c r="AQ44" s="126">
        <v>0</v>
      </c>
      <c r="AR44" s="127">
        <f t="shared" si="26"/>
        <v>0.90902777777777755</v>
      </c>
      <c r="AS44" s="127">
        <v>0</v>
      </c>
      <c r="AT44" s="127">
        <f t="shared" si="27"/>
        <v>0.90902777777777755</v>
      </c>
      <c r="AU44" s="127">
        <v>0</v>
      </c>
      <c r="AV44" s="127">
        <f t="shared" si="28"/>
        <v>0.90902777777777755</v>
      </c>
      <c r="AW44" s="127">
        <v>0</v>
      </c>
      <c r="AX44" s="127">
        <f t="shared" si="29"/>
        <v>0.90902777777777755</v>
      </c>
      <c r="AY44" s="127">
        <v>0</v>
      </c>
      <c r="AZ44" s="127">
        <f t="shared" si="30"/>
        <v>0.90902777777777755</v>
      </c>
      <c r="BA44" s="127">
        <v>0</v>
      </c>
      <c r="BB44" s="127">
        <f t="shared" si="31"/>
        <v>0.90902777777777755</v>
      </c>
      <c r="BC44" s="127">
        <v>0</v>
      </c>
      <c r="BD44" s="127">
        <f t="shared" si="32"/>
        <v>0.90902777777777755</v>
      </c>
      <c r="BE44" s="127">
        <v>0</v>
      </c>
      <c r="BF44" s="127">
        <f t="shared" si="33"/>
        <v>0.90902777777777755</v>
      </c>
      <c r="BG44" s="127">
        <v>0</v>
      </c>
      <c r="BH44" s="127">
        <f t="shared" si="34"/>
        <v>0.90902777777777755</v>
      </c>
      <c r="BI44" s="127">
        <v>0</v>
      </c>
      <c r="BJ44" s="127">
        <f t="shared" si="35"/>
        <v>0.90902777777777755</v>
      </c>
      <c r="BK44" s="127">
        <v>0</v>
      </c>
      <c r="BL44" s="127">
        <f t="shared" si="36"/>
        <v>0.90902777777777755</v>
      </c>
      <c r="BM44" s="127">
        <v>0</v>
      </c>
      <c r="BN44" s="127">
        <f t="shared" si="37"/>
        <v>0.90902777777777755</v>
      </c>
      <c r="BO44" s="127">
        <v>0</v>
      </c>
      <c r="BP44" s="127">
        <f t="shared" si="38"/>
        <v>0.90902777777777755</v>
      </c>
      <c r="BQ44" s="127">
        <v>0</v>
      </c>
      <c r="BR44" s="127">
        <f t="shared" si="39"/>
        <v>0.90902777777777755</v>
      </c>
      <c r="BS44" s="127">
        <v>0</v>
      </c>
      <c r="BT44" s="127">
        <f t="shared" si="40"/>
        <v>0.90902777777777755</v>
      </c>
      <c r="BU44" s="127">
        <v>0</v>
      </c>
      <c r="BV44" s="127">
        <f t="shared" si="41"/>
        <v>0.90902777777777755</v>
      </c>
      <c r="BW44" s="127">
        <v>4.8611111111111112E-3</v>
      </c>
      <c r="BX44" s="144">
        <f t="shared" si="42"/>
        <v>0.91388888888888864</v>
      </c>
      <c r="BY44" s="145"/>
      <c r="BZ44" s="127"/>
      <c r="CA44" s="127">
        <f t="shared" si="7"/>
        <v>8.0555555555555269E-2</v>
      </c>
      <c r="CB44" s="128">
        <f t="shared" si="0"/>
        <v>21.987931034482834</v>
      </c>
      <c r="CC44" s="129"/>
      <c r="CD44" s="134">
        <f t="shared" si="1"/>
        <v>115.99999999999959</v>
      </c>
      <c r="CE44" s="134">
        <f t="shared" si="2"/>
        <v>42.51</v>
      </c>
      <c r="CG44" s="281">
        <f t="shared" si="3"/>
        <v>8.0555555555555269E-2</v>
      </c>
      <c r="CH44" s="135">
        <f t="shared" si="4"/>
        <v>115.99999999999959</v>
      </c>
      <c r="CI44" s="282">
        <f t="shared" si="5"/>
        <v>1.9333333333333265</v>
      </c>
      <c r="CK44" s="1111"/>
    </row>
    <row r="45" spans="1:89" ht="13.5" thickBot="1" x14ac:dyDescent="0.25">
      <c r="A45" s="1292"/>
      <c r="B45" s="1059">
        <v>22</v>
      </c>
      <c r="C45" s="1060">
        <v>3.125E-2</v>
      </c>
      <c r="D45" s="1188">
        <f t="shared" si="6"/>
        <v>0.86458333333333337</v>
      </c>
      <c r="E45" s="353">
        <v>0</v>
      </c>
      <c r="F45" s="1081"/>
      <c r="G45" s="1183">
        <v>4.8611111111111112E-3</v>
      </c>
      <c r="H45" s="1198">
        <f>+G45+D45</f>
        <v>0.86944444444444446</v>
      </c>
      <c r="I45" s="1199">
        <v>9.0277777777777787E-3</v>
      </c>
      <c r="J45" s="1199">
        <f>+I45+H45</f>
        <v>0.87847222222222221</v>
      </c>
      <c r="K45" s="1199">
        <v>3.472222222222222E-3</v>
      </c>
      <c r="L45" s="1199">
        <f>+K45+J45</f>
        <v>0.88194444444444442</v>
      </c>
      <c r="M45" s="1199">
        <v>2.7777777777777779E-3</v>
      </c>
      <c r="N45" s="1199">
        <f>+M45+L45</f>
        <v>0.88472222222222219</v>
      </c>
      <c r="O45" s="1199">
        <v>2.7777777777777779E-3</v>
      </c>
      <c r="P45" s="1199">
        <f>+O45+N45</f>
        <v>0.88749999999999996</v>
      </c>
      <c r="Q45" s="1199">
        <v>2.7777777777777779E-3</v>
      </c>
      <c r="R45" s="1199">
        <f>+Q45+P45</f>
        <v>0.89027777777777772</v>
      </c>
      <c r="S45" s="1199">
        <v>3.472222222222222E-3</v>
      </c>
      <c r="T45" s="1199">
        <f>+S45+R45</f>
        <v>0.89374999999999993</v>
      </c>
      <c r="U45" s="1199">
        <v>2.7777777777777779E-3</v>
      </c>
      <c r="V45" s="1199">
        <f>+U45+T45</f>
        <v>0.8965277777777777</v>
      </c>
      <c r="W45" s="1199">
        <v>4.1666666666666666E-3</v>
      </c>
      <c r="X45" s="1199">
        <f>+W45+V45</f>
        <v>0.90069444444444435</v>
      </c>
      <c r="Y45" s="1199">
        <v>3.472222222222222E-3</v>
      </c>
      <c r="Z45" s="1199">
        <f>+Y45+X45</f>
        <v>0.90416666666666656</v>
      </c>
      <c r="AA45" s="1199">
        <v>3.472222222222222E-3</v>
      </c>
      <c r="AB45" s="1199">
        <f>+AA45+Z45</f>
        <v>0.90763888888888877</v>
      </c>
      <c r="AC45" s="1199">
        <v>4.1666666666666666E-3</v>
      </c>
      <c r="AD45" s="1199">
        <f>+AC45+AB45</f>
        <v>0.91180555555555542</v>
      </c>
      <c r="AE45" s="1199">
        <v>3.472222222222222E-3</v>
      </c>
      <c r="AF45" s="1199">
        <f>+AE45+AD45</f>
        <v>0.91527777777777763</v>
      </c>
      <c r="AG45" s="1199">
        <v>3.472222222222222E-3</v>
      </c>
      <c r="AH45" s="1199">
        <f>+AG45+AF45</f>
        <v>0.91874999999999984</v>
      </c>
      <c r="AI45" s="1199">
        <v>3.472222222222222E-3</v>
      </c>
      <c r="AJ45" s="1199">
        <f>+AI45+AH45</f>
        <v>0.92222222222222205</v>
      </c>
      <c r="AK45" s="1199">
        <v>2.7777777777777779E-3</v>
      </c>
      <c r="AL45" s="1199">
        <f>+AK45+AJ45</f>
        <v>0.92499999999999982</v>
      </c>
      <c r="AM45" s="1199">
        <v>3.472222222222222E-3</v>
      </c>
      <c r="AN45" s="1199">
        <f>+AM45+AL45</f>
        <v>0.92847222222222203</v>
      </c>
      <c r="AO45" s="1200">
        <v>9.0277777777777787E-3</v>
      </c>
      <c r="AP45" s="1087">
        <f>+AO45+AN45</f>
        <v>0.93749999999999978</v>
      </c>
      <c r="AQ45" s="1088">
        <v>0</v>
      </c>
      <c r="AR45" s="1199">
        <f>+AQ45+AP45</f>
        <v>0.93749999999999978</v>
      </c>
      <c r="AS45" s="1199">
        <v>0</v>
      </c>
      <c r="AT45" s="1199">
        <f>+AS45+AR45</f>
        <v>0.93749999999999978</v>
      </c>
      <c r="AU45" s="1199">
        <v>0</v>
      </c>
      <c r="AV45" s="1199">
        <f>+AU45+AT45</f>
        <v>0.93749999999999978</v>
      </c>
      <c r="AW45" s="1199">
        <v>0</v>
      </c>
      <c r="AX45" s="1199">
        <f>+AW45+AV45</f>
        <v>0.93749999999999978</v>
      </c>
      <c r="AY45" s="1199">
        <v>0</v>
      </c>
      <c r="AZ45" s="1199">
        <f>+AY45+AX45</f>
        <v>0.93749999999999978</v>
      </c>
      <c r="BA45" s="1199">
        <v>0</v>
      </c>
      <c r="BB45" s="1199">
        <f>+BA45+AZ45</f>
        <v>0.93749999999999978</v>
      </c>
      <c r="BC45" s="1199">
        <v>0</v>
      </c>
      <c r="BD45" s="1199">
        <f>+BC45+BB45</f>
        <v>0.93749999999999978</v>
      </c>
      <c r="BE45" s="1199">
        <v>0</v>
      </c>
      <c r="BF45" s="1199">
        <f>+BE45+BD45</f>
        <v>0.93749999999999978</v>
      </c>
      <c r="BG45" s="1199">
        <v>0</v>
      </c>
      <c r="BH45" s="1199">
        <f>+BG45+BF45</f>
        <v>0.93749999999999978</v>
      </c>
      <c r="BI45" s="1199">
        <v>0</v>
      </c>
      <c r="BJ45" s="1199">
        <f>+BI45+BH45</f>
        <v>0.93749999999999978</v>
      </c>
      <c r="BK45" s="1199">
        <v>0</v>
      </c>
      <c r="BL45" s="1199">
        <f>+BK45+BJ45</f>
        <v>0.93749999999999978</v>
      </c>
      <c r="BM45" s="1199">
        <v>0</v>
      </c>
      <c r="BN45" s="1199">
        <f>+BM45+BL45</f>
        <v>0.93749999999999978</v>
      </c>
      <c r="BO45" s="1199">
        <v>0</v>
      </c>
      <c r="BP45" s="1199">
        <f>+BO45+BN45</f>
        <v>0.93749999999999978</v>
      </c>
      <c r="BQ45" s="1199">
        <v>0</v>
      </c>
      <c r="BR45" s="1199">
        <f>+BQ45+BP45</f>
        <v>0.93749999999999978</v>
      </c>
      <c r="BS45" s="1199">
        <v>0</v>
      </c>
      <c r="BT45" s="1199">
        <f>+BS45+BR45</f>
        <v>0.93749999999999978</v>
      </c>
      <c r="BU45" s="1199">
        <v>0</v>
      </c>
      <c r="BV45" s="1199">
        <f>+BU45+BT45</f>
        <v>0.93749999999999978</v>
      </c>
      <c r="BW45" s="1199">
        <v>4.8611111111111112E-3</v>
      </c>
      <c r="BX45" s="1201">
        <f>+BW45+BV45</f>
        <v>0.94236111111111087</v>
      </c>
      <c r="BY45" s="1063"/>
      <c r="BZ45" s="353"/>
      <c r="CA45" s="353">
        <f t="shared" si="7"/>
        <v>7.7777777777777501E-2</v>
      </c>
      <c r="CB45" s="1064">
        <f t="shared" si="0"/>
        <v>22.773214285714367</v>
      </c>
      <c r="CC45" s="1065"/>
      <c r="CD45" s="134">
        <f t="shared" si="1"/>
        <v>111.9999999999996</v>
      </c>
      <c r="CE45" s="134">
        <f t="shared" si="2"/>
        <v>42.51</v>
      </c>
      <c r="CG45" s="281">
        <f t="shared" si="3"/>
        <v>7.7777777777777501E-2</v>
      </c>
      <c r="CH45" s="135">
        <f t="shared" si="4"/>
        <v>111.9999999999996</v>
      </c>
      <c r="CI45" s="282">
        <f t="shared" si="5"/>
        <v>1.86666666666666</v>
      </c>
      <c r="CK45" s="1111"/>
    </row>
    <row r="46" spans="1:89" ht="13.5" thickBot="1" x14ac:dyDescent="0.25">
      <c r="A46" s="1292"/>
      <c r="B46" s="1052">
        <v>23</v>
      </c>
      <c r="C46" s="1053">
        <v>3.125E-2</v>
      </c>
      <c r="D46" s="144">
        <f t="shared" si="6"/>
        <v>0.89583333333333337</v>
      </c>
      <c r="E46" s="130">
        <v>0</v>
      </c>
      <c r="G46" s="131">
        <v>4.8611111111111112E-3</v>
      </c>
      <c r="H46" s="349">
        <f t="shared" si="8"/>
        <v>0.90069444444444446</v>
      </c>
      <c r="I46" s="197">
        <v>9.0277777777777787E-3</v>
      </c>
      <c r="J46" s="130">
        <f t="shared" si="9"/>
        <v>0.90972222222222221</v>
      </c>
      <c r="K46" s="127">
        <v>3.472222222222222E-3</v>
      </c>
      <c r="L46" s="125">
        <f t="shared" si="10"/>
        <v>0.91319444444444442</v>
      </c>
      <c r="M46" s="125">
        <v>2.7777777777777779E-3</v>
      </c>
      <c r="N46" s="125">
        <f t="shared" si="11"/>
        <v>0.91597222222222219</v>
      </c>
      <c r="O46" s="127">
        <v>2.7777777777777779E-3</v>
      </c>
      <c r="P46" s="125">
        <f t="shared" si="12"/>
        <v>0.91874999999999996</v>
      </c>
      <c r="Q46" s="125">
        <v>2.0833333333333333E-3</v>
      </c>
      <c r="R46" s="125">
        <f t="shared" si="13"/>
        <v>0.92083333333333328</v>
      </c>
      <c r="S46" s="125">
        <v>2.7777777777777779E-3</v>
      </c>
      <c r="T46" s="125">
        <f t="shared" si="14"/>
        <v>0.92361111111111105</v>
      </c>
      <c r="U46" s="125">
        <v>2.7777777777777779E-3</v>
      </c>
      <c r="V46" s="125">
        <f t="shared" si="15"/>
        <v>0.92638888888888882</v>
      </c>
      <c r="W46" s="125">
        <v>3.472222222222222E-3</v>
      </c>
      <c r="X46" s="125">
        <f t="shared" si="16"/>
        <v>0.92986111111111103</v>
      </c>
      <c r="Y46" s="127">
        <v>3.472222222222222E-3</v>
      </c>
      <c r="Z46" s="125">
        <f t="shared" si="17"/>
        <v>0.93333333333333324</v>
      </c>
      <c r="AA46" s="127">
        <v>3.472222222222222E-3</v>
      </c>
      <c r="AB46" s="125">
        <f t="shared" si="18"/>
        <v>0.93680555555555545</v>
      </c>
      <c r="AC46" s="127">
        <v>3.472222222222222E-3</v>
      </c>
      <c r="AD46" s="125">
        <f t="shared" si="19"/>
        <v>0.94027777777777766</v>
      </c>
      <c r="AE46" s="127">
        <v>3.472222222222222E-3</v>
      </c>
      <c r="AF46" s="125">
        <f t="shared" si="20"/>
        <v>0.94374999999999987</v>
      </c>
      <c r="AG46" s="125">
        <v>2.7777777777777779E-3</v>
      </c>
      <c r="AH46" s="125">
        <f t="shared" si="21"/>
        <v>0.94652777777777763</v>
      </c>
      <c r="AI46" s="127">
        <v>3.472222222222222E-3</v>
      </c>
      <c r="AJ46" s="125">
        <f t="shared" si="22"/>
        <v>0.94999999999999984</v>
      </c>
      <c r="AK46" s="125">
        <v>2.7777777777777779E-3</v>
      </c>
      <c r="AL46" s="125">
        <f t="shared" si="23"/>
        <v>0.95277777777777761</v>
      </c>
      <c r="AM46" s="125">
        <v>2.7777777777777779E-3</v>
      </c>
      <c r="AN46" s="125">
        <f t="shared" si="24"/>
        <v>0.95555555555555538</v>
      </c>
      <c r="AO46" s="1176">
        <v>8.3333333333333332E-3</v>
      </c>
      <c r="AP46" s="348">
        <f t="shared" si="25"/>
        <v>0.96388888888888868</v>
      </c>
      <c r="AQ46" s="126">
        <v>0</v>
      </c>
      <c r="AR46" s="127">
        <f t="shared" si="26"/>
        <v>0.96388888888888868</v>
      </c>
      <c r="AS46" s="127">
        <v>0</v>
      </c>
      <c r="AT46" s="127">
        <f t="shared" si="27"/>
        <v>0.96388888888888868</v>
      </c>
      <c r="AU46" s="127">
        <v>0</v>
      </c>
      <c r="AV46" s="127">
        <f t="shared" si="28"/>
        <v>0.96388888888888868</v>
      </c>
      <c r="AW46" s="127">
        <v>0</v>
      </c>
      <c r="AX46" s="127">
        <f t="shared" si="29"/>
        <v>0.96388888888888868</v>
      </c>
      <c r="AY46" s="127">
        <v>0</v>
      </c>
      <c r="AZ46" s="127">
        <f t="shared" si="30"/>
        <v>0.96388888888888868</v>
      </c>
      <c r="BA46" s="127">
        <v>0</v>
      </c>
      <c r="BB46" s="127">
        <f t="shared" si="31"/>
        <v>0.96388888888888868</v>
      </c>
      <c r="BC46" s="127">
        <v>0</v>
      </c>
      <c r="BD46" s="127">
        <f t="shared" si="32"/>
        <v>0.96388888888888868</v>
      </c>
      <c r="BE46" s="127">
        <v>0</v>
      </c>
      <c r="BF46" s="127">
        <f t="shared" si="33"/>
        <v>0.96388888888888868</v>
      </c>
      <c r="BG46" s="127">
        <v>0</v>
      </c>
      <c r="BH46" s="127">
        <f t="shared" si="34"/>
        <v>0.96388888888888868</v>
      </c>
      <c r="BI46" s="127">
        <v>0</v>
      </c>
      <c r="BJ46" s="127">
        <f t="shared" si="35"/>
        <v>0.96388888888888868</v>
      </c>
      <c r="BK46" s="127">
        <v>0</v>
      </c>
      <c r="BL46" s="127">
        <f t="shared" si="36"/>
        <v>0.96388888888888868</v>
      </c>
      <c r="BM46" s="127">
        <v>0</v>
      </c>
      <c r="BN46" s="127">
        <f t="shared" si="37"/>
        <v>0.96388888888888868</v>
      </c>
      <c r="BO46" s="127">
        <v>0</v>
      </c>
      <c r="BP46" s="127">
        <f t="shared" si="38"/>
        <v>0.96388888888888868</v>
      </c>
      <c r="BQ46" s="127">
        <v>0</v>
      </c>
      <c r="BR46" s="127">
        <f t="shared" si="39"/>
        <v>0.96388888888888868</v>
      </c>
      <c r="BS46" s="127">
        <v>0</v>
      </c>
      <c r="BT46" s="127">
        <f t="shared" si="40"/>
        <v>0.96388888888888868</v>
      </c>
      <c r="BU46" s="127">
        <v>0</v>
      </c>
      <c r="BV46" s="127">
        <f t="shared" si="41"/>
        <v>0.96388888888888868</v>
      </c>
      <c r="BW46" s="127">
        <v>4.8611111111111112E-3</v>
      </c>
      <c r="BX46" s="144">
        <f t="shared" si="42"/>
        <v>0.96874999999999978</v>
      </c>
      <c r="BY46" s="145"/>
      <c r="BZ46" s="130"/>
      <c r="CA46" s="130">
        <f t="shared" si="7"/>
        <v>7.2916666666666408E-2</v>
      </c>
      <c r="CB46" s="128">
        <f t="shared" si="0"/>
        <v>24.291428571428657</v>
      </c>
      <c r="CC46" s="1055"/>
      <c r="CD46" s="134">
        <f t="shared" si="1"/>
        <v>104.99999999999963</v>
      </c>
      <c r="CE46" s="134">
        <f t="shared" si="2"/>
        <v>42.51</v>
      </c>
      <c r="CG46" s="281">
        <f t="shared" si="3"/>
        <v>7.2916666666666408E-2</v>
      </c>
      <c r="CH46" s="135">
        <f t="shared" si="4"/>
        <v>104.99999999999963</v>
      </c>
      <c r="CI46" s="282">
        <f t="shared" si="5"/>
        <v>1.7499999999999938</v>
      </c>
      <c r="CK46" s="1111"/>
    </row>
    <row r="47" spans="1:89" ht="13.5" thickBot="1" x14ac:dyDescent="0.25">
      <c r="A47" s="1292"/>
      <c r="B47" s="1056">
        <v>24</v>
      </c>
      <c r="C47" s="1053">
        <v>4.1666666666666664E-2</v>
      </c>
      <c r="D47" s="1188">
        <f t="shared" si="6"/>
        <v>0.9375</v>
      </c>
      <c r="E47" s="353">
        <v>0</v>
      </c>
      <c r="F47" s="1126"/>
      <c r="G47" s="277">
        <v>4.8611111111111112E-3</v>
      </c>
      <c r="H47" s="1079">
        <f t="shared" si="8"/>
        <v>0.94236111111111109</v>
      </c>
      <c r="I47" s="1080">
        <v>9.0277777777777787E-3</v>
      </c>
      <c r="J47" s="132">
        <f t="shared" si="9"/>
        <v>0.95138888888888884</v>
      </c>
      <c r="K47" s="127">
        <v>3.472222222222222E-3</v>
      </c>
      <c r="L47" s="132">
        <f t="shared" si="10"/>
        <v>0.95486111111111105</v>
      </c>
      <c r="M47" s="132">
        <v>2.7777777777777779E-3</v>
      </c>
      <c r="N47" s="132">
        <f t="shared" si="11"/>
        <v>0.95763888888888882</v>
      </c>
      <c r="O47" s="127">
        <v>2.7777777777777779E-3</v>
      </c>
      <c r="P47" s="132">
        <f t="shared" si="12"/>
        <v>0.96041666666666659</v>
      </c>
      <c r="Q47" s="132">
        <v>2.0833333333333333E-3</v>
      </c>
      <c r="R47" s="132">
        <f t="shared" si="13"/>
        <v>0.96249999999999991</v>
      </c>
      <c r="S47" s="132">
        <v>2.7777777777777779E-3</v>
      </c>
      <c r="T47" s="132">
        <f t="shared" si="14"/>
        <v>0.96527777777777768</v>
      </c>
      <c r="U47" s="132">
        <v>2.7777777777777779E-3</v>
      </c>
      <c r="V47" s="132">
        <f t="shared" si="15"/>
        <v>0.96805555555555545</v>
      </c>
      <c r="W47" s="125">
        <v>3.472222222222222E-3</v>
      </c>
      <c r="X47" s="132">
        <f t="shared" si="16"/>
        <v>0.97152777777777766</v>
      </c>
      <c r="Y47" s="127">
        <v>3.472222222222222E-3</v>
      </c>
      <c r="Z47" s="132">
        <f t="shared" si="17"/>
        <v>0.97499999999999987</v>
      </c>
      <c r="AA47" s="127">
        <v>3.472222222222222E-3</v>
      </c>
      <c r="AB47" s="132">
        <f t="shared" si="18"/>
        <v>0.97847222222222208</v>
      </c>
      <c r="AC47" s="127">
        <v>3.472222222222222E-3</v>
      </c>
      <c r="AD47" s="132">
        <f t="shared" si="19"/>
        <v>0.98194444444444429</v>
      </c>
      <c r="AE47" s="127">
        <v>3.472222222222222E-3</v>
      </c>
      <c r="AF47" s="132">
        <f t="shared" si="20"/>
        <v>0.9854166666666665</v>
      </c>
      <c r="AG47" s="132">
        <v>2.7777777777777779E-3</v>
      </c>
      <c r="AH47" s="132">
        <f t="shared" si="21"/>
        <v>0.98819444444444426</v>
      </c>
      <c r="AI47" s="127">
        <v>3.472222222222222E-3</v>
      </c>
      <c r="AJ47" s="132">
        <f t="shared" si="22"/>
        <v>0.99166666666666647</v>
      </c>
      <c r="AK47" s="132">
        <v>2.7777777777777779E-3</v>
      </c>
      <c r="AL47" s="132">
        <f t="shared" si="23"/>
        <v>0.99444444444444424</v>
      </c>
      <c r="AM47" s="132">
        <v>2.7777777777777779E-3</v>
      </c>
      <c r="AN47" s="132">
        <f t="shared" si="24"/>
        <v>0.99722222222222201</v>
      </c>
      <c r="AO47" s="1176">
        <v>8.3333333333333332E-3</v>
      </c>
      <c r="AP47" s="355">
        <f t="shared" si="25"/>
        <v>1.0055555555555553</v>
      </c>
      <c r="AQ47" s="1080">
        <v>0</v>
      </c>
      <c r="AR47" s="353">
        <f t="shared" si="26"/>
        <v>1.0055555555555553</v>
      </c>
      <c r="AS47" s="353">
        <v>0</v>
      </c>
      <c r="AT47" s="353">
        <f t="shared" si="27"/>
        <v>1.0055555555555553</v>
      </c>
      <c r="AU47" s="353">
        <v>0</v>
      </c>
      <c r="AV47" s="353">
        <f t="shared" si="28"/>
        <v>1.0055555555555553</v>
      </c>
      <c r="AW47" s="353">
        <v>0</v>
      </c>
      <c r="AX47" s="353">
        <f t="shared" si="29"/>
        <v>1.0055555555555553</v>
      </c>
      <c r="AY47" s="353">
        <v>0</v>
      </c>
      <c r="AZ47" s="353">
        <f t="shared" si="30"/>
        <v>1.0055555555555553</v>
      </c>
      <c r="BA47" s="353">
        <v>0</v>
      </c>
      <c r="BB47" s="353">
        <f t="shared" si="31"/>
        <v>1.0055555555555553</v>
      </c>
      <c r="BC47" s="353">
        <v>0</v>
      </c>
      <c r="BD47" s="353">
        <f t="shared" si="32"/>
        <v>1.0055555555555553</v>
      </c>
      <c r="BE47" s="353">
        <v>0</v>
      </c>
      <c r="BF47" s="353">
        <f t="shared" si="33"/>
        <v>1.0055555555555553</v>
      </c>
      <c r="BG47" s="353">
        <v>0</v>
      </c>
      <c r="BH47" s="353">
        <f t="shared" si="34"/>
        <v>1.0055555555555553</v>
      </c>
      <c r="BI47" s="353">
        <v>0</v>
      </c>
      <c r="BJ47" s="353">
        <f t="shared" si="35"/>
        <v>1.0055555555555553</v>
      </c>
      <c r="BK47" s="353">
        <v>0</v>
      </c>
      <c r="BL47" s="353">
        <f t="shared" si="36"/>
        <v>1.0055555555555553</v>
      </c>
      <c r="BM47" s="353">
        <v>0</v>
      </c>
      <c r="BN47" s="353">
        <f t="shared" si="37"/>
        <v>1.0055555555555553</v>
      </c>
      <c r="BO47" s="353">
        <v>0</v>
      </c>
      <c r="BP47" s="353">
        <f t="shared" si="38"/>
        <v>1.0055555555555553</v>
      </c>
      <c r="BQ47" s="353">
        <v>0</v>
      </c>
      <c r="BR47" s="353">
        <f t="shared" si="39"/>
        <v>1.0055555555555553</v>
      </c>
      <c r="BS47" s="353">
        <v>0</v>
      </c>
      <c r="BT47" s="353">
        <f t="shared" si="40"/>
        <v>1.0055555555555553</v>
      </c>
      <c r="BU47" s="353">
        <v>0</v>
      </c>
      <c r="BV47" s="353">
        <f t="shared" si="41"/>
        <v>1.0055555555555553</v>
      </c>
      <c r="BW47" s="127">
        <v>4.8611111111111112E-3</v>
      </c>
      <c r="BX47" s="198">
        <f t="shared" si="42"/>
        <v>1.0104166666666665</v>
      </c>
      <c r="BY47" s="1063"/>
      <c r="BZ47" s="353"/>
      <c r="CA47" s="353">
        <f t="shared" si="7"/>
        <v>7.2916666666666519E-2</v>
      </c>
      <c r="CB47" s="864">
        <f t="shared" si="0"/>
        <v>24.291428571428618</v>
      </c>
      <c r="CC47" s="1065"/>
      <c r="CD47" s="134">
        <f t="shared" si="1"/>
        <v>104.99999999999979</v>
      </c>
      <c r="CE47" s="134">
        <f t="shared" si="2"/>
        <v>42.51</v>
      </c>
      <c r="CG47" s="281">
        <f t="shared" si="3"/>
        <v>7.2916666666666519E-2</v>
      </c>
      <c r="CH47" s="135">
        <f t="shared" si="4"/>
        <v>104.99999999999979</v>
      </c>
      <c r="CI47" s="282">
        <f t="shared" si="5"/>
        <v>1.7499999999999964</v>
      </c>
      <c r="CK47" s="1111"/>
    </row>
    <row r="48" spans="1:89" x14ac:dyDescent="0.2">
      <c r="B48" s="74"/>
      <c r="C48" s="74"/>
      <c r="D48" s="74"/>
      <c r="E48" s="74"/>
      <c r="F48" s="74"/>
      <c r="G48" s="74"/>
      <c r="H48" s="861"/>
      <c r="J48" s="861"/>
      <c r="L48" s="861"/>
      <c r="M48" s="74"/>
      <c r="N48" s="861"/>
      <c r="O48" s="74"/>
      <c r="P48" s="861"/>
      <c r="Q48" s="74"/>
      <c r="R48" s="74"/>
      <c r="S48" s="74"/>
      <c r="T48" s="74"/>
      <c r="U48" s="74"/>
      <c r="V48" s="861"/>
      <c r="W48" s="74"/>
      <c r="X48" s="861"/>
      <c r="Y48" s="74"/>
      <c r="Z48" s="861"/>
      <c r="AA48" s="74"/>
      <c r="AB48" s="861"/>
      <c r="AC48" s="74"/>
      <c r="AD48" s="861"/>
      <c r="AE48" s="74"/>
      <c r="AF48" s="74"/>
      <c r="AG48" s="74"/>
      <c r="AH48" s="861"/>
      <c r="AI48" s="74"/>
      <c r="AJ48" s="861"/>
      <c r="AK48" s="74"/>
      <c r="AL48" s="861"/>
      <c r="AM48" s="74"/>
      <c r="AN48" s="861"/>
      <c r="AO48" s="74"/>
      <c r="AP48" s="861"/>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row>
    <row r="49" spans="2:76" x14ac:dyDescent="0.2">
      <c r="H49" s="1111"/>
      <c r="I49" s="134"/>
      <c r="J49" s="1111"/>
      <c r="K49" s="134"/>
      <c r="L49" s="861"/>
      <c r="M49" s="74"/>
      <c r="N49" s="1111"/>
      <c r="P49" s="1111"/>
      <c r="V49" s="1111"/>
      <c r="X49" s="1111"/>
      <c r="Z49" s="1111"/>
      <c r="AB49" s="1111"/>
      <c r="AD49" s="1111"/>
      <c r="AH49" s="1111"/>
      <c r="AJ49" s="1111"/>
      <c r="AL49" s="1111"/>
      <c r="AN49" s="1111"/>
      <c r="AP49" s="1111"/>
      <c r="BX49" s="1111"/>
    </row>
    <row r="50" spans="2:76" x14ac:dyDescent="0.2">
      <c r="B50" s="134" t="s">
        <v>25</v>
      </c>
      <c r="H50" s="134"/>
      <c r="I50" s="134"/>
      <c r="J50" s="74">
        <v>22</v>
      </c>
    </row>
    <row r="51" spans="2:76" x14ac:dyDescent="0.2">
      <c r="B51" s="134" t="s">
        <v>26</v>
      </c>
      <c r="H51" s="134"/>
      <c r="I51" s="134"/>
      <c r="J51" s="74">
        <v>2</v>
      </c>
    </row>
    <row r="52" spans="2:76" x14ac:dyDescent="0.2">
      <c r="B52" s="134" t="s">
        <v>27</v>
      </c>
      <c r="H52" s="134"/>
      <c r="I52" s="134"/>
      <c r="J52" s="74">
        <f>+J50+J51</f>
        <v>24</v>
      </c>
    </row>
    <row r="53" spans="2:76" x14ac:dyDescent="0.2">
      <c r="B53" s="134" t="s">
        <v>28</v>
      </c>
      <c r="H53" s="134"/>
      <c r="I53" s="134"/>
      <c r="J53" s="261">
        <v>42.51</v>
      </c>
      <c r="K53" s="75"/>
      <c r="L53" s="134" t="s">
        <v>21</v>
      </c>
    </row>
    <row r="54" spans="2:76" x14ac:dyDescent="0.2">
      <c r="B54" s="18" t="s">
        <v>29</v>
      </c>
      <c r="H54" s="134"/>
      <c r="I54" s="134"/>
      <c r="J54" s="1184">
        <v>3.2930000000000001</v>
      </c>
      <c r="K54" s="75"/>
      <c r="L54" s="134" t="s">
        <v>21</v>
      </c>
    </row>
    <row r="55" spans="2:76" x14ac:dyDescent="0.2">
      <c r="B55" s="134" t="s">
        <v>30</v>
      </c>
      <c r="H55" s="134"/>
      <c r="I55" s="134"/>
      <c r="J55" s="611">
        <f>+J53+J54</f>
        <v>45.802999999999997</v>
      </c>
      <c r="K55" s="134"/>
      <c r="L55" s="134" t="s">
        <v>31</v>
      </c>
      <c r="N55" s="74"/>
      <c r="O55" s="74"/>
    </row>
    <row r="57" spans="2:76" x14ac:dyDescent="0.2">
      <c r="H57" s="134"/>
      <c r="I57" s="134"/>
      <c r="J57" s="134"/>
      <c r="K57" s="134"/>
    </row>
    <row r="58" spans="2:76" x14ac:dyDescent="0.2">
      <c r="H58" s="134"/>
      <c r="I58" s="134"/>
      <c r="J58" s="134"/>
      <c r="K58" s="134"/>
    </row>
  </sheetData>
  <mergeCells count="11">
    <mergeCell ref="CG20:CI20"/>
    <mergeCell ref="BZ21:BZ22"/>
    <mergeCell ref="B23:CC23"/>
    <mergeCell ref="A24:A47"/>
    <mergeCell ref="B19:D19"/>
    <mergeCell ref="H19:AP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50" orientation="portrait" horizont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3:CK58"/>
  <sheetViews>
    <sheetView topLeftCell="A25" zoomScale="85" zoomScaleNormal="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7.42578125" style="134" customWidth="1"/>
    <col min="5" max="6" width="11.5703125" style="134" hidden="1" customWidth="1"/>
    <col min="7" max="7" width="11" style="134" hidden="1" customWidth="1"/>
    <col min="8" max="8" width="10.28515625" style="74" customWidth="1"/>
    <col min="9" max="9" width="11.28515625" style="74" hidden="1" customWidth="1"/>
    <col min="10" max="10" width="11.7109375" style="74" customWidth="1"/>
    <col min="11" max="11" width="14.42578125" style="74" hidden="1" customWidth="1"/>
    <col min="12" max="12" width="9.85546875" style="134" customWidth="1"/>
    <col min="13" max="13" width="11.28515625" style="134" hidden="1" customWidth="1"/>
    <col min="14" max="14" width="10.28515625" style="134" customWidth="1"/>
    <col min="15" max="15" width="11.28515625" style="134" hidden="1" customWidth="1"/>
    <col min="16" max="16" width="10.42578125" style="134" customWidth="1"/>
    <col min="17" max="17" width="11.28515625" style="134" hidden="1" customWidth="1"/>
    <col min="18" max="21" width="10.85546875" style="134" hidden="1" customWidth="1"/>
    <col min="22" max="22" width="10.28515625" style="134" customWidth="1"/>
    <col min="23" max="25" width="11.28515625" style="134" hidden="1" customWidth="1"/>
    <col min="26" max="26" width="11.28515625" style="134" customWidth="1"/>
    <col min="27" max="28" width="11.28515625" style="134" hidden="1" customWidth="1"/>
    <col min="29" max="29" width="11.42578125" style="134" hidden="1" customWidth="1"/>
    <col min="30" max="30" width="9.42578125" style="134" customWidth="1"/>
    <col min="31" max="33" width="11.42578125" style="134" hidden="1" customWidth="1"/>
    <col min="34" max="34" width="9.42578125" style="134" customWidth="1"/>
    <col min="35" max="35" width="11.42578125" style="134" hidden="1" customWidth="1"/>
    <col min="36" max="36" width="9.42578125" style="134" customWidth="1"/>
    <col min="37" max="37" width="11.42578125" style="134" hidden="1" customWidth="1"/>
    <col min="38" max="38" width="9.140625" style="134" customWidth="1"/>
    <col min="39" max="39" width="11.42578125" style="134" hidden="1" customWidth="1"/>
    <col min="40" max="40" width="11.7109375" style="134" customWidth="1"/>
    <col min="41" max="41" width="11.42578125" style="134" hidden="1" customWidth="1"/>
    <col min="42" max="42" width="10.28515625" style="134" customWidth="1"/>
    <col min="43" max="74" width="11.42578125" style="134" hidden="1" customWidth="1"/>
    <col min="75" max="75" width="12.42578125" style="134" hidden="1" customWidth="1"/>
    <col min="76" max="76" width="9.85546875" style="134" customWidth="1"/>
    <col min="77" max="77" width="0" style="134" hidden="1" customWidth="1"/>
    <col min="78" max="79" width="8.5703125" style="134" customWidth="1"/>
    <col min="80" max="80" width="10.140625" style="134" customWidth="1"/>
    <col min="81" max="81" width="14.140625" style="134" customWidth="1"/>
    <col min="82" max="84" width="0" style="134" hidden="1" customWidth="1"/>
    <col min="85" max="87" width="9" style="134" hidden="1" customWidth="1"/>
    <col min="88" max="256" width="11.42578125" style="134"/>
    <col min="257" max="257" width="5.7109375" style="134" customWidth="1"/>
    <col min="258" max="258" width="11.140625" style="134" customWidth="1"/>
    <col min="259" max="259" width="0" style="134" hidden="1" customWidth="1"/>
    <col min="260" max="260" width="7.42578125" style="134" customWidth="1"/>
    <col min="261" max="263" width="0" style="134" hidden="1" customWidth="1"/>
    <col min="264" max="264" width="10.28515625" style="134" customWidth="1"/>
    <col min="265" max="265" width="0" style="134" hidden="1" customWidth="1"/>
    <col min="266" max="266" width="11.7109375" style="134" customWidth="1"/>
    <col min="267" max="267" width="0" style="134" hidden="1" customWidth="1"/>
    <col min="268" max="268" width="9.85546875" style="134" customWidth="1"/>
    <col min="269" max="269" width="0" style="134" hidden="1" customWidth="1"/>
    <col min="270" max="270" width="10.28515625" style="134" customWidth="1"/>
    <col min="271" max="271" width="0" style="134" hidden="1" customWidth="1"/>
    <col min="272" max="272" width="10.42578125" style="134" customWidth="1"/>
    <col min="273" max="277" width="0" style="134" hidden="1" customWidth="1"/>
    <col min="278" max="278" width="10.28515625" style="134" customWidth="1"/>
    <col min="279" max="281" width="0" style="134" hidden="1" customWidth="1"/>
    <col min="282" max="282" width="11.28515625" style="134" customWidth="1"/>
    <col min="283" max="285" width="0" style="134" hidden="1" customWidth="1"/>
    <col min="286" max="286" width="9.42578125" style="134" customWidth="1"/>
    <col min="287" max="289" width="0" style="134" hidden="1" customWidth="1"/>
    <col min="290" max="290" width="9.42578125" style="134" customWidth="1"/>
    <col min="291" max="291" width="0" style="134" hidden="1" customWidth="1"/>
    <col min="292" max="292" width="9.42578125" style="134" customWidth="1"/>
    <col min="293" max="293" width="0" style="134" hidden="1" customWidth="1"/>
    <col min="294" max="294" width="9.140625" style="134" customWidth="1"/>
    <col min="295" max="295" width="0" style="134" hidden="1" customWidth="1"/>
    <col min="296" max="296" width="11.7109375" style="134" customWidth="1"/>
    <col min="297" max="297" width="0" style="134" hidden="1" customWidth="1"/>
    <col min="298" max="298" width="10.28515625" style="134" customWidth="1"/>
    <col min="299" max="331" width="0" style="134" hidden="1" customWidth="1"/>
    <col min="332" max="332" width="9.85546875" style="134" customWidth="1"/>
    <col min="333" max="333" width="0" style="134" hidden="1" customWidth="1"/>
    <col min="334" max="335" width="8.5703125" style="134" customWidth="1"/>
    <col min="336" max="336" width="10.140625" style="134" customWidth="1"/>
    <col min="337" max="337" width="14.140625" style="134" customWidth="1"/>
    <col min="338" max="343" width="0" style="134" hidden="1" customWidth="1"/>
    <col min="344" max="512" width="11.42578125" style="134"/>
    <col min="513" max="513" width="5.7109375" style="134" customWidth="1"/>
    <col min="514" max="514" width="11.140625" style="134" customWidth="1"/>
    <col min="515" max="515" width="0" style="134" hidden="1" customWidth="1"/>
    <col min="516" max="516" width="7.42578125" style="134" customWidth="1"/>
    <col min="517" max="519" width="0" style="134" hidden="1" customWidth="1"/>
    <col min="520" max="520" width="10.28515625" style="134" customWidth="1"/>
    <col min="521" max="521" width="0" style="134" hidden="1" customWidth="1"/>
    <col min="522" max="522" width="11.7109375" style="134" customWidth="1"/>
    <col min="523" max="523" width="0" style="134" hidden="1" customWidth="1"/>
    <col min="524" max="524" width="9.85546875" style="134" customWidth="1"/>
    <col min="525" max="525" width="0" style="134" hidden="1" customWidth="1"/>
    <col min="526" max="526" width="10.28515625" style="134" customWidth="1"/>
    <col min="527" max="527" width="0" style="134" hidden="1" customWidth="1"/>
    <col min="528" max="528" width="10.42578125" style="134" customWidth="1"/>
    <col min="529" max="533" width="0" style="134" hidden="1" customWidth="1"/>
    <col min="534" max="534" width="10.28515625" style="134" customWidth="1"/>
    <col min="535" max="537" width="0" style="134" hidden="1" customWidth="1"/>
    <col min="538" max="538" width="11.28515625" style="134" customWidth="1"/>
    <col min="539" max="541" width="0" style="134" hidden="1" customWidth="1"/>
    <col min="542" max="542" width="9.42578125" style="134" customWidth="1"/>
    <col min="543" max="545" width="0" style="134" hidden="1" customWidth="1"/>
    <col min="546" max="546" width="9.42578125" style="134" customWidth="1"/>
    <col min="547" max="547" width="0" style="134" hidden="1" customWidth="1"/>
    <col min="548" max="548" width="9.42578125" style="134" customWidth="1"/>
    <col min="549" max="549" width="0" style="134" hidden="1" customWidth="1"/>
    <col min="550" max="550" width="9.140625" style="134" customWidth="1"/>
    <col min="551" max="551" width="0" style="134" hidden="1" customWidth="1"/>
    <col min="552" max="552" width="11.7109375" style="134" customWidth="1"/>
    <col min="553" max="553" width="0" style="134" hidden="1" customWidth="1"/>
    <col min="554" max="554" width="10.28515625" style="134" customWidth="1"/>
    <col min="555" max="587" width="0" style="134" hidden="1" customWidth="1"/>
    <col min="588" max="588" width="9.85546875" style="134" customWidth="1"/>
    <col min="589" max="589" width="0" style="134" hidden="1" customWidth="1"/>
    <col min="590" max="591" width="8.5703125" style="134" customWidth="1"/>
    <col min="592" max="592" width="10.140625" style="134" customWidth="1"/>
    <col min="593" max="593" width="14.140625" style="134" customWidth="1"/>
    <col min="594" max="599" width="0" style="134" hidden="1" customWidth="1"/>
    <col min="600" max="768" width="11.42578125" style="134"/>
    <col min="769" max="769" width="5.7109375" style="134" customWidth="1"/>
    <col min="770" max="770" width="11.140625" style="134" customWidth="1"/>
    <col min="771" max="771" width="0" style="134" hidden="1" customWidth="1"/>
    <col min="772" max="772" width="7.42578125" style="134" customWidth="1"/>
    <col min="773" max="775" width="0" style="134" hidden="1" customWidth="1"/>
    <col min="776" max="776" width="10.28515625" style="134" customWidth="1"/>
    <col min="777" max="777" width="0" style="134" hidden="1" customWidth="1"/>
    <col min="778" max="778" width="11.7109375" style="134" customWidth="1"/>
    <col min="779" max="779" width="0" style="134" hidden="1" customWidth="1"/>
    <col min="780" max="780" width="9.85546875" style="134" customWidth="1"/>
    <col min="781" max="781" width="0" style="134" hidden="1" customWidth="1"/>
    <col min="782" max="782" width="10.28515625" style="134" customWidth="1"/>
    <col min="783" max="783" width="0" style="134" hidden="1" customWidth="1"/>
    <col min="784" max="784" width="10.42578125" style="134" customWidth="1"/>
    <col min="785" max="789" width="0" style="134" hidden="1" customWidth="1"/>
    <col min="790" max="790" width="10.28515625" style="134" customWidth="1"/>
    <col min="791" max="793" width="0" style="134" hidden="1" customWidth="1"/>
    <col min="794" max="794" width="11.28515625" style="134" customWidth="1"/>
    <col min="795" max="797" width="0" style="134" hidden="1" customWidth="1"/>
    <col min="798" max="798" width="9.42578125" style="134" customWidth="1"/>
    <col min="799" max="801" width="0" style="134" hidden="1" customWidth="1"/>
    <col min="802" max="802" width="9.42578125" style="134" customWidth="1"/>
    <col min="803" max="803" width="0" style="134" hidden="1" customWidth="1"/>
    <col min="804" max="804" width="9.42578125" style="134" customWidth="1"/>
    <col min="805" max="805" width="0" style="134" hidden="1" customWidth="1"/>
    <col min="806" max="806" width="9.140625" style="134" customWidth="1"/>
    <col min="807" max="807" width="0" style="134" hidden="1" customWidth="1"/>
    <col min="808" max="808" width="11.7109375" style="134" customWidth="1"/>
    <col min="809" max="809" width="0" style="134" hidden="1" customWidth="1"/>
    <col min="810" max="810" width="10.28515625" style="134" customWidth="1"/>
    <col min="811" max="843" width="0" style="134" hidden="1" customWidth="1"/>
    <col min="844" max="844" width="9.85546875" style="134" customWidth="1"/>
    <col min="845" max="845" width="0" style="134" hidden="1" customWidth="1"/>
    <col min="846" max="847" width="8.5703125" style="134" customWidth="1"/>
    <col min="848" max="848" width="10.140625" style="134" customWidth="1"/>
    <col min="849" max="849" width="14.140625" style="134" customWidth="1"/>
    <col min="850" max="855" width="0" style="134" hidden="1" customWidth="1"/>
    <col min="856" max="1024" width="11.42578125" style="134"/>
    <col min="1025" max="1025" width="5.7109375" style="134" customWidth="1"/>
    <col min="1026" max="1026" width="11.140625" style="134" customWidth="1"/>
    <col min="1027" max="1027" width="0" style="134" hidden="1" customWidth="1"/>
    <col min="1028" max="1028" width="7.42578125" style="134" customWidth="1"/>
    <col min="1029" max="1031" width="0" style="134" hidden="1" customWidth="1"/>
    <col min="1032" max="1032" width="10.28515625" style="134" customWidth="1"/>
    <col min="1033" max="1033" width="0" style="134" hidden="1" customWidth="1"/>
    <col min="1034" max="1034" width="11.7109375" style="134" customWidth="1"/>
    <col min="1035" max="1035" width="0" style="134" hidden="1" customWidth="1"/>
    <col min="1036" max="1036" width="9.85546875" style="134" customWidth="1"/>
    <col min="1037" max="1037" width="0" style="134" hidden="1" customWidth="1"/>
    <col min="1038" max="1038" width="10.28515625" style="134" customWidth="1"/>
    <col min="1039" max="1039" width="0" style="134" hidden="1" customWidth="1"/>
    <col min="1040" max="1040" width="10.42578125" style="134" customWidth="1"/>
    <col min="1041" max="1045" width="0" style="134" hidden="1" customWidth="1"/>
    <col min="1046" max="1046" width="10.28515625" style="134" customWidth="1"/>
    <col min="1047" max="1049" width="0" style="134" hidden="1" customWidth="1"/>
    <col min="1050" max="1050" width="11.28515625" style="134" customWidth="1"/>
    <col min="1051" max="1053" width="0" style="134" hidden="1" customWidth="1"/>
    <col min="1054" max="1054" width="9.42578125" style="134" customWidth="1"/>
    <col min="1055" max="1057" width="0" style="134" hidden="1" customWidth="1"/>
    <col min="1058" max="1058" width="9.42578125" style="134" customWidth="1"/>
    <col min="1059" max="1059" width="0" style="134" hidden="1" customWidth="1"/>
    <col min="1060" max="1060" width="9.42578125" style="134" customWidth="1"/>
    <col min="1061" max="1061" width="0" style="134" hidden="1" customWidth="1"/>
    <col min="1062" max="1062" width="9.140625" style="134" customWidth="1"/>
    <col min="1063" max="1063" width="0" style="134" hidden="1" customWidth="1"/>
    <col min="1064" max="1064" width="11.7109375" style="134" customWidth="1"/>
    <col min="1065" max="1065" width="0" style="134" hidden="1" customWidth="1"/>
    <col min="1066" max="1066" width="10.28515625" style="134" customWidth="1"/>
    <col min="1067" max="1099" width="0" style="134" hidden="1" customWidth="1"/>
    <col min="1100" max="1100" width="9.85546875" style="134" customWidth="1"/>
    <col min="1101" max="1101" width="0" style="134" hidden="1" customWidth="1"/>
    <col min="1102" max="1103" width="8.5703125" style="134" customWidth="1"/>
    <col min="1104" max="1104" width="10.140625" style="134" customWidth="1"/>
    <col min="1105" max="1105" width="14.140625" style="134" customWidth="1"/>
    <col min="1106" max="1111" width="0" style="134" hidden="1" customWidth="1"/>
    <col min="1112" max="1280" width="11.42578125" style="134"/>
    <col min="1281" max="1281" width="5.7109375" style="134" customWidth="1"/>
    <col min="1282" max="1282" width="11.140625" style="134" customWidth="1"/>
    <col min="1283" max="1283" width="0" style="134" hidden="1" customWidth="1"/>
    <col min="1284" max="1284" width="7.42578125" style="134" customWidth="1"/>
    <col min="1285" max="1287" width="0" style="134" hidden="1" customWidth="1"/>
    <col min="1288" max="1288" width="10.28515625" style="134" customWidth="1"/>
    <col min="1289" max="1289" width="0" style="134" hidden="1" customWidth="1"/>
    <col min="1290" max="1290" width="11.7109375" style="134" customWidth="1"/>
    <col min="1291" max="1291" width="0" style="134" hidden="1" customWidth="1"/>
    <col min="1292" max="1292" width="9.85546875" style="134" customWidth="1"/>
    <col min="1293" max="1293" width="0" style="134" hidden="1" customWidth="1"/>
    <col min="1294" max="1294" width="10.28515625" style="134" customWidth="1"/>
    <col min="1295" max="1295" width="0" style="134" hidden="1" customWidth="1"/>
    <col min="1296" max="1296" width="10.42578125" style="134" customWidth="1"/>
    <col min="1297" max="1301" width="0" style="134" hidden="1" customWidth="1"/>
    <col min="1302" max="1302" width="10.28515625" style="134" customWidth="1"/>
    <col min="1303" max="1305" width="0" style="134" hidden="1" customWidth="1"/>
    <col min="1306" max="1306" width="11.28515625" style="134" customWidth="1"/>
    <col min="1307" max="1309" width="0" style="134" hidden="1" customWidth="1"/>
    <col min="1310" max="1310" width="9.42578125" style="134" customWidth="1"/>
    <col min="1311" max="1313" width="0" style="134" hidden="1" customWidth="1"/>
    <col min="1314" max="1314" width="9.42578125" style="134" customWidth="1"/>
    <col min="1315" max="1315" width="0" style="134" hidden="1" customWidth="1"/>
    <col min="1316" max="1316" width="9.42578125" style="134" customWidth="1"/>
    <col min="1317" max="1317" width="0" style="134" hidden="1" customWidth="1"/>
    <col min="1318" max="1318" width="9.140625" style="134" customWidth="1"/>
    <col min="1319" max="1319" width="0" style="134" hidden="1" customWidth="1"/>
    <col min="1320" max="1320" width="11.7109375" style="134" customWidth="1"/>
    <col min="1321" max="1321" width="0" style="134" hidden="1" customWidth="1"/>
    <col min="1322" max="1322" width="10.28515625" style="134" customWidth="1"/>
    <col min="1323" max="1355" width="0" style="134" hidden="1" customWidth="1"/>
    <col min="1356" max="1356" width="9.85546875" style="134" customWidth="1"/>
    <col min="1357" max="1357" width="0" style="134" hidden="1" customWidth="1"/>
    <col min="1358" max="1359" width="8.5703125" style="134" customWidth="1"/>
    <col min="1360" max="1360" width="10.140625" style="134" customWidth="1"/>
    <col min="1361" max="1361" width="14.140625" style="134" customWidth="1"/>
    <col min="1362" max="1367" width="0" style="134" hidden="1" customWidth="1"/>
    <col min="1368" max="1536" width="11.42578125" style="134"/>
    <col min="1537" max="1537" width="5.7109375" style="134" customWidth="1"/>
    <col min="1538" max="1538" width="11.140625" style="134" customWidth="1"/>
    <col min="1539" max="1539" width="0" style="134" hidden="1" customWidth="1"/>
    <col min="1540" max="1540" width="7.42578125" style="134" customWidth="1"/>
    <col min="1541" max="1543" width="0" style="134" hidden="1" customWidth="1"/>
    <col min="1544" max="1544" width="10.28515625" style="134" customWidth="1"/>
    <col min="1545" max="1545" width="0" style="134" hidden="1" customWidth="1"/>
    <col min="1546" max="1546" width="11.7109375" style="134" customWidth="1"/>
    <col min="1547" max="1547" width="0" style="134" hidden="1" customWidth="1"/>
    <col min="1548" max="1548" width="9.85546875" style="134" customWidth="1"/>
    <col min="1549" max="1549" width="0" style="134" hidden="1" customWidth="1"/>
    <col min="1550" max="1550" width="10.28515625" style="134" customWidth="1"/>
    <col min="1551" max="1551" width="0" style="134" hidden="1" customWidth="1"/>
    <col min="1552" max="1552" width="10.42578125" style="134" customWidth="1"/>
    <col min="1553" max="1557" width="0" style="134" hidden="1" customWidth="1"/>
    <col min="1558" max="1558" width="10.28515625" style="134" customWidth="1"/>
    <col min="1559" max="1561" width="0" style="134" hidden="1" customWidth="1"/>
    <col min="1562" max="1562" width="11.28515625" style="134" customWidth="1"/>
    <col min="1563" max="1565" width="0" style="134" hidden="1" customWidth="1"/>
    <col min="1566" max="1566" width="9.42578125" style="134" customWidth="1"/>
    <col min="1567" max="1569" width="0" style="134" hidden="1" customWidth="1"/>
    <col min="1570" max="1570" width="9.42578125" style="134" customWidth="1"/>
    <col min="1571" max="1571" width="0" style="134" hidden="1" customWidth="1"/>
    <col min="1572" max="1572" width="9.42578125" style="134" customWidth="1"/>
    <col min="1573" max="1573" width="0" style="134" hidden="1" customWidth="1"/>
    <col min="1574" max="1574" width="9.140625" style="134" customWidth="1"/>
    <col min="1575" max="1575" width="0" style="134" hidden="1" customWidth="1"/>
    <col min="1576" max="1576" width="11.7109375" style="134" customWidth="1"/>
    <col min="1577" max="1577" width="0" style="134" hidden="1" customWidth="1"/>
    <col min="1578" max="1578" width="10.28515625" style="134" customWidth="1"/>
    <col min="1579" max="1611" width="0" style="134" hidden="1" customWidth="1"/>
    <col min="1612" max="1612" width="9.85546875" style="134" customWidth="1"/>
    <col min="1613" max="1613" width="0" style="134" hidden="1" customWidth="1"/>
    <col min="1614" max="1615" width="8.5703125" style="134" customWidth="1"/>
    <col min="1616" max="1616" width="10.140625" style="134" customWidth="1"/>
    <col min="1617" max="1617" width="14.140625" style="134" customWidth="1"/>
    <col min="1618" max="1623" width="0" style="134" hidden="1" customWidth="1"/>
    <col min="1624" max="1792" width="11.42578125" style="134"/>
    <col min="1793" max="1793" width="5.7109375" style="134" customWidth="1"/>
    <col min="1794" max="1794" width="11.140625" style="134" customWidth="1"/>
    <col min="1795" max="1795" width="0" style="134" hidden="1" customWidth="1"/>
    <col min="1796" max="1796" width="7.42578125" style="134" customWidth="1"/>
    <col min="1797" max="1799" width="0" style="134" hidden="1" customWidth="1"/>
    <col min="1800" max="1800" width="10.28515625" style="134" customWidth="1"/>
    <col min="1801" max="1801" width="0" style="134" hidden="1" customWidth="1"/>
    <col min="1802" max="1802" width="11.7109375" style="134" customWidth="1"/>
    <col min="1803" max="1803" width="0" style="134" hidden="1" customWidth="1"/>
    <col min="1804" max="1804" width="9.85546875" style="134" customWidth="1"/>
    <col min="1805" max="1805" width="0" style="134" hidden="1" customWidth="1"/>
    <col min="1806" max="1806" width="10.28515625" style="134" customWidth="1"/>
    <col min="1807" max="1807" width="0" style="134" hidden="1" customWidth="1"/>
    <col min="1808" max="1808" width="10.42578125" style="134" customWidth="1"/>
    <col min="1809" max="1813" width="0" style="134" hidden="1" customWidth="1"/>
    <col min="1814" max="1814" width="10.28515625" style="134" customWidth="1"/>
    <col min="1815" max="1817" width="0" style="134" hidden="1" customWidth="1"/>
    <col min="1818" max="1818" width="11.28515625" style="134" customWidth="1"/>
    <col min="1819" max="1821" width="0" style="134" hidden="1" customWidth="1"/>
    <col min="1822" max="1822" width="9.42578125" style="134" customWidth="1"/>
    <col min="1823" max="1825" width="0" style="134" hidden="1" customWidth="1"/>
    <col min="1826" max="1826" width="9.42578125" style="134" customWidth="1"/>
    <col min="1827" max="1827" width="0" style="134" hidden="1" customWidth="1"/>
    <col min="1828" max="1828" width="9.42578125" style="134" customWidth="1"/>
    <col min="1829" max="1829" width="0" style="134" hidden="1" customWidth="1"/>
    <col min="1830" max="1830" width="9.140625" style="134" customWidth="1"/>
    <col min="1831" max="1831" width="0" style="134" hidden="1" customWidth="1"/>
    <col min="1832" max="1832" width="11.7109375" style="134" customWidth="1"/>
    <col min="1833" max="1833" width="0" style="134" hidden="1" customWidth="1"/>
    <col min="1834" max="1834" width="10.28515625" style="134" customWidth="1"/>
    <col min="1835" max="1867" width="0" style="134" hidden="1" customWidth="1"/>
    <col min="1868" max="1868" width="9.85546875" style="134" customWidth="1"/>
    <col min="1869" max="1869" width="0" style="134" hidden="1" customWidth="1"/>
    <col min="1870" max="1871" width="8.5703125" style="134" customWidth="1"/>
    <col min="1872" max="1872" width="10.140625" style="134" customWidth="1"/>
    <col min="1873" max="1873" width="14.140625" style="134" customWidth="1"/>
    <col min="1874" max="1879" width="0" style="134" hidden="1" customWidth="1"/>
    <col min="1880" max="2048" width="11.42578125" style="134"/>
    <col min="2049" max="2049" width="5.7109375" style="134" customWidth="1"/>
    <col min="2050" max="2050" width="11.140625" style="134" customWidth="1"/>
    <col min="2051" max="2051" width="0" style="134" hidden="1" customWidth="1"/>
    <col min="2052" max="2052" width="7.42578125" style="134" customWidth="1"/>
    <col min="2053" max="2055" width="0" style="134" hidden="1" customWidth="1"/>
    <col min="2056" max="2056" width="10.28515625" style="134" customWidth="1"/>
    <col min="2057" max="2057" width="0" style="134" hidden="1" customWidth="1"/>
    <col min="2058" max="2058" width="11.7109375" style="134" customWidth="1"/>
    <col min="2059" max="2059" width="0" style="134" hidden="1" customWidth="1"/>
    <col min="2060" max="2060" width="9.85546875" style="134" customWidth="1"/>
    <col min="2061" max="2061" width="0" style="134" hidden="1" customWidth="1"/>
    <col min="2062" max="2062" width="10.28515625" style="134" customWidth="1"/>
    <col min="2063" max="2063" width="0" style="134" hidden="1" customWidth="1"/>
    <col min="2064" max="2064" width="10.42578125" style="134" customWidth="1"/>
    <col min="2065" max="2069" width="0" style="134" hidden="1" customWidth="1"/>
    <col min="2070" max="2070" width="10.28515625" style="134" customWidth="1"/>
    <col min="2071" max="2073" width="0" style="134" hidden="1" customWidth="1"/>
    <col min="2074" max="2074" width="11.28515625" style="134" customWidth="1"/>
    <col min="2075" max="2077" width="0" style="134" hidden="1" customWidth="1"/>
    <col min="2078" max="2078" width="9.42578125" style="134" customWidth="1"/>
    <col min="2079" max="2081" width="0" style="134" hidden="1" customWidth="1"/>
    <col min="2082" max="2082" width="9.42578125" style="134" customWidth="1"/>
    <col min="2083" max="2083" width="0" style="134" hidden="1" customWidth="1"/>
    <col min="2084" max="2084" width="9.42578125" style="134" customWidth="1"/>
    <col min="2085" max="2085" width="0" style="134" hidden="1" customWidth="1"/>
    <col min="2086" max="2086" width="9.140625" style="134" customWidth="1"/>
    <col min="2087" max="2087" width="0" style="134" hidden="1" customWidth="1"/>
    <col min="2088" max="2088" width="11.7109375" style="134" customWidth="1"/>
    <col min="2089" max="2089" width="0" style="134" hidden="1" customWidth="1"/>
    <col min="2090" max="2090" width="10.28515625" style="134" customWidth="1"/>
    <col min="2091" max="2123" width="0" style="134" hidden="1" customWidth="1"/>
    <col min="2124" max="2124" width="9.85546875" style="134" customWidth="1"/>
    <col min="2125" max="2125" width="0" style="134" hidden="1" customWidth="1"/>
    <col min="2126" max="2127" width="8.5703125" style="134" customWidth="1"/>
    <col min="2128" max="2128" width="10.140625" style="134" customWidth="1"/>
    <col min="2129" max="2129" width="14.140625" style="134" customWidth="1"/>
    <col min="2130" max="2135" width="0" style="134" hidden="1" customWidth="1"/>
    <col min="2136" max="2304" width="11.42578125" style="134"/>
    <col min="2305" max="2305" width="5.7109375" style="134" customWidth="1"/>
    <col min="2306" max="2306" width="11.140625" style="134" customWidth="1"/>
    <col min="2307" max="2307" width="0" style="134" hidden="1" customWidth="1"/>
    <col min="2308" max="2308" width="7.42578125" style="134" customWidth="1"/>
    <col min="2309" max="2311" width="0" style="134" hidden="1" customWidth="1"/>
    <col min="2312" max="2312" width="10.28515625" style="134" customWidth="1"/>
    <col min="2313" max="2313" width="0" style="134" hidden="1" customWidth="1"/>
    <col min="2314" max="2314" width="11.7109375" style="134" customWidth="1"/>
    <col min="2315" max="2315" width="0" style="134" hidden="1" customWidth="1"/>
    <col min="2316" max="2316" width="9.85546875" style="134" customWidth="1"/>
    <col min="2317" max="2317" width="0" style="134" hidden="1" customWidth="1"/>
    <col min="2318" max="2318" width="10.28515625" style="134" customWidth="1"/>
    <col min="2319" max="2319" width="0" style="134" hidden="1" customWidth="1"/>
    <col min="2320" max="2320" width="10.42578125" style="134" customWidth="1"/>
    <col min="2321" max="2325" width="0" style="134" hidden="1" customWidth="1"/>
    <col min="2326" max="2326" width="10.28515625" style="134" customWidth="1"/>
    <col min="2327" max="2329" width="0" style="134" hidden="1" customWidth="1"/>
    <col min="2330" max="2330" width="11.28515625" style="134" customWidth="1"/>
    <col min="2331" max="2333" width="0" style="134" hidden="1" customWidth="1"/>
    <col min="2334" max="2334" width="9.42578125" style="134" customWidth="1"/>
    <col min="2335" max="2337" width="0" style="134" hidden="1" customWidth="1"/>
    <col min="2338" max="2338" width="9.42578125" style="134" customWidth="1"/>
    <col min="2339" max="2339" width="0" style="134" hidden="1" customWidth="1"/>
    <col min="2340" max="2340" width="9.42578125" style="134" customWidth="1"/>
    <col min="2341" max="2341" width="0" style="134" hidden="1" customWidth="1"/>
    <col min="2342" max="2342" width="9.140625" style="134" customWidth="1"/>
    <col min="2343" max="2343" width="0" style="134" hidden="1" customWidth="1"/>
    <col min="2344" max="2344" width="11.7109375" style="134" customWidth="1"/>
    <col min="2345" max="2345" width="0" style="134" hidden="1" customWidth="1"/>
    <col min="2346" max="2346" width="10.28515625" style="134" customWidth="1"/>
    <col min="2347" max="2379" width="0" style="134" hidden="1" customWidth="1"/>
    <col min="2380" max="2380" width="9.85546875" style="134" customWidth="1"/>
    <col min="2381" max="2381" width="0" style="134" hidden="1" customWidth="1"/>
    <col min="2382" max="2383" width="8.5703125" style="134" customWidth="1"/>
    <col min="2384" max="2384" width="10.140625" style="134" customWidth="1"/>
    <col min="2385" max="2385" width="14.140625" style="134" customWidth="1"/>
    <col min="2386" max="2391" width="0" style="134" hidden="1" customWidth="1"/>
    <col min="2392" max="2560" width="11.42578125" style="134"/>
    <col min="2561" max="2561" width="5.7109375" style="134" customWidth="1"/>
    <col min="2562" max="2562" width="11.140625" style="134" customWidth="1"/>
    <col min="2563" max="2563" width="0" style="134" hidden="1" customWidth="1"/>
    <col min="2564" max="2564" width="7.42578125" style="134" customWidth="1"/>
    <col min="2565" max="2567" width="0" style="134" hidden="1" customWidth="1"/>
    <col min="2568" max="2568" width="10.28515625" style="134" customWidth="1"/>
    <col min="2569" max="2569" width="0" style="134" hidden="1" customWidth="1"/>
    <col min="2570" max="2570" width="11.7109375" style="134" customWidth="1"/>
    <col min="2571" max="2571" width="0" style="134" hidden="1" customWidth="1"/>
    <col min="2572" max="2572" width="9.85546875" style="134" customWidth="1"/>
    <col min="2573" max="2573" width="0" style="134" hidden="1" customWidth="1"/>
    <col min="2574" max="2574" width="10.28515625" style="134" customWidth="1"/>
    <col min="2575" max="2575" width="0" style="134" hidden="1" customWidth="1"/>
    <col min="2576" max="2576" width="10.42578125" style="134" customWidth="1"/>
    <col min="2577" max="2581" width="0" style="134" hidden="1" customWidth="1"/>
    <col min="2582" max="2582" width="10.28515625" style="134" customWidth="1"/>
    <col min="2583" max="2585" width="0" style="134" hidden="1" customWidth="1"/>
    <col min="2586" max="2586" width="11.28515625" style="134" customWidth="1"/>
    <col min="2587" max="2589" width="0" style="134" hidden="1" customWidth="1"/>
    <col min="2590" max="2590" width="9.42578125" style="134" customWidth="1"/>
    <col min="2591" max="2593" width="0" style="134" hidden="1" customWidth="1"/>
    <col min="2594" max="2594" width="9.42578125" style="134" customWidth="1"/>
    <col min="2595" max="2595" width="0" style="134" hidden="1" customWidth="1"/>
    <col min="2596" max="2596" width="9.42578125" style="134" customWidth="1"/>
    <col min="2597" max="2597" width="0" style="134" hidden="1" customWidth="1"/>
    <col min="2598" max="2598" width="9.140625" style="134" customWidth="1"/>
    <col min="2599" max="2599" width="0" style="134" hidden="1" customWidth="1"/>
    <col min="2600" max="2600" width="11.7109375" style="134" customWidth="1"/>
    <col min="2601" max="2601" width="0" style="134" hidden="1" customWidth="1"/>
    <col min="2602" max="2602" width="10.28515625" style="134" customWidth="1"/>
    <col min="2603" max="2635" width="0" style="134" hidden="1" customWidth="1"/>
    <col min="2636" max="2636" width="9.85546875" style="134" customWidth="1"/>
    <col min="2637" max="2637" width="0" style="134" hidden="1" customWidth="1"/>
    <col min="2638" max="2639" width="8.5703125" style="134" customWidth="1"/>
    <col min="2640" max="2640" width="10.140625" style="134" customWidth="1"/>
    <col min="2641" max="2641" width="14.140625" style="134" customWidth="1"/>
    <col min="2642" max="2647" width="0" style="134" hidden="1" customWidth="1"/>
    <col min="2648" max="2816" width="11.42578125" style="134"/>
    <col min="2817" max="2817" width="5.7109375" style="134" customWidth="1"/>
    <col min="2818" max="2818" width="11.140625" style="134" customWidth="1"/>
    <col min="2819" max="2819" width="0" style="134" hidden="1" customWidth="1"/>
    <col min="2820" max="2820" width="7.42578125" style="134" customWidth="1"/>
    <col min="2821" max="2823" width="0" style="134" hidden="1" customWidth="1"/>
    <col min="2824" max="2824" width="10.28515625" style="134" customWidth="1"/>
    <col min="2825" max="2825" width="0" style="134" hidden="1" customWidth="1"/>
    <col min="2826" max="2826" width="11.7109375" style="134" customWidth="1"/>
    <col min="2827" max="2827" width="0" style="134" hidden="1" customWidth="1"/>
    <col min="2828" max="2828" width="9.85546875" style="134" customWidth="1"/>
    <col min="2829" max="2829" width="0" style="134" hidden="1" customWidth="1"/>
    <col min="2830" max="2830" width="10.28515625" style="134" customWidth="1"/>
    <col min="2831" max="2831" width="0" style="134" hidden="1" customWidth="1"/>
    <col min="2832" max="2832" width="10.42578125" style="134" customWidth="1"/>
    <col min="2833" max="2837" width="0" style="134" hidden="1" customWidth="1"/>
    <col min="2838" max="2838" width="10.28515625" style="134" customWidth="1"/>
    <col min="2839" max="2841" width="0" style="134" hidden="1" customWidth="1"/>
    <col min="2842" max="2842" width="11.28515625" style="134" customWidth="1"/>
    <col min="2843" max="2845" width="0" style="134" hidden="1" customWidth="1"/>
    <col min="2846" max="2846" width="9.42578125" style="134" customWidth="1"/>
    <col min="2847" max="2849" width="0" style="134" hidden="1" customWidth="1"/>
    <col min="2850" max="2850" width="9.42578125" style="134" customWidth="1"/>
    <col min="2851" max="2851" width="0" style="134" hidden="1" customWidth="1"/>
    <col min="2852" max="2852" width="9.42578125" style="134" customWidth="1"/>
    <col min="2853" max="2853" width="0" style="134" hidden="1" customWidth="1"/>
    <col min="2854" max="2854" width="9.140625" style="134" customWidth="1"/>
    <col min="2855" max="2855" width="0" style="134" hidden="1" customWidth="1"/>
    <col min="2856" max="2856" width="11.7109375" style="134" customWidth="1"/>
    <col min="2857" max="2857" width="0" style="134" hidden="1" customWidth="1"/>
    <col min="2858" max="2858" width="10.28515625" style="134" customWidth="1"/>
    <col min="2859" max="2891" width="0" style="134" hidden="1" customWidth="1"/>
    <col min="2892" max="2892" width="9.85546875" style="134" customWidth="1"/>
    <col min="2893" max="2893" width="0" style="134" hidden="1" customWidth="1"/>
    <col min="2894" max="2895" width="8.5703125" style="134" customWidth="1"/>
    <col min="2896" max="2896" width="10.140625" style="134" customWidth="1"/>
    <col min="2897" max="2897" width="14.140625" style="134" customWidth="1"/>
    <col min="2898" max="2903" width="0" style="134" hidden="1" customWidth="1"/>
    <col min="2904" max="3072" width="11.42578125" style="134"/>
    <col min="3073" max="3073" width="5.7109375" style="134" customWidth="1"/>
    <col min="3074" max="3074" width="11.140625" style="134" customWidth="1"/>
    <col min="3075" max="3075" width="0" style="134" hidden="1" customWidth="1"/>
    <col min="3076" max="3076" width="7.42578125" style="134" customWidth="1"/>
    <col min="3077" max="3079" width="0" style="134" hidden="1" customWidth="1"/>
    <col min="3080" max="3080" width="10.28515625" style="134" customWidth="1"/>
    <col min="3081" max="3081" width="0" style="134" hidden="1" customWidth="1"/>
    <col min="3082" max="3082" width="11.7109375" style="134" customWidth="1"/>
    <col min="3083" max="3083" width="0" style="134" hidden="1" customWidth="1"/>
    <col min="3084" max="3084" width="9.85546875" style="134" customWidth="1"/>
    <col min="3085" max="3085" width="0" style="134" hidden="1" customWidth="1"/>
    <col min="3086" max="3086" width="10.28515625" style="134" customWidth="1"/>
    <col min="3087" max="3087" width="0" style="134" hidden="1" customWidth="1"/>
    <col min="3088" max="3088" width="10.42578125" style="134" customWidth="1"/>
    <col min="3089" max="3093" width="0" style="134" hidden="1" customWidth="1"/>
    <col min="3094" max="3094" width="10.28515625" style="134" customWidth="1"/>
    <col min="3095" max="3097" width="0" style="134" hidden="1" customWidth="1"/>
    <col min="3098" max="3098" width="11.28515625" style="134" customWidth="1"/>
    <col min="3099" max="3101" width="0" style="134" hidden="1" customWidth="1"/>
    <col min="3102" max="3102" width="9.42578125" style="134" customWidth="1"/>
    <col min="3103" max="3105" width="0" style="134" hidden="1" customWidth="1"/>
    <col min="3106" max="3106" width="9.42578125" style="134" customWidth="1"/>
    <col min="3107" max="3107" width="0" style="134" hidden="1" customWidth="1"/>
    <col min="3108" max="3108" width="9.42578125" style="134" customWidth="1"/>
    <col min="3109" max="3109" width="0" style="134" hidden="1" customWidth="1"/>
    <col min="3110" max="3110" width="9.140625" style="134" customWidth="1"/>
    <col min="3111" max="3111" width="0" style="134" hidden="1" customWidth="1"/>
    <col min="3112" max="3112" width="11.7109375" style="134" customWidth="1"/>
    <col min="3113" max="3113" width="0" style="134" hidden="1" customWidth="1"/>
    <col min="3114" max="3114" width="10.28515625" style="134" customWidth="1"/>
    <col min="3115" max="3147" width="0" style="134" hidden="1" customWidth="1"/>
    <col min="3148" max="3148" width="9.85546875" style="134" customWidth="1"/>
    <col min="3149" max="3149" width="0" style="134" hidden="1" customWidth="1"/>
    <col min="3150" max="3151" width="8.5703125" style="134" customWidth="1"/>
    <col min="3152" max="3152" width="10.140625" style="134" customWidth="1"/>
    <col min="3153" max="3153" width="14.140625" style="134" customWidth="1"/>
    <col min="3154" max="3159" width="0" style="134" hidden="1" customWidth="1"/>
    <col min="3160" max="3328" width="11.42578125" style="134"/>
    <col min="3329" max="3329" width="5.7109375" style="134" customWidth="1"/>
    <col min="3330" max="3330" width="11.140625" style="134" customWidth="1"/>
    <col min="3331" max="3331" width="0" style="134" hidden="1" customWidth="1"/>
    <col min="3332" max="3332" width="7.42578125" style="134" customWidth="1"/>
    <col min="3333" max="3335" width="0" style="134" hidden="1" customWidth="1"/>
    <col min="3336" max="3336" width="10.28515625" style="134" customWidth="1"/>
    <col min="3337" max="3337" width="0" style="134" hidden="1" customWidth="1"/>
    <col min="3338" max="3338" width="11.7109375" style="134" customWidth="1"/>
    <col min="3339" max="3339" width="0" style="134" hidden="1" customWidth="1"/>
    <col min="3340" max="3340" width="9.85546875" style="134" customWidth="1"/>
    <col min="3341" max="3341" width="0" style="134" hidden="1" customWidth="1"/>
    <col min="3342" max="3342" width="10.28515625" style="134" customWidth="1"/>
    <col min="3343" max="3343" width="0" style="134" hidden="1" customWidth="1"/>
    <col min="3344" max="3344" width="10.42578125" style="134" customWidth="1"/>
    <col min="3345" max="3349" width="0" style="134" hidden="1" customWidth="1"/>
    <col min="3350" max="3350" width="10.28515625" style="134" customWidth="1"/>
    <col min="3351" max="3353" width="0" style="134" hidden="1" customWidth="1"/>
    <col min="3354" max="3354" width="11.28515625" style="134" customWidth="1"/>
    <col min="3355" max="3357" width="0" style="134" hidden="1" customWidth="1"/>
    <col min="3358" max="3358" width="9.42578125" style="134" customWidth="1"/>
    <col min="3359" max="3361" width="0" style="134" hidden="1" customWidth="1"/>
    <col min="3362" max="3362" width="9.42578125" style="134" customWidth="1"/>
    <col min="3363" max="3363" width="0" style="134" hidden="1" customWidth="1"/>
    <col min="3364" max="3364" width="9.42578125" style="134" customWidth="1"/>
    <col min="3365" max="3365" width="0" style="134" hidden="1" customWidth="1"/>
    <col min="3366" max="3366" width="9.140625" style="134" customWidth="1"/>
    <col min="3367" max="3367" width="0" style="134" hidden="1" customWidth="1"/>
    <col min="3368" max="3368" width="11.7109375" style="134" customWidth="1"/>
    <col min="3369" max="3369" width="0" style="134" hidden="1" customWidth="1"/>
    <col min="3370" max="3370" width="10.28515625" style="134" customWidth="1"/>
    <col min="3371" max="3403" width="0" style="134" hidden="1" customWidth="1"/>
    <col min="3404" max="3404" width="9.85546875" style="134" customWidth="1"/>
    <col min="3405" max="3405" width="0" style="134" hidden="1" customWidth="1"/>
    <col min="3406" max="3407" width="8.5703125" style="134" customWidth="1"/>
    <col min="3408" max="3408" width="10.140625" style="134" customWidth="1"/>
    <col min="3409" max="3409" width="14.140625" style="134" customWidth="1"/>
    <col min="3410" max="3415" width="0" style="134" hidden="1" customWidth="1"/>
    <col min="3416" max="3584" width="11.42578125" style="134"/>
    <col min="3585" max="3585" width="5.7109375" style="134" customWidth="1"/>
    <col min="3586" max="3586" width="11.140625" style="134" customWidth="1"/>
    <col min="3587" max="3587" width="0" style="134" hidden="1" customWidth="1"/>
    <col min="3588" max="3588" width="7.42578125" style="134" customWidth="1"/>
    <col min="3589" max="3591" width="0" style="134" hidden="1" customWidth="1"/>
    <col min="3592" max="3592" width="10.28515625" style="134" customWidth="1"/>
    <col min="3593" max="3593" width="0" style="134" hidden="1" customWidth="1"/>
    <col min="3594" max="3594" width="11.7109375" style="134" customWidth="1"/>
    <col min="3595" max="3595" width="0" style="134" hidden="1" customWidth="1"/>
    <col min="3596" max="3596" width="9.85546875" style="134" customWidth="1"/>
    <col min="3597" max="3597" width="0" style="134" hidden="1" customWidth="1"/>
    <col min="3598" max="3598" width="10.28515625" style="134" customWidth="1"/>
    <col min="3599" max="3599" width="0" style="134" hidden="1" customWidth="1"/>
    <col min="3600" max="3600" width="10.42578125" style="134" customWidth="1"/>
    <col min="3601" max="3605" width="0" style="134" hidden="1" customWidth="1"/>
    <col min="3606" max="3606" width="10.28515625" style="134" customWidth="1"/>
    <col min="3607" max="3609" width="0" style="134" hidden="1" customWidth="1"/>
    <col min="3610" max="3610" width="11.28515625" style="134" customWidth="1"/>
    <col min="3611" max="3613" width="0" style="134" hidden="1" customWidth="1"/>
    <col min="3614" max="3614" width="9.42578125" style="134" customWidth="1"/>
    <col min="3615" max="3617" width="0" style="134" hidden="1" customWidth="1"/>
    <col min="3618" max="3618" width="9.42578125" style="134" customWidth="1"/>
    <col min="3619" max="3619" width="0" style="134" hidden="1" customWidth="1"/>
    <col min="3620" max="3620" width="9.42578125" style="134" customWidth="1"/>
    <col min="3621" max="3621" width="0" style="134" hidden="1" customWidth="1"/>
    <col min="3622" max="3622" width="9.140625" style="134" customWidth="1"/>
    <col min="3623" max="3623" width="0" style="134" hidden="1" customWidth="1"/>
    <col min="3624" max="3624" width="11.7109375" style="134" customWidth="1"/>
    <col min="3625" max="3625" width="0" style="134" hidden="1" customWidth="1"/>
    <col min="3626" max="3626" width="10.28515625" style="134" customWidth="1"/>
    <col min="3627" max="3659" width="0" style="134" hidden="1" customWidth="1"/>
    <col min="3660" max="3660" width="9.85546875" style="134" customWidth="1"/>
    <col min="3661" max="3661" width="0" style="134" hidden="1" customWidth="1"/>
    <col min="3662" max="3663" width="8.5703125" style="134" customWidth="1"/>
    <col min="3664" max="3664" width="10.140625" style="134" customWidth="1"/>
    <col min="3665" max="3665" width="14.140625" style="134" customWidth="1"/>
    <col min="3666" max="3671" width="0" style="134" hidden="1" customWidth="1"/>
    <col min="3672" max="3840" width="11.42578125" style="134"/>
    <col min="3841" max="3841" width="5.7109375" style="134" customWidth="1"/>
    <col min="3842" max="3842" width="11.140625" style="134" customWidth="1"/>
    <col min="3843" max="3843" width="0" style="134" hidden="1" customWidth="1"/>
    <col min="3844" max="3844" width="7.42578125" style="134" customWidth="1"/>
    <col min="3845" max="3847" width="0" style="134" hidden="1" customWidth="1"/>
    <col min="3848" max="3848" width="10.28515625" style="134" customWidth="1"/>
    <col min="3849" max="3849" width="0" style="134" hidden="1" customWidth="1"/>
    <col min="3850" max="3850" width="11.7109375" style="134" customWidth="1"/>
    <col min="3851" max="3851" width="0" style="134" hidden="1" customWidth="1"/>
    <col min="3852" max="3852" width="9.85546875" style="134" customWidth="1"/>
    <col min="3853" max="3853" width="0" style="134" hidden="1" customWidth="1"/>
    <col min="3854" max="3854" width="10.28515625" style="134" customWidth="1"/>
    <col min="3855" max="3855" width="0" style="134" hidden="1" customWidth="1"/>
    <col min="3856" max="3856" width="10.42578125" style="134" customWidth="1"/>
    <col min="3857" max="3861" width="0" style="134" hidden="1" customWidth="1"/>
    <col min="3862" max="3862" width="10.28515625" style="134" customWidth="1"/>
    <col min="3863" max="3865" width="0" style="134" hidden="1" customWidth="1"/>
    <col min="3866" max="3866" width="11.28515625" style="134" customWidth="1"/>
    <col min="3867" max="3869" width="0" style="134" hidden="1" customWidth="1"/>
    <col min="3870" max="3870" width="9.42578125" style="134" customWidth="1"/>
    <col min="3871" max="3873" width="0" style="134" hidden="1" customWidth="1"/>
    <col min="3874" max="3874" width="9.42578125" style="134" customWidth="1"/>
    <col min="3875" max="3875" width="0" style="134" hidden="1" customWidth="1"/>
    <col min="3876" max="3876" width="9.42578125" style="134" customWidth="1"/>
    <col min="3877" max="3877" width="0" style="134" hidden="1" customWidth="1"/>
    <col min="3878" max="3878" width="9.140625" style="134" customWidth="1"/>
    <col min="3879" max="3879" width="0" style="134" hidden="1" customWidth="1"/>
    <col min="3880" max="3880" width="11.7109375" style="134" customWidth="1"/>
    <col min="3881" max="3881" width="0" style="134" hidden="1" customWidth="1"/>
    <col min="3882" max="3882" width="10.28515625" style="134" customWidth="1"/>
    <col min="3883" max="3915" width="0" style="134" hidden="1" customWidth="1"/>
    <col min="3916" max="3916" width="9.85546875" style="134" customWidth="1"/>
    <col min="3917" max="3917" width="0" style="134" hidden="1" customWidth="1"/>
    <col min="3918" max="3919" width="8.5703125" style="134" customWidth="1"/>
    <col min="3920" max="3920" width="10.140625" style="134" customWidth="1"/>
    <col min="3921" max="3921" width="14.140625" style="134" customWidth="1"/>
    <col min="3922" max="3927" width="0" style="134" hidden="1" customWidth="1"/>
    <col min="3928" max="4096" width="11.42578125" style="134"/>
    <col min="4097" max="4097" width="5.7109375" style="134" customWidth="1"/>
    <col min="4098" max="4098" width="11.140625" style="134" customWidth="1"/>
    <col min="4099" max="4099" width="0" style="134" hidden="1" customWidth="1"/>
    <col min="4100" max="4100" width="7.42578125" style="134" customWidth="1"/>
    <col min="4101" max="4103" width="0" style="134" hidden="1" customWidth="1"/>
    <col min="4104" max="4104" width="10.28515625" style="134" customWidth="1"/>
    <col min="4105" max="4105" width="0" style="134" hidden="1" customWidth="1"/>
    <col min="4106" max="4106" width="11.7109375" style="134" customWidth="1"/>
    <col min="4107" max="4107" width="0" style="134" hidden="1" customWidth="1"/>
    <col min="4108" max="4108" width="9.85546875" style="134" customWidth="1"/>
    <col min="4109" max="4109" width="0" style="134" hidden="1" customWidth="1"/>
    <col min="4110" max="4110" width="10.28515625" style="134" customWidth="1"/>
    <col min="4111" max="4111" width="0" style="134" hidden="1" customWidth="1"/>
    <col min="4112" max="4112" width="10.42578125" style="134" customWidth="1"/>
    <col min="4113" max="4117" width="0" style="134" hidden="1" customWidth="1"/>
    <col min="4118" max="4118" width="10.28515625" style="134" customWidth="1"/>
    <col min="4119" max="4121" width="0" style="134" hidden="1" customWidth="1"/>
    <col min="4122" max="4122" width="11.28515625" style="134" customWidth="1"/>
    <col min="4123" max="4125" width="0" style="134" hidden="1" customWidth="1"/>
    <col min="4126" max="4126" width="9.42578125" style="134" customWidth="1"/>
    <col min="4127" max="4129" width="0" style="134" hidden="1" customWidth="1"/>
    <col min="4130" max="4130" width="9.42578125" style="134" customWidth="1"/>
    <col min="4131" max="4131" width="0" style="134" hidden="1" customWidth="1"/>
    <col min="4132" max="4132" width="9.42578125" style="134" customWidth="1"/>
    <col min="4133" max="4133" width="0" style="134" hidden="1" customWidth="1"/>
    <col min="4134" max="4134" width="9.140625" style="134" customWidth="1"/>
    <col min="4135" max="4135" width="0" style="134" hidden="1" customWidth="1"/>
    <col min="4136" max="4136" width="11.7109375" style="134" customWidth="1"/>
    <col min="4137" max="4137" width="0" style="134" hidden="1" customWidth="1"/>
    <col min="4138" max="4138" width="10.28515625" style="134" customWidth="1"/>
    <col min="4139" max="4171" width="0" style="134" hidden="1" customWidth="1"/>
    <col min="4172" max="4172" width="9.85546875" style="134" customWidth="1"/>
    <col min="4173" max="4173" width="0" style="134" hidden="1" customWidth="1"/>
    <col min="4174" max="4175" width="8.5703125" style="134" customWidth="1"/>
    <col min="4176" max="4176" width="10.140625" style="134" customWidth="1"/>
    <col min="4177" max="4177" width="14.140625" style="134" customWidth="1"/>
    <col min="4178" max="4183" width="0" style="134" hidden="1" customWidth="1"/>
    <col min="4184" max="4352" width="11.42578125" style="134"/>
    <col min="4353" max="4353" width="5.7109375" style="134" customWidth="1"/>
    <col min="4354" max="4354" width="11.140625" style="134" customWidth="1"/>
    <col min="4355" max="4355" width="0" style="134" hidden="1" customWidth="1"/>
    <col min="4356" max="4356" width="7.42578125" style="134" customWidth="1"/>
    <col min="4357" max="4359" width="0" style="134" hidden="1" customWidth="1"/>
    <col min="4360" max="4360" width="10.28515625" style="134" customWidth="1"/>
    <col min="4361" max="4361" width="0" style="134" hidden="1" customWidth="1"/>
    <col min="4362" max="4362" width="11.7109375" style="134" customWidth="1"/>
    <col min="4363" max="4363" width="0" style="134" hidden="1" customWidth="1"/>
    <col min="4364" max="4364" width="9.85546875" style="134" customWidth="1"/>
    <col min="4365" max="4365" width="0" style="134" hidden="1" customWidth="1"/>
    <col min="4366" max="4366" width="10.28515625" style="134" customWidth="1"/>
    <col min="4367" max="4367" width="0" style="134" hidden="1" customWidth="1"/>
    <col min="4368" max="4368" width="10.42578125" style="134" customWidth="1"/>
    <col min="4369" max="4373" width="0" style="134" hidden="1" customWidth="1"/>
    <col min="4374" max="4374" width="10.28515625" style="134" customWidth="1"/>
    <col min="4375" max="4377" width="0" style="134" hidden="1" customWidth="1"/>
    <col min="4378" max="4378" width="11.28515625" style="134" customWidth="1"/>
    <col min="4379" max="4381" width="0" style="134" hidden="1" customWidth="1"/>
    <col min="4382" max="4382" width="9.42578125" style="134" customWidth="1"/>
    <col min="4383" max="4385" width="0" style="134" hidden="1" customWidth="1"/>
    <col min="4386" max="4386" width="9.42578125" style="134" customWidth="1"/>
    <col min="4387" max="4387" width="0" style="134" hidden="1" customWidth="1"/>
    <col min="4388" max="4388" width="9.42578125" style="134" customWidth="1"/>
    <col min="4389" max="4389" width="0" style="134" hidden="1" customWidth="1"/>
    <col min="4390" max="4390" width="9.140625" style="134" customWidth="1"/>
    <col min="4391" max="4391" width="0" style="134" hidden="1" customWidth="1"/>
    <col min="4392" max="4392" width="11.7109375" style="134" customWidth="1"/>
    <col min="4393" max="4393" width="0" style="134" hidden="1" customWidth="1"/>
    <col min="4394" max="4394" width="10.28515625" style="134" customWidth="1"/>
    <col min="4395" max="4427" width="0" style="134" hidden="1" customWidth="1"/>
    <col min="4428" max="4428" width="9.85546875" style="134" customWidth="1"/>
    <col min="4429" max="4429" width="0" style="134" hidden="1" customWidth="1"/>
    <col min="4430" max="4431" width="8.5703125" style="134" customWidth="1"/>
    <col min="4432" max="4432" width="10.140625" style="134" customWidth="1"/>
    <col min="4433" max="4433" width="14.140625" style="134" customWidth="1"/>
    <col min="4434" max="4439" width="0" style="134" hidden="1" customWidth="1"/>
    <col min="4440" max="4608" width="11.42578125" style="134"/>
    <col min="4609" max="4609" width="5.7109375" style="134" customWidth="1"/>
    <col min="4610" max="4610" width="11.140625" style="134" customWidth="1"/>
    <col min="4611" max="4611" width="0" style="134" hidden="1" customWidth="1"/>
    <col min="4612" max="4612" width="7.42578125" style="134" customWidth="1"/>
    <col min="4613" max="4615" width="0" style="134" hidden="1" customWidth="1"/>
    <col min="4616" max="4616" width="10.28515625" style="134" customWidth="1"/>
    <col min="4617" max="4617" width="0" style="134" hidden="1" customWidth="1"/>
    <col min="4618" max="4618" width="11.7109375" style="134" customWidth="1"/>
    <col min="4619" max="4619" width="0" style="134" hidden="1" customWidth="1"/>
    <col min="4620" max="4620" width="9.85546875" style="134" customWidth="1"/>
    <col min="4621" max="4621" width="0" style="134" hidden="1" customWidth="1"/>
    <col min="4622" max="4622" width="10.28515625" style="134" customWidth="1"/>
    <col min="4623" max="4623" width="0" style="134" hidden="1" customWidth="1"/>
    <col min="4624" max="4624" width="10.42578125" style="134" customWidth="1"/>
    <col min="4625" max="4629" width="0" style="134" hidden="1" customWidth="1"/>
    <col min="4630" max="4630" width="10.28515625" style="134" customWidth="1"/>
    <col min="4631" max="4633" width="0" style="134" hidden="1" customWidth="1"/>
    <col min="4634" max="4634" width="11.28515625" style="134" customWidth="1"/>
    <col min="4635" max="4637" width="0" style="134" hidden="1" customWidth="1"/>
    <col min="4638" max="4638" width="9.42578125" style="134" customWidth="1"/>
    <col min="4639" max="4641" width="0" style="134" hidden="1" customWidth="1"/>
    <col min="4642" max="4642" width="9.42578125" style="134" customWidth="1"/>
    <col min="4643" max="4643" width="0" style="134" hidden="1" customWidth="1"/>
    <col min="4644" max="4644" width="9.42578125" style="134" customWidth="1"/>
    <col min="4645" max="4645" width="0" style="134" hidden="1" customWidth="1"/>
    <col min="4646" max="4646" width="9.140625" style="134" customWidth="1"/>
    <col min="4647" max="4647" width="0" style="134" hidden="1" customWidth="1"/>
    <col min="4648" max="4648" width="11.7109375" style="134" customWidth="1"/>
    <col min="4649" max="4649" width="0" style="134" hidden="1" customWidth="1"/>
    <col min="4650" max="4650" width="10.28515625" style="134" customWidth="1"/>
    <col min="4651" max="4683" width="0" style="134" hidden="1" customWidth="1"/>
    <col min="4684" max="4684" width="9.85546875" style="134" customWidth="1"/>
    <col min="4685" max="4685" width="0" style="134" hidden="1" customWidth="1"/>
    <col min="4686" max="4687" width="8.5703125" style="134" customWidth="1"/>
    <col min="4688" max="4688" width="10.140625" style="134" customWidth="1"/>
    <col min="4689" max="4689" width="14.140625" style="134" customWidth="1"/>
    <col min="4690" max="4695" width="0" style="134" hidden="1" customWidth="1"/>
    <col min="4696" max="4864" width="11.42578125" style="134"/>
    <col min="4865" max="4865" width="5.7109375" style="134" customWidth="1"/>
    <col min="4866" max="4866" width="11.140625" style="134" customWidth="1"/>
    <col min="4867" max="4867" width="0" style="134" hidden="1" customWidth="1"/>
    <col min="4868" max="4868" width="7.42578125" style="134" customWidth="1"/>
    <col min="4869" max="4871" width="0" style="134" hidden="1" customWidth="1"/>
    <col min="4872" max="4872" width="10.28515625" style="134" customWidth="1"/>
    <col min="4873" max="4873" width="0" style="134" hidden="1" customWidth="1"/>
    <col min="4874" max="4874" width="11.7109375" style="134" customWidth="1"/>
    <col min="4875" max="4875" width="0" style="134" hidden="1" customWidth="1"/>
    <col min="4876" max="4876" width="9.85546875" style="134" customWidth="1"/>
    <col min="4877" max="4877" width="0" style="134" hidden="1" customWidth="1"/>
    <col min="4878" max="4878" width="10.28515625" style="134" customWidth="1"/>
    <col min="4879" max="4879" width="0" style="134" hidden="1" customWidth="1"/>
    <col min="4880" max="4880" width="10.42578125" style="134" customWidth="1"/>
    <col min="4881" max="4885" width="0" style="134" hidden="1" customWidth="1"/>
    <col min="4886" max="4886" width="10.28515625" style="134" customWidth="1"/>
    <col min="4887" max="4889" width="0" style="134" hidden="1" customWidth="1"/>
    <col min="4890" max="4890" width="11.28515625" style="134" customWidth="1"/>
    <col min="4891" max="4893" width="0" style="134" hidden="1" customWidth="1"/>
    <col min="4894" max="4894" width="9.42578125" style="134" customWidth="1"/>
    <col min="4895" max="4897" width="0" style="134" hidden="1" customWidth="1"/>
    <col min="4898" max="4898" width="9.42578125" style="134" customWidth="1"/>
    <col min="4899" max="4899" width="0" style="134" hidden="1" customWidth="1"/>
    <col min="4900" max="4900" width="9.42578125" style="134" customWidth="1"/>
    <col min="4901" max="4901" width="0" style="134" hidden="1" customWidth="1"/>
    <col min="4902" max="4902" width="9.140625" style="134" customWidth="1"/>
    <col min="4903" max="4903" width="0" style="134" hidden="1" customWidth="1"/>
    <col min="4904" max="4904" width="11.7109375" style="134" customWidth="1"/>
    <col min="4905" max="4905" width="0" style="134" hidden="1" customWidth="1"/>
    <col min="4906" max="4906" width="10.28515625" style="134" customWidth="1"/>
    <col min="4907" max="4939" width="0" style="134" hidden="1" customWidth="1"/>
    <col min="4940" max="4940" width="9.85546875" style="134" customWidth="1"/>
    <col min="4941" max="4941" width="0" style="134" hidden="1" customWidth="1"/>
    <col min="4942" max="4943" width="8.5703125" style="134" customWidth="1"/>
    <col min="4944" max="4944" width="10.140625" style="134" customWidth="1"/>
    <col min="4945" max="4945" width="14.140625" style="134" customWidth="1"/>
    <col min="4946" max="4951" width="0" style="134" hidden="1" customWidth="1"/>
    <col min="4952" max="5120" width="11.42578125" style="134"/>
    <col min="5121" max="5121" width="5.7109375" style="134" customWidth="1"/>
    <col min="5122" max="5122" width="11.140625" style="134" customWidth="1"/>
    <col min="5123" max="5123" width="0" style="134" hidden="1" customWidth="1"/>
    <col min="5124" max="5124" width="7.42578125" style="134" customWidth="1"/>
    <col min="5125" max="5127" width="0" style="134" hidden="1" customWidth="1"/>
    <col min="5128" max="5128" width="10.28515625" style="134" customWidth="1"/>
    <col min="5129" max="5129" width="0" style="134" hidden="1" customWidth="1"/>
    <col min="5130" max="5130" width="11.7109375" style="134" customWidth="1"/>
    <col min="5131" max="5131" width="0" style="134" hidden="1" customWidth="1"/>
    <col min="5132" max="5132" width="9.85546875" style="134" customWidth="1"/>
    <col min="5133" max="5133" width="0" style="134" hidden="1" customWidth="1"/>
    <col min="5134" max="5134" width="10.28515625" style="134" customWidth="1"/>
    <col min="5135" max="5135" width="0" style="134" hidden="1" customWidth="1"/>
    <col min="5136" max="5136" width="10.42578125" style="134" customWidth="1"/>
    <col min="5137" max="5141" width="0" style="134" hidden="1" customWidth="1"/>
    <col min="5142" max="5142" width="10.28515625" style="134" customWidth="1"/>
    <col min="5143" max="5145" width="0" style="134" hidden="1" customWidth="1"/>
    <col min="5146" max="5146" width="11.28515625" style="134" customWidth="1"/>
    <col min="5147" max="5149" width="0" style="134" hidden="1" customWidth="1"/>
    <col min="5150" max="5150" width="9.42578125" style="134" customWidth="1"/>
    <col min="5151" max="5153" width="0" style="134" hidden="1" customWidth="1"/>
    <col min="5154" max="5154" width="9.42578125" style="134" customWidth="1"/>
    <col min="5155" max="5155" width="0" style="134" hidden="1" customWidth="1"/>
    <col min="5156" max="5156" width="9.42578125" style="134" customWidth="1"/>
    <col min="5157" max="5157" width="0" style="134" hidden="1" customWidth="1"/>
    <col min="5158" max="5158" width="9.140625" style="134" customWidth="1"/>
    <col min="5159" max="5159" width="0" style="134" hidden="1" customWidth="1"/>
    <col min="5160" max="5160" width="11.7109375" style="134" customWidth="1"/>
    <col min="5161" max="5161" width="0" style="134" hidden="1" customWidth="1"/>
    <col min="5162" max="5162" width="10.28515625" style="134" customWidth="1"/>
    <col min="5163" max="5195" width="0" style="134" hidden="1" customWidth="1"/>
    <col min="5196" max="5196" width="9.85546875" style="134" customWidth="1"/>
    <col min="5197" max="5197" width="0" style="134" hidden="1" customWidth="1"/>
    <col min="5198" max="5199" width="8.5703125" style="134" customWidth="1"/>
    <col min="5200" max="5200" width="10.140625" style="134" customWidth="1"/>
    <col min="5201" max="5201" width="14.140625" style="134" customWidth="1"/>
    <col min="5202" max="5207" width="0" style="134" hidden="1" customWidth="1"/>
    <col min="5208" max="5376" width="11.42578125" style="134"/>
    <col min="5377" max="5377" width="5.7109375" style="134" customWidth="1"/>
    <col min="5378" max="5378" width="11.140625" style="134" customWidth="1"/>
    <col min="5379" max="5379" width="0" style="134" hidden="1" customWidth="1"/>
    <col min="5380" max="5380" width="7.42578125" style="134" customWidth="1"/>
    <col min="5381" max="5383" width="0" style="134" hidden="1" customWidth="1"/>
    <col min="5384" max="5384" width="10.28515625" style="134" customWidth="1"/>
    <col min="5385" max="5385" width="0" style="134" hidden="1" customWidth="1"/>
    <col min="5386" max="5386" width="11.7109375" style="134" customWidth="1"/>
    <col min="5387" max="5387" width="0" style="134" hidden="1" customWidth="1"/>
    <col min="5388" max="5388" width="9.85546875" style="134" customWidth="1"/>
    <col min="5389" max="5389" width="0" style="134" hidden="1" customWidth="1"/>
    <col min="5390" max="5390" width="10.28515625" style="134" customWidth="1"/>
    <col min="5391" max="5391" width="0" style="134" hidden="1" customWidth="1"/>
    <col min="5392" max="5392" width="10.42578125" style="134" customWidth="1"/>
    <col min="5393" max="5397" width="0" style="134" hidden="1" customWidth="1"/>
    <col min="5398" max="5398" width="10.28515625" style="134" customWidth="1"/>
    <col min="5399" max="5401" width="0" style="134" hidden="1" customWidth="1"/>
    <col min="5402" max="5402" width="11.28515625" style="134" customWidth="1"/>
    <col min="5403" max="5405" width="0" style="134" hidden="1" customWidth="1"/>
    <col min="5406" max="5406" width="9.42578125" style="134" customWidth="1"/>
    <col min="5407" max="5409" width="0" style="134" hidden="1" customWidth="1"/>
    <col min="5410" max="5410" width="9.42578125" style="134" customWidth="1"/>
    <col min="5411" max="5411" width="0" style="134" hidden="1" customWidth="1"/>
    <col min="5412" max="5412" width="9.42578125" style="134" customWidth="1"/>
    <col min="5413" max="5413" width="0" style="134" hidden="1" customWidth="1"/>
    <col min="5414" max="5414" width="9.140625" style="134" customWidth="1"/>
    <col min="5415" max="5415" width="0" style="134" hidden="1" customWidth="1"/>
    <col min="5416" max="5416" width="11.7109375" style="134" customWidth="1"/>
    <col min="5417" max="5417" width="0" style="134" hidden="1" customWidth="1"/>
    <col min="5418" max="5418" width="10.28515625" style="134" customWidth="1"/>
    <col min="5419" max="5451" width="0" style="134" hidden="1" customWidth="1"/>
    <col min="5452" max="5452" width="9.85546875" style="134" customWidth="1"/>
    <col min="5453" max="5453" width="0" style="134" hidden="1" customWidth="1"/>
    <col min="5454" max="5455" width="8.5703125" style="134" customWidth="1"/>
    <col min="5456" max="5456" width="10.140625" style="134" customWidth="1"/>
    <col min="5457" max="5457" width="14.140625" style="134" customWidth="1"/>
    <col min="5458" max="5463" width="0" style="134" hidden="1" customWidth="1"/>
    <col min="5464" max="5632" width="11.42578125" style="134"/>
    <col min="5633" max="5633" width="5.7109375" style="134" customWidth="1"/>
    <col min="5634" max="5634" width="11.140625" style="134" customWidth="1"/>
    <col min="5635" max="5635" width="0" style="134" hidden="1" customWidth="1"/>
    <col min="5636" max="5636" width="7.42578125" style="134" customWidth="1"/>
    <col min="5637" max="5639" width="0" style="134" hidden="1" customWidth="1"/>
    <col min="5640" max="5640" width="10.28515625" style="134" customWidth="1"/>
    <col min="5641" max="5641" width="0" style="134" hidden="1" customWidth="1"/>
    <col min="5642" max="5642" width="11.7109375" style="134" customWidth="1"/>
    <col min="5643" max="5643" width="0" style="134" hidden="1" customWidth="1"/>
    <col min="5644" max="5644" width="9.85546875" style="134" customWidth="1"/>
    <col min="5645" max="5645" width="0" style="134" hidden="1" customWidth="1"/>
    <col min="5646" max="5646" width="10.28515625" style="134" customWidth="1"/>
    <col min="5647" max="5647" width="0" style="134" hidden="1" customWidth="1"/>
    <col min="5648" max="5648" width="10.42578125" style="134" customWidth="1"/>
    <col min="5649" max="5653" width="0" style="134" hidden="1" customWidth="1"/>
    <col min="5654" max="5654" width="10.28515625" style="134" customWidth="1"/>
    <col min="5655" max="5657" width="0" style="134" hidden="1" customWidth="1"/>
    <col min="5658" max="5658" width="11.28515625" style="134" customWidth="1"/>
    <col min="5659" max="5661" width="0" style="134" hidden="1" customWidth="1"/>
    <col min="5662" max="5662" width="9.42578125" style="134" customWidth="1"/>
    <col min="5663" max="5665" width="0" style="134" hidden="1" customWidth="1"/>
    <col min="5666" max="5666" width="9.42578125" style="134" customWidth="1"/>
    <col min="5667" max="5667" width="0" style="134" hidden="1" customWidth="1"/>
    <col min="5668" max="5668" width="9.42578125" style="134" customWidth="1"/>
    <col min="5669" max="5669" width="0" style="134" hidden="1" customWidth="1"/>
    <col min="5670" max="5670" width="9.140625" style="134" customWidth="1"/>
    <col min="5671" max="5671" width="0" style="134" hidden="1" customWidth="1"/>
    <col min="5672" max="5672" width="11.7109375" style="134" customWidth="1"/>
    <col min="5673" max="5673" width="0" style="134" hidden="1" customWidth="1"/>
    <col min="5674" max="5674" width="10.28515625" style="134" customWidth="1"/>
    <col min="5675" max="5707" width="0" style="134" hidden="1" customWidth="1"/>
    <col min="5708" max="5708" width="9.85546875" style="134" customWidth="1"/>
    <col min="5709" max="5709" width="0" style="134" hidden="1" customWidth="1"/>
    <col min="5710" max="5711" width="8.5703125" style="134" customWidth="1"/>
    <col min="5712" max="5712" width="10.140625" style="134" customWidth="1"/>
    <col min="5713" max="5713" width="14.140625" style="134" customWidth="1"/>
    <col min="5714" max="5719" width="0" style="134" hidden="1" customWidth="1"/>
    <col min="5720" max="5888" width="11.42578125" style="134"/>
    <col min="5889" max="5889" width="5.7109375" style="134" customWidth="1"/>
    <col min="5890" max="5890" width="11.140625" style="134" customWidth="1"/>
    <col min="5891" max="5891" width="0" style="134" hidden="1" customWidth="1"/>
    <col min="5892" max="5892" width="7.42578125" style="134" customWidth="1"/>
    <col min="5893" max="5895" width="0" style="134" hidden="1" customWidth="1"/>
    <col min="5896" max="5896" width="10.28515625" style="134" customWidth="1"/>
    <col min="5897" max="5897" width="0" style="134" hidden="1" customWidth="1"/>
    <col min="5898" max="5898" width="11.7109375" style="134" customWidth="1"/>
    <col min="5899" max="5899" width="0" style="134" hidden="1" customWidth="1"/>
    <col min="5900" max="5900" width="9.85546875" style="134" customWidth="1"/>
    <col min="5901" max="5901" width="0" style="134" hidden="1" customWidth="1"/>
    <col min="5902" max="5902" width="10.28515625" style="134" customWidth="1"/>
    <col min="5903" max="5903" width="0" style="134" hidden="1" customWidth="1"/>
    <col min="5904" max="5904" width="10.42578125" style="134" customWidth="1"/>
    <col min="5905" max="5909" width="0" style="134" hidden="1" customWidth="1"/>
    <col min="5910" max="5910" width="10.28515625" style="134" customWidth="1"/>
    <col min="5911" max="5913" width="0" style="134" hidden="1" customWidth="1"/>
    <col min="5914" max="5914" width="11.28515625" style="134" customWidth="1"/>
    <col min="5915" max="5917" width="0" style="134" hidden="1" customWidth="1"/>
    <col min="5918" max="5918" width="9.42578125" style="134" customWidth="1"/>
    <col min="5919" max="5921" width="0" style="134" hidden="1" customWidth="1"/>
    <col min="5922" max="5922" width="9.42578125" style="134" customWidth="1"/>
    <col min="5923" max="5923" width="0" style="134" hidden="1" customWidth="1"/>
    <col min="5924" max="5924" width="9.42578125" style="134" customWidth="1"/>
    <col min="5925" max="5925" width="0" style="134" hidden="1" customWidth="1"/>
    <col min="5926" max="5926" width="9.140625" style="134" customWidth="1"/>
    <col min="5927" max="5927" width="0" style="134" hidden="1" customWidth="1"/>
    <col min="5928" max="5928" width="11.7109375" style="134" customWidth="1"/>
    <col min="5929" max="5929" width="0" style="134" hidden="1" customWidth="1"/>
    <col min="5930" max="5930" width="10.28515625" style="134" customWidth="1"/>
    <col min="5931" max="5963" width="0" style="134" hidden="1" customWidth="1"/>
    <col min="5964" max="5964" width="9.85546875" style="134" customWidth="1"/>
    <col min="5965" max="5965" width="0" style="134" hidden="1" customWidth="1"/>
    <col min="5966" max="5967" width="8.5703125" style="134" customWidth="1"/>
    <col min="5968" max="5968" width="10.140625" style="134" customWidth="1"/>
    <col min="5969" max="5969" width="14.140625" style="134" customWidth="1"/>
    <col min="5970" max="5975" width="0" style="134" hidden="1" customWidth="1"/>
    <col min="5976" max="6144" width="11.42578125" style="134"/>
    <col min="6145" max="6145" width="5.7109375" style="134" customWidth="1"/>
    <col min="6146" max="6146" width="11.140625" style="134" customWidth="1"/>
    <col min="6147" max="6147" width="0" style="134" hidden="1" customWidth="1"/>
    <col min="6148" max="6148" width="7.42578125" style="134" customWidth="1"/>
    <col min="6149" max="6151" width="0" style="134" hidden="1" customWidth="1"/>
    <col min="6152" max="6152" width="10.28515625" style="134" customWidth="1"/>
    <col min="6153" max="6153" width="0" style="134" hidden="1" customWidth="1"/>
    <col min="6154" max="6154" width="11.7109375" style="134" customWidth="1"/>
    <col min="6155" max="6155" width="0" style="134" hidden="1" customWidth="1"/>
    <col min="6156" max="6156" width="9.85546875" style="134" customWidth="1"/>
    <col min="6157" max="6157" width="0" style="134" hidden="1" customWidth="1"/>
    <col min="6158" max="6158" width="10.28515625" style="134" customWidth="1"/>
    <col min="6159" max="6159" width="0" style="134" hidden="1" customWidth="1"/>
    <col min="6160" max="6160" width="10.42578125" style="134" customWidth="1"/>
    <col min="6161" max="6165" width="0" style="134" hidden="1" customWidth="1"/>
    <col min="6166" max="6166" width="10.28515625" style="134" customWidth="1"/>
    <col min="6167" max="6169" width="0" style="134" hidden="1" customWidth="1"/>
    <col min="6170" max="6170" width="11.28515625" style="134" customWidth="1"/>
    <col min="6171" max="6173" width="0" style="134" hidden="1" customWidth="1"/>
    <col min="6174" max="6174" width="9.42578125" style="134" customWidth="1"/>
    <col min="6175" max="6177" width="0" style="134" hidden="1" customWidth="1"/>
    <col min="6178" max="6178" width="9.42578125" style="134" customWidth="1"/>
    <col min="6179" max="6179" width="0" style="134" hidden="1" customWidth="1"/>
    <col min="6180" max="6180" width="9.42578125" style="134" customWidth="1"/>
    <col min="6181" max="6181" width="0" style="134" hidden="1" customWidth="1"/>
    <col min="6182" max="6182" width="9.140625" style="134" customWidth="1"/>
    <col min="6183" max="6183" width="0" style="134" hidden="1" customWidth="1"/>
    <col min="6184" max="6184" width="11.7109375" style="134" customWidth="1"/>
    <col min="6185" max="6185" width="0" style="134" hidden="1" customWidth="1"/>
    <col min="6186" max="6186" width="10.28515625" style="134" customWidth="1"/>
    <col min="6187" max="6219" width="0" style="134" hidden="1" customWidth="1"/>
    <col min="6220" max="6220" width="9.85546875" style="134" customWidth="1"/>
    <col min="6221" max="6221" width="0" style="134" hidden="1" customWidth="1"/>
    <col min="6222" max="6223" width="8.5703125" style="134" customWidth="1"/>
    <col min="6224" max="6224" width="10.140625" style="134" customWidth="1"/>
    <col min="6225" max="6225" width="14.140625" style="134" customWidth="1"/>
    <col min="6226" max="6231" width="0" style="134" hidden="1" customWidth="1"/>
    <col min="6232" max="6400" width="11.42578125" style="134"/>
    <col min="6401" max="6401" width="5.7109375" style="134" customWidth="1"/>
    <col min="6402" max="6402" width="11.140625" style="134" customWidth="1"/>
    <col min="6403" max="6403" width="0" style="134" hidden="1" customWidth="1"/>
    <col min="6404" max="6404" width="7.42578125" style="134" customWidth="1"/>
    <col min="6405" max="6407" width="0" style="134" hidden="1" customWidth="1"/>
    <col min="6408" max="6408" width="10.28515625" style="134" customWidth="1"/>
    <col min="6409" max="6409" width="0" style="134" hidden="1" customWidth="1"/>
    <col min="6410" max="6410" width="11.7109375" style="134" customWidth="1"/>
    <col min="6411" max="6411" width="0" style="134" hidden="1" customWidth="1"/>
    <col min="6412" max="6412" width="9.85546875" style="134" customWidth="1"/>
    <col min="6413" max="6413" width="0" style="134" hidden="1" customWidth="1"/>
    <col min="6414" max="6414" width="10.28515625" style="134" customWidth="1"/>
    <col min="6415" max="6415" width="0" style="134" hidden="1" customWidth="1"/>
    <col min="6416" max="6416" width="10.42578125" style="134" customWidth="1"/>
    <col min="6417" max="6421" width="0" style="134" hidden="1" customWidth="1"/>
    <col min="6422" max="6422" width="10.28515625" style="134" customWidth="1"/>
    <col min="6423" max="6425" width="0" style="134" hidden="1" customWidth="1"/>
    <col min="6426" max="6426" width="11.28515625" style="134" customWidth="1"/>
    <col min="6427" max="6429" width="0" style="134" hidden="1" customWidth="1"/>
    <col min="6430" max="6430" width="9.42578125" style="134" customWidth="1"/>
    <col min="6431" max="6433" width="0" style="134" hidden="1" customWidth="1"/>
    <col min="6434" max="6434" width="9.42578125" style="134" customWidth="1"/>
    <col min="6435" max="6435" width="0" style="134" hidden="1" customWidth="1"/>
    <col min="6436" max="6436" width="9.42578125" style="134" customWidth="1"/>
    <col min="6437" max="6437" width="0" style="134" hidden="1" customWidth="1"/>
    <col min="6438" max="6438" width="9.140625" style="134" customWidth="1"/>
    <col min="6439" max="6439" width="0" style="134" hidden="1" customWidth="1"/>
    <col min="6440" max="6440" width="11.7109375" style="134" customWidth="1"/>
    <col min="6441" max="6441" width="0" style="134" hidden="1" customWidth="1"/>
    <col min="6442" max="6442" width="10.28515625" style="134" customWidth="1"/>
    <col min="6443" max="6475" width="0" style="134" hidden="1" customWidth="1"/>
    <col min="6476" max="6476" width="9.85546875" style="134" customWidth="1"/>
    <col min="6477" max="6477" width="0" style="134" hidden="1" customWidth="1"/>
    <col min="6478" max="6479" width="8.5703125" style="134" customWidth="1"/>
    <col min="6480" max="6480" width="10.140625" style="134" customWidth="1"/>
    <col min="6481" max="6481" width="14.140625" style="134" customWidth="1"/>
    <col min="6482" max="6487" width="0" style="134" hidden="1" customWidth="1"/>
    <col min="6488" max="6656" width="11.42578125" style="134"/>
    <col min="6657" max="6657" width="5.7109375" style="134" customWidth="1"/>
    <col min="6658" max="6658" width="11.140625" style="134" customWidth="1"/>
    <col min="6659" max="6659" width="0" style="134" hidden="1" customWidth="1"/>
    <col min="6660" max="6660" width="7.42578125" style="134" customWidth="1"/>
    <col min="6661" max="6663" width="0" style="134" hidden="1" customWidth="1"/>
    <col min="6664" max="6664" width="10.28515625" style="134" customWidth="1"/>
    <col min="6665" max="6665" width="0" style="134" hidden="1" customWidth="1"/>
    <col min="6666" max="6666" width="11.7109375" style="134" customWidth="1"/>
    <col min="6667" max="6667" width="0" style="134" hidden="1" customWidth="1"/>
    <col min="6668" max="6668" width="9.85546875" style="134" customWidth="1"/>
    <col min="6669" max="6669" width="0" style="134" hidden="1" customWidth="1"/>
    <col min="6670" max="6670" width="10.28515625" style="134" customWidth="1"/>
    <col min="6671" max="6671" width="0" style="134" hidden="1" customWidth="1"/>
    <col min="6672" max="6672" width="10.42578125" style="134" customWidth="1"/>
    <col min="6673" max="6677" width="0" style="134" hidden="1" customWidth="1"/>
    <col min="6678" max="6678" width="10.28515625" style="134" customWidth="1"/>
    <col min="6679" max="6681" width="0" style="134" hidden="1" customWidth="1"/>
    <col min="6682" max="6682" width="11.28515625" style="134" customWidth="1"/>
    <col min="6683" max="6685" width="0" style="134" hidden="1" customWidth="1"/>
    <col min="6686" max="6686" width="9.42578125" style="134" customWidth="1"/>
    <col min="6687" max="6689" width="0" style="134" hidden="1" customWidth="1"/>
    <col min="6690" max="6690" width="9.42578125" style="134" customWidth="1"/>
    <col min="6691" max="6691" width="0" style="134" hidden="1" customWidth="1"/>
    <col min="6692" max="6692" width="9.42578125" style="134" customWidth="1"/>
    <col min="6693" max="6693" width="0" style="134" hidden="1" customWidth="1"/>
    <col min="6694" max="6694" width="9.140625" style="134" customWidth="1"/>
    <col min="6695" max="6695" width="0" style="134" hidden="1" customWidth="1"/>
    <col min="6696" max="6696" width="11.7109375" style="134" customWidth="1"/>
    <col min="6697" max="6697" width="0" style="134" hidden="1" customWidth="1"/>
    <col min="6698" max="6698" width="10.28515625" style="134" customWidth="1"/>
    <col min="6699" max="6731" width="0" style="134" hidden="1" customWidth="1"/>
    <col min="6732" max="6732" width="9.85546875" style="134" customWidth="1"/>
    <col min="6733" max="6733" width="0" style="134" hidden="1" customWidth="1"/>
    <col min="6734" max="6735" width="8.5703125" style="134" customWidth="1"/>
    <col min="6736" max="6736" width="10.140625" style="134" customWidth="1"/>
    <col min="6737" max="6737" width="14.140625" style="134" customWidth="1"/>
    <col min="6738" max="6743" width="0" style="134" hidden="1" customWidth="1"/>
    <col min="6744" max="6912" width="11.42578125" style="134"/>
    <col min="6913" max="6913" width="5.7109375" style="134" customWidth="1"/>
    <col min="6914" max="6914" width="11.140625" style="134" customWidth="1"/>
    <col min="6915" max="6915" width="0" style="134" hidden="1" customWidth="1"/>
    <col min="6916" max="6916" width="7.42578125" style="134" customWidth="1"/>
    <col min="6917" max="6919" width="0" style="134" hidden="1" customWidth="1"/>
    <col min="6920" max="6920" width="10.28515625" style="134" customWidth="1"/>
    <col min="6921" max="6921" width="0" style="134" hidden="1" customWidth="1"/>
    <col min="6922" max="6922" width="11.7109375" style="134" customWidth="1"/>
    <col min="6923" max="6923" width="0" style="134" hidden="1" customWidth="1"/>
    <col min="6924" max="6924" width="9.85546875" style="134" customWidth="1"/>
    <col min="6925" max="6925" width="0" style="134" hidden="1" customWidth="1"/>
    <col min="6926" max="6926" width="10.28515625" style="134" customWidth="1"/>
    <col min="6927" max="6927" width="0" style="134" hidden="1" customWidth="1"/>
    <col min="6928" max="6928" width="10.42578125" style="134" customWidth="1"/>
    <col min="6929" max="6933" width="0" style="134" hidden="1" customWidth="1"/>
    <col min="6934" max="6934" width="10.28515625" style="134" customWidth="1"/>
    <col min="6935" max="6937" width="0" style="134" hidden="1" customWidth="1"/>
    <col min="6938" max="6938" width="11.28515625" style="134" customWidth="1"/>
    <col min="6939" max="6941" width="0" style="134" hidden="1" customWidth="1"/>
    <col min="6942" max="6942" width="9.42578125" style="134" customWidth="1"/>
    <col min="6943" max="6945" width="0" style="134" hidden="1" customWidth="1"/>
    <col min="6946" max="6946" width="9.42578125" style="134" customWidth="1"/>
    <col min="6947" max="6947" width="0" style="134" hidden="1" customWidth="1"/>
    <col min="6948" max="6948" width="9.42578125" style="134" customWidth="1"/>
    <col min="6949" max="6949" width="0" style="134" hidden="1" customWidth="1"/>
    <col min="6950" max="6950" width="9.140625" style="134" customWidth="1"/>
    <col min="6951" max="6951" width="0" style="134" hidden="1" customWidth="1"/>
    <col min="6952" max="6952" width="11.7109375" style="134" customWidth="1"/>
    <col min="6953" max="6953" width="0" style="134" hidden="1" customWidth="1"/>
    <col min="6954" max="6954" width="10.28515625" style="134" customWidth="1"/>
    <col min="6955" max="6987" width="0" style="134" hidden="1" customWidth="1"/>
    <col min="6988" max="6988" width="9.85546875" style="134" customWidth="1"/>
    <col min="6989" max="6989" width="0" style="134" hidden="1" customWidth="1"/>
    <col min="6990" max="6991" width="8.5703125" style="134" customWidth="1"/>
    <col min="6992" max="6992" width="10.140625" style="134" customWidth="1"/>
    <col min="6993" max="6993" width="14.140625" style="134" customWidth="1"/>
    <col min="6994" max="6999" width="0" style="134" hidden="1" customWidth="1"/>
    <col min="7000" max="7168" width="11.42578125" style="134"/>
    <col min="7169" max="7169" width="5.7109375" style="134" customWidth="1"/>
    <col min="7170" max="7170" width="11.140625" style="134" customWidth="1"/>
    <col min="7171" max="7171" width="0" style="134" hidden="1" customWidth="1"/>
    <col min="7172" max="7172" width="7.42578125" style="134" customWidth="1"/>
    <col min="7173" max="7175" width="0" style="134" hidden="1" customWidth="1"/>
    <col min="7176" max="7176" width="10.28515625" style="134" customWidth="1"/>
    <col min="7177" max="7177" width="0" style="134" hidden="1" customWidth="1"/>
    <col min="7178" max="7178" width="11.7109375" style="134" customWidth="1"/>
    <col min="7179" max="7179" width="0" style="134" hidden="1" customWidth="1"/>
    <col min="7180" max="7180" width="9.85546875" style="134" customWidth="1"/>
    <col min="7181" max="7181" width="0" style="134" hidden="1" customWidth="1"/>
    <col min="7182" max="7182" width="10.28515625" style="134" customWidth="1"/>
    <col min="7183" max="7183" width="0" style="134" hidden="1" customWidth="1"/>
    <col min="7184" max="7184" width="10.42578125" style="134" customWidth="1"/>
    <col min="7185" max="7189" width="0" style="134" hidden="1" customWidth="1"/>
    <col min="7190" max="7190" width="10.28515625" style="134" customWidth="1"/>
    <col min="7191" max="7193" width="0" style="134" hidden="1" customWidth="1"/>
    <col min="7194" max="7194" width="11.28515625" style="134" customWidth="1"/>
    <col min="7195" max="7197" width="0" style="134" hidden="1" customWidth="1"/>
    <col min="7198" max="7198" width="9.42578125" style="134" customWidth="1"/>
    <col min="7199" max="7201" width="0" style="134" hidden="1" customWidth="1"/>
    <col min="7202" max="7202" width="9.42578125" style="134" customWidth="1"/>
    <col min="7203" max="7203" width="0" style="134" hidden="1" customWidth="1"/>
    <col min="7204" max="7204" width="9.42578125" style="134" customWidth="1"/>
    <col min="7205" max="7205" width="0" style="134" hidden="1" customWidth="1"/>
    <col min="7206" max="7206" width="9.140625" style="134" customWidth="1"/>
    <col min="7207" max="7207" width="0" style="134" hidden="1" customWidth="1"/>
    <col min="7208" max="7208" width="11.7109375" style="134" customWidth="1"/>
    <col min="7209" max="7209" width="0" style="134" hidden="1" customWidth="1"/>
    <col min="7210" max="7210" width="10.28515625" style="134" customWidth="1"/>
    <col min="7211" max="7243" width="0" style="134" hidden="1" customWidth="1"/>
    <col min="7244" max="7244" width="9.85546875" style="134" customWidth="1"/>
    <col min="7245" max="7245" width="0" style="134" hidden="1" customWidth="1"/>
    <col min="7246" max="7247" width="8.5703125" style="134" customWidth="1"/>
    <col min="7248" max="7248" width="10.140625" style="134" customWidth="1"/>
    <col min="7249" max="7249" width="14.140625" style="134" customWidth="1"/>
    <col min="7250" max="7255" width="0" style="134" hidden="1" customWidth="1"/>
    <col min="7256" max="7424" width="11.42578125" style="134"/>
    <col min="7425" max="7425" width="5.7109375" style="134" customWidth="1"/>
    <col min="7426" max="7426" width="11.140625" style="134" customWidth="1"/>
    <col min="7427" max="7427" width="0" style="134" hidden="1" customWidth="1"/>
    <col min="7428" max="7428" width="7.42578125" style="134" customWidth="1"/>
    <col min="7429" max="7431" width="0" style="134" hidden="1" customWidth="1"/>
    <col min="7432" max="7432" width="10.28515625" style="134" customWidth="1"/>
    <col min="7433" max="7433" width="0" style="134" hidden="1" customWidth="1"/>
    <col min="7434" max="7434" width="11.7109375" style="134" customWidth="1"/>
    <col min="7435" max="7435" width="0" style="134" hidden="1" customWidth="1"/>
    <col min="7436" max="7436" width="9.85546875" style="134" customWidth="1"/>
    <col min="7437" max="7437" width="0" style="134" hidden="1" customWidth="1"/>
    <col min="7438" max="7438" width="10.28515625" style="134" customWidth="1"/>
    <col min="7439" max="7439" width="0" style="134" hidden="1" customWidth="1"/>
    <col min="7440" max="7440" width="10.42578125" style="134" customWidth="1"/>
    <col min="7441" max="7445" width="0" style="134" hidden="1" customWidth="1"/>
    <col min="7446" max="7446" width="10.28515625" style="134" customWidth="1"/>
    <col min="7447" max="7449" width="0" style="134" hidden="1" customWidth="1"/>
    <col min="7450" max="7450" width="11.28515625" style="134" customWidth="1"/>
    <col min="7451" max="7453" width="0" style="134" hidden="1" customWidth="1"/>
    <col min="7454" max="7454" width="9.42578125" style="134" customWidth="1"/>
    <col min="7455" max="7457" width="0" style="134" hidden="1" customWidth="1"/>
    <col min="7458" max="7458" width="9.42578125" style="134" customWidth="1"/>
    <col min="7459" max="7459" width="0" style="134" hidden="1" customWidth="1"/>
    <col min="7460" max="7460" width="9.42578125" style="134" customWidth="1"/>
    <col min="7461" max="7461" width="0" style="134" hidden="1" customWidth="1"/>
    <col min="7462" max="7462" width="9.140625" style="134" customWidth="1"/>
    <col min="7463" max="7463" width="0" style="134" hidden="1" customWidth="1"/>
    <col min="7464" max="7464" width="11.7109375" style="134" customWidth="1"/>
    <col min="7465" max="7465" width="0" style="134" hidden="1" customWidth="1"/>
    <col min="7466" max="7466" width="10.28515625" style="134" customWidth="1"/>
    <col min="7467" max="7499" width="0" style="134" hidden="1" customWidth="1"/>
    <col min="7500" max="7500" width="9.85546875" style="134" customWidth="1"/>
    <col min="7501" max="7501" width="0" style="134" hidden="1" customWidth="1"/>
    <col min="7502" max="7503" width="8.5703125" style="134" customWidth="1"/>
    <col min="7504" max="7504" width="10.140625" style="134" customWidth="1"/>
    <col min="7505" max="7505" width="14.140625" style="134" customWidth="1"/>
    <col min="7506" max="7511" width="0" style="134" hidden="1" customWidth="1"/>
    <col min="7512" max="7680" width="11.42578125" style="134"/>
    <col min="7681" max="7681" width="5.7109375" style="134" customWidth="1"/>
    <col min="7682" max="7682" width="11.140625" style="134" customWidth="1"/>
    <col min="7683" max="7683" width="0" style="134" hidden="1" customWidth="1"/>
    <col min="7684" max="7684" width="7.42578125" style="134" customWidth="1"/>
    <col min="7685" max="7687" width="0" style="134" hidden="1" customWidth="1"/>
    <col min="7688" max="7688" width="10.28515625" style="134" customWidth="1"/>
    <col min="7689" max="7689" width="0" style="134" hidden="1" customWidth="1"/>
    <col min="7690" max="7690" width="11.7109375" style="134" customWidth="1"/>
    <col min="7691" max="7691" width="0" style="134" hidden="1" customWidth="1"/>
    <col min="7692" max="7692" width="9.85546875" style="134" customWidth="1"/>
    <col min="7693" max="7693" width="0" style="134" hidden="1" customWidth="1"/>
    <col min="7694" max="7694" width="10.28515625" style="134" customWidth="1"/>
    <col min="7695" max="7695" width="0" style="134" hidden="1" customWidth="1"/>
    <col min="7696" max="7696" width="10.42578125" style="134" customWidth="1"/>
    <col min="7697" max="7701" width="0" style="134" hidden="1" customWidth="1"/>
    <col min="7702" max="7702" width="10.28515625" style="134" customWidth="1"/>
    <col min="7703" max="7705" width="0" style="134" hidden="1" customWidth="1"/>
    <col min="7706" max="7706" width="11.28515625" style="134" customWidth="1"/>
    <col min="7707" max="7709" width="0" style="134" hidden="1" customWidth="1"/>
    <col min="7710" max="7710" width="9.42578125" style="134" customWidth="1"/>
    <col min="7711" max="7713" width="0" style="134" hidden="1" customWidth="1"/>
    <col min="7714" max="7714" width="9.42578125" style="134" customWidth="1"/>
    <col min="7715" max="7715" width="0" style="134" hidden="1" customWidth="1"/>
    <col min="7716" max="7716" width="9.42578125" style="134" customWidth="1"/>
    <col min="7717" max="7717" width="0" style="134" hidden="1" customWidth="1"/>
    <col min="7718" max="7718" width="9.140625" style="134" customWidth="1"/>
    <col min="7719" max="7719" width="0" style="134" hidden="1" customWidth="1"/>
    <col min="7720" max="7720" width="11.7109375" style="134" customWidth="1"/>
    <col min="7721" max="7721" width="0" style="134" hidden="1" customWidth="1"/>
    <col min="7722" max="7722" width="10.28515625" style="134" customWidth="1"/>
    <col min="7723" max="7755" width="0" style="134" hidden="1" customWidth="1"/>
    <col min="7756" max="7756" width="9.85546875" style="134" customWidth="1"/>
    <col min="7757" max="7757" width="0" style="134" hidden="1" customWidth="1"/>
    <col min="7758" max="7759" width="8.5703125" style="134" customWidth="1"/>
    <col min="7760" max="7760" width="10.140625" style="134" customWidth="1"/>
    <col min="7761" max="7761" width="14.140625" style="134" customWidth="1"/>
    <col min="7762" max="7767" width="0" style="134" hidden="1" customWidth="1"/>
    <col min="7768" max="7936" width="11.42578125" style="134"/>
    <col min="7937" max="7937" width="5.7109375" style="134" customWidth="1"/>
    <col min="7938" max="7938" width="11.140625" style="134" customWidth="1"/>
    <col min="7939" max="7939" width="0" style="134" hidden="1" customWidth="1"/>
    <col min="7940" max="7940" width="7.42578125" style="134" customWidth="1"/>
    <col min="7941" max="7943" width="0" style="134" hidden="1" customWidth="1"/>
    <col min="7944" max="7944" width="10.28515625" style="134" customWidth="1"/>
    <col min="7945" max="7945" width="0" style="134" hidden="1" customWidth="1"/>
    <col min="7946" max="7946" width="11.7109375" style="134" customWidth="1"/>
    <col min="7947" max="7947" width="0" style="134" hidden="1" customWidth="1"/>
    <col min="7948" max="7948" width="9.85546875" style="134" customWidth="1"/>
    <col min="7949" max="7949" width="0" style="134" hidden="1" customWidth="1"/>
    <col min="7950" max="7950" width="10.28515625" style="134" customWidth="1"/>
    <col min="7951" max="7951" width="0" style="134" hidden="1" customWidth="1"/>
    <col min="7952" max="7952" width="10.42578125" style="134" customWidth="1"/>
    <col min="7953" max="7957" width="0" style="134" hidden="1" customWidth="1"/>
    <col min="7958" max="7958" width="10.28515625" style="134" customWidth="1"/>
    <col min="7959" max="7961" width="0" style="134" hidden="1" customWidth="1"/>
    <col min="7962" max="7962" width="11.28515625" style="134" customWidth="1"/>
    <col min="7963" max="7965" width="0" style="134" hidden="1" customWidth="1"/>
    <col min="7966" max="7966" width="9.42578125" style="134" customWidth="1"/>
    <col min="7967" max="7969" width="0" style="134" hidden="1" customWidth="1"/>
    <col min="7970" max="7970" width="9.42578125" style="134" customWidth="1"/>
    <col min="7971" max="7971" width="0" style="134" hidden="1" customWidth="1"/>
    <col min="7972" max="7972" width="9.42578125" style="134" customWidth="1"/>
    <col min="7973" max="7973" width="0" style="134" hidden="1" customWidth="1"/>
    <col min="7974" max="7974" width="9.140625" style="134" customWidth="1"/>
    <col min="7975" max="7975" width="0" style="134" hidden="1" customWidth="1"/>
    <col min="7976" max="7976" width="11.7109375" style="134" customWidth="1"/>
    <col min="7977" max="7977" width="0" style="134" hidden="1" customWidth="1"/>
    <col min="7978" max="7978" width="10.28515625" style="134" customWidth="1"/>
    <col min="7979" max="8011" width="0" style="134" hidden="1" customWidth="1"/>
    <col min="8012" max="8012" width="9.85546875" style="134" customWidth="1"/>
    <col min="8013" max="8013" width="0" style="134" hidden="1" customWidth="1"/>
    <col min="8014" max="8015" width="8.5703125" style="134" customWidth="1"/>
    <col min="8016" max="8016" width="10.140625" style="134" customWidth="1"/>
    <col min="8017" max="8017" width="14.140625" style="134" customWidth="1"/>
    <col min="8018" max="8023" width="0" style="134" hidden="1" customWidth="1"/>
    <col min="8024" max="8192" width="11.42578125" style="134"/>
    <col min="8193" max="8193" width="5.7109375" style="134" customWidth="1"/>
    <col min="8194" max="8194" width="11.140625" style="134" customWidth="1"/>
    <col min="8195" max="8195" width="0" style="134" hidden="1" customWidth="1"/>
    <col min="8196" max="8196" width="7.42578125" style="134" customWidth="1"/>
    <col min="8197" max="8199" width="0" style="134" hidden="1" customWidth="1"/>
    <col min="8200" max="8200" width="10.28515625" style="134" customWidth="1"/>
    <col min="8201" max="8201" width="0" style="134" hidden="1" customWidth="1"/>
    <col min="8202" max="8202" width="11.7109375" style="134" customWidth="1"/>
    <col min="8203" max="8203" width="0" style="134" hidden="1" customWidth="1"/>
    <col min="8204" max="8204" width="9.85546875" style="134" customWidth="1"/>
    <col min="8205" max="8205" width="0" style="134" hidden="1" customWidth="1"/>
    <col min="8206" max="8206" width="10.28515625" style="134" customWidth="1"/>
    <col min="8207" max="8207" width="0" style="134" hidden="1" customWidth="1"/>
    <col min="8208" max="8208" width="10.42578125" style="134" customWidth="1"/>
    <col min="8209" max="8213" width="0" style="134" hidden="1" customWidth="1"/>
    <col min="8214" max="8214" width="10.28515625" style="134" customWidth="1"/>
    <col min="8215" max="8217" width="0" style="134" hidden="1" customWidth="1"/>
    <col min="8218" max="8218" width="11.28515625" style="134" customWidth="1"/>
    <col min="8219" max="8221" width="0" style="134" hidden="1" customWidth="1"/>
    <col min="8222" max="8222" width="9.42578125" style="134" customWidth="1"/>
    <col min="8223" max="8225" width="0" style="134" hidden="1" customWidth="1"/>
    <col min="8226" max="8226" width="9.42578125" style="134" customWidth="1"/>
    <col min="8227" max="8227" width="0" style="134" hidden="1" customWidth="1"/>
    <col min="8228" max="8228" width="9.42578125" style="134" customWidth="1"/>
    <col min="8229" max="8229" width="0" style="134" hidden="1" customWidth="1"/>
    <col min="8230" max="8230" width="9.140625" style="134" customWidth="1"/>
    <col min="8231" max="8231" width="0" style="134" hidden="1" customWidth="1"/>
    <col min="8232" max="8232" width="11.7109375" style="134" customWidth="1"/>
    <col min="8233" max="8233" width="0" style="134" hidden="1" customWidth="1"/>
    <col min="8234" max="8234" width="10.28515625" style="134" customWidth="1"/>
    <col min="8235" max="8267" width="0" style="134" hidden="1" customWidth="1"/>
    <col min="8268" max="8268" width="9.85546875" style="134" customWidth="1"/>
    <col min="8269" max="8269" width="0" style="134" hidden="1" customWidth="1"/>
    <col min="8270" max="8271" width="8.5703125" style="134" customWidth="1"/>
    <col min="8272" max="8272" width="10.140625" style="134" customWidth="1"/>
    <col min="8273" max="8273" width="14.140625" style="134" customWidth="1"/>
    <col min="8274" max="8279" width="0" style="134" hidden="1" customWidth="1"/>
    <col min="8280" max="8448" width="11.42578125" style="134"/>
    <col min="8449" max="8449" width="5.7109375" style="134" customWidth="1"/>
    <col min="8450" max="8450" width="11.140625" style="134" customWidth="1"/>
    <col min="8451" max="8451" width="0" style="134" hidden="1" customWidth="1"/>
    <col min="8452" max="8452" width="7.42578125" style="134" customWidth="1"/>
    <col min="8453" max="8455" width="0" style="134" hidden="1" customWidth="1"/>
    <col min="8456" max="8456" width="10.28515625" style="134" customWidth="1"/>
    <col min="8457" max="8457" width="0" style="134" hidden="1" customWidth="1"/>
    <col min="8458" max="8458" width="11.7109375" style="134" customWidth="1"/>
    <col min="8459" max="8459" width="0" style="134" hidden="1" customWidth="1"/>
    <col min="8460" max="8460" width="9.85546875" style="134" customWidth="1"/>
    <col min="8461" max="8461" width="0" style="134" hidden="1" customWidth="1"/>
    <col min="8462" max="8462" width="10.28515625" style="134" customWidth="1"/>
    <col min="8463" max="8463" width="0" style="134" hidden="1" customWidth="1"/>
    <col min="8464" max="8464" width="10.42578125" style="134" customWidth="1"/>
    <col min="8465" max="8469" width="0" style="134" hidden="1" customWidth="1"/>
    <col min="8470" max="8470" width="10.28515625" style="134" customWidth="1"/>
    <col min="8471" max="8473" width="0" style="134" hidden="1" customWidth="1"/>
    <col min="8474" max="8474" width="11.28515625" style="134" customWidth="1"/>
    <col min="8475" max="8477" width="0" style="134" hidden="1" customWidth="1"/>
    <col min="8478" max="8478" width="9.42578125" style="134" customWidth="1"/>
    <col min="8479" max="8481" width="0" style="134" hidden="1" customWidth="1"/>
    <col min="8482" max="8482" width="9.42578125" style="134" customWidth="1"/>
    <col min="8483" max="8483" width="0" style="134" hidden="1" customWidth="1"/>
    <col min="8484" max="8484" width="9.42578125" style="134" customWidth="1"/>
    <col min="8485" max="8485" width="0" style="134" hidden="1" customWidth="1"/>
    <col min="8486" max="8486" width="9.140625" style="134" customWidth="1"/>
    <col min="8487" max="8487" width="0" style="134" hidden="1" customWidth="1"/>
    <col min="8488" max="8488" width="11.7109375" style="134" customWidth="1"/>
    <col min="8489" max="8489" width="0" style="134" hidden="1" customWidth="1"/>
    <col min="8490" max="8490" width="10.28515625" style="134" customWidth="1"/>
    <col min="8491" max="8523" width="0" style="134" hidden="1" customWidth="1"/>
    <col min="8524" max="8524" width="9.85546875" style="134" customWidth="1"/>
    <col min="8525" max="8525" width="0" style="134" hidden="1" customWidth="1"/>
    <col min="8526" max="8527" width="8.5703125" style="134" customWidth="1"/>
    <col min="8528" max="8528" width="10.140625" style="134" customWidth="1"/>
    <col min="8529" max="8529" width="14.140625" style="134" customWidth="1"/>
    <col min="8530" max="8535" width="0" style="134" hidden="1" customWidth="1"/>
    <col min="8536" max="8704" width="11.42578125" style="134"/>
    <col min="8705" max="8705" width="5.7109375" style="134" customWidth="1"/>
    <col min="8706" max="8706" width="11.140625" style="134" customWidth="1"/>
    <col min="8707" max="8707" width="0" style="134" hidden="1" customWidth="1"/>
    <col min="8708" max="8708" width="7.42578125" style="134" customWidth="1"/>
    <col min="8709" max="8711" width="0" style="134" hidden="1" customWidth="1"/>
    <col min="8712" max="8712" width="10.28515625" style="134" customWidth="1"/>
    <col min="8713" max="8713" width="0" style="134" hidden="1" customWidth="1"/>
    <col min="8714" max="8714" width="11.7109375" style="134" customWidth="1"/>
    <col min="8715" max="8715" width="0" style="134" hidden="1" customWidth="1"/>
    <col min="8716" max="8716" width="9.85546875" style="134" customWidth="1"/>
    <col min="8717" max="8717" width="0" style="134" hidden="1" customWidth="1"/>
    <col min="8718" max="8718" width="10.28515625" style="134" customWidth="1"/>
    <col min="8719" max="8719" width="0" style="134" hidden="1" customWidth="1"/>
    <col min="8720" max="8720" width="10.42578125" style="134" customWidth="1"/>
    <col min="8721" max="8725" width="0" style="134" hidden="1" customWidth="1"/>
    <col min="8726" max="8726" width="10.28515625" style="134" customWidth="1"/>
    <col min="8727" max="8729" width="0" style="134" hidden="1" customWidth="1"/>
    <col min="8730" max="8730" width="11.28515625" style="134" customWidth="1"/>
    <col min="8731" max="8733" width="0" style="134" hidden="1" customWidth="1"/>
    <col min="8734" max="8734" width="9.42578125" style="134" customWidth="1"/>
    <col min="8735" max="8737" width="0" style="134" hidden="1" customWidth="1"/>
    <col min="8738" max="8738" width="9.42578125" style="134" customWidth="1"/>
    <col min="8739" max="8739" width="0" style="134" hidden="1" customWidth="1"/>
    <col min="8740" max="8740" width="9.42578125" style="134" customWidth="1"/>
    <col min="8741" max="8741" width="0" style="134" hidden="1" customWidth="1"/>
    <col min="8742" max="8742" width="9.140625" style="134" customWidth="1"/>
    <col min="8743" max="8743" width="0" style="134" hidden="1" customWidth="1"/>
    <col min="8744" max="8744" width="11.7109375" style="134" customWidth="1"/>
    <col min="8745" max="8745" width="0" style="134" hidden="1" customWidth="1"/>
    <col min="8746" max="8746" width="10.28515625" style="134" customWidth="1"/>
    <col min="8747" max="8779" width="0" style="134" hidden="1" customWidth="1"/>
    <col min="8780" max="8780" width="9.85546875" style="134" customWidth="1"/>
    <col min="8781" max="8781" width="0" style="134" hidden="1" customWidth="1"/>
    <col min="8782" max="8783" width="8.5703125" style="134" customWidth="1"/>
    <col min="8784" max="8784" width="10.140625" style="134" customWidth="1"/>
    <col min="8785" max="8785" width="14.140625" style="134" customWidth="1"/>
    <col min="8786" max="8791" width="0" style="134" hidden="1" customWidth="1"/>
    <col min="8792" max="8960" width="11.42578125" style="134"/>
    <col min="8961" max="8961" width="5.7109375" style="134" customWidth="1"/>
    <col min="8962" max="8962" width="11.140625" style="134" customWidth="1"/>
    <col min="8963" max="8963" width="0" style="134" hidden="1" customWidth="1"/>
    <col min="8964" max="8964" width="7.42578125" style="134" customWidth="1"/>
    <col min="8965" max="8967" width="0" style="134" hidden="1" customWidth="1"/>
    <col min="8968" max="8968" width="10.28515625" style="134" customWidth="1"/>
    <col min="8969" max="8969" width="0" style="134" hidden="1" customWidth="1"/>
    <col min="8970" max="8970" width="11.7109375" style="134" customWidth="1"/>
    <col min="8971" max="8971" width="0" style="134" hidden="1" customWidth="1"/>
    <col min="8972" max="8972" width="9.85546875" style="134" customWidth="1"/>
    <col min="8973" max="8973" width="0" style="134" hidden="1" customWidth="1"/>
    <col min="8974" max="8974" width="10.28515625" style="134" customWidth="1"/>
    <col min="8975" max="8975" width="0" style="134" hidden="1" customWidth="1"/>
    <col min="8976" max="8976" width="10.42578125" style="134" customWidth="1"/>
    <col min="8977" max="8981" width="0" style="134" hidden="1" customWidth="1"/>
    <col min="8982" max="8982" width="10.28515625" style="134" customWidth="1"/>
    <col min="8983" max="8985" width="0" style="134" hidden="1" customWidth="1"/>
    <col min="8986" max="8986" width="11.28515625" style="134" customWidth="1"/>
    <col min="8987" max="8989" width="0" style="134" hidden="1" customWidth="1"/>
    <col min="8990" max="8990" width="9.42578125" style="134" customWidth="1"/>
    <col min="8991" max="8993" width="0" style="134" hidden="1" customWidth="1"/>
    <col min="8994" max="8994" width="9.42578125" style="134" customWidth="1"/>
    <col min="8995" max="8995" width="0" style="134" hidden="1" customWidth="1"/>
    <col min="8996" max="8996" width="9.42578125" style="134" customWidth="1"/>
    <col min="8997" max="8997" width="0" style="134" hidden="1" customWidth="1"/>
    <col min="8998" max="8998" width="9.140625" style="134" customWidth="1"/>
    <col min="8999" max="8999" width="0" style="134" hidden="1" customWidth="1"/>
    <col min="9000" max="9000" width="11.7109375" style="134" customWidth="1"/>
    <col min="9001" max="9001" width="0" style="134" hidden="1" customWidth="1"/>
    <col min="9002" max="9002" width="10.28515625" style="134" customWidth="1"/>
    <col min="9003" max="9035" width="0" style="134" hidden="1" customWidth="1"/>
    <col min="9036" max="9036" width="9.85546875" style="134" customWidth="1"/>
    <col min="9037" max="9037" width="0" style="134" hidden="1" customWidth="1"/>
    <col min="9038" max="9039" width="8.5703125" style="134" customWidth="1"/>
    <col min="9040" max="9040" width="10.140625" style="134" customWidth="1"/>
    <col min="9041" max="9041" width="14.140625" style="134" customWidth="1"/>
    <col min="9042" max="9047" width="0" style="134" hidden="1" customWidth="1"/>
    <col min="9048" max="9216" width="11.42578125" style="134"/>
    <col min="9217" max="9217" width="5.7109375" style="134" customWidth="1"/>
    <col min="9218" max="9218" width="11.140625" style="134" customWidth="1"/>
    <col min="9219" max="9219" width="0" style="134" hidden="1" customWidth="1"/>
    <col min="9220" max="9220" width="7.42578125" style="134" customWidth="1"/>
    <col min="9221" max="9223" width="0" style="134" hidden="1" customWidth="1"/>
    <col min="9224" max="9224" width="10.28515625" style="134" customWidth="1"/>
    <col min="9225" max="9225" width="0" style="134" hidden="1" customWidth="1"/>
    <col min="9226" max="9226" width="11.7109375" style="134" customWidth="1"/>
    <col min="9227" max="9227" width="0" style="134" hidden="1" customWidth="1"/>
    <col min="9228" max="9228" width="9.85546875" style="134" customWidth="1"/>
    <col min="9229" max="9229" width="0" style="134" hidden="1" customWidth="1"/>
    <col min="9230" max="9230" width="10.28515625" style="134" customWidth="1"/>
    <col min="9231" max="9231" width="0" style="134" hidden="1" customWidth="1"/>
    <col min="9232" max="9232" width="10.42578125" style="134" customWidth="1"/>
    <col min="9233" max="9237" width="0" style="134" hidden="1" customWidth="1"/>
    <col min="9238" max="9238" width="10.28515625" style="134" customWidth="1"/>
    <col min="9239" max="9241" width="0" style="134" hidden="1" customWidth="1"/>
    <col min="9242" max="9242" width="11.28515625" style="134" customWidth="1"/>
    <col min="9243" max="9245" width="0" style="134" hidden="1" customWidth="1"/>
    <col min="9246" max="9246" width="9.42578125" style="134" customWidth="1"/>
    <col min="9247" max="9249" width="0" style="134" hidden="1" customWidth="1"/>
    <col min="9250" max="9250" width="9.42578125" style="134" customWidth="1"/>
    <col min="9251" max="9251" width="0" style="134" hidden="1" customWidth="1"/>
    <col min="9252" max="9252" width="9.42578125" style="134" customWidth="1"/>
    <col min="9253" max="9253" width="0" style="134" hidden="1" customWidth="1"/>
    <col min="9254" max="9254" width="9.140625" style="134" customWidth="1"/>
    <col min="9255" max="9255" width="0" style="134" hidden="1" customWidth="1"/>
    <col min="9256" max="9256" width="11.7109375" style="134" customWidth="1"/>
    <col min="9257" max="9257" width="0" style="134" hidden="1" customWidth="1"/>
    <col min="9258" max="9258" width="10.28515625" style="134" customWidth="1"/>
    <col min="9259" max="9291" width="0" style="134" hidden="1" customWidth="1"/>
    <col min="9292" max="9292" width="9.85546875" style="134" customWidth="1"/>
    <col min="9293" max="9293" width="0" style="134" hidden="1" customWidth="1"/>
    <col min="9294" max="9295" width="8.5703125" style="134" customWidth="1"/>
    <col min="9296" max="9296" width="10.140625" style="134" customWidth="1"/>
    <col min="9297" max="9297" width="14.140625" style="134" customWidth="1"/>
    <col min="9298" max="9303" width="0" style="134" hidden="1" customWidth="1"/>
    <col min="9304" max="9472" width="11.42578125" style="134"/>
    <col min="9473" max="9473" width="5.7109375" style="134" customWidth="1"/>
    <col min="9474" max="9474" width="11.140625" style="134" customWidth="1"/>
    <col min="9475" max="9475" width="0" style="134" hidden="1" customWidth="1"/>
    <col min="9476" max="9476" width="7.42578125" style="134" customWidth="1"/>
    <col min="9477" max="9479" width="0" style="134" hidden="1" customWidth="1"/>
    <col min="9480" max="9480" width="10.28515625" style="134" customWidth="1"/>
    <col min="9481" max="9481" width="0" style="134" hidden="1" customWidth="1"/>
    <col min="9482" max="9482" width="11.7109375" style="134" customWidth="1"/>
    <col min="9483" max="9483" width="0" style="134" hidden="1" customWidth="1"/>
    <col min="9484" max="9484" width="9.85546875" style="134" customWidth="1"/>
    <col min="9485" max="9485" width="0" style="134" hidden="1" customWidth="1"/>
    <col min="9486" max="9486" width="10.28515625" style="134" customWidth="1"/>
    <col min="9487" max="9487" width="0" style="134" hidden="1" customWidth="1"/>
    <col min="9488" max="9488" width="10.42578125" style="134" customWidth="1"/>
    <col min="9489" max="9493" width="0" style="134" hidden="1" customWidth="1"/>
    <col min="9494" max="9494" width="10.28515625" style="134" customWidth="1"/>
    <col min="9495" max="9497" width="0" style="134" hidden="1" customWidth="1"/>
    <col min="9498" max="9498" width="11.28515625" style="134" customWidth="1"/>
    <col min="9499" max="9501" width="0" style="134" hidden="1" customWidth="1"/>
    <col min="9502" max="9502" width="9.42578125" style="134" customWidth="1"/>
    <col min="9503" max="9505" width="0" style="134" hidden="1" customWidth="1"/>
    <col min="9506" max="9506" width="9.42578125" style="134" customWidth="1"/>
    <col min="9507" max="9507" width="0" style="134" hidden="1" customWidth="1"/>
    <col min="9508" max="9508" width="9.42578125" style="134" customWidth="1"/>
    <col min="9509" max="9509" width="0" style="134" hidden="1" customWidth="1"/>
    <col min="9510" max="9510" width="9.140625" style="134" customWidth="1"/>
    <col min="9511" max="9511" width="0" style="134" hidden="1" customWidth="1"/>
    <col min="9512" max="9512" width="11.7109375" style="134" customWidth="1"/>
    <col min="9513" max="9513" width="0" style="134" hidden="1" customWidth="1"/>
    <col min="9514" max="9514" width="10.28515625" style="134" customWidth="1"/>
    <col min="9515" max="9547" width="0" style="134" hidden="1" customWidth="1"/>
    <col min="9548" max="9548" width="9.85546875" style="134" customWidth="1"/>
    <col min="9549" max="9549" width="0" style="134" hidden="1" customWidth="1"/>
    <col min="9550" max="9551" width="8.5703125" style="134" customWidth="1"/>
    <col min="9552" max="9552" width="10.140625" style="134" customWidth="1"/>
    <col min="9553" max="9553" width="14.140625" style="134" customWidth="1"/>
    <col min="9554" max="9559" width="0" style="134" hidden="1" customWidth="1"/>
    <col min="9560" max="9728" width="11.42578125" style="134"/>
    <col min="9729" max="9729" width="5.7109375" style="134" customWidth="1"/>
    <col min="9730" max="9730" width="11.140625" style="134" customWidth="1"/>
    <col min="9731" max="9731" width="0" style="134" hidden="1" customWidth="1"/>
    <col min="9732" max="9732" width="7.42578125" style="134" customWidth="1"/>
    <col min="9733" max="9735" width="0" style="134" hidden="1" customWidth="1"/>
    <col min="9736" max="9736" width="10.28515625" style="134" customWidth="1"/>
    <col min="9737" max="9737" width="0" style="134" hidden="1" customWidth="1"/>
    <col min="9738" max="9738" width="11.7109375" style="134" customWidth="1"/>
    <col min="9739" max="9739" width="0" style="134" hidden="1" customWidth="1"/>
    <col min="9740" max="9740" width="9.85546875" style="134" customWidth="1"/>
    <col min="9741" max="9741" width="0" style="134" hidden="1" customWidth="1"/>
    <col min="9742" max="9742" width="10.28515625" style="134" customWidth="1"/>
    <col min="9743" max="9743" width="0" style="134" hidden="1" customWidth="1"/>
    <col min="9744" max="9744" width="10.42578125" style="134" customWidth="1"/>
    <col min="9745" max="9749" width="0" style="134" hidden="1" customWidth="1"/>
    <col min="9750" max="9750" width="10.28515625" style="134" customWidth="1"/>
    <col min="9751" max="9753" width="0" style="134" hidden="1" customWidth="1"/>
    <col min="9754" max="9754" width="11.28515625" style="134" customWidth="1"/>
    <col min="9755" max="9757" width="0" style="134" hidden="1" customWidth="1"/>
    <col min="9758" max="9758" width="9.42578125" style="134" customWidth="1"/>
    <col min="9759" max="9761" width="0" style="134" hidden="1" customWidth="1"/>
    <col min="9762" max="9762" width="9.42578125" style="134" customWidth="1"/>
    <col min="9763" max="9763" width="0" style="134" hidden="1" customWidth="1"/>
    <col min="9764" max="9764" width="9.42578125" style="134" customWidth="1"/>
    <col min="9765" max="9765" width="0" style="134" hidden="1" customWidth="1"/>
    <col min="9766" max="9766" width="9.140625" style="134" customWidth="1"/>
    <col min="9767" max="9767" width="0" style="134" hidden="1" customWidth="1"/>
    <col min="9768" max="9768" width="11.7109375" style="134" customWidth="1"/>
    <col min="9769" max="9769" width="0" style="134" hidden="1" customWidth="1"/>
    <col min="9770" max="9770" width="10.28515625" style="134" customWidth="1"/>
    <col min="9771" max="9803" width="0" style="134" hidden="1" customWidth="1"/>
    <col min="9804" max="9804" width="9.85546875" style="134" customWidth="1"/>
    <col min="9805" max="9805" width="0" style="134" hidden="1" customWidth="1"/>
    <col min="9806" max="9807" width="8.5703125" style="134" customWidth="1"/>
    <col min="9808" max="9808" width="10.140625" style="134" customWidth="1"/>
    <col min="9809" max="9809" width="14.140625" style="134" customWidth="1"/>
    <col min="9810" max="9815" width="0" style="134" hidden="1" customWidth="1"/>
    <col min="9816" max="9984" width="11.42578125" style="134"/>
    <col min="9985" max="9985" width="5.7109375" style="134" customWidth="1"/>
    <col min="9986" max="9986" width="11.140625" style="134" customWidth="1"/>
    <col min="9987" max="9987" width="0" style="134" hidden="1" customWidth="1"/>
    <col min="9988" max="9988" width="7.42578125" style="134" customWidth="1"/>
    <col min="9989" max="9991" width="0" style="134" hidden="1" customWidth="1"/>
    <col min="9992" max="9992" width="10.28515625" style="134" customWidth="1"/>
    <col min="9993" max="9993" width="0" style="134" hidden="1" customWidth="1"/>
    <col min="9994" max="9994" width="11.7109375" style="134" customWidth="1"/>
    <col min="9995" max="9995" width="0" style="134" hidden="1" customWidth="1"/>
    <col min="9996" max="9996" width="9.85546875" style="134" customWidth="1"/>
    <col min="9997" max="9997" width="0" style="134" hidden="1" customWidth="1"/>
    <col min="9998" max="9998" width="10.28515625" style="134" customWidth="1"/>
    <col min="9999" max="9999" width="0" style="134" hidden="1" customWidth="1"/>
    <col min="10000" max="10000" width="10.42578125" style="134" customWidth="1"/>
    <col min="10001" max="10005" width="0" style="134" hidden="1" customWidth="1"/>
    <col min="10006" max="10006" width="10.28515625" style="134" customWidth="1"/>
    <col min="10007" max="10009" width="0" style="134" hidden="1" customWidth="1"/>
    <col min="10010" max="10010" width="11.28515625" style="134" customWidth="1"/>
    <col min="10011" max="10013" width="0" style="134" hidden="1" customWidth="1"/>
    <col min="10014" max="10014" width="9.42578125" style="134" customWidth="1"/>
    <col min="10015" max="10017" width="0" style="134" hidden="1" customWidth="1"/>
    <col min="10018" max="10018" width="9.42578125" style="134" customWidth="1"/>
    <col min="10019" max="10019" width="0" style="134" hidden="1" customWidth="1"/>
    <col min="10020" max="10020" width="9.42578125" style="134" customWidth="1"/>
    <col min="10021" max="10021" width="0" style="134" hidden="1" customWidth="1"/>
    <col min="10022" max="10022" width="9.140625" style="134" customWidth="1"/>
    <col min="10023" max="10023" width="0" style="134" hidden="1" customWidth="1"/>
    <col min="10024" max="10024" width="11.7109375" style="134" customWidth="1"/>
    <col min="10025" max="10025" width="0" style="134" hidden="1" customWidth="1"/>
    <col min="10026" max="10026" width="10.28515625" style="134" customWidth="1"/>
    <col min="10027" max="10059" width="0" style="134" hidden="1" customWidth="1"/>
    <col min="10060" max="10060" width="9.85546875" style="134" customWidth="1"/>
    <col min="10061" max="10061" width="0" style="134" hidden="1" customWidth="1"/>
    <col min="10062" max="10063" width="8.5703125" style="134" customWidth="1"/>
    <col min="10064" max="10064" width="10.140625" style="134" customWidth="1"/>
    <col min="10065" max="10065" width="14.140625" style="134" customWidth="1"/>
    <col min="10066" max="10071" width="0" style="134" hidden="1" customWidth="1"/>
    <col min="10072" max="10240" width="11.42578125" style="134"/>
    <col min="10241" max="10241" width="5.7109375" style="134" customWidth="1"/>
    <col min="10242" max="10242" width="11.140625" style="134" customWidth="1"/>
    <col min="10243" max="10243" width="0" style="134" hidden="1" customWidth="1"/>
    <col min="10244" max="10244" width="7.42578125" style="134" customWidth="1"/>
    <col min="10245" max="10247" width="0" style="134" hidden="1" customWidth="1"/>
    <col min="10248" max="10248" width="10.28515625" style="134" customWidth="1"/>
    <col min="10249" max="10249" width="0" style="134" hidden="1" customWidth="1"/>
    <col min="10250" max="10250" width="11.7109375" style="134" customWidth="1"/>
    <col min="10251" max="10251" width="0" style="134" hidden="1" customWidth="1"/>
    <col min="10252" max="10252" width="9.85546875" style="134" customWidth="1"/>
    <col min="10253" max="10253" width="0" style="134" hidden="1" customWidth="1"/>
    <col min="10254" max="10254" width="10.28515625" style="134" customWidth="1"/>
    <col min="10255" max="10255" width="0" style="134" hidden="1" customWidth="1"/>
    <col min="10256" max="10256" width="10.42578125" style="134" customWidth="1"/>
    <col min="10257" max="10261" width="0" style="134" hidden="1" customWidth="1"/>
    <col min="10262" max="10262" width="10.28515625" style="134" customWidth="1"/>
    <col min="10263" max="10265" width="0" style="134" hidden="1" customWidth="1"/>
    <col min="10266" max="10266" width="11.28515625" style="134" customWidth="1"/>
    <col min="10267" max="10269" width="0" style="134" hidden="1" customWidth="1"/>
    <col min="10270" max="10270" width="9.42578125" style="134" customWidth="1"/>
    <col min="10271" max="10273" width="0" style="134" hidden="1" customWidth="1"/>
    <col min="10274" max="10274" width="9.42578125" style="134" customWidth="1"/>
    <col min="10275" max="10275" width="0" style="134" hidden="1" customWidth="1"/>
    <col min="10276" max="10276" width="9.42578125" style="134" customWidth="1"/>
    <col min="10277" max="10277" width="0" style="134" hidden="1" customWidth="1"/>
    <col min="10278" max="10278" width="9.140625" style="134" customWidth="1"/>
    <col min="10279" max="10279" width="0" style="134" hidden="1" customWidth="1"/>
    <col min="10280" max="10280" width="11.7109375" style="134" customWidth="1"/>
    <col min="10281" max="10281" width="0" style="134" hidden="1" customWidth="1"/>
    <col min="10282" max="10282" width="10.28515625" style="134" customWidth="1"/>
    <col min="10283" max="10315" width="0" style="134" hidden="1" customWidth="1"/>
    <col min="10316" max="10316" width="9.85546875" style="134" customWidth="1"/>
    <col min="10317" max="10317" width="0" style="134" hidden="1" customWidth="1"/>
    <col min="10318" max="10319" width="8.5703125" style="134" customWidth="1"/>
    <col min="10320" max="10320" width="10.140625" style="134" customWidth="1"/>
    <col min="10321" max="10321" width="14.140625" style="134" customWidth="1"/>
    <col min="10322" max="10327" width="0" style="134" hidden="1" customWidth="1"/>
    <col min="10328" max="10496" width="11.42578125" style="134"/>
    <col min="10497" max="10497" width="5.7109375" style="134" customWidth="1"/>
    <col min="10498" max="10498" width="11.140625" style="134" customWidth="1"/>
    <col min="10499" max="10499" width="0" style="134" hidden="1" customWidth="1"/>
    <col min="10500" max="10500" width="7.42578125" style="134" customWidth="1"/>
    <col min="10501" max="10503" width="0" style="134" hidden="1" customWidth="1"/>
    <col min="10504" max="10504" width="10.28515625" style="134" customWidth="1"/>
    <col min="10505" max="10505" width="0" style="134" hidden="1" customWidth="1"/>
    <col min="10506" max="10506" width="11.7109375" style="134" customWidth="1"/>
    <col min="10507" max="10507" width="0" style="134" hidden="1" customWidth="1"/>
    <col min="10508" max="10508" width="9.85546875" style="134" customWidth="1"/>
    <col min="10509" max="10509" width="0" style="134" hidden="1" customWidth="1"/>
    <col min="10510" max="10510" width="10.28515625" style="134" customWidth="1"/>
    <col min="10511" max="10511" width="0" style="134" hidden="1" customWidth="1"/>
    <col min="10512" max="10512" width="10.42578125" style="134" customWidth="1"/>
    <col min="10513" max="10517" width="0" style="134" hidden="1" customWidth="1"/>
    <col min="10518" max="10518" width="10.28515625" style="134" customWidth="1"/>
    <col min="10519" max="10521" width="0" style="134" hidden="1" customWidth="1"/>
    <col min="10522" max="10522" width="11.28515625" style="134" customWidth="1"/>
    <col min="10523" max="10525" width="0" style="134" hidden="1" customWidth="1"/>
    <col min="10526" max="10526" width="9.42578125" style="134" customWidth="1"/>
    <col min="10527" max="10529" width="0" style="134" hidden="1" customWidth="1"/>
    <col min="10530" max="10530" width="9.42578125" style="134" customWidth="1"/>
    <col min="10531" max="10531" width="0" style="134" hidden="1" customWidth="1"/>
    <col min="10532" max="10532" width="9.42578125" style="134" customWidth="1"/>
    <col min="10533" max="10533" width="0" style="134" hidden="1" customWidth="1"/>
    <col min="10534" max="10534" width="9.140625" style="134" customWidth="1"/>
    <col min="10535" max="10535" width="0" style="134" hidden="1" customWidth="1"/>
    <col min="10536" max="10536" width="11.7109375" style="134" customWidth="1"/>
    <col min="10537" max="10537" width="0" style="134" hidden="1" customWidth="1"/>
    <col min="10538" max="10538" width="10.28515625" style="134" customWidth="1"/>
    <col min="10539" max="10571" width="0" style="134" hidden="1" customWidth="1"/>
    <col min="10572" max="10572" width="9.85546875" style="134" customWidth="1"/>
    <col min="10573" max="10573" width="0" style="134" hidden="1" customWidth="1"/>
    <col min="10574" max="10575" width="8.5703125" style="134" customWidth="1"/>
    <col min="10576" max="10576" width="10.140625" style="134" customWidth="1"/>
    <col min="10577" max="10577" width="14.140625" style="134" customWidth="1"/>
    <col min="10578" max="10583" width="0" style="134" hidden="1" customWidth="1"/>
    <col min="10584" max="10752" width="11.42578125" style="134"/>
    <col min="10753" max="10753" width="5.7109375" style="134" customWidth="1"/>
    <col min="10754" max="10754" width="11.140625" style="134" customWidth="1"/>
    <col min="10755" max="10755" width="0" style="134" hidden="1" customWidth="1"/>
    <col min="10756" max="10756" width="7.42578125" style="134" customWidth="1"/>
    <col min="10757" max="10759" width="0" style="134" hidden="1" customWidth="1"/>
    <col min="10760" max="10760" width="10.28515625" style="134" customWidth="1"/>
    <col min="10761" max="10761" width="0" style="134" hidden="1" customWidth="1"/>
    <col min="10762" max="10762" width="11.7109375" style="134" customWidth="1"/>
    <col min="10763" max="10763" width="0" style="134" hidden="1" customWidth="1"/>
    <col min="10764" max="10764" width="9.85546875" style="134" customWidth="1"/>
    <col min="10765" max="10765" width="0" style="134" hidden="1" customWidth="1"/>
    <col min="10766" max="10766" width="10.28515625" style="134" customWidth="1"/>
    <col min="10767" max="10767" width="0" style="134" hidden="1" customWidth="1"/>
    <col min="10768" max="10768" width="10.42578125" style="134" customWidth="1"/>
    <col min="10769" max="10773" width="0" style="134" hidden="1" customWidth="1"/>
    <col min="10774" max="10774" width="10.28515625" style="134" customWidth="1"/>
    <col min="10775" max="10777" width="0" style="134" hidden="1" customWidth="1"/>
    <col min="10778" max="10778" width="11.28515625" style="134" customWidth="1"/>
    <col min="10779" max="10781" width="0" style="134" hidden="1" customWidth="1"/>
    <col min="10782" max="10782" width="9.42578125" style="134" customWidth="1"/>
    <col min="10783" max="10785" width="0" style="134" hidden="1" customWidth="1"/>
    <col min="10786" max="10786" width="9.42578125" style="134" customWidth="1"/>
    <col min="10787" max="10787" width="0" style="134" hidden="1" customWidth="1"/>
    <col min="10788" max="10788" width="9.42578125" style="134" customWidth="1"/>
    <col min="10789" max="10789" width="0" style="134" hidden="1" customWidth="1"/>
    <col min="10790" max="10790" width="9.140625" style="134" customWidth="1"/>
    <col min="10791" max="10791" width="0" style="134" hidden="1" customWidth="1"/>
    <col min="10792" max="10792" width="11.7109375" style="134" customWidth="1"/>
    <col min="10793" max="10793" width="0" style="134" hidden="1" customWidth="1"/>
    <col min="10794" max="10794" width="10.28515625" style="134" customWidth="1"/>
    <col min="10795" max="10827" width="0" style="134" hidden="1" customWidth="1"/>
    <col min="10828" max="10828" width="9.85546875" style="134" customWidth="1"/>
    <col min="10829" max="10829" width="0" style="134" hidden="1" customWidth="1"/>
    <col min="10830" max="10831" width="8.5703125" style="134" customWidth="1"/>
    <col min="10832" max="10832" width="10.140625" style="134" customWidth="1"/>
    <col min="10833" max="10833" width="14.140625" style="134" customWidth="1"/>
    <col min="10834" max="10839" width="0" style="134" hidden="1" customWidth="1"/>
    <col min="10840" max="11008" width="11.42578125" style="134"/>
    <col min="11009" max="11009" width="5.7109375" style="134" customWidth="1"/>
    <col min="11010" max="11010" width="11.140625" style="134" customWidth="1"/>
    <col min="11011" max="11011" width="0" style="134" hidden="1" customWidth="1"/>
    <col min="11012" max="11012" width="7.42578125" style="134" customWidth="1"/>
    <col min="11013" max="11015" width="0" style="134" hidden="1" customWidth="1"/>
    <col min="11016" max="11016" width="10.28515625" style="134" customWidth="1"/>
    <col min="11017" max="11017" width="0" style="134" hidden="1" customWidth="1"/>
    <col min="11018" max="11018" width="11.7109375" style="134" customWidth="1"/>
    <col min="11019" max="11019" width="0" style="134" hidden="1" customWidth="1"/>
    <col min="11020" max="11020" width="9.85546875" style="134" customWidth="1"/>
    <col min="11021" max="11021" width="0" style="134" hidden="1" customWidth="1"/>
    <col min="11022" max="11022" width="10.28515625" style="134" customWidth="1"/>
    <col min="11023" max="11023" width="0" style="134" hidden="1" customWidth="1"/>
    <col min="11024" max="11024" width="10.42578125" style="134" customWidth="1"/>
    <col min="11025" max="11029" width="0" style="134" hidden="1" customWidth="1"/>
    <col min="11030" max="11030" width="10.28515625" style="134" customWidth="1"/>
    <col min="11031" max="11033" width="0" style="134" hidden="1" customWidth="1"/>
    <col min="11034" max="11034" width="11.28515625" style="134" customWidth="1"/>
    <col min="11035" max="11037" width="0" style="134" hidden="1" customWidth="1"/>
    <col min="11038" max="11038" width="9.42578125" style="134" customWidth="1"/>
    <col min="11039" max="11041" width="0" style="134" hidden="1" customWidth="1"/>
    <col min="11042" max="11042" width="9.42578125" style="134" customWidth="1"/>
    <col min="11043" max="11043" width="0" style="134" hidden="1" customWidth="1"/>
    <col min="11044" max="11044" width="9.42578125" style="134" customWidth="1"/>
    <col min="11045" max="11045" width="0" style="134" hidden="1" customWidth="1"/>
    <col min="11046" max="11046" width="9.140625" style="134" customWidth="1"/>
    <col min="11047" max="11047" width="0" style="134" hidden="1" customWidth="1"/>
    <col min="11048" max="11048" width="11.7109375" style="134" customWidth="1"/>
    <col min="11049" max="11049" width="0" style="134" hidden="1" customWidth="1"/>
    <col min="11050" max="11050" width="10.28515625" style="134" customWidth="1"/>
    <col min="11051" max="11083" width="0" style="134" hidden="1" customWidth="1"/>
    <col min="11084" max="11084" width="9.85546875" style="134" customWidth="1"/>
    <col min="11085" max="11085" width="0" style="134" hidden="1" customWidth="1"/>
    <col min="11086" max="11087" width="8.5703125" style="134" customWidth="1"/>
    <col min="11088" max="11088" width="10.140625" style="134" customWidth="1"/>
    <col min="11089" max="11089" width="14.140625" style="134" customWidth="1"/>
    <col min="11090" max="11095" width="0" style="134" hidden="1" customWidth="1"/>
    <col min="11096" max="11264" width="11.42578125" style="134"/>
    <col min="11265" max="11265" width="5.7109375" style="134" customWidth="1"/>
    <col min="11266" max="11266" width="11.140625" style="134" customWidth="1"/>
    <col min="11267" max="11267" width="0" style="134" hidden="1" customWidth="1"/>
    <col min="11268" max="11268" width="7.42578125" style="134" customWidth="1"/>
    <col min="11269" max="11271" width="0" style="134" hidden="1" customWidth="1"/>
    <col min="11272" max="11272" width="10.28515625" style="134" customWidth="1"/>
    <col min="11273" max="11273" width="0" style="134" hidden="1" customWidth="1"/>
    <col min="11274" max="11274" width="11.7109375" style="134" customWidth="1"/>
    <col min="11275" max="11275" width="0" style="134" hidden="1" customWidth="1"/>
    <col min="11276" max="11276" width="9.85546875" style="134" customWidth="1"/>
    <col min="11277" max="11277" width="0" style="134" hidden="1" customWidth="1"/>
    <col min="11278" max="11278" width="10.28515625" style="134" customWidth="1"/>
    <col min="11279" max="11279" width="0" style="134" hidden="1" customWidth="1"/>
    <col min="11280" max="11280" width="10.42578125" style="134" customWidth="1"/>
    <col min="11281" max="11285" width="0" style="134" hidden="1" customWidth="1"/>
    <col min="11286" max="11286" width="10.28515625" style="134" customWidth="1"/>
    <col min="11287" max="11289" width="0" style="134" hidden="1" customWidth="1"/>
    <col min="11290" max="11290" width="11.28515625" style="134" customWidth="1"/>
    <col min="11291" max="11293" width="0" style="134" hidden="1" customWidth="1"/>
    <col min="11294" max="11294" width="9.42578125" style="134" customWidth="1"/>
    <col min="11295" max="11297" width="0" style="134" hidden="1" customWidth="1"/>
    <col min="11298" max="11298" width="9.42578125" style="134" customWidth="1"/>
    <col min="11299" max="11299" width="0" style="134" hidden="1" customWidth="1"/>
    <col min="11300" max="11300" width="9.42578125" style="134" customWidth="1"/>
    <col min="11301" max="11301" width="0" style="134" hidden="1" customWidth="1"/>
    <col min="11302" max="11302" width="9.140625" style="134" customWidth="1"/>
    <col min="11303" max="11303" width="0" style="134" hidden="1" customWidth="1"/>
    <col min="11304" max="11304" width="11.7109375" style="134" customWidth="1"/>
    <col min="11305" max="11305" width="0" style="134" hidden="1" customWidth="1"/>
    <col min="11306" max="11306" width="10.28515625" style="134" customWidth="1"/>
    <col min="11307" max="11339" width="0" style="134" hidden="1" customWidth="1"/>
    <col min="11340" max="11340" width="9.85546875" style="134" customWidth="1"/>
    <col min="11341" max="11341" width="0" style="134" hidden="1" customWidth="1"/>
    <col min="11342" max="11343" width="8.5703125" style="134" customWidth="1"/>
    <col min="11344" max="11344" width="10.140625" style="134" customWidth="1"/>
    <col min="11345" max="11345" width="14.140625" style="134" customWidth="1"/>
    <col min="11346" max="11351" width="0" style="134" hidden="1" customWidth="1"/>
    <col min="11352" max="11520" width="11.42578125" style="134"/>
    <col min="11521" max="11521" width="5.7109375" style="134" customWidth="1"/>
    <col min="11522" max="11522" width="11.140625" style="134" customWidth="1"/>
    <col min="11523" max="11523" width="0" style="134" hidden="1" customWidth="1"/>
    <col min="11524" max="11524" width="7.42578125" style="134" customWidth="1"/>
    <col min="11525" max="11527" width="0" style="134" hidden="1" customWidth="1"/>
    <col min="11528" max="11528" width="10.28515625" style="134" customWidth="1"/>
    <col min="11529" max="11529" width="0" style="134" hidden="1" customWidth="1"/>
    <col min="11530" max="11530" width="11.7109375" style="134" customWidth="1"/>
    <col min="11531" max="11531" width="0" style="134" hidden="1" customWidth="1"/>
    <col min="11532" max="11532" width="9.85546875" style="134" customWidth="1"/>
    <col min="11533" max="11533" width="0" style="134" hidden="1" customWidth="1"/>
    <col min="11534" max="11534" width="10.28515625" style="134" customWidth="1"/>
    <col min="11535" max="11535" width="0" style="134" hidden="1" customWidth="1"/>
    <col min="11536" max="11536" width="10.42578125" style="134" customWidth="1"/>
    <col min="11537" max="11541" width="0" style="134" hidden="1" customWidth="1"/>
    <col min="11542" max="11542" width="10.28515625" style="134" customWidth="1"/>
    <col min="11543" max="11545" width="0" style="134" hidden="1" customWidth="1"/>
    <col min="11546" max="11546" width="11.28515625" style="134" customWidth="1"/>
    <col min="11547" max="11549" width="0" style="134" hidden="1" customWidth="1"/>
    <col min="11550" max="11550" width="9.42578125" style="134" customWidth="1"/>
    <col min="11551" max="11553" width="0" style="134" hidden="1" customWidth="1"/>
    <col min="11554" max="11554" width="9.42578125" style="134" customWidth="1"/>
    <col min="11555" max="11555" width="0" style="134" hidden="1" customWidth="1"/>
    <col min="11556" max="11556" width="9.42578125" style="134" customWidth="1"/>
    <col min="11557" max="11557" width="0" style="134" hidden="1" customWidth="1"/>
    <col min="11558" max="11558" width="9.140625" style="134" customWidth="1"/>
    <col min="11559" max="11559" width="0" style="134" hidden="1" customWidth="1"/>
    <col min="11560" max="11560" width="11.7109375" style="134" customWidth="1"/>
    <col min="11561" max="11561" width="0" style="134" hidden="1" customWidth="1"/>
    <col min="11562" max="11562" width="10.28515625" style="134" customWidth="1"/>
    <col min="11563" max="11595" width="0" style="134" hidden="1" customWidth="1"/>
    <col min="11596" max="11596" width="9.85546875" style="134" customWidth="1"/>
    <col min="11597" max="11597" width="0" style="134" hidden="1" customWidth="1"/>
    <col min="11598" max="11599" width="8.5703125" style="134" customWidth="1"/>
    <col min="11600" max="11600" width="10.140625" style="134" customWidth="1"/>
    <col min="11601" max="11601" width="14.140625" style="134" customWidth="1"/>
    <col min="11602" max="11607" width="0" style="134" hidden="1" customWidth="1"/>
    <col min="11608" max="11776" width="11.42578125" style="134"/>
    <col min="11777" max="11777" width="5.7109375" style="134" customWidth="1"/>
    <col min="11778" max="11778" width="11.140625" style="134" customWidth="1"/>
    <col min="11779" max="11779" width="0" style="134" hidden="1" customWidth="1"/>
    <col min="11780" max="11780" width="7.42578125" style="134" customWidth="1"/>
    <col min="11781" max="11783" width="0" style="134" hidden="1" customWidth="1"/>
    <col min="11784" max="11784" width="10.28515625" style="134" customWidth="1"/>
    <col min="11785" max="11785" width="0" style="134" hidden="1" customWidth="1"/>
    <col min="11786" max="11786" width="11.7109375" style="134" customWidth="1"/>
    <col min="11787" max="11787" width="0" style="134" hidden="1" customWidth="1"/>
    <col min="11788" max="11788" width="9.85546875" style="134" customWidth="1"/>
    <col min="11789" max="11789" width="0" style="134" hidden="1" customWidth="1"/>
    <col min="11790" max="11790" width="10.28515625" style="134" customWidth="1"/>
    <col min="11791" max="11791" width="0" style="134" hidden="1" customWidth="1"/>
    <col min="11792" max="11792" width="10.42578125" style="134" customWidth="1"/>
    <col min="11793" max="11797" width="0" style="134" hidden="1" customWidth="1"/>
    <col min="11798" max="11798" width="10.28515625" style="134" customWidth="1"/>
    <col min="11799" max="11801" width="0" style="134" hidden="1" customWidth="1"/>
    <col min="11802" max="11802" width="11.28515625" style="134" customWidth="1"/>
    <col min="11803" max="11805" width="0" style="134" hidden="1" customWidth="1"/>
    <col min="11806" max="11806" width="9.42578125" style="134" customWidth="1"/>
    <col min="11807" max="11809" width="0" style="134" hidden="1" customWidth="1"/>
    <col min="11810" max="11810" width="9.42578125" style="134" customWidth="1"/>
    <col min="11811" max="11811" width="0" style="134" hidden="1" customWidth="1"/>
    <col min="11812" max="11812" width="9.42578125" style="134" customWidth="1"/>
    <col min="11813" max="11813" width="0" style="134" hidden="1" customWidth="1"/>
    <col min="11814" max="11814" width="9.140625" style="134" customWidth="1"/>
    <col min="11815" max="11815" width="0" style="134" hidden="1" customWidth="1"/>
    <col min="11816" max="11816" width="11.7109375" style="134" customWidth="1"/>
    <col min="11817" max="11817" width="0" style="134" hidden="1" customWidth="1"/>
    <col min="11818" max="11818" width="10.28515625" style="134" customWidth="1"/>
    <col min="11819" max="11851" width="0" style="134" hidden="1" customWidth="1"/>
    <col min="11852" max="11852" width="9.85546875" style="134" customWidth="1"/>
    <col min="11853" max="11853" width="0" style="134" hidden="1" customWidth="1"/>
    <col min="11854" max="11855" width="8.5703125" style="134" customWidth="1"/>
    <col min="11856" max="11856" width="10.140625" style="134" customWidth="1"/>
    <col min="11857" max="11857" width="14.140625" style="134" customWidth="1"/>
    <col min="11858" max="11863" width="0" style="134" hidden="1" customWidth="1"/>
    <col min="11864" max="12032" width="11.42578125" style="134"/>
    <col min="12033" max="12033" width="5.7109375" style="134" customWidth="1"/>
    <col min="12034" max="12034" width="11.140625" style="134" customWidth="1"/>
    <col min="12035" max="12035" width="0" style="134" hidden="1" customWidth="1"/>
    <col min="12036" max="12036" width="7.42578125" style="134" customWidth="1"/>
    <col min="12037" max="12039" width="0" style="134" hidden="1" customWidth="1"/>
    <col min="12040" max="12040" width="10.28515625" style="134" customWidth="1"/>
    <col min="12041" max="12041" width="0" style="134" hidden="1" customWidth="1"/>
    <col min="12042" max="12042" width="11.7109375" style="134" customWidth="1"/>
    <col min="12043" max="12043" width="0" style="134" hidden="1" customWidth="1"/>
    <col min="12044" max="12044" width="9.85546875" style="134" customWidth="1"/>
    <col min="12045" max="12045" width="0" style="134" hidden="1" customWidth="1"/>
    <col min="12046" max="12046" width="10.28515625" style="134" customWidth="1"/>
    <col min="12047" max="12047" width="0" style="134" hidden="1" customWidth="1"/>
    <col min="12048" max="12048" width="10.42578125" style="134" customWidth="1"/>
    <col min="12049" max="12053" width="0" style="134" hidden="1" customWidth="1"/>
    <col min="12054" max="12054" width="10.28515625" style="134" customWidth="1"/>
    <col min="12055" max="12057" width="0" style="134" hidden="1" customWidth="1"/>
    <col min="12058" max="12058" width="11.28515625" style="134" customWidth="1"/>
    <col min="12059" max="12061" width="0" style="134" hidden="1" customWidth="1"/>
    <col min="12062" max="12062" width="9.42578125" style="134" customWidth="1"/>
    <col min="12063" max="12065" width="0" style="134" hidden="1" customWidth="1"/>
    <col min="12066" max="12066" width="9.42578125" style="134" customWidth="1"/>
    <col min="12067" max="12067" width="0" style="134" hidden="1" customWidth="1"/>
    <col min="12068" max="12068" width="9.42578125" style="134" customWidth="1"/>
    <col min="12069" max="12069" width="0" style="134" hidden="1" customWidth="1"/>
    <col min="12070" max="12070" width="9.140625" style="134" customWidth="1"/>
    <col min="12071" max="12071" width="0" style="134" hidden="1" customWidth="1"/>
    <col min="12072" max="12072" width="11.7109375" style="134" customWidth="1"/>
    <col min="12073" max="12073" width="0" style="134" hidden="1" customWidth="1"/>
    <col min="12074" max="12074" width="10.28515625" style="134" customWidth="1"/>
    <col min="12075" max="12107" width="0" style="134" hidden="1" customWidth="1"/>
    <col min="12108" max="12108" width="9.85546875" style="134" customWidth="1"/>
    <col min="12109" max="12109" width="0" style="134" hidden="1" customWidth="1"/>
    <col min="12110" max="12111" width="8.5703125" style="134" customWidth="1"/>
    <col min="12112" max="12112" width="10.140625" style="134" customWidth="1"/>
    <col min="12113" max="12113" width="14.140625" style="134" customWidth="1"/>
    <col min="12114" max="12119" width="0" style="134" hidden="1" customWidth="1"/>
    <col min="12120" max="12288" width="11.42578125" style="134"/>
    <col min="12289" max="12289" width="5.7109375" style="134" customWidth="1"/>
    <col min="12290" max="12290" width="11.140625" style="134" customWidth="1"/>
    <col min="12291" max="12291" width="0" style="134" hidden="1" customWidth="1"/>
    <col min="12292" max="12292" width="7.42578125" style="134" customWidth="1"/>
    <col min="12293" max="12295" width="0" style="134" hidden="1" customWidth="1"/>
    <col min="12296" max="12296" width="10.28515625" style="134" customWidth="1"/>
    <col min="12297" max="12297" width="0" style="134" hidden="1" customWidth="1"/>
    <col min="12298" max="12298" width="11.7109375" style="134" customWidth="1"/>
    <col min="12299" max="12299" width="0" style="134" hidden="1" customWidth="1"/>
    <col min="12300" max="12300" width="9.85546875" style="134" customWidth="1"/>
    <col min="12301" max="12301" width="0" style="134" hidden="1" customWidth="1"/>
    <col min="12302" max="12302" width="10.28515625" style="134" customWidth="1"/>
    <col min="12303" max="12303" width="0" style="134" hidden="1" customWidth="1"/>
    <col min="12304" max="12304" width="10.42578125" style="134" customWidth="1"/>
    <col min="12305" max="12309" width="0" style="134" hidden="1" customWidth="1"/>
    <col min="12310" max="12310" width="10.28515625" style="134" customWidth="1"/>
    <col min="12311" max="12313" width="0" style="134" hidden="1" customWidth="1"/>
    <col min="12314" max="12314" width="11.28515625" style="134" customWidth="1"/>
    <col min="12315" max="12317" width="0" style="134" hidden="1" customWidth="1"/>
    <col min="12318" max="12318" width="9.42578125" style="134" customWidth="1"/>
    <col min="12319" max="12321" width="0" style="134" hidden="1" customWidth="1"/>
    <col min="12322" max="12322" width="9.42578125" style="134" customWidth="1"/>
    <col min="12323" max="12323" width="0" style="134" hidden="1" customWidth="1"/>
    <col min="12324" max="12324" width="9.42578125" style="134" customWidth="1"/>
    <col min="12325" max="12325" width="0" style="134" hidden="1" customWidth="1"/>
    <col min="12326" max="12326" width="9.140625" style="134" customWidth="1"/>
    <col min="12327" max="12327" width="0" style="134" hidden="1" customWidth="1"/>
    <col min="12328" max="12328" width="11.7109375" style="134" customWidth="1"/>
    <col min="12329" max="12329" width="0" style="134" hidden="1" customWidth="1"/>
    <col min="12330" max="12330" width="10.28515625" style="134" customWidth="1"/>
    <col min="12331" max="12363" width="0" style="134" hidden="1" customWidth="1"/>
    <col min="12364" max="12364" width="9.85546875" style="134" customWidth="1"/>
    <col min="12365" max="12365" width="0" style="134" hidden="1" customWidth="1"/>
    <col min="12366" max="12367" width="8.5703125" style="134" customWidth="1"/>
    <col min="12368" max="12368" width="10.140625" style="134" customWidth="1"/>
    <col min="12369" max="12369" width="14.140625" style="134" customWidth="1"/>
    <col min="12370" max="12375" width="0" style="134" hidden="1" customWidth="1"/>
    <col min="12376" max="12544" width="11.42578125" style="134"/>
    <col min="12545" max="12545" width="5.7109375" style="134" customWidth="1"/>
    <col min="12546" max="12546" width="11.140625" style="134" customWidth="1"/>
    <col min="12547" max="12547" width="0" style="134" hidden="1" customWidth="1"/>
    <col min="12548" max="12548" width="7.42578125" style="134" customWidth="1"/>
    <col min="12549" max="12551" width="0" style="134" hidden="1" customWidth="1"/>
    <col min="12552" max="12552" width="10.28515625" style="134" customWidth="1"/>
    <col min="12553" max="12553" width="0" style="134" hidden="1" customWidth="1"/>
    <col min="12554" max="12554" width="11.7109375" style="134" customWidth="1"/>
    <col min="12555" max="12555" width="0" style="134" hidden="1" customWidth="1"/>
    <col min="12556" max="12556" width="9.85546875" style="134" customWidth="1"/>
    <col min="12557" max="12557" width="0" style="134" hidden="1" customWidth="1"/>
    <col min="12558" max="12558" width="10.28515625" style="134" customWidth="1"/>
    <col min="12559" max="12559" width="0" style="134" hidden="1" customWidth="1"/>
    <col min="12560" max="12560" width="10.42578125" style="134" customWidth="1"/>
    <col min="12561" max="12565" width="0" style="134" hidden="1" customWidth="1"/>
    <col min="12566" max="12566" width="10.28515625" style="134" customWidth="1"/>
    <col min="12567" max="12569" width="0" style="134" hidden="1" customWidth="1"/>
    <col min="12570" max="12570" width="11.28515625" style="134" customWidth="1"/>
    <col min="12571" max="12573" width="0" style="134" hidden="1" customWidth="1"/>
    <col min="12574" max="12574" width="9.42578125" style="134" customWidth="1"/>
    <col min="12575" max="12577" width="0" style="134" hidden="1" customWidth="1"/>
    <col min="12578" max="12578" width="9.42578125" style="134" customWidth="1"/>
    <col min="12579" max="12579" width="0" style="134" hidden="1" customWidth="1"/>
    <col min="12580" max="12580" width="9.42578125" style="134" customWidth="1"/>
    <col min="12581" max="12581" width="0" style="134" hidden="1" customWidth="1"/>
    <col min="12582" max="12582" width="9.140625" style="134" customWidth="1"/>
    <col min="12583" max="12583" width="0" style="134" hidden="1" customWidth="1"/>
    <col min="12584" max="12584" width="11.7109375" style="134" customWidth="1"/>
    <col min="12585" max="12585" width="0" style="134" hidden="1" customWidth="1"/>
    <col min="12586" max="12586" width="10.28515625" style="134" customWidth="1"/>
    <col min="12587" max="12619" width="0" style="134" hidden="1" customWidth="1"/>
    <col min="12620" max="12620" width="9.85546875" style="134" customWidth="1"/>
    <col min="12621" max="12621" width="0" style="134" hidden="1" customWidth="1"/>
    <col min="12622" max="12623" width="8.5703125" style="134" customWidth="1"/>
    <col min="12624" max="12624" width="10.140625" style="134" customWidth="1"/>
    <col min="12625" max="12625" width="14.140625" style="134" customWidth="1"/>
    <col min="12626" max="12631" width="0" style="134" hidden="1" customWidth="1"/>
    <col min="12632" max="12800" width="11.42578125" style="134"/>
    <col min="12801" max="12801" width="5.7109375" style="134" customWidth="1"/>
    <col min="12802" max="12802" width="11.140625" style="134" customWidth="1"/>
    <col min="12803" max="12803" width="0" style="134" hidden="1" customWidth="1"/>
    <col min="12804" max="12804" width="7.42578125" style="134" customWidth="1"/>
    <col min="12805" max="12807" width="0" style="134" hidden="1" customWidth="1"/>
    <col min="12808" max="12808" width="10.28515625" style="134" customWidth="1"/>
    <col min="12809" max="12809" width="0" style="134" hidden="1" customWidth="1"/>
    <col min="12810" max="12810" width="11.7109375" style="134" customWidth="1"/>
    <col min="12811" max="12811" width="0" style="134" hidden="1" customWidth="1"/>
    <col min="12812" max="12812" width="9.85546875" style="134" customWidth="1"/>
    <col min="12813" max="12813" width="0" style="134" hidden="1" customWidth="1"/>
    <col min="12814" max="12814" width="10.28515625" style="134" customWidth="1"/>
    <col min="12815" max="12815" width="0" style="134" hidden="1" customWidth="1"/>
    <col min="12816" max="12816" width="10.42578125" style="134" customWidth="1"/>
    <col min="12817" max="12821" width="0" style="134" hidden="1" customWidth="1"/>
    <col min="12822" max="12822" width="10.28515625" style="134" customWidth="1"/>
    <col min="12823" max="12825" width="0" style="134" hidden="1" customWidth="1"/>
    <col min="12826" max="12826" width="11.28515625" style="134" customWidth="1"/>
    <col min="12827" max="12829" width="0" style="134" hidden="1" customWidth="1"/>
    <col min="12830" max="12830" width="9.42578125" style="134" customWidth="1"/>
    <col min="12831" max="12833" width="0" style="134" hidden="1" customWidth="1"/>
    <col min="12834" max="12834" width="9.42578125" style="134" customWidth="1"/>
    <col min="12835" max="12835" width="0" style="134" hidden="1" customWidth="1"/>
    <col min="12836" max="12836" width="9.42578125" style="134" customWidth="1"/>
    <col min="12837" max="12837" width="0" style="134" hidden="1" customWidth="1"/>
    <col min="12838" max="12838" width="9.140625" style="134" customWidth="1"/>
    <col min="12839" max="12839" width="0" style="134" hidden="1" customWidth="1"/>
    <col min="12840" max="12840" width="11.7109375" style="134" customWidth="1"/>
    <col min="12841" max="12841" width="0" style="134" hidden="1" customWidth="1"/>
    <col min="12842" max="12842" width="10.28515625" style="134" customWidth="1"/>
    <col min="12843" max="12875" width="0" style="134" hidden="1" customWidth="1"/>
    <col min="12876" max="12876" width="9.85546875" style="134" customWidth="1"/>
    <col min="12877" max="12877" width="0" style="134" hidden="1" customWidth="1"/>
    <col min="12878" max="12879" width="8.5703125" style="134" customWidth="1"/>
    <col min="12880" max="12880" width="10.140625" style="134" customWidth="1"/>
    <col min="12881" max="12881" width="14.140625" style="134" customWidth="1"/>
    <col min="12882" max="12887" width="0" style="134" hidden="1" customWidth="1"/>
    <col min="12888" max="13056" width="11.42578125" style="134"/>
    <col min="13057" max="13057" width="5.7109375" style="134" customWidth="1"/>
    <col min="13058" max="13058" width="11.140625" style="134" customWidth="1"/>
    <col min="13059" max="13059" width="0" style="134" hidden="1" customWidth="1"/>
    <col min="13060" max="13060" width="7.42578125" style="134" customWidth="1"/>
    <col min="13061" max="13063" width="0" style="134" hidden="1" customWidth="1"/>
    <col min="13064" max="13064" width="10.28515625" style="134" customWidth="1"/>
    <col min="13065" max="13065" width="0" style="134" hidden="1" customWidth="1"/>
    <col min="13066" max="13066" width="11.7109375" style="134" customWidth="1"/>
    <col min="13067" max="13067" width="0" style="134" hidden="1" customWidth="1"/>
    <col min="13068" max="13068" width="9.85546875" style="134" customWidth="1"/>
    <col min="13069" max="13069" width="0" style="134" hidden="1" customWidth="1"/>
    <col min="13070" max="13070" width="10.28515625" style="134" customWidth="1"/>
    <col min="13071" max="13071" width="0" style="134" hidden="1" customWidth="1"/>
    <col min="13072" max="13072" width="10.42578125" style="134" customWidth="1"/>
    <col min="13073" max="13077" width="0" style="134" hidden="1" customWidth="1"/>
    <col min="13078" max="13078" width="10.28515625" style="134" customWidth="1"/>
    <col min="13079" max="13081" width="0" style="134" hidden="1" customWidth="1"/>
    <col min="13082" max="13082" width="11.28515625" style="134" customWidth="1"/>
    <col min="13083" max="13085" width="0" style="134" hidden="1" customWidth="1"/>
    <col min="13086" max="13086" width="9.42578125" style="134" customWidth="1"/>
    <col min="13087" max="13089" width="0" style="134" hidden="1" customWidth="1"/>
    <col min="13090" max="13090" width="9.42578125" style="134" customWidth="1"/>
    <col min="13091" max="13091" width="0" style="134" hidden="1" customWidth="1"/>
    <col min="13092" max="13092" width="9.42578125" style="134" customWidth="1"/>
    <col min="13093" max="13093" width="0" style="134" hidden="1" customWidth="1"/>
    <col min="13094" max="13094" width="9.140625" style="134" customWidth="1"/>
    <col min="13095" max="13095" width="0" style="134" hidden="1" customWidth="1"/>
    <col min="13096" max="13096" width="11.7109375" style="134" customWidth="1"/>
    <col min="13097" max="13097" width="0" style="134" hidden="1" customWidth="1"/>
    <col min="13098" max="13098" width="10.28515625" style="134" customWidth="1"/>
    <col min="13099" max="13131" width="0" style="134" hidden="1" customWidth="1"/>
    <col min="13132" max="13132" width="9.85546875" style="134" customWidth="1"/>
    <col min="13133" max="13133" width="0" style="134" hidden="1" customWidth="1"/>
    <col min="13134" max="13135" width="8.5703125" style="134" customWidth="1"/>
    <col min="13136" max="13136" width="10.140625" style="134" customWidth="1"/>
    <col min="13137" max="13137" width="14.140625" style="134" customWidth="1"/>
    <col min="13138" max="13143" width="0" style="134" hidden="1" customWidth="1"/>
    <col min="13144" max="13312" width="11.42578125" style="134"/>
    <col min="13313" max="13313" width="5.7109375" style="134" customWidth="1"/>
    <col min="13314" max="13314" width="11.140625" style="134" customWidth="1"/>
    <col min="13315" max="13315" width="0" style="134" hidden="1" customWidth="1"/>
    <col min="13316" max="13316" width="7.42578125" style="134" customWidth="1"/>
    <col min="13317" max="13319" width="0" style="134" hidden="1" customWidth="1"/>
    <col min="13320" max="13320" width="10.28515625" style="134" customWidth="1"/>
    <col min="13321" max="13321" width="0" style="134" hidden="1" customWidth="1"/>
    <col min="13322" max="13322" width="11.7109375" style="134" customWidth="1"/>
    <col min="13323" max="13323" width="0" style="134" hidden="1" customWidth="1"/>
    <col min="13324" max="13324" width="9.85546875" style="134" customWidth="1"/>
    <col min="13325" max="13325" width="0" style="134" hidden="1" customWidth="1"/>
    <col min="13326" max="13326" width="10.28515625" style="134" customWidth="1"/>
    <col min="13327" max="13327" width="0" style="134" hidden="1" customWidth="1"/>
    <col min="13328" max="13328" width="10.42578125" style="134" customWidth="1"/>
    <col min="13329" max="13333" width="0" style="134" hidden="1" customWidth="1"/>
    <col min="13334" max="13334" width="10.28515625" style="134" customWidth="1"/>
    <col min="13335" max="13337" width="0" style="134" hidden="1" customWidth="1"/>
    <col min="13338" max="13338" width="11.28515625" style="134" customWidth="1"/>
    <col min="13339" max="13341" width="0" style="134" hidden="1" customWidth="1"/>
    <col min="13342" max="13342" width="9.42578125" style="134" customWidth="1"/>
    <col min="13343" max="13345" width="0" style="134" hidden="1" customWidth="1"/>
    <col min="13346" max="13346" width="9.42578125" style="134" customWidth="1"/>
    <col min="13347" max="13347" width="0" style="134" hidden="1" customWidth="1"/>
    <col min="13348" max="13348" width="9.42578125" style="134" customWidth="1"/>
    <col min="13349" max="13349" width="0" style="134" hidden="1" customWidth="1"/>
    <col min="13350" max="13350" width="9.140625" style="134" customWidth="1"/>
    <col min="13351" max="13351" width="0" style="134" hidden="1" customWidth="1"/>
    <col min="13352" max="13352" width="11.7109375" style="134" customWidth="1"/>
    <col min="13353" max="13353" width="0" style="134" hidden="1" customWidth="1"/>
    <col min="13354" max="13354" width="10.28515625" style="134" customWidth="1"/>
    <col min="13355" max="13387" width="0" style="134" hidden="1" customWidth="1"/>
    <col min="13388" max="13388" width="9.85546875" style="134" customWidth="1"/>
    <col min="13389" max="13389" width="0" style="134" hidden="1" customWidth="1"/>
    <col min="13390" max="13391" width="8.5703125" style="134" customWidth="1"/>
    <col min="13392" max="13392" width="10.140625" style="134" customWidth="1"/>
    <col min="13393" max="13393" width="14.140625" style="134" customWidth="1"/>
    <col min="13394" max="13399" width="0" style="134" hidden="1" customWidth="1"/>
    <col min="13400" max="13568" width="11.42578125" style="134"/>
    <col min="13569" max="13569" width="5.7109375" style="134" customWidth="1"/>
    <col min="13570" max="13570" width="11.140625" style="134" customWidth="1"/>
    <col min="13571" max="13571" width="0" style="134" hidden="1" customWidth="1"/>
    <col min="13572" max="13572" width="7.42578125" style="134" customWidth="1"/>
    <col min="13573" max="13575" width="0" style="134" hidden="1" customWidth="1"/>
    <col min="13576" max="13576" width="10.28515625" style="134" customWidth="1"/>
    <col min="13577" max="13577" width="0" style="134" hidden="1" customWidth="1"/>
    <col min="13578" max="13578" width="11.7109375" style="134" customWidth="1"/>
    <col min="13579" max="13579" width="0" style="134" hidden="1" customWidth="1"/>
    <col min="13580" max="13580" width="9.85546875" style="134" customWidth="1"/>
    <col min="13581" max="13581" width="0" style="134" hidden="1" customWidth="1"/>
    <col min="13582" max="13582" width="10.28515625" style="134" customWidth="1"/>
    <col min="13583" max="13583" width="0" style="134" hidden="1" customWidth="1"/>
    <col min="13584" max="13584" width="10.42578125" style="134" customWidth="1"/>
    <col min="13585" max="13589" width="0" style="134" hidden="1" customWidth="1"/>
    <col min="13590" max="13590" width="10.28515625" style="134" customWidth="1"/>
    <col min="13591" max="13593" width="0" style="134" hidden="1" customWidth="1"/>
    <col min="13594" max="13594" width="11.28515625" style="134" customWidth="1"/>
    <col min="13595" max="13597" width="0" style="134" hidden="1" customWidth="1"/>
    <col min="13598" max="13598" width="9.42578125" style="134" customWidth="1"/>
    <col min="13599" max="13601" width="0" style="134" hidden="1" customWidth="1"/>
    <col min="13602" max="13602" width="9.42578125" style="134" customWidth="1"/>
    <col min="13603" max="13603" width="0" style="134" hidden="1" customWidth="1"/>
    <col min="13604" max="13604" width="9.42578125" style="134" customWidth="1"/>
    <col min="13605" max="13605" width="0" style="134" hidden="1" customWidth="1"/>
    <col min="13606" max="13606" width="9.140625" style="134" customWidth="1"/>
    <col min="13607" max="13607" width="0" style="134" hidden="1" customWidth="1"/>
    <col min="13608" max="13608" width="11.7109375" style="134" customWidth="1"/>
    <col min="13609" max="13609" width="0" style="134" hidden="1" customWidth="1"/>
    <col min="13610" max="13610" width="10.28515625" style="134" customWidth="1"/>
    <col min="13611" max="13643" width="0" style="134" hidden="1" customWidth="1"/>
    <col min="13644" max="13644" width="9.85546875" style="134" customWidth="1"/>
    <col min="13645" max="13645" width="0" style="134" hidden="1" customWidth="1"/>
    <col min="13646" max="13647" width="8.5703125" style="134" customWidth="1"/>
    <col min="13648" max="13648" width="10.140625" style="134" customWidth="1"/>
    <col min="13649" max="13649" width="14.140625" style="134" customWidth="1"/>
    <col min="13650" max="13655" width="0" style="134" hidden="1" customWidth="1"/>
    <col min="13656" max="13824" width="11.42578125" style="134"/>
    <col min="13825" max="13825" width="5.7109375" style="134" customWidth="1"/>
    <col min="13826" max="13826" width="11.140625" style="134" customWidth="1"/>
    <col min="13827" max="13827" width="0" style="134" hidden="1" customWidth="1"/>
    <col min="13828" max="13828" width="7.42578125" style="134" customWidth="1"/>
    <col min="13829" max="13831" width="0" style="134" hidden="1" customWidth="1"/>
    <col min="13832" max="13832" width="10.28515625" style="134" customWidth="1"/>
    <col min="13833" max="13833" width="0" style="134" hidden="1" customWidth="1"/>
    <col min="13834" max="13834" width="11.7109375" style="134" customWidth="1"/>
    <col min="13835" max="13835" width="0" style="134" hidden="1" customWidth="1"/>
    <col min="13836" max="13836" width="9.85546875" style="134" customWidth="1"/>
    <col min="13837" max="13837" width="0" style="134" hidden="1" customWidth="1"/>
    <col min="13838" max="13838" width="10.28515625" style="134" customWidth="1"/>
    <col min="13839" max="13839" width="0" style="134" hidden="1" customWidth="1"/>
    <col min="13840" max="13840" width="10.42578125" style="134" customWidth="1"/>
    <col min="13841" max="13845" width="0" style="134" hidden="1" customWidth="1"/>
    <col min="13846" max="13846" width="10.28515625" style="134" customWidth="1"/>
    <col min="13847" max="13849" width="0" style="134" hidden="1" customWidth="1"/>
    <col min="13850" max="13850" width="11.28515625" style="134" customWidth="1"/>
    <col min="13851" max="13853" width="0" style="134" hidden="1" customWidth="1"/>
    <col min="13854" max="13854" width="9.42578125" style="134" customWidth="1"/>
    <col min="13855" max="13857" width="0" style="134" hidden="1" customWidth="1"/>
    <col min="13858" max="13858" width="9.42578125" style="134" customWidth="1"/>
    <col min="13859" max="13859" width="0" style="134" hidden="1" customWidth="1"/>
    <col min="13860" max="13860" width="9.42578125" style="134" customWidth="1"/>
    <col min="13861" max="13861" width="0" style="134" hidden="1" customWidth="1"/>
    <col min="13862" max="13862" width="9.140625" style="134" customWidth="1"/>
    <col min="13863" max="13863" width="0" style="134" hidden="1" customWidth="1"/>
    <col min="13864" max="13864" width="11.7109375" style="134" customWidth="1"/>
    <col min="13865" max="13865" width="0" style="134" hidden="1" customWidth="1"/>
    <col min="13866" max="13866" width="10.28515625" style="134" customWidth="1"/>
    <col min="13867" max="13899" width="0" style="134" hidden="1" customWidth="1"/>
    <col min="13900" max="13900" width="9.85546875" style="134" customWidth="1"/>
    <col min="13901" max="13901" width="0" style="134" hidden="1" customWidth="1"/>
    <col min="13902" max="13903" width="8.5703125" style="134" customWidth="1"/>
    <col min="13904" max="13904" width="10.140625" style="134" customWidth="1"/>
    <col min="13905" max="13905" width="14.140625" style="134" customWidth="1"/>
    <col min="13906" max="13911" width="0" style="134" hidden="1" customWidth="1"/>
    <col min="13912" max="14080" width="11.42578125" style="134"/>
    <col min="14081" max="14081" width="5.7109375" style="134" customWidth="1"/>
    <col min="14082" max="14082" width="11.140625" style="134" customWidth="1"/>
    <col min="14083" max="14083" width="0" style="134" hidden="1" customWidth="1"/>
    <col min="14084" max="14084" width="7.42578125" style="134" customWidth="1"/>
    <col min="14085" max="14087" width="0" style="134" hidden="1" customWidth="1"/>
    <col min="14088" max="14088" width="10.28515625" style="134" customWidth="1"/>
    <col min="14089" max="14089" width="0" style="134" hidden="1" customWidth="1"/>
    <col min="14090" max="14090" width="11.7109375" style="134" customWidth="1"/>
    <col min="14091" max="14091" width="0" style="134" hidden="1" customWidth="1"/>
    <col min="14092" max="14092" width="9.85546875" style="134" customWidth="1"/>
    <col min="14093" max="14093" width="0" style="134" hidden="1" customWidth="1"/>
    <col min="14094" max="14094" width="10.28515625" style="134" customWidth="1"/>
    <col min="14095" max="14095" width="0" style="134" hidden="1" customWidth="1"/>
    <col min="14096" max="14096" width="10.42578125" style="134" customWidth="1"/>
    <col min="14097" max="14101" width="0" style="134" hidden="1" customWidth="1"/>
    <col min="14102" max="14102" width="10.28515625" style="134" customWidth="1"/>
    <col min="14103" max="14105" width="0" style="134" hidden="1" customWidth="1"/>
    <col min="14106" max="14106" width="11.28515625" style="134" customWidth="1"/>
    <col min="14107" max="14109" width="0" style="134" hidden="1" customWidth="1"/>
    <col min="14110" max="14110" width="9.42578125" style="134" customWidth="1"/>
    <col min="14111" max="14113" width="0" style="134" hidden="1" customWidth="1"/>
    <col min="14114" max="14114" width="9.42578125" style="134" customWidth="1"/>
    <col min="14115" max="14115" width="0" style="134" hidden="1" customWidth="1"/>
    <col min="14116" max="14116" width="9.42578125" style="134" customWidth="1"/>
    <col min="14117" max="14117" width="0" style="134" hidden="1" customWidth="1"/>
    <col min="14118" max="14118" width="9.140625" style="134" customWidth="1"/>
    <col min="14119" max="14119" width="0" style="134" hidden="1" customWidth="1"/>
    <col min="14120" max="14120" width="11.7109375" style="134" customWidth="1"/>
    <col min="14121" max="14121" width="0" style="134" hidden="1" customWidth="1"/>
    <col min="14122" max="14122" width="10.28515625" style="134" customWidth="1"/>
    <col min="14123" max="14155" width="0" style="134" hidden="1" customWidth="1"/>
    <col min="14156" max="14156" width="9.85546875" style="134" customWidth="1"/>
    <col min="14157" max="14157" width="0" style="134" hidden="1" customWidth="1"/>
    <col min="14158" max="14159" width="8.5703125" style="134" customWidth="1"/>
    <col min="14160" max="14160" width="10.140625" style="134" customWidth="1"/>
    <col min="14161" max="14161" width="14.140625" style="134" customWidth="1"/>
    <col min="14162" max="14167" width="0" style="134" hidden="1" customWidth="1"/>
    <col min="14168" max="14336" width="11.42578125" style="134"/>
    <col min="14337" max="14337" width="5.7109375" style="134" customWidth="1"/>
    <col min="14338" max="14338" width="11.140625" style="134" customWidth="1"/>
    <col min="14339" max="14339" width="0" style="134" hidden="1" customWidth="1"/>
    <col min="14340" max="14340" width="7.42578125" style="134" customWidth="1"/>
    <col min="14341" max="14343" width="0" style="134" hidden="1" customWidth="1"/>
    <col min="14344" max="14344" width="10.28515625" style="134" customWidth="1"/>
    <col min="14345" max="14345" width="0" style="134" hidden="1" customWidth="1"/>
    <col min="14346" max="14346" width="11.7109375" style="134" customWidth="1"/>
    <col min="14347" max="14347" width="0" style="134" hidden="1" customWidth="1"/>
    <col min="14348" max="14348" width="9.85546875" style="134" customWidth="1"/>
    <col min="14349" max="14349" width="0" style="134" hidden="1" customWidth="1"/>
    <col min="14350" max="14350" width="10.28515625" style="134" customWidth="1"/>
    <col min="14351" max="14351" width="0" style="134" hidden="1" customWidth="1"/>
    <col min="14352" max="14352" width="10.42578125" style="134" customWidth="1"/>
    <col min="14353" max="14357" width="0" style="134" hidden="1" customWidth="1"/>
    <col min="14358" max="14358" width="10.28515625" style="134" customWidth="1"/>
    <col min="14359" max="14361" width="0" style="134" hidden="1" customWidth="1"/>
    <col min="14362" max="14362" width="11.28515625" style="134" customWidth="1"/>
    <col min="14363" max="14365" width="0" style="134" hidden="1" customWidth="1"/>
    <col min="14366" max="14366" width="9.42578125" style="134" customWidth="1"/>
    <col min="14367" max="14369" width="0" style="134" hidden="1" customWidth="1"/>
    <col min="14370" max="14370" width="9.42578125" style="134" customWidth="1"/>
    <col min="14371" max="14371" width="0" style="134" hidden="1" customWidth="1"/>
    <col min="14372" max="14372" width="9.42578125" style="134" customWidth="1"/>
    <col min="14373" max="14373" width="0" style="134" hidden="1" customWidth="1"/>
    <col min="14374" max="14374" width="9.140625" style="134" customWidth="1"/>
    <col min="14375" max="14375" width="0" style="134" hidden="1" customWidth="1"/>
    <col min="14376" max="14376" width="11.7109375" style="134" customWidth="1"/>
    <col min="14377" max="14377" width="0" style="134" hidden="1" customWidth="1"/>
    <col min="14378" max="14378" width="10.28515625" style="134" customWidth="1"/>
    <col min="14379" max="14411" width="0" style="134" hidden="1" customWidth="1"/>
    <col min="14412" max="14412" width="9.85546875" style="134" customWidth="1"/>
    <col min="14413" max="14413" width="0" style="134" hidden="1" customWidth="1"/>
    <col min="14414" max="14415" width="8.5703125" style="134" customWidth="1"/>
    <col min="14416" max="14416" width="10.140625" style="134" customWidth="1"/>
    <col min="14417" max="14417" width="14.140625" style="134" customWidth="1"/>
    <col min="14418" max="14423" width="0" style="134" hidden="1" customWidth="1"/>
    <col min="14424" max="14592" width="11.42578125" style="134"/>
    <col min="14593" max="14593" width="5.7109375" style="134" customWidth="1"/>
    <col min="14594" max="14594" width="11.140625" style="134" customWidth="1"/>
    <col min="14595" max="14595" width="0" style="134" hidden="1" customWidth="1"/>
    <col min="14596" max="14596" width="7.42578125" style="134" customWidth="1"/>
    <col min="14597" max="14599" width="0" style="134" hidden="1" customWidth="1"/>
    <col min="14600" max="14600" width="10.28515625" style="134" customWidth="1"/>
    <col min="14601" max="14601" width="0" style="134" hidden="1" customWidth="1"/>
    <col min="14602" max="14602" width="11.7109375" style="134" customWidth="1"/>
    <col min="14603" max="14603" width="0" style="134" hidden="1" customWidth="1"/>
    <col min="14604" max="14604" width="9.85546875" style="134" customWidth="1"/>
    <col min="14605" max="14605" width="0" style="134" hidden="1" customWidth="1"/>
    <col min="14606" max="14606" width="10.28515625" style="134" customWidth="1"/>
    <col min="14607" max="14607" width="0" style="134" hidden="1" customWidth="1"/>
    <col min="14608" max="14608" width="10.42578125" style="134" customWidth="1"/>
    <col min="14609" max="14613" width="0" style="134" hidden="1" customWidth="1"/>
    <col min="14614" max="14614" width="10.28515625" style="134" customWidth="1"/>
    <col min="14615" max="14617" width="0" style="134" hidden="1" customWidth="1"/>
    <col min="14618" max="14618" width="11.28515625" style="134" customWidth="1"/>
    <col min="14619" max="14621" width="0" style="134" hidden="1" customWidth="1"/>
    <col min="14622" max="14622" width="9.42578125" style="134" customWidth="1"/>
    <col min="14623" max="14625" width="0" style="134" hidden="1" customWidth="1"/>
    <col min="14626" max="14626" width="9.42578125" style="134" customWidth="1"/>
    <col min="14627" max="14627" width="0" style="134" hidden="1" customWidth="1"/>
    <col min="14628" max="14628" width="9.42578125" style="134" customWidth="1"/>
    <col min="14629" max="14629" width="0" style="134" hidden="1" customWidth="1"/>
    <col min="14630" max="14630" width="9.140625" style="134" customWidth="1"/>
    <col min="14631" max="14631" width="0" style="134" hidden="1" customWidth="1"/>
    <col min="14632" max="14632" width="11.7109375" style="134" customWidth="1"/>
    <col min="14633" max="14633" width="0" style="134" hidden="1" customWidth="1"/>
    <col min="14634" max="14634" width="10.28515625" style="134" customWidth="1"/>
    <col min="14635" max="14667" width="0" style="134" hidden="1" customWidth="1"/>
    <col min="14668" max="14668" width="9.85546875" style="134" customWidth="1"/>
    <col min="14669" max="14669" width="0" style="134" hidden="1" customWidth="1"/>
    <col min="14670" max="14671" width="8.5703125" style="134" customWidth="1"/>
    <col min="14672" max="14672" width="10.140625" style="134" customWidth="1"/>
    <col min="14673" max="14673" width="14.140625" style="134" customWidth="1"/>
    <col min="14674" max="14679" width="0" style="134" hidden="1" customWidth="1"/>
    <col min="14680" max="14848" width="11.42578125" style="134"/>
    <col min="14849" max="14849" width="5.7109375" style="134" customWidth="1"/>
    <col min="14850" max="14850" width="11.140625" style="134" customWidth="1"/>
    <col min="14851" max="14851" width="0" style="134" hidden="1" customWidth="1"/>
    <col min="14852" max="14852" width="7.42578125" style="134" customWidth="1"/>
    <col min="14853" max="14855" width="0" style="134" hidden="1" customWidth="1"/>
    <col min="14856" max="14856" width="10.28515625" style="134" customWidth="1"/>
    <col min="14857" max="14857" width="0" style="134" hidden="1" customWidth="1"/>
    <col min="14858" max="14858" width="11.7109375" style="134" customWidth="1"/>
    <col min="14859" max="14859" width="0" style="134" hidden="1" customWidth="1"/>
    <col min="14860" max="14860" width="9.85546875" style="134" customWidth="1"/>
    <col min="14861" max="14861" width="0" style="134" hidden="1" customWidth="1"/>
    <col min="14862" max="14862" width="10.28515625" style="134" customWidth="1"/>
    <col min="14863" max="14863" width="0" style="134" hidden="1" customWidth="1"/>
    <col min="14864" max="14864" width="10.42578125" style="134" customWidth="1"/>
    <col min="14865" max="14869" width="0" style="134" hidden="1" customWidth="1"/>
    <col min="14870" max="14870" width="10.28515625" style="134" customWidth="1"/>
    <col min="14871" max="14873" width="0" style="134" hidden="1" customWidth="1"/>
    <col min="14874" max="14874" width="11.28515625" style="134" customWidth="1"/>
    <col min="14875" max="14877" width="0" style="134" hidden="1" customWidth="1"/>
    <col min="14878" max="14878" width="9.42578125" style="134" customWidth="1"/>
    <col min="14879" max="14881" width="0" style="134" hidden="1" customWidth="1"/>
    <col min="14882" max="14882" width="9.42578125" style="134" customWidth="1"/>
    <col min="14883" max="14883" width="0" style="134" hidden="1" customWidth="1"/>
    <col min="14884" max="14884" width="9.42578125" style="134" customWidth="1"/>
    <col min="14885" max="14885" width="0" style="134" hidden="1" customWidth="1"/>
    <col min="14886" max="14886" width="9.140625" style="134" customWidth="1"/>
    <col min="14887" max="14887" width="0" style="134" hidden="1" customWidth="1"/>
    <col min="14888" max="14888" width="11.7109375" style="134" customWidth="1"/>
    <col min="14889" max="14889" width="0" style="134" hidden="1" customWidth="1"/>
    <col min="14890" max="14890" width="10.28515625" style="134" customWidth="1"/>
    <col min="14891" max="14923" width="0" style="134" hidden="1" customWidth="1"/>
    <col min="14924" max="14924" width="9.85546875" style="134" customWidth="1"/>
    <col min="14925" max="14925" width="0" style="134" hidden="1" customWidth="1"/>
    <col min="14926" max="14927" width="8.5703125" style="134" customWidth="1"/>
    <col min="14928" max="14928" width="10.140625" style="134" customWidth="1"/>
    <col min="14929" max="14929" width="14.140625" style="134" customWidth="1"/>
    <col min="14930" max="14935" width="0" style="134" hidden="1" customWidth="1"/>
    <col min="14936" max="15104" width="11.42578125" style="134"/>
    <col min="15105" max="15105" width="5.7109375" style="134" customWidth="1"/>
    <col min="15106" max="15106" width="11.140625" style="134" customWidth="1"/>
    <col min="15107" max="15107" width="0" style="134" hidden="1" customWidth="1"/>
    <col min="15108" max="15108" width="7.42578125" style="134" customWidth="1"/>
    <col min="15109" max="15111" width="0" style="134" hidden="1" customWidth="1"/>
    <col min="15112" max="15112" width="10.28515625" style="134" customWidth="1"/>
    <col min="15113" max="15113" width="0" style="134" hidden="1" customWidth="1"/>
    <col min="15114" max="15114" width="11.7109375" style="134" customWidth="1"/>
    <col min="15115" max="15115" width="0" style="134" hidden="1" customWidth="1"/>
    <col min="15116" max="15116" width="9.85546875" style="134" customWidth="1"/>
    <col min="15117" max="15117" width="0" style="134" hidden="1" customWidth="1"/>
    <col min="15118" max="15118" width="10.28515625" style="134" customWidth="1"/>
    <col min="15119" max="15119" width="0" style="134" hidden="1" customWidth="1"/>
    <col min="15120" max="15120" width="10.42578125" style="134" customWidth="1"/>
    <col min="15121" max="15125" width="0" style="134" hidden="1" customWidth="1"/>
    <col min="15126" max="15126" width="10.28515625" style="134" customWidth="1"/>
    <col min="15127" max="15129" width="0" style="134" hidden="1" customWidth="1"/>
    <col min="15130" max="15130" width="11.28515625" style="134" customWidth="1"/>
    <col min="15131" max="15133" width="0" style="134" hidden="1" customWidth="1"/>
    <col min="15134" max="15134" width="9.42578125" style="134" customWidth="1"/>
    <col min="15135" max="15137" width="0" style="134" hidden="1" customWidth="1"/>
    <col min="15138" max="15138" width="9.42578125" style="134" customWidth="1"/>
    <col min="15139" max="15139" width="0" style="134" hidden="1" customWidth="1"/>
    <col min="15140" max="15140" width="9.42578125" style="134" customWidth="1"/>
    <col min="15141" max="15141" width="0" style="134" hidden="1" customWidth="1"/>
    <col min="15142" max="15142" width="9.140625" style="134" customWidth="1"/>
    <col min="15143" max="15143" width="0" style="134" hidden="1" customWidth="1"/>
    <col min="15144" max="15144" width="11.7109375" style="134" customWidth="1"/>
    <col min="15145" max="15145" width="0" style="134" hidden="1" customWidth="1"/>
    <col min="15146" max="15146" width="10.28515625" style="134" customWidth="1"/>
    <col min="15147" max="15179" width="0" style="134" hidden="1" customWidth="1"/>
    <col min="15180" max="15180" width="9.85546875" style="134" customWidth="1"/>
    <col min="15181" max="15181" width="0" style="134" hidden="1" customWidth="1"/>
    <col min="15182" max="15183" width="8.5703125" style="134" customWidth="1"/>
    <col min="15184" max="15184" width="10.140625" style="134" customWidth="1"/>
    <col min="15185" max="15185" width="14.140625" style="134" customWidth="1"/>
    <col min="15186" max="15191" width="0" style="134" hidden="1" customWidth="1"/>
    <col min="15192" max="15360" width="11.42578125" style="134"/>
    <col min="15361" max="15361" width="5.7109375" style="134" customWidth="1"/>
    <col min="15362" max="15362" width="11.140625" style="134" customWidth="1"/>
    <col min="15363" max="15363" width="0" style="134" hidden="1" customWidth="1"/>
    <col min="15364" max="15364" width="7.42578125" style="134" customWidth="1"/>
    <col min="15365" max="15367" width="0" style="134" hidden="1" customWidth="1"/>
    <col min="15368" max="15368" width="10.28515625" style="134" customWidth="1"/>
    <col min="15369" max="15369" width="0" style="134" hidden="1" customWidth="1"/>
    <col min="15370" max="15370" width="11.7109375" style="134" customWidth="1"/>
    <col min="15371" max="15371" width="0" style="134" hidden="1" customWidth="1"/>
    <col min="15372" max="15372" width="9.85546875" style="134" customWidth="1"/>
    <col min="15373" max="15373" width="0" style="134" hidden="1" customWidth="1"/>
    <col min="15374" max="15374" width="10.28515625" style="134" customWidth="1"/>
    <col min="15375" max="15375" width="0" style="134" hidden="1" customWidth="1"/>
    <col min="15376" max="15376" width="10.42578125" style="134" customWidth="1"/>
    <col min="15377" max="15381" width="0" style="134" hidden="1" customWidth="1"/>
    <col min="15382" max="15382" width="10.28515625" style="134" customWidth="1"/>
    <col min="15383" max="15385" width="0" style="134" hidden="1" customWidth="1"/>
    <col min="15386" max="15386" width="11.28515625" style="134" customWidth="1"/>
    <col min="15387" max="15389" width="0" style="134" hidden="1" customWidth="1"/>
    <col min="15390" max="15390" width="9.42578125" style="134" customWidth="1"/>
    <col min="15391" max="15393" width="0" style="134" hidden="1" customWidth="1"/>
    <col min="15394" max="15394" width="9.42578125" style="134" customWidth="1"/>
    <col min="15395" max="15395" width="0" style="134" hidden="1" customWidth="1"/>
    <col min="15396" max="15396" width="9.42578125" style="134" customWidth="1"/>
    <col min="15397" max="15397" width="0" style="134" hidden="1" customWidth="1"/>
    <col min="15398" max="15398" width="9.140625" style="134" customWidth="1"/>
    <col min="15399" max="15399" width="0" style="134" hidden="1" customWidth="1"/>
    <col min="15400" max="15400" width="11.7109375" style="134" customWidth="1"/>
    <col min="15401" max="15401" width="0" style="134" hidden="1" customWidth="1"/>
    <col min="15402" max="15402" width="10.28515625" style="134" customWidth="1"/>
    <col min="15403" max="15435" width="0" style="134" hidden="1" customWidth="1"/>
    <col min="15436" max="15436" width="9.85546875" style="134" customWidth="1"/>
    <col min="15437" max="15437" width="0" style="134" hidden="1" customWidth="1"/>
    <col min="15438" max="15439" width="8.5703125" style="134" customWidth="1"/>
    <col min="15440" max="15440" width="10.140625" style="134" customWidth="1"/>
    <col min="15441" max="15441" width="14.140625" style="134" customWidth="1"/>
    <col min="15442" max="15447" width="0" style="134" hidden="1" customWidth="1"/>
    <col min="15448" max="15616" width="11.42578125" style="134"/>
    <col min="15617" max="15617" width="5.7109375" style="134" customWidth="1"/>
    <col min="15618" max="15618" width="11.140625" style="134" customWidth="1"/>
    <col min="15619" max="15619" width="0" style="134" hidden="1" customWidth="1"/>
    <col min="15620" max="15620" width="7.42578125" style="134" customWidth="1"/>
    <col min="15621" max="15623" width="0" style="134" hidden="1" customWidth="1"/>
    <col min="15624" max="15624" width="10.28515625" style="134" customWidth="1"/>
    <col min="15625" max="15625" width="0" style="134" hidden="1" customWidth="1"/>
    <col min="15626" max="15626" width="11.7109375" style="134" customWidth="1"/>
    <col min="15627" max="15627" width="0" style="134" hidden="1" customWidth="1"/>
    <col min="15628" max="15628" width="9.85546875" style="134" customWidth="1"/>
    <col min="15629" max="15629" width="0" style="134" hidden="1" customWidth="1"/>
    <col min="15630" max="15630" width="10.28515625" style="134" customWidth="1"/>
    <col min="15631" max="15631" width="0" style="134" hidden="1" customWidth="1"/>
    <col min="15632" max="15632" width="10.42578125" style="134" customWidth="1"/>
    <col min="15633" max="15637" width="0" style="134" hidden="1" customWidth="1"/>
    <col min="15638" max="15638" width="10.28515625" style="134" customWidth="1"/>
    <col min="15639" max="15641" width="0" style="134" hidden="1" customWidth="1"/>
    <col min="15642" max="15642" width="11.28515625" style="134" customWidth="1"/>
    <col min="15643" max="15645" width="0" style="134" hidden="1" customWidth="1"/>
    <col min="15646" max="15646" width="9.42578125" style="134" customWidth="1"/>
    <col min="15647" max="15649" width="0" style="134" hidden="1" customWidth="1"/>
    <col min="15650" max="15650" width="9.42578125" style="134" customWidth="1"/>
    <col min="15651" max="15651" width="0" style="134" hidden="1" customWidth="1"/>
    <col min="15652" max="15652" width="9.42578125" style="134" customWidth="1"/>
    <col min="15653" max="15653" width="0" style="134" hidden="1" customWidth="1"/>
    <col min="15654" max="15654" width="9.140625" style="134" customWidth="1"/>
    <col min="15655" max="15655" width="0" style="134" hidden="1" customWidth="1"/>
    <col min="15656" max="15656" width="11.7109375" style="134" customWidth="1"/>
    <col min="15657" max="15657" width="0" style="134" hidden="1" customWidth="1"/>
    <col min="15658" max="15658" width="10.28515625" style="134" customWidth="1"/>
    <col min="15659" max="15691" width="0" style="134" hidden="1" customWidth="1"/>
    <col min="15692" max="15692" width="9.85546875" style="134" customWidth="1"/>
    <col min="15693" max="15693" width="0" style="134" hidden="1" customWidth="1"/>
    <col min="15694" max="15695" width="8.5703125" style="134" customWidth="1"/>
    <col min="15696" max="15696" width="10.140625" style="134" customWidth="1"/>
    <col min="15697" max="15697" width="14.140625" style="134" customWidth="1"/>
    <col min="15698" max="15703" width="0" style="134" hidden="1" customWidth="1"/>
    <col min="15704" max="15872" width="11.42578125" style="134"/>
    <col min="15873" max="15873" width="5.7109375" style="134" customWidth="1"/>
    <col min="15874" max="15874" width="11.140625" style="134" customWidth="1"/>
    <col min="15875" max="15875" width="0" style="134" hidden="1" customWidth="1"/>
    <col min="15876" max="15876" width="7.42578125" style="134" customWidth="1"/>
    <col min="15877" max="15879" width="0" style="134" hidden="1" customWidth="1"/>
    <col min="15880" max="15880" width="10.28515625" style="134" customWidth="1"/>
    <col min="15881" max="15881" width="0" style="134" hidden="1" customWidth="1"/>
    <col min="15882" max="15882" width="11.7109375" style="134" customWidth="1"/>
    <col min="15883" max="15883" width="0" style="134" hidden="1" customWidth="1"/>
    <col min="15884" max="15884" width="9.85546875" style="134" customWidth="1"/>
    <col min="15885" max="15885" width="0" style="134" hidden="1" customWidth="1"/>
    <col min="15886" max="15886" width="10.28515625" style="134" customWidth="1"/>
    <col min="15887" max="15887" width="0" style="134" hidden="1" customWidth="1"/>
    <col min="15888" max="15888" width="10.42578125" style="134" customWidth="1"/>
    <col min="15889" max="15893" width="0" style="134" hidden="1" customWidth="1"/>
    <col min="15894" max="15894" width="10.28515625" style="134" customWidth="1"/>
    <col min="15895" max="15897" width="0" style="134" hidden="1" customWidth="1"/>
    <col min="15898" max="15898" width="11.28515625" style="134" customWidth="1"/>
    <col min="15899" max="15901" width="0" style="134" hidden="1" customWidth="1"/>
    <col min="15902" max="15902" width="9.42578125" style="134" customWidth="1"/>
    <col min="15903" max="15905" width="0" style="134" hidden="1" customWidth="1"/>
    <col min="15906" max="15906" width="9.42578125" style="134" customWidth="1"/>
    <col min="15907" max="15907" width="0" style="134" hidden="1" customWidth="1"/>
    <col min="15908" max="15908" width="9.42578125" style="134" customWidth="1"/>
    <col min="15909" max="15909" width="0" style="134" hidden="1" customWidth="1"/>
    <col min="15910" max="15910" width="9.140625" style="134" customWidth="1"/>
    <col min="15911" max="15911" width="0" style="134" hidden="1" customWidth="1"/>
    <col min="15912" max="15912" width="11.7109375" style="134" customWidth="1"/>
    <col min="15913" max="15913" width="0" style="134" hidden="1" customWidth="1"/>
    <col min="15914" max="15914" width="10.28515625" style="134" customWidth="1"/>
    <col min="15915" max="15947" width="0" style="134" hidden="1" customWidth="1"/>
    <col min="15948" max="15948" width="9.85546875" style="134" customWidth="1"/>
    <col min="15949" max="15949" width="0" style="134" hidden="1" customWidth="1"/>
    <col min="15950" max="15951" width="8.5703125" style="134" customWidth="1"/>
    <col min="15952" max="15952" width="10.140625" style="134" customWidth="1"/>
    <col min="15953" max="15953" width="14.140625" style="134" customWidth="1"/>
    <col min="15954" max="15959" width="0" style="134" hidden="1" customWidth="1"/>
    <col min="15960" max="16128" width="11.42578125" style="134"/>
    <col min="16129" max="16129" width="5.7109375" style="134" customWidth="1"/>
    <col min="16130" max="16130" width="11.140625" style="134" customWidth="1"/>
    <col min="16131" max="16131" width="0" style="134" hidden="1" customWidth="1"/>
    <col min="16132" max="16132" width="7.42578125" style="134" customWidth="1"/>
    <col min="16133" max="16135" width="0" style="134" hidden="1" customWidth="1"/>
    <col min="16136" max="16136" width="10.28515625" style="134" customWidth="1"/>
    <col min="16137" max="16137" width="0" style="134" hidden="1" customWidth="1"/>
    <col min="16138" max="16138" width="11.7109375" style="134" customWidth="1"/>
    <col min="16139" max="16139" width="0" style="134" hidden="1" customWidth="1"/>
    <col min="16140" max="16140" width="9.85546875" style="134" customWidth="1"/>
    <col min="16141" max="16141" width="0" style="134" hidden="1" customWidth="1"/>
    <col min="16142" max="16142" width="10.28515625" style="134" customWidth="1"/>
    <col min="16143" max="16143" width="0" style="134" hidden="1" customWidth="1"/>
    <col min="16144" max="16144" width="10.42578125" style="134" customWidth="1"/>
    <col min="16145" max="16149" width="0" style="134" hidden="1" customWidth="1"/>
    <col min="16150" max="16150" width="10.28515625" style="134" customWidth="1"/>
    <col min="16151" max="16153" width="0" style="134" hidden="1" customWidth="1"/>
    <col min="16154" max="16154" width="11.28515625" style="134" customWidth="1"/>
    <col min="16155" max="16157" width="0" style="134" hidden="1" customWidth="1"/>
    <col min="16158" max="16158" width="9.42578125" style="134" customWidth="1"/>
    <col min="16159" max="16161" width="0" style="134" hidden="1" customWidth="1"/>
    <col min="16162" max="16162" width="9.42578125" style="134" customWidth="1"/>
    <col min="16163" max="16163" width="0" style="134" hidden="1" customWidth="1"/>
    <col min="16164" max="16164" width="9.42578125" style="134" customWidth="1"/>
    <col min="16165" max="16165" width="0" style="134" hidden="1" customWidth="1"/>
    <col min="16166" max="16166" width="9.140625" style="134" customWidth="1"/>
    <col min="16167" max="16167" width="0" style="134" hidden="1" customWidth="1"/>
    <col min="16168" max="16168" width="11.7109375" style="134" customWidth="1"/>
    <col min="16169" max="16169" width="0" style="134" hidden="1" customWidth="1"/>
    <col min="16170" max="16170" width="10.28515625" style="134" customWidth="1"/>
    <col min="16171" max="16203" width="0" style="134" hidden="1" customWidth="1"/>
    <col min="16204" max="16204" width="9.85546875" style="134" customWidth="1"/>
    <col min="16205" max="16205" width="0" style="134" hidden="1" customWidth="1"/>
    <col min="16206" max="16207" width="8.5703125" style="134" customWidth="1"/>
    <col min="16208" max="16208" width="10.140625" style="134" customWidth="1"/>
    <col min="16209" max="16209" width="14.140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32</v>
      </c>
      <c r="K13" s="75"/>
    </row>
    <row r="14" spans="2:28" x14ac:dyDescent="0.2">
      <c r="B14" s="134" t="s">
        <v>6</v>
      </c>
      <c r="J14" s="74">
        <v>466</v>
      </c>
    </row>
    <row r="15" spans="2:28" x14ac:dyDescent="0.2">
      <c r="B15" s="134" t="s">
        <v>7</v>
      </c>
      <c r="I15" s="75"/>
      <c r="J15" s="75" t="s">
        <v>46</v>
      </c>
      <c r="K15" s="75"/>
    </row>
    <row r="16" spans="2:28" x14ac:dyDescent="0.2">
      <c r="B16" s="134" t="s">
        <v>8</v>
      </c>
      <c r="J16" s="74">
        <v>466</v>
      </c>
    </row>
    <row r="17" spans="1:89" x14ac:dyDescent="0.2">
      <c r="B17" s="575" t="s">
        <v>9</v>
      </c>
      <c r="H17" s="134"/>
      <c r="I17" s="134"/>
    </row>
    <row r="18" spans="1:89" ht="60" customHeight="1" thickBot="1" x14ac:dyDescent="0.25">
      <c r="H18" s="134"/>
      <c r="I18" s="134"/>
    </row>
    <row r="19" spans="1:89"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90"/>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70.5" customHeight="1" thickBot="1" x14ac:dyDescent="0.25">
      <c r="B20" s="1297" t="s">
        <v>135</v>
      </c>
      <c r="C20" s="1298"/>
      <c r="D20" s="1299"/>
      <c r="E20" s="81" t="s">
        <v>135</v>
      </c>
      <c r="F20" s="81" t="s">
        <v>135</v>
      </c>
      <c r="G20" s="1196" t="s">
        <v>206</v>
      </c>
      <c r="H20" s="1197" t="s">
        <v>207</v>
      </c>
      <c r="I20" s="79" t="s">
        <v>208</v>
      </c>
      <c r="J20" s="79" t="s">
        <v>209</v>
      </c>
      <c r="K20" s="79" t="s">
        <v>210</v>
      </c>
      <c r="L20" s="79" t="s">
        <v>211</v>
      </c>
      <c r="M20" s="79" t="s">
        <v>17</v>
      </c>
      <c r="N20" s="79" t="s">
        <v>140</v>
      </c>
      <c r="O20" s="79" t="s">
        <v>48</v>
      </c>
      <c r="P20" s="79" t="s">
        <v>212</v>
      </c>
      <c r="Q20" s="79" t="s">
        <v>213</v>
      </c>
      <c r="R20" s="79" t="s">
        <v>213</v>
      </c>
      <c r="S20" s="79" t="s">
        <v>214</v>
      </c>
      <c r="T20" s="79" t="s">
        <v>214</v>
      </c>
      <c r="U20" s="79" t="s">
        <v>215</v>
      </c>
      <c r="V20" s="79" t="s">
        <v>215</v>
      </c>
      <c r="W20" s="79" t="s">
        <v>216</v>
      </c>
      <c r="X20" s="79" t="s">
        <v>216</v>
      </c>
      <c r="Y20" s="79" t="s">
        <v>217</v>
      </c>
      <c r="Z20" s="79" t="s">
        <v>217</v>
      </c>
      <c r="AA20" s="79" t="s">
        <v>216</v>
      </c>
      <c r="AB20" s="79" t="s">
        <v>216</v>
      </c>
      <c r="AC20" s="79" t="s">
        <v>215</v>
      </c>
      <c r="AD20" s="79" t="s">
        <v>215</v>
      </c>
      <c r="AE20" s="79" t="s">
        <v>214</v>
      </c>
      <c r="AF20" s="79" t="s">
        <v>214</v>
      </c>
      <c r="AG20" s="79" t="s">
        <v>213</v>
      </c>
      <c r="AH20" s="79" t="s">
        <v>213</v>
      </c>
      <c r="AI20" s="79" t="s">
        <v>49</v>
      </c>
      <c r="AJ20" s="79" t="s">
        <v>140</v>
      </c>
      <c r="AK20" s="79" t="s">
        <v>218</v>
      </c>
      <c r="AL20" s="79" t="s">
        <v>211</v>
      </c>
      <c r="AM20" s="79" t="s">
        <v>208</v>
      </c>
      <c r="AN20" s="1197" t="s">
        <v>207</v>
      </c>
      <c r="AO20" s="79" t="s">
        <v>219</v>
      </c>
      <c r="AP20" s="79" t="s">
        <v>209</v>
      </c>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135</v>
      </c>
      <c r="BX20" s="79"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2">
        <v>0</v>
      </c>
      <c r="E21" s="121">
        <v>0</v>
      </c>
      <c r="F21" s="119">
        <v>0</v>
      </c>
      <c r="G21" s="120">
        <v>0</v>
      </c>
      <c r="H21" s="121">
        <v>1.6319999999999999</v>
      </c>
      <c r="I21" s="119">
        <v>0</v>
      </c>
      <c r="J21" s="119">
        <v>4.1059999999999999</v>
      </c>
      <c r="K21" s="119">
        <v>0</v>
      </c>
      <c r="L21" s="119">
        <v>1.851</v>
      </c>
      <c r="M21" s="119">
        <v>0</v>
      </c>
      <c r="N21" s="119">
        <v>1.099</v>
      </c>
      <c r="O21" s="119">
        <v>0</v>
      </c>
      <c r="P21" s="119">
        <v>1.5069999999999999</v>
      </c>
      <c r="Q21" s="119">
        <v>0</v>
      </c>
      <c r="R21" s="119">
        <v>0</v>
      </c>
      <c r="S21" s="119">
        <v>0</v>
      </c>
      <c r="T21" s="119">
        <v>0</v>
      </c>
      <c r="U21" s="119">
        <v>0</v>
      </c>
      <c r="V21" s="119">
        <v>5.1449999999999996</v>
      </c>
      <c r="W21" s="119">
        <v>0</v>
      </c>
      <c r="X21" s="119">
        <v>0</v>
      </c>
      <c r="Y21" s="119">
        <v>0</v>
      </c>
      <c r="Z21" s="119">
        <v>5.07</v>
      </c>
      <c r="AA21" s="119">
        <v>0</v>
      </c>
      <c r="AB21" s="119">
        <v>0</v>
      </c>
      <c r="AC21" s="119">
        <v>0</v>
      </c>
      <c r="AD21" s="119">
        <v>5.0579999999999998</v>
      </c>
      <c r="AE21" s="119">
        <v>0</v>
      </c>
      <c r="AF21" s="119">
        <v>0</v>
      </c>
      <c r="AG21" s="119">
        <v>0</v>
      </c>
      <c r="AH21" s="119">
        <v>4.3230000000000004</v>
      </c>
      <c r="AI21" s="119">
        <v>0</v>
      </c>
      <c r="AJ21" s="119">
        <v>2.0089999999999999</v>
      </c>
      <c r="AK21" s="119">
        <v>0</v>
      </c>
      <c r="AL21" s="119">
        <v>1.2050000000000001</v>
      </c>
      <c r="AM21" s="119">
        <v>0</v>
      </c>
      <c r="AN21" s="119">
        <v>1.474</v>
      </c>
      <c r="AO21" s="119">
        <v>0</v>
      </c>
      <c r="AP21" s="119">
        <v>4.0830000000000002</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1.661</v>
      </c>
      <c r="BY21" s="123"/>
      <c r="BZ21" s="1334">
        <f>+D21+F21+H21+J21+L21+N21+P21+R21+T21+V21+X21+Z21+AB21+AD21+BX21+AF21+AH21+AJ21+AL21+AN21+AP21+AR21+AT21+AV21+AX21+AZ21+BB21+BD21+BF21+BH21+BJ21+BL21+BN21+BP21+BR21+BT21+BV21</f>
        <v>40.222999999999992</v>
      </c>
      <c r="CA21" s="1294"/>
      <c r="CB21" s="1294"/>
      <c r="CC21" s="1294"/>
      <c r="CG21" s="135"/>
      <c r="CH21" s="134" t="s">
        <v>18</v>
      </c>
      <c r="CI21" s="135"/>
    </row>
    <row r="22" spans="1:89" ht="25.5" customHeight="1" thickBot="1" x14ac:dyDescent="0.25">
      <c r="B22" s="978" t="s">
        <v>22</v>
      </c>
      <c r="C22" s="267"/>
      <c r="D22" s="268">
        <v>0</v>
      </c>
      <c r="E22" s="266">
        <v>0</v>
      </c>
      <c r="F22" s="267">
        <f>+F21+D22</f>
        <v>0</v>
      </c>
      <c r="G22" s="287">
        <f>+G21+E22</f>
        <v>0</v>
      </c>
      <c r="H22" s="266">
        <f>+H21+F22</f>
        <v>1.6319999999999999</v>
      </c>
      <c r="I22" s="267">
        <v>0</v>
      </c>
      <c r="J22" s="267">
        <f>+J21+H22</f>
        <v>5.7379999999999995</v>
      </c>
      <c r="K22" s="267">
        <f>+K21+I22</f>
        <v>0</v>
      </c>
      <c r="L22" s="267">
        <f>+L21+J22</f>
        <v>7.5889999999999995</v>
      </c>
      <c r="M22" s="267">
        <v>0</v>
      </c>
      <c r="N22" s="267">
        <f>+N21+L22</f>
        <v>8.6879999999999988</v>
      </c>
      <c r="O22" s="267">
        <v>0</v>
      </c>
      <c r="P22" s="267">
        <f>+P21+N22</f>
        <v>10.194999999999999</v>
      </c>
      <c r="Q22" s="267">
        <v>0</v>
      </c>
      <c r="R22" s="267">
        <f>+R21+P22</f>
        <v>10.194999999999999</v>
      </c>
      <c r="S22" s="267">
        <f>+S21+Q22</f>
        <v>0</v>
      </c>
      <c r="T22" s="267">
        <f>+T21+R22</f>
        <v>10.194999999999999</v>
      </c>
      <c r="U22" s="267">
        <v>0</v>
      </c>
      <c r="V22" s="267">
        <f>+V21+T22</f>
        <v>15.339999999999998</v>
      </c>
      <c r="W22" s="267">
        <f>+W21+U22</f>
        <v>0</v>
      </c>
      <c r="X22" s="267">
        <f>+X21+V22</f>
        <v>15.339999999999998</v>
      </c>
      <c r="Y22" s="267">
        <v>0</v>
      </c>
      <c r="Z22" s="267">
        <f>+Z21+X22</f>
        <v>20.409999999999997</v>
      </c>
      <c r="AA22" s="267">
        <f>+AA21+Y22</f>
        <v>0</v>
      </c>
      <c r="AB22" s="267">
        <f>+AB21+Z22</f>
        <v>20.409999999999997</v>
      </c>
      <c r="AC22" s="267">
        <v>0</v>
      </c>
      <c r="AD22" s="267">
        <f>+AD21+AB22</f>
        <v>25.467999999999996</v>
      </c>
      <c r="AE22" s="267">
        <f>+AE21+AC22</f>
        <v>0</v>
      </c>
      <c r="AF22" s="267">
        <f>+AF21+AD22</f>
        <v>25.467999999999996</v>
      </c>
      <c r="AG22" s="267">
        <v>0</v>
      </c>
      <c r="AH22" s="267">
        <f>+AH21+AF22</f>
        <v>29.790999999999997</v>
      </c>
      <c r="AI22" s="267">
        <v>0</v>
      </c>
      <c r="AJ22" s="267">
        <f>+AJ21+AH22</f>
        <v>31.799999999999997</v>
      </c>
      <c r="AK22" s="267">
        <v>0</v>
      </c>
      <c r="AL22" s="267">
        <f>+AL21+AJ22</f>
        <v>33.004999999999995</v>
      </c>
      <c r="AM22" s="267">
        <f>+AM21+AK22</f>
        <v>0</v>
      </c>
      <c r="AN22" s="267">
        <f>+AN21+AL22</f>
        <v>34.478999999999992</v>
      </c>
      <c r="AO22" s="267">
        <v>0</v>
      </c>
      <c r="AP22" s="267">
        <f>+AP21+AN22</f>
        <v>38.561999999999991</v>
      </c>
      <c r="AQ22" s="267">
        <f>+AQ21+AO22</f>
        <v>0</v>
      </c>
      <c r="AR22" s="267">
        <f>+AR21+AP22</f>
        <v>38.561999999999991</v>
      </c>
      <c r="AS22" s="267">
        <v>0</v>
      </c>
      <c r="AT22" s="267">
        <f>+AT21+AR22</f>
        <v>38.561999999999991</v>
      </c>
      <c r="AU22" s="267">
        <v>0</v>
      </c>
      <c r="AV22" s="267">
        <f>+AV21+AT22</f>
        <v>38.561999999999991</v>
      </c>
      <c r="AW22" s="267">
        <v>0</v>
      </c>
      <c r="AX22" s="267">
        <f>+AX21+AV22</f>
        <v>38.561999999999991</v>
      </c>
      <c r="AY22" s="267">
        <v>0</v>
      </c>
      <c r="AZ22" s="267">
        <f>+AZ21+AX22</f>
        <v>38.561999999999991</v>
      </c>
      <c r="BA22" s="267">
        <v>0</v>
      </c>
      <c r="BB22" s="267">
        <f>+BB21+AZ22</f>
        <v>38.561999999999991</v>
      </c>
      <c r="BC22" s="267">
        <v>0</v>
      </c>
      <c r="BD22" s="267">
        <f>+BD21+BB22</f>
        <v>38.561999999999991</v>
      </c>
      <c r="BE22" s="267">
        <v>0</v>
      </c>
      <c r="BF22" s="267">
        <f>+BF21+BD22</f>
        <v>38.561999999999991</v>
      </c>
      <c r="BG22" s="267">
        <v>0</v>
      </c>
      <c r="BH22" s="267">
        <f>+BH21+BF22</f>
        <v>38.561999999999991</v>
      </c>
      <c r="BI22" s="267">
        <v>0</v>
      </c>
      <c r="BJ22" s="267">
        <f>+BJ21+BH22</f>
        <v>38.561999999999991</v>
      </c>
      <c r="BK22" s="267">
        <v>0</v>
      </c>
      <c r="BL22" s="267">
        <f>+BL21+BJ22</f>
        <v>38.561999999999991</v>
      </c>
      <c r="BM22" s="267">
        <v>0</v>
      </c>
      <c r="BN22" s="267">
        <f>+BN21+BL22</f>
        <v>38.561999999999991</v>
      </c>
      <c r="BO22" s="267">
        <v>0</v>
      </c>
      <c r="BP22" s="267">
        <f>+BP21+BN22</f>
        <v>38.561999999999991</v>
      </c>
      <c r="BQ22" s="267">
        <v>0</v>
      </c>
      <c r="BR22" s="267">
        <f>+BR21+BP22</f>
        <v>38.561999999999991</v>
      </c>
      <c r="BS22" s="267">
        <v>0</v>
      </c>
      <c r="BT22" s="267">
        <f>+BT21+BR22</f>
        <v>38.561999999999991</v>
      </c>
      <c r="BU22" s="267">
        <v>0</v>
      </c>
      <c r="BV22" s="267">
        <f>+BV21+BT22</f>
        <v>38.561999999999991</v>
      </c>
      <c r="BW22" s="267">
        <v>0</v>
      </c>
      <c r="BX22" s="268">
        <f>+BX21+BV22</f>
        <v>40.222999999999992</v>
      </c>
      <c r="BY22" s="1051"/>
      <c r="BZ22" s="1354"/>
      <c r="CA22" s="1295"/>
      <c r="CB22" s="1295"/>
      <c r="CC22" s="1295"/>
      <c r="CG22" s="135"/>
      <c r="CH22" s="135"/>
      <c r="CI22" s="135"/>
    </row>
    <row r="23" spans="1:89" ht="25.5" customHeight="1" thickBot="1" x14ac:dyDescent="0.25">
      <c r="B23" s="1288" t="s">
        <v>23</v>
      </c>
      <c r="C23" s="1289"/>
      <c r="D23" s="1289"/>
      <c r="E23" s="1289"/>
      <c r="F23" s="1289"/>
      <c r="G23" s="1289"/>
      <c r="H23" s="1289"/>
      <c r="I23" s="1355"/>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J23" s="143"/>
      <c r="CK23" s="143"/>
    </row>
    <row r="24" spans="1:89" ht="12.75" customHeight="1" thickBot="1" x14ac:dyDescent="0.25">
      <c r="A24" s="1291" t="s">
        <v>24</v>
      </c>
      <c r="B24" s="1085">
        <v>1</v>
      </c>
      <c r="C24" s="1086"/>
      <c r="D24" s="1178">
        <v>0.20833333333333334</v>
      </c>
      <c r="E24" s="127">
        <v>0</v>
      </c>
      <c r="G24" s="194">
        <v>4.8611111111111112E-3</v>
      </c>
      <c r="H24" s="1202">
        <f t="shared" ref="H24:H47" si="0">+G24+D24</f>
        <v>0.21319444444444446</v>
      </c>
      <c r="I24" s="127">
        <v>9.0277777777777787E-3</v>
      </c>
      <c r="J24" s="127">
        <f t="shared" ref="J24:J47" si="1">+I24+H24</f>
        <v>0.22222222222222224</v>
      </c>
      <c r="K24" s="127">
        <v>3.472222222222222E-3</v>
      </c>
      <c r="L24" s="127">
        <f t="shared" ref="L24:L47" si="2">+K24+J24</f>
        <v>0.22569444444444445</v>
      </c>
      <c r="M24" s="127">
        <v>2.7777777777777779E-3</v>
      </c>
      <c r="N24" s="127">
        <f t="shared" ref="N24:N47" si="3">+M24+L24</f>
        <v>0.22847222222222222</v>
      </c>
      <c r="O24" s="127">
        <v>2.7777777777777779E-3</v>
      </c>
      <c r="P24" s="127">
        <f t="shared" ref="P24:P47" si="4">+O24+N24</f>
        <v>0.23124999999999998</v>
      </c>
      <c r="Q24" s="127">
        <v>2.7777777777777779E-3</v>
      </c>
      <c r="R24" s="127">
        <f t="shared" ref="R24:R47" si="5">+Q24+P24</f>
        <v>0.23402777777777775</v>
      </c>
      <c r="S24" s="127">
        <v>3.472222222222222E-3</v>
      </c>
      <c r="T24" s="127">
        <f t="shared" ref="T24:T47" si="6">+S24+R24</f>
        <v>0.23749999999999996</v>
      </c>
      <c r="U24" s="127">
        <v>2.7777777777777779E-3</v>
      </c>
      <c r="V24" s="127">
        <f t="shared" ref="V24:V47" si="7">+U24+T24</f>
        <v>0.24027777777777773</v>
      </c>
      <c r="W24" s="127">
        <v>4.1666666666666666E-3</v>
      </c>
      <c r="X24" s="127">
        <f t="shared" ref="X24:X47" si="8">+W24+V24</f>
        <v>0.24444444444444441</v>
      </c>
      <c r="Y24" s="127">
        <v>3.472222222222222E-3</v>
      </c>
      <c r="Z24" s="127">
        <f t="shared" ref="Z24:Z47" si="9">+Y24+X24</f>
        <v>0.24791666666666662</v>
      </c>
      <c r="AA24" s="127">
        <v>3.472222222222222E-3</v>
      </c>
      <c r="AB24" s="127">
        <f t="shared" ref="AB24:AB47" si="10">+AA24+Z24</f>
        <v>0.25138888888888883</v>
      </c>
      <c r="AC24" s="127">
        <v>4.1666666666666666E-3</v>
      </c>
      <c r="AD24" s="127">
        <f t="shared" ref="AD24:AD47" si="11">+AC24+AB24</f>
        <v>0.25555555555555548</v>
      </c>
      <c r="AE24" s="127">
        <v>3.472222222222222E-3</v>
      </c>
      <c r="AF24" s="127">
        <f t="shared" ref="AF24:AF47" si="12">+AE24+AD24</f>
        <v>0.25902777777777769</v>
      </c>
      <c r="AG24" s="127">
        <v>3.472222222222222E-3</v>
      </c>
      <c r="AH24" s="127">
        <f t="shared" ref="AH24:AH47" si="13">+AG24+AF24</f>
        <v>0.2624999999999999</v>
      </c>
      <c r="AI24" s="127">
        <v>3.472222222222222E-3</v>
      </c>
      <c r="AJ24" s="127">
        <f t="shared" ref="AJ24:AJ47" si="14">+AI24+AH24</f>
        <v>0.26597222222222211</v>
      </c>
      <c r="AK24" s="127">
        <v>2.7777777777777779E-3</v>
      </c>
      <c r="AL24" s="127">
        <f t="shared" ref="AL24:AL47" si="15">+AK24+AJ24</f>
        <v>0.26874999999999988</v>
      </c>
      <c r="AM24" s="127">
        <v>3.472222222222222E-3</v>
      </c>
      <c r="AN24" s="127">
        <f t="shared" ref="AN24:AN47" si="16">+AM24+AL24</f>
        <v>0.27222222222222209</v>
      </c>
      <c r="AO24" s="1176">
        <v>9.0277777777777787E-3</v>
      </c>
      <c r="AP24" s="1067">
        <f t="shared" ref="AP24:AP47" si="17">+AO24+AN24</f>
        <v>0.28124999999999989</v>
      </c>
      <c r="AQ24" s="126">
        <v>0</v>
      </c>
      <c r="AR24" s="127">
        <f t="shared" ref="AR24:AR47" si="18">+AQ24+AP24</f>
        <v>0.28124999999999989</v>
      </c>
      <c r="AS24" s="127">
        <v>0</v>
      </c>
      <c r="AT24" s="127">
        <f t="shared" ref="AT24:AT47" si="19">+AS24+AR24</f>
        <v>0.28124999999999989</v>
      </c>
      <c r="AU24" s="127">
        <v>0</v>
      </c>
      <c r="AV24" s="127">
        <f t="shared" ref="AV24:AV47" si="20">+AU24+AT24</f>
        <v>0.28124999999999989</v>
      </c>
      <c r="AW24" s="127">
        <v>0</v>
      </c>
      <c r="AX24" s="127">
        <f t="shared" ref="AX24:AX47" si="21">+AW24+AV24</f>
        <v>0.28124999999999989</v>
      </c>
      <c r="AY24" s="127">
        <v>0</v>
      </c>
      <c r="AZ24" s="127">
        <f t="shared" ref="AZ24:AZ47" si="22">+AY24+AX24</f>
        <v>0.28124999999999989</v>
      </c>
      <c r="BA24" s="127">
        <v>0</v>
      </c>
      <c r="BB24" s="127">
        <f t="shared" ref="BB24:BB47" si="23">+BA24+AZ24</f>
        <v>0.28124999999999989</v>
      </c>
      <c r="BC24" s="127">
        <v>0</v>
      </c>
      <c r="BD24" s="127">
        <f t="shared" ref="BD24:BD47" si="24">+BC24+BB24</f>
        <v>0.28124999999999989</v>
      </c>
      <c r="BE24" s="127">
        <v>0</v>
      </c>
      <c r="BF24" s="127">
        <f t="shared" ref="BF24:BF47" si="25">+BE24+BD24</f>
        <v>0.28124999999999989</v>
      </c>
      <c r="BG24" s="127">
        <v>0</v>
      </c>
      <c r="BH24" s="127">
        <f t="shared" ref="BH24:BH47" si="26">+BG24+BF24</f>
        <v>0.28124999999999989</v>
      </c>
      <c r="BI24" s="127">
        <v>0</v>
      </c>
      <c r="BJ24" s="127">
        <f t="shared" ref="BJ24:BJ47" si="27">+BI24+BH24</f>
        <v>0.28124999999999989</v>
      </c>
      <c r="BK24" s="127">
        <v>0</v>
      </c>
      <c r="BL24" s="127">
        <f t="shared" ref="BL24:BL47" si="28">+BK24+BJ24</f>
        <v>0.28124999999999989</v>
      </c>
      <c r="BM24" s="127">
        <v>0</v>
      </c>
      <c r="BN24" s="127">
        <f t="shared" ref="BN24:BN47" si="29">+BM24+BL24</f>
        <v>0.28124999999999989</v>
      </c>
      <c r="BO24" s="127">
        <v>0</v>
      </c>
      <c r="BP24" s="127">
        <f t="shared" ref="BP24:BP47" si="30">+BO24+BN24</f>
        <v>0.28124999999999989</v>
      </c>
      <c r="BQ24" s="127">
        <v>0</v>
      </c>
      <c r="BR24" s="127">
        <f t="shared" ref="BR24:BR47" si="31">+BQ24+BP24</f>
        <v>0.28124999999999989</v>
      </c>
      <c r="BS24" s="127">
        <v>0</v>
      </c>
      <c r="BT24" s="127">
        <f t="shared" ref="BT24:BT47" si="32">+BS24+BR24</f>
        <v>0.28124999999999989</v>
      </c>
      <c r="BU24" s="127">
        <v>0</v>
      </c>
      <c r="BV24" s="127">
        <f t="shared" ref="BV24:BV47" si="33">+BU24+BT24</f>
        <v>0.28124999999999989</v>
      </c>
      <c r="BW24" s="127">
        <v>4.8611111111111112E-3</v>
      </c>
      <c r="BX24" s="144">
        <f t="shared" ref="BX24:BX47" si="34">+BW24+BV24</f>
        <v>0.28611111111111098</v>
      </c>
      <c r="BY24" s="125"/>
      <c r="BZ24" s="125"/>
      <c r="CA24" s="196">
        <f t="shared" ref="CA24:CA45" si="35">+BX24-D24</f>
        <v>7.777777777777764E-2</v>
      </c>
      <c r="CB24" s="1203">
        <f t="shared" ref="CB24:CB47" si="36">+$J$53/CI24</f>
        <v>22.773214285714324</v>
      </c>
      <c r="CC24" s="140"/>
      <c r="CD24" s="134">
        <f t="shared" ref="CD24:CD45" si="37">+CA24*$CD$19</f>
        <v>111.9999999999998</v>
      </c>
      <c r="CE24" s="134">
        <f t="shared" ref="CE24:CE47" si="38">+$J$53</f>
        <v>42.51</v>
      </c>
      <c r="CG24" s="281">
        <f t="shared" ref="CG24:CG45" si="39">+CA24</f>
        <v>7.777777777777764E-2</v>
      </c>
      <c r="CH24" s="135">
        <f t="shared" ref="CH24:CH45" si="40">+CG24*$CD$19</f>
        <v>111.9999999999998</v>
      </c>
      <c r="CI24" s="282">
        <f>+CH24/60</f>
        <v>1.8666666666666634</v>
      </c>
      <c r="CK24" s="1111"/>
    </row>
    <row r="25" spans="1:89" ht="13.5" thickBot="1" x14ac:dyDescent="0.25">
      <c r="A25" s="1292"/>
      <c r="B25" s="1056">
        <v>2</v>
      </c>
      <c r="C25" s="1053">
        <v>3.125E-2</v>
      </c>
      <c r="D25" s="1178">
        <f t="shared" ref="D25:D47" si="41">+C25+D24</f>
        <v>0.23958333333333334</v>
      </c>
      <c r="E25" s="127">
        <v>0</v>
      </c>
      <c r="G25" s="194">
        <v>4.8611111111111112E-3</v>
      </c>
      <c r="H25" s="1202">
        <f t="shared" si="0"/>
        <v>0.24444444444444446</v>
      </c>
      <c r="I25" s="127">
        <v>9.0277777777777787E-3</v>
      </c>
      <c r="J25" s="127">
        <f t="shared" si="1"/>
        <v>0.25347222222222227</v>
      </c>
      <c r="K25" s="127">
        <v>3.472222222222222E-3</v>
      </c>
      <c r="L25" s="127">
        <f t="shared" si="2"/>
        <v>0.25694444444444448</v>
      </c>
      <c r="M25" s="127">
        <v>2.7777777777777779E-3</v>
      </c>
      <c r="N25" s="127">
        <f t="shared" si="3"/>
        <v>0.25972222222222224</v>
      </c>
      <c r="O25" s="127">
        <v>2.7777777777777779E-3</v>
      </c>
      <c r="P25" s="127">
        <f t="shared" si="4"/>
        <v>0.26250000000000001</v>
      </c>
      <c r="Q25" s="127">
        <v>2.7777777777777779E-3</v>
      </c>
      <c r="R25" s="127">
        <f t="shared" si="5"/>
        <v>0.26527777777777778</v>
      </c>
      <c r="S25" s="127">
        <v>3.472222222222222E-3</v>
      </c>
      <c r="T25" s="127">
        <f t="shared" si="6"/>
        <v>0.26874999999999999</v>
      </c>
      <c r="U25" s="127">
        <v>2.7777777777777779E-3</v>
      </c>
      <c r="V25" s="127">
        <f t="shared" si="7"/>
        <v>0.27152777777777776</v>
      </c>
      <c r="W25" s="127">
        <v>4.1666666666666666E-3</v>
      </c>
      <c r="X25" s="127">
        <f t="shared" si="8"/>
        <v>0.27569444444444441</v>
      </c>
      <c r="Y25" s="127">
        <v>3.472222222222222E-3</v>
      </c>
      <c r="Z25" s="127">
        <f t="shared" si="9"/>
        <v>0.27916666666666662</v>
      </c>
      <c r="AA25" s="127">
        <v>3.472222222222222E-3</v>
      </c>
      <c r="AB25" s="127">
        <f t="shared" si="10"/>
        <v>0.28263888888888883</v>
      </c>
      <c r="AC25" s="127">
        <v>4.1666666666666666E-3</v>
      </c>
      <c r="AD25" s="127">
        <f t="shared" si="11"/>
        <v>0.28680555555555548</v>
      </c>
      <c r="AE25" s="127">
        <v>3.472222222222222E-3</v>
      </c>
      <c r="AF25" s="127">
        <f t="shared" si="12"/>
        <v>0.29027777777777769</v>
      </c>
      <c r="AG25" s="127">
        <v>3.472222222222222E-3</v>
      </c>
      <c r="AH25" s="127">
        <f t="shared" si="13"/>
        <v>0.2937499999999999</v>
      </c>
      <c r="AI25" s="127">
        <v>3.472222222222222E-3</v>
      </c>
      <c r="AJ25" s="127">
        <f t="shared" si="14"/>
        <v>0.29722222222222211</v>
      </c>
      <c r="AK25" s="127">
        <v>2.7777777777777779E-3</v>
      </c>
      <c r="AL25" s="127">
        <f t="shared" si="15"/>
        <v>0.29999999999999988</v>
      </c>
      <c r="AM25" s="127">
        <v>3.472222222222222E-3</v>
      </c>
      <c r="AN25" s="127">
        <f t="shared" si="16"/>
        <v>0.30347222222222209</v>
      </c>
      <c r="AO25" s="1176">
        <v>9.0277777777777787E-3</v>
      </c>
      <c r="AP25" s="1067">
        <f t="shared" si="17"/>
        <v>0.31249999999999989</v>
      </c>
      <c r="AQ25" s="126">
        <v>0</v>
      </c>
      <c r="AR25" s="127">
        <f t="shared" si="18"/>
        <v>0.31249999999999989</v>
      </c>
      <c r="AS25" s="127">
        <v>0</v>
      </c>
      <c r="AT25" s="127">
        <f t="shared" si="19"/>
        <v>0.31249999999999989</v>
      </c>
      <c r="AU25" s="127">
        <v>0</v>
      </c>
      <c r="AV25" s="127">
        <f t="shared" si="20"/>
        <v>0.31249999999999989</v>
      </c>
      <c r="AW25" s="127">
        <v>0</v>
      </c>
      <c r="AX25" s="127">
        <f t="shared" si="21"/>
        <v>0.31249999999999989</v>
      </c>
      <c r="AY25" s="127">
        <v>0</v>
      </c>
      <c r="AZ25" s="127">
        <f t="shared" si="22"/>
        <v>0.31249999999999989</v>
      </c>
      <c r="BA25" s="127">
        <v>0</v>
      </c>
      <c r="BB25" s="127">
        <f t="shared" si="23"/>
        <v>0.31249999999999989</v>
      </c>
      <c r="BC25" s="127">
        <v>0</v>
      </c>
      <c r="BD25" s="127">
        <f t="shared" si="24"/>
        <v>0.31249999999999989</v>
      </c>
      <c r="BE25" s="127">
        <v>0</v>
      </c>
      <c r="BF25" s="127">
        <f t="shared" si="25"/>
        <v>0.31249999999999989</v>
      </c>
      <c r="BG25" s="127">
        <v>0</v>
      </c>
      <c r="BH25" s="127">
        <f t="shared" si="26"/>
        <v>0.31249999999999989</v>
      </c>
      <c r="BI25" s="127">
        <v>0</v>
      </c>
      <c r="BJ25" s="127">
        <f t="shared" si="27"/>
        <v>0.31249999999999989</v>
      </c>
      <c r="BK25" s="127">
        <v>0</v>
      </c>
      <c r="BL25" s="127">
        <f t="shared" si="28"/>
        <v>0.31249999999999989</v>
      </c>
      <c r="BM25" s="127">
        <v>0</v>
      </c>
      <c r="BN25" s="127">
        <f t="shared" si="29"/>
        <v>0.31249999999999989</v>
      </c>
      <c r="BO25" s="127">
        <v>0</v>
      </c>
      <c r="BP25" s="127">
        <f t="shared" si="30"/>
        <v>0.31249999999999989</v>
      </c>
      <c r="BQ25" s="127">
        <v>0</v>
      </c>
      <c r="BR25" s="127">
        <f t="shared" si="31"/>
        <v>0.31249999999999989</v>
      </c>
      <c r="BS25" s="127">
        <v>0</v>
      </c>
      <c r="BT25" s="127">
        <f t="shared" si="32"/>
        <v>0.31249999999999989</v>
      </c>
      <c r="BU25" s="127">
        <v>0</v>
      </c>
      <c r="BV25" s="127">
        <f t="shared" si="33"/>
        <v>0.31249999999999989</v>
      </c>
      <c r="BW25" s="127">
        <v>4.8611111111111112E-3</v>
      </c>
      <c r="BX25" s="144">
        <f t="shared" si="34"/>
        <v>0.31736111111111098</v>
      </c>
      <c r="BY25" s="127"/>
      <c r="BZ25" s="127"/>
      <c r="CA25" s="127">
        <f t="shared" si="35"/>
        <v>7.777777777777764E-2</v>
      </c>
      <c r="CB25" s="1071">
        <f t="shared" si="36"/>
        <v>22.773214285714324</v>
      </c>
      <c r="CC25" s="129"/>
      <c r="CD25" s="134">
        <f t="shared" si="37"/>
        <v>111.9999999999998</v>
      </c>
      <c r="CE25" s="134">
        <f t="shared" si="38"/>
        <v>42.51</v>
      </c>
      <c r="CG25" s="281">
        <f t="shared" si="39"/>
        <v>7.777777777777764E-2</v>
      </c>
      <c r="CH25" s="135">
        <f t="shared" si="40"/>
        <v>111.9999999999998</v>
      </c>
      <c r="CI25" s="282">
        <f t="shared" ref="CI25:CI45" si="42">+CH25/60</f>
        <v>1.8666666666666634</v>
      </c>
      <c r="CK25" s="1111"/>
    </row>
    <row r="26" spans="1:89" ht="13.5" thickBot="1" x14ac:dyDescent="0.25">
      <c r="A26" s="1292"/>
      <c r="B26" s="1056">
        <v>3</v>
      </c>
      <c r="C26" s="1053">
        <v>3.125E-2</v>
      </c>
      <c r="D26" s="1178">
        <f t="shared" si="41"/>
        <v>0.27083333333333337</v>
      </c>
      <c r="E26" s="127">
        <v>0</v>
      </c>
      <c r="G26" s="194">
        <v>4.8611111111111112E-3</v>
      </c>
      <c r="H26" s="1202">
        <f t="shared" si="0"/>
        <v>0.27569444444444446</v>
      </c>
      <c r="I26" s="127">
        <v>9.0277777777777787E-3</v>
      </c>
      <c r="J26" s="127">
        <f t="shared" si="1"/>
        <v>0.28472222222222227</v>
      </c>
      <c r="K26" s="127">
        <v>3.472222222222222E-3</v>
      </c>
      <c r="L26" s="127">
        <f t="shared" si="2"/>
        <v>0.28819444444444448</v>
      </c>
      <c r="M26" s="127">
        <v>2.7777777777777779E-3</v>
      </c>
      <c r="N26" s="127">
        <f t="shared" si="3"/>
        <v>0.29097222222222224</v>
      </c>
      <c r="O26" s="127">
        <v>2.7777777777777779E-3</v>
      </c>
      <c r="P26" s="127">
        <f t="shared" si="4"/>
        <v>0.29375000000000001</v>
      </c>
      <c r="Q26" s="127">
        <v>2.7777777777777779E-3</v>
      </c>
      <c r="R26" s="127">
        <f t="shared" si="5"/>
        <v>0.29652777777777778</v>
      </c>
      <c r="S26" s="127">
        <v>3.472222222222222E-3</v>
      </c>
      <c r="T26" s="127">
        <f t="shared" si="6"/>
        <v>0.3</v>
      </c>
      <c r="U26" s="127">
        <v>2.7777777777777779E-3</v>
      </c>
      <c r="V26" s="127">
        <f t="shared" si="7"/>
        <v>0.30277777777777776</v>
      </c>
      <c r="W26" s="127">
        <v>4.1666666666666666E-3</v>
      </c>
      <c r="X26" s="127">
        <f t="shared" si="8"/>
        <v>0.30694444444444441</v>
      </c>
      <c r="Y26" s="127">
        <v>3.472222222222222E-3</v>
      </c>
      <c r="Z26" s="127">
        <f t="shared" si="9"/>
        <v>0.31041666666666662</v>
      </c>
      <c r="AA26" s="127">
        <v>3.472222222222222E-3</v>
      </c>
      <c r="AB26" s="127">
        <f t="shared" si="10"/>
        <v>0.31388888888888883</v>
      </c>
      <c r="AC26" s="127">
        <v>4.1666666666666666E-3</v>
      </c>
      <c r="AD26" s="127">
        <f t="shared" si="11"/>
        <v>0.31805555555555548</v>
      </c>
      <c r="AE26" s="127">
        <v>3.472222222222222E-3</v>
      </c>
      <c r="AF26" s="127">
        <f t="shared" si="12"/>
        <v>0.32152777777777769</v>
      </c>
      <c r="AG26" s="127">
        <v>3.472222222222222E-3</v>
      </c>
      <c r="AH26" s="127">
        <f t="shared" si="13"/>
        <v>0.3249999999999999</v>
      </c>
      <c r="AI26" s="127">
        <v>3.472222222222222E-3</v>
      </c>
      <c r="AJ26" s="127">
        <f t="shared" si="14"/>
        <v>0.32847222222222211</v>
      </c>
      <c r="AK26" s="127">
        <v>2.7777777777777779E-3</v>
      </c>
      <c r="AL26" s="127">
        <f t="shared" si="15"/>
        <v>0.33124999999999988</v>
      </c>
      <c r="AM26" s="127">
        <v>3.472222222222222E-3</v>
      </c>
      <c r="AN26" s="127">
        <f t="shared" si="16"/>
        <v>0.33472222222222209</v>
      </c>
      <c r="AO26" s="1176">
        <v>9.0277777777777787E-3</v>
      </c>
      <c r="AP26" s="1067">
        <f t="shared" si="17"/>
        <v>0.34374999999999989</v>
      </c>
      <c r="AQ26" s="126">
        <v>0</v>
      </c>
      <c r="AR26" s="127">
        <f t="shared" si="18"/>
        <v>0.34374999999999989</v>
      </c>
      <c r="AS26" s="127">
        <v>0</v>
      </c>
      <c r="AT26" s="127">
        <f t="shared" si="19"/>
        <v>0.34374999999999989</v>
      </c>
      <c r="AU26" s="127">
        <v>0</v>
      </c>
      <c r="AV26" s="127">
        <f t="shared" si="20"/>
        <v>0.34374999999999989</v>
      </c>
      <c r="AW26" s="127">
        <v>0</v>
      </c>
      <c r="AX26" s="127">
        <f t="shared" si="21"/>
        <v>0.34374999999999989</v>
      </c>
      <c r="AY26" s="127">
        <v>0</v>
      </c>
      <c r="AZ26" s="127">
        <f t="shared" si="22"/>
        <v>0.34374999999999989</v>
      </c>
      <c r="BA26" s="127">
        <v>0</v>
      </c>
      <c r="BB26" s="127">
        <f t="shared" si="23"/>
        <v>0.34374999999999989</v>
      </c>
      <c r="BC26" s="127">
        <v>0</v>
      </c>
      <c r="BD26" s="127">
        <f t="shared" si="24"/>
        <v>0.34374999999999989</v>
      </c>
      <c r="BE26" s="127">
        <v>0</v>
      </c>
      <c r="BF26" s="127">
        <f t="shared" si="25"/>
        <v>0.34374999999999989</v>
      </c>
      <c r="BG26" s="127">
        <v>0</v>
      </c>
      <c r="BH26" s="127">
        <f t="shared" si="26"/>
        <v>0.34374999999999989</v>
      </c>
      <c r="BI26" s="127">
        <v>0</v>
      </c>
      <c r="BJ26" s="127">
        <f t="shared" si="27"/>
        <v>0.34374999999999989</v>
      </c>
      <c r="BK26" s="127">
        <v>0</v>
      </c>
      <c r="BL26" s="127">
        <f t="shared" si="28"/>
        <v>0.34374999999999989</v>
      </c>
      <c r="BM26" s="127">
        <v>0</v>
      </c>
      <c r="BN26" s="127">
        <f t="shared" si="29"/>
        <v>0.34374999999999989</v>
      </c>
      <c r="BO26" s="127">
        <v>0</v>
      </c>
      <c r="BP26" s="127">
        <f t="shared" si="30"/>
        <v>0.34374999999999989</v>
      </c>
      <c r="BQ26" s="127">
        <v>0</v>
      </c>
      <c r="BR26" s="127">
        <f t="shared" si="31"/>
        <v>0.34374999999999989</v>
      </c>
      <c r="BS26" s="127">
        <v>0</v>
      </c>
      <c r="BT26" s="127">
        <f t="shared" si="32"/>
        <v>0.34374999999999989</v>
      </c>
      <c r="BU26" s="127">
        <v>0</v>
      </c>
      <c r="BV26" s="127">
        <f t="shared" si="33"/>
        <v>0.34374999999999989</v>
      </c>
      <c r="BW26" s="127">
        <v>4.8611111111111112E-3</v>
      </c>
      <c r="BX26" s="144">
        <f t="shared" si="34"/>
        <v>0.34861111111111098</v>
      </c>
      <c r="BY26" s="127"/>
      <c r="BZ26" s="127"/>
      <c r="CA26" s="127">
        <f t="shared" si="35"/>
        <v>7.7777777777777612E-2</v>
      </c>
      <c r="CB26" s="1071">
        <f t="shared" si="36"/>
        <v>22.773214285714332</v>
      </c>
      <c r="CC26" s="129"/>
      <c r="CD26" s="134">
        <f t="shared" si="37"/>
        <v>111.99999999999976</v>
      </c>
      <c r="CE26" s="134">
        <f t="shared" si="38"/>
        <v>42.51</v>
      </c>
      <c r="CG26" s="281">
        <f t="shared" si="39"/>
        <v>7.7777777777777612E-2</v>
      </c>
      <c r="CH26" s="135">
        <f t="shared" si="40"/>
        <v>111.99999999999976</v>
      </c>
      <c r="CI26" s="282">
        <f t="shared" si="42"/>
        <v>1.8666666666666627</v>
      </c>
      <c r="CK26" s="1111"/>
    </row>
    <row r="27" spans="1:89" ht="13.5" thickBot="1" x14ac:dyDescent="0.25">
      <c r="A27" s="1292"/>
      <c r="B27" s="1056">
        <v>4</v>
      </c>
      <c r="C27" s="1053">
        <v>3.125E-2</v>
      </c>
      <c r="D27" s="1178">
        <f t="shared" si="41"/>
        <v>0.30208333333333337</v>
      </c>
      <c r="E27" s="127">
        <v>0</v>
      </c>
      <c r="G27" s="194">
        <v>4.8611111111111112E-3</v>
      </c>
      <c r="H27" s="1202">
        <f t="shared" si="0"/>
        <v>0.30694444444444446</v>
      </c>
      <c r="I27" s="127">
        <v>9.0277777777777787E-3</v>
      </c>
      <c r="J27" s="127">
        <f t="shared" si="1"/>
        <v>0.31597222222222227</v>
      </c>
      <c r="K27" s="127">
        <v>3.472222222222222E-3</v>
      </c>
      <c r="L27" s="127">
        <f t="shared" si="2"/>
        <v>0.31944444444444448</v>
      </c>
      <c r="M27" s="127">
        <v>2.7777777777777779E-3</v>
      </c>
      <c r="N27" s="127">
        <f t="shared" si="3"/>
        <v>0.32222222222222224</v>
      </c>
      <c r="O27" s="127">
        <v>2.7777777777777779E-3</v>
      </c>
      <c r="P27" s="127">
        <f t="shared" si="4"/>
        <v>0.32500000000000001</v>
      </c>
      <c r="Q27" s="127">
        <v>2.7777777777777779E-3</v>
      </c>
      <c r="R27" s="127">
        <f t="shared" si="5"/>
        <v>0.32777777777777778</v>
      </c>
      <c r="S27" s="127">
        <v>3.472222222222222E-3</v>
      </c>
      <c r="T27" s="127">
        <f t="shared" si="6"/>
        <v>0.33124999999999999</v>
      </c>
      <c r="U27" s="127">
        <v>2.7777777777777779E-3</v>
      </c>
      <c r="V27" s="127">
        <f t="shared" si="7"/>
        <v>0.33402777777777776</v>
      </c>
      <c r="W27" s="127">
        <v>4.1666666666666666E-3</v>
      </c>
      <c r="X27" s="127">
        <f t="shared" si="8"/>
        <v>0.33819444444444441</v>
      </c>
      <c r="Y27" s="127">
        <v>3.472222222222222E-3</v>
      </c>
      <c r="Z27" s="127">
        <f t="shared" si="9"/>
        <v>0.34166666666666662</v>
      </c>
      <c r="AA27" s="127">
        <v>3.472222222222222E-3</v>
      </c>
      <c r="AB27" s="127">
        <f t="shared" si="10"/>
        <v>0.34513888888888883</v>
      </c>
      <c r="AC27" s="127">
        <v>4.1666666666666666E-3</v>
      </c>
      <c r="AD27" s="127">
        <f t="shared" si="11"/>
        <v>0.34930555555555548</v>
      </c>
      <c r="AE27" s="127">
        <v>3.472222222222222E-3</v>
      </c>
      <c r="AF27" s="127">
        <f t="shared" si="12"/>
        <v>0.35277777777777769</v>
      </c>
      <c r="AG27" s="127">
        <v>3.472222222222222E-3</v>
      </c>
      <c r="AH27" s="127">
        <f t="shared" si="13"/>
        <v>0.3562499999999999</v>
      </c>
      <c r="AI27" s="127">
        <v>3.472222222222222E-3</v>
      </c>
      <c r="AJ27" s="127">
        <f t="shared" si="14"/>
        <v>0.35972222222222211</v>
      </c>
      <c r="AK27" s="127">
        <v>2.7777777777777779E-3</v>
      </c>
      <c r="AL27" s="127">
        <f t="shared" si="15"/>
        <v>0.36249999999999988</v>
      </c>
      <c r="AM27" s="127">
        <v>3.472222222222222E-3</v>
      </c>
      <c r="AN27" s="127">
        <f t="shared" si="16"/>
        <v>0.36597222222222209</v>
      </c>
      <c r="AO27" s="1176">
        <v>9.0277777777777787E-3</v>
      </c>
      <c r="AP27" s="1067">
        <f t="shared" si="17"/>
        <v>0.37499999999999989</v>
      </c>
      <c r="AQ27" s="126">
        <v>0</v>
      </c>
      <c r="AR27" s="127">
        <f t="shared" si="18"/>
        <v>0.37499999999999989</v>
      </c>
      <c r="AS27" s="127">
        <v>0</v>
      </c>
      <c r="AT27" s="127">
        <f t="shared" si="19"/>
        <v>0.37499999999999989</v>
      </c>
      <c r="AU27" s="127">
        <v>0</v>
      </c>
      <c r="AV27" s="127">
        <f t="shared" si="20"/>
        <v>0.37499999999999989</v>
      </c>
      <c r="AW27" s="127">
        <v>0</v>
      </c>
      <c r="AX27" s="127">
        <f t="shared" si="21"/>
        <v>0.37499999999999989</v>
      </c>
      <c r="AY27" s="127">
        <v>0</v>
      </c>
      <c r="AZ27" s="127">
        <f t="shared" si="22"/>
        <v>0.37499999999999989</v>
      </c>
      <c r="BA27" s="127">
        <v>0</v>
      </c>
      <c r="BB27" s="127">
        <f t="shared" si="23"/>
        <v>0.37499999999999989</v>
      </c>
      <c r="BC27" s="127">
        <v>0</v>
      </c>
      <c r="BD27" s="127">
        <f t="shared" si="24"/>
        <v>0.37499999999999989</v>
      </c>
      <c r="BE27" s="127">
        <v>0</v>
      </c>
      <c r="BF27" s="127">
        <f t="shared" si="25"/>
        <v>0.37499999999999989</v>
      </c>
      <c r="BG27" s="127">
        <v>0</v>
      </c>
      <c r="BH27" s="127">
        <f t="shared" si="26"/>
        <v>0.37499999999999989</v>
      </c>
      <c r="BI27" s="127">
        <v>0</v>
      </c>
      <c r="BJ27" s="127">
        <f t="shared" si="27"/>
        <v>0.37499999999999989</v>
      </c>
      <c r="BK27" s="127">
        <v>0</v>
      </c>
      <c r="BL27" s="127">
        <f t="shared" si="28"/>
        <v>0.37499999999999989</v>
      </c>
      <c r="BM27" s="127">
        <v>0</v>
      </c>
      <c r="BN27" s="127">
        <f t="shared" si="29"/>
        <v>0.37499999999999989</v>
      </c>
      <c r="BO27" s="127">
        <v>0</v>
      </c>
      <c r="BP27" s="127">
        <f t="shared" si="30"/>
        <v>0.37499999999999989</v>
      </c>
      <c r="BQ27" s="127">
        <v>0</v>
      </c>
      <c r="BR27" s="127">
        <f t="shared" si="31"/>
        <v>0.37499999999999989</v>
      </c>
      <c r="BS27" s="127">
        <v>0</v>
      </c>
      <c r="BT27" s="127">
        <f t="shared" si="32"/>
        <v>0.37499999999999989</v>
      </c>
      <c r="BU27" s="127">
        <v>0</v>
      </c>
      <c r="BV27" s="127">
        <f t="shared" si="33"/>
        <v>0.37499999999999989</v>
      </c>
      <c r="BW27" s="127">
        <v>4.8611111111111112E-3</v>
      </c>
      <c r="BX27" s="144">
        <f t="shared" si="34"/>
        <v>0.37986111111111098</v>
      </c>
      <c r="BY27" s="127"/>
      <c r="BZ27" s="127"/>
      <c r="CA27" s="127">
        <f t="shared" si="35"/>
        <v>7.7777777777777612E-2</v>
      </c>
      <c r="CB27" s="1071">
        <f t="shared" si="36"/>
        <v>22.773214285714332</v>
      </c>
      <c r="CC27" s="129"/>
      <c r="CD27" s="134">
        <f t="shared" si="37"/>
        <v>111.99999999999976</v>
      </c>
      <c r="CE27" s="134">
        <f t="shared" si="38"/>
        <v>42.51</v>
      </c>
      <c r="CG27" s="281">
        <f t="shared" si="39"/>
        <v>7.7777777777777612E-2</v>
      </c>
      <c r="CH27" s="135">
        <f t="shared" si="40"/>
        <v>111.99999999999976</v>
      </c>
      <c r="CI27" s="282">
        <f t="shared" si="42"/>
        <v>1.8666666666666627</v>
      </c>
      <c r="CK27" s="1111"/>
    </row>
    <row r="28" spans="1:89" ht="13.5" thickBot="1" x14ac:dyDescent="0.25">
      <c r="A28" s="1292"/>
      <c r="B28" s="1056">
        <v>5</v>
      </c>
      <c r="C28" s="1053">
        <v>3.125E-2</v>
      </c>
      <c r="D28" s="1178">
        <f t="shared" si="41"/>
        <v>0.33333333333333337</v>
      </c>
      <c r="E28" s="127">
        <v>0</v>
      </c>
      <c r="G28" s="194">
        <v>4.8611111111111112E-3</v>
      </c>
      <c r="H28" s="1202">
        <f t="shared" si="0"/>
        <v>0.33819444444444446</v>
      </c>
      <c r="I28" s="127">
        <v>9.0277777777777787E-3</v>
      </c>
      <c r="J28" s="127">
        <f t="shared" si="1"/>
        <v>0.34722222222222227</v>
      </c>
      <c r="K28" s="127">
        <v>3.472222222222222E-3</v>
      </c>
      <c r="L28" s="127">
        <f t="shared" si="2"/>
        <v>0.35069444444444448</v>
      </c>
      <c r="M28" s="127">
        <v>2.7777777777777779E-3</v>
      </c>
      <c r="N28" s="127">
        <f t="shared" si="3"/>
        <v>0.35347222222222224</v>
      </c>
      <c r="O28" s="127">
        <v>2.7777777777777779E-3</v>
      </c>
      <c r="P28" s="127">
        <f t="shared" si="4"/>
        <v>0.35625000000000001</v>
      </c>
      <c r="Q28" s="127">
        <v>2.7777777777777779E-3</v>
      </c>
      <c r="R28" s="127">
        <f t="shared" si="5"/>
        <v>0.35902777777777778</v>
      </c>
      <c r="S28" s="127">
        <v>3.472222222222222E-3</v>
      </c>
      <c r="T28" s="127">
        <f t="shared" si="6"/>
        <v>0.36249999999999999</v>
      </c>
      <c r="U28" s="127">
        <v>2.7777777777777779E-3</v>
      </c>
      <c r="V28" s="127">
        <f t="shared" si="7"/>
        <v>0.36527777777777776</v>
      </c>
      <c r="W28" s="127">
        <v>4.1666666666666666E-3</v>
      </c>
      <c r="X28" s="127">
        <f t="shared" si="8"/>
        <v>0.36944444444444441</v>
      </c>
      <c r="Y28" s="127">
        <v>3.472222222222222E-3</v>
      </c>
      <c r="Z28" s="127">
        <f t="shared" si="9"/>
        <v>0.37291666666666662</v>
      </c>
      <c r="AA28" s="127">
        <v>3.472222222222222E-3</v>
      </c>
      <c r="AB28" s="127">
        <f t="shared" si="10"/>
        <v>0.37638888888888883</v>
      </c>
      <c r="AC28" s="127">
        <v>4.1666666666666666E-3</v>
      </c>
      <c r="AD28" s="127">
        <f t="shared" si="11"/>
        <v>0.38055555555555548</v>
      </c>
      <c r="AE28" s="127">
        <v>3.472222222222222E-3</v>
      </c>
      <c r="AF28" s="127">
        <f t="shared" si="12"/>
        <v>0.38402777777777769</v>
      </c>
      <c r="AG28" s="127">
        <v>3.472222222222222E-3</v>
      </c>
      <c r="AH28" s="127">
        <f t="shared" si="13"/>
        <v>0.3874999999999999</v>
      </c>
      <c r="AI28" s="127">
        <v>3.472222222222222E-3</v>
      </c>
      <c r="AJ28" s="127">
        <f t="shared" si="14"/>
        <v>0.39097222222222211</v>
      </c>
      <c r="AK28" s="127">
        <v>2.7777777777777779E-3</v>
      </c>
      <c r="AL28" s="127">
        <f t="shared" si="15"/>
        <v>0.39374999999999988</v>
      </c>
      <c r="AM28" s="127">
        <v>3.472222222222222E-3</v>
      </c>
      <c r="AN28" s="127">
        <f t="shared" si="16"/>
        <v>0.39722222222222209</v>
      </c>
      <c r="AO28" s="1176">
        <v>9.0277777777777787E-3</v>
      </c>
      <c r="AP28" s="1067">
        <f t="shared" si="17"/>
        <v>0.40624999999999989</v>
      </c>
      <c r="AQ28" s="126">
        <v>0</v>
      </c>
      <c r="AR28" s="127">
        <f t="shared" si="18"/>
        <v>0.40624999999999989</v>
      </c>
      <c r="AS28" s="127">
        <v>0</v>
      </c>
      <c r="AT28" s="127">
        <f t="shared" si="19"/>
        <v>0.40624999999999989</v>
      </c>
      <c r="AU28" s="127">
        <v>0</v>
      </c>
      <c r="AV28" s="127">
        <f t="shared" si="20"/>
        <v>0.40624999999999989</v>
      </c>
      <c r="AW28" s="127">
        <v>0</v>
      </c>
      <c r="AX28" s="127">
        <f t="shared" si="21"/>
        <v>0.40624999999999989</v>
      </c>
      <c r="AY28" s="127">
        <v>0</v>
      </c>
      <c r="AZ28" s="127">
        <f t="shared" si="22"/>
        <v>0.40624999999999989</v>
      </c>
      <c r="BA28" s="127">
        <v>0</v>
      </c>
      <c r="BB28" s="127">
        <f t="shared" si="23"/>
        <v>0.40624999999999989</v>
      </c>
      <c r="BC28" s="127">
        <v>0</v>
      </c>
      <c r="BD28" s="127">
        <f t="shared" si="24"/>
        <v>0.40624999999999989</v>
      </c>
      <c r="BE28" s="127">
        <v>0</v>
      </c>
      <c r="BF28" s="127">
        <f t="shared" si="25"/>
        <v>0.40624999999999989</v>
      </c>
      <c r="BG28" s="127">
        <v>0</v>
      </c>
      <c r="BH28" s="127">
        <f t="shared" si="26"/>
        <v>0.40624999999999989</v>
      </c>
      <c r="BI28" s="127">
        <v>0</v>
      </c>
      <c r="BJ28" s="127">
        <f t="shared" si="27"/>
        <v>0.40624999999999989</v>
      </c>
      <c r="BK28" s="127">
        <v>0</v>
      </c>
      <c r="BL28" s="127">
        <f t="shared" si="28"/>
        <v>0.40624999999999989</v>
      </c>
      <c r="BM28" s="127">
        <v>0</v>
      </c>
      <c r="BN28" s="127">
        <f t="shared" si="29"/>
        <v>0.40624999999999989</v>
      </c>
      <c r="BO28" s="127">
        <v>0</v>
      </c>
      <c r="BP28" s="127">
        <f t="shared" si="30"/>
        <v>0.40624999999999989</v>
      </c>
      <c r="BQ28" s="127">
        <v>0</v>
      </c>
      <c r="BR28" s="127">
        <f t="shared" si="31"/>
        <v>0.40624999999999989</v>
      </c>
      <c r="BS28" s="127">
        <v>0</v>
      </c>
      <c r="BT28" s="127">
        <f t="shared" si="32"/>
        <v>0.40624999999999989</v>
      </c>
      <c r="BU28" s="127">
        <v>0</v>
      </c>
      <c r="BV28" s="127">
        <f t="shared" si="33"/>
        <v>0.40624999999999989</v>
      </c>
      <c r="BW28" s="127">
        <v>4.8611111111111112E-3</v>
      </c>
      <c r="BX28" s="144">
        <f t="shared" si="34"/>
        <v>0.41111111111111098</v>
      </c>
      <c r="BY28" s="127"/>
      <c r="BZ28" s="127"/>
      <c r="CA28" s="127">
        <f t="shared" si="35"/>
        <v>7.7777777777777612E-2</v>
      </c>
      <c r="CB28" s="1071">
        <f t="shared" si="36"/>
        <v>22.773214285714332</v>
      </c>
      <c r="CC28" s="129"/>
      <c r="CD28" s="134">
        <f t="shared" si="37"/>
        <v>111.99999999999976</v>
      </c>
      <c r="CE28" s="134">
        <f t="shared" si="38"/>
        <v>42.51</v>
      </c>
      <c r="CG28" s="281">
        <f t="shared" si="39"/>
        <v>7.7777777777777612E-2</v>
      </c>
      <c r="CH28" s="135">
        <f t="shared" si="40"/>
        <v>111.99999999999976</v>
      </c>
      <c r="CI28" s="282">
        <f t="shared" si="42"/>
        <v>1.8666666666666627</v>
      </c>
      <c r="CK28" s="1111"/>
    </row>
    <row r="29" spans="1:89" ht="13.5" thickBot="1" x14ac:dyDescent="0.25">
      <c r="A29" s="1292"/>
      <c r="B29" s="1056">
        <v>6</v>
      </c>
      <c r="C29" s="1053">
        <v>3.125E-2</v>
      </c>
      <c r="D29" s="1178">
        <f t="shared" si="41"/>
        <v>0.36458333333333337</v>
      </c>
      <c r="E29" s="127">
        <v>0</v>
      </c>
      <c r="G29" s="194">
        <v>4.8611111111111112E-3</v>
      </c>
      <c r="H29" s="1202">
        <f t="shared" si="0"/>
        <v>0.36944444444444446</v>
      </c>
      <c r="I29" s="127">
        <v>9.0277777777777787E-3</v>
      </c>
      <c r="J29" s="127">
        <f t="shared" si="1"/>
        <v>0.37847222222222227</v>
      </c>
      <c r="K29" s="127">
        <v>3.472222222222222E-3</v>
      </c>
      <c r="L29" s="127">
        <f t="shared" si="2"/>
        <v>0.38194444444444448</v>
      </c>
      <c r="M29" s="127">
        <v>2.7777777777777779E-3</v>
      </c>
      <c r="N29" s="127">
        <f t="shared" si="3"/>
        <v>0.38472222222222224</v>
      </c>
      <c r="O29" s="127">
        <v>2.7777777777777779E-3</v>
      </c>
      <c r="P29" s="127">
        <f t="shared" si="4"/>
        <v>0.38750000000000001</v>
      </c>
      <c r="Q29" s="127">
        <v>2.7777777777777779E-3</v>
      </c>
      <c r="R29" s="127">
        <f t="shared" si="5"/>
        <v>0.39027777777777778</v>
      </c>
      <c r="S29" s="127">
        <v>3.472222222222222E-3</v>
      </c>
      <c r="T29" s="127">
        <f t="shared" si="6"/>
        <v>0.39374999999999999</v>
      </c>
      <c r="U29" s="127">
        <v>2.7777777777777779E-3</v>
      </c>
      <c r="V29" s="127">
        <f t="shared" si="7"/>
        <v>0.39652777777777776</v>
      </c>
      <c r="W29" s="127">
        <v>4.1666666666666666E-3</v>
      </c>
      <c r="X29" s="127">
        <f t="shared" si="8"/>
        <v>0.40069444444444441</v>
      </c>
      <c r="Y29" s="127">
        <v>3.472222222222222E-3</v>
      </c>
      <c r="Z29" s="127">
        <f t="shared" si="9"/>
        <v>0.40416666666666662</v>
      </c>
      <c r="AA29" s="127">
        <v>3.472222222222222E-3</v>
      </c>
      <c r="AB29" s="127">
        <f t="shared" si="10"/>
        <v>0.40763888888888883</v>
      </c>
      <c r="AC29" s="127">
        <v>4.1666666666666666E-3</v>
      </c>
      <c r="AD29" s="127">
        <f t="shared" si="11"/>
        <v>0.41180555555555548</v>
      </c>
      <c r="AE29" s="127">
        <v>3.472222222222222E-3</v>
      </c>
      <c r="AF29" s="127">
        <f t="shared" si="12"/>
        <v>0.41527777777777769</v>
      </c>
      <c r="AG29" s="127">
        <v>3.472222222222222E-3</v>
      </c>
      <c r="AH29" s="127">
        <f t="shared" si="13"/>
        <v>0.4187499999999999</v>
      </c>
      <c r="AI29" s="127">
        <v>3.472222222222222E-3</v>
      </c>
      <c r="AJ29" s="127">
        <f t="shared" si="14"/>
        <v>0.42222222222222211</v>
      </c>
      <c r="AK29" s="127">
        <v>2.7777777777777779E-3</v>
      </c>
      <c r="AL29" s="127">
        <f t="shared" si="15"/>
        <v>0.42499999999999988</v>
      </c>
      <c r="AM29" s="127">
        <v>3.472222222222222E-3</v>
      </c>
      <c r="AN29" s="127">
        <f t="shared" si="16"/>
        <v>0.42847222222222209</v>
      </c>
      <c r="AO29" s="1176">
        <v>9.0277777777777787E-3</v>
      </c>
      <c r="AP29" s="1067">
        <f t="shared" si="17"/>
        <v>0.43749999999999989</v>
      </c>
      <c r="AQ29" s="126">
        <v>0</v>
      </c>
      <c r="AR29" s="127">
        <f t="shared" si="18"/>
        <v>0.43749999999999989</v>
      </c>
      <c r="AS29" s="127">
        <v>0</v>
      </c>
      <c r="AT29" s="127">
        <f t="shared" si="19"/>
        <v>0.43749999999999989</v>
      </c>
      <c r="AU29" s="127">
        <v>0</v>
      </c>
      <c r="AV29" s="127">
        <f t="shared" si="20"/>
        <v>0.43749999999999989</v>
      </c>
      <c r="AW29" s="127">
        <v>0</v>
      </c>
      <c r="AX29" s="127">
        <f t="shared" si="21"/>
        <v>0.43749999999999989</v>
      </c>
      <c r="AY29" s="127">
        <v>0</v>
      </c>
      <c r="AZ29" s="127">
        <f t="shared" si="22"/>
        <v>0.43749999999999989</v>
      </c>
      <c r="BA29" s="127">
        <v>0</v>
      </c>
      <c r="BB29" s="127">
        <f t="shared" si="23"/>
        <v>0.43749999999999989</v>
      </c>
      <c r="BC29" s="127">
        <v>0</v>
      </c>
      <c r="BD29" s="127">
        <f t="shared" si="24"/>
        <v>0.43749999999999989</v>
      </c>
      <c r="BE29" s="127">
        <v>0</v>
      </c>
      <c r="BF29" s="127">
        <f t="shared" si="25"/>
        <v>0.43749999999999989</v>
      </c>
      <c r="BG29" s="127">
        <v>0</v>
      </c>
      <c r="BH29" s="127">
        <f t="shared" si="26"/>
        <v>0.43749999999999989</v>
      </c>
      <c r="BI29" s="127">
        <v>0</v>
      </c>
      <c r="BJ29" s="127">
        <f t="shared" si="27"/>
        <v>0.43749999999999989</v>
      </c>
      <c r="BK29" s="127">
        <v>0</v>
      </c>
      <c r="BL29" s="127">
        <f t="shared" si="28"/>
        <v>0.43749999999999989</v>
      </c>
      <c r="BM29" s="127">
        <v>0</v>
      </c>
      <c r="BN29" s="127">
        <f t="shared" si="29"/>
        <v>0.43749999999999989</v>
      </c>
      <c r="BO29" s="127">
        <v>0</v>
      </c>
      <c r="BP29" s="127">
        <f t="shared" si="30"/>
        <v>0.43749999999999989</v>
      </c>
      <c r="BQ29" s="127">
        <v>0</v>
      </c>
      <c r="BR29" s="127">
        <f t="shared" si="31"/>
        <v>0.43749999999999989</v>
      </c>
      <c r="BS29" s="127">
        <v>0</v>
      </c>
      <c r="BT29" s="127">
        <f t="shared" si="32"/>
        <v>0.43749999999999989</v>
      </c>
      <c r="BU29" s="127">
        <v>0</v>
      </c>
      <c r="BV29" s="127">
        <f t="shared" si="33"/>
        <v>0.43749999999999989</v>
      </c>
      <c r="BW29" s="127">
        <v>4.8611111111111112E-3</v>
      </c>
      <c r="BX29" s="144">
        <f t="shared" si="34"/>
        <v>0.44236111111111098</v>
      </c>
      <c r="BY29" s="127"/>
      <c r="BZ29" s="127"/>
      <c r="CA29" s="127">
        <f t="shared" si="35"/>
        <v>7.7777777777777612E-2</v>
      </c>
      <c r="CB29" s="1071">
        <f t="shared" si="36"/>
        <v>22.773214285714332</v>
      </c>
      <c r="CC29" s="129"/>
      <c r="CD29" s="134">
        <f t="shared" si="37"/>
        <v>111.99999999999976</v>
      </c>
      <c r="CE29" s="134">
        <f t="shared" si="38"/>
        <v>42.51</v>
      </c>
      <c r="CG29" s="281">
        <f t="shared" si="39"/>
        <v>7.7777777777777612E-2</v>
      </c>
      <c r="CH29" s="135">
        <f t="shared" si="40"/>
        <v>111.99999999999976</v>
      </c>
      <c r="CI29" s="282">
        <f t="shared" si="42"/>
        <v>1.8666666666666627</v>
      </c>
      <c r="CK29" s="1111"/>
    </row>
    <row r="30" spans="1:89" ht="13.5" thickBot="1" x14ac:dyDescent="0.25">
      <c r="A30" s="1292"/>
      <c r="B30" s="1056">
        <v>7</v>
      </c>
      <c r="C30" s="1053">
        <v>3.125E-2</v>
      </c>
      <c r="D30" s="1178">
        <f t="shared" si="41"/>
        <v>0.39583333333333337</v>
      </c>
      <c r="E30" s="127">
        <v>0</v>
      </c>
      <c r="G30" s="194">
        <v>4.8611111111111112E-3</v>
      </c>
      <c r="H30" s="1202">
        <f t="shared" si="0"/>
        <v>0.40069444444444446</v>
      </c>
      <c r="I30" s="127">
        <v>9.0277777777777787E-3</v>
      </c>
      <c r="J30" s="127">
        <f t="shared" si="1"/>
        <v>0.40972222222222227</v>
      </c>
      <c r="K30" s="127">
        <v>3.472222222222222E-3</v>
      </c>
      <c r="L30" s="127">
        <f t="shared" si="2"/>
        <v>0.41319444444444448</v>
      </c>
      <c r="M30" s="127">
        <v>2.7777777777777779E-3</v>
      </c>
      <c r="N30" s="127">
        <f t="shared" si="3"/>
        <v>0.41597222222222224</v>
      </c>
      <c r="O30" s="127">
        <v>2.7777777777777779E-3</v>
      </c>
      <c r="P30" s="127">
        <f t="shared" si="4"/>
        <v>0.41875000000000001</v>
      </c>
      <c r="Q30" s="127">
        <v>2.7777777777777779E-3</v>
      </c>
      <c r="R30" s="127">
        <f t="shared" si="5"/>
        <v>0.42152777777777778</v>
      </c>
      <c r="S30" s="127">
        <v>3.472222222222222E-3</v>
      </c>
      <c r="T30" s="127">
        <f t="shared" si="6"/>
        <v>0.42499999999999999</v>
      </c>
      <c r="U30" s="127">
        <v>2.7777777777777779E-3</v>
      </c>
      <c r="V30" s="127">
        <f t="shared" si="7"/>
        <v>0.42777777777777776</v>
      </c>
      <c r="W30" s="127">
        <v>4.1666666666666666E-3</v>
      </c>
      <c r="X30" s="127">
        <f t="shared" si="8"/>
        <v>0.43194444444444441</v>
      </c>
      <c r="Y30" s="127">
        <v>3.472222222222222E-3</v>
      </c>
      <c r="Z30" s="127">
        <f t="shared" si="9"/>
        <v>0.43541666666666662</v>
      </c>
      <c r="AA30" s="127">
        <v>3.472222222222222E-3</v>
      </c>
      <c r="AB30" s="127">
        <f t="shared" si="10"/>
        <v>0.43888888888888883</v>
      </c>
      <c r="AC30" s="127">
        <v>4.1666666666666666E-3</v>
      </c>
      <c r="AD30" s="127">
        <f t="shared" si="11"/>
        <v>0.44305555555555548</v>
      </c>
      <c r="AE30" s="127">
        <v>3.472222222222222E-3</v>
      </c>
      <c r="AF30" s="127">
        <f t="shared" si="12"/>
        <v>0.44652777777777769</v>
      </c>
      <c r="AG30" s="127">
        <v>3.472222222222222E-3</v>
      </c>
      <c r="AH30" s="127">
        <f t="shared" si="13"/>
        <v>0.4499999999999999</v>
      </c>
      <c r="AI30" s="127">
        <v>3.472222222222222E-3</v>
      </c>
      <c r="AJ30" s="127">
        <f t="shared" si="14"/>
        <v>0.45347222222222211</v>
      </c>
      <c r="AK30" s="127">
        <v>2.7777777777777779E-3</v>
      </c>
      <c r="AL30" s="127">
        <f t="shared" si="15"/>
        <v>0.45624999999999988</v>
      </c>
      <c r="AM30" s="127">
        <v>3.472222222222222E-3</v>
      </c>
      <c r="AN30" s="127">
        <f t="shared" si="16"/>
        <v>0.45972222222222209</v>
      </c>
      <c r="AO30" s="1176">
        <v>9.0277777777777787E-3</v>
      </c>
      <c r="AP30" s="1067">
        <f t="shared" si="17"/>
        <v>0.46874999999999989</v>
      </c>
      <c r="AQ30" s="126">
        <v>0</v>
      </c>
      <c r="AR30" s="127">
        <f t="shared" si="18"/>
        <v>0.46874999999999989</v>
      </c>
      <c r="AS30" s="127">
        <v>0</v>
      </c>
      <c r="AT30" s="127">
        <f t="shared" si="19"/>
        <v>0.46874999999999989</v>
      </c>
      <c r="AU30" s="127">
        <v>0</v>
      </c>
      <c r="AV30" s="127">
        <f t="shared" si="20"/>
        <v>0.46874999999999989</v>
      </c>
      <c r="AW30" s="127">
        <v>0</v>
      </c>
      <c r="AX30" s="127">
        <f t="shared" si="21"/>
        <v>0.46874999999999989</v>
      </c>
      <c r="AY30" s="127">
        <v>0</v>
      </c>
      <c r="AZ30" s="127">
        <f t="shared" si="22"/>
        <v>0.46874999999999989</v>
      </c>
      <c r="BA30" s="127">
        <v>0</v>
      </c>
      <c r="BB30" s="127">
        <f t="shared" si="23"/>
        <v>0.46874999999999989</v>
      </c>
      <c r="BC30" s="127">
        <v>0</v>
      </c>
      <c r="BD30" s="127">
        <f t="shared" si="24"/>
        <v>0.46874999999999989</v>
      </c>
      <c r="BE30" s="127">
        <v>0</v>
      </c>
      <c r="BF30" s="127">
        <f t="shared" si="25"/>
        <v>0.46874999999999989</v>
      </c>
      <c r="BG30" s="127">
        <v>0</v>
      </c>
      <c r="BH30" s="127">
        <f t="shared" si="26"/>
        <v>0.46874999999999989</v>
      </c>
      <c r="BI30" s="127">
        <v>0</v>
      </c>
      <c r="BJ30" s="127">
        <f t="shared" si="27"/>
        <v>0.46874999999999989</v>
      </c>
      <c r="BK30" s="127">
        <v>0</v>
      </c>
      <c r="BL30" s="127">
        <f t="shared" si="28"/>
        <v>0.46874999999999989</v>
      </c>
      <c r="BM30" s="127">
        <v>0</v>
      </c>
      <c r="BN30" s="127">
        <f t="shared" si="29"/>
        <v>0.46874999999999989</v>
      </c>
      <c r="BO30" s="127">
        <v>0</v>
      </c>
      <c r="BP30" s="127">
        <f t="shared" si="30"/>
        <v>0.46874999999999989</v>
      </c>
      <c r="BQ30" s="127">
        <v>0</v>
      </c>
      <c r="BR30" s="127">
        <f t="shared" si="31"/>
        <v>0.46874999999999989</v>
      </c>
      <c r="BS30" s="127">
        <v>0</v>
      </c>
      <c r="BT30" s="127">
        <f t="shared" si="32"/>
        <v>0.46874999999999989</v>
      </c>
      <c r="BU30" s="127">
        <v>0</v>
      </c>
      <c r="BV30" s="127">
        <f t="shared" si="33"/>
        <v>0.46874999999999989</v>
      </c>
      <c r="BW30" s="127">
        <v>4.8611111111111112E-3</v>
      </c>
      <c r="BX30" s="144">
        <f t="shared" si="34"/>
        <v>0.47361111111111098</v>
      </c>
      <c r="BY30" s="127"/>
      <c r="BZ30" s="127"/>
      <c r="CA30" s="127">
        <f t="shared" si="35"/>
        <v>7.7777777777777612E-2</v>
      </c>
      <c r="CB30" s="1071">
        <f t="shared" si="36"/>
        <v>22.773214285714332</v>
      </c>
      <c r="CC30" s="129"/>
      <c r="CD30" s="134">
        <f t="shared" si="37"/>
        <v>111.99999999999976</v>
      </c>
      <c r="CE30" s="134">
        <f t="shared" si="38"/>
        <v>42.51</v>
      </c>
      <c r="CG30" s="281">
        <f t="shared" si="39"/>
        <v>7.7777777777777612E-2</v>
      </c>
      <c r="CH30" s="135">
        <f t="shared" si="40"/>
        <v>111.99999999999976</v>
      </c>
      <c r="CI30" s="282">
        <f t="shared" si="42"/>
        <v>1.8666666666666627</v>
      </c>
      <c r="CK30" s="1111"/>
    </row>
    <row r="31" spans="1:89" ht="13.5" thickBot="1" x14ac:dyDescent="0.25">
      <c r="A31" s="1292"/>
      <c r="B31" s="1056">
        <v>8</v>
      </c>
      <c r="C31" s="1053">
        <v>3.125E-2</v>
      </c>
      <c r="D31" s="1178">
        <f t="shared" si="41"/>
        <v>0.42708333333333337</v>
      </c>
      <c r="E31" s="127">
        <v>0</v>
      </c>
      <c r="G31" s="194">
        <v>4.8611111111111112E-3</v>
      </c>
      <c r="H31" s="1202">
        <f t="shared" si="0"/>
        <v>0.43194444444444446</v>
      </c>
      <c r="I31" s="127">
        <v>9.0277777777777787E-3</v>
      </c>
      <c r="J31" s="127">
        <f t="shared" si="1"/>
        <v>0.44097222222222227</v>
      </c>
      <c r="K31" s="127">
        <v>3.472222222222222E-3</v>
      </c>
      <c r="L31" s="127">
        <f t="shared" si="2"/>
        <v>0.44444444444444448</v>
      </c>
      <c r="M31" s="127">
        <v>2.7777777777777779E-3</v>
      </c>
      <c r="N31" s="127">
        <f t="shared" si="3"/>
        <v>0.44722222222222224</v>
      </c>
      <c r="O31" s="127">
        <v>2.7777777777777779E-3</v>
      </c>
      <c r="P31" s="127">
        <f t="shared" si="4"/>
        <v>0.45</v>
      </c>
      <c r="Q31" s="127">
        <v>2.7777777777777779E-3</v>
      </c>
      <c r="R31" s="127">
        <f t="shared" si="5"/>
        <v>0.45277777777777778</v>
      </c>
      <c r="S31" s="127">
        <v>3.472222222222222E-3</v>
      </c>
      <c r="T31" s="127">
        <f t="shared" si="6"/>
        <v>0.45624999999999999</v>
      </c>
      <c r="U31" s="127">
        <v>2.7777777777777779E-3</v>
      </c>
      <c r="V31" s="127">
        <f t="shared" si="7"/>
        <v>0.45902777777777776</v>
      </c>
      <c r="W31" s="127">
        <v>4.1666666666666666E-3</v>
      </c>
      <c r="X31" s="127">
        <f t="shared" si="8"/>
        <v>0.46319444444444441</v>
      </c>
      <c r="Y31" s="127">
        <v>3.472222222222222E-3</v>
      </c>
      <c r="Z31" s="127">
        <f t="shared" si="9"/>
        <v>0.46666666666666662</v>
      </c>
      <c r="AA31" s="127">
        <v>3.472222222222222E-3</v>
      </c>
      <c r="AB31" s="127">
        <f t="shared" si="10"/>
        <v>0.47013888888888883</v>
      </c>
      <c r="AC31" s="127">
        <v>4.1666666666666666E-3</v>
      </c>
      <c r="AD31" s="127">
        <f t="shared" si="11"/>
        <v>0.47430555555555548</v>
      </c>
      <c r="AE31" s="127">
        <v>3.472222222222222E-3</v>
      </c>
      <c r="AF31" s="127">
        <f t="shared" si="12"/>
        <v>0.47777777777777769</v>
      </c>
      <c r="AG31" s="127">
        <v>3.472222222222222E-3</v>
      </c>
      <c r="AH31" s="127">
        <f t="shared" si="13"/>
        <v>0.4812499999999999</v>
      </c>
      <c r="AI31" s="127">
        <v>3.472222222222222E-3</v>
      </c>
      <c r="AJ31" s="127">
        <f t="shared" si="14"/>
        <v>0.48472222222222211</v>
      </c>
      <c r="AK31" s="127">
        <v>2.7777777777777779E-3</v>
      </c>
      <c r="AL31" s="127">
        <f t="shared" si="15"/>
        <v>0.48749999999999988</v>
      </c>
      <c r="AM31" s="127">
        <v>3.472222222222222E-3</v>
      </c>
      <c r="AN31" s="127">
        <f t="shared" si="16"/>
        <v>0.49097222222222209</v>
      </c>
      <c r="AO31" s="1176">
        <v>9.0277777777777787E-3</v>
      </c>
      <c r="AP31" s="1067">
        <f t="shared" si="17"/>
        <v>0.49999999999999989</v>
      </c>
      <c r="AQ31" s="126">
        <v>0</v>
      </c>
      <c r="AR31" s="127">
        <f t="shared" si="18"/>
        <v>0.49999999999999989</v>
      </c>
      <c r="AS31" s="127">
        <v>0</v>
      </c>
      <c r="AT31" s="127">
        <f t="shared" si="19"/>
        <v>0.49999999999999989</v>
      </c>
      <c r="AU31" s="127">
        <v>0</v>
      </c>
      <c r="AV31" s="127">
        <f t="shared" si="20"/>
        <v>0.49999999999999989</v>
      </c>
      <c r="AW31" s="127">
        <v>0</v>
      </c>
      <c r="AX31" s="127">
        <f t="shared" si="21"/>
        <v>0.49999999999999989</v>
      </c>
      <c r="AY31" s="127">
        <v>0</v>
      </c>
      <c r="AZ31" s="127">
        <f t="shared" si="22"/>
        <v>0.49999999999999989</v>
      </c>
      <c r="BA31" s="127">
        <v>0</v>
      </c>
      <c r="BB31" s="127">
        <f t="shared" si="23"/>
        <v>0.49999999999999989</v>
      </c>
      <c r="BC31" s="127">
        <v>0</v>
      </c>
      <c r="BD31" s="127">
        <f t="shared" si="24"/>
        <v>0.49999999999999989</v>
      </c>
      <c r="BE31" s="127">
        <v>0</v>
      </c>
      <c r="BF31" s="127">
        <f t="shared" si="25"/>
        <v>0.49999999999999989</v>
      </c>
      <c r="BG31" s="127">
        <v>0</v>
      </c>
      <c r="BH31" s="127">
        <f t="shared" si="26"/>
        <v>0.49999999999999989</v>
      </c>
      <c r="BI31" s="127">
        <v>0</v>
      </c>
      <c r="BJ31" s="127">
        <f t="shared" si="27"/>
        <v>0.49999999999999989</v>
      </c>
      <c r="BK31" s="127">
        <v>0</v>
      </c>
      <c r="BL31" s="127">
        <f t="shared" si="28"/>
        <v>0.49999999999999989</v>
      </c>
      <c r="BM31" s="127">
        <v>0</v>
      </c>
      <c r="BN31" s="127">
        <f t="shared" si="29"/>
        <v>0.49999999999999989</v>
      </c>
      <c r="BO31" s="127">
        <v>0</v>
      </c>
      <c r="BP31" s="127">
        <f t="shared" si="30"/>
        <v>0.49999999999999989</v>
      </c>
      <c r="BQ31" s="127">
        <v>0</v>
      </c>
      <c r="BR31" s="127">
        <f t="shared" si="31"/>
        <v>0.49999999999999989</v>
      </c>
      <c r="BS31" s="127">
        <v>0</v>
      </c>
      <c r="BT31" s="127">
        <f t="shared" si="32"/>
        <v>0.49999999999999989</v>
      </c>
      <c r="BU31" s="127">
        <v>0</v>
      </c>
      <c r="BV31" s="127">
        <f t="shared" si="33"/>
        <v>0.49999999999999989</v>
      </c>
      <c r="BW31" s="127">
        <v>4.8611111111111112E-3</v>
      </c>
      <c r="BX31" s="144">
        <f t="shared" si="34"/>
        <v>0.50486111111111098</v>
      </c>
      <c r="BY31" s="127"/>
      <c r="BZ31" s="127"/>
      <c r="CA31" s="127">
        <f t="shared" si="35"/>
        <v>7.7777777777777612E-2</v>
      </c>
      <c r="CB31" s="1071">
        <f t="shared" si="36"/>
        <v>22.773214285714332</v>
      </c>
      <c r="CC31" s="129"/>
      <c r="CD31" s="134">
        <f t="shared" si="37"/>
        <v>111.99999999999976</v>
      </c>
      <c r="CE31" s="134">
        <f t="shared" si="38"/>
        <v>42.51</v>
      </c>
      <c r="CG31" s="281">
        <f t="shared" si="39"/>
        <v>7.7777777777777612E-2</v>
      </c>
      <c r="CH31" s="135">
        <f t="shared" si="40"/>
        <v>111.99999999999976</v>
      </c>
      <c r="CI31" s="282">
        <f t="shared" si="42"/>
        <v>1.8666666666666627</v>
      </c>
      <c r="CK31" s="1111"/>
    </row>
    <row r="32" spans="1:89" ht="13.5" thickBot="1" x14ac:dyDescent="0.25">
      <c r="A32" s="1292"/>
      <c r="B32" s="1056">
        <v>9</v>
      </c>
      <c r="C32" s="1053">
        <v>3.125E-2</v>
      </c>
      <c r="D32" s="1178">
        <f t="shared" si="41"/>
        <v>0.45833333333333337</v>
      </c>
      <c r="E32" s="127">
        <v>0</v>
      </c>
      <c r="G32" s="194">
        <v>4.8611111111111112E-3</v>
      </c>
      <c r="H32" s="1202">
        <f t="shared" si="0"/>
        <v>0.46319444444444446</v>
      </c>
      <c r="I32" s="127">
        <v>9.0277777777777787E-3</v>
      </c>
      <c r="J32" s="127">
        <f t="shared" si="1"/>
        <v>0.47222222222222227</v>
      </c>
      <c r="K32" s="127">
        <v>3.472222222222222E-3</v>
      </c>
      <c r="L32" s="127">
        <f t="shared" si="2"/>
        <v>0.47569444444444448</v>
      </c>
      <c r="M32" s="127">
        <v>2.7777777777777779E-3</v>
      </c>
      <c r="N32" s="127">
        <f t="shared" si="3"/>
        <v>0.47847222222222224</v>
      </c>
      <c r="O32" s="127">
        <v>2.7777777777777779E-3</v>
      </c>
      <c r="P32" s="127">
        <f t="shared" si="4"/>
        <v>0.48125000000000001</v>
      </c>
      <c r="Q32" s="127">
        <v>2.7777777777777779E-3</v>
      </c>
      <c r="R32" s="127">
        <f t="shared" si="5"/>
        <v>0.48402777777777778</v>
      </c>
      <c r="S32" s="127">
        <v>3.472222222222222E-3</v>
      </c>
      <c r="T32" s="127">
        <f t="shared" si="6"/>
        <v>0.48749999999999999</v>
      </c>
      <c r="U32" s="127">
        <v>2.7777777777777779E-3</v>
      </c>
      <c r="V32" s="127">
        <f t="shared" si="7"/>
        <v>0.49027777777777776</v>
      </c>
      <c r="W32" s="127">
        <v>4.1666666666666666E-3</v>
      </c>
      <c r="X32" s="127">
        <f t="shared" si="8"/>
        <v>0.49444444444444441</v>
      </c>
      <c r="Y32" s="127">
        <v>3.472222222222222E-3</v>
      </c>
      <c r="Z32" s="127">
        <f t="shared" si="9"/>
        <v>0.49791666666666662</v>
      </c>
      <c r="AA32" s="127">
        <v>3.472222222222222E-3</v>
      </c>
      <c r="AB32" s="127">
        <f t="shared" si="10"/>
        <v>0.50138888888888888</v>
      </c>
      <c r="AC32" s="127">
        <v>4.1666666666666666E-3</v>
      </c>
      <c r="AD32" s="127">
        <f t="shared" si="11"/>
        <v>0.50555555555555554</v>
      </c>
      <c r="AE32" s="127">
        <v>3.472222222222222E-3</v>
      </c>
      <c r="AF32" s="127">
        <f t="shared" si="12"/>
        <v>0.50902777777777775</v>
      </c>
      <c r="AG32" s="127">
        <v>3.472222222222222E-3</v>
      </c>
      <c r="AH32" s="127">
        <f t="shared" si="13"/>
        <v>0.51249999999999996</v>
      </c>
      <c r="AI32" s="127">
        <v>3.472222222222222E-3</v>
      </c>
      <c r="AJ32" s="127">
        <f t="shared" si="14"/>
        <v>0.51597222222222217</v>
      </c>
      <c r="AK32" s="127">
        <v>2.7777777777777779E-3</v>
      </c>
      <c r="AL32" s="127">
        <f t="shared" si="15"/>
        <v>0.51874999999999993</v>
      </c>
      <c r="AM32" s="127">
        <v>3.472222222222222E-3</v>
      </c>
      <c r="AN32" s="127">
        <f t="shared" si="16"/>
        <v>0.52222222222222214</v>
      </c>
      <c r="AO32" s="1176">
        <v>9.0277777777777787E-3</v>
      </c>
      <c r="AP32" s="1067">
        <f t="shared" si="17"/>
        <v>0.53124999999999989</v>
      </c>
      <c r="AQ32" s="126">
        <v>0</v>
      </c>
      <c r="AR32" s="127">
        <f t="shared" si="18"/>
        <v>0.53124999999999989</v>
      </c>
      <c r="AS32" s="127">
        <v>0</v>
      </c>
      <c r="AT32" s="127">
        <f t="shared" si="19"/>
        <v>0.53124999999999989</v>
      </c>
      <c r="AU32" s="127">
        <v>0</v>
      </c>
      <c r="AV32" s="127">
        <f t="shared" si="20"/>
        <v>0.53124999999999989</v>
      </c>
      <c r="AW32" s="127">
        <v>0</v>
      </c>
      <c r="AX32" s="127">
        <f t="shared" si="21"/>
        <v>0.53124999999999989</v>
      </c>
      <c r="AY32" s="127">
        <v>0</v>
      </c>
      <c r="AZ32" s="127">
        <f t="shared" si="22"/>
        <v>0.53124999999999989</v>
      </c>
      <c r="BA32" s="127">
        <v>0</v>
      </c>
      <c r="BB32" s="127">
        <f t="shared" si="23"/>
        <v>0.53124999999999989</v>
      </c>
      <c r="BC32" s="127">
        <v>0</v>
      </c>
      <c r="BD32" s="127">
        <f t="shared" si="24"/>
        <v>0.53124999999999989</v>
      </c>
      <c r="BE32" s="127">
        <v>0</v>
      </c>
      <c r="BF32" s="127">
        <f t="shared" si="25"/>
        <v>0.53124999999999989</v>
      </c>
      <c r="BG32" s="127">
        <v>0</v>
      </c>
      <c r="BH32" s="127">
        <f t="shared" si="26"/>
        <v>0.53124999999999989</v>
      </c>
      <c r="BI32" s="127">
        <v>0</v>
      </c>
      <c r="BJ32" s="127">
        <f t="shared" si="27"/>
        <v>0.53124999999999989</v>
      </c>
      <c r="BK32" s="127">
        <v>0</v>
      </c>
      <c r="BL32" s="127">
        <f t="shared" si="28"/>
        <v>0.53124999999999989</v>
      </c>
      <c r="BM32" s="127">
        <v>0</v>
      </c>
      <c r="BN32" s="127">
        <f t="shared" si="29"/>
        <v>0.53124999999999989</v>
      </c>
      <c r="BO32" s="127">
        <v>0</v>
      </c>
      <c r="BP32" s="127">
        <f t="shared" si="30"/>
        <v>0.53124999999999989</v>
      </c>
      <c r="BQ32" s="127">
        <v>0</v>
      </c>
      <c r="BR32" s="127">
        <f t="shared" si="31"/>
        <v>0.53124999999999989</v>
      </c>
      <c r="BS32" s="127">
        <v>0</v>
      </c>
      <c r="BT32" s="127">
        <f t="shared" si="32"/>
        <v>0.53124999999999989</v>
      </c>
      <c r="BU32" s="127">
        <v>0</v>
      </c>
      <c r="BV32" s="127">
        <f t="shared" si="33"/>
        <v>0.53124999999999989</v>
      </c>
      <c r="BW32" s="127">
        <v>4.8611111111111112E-3</v>
      </c>
      <c r="BX32" s="144">
        <f t="shared" si="34"/>
        <v>0.53611111111111098</v>
      </c>
      <c r="BY32" s="127"/>
      <c r="BZ32" s="127"/>
      <c r="CA32" s="127">
        <f t="shared" si="35"/>
        <v>7.7777777777777612E-2</v>
      </c>
      <c r="CB32" s="1071">
        <f t="shared" si="36"/>
        <v>22.773214285714332</v>
      </c>
      <c r="CC32" s="129"/>
      <c r="CD32" s="134">
        <f t="shared" si="37"/>
        <v>111.99999999999976</v>
      </c>
      <c r="CE32" s="134">
        <f t="shared" si="38"/>
        <v>42.51</v>
      </c>
      <c r="CG32" s="281">
        <f t="shared" si="39"/>
        <v>7.7777777777777612E-2</v>
      </c>
      <c r="CH32" s="135">
        <f t="shared" si="40"/>
        <v>111.99999999999976</v>
      </c>
      <c r="CI32" s="282">
        <f t="shared" si="42"/>
        <v>1.8666666666666627</v>
      </c>
      <c r="CK32" s="1111"/>
    </row>
    <row r="33" spans="1:89" ht="13.5" thickBot="1" x14ac:dyDescent="0.25">
      <c r="A33" s="1292"/>
      <c r="B33" s="1056">
        <v>10</v>
      </c>
      <c r="C33" s="1053">
        <v>3.125E-2</v>
      </c>
      <c r="D33" s="1178">
        <f t="shared" si="41"/>
        <v>0.48958333333333337</v>
      </c>
      <c r="E33" s="127">
        <v>0</v>
      </c>
      <c r="G33" s="194">
        <v>4.8611111111111112E-3</v>
      </c>
      <c r="H33" s="1202">
        <f t="shared" si="0"/>
        <v>0.49444444444444446</v>
      </c>
      <c r="I33" s="127">
        <v>9.0277777777777787E-3</v>
      </c>
      <c r="J33" s="127">
        <f t="shared" si="1"/>
        <v>0.50347222222222221</v>
      </c>
      <c r="K33" s="127">
        <v>3.472222222222222E-3</v>
      </c>
      <c r="L33" s="127">
        <f t="shared" si="2"/>
        <v>0.50694444444444442</v>
      </c>
      <c r="M33" s="127">
        <v>2.7777777777777779E-3</v>
      </c>
      <c r="N33" s="127">
        <f t="shared" si="3"/>
        <v>0.50972222222222219</v>
      </c>
      <c r="O33" s="127">
        <v>2.7777777777777779E-3</v>
      </c>
      <c r="P33" s="127">
        <f t="shared" si="4"/>
        <v>0.51249999999999996</v>
      </c>
      <c r="Q33" s="127">
        <v>2.7777777777777779E-3</v>
      </c>
      <c r="R33" s="127">
        <f t="shared" si="5"/>
        <v>0.51527777777777772</v>
      </c>
      <c r="S33" s="127">
        <v>3.472222222222222E-3</v>
      </c>
      <c r="T33" s="127">
        <f t="shared" si="6"/>
        <v>0.51874999999999993</v>
      </c>
      <c r="U33" s="127">
        <v>2.7777777777777779E-3</v>
      </c>
      <c r="V33" s="127">
        <f t="shared" si="7"/>
        <v>0.5215277777777777</v>
      </c>
      <c r="W33" s="127">
        <v>4.1666666666666666E-3</v>
      </c>
      <c r="X33" s="127">
        <f t="shared" si="8"/>
        <v>0.52569444444444435</v>
      </c>
      <c r="Y33" s="127">
        <v>3.472222222222222E-3</v>
      </c>
      <c r="Z33" s="127">
        <f t="shared" si="9"/>
        <v>0.52916666666666656</v>
      </c>
      <c r="AA33" s="127">
        <v>3.472222222222222E-3</v>
      </c>
      <c r="AB33" s="127">
        <f t="shared" si="10"/>
        <v>0.53263888888888877</v>
      </c>
      <c r="AC33" s="127">
        <v>4.1666666666666666E-3</v>
      </c>
      <c r="AD33" s="127">
        <f t="shared" si="11"/>
        <v>0.53680555555555542</v>
      </c>
      <c r="AE33" s="127">
        <v>3.472222222222222E-3</v>
      </c>
      <c r="AF33" s="127">
        <f t="shared" si="12"/>
        <v>0.54027777777777763</v>
      </c>
      <c r="AG33" s="127">
        <v>3.472222222222222E-3</v>
      </c>
      <c r="AH33" s="127">
        <f t="shared" si="13"/>
        <v>0.54374999999999984</v>
      </c>
      <c r="AI33" s="127">
        <v>3.472222222222222E-3</v>
      </c>
      <c r="AJ33" s="127">
        <f t="shared" si="14"/>
        <v>0.54722222222222205</v>
      </c>
      <c r="AK33" s="127">
        <v>2.7777777777777779E-3</v>
      </c>
      <c r="AL33" s="127">
        <f t="shared" si="15"/>
        <v>0.54999999999999982</v>
      </c>
      <c r="AM33" s="127">
        <v>3.472222222222222E-3</v>
      </c>
      <c r="AN33" s="127">
        <f t="shared" si="16"/>
        <v>0.55347222222222203</v>
      </c>
      <c r="AO33" s="1176">
        <v>9.0277777777777787E-3</v>
      </c>
      <c r="AP33" s="1067">
        <f t="shared" si="17"/>
        <v>0.56249999999999978</v>
      </c>
      <c r="AQ33" s="126">
        <v>0</v>
      </c>
      <c r="AR33" s="127">
        <f t="shared" si="18"/>
        <v>0.56249999999999978</v>
      </c>
      <c r="AS33" s="127">
        <v>0</v>
      </c>
      <c r="AT33" s="127">
        <f t="shared" si="19"/>
        <v>0.56249999999999978</v>
      </c>
      <c r="AU33" s="127">
        <v>0</v>
      </c>
      <c r="AV33" s="127">
        <f t="shared" si="20"/>
        <v>0.56249999999999978</v>
      </c>
      <c r="AW33" s="127">
        <v>0</v>
      </c>
      <c r="AX33" s="127">
        <f t="shared" si="21"/>
        <v>0.56249999999999978</v>
      </c>
      <c r="AY33" s="127">
        <v>0</v>
      </c>
      <c r="AZ33" s="127">
        <f t="shared" si="22"/>
        <v>0.56249999999999978</v>
      </c>
      <c r="BA33" s="127">
        <v>0</v>
      </c>
      <c r="BB33" s="127">
        <f t="shared" si="23"/>
        <v>0.56249999999999978</v>
      </c>
      <c r="BC33" s="127">
        <v>0</v>
      </c>
      <c r="BD33" s="127">
        <f t="shared" si="24"/>
        <v>0.56249999999999978</v>
      </c>
      <c r="BE33" s="127">
        <v>0</v>
      </c>
      <c r="BF33" s="127">
        <f t="shared" si="25"/>
        <v>0.56249999999999978</v>
      </c>
      <c r="BG33" s="127">
        <v>0</v>
      </c>
      <c r="BH33" s="127">
        <f t="shared" si="26"/>
        <v>0.56249999999999978</v>
      </c>
      <c r="BI33" s="127">
        <v>0</v>
      </c>
      <c r="BJ33" s="127">
        <f t="shared" si="27"/>
        <v>0.56249999999999978</v>
      </c>
      <c r="BK33" s="127">
        <v>0</v>
      </c>
      <c r="BL33" s="127">
        <f t="shared" si="28"/>
        <v>0.56249999999999978</v>
      </c>
      <c r="BM33" s="127">
        <v>0</v>
      </c>
      <c r="BN33" s="127">
        <f t="shared" si="29"/>
        <v>0.56249999999999978</v>
      </c>
      <c r="BO33" s="127">
        <v>0</v>
      </c>
      <c r="BP33" s="127">
        <f t="shared" si="30"/>
        <v>0.56249999999999978</v>
      </c>
      <c r="BQ33" s="127">
        <v>0</v>
      </c>
      <c r="BR33" s="127">
        <f t="shared" si="31"/>
        <v>0.56249999999999978</v>
      </c>
      <c r="BS33" s="127">
        <v>0</v>
      </c>
      <c r="BT33" s="127">
        <f t="shared" si="32"/>
        <v>0.56249999999999978</v>
      </c>
      <c r="BU33" s="127">
        <v>0</v>
      </c>
      <c r="BV33" s="127">
        <f t="shared" si="33"/>
        <v>0.56249999999999978</v>
      </c>
      <c r="BW33" s="127">
        <v>4.8611111111111112E-3</v>
      </c>
      <c r="BX33" s="144">
        <f t="shared" si="34"/>
        <v>0.56736111111111087</v>
      </c>
      <c r="BY33" s="127"/>
      <c r="BZ33" s="127"/>
      <c r="CA33" s="127">
        <f t="shared" si="35"/>
        <v>7.7777777777777501E-2</v>
      </c>
      <c r="CB33" s="1071">
        <f t="shared" si="36"/>
        <v>22.773214285714367</v>
      </c>
      <c r="CC33" s="129"/>
      <c r="CD33" s="134">
        <f t="shared" si="37"/>
        <v>111.9999999999996</v>
      </c>
      <c r="CE33" s="134">
        <f t="shared" si="38"/>
        <v>42.51</v>
      </c>
      <c r="CG33" s="281">
        <f t="shared" si="39"/>
        <v>7.7777777777777501E-2</v>
      </c>
      <c r="CH33" s="135">
        <f t="shared" si="40"/>
        <v>111.9999999999996</v>
      </c>
      <c r="CI33" s="282">
        <f t="shared" si="42"/>
        <v>1.86666666666666</v>
      </c>
      <c r="CK33" s="1111"/>
    </row>
    <row r="34" spans="1:89" ht="13.5" thickBot="1" x14ac:dyDescent="0.25">
      <c r="A34" s="1292"/>
      <c r="B34" s="1056">
        <v>11</v>
      </c>
      <c r="C34" s="1053">
        <v>3.125E-2</v>
      </c>
      <c r="D34" s="1178">
        <f t="shared" si="41"/>
        <v>0.52083333333333337</v>
      </c>
      <c r="E34" s="127">
        <v>0</v>
      </c>
      <c r="G34" s="194">
        <v>4.8611111111111112E-3</v>
      </c>
      <c r="H34" s="1202">
        <f t="shared" si="0"/>
        <v>0.52569444444444446</v>
      </c>
      <c r="I34" s="127">
        <v>9.0277777777777787E-3</v>
      </c>
      <c r="J34" s="127">
        <f t="shared" si="1"/>
        <v>0.53472222222222221</v>
      </c>
      <c r="K34" s="127">
        <v>3.472222222222222E-3</v>
      </c>
      <c r="L34" s="127">
        <f t="shared" si="2"/>
        <v>0.53819444444444442</v>
      </c>
      <c r="M34" s="127">
        <v>2.7777777777777779E-3</v>
      </c>
      <c r="N34" s="127">
        <f t="shared" si="3"/>
        <v>0.54097222222222219</v>
      </c>
      <c r="O34" s="127">
        <v>2.7777777777777779E-3</v>
      </c>
      <c r="P34" s="127">
        <f t="shared" si="4"/>
        <v>0.54374999999999996</v>
      </c>
      <c r="Q34" s="127">
        <v>2.7777777777777779E-3</v>
      </c>
      <c r="R34" s="127">
        <f t="shared" si="5"/>
        <v>0.54652777777777772</v>
      </c>
      <c r="S34" s="127">
        <v>3.472222222222222E-3</v>
      </c>
      <c r="T34" s="127">
        <f t="shared" si="6"/>
        <v>0.54999999999999993</v>
      </c>
      <c r="U34" s="127">
        <v>2.7777777777777779E-3</v>
      </c>
      <c r="V34" s="127">
        <f t="shared" si="7"/>
        <v>0.5527777777777777</v>
      </c>
      <c r="W34" s="127">
        <v>4.1666666666666666E-3</v>
      </c>
      <c r="X34" s="127">
        <f t="shared" si="8"/>
        <v>0.55694444444444435</v>
      </c>
      <c r="Y34" s="127">
        <v>3.472222222222222E-3</v>
      </c>
      <c r="Z34" s="127">
        <f t="shared" si="9"/>
        <v>0.56041666666666656</v>
      </c>
      <c r="AA34" s="127">
        <v>3.472222222222222E-3</v>
      </c>
      <c r="AB34" s="127">
        <f t="shared" si="10"/>
        <v>0.56388888888888877</v>
      </c>
      <c r="AC34" s="127">
        <v>4.1666666666666666E-3</v>
      </c>
      <c r="AD34" s="127">
        <f t="shared" si="11"/>
        <v>0.56805555555555542</v>
      </c>
      <c r="AE34" s="127">
        <v>3.472222222222222E-3</v>
      </c>
      <c r="AF34" s="127">
        <f t="shared" si="12"/>
        <v>0.57152777777777763</v>
      </c>
      <c r="AG34" s="127">
        <v>3.472222222222222E-3</v>
      </c>
      <c r="AH34" s="127">
        <f t="shared" si="13"/>
        <v>0.57499999999999984</v>
      </c>
      <c r="AI34" s="127">
        <v>3.472222222222222E-3</v>
      </c>
      <c r="AJ34" s="127">
        <f t="shared" si="14"/>
        <v>0.57847222222222205</v>
      </c>
      <c r="AK34" s="127">
        <v>2.7777777777777779E-3</v>
      </c>
      <c r="AL34" s="127">
        <f t="shared" si="15"/>
        <v>0.58124999999999982</v>
      </c>
      <c r="AM34" s="127">
        <v>3.472222222222222E-3</v>
      </c>
      <c r="AN34" s="127">
        <f t="shared" si="16"/>
        <v>0.58472222222222203</v>
      </c>
      <c r="AO34" s="1176">
        <v>9.0277777777777787E-3</v>
      </c>
      <c r="AP34" s="1067">
        <f t="shared" si="17"/>
        <v>0.59374999999999978</v>
      </c>
      <c r="AQ34" s="126">
        <v>0</v>
      </c>
      <c r="AR34" s="127">
        <f t="shared" si="18"/>
        <v>0.59374999999999978</v>
      </c>
      <c r="AS34" s="127">
        <v>0</v>
      </c>
      <c r="AT34" s="127">
        <f t="shared" si="19"/>
        <v>0.59374999999999978</v>
      </c>
      <c r="AU34" s="127">
        <v>0</v>
      </c>
      <c r="AV34" s="127">
        <f t="shared" si="20"/>
        <v>0.59374999999999978</v>
      </c>
      <c r="AW34" s="127">
        <v>0</v>
      </c>
      <c r="AX34" s="127">
        <f t="shared" si="21"/>
        <v>0.59374999999999978</v>
      </c>
      <c r="AY34" s="127">
        <v>0</v>
      </c>
      <c r="AZ34" s="127">
        <f t="shared" si="22"/>
        <v>0.59374999999999978</v>
      </c>
      <c r="BA34" s="127">
        <v>0</v>
      </c>
      <c r="BB34" s="127">
        <f t="shared" si="23"/>
        <v>0.59374999999999978</v>
      </c>
      <c r="BC34" s="127">
        <v>0</v>
      </c>
      <c r="BD34" s="127">
        <f t="shared" si="24"/>
        <v>0.59374999999999978</v>
      </c>
      <c r="BE34" s="127">
        <v>0</v>
      </c>
      <c r="BF34" s="127">
        <f t="shared" si="25"/>
        <v>0.59374999999999978</v>
      </c>
      <c r="BG34" s="127">
        <v>0</v>
      </c>
      <c r="BH34" s="127">
        <f t="shared" si="26"/>
        <v>0.59374999999999978</v>
      </c>
      <c r="BI34" s="127">
        <v>0</v>
      </c>
      <c r="BJ34" s="127">
        <f t="shared" si="27"/>
        <v>0.59374999999999978</v>
      </c>
      <c r="BK34" s="127">
        <v>0</v>
      </c>
      <c r="BL34" s="127">
        <f t="shared" si="28"/>
        <v>0.59374999999999978</v>
      </c>
      <c r="BM34" s="127">
        <v>0</v>
      </c>
      <c r="BN34" s="127">
        <f t="shared" si="29"/>
        <v>0.59374999999999978</v>
      </c>
      <c r="BO34" s="127">
        <v>0</v>
      </c>
      <c r="BP34" s="127">
        <f t="shared" si="30"/>
        <v>0.59374999999999978</v>
      </c>
      <c r="BQ34" s="127">
        <v>0</v>
      </c>
      <c r="BR34" s="127">
        <f t="shared" si="31"/>
        <v>0.59374999999999978</v>
      </c>
      <c r="BS34" s="127">
        <v>0</v>
      </c>
      <c r="BT34" s="127">
        <f t="shared" si="32"/>
        <v>0.59374999999999978</v>
      </c>
      <c r="BU34" s="127">
        <v>0</v>
      </c>
      <c r="BV34" s="127">
        <f t="shared" si="33"/>
        <v>0.59374999999999978</v>
      </c>
      <c r="BW34" s="127">
        <v>4.8611111111111112E-3</v>
      </c>
      <c r="BX34" s="144">
        <f t="shared" si="34"/>
        <v>0.59861111111111087</v>
      </c>
      <c r="BY34" s="127"/>
      <c r="BZ34" s="127"/>
      <c r="CA34" s="127">
        <f t="shared" si="35"/>
        <v>7.7777777777777501E-2</v>
      </c>
      <c r="CB34" s="1071">
        <f t="shared" si="36"/>
        <v>22.773214285714367</v>
      </c>
      <c r="CC34" s="129"/>
      <c r="CD34" s="134">
        <f t="shared" si="37"/>
        <v>111.9999999999996</v>
      </c>
      <c r="CE34" s="134">
        <f t="shared" si="38"/>
        <v>42.51</v>
      </c>
      <c r="CG34" s="281">
        <f t="shared" si="39"/>
        <v>7.7777777777777501E-2</v>
      </c>
      <c r="CH34" s="135">
        <f t="shared" si="40"/>
        <v>111.9999999999996</v>
      </c>
      <c r="CI34" s="282">
        <f t="shared" si="42"/>
        <v>1.86666666666666</v>
      </c>
      <c r="CK34" s="1111"/>
    </row>
    <row r="35" spans="1:89" ht="13.5" thickBot="1" x14ac:dyDescent="0.25">
      <c r="A35" s="1292"/>
      <c r="B35" s="1056">
        <v>12</v>
      </c>
      <c r="C35" s="1053">
        <v>3.125E-2</v>
      </c>
      <c r="D35" s="1178">
        <f t="shared" si="41"/>
        <v>0.55208333333333337</v>
      </c>
      <c r="E35" s="127">
        <v>0</v>
      </c>
      <c r="G35" s="194">
        <v>4.8611111111111112E-3</v>
      </c>
      <c r="H35" s="1202">
        <f t="shared" si="0"/>
        <v>0.55694444444444446</v>
      </c>
      <c r="I35" s="127">
        <v>9.0277777777777787E-3</v>
      </c>
      <c r="J35" s="127">
        <f t="shared" si="1"/>
        <v>0.56597222222222221</v>
      </c>
      <c r="K35" s="127">
        <v>3.472222222222222E-3</v>
      </c>
      <c r="L35" s="127">
        <f t="shared" si="2"/>
        <v>0.56944444444444442</v>
      </c>
      <c r="M35" s="127">
        <v>2.7777777777777779E-3</v>
      </c>
      <c r="N35" s="127">
        <f t="shared" si="3"/>
        <v>0.57222222222222219</v>
      </c>
      <c r="O35" s="127">
        <v>2.7777777777777779E-3</v>
      </c>
      <c r="P35" s="127">
        <f t="shared" si="4"/>
        <v>0.57499999999999996</v>
      </c>
      <c r="Q35" s="127">
        <v>2.7777777777777779E-3</v>
      </c>
      <c r="R35" s="127">
        <f t="shared" si="5"/>
        <v>0.57777777777777772</v>
      </c>
      <c r="S35" s="127">
        <v>3.472222222222222E-3</v>
      </c>
      <c r="T35" s="127">
        <f t="shared" si="6"/>
        <v>0.58124999999999993</v>
      </c>
      <c r="U35" s="127">
        <v>2.7777777777777779E-3</v>
      </c>
      <c r="V35" s="127">
        <f t="shared" si="7"/>
        <v>0.5840277777777777</v>
      </c>
      <c r="W35" s="127">
        <v>4.1666666666666666E-3</v>
      </c>
      <c r="X35" s="127">
        <f t="shared" si="8"/>
        <v>0.58819444444444435</v>
      </c>
      <c r="Y35" s="127">
        <v>3.472222222222222E-3</v>
      </c>
      <c r="Z35" s="127">
        <f t="shared" si="9"/>
        <v>0.59166666666666656</v>
      </c>
      <c r="AA35" s="127">
        <v>3.472222222222222E-3</v>
      </c>
      <c r="AB35" s="127">
        <f t="shared" si="10"/>
        <v>0.59513888888888877</v>
      </c>
      <c r="AC35" s="127">
        <v>4.1666666666666666E-3</v>
      </c>
      <c r="AD35" s="127">
        <f t="shared" si="11"/>
        <v>0.59930555555555542</v>
      </c>
      <c r="AE35" s="127">
        <v>3.472222222222222E-3</v>
      </c>
      <c r="AF35" s="127">
        <f t="shared" si="12"/>
        <v>0.60277777777777763</v>
      </c>
      <c r="AG35" s="127">
        <v>3.472222222222222E-3</v>
      </c>
      <c r="AH35" s="127">
        <f t="shared" si="13"/>
        <v>0.60624999999999984</v>
      </c>
      <c r="AI35" s="127">
        <v>3.472222222222222E-3</v>
      </c>
      <c r="AJ35" s="127">
        <f t="shared" si="14"/>
        <v>0.60972222222222205</v>
      </c>
      <c r="AK35" s="127">
        <v>2.7777777777777779E-3</v>
      </c>
      <c r="AL35" s="127">
        <f t="shared" si="15"/>
        <v>0.61249999999999982</v>
      </c>
      <c r="AM35" s="127">
        <v>3.472222222222222E-3</v>
      </c>
      <c r="AN35" s="127">
        <f t="shared" si="16"/>
        <v>0.61597222222222203</v>
      </c>
      <c r="AO35" s="1176">
        <v>9.0277777777777787E-3</v>
      </c>
      <c r="AP35" s="1067">
        <f t="shared" si="17"/>
        <v>0.62499999999999978</v>
      </c>
      <c r="AQ35" s="126">
        <v>0</v>
      </c>
      <c r="AR35" s="127">
        <f t="shared" si="18"/>
        <v>0.62499999999999978</v>
      </c>
      <c r="AS35" s="127">
        <v>0</v>
      </c>
      <c r="AT35" s="127">
        <f t="shared" si="19"/>
        <v>0.62499999999999978</v>
      </c>
      <c r="AU35" s="127">
        <v>0</v>
      </c>
      <c r="AV35" s="127">
        <f t="shared" si="20"/>
        <v>0.62499999999999978</v>
      </c>
      <c r="AW35" s="127">
        <v>0</v>
      </c>
      <c r="AX35" s="127">
        <f t="shared" si="21"/>
        <v>0.62499999999999978</v>
      </c>
      <c r="AY35" s="127">
        <v>0</v>
      </c>
      <c r="AZ35" s="127">
        <f t="shared" si="22"/>
        <v>0.62499999999999978</v>
      </c>
      <c r="BA35" s="127">
        <v>0</v>
      </c>
      <c r="BB35" s="127">
        <f t="shared" si="23"/>
        <v>0.62499999999999978</v>
      </c>
      <c r="BC35" s="127">
        <v>0</v>
      </c>
      <c r="BD35" s="127">
        <f t="shared" si="24"/>
        <v>0.62499999999999978</v>
      </c>
      <c r="BE35" s="127">
        <v>0</v>
      </c>
      <c r="BF35" s="127">
        <f t="shared" si="25"/>
        <v>0.62499999999999978</v>
      </c>
      <c r="BG35" s="127">
        <v>0</v>
      </c>
      <c r="BH35" s="127">
        <f t="shared" si="26"/>
        <v>0.62499999999999978</v>
      </c>
      <c r="BI35" s="127">
        <v>0</v>
      </c>
      <c r="BJ35" s="127">
        <f t="shared" si="27"/>
        <v>0.62499999999999978</v>
      </c>
      <c r="BK35" s="127">
        <v>0</v>
      </c>
      <c r="BL35" s="127">
        <f t="shared" si="28"/>
        <v>0.62499999999999978</v>
      </c>
      <c r="BM35" s="127">
        <v>0</v>
      </c>
      <c r="BN35" s="127">
        <f t="shared" si="29"/>
        <v>0.62499999999999978</v>
      </c>
      <c r="BO35" s="127">
        <v>0</v>
      </c>
      <c r="BP35" s="127">
        <f t="shared" si="30"/>
        <v>0.62499999999999978</v>
      </c>
      <c r="BQ35" s="127">
        <v>0</v>
      </c>
      <c r="BR35" s="127">
        <f t="shared" si="31"/>
        <v>0.62499999999999978</v>
      </c>
      <c r="BS35" s="127">
        <v>0</v>
      </c>
      <c r="BT35" s="127">
        <f t="shared" si="32"/>
        <v>0.62499999999999978</v>
      </c>
      <c r="BU35" s="127">
        <v>0</v>
      </c>
      <c r="BV35" s="127">
        <f t="shared" si="33"/>
        <v>0.62499999999999978</v>
      </c>
      <c r="BW35" s="127">
        <v>4.8611111111111112E-3</v>
      </c>
      <c r="BX35" s="144">
        <f t="shared" si="34"/>
        <v>0.62986111111111087</v>
      </c>
      <c r="BY35" s="127"/>
      <c r="BZ35" s="127"/>
      <c r="CA35" s="127">
        <f t="shared" si="35"/>
        <v>7.7777777777777501E-2</v>
      </c>
      <c r="CB35" s="1071">
        <f t="shared" si="36"/>
        <v>22.773214285714367</v>
      </c>
      <c r="CC35" s="129"/>
      <c r="CD35" s="134">
        <f t="shared" si="37"/>
        <v>111.9999999999996</v>
      </c>
      <c r="CE35" s="134">
        <f t="shared" si="38"/>
        <v>42.51</v>
      </c>
      <c r="CG35" s="281">
        <f t="shared" si="39"/>
        <v>7.7777777777777501E-2</v>
      </c>
      <c r="CH35" s="135">
        <f t="shared" si="40"/>
        <v>111.9999999999996</v>
      </c>
      <c r="CI35" s="282">
        <f t="shared" si="42"/>
        <v>1.86666666666666</v>
      </c>
      <c r="CK35" s="1111"/>
    </row>
    <row r="36" spans="1:89" ht="13.5" thickBot="1" x14ac:dyDescent="0.25">
      <c r="A36" s="1292"/>
      <c r="B36" s="1056">
        <v>13</v>
      </c>
      <c r="C36" s="1053">
        <v>3.125E-2</v>
      </c>
      <c r="D36" s="1178">
        <f t="shared" si="41"/>
        <v>0.58333333333333337</v>
      </c>
      <c r="E36" s="127">
        <v>0</v>
      </c>
      <c r="G36" s="194">
        <v>4.8611111111111112E-3</v>
      </c>
      <c r="H36" s="1202">
        <f t="shared" si="0"/>
        <v>0.58819444444444446</v>
      </c>
      <c r="I36" s="127">
        <v>9.0277777777777787E-3</v>
      </c>
      <c r="J36" s="127">
        <f t="shared" si="1"/>
        <v>0.59722222222222221</v>
      </c>
      <c r="K36" s="127">
        <v>3.472222222222222E-3</v>
      </c>
      <c r="L36" s="127">
        <f t="shared" si="2"/>
        <v>0.60069444444444442</v>
      </c>
      <c r="M36" s="127">
        <v>2.7777777777777779E-3</v>
      </c>
      <c r="N36" s="127">
        <f t="shared" si="3"/>
        <v>0.60347222222222219</v>
      </c>
      <c r="O36" s="127">
        <v>2.7777777777777779E-3</v>
      </c>
      <c r="P36" s="127">
        <f t="shared" si="4"/>
        <v>0.60624999999999996</v>
      </c>
      <c r="Q36" s="127">
        <v>2.7777777777777779E-3</v>
      </c>
      <c r="R36" s="127">
        <f t="shared" si="5"/>
        <v>0.60902777777777772</v>
      </c>
      <c r="S36" s="127">
        <v>3.472222222222222E-3</v>
      </c>
      <c r="T36" s="127">
        <f t="shared" si="6"/>
        <v>0.61249999999999993</v>
      </c>
      <c r="U36" s="127">
        <v>2.7777777777777779E-3</v>
      </c>
      <c r="V36" s="127">
        <f t="shared" si="7"/>
        <v>0.6152777777777777</v>
      </c>
      <c r="W36" s="127">
        <v>4.1666666666666666E-3</v>
      </c>
      <c r="X36" s="127">
        <f t="shared" si="8"/>
        <v>0.61944444444444435</v>
      </c>
      <c r="Y36" s="127">
        <v>3.472222222222222E-3</v>
      </c>
      <c r="Z36" s="127">
        <f t="shared" si="9"/>
        <v>0.62291666666666656</v>
      </c>
      <c r="AA36" s="127">
        <v>3.472222222222222E-3</v>
      </c>
      <c r="AB36" s="127">
        <f t="shared" si="10"/>
        <v>0.62638888888888877</v>
      </c>
      <c r="AC36" s="127">
        <v>4.1666666666666666E-3</v>
      </c>
      <c r="AD36" s="127">
        <f t="shared" si="11"/>
        <v>0.63055555555555542</v>
      </c>
      <c r="AE36" s="127">
        <v>3.472222222222222E-3</v>
      </c>
      <c r="AF36" s="127">
        <f t="shared" si="12"/>
        <v>0.63402777777777763</v>
      </c>
      <c r="AG36" s="127">
        <v>3.472222222222222E-3</v>
      </c>
      <c r="AH36" s="127">
        <f t="shared" si="13"/>
        <v>0.63749999999999984</v>
      </c>
      <c r="AI36" s="127">
        <v>3.472222222222222E-3</v>
      </c>
      <c r="AJ36" s="127">
        <f t="shared" si="14"/>
        <v>0.64097222222222205</v>
      </c>
      <c r="AK36" s="127">
        <v>2.7777777777777779E-3</v>
      </c>
      <c r="AL36" s="127">
        <f t="shared" si="15"/>
        <v>0.64374999999999982</v>
      </c>
      <c r="AM36" s="127">
        <v>3.472222222222222E-3</v>
      </c>
      <c r="AN36" s="127">
        <f t="shared" si="16"/>
        <v>0.64722222222222203</v>
      </c>
      <c r="AO36" s="1176">
        <v>9.0277777777777787E-3</v>
      </c>
      <c r="AP36" s="1067">
        <f t="shared" si="17"/>
        <v>0.65624999999999978</v>
      </c>
      <c r="AQ36" s="126">
        <v>0</v>
      </c>
      <c r="AR36" s="127">
        <f t="shared" si="18"/>
        <v>0.65624999999999978</v>
      </c>
      <c r="AS36" s="127">
        <v>0</v>
      </c>
      <c r="AT36" s="127">
        <f t="shared" si="19"/>
        <v>0.65624999999999978</v>
      </c>
      <c r="AU36" s="127">
        <v>0</v>
      </c>
      <c r="AV36" s="127">
        <f t="shared" si="20"/>
        <v>0.65624999999999978</v>
      </c>
      <c r="AW36" s="127">
        <v>0</v>
      </c>
      <c r="AX36" s="127">
        <f t="shared" si="21"/>
        <v>0.65624999999999978</v>
      </c>
      <c r="AY36" s="127">
        <v>0</v>
      </c>
      <c r="AZ36" s="127">
        <f t="shared" si="22"/>
        <v>0.65624999999999978</v>
      </c>
      <c r="BA36" s="127">
        <v>0</v>
      </c>
      <c r="BB36" s="127">
        <f t="shared" si="23"/>
        <v>0.65624999999999978</v>
      </c>
      <c r="BC36" s="127">
        <v>0</v>
      </c>
      <c r="BD36" s="127">
        <f t="shared" si="24"/>
        <v>0.65624999999999978</v>
      </c>
      <c r="BE36" s="127">
        <v>0</v>
      </c>
      <c r="BF36" s="127">
        <f t="shared" si="25"/>
        <v>0.65624999999999978</v>
      </c>
      <c r="BG36" s="127">
        <v>0</v>
      </c>
      <c r="BH36" s="127">
        <f t="shared" si="26"/>
        <v>0.65624999999999978</v>
      </c>
      <c r="BI36" s="127">
        <v>0</v>
      </c>
      <c r="BJ36" s="127">
        <f t="shared" si="27"/>
        <v>0.65624999999999978</v>
      </c>
      <c r="BK36" s="127">
        <v>0</v>
      </c>
      <c r="BL36" s="127">
        <f t="shared" si="28"/>
        <v>0.65624999999999978</v>
      </c>
      <c r="BM36" s="127">
        <v>0</v>
      </c>
      <c r="BN36" s="127">
        <f t="shared" si="29"/>
        <v>0.65624999999999978</v>
      </c>
      <c r="BO36" s="127">
        <v>0</v>
      </c>
      <c r="BP36" s="127">
        <f t="shared" si="30"/>
        <v>0.65624999999999978</v>
      </c>
      <c r="BQ36" s="127">
        <v>0</v>
      </c>
      <c r="BR36" s="127">
        <f t="shared" si="31"/>
        <v>0.65624999999999978</v>
      </c>
      <c r="BS36" s="127">
        <v>0</v>
      </c>
      <c r="BT36" s="127">
        <f t="shared" si="32"/>
        <v>0.65624999999999978</v>
      </c>
      <c r="BU36" s="127">
        <v>0</v>
      </c>
      <c r="BV36" s="127">
        <f t="shared" si="33"/>
        <v>0.65624999999999978</v>
      </c>
      <c r="BW36" s="127">
        <v>4.8611111111111112E-3</v>
      </c>
      <c r="BX36" s="144">
        <f t="shared" si="34"/>
        <v>0.66111111111111087</v>
      </c>
      <c r="BY36" s="127"/>
      <c r="BZ36" s="127"/>
      <c r="CA36" s="127">
        <f t="shared" si="35"/>
        <v>7.7777777777777501E-2</v>
      </c>
      <c r="CB36" s="1071">
        <f t="shared" si="36"/>
        <v>22.773214285714367</v>
      </c>
      <c r="CC36" s="129"/>
      <c r="CD36" s="134">
        <f t="shared" si="37"/>
        <v>111.9999999999996</v>
      </c>
      <c r="CE36" s="134">
        <f t="shared" si="38"/>
        <v>42.51</v>
      </c>
      <c r="CG36" s="281">
        <f t="shared" si="39"/>
        <v>7.7777777777777501E-2</v>
      </c>
      <c r="CH36" s="135">
        <f t="shared" si="40"/>
        <v>111.9999999999996</v>
      </c>
      <c r="CI36" s="282">
        <f t="shared" si="42"/>
        <v>1.86666666666666</v>
      </c>
      <c r="CK36" s="1111"/>
    </row>
    <row r="37" spans="1:89" ht="13.5" thickBot="1" x14ac:dyDescent="0.25">
      <c r="A37" s="1292"/>
      <c r="B37" s="1056">
        <v>14</v>
      </c>
      <c r="C37" s="1053">
        <v>3.125E-2</v>
      </c>
      <c r="D37" s="1178">
        <f t="shared" si="41"/>
        <v>0.61458333333333337</v>
      </c>
      <c r="E37" s="127">
        <v>0</v>
      </c>
      <c r="G37" s="194">
        <v>4.8611111111111112E-3</v>
      </c>
      <c r="H37" s="1202">
        <f t="shared" si="0"/>
        <v>0.61944444444444446</v>
      </c>
      <c r="I37" s="127">
        <v>9.0277777777777787E-3</v>
      </c>
      <c r="J37" s="127">
        <f t="shared" si="1"/>
        <v>0.62847222222222221</v>
      </c>
      <c r="K37" s="127">
        <v>3.472222222222222E-3</v>
      </c>
      <c r="L37" s="127">
        <f t="shared" si="2"/>
        <v>0.63194444444444442</v>
      </c>
      <c r="M37" s="127">
        <v>2.7777777777777779E-3</v>
      </c>
      <c r="N37" s="127">
        <f t="shared" si="3"/>
        <v>0.63472222222222219</v>
      </c>
      <c r="O37" s="127">
        <v>2.7777777777777779E-3</v>
      </c>
      <c r="P37" s="127">
        <f t="shared" si="4"/>
        <v>0.63749999999999996</v>
      </c>
      <c r="Q37" s="127">
        <v>2.7777777777777779E-3</v>
      </c>
      <c r="R37" s="127">
        <f t="shared" si="5"/>
        <v>0.64027777777777772</v>
      </c>
      <c r="S37" s="127">
        <v>3.472222222222222E-3</v>
      </c>
      <c r="T37" s="127">
        <f t="shared" si="6"/>
        <v>0.64374999999999993</v>
      </c>
      <c r="U37" s="127">
        <v>2.7777777777777779E-3</v>
      </c>
      <c r="V37" s="127">
        <f t="shared" si="7"/>
        <v>0.6465277777777777</v>
      </c>
      <c r="W37" s="127">
        <v>4.1666666666666666E-3</v>
      </c>
      <c r="X37" s="127">
        <f t="shared" si="8"/>
        <v>0.65069444444444435</v>
      </c>
      <c r="Y37" s="127">
        <v>3.472222222222222E-3</v>
      </c>
      <c r="Z37" s="127">
        <f t="shared" si="9"/>
        <v>0.65416666666666656</v>
      </c>
      <c r="AA37" s="127">
        <v>3.472222222222222E-3</v>
      </c>
      <c r="AB37" s="127">
        <f t="shared" si="10"/>
        <v>0.65763888888888877</v>
      </c>
      <c r="AC37" s="127">
        <v>4.1666666666666666E-3</v>
      </c>
      <c r="AD37" s="127">
        <f t="shared" si="11"/>
        <v>0.66180555555555542</v>
      </c>
      <c r="AE37" s="127">
        <v>3.472222222222222E-3</v>
      </c>
      <c r="AF37" s="127">
        <f t="shared" si="12"/>
        <v>0.66527777777777763</v>
      </c>
      <c r="AG37" s="127">
        <v>3.472222222222222E-3</v>
      </c>
      <c r="AH37" s="127">
        <f t="shared" si="13"/>
        <v>0.66874999999999984</v>
      </c>
      <c r="AI37" s="127">
        <v>3.472222222222222E-3</v>
      </c>
      <c r="AJ37" s="127">
        <f t="shared" si="14"/>
        <v>0.67222222222222205</v>
      </c>
      <c r="AK37" s="127">
        <v>2.7777777777777779E-3</v>
      </c>
      <c r="AL37" s="127">
        <f t="shared" si="15"/>
        <v>0.67499999999999982</v>
      </c>
      <c r="AM37" s="127">
        <v>3.472222222222222E-3</v>
      </c>
      <c r="AN37" s="127">
        <f t="shared" si="16"/>
        <v>0.67847222222222203</v>
      </c>
      <c r="AO37" s="1176">
        <v>9.0277777777777787E-3</v>
      </c>
      <c r="AP37" s="1067">
        <f t="shared" si="17"/>
        <v>0.68749999999999978</v>
      </c>
      <c r="AQ37" s="126">
        <v>0</v>
      </c>
      <c r="AR37" s="127">
        <f t="shared" si="18"/>
        <v>0.68749999999999978</v>
      </c>
      <c r="AS37" s="127">
        <v>0</v>
      </c>
      <c r="AT37" s="127">
        <f t="shared" si="19"/>
        <v>0.68749999999999978</v>
      </c>
      <c r="AU37" s="127">
        <v>0</v>
      </c>
      <c r="AV37" s="127">
        <f t="shared" si="20"/>
        <v>0.68749999999999978</v>
      </c>
      <c r="AW37" s="127">
        <v>0</v>
      </c>
      <c r="AX37" s="127">
        <f t="shared" si="21"/>
        <v>0.68749999999999978</v>
      </c>
      <c r="AY37" s="127">
        <v>0</v>
      </c>
      <c r="AZ37" s="127">
        <f t="shared" si="22"/>
        <v>0.68749999999999978</v>
      </c>
      <c r="BA37" s="127">
        <v>0</v>
      </c>
      <c r="BB37" s="127">
        <f t="shared" si="23"/>
        <v>0.68749999999999978</v>
      </c>
      <c r="BC37" s="127">
        <v>0</v>
      </c>
      <c r="BD37" s="127">
        <f t="shared" si="24"/>
        <v>0.68749999999999978</v>
      </c>
      <c r="BE37" s="127">
        <v>0</v>
      </c>
      <c r="BF37" s="127">
        <f t="shared" si="25"/>
        <v>0.68749999999999978</v>
      </c>
      <c r="BG37" s="127">
        <v>0</v>
      </c>
      <c r="BH37" s="127">
        <f t="shared" si="26"/>
        <v>0.68749999999999978</v>
      </c>
      <c r="BI37" s="127">
        <v>0</v>
      </c>
      <c r="BJ37" s="127">
        <f t="shared" si="27"/>
        <v>0.68749999999999978</v>
      </c>
      <c r="BK37" s="127">
        <v>0</v>
      </c>
      <c r="BL37" s="127">
        <f t="shared" si="28"/>
        <v>0.68749999999999978</v>
      </c>
      <c r="BM37" s="127">
        <v>0</v>
      </c>
      <c r="BN37" s="127">
        <f t="shared" si="29"/>
        <v>0.68749999999999978</v>
      </c>
      <c r="BO37" s="127">
        <v>0</v>
      </c>
      <c r="BP37" s="127">
        <f t="shared" si="30"/>
        <v>0.68749999999999978</v>
      </c>
      <c r="BQ37" s="127">
        <v>0</v>
      </c>
      <c r="BR37" s="127">
        <f t="shared" si="31"/>
        <v>0.68749999999999978</v>
      </c>
      <c r="BS37" s="127">
        <v>0</v>
      </c>
      <c r="BT37" s="127">
        <f t="shared" si="32"/>
        <v>0.68749999999999978</v>
      </c>
      <c r="BU37" s="127">
        <v>0</v>
      </c>
      <c r="BV37" s="127">
        <f t="shared" si="33"/>
        <v>0.68749999999999978</v>
      </c>
      <c r="BW37" s="127">
        <v>4.8611111111111112E-3</v>
      </c>
      <c r="BX37" s="144">
        <f t="shared" si="34"/>
        <v>0.69236111111111087</v>
      </c>
      <c r="BY37" s="127"/>
      <c r="BZ37" s="127"/>
      <c r="CA37" s="127">
        <f t="shared" si="35"/>
        <v>7.7777777777777501E-2</v>
      </c>
      <c r="CB37" s="1071">
        <f t="shared" si="36"/>
        <v>22.773214285714367</v>
      </c>
      <c r="CC37" s="129"/>
      <c r="CD37" s="134">
        <f t="shared" si="37"/>
        <v>111.9999999999996</v>
      </c>
      <c r="CE37" s="134">
        <f t="shared" si="38"/>
        <v>42.51</v>
      </c>
      <c r="CG37" s="281">
        <f t="shared" si="39"/>
        <v>7.7777777777777501E-2</v>
      </c>
      <c r="CH37" s="135">
        <f t="shared" si="40"/>
        <v>111.9999999999996</v>
      </c>
      <c r="CI37" s="282">
        <f t="shared" si="42"/>
        <v>1.86666666666666</v>
      </c>
      <c r="CK37" s="1111"/>
    </row>
    <row r="38" spans="1:89" ht="13.5" thickBot="1" x14ac:dyDescent="0.25">
      <c r="A38" s="1292"/>
      <c r="B38" s="1056">
        <v>15</v>
      </c>
      <c r="C38" s="1053">
        <v>3.125E-2</v>
      </c>
      <c r="D38" s="1178">
        <f t="shared" si="41"/>
        <v>0.64583333333333337</v>
      </c>
      <c r="E38" s="127">
        <v>0</v>
      </c>
      <c r="G38" s="194">
        <v>4.8611111111111112E-3</v>
      </c>
      <c r="H38" s="1202">
        <f t="shared" si="0"/>
        <v>0.65069444444444446</v>
      </c>
      <c r="I38" s="127">
        <v>9.0277777777777787E-3</v>
      </c>
      <c r="J38" s="127">
        <f t="shared" si="1"/>
        <v>0.65972222222222221</v>
      </c>
      <c r="K38" s="127">
        <v>3.472222222222222E-3</v>
      </c>
      <c r="L38" s="127">
        <f t="shared" si="2"/>
        <v>0.66319444444444442</v>
      </c>
      <c r="M38" s="127">
        <v>2.7777777777777779E-3</v>
      </c>
      <c r="N38" s="127">
        <f t="shared" si="3"/>
        <v>0.66597222222222219</v>
      </c>
      <c r="O38" s="127">
        <v>2.7777777777777779E-3</v>
      </c>
      <c r="P38" s="127">
        <f t="shared" si="4"/>
        <v>0.66874999999999996</v>
      </c>
      <c r="Q38" s="127">
        <v>2.7777777777777779E-3</v>
      </c>
      <c r="R38" s="127">
        <f t="shared" si="5"/>
        <v>0.67152777777777772</v>
      </c>
      <c r="S38" s="127">
        <v>3.472222222222222E-3</v>
      </c>
      <c r="T38" s="127">
        <f t="shared" si="6"/>
        <v>0.67499999999999993</v>
      </c>
      <c r="U38" s="127">
        <v>2.7777777777777779E-3</v>
      </c>
      <c r="V38" s="127">
        <f t="shared" si="7"/>
        <v>0.6777777777777777</v>
      </c>
      <c r="W38" s="127">
        <v>4.1666666666666666E-3</v>
      </c>
      <c r="X38" s="127">
        <f t="shared" si="8"/>
        <v>0.68194444444444435</v>
      </c>
      <c r="Y38" s="127">
        <v>3.472222222222222E-3</v>
      </c>
      <c r="Z38" s="127">
        <f t="shared" si="9"/>
        <v>0.68541666666666656</v>
      </c>
      <c r="AA38" s="127">
        <v>3.472222222222222E-3</v>
      </c>
      <c r="AB38" s="127">
        <f t="shared" si="10"/>
        <v>0.68888888888888877</v>
      </c>
      <c r="AC38" s="127">
        <v>4.1666666666666666E-3</v>
      </c>
      <c r="AD38" s="127">
        <f t="shared" si="11"/>
        <v>0.69305555555555542</v>
      </c>
      <c r="AE38" s="127">
        <v>3.472222222222222E-3</v>
      </c>
      <c r="AF38" s="127">
        <f t="shared" si="12"/>
        <v>0.69652777777777763</v>
      </c>
      <c r="AG38" s="127">
        <v>3.472222222222222E-3</v>
      </c>
      <c r="AH38" s="127">
        <f t="shared" si="13"/>
        <v>0.69999999999999984</v>
      </c>
      <c r="AI38" s="127">
        <v>3.472222222222222E-3</v>
      </c>
      <c r="AJ38" s="127">
        <f t="shared" si="14"/>
        <v>0.70347222222222205</v>
      </c>
      <c r="AK38" s="127">
        <v>2.7777777777777779E-3</v>
      </c>
      <c r="AL38" s="127">
        <f t="shared" si="15"/>
        <v>0.70624999999999982</v>
      </c>
      <c r="AM38" s="127">
        <v>3.472222222222222E-3</v>
      </c>
      <c r="AN38" s="127">
        <f t="shared" si="16"/>
        <v>0.70972222222222203</v>
      </c>
      <c r="AO38" s="1176">
        <v>9.0277777777777787E-3</v>
      </c>
      <c r="AP38" s="1067">
        <f t="shared" si="17"/>
        <v>0.71874999999999978</v>
      </c>
      <c r="AQ38" s="126">
        <v>0</v>
      </c>
      <c r="AR38" s="127">
        <f t="shared" si="18"/>
        <v>0.71874999999999978</v>
      </c>
      <c r="AS38" s="127">
        <v>0</v>
      </c>
      <c r="AT38" s="127">
        <f t="shared" si="19"/>
        <v>0.71874999999999978</v>
      </c>
      <c r="AU38" s="127">
        <v>0</v>
      </c>
      <c r="AV38" s="127">
        <f t="shared" si="20"/>
        <v>0.71874999999999978</v>
      </c>
      <c r="AW38" s="127">
        <v>0</v>
      </c>
      <c r="AX38" s="127">
        <f t="shared" si="21"/>
        <v>0.71874999999999978</v>
      </c>
      <c r="AY38" s="127">
        <v>0</v>
      </c>
      <c r="AZ38" s="127">
        <f t="shared" si="22"/>
        <v>0.71874999999999978</v>
      </c>
      <c r="BA38" s="127">
        <v>0</v>
      </c>
      <c r="BB38" s="127">
        <f t="shared" si="23"/>
        <v>0.71874999999999978</v>
      </c>
      <c r="BC38" s="127">
        <v>0</v>
      </c>
      <c r="BD38" s="127">
        <f t="shared" si="24"/>
        <v>0.71874999999999978</v>
      </c>
      <c r="BE38" s="127">
        <v>0</v>
      </c>
      <c r="BF38" s="127">
        <f t="shared" si="25"/>
        <v>0.71874999999999978</v>
      </c>
      <c r="BG38" s="127">
        <v>0</v>
      </c>
      <c r="BH38" s="127">
        <f t="shared" si="26"/>
        <v>0.71874999999999978</v>
      </c>
      <c r="BI38" s="127">
        <v>0</v>
      </c>
      <c r="BJ38" s="127">
        <f t="shared" si="27"/>
        <v>0.71874999999999978</v>
      </c>
      <c r="BK38" s="127">
        <v>0</v>
      </c>
      <c r="BL38" s="127">
        <f t="shared" si="28"/>
        <v>0.71874999999999978</v>
      </c>
      <c r="BM38" s="127">
        <v>0</v>
      </c>
      <c r="BN38" s="127">
        <f t="shared" si="29"/>
        <v>0.71874999999999978</v>
      </c>
      <c r="BO38" s="127">
        <v>0</v>
      </c>
      <c r="BP38" s="127">
        <f t="shared" si="30"/>
        <v>0.71874999999999978</v>
      </c>
      <c r="BQ38" s="127">
        <v>0</v>
      </c>
      <c r="BR38" s="127">
        <f t="shared" si="31"/>
        <v>0.71874999999999978</v>
      </c>
      <c r="BS38" s="127">
        <v>0</v>
      </c>
      <c r="BT38" s="127">
        <f t="shared" si="32"/>
        <v>0.71874999999999978</v>
      </c>
      <c r="BU38" s="127">
        <v>0</v>
      </c>
      <c r="BV38" s="127">
        <f t="shared" si="33"/>
        <v>0.71874999999999978</v>
      </c>
      <c r="BW38" s="127">
        <v>4.8611111111111112E-3</v>
      </c>
      <c r="BX38" s="144">
        <f t="shared" si="34"/>
        <v>0.72361111111111087</v>
      </c>
      <c r="BY38" s="127"/>
      <c r="BZ38" s="127"/>
      <c r="CA38" s="127">
        <f t="shared" si="35"/>
        <v>7.7777777777777501E-2</v>
      </c>
      <c r="CB38" s="1071">
        <f t="shared" si="36"/>
        <v>22.773214285714367</v>
      </c>
      <c r="CC38" s="129"/>
      <c r="CD38" s="134">
        <f t="shared" si="37"/>
        <v>111.9999999999996</v>
      </c>
      <c r="CE38" s="134">
        <f t="shared" si="38"/>
        <v>42.51</v>
      </c>
      <c r="CG38" s="281">
        <f t="shared" si="39"/>
        <v>7.7777777777777501E-2</v>
      </c>
      <c r="CH38" s="135">
        <f t="shared" si="40"/>
        <v>111.9999999999996</v>
      </c>
      <c r="CI38" s="282">
        <f t="shared" si="42"/>
        <v>1.86666666666666</v>
      </c>
      <c r="CK38" s="1111"/>
    </row>
    <row r="39" spans="1:89" ht="13.5" thickBot="1" x14ac:dyDescent="0.25">
      <c r="A39" s="1292"/>
      <c r="B39" s="1056">
        <v>16</v>
      </c>
      <c r="C39" s="1053">
        <v>3.125E-2</v>
      </c>
      <c r="D39" s="1178">
        <f t="shared" si="41"/>
        <v>0.67708333333333337</v>
      </c>
      <c r="E39" s="127">
        <v>0</v>
      </c>
      <c r="G39" s="194">
        <v>4.8611111111111112E-3</v>
      </c>
      <c r="H39" s="1202">
        <f t="shared" si="0"/>
        <v>0.68194444444444446</v>
      </c>
      <c r="I39" s="127">
        <v>9.0277777777777787E-3</v>
      </c>
      <c r="J39" s="127">
        <f t="shared" si="1"/>
        <v>0.69097222222222221</v>
      </c>
      <c r="K39" s="127">
        <v>3.472222222222222E-3</v>
      </c>
      <c r="L39" s="127">
        <f t="shared" si="2"/>
        <v>0.69444444444444442</v>
      </c>
      <c r="M39" s="127">
        <v>2.7777777777777779E-3</v>
      </c>
      <c r="N39" s="127">
        <f t="shared" si="3"/>
        <v>0.69722222222222219</v>
      </c>
      <c r="O39" s="127">
        <v>2.7777777777777779E-3</v>
      </c>
      <c r="P39" s="127">
        <f t="shared" si="4"/>
        <v>0.7</v>
      </c>
      <c r="Q39" s="127">
        <v>2.7777777777777779E-3</v>
      </c>
      <c r="R39" s="127">
        <f t="shared" si="5"/>
        <v>0.70277777777777772</v>
      </c>
      <c r="S39" s="127">
        <v>3.472222222222222E-3</v>
      </c>
      <c r="T39" s="127">
        <f t="shared" si="6"/>
        <v>0.70624999999999993</v>
      </c>
      <c r="U39" s="127">
        <v>2.7777777777777779E-3</v>
      </c>
      <c r="V39" s="127">
        <f t="shared" si="7"/>
        <v>0.7090277777777777</v>
      </c>
      <c r="W39" s="127">
        <v>4.1666666666666666E-3</v>
      </c>
      <c r="X39" s="127">
        <f t="shared" si="8"/>
        <v>0.71319444444444435</v>
      </c>
      <c r="Y39" s="127">
        <v>3.472222222222222E-3</v>
      </c>
      <c r="Z39" s="127">
        <f t="shared" si="9"/>
        <v>0.71666666666666656</v>
      </c>
      <c r="AA39" s="127">
        <v>3.472222222222222E-3</v>
      </c>
      <c r="AB39" s="127">
        <f t="shared" si="10"/>
        <v>0.72013888888888877</v>
      </c>
      <c r="AC39" s="127">
        <v>4.1666666666666666E-3</v>
      </c>
      <c r="AD39" s="127">
        <f t="shared" si="11"/>
        <v>0.72430555555555542</v>
      </c>
      <c r="AE39" s="127">
        <v>3.472222222222222E-3</v>
      </c>
      <c r="AF39" s="127">
        <f t="shared" si="12"/>
        <v>0.72777777777777763</v>
      </c>
      <c r="AG39" s="127">
        <v>3.472222222222222E-3</v>
      </c>
      <c r="AH39" s="127">
        <f t="shared" si="13"/>
        <v>0.73124999999999984</v>
      </c>
      <c r="AI39" s="127">
        <v>3.472222222222222E-3</v>
      </c>
      <c r="AJ39" s="127">
        <f t="shared" si="14"/>
        <v>0.73472222222222205</v>
      </c>
      <c r="AK39" s="127">
        <v>2.7777777777777779E-3</v>
      </c>
      <c r="AL39" s="127">
        <f t="shared" si="15"/>
        <v>0.73749999999999982</v>
      </c>
      <c r="AM39" s="127">
        <v>3.472222222222222E-3</v>
      </c>
      <c r="AN39" s="127">
        <f t="shared" si="16"/>
        <v>0.74097222222222203</v>
      </c>
      <c r="AO39" s="1176">
        <v>9.0277777777777787E-3</v>
      </c>
      <c r="AP39" s="1067">
        <f t="shared" si="17"/>
        <v>0.74999999999999978</v>
      </c>
      <c r="AQ39" s="126">
        <v>0</v>
      </c>
      <c r="AR39" s="127">
        <f t="shared" si="18"/>
        <v>0.74999999999999978</v>
      </c>
      <c r="AS39" s="127">
        <v>0</v>
      </c>
      <c r="AT39" s="127">
        <f t="shared" si="19"/>
        <v>0.74999999999999978</v>
      </c>
      <c r="AU39" s="127">
        <v>0</v>
      </c>
      <c r="AV39" s="127">
        <f t="shared" si="20"/>
        <v>0.74999999999999978</v>
      </c>
      <c r="AW39" s="127">
        <v>0</v>
      </c>
      <c r="AX39" s="127">
        <f t="shared" si="21"/>
        <v>0.74999999999999978</v>
      </c>
      <c r="AY39" s="127">
        <v>0</v>
      </c>
      <c r="AZ39" s="127">
        <f t="shared" si="22"/>
        <v>0.74999999999999978</v>
      </c>
      <c r="BA39" s="127">
        <v>0</v>
      </c>
      <c r="BB39" s="127">
        <f t="shared" si="23"/>
        <v>0.74999999999999978</v>
      </c>
      <c r="BC39" s="127">
        <v>0</v>
      </c>
      <c r="BD39" s="127">
        <f t="shared" si="24"/>
        <v>0.74999999999999978</v>
      </c>
      <c r="BE39" s="127">
        <v>0</v>
      </c>
      <c r="BF39" s="127">
        <f t="shared" si="25"/>
        <v>0.74999999999999978</v>
      </c>
      <c r="BG39" s="127">
        <v>0</v>
      </c>
      <c r="BH39" s="127">
        <f t="shared" si="26"/>
        <v>0.74999999999999978</v>
      </c>
      <c r="BI39" s="127">
        <v>0</v>
      </c>
      <c r="BJ39" s="127">
        <f t="shared" si="27"/>
        <v>0.74999999999999978</v>
      </c>
      <c r="BK39" s="127">
        <v>0</v>
      </c>
      <c r="BL39" s="127">
        <f t="shared" si="28"/>
        <v>0.74999999999999978</v>
      </c>
      <c r="BM39" s="127">
        <v>0</v>
      </c>
      <c r="BN39" s="127">
        <f t="shared" si="29"/>
        <v>0.74999999999999978</v>
      </c>
      <c r="BO39" s="127">
        <v>0</v>
      </c>
      <c r="BP39" s="127">
        <f t="shared" si="30"/>
        <v>0.74999999999999978</v>
      </c>
      <c r="BQ39" s="127">
        <v>0</v>
      </c>
      <c r="BR39" s="127">
        <f t="shared" si="31"/>
        <v>0.74999999999999978</v>
      </c>
      <c r="BS39" s="127">
        <v>0</v>
      </c>
      <c r="BT39" s="127">
        <f t="shared" si="32"/>
        <v>0.74999999999999978</v>
      </c>
      <c r="BU39" s="127">
        <v>0</v>
      </c>
      <c r="BV39" s="127">
        <f t="shared" si="33"/>
        <v>0.74999999999999978</v>
      </c>
      <c r="BW39" s="127">
        <v>4.8611111111111112E-3</v>
      </c>
      <c r="BX39" s="144">
        <f t="shared" si="34"/>
        <v>0.75486111111111087</v>
      </c>
      <c r="BY39" s="127"/>
      <c r="BZ39" s="127"/>
      <c r="CA39" s="127">
        <f t="shared" si="35"/>
        <v>7.7777777777777501E-2</v>
      </c>
      <c r="CB39" s="1071">
        <f t="shared" si="36"/>
        <v>22.773214285714367</v>
      </c>
      <c r="CC39" s="129"/>
      <c r="CD39" s="134">
        <f t="shared" si="37"/>
        <v>111.9999999999996</v>
      </c>
      <c r="CE39" s="134">
        <f t="shared" si="38"/>
        <v>42.51</v>
      </c>
      <c r="CG39" s="281">
        <f t="shared" si="39"/>
        <v>7.7777777777777501E-2</v>
      </c>
      <c r="CH39" s="135">
        <f t="shared" si="40"/>
        <v>111.9999999999996</v>
      </c>
      <c r="CI39" s="282">
        <f t="shared" si="42"/>
        <v>1.86666666666666</v>
      </c>
      <c r="CK39" s="1111"/>
    </row>
    <row r="40" spans="1:89" ht="13.5" thickBot="1" x14ac:dyDescent="0.25">
      <c r="A40" s="1292"/>
      <c r="B40" s="1056">
        <v>17</v>
      </c>
      <c r="C40" s="1053">
        <v>3.125E-2</v>
      </c>
      <c r="D40" s="1178">
        <f t="shared" si="41"/>
        <v>0.70833333333333337</v>
      </c>
      <c r="E40" s="127">
        <v>0</v>
      </c>
      <c r="G40" s="194">
        <v>4.8611111111111112E-3</v>
      </c>
      <c r="H40" s="1202">
        <f t="shared" si="0"/>
        <v>0.71319444444444446</v>
      </c>
      <c r="I40" s="127">
        <v>9.0277777777777787E-3</v>
      </c>
      <c r="J40" s="127">
        <f t="shared" si="1"/>
        <v>0.72222222222222221</v>
      </c>
      <c r="K40" s="127">
        <v>3.472222222222222E-3</v>
      </c>
      <c r="L40" s="127">
        <f t="shared" si="2"/>
        <v>0.72569444444444442</v>
      </c>
      <c r="M40" s="127">
        <v>2.7777777777777779E-3</v>
      </c>
      <c r="N40" s="127">
        <f t="shared" si="3"/>
        <v>0.72847222222222219</v>
      </c>
      <c r="O40" s="127">
        <v>2.7777777777777779E-3</v>
      </c>
      <c r="P40" s="127">
        <f t="shared" si="4"/>
        <v>0.73124999999999996</v>
      </c>
      <c r="Q40" s="127">
        <v>2.7777777777777779E-3</v>
      </c>
      <c r="R40" s="127">
        <f t="shared" si="5"/>
        <v>0.73402777777777772</v>
      </c>
      <c r="S40" s="127">
        <v>3.472222222222222E-3</v>
      </c>
      <c r="T40" s="127">
        <f t="shared" si="6"/>
        <v>0.73749999999999993</v>
      </c>
      <c r="U40" s="127">
        <v>2.7777777777777779E-3</v>
      </c>
      <c r="V40" s="127">
        <f t="shared" si="7"/>
        <v>0.7402777777777777</v>
      </c>
      <c r="W40" s="127">
        <v>4.1666666666666666E-3</v>
      </c>
      <c r="X40" s="127">
        <f t="shared" si="8"/>
        <v>0.74444444444444435</v>
      </c>
      <c r="Y40" s="127">
        <v>3.472222222222222E-3</v>
      </c>
      <c r="Z40" s="127">
        <f t="shared" si="9"/>
        <v>0.74791666666666656</v>
      </c>
      <c r="AA40" s="127">
        <v>3.472222222222222E-3</v>
      </c>
      <c r="AB40" s="127">
        <f t="shared" si="10"/>
        <v>0.75138888888888877</v>
      </c>
      <c r="AC40" s="127">
        <v>4.1666666666666666E-3</v>
      </c>
      <c r="AD40" s="127">
        <f t="shared" si="11"/>
        <v>0.75555555555555542</v>
      </c>
      <c r="AE40" s="127">
        <v>3.472222222222222E-3</v>
      </c>
      <c r="AF40" s="127">
        <f t="shared" si="12"/>
        <v>0.75902777777777763</v>
      </c>
      <c r="AG40" s="127">
        <v>3.472222222222222E-3</v>
      </c>
      <c r="AH40" s="127">
        <f t="shared" si="13"/>
        <v>0.76249999999999984</v>
      </c>
      <c r="AI40" s="127">
        <v>3.472222222222222E-3</v>
      </c>
      <c r="AJ40" s="127">
        <f t="shared" si="14"/>
        <v>0.76597222222222205</v>
      </c>
      <c r="AK40" s="127">
        <v>2.7777777777777779E-3</v>
      </c>
      <c r="AL40" s="127">
        <f t="shared" si="15"/>
        <v>0.76874999999999982</v>
      </c>
      <c r="AM40" s="127">
        <v>3.472222222222222E-3</v>
      </c>
      <c r="AN40" s="127">
        <f t="shared" si="16"/>
        <v>0.77222222222222203</v>
      </c>
      <c r="AO40" s="1176">
        <v>9.0277777777777787E-3</v>
      </c>
      <c r="AP40" s="1067">
        <f t="shared" si="17"/>
        <v>0.78124999999999978</v>
      </c>
      <c r="AQ40" s="126">
        <v>0</v>
      </c>
      <c r="AR40" s="127">
        <f t="shared" si="18"/>
        <v>0.78124999999999978</v>
      </c>
      <c r="AS40" s="127">
        <v>0</v>
      </c>
      <c r="AT40" s="127">
        <f t="shared" si="19"/>
        <v>0.78124999999999978</v>
      </c>
      <c r="AU40" s="127">
        <v>0</v>
      </c>
      <c r="AV40" s="127">
        <f t="shared" si="20"/>
        <v>0.78124999999999978</v>
      </c>
      <c r="AW40" s="127">
        <v>0</v>
      </c>
      <c r="AX40" s="127">
        <f t="shared" si="21"/>
        <v>0.78124999999999978</v>
      </c>
      <c r="AY40" s="127">
        <v>0</v>
      </c>
      <c r="AZ40" s="127">
        <f t="shared" si="22"/>
        <v>0.78124999999999978</v>
      </c>
      <c r="BA40" s="127">
        <v>0</v>
      </c>
      <c r="BB40" s="127">
        <f t="shared" si="23"/>
        <v>0.78124999999999978</v>
      </c>
      <c r="BC40" s="127">
        <v>0</v>
      </c>
      <c r="BD40" s="127">
        <f t="shared" si="24"/>
        <v>0.78124999999999978</v>
      </c>
      <c r="BE40" s="127">
        <v>0</v>
      </c>
      <c r="BF40" s="127">
        <f t="shared" si="25"/>
        <v>0.78124999999999978</v>
      </c>
      <c r="BG40" s="127">
        <v>0</v>
      </c>
      <c r="BH40" s="127">
        <f t="shared" si="26"/>
        <v>0.78124999999999978</v>
      </c>
      <c r="BI40" s="127">
        <v>0</v>
      </c>
      <c r="BJ40" s="127">
        <f t="shared" si="27"/>
        <v>0.78124999999999978</v>
      </c>
      <c r="BK40" s="127">
        <v>0</v>
      </c>
      <c r="BL40" s="127">
        <f t="shared" si="28"/>
        <v>0.78124999999999978</v>
      </c>
      <c r="BM40" s="127">
        <v>0</v>
      </c>
      <c r="BN40" s="127">
        <f t="shared" si="29"/>
        <v>0.78124999999999978</v>
      </c>
      <c r="BO40" s="127">
        <v>0</v>
      </c>
      <c r="BP40" s="127">
        <f t="shared" si="30"/>
        <v>0.78124999999999978</v>
      </c>
      <c r="BQ40" s="127">
        <v>0</v>
      </c>
      <c r="BR40" s="127">
        <f t="shared" si="31"/>
        <v>0.78124999999999978</v>
      </c>
      <c r="BS40" s="127">
        <v>0</v>
      </c>
      <c r="BT40" s="127">
        <f t="shared" si="32"/>
        <v>0.78124999999999978</v>
      </c>
      <c r="BU40" s="127">
        <v>0</v>
      </c>
      <c r="BV40" s="127">
        <f t="shared" si="33"/>
        <v>0.78124999999999978</v>
      </c>
      <c r="BW40" s="127">
        <v>4.8611111111111112E-3</v>
      </c>
      <c r="BX40" s="144">
        <f t="shared" si="34"/>
        <v>0.78611111111111087</v>
      </c>
      <c r="BY40" s="127"/>
      <c r="BZ40" s="127"/>
      <c r="CA40" s="127">
        <f t="shared" si="35"/>
        <v>7.7777777777777501E-2</v>
      </c>
      <c r="CB40" s="1071">
        <f t="shared" si="36"/>
        <v>22.773214285714367</v>
      </c>
      <c r="CC40" s="129"/>
      <c r="CD40" s="134">
        <f t="shared" si="37"/>
        <v>111.9999999999996</v>
      </c>
      <c r="CE40" s="134">
        <f t="shared" si="38"/>
        <v>42.51</v>
      </c>
      <c r="CG40" s="281">
        <f t="shared" si="39"/>
        <v>7.7777777777777501E-2</v>
      </c>
      <c r="CH40" s="135">
        <f t="shared" si="40"/>
        <v>111.9999999999996</v>
      </c>
      <c r="CI40" s="282">
        <f t="shared" si="42"/>
        <v>1.86666666666666</v>
      </c>
      <c r="CK40" s="1111"/>
    </row>
    <row r="41" spans="1:89" ht="13.5" thickBot="1" x14ac:dyDescent="0.25">
      <c r="A41" s="1292"/>
      <c r="B41" s="1056">
        <v>18</v>
      </c>
      <c r="C41" s="1053">
        <v>3.125E-2</v>
      </c>
      <c r="D41" s="1178">
        <f t="shared" si="41"/>
        <v>0.73958333333333337</v>
      </c>
      <c r="E41" s="127">
        <v>0</v>
      </c>
      <c r="G41" s="194">
        <v>4.8611111111111112E-3</v>
      </c>
      <c r="H41" s="1202">
        <f t="shared" si="0"/>
        <v>0.74444444444444446</v>
      </c>
      <c r="I41" s="127">
        <v>9.0277777777777787E-3</v>
      </c>
      <c r="J41" s="127">
        <f t="shared" si="1"/>
        <v>0.75347222222222221</v>
      </c>
      <c r="K41" s="127">
        <v>3.472222222222222E-3</v>
      </c>
      <c r="L41" s="127">
        <f t="shared" si="2"/>
        <v>0.75694444444444442</v>
      </c>
      <c r="M41" s="127">
        <v>2.7777777777777779E-3</v>
      </c>
      <c r="N41" s="127">
        <f t="shared" si="3"/>
        <v>0.75972222222222219</v>
      </c>
      <c r="O41" s="127">
        <v>2.7777777777777779E-3</v>
      </c>
      <c r="P41" s="127">
        <f t="shared" si="4"/>
        <v>0.76249999999999996</v>
      </c>
      <c r="Q41" s="127">
        <v>2.7777777777777779E-3</v>
      </c>
      <c r="R41" s="127">
        <f t="shared" si="5"/>
        <v>0.76527777777777772</v>
      </c>
      <c r="S41" s="127">
        <v>3.472222222222222E-3</v>
      </c>
      <c r="T41" s="127">
        <f t="shared" si="6"/>
        <v>0.76874999999999993</v>
      </c>
      <c r="U41" s="127">
        <v>2.7777777777777779E-3</v>
      </c>
      <c r="V41" s="127">
        <f t="shared" si="7"/>
        <v>0.7715277777777777</v>
      </c>
      <c r="W41" s="127">
        <v>4.1666666666666666E-3</v>
      </c>
      <c r="X41" s="127">
        <f t="shared" si="8"/>
        <v>0.77569444444444435</v>
      </c>
      <c r="Y41" s="127">
        <v>3.472222222222222E-3</v>
      </c>
      <c r="Z41" s="127">
        <f t="shared" si="9"/>
        <v>0.77916666666666656</v>
      </c>
      <c r="AA41" s="127">
        <v>3.472222222222222E-3</v>
      </c>
      <c r="AB41" s="127">
        <f t="shared" si="10"/>
        <v>0.78263888888888877</v>
      </c>
      <c r="AC41" s="127">
        <v>4.1666666666666666E-3</v>
      </c>
      <c r="AD41" s="127">
        <f t="shared" si="11"/>
        <v>0.78680555555555542</v>
      </c>
      <c r="AE41" s="127">
        <v>3.472222222222222E-3</v>
      </c>
      <c r="AF41" s="127">
        <f t="shared" si="12"/>
        <v>0.79027777777777763</v>
      </c>
      <c r="AG41" s="127">
        <v>3.472222222222222E-3</v>
      </c>
      <c r="AH41" s="127">
        <f t="shared" si="13"/>
        <v>0.79374999999999984</v>
      </c>
      <c r="AI41" s="127">
        <v>3.472222222222222E-3</v>
      </c>
      <c r="AJ41" s="127">
        <f t="shared" si="14"/>
        <v>0.79722222222222205</v>
      </c>
      <c r="AK41" s="127">
        <v>2.7777777777777779E-3</v>
      </c>
      <c r="AL41" s="127">
        <f t="shared" si="15"/>
        <v>0.79999999999999982</v>
      </c>
      <c r="AM41" s="127">
        <v>3.472222222222222E-3</v>
      </c>
      <c r="AN41" s="127">
        <f t="shared" si="16"/>
        <v>0.80347222222222203</v>
      </c>
      <c r="AO41" s="1176">
        <v>9.0277777777777787E-3</v>
      </c>
      <c r="AP41" s="1067">
        <f t="shared" si="17"/>
        <v>0.81249999999999978</v>
      </c>
      <c r="AQ41" s="126">
        <v>0</v>
      </c>
      <c r="AR41" s="127">
        <f t="shared" si="18"/>
        <v>0.81249999999999978</v>
      </c>
      <c r="AS41" s="127">
        <v>0</v>
      </c>
      <c r="AT41" s="127">
        <f t="shared" si="19"/>
        <v>0.81249999999999978</v>
      </c>
      <c r="AU41" s="127">
        <v>0</v>
      </c>
      <c r="AV41" s="127">
        <f t="shared" si="20"/>
        <v>0.81249999999999978</v>
      </c>
      <c r="AW41" s="127">
        <v>0</v>
      </c>
      <c r="AX41" s="127">
        <f t="shared" si="21"/>
        <v>0.81249999999999978</v>
      </c>
      <c r="AY41" s="127">
        <v>0</v>
      </c>
      <c r="AZ41" s="127">
        <f t="shared" si="22"/>
        <v>0.81249999999999978</v>
      </c>
      <c r="BA41" s="127">
        <v>0</v>
      </c>
      <c r="BB41" s="127">
        <f t="shared" si="23"/>
        <v>0.81249999999999978</v>
      </c>
      <c r="BC41" s="127">
        <v>0</v>
      </c>
      <c r="BD41" s="127">
        <f t="shared" si="24"/>
        <v>0.81249999999999978</v>
      </c>
      <c r="BE41" s="127">
        <v>0</v>
      </c>
      <c r="BF41" s="127">
        <f t="shared" si="25"/>
        <v>0.81249999999999978</v>
      </c>
      <c r="BG41" s="127">
        <v>0</v>
      </c>
      <c r="BH41" s="127">
        <f t="shared" si="26"/>
        <v>0.81249999999999978</v>
      </c>
      <c r="BI41" s="127">
        <v>0</v>
      </c>
      <c r="BJ41" s="127">
        <f t="shared" si="27"/>
        <v>0.81249999999999978</v>
      </c>
      <c r="BK41" s="127">
        <v>0</v>
      </c>
      <c r="BL41" s="127">
        <f t="shared" si="28"/>
        <v>0.81249999999999978</v>
      </c>
      <c r="BM41" s="127">
        <v>0</v>
      </c>
      <c r="BN41" s="127">
        <f t="shared" si="29"/>
        <v>0.81249999999999978</v>
      </c>
      <c r="BO41" s="127">
        <v>0</v>
      </c>
      <c r="BP41" s="127">
        <f t="shared" si="30"/>
        <v>0.81249999999999978</v>
      </c>
      <c r="BQ41" s="127">
        <v>0</v>
      </c>
      <c r="BR41" s="127">
        <f t="shared" si="31"/>
        <v>0.81249999999999978</v>
      </c>
      <c r="BS41" s="127">
        <v>0</v>
      </c>
      <c r="BT41" s="127">
        <f t="shared" si="32"/>
        <v>0.81249999999999978</v>
      </c>
      <c r="BU41" s="127">
        <v>0</v>
      </c>
      <c r="BV41" s="127">
        <f t="shared" si="33"/>
        <v>0.81249999999999978</v>
      </c>
      <c r="BW41" s="127">
        <v>4.8611111111111112E-3</v>
      </c>
      <c r="BX41" s="144">
        <f t="shared" si="34"/>
        <v>0.81736111111111087</v>
      </c>
      <c r="BY41" s="127"/>
      <c r="BZ41" s="127"/>
      <c r="CA41" s="127">
        <f t="shared" si="35"/>
        <v>7.7777777777777501E-2</v>
      </c>
      <c r="CB41" s="1071">
        <f t="shared" si="36"/>
        <v>22.773214285714367</v>
      </c>
      <c r="CC41" s="129"/>
      <c r="CD41" s="134">
        <f t="shared" si="37"/>
        <v>111.9999999999996</v>
      </c>
      <c r="CE41" s="134">
        <f t="shared" si="38"/>
        <v>42.51</v>
      </c>
      <c r="CG41" s="281">
        <f t="shared" si="39"/>
        <v>7.7777777777777501E-2</v>
      </c>
      <c r="CH41" s="135">
        <f t="shared" si="40"/>
        <v>111.9999999999996</v>
      </c>
      <c r="CI41" s="282">
        <f t="shared" si="42"/>
        <v>1.86666666666666</v>
      </c>
      <c r="CK41" s="1111"/>
    </row>
    <row r="42" spans="1:89" ht="13.5" thickBot="1" x14ac:dyDescent="0.25">
      <c r="A42" s="1292"/>
      <c r="B42" s="1052">
        <v>19</v>
      </c>
      <c r="C42" s="1053">
        <v>3.125E-2</v>
      </c>
      <c r="D42" s="1178">
        <f t="shared" si="41"/>
        <v>0.77083333333333337</v>
      </c>
      <c r="E42" s="127">
        <v>0</v>
      </c>
      <c r="G42" s="194">
        <v>4.8611111111111112E-3</v>
      </c>
      <c r="H42" s="1202">
        <f t="shared" si="0"/>
        <v>0.77569444444444446</v>
      </c>
      <c r="I42" s="127">
        <v>9.0277777777777787E-3</v>
      </c>
      <c r="J42" s="127">
        <f t="shared" si="1"/>
        <v>0.78472222222222221</v>
      </c>
      <c r="K42" s="127">
        <v>3.472222222222222E-3</v>
      </c>
      <c r="L42" s="127">
        <f t="shared" si="2"/>
        <v>0.78819444444444442</v>
      </c>
      <c r="M42" s="127">
        <v>2.7777777777777779E-3</v>
      </c>
      <c r="N42" s="127">
        <f t="shared" si="3"/>
        <v>0.79097222222222219</v>
      </c>
      <c r="O42" s="127">
        <v>2.7777777777777779E-3</v>
      </c>
      <c r="P42" s="127">
        <f t="shared" si="4"/>
        <v>0.79374999999999996</v>
      </c>
      <c r="Q42" s="127">
        <v>2.7777777777777779E-3</v>
      </c>
      <c r="R42" s="127">
        <f t="shared" si="5"/>
        <v>0.79652777777777772</v>
      </c>
      <c r="S42" s="127">
        <v>3.472222222222222E-3</v>
      </c>
      <c r="T42" s="127">
        <f t="shared" si="6"/>
        <v>0.79999999999999993</v>
      </c>
      <c r="U42" s="127">
        <v>2.7777777777777779E-3</v>
      </c>
      <c r="V42" s="127">
        <f t="shared" si="7"/>
        <v>0.8027777777777777</v>
      </c>
      <c r="W42" s="127">
        <v>4.1666666666666666E-3</v>
      </c>
      <c r="X42" s="127">
        <f t="shared" si="8"/>
        <v>0.80694444444444435</v>
      </c>
      <c r="Y42" s="127">
        <v>3.472222222222222E-3</v>
      </c>
      <c r="Z42" s="127">
        <f t="shared" si="9"/>
        <v>0.81041666666666656</v>
      </c>
      <c r="AA42" s="127">
        <v>3.472222222222222E-3</v>
      </c>
      <c r="AB42" s="127">
        <f t="shared" si="10"/>
        <v>0.81388888888888877</v>
      </c>
      <c r="AC42" s="127">
        <v>4.1666666666666666E-3</v>
      </c>
      <c r="AD42" s="127">
        <f t="shared" si="11"/>
        <v>0.81805555555555542</v>
      </c>
      <c r="AE42" s="127">
        <v>3.472222222222222E-3</v>
      </c>
      <c r="AF42" s="127">
        <f t="shared" si="12"/>
        <v>0.82152777777777763</v>
      </c>
      <c r="AG42" s="127">
        <v>3.472222222222222E-3</v>
      </c>
      <c r="AH42" s="127">
        <f t="shared" si="13"/>
        <v>0.82499999999999984</v>
      </c>
      <c r="AI42" s="127">
        <v>3.472222222222222E-3</v>
      </c>
      <c r="AJ42" s="127">
        <f t="shared" si="14"/>
        <v>0.82847222222222205</v>
      </c>
      <c r="AK42" s="127">
        <v>2.7777777777777779E-3</v>
      </c>
      <c r="AL42" s="127">
        <f t="shared" si="15"/>
        <v>0.83124999999999982</v>
      </c>
      <c r="AM42" s="127">
        <v>3.472222222222222E-3</v>
      </c>
      <c r="AN42" s="127">
        <f t="shared" si="16"/>
        <v>0.83472222222222203</v>
      </c>
      <c r="AO42" s="1176">
        <v>9.0277777777777787E-3</v>
      </c>
      <c r="AP42" s="1067">
        <f t="shared" si="17"/>
        <v>0.84374999999999978</v>
      </c>
      <c r="AQ42" s="126">
        <v>0</v>
      </c>
      <c r="AR42" s="127">
        <f t="shared" si="18"/>
        <v>0.84374999999999978</v>
      </c>
      <c r="AS42" s="127">
        <v>0</v>
      </c>
      <c r="AT42" s="127">
        <f t="shared" si="19"/>
        <v>0.84374999999999978</v>
      </c>
      <c r="AU42" s="127">
        <v>0</v>
      </c>
      <c r="AV42" s="127">
        <f t="shared" si="20"/>
        <v>0.84374999999999978</v>
      </c>
      <c r="AW42" s="127">
        <v>0</v>
      </c>
      <c r="AX42" s="127">
        <f t="shared" si="21"/>
        <v>0.84374999999999978</v>
      </c>
      <c r="AY42" s="127">
        <v>0</v>
      </c>
      <c r="AZ42" s="127">
        <f t="shared" si="22"/>
        <v>0.84374999999999978</v>
      </c>
      <c r="BA42" s="127">
        <v>0</v>
      </c>
      <c r="BB42" s="127">
        <f t="shared" si="23"/>
        <v>0.84374999999999978</v>
      </c>
      <c r="BC42" s="127">
        <v>0</v>
      </c>
      <c r="BD42" s="127">
        <f t="shared" si="24"/>
        <v>0.84374999999999978</v>
      </c>
      <c r="BE42" s="127">
        <v>0</v>
      </c>
      <c r="BF42" s="127">
        <f t="shared" si="25"/>
        <v>0.84374999999999978</v>
      </c>
      <c r="BG42" s="127">
        <v>0</v>
      </c>
      <c r="BH42" s="127">
        <f t="shared" si="26"/>
        <v>0.84374999999999978</v>
      </c>
      <c r="BI42" s="127">
        <v>0</v>
      </c>
      <c r="BJ42" s="127">
        <f t="shared" si="27"/>
        <v>0.84374999999999978</v>
      </c>
      <c r="BK42" s="127">
        <v>0</v>
      </c>
      <c r="BL42" s="127">
        <f t="shared" si="28"/>
        <v>0.84374999999999978</v>
      </c>
      <c r="BM42" s="127">
        <v>0</v>
      </c>
      <c r="BN42" s="127">
        <f t="shared" si="29"/>
        <v>0.84374999999999978</v>
      </c>
      <c r="BO42" s="127">
        <v>0</v>
      </c>
      <c r="BP42" s="127">
        <f t="shared" si="30"/>
        <v>0.84374999999999978</v>
      </c>
      <c r="BQ42" s="127">
        <v>0</v>
      </c>
      <c r="BR42" s="127">
        <f t="shared" si="31"/>
        <v>0.84374999999999978</v>
      </c>
      <c r="BS42" s="127">
        <v>0</v>
      </c>
      <c r="BT42" s="127">
        <f t="shared" si="32"/>
        <v>0.84374999999999978</v>
      </c>
      <c r="BU42" s="127">
        <v>0</v>
      </c>
      <c r="BV42" s="127">
        <f t="shared" si="33"/>
        <v>0.84374999999999978</v>
      </c>
      <c r="BW42" s="127">
        <v>4.8611111111111112E-3</v>
      </c>
      <c r="BX42" s="144">
        <f t="shared" si="34"/>
        <v>0.84861111111111087</v>
      </c>
      <c r="BY42" s="130"/>
      <c r="BZ42" s="130"/>
      <c r="CA42" s="130">
        <f t="shared" si="35"/>
        <v>7.7777777777777501E-2</v>
      </c>
      <c r="CB42" s="1069">
        <f t="shared" si="36"/>
        <v>22.773214285714367</v>
      </c>
      <c r="CC42" s="1055"/>
      <c r="CD42" s="134">
        <f t="shared" si="37"/>
        <v>111.9999999999996</v>
      </c>
      <c r="CE42" s="134">
        <f t="shared" si="38"/>
        <v>42.51</v>
      </c>
      <c r="CG42" s="281">
        <f t="shared" si="39"/>
        <v>7.7777777777777501E-2</v>
      </c>
      <c r="CH42" s="135">
        <f t="shared" si="40"/>
        <v>111.9999999999996</v>
      </c>
      <c r="CI42" s="282">
        <f t="shared" si="42"/>
        <v>1.86666666666666</v>
      </c>
      <c r="CJ42" s="1111"/>
    </row>
    <row r="43" spans="1:89" ht="13.5" thickBot="1" x14ac:dyDescent="0.25">
      <c r="A43" s="1292"/>
      <c r="B43" s="1056">
        <v>20</v>
      </c>
      <c r="C43" s="1053">
        <v>3.125E-2</v>
      </c>
      <c r="D43" s="1178">
        <f t="shared" si="41"/>
        <v>0.80208333333333337</v>
      </c>
      <c r="E43" s="127">
        <v>0</v>
      </c>
      <c r="G43" s="194">
        <v>4.8611111111111112E-3</v>
      </c>
      <c r="H43" s="1202">
        <f t="shared" si="0"/>
        <v>0.80694444444444446</v>
      </c>
      <c r="I43" s="127">
        <v>9.0277777777777787E-3</v>
      </c>
      <c r="J43" s="127">
        <f t="shared" si="1"/>
        <v>0.81597222222222221</v>
      </c>
      <c r="K43" s="127">
        <v>3.472222222222222E-3</v>
      </c>
      <c r="L43" s="127">
        <f t="shared" si="2"/>
        <v>0.81944444444444442</v>
      </c>
      <c r="M43" s="127">
        <v>2.7777777777777779E-3</v>
      </c>
      <c r="N43" s="127">
        <f t="shared" si="3"/>
        <v>0.82222222222222219</v>
      </c>
      <c r="O43" s="127">
        <v>2.7777777777777779E-3</v>
      </c>
      <c r="P43" s="127">
        <f t="shared" si="4"/>
        <v>0.82499999999999996</v>
      </c>
      <c r="Q43" s="127">
        <v>2.7777777777777779E-3</v>
      </c>
      <c r="R43" s="127">
        <f t="shared" si="5"/>
        <v>0.82777777777777772</v>
      </c>
      <c r="S43" s="127">
        <v>3.472222222222222E-3</v>
      </c>
      <c r="T43" s="127">
        <f t="shared" si="6"/>
        <v>0.83124999999999993</v>
      </c>
      <c r="U43" s="127">
        <v>2.7777777777777779E-3</v>
      </c>
      <c r="V43" s="127">
        <f t="shared" si="7"/>
        <v>0.8340277777777777</v>
      </c>
      <c r="W43" s="127">
        <v>4.1666666666666666E-3</v>
      </c>
      <c r="X43" s="127">
        <f t="shared" si="8"/>
        <v>0.83819444444444435</v>
      </c>
      <c r="Y43" s="127">
        <v>3.472222222222222E-3</v>
      </c>
      <c r="Z43" s="127">
        <f t="shared" si="9"/>
        <v>0.84166666666666656</v>
      </c>
      <c r="AA43" s="127">
        <v>3.472222222222222E-3</v>
      </c>
      <c r="AB43" s="127">
        <f t="shared" si="10"/>
        <v>0.84513888888888877</v>
      </c>
      <c r="AC43" s="127">
        <v>4.1666666666666666E-3</v>
      </c>
      <c r="AD43" s="127">
        <f t="shared" si="11"/>
        <v>0.84930555555555542</v>
      </c>
      <c r="AE43" s="127">
        <v>3.472222222222222E-3</v>
      </c>
      <c r="AF43" s="127">
        <f t="shared" si="12"/>
        <v>0.85277777777777763</v>
      </c>
      <c r="AG43" s="127">
        <v>3.472222222222222E-3</v>
      </c>
      <c r="AH43" s="127">
        <f t="shared" si="13"/>
        <v>0.85624999999999984</v>
      </c>
      <c r="AI43" s="127">
        <v>3.472222222222222E-3</v>
      </c>
      <c r="AJ43" s="127">
        <f t="shared" si="14"/>
        <v>0.85972222222222205</v>
      </c>
      <c r="AK43" s="127">
        <v>2.7777777777777779E-3</v>
      </c>
      <c r="AL43" s="127">
        <f t="shared" si="15"/>
        <v>0.86249999999999982</v>
      </c>
      <c r="AM43" s="127">
        <v>3.472222222222222E-3</v>
      </c>
      <c r="AN43" s="127">
        <f t="shared" si="16"/>
        <v>0.86597222222222203</v>
      </c>
      <c r="AO43" s="1176">
        <v>9.0277777777777787E-3</v>
      </c>
      <c r="AP43" s="1067">
        <f t="shared" si="17"/>
        <v>0.87499999999999978</v>
      </c>
      <c r="AQ43" s="126">
        <v>0</v>
      </c>
      <c r="AR43" s="127">
        <f t="shared" si="18"/>
        <v>0.87499999999999978</v>
      </c>
      <c r="AS43" s="127">
        <v>0</v>
      </c>
      <c r="AT43" s="127">
        <f t="shared" si="19"/>
        <v>0.87499999999999978</v>
      </c>
      <c r="AU43" s="127">
        <v>0</v>
      </c>
      <c r="AV43" s="127">
        <f t="shared" si="20"/>
        <v>0.87499999999999978</v>
      </c>
      <c r="AW43" s="127">
        <v>0</v>
      </c>
      <c r="AX43" s="127">
        <f t="shared" si="21"/>
        <v>0.87499999999999978</v>
      </c>
      <c r="AY43" s="127">
        <v>0</v>
      </c>
      <c r="AZ43" s="127">
        <f t="shared" si="22"/>
        <v>0.87499999999999978</v>
      </c>
      <c r="BA43" s="127">
        <v>0</v>
      </c>
      <c r="BB43" s="127">
        <f t="shared" si="23"/>
        <v>0.87499999999999978</v>
      </c>
      <c r="BC43" s="127">
        <v>0</v>
      </c>
      <c r="BD43" s="127">
        <f t="shared" si="24"/>
        <v>0.87499999999999978</v>
      </c>
      <c r="BE43" s="127">
        <v>0</v>
      </c>
      <c r="BF43" s="127">
        <f t="shared" si="25"/>
        <v>0.87499999999999978</v>
      </c>
      <c r="BG43" s="127">
        <v>0</v>
      </c>
      <c r="BH43" s="127">
        <f t="shared" si="26"/>
        <v>0.87499999999999978</v>
      </c>
      <c r="BI43" s="127">
        <v>0</v>
      </c>
      <c r="BJ43" s="127">
        <f t="shared" si="27"/>
        <v>0.87499999999999978</v>
      </c>
      <c r="BK43" s="127">
        <v>0</v>
      </c>
      <c r="BL43" s="127">
        <f t="shared" si="28"/>
        <v>0.87499999999999978</v>
      </c>
      <c r="BM43" s="127">
        <v>0</v>
      </c>
      <c r="BN43" s="127">
        <f t="shared" si="29"/>
        <v>0.87499999999999978</v>
      </c>
      <c r="BO43" s="127">
        <v>0</v>
      </c>
      <c r="BP43" s="127">
        <f t="shared" si="30"/>
        <v>0.87499999999999978</v>
      </c>
      <c r="BQ43" s="127">
        <v>0</v>
      </c>
      <c r="BR43" s="127">
        <f t="shared" si="31"/>
        <v>0.87499999999999978</v>
      </c>
      <c r="BS43" s="127">
        <v>0</v>
      </c>
      <c r="BT43" s="127">
        <f t="shared" si="32"/>
        <v>0.87499999999999978</v>
      </c>
      <c r="BU43" s="127">
        <v>0</v>
      </c>
      <c r="BV43" s="127">
        <f t="shared" si="33"/>
        <v>0.87499999999999978</v>
      </c>
      <c r="BW43" s="127">
        <v>4.8611111111111112E-3</v>
      </c>
      <c r="BX43" s="144">
        <f t="shared" si="34"/>
        <v>0.87986111111111087</v>
      </c>
      <c r="BY43" s="127"/>
      <c r="BZ43" s="127"/>
      <c r="CA43" s="127">
        <f t="shared" si="35"/>
        <v>7.7777777777777501E-2</v>
      </c>
      <c r="CB43" s="1071">
        <f t="shared" si="36"/>
        <v>22.773214285714367</v>
      </c>
      <c r="CC43" s="129"/>
      <c r="CD43" s="134">
        <f t="shared" si="37"/>
        <v>111.9999999999996</v>
      </c>
      <c r="CE43" s="134">
        <f t="shared" si="38"/>
        <v>42.51</v>
      </c>
      <c r="CG43" s="281">
        <f t="shared" si="39"/>
        <v>7.7777777777777501E-2</v>
      </c>
      <c r="CH43" s="135">
        <f t="shared" si="40"/>
        <v>111.9999999999996</v>
      </c>
      <c r="CI43" s="282">
        <f t="shared" si="42"/>
        <v>1.86666666666666</v>
      </c>
      <c r="CJ43" s="1111"/>
    </row>
    <row r="44" spans="1:89" x14ac:dyDescent="0.2">
      <c r="A44" s="1292"/>
      <c r="B44" s="1057">
        <v>21</v>
      </c>
      <c r="C44" s="1058">
        <v>3.125E-2</v>
      </c>
      <c r="D44" s="302">
        <f t="shared" si="41"/>
        <v>0.83333333333333337</v>
      </c>
      <c r="E44" s="204">
        <v>0</v>
      </c>
      <c r="G44" s="856">
        <v>4.8611111111111112E-3</v>
      </c>
      <c r="H44" s="1122">
        <f t="shared" si="0"/>
        <v>0.83819444444444446</v>
      </c>
      <c r="I44" s="204">
        <v>9.0277777777777787E-3</v>
      </c>
      <c r="J44" s="204">
        <f t="shared" si="1"/>
        <v>0.84722222222222221</v>
      </c>
      <c r="K44" s="127">
        <v>3.472222222222222E-3</v>
      </c>
      <c r="L44" s="127">
        <f t="shared" si="2"/>
        <v>0.85069444444444442</v>
      </c>
      <c r="M44" s="127">
        <v>2.7777777777777779E-3</v>
      </c>
      <c r="N44" s="127">
        <f t="shared" si="3"/>
        <v>0.85347222222222219</v>
      </c>
      <c r="O44" s="127">
        <v>2.7777777777777779E-3</v>
      </c>
      <c r="P44" s="127">
        <f t="shared" si="4"/>
        <v>0.85624999999999996</v>
      </c>
      <c r="Q44" s="127">
        <v>2.7777777777777779E-3</v>
      </c>
      <c r="R44" s="127">
        <f t="shared" si="5"/>
        <v>0.85902777777777772</v>
      </c>
      <c r="S44" s="127">
        <v>3.472222222222222E-3</v>
      </c>
      <c r="T44" s="127">
        <f t="shared" si="6"/>
        <v>0.86249999999999993</v>
      </c>
      <c r="U44" s="127">
        <v>2.7777777777777779E-3</v>
      </c>
      <c r="V44" s="127">
        <f t="shared" si="7"/>
        <v>0.8652777777777777</v>
      </c>
      <c r="W44" s="127">
        <v>4.1666666666666666E-3</v>
      </c>
      <c r="X44" s="127">
        <f t="shared" si="8"/>
        <v>0.86944444444444435</v>
      </c>
      <c r="Y44" s="127">
        <v>3.472222222222222E-3</v>
      </c>
      <c r="Z44" s="127">
        <f t="shared" si="9"/>
        <v>0.87291666666666656</v>
      </c>
      <c r="AA44" s="127">
        <v>3.472222222222222E-3</v>
      </c>
      <c r="AB44" s="127">
        <f t="shared" si="10"/>
        <v>0.87638888888888877</v>
      </c>
      <c r="AC44" s="127">
        <v>4.1666666666666666E-3</v>
      </c>
      <c r="AD44" s="127">
        <f t="shared" si="11"/>
        <v>0.88055555555555542</v>
      </c>
      <c r="AE44" s="127">
        <v>3.472222222222222E-3</v>
      </c>
      <c r="AF44" s="127">
        <f t="shared" si="12"/>
        <v>0.88402777777777763</v>
      </c>
      <c r="AG44" s="127">
        <v>3.472222222222222E-3</v>
      </c>
      <c r="AH44" s="127">
        <f t="shared" si="13"/>
        <v>0.88749999999999984</v>
      </c>
      <c r="AI44" s="127">
        <v>3.472222222222222E-3</v>
      </c>
      <c r="AJ44" s="127">
        <f t="shared" si="14"/>
        <v>0.89097222222222205</v>
      </c>
      <c r="AK44" s="127">
        <v>2.7777777777777779E-3</v>
      </c>
      <c r="AL44" s="127">
        <f t="shared" si="15"/>
        <v>0.89374999999999982</v>
      </c>
      <c r="AM44" s="127">
        <v>3.472222222222222E-3</v>
      </c>
      <c r="AN44" s="127">
        <f t="shared" si="16"/>
        <v>0.89722222222222203</v>
      </c>
      <c r="AO44" s="1176">
        <v>9.0277777777777787E-3</v>
      </c>
      <c r="AP44" s="1067">
        <f t="shared" si="17"/>
        <v>0.90624999999999978</v>
      </c>
      <c r="AQ44" s="126">
        <v>0</v>
      </c>
      <c r="AR44" s="127">
        <f t="shared" si="18"/>
        <v>0.90624999999999978</v>
      </c>
      <c r="AS44" s="127">
        <v>0</v>
      </c>
      <c r="AT44" s="127">
        <f t="shared" si="19"/>
        <v>0.90624999999999978</v>
      </c>
      <c r="AU44" s="127">
        <v>0</v>
      </c>
      <c r="AV44" s="127">
        <f t="shared" si="20"/>
        <v>0.90624999999999978</v>
      </c>
      <c r="AW44" s="127">
        <v>0</v>
      </c>
      <c r="AX44" s="127">
        <f t="shared" si="21"/>
        <v>0.90624999999999978</v>
      </c>
      <c r="AY44" s="127">
        <v>0</v>
      </c>
      <c r="AZ44" s="127">
        <f t="shared" si="22"/>
        <v>0.90624999999999978</v>
      </c>
      <c r="BA44" s="127">
        <v>0</v>
      </c>
      <c r="BB44" s="127">
        <f t="shared" si="23"/>
        <v>0.90624999999999978</v>
      </c>
      <c r="BC44" s="127">
        <v>0</v>
      </c>
      <c r="BD44" s="127">
        <f t="shared" si="24"/>
        <v>0.90624999999999978</v>
      </c>
      <c r="BE44" s="127">
        <v>0</v>
      </c>
      <c r="BF44" s="127">
        <f t="shared" si="25"/>
        <v>0.90624999999999978</v>
      </c>
      <c r="BG44" s="127">
        <v>0</v>
      </c>
      <c r="BH44" s="127">
        <f t="shared" si="26"/>
        <v>0.90624999999999978</v>
      </c>
      <c r="BI44" s="127">
        <v>0</v>
      </c>
      <c r="BJ44" s="127">
        <f t="shared" si="27"/>
        <v>0.90624999999999978</v>
      </c>
      <c r="BK44" s="127">
        <v>0</v>
      </c>
      <c r="BL44" s="127">
        <f t="shared" si="28"/>
        <v>0.90624999999999978</v>
      </c>
      <c r="BM44" s="127">
        <v>0</v>
      </c>
      <c r="BN44" s="127">
        <f t="shared" si="29"/>
        <v>0.90624999999999978</v>
      </c>
      <c r="BO44" s="127">
        <v>0</v>
      </c>
      <c r="BP44" s="127">
        <f t="shared" si="30"/>
        <v>0.90624999999999978</v>
      </c>
      <c r="BQ44" s="127">
        <v>0</v>
      </c>
      <c r="BR44" s="127">
        <f t="shared" si="31"/>
        <v>0.90624999999999978</v>
      </c>
      <c r="BS44" s="127">
        <v>0</v>
      </c>
      <c r="BT44" s="127">
        <f t="shared" si="32"/>
        <v>0.90624999999999978</v>
      </c>
      <c r="BU44" s="127">
        <v>0</v>
      </c>
      <c r="BV44" s="127">
        <f t="shared" si="33"/>
        <v>0.90624999999999978</v>
      </c>
      <c r="BW44" s="127">
        <v>4.8611111111111112E-3</v>
      </c>
      <c r="BX44" s="144">
        <f t="shared" si="34"/>
        <v>0.91111111111111087</v>
      </c>
      <c r="BY44" s="127"/>
      <c r="BZ44" s="127"/>
      <c r="CA44" s="127">
        <f t="shared" si="35"/>
        <v>7.7777777777777501E-2</v>
      </c>
      <c r="CB44" s="1071">
        <f t="shared" si="36"/>
        <v>22.773214285714367</v>
      </c>
      <c r="CC44" s="129"/>
      <c r="CD44" s="134">
        <f t="shared" si="37"/>
        <v>111.9999999999996</v>
      </c>
      <c r="CE44" s="134">
        <f t="shared" si="38"/>
        <v>42.51</v>
      </c>
      <c r="CG44" s="281">
        <f t="shared" si="39"/>
        <v>7.7777777777777501E-2</v>
      </c>
      <c r="CH44" s="135">
        <f t="shared" si="40"/>
        <v>111.9999999999996</v>
      </c>
      <c r="CI44" s="282">
        <f t="shared" si="42"/>
        <v>1.86666666666666</v>
      </c>
      <c r="CJ44" s="1111"/>
    </row>
    <row r="45" spans="1:89" ht="13.5" thickBot="1" x14ac:dyDescent="0.25">
      <c r="A45" s="1292"/>
      <c r="B45" s="1059">
        <v>22</v>
      </c>
      <c r="C45" s="1060">
        <v>3.125E-2</v>
      </c>
      <c r="D45" s="1188">
        <f t="shared" si="41"/>
        <v>0.86458333333333337</v>
      </c>
      <c r="E45" s="353">
        <v>0</v>
      </c>
      <c r="F45" s="1081"/>
      <c r="G45" s="1183">
        <v>4.8611111111111112E-3</v>
      </c>
      <c r="H45" s="1060">
        <f t="shared" si="0"/>
        <v>0.86944444444444446</v>
      </c>
      <c r="I45" s="353">
        <v>9.0277777777777787E-3</v>
      </c>
      <c r="J45" s="353">
        <f t="shared" si="1"/>
        <v>0.87847222222222221</v>
      </c>
      <c r="K45" s="127">
        <v>3.472222222222222E-3</v>
      </c>
      <c r="L45" s="127">
        <f t="shared" si="2"/>
        <v>0.88194444444444442</v>
      </c>
      <c r="M45" s="127">
        <v>2.7777777777777779E-3</v>
      </c>
      <c r="N45" s="127">
        <f t="shared" si="3"/>
        <v>0.88472222222222219</v>
      </c>
      <c r="O45" s="127">
        <v>2.7777777777777779E-3</v>
      </c>
      <c r="P45" s="127">
        <f t="shared" si="4"/>
        <v>0.88749999999999996</v>
      </c>
      <c r="Q45" s="127">
        <v>2.7777777777777779E-3</v>
      </c>
      <c r="R45" s="127">
        <f t="shared" si="5"/>
        <v>0.89027777777777772</v>
      </c>
      <c r="S45" s="127">
        <v>3.472222222222222E-3</v>
      </c>
      <c r="T45" s="127">
        <f t="shared" si="6"/>
        <v>0.89374999999999993</v>
      </c>
      <c r="U45" s="127">
        <v>2.7777777777777779E-3</v>
      </c>
      <c r="V45" s="127">
        <f t="shared" si="7"/>
        <v>0.8965277777777777</v>
      </c>
      <c r="W45" s="127">
        <v>4.1666666666666666E-3</v>
      </c>
      <c r="X45" s="127">
        <f t="shared" si="8"/>
        <v>0.90069444444444435</v>
      </c>
      <c r="Y45" s="127">
        <v>3.472222222222222E-3</v>
      </c>
      <c r="Z45" s="127">
        <f t="shared" si="9"/>
        <v>0.90416666666666656</v>
      </c>
      <c r="AA45" s="127">
        <v>3.472222222222222E-3</v>
      </c>
      <c r="AB45" s="127">
        <f t="shared" si="10"/>
        <v>0.90763888888888877</v>
      </c>
      <c r="AC45" s="127">
        <v>4.1666666666666666E-3</v>
      </c>
      <c r="AD45" s="127">
        <f t="shared" si="11"/>
        <v>0.91180555555555542</v>
      </c>
      <c r="AE45" s="127">
        <v>3.472222222222222E-3</v>
      </c>
      <c r="AF45" s="127">
        <f t="shared" si="12"/>
        <v>0.91527777777777763</v>
      </c>
      <c r="AG45" s="127">
        <v>3.472222222222222E-3</v>
      </c>
      <c r="AH45" s="127">
        <f t="shared" si="13"/>
        <v>0.91874999999999984</v>
      </c>
      <c r="AI45" s="127">
        <v>3.472222222222222E-3</v>
      </c>
      <c r="AJ45" s="127">
        <f t="shared" si="14"/>
        <v>0.92222222222222205</v>
      </c>
      <c r="AK45" s="127">
        <v>2.7777777777777779E-3</v>
      </c>
      <c r="AL45" s="127">
        <f t="shared" si="15"/>
        <v>0.92499999999999982</v>
      </c>
      <c r="AM45" s="127">
        <v>3.472222222222222E-3</v>
      </c>
      <c r="AN45" s="127">
        <f t="shared" si="16"/>
        <v>0.92847222222222203</v>
      </c>
      <c r="AO45" s="1176">
        <v>9.0277777777777787E-3</v>
      </c>
      <c r="AP45" s="1067">
        <f t="shared" si="17"/>
        <v>0.93749999999999978</v>
      </c>
      <c r="AQ45" s="126">
        <v>0</v>
      </c>
      <c r="AR45" s="127">
        <f t="shared" si="18"/>
        <v>0.93749999999999978</v>
      </c>
      <c r="AS45" s="127">
        <v>0</v>
      </c>
      <c r="AT45" s="127">
        <f t="shared" si="19"/>
        <v>0.93749999999999978</v>
      </c>
      <c r="AU45" s="127">
        <v>0</v>
      </c>
      <c r="AV45" s="127">
        <f t="shared" si="20"/>
        <v>0.93749999999999978</v>
      </c>
      <c r="AW45" s="127">
        <v>0</v>
      </c>
      <c r="AX45" s="127">
        <f t="shared" si="21"/>
        <v>0.93749999999999978</v>
      </c>
      <c r="AY45" s="127">
        <v>0</v>
      </c>
      <c r="AZ45" s="127">
        <f t="shared" si="22"/>
        <v>0.93749999999999978</v>
      </c>
      <c r="BA45" s="127">
        <v>0</v>
      </c>
      <c r="BB45" s="127">
        <f t="shared" si="23"/>
        <v>0.93749999999999978</v>
      </c>
      <c r="BC45" s="127">
        <v>0</v>
      </c>
      <c r="BD45" s="127">
        <f t="shared" si="24"/>
        <v>0.93749999999999978</v>
      </c>
      <c r="BE45" s="127">
        <v>0</v>
      </c>
      <c r="BF45" s="127">
        <f t="shared" si="25"/>
        <v>0.93749999999999978</v>
      </c>
      <c r="BG45" s="127">
        <v>0</v>
      </c>
      <c r="BH45" s="127">
        <f t="shared" si="26"/>
        <v>0.93749999999999978</v>
      </c>
      <c r="BI45" s="127">
        <v>0</v>
      </c>
      <c r="BJ45" s="127">
        <f t="shared" si="27"/>
        <v>0.93749999999999978</v>
      </c>
      <c r="BK45" s="127">
        <v>0</v>
      </c>
      <c r="BL45" s="127">
        <f t="shared" si="28"/>
        <v>0.93749999999999978</v>
      </c>
      <c r="BM45" s="127">
        <v>0</v>
      </c>
      <c r="BN45" s="127">
        <f t="shared" si="29"/>
        <v>0.93749999999999978</v>
      </c>
      <c r="BO45" s="127">
        <v>0</v>
      </c>
      <c r="BP45" s="127">
        <f t="shared" si="30"/>
        <v>0.93749999999999978</v>
      </c>
      <c r="BQ45" s="127">
        <v>0</v>
      </c>
      <c r="BR45" s="127">
        <f t="shared" si="31"/>
        <v>0.93749999999999978</v>
      </c>
      <c r="BS45" s="127">
        <v>0</v>
      </c>
      <c r="BT45" s="127">
        <f t="shared" si="32"/>
        <v>0.93749999999999978</v>
      </c>
      <c r="BU45" s="127">
        <v>0</v>
      </c>
      <c r="BV45" s="127">
        <f t="shared" si="33"/>
        <v>0.93749999999999978</v>
      </c>
      <c r="BW45" s="127">
        <v>4.8611111111111112E-3</v>
      </c>
      <c r="BX45" s="144">
        <f t="shared" si="34"/>
        <v>0.94236111111111087</v>
      </c>
      <c r="BY45" s="353"/>
      <c r="BZ45" s="353"/>
      <c r="CA45" s="353">
        <f t="shared" si="35"/>
        <v>7.7777777777777501E-2</v>
      </c>
      <c r="CB45" s="1084">
        <f t="shared" si="36"/>
        <v>22.773214285714367</v>
      </c>
      <c r="CC45" s="1065"/>
      <c r="CD45" s="134">
        <f t="shared" si="37"/>
        <v>111.9999999999996</v>
      </c>
      <c r="CE45" s="134">
        <f t="shared" si="38"/>
        <v>42.51</v>
      </c>
      <c r="CG45" s="281">
        <f t="shared" si="39"/>
        <v>7.7777777777777501E-2</v>
      </c>
      <c r="CH45" s="135">
        <f t="shared" si="40"/>
        <v>111.9999999999996</v>
      </c>
      <c r="CI45" s="282">
        <f t="shared" si="42"/>
        <v>1.86666666666666</v>
      </c>
      <c r="CJ45" s="1111"/>
    </row>
    <row r="46" spans="1:89" ht="13.5" thickBot="1" x14ac:dyDescent="0.25">
      <c r="A46" s="1300"/>
      <c r="B46" s="1052">
        <v>23</v>
      </c>
      <c r="C46" s="1053">
        <v>3.125E-2</v>
      </c>
      <c r="D46" s="144">
        <f t="shared" si="41"/>
        <v>0.89583333333333337</v>
      </c>
      <c r="E46" s="130">
        <v>0</v>
      </c>
      <c r="G46" s="131">
        <v>4.8611111111111112E-3</v>
      </c>
      <c r="H46" s="1053">
        <f t="shared" si="0"/>
        <v>0.90069444444444446</v>
      </c>
      <c r="I46" s="130">
        <v>9.0277777777777787E-3</v>
      </c>
      <c r="J46" s="130">
        <f t="shared" si="1"/>
        <v>0.90972222222222221</v>
      </c>
      <c r="K46" s="127">
        <v>3.472222222222222E-3</v>
      </c>
      <c r="L46" s="125">
        <f t="shared" si="2"/>
        <v>0.91319444444444442</v>
      </c>
      <c r="M46" s="125">
        <v>2.7777777777777779E-3</v>
      </c>
      <c r="N46" s="125">
        <f t="shared" si="3"/>
        <v>0.91597222222222219</v>
      </c>
      <c r="O46" s="127">
        <v>2.7777777777777779E-3</v>
      </c>
      <c r="P46" s="125">
        <f t="shared" si="4"/>
        <v>0.91874999999999996</v>
      </c>
      <c r="Q46" s="125">
        <v>2.0833333333333333E-3</v>
      </c>
      <c r="R46" s="125">
        <f t="shared" si="5"/>
        <v>0.92083333333333328</v>
      </c>
      <c r="S46" s="125">
        <v>2.7777777777777779E-3</v>
      </c>
      <c r="T46" s="125">
        <f t="shared" si="6"/>
        <v>0.92361111111111105</v>
      </c>
      <c r="U46" s="125">
        <v>2.7777777777777779E-3</v>
      </c>
      <c r="V46" s="125">
        <f t="shared" si="7"/>
        <v>0.92638888888888882</v>
      </c>
      <c r="W46" s="125">
        <v>3.472222222222222E-3</v>
      </c>
      <c r="X46" s="125">
        <f t="shared" si="8"/>
        <v>0.92986111111111103</v>
      </c>
      <c r="Y46" s="127">
        <v>3.472222222222222E-3</v>
      </c>
      <c r="Z46" s="125">
        <f t="shared" si="9"/>
        <v>0.93333333333333324</v>
      </c>
      <c r="AA46" s="127">
        <v>3.472222222222222E-3</v>
      </c>
      <c r="AB46" s="125">
        <f t="shared" si="10"/>
        <v>0.93680555555555545</v>
      </c>
      <c r="AC46" s="127">
        <v>3.472222222222222E-3</v>
      </c>
      <c r="AD46" s="125">
        <f t="shared" si="11"/>
        <v>0.94027777777777766</v>
      </c>
      <c r="AE46" s="127">
        <v>3.472222222222222E-3</v>
      </c>
      <c r="AF46" s="125">
        <f t="shared" si="12"/>
        <v>0.94374999999999987</v>
      </c>
      <c r="AG46" s="125">
        <v>2.7777777777777779E-3</v>
      </c>
      <c r="AH46" s="125">
        <f t="shared" si="13"/>
        <v>0.94652777777777763</v>
      </c>
      <c r="AI46" s="127">
        <v>3.472222222222222E-3</v>
      </c>
      <c r="AJ46" s="125">
        <f t="shared" si="14"/>
        <v>0.94999999999999984</v>
      </c>
      <c r="AK46" s="125">
        <v>2.7777777777777779E-3</v>
      </c>
      <c r="AL46" s="125">
        <f t="shared" si="15"/>
        <v>0.95277777777777761</v>
      </c>
      <c r="AM46" s="125">
        <v>2.7777777777777779E-3</v>
      </c>
      <c r="AN46" s="125">
        <f t="shared" si="16"/>
        <v>0.95555555555555538</v>
      </c>
      <c r="AO46" s="1176">
        <v>8.3333333333333332E-3</v>
      </c>
      <c r="AP46" s="348">
        <f t="shared" si="17"/>
        <v>0.96388888888888868</v>
      </c>
      <c r="AQ46" s="126">
        <v>0</v>
      </c>
      <c r="AR46" s="127">
        <f t="shared" si="18"/>
        <v>0.96388888888888868</v>
      </c>
      <c r="AS46" s="127">
        <v>0</v>
      </c>
      <c r="AT46" s="127">
        <f t="shared" si="19"/>
        <v>0.96388888888888868</v>
      </c>
      <c r="AU46" s="127">
        <v>0</v>
      </c>
      <c r="AV46" s="127">
        <f t="shared" si="20"/>
        <v>0.96388888888888868</v>
      </c>
      <c r="AW46" s="127">
        <v>0</v>
      </c>
      <c r="AX46" s="127">
        <f t="shared" si="21"/>
        <v>0.96388888888888868</v>
      </c>
      <c r="AY46" s="127">
        <v>0</v>
      </c>
      <c r="AZ46" s="127">
        <f t="shared" si="22"/>
        <v>0.96388888888888868</v>
      </c>
      <c r="BA46" s="127">
        <v>0</v>
      </c>
      <c r="BB46" s="127">
        <f t="shared" si="23"/>
        <v>0.96388888888888868</v>
      </c>
      <c r="BC46" s="127">
        <v>0</v>
      </c>
      <c r="BD46" s="127">
        <f t="shared" si="24"/>
        <v>0.96388888888888868</v>
      </c>
      <c r="BE46" s="127">
        <v>0</v>
      </c>
      <c r="BF46" s="127">
        <f t="shared" si="25"/>
        <v>0.96388888888888868</v>
      </c>
      <c r="BG46" s="127">
        <v>0</v>
      </c>
      <c r="BH46" s="127">
        <f t="shared" si="26"/>
        <v>0.96388888888888868</v>
      </c>
      <c r="BI46" s="127">
        <v>0</v>
      </c>
      <c r="BJ46" s="127">
        <f t="shared" si="27"/>
        <v>0.96388888888888868</v>
      </c>
      <c r="BK46" s="127">
        <v>0</v>
      </c>
      <c r="BL46" s="127">
        <f t="shared" si="28"/>
        <v>0.96388888888888868</v>
      </c>
      <c r="BM46" s="127">
        <v>0</v>
      </c>
      <c r="BN46" s="127">
        <f t="shared" si="29"/>
        <v>0.96388888888888868</v>
      </c>
      <c r="BO46" s="127">
        <v>0</v>
      </c>
      <c r="BP46" s="127">
        <f t="shared" si="30"/>
        <v>0.96388888888888868</v>
      </c>
      <c r="BQ46" s="127">
        <v>0</v>
      </c>
      <c r="BR46" s="127">
        <f t="shared" si="31"/>
        <v>0.96388888888888868</v>
      </c>
      <c r="BS46" s="127">
        <v>0</v>
      </c>
      <c r="BT46" s="127">
        <f t="shared" si="32"/>
        <v>0.96388888888888868</v>
      </c>
      <c r="BU46" s="127">
        <v>0</v>
      </c>
      <c r="BV46" s="127">
        <f t="shared" si="33"/>
        <v>0.96388888888888868</v>
      </c>
      <c r="BW46" s="127">
        <v>4.8611111111111112E-3</v>
      </c>
      <c r="BX46" s="144">
        <f t="shared" si="34"/>
        <v>0.96874999999999978</v>
      </c>
      <c r="BY46" s="125"/>
      <c r="BZ46" s="125"/>
      <c r="CA46" s="125">
        <f>+BX46-D46</f>
        <v>7.2916666666666408E-2</v>
      </c>
      <c r="CB46" s="1203">
        <f t="shared" si="36"/>
        <v>24.291428571428657</v>
      </c>
      <c r="CC46" s="140"/>
      <c r="CD46" s="134">
        <f>+CA46*$CD$19</f>
        <v>104.99999999999963</v>
      </c>
      <c r="CE46" s="134">
        <f t="shared" si="38"/>
        <v>42.51</v>
      </c>
      <c r="CG46" s="281">
        <f>+CA46</f>
        <v>7.2916666666666408E-2</v>
      </c>
      <c r="CH46" s="135">
        <f>+CG46*$CD$19</f>
        <v>104.99999999999963</v>
      </c>
      <c r="CI46" s="282">
        <f>+CH46/60</f>
        <v>1.7499999999999938</v>
      </c>
      <c r="CJ46" s="1111"/>
    </row>
    <row r="47" spans="1:89" ht="13.5" thickBot="1" x14ac:dyDescent="0.25">
      <c r="A47" s="1300"/>
      <c r="B47" s="1059">
        <v>24</v>
      </c>
      <c r="C47" s="1060">
        <v>4.1666666666666664E-2</v>
      </c>
      <c r="D47" s="1188">
        <f t="shared" si="41"/>
        <v>0.9375</v>
      </c>
      <c r="E47" s="353">
        <v>0</v>
      </c>
      <c r="F47" s="1126"/>
      <c r="G47" s="277">
        <v>4.8611111111111112E-3</v>
      </c>
      <c r="H47" s="1079">
        <f t="shared" si="0"/>
        <v>0.94236111111111109</v>
      </c>
      <c r="I47" s="197">
        <v>9.0277777777777787E-3</v>
      </c>
      <c r="J47" s="132">
        <f t="shared" si="1"/>
        <v>0.95138888888888884</v>
      </c>
      <c r="K47" s="127">
        <v>3.472222222222222E-3</v>
      </c>
      <c r="L47" s="132">
        <f t="shared" si="2"/>
        <v>0.95486111111111105</v>
      </c>
      <c r="M47" s="132">
        <v>2.7777777777777779E-3</v>
      </c>
      <c r="N47" s="132">
        <f t="shared" si="3"/>
        <v>0.95763888888888882</v>
      </c>
      <c r="O47" s="127">
        <v>2.7777777777777779E-3</v>
      </c>
      <c r="P47" s="132">
        <f t="shared" si="4"/>
        <v>0.96041666666666659</v>
      </c>
      <c r="Q47" s="132">
        <v>2.0833333333333333E-3</v>
      </c>
      <c r="R47" s="132">
        <f t="shared" si="5"/>
        <v>0.96249999999999991</v>
      </c>
      <c r="S47" s="132">
        <v>2.7777777777777779E-3</v>
      </c>
      <c r="T47" s="132">
        <f t="shared" si="6"/>
        <v>0.96527777777777768</v>
      </c>
      <c r="U47" s="132">
        <v>2.7777777777777779E-3</v>
      </c>
      <c r="V47" s="132">
        <f t="shared" si="7"/>
        <v>0.96805555555555545</v>
      </c>
      <c r="W47" s="125">
        <v>3.472222222222222E-3</v>
      </c>
      <c r="X47" s="132">
        <f t="shared" si="8"/>
        <v>0.97152777777777766</v>
      </c>
      <c r="Y47" s="127">
        <v>3.472222222222222E-3</v>
      </c>
      <c r="Z47" s="132">
        <f t="shared" si="9"/>
        <v>0.97499999999999987</v>
      </c>
      <c r="AA47" s="127">
        <v>3.472222222222222E-3</v>
      </c>
      <c r="AB47" s="132">
        <f t="shared" si="10"/>
        <v>0.97847222222222208</v>
      </c>
      <c r="AC47" s="127">
        <v>3.472222222222222E-3</v>
      </c>
      <c r="AD47" s="132">
        <f t="shared" si="11"/>
        <v>0.98194444444444429</v>
      </c>
      <c r="AE47" s="127">
        <v>3.472222222222222E-3</v>
      </c>
      <c r="AF47" s="132">
        <f t="shared" si="12"/>
        <v>0.9854166666666665</v>
      </c>
      <c r="AG47" s="132">
        <v>2.7777777777777779E-3</v>
      </c>
      <c r="AH47" s="132">
        <f t="shared" si="13"/>
        <v>0.98819444444444426</v>
      </c>
      <c r="AI47" s="127">
        <v>3.472222222222222E-3</v>
      </c>
      <c r="AJ47" s="132">
        <f t="shared" si="14"/>
        <v>0.99166666666666647</v>
      </c>
      <c r="AK47" s="132">
        <v>2.7777777777777779E-3</v>
      </c>
      <c r="AL47" s="132">
        <f t="shared" si="15"/>
        <v>0.99444444444444424</v>
      </c>
      <c r="AM47" s="132">
        <v>2.7777777777777779E-3</v>
      </c>
      <c r="AN47" s="132">
        <f t="shared" si="16"/>
        <v>0.99722222222222201</v>
      </c>
      <c r="AO47" s="1176">
        <v>8.3333333333333332E-3</v>
      </c>
      <c r="AP47" s="355">
        <f t="shared" si="17"/>
        <v>1.0055555555555553</v>
      </c>
      <c r="AQ47" s="1080">
        <v>0</v>
      </c>
      <c r="AR47" s="353">
        <f t="shared" si="18"/>
        <v>1.0055555555555553</v>
      </c>
      <c r="AS47" s="353">
        <v>0</v>
      </c>
      <c r="AT47" s="353">
        <f t="shared" si="19"/>
        <v>1.0055555555555553</v>
      </c>
      <c r="AU47" s="353">
        <v>0</v>
      </c>
      <c r="AV47" s="353">
        <f t="shared" si="20"/>
        <v>1.0055555555555553</v>
      </c>
      <c r="AW47" s="353">
        <v>0</v>
      </c>
      <c r="AX47" s="353">
        <f t="shared" si="21"/>
        <v>1.0055555555555553</v>
      </c>
      <c r="AY47" s="353">
        <v>0</v>
      </c>
      <c r="AZ47" s="353">
        <f t="shared" si="22"/>
        <v>1.0055555555555553</v>
      </c>
      <c r="BA47" s="353">
        <v>0</v>
      </c>
      <c r="BB47" s="353">
        <f t="shared" si="23"/>
        <v>1.0055555555555553</v>
      </c>
      <c r="BC47" s="353">
        <v>0</v>
      </c>
      <c r="BD47" s="353">
        <f t="shared" si="24"/>
        <v>1.0055555555555553</v>
      </c>
      <c r="BE47" s="353">
        <v>0</v>
      </c>
      <c r="BF47" s="353">
        <f t="shared" si="25"/>
        <v>1.0055555555555553</v>
      </c>
      <c r="BG47" s="353">
        <v>0</v>
      </c>
      <c r="BH47" s="353">
        <f t="shared" si="26"/>
        <v>1.0055555555555553</v>
      </c>
      <c r="BI47" s="353">
        <v>0</v>
      </c>
      <c r="BJ47" s="353">
        <f t="shared" si="27"/>
        <v>1.0055555555555553</v>
      </c>
      <c r="BK47" s="353">
        <v>0</v>
      </c>
      <c r="BL47" s="353">
        <f t="shared" si="28"/>
        <v>1.0055555555555553</v>
      </c>
      <c r="BM47" s="353">
        <v>0</v>
      </c>
      <c r="BN47" s="353">
        <f t="shared" si="29"/>
        <v>1.0055555555555553</v>
      </c>
      <c r="BO47" s="353">
        <v>0</v>
      </c>
      <c r="BP47" s="353">
        <f t="shared" si="30"/>
        <v>1.0055555555555553</v>
      </c>
      <c r="BQ47" s="353">
        <v>0</v>
      </c>
      <c r="BR47" s="353">
        <f t="shared" si="31"/>
        <v>1.0055555555555553</v>
      </c>
      <c r="BS47" s="353">
        <v>0</v>
      </c>
      <c r="BT47" s="353">
        <f t="shared" si="32"/>
        <v>1.0055555555555553</v>
      </c>
      <c r="BU47" s="353">
        <v>0</v>
      </c>
      <c r="BV47" s="353">
        <f t="shared" si="33"/>
        <v>1.0055555555555553</v>
      </c>
      <c r="BW47" s="127">
        <v>4.8611111111111112E-3</v>
      </c>
      <c r="BX47" s="198">
        <f t="shared" si="34"/>
        <v>1.0104166666666665</v>
      </c>
      <c r="BY47" s="132"/>
      <c r="BZ47" s="132"/>
      <c r="CA47" s="132">
        <f>+BX47-D47</f>
        <v>7.2916666666666519E-2</v>
      </c>
      <c r="CB47" s="1204">
        <f t="shared" si="36"/>
        <v>24.291428571428618</v>
      </c>
      <c r="CC47" s="865"/>
      <c r="CD47" s="134">
        <f>+CA47*$CD$19</f>
        <v>104.99999999999979</v>
      </c>
      <c r="CE47" s="134">
        <f t="shared" si="38"/>
        <v>42.51</v>
      </c>
      <c r="CG47" s="281">
        <f>+CA47</f>
        <v>7.2916666666666519E-2</v>
      </c>
      <c r="CH47" s="135">
        <f>+CG47*$CD$19</f>
        <v>104.99999999999979</v>
      </c>
      <c r="CI47" s="282">
        <f>+CH47/60</f>
        <v>1.7499999999999964</v>
      </c>
      <c r="CJ47" s="1111"/>
    </row>
    <row r="48" spans="1:89" x14ac:dyDescent="0.2">
      <c r="B48" s="74"/>
      <c r="C48" s="74"/>
      <c r="D48" s="74"/>
      <c r="E48" s="74"/>
      <c r="F48" s="74"/>
      <c r="G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row>
    <row r="49" spans="2:15" x14ac:dyDescent="0.2">
      <c r="H49" s="134"/>
      <c r="I49" s="134"/>
      <c r="J49" s="134"/>
      <c r="K49" s="134"/>
      <c r="L49" s="74"/>
      <c r="M49" s="74"/>
    </row>
    <row r="50" spans="2:15" x14ac:dyDescent="0.2">
      <c r="B50" s="134" t="s">
        <v>25</v>
      </c>
      <c r="H50" s="134"/>
      <c r="I50" s="134"/>
      <c r="J50" s="74">
        <v>22</v>
      </c>
    </row>
    <row r="51" spans="2:15" x14ac:dyDescent="0.2">
      <c r="B51" s="134" t="s">
        <v>26</v>
      </c>
      <c r="H51" s="134"/>
      <c r="I51" s="134"/>
      <c r="J51" s="74">
        <v>2</v>
      </c>
    </row>
    <row r="52" spans="2:15" x14ac:dyDescent="0.2">
      <c r="B52" s="134" t="s">
        <v>27</v>
      </c>
      <c r="H52" s="134"/>
      <c r="I52" s="134"/>
      <c r="J52" s="74">
        <f>+J50+J51</f>
        <v>24</v>
      </c>
    </row>
    <row r="53" spans="2:15" x14ac:dyDescent="0.2">
      <c r="B53" s="134" t="s">
        <v>28</v>
      </c>
      <c r="H53" s="134"/>
      <c r="I53" s="134"/>
      <c r="J53" s="261">
        <v>42.51</v>
      </c>
      <c r="K53" s="75"/>
      <c r="L53" s="134" t="s">
        <v>21</v>
      </c>
    </row>
    <row r="54" spans="2:15" x14ac:dyDescent="0.2">
      <c r="B54" s="18" t="s">
        <v>29</v>
      </c>
      <c r="H54" s="134"/>
      <c r="I54" s="134"/>
      <c r="J54" s="1184">
        <v>3.2930000000000001</v>
      </c>
      <c r="K54" s="75"/>
      <c r="L54" s="134" t="s">
        <v>21</v>
      </c>
    </row>
    <row r="55" spans="2:15" x14ac:dyDescent="0.2">
      <c r="B55" s="134" t="s">
        <v>30</v>
      </c>
      <c r="H55" s="134"/>
      <c r="I55" s="134"/>
      <c r="J55" s="611">
        <f>+J53+J54</f>
        <v>45.802999999999997</v>
      </c>
      <c r="K55" s="134"/>
      <c r="L55" s="134" t="s">
        <v>31</v>
      </c>
      <c r="N55" s="74"/>
      <c r="O55" s="74"/>
    </row>
    <row r="57" spans="2:15" x14ac:dyDescent="0.2">
      <c r="H57" s="134"/>
      <c r="I57" s="134"/>
      <c r="J57" s="134"/>
      <c r="K57" s="134"/>
    </row>
    <row r="58" spans="2:15" x14ac:dyDescent="0.2">
      <c r="H58" s="134"/>
      <c r="I58" s="134"/>
      <c r="J58" s="134"/>
      <c r="K58" s="134"/>
    </row>
  </sheetData>
  <mergeCells count="11">
    <mergeCell ref="CG20:CI20"/>
    <mergeCell ref="BZ21:BZ22"/>
    <mergeCell ref="B23:CC23"/>
    <mergeCell ref="A24:A47"/>
    <mergeCell ref="B19:D19"/>
    <mergeCell ref="H19:AP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50" orientation="portrait" horizont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3:CK58"/>
  <sheetViews>
    <sheetView topLeftCell="A7" zoomScale="85" zoomScaleNormal="85" workbookViewId="0">
      <selection activeCell="S31" sqref="S31"/>
    </sheetView>
  </sheetViews>
  <sheetFormatPr baseColWidth="10" defaultRowHeight="12.75" x14ac:dyDescent="0.2"/>
  <cols>
    <col min="1" max="1" width="5.7109375" style="134" customWidth="1"/>
    <col min="2" max="2" width="11" style="134" customWidth="1"/>
    <col min="3" max="3" width="5.7109375" style="134" hidden="1" customWidth="1"/>
    <col min="4" max="4" width="7.42578125" style="134" customWidth="1"/>
    <col min="5" max="6" width="11.5703125" style="134" hidden="1" customWidth="1"/>
    <col min="7" max="7" width="11" style="134" hidden="1" customWidth="1"/>
    <col min="8" max="8" width="10.28515625" style="74" customWidth="1"/>
    <col min="9" max="9" width="11.28515625" style="74" hidden="1" customWidth="1"/>
    <col min="10" max="10" width="11.7109375" style="74" customWidth="1"/>
    <col min="11" max="11" width="14.42578125" style="74" hidden="1" customWidth="1"/>
    <col min="12" max="12" width="9.85546875" style="134" customWidth="1"/>
    <col min="13" max="13" width="11.28515625" style="134" hidden="1" customWidth="1"/>
    <col min="14" max="14" width="10.28515625" style="134" customWidth="1"/>
    <col min="15" max="15" width="11.28515625" style="134" hidden="1" customWidth="1"/>
    <col min="16" max="16" width="10.42578125" style="134" customWidth="1"/>
    <col min="17" max="17" width="11.28515625" style="134" hidden="1" customWidth="1"/>
    <col min="18" max="21" width="10.85546875" style="134" hidden="1" customWidth="1"/>
    <col min="22" max="22" width="10.28515625" style="134" customWidth="1"/>
    <col min="23" max="25" width="11.28515625" style="134" hidden="1" customWidth="1"/>
    <col min="26" max="26" width="11.28515625" style="134" customWidth="1"/>
    <col min="27" max="28" width="11.28515625" style="134" hidden="1" customWidth="1"/>
    <col min="29" max="29" width="11.42578125" style="134" hidden="1" customWidth="1"/>
    <col min="30" max="30" width="9.42578125" style="134" customWidth="1"/>
    <col min="31" max="33" width="11.42578125" style="134" hidden="1" customWidth="1"/>
    <col min="34" max="34" width="9.42578125" style="134" customWidth="1"/>
    <col min="35" max="35" width="11.42578125" style="134" hidden="1" customWidth="1"/>
    <col min="36" max="36" width="9.42578125" style="134" customWidth="1"/>
    <col min="37" max="37" width="11.42578125" style="134" hidden="1" customWidth="1"/>
    <col min="38" max="38" width="9.140625" style="134" customWidth="1"/>
    <col min="39" max="39" width="11.42578125" style="134" hidden="1" customWidth="1"/>
    <col min="40" max="40" width="11.7109375" style="134" customWidth="1"/>
    <col min="41" max="41" width="11.42578125" style="134" hidden="1" customWidth="1"/>
    <col min="42" max="42" width="10.28515625" style="134" customWidth="1"/>
    <col min="43" max="74" width="11.42578125" style="134" hidden="1" customWidth="1"/>
    <col min="75" max="75" width="12.42578125" style="134" hidden="1" customWidth="1"/>
    <col min="76" max="76" width="9.85546875" style="134" customWidth="1"/>
    <col min="77" max="77" width="0" style="134" hidden="1" customWidth="1"/>
    <col min="78" max="79" width="8.5703125" style="134" customWidth="1"/>
    <col min="80" max="80" width="10.140625" style="134" customWidth="1"/>
    <col min="81" max="81" width="14.140625" style="134" customWidth="1"/>
    <col min="82" max="84" width="0" style="134" hidden="1" customWidth="1"/>
    <col min="85" max="87" width="9" style="134" hidden="1" customWidth="1"/>
    <col min="88" max="256" width="11.42578125" style="134"/>
    <col min="257" max="257" width="5.7109375" style="134" customWidth="1"/>
    <col min="258" max="258" width="11" style="134" customWidth="1"/>
    <col min="259" max="259" width="0" style="134" hidden="1" customWidth="1"/>
    <col min="260" max="260" width="7.42578125" style="134" customWidth="1"/>
    <col min="261" max="263" width="0" style="134" hidden="1" customWidth="1"/>
    <col min="264" max="264" width="10.28515625" style="134" customWidth="1"/>
    <col min="265" max="265" width="0" style="134" hidden="1" customWidth="1"/>
    <col min="266" max="266" width="11.7109375" style="134" customWidth="1"/>
    <col min="267" max="267" width="0" style="134" hidden="1" customWidth="1"/>
    <col min="268" max="268" width="9.85546875" style="134" customWidth="1"/>
    <col min="269" max="269" width="0" style="134" hidden="1" customWidth="1"/>
    <col min="270" max="270" width="10.28515625" style="134" customWidth="1"/>
    <col min="271" max="271" width="0" style="134" hidden="1" customWidth="1"/>
    <col min="272" max="272" width="10.42578125" style="134" customWidth="1"/>
    <col min="273" max="277" width="0" style="134" hidden="1" customWidth="1"/>
    <col min="278" max="278" width="10.28515625" style="134" customWidth="1"/>
    <col min="279" max="281" width="0" style="134" hidden="1" customWidth="1"/>
    <col min="282" max="282" width="11.28515625" style="134" customWidth="1"/>
    <col min="283" max="285" width="0" style="134" hidden="1" customWidth="1"/>
    <col min="286" max="286" width="9.42578125" style="134" customWidth="1"/>
    <col min="287" max="289" width="0" style="134" hidden="1" customWidth="1"/>
    <col min="290" max="290" width="9.42578125" style="134" customWidth="1"/>
    <col min="291" max="291" width="0" style="134" hidden="1" customWidth="1"/>
    <col min="292" max="292" width="9.42578125" style="134" customWidth="1"/>
    <col min="293" max="293" width="0" style="134" hidden="1" customWidth="1"/>
    <col min="294" max="294" width="9.140625" style="134" customWidth="1"/>
    <col min="295" max="295" width="0" style="134" hidden="1" customWidth="1"/>
    <col min="296" max="296" width="11.7109375" style="134" customWidth="1"/>
    <col min="297" max="297" width="0" style="134" hidden="1" customWidth="1"/>
    <col min="298" max="298" width="10.28515625" style="134" customWidth="1"/>
    <col min="299" max="331" width="0" style="134" hidden="1" customWidth="1"/>
    <col min="332" max="332" width="9.85546875" style="134" customWidth="1"/>
    <col min="333" max="333" width="0" style="134" hidden="1" customWidth="1"/>
    <col min="334" max="335" width="8.5703125" style="134" customWidth="1"/>
    <col min="336" max="336" width="10.140625" style="134" customWidth="1"/>
    <col min="337" max="337" width="14.140625" style="134" customWidth="1"/>
    <col min="338" max="343" width="0" style="134" hidden="1" customWidth="1"/>
    <col min="344" max="512" width="11.42578125" style="134"/>
    <col min="513" max="513" width="5.7109375" style="134" customWidth="1"/>
    <col min="514" max="514" width="11" style="134" customWidth="1"/>
    <col min="515" max="515" width="0" style="134" hidden="1" customWidth="1"/>
    <col min="516" max="516" width="7.42578125" style="134" customWidth="1"/>
    <col min="517" max="519" width="0" style="134" hidden="1" customWidth="1"/>
    <col min="520" max="520" width="10.28515625" style="134" customWidth="1"/>
    <col min="521" max="521" width="0" style="134" hidden="1" customWidth="1"/>
    <col min="522" max="522" width="11.7109375" style="134" customWidth="1"/>
    <col min="523" max="523" width="0" style="134" hidden="1" customWidth="1"/>
    <col min="524" max="524" width="9.85546875" style="134" customWidth="1"/>
    <col min="525" max="525" width="0" style="134" hidden="1" customWidth="1"/>
    <col min="526" max="526" width="10.28515625" style="134" customWidth="1"/>
    <col min="527" max="527" width="0" style="134" hidden="1" customWidth="1"/>
    <col min="528" max="528" width="10.42578125" style="134" customWidth="1"/>
    <col min="529" max="533" width="0" style="134" hidden="1" customWidth="1"/>
    <col min="534" max="534" width="10.28515625" style="134" customWidth="1"/>
    <col min="535" max="537" width="0" style="134" hidden="1" customWidth="1"/>
    <col min="538" max="538" width="11.28515625" style="134" customWidth="1"/>
    <col min="539" max="541" width="0" style="134" hidden="1" customWidth="1"/>
    <col min="542" max="542" width="9.42578125" style="134" customWidth="1"/>
    <col min="543" max="545" width="0" style="134" hidden="1" customWidth="1"/>
    <col min="546" max="546" width="9.42578125" style="134" customWidth="1"/>
    <col min="547" max="547" width="0" style="134" hidden="1" customWidth="1"/>
    <col min="548" max="548" width="9.42578125" style="134" customWidth="1"/>
    <col min="549" max="549" width="0" style="134" hidden="1" customWidth="1"/>
    <col min="550" max="550" width="9.140625" style="134" customWidth="1"/>
    <col min="551" max="551" width="0" style="134" hidden="1" customWidth="1"/>
    <col min="552" max="552" width="11.7109375" style="134" customWidth="1"/>
    <col min="553" max="553" width="0" style="134" hidden="1" customWidth="1"/>
    <col min="554" max="554" width="10.28515625" style="134" customWidth="1"/>
    <col min="555" max="587" width="0" style="134" hidden="1" customWidth="1"/>
    <col min="588" max="588" width="9.85546875" style="134" customWidth="1"/>
    <col min="589" max="589" width="0" style="134" hidden="1" customWidth="1"/>
    <col min="590" max="591" width="8.5703125" style="134" customWidth="1"/>
    <col min="592" max="592" width="10.140625" style="134" customWidth="1"/>
    <col min="593" max="593" width="14.140625" style="134" customWidth="1"/>
    <col min="594" max="599" width="0" style="134" hidden="1" customWidth="1"/>
    <col min="600" max="768" width="11.42578125" style="134"/>
    <col min="769" max="769" width="5.7109375" style="134" customWidth="1"/>
    <col min="770" max="770" width="11" style="134" customWidth="1"/>
    <col min="771" max="771" width="0" style="134" hidden="1" customWidth="1"/>
    <col min="772" max="772" width="7.42578125" style="134" customWidth="1"/>
    <col min="773" max="775" width="0" style="134" hidden="1" customWidth="1"/>
    <col min="776" max="776" width="10.28515625" style="134" customWidth="1"/>
    <col min="777" max="777" width="0" style="134" hidden="1" customWidth="1"/>
    <col min="778" max="778" width="11.7109375" style="134" customWidth="1"/>
    <col min="779" max="779" width="0" style="134" hidden="1" customWidth="1"/>
    <col min="780" max="780" width="9.85546875" style="134" customWidth="1"/>
    <col min="781" max="781" width="0" style="134" hidden="1" customWidth="1"/>
    <col min="782" max="782" width="10.28515625" style="134" customWidth="1"/>
    <col min="783" max="783" width="0" style="134" hidden="1" customWidth="1"/>
    <col min="784" max="784" width="10.42578125" style="134" customWidth="1"/>
    <col min="785" max="789" width="0" style="134" hidden="1" customWidth="1"/>
    <col min="790" max="790" width="10.28515625" style="134" customWidth="1"/>
    <col min="791" max="793" width="0" style="134" hidden="1" customWidth="1"/>
    <col min="794" max="794" width="11.28515625" style="134" customWidth="1"/>
    <col min="795" max="797" width="0" style="134" hidden="1" customWidth="1"/>
    <col min="798" max="798" width="9.42578125" style="134" customWidth="1"/>
    <col min="799" max="801" width="0" style="134" hidden="1" customWidth="1"/>
    <col min="802" max="802" width="9.42578125" style="134" customWidth="1"/>
    <col min="803" max="803" width="0" style="134" hidden="1" customWidth="1"/>
    <col min="804" max="804" width="9.42578125" style="134" customWidth="1"/>
    <col min="805" max="805" width="0" style="134" hidden="1" customWidth="1"/>
    <col min="806" max="806" width="9.140625" style="134" customWidth="1"/>
    <col min="807" max="807" width="0" style="134" hidden="1" customWidth="1"/>
    <col min="808" max="808" width="11.7109375" style="134" customWidth="1"/>
    <col min="809" max="809" width="0" style="134" hidden="1" customWidth="1"/>
    <col min="810" max="810" width="10.28515625" style="134" customWidth="1"/>
    <col min="811" max="843" width="0" style="134" hidden="1" customWidth="1"/>
    <col min="844" max="844" width="9.85546875" style="134" customWidth="1"/>
    <col min="845" max="845" width="0" style="134" hidden="1" customWidth="1"/>
    <col min="846" max="847" width="8.5703125" style="134" customWidth="1"/>
    <col min="848" max="848" width="10.140625" style="134" customWidth="1"/>
    <col min="849" max="849" width="14.140625" style="134" customWidth="1"/>
    <col min="850" max="855" width="0" style="134" hidden="1" customWidth="1"/>
    <col min="856" max="1024" width="11.42578125" style="134"/>
    <col min="1025" max="1025" width="5.7109375" style="134" customWidth="1"/>
    <col min="1026" max="1026" width="11" style="134" customWidth="1"/>
    <col min="1027" max="1027" width="0" style="134" hidden="1" customWidth="1"/>
    <col min="1028" max="1028" width="7.42578125" style="134" customWidth="1"/>
    <col min="1029" max="1031" width="0" style="134" hidden="1" customWidth="1"/>
    <col min="1032" max="1032" width="10.28515625" style="134" customWidth="1"/>
    <col min="1033" max="1033" width="0" style="134" hidden="1" customWidth="1"/>
    <col min="1034" max="1034" width="11.7109375" style="134" customWidth="1"/>
    <col min="1035" max="1035" width="0" style="134" hidden="1" customWidth="1"/>
    <col min="1036" max="1036" width="9.85546875" style="134" customWidth="1"/>
    <col min="1037" max="1037" width="0" style="134" hidden="1" customWidth="1"/>
    <col min="1038" max="1038" width="10.28515625" style="134" customWidth="1"/>
    <col min="1039" max="1039" width="0" style="134" hidden="1" customWidth="1"/>
    <col min="1040" max="1040" width="10.42578125" style="134" customWidth="1"/>
    <col min="1041" max="1045" width="0" style="134" hidden="1" customWidth="1"/>
    <col min="1046" max="1046" width="10.28515625" style="134" customWidth="1"/>
    <col min="1047" max="1049" width="0" style="134" hidden="1" customWidth="1"/>
    <col min="1050" max="1050" width="11.28515625" style="134" customWidth="1"/>
    <col min="1051" max="1053" width="0" style="134" hidden="1" customWidth="1"/>
    <col min="1054" max="1054" width="9.42578125" style="134" customWidth="1"/>
    <col min="1055" max="1057" width="0" style="134" hidden="1" customWidth="1"/>
    <col min="1058" max="1058" width="9.42578125" style="134" customWidth="1"/>
    <col min="1059" max="1059" width="0" style="134" hidden="1" customWidth="1"/>
    <col min="1060" max="1060" width="9.42578125" style="134" customWidth="1"/>
    <col min="1061" max="1061" width="0" style="134" hidden="1" customWidth="1"/>
    <col min="1062" max="1062" width="9.140625" style="134" customWidth="1"/>
    <col min="1063" max="1063" width="0" style="134" hidden="1" customWidth="1"/>
    <col min="1064" max="1064" width="11.7109375" style="134" customWidth="1"/>
    <col min="1065" max="1065" width="0" style="134" hidden="1" customWidth="1"/>
    <col min="1066" max="1066" width="10.28515625" style="134" customWidth="1"/>
    <col min="1067" max="1099" width="0" style="134" hidden="1" customWidth="1"/>
    <col min="1100" max="1100" width="9.85546875" style="134" customWidth="1"/>
    <col min="1101" max="1101" width="0" style="134" hidden="1" customWidth="1"/>
    <col min="1102" max="1103" width="8.5703125" style="134" customWidth="1"/>
    <col min="1104" max="1104" width="10.140625" style="134" customWidth="1"/>
    <col min="1105" max="1105" width="14.140625" style="134" customWidth="1"/>
    <col min="1106" max="1111" width="0" style="134" hidden="1" customWidth="1"/>
    <col min="1112" max="1280" width="11.42578125" style="134"/>
    <col min="1281" max="1281" width="5.7109375" style="134" customWidth="1"/>
    <col min="1282" max="1282" width="11" style="134" customWidth="1"/>
    <col min="1283" max="1283" width="0" style="134" hidden="1" customWidth="1"/>
    <col min="1284" max="1284" width="7.42578125" style="134" customWidth="1"/>
    <col min="1285" max="1287" width="0" style="134" hidden="1" customWidth="1"/>
    <col min="1288" max="1288" width="10.28515625" style="134" customWidth="1"/>
    <col min="1289" max="1289" width="0" style="134" hidden="1" customWidth="1"/>
    <col min="1290" max="1290" width="11.7109375" style="134" customWidth="1"/>
    <col min="1291" max="1291" width="0" style="134" hidden="1" customWidth="1"/>
    <col min="1292" max="1292" width="9.85546875" style="134" customWidth="1"/>
    <col min="1293" max="1293" width="0" style="134" hidden="1" customWidth="1"/>
    <col min="1294" max="1294" width="10.28515625" style="134" customWidth="1"/>
    <col min="1295" max="1295" width="0" style="134" hidden="1" customWidth="1"/>
    <col min="1296" max="1296" width="10.42578125" style="134" customWidth="1"/>
    <col min="1297" max="1301" width="0" style="134" hidden="1" customWidth="1"/>
    <col min="1302" max="1302" width="10.28515625" style="134" customWidth="1"/>
    <col min="1303" max="1305" width="0" style="134" hidden="1" customWidth="1"/>
    <col min="1306" max="1306" width="11.28515625" style="134" customWidth="1"/>
    <col min="1307" max="1309" width="0" style="134" hidden="1" customWidth="1"/>
    <col min="1310" max="1310" width="9.42578125" style="134" customWidth="1"/>
    <col min="1311" max="1313" width="0" style="134" hidden="1" customWidth="1"/>
    <col min="1314" max="1314" width="9.42578125" style="134" customWidth="1"/>
    <col min="1315" max="1315" width="0" style="134" hidden="1" customWidth="1"/>
    <col min="1316" max="1316" width="9.42578125" style="134" customWidth="1"/>
    <col min="1317" max="1317" width="0" style="134" hidden="1" customWidth="1"/>
    <col min="1318" max="1318" width="9.140625" style="134" customWidth="1"/>
    <col min="1319" max="1319" width="0" style="134" hidden="1" customWidth="1"/>
    <col min="1320" max="1320" width="11.7109375" style="134" customWidth="1"/>
    <col min="1321" max="1321" width="0" style="134" hidden="1" customWidth="1"/>
    <col min="1322" max="1322" width="10.28515625" style="134" customWidth="1"/>
    <col min="1323" max="1355" width="0" style="134" hidden="1" customWidth="1"/>
    <col min="1356" max="1356" width="9.85546875" style="134" customWidth="1"/>
    <col min="1357" max="1357" width="0" style="134" hidden="1" customWidth="1"/>
    <col min="1358" max="1359" width="8.5703125" style="134" customWidth="1"/>
    <col min="1360" max="1360" width="10.140625" style="134" customWidth="1"/>
    <col min="1361" max="1361" width="14.140625" style="134" customWidth="1"/>
    <col min="1362" max="1367" width="0" style="134" hidden="1" customWidth="1"/>
    <col min="1368" max="1536" width="11.42578125" style="134"/>
    <col min="1537" max="1537" width="5.7109375" style="134" customWidth="1"/>
    <col min="1538" max="1538" width="11" style="134" customWidth="1"/>
    <col min="1539" max="1539" width="0" style="134" hidden="1" customWidth="1"/>
    <col min="1540" max="1540" width="7.42578125" style="134" customWidth="1"/>
    <col min="1541" max="1543" width="0" style="134" hidden="1" customWidth="1"/>
    <col min="1544" max="1544" width="10.28515625" style="134" customWidth="1"/>
    <col min="1545" max="1545" width="0" style="134" hidden="1" customWidth="1"/>
    <col min="1546" max="1546" width="11.7109375" style="134" customWidth="1"/>
    <col min="1547" max="1547" width="0" style="134" hidden="1" customWidth="1"/>
    <col min="1548" max="1548" width="9.85546875" style="134" customWidth="1"/>
    <col min="1549" max="1549" width="0" style="134" hidden="1" customWidth="1"/>
    <col min="1550" max="1550" width="10.28515625" style="134" customWidth="1"/>
    <col min="1551" max="1551" width="0" style="134" hidden="1" customWidth="1"/>
    <col min="1552" max="1552" width="10.42578125" style="134" customWidth="1"/>
    <col min="1553" max="1557" width="0" style="134" hidden="1" customWidth="1"/>
    <col min="1558" max="1558" width="10.28515625" style="134" customWidth="1"/>
    <col min="1559" max="1561" width="0" style="134" hidden="1" customWidth="1"/>
    <col min="1562" max="1562" width="11.28515625" style="134" customWidth="1"/>
    <col min="1563" max="1565" width="0" style="134" hidden="1" customWidth="1"/>
    <col min="1566" max="1566" width="9.42578125" style="134" customWidth="1"/>
    <col min="1567" max="1569" width="0" style="134" hidden="1" customWidth="1"/>
    <col min="1570" max="1570" width="9.42578125" style="134" customWidth="1"/>
    <col min="1571" max="1571" width="0" style="134" hidden="1" customWidth="1"/>
    <col min="1572" max="1572" width="9.42578125" style="134" customWidth="1"/>
    <col min="1573" max="1573" width="0" style="134" hidden="1" customWidth="1"/>
    <col min="1574" max="1574" width="9.140625" style="134" customWidth="1"/>
    <col min="1575" max="1575" width="0" style="134" hidden="1" customWidth="1"/>
    <col min="1576" max="1576" width="11.7109375" style="134" customWidth="1"/>
    <col min="1577" max="1577" width="0" style="134" hidden="1" customWidth="1"/>
    <col min="1578" max="1578" width="10.28515625" style="134" customWidth="1"/>
    <col min="1579" max="1611" width="0" style="134" hidden="1" customWidth="1"/>
    <col min="1612" max="1612" width="9.85546875" style="134" customWidth="1"/>
    <col min="1613" max="1613" width="0" style="134" hidden="1" customWidth="1"/>
    <col min="1614" max="1615" width="8.5703125" style="134" customWidth="1"/>
    <col min="1616" max="1616" width="10.140625" style="134" customWidth="1"/>
    <col min="1617" max="1617" width="14.140625" style="134" customWidth="1"/>
    <col min="1618" max="1623" width="0" style="134" hidden="1" customWidth="1"/>
    <col min="1624" max="1792" width="11.42578125" style="134"/>
    <col min="1793" max="1793" width="5.7109375" style="134" customWidth="1"/>
    <col min="1794" max="1794" width="11" style="134" customWidth="1"/>
    <col min="1795" max="1795" width="0" style="134" hidden="1" customWidth="1"/>
    <col min="1796" max="1796" width="7.42578125" style="134" customWidth="1"/>
    <col min="1797" max="1799" width="0" style="134" hidden="1" customWidth="1"/>
    <col min="1800" max="1800" width="10.28515625" style="134" customWidth="1"/>
    <col min="1801" max="1801" width="0" style="134" hidden="1" customWidth="1"/>
    <col min="1802" max="1802" width="11.7109375" style="134" customWidth="1"/>
    <col min="1803" max="1803" width="0" style="134" hidden="1" customWidth="1"/>
    <col min="1804" max="1804" width="9.85546875" style="134" customWidth="1"/>
    <col min="1805" max="1805" width="0" style="134" hidden="1" customWidth="1"/>
    <col min="1806" max="1806" width="10.28515625" style="134" customWidth="1"/>
    <col min="1807" max="1807" width="0" style="134" hidden="1" customWidth="1"/>
    <col min="1808" max="1808" width="10.42578125" style="134" customWidth="1"/>
    <col min="1809" max="1813" width="0" style="134" hidden="1" customWidth="1"/>
    <col min="1814" max="1814" width="10.28515625" style="134" customWidth="1"/>
    <col min="1815" max="1817" width="0" style="134" hidden="1" customWidth="1"/>
    <col min="1818" max="1818" width="11.28515625" style="134" customWidth="1"/>
    <col min="1819" max="1821" width="0" style="134" hidden="1" customWidth="1"/>
    <col min="1822" max="1822" width="9.42578125" style="134" customWidth="1"/>
    <col min="1823" max="1825" width="0" style="134" hidden="1" customWidth="1"/>
    <col min="1826" max="1826" width="9.42578125" style="134" customWidth="1"/>
    <col min="1827" max="1827" width="0" style="134" hidden="1" customWidth="1"/>
    <col min="1828" max="1828" width="9.42578125" style="134" customWidth="1"/>
    <col min="1829" max="1829" width="0" style="134" hidden="1" customWidth="1"/>
    <col min="1830" max="1830" width="9.140625" style="134" customWidth="1"/>
    <col min="1831" max="1831" width="0" style="134" hidden="1" customWidth="1"/>
    <col min="1832" max="1832" width="11.7109375" style="134" customWidth="1"/>
    <col min="1833" max="1833" width="0" style="134" hidden="1" customWidth="1"/>
    <col min="1834" max="1834" width="10.28515625" style="134" customWidth="1"/>
    <col min="1835" max="1867" width="0" style="134" hidden="1" customWidth="1"/>
    <col min="1868" max="1868" width="9.85546875" style="134" customWidth="1"/>
    <col min="1869" max="1869" width="0" style="134" hidden="1" customWidth="1"/>
    <col min="1870" max="1871" width="8.5703125" style="134" customWidth="1"/>
    <col min="1872" max="1872" width="10.140625" style="134" customWidth="1"/>
    <col min="1873" max="1873" width="14.140625" style="134" customWidth="1"/>
    <col min="1874" max="1879" width="0" style="134" hidden="1" customWidth="1"/>
    <col min="1880" max="2048" width="11.42578125" style="134"/>
    <col min="2049" max="2049" width="5.7109375" style="134" customWidth="1"/>
    <col min="2050" max="2050" width="11" style="134" customWidth="1"/>
    <col min="2051" max="2051" width="0" style="134" hidden="1" customWidth="1"/>
    <col min="2052" max="2052" width="7.42578125" style="134" customWidth="1"/>
    <col min="2053" max="2055" width="0" style="134" hidden="1" customWidth="1"/>
    <col min="2056" max="2056" width="10.28515625" style="134" customWidth="1"/>
    <col min="2057" max="2057" width="0" style="134" hidden="1" customWidth="1"/>
    <col min="2058" max="2058" width="11.7109375" style="134" customWidth="1"/>
    <col min="2059" max="2059" width="0" style="134" hidden="1" customWidth="1"/>
    <col min="2060" max="2060" width="9.85546875" style="134" customWidth="1"/>
    <col min="2061" max="2061" width="0" style="134" hidden="1" customWidth="1"/>
    <col min="2062" max="2062" width="10.28515625" style="134" customWidth="1"/>
    <col min="2063" max="2063" width="0" style="134" hidden="1" customWidth="1"/>
    <col min="2064" max="2064" width="10.42578125" style="134" customWidth="1"/>
    <col min="2065" max="2069" width="0" style="134" hidden="1" customWidth="1"/>
    <col min="2070" max="2070" width="10.28515625" style="134" customWidth="1"/>
    <col min="2071" max="2073" width="0" style="134" hidden="1" customWidth="1"/>
    <col min="2074" max="2074" width="11.28515625" style="134" customWidth="1"/>
    <col min="2075" max="2077" width="0" style="134" hidden="1" customWidth="1"/>
    <col min="2078" max="2078" width="9.42578125" style="134" customWidth="1"/>
    <col min="2079" max="2081" width="0" style="134" hidden="1" customWidth="1"/>
    <col min="2082" max="2082" width="9.42578125" style="134" customWidth="1"/>
    <col min="2083" max="2083" width="0" style="134" hidden="1" customWidth="1"/>
    <col min="2084" max="2084" width="9.42578125" style="134" customWidth="1"/>
    <col min="2085" max="2085" width="0" style="134" hidden="1" customWidth="1"/>
    <col min="2086" max="2086" width="9.140625" style="134" customWidth="1"/>
    <col min="2087" max="2087" width="0" style="134" hidden="1" customWidth="1"/>
    <col min="2088" max="2088" width="11.7109375" style="134" customWidth="1"/>
    <col min="2089" max="2089" width="0" style="134" hidden="1" customWidth="1"/>
    <col min="2090" max="2090" width="10.28515625" style="134" customWidth="1"/>
    <col min="2091" max="2123" width="0" style="134" hidden="1" customWidth="1"/>
    <col min="2124" max="2124" width="9.85546875" style="134" customWidth="1"/>
    <col min="2125" max="2125" width="0" style="134" hidden="1" customWidth="1"/>
    <col min="2126" max="2127" width="8.5703125" style="134" customWidth="1"/>
    <col min="2128" max="2128" width="10.140625" style="134" customWidth="1"/>
    <col min="2129" max="2129" width="14.140625" style="134" customWidth="1"/>
    <col min="2130" max="2135" width="0" style="134" hidden="1" customWidth="1"/>
    <col min="2136" max="2304" width="11.42578125" style="134"/>
    <col min="2305" max="2305" width="5.7109375" style="134" customWidth="1"/>
    <col min="2306" max="2306" width="11" style="134" customWidth="1"/>
    <col min="2307" max="2307" width="0" style="134" hidden="1" customWidth="1"/>
    <col min="2308" max="2308" width="7.42578125" style="134" customWidth="1"/>
    <col min="2309" max="2311" width="0" style="134" hidden="1" customWidth="1"/>
    <col min="2312" max="2312" width="10.28515625" style="134" customWidth="1"/>
    <col min="2313" max="2313" width="0" style="134" hidden="1" customWidth="1"/>
    <col min="2314" max="2314" width="11.7109375" style="134" customWidth="1"/>
    <col min="2315" max="2315" width="0" style="134" hidden="1" customWidth="1"/>
    <col min="2316" max="2316" width="9.85546875" style="134" customWidth="1"/>
    <col min="2317" max="2317" width="0" style="134" hidden="1" customWidth="1"/>
    <col min="2318" max="2318" width="10.28515625" style="134" customWidth="1"/>
    <col min="2319" max="2319" width="0" style="134" hidden="1" customWidth="1"/>
    <col min="2320" max="2320" width="10.42578125" style="134" customWidth="1"/>
    <col min="2321" max="2325" width="0" style="134" hidden="1" customWidth="1"/>
    <col min="2326" max="2326" width="10.28515625" style="134" customWidth="1"/>
    <col min="2327" max="2329" width="0" style="134" hidden="1" customWidth="1"/>
    <col min="2330" max="2330" width="11.28515625" style="134" customWidth="1"/>
    <col min="2331" max="2333" width="0" style="134" hidden="1" customWidth="1"/>
    <col min="2334" max="2334" width="9.42578125" style="134" customWidth="1"/>
    <col min="2335" max="2337" width="0" style="134" hidden="1" customWidth="1"/>
    <col min="2338" max="2338" width="9.42578125" style="134" customWidth="1"/>
    <col min="2339" max="2339" width="0" style="134" hidden="1" customWidth="1"/>
    <col min="2340" max="2340" width="9.42578125" style="134" customWidth="1"/>
    <col min="2341" max="2341" width="0" style="134" hidden="1" customWidth="1"/>
    <col min="2342" max="2342" width="9.140625" style="134" customWidth="1"/>
    <col min="2343" max="2343" width="0" style="134" hidden="1" customWidth="1"/>
    <col min="2344" max="2344" width="11.7109375" style="134" customWidth="1"/>
    <col min="2345" max="2345" width="0" style="134" hidden="1" customWidth="1"/>
    <col min="2346" max="2346" width="10.28515625" style="134" customWidth="1"/>
    <col min="2347" max="2379" width="0" style="134" hidden="1" customWidth="1"/>
    <col min="2380" max="2380" width="9.85546875" style="134" customWidth="1"/>
    <col min="2381" max="2381" width="0" style="134" hidden="1" customWidth="1"/>
    <col min="2382" max="2383" width="8.5703125" style="134" customWidth="1"/>
    <col min="2384" max="2384" width="10.140625" style="134" customWidth="1"/>
    <col min="2385" max="2385" width="14.140625" style="134" customWidth="1"/>
    <col min="2386" max="2391" width="0" style="134" hidden="1" customWidth="1"/>
    <col min="2392" max="2560" width="11.42578125" style="134"/>
    <col min="2561" max="2561" width="5.7109375" style="134" customWidth="1"/>
    <col min="2562" max="2562" width="11" style="134" customWidth="1"/>
    <col min="2563" max="2563" width="0" style="134" hidden="1" customWidth="1"/>
    <col min="2564" max="2564" width="7.42578125" style="134" customWidth="1"/>
    <col min="2565" max="2567" width="0" style="134" hidden="1" customWidth="1"/>
    <col min="2568" max="2568" width="10.28515625" style="134" customWidth="1"/>
    <col min="2569" max="2569" width="0" style="134" hidden="1" customWidth="1"/>
    <col min="2570" max="2570" width="11.7109375" style="134" customWidth="1"/>
    <col min="2571" max="2571" width="0" style="134" hidden="1" customWidth="1"/>
    <col min="2572" max="2572" width="9.85546875" style="134" customWidth="1"/>
    <col min="2573" max="2573" width="0" style="134" hidden="1" customWidth="1"/>
    <col min="2574" max="2574" width="10.28515625" style="134" customWidth="1"/>
    <col min="2575" max="2575" width="0" style="134" hidden="1" customWidth="1"/>
    <col min="2576" max="2576" width="10.42578125" style="134" customWidth="1"/>
    <col min="2577" max="2581" width="0" style="134" hidden="1" customWidth="1"/>
    <col min="2582" max="2582" width="10.28515625" style="134" customWidth="1"/>
    <col min="2583" max="2585" width="0" style="134" hidden="1" customWidth="1"/>
    <col min="2586" max="2586" width="11.28515625" style="134" customWidth="1"/>
    <col min="2587" max="2589" width="0" style="134" hidden="1" customWidth="1"/>
    <col min="2590" max="2590" width="9.42578125" style="134" customWidth="1"/>
    <col min="2591" max="2593" width="0" style="134" hidden="1" customWidth="1"/>
    <col min="2594" max="2594" width="9.42578125" style="134" customWidth="1"/>
    <col min="2595" max="2595" width="0" style="134" hidden="1" customWidth="1"/>
    <col min="2596" max="2596" width="9.42578125" style="134" customWidth="1"/>
    <col min="2597" max="2597" width="0" style="134" hidden="1" customWidth="1"/>
    <col min="2598" max="2598" width="9.140625" style="134" customWidth="1"/>
    <col min="2599" max="2599" width="0" style="134" hidden="1" customWidth="1"/>
    <col min="2600" max="2600" width="11.7109375" style="134" customWidth="1"/>
    <col min="2601" max="2601" width="0" style="134" hidden="1" customWidth="1"/>
    <col min="2602" max="2602" width="10.28515625" style="134" customWidth="1"/>
    <col min="2603" max="2635" width="0" style="134" hidden="1" customWidth="1"/>
    <col min="2636" max="2636" width="9.85546875" style="134" customWidth="1"/>
    <col min="2637" max="2637" width="0" style="134" hidden="1" customWidth="1"/>
    <col min="2638" max="2639" width="8.5703125" style="134" customWidth="1"/>
    <col min="2640" max="2640" width="10.140625" style="134" customWidth="1"/>
    <col min="2641" max="2641" width="14.140625" style="134" customWidth="1"/>
    <col min="2642" max="2647" width="0" style="134" hidden="1" customWidth="1"/>
    <col min="2648" max="2816" width="11.42578125" style="134"/>
    <col min="2817" max="2817" width="5.7109375" style="134" customWidth="1"/>
    <col min="2818" max="2818" width="11" style="134" customWidth="1"/>
    <col min="2819" max="2819" width="0" style="134" hidden="1" customWidth="1"/>
    <col min="2820" max="2820" width="7.42578125" style="134" customWidth="1"/>
    <col min="2821" max="2823" width="0" style="134" hidden="1" customWidth="1"/>
    <col min="2824" max="2824" width="10.28515625" style="134" customWidth="1"/>
    <col min="2825" max="2825" width="0" style="134" hidden="1" customWidth="1"/>
    <col min="2826" max="2826" width="11.7109375" style="134" customWidth="1"/>
    <col min="2827" max="2827" width="0" style="134" hidden="1" customWidth="1"/>
    <col min="2828" max="2828" width="9.85546875" style="134" customWidth="1"/>
    <col min="2829" max="2829" width="0" style="134" hidden="1" customWidth="1"/>
    <col min="2830" max="2830" width="10.28515625" style="134" customWidth="1"/>
    <col min="2831" max="2831" width="0" style="134" hidden="1" customWidth="1"/>
    <col min="2832" max="2832" width="10.42578125" style="134" customWidth="1"/>
    <col min="2833" max="2837" width="0" style="134" hidden="1" customWidth="1"/>
    <col min="2838" max="2838" width="10.28515625" style="134" customWidth="1"/>
    <col min="2839" max="2841" width="0" style="134" hidden="1" customWidth="1"/>
    <col min="2842" max="2842" width="11.28515625" style="134" customWidth="1"/>
    <col min="2843" max="2845" width="0" style="134" hidden="1" customWidth="1"/>
    <col min="2846" max="2846" width="9.42578125" style="134" customWidth="1"/>
    <col min="2847" max="2849" width="0" style="134" hidden="1" customWidth="1"/>
    <col min="2850" max="2850" width="9.42578125" style="134" customWidth="1"/>
    <col min="2851" max="2851" width="0" style="134" hidden="1" customWidth="1"/>
    <col min="2852" max="2852" width="9.42578125" style="134" customWidth="1"/>
    <col min="2853" max="2853" width="0" style="134" hidden="1" customWidth="1"/>
    <col min="2854" max="2854" width="9.140625" style="134" customWidth="1"/>
    <col min="2855" max="2855" width="0" style="134" hidden="1" customWidth="1"/>
    <col min="2856" max="2856" width="11.7109375" style="134" customWidth="1"/>
    <col min="2857" max="2857" width="0" style="134" hidden="1" customWidth="1"/>
    <col min="2858" max="2858" width="10.28515625" style="134" customWidth="1"/>
    <col min="2859" max="2891" width="0" style="134" hidden="1" customWidth="1"/>
    <col min="2892" max="2892" width="9.85546875" style="134" customWidth="1"/>
    <col min="2893" max="2893" width="0" style="134" hidden="1" customWidth="1"/>
    <col min="2894" max="2895" width="8.5703125" style="134" customWidth="1"/>
    <col min="2896" max="2896" width="10.140625" style="134" customWidth="1"/>
    <col min="2897" max="2897" width="14.140625" style="134" customWidth="1"/>
    <col min="2898" max="2903" width="0" style="134" hidden="1" customWidth="1"/>
    <col min="2904" max="3072" width="11.42578125" style="134"/>
    <col min="3073" max="3073" width="5.7109375" style="134" customWidth="1"/>
    <col min="3074" max="3074" width="11" style="134" customWidth="1"/>
    <col min="3075" max="3075" width="0" style="134" hidden="1" customWidth="1"/>
    <col min="3076" max="3076" width="7.42578125" style="134" customWidth="1"/>
    <col min="3077" max="3079" width="0" style="134" hidden="1" customWidth="1"/>
    <col min="3080" max="3080" width="10.28515625" style="134" customWidth="1"/>
    <col min="3081" max="3081" width="0" style="134" hidden="1" customWidth="1"/>
    <col min="3082" max="3082" width="11.7109375" style="134" customWidth="1"/>
    <col min="3083" max="3083" width="0" style="134" hidden="1" customWidth="1"/>
    <col min="3084" max="3084" width="9.85546875" style="134" customWidth="1"/>
    <col min="3085" max="3085" width="0" style="134" hidden="1" customWidth="1"/>
    <col min="3086" max="3086" width="10.28515625" style="134" customWidth="1"/>
    <col min="3087" max="3087" width="0" style="134" hidden="1" customWidth="1"/>
    <col min="3088" max="3088" width="10.42578125" style="134" customWidth="1"/>
    <col min="3089" max="3093" width="0" style="134" hidden="1" customWidth="1"/>
    <col min="3094" max="3094" width="10.28515625" style="134" customWidth="1"/>
    <col min="3095" max="3097" width="0" style="134" hidden="1" customWidth="1"/>
    <col min="3098" max="3098" width="11.28515625" style="134" customWidth="1"/>
    <col min="3099" max="3101" width="0" style="134" hidden="1" customWidth="1"/>
    <col min="3102" max="3102" width="9.42578125" style="134" customWidth="1"/>
    <col min="3103" max="3105" width="0" style="134" hidden="1" customWidth="1"/>
    <col min="3106" max="3106" width="9.42578125" style="134" customWidth="1"/>
    <col min="3107" max="3107" width="0" style="134" hidden="1" customWidth="1"/>
    <col min="3108" max="3108" width="9.42578125" style="134" customWidth="1"/>
    <col min="3109" max="3109" width="0" style="134" hidden="1" customWidth="1"/>
    <col min="3110" max="3110" width="9.140625" style="134" customWidth="1"/>
    <col min="3111" max="3111" width="0" style="134" hidden="1" customWidth="1"/>
    <col min="3112" max="3112" width="11.7109375" style="134" customWidth="1"/>
    <col min="3113" max="3113" width="0" style="134" hidden="1" customWidth="1"/>
    <col min="3114" max="3114" width="10.28515625" style="134" customWidth="1"/>
    <col min="3115" max="3147" width="0" style="134" hidden="1" customWidth="1"/>
    <col min="3148" max="3148" width="9.85546875" style="134" customWidth="1"/>
    <col min="3149" max="3149" width="0" style="134" hidden="1" customWidth="1"/>
    <col min="3150" max="3151" width="8.5703125" style="134" customWidth="1"/>
    <col min="3152" max="3152" width="10.140625" style="134" customWidth="1"/>
    <col min="3153" max="3153" width="14.140625" style="134" customWidth="1"/>
    <col min="3154" max="3159" width="0" style="134" hidden="1" customWidth="1"/>
    <col min="3160" max="3328" width="11.42578125" style="134"/>
    <col min="3329" max="3329" width="5.7109375" style="134" customWidth="1"/>
    <col min="3330" max="3330" width="11" style="134" customWidth="1"/>
    <col min="3331" max="3331" width="0" style="134" hidden="1" customWidth="1"/>
    <col min="3332" max="3332" width="7.42578125" style="134" customWidth="1"/>
    <col min="3333" max="3335" width="0" style="134" hidden="1" customWidth="1"/>
    <col min="3336" max="3336" width="10.28515625" style="134" customWidth="1"/>
    <col min="3337" max="3337" width="0" style="134" hidden="1" customWidth="1"/>
    <col min="3338" max="3338" width="11.7109375" style="134" customWidth="1"/>
    <col min="3339" max="3339" width="0" style="134" hidden="1" customWidth="1"/>
    <col min="3340" max="3340" width="9.85546875" style="134" customWidth="1"/>
    <col min="3341" max="3341" width="0" style="134" hidden="1" customWidth="1"/>
    <col min="3342" max="3342" width="10.28515625" style="134" customWidth="1"/>
    <col min="3343" max="3343" width="0" style="134" hidden="1" customWidth="1"/>
    <col min="3344" max="3344" width="10.42578125" style="134" customWidth="1"/>
    <col min="3345" max="3349" width="0" style="134" hidden="1" customWidth="1"/>
    <col min="3350" max="3350" width="10.28515625" style="134" customWidth="1"/>
    <col min="3351" max="3353" width="0" style="134" hidden="1" customWidth="1"/>
    <col min="3354" max="3354" width="11.28515625" style="134" customWidth="1"/>
    <col min="3355" max="3357" width="0" style="134" hidden="1" customWidth="1"/>
    <col min="3358" max="3358" width="9.42578125" style="134" customWidth="1"/>
    <col min="3359" max="3361" width="0" style="134" hidden="1" customWidth="1"/>
    <col min="3362" max="3362" width="9.42578125" style="134" customWidth="1"/>
    <col min="3363" max="3363" width="0" style="134" hidden="1" customWidth="1"/>
    <col min="3364" max="3364" width="9.42578125" style="134" customWidth="1"/>
    <col min="3365" max="3365" width="0" style="134" hidden="1" customWidth="1"/>
    <col min="3366" max="3366" width="9.140625" style="134" customWidth="1"/>
    <col min="3367" max="3367" width="0" style="134" hidden="1" customWidth="1"/>
    <col min="3368" max="3368" width="11.7109375" style="134" customWidth="1"/>
    <col min="3369" max="3369" width="0" style="134" hidden="1" customWidth="1"/>
    <col min="3370" max="3370" width="10.28515625" style="134" customWidth="1"/>
    <col min="3371" max="3403" width="0" style="134" hidden="1" customWidth="1"/>
    <col min="3404" max="3404" width="9.85546875" style="134" customWidth="1"/>
    <col min="3405" max="3405" width="0" style="134" hidden="1" customWidth="1"/>
    <col min="3406" max="3407" width="8.5703125" style="134" customWidth="1"/>
    <col min="3408" max="3408" width="10.140625" style="134" customWidth="1"/>
    <col min="3409" max="3409" width="14.140625" style="134" customWidth="1"/>
    <col min="3410" max="3415" width="0" style="134" hidden="1" customWidth="1"/>
    <col min="3416" max="3584" width="11.42578125" style="134"/>
    <col min="3585" max="3585" width="5.7109375" style="134" customWidth="1"/>
    <col min="3586" max="3586" width="11" style="134" customWidth="1"/>
    <col min="3587" max="3587" width="0" style="134" hidden="1" customWidth="1"/>
    <col min="3588" max="3588" width="7.42578125" style="134" customWidth="1"/>
    <col min="3589" max="3591" width="0" style="134" hidden="1" customWidth="1"/>
    <col min="3592" max="3592" width="10.28515625" style="134" customWidth="1"/>
    <col min="3593" max="3593" width="0" style="134" hidden="1" customWidth="1"/>
    <col min="3594" max="3594" width="11.7109375" style="134" customWidth="1"/>
    <col min="3595" max="3595" width="0" style="134" hidden="1" customWidth="1"/>
    <col min="3596" max="3596" width="9.85546875" style="134" customWidth="1"/>
    <col min="3597" max="3597" width="0" style="134" hidden="1" customWidth="1"/>
    <col min="3598" max="3598" width="10.28515625" style="134" customWidth="1"/>
    <col min="3599" max="3599" width="0" style="134" hidden="1" customWidth="1"/>
    <col min="3600" max="3600" width="10.42578125" style="134" customWidth="1"/>
    <col min="3601" max="3605" width="0" style="134" hidden="1" customWidth="1"/>
    <col min="3606" max="3606" width="10.28515625" style="134" customWidth="1"/>
    <col min="3607" max="3609" width="0" style="134" hidden="1" customWidth="1"/>
    <col min="3610" max="3610" width="11.28515625" style="134" customWidth="1"/>
    <col min="3611" max="3613" width="0" style="134" hidden="1" customWidth="1"/>
    <col min="3614" max="3614" width="9.42578125" style="134" customWidth="1"/>
    <col min="3615" max="3617" width="0" style="134" hidden="1" customWidth="1"/>
    <col min="3618" max="3618" width="9.42578125" style="134" customWidth="1"/>
    <col min="3619" max="3619" width="0" style="134" hidden="1" customWidth="1"/>
    <col min="3620" max="3620" width="9.42578125" style="134" customWidth="1"/>
    <col min="3621" max="3621" width="0" style="134" hidden="1" customWidth="1"/>
    <col min="3622" max="3622" width="9.140625" style="134" customWidth="1"/>
    <col min="3623" max="3623" width="0" style="134" hidden="1" customWidth="1"/>
    <col min="3624" max="3624" width="11.7109375" style="134" customWidth="1"/>
    <col min="3625" max="3625" width="0" style="134" hidden="1" customWidth="1"/>
    <col min="3626" max="3626" width="10.28515625" style="134" customWidth="1"/>
    <col min="3627" max="3659" width="0" style="134" hidden="1" customWidth="1"/>
    <col min="3660" max="3660" width="9.85546875" style="134" customWidth="1"/>
    <col min="3661" max="3661" width="0" style="134" hidden="1" customWidth="1"/>
    <col min="3662" max="3663" width="8.5703125" style="134" customWidth="1"/>
    <col min="3664" max="3664" width="10.140625" style="134" customWidth="1"/>
    <col min="3665" max="3665" width="14.140625" style="134" customWidth="1"/>
    <col min="3666" max="3671" width="0" style="134" hidden="1" customWidth="1"/>
    <col min="3672" max="3840" width="11.42578125" style="134"/>
    <col min="3841" max="3841" width="5.7109375" style="134" customWidth="1"/>
    <col min="3842" max="3842" width="11" style="134" customWidth="1"/>
    <col min="3843" max="3843" width="0" style="134" hidden="1" customWidth="1"/>
    <col min="3844" max="3844" width="7.42578125" style="134" customWidth="1"/>
    <col min="3845" max="3847" width="0" style="134" hidden="1" customWidth="1"/>
    <col min="3848" max="3848" width="10.28515625" style="134" customWidth="1"/>
    <col min="3849" max="3849" width="0" style="134" hidden="1" customWidth="1"/>
    <col min="3850" max="3850" width="11.7109375" style="134" customWidth="1"/>
    <col min="3851" max="3851" width="0" style="134" hidden="1" customWidth="1"/>
    <col min="3852" max="3852" width="9.85546875" style="134" customWidth="1"/>
    <col min="3853" max="3853" width="0" style="134" hidden="1" customWidth="1"/>
    <col min="3854" max="3854" width="10.28515625" style="134" customWidth="1"/>
    <col min="3855" max="3855" width="0" style="134" hidden="1" customWidth="1"/>
    <col min="3856" max="3856" width="10.42578125" style="134" customWidth="1"/>
    <col min="3857" max="3861" width="0" style="134" hidden="1" customWidth="1"/>
    <col min="3862" max="3862" width="10.28515625" style="134" customWidth="1"/>
    <col min="3863" max="3865" width="0" style="134" hidden="1" customWidth="1"/>
    <col min="3866" max="3866" width="11.28515625" style="134" customWidth="1"/>
    <col min="3867" max="3869" width="0" style="134" hidden="1" customWidth="1"/>
    <col min="3870" max="3870" width="9.42578125" style="134" customWidth="1"/>
    <col min="3871" max="3873" width="0" style="134" hidden="1" customWidth="1"/>
    <col min="3874" max="3874" width="9.42578125" style="134" customWidth="1"/>
    <col min="3875" max="3875" width="0" style="134" hidden="1" customWidth="1"/>
    <col min="3876" max="3876" width="9.42578125" style="134" customWidth="1"/>
    <col min="3877" max="3877" width="0" style="134" hidden="1" customWidth="1"/>
    <col min="3878" max="3878" width="9.140625" style="134" customWidth="1"/>
    <col min="3879" max="3879" width="0" style="134" hidden="1" customWidth="1"/>
    <col min="3880" max="3880" width="11.7109375" style="134" customWidth="1"/>
    <col min="3881" max="3881" width="0" style="134" hidden="1" customWidth="1"/>
    <col min="3882" max="3882" width="10.28515625" style="134" customWidth="1"/>
    <col min="3883" max="3915" width="0" style="134" hidden="1" customWidth="1"/>
    <col min="3916" max="3916" width="9.85546875" style="134" customWidth="1"/>
    <col min="3917" max="3917" width="0" style="134" hidden="1" customWidth="1"/>
    <col min="3918" max="3919" width="8.5703125" style="134" customWidth="1"/>
    <col min="3920" max="3920" width="10.140625" style="134" customWidth="1"/>
    <col min="3921" max="3921" width="14.140625" style="134" customWidth="1"/>
    <col min="3922" max="3927" width="0" style="134" hidden="1" customWidth="1"/>
    <col min="3928" max="4096" width="11.42578125" style="134"/>
    <col min="4097" max="4097" width="5.7109375" style="134" customWidth="1"/>
    <col min="4098" max="4098" width="11" style="134" customWidth="1"/>
    <col min="4099" max="4099" width="0" style="134" hidden="1" customWidth="1"/>
    <col min="4100" max="4100" width="7.42578125" style="134" customWidth="1"/>
    <col min="4101" max="4103" width="0" style="134" hidden="1" customWidth="1"/>
    <col min="4104" max="4104" width="10.28515625" style="134" customWidth="1"/>
    <col min="4105" max="4105" width="0" style="134" hidden="1" customWidth="1"/>
    <col min="4106" max="4106" width="11.7109375" style="134" customWidth="1"/>
    <col min="4107" max="4107" width="0" style="134" hidden="1" customWidth="1"/>
    <col min="4108" max="4108" width="9.85546875" style="134" customWidth="1"/>
    <col min="4109" max="4109" width="0" style="134" hidden="1" customWidth="1"/>
    <col min="4110" max="4110" width="10.28515625" style="134" customWidth="1"/>
    <col min="4111" max="4111" width="0" style="134" hidden="1" customWidth="1"/>
    <col min="4112" max="4112" width="10.42578125" style="134" customWidth="1"/>
    <col min="4113" max="4117" width="0" style="134" hidden="1" customWidth="1"/>
    <col min="4118" max="4118" width="10.28515625" style="134" customWidth="1"/>
    <col min="4119" max="4121" width="0" style="134" hidden="1" customWidth="1"/>
    <col min="4122" max="4122" width="11.28515625" style="134" customWidth="1"/>
    <col min="4123" max="4125" width="0" style="134" hidden="1" customWidth="1"/>
    <col min="4126" max="4126" width="9.42578125" style="134" customWidth="1"/>
    <col min="4127" max="4129" width="0" style="134" hidden="1" customWidth="1"/>
    <col min="4130" max="4130" width="9.42578125" style="134" customWidth="1"/>
    <col min="4131" max="4131" width="0" style="134" hidden="1" customWidth="1"/>
    <col min="4132" max="4132" width="9.42578125" style="134" customWidth="1"/>
    <col min="4133" max="4133" width="0" style="134" hidden="1" customWidth="1"/>
    <col min="4134" max="4134" width="9.140625" style="134" customWidth="1"/>
    <col min="4135" max="4135" width="0" style="134" hidden="1" customWidth="1"/>
    <col min="4136" max="4136" width="11.7109375" style="134" customWidth="1"/>
    <col min="4137" max="4137" width="0" style="134" hidden="1" customWidth="1"/>
    <col min="4138" max="4138" width="10.28515625" style="134" customWidth="1"/>
    <col min="4139" max="4171" width="0" style="134" hidden="1" customWidth="1"/>
    <col min="4172" max="4172" width="9.85546875" style="134" customWidth="1"/>
    <col min="4173" max="4173" width="0" style="134" hidden="1" customWidth="1"/>
    <col min="4174" max="4175" width="8.5703125" style="134" customWidth="1"/>
    <col min="4176" max="4176" width="10.140625" style="134" customWidth="1"/>
    <col min="4177" max="4177" width="14.140625" style="134" customWidth="1"/>
    <col min="4178" max="4183" width="0" style="134" hidden="1" customWidth="1"/>
    <col min="4184" max="4352" width="11.42578125" style="134"/>
    <col min="4353" max="4353" width="5.7109375" style="134" customWidth="1"/>
    <col min="4354" max="4354" width="11" style="134" customWidth="1"/>
    <col min="4355" max="4355" width="0" style="134" hidden="1" customWidth="1"/>
    <col min="4356" max="4356" width="7.42578125" style="134" customWidth="1"/>
    <col min="4357" max="4359" width="0" style="134" hidden="1" customWidth="1"/>
    <col min="4360" max="4360" width="10.28515625" style="134" customWidth="1"/>
    <col min="4361" max="4361" width="0" style="134" hidden="1" customWidth="1"/>
    <col min="4362" max="4362" width="11.7109375" style="134" customWidth="1"/>
    <col min="4363" max="4363" width="0" style="134" hidden="1" customWidth="1"/>
    <col min="4364" max="4364" width="9.85546875" style="134" customWidth="1"/>
    <col min="4365" max="4365" width="0" style="134" hidden="1" customWidth="1"/>
    <col min="4366" max="4366" width="10.28515625" style="134" customWidth="1"/>
    <col min="4367" max="4367" width="0" style="134" hidden="1" customWidth="1"/>
    <col min="4368" max="4368" width="10.42578125" style="134" customWidth="1"/>
    <col min="4369" max="4373" width="0" style="134" hidden="1" customWidth="1"/>
    <col min="4374" max="4374" width="10.28515625" style="134" customWidth="1"/>
    <col min="4375" max="4377" width="0" style="134" hidden="1" customWidth="1"/>
    <col min="4378" max="4378" width="11.28515625" style="134" customWidth="1"/>
    <col min="4379" max="4381" width="0" style="134" hidden="1" customWidth="1"/>
    <col min="4382" max="4382" width="9.42578125" style="134" customWidth="1"/>
    <col min="4383" max="4385" width="0" style="134" hidden="1" customWidth="1"/>
    <col min="4386" max="4386" width="9.42578125" style="134" customWidth="1"/>
    <col min="4387" max="4387" width="0" style="134" hidden="1" customWidth="1"/>
    <col min="4388" max="4388" width="9.42578125" style="134" customWidth="1"/>
    <col min="4389" max="4389" width="0" style="134" hidden="1" customWidth="1"/>
    <col min="4390" max="4390" width="9.140625" style="134" customWidth="1"/>
    <col min="4391" max="4391" width="0" style="134" hidden="1" customWidth="1"/>
    <col min="4392" max="4392" width="11.7109375" style="134" customWidth="1"/>
    <col min="4393" max="4393" width="0" style="134" hidden="1" customWidth="1"/>
    <col min="4394" max="4394" width="10.28515625" style="134" customWidth="1"/>
    <col min="4395" max="4427" width="0" style="134" hidden="1" customWidth="1"/>
    <col min="4428" max="4428" width="9.85546875" style="134" customWidth="1"/>
    <col min="4429" max="4429" width="0" style="134" hidden="1" customWidth="1"/>
    <col min="4430" max="4431" width="8.5703125" style="134" customWidth="1"/>
    <col min="4432" max="4432" width="10.140625" style="134" customWidth="1"/>
    <col min="4433" max="4433" width="14.140625" style="134" customWidth="1"/>
    <col min="4434" max="4439" width="0" style="134" hidden="1" customWidth="1"/>
    <col min="4440" max="4608" width="11.42578125" style="134"/>
    <col min="4609" max="4609" width="5.7109375" style="134" customWidth="1"/>
    <col min="4610" max="4610" width="11" style="134" customWidth="1"/>
    <col min="4611" max="4611" width="0" style="134" hidden="1" customWidth="1"/>
    <col min="4612" max="4612" width="7.42578125" style="134" customWidth="1"/>
    <col min="4613" max="4615" width="0" style="134" hidden="1" customWidth="1"/>
    <col min="4616" max="4616" width="10.28515625" style="134" customWidth="1"/>
    <col min="4617" max="4617" width="0" style="134" hidden="1" customWidth="1"/>
    <col min="4618" max="4618" width="11.7109375" style="134" customWidth="1"/>
    <col min="4619" max="4619" width="0" style="134" hidden="1" customWidth="1"/>
    <col min="4620" max="4620" width="9.85546875" style="134" customWidth="1"/>
    <col min="4621" max="4621" width="0" style="134" hidden="1" customWidth="1"/>
    <col min="4622" max="4622" width="10.28515625" style="134" customWidth="1"/>
    <col min="4623" max="4623" width="0" style="134" hidden="1" customWidth="1"/>
    <col min="4624" max="4624" width="10.42578125" style="134" customWidth="1"/>
    <col min="4625" max="4629" width="0" style="134" hidden="1" customWidth="1"/>
    <col min="4630" max="4630" width="10.28515625" style="134" customWidth="1"/>
    <col min="4631" max="4633" width="0" style="134" hidden="1" customWidth="1"/>
    <col min="4634" max="4634" width="11.28515625" style="134" customWidth="1"/>
    <col min="4635" max="4637" width="0" style="134" hidden="1" customWidth="1"/>
    <col min="4638" max="4638" width="9.42578125" style="134" customWidth="1"/>
    <col min="4639" max="4641" width="0" style="134" hidden="1" customWidth="1"/>
    <col min="4642" max="4642" width="9.42578125" style="134" customWidth="1"/>
    <col min="4643" max="4643" width="0" style="134" hidden="1" customWidth="1"/>
    <col min="4644" max="4644" width="9.42578125" style="134" customWidth="1"/>
    <col min="4645" max="4645" width="0" style="134" hidden="1" customWidth="1"/>
    <col min="4646" max="4646" width="9.140625" style="134" customWidth="1"/>
    <col min="4647" max="4647" width="0" style="134" hidden="1" customWidth="1"/>
    <col min="4648" max="4648" width="11.7109375" style="134" customWidth="1"/>
    <col min="4649" max="4649" width="0" style="134" hidden="1" customWidth="1"/>
    <col min="4650" max="4650" width="10.28515625" style="134" customWidth="1"/>
    <col min="4651" max="4683" width="0" style="134" hidden="1" customWidth="1"/>
    <col min="4684" max="4684" width="9.85546875" style="134" customWidth="1"/>
    <col min="4685" max="4685" width="0" style="134" hidden="1" customWidth="1"/>
    <col min="4686" max="4687" width="8.5703125" style="134" customWidth="1"/>
    <col min="4688" max="4688" width="10.140625" style="134" customWidth="1"/>
    <col min="4689" max="4689" width="14.140625" style="134" customWidth="1"/>
    <col min="4690" max="4695" width="0" style="134" hidden="1" customWidth="1"/>
    <col min="4696" max="4864" width="11.42578125" style="134"/>
    <col min="4865" max="4865" width="5.7109375" style="134" customWidth="1"/>
    <col min="4866" max="4866" width="11" style="134" customWidth="1"/>
    <col min="4867" max="4867" width="0" style="134" hidden="1" customWidth="1"/>
    <col min="4868" max="4868" width="7.42578125" style="134" customWidth="1"/>
    <col min="4869" max="4871" width="0" style="134" hidden="1" customWidth="1"/>
    <col min="4872" max="4872" width="10.28515625" style="134" customWidth="1"/>
    <col min="4873" max="4873" width="0" style="134" hidden="1" customWidth="1"/>
    <col min="4874" max="4874" width="11.7109375" style="134" customWidth="1"/>
    <col min="4875" max="4875" width="0" style="134" hidden="1" customWidth="1"/>
    <col min="4876" max="4876" width="9.85546875" style="134" customWidth="1"/>
    <col min="4877" max="4877" width="0" style="134" hidden="1" customWidth="1"/>
    <col min="4878" max="4878" width="10.28515625" style="134" customWidth="1"/>
    <col min="4879" max="4879" width="0" style="134" hidden="1" customWidth="1"/>
    <col min="4880" max="4880" width="10.42578125" style="134" customWidth="1"/>
    <col min="4881" max="4885" width="0" style="134" hidden="1" customWidth="1"/>
    <col min="4886" max="4886" width="10.28515625" style="134" customWidth="1"/>
    <col min="4887" max="4889" width="0" style="134" hidden="1" customWidth="1"/>
    <col min="4890" max="4890" width="11.28515625" style="134" customWidth="1"/>
    <col min="4891" max="4893" width="0" style="134" hidden="1" customWidth="1"/>
    <col min="4894" max="4894" width="9.42578125" style="134" customWidth="1"/>
    <col min="4895" max="4897" width="0" style="134" hidden="1" customWidth="1"/>
    <col min="4898" max="4898" width="9.42578125" style="134" customWidth="1"/>
    <col min="4899" max="4899" width="0" style="134" hidden="1" customWidth="1"/>
    <col min="4900" max="4900" width="9.42578125" style="134" customWidth="1"/>
    <col min="4901" max="4901" width="0" style="134" hidden="1" customWidth="1"/>
    <col min="4902" max="4902" width="9.140625" style="134" customWidth="1"/>
    <col min="4903" max="4903" width="0" style="134" hidden="1" customWidth="1"/>
    <col min="4904" max="4904" width="11.7109375" style="134" customWidth="1"/>
    <col min="4905" max="4905" width="0" style="134" hidden="1" customWidth="1"/>
    <col min="4906" max="4906" width="10.28515625" style="134" customWidth="1"/>
    <col min="4907" max="4939" width="0" style="134" hidden="1" customWidth="1"/>
    <col min="4940" max="4940" width="9.85546875" style="134" customWidth="1"/>
    <col min="4941" max="4941" width="0" style="134" hidden="1" customWidth="1"/>
    <col min="4942" max="4943" width="8.5703125" style="134" customWidth="1"/>
    <col min="4944" max="4944" width="10.140625" style="134" customWidth="1"/>
    <col min="4945" max="4945" width="14.140625" style="134" customWidth="1"/>
    <col min="4946" max="4951" width="0" style="134" hidden="1" customWidth="1"/>
    <col min="4952" max="5120" width="11.42578125" style="134"/>
    <col min="5121" max="5121" width="5.7109375" style="134" customWidth="1"/>
    <col min="5122" max="5122" width="11" style="134" customWidth="1"/>
    <col min="5123" max="5123" width="0" style="134" hidden="1" customWidth="1"/>
    <col min="5124" max="5124" width="7.42578125" style="134" customWidth="1"/>
    <col min="5125" max="5127" width="0" style="134" hidden="1" customWidth="1"/>
    <col min="5128" max="5128" width="10.28515625" style="134" customWidth="1"/>
    <col min="5129" max="5129" width="0" style="134" hidden="1" customWidth="1"/>
    <col min="5130" max="5130" width="11.7109375" style="134" customWidth="1"/>
    <col min="5131" max="5131" width="0" style="134" hidden="1" customWidth="1"/>
    <col min="5132" max="5132" width="9.85546875" style="134" customWidth="1"/>
    <col min="5133" max="5133" width="0" style="134" hidden="1" customWidth="1"/>
    <col min="5134" max="5134" width="10.28515625" style="134" customWidth="1"/>
    <col min="5135" max="5135" width="0" style="134" hidden="1" customWidth="1"/>
    <col min="5136" max="5136" width="10.42578125" style="134" customWidth="1"/>
    <col min="5137" max="5141" width="0" style="134" hidden="1" customWidth="1"/>
    <col min="5142" max="5142" width="10.28515625" style="134" customWidth="1"/>
    <col min="5143" max="5145" width="0" style="134" hidden="1" customWidth="1"/>
    <col min="5146" max="5146" width="11.28515625" style="134" customWidth="1"/>
    <col min="5147" max="5149" width="0" style="134" hidden="1" customWidth="1"/>
    <col min="5150" max="5150" width="9.42578125" style="134" customWidth="1"/>
    <col min="5151" max="5153" width="0" style="134" hidden="1" customWidth="1"/>
    <col min="5154" max="5154" width="9.42578125" style="134" customWidth="1"/>
    <col min="5155" max="5155" width="0" style="134" hidden="1" customWidth="1"/>
    <col min="5156" max="5156" width="9.42578125" style="134" customWidth="1"/>
    <col min="5157" max="5157" width="0" style="134" hidden="1" customWidth="1"/>
    <col min="5158" max="5158" width="9.140625" style="134" customWidth="1"/>
    <col min="5159" max="5159" width="0" style="134" hidden="1" customWidth="1"/>
    <col min="5160" max="5160" width="11.7109375" style="134" customWidth="1"/>
    <col min="5161" max="5161" width="0" style="134" hidden="1" customWidth="1"/>
    <col min="5162" max="5162" width="10.28515625" style="134" customWidth="1"/>
    <col min="5163" max="5195" width="0" style="134" hidden="1" customWidth="1"/>
    <col min="5196" max="5196" width="9.85546875" style="134" customWidth="1"/>
    <col min="5197" max="5197" width="0" style="134" hidden="1" customWidth="1"/>
    <col min="5198" max="5199" width="8.5703125" style="134" customWidth="1"/>
    <col min="5200" max="5200" width="10.140625" style="134" customWidth="1"/>
    <col min="5201" max="5201" width="14.140625" style="134" customWidth="1"/>
    <col min="5202" max="5207" width="0" style="134" hidden="1" customWidth="1"/>
    <col min="5208" max="5376" width="11.42578125" style="134"/>
    <col min="5377" max="5377" width="5.7109375" style="134" customWidth="1"/>
    <col min="5378" max="5378" width="11" style="134" customWidth="1"/>
    <col min="5379" max="5379" width="0" style="134" hidden="1" customWidth="1"/>
    <col min="5380" max="5380" width="7.42578125" style="134" customWidth="1"/>
    <col min="5381" max="5383" width="0" style="134" hidden="1" customWidth="1"/>
    <col min="5384" max="5384" width="10.28515625" style="134" customWidth="1"/>
    <col min="5385" max="5385" width="0" style="134" hidden="1" customWidth="1"/>
    <col min="5386" max="5386" width="11.7109375" style="134" customWidth="1"/>
    <col min="5387" max="5387" width="0" style="134" hidden="1" customWidth="1"/>
    <col min="5388" max="5388" width="9.85546875" style="134" customWidth="1"/>
    <col min="5389" max="5389" width="0" style="134" hidden="1" customWidth="1"/>
    <col min="5390" max="5390" width="10.28515625" style="134" customWidth="1"/>
    <col min="5391" max="5391" width="0" style="134" hidden="1" customWidth="1"/>
    <col min="5392" max="5392" width="10.42578125" style="134" customWidth="1"/>
    <col min="5393" max="5397" width="0" style="134" hidden="1" customWidth="1"/>
    <col min="5398" max="5398" width="10.28515625" style="134" customWidth="1"/>
    <col min="5399" max="5401" width="0" style="134" hidden="1" customWidth="1"/>
    <col min="5402" max="5402" width="11.28515625" style="134" customWidth="1"/>
    <col min="5403" max="5405" width="0" style="134" hidden="1" customWidth="1"/>
    <col min="5406" max="5406" width="9.42578125" style="134" customWidth="1"/>
    <col min="5407" max="5409" width="0" style="134" hidden="1" customWidth="1"/>
    <col min="5410" max="5410" width="9.42578125" style="134" customWidth="1"/>
    <col min="5411" max="5411" width="0" style="134" hidden="1" customWidth="1"/>
    <col min="5412" max="5412" width="9.42578125" style="134" customWidth="1"/>
    <col min="5413" max="5413" width="0" style="134" hidden="1" customWidth="1"/>
    <col min="5414" max="5414" width="9.140625" style="134" customWidth="1"/>
    <col min="5415" max="5415" width="0" style="134" hidden="1" customWidth="1"/>
    <col min="5416" max="5416" width="11.7109375" style="134" customWidth="1"/>
    <col min="5417" max="5417" width="0" style="134" hidden="1" customWidth="1"/>
    <col min="5418" max="5418" width="10.28515625" style="134" customWidth="1"/>
    <col min="5419" max="5451" width="0" style="134" hidden="1" customWidth="1"/>
    <col min="5452" max="5452" width="9.85546875" style="134" customWidth="1"/>
    <col min="5453" max="5453" width="0" style="134" hidden="1" customWidth="1"/>
    <col min="5454" max="5455" width="8.5703125" style="134" customWidth="1"/>
    <col min="5456" max="5456" width="10.140625" style="134" customWidth="1"/>
    <col min="5457" max="5457" width="14.140625" style="134" customWidth="1"/>
    <col min="5458" max="5463" width="0" style="134" hidden="1" customWidth="1"/>
    <col min="5464" max="5632" width="11.42578125" style="134"/>
    <col min="5633" max="5633" width="5.7109375" style="134" customWidth="1"/>
    <col min="5634" max="5634" width="11" style="134" customWidth="1"/>
    <col min="5635" max="5635" width="0" style="134" hidden="1" customWidth="1"/>
    <col min="5636" max="5636" width="7.42578125" style="134" customWidth="1"/>
    <col min="5637" max="5639" width="0" style="134" hidden="1" customWidth="1"/>
    <col min="5640" max="5640" width="10.28515625" style="134" customWidth="1"/>
    <col min="5641" max="5641" width="0" style="134" hidden="1" customWidth="1"/>
    <col min="5642" max="5642" width="11.7109375" style="134" customWidth="1"/>
    <col min="5643" max="5643" width="0" style="134" hidden="1" customWidth="1"/>
    <col min="5644" max="5644" width="9.85546875" style="134" customWidth="1"/>
    <col min="5645" max="5645" width="0" style="134" hidden="1" customWidth="1"/>
    <col min="5646" max="5646" width="10.28515625" style="134" customWidth="1"/>
    <col min="5647" max="5647" width="0" style="134" hidden="1" customWidth="1"/>
    <col min="5648" max="5648" width="10.42578125" style="134" customWidth="1"/>
    <col min="5649" max="5653" width="0" style="134" hidden="1" customWidth="1"/>
    <col min="5654" max="5654" width="10.28515625" style="134" customWidth="1"/>
    <col min="5655" max="5657" width="0" style="134" hidden="1" customWidth="1"/>
    <col min="5658" max="5658" width="11.28515625" style="134" customWidth="1"/>
    <col min="5659" max="5661" width="0" style="134" hidden="1" customWidth="1"/>
    <col min="5662" max="5662" width="9.42578125" style="134" customWidth="1"/>
    <col min="5663" max="5665" width="0" style="134" hidden="1" customWidth="1"/>
    <col min="5666" max="5666" width="9.42578125" style="134" customWidth="1"/>
    <col min="5667" max="5667" width="0" style="134" hidden="1" customWidth="1"/>
    <col min="5668" max="5668" width="9.42578125" style="134" customWidth="1"/>
    <col min="5669" max="5669" width="0" style="134" hidden="1" customWidth="1"/>
    <col min="5670" max="5670" width="9.140625" style="134" customWidth="1"/>
    <col min="5671" max="5671" width="0" style="134" hidden="1" customWidth="1"/>
    <col min="5672" max="5672" width="11.7109375" style="134" customWidth="1"/>
    <col min="5673" max="5673" width="0" style="134" hidden="1" customWidth="1"/>
    <col min="5674" max="5674" width="10.28515625" style="134" customWidth="1"/>
    <col min="5675" max="5707" width="0" style="134" hidden="1" customWidth="1"/>
    <col min="5708" max="5708" width="9.85546875" style="134" customWidth="1"/>
    <col min="5709" max="5709" width="0" style="134" hidden="1" customWidth="1"/>
    <col min="5710" max="5711" width="8.5703125" style="134" customWidth="1"/>
    <col min="5712" max="5712" width="10.140625" style="134" customWidth="1"/>
    <col min="5713" max="5713" width="14.140625" style="134" customWidth="1"/>
    <col min="5714" max="5719" width="0" style="134" hidden="1" customWidth="1"/>
    <col min="5720" max="5888" width="11.42578125" style="134"/>
    <col min="5889" max="5889" width="5.7109375" style="134" customWidth="1"/>
    <col min="5890" max="5890" width="11" style="134" customWidth="1"/>
    <col min="5891" max="5891" width="0" style="134" hidden="1" customWidth="1"/>
    <col min="5892" max="5892" width="7.42578125" style="134" customWidth="1"/>
    <col min="5893" max="5895" width="0" style="134" hidden="1" customWidth="1"/>
    <col min="5896" max="5896" width="10.28515625" style="134" customWidth="1"/>
    <col min="5897" max="5897" width="0" style="134" hidden="1" customWidth="1"/>
    <col min="5898" max="5898" width="11.7109375" style="134" customWidth="1"/>
    <col min="5899" max="5899" width="0" style="134" hidden="1" customWidth="1"/>
    <col min="5900" max="5900" width="9.85546875" style="134" customWidth="1"/>
    <col min="5901" max="5901" width="0" style="134" hidden="1" customWidth="1"/>
    <col min="5902" max="5902" width="10.28515625" style="134" customWidth="1"/>
    <col min="5903" max="5903" width="0" style="134" hidden="1" customWidth="1"/>
    <col min="5904" max="5904" width="10.42578125" style="134" customWidth="1"/>
    <col min="5905" max="5909" width="0" style="134" hidden="1" customWidth="1"/>
    <col min="5910" max="5910" width="10.28515625" style="134" customWidth="1"/>
    <col min="5911" max="5913" width="0" style="134" hidden="1" customWidth="1"/>
    <col min="5914" max="5914" width="11.28515625" style="134" customWidth="1"/>
    <col min="5915" max="5917" width="0" style="134" hidden="1" customWidth="1"/>
    <col min="5918" max="5918" width="9.42578125" style="134" customWidth="1"/>
    <col min="5919" max="5921" width="0" style="134" hidden="1" customWidth="1"/>
    <col min="5922" max="5922" width="9.42578125" style="134" customWidth="1"/>
    <col min="5923" max="5923" width="0" style="134" hidden="1" customWidth="1"/>
    <col min="5924" max="5924" width="9.42578125" style="134" customWidth="1"/>
    <col min="5925" max="5925" width="0" style="134" hidden="1" customWidth="1"/>
    <col min="5926" max="5926" width="9.140625" style="134" customWidth="1"/>
    <col min="5927" max="5927" width="0" style="134" hidden="1" customWidth="1"/>
    <col min="5928" max="5928" width="11.7109375" style="134" customWidth="1"/>
    <col min="5929" max="5929" width="0" style="134" hidden="1" customWidth="1"/>
    <col min="5930" max="5930" width="10.28515625" style="134" customWidth="1"/>
    <col min="5931" max="5963" width="0" style="134" hidden="1" customWidth="1"/>
    <col min="5964" max="5964" width="9.85546875" style="134" customWidth="1"/>
    <col min="5965" max="5965" width="0" style="134" hidden="1" customWidth="1"/>
    <col min="5966" max="5967" width="8.5703125" style="134" customWidth="1"/>
    <col min="5968" max="5968" width="10.140625" style="134" customWidth="1"/>
    <col min="5969" max="5969" width="14.140625" style="134" customWidth="1"/>
    <col min="5970" max="5975" width="0" style="134" hidden="1" customWidth="1"/>
    <col min="5976" max="6144" width="11.42578125" style="134"/>
    <col min="6145" max="6145" width="5.7109375" style="134" customWidth="1"/>
    <col min="6146" max="6146" width="11" style="134" customWidth="1"/>
    <col min="6147" max="6147" width="0" style="134" hidden="1" customWidth="1"/>
    <col min="6148" max="6148" width="7.42578125" style="134" customWidth="1"/>
    <col min="6149" max="6151" width="0" style="134" hidden="1" customWidth="1"/>
    <col min="6152" max="6152" width="10.28515625" style="134" customWidth="1"/>
    <col min="6153" max="6153" width="0" style="134" hidden="1" customWidth="1"/>
    <col min="6154" max="6154" width="11.7109375" style="134" customWidth="1"/>
    <col min="6155" max="6155" width="0" style="134" hidden="1" customWidth="1"/>
    <col min="6156" max="6156" width="9.85546875" style="134" customWidth="1"/>
    <col min="6157" max="6157" width="0" style="134" hidden="1" customWidth="1"/>
    <col min="6158" max="6158" width="10.28515625" style="134" customWidth="1"/>
    <col min="6159" max="6159" width="0" style="134" hidden="1" customWidth="1"/>
    <col min="6160" max="6160" width="10.42578125" style="134" customWidth="1"/>
    <col min="6161" max="6165" width="0" style="134" hidden="1" customWidth="1"/>
    <col min="6166" max="6166" width="10.28515625" style="134" customWidth="1"/>
    <col min="6167" max="6169" width="0" style="134" hidden="1" customWidth="1"/>
    <col min="6170" max="6170" width="11.28515625" style="134" customWidth="1"/>
    <col min="6171" max="6173" width="0" style="134" hidden="1" customWidth="1"/>
    <col min="6174" max="6174" width="9.42578125" style="134" customWidth="1"/>
    <col min="6175" max="6177" width="0" style="134" hidden="1" customWidth="1"/>
    <col min="6178" max="6178" width="9.42578125" style="134" customWidth="1"/>
    <col min="6179" max="6179" width="0" style="134" hidden="1" customWidth="1"/>
    <col min="6180" max="6180" width="9.42578125" style="134" customWidth="1"/>
    <col min="6181" max="6181" width="0" style="134" hidden="1" customWidth="1"/>
    <col min="6182" max="6182" width="9.140625" style="134" customWidth="1"/>
    <col min="6183" max="6183" width="0" style="134" hidden="1" customWidth="1"/>
    <col min="6184" max="6184" width="11.7109375" style="134" customWidth="1"/>
    <col min="6185" max="6185" width="0" style="134" hidden="1" customWidth="1"/>
    <col min="6186" max="6186" width="10.28515625" style="134" customWidth="1"/>
    <col min="6187" max="6219" width="0" style="134" hidden="1" customWidth="1"/>
    <col min="6220" max="6220" width="9.85546875" style="134" customWidth="1"/>
    <col min="6221" max="6221" width="0" style="134" hidden="1" customWidth="1"/>
    <col min="6222" max="6223" width="8.5703125" style="134" customWidth="1"/>
    <col min="6224" max="6224" width="10.140625" style="134" customWidth="1"/>
    <col min="6225" max="6225" width="14.140625" style="134" customWidth="1"/>
    <col min="6226" max="6231" width="0" style="134" hidden="1" customWidth="1"/>
    <col min="6232" max="6400" width="11.42578125" style="134"/>
    <col min="6401" max="6401" width="5.7109375" style="134" customWidth="1"/>
    <col min="6402" max="6402" width="11" style="134" customWidth="1"/>
    <col min="6403" max="6403" width="0" style="134" hidden="1" customWidth="1"/>
    <col min="6404" max="6404" width="7.42578125" style="134" customWidth="1"/>
    <col min="6405" max="6407" width="0" style="134" hidden="1" customWidth="1"/>
    <col min="6408" max="6408" width="10.28515625" style="134" customWidth="1"/>
    <col min="6409" max="6409" width="0" style="134" hidden="1" customWidth="1"/>
    <col min="6410" max="6410" width="11.7109375" style="134" customWidth="1"/>
    <col min="6411" max="6411" width="0" style="134" hidden="1" customWidth="1"/>
    <col min="6412" max="6412" width="9.85546875" style="134" customWidth="1"/>
    <col min="6413" max="6413" width="0" style="134" hidden="1" customWidth="1"/>
    <col min="6414" max="6414" width="10.28515625" style="134" customWidth="1"/>
    <col min="6415" max="6415" width="0" style="134" hidden="1" customWidth="1"/>
    <col min="6416" max="6416" width="10.42578125" style="134" customWidth="1"/>
    <col min="6417" max="6421" width="0" style="134" hidden="1" customWidth="1"/>
    <col min="6422" max="6422" width="10.28515625" style="134" customWidth="1"/>
    <col min="6423" max="6425" width="0" style="134" hidden="1" customWidth="1"/>
    <col min="6426" max="6426" width="11.28515625" style="134" customWidth="1"/>
    <col min="6427" max="6429" width="0" style="134" hidden="1" customWidth="1"/>
    <col min="6430" max="6430" width="9.42578125" style="134" customWidth="1"/>
    <col min="6431" max="6433" width="0" style="134" hidden="1" customWidth="1"/>
    <col min="6434" max="6434" width="9.42578125" style="134" customWidth="1"/>
    <col min="6435" max="6435" width="0" style="134" hidden="1" customWidth="1"/>
    <col min="6436" max="6436" width="9.42578125" style="134" customWidth="1"/>
    <col min="6437" max="6437" width="0" style="134" hidden="1" customWidth="1"/>
    <col min="6438" max="6438" width="9.140625" style="134" customWidth="1"/>
    <col min="6439" max="6439" width="0" style="134" hidden="1" customWidth="1"/>
    <col min="6440" max="6440" width="11.7109375" style="134" customWidth="1"/>
    <col min="6441" max="6441" width="0" style="134" hidden="1" customWidth="1"/>
    <col min="6442" max="6442" width="10.28515625" style="134" customWidth="1"/>
    <col min="6443" max="6475" width="0" style="134" hidden="1" customWidth="1"/>
    <col min="6476" max="6476" width="9.85546875" style="134" customWidth="1"/>
    <col min="6477" max="6477" width="0" style="134" hidden="1" customWidth="1"/>
    <col min="6478" max="6479" width="8.5703125" style="134" customWidth="1"/>
    <col min="6480" max="6480" width="10.140625" style="134" customWidth="1"/>
    <col min="6481" max="6481" width="14.140625" style="134" customWidth="1"/>
    <col min="6482" max="6487" width="0" style="134" hidden="1" customWidth="1"/>
    <col min="6488" max="6656" width="11.42578125" style="134"/>
    <col min="6657" max="6657" width="5.7109375" style="134" customWidth="1"/>
    <col min="6658" max="6658" width="11" style="134" customWidth="1"/>
    <col min="6659" max="6659" width="0" style="134" hidden="1" customWidth="1"/>
    <col min="6660" max="6660" width="7.42578125" style="134" customWidth="1"/>
    <col min="6661" max="6663" width="0" style="134" hidden="1" customWidth="1"/>
    <col min="6664" max="6664" width="10.28515625" style="134" customWidth="1"/>
    <col min="6665" max="6665" width="0" style="134" hidden="1" customWidth="1"/>
    <col min="6666" max="6666" width="11.7109375" style="134" customWidth="1"/>
    <col min="6667" max="6667" width="0" style="134" hidden="1" customWidth="1"/>
    <col min="6668" max="6668" width="9.85546875" style="134" customWidth="1"/>
    <col min="6669" max="6669" width="0" style="134" hidden="1" customWidth="1"/>
    <col min="6670" max="6670" width="10.28515625" style="134" customWidth="1"/>
    <col min="6671" max="6671" width="0" style="134" hidden="1" customWidth="1"/>
    <col min="6672" max="6672" width="10.42578125" style="134" customWidth="1"/>
    <col min="6673" max="6677" width="0" style="134" hidden="1" customWidth="1"/>
    <col min="6678" max="6678" width="10.28515625" style="134" customWidth="1"/>
    <col min="6679" max="6681" width="0" style="134" hidden="1" customWidth="1"/>
    <col min="6682" max="6682" width="11.28515625" style="134" customWidth="1"/>
    <col min="6683" max="6685" width="0" style="134" hidden="1" customWidth="1"/>
    <col min="6686" max="6686" width="9.42578125" style="134" customWidth="1"/>
    <col min="6687" max="6689" width="0" style="134" hidden="1" customWidth="1"/>
    <col min="6690" max="6690" width="9.42578125" style="134" customWidth="1"/>
    <col min="6691" max="6691" width="0" style="134" hidden="1" customWidth="1"/>
    <col min="6692" max="6692" width="9.42578125" style="134" customWidth="1"/>
    <col min="6693" max="6693" width="0" style="134" hidden="1" customWidth="1"/>
    <col min="6694" max="6694" width="9.140625" style="134" customWidth="1"/>
    <col min="6695" max="6695" width="0" style="134" hidden="1" customWidth="1"/>
    <col min="6696" max="6696" width="11.7109375" style="134" customWidth="1"/>
    <col min="6697" max="6697" width="0" style="134" hidden="1" customWidth="1"/>
    <col min="6698" max="6698" width="10.28515625" style="134" customWidth="1"/>
    <col min="6699" max="6731" width="0" style="134" hidden="1" customWidth="1"/>
    <col min="6732" max="6732" width="9.85546875" style="134" customWidth="1"/>
    <col min="6733" max="6733" width="0" style="134" hidden="1" customWidth="1"/>
    <col min="6734" max="6735" width="8.5703125" style="134" customWidth="1"/>
    <col min="6736" max="6736" width="10.140625" style="134" customWidth="1"/>
    <col min="6737" max="6737" width="14.140625" style="134" customWidth="1"/>
    <col min="6738" max="6743" width="0" style="134" hidden="1" customWidth="1"/>
    <col min="6744" max="6912" width="11.42578125" style="134"/>
    <col min="6913" max="6913" width="5.7109375" style="134" customWidth="1"/>
    <col min="6914" max="6914" width="11" style="134" customWidth="1"/>
    <col min="6915" max="6915" width="0" style="134" hidden="1" customWidth="1"/>
    <col min="6916" max="6916" width="7.42578125" style="134" customWidth="1"/>
    <col min="6917" max="6919" width="0" style="134" hidden="1" customWidth="1"/>
    <col min="6920" max="6920" width="10.28515625" style="134" customWidth="1"/>
    <col min="6921" max="6921" width="0" style="134" hidden="1" customWidth="1"/>
    <col min="6922" max="6922" width="11.7109375" style="134" customWidth="1"/>
    <col min="6923" max="6923" width="0" style="134" hidden="1" customWidth="1"/>
    <col min="6924" max="6924" width="9.85546875" style="134" customWidth="1"/>
    <col min="6925" max="6925" width="0" style="134" hidden="1" customWidth="1"/>
    <col min="6926" max="6926" width="10.28515625" style="134" customWidth="1"/>
    <col min="6927" max="6927" width="0" style="134" hidden="1" customWidth="1"/>
    <col min="6928" max="6928" width="10.42578125" style="134" customWidth="1"/>
    <col min="6929" max="6933" width="0" style="134" hidden="1" customWidth="1"/>
    <col min="6934" max="6934" width="10.28515625" style="134" customWidth="1"/>
    <col min="6935" max="6937" width="0" style="134" hidden="1" customWidth="1"/>
    <col min="6938" max="6938" width="11.28515625" style="134" customWidth="1"/>
    <col min="6939" max="6941" width="0" style="134" hidden="1" customWidth="1"/>
    <col min="6942" max="6942" width="9.42578125" style="134" customWidth="1"/>
    <col min="6943" max="6945" width="0" style="134" hidden="1" customWidth="1"/>
    <col min="6946" max="6946" width="9.42578125" style="134" customWidth="1"/>
    <col min="6947" max="6947" width="0" style="134" hidden="1" customWidth="1"/>
    <col min="6948" max="6948" width="9.42578125" style="134" customWidth="1"/>
    <col min="6949" max="6949" width="0" style="134" hidden="1" customWidth="1"/>
    <col min="6950" max="6950" width="9.140625" style="134" customWidth="1"/>
    <col min="6951" max="6951" width="0" style="134" hidden="1" customWidth="1"/>
    <col min="6952" max="6952" width="11.7109375" style="134" customWidth="1"/>
    <col min="6953" max="6953" width="0" style="134" hidden="1" customWidth="1"/>
    <col min="6954" max="6954" width="10.28515625" style="134" customWidth="1"/>
    <col min="6955" max="6987" width="0" style="134" hidden="1" customWidth="1"/>
    <col min="6988" max="6988" width="9.85546875" style="134" customWidth="1"/>
    <col min="6989" max="6989" width="0" style="134" hidden="1" customWidth="1"/>
    <col min="6990" max="6991" width="8.5703125" style="134" customWidth="1"/>
    <col min="6992" max="6992" width="10.140625" style="134" customWidth="1"/>
    <col min="6993" max="6993" width="14.140625" style="134" customWidth="1"/>
    <col min="6994" max="6999" width="0" style="134" hidden="1" customWidth="1"/>
    <col min="7000" max="7168" width="11.42578125" style="134"/>
    <col min="7169" max="7169" width="5.7109375" style="134" customWidth="1"/>
    <col min="7170" max="7170" width="11" style="134" customWidth="1"/>
    <col min="7171" max="7171" width="0" style="134" hidden="1" customWidth="1"/>
    <col min="7172" max="7172" width="7.42578125" style="134" customWidth="1"/>
    <col min="7173" max="7175" width="0" style="134" hidden="1" customWidth="1"/>
    <col min="7176" max="7176" width="10.28515625" style="134" customWidth="1"/>
    <col min="7177" max="7177" width="0" style="134" hidden="1" customWidth="1"/>
    <col min="7178" max="7178" width="11.7109375" style="134" customWidth="1"/>
    <col min="7179" max="7179" width="0" style="134" hidden="1" customWidth="1"/>
    <col min="7180" max="7180" width="9.85546875" style="134" customWidth="1"/>
    <col min="7181" max="7181" width="0" style="134" hidden="1" customWidth="1"/>
    <col min="7182" max="7182" width="10.28515625" style="134" customWidth="1"/>
    <col min="7183" max="7183" width="0" style="134" hidden="1" customWidth="1"/>
    <col min="7184" max="7184" width="10.42578125" style="134" customWidth="1"/>
    <col min="7185" max="7189" width="0" style="134" hidden="1" customWidth="1"/>
    <col min="7190" max="7190" width="10.28515625" style="134" customWidth="1"/>
    <col min="7191" max="7193" width="0" style="134" hidden="1" customWidth="1"/>
    <col min="7194" max="7194" width="11.28515625" style="134" customWidth="1"/>
    <col min="7195" max="7197" width="0" style="134" hidden="1" customWidth="1"/>
    <col min="7198" max="7198" width="9.42578125" style="134" customWidth="1"/>
    <col min="7199" max="7201" width="0" style="134" hidden="1" customWidth="1"/>
    <col min="7202" max="7202" width="9.42578125" style="134" customWidth="1"/>
    <col min="7203" max="7203" width="0" style="134" hidden="1" customWidth="1"/>
    <col min="7204" max="7204" width="9.42578125" style="134" customWidth="1"/>
    <col min="7205" max="7205" width="0" style="134" hidden="1" customWidth="1"/>
    <col min="7206" max="7206" width="9.140625" style="134" customWidth="1"/>
    <col min="7207" max="7207" width="0" style="134" hidden="1" customWidth="1"/>
    <col min="7208" max="7208" width="11.7109375" style="134" customWidth="1"/>
    <col min="7209" max="7209" width="0" style="134" hidden="1" customWidth="1"/>
    <col min="7210" max="7210" width="10.28515625" style="134" customWidth="1"/>
    <col min="7211" max="7243" width="0" style="134" hidden="1" customWidth="1"/>
    <col min="7244" max="7244" width="9.85546875" style="134" customWidth="1"/>
    <col min="7245" max="7245" width="0" style="134" hidden="1" customWidth="1"/>
    <col min="7246" max="7247" width="8.5703125" style="134" customWidth="1"/>
    <col min="7248" max="7248" width="10.140625" style="134" customWidth="1"/>
    <col min="7249" max="7249" width="14.140625" style="134" customWidth="1"/>
    <col min="7250" max="7255" width="0" style="134" hidden="1" customWidth="1"/>
    <col min="7256" max="7424" width="11.42578125" style="134"/>
    <col min="7425" max="7425" width="5.7109375" style="134" customWidth="1"/>
    <col min="7426" max="7426" width="11" style="134" customWidth="1"/>
    <col min="7427" max="7427" width="0" style="134" hidden="1" customWidth="1"/>
    <col min="7428" max="7428" width="7.42578125" style="134" customWidth="1"/>
    <col min="7429" max="7431" width="0" style="134" hidden="1" customWidth="1"/>
    <col min="7432" max="7432" width="10.28515625" style="134" customWidth="1"/>
    <col min="7433" max="7433" width="0" style="134" hidden="1" customWidth="1"/>
    <col min="7434" max="7434" width="11.7109375" style="134" customWidth="1"/>
    <col min="7435" max="7435" width="0" style="134" hidden="1" customWidth="1"/>
    <col min="7436" max="7436" width="9.85546875" style="134" customWidth="1"/>
    <col min="7437" max="7437" width="0" style="134" hidden="1" customWidth="1"/>
    <col min="7438" max="7438" width="10.28515625" style="134" customWidth="1"/>
    <col min="7439" max="7439" width="0" style="134" hidden="1" customWidth="1"/>
    <col min="7440" max="7440" width="10.42578125" style="134" customWidth="1"/>
    <col min="7441" max="7445" width="0" style="134" hidden="1" customWidth="1"/>
    <col min="7446" max="7446" width="10.28515625" style="134" customWidth="1"/>
    <col min="7447" max="7449" width="0" style="134" hidden="1" customWidth="1"/>
    <col min="7450" max="7450" width="11.28515625" style="134" customWidth="1"/>
    <col min="7451" max="7453" width="0" style="134" hidden="1" customWidth="1"/>
    <col min="7454" max="7454" width="9.42578125" style="134" customWidth="1"/>
    <col min="7455" max="7457" width="0" style="134" hidden="1" customWidth="1"/>
    <col min="7458" max="7458" width="9.42578125" style="134" customWidth="1"/>
    <col min="7459" max="7459" width="0" style="134" hidden="1" customWidth="1"/>
    <col min="7460" max="7460" width="9.42578125" style="134" customWidth="1"/>
    <col min="7461" max="7461" width="0" style="134" hidden="1" customWidth="1"/>
    <col min="7462" max="7462" width="9.140625" style="134" customWidth="1"/>
    <col min="7463" max="7463" width="0" style="134" hidden="1" customWidth="1"/>
    <col min="7464" max="7464" width="11.7109375" style="134" customWidth="1"/>
    <col min="7465" max="7465" width="0" style="134" hidden="1" customWidth="1"/>
    <col min="7466" max="7466" width="10.28515625" style="134" customWidth="1"/>
    <col min="7467" max="7499" width="0" style="134" hidden="1" customWidth="1"/>
    <col min="7500" max="7500" width="9.85546875" style="134" customWidth="1"/>
    <col min="7501" max="7501" width="0" style="134" hidden="1" customWidth="1"/>
    <col min="7502" max="7503" width="8.5703125" style="134" customWidth="1"/>
    <col min="7504" max="7504" width="10.140625" style="134" customWidth="1"/>
    <col min="7505" max="7505" width="14.140625" style="134" customWidth="1"/>
    <col min="7506" max="7511" width="0" style="134" hidden="1" customWidth="1"/>
    <col min="7512" max="7680" width="11.42578125" style="134"/>
    <col min="7681" max="7681" width="5.7109375" style="134" customWidth="1"/>
    <col min="7682" max="7682" width="11" style="134" customWidth="1"/>
    <col min="7683" max="7683" width="0" style="134" hidden="1" customWidth="1"/>
    <col min="7684" max="7684" width="7.42578125" style="134" customWidth="1"/>
    <col min="7685" max="7687" width="0" style="134" hidden="1" customWidth="1"/>
    <col min="7688" max="7688" width="10.28515625" style="134" customWidth="1"/>
    <col min="7689" max="7689" width="0" style="134" hidden="1" customWidth="1"/>
    <col min="7690" max="7690" width="11.7109375" style="134" customWidth="1"/>
    <col min="7691" max="7691" width="0" style="134" hidden="1" customWidth="1"/>
    <col min="7692" max="7692" width="9.85546875" style="134" customWidth="1"/>
    <col min="7693" max="7693" width="0" style="134" hidden="1" customWidth="1"/>
    <col min="7694" max="7694" width="10.28515625" style="134" customWidth="1"/>
    <col min="7695" max="7695" width="0" style="134" hidden="1" customWidth="1"/>
    <col min="7696" max="7696" width="10.42578125" style="134" customWidth="1"/>
    <col min="7697" max="7701" width="0" style="134" hidden="1" customWidth="1"/>
    <col min="7702" max="7702" width="10.28515625" style="134" customWidth="1"/>
    <col min="7703" max="7705" width="0" style="134" hidden="1" customWidth="1"/>
    <col min="7706" max="7706" width="11.28515625" style="134" customWidth="1"/>
    <col min="7707" max="7709" width="0" style="134" hidden="1" customWidth="1"/>
    <col min="7710" max="7710" width="9.42578125" style="134" customWidth="1"/>
    <col min="7711" max="7713" width="0" style="134" hidden="1" customWidth="1"/>
    <col min="7714" max="7714" width="9.42578125" style="134" customWidth="1"/>
    <col min="7715" max="7715" width="0" style="134" hidden="1" customWidth="1"/>
    <col min="7716" max="7716" width="9.42578125" style="134" customWidth="1"/>
    <col min="7717" max="7717" width="0" style="134" hidden="1" customWidth="1"/>
    <col min="7718" max="7718" width="9.140625" style="134" customWidth="1"/>
    <col min="7719" max="7719" width="0" style="134" hidden="1" customWidth="1"/>
    <col min="7720" max="7720" width="11.7109375" style="134" customWidth="1"/>
    <col min="7721" max="7721" width="0" style="134" hidden="1" customWidth="1"/>
    <col min="7722" max="7722" width="10.28515625" style="134" customWidth="1"/>
    <col min="7723" max="7755" width="0" style="134" hidden="1" customWidth="1"/>
    <col min="7756" max="7756" width="9.85546875" style="134" customWidth="1"/>
    <col min="7757" max="7757" width="0" style="134" hidden="1" customWidth="1"/>
    <col min="7758" max="7759" width="8.5703125" style="134" customWidth="1"/>
    <col min="7760" max="7760" width="10.140625" style="134" customWidth="1"/>
    <col min="7761" max="7761" width="14.140625" style="134" customWidth="1"/>
    <col min="7762" max="7767" width="0" style="134" hidden="1" customWidth="1"/>
    <col min="7768" max="7936" width="11.42578125" style="134"/>
    <col min="7937" max="7937" width="5.7109375" style="134" customWidth="1"/>
    <col min="7938" max="7938" width="11" style="134" customWidth="1"/>
    <col min="7939" max="7939" width="0" style="134" hidden="1" customWidth="1"/>
    <col min="7940" max="7940" width="7.42578125" style="134" customWidth="1"/>
    <col min="7941" max="7943" width="0" style="134" hidden="1" customWidth="1"/>
    <col min="7944" max="7944" width="10.28515625" style="134" customWidth="1"/>
    <col min="7945" max="7945" width="0" style="134" hidden="1" customWidth="1"/>
    <col min="7946" max="7946" width="11.7109375" style="134" customWidth="1"/>
    <col min="7947" max="7947" width="0" style="134" hidden="1" customWidth="1"/>
    <col min="7948" max="7948" width="9.85546875" style="134" customWidth="1"/>
    <col min="7949" max="7949" width="0" style="134" hidden="1" customWidth="1"/>
    <col min="7950" max="7950" width="10.28515625" style="134" customWidth="1"/>
    <col min="7951" max="7951" width="0" style="134" hidden="1" customWidth="1"/>
    <col min="7952" max="7952" width="10.42578125" style="134" customWidth="1"/>
    <col min="7953" max="7957" width="0" style="134" hidden="1" customWidth="1"/>
    <col min="7958" max="7958" width="10.28515625" style="134" customWidth="1"/>
    <col min="7959" max="7961" width="0" style="134" hidden="1" customWidth="1"/>
    <col min="7962" max="7962" width="11.28515625" style="134" customWidth="1"/>
    <col min="7963" max="7965" width="0" style="134" hidden="1" customWidth="1"/>
    <col min="7966" max="7966" width="9.42578125" style="134" customWidth="1"/>
    <col min="7967" max="7969" width="0" style="134" hidden="1" customWidth="1"/>
    <col min="7970" max="7970" width="9.42578125" style="134" customWidth="1"/>
    <col min="7971" max="7971" width="0" style="134" hidden="1" customWidth="1"/>
    <col min="7972" max="7972" width="9.42578125" style="134" customWidth="1"/>
    <col min="7973" max="7973" width="0" style="134" hidden="1" customWidth="1"/>
    <col min="7974" max="7974" width="9.140625" style="134" customWidth="1"/>
    <col min="7975" max="7975" width="0" style="134" hidden="1" customWidth="1"/>
    <col min="7976" max="7976" width="11.7109375" style="134" customWidth="1"/>
    <col min="7977" max="7977" width="0" style="134" hidden="1" customWidth="1"/>
    <col min="7978" max="7978" width="10.28515625" style="134" customWidth="1"/>
    <col min="7979" max="8011" width="0" style="134" hidden="1" customWidth="1"/>
    <col min="8012" max="8012" width="9.85546875" style="134" customWidth="1"/>
    <col min="8013" max="8013" width="0" style="134" hidden="1" customWidth="1"/>
    <col min="8014" max="8015" width="8.5703125" style="134" customWidth="1"/>
    <col min="8016" max="8016" width="10.140625" style="134" customWidth="1"/>
    <col min="8017" max="8017" width="14.140625" style="134" customWidth="1"/>
    <col min="8018" max="8023" width="0" style="134" hidden="1" customWidth="1"/>
    <col min="8024" max="8192" width="11.42578125" style="134"/>
    <col min="8193" max="8193" width="5.7109375" style="134" customWidth="1"/>
    <col min="8194" max="8194" width="11" style="134" customWidth="1"/>
    <col min="8195" max="8195" width="0" style="134" hidden="1" customWidth="1"/>
    <col min="8196" max="8196" width="7.42578125" style="134" customWidth="1"/>
    <col min="8197" max="8199" width="0" style="134" hidden="1" customWidth="1"/>
    <col min="8200" max="8200" width="10.28515625" style="134" customWidth="1"/>
    <col min="8201" max="8201" width="0" style="134" hidden="1" customWidth="1"/>
    <col min="8202" max="8202" width="11.7109375" style="134" customWidth="1"/>
    <col min="8203" max="8203" width="0" style="134" hidden="1" customWidth="1"/>
    <col min="8204" max="8204" width="9.85546875" style="134" customWidth="1"/>
    <col min="8205" max="8205" width="0" style="134" hidden="1" customWidth="1"/>
    <col min="8206" max="8206" width="10.28515625" style="134" customWidth="1"/>
    <col min="8207" max="8207" width="0" style="134" hidden="1" customWidth="1"/>
    <col min="8208" max="8208" width="10.42578125" style="134" customWidth="1"/>
    <col min="8209" max="8213" width="0" style="134" hidden="1" customWidth="1"/>
    <col min="8214" max="8214" width="10.28515625" style="134" customWidth="1"/>
    <col min="8215" max="8217" width="0" style="134" hidden="1" customWidth="1"/>
    <col min="8218" max="8218" width="11.28515625" style="134" customWidth="1"/>
    <col min="8219" max="8221" width="0" style="134" hidden="1" customWidth="1"/>
    <col min="8222" max="8222" width="9.42578125" style="134" customWidth="1"/>
    <col min="8223" max="8225" width="0" style="134" hidden="1" customWidth="1"/>
    <col min="8226" max="8226" width="9.42578125" style="134" customWidth="1"/>
    <col min="8227" max="8227" width="0" style="134" hidden="1" customWidth="1"/>
    <col min="8228" max="8228" width="9.42578125" style="134" customWidth="1"/>
    <col min="8229" max="8229" width="0" style="134" hidden="1" customWidth="1"/>
    <col min="8230" max="8230" width="9.140625" style="134" customWidth="1"/>
    <col min="8231" max="8231" width="0" style="134" hidden="1" customWidth="1"/>
    <col min="8232" max="8232" width="11.7109375" style="134" customWidth="1"/>
    <col min="8233" max="8233" width="0" style="134" hidden="1" customWidth="1"/>
    <col min="8234" max="8234" width="10.28515625" style="134" customWidth="1"/>
    <col min="8235" max="8267" width="0" style="134" hidden="1" customWidth="1"/>
    <col min="8268" max="8268" width="9.85546875" style="134" customWidth="1"/>
    <col min="8269" max="8269" width="0" style="134" hidden="1" customWidth="1"/>
    <col min="8270" max="8271" width="8.5703125" style="134" customWidth="1"/>
    <col min="8272" max="8272" width="10.140625" style="134" customWidth="1"/>
    <col min="8273" max="8273" width="14.140625" style="134" customWidth="1"/>
    <col min="8274" max="8279" width="0" style="134" hidden="1" customWidth="1"/>
    <col min="8280" max="8448" width="11.42578125" style="134"/>
    <col min="8449" max="8449" width="5.7109375" style="134" customWidth="1"/>
    <col min="8450" max="8450" width="11" style="134" customWidth="1"/>
    <col min="8451" max="8451" width="0" style="134" hidden="1" customWidth="1"/>
    <col min="8452" max="8452" width="7.42578125" style="134" customWidth="1"/>
    <col min="8453" max="8455" width="0" style="134" hidden="1" customWidth="1"/>
    <col min="8456" max="8456" width="10.28515625" style="134" customWidth="1"/>
    <col min="8457" max="8457" width="0" style="134" hidden="1" customWidth="1"/>
    <col min="8458" max="8458" width="11.7109375" style="134" customWidth="1"/>
    <col min="8459" max="8459" width="0" style="134" hidden="1" customWidth="1"/>
    <col min="8460" max="8460" width="9.85546875" style="134" customWidth="1"/>
    <col min="8461" max="8461" width="0" style="134" hidden="1" customWidth="1"/>
    <col min="8462" max="8462" width="10.28515625" style="134" customWidth="1"/>
    <col min="8463" max="8463" width="0" style="134" hidden="1" customWidth="1"/>
    <col min="8464" max="8464" width="10.42578125" style="134" customWidth="1"/>
    <col min="8465" max="8469" width="0" style="134" hidden="1" customWidth="1"/>
    <col min="8470" max="8470" width="10.28515625" style="134" customWidth="1"/>
    <col min="8471" max="8473" width="0" style="134" hidden="1" customWidth="1"/>
    <col min="8474" max="8474" width="11.28515625" style="134" customWidth="1"/>
    <col min="8475" max="8477" width="0" style="134" hidden="1" customWidth="1"/>
    <col min="8478" max="8478" width="9.42578125" style="134" customWidth="1"/>
    <col min="8479" max="8481" width="0" style="134" hidden="1" customWidth="1"/>
    <col min="8482" max="8482" width="9.42578125" style="134" customWidth="1"/>
    <col min="8483" max="8483" width="0" style="134" hidden="1" customWidth="1"/>
    <col min="8484" max="8484" width="9.42578125" style="134" customWidth="1"/>
    <col min="8485" max="8485" width="0" style="134" hidden="1" customWidth="1"/>
    <col min="8486" max="8486" width="9.140625" style="134" customWidth="1"/>
    <col min="8487" max="8487" width="0" style="134" hidden="1" customWidth="1"/>
    <col min="8488" max="8488" width="11.7109375" style="134" customWidth="1"/>
    <col min="8489" max="8489" width="0" style="134" hidden="1" customWidth="1"/>
    <col min="8490" max="8490" width="10.28515625" style="134" customWidth="1"/>
    <col min="8491" max="8523" width="0" style="134" hidden="1" customWidth="1"/>
    <col min="8524" max="8524" width="9.85546875" style="134" customWidth="1"/>
    <col min="8525" max="8525" width="0" style="134" hidden="1" customWidth="1"/>
    <col min="8526" max="8527" width="8.5703125" style="134" customWidth="1"/>
    <col min="8528" max="8528" width="10.140625" style="134" customWidth="1"/>
    <col min="8529" max="8529" width="14.140625" style="134" customWidth="1"/>
    <col min="8530" max="8535" width="0" style="134" hidden="1" customWidth="1"/>
    <col min="8536" max="8704" width="11.42578125" style="134"/>
    <col min="8705" max="8705" width="5.7109375" style="134" customWidth="1"/>
    <col min="8706" max="8706" width="11" style="134" customWidth="1"/>
    <col min="8707" max="8707" width="0" style="134" hidden="1" customWidth="1"/>
    <col min="8708" max="8708" width="7.42578125" style="134" customWidth="1"/>
    <col min="8709" max="8711" width="0" style="134" hidden="1" customWidth="1"/>
    <col min="8712" max="8712" width="10.28515625" style="134" customWidth="1"/>
    <col min="8713" max="8713" width="0" style="134" hidden="1" customWidth="1"/>
    <col min="8714" max="8714" width="11.7109375" style="134" customWidth="1"/>
    <col min="8715" max="8715" width="0" style="134" hidden="1" customWidth="1"/>
    <col min="8716" max="8716" width="9.85546875" style="134" customWidth="1"/>
    <col min="8717" max="8717" width="0" style="134" hidden="1" customWidth="1"/>
    <col min="8718" max="8718" width="10.28515625" style="134" customWidth="1"/>
    <col min="8719" max="8719" width="0" style="134" hidden="1" customWidth="1"/>
    <col min="8720" max="8720" width="10.42578125" style="134" customWidth="1"/>
    <col min="8721" max="8725" width="0" style="134" hidden="1" customWidth="1"/>
    <col min="8726" max="8726" width="10.28515625" style="134" customWidth="1"/>
    <col min="8727" max="8729" width="0" style="134" hidden="1" customWidth="1"/>
    <col min="8730" max="8730" width="11.28515625" style="134" customWidth="1"/>
    <col min="8731" max="8733" width="0" style="134" hidden="1" customWidth="1"/>
    <col min="8734" max="8734" width="9.42578125" style="134" customWidth="1"/>
    <col min="8735" max="8737" width="0" style="134" hidden="1" customWidth="1"/>
    <col min="8738" max="8738" width="9.42578125" style="134" customWidth="1"/>
    <col min="8739" max="8739" width="0" style="134" hidden="1" customWidth="1"/>
    <col min="8740" max="8740" width="9.42578125" style="134" customWidth="1"/>
    <col min="8741" max="8741" width="0" style="134" hidden="1" customWidth="1"/>
    <col min="8742" max="8742" width="9.140625" style="134" customWidth="1"/>
    <col min="8743" max="8743" width="0" style="134" hidden="1" customWidth="1"/>
    <col min="8744" max="8744" width="11.7109375" style="134" customWidth="1"/>
    <col min="8745" max="8745" width="0" style="134" hidden="1" customWidth="1"/>
    <col min="8746" max="8746" width="10.28515625" style="134" customWidth="1"/>
    <col min="8747" max="8779" width="0" style="134" hidden="1" customWidth="1"/>
    <col min="8780" max="8780" width="9.85546875" style="134" customWidth="1"/>
    <col min="8781" max="8781" width="0" style="134" hidden="1" customWidth="1"/>
    <col min="8782" max="8783" width="8.5703125" style="134" customWidth="1"/>
    <col min="8784" max="8784" width="10.140625" style="134" customWidth="1"/>
    <col min="8785" max="8785" width="14.140625" style="134" customWidth="1"/>
    <col min="8786" max="8791" width="0" style="134" hidden="1" customWidth="1"/>
    <col min="8792" max="8960" width="11.42578125" style="134"/>
    <col min="8961" max="8961" width="5.7109375" style="134" customWidth="1"/>
    <col min="8962" max="8962" width="11" style="134" customWidth="1"/>
    <col min="8963" max="8963" width="0" style="134" hidden="1" customWidth="1"/>
    <col min="8964" max="8964" width="7.42578125" style="134" customWidth="1"/>
    <col min="8965" max="8967" width="0" style="134" hidden="1" customWidth="1"/>
    <col min="8968" max="8968" width="10.28515625" style="134" customWidth="1"/>
    <col min="8969" max="8969" width="0" style="134" hidden="1" customWidth="1"/>
    <col min="8970" max="8970" width="11.7109375" style="134" customWidth="1"/>
    <col min="8971" max="8971" width="0" style="134" hidden="1" customWidth="1"/>
    <col min="8972" max="8972" width="9.85546875" style="134" customWidth="1"/>
    <col min="8973" max="8973" width="0" style="134" hidden="1" customWidth="1"/>
    <col min="8974" max="8974" width="10.28515625" style="134" customWidth="1"/>
    <col min="8975" max="8975" width="0" style="134" hidden="1" customWidth="1"/>
    <col min="8976" max="8976" width="10.42578125" style="134" customWidth="1"/>
    <col min="8977" max="8981" width="0" style="134" hidden="1" customWidth="1"/>
    <col min="8982" max="8982" width="10.28515625" style="134" customWidth="1"/>
    <col min="8983" max="8985" width="0" style="134" hidden="1" customWidth="1"/>
    <col min="8986" max="8986" width="11.28515625" style="134" customWidth="1"/>
    <col min="8987" max="8989" width="0" style="134" hidden="1" customWidth="1"/>
    <col min="8990" max="8990" width="9.42578125" style="134" customWidth="1"/>
    <col min="8991" max="8993" width="0" style="134" hidden="1" customWidth="1"/>
    <col min="8994" max="8994" width="9.42578125" style="134" customWidth="1"/>
    <col min="8995" max="8995" width="0" style="134" hidden="1" customWidth="1"/>
    <col min="8996" max="8996" width="9.42578125" style="134" customWidth="1"/>
    <col min="8997" max="8997" width="0" style="134" hidden="1" customWidth="1"/>
    <col min="8998" max="8998" width="9.140625" style="134" customWidth="1"/>
    <col min="8999" max="8999" width="0" style="134" hidden="1" customWidth="1"/>
    <col min="9000" max="9000" width="11.7109375" style="134" customWidth="1"/>
    <col min="9001" max="9001" width="0" style="134" hidden="1" customWidth="1"/>
    <col min="9002" max="9002" width="10.28515625" style="134" customWidth="1"/>
    <col min="9003" max="9035" width="0" style="134" hidden="1" customWidth="1"/>
    <col min="9036" max="9036" width="9.85546875" style="134" customWidth="1"/>
    <col min="9037" max="9037" width="0" style="134" hidden="1" customWidth="1"/>
    <col min="9038" max="9039" width="8.5703125" style="134" customWidth="1"/>
    <col min="9040" max="9040" width="10.140625" style="134" customWidth="1"/>
    <col min="9041" max="9041" width="14.140625" style="134" customWidth="1"/>
    <col min="9042" max="9047" width="0" style="134" hidden="1" customWidth="1"/>
    <col min="9048" max="9216" width="11.42578125" style="134"/>
    <col min="9217" max="9217" width="5.7109375" style="134" customWidth="1"/>
    <col min="9218" max="9218" width="11" style="134" customWidth="1"/>
    <col min="9219" max="9219" width="0" style="134" hidden="1" customWidth="1"/>
    <col min="9220" max="9220" width="7.42578125" style="134" customWidth="1"/>
    <col min="9221" max="9223" width="0" style="134" hidden="1" customWidth="1"/>
    <col min="9224" max="9224" width="10.28515625" style="134" customWidth="1"/>
    <col min="9225" max="9225" width="0" style="134" hidden="1" customWidth="1"/>
    <col min="9226" max="9226" width="11.7109375" style="134" customWidth="1"/>
    <col min="9227" max="9227" width="0" style="134" hidden="1" customWidth="1"/>
    <col min="9228" max="9228" width="9.85546875" style="134" customWidth="1"/>
    <col min="9229" max="9229" width="0" style="134" hidden="1" customWidth="1"/>
    <col min="9230" max="9230" width="10.28515625" style="134" customWidth="1"/>
    <col min="9231" max="9231" width="0" style="134" hidden="1" customWidth="1"/>
    <col min="9232" max="9232" width="10.42578125" style="134" customWidth="1"/>
    <col min="9233" max="9237" width="0" style="134" hidden="1" customWidth="1"/>
    <col min="9238" max="9238" width="10.28515625" style="134" customWidth="1"/>
    <col min="9239" max="9241" width="0" style="134" hidden="1" customWidth="1"/>
    <col min="9242" max="9242" width="11.28515625" style="134" customWidth="1"/>
    <col min="9243" max="9245" width="0" style="134" hidden="1" customWidth="1"/>
    <col min="9246" max="9246" width="9.42578125" style="134" customWidth="1"/>
    <col min="9247" max="9249" width="0" style="134" hidden="1" customWidth="1"/>
    <col min="9250" max="9250" width="9.42578125" style="134" customWidth="1"/>
    <col min="9251" max="9251" width="0" style="134" hidden="1" customWidth="1"/>
    <col min="9252" max="9252" width="9.42578125" style="134" customWidth="1"/>
    <col min="9253" max="9253" width="0" style="134" hidden="1" customWidth="1"/>
    <col min="9254" max="9254" width="9.140625" style="134" customWidth="1"/>
    <col min="9255" max="9255" width="0" style="134" hidden="1" customWidth="1"/>
    <col min="9256" max="9256" width="11.7109375" style="134" customWidth="1"/>
    <col min="9257" max="9257" width="0" style="134" hidden="1" customWidth="1"/>
    <col min="9258" max="9258" width="10.28515625" style="134" customWidth="1"/>
    <col min="9259" max="9291" width="0" style="134" hidden="1" customWidth="1"/>
    <col min="9292" max="9292" width="9.85546875" style="134" customWidth="1"/>
    <col min="9293" max="9293" width="0" style="134" hidden="1" customWidth="1"/>
    <col min="9294" max="9295" width="8.5703125" style="134" customWidth="1"/>
    <col min="9296" max="9296" width="10.140625" style="134" customWidth="1"/>
    <col min="9297" max="9297" width="14.140625" style="134" customWidth="1"/>
    <col min="9298" max="9303" width="0" style="134" hidden="1" customWidth="1"/>
    <col min="9304" max="9472" width="11.42578125" style="134"/>
    <col min="9473" max="9473" width="5.7109375" style="134" customWidth="1"/>
    <col min="9474" max="9474" width="11" style="134" customWidth="1"/>
    <col min="9475" max="9475" width="0" style="134" hidden="1" customWidth="1"/>
    <col min="9476" max="9476" width="7.42578125" style="134" customWidth="1"/>
    <col min="9477" max="9479" width="0" style="134" hidden="1" customWidth="1"/>
    <col min="9480" max="9480" width="10.28515625" style="134" customWidth="1"/>
    <col min="9481" max="9481" width="0" style="134" hidden="1" customWidth="1"/>
    <col min="9482" max="9482" width="11.7109375" style="134" customWidth="1"/>
    <col min="9483" max="9483" width="0" style="134" hidden="1" customWidth="1"/>
    <col min="9484" max="9484" width="9.85546875" style="134" customWidth="1"/>
    <col min="9485" max="9485" width="0" style="134" hidden="1" customWidth="1"/>
    <col min="9486" max="9486" width="10.28515625" style="134" customWidth="1"/>
    <col min="9487" max="9487" width="0" style="134" hidden="1" customWidth="1"/>
    <col min="9488" max="9488" width="10.42578125" style="134" customWidth="1"/>
    <col min="9489" max="9493" width="0" style="134" hidden="1" customWidth="1"/>
    <col min="9494" max="9494" width="10.28515625" style="134" customWidth="1"/>
    <col min="9495" max="9497" width="0" style="134" hidden="1" customWidth="1"/>
    <col min="9498" max="9498" width="11.28515625" style="134" customWidth="1"/>
    <col min="9499" max="9501" width="0" style="134" hidden="1" customWidth="1"/>
    <col min="9502" max="9502" width="9.42578125" style="134" customWidth="1"/>
    <col min="9503" max="9505" width="0" style="134" hidden="1" customWidth="1"/>
    <col min="9506" max="9506" width="9.42578125" style="134" customWidth="1"/>
    <col min="9507" max="9507" width="0" style="134" hidden="1" customWidth="1"/>
    <col min="9508" max="9508" width="9.42578125" style="134" customWidth="1"/>
    <col min="9509" max="9509" width="0" style="134" hidden="1" customWidth="1"/>
    <col min="9510" max="9510" width="9.140625" style="134" customWidth="1"/>
    <col min="9511" max="9511" width="0" style="134" hidden="1" customWidth="1"/>
    <col min="9512" max="9512" width="11.7109375" style="134" customWidth="1"/>
    <col min="9513" max="9513" width="0" style="134" hidden="1" customWidth="1"/>
    <col min="9514" max="9514" width="10.28515625" style="134" customWidth="1"/>
    <col min="9515" max="9547" width="0" style="134" hidden="1" customWidth="1"/>
    <col min="9548" max="9548" width="9.85546875" style="134" customWidth="1"/>
    <col min="9549" max="9549" width="0" style="134" hidden="1" customWidth="1"/>
    <col min="9550" max="9551" width="8.5703125" style="134" customWidth="1"/>
    <col min="9552" max="9552" width="10.140625" style="134" customWidth="1"/>
    <col min="9553" max="9553" width="14.140625" style="134" customWidth="1"/>
    <col min="9554" max="9559" width="0" style="134" hidden="1" customWidth="1"/>
    <col min="9560" max="9728" width="11.42578125" style="134"/>
    <col min="9729" max="9729" width="5.7109375" style="134" customWidth="1"/>
    <col min="9730" max="9730" width="11" style="134" customWidth="1"/>
    <col min="9731" max="9731" width="0" style="134" hidden="1" customWidth="1"/>
    <col min="9732" max="9732" width="7.42578125" style="134" customWidth="1"/>
    <col min="9733" max="9735" width="0" style="134" hidden="1" customWidth="1"/>
    <col min="9736" max="9736" width="10.28515625" style="134" customWidth="1"/>
    <col min="9737" max="9737" width="0" style="134" hidden="1" customWidth="1"/>
    <col min="9738" max="9738" width="11.7109375" style="134" customWidth="1"/>
    <col min="9739" max="9739" width="0" style="134" hidden="1" customWidth="1"/>
    <col min="9740" max="9740" width="9.85546875" style="134" customWidth="1"/>
    <col min="9741" max="9741" width="0" style="134" hidden="1" customWidth="1"/>
    <col min="9742" max="9742" width="10.28515625" style="134" customWidth="1"/>
    <col min="9743" max="9743" width="0" style="134" hidden="1" customWidth="1"/>
    <col min="9744" max="9744" width="10.42578125" style="134" customWidth="1"/>
    <col min="9745" max="9749" width="0" style="134" hidden="1" customWidth="1"/>
    <col min="9750" max="9750" width="10.28515625" style="134" customWidth="1"/>
    <col min="9751" max="9753" width="0" style="134" hidden="1" customWidth="1"/>
    <col min="9754" max="9754" width="11.28515625" style="134" customWidth="1"/>
    <col min="9755" max="9757" width="0" style="134" hidden="1" customWidth="1"/>
    <col min="9758" max="9758" width="9.42578125" style="134" customWidth="1"/>
    <col min="9759" max="9761" width="0" style="134" hidden="1" customWidth="1"/>
    <col min="9762" max="9762" width="9.42578125" style="134" customWidth="1"/>
    <col min="9763" max="9763" width="0" style="134" hidden="1" customWidth="1"/>
    <col min="9764" max="9764" width="9.42578125" style="134" customWidth="1"/>
    <col min="9765" max="9765" width="0" style="134" hidden="1" customWidth="1"/>
    <col min="9766" max="9766" width="9.140625" style="134" customWidth="1"/>
    <col min="9767" max="9767" width="0" style="134" hidden="1" customWidth="1"/>
    <col min="9768" max="9768" width="11.7109375" style="134" customWidth="1"/>
    <col min="9769" max="9769" width="0" style="134" hidden="1" customWidth="1"/>
    <col min="9770" max="9770" width="10.28515625" style="134" customWidth="1"/>
    <col min="9771" max="9803" width="0" style="134" hidden="1" customWidth="1"/>
    <col min="9804" max="9804" width="9.85546875" style="134" customWidth="1"/>
    <col min="9805" max="9805" width="0" style="134" hidden="1" customWidth="1"/>
    <col min="9806" max="9807" width="8.5703125" style="134" customWidth="1"/>
    <col min="9808" max="9808" width="10.140625" style="134" customWidth="1"/>
    <col min="9809" max="9809" width="14.140625" style="134" customWidth="1"/>
    <col min="9810" max="9815" width="0" style="134" hidden="1" customWidth="1"/>
    <col min="9816" max="9984" width="11.42578125" style="134"/>
    <col min="9985" max="9985" width="5.7109375" style="134" customWidth="1"/>
    <col min="9986" max="9986" width="11" style="134" customWidth="1"/>
    <col min="9987" max="9987" width="0" style="134" hidden="1" customWidth="1"/>
    <col min="9988" max="9988" width="7.42578125" style="134" customWidth="1"/>
    <col min="9989" max="9991" width="0" style="134" hidden="1" customWidth="1"/>
    <col min="9992" max="9992" width="10.28515625" style="134" customWidth="1"/>
    <col min="9993" max="9993" width="0" style="134" hidden="1" customWidth="1"/>
    <col min="9994" max="9994" width="11.7109375" style="134" customWidth="1"/>
    <col min="9995" max="9995" width="0" style="134" hidden="1" customWidth="1"/>
    <col min="9996" max="9996" width="9.85546875" style="134" customWidth="1"/>
    <col min="9997" max="9997" width="0" style="134" hidden="1" customWidth="1"/>
    <col min="9998" max="9998" width="10.28515625" style="134" customWidth="1"/>
    <col min="9999" max="9999" width="0" style="134" hidden="1" customWidth="1"/>
    <col min="10000" max="10000" width="10.42578125" style="134" customWidth="1"/>
    <col min="10001" max="10005" width="0" style="134" hidden="1" customWidth="1"/>
    <col min="10006" max="10006" width="10.28515625" style="134" customWidth="1"/>
    <col min="10007" max="10009" width="0" style="134" hidden="1" customWidth="1"/>
    <col min="10010" max="10010" width="11.28515625" style="134" customWidth="1"/>
    <col min="10011" max="10013" width="0" style="134" hidden="1" customWidth="1"/>
    <col min="10014" max="10014" width="9.42578125" style="134" customWidth="1"/>
    <col min="10015" max="10017" width="0" style="134" hidden="1" customWidth="1"/>
    <col min="10018" max="10018" width="9.42578125" style="134" customWidth="1"/>
    <col min="10019" max="10019" width="0" style="134" hidden="1" customWidth="1"/>
    <col min="10020" max="10020" width="9.42578125" style="134" customWidth="1"/>
    <col min="10021" max="10021" width="0" style="134" hidden="1" customWidth="1"/>
    <col min="10022" max="10022" width="9.140625" style="134" customWidth="1"/>
    <col min="10023" max="10023" width="0" style="134" hidden="1" customWidth="1"/>
    <col min="10024" max="10024" width="11.7109375" style="134" customWidth="1"/>
    <col min="10025" max="10025" width="0" style="134" hidden="1" customWidth="1"/>
    <col min="10026" max="10026" width="10.28515625" style="134" customWidth="1"/>
    <col min="10027" max="10059" width="0" style="134" hidden="1" customWidth="1"/>
    <col min="10060" max="10060" width="9.85546875" style="134" customWidth="1"/>
    <col min="10061" max="10061" width="0" style="134" hidden="1" customWidth="1"/>
    <col min="10062" max="10063" width="8.5703125" style="134" customWidth="1"/>
    <col min="10064" max="10064" width="10.140625" style="134" customWidth="1"/>
    <col min="10065" max="10065" width="14.140625" style="134" customWidth="1"/>
    <col min="10066" max="10071" width="0" style="134" hidden="1" customWidth="1"/>
    <col min="10072" max="10240" width="11.42578125" style="134"/>
    <col min="10241" max="10241" width="5.7109375" style="134" customWidth="1"/>
    <col min="10242" max="10242" width="11" style="134" customWidth="1"/>
    <col min="10243" max="10243" width="0" style="134" hidden="1" customWidth="1"/>
    <col min="10244" max="10244" width="7.42578125" style="134" customWidth="1"/>
    <col min="10245" max="10247" width="0" style="134" hidden="1" customWidth="1"/>
    <col min="10248" max="10248" width="10.28515625" style="134" customWidth="1"/>
    <col min="10249" max="10249" width="0" style="134" hidden="1" customWidth="1"/>
    <col min="10250" max="10250" width="11.7109375" style="134" customWidth="1"/>
    <col min="10251" max="10251" width="0" style="134" hidden="1" customWidth="1"/>
    <col min="10252" max="10252" width="9.85546875" style="134" customWidth="1"/>
    <col min="10253" max="10253" width="0" style="134" hidden="1" customWidth="1"/>
    <col min="10254" max="10254" width="10.28515625" style="134" customWidth="1"/>
    <col min="10255" max="10255" width="0" style="134" hidden="1" customWidth="1"/>
    <col min="10256" max="10256" width="10.42578125" style="134" customWidth="1"/>
    <col min="10257" max="10261" width="0" style="134" hidden="1" customWidth="1"/>
    <col min="10262" max="10262" width="10.28515625" style="134" customWidth="1"/>
    <col min="10263" max="10265" width="0" style="134" hidden="1" customWidth="1"/>
    <col min="10266" max="10266" width="11.28515625" style="134" customWidth="1"/>
    <col min="10267" max="10269" width="0" style="134" hidden="1" customWidth="1"/>
    <col min="10270" max="10270" width="9.42578125" style="134" customWidth="1"/>
    <col min="10271" max="10273" width="0" style="134" hidden="1" customWidth="1"/>
    <col min="10274" max="10274" width="9.42578125" style="134" customWidth="1"/>
    <col min="10275" max="10275" width="0" style="134" hidden="1" customWidth="1"/>
    <col min="10276" max="10276" width="9.42578125" style="134" customWidth="1"/>
    <col min="10277" max="10277" width="0" style="134" hidden="1" customWidth="1"/>
    <col min="10278" max="10278" width="9.140625" style="134" customWidth="1"/>
    <col min="10279" max="10279" width="0" style="134" hidden="1" customWidth="1"/>
    <col min="10280" max="10280" width="11.7109375" style="134" customWidth="1"/>
    <col min="10281" max="10281" width="0" style="134" hidden="1" customWidth="1"/>
    <col min="10282" max="10282" width="10.28515625" style="134" customWidth="1"/>
    <col min="10283" max="10315" width="0" style="134" hidden="1" customWidth="1"/>
    <col min="10316" max="10316" width="9.85546875" style="134" customWidth="1"/>
    <col min="10317" max="10317" width="0" style="134" hidden="1" customWidth="1"/>
    <col min="10318" max="10319" width="8.5703125" style="134" customWidth="1"/>
    <col min="10320" max="10320" width="10.140625" style="134" customWidth="1"/>
    <col min="10321" max="10321" width="14.140625" style="134" customWidth="1"/>
    <col min="10322" max="10327" width="0" style="134" hidden="1" customWidth="1"/>
    <col min="10328" max="10496" width="11.42578125" style="134"/>
    <col min="10497" max="10497" width="5.7109375" style="134" customWidth="1"/>
    <col min="10498" max="10498" width="11" style="134" customWidth="1"/>
    <col min="10499" max="10499" width="0" style="134" hidden="1" customWidth="1"/>
    <col min="10500" max="10500" width="7.42578125" style="134" customWidth="1"/>
    <col min="10501" max="10503" width="0" style="134" hidden="1" customWidth="1"/>
    <col min="10504" max="10504" width="10.28515625" style="134" customWidth="1"/>
    <col min="10505" max="10505" width="0" style="134" hidden="1" customWidth="1"/>
    <col min="10506" max="10506" width="11.7109375" style="134" customWidth="1"/>
    <col min="10507" max="10507" width="0" style="134" hidden="1" customWidth="1"/>
    <col min="10508" max="10508" width="9.85546875" style="134" customWidth="1"/>
    <col min="10509" max="10509" width="0" style="134" hidden="1" customWidth="1"/>
    <col min="10510" max="10510" width="10.28515625" style="134" customWidth="1"/>
    <col min="10511" max="10511" width="0" style="134" hidden="1" customWidth="1"/>
    <col min="10512" max="10512" width="10.42578125" style="134" customWidth="1"/>
    <col min="10513" max="10517" width="0" style="134" hidden="1" customWidth="1"/>
    <col min="10518" max="10518" width="10.28515625" style="134" customWidth="1"/>
    <col min="10519" max="10521" width="0" style="134" hidden="1" customWidth="1"/>
    <col min="10522" max="10522" width="11.28515625" style="134" customWidth="1"/>
    <col min="10523" max="10525" width="0" style="134" hidden="1" customWidth="1"/>
    <col min="10526" max="10526" width="9.42578125" style="134" customWidth="1"/>
    <col min="10527" max="10529" width="0" style="134" hidden="1" customWidth="1"/>
    <col min="10530" max="10530" width="9.42578125" style="134" customWidth="1"/>
    <col min="10531" max="10531" width="0" style="134" hidden="1" customWidth="1"/>
    <col min="10532" max="10532" width="9.42578125" style="134" customWidth="1"/>
    <col min="10533" max="10533" width="0" style="134" hidden="1" customWidth="1"/>
    <col min="10534" max="10534" width="9.140625" style="134" customWidth="1"/>
    <col min="10535" max="10535" width="0" style="134" hidden="1" customWidth="1"/>
    <col min="10536" max="10536" width="11.7109375" style="134" customWidth="1"/>
    <col min="10537" max="10537" width="0" style="134" hidden="1" customWidth="1"/>
    <col min="10538" max="10538" width="10.28515625" style="134" customWidth="1"/>
    <col min="10539" max="10571" width="0" style="134" hidden="1" customWidth="1"/>
    <col min="10572" max="10572" width="9.85546875" style="134" customWidth="1"/>
    <col min="10573" max="10573" width="0" style="134" hidden="1" customWidth="1"/>
    <col min="10574" max="10575" width="8.5703125" style="134" customWidth="1"/>
    <col min="10576" max="10576" width="10.140625" style="134" customWidth="1"/>
    <col min="10577" max="10577" width="14.140625" style="134" customWidth="1"/>
    <col min="10578" max="10583" width="0" style="134" hidden="1" customWidth="1"/>
    <col min="10584" max="10752" width="11.42578125" style="134"/>
    <col min="10753" max="10753" width="5.7109375" style="134" customWidth="1"/>
    <col min="10754" max="10754" width="11" style="134" customWidth="1"/>
    <col min="10755" max="10755" width="0" style="134" hidden="1" customWidth="1"/>
    <col min="10756" max="10756" width="7.42578125" style="134" customWidth="1"/>
    <col min="10757" max="10759" width="0" style="134" hidden="1" customWidth="1"/>
    <col min="10760" max="10760" width="10.28515625" style="134" customWidth="1"/>
    <col min="10761" max="10761" width="0" style="134" hidden="1" customWidth="1"/>
    <col min="10762" max="10762" width="11.7109375" style="134" customWidth="1"/>
    <col min="10763" max="10763" width="0" style="134" hidden="1" customWidth="1"/>
    <col min="10764" max="10764" width="9.85546875" style="134" customWidth="1"/>
    <col min="10765" max="10765" width="0" style="134" hidden="1" customWidth="1"/>
    <col min="10766" max="10766" width="10.28515625" style="134" customWidth="1"/>
    <col min="10767" max="10767" width="0" style="134" hidden="1" customWidth="1"/>
    <col min="10768" max="10768" width="10.42578125" style="134" customWidth="1"/>
    <col min="10769" max="10773" width="0" style="134" hidden="1" customWidth="1"/>
    <col min="10774" max="10774" width="10.28515625" style="134" customWidth="1"/>
    <col min="10775" max="10777" width="0" style="134" hidden="1" customWidth="1"/>
    <col min="10778" max="10778" width="11.28515625" style="134" customWidth="1"/>
    <col min="10779" max="10781" width="0" style="134" hidden="1" customWidth="1"/>
    <col min="10782" max="10782" width="9.42578125" style="134" customWidth="1"/>
    <col min="10783" max="10785" width="0" style="134" hidden="1" customWidth="1"/>
    <col min="10786" max="10786" width="9.42578125" style="134" customWidth="1"/>
    <col min="10787" max="10787" width="0" style="134" hidden="1" customWidth="1"/>
    <col min="10788" max="10788" width="9.42578125" style="134" customWidth="1"/>
    <col min="10789" max="10789" width="0" style="134" hidden="1" customWidth="1"/>
    <col min="10790" max="10790" width="9.140625" style="134" customWidth="1"/>
    <col min="10791" max="10791" width="0" style="134" hidden="1" customWidth="1"/>
    <col min="10792" max="10792" width="11.7109375" style="134" customWidth="1"/>
    <col min="10793" max="10793" width="0" style="134" hidden="1" customWidth="1"/>
    <col min="10794" max="10794" width="10.28515625" style="134" customWidth="1"/>
    <col min="10795" max="10827" width="0" style="134" hidden="1" customWidth="1"/>
    <col min="10828" max="10828" width="9.85546875" style="134" customWidth="1"/>
    <col min="10829" max="10829" width="0" style="134" hidden="1" customWidth="1"/>
    <col min="10830" max="10831" width="8.5703125" style="134" customWidth="1"/>
    <col min="10832" max="10832" width="10.140625" style="134" customWidth="1"/>
    <col min="10833" max="10833" width="14.140625" style="134" customWidth="1"/>
    <col min="10834" max="10839" width="0" style="134" hidden="1" customWidth="1"/>
    <col min="10840" max="11008" width="11.42578125" style="134"/>
    <col min="11009" max="11009" width="5.7109375" style="134" customWidth="1"/>
    <col min="11010" max="11010" width="11" style="134" customWidth="1"/>
    <col min="11011" max="11011" width="0" style="134" hidden="1" customWidth="1"/>
    <col min="11012" max="11012" width="7.42578125" style="134" customWidth="1"/>
    <col min="11013" max="11015" width="0" style="134" hidden="1" customWidth="1"/>
    <col min="11016" max="11016" width="10.28515625" style="134" customWidth="1"/>
    <col min="11017" max="11017" width="0" style="134" hidden="1" customWidth="1"/>
    <col min="11018" max="11018" width="11.7109375" style="134" customWidth="1"/>
    <col min="11019" max="11019" width="0" style="134" hidden="1" customWidth="1"/>
    <col min="11020" max="11020" width="9.85546875" style="134" customWidth="1"/>
    <col min="11021" max="11021" width="0" style="134" hidden="1" customWidth="1"/>
    <col min="11022" max="11022" width="10.28515625" style="134" customWidth="1"/>
    <col min="11023" max="11023" width="0" style="134" hidden="1" customWidth="1"/>
    <col min="11024" max="11024" width="10.42578125" style="134" customWidth="1"/>
    <col min="11025" max="11029" width="0" style="134" hidden="1" customWidth="1"/>
    <col min="11030" max="11030" width="10.28515625" style="134" customWidth="1"/>
    <col min="11031" max="11033" width="0" style="134" hidden="1" customWidth="1"/>
    <col min="11034" max="11034" width="11.28515625" style="134" customWidth="1"/>
    <col min="11035" max="11037" width="0" style="134" hidden="1" customWidth="1"/>
    <col min="11038" max="11038" width="9.42578125" style="134" customWidth="1"/>
    <col min="11039" max="11041" width="0" style="134" hidden="1" customWidth="1"/>
    <col min="11042" max="11042" width="9.42578125" style="134" customWidth="1"/>
    <col min="11043" max="11043" width="0" style="134" hidden="1" customWidth="1"/>
    <col min="11044" max="11044" width="9.42578125" style="134" customWidth="1"/>
    <col min="11045" max="11045" width="0" style="134" hidden="1" customWidth="1"/>
    <col min="11046" max="11046" width="9.140625" style="134" customWidth="1"/>
    <col min="11047" max="11047" width="0" style="134" hidden="1" customWidth="1"/>
    <col min="11048" max="11048" width="11.7109375" style="134" customWidth="1"/>
    <col min="11049" max="11049" width="0" style="134" hidden="1" customWidth="1"/>
    <col min="11050" max="11050" width="10.28515625" style="134" customWidth="1"/>
    <col min="11051" max="11083" width="0" style="134" hidden="1" customWidth="1"/>
    <col min="11084" max="11084" width="9.85546875" style="134" customWidth="1"/>
    <col min="11085" max="11085" width="0" style="134" hidden="1" customWidth="1"/>
    <col min="11086" max="11087" width="8.5703125" style="134" customWidth="1"/>
    <col min="11088" max="11088" width="10.140625" style="134" customWidth="1"/>
    <col min="11089" max="11089" width="14.140625" style="134" customWidth="1"/>
    <col min="11090" max="11095" width="0" style="134" hidden="1" customWidth="1"/>
    <col min="11096" max="11264" width="11.42578125" style="134"/>
    <col min="11265" max="11265" width="5.7109375" style="134" customWidth="1"/>
    <col min="11266" max="11266" width="11" style="134" customWidth="1"/>
    <col min="11267" max="11267" width="0" style="134" hidden="1" customWidth="1"/>
    <col min="11268" max="11268" width="7.42578125" style="134" customWidth="1"/>
    <col min="11269" max="11271" width="0" style="134" hidden="1" customWidth="1"/>
    <col min="11272" max="11272" width="10.28515625" style="134" customWidth="1"/>
    <col min="11273" max="11273" width="0" style="134" hidden="1" customWidth="1"/>
    <col min="11274" max="11274" width="11.7109375" style="134" customWidth="1"/>
    <col min="11275" max="11275" width="0" style="134" hidden="1" customWidth="1"/>
    <col min="11276" max="11276" width="9.85546875" style="134" customWidth="1"/>
    <col min="11277" max="11277" width="0" style="134" hidden="1" customWidth="1"/>
    <col min="11278" max="11278" width="10.28515625" style="134" customWidth="1"/>
    <col min="11279" max="11279" width="0" style="134" hidden="1" customWidth="1"/>
    <col min="11280" max="11280" width="10.42578125" style="134" customWidth="1"/>
    <col min="11281" max="11285" width="0" style="134" hidden="1" customWidth="1"/>
    <col min="11286" max="11286" width="10.28515625" style="134" customWidth="1"/>
    <col min="11287" max="11289" width="0" style="134" hidden="1" customWidth="1"/>
    <col min="11290" max="11290" width="11.28515625" style="134" customWidth="1"/>
    <col min="11291" max="11293" width="0" style="134" hidden="1" customWidth="1"/>
    <col min="11294" max="11294" width="9.42578125" style="134" customWidth="1"/>
    <col min="11295" max="11297" width="0" style="134" hidden="1" customWidth="1"/>
    <col min="11298" max="11298" width="9.42578125" style="134" customWidth="1"/>
    <col min="11299" max="11299" width="0" style="134" hidden="1" customWidth="1"/>
    <col min="11300" max="11300" width="9.42578125" style="134" customWidth="1"/>
    <col min="11301" max="11301" width="0" style="134" hidden="1" customWidth="1"/>
    <col min="11302" max="11302" width="9.140625" style="134" customWidth="1"/>
    <col min="11303" max="11303" width="0" style="134" hidden="1" customWidth="1"/>
    <col min="11304" max="11304" width="11.7109375" style="134" customWidth="1"/>
    <col min="11305" max="11305" width="0" style="134" hidden="1" customWidth="1"/>
    <col min="11306" max="11306" width="10.28515625" style="134" customWidth="1"/>
    <col min="11307" max="11339" width="0" style="134" hidden="1" customWidth="1"/>
    <col min="11340" max="11340" width="9.85546875" style="134" customWidth="1"/>
    <col min="11341" max="11341" width="0" style="134" hidden="1" customWidth="1"/>
    <col min="11342" max="11343" width="8.5703125" style="134" customWidth="1"/>
    <col min="11344" max="11344" width="10.140625" style="134" customWidth="1"/>
    <col min="11345" max="11345" width="14.140625" style="134" customWidth="1"/>
    <col min="11346" max="11351" width="0" style="134" hidden="1" customWidth="1"/>
    <col min="11352" max="11520" width="11.42578125" style="134"/>
    <col min="11521" max="11521" width="5.7109375" style="134" customWidth="1"/>
    <col min="11522" max="11522" width="11" style="134" customWidth="1"/>
    <col min="11523" max="11523" width="0" style="134" hidden="1" customWidth="1"/>
    <col min="11524" max="11524" width="7.42578125" style="134" customWidth="1"/>
    <col min="11525" max="11527" width="0" style="134" hidden="1" customWidth="1"/>
    <col min="11528" max="11528" width="10.28515625" style="134" customWidth="1"/>
    <col min="11529" max="11529" width="0" style="134" hidden="1" customWidth="1"/>
    <col min="11530" max="11530" width="11.7109375" style="134" customWidth="1"/>
    <col min="11531" max="11531" width="0" style="134" hidden="1" customWidth="1"/>
    <col min="11532" max="11532" width="9.85546875" style="134" customWidth="1"/>
    <col min="11533" max="11533" width="0" style="134" hidden="1" customWidth="1"/>
    <col min="11534" max="11534" width="10.28515625" style="134" customWidth="1"/>
    <col min="11535" max="11535" width="0" style="134" hidden="1" customWidth="1"/>
    <col min="11536" max="11536" width="10.42578125" style="134" customWidth="1"/>
    <col min="11537" max="11541" width="0" style="134" hidden="1" customWidth="1"/>
    <col min="11542" max="11542" width="10.28515625" style="134" customWidth="1"/>
    <col min="11543" max="11545" width="0" style="134" hidden="1" customWidth="1"/>
    <col min="11546" max="11546" width="11.28515625" style="134" customWidth="1"/>
    <col min="11547" max="11549" width="0" style="134" hidden="1" customWidth="1"/>
    <col min="11550" max="11550" width="9.42578125" style="134" customWidth="1"/>
    <col min="11551" max="11553" width="0" style="134" hidden="1" customWidth="1"/>
    <col min="11554" max="11554" width="9.42578125" style="134" customWidth="1"/>
    <col min="11555" max="11555" width="0" style="134" hidden="1" customWidth="1"/>
    <col min="11556" max="11556" width="9.42578125" style="134" customWidth="1"/>
    <col min="11557" max="11557" width="0" style="134" hidden="1" customWidth="1"/>
    <col min="11558" max="11558" width="9.140625" style="134" customWidth="1"/>
    <col min="11559" max="11559" width="0" style="134" hidden="1" customWidth="1"/>
    <col min="11560" max="11560" width="11.7109375" style="134" customWidth="1"/>
    <col min="11561" max="11561" width="0" style="134" hidden="1" customWidth="1"/>
    <col min="11562" max="11562" width="10.28515625" style="134" customWidth="1"/>
    <col min="11563" max="11595" width="0" style="134" hidden="1" customWidth="1"/>
    <col min="11596" max="11596" width="9.85546875" style="134" customWidth="1"/>
    <col min="11597" max="11597" width="0" style="134" hidden="1" customWidth="1"/>
    <col min="11598" max="11599" width="8.5703125" style="134" customWidth="1"/>
    <col min="11600" max="11600" width="10.140625" style="134" customWidth="1"/>
    <col min="11601" max="11601" width="14.140625" style="134" customWidth="1"/>
    <col min="11602" max="11607" width="0" style="134" hidden="1" customWidth="1"/>
    <col min="11608" max="11776" width="11.42578125" style="134"/>
    <col min="11777" max="11777" width="5.7109375" style="134" customWidth="1"/>
    <col min="11778" max="11778" width="11" style="134" customWidth="1"/>
    <col min="11779" max="11779" width="0" style="134" hidden="1" customWidth="1"/>
    <col min="11780" max="11780" width="7.42578125" style="134" customWidth="1"/>
    <col min="11781" max="11783" width="0" style="134" hidden="1" customWidth="1"/>
    <col min="11784" max="11784" width="10.28515625" style="134" customWidth="1"/>
    <col min="11785" max="11785" width="0" style="134" hidden="1" customWidth="1"/>
    <col min="11786" max="11786" width="11.7109375" style="134" customWidth="1"/>
    <col min="11787" max="11787" width="0" style="134" hidden="1" customWidth="1"/>
    <col min="11788" max="11788" width="9.85546875" style="134" customWidth="1"/>
    <col min="11789" max="11789" width="0" style="134" hidden="1" customWidth="1"/>
    <col min="11790" max="11790" width="10.28515625" style="134" customWidth="1"/>
    <col min="11791" max="11791" width="0" style="134" hidden="1" customWidth="1"/>
    <col min="11792" max="11792" width="10.42578125" style="134" customWidth="1"/>
    <col min="11793" max="11797" width="0" style="134" hidden="1" customWidth="1"/>
    <col min="11798" max="11798" width="10.28515625" style="134" customWidth="1"/>
    <col min="11799" max="11801" width="0" style="134" hidden="1" customWidth="1"/>
    <col min="11802" max="11802" width="11.28515625" style="134" customWidth="1"/>
    <col min="11803" max="11805" width="0" style="134" hidden="1" customWidth="1"/>
    <col min="11806" max="11806" width="9.42578125" style="134" customWidth="1"/>
    <col min="11807" max="11809" width="0" style="134" hidden="1" customWidth="1"/>
    <col min="11810" max="11810" width="9.42578125" style="134" customWidth="1"/>
    <col min="11811" max="11811" width="0" style="134" hidden="1" customWidth="1"/>
    <col min="11812" max="11812" width="9.42578125" style="134" customWidth="1"/>
    <col min="11813" max="11813" width="0" style="134" hidden="1" customWidth="1"/>
    <col min="11814" max="11814" width="9.140625" style="134" customWidth="1"/>
    <col min="11815" max="11815" width="0" style="134" hidden="1" customWidth="1"/>
    <col min="11816" max="11816" width="11.7109375" style="134" customWidth="1"/>
    <col min="11817" max="11817" width="0" style="134" hidden="1" customWidth="1"/>
    <col min="11818" max="11818" width="10.28515625" style="134" customWidth="1"/>
    <col min="11819" max="11851" width="0" style="134" hidden="1" customWidth="1"/>
    <col min="11852" max="11852" width="9.85546875" style="134" customWidth="1"/>
    <col min="11853" max="11853" width="0" style="134" hidden="1" customWidth="1"/>
    <col min="11854" max="11855" width="8.5703125" style="134" customWidth="1"/>
    <col min="11856" max="11856" width="10.140625" style="134" customWidth="1"/>
    <col min="11857" max="11857" width="14.140625" style="134" customWidth="1"/>
    <col min="11858" max="11863" width="0" style="134" hidden="1" customWidth="1"/>
    <col min="11864" max="12032" width="11.42578125" style="134"/>
    <col min="12033" max="12033" width="5.7109375" style="134" customWidth="1"/>
    <col min="12034" max="12034" width="11" style="134" customWidth="1"/>
    <col min="12035" max="12035" width="0" style="134" hidden="1" customWidth="1"/>
    <col min="12036" max="12036" width="7.42578125" style="134" customWidth="1"/>
    <col min="12037" max="12039" width="0" style="134" hidden="1" customWidth="1"/>
    <col min="12040" max="12040" width="10.28515625" style="134" customWidth="1"/>
    <col min="12041" max="12041" width="0" style="134" hidden="1" customWidth="1"/>
    <col min="12042" max="12042" width="11.7109375" style="134" customWidth="1"/>
    <col min="12043" max="12043" width="0" style="134" hidden="1" customWidth="1"/>
    <col min="12044" max="12044" width="9.85546875" style="134" customWidth="1"/>
    <col min="12045" max="12045" width="0" style="134" hidden="1" customWidth="1"/>
    <col min="12046" max="12046" width="10.28515625" style="134" customWidth="1"/>
    <col min="12047" max="12047" width="0" style="134" hidden="1" customWidth="1"/>
    <col min="12048" max="12048" width="10.42578125" style="134" customWidth="1"/>
    <col min="12049" max="12053" width="0" style="134" hidden="1" customWidth="1"/>
    <col min="12054" max="12054" width="10.28515625" style="134" customWidth="1"/>
    <col min="12055" max="12057" width="0" style="134" hidden="1" customWidth="1"/>
    <col min="12058" max="12058" width="11.28515625" style="134" customWidth="1"/>
    <col min="12059" max="12061" width="0" style="134" hidden="1" customWidth="1"/>
    <col min="12062" max="12062" width="9.42578125" style="134" customWidth="1"/>
    <col min="12063" max="12065" width="0" style="134" hidden="1" customWidth="1"/>
    <col min="12066" max="12066" width="9.42578125" style="134" customWidth="1"/>
    <col min="12067" max="12067" width="0" style="134" hidden="1" customWidth="1"/>
    <col min="12068" max="12068" width="9.42578125" style="134" customWidth="1"/>
    <col min="12069" max="12069" width="0" style="134" hidden="1" customWidth="1"/>
    <col min="12070" max="12070" width="9.140625" style="134" customWidth="1"/>
    <col min="12071" max="12071" width="0" style="134" hidden="1" customWidth="1"/>
    <col min="12072" max="12072" width="11.7109375" style="134" customWidth="1"/>
    <col min="12073" max="12073" width="0" style="134" hidden="1" customWidth="1"/>
    <col min="12074" max="12074" width="10.28515625" style="134" customWidth="1"/>
    <col min="12075" max="12107" width="0" style="134" hidden="1" customWidth="1"/>
    <col min="12108" max="12108" width="9.85546875" style="134" customWidth="1"/>
    <col min="12109" max="12109" width="0" style="134" hidden="1" customWidth="1"/>
    <col min="12110" max="12111" width="8.5703125" style="134" customWidth="1"/>
    <col min="12112" max="12112" width="10.140625" style="134" customWidth="1"/>
    <col min="12113" max="12113" width="14.140625" style="134" customWidth="1"/>
    <col min="12114" max="12119" width="0" style="134" hidden="1" customWidth="1"/>
    <col min="12120" max="12288" width="11.42578125" style="134"/>
    <col min="12289" max="12289" width="5.7109375" style="134" customWidth="1"/>
    <col min="12290" max="12290" width="11" style="134" customWidth="1"/>
    <col min="12291" max="12291" width="0" style="134" hidden="1" customWidth="1"/>
    <col min="12292" max="12292" width="7.42578125" style="134" customWidth="1"/>
    <col min="12293" max="12295" width="0" style="134" hidden="1" customWidth="1"/>
    <col min="12296" max="12296" width="10.28515625" style="134" customWidth="1"/>
    <col min="12297" max="12297" width="0" style="134" hidden="1" customWidth="1"/>
    <col min="12298" max="12298" width="11.7109375" style="134" customWidth="1"/>
    <col min="12299" max="12299" width="0" style="134" hidden="1" customWidth="1"/>
    <col min="12300" max="12300" width="9.85546875" style="134" customWidth="1"/>
    <col min="12301" max="12301" width="0" style="134" hidden="1" customWidth="1"/>
    <col min="12302" max="12302" width="10.28515625" style="134" customWidth="1"/>
    <col min="12303" max="12303" width="0" style="134" hidden="1" customWidth="1"/>
    <col min="12304" max="12304" width="10.42578125" style="134" customWidth="1"/>
    <col min="12305" max="12309" width="0" style="134" hidden="1" customWidth="1"/>
    <col min="12310" max="12310" width="10.28515625" style="134" customWidth="1"/>
    <col min="12311" max="12313" width="0" style="134" hidden="1" customWidth="1"/>
    <col min="12314" max="12314" width="11.28515625" style="134" customWidth="1"/>
    <col min="12315" max="12317" width="0" style="134" hidden="1" customWidth="1"/>
    <col min="12318" max="12318" width="9.42578125" style="134" customWidth="1"/>
    <col min="12319" max="12321" width="0" style="134" hidden="1" customWidth="1"/>
    <col min="12322" max="12322" width="9.42578125" style="134" customWidth="1"/>
    <col min="12323" max="12323" width="0" style="134" hidden="1" customWidth="1"/>
    <col min="12324" max="12324" width="9.42578125" style="134" customWidth="1"/>
    <col min="12325" max="12325" width="0" style="134" hidden="1" customWidth="1"/>
    <col min="12326" max="12326" width="9.140625" style="134" customWidth="1"/>
    <col min="12327" max="12327" width="0" style="134" hidden="1" customWidth="1"/>
    <col min="12328" max="12328" width="11.7109375" style="134" customWidth="1"/>
    <col min="12329" max="12329" width="0" style="134" hidden="1" customWidth="1"/>
    <col min="12330" max="12330" width="10.28515625" style="134" customWidth="1"/>
    <col min="12331" max="12363" width="0" style="134" hidden="1" customWidth="1"/>
    <col min="12364" max="12364" width="9.85546875" style="134" customWidth="1"/>
    <col min="12365" max="12365" width="0" style="134" hidden="1" customWidth="1"/>
    <col min="12366" max="12367" width="8.5703125" style="134" customWidth="1"/>
    <col min="12368" max="12368" width="10.140625" style="134" customWidth="1"/>
    <col min="12369" max="12369" width="14.140625" style="134" customWidth="1"/>
    <col min="12370" max="12375" width="0" style="134" hidden="1" customWidth="1"/>
    <col min="12376" max="12544" width="11.42578125" style="134"/>
    <col min="12545" max="12545" width="5.7109375" style="134" customWidth="1"/>
    <col min="12546" max="12546" width="11" style="134" customWidth="1"/>
    <col min="12547" max="12547" width="0" style="134" hidden="1" customWidth="1"/>
    <col min="12548" max="12548" width="7.42578125" style="134" customWidth="1"/>
    <col min="12549" max="12551" width="0" style="134" hidden="1" customWidth="1"/>
    <col min="12552" max="12552" width="10.28515625" style="134" customWidth="1"/>
    <col min="12553" max="12553" width="0" style="134" hidden="1" customWidth="1"/>
    <col min="12554" max="12554" width="11.7109375" style="134" customWidth="1"/>
    <col min="12555" max="12555" width="0" style="134" hidden="1" customWidth="1"/>
    <col min="12556" max="12556" width="9.85546875" style="134" customWidth="1"/>
    <col min="12557" max="12557" width="0" style="134" hidden="1" customWidth="1"/>
    <col min="12558" max="12558" width="10.28515625" style="134" customWidth="1"/>
    <col min="12559" max="12559" width="0" style="134" hidden="1" customWidth="1"/>
    <col min="12560" max="12560" width="10.42578125" style="134" customWidth="1"/>
    <col min="12561" max="12565" width="0" style="134" hidden="1" customWidth="1"/>
    <col min="12566" max="12566" width="10.28515625" style="134" customWidth="1"/>
    <col min="12567" max="12569" width="0" style="134" hidden="1" customWidth="1"/>
    <col min="12570" max="12570" width="11.28515625" style="134" customWidth="1"/>
    <col min="12571" max="12573" width="0" style="134" hidden="1" customWidth="1"/>
    <col min="12574" max="12574" width="9.42578125" style="134" customWidth="1"/>
    <col min="12575" max="12577" width="0" style="134" hidden="1" customWidth="1"/>
    <col min="12578" max="12578" width="9.42578125" style="134" customWidth="1"/>
    <col min="12579" max="12579" width="0" style="134" hidden="1" customWidth="1"/>
    <col min="12580" max="12580" width="9.42578125" style="134" customWidth="1"/>
    <col min="12581" max="12581" width="0" style="134" hidden="1" customWidth="1"/>
    <col min="12582" max="12582" width="9.140625" style="134" customWidth="1"/>
    <col min="12583" max="12583" width="0" style="134" hidden="1" customWidth="1"/>
    <col min="12584" max="12584" width="11.7109375" style="134" customWidth="1"/>
    <col min="12585" max="12585" width="0" style="134" hidden="1" customWidth="1"/>
    <col min="12586" max="12586" width="10.28515625" style="134" customWidth="1"/>
    <col min="12587" max="12619" width="0" style="134" hidden="1" customWidth="1"/>
    <col min="12620" max="12620" width="9.85546875" style="134" customWidth="1"/>
    <col min="12621" max="12621" width="0" style="134" hidden="1" customWidth="1"/>
    <col min="12622" max="12623" width="8.5703125" style="134" customWidth="1"/>
    <col min="12624" max="12624" width="10.140625" style="134" customWidth="1"/>
    <col min="12625" max="12625" width="14.140625" style="134" customWidth="1"/>
    <col min="12626" max="12631" width="0" style="134" hidden="1" customWidth="1"/>
    <col min="12632" max="12800" width="11.42578125" style="134"/>
    <col min="12801" max="12801" width="5.7109375" style="134" customWidth="1"/>
    <col min="12802" max="12802" width="11" style="134" customWidth="1"/>
    <col min="12803" max="12803" width="0" style="134" hidden="1" customWidth="1"/>
    <col min="12804" max="12804" width="7.42578125" style="134" customWidth="1"/>
    <col min="12805" max="12807" width="0" style="134" hidden="1" customWidth="1"/>
    <col min="12808" max="12808" width="10.28515625" style="134" customWidth="1"/>
    <col min="12809" max="12809" width="0" style="134" hidden="1" customWidth="1"/>
    <col min="12810" max="12810" width="11.7109375" style="134" customWidth="1"/>
    <col min="12811" max="12811" width="0" style="134" hidden="1" customWidth="1"/>
    <col min="12812" max="12812" width="9.85546875" style="134" customWidth="1"/>
    <col min="12813" max="12813" width="0" style="134" hidden="1" customWidth="1"/>
    <col min="12814" max="12814" width="10.28515625" style="134" customWidth="1"/>
    <col min="12815" max="12815" width="0" style="134" hidden="1" customWidth="1"/>
    <col min="12816" max="12816" width="10.42578125" style="134" customWidth="1"/>
    <col min="12817" max="12821" width="0" style="134" hidden="1" customWidth="1"/>
    <col min="12822" max="12822" width="10.28515625" style="134" customWidth="1"/>
    <col min="12823" max="12825" width="0" style="134" hidden="1" customWidth="1"/>
    <col min="12826" max="12826" width="11.28515625" style="134" customWidth="1"/>
    <col min="12827" max="12829" width="0" style="134" hidden="1" customWidth="1"/>
    <col min="12830" max="12830" width="9.42578125" style="134" customWidth="1"/>
    <col min="12831" max="12833" width="0" style="134" hidden="1" customWidth="1"/>
    <col min="12834" max="12834" width="9.42578125" style="134" customWidth="1"/>
    <col min="12835" max="12835" width="0" style="134" hidden="1" customWidth="1"/>
    <col min="12836" max="12836" width="9.42578125" style="134" customWidth="1"/>
    <col min="12837" max="12837" width="0" style="134" hidden="1" customWidth="1"/>
    <col min="12838" max="12838" width="9.140625" style="134" customWidth="1"/>
    <col min="12839" max="12839" width="0" style="134" hidden="1" customWidth="1"/>
    <col min="12840" max="12840" width="11.7109375" style="134" customWidth="1"/>
    <col min="12841" max="12841" width="0" style="134" hidden="1" customWidth="1"/>
    <col min="12842" max="12842" width="10.28515625" style="134" customWidth="1"/>
    <col min="12843" max="12875" width="0" style="134" hidden="1" customWidth="1"/>
    <col min="12876" max="12876" width="9.85546875" style="134" customWidth="1"/>
    <col min="12877" max="12877" width="0" style="134" hidden="1" customWidth="1"/>
    <col min="12878" max="12879" width="8.5703125" style="134" customWidth="1"/>
    <col min="12880" max="12880" width="10.140625" style="134" customWidth="1"/>
    <col min="12881" max="12881" width="14.140625" style="134" customWidth="1"/>
    <col min="12882" max="12887" width="0" style="134" hidden="1" customWidth="1"/>
    <col min="12888" max="13056" width="11.42578125" style="134"/>
    <col min="13057" max="13057" width="5.7109375" style="134" customWidth="1"/>
    <col min="13058" max="13058" width="11" style="134" customWidth="1"/>
    <col min="13059" max="13059" width="0" style="134" hidden="1" customWidth="1"/>
    <col min="13060" max="13060" width="7.42578125" style="134" customWidth="1"/>
    <col min="13061" max="13063" width="0" style="134" hidden="1" customWidth="1"/>
    <col min="13064" max="13064" width="10.28515625" style="134" customWidth="1"/>
    <col min="13065" max="13065" width="0" style="134" hidden="1" customWidth="1"/>
    <col min="13066" max="13066" width="11.7109375" style="134" customWidth="1"/>
    <col min="13067" max="13067" width="0" style="134" hidden="1" customWidth="1"/>
    <col min="13068" max="13068" width="9.85546875" style="134" customWidth="1"/>
    <col min="13069" max="13069" width="0" style="134" hidden="1" customWidth="1"/>
    <col min="13070" max="13070" width="10.28515625" style="134" customWidth="1"/>
    <col min="13071" max="13071" width="0" style="134" hidden="1" customWidth="1"/>
    <col min="13072" max="13072" width="10.42578125" style="134" customWidth="1"/>
    <col min="13073" max="13077" width="0" style="134" hidden="1" customWidth="1"/>
    <col min="13078" max="13078" width="10.28515625" style="134" customWidth="1"/>
    <col min="13079" max="13081" width="0" style="134" hidden="1" customWidth="1"/>
    <col min="13082" max="13082" width="11.28515625" style="134" customWidth="1"/>
    <col min="13083" max="13085" width="0" style="134" hidden="1" customWidth="1"/>
    <col min="13086" max="13086" width="9.42578125" style="134" customWidth="1"/>
    <col min="13087" max="13089" width="0" style="134" hidden="1" customWidth="1"/>
    <col min="13090" max="13090" width="9.42578125" style="134" customWidth="1"/>
    <col min="13091" max="13091" width="0" style="134" hidden="1" customWidth="1"/>
    <col min="13092" max="13092" width="9.42578125" style="134" customWidth="1"/>
    <col min="13093" max="13093" width="0" style="134" hidden="1" customWidth="1"/>
    <col min="13094" max="13094" width="9.140625" style="134" customWidth="1"/>
    <col min="13095" max="13095" width="0" style="134" hidden="1" customWidth="1"/>
    <col min="13096" max="13096" width="11.7109375" style="134" customWidth="1"/>
    <col min="13097" max="13097" width="0" style="134" hidden="1" customWidth="1"/>
    <col min="13098" max="13098" width="10.28515625" style="134" customWidth="1"/>
    <col min="13099" max="13131" width="0" style="134" hidden="1" customWidth="1"/>
    <col min="13132" max="13132" width="9.85546875" style="134" customWidth="1"/>
    <col min="13133" max="13133" width="0" style="134" hidden="1" customWidth="1"/>
    <col min="13134" max="13135" width="8.5703125" style="134" customWidth="1"/>
    <col min="13136" max="13136" width="10.140625" style="134" customWidth="1"/>
    <col min="13137" max="13137" width="14.140625" style="134" customWidth="1"/>
    <col min="13138" max="13143" width="0" style="134" hidden="1" customWidth="1"/>
    <col min="13144" max="13312" width="11.42578125" style="134"/>
    <col min="13313" max="13313" width="5.7109375" style="134" customWidth="1"/>
    <col min="13314" max="13314" width="11" style="134" customWidth="1"/>
    <col min="13315" max="13315" width="0" style="134" hidden="1" customWidth="1"/>
    <col min="13316" max="13316" width="7.42578125" style="134" customWidth="1"/>
    <col min="13317" max="13319" width="0" style="134" hidden="1" customWidth="1"/>
    <col min="13320" max="13320" width="10.28515625" style="134" customWidth="1"/>
    <col min="13321" max="13321" width="0" style="134" hidden="1" customWidth="1"/>
    <col min="13322" max="13322" width="11.7109375" style="134" customWidth="1"/>
    <col min="13323" max="13323" width="0" style="134" hidden="1" customWidth="1"/>
    <col min="13324" max="13324" width="9.85546875" style="134" customWidth="1"/>
    <col min="13325" max="13325" width="0" style="134" hidden="1" customWidth="1"/>
    <col min="13326" max="13326" width="10.28515625" style="134" customWidth="1"/>
    <col min="13327" max="13327" width="0" style="134" hidden="1" customWidth="1"/>
    <col min="13328" max="13328" width="10.42578125" style="134" customWidth="1"/>
    <col min="13329" max="13333" width="0" style="134" hidden="1" customWidth="1"/>
    <col min="13334" max="13334" width="10.28515625" style="134" customWidth="1"/>
    <col min="13335" max="13337" width="0" style="134" hidden="1" customWidth="1"/>
    <col min="13338" max="13338" width="11.28515625" style="134" customWidth="1"/>
    <col min="13339" max="13341" width="0" style="134" hidden="1" customWidth="1"/>
    <col min="13342" max="13342" width="9.42578125" style="134" customWidth="1"/>
    <col min="13343" max="13345" width="0" style="134" hidden="1" customWidth="1"/>
    <col min="13346" max="13346" width="9.42578125" style="134" customWidth="1"/>
    <col min="13347" max="13347" width="0" style="134" hidden="1" customWidth="1"/>
    <col min="13348" max="13348" width="9.42578125" style="134" customWidth="1"/>
    <col min="13349" max="13349" width="0" style="134" hidden="1" customWidth="1"/>
    <col min="13350" max="13350" width="9.140625" style="134" customWidth="1"/>
    <col min="13351" max="13351" width="0" style="134" hidden="1" customWidth="1"/>
    <col min="13352" max="13352" width="11.7109375" style="134" customWidth="1"/>
    <col min="13353" max="13353" width="0" style="134" hidden="1" customWidth="1"/>
    <col min="13354" max="13354" width="10.28515625" style="134" customWidth="1"/>
    <col min="13355" max="13387" width="0" style="134" hidden="1" customWidth="1"/>
    <col min="13388" max="13388" width="9.85546875" style="134" customWidth="1"/>
    <col min="13389" max="13389" width="0" style="134" hidden="1" customWidth="1"/>
    <col min="13390" max="13391" width="8.5703125" style="134" customWidth="1"/>
    <col min="13392" max="13392" width="10.140625" style="134" customWidth="1"/>
    <col min="13393" max="13393" width="14.140625" style="134" customWidth="1"/>
    <col min="13394" max="13399" width="0" style="134" hidden="1" customWidth="1"/>
    <col min="13400" max="13568" width="11.42578125" style="134"/>
    <col min="13569" max="13569" width="5.7109375" style="134" customWidth="1"/>
    <col min="13570" max="13570" width="11" style="134" customWidth="1"/>
    <col min="13571" max="13571" width="0" style="134" hidden="1" customWidth="1"/>
    <col min="13572" max="13572" width="7.42578125" style="134" customWidth="1"/>
    <col min="13573" max="13575" width="0" style="134" hidden="1" customWidth="1"/>
    <col min="13576" max="13576" width="10.28515625" style="134" customWidth="1"/>
    <col min="13577" max="13577" width="0" style="134" hidden="1" customWidth="1"/>
    <col min="13578" max="13578" width="11.7109375" style="134" customWidth="1"/>
    <col min="13579" max="13579" width="0" style="134" hidden="1" customWidth="1"/>
    <col min="13580" max="13580" width="9.85546875" style="134" customWidth="1"/>
    <col min="13581" max="13581" width="0" style="134" hidden="1" customWidth="1"/>
    <col min="13582" max="13582" width="10.28515625" style="134" customWidth="1"/>
    <col min="13583" max="13583" width="0" style="134" hidden="1" customWidth="1"/>
    <col min="13584" max="13584" width="10.42578125" style="134" customWidth="1"/>
    <col min="13585" max="13589" width="0" style="134" hidden="1" customWidth="1"/>
    <col min="13590" max="13590" width="10.28515625" style="134" customWidth="1"/>
    <col min="13591" max="13593" width="0" style="134" hidden="1" customWidth="1"/>
    <col min="13594" max="13594" width="11.28515625" style="134" customWidth="1"/>
    <col min="13595" max="13597" width="0" style="134" hidden="1" customWidth="1"/>
    <col min="13598" max="13598" width="9.42578125" style="134" customWidth="1"/>
    <col min="13599" max="13601" width="0" style="134" hidden="1" customWidth="1"/>
    <col min="13602" max="13602" width="9.42578125" style="134" customWidth="1"/>
    <col min="13603" max="13603" width="0" style="134" hidden="1" customWidth="1"/>
    <col min="13604" max="13604" width="9.42578125" style="134" customWidth="1"/>
    <col min="13605" max="13605" width="0" style="134" hidden="1" customWidth="1"/>
    <col min="13606" max="13606" width="9.140625" style="134" customWidth="1"/>
    <col min="13607" max="13607" width="0" style="134" hidden="1" customWidth="1"/>
    <col min="13608" max="13608" width="11.7109375" style="134" customWidth="1"/>
    <col min="13609" max="13609" width="0" style="134" hidden="1" customWidth="1"/>
    <col min="13610" max="13610" width="10.28515625" style="134" customWidth="1"/>
    <col min="13611" max="13643" width="0" style="134" hidden="1" customWidth="1"/>
    <col min="13644" max="13644" width="9.85546875" style="134" customWidth="1"/>
    <col min="13645" max="13645" width="0" style="134" hidden="1" customWidth="1"/>
    <col min="13646" max="13647" width="8.5703125" style="134" customWidth="1"/>
    <col min="13648" max="13648" width="10.140625" style="134" customWidth="1"/>
    <col min="13649" max="13649" width="14.140625" style="134" customWidth="1"/>
    <col min="13650" max="13655" width="0" style="134" hidden="1" customWidth="1"/>
    <col min="13656" max="13824" width="11.42578125" style="134"/>
    <col min="13825" max="13825" width="5.7109375" style="134" customWidth="1"/>
    <col min="13826" max="13826" width="11" style="134" customWidth="1"/>
    <col min="13827" max="13827" width="0" style="134" hidden="1" customWidth="1"/>
    <col min="13828" max="13828" width="7.42578125" style="134" customWidth="1"/>
    <col min="13829" max="13831" width="0" style="134" hidden="1" customWidth="1"/>
    <col min="13832" max="13832" width="10.28515625" style="134" customWidth="1"/>
    <col min="13833" max="13833" width="0" style="134" hidden="1" customWidth="1"/>
    <col min="13834" max="13834" width="11.7109375" style="134" customWidth="1"/>
    <col min="13835" max="13835" width="0" style="134" hidden="1" customWidth="1"/>
    <col min="13836" max="13836" width="9.85546875" style="134" customWidth="1"/>
    <col min="13837" max="13837" width="0" style="134" hidden="1" customWidth="1"/>
    <col min="13838" max="13838" width="10.28515625" style="134" customWidth="1"/>
    <col min="13839" max="13839" width="0" style="134" hidden="1" customWidth="1"/>
    <col min="13840" max="13840" width="10.42578125" style="134" customWidth="1"/>
    <col min="13841" max="13845" width="0" style="134" hidden="1" customWidth="1"/>
    <col min="13846" max="13846" width="10.28515625" style="134" customWidth="1"/>
    <col min="13847" max="13849" width="0" style="134" hidden="1" customWidth="1"/>
    <col min="13850" max="13850" width="11.28515625" style="134" customWidth="1"/>
    <col min="13851" max="13853" width="0" style="134" hidden="1" customWidth="1"/>
    <col min="13854" max="13854" width="9.42578125" style="134" customWidth="1"/>
    <col min="13855" max="13857" width="0" style="134" hidden="1" customWidth="1"/>
    <col min="13858" max="13858" width="9.42578125" style="134" customWidth="1"/>
    <col min="13859" max="13859" width="0" style="134" hidden="1" customWidth="1"/>
    <col min="13860" max="13860" width="9.42578125" style="134" customWidth="1"/>
    <col min="13861" max="13861" width="0" style="134" hidden="1" customWidth="1"/>
    <col min="13862" max="13862" width="9.140625" style="134" customWidth="1"/>
    <col min="13863" max="13863" width="0" style="134" hidden="1" customWidth="1"/>
    <col min="13864" max="13864" width="11.7109375" style="134" customWidth="1"/>
    <col min="13865" max="13865" width="0" style="134" hidden="1" customWidth="1"/>
    <col min="13866" max="13866" width="10.28515625" style="134" customWidth="1"/>
    <col min="13867" max="13899" width="0" style="134" hidden="1" customWidth="1"/>
    <col min="13900" max="13900" width="9.85546875" style="134" customWidth="1"/>
    <col min="13901" max="13901" width="0" style="134" hidden="1" customWidth="1"/>
    <col min="13902" max="13903" width="8.5703125" style="134" customWidth="1"/>
    <col min="13904" max="13904" width="10.140625" style="134" customWidth="1"/>
    <col min="13905" max="13905" width="14.140625" style="134" customWidth="1"/>
    <col min="13906" max="13911" width="0" style="134" hidden="1" customWidth="1"/>
    <col min="13912" max="14080" width="11.42578125" style="134"/>
    <col min="14081" max="14081" width="5.7109375" style="134" customWidth="1"/>
    <col min="14082" max="14082" width="11" style="134" customWidth="1"/>
    <col min="14083" max="14083" width="0" style="134" hidden="1" customWidth="1"/>
    <col min="14084" max="14084" width="7.42578125" style="134" customWidth="1"/>
    <col min="14085" max="14087" width="0" style="134" hidden="1" customWidth="1"/>
    <col min="14088" max="14088" width="10.28515625" style="134" customWidth="1"/>
    <col min="14089" max="14089" width="0" style="134" hidden="1" customWidth="1"/>
    <col min="14090" max="14090" width="11.7109375" style="134" customWidth="1"/>
    <col min="14091" max="14091" width="0" style="134" hidden="1" customWidth="1"/>
    <col min="14092" max="14092" width="9.85546875" style="134" customWidth="1"/>
    <col min="14093" max="14093" width="0" style="134" hidden="1" customWidth="1"/>
    <col min="14094" max="14094" width="10.28515625" style="134" customWidth="1"/>
    <col min="14095" max="14095" width="0" style="134" hidden="1" customWidth="1"/>
    <col min="14096" max="14096" width="10.42578125" style="134" customWidth="1"/>
    <col min="14097" max="14101" width="0" style="134" hidden="1" customWidth="1"/>
    <col min="14102" max="14102" width="10.28515625" style="134" customWidth="1"/>
    <col min="14103" max="14105" width="0" style="134" hidden="1" customWidth="1"/>
    <col min="14106" max="14106" width="11.28515625" style="134" customWidth="1"/>
    <col min="14107" max="14109" width="0" style="134" hidden="1" customWidth="1"/>
    <col min="14110" max="14110" width="9.42578125" style="134" customWidth="1"/>
    <col min="14111" max="14113" width="0" style="134" hidden="1" customWidth="1"/>
    <col min="14114" max="14114" width="9.42578125" style="134" customWidth="1"/>
    <col min="14115" max="14115" width="0" style="134" hidden="1" customWidth="1"/>
    <col min="14116" max="14116" width="9.42578125" style="134" customWidth="1"/>
    <col min="14117" max="14117" width="0" style="134" hidden="1" customWidth="1"/>
    <col min="14118" max="14118" width="9.140625" style="134" customWidth="1"/>
    <col min="14119" max="14119" width="0" style="134" hidden="1" customWidth="1"/>
    <col min="14120" max="14120" width="11.7109375" style="134" customWidth="1"/>
    <col min="14121" max="14121" width="0" style="134" hidden="1" customWidth="1"/>
    <col min="14122" max="14122" width="10.28515625" style="134" customWidth="1"/>
    <col min="14123" max="14155" width="0" style="134" hidden="1" customWidth="1"/>
    <col min="14156" max="14156" width="9.85546875" style="134" customWidth="1"/>
    <col min="14157" max="14157" width="0" style="134" hidden="1" customWidth="1"/>
    <col min="14158" max="14159" width="8.5703125" style="134" customWidth="1"/>
    <col min="14160" max="14160" width="10.140625" style="134" customWidth="1"/>
    <col min="14161" max="14161" width="14.140625" style="134" customWidth="1"/>
    <col min="14162" max="14167" width="0" style="134" hidden="1" customWidth="1"/>
    <col min="14168" max="14336" width="11.42578125" style="134"/>
    <col min="14337" max="14337" width="5.7109375" style="134" customWidth="1"/>
    <col min="14338" max="14338" width="11" style="134" customWidth="1"/>
    <col min="14339" max="14339" width="0" style="134" hidden="1" customWidth="1"/>
    <col min="14340" max="14340" width="7.42578125" style="134" customWidth="1"/>
    <col min="14341" max="14343" width="0" style="134" hidden="1" customWidth="1"/>
    <col min="14344" max="14344" width="10.28515625" style="134" customWidth="1"/>
    <col min="14345" max="14345" width="0" style="134" hidden="1" customWidth="1"/>
    <col min="14346" max="14346" width="11.7109375" style="134" customWidth="1"/>
    <col min="14347" max="14347" width="0" style="134" hidden="1" customWidth="1"/>
    <col min="14348" max="14348" width="9.85546875" style="134" customWidth="1"/>
    <col min="14349" max="14349" width="0" style="134" hidden="1" customWidth="1"/>
    <col min="14350" max="14350" width="10.28515625" style="134" customWidth="1"/>
    <col min="14351" max="14351" width="0" style="134" hidden="1" customWidth="1"/>
    <col min="14352" max="14352" width="10.42578125" style="134" customWidth="1"/>
    <col min="14353" max="14357" width="0" style="134" hidden="1" customWidth="1"/>
    <col min="14358" max="14358" width="10.28515625" style="134" customWidth="1"/>
    <col min="14359" max="14361" width="0" style="134" hidden="1" customWidth="1"/>
    <col min="14362" max="14362" width="11.28515625" style="134" customWidth="1"/>
    <col min="14363" max="14365" width="0" style="134" hidden="1" customWidth="1"/>
    <col min="14366" max="14366" width="9.42578125" style="134" customWidth="1"/>
    <col min="14367" max="14369" width="0" style="134" hidden="1" customWidth="1"/>
    <col min="14370" max="14370" width="9.42578125" style="134" customWidth="1"/>
    <col min="14371" max="14371" width="0" style="134" hidden="1" customWidth="1"/>
    <col min="14372" max="14372" width="9.42578125" style="134" customWidth="1"/>
    <col min="14373" max="14373" width="0" style="134" hidden="1" customWidth="1"/>
    <col min="14374" max="14374" width="9.140625" style="134" customWidth="1"/>
    <col min="14375" max="14375" width="0" style="134" hidden="1" customWidth="1"/>
    <col min="14376" max="14376" width="11.7109375" style="134" customWidth="1"/>
    <col min="14377" max="14377" width="0" style="134" hidden="1" customWidth="1"/>
    <col min="14378" max="14378" width="10.28515625" style="134" customWidth="1"/>
    <col min="14379" max="14411" width="0" style="134" hidden="1" customWidth="1"/>
    <col min="14412" max="14412" width="9.85546875" style="134" customWidth="1"/>
    <col min="14413" max="14413" width="0" style="134" hidden="1" customWidth="1"/>
    <col min="14414" max="14415" width="8.5703125" style="134" customWidth="1"/>
    <col min="14416" max="14416" width="10.140625" style="134" customWidth="1"/>
    <col min="14417" max="14417" width="14.140625" style="134" customWidth="1"/>
    <col min="14418" max="14423" width="0" style="134" hidden="1" customWidth="1"/>
    <col min="14424" max="14592" width="11.42578125" style="134"/>
    <col min="14593" max="14593" width="5.7109375" style="134" customWidth="1"/>
    <col min="14594" max="14594" width="11" style="134" customWidth="1"/>
    <col min="14595" max="14595" width="0" style="134" hidden="1" customWidth="1"/>
    <col min="14596" max="14596" width="7.42578125" style="134" customWidth="1"/>
    <col min="14597" max="14599" width="0" style="134" hidden="1" customWidth="1"/>
    <col min="14600" max="14600" width="10.28515625" style="134" customWidth="1"/>
    <col min="14601" max="14601" width="0" style="134" hidden="1" customWidth="1"/>
    <col min="14602" max="14602" width="11.7109375" style="134" customWidth="1"/>
    <col min="14603" max="14603" width="0" style="134" hidden="1" customWidth="1"/>
    <col min="14604" max="14604" width="9.85546875" style="134" customWidth="1"/>
    <col min="14605" max="14605" width="0" style="134" hidden="1" customWidth="1"/>
    <col min="14606" max="14606" width="10.28515625" style="134" customWidth="1"/>
    <col min="14607" max="14607" width="0" style="134" hidden="1" customWidth="1"/>
    <col min="14608" max="14608" width="10.42578125" style="134" customWidth="1"/>
    <col min="14609" max="14613" width="0" style="134" hidden="1" customWidth="1"/>
    <col min="14614" max="14614" width="10.28515625" style="134" customWidth="1"/>
    <col min="14615" max="14617" width="0" style="134" hidden="1" customWidth="1"/>
    <col min="14618" max="14618" width="11.28515625" style="134" customWidth="1"/>
    <col min="14619" max="14621" width="0" style="134" hidden="1" customWidth="1"/>
    <col min="14622" max="14622" width="9.42578125" style="134" customWidth="1"/>
    <col min="14623" max="14625" width="0" style="134" hidden="1" customWidth="1"/>
    <col min="14626" max="14626" width="9.42578125" style="134" customWidth="1"/>
    <col min="14627" max="14627" width="0" style="134" hidden="1" customWidth="1"/>
    <col min="14628" max="14628" width="9.42578125" style="134" customWidth="1"/>
    <col min="14629" max="14629" width="0" style="134" hidden="1" customWidth="1"/>
    <col min="14630" max="14630" width="9.140625" style="134" customWidth="1"/>
    <col min="14631" max="14631" width="0" style="134" hidden="1" customWidth="1"/>
    <col min="14632" max="14632" width="11.7109375" style="134" customWidth="1"/>
    <col min="14633" max="14633" width="0" style="134" hidden="1" customWidth="1"/>
    <col min="14634" max="14634" width="10.28515625" style="134" customWidth="1"/>
    <col min="14635" max="14667" width="0" style="134" hidden="1" customWidth="1"/>
    <col min="14668" max="14668" width="9.85546875" style="134" customWidth="1"/>
    <col min="14669" max="14669" width="0" style="134" hidden="1" customWidth="1"/>
    <col min="14670" max="14671" width="8.5703125" style="134" customWidth="1"/>
    <col min="14672" max="14672" width="10.140625" style="134" customWidth="1"/>
    <col min="14673" max="14673" width="14.140625" style="134" customWidth="1"/>
    <col min="14674" max="14679" width="0" style="134" hidden="1" customWidth="1"/>
    <col min="14680" max="14848" width="11.42578125" style="134"/>
    <col min="14849" max="14849" width="5.7109375" style="134" customWidth="1"/>
    <col min="14850" max="14850" width="11" style="134" customWidth="1"/>
    <col min="14851" max="14851" width="0" style="134" hidden="1" customWidth="1"/>
    <col min="14852" max="14852" width="7.42578125" style="134" customWidth="1"/>
    <col min="14853" max="14855" width="0" style="134" hidden="1" customWidth="1"/>
    <col min="14856" max="14856" width="10.28515625" style="134" customWidth="1"/>
    <col min="14857" max="14857" width="0" style="134" hidden="1" customWidth="1"/>
    <col min="14858" max="14858" width="11.7109375" style="134" customWidth="1"/>
    <col min="14859" max="14859" width="0" style="134" hidden="1" customWidth="1"/>
    <col min="14860" max="14860" width="9.85546875" style="134" customWidth="1"/>
    <col min="14861" max="14861" width="0" style="134" hidden="1" customWidth="1"/>
    <col min="14862" max="14862" width="10.28515625" style="134" customWidth="1"/>
    <col min="14863" max="14863" width="0" style="134" hidden="1" customWidth="1"/>
    <col min="14864" max="14864" width="10.42578125" style="134" customWidth="1"/>
    <col min="14865" max="14869" width="0" style="134" hidden="1" customWidth="1"/>
    <col min="14870" max="14870" width="10.28515625" style="134" customWidth="1"/>
    <col min="14871" max="14873" width="0" style="134" hidden="1" customWidth="1"/>
    <col min="14874" max="14874" width="11.28515625" style="134" customWidth="1"/>
    <col min="14875" max="14877" width="0" style="134" hidden="1" customWidth="1"/>
    <col min="14878" max="14878" width="9.42578125" style="134" customWidth="1"/>
    <col min="14879" max="14881" width="0" style="134" hidden="1" customWidth="1"/>
    <col min="14882" max="14882" width="9.42578125" style="134" customWidth="1"/>
    <col min="14883" max="14883" width="0" style="134" hidden="1" customWidth="1"/>
    <col min="14884" max="14884" width="9.42578125" style="134" customWidth="1"/>
    <col min="14885" max="14885" width="0" style="134" hidden="1" customWidth="1"/>
    <col min="14886" max="14886" width="9.140625" style="134" customWidth="1"/>
    <col min="14887" max="14887" width="0" style="134" hidden="1" customWidth="1"/>
    <col min="14888" max="14888" width="11.7109375" style="134" customWidth="1"/>
    <col min="14889" max="14889" width="0" style="134" hidden="1" customWidth="1"/>
    <col min="14890" max="14890" width="10.28515625" style="134" customWidth="1"/>
    <col min="14891" max="14923" width="0" style="134" hidden="1" customWidth="1"/>
    <col min="14924" max="14924" width="9.85546875" style="134" customWidth="1"/>
    <col min="14925" max="14925" width="0" style="134" hidden="1" customWidth="1"/>
    <col min="14926" max="14927" width="8.5703125" style="134" customWidth="1"/>
    <col min="14928" max="14928" width="10.140625" style="134" customWidth="1"/>
    <col min="14929" max="14929" width="14.140625" style="134" customWidth="1"/>
    <col min="14930" max="14935" width="0" style="134" hidden="1" customWidth="1"/>
    <col min="14936" max="15104" width="11.42578125" style="134"/>
    <col min="15105" max="15105" width="5.7109375" style="134" customWidth="1"/>
    <col min="15106" max="15106" width="11" style="134" customWidth="1"/>
    <col min="15107" max="15107" width="0" style="134" hidden="1" customWidth="1"/>
    <col min="15108" max="15108" width="7.42578125" style="134" customWidth="1"/>
    <col min="15109" max="15111" width="0" style="134" hidden="1" customWidth="1"/>
    <col min="15112" max="15112" width="10.28515625" style="134" customWidth="1"/>
    <col min="15113" max="15113" width="0" style="134" hidden="1" customWidth="1"/>
    <col min="15114" max="15114" width="11.7109375" style="134" customWidth="1"/>
    <col min="15115" max="15115" width="0" style="134" hidden="1" customWidth="1"/>
    <col min="15116" max="15116" width="9.85546875" style="134" customWidth="1"/>
    <col min="15117" max="15117" width="0" style="134" hidden="1" customWidth="1"/>
    <col min="15118" max="15118" width="10.28515625" style="134" customWidth="1"/>
    <col min="15119" max="15119" width="0" style="134" hidden="1" customWidth="1"/>
    <col min="15120" max="15120" width="10.42578125" style="134" customWidth="1"/>
    <col min="15121" max="15125" width="0" style="134" hidden="1" customWidth="1"/>
    <col min="15126" max="15126" width="10.28515625" style="134" customWidth="1"/>
    <col min="15127" max="15129" width="0" style="134" hidden="1" customWidth="1"/>
    <col min="15130" max="15130" width="11.28515625" style="134" customWidth="1"/>
    <col min="15131" max="15133" width="0" style="134" hidden="1" customWidth="1"/>
    <col min="15134" max="15134" width="9.42578125" style="134" customWidth="1"/>
    <col min="15135" max="15137" width="0" style="134" hidden="1" customWidth="1"/>
    <col min="15138" max="15138" width="9.42578125" style="134" customWidth="1"/>
    <col min="15139" max="15139" width="0" style="134" hidden="1" customWidth="1"/>
    <col min="15140" max="15140" width="9.42578125" style="134" customWidth="1"/>
    <col min="15141" max="15141" width="0" style="134" hidden="1" customWidth="1"/>
    <col min="15142" max="15142" width="9.140625" style="134" customWidth="1"/>
    <col min="15143" max="15143" width="0" style="134" hidden="1" customWidth="1"/>
    <col min="15144" max="15144" width="11.7109375" style="134" customWidth="1"/>
    <col min="15145" max="15145" width="0" style="134" hidden="1" customWidth="1"/>
    <col min="15146" max="15146" width="10.28515625" style="134" customWidth="1"/>
    <col min="15147" max="15179" width="0" style="134" hidden="1" customWidth="1"/>
    <col min="15180" max="15180" width="9.85546875" style="134" customWidth="1"/>
    <col min="15181" max="15181" width="0" style="134" hidden="1" customWidth="1"/>
    <col min="15182" max="15183" width="8.5703125" style="134" customWidth="1"/>
    <col min="15184" max="15184" width="10.140625" style="134" customWidth="1"/>
    <col min="15185" max="15185" width="14.140625" style="134" customWidth="1"/>
    <col min="15186" max="15191" width="0" style="134" hidden="1" customWidth="1"/>
    <col min="15192" max="15360" width="11.42578125" style="134"/>
    <col min="15361" max="15361" width="5.7109375" style="134" customWidth="1"/>
    <col min="15362" max="15362" width="11" style="134" customWidth="1"/>
    <col min="15363" max="15363" width="0" style="134" hidden="1" customWidth="1"/>
    <col min="15364" max="15364" width="7.42578125" style="134" customWidth="1"/>
    <col min="15365" max="15367" width="0" style="134" hidden="1" customWidth="1"/>
    <col min="15368" max="15368" width="10.28515625" style="134" customWidth="1"/>
    <col min="15369" max="15369" width="0" style="134" hidden="1" customWidth="1"/>
    <col min="15370" max="15370" width="11.7109375" style="134" customWidth="1"/>
    <col min="15371" max="15371" width="0" style="134" hidden="1" customWidth="1"/>
    <col min="15372" max="15372" width="9.85546875" style="134" customWidth="1"/>
    <col min="15373" max="15373" width="0" style="134" hidden="1" customWidth="1"/>
    <col min="15374" max="15374" width="10.28515625" style="134" customWidth="1"/>
    <col min="15375" max="15375" width="0" style="134" hidden="1" customWidth="1"/>
    <col min="15376" max="15376" width="10.42578125" style="134" customWidth="1"/>
    <col min="15377" max="15381" width="0" style="134" hidden="1" customWidth="1"/>
    <col min="15382" max="15382" width="10.28515625" style="134" customWidth="1"/>
    <col min="15383" max="15385" width="0" style="134" hidden="1" customWidth="1"/>
    <col min="15386" max="15386" width="11.28515625" style="134" customWidth="1"/>
    <col min="15387" max="15389" width="0" style="134" hidden="1" customWidth="1"/>
    <col min="15390" max="15390" width="9.42578125" style="134" customWidth="1"/>
    <col min="15391" max="15393" width="0" style="134" hidden="1" customWidth="1"/>
    <col min="15394" max="15394" width="9.42578125" style="134" customWidth="1"/>
    <col min="15395" max="15395" width="0" style="134" hidden="1" customWidth="1"/>
    <col min="15396" max="15396" width="9.42578125" style="134" customWidth="1"/>
    <col min="15397" max="15397" width="0" style="134" hidden="1" customWidth="1"/>
    <col min="15398" max="15398" width="9.140625" style="134" customWidth="1"/>
    <col min="15399" max="15399" width="0" style="134" hidden="1" customWidth="1"/>
    <col min="15400" max="15400" width="11.7109375" style="134" customWidth="1"/>
    <col min="15401" max="15401" width="0" style="134" hidden="1" customWidth="1"/>
    <col min="15402" max="15402" width="10.28515625" style="134" customWidth="1"/>
    <col min="15403" max="15435" width="0" style="134" hidden="1" customWidth="1"/>
    <col min="15436" max="15436" width="9.85546875" style="134" customWidth="1"/>
    <col min="15437" max="15437" width="0" style="134" hidden="1" customWidth="1"/>
    <col min="15438" max="15439" width="8.5703125" style="134" customWidth="1"/>
    <col min="15440" max="15440" width="10.140625" style="134" customWidth="1"/>
    <col min="15441" max="15441" width="14.140625" style="134" customWidth="1"/>
    <col min="15442" max="15447" width="0" style="134" hidden="1" customWidth="1"/>
    <col min="15448" max="15616" width="11.42578125" style="134"/>
    <col min="15617" max="15617" width="5.7109375" style="134" customWidth="1"/>
    <col min="15618" max="15618" width="11" style="134" customWidth="1"/>
    <col min="15619" max="15619" width="0" style="134" hidden="1" customWidth="1"/>
    <col min="15620" max="15620" width="7.42578125" style="134" customWidth="1"/>
    <col min="15621" max="15623" width="0" style="134" hidden="1" customWidth="1"/>
    <col min="15624" max="15624" width="10.28515625" style="134" customWidth="1"/>
    <col min="15625" max="15625" width="0" style="134" hidden="1" customWidth="1"/>
    <col min="15626" max="15626" width="11.7109375" style="134" customWidth="1"/>
    <col min="15627" max="15627" width="0" style="134" hidden="1" customWidth="1"/>
    <col min="15628" max="15628" width="9.85546875" style="134" customWidth="1"/>
    <col min="15629" max="15629" width="0" style="134" hidden="1" customWidth="1"/>
    <col min="15630" max="15630" width="10.28515625" style="134" customWidth="1"/>
    <col min="15631" max="15631" width="0" style="134" hidden="1" customWidth="1"/>
    <col min="15632" max="15632" width="10.42578125" style="134" customWidth="1"/>
    <col min="15633" max="15637" width="0" style="134" hidden="1" customWidth="1"/>
    <col min="15638" max="15638" width="10.28515625" style="134" customWidth="1"/>
    <col min="15639" max="15641" width="0" style="134" hidden="1" customWidth="1"/>
    <col min="15642" max="15642" width="11.28515625" style="134" customWidth="1"/>
    <col min="15643" max="15645" width="0" style="134" hidden="1" customWidth="1"/>
    <col min="15646" max="15646" width="9.42578125" style="134" customWidth="1"/>
    <col min="15647" max="15649" width="0" style="134" hidden="1" customWidth="1"/>
    <col min="15650" max="15650" width="9.42578125" style="134" customWidth="1"/>
    <col min="15651" max="15651" width="0" style="134" hidden="1" customWidth="1"/>
    <col min="15652" max="15652" width="9.42578125" style="134" customWidth="1"/>
    <col min="15653" max="15653" width="0" style="134" hidden="1" customWidth="1"/>
    <col min="15654" max="15654" width="9.140625" style="134" customWidth="1"/>
    <col min="15655" max="15655" width="0" style="134" hidden="1" customWidth="1"/>
    <col min="15656" max="15656" width="11.7109375" style="134" customWidth="1"/>
    <col min="15657" max="15657" width="0" style="134" hidden="1" customWidth="1"/>
    <col min="15658" max="15658" width="10.28515625" style="134" customWidth="1"/>
    <col min="15659" max="15691" width="0" style="134" hidden="1" customWidth="1"/>
    <col min="15692" max="15692" width="9.85546875" style="134" customWidth="1"/>
    <col min="15693" max="15693" width="0" style="134" hidden="1" customWidth="1"/>
    <col min="15694" max="15695" width="8.5703125" style="134" customWidth="1"/>
    <col min="15696" max="15696" width="10.140625" style="134" customWidth="1"/>
    <col min="15697" max="15697" width="14.140625" style="134" customWidth="1"/>
    <col min="15698" max="15703" width="0" style="134" hidden="1" customWidth="1"/>
    <col min="15704" max="15872" width="11.42578125" style="134"/>
    <col min="15873" max="15873" width="5.7109375" style="134" customWidth="1"/>
    <col min="15874" max="15874" width="11" style="134" customWidth="1"/>
    <col min="15875" max="15875" width="0" style="134" hidden="1" customWidth="1"/>
    <col min="15876" max="15876" width="7.42578125" style="134" customWidth="1"/>
    <col min="15877" max="15879" width="0" style="134" hidden="1" customWidth="1"/>
    <col min="15880" max="15880" width="10.28515625" style="134" customWidth="1"/>
    <col min="15881" max="15881" width="0" style="134" hidden="1" customWidth="1"/>
    <col min="15882" max="15882" width="11.7109375" style="134" customWidth="1"/>
    <col min="15883" max="15883" width="0" style="134" hidden="1" customWidth="1"/>
    <col min="15884" max="15884" width="9.85546875" style="134" customWidth="1"/>
    <col min="15885" max="15885" width="0" style="134" hidden="1" customWidth="1"/>
    <col min="15886" max="15886" width="10.28515625" style="134" customWidth="1"/>
    <col min="15887" max="15887" width="0" style="134" hidden="1" customWidth="1"/>
    <col min="15888" max="15888" width="10.42578125" style="134" customWidth="1"/>
    <col min="15889" max="15893" width="0" style="134" hidden="1" customWidth="1"/>
    <col min="15894" max="15894" width="10.28515625" style="134" customWidth="1"/>
    <col min="15895" max="15897" width="0" style="134" hidden="1" customWidth="1"/>
    <col min="15898" max="15898" width="11.28515625" style="134" customWidth="1"/>
    <col min="15899" max="15901" width="0" style="134" hidden="1" customWidth="1"/>
    <col min="15902" max="15902" width="9.42578125" style="134" customWidth="1"/>
    <col min="15903" max="15905" width="0" style="134" hidden="1" customWidth="1"/>
    <col min="15906" max="15906" width="9.42578125" style="134" customWidth="1"/>
    <col min="15907" max="15907" width="0" style="134" hidden="1" customWidth="1"/>
    <col min="15908" max="15908" width="9.42578125" style="134" customWidth="1"/>
    <col min="15909" max="15909" width="0" style="134" hidden="1" customWidth="1"/>
    <col min="15910" max="15910" width="9.140625" style="134" customWidth="1"/>
    <col min="15911" max="15911" width="0" style="134" hidden="1" customWidth="1"/>
    <col min="15912" max="15912" width="11.7109375" style="134" customWidth="1"/>
    <col min="15913" max="15913" width="0" style="134" hidden="1" customWidth="1"/>
    <col min="15914" max="15914" width="10.28515625" style="134" customWidth="1"/>
    <col min="15915" max="15947" width="0" style="134" hidden="1" customWidth="1"/>
    <col min="15948" max="15948" width="9.85546875" style="134" customWidth="1"/>
    <col min="15949" max="15949" width="0" style="134" hidden="1" customWidth="1"/>
    <col min="15950" max="15951" width="8.5703125" style="134" customWidth="1"/>
    <col min="15952" max="15952" width="10.140625" style="134" customWidth="1"/>
    <col min="15953" max="15953" width="14.140625" style="134" customWidth="1"/>
    <col min="15954" max="15959" width="0" style="134" hidden="1" customWidth="1"/>
    <col min="15960" max="16128" width="11.42578125" style="134"/>
    <col min="16129" max="16129" width="5.7109375" style="134" customWidth="1"/>
    <col min="16130" max="16130" width="11" style="134" customWidth="1"/>
    <col min="16131" max="16131" width="0" style="134" hidden="1" customWidth="1"/>
    <col min="16132" max="16132" width="7.42578125" style="134" customWidth="1"/>
    <col min="16133" max="16135" width="0" style="134" hidden="1" customWidth="1"/>
    <col min="16136" max="16136" width="10.28515625" style="134" customWidth="1"/>
    <col min="16137" max="16137" width="0" style="134" hidden="1" customWidth="1"/>
    <col min="16138" max="16138" width="11.7109375" style="134" customWidth="1"/>
    <col min="16139" max="16139" width="0" style="134" hidden="1" customWidth="1"/>
    <col min="16140" max="16140" width="9.85546875" style="134" customWidth="1"/>
    <col min="16141" max="16141" width="0" style="134" hidden="1" customWidth="1"/>
    <col min="16142" max="16142" width="10.28515625" style="134" customWidth="1"/>
    <col min="16143" max="16143" width="0" style="134" hidden="1" customWidth="1"/>
    <col min="16144" max="16144" width="10.42578125" style="134" customWidth="1"/>
    <col min="16145" max="16149" width="0" style="134" hidden="1" customWidth="1"/>
    <col min="16150" max="16150" width="10.28515625" style="134" customWidth="1"/>
    <col min="16151" max="16153" width="0" style="134" hidden="1" customWidth="1"/>
    <col min="16154" max="16154" width="11.28515625" style="134" customWidth="1"/>
    <col min="16155" max="16157" width="0" style="134" hidden="1" customWidth="1"/>
    <col min="16158" max="16158" width="9.42578125" style="134" customWidth="1"/>
    <col min="16159" max="16161" width="0" style="134" hidden="1" customWidth="1"/>
    <col min="16162" max="16162" width="9.42578125" style="134" customWidth="1"/>
    <col min="16163" max="16163" width="0" style="134" hidden="1" customWidth="1"/>
    <col min="16164" max="16164" width="9.42578125" style="134" customWidth="1"/>
    <col min="16165" max="16165" width="0" style="134" hidden="1" customWidth="1"/>
    <col min="16166" max="16166" width="9.140625" style="134" customWidth="1"/>
    <col min="16167" max="16167" width="0" style="134" hidden="1" customWidth="1"/>
    <col min="16168" max="16168" width="11.7109375" style="134" customWidth="1"/>
    <col min="16169" max="16169" width="0" style="134" hidden="1" customWidth="1"/>
    <col min="16170" max="16170" width="10.28515625" style="134" customWidth="1"/>
    <col min="16171" max="16203" width="0" style="134" hidden="1" customWidth="1"/>
    <col min="16204" max="16204" width="9.85546875" style="134" customWidth="1"/>
    <col min="16205" max="16205" width="0" style="134" hidden="1" customWidth="1"/>
    <col min="16206" max="16207" width="8.5703125" style="134" customWidth="1"/>
    <col min="16208" max="16208" width="10.140625" style="134" customWidth="1"/>
    <col min="16209" max="16209" width="14.140625" style="134" customWidth="1"/>
    <col min="16210" max="16215" width="0" style="134" hidden="1" customWidth="1"/>
    <col min="16216"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x14ac:dyDescent="0.2">
      <c r="B10" s="180" t="s">
        <v>1</v>
      </c>
      <c r="C10" s="180"/>
      <c r="D10" s="180"/>
      <c r="J10" s="75" t="str">
        <f>+'[2]Recorrido 460 Habiles'!J10</f>
        <v>Autotransportes Presidente Alvear S.A. Y Autotransportes El Trapiche  S.R.L. (UT)</v>
      </c>
    </row>
    <row r="11" spans="2:28" ht="12.75" customHeight="1" x14ac:dyDescent="0.2">
      <c r="B11" s="180" t="s">
        <v>2</v>
      </c>
      <c r="C11" s="180"/>
      <c r="D11" s="180"/>
      <c r="J11" s="74">
        <v>400</v>
      </c>
    </row>
    <row r="12" spans="2:28" ht="12.75" customHeight="1" x14ac:dyDescent="0.2">
      <c r="B12" s="134" t="s">
        <v>3</v>
      </c>
      <c r="J12" s="74" t="s">
        <v>134</v>
      </c>
    </row>
    <row r="13" spans="2:28" x14ac:dyDescent="0.2">
      <c r="B13" s="134" t="s">
        <v>4</v>
      </c>
      <c r="I13" s="75"/>
      <c r="J13" s="75" t="s">
        <v>33</v>
      </c>
      <c r="K13" s="75"/>
    </row>
    <row r="14" spans="2:28" x14ac:dyDescent="0.2">
      <c r="B14" s="134" t="s">
        <v>6</v>
      </c>
      <c r="J14" s="74">
        <v>466</v>
      </c>
    </row>
    <row r="15" spans="2:28" x14ac:dyDescent="0.2">
      <c r="B15" s="134" t="s">
        <v>7</v>
      </c>
      <c r="I15" s="75"/>
      <c r="J15" s="75" t="s">
        <v>46</v>
      </c>
      <c r="K15" s="75"/>
    </row>
    <row r="16" spans="2:28" x14ac:dyDescent="0.2">
      <c r="B16" s="134" t="s">
        <v>8</v>
      </c>
      <c r="J16" s="74">
        <v>466</v>
      </c>
    </row>
    <row r="17" spans="1:89" x14ac:dyDescent="0.2">
      <c r="B17" s="575" t="s">
        <v>9</v>
      </c>
      <c r="H17" s="134"/>
      <c r="I17" s="134"/>
    </row>
    <row r="18" spans="1:89" ht="60" customHeight="1" thickBot="1" x14ac:dyDescent="0.25">
      <c r="H18" s="134"/>
      <c r="I18" s="134"/>
    </row>
    <row r="19" spans="1:89" ht="12.75" customHeight="1" thickBot="1" x14ac:dyDescent="0.25">
      <c r="B19" s="1288" t="s">
        <v>10</v>
      </c>
      <c r="C19" s="1289"/>
      <c r="D19" s="1290"/>
      <c r="E19" s="81"/>
      <c r="F19" s="117" t="s">
        <v>11</v>
      </c>
      <c r="G19" s="118"/>
      <c r="H19" s="1289" t="s">
        <v>11</v>
      </c>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90"/>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9" ht="70.5" customHeight="1" thickBot="1" x14ac:dyDescent="0.25">
      <c r="B20" s="1297" t="s">
        <v>135</v>
      </c>
      <c r="C20" s="1298"/>
      <c r="D20" s="1299"/>
      <c r="E20" s="81" t="s">
        <v>135</v>
      </c>
      <c r="F20" s="81" t="s">
        <v>135</v>
      </c>
      <c r="G20" s="1196" t="s">
        <v>206</v>
      </c>
      <c r="H20" s="1197" t="s">
        <v>207</v>
      </c>
      <c r="I20" s="79" t="s">
        <v>208</v>
      </c>
      <c r="J20" s="79" t="s">
        <v>209</v>
      </c>
      <c r="K20" s="79" t="s">
        <v>210</v>
      </c>
      <c r="L20" s="79" t="s">
        <v>211</v>
      </c>
      <c r="M20" s="79" t="s">
        <v>17</v>
      </c>
      <c r="N20" s="79" t="s">
        <v>140</v>
      </c>
      <c r="O20" s="79" t="s">
        <v>48</v>
      </c>
      <c r="P20" s="79" t="s">
        <v>212</v>
      </c>
      <c r="Q20" s="79" t="s">
        <v>213</v>
      </c>
      <c r="R20" s="79" t="s">
        <v>213</v>
      </c>
      <c r="S20" s="79" t="s">
        <v>214</v>
      </c>
      <c r="T20" s="79" t="s">
        <v>214</v>
      </c>
      <c r="U20" s="79" t="s">
        <v>215</v>
      </c>
      <c r="V20" s="79" t="s">
        <v>215</v>
      </c>
      <c r="W20" s="79" t="s">
        <v>216</v>
      </c>
      <c r="X20" s="79" t="s">
        <v>216</v>
      </c>
      <c r="Y20" s="79" t="s">
        <v>217</v>
      </c>
      <c r="Z20" s="79" t="s">
        <v>217</v>
      </c>
      <c r="AA20" s="79" t="s">
        <v>216</v>
      </c>
      <c r="AB20" s="79" t="s">
        <v>216</v>
      </c>
      <c r="AC20" s="79" t="s">
        <v>215</v>
      </c>
      <c r="AD20" s="79" t="s">
        <v>215</v>
      </c>
      <c r="AE20" s="79" t="s">
        <v>214</v>
      </c>
      <c r="AF20" s="79" t="s">
        <v>214</v>
      </c>
      <c r="AG20" s="79" t="s">
        <v>213</v>
      </c>
      <c r="AH20" s="79" t="s">
        <v>213</v>
      </c>
      <c r="AI20" s="79" t="s">
        <v>49</v>
      </c>
      <c r="AJ20" s="79" t="s">
        <v>140</v>
      </c>
      <c r="AK20" s="79" t="s">
        <v>218</v>
      </c>
      <c r="AL20" s="79" t="s">
        <v>211</v>
      </c>
      <c r="AM20" s="79" t="s">
        <v>208</v>
      </c>
      <c r="AN20" s="1197" t="s">
        <v>207</v>
      </c>
      <c r="AO20" s="79" t="s">
        <v>219</v>
      </c>
      <c r="AP20" s="79" t="s">
        <v>209</v>
      </c>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79" t="s">
        <v>135</v>
      </c>
      <c r="BX20" s="79" t="s">
        <v>135</v>
      </c>
      <c r="BY20" s="80"/>
      <c r="BZ20" s="1244"/>
      <c r="CA20" s="1294"/>
      <c r="CB20" s="1294"/>
      <c r="CC20" s="1294"/>
      <c r="CD20" s="133" t="s">
        <v>18</v>
      </c>
      <c r="CE20" s="133" t="s">
        <v>19</v>
      </c>
      <c r="CG20" s="1283" t="s">
        <v>20</v>
      </c>
      <c r="CH20" s="1284"/>
      <c r="CI20" s="1285"/>
    </row>
    <row r="21" spans="1:89" ht="25.5" customHeight="1" x14ac:dyDescent="0.2">
      <c r="B21" s="147" t="s">
        <v>21</v>
      </c>
      <c r="C21" s="119"/>
      <c r="D21" s="122">
        <v>0</v>
      </c>
      <c r="E21" s="121">
        <v>0</v>
      </c>
      <c r="F21" s="119">
        <v>0</v>
      </c>
      <c r="G21" s="120">
        <v>0</v>
      </c>
      <c r="H21" s="121">
        <v>1.6319999999999999</v>
      </c>
      <c r="I21" s="119">
        <v>0</v>
      </c>
      <c r="J21" s="119">
        <v>4.1059999999999999</v>
      </c>
      <c r="K21" s="119">
        <v>0</v>
      </c>
      <c r="L21" s="119">
        <v>1.851</v>
      </c>
      <c r="M21" s="119">
        <v>0</v>
      </c>
      <c r="N21" s="119">
        <v>1.099</v>
      </c>
      <c r="O21" s="119">
        <v>0</v>
      </c>
      <c r="P21" s="119">
        <v>1.5069999999999999</v>
      </c>
      <c r="Q21" s="119">
        <v>0</v>
      </c>
      <c r="R21" s="119">
        <v>0</v>
      </c>
      <c r="S21" s="119">
        <v>0</v>
      </c>
      <c r="T21" s="119">
        <v>0</v>
      </c>
      <c r="U21" s="119">
        <v>0</v>
      </c>
      <c r="V21" s="119">
        <v>5.1449999999999996</v>
      </c>
      <c r="W21" s="119">
        <v>0</v>
      </c>
      <c r="X21" s="119">
        <v>0</v>
      </c>
      <c r="Y21" s="119">
        <v>0</v>
      </c>
      <c r="Z21" s="119">
        <v>5.07</v>
      </c>
      <c r="AA21" s="119">
        <v>0</v>
      </c>
      <c r="AB21" s="119">
        <v>0</v>
      </c>
      <c r="AC21" s="119">
        <v>0</v>
      </c>
      <c r="AD21" s="119">
        <v>5.0579999999999998</v>
      </c>
      <c r="AE21" s="119">
        <v>0</v>
      </c>
      <c r="AF21" s="119">
        <v>0</v>
      </c>
      <c r="AG21" s="119">
        <v>0</v>
      </c>
      <c r="AH21" s="119">
        <v>4.3230000000000004</v>
      </c>
      <c r="AI21" s="119">
        <v>0</v>
      </c>
      <c r="AJ21" s="119">
        <v>2.0089999999999999</v>
      </c>
      <c r="AK21" s="119">
        <v>0</v>
      </c>
      <c r="AL21" s="119">
        <v>1.2050000000000001</v>
      </c>
      <c r="AM21" s="119">
        <v>0</v>
      </c>
      <c r="AN21" s="119">
        <v>1.474</v>
      </c>
      <c r="AO21" s="119">
        <v>0</v>
      </c>
      <c r="AP21" s="119">
        <v>4.0830000000000002</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1.661</v>
      </c>
      <c r="BY21" s="123"/>
      <c r="BZ21" s="1334">
        <f>+D21+F21+H21+J21+L21+N21+P21+R21+T21+V21+X21+Z21+AB21+AD21+BX21+AF21+AH21+AJ21+AL21+AN21+AP21+AR21+AT21+AV21+AX21+AZ21+BB21+BD21+BF21+BH21+BJ21+BL21+BN21+BP21+BR21+BT21+BV21</f>
        <v>40.222999999999992</v>
      </c>
      <c r="CA21" s="1294"/>
      <c r="CB21" s="1294"/>
      <c r="CC21" s="1294"/>
      <c r="CG21" s="135"/>
      <c r="CH21" s="134" t="s">
        <v>18</v>
      </c>
      <c r="CI21" s="135"/>
    </row>
    <row r="22" spans="1:89" ht="25.5" customHeight="1" thickBot="1" x14ac:dyDescent="0.25">
      <c r="B22" s="978" t="s">
        <v>22</v>
      </c>
      <c r="C22" s="267"/>
      <c r="D22" s="268">
        <v>0</v>
      </c>
      <c r="E22" s="266">
        <v>0</v>
      </c>
      <c r="F22" s="267">
        <f>+F21+D22</f>
        <v>0</v>
      </c>
      <c r="G22" s="287">
        <f>+G21+E22</f>
        <v>0</v>
      </c>
      <c r="H22" s="266">
        <f>+H21+F22</f>
        <v>1.6319999999999999</v>
      </c>
      <c r="I22" s="267">
        <v>0</v>
      </c>
      <c r="J22" s="267">
        <f>+J21+H22</f>
        <v>5.7379999999999995</v>
      </c>
      <c r="K22" s="267">
        <f>+K21+I22</f>
        <v>0</v>
      </c>
      <c r="L22" s="267">
        <f>+L21+J22</f>
        <v>7.5889999999999995</v>
      </c>
      <c r="M22" s="267">
        <v>0</v>
      </c>
      <c r="N22" s="267">
        <f>+N21+L22</f>
        <v>8.6879999999999988</v>
      </c>
      <c r="O22" s="267">
        <v>0</v>
      </c>
      <c r="P22" s="267">
        <f>+P21+N22</f>
        <v>10.194999999999999</v>
      </c>
      <c r="Q22" s="267">
        <v>0</v>
      </c>
      <c r="R22" s="267">
        <f>+R21+P22</f>
        <v>10.194999999999999</v>
      </c>
      <c r="S22" s="267">
        <f>+S21+Q22</f>
        <v>0</v>
      </c>
      <c r="T22" s="267">
        <f>+T21+R22</f>
        <v>10.194999999999999</v>
      </c>
      <c r="U22" s="267">
        <v>0</v>
      </c>
      <c r="V22" s="267">
        <f>+V21+T22</f>
        <v>15.339999999999998</v>
      </c>
      <c r="W22" s="267">
        <f>+W21+U22</f>
        <v>0</v>
      </c>
      <c r="X22" s="267">
        <f>+X21+V22</f>
        <v>15.339999999999998</v>
      </c>
      <c r="Y22" s="267">
        <v>0</v>
      </c>
      <c r="Z22" s="267">
        <f>+Z21+X22</f>
        <v>20.409999999999997</v>
      </c>
      <c r="AA22" s="267">
        <f>+AA21+Y22</f>
        <v>0</v>
      </c>
      <c r="AB22" s="267">
        <f>+AB21+Z22</f>
        <v>20.409999999999997</v>
      </c>
      <c r="AC22" s="267">
        <v>0</v>
      </c>
      <c r="AD22" s="267">
        <f>+AD21+AB22</f>
        <v>25.467999999999996</v>
      </c>
      <c r="AE22" s="267">
        <f>+AE21+AC22</f>
        <v>0</v>
      </c>
      <c r="AF22" s="267">
        <f>+AF21+AD22</f>
        <v>25.467999999999996</v>
      </c>
      <c r="AG22" s="267">
        <v>0</v>
      </c>
      <c r="AH22" s="267">
        <f>+AH21+AF22</f>
        <v>29.790999999999997</v>
      </c>
      <c r="AI22" s="267">
        <v>0</v>
      </c>
      <c r="AJ22" s="267">
        <f>+AJ21+AH22</f>
        <v>31.799999999999997</v>
      </c>
      <c r="AK22" s="267">
        <v>0</v>
      </c>
      <c r="AL22" s="267">
        <f>+AL21+AJ22</f>
        <v>33.004999999999995</v>
      </c>
      <c r="AM22" s="267">
        <f>+AM21+AK22</f>
        <v>0</v>
      </c>
      <c r="AN22" s="267">
        <f>+AN21+AL22</f>
        <v>34.478999999999992</v>
      </c>
      <c r="AO22" s="267">
        <v>0</v>
      </c>
      <c r="AP22" s="267">
        <f>+AP21+AN22</f>
        <v>38.561999999999991</v>
      </c>
      <c r="AQ22" s="267">
        <f>+AQ21+AO22</f>
        <v>0</v>
      </c>
      <c r="AR22" s="267">
        <f>+AR21+AP22</f>
        <v>38.561999999999991</v>
      </c>
      <c r="AS22" s="267">
        <v>0</v>
      </c>
      <c r="AT22" s="267">
        <f>+AT21+AR22</f>
        <v>38.561999999999991</v>
      </c>
      <c r="AU22" s="267">
        <v>0</v>
      </c>
      <c r="AV22" s="267">
        <f>+AV21+AT22</f>
        <v>38.561999999999991</v>
      </c>
      <c r="AW22" s="267">
        <v>0</v>
      </c>
      <c r="AX22" s="267">
        <f>+AX21+AV22</f>
        <v>38.561999999999991</v>
      </c>
      <c r="AY22" s="267">
        <v>0</v>
      </c>
      <c r="AZ22" s="267">
        <f>+AZ21+AX22</f>
        <v>38.561999999999991</v>
      </c>
      <c r="BA22" s="267">
        <v>0</v>
      </c>
      <c r="BB22" s="267">
        <f>+BB21+AZ22</f>
        <v>38.561999999999991</v>
      </c>
      <c r="BC22" s="267">
        <v>0</v>
      </c>
      <c r="BD22" s="267">
        <f>+BD21+BB22</f>
        <v>38.561999999999991</v>
      </c>
      <c r="BE22" s="267">
        <v>0</v>
      </c>
      <c r="BF22" s="267">
        <f>+BF21+BD22</f>
        <v>38.561999999999991</v>
      </c>
      <c r="BG22" s="267">
        <v>0</v>
      </c>
      <c r="BH22" s="267">
        <f>+BH21+BF22</f>
        <v>38.561999999999991</v>
      </c>
      <c r="BI22" s="267">
        <v>0</v>
      </c>
      <c r="BJ22" s="267">
        <f>+BJ21+BH22</f>
        <v>38.561999999999991</v>
      </c>
      <c r="BK22" s="267">
        <v>0</v>
      </c>
      <c r="BL22" s="267">
        <f>+BL21+BJ22</f>
        <v>38.561999999999991</v>
      </c>
      <c r="BM22" s="267">
        <v>0</v>
      </c>
      <c r="BN22" s="267">
        <f>+BN21+BL22</f>
        <v>38.561999999999991</v>
      </c>
      <c r="BO22" s="267">
        <v>0</v>
      </c>
      <c r="BP22" s="267">
        <f>+BP21+BN22</f>
        <v>38.561999999999991</v>
      </c>
      <c r="BQ22" s="267">
        <v>0</v>
      </c>
      <c r="BR22" s="267">
        <f>+BR21+BP22</f>
        <v>38.561999999999991</v>
      </c>
      <c r="BS22" s="267">
        <v>0</v>
      </c>
      <c r="BT22" s="267">
        <f>+BT21+BR22</f>
        <v>38.561999999999991</v>
      </c>
      <c r="BU22" s="267">
        <v>0</v>
      </c>
      <c r="BV22" s="267">
        <f>+BV21+BT22</f>
        <v>38.561999999999991</v>
      </c>
      <c r="BW22" s="267">
        <v>0</v>
      </c>
      <c r="BX22" s="268">
        <f>+BX21+BV22</f>
        <v>40.222999999999992</v>
      </c>
      <c r="BY22" s="1051"/>
      <c r="BZ22" s="1354"/>
      <c r="CA22" s="1295"/>
      <c r="CB22" s="1295"/>
      <c r="CC22" s="1295"/>
      <c r="CG22" s="135"/>
      <c r="CH22" s="135"/>
      <c r="CI22" s="135"/>
    </row>
    <row r="23" spans="1:89" ht="25.5" customHeight="1"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c r="CJ23" s="143"/>
      <c r="CK23" s="143"/>
    </row>
    <row r="24" spans="1:89" ht="12.75" customHeight="1" thickBot="1" x14ac:dyDescent="0.25">
      <c r="A24" s="1291" t="s">
        <v>24</v>
      </c>
      <c r="B24" s="1085">
        <v>1</v>
      </c>
      <c r="C24" s="1086"/>
      <c r="D24" s="1178">
        <v>0.20833333333333334</v>
      </c>
      <c r="E24" s="127">
        <v>0</v>
      </c>
      <c r="G24" s="194">
        <v>4.8611111111111112E-3</v>
      </c>
      <c r="H24" s="1202">
        <f t="shared" ref="H24:H47" si="0">+G24+D24</f>
        <v>0.21319444444444446</v>
      </c>
      <c r="I24" s="127">
        <v>9.0277777777777787E-3</v>
      </c>
      <c r="J24" s="127">
        <f t="shared" ref="J24:J47" si="1">+I24+H24</f>
        <v>0.22222222222222224</v>
      </c>
      <c r="K24" s="127">
        <v>3.472222222222222E-3</v>
      </c>
      <c r="L24" s="127">
        <f t="shared" ref="L24:L47" si="2">+K24+J24</f>
        <v>0.22569444444444445</v>
      </c>
      <c r="M24" s="127">
        <v>2.7777777777777779E-3</v>
      </c>
      <c r="N24" s="127">
        <f t="shared" ref="N24:N47" si="3">+M24+L24</f>
        <v>0.22847222222222222</v>
      </c>
      <c r="O24" s="127">
        <v>2.7777777777777779E-3</v>
      </c>
      <c r="P24" s="127">
        <f t="shared" ref="P24:P47" si="4">+O24+N24</f>
        <v>0.23124999999999998</v>
      </c>
      <c r="Q24" s="127">
        <v>2.7777777777777779E-3</v>
      </c>
      <c r="R24" s="127">
        <f t="shared" ref="R24:R47" si="5">+Q24+P24</f>
        <v>0.23402777777777775</v>
      </c>
      <c r="S24" s="127">
        <v>3.472222222222222E-3</v>
      </c>
      <c r="T24" s="127">
        <f t="shared" ref="T24:T47" si="6">+S24+R24</f>
        <v>0.23749999999999996</v>
      </c>
      <c r="U24" s="127">
        <v>2.7777777777777779E-3</v>
      </c>
      <c r="V24" s="127">
        <f t="shared" ref="V24:V47" si="7">+U24+T24</f>
        <v>0.24027777777777773</v>
      </c>
      <c r="W24" s="127">
        <v>4.1666666666666666E-3</v>
      </c>
      <c r="X24" s="127">
        <f t="shared" ref="X24:X47" si="8">+W24+V24</f>
        <v>0.24444444444444441</v>
      </c>
      <c r="Y24" s="127">
        <v>3.472222222222222E-3</v>
      </c>
      <c r="Z24" s="127">
        <f t="shared" ref="Z24:Z47" si="9">+Y24+X24</f>
        <v>0.24791666666666662</v>
      </c>
      <c r="AA24" s="127">
        <v>3.472222222222222E-3</v>
      </c>
      <c r="AB24" s="127">
        <f t="shared" ref="AB24:AB47" si="10">+AA24+Z24</f>
        <v>0.25138888888888883</v>
      </c>
      <c r="AC24" s="127">
        <v>4.1666666666666666E-3</v>
      </c>
      <c r="AD24" s="127">
        <f t="shared" ref="AD24:AD47" si="11">+AC24+AB24</f>
        <v>0.25555555555555548</v>
      </c>
      <c r="AE24" s="127">
        <v>3.472222222222222E-3</v>
      </c>
      <c r="AF24" s="127">
        <f t="shared" ref="AF24:AF47" si="12">+AE24+AD24</f>
        <v>0.25902777777777769</v>
      </c>
      <c r="AG24" s="127">
        <v>3.472222222222222E-3</v>
      </c>
      <c r="AH24" s="127">
        <f t="shared" ref="AH24:AH47" si="13">+AG24+AF24</f>
        <v>0.2624999999999999</v>
      </c>
      <c r="AI24" s="127">
        <v>3.472222222222222E-3</v>
      </c>
      <c r="AJ24" s="127">
        <f t="shared" ref="AJ24:AJ47" si="14">+AI24+AH24</f>
        <v>0.26597222222222211</v>
      </c>
      <c r="AK24" s="127">
        <v>2.7777777777777779E-3</v>
      </c>
      <c r="AL24" s="127">
        <f t="shared" ref="AL24:AL47" si="15">+AK24+AJ24</f>
        <v>0.26874999999999988</v>
      </c>
      <c r="AM24" s="127">
        <v>3.472222222222222E-3</v>
      </c>
      <c r="AN24" s="127">
        <f t="shared" ref="AN24:AN47" si="16">+AM24+AL24</f>
        <v>0.27222222222222209</v>
      </c>
      <c r="AO24" s="1176">
        <v>9.0277777777777787E-3</v>
      </c>
      <c r="AP24" s="1067">
        <f t="shared" ref="AP24:AP47" si="17">+AO24+AN24</f>
        <v>0.28124999999999989</v>
      </c>
      <c r="AQ24" s="126">
        <v>0</v>
      </c>
      <c r="AR24" s="127">
        <f t="shared" ref="AR24:AR47" si="18">+AQ24+AP24</f>
        <v>0.28124999999999989</v>
      </c>
      <c r="AS24" s="127">
        <v>0</v>
      </c>
      <c r="AT24" s="127">
        <f t="shared" ref="AT24:AT47" si="19">+AS24+AR24</f>
        <v>0.28124999999999989</v>
      </c>
      <c r="AU24" s="127">
        <v>0</v>
      </c>
      <c r="AV24" s="127">
        <f t="shared" ref="AV24:AV47" si="20">+AU24+AT24</f>
        <v>0.28124999999999989</v>
      </c>
      <c r="AW24" s="127">
        <v>0</v>
      </c>
      <c r="AX24" s="127">
        <f t="shared" ref="AX24:AX47" si="21">+AW24+AV24</f>
        <v>0.28124999999999989</v>
      </c>
      <c r="AY24" s="127">
        <v>0</v>
      </c>
      <c r="AZ24" s="127">
        <f t="shared" ref="AZ24:AZ47" si="22">+AY24+AX24</f>
        <v>0.28124999999999989</v>
      </c>
      <c r="BA24" s="127">
        <v>0</v>
      </c>
      <c r="BB24" s="127">
        <f t="shared" ref="BB24:BB47" si="23">+BA24+AZ24</f>
        <v>0.28124999999999989</v>
      </c>
      <c r="BC24" s="127">
        <v>0</v>
      </c>
      <c r="BD24" s="127">
        <f t="shared" ref="BD24:BD47" si="24">+BC24+BB24</f>
        <v>0.28124999999999989</v>
      </c>
      <c r="BE24" s="127">
        <v>0</v>
      </c>
      <c r="BF24" s="127">
        <f t="shared" ref="BF24:BF47" si="25">+BE24+BD24</f>
        <v>0.28124999999999989</v>
      </c>
      <c r="BG24" s="127">
        <v>0</v>
      </c>
      <c r="BH24" s="127">
        <f t="shared" ref="BH24:BH47" si="26">+BG24+BF24</f>
        <v>0.28124999999999989</v>
      </c>
      <c r="BI24" s="127">
        <v>0</v>
      </c>
      <c r="BJ24" s="127">
        <f t="shared" ref="BJ24:BJ47" si="27">+BI24+BH24</f>
        <v>0.28124999999999989</v>
      </c>
      <c r="BK24" s="127">
        <v>0</v>
      </c>
      <c r="BL24" s="127">
        <f t="shared" ref="BL24:BL47" si="28">+BK24+BJ24</f>
        <v>0.28124999999999989</v>
      </c>
      <c r="BM24" s="127">
        <v>0</v>
      </c>
      <c r="BN24" s="127">
        <f t="shared" ref="BN24:BN47" si="29">+BM24+BL24</f>
        <v>0.28124999999999989</v>
      </c>
      <c r="BO24" s="127">
        <v>0</v>
      </c>
      <c r="BP24" s="127">
        <f t="shared" ref="BP24:BP47" si="30">+BO24+BN24</f>
        <v>0.28124999999999989</v>
      </c>
      <c r="BQ24" s="127">
        <v>0</v>
      </c>
      <c r="BR24" s="127">
        <f t="shared" ref="BR24:BR47" si="31">+BQ24+BP24</f>
        <v>0.28124999999999989</v>
      </c>
      <c r="BS24" s="127">
        <v>0</v>
      </c>
      <c r="BT24" s="127">
        <f t="shared" ref="BT24:BT47" si="32">+BS24+BR24</f>
        <v>0.28124999999999989</v>
      </c>
      <c r="BU24" s="127">
        <v>0</v>
      </c>
      <c r="BV24" s="127">
        <f t="shared" ref="BV24:BV47" si="33">+BU24+BT24</f>
        <v>0.28124999999999989</v>
      </c>
      <c r="BW24" s="127">
        <v>4.8611111111111112E-3</v>
      </c>
      <c r="BX24" s="144">
        <f t="shared" ref="BX24:BX47" si="34">+BW24+BV24</f>
        <v>0.28611111111111098</v>
      </c>
      <c r="BY24" s="125"/>
      <c r="BZ24" s="125"/>
      <c r="CA24" s="196">
        <f t="shared" ref="CA24:CA45" si="35">+BX24-D24</f>
        <v>7.777777777777764E-2</v>
      </c>
      <c r="CB24" s="1203">
        <f t="shared" ref="CB24:CB47" si="36">+$J$51/CI24</f>
        <v>1.0714285714285734</v>
      </c>
      <c r="CC24" s="140"/>
      <c r="CD24" s="134">
        <f t="shared" ref="CD24:CD45" si="37">+CA24*$CD$19</f>
        <v>111.9999999999998</v>
      </c>
      <c r="CE24" s="134">
        <f t="shared" ref="CE24:CE47" si="38">+$J$51</f>
        <v>2</v>
      </c>
      <c r="CG24" s="281">
        <f t="shared" ref="CG24:CG45" si="39">+CA24</f>
        <v>7.777777777777764E-2</v>
      </c>
      <c r="CH24" s="135">
        <f t="shared" ref="CH24:CH45" si="40">+CG24*$CD$19</f>
        <v>111.9999999999998</v>
      </c>
      <c r="CI24" s="282">
        <f>+CH24/60</f>
        <v>1.8666666666666634</v>
      </c>
      <c r="CK24" s="1111"/>
    </row>
    <row r="25" spans="1:89" ht="13.5" thickBot="1" x14ac:dyDescent="0.25">
      <c r="A25" s="1292"/>
      <c r="B25" s="1056">
        <v>2</v>
      </c>
      <c r="C25" s="1053">
        <v>3.125E-2</v>
      </c>
      <c r="D25" s="1178">
        <f t="shared" ref="D25:D47" si="41">+C25+D24</f>
        <v>0.23958333333333334</v>
      </c>
      <c r="E25" s="127">
        <v>0</v>
      </c>
      <c r="G25" s="194">
        <v>4.8611111111111112E-3</v>
      </c>
      <c r="H25" s="1202">
        <f t="shared" si="0"/>
        <v>0.24444444444444446</v>
      </c>
      <c r="I25" s="127">
        <v>9.0277777777777787E-3</v>
      </c>
      <c r="J25" s="127">
        <f t="shared" si="1"/>
        <v>0.25347222222222227</v>
      </c>
      <c r="K25" s="127">
        <v>3.472222222222222E-3</v>
      </c>
      <c r="L25" s="127">
        <f t="shared" si="2"/>
        <v>0.25694444444444448</v>
      </c>
      <c r="M25" s="127">
        <v>2.7777777777777779E-3</v>
      </c>
      <c r="N25" s="127">
        <f t="shared" si="3"/>
        <v>0.25972222222222224</v>
      </c>
      <c r="O25" s="127">
        <v>2.7777777777777779E-3</v>
      </c>
      <c r="P25" s="127">
        <f t="shared" si="4"/>
        <v>0.26250000000000001</v>
      </c>
      <c r="Q25" s="127">
        <v>2.7777777777777779E-3</v>
      </c>
      <c r="R25" s="127">
        <f t="shared" si="5"/>
        <v>0.26527777777777778</v>
      </c>
      <c r="S25" s="127">
        <v>3.472222222222222E-3</v>
      </c>
      <c r="T25" s="127">
        <f t="shared" si="6"/>
        <v>0.26874999999999999</v>
      </c>
      <c r="U25" s="127">
        <v>2.7777777777777779E-3</v>
      </c>
      <c r="V25" s="127">
        <f t="shared" si="7"/>
        <v>0.27152777777777776</v>
      </c>
      <c r="W25" s="127">
        <v>4.1666666666666666E-3</v>
      </c>
      <c r="X25" s="127">
        <f t="shared" si="8"/>
        <v>0.27569444444444441</v>
      </c>
      <c r="Y25" s="127">
        <v>3.472222222222222E-3</v>
      </c>
      <c r="Z25" s="127">
        <f t="shared" si="9"/>
        <v>0.27916666666666662</v>
      </c>
      <c r="AA25" s="127">
        <v>3.472222222222222E-3</v>
      </c>
      <c r="AB25" s="127">
        <f t="shared" si="10"/>
        <v>0.28263888888888883</v>
      </c>
      <c r="AC25" s="127">
        <v>4.1666666666666666E-3</v>
      </c>
      <c r="AD25" s="127">
        <f t="shared" si="11"/>
        <v>0.28680555555555548</v>
      </c>
      <c r="AE25" s="127">
        <v>3.472222222222222E-3</v>
      </c>
      <c r="AF25" s="127">
        <f t="shared" si="12"/>
        <v>0.29027777777777769</v>
      </c>
      <c r="AG25" s="127">
        <v>3.472222222222222E-3</v>
      </c>
      <c r="AH25" s="127">
        <f t="shared" si="13"/>
        <v>0.2937499999999999</v>
      </c>
      <c r="AI25" s="127">
        <v>3.472222222222222E-3</v>
      </c>
      <c r="AJ25" s="127">
        <f t="shared" si="14"/>
        <v>0.29722222222222211</v>
      </c>
      <c r="AK25" s="127">
        <v>2.7777777777777779E-3</v>
      </c>
      <c r="AL25" s="127">
        <f t="shared" si="15"/>
        <v>0.29999999999999988</v>
      </c>
      <c r="AM25" s="127">
        <v>3.472222222222222E-3</v>
      </c>
      <c r="AN25" s="127">
        <f t="shared" si="16"/>
        <v>0.30347222222222209</v>
      </c>
      <c r="AO25" s="1176">
        <v>9.0277777777777787E-3</v>
      </c>
      <c r="AP25" s="1067">
        <f t="shared" si="17"/>
        <v>0.31249999999999989</v>
      </c>
      <c r="AQ25" s="126">
        <v>0</v>
      </c>
      <c r="AR25" s="127">
        <f t="shared" si="18"/>
        <v>0.31249999999999989</v>
      </c>
      <c r="AS25" s="127">
        <v>0</v>
      </c>
      <c r="AT25" s="127">
        <f t="shared" si="19"/>
        <v>0.31249999999999989</v>
      </c>
      <c r="AU25" s="127">
        <v>0</v>
      </c>
      <c r="AV25" s="127">
        <f t="shared" si="20"/>
        <v>0.31249999999999989</v>
      </c>
      <c r="AW25" s="127">
        <v>0</v>
      </c>
      <c r="AX25" s="127">
        <f t="shared" si="21"/>
        <v>0.31249999999999989</v>
      </c>
      <c r="AY25" s="127">
        <v>0</v>
      </c>
      <c r="AZ25" s="127">
        <f t="shared" si="22"/>
        <v>0.31249999999999989</v>
      </c>
      <c r="BA25" s="127">
        <v>0</v>
      </c>
      <c r="BB25" s="127">
        <f t="shared" si="23"/>
        <v>0.31249999999999989</v>
      </c>
      <c r="BC25" s="127">
        <v>0</v>
      </c>
      <c r="BD25" s="127">
        <f t="shared" si="24"/>
        <v>0.31249999999999989</v>
      </c>
      <c r="BE25" s="127">
        <v>0</v>
      </c>
      <c r="BF25" s="127">
        <f t="shared" si="25"/>
        <v>0.31249999999999989</v>
      </c>
      <c r="BG25" s="127">
        <v>0</v>
      </c>
      <c r="BH25" s="127">
        <f t="shared" si="26"/>
        <v>0.31249999999999989</v>
      </c>
      <c r="BI25" s="127">
        <v>0</v>
      </c>
      <c r="BJ25" s="127">
        <f t="shared" si="27"/>
        <v>0.31249999999999989</v>
      </c>
      <c r="BK25" s="127">
        <v>0</v>
      </c>
      <c r="BL25" s="127">
        <f t="shared" si="28"/>
        <v>0.31249999999999989</v>
      </c>
      <c r="BM25" s="127">
        <v>0</v>
      </c>
      <c r="BN25" s="127">
        <f t="shared" si="29"/>
        <v>0.31249999999999989</v>
      </c>
      <c r="BO25" s="127">
        <v>0</v>
      </c>
      <c r="BP25" s="127">
        <f t="shared" si="30"/>
        <v>0.31249999999999989</v>
      </c>
      <c r="BQ25" s="127">
        <v>0</v>
      </c>
      <c r="BR25" s="127">
        <f t="shared" si="31"/>
        <v>0.31249999999999989</v>
      </c>
      <c r="BS25" s="127">
        <v>0</v>
      </c>
      <c r="BT25" s="127">
        <f t="shared" si="32"/>
        <v>0.31249999999999989</v>
      </c>
      <c r="BU25" s="127">
        <v>0</v>
      </c>
      <c r="BV25" s="127">
        <f t="shared" si="33"/>
        <v>0.31249999999999989</v>
      </c>
      <c r="BW25" s="127">
        <v>4.8611111111111112E-3</v>
      </c>
      <c r="BX25" s="144">
        <f t="shared" si="34"/>
        <v>0.31736111111111098</v>
      </c>
      <c r="BY25" s="127"/>
      <c r="BZ25" s="127"/>
      <c r="CA25" s="127">
        <f t="shared" si="35"/>
        <v>7.777777777777764E-2</v>
      </c>
      <c r="CB25" s="1071">
        <f t="shared" si="36"/>
        <v>1.0714285714285734</v>
      </c>
      <c r="CC25" s="129"/>
      <c r="CD25" s="134">
        <f t="shared" si="37"/>
        <v>111.9999999999998</v>
      </c>
      <c r="CE25" s="134">
        <f t="shared" si="38"/>
        <v>2</v>
      </c>
      <c r="CG25" s="281">
        <f t="shared" si="39"/>
        <v>7.777777777777764E-2</v>
      </c>
      <c r="CH25" s="135">
        <f t="shared" si="40"/>
        <v>111.9999999999998</v>
      </c>
      <c r="CI25" s="282">
        <f t="shared" ref="CI25:CI45" si="42">+CH25/60</f>
        <v>1.8666666666666634</v>
      </c>
      <c r="CK25" s="1111"/>
    </row>
    <row r="26" spans="1:89" ht="13.5" thickBot="1" x14ac:dyDescent="0.25">
      <c r="A26" s="1292"/>
      <c r="B26" s="1056">
        <v>3</v>
      </c>
      <c r="C26" s="1053">
        <v>3.125E-2</v>
      </c>
      <c r="D26" s="1178">
        <f t="shared" si="41"/>
        <v>0.27083333333333337</v>
      </c>
      <c r="E26" s="127">
        <v>0</v>
      </c>
      <c r="G26" s="194">
        <v>4.8611111111111112E-3</v>
      </c>
      <c r="H26" s="1202">
        <f t="shared" si="0"/>
        <v>0.27569444444444446</v>
      </c>
      <c r="I26" s="127">
        <v>9.0277777777777787E-3</v>
      </c>
      <c r="J26" s="127">
        <f t="shared" si="1"/>
        <v>0.28472222222222227</v>
      </c>
      <c r="K26" s="127">
        <v>3.472222222222222E-3</v>
      </c>
      <c r="L26" s="127">
        <f t="shared" si="2"/>
        <v>0.28819444444444448</v>
      </c>
      <c r="M26" s="127">
        <v>2.7777777777777779E-3</v>
      </c>
      <c r="N26" s="127">
        <f t="shared" si="3"/>
        <v>0.29097222222222224</v>
      </c>
      <c r="O26" s="127">
        <v>2.7777777777777779E-3</v>
      </c>
      <c r="P26" s="127">
        <f t="shared" si="4"/>
        <v>0.29375000000000001</v>
      </c>
      <c r="Q26" s="127">
        <v>2.7777777777777779E-3</v>
      </c>
      <c r="R26" s="127">
        <f t="shared" si="5"/>
        <v>0.29652777777777778</v>
      </c>
      <c r="S26" s="127">
        <v>3.472222222222222E-3</v>
      </c>
      <c r="T26" s="127">
        <f t="shared" si="6"/>
        <v>0.3</v>
      </c>
      <c r="U26" s="127">
        <v>2.7777777777777779E-3</v>
      </c>
      <c r="V26" s="127">
        <f t="shared" si="7"/>
        <v>0.30277777777777776</v>
      </c>
      <c r="W26" s="127">
        <v>4.1666666666666666E-3</v>
      </c>
      <c r="X26" s="127">
        <f t="shared" si="8"/>
        <v>0.30694444444444441</v>
      </c>
      <c r="Y26" s="127">
        <v>3.472222222222222E-3</v>
      </c>
      <c r="Z26" s="127">
        <f t="shared" si="9"/>
        <v>0.31041666666666662</v>
      </c>
      <c r="AA26" s="127">
        <v>3.472222222222222E-3</v>
      </c>
      <c r="AB26" s="127">
        <f t="shared" si="10"/>
        <v>0.31388888888888883</v>
      </c>
      <c r="AC26" s="127">
        <v>4.1666666666666666E-3</v>
      </c>
      <c r="AD26" s="127">
        <f t="shared" si="11"/>
        <v>0.31805555555555548</v>
      </c>
      <c r="AE26" s="127">
        <v>3.472222222222222E-3</v>
      </c>
      <c r="AF26" s="127">
        <f t="shared" si="12"/>
        <v>0.32152777777777769</v>
      </c>
      <c r="AG26" s="127">
        <v>3.472222222222222E-3</v>
      </c>
      <c r="AH26" s="127">
        <f t="shared" si="13"/>
        <v>0.3249999999999999</v>
      </c>
      <c r="AI26" s="127">
        <v>3.472222222222222E-3</v>
      </c>
      <c r="AJ26" s="127">
        <f t="shared" si="14"/>
        <v>0.32847222222222211</v>
      </c>
      <c r="AK26" s="127">
        <v>2.7777777777777779E-3</v>
      </c>
      <c r="AL26" s="127">
        <f t="shared" si="15"/>
        <v>0.33124999999999988</v>
      </c>
      <c r="AM26" s="127">
        <v>3.472222222222222E-3</v>
      </c>
      <c r="AN26" s="127">
        <f t="shared" si="16"/>
        <v>0.33472222222222209</v>
      </c>
      <c r="AO26" s="1176">
        <v>9.0277777777777787E-3</v>
      </c>
      <c r="AP26" s="1067">
        <f t="shared" si="17"/>
        <v>0.34374999999999989</v>
      </c>
      <c r="AQ26" s="126">
        <v>0</v>
      </c>
      <c r="AR26" s="127">
        <f t="shared" si="18"/>
        <v>0.34374999999999989</v>
      </c>
      <c r="AS26" s="127">
        <v>0</v>
      </c>
      <c r="AT26" s="127">
        <f t="shared" si="19"/>
        <v>0.34374999999999989</v>
      </c>
      <c r="AU26" s="127">
        <v>0</v>
      </c>
      <c r="AV26" s="127">
        <f t="shared" si="20"/>
        <v>0.34374999999999989</v>
      </c>
      <c r="AW26" s="127">
        <v>0</v>
      </c>
      <c r="AX26" s="127">
        <f t="shared" si="21"/>
        <v>0.34374999999999989</v>
      </c>
      <c r="AY26" s="127">
        <v>0</v>
      </c>
      <c r="AZ26" s="127">
        <f t="shared" si="22"/>
        <v>0.34374999999999989</v>
      </c>
      <c r="BA26" s="127">
        <v>0</v>
      </c>
      <c r="BB26" s="127">
        <f t="shared" si="23"/>
        <v>0.34374999999999989</v>
      </c>
      <c r="BC26" s="127">
        <v>0</v>
      </c>
      <c r="BD26" s="127">
        <f t="shared" si="24"/>
        <v>0.34374999999999989</v>
      </c>
      <c r="BE26" s="127">
        <v>0</v>
      </c>
      <c r="BF26" s="127">
        <f t="shared" si="25"/>
        <v>0.34374999999999989</v>
      </c>
      <c r="BG26" s="127">
        <v>0</v>
      </c>
      <c r="BH26" s="127">
        <f t="shared" si="26"/>
        <v>0.34374999999999989</v>
      </c>
      <c r="BI26" s="127">
        <v>0</v>
      </c>
      <c r="BJ26" s="127">
        <f t="shared" si="27"/>
        <v>0.34374999999999989</v>
      </c>
      <c r="BK26" s="127">
        <v>0</v>
      </c>
      <c r="BL26" s="127">
        <f t="shared" si="28"/>
        <v>0.34374999999999989</v>
      </c>
      <c r="BM26" s="127">
        <v>0</v>
      </c>
      <c r="BN26" s="127">
        <f t="shared" si="29"/>
        <v>0.34374999999999989</v>
      </c>
      <c r="BO26" s="127">
        <v>0</v>
      </c>
      <c r="BP26" s="127">
        <f t="shared" si="30"/>
        <v>0.34374999999999989</v>
      </c>
      <c r="BQ26" s="127">
        <v>0</v>
      </c>
      <c r="BR26" s="127">
        <f t="shared" si="31"/>
        <v>0.34374999999999989</v>
      </c>
      <c r="BS26" s="127">
        <v>0</v>
      </c>
      <c r="BT26" s="127">
        <f t="shared" si="32"/>
        <v>0.34374999999999989</v>
      </c>
      <c r="BU26" s="127">
        <v>0</v>
      </c>
      <c r="BV26" s="127">
        <f t="shared" si="33"/>
        <v>0.34374999999999989</v>
      </c>
      <c r="BW26" s="127">
        <v>4.8611111111111112E-3</v>
      </c>
      <c r="BX26" s="144">
        <f t="shared" si="34"/>
        <v>0.34861111111111098</v>
      </c>
      <c r="BY26" s="127"/>
      <c r="BZ26" s="127"/>
      <c r="CA26" s="127">
        <f t="shared" si="35"/>
        <v>7.7777777777777612E-2</v>
      </c>
      <c r="CB26" s="1071">
        <f t="shared" si="36"/>
        <v>1.0714285714285736</v>
      </c>
      <c r="CC26" s="129"/>
      <c r="CD26" s="134">
        <f t="shared" si="37"/>
        <v>111.99999999999976</v>
      </c>
      <c r="CE26" s="134">
        <f t="shared" si="38"/>
        <v>2</v>
      </c>
      <c r="CG26" s="281">
        <f t="shared" si="39"/>
        <v>7.7777777777777612E-2</v>
      </c>
      <c r="CH26" s="135">
        <f t="shared" si="40"/>
        <v>111.99999999999976</v>
      </c>
      <c r="CI26" s="282">
        <f t="shared" si="42"/>
        <v>1.8666666666666627</v>
      </c>
      <c r="CK26" s="1111"/>
    </row>
    <row r="27" spans="1:89" ht="13.5" thickBot="1" x14ac:dyDescent="0.25">
      <c r="A27" s="1292"/>
      <c r="B27" s="1056">
        <v>4</v>
      </c>
      <c r="C27" s="1053">
        <v>3.125E-2</v>
      </c>
      <c r="D27" s="1178">
        <f t="shared" si="41"/>
        <v>0.30208333333333337</v>
      </c>
      <c r="E27" s="127">
        <v>0</v>
      </c>
      <c r="G27" s="194">
        <v>4.8611111111111112E-3</v>
      </c>
      <c r="H27" s="1202">
        <f t="shared" si="0"/>
        <v>0.30694444444444446</v>
      </c>
      <c r="I27" s="127">
        <v>9.0277777777777787E-3</v>
      </c>
      <c r="J27" s="127">
        <f t="shared" si="1"/>
        <v>0.31597222222222227</v>
      </c>
      <c r="K27" s="127">
        <v>3.472222222222222E-3</v>
      </c>
      <c r="L27" s="127">
        <f t="shared" si="2"/>
        <v>0.31944444444444448</v>
      </c>
      <c r="M27" s="127">
        <v>2.7777777777777779E-3</v>
      </c>
      <c r="N27" s="127">
        <f t="shared" si="3"/>
        <v>0.32222222222222224</v>
      </c>
      <c r="O27" s="127">
        <v>2.7777777777777779E-3</v>
      </c>
      <c r="P27" s="127">
        <f t="shared" si="4"/>
        <v>0.32500000000000001</v>
      </c>
      <c r="Q27" s="127">
        <v>2.7777777777777779E-3</v>
      </c>
      <c r="R27" s="127">
        <f t="shared" si="5"/>
        <v>0.32777777777777778</v>
      </c>
      <c r="S27" s="127">
        <v>3.472222222222222E-3</v>
      </c>
      <c r="T27" s="127">
        <f t="shared" si="6"/>
        <v>0.33124999999999999</v>
      </c>
      <c r="U27" s="127">
        <v>2.7777777777777779E-3</v>
      </c>
      <c r="V27" s="127">
        <f t="shared" si="7"/>
        <v>0.33402777777777776</v>
      </c>
      <c r="W27" s="127">
        <v>4.1666666666666666E-3</v>
      </c>
      <c r="X27" s="127">
        <f t="shared" si="8"/>
        <v>0.33819444444444441</v>
      </c>
      <c r="Y27" s="127">
        <v>3.472222222222222E-3</v>
      </c>
      <c r="Z27" s="127">
        <f t="shared" si="9"/>
        <v>0.34166666666666662</v>
      </c>
      <c r="AA27" s="127">
        <v>3.472222222222222E-3</v>
      </c>
      <c r="AB27" s="127">
        <f t="shared" si="10"/>
        <v>0.34513888888888883</v>
      </c>
      <c r="AC27" s="127">
        <v>4.1666666666666666E-3</v>
      </c>
      <c r="AD27" s="127">
        <f t="shared" si="11"/>
        <v>0.34930555555555548</v>
      </c>
      <c r="AE27" s="127">
        <v>3.472222222222222E-3</v>
      </c>
      <c r="AF27" s="127">
        <f t="shared" si="12"/>
        <v>0.35277777777777769</v>
      </c>
      <c r="AG27" s="127">
        <v>3.472222222222222E-3</v>
      </c>
      <c r="AH27" s="127">
        <f t="shared" si="13"/>
        <v>0.3562499999999999</v>
      </c>
      <c r="AI27" s="127">
        <v>3.472222222222222E-3</v>
      </c>
      <c r="AJ27" s="127">
        <f t="shared" si="14"/>
        <v>0.35972222222222211</v>
      </c>
      <c r="AK27" s="127">
        <v>2.7777777777777779E-3</v>
      </c>
      <c r="AL27" s="127">
        <f t="shared" si="15"/>
        <v>0.36249999999999988</v>
      </c>
      <c r="AM27" s="127">
        <v>3.472222222222222E-3</v>
      </c>
      <c r="AN27" s="127">
        <f t="shared" si="16"/>
        <v>0.36597222222222209</v>
      </c>
      <c r="AO27" s="1176">
        <v>9.0277777777777787E-3</v>
      </c>
      <c r="AP27" s="1067">
        <f t="shared" si="17"/>
        <v>0.37499999999999989</v>
      </c>
      <c r="AQ27" s="126">
        <v>0</v>
      </c>
      <c r="AR27" s="127">
        <f t="shared" si="18"/>
        <v>0.37499999999999989</v>
      </c>
      <c r="AS27" s="127">
        <v>0</v>
      </c>
      <c r="AT27" s="127">
        <f t="shared" si="19"/>
        <v>0.37499999999999989</v>
      </c>
      <c r="AU27" s="127">
        <v>0</v>
      </c>
      <c r="AV27" s="127">
        <f t="shared" si="20"/>
        <v>0.37499999999999989</v>
      </c>
      <c r="AW27" s="127">
        <v>0</v>
      </c>
      <c r="AX27" s="127">
        <f t="shared" si="21"/>
        <v>0.37499999999999989</v>
      </c>
      <c r="AY27" s="127">
        <v>0</v>
      </c>
      <c r="AZ27" s="127">
        <f t="shared" si="22"/>
        <v>0.37499999999999989</v>
      </c>
      <c r="BA27" s="127">
        <v>0</v>
      </c>
      <c r="BB27" s="127">
        <f t="shared" si="23"/>
        <v>0.37499999999999989</v>
      </c>
      <c r="BC27" s="127">
        <v>0</v>
      </c>
      <c r="BD27" s="127">
        <f t="shared" si="24"/>
        <v>0.37499999999999989</v>
      </c>
      <c r="BE27" s="127">
        <v>0</v>
      </c>
      <c r="BF27" s="127">
        <f t="shared" si="25"/>
        <v>0.37499999999999989</v>
      </c>
      <c r="BG27" s="127">
        <v>0</v>
      </c>
      <c r="BH27" s="127">
        <f t="shared" si="26"/>
        <v>0.37499999999999989</v>
      </c>
      <c r="BI27" s="127">
        <v>0</v>
      </c>
      <c r="BJ27" s="127">
        <f t="shared" si="27"/>
        <v>0.37499999999999989</v>
      </c>
      <c r="BK27" s="127">
        <v>0</v>
      </c>
      <c r="BL27" s="127">
        <f t="shared" si="28"/>
        <v>0.37499999999999989</v>
      </c>
      <c r="BM27" s="127">
        <v>0</v>
      </c>
      <c r="BN27" s="127">
        <f t="shared" si="29"/>
        <v>0.37499999999999989</v>
      </c>
      <c r="BO27" s="127">
        <v>0</v>
      </c>
      <c r="BP27" s="127">
        <f t="shared" si="30"/>
        <v>0.37499999999999989</v>
      </c>
      <c r="BQ27" s="127">
        <v>0</v>
      </c>
      <c r="BR27" s="127">
        <f t="shared" si="31"/>
        <v>0.37499999999999989</v>
      </c>
      <c r="BS27" s="127">
        <v>0</v>
      </c>
      <c r="BT27" s="127">
        <f t="shared" si="32"/>
        <v>0.37499999999999989</v>
      </c>
      <c r="BU27" s="127">
        <v>0</v>
      </c>
      <c r="BV27" s="127">
        <f t="shared" si="33"/>
        <v>0.37499999999999989</v>
      </c>
      <c r="BW27" s="127">
        <v>4.8611111111111112E-3</v>
      </c>
      <c r="BX27" s="144">
        <f t="shared" si="34"/>
        <v>0.37986111111111098</v>
      </c>
      <c r="BY27" s="127"/>
      <c r="BZ27" s="127"/>
      <c r="CA27" s="127">
        <f t="shared" si="35"/>
        <v>7.7777777777777612E-2</v>
      </c>
      <c r="CB27" s="1071">
        <f t="shared" si="36"/>
        <v>1.0714285714285736</v>
      </c>
      <c r="CC27" s="129"/>
      <c r="CD27" s="134">
        <f t="shared" si="37"/>
        <v>111.99999999999976</v>
      </c>
      <c r="CE27" s="134">
        <f t="shared" si="38"/>
        <v>2</v>
      </c>
      <c r="CG27" s="281">
        <f t="shared" si="39"/>
        <v>7.7777777777777612E-2</v>
      </c>
      <c r="CH27" s="135">
        <f t="shared" si="40"/>
        <v>111.99999999999976</v>
      </c>
      <c r="CI27" s="282">
        <f t="shared" si="42"/>
        <v>1.8666666666666627</v>
      </c>
      <c r="CK27" s="1111"/>
    </row>
    <row r="28" spans="1:89" ht="13.5" thickBot="1" x14ac:dyDescent="0.25">
      <c r="A28" s="1292"/>
      <c r="B28" s="1056">
        <v>5</v>
      </c>
      <c r="C28" s="1053">
        <v>3.125E-2</v>
      </c>
      <c r="D28" s="1178">
        <f t="shared" si="41"/>
        <v>0.33333333333333337</v>
      </c>
      <c r="E28" s="127">
        <v>0</v>
      </c>
      <c r="G28" s="194">
        <v>4.8611111111111112E-3</v>
      </c>
      <c r="H28" s="1202">
        <f t="shared" si="0"/>
        <v>0.33819444444444446</v>
      </c>
      <c r="I28" s="127">
        <v>9.0277777777777787E-3</v>
      </c>
      <c r="J28" s="127">
        <f t="shared" si="1"/>
        <v>0.34722222222222227</v>
      </c>
      <c r="K28" s="127">
        <v>3.472222222222222E-3</v>
      </c>
      <c r="L28" s="127">
        <f t="shared" si="2"/>
        <v>0.35069444444444448</v>
      </c>
      <c r="M28" s="127">
        <v>2.7777777777777779E-3</v>
      </c>
      <c r="N28" s="127">
        <f t="shared" si="3"/>
        <v>0.35347222222222224</v>
      </c>
      <c r="O28" s="127">
        <v>2.7777777777777779E-3</v>
      </c>
      <c r="P28" s="127">
        <f t="shared" si="4"/>
        <v>0.35625000000000001</v>
      </c>
      <c r="Q28" s="127">
        <v>2.7777777777777779E-3</v>
      </c>
      <c r="R28" s="127">
        <f t="shared" si="5"/>
        <v>0.35902777777777778</v>
      </c>
      <c r="S28" s="127">
        <v>3.472222222222222E-3</v>
      </c>
      <c r="T28" s="127">
        <f t="shared" si="6"/>
        <v>0.36249999999999999</v>
      </c>
      <c r="U28" s="127">
        <v>2.7777777777777779E-3</v>
      </c>
      <c r="V28" s="127">
        <f t="shared" si="7"/>
        <v>0.36527777777777776</v>
      </c>
      <c r="W28" s="127">
        <v>4.1666666666666666E-3</v>
      </c>
      <c r="X28" s="127">
        <f t="shared" si="8"/>
        <v>0.36944444444444441</v>
      </c>
      <c r="Y28" s="127">
        <v>3.472222222222222E-3</v>
      </c>
      <c r="Z28" s="127">
        <f t="shared" si="9"/>
        <v>0.37291666666666662</v>
      </c>
      <c r="AA28" s="127">
        <v>3.472222222222222E-3</v>
      </c>
      <c r="AB28" s="127">
        <f t="shared" si="10"/>
        <v>0.37638888888888883</v>
      </c>
      <c r="AC28" s="127">
        <v>4.1666666666666666E-3</v>
      </c>
      <c r="AD28" s="127">
        <f t="shared" si="11"/>
        <v>0.38055555555555548</v>
      </c>
      <c r="AE28" s="127">
        <v>3.472222222222222E-3</v>
      </c>
      <c r="AF28" s="127">
        <f t="shared" si="12"/>
        <v>0.38402777777777769</v>
      </c>
      <c r="AG28" s="127">
        <v>3.472222222222222E-3</v>
      </c>
      <c r="AH28" s="127">
        <f t="shared" si="13"/>
        <v>0.3874999999999999</v>
      </c>
      <c r="AI28" s="127">
        <v>3.472222222222222E-3</v>
      </c>
      <c r="AJ28" s="127">
        <f t="shared" si="14"/>
        <v>0.39097222222222211</v>
      </c>
      <c r="AK28" s="127">
        <v>2.7777777777777779E-3</v>
      </c>
      <c r="AL28" s="127">
        <f t="shared" si="15"/>
        <v>0.39374999999999988</v>
      </c>
      <c r="AM28" s="127">
        <v>3.472222222222222E-3</v>
      </c>
      <c r="AN28" s="127">
        <f t="shared" si="16"/>
        <v>0.39722222222222209</v>
      </c>
      <c r="AO28" s="1176">
        <v>9.0277777777777787E-3</v>
      </c>
      <c r="AP28" s="1067">
        <f t="shared" si="17"/>
        <v>0.40624999999999989</v>
      </c>
      <c r="AQ28" s="126">
        <v>0</v>
      </c>
      <c r="AR28" s="127">
        <f t="shared" si="18"/>
        <v>0.40624999999999989</v>
      </c>
      <c r="AS28" s="127">
        <v>0</v>
      </c>
      <c r="AT28" s="127">
        <f t="shared" si="19"/>
        <v>0.40624999999999989</v>
      </c>
      <c r="AU28" s="127">
        <v>0</v>
      </c>
      <c r="AV28" s="127">
        <f t="shared" si="20"/>
        <v>0.40624999999999989</v>
      </c>
      <c r="AW28" s="127">
        <v>0</v>
      </c>
      <c r="AX28" s="127">
        <f t="shared" si="21"/>
        <v>0.40624999999999989</v>
      </c>
      <c r="AY28" s="127">
        <v>0</v>
      </c>
      <c r="AZ28" s="127">
        <f t="shared" si="22"/>
        <v>0.40624999999999989</v>
      </c>
      <c r="BA28" s="127">
        <v>0</v>
      </c>
      <c r="BB28" s="127">
        <f t="shared" si="23"/>
        <v>0.40624999999999989</v>
      </c>
      <c r="BC28" s="127">
        <v>0</v>
      </c>
      <c r="BD28" s="127">
        <f t="shared" si="24"/>
        <v>0.40624999999999989</v>
      </c>
      <c r="BE28" s="127">
        <v>0</v>
      </c>
      <c r="BF28" s="127">
        <f t="shared" si="25"/>
        <v>0.40624999999999989</v>
      </c>
      <c r="BG28" s="127">
        <v>0</v>
      </c>
      <c r="BH28" s="127">
        <f t="shared" si="26"/>
        <v>0.40624999999999989</v>
      </c>
      <c r="BI28" s="127">
        <v>0</v>
      </c>
      <c r="BJ28" s="127">
        <f t="shared" si="27"/>
        <v>0.40624999999999989</v>
      </c>
      <c r="BK28" s="127">
        <v>0</v>
      </c>
      <c r="BL28" s="127">
        <f t="shared" si="28"/>
        <v>0.40624999999999989</v>
      </c>
      <c r="BM28" s="127">
        <v>0</v>
      </c>
      <c r="BN28" s="127">
        <f t="shared" si="29"/>
        <v>0.40624999999999989</v>
      </c>
      <c r="BO28" s="127">
        <v>0</v>
      </c>
      <c r="BP28" s="127">
        <f t="shared" si="30"/>
        <v>0.40624999999999989</v>
      </c>
      <c r="BQ28" s="127">
        <v>0</v>
      </c>
      <c r="BR28" s="127">
        <f t="shared" si="31"/>
        <v>0.40624999999999989</v>
      </c>
      <c r="BS28" s="127">
        <v>0</v>
      </c>
      <c r="BT28" s="127">
        <f t="shared" si="32"/>
        <v>0.40624999999999989</v>
      </c>
      <c r="BU28" s="127">
        <v>0</v>
      </c>
      <c r="BV28" s="127">
        <f t="shared" si="33"/>
        <v>0.40624999999999989</v>
      </c>
      <c r="BW28" s="127">
        <v>4.8611111111111112E-3</v>
      </c>
      <c r="BX28" s="144">
        <f t="shared" si="34"/>
        <v>0.41111111111111098</v>
      </c>
      <c r="BY28" s="127"/>
      <c r="BZ28" s="127"/>
      <c r="CA28" s="127">
        <f t="shared" si="35"/>
        <v>7.7777777777777612E-2</v>
      </c>
      <c r="CB28" s="1071">
        <f t="shared" si="36"/>
        <v>1.0714285714285736</v>
      </c>
      <c r="CC28" s="129"/>
      <c r="CD28" s="134">
        <f t="shared" si="37"/>
        <v>111.99999999999976</v>
      </c>
      <c r="CE28" s="134">
        <f t="shared" si="38"/>
        <v>2</v>
      </c>
      <c r="CG28" s="281">
        <f t="shared" si="39"/>
        <v>7.7777777777777612E-2</v>
      </c>
      <c r="CH28" s="135">
        <f t="shared" si="40"/>
        <v>111.99999999999976</v>
      </c>
      <c r="CI28" s="282">
        <f t="shared" si="42"/>
        <v>1.8666666666666627</v>
      </c>
      <c r="CK28" s="1111"/>
    </row>
    <row r="29" spans="1:89" ht="13.5" thickBot="1" x14ac:dyDescent="0.25">
      <c r="A29" s="1292"/>
      <c r="B29" s="1056">
        <v>6</v>
      </c>
      <c r="C29" s="1053">
        <v>3.125E-2</v>
      </c>
      <c r="D29" s="1178">
        <f t="shared" si="41"/>
        <v>0.36458333333333337</v>
      </c>
      <c r="E29" s="127">
        <v>0</v>
      </c>
      <c r="G29" s="194">
        <v>4.8611111111111112E-3</v>
      </c>
      <c r="H29" s="1202">
        <f t="shared" si="0"/>
        <v>0.36944444444444446</v>
      </c>
      <c r="I29" s="127">
        <v>9.0277777777777787E-3</v>
      </c>
      <c r="J29" s="127">
        <f t="shared" si="1"/>
        <v>0.37847222222222227</v>
      </c>
      <c r="K29" s="127">
        <v>3.472222222222222E-3</v>
      </c>
      <c r="L29" s="127">
        <f t="shared" si="2"/>
        <v>0.38194444444444448</v>
      </c>
      <c r="M29" s="127">
        <v>2.7777777777777779E-3</v>
      </c>
      <c r="N29" s="127">
        <f t="shared" si="3"/>
        <v>0.38472222222222224</v>
      </c>
      <c r="O29" s="127">
        <v>2.7777777777777779E-3</v>
      </c>
      <c r="P29" s="127">
        <f t="shared" si="4"/>
        <v>0.38750000000000001</v>
      </c>
      <c r="Q29" s="127">
        <v>2.7777777777777779E-3</v>
      </c>
      <c r="R29" s="127">
        <f t="shared" si="5"/>
        <v>0.39027777777777778</v>
      </c>
      <c r="S29" s="127">
        <v>3.472222222222222E-3</v>
      </c>
      <c r="T29" s="127">
        <f t="shared" si="6"/>
        <v>0.39374999999999999</v>
      </c>
      <c r="U29" s="127">
        <v>2.7777777777777779E-3</v>
      </c>
      <c r="V29" s="127">
        <f t="shared" si="7"/>
        <v>0.39652777777777776</v>
      </c>
      <c r="W29" s="127">
        <v>4.1666666666666666E-3</v>
      </c>
      <c r="X29" s="127">
        <f t="shared" si="8"/>
        <v>0.40069444444444441</v>
      </c>
      <c r="Y29" s="127">
        <v>3.472222222222222E-3</v>
      </c>
      <c r="Z29" s="127">
        <f t="shared" si="9"/>
        <v>0.40416666666666662</v>
      </c>
      <c r="AA29" s="127">
        <v>3.472222222222222E-3</v>
      </c>
      <c r="AB29" s="127">
        <f t="shared" si="10"/>
        <v>0.40763888888888883</v>
      </c>
      <c r="AC29" s="127">
        <v>4.1666666666666666E-3</v>
      </c>
      <c r="AD29" s="127">
        <f t="shared" si="11"/>
        <v>0.41180555555555548</v>
      </c>
      <c r="AE29" s="127">
        <v>3.472222222222222E-3</v>
      </c>
      <c r="AF29" s="127">
        <f t="shared" si="12"/>
        <v>0.41527777777777769</v>
      </c>
      <c r="AG29" s="127">
        <v>3.472222222222222E-3</v>
      </c>
      <c r="AH29" s="127">
        <f t="shared" si="13"/>
        <v>0.4187499999999999</v>
      </c>
      <c r="AI29" s="127">
        <v>3.472222222222222E-3</v>
      </c>
      <c r="AJ29" s="127">
        <f t="shared" si="14"/>
        <v>0.42222222222222211</v>
      </c>
      <c r="AK29" s="127">
        <v>2.7777777777777779E-3</v>
      </c>
      <c r="AL29" s="127">
        <f t="shared" si="15"/>
        <v>0.42499999999999988</v>
      </c>
      <c r="AM29" s="127">
        <v>3.472222222222222E-3</v>
      </c>
      <c r="AN29" s="127">
        <f t="shared" si="16"/>
        <v>0.42847222222222209</v>
      </c>
      <c r="AO29" s="1176">
        <v>9.0277777777777787E-3</v>
      </c>
      <c r="AP29" s="1067">
        <f t="shared" si="17"/>
        <v>0.43749999999999989</v>
      </c>
      <c r="AQ29" s="126">
        <v>0</v>
      </c>
      <c r="AR29" s="127">
        <f t="shared" si="18"/>
        <v>0.43749999999999989</v>
      </c>
      <c r="AS29" s="127">
        <v>0</v>
      </c>
      <c r="AT29" s="127">
        <f t="shared" si="19"/>
        <v>0.43749999999999989</v>
      </c>
      <c r="AU29" s="127">
        <v>0</v>
      </c>
      <c r="AV29" s="127">
        <f t="shared" si="20"/>
        <v>0.43749999999999989</v>
      </c>
      <c r="AW29" s="127">
        <v>0</v>
      </c>
      <c r="AX29" s="127">
        <f t="shared" si="21"/>
        <v>0.43749999999999989</v>
      </c>
      <c r="AY29" s="127">
        <v>0</v>
      </c>
      <c r="AZ29" s="127">
        <f t="shared" si="22"/>
        <v>0.43749999999999989</v>
      </c>
      <c r="BA29" s="127">
        <v>0</v>
      </c>
      <c r="BB29" s="127">
        <f t="shared" si="23"/>
        <v>0.43749999999999989</v>
      </c>
      <c r="BC29" s="127">
        <v>0</v>
      </c>
      <c r="BD29" s="127">
        <f t="shared" si="24"/>
        <v>0.43749999999999989</v>
      </c>
      <c r="BE29" s="127">
        <v>0</v>
      </c>
      <c r="BF29" s="127">
        <f t="shared" si="25"/>
        <v>0.43749999999999989</v>
      </c>
      <c r="BG29" s="127">
        <v>0</v>
      </c>
      <c r="BH29" s="127">
        <f t="shared" si="26"/>
        <v>0.43749999999999989</v>
      </c>
      <c r="BI29" s="127">
        <v>0</v>
      </c>
      <c r="BJ29" s="127">
        <f t="shared" si="27"/>
        <v>0.43749999999999989</v>
      </c>
      <c r="BK29" s="127">
        <v>0</v>
      </c>
      <c r="BL29" s="127">
        <f t="shared" si="28"/>
        <v>0.43749999999999989</v>
      </c>
      <c r="BM29" s="127">
        <v>0</v>
      </c>
      <c r="BN29" s="127">
        <f t="shared" si="29"/>
        <v>0.43749999999999989</v>
      </c>
      <c r="BO29" s="127">
        <v>0</v>
      </c>
      <c r="BP29" s="127">
        <f t="shared" si="30"/>
        <v>0.43749999999999989</v>
      </c>
      <c r="BQ29" s="127">
        <v>0</v>
      </c>
      <c r="BR29" s="127">
        <f t="shared" si="31"/>
        <v>0.43749999999999989</v>
      </c>
      <c r="BS29" s="127">
        <v>0</v>
      </c>
      <c r="BT29" s="127">
        <f t="shared" si="32"/>
        <v>0.43749999999999989</v>
      </c>
      <c r="BU29" s="127">
        <v>0</v>
      </c>
      <c r="BV29" s="127">
        <f t="shared" si="33"/>
        <v>0.43749999999999989</v>
      </c>
      <c r="BW29" s="127">
        <v>4.8611111111111112E-3</v>
      </c>
      <c r="BX29" s="144">
        <f t="shared" si="34"/>
        <v>0.44236111111111098</v>
      </c>
      <c r="BY29" s="127"/>
      <c r="BZ29" s="127"/>
      <c r="CA29" s="127">
        <f t="shared" si="35"/>
        <v>7.7777777777777612E-2</v>
      </c>
      <c r="CB29" s="1071">
        <f t="shared" si="36"/>
        <v>1.0714285714285736</v>
      </c>
      <c r="CC29" s="129"/>
      <c r="CD29" s="134">
        <f t="shared" si="37"/>
        <v>111.99999999999976</v>
      </c>
      <c r="CE29" s="134">
        <f t="shared" si="38"/>
        <v>2</v>
      </c>
      <c r="CG29" s="281">
        <f t="shared" si="39"/>
        <v>7.7777777777777612E-2</v>
      </c>
      <c r="CH29" s="135">
        <f t="shared" si="40"/>
        <v>111.99999999999976</v>
      </c>
      <c r="CI29" s="282">
        <f t="shared" si="42"/>
        <v>1.8666666666666627</v>
      </c>
      <c r="CK29" s="1111"/>
    </row>
    <row r="30" spans="1:89" ht="13.5" thickBot="1" x14ac:dyDescent="0.25">
      <c r="A30" s="1292"/>
      <c r="B30" s="1056">
        <v>7</v>
      </c>
      <c r="C30" s="1053">
        <v>3.125E-2</v>
      </c>
      <c r="D30" s="1178">
        <f t="shared" si="41"/>
        <v>0.39583333333333337</v>
      </c>
      <c r="E30" s="127">
        <v>0</v>
      </c>
      <c r="G30" s="194">
        <v>4.8611111111111112E-3</v>
      </c>
      <c r="H30" s="1202">
        <f t="shared" si="0"/>
        <v>0.40069444444444446</v>
      </c>
      <c r="I30" s="127">
        <v>9.0277777777777787E-3</v>
      </c>
      <c r="J30" s="127">
        <f t="shared" si="1"/>
        <v>0.40972222222222227</v>
      </c>
      <c r="K30" s="127">
        <v>3.472222222222222E-3</v>
      </c>
      <c r="L30" s="127">
        <f t="shared" si="2"/>
        <v>0.41319444444444448</v>
      </c>
      <c r="M30" s="127">
        <v>2.7777777777777779E-3</v>
      </c>
      <c r="N30" s="127">
        <f t="shared" si="3"/>
        <v>0.41597222222222224</v>
      </c>
      <c r="O30" s="127">
        <v>2.7777777777777779E-3</v>
      </c>
      <c r="P30" s="127">
        <f t="shared" si="4"/>
        <v>0.41875000000000001</v>
      </c>
      <c r="Q30" s="127">
        <v>2.7777777777777779E-3</v>
      </c>
      <c r="R30" s="127">
        <f t="shared" si="5"/>
        <v>0.42152777777777778</v>
      </c>
      <c r="S30" s="127">
        <v>3.472222222222222E-3</v>
      </c>
      <c r="T30" s="127">
        <f t="shared" si="6"/>
        <v>0.42499999999999999</v>
      </c>
      <c r="U30" s="127">
        <v>2.7777777777777779E-3</v>
      </c>
      <c r="V30" s="127">
        <f t="shared" si="7"/>
        <v>0.42777777777777776</v>
      </c>
      <c r="W30" s="127">
        <v>4.1666666666666666E-3</v>
      </c>
      <c r="X30" s="127">
        <f t="shared" si="8"/>
        <v>0.43194444444444441</v>
      </c>
      <c r="Y30" s="127">
        <v>3.472222222222222E-3</v>
      </c>
      <c r="Z30" s="127">
        <f t="shared" si="9"/>
        <v>0.43541666666666662</v>
      </c>
      <c r="AA30" s="127">
        <v>3.472222222222222E-3</v>
      </c>
      <c r="AB30" s="127">
        <f t="shared" si="10"/>
        <v>0.43888888888888883</v>
      </c>
      <c r="AC30" s="127">
        <v>4.1666666666666666E-3</v>
      </c>
      <c r="AD30" s="127">
        <f t="shared" si="11"/>
        <v>0.44305555555555548</v>
      </c>
      <c r="AE30" s="127">
        <v>3.472222222222222E-3</v>
      </c>
      <c r="AF30" s="127">
        <f t="shared" si="12"/>
        <v>0.44652777777777769</v>
      </c>
      <c r="AG30" s="127">
        <v>3.472222222222222E-3</v>
      </c>
      <c r="AH30" s="127">
        <f t="shared" si="13"/>
        <v>0.4499999999999999</v>
      </c>
      <c r="AI30" s="127">
        <v>3.472222222222222E-3</v>
      </c>
      <c r="AJ30" s="127">
        <f t="shared" si="14"/>
        <v>0.45347222222222211</v>
      </c>
      <c r="AK30" s="127">
        <v>2.7777777777777779E-3</v>
      </c>
      <c r="AL30" s="127">
        <f t="shared" si="15"/>
        <v>0.45624999999999988</v>
      </c>
      <c r="AM30" s="127">
        <v>3.472222222222222E-3</v>
      </c>
      <c r="AN30" s="127">
        <f t="shared" si="16"/>
        <v>0.45972222222222209</v>
      </c>
      <c r="AO30" s="1176">
        <v>9.0277777777777787E-3</v>
      </c>
      <c r="AP30" s="1067">
        <f t="shared" si="17"/>
        <v>0.46874999999999989</v>
      </c>
      <c r="AQ30" s="126">
        <v>0</v>
      </c>
      <c r="AR30" s="127">
        <f t="shared" si="18"/>
        <v>0.46874999999999989</v>
      </c>
      <c r="AS30" s="127">
        <v>0</v>
      </c>
      <c r="AT30" s="127">
        <f t="shared" si="19"/>
        <v>0.46874999999999989</v>
      </c>
      <c r="AU30" s="127">
        <v>0</v>
      </c>
      <c r="AV30" s="127">
        <f t="shared" si="20"/>
        <v>0.46874999999999989</v>
      </c>
      <c r="AW30" s="127">
        <v>0</v>
      </c>
      <c r="AX30" s="127">
        <f t="shared" si="21"/>
        <v>0.46874999999999989</v>
      </c>
      <c r="AY30" s="127">
        <v>0</v>
      </c>
      <c r="AZ30" s="127">
        <f t="shared" si="22"/>
        <v>0.46874999999999989</v>
      </c>
      <c r="BA30" s="127">
        <v>0</v>
      </c>
      <c r="BB30" s="127">
        <f t="shared" si="23"/>
        <v>0.46874999999999989</v>
      </c>
      <c r="BC30" s="127">
        <v>0</v>
      </c>
      <c r="BD30" s="127">
        <f t="shared" si="24"/>
        <v>0.46874999999999989</v>
      </c>
      <c r="BE30" s="127">
        <v>0</v>
      </c>
      <c r="BF30" s="127">
        <f t="shared" si="25"/>
        <v>0.46874999999999989</v>
      </c>
      <c r="BG30" s="127">
        <v>0</v>
      </c>
      <c r="BH30" s="127">
        <f t="shared" si="26"/>
        <v>0.46874999999999989</v>
      </c>
      <c r="BI30" s="127">
        <v>0</v>
      </c>
      <c r="BJ30" s="127">
        <f t="shared" si="27"/>
        <v>0.46874999999999989</v>
      </c>
      <c r="BK30" s="127">
        <v>0</v>
      </c>
      <c r="BL30" s="127">
        <f t="shared" si="28"/>
        <v>0.46874999999999989</v>
      </c>
      <c r="BM30" s="127">
        <v>0</v>
      </c>
      <c r="BN30" s="127">
        <f t="shared" si="29"/>
        <v>0.46874999999999989</v>
      </c>
      <c r="BO30" s="127">
        <v>0</v>
      </c>
      <c r="BP30" s="127">
        <f t="shared" si="30"/>
        <v>0.46874999999999989</v>
      </c>
      <c r="BQ30" s="127">
        <v>0</v>
      </c>
      <c r="BR30" s="127">
        <f t="shared" si="31"/>
        <v>0.46874999999999989</v>
      </c>
      <c r="BS30" s="127">
        <v>0</v>
      </c>
      <c r="BT30" s="127">
        <f t="shared" si="32"/>
        <v>0.46874999999999989</v>
      </c>
      <c r="BU30" s="127">
        <v>0</v>
      </c>
      <c r="BV30" s="127">
        <f t="shared" si="33"/>
        <v>0.46874999999999989</v>
      </c>
      <c r="BW30" s="127">
        <v>4.8611111111111112E-3</v>
      </c>
      <c r="BX30" s="144">
        <f t="shared" si="34"/>
        <v>0.47361111111111098</v>
      </c>
      <c r="BY30" s="127"/>
      <c r="BZ30" s="127"/>
      <c r="CA30" s="127">
        <f t="shared" si="35"/>
        <v>7.7777777777777612E-2</v>
      </c>
      <c r="CB30" s="1071">
        <f t="shared" si="36"/>
        <v>1.0714285714285736</v>
      </c>
      <c r="CC30" s="129"/>
      <c r="CD30" s="134">
        <f t="shared" si="37"/>
        <v>111.99999999999976</v>
      </c>
      <c r="CE30" s="134">
        <f t="shared" si="38"/>
        <v>2</v>
      </c>
      <c r="CG30" s="281">
        <f t="shared" si="39"/>
        <v>7.7777777777777612E-2</v>
      </c>
      <c r="CH30" s="135">
        <f t="shared" si="40"/>
        <v>111.99999999999976</v>
      </c>
      <c r="CI30" s="282">
        <f t="shared" si="42"/>
        <v>1.8666666666666627</v>
      </c>
      <c r="CK30" s="1111"/>
    </row>
    <row r="31" spans="1:89" ht="13.5" thickBot="1" x14ac:dyDescent="0.25">
      <c r="A31" s="1292"/>
      <c r="B31" s="1056">
        <v>8</v>
      </c>
      <c r="C31" s="1053">
        <v>3.125E-2</v>
      </c>
      <c r="D31" s="1178">
        <f t="shared" si="41"/>
        <v>0.42708333333333337</v>
      </c>
      <c r="E31" s="127">
        <v>0</v>
      </c>
      <c r="G31" s="194">
        <v>4.8611111111111112E-3</v>
      </c>
      <c r="H31" s="1202">
        <f t="shared" si="0"/>
        <v>0.43194444444444446</v>
      </c>
      <c r="I31" s="127">
        <v>9.0277777777777787E-3</v>
      </c>
      <c r="J31" s="127">
        <f t="shared" si="1"/>
        <v>0.44097222222222227</v>
      </c>
      <c r="K31" s="127">
        <v>3.472222222222222E-3</v>
      </c>
      <c r="L31" s="127">
        <f t="shared" si="2"/>
        <v>0.44444444444444448</v>
      </c>
      <c r="M31" s="127">
        <v>2.7777777777777779E-3</v>
      </c>
      <c r="N31" s="127">
        <f t="shared" si="3"/>
        <v>0.44722222222222224</v>
      </c>
      <c r="O31" s="127">
        <v>2.7777777777777779E-3</v>
      </c>
      <c r="P31" s="127">
        <f t="shared" si="4"/>
        <v>0.45</v>
      </c>
      <c r="Q31" s="127">
        <v>2.7777777777777779E-3</v>
      </c>
      <c r="R31" s="127">
        <f t="shared" si="5"/>
        <v>0.45277777777777778</v>
      </c>
      <c r="S31" s="127">
        <v>3.472222222222222E-3</v>
      </c>
      <c r="T31" s="127">
        <f t="shared" si="6"/>
        <v>0.45624999999999999</v>
      </c>
      <c r="U31" s="127">
        <v>2.7777777777777779E-3</v>
      </c>
      <c r="V31" s="127">
        <f t="shared" si="7"/>
        <v>0.45902777777777776</v>
      </c>
      <c r="W31" s="127">
        <v>4.1666666666666666E-3</v>
      </c>
      <c r="X31" s="127">
        <f t="shared" si="8"/>
        <v>0.46319444444444441</v>
      </c>
      <c r="Y31" s="127">
        <v>3.472222222222222E-3</v>
      </c>
      <c r="Z31" s="127">
        <f t="shared" si="9"/>
        <v>0.46666666666666662</v>
      </c>
      <c r="AA31" s="127">
        <v>3.472222222222222E-3</v>
      </c>
      <c r="AB31" s="127">
        <f t="shared" si="10"/>
        <v>0.47013888888888883</v>
      </c>
      <c r="AC31" s="127">
        <v>4.1666666666666666E-3</v>
      </c>
      <c r="AD31" s="127">
        <f t="shared" si="11"/>
        <v>0.47430555555555548</v>
      </c>
      <c r="AE31" s="127">
        <v>3.472222222222222E-3</v>
      </c>
      <c r="AF31" s="127">
        <f t="shared" si="12"/>
        <v>0.47777777777777769</v>
      </c>
      <c r="AG31" s="127">
        <v>3.472222222222222E-3</v>
      </c>
      <c r="AH31" s="127">
        <f t="shared" si="13"/>
        <v>0.4812499999999999</v>
      </c>
      <c r="AI31" s="127">
        <v>3.472222222222222E-3</v>
      </c>
      <c r="AJ31" s="127">
        <f t="shared" si="14"/>
        <v>0.48472222222222211</v>
      </c>
      <c r="AK31" s="127">
        <v>2.7777777777777779E-3</v>
      </c>
      <c r="AL31" s="127">
        <f t="shared" si="15"/>
        <v>0.48749999999999988</v>
      </c>
      <c r="AM31" s="127">
        <v>3.472222222222222E-3</v>
      </c>
      <c r="AN31" s="127">
        <f t="shared" si="16"/>
        <v>0.49097222222222209</v>
      </c>
      <c r="AO31" s="1176">
        <v>9.0277777777777787E-3</v>
      </c>
      <c r="AP31" s="1067">
        <f t="shared" si="17"/>
        <v>0.49999999999999989</v>
      </c>
      <c r="AQ31" s="126">
        <v>0</v>
      </c>
      <c r="AR31" s="127">
        <f t="shared" si="18"/>
        <v>0.49999999999999989</v>
      </c>
      <c r="AS31" s="127">
        <v>0</v>
      </c>
      <c r="AT31" s="127">
        <f t="shared" si="19"/>
        <v>0.49999999999999989</v>
      </c>
      <c r="AU31" s="127">
        <v>0</v>
      </c>
      <c r="AV31" s="127">
        <f t="shared" si="20"/>
        <v>0.49999999999999989</v>
      </c>
      <c r="AW31" s="127">
        <v>0</v>
      </c>
      <c r="AX31" s="127">
        <f t="shared" si="21"/>
        <v>0.49999999999999989</v>
      </c>
      <c r="AY31" s="127">
        <v>0</v>
      </c>
      <c r="AZ31" s="127">
        <f t="shared" si="22"/>
        <v>0.49999999999999989</v>
      </c>
      <c r="BA31" s="127">
        <v>0</v>
      </c>
      <c r="BB31" s="127">
        <f t="shared" si="23"/>
        <v>0.49999999999999989</v>
      </c>
      <c r="BC31" s="127">
        <v>0</v>
      </c>
      <c r="BD31" s="127">
        <f t="shared" si="24"/>
        <v>0.49999999999999989</v>
      </c>
      <c r="BE31" s="127">
        <v>0</v>
      </c>
      <c r="BF31" s="127">
        <f t="shared" si="25"/>
        <v>0.49999999999999989</v>
      </c>
      <c r="BG31" s="127">
        <v>0</v>
      </c>
      <c r="BH31" s="127">
        <f t="shared" si="26"/>
        <v>0.49999999999999989</v>
      </c>
      <c r="BI31" s="127">
        <v>0</v>
      </c>
      <c r="BJ31" s="127">
        <f t="shared" si="27"/>
        <v>0.49999999999999989</v>
      </c>
      <c r="BK31" s="127">
        <v>0</v>
      </c>
      <c r="BL31" s="127">
        <f t="shared" si="28"/>
        <v>0.49999999999999989</v>
      </c>
      <c r="BM31" s="127">
        <v>0</v>
      </c>
      <c r="BN31" s="127">
        <f t="shared" si="29"/>
        <v>0.49999999999999989</v>
      </c>
      <c r="BO31" s="127">
        <v>0</v>
      </c>
      <c r="BP31" s="127">
        <f t="shared" si="30"/>
        <v>0.49999999999999989</v>
      </c>
      <c r="BQ31" s="127">
        <v>0</v>
      </c>
      <c r="BR31" s="127">
        <f t="shared" si="31"/>
        <v>0.49999999999999989</v>
      </c>
      <c r="BS31" s="127">
        <v>0</v>
      </c>
      <c r="BT31" s="127">
        <f t="shared" si="32"/>
        <v>0.49999999999999989</v>
      </c>
      <c r="BU31" s="127">
        <v>0</v>
      </c>
      <c r="BV31" s="127">
        <f t="shared" si="33"/>
        <v>0.49999999999999989</v>
      </c>
      <c r="BW31" s="127">
        <v>4.8611111111111112E-3</v>
      </c>
      <c r="BX31" s="144">
        <f t="shared" si="34"/>
        <v>0.50486111111111098</v>
      </c>
      <c r="BY31" s="127"/>
      <c r="BZ31" s="127"/>
      <c r="CA31" s="127">
        <f t="shared" si="35"/>
        <v>7.7777777777777612E-2</v>
      </c>
      <c r="CB31" s="1071">
        <f t="shared" si="36"/>
        <v>1.0714285714285736</v>
      </c>
      <c r="CC31" s="129"/>
      <c r="CD31" s="134">
        <f t="shared" si="37"/>
        <v>111.99999999999976</v>
      </c>
      <c r="CE31" s="134">
        <f t="shared" si="38"/>
        <v>2</v>
      </c>
      <c r="CG31" s="281">
        <f t="shared" si="39"/>
        <v>7.7777777777777612E-2</v>
      </c>
      <c r="CH31" s="135">
        <f t="shared" si="40"/>
        <v>111.99999999999976</v>
      </c>
      <c r="CI31" s="282">
        <f t="shared" si="42"/>
        <v>1.8666666666666627</v>
      </c>
      <c r="CK31" s="1111"/>
    </row>
    <row r="32" spans="1:89" ht="13.5" thickBot="1" x14ac:dyDescent="0.25">
      <c r="A32" s="1292"/>
      <c r="B32" s="1056">
        <v>9</v>
      </c>
      <c r="C32" s="1053">
        <v>3.125E-2</v>
      </c>
      <c r="D32" s="1178">
        <f t="shared" si="41"/>
        <v>0.45833333333333337</v>
      </c>
      <c r="E32" s="127">
        <v>0</v>
      </c>
      <c r="G32" s="194">
        <v>4.8611111111111112E-3</v>
      </c>
      <c r="H32" s="1202">
        <f t="shared" si="0"/>
        <v>0.46319444444444446</v>
      </c>
      <c r="I32" s="127">
        <v>9.0277777777777787E-3</v>
      </c>
      <c r="J32" s="127">
        <f t="shared" si="1"/>
        <v>0.47222222222222227</v>
      </c>
      <c r="K32" s="127">
        <v>3.472222222222222E-3</v>
      </c>
      <c r="L32" s="127">
        <f t="shared" si="2"/>
        <v>0.47569444444444448</v>
      </c>
      <c r="M32" s="127">
        <v>2.7777777777777779E-3</v>
      </c>
      <c r="N32" s="127">
        <f t="shared" si="3"/>
        <v>0.47847222222222224</v>
      </c>
      <c r="O32" s="127">
        <v>2.7777777777777779E-3</v>
      </c>
      <c r="P32" s="127">
        <f t="shared" si="4"/>
        <v>0.48125000000000001</v>
      </c>
      <c r="Q32" s="127">
        <v>2.7777777777777779E-3</v>
      </c>
      <c r="R32" s="127">
        <f t="shared" si="5"/>
        <v>0.48402777777777778</v>
      </c>
      <c r="S32" s="127">
        <v>3.472222222222222E-3</v>
      </c>
      <c r="T32" s="127">
        <f t="shared" si="6"/>
        <v>0.48749999999999999</v>
      </c>
      <c r="U32" s="127">
        <v>2.7777777777777779E-3</v>
      </c>
      <c r="V32" s="127">
        <f t="shared" si="7"/>
        <v>0.49027777777777776</v>
      </c>
      <c r="W32" s="127">
        <v>4.1666666666666666E-3</v>
      </c>
      <c r="X32" s="127">
        <f t="shared" si="8"/>
        <v>0.49444444444444441</v>
      </c>
      <c r="Y32" s="127">
        <v>3.472222222222222E-3</v>
      </c>
      <c r="Z32" s="127">
        <f t="shared" si="9"/>
        <v>0.49791666666666662</v>
      </c>
      <c r="AA32" s="127">
        <v>3.472222222222222E-3</v>
      </c>
      <c r="AB32" s="127">
        <f t="shared" si="10"/>
        <v>0.50138888888888888</v>
      </c>
      <c r="AC32" s="127">
        <v>4.1666666666666666E-3</v>
      </c>
      <c r="AD32" s="127">
        <f t="shared" si="11"/>
        <v>0.50555555555555554</v>
      </c>
      <c r="AE32" s="127">
        <v>3.472222222222222E-3</v>
      </c>
      <c r="AF32" s="127">
        <f t="shared" si="12"/>
        <v>0.50902777777777775</v>
      </c>
      <c r="AG32" s="127">
        <v>3.472222222222222E-3</v>
      </c>
      <c r="AH32" s="127">
        <f t="shared" si="13"/>
        <v>0.51249999999999996</v>
      </c>
      <c r="AI32" s="127">
        <v>3.472222222222222E-3</v>
      </c>
      <c r="AJ32" s="127">
        <f t="shared" si="14"/>
        <v>0.51597222222222217</v>
      </c>
      <c r="AK32" s="127">
        <v>2.7777777777777779E-3</v>
      </c>
      <c r="AL32" s="127">
        <f t="shared" si="15"/>
        <v>0.51874999999999993</v>
      </c>
      <c r="AM32" s="127">
        <v>3.472222222222222E-3</v>
      </c>
      <c r="AN32" s="127">
        <f t="shared" si="16"/>
        <v>0.52222222222222214</v>
      </c>
      <c r="AO32" s="1176">
        <v>9.0277777777777787E-3</v>
      </c>
      <c r="AP32" s="1067">
        <f t="shared" si="17"/>
        <v>0.53124999999999989</v>
      </c>
      <c r="AQ32" s="126">
        <v>0</v>
      </c>
      <c r="AR32" s="127">
        <f t="shared" si="18"/>
        <v>0.53124999999999989</v>
      </c>
      <c r="AS32" s="127">
        <v>0</v>
      </c>
      <c r="AT32" s="127">
        <f t="shared" si="19"/>
        <v>0.53124999999999989</v>
      </c>
      <c r="AU32" s="127">
        <v>0</v>
      </c>
      <c r="AV32" s="127">
        <f t="shared" si="20"/>
        <v>0.53124999999999989</v>
      </c>
      <c r="AW32" s="127">
        <v>0</v>
      </c>
      <c r="AX32" s="127">
        <f t="shared" si="21"/>
        <v>0.53124999999999989</v>
      </c>
      <c r="AY32" s="127">
        <v>0</v>
      </c>
      <c r="AZ32" s="127">
        <f t="shared" si="22"/>
        <v>0.53124999999999989</v>
      </c>
      <c r="BA32" s="127">
        <v>0</v>
      </c>
      <c r="BB32" s="127">
        <f t="shared" si="23"/>
        <v>0.53124999999999989</v>
      </c>
      <c r="BC32" s="127">
        <v>0</v>
      </c>
      <c r="BD32" s="127">
        <f t="shared" si="24"/>
        <v>0.53124999999999989</v>
      </c>
      <c r="BE32" s="127">
        <v>0</v>
      </c>
      <c r="BF32" s="127">
        <f t="shared" si="25"/>
        <v>0.53124999999999989</v>
      </c>
      <c r="BG32" s="127">
        <v>0</v>
      </c>
      <c r="BH32" s="127">
        <f t="shared" si="26"/>
        <v>0.53124999999999989</v>
      </c>
      <c r="BI32" s="127">
        <v>0</v>
      </c>
      <c r="BJ32" s="127">
        <f t="shared" si="27"/>
        <v>0.53124999999999989</v>
      </c>
      <c r="BK32" s="127">
        <v>0</v>
      </c>
      <c r="BL32" s="127">
        <f t="shared" si="28"/>
        <v>0.53124999999999989</v>
      </c>
      <c r="BM32" s="127">
        <v>0</v>
      </c>
      <c r="BN32" s="127">
        <f t="shared" si="29"/>
        <v>0.53124999999999989</v>
      </c>
      <c r="BO32" s="127">
        <v>0</v>
      </c>
      <c r="BP32" s="127">
        <f t="shared" si="30"/>
        <v>0.53124999999999989</v>
      </c>
      <c r="BQ32" s="127">
        <v>0</v>
      </c>
      <c r="BR32" s="127">
        <f t="shared" si="31"/>
        <v>0.53124999999999989</v>
      </c>
      <c r="BS32" s="127">
        <v>0</v>
      </c>
      <c r="BT32" s="127">
        <f t="shared" si="32"/>
        <v>0.53124999999999989</v>
      </c>
      <c r="BU32" s="127">
        <v>0</v>
      </c>
      <c r="BV32" s="127">
        <f t="shared" si="33"/>
        <v>0.53124999999999989</v>
      </c>
      <c r="BW32" s="127">
        <v>4.8611111111111112E-3</v>
      </c>
      <c r="BX32" s="144">
        <f t="shared" si="34"/>
        <v>0.53611111111111098</v>
      </c>
      <c r="BY32" s="127"/>
      <c r="BZ32" s="127"/>
      <c r="CA32" s="127">
        <f t="shared" si="35"/>
        <v>7.7777777777777612E-2</v>
      </c>
      <c r="CB32" s="1071">
        <f t="shared" si="36"/>
        <v>1.0714285714285736</v>
      </c>
      <c r="CC32" s="129"/>
      <c r="CD32" s="134">
        <f t="shared" si="37"/>
        <v>111.99999999999976</v>
      </c>
      <c r="CE32" s="134">
        <f t="shared" si="38"/>
        <v>2</v>
      </c>
      <c r="CG32" s="281">
        <f t="shared" si="39"/>
        <v>7.7777777777777612E-2</v>
      </c>
      <c r="CH32" s="135">
        <f t="shared" si="40"/>
        <v>111.99999999999976</v>
      </c>
      <c r="CI32" s="282">
        <f t="shared" si="42"/>
        <v>1.8666666666666627</v>
      </c>
      <c r="CK32" s="1111"/>
    </row>
    <row r="33" spans="1:89" ht="13.5" thickBot="1" x14ac:dyDescent="0.25">
      <c r="A33" s="1292"/>
      <c r="B33" s="1056">
        <v>10</v>
      </c>
      <c r="C33" s="1053">
        <v>3.125E-2</v>
      </c>
      <c r="D33" s="1178">
        <f t="shared" si="41"/>
        <v>0.48958333333333337</v>
      </c>
      <c r="E33" s="127">
        <v>0</v>
      </c>
      <c r="G33" s="194">
        <v>4.8611111111111112E-3</v>
      </c>
      <c r="H33" s="1202">
        <f t="shared" si="0"/>
        <v>0.49444444444444446</v>
      </c>
      <c r="I33" s="127">
        <v>9.0277777777777787E-3</v>
      </c>
      <c r="J33" s="127">
        <f t="shared" si="1"/>
        <v>0.50347222222222221</v>
      </c>
      <c r="K33" s="127">
        <v>3.472222222222222E-3</v>
      </c>
      <c r="L33" s="127">
        <f t="shared" si="2"/>
        <v>0.50694444444444442</v>
      </c>
      <c r="M33" s="127">
        <v>2.7777777777777779E-3</v>
      </c>
      <c r="N33" s="127">
        <f t="shared" si="3"/>
        <v>0.50972222222222219</v>
      </c>
      <c r="O33" s="127">
        <v>2.7777777777777779E-3</v>
      </c>
      <c r="P33" s="127">
        <f t="shared" si="4"/>
        <v>0.51249999999999996</v>
      </c>
      <c r="Q33" s="127">
        <v>2.7777777777777779E-3</v>
      </c>
      <c r="R33" s="127">
        <f t="shared" si="5"/>
        <v>0.51527777777777772</v>
      </c>
      <c r="S33" s="127">
        <v>3.472222222222222E-3</v>
      </c>
      <c r="T33" s="127">
        <f t="shared" si="6"/>
        <v>0.51874999999999993</v>
      </c>
      <c r="U33" s="127">
        <v>2.7777777777777779E-3</v>
      </c>
      <c r="V33" s="127">
        <f t="shared" si="7"/>
        <v>0.5215277777777777</v>
      </c>
      <c r="W33" s="127">
        <v>4.1666666666666666E-3</v>
      </c>
      <c r="X33" s="127">
        <f t="shared" si="8"/>
        <v>0.52569444444444435</v>
      </c>
      <c r="Y33" s="127">
        <v>3.472222222222222E-3</v>
      </c>
      <c r="Z33" s="127">
        <f t="shared" si="9"/>
        <v>0.52916666666666656</v>
      </c>
      <c r="AA33" s="127">
        <v>3.472222222222222E-3</v>
      </c>
      <c r="AB33" s="127">
        <f t="shared" si="10"/>
        <v>0.53263888888888877</v>
      </c>
      <c r="AC33" s="127">
        <v>4.1666666666666666E-3</v>
      </c>
      <c r="AD33" s="127">
        <f t="shared" si="11"/>
        <v>0.53680555555555542</v>
      </c>
      <c r="AE33" s="127">
        <v>3.472222222222222E-3</v>
      </c>
      <c r="AF33" s="127">
        <f t="shared" si="12"/>
        <v>0.54027777777777763</v>
      </c>
      <c r="AG33" s="127">
        <v>3.472222222222222E-3</v>
      </c>
      <c r="AH33" s="127">
        <f t="shared" si="13"/>
        <v>0.54374999999999984</v>
      </c>
      <c r="AI33" s="127">
        <v>3.472222222222222E-3</v>
      </c>
      <c r="AJ33" s="127">
        <f t="shared" si="14"/>
        <v>0.54722222222222205</v>
      </c>
      <c r="AK33" s="127">
        <v>2.7777777777777779E-3</v>
      </c>
      <c r="AL33" s="127">
        <f t="shared" si="15"/>
        <v>0.54999999999999982</v>
      </c>
      <c r="AM33" s="127">
        <v>3.472222222222222E-3</v>
      </c>
      <c r="AN33" s="127">
        <f t="shared" si="16"/>
        <v>0.55347222222222203</v>
      </c>
      <c r="AO33" s="1176">
        <v>9.0277777777777787E-3</v>
      </c>
      <c r="AP33" s="1067">
        <f t="shared" si="17"/>
        <v>0.56249999999999978</v>
      </c>
      <c r="AQ33" s="126">
        <v>0</v>
      </c>
      <c r="AR33" s="127">
        <f t="shared" si="18"/>
        <v>0.56249999999999978</v>
      </c>
      <c r="AS33" s="127">
        <v>0</v>
      </c>
      <c r="AT33" s="127">
        <f t="shared" si="19"/>
        <v>0.56249999999999978</v>
      </c>
      <c r="AU33" s="127">
        <v>0</v>
      </c>
      <c r="AV33" s="127">
        <f t="shared" si="20"/>
        <v>0.56249999999999978</v>
      </c>
      <c r="AW33" s="127">
        <v>0</v>
      </c>
      <c r="AX33" s="127">
        <f t="shared" si="21"/>
        <v>0.56249999999999978</v>
      </c>
      <c r="AY33" s="127">
        <v>0</v>
      </c>
      <c r="AZ33" s="127">
        <f t="shared" si="22"/>
        <v>0.56249999999999978</v>
      </c>
      <c r="BA33" s="127">
        <v>0</v>
      </c>
      <c r="BB33" s="127">
        <f t="shared" si="23"/>
        <v>0.56249999999999978</v>
      </c>
      <c r="BC33" s="127">
        <v>0</v>
      </c>
      <c r="BD33" s="127">
        <f t="shared" si="24"/>
        <v>0.56249999999999978</v>
      </c>
      <c r="BE33" s="127">
        <v>0</v>
      </c>
      <c r="BF33" s="127">
        <f t="shared" si="25"/>
        <v>0.56249999999999978</v>
      </c>
      <c r="BG33" s="127">
        <v>0</v>
      </c>
      <c r="BH33" s="127">
        <f t="shared" si="26"/>
        <v>0.56249999999999978</v>
      </c>
      <c r="BI33" s="127">
        <v>0</v>
      </c>
      <c r="BJ33" s="127">
        <f t="shared" si="27"/>
        <v>0.56249999999999978</v>
      </c>
      <c r="BK33" s="127">
        <v>0</v>
      </c>
      <c r="BL33" s="127">
        <f t="shared" si="28"/>
        <v>0.56249999999999978</v>
      </c>
      <c r="BM33" s="127">
        <v>0</v>
      </c>
      <c r="BN33" s="127">
        <f t="shared" si="29"/>
        <v>0.56249999999999978</v>
      </c>
      <c r="BO33" s="127">
        <v>0</v>
      </c>
      <c r="BP33" s="127">
        <f t="shared" si="30"/>
        <v>0.56249999999999978</v>
      </c>
      <c r="BQ33" s="127">
        <v>0</v>
      </c>
      <c r="BR33" s="127">
        <f t="shared" si="31"/>
        <v>0.56249999999999978</v>
      </c>
      <c r="BS33" s="127">
        <v>0</v>
      </c>
      <c r="BT33" s="127">
        <f t="shared" si="32"/>
        <v>0.56249999999999978</v>
      </c>
      <c r="BU33" s="127">
        <v>0</v>
      </c>
      <c r="BV33" s="127">
        <f t="shared" si="33"/>
        <v>0.56249999999999978</v>
      </c>
      <c r="BW33" s="127">
        <v>4.8611111111111112E-3</v>
      </c>
      <c r="BX33" s="144">
        <f t="shared" si="34"/>
        <v>0.56736111111111087</v>
      </c>
      <c r="BY33" s="127"/>
      <c r="BZ33" s="127"/>
      <c r="CA33" s="127">
        <f t="shared" si="35"/>
        <v>7.7777777777777501E-2</v>
      </c>
      <c r="CB33" s="1071">
        <f t="shared" si="36"/>
        <v>1.0714285714285752</v>
      </c>
      <c r="CC33" s="129"/>
      <c r="CD33" s="134">
        <f t="shared" si="37"/>
        <v>111.9999999999996</v>
      </c>
      <c r="CE33" s="134">
        <f t="shared" si="38"/>
        <v>2</v>
      </c>
      <c r="CG33" s="281">
        <f t="shared" si="39"/>
        <v>7.7777777777777501E-2</v>
      </c>
      <c r="CH33" s="135">
        <f t="shared" si="40"/>
        <v>111.9999999999996</v>
      </c>
      <c r="CI33" s="282">
        <f t="shared" si="42"/>
        <v>1.86666666666666</v>
      </c>
      <c r="CK33" s="1111"/>
    </row>
    <row r="34" spans="1:89" ht="13.5" thickBot="1" x14ac:dyDescent="0.25">
      <c r="A34" s="1292"/>
      <c r="B34" s="1056">
        <v>11</v>
      </c>
      <c r="C34" s="1053">
        <v>3.125E-2</v>
      </c>
      <c r="D34" s="1178">
        <f t="shared" si="41"/>
        <v>0.52083333333333337</v>
      </c>
      <c r="E34" s="127">
        <v>0</v>
      </c>
      <c r="G34" s="194">
        <v>4.8611111111111112E-3</v>
      </c>
      <c r="H34" s="1202">
        <f t="shared" si="0"/>
        <v>0.52569444444444446</v>
      </c>
      <c r="I34" s="127">
        <v>9.0277777777777787E-3</v>
      </c>
      <c r="J34" s="127">
        <f t="shared" si="1"/>
        <v>0.53472222222222221</v>
      </c>
      <c r="K34" s="127">
        <v>3.472222222222222E-3</v>
      </c>
      <c r="L34" s="127">
        <f t="shared" si="2"/>
        <v>0.53819444444444442</v>
      </c>
      <c r="M34" s="127">
        <v>2.7777777777777779E-3</v>
      </c>
      <c r="N34" s="127">
        <f t="shared" si="3"/>
        <v>0.54097222222222219</v>
      </c>
      <c r="O34" s="127">
        <v>2.7777777777777779E-3</v>
      </c>
      <c r="P34" s="127">
        <f t="shared" si="4"/>
        <v>0.54374999999999996</v>
      </c>
      <c r="Q34" s="127">
        <v>2.7777777777777779E-3</v>
      </c>
      <c r="R34" s="127">
        <f t="shared" si="5"/>
        <v>0.54652777777777772</v>
      </c>
      <c r="S34" s="127">
        <v>3.472222222222222E-3</v>
      </c>
      <c r="T34" s="127">
        <f t="shared" si="6"/>
        <v>0.54999999999999993</v>
      </c>
      <c r="U34" s="127">
        <v>2.7777777777777779E-3</v>
      </c>
      <c r="V34" s="127">
        <f t="shared" si="7"/>
        <v>0.5527777777777777</v>
      </c>
      <c r="W34" s="127">
        <v>4.1666666666666666E-3</v>
      </c>
      <c r="X34" s="127">
        <f t="shared" si="8"/>
        <v>0.55694444444444435</v>
      </c>
      <c r="Y34" s="127">
        <v>3.472222222222222E-3</v>
      </c>
      <c r="Z34" s="127">
        <f t="shared" si="9"/>
        <v>0.56041666666666656</v>
      </c>
      <c r="AA34" s="127">
        <v>3.472222222222222E-3</v>
      </c>
      <c r="AB34" s="127">
        <f t="shared" si="10"/>
        <v>0.56388888888888877</v>
      </c>
      <c r="AC34" s="127">
        <v>4.1666666666666666E-3</v>
      </c>
      <c r="AD34" s="127">
        <f t="shared" si="11"/>
        <v>0.56805555555555542</v>
      </c>
      <c r="AE34" s="127">
        <v>3.472222222222222E-3</v>
      </c>
      <c r="AF34" s="127">
        <f t="shared" si="12"/>
        <v>0.57152777777777763</v>
      </c>
      <c r="AG34" s="127">
        <v>3.472222222222222E-3</v>
      </c>
      <c r="AH34" s="127">
        <f t="shared" si="13"/>
        <v>0.57499999999999984</v>
      </c>
      <c r="AI34" s="127">
        <v>3.472222222222222E-3</v>
      </c>
      <c r="AJ34" s="127">
        <f t="shared" si="14"/>
        <v>0.57847222222222205</v>
      </c>
      <c r="AK34" s="127">
        <v>2.7777777777777779E-3</v>
      </c>
      <c r="AL34" s="127">
        <f t="shared" si="15"/>
        <v>0.58124999999999982</v>
      </c>
      <c r="AM34" s="127">
        <v>3.472222222222222E-3</v>
      </c>
      <c r="AN34" s="127">
        <f t="shared" si="16"/>
        <v>0.58472222222222203</v>
      </c>
      <c r="AO34" s="1176">
        <v>9.0277777777777787E-3</v>
      </c>
      <c r="AP34" s="1067">
        <f t="shared" si="17"/>
        <v>0.59374999999999978</v>
      </c>
      <c r="AQ34" s="126">
        <v>0</v>
      </c>
      <c r="AR34" s="127">
        <f t="shared" si="18"/>
        <v>0.59374999999999978</v>
      </c>
      <c r="AS34" s="127">
        <v>0</v>
      </c>
      <c r="AT34" s="127">
        <f t="shared" si="19"/>
        <v>0.59374999999999978</v>
      </c>
      <c r="AU34" s="127">
        <v>0</v>
      </c>
      <c r="AV34" s="127">
        <f t="shared" si="20"/>
        <v>0.59374999999999978</v>
      </c>
      <c r="AW34" s="127">
        <v>0</v>
      </c>
      <c r="AX34" s="127">
        <f t="shared" si="21"/>
        <v>0.59374999999999978</v>
      </c>
      <c r="AY34" s="127">
        <v>0</v>
      </c>
      <c r="AZ34" s="127">
        <f t="shared" si="22"/>
        <v>0.59374999999999978</v>
      </c>
      <c r="BA34" s="127">
        <v>0</v>
      </c>
      <c r="BB34" s="127">
        <f t="shared" si="23"/>
        <v>0.59374999999999978</v>
      </c>
      <c r="BC34" s="127">
        <v>0</v>
      </c>
      <c r="BD34" s="127">
        <f t="shared" si="24"/>
        <v>0.59374999999999978</v>
      </c>
      <c r="BE34" s="127">
        <v>0</v>
      </c>
      <c r="BF34" s="127">
        <f t="shared" si="25"/>
        <v>0.59374999999999978</v>
      </c>
      <c r="BG34" s="127">
        <v>0</v>
      </c>
      <c r="BH34" s="127">
        <f t="shared" si="26"/>
        <v>0.59374999999999978</v>
      </c>
      <c r="BI34" s="127">
        <v>0</v>
      </c>
      <c r="BJ34" s="127">
        <f t="shared" si="27"/>
        <v>0.59374999999999978</v>
      </c>
      <c r="BK34" s="127">
        <v>0</v>
      </c>
      <c r="BL34" s="127">
        <f t="shared" si="28"/>
        <v>0.59374999999999978</v>
      </c>
      <c r="BM34" s="127">
        <v>0</v>
      </c>
      <c r="BN34" s="127">
        <f t="shared" si="29"/>
        <v>0.59374999999999978</v>
      </c>
      <c r="BO34" s="127">
        <v>0</v>
      </c>
      <c r="BP34" s="127">
        <f t="shared" si="30"/>
        <v>0.59374999999999978</v>
      </c>
      <c r="BQ34" s="127">
        <v>0</v>
      </c>
      <c r="BR34" s="127">
        <f t="shared" si="31"/>
        <v>0.59374999999999978</v>
      </c>
      <c r="BS34" s="127">
        <v>0</v>
      </c>
      <c r="BT34" s="127">
        <f t="shared" si="32"/>
        <v>0.59374999999999978</v>
      </c>
      <c r="BU34" s="127">
        <v>0</v>
      </c>
      <c r="BV34" s="127">
        <f t="shared" si="33"/>
        <v>0.59374999999999978</v>
      </c>
      <c r="BW34" s="127">
        <v>4.8611111111111112E-3</v>
      </c>
      <c r="BX34" s="144">
        <f t="shared" si="34"/>
        <v>0.59861111111111087</v>
      </c>
      <c r="BY34" s="127"/>
      <c r="BZ34" s="127"/>
      <c r="CA34" s="127">
        <f t="shared" si="35"/>
        <v>7.7777777777777501E-2</v>
      </c>
      <c r="CB34" s="1071">
        <f t="shared" si="36"/>
        <v>1.0714285714285752</v>
      </c>
      <c r="CC34" s="129"/>
      <c r="CD34" s="134">
        <f t="shared" si="37"/>
        <v>111.9999999999996</v>
      </c>
      <c r="CE34" s="134">
        <f t="shared" si="38"/>
        <v>2</v>
      </c>
      <c r="CG34" s="281">
        <f t="shared" si="39"/>
        <v>7.7777777777777501E-2</v>
      </c>
      <c r="CH34" s="135">
        <f t="shared" si="40"/>
        <v>111.9999999999996</v>
      </c>
      <c r="CI34" s="282">
        <f t="shared" si="42"/>
        <v>1.86666666666666</v>
      </c>
      <c r="CK34" s="1111"/>
    </row>
    <row r="35" spans="1:89" ht="13.5" thickBot="1" x14ac:dyDescent="0.25">
      <c r="A35" s="1292"/>
      <c r="B35" s="1056">
        <v>12</v>
      </c>
      <c r="C35" s="1053">
        <v>3.125E-2</v>
      </c>
      <c r="D35" s="1178">
        <f t="shared" si="41"/>
        <v>0.55208333333333337</v>
      </c>
      <c r="E35" s="127">
        <v>0</v>
      </c>
      <c r="G35" s="194">
        <v>4.8611111111111112E-3</v>
      </c>
      <c r="H35" s="1202">
        <f t="shared" si="0"/>
        <v>0.55694444444444446</v>
      </c>
      <c r="I35" s="127">
        <v>9.0277777777777787E-3</v>
      </c>
      <c r="J35" s="127">
        <f t="shared" si="1"/>
        <v>0.56597222222222221</v>
      </c>
      <c r="K35" s="127">
        <v>3.472222222222222E-3</v>
      </c>
      <c r="L35" s="127">
        <f t="shared" si="2"/>
        <v>0.56944444444444442</v>
      </c>
      <c r="M35" s="127">
        <v>2.7777777777777779E-3</v>
      </c>
      <c r="N35" s="127">
        <f t="shared" si="3"/>
        <v>0.57222222222222219</v>
      </c>
      <c r="O35" s="127">
        <v>2.7777777777777779E-3</v>
      </c>
      <c r="P35" s="127">
        <f t="shared" si="4"/>
        <v>0.57499999999999996</v>
      </c>
      <c r="Q35" s="127">
        <v>2.7777777777777779E-3</v>
      </c>
      <c r="R35" s="127">
        <f t="shared" si="5"/>
        <v>0.57777777777777772</v>
      </c>
      <c r="S35" s="127">
        <v>3.472222222222222E-3</v>
      </c>
      <c r="T35" s="127">
        <f t="shared" si="6"/>
        <v>0.58124999999999993</v>
      </c>
      <c r="U35" s="127">
        <v>2.7777777777777779E-3</v>
      </c>
      <c r="V35" s="127">
        <f t="shared" si="7"/>
        <v>0.5840277777777777</v>
      </c>
      <c r="W35" s="127">
        <v>4.1666666666666666E-3</v>
      </c>
      <c r="X35" s="127">
        <f t="shared" si="8"/>
        <v>0.58819444444444435</v>
      </c>
      <c r="Y35" s="127">
        <v>3.472222222222222E-3</v>
      </c>
      <c r="Z35" s="127">
        <f t="shared" si="9"/>
        <v>0.59166666666666656</v>
      </c>
      <c r="AA35" s="127">
        <v>3.472222222222222E-3</v>
      </c>
      <c r="AB35" s="127">
        <f t="shared" si="10"/>
        <v>0.59513888888888877</v>
      </c>
      <c r="AC35" s="127">
        <v>4.1666666666666666E-3</v>
      </c>
      <c r="AD35" s="127">
        <f t="shared" si="11"/>
        <v>0.59930555555555542</v>
      </c>
      <c r="AE35" s="127">
        <v>3.472222222222222E-3</v>
      </c>
      <c r="AF35" s="127">
        <f t="shared" si="12"/>
        <v>0.60277777777777763</v>
      </c>
      <c r="AG35" s="127">
        <v>3.472222222222222E-3</v>
      </c>
      <c r="AH35" s="127">
        <f t="shared" si="13"/>
        <v>0.60624999999999984</v>
      </c>
      <c r="AI35" s="127">
        <v>3.472222222222222E-3</v>
      </c>
      <c r="AJ35" s="127">
        <f t="shared" si="14"/>
        <v>0.60972222222222205</v>
      </c>
      <c r="AK35" s="127">
        <v>2.7777777777777779E-3</v>
      </c>
      <c r="AL35" s="127">
        <f t="shared" si="15"/>
        <v>0.61249999999999982</v>
      </c>
      <c r="AM35" s="127">
        <v>3.472222222222222E-3</v>
      </c>
      <c r="AN35" s="127">
        <f t="shared" si="16"/>
        <v>0.61597222222222203</v>
      </c>
      <c r="AO35" s="1176">
        <v>9.0277777777777787E-3</v>
      </c>
      <c r="AP35" s="1067">
        <f t="shared" si="17"/>
        <v>0.62499999999999978</v>
      </c>
      <c r="AQ35" s="126">
        <v>0</v>
      </c>
      <c r="AR35" s="127">
        <f t="shared" si="18"/>
        <v>0.62499999999999978</v>
      </c>
      <c r="AS35" s="127">
        <v>0</v>
      </c>
      <c r="AT35" s="127">
        <f t="shared" si="19"/>
        <v>0.62499999999999978</v>
      </c>
      <c r="AU35" s="127">
        <v>0</v>
      </c>
      <c r="AV35" s="127">
        <f t="shared" si="20"/>
        <v>0.62499999999999978</v>
      </c>
      <c r="AW35" s="127">
        <v>0</v>
      </c>
      <c r="AX35" s="127">
        <f t="shared" si="21"/>
        <v>0.62499999999999978</v>
      </c>
      <c r="AY35" s="127">
        <v>0</v>
      </c>
      <c r="AZ35" s="127">
        <f t="shared" si="22"/>
        <v>0.62499999999999978</v>
      </c>
      <c r="BA35" s="127">
        <v>0</v>
      </c>
      <c r="BB35" s="127">
        <f t="shared" si="23"/>
        <v>0.62499999999999978</v>
      </c>
      <c r="BC35" s="127">
        <v>0</v>
      </c>
      <c r="BD35" s="127">
        <f t="shared" si="24"/>
        <v>0.62499999999999978</v>
      </c>
      <c r="BE35" s="127">
        <v>0</v>
      </c>
      <c r="BF35" s="127">
        <f t="shared" si="25"/>
        <v>0.62499999999999978</v>
      </c>
      <c r="BG35" s="127">
        <v>0</v>
      </c>
      <c r="BH35" s="127">
        <f t="shared" si="26"/>
        <v>0.62499999999999978</v>
      </c>
      <c r="BI35" s="127">
        <v>0</v>
      </c>
      <c r="BJ35" s="127">
        <f t="shared" si="27"/>
        <v>0.62499999999999978</v>
      </c>
      <c r="BK35" s="127">
        <v>0</v>
      </c>
      <c r="BL35" s="127">
        <f t="shared" si="28"/>
        <v>0.62499999999999978</v>
      </c>
      <c r="BM35" s="127">
        <v>0</v>
      </c>
      <c r="BN35" s="127">
        <f t="shared" si="29"/>
        <v>0.62499999999999978</v>
      </c>
      <c r="BO35" s="127">
        <v>0</v>
      </c>
      <c r="BP35" s="127">
        <f t="shared" si="30"/>
        <v>0.62499999999999978</v>
      </c>
      <c r="BQ35" s="127">
        <v>0</v>
      </c>
      <c r="BR35" s="127">
        <f t="shared" si="31"/>
        <v>0.62499999999999978</v>
      </c>
      <c r="BS35" s="127">
        <v>0</v>
      </c>
      <c r="BT35" s="127">
        <f t="shared" si="32"/>
        <v>0.62499999999999978</v>
      </c>
      <c r="BU35" s="127">
        <v>0</v>
      </c>
      <c r="BV35" s="127">
        <f t="shared" si="33"/>
        <v>0.62499999999999978</v>
      </c>
      <c r="BW35" s="127">
        <v>4.8611111111111112E-3</v>
      </c>
      <c r="BX35" s="144">
        <f t="shared" si="34"/>
        <v>0.62986111111111087</v>
      </c>
      <c r="BY35" s="127"/>
      <c r="BZ35" s="127"/>
      <c r="CA35" s="127">
        <f t="shared" si="35"/>
        <v>7.7777777777777501E-2</v>
      </c>
      <c r="CB35" s="1071">
        <f t="shared" si="36"/>
        <v>1.0714285714285752</v>
      </c>
      <c r="CC35" s="129"/>
      <c r="CD35" s="134">
        <f t="shared" si="37"/>
        <v>111.9999999999996</v>
      </c>
      <c r="CE35" s="134">
        <f t="shared" si="38"/>
        <v>2</v>
      </c>
      <c r="CG35" s="281">
        <f t="shared" si="39"/>
        <v>7.7777777777777501E-2</v>
      </c>
      <c r="CH35" s="135">
        <f t="shared" si="40"/>
        <v>111.9999999999996</v>
      </c>
      <c r="CI35" s="282">
        <f t="shared" si="42"/>
        <v>1.86666666666666</v>
      </c>
      <c r="CK35" s="1111"/>
    </row>
    <row r="36" spans="1:89" ht="13.5" thickBot="1" x14ac:dyDescent="0.25">
      <c r="A36" s="1292"/>
      <c r="B36" s="1056">
        <v>13</v>
      </c>
      <c r="C36" s="1053">
        <v>3.125E-2</v>
      </c>
      <c r="D36" s="1178">
        <f t="shared" si="41"/>
        <v>0.58333333333333337</v>
      </c>
      <c r="E36" s="127">
        <v>0</v>
      </c>
      <c r="G36" s="194">
        <v>4.8611111111111112E-3</v>
      </c>
      <c r="H36" s="1202">
        <f t="shared" si="0"/>
        <v>0.58819444444444446</v>
      </c>
      <c r="I36" s="127">
        <v>9.0277777777777787E-3</v>
      </c>
      <c r="J36" s="127">
        <f t="shared" si="1"/>
        <v>0.59722222222222221</v>
      </c>
      <c r="K36" s="127">
        <v>3.472222222222222E-3</v>
      </c>
      <c r="L36" s="127">
        <f t="shared" si="2"/>
        <v>0.60069444444444442</v>
      </c>
      <c r="M36" s="127">
        <v>2.7777777777777779E-3</v>
      </c>
      <c r="N36" s="127">
        <f t="shared" si="3"/>
        <v>0.60347222222222219</v>
      </c>
      <c r="O36" s="127">
        <v>2.7777777777777779E-3</v>
      </c>
      <c r="P36" s="127">
        <f t="shared" si="4"/>
        <v>0.60624999999999996</v>
      </c>
      <c r="Q36" s="127">
        <v>2.7777777777777779E-3</v>
      </c>
      <c r="R36" s="127">
        <f t="shared" si="5"/>
        <v>0.60902777777777772</v>
      </c>
      <c r="S36" s="127">
        <v>3.472222222222222E-3</v>
      </c>
      <c r="T36" s="127">
        <f t="shared" si="6"/>
        <v>0.61249999999999993</v>
      </c>
      <c r="U36" s="127">
        <v>2.7777777777777779E-3</v>
      </c>
      <c r="V36" s="127">
        <f t="shared" si="7"/>
        <v>0.6152777777777777</v>
      </c>
      <c r="W36" s="127">
        <v>4.1666666666666666E-3</v>
      </c>
      <c r="X36" s="127">
        <f t="shared" si="8"/>
        <v>0.61944444444444435</v>
      </c>
      <c r="Y36" s="127">
        <v>3.472222222222222E-3</v>
      </c>
      <c r="Z36" s="127">
        <f t="shared" si="9"/>
        <v>0.62291666666666656</v>
      </c>
      <c r="AA36" s="127">
        <v>3.472222222222222E-3</v>
      </c>
      <c r="AB36" s="127">
        <f t="shared" si="10"/>
        <v>0.62638888888888877</v>
      </c>
      <c r="AC36" s="127">
        <v>4.1666666666666666E-3</v>
      </c>
      <c r="AD36" s="127">
        <f t="shared" si="11"/>
        <v>0.63055555555555542</v>
      </c>
      <c r="AE36" s="127">
        <v>3.472222222222222E-3</v>
      </c>
      <c r="AF36" s="127">
        <f t="shared" si="12"/>
        <v>0.63402777777777763</v>
      </c>
      <c r="AG36" s="127">
        <v>3.472222222222222E-3</v>
      </c>
      <c r="AH36" s="127">
        <f t="shared" si="13"/>
        <v>0.63749999999999984</v>
      </c>
      <c r="AI36" s="127">
        <v>3.472222222222222E-3</v>
      </c>
      <c r="AJ36" s="127">
        <f t="shared" si="14"/>
        <v>0.64097222222222205</v>
      </c>
      <c r="AK36" s="127">
        <v>2.7777777777777779E-3</v>
      </c>
      <c r="AL36" s="127">
        <f t="shared" si="15"/>
        <v>0.64374999999999982</v>
      </c>
      <c r="AM36" s="127">
        <v>3.472222222222222E-3</v>
      </c>
      <c r="AN36" s="127">
        <f t="shared" si="16"/>
        <v>0.64722222222222203</v>
      </c>
      <c r="AO36" s="1176">
        <v>9.0277777777777787E-3</v>
      </c>
      <c r="AP36" s="1067">
        <f t="shared" si="17"/>
        <v>0.65624999999999978</v>
      </c>
      <c r="AQ36" s="126">
        <v>0</v>
      </c>
      <c r="AR36" s="127">
        <f t="shared" si="18"/>
        <v>0.65624999999999978</v>
      </c>
      <c r="AS36" s="127">
        <v>0</v>
      </c>
      <c r="AT36" s="127">
        <f t="shared" si="19"/>
        <v>0.65624999999999978</v>
      </c>
      <c r="AU36" s="127">
        <v>0</v>
      </c>
      <c r="AV36" s="127">
        <f t="shared" si="20"/>
        <v>0.65624999999999978</v>
      </c>
      <c r="AW36" s="127">
        <v>0</v>
      </c>
      <c r="AX36" s="127">
        <f t="shared" si="21"/>
        <v>0.65624999999999978</v>
      </c>
      <c r="AY36" s="127">
        <v>0</v>
      </c>
      <c r="AZ36" s="127">
        <f t="shared" si="22"/>
        <v>0.65624999999999978</v>
      </c>
      <c r="BA36" s="127">
        <v>0</v>
      </c>
      <c r="BB36" s="127">
        <f t="shared" si="23"/>
        <v>0.65624999999999978</v>
      </c>
      <c r="BC36" s="127">
        <v>0</v>
      </c>
      <c r="BD36" s="127">
        <f t="shared" si="24"/>
        <v>0.65624999999999978</v>
      </c>
      <c r="BE36" s="127">
        <v>0</v>
      </c>
      <c r="BF36" s="127">
        <f t="shared" si="25"/>
        <v>0.65624999999999978</v>
      </c>
      <c r="BG36" s="127">
        <v>0</v>
      </c>
      <c r="BH36" s="127">
        <f t="shared" si="26"/>
        <v>0.65624999999999978</v>
      </c>
      <c r="BI36" s="127">
        <v>0</v>
      </c>
      <c r="BJ36" s="127">
        <f t="shared" si="27"/>
        <v>0.65624999999999978</v>
      </c>
      <c r="BK36" s="127">
        <v>0</v>
      </c>
      <c r="BL36" s="127">
        <f t="shared" si="28"/>
        <v>0.65624999999999978</v>
      </c>
      <c r="BM36" s="127">
        <v>0</v>
      </c>
      <c r="BN36" s="127">
        <f t="shared" si="29"/>
        <v>0.65624999999999978</v>
      </c>
      <c r="BO36" s="127">
        <v>0</v>
      </c>
      <c r="BP36" s="127">
        <f t="shared" si="30"/>
        <v>0.65624999999999978</v>
      </c>
      <c r="BQ36" s="127">
        <v>0</v>
      </c>
      <c r="BR36" s="127">
        <f t="shared" si="31"/>
        <v>0.65624999999999978</v>
      </c>
      <c r="BS36" s="127">
        <v>0</v>
      </c>
      <c r="BT36" s="127">
        <f t="shared" si="32"/>
        <v>0.65624999999999978</v>
      </c>
      <c r="BU36" s="127">
        <v>0</v>
      </c>
      <c r="BV36" s="127">
        <f t="shared" si="33"/>
        <v>0.65624999999999978</v>
      </c>
      <c r="BW36" s="127">
        <v>4.8611111111111112E-3</v>
      </c>
      <c r="BX36" s="144">
        <f t="shared" si="34"/>
        <v>0.66111111111111087</v>
      </c>
      <c r="BY36" s="127"/>
      <c r="BZ36" s="127"/>
      <c r="CA36" s="127">
        <f t="shared" si="35"/>
        <v>7.7777777777777501E-2</v>
      </c>
      <c r="CB36" s="1071">
        <f t="shared" si="36"/>
        <v>1.0714285714285752</v>
      </c>
      <c r="CC36" s="129"/>
      <c r="CD36" s="134">
        <f t="shared" si="37"/>
        <v>111.9999999999996</v>
      </c>
      <c r="CE36" s="134">
        <f t="shared" si="38"/>
        <v>2</v>
      </c>
      <c r="CG36" s="281">
        <f t="shared" si="39"/>
        <v>7.7777777777777501E-2</v>
      </c>
      <c r="CH36" s="135">
        <f t="shared" si="40"/>
        <v>111.9999999999996</v>
      </c>
      <c r="CI36" s="282">
        <f t="shared" si="42"/>
        <v>1.86666666666666</v>
      </c>
      <c r="CK36" s="1111"/>
    </row>
    <row r="37" spans="1:89" ht="13.5" thickBot="1" x14ac:dyDescent="0.25">
      <c r="A37" s="1292"/>
      <c r="B37" s="1056">
        <v>14</v>
      </c>
      <c r="C37" s="1053">
        <v>3.125E-2</v>
      </c>
      <c r="D37" s="1178">
        <f t="shared" si="41"/>
        <v>0.61458333333333337</v>
      </c>
      <c r="E37" s="127">
        <v>0</v>
      </c>
      <c r="G37" s="194">
        <v>4.8611111111111112E-3</v>
      </c>
      <c r="H37" s="1202">
        <f t="shared" si="0"/>
        <v>0.61944444444444446</v>
      </c>
      <c r="I37" s="127">
        <v>9.0277777777777787E-3</v>
      </c>
      <c r="J37" s="127">
        <f t="shared" si="1"/>
        <v>0.62847222222222221</v>
      </c>
      <c r="K37" s="127">
        <v>3.472222222222222E-3</v>
      </c>
      <c r="L37" s="127">
        <f t="shared" si="2"/>
        <v>0.63194444444444442</v>
      </c>
      <c r="M37" s="127">
        <v>2.7777777777777779E-3</v>
      </c>
      <c r="N37" s="127">
        <f t="shared" si="3"/>
        <v>0.63472222222222219</v>
      </c>
      <c r="O37" s="127">
        <v>2.7777777777777779E-3</v>
      </c>
      <c r="P37" s="127">
        <f t="shared" si="4"/>
        <v>0.63749999999999996</v>
      </c>
      <c r="Q37" s="127">
        <v>2.7777777777777779E-3</v>
      </c>
      <c r="R37" s="127">
        <f t="shared" si="5"/>
        <v>0.64027777777777772</v>
      </c>
      <c r="S37" s="127">
        <v>3.472222222222222E-3</v>
      </c>
      <c r="T37" s="127">
        <f t="shared" si="6"/>
        <v>0.64374999999999993</v>
      </c>
      <c r="U37" s="127">
        <v>2.7777777777777779E-3</v>
      </c>
      <c r="V37" s="127">
        <f t="shared" si="7"/>
        <v>0.6465277777777777</v>
      </c>
      <c r="W37" s="127">
        <v>4.1666666666666666E-3</v>
      </c>
      <c r="X37" s="127">
        <f t="shared" si="8"/>
        <v>0.65069444444444435</v>
      </c>
      <c r="Y37" s="127">
        <v>3.472222222222222E-3</v>
      </c>
      <c r="Z37" s="127">
        <f t="shared" si="9"/>
        <v>0.65416666666666656</v>
      </c>
      <c r="AA37" s="127">
        <v>3.472222222222222E-3</v>
      </c>
      <c r="AB37" s="127">
        <f t="shared" si="10"/>
        <v>0.65763888888888877</v>
      </c>
      <c r="AC37" s="127">
        <v>4.1666666666666666E-3</v>
      </c>
      <c r="AD37" s="127">
        <f t="shared" si="11"/>
        <v>0.66180555555555542</v>
      </c>
      <c r="AE37" s="127">
        <v>3.472222222222222E-3</v>
      </c>
      <c r="AF37" s="127">
        <f t="shared" si="12"/>
        <v>0.66527777777777763</v>
      </c>
      <c r="AG37" s="127">
        <v>3.472222222222222E-3</v>
      </c>
      <c r="AH37" s="127">
        <f t="shared" si="13"/>
        <v>0.66874999999999984</v>
      </c>
      <c r="AI37" s="127">
        <v>3.472222222222222E-3</v>
      </c>
      <c r="AJ37" s="127">
        <f t="shared" si="14"/>
        <v>0.67222222222222205</v>
      </c>
      <c r="AK37" s="127">
        <v>2.7777777777777779E-3</v>
      </c>
      <c r="AL37" s="127">
        <f t="shared" si="15"/>
        <v>0.67499999999999982</v>
      </c>
      <c r="AM37" s="127">
        <v>3.472222222222222E-3</v>
      </c>
      <c r="AN37" s="127">
        <f t="shared" si="16"/>
        <v>0.67847222222222203</v>
      </c>
      <c r="AO37" s="1176">
        <v>9.0277777777777787E-3</v>
      </c>
      <c r="AP37" s="1067">
        <f t="shared" si="17"/>
        <v>0.68749999999999978</v>
      </c>
      <c r="AQ37" s="126">
        <v>0</v>
      </c>
      <c r="AR37" s="127">
        <f t="shared" si="18"/>
        <v>0.68749999999999978</v>
      </c>
      <c r="AS37" s="127">
        <v>0</v>
      </c>
      <c r="AT37" s="127">
        <f t="shared" si="19"/>
        <v>0.68749999999999978</v>
      </c>
      <c r="AU37" s="127">
        <v>0</v>
      </c>
      <c r="AV37" s="127">
        <f t="shared" si="20"/>
        <v>0.68749999999999978</v>
      </c>
      <c r="AW37" s="127">
        <v>0</v>
      </c>
      <c r="AX37" s="127">
        <f t="shared" si="21"/>
        <v>0.68749999999999978</v>
      </c>
      <c r="AY37" s="127">
        <v>0</v>
      </c>
      <c r="AZ37" s="127">
        <f t="shared" si="22"/>
        <v>0.68749999999999978</v>
      </c>
      <c r="BA37" s="127">
        <v>0</v>
      </c>
      <c r="BB37" s="127">
        <f t="shared" si="23"/>
        <v>0.68749999999999978</v>
      </c>
      <c r="BC37" s="127">
        <v>0</v>
      </c>
      <c r="BD37" s="127">
        <f t="shared" si="24"/>
        <v>0.68749999999999978</v>
      </c>
      <c r="BE37" s="127">
        <v>0</v>
      </c>
      <c r="BF37" s="127">
        <f t="shared" si="25"/>
        <v>0.68749999999999978</v>
      </c>
      <c r="BG37" s="127">
        <v>0</v>
      </c>
      <c r="BH37" s="127">
        <f t="shared" si="26"/>
        <v>0.68749999999999978</v>
      </c>
      <c r="BI37" s="127">
        <v>0</v>
      </c>
      <c r="BJ37" s="127">
        <f t="shared" si="27"/>
        <v>0.68749999999999978</v>
      </c>
      <c r="BK37" s="127">
        <v>0</v>
      </c>
      <c r="BL37" s="127">
        <f t="shared" si="28"/>
        <v>0.68749999999999978</v>
      </c>
      <c r="BM37" s="127">
        <v>0</v>
      </c>
      <c r="BN37" s="127">
        <f t="shared" si="29"/>
        <v>0.68749999999999978</v>
      </c>
      <c r="BO37" s="127">
        <v>0</v>
      </c>
      <c r="BP37" s="127">
        <f t="shared" si="30"/>
        <v>0.68749999999999978</v>
      </c>
      <c r="BQ37" s="127">
        <v>0</v>
      </c>
      <c r="BR37" s="127">
        <f t="shared" si="31"/>
        <v>0.68749999999999978</v>
      </c>
      <c r="BS37" s="127">
        <v>0</v>
      </c>
      <c r="BT37" s="127">
        <f t="shared" si="32"/>
        <v>0.68749999999999978</v>
      </c>
      <c r="BU37" s="127">
        <v>0</v>
      </c>
      <c r="BV37" s="127">
        <f t="shared" si="33"/>
        <v>0.68749999999999978</v>
      </c>
      <c r="BW37" s="127">
        <v>4.8611111111111112E-3</v>
      </c>
      <c r="BX37" s="144">
        <f t="shared" si="34"/>
        <v>0.69236111111111087</v>
      </c>
      <c r="BY37" s="127"/>
      <c r="BZ37" s="127"/>
      <c r="CA37" s="127">
        <f t="shared" si="35"/>
        <v>7.7777777777777501E-2</v>
      </c>
      <c r="CB37" s="1071">
        <f t="shared" si="36"/>
        <v>1.0714285714285752</v>
      </c>
      <c r="CC37" s="129"/>
      <c r="CD37" s="134">
        <f t="shared" si="37"/>
        <v>111.9999999999996</v>
      </c>
      <c r="CE37" s="134">
        <f t="shared" si="38"/>
        <v>2</v>
      </c>
      <c r="CG37" s="281">
        <f t="shared" si="39"/>
        <v>7.7777777777777501E-2</v>
      </c>
      <c r="CH37" s="135">
        <f t="shared" si="40"/>
        <v>111.9999999999996</v>
      </c>
      <c r="CI37" s="282">
        <f t="shared" si="42"/>
        <v>1.86666666666666</v>
      </c>
      <c r="CK37" s="1111"/>
    </row>
    <row r="38" spans="1:89" ht="13.5" thickBot="1" x14ac:dyDescent="0.25">
      <c r="A38" s="1292"/>
      <c r="B38" s="1056">
        <v>15</v>
      </c>
      <c r="C38" s="1053">
        <v>3.125E-2</v>
      </c>
      <c r="D38" s="1178">
        <f t="shared" si="41"/>
        <v>0.64583333333333337</v>
      </c>
      <c r="E38" s="127">
        <v>0</v>
      </c>
      <c r="G38" s="194">
        <v>4.8611111111111112E-3</v>
      </c>
      <c r="H38" s="1202">
        <f t="shared" si="0"/>
        <v>0.65069444444444446</v>
      </c>
      <c r="I38" s="127">
        <v>9.0277777777777787E-3</v>
      </c>
      <c r="J38" s="127">
        <f t="shared" si="1"/>
        <v>0.65972222222222221</v>
      </c>
      <c r="K38" s="127">
        <v>3.472222222222222E-3</v>
      </c>
      <c r="L38" s="127">
        <f t="shared" si="2"/>
        <v>0.66319444444444442</v>
      </c>
      <c r="M38" s="127">
        <v>2.7777777777777779E-3</v>
      </c>
      <c r="N38" s="127">
        <f t="shared" si="3"/>
        <v>0.66597222222222219</v>
      </c>
      <c r="O38" s="127">
        <v>2.7777777777777779E-3</v>
      </c>
      <c r="P38" s="127">
        <f t="shared" si="4"/>
        <v>0.66874999999999996</v>
      </c>
      <c r="Q38" s="127">
        <v>2.7777777777777779E-3</v>
      </c>
      <c r="R38" s="127">
        <f t="shared" si="5"/>
        <v>0.67152777777777772</v>
      </c>
      <c r="S38" s="127">
        <v>3.472222222222222E-3</v>
      </c>
      <c r="T38" s="127">
        <f t="shared" si="6"/>
        <v>0.67499999999999993</v>
      </c>
      <c r="U38" s="127">
        <v>2.7777777777777779E-3</v>
      </c>
      <c r="V38" s="127">
        <f t="shared" si="7"/>
        <v>0.6777777777777777</v>
      </c>
      <c r="W38" s="127">
        <v>4.1666666666666666E-3</v>
      </c>
      <c r="X38" s="127">
        <f t="shared" si="8"/>
        <v>0.68194444444444435</v>
      </c>
      <c r="Y38" s="127">
        <v>3.472222222222222E-3</v>
      </c>
      <c r="Z38" s="127">
        <f t="shared" si="9"/>
        <v>0.68541666666666656</v>
      </c>
      <c r="AA38" s="127">
        <v>3.472222222222222E-3</v>
      </c>
      <c r="AB38" s="127">
        <f t="shared" si="10"/>
        <v>0.68888888888888877</v>
      </c>
      <c r="AC38" s="127">
        <v>4.1666666666666666E-3</v>
      </c>
      <c r="AD38" s="127">
        <f t="shared" si="11"/>
        <v>0.69305555555555542</v>
      </c>
      <c r="AE38" s="127">
        <v>3.472222222222222E-3</v>
      </c>
      <c r="AF38" s="127">
        <f t="shared" si="12"/>
        <v>0.69652777777777763</v>
      </c>
      <c r="AG38" s="127">
        <v>3.472222222222222E-3</v>
      </c>
      <c r="AH38" s="127">
        <f t="shared" si="13"/>
        <v>0.69999999999999984</v>
      </c>
      <c r="AI38" s="127">
        <v>3.472222222222222E-3</v>
      </c>
      <c r="AJ38" s="127">
        <f t="shared" si="14"/>
        <v>0.70347222222222205</v>
      </c>
      <c r="AK38" s="127">
        <v>2.7777777777777779E-3</v>
      </c>
      <c r="AL38" s="127">
        <f t="shared" si="15"/>
        <v>0.70624999999999982</v>
      </c>
      <c r="AM38" s="127">
        <v>3.472222222222222E-3</v>
      </c>
      <c r="AN38" s="127">
        <f t="shared" si="16"/>
        <v>0.70972222222222203</v>
      </c>
      <c r="AO38" s="1176">
        <v>9.0277777777777787E-3</v>
      </c>
      <c r="AP38" s="1067">
        <f t="shared" si="17"/>
        <v>0.71874999999999978</v>
      </c>
      <c r="AQ38" s="126">
        <v>0</v>
      </c>
      <c r="AR38" s="127">
        <f t="shared" si="18"/>
        <v>0.71874999999999978</v>
      </c>
      <c r="AS38" s="127">
        <v>0</v>
      </c>
      <c r="AT38" s="127">
        <f t="shared" si="19"/>
        <v>0.71874999999999978</v>
      </c>
      <c r="AU38" s="127">
        <v>0</v>
      </c>
      <c r="AV38" s="127">
        <f t="shared" si="20"/>
        <v>0.71874999999999978</v>
      </c>
      <c r="AW38" s="127">
        <v>0</v>
      </c>
      <c r="AX38" s="127">
        <f t="shared" si="21"/>
        <v>0.71874999999999978</v>
      </c>
      <c r="AY38" s="127">
        <v>0</v>
      </c>
      <c r="AZ38" s="127">
        <f t="shared" si="22"/>
        <v>0.71874999999999978</v>
      </c>
      <c r="BA38" s="127">
        <v>0</v>
      </c>
      <c r="BB38" s="127">
        <f t="shared" si="23"/>
        <v>0.71874999999999978</v>
      </c>
      <c r="BC38" s="127">
        <v>0</v>
      </c>
      <c r="BD38" s="127">
        <f t="shared" si="24"/>
        <v>0.71874999999999978</v>
      </c>
      <c r="BE38" s="127">
        <v>0</v>
      </c>
      <c r="BF38" s="127">
        <f t="shared" si="25"/>
        <v>0.71874999999999978</v>
      </c>
      <c r="BG38" s="127">
        <v>0</v>
      </c>
      <c r="BH38" s="127">
        <f t="shared" si="26"/>
        <v>0.71874999999999978</v>
      </c>
      <c r="BI38" s="127">
        <v>0</v>
      </c>
      <c r="BJ38" s="127">
        <f t="shared" si="27"/>
        <v>0.71874999999999978</v>
      </c>
      <c r="BK38" s="127">
        <v>0</v>
      </c>
      <c r="BL38" s="127">
        <f t="shared" si="28"/>
        <v>0.71874999999999978</v>
      </c>
      <c r="BM38" s="127">
        <v>0</v>
      </c>
      <c r="BN38" s="127">
        <f t="shared" si="29"/>
        <v>0.71874999999999978</v>
      </c>
      <c r="BO38" s="127">
        <v>0</v>
      </c>
      <c r="BP38" s="127">
        <f t="shared" si="30"/>
        <v>0.71874999999999978</v>
      </c>
      <c r="BQ38" s="127">
        <v>0</v>
      </c>
      <c r="BR38" s="127">
        <f t="shared" si="31"/>
        <v>0.71874999999999978</v>
      </c>
      <c r="BS38" s="127">
        <v>0</v>
      </c>
      <c r="BT38" s="127">
        <f t="shared" si="32"/>
        <v>0.71874999999999978</v>
      </c>
      <c r="BU38" s="127">
        <v>0</v>
      </c>
      <c r="BV38" s="127">
        <f t="shared" si="33"/>
        <v>0.71874999999999978</v>
      </c>
      <c r="BW38" s="127">
        <v>4.8611111111111112E-3</v>
      </c>
      <c r="BX38" s="144">
        <f t="shared" si="34"/>
        <v>0.72361111111111087</v>
      </c>
      <c r="BY38" s="127"/>
      <c r="BZ38" s="127"/>
      <c r="CA38" s="127">
        <f t="shared" si="35"/>
        <v>7.7777777777777501E-2</v>
      </c>
      <c r="CB38" s="1071">
        <f t="shared" si="36"/>
        <v>1.0714285714285752</v>
      </c>
      <c r="CC38" s="129"/>
      <c r="CD38" s="134">
        <f t="shared" si="37"/>
        <v>111.9999999999996</v>
      </c>
      <c r="CE38" s="134">
        <f t="shared" si="38"/>
        <v>2</v>
      </c>
      <c r="CG38" s="281">
        <f t="shared" si="39"/>
        <v>7.7777777777777501E-2</v>
      </c>
      <c r="CH38" s="135">
        <f t="shared" si="40"/>
        <v>111.9999999999996</v>
      </c>
      <c r="CI38" s="282">
        <f t="shared" si="42"/>
        <v>1.86666666666666</v>
      </c>
      <c r="CK38" s="1111"/>
    </row>
    <row r="39" spans="1:89" ht="13.5" thickBot="1" x14ac:dyDescent="0.25">
      <c r="A39" s="1292"/>
      <c r="B39" s="1056">
        <v>16</v>
      </c>
      <c r="C39" s="1053">
        <v>3.125E-2</v>
      </c>
      <c r="D39" s="1178">
        <f t="shared" si="41"/>
        <v>0.67708333333333337</v>
      </c>
      <c r="E39" s="127">
        <v>0</v>
      </c>
      <c r="G39" s="194">
        <v>4.8611111111111112E-3</v>
      </c>
      <c r="H39" s="1202">
        <f t="shared" si="0"/>
        <v>0.68194444444444446</v>
      </c>
      <c r="I39" s="127">
        <v>9.0277777777777787E-3</v>
      </c>
      <c r="J39" s="127">
        <f t="shared" si="1"/>
        <v>0.69097222222222221</v>
      </c>
      <c r="K39" s="127">
        <v>3.472222222222222E-3</v>
      </c>
      <c r="L39" s="127">
        <f t="shared" si="2"/>
        <v>0.69444444444444442</v>
      </c>
      <c r="M39" s="127">
        <v>2.7777777777777779E-3</v>
      </c>
      <c r="N39" s="127">
        <f t="shared" si="3"/>
        <v>0.69722222222222219</v>
      </c>
      <c r="O39" s="127">
        <v>2.7777777777777779E-3</v>
      </c>
      <c r="P39" s="127">
        <f t="shared" si="4"/>
        <v>0.7</v>
      </c>
      <c r="Q39" s="127">
        <v>2.7777777777777779E-3</v>
      </c>
      <c r="R39" s="127">
        <f t="shared" si="5"/>
        <v>0.70277777777777772</v>
      </c>
      <c r="S39" s="127">
        <v>3.472222222222222E-3</v>
      </c>
      <c r="T39" s="127">
        <f t="shared" si="6"/>
        <v>0.70624999999999993</v>
      </c>
      <c r="U39" s="127">
        <v>2.7777777777777779E-3</v>
      </c>
      <c r="V39" s="127">
        <f t="shared" si="7"/>
        <v>0.7090277777777777</v>
      </c>
      <c r="W39" s="127">
        <v>4.1666666666666666E-3</v>
      </c>
      <c r="X39" s="127">
        <f t="shared" si="8"/>
        <v>0.71319444444444435</v>
      </c>
      <c r="Y39" s="127">
        <v>3.472222222222222E-3</v>
      </c>
      <c r="Z39" s="127">
        <f t="shared" si="9"/>
        <v>0.71666666666666656</v>
      </c>
      <c r="AA39" s="127">
        <v>3.472222222222222E-3</v>
      </c>
      <c r="AB39" s="127">
        <f t="shared" si="10"/>
        <v>0.72013888888888877</v>
      </c>
      <c r="AC39" s="127">
        <v>4.1666666666666666E-3</v>
      </c>
      <c r="AD39" s="127">
        <f t="shared" si="11"/>
        <v>0.72430555555555542</v>
      </c>
      <c r="AE39" s="127">
        <v>3.472222222222222E-3</v>
      </c>
      <c r="AF39" s="127">
        <f t="shared" si="12"/>
        <v>0.72777777777777763</v>
      </c>
      <c r="AG39" s="127">
        <v>3.472222222222222E-3</v>
      </c>
      <c r="AH39" s="127">
        <f t="shared" si="13"/>
        <v>0.73124999999999984</v>
      </c>
      <c r="AI39" s="127">
        <v>3.472222222222222E-3</v>
      </c>
      <c r="AJ39" s="127">
        <f t="shared" si="14"/>
        <v>0.73472222222222205</v>
      </c>
      <c r="AK39" s="127">
        <v>2.7777777777777779E-3</v>
      </c>
      <c r="AL39" s="127">
        <f t="shared" si="15"/>
        <v>0.73749999999999982</v>
      </c>
      <c r="AM39" s="127">
        <v>3.472222222222222E-3</v>
      </c>
      <c r="AN39" s="127">
        <f t="shared" si="16"/>
        <v>0.74097222222222203</v>
      </c>
      <c r="AO39" s="1176">
        <v>9.0277777777777787E-3</v>
      </c>
      <c r="AP39" s="1067">
        <f t="shared" si="17"/>
        <v>0.74999999999999978</v>
      </c>
      <c r="AQ39" s="126">
        <v>0</v>
      </c>
      <c r="AR39" s="127">
        <f t="shared" si="18"/>
        <v>0.74999999999999978</v>
      </c>
      <c r="AS39" s="127">
        <v>0</v>
      </c>
      <c r="AT39" s="127">
        <f t="shared" si="19"/>
        <v>0.74999999999999978</v>
      </c>
      <c r="AU39" s="127">
        <v>0</v>
      </c>
      <c r="AV39" s="127">
        <f t="shared" si="20"/>
        <v>0.74999999999999978</v>
      </c>
      <c r="AW39" s="127">
        <v>0</v>
      </c>
      <c r="AX39" s="127">
        <f t="shared" si="21"/>
        <v>0.74999999999999978</v>
      </c>
      <c r="AY39" s="127">
        <v>0</v>
      </c>
      <c r="AZ39" s="127">
        <f t="shared" si="22"/>
        <v>0.74999999999999978</v>
      </c>
      <c r="BA39" s="127">
        <v>0</v>
      </c>
      <c r="BB39" s="127">
        <f t="shared" si="23"/>
        <v>0.74999999999999978</v>
      </c>
      <c r="BC39" s="127">
        <v>0</v>
      </c>
      <c r="BD39" s="127">
        <f t="shared" si="24"/>
        <v>0.74999999999999978</v>
      </c>
      <c r="BE39" s="127">
        <v>0</v>
      </c>
      <c r="BF39" s="127">
        <f t="shared" si="25"/>
        <v>0.74999999999999978</v>
      </c>
      <c r="BG39" s="127">
        <v>0</v>
      </c>
      <c r="BH39" s="127">
        <f t="shared" si="26"/>
        <v>0.74999999999999978</v>
      </c>
      <c r="BI39" s="127">
        <v>0</v>
      </c>
      <c r="BJ39" s="127">
        <f t="shared" si="27"/>
        <v>0.74999999999999978</v>
      </c>
      <c r="BK39" s="127">
        <v>0</v>
      </c>
      <c r="BL39" s="127">
        <f t="shared" si="28"/>
        <v>0.74999999999999978</v>
      </c>
      <c r="BM39" s="127">
        <v>0</v>
      </c>
      <c r="BN39" s="127">
        <f t="shared" si="29"/>
        <v>0.74999999999999978</v>
      </c>
      <c r="BO39" s="127">
        <v>0</v>
      </c>
      <c r="BP39" s="127">
        <f t="shared" si="30"/>
        <v>0.74999999999999978</v>
      </c>
      <c r="BQ39" s="127">
        <v>0</v>
      </c>
      <c r="BR39" s="127">
        <f t="shared" si="31"/>
        <v>0.74999999999999978</v>
      </c>
      <c r="BS39" s="127">
        <v>0</v>
      </c>
      <c r="BT39" s="127">
        <f t="shared" si="32"/>
        <v>0.74999999999999978</v>
      </c>
      <c r="BU39" s="127">
        <v>0</v>
      </c>
      <c r="BV39" s="127">
        <f t="shared" si="33"/>
        <v>0.74999999999999978</v>
      </c>
      <c r="BW39" s="127">
        <v>4.8611111111111112E-3</v>
      </c>
      <c r="BX39" s="144">
        <f t="shared" si="34"/>
        <v>0.75486111111111087</v>
      </c>
      <c r="BY39" s="127"/>
      <c r="BZ39" s="127"/>
      <c r="CA39" s="127">
        <f t="shared" si="35"/>
        <v>7.7777777777777501E-2</v>
      </c>
      <c r="CB39" s="1071">
        <f t="shared" si="36"/>
        <v>1.0714285714285752</v>
      </c>
      <c r="CC39" s="129"/>
      <c r="CD39" s="134">
        <f t="shared" si="37"/>
        <v>111.9999999999996</v>
      </c>
      <c r="CE39" s="134">
        <f t="shared" si="38"/>
        <v>2</v>
      </c>
      <c r="CG39" s="281">
        <f t="shared" si="39"/>
        <v>7.7777777777777501E-2</v>
      </c>
      <c r="CH39" s="135">
        <f t="shared" si="40"/>
        <v>111.9999999999996</v>
      </c>
      <c r="CI39" s="282">
        <f t="shared" si="42"/>
        <v>1.86666666666666</v>
      </c>
      <c r="CK39" s="1111"/>
    </row>
    <row r="40" spans="1:89" ht="13.5" thickBot="1" x14ac:dyDescent="0.25">
      <c r="A40" s="1292"/>
      <c r="B40" s="1056">
        <v>17</v>
      </c>
      <c r="C40" s="1053">
        <v>3.125E-2</v>
      </c>
      <c r="D40" s="1178">
        <f t="shared" si="41"/>
        <v>0.70833333333333337</v>
      </c>
      <c r="E40" s="127">
        <v>0</v>
      </c>
      <c r="G40" s="194">
        <v>4.8611111111111112E-3</v>
      </c>
      <c r="H40" s="1202">
        <f t="shared" si="0"/>
        <v>0.71319444444444446</v>
      </c>
      <c r="I40" s="127">
        <v>9.0277777777777787E-3</v>
      </c>
      <c r="J40" s="127">
        <f t="shared" si="1"/>
        <v>0.72222222222222221</v>
      </c>
      <c r="K40" s="127">
        <v>3.472222222222222E-3</v>
      </c>
      <c r="L40" s="127">
        <f t="shared" si="2"/>
        <v>0.72569444444444442</v>
      </c>
      <c r="M40" s="127">
        <v>2.7777777777777779E-3</v>
      </c>
      <c r="N40" s="127">
        <f t="shared" si="3"/>
        <v>0.72847222222222219</v>
      </c>
      <c r="O40" s="127">
        <v>2.7777777777777779E-3</v>
      </c>
      <c r="P40" s="127">
        <f t="shared" si="4"/>
        <v>0.73124999999999996</v>
      </c>
      <c r="Q40" s="127">
        <v>2.7777777777777779E-3</v>
      </c>
      <c r="R40" s="127">
        <f t="shared" si="5"/>
        <v>0.73402777777777772</v>
      </c>
      <c r="S40" s="127">
        <v>3.472222222222222E-3</v>
      </c>
      <c r="T40" s="127">
        <f t="shared" si="6"/>
        <v>0.73749999999999993</v>
      </c>
      <c r="U40" s="127">
        <v>2.7777777777777779E-3</v>
      </c>
      <c r="V40" s="127">
        <f t="shared" si="7"/>
        <v>0.7402777777777777</v>
      </c>
      <c r="W40" s="127">
        <v>4.1666666666666666E-3</v>
      </c>
      <c r="X40" s="127">
        <f t="shared" si="8"/>
        <v>0.74444444444444435</v>
      </c>
      <c r="Y40" s="127">
        <v>3.472222222222222E-3</v>
      </c>
      <c r="Z40" s="127">
        <f t="shared" si="9"/>
        <v>0.74791666666666656</v>
      </c>
      <c r="AA40" s="127">
        <v>3.472222222222222E-3</v>
      </c>
      <c r="AB40" s="127">
        <f t="shared" si="10"/>
        <v>0.75138888888888877</v>
      </c>
      <c r="AC40" s="127">
        <v>4.1666666666666666E-3</v>
      </c>
      <c r="AD40" s="127">
        <f t="shared" si="11"/>
        <v>0.75555555555555542</v>
      </c>
      <c r="AE40" s="127">
        <v>3.472222222222222E-3</v>
      </c>
      <c r="AF40" s="127">
        <f t="shared" si="12"/>
        <v>0.75902777777777763</v>
      </c>
      <c r="AG40" s="127">
        <v>3.472222222222222E-3</v>
      </c>
      <c r="AH40" s="127">
        <f t="shared" si="13"/>
        <v>0.76249999999999984</v>
      </c>
      <c r="AI40" s="127">
        <v>3.472222222222222E-3</v>
      </c>
      <c r="AJ40" s="127">
        <f t="shared" si="14"/>
        <v>0.76597222222222205</v>
      </c>
      <c r="AK40" s="127">
        <v>2.7777777777777779E-3</v>
      </c>
      <c r="AL40" s="127">
        <f t="shared" si="15"/>
        <v>0.76874999999999982</v>
      </c>
      <c r="AM40" s="127">
        <v>3.472222222222222E-3</v>
      </c>
      <c r="AN40" s="127">
        <f t="shared" si="16"/>
        <v>0.77222222222222203</v>
      </c>
      <c r="AO40" s="1176">
        <v>9.0277777777777787E-3</v>
      </c>
      <c r="AP40" s="1067">
        <f t="shared" si="17"/>
        <v>0.78124999999999978</v>
      </c>
      <c r="AQ40" s="126">
        <v>0</v>
      </c>
      <c r="AR40" s="127">
        <f t="shared" si="18"/>
        <v>0.78124999999999978</v>
      </c>
      <c r="AS40" s="127">
        <v>0</v>
      </c>
      <c r="AT40" s="127">
        <f t="shared" si="19"/>
        <v>0.78124999999999978</v>
      </c>
      <c r="AU40" s="127">
        <v>0</v>
      </c>
      <c r="AV40" s="127">
        <f t="shared" si="20"/>
        <v>0.78124999999999978</v>
      </c>
      <c r="AW40" s="127">
        <v>0</v>
      </c>
      <c r="AX40" s="127">
        <f t="shared" si="21"/>
        <v>0.78124999999999978</v>
      </c>
      <c r="AY40" s="127">
        <v>0</v>
      </c>
      <c r="AZ40" s="127">
        <f t="shared" si="22"/>
        <v>0.78124999999999978</v>
      </c>
      <c r="BA40" s="127">
        <v>0</v>
      </c>
      <c r="BB40" s="127">
        <f t="shared" si="23"/>
        <v>0.78124999999999978</v>
      </c>
      <c r="BC40" s="127">
        <v>0</v>
      </c>
      <c r="BD40" s="127">
        <f t="shared" si="24"/>
        <v>0.78124999999999978</v>
      </c>
      <c r="BE40" s="127">
        <v>0</v>
      </c>
      <c r="BF40" s="127">
        <f t="shared" si="25"/>
        <v>0.78124999999999978</v>
      </c>
      <c r="BG40" s="127">
        <v>0</v>
      </c>
      <c r="BH40" s="127">
        <f t="shared" si="26"/>
        <v>0.78124999999999978</v>
      </c>
      <c r="BI40" s="127">
        <v>0</v>
      </c>
      <c r="BJ40" s="127">
        <f t="shared" si="27"/>
        <v>0.78124999999999978</v>
      </c>
      <c r="BK40" s="127">
        <v>0</v>
      </c>
      <c r="BL40" s="127">
        <f t="shared" si="28"/>
        <v>0.78124999999999978</v>
      </c>
      <c r="BM40" s="127">
        <v>0</v>
      </c>
      <c r="BN40" s="127">
        <f t="shared" si="29"/>
        <v>0.78124999999999978</v>
      </c>
      <c r="BO40" s="127">
        <v>0</v>
      </c>
      <c r="BP40" s="127">
        <f t="shared" si="30"/>
        <v>0.78124999999999978</v>
      </c>
      <c r="BQ40" s="127">
        <v>0</v>
      </c>
      <c r="BR40" s="127">
        <f t="shared" si="31"/>
        <v>0.78124999999999978</v>
      </c>
      <c r="BS40" s="127">
        <v>0</v>
      </c>
      <c r="BT40" s="127">
        <f t="shared" si="32"/>
        <v>0.78124999999999978</v>
      </c>
      <c r="BU40" s="127">
        <v>0</v>
      </c>
      <c r="BV40" s="127">
        <f t="shared" si="33"/>
        <v>0.78124999999999978</v>
      </c>
      <c r="BW40" s="127">
        <v>4.8611111111111112E-3</v>
      </c>
      <c r="BX40" s="144">
        <f t="shared" si="34"/>
        <v>0.78611111111111087</v>
      </c>
      <c r="BY40" s="127"/>
      <c r="BZ40" s="127"/>
      <c r="CA40" s="127">
        <f t="shared" si="35"/>
        <v>7.7777777777777501E-2</v>
      </c>
      <c r="CB40" s="1071">
        <f t="shared" si="36"/>
        <v>1.0714285714285752</v>
      </c>
      <c r="CC40" s="129"/>
      <c r="CD40" s="134">
        <f t="shared" si="37"/>
        <v>111.9999999999996</v>
      </c>
      <c r="CE40" s="134">
        <f t="shared" si="38"/>
        <v>2</v>
      </c>
      <c r="CG40" s="281">
        <f t="shared" si="39"/>
        <v>7.7777777777777501E-2</v>
      </c>
      <c r="CH40" s="135">
        <f t="shared" si="40"/>
        <v>111.9999999999996</v>
      </c>
      <c r="CI40" s="282">
        <f t="shared" si="42"/>
        <v>1.86666666666666</v>
      </c>
      <c r="CK40" s="1111"/>
    </row>
    <row r="41" spans="1:89" ht="13.5" thickBot="1" x14ac:dyDescent="0.25">
      <c r="A41" s="1292"/>
      <c r="B41" s="1056">
        <v>18</v>
      </c>
      <c r="C41" s="1053">
        <v>3.125E-2</v>
      </c>
      <c r="D41" s="1178">
        <f t="shared" si="41"/>
        <v>0.73958333333333337</v>
      </c>
      <c r="E41" s="127">
        <v>0</v>
      </c>
      <c r="G41" s="194">
        <v>4.8611111111111112E-3</v>
      </c>
      <c r="H41" s="1202">
        <f t="shared" si="0"/>
        <v>0.74444444444444446</v>
      </c>
      <c r="I41" s="127">
        <v>9.0277777777777787E-3</v>
      </c>
      <c r="J41" s="127">
        <f t="shared" si="1"/>
        <v>0.75347222222222221</v>
      </c>
      <c r="K41" s="127">
        <v>3.472222222222222E-3</v>
      </c>
      <c r="L41" s="127">
        <f t="shared" si="2"/>
        <v>0.75694444444444442</v>
      </c>
      <c r="M41" s="127">
        <v>2.7777777777777779E-3</v>
      </c>
      <c r="N41" s="127">
        <f t="shared" si="3"/>
        <v>0.75972222222222219</v>
      </c>
      <c r="O41" s="127">
        <v>2.7777777777777779E-3</v>
      </c>
      <c r="P41" s="127">
        <f t="shared" si="4"/>
        <v>0.76249999999999996</v>
      </c>
      <c r="Q41" s="127">
        <v>2.7777777777777779E-3</v>
      </c>
      <c r="R41" s="127">
        <f t="shared" si="5"/>
        <v>0.76527777777777772</v>
      </c>
      <c r="S41" s="127">
        <v>3.472222222222222E-3</v>
      </c>
      <c r="T41" s="127">
        <f t="shared" si="6"/>
        <v>0.76874999999999993</v>
      </c>
      <c r="U41" s="127">
        <v>2.7777777777777779E-3</v>
      </c>
      <c r="V41" s="127">
        <f t="shared" si="7"/>
        <v>0.7715277777777777</v>
      </c>
      <c r="W41" s="127">
        <v>4.1666666666666666E-3</v>
      </c>
      <c r="X41" s="127">
        <f t="shared" si="8"/>
        <v>0.77569444444444435</v>
      </c>
      <c r="Y41" s="127">
        <v>3.472222222222222E-3</v>
      </c>
      <c r="Z41" s="127">
        <f t="shared" si="9"/>
        <v>0.77916666666666656</v>
      </c>
      <c r="AA41" s="127">
        <v>3.472222222222222E-3</v>
      </c>
      <c r="AB41" s="127">
        <f t="shared" si="10"/>
        <v>0.78263888888888877</v>
      </c>
      <c r="AC41" s="127">
        <v>4.1666666666666666E-3</v>
      </c>
      <c r="AD41" s="127">
        <f t="shared" si="11"/>
        <v>0.78680555555555542</v>
      </c>
      <c r="AE41" s="127">
        <v>3.472222222222222E-3</v>
      </c>
      <c r="AF41" s="127">
        <f t="shared" si="12"/>
        <v>0.79027777777777763</v>
      </c>
      <c r="AG41" s="127">
        <v>3.472222222222222E-3</v>
      </c>
      <c r="AH41" s="127">
        <f t="shared" si="13"/>
        <v>0.79374999999999984</v>
      </c>
      <c r="AI41" s="127">
        <v>3.472222222222222E-3</v>
      </c>
      <c r="AJ41" s="127">
        <f t="shared" si="14"/>
        <v>0.79722222222222205</v>
      </c>
      <c r="AK41" s="127">
        <v>2.7777777777777779E-3</v>
      </c>
      <c r="AL41" s="127">
        <f t="shared" si="15"/>
        <v>0.79999999999999982</v>
      </c>
      <c r="AM41" s="127">
        <v>3.472222222222222E-3</v>
      </c>
      <c r="AN41" s="127">
        <f t="shared" si="16"/>
        <v>0.80347222222222203</v>
      </c>
      <c r="AO41" s="1176">
        <v>9.0277777777777787E-3</v>
      </c>
      <c r="AP41" s="1067">
        <f t="shared" si="17"/>
        <v>0.81249999999999978</v>
      </c>
      <c r="AQ41" s="126">
        <v>0</v>
      </c>
      <c r="AR41" s="127">
        <f t="shared" si="18"/>
        <v>0.81249999999999978</v>
      </c>
      <c r="AS41" s="127">
        <v>0</v>
      </c>
      <c r="AT41" s="127">
        <f t="shared" si="19"/>
        <v>0.81249999999999978</v>
      </c>
      <c r="AU41" s="127">
        <v>0</v>
      </c>
      <c r="AV41" s="127">
        <f t="shared" si="20"/>
        <v>0.81249999999999978</v>
      </c>
      <c r="AW41" s="127">
        <v>0</v>
      </c>
      <c r="AX41" s="127">
        <f t="shared" si="21"/>
        <v>0.81249999999999978</v>
      </c>
      <c r="AY41" s="127">
        <v>0</v>
      </c>
      <c r="AZ41" s="127">
        <f t="shared" si="22"/>
        <v>0.81249999999999978</v>
      </c>
      <c r="BA41" s="127">
        <v>0</v>
      </c>
      <c r="BB41" s="127">
        <f t="shared" si="23"/>
        <v>0.81249999999999978</v>
      </c>
      <c r="BC41" s="127">
        <v>0</v>
      </c>
      <c r="BD41" s="127">
        <f t="shared" si="24"/>
        <v>0.81249999999999978</v>
      </c>
      <c r="BE41" s="127">
        <v>0</v>
      </c>
      <c r="BF41" s="127">
        <f t="shared" si="25"/>
        <v>0.81249999999999978</v>
      </c>
      <c r="BG41" s="127">
        <v>0</v>
      </c>
      <c r="BH41" s="127">
        <f t="shared" si="26"/>
        <v>0.81249999999999978</v>
      </c>
      <c r="BI41" s="127">
        <v>0</v>
      </c>
      <c r="BJ41" s="127">
        <f t="shared" si="27"/>
        <v>0.81249999999999978</v>
      </c>
      <c r="BK41" s="127">
        <v>0</v>
      </c>
      <c r="BL41" s="127">
        <f t="shared" si="28"/>
        <v>0.81249999999999978</v>
      </c>
      <c r="BM41" s="127">
        <v>0</v>
      </c>
      <c r="BN41" s="127">
        <f t="shared" si="29"/>
        <v>0.81249999999999978</v>
      </c>
      <c r="BO41" s="127">
        <v>0</v>
      </c>
      <c r="BP41" s="127">
        <f t="shared" si="30"/>
        <v>0.81249999999999978</v>
      </c>
      <c r="BQ41" s="127">
        <v>0</v>
      </c>
      <c r="BR41" s="127">
        <f t="shared" si="31"/>
        <v>0.81249999999999978</v>
      </c>
      <c r="BS41" s="127">
        <v>0</v>
      </c>
      <c r="BT41" s="127">
        <f t="shared" si="32"/>
        <v>0.81249999999999978</v>
      </c>
      <c r="BU41" s="127">
        <v>0</v>
      </c>
      <c r="BV41" s="127">
        <f t="shared" si="33"/>
        <v>0.81249999999999978</v>
      </c>
      <c r="BW41" s="127">
        <v>4.8611111111111112E-3</v>
      </c>
      <c r="BX41" s="144">
        <f t="shared" si="34"/>
        <v>0.81736111111111087</v>
      </c>
      <c r="BY41" s="127"/>
      <c r="BZ41" s="127"/>
      <c r="CA41" s="127">
        <f t="shared" si="35"/>
        <v>7.7777777777777501E-2</v>
      </c>
      <c r="CB41" s="1071">
        <f t="shared" si="36"/>
        <v>1.0714285714285752</v>
      </c>
      <c r="CC41" s="129"/>
      <c r="CD41" s="134">
        <f t="shared" si="37"/>
        <v>111.9999999999996</v>
      </c>
      <c r="CE41" s="134">
        <f t="shared" si="38"/>
        <v>2</v>
      </c>
      <c r="CG41" s="281">
        <f t="shared" si="39"/>
        <v>7.7777777777777501E-2</v>
      </c>
      <c r="CH41" s="135">
        <f t="shared" si="40"/>
        <v>111.9999999999996</v>
      </c>
      <c r="CI41" s="282">
        <f t="shared" si="42"/>
        <v>1.86666666666666</v>
      </c>
      <c r="CK41" s="1111"/>
    </row>
    <row r="42" spans="1:89" ht="13.5" thickBot="1" x14ac:dyDescent="0.25">
      <c r="A42" s="1292"/>
      <c r="B42" s="1052">
        <v>19</v>
      </c>
      <c r="C42" s="1053">
        <v>3.125E-2</v>
      </c>
      <c r="D42" s="1178">
        <f t="shared" si="41"/>
        <v>0.77083333333333337</v>
      </c>
      <c r="E42" s="127">
        <v>0</v>
      </c>
      <c r="G42" s="194">
        <v>4.8611111111111112E-3</v>
      </c>
      <c r="H42" s="1202">
        <f t="shared" si="0"/>
        <v>0.77569444444444446</v>
      </c>
      <c r="I42" s="127">
        <v>9.0277777777777787E-3</v>
      </c>
      <c r="J42" s="127">
        <f t="shared" si="1"/>
        <v>0.78472222222222221</v>
      </c>
      <c r="K42" s="127">
        <v>3.472222222222222E-3</v>
      </c>
      <c r="L42" s="127">
        <f t="shared" si="2"/>
        <v>0.78819444444444442</v>
      </c>
      <c r="M42" s="127">
        <v>2.7777777777777779E-3</v>
      </c>
      <c r="N42" s="127">
        <f t="shared" si="3"/>
        <v>0.79097222222222219</v>
      </c>
      <c r="O42" s="127">
        <v>2.7777777777777779E-3</v>
      </c>
      <c r="P42" s="127">
        <f t="shared" si="4"/>
        <v>0.79374999999999996</v>
      </c>
      <c r="Q42" s="127">
        <v>2.7777777777777779E-3</v>
      </c>
      <c r="R42" s="127">
        <f t="shared" si="5"/>
        <v>0.79652777777777772</v>
      </c>
      <c r="S42" s="127">
        <v>3.472222222222222E-3</v>
      </c>
      <c r="T42" s="127">
        <f t="shared" si="6"/>
        <v>0.79999999999999993</v>
      </c>
      <c r="U42" s="127">
        <v>2.7777777777777779E-3</v>
      </c>
      <c r="V42" s="127">
        <f t="shared" si="7"/>
        <v>0.8027777777777777</v>
      </c>
      <c r="W42" s="127">
        <v>4.1666666666666666E-3</v>
      </c>
      <c r="X42" s="127">
        <f t="shared" si="8"/>
        <v>0.80694444444444435</v>
      </c>
      <c r="Y42" s="127">
        <v>3.472222222222222E-3</v>
      </c>
      <c r="Z42" s="127">
        <f t="shared" si="9"/>
        <v>0.81041666666666656</v>
      </c>
      <c r="AA42" s="127">
        <v>3.472222222222222E-3</v>
      </c>
      <c r="AB42" s="127">
        <f t="shared" si="10"/>
        <v>0.81388888888888877</v>
      </c>
      <c r="AC42" s="127">
        <v>4.1666666666666666E-3</v>
      </c>
      <c r="AD42" s="127">
        <f t="shared" si="11"/>
        <v>0.81805555555555542</v>
      </c>
      <c r="AE42" s="127">
        <v>3.472222222222222E-3</v>
      </c>
      <c r="AF42" s="127">
        <f t="shared" si="12"/>
        <v>0.82152777777777763</v>
      </c>
      <c r="AG42" s="127">
        <v>3.472222222222222E-3</v>
      </c>
      <c r="AH42" s="127">
        <f t="shared" si="13"/>
        <v>0.82499999999999984</v>
      </c>
      <c r="AI42" s="127">
        <v>3.472222222222222E-3</v>
      </c>
      <c r="AJ42" s="127">
        <f t="shared" si="14"/>
        <v>0.82847222222222205</v>
      </c>
      <c r="AK42" s="127">
        <v>2.7777777777777779E-3</v>
      </c>
      <c r="AL42" s="127">
        <f t="shared" si="15"/>
        <v>0.83124999999999982</v>
      </c>
      <c r="AM42" s="127">
        <v>3.472222222222222E-3</v>
      </c>
      <c r="AN42" s="127">
        <f t="shared" si="16"/>
        <v>0.83472222222222203</v>
      </c>
      <c r="AO42" s="1176">
        <v>9.0277777777777787E-3</v>
      </c>
      <c r="AP42" s="1067">
        <f t="shared" si="17"/>
        <v>0.84374999999999978</v>
      </c>
      <c r="AQ42" s="126">
        <v>0</v>
      </c>
      <c r="AR42" s="127">
        <f t="shared" si="18"/>
        <v>0.84374999999999978</v>
      </c>
      <c r="AS42" s="127">
        <v>0</v>
      </c>
      <c r="AT42" s="127">
        <f t="shared" si="19"/>
        <v>0.84374999999999978</v>
      </c>
      <c r="AU42" s="127">
        <v>0</v>
      </c>
      <c r="AV42" s="127">
        <f t="shared" si="20"/>
        <v>0.84374999999999978</v>
      </c>
      <c r="AW42" s="127">
        <v>0</v>
      </c>
      <c r="AX42" s="127">
        <f t="shared" si="21"/>
        <v>0.84374999999999978</v>
      </c>
      <c r="AY42" s="127">
        <v>0</v>
      </c>
      <c r="AZ42" s="127">
        <f t="shared" si="22"/>
        <v>0.84374999999999978</v>
      </c>
      <c r="BA42" s="127">
        <v>0</v>
      </c>
      <c r="BB42" s="127">
        <f t="shared" si="23"/>
        <v>0.84374999999999978</v>
      </c>
      <c r="BC42" s="127">
        <v>0</v>
      </c>
      <c r="BD42" s="127">
        <f t="shared" si="24"/>
        <v>0.84374999999999978</v>
      </c>
      <c r="BE42" s="127">
        <v>0</v>
      </c>
      <c r="BF42" s="127">
        <f t="shared" si="25"/>
        <v>0.84374999999999978</v>
      </c>
      <c r="BG42" s="127">
        <v>0</v>
      </c>
      <c r="BH42" s="127">
        <f t="shared" si="26"/>
        <v>0.84374999999999978</v>
      </c>
      <c r="BI42" s="127">
        <v>0</v>
      </c>
      <c r="BJ42" s="127">
        <f t="shared" si="27"/>
        <v>0.84374999999999978</v>
      </c>
      <c r="BK42" s="127">
        <v>0</v>
      </c>
      <c r="BL42" s="127">
        <f t="shared" si="28"/>
        <v>0.84374999999999978</v>
      </c>
      <c r="BM42" s="127">
        <v>0</v>
      </c>
      <c r="BN42" s="127">
        <f t="shared" si="29"/>
        <v>0.84374999999999978</v>
      </c>
      <c r="BO42" s="127">
        <v>0</v>
      </c>
      <c r="BP42" s="127">
        <f t="shared" si="30"/>
        <v>0.84374999999999978</v>
      </c>
      <c r="BQ42" s="127">
        <v>0</v>
      </c>
      <c r="BR42" s="127">
        <f t="shared" si="31"/>
        <v>0.84374999999999978</v>
      </c>
      <c r="BS42" s="127">
        <v>0</v>
      </c>
      <c r="BT42" s="127">
        <f t="shared" si="32"/>
        <v>0.84374999999999978</v>
      </c>
      <c r="BU42" s="127">
        <v>0</v>
      </c>
      <c r="BV42" s="127">
        <f t="shared" si="33"/>
        <v>0.84374999999999978</v>
      </c>
      <c r="BW42" s="127">
        <v>4.8611111111111112E-3</v>
      </c>
      <c r="BX42" s="144">
        <f t="shared" si="34"/>
        <v>0.84861111111111087</v>
      </c>
      <c r="BY42" s="130"/>
      <c r="BZ42" s="130"/>
      <c r="CA42" s="130">
        <f t="shared" si="35"/>
        <v>7.7777777777777501E-2</v>
      </c>
      <c r="CB42" s="1069">
        <f t="shared" si="36"/>
        <v>1.0714285714285752</v>
      </c>
      <c r="CC42" s="1055"/>
      <c r="CD42" s="134">
        <f t="shared" si="37"/>
        <v>111.9999999999996</v>
      </c>
      <c r="CE42" s="134">
        <f t="shared" si="38"/>
        <v>2</v>
      </c>
      <c r="CG42" s="281">
        <f t="shared" si="39"/>
        <v>7.7777777777777501E-2</v>
      </c>
      <c r="CH42" s="135">
        <f t="shared" si="40"/>
        <v>111.9999999999996</v>
      </c>
      <c r="CI42" s="282">
        <f t="shared" si="42"/>
        <v>1.86666666666666</v>
      </c>
      <c r="CJ42" s="1111"/>
    </row>
    <row r="43" spans="1:89" ht="13.5" thickBot="1" x14ac:dyDescent="0.25">
      <c r="A43" s="1292"/>
      <c r="B43" s="1056">
        <v>20</v>
      </c>
      <c r="C43" s="1053">
        <v>3.125E-2</v>
      </c>
      <c r="D43" s="1178">
        <f t="shared" si="41"/>
        <v>0.80208333333333337</v>
      </c>
      <c r="E43" s="127">
        <v>0</v>
      </c>
      <c r="G43" s="194">
        <v>4.8611111111111112E-3</v>
      </c>
      <c r="H43" s="1202">
        <f t="shared" si="0"/>
        <v>0.80694444444444446</v>
      </c>
      <c r="I43" s="127">
        <v>9.0277777777777787E-3</v>
      </c>
      <c r="J43" s="127">
        <f t="shared" si="1"/>
        <v>0.81597222222222221</v>
      </c>
      <c r="K43" s="127">
        <v>3.472222222222222E-3</v>
      </c>
      <c r="L43" s="127">
        <f t="shared" si="2"/>
        <v>0.81944444444444442</v>
      </c>
      <c r="M43" s="127">
        <v>2.7777777777777779E-3</v>
      </c>
      <c r="N43" s="127">
        <f t="shared" si="3"/>
        <v>0.82222222222222219</v>
      </c>
      <c r="O43" s="127">
        <v>2.7777777777777779E-3</v>
      </c>
      <c r="P43" s="127">
        <f t="shared" si="4"/>
        <v>0.82499999999999996</v>
      </c>
      <c r="Q43" s="127">
        <v>2.7777777777777779E-3</v>
      </c>
      <c r="R43" s="127">
        <f t="shared" si="5"/>
        <v>0.82777777777777772</v>
      </c>
      <c r="S43" s="127">
        <v>3.472222222222222E-3</v>
      </c>
      <c r="T43" s="127">
        <f t="shared" si="6"/>
        <v>0.83124999999999993</v>
      </c>
      <c r="U43" s="127">
        <v>2.7777777777777779E-3</v>
      </c>
      <c r="V43" s="127">
        <f t="shared" si="7"/>
        <v>0.8340277777777777</v>
      </c>
      <c r="W43" s="127">
        <v>4.1666666666666666E-3</v>
      </c>
      <c r="X43" s="127">
        <f t="shared" si="8"/>
        <v>0.83819444444444435</v>
      </c>
      <c r="Y43" s="127">
        <v>3.472222222222222E-3</v>
      </c>
      <c r="Z43" s="127">
        <f t="shared" si="9"/>
        <v>0.84166666666666656</v>
      </c>
      <c r="AA43" s="127">
        <v>3.472222222222222E-3</v>
      </c>
      <c r="AB43" s="127">
        <f t="shared" si="10"/>
        <v>0.84513888888888877</v>
      </c>
      <c r="AC43" s="127">
        <v>4.1666666666666666E-3</v>
      </c>
      <c r="AD43" s="127">
        <f t="shared" si="11"/>
        <v>0.84930555555555542</v>
      </c>
      <c r="AE43" s="127">
        <v>3.472222222222222E-3</v>
      </c>
      <c r="AF43" s="127">
        <f t="shared" si="12"/>
        <v>0.85277777777777763</v>
      </c>
      <c r="AG43" s="127">
        <v>3.472222222222222E-3</v>
      </c>
      <c r="AH43" s="127">
        <f t="shared" si="13"/>
        <v>0.85624999999999984</v>
      </c>
      <c r="AI43" s="127">
        <v>3.472222222222222E-3</v>
      </c>
      <c r="AJ43" s="127">
        <f t="shared" si="14"/>
        <v>0.85972222222222205</v>
      </c>
      <c r="AK43" s="127">
        <v>2.7777777777777779E-3</v>
      </c>
      <c r="AL43" s="127">
        <f t="shared" si="15"/>
        <v>0.86249999999999982</v>
      </c>
      <c r="AM43" s="127">
        <v>3.472222222222222E-3</v>
      </c>
      <c r="AN43" s="127">
        <f t="shared" si="16"/>
        <v>0.86597222222222203</v>
      </c>
      <c r="AO43" s="1176">
        <v>9.0277777777777787E-3</v>
      </c>
      <c r="AP43" s="1067">
        <f t="shared" si="17"/>
        <v>0.87499999999999978</v>
      </c>
      <c r="AQ43" s="126">
        <v>0</v>
      </c>
      <c r="AR43" s="127">
        <f t="shared" si="18"/>
        <v>0.87499999999999978</v>
      </c>
      <c r="AS43" s="127">
        <v>0</v>
      </c>
      <c r="AT43" s="127">
        <f t="shared" si="19"/>
        <v>0.87499999999999978</v>
      </c>
      <c r="AU43" s="127">
        <v>0</v>
      </c>
      <c r="AV43" s="127">
        <f t="shared" si="20"/>
        <v>0.87499999999999978</v>
      </c>
      <c r="AW43" s="127">
        <v>0</v>
      </c>
      <c r="AX43" s="127">
        <f t="shared" si="21"/>
        <v>0.87499999999999978</v>
      </c>
      <c r="AY43" s="127">
        <v>0</v>
      </c>
      <c r="AZ43" s="127">
        <f t="shared" si="22"/>
        <v>0.87499999999999978</v>
      </c>
      <c r="BA43" s="127">
        <v>0</v>
      </c>
      <c r="BB43" s="127">
        <f t="shared" si="23"/>
        <v>0.87499999999999978</v>
      </c>
      <c r="BC43" s="127">
        <v>0</v>
      </c>
      <c r="BD43" s="127">
        <f t="shared" si="24"/>
        <v>0.87499999999999978</v>
      </c>
      <c r="BE43" s="127">
        <v>0</v>
      </c>
      <c r="BF43" s="127">
        <f t="shared" si="25"/>
        <v>0.87499999999999978</v>
      </c>
      <c r="BG43" s="127">
        <v>0</v>
      </c>
      <c r="BH43" s="127">
        <f t="shared" si="26"/>
        <v>0.87499999999999978</v>
      </c>
      <c r="BI43" s="127">
        <v>0</v>
      </c>
      <c r="BJ43" s="127">
        <f t="shared" si="27"/>
        <v>0.87499999999999978</v>
      </c>
      <c r="BK43" s="127">
        <v>0</v>
      </c>
      <c r="BL43" s="127">
        <f t="shared" si="28"/>
        <v>0.87499999999999978</v>
      </c>
      <c r="BM43" s="127">
        <v>0</v>
      </c>
      <c r="BN43" s="127">
        <f t="shared" si="29"/>
        <v>0.87499999999999978</v>
      </c>
      <c r="BO43" s="127">
        <v>0</v>
      </c>
      <c r="BP43" s="127">
        <f t="shared" si="30"/>
        <v>0.87499999999999978</v>
      </c>
      <c r="BQ43" s="127">
        <v>0</v>
      </c>
      <c r="BR43" s="127">
        <f t="shared" si="31"/>
        <v>0.87499999999999978</v>
      </c>
      <c r="BS43" s="127">
        <v>0</v>
      </c>
      <c r="BT43" s="127">
        <f t="shared" si="32"/>
        <v>0.87499999999999978</v>
      </c>
      <c r="BU43" s="127">
        <v>0</v>
      </c>
      <c r="BV43" s="127">
        <f t="shared" si="33"/>
        <v>0.87499999999999978</v>
      </c>
      <c r="BW43" s="127">
        <v>4.8611111111111112E-3</v>
      </c>
      <c r="BX43" s="144">
        <f t="shared" si="34"/>
        <v>0.87986111111111087</v>
      </c>
      <c r="BY43" s="127"/>
      <c r="BZ43" s="127"/>
      <c r="CA43" s="127">
        <f t="shared" si="35"/>
        <v>7.7777777777777501E-2</v>
      </c>
      <c r="CB43" s="1071">
        <f t="shared" si="36"/>
        <v>1.0714285714285752</v>
      </c>
      <c r="CC43" s="129"/>
      <c r="CD43" s="134">
        <f t="shared" si="37"/>
        <v>111.9999999999996</v>
      </c>
      <c r="CE43" s="134">
        <f t="shared" si="38"/>
        <v>2</v>
      </c>
      <c r="CG43" s="281">
        <f t="shared" si="39"/>
        <v>7.7777777777777501E-2</v>
      </c>
      <c r="CH43" s="135">
        <f t="shared" si="40"/>
        <v>111.9999999999996</v>
      </c>
      <c r="CI43" s="282">
        <f t="shared" si="42"/>
        <v>1.86666666666666</v>
      </c>
      <c r="CJ43" s="1111"/>
    </row>
    <row r="44" spans="1:89" ht="13.5" thickBot="1" x14ac:dyDescent="0.25">
      <c r="A44" s="1292"/>
      <c r="B44" s="1056">
        <v>21</v>
      </c>
      <c r="C44" s="1053">
        <v>3.125E-2</v>
      </c>
      <c r="D44" s="1178">
        <f t="shared" si="41"/>
        <v>0.83333333333333337</v>
      </c>
      <c r="E44" s="127">
        <v>0</v>
      </c>
      <c r="G44" s="194">
        <v>4.8611111111111112E-3</v>
      </c>
      <c r="H44" s="1202">
        <f t="shared" si="0"/>
        <v>0.83819444444444446</v>
      </c>
      <c r="I44" s="127">
        <v>9.0277777777777787E-3</v>
      </c>
      <c r="J44" s="127">
        <f t="shared" si="1"/>
        <v>0.84722222222222221</v>
      </c>
      <c r="K44" s="127">
        <v>3.472222222222222E-3</v>
      </c>
      <c r="L44" s="127">
        <f t="shared" si="2"/>
        <v>0.85069444444444442</v>
      </c>
      <c r="M44" s="127">
        <v>2.7777777777777779E-3</v>
      </c>
      <c r="N44" s="127">
        <f t="shared" si="3"/>
        <v>0.85347222222222219</v>
      </c>
      <c r="O44" s="127">
        <v>2.7777777777777779E-3</v>
      </c>
      <c r="P44" s="127">
        <f t="shared" si="4"/>
        <v>0.85624999999999996</v>
      </c>
      <c r="Q44" s="127">
        <v>2.7777777777777779E-3</v>
      </c>
      <c r="R44" s="127">
        <f t="shared" si="5"/>
        <v>0.85902777777777772</v>
      </c>
      <c r="S44" s="127">
        <v>3.472222222222222E-3</v>
      </c>
      <c r="T44" s="127">
        <f t="shared" si="6"/>
        <v>0.86249999999999993</v>
      </c>
      <c r="U44" s="127">
        <v>2.7777777777777779E-3</v>
      </c>
      <c r="V44" s="127">
        <f t="shared" si="7"/>
        <v>0.8652777777777777</v>
      </c>
      <c r="W44" s="127">
        <v>4.1666666666666666E-3</v>
      </c>
      <c r="X44" s="127">
        <f t="shared" si="8"/>
        <v>0.86944444444444435</v>
      </c>
      <c r="Y44" s="127">
        <v>3.472222222222222E-3</v>
      </c>
      <c r="Z44" s="127">
        <f t="shared" si="9"/>
        <v>0.87291666666666656</v>
      </c>
      <c r="AA44" s="127">
        <v>3.472222222222222E-3</v>
      </c>
      <c r="AB44" s="127">
        <f t="shared" si="10"/>
        <v>0.87638888888888877</v>
      </c>
      <c r="AC44" s="127">
        <v>4.1666666666666666E-3</v>
      </c>
      <c r="AD44" s="127">
        <f t="shared" si="11"/>
        <v>0.88055555555555542</v>
      </c>
      <c r="AE44" s="127">
        <v>3.472222222222222E-3</v>
      </c>
      <c r="AF44" s="127">
        <f t="shared" si="12"/>
        <v>0.88402777777777763</v>
      </c>
      <c r="AG44" s="127">
        <v>3.472222222222222E-3</v>
      </c>
      <c r="AH44" s="127">
        <f t="shared" si="13"/>
        <v>0.88749999999999984</v>
      </c>
      <c r="AI44" s="127">
        <v>3.472222222222222E-3</v>
      </c>
      <c r="AJ44" s="127">
        <f t="shared" si="14"/>
        <v>0.89097222222222205</v>
      </c>
      <c r="AK44" s="127">
        <v>2.7777777777777779E-3</v>
      </c>
      <c r="AL44" s="127">
        <f t="shared" si="15"/>
        <v>0.89374999999999982</v>
      </c>
      <c r="AM44" s="127">
        <v>3.472222222222222E-3</v>
      </c>
      <c r="AN44" s="127">
        <f t="shared" si="16"/>
        <v>0.89722222222222203</v>
      </c>
      <c r="AO44" s="1176">
        <v>9.0277777777777787E-3</v>
      </c>
      <c r="AP44" s="1067">
        <f t="shared" si="17"/>
        <v>0.90624999999999978</v>
      </c>
      <c r="AQ44" s="126">
        <v>0</v>
      </c>
      <c r="AR44" s="127">
        <f t="shared" si="18"/>
        <v>0.90624999999999978</v>
      </c>
      <c r="AS44" s="127">
        <v>0</v>
      </c>
      <c r="AT44" s="127">
        <f t="shared" si="19"/>
        <v>0.90624999999999978</v>
      </c>
      <c r="AU44" s="127">
        <v>0</v>
      </c>
      <c r="AV44" s="127">
        <f t="shared" si="20"/>
        <v>0.90624999999999978</v>
      </c>
      <c r="AW44" s="127">
        <v>0</v>
      </c>
      <c r="AX44" s="127">
        <f t="shared" si="21"/>
        <v>0.90624999999999978</v>
      </c>
      <c r="AY44" s="127">
        <v>0</v>
      </c>
      <c r="AZ44" s="127">
        <f t="shared" si="22"/>
        <v>0.90624999999999978</v>
      </c>
      <c r="BA44" s="127">
        <v>0</v>
      </c>
      <c r="BB44" s="127">
        <f t="shared" si="23"/>
        <v>0.90624999999999978</v>
      </c>
      <c r="BC44" s="127">
        <v>0</v>
      </c>
      <c r="BD44" s="127">
        <f t="shared" si="24"/>
        <v>0.90624999999999978</v>
      </c>
      <c r="BE44" s="127">
        <v>0</v>
      </c>
      <c r="BF44" s="127">
        <f t="shared" si="25"/>
        <v>0.90624999999999978</v>
      </c>
      <c r="BG44" s="127">
        <v>0</v>
      </c>
      <c r="BH44" s="127">
        <f t="shared" si="26"/>
        <v>0.90624999999999978</v>
      </c>
      <c r="BI44" s="127">
        <v>0</v>
      </c>
      <c r="BJ44" s="127">
        <f t="shared" si="27"/>
        <v>0.90624999999999978</v>
      </c>
      <c r="BK44" s="127">
        <v>0</v>
      </c>
      <c r="BL44" s="127">
        <f t="shared" si="28"/>
        <v>0.90624999999999978</v>
      </c>
      <c r="BM44" s="127">
        <v>0</v>
      </c>
      <c r="BN44" s="127">
        <f t="shared" si="29"/>
        <v>0.90624999999999978</v>
      </c>
      <c r="BO44" s="127">
        <v>0</v>
      </c>
      <c r="BP44" s="127">
        <f t="shared" si="30"/>
        <v>0.90624999999999978</v>
      </c>
      <c r="BQ44" s="127">
        <v>0</v>
      </c>
      <c r="BR44" s="127">
        <f t="shared" si="31"/>
        <v>0.90624999999999978</v>
      </c>
      <c r="BS44" s="127">
        <v>0</v>
      </c>
      <c r="BT44" s="127">
        <f t="shared" si="32"/>
        <v>0.90624999999999978</v>
      </c>
      <c r="BU44" s="127">
        <v>0</v>
      </c>
      <c r="BV44" s="127">
        <f t="shared" si="33"/>
        <v>0.90624999999999978</v>
      </c>
      <c r="BW44" s="127">
        <v>4.8611111111111112E-3</v>
      </c>
      <c r="BX44" s="144">
        <f t="shared" si="34"/>
        <v>0.91111111111111087</v>
      </c>
      <c r="BY44" s="127"/>
      <c r="BZ44" s="127"/>
      <c r="CA44" s="127">
        <f t="shared" si="35"/>
        <v>7.7777777777777501E-2</v>
      </c>
      <c r="CB44" s="1071">
        <f t="shared" si="36"/>
        <v>1.0714285714285752</v>
      </c>
      <c r="CC44" s="129"/>
      <c r="CD44" s="134">
        <f t="shared" si="37"/>
        <v>111.9999999999996</v>
      </c>
      <c r="CE44" s="134">
        <f t="shared" si="38"/>
        <v>2</v>
      </c>
      <c r="CG44" s="281">
        <f t="shared" si="39"/>
        <v>7.7777777777777501E-2</v>
      </c>
      <c r="CH44" s="135">
        <f t="shared" si="40"/>
        <v>111.9999999999996</v>
      </c>
      <c r="CI44" s="282">
        <f t="shared" si="42"/>
        <v>1.86666666666666</v>
      </c>
      <c r="CJ44" s="1111"/>
    </row>
    <row r="45" spans="1:89" ht="13.5" thickBot="1" x14ac:dyDescent="0.25">
      <c r="A45" s="1292"/>
      <c r="B45" s="1059">
        <v>22</v>
      </c>
      <c r="C45" s="1094">
        <v>3.125E-2</v>
      </c>
      <c r="D45" s="1178">
        <f t="shared" si="41"/>
        <v>0.86458333333333337</v>
      </c>
      <c r="E45" s="127">
        <v>0</v>
      </c>
      <c r="G45" s="194">
        <v>4.8611111111111112E-3</v>
      </c>
      <c r="H45" s="1202">
        <f t="shared" si="0"/>
        <v>0.86944444444444446</v>
      </c>
      <c r="I45" s="127">
        <v>9.0277777777777787E-3</v>
      </c>
      <c r="J45" s="127">
        <f t="shared" si="1"/>
        <v>0.87847222222222221</v>
      </c>
      <c r="K45" s="127">
        <v>3.472222222222222E-3</v>
      </c>
      <c r="L45" s="127">
        <f t="shared" si="2"/>
        <v>0.88194444444444442</v>
      </c>
      <c r="M45" s="127">
        <v>2.7777777777777779E-3</v>
      </c>
      <c r="N45" s="127">
        <f t="shared" si="3"/>
        <v>0.88472222222222219</v>
      </c>
      <c r="O45" s="127">
        <v>2.7777777777777779E-3</v>
      </c>
      <c r="P45" s="127">
        <f t="shared" si="4"/>
        <v>0.88749999999999996</v>
      </c>
      <c r="Q45" s="127">
        <v>2.7777777777777779E-3</v>
      </c>
      <c r="R45" s="127">
        <f t="shared" si="5"/>
        <v>0.89027777777777772</v>
      </c>
      <c r="S45" s="127">
        <v>3.472222222222222E-3</v>
      </c>
      <c r="T45" s="127">
        <f t="shared" si="6"/>
        <v>0.89374999999999993</v>
      </c>
      <c r="U45" s="127">
        <v>2.7777777777777779E-3</v>
      </c>
      <c r="V45" s="127">
        <f t="shared" si="7"/>
        <v>0.8965277777777777</v>
      </c>
      <c r="W45" s="127">
        <v>4.1666666666666666E-3</v>
      </c>
      <c r="X45" s="127">
        <f t="shared" si="8"/>
        <v>0.90069444444444435</v>
      </c>
      <c r="Y45" s="127">
        <v>3.472222222222222E-3</v>
      </c>
      <c r="Z45" s="127">
        <f t="shared" si="9"/>
        <v>0.90416666666666656</v>
      </c>
      <c r="AA45" s="127">
        <v>3.472222222222222E-3</v>
      </c>
      <c r="AB45" s="127">
        <f t="shared" si="10"/>
        <v>0.90763888888888877</v>
      </c>
      <c r="AC45" s="127">
        <v>4.1666666666666666E-3</v>
      </c>
      <c r="AD45" s="127">
        <f t="shared" si="11"/>
        <v>0.91180555555555542</v>
      </c>
      <c r="AE45" s="127">
        <v>3.472222222222222E-3</v>
      </c>
      <c r="AF45" s="127">
        <f t="shared" si="12"/>
        <v>0.91527777777777763</v>
      </c>
      <c r="AG45" s="127">
        <v>3.472222222222222E-3</v>
      </c>
      <c r="AH45" s="127">
        <f t="shared" si="13"/>
        <v>0.91874999999999984</v>
      </c>
      <c r="AI45" s="127">
        <v>3.472222222222222E-3</v>
      </c>
      <c r="AJ45" s="127">
        <f t="shared" si="14"/>
        <v>0.92222222222222205</v>
      </c>
      <c r="AK45" s="127">
        <v>2.7777777777777779E-3</v>
      </c>
      <c r="AL45" s="127">
        <f t="shared" si="15"/>
        <v>0.92499999999999982</v>
      </c>
      <c r="AM45" s="127">
        <v>3.472222222222222E-3</v>
      </c>
      <c r="AN45" s="127">
        <f t="shared" si="16"/>
        <v>0.92847222222222203</v>
      </c>
      <c r="AO45" s="1176">
        <v>9.0277777777777787E-3</v>
      </c>
      <c r="AP45" s="1067">
        <f t="shared" si="17"/>
        <v>0.93749999999999978</v>
      </c>
      <c r="AQ45" s="126">
        <v>0</v>
      </c>
      <c r="AR45" s="127">
        <f t="shared" si="18"/>
        <v>0.93749999999999978</v>
      </c>
      <c r="AS45" s="127">
        <v>0</v>
      </c>
      <c r="AT45" s="127">
        <f t="shared" si="19"/>
        <v>0.93749999999999978</v>
      </c>
      <c r="AU45" s="127">
        <v>0</v>
      </c>
      <c r="AV45" s="127">
        <f t="shared" si="20"/>
        <v>0.93749999999999978</v>
      </c>
      <c r="AW45" s="127">
        <v>0</v>
      </c>
      <c r="AX45" s="127">
        <f t="shared" si="21"/>
        <v>0.93749999999999978</v>
      </c>
      <c r="AY45" s="127">
        <v>0</v>
      </c>
      <c r="AZ45" s="127">
        <f t="shared" si="22"/>
        <v>0.93749999999999978</v>
      </c>
      <c r="BA45" s="127">
        <v>0</v>
      </c>
      <c r="BB45" s="127">
        <f t="shared" si="23"/>
        <v>0.93749999999999978</v>
      </c>
      <c r="BC45" s="127">
        <v>0</v>
      </c>
      <c r="BD45" s="127">
        <f t="shared" si="24"/>
        <v>0.93749999999999978</v>
      </c>
      <c r="BE45" s="127">
        <v>0</v>
      </c>
      <c r="BF45" s="127">
        <f t="shared" si="25"/>
        <v>0.93749999999999978</v>
      </c>
      <c r="BG45" s="127">
        <v>0</v>
      </c>
      <c r="BH45" s="127">
        <f t="shared" si="26"/>
        <v>0.93749999999999978</v>
      </c>
      <c r="BI45" s="127">
        <v>0</v>
      </c>
      <c r="BJ45" s="127">
        <f t="shared" si="27"/>
        <v>0.93749999999999978</v>
      </c>
      <c r="BK45" s="127">
        <v>0</v>
      </c>
      <c r="BL45" s="127">
        <f t="shared" si="28"/>
        <v>0.93749999999999978</v>
      </c>
      <c r="BM45" s="127">
        <v>0</v>
      </c>
      <c r="BN45" s="127">
        <f t="shared" si="29"/>
        <v>0.93749999999999978</v>
      </c>
      <c r="BO45" s="127">
        <v>0</v>
      </c>
      <c r="BP45" s="127">
        <f t="shared" si="30"/>
        <v>0.93749999999999978</v>
      </c>
      <c r="BQ45" s="127">
        <v>0</v>
      </c>
      <c r="BR45" s="127">
        <f t="shared" si="31"/>
        <v>0.93749999999999978</v>
      </c>
      <c r="BS45" s="127">
        <v>0</v>
      </c>
      <c r="BT45" s="127">
        <f t="shared" si="32"/>
        <v>0.93749999999999978</v>
      </c>
      <c r="BU45" s="127">
        <v>0</v>
      </c>
      <c r="BV45" s="127">
        <f t="shared" si="33"/>
        <v>0.93749999999999978</v>
      </c>
      <c r="BW45" s="127">
        <v>4.8611111111111112E-3</v>
      </c>
      <c r="BX45" s="144">
        <f t="shared" si="34"/>
        <v>0.94236111111111087</v>
      </c>
      <c r="BY45" s="353"/>
      <c r="BZ45" s="353"/>
      <c r="CA45" s="353">
        <f t="shared" si="35"/>
        <v>7.7777777777777501E-2</v>
      </c>
      <c r="CB45" s="1084">
        <f t="shared" si="36"/>
        <v>1.0714285714285752</v>
      </c>
      <c r="CC45" s="1065"/>
      <c r="CD45" s="134">
        <f t="shared" si="37"/>
        <v>111.9999999999996</v>
      </c>
      <c r="CE45" s="134">
        <f t="shared" si="38"/>
        <v>2</v>
      </c>
      <c r="CG45" s="281">
        <f t="shared" si="39"/>
        <v>7.7777777777777501E-2</v>
      </c>
      <c r="CH45" s="135">
        <f t="shared" si="40"/>
        <v>111.9999999999996</v>
      </c>
      <c r="CI45" s="282">
        <f t="shared" si="42"/>
        <v>1.86666666666666</v>
      </c>
      <c r="CJ45" s="1111"/>
    </row>
    <row r="46" spans="1:89" ht="13.5" thickBot="1" x14ac:dyDescent="0.25">
      <c r="A46" s="1300"/>
      <c r="B46" s="1052">
        <v>23</v>
      </c>
      <c r="C46" s="1053">
        <v>3.125E-2</v>
      </c>
      <c r="D46" s="1178">
        <f t="shared" si="41"/>
        <v>0.89583333333333337</v>
      </c>
      <c r="E46" s="127">
        <v>0</v>
      </c>
      <c r="G46" s="194">
        <v>4.8611111111111112E-3</v>
      </c>
      <c r="H46" s="1053">
        <f t="shared" si="0"/>
        <v>0.90069444444444446</v>
      </c>
      <c r="I46" s="127">
        <v>9.0277777777777787E-3</v>
      </c>
      <c r="J46" s="125">
        <f t="shared" si="1"/>
        <v>0.90972222222222221</v>
      </c>
      <c r="K46" s="127">
        <v>3.472222222222222E-3</v>
      </c>
      <c r="L46" s="125">
        <f t="shared" si="2"/>
        <v>0.91319444444444442</v>
      </c>
      <c r="M46" s="125">
        <v>2.7777777777777779E-3</v>
      </c>
      <c r="N46" s="125">
        <f t="shared" si="3"/>
        <v>0.91597222222222219</v>
      </c>
      <c r="O46" s="127">
        <v>2.7777777777777779E-3</v>
      </c>
      <c r="P46" s="125">
        <f t="shared" si="4"/>
        <v>0.91874999999999996</v>
      </c>
      <c r="Q46" s="125">
        <v>2.0833333333333333E-3</v>
      </c>
      <c r="R46" s="125">
        <f t="shared" si="5"/>
        <v>0.92083333333333328</v>
      </c>
      <c r="S46" s="125">
        <v>2.7777777777777779E-3</v>
      </c>
      <c r="T46" s="125">
        <f t="shared" si="6"/>
        <v>0.92361111111111105</v>
      </c>
      <c r="U46" s="125">
        <v>2.7777777777777779E-3</v>
      </c>
      <c r="V46" s="125">
        <f t="shared" si="7"/>
        <v>0.92638888888888882</v>
      </c>
      <c r="W46" s="125">
        <v>3.472222222222222E-3</v>
      </c>
      <c r="X46" s="125">
        <f t="shared" si="8"/>
        <v>0.92986111111111103</v>
      </c>
      <c r="Y46" s="127">
        <v>3.472222222222222E-3</v>
      </c>
      <c r="Z46" s="125">
        <f t="shared" si="9"/>
        <v>0.93333333333333324</v>
      </c>
      <c r="AA46" s="127">
        <v>3.472222222222222E-3</v>
      </c>
      <c r="AB46" s="125">
        <f t="shared" si="10"/>
        <v>0.93680555555555545</v>
      </c>
      <c r="AC46" s="127">
        <v>3.472222222222222E-3</v>
      </c>
      <c r="AD46" s="125">
        <f t="shared" si="11"/>
        <v>0.94027777777777766</v>
      </c>
      <c r="AE46" s="127">
        <v>3.472222222222222E-3</v>
      </c>
      <c r="AF46" s="125">
        <f t="shared" si="12"/>
        <v>0.94374999999999987</v>
      </c>
      <c r="AG46" s="125">
        <v>2.7777777777777779E-3</v>
      </c>
      <c r="AH46" s="125">
        <f t="shared" si="13"/>
        <v>0.94652777777777763</v>
      </c>
      <c r="AI46" s="127">
        <v>3.472222222222222E-3</v>
      </c>
      <c r="AJ46" s="125">
        <f t="shared" si="14"/>
        <v>0.94999999999999984</v>
      </c>
      <c r="AK46" s="125">
        <v>2.7777777777777779E-3</v>
      </c>
      <c r="AL46" s="125">
        <f t="shared" si="15"/>
        <v>0.95277777777777761</v>
      </c>
      <c r="AM46" s="125">
        <v>2.7777777777777779E-3</v>
      </c>
      <c r="AN46" s="125">
        <f t="shared" si="16"/>
        <v>0.95555555555555538</v>
      </c>
      <c r="AO46" s="1176">
        <v>8.3333333333333332E-3</v>
      </c>
      <c r="AP46" s="348">
        <f t="shared" si="17"/>
        <v>0.96388888888888868</v>
      </c>
      <c r="AQ46" s="126">
        <v>0</v>
      </c>
      <c r="AR46" s="127">
        <f t="shared" si="18"/>
        <v>0.96388888888888868</v>
      </c>
      <c r="AS46" s="127">
        <v>0</v>
      </c>
      <c r="AT46" s="127">
        <f t="shared" si="19"/>
        <v>0.96388888888888868</v>
      </c>
      <c r="AU46" s="127">
        <v>0</v>
      </c>
      <c r="AV46" s="127">
        <f t="shared" si="20"/>
        <v>0.96388888888888868</v>
      </c>
      <c r="AW46" s="127">
        <v>0</v>
      </c>
      <c r="AX46" s="127">
        <f t="shared" si="21"/>
        <v>0.96388888888888868</v>
      </c>
      <c r="AY46" s="127">
        <v>0</v>
      </c>
      <c r="AZ46" s="127">
        <f t="shared" si="22"/>
        <v>0.96388888888888868</v>
      </c>
      <c r="BA46" s="127">
        <v>0</v>
      </c>
      <c r="BB46" s="127">
        <f t="shared" si="23"/>
        <v>0.96388888888888868</v>
      </c>
      <c r="BC46" s="127">
        <v>0</v>
      </c>
      <c r="BD46" s="127">
        <f t="shared" si="24"/>
        <v>0.96388888888888868</v>
      </c>
      <c r="BE46" s="127">
        <v>0</v>
      </c>
      <c r="BF46" s="127">
        <f t="shared" si="25"/>
        <v>0.96388888888888868</v>
      </c>
      <c r="BG46" s="127">
        <v>0</v>
      </c>
      <c r="BH46" s="127">
        <f t="shared" si="26"/>
        <v>0.96388888888888868</v>
      </c>
      <c r="BI46" s="127">
        <v>0</v>
      </c>
      <c r="BJ46" s="127">
        <f t="shared" si="27"/>
        <v>0.96388888888888868</v>
      </c>
      <c r="BK46" s="127">
        <v>0</v>
      </c>
      <c r="BL46" s="127">
        <f t="shared" si="28"/>
        <v>0.96388888888888868</v>
      </c>
      <c r="BM46" s="127">
        <v>0</v>
      </c>
      <c r="BN46" s="127">
        <f t="shared" si="29"/>
        <v>0.96388888888888868</v>
      </c>
      <c r="BO46" s="127">
        <v>0</v>
      </c>
      <c r="BP46" s="127">
        <f t="shared" si="30"/>
        <v>0.96388888888888868</v>
      </c>
      <c r="BQ46" s="127">
        <v>0</v>
      </c>
      <c r="BR46" s="127">
        <f t="shared" si="31"/>
        <v>0.96388888888888868</v>
      </c>
      <c r="BS46" s="127">
        <v>0</v>
      </c>
      <c r="BT46" s="127">
        <f t="shared" si="32"/>
        <v>0.96388888888888868</v>
      </c>
      <c r="BU46" s="127">
        <v>0</v>
      </c>
      <c r="BV46" s="127">
        <f t="shared" si="33"/>
        <v>0.96388888888888868</v>
      </c>
      <c r="BW46" s="127">
        <v>4.8611111111111112E-3</v>
      </c>
      <c r="BX46" s="144">
        <f t="shared" si="34"/>
        <v>0.96874999999999978</v>
      </c>
      <c r="BY46" s="125"/>
      <c r="BZ46" s="125"/>
      <c r="CA46" s="125">
        <f>+BX46-D46</f>
        <v>7.2916666666666408E-2</v>
      </c>
      <c r="CB46" s="1203">
        <f t="shared" si="36"/>
        <v>1.142857142857147</v>
      </c>
      <c r="CC46" s="140"/>
      <c r="CD46" s="134">
        <f>+CA46*$CD$19</f>
        <v>104.99999999999963</v>
      </c>
      <c r="CE46" s="134">
        <f t="shared" si="38"/>
        <v>2</v>
      </c>
      <c r="CG46" s="281">
        <f>+CA46</f>
        <v>7.2916666666666408E-2</v>
      </c>
      <c r="CH46" s="135">
        <f>+CG46*$CD$19</f>
        <v>104.99999999999963</v>
      </c>
      <c r="CI46" s="282">
        <f>+CH46/60</f>
        <v>1.7499999999999938</v>
      </c>
      <c r="CJ46" s="1111"/>
    </row>
    <row r="47" spans="1:89" ht="13.5" thickBot="1" x14ac:dyDescent="0.25">
      <c r="A47" s="1300"/>
      <c r="B47" s="1059">
        <v>24</v>
      </c>
      <c r="C47" s="1060">
        <v>4.1666666666666664E-2</v>
      </c>
      <c r="D47" s="1188">
        <f t="shared" si="41"/>
        <v>0.9375</v>
      </c>
      <c r="E47" s="353">
        <v>0</v>
      </c>
      <c r="F47" s="1126"/>
      <c r="G47" s="277">
        <v>4.8611111111111112E-3</v>
      </c>
      <c r="H47" s="1079">
        <f t="shared" si="0"/>
        <v>0.94236111111111109</v>
      </c>
      <c r="I47" s="197">
        <v>9.0277777777777787E-3</v>
      </c>
      <c r="J47" s="132">
        <f t="shared" si="1"/>
        <v>0.95138888888888884</v>
      </c>
      <c r="K47" s="127">
        <v>3.472222222222222E-3</v>
      </c>
      <c r="L47" s="132">
        <f t="shared" si="2"/>
        <v>0.95486111111111105</v>
      </c>
      <c r="M47" s="132">
        <v>2.7777777777777779E-3</v>
      </c>
      <c r="N47" s="132">
        <f t="shared" si="3"/>
        <v>0.95763888888888882</v>
      </c>
      <c r="O47" s="127">
        <v>2.7777777777777779E-3</v>
      </c>
      <c r="P47" s="132">
        <f t="shared" si="4"/>
        <v>0.96041666666666659</v>
      </c>
      <c r="Q47" s="132">
        <v>2.0833333333333333E-3</v>
      </c>
      <c r="R47" s="132">
        <f t="shared" si="5"/>
        <v>0.96249999999999991</v>
      </c>
      <c r="S47" s="132">
        <v>2.7777777777777779E-3</v>
      </c>
      <c r="T47" s="132">
        <f t="shared" si="6"/>
        <v>0.96527777777777768</v>
      </c>
      <c r="U47" s="132">
        <v>2.7777777777777779E-3</v>
      </c>
      <c r="V47" s="132">
        <f t="shared" si="7"/>
        <v>0.96805555555555545</v>
      </c>
      <c r="W47" s="125">
        <v>3.472222222222222E-3</v>
      </c>
      <c r="X47" s="132">
        <f t="shared" si="8"/>
        <v>0.97152777777777766</v>
      </c>
      <c r="Y47" s="127">
        <v>3.472222222222222E-3</v>
      </c>
      <c r="Z47" s="132">
        <f t="shared" si="9"/>
        <v>0.97499999999999987</v>
      </c>
      <c r="AA47" s="127">
        <v>3.472222222222222E-3</v>
      </c>
      <c r="AB47" s="132">
        <f t="shared" si="10"/>
        <v>0.97847222222222208</v>
      </c>
      <c r="AC47" s="127">
        <v>3.472222222222222E-3</v>
      </c>
      <c r="AD47" s="132">
        <f t="shared" si="11"/>
        <v>0.98194444444444429</v>
      </c>
      <c r="AE47" s="127">
        <v>3.472222222222222E-3</v>
      </c>
      <c r="AF47" s="132">
        <f t="shared" si="12"/>
        <v>0.9854166666666665</v>
      </c>
      <c r="AG47" s="132">
        <v>2.7777777777777779E-3</v>
      </c>
      <c r="AH47" s="132">
        <f t="shared" si="13"/>
        <v>0.98819444444444426</v>
      </c>
      <c r="AI47" s="127">
        <v>3.472222222222222E-3</v>
      </c>
      <c r="AJ47" s="132">
        <f t="shared" si="14"/>
        <v>0.99166666666666647</v>
      </c>
      <c r="AK47" s="132">
        <v>2.7777777777777779E-3</v>
      </c>
      <c r="AL47" s="132">
        <f t="shared" si="15"/>
        <v>0.99444444444444424</v>
      </c>
      <c r="AM47" s="132">
        <v>2.7777777777777779E-3</v>
      </c>
      <c r="AN47" s="132">
        <f t="shared" si="16"/>
        <v>0.99722222222222201</v>
      </c>
      <c r="AO47" s="1176">
        <v>8.3333333333333332E-3</v>
      </c>
      <c r="AP47" s="355">
        <f t="shared" si="17"/>
        <v>1.0055555555555553</v>
      </c>
      <c r="AQ47" s="1080">
        <v>0</v>
      </c>
      <c r="AR47" s="353">
        <f t="shared" si="18"/>
        <v>1.0055555555555553</v>
      </c>
      <c r="AS47" s="353">
        <v>0</v>
      </c>
      <c r="AT47" s="353">
        <f t="shared" si="19"/>
        <v>1.0055555555555553</v>
      </c>
      <c r="AU47" s="353">
        <v>0</v>
      </c>
      <c r="AV47" s="353">
        <f t="shared" si="20"/>
        <v>1.0055555555555553</v>
      </c>
      <c r="AW47" s="353">
        <v>0</v>
      </c>
      <c r="AX47" s="353">
        <f t="shared" si="21"/>
        <v>1.0055555555555553</v>
      </c>
      <c r="AY47" s="353">
        <v>0</v>
      </c>
      <c r="AZ47" s="353">
        <f t="shared" si="22"/>
        <v>1.0055555555555553</v>
      </c>
      <c r="BA47" s="353">
        <v>0</v>
      </c>
      <c r="BB47" s="353">
        <f t="shared" si="23"/>
        <v>1.0055555555555553</v>
      </c>
      <c r="BC47" s="353">
        <v>0</v>
      </c>
      <c r="BD47" s="353">
        <f t="shared" si="24"/>
        <v>1.0055555555555553</v>
      </c>
      <c r="BE47" s="353">
        <v>0</v>
      </c>
      <c r="BF47" s="353">
        <f t="shared" si="25"/>
        <v>1.0055555555555553</v>
      </c>
      <c r="BG47" s="353">
        <v>0</v>
      </c>
      <c r="BH47" s="353">
        <f t="shared" si="26"/>
        <v>1.0055555555555553</v>
      </c>
      <c r="BI47" s="353">
        <v>0</v>
      </c>
      <c r="BJ47" s="353">
        <f t="shared" si="27"/>
        <v>1.0055555555555553</v>
      </c>
      <c r="BK47" s="353">
        <v>0</v>
      </c>
      <c r="BL47" s="353">
        <f t="shared" si="28"/>
        <v>1.0055555555555553</v>
      </c>
      <c r="BM47" s="353">
        <v>0</v>
      </c>
      <c r="BN47" s="353">
        <f t="shared" si="29"/>
        <v>1.0055555555555553</v>
      </c>
      <c r="BO47" s="353">
        <v>0</v>
      </c>
      <c r="BP47" s="353">
        <f t="shared" si="30"/>
        <v>1.0055555555555553</v>
      </c>
      <c r="BQ47" s="353">
        <v>0</v>
      </c>
      <c r="BR47" s="353">
        <f t="shared" si="31"/>
        <v>1.0055555555555553</v>
      </c>
      <c r="BS47" s="353">
        <v>0</v>
      </c>
      <c r="BT47" s="353">
        <f t="shared" si="32"/>
        <v>1.0055555555555553</v>
      </c>
      <c r="BU47" s="353">
        <v>0</v>
      </c>
      <c r="BV47" s="353">
        <f t="shared" si="33"/>
        <v>1.0055555555555553</v>
      </c>
      <c r="BW47" s="127">
        <v>4.8611111111111112E-3</v>
      </c>
      <c r="BX47" s="198">
        <f t="shared" si="34"/>
        <v>1.0104166666666665</v>
      </c>
      <c r="BY47" s="132"/>
      <c r="BZ47" s="132"/>
      <c r="CA47" s="132">
        <f>+BX47-D47</f>
        <v>7.2916666666666519E-2</v>
      </c>
      <c r="CB47" s="1204">
        <f t="shared" si="36"/>
        <v>1.1428571428571452</v>
      </c>
      <c r="CC47" s="865"/>
      <c r="CD47" s="134">
        <f>+CA47*$CD$19</f>
        <v>104.99999999999979</v>
      </c>
      <c r="CE47" s="134">
        <f t="shared" si="38"/>
        <v>2</v>
      </c>
      <c r="CG47" s="281">
        <f>+CA47</f>
        <v>7.2916666666666519E-2</v>
      </c>
      <c r="CH47" s="135">
        <f>+CG47*$CD$19</f>
        <v>104.99999999999979</v>
      </c>
      <c r="CI47" s="282">
        <f>+CH47/60</f>
        <v>1.7499999999999964</v>
      </c>
      <c r="CJ47" s="1111"/>
    </row>
    <row r="48" spans="1:89" x14ac:dyDescent="0.2">
      <c r="B48" s="74"/>
      <c r="C48" s="74"/>
      <c r="D48" s="74"/>
      <c r="E48" s="74"/>
      <c r="F48" s="74"/>
      <c r="G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row>
    <row r="49" spans="2:15" x14ac:dyDescent="0.2">
      <c r="H49" s="134"/>
      <c r="I49" s="134"/>
      <c r="J49" s="134"/>
      <c r="K49" s="134"/>
      <c r="L49" s="74"/>
      <c r="M49" s="74"/>
    </row>
    <row r="50" spans="2:15" x14ac:dyDescent="0.2">
      <c r="B50" s="134" t="s">
        <v>25</v>
      </c>
      <c r="H50" s="134"/>
      <c r="I50" s="134"/>
      <c r="J50" s="74">
        <v>22</v>
      </c>
    </row>
    <row r="51" spans="2:15" x14ac:dyDescent="0.2">
      <c r="B51" s="134" t="s">
        <v>26</v>
      </c>
      <c r="H51" s="134"/>
      <c r="I51" s="134"/>
      <c r="J51" s="74">
        <v>2</v>
      </c>
    </row>
    <row r="52" spans="2:15" x14ac:dyDescent="0.2">
      <c r="B52" s="134" t="s">
        <v>27</v>
      </c>
      <c r="H52" s="134"/>
      <c r="I52" s="134"/>
      <c r="J52" s="74">
        <f>+J50+J51</f>
        <v>24</v>
      </c>
    </row>
    <row r="53" spans="2:15" x14ac:dyDescent="0.2">
      <c r="B53" s="134" t="s">
        <v>28</v>
      </c>
      <c r="H53" s="134"/>
      <c r="I53" s="134"/>
      <c r="J53" s="261">
        <v>42.51</v>
      </c>
      <c r="K53" s="75"/>
      <c r="L53" s="134" t="s">
        <v>21</v>
      </c>
    </row>
    <row r="54" spans="2:15" x14ac:dyDescent="0.2">
      <c r="B54" s="18" t="s">
        <v>29</v>
      </c>
      <c r="H54" s="134"/>
      <c r="I54" s="134"/>
      <c r="J54" s="1184">
        <v>3.2930000000000001</v>
      </c>
      <c r="K54" s="75"/>
      <c r="L54" s="134" t="s">
        <v>21</v>
      </c>
    </row>
    <row r="55" spans="2:15" x14ac:dyDescent="0.2">
      <c r="B55" s="134" t="s">
        <v>30</v>
      </c>
      <c r="H55" s="134"/>
      <c r="I55" s="134"/>
      <c r="J55" s="611">
        <f>+J53+J54</f>
        <v>45.802999999999997</v>
      </c>
      <c r="K55" s="134"/>
      <c r="L55" s="134" t="s">
        <v>31</v>
      </c>
      <c r="N55" s="74"/>
      <c r="O55" s="74"/>
    </row>
    <row r="57" spans="2:15" x14ac:dyDescent="0.2">
      <c r="H57" s="134"/>
      <c r="I57" s="134"/>
      <c r="J57" s="134"/>
      <c r="K57" s="134"/>
    </row>
    <row r="58" spans="2:15" x14ac:dyDescent="0.2">
      <c r="H58" s="134"/>
      <c r="I58" s="134"/>
      <c r="J58" s="134"/>
      <c r="K58" s="134"/>
    </row>
  </sheetData>
  <mergeCells count="11">
    <mergeCell ref="CG20:CI20"/>
    <mergeCell ref="BZ21:BZ22"/>
    <mergeCell ref="B23:CC23"/>
    <mergeCell ref="A24:A47"/>
    <mergeCell ref="B19:D19"/>
    <mergeCell ref="H19:AP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50" orientation="portrait" horizont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CI50"/>
  <sheetViews>
    <sheetView zoomScale="70" zoomScaleNormal="70" workbookViewId="0">
      <selection activeCell="S31" sqref="S31"/>
    </sheetView>
  </sheetViews>
  <sheetFormatPr baseColWidth="10" defaultColWidth="11.5703125" defaultRowHeight="12.75" x14ac:dyDescent="0.2"/>
  <cols>
    <col min="1" max="1" width="5.7109375" style="401" customWidth="1"/>
    <col min="2" max="2" width="11" style="401" customWidth="1"/>
    <col min="3" max="3" width="11.140625" style="401" hidden="1" customWidth="1"/>
    <col min="4" max="4" width="10.85546875" style="401" customWidth="1"/>
    <col min="5" max="6" width="11.5703125" style="401" hidden="1" customWidth="1"/>
    <col min="7" max="7" width="11" style="401" hidden="1" customWidth="1"/>
    <col min="8" max="8" width="13.42578125" style="378" customWidth="1"/>
    <col min="9" max="9" width="11.28515625" style="378" hidden="1" customWidth="1"/>
    <col min="10" max="10" width="11.28515625" style="378" customWidth="1"/>
    <col min="11" max="11" width="14.42578125" style="378" hidden="1" customWidth="1"/>
    <col min="12" max="12" width="7" style="401" customWidth="1"/>
    <col min="13" max="13" width="11.28515625" style="401" hidden="1" customWidth="1"/>
    <col min="14" max="14" width="10.42578125" style="401" customWidth="1"/>
    <col min="15" max="15" width="11.28515625" style="401" hidden="1" customWidth="1"/>
    <col min="16" max="16" width="11.28515625" style="401" customWidth="1"/>
    <col min="17" max="17" width="11.28515625" style="401" hidden="1" customWidth="1"/>
    <col min="18" max="18" width="10.85546875" style="401" customWidth="1"/>
    <col min="19" max="19" width="10.85546875" style="401" hidden="1" customWidth="1"/>
    <col min="20" max="20" width="10.85546875" style="401" customWidth="1"/>
    <col min="21" max="21" width="10.85546875" style="401" hidden="1" customWidth="1"/>
    <col min="22" max="22" width="11.28515625" style="401" customWidth="1"/>
    <col min="23" max="23" width="11.28515625" style="401" hidden="1" customWidth="1"/>
    <col min="24" max="24" width="11.28515625" style="401" customWidth="1"/>
    <col min="25" max="25" width="11.28515625" style="401" hidden="1" customWidth="1"/>
    <col min="26" max="26" width="11.28515625" style="401" customWidth="1"/>
    <col min="27" max="27" width="11.28515625" style="401" hidden="1" customWidth="1"/>
    <col min="28" max="28" width="11.28515625" style="401" customWidth="1"/>
    <col min="29" max="29" width="11.42578125" style="401" hidden="1" customWidth="1"/>
    <col min="30" max="30" width="11.42578125" style="401" customWidth="1"/>
    <col min="31" max="31" width="11.42578125" style="401" hidden="1" customWidth="1"/>
    <col min="32" max="32" width="10.5703125" style="401" customWidth="1"/>
    <col min="33" max="33" width="11.42578125" style="401" hidden="1" customWidth="1"/>
    <col min="34" max="34" width="8.7109375" style="401" customWidth="1"/>
    <col min="35" max="35" width="11.42578125" style="401" hidden="1" customWidth="1"/>
    <col min="36" max="36" width="11.42578125" style="401" customWidth="1"/>
    <col min="37" max="37" width="11.42578125" style="401" hidden="1" customWidth="1"/>
    <col min="38" max="38" width="13.42578125" style="401" customWidth="1"/>
    <col min="39" max="40" width="11.42578125" style="401" hidden="1" customWidth="1"/>
    <col min="41" max="74" width="11.5703125" style="401" hidden="1" customWidth="1"/>
    <col min="75" max="75" width="12.42578125" style="401" hidden="1" customWidth="1"/>
    <col min="76" max="76" width="11.42578125" style="401" bestFit="1" customWidth="1"/>
    <col min="77" max="77" width="11.42578125" style="401" hidden="1" customWidth="1"/>
    <col min="78" max="78" width="8.7109375" style="401" customWidth="1"/>
    <col min="79" max="79" width="8.42578125" style="401" customWidth="1"/>
    <col min="80" max="80" width="10.5703125" style="401" customWidth="1"/>
    <col min="81" max="81" width="13.85546875" style="401" customWidth="1"/>
    <col min="82" max="84" width="0" style="401" hidden="1" customWidth="1"/>
    <col min="85" max="87" width="9" style="401" hidden="1" customWidth="1"/>
    <col min="88" max="16384" width="11.5703125" style="401"/>
  </cols>
  <sheetData>
    <row r="1" spans="2:28" ht="16.5" customHeight="1" x14ac:dyDescent="0.2"/>
    <row r="2" spans="2:28" ht="16.5" customHeight="1" x14ac:dyDescent="0.2"/>
    <row r="3" spans="2:28" ht="16.5" customHeight="1" x14ac:dyDescent="0.2"/>
    <row r="4" spans="2:28" ht="16.5" customHeight="1" x14ac:dyDescent="0.2"/>
    <row r="5" spans="2:28" ht="16.5" customHeight="1" x14ac:dyDescent="0.2"/>
    <row r="6" spans="2:28" ht="16.5" customHeight="1" x14ac:dyDescent="0.2"/>
    <row r="7" spans="2:28" ht="16.5" customHeight="1" x14ac:dyDescent="0.2"/>
    <row r="8" spans="2:28" ht="16.5" customHeight="1"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9" spans="2:28" ht="16.5" customHeight="1" x14ac:dyDescent="0.2"/>
    <row r="10" spans="2:28" ht="16.5" customHeight="1" x14ac:dyDescent="0.2">
      <c r="B10" s="403" t="s">
        <v>1</v>
      </c>
      <c r="C10" s="403"/>
      <c r="D10" s="403"/>
      <c r="L10" s="377" t="str">
        <f>+'[3]Recorrido 460 Habiles'!J10</f>
        <v>Autotransportes Presidente Alvear S.A. Y Autotransportes El Trapiche  S.R.L. (UT)</v>
      </c>
    </row>
    <row r="11" spans="2:28" ht="16.5" customHeight="1" x14ac:dyDescent="0.2">
      <c r="B11" s="403" t="s">
        <v>2</v>
      </c>
      <c r="C11" s="403"/>
      <c r="D11" s="403"/>
      <c r="L11" s="113">
        <v>400</v>
      </c>
    </row>
    <row r="12" spans="2:28" ht="16.5" customHeight="1" x14ac:dyDescent="0.2">
      <c r="B12" s="401" t="s">
        <v>3</v>
      </c>
      <c r="L12" s="377" t="s">
        <v>133</v>
      </c>
    </row>
    <row r="13" spans="2:28" ht="16.5" customHeight="1" x14ac:dyDescent="0.2">
      <c r="B13" s="401" t="s">
        <v>4</v>
      </c>
      <c r="I13" s="377"/>
      <c r="K13" s="377"/>
      <c r="L13" s="377" t="s">
        <v>5</v>
      </c>
    </row>
    <row r="14" spans="2:28" ht="16.5" customHeight="1" x14ac:dyDescent="0.2">
      <c r="B14" s="401" t="s">
        <v>6</v>
      </c>
      <c r="L14" s="378">
        <v>467</v>
      </c>
    </row>
    <row r="15" spans="2:28" ht="16.5" customHeight="1" x14ac:dyDescent="0.2">
      <c r="B15" s="401" t="s">
        <v>7</v>
      </c>
      <c r="I15" s="377"/>
      <c r="K15" s="377"/>
      <c r="L15" s="377" t="s">
        <v>107</v>
      </c>
    </row>
    <row r="16" spans="2:28" ht="16.5" customHeight="1" x14ac:dyDescent="0.2">
      <c r="B16" s="401" t="s">
        <v>8</v>
      </c>
      <c r="L16" s="378">
        <v>467</v>
      </c>
    </row>
    <row r="17" spans="1:87" ht="16.5" customHeight="1" x14ac:dyDescent="0.2">
      <c r="B17" s="401" t="s">
        <v>37</v>
      </c>
      <c r="H17" s="401"/>
      <c r="I17" s="401"/>
      <c r="L17" s="378"/>
    </row>
    <row r="18" spans="1:87" ht="60" customHeight="1" thickBot="1" x14ac:dyDescent="0.25"/>
    <row r="19" spans="1:87"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9"/>
      <c r="AM19" s="406"/>
      <c r="AN19" s="406"/>
      <c r="AO19" s="406"/>
      <c r="AP19" s="432"/>
      <c r="AQ19" s="407"/>
      <c r="AR19" s="407"/>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7" ht="69" customHeight="1" thickBot="1" x14ac:dyDescent="0.25">
      <c r="B20" s="1297" t="s">
        <v>39</v>
      </c>
      <c r="C20" s="1298"/>
      <c r="D20" s="1299"/>
      <c r="E20" s="433" t="s">
        <v>39</v>
      </c>
      <c r="F20" s="380" t="s">
        <v>39</v>
      </c>
      <c r="G20" s="434" t="s">
        <v>124</v>
      </c>
      <c r="H20" s="833" t="s">
        <v>124</v>
      </c>
      <c r="I20" s="379" t="s">
        <v>109</v>
      </c>
      <c r="J20" s="379" t="s">
        <v>109</v>
      </c>
      <c r="K20" s="379" t="s">
        <v>110</v>
      </c>
      <c r="L20" s="379" t="s">
        <v>111</v>
      </c>
      <c r="M20" s="379" t="s">
        <v>112</v>
      </c>
      <c r="N20" s="379" t="s">
        <v>112</v>
      </c>
      <c r="O20" s="379" t="s">
        <v>113</v>
      </c>
      <c r="P20" s="379" t="s">
        <v>113</v>
      </c>
      <c r="Q20" s="379" t="s">
        <v>54</v>
      </c>
      <c r="R20" s="379" t="s">
        <v>54</v>
      </c>
      <c r="S20" s="379" t="s">
        <v>17</v>
      </c>
      <c r="T20" s="379" t="s">
        <v>17</v>
      </c>
      <c r="U20" s="379" t="s">
        <v>95</v>
      </c>
      <c r="V20" s="379" t="s">
        <v>48</v>
      </c>
      <c r="W20" s="379" t="s">
        <v>114</v>
      </c>
      <c r="X20" s="379" t="s">
        <v>114</v>
      </c>
      <c r="Y20" s="379" t="s">
        <v>49</v>
      </c>
      <c r="Z20" s="379" t="s">
        <v>49</v>
      </c>
      <c r="AA20" s="379" t="s">
        <v>82</v>
      </c>
      <c r="AB20" s="379" t="s">
        <v>82</v>
      </c>
      <c r="AC20" s="379" t="s">
        <v>113</v>
      </c>
      <c r="AD20" s="379" t="s">
        <v>113</v>
      </c>
      <c r="AE20" s="379" t="s">
        <v>112</v>
      </c>
      <c r="AF20" s="379" t="s">
        <v>112</v>
      </c>
      <c r="AG20" s="379" t="s">
        <v>110</v>
      </c>
      <c r="AH20" s="379" t="s">
        <v>111</v>
      </c>
      <c r="AI20" s="379" t="s">
        <v>109</v>
      </c>
      <c r="AJ20" s="379" t="s">
        <v>109</v>
      </c>
      <c r="AK20" s="434" t="s">
        <v>125</v>
      </c>
      <c r="AL20" s="833" t="s">
        <v>125</v>
      </c>
      <c r="AM20" s="435"/>
      <c r="AN20" s="435"/>
      <c r="AO20" s="379"/>
      <c r="AP20" s="379"/>
      <c r="AQ20" s="379"/>
      <c r="AR20" s="379"/>
      <c r="AS20" s="379"/>
      <c r="AT20" s="379"/>
      <c r="AU20" s="379"/>
      <c r="AV20" s="379"/>
      <c r="AW20" s="379"/>
      <c r="AX20" s="379"/>
      <c r="AY20" s="379"/>
      <c r="AZ20" s="379"/>
      <c r="BA20" s="379"/>
      <c r="BB20" s="385"/>
      <c r="BC20" s="379"/>
      <c r="BD20" s="379"/>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85"/>
      <c r="BZ20" s="1244"/>
      <c r="CA20" s="1321"/>
      <c r="CB20" s="1321"/>
      <c r="CC20" s="1321"/>
      <c r="CD20" s="408" t="s">
        <v>18</v>
      </c>
      <c r="CE20" s="408" t="s">
        <v>19</v>
      </c>
      <c r="CG20" s="1307" t="s">
        <v>20</v>
      </c>
      <c r="CH20" s="1308"/>
      <c r="CI20" s="1309"/>
    </row>
    <row r="21" spans="1:87" ht="25.5" customHeight="1" x14ac:dyDescent="0.2">
      <c r="B21" s="147" t="s">
        <v>21</v>
      </c>
      <c r="C21" s="409"/>
      <c r="D21" s="410">
        <v>0</v>
      </c>
      <c r="E21" s="411">
        <v>0</v>
      </c>
      <c r="F21" s="409">
        <v>0</v>
      </c>
      <c r="G21" s="410">
        <v>0</v>
      </c>
      <c r="H21" s="411">
        <v>0</v>
      </c>
      <c r="I21" s="409">
        <v>0</v>
      </c>
      <c r="J21" s="409">
        <v>5.9320000000000004</v>
      </c>
      <c r="K21" s="409">
        <v>0</v>
      </c>
      <c r="L21" s="409">
        <v>2.0259999999999998</v>
      </c>
      <c r="M21" s="409">
        <v>0</v>
      </c>
      <c r="N21" s="409">
        <v>1.268</v>
      </c>
      <c r="O21" s="409">
        <v>0</v>
      </c>
      <c r="P21" s="409">
        <v>1.528</v>
      </c>
      <c r="Q21" s="409">
        <v>0</v>
      </c>
      <c r="R21" s="409">
        <v>2.4889999999999999</v>
      </c>
      <c r="S21" s="409">
        <v>0</v>
      </c>
      <c r="T21" s="409">
        <v>1.3049999999999999</v>
      </c>
      <c r="U21" s="409">
        <v>0</v>
      </c>
      <c r="V21" s="409">
        <v>1.595</v>
      </c>
      <c r="W21" s="409">
        <v>0</v>
      </c>
      <c r="X21" s="409">
        <v>0</v>
      </c>
      <c r="Y21" s="409">
        <v>0</v>
      </c>
      <c r="Z21" s="409">
        <v>1.365</v>
      </c>
      <c r="AA21" s="409">
        <v>0</v>
      </c>
      <c r="AB21" s="409">
        <v>1.371</v>
      </c>
      <c r="AC21" s="409">
        <v>0</v>
      </c>
      <c r="AD21" s="409">
        <v>2.6110000000000002</v>
      </c>
      <c r="AE21" s="409">
        <v>0</v>
      </c>
      <c r="AF21" s="409">
        <v>1.524</v>
      </c>
      <c r="AG21" s="409">
        <v>0</v>
      </c>
      <c r="AH21" s="409">
        <v>1.288</v>
      </c>
      <c r="AI21" s="409">
        <v>0</v>
      </c>
      <c r="AJ21" s="409">
        <v>6.694</v>
      </c>
      <c r="AK21" s="409">
        <v>0</v>
      </c>
      <c r="AL21" s="409">
        <v>0</v>
      </c>
      <c r="AM21" s="409">
        <v>0</v>
      </c>
      <c r="AN21" s="409">
        <v>0</v>
      </c>
      <c r="AO21" s="409">
        <v>0</v>
      </c>
      <c r="AP21" s="409">
        <v>0</v>
      </c>
      <c r="AQ21" s="409">
        <v>0</v>
      </c>
      <c r="AR21" s="409">
        <v>0</v>
      </c>
      <c r="AS21" s="409">
        <v>0</v>
      </c>
      <c r="AT21" s="409">
        <v>0</v>
      </c>
      <c r="AU21" s="409">
        <v>0</v>
      </c>
      <c r="AV21" s="409">
        <v>0</v>
      </c>
      <c r="AW21" s="409">
        <v>0</v>
      </c>
      <c r="AX21" s="409">
        <v>0</v>
      </c>
      <c r="AY21" s="409">
        <v>0</v>
      </c>
      <c r="AZ21" s="409">
        <v>0</v>
      </c>
      <c r="BA21" s="409">
        <v>0</v>
      </c>
      <c r="BB21" s="409">
        <v>0</v>
      </c>
      <c r="BC21" s="409">
        <v>0</v>
      </c>
      <c r="BD21" s="409">
        <v>0</v>
      </c>
      <c r="BE21" s="409">
        <v>0</v>
      </c>
      <c r="BF21" s="409">
        <v>0</v>
      </c>
      <c r="BG21" s="409">
        <v>0</v>
      </c>
      <c r="BH21" s="409">
        <v>0</v>
      </c>
      <c r="BI21" s="409">
        <v>0</v>
      </c>
      <c r="BJ21" s="409">
        <v>0</v>
      </c>
      <c r="BK21" s="409">
        <v>0</v>
      </c>
      <c r="BL21" s="409">
        <v>0</v>
      </c>
      <c r="BM21" s="409">
        <v>0</v>
      </c>
      <c r="BN21" s="409">
        <v>0</v>
      </c>
      <c r="BO21" s="409">
        <v>0</v>
      </c>
      <c r="BP21" s="409">
        <v>0</v>
      </c>
      <c r="BQ21" s="409">
        <v>0</v>
      </c>
      <c r="BR21" s="409">
        <v>0</v>
      </c>
      <c r="BS21" s="409">
        <v>0</v>
      </c>
      <c r="BT21" s="409">
        <v>0</v>
      </c>
      <c r="BU21" s="409">
        <v>0</v>
      </c>
      <c r="BV21" s="409">
        <v>0</v>
      </c>
      <c r="BW21" s="409">
        <v>0</v>
      </c>
      <c r="BX21" s="412">
        <v>1.3340000000000001</v>
      </c>
      <c r="BY21" s="413"/>
      <c r="BZ21" s="1310">
        <f>+D21+F21+H21+J21+L21+N21+P21+R21+T21+V21+X21+Z21+AB21+AD21+BX21+AF21+AH21+AJ21+AL21+AN21+AP21+AR21+AT21+AV21+AX21+AZ21+BB21+BD21+BF21+BH21+BJ21+BL21+BN21+BP21+BR21+BT21+BV21</f>
        <v>32.33</v>
      </c>
      <c r="CA21" s="1321"/>
      <c r="CB21" s="1321"/>
      <c r="CC21" s="1321"/>
      <c r="CG21" s="414"/>
      <c r="CH21" s="401" t="s">
        <v>18</v>
      </c>
      <c r="CI21" s="414"/>
    </row>
    <row r="22" spans="1:87" ht="25.5" customHeight="1" thickBot="1" x14ac:dyDescent="0.25">
      <c r="B22" s="149" t="s">
        <v>22</v>
      </c>
      <c r="C22" s="415"/>
      <c r="D22" s="416">
        <v>0</v>
      </c>
      <c r="E22" s="417">
        <v>0</v>
      </c>
      <c r="F22" s="415">
        <f>+F21+D22</f>
        <v>0</v>
      </c>
      <c r="G22" s="416">
        <f>+G21+E22</f>
        <v>0</v>
      </c>
      <c r="H22" s="436">
        <f>+H21+F22</f>
        <v>0</v>
      </c>
      <c r="I22" s="437">
        <v>0</v>
      </c>
      <c r="J22" s="437">
        <f>+J21+H22</f>
        <v>5.9320000000000004</v>
      </c>
      <c r="K22" s="437">
        <f>+K21+I22</f>
        <v>0</v>
      </c>
      <c r="L22" s="437">
        <f>+L21+J22</f>
        <v>7.9580000000000002</v>
      </c>
      <c r="M22" s="437">
        <v>0</v>
      </c>
      <c r="N22" s="437">
        <f>+N21+L22</f>
        <v>9.2260000000000009</v>
      </c>
      <c r="O22" s="437">
        <v>0</v>
      </c>
      <c r="P22" s="437">
        <f>+P21+N22</f>
        <v>10.754000000000001</v>
      </c>
      <c r="Q22" s="437">
        <v>0</v>
      </c>
      <c r="R22" s="437">
        <f>+R21+P22</f>
        <v>13.243000000000002</v>
      </c>
      <c r="S22" s="437">
        <f>+S21+Q22</f>
        <v>0</v>
      </c>
      <c r="T22" s="437">
        <f>+T21+R22</f>
        <v>14.548000000000002</v>
      </c>
      <c r="U22" s="437">
        <v>0</v>
      </c>
      <c r="V22" s="437">
        <f>+V21+T22</f>
        <v>16.143000000000001</v>
      </c>
      <c r="W22" s="437">
        <f>+W21+U22</f>
        <v>0</v>
      </c>
      <c r="X22" s="437">
        <f>+X21+V22</f>
        <v>16.143000000000001</v>
      </c>
      <c r="Y22" s="437">
        <v>0</v>
      </c>
      <c r="Z22" s="437">
        <f>+Z21+X22</f>
        <v>17.507999999999999</v>
      </c>
      <c r="AA22" s="437">
        <f>+AA21+Y22</f>
        <v>0</v>
      </c>
      <c r="AB22" s="437">
        <f>+AB21+Z22</f>
        <v>18.878999999999998</v>
      </c>
      <c r="AC22" s="437">
        <v>0</v>
      </c>
      <c r="AD22" s="437">
        <f>+AD21+AB22</f>
        <v>21.49</v>
      </c>
      <c r="AE22" s="437">
        <f>+AE21+AC22</f>
        <v>0</v>
      </c>
      <c r="AF22" s="437">
        <f>+AF21+AD22</f>
        <v>23.013999999999999</v>
      </c>
      <c r="AG22" s="437">
        <v>0</v>
      </c>
      <c r="AH22" s="437">
        <f>+AH21+AF22</f>
        <v>24.302</v>
      </c>
      <c r="AI22" s="437">
        <v>0</v>
      </c>
      <c r="AJ22" s="437">
        <f>+AJ21+AH22</f>
        <v>30.995999999999999</v>
      </c>
      <c r="AK22" s="437">
        <v>0</v>
      </c>
      <c r="AL22" s="437">
        <f>+AL21+AJ22</f>
        <v>30.995999999999999</v>
      </c>
      <c r="AM22" s="437">
        <f>+AM21+AK22</f>
        <v>0</v>
      </c>
      <c r="AN22" s="437">
        <f>+AN21+AL22</f>
        <v>30.995999999999999</v>
      </c>
      <c r="AO22" s="437">
        <v>0</v>
      </c>
      <c r="AP22" s="437">
        <f>+AP21+AN22</f>
        <v>30.995999999999999</v>
      </c>
      <c r="AQ22" s="437">
        <f>+AQ21+AO22</f>
        <v>0</v>
      </c>
      <c r="AR22" s="437">
        <f>+AR21+AP22</f>
        <v>30.995999999999999</v>
      </c>
      <c r="AS22" s="437">
        <v>0</v>
      </c>
      <c r="AT22" s="437">
        <f>+AT21+AR22</f>
        <v>30.995999999999999</v>
      </c>
      <c r="AU22" s="437">
        <v>0</v>
      </c>
      <c r="AV22" s="437">
        <f>+AV21+AT22</f>
        <v>30.995999999999999</v>
      </c>
      <c r="AW22" s="437">
        <v>0</v>
      </c>
      <c r="AX22" s="437">
        <f>+AX21+AV22</f>
        <v>30.995999999999999</v>
      </c>
      <c r="AY22" s="437">
        <v>0</v>
      </c>
      <c r="AZ22" s="437">
        <f>+AZ21+AX22</f>
        <v>30.995999999999999</v>
      </c>
      <c r="BA22" s="437">
        <v>0</v>
      </c>
      <c r="BB22" s="437">
        <f>+BB21+AZ22</f>
        <v>30.995999999999999</v>
      </c>
      <c r="BC22" s="437">
        <v>0</v>
      </c>
      <c r="BD22" s="437">
        <f>+BD21+BB22</f>
        <v>30.995999999999999</v>
      </c>
      <c r="BE22" s="437">
        <v>0</v>
      </c>
      <c r="BF22" s="437">
        <f>+BF21+BD22</f>
        <v>30.995999999999999</v>
      </c>
      <c r="BG22" s="437">
        <v>0</v>
      </c>
      <c r="BH22" s="437">
        <f>+BH21+BF22</f>
        <v>30.995999999999999</v>
      </c>
      <c r="BI22" s="437">
        <v>0</v>
      </c>
      <c r="BJ22" s="437">
        <f>+BJ21+BH22</f>
        <v>30.995999999999999</v>
      </c>
      <c r="BK22" s="437">
        <v>0</v>
      </c>
      <c r="BL22" s="437">
        <f>+BL21+BJ22</f>
        <v>30.995999999999999</v>
      </c>
      <c r="BM22" s="437">
        <v>0</v>
      </c>
      <c r="BN22" s="437">
        <f>+BN21+BL22</f>
        <v>30.995999999999999</v>
      </c>
      <c r="BO22" s="437">
        <v>0</v>
      </c>
      <c r="BP22" s="437">
        <f>+BP21+BN22</f>
        <v>30.995999999999999</v>
      </c>
      <c r="BQ22" s="437">
        <v>0</v>
      </c>
      <c r="BR22" s="437">
        <f>+BR21+BP22</f>
        <v>30.995999999999999</v>
      </c>
      <c r="BS22" s="437">
        <v>0</v>
      </c>
      <c r="BT22" s="437">
        <f>+BT21+BR22</f>
        <v>30.995999999999999</v>
      </c>
      <c r="BU22" s="437">
        <v>0</v>
      </c>
      <c r="BV22" s="437">
        <f>+BV21+BT22</f>
        <v>30.995999999999999</v>
      </c>
      <c r="BW22" s="437">
        <v>0</v>
      </c>
      <c r="BX22" s="438">
        <f>+BX21+BV22</f>
        <v>32.33</v>
      </c>
      <c r="BY22" s="419"/>
      <c r="BZ22" s="1311"/>
      <c r="CA22" s="1321"/>
      <c r="CB22" s="1321"/>
      <c r="CC22" s="1321"/>
      <c r="CG22" s="414"/>
      <c r="CH22" s="414"/>
      <c r="CI22" s="414"/>
    </row>
    <row r="23" spans="1:87" ht="25.5" customHeight="1" thickBot="1" x14ac:dyDescent="0.25">
      <c r="B23" s="1317" t="s">
        <v>23</v>
      </c>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9"/>
      <c r="CG23" s="414"/>
      <c r="CH23" s="414"/>
      <c r="CI23" s="414"/>
    </row>
    <row r="24" spans="1:87" x14ac:dyDescent="0.2">
      <c r="A24" s="1315"/>
      <c r="B24" s="799">
        <v>1</v>
      </c>
      <c r="C24" s="800"/>
      <c r="D24" s="801">
        <v>0.25972222222222224</v>
      </c>
      <c r="E24" s="802">
        <v>0</v>
      </c>
      <c r="F24" s="803"/>
      <c r="G24" s="804">
        <v>4.1666666666666666E-3</v>
      </c>
      <c r="H24" s="805">
        <f>+G24+D24</f>
        <v>0.2638888888888889</v>
      </c>
      <c r="I24" s="806">
        <v>6.9444444444444441E-3</v>
      </c>
      <c r="J24" s="807">
        <f t="shared" ref="J24:J42" si="0">+I24+H24</f>
        <v>0.27083333333333331</v>
      </c>
      <c r="K24" s="802">
        <v>5.5555555555555558E-3</v>
      </c>
      <c r="L24" s="801">
        <f t="shared" ref="L24:L42" si="1">+K24+J24</f>
        <v>0.27638888888888885</v>
      </c>
      <c r="M24" s="808">
        <v>4.8611111111111112E-3</v>
      </c>
      <c r="N24" s="801">
        <f t="shared" ref="N24:N42" si="2">+M24+L24</f>
        <v>0.28124999999999994</v>
      </c>
      <c r="O24" s="809">
        <v>3.472222222222222E-3</v>
      </c>
      <c r="P24" s="801">
        <f t="shared" ref="P24:P42" si="3">+O24+N24</f>
        <v>0.28472222222222215</v>
      </c>
      <c r="Q24" s="808">
        <v>4.1666666666666666E-3</v>
      </c>
      <c r="R24" s="801">
        <f t="shared" ref="R24:R42" si="4">+Q24+P24</f>
        <v>0.28888888888888881</v>
      </c>
      <c r="S24" s="810">
        <v>3.472222222222222E-3</v>
      </c>
      <c r="T24" s="801">
        <f t="shared" ref="T24:T42" si="5">+S24+R24</f>
        <v>0.29236111111111102</v>
      </c>
      <c r="U24" s="811">
        <v>6.2500000000000003E-3</v>
      </c>
      <c r="V24" s="801">
        <f t="shared" ref="V24:V42" si="6">+U24+T24</f>
        <v>0.29861111111111099</v>
      </c>
      <c r="W24" s="810">
        <v>6.2499999999999995E-3</v>
      </c>
      <c r="X24" s="801">
        <f t="shared" ref="X24:X42" si="7">+W24+V24</f>
        <v>0.30486111111111097</v>
      </c>
      <c r="Y24" s="801">
        <v>2.0833333333333333E-3</v>
      </c>
      <c r="Z24" s="801">
        <f t="shared" ref="Z24:Z42" si="8">+Y24+X24</f>
        <v>0.3069444444444443</v>
      </c>
      <c r="AA24" s="801">
        <v>4.8611111111111112E-3</v>
      </c>
      <c r="AB24" s="801">
        <f t="shared" ref="AB24:AB42" si="9">+AA24+Z24</f>
        <v>0.31180555555555539</v>
      </c>
      <c r="AC24" s="809">
        <v>4.8611111111111112E-3</v>
      </c>
      <c r="AD24" s="801">
        <f t="shared" ref="AD24:AD42" si="10">+AC24+AB24</f>
        <v>0.31666666666666649</v>
      </c>
      <c r="AE24" s="809">
        <v>3.472222222222222E-3</v>
      </c>
      <c r="AF24" s="801">
        <f t="shared" ref="AF24:AF42" si="11">+AE24+AD24</f>
        <v>0.3201388888888887</v>
      </c>
      <c r="AG24" s="809">
        <v>3.472222222222222E-3</v>
      </c>
      <c r="AH24" s="801">
        <f t="shared" ref="AH24:AH42" si="12">+AG24+AF24</f>
        <v>0.32361111111111091</v>
      </c>
      <c r="AI24" s="801">
        <v>5.5555555555555558E-3</v>
      </c>
      <c r="AJ24" s="801">
        <f t="shared" ref="AJ24:AJ42" si="13">+AI24+AH24</f>
        <v>0.32916666666666644</v>
      </c>
      <c r="AK24" s="804">
        <v>5.5555555555555558E-3</v>
      </c>
      <c r="AL24" s="805">
        <f t="shared" ref="AL24:AL42" si="14">+AK24+AJ24</f>
        <v>0.33472222222222198</v>
      </c>
      <c r="AM24" s="802">
        <v>0</v>
      </c>
      <c r="AN24" s="801">
        <f t="shared" ref="AN24:AN42" si="15">+AM24+AL24</f>
        <v>0.33472222222222198</v>
      </c>
      <c r="AO24" s="801">
        <v>0</v>
      </c>
      <c r="AP24" s="801">
        <f t="shared" ref="AP24:AP42" si="16">+AO24+AN24</f>
        <v>0.33472222222222198</v>
      </c>
      <c r="AQ24" s="801">
        <v>0</v>
      </c>
      <c r="AR24" s="801">
        <f t="shared" ref="AR24:AR42" si="17">+AQ24+AP24</f>
        <v>0.33472222222222198</v>
      </c>
      <c r="AS24" s="801">
        <v>0</v>
      </c>
      <c r="AT24" s="801">
        <f t="shared" ref="AT24:AT42" si="18">+AS24+AR24</f>
        <v>0.33472222222222198</v>
      </c>
      <c r="AU24" s="801">
        <v>0</v>
      </c>
      <c r="AV24" s="801">
        <f t="shared" ref="AV24:AV42" si="19">+AU24+AT24</f>
        <v>0.33472222222222198</v>
      </c>
      <c r="AW24" s="801">
        <v>0</v>
      </c>
      <c r="AX24" s="801">
        <f t="shared" ref="AX24:AX42" si="20">+AW24+AV24</f>
        <v>0.33472222222222198</v>
      </c>
      <c r="AY24" s="801">
        <v>0</v>
      </c>
      <c r="AZ24" s="801">
        <f t="shared" ref="AZ24:AZ42" si="21">+AY24+AX24</f>
        <v>0.33472222222222198</v>
      </c>
      <c r="BA24" s="801">
        <v>0</v>
      </c>
      <c r="BB24" s="801">
        <f t="shared" ref="BB24:BB42" si="22">+BA24+AZ24</f>
        <v>0.33472222222222198</v>
      </c>
      <c r="BC24" s="801">
        <v>0</v>
      </c>
      <c r="BD24" s="801">
        <f t="shared" ref="BD24:BD42" si="23">+BC24+BB24</f>
        <v>0.33472222222222198</v>
      </c>
      <c r="BE24" s="801">
        <v>0</v>
      </c>
      <c r="BF24" s="801">
        <f t="shared" ref="BF24:BF42" si="24">+BE24+BD24</f>
        <v>0.33472222222222198</v>
      </c>
      <c r="BG24" s="801">
        <v>0</v>
      </c>
      <c r="BH24" s="801">
        <f t="shared" ref="BH24:BH42" si="25">+BG24+BF24</f>
        <v>0.33472222222222198</v>
      </c>
      <c r="BI24" s="801">
        <v>0</v>
      </c>
      <c r="BJ24" s="801">
        <f t="shared" ref="BJ24:BJ42" si="26">+BI24+BH24</f>
        <v>0.33472222222222198</v>
      </c>
      <c r="BK24" s="801">
        <v>0</v>
      </c>
      <c r="BL24" s="801">
        <f t="shared" ref="BL24:BL42" si="27">+BK24+BJ24</f>
        <v>0.33472222222222198</v>
      </c>
      <c r="BM24" s="801">
        <v>0</v>
      </c>
      <c r="BN24" s="801">
        <f t="shared" ref="BN24:BN42" si="28">+BM24+BL24</f>
        <v>0.33472222222222198</v>
      </c>
      <c r="BO24" s="801">
        <v>0</v>
      </c>
      <c r="BP24" s="801">
        <f t="shared" ref="BP24:BP42" si="29">+BO24+BN24</f>
        <v>0.33472222222222198</v>
      </c>
      <c r="BQ24" s="801">
        <v>0</v>
      </c>
      <c r="BR24" s="801">
        <f t="shared" ref="BR24:BR42" si="30">+BQ24+BP24</f>
        <v>0.33472222222222198</v>
      </c>
      <c r="BS24" s="801">
        <v>0</v>
      </c>
      <c r="BT24" s="801">
        <f t="shared" ref="BT24:BT42" si="31">+BS24+BR24</f>
        <v>0.33472222222222198</v>
      </c>
      <c r="BU24" s="801">
        <v>0</v>
      </c>
      <c r="BV24" s="801">
        <f t="shared" ref="BV24:BV42" si="32">+BU24+BT24</f>
        <v>0.33472222222222198</v>
      </c>
      <c r="BW24" s="804">
        <v>4.1666666666666666E-3</v>
      </c>
      <c r="BX24" s="801">
        <f t="shared" ref="BX24:BX42" si="33">+BW24+BV24</f>
        <v>0.33888888888888863</v>
      </c>
      <c r="BY24" s="802"/>
      <c r="BZ24" s="804"/>
      <c r="CA24" s="812">
        <f t="shared" ref="CA24:CA42" si="34">+AL24-H24</f>
        <v>7.0833333333333082E-2</v>
      </c>
      <c r="CB24" s="813">
        <v>19.793877551020476</v>
      </c>
      <c r="CC24" s="814"/>
      <c r="CD24" s="401">
        <f t="shared" ref="CD24:CD42" si="35">+CA24*$CD$19</f>
        <v>101.99999999999963</v>
      </c>
      <c r="CE24" s="401" t="e">
        <f>+#REF!</f>
        <v>#REF!</v>
      </c>
      <c r="CG24" s="468">
        <f t="shared" ref="CG24:CG42" si="36">+CA24</f>
        <v>7.0833333333333082E-2</v>
      </c>
      <c r="CH24" s="414">
        <f t="shared" ref="CH24:CH42" si="37">+CG24*$CD$19</f>
        <v>101.99999999999963</v>
      </c>
      <c r="CI24" s="469">
        <f t="shared" ref="CI24:CI42" si="38">+CH24/60</f>
        <v>1.6999999999999937</v>
      </c>
    </row>
    <row r="25" spans="1:87" x14ac:dyDescent="0.2">
      <c r="A25" s="1316"/>
      <c r="B25" s="328">
        <v>2</v>
      </c>
      <c r="C25" s="626">
        <v>4.166666666666663E-2</v>
      </c>
      <c r="D25" s="251">
        <v>0.30138888888888887</v>
      </c>
      <c r="E25" s="250">
        <v>0</v>
      </c>
      <c r="F25" s="627"/>
      <c r="G25" s="293">
        <v>4.1666666666666666E-3</v>
      </c>
      <c r="H25" s="628">
        <f t="shared" ref="H25:H42" si="39">+G25+D25</f>
        <v>0.30555555555555552</v>
      </c>
      <c r="I25" s="629">
        <v>6.9444444444444441E-3</v>
      </c>
      <c r="J25" s="439">
        <f t="shared" si="0"/>
        <v>0.31249999999999994</v>
      </c>
      <c r="K25" s="250">
        <v>5.5555555555555558E-3</v>
      </c>
      <c r="L25" s="251">
        <f t="shared" si="1"/>
        <v>0.31805555555555548</v>
      </c>
      <c r="M25" s="797">
        <v>4.8611111111111112E-3</v>
      </c>
      <c r="N25" s="251">
        <f t="shared" si="2"/>
        <v>0.32291666666666657</v>
      </c>
      <c r="O25" s="630">
        <v>3.472222222222222E-3</v>
      </c>
      <c r="P25" s="251">
        <f t="shared" si="3"/>
        <v>0.32638888888888878</v>
      </c>
      <c r="Q25" s="797">
        <v>4.1666666666666666E-3</v>
      </c>
      <c r="R25" s="251">
        <f t="shared" si="4"/>
        <v>0.33055555555555544</v>
      </c>
      <c r="S25" s="798">
        <v>3.472222222222222E-3</v>
      </c>
      <c r="T25" s="251">
        <f t="shared" si="5"/>
        <v>0.33402777777777765</v>
      </c>
      <c r="U25" s="254">
        <v>6.2500000000000003E-3</v>
      </c>
      <c r="V25" s="251">
        <f t="shared" si="6"/>
        <v>0.34027777777777762</v>
      </c>
      <c r="W25" s="798">
        <v>6.2499999999999995E-3</v>
      </c>
      <c r="X25" s="251">
        <f t="shared" si="7"/>
        <v>0.3465277777777776</v>
      </c>
      <c r="Y25" s="251">
        <v>2.0833333333333333E-3</v>
      </c>
      <c r="Z25" s="251">
        <f t="shared" si="8"/>
        <v>0.34861111111111093</v>
      </c>
      <c r="AA25" s="251">
        <v>4.8611111111111112E-3</v>
      </c>
      <c r="AB25" s="251">
        <f t="shared" si="9"/>
        <v>0.35347222222222202</v>
      </c>
      <c r="AC25" s="630">
        <v>4.8611111111111112E-3</v>
      </c>
      <c r="AD25" s="251">
        <f t="shared" si="10"/>
        <v>0.35833333333333311</v>
      </c>
      <c r="AE25" s="630">
        <v>3.472222222222222E-3</v>
      </c>
      <c r="AF25" s="251">
        <f t="shared" si="11"/>
        <v>0.36180555555555532</v>
      </c>
      <c r="AG25" s="630">
        <v>3.472222222222222E-3</v>
      </c>
      <c r="AH25" s="251">
        <f t="shared" si="12"/>
        <v>0.36527777777777753</v>
      </c>
      <c r="AI25" s="251">
        <v>5.5555555555555558E-3</v>
      </c>
      <c r="AJ25" s="251">
        <f t="shared" si="13"/>
        <v>0.37083333333333307</v>
      </c>
      <c r="AK25" s="252">
        <v>5.5555555555555558E-3</v>
      </c>
      <c r="AL25" s="628">
        <f t="shared" si="14"/>
        <v>0.37638888888888861</v>
      </c>
      <c r="AM25" s="250">
        <v>0</v>
      </c>
      <c r="AN25" s="251">
        <f t="shared" si="15"/>
        <v>0.37638888888888861</v>
      </c>
      <c r="AO25" s="251">
        <v>0</v>
      </c>
      <c r="AP25" s="251">
        <f t="shared" si="16"/>
        <v>0.37638888888888861</v>
      </c>
      <c r="AQ25" s="251">
        <v>0</v>
      </c>
      <c r="AR25" s="251">
        <f t="shared" si="17"/>
        <v>0.37638888888888861</v>
      </c>
      <c r="AS25" s="251">
        <v>0</v>
      </c>
      <c r="AT25" s="251">
        <f t="shared" si="18"/>
        <v>0.37638888888888861</v>
      </c>
      <c r="AU25" s="251">
        <v>0</v>
      </c>
      <c r="AV25" s="251">
        <f t="shared" si="19"/>
        <v>0.37638888888888861</v>
      </c>
      <c r="AW25" s="251">
        <v>0</v>
      </c>
      <c r="AX25" s="251">
        <f t="shared" si="20"/>
        <v>0.37638888888888861</v>
      </c>
      <c r="AY25" s="251">
        <v>0</v>
      </c>
      <c r="AZ25" s="251">
        <f t="shared" si="21"/>
        <v>0.37638888888888861</v>
      </c>
      <c r="BA25" s="251">
        <v>0</v>
      </c>
      <c r="BB25" s="251">
        <f t="shared" si="22"/>
        <v>0.37638888888888861</v>
      </c>
      <c r="BC25" s="251">
        <v>0</v>
      </c>
      <c r="BD25" s="251">
        <f t="shared" si="23"/>
        <v>0.37638888888888861</v>
      </c>
      <c r="BE25" s="251">
        <v>0</v>
      </c>
      <c r="BF25" s="251">
        <f t="shared" si="24"/>
        <v>0.37638888888888861</v>
      </c>
      <c r="BG25" s="251">
        <v>0</v>
      </c>
      <c r="BH25" s="251">
        <f t="shared" si="25"/>
        <v>0.37638888888888861</v>
      </c>
      <c r="BI25" s="251">
        <v>0</v>
      </c>
      <c r="BJ25" s="251">
        <f t="shared" si="26"/>
        <v>0.37638888888888861</v>
      </c>
      <c r="BK25" s="251">
        <v>0</v>
      </c>
      <c r="BL25" s="251">
        <f t="shared" si="27"/>
        <v>0.37638888888888861</v>
      </c>
      <c r="BM25" s="251">
        <v>0</v>
      </c>
      <c r="BN25" s="251">
        <f t="shared" si="28"/>
        <v>0.37638888888888861</v>
      </c>
      <c r="BO25" s="251">
        <v>0</v>
      </c>
      <c r="BP25" s="251">
        <f t="shared" si="29"/>
        <v>0.37638888888888861</v>
      </c>
      <c r="BQ25" s="251">
        <v>0</v>
      </c>
      <c r="BR25" s="251">
        <f t="shared" si="30"/>
        <v>0.37638888888888861</v>
      </c>
      <c r="BS25" s="251">
        <v>0</v>
      </c>
      <c r="BT25" s="251">
        <f t="shared" si="31"/>
        <v>0.37638888888888861</v>
      </c>
      <c r="BU25" s="251">
        <v>0</v>
      </c>
      <c r="BV25" s="251">
        <f t="shared" si="32"/>
        <v>0.37638888888888861</v>
      </c>
      <c r="BW25" s="293">
        <v>4.1666666666666666E-3</v>
      </c>
      <c r="BX25" s="251">
        <f t="shared" si="33"/>
        <v>0.38055555555555526</v>
      </c>
      <c r="BY25" s="250"/>
      <c r="BZ25" s="252"/>
      <c r="CA25" s="631">
        <f t="shared" si="34"/>
        <v>7.0833333333333082E-2</v>
      </c>
      <c r="CB25" s="440">
        <v>19.793877551020476</v>
      </c>
      <c r="CC25" s="253"/>
      <c r="CD25" s="401">
        <f t="shared" si="35"/>
        <v>101.99999999999963</v>
      </c>
      <c r="CE25" s="401" t="e">
        <f>+#REF!</f>
        <v>#REF!</v>
      </c>
      <c r="CG25" s="468">
        <f t="shared" si="36"/>
        <v>7.0833333333333082E-2</v>
      </c>
      <c r="CH25" s="414">
        <f t="shared" si="37"/>
        <v>101.99999999999963</v>
      </c>
      <c r="CI25" s="469">
        <f t="shared" si="38"/>
        <v>1.6999999999999937</v>
      </c>
    </row>
    <row r="26" spans="1:87" x14ac:dyDescent="0.2">
      <c r="A26" s="1316"/>
      <c r="B26" s="328">
        <v>3</v>
      </c>
      <c r="C26" s="626">
        <v>2.777777777777779E-2</v>
      </c>
      <c r="D26" s="251">
        <v>0.32916666666666666</v>
      </c>
      <c r="E26" s="250">
        <v>0</v>
      </c>
      <c r="F26" s="627"/>
      <c r="G26" s="293">
        <v>4.1666666666666666E-3</v>
      </c>
      <c r="H26" s="628">
        <f t="shared" si="39"/>
        <v>0.33333333333333331</v>
      </c>
      <c r="I26" s="629">
        <v>6.9444444444444441E-3</v>
      </c>
      <c r="J26" s="439">
        <f t="shared" si="0"/>
        <v>0.34027777777777773</v>
      </c>
      <c r="K26" s="250">
        <v>5.5555555555555601E-3</v>
      </c>
      <c r="L26" s="251">
        <f t="shared" si="1"/>
        <v>0.34583333333333327</v>
      </c>
      <c r="M26" s="797">
        <v>4.8611111111111112E-3</v>
      </c>
      <c r="N26" s="251">
        <f t="shared" si="2"/>
        <v>0.35069444444444436</v>
      </c>
      <c r="O26" s="630">
        <v>3.472222222222222E-3</v>
      </c>
      <c r="P26" s="251">
        <f t="shared" si="3"/>
        <v>0.35416666666666657</v>
      </c>
      <c r="Q26" s="797">
        <v>4.1666666666666666E-3</v>
      </c>
      <c r="R26" s="251">
        <f t="shared" si="4"/>
        <v>0.35833333333333323</v>
      </c>
      <c r="S26" s="798">
        <v>3.472222222222222E-3</v>
      </c>
      <c r="T26" s="251">
        <f t="shared" si="5"/>
        <v>0.36180555555555544</v>
      </c>
      <c r="U26" s="254">
        <v>6.2500000000000003E-3</v>
      </c>
      <c r="V26" s="251">
        <f t="shared" si="6"/>
        <v>0.36805555555555541</v>
      </c>
      <c r="W26" s="798">
        <v>6.2499999999999995E-3</v>
      </c>
      <c r="X26" s="251">
        <f t="shared" si="7"/>
        <v>0.37430555555555539</v>
      </c>
      <c r="Y26" s="251">
        <v>2.0833333333333298E-3</v>
      </c>
      <c r="Z26" s="251">
        <f t="shared" si="8"/>
        <v>0.37638888888888872</v>
      </c>
      <c r="AA26" s="251">
        <v>4.8611111111111103E-3</v>
      </c>
      <c r="AB26" s="251">
        <f t="shared" si="9"/>
        <v>0.38124999999999981</v>
      </c>
      <c r="AC26" s="630">
        <v>4.8611111111111112E-3</v>
      </c>
      <c r="AD26" s="251">
        <f t="shared" si="10"/>
        <v>0.38611111111111091</v>
      </c>
      <c r="AE26" s="630">
        <v>3.472222222222222E-3</v>
      </c>
      <c r="AF26" s="251">
        <f t="shared" si="11"/>
        <v>0.38958333333333311</v>
      </c>
      <c r="AG26" s="630">
        <v>3.472222222222222E-3</v>
      </c>
      <c r="AH26" s="251">
        <f t="shared" si="12"/>
        <v>0.39305555555555532</v>
      </c>
      <c r="AI26" s="251">
        <v>5.5555555555555601E-3</v>
      </c>
      <c r="AJ26" s="251">
        <f t="shared" si="13"/>
        <v>0.39861111111111086</v>
      </c>
      <c r="AK26" s="252">
        <v>5.5555555555555601E-3</v>
      </c>
      <c r="AL26" s="628">
        <f t="shared" si="14"/>
        <v>0.4041666666666664</v>
      </c>
      <c r="AM26" s="250">
        <v>0</v>
      </c>
      <c r="AN26" s="251">
        <f t="shared" si="15"/>
        <v>0.4041666666666664</v>
      </c>
      <c r="AO26" s="251">
        <v>0</v>
      </c>
      <c r="AP26" s="251">
        <f t="shared" si="16"/>
        <v>0.4041666666666664</v>
      </c>
      <c r="AQ26" s="251">
        <v>0</v>
      </c>
      <c r="AR26" s="251">
        <f t="shared" si="17"/>
        <v>0.4041666666666664</v>
      </c>
      <c r="AS26" s="251">
        <v>0</v>
      </c>
      <c r="AT26" s="251">
        <f t="shared" si="18"/>
        <v>0.4041666666666664</v>
      </c>
      <c r="AU26" s="251">
        <v>0</v>
      </c>
      <c r="AV26" s="251">
        <f t="shared" si="19"/>
        <v>0.4041666666666664</v>
      </c>
      <c r="AW26" s="251">
        <v>0</v>
      </c>
      <c r="AX26" s="251">
        <f t="shared" si="20"/>
        <v>0.4041666666666664</v>
      </c>
      <c r="AY26" s="251">
        <v>0</v>
      </c>
      <c r="AZ26" s="251">
        <f t="shared" si="21"/>
        <v>0.4041666666666664</v>
      </c>
      <c r="BA26" s="251">
        <v>0</v>
      </c>
      <c r="BB26" s="251">
        <f t="shared" si="22"/>
        <v>0.4041666666666664</v>
      </c>
      <c r="BC26" s="251">
        <v>0</v>
      </c>
      <c r="BD26" s="251">
        <f t="shared" si="23"/>
        <v>0.4041666666666664</v>
      </c>
      <c r="BE26" s="251">
        <v>0</v>
      </c>
      <c r="BF26" s="251">
        <f t="shared" si="24"/>
        <v>0.4041666666666664</v>
      </c>
      <c r="BG26" s="251">
        <v>0</v>
      </c>
      <c r="BH26" s="251">
        <f t="shared" si="25"/>
        <v>0.4041666666666664</v>
      </c>
      <c r="BI26" s="251">
        <v>0</v>
      </c>
      <c r="BJ26" s="251">
        <f t="shared" si="26"/>
        <v>0.4041666666666664</v>
      </c>
      <c r="BK26" s="251">
        <v>0</v>
      </c>
      <c r="BL26" s="251">
        <f t="shared" si="27"/>
        <v>0.4041666666666664</v>
      </c>
      <c r="BM26" s="251">
        <v>0</v>
      </c>
      <c r="BN26" s="251">
        <f t="shared" si="28"/>
        <v>0.4041666666666664</v>
      </c>
      <c r="BO26" s="251">
        <v>0</v>
      </c>
      <c r="BP26" s="251">
        <f t="shared" si="29"/>
        <v>0.4041666666666664</v>
      </c>
      <c r="BQ26" s="251">
        <v>0</v>
      </c>
      <c r="BR26" s="251">
        <f t="shared" si="30"/>
        <v>0.4041666666666664</v>
      </c>
      <c r="BS26" s="251">
        <v>0</v>
      </c>
      <c r="BT26" s="251">
        <f t="shared" si="31"/>
        <v>0.4041666666666664</v>
      </c>
      <c r="BU26" s="251">
        <v>0</v>
      </c>
      <c r="BV26" s="251">
        <f t="shared" si="32"/>
        <v>0.4041666666666664</v>
      </c>
      <c r="BW26" s="293">
        <v>4.1666666666666666E-3</v>
      </c>
      <c r="BX26" s="251">
        <f t="shared" si="33"/>
        <v>0.40833333333333305</v>
      </c>
      <c r="BY26" s="250"/>
      <c r="BZ26" s="252"/>
      <c r="CA26" s="631">
        <f t="shared" si="34"/>
        <v>7.0833333333333082E-2</v>
      </c>
      <c r="CB26" s="440">
        <v>19.793877551020476</v>
      </c>
      <c r="CC26" s="253"/>
      <c r="CD26" s="401">
        <f t="shared" si="35"/>
        <v>101.99999999999963</v>
      </c>
      <c r="CE26" s="401" t="e">
        <f>+#REF!</f>
        <v>#REF!</v>
      </c>
      <c r="CG26" s="468">
        <f t="shared" si="36"/>
        <v>7.0833333333333082E-2</v>
      </c>
      <c r="CH26" s="414">
        <f t="shared" si="37"/>
        <v>101.99999999999963</v>
      </c>
      <c r="CI26" s="469">
        <f t="shared" si="38"/>
        <v>1.6999999999999937</v>
      </c>
    </row>
    <row r="27" spans="1:87" x14ac:dyDescent="0.2">
      <c r="A27" s="1316"/>
      <c r="B27" s="328">
        <v>4</v>
      </c>
      <c r="C27" s="626">
        <v>2.777777777777779E-2</v>
      </c>
      <c r="D27" s="251">
        <v>0.35694444444444445</v>
      </c>
      <c r="E27" s="250">
        <v>0</v>
      </c>
      <c r="F27" s="627"/>
      <c r="G27" s="293">
        <v>4.1666666666666666E-3</v>
      </c>
      <c r="H27" s="628">
        <f t="shared" si="39"/>
        <v>0.3611111111111111</v>
      </c>
      <c r="I27" s="629">
        <v>6.9444444444444441E-3</v>
      </c>
      <c r="J27" s="439">
        <f t="shared" si="0"/>
        <v>0.36805555555555552</v>
      </c>
      <c r="K27" s="250">
        <v>5.5555555555555601E-3</v>
      </c>
      <c r="L27" s="251">
        <f t="shared" si="1"/>
        <v>0.37361111111111106</v>
      </c>
      <c r="M27" s="797">
        <v>4.8611111111111112E-3</v>
      </c>
      <c r="N27" s="251">
        <f t="shared" si="2"/>
        <v>0.37847222222222215</v>
      </c>
      <c r="O27" s="630">
        <v>3.472222222222222E-3</v>
      </c>
      <c r="P27" s="251">
        <f t="shared" si="3"/>
        <v>0.38194444444444436</v>
      </c>
      <c r="Q27" s="797">
        <v>4.1666666666666666E-3</v>
      </c>
      <c r="R27" s="251">
        <f t="shared" si="4"/>
        <v>0.38611111111111102</v>
      </c>
      <c r="S27" s="798">
        <v>3.472222222222222E-3</v>
      </c>
      <c r="T27" s="251">
        <f t="shared" si="5"/>
        <v>0.38958333333333323</v>
      </c>
      <c r="U27" s="254">
        <v>6.2500000000000003E-3</v>
      </c>
      <c r="V27" s="251">
        <f t="shared" si="6"/>
        <v>0.3958333333333332</v>
      </c>
      <c r="W27" s="798">
        <v>6.2499999999999995E-3</v>
      </c>
      <c r="X27" s="251">
        <f t="shared" si="7"/>
        <v>0.40208333333333318</v>
      </c>
      <c r="Y27" s="251">
        <v>2.0833333333333298E-3</v>
      </c>
      <c r="Z27" s="251">
        <f t="shared" si="8"/>
        <v>0.40416666666666651</v>
      </c>
      <c r="AA27" s="251">
        <v>4.8611111111111103E-3</v>
      </c>
      <c r="AB27" s="251">
        <f t="shared" si="9"/>
        <v>0.4090277777777776</v>
      </c>
      <c r="AC27" s="630">
        <v>4.8611111111111112E-3</v>
      </c>
      <c r="AD27" s="251">
        <f t="shared" si="10"/>
        <v>0.4138888888888887</v>
      </c>
      <c r="AE27" s="630">
        <v>3.472222222222222E-3</v>
      </c>
      <c r="AF27" s="251">
        <f t="shared" si="11"/>
        <v>0.41736111111111091</v>
      </c>
      <c r="AG27" s="630">
        <v>3.472222222222222E-3</v>
      </c>
      <c r="AH27" s="251">
        <f t="shared" si="12"/>
        <v>0.42083333333333311</v>
      </c>
      <c r="AI27" s="251">
        <v>5.5555555555555601E-3</v>
      </c>
      <c r="AJ27" s="251">
        <f t="shared" si="13"/>
        <v>0.42638888888888865</v>
      </c>
      <c r="AK27" s="252">
        <v>5.5555555555555601E-3</v>
      </c>
      <c r="AL27" s="628">
        <f t="shared" si="14"/>
        <v>0.43194444444444419</v>
      </c>
      <c r="AM27" s="250">
        <v>0</v>
      </c>
      <c r="AN27" s="251">
        <f t="shared" si="15"/>
        <v>0.43194444444444419</v>
      </c>
      <c r="AO27" s="251">
        <v>0</v>
      </c>
      <c r="AP27" s="251">
        <f t="shared" si="16"/>
        <v>0.43194444444444419</v>
      </c>
      <c r="AQ27" s="251">
        <v>0</v>
      </c>
      <c r="AR27" s="251">
        <f t="shared" si="17"/>
        <v>0.43194444444444419</v>
      </c>
      <c r="AS27" s="251">
        <v>0</v>
      </c>
      <c r="AT27" s="251">
        <f t="shared" si="18"/>
        <v>0.43194444444444419</v>
      </c>
      <c r="AU27" s="251">
        <v>0</v>
      </c>
      <c r="AV27" s="251">
        <f t="shared" si="19"/>
        <v>0.43194444444444419</v>
      </c>
      <c r="AW27" s="251">
        <v>0</v>
      </c>
      <c r="AX27" s="251">
        <f t="shared" si="20"/>
        <v>0.43194444444444419</v>
      </c>
      <c r="AY27" s="251">
        <v>0</v>
      </c>
      <c r="AZ27" s="251">
        <f t="shared" si="21"/>
        <v>0.43194444444444419</v>
      </c>
      <c r="BA27" s="251">
        <v>0</v>
      </c>
      <c r="BB27" s="251">
        <f t="shared" si="22"/>
        <v>0.43194444444444419</v>
      </c>
      <c r="BC27" s="251">
        <v>0</v>
      </c>
      <c r="BD27" s="251">
        <f t="shared" si="23"/>
        <v>0.43194444444444419</v>
      </c>
      <c r="BE27" s="251">
        <v>0</v>
      </c>
      <c r="BF27" s="251">
        <f t="shared" si="24"/>
        <v>0.43194444444444419</v>
      </c>
      <c r="BG27" s="251">
        <v>0</v>
      </c>
      <c r="BH27" s="251">
        <f t="shared" si="25"/>
        <v>0.43194444444444419</v>
      </c>
      <c r="BI27" s="251">
        <v>0</v>
      </c>
      <c r="BJ27" s="251">
        <f t="shared" si="26"/>
        <v>0.43194444444444419</v>
      </c>
      <c r="BK27" s="251">
        <v>0</v>
      </c>
      <c r="BL27" s="251">
        <f t="shared" si="27"/>
        <v>0.43194444444444419</v>
      </c>
      <c r="BM27" s="251">
        <v>0</v>
      </c>
      <c r="BN27" s="251">
        <f t="shared" si="28"/>
        <v>0.43194444444444419</v>
      </c>
      <c r="BO27" s="251">
        <v>0</v>
      </c>
      <c r="BP27" s="251">
        <f t="shared" si="29"/>
        <v>0.43194444444444419</v>
      </c>
      <c r="BQ27" s="251">
        <v>0</v>
      </c>
      <c r="BR27" s="251">
        <f t="shared" si="30"/>
        <v>0.43194444444444419</v>
      </c>
      <c r="BS27" s="251">
        <v>0</v>
      </c>
      <c r="BT27" s="251">
        <f t="shared" si="31"/>
        <v>0.43194444444444419</v>
      </c>
      <c r="BU27" s="251">
        <v>0</v>
      </c>
      <c r="BV27" s="251">
        <f t="shared" si="32"/>
        <v>0.43194444444444419</v>
      </c>
      <c r="BW27" s="293">
        <v>4.1666666666666666E-3</v>
      </c>
      <c r="BX27" s="251">
        <f t="shared" si="33"/>
        <v>0.43611111111111084</v>
      </c>
      <c r="BY27" s="250"/>
      <c r="BZ27" s="252"/>
      <c r="CA27" s="631">
        <f t="shared" si="34"/>
        <v>7.0833333333333082E-2</v>
      </c>
      <c r="CB27" s="440">
        <v>19.793877551020476</v>
      </c>
      <c r="CC27" s="253"/>
      <c r="CD27" s="401">
        <f t="shared" si="35"/>
        <v>101.99999999999963</v>
      </c>
      <c r="CE27" s="401" t="e">
        <f>+#REF!</f>
        <v>#REF!</v>
      </c>
      <c r="CG27" s="468">
        <f t="shared" si="36"/>
        <v>7.0833333333333082E-2</v>
      </c>
      <c r="CH27" s="414">
        <f t="shared" si="37"/>
        <v>101.99999999999963</v>
      </c>
      <c r="CI27" s="469">
        <f t="shared" si="38"/>
        <v>1.6999999999999937</v>
      </c>
    </row>
    <row r="28" spans="1:87" x14ac:dyDescent="0.2">
      <c r="A28" s="1316"/>
      <c r="B28" s="328">
        <v>5</v>
      </c>
      <c r="C28" s="626">
        <v>5.555555555555558E-2</v>
      </c>
      <c r="D28" s="251">
        <v>0.41250000000000003</v>
      </c>
      <c r="E28" s="250">
        <v>0</v>
      </c>
      <c r="F28" s="627"/>
      <c r="G28" s="293">
        <v>4.1666666666666666E-3</v>
      </c>
      <c r="H28" s="628">
        <f t="shared" si="39"/>
        <v>0.41666666666666669</v>
      </c>
      <c r="I28" s="629">
        <v>6.9444444444444441E-3</v>
      </c>
      <c r="J28" s="439">
        <f t="shared" si="0"/>
        <v>0.4236111111111111</v>
      </c>
      <c r="K28" s="250">
        <v>5.5555555555555601E-3</v>
      </c>
      <c r="L28" s="251">
        <f t="shared" si="1"/>
        <v>0.42916666666666664</v>
      </c>
      <c r="M28" s="797">
        <v>4.8611111111111112E-3</v>
      </c>
      <c r="N28" s="251">
        <f t="shared" si="2"/>
        <v>0.43402777777777773</v>
      </c>
      <c r="O28" s="630">
        <v>3.472222222222222E-3</v>
      </c>
      <c r="P28" s="251">
        <f t="shared" si="3"/>
        <v>0.43749999999999994</v>
      </c>
      <c r="Q28" s="797">
        <v>4.1666666666666666E-3</v>
      </c>
      <c r="R28" s="251">
        <f t="shared" si="4"/>
        <v>0.4416666666666666</v>
      </c>
      <c r="S28" s="798">
        <v>3.472222222222222E-3</v>
      </c>
      <c r="T28" s="251">
        <f t="shared" si="5"/>
        <v>0.44513888888888881</v>
      </c>
      <c r="U28" s="254">
        <v>6.2500000000000003E-3</v>
      </c>
      <c r="V28" s="251">
        <f t="shared" si="6"/>
        <v>0.45138888888888878</v>
      </c>
      <c r="W28" s="798">
        <v>6.2499999999999995E-3</v>
      </c>
      <c r="X28" s="251">
        <f t="shared" si="7"/>
        <v>0.45763888888888876</v>
      </c>
      <c r="Y28" s="251">
        <v>2.0833333333333298E-3</v>
      </c>
      <c r="Z28" s="251">
        <f t="shared" si="8"/>
        <v>0.45972222222222209</v>
      </c>
      <c r="AA28" s="251">
        <v>4.8611111111111103E-3</v>
      </c>
      <c r="AB28" s="251">
        <f t="shared" si="9"/>
        <v>0.46458333333333318</v>
      </c>
      <c r="AC28" s="630">
        <v>4.8611111111111112E-3</v>
      </c>
      <c r="AD28" s="251">
        <f t="shared" si="10"/>
        <v>0.46944444444444428</v>
      </c>
      <c r="AE28" s="630">
        <v>3.472222222222222E-3</v>
      </c>
      <c r="AF28" s="251">
        <f t="shared" si="11"/>
        <v>0.47291666666666649</v>
      </c>
      <c r="AG28" s="630">
        <v>3.472222222222222E-3</v>
      </c>
      <c r="AH28" s="251">
        <f t="shared" si="12"/>
        <v>0.4763888888888887</v>
      </c>
      <c r="AI28" s="251">
        <v>5.5555555555555601E-3</v>
      </c>
      <c r="AJ28" s="251">
        <f t="shared" si="13"/>
        <v>0.48194444444444423</v>
      </c>
      <c r="AK28" s="252">
        <v>5.5555555555555601E-3</v>
      </c>
      <c r="AL28" s="628">
        <f t="shared" si="14"/>
        <v>0.48749999999999977</v>
      </c>
      <c r="AM28" s="250">
        <v>0</v>
      </c>
      <c r="AN28" s="251">
        <f t="shared" si="15"/>
        <v>0.48749999999999977</v>
      </c>
      <c r="AO28" s="251">
        <v>0</v>
      </c>
      <c r="AP28" s="251">
        <f t="shared" si="16"/>
        <v>0.48749999999999977</v>
      </c>
      <c r="AQ28" s="251">
        <v>0</v>
      </c>
      <c r="AR28" s="251">
        <f t="shared" si="17"/>
        <v>0.48749999999999977</v>
      </c>
      <c r="AS28" s="251">
        <v>0</v>
      </c>
      <c r="AT28" s="251">
        <f t="shared" si="18"/>
        <v>0.48749999999999977</v>
      </c>
      <c r="AU28" s="251">
        <v>0</v>
      </c>
      <c r="AV28" s="251">
        <f t="shared" si="19"/>
        <v>0.48749999999999977</v>
      </c>
      <c r="AW28" s="251">
        <v>0</v>
      </c>
      <c r="AX28" s="251">
        <f t="shared" si="20"/>
        <v>0.48749999999999977</v>
      </c>
      <c r="AY28" s="251">
        <v>0</v>
      </c>
      <c r="AZ28" s="251">
        <f t="shared" si="21"/>
        <v>0.48749999999999977</v>
      </c>
      <c r="BA28" s="251">
        <v>0</v>
      </c>
      <c r="BB28" s="251">
        <f t="shared" si="22"/>
        <v>0.48749999999999977</v>
      </c>
      <c r="BC28" s="251">
        <v>0</v>
      </c>
      <c r="BD28" s="251">
        <f t="shared" si="23"/>
        <v>0.48749999999999977</v>
      </c>
      <c r="BE28" s="251">
        <v>0</v>
      </c>
      <c r="BF28" s="251">
        <f t="shared" si="24"/>
        <v>0.48749999999999977</v>
      </c>
      <c r="BG28" s="251">
        <v>0</v>
      </c>
      <c r="BH28" s="251">
        <f t="shared" si="25"/>
        <v>0.48749999999999977</v>
      </c>
      <c r="BI28" s="251">
        <v>0</v>
      </c>
      <c r="BJ28" s="251">
        <f t="shared" si="26"/>
        <v>0.48749999999999977</v>
      </c>
      <c r="BK28" s="251">
        <v>0</v>
      </c>
      <c r="BL28" s="251">
        <f t="shared" si="27"/>
        <v>0.48749999999999977</v>
      </c>
      <c r="BM28" s="251">
        <v>0</v>
      </c>
      <c r="BN28" s="251">
        <f t="shared" si="28"/>
        <v>0.48749999999999977</v>
      </c>
      <c r="BO28" s="251">
        <v>0</v>
      </c>
      <c r="BP28" s="251">
        <f t="shared" si="29"/>
        <v>0.48749999999999977</v>
      </c>
      <c r="BQ28" s="251">
        <v>0</v>
      </c>
      <c r="BR28" s="251">
        <f t="shared" si="30"/>
        <v>0.48749999999999977</v>
      </c>
      <c r="BS28" s="251">
        <v>0</v>
      </c>
      <c r="BT28" s="251">
        <f t="shared" si="31"/>
        <v>0.48749999999999977</v>
      </c>
      <c r="BU28" s="251">
        <v>0</v>
      </c>
      <c r="BV28" s="251">
        <f t="shared" si="32"/>
        <v>0.48749999999999977</v>
      </c>
      <c r="BW28" s="293">
        <v>4.1666666666666666E-3</v>
      </c>
      <c r="BX28" s="251">
        <f t="shared" si="33"/>
        <v>0.49166666666666642</v>
      </c>
      <c r="BY28" s="250"/>
      <c r="BZ28" s="252"/>
      <c r="CA28" s="631">
        <f t="shared" si="34"/>
        <v>7.0833333333333082E-2</v>
      </c>
      <c r="CB28" s="440">
        <v>19.793877551020476</v>
      </c>
      <c r="CC28" s="253"/>
      <c r="CD28" s="401">
        <f t="shared" si="35"/>
        <v>101.99999999999963</v>
      </c>
      <c r="CE28" s="401" t="e">
        <f>+#REF!</f>
        <v>#REF!</v>
      </c>
      <c r="CG28" s="468">
        <f t="shared" si="36"/>
        <v>7.0833333333333082E-2</v>
      </c>
      <c r="CH28" s="414">
        <f t="shared" si="37"/>
        <v>101.99999999999963</v>
      </c>
      <c r="CI28" s="469">
        <f t="shared" si="38"/>
        <v>1.6999999999999937</v>
      </c>
    </row>
    <row r="29" spans="1:87" x14ac:dyDescent="0.2">
      <c r="A29" s="1316"/>
      <c r="B29" s="328">
        <v>6</v>
      </c>
      <c r="C29" s="626">
        <v>2.777777777777779E-2</v>
      </c>
      <c r="D29" s="251">
        <v>0.44027777777777782</v>
      </c>
      <c r="E29" s="250">
        <v>0</v>
      </c>
      <c r="F29" s="627"/>
      <c r="G29" s="293">
        <v>4.1666666666666666E-3</v>
      </c>
      <c r="H29" s="628">
        <f t="shared" si="39"/>
        <v>0.44444444444444448</v>
      </c>
      <c r="I29" s="629">
        <v>6.9444444444444441E-3</v>
      </c>
      <c r="J29" s="439">
        <f t="shared" si="0"/>
        <v>0.4513888888888889</v>
      </c>
      <c r="K29" s="250">
        <v>5.5555555555555601E-3</v>
      </c>
      <c r="L29" s="251">
        <f t="shared" si="1"/>
        <v>0.45694444444444443</v>
      </c>
      <c r="M29" s="797">
        <v>4.8611111111111112E-3</v>
      </c>
      <c r="N29" s="251">
        <f t="shared" si="2"/>
        <v>0.46180555555555552</v>
      </c>
      <c r="O29" s="630">
        <v>3.472222222222222E-3</v>
      </c>
      <c r="P29" s="251">
        <f t="shared" si="3"/>
        <v>0.46527777777777773</v>
      </c>
      <c r="Q29" s="797">
        <v>4.1666666666666666E-3</v>
      </c>
      <c r="R29" s="251">
        <f t="shared" si="4"/>
        <v>0.46944444444444439</v>
      </c>
      <c r="S29" s="798">
        <v>3.472222222222222E-3</v>
      </c>
      <c r="T29" s="251">
        <f t="shared" si="5"/>
        <v>0.4729166666666666</v>
      </c>
      <c r="U29" s="254">
        <v>6.2500000000000003E-3</v>
      </c>
      <c r="V29" s="251">
        <f t="shared" si="6"/>
        <v>0.47916666666666657</v>
      </c>
      <c r="W29" s="798">
        <v>6.2499999999999995E-3</v>
      </c>
      <c r="X29" s="251">
        <f t="shared" si="7"/>
        <v>0.48541666666666655</v>
      </c>
      <c r="Y29" s="251">
        <v>2.0833333333333298E-3</v>
      </c>
      <c r="Z29" s="251">
        <f t="shared" si="8"/>
        <v>0.48749999999999988</v>
      </c>
      <c r="AA29" s="251">
        <v>4.8611111111111103E-3</v>
      </c>
      <c r="AB29" s="251">
        <f t="shared" si="9"/>
        <v>0.49236111111111097</v>
      </c>
      <c r="AC29" s="630">
        <v>4.8611111111111112E-3</v>
      </c>
      <c r="AD29" s="251">
        <f t="shared" si="10"/>
        <v>0.49722222222222207</v>
      </c>
      <c r="AE29" s="630">
        <v>3.472222222222222E-3</v>
      </c>
      <c r="AF29" s="251">
        <f t="shared" si="11"/>
        <v>0.50069444444444433</v>
      </c>
      <c r="AG29" s="630">
        <v>3.472222222222222E-3</v>
      </c>
      <c r="AH29" s="251">
        <f t="shared" si="12"/>
        <v>0.50416666666666654</v>
      </c>
      <c r="AI29" s="251">
        <v>5.5555555555555601E-3</v>
      </c>
      <c r="AJ29" s="251">
        <f t="shared" si="13"/>
        <v>0.50972222222222208</v>
      </c>
      <c r="AK29" s="252">
        <v>5.5555555555555601E-3</v>
      </c>
      <c r="AL29" s="628">
        <f t="shared" si="14"/>
        <v>0.51527777777777761</v>
      </c>
      <c r="AM29" s="250">
        <v>0</v>
      </c>
      <c r="AN29" s="251">
        <f t="shared" si="15"/>
        <v>0.51527777777777761</v>
      </c>
      <c r="AO29" s="251">
        <v>0</v>
      </c>
      <c r="AP29" s="251">
        <f t="shared" si="16"/>
        <v>0.51527777777777761</v>
      </c>
      <c r="AQ29" s="251">
        <v>0</v>
      </c>
      <c r="AR29" s="251">
        <f t="shared" si="17"/>
        <v>0.51527777777777761</v>
      </c>
      <c r="AS29" s="251">
        <v>0</v>
      </c>
      <c r="AT29" s="251">
        <f t="shared" si="18"/>
        <v>0.51527777777777761</v>
      </c>
      <c r="AU29" s="251">
        <v>0</v>
      </c>
      <c r="AV29" s="251">
        <f t="shared" si="19"/>
        <v>0.51527777777777761</v>
      </c>
      <c r="AW29" s="251">
        <v>0</v>
      </c>
      <c r="AX29" s="251">
        <f t="shared" si="20"/>
        <v>0.51527777777777761</v>
      </c>
      <c r="AY29" s="251">
        <v>0</v>
      </c>
      <c r="AZ29" s="251">
        <f t="shared" si="21"/>
        <v>0.51527777777777761</v>
      </c>
      <c r="BA29" s="251">
        <v>0</v>
      </c>
      <c r="BB29" s="251">
        <f t="shared" si="22"/>
        <v>0.51527777777777761</v>
      </c>
      <c r="BC29" s="251">
        <v>0</v>
      </c>
      <c r="BD29" s="251">
        <f t="shared" si="23"/>
        <v>0.51527777777777761</v>
      </c>
      <c r="BE29" s="251">
        <v>0</v>
      </c>
      <c r="BF29" s="251">
        <f t="shared" si="24"/>
        <v>0.51527777777777761</v>
      </c>
      <c r="BG29" s="251">
        <v>0</v>
      </c>
      <c r="BH29" s="251">
        <f t="shared" si="25"/>
        <v>0.51527777777777761</v>
      </c>
      <c r="BI29" s="251">
        <v>0</v>
      </c>
      <c r="BJ29" s="251">
        <f t="shared" si="26"/>
        <v>0.51527777777777761</v>
      </c>
      <c r="BK29" s="251">
        <v>0</v>
      </c>
      <c r="BL29" s="251">
        <f t="shared" si="27"/>
        <v>0.51527777777777761</v>
      </c>
      <c r="BM29" s="251">
        <v>0</v>
      </c>
      <c r="BN29" s="251">
        <f t="shared" si="28"/>
        <v>0.51527777777777761</v>
      </c>
      <c r="BO29" s="251">
        <v>0</v>
      </c>
      <c r="BP29" s="251">
        <f t="shared" si="29"/>
        <v>0.51527777777777761</v>
      </c>
      <c r="BQ29" s="251">
        <v>0</v>
      </c>
      <c r="BR29" s="251">
        <f t="shared" si="30"/>
        <v>0.51527777777777761</v>
      </c>
      <c r="BS29" s="251">
        <v>0</v>
      </c>
      <c r="BT29" s="251">
        <f t="shared" si="31"/>
        <v>0.51527777777777761</v>
      </c>
      <c r="BU29" s="251">
        <v>0</v>
      </c>
      <c r="BV29" s="251">
        <f t="shared" si="32"/>
        <v>0.51527777777777761</v>
      </c>
      <c r="BW29" s="293">
        <v>4.1666666666666666E-3</v>
      </c>
      <c r="BX29" s="251">
        <f t="shared" si="33"/>
        <v>0.51944444444444426</v>
      </c>
      <c r="BY29" s="250"/>
      <c r="BZ29" s="252"/>
      <c r="CA29" s="631">
        <f t="shared" si="34"/>
        <v>7.0833333333333137E-2</v>
      </c>
      <c r="CB29" s="440">
        <v>19.793877551020476</v>
      </c>
      <c r="CC29" s="253"/>
      <c r="CD29" s="401">
        <f t="shared" si="35"/>
        <v>101.99999999999972</v>
      </c>
      <c r="CE29" s="401" t="e">
        <f>+#REF!</f>
        <v>#REF!</v>
      </c>
      <c r="CG29" s="468">
        <f t="shared" si="36"/>
        <v>7.0833333333333137E-2</v>
      </c>
      <c r="CH29" s="414">
        <f t="shared" si="37"/>
        <v>101.99999999999972</v>
      </c>
      <c r="CI29" s="469">
        <f t="shared" si="38"/>
        <v>1.6999999999999953</v>
      </c>
    </row>
    <row r="30" spans="1:87" x14ac:dyDescent="0.2">
      <c r="A30" s="1316"/>
      <c r="B30" s="328">
        <v>7</v>
      </c>
      <c r="C30" s="626">
        <v>2.777777777777779E-2</v>
      </c>
      <c r="D30" s="251">
        <v>0.46805555555555561</v>
      </c>
      <c r="E30" s="250">
        <v>0</v>
      </c>
      <c r="F30" s="627"/>
      <c r="G30" s="293">
        <v>4.1666666666666666E-3</v>
      </c>
      <c r="H30" s="628">
        <f t="shared" si="39"/>
        <v>0.47222222222222227</v>
      </c>
      <c r="I30" s="629">
        <v>6.9444444444444441E-3</v>
      </c>
      <c r="J30" s="439">
        <f t="shared" si="0"/>
        <v>0.47916666666666669</v>
      </c>
      <c r="K30" s="250">
        <v>5.5555555555555601E-3</v>
      </c>
      <c r="L30" s="251">
        <f t="shared" si="1"/>
        <v>0.48472222222222222</v>
      </c>
      <c r="M30" s="797">
        <v>4.8611111111111112E-3</v>
      </c>
      <c r="N30" s="251">
        <f t="shared" si="2"/>
        <v>0.48958333333333331</v>
      </c>
      <c r="O30" s="630">
        <v>3.472222222222222E-3</v>
      </c>
      <c r="P30" s="251">
        <f t="shared" si="3"/>
        <v>0.49305555555555552</v>
      </c>
      <c r="Q30" s="797">
        <v>4.1666666666666666E-3</v>
      </c>
      <c r="R30" s="251">
        <f t="shared" si="4"/>
        <v>0.49722222222222218</v>
      </c>
      <c r="S30" s="798">
        <v>3.472222222222222E-3</v>
      </c>
      <c r="T30" s="251">
        <f t="shared" si="5"/>
        <v>0.50069444444444444</v>
      </c>
      <c r="U30" s="254">
        <v>6.2500000000000003E-3</v>
      </c>
      <c r="V30" s="251">
        <f t="shared" si="6"/>
        <v>0.50694444444444442</v>
      </c>
      <c r="W30" s="798">
        <v>6.2499999999999995E-3</v>
      </c>
      <c r="X30" s="251">
        <f t="shared" si="7"/>
        <v>0.5131944444444444</v>
      </c>
      <c r="Y30" s="251">
        <v>2.0833333333333298E-3</v>
      </c>
      <c r="Z30" s="251">
        <f t="shared" si="8"/>
        <v>0.51527777777777772</v>
      </c>
      <c r="AA30" s="251">
        <v>4.8611111111111103E-3</v>
      </c>
      <c r="AB30" s="251">
        <f t="shared" si="9"/>
        <v>0.52013888888888882</v>
      </c>
      <c r="AC30" s="630">
        <v>4.8611111111111112E-3</v>
      </c>
      <c r="AD30" s="251">
        <f t="shared" si="10"/>
        <v>0.52499999999999991</v>
      </c>
      <c r="AE30" s="630">
        <v>3.472222222222222E-3</v>
      </c>
      <c r="AF30" s="251">
        <f t="shared" si="11"/>
        <v>0.52847222222222212</v>
      </c>
      <c r="AG30" s="630">
        <v>3.472222222222222E-3</v>
      </c>
      <c r="AH30" s="251">
        <f t="shared" si="12"/>
        <v>0.53194444444444433</v>
      </c>
      <c r="AI30" s="251">
        <v>5.5555555555555601E-3</v>
      </c>
      <c r="AJ30" s="251">
        <f t="shared" si="13"/>
        <v>0.53749999999999987</v>
      </c>
      <c r="AK30" s="252">
        <v>5.5555555555555601E-3</v>
      </c>
      <c r="AL30" s="628">
        <f t="shared" si="14"/>
        <v>0.5430555555555554</v>
      </c>
      <c r="AM30" s="250">
        <v>0</v>
      </c>
      <c r="AN30" s="251">
        <f t="shared" si="15"/>
        <v>0.5430555555555554</v>
      </c>
      <c r="AO30" s="251">
        <v>0</v>
      </c>
      <c r="AP30" s="251">
        <f t="shared" si="16"/>
        <v>0.5430555555555554</v>
      </c>
      <c r="AQ30" s="251">
        <v>0</v>
      </c>
      <c r="AR30" s="251">
        <f t="shared" si="17"/>
        <v>0.5430555555555554</v>
      </c>
      <c r="AS30" s="251">
        <v>0</v>
      </c>
      <c r="AT30" s="251">
        <f t="shared" si="18"/>
        <v>0.5430555555555554</v>
      </c>
      <c r="AU30" s="251">
        <v>0</v>
      </c>
      <c r="AV30" s="251">
        <f t="shared" si="19"/>
        <v>0.5430555555555554</v>
      </c>
      <c r="AW30" s="251">
        <v>0</v>
      </c>
      <c r="AX30" s="251">
        <f t="shared" si="20"/>
        <v>0.5430555555555554</v>
      </c>
      <c r="AY30" s="251">
        <v>0</v>
      </c>
      <c r="AZ30" s="251">
        <f t="shared" si="21"/>
        <v>0.5430555555555554</v>
      </c>
      <c r="BA30" s="251">
        <v>0</v>
      </c>
      <c r="BB30" s="251">
        <f t="shared" si="22"/>
        <v>0.5430555555555554</v>
      </c>
      <c r="BC30" s="251">
        <v>0</v>
      </c>
      <c r="BD30" s="251">
        <f t="shared" si="23"/>
        <v>0.5430555555555554</v>
      </c>
      <c r="BE30" s="251">
        <v>0</v>
      </c>
      <c r="BF30" s="251">
        <f t="shared" si="24"/>
        <v>0.5430555555555554</v>
      </c>
      <c r="BG30" s="251">
        <v>0</v>
      </c>
      <c r="BH30" s="251">
        <f t="shared" si="25"/>
        <v>0.5430555555555554</v>
      </c>
      <c r="BI30" s="251">
        <v>0</v>
      </c>
      <c r="BJ30" s="251">
        <f t="shared" si="26"/>
        <v>0.5430555555555554</v>
      </c>
      <c r="BK30" s="251">
        <v>0</v>
      </c>
      <c r="BL30" s="251">
        <f t="shared" si="27"/>
        <v>0.5430555555555554</v>
      </c>
      <c r="BM30" s="251">
        <v>0</v>
      </c>
      <c r="BN30" s="251">
        <f t="shared" si="28"/>
        <v>0.5430555555555554</v>
      </c>
      <c r="BO30" s="251">
        <v>0</v>
      </c>
      <c r="BP30" s="251">
        <f t="shared" si="29"/>
        <v>0.5430555555555554</v>
      </c>
      <c r="BQ30" s="251">
        <v>0</v>
      </c>
      <c r="BR30" s="251">
        <f t="shared" si="30"/>
        <v>0.5430555555555554</v>
      </c>
      <c r="BS30" s="251">
        <v>0</v>
      </c>
      <c r="BT30" s="251">
        <f t="shared" si="31"/>
        <v>0.5430555555555554</v>
      </c>
      <c r="BU30" s="251">
        <v>0</v>
      </c>
      <c r="BV30" s="251">
        <f t="shared" si="32"/>
        <v>0.5430555555555554</v>
      </c>
      <c r="BW30" s="293">
        <v>4.1666666666666666E-3</v>
      </c>
      <c r="BX30" s="251">
        <f t="shared" si="33"/>
        <v>0.54722222222222205</v>
      </c>
      <c r="BY30" s="250"/>
      <c r="BZ30" s="252"/>
      <c r="CA30" s="631">
        <f t="shared" si="34"/>
        <v>7.0833333333333137E-2</v>
      </c>
      <c r="CB30" s="440">
        <v>19.793877551020476</v>
      </c>
      <c r="CC30" s="253"/>
      <c r="CD30" s="401">
        <f t="shared" si="35"/>
        <v>101.99999999999972</v>
      </c>
      <c r="CE30" s="401" t="e">
        <f>+#REF!</f>
        <v>#REF!</v>
      </c>
      <c r="CG30" s="468">
        <f t="shared" si="36"/>
        <v>7.0833333333333137E-2</v>
      </c>
      <c r="CH30" s="414">
        <f t="shared" si="37"/>
        <v>101.99999999999972</v>
      </c>
      <c r="CI30" s="469">
        <f t="shared" si="38"/>
        <v>1.6999999999999953</v>
      </c>
    </row>
    <row r="31" spans="1:87" x14ac:dyDescent="0.2">
      <c r="A31" s="1316"/>
      <c r="B31" s="328">
        <v>8</v>
      </c>
      <c r="C31" s="626">
        <v>2.7777777777777846E-2</v>
      </c>
      <c r="D31" s="251">
        <v>0.49583333333333346</v>
      </c>
      <c r="E31" s="250">
        <v>0</v>
      </c>
      <c r="F31" s="627"/>
      <c r="G31" s="293">
        <v>4.1666666666666666E-3</v>
      </c>
      <c r="H31" s="628">
        <f t="shared" si="39"/>
        <v>0.50000000000000011</v>
      </c>
      <c r="I31" s="629">
        <v>6.9444444444444397E-3</v>
      </c>
      <c r="J31" s="439">
        <f t="shared" si="0"/>
        <v>0.50694444444444453</v>
      </c>
      <c r="K31" s="250">
        <v>5.5555555555555601E-3</v>
      </c>
      <c r="L31" s="251">
        <f t="shared" si="1"/>
        <v>0.51250000000000007</v>
      </c>
      <c r="M31" s="797">
        <v>4.8611111111111112E-3</v>
      </c>
      <c r="N31" s="251">
        <f t="shared" si="2"/>
        <v>0.51736111111111116</v>
      </c>
      <c r="O31" s="630">
        <v>3.4722222222222199E-3</v>
      </c>
      <c r="P31" s="251">
        <f t="shared" si="3"/>
        <v>0.52083333333333337</v>
      </c>
      <c r="Q31" s="797">
        <v>4.1666666666666666E-3</v>
      </c>
      <c r="R31" s="251">
        <f t="shared" si="4"/>
        <v>0.52500000000000002</v>
      </c>
      <c r="S31" s="798">
        <v>3.472222222222222E-3</v>
      </c>
      <c r="T31" s="251">
        <f t="shared" si="5"/>
        <v>0.52847222222222223</v>
      </c>
      <c r="U31" s="254">
        <v>6.2500000000000003E-3</v>
      </c>
      <c r="V31" s="251">
        <f t="shared" si="6"/>
        <v>0.53472222222222221</v>
      </c>
      <c r="W31" s="798">
        <v>6.2499999999999995E-3</v>
      </c>
      <c r="X31" s="251">
        <f t="shared" si="7"/>
        <v>0.54097222222222219</v>
      </c>
      <c r="Y31" s="251">
        <v>2.0833333333333298E-3</v>
      </c>
      <c r="Z31" s="251">
        <f t="shared" si="8"/>
        <v>0.54305555555555551</v>
      </c>
      <c r="AA31" s="251">
        <v>4.8611111111111103E-3</v>
      </c>
      <c r="AB31" s="251">
        <f t="shared" si="9"/>
        <v>0.54791666666666661</v>
      </c>
      <c r="AC31" s="630">
        <v>4.8611111111111103E-3</v>
      </c>
      <c r="AD31" s="251">
        <f t="shared" si="10"/>
        <v>0.5527777777777777</v>
      </c>
      <c r="AE31" s="630">
        <v>3.4722222222222199E-3</v>
      </c>
      <c r="AF31" s="251">
        <f t="shared" si="11"/>
        <v>0.55624999999999991</v>
      </c>
      <c r="AG31" s="630">
        <v>3.4722222222222199E-3</v>
      </c>
      <c r="AH31" s="251">
        <f t="shared" si="12"/>
        <v>0.55972222222222212</v>
      </c>
      <c r="AI31" s="251">
        <v>5.5555555555555601E-3</v>
      </c>
      <c r="AJ31" s="251">
        <f t="shared" si="13"/>
        <v>0.56527777777777766</v>
      </c>
      <c r="AK31" s="252">
        <v>5.5555555555555601E-3</v>
      </c>
      <c r="AL31" s="628">
        <f t="shared" si="14"/>
        <v>0.57083333333333319</v>
      </c>
      <c r="AM31" s="250">
        <v>0</v>
      </c>
      <c r="AN31" s="251">
        <f t="shared" si="15"/>
        <v>0.57083333333333319</v>
      </c>
      <c r="AO31" s="251">
        <v>0</v>
      </c>
      <c r="AP31" s="251">
        <f t="shared" si="16"/>
        <v>0.57083333333333319</v>
      </c>
      <c r="AQ31" s="251">
        <v>0</v>
      </c>
      <c r="AR31" s="251">
        <f t="shared" si="17"/>
        <v>0.57083333333333319</v>
      </c>
      <c r="AS31" s="251">
        <v>0</v>
      </c>
      <c r="AT31" s="251">
        <f t="shared" si="18"/>
        <v>0.57083333333333319</v>
      </c>
      <c r="AU31" s="251">
        <v>0</v>
      </c>
      <c r="AV31" s="251">
        <f t="shared" si="19"/>
        <v>0.57083333333333319</v>
      </c>
      <c r="AW31" s="251">
        <v>0</v>
      </c>
      <c r="AX31" s="251">
        <f t="shared" si="20"/>
        <v>0.57083333333333319</v>
      </c>
      <c r="AY31" s="251">
        <v>0</v>
      </c>
      <c r="AZ31" s="251">
        <f t="shared" si="21"/>
        <v>0.57083333333333319</v>
      </c>
      <c r="BA31" s="251">
        <v>0</v>
      </c>
      <c r="BB31" s="251">
        <f t="shared" si="22"/>
        <v>0.57083333333333319</v>
      </c>
      <c r="BC31" s="251">
        <v>0</v>
      </c>
      <c r="BD31" s="251">
        <f t="shared" si="23"/>
        <v>0.57083333333333319</v>
      </c>
      <c r="BE31" s="251">
        <v>0</v>
      </c>
      <c r="BF31" s="251">
        <f t="shared" si="24"/>
        <v>0.57083333333333319</v>
      </c>
      <c r="BG31" s="251">
        <v>0</v>
      </c>
      <c r="BH31" s="251">
        <f t="shared" si="25"/>
        <v>0.57083333333333319</v>
      </c>
      <c r="BI31" s="251">
        <v>0</v>
      </c>
      <c r="BJ31" s="251">
        <f t="shared" si="26"/>
        <v>0.57083333333333319</v>
      </c>
      <c r="BK31" s="251">
        <v>0</v>
      </c>
      <c r="BL31" s="251">
        <f t="shared" si="27"/>
        <v>0.57083333333333319</v>
      </c>
      <c r="BM31" s="251">
        <v>0</v>
      </c>
      <c r="BN31" s="251">
        <f t="shared" si="28"/>
        <v>0.57083333333333319</v>
      </c>
      <c r="BO31" s="251">
        <v>0</v>
      </c>
      <c r="BP31" s="251">
        <f t="shared" si="29"/>
        <v>0.57083333333333319</v>
      </c>
      <c r="BQ31" s="251">
        <v>0</v>
      </c>
      <c r="BR31" s="251">
        <f t="shared" si="30"/>
        <v>0.57083333333333319</v>
      </c>
      <c r="BS31" s="251">
        <v>0</v>
      </c>
      <c r="BT31" s="251">
        <f t="shared" si="31"/>
        <v>0.57083333333333319</v>
      </c>
      <c r="BU31" s="251">
        <v>0</v>
      </c>
      <c r="BV31" s="251">
        <f t="shared" si="32"/>
        <v>0.57083333333333319</v>
      </c>
      <c r="BW31" s="293">
        <v>4.1666666666666666E-3</v>
      </c>
      <c r="BX31" s="251">
        <f t="shared" si="33"/>
        <v>0.57499999999999984</v>
      </c>
      <c r="BY31" s="250"/>
      <c r="BZ31" s="252"/>
      <c r="CA31" s="631">
        <f t="shared" si="34"/>
        <v>7.0833333333333082E-2</v>
      </c>
      <c r="CB31" s="440">
        <v>19.793877551020501</v>
      </c>
      <c r="CC31" s="253"/>
      <c r="CD31" s="401">
        <f t="shared" si="35"/>
        <v>101.99999999999963</v>
      </c>
      <c r="CE31" s="401" t="e">
        <f>+#REF!</f>
        <v>#REF!</v>
      </c>
      <c r="CG31" s="468">
        <f t="shared" si="36"/>
        <v>7.0833333333333082E-2</v>
      </c>
      <c r="CH31" s="414">
        <f t="shared" si="37"/>
        <v>101.99999999999963</v>
      </c>
      <c r="CI31" s="469">
        <f t="shared" si="38"/>
        <v>1.6999999999999937</v>
      </c>
    </row>
    <row r="32" spans="1:87" x14ac:dyDescent="0.2">
      <c r="A32" s="1316"/>
      <c r="B32" s="328">
        <v>9</v>
      </c>
      <c r="C32" s="626">
        <v>2.7777777777777679E-2</v>
      </c>
      <c r="D32" s="251">
        <v>0.52361111111111114</v>
      </c>
      <c r="E32" s="250">
        <v>0</v>
      </c>
      <c r="F32" s="627"/>
      <c r="G32" s="293">
        <v>4.1666666666666666E-3</v>
      </c>
      <c r="H32" s="628">
        <f t="shared" si="39"/>
        <v>0.52777777777777779</v>
      </c>
      <c r="I32" s="629">
        <v>6.9444444444444397E-3</v>
      </c>
      <c r="J32" s="439">
        <f t="shared" si="0"/>
        <v>0.53472222222222221</v>
      </c>
      <c r="K32" s="250">
        <v>5.5555555555555601E-3</v>
      </c>
      <c r="L32" s="251">
        <f t="shared" si="1"/>
        <v>0.54027777777777775</v>
      </c>
      <c r="M32" s="797">
        <v>4.8611111111111112E-3</v>
      </c>
      <c r="N32" s="251">
        <f t="shared" si="2"/>
        <v>0.54513888888888884</v>
      </c>
      <c r="O32" s="630">
        <v>3.4722222222222199E-3</v>
      </c>
      <c r="P32" s="251">
        <f t="shared" si="3"/>
        <v>0.54861111111111105</v>
      </c>
      <c r="Q32" s="797">
        <v>4.1666666666666666E-3</v>
      </c>
      <c r="R32" s="251">
        <f t="shared" si="4"/>
        <v>0.5527777777777777</v>
      </c>
      <c r="S32" s="798">
        <v>3.472222222222222E-3</v>
      </c>
      <c r="T32" s="251">
        <f t="shared" si="5"/>
        <v>0.55624999999999991</v>
      </c>
      <c r="U32" s="254">
        <v>6.2500000000000003E-3</v>
      </c>
      <c r="V32" s="251">
        <f t="shared" si="6"/>
        <v>0.56249999999999989</v>
      </c>
      <c r="W32" s="798">
        <v>6.2499999999999995E-3</v>
      </c>
      <c r="X32" s="251">
        <f t="shared" si="7"/>
        <v>0.56874999999999987</v>
      </c>
      <c r="Y32" s="251">
        <v>2.0833333333333298E-3</v>
      </c>
      <c r="Z32" s="251">
        <f t="shared" si="8"/>
        <v>0.57083333333333319</v>
      </c>
      <c r="AA32" s="251">
        <v>4.8611111111111103E-3</v>
      </c>
      <c r="AB32" s="251">
        <f t="shared" si="9"/>
        <v>0.57569444444444429</v>
      </c>
      <c r="AC32" s="630">
        <v>4.8611111111111103E-3</v>
      </c>
      <c r="AD32" s="251">
        <f t="shared" si="10"/>
        <v>0.58055555555555538</v>
      </c>
      <c r="AE32" s="630">
        <v>3.4722222222222199E-3</v>
      </c>
      <c r="AF32" s="251">
        <f t="shared" si="11"/>
        <v>0.58402777777777759</v>
      </c>
      <c r="AG32" s="630">
        <v>3.4722222222222199E-3</v>
      </c>
      <c r="AH32" s="251">
        <f t="shared" si="12"/>
        <v>0.5874999999999998</v>
      </c>
      <c r="AI32" s="251">
        <v>5.5555555555555601E-3</v>
      </c>
      <c r="AJ32" s="251">
        <f t="shared" si="13"/>
        <v>0.59305555555555534</v>
      </c>
      <c r="AK32" s="252">
        <v>5.5555555555555601E-3</v>
      </c>
      <c r="AL32" s="628">
        <f t="shared" si="14"/>
        <v>0.59861111111111087</v>
      </c>
      <c r="AM32" s="250">
        <v>0</v>
      </c>
      <c r="AN32" s="251">
        <f t="shared" si="15"/>
        <v>0.59861111111111087</v>
      </c>
      <c r="AO32" s="251">
        <v>0</v>
      </c>
      <c r="AP32" s="251">
        <f t="shared" si="16"/>
        <v>0.59861111111111087</v>
      </c>
      <c r="AQ32" s="251">
        <v>0</v>
      </c>
      <c r="AR32" s="251">
        <f t="shared" si="17"/>
        <v>0.59861111111111087</v>
      </c>
      <c r="AS32" s="251">
        <v>0</v>
      </c>
      <c r="AT32" s="251">
        <f t="shared" si="18"/>
        <v>0.59861111111111087</v>
      </c>
      <c r="AU32" s="251">
        <v>0</v>
      </c>
      <c r="AV32" s="251">
        <f t="shared" si="19"/>
        <v>0.59861111111111087</v>
      </c>
      <c r="AW32" s="251">
        <v>0</v>
      </c>
      <c r="AX32" s="251">
        <f t="shared" si="20"/>
        <v>0.59861111111111087</v>
      </c>
      <c r="AY32" s="251">
        <v>0</v>
      </c>
      <c r="AZ32" s="251">
        <f t="shared" si="21"/>
        <v>0.59861111111111087</v>
      </c>
      <c r="BA32" s="251">
        <v>0</v>
      </c>
      <c r="BB32" s="251">
        <f t="shared" si="22"/>
        <v>0.59861111111111087</v>
      </c>
      <c r="BC32" s="251">
        <v>0</v>
      </c>
      <c r="BD32" s="251">
        <f t="shared" si="23"/>
        <v>0.59861111111111087</v>
      </c>
      <c r="BE32" s="251">
        <v>0</v>
      </c>
      <c r="BF32" s="251">
        <f t="shared" si="24"/>
        <v>0.59861111111111087</v>
      </c>
      <c r="BG32" s="251">
        <v>0</v>
      </c>
      <c r="BH32" s="251">
        <f t="shared" si="25"/>
        <v>0.59861111111111087</v>
      </c>
      <c r="BI32" s="251">
        <v>0</v>
      </c>
      <c r="BJ32" s="251">
        <f t="shared" si="26"/>
        <v>0.59861111111111087</v>
      </c>
      <c r="BK32" s="251">
        <v>0</v>
      </c>
      <c r="BL32" s="251">
        <f t="shared" si="27"/>
        <v>0.59861111111111087</v>
      </c>
      <c r="BM32" s="251">
        <v>0</v>
      </c>
      <c r="BN32" s="251">
        <f t="shared" si="28"/>
        <v>0.59861111111111087</v>
      </c>
      <c r="BO32" s="251">
        <v>0</v>
      </c>
      <c r="BP32" s="251">
        <f t="shared" si="29"/>
        <v>0.59861111111111087</v>
      </c>
      <c r="BQ32" s="251">
        <v>0</v>
      </c>
      <c r="BR32" s="251">
        <f t="shared" si="30"/>
        <v>0.59861111111111087</v>
      </c>
      <c r="BS32" s="251">
        <v>0</v>
      </c>
      <c r="BT32" s="251">
        <f t="shared" si="31"/>
        <v>0.59861111111111087</v>
      </c>
      <c r="BU32" s="251">
        <v>0</v>
      </c>
      <c r="BV32" s="251">
        <f t="shared" si="32"/>
        <v>0.59861111111111087</v>
      </c>
      <c r="BW32" s="293">
        <v>4.1666666666666666E-3</v>
      </c>
      <c r="BX32" s="251">
        <f t="shared" si="33"/>
        <v>0.60277777777777752</v>
      </c>
      <c r="BY32" s="250"/>
      <c r="BZ32" s="252"/>
      <c r="CA32" s="631">
        <f t="shared" si="34"/>
        <v>7.0833333333333082E-2</v>
      </c>
      <c r="CB32" s="440">
        <v>19.793877551020501</v>
      </c>
      <c r="CC32" s="253"/>
      <c r="CD32" s="401">
        <f t="shared" si="35"/>
        <v>101.99999999999963</v>
      </c>
      <c r="CE32" s="401" t="e">
        <f>+#REF!</f>
        <v>#REF!</v>
      </c>
      <c r="CG32" s="468">
        <f t="shared" si="36"/>
        <v>7.0833333333333082E-2</v>
      </c>
      <c r="CH32" s="414">
        <f t="shared" si="37"/>
        <v>101.99999999999963</v>
      </c>
      <c r="CI32" s="469">
        <f t="shared" si="38"/>
        <v>1.6999999999999937</v>
      </c>
    </row>
    <row r="33" spans="1:87" x14ac:dyDescent="0.2">
      <c r="A33" s="1316"/>
      <c r="B33" s="328">
        <v>10</v>
      </c>
      <c r="C33" s="626">
        <v>2.777777777777779E-2</v>
      </c>
      <c r="D33" s="251">
        <v>0.55138888888888893</v>
      </c>
      <c r="E33" s="250">
        <v>0</v>
      </c>
      <c r="F33" s="627"/>
      <c r="G33" s="293">
        <v>4.1666666666666666E-3</v>
      </c>
      <c r="H33" s="628">
        <f t="shared" si="39"/>
        <v>0.55555555555555558</v>
      </c>
      <c r="I33" s="629">
        <v>6.9444444444444441E-3</v>
      </c>
      <c r="J33" s="439">
        <f t="shared" si="0"/>
        <v>0.5625</v>
      </c>
      <c r="K33" s="250">
        <v>5.5555555555555601E-3</v>
      </c>
      <c r="L33" s="251">
        <f t="shared" si="1"/>
        <v>0.56805555555555554</v>
      </c>
      <c r="M33" s="797">
        <v>4.8611111111111112E-3</v>
      </c>
      <c r="N33" s="251">
        <f t="shared" si="2"/>
        <v>0.57291666666666663</v>
      </c>
      <c r="O33" s="630">
        <v>3.472222222222222E-3</v>
      </c>
      <c r="P33" s="251">
        <f t="shared" si="3"/>
        <v>0.57638888888888884</v>
      </c>
      <c r="Q33" s="797">
        <v>4.1666666666666666E-3</v>
      </c>
      <c r="R33" s="251">
        <f t="shared" si="4"/>
        <v>0.58055555555555549</v>
      </c>
      <c r="S33" s="798">
        <v>3.472222222222222E-3</v>
      </c>
      <c r="T33" s="251">
        <f t="shared" si="5"/>
        <v>0.5840277777777777</v>
      </c>
      <c r="U33" s="254">
        <v>6.2500000000000003E-3</v>
      </c>
      <c r="V33" s="251">
        <f t="shared" si="6"/>
        <v>0.59027777777777768</v>
      </c>
      <c r="W33" s="798">
        <v>6.2499999999999995E-3</v>
      </c>
      <c r="X33" s="251">
        <f t="shared" si="7"/>
        <v>0.59652777777777766</v>
      </c>
      <c r="Y33" s="251">
        <v>2.0833333333333298E-3</v>
      </c>
      <c r="Z33" s="251">
        <f t="shared" si="8"/>
        <v>0.59861111111111098</v>
      </c>
      <c r="AA33" s="251">
        <v>4.8611111111111103E-3</v>
      </c>
      <c r="AB33" s="251">
        <f t="shared" si="9"/>
        <v>0.60347222222222208</v>
      </c>
      <c r="AC33" s="630">
        <v>4.8611111111111112E-3</v>
      </c>
      <c r="AD33" s="251">
        <f t="shared" si="10"/>
        <v>0.60833333333333317</v>
      </c>
      <c r="AE33" s="630">
        <v>3.472222222222222E-3</v>
      </c>
      <c r="AF33" s="251">
        <f t="shared" si="11"/>
        <v>0.61180555555555538</v>
      </c>
      <c r="AG33" s="630">
        <v>3.472222222222222E-3</v>
      </c>
      <c r="AH33" s="251">
        <f t="shared" si="12"/>
        <v>0.61527777777777759</v>
      </c>
      <c r="AI33" s="251">
        <v>5.5555555555555601E-3</v>
      </c>
      <c r="AJ33" s="251">
        <f t="shared" si="13"/>
        <v>0.62083333333333313</v>
      </c>
      <c r="AK33" s="252">
        <v>5.5555555555555601E-3</v>
      </c>
      <c r="AL33" s="628">
        <f t="shared" si="14"/>
        <v>0.62638888888888866</v>
      </c>
      <c r="AM33" s="250">
        <v>0</v>
      </c>
      <c r="AN33" s="251">
        <f t="shared" si="15"/>
        <v>0.62638888888888866</v>
      </c>
      <c r="AO33" s="251">
        <v>0</v>
      </c>
      <c r="AP33" s="251">
        <f t="shared" si="16"/>
        <v>0.62638888888888866</v>
      </c>
      <c r="AQ33" s="251">
        <v>0</v>
      </c>
      <c r="AR33" s="251">
        <f t="shared" si="17"/>
        <v>0.62638888888888866</v>
      </c>
      <c r="AS33" s="251">
        <v>0</v>
      </c>
      <c r="AT33" s="251">
        <f t="shared" si="18"/>
        <v>0.62638888888888866</v>
      </c>
      <c r="AU33" s="251">
        <v>0</v>
      </c>
      <c r="AV33" s="251">
        <f t="shared" si="19"/>
        <v>0.62638888888888866</v>
      </c>
      <c r="AW33" s="251">
        <v>0</v>
      </c>
      <c r="AX33" s="251">
        <f t="shared" si="20"/>
        <v>0.62638888888888866</v>
      </c>
      <c r="AY33" s="251">
        <v>0</v>
      </c>
      <c r="AZ33" s="251">
        <f t="shared" si="21"/>
        <v>0.62638888888888866</v>
      </c>
      <c r="BA33" s="251">
        <v>0</v>
      </c>
      <c r="BB33" s="251">
        <f t="shared" si="22"/>
        <v>0.62638888888888866</v>
      </c>
      <c r="BC33" s="251">
        <v>0</v>
      </c>
      <c r="BD33" s="251">
        <f t="shared" si="23"/>
        <v>0.62638888888888866</v>
      </c>
      <c r="BE33" s="251">
        <v>0</v>
      </c>
      <c r="BF33" s="251">
        <f t="shared" si="24"/>
        <v>0.62638888888888866</v>
      </c>
      <c r="BG33" s="251">
        <v>0</v>
      </c>
      <c r="BH33" s="251">
        <f t="shared" si="25"/>
        <v>0.62638888888888866</v>
      </c>
      <c r="BI33" s="251">
        <v>0</v>
      </c>
      <c r="BJ33" s="251">
        <f t="shared" si="26"/>
        <v>0.62638888888888866</v>
      </c>
      <c r="BK33" s="251">
        <v>0</v>
      </c>
      <c r="BL33" s="251">
        <f t="shared" si="27"/>
        <v>0.62638888888888866</v>
      </c>
      <c r="BM33" s="251">
        <v>0</v>
      </c>
      <c r="BN33" s="251">
        <f t="shared" si="28"/>
        <v>0.62638888888888866</v>
      </c>
      <c r="BO33" s="251">
        <v>0</v>
      </c>
      <c r="BP33" s="251">
        <f t="shared" si="29"/>
        <v>0.62638888888888866</v>
      </c>
      <c r="BQ33" s="251">
        <v>0</v>
      </c>
      <c r="BR33" s="251">
        <f t="shared" si="30"/>
        <v>0.62638888888888866</v>
      </c>
      <c r="BS33" s="251">
        <v>0</v>
      </c>
      <c r="BT33" s="251">
        <f t="shared" si="31"/>
        <v>0.62638888888888866</v>
      </c>
      <c r="BU33" s="251">
        <v>0</v>
      </c>
      <c r="BV33" s="251">
        <f t="shared" si="32"/>
        <v>0.62638888888888866</v>
      </c>
      <c r="BW33" s="293">
        <v>4.1666666666666666E-3</v>
      </c>
      <c r="BX33" s="251">
        <f t="shared" si="33"/>
        <v>0.63055555555555531</v>
      </c>
      <c r="BY33" s="250"/>
      <c r="BZ33" s="252"/>
      <c r="CA33" s="631">
        <f t="shared" si="34"/>
        <v>7.0833333333333082E-2</v>
      </c>
      <c r="CB33" s="440">
        <v>19.793877551020476</v>
      </c>
      <c r="CC33" s="253"/>
      <c r="CD33" s="401">
        <f t="shared" si="35"/>
        <v>101.99999999999963</v>
      </c>
      <c r="CE33" s="401" t="e">
        <f>+#REF!</f>
        <v>#REF!</v>
      </c>
      <c r="CG33" s="468">
        <f t="shared" si="36"/>
        <v>7.0833333333333082E-2</v>
      </c>
      <c r="CH33" s="414">
        <f t="shared" si="37"/>
        <v>101.99999999999963</v>
      </c>
      <c r="CI33" s="469">
        <f t="shared" si="38"/>
        <v>1.6999999999999937</v>
      </c>
    </row>
    <row r="34" spans="1:87" x14ac:dyDescent="0.2">
      <c r="A34" s="1316"/>
      <c r="B34" s="328">
        <v>11</v>
      </c>
      <c r="C34" s="626">
        <v>2.777777777777779E-2</v>
      </c>
      <c r="D34" s="251">
        <v>0.57916666666666672</v>
      </c>
      <c r="E34" s="250">
        <v>0</v>
      </c>
      <c r="F34" s="627"/>
      <c r="G34" s="293">
        <v>4.1666666666666666E-3</v>
      </c>
      <c r="H34" s="628">
        <f t="shared" si="39"/>
        <v>0.58333333333333337</v>
      </c>
      <c r="I34" s="629">
        <v>6.9444444444444441E-3</v>
      </c>
      <c r="J34" s="439">
        <f t="shared" si="0"/>
        <v>0.59027777777777779</v>
      </c>
      <c r="K34" s="250">
        <v>5.5555555555555601E-3</v>
      </c>
      <c r="L34" s="251">
        <f t="shared" si="1"/>
        <v>0.59583333333333333</v>
      </c>
      <c r="M34" s="797">
        <v>4.8611111111111112E-3</v>
      </c>
      <c r="N34" s="251">
        <f t="shared" si="2"/>
        <v>0.60069444444444442</v>
      </c>
      <c r="O34" s="630">
        <v>3.472222222222222E-3</v>
      </c>
      <c r="P34" s="251">
        <f t="shared" si="3"/>
        <v>0.60416666666666663</v>
      </c>
      <c r="Q34" s="797">
        <v>4.1666666666666666E-3</v>
      </c>
      <c r="R34" s="251">
        <f t="shared" si="4"/>
        <v>0.60833333333333328</v>
      </c>
      <c r="S34" s="798">
        <v>3.472222222222222E-3</v>
      </c>
      <c r="T34" s="251">
        <f t="shared" si="5"/>
        <v>0.61180555555555549</v>
      </c>
      <c r="U34" s="254">
        <v>6.2500000000000003E-3</v>
      </c>
      <c r="V34" s="251">
        <f t="shared" si="6"/>
        <v>0.61805555555555547</v>
      </c>
      <c r="W34" s="798">
        <v>6.2499999999999995E-3</v>
      </c>
      <c r="X34" s="251">
        <f t="shared" si="7"/>
        <v>0.62430555555555545</v>
      </c>
      <c r="Y34" s="251">
        <v>2.0833333333333298E-3</v>
      </c>
      <c r="Z34" s="251">
        <f t="shared" si="8"/>
        <v>0.62638888888888877</v>
      </c>
      <c r="AA34" s="251">
        <v>4.8611111111111103E-3</v>
      </c>
      <c r="AB34" s="251">
        <f t="shared" si="9"/>
        <v>0.63124999999999987</v>
      </c>
      <c r="AC34" s="630">
        <v>4.8611111111111112E-3</v>
      </c>
      <c r="AD34" s="251">
        <f t="shared" si="10"/>
        <v>0.63611111111111096</v>
      </c>
      <c r="AE34" s="630">
        <v>3.472222222222222E-3</v>
      </c>
      <c r="AF34" s="251">
        <f t="shared" si="11"/>
        <v>0.63958333333333317</v>
      </c>
      <c r="AG34" s="630">
        <v>3.472222222222222E-3</v>
      </c>
      <c r="AH34" s="251">
        <f t="shared" si="12"/>
        <v>0.64305555555555538</v>
      </c>
      <c r="AI34" s="251">
        <v>5.5555555555555601E-3</v>
      </c>
      <c r="AJ34" s="251">
        <f t="shared" si="13"/>
        <v>0.64861111111111092</v>
      </c>
      <c r="AK34" s="252">
        <v>5.5555555555555601E-3</v>
      </c>
      <c r="AL34" s="628">
        <f t="shared" si="14"/>
        <v>0.65416666666666645</v>
      </c>
      <c r="AM34" s="250">
        <v>0</v>
      </c>
      <c r="AN34" s="251">
        <f t="shared" si="15"/>
        <v>0.65416666666666645</v>
      </c>
      <c r="AO34" s="251">
        <v>0</v>
      </c>
      <c r="AP34" s="251">
        <f t="shared" si="16"/>
        <v>0.65416666666666645</v>
      </c>
      <c r="AQ34" s="251">
        <v>0</v>
      </c>
      <c r="AR34" s="251">
        <f t="shared" si="17"/>
        <v>0.65416666666666645</v>
      </c>
      <c r="AS34" s="251">
        <v>0</v>
      </c>
      <c r="AT34" s="251">
        <f t="shared" si="18"/>
        <v>0.65416666666666645</v>
      </c>
      <c r="AU34" s="251">
        <v>0</v>
      </c>
      <c r="AV34" s="251">
        <f t="shared" si="19"/>
        <v>0.65416666666666645</v>
      </c>
      <c r="AW34" s="251">
        <v>0</v>
      </c>
      <c r="AX34" s="251">
        <f t="shared" si="20"/>
        <v>0.65416666666666645</v>
      </c>
      <c r="AY34" s="251">
        <v>0</v>
      </c>
      <c r="AZ34" s="251">
        <f t="shared" si="21"/>
        <v>0.65416666666666645</v>
      </c>
      <c r="BA34" s="251">
        <v>0</v>
      </c>
      <c r="BB34" s="251">
        <f t="shared" si="22"/>
        <v>0.65416666666666645</v>
      </c>
      <c r="BC34" s="251">
        <v>0</v>
      </c>
      <c r="BD34" s="251">
        <f t="shared" si="23"/>
        <v>0.65416666666666645</v>
      </c>
      <c r="BE34" s="251">
        <v>0</v>
      </c>
      <c r="BF34" s="251">
        <f t="shared" si="24"/>
        <v>0.65416666666666645</v>
      </c>
      <c r="BG34" s="251">
        <v>0</v>
      </c>
      <c r="BH34" s="251">
        <f t="shared" si="25"/>
        <v>0.65416666666666645</v>
      </c>
      <c r="BI34" s="251">
        <v>0</v>
      </c>
      <c r="BJ34" s="251">
        <f t="shared" si="26"/>
        <v>0.65416666666666645</v>
      </c>
      <c r="BK34" s="251">
        <v>0</v>
      </c>
      <c r="BL34" s="251">
        <f t="shared" si="27"/>
        <v>0.65416666666666645</v>
      </c>
      <c r="BM34" s="251">
        <v>0</v>
      </c>
      <c r="BN34" s="251">
        <f t="shared" si="28"/>
        <v>0.65416666666666645</v>
      </c>
      <c r="BO34" s="251">
        <v>0</v>
      </c>
      <c r="BP34" s="251">
        <f t="shared" si="29"/>
        <v>0.65416666666666645</v>
      </c>
      <c r="BQ34" s="251">
        <v>0</v>
      </c>
      <c r="BR34" s="251">
        <f t="shared" si="30"/>
        <v>0.65416666666666645</v>
      </c>
      <c r="BS34" s="251">
        <v>0</v>
      </c>
      <c r="BT34" s="251">
        <f t="shared" si="31"/>
        <v>0.65416666666666645</v>
      </c>
      <c r="BU34" s="251">
        <v>0</v>
      </c>
      <c r="BV34" s="251">
        <f t="shared" si="32"/>
        <v>0.65416666666666645</v>
      </c>
      <c r="BW34" s="293">
        <v>4.1666666666666666E-3</v>
      </c>
      <c r="BX34" s="251">
        <f t="shared" si="33"/>
        <v>0.6583333333333331</v>
      </c>
      <c r="BY34" s="250"/>
      <c r="BZ34" s="252"/>
      <c r="CA34" s="631">
        <f t="shared" si="34"/>
        <v>7.0833333333333082E-2</v>
      </c>
      <c r="CB34" s="440">
        <v>19.793877551020476</v>
      </c>
      <c r="CC34" s="253"/>
      <c r="CD34" s="401">
        <f t="shared" si="35"/>
        <v>101.99999999999963</v>
      </c>
      <c r="CE34" s="401" t="e">
        <f>+#REF!</f>
        <v>#REF!</v>
      </c>
      <c r="CG34" s="468">
        <f t="shared" si="36"/>
        <v>7.0833333333333082E-2</v>
      </c>
      <c r="CH34" s="414">
        <f t="shared" si="37"/>
        <v>101.99999999999963</v>
      </c>
      <c r="CI34" s="469">
        <f t="shared" si="38"/>
        <v>1.6999999999999937</v>
      </c>
    </row>
    <row r="35" spans="1:87" x14ac:dyDescent="0.2">
      <c r="A35" s="1316"/>
      <c r="B35" s="328">
        <v>12</v>
      </c>
      <c r="C35" s="626">
        <v>5.555555555555558E-2</v>
      </c>
      <c r="D35" s="251">
        <v>0.6347222222222223</v>
      </c>
      <c r="E35" s="250">
        <v>0</v>
      </c>
      <c r="F35" s="627"/>
      <c r="G35" s="293">
        <v>4.1666666666666666E-3</v>
      </c>
      <c r="H35" s="628">
        <f t="shared" si="39"/>
        <v>0.63888888888888895</v>
      </c>
      <c r="I35" s="629">
        <v>6.9444444444444441E-3</v>
      </c>
      <c r="J35" s="439">
        <f t="shared" si="0"/>
        <v>0.64583333333333337</v>
      </c>
      <c r="K35" s="250">
        <v>5.5555555555555601E-3</v>
      </c>
      <c r="L35" s="251">
        <f t="shared" si="1"/>
        <v>0.65138888888888891</v>
      </c>
      <c r="M35" s="797">
        <v>4.8611111111111112E-3</v>
      </c>
      <c r="N35" s="251">
        <f t="shared" si="2"/>
        <v>0.65625</v>
      </c>
      <c r="O35" s="630">
        <v>3.472222222222222E-3</v>
      </c>
      <c r="P35" s="251">
        <f t="shared" si="3"/>
        <v>0.65972222222222221</v>
      </c>
      <c r="Q35" s="797">
        <v>4.1666666666666666E-3</v>
      </c>
      <c r="R35" s="251">
        <f t="shared" si="4"/>
        <v>0.66388888888888886</v>
      </c>
      <c r="S35" s="798">
        <v>3.472222222222222E-3</v>
      </c>
      <c r="T35" s="251">
        <f t="shared" si="5"/>
        <v>0.66736111111111107</v>
      </c>
      <c r="U35" s="254">
        <v>6.2500000000000003E-3</v>
      </c>
      <c r="V35" s="251">
        <f t="shared" si="6"/>
        <v>0.67361111111111105</v>
      </c>
      <c r="W35" s="798">
        <v>6.2499999999999995E-3</v>
      </c>
      <c r="X35" s="251">
        <f t="shared" si="7"/>
        <v>0.67986111111111103</v>
      </c>
      <c r="Y35" s="251">
        <v>2.0833333333333298E-3</v>
      </c>
      <c r="Z35" s="251">
        <f t="shared" si="8"/>
        <v>0.68194444444444435</v>
      </c>
      <c r="AA35" s="251">
        <v>4.8611111111111103E-3</v>
      </c>
      <c r="AB35" s="251">
        <f t="shared" si="9"/>
        <v>0.68680555555555545</v>
      </c>
      <c r="AC35" s="630">
        <v>4.8611111111111112E-3</v>
      </c>
      <c r="AD35" s="251">
        <f t="shared" si="10"/>
        <v>0.69166666666666654</v>
      </c>
      <c r="AE35" s="630">
        <v>3.472222222222222E-3</v>
      </c>
      <c r="AF35" s="251">
        <f t="shared" si="11"/>
        <v>0.69513888888888875</v>
      </c>
      <c r="AG35" s="630">
        <v>3.472222222222222E-3</v>
      </c>
      <c r="AH35" s="251">
        <f t="shared" si="12"/>
        <v>0.69861111111111096</v>
      </c>
      <c r="AI35" s="251">
        <v>5.5555555555555601E-3</v>
      </c>
      <c r="AJ35" s="251">
        <f t="shared" si="13"/>
        <v>0.7041666666666665</v>
      </c>
      <c r="AK35" s="252">
        <v>5.5555555555555601E-3</v>
      </c>
      <c r="AL35" s="628">
        <f t="shared" si="14"/>
        <v>0.70972222222222203</v>
      </c>
      <c r="AM35" s="250">
        <v>0</v>
      </c>
      <c r="AN35" s="251">
        <f t="shared" si="15"/>
        <v>0.70972222222222203</v>
      </c>
      <c r="AO35" s="251">
        <v>0</v>
      </c>
      <c r="AP35" s="251">
        <f t="shared" si="16"/>
        <v>0.70972222222222203</v>
      </c>
      <c r="AQ35" s="251">
        <v>0</v>
      </c>
      <c r="AR35" s="251">
        <f t="shared" si="17"/>
        <v>0.70972222222222203</v>
      </c>
      <c r="AS35" s="251">
        <v>0</v>
      </c>
      <c r="AT35" s="251">
        <f t="shared" si="18"/>
        <v>0.70972222222222203</v>
      </c>
      <c r="AU35" s="251">
        <v>0</v>
      </c>
      <c r="AV35" s="251">
        <f t="shared" si="19"/>
        <v>0.70972222222222203</v>
      </c>
      <c r="AW35" s="251">
        <v>0</v>
      </c>
      <c r="AX35" s="251">
        <f t="shared" si="20"/>
        <v>0.70972222222222203</v>
      </c>
      <c r="AY35" s="251">
        <v>0</v>
      </c>
      <c r="AZ35" s="251">
        <f t="shared" si="21"/>
        <v>0.70972222222222203</v>
      </c>
      <c r="BA35" s="251">
        <v>0</v>
      </c>
      <c r="BB35" s="251">
        <f t="shared" si="22"/>
        <v>0.70972222222222203</v>
      </c>
      <c r="BC35" s="251">
        <v>0</v>
      </c>
      <c r="BD35" s="251">
        <f t="shared" si="23"/>
        <v>0.70972222222222203</v>
      </c>
      <c r="BE35" s="251">
        <v>0</v>
      </c>
      <c r="BF35" s="251">
        <f t="shared" si="24"/>
        <v>0.70972222222222203</v>
      </c>
      <c r="BG35" s="251">
        <v>0</v>
      </c>
      <c r="BH35" s="251">
        <f t="shared" si="25"/>
        <v>0.70972222222222203</v>
      </c>
      <c r="BI35" s="251">
        <v>0</v>
      </c>
      <c r="BJ35" s="251">
        <f t="shared" si="26"/>
        <v>0.70972222222222203</v>
      </c>
      <c r="BK35" s="251">
        <v>0</v>
      </c>
      <c r="BL35" s="251">
        <f t="shared" si="27"/>
        <v>0.70972222222222203</v>
      </c>
      <c r="BM35" s="251">
        <v>0</v>
      </c>
      <c r="BN35" s="251">
        <f t="shared" si="28"/>
        <v>0.70972222222222203</v>
      </c>
      <c r="BO35" s="251">
        <v>0</v>
      </c>
      <c r="BP35" s="251">
        <f t="shared" si="29"/>
        <v>0.70972222222222203</v>
      </c>
      <c r="BQ35" s="251">
        <v>0</v>
      </c>
      <c r="BR35" s="251">
        <f t="shared" si="30"/>
        <v>0.70972222222222203</v>
      </c>
      <c r="BS35" s="251">
        <v>0</v>
      </c>
      <c r="BT35" s="251">
        <f t="shared" si="31"/>
        <v>0.70972222222222203</v>
      </c>
      <c r="BU35" s="251">
        <v>0</v>
      </c>
      <c r="BV35" s="251">
        <f t="shared" si="32"/>
        <v>0.70972222222222203</v>
      </c>
      <c r="BW35" s="293">
        <v>4.1666666666666666E-3</v>
      </c>
      <c r="BX35" s="251">
        <f t="shared" si="33"/>
        <v>0.71388888888888868</v>
      </c>
      <c r="BY35" s="250"/>
      <c r="BZ35" s="252"/>
      <c r="CA35" s="631">
        <f t="shared" si="34"/>
        <v>7.0833333333333082E-2</v>
      </c>
      <c r="CB35" s="440">
        <v>19.793877551020461</v>
      </c>
      <c r="CC35" s="253"/>
      <c r="CD35" s="401">
        <f t="shared" si="35"/>
        <v>101.99999999999963</v>
      </c>
      <c r="CE35" s="401" t="e">
        <f>+#REF!</f>
        <v>#REF!</v>
      </c>
      <c r="CG35" s="468">
        <f t="shared" si="36"/>
        <v>7.0833333333333082E-2</v>
      </c>
      <c r="CH35" s="414">
        <f t="shared" si="37"/>
        <v>101.99999999999963</v>
      </c>
      <c r="CI35" s="469">
        <f t="shared" si="38"/>
        <v>1.6999999999999937</v>
      </c>
    </row>
    <row r="36" spans="1:87" x14ac:dyDescent="0.2">
      <c r="A36" s="1316"/>
      <c r="B36" s="328">
        <v>13</v>
      </c>
      <c r="C36" s="626">
        <v>2.7777777777777679E-2</v>
      </c>
      <c r="D36" s="251">
        <v>0.66249999999999998</v>
      </c>
      <c r="E36" s="250">
        <v>0</v>
      </c>
      <c r="F36" s="627"/>
      <c r="G36" s="293">
        <v>4.1666666666666666E-3</v>
      </c>
      <c r="H36" s="628">
        <f t="shared" si="39"/>
        <v>0.66666666666666663</v>
      </c>
      <c r="I36" s="629">
        <v>6.9444444444444441E-3</v>
      </c>
      <c r="J36" s="439">
        <f t="shared" si="0"/>
        <v>0.67361111111111105</v>
      </c>
      <c r="K36" s="250">
        <v>5.5555555555555601E-3</v>
      </c>
      <c r="L36" s="251">
        <f t="shared" si="1"/>
        <v>0.67916666666666659</v>
      </c>
      <c r="M36" s="797">
        <v>4.8611111111111112E-3</v>
      </c>
      <c r="N36" s="251">
        <f t="shared" si="2"/>
        <v>0.68402777777777768</v>
      </c>
      <c r="O36" s="630">
        <v>3.472222222222222E-3</v>
      </c>
      <c r="P36" s="251">
        <f t="shared" si="3"/>
        <v>0.68749999999999989</v>
      </c>
      <c r="Q36" s="797">
        <v>4.1666666666666666E-3</v>
      </c>
      <c r="R36" s="251">
        <f t="shared" si="4"/>
        <v>0.69166666666666654</v>
      </c>
      <c r="S36" s="798">
        <v>3.472222222222222E-3</v>
      </c>
      <c r="T36" s="251">
        <f t="shared" si="5"/>
        <v>0.69513888888888875</v>
      </c>
      <c r="U36" s="254">
        <v>6.2500000000000003E-3</v>
      </c>
      <c r="V36" s="251">
        <f t="shared" si="6"/>
        <v>0.70138888888888873</v>
      </c>
      <c r="W36" s="798">
        <v>6.2499999999999995E-3</v>
      </c>
      <c r="X36" s="251">
        <f t="shared" si="7"/>
        <v>0.70763888888888871</v>
      </c>
      <c r="Y36" s="251">
        <v>2.0833333333333298E-3</v>
      </c>
      <c r="Z36" s="251">
        <f t="shared" si="8"/>
        <v>0.70972222222222203</v>
      </c>
      <c r="AA36" s="251">
        <v>4.8611111111111103E-3</v>
      </c>
      <c r="AB36" s="251">
        <f t="shared" si="9"/>
        <v>0.71458333333333313</v>
      </c>
      <c r="AC36" s="630">
        <v>4.8611111111111112E-3</v>
      </c>
      <c r="AD36" s="251">
        <f t="shared" si="10"/>
        <v>0.71944444444444422</v>
      </c>
      <c r="AE36" s="630">
        <v>3.472222222222222E-3</v>
      </c>
      <c r="AF36" s="251">
        <f t="shared" si="11"/>
        <v>0.72291666666666643</v>
      </c>
      <c r="AG36" s="630">
        <v>3.472222222222222E-3</v>
      </c>
      <c r="AH36" s="251">
        <f t="shared" si="12"/>
        <v>0.72638888888888864</v>
      </c>
      <c r="AI36" s="251">
        <v>5.5555555555555601E-3</v>
      </c>
      <c r="AJ36" s="251">
        <f t="shared" si="13"/>
        <v>0.73194444444444418</v>
      </c>
      <c r="AK36" s="252">
        <v>5.5555555555555601E-3</v>
      </c>
      <c r="AL36" s="628">
        <f t="shared" si="14"/>
        <v>0.73749999999999971</v>
      </c>
      <c r="AM36" s="250">
        <v>0</v>
      </c>
      <c r="AN36" s="251">
        <f t="shared" si="15"/>
        <v>0.73749999999999971</v>
      </c>
      <c r="AO36" s="251">
        <v>0</v>
      </c>
      <c r="AP36" s="251">
        <f t="shared" si="16"/>
        <v>0.73749999999999971</v>
      </c>
      <c r="AQ36" s="251">
        <v>0</v>
      </c>
      <c r="AR36" s="251">
        <f t="shared" si="17"/>
        <v>0.73749999999999971</v>
      </c>
      <c r="AS36" s="251">
        <v>0</v>
      </c>
      <c r="AT36" s="251">
        <f t="shared" si="18"/>
        <v>0.73749999999999971</v>
      </c>
      <c r="AU36" s="251">
        <v>0</v>
      </c>
      <c r="AV36" s="251">
        <f t="shared" si="19"/>
        <v>0.73749999999999971</v>
      </c>
      <c r="AW36" s="251">
        <v>0</v>
      </c>
      <c r="AX36" s="251">
        <f t="shared" si="20"/>
        <v>0.73749999999999971</v>
      </c>
      <c r="AY36" s="251">
        <v>0</v>
      </c>
      <c r="AZ36" s="251">
        <f t="shared" si="21"/>
        <v>0.73749999999999971</v>
      </c>
      <c r="BA36" s="251">
        <v>0</v>
      </c>
      <c r="BB36" s="251">
        <f t="shared" si="22"/>
        <v>0.73749999999999971</v>
      </c>
      <c r="BC36" s="251">
        <v>0</v>
      </c>
      <c r="BD36" s="251">
        <f t="shared" si="23"/>
        <v>0.73749999999999971</v>
      </c>
      <c r="BE36" s="251">
        <v>0</v>
      </c>
      <c r="BF36" s="251">
        <f t="shared" si="24"/>
        <v>0.73749999999999971</v>
      </c>
      <c r="BG36" s="251">
        <v>0</v>
      </c>
      <c r="BH36" s="251">
        <f t="shared" si="25"/>
        <v>0.73749999999999971</v>
      </c>
      <c r="BI36" s="251">
        <v>0</v>
      </c>
      <c r="BJ36" s="251">
        <f t="shared" si="26"/>
        <v>0.73749999999999971</v>
      </c>
      <c r="BK36" s="251">
        <v>0</v>
      </c>
      <c r="BL36" s="251">
        <f t="shared" si="27"/>
        <v>0.73749999999999971</v>
      </c>
      <c r="BM36" s="251">
        <v>0</v>
      </c>
      <c r="BN36" s="251">
        <f t="shared" si="28"/>
        <v>0.73749999999999971</v>
      </c>
      <c r="BO36" s="251">
        <v>0</v>
      </c>
      <c r="BP36" s="251">
        <f t="shared" si="29"/>
        <v>0.73749999999999971</v>
      </c>
      <c r="BQ36" s="251">
        <v>0</v>
      </c>
      <c r="BR36" s="251">
        <f t="shared" si="30"/>
        <v>0.73749999999999971</v>
      </c>
      <c r="BS36" s="251">
        <v>0</v>
      </c>
      <c r="BT36" s="251">
        <f t="shared" si="31"/>
        <v>0.73749999999999971</v>
      </c>
      <c r="BU36" s="251">
        <v>0</v>
      </c>
      <c r="BV36" s="251">
        <f t="shared" si="32"/>
        <v>0.73749999999999971</v>
      </c>
      <c r="BW36" s="293">
        <v>4.1666666666666666E-3</v>
      </c>
      <c r="BX36" s="251">
        <f t="shared" si="33"/>
        <v>0.74166666666666636</v>
      </c>
      <c r="BY36" s="250"/>
      <c r="BZ36" s="252"/>
      <c r="CA36" s="631">
        <f t="shared" si="34"/>
        <v>7.0833333333333082E-2</v>
      </c>
      <c r="CB36" s="440">
        <v>19.793877551020476</v>
      </c>
      <c r="CC36" s="253"/>
      <c r="CD36" s="401">
        <f t="shared" si="35"/>
        <v>101.99999999999963</v>
      </c>
      <c r="CE36" s="401" t="e">
        <f>+#REF!</f>
        <v>#REF!</v>
      </c>
      <c r="CG36" s="468">
        <f t="shared" si="36"/>
        <v>7.0833333333333082E-2</v>
      </c>
      <c r="CH36" s="414">
        <f t="shared" si="37"/>
        <v>101.99999999999963</v>
      </c>
      <c r="CI36" s="469">
        <f t="shared" si="38"/>
        <v>1.6999999999999937</v>
      </c>
    </row>
    <row r="37" spans="1:87" x14ac:dyDescent="0.2">
      <c r="A37" s="1316"/>
      <c r="B37" s="328">
        <v>14</v>
      </c>
      <c r="C37" s="626">
        <v>2.777777777777779E-2</v>
      </c>
      <c r="D37" s="251">
        <v>0.69027777777777777</v>
      </c>
      <c r="E37" s="250">
        <v>0</v>
      </c>
      <c r="F37" s="627"/>
      <c r="G37" s="293">
        <v>4.1666666666666666E-3</v>
      </c>
      <c r="H37" s="628">
        <f t="shared" si="39"/>
        <v>0.69444444444444442</v>
      </c>
      <c r="I37" s="629">
        <v>6.9444444444444441E-3</v>
      </c>
      <c r="J37" s="439">
        <f t="shared" si="0"/>
        <v>0.70138888888888884</v>
      </c>
      <c r="K37" s="250">
        <v>5.5555555555555601E-3</v>
      </c>
      <c r="L37" s="251">
        <f t="shared" si="1"/>
        <v>0.70694444444444438</v>
      </c>
      <c r="M37" s="797">
        <v>4.8611111111111112E-3</v>
      </c>
      <c r="N37" s="251">
        <f t="shared" si="2"/>
        <v>0.71180555555555547</v>
      </c>
      <c r="O37" s="630">
        <v>3.472222222222222E-3</v>
      </c>
      <c r="P37" s="251">
        <f t="shared" si="3"/>
        <v>0.71527777777777768</v>
      </c>
      <c r="Q37" s="797">
        <v>4.1666666666666666E-3</v>
      </c>
      <c r="R37" s="251">
        <f t="shared" si="4"/>
        <v>0.71944444444444433</v>
      </c>
      <c r="S37" s="798">
        <v>3.472222222222222E-3</v>
      </c>
      <c r="T37" s="251">
        <f t="shared" si="5"/>
        <v>0.72291666666666654</v>
      </c>
      <c r="U37" s="254">
        <v>6.2500000000000003E-3</v>
      </c>
      <c r="V37" s="251">
        <f t="shared" si="6"/>
        <v>0.72916666666666652</v>
      </c>
      <c r="W37" s="798">
        <v>6.2499999999999995E-3</v>
      </c>
      <c r="X37" s="251">
        <f t="shared" si="7"/>
        <v>0.7354166666666665</v>
      </c>
      <c r="Y37" s="251">
        <v>2.0833333333333298E-3</v>
      </c>
      <c r="Z37" s="251">
        <f t="shared" si="8"/>
        <v>0.73749999999999982</v>
      </c>
      <c r="AA37" s="251">
        <v>4.8611111111111103E-3</v>
      </c>
      <c r="AB37" s="251">
        <f t="shared" si="9"/>
        <v>0.74236111111111092</v>
      </c>
      <c r="AC37" s="630">
        <v>4.8611111111111112E-3</v>
      </c>
      <c r="AD37" s="251">
        <f t="shared" si="10"/>
        <v>0.74722222222222201</v>
      </c>
      <c r="AE37" s="630">
        <v>3.472222222222222E-3</v>
      </c>
      <c r="AF37" s="251">
        <f t="shared" si="11"/>
        <v>0.75069444444444422</v>
      </c>
      <c r="AG37" s="630">
        <v>3.472222222222222E-3</v>
      </c>
      <c r="AH37" s="251">
        <f t="shared" si="12"/>
        <v>0.75416666666666643</v>
      </c>
      <c r="AI37" s="251">
        <v>5.5555555555555601E-3</v>
      </c>
      <c r="AJ37" s="251">
        <f t="shared" si="13"/>
        <v>0.75972222222222197</v>
      </c>
      <c r="AK37" s="252">
        <v>5.5555555555555601E-3</v>
      </c>
      <c r="AL37" s="628">
        <f t="shared" si="14"/>
        <v>0.7652777777777775</v>
      </c>
      <c r="AM37" s="250">
        <v>0</v>
      </c>
      <c r="AN37" s="251">
        <f t="shared" si="15"/>
        <v>0.7652777777777775</v>
      </c>
      <c r="AO37" s="251">
        <v>0</v>
      </c>
      <c r="AP37" s="251">
        <f t="shared" si="16"/>
        <v>0.7652777777777775</v>
      </c>
      <c r="AQ37" s="251">
        <v>0</v>
      </c>
      <c r="AR37" s="251">
        <f t="shared" si="17"/>
        <v>0.7652777777777775</v>
      </c>
      <c r="AS37" s="251">
        <v>0</v>
      </c>
      <c r="AT37" s="251">
        <f t="shared" si="18"/>
        <v>0.7652777777777775</v>
      </c>
      <c r="AU37" s="251">
        <v>0</v>
      </c>
      <c r="AV37" s="251">
        <f t="shared" si="19"/>
        <v>0.7652777777777775</v>
      </c>
      <c r="AW37" s="251">
        <v>0</v>
      </c>
      <c r="AX37" s="251">
        <f t="shared" si="20"/>
        <v>0.7652777777777775</v>
      </c>
      <c r="AY37" s="251">
        <v>0</v>
      </c>
      <c r="AZ37" s="251">
        <f t="shared" si="21"/>
        <v>0.7652777777777775</v>
      </c>
      <c r="BA37" s="251">
        <v>0</v>
      </c>
      <c r="BB37" s="251">
        <f t="shared" si="22"/>
        <v>0.7652777777777775</v>
      </c>
      <c r="BC37" s="251">
        <v>0</v>
      </c>
      <c r="BD37" s="251">
        <f t="shared" si="23"/>
        <v>0.7652777777777775</v>
      </c>
      <c r="BE37" s="251">
        <v>0</v>
      </c>
      <c r="BF37" s="251">
        <f t="shared" si="24"/>
        <v>0.7652777777777775</v>
      </c>
      <c r="BG37" s="251">
        <v>0</v>
      </c>
      <c r="BH37" s="251">
        <f t="shared" si="25"/>
        <v>0.7652777777777775</v>
      </c>
      <c r="BI37" s="251">
        <v>0</v>
      </c>
      <c r="BJ37" s="251">
        <f t="shared" si="26"/>
        <v>0.7652777777777775</v>
      </c>
      <c r="BK37" s="251">
        <v>0</v>
      </c>
      <c r="BL37" s="251">
        <f t="shared" si="27"/>
        <v>0.7652777777777775</v>
      </c>
      <c r="BM37" s="251">
        <v>0</v>
      </c>
      <c r="BN37" s="251">
        <f t="shared" si="28"/>
        <v>0.7652777777777775</v>
      </c>
      <c r="BO37" s="251">
        <v>0</v>
      </c>
      <c r="BP37" s="251">
        <f t="shared" si="29"/>
        <v>0.7652777777777775</v>
      </c>
      <c r="BQ37" s="251">
        <v>0</v>
      </c>
      <c r="BR37" s="251">
        <f t="shared" si="30"/>
        <v>0.7652777777777775</v>
      </c>
      <c r="BS37" s="251">
        <v>0</v>
      </c>
      <c r="BT37" s="251">
        <f t="shared" si="31"/>
        <v>0.7652777777777775</v>
      </c>
      <c r="BU37" s="251">
        <v>0</v>
      </c>
      <c r="BV37" s="251">
        <f t="shared" si="32"/>
        <v>0.7652777777777775</v>
      </c>
      <c r="BW37" s="293">
        <v>4.1666666666666666E-3</v>
      </c>
      <c r="BX37" s="251">
        <f t="shared" si="33"/>
        <v>0.76944444444444415</v>
      </c>
      <c r="BY37" s="250"/>
      <c r="BZ37" s="252"/>
      <c r="CA37" s="631">
        <f t="shared" si="34"/>
        <v>7.0833333333333082E-2</v>
      </c>
      <c r="CB37" s="440">
        <v>19.793877551020461</v>
      </c>
      <c r="CC37" s="253"/>
      <c r="CD37" s="401">
        <f t="shared" si="35"/>
        <v>101.99999999999963</v>
      </c>
      <c r="CE37" s="401" t="e">
        <f>+#REF!</f>
        <v>#REF!</v>
      </c>
      <c r="CG37" s="468">
        <f t="shared" si="36"/>
        <v>7.0833333333333082E-2</v>
      </c>
      <c r="CH37" s="414">
        <f t="shared" si="37"/>
        <v>101.99999999999963</v>
      </c>
      <c r="CI37" s="469">
        <f t="shared" si="38"/>
        <v>1.6999999999999937</v>
      </c>
    </row>
    <row r="38" spans="1:87" x14ac:dyDescent="0.2">
      <c r="A38" s="1316"/>
      <c r="B38" s="328">
        <v>15</v>
      </c>
      <c r="C38" s="626">
        <v>2.777777777777779E-2</v>
      </c>
      <c r="D38" s="251">
        <v>0.71805555555555556</v>
      </c>
      <c r="E38" s="250">
        <v>0</v>
      </c>
      <c r="F38" s="627"/>
      <c r="G38" s="293">
        <v>4.1666666666666666E-3</v>
      </c>
      <c r="H38" s="628">
        <f t="shared" si="39"/>
        <v>0.72222222222222221</v>
      </c>
      <c r="I38" s="629">
        <v>6.9444444444444441E-3</v>
      </c>
      <c r="J38" s="439">
        <f t="shared" si="0"/>
        <v>0.72916666666666663</v>
      </c>
      <c r="K38" s="250">
        <v>5.5555555555555601E-3</v>
      </c>
      <c r="L38" s="251">
        <f t="shared" si="1"/>
        <v>0.73472222222222217</v>
      </c>
      <c r="M38" s="797">
        <v>4.8611111111111112E-3</v>
      </c>
      <c r="N38" s="251">
        <f t="shared" si="2"/>
        <v>0.73958333333333326</v>
      </c>
      <c r="O38" s="630">
        <v>3.472222222222222E-3</v>
      </c>
      <c r="P38" s="251">
        <f t="shared" si="3"/>
        <v>0.74305555555555547</v>
      </c>
      <c r="Q38" s="797">
        <v>4.1666666666666666E-3</v>
      </c>
      <c r="R38" s="251">
        <f t="shared" si="4"/>
        <v>0.74722222222222212</v>
      </c>
      <c r="S38" s="798">
        <v>3.472222222222222E-3</v>
      </c>
      <c r="T38" s="251">
        <f t="shared" si="5"/>
        <v>0.75069444444444433</v>
      </c>
      <c r="U38" s="254">
        <v>6.2500000000000003E-3</v>
      </c>
      <c r="V38" s="251">
        <f t="shared" si="6"/>
        <v>0.75694444444444431</v>
      </c>
      <c r="W38" s="798">
        <v>6.2499999999999995E-3</v>
      </c>
      <c r="X38" s="251">
        <f t="shared" si="7"/>
        <v>0.76319444444444429</v>
      </c>
      <c r="Y38" s="251">
        <v>2.0833333333333298E-3</v>
      </c>
      <c r="Z38" s="251">
        <f t="shared" si="8"/>
        <v>0.76527777777777761</v>
      </c>
      <c r="AA38" s="251">
        <v>4.8611111111111103E-3</v>
      </c>
      <c r="AB38" s="251">
        <f t="shared" si="9"/>
        <v>0.77013888888888871</v>
      </c>
      <c r="AC38" s="630">
        <v>4.8611111111111112E-3</v>
      </c>
      <c r="AD38" s="251">
        <f t="shared" si="10"/>
        <v>0.7749999999999998</v>
      </c>
      <c r="AE38" s="630">
        <v>3.472222222222222E-3</v>
      </c>
      <c r="AF38" s="251">
        <f t="shared" si="11"/>
        <v>0.77847222222222201</v>
      </c>
      <c r="AG38" s="630">
        <v>3.472222222222222E-3</v>
      </c>
      <c r="AH38" s="251">
        <f t="shared" si="12"/>
        <v>0.78194444444444422</v>
      </c>
      <c r="AI38" s="251">
        <v>5.5555555555555601E-3</v>
      </c>
      <c r="AJ38" s="251">
        <f t="shared" si="13"/>
        <v>0.78749999999999976</v>
      </c>
      <c r="AK38" s="252">
        <v>5.5555555555555601E-3</v>
      </c>
      <c r="AL38" s="628">
        <f t="shared" si="14"/>
        <v>0.79305555555555529</v>
      </c>
      <c r="AM38" s="250">
        <v>0</v>
      </c>
      <c r="AN38" s="251">
        <f t="shared" si="15"/>
        <v>0.79305555555555529</v>
      </c>
      <c r="AO38" s="251">
        <v>0</v>
      </c>
      <c r="AP38" s="251">
        <f t="shared" si="16"/>
        <v>0.79305555555555529</v>
      </c>
      <c r="AQ38" s="251">
        <v>0</v>
      </c>
      <c r="AR38" s="251">
        <f t="shared" si="17"/>
        <v>0.79305555555555529</v>
      </c>
      <c r="AS38" s="251">
        <v>0</v>
      </c>
      <c r="AT38" s="251">
        <f t="shared" si="18"/>
        <v>0.79305555555555529</v>
      </c>
      <c r="AU38" s="251">
        <v>0</v>
      </c>
      <c r="AV38" s="251">
        <f t="shared" si="19"/>
        <v>0.79305555555555529</v>
      </c>
      <c r="AW38" s="251">
        <v>0</v>
      </c>
      <c r="AX38" s="251">
        <f t="shared" si="20"/>
        <v>0.79305555555555529</v>
      </c>
      <c r="AY38" s="251">
        <v>0</v>
      </c>
      <c r="AZ38" s="251">
        <f t="shared" si="21"/>
        <v>0.79305555555555529</v>
      </c>
      <c r="BA38" s="251">
        <v>0</v>
      </c>
      <c r="BB38" s="251">
        <f t="shared" si="22"/>
        <v>0.79305555555555529</v>
      </c>
      <c r="BC38" s="251">
        <v>0</v>
      </c>
      <c r="BD38" s="251">
        <f t="shared" si="23"/>
        <v>0.79305555555555529</v>
      </c>
      <c r="BE38" s="251">
        <v>0</v>
      </c>
      <c r="BF38" s="251">
        <f t="shared" si="24"/>
        <v>0.79305555555555529</v>
      </c>
      <c r="BG38" s="251">
        <v>0</v>
      </c>
      <c r="BH38" s="251">
        <f t="shared" si="25"/>
        <v>0.79305555555555529</v>
      </c>
      <c r="BI38" s="251">
        <v>0</v>
      </c>
      <c r="BJ38" s="251">
        <f t="shared" si="26"/>
        <v>0.79305555555555529</v>
      </c>
      <c r="BK38" s="251">
        <v>0</v>
      </c>
      <c r="BL38" s="251">
        <f t="shared" si="27"/>
        <v>0.79305555555555529</v>
      </c>
      <c r="BM38" s="251">
        <v>0</v>
      </c>
      <c r="BN38" s="251">
        <f t="shared" si="28"/>
        <v>0.79305555555555529</v>
      </c>
      <c r="BO38" s="251">
        <v>0</v>
      </c>
      <c r="BP38" s="251">
        <f t="shared" si="29"/>
        <v>0.79305555555555529</v>
      </c>
      <c r="BQ38" s="251">
        <v>0</v>
      </c>
      <c r="BR38" s="251">
        <f t="shared" si="30"/>
        <v>0.79305555555555529</v>
      </c>
      <c r="BS38" s="251">
        <v>0</v>
      </c>
      <c r="BT38" s="251">
        <f t="shared" si="31"/>
        <v>0.79305555555555529</v>
      </c>
      <c r="BU38" s="251">
        <v>0</v>
      </c>
      <c r="BV38" s="251">
        <f t="shared" si="32"/>
        <v>0.79305555555555529</v>
      </c>
      <c r="BW38" s="293">
        <v>4.1666666666666666E-3</v>
      </c>
      <c r="BX38" s="251">
        <f t="shared" si="33"/>
        <v>0.79722222222222194</v>
      </c>
      <c r="BY38" s="250"/>
      <c r="BZ38" s="252"/>
      <c r="CA38" s="631">
        <f t="shared" si="34"/>
        <v>7.0833333333333082E-2</v>
      </c>
      <c r="CB38" s="440">
        <v>19.793877551020476</v>
      </c>
      <c r="CC38" s="253"/>
      <c r="CD38" s="401">
        <f t="shared" si="35"/>
        <v>101.99999999999963</v>
      </c>
      <c r="CE38" s="401" t="e">
        <f>+#REF!</f>
        <v>#REF!</v>
      </c>
      <c r="CG38" s="468">
        <f t="shared" si="36"/>
        <v>7.0833333333333082E-2</v>
      </c>
      <c r="CH38" s="414">
        <f t="shared" si="37"/>
        <v>101.99999999999963</v>
      </c>
      <c r="CI38" s="469">
        <f t="shared" si="38"/>
        <v>1.6999999999999937</v>
      </c>
    </row>
    <row r="39" spans="1:87" x14ac:dyDescent="0.2">
      <c r="A39" s="1316"/>
      <c r="B39" s="328">
        <v>16</v>
      </c>
      <c r="C39" s="626">
        <v>2.777777777777779E-2</v>
      </c>
      <c r="D39" s="251">
        <v>0.74583333333333335</v>
      </c>
      <c r="E39" s="250">
        <v>0</v>
      </c>
      <c r="F39" s="627"/>
      <c r="G39" s="293">
        <v>4.1666666666666666E-3</v>
      </c>
      <c r="H39" s="628">
        <f t="shared" si="39"/>
        <v>0.75</v>
      </c>
      <c r="I39" s="629">
        <v>6.9444444444444441E-3</v>
      </c>
      <c r="J39" s="439">
        <f t="shared" si="0"/>
        <v>0.75694444444444442</v>
      </c>
      <c r="K39" s="250">
        <v>5.5555555555555601E-3</v>
      </c>
      <c r="L39" s="251">
        <f t="shared" si="1"/>
        <v>0.76249999999999996</v>
      </c>
      <c r="M39" s="797">
        <v>4.8611111111111112E-3</v>
      </c>
      <c r="N39" s="251">
        <f t="shared" si="2"/>
        <v>0.76736111111111105</v>
      </c>
      <c r="O39" s="630">
        <v>3.472222222222222E-3</v>
      </c>
      <c r="P39" s="251">
        <f t="shared" si="3"/>
        <v>0.77083333333333326</v>
      </c>
      <c r="Q39" s="797">
        <v>4.1666666666666666E-3</v>
      </c>
      <c r="R39" s="251">
        <f t="shared" si="4"/>
        <v>0.77499999999999991</v>
      </c>
      <c r="S39" s="798">
        <v>3.472222222222222E-3</v>
      </c>
      <c r="T39" s="251">
        <f t="shared" si="5"/>
        <v>0.77847222222222212</v>
      </c>
      <c r="U39" s="254">
        <v>6.2500000000000003E-3</v>
      </c>
      <c r="V39" s="251">
        <f t="shared" si="6"/>
        <v>0.7847222222222221</v>
      </c>
      <c r="W39" s="798">
        <v>6.2499999999999995E-3</v>
      </c>
      <c r="X39" s="251">
        <f t="shared" si="7"/>
        <v>0.79097222222222208</v>
      </c>
      <c r="Y39" s="251">
        <v>2.0833333333333298E-3</v>
      </c>
      <c r="Z39" s="251">
        <f t="shared" si="8"/>
        <v>0.7930555555555554</v>
      </c>
      <c r="AA39" s="251">
        <v>4.8611111111111103E-3</v>
      </c>
      <c r="AB39" s="251">
        <f t="shared" si="9"/>
        <v>0.7979166666666665</v>
      </c>
      <c r="AC39" s="630">
        <v>4.8611111111111112E-3</v>
      </c>
      <c r="AD39" s="251">
        <f t="shared" si="10"/>
        <v>0.80277777777777759</v>
      </c>
      <c r="AE39" s="630">
        <v>3.472222222222222E-3</v>
      </c>
      <c r="AF39" s="251">
        <f t="shared" si="11"/>
        <v>0.8062499999999998</v>
      </c>
      <c r="AG39" s="630">
        <v>3.472222222222222E-3</v>
      </c>
      <c r="AH39" s="251">
        <f t="shared" si="12"/>
        <v>0.80972222222222201</v>
      </c>
      <c r="AI39" s="251">
        <v>5.5555555555555601E-3</v>
      </c>
      <c r="AJ39" s="251">
        <f t="shared" si="13"/>
        <v>0.81527777777777755</v>
      </c>
      <c r="AK39" s="252">
        <v>5.5555555555555601E-3</v>
      </c>
      <c r="AL39" s="628">
        <f t="shared" si="14"/>
        <v>0.82083333333333308</v>
      </c>
      <c r="AM39" s="250">
        <v>0</v>
      </c>
      <c r="AN39" s="251">
        <f t="shared" si="15"/>
        <v>0.82083333333333308</v>
      </c>
      <c r="AO39" s="251">
        <v>0</v>
      </c>
      <c r="AP39" s="251">
        <f t="shared" si="16"/>
        <v>0.82083333333333308</v>
      </c>
      <c r="AQ39" s="251">
        <v>0</v>
      </c>
      <c r="AR39" s="251">
        <f t="shared" si="17"/>
        <v>0.82083333333333308</v>
      </c>
      <c r="AS39" s="251">
        <v>0</v>
      </c>
      <c r="AT39" s="251">
        <f t="shared" si="18"/>
        <v>0.82083333333333308</v>
      </c>
      <c r="AU39" s="251">
        <v>0</v>
      </c>
      <c r="AV39" s="251">
        <f t="shared" si="19"/>
        <v>0.82083333333333308</v>
      </c>
      <c r="AW39" s="251">
        <v>0</v>
      </c>
      <c r="AX39" s="251">
        <f t="shared" si="20"/>
        <v>0.82083333333333308</v>
      </c>
      <c r="AY39" s="251">
        <v>0</v>
      </c>
      <c r="AZ39" s="251">
        <f t="shared" si="21"/>
        <v>0.82083333333333308</v>
      </c>
      <c r="BA39" s="251">
        <v>0</v>
      </c>
      <c r="BB39" s="251">
        <f t="shared" si="22"/>
        <v>0.82083333333333308</v>
      </c>
      <c r="BC39" s="251">
        <v>0</v>
      </c>
      <c r="BD39" s="251">
        <f t="shared" si="23"/>
        <v>0.82083333333333308</v>
      </c>
      <c r="BE39" s="251">
        <v>0</v>
      </c>
      <c r="BF39" s="251">
        <f t="shared" si="24"/>
        <v>0.82083333333333308</v>
      </c>
      <c r="BG39" s="251">
        <v>0</v>
      </c>
      <c r="BH39" s="251">
        <f t="shared" si="25"/>
        <v>0.82083333333333308</v>
      </c>
      <c r="BI39" s="251">
        <v>0</v>
      </c>
      <c r="BJ39" s="251">
        <f t="shared" si="26"/>
        <v>0.82083333333333308</v>
      </c>
      <c r="BK39" s="251">
        <v>0</v>
      </c>
      <c r="BL39" s="251">
        <f t="shared" si="27"/>
        <v>0.82083333333333308</v>
      </c>
      <c r="BM39" s="251">
        <v>0</v>
      </c>
      <c r="BN39" s="251">
        <f t="shared" si="28"/>
        <v>0.82083333333333308</v>
      </c>
      <c r="BO39" s="251">
        <v>0</v>
      </c>
      <c r="BP39" s="251">
        <f t="shared" si="29"/>
        <v>0.82083333333333308</v>
      </c>
      <c r="BQ39" s="251">
        <v>0</v>
      </c>
      <c r="BR39" s="251">
        <f t="shared" si="30"/>
        <v>0.82083333333333308</v>
      </c>
      <c r="BS39" s="251">
        <v>0</v>
      </c>
      <c r="BT39" s="251">
        <f t="shared" si="31"/>
        <v>0.82083333333333308</v>
      </c>
      <c r="BU39" s="251">
        <v>0</v>
      </c>
      <c r="BV39" s="251">
        <f t="shared" si="32"/>
        <v>0.82083333333333308</v>
      </c>
      <c r="BW39" s="293">
        <v>4.1666666666666666E-3</v>
      </c>
      <c r="BX39" s="251">
        <f t="shared" si="33"/>
        <v>0.82499999999999973</v>
      </c>
      <c r="BY39" s="250"/>
      <c r="BZ39" s="252"/>
      <c r="CA39" s="631">
        <f t="shared" si="34"/>
        <v>7.0833333333333082E-2</v>
      </c>
      <c r="CB39" s="440">
        <v>19.793877551020476</v>
      </c>
      <c r="CC39" s="253"/>
      <c r="CD39" s="401">
        <f t="shared" si="35"/>
        <v>101.99999999999963</v>
      </c>
      <c r="CE39" s="401" t="e">
        <f>+#REF!</f>
        <v>#REF!</v>
      </c>
      <c r="CG39" s="468">
        <f t="shared" si="36"/>
        <v>7.0833333333333082E-2</v>
      </c>
      <c r="CH39" s="414">
        <f t="shared" si="37"/>
        <v>101.99999999999963</v>
      </c>
      <c r="CI39" s="469">
        <f t="shared" si="38"/>
        <v>1.6999999999999937</v>
      </c>
    </row>
    <row r="40" spans="1:87" x14ac:dyDescent="0.2">
      <c r="A40" s="1316"/>
      <c r="B40" s="328">
        <v>17</v>
      </c>
      <c r="C40" s="626">
        <v>2.777777777777779E-2</v>
      </c>
      <c r="D40" s="251">
        <v>0.77361111111111114</v>
      </c>
      <c r="E40" s="250">
        <v>0</v>
      </c>
      <c r="F40" s="627"/>
      <c r="G40" s="293">
        <v>4.1666666666666666E-3</v>
      </c>
      <c r="H40" s="628">
        <f t="shared" si="39"/>
        <v>0.77777777777777779</v>
      </c>
      <c r="I40" s="629">
        <v>6.9444444444444441E-3</v>
      </c>
      <c r="J40" s="439">
        <f t="shared" si="0"/>
        <v>0.78472222222222221</v>
      </c>
      <c r="K40" s="250">
        <v>5.5555555555555601E-3</v>
      </c>
      <c r="L40" s="251">
        <f t="shared" si="1"/>
        <v>0.79027777777777775</v>
      </c>
      <c r="M40" s="797">
        <v>4.8611111111111112E-3</v>
      </c>
      <c r="N40" s="251">
        <f t="shared" si="2"/>
        <v>0.79513888888888884</v>
      </c>
      <c r="O40" s="630">
        <v>3.472222222222222E-3</v>
      </c>
      <c r="P40" s="251">
        <f t="shared" si="3"/>
        <v>0.79861111111111105</v>
      </c>
      <c r="Q40" s="797">
        <v>4.1666666666666666E-3</v>
      </c>
      <c r="R40" s="251">
        <f t="shared" si="4"/>
        <v>0.8027777777777777</v>
      </c>
      <c r="S40" s="798">
        <v>3.472222222222222E-3</v>
      </c>
      <c r="T40" s="251">
        <f t="shared" si="5"/>
        <v>0.80624999999999991</v>
      </c>
      <c r="U40" s="254">
        <v>6.2500000000000003E-3</v>
      </c>
      <c r="V40" s="251">
        <f t="shared" si="6"/>
        <v>0.81249999999999989</v>
      </c>
      <c r="W40" s="798">
        <v>6.2499999999999995E-3</v>
      </c>
      <c r="X40" s="251">
        <f t="shared" si="7"/>
        <v>0.81874999999999987</v>
      </c>
      <c r="Y40" s="251">
        <v>2.0833333333333298E-3</v>
      </c>
      <c r="Z40" s="251">
        <f t="shared" si="8"/>
        <v>0.82083333333333319</v>
      </c>
      <c r="AA40" s="251">
        <v>4.8611111111111103E-3</v>
      </c>
      <c r="AB40" s="251">
        <f t="shared" si="9"/>
        <v>0.82569444444444429</v>
      </c>
      <c r="AC40" s="630">
        <v>4.8611111111111112E-3</v>
      </c>
      <c r="AD40" s="251">
        <f t="shared" si="10"/>
        <v>0.83055555555555538</v>
      </c>
      <c r="AE40" s="630">
        <v>3.472222222222222E-3</v>
      </c>
      <c r="AF40" s="251">
        <f t="shared" si="11"/>
        <v>0.83402777777777759</v>
      </c>
      <c r="AG40" s="630">
        <v>3.472222222222222E-3</v>
      </c>
      <c r="AH40" s="251">
        <f t="shared" si="12"/>
        <v>0.8374999999999998</v>
      </c>
      <c r="AI40" s="251">
        <v>5.5555555555555601E-3</v>
      </c>
      <c r="AJ40" s="251">
        <f t="shared" si="13"/>
        <v>0.84305555555555534</v>
      </c>
      <c r="AK40" s="252">
        <v>5.5555555555555601E-3</v>
      </c>
      <c r="AL40" s="628">
        <f t="shared" si="14"/>
        <v>0.84861111111111087</v>
      </c>
      <c r="AM40" s="250">
        <v>0</v>
      </c>
      <c r="AN40" s="251">
        <f t="shared" si="15"/>
        <v>0.84861111111111087</v>
      </c>
      <c r="AO40" s="251">
        <v>0</v>
      </c>
      <c r="AP40" s="251">
        <f t="shared" si="16"/>
        <v>0.84861111111111087</v>
      </c>
      <c r="AQ40" s="251">
        <v>0</v>
      </c>
      <c r="AR40" s="251">
        <f t="shared" si="17"/>
        <v>0.84861111111111087</v>
      </c>
      <c r="AS40" s="251">
        <v>0</v>
      </c>
      <c r="AT40" s="251">
        <f t="shared" si="18"/>
        <v>0.84861111111111087</v>
      </c>
      <c r="AU40" s="251">
        <v>0</v>
      </c>
      <c r="AV40" s="251">
        <f t="shared" si="19"/>
        <v>0.84861111111111087</v>
      </c>
      <c r="AW40" s="251">
        <v>0</v>
      </c>
      <c r="AX40" s="251">
        <f t="shared" si="20"/>
        <v>0.84861111111111087</v>
      </c>
      <c r="AY40" s="251">
        <v>0</v>
      </c>
      <c r="AZ40" s="251">
        <f t="shared" si="21"/>
        <v>0.84861111111111087</v>
      </c>
      <c r="BA40" s="251">
        <v>0</v>
      </c>
      <c r="BB40" s="251">
        <f t="shared" si="22"/>
        <v>0.84861111111111087</v>
      </c>
      <c r="BC40" s="251">
        <v>0</v>
      </c>
      <c r="BD40" s="251">
        <f t="shared" si="23"/>
        <v>0.84861111111111087</v>
      </c>
      <c r="BE40" s="251">
        <v>0</v>
      </c>
      <c r="BF40" s="251">
        <f t="shared" si="24"/>
        <v>0.84861111111111087</v>
      </c>
      <c r="BG40" s="251">
        <v>0</v>
      </c>
      <c r="BH40" s="251">
        <f t="shared" si="25"/>
        <v>0.84861111111111087</v>
      </c>
      <c r="BI40" s="251">
        <v>0</v>
      </c>
      <c r="BJ40" s="251">
        <f t="shared" si="26"/>
        <v>0.84861111111111087</v>
      </c>
      <c r="BK40" s="251">
        <v>0</v>
      </c>
      <c r="BL40" s="251">
        <f t="shared" si="27"/>
        <v>0.84861111111111087</v>
      </c>
      <c r="BM40" s="251">
        <v>0</v>
      </c>
      <c r="BN40" s="251">
        <f t="shared" si="28"/>
        <v>0.84861111111111087</v>
      </c>
      <c r="BO40" s="251">
        <v>0</v>
      </c>
      <c r="BP40" s="251">
        <f t="shared" si="29"/>
        <v>0.84861111111111087</v>
      </c>
      <c r="BQ40" s="251">
        <v>0</v>
      </c>
      <c r="BR40" s="251">
        <f t="shared" si="30"/>
        <v>0.84861111111111087</v>
      </c>
      <c r="BS40" s="251">
        <v>0</v>
      </c>
      <c r="BT40" s="251">
        <f t="shared" si="31"/>
        <v>0.84861111111111087</v>
      </c>
      <c r="BU40" s="251">
        <v>0</v>
      </c>
      <c r="BV40" s="251">
        <f t="shared" si="32"/>
        <v>0.84861111111111087</v>
      </c>
      <c r="BW40" s="293">
        <v>4.1666666666666666E-3</v>
      </c>
      <c r="BX40" s="251">
        <f t="shared" si="33"/>
        <v>0.85277777777777752</v>
      </c>
      <c r="BY40" s="250"/>
      <c r="BZ40" s="252"/>
      <c r="CA40" s="631">
        <f t="shared" si="34"/>
        <v>7.0833333333333082E-2</v>
      </c>
      <c r="CB40" s="440">
        <v>19.793877551020476</v>
      </c>
      <c r="CC40" s="253"/>
      <c r="CD40" s="401">
        <f t="shared" si="35"/>
        <v>101.99999999999963</v>
      </c>
      <c r="CE40" s="401" t="e">
        <f>+#REF!</f>
        <v>#REF!</v>
      </c>
      <c r="CG40" s="468">
        <f t="shared" si="36"/>
        <v>7.0833333333333082E-2</v>
      </c>
      <c r="CH40" s="414">
        <f t="shared" si="37"/>
        <v>101.99999999999963</v>
      </c>
      <c r="CI40" s="469">
        <f t="shared" si="38"/>
        <v>1.6999999999999937</v>
      </c>
    </row>
    <row r="41" spans="1:87" x14ac:dyDescent="0.2">
      <c r="A41" s="1316"/>
      <c r="B41" s="328">
        <v>18</v>
      </c>
      <c r="C41" s="626">
        <v>2.777777777777779E-2</v>
      </c>
      <c r="D41" s="251">
        <v>0.80138888888888893</v>
      </c>
      <c r="E41" s="250">
        <v>0</v>
      </c>
      <c r="F41" s="627"/>
      <c r="G41" s="293">
        <v>4.1666666666666666E-3</v>
      </c>
      <c r="H41" s="628">
        <f t="shared" si="39"/>
        <v>0.80555555555555558</v>
      </c>
      <c r="I41" s="629">
        <v>6.9444444444444441E-3</v>
      </c>
      <c r="J41" s="439">
        <f t="shared" si="0"/>
        <v>0.8125</v>
      </c>
      <c r="K41" s="250">
        <v>5.5555555555555601E-3</v>
      </c>
      <c r="L41" s="251">
        <f t="shared" si="1"/>
        <v>0.81805555555555554</v>
      </c>
      <c r="M41" s="797">
        <v>4.8611111111111112E-3</v>
      </c>
      <c r="N41" s="251">
        <f t="shared" si="2"/>
        <v>0.82291666666666663</v>
      </c>
      <c r="O41" s="630">
        <v>3.472222222222222E-3</v>
      </c>
      <c r="P41" s="251">
        <f t="shared" si="3"/>
        <v>0.82638888888888884</v>
      </c>
      <c r="Q41" s="797">
        <v>4.1666666666666666E-3</v>
      </c>
      <c r="R41" s="251">
        <f t="shared" si="4"/>
        <v>0.83055555555555549</v>
      </c>
      <c r="S41" s="798">
        <v>3.472222222222222E-3</v>
      </c>
      <c r="T41" s="251">
        <f t="shared" si="5"/>
        <v>0.8340277777777777</v>
      </c>
      <c r="U41" s="254">
        <v>6.2500000000000003E-3</v>
      </c>
      <c r="V41" s="251">
        <f t="shared" si="6"/>
        <v>0.84027777777777768</v>
      </c>
      <c r="W41" s="798">
        <v>6.2499999999999995E-3</v>
      </c>
      <c r="X41" s="251">
        <f t="shared" si="7"/>
        <v>0.84652777777777766</v>
      </c>
      <c r="Y41" s="251">
        <v>2.0833333333333298E-3</v>
      </c>
      <c r="Z41" s="251">
        <f t="shared" si="8"/>
        <v>0.84861111111111098</v>
      </c>
      <c r="AA41" s="251">
        <v>4.8611111111111103E-3</v>
      </c>
      <c r="AB41" s="251">
        <f t="shared" si="9"/>
        <v>0.85347222222222208</v>
      </c>
      <c r="AC41" s="630">
        <v>4.8611111111111112E-3</v>
      </c>
      <c r="AD41" s="251">
        <f t="shared" si="10"/>
        <v>0.85833333333333317</v>
      </c>
      <c r="AE41" s="630">
        <v>3.472222222222222E-3</v>
      </c>
      <c r="AF41" s="251">
        <f t="shared" si="11"/>
        <v>0.86180555555555538</v>
      </c>
      <c r="AG41" s="630">
        <v>3.472222222222222E-3</v>
      </c>
      <c r="AH41" s="251">
        <f t="shared" si="12"/>
        <v>0.86527777777777759</v>
      </c>
      <c r="AI41" s="251">
        <v>5.5555555555555601E-3</v>
      </c>
      <c r="AJ41" s="251">
        <f t="shared" si="13"/>
        <v>0.87083333333333313</v>
      </c>
      <c r="AK41" s="252">
        <v>5.5555555555555601E-3</v>
      </c>
      <c r="AL41" s="628">
        <f t="shared" si="14"/>
        <v>0.87638888888888866</v>
      </c>
      <c r="AM41" s="250">
        <v>0</v>
      </c>
      <c r="AN41" s="251">
        <f t="shared" si="15"/>
        <v>0.87638888888888866</v>
      </c>
      <c r="AO41" s="251">
        <v>0</v>
      </c>
      <c r="AP41" s="251">
        <f t="shared" si="16"/>
        <v>0.87638888888888866</v>
      </c>
      <c r="AQ41" s="251">
        <v>0</v>
      </c>
      <c r="AR41" s="251">
        <f t="shared" si="17"/>
        <v>0.87638888888888866</v>
      </c>
      <c r="AS41" s="251">
        <v>0</v>
      </c>
      <c r="AT41" s="251">
        <f t="shared" si="18"/>
        <v>0.87638888888888866</v>
      </c>
      <c r="AU41" s="251">
        <v>0</v>
      </c>
      <c r="AV41" s="251">
        <f t="shared" si="19"/>
        <v>0.87638888888888866</v>
      </c>
      <c r="AW41" s="251">
        <v>0</v>
      </c>
      <c r="AX41" s="251">
        <f t="shared" si="20"/>
        <v>0.87638888888888866</v>
      </c>
      <c r="AY41" s="251">
        <v>0</v>
      </c>
      <c r="AZ41" s="251">
        <f t="shared" si="21"/>
        <v>0.87638888888888866</v>
      </c>
      <c r="BA41" s="251">
        <v>0</v>
      </c>
      <c r="BB41" s="251">
        <f t="shared" si="22"/>
        <v>0.87638888888888866</v>
      </c>
      <c r="BC41" s="251">
        <v>0</v>
      </c>
      <c r="BD41" s="251">
        <f t="shared" si="23"/>
        <v>0.87638888888888866</v>
      </c>
      <c r="BE41" s="251">
        <v>0</v>
      </c>
      <c r="BF41" s="251">
        <f t="shared" si="24"/>
        <v>0.87638888888888866</v>
      </c>
      <c r="BG41" s="251">
        <v>0</v>
      </c>
      <c r="BH41" s="251">
        <f t="shared" si="25"/>
        <v>0.87638888888888866</v>
      </c>
      <c r="BI41" s="251">
        <v>0</v>
      </c>
      <c r="BJ41" s="251">
        <f t="shared" si="26"/>
        <v>0.87638888888888866</v>
      </c>
      <c r="BK41" s="251">
        <v>0</v>
      </c>
      <c r="BL41" s="251">
        <f t="shared" si="27"/>
        <v>0.87638888888888866</v>
      </c>
      <c r="BM41" s="251">
        <v>0</v>
      </c>
      <c r="BN41" s="251">
        <f t="shared" si="28"/>
        <v>0.87638888888888866</v>
      </c>
      <c r="BO41" s="251">
        <v>0</v>
      </c>
      <c r="BP41" s="251">
        <f t="shared" si="29"/>
        <v>0.87638888888888866</v>
      </c>
      <c r="BQ41" s="251">
        <v>0</v>
      </c>
      <c r="BR41" s="251">
        <f t="shared" si="30"/>
        <v>0.87638888888888866</v>
      </c>
      <c r="BS41" s="251">
        <v>0</v>
      </c>
      <c r="BT41" s="251">
        <f t="shared" si="31"/>
        <v>0.87638888888888866</v>
      </c>
      <c r="BU41" s="251">
        <v>0</v>
      </c>
      <c r="BV41" s="251">
        <f t="shared" si="32"/>
        <v>0.87638888888888866</v>
      </c>
      <c r="BW41" s="293">
        <v>4.1666666666666666E-3</v>
      </c>
      <c r="BX41" s="251">
        <f t="shared" si="33"/>
        <v>0.88055555555555531</v>
      </c>
      <c r="BY41" s="250"/>
      <c r="BZ41" s="252"/>
      <c r="CA41" s="631">
        <f t="shared" si="34"/>
        <v>7.0833333333333082E-2</v>
      </c>
      <c r="CB41" s="440">
        <v>19.793877551020476</v>
      </c>
      <c r="CC41" s="253"/>
      <c r="CD41" s="401">
        <f t="shared" si="35"/>
        <v>101.99999999999963</v>
      </c>
      <c r="CE41" s="401" t="e">
        <f>+#REF!</f>
        <v>#REF!</v>
      </c>
      <c r="CG41" s="468">
        <f t="shared" si="36"/>
        <v>7.0833333333333082E-2</v>
      </c>
      <c r="CH41" s="414">
        <f t="shared" si="37"/>
        <v>101.99999999999963</v>
      </c>
      <c r="CI41" s="469">
        <f t="shared" si="38"/>
        <v>1.6999999999999937</v>
      </c>
    </row>
    <row r="42" spans="1:87" ht="13.5" thickBot="1" x14ac:dyDescent="0.25">
      <c r="A42" s="1325"/>
      <c r="B42" s="815">
        <v>19</v>
      </c>
      <c r="C42" s="816">
        <v>2.777777777777779E-2</v>
      </c>
      <c r="D42" s="817">
        <v>0.82916666666666672</v>
      </c>
      <c r="E42" s="818">
        <v>0</v>
      </c>
      <c r="F42" s="819"/>
      <c r="G42" s="820">
        <v>4.1666666666666666E-3</v>
      </c>
      <c r="H42" s="821">
        <f t="shared" si="39"/>
        <v>0.83333333333333337</v>
      </c>
      <c r="I42" s="822">
        <v>6.9444444444444441E-3</v>
      </c>
      <c r="J42" s="823">
        <f t="shared" si="0"/>
        <v>0.84027777777777779</v>
      </c>
      <c r="K42" s="818">
        <v>5.5555555555555601E-3</v>
      </c>
      <c r="L42" s="817">
        <f t="shared" si="1"/>
        <v>0.84583333333333333</v>
      </c>
      <c r="M42" s="824">
        <v>4.8611111111111112E-3</v>
      </c>
      <c r="N42" s="817">
        <f t="shared" si="2"/>
        <v>0.85069444444444442</v>
      </c>
      <c r="O42" s="825">
        <v>3.472222222222222E-3</v>
      </c>
      <c r="P42" s="817">
        <f t="shared" si="3"/>
        <v>0.85416666666666663</v>
      </c>
      <c r="Q42" s="824">
        <v>4.1666666666666666E-3</v>
      </c>
      <c r="R42" s="817">
        <f t="shared" si="4"/>
        <v>0.85833333333333328</v>
      </c>
      <c r="S42" s="826">
        <v>3.472222222222222E-3</v>
      </c>
      <c r="T42" s="817">
        <f t="shared" si="5"/>
        <v>0.86180555555555549</v>
      </c>
      <c r="U42" s="827">
        <v>6.2500000000000003E-3</v>
      </c>
      <c r="V42" s="817">
        <f t="shared" si="6"/>
        <v>0.86805555555555547</v>
      </c>
      <c r="W42" s="826">
        <v>6.2499999999999995E-3</v>
      </c>
      <c r="X42" s="817">
        <f t="shared" si="7"/>
        <v>0.87430555555555545</v>
      </c>
      <c r="Y42" s="817">
        <v>2.0833333333333298E-3</v>
      </c>
      <c r="Z42" s="817">
        <f t="shared" si="8"/>
        <v>0.87638888888888877</v>
      </c>
      <c r="AA42" s="817">
        <v>4.8611111111111103E-3</v>
      </c>
      <c r="AB42" s="817">
        <f t="shared" si="9"/>
        <v>0.88124999999999987</v>
      </c>
      <c r="AC42" s="825">
        <v>4.8611111111111112E-3</v>
      </c>
      <c r="AD42" s="817">
        <f t="shared" si="10"/>
        <v>0.88611111111111096</v>
      </c>
      <c r="AE42" s="825">
        <v>3.472222222222222E-3</v>
      </c>
      <c r="AF42" s="817">
        <f t="shared" si="11"/>
        <v>0.88958333333333317</v>
      </c>
      <c r="AG42" s="825">
        <v>3.472222222222222E-3</v>
      </c>
      <c r="AH42" s="817">
        <f t="shared" si="12"/>
        <v>0.89305555555555538</v>
      </c>
      <c r="AI42" s="817">
        <v>5.5555555555555601E-3</v>
      </c>
      <c r="AJ42" s="817">
        <f t="shared" si="13"/>
        <v>0.89861111111111092</v>
      </c>
      <c r="AK42" s="828">
        <v>5.5555555555555601E-3</v>
      </c>
      <c r="AL42" s="821">
        <f t="shared" si="14"/>
        <v>0.90416666666666645</v>
      </c>
      <c r="AM42" s="818">
        <v>0</v>
      </c>
      <c r="AN42" s="817">
        <f t="shared" si="15"/>
        <v>0.90416666666666645</v>
      </c>
      <c r="AO42" s="817">
        <v>0</v>
      </c>
      <c r="AP42" s="817">
        <f t="shared" si="16"/>
        <v>0.90416666666666645</v>
      </c>
      <c r="AQ42" s="817">
        <v>0</v>
      </c>
      <c r="AR42" s="817">
        <f t="shared" si="17"/>
        <v>0.90416666666666645</v>
      </c>
      <c r="AS42" s="817">
        <v>0</v>
      </c>
      <c r="AT42" s="817">
        <f t="shared" si="18"/>
        <v>0.90416666666666645</v>
      </c>
      <c r="AU42" s="817">
        <v>0</v>
      </c>
      <c r="AV42" s="817">
        <f t="shared" si="19"/>
        <v>0.90416666666666645</v>
      </c>
      <c r="AW42" s="817">
        <v>0</v>
      </c>
      <c r="AX42" s="817">
        <f t="shared" si="20"/>
        <v>0.90416666666666645</v>
      </c>
      <c r="AY42" s="817">
        <v>0</v>
      </c>
      <c r="AZ42" s="817">
        <f t="shared" si="21"/>
        <v>0.90416666666666645</v>
      </c>
      <c r="BA42" s="817">
        <v>0</v>
      </c>
      <c r="BB42" s="817">
        <f t="shared" si="22"/>
        <v>0.90416666666666645</v>
      </c>
      <c r="BC42" s="817">
        <v>0</v>
      </c>
      <c r="BD42" s="817">
        <f t="shared" si="23"/>
        <v>0.90416666666666645</v>
      </c>
      <c r="BE42" s="817">
        <v>0</v>
      </c>
      <c r="BF42" s="817">
        <f t="shared" si="24"/>
        <v>0.90416666666666645</v>
      </c>
      <c r="BG42" s="817">
        <v>0</v>
      </c>
      <c r="BH42" s="817">
        <f t="shared" si="25"/>
        <v>0.90416666666666645</v>
      </c>
      <c r="BI42" s="817">
        <v>0</v>
      </c>
      <c r="BJ42" s="817">
        <f t="shared" si="26"/>
        <v>0.90416666666666645</v>
      </c>
      <c r="BK42" s="817">
        <v>0</v>
      </c>
      <c r="BL42" s="817">
        <f t="shared" si="27"/>
        <v>0.90416666666666645</v>
      </c>
      <c r="BM42" s="817">
        <v>0</v>
      </c>
      <c r="BN42" s="817">
        <f t="shared" si="28"/>
        <v>0.90416666666666645</v>
      </c>
      <c r="BO42" s="817">
        <v>0</v>
      </c>
      <c r="BP42" s="817">
        <f t="shared" si="29"/>
        <v>0.90416666666666645</v>
      </c>
      <c r="BQ42" s="817">
        <v>0</v>
      </c>
      <c r="BR42" s="817">
        <f t="shared" si="30"/>
        <v>0.90416666666666645</v>
      </c>
      <c r="BS42" s="817">
        <v>0</v>
      </c>
      <c r="BT42" s="817">
        <f t="shared" si="31"/>
        <v>0.90416666666666645</v>
      </c>
      <c r="BU42" s="817">
        <v>0</v>
      </c>
      <c r="BV42" s="817">
        <f t="shared" si="32"/>
        <v>0.90416666666666645</v>
      </c>
      <c r="BW42" s="820">
        <v>4.1666666666666666E-3</v>
      </c>
      <c r="BX42" s="817">
        <f t="shared" si="33"/>
        <v>0.9083333333333331</v>
      </c>
      <c r="BY42" s="818"/>
      <c r="BZ42" s="828"/>
      <c r="CA42" s="829">
        <f t="shared" si="34"/>
        <v>7.0833333333333082E-2</v>
      </c>
      <c r="CB42" s="830">
        <v>19.793877551020476</v>
      </c>
      <c r="CC42" s="831"/>
      <c r="CD42" s="401">
        <f t="shared" si="35"/>
        <v>101.99999999999963</v>
      </c>
      <c r="CE42" s="401" t="e">
        <f>+#REF!</f>
        <v>#REF!</v>
      </c>
      <c r="CG42" s="468">
        <f t="shared" si="36"/>
        <v>7.0833333333333082E-2</v>
      </c>
      <c r="CH42" s="414">
        <f t="shared" si="37"/>
        <v>101.99999999999963</v>
      </c>
      <c r="CI42" s="469">
        <f t="shared" si="38"/>
        <v>1.6999999999999937</v>
      </c>
    </row>
    <row r="45" spans="1:87" x14ac:dyDescent="0.2">
      <c r="B45" s="401" t="s">
        <v>25</v>
      </c>
      <c r="H45" s="401"/>
      <c r="I45" s="401"/>
      <c r="J45" s="378">
        <v>19</v>
      </c>
    </row>
    <row r="46" spans="1:87" x14ac:dyDescent="0.2">
      <c r="B46" s="401" t="s">
        <v>26</v>
      </c>
      <c r="H46" s="401"/>
      <c r="I46" s="401"/>
      <c r="J46" s="378">
        <v>0</v>
      </c>
    </row>
    <row r="47" spans="1:87" x14ac:dyDescent="0.2">
      <c r="B47" s="401" t="s">
        <v>27</v>
      </c>
      <c r="H47" s="401"/>
      <c r="I47" s="401"/>
      <c r="J47" s="378">
        <f>+J45+J46</f>
        <v>19</v>
      </c>
    </row>
    <row r="48" spans="1:87" x14ac:dyDescent="0.2">
      <c r="B48" s="401" t="s">
        <v>28</v>
      </c>
      <c r="H48" s="401"/>
      <c r="I48" s="401"/>
      <c r="J48" s="430">
        <v>39.68</v>
      </c>
      <c r="K48" s="377"/>
      <c r="L48" s="401" t="s">
        <v>21</v>
      </c>
    </row>
    <row r="49" spans="2:14" x14ac:dyDescent="0.2">
      <c r="B49" s="18" t="s">
        <v>29</v>
      </c>
      <c r="H49" s="401"/>
      <c r="I49" s="401"/>
      <c r="J49" s="431">
        <v>0</v>
      </c>
      <c r="K49" s="377"/>
      <c r="L49" s="401" t="s">
        <v>21</v>
      </c>
    </row>
    <row r="50" spans="2:14" x14ac:dyDescent="0.2">
      <c r="B50" s="401" t="s">
        <v>30</v>
      </c>
      <c r="H50" s="401"/>
      <c r="I50" s="401"/>
      <c r="J50" s="401"/>
      <c r="K50" s="401"/>
      <c r="N50" s="378"/>
    </row>
  </sheetData>
  <mergeCells count="11">
    <mergeCell ref="CG20:CI20"/>
    <mergeCell ref="BZ21:BZ22"/>
    <mergeCell ref="B23:CC23"/>
    <mergeCell ref="A24:A42"/>
    <mergeCell ref="B19:D19"/>
    <mergeCell ref="H19:AL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0"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J131"/>
  <sheetViews>
    <sheetView zoomScale="85" zoomScaleNormal="85" workbookViewId="0">
      <selection activeCell="S31" sqref="S31"/>
    </sheetView>
  </sheetViews>
  <sheetFormatPr baseColWidth="10" defaultColWidth="11.42578125" defaultRowHeight="12.75" x14ac:dyDescent="0.2"/>
  <cols>
    <col min="1" max="1" width="5.7109375" style="88" customWidth="1"/>
    <col min="2" max="2" width="11.140625" style="88" customWidth="1"/>
    <col min="3" max="3" width="11.140625" style="88" hidden="1" customWidth="1"/>
    <col min="4" max="4" width="8.42578125" style="88" customWidth="1"/>
    <col min="5" max="6" width="12.85546875" style="88" hidden="1" customWidth="1"/>
    <col min="7" max="7" width="11.5703125" style="88" hidden="1" customWidth="1"/>
    <col min="8" max="8" width="11.5703125" style="113" hidden="1" customWidth="1"/>
    <col min="9" max="9" width="10.85546875" style="113" hidden="1" customWidth="1"/>
    <col min="10" max="10" width="8.7109375" style="113" hidden="1" customWidth="1"/>
    <col min="11" max="11" width="14.42578125" style="113" hidden="1" customWidth="1"/>
    <col min="12" max="12" width="8.85546875" style="88" customWidth="1"/>
    <col min="13" max="13" width="11.28515625" style="88" hidden="1" customWidth="1"/>
    <col min="14" max="14" width="9" style="88" customWidth="1"/>
    <col min="15" max="15" width="11.28515625" style="88" hidden="1" customWidth="1"/>
    <col min="16" max="16" width="9.42578125" style="88" customWidth="1"/>
    <col min="17" max="17" width="12" style="88" hidden="1" customWidth="1"/>
    <col min="18" max="18" width="9.7109375" style="88" customWidth="1"/>
    <col min="19" max="19" width="12.28515625" style="88" hidden="1" customWidth="1"/>
    <col min="20" max="20" width="9.5703125" style="88" hidden="1" customWidth="1"/>
    <col min="21" max="21" width="13.140625" style="88" hidden="1" customWidth="1"/>
    <col min="22" max="22" width="9.85546875" style="88" customWidth="1"/>
    <col min="23" max="23" width="11.28515625" style="88" hidden="1" customWidth="1"/>
    <col min="24" max="24" width="10.5703125" style="88" hidden="1" customWidth="1"/>
    <col min="25" max="25" width="13.140625" style="88" hidden="1" customWidth="1"/>
    <col min="26" max="26" width="12.5703125" style="88" customWidth="1"/>
    <col min="27" max="27" width="11" style="88" hidden="1" customWidth="1"/>
    <col min="28" max="28" width="9.28515625" style="88" customWidth="1"/>
    <col min="29" max="29" width="13.140625" style="88" hidden="1" customWidth="1"/>
    <col min="30" max="30" width="12.5703125" style="88" customWidth="1"/>
    <col min="31" max="31" width="12" style="88" hidden="1" customWidth="1"/>
    <col min="32" max="32" width="10.5703125" style="88" hidden="1" customWidth="1"/>
    <col min="33" max="33" width="13.140625" style="88" hidden="1" customWidth="1"/>
    <col min="34" max="34" width="8.5703125" style="88" customWidth="1"/>
    <col min="35" max="35" width="12.28515625" style="88" hidden="1" customWidth="1"/>
    <col min="36" max="36" width="9.5703125" style="88" hidden="1" customWidth="1"/>
    <col min="37" max="37" width="12" style="88" hidden="1" customWidth="1"/>
    <col min="38" max="38" width="9.7109375" style="88" customWidth="1"/>
    <col min="39" max="39" width="12.7109375" style="88" hidden="1" customWidth="1"/>
    <col min="40" max="40" width="13" style="88" customWidth="1"/>
    <col min="41" max="41" width="12.42578125" style="88" hidden="1" customWidth="1"/>
    <col min="42" max="42" width="9.5703125" style="88" customWidth="1"/>
    <col min="43" max="43" width="12.140625" style="88" hidden="1" customWidth="1"/>
    <col min="44" max="44" width="8.85546875" style="88" customWidth="1"/>
    <col min="45" max="45" width="10.85546875" style="88" hidden="1" customWidth="1"/>
    <col min="46" max="46" width="8.7109375" style="88" hidden="1" customWidth="1"/>
    <col min="47" max="48" width="11.5703125" style="88" hidden="1" customWidth="1"/>
    <col min="49" max="74" width="11.42578125" style="88" hidden="1" customWidth="1"/>
    <col min="75" max="75" width="12.42578125" style="88" hidden="1" customWidth="1"/>
    <col min="76" max="76" width="10.140625" style="88" customWidth="1"/>
    <col min="77" max="77" width="11.42578125" style="88" hidden="1" customWidth="1"/>
    <col min="78" max="78" width="9.5703125" style="88" customWidth="1"/>
    <col min="79" max="79" width="8.5703125" style="88" customWidth="1"/>
    <col min="80" max="80" width="9.85546875" style="88" customWidth="1"/>
    <col min="81" max="81" width="13.85546875" style="88" customWidth="1"/>
    <col min="82" max="84" width="11.42578125" style="88" hidden="1" customWidth="1"/>
    <col min="85" max="87" width="9" style="88" hidden="1" customWidth="1"/>
    <col min="88" max="89" width="0" style="88" hidden="1" customWidth="1"/>
    <col min="90" max="16384" width="11.42578125" style="88"/>
  </cols>
  <sheetData>
    <row r="1" spans="2:49" x14ac:dyDescent="0.2">
      <c r="AW1" s="88" t="s">
        <v>50</v>
      </c>
    </row>
    <row r="3" spans="2:49" ht="12.75" customHeight="1" x14ac:dyDescent="0.2"/>
    <row r="4" spans="2:49" ht="12.75" customHeight="1" x14ac:dyDescent="0.2"/>
    <row r="5" spans="2:49" ht="12.75" customHeight="1" x14ac:dyDescent="0.2"/>
    <row r="6" spans="2:49" ht="12.75" customHeight="1" x14ac:dyDescent="0.2"/>
    <row r="8" spans="2:49"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49" x14ac:dyDescent="0.2">
      <c r="B10" s="63" t="s">
        <v>1</v>
      </c>
      <c r="C10" s="63"/>
      <c r="D10" s="63"/>
      <c r="N10" s="73" t="str">
        <f>+'[3]Recorrido 460 Habiles'!J10</f>
        <v>Autotransportes Presidente Alvear S.A. Y Autotransportes El Trapiche  S.R.L. (UT)</v>
      </c>
    </row>
    <row r="11" spans="2:49" ht="12.75" customHeight="1" x14ac:dyDescent="0.2">
      <c r="B11" s="63" t="s">
        <v>2</v>
      </c>
      <c r="C11" s="63"/>
      <c r="D11" s="63"/>
      <c r="N11" s="113">
        <v>400</v>
      </c>
    </row>
    <row r="12" spans="2:49" ht="12.75" customHeight="1" x14ac:dyDescent="0.2">
      <c r="B12" s="88" t="s">
        <v>3</v>
      </c>
      <c r="N12" s="377" t="s">
        <v>133</v>
      </c>
    </row>
    <row r="13" spans="2:49" x14ac:dyDescent="0.2">
      <c r="B13" s="88" t="s">
        <v>4</v>
      </c>
      <c r="I13" s="73"/>
      <c r="K13" s="73"/>
      <c r="N13" s="73" t="s">
        <v>32</v>
      </c>
    </row>
    <row r="14" spans="2:49" x14ac:dyDescent="0.2">
      <c r="B14" s="88" t="s">
        <v>6</v>
      </c>
      <c r="N14" s="378">
        <v>401</v>
      </c>
    </row>
    <row r="15" spans="2:49" x14ac:dyDescent="0.2">
      <c r="B15" s="88" t="s">
        <v>7</v>
      </c>
      <c r="I15" s="73"/>
      <c r="K15" s="73"/>
      <c r="N15" s="73" t="s">
        <v>51</v>
      </c>
    </row>
    <row r="16" spans="2:49" x14ac:dyDescent="0.2">
      <c r="B16" s="88" t="s">
        <v>8</v>
      </c>
      <c r="N16" s="378">
        <v>401</v>
      </c>
    </row>
    <row r="17" spans="1:88" x14ac:dyDescent="0.2">
      <c r="B17" s="88" t="s">
        <v>37</v>
      </c>
      <c r="H17" s="88"/>
      <c r="I17" s="88"/>
    </row>
    <row r="18" spans="1:88" ht="60.75" customHeight="1" thickBot="1" x14ac:dyDescent="0.25">
      <c r="H18" s="88"/>
      <c r="I18" s="88"/>
    </row>
    <row r="19" spans="1:88" ht="12.75" customHeight="1" thickBot="1" x14ac:dyDescent="0.25">
      <c r="B19" s="1226" t="s">
        <v>10</v>
      </c>
      <c r="C19" s="1227"/>
      <c r="D19" s="1228"/>
      <c r="E19" s="76"/>
      <c r="F19" s="1226" t="s">
        <v>11</v>
      </c>
      <c r="G19" s="1227"/>
      <c r="H19" s="1227"/>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7"/>
      <c r="AW19" s="1227"/>
      <c r="AX19" s="1227"/>
      <c r="AY19" s="1227"/>
      <c r="AZ19" s="1227"/>
      <c r="BA19" s="1227"/>
      <c r="BB19" s="1227"/>
      <c r="BC19" s="1227"/>
      <c r="BD19" s="1227"/>
      <c r="BE19" s="1227"/>
      <c r="BF19" s="1227"/>
      <c r="BG19" s="1227"/>
      <c r="BH19" s="1227"/>
      <c r="BI19" s="1227"/>
      <c r="BJ19" s="1227"/>
      <c r="BK19" s="1227"/>
      <c r="BL19" s="1227"/>
      <c r="BM19" s="1227"/>
      <c r="BN19" s="1227"/>
      <c r="BO19" s="1227"/>
      <c r="BP19" s="1227"/>
      <c r="BQ19" s="1227"/>
      <c r="BR19" s="1227"/>
      <c r="BS19" s="1227"/>
      <c r="BT19" s="1227"/>
      <c r="BU19" s="1227"/>
      <c r="BV19" s="1228"/>
      <c r="BW19" s="76" t="s">
        <v>12</v>
      </c>
      <c r="BX19" s="76" t="s">
        <v>12</v>
      </c>
      <c r="BY19" s="373"/>
      <c r="BZ19" s="1243" t="s">
        <v>13</v>
      </c>
      <c r="CA19" s="1233" t="s">
        <v>14</v>
      </c>
      <c r="CB19" s="1233" t="s">
        <v>15</v>
      </c>
      <c r="CC19" s="1233" t="s">
        <v>16</v>
      </c>
      <c r="CD19" s="88">
        <v>1440</v>
      </c>
    </row>
    <row r="20" spans="1:88" ht="43.5" customHeight="1" thickBot="1" x14ac:dyDescent="0.25">
      <c r="B20" s="1249" t="s">
        <v>38</v>
      </c>
      <c r="C20" s="1250"/>
      <c r="D20" s="1251"/>
      <c r="E20" s="373" t="s">
        <v>38</v>
      </c>
      <c r="F20" s="373" t="s">
        <v>38</v>
      </c>
      <c r="G20" s="373" t="s">
        <v>52</v>
      </c>
      <c r="H20" s="373" t="s">
        <v>52</v>
      </c>
      <c r="I20" s="373" t="s">
        <v>53</v>
      </c>
      <c r="J20" s="373" t="s">
        <v>53</v>
      </c>
      <c r="K20" s="373" t="s">
        <v>54</v>
      </c>
      <c r="L20" s="373" t="s">
        <v>55</v>
      </c>
      <c r="M20" s="373" t="s">
        <v>56</v>
      </c>
      <c r="N20" s="373" t="s">
        <v>56</v>
      </c>
      <c r="O20" s="373" t="s">
        <v>57</v>
      </c>
      <c r="P20" s="373" t="s">
        <v>57</v>
      </c>
      <c r="Q20" s="373" t="s">
        <v>58</v>
      </c>
      <c r="R20" s="373" t="s">
        <v>58</v>
      </c>
      <c r="S20" s="373" t="s">
        <v>59</v>
      </c>
      <c r="T20" s="373" t="s">
        <v>59</v>
      </c>
      <c r="U20" s="373" t="s">
        <v>60</v>
      </c>
      <c r="V20" s="373" t="s">
        <v>60</v>
      </c>
      <c r="W20" s="373" t="s">
        <v>61</v>
      </c>
      <c r="X20" s="373" t="s">
        <v>61</v>
      </c>
      <c r="Y20" s="373" t="s">
        <v>62</v>
      </c>
      <c r="Z20" s="373" t="s">
        <v>62</v>
      </c>
      <c r="AA20" s="373" t="s">
        <v>63</v>
      </c>
      <c r="AB20" s="373" t="s">
        <v>64</v>
      </c>
      <c r="AC20" s="373" t="s">
        <v>62</v>
      </c>
      <c r="AD20" s="373" t="s">
        <v>62</v>
      </c>
      <c r="AE20" s="373" t="s">
        <v>61</v>
      </c>
      <c r="AF20" s="373" t="s">
        <v>61</v>
      </c>
      <c r="AG20" s="373" t="s">
        <v>60</v>
      </c>
      <c r="AH20" s="373" t="s">
        <v>60</v>
      </c>
      <c r="AI20" s="373" t="s">
        <v>59</v>
      </c>
      <c r="AJ20" s="373" t="s">
        <v>59</v>
      </c>
      <c r="AK20" s="373" t="s">
        <v>58</v>
      </c>
      <c r="AL20" s="373" t="s">
        <v>58</v>
      </c>
      <c r="AM20" s="373" t="s">
        <v>65</v>
      </c>
      <c r="AN20" s="373" t="s">
        <v>65</v>
      </c>
      <c r="AO20" s="373" t="s">
        <v>66</v>
      </c>
      <c r="AP20" s="373" t="s">
        <v>66</v>
      </c>
      <c r="AQ20" s="373" t="s">
        <v>67</v>
      </c>
      <c r="AR20" s="373" t="s">
        <v>55</v>
      </c>
      <c r="AS20" s="373" t="s">
        <v>53</v>
      </c>
      <c r="AT20" s="373" t="s">
        <v>53</v>
      </c>
      <c r="AU20" s="373" t="s">
        <v>52</v>
      </c>
      <c r="AV20" s="373" t="s">
        <v>52</v>
      </c>
      <c r="AW20" s="373"/>
      <c r="AX20" s="373"/>
      <c r="AY20" s="379"/>
      <c r="AZ20" s="379"/>
      <c r="BA20" s="379"/>
      <c r="BB20" s="379"/>
      <c r="BC20" s="379"/>
      <c r="BD20" s="379"/>
      <c r="BE20" s="379"/>
      <c r="BF20" s="379"/>
      <c r="BG20" s="379"/>
      <c r="BH20" s="379"/>
      <c r="BI20" s="379"/>
      <c r="BJ20" s="373"/>
      <c r="BK20" s="373"/>
      <c r="BL20" s="373"/>
      <c r="BM20" s="373"/>
      <c r="BN20" s="373"/>
      <c r="BO20" s="373"/>
      <c r="BP20" s="373"/>
      <c r="BQ20" s="373"/>
      <c r="BR20" s="373"/>
      <c r="BS20" s="373"/>
      <c r="BT20" s="373"/>
      <c r="BU20" s="380"/>
      <c r="BV20" s="380"/>
      <c r="BW20" s="373" t="s">
        <v>38</v>
      </c>
      <c r="BX20" s="373" t="s">
        <v>38</v>
      </c>
      <c r="BY20" s="374"/>
      <c r="BZ20" s="1244"/>
      <c r="CA20" s="1234"/>
      <c r="CB20" s="1234"/>
      <c r="CC20" s="1234"/>
      <c r="CD20" s="82" t="s">
        <v>18</v>
      </c>
      <c r="CE20" s="82" t="s">
        <v>19</v>
      </c>
      <c r="CG20" s="1221" t="s">
        <v>20</v>
      </c>
      <c r="CH20" s="1222"/>
      <c r="CI20" s="1223"/>
    </row>
    <row r="21" spans="1:88" ht="25.5" customHeight="1" x14ac:dyDescent="0.2">
      <c r="B21" s="147" t="s">
        <v>21</v>
      </c>
      <c r="C21" s="83"/>
      <c r="D21" s="84">
        <v>0</v>
      </c>
      <c r="E21" s="85">
        <v>0</v>
      </c>
      <c r="F21" s="83">
        <v>0</v>
      </c>
      <c r="G21" s="83">
        <v>0</v>
      </c>
      <c r="H21" s="83">
        <v>0</v>
      </c>
      <c r="I21" s="84">
        <v>0</v>
      </c>
      <c r="J21" s="85">
        <v>0</v>
      </c>
      <c r="K21" s="84">
        <v>0</v>
      </c>
      <c r="L21" s="85">
        <v>4.2549999999999999</v>
      </c>
      <c r="M21" s="83">
        <v>0</v>
      </c>
      <c r="N21" s="83">
        <v>3.1669999999999998</v>
      </c>
      <c r="O21" s="83">
        <v>0</v>
      </c>
      <c r="P21" s="83">
        <v>1.45</v>
      </c>
      <c r="Q21" s="83">
        <v>0</v>
      </c>
      <c r="R21" s="83">
        <v>2.3250000000000002</v>
      </c>
      <c r="S21" s="83">
        <v>0</v>
      </c>
      <c r="T21" s="83">
        <v>0</v>
      </c>
      <c r="U21" s="83">
        <v>0</v>
      </c>
      <c r="V21" s="83">
        <v>3.4609999999999999</v>
      </c>
      <c r="W21" s="83">
        <v>0</v>
      </c>
      <c r="X21" s="83">
        <v>0</v>
      </c>
      <c r="Y21" s="83">
        <v>0</v>
      </c>
      <c r="Z21" s="83">
        <v>2.7370000000000001</v>
      </c>
      <c r="AA21" s="83">
        <v>0</v>
      </c>
      <c r="AB21" s="83">
        <v>2.081</v>
      </c>
      <c r="AC21" s="83">
        <v>0</v>
      </c>
      <c r="AD21" s="83">
        <v>2.056</v>
      </c>
      <c r="AE21" s="83">
        <v>0</v>
      </c>
      <c r="AF21" s="83">
        <v>0</v>
      </c>
      <c r="AG21" s="83">
        <v>0</v>
      </c>
      <c r="AH21" s="83">
        <v>2.7349999999999999</v>
      </c>
      <c r="AI21" s="83">
        <v>0</v>
      </c>
      <c r="AJ21" s="83">
        <v>0</v>
      </c>
      <c r="AK21" s="83">
        <v>0</v>
      </c>
      <c r="AL21" s="83">
        <v>3.4209999999999998</v>
      </c>
      <c r="AM21" s="83">
        <v>0</v>
      </c>
      <c r="AN21" s="83">
        <v>1.7150000000000001</v>
      </c>
      <c r="AO21" s="83">
        <v>0</v>
      </c>
      <c r="AP21" s="83">
        <v>1.8280000000000001</v>
      </c>
      <c r="AQ21" s="83">
        <v>0</v>
      </c>
      <c r="AR21" s="86">
        <v>2.903</v>
      </c>
      <c r="AS21" s="148">
        <v>0</v>
      </c>
      <c r="AT21" s="83">
        <v>0</v>
      </c>
      <c r="AU21" s="83">
        <v>0</v>
      </c>
      <c r="AV21" s="83">
        <v>0</v>
      </c>
      <c r="AW21" s="83">
        <v>0</v>
      </c>
      <c r="AX21" s="86">
        <v>0</v>
      </c>
      <c r="AY21" s="86">
        <v>0</v>
      </c>
      <c r="AZ21" s="86">
        <v>0</v>
      </c>
      <c r="BA21" s="86">
        <v>0</v>
      </c>
      <c r="BB21" s="86">
        <v>0</v>
      </c>
      <c r="BC21" s="86">
        <v>0</v>
      </c>
      <c r="BD21" s="86">
        <v>0</v>
      </c>
      <c r="BE21" s="86">
        <v>0</v>
      </c>
      <c r="BF21" s="86">
        <v>0</v>
      </c>
      <c r="BG21" s="86">
        <v>0</v>
      </c>
      <c r="BH21" s="86">
        <v>0</v>
      </c>
      <c r="BI21" s="83">
        <v>0</v>
      </c>
      <c r="BJ21" s="83">
        <v>0</v>
      </c>
      <c r="BK21" s="83">
        <v>0</v>
      </c>
      <c r="BL21" s="83">
        <v>0</v>
      </c>
      <c r="BM21" s="83">
        <v>0</v>
      </c>
      <c r="BN21" s="83">
        <v>0</v>
      </c>
      <c r="BO21" s="83">
        <v>0</v>
      </c>
      <c r="BP21" s="83">
        <v>0</v>
      </c>
      <c r="BQ21" s="83">
        <v>0</v>
      </c>
      <c r="BR21" s="83">
        <v>0</v>
      </c>
      <c r="BS21" s="83">
        <v>0</v>
      </c>
      <c r="BT21" s="83">
        <v>0</v>
      </c>
      <c r="BU21" s="86">
        <v>0</v>
      </c>
      <c r="BV21" s="86">
        <v>0</v>
      </c>
      <c r="BW21" s="86">
        <v>0</v>
      </c>
      <c r="BX21" s="86">
        <v>4.2960000000000003</v>
      </c>
      <c r="BY21" s="87"/>
      <c r="BZ21" s="1224">
        <f>+D21+J21+L21+N21+P21+R21+T21+V21+X21+Z21+AB21+AD21+AF21+AH21+AJ21+AL21+AN21+AP21+AR21+AT21+BX21</f>
        <v>38.43</v>
      </c>
      <c r="CA21" s="1234"/>
      <c r="CB21" s="1234"/>
      <c r="CC21" s="1234"/>
      <c r="CG21" s="34"/>
      <c r="CH21" s="88" t="s">
        <v>18</v>
      </c>
      <c r="CI21" s="34"/>
    </row>
    <row r="22" spans="1:88" ht="25.5" customHeight="1" thickBot="1" x14ac:dyDescent="0.25">
      <c r="B22" s="149" t="s">
        <v>22</v>
      </c>
      <c r="C22" s="89"/>
      <c r="D22" s="90">
        <v>0</v>
      </c>
      <c r="E22" s="91">
        <v>0</v>
      </c>
      <c r="F22" s="89">
        <f>+F21+D22</f>
        <v>0</v>
      </c>
      <c r="G22" s="89">
        <f>+G21+E22</f>
        <v>0</v>
      </c>
      <c r="H22" s="89">
        <f>+H21+F22</f>
        <v>0</v>
      </c>
      <c r="I22" s="150">
        <v>0</v>
      </c>
      <c r="J22" s="91">
        <f>+J21+H22</f>
        <v>0</v>
      </c>
      <c r="K22" s="90">
        <f>+K21+I22</f>
        <v>0</v>
      </c>
      <c r="L22" s="92">
        <f>+L21+J22</f>
        <v>4.2549999999999999</v>
      </c>
      <c r="M22" s="93">
        <v>0</v>
      </c>
      <c r="N22" s="93">
        <f>+N21+L22</f>
        <v>7.4219999999999997</v>
      </c>
      <c r="O22" s="93">
        <v>0</v>
      </c>
      <c r="P22" s="93">
        <f>+P21+N22</f>
        <v>8.8719999999999999</v>
      </c>
      <c r="Q22" s="93">
        <v>0</v>
      </c>
      <c r="R22" s="93">
        <f>+R21+P22</f>
        <v>11.196999999999999</v>
      </c>
      <c r="S22" s="93">
        <f>+S21+Q22</f>
        <v>0</v>
      </c>
      <c r="T22" s="93">
        <f>+T21+R22</f>
        <v>11.196999999999999</v>
      </c>
      <c r="U22" s="93">
        <v>0</v>
      </c>
      <c r="V22" s="93">
        <f>+V21+T22</f>
        <v>14.657999999999999</v>
      </c>
      <c r="W22" s="93">
        <f>+W21+U22</f>
        <v>0</v>
      </c>
      <c r="X22" s="93">
        <f>+X21+V22</f>
        <v>14.657999999999999</v>
      </c>
      <c r="Y22" s="93">
        <v>0</v>
      </c>
      <c r="Z22" s="93">
        <f>+Z21+X22</f>
        <v>17.395</v>
      </c>
      <c r="AA22" s="93">
        <f>+AA21+Y22</f>
        <v>0</v>
      </c>
      <c r="AB22" s="93">
        <f>+AB21+Z22</f>
        <v>19.475999999999999</v>
      </c>
      <c r="AC22" s="93">
        <v>0</v>
      </c>
      <c r="AD22" s="93">
        <f>+AD21+AB22</f>
        <v>21.532</v>
      </c>
      <c r="AE22" s="93">
        <f>+AE21+AC22</f>
        <v>0</v>
      </c>
      <c r="AF22" s="93">
        <f>+AF21+AD22</f>
        <v>21.532</v>
      </c>
      <c r="AG22" s="93">
        <v>0</v>
      </c>
      <c r="AH22" s="93">
        <f>+AH21+AF22</f>
        <v>24.266999999999999</v>
      </c>
      <c r="AI22" s="93">
        <v>0</v>
      </c>
      <c r="AJ22" s="93">
        <f>+AJ21+AH22</f>
        <v>24.266999999999999</v>
      </c>
      <c r="AK22" s="93">
        <v>0</v>
      </c>
      <c r="AL22" s="93">
        <f>+AL21+AJ22</f>
        <v>27.687999999999999</v>
      </c>
      <c r="AM22" s="93">
        <f>+AM21+AK22</f>
        <v>0</v>
      </c>
      <c r="AN22" s="93">
        <f>+AN21+AL22</f>
        <v>29.402999999999999</v>
      </c>
      <c r="AO22" s="93">
        <v>0</v>
      </c>
      <c r="AP22" s="93">
        <f>+AP21+AN22</f>
        <v>31.230999999999998</v>
      </c>
      <c r="AQ22" s="93">
        <f>+AQ21+AO22</f>
        <v>0</v>
      </c>
      <c r="AR22" s="94">
        <f>+AR21+AP22</f>
        <v>34.134</v>
      </c>
      <c r="AS22" s="151">
        <v>0</v>
      </c>
      <c r="AT22" s="93">
        <f>+AT21+AR22</f>
        <v>34.134</v>
      </c>
      <c r="AU22" s="93">
        <v>0</v>
      </c>
      <c r="AV22" s="93">
        <f>+AV21+AT22</f>
        <v>34.134</v>
      </c>
      <c r="AW22" s="92">
        <v>0</v>
      </c>
      <c r="AX22" s="93">
        <f>+AX21+AV22</f>
        <v>34.134</v>
      </c>
      <c r="AY22" s="93">
        <v>0</v>
      </c>
      <c r="AZ22" s="93">
        <f>+AZ21+AX22</f>
        <v>34.134</v>
      </c>
      <c r="BA22" s="92">
        <v>0</v>
      </c>
      <c r="BB22" s="93">
        <f>+BB21+AZ22</f>
        <v>34.134</v>
      </c>
      <c r="BC22" s="93">
        <v>0</v>
      </c>
      <c r="BD22" s="93">
        <f>+BD21+BB22</f>
        <v>34.134</v>
      </c>
      <c r="BE22" s="92">
        <v>0</v>
      </c>
      <c r="BF22" s="93">
        <f>+BF21+BD22</f>
        <v>34.134</v>
      </c>
      <c r="BG22" s="93">
        <v>0</v>
      </c>
      <c r="BH22" s="93">
        <f>+BH21+BF22</f>
        <v>34.134</v>
      </c>
      <c r="BI22" s="92">
        <v>0</v>
      </c>
      <c r="BJ22" s="93">
        <f>+BJ21+BH22</f>
        <v>34.134</v>
      </c>
      <c r="BK22" s="93">
        <v>0</v>
      </c>
      <c r="BL22" s="93">
        <f>+BL21+BJ22</f>
        <v>34.134</v>
      </c>
      <c r="BM22" s="92">
        <v>0</v>
      </c>
      <c r="BN22" s="93">
        <f>+BN21+BL22</f>
        <v>34.134</v>
      </c>
      <c r="BO22" s="93">
        <v>0</v>
      </c>
      <c r="BP22" s="93">
        <f>+BP21+BN22</f>
        <v>34.134</v>
      </c>
      <c r="BQ22" s="92">
        <v>0</v>
      </c>
      <c r="BR22" s="93">
        <f>+BR21+BP22</f>
        <v>34.134</v>
      </c>
      <c r="BS22" s="93">
        <v>0</v>
      </c>
      <c r="BT22" s="93">
        <f>+BT21+BR22</f>
        <v>34.134</v>
      </c>
      <c r="BU22" s="92">
        <v>0</v>
      </c>
      <c r="BV22" s="93">
        <f>+BV21+BT22</f>
        <v>34.134</v>
      </c>
      <c r="BW22" s="93">
        <v>0</v>
      </c>
      <c r="BX22" s="94">
        <f>+BX21+BV22</f>
        <v>38.43</v>
      </c>
      <c r="BY22" s="95"/>
      <c r="BZ22" s="1239"/>
      <c r="CA22" s="1234"/>
      <c r="CB22" s="1234"/>
      <c r="CC22" s="1234"/>
      <c r="CG22" s="34"/>
      <c r="CH22" s="34"/>
      <c r="CI22" s="34"/>
      <c r="CJ22" s="97"/>
    </row>
    <row r="23" spans="1:88"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row>
    <row r="24" spans="1:88" ht="12" customHeight="1" x14ac:dyDescent="0.2">
      <c r="A24" s="1229" t="s">
        <v>24</v>
      </c>
      <c r="B24" s="7">
        <v>1</v>
      </c>
      <c r="C24" s="12"/>
      <c r="D24" s="12">
        <v>0.20833333333333334</v>
      </c>
      <c r="E24" s="115">
        <v>0</v>
      </c>
      <c r="F24" s="46"/>
      <c r="G24" s="104">
        <v>0</v>
      </c>
      <c r="H24" s="104">
        <f t="shared" ref="H24:H87" si="0">+G24+D24</f>
        <v>0.20833333333333334</v>
      </c>
      <c r="I24" s="104">
        <v>2.0833333333333333E-3</v>
      </c>
      <c r="J24" s="104">
        <f t="shared" ref="J24:J87" si="1">+I24+H24</f>
        <v>0.21041666666666667</v>
      </c>
      <c r="K24" s="104">
        <v>6.2499999999999995E-3</v>
      </c>
      <c r="L24" s="104">
        <f t="shared" ref="L24:L87" si="2">+K24+J24</f>
        <v>0.21666666666666667</v>
      </c>
      <c r="M24" s="314">
        <v>6.2499999999999995E-3</v>
      </c>
      <c r="N24" s="104">
        <f t="shared" ref="N24:N87" si="3">+M24+L24</f>
        <v>0.22291666666666668</v>
      </c>
      <c r="O24" s="104">
        <v>3.472222222222222E-3</v>
      </c>
      <c r="P24" s="104">
        <f t="shared" ref="P24:P87" si="4">+O24+N24</f>
        <v>0.22638888888888889</v>
      </c>
      <c r="Q24" s="104">
        <v>5.5555555555555558E-3</v>
      </c>
      <c r="R24" s="104">
        <f t="shared" ref="R24:R87" si="5">+Q24+P24</f>
        <v>0.23194444444444445</v>
      </c>
      <c r="S24" s="104">
        <v>5.5555555555555558E-3</v>
      </c>
      <c r="T24" s="104">
        <f t="shared" ref="T24:T87" si="6">+S24+R24</f>
        <v>0.23750000000000002</v>
      </c>
      <c r="U24" s="104">
        <v>6.9444444444444447E-4</v>
      </c>
      <c r="V24" s="104">
        <f t="shared" ref="V24:V87" si="7">+U24+T24</f>
        <v>0.23819444444444446</v>
      </c>
      <c r="W24" s="104">
        <v>2.0833333333333333E-3</v>
      </c>
      <c r="X24" s="104">
        <f t="shared" ref="X24:X87" si="8">+W24+V24</f>
        <v>0.24027777777777778</v>
      </c>
      <c r="Y24" s="104">
        <v>1.3888888888888889E-3</v>
      </c>
      <c r="Z24" s="104">
        <f t="shared" ref="Z24:Z87" si="9">+Y24+X24</f>
        <v>0.24166666666666667</v>
      </c>
      <c r="AA24" s="104">
        <v>3.472222222222222E-3</v>
      </c>
      <c r="AB24" s="104">
        <f t="shared" ref="AB24:AB87" si="10">+AA24+Z24</f>
        <v>0.24513888888888888</v>
      </c>
      <c r="AC24" s="104">
        <v>3.472222222222222E-3</v>
      </c>
      <c r="AD24" s="104">
        <f t="shared" ref="AD24:AD87" si="11">+AC24+AB24</f>
        <v>0.24861111111111109</v>
      </c>
      <c r="AE24" s="314">
        <v>2.7777777777777779E-3</v>
      </c>
      <c r="AF24" s="104">
        <f t="shared" ref="AF24:AF87" si="12">+AE24+AD24</f>
        <v>0.25138888888888888</v>
      </c>
      <c r="AG24" s="314">
        <v>2.7777777777777779E-3</v>
      </c>
      <c r="AH24" s="104">
        <f t="shared" ref="AH24:AH87" si="13">+AG24+AF24</f>
        <v>0.25416666666666665</v>
      </c>
      <c r="AI24" s="104">
        <v>1.3888888888888889E-3</v>
      </c>
      <c r="AJ24" s="104">
        <f t="shared" ref="AJ24:AJ87" si="14">+AI24+AH24</f>
        <v>0.25555555555555554</v>
      </c>
      <c r="AK24" s="314">
        <v>6.2499999999999995E-3</v>
      </c>
      <c r="AL24" s="104">
        <f t="shared" ref="AL24:AL87" si="15">+AK24+AJ24</f>
        <v>0.26180555555555551</v>
      </c>
      <c r="AM24" s="104">
        <v>4.8611111111111112E-3</v>
      </c>
      <c r="AN24" s="104">
        <f t="shared" ref="AN24:AN87" si="16">+AM24+AL24</f>
        <v>0.26666666666666661</v>
      </c>
      <c r="AO24" s="383">
        <v>4.8611111111111112E-3</v>
      </c>
      <c r="AP24" s="104">
        <f t="shared" ref="AP24:AP87" si="17">+AO24+AN24</f>
        <v>0.2715277777777777</v>
      </c>
      <c r="AQ24" s="383">
        <v>6.2499999999999995E-3</v>
      </c>
      <c r="AR24" s="104">
        <f t="shared" ref="AR24:AR87" si="18">+AQ24+AP24</f>
        <v>0.27777777777777768</v>
      </c>
      <c r="AS24" s="567">
        <v>6.2499999999999995E-3</v>
      </c>
      <c r="AT24" s="104">
        <f t="shared" ref="AT24:AT87" si="19">+AS24+AR24</f>
        <v>0.28402777777777766</v>
      </c>
      <c r="AU24" s="104">
        <v>0</v>
      </c>
      <c r="AV24" s="104">
        <f t="shared" ref="AV24:AV87" si="20">+AU24+AT24</f>
        <v>0.28402777777777766</v>
      </c>
      <c r="AW24" s="104">
        <v>0</v>
      </c>
      <c r="AX24" s="104">
        <f t="shared" ref="AX24:AX87" si="21">+AW24+AV24</f>
        <v>0.28402777777777766</v>
      </c>
      <c r="AY24" s="104">
        <v>0</v>
      </c>
      <c r="AZ24" s="104">
        <f t="shared" ref="AZ24:AZ87" si="22">+AY24+AX24</f>
        <v>0.28402777777777766</v>
      </c>
      <c r="BA24" s="104">
        <v>0</v>
      </c>
      <c r="BB24" s="104">
        <f t="shared" ref="BB24:BB87" si="23">+BA24+AZ24</f>
        <v>0.28402777777777766</v>
      </c>
      <c r="BC24" s="104">
        <v>0</v>
      </c>
      <c r="BD24" s="104">
        <f t="shared" ref="BD24:BD87" si="24">+BC24+BB24</f>
        <v>0.28402777777777766</v>
      </c>
      <c r="BE24" s="104">
        <v>0</v>
      </c>
      <c r="BF24" s="104">
        <f t="shared" ref="BF24:BF87" si="25">+BE24+BD24</f>
        <v>0.28402777777777766</v>
      </c>
      <c r="BG24" s="104">
        <v>0</v>
      </c>
      <c r="BH24" s="104">
        <f t="shared" ref="BH24:BH87" si="26">+BG24+BF24</f>
        <v>0.28402777777777766</v>
      </c>
      <c r="BI24" s="104">
        <v>0</v>
      </c>
      <c r="BJ24" s="104">
        <f t="shared" ref="BJ24:BJ87" si="27">+BI24+BH24</f>
        <v>0.28402777777777766</v>
      </c>
      <c r="BK24" s="104">
        <v>0</v>
      </c>
      <c r="BL24" s="104">
        <f t="shared" ref="BL24:BL87" si="28">+BK24+BJ24</f>
        <v>0.28402777777777766</v>
      </c>
      <c r="BM24" s="104">
        <v>0</v>
      </c>
      <c r="BN24" s="104">
        <f t="shared" ref="BN24:BN87" si="29">+BM24+BL24</f>
        <v>0.28402777777777766</v>
      </c>
      <c r="BO24" s="104">
        <v>0</v>
      </c>
      <c r="BP24" s="104">
        <f t="shared" ref="BP24:BP87" si="30">+BO24+BN24</f>
        <v>0.28402777777777766</v>
      </c>
      <c r="BQ24" s="104">
        <v>0</v>
      </c>
      <c r="BR24" s="104">
        <f t="shared" ref="BR24:BR87" si="31">+BQ24+BP24</f>
        <v>0.28402777777777766</v>
      </c>
      <c r="BS24" s="104">
        <v>0</v>
      </c>
      <c r="BT24" s="104">
        <f t="shared" ref="BT24:BT87" si="32">+BS24+BR24</f>
        <v>0.28402777777777766</v>
      </c>
      <c r="BU24" s="104">
        <v>0</v>
      </c>
      <c r="BV24" s="104">
        <f t="shared" ref="BV24:BV87" si="33">+BU24+BT24</f>
        <v>0.28402777777777766</v>
      </c>
      <c r="BW24" s="2">
        <v>2.7777777777777779E-3</v>
      </c>
      <c r="BX24" s="12">
        <f t="shared" ref="BX24:BX87" si="34">+BW24+BV24</f>
        <v>0.28680555555555542</v>
      </c>
      <c r="BY24" s="115"/>
      <c r="BZ24" s="2"/>
      <c r="CA24" s="318">
        <f t="shared" ref="CA24:CA87" si="35">+BX24-D24</f>
        <v>7.8472222222222082E-2</v>
      </c>
      <c r="CB24" s="659">
        <f t="shared" ref="CB24:CB55" si="36">+$N$102/CI24</f>
        <v>20.40530973451331</v>
      </c>
      <c r="CC24" s="162"/>
      <c r="CD24" s="88">
        <f t="shared" ref="CD24:CD87" si="37">+CA24*$CD$19</f>
        <v>112.9999999999998</v>
      </c>
      <c r="CE24" s="88">
        <f t="shared" ref="CE24:CE55" si="38">+$N$102</f>
        <v>38.43</v>
      </c>
      <c r="CG24" s="33">
        <f t="shared" ref="CG24:CG87" si="39">+CA24</f>
        <v>7.8472222222222082E-2</v>
      </c>
      <c r="CH24" s="34">
        <f t="shared" ref="CH24:CH43" si="40">+CG24*$CD$19</f>
        <v>112.9999999999998</v>
      </c>
      <c r="CI24" s="35">
        <f t="shared" ref="CI24:CI43" si="41">+CH24/60</f>
        <v>1.88333333333333</v>
      </c>
    </row>
    <row r="25" spans="1:88" ht="12" customHeight="1" x14ac:dyDescent="0.2">
      <c r="A25" s="1230"/>
      <c r="B25" s="7">
        <v>2</v>
      </c>
      <c r="C25" s="13">
        <v>2.0833333333333332E-2</v>
      </c>
      <c r="D25" s="13">
        <f>+C25+D24</f>
        <v>0.22916666666666669</v>
      </c>
      <c r="E25" s="227">
        <v>0</v>
      </c>
      <c r="F25" s="34"/>
      <c r="G25" s="101">
        <v>0</v>
      </c>
      <c r="H25" s="101">
        <f t="shared" si="0"/>
        <v>0.22916666666666669</v>
      </c>
      <c r="I25" s="101">
        <v>2.0833333333333333E-3</v>
      </c>
      <c r="J25" s="101">
        <f t="shared" si="1"/>
        <v>0.23125000000000001</v>
      </c>
      <c r="K25" s="101">
        <v>6.2499999999999995E-3</v>
      </c>
      <c r="L25" s="101">
        <f t="shared" si="2"/>
        <v>0.23750000000000002</v>
      </c>
      <c r="M25" s="313">
        <v>6.2499999999999995E-3</v>
      </c>
      <c r="N25" s="101">
        <f t="shared" si="3"/>
        <v>0.24375000000000002</v>
      </c>
      <c r="O25" s="101">
        <v>3.472222222222222E-3</v>
      </c>
      <c r="P25" s="101">
        <f t="shared" si="4"/>
        <v>0.24722222222222223</v>
      </c>
      <c r="Q25" s="101">
        <v>5.5555555555555558E-3</v>
      </c>
      <c r="R25" s="101">
        <f t="shared" si="5"/>
        <v>0.25277777777777777</v>
      </c>
      <c r="S25" s="101">
        <v>5.5555555555555558E-3</v>
      </c>
      <c r="T25" s="101">
        <f t="shared" si="6"/>
        <v>0.2583333333333333</v>
      </c>
      <c r="U25" s="101">
        <v>6.9444444444444447E-4</v>
      </c>
      <c r="V25" s="101">
        <f t="shared" si="7"/>
        <v>0.25902777777777775</v>
      </c>
      <c r="W25" s="101">
        <v>2.0833333333333333E-3</v>
      </c>
      <c r="X25" s="101">
        <f t="shared" si="8"/>
        <v>0.26111111111111107</v>
      </c>
      <c r="Y25" s="101">
        <v>1.3888888888888889E-3</v>
      </c>
      <c r="Z25" s="101">
        <f t="shared" si="9"/>
        <v>0.26249999999999996</v>
      </c>
      <c r="AA25" s="101">
        <v>3.472222222222222E-3</v>
      </c>
      <c r="AB25" s="101">
        <f t="shared" si="10"/>
        <v>0.26597222222222217</v>
      </c>
      <c r="AC25" s="101">
        <v>3.472222222222222E-3</v>
      </c>
      <c r="AD25" s="101">
        <f t="shared" si="11"/>
        <v>0.26944444444444438</v>
      </c>
      <c r="AE25" s="313">
        <v>2.7777777777777779E-3</v>
      </c>
      <c r="AF25" s="101">
        <f t="shared" si="12"/>
        <v>0.27222222222222214</v>
      </c>
      <c r="AG25" s="313">
        <v>2.7777777777777779E-3</v>
      </c>
      <c r="AH25" s="101">
        <f t="shared" si="13"/>
        <v>0.27499999999999991</v>
      </c>
      <c r="AI25" s="101">
        <v>1.3888888888888889E-3</v>
      </c>
      <c r="AJ25" s="101">
        <f t="shared" si="14"/>
        <v>0.2763888888888888</v>
      </c>
      <c r="AK25" s="313">
        <v>6.2499999999999995E-3</v>
      </c>
      <c r="AL25" s="101">
        <f t="shared" si="15"/>
        <v>0.28263888888888877</v>
      </c>
      <c r="AM25" s="101">
        <v>4.8611111111111112E-3</v>
      </c>
      <c r="AN25" s="101">
        <f t="shared" si="16"/>
        <v>0.28749999999999987</v>
      </c>
      <c r="AO25" s="382">
        <v>4.8611111111111112E-3</v>
      </c>
      <c r="AP25" s="101">
        <f t="shared" si="17"/>
        <v>0.29236111111111096</v>
      </c>
      <c r="AQ25" s="382">
        <v>6.2499999999999995E-3</v>
      </c>
      <c r="AR25" s="101">
        <f t="shared" si="18"/>
        <v>0.29861111111111094</v>
      </c>
      <c r="AS25" s="565">
        <v>6.2499999999999995E-3</v>
      </c>
      <c r="AT25" s="101">
        <f t="shared" si="19"/>
        <v>0.30486111111111092</v>
      </c>
      <c r="AU25" s="101">
        <v>0</v>
      </c>
      <c r="AV25" s="101">
        <f t="shared" si="20"/>
        <v>0.30486111111111092</v>
      </c>
      <c r="AW25" s="101">
        <v>0</v>
      </c>
      <c r="AX25" s="101">
        <f t="shared" si="21"/>
        <v>0.30486111111111092</v>
      </c>
      <c r="AY25" s="101">
        <v>0</v>
      </c>
      <c r="AZ25" s="101">
        <f t="shared" si="22"/>
        <v>0.30486111111111092</v>
      </c>
      <c r="BA25" s="101">
        <v>0</v>
      </c>
      <c r="BB25" s="101">
        <f t="shared" si="23"/>
        <v>0.30486111111111092</v>
      </c>
      <c r="BC25" s="101">
        <v>0</v>
      </c>
      <c r="BD25" s="101">
        <f t="shared" si="24"/>
        <v>0.30486111111111092</v>
      </c>
      <c r="BE25" s="101">
        <v>0</v>
      </c>
      <c r="BF25" s="101">
        <f t="shared" si="25"/>
        <v>0.30486111111111092</v>
      </c>
      <c r="BG25" s="101">
        <v>0</v>
      </c>
      <c r="BH25" s="101">
        <f t="shared" si="26"/>
        <v>0.30486111111111092</v>
      </c>
      <c r="BI25" s="101">
        <v>0</v>
      </c>
      <c r="BJ25" s="101">
        <f t="shared" si="27"/>
        <v>0.30486111111111092</v>
      </c>
      <c r="BK25" s="101">
        <v>0</v>
      </c>
      <c r="BL25" s="101">
        <f t="shared" si="28"/>
        <v>0.30486111111111092</v>
      </c>
      <c r="BM25" s="101">
        <v>0</v>
      </c>
      <c r="BN25" s="101">
        <f t="shared" si="29"/>
        <v>0.30486111111111092</v>
      </c>
      <c r="BO25" s="101">
        <v>0</v>
      </c>
      <c r="BP25" s="101">
        <f t="shared" si="30"/>
        <v>0.30486111111111092</v>
      </c>
      <c r="BQ25" s="101">
        <v>0</v>
      </c>
      <c r="BR25" s="101">
        <f t="shared" si="31"/>
        <v>0.30486111111111092</v>
      </c>
      <c r="BS25" s="101">
        <v>0</v>
      </c>
      <c r="BT25" s="101">
        <f t="shared" si="32"/>
        <v>0.30486111111111092</v>
      </c>
      <c r="BU25" s="101">
        <v>0</v>
      </c>
      <c r="BV25" s="101">
        <f t="shared" si="33"/>
        <v>0.30486111111111092</v>
      </c>
      <c r="BW25" s="221">
        <v>2.7777777777777779E-3</v>
      </c>
      <c r="BX25" s="13">
        <f t="shared" si="34"/>
        <v>0.30763888888888868</v>
      </c>
      <c r="BY25" s="227"/>
      <c r="BZ25" s="221"/>
      <c r="CA25" s="319">
        <f t="shared" si="35"/>
        <v>7.8472222222221999E-2</v>
      </c>
      <c r="CB25" s="660">
        <f t="shared" si="36"/>
        <v>20.405309734513331</v>
      </c>
      <c r="CC25" s="103"/>
      <c r="CD25" s="88">
        <f t="shared" si="37"/>
        <v>112.99999999999967</v>
      </c>
      <c r="CE25" s="88">
        <f t="shared" si="38"/>
        <v>38.43</v>
      </c>
      <c r="CG25" s="33">
        <f t="shared" si="39"/>
        <v>7.8472222222221999E-2</v>
      </c>
      <c r="CH25" s="34">
        <f t="shared" si="40"/>
        <v>112.99999999999967</v>
      </c>
      <c r="CI25" s="35">
        <f t="shared" si="41"/>
        <v>1.883333333333328</v>
      </c>
    </row>
    <row r="26" spans="1:88" ht="12" customHeight="1" x14ac:dyDescent="0.2">
      <c r="A26" s="1230"/>
      <c r="B26" s="7">
        <v>3</v>
      </c>
      <c r="C26" s="13">
        <v>2.0833333333333332E-2</v>
      </c>
      <c r="D26" s="13">
        <f t="shared" ref="D26:D89" si="42">+C26+D25</f>
        <v>0.25</v>
      </c>
      <c r="E26" s="227">
        <v>0</v>
      </c>
      <c r="F26" s="34"/>
      <c r="G26" s="101">
        <v>0</v>
      </c>
      <c r="H26" s="101">
        <f t="shared" si="0"/>
        <v>0.25</v>
      </c>
      <c r="I26" s="101">
        <v>2.0833333333333333E-3</v>
      </c>
      <c r="J26" s="101">
        <f t="shared" si="1"/>
        <v>0.25208333333333333</v>
      </c>
      <c r="K26" s="101">
        <v>6.2499999999999995E-3</v>
      </c>
      <c r="L26" s="101">
        <f t="shared" si="2"/>
        <v>0.2583333333333333</v>
      </c>
      <c r="M26" s="313">
        <v>6.2499999999999995E-3</v>
      </c>
      <c r="N26" s="101">
        <f t="shared" si="3"/>
        <v>0.26458333333333328</v>
      </c>
      <c r="O26" s="101">
        <v>3.472222222222222E-3</v>
      </c>
      <c r="P26" s="101">
        <f t="shared" si="4"/>
        <v>0.26805555555555549</v>
      </c>
      <c r="Q26" s="101">
        <v>5.5555555555555558E-3</v>
      </c>
      <c r="R26" s="101">
        <f t="shared" si="5"/>
        <v>0.27361111111111103</v>
      </c>
      <c r="S26" s="101">
        <v>5.5555555555555558E-3</v>
      </c>
      <c r="T26" s="101">
        <f t="shared" si="6"/>
        <v>0.27916666666666656</v>
      </c>
      <c r="U26" s="101">
        <v>6.9444444444444447E-4</v>
      </c>
      <c r="V26" s="101">
        <f t="shared" si="7"/>
        <v>0.27986111111111101</v>
      </c>
      <c r="W26" s="101">
        <v>2.0833333333333333E-3</v>
      </c>
      <c r="X26" s="101">
        <f t="shared" si="8"/>
        <v>0.28194444444444433</v>
      </c>
      <c r="Y26" s="101">
        <v>1.3888888888888889E-3</v>
      </c>
      <c r="Z26" s="101">
        <f t="shared" si="9"/>
        <v>0.28333333333333321</v>
      </c>
      <c r="AA26" s="101">
        <v>3.472222222222222E-3</v>
      </c>
      <c r="AB26" s="101">
        <f t="shared" si="10"/>
        <v>0.28680555555555542</v>
      </c>
      <c r="AC26" s="101">
        <v>3.472222222222222E-3</v>
      </c>
      <c r="AD26" s="101">
        <f t="shared" si="11"/>
        <v>0.29027777777777763</v>
      </c>
      <c r="AE26" s="313">
        <v>2.7777777777777779E-3</v>
      </c>
      <c r="AF26" s="101">
        <f t="shared" si="12"/>
        <v>0.2930555555555554</v>
      </c>
      <c r="AG26" s="313">
        <v>2.7777777777777779E-3</v>
      </c>
      <c r="AH26" s="101">
        <f t="shared" si="13"/>
        <v>0.29583333333333317</v>
      </c>
      <c r="AI26" s="101">
        <v>1.3888888888888889E-3</v>
      </c>
      <c r="AJ26" s="101">
        <f t="shared" si="14"/>
        <v>0.29722222222222205</v>
      </c>
      <c r="AK26" s="313">
        <v>6.2499999999999995E-3</v>
      </c>
      <c r="AL26" s="101">
        <f t="shared" si="15"/>
        <v>0.30347222222222203</v>
      </c>
      <c r="AM26" s="101">
        <v>4.8611111111111112E-3</v>
      </c>
      <c r="AN26" s="101">
        <f t="shared" si="16"/>
        <v>0.30833333333333313</v>
      </c>
      <c r="AO26" s="382">
        <v>4.8611111111111112E-3</v>
      </c>
      <c r="AP26" s="101">
        <f t="shared" si="17"/>
        <v>0.31319444444444422</v>
      </c>
      <c r="AQ26" s="382">
        <v>6.2499999999999995E-3</v>
      </c>
      <c r="AR26" s="101">
        <f t="shared" si="18"/>
        <v>0.3194444444444442</v>
      </c>
      <c r="AS26" s="565">
        <v>6.2499999999999995E-3</v>
      </c>
      <c r="AT26" s="101">
        <f t="shared" si="19"/>
        <v>0.32569444444444418</v>
      </c>
      <c r="AU26" s="101">
        <v>0</v>
      </c>
      <c r="AV26" s="101">
        <f t="shared" si="20"/>
        <v>0.32569444444444418</v>
      </c>
      <c r="AW26" s="101">
        <v>0</v>
      </c>
      <c r="AX26" s="101">
        <f t="shared" si="21"/>
        <v>0.32569444444444418</v>
      </c>
      <c r="AY26" s="101">
        <v>0</v>
      </c>
      <c r="AZ26" s="101">
        <f t="shared" si="22"/>
        <v>0.32569444444444418</v>
      </c>
      <c r="BA26" s="101">
        <v>0</v>
      </c>
      <c r="BB26" s="101">
        <f t="shared" si="23"/>
        <v>0.32569444444444418</v>
      </c>
      <c r="BC26" s="101">
        <v>0</v>
      </c>
      <c r="BD26" s="101">
        <f t="shared" si="24"/>
        <v>0.32569444444444418</v>
      </c>
      <c r="BE26" s="101">
        <v>0</v>
      </c>
      <c r="BF26" s="101">
        <f t="shared" si="25"/>
        <v>0.32569444444444418</v>
      </c>
      <c r="BG26" s="101">
        <v>0</v>
      </c>
      <c r="BH26" s="101">
        <f t="shared" si="26"/>
        <v>0.32569444444444418</v>
      </c>
      <c r="BI26" s="101">
        <v>0</v>
      </c>
      <c r="BJ26" s="101">
        <f t="shared" si="27"/>
        <v>0.32569444444444418</v>
      </c>
      <c r="BK26" s="101">
        <v>0</v>
      </c>
      <c r="BL26" s="101">
        <f t="shared" si="28"/>
        <v>0.32569444444444418</v>
      </c>
      <c r="BM26" s="101">
        <v>0</v>
      </c>
      <c r="BN26" s="101">
        <f t="shared" si="29"/>
        <v>0.32569444444444418</v>
      </c>
      <c r="BO26" s="101">
        <v>0</v>
      </c>
      <c r="BP26" s="101">
        <f t="shared" si="30"/>
        <v>0.32569444444444418</v>
      </c>
      <c r="BQ26" s="101">
        <v>0</v>
      </c>
      <c r="BR26" s="101">
        <f t="shared" si="31"/>
        <v>0.32569444444444418</v>
      </c>
      <c r="BS26" s="101">
        <v>0</v>
      </c>
      <c r="BT26" s="101">
        <f t="shared" si="32"/>
        <v>0.32569444444444418</v>
      </c>
      <c r="BU26" s="101">
        <v>0</v>
      </c>
      <c r="BV26" s="101">
        <f t="shared" si="33"/>
        <v>0.32569444444444418</v>
      </c>
      <c r="BW26" s="221">
        <v>2.7777777777777779E-3</v>
      </c>
      <c r="BX26" s="13">
        <f t="shared" si="34"/>
        <v>0.32847222222222194</v>
      </c>
      <c r="BY26" s="227"/>
      <c r="BZ26" s="221"/>
      <c r="CA26" s="319">
        <f t="shared" si="35"/>
        <v>7.8472222222221943E-2</v>
      </c>
      <c r="CB26" s="660">
        <f t="shared" si="36"/>
        <v>20.405309734513345</v>
      </c>
      <c r="CC26" s="103"/>
      <c r="CD26" s="88">
        <f t="shared" si="37"/>
        <v>112.9999999999996</v>
      </c>
      <c r="CE26" s="88">
        <f t="shared" si="38"/>
        <v>38.43</v>
      </c>
      <c r="CG26" s="33">
        <f t="shared" si="39"/>
        <v>7.8472222222221943E-2</v>
      </c>
      <c r="CH26" s="34">
        <f t="shared" si="40"/>
        <v>112.9999999999996</v>
      </c>
      <c r="CI26" s="35">
        <f t="shared" si="41"/>
        <v>1.8833333333333266</v>
      </c>
    </row>
    <row r="27" spans="1:88" ht="12" customHeight="1" x14ac:dyDescent="0.2">
      <c r="A27" s="1230"/>
      <c r="B27" s="7">
        <v>4</v>
      </c>
      <c r="C27" s="13">
        <v>1.3888888888888888E-2</v>
      </c>
      <c r="D27" s="13">
        <f t="shared" si="42"/>
        <v>0.2638888888888889</v>
      </c>
      <c r="E27" s="227">
        <v>0</v>
      </c>
      <c r="F27" s="34"/>
      <c r="G27" s="101">
        <v>0</v>
      </c>
      <c r="H27" s="101">
        <f t="shared" si="0"/>
        <v>0.2638888888888889</v>
      </c>
      <c r="I27" s="101">
        <v>2.0833333333333333E-3</v>
      </c>
      <c r="J27" s="101">
        <f t="shared" si="1"/>
        <v>0.26597222222222222</v>
      </c>
      <c r="K27" s="101">
        <v>6.2499999999999995E-3</v>
      </c>
      <c r="L27" s="101">
        <f t="shared" si="2"/>
        <v>0.2722222222222222</v>
      </c>
      <c r="M27" s="313">
        <v>6.9444444444444441E-3</v>
      </c>
      <c r="N27" s="101">
        <f t="shared" si="3"/>
        <v>0.27916666666666662</v>
      </c>
      <c r="O27" s="101">
        <v>3.472222222222222E-3</v>
      </c>
      <c r="P27" s="101">
        <f t="shared" si="4"/>
        <v>0.28263888888888883</v>
      </c>
      <c r="Q27" s="313">
        <v>5.5555555555555558E-3</v>
      </c>
      <c r="R27" s="101">
        <f t="shared" si="5"/>
        <v>0.28819444444444436</v>
      </c>
      <c r="S27" s="313">
        <v>5.5555555555555558E-3</v>
      </c>
      <c r="T27" s="101">
        <f t="shared" si="6"/>
        <v>0.2937499999999999</v>
      </c>
      <c r="U27" s="101">
        <v>6.9444444444444447E-4</v>
      </c>
      <c r="V27" s="101">
        <f t="shared" si="7"/>
        <v>0.29444444444444434</v>
      </c>
      <c r="W27" s="101">
        <v>2.0833333333333333E-3</v>
      </c>
      <c r="X27" s="101">
        <f t="shared" si="8"/>
        <v>0.29652777777777767</v>
      </c>
      <c r="Y27" s="101">
        <v>1.3888888888888889E-3</v>
      </c>
      <c r="Z27" s="101">
        <f t="shared" si="9"/>
        <v>0.29791666666666655</v>
      </c>
      <c r="AA27" s="313">
        <v>4.1666666666666666E-3</v>
      </c>
      <c r="AB27" s="101">
        <f t="shared" si="10"/>
        <v>0.3020833333333332</v>
      </c>
      <c r="AC27" s="313">
        <v>3.472222222222222E-3</v>
      </c>
      <c r="AD27" s="101">
        <f t="shared" si="11"/>
        <v>0.30555555555555541</v>
      </c>
      <c r="AE27" s="313">
        <v>2.7777777777777779E-3</v>
      </c>
      <c r="AF27" s="101">
        <f t="shared" si="12"/>
        <v>0.30833333333333318</v>
      </c>
      <c r="AG27" s="313">
        <v>2.7777777777777779E-3</v>
      </c>
      <c r="AH27" s="101">
        <f t="shared" si="13"/>
        <v>0.31111111111111095</v>
      </c>
      <c r="AI27" s="101">
        <v>1.3888888888888889E-3</v>
      </c>
      <c r="AJ27" s="101">
        <f t="shared" si="14"/>
        <v>0.31249999999999983</v>
      </c>
      <c r="AK27" s="313">
        <v>6.2499999999999995E-3</v>
      </c>
      <c r="AL27" s="101">
        <f t="shared" si="15"/>
        <v>0.31874999999999981</v>
      </c>
      <c r="AM27" s="101">
        <v>4.8611111111111112E-3</v>
      </c>
      <c r="AN27" s="101">
        <f t="shared" si="16"/>
        <v>0.32361111111111091</v>
      </c>
      <c r="AO27" s="382">
        <v>4.8611111111111112E-3</v>
      </c>
      <c r="AP27" s="101">
        <f t="shared" si="17"/>
        <v>0.328472222222222</v>
      </c>
      <c r="AQ27" s="382">
        <v>6.2499999999999995E-3</v>
      </c>
      <c r="AR27" s="101">
        <f t="shared" si="18"/>
        <v>0.33472222222222198</v>
      </c>
      <c r="AS27" s="565">
        <v>6.2499999999999995E-3</v>
      </c>
      <c r="AT27" s="101">
        <f t="shared" si="19"/>
        <v>0.34097222222222195</v>
      </c>
      <c r="AU27" s="101">
        <v>0</v>
      </c>
      <c r="AV27" s="101">
        <f t="shared" si="20"/>
        <v>0.34097222222222195</v>
      </c>
      <c r="AW27" s="101">
        <v>0</v>
      </c>
      <c r="AX27" s="101">
        <f t="shared" si="21"/>
        <v>0.34097222222222195</v>
      </c>
      <c r="AY27" s="101">
        <v>0</v>
      </c>
      <c r="AZ27" s="101">
        <f t="shared" si="22"/>
        <v>0.34097222222222195</v>
      </c>
      <c r="BA27" s="101">
        <v>0</v>
      </c>
      <c r="BB27" s="101">
        <f t="shared" si="23"/>
        <v>0.34097222222222195</v>
      </c>
      <c r="BC27" s="101">
        <v>0</v>
      </c>
      <c r="BD27" s="101">
        <f t="shared" si="24"/>
        <v>0.34097222222222195</v>
      </c>
      <c r="BE27" s="101">
        <v>0</v>
      </c>
      <c r="BF27" s="101">
        <f t="shared" si="25"/>
        <v>0.34097222222222195</v>
      </c>
      <c r="BG27" s="101">
        <v>0</v>
      </c>
      <c r="BH27" s="101">
        <f t="shared" si="26"/>
        <v>0.34097222222222195</v>
      </c>
      <c r="BI27" s="101">
        <v>0</v>
      </c>
      <c r="BJ27" s="101">
        <f t="shared" si="27"/>
        <v>0.34097222222222195</v>
      </c>
      <c r="BK27" s="101">
        <v>0</v>
      </c>
      <c r="BL27" s="101">
        <f t="shared" si="28"/>
        <v>0.34097222222222195</v>
      </c>
      <c r="BM27" s="101">
        <v>0</v>
      </c>
      <c r="BN27" s="101">
        <f t="shared" si="29"/>
        <v>0.34097222222222195</v>
      </c>
      <c r="BO27" s="101">
        <v>0</v>
      </c>
      <c r="BP27" s="101">
        <f t="shared" si="30"/>
        <v>0.34097222222222195</v>
      </c>
      <c r="BQ27" s="101">
        <v>0</v>
      </c>
      <c r="BR27" s="101">
        <f t="shared" si="31"/>
        <v>0.34097222222222195</v>
      </c>
      <c r="BS27" s="101">
        <v>0</v>
      </c>
      <c r="BT27" s="101">
        <f t="shared" si="32"/>
        <v>0.34097222222222195</v>
      </c>
      <c r="BU27" s="101">
        <v>0</v>
      </c>
      <c r="BV27" s="101">
        <f t="shared" si="33"/>
        <v>0.34097222222222195</v>
      </c>
      <c r="BW27" s="221">
        <v>2.7777777777777779E-3</v>
      </c>
      <c r="BX27" s="13">
        <f t="shared" si="34"/>
        <v>0.34374999999999972</v>
      </c>
      <c r="BY27" s="227"/>
      <c r="BZ27" s="221"/>
      <c r="CA27" s="319">
        <f t="shared" si="35"/>
        <v>7.9861111111110827E-2</v>
      </c>
      <c r="CB27" s="660">
        <f t="shared" si="36"/>
        <v>20.050434782608768</v>
      </c>
      <c r="CC27" s="103"/>
      <c r="CD27" s="88">
        <f t="shared" si="37"/>
        <v>114.99999999999959</v>
      </c>
      <c r="CE27" s="88">
        <f t="shared" si="38"/>
        <v>38.43</v>
      </c>
      <c r="CG27" s="33">
        <f t="shared" si="39"/>
        <v>7.9861111111110827E-2</v>
      </c>
      <c r="CH27" s="34">
        <f t="shared" si="40"/>
        <v>114.99999999999959</v>
      </c>
      <c r="CI27" s="35">
        <f t="shared" si="41"/>
        <v>1.9166666666666599</v>
      </c>
    </row>
    <row r="28" spans="1:88" ht="12" customHeight="1" x14ac:dyDescent="0.2">
      <c r="A28" s="1230"/>
      <c r="B28" s="7">
        <v>5</v>
      </c>
      <c r="C28" s="13">
        <v>1.3888888888888888E-2</v>
      </c>
      <c r="D28" s="13">
        <f t="shared" si="42"/>
        <v>0.27777777777777779</v>
      </c>
      <c r="E28" s="227">
        <v>0</v>
      </c>
      <c r="F28" s="34"/>
      <c r="G28" s="101">
        <v>0</v>
      </c>
      <c r="H28" s="101">
        <f t="shared" si="0"/>
        <v>0.27777777777777779</v>
      </c>
      <c r="I28" s="101">
        <v>2.0833333333333333E-3</v>
      </c>
      <c r="J28" s="101">
        <f t="shared" si="1"/>
        <v>0.27986111111111112</v>
      </c>
      <c r="K28" s="101">
        <v>6.2499999999999995E-3</v>
      </c>
      <c r="L28" s="101">
        <f t="shared" si="2"/>
        <v>0.28611111111111109</v>
      </c>
      <c r="M28" s="313">
        <v>6.9444444444444441E-3</v>
      </c>
      <c r="N28" s="101">
        <f t="shared" si="3"/>
        <v>0.29305555555555551</v>
      </c>
      <c r="O28" s="101">
        <v>3.472222222222222E-3</v>
      </c>
      <c r="P28" s="101">
        <f t="shared" si="4"/>
        <v>0.29652777777777772</v>
      </c>
      <c r="Q28" s="313">
        <v>5.5555555555555558E-3</v>
      </c>
      <c r="R28" s="101">
        <f t="shared" si="5"/>
        <v>0.30208333333333326</v>
      </c>
      <c r="S28" s="313">
        <v>5.5555555555555558E-3</v>
      </c>
      <c r="T28" s="101">
        <f t="shared" si="6"/>
        <v>0.3076388888888888</v>
      </c>
      <c r="U28" s="101">
        <v>6.9444444444444447E-4</v>
      </c>
      <c r="V28" s="101">
        <f t="shared" si="7"/>
        <v>0.30833333333333324</v>
      </c>
      <c r="W28" s="101">
        <v>2.0833333333333333E-3</v>
      </c>
      <c r="X28" s="101">
        <f t="shared" si="8"/>
        <v>0.31041666666666656</v>
      </c>
      <c r="Y28" s="101">
        <v>1.3888888888888889E-3</v>
      </c>
      <c r="Z28" s="101">
        <f t="shared" si="9"/>
        <v>0.31180555555555545</v>
      </c>
      <c r="AA28" s="313">
        <v>4.1666666666666666E-3</v>
      </c>
      <c r="AB28" s="101">
        <f t="shared" si="10"/>
        <v>0.3159722222222221</v>
      </c>
      <c r="AC28" s="313">
        <v>3.472222222222222E-3</v>
      </c>
      <c r="AD28" s="101">
        <f t="shared" si="11"/>
        <v>0.31944444444444431</v>
      </c>
      <c r="AE28" s="313">
        <v>2.7777777777777779E-3</v>
      </c>
      <c r="AF28" s="101">
        <f t="shared" si="12"/>
        <v>0.32222222222222208</v>
      </c>
      <c r="AG28" s="313">
        <v>2.7777777777777779E-3</v>
      </c>
      <c r="AH28" s="101">
        <f t="shared" si="13"/>
        <v>0.32499999999999984</v>
      </c>
      <c r="AI28" s="101">
        <v>1.3888888888888889E-3</v>
      </c>
      <c r="AJ28" s="101">
        <f t="shared" si="14"/>
        <v>0.32638888888888873</v>
      </c>
      <c r="AK28" s="313">
        <v>6.2499999999999995E-3</v>
      </c>
      <c r="AL28" s="101">
        <f t="shared" si="15"/>
        <v>0.33263888888888871</v>
      </c>
      <c r="AM28" s="101">
        <v>4.8611111111111112E-3</v>
      </c>
      <c r="AN28" s="101">
        <f t="shared" si="16"/>
        <v>0.3374999999999998</v>
      </c>
      <c r="AO28" s="382">
        <v>4.8611111111111112E-3</v>
      </c>
      <c r="AP28" s="101">
        <f t="shared" si="17"/>
        <v>0.34236111111111089</v>
      </c>
      <c r="AQ28" s="382">
        <v>6.2499999999999995E-3</v>
      </c>
      <c r="AR28" s="101">
        <f t="shared" si="18"/>
        <v>0.34861111111111087</v>
      </c>
      <c r="AS28" s="565">
        <v>6.2499999999999995E-3</v>
      </c>
      <c r="AT28" s="101">
        <f t="shared" si="19"/>
        <v>0.35486111111111085</v>
      </c>
      <c r="AU28" s="101">
        <v>0</v>
      </c>
      <c r="AV28" s="101">
        <f t="shared" si="20"/>
        <v>0.35486111111111085</v>
      </c>
      <c r="AW28" s="101">
        <v>0</v>
      </c>
      <c r="AX28" s="101">
        <f t="shared" si="21"/>
        <v>0.35486111111111085</v>
      </c>
      <c r="AY28" s="101">
        <v>0</v>
      </c>
      <c r="AZ28" s="101">
        <f t="shared" si="22"/>
        <v>0.35486111111111085</v>
      </c>
      <c r="BA28" s="101">
        <v>0</v>
      </c>
      <c r="BB28" s="101">
        <f t="shared" si="23"/>
        <v>0.35486111111111085</v>
      </c>
      <c r="BC28" s="101">
        <v>0</v>
      </c>
      <c r="BD28" s="101">
        <f t="shared" si="24"/>
        <v>0.35486111111111085</v>
      </c>
      <c r="BE28" s="101">
        <v>0</v>
      </c>
      <c r="BF28" s="101">
        <f t="shared" si="25"/>
        <v>0.35486111111111085</v>
      </c>
      <c r="BG28" s="101">
        <v>0</v>
      </c>
      <c r="BH28" s="101">
        <f t="shared" si="26"/>
        <v>0.35486111111111085</v>
      </c>
      <c r="BI28" s="101">
        <v>0</v>
      </c>
      <c r="BJ28" s="101">
        <f t="shared" si="27"/>
        <v>0.35486111111111085</v>
      </c>
      <c r="BK28" s="101">
        <v>0</v>
      </c>
      <c r="BL28" s="101">
        <f t="shared" si="28"/>
        <v>0.35486111111111085</v>
      </c>
      <c r="BM28" s="101">
        <v>0</v>
      </c>
      <c r="BN28" s="101">
        <f t="shared" si="29"/>
        <v>0.35486111111111085</v>
      </c>
      <c r="BO28" s="101">
        <v>0</v>
      </c>
      <c r="BP28" s="101">
        <f t="shared" si="30"/>
        <v>0.35486111111111085</v>
      </c>
      <c r="BQ28" s="101">
        <v>0</v>
      </c>
      <c r="BR28" s="101">
        <f t="shared" si="31"/>
        <v>0.35486111111111085</v>
      </c>
      <c r="BS28" s="101">
        <v>0</v>
      </c>
      <c r="BT28" s="101">
        <f t="shared" si="32"/>
        <v>0.35486111111111085</v>
      </c>
      <c r="BU28" s="101">
        <v>0</v>
      </c>
      <c r="BV28" s="101">
        <f t="shared" si="33"/>
        <v>0.35486111111111085</v>
      </c>
      <c r="BW28" s="221">
        <v>2.7777777777777779E-3</v>
      </c>
      <c r="BX28" s="13">
        <f t="shared" si="34"/>
        <v>0.35763888888888862</v>
      </c>
      <c r="BY28" s="227"/>
      <c r="BZ28" s="221"/>
      <c r="CA28" s="319">
        <f t="shared" si="35"/>
        <v>7.9861111111110827E-2</v>
      </c>
      <c r="CB28" s="660">
        <f t="shared" si="36"/>
        <v>20.050434782608768</v>
      </c>
      <c r="CC28" s="103"/>
      <c r="CD28" s="88">
        <f t="shared" si="37"/>
        <v>114.99999999999959</v>
      </c>
      <c r="CE28" s="88">
        <f t="shared" si="38"/>
        <v>38.43</v>
      </c>
      <c r="CG28" s="33">
        <f t="shared" si="39"/>
        <v>7.9861111111110827E-2</v>
      </c>
      <c r="CH28" s="34">
        <f t="shared" si="40"/>
        <v>114.99999999999959</v>
      </c>
      <c r="CI28" s="35">
        <f t="shared" si="41"/>
        <v>1.9166666666666599</v>
      </c>
    </row>
    <row r="29" spans="1:88" ht="12" customHeight="1" x14ac:dyDescent="0.2">
      <c r="A29" s="1230"/>
      <c r="B29" s="7">
        <v>6</v>
      </c>
      <c r="C29" s="13">
        <v>8.3333333333333332E-3</v>
      </c>
      <c r="D29" s="13">
        <f t="shared" si="42"/>
        <v>0.28611111111111115</v>
      </c>
      <c r="E29" s="227">
        <v>0</v>
      </c>
      <c r="F29" s="34"/>
      <c r="G29" s="101">
        <v>0</v>
      </c>
      <c r="H29" s="101">
        <f t="shared" si="0"/>
        <v>0.28611111111111115</v>
      </c>
      <c r="I29" s="101">
        <v>2.0833333333333333E-3</v>
      </c>
      <c r="J29" s="101">
        <f t="shared" si="1"/>
        <v>0.28819444444444448</v>
      </c>
      <c r="K29" s="101">
        <v>6.9444444444444441E-3</v>
      </c>
      <c r="L29" s="101">
        <f t="shared" si="2"/>
        <v>0.2951388888888889</v>
      </c>
      <c r="M29" s="313">
        <v>7.6388888888888886E-3</v>
      </c>
      <c r="N29" s="101">
        <f t="shared" si="3"/>
        <v>0.30277777777777776</v>
      </c>
      <c r="O29" s="101">
        <v>3.472222222222222E-3</v>
      </c>
      <c r="P29" s="101">
        <f t="shared" si="4"/>
        <v>0.30624999999999997</v>
      </c>
      <c r="Q29" s="313">
        <v>6.9444444444444441E-3</v>
      </c>
      <c r="R29" s="101">
        <f t="shared" si="5"/>
        <v>0.31319444444444439</v>
      </c>
      <c r="S29" s="313">
        <v>6.9444444444444441E-3</v>
      </c>
      <c r="T29" s="101">
        <f t="shared" si="6"/>
        <v>0.32013888888888881</v>
      </c>
      <c r="U29" s="101">
        <v>6.9444444444444447E-4</v>
      </c>
      <c r="V29" s="101">
        <f t="shared" si="7"/>
        <v>0.32083333333333325</v>
      </c>
      <c r="W29" s="101">
        <v>2.0833333333333333E-3</v>
      </c>
      <c r="X29" s="101">
        <f t="shared" si="8"/>
        <v>0.32291666666666657</v>
      </c>
      <c r="Y29" s="101">
        <v>1.3888888888888889E-3</v>
      </c>
      <c r="Z29" s="101">
        <f t="shared" si="9"/>
        <v>0.32430555555555546</v>
      </c>
      <c r="AA29" s="313">
        <v>4.1666666666666666E-3</v>
      </c>
      <c r="AB29" s="101">
        <f t="shared" si="10"/>
        <v>0.32847222222222211</v>
      </c>
      <c r="AC29" s="313">
        <v>4.1666666666666666E-3</v>
      </c>
      <c r="AD29" s="101">
        <f t="shared" si="11"/>
        <v>0.33263888888888876</v>
      </c>
      <c r="AE29" s="313">
        <v>2.7777777777777779E-3</v>
      </c>
      <c r="AF29" s="101">
        <f t="shared" si="12"/>
        <v>0.33541666666666653</v>
      </c>
      <c r="AG29" s="313">
        <v>2.7777777777777779E-3</v>
      </c>
      <c r="AH29" s="101">
        <f t="shared" si="13"/>
        <v>0.3381944444444443</v>
      </c>
      <c r="AI29" s="313">
        <v>2.0833333333333333E-3</v>
      </c>
      <c r="AJ29" s="101">
        <f t="shared" si="14"/>
        <v>0.34027777777777762</v>
      </c>
      <c r="AK29" s="313">
        <v>6.2499999999999995E-3</v>
      </c>
      <c r="AL29" s="101">
        <f t="shared" si="15"/>
        <v>0.3465277777777776</v>
      </c>
      <c r="AM29" s="101">
        <v>4.8611111111111112E-3</v>
      </c>
      <c r="AN29" s="101">
        <f t="shared" si="16"/>
        <v>0.3513888888888887</v>
      </c>
      <c r="AO29" s="382">
        <v>4.8611111111111112E-3</v>
      </c>
      <c r="AP29" s="101">
        <f t="shared" si="17"/>
        <v>0.35624999999999979</v>
      </c>
      <c r="AQ29" s="382">
        <v>6.2499999999999995E-3</v>
      </c>
      <c r="AR29" s="101">
        <f t="shared" si="18"/>
        <v>0.36249999999999977</v>
      </c>
      <c r="AS29" s="565">
        <v>6.2499999999999995E-3</v>
      </c>
      <c r="AT29" s="101">
        <f t="shared" si="19"/>
        <v>0.36874999999999974</v>
      </c>
      <c r="AU29" s="101">
        <v>0</v>
      </c>
      <c r="AV29" s="101">
        <f t="shared" si="20"/>
        <v>0.36874999999999974</v>
      </c>
      <c r="AW29" s="101">
        <v>0</v>
      </c>
      <c r="AX29" s="101">
        <f t="shared" si="21"/>
        <v>0.36874999999999974</v>
      </c>
      <c r="AY29" s="101">
        <v>0</v>
      </c>
      <c r="AZ29" s="101">
        <f t="shared" si="22"/>
        <v>0.36874999999999974</v>
      </c>
      <c r="BA29" s="101">
        <v>0</v>
      </c>
      <c r="BB29" s="101">
        <f t="shared" si="23"/>
        <v>0.36874999999999974</v>
      </c>
      <c r="BC29" s="101">
        <v>0</v>
      </c>
      <c r="BD29" s="101">
        <f t="shared" si="24"/>
        <v>0.36874999999999974</v>
      </c>
      <c r="BE29" s="101">
        <v>0</v>
      </c>
      <c r="BF29" s="101">
        <f t="shared" si="25"/>
        <v>0.36874999999999974</v>
      </c>
      <c r="BG29" s="101">
        <v>0</v>
      </c>
      <c r="BH29" s="101">
        <f t="shared" si="26"/>
        <v>0.36874999999999974</v>
      </c>
      <c r="BI29" s="101">
        <v>0</v>
      </c>
      <c r="BJ29" s="101">
        <f t="shared" si="27"/>
        <v>0.36874999999999974</v>
      </c>
      <c r="BK29" s="101">
        <v>0</v>
      </c>
      <c r="BL29" s="101">
        <f t="shared" si="28"/>
        <v>0.36874999999999974</v>
      </c>
      <c r="BM29" s="101">
        <v>0</v>
      </c>
      <c r="BN29" s="101">
        <f t="shared" si="29"/>
        <v>0.36874999999999974</v>
      </c>
      <c r="BO29" s="101">
        <v>0</v>
      </c>
      <c r="BP29" s="101">
        <f t="shared" si="30"/>
        <v>0.36874999999999974</v>
      </c>
      <c r="BQ29" s="101">
        <v>0</v>
      </c>
      <c r="BR29" s="101">
        <f t="shared" si="31"/>
        <v>0.36874999999999974</v>
      </c>
      <c r="BS29" s="101">
        <v>0</v>
      </c>
      <c r="BT29" s="101">
        <f t="shared" si="32"/>
        <v>0.36874999999999974</v>
      </c>
      <c r="BU29" s="101">
        <v>0</v>
      </c>
      <c r="BV29" s="101">
        <f t="shared" si="33"/>
        <v>0.36874999999999974</v>
      </c>
      <c r="BW29" s="221">
        <v>2.0833333333333333E-3</v>
      </c>
      <c r="BX29" s="13">
        <f t="shared" si="34"/>
        <v>0.37083333333333307</v>
      </c>
      <c r="BY29" s="227"/>
      <c r="BZ29" s="221"/>
      <c r="CA29" s="319">
        <f t="shared" si="35"/>
        <v>8.4722222222221921E-2</v>
      </c>
      <c r="CB29" s="660">
        <f t="shared" si="36"/>
        <v>18.900000000000066</v>
      </c>
      <c r="CC29" s="103"/>
      <c r="CD29" s="88">
        <f t="shared" si="37"/>
        <v>121.99999999999957</v>
      </c>
      <c r="CE29" s="88">
        <f t="shared" si="38"/>
        <v>38.43</v>
      </c>
      <c r="CG29" s="33">
        <f t="shared" si="39"/>
        <v>8.4722222222221921E-2</v>
      </c>
      <c r="CH29" s="34">
        <f t="shared" si="40"/>
        <v>121.99999999999957</v>
      </c>
      <c r="CI29" s="35">
        <f t="shared" si="41"/>
        <v>2.0333333333333261</v>
      </c>
    </row>
    <row r="30" spans="1:88" ht="12" customHeight="1" x14ac:dyDescent="0.2">
      <c r="A30" s="1230"/>
      <c r="B30" s="7">
        <v>7</v>
      </c>
      <c r="C30" s="13">
        <v>8.3333333333333332E-3</v>
      </c>
      <c r="D30" s="13">
        <f t="shared" si="42"/>
        <v>0.29444444444444451</v>
      </c>
      <c r="E30" s="227">
        <v>0</v>
      </c>
      <c r="F30" s="34"/>
      <c r="G30" s="101">
        <v>0</v>
      </c>
      <c r="H30" s="101">
        <f t="shared" si="0"/>
        <v>0.29444444444444451</v>
      </c>
      <c r="I30" s="101">
        <v>2.0833333333333333E-3</v>
      </c>
      <c r="J30" s="101">
        <f t="shared" si="1"/>
        <v>0.29652777777777783</v>
      </c>
      <c r="K30" s="101">
        <v>6.9444444444444441E-3</v>
      </c>
      <c r="L30" s="101">
        <f t="shared" si="2"/>
        <v>0.30347222222222225</v>
      </c>
      <c r="M30" s="313">
        <v>7.6388888888888886E-3</v>
      </c>
      <c r="N30" s="101">
        <f t="shared" si="3"/>
        <v>0.31111111111111112</v>
      </c>
      <c r="O30" s="101">
        <v>3.472222222222222E-3</v>
      </c>
      <c r="P30" s="101">
        <f t="shared" si="4"/>
        <v>0.31458333333333333</v>
      </c>
      <c r="Q30" s="313">
        <v>6.9444444444444441E-3</v>
      </c>
      <c r="R30" s="101">
        <f t="shared" si="5"/>
        <v>0.32152777777777775</v>
      </c>
      <c r="S30" s="313">
        <v>6.9444444444444441E-3</v>
      </c>
      <c r="T30" s="101">
        <f t="shared" si="6"/>
        <v>0.32847222222222217</v>
      </c>
      <c r="U30" s="101">
        <v>6.9444444444444447E-4</v>
      </c>
      <c r="V30" s="101">
        <f t="shared" si="7"/>
        <v>0.32916666666666661</v>
      </c>
      <c r="W30" s="101">
        <v>2.0833333333333333E-3</v>
      </c>
      <c r="X30" s="101">
        <f t="shared" si="8"/>
        <v>0.33124999999999993</v>
      </c>
      <c r="Y30" s="101">
        <v>1.3888888888888889E-3</v>
      </c>
      <c r="Z30" s="101">
        <f t="shared" si="9"/>
        <v>0.33263888888888882</v>
      </c>
      <c r="AA30" s="313">
        <v>4.1666666666666666E-3</v>
      </c>
      <c r="AB30" s="101">
        <f t="shared" si="10"/>
        <v>0.33680555555555547</v>
      </c>
      <c r="AC30" s="313">
        <v>4.1666666666666666E-3</v>
      </c>
      <c r="AD30" s="101">
        <f t="shared" si="11"/>
        <v>0.34097222222222212</v>
      </c>
      <c r="AE30" s="313">
        <v>2.7777777777777779E-3</v>
      </c>
      <c r="AF30" s="101">
        <f t="shared" si="12"/>
        <v>0.34374999999999989</v>
      </c>
      <c r="AG30" s="313">
        <v>2.7777777777777779E-3</v>
      </c>
      <c r="AH30" s="101">
        <f t="shared" si="13"/>
        <v>0.34652777777777766</v>
      </c>
      <c r="AI30" s="313">
        <v>2.0833333333333333E-3</v>
      </c>
      <c r="AJ30" s="101">
        <f t="shared" si="14"/>
        <v>0.34861111111111098</v>
      </c>
      <c r="AK30" s="313">
        <v>6.2499999999999995E-3</v>
      </c>
      <c r="AL30" s="101">
        <f t="shared" si="15"/>
        <v>0.35486111111111096</v>
      </c>
      <c r="AM30" s="101">
        <v>4.8611111111111112E-3</v>
      </c>
      <c r="AN30" s="101">
        <f t="shared" si="16"/>
        <v>0.35972222222222205</v>
      </c>
      <c r="AO30" s="382">
        <v>4.8611111111111112E-3</v>
      </c>
      <c r="AP30" s="101">
        <f t="shared" si="17"/>
        <v>0.36458333333333315</v>
      </c>
      <c r="AQ30" s="382">
        <v>6.2499999999999995E-3</v>
      </c>
      <c r="AR30" s="101">
        <f t="shared" si="18"/>
        <v>0.37083333333333313</v>
      </c>
      <c r="AS30" s="565">
        <v>6.2499999999999995E-3</v>
      </c>
      <c r="AT30" s="101">
        <f t="shared" si="19"/>
        <v>0.3770833333333331</v>
      </c>
      <c r="AU30" s="101">
        <v>0</v>
      </c>
      <c r="AV30" s="101">
        <f t="shared" si="20"/>
        <v>0.3770833333333331</v>
      </c>
      <c r="AW30" s="101">
        <v>0</v>
      </c>
      <c r="AX30" s="101">
        <f t="shared" si="21"/>
        <v>0.3770833333333331</v>
      </c>
      <c r="AY30" s="101">
        <v>0</v>
      </c>
      <c r="AZ30" s="101">
        <f t="shared" si="22"/>
        <v>0.3770833333333331</v>
      </c>
      <c r="BA30" s="101">
        <v>0</v>
      </c>
      <c r="BB30" s="101">
        <f t="shared" si="23"/>
        <v>0.3770833333333331</v>
      </c>
      <c r="BC30" s="101">
        <v>0</v>
      </c>
      <c r="BD30" s="101">
        <f t="shared" si="24"/>
        <v>0.3770833333333331</v>
      </c>
      <c r="BE30" s="101">
        <v>0</v>
      </c>
      <c r="BF30" s="101">
        <f t="shared" si="25"/>
        <v>0.3770833333333331</v>
      </c>
      <c r="BG30" s="101">
        <v>0</v>
      </c>
      <c r="BH30" s="101">
        <f t="shared" si="26"/>
        <v>0.3770833333333331</v>
      </c>
      <c r="BI30" s="101">
        <v>0</v>
      </c>
      <c r="BJ30" s="101">
        <f t="shared" si="27"/>
        <v>0.3770833333333331</v>
      </c>
      <c r="BK30" s="101">
        <v>0</v>
      </c>
      <c r="BL30" s="101">
        <f t="shared" si="28"/>
        <v>0.3770833333333331</v>
      </c>
      <c r="BM30" s="101">
        <v>0</v>
      </c>
      <c r="BN30" s="101">
        <f t="shared" si="29"/>
        <v>0.3770833333333331</v>
      </c>
      <c r="BO30" s="101">
        <v>0</v>
      </c>
      <c r="BP30" s="101">
        <f t="shared" si="30"/>
        <v>0.3770833333333331</v>
      </c>
      <c r="BQ30" s="101">
        <v>0</v>
      </c>
      <c r="BR30" s="101">
        <f t="shared" si="31"/>
        <v>0.3770833333333331</v>
      </c>
      <c r="BS30" s="101">
        <v>0</v>
      </c>
      <c r="BT30" s="101">
        <f t="shared" si="32"/>
        <v>0.3770833333333331</v>
      </c>
      <c r="BU30" s="101">
        <v>0</v>
      </c>
      <c r="BV30" s="101">
        <f t="shared" si="33"/>
        <v>0.3770833333333331</v>
      </c>
      <c r="BW30" s="221">
        <v>2.0833333333333333E-3</v>
      </c>
      <c r="BX30" s="13">
        <f t="shared" si="34"/>
        <v>0.37916666666666643</v>
      </c>
      <c r="BY30" s="227"/>
      <c r="BZ30" s="221"/>
      <c r="CA30" s="319">
        <f t="shared" si="35"/>
        <v>8.4722222222221921E-2</v>
      </c>
      <c r="CB30" s="660">
        <f t="shared" si="36"/>
        <v>18.900000000000066</v>
      </c>
      <c r="CC30" s="103"/>
      <c r="CD30" s="88">
        <f t="shared" si="37"/>
        <v>121.99999999999957</v>
      </c>
      <c r="CE30" s="88">
        <f t="shared" si="38"/>
        <v>38.43</v>
      </c>
      <c r="CG30" s="33">
        <f t="shared" si="39"/>
        <v>8.4722222222221921E-2</v>
      </c>
      <c r="CH30" s="34">
        <f t="shared" si="40"/>
        <v>121.99999999999957</v>
      </c>
      <c r="CI30" s="35">
        <f t="shared" si="41"/>
        <v>2.0333333333333261</v>
      </c>
    </row>
    <row r="31" spans="1:88" ht="12" customHeight="1" x14ac:dyDescent="0.2">
      <c r="A31" s="1230"/>
      <c r="B31" s="7">
        <v>8</v>
      </c>
      <c r="C31" s="13">
        <v>8.3333333333333332E-3</v>
      </c>
      <c r="D31" s="13">
        <f t="shared" si="42"/>
        <v>0.30277777777777787</v>
      </c>
      <c r="E31" s="227">
        <v>0</v>
      </c>
      <c r="F31" s="34"/>
      <c r="G31" s="101">
        <v>0</v>
      </c>
      <c r="H31" s="101">
        <f t="shared" si="0"/>
        <v>0.30277777777777787</v>
      </c>
      <c r="I31" s="101">
        <v>2.0833333333333333E-3</v>
      </c>
      <c r="J31" s="101">
        <f t="shared" si="1"/>
        <v>0.30486111111111119</v>
      </c>
      <c r="K31" s="101">
        <v>6.9444444444444441E-3</v>
      </c>
      <c r="L31" s="101">
        <f t="shared" si="2"/>
        <v>0.31180555555555561</v>
      </c>
      <c r="M31" s="313">
        <v>7.6388888888888904E-3</v>
      </c>
      <c r="N31" s="101">
        <f t="shared" si="3"/>
        <v>0.31944444444444453</v>
      </c>
      <c r="O31" s="101">
        <v>4.1666666666666666E-3</v>
      </c>
      <c r="P31" s="101">
        <f t="shared" si="4"/>
        <v>0.32361111111111118</v>
      </c>
      <c r="Q31" s="313">
        <v>6.9444444444444441E-3</v>
      </c>
      <c r="R31" s="101">
        <f t="shared" si="5"/>
        <v>0.3305555555555556</v>
      </c>
      <c r="S31" s="313">
        <v>7.6388888888888904E-3</v>
      </c>
      <c r="T31" s="101">
        <f t="shared" si="6"/>
        <v>0.33819444444444452</v>
      </c>
      <c r="U31" s="101">
        <v>1.3888888888888889E-3</v>
      </c>
      <c r="V31" s="101">
        <f t="shared" si="7"/>
        <v>0.3395833333333334</v>
      </c>
      <c r="W31" s="101">
        <v>2.7777777777777779E-3</v>
      </c>
      <c r="X31" s="101">
        <f t="shared" si="8"/>
        <v>0.34236111111111117</v>
      </c>
      <c r="Y31" s="101">
        <v>2.0833333333333333E-3</v>
      </c>
      <c r="Z31" s="101">
        <f t="shared" si="9"/>
        <v>0.3444444444444445</v>
      </c>
      <c r="AA31" s="313">
        <v>4.8611111111111112E-3</v>
      </c>
      <c r="AB31" s="101">
        <f t="shared" si="10"/>
        <v>0.34930555555555559</v>
      </c>
      <c r="AC31" s="313">
        <v>4.8611111111111112E-3</v>
      </c>
      <c r="AD31" s="101">
        <f t="shared" si="11"/>
        <v>0.35416666666666669</v>
      </c>
      <c r="AE31" s="313">
        <v>2.7777777777777779E-3</v>
      </c>
      <c r="AF31" s="101">
        <f t="shared" si="12"/>
        <v>0.35694444444444445</v>
      </c>
      <c r="AG31" s="313">
        <v>2.7777777777777779E-3</v>
      </c>
      <c r="AH31" s="101">
        <f t="shared" si="13"/>
        <v>0.35972222222222222</v>
      </c>
      <c r="AI31" s="101">
        <v>2.0833333333333333E-3</v>
      </c>
      <c r="AJ31" s="101">
        <f t="shared" si="14"/>
        <v>0.36180555555555555</v>
      </c>
      <c r="AK31" s="313">
        <v>6.2499999999999995E-3</v>
      </c>
      <c r="AL31" s="101">
        <f t="shared" si="15"/>
        <v>0.36805555555555552</v>
      </c>
      <c r="AM31" s="101">
        <v>5.5555555555555558E-3</v>
      </c>
      <c r="AN31" s="101">
        <f t="shared" si="16"/>
        <v>0.37361111111111106</v>
      </c>
      <c r="AO31" s="382">
        <v>4.8611111111111112E-3</v>
      </c>
      <c r="AP31" s="101">
        <f t="shared" si="17"/>
        <v>0.37847222222222215</v>
      </c>
      <c r="AQ31" s="382">
        <v>6.2499999999999995E-3</v>
      </c>
      <c r="AR31" s="101">
        <f t="shared" si="18"/>
        <v>0.38472222222222213</v>
      </c>
      <c r="AS31" s="565">
        <v>6.2499999999999995E-3</v>
      </c>
      <c r="AT31" s="101">
        <f t="shared" si="19"/>
        <v>0.39097222222222211</v>
      </c>
      <c r="AU31" s="101">
        <v>0</v>
      </c>
      <c r="AV31" s="101">
        <f t="shared" si="20"/>
        <v>0.39097222222222211</v>
      </c>
      <c r="AW31" s="101">
        <v>0</v>
      </c>
      <c r="AX31" s="101">
        <f t="shared" si="21"/>
        <v>0.39097222222222211</v>
      </c>
      <c r="AY31" s="101">
        <v>0</v>
      </c>
      <c r="AZ31" s="101">
        <f t="shared" si="22"/>
        <v>0.39097222222222211</v>
      </c>
      <c r="BA31" s="101">
        <v>0</v>
      </c>
      <c r="BB31" s="101">
        <f t="shared" si="23"/>
        <v>0.39097222222222211</v>
      </c>
      <c r="BC31" s="101">
        <v>0</v>
      </c>
      <c r="BD31" s="101">
        <f t="shared" si="24"/>
        <v>0.39097222222222211</v>
      </c>
      <c r="BE31" s="101">
        <v>0</v>
      </c>
      <c r="BF31" s="101">
        <f t="shared" si="25"/>
        <v>0.39097222222222211</v>
      </c>
      <c r="BG31" s="101">
        <v>0</v>
      </c>
      <c r="BH31" s="101">
        <f t="shared" si="26"/>
        <v>0.39097222222222211</v>
      </c>
      <c r="BI31" s="101">
        <v>0</v>
      </c>
      <c r="BJ31" s="101">
        <f t="shared" si="27"/>
        <v>0.39097222222222211</v>
      </c>
      <c r="BK31" s="101">
        <v>0</v>
      </c>
      <c r="BL31" s="101">
        <f t="shared" si="28"/>
        <v>0.39097222222222211</v>
      </c>
      <c r="BM31" s="101">
        <v>0</v>
      </c>
      <c r="BN31" s="101">
        <f t="shared" si="29"/>
        <v>0.39097222222222211</v>
      </c>
      <c r="BO31" s="101">
        <v>0</v>
      </c>
      <c r="BP31" s="101">
        <f t="shared" si="30"/>
        <v>0.39097222222222211</v>
      </c>
      <c r="BQ31" s="101">
        <v>0</v>
      </c>
      <c r="BR31" s="101">
        <f t="shared" si="31"/>
        <v>0.39097222222222211</v>
      </c>
      <c r="BS31" s="101">
        <v>0</v>
      </c>
      <c r="BT31" s="101">
        <f t="shared" si="32"/>
        <v>0.39097222222222211</v>
      </c>
      <c r="BU31" s="101">
        <v>0</v>
      </c>
      <c r="BV31" s="101">
        <f t="shared" si="33"/>
        <v>0.39097222222222211</v>
      </c>
      <c r="BW31" s="221">
        <v>2.0833333333333333E-3</v>
      </c>
      <c r="BX31" s="13">
        <f t="shared" si="34"/>
        <v>0.39305555555555544</v>
      </c>
      <c r="BY31" s="227"/>
      <c r="BZ31" s="221"/>
      <c r="CA31" s="319">
        <f t="shared" si="35"/>
        <v>9.0277777777777568E-2</v>
      </c>
      <c r="CB31" s="660">
        <f t="shared" si="36"/>
        <v>17.736923076923119</v>
      </c>
      <c r="CC31" s="103"/>
      <c r="CD31" s="88">
        <f t="shared" si="37"/>
        <v>129.99999999999969</v>
      </c>
      <c r="CE31" s="88">
        <f t="shared" si="38"/>
        <v>38.43</v>
      </c>
      <c r="CG31" s="33">
        <f t="shared" si="39"/>
        <v>9.0277777777777568E-2</v>
      </c>
      <c r="CH31" s="34">
        <f t="shared" si="40"/>
        <v>129.99999999999969</v>
      </c>
      <c r="CI31" s="35">
        <f t="shared" si="41"/>
        <v>2.1666666666666616</v>
      </c>
    </row>
    <row r="32" spans="1:88" ht="12" customHeight="1" x14ac:dyDescent="0.2">
      <c r="A32" s="1230"/>
      <c r="B32" s="7">
        <v>9</v>
      </c>
      <c r="C32" s="13">
        <v>8.3333333333333332E-3</v>
      </c>
      <c r="D32" s="13">
        <f t="shared" si="42"/>
        <v>0.31111111111111123</v>
      </c>
      <c r="E32" s="227">
        <v>0</v>
      </c>
      <c r="F32" s="34"/>
      <c r="G32" s="101">
        <v>0</v>
      </c>
      <c r="H32" s="101">
        <f t="shared" si="0"/>
        <v>0.31111111111111123</v>
      </c>
      <c r="I32" s="101">
        <v>2.0833333333333333E-3</v>
      </c>
      <c r="J32" s="101">
        <f t="shared" si="1"/>
        <v>0.31319444444444455</v>
      </c>
      <c r="K32" s="101">
        <v>6.9444444444444441E-3</v>
      </c>
      <c r="L32" s="101">
        <f t="shared" si="2"/>
        <v>0.32013888888888897</v>
      </c>
      <c r="M32" s="313">
        <v>7.6388888888888904E-3</v>
      </c>
      <c r="N32" s="101">
        <f t="shared" si="3"/>
        <v>0.32777777777777789</v>
      </c>
      <c r="O32" s="101">
        <v>4.1666666666666666E-3</v>
      </c>
      <c r="P32" s="101">
        <f t="shared" si="4"/>
        <v>0.33194444444444454</v>
      </c>
      <c r="Q32" s="313">
        <v>6.9444444444444441E-3</v>
      </c>
      <c r="R32" s="101">
        <f t="shared" si="5"/>
        <v>0.33888888888888896</v>
      </c>
      <c r="S32" s="313">
        <v>7.6388888888888904E-3</v>
      </c>
      <c r="T32" s="101">
        <f t="shared" si="6"/>
        <v>0.34652777777777788</v>
      </c>
      <c r="U32" s="101">
        <v>1.3888888888888889E-3</v>
      </c>
      <c r="V32" s="101">
        <f t="shared" si="7"/>
        <v>0.34791666666666676</v>
      </c>
      <c r="W32" s="101">
        <v>2.7777777777777779E-3</v>
      </c>
      <c r="X32" s="101">
        <f t="shared" si="8"/>
        <v>0.35069444444444453</v>
      </c>
      <c r="Y32" s="101">
        <v>2.0833333333333333E-3</v>
      </c>
      <c r="Z32" s="101">
        <f t="shared" si="9"/>
        <v>0.35277777777777786</v>
      </c>
      <c r="AA32" s="313">
        <v>4.8611111111111112E-3</v>
      </c>
      <c r="AB32" s="101">
        <f t="shared" si="10"/>
        <v>0.35763888888888895</v>
      </c>
      <c r="AC32" s="313">
        <v>4.8611111111111112E-3</v>
      </c>
      <c r="AD32" s="101">
        <f t="shared" si="11"/>
        <v>0.36250000000000004</v>
      </c>
      <c r="AE32" s="313">
        <v>2.7777777777777779E-3</v>
      </c>
      <c r="AF32" s="101">
        <f t="shared" si="12"/>
        <v>0.36527777777777781</v>
      </c>
      <c r="AG32" s="313">
        <v>2.7777777777777779E-3</v>
      </c>
      <c r="AH32" s="101">
        <f t="shared" si="13"/>
        <v>0.36805555555555558</v>
      </c>
      <c r="AI32" s="101">
        <v>2.0833333333333333E-3</v>
      </c>
      <c r="AJ32" s="101">
        <f t="shared" si="14"/>
        <v>0.37013888888888891</v>
      </c>
      <c r="AK32" s="313">
        <v>6.2499999999999995E-3</v>
      </c>
      <c r="AL32" s="101">
        <f t="shared" si="15"/>
        <v>0.37638888888888888</v>
      </c>
      <c r="AM32" s="101">
        <v>5.5555555555555558E-3</v>
      </c>
      <c r="AN32" s="101">
        <f t="shared" si="16"/>
        <v>0.38194444444444442</v>
      </c>
      <c r="AO32" s="382">
        <v>4.8611111111111112E-3</v>
      </c>
      <c r="AP32" s="101">
        <f t="shared" si="17"/>
        <v>0.38680555555555551</v>
      </c>
      <c r="AQ32" s="382">
        <v>6.2499999999999995E-3</v>
      </c>
      <c r="AR32" s="101">
        <f t="shared" si="18"/>
        <v>0.39305555555555549</v>
      </c>
      <c r="AS32" s="565">
        <v>6.2499999999999995E-3</v>
      </c>
      <c r="AT32" s="101">
        <f t="shared" si="19"/>
        <v>0.39930555555555547</v>
      </c>
      <c r="AU32" s="101">
        <v>0</v>
      </c>
      <c r="AV32" s="101">
        <f t="shared" si="20"/>
        <v>0.39930555555555547</v>
      </c>
      <c r="AW32" s="101">
        <v>0</v>
      </c>
      <c r="AX32" s="101">
        <f t="shared" si="21"/>
        <v>0.39930555555555547</v>
      </c>
      <c r="AY32" s="101">
        <v>0</v>
      </c>
      <c r="AZ32" s="101">
        <f t="shared" si="22"/>
        <v>0.39930555555555547</v>
      </c>
      <c r="BA32" s="101">
        <v>0</v>
      </c>
      <c r="BB32" s="101">
        <f t="shared" si="23"/>
        <v>0.39930555555555547</v>
      </c>
      <c r="BC32" s="101">
        <v>0</v>
      </c>
      <c r="BD32" s="101">
        <f t="shared" si="24"/>
        <v>0.39930555555555547</v>
      </c>
      <c r="BE32" s="101">
        <v>0</v>
      </c>
      <c r="BF32" s="101">
        <f t="shared" si="25"/>
        <v>0.39930555555555547</v>
      </c>
      <c r="BG32" s="101">
        <v>0</v>
      </c>
      <c r="BH32" s="101">
        <f t="shared" si="26"/>
        <v>0.39930555555555547</v>
      </c>
      <c r="BI32" s="101">
        <v>0</v>
      </c>
      <c r="BJ32" s="101">
        <f t="shared" si="27"/>
        <v>0.39930555555555547</v>
      </c>
      <c r="BK32" s="101">
        <v>0</v>
      </c>
      <c r="BL32" s="101">
        <f t="shared" si="28"/>
        <v>0.39930555555555547</v>
      </c>
      <c r="BM32" s="101">
        <v>0</v>
      </c>
      <c r="BN32" s="101">
        <f t="shared" si="29"/>
        <v>0.39930555555555547</v>
      </c>
      <c r="BO32" s="101">
        <v>0</v>
      </c>
      <c r="BP32" s="101">
        <f t="shared" si="30"/>
        <v>0.39930555555555547</v>
      </c>
      <c r="BQ32" s="101">
        <v>0</v>
      </c>
      <c r="BR32" s="101">
        <f t="shared" si="31"/>
        <v>0.39930555555555547</v>
      </c>
      <c r="BS32" s="101">
        <v>0</v>
      </c>
      <c r="BT32" s="101">
        <f t="shared" si="32"/>
        <v>0.39930555555555547</v>
      </c>
      <c r="BU32" s="101">
        <v>0</v>
      </c>
      <c r="BV32" s="101">
        <f t="shared" si="33"/>
        <v>0.39930555555555547</v>
      </c>
      <c r="BW32" s="221">
        <v>2.0833333333333333E-3</v>
      </c>
      <c r="BX32" s="13">
        <f t="shared" si="34"/>
        <v>0.4013888888888888</v>
      </c>
      <c r="BY32" s="227"/>
      <c r="BZ32" s="221"/>
      <c r="CA32" s="319">
        <f t="shared" si="35"/>
        <v>9.0277777777777568E-2</v>
      </c>
      <c r="CB32" s="660">
        <f t="shared" si="36"/>
        <v>17.736923076923119</v>
      </c>
      <c r="CC32" s="103"/>
      <c r="CD32" s="88">
        <f t="shared" si="37"/>
        <v>129.99999999999969</v>
      </c>
      <c r="CE32" s="88">
        <f t="shared" si="38"/>
        <v>38.43</v>
      </c>
      <c r="CG32" s="33">
        <f t="shared" si="39"/>
        <v>9.0277777777777568E-2</v>
      </c>
      <c r="CH32" s="34">
        <f t="shared" si="40"/>
        <v>129.99999999999969</v>
      </c>
      <c r="CI32" s="35">
        <f t="shared" si="41"/>
        <v>2.1666666666666616</v>
      </c>
    </row>
    <row r="33" spans="1:87" ht="12" customHeight="1" x14ac:dyDescent="0.2">
      <c r="A33" s="1230"/>
      <c r="B33" s="7">
        <v>10</v>
      </c>
      <c r="C33" s="13">
        <v>8.3333333333333332E-3</v>
      </c>
      <c r="D33" s="13">
        <f t="shared" si="42"/>
        <v>0.31944444444444459</v>
      </c>
      <c r="E33" s="227">
        <v>0</v>
      </c>
      <c r="F33" s="34"/>
      <c r="G33" s="101">
        <v>0</v>
      </c>
      <c r="H33" s="101">
        <f t="shared" si="0"/>
        <v>0.31944444444444459</v>
      </c>
      <c r="I33" s="101">
        <v>2.0833333333333333E-3</v>
      </c>
      <c r="J33" s="101">
        <f t="shared" si="1"/>
        <v>0.32152777777777791</v>
      </c>
      <c r="K33" s="101">
        <v>6.9444444444444441E-3</v>
      </c>
      <c r="L33" s="101">
        <f t="shared" si="2"/>
        <v>0.32847222222222233</v>
      </c>
      <c r="M33" s="313">
        <v>7.6388888888888904E-3</v>
      </c>
      <c r="N33" s="101">
        <f t="shared" si="3"/>
        <v>0.33611111111111125</v>
      </c>
      <c r="O33" s="101">
        <v>4.1666666666666666E-3</v>
      </c>
      <c r="P33" s="101">
        <f t="shared" si="4"/>
        <v>0.3402777777777779</v>
      </c>
      <c r="Q33" s="313">
        <v>6.9444444444444441E-3</v>
      </c>
      <c r="R33" s="101">
        <f t="shared" si="5"/>
        <v>0.34722222222222232</v>
      </c>
      <c r="S33" s="313">
        <v>7.6388888888888904E-3</v>
      </c>
      <c r="T33" s="101">
        <f t="shared" si="6"/>
        <v>0.35486111111111124</v>
      </c>
      <c r="U33" s="101">
        <v>1.3888888888888889E-3</v>
      </c>
      <c r="V33" s="101">
        <f t="shared" si="7"/>
        <v>0.35625000000000012</v>
      </c>
      <c r="W33" s="101">
        <v>2.7777777777777779E-3</v>
      </c>
      <c r="X33" s="101">
        <f t="shared" si="8"/>
        <v>0.35902777777777789</v>
      </c>
      <c r="Y33" s="101">
        <v>2.0833333333333333E-3</v>
      </c>
      <c r="Z33" s="101">
        <f t="shared" si="9"/>
        <v>0.36111111111111122</v>
      </c>
      <c r="AA33" s="313">
        <v>4.8611111111111112E-3</v>
      </c>
      <c r="AB33" s="101">
        <f t="shared" si="10"/>
        <v>0.36597222222222231</v>
      </c>
      <c r="AC33" s="313">
        <v>4.8611111111111112E-3</v>
      </c>
      <c r="AD33" s="101">
        <f t="shared" si="11"/>
        <v>0.3708333333333334</v>
      </c>
      <c r="AE33" s="313">
        <v>2.7777777777777779E-3</v>
      </c>
      <c r="AF33" s="101">
        <f t="shared" si="12"/>
        <v>0.37361111111111117</v>
      </c>
      <c r="AG33" s="313">
        <v>2.7777777777777779E-3</v>
      </c>
      <c r="AH33" s="101">
        <f t="shared" si="13"/>
        <v>0.37638888888888894</v>
      </c>
      <c r="AI33" s="101">
        <v>2.0833333333333333E-3</v>
      </c>
      <c r="AJ33" s="101">
        <f t="shared" si="14"/>
        <v>0.37847222222222227</v>
      </c>
      <c r="AK33" s="313">
        <v>6.2499999999999995E-3</v>
      </c>
      <c r="AL33" s="101">
        <f t="shared" si="15"/>
        <v>0.38472222222222224</v>
      </c>
      <c r="AM33" s="101">
        <v>5.5555555555555601E-3</v>
      </c>
      <c r="AN33" s="101">
        <f t="shared" si="16"/>
        <v>0.39027777777777778</v>
      </c>
      <c r="AO33" s="382">
        <v>4.8611111111111112E-3</v>
      </c>
      <c r="AP33" s="101">
        <f t="shared" si="17"/>
        <v>0.39513888888888887</v>
      </c>
      <c r="AQ33" s="382">
        <v>6.2499999999999995E-3</v>
      </c>
      <c r="AR33" s="101">
        <f t="shared" si="18"/>
        <v>0.40138888888888885</v>
      </c>
      <c r="AS33" s="565">
        <v>6.2499999999999995E-3</v>
      </c>
      <c r="AT33" s="101">
        <f t="shared" si="19"/>
        <v>0.40763888888888883</v>
      </c>
      <c r="AU33" s="101">
        <v>0</v>
      </c>
      <c r="AV33" s="101">
        <f t="shared" si="20"/>
        <v>0.40763888888888883</v>
      </c>
      <c r="AW33" s="101">
        <v>0</v>
      </c>
      <c r="AX33" s="101">
        <f t="shared" si="21"/>
        <v>0.40763888888888883</v>
      </c>
      <c r="AY33" s="101">
        <v>0</v>
      </c>
      <c r="AZ33" s="101">
        <f t="shared" si="22"/>
        <v>0.40763888888888883</v>
      </c>
      <c r="BA33" s="101">
        <v>0</v>
      </c>
      <c r="BB33" s="101">
        <f t="shared" si="23"/>
        <v>0.40763888888888883</v>
      </c>
      <c r="BC33" s="101">
        <v>0</v>
      </c>
      <c r="BD33" s="101">
        <f t="shared" si="24"/>
        <v>0.40763888888888883</v>
      </c>
      <c r="BE33" s="101">
        <v>0</v>
      </c>
      <c r="BF33" s="101">
        <f t="shared" si="25"/>
        <v>0.40763888888888883</v>
      </c>
      <c r="BG33" s="101">
        <v>0</v>
      </c>
      <c r="BH33" s="101">
        <f t="shared" si="26"/>
        <v>0.40763888888888883</v>
      </c>
      <c r="BI33" s="101">
        <v>0</v>
      </c>
      <c r="BJ33" s="101">
        <f t="shared" si="27"/>
        <v>0.40763888888888883</v>
      </c>
      <c r="BK33" s="101">
        <v>0</v>
      </c>
      <c r="BL33" s="101">
        <f t="shared" si="28"/>
        <v>0.40763888888888883</v>
      </c>
      <c r="BM33" s="101">
        <v>0</v>
      </c>
      <c r="BN33" s="101">
        <f t="shared" si="29"/>
        <v>0.40763888888888883</v>
      </c>
      <c r="BO33" s="101">
        <v>0</v>
      </c>
      <c r="BP33" s="101">
        <f t="shared" si="30"/>
        <v>0.40763888888888883</v>
      </c>
      <c r="BQ33" s="101">
        <v>0</v>
      </c>
      <c r="BR33" s="101">
        <f t="shared" si="31"/>
        <v>0.40763888888888883</v>
      </c>
      <c r="BS33" s="101">
        <v>0</v>
      </c>
      <c r="BT33" s="101">
        <f t="shared" si="32"/>
        <v>0.40763888888888883</v>
      </c>
      <c r="BU33" s="101">
        <v>0</v>
      </c>
      <c r="BV33" s="101">
        <f t="shared" si="33"/>
        <v>0.40763888888888883</v>
      </c>
      <c r="BW33" s="221">
        <v>2.0833333333333333E-3</v>
      </c>
      <c r="BX33" s="13">
        <f t="shared" si="34"/>
        <v>0.40972222222222215</v>
      </c>
      <c r="BY33" s="227"/>
      <c r="BZ33" s="221"/>
      <c r="CA33" s="319">
        <f t="shared" si="35"/>
        <v>9.0277777777777568E-2</v>
      </c>
      <c r="CB33" s="660">
        <f t="shared" si="36"/>
        <v>17.736923076923119</v>
      </c>
      <c r="CC33" s="103"/>
      <c r="CD33" s="88">
        <f t="shared" si="37"/>
        <v>129.99999999999969</v>
      </c>
      <c r="CE33" s="88">
        <f t="shared" si="38"/>
        <v>38.43</v>
      </c>
      <c r="CG33" s="33">
        <f t="shared" si="39"/>
        <v>9.0277777777777568E-2</v>
      </c>
      <c r="CH33" s="34">
        <f t="shared" si="40"/>
        <v>129.99999999999969</v>
      </c>
      <c r="CI33" s="35">
        <f t="shared" si="41"/>
        <v>2.1666666666666616</v>
      </c>
    </row>
    <row r="34" spans="1:87" ht="12" customHeight="1" x14ac:dyDescent="0.2">
      <c r="A34" s="1230"/>
      <c r="B34" s="7">
        <v>11</v>
      </c>
      <c r="C34" s="13">
        <v>8.3333333333333332E-3</v>
      </c>
      <c r="D34" s="13">
        <f t="shared" si="42"/>
        <v>0.32777777777777795</v>
      </c>
      <c r="E34" s="227">
        <v>0</v>
      </c>
      <c r="F34" s="34"/>
      <c r="G34" s="101">
        <v>0</v>
      </c>
      <c r="H34" s="101">
        <f t="shared" si="0"/>
        <v>0.32777777777777795</v>
      </c>
      <c r="I34" s="101">
        <v>2.0833333333333333E-3</v>
      </c>
      <c r="J34" s="101">
        <f t="shared" si="1"/>
        <v>0.32986111111111127</v>
      </c>
      <c r="K34" s="101">
        <v>6.9444444444444441E-3</v>
      </c>
      <c r="L34" s="101">
        <f t="shared" si="2"/>
        <v>0.33680555555555569</v>
      </c>
      <c r="M34" s="313">
        <v>7.6388888888888904E-3</v>
      </c>
      <c r="N34" s="101">
        <f t="shared" si="3"/>
        <v>0.34444444444444461</v>
      </c>
      <c r="O34" s="101">
        <v>4.1666666666666666E-3</v>
      </c>
      <c r="P34" s="101">
        <f t="shared" si="4"/>
        <v>0.34861111111111126</v>
      </c>
      <c r="Q34" s="313">
        <v>6.9444444444444441E-3</v>
      </c>
      <c r="R34" s="101">
        <f t="shared" si="5"/>
        <v>0.35555555555555568</v>
      </c>
      <c r="S34" s="313">
        <v>7.6388888888888904E-3</v>
      </c>
      <c r="T34" s="101">
        <f t="shared" si="6"/>
        <v>0.3631944444444446</v>
      </c>
      <c r="U34" s="101">
        <v>1.3888888888888889E-3</v>
      </c>
      <c r="V34" s="101">
        <f t="shared" si="7"/>
        <v>0.36458333333333348</v>
      </c>
      <c r="W34" s="101">
        <v>2.7777777777777779E-3</v>
      </c>
      <c r="X34" s="101">
        <f t="shared" si="8"/>
        <v>0.36736111111111125</v>
      </c>
      <c r="Y34" s="101">
        <v>2.0833333333333333E-3</v>
      </c>
      <c r="Z34" s="101">
        <f t="shared" si="9"/>
        <v>0.36944444444444458</v>
      </c>
      <c r="AA34" s="313">
        <v>4.8611111111111112E-3</v>
      </c>
      <c r="AB34" s="101">
        <f t="shared" si="10"/>
        <v>0.37430555555555567</v>
      </c>
      <c r="AC34" s="101">
        <v>4.8611111111111112E-3</v>
      </c>
      <c r="AD34" s="101">
        <f t="shared" si="11"/>
        <v>0.37916666666666676</v>
      </c>
      <c r="AE34" s="313">
        <v>2.7777777777777779E-3</v>
      </c>
      <c r="AF34" s="101">
        <f t="shared" si="12"/>
        <v>0.38194444444444453</v>
      </c>
      <c r="AG34" s="313">
        <v>2.7777777777777779E-3</v>
      </c>
      <c r="AH34" s="101">
        <f t="shared" si="13"/>
        <v>0.3847222222222223</v>
      </c>
      <c r="AI34" s="101">
        <v>2.0833333333333333E-3</v>
      </c>
      <c r="AJ34" s="101">
        <f t="shared" si="14"/>
        <v>0.38680555555555562</v>
      </c>
      <c r="AK34" s="313">
        <v>6.2499999999999995E-3</v>
      </c>
      <c r="AL34" s="101">
        <f t="shared" si="15"/>
        <v>0.3930555555555556</v>
      </c>
      <c r="AM34" s="101">
        <v>5.5555555555555601E-3</v>
      </c>
      <c r="AN34" s="101">
        <f t="shared" si="16"/>
        <v>0.39861111111111114</v>
      </c>
      <c r="AO34" s="382">
        <v>4.8611111111111112E-3</v>
      </c>
      <c r="AP34" s="101">
        <f t="shared" si="17"/>
        <v>0.40347222222222223</v>
      </c>
      <c r="AQ34" s="382">
        <v>6.2499999999999995E-3</v>
      </c>
      <c r="AR34" s="101">
        <f t="shared" si="18"/>
        <v>0.40972222222222221</v>
      </c>
      <c r="AS34" s="565">
        <v>6.2499999999999995E-3</v>
      </c>
      <c r="AT34" s="101">
        <f t="shared" si="19"/>
        <v>0.41597222222222219</v>
      </c>
      <c r="AU34" s="101">
        <v>0</v>
      </c>
      <c r="AV34" s="101">
        <f t="shared" si="20"/>
        <v>0.41597222222222219</v>
      </c>
      <c r="AW34" s="101">
        <v>0</v>
      </c>
      <c r="AX34" s="101">
        <f t="shared" si="21"/>
        <v>0.41597222222222219</v>
      </c>
      <c r="AY34" s="101">
        <v>0</v>
      </c>
      <c r="AZ34" s="101">
        <f t="shared" si="22"/>
        <v>0.41597222222222219</v>
      </c>
      <c r="BA34" s="101">
        <v>0</v>
      </c>
      <c r="BB34" s="101">
        <f t="shared" si="23"/>
        <v>0.41597222222222219</v>
      </c>
      <c r="BC34" s="101">
        <v>0</v>
      </c>
      <c r="BD34" s="101">
        <f t="shared" si="24"/>
        <v>0.41597222222222219</v>
      </c>
      <c r="BE34" s="101">
        <v>0</v>
      </c>
      <c r="BF34" s="101">
        <f t="shared" si="25"/>
        <v>0.41597222222222219</v>
      </c>
      <c r="BG34" s="101">
        <v>0</v>
      </c>
      <c r="BH34" s="101">
        <f t="shared" si="26"/>
        <v>0.41597222222222219</v>
      </c>
      <c r="BI34" s="101">
        <v>0</v>
      </c>
      <c r="BJ34" s="101">
        <f t="shared" si="27"/>
        <v>0.41597222222222219</v>
      </c>
      <c r="BK34" s="101">
        <v>0</v>
      </c>
      <c r="BL34" s="101">
        <f t="shared" si="28"/>
        <v>0.41597222222222219</v>
      </c>
      <c r="BM34" s="101">
        <v>0</v>
      </c>
      <c r="BN34" s="101">
        <f t="shared" si="29"/>
        <v>0.41597222222222219</v>
      </c>
      <c r="BO34" s="101">
        <v>0</v>
      </c>
      <c r="BP34" s="101">
        <f t="shared" si="30"/>
        <v>0.41597222222222219</v>
      </c>
      <c r="BQ34" s="101">
        <v>0</v>
      </c>
      <c r="BR34" s="101">
        <f t="shared" si="31"/>
        <v>0.41597222222222219</v>
      </c>
      <c r="BS34" s="101">
        <v>0</v>
      </c>
      <c r="BT34" s="101">
        <f t="shared" si="32"/>
        <v>0.41597222222222219</v>
      </c>
      <c r="BU34" s="101">
        <v>0</v>
      </c>
      <c r="BV34" s="101">
        <f t="shared" si="33"/>
        <v>0.41597222222222219</v>
      </c>
      <c r="BW34" s="221">
        <v>2.0833333333333333E-3</v>
      </c>
      <c r="BX34" s="13">
        <f t="shared" si="34"/>
        <v>0.41805555555555551</v>
      </c>
      <c r="BY34" s="227"/>
      <c r="BZ34" s="221"/>
      <c r="CA34" s="319">
        <f t="shared" si="35"/>
        <v>9.0277777777777568E-2</v>
      </c>
      <c r="CB34" s="660">
        <f t="shared" si="36"/>
        <v>17.736923076923119</v>
      </c>
      <c r="CC34" s="103"/>
      <c r="CD34" s="88">
        <f t="shared" si="37"/>
        <v>129.99999999999969</v>
      </c>
      <c r="CE34" s="88">
        <f t="shared" si="38"/>
        <v>38.43</v>
      </c>
      <c r="CG34" s="33">
        <f t="shared" si="39"/>
        <v>9.0277777777777568E-2</v>
      </c>
      <c r="CH34" s="34">
        <f t="shared" si="40"/>
        <v>129.99999999999969</v>
      </c>
      <c r="CI34" s="35">
        <f t="shared" si="41"/>
        <v>2.1666666666666616</v>
      </c>
    </row>
    <row r="35" spans="1:87" ht="12" customHeight="1" x14ac:dyDescent="0.2">
      <c r="A35" s="1230"/>
      <c r="B35" s="7">
        <v>12</v>
      </c>
      <c r="C35" s="13">
        <v>8.3333333333333332E-3</v>
      </c>
      <c r="D35" s="13">
        <f t="shared" si="42"/>
        <v>0.3361111111111113</v>
      </c>
      <c r="E35" s="227">
        <v>0</v>
      </c>
      <c r="F35" s="34"/>
      <c r="G35" s="101">
        <v>0</v>
      </c>
      <c r="H35" s="101">
        <f t="shared" si="0"/>
        <v>0.3361111111111113</v>
      </c>
      <c r="I35" s="101">
        <v>2.0833333333333333E-3</v>
      </c>
      <c r="J35" s="101">
        <f t="shared" si="1"/>
        <v>0.33819444444444463</v>
      </c>
      <c r="K35" s="101">
        <v>6.9444444444444441E-3</v>
      </c>
      <c r="L35" s="101">
        <f t="shared" si="2"/>
        <v>0.34513888888888905</v>
      </c>
      <c r="M35" s="313">
        <v>7.6388888888888904E-3</v>
      </c>
      <c r="N35" s="101">
        <f t="shared" si="3"/>
        <v>0.35277777777777797</v>
      </c>
      <c r="O35" s="101">
        <v>4.1666666666666666E-3</v>
      </c>
      <c r="P35" s="101">
        <f t="shared" si="4"/>
        <v>0.35694444444444462</v>
      </c>
      <c r="Q35" s="313">
        <v>6.9444444444444441E-3</v>
      </c>
      <c r="R35" s="101">
        <f t="shared" si="5"/>
        <v>0.36388888888888904</v>
      </c>
      <c r="S35" s="313">
        <v>7.6388888888888904E-3</v>
      </c>
      <c r="T35" s="101">
        <f t="shared" si="6"/>
        <v>0.37152777777777796</v>
      </c>
      <c r="U35" s="101">
        <v>1.3888888888888889E-3</v>
      </c>
      <c r="V35" s="101">
        <f t="shared" si="7"/>
        <v>0.37291666666666684</v>
      </c>
      <c r="W35" s="101">
        <v>2.7777777777777779E-3</v>
      </c>
      <c r="X35" s="101">
        <f t="shared" si="8"/>
        <v>0.37569444444444461</v>
      </c>
      <c r="Y35" s="101">
        <v>2.0833333333333333E-3</v>
      </c>
      <c r="Z35" s="101">
        <f t="shared" si="9"/>
        <v>0.37777777777777793</v>
      </c>
      <c r="AA35" s="313">
        <v>4.8611111111111112E-3</v>
      </c>
      <c r="AB35" s="101">
        <f t="shared" si="10"/>
        <v>0.38263888888888903</v>
      </c>
      <c r="AC35" s="101">
        <v>4.8611111111111112E-3</v>
      </c>
      <c r="AD35" s="101">
        <f t="shared" si="11"/>
        <v>0.38750000000000012</v>
      </c>
      <c r="AE35" s="313">
        <v>2.7777777777777779E-3</v>
      </c>
      <c r="AF35" s="101">
        <f t="shared" si="12"/>
        <v>0.39027777777777789</v>
      </c>
      <c r="AG35" s="313">
        <v>2.7777777777777779E-3</v>
      </c>
      <c r="AH35" s="101">
        <f t="shared" si="13"/>
        <v>0.39305555555555566</v>
      </c>
      <c r="AI35" s="101">
        <v>2.0833333333333333E-3</v>
      </c>
      <c r="AJ35" s="101">
        <f t="shared" si="14"/>
        <v>0.39513888888888898</v>
      </c>
      <c r="AK35" s="313">
        <v>6.2499999999999995E-3</v>
      </c>
      <c r="AL35" s="101">
        <f t="shared" si="15"/>
        <v>0.40138888888888896</v>
      </c>
      <c r="AM35" s="101">
        <v>5.5555555555555601E-3</v>
      </c>
      <c r="AN35" s="101">
        <f t="shared" si="16"/>
        <v>0.4069444444444445</v>
      </c>
      <c r="AO35" s="382">
        <v>4.8611111111111112E-3</v>
      </c>
      <c r="AP35" s="101">
        <f t="shared" si="17"/>
        <v>0.41180555555555559</v>
      </c>
      <c r="AQ35" s="382">
        <v>6.2499999999999995E-3</v>
      </c>
      <c r="AR35" s="101">
        <f t="shared" si="18"/>
        <v>0.41805555555555557</v>
      </c>
      <c r="AS35" s="565">
        <v>6.2499999999999995E-3</v>
      </c>
      <c r="AT35" s="101">
        <f t="shared" si="19"/>
        <v>0.42430555555555555</v>
      </c>
      <c r="AU35" s="101">
        <v>0</v>
      </c>
      <c r="AV35" s="101">
        <f t="shared" si="20"/>
        <v>0.42430555555555555</v>
      </c>
      <c r="AW35" s="101">
        <v>0</v>
      </c>
      <c r="AX35" s="101">
        <f t="shared" si="21"/>
        <v>0.42430555555555555</v>
      </c>
      <c r="AY35" s="101">
        <v>0</v>
      </c>
      <c r="AZ35" s="101">
        <f t="shared" si="22"/>
        <v>0.42430555555555555</v>
      </c>
      <c r="BA35" s="101">
        <v>0</v>
      </c>
      <c r="BB35" s="101">
        <f t="shared" si="23"/>
        <v>0.42430555555555555</v>
      </c>
      <c r="BC35" s="101">
        <v>0</v>
      </c>
      <c r="BD35" s="101">
        <f t="shared" si="24"/>
        <v>0.42430555555555555</v>
      </c>
      <c r="BE35" s="101">
        <v>0</v>
      </c>
      <c r="BF35" s="101">
        <f t="shared" si="25"/>
        <v>0.42430555555555555</v>
      </c>
      <c r="BG35" s="101">
        <v>0</v>
      </c>
      <c r="BH35" s="101">
        <f t="shared" si="26"/>
        <v>0.42430555555555555</v>
      </c>
      <c r="BI35" s="101">
        <v>0</v>
      </c>
      <c r="BJ35" s="101">
        <f t="shared" si="27"/>
        <v>0.42430555555555555</v>
      </c>
      <c r="BK35" s="101">
        <v>0</v>
      </c>
      <c r="BL35" s="101">
        <f t="shared" si="28"/>
        <v>0.42430555555555555</v>
      </c>
      <c r="BM35" s="101">
        <v>0</v>
      </c>
      <c r="BN35" s="101">
        <f t="shared" si="29"/>
        <v>0.42430555555555555</v>
      </c>
      <c r="BO35" s="101">
        <v>0</v>
      </c>
      <c r="BP35" s="101">
        <f t="shared" si="30"/>
        <v>0.42430555555555555</v>
      </c>
      <c r="BQ35" s="101">
        <v>0</v>
      </c>
      <c r="BR35" s="101">
        <f t="shared" si="31"/>
        <v>0.42430555555555555</v>
      </c>
      <c r="BS35" s="101">
        <v>0</v>
      </c>
      <c r="BT35" s="101">
        <f t="shared" si="32"/>
        <v>0.42430555555555555</v>
      </c>
      <c r="BU35" s="101">
        <v>0</v>
      </c>
      <c r="BV35" s="101">
        <f t="shared" si="33"/>
        <v>0.42430555555555555</v>
      </c>
      <c r="BW35" s="221">
        <v>2.0833333333333333E-3</v>
      </c>
      <c r="BX35" s="13">
        <f t="shared" si="34"/>
        <v>0.42638888888888887</v>
      </c>
      <c r="BY35" s="227"/>
      <c r="BZ35" s="221"/>
      <c r="CA35" s="319">
        <f t="shared" si="35"/>
        <v>9.0277777777777568E-2</v>
      </c>
      <c r="CB35" s="660">
        <f t="shared" si="36"/>
        <v>17.736923076923119</v>
      </c>
      <c r="CC35" s="103"/>
      <c r="CD35" s="88">
        <f t="shared" si="37"/>
        <v>129.99999999999969</v>
      </c>
      <c r="CE35" s="88">
        <f t="shared" si="38"/>
        <v>38.43</v>
      </c>
      <c r="CG35" s="33">
        <f t="shared" si="39"/>
        <v>9.0277777777777568E-2</v>
      </c>
      <c r="CH35" s="34">
        <f t="shared" si="40"/>
        <v>129.99999999999969</v>
      </c>
      <c r="CI35" s="35">
        <f t="shared" si="41"/>
        <v>2.1666666666666616</v>
      </c>
    </row>
    <row r="36" spans="1:87" ht="12" customHeight="1" x14ac:dyDescent="0.2">
      <c r="A36" s="1230"/>
      <c r="B36" s="7">
        <v>13</v>
      </c>
      <c r="C36" s="13">
        <v>8.3333333333333332E-3</v>
      </c>
      <c r="D36" s="13">
        <f t="shared" si="42"/>
        <v>0.34444444444444466</v>
      </c>
      <c r="E36" s="227">
        <v>0</v>
      </c>
      <c r="F36" s="34"/>
      <c r="G36" s="101">
        <v>0</v>
      </c>
      <c r="H36" s="101">
        <f t="shared" si="0"/>
        <v>0.34444444444444466</v>
      </c>
      <c r="I36" s="101">
        <v>2.0833333333333333E-3</v>
      </c>
      <c r="J36" s="101">
        <f t="shared" si="1"/>
        <v>0.34652777777777799</v>
      </c>
      <c r="K36" s="101">
        <v>6.9444444444444441E-3</v>
      </c>
      <c r="L36" s="101">
        <f t="shared" si="2"/>
        <v>0.35347222222222241</v>
      </c>
      <c r="M36" s="313">
        <v>7.6388888888888904E-3</v>
      </c>
      <c r="N36" s="101">
        <f t="shared" si="3"/>
        <v>0.36111111111111133</v>
      </c>
      <c r="O36" s="101">
        <v>4.1666666666666666E-3</v>
      </c>
      <c r="P36" s="101">
        <f t="shared" si="4"/>
        <v>0.36527777777777798</v>
      </c>
      <c r="Q36" s="313">
        <v>6.9444444444444441E-3</v>
      </c>
      <c r="R36" s="101">
        <f t="shared" si="5"/>
        <v>0.3722222222222224</v>
      </c>
      <c r="S36" s="313">
        <v>7.6388888888888904E-3</v>
      </c>
      <c r="T36" s="101">
        <f t="shared" si="6"/>
        <v>0.37986111111111132</v>
      </c>
      <c r="U36" s="101">
        <v>1.3888888888888889E-3</v>
      </c>
      <c r="V36" s="101">
        <f t="shared" si="7"/>
        <v>0.3812500000000002</v>
      </c>
      <c r="W36" s="101">
        <v>2.7777777777777779E-3</v>
      </c>
      <c r="X36" s="101">
        <f t="shared" si="8"/>
        <v>0.38402777777777797</v>
      </c>
      <c r="Y36" s="101">
        <v>2.0833333333333333E-3</v>
      </c>
      <c r="Z36" s="101">
        <f t="shared" si="9"/>
        <v>0.38611111111111129</v>
      </c>
      <c r="AA36" s="313">
        <v>4.8611111111111112E-3</v>
      </c>
      <c r="AB36" s="101">
        <f t="shared" si="10"/>
        <v>0.39097222222222239</v>
      </c>
      <c r="AC36" s="101">
        <v>4.8611111111111112E-3</v>
      </c>
      <c r="AD36" s="101">
        <f t="shared" si="11"/>
        <v>0.39583333333333348</v>
      </c>
      <c r="AE36" s="313">
        <v>2.7777777777777779E-3</v>
      </c>
      <c r="AF36" s="101">
        <f t="shared" si="12"/>
        <v>0.39861111111111125</v>
      </c>
      <c r="AG36" s="313">
        <v>2.7777777777777779E-3</v>
      </c>
      <c r="AH36" s="101">
        <f t="shared" si="13"/>
        <v>0.40138888888888902</v>
      </c>
      <c r="AI36" s="101">
        <v>2.0833333333333333E-3</v>
      </c>
      <c r="AJ36" s="101">
        <f t="shared" si="14"/>
        <v>0.40347222222222234</v>
      </c>
      <c r="AK36" s="313">
        <v>6.2499999999999995E-3</v>
      </c>
      <c r="AL36" s="101">
        <f t="shared" si="15"/>
        <v>0.40972222222222232</v>
      </c>
      <c r="AM36" s="101">
        <v>5.5555555555555601E-3</v>
      </c>
      <c r="AN36" s="101">
        <f t="shared" si="16"/>
        <v>0.41527777777777786</v>
      </c>
      <c r="AO36" s="382">
        <v>4.8611111111111112E-3</v>
      </c>
      <c r="AP36" s="101">
        <f t="shared" si="17"/>
        <v>0.42013888888888895</v>
      </c>
      <c r="AQ36" s="382">
        <v>6.2499999999999995E-3</v>
      </c>
      <c r="AR36" s="101">
        <f t="shared" si="18"/>
        <v>0.42638888888888893</v>
      </c>
      <c r="AS36" s="565">
        <v>6.2499999999999995E-3</v>
      </c>
      <c r="AT36" s="101">
        <f t="shared" si="19"/>
        <v>0.43263888888888891</v>
      </c>
      <c r="AU36" s="101">
        <v>0</v>
      </c>
      <c r="AV36" s="101">
        <f t="shared" si="20"/>
        <v>0.43263888888888891</v>
      </c>
      <c r="AW36" s="101">
        <v>0</v>
      </c>
      <c r="AX36" s="101">
        <f t="shared" si="21"/>
        <v>0.43263888888888891</v>
      </c>
      <c r="AY36" s="101">
        <v>0</v>
      </c>
      <c r="AZ36" s="101">
        <f t="shared" si="22"/>
        <v>0.43263888888888891</v>
      </c>
      <c r="BA36" s="101">
        <v>0</v>
      </c>
      <c r="BB36" s="101">
        <f t="shared" si="23"/>
        <v>0.43263888888888891</v>
      </c>
      <c r="BC36" s="101">
        <v>0</v>
      </c>
      <c r="BD36" s="101">
        <f t="shared" si="24"/>
        <v>0.43263888888888891</v>
      </c>
      <c r="BE36" s="101">
        <v>0</v>
      </c>
      <c r="BF36" s="101">
        <f t="shared" si="25"/>
        <v>0.43263888888888891</v>
      </c>
      <c r="BG36" s="101">
        <v>0</v>
      </c>
      <c r="BH36" s="101">
        <f t="shared" si="26"/>
        <v>0.43263888888888891</v>
      </c>
      <c r="BI36" s="101">
        <v>0</v>
      </c>
      <c r="BJ36" s="101">
        <f t="shared" si="27"/>
        <v>0.43263888888888891</v>
      </c>
      <c r="BK36" s="101">
        <v>0</v>
      </c>
      <c r="BL36" s="101">
        <f t="shared" si="28"/>
        <v>0.43263888888888891</v>
      </c>
      <c r="BM36" s="101">
        <v>0</v>
      </c>
      <c r="BN36" s="101">
        <f t="shared" si="29"/>
        <v>0.43263888888888891</v>
      </c>
      <c r="BO36" s="101">
        <v>0</v>
      </c>
      <c r="BP36" s="101">
        <f t="shared" si="30"/>
        <v>0.43263888888888891</v>
      </c>
      <c r="BQ36" s="101">
        <v>0</v>
      </c>
      <c r="BR36" s="101">
        <f t="shared" si="31"/>
        <v>0.43263888888888891</v>
      </c>
      <c r="BS36" s="101">
        <v>0</v>
      </c>
      <c r="BT36" s="101">
        <f t="shared" si="32"/>
        <v>0.43263888888888891</v>
      </c>
      <c r="BU36" s="101">
        <v>0</v>
      </c>
      <c r="BV36" s="101">
        <f t="shared" si="33"/>
        <v>0.43263888888888891</v>
      </c>
      <c r="BW36" s="221">
        <v>2.0833333333333333E-3</v>
      </c>
      <c r="BX36" s="13">
        <f t="shared" si="34"/>
        <v>0.43472222222222223</v>
      </c>
      <c r="BY36" s="227"/>
      <c r="BZ36" s="221"/>
      <c r="CA36" s="319">
        <f t="shared" si="35"/>
        <v>9.0277777777777568E-2</v>
      </c>
      <c r="CB36" s="660">
        <f t="shared" si="36"/>
        <v>17.736923076923119</v>
      </c>
      <c r="CC36" s="103"/>
      <c r="CD36" s="88">
        <f t="shared" si="37"/>
        <v>129.99999999999969</v>
      </c>
      <c r="CE36" s="88">
        <f t="shared" si="38"/>
        <v>38.43</v>
      </c>
      <c r="CG36" s="33">
        <f t="shared" si="39"/>
        <v>9.0277777777777568E-2</v>
      </c>
      <c r="CH36" s="34">
        <f t="shared" si="40"/>
        <v>129.99999999999969</v>
      </c>
      <c r="CI36" s="35">
        <f t="shared" si="41"/>
        <v>2.1666666666666616</v>
      </c>
    </row>
    <row r="37" spans="1:87" ht="12" customHeight="1" x14ac:dyDescent="0.2">
      <c r="A37" s="1230"/>
      <c r="B37" s="7">
        <v>14</v>
      </c>
      <c r="C37" s="13">
        <v>8.3333333333333332E-3</v>
      </c>
      <c r="D37" s="13">
        <f t="shared" si="42"/>
        <v>0.35277777777777802</v>
      </c>
      <c r="E37" s="227">
        <v>0</v>
      </c>
      <c r="F37" s="34"/>
      <c r="G37" s="101">
        <v>0</v>
      </c>
      <c r="H37" s="101">
        <f t="shared" si="0"/>
        <v>0.35277777777777802</v>
      </c>
      <c r="I37" s="101">
        <v>2.0833333333333333E-3</v>
      </c>
      <c r="J37" s="101">
        <f t="shared" si="1"/>
        <v>0.35486111111111135</v>
      </c>
      <c r="K37" s="101">
        <v>6.9444444444444441E-3</v>
      </c>
      <c r="L37" s="101">
        <f t="shared" si="2"/>
        <v>0.36180555555555577</v>
      </c>
      <c r="M37" s="313">
        <v>7.6388888888888904E-3</v>
      </c>
      <c r="N37" s="101">
        <f t="shared" si="3"/>
        <v>0.36944444444444469</v>
      </c>
      <c r="O37" s="101">
        <v>4.1666666666666666E-3</v>
      </c>
      <c r="P37" s="101">
        <f t="shared" si="4"/>
        <v>0.37361111111111134</v>
      </c>
      <c r="Q37" s="313">
        <v>6.9444444444444441E-3</v>
      </c>
      <c r="R37" s="101">
        <f t="shared" si="5"/>
        <v>0.38055555555555576</v>
      </c>
      <c r="S37" s="313">
        <v>7.6388888888888904E-3</v>
      </c>
      <c r="T37" s="101">
        <f t="shared" si="6"/>
        <v>0.38819444444444468</v>
      </c>
      <c r="U37" s="101">
        <v>1.3888888888888889E-3</v>
      </c>
      <c r="V37" s="101">
        <f t="shared" si="7"/>
        <v>0.38958333333333356</v>
      </c>
      <c r="W37" s="101">
        <v>2.7777777777777779E-3</v>
      </c>
      <c r="X37" s="101">
        <f t="shared" si="8"/>
        <v>0.39236111111111133</v>
      </c>
      <c r="Y37" s="101">
        <v>2.0833333333333333E-3</v>
      </c>
      <c r="Z37" s="101">
        <f t="shared" si="9"/>
        <v>0.39444444444444465</v>
      </c>
      <c r="AA37" s="313">
        <v>4.8611111111111112E-3</v>
      </c>
      <c r="AB37" s="101">
        <f t="shared" si="10"/>
        <v>0.39930555555555575</v>
      </c>
      <c r="AC37" s="101">
        <v>4.8611111111111112E-3</v>
      </c>
      <c r="AD37" s="101">
        <f t="shared" si="11"/>
        <v>0.40416666666666684</v>
      </c>
      <c r="AE37" s="313">
        <v>2.7777777777777779E-3</v>
      </c>
      <c r="AF37" s="101">
        <f t="shared" si="12"/>
        <v>0.40694444444444461</v>
      </c>
      <c r="AG37" s="313">
        <v>2.7777777777777779E-3</v>
      </c>
      <c r="AH37" s="101">
        <f t="shared" si="13"/>
        <v>0.40972222222222238</v>
      </c>
      <c r="AI37" s="101">
        <v>2.0833333333333333E-3</v>
      </c>
      <c r="AJ37" s="101">
        <f t="shared" si="14"/>
        <v>0.4118055555555557</v>
      </c>
      <c r="AK37" s="313">
        <v>6.2499999999999995E-3</v>
      </c>
      <c r="AL37" s="101">
        <f t="shared" si="15"/>
        <v>0.41805555555555568</v>
      </c>
      <c r="AM37" s="101">
        <v>5.5555555555555601E-3</v>
      </c>
      <c r="AN37" s="101">
        <f t="shared" si="16"/>
        <v>0.42361111111111122</v>
      </c>
      <c r="AO37" s="382">
        <v>4.8611111111111112E-3</v>
      </c>
      <c r="AP37" s="101">
        <f t="shared" si="17"/>
        <v>0.42847222222222231</v>
      </c>
      <c r="AQ37" s="382">
        <v>6.2499999999999995E-3</v>
      </c>
      <c r="AR37" s="101">
        <f t="shared" si="18"/>
        <v>0.43472222222222229</v>
      </c>
      <c r="AS37" s="565">
        <v>6.2499999999999995E-3</v>
      </c>
      <c r="AT37" s="101">
        <f t="shared" si="19"/>
        <v>0.44097222222222227</v>
      </c>
      <c r="AU37" s="101">
        <v>0</v>
      </c>
      <c r="AV37" s="101">
        <f t="shared" si="20"/>
        <v>0.44097222222222227</v>
      </c>
      <c r="AW37" s="101">
        <v>0</v>
      </c>
      <c r="AX37" s="101">
        <f t="shared" si="21"/>
        <v>0.44097222222222227</v>
      </c>
      <c r="AY37" s="101">
        <v>0</v>
      </c>
      <c r="AZ37" s="101">
        <f t="shared" si="22"/>
        <v>0.44097222222222227</v>
      </c>
      <c r="BA37" s="101">
        <v>0</v>
      </c>
      <c r="BB37" s="101">
        <f t="shared" si="23"/>
        <v>0.44097222222222227</v>
      </c>
      <c r="BC37" s="101">
        <v>0</v>
      </c>
      <c r="BD37" s="101">
        <f t="shared" si="24"/>
        <v>0.44097222222222227</v>
      </c>
      <c r="BE37" s="101">
        <v>0</v>
      </c>
      <c r="BF37" s="101">
        <f t="shared" si="25"/>
        <v>0.44097222222222227</v>
      </c>
      <c r="BG37" s="101">
        <v>0</v>
      </c>
      <c r="BH37" s="101">
        <f t="shared" si="26"/>
        <v>0.44097222222222227</v>
      </c>
      <c r="BI37" s="101">
        <v>0</v>
      </c>
      <c r="BJ37" s="101">
        <f t="shared" si="27"/>
        <v>0.44097222222222227</v>
      </c>
      <c r="BK37" s="101">
        <v>0</v>
      </c>
      <c r="BL37" s="101">
        <f t="shared" si="28"/>
        <v>0.44097222222222227</v>
      </c>
      <c r="BM37" s="101">
        <v>0</v>
      </c>
      <c r="BN37" s="101">
        <f t="shared" si="29"/>
        <v>0.44097222222222227</v>
      </c>
      <c r="BO37" s="101">
        <v>0</v>
      </c>
      <c r="BP37" s="101">
        <f t="shared" si="30"/>
        <v>0.44097222222222227</v>
      </c>
      <c r="BQ37" s="101">
        <v>0</v>
      </c>
      <c r="BR37" s="101">
        <f t="shared" si="31"/>
        <v>0.44097222222222227</v>
      </c>
      <c r="BS37" s="101">
        <v>0</v>
      </c>
      <c r="BT37" s="101">
        <f t="shared" si="32"/>
        <v>0.44097222222222227</v>
      </c>
      <c r="BU37" s="101">
        <v>0</v>
      </c>
      <c r="BV37" s="101">
        <f t="shared" si="33"/>
        <v>0.44097222222222227</v>
      </c>
      <c r="BW37" s="221">
        <v>2.0833333333333333E-3</v>
      </c>
      <c r="BX37" s="13">
        <f t="shared" si="34"/>
        <v>0.44305555555555559</v>
      </c>
      <c r="BY37" s="227"/>
      <c r="BZ37" s="221"/>
      <c r="CA37" s="319">
        <f t="shared" si="35"/>
        <v>9.0277777777777568E-2</v>
      </c>
      <c r="CB37" s="660">
        <f t="shared" si="36"/>
        <v>17.736923076923119</v>
      </c>
      <c r="CC37" s="103"/>
      <c r="CD37" s="88">
        <f t="shared" si="37"/>
        <v>129.99999999999969</v>
      </c>
      <c r="CE37" s="88">
        <f t="shared" si="38"/>
        <v>38.43</v>
      </c>
      <c r="CG37" s="33">
        <f t="shared" si="39"/>
        <v>9.0277777777777568E-2</v>
      </c>
      <c r="CH37" s="34">
        <f t="shared" si="40"/>
        <v>129.99999999999969</v>
      </c>
      <c r="CI37" s="35">
        <f t="shared" si="41"/>
        <v>2.1666666666666616</v>
      </c>
    </row>
    <row r="38" spans="1:87" ht="12" customHeight="1" x14ac:dyDescent="0.2">
      <c r="A38" s="1230"/>
      <c r="B38" s="7">
        <v>15</v>
      </c>
      <c r="C38" s="13">
        <v>8.3333333333333332E-3</v>
      </c>
      <c r="D38" s="13">
        <f t="shared" si="42"/>
        <v>0.36111111111111138</v>
      </c>
      <c r="E38" s="227">
        <v>0</v>
      </c>
      <c r="F38" s="34"/>
      <c r="G38" s="101">
        <v>0</v>
      </c>
      <c r="H38" s="101">
        <f t="shared" si="0"/>
        <v>0.36111111111111138</v>
      </c>
      <c r="I38" s="101">
        <v>2.0833333333333333E-3</v>
      </c>
      <c r="J38" s="101">
        <f t="shared" si="1"/>
        <v>0.36319444444444471</v>
      </c>
      <c r="K38" s="101">
        <v>6.9444444444444441E-3</v>
      </c>
      <c r="L38" s="101">
        <f t="shared" si="2"/>
        <v>0.37013888888888913</v>
      </c>
      <c r="M38" s="313">
        <v>7.6388888888888904E-3</v>
      </c>
      <c r="N38" s="101">
        <f t="shared" si="3"/>
        <v>0.37777777777777805</v>
      </c>
      <c r="O38" s="101">
        <v>4.1666666666666666E-3</v>
      </c>
      <c r="P38" s="101">
        <f t="shared" si="4"/>
        <v>0.3819444444444447</v>
      </c>
      <c r="Q38" s="313">
        <v>6.9444444444444441E-3</v>
      </c>
      <c r="R38" s="101">
        <f t="shared" si="5"/>
        <v>0.38888888888888912</v>
      </c>
      <c r="S38" s="313">
        <v>7.6388888888888904E-3</v>
      </c>
      <c r="T38" s="101">
        <f t="shared" si="6"/>
        <v>0.39652777777777803</v>
      </c>
      <c r="U38" s="101">
        <v>1.3888888888888889E-3</v>
      </c>
      <c r="V38" s="101">
        <f t="shared" si="7"/>
        <v>0.39791666666666692</v>
      </c>
      <c r="W38" s="101">
        <v>2.7777777777777779E-3</v>
      </c>
      <c r="X38" s="101">
        <f t="shared" si="8"/>
        <v>0.40069444444444469</v>
      </c>
      <c r="Y38" s="101">
        <v>2.0833333333333333E-3</v>
      </c>
      <c r="Z38" s="101">
        <f t="shared" si="9"/>
        <v>0.40277777777777801</v>
      </c>
      <c r="AA38" s="313">
        <v>4.8611111111111112E-3</v>
      </c>
      <c r="AB38" s="101">
        <f t="shared" si="10"/>
        <v>0.40763888888888911</v>
      </c>
      <c r="AC38" s="101">
        <v>4.8611111111111112E-3</v>
      </c>
      <c r="AD38" s="101">
        <f t="shared" si="11"/>
        <v>0.4125000000000002</v>
      </c>
      <c r="AE38" s="313">
        <v>2.7777777777777779E-3</v>
      </c>
      <c r="AF38" s="101">
        <f t="shared" si="12"/>
        <v>0.41527777777777797</v>
      </c>
      <c r="AG38" s="313">
        <v>2.7777777777777779E-3</v>
      </c>
      <c r="AH38" s="101">
        <f t="shared" si="13"/>
        <v>0.41805555555555574</v>
      </c>
      <c r="AI38" s="101">
        <v>2.0833333333333333E-3</v>
      </c>
      <c r="AJ38" s="101">
        <f t="shared" si="14"/>
        <v>0.42013888888888906</v>
      </c>
      <c r="AK38" s="313">
        <v>6.2499999999999995E-3</v>
      </c>
      <c r="AL38" s="101">
        <f t="shared" si="15"/>
        <v>0.42638888888888904</v>
      </c>
      <c r="AM38" s="101">
        <v>5.5555555555555601E-3</v>
      </c>
      <c r="AN38" s="101">
        <f t="shared" si="16"/>
        <v>0.43194444444444458</v>
      </c>
      <c r="AO38" s="382">
        <v>4.8611111111111112E-3</v>
      </c>
      <c r="AP38" s="101">
        <f t="shared" si="17"/>
        <v>0.43680555555555567</v>
      </c>
      <c r="AQ38" s="382">
        <v>6.2499999999999995E-3</v>
      </c>
      <c r="AR38" s="101">
        <f t="shared" si="18"/>
        <v>0.44305555555555565</v>
      </c>
      <c r="AS38" s="565">
        <v>6.2499999999999995E-3</v>
      </c>
      <c r="AT38" s="101">
        <f t="shared" si="19"/>
        <v>0.44930555555555562</v>
      </c>
      <c r="AU38" s="101">
        <v>0</v>
      </c>
      <c r="AV38" s="101">
        <f t="shared" si="20"/>
        <v>0.44930555555555562</v>
      </c>
      <c r="AW38" s="101">
        <v>0</v>
      </c>
      <c r="AX38" s="101">
        <f t="shared" si="21"/>
        <v>0.44930555555555562</v>
      </c>
      <c r="AY38" s="101">
        <v>0</v>
      </c>
      <c r="AZ38" s="101">
        <f t="shared" si="22"/>
        <v>0.44930555555555562</v>
      </c>
      <c r="BA38" s="101">
        <v>0</v>
      </c>
      <c r="BB38" s="101">
        <f t="shared" si="23"/>
        <v>0.44930555555555562</v>
      </c>
      <c r="BC38" s="101">
        <v>0</v>
      </c>
      <c r="BD38" s="101">
        <f t="shared" si="24"/>
        <v>0.44930555555555562</v>
      </c>
      <c r="BE38" s="101">
        <v>0</v>
      </c>
      <c r="BF38" s="101">
        <f t="shared" si="25"/>
        <v>0.44930555555555562</v>
      </c>
      <c r="BG38" s="101">
        <v>0</v>
      </c>
      <c r="BH38" s="101">
        <f t="shared" si="26"/>
        <v>0.44930555555555562</v>
      </c>
      <c r="BI38" s="101">
        <v>0</v>
      </c>
      <c r="BJ38" s="101">
        <f t="shared" si="27"/>
        <v>0.44930555555555562</v>
      </c>
      <c r="BK38" s="101">
        <v>0</v>
      </c>
      <c r="BL38" s="101">
        <f t="shared" si="28"/>
        <v>0.44930555555555562</v>
      </c>
      <c r="BM38" s="101">
        <v>0</v>
      </c>
      <c r="BN38" s="101">
        <f t="shared" si="29"/>
        <v>0.44930555555555562</v>
      </c>
      <c r="BO38" s="101">
        <v>0</v>
      </c>
      <c r="BP38" s="101">
        <f t="shared" si="30"/>
        <v>0.44930555555555562</v>
      </c>
      <c r="BQ38" s="101">
        <v>0</v>
      </c>
      <c r="BR38" s="101">
        <f t="shared" si="31"/>
        <v>0.44930555555555562</v>
      </c>
      <c r="BS38" s="101">
        <v>0</v>
      </c>
      <c r="BT38" s="101">
        <f t="shared" si="32"/>
        <v>0.44930555555555562</v>
      </c>
      <c r="BU38" s="101">
        <v>0</v>
      </c>
      <c r="BV38" s="101">
        <f t="shared" si="33"/>
        <v>0.44930555555555562</v>
      </c>
      <c r="BW38" s="221">
        <v>2.0833333333333333E-3</v>
      </c>
      <c r="BX38" s="13">
        <f t="shared" si="34"/>
        <v>0.45138888888888895</v>
      </c>
      <c r="BY38" s="227"/>
      <c r="BZ38" s="221"/>
      <c r="CA38" s="319">
        <f t="shared" si="35"/>
        <v>9.0277777777777568E-2</v>
      </c>
      <c r="CB38" s="660">
        <f t="shared" si="36"/>
        <v>17.736923076923119</v>
      </c>
      <c r="CC38" s="103"/>
      <c r="CD38" s="88">
        <f t="shared" si="37"/>
        <v>129.99999999999969</v>
      </c>
      <c r="CE38" s="88">
        <f t="shared" si="38"/>
        <v>38.43</v>
      </c>
      <c r="CG38" s="33">
        <f t="shared" si="39"/>
        <v>9.0277777777777568E-2</v>
      </c>
      <c r="CH38" s="34">
        <f t="shared" si="40"/>
        <v>129.99999999999969</v>
      </c>
      <c r="CI38" s="35">
        <f t="shared" si="41"/>
        <v>2.1666666666666616</v>
      </c>
    </row>
    <row r="39" spans="1:87" ht="12" customHeight="1" x14ac:dyDescent="0.2">
      <c r="A39" s="1230"/>
      <c r="B39" s="7">
        <v>16</v>
      </c>
      <c r="C39" s="13">
        <v>8.3333333333333332E-3</v>
      </c>
      <c r="D39" s="13">
        <f t="shared" si="42"/>
        <v>0.36944444444444474</v>
      </c>
      <c r="E39" s="227">
        <v>0</v>
      </c>
      <c r="F39" s="34"/>
      <c r="G39" s="101">
        <v>0</v>
      </c>
      <c r="H39" s="101">
        <f t="shared" si="0"/>
        <v>0.36944444444444474</v>
      </c>
      <c r="I39" s="101">
        <v>2.0833333333333333E-3</v>
      </c>
      <c r="J39" s="101">
        <f t="shared" si="1"/>
        <v>0.37152777777777807</v>
      </c>
      <c r="K39" s="101">
        <v>6.9444444444444441E-3</v>
      </c>
      <c r="L39" s="101">
        <f t="shared" si="2"/>
        <v>0.37847222222222249</v>
      </c>
      <c r="M39" s="313">
        <v>7.6388888888888904E-3</v>
      </c>
      <c r="N39" s="101">
        <f t="shared" si="3"/>
        <v>0.3861111111111114</v>
      </c>
      <c r="O39" s="101">
        <v>4.1666666666666666E-3</v>
      </c>
      <c r="P39" s="101">
        <f t="shared" si="4"/>
        <v>0.39027777777777806</v>
      </c>
      <c r="Q39" s="313">
        <v>6.9444444444444441E-3</v>
      </c>
      <c r="R39" s="101">
        <f t="shared" si="5"/>
        <v>0.39722222222222248</v>
      </c>
      <c r="S39" s="313">
        <v>7.6388888888888904E-3</v>
      </c>
      <c r="T39" s="101">
        <f t="shared" si="6"/>
        <v>0.40486111111111139</v>
      </c>
      <c r="U39" s="101">
        <v>1.3888888888888889E-3</v>
      </c>
      <c r="V39" s="101">
        <f t="shared" si="7"/>
        <v>0.40625000000000028</v>
      </c>
      <c r="W39" s="101">
        <v>2.7777777777777779E-3</v>
      </c>
      <c r="X39" s="101">
        <f t="shared" si="8"/>
        <v>0.40902777777777805</v>
      </c>
      <c r="Y39" s="101">
        <v>2.0833333333333333E-3</v>
      </c>
      <c r="Z39" s="101">
        <f t="shared" si="9"/>
        <v>0.41111111111111137</v>
      </c>
      <c r="AA39" s="313">
        <v>4.8611111111111112E-3</v>
      </c>
      <c r="AB39" s="101">
        <f t="shared" si="10"/>
        <v>0.41597222222222247</v>
      </c>
      <c r="AC39" s="101">
        <v>4.8611111111111112E-3</v>
      </c>
      <c r="AD39" s="101">
        <f t="shared" si="11"/>
        <v>0.42083333333333356</v>
      </c>
      <c r="AE39" s="313">
        <v>2.7777777777777779E-3</v>
      </c>
      <c r="AF39" s="101">
        <f t="shared" si="12"/>
        <v>0.42361111111111133</v>
      </c>
      <c r="AG39" s="313">
        <v>2.7777777777777779E-3</v>
      </c>
      <c r="AH39" s="101">
        <f t="shared" si="13"/>
        <v>0.42638888888888909</v>
      </c>
      <c r="AI39" s="101">
        <v>2.0833333333333333E-3</v>
      </c>
      <c r="AJ39" s="101">
        <f t="shared" si="14"/>
        <v>0.42847222222222242</v>
      </c>
      <c r="AK39" s="313">
        <v>6.2499999999999995E-3</v>
      </c>
      <c r="AL39" s="101">
        <f t="shared" si="15"/>
        <v>0.4347222222222224</v>
      </c>
      <c r="AM39" s="101">
        <v>5.5555555555555601E-3</v>
      </c>
      <c r="AN39" s="101">
        <f t="shared" si="16"/>
        <v>0.44027777777777793</v>
      </c>
      <c r="AO39" s="382">
        <v>4.8611111111111112E-3</v>
      </c>
      <c r="AP39" s="101">
        <f t="shared" si="17"/>
        <v>0.44513888888888903</v>
      </c>
      <c r="AQ39" s="382">
        <v>6.2499999999999995E-3</v>
      </c>
      <c r="AR39" s="101">
        <f t="shared" si="18"/>
        <v>0.45138888888888901</v>
      </c>
      <c r="AS39" s="565">
        <v>6.2499999999999995E-3</v>
      </c>
      <c r="AT39" s="101">
        <f t="shared" si="19"/>
        <v>0.45763888888888898</v>
      </c>
      <c r="AU39" s="101">
        <v>0</v>
      </c>
      <c r="AV39" s="101">
        <f t="shared" si="20"/>
        <v>0.45763888888888898</v>
      </c>
      <c r="AW39" s="101">
        <v>0</v>
      </c>
      <c r="AX39" s="101">
        <f t="shared" si="21"/>
        <v>0.45763888888888898</v>
      </c>
      <c r="AY39" s="101">
        <v>0</v>
      </c>
      <c r="AZ39" s="101">
        <f t="shared" si="22"/>
        <v>0.45763888888888898</v>
      </c>
      <c r="BA39" s="101">
        <v>0</v>
      </c>
      <c r="BB39" s="101">
        <f t="shared" si="23"/>
        <v>0.45763888888888898</v>
      </c>
      <c r="BC39" s="101">
        <v>0</v>
      </c>
      <c r="BD39" s="101">
        <f t="shared" si="24"/>
        <v>0.45763888888888898</v>
      </c>
      <c r="BE39" s="101">
        <v>0</v>
      </c>
      <c r="BF39" s="101">
        <f t="shared" si="25"/>
        <v>0.45763888888888898</v>
      </c>
      <c r="BG39" s="101">
        <v>0</v>
      </c>
      <c r="BH39" s="101">
        <f t="shared" si="26"/>
        <v>0.45763888888888898</v>
      </c>
      <c r="BI39" s="101">
        <v>0</v>
      </c>
      <c r="BJ39" s="101">
        <f t="shared" si="27"/>
        <v>0.45763888888888898</v>
      </c>
      <c r="BK39" s="101">
        <v>0</v>
      </c>
      <c r="BL39" s="101">
        <f t="shared" si="28"/>
        <v>0.45763888888888898</v>
      </c>
      <c r="BM39" s="101">
        <v>0</v>
      </c>
      <c r="BN39" s="101">
        <f t="shared" si="29"/>
        <v>0.45763888888888898</v>
      </c>
      <c r="BO39" s="101">
        <v>0</v>
      </c>
      <c r="BP39" s="101">
        <f t="shared" si="30"/>
        <v>0.45763888888888898</v>
      </c>
      <c r="BQ39" s="101">
        <v>0</v>
      </c>
      <c r="BR39" s="101">
        <f t="shared" si="31"/>
        <v>0.45763888888888898</v>
      </c>
      <c r="BS39" s="101">
        <v>0</v>
      </c>
      <c r="BT39" s="101">
        <f t="shared" si="32"/>
        <v>0.45763888888888898</v>
      </c>
      <c r="BU39" s="101">
        <v>0</v>
      </c>
      <c r="BV39" s="101">
        <f t="shared" si="33"/>
        <v>0.45763888888888898</v>
      </c>
      <c r="BW39" s="221">
        <v>2.0833333333333333E-3</v>
      </c>
      <c r="BX39" s="13">
        <f t="shared" si="34"/>
        <v>0.45972222222222231</v>
      </c>
      <c r="BY39" s="227"/>
      <c r="BZ39" s="221"/>
      <c r="CA39" s="319">
        <f t="shared" si="35"/>
        <v>9.0277777777777568E-2</v>
      </c>
      <c r="CB39" s="660">
        <f t="shared" si="36"/>
        <v>17.736923076923119</v>
      </c>
      <c r="CC39" s="103"/>
      <c r="CD39" s="88">
        <f t="shared" si="37"/>
        <v>129.99999999999969</v>
      </c>
      <c r="CE39" s="88">
        <f t="shared" si="38"/>
        <v>38.43</v>
      </c>
      <c r="CG39" s="33">
        <f t="shared" si="39"/>
        <v>9.0277777777777568E-2</v>
      </c>
      <c r="CH39" s="34">
        <f t="shared" si="40"/>
        <v>129.99999999999969</v>
      </c>
      <c r="CI39" s="35">
        <f t="shared" si="41"/>
        <v>2.1666666666666616</v>
      </c>
    </row>
    <row r="40" spans="1:87" ht="12" customHeight="1" x14ac:dyDescent="0.2">
      <c r="A40" s="1230"/>
      <c r="B40" s="7">
        <v>17</v>
      </c>
      <c r="C40" s="13">
        <v>8.3333333333333332E-3</v>
      </c>
      <c r="D40" s="13">
        <f t="shared" si="42"/>
        <v>0.3777777777777781</v>
      </c>
      <c r="E40" s="227">
        <v>0</v>
      </c>
      <c r="F40" s="34"/>
      <c r="G40" s="101">
        <v>0</v>
      </c>
      <c r="H40" s="101">
        <f t="shared" si="0"/>
        <v>0.3777777777777781</v>
      </c>
      <c r="I40" s="101">
        <v>2.0833333333333333E-3</v>
      </c>
      <c r="J40" s="101">
        <f t="shared" si="1"/>
        <v>0.37986111111111143</v>
      </c>
      <c r="K40" s="101">
        <v>6.9444444444444441E-3</v>
      </c>
      <c r="L40" s="101">
        <f t="shared" si="2"/>
        <v>0.38680555555555585</v>
      </c>
      <c r="M40" s="313">
        <v>7.6388888888888904E-3</v>
      </c>
      <c r="N40" s="101">
        <f t="shared" si="3"/>
        <v>0.39444444444444476</v>
      </c>
      <c r="O40" s="101">
        <v>4.1666666666666666E-3</v>
      </c>
      <c r="P40" s="101">
        <f t="shared" si="4"/>
        <v>0.39861111111111142</v>
      </c>
      <c r="Q40" s="313">
        <v>6.9444444444444441E-3</v>
      </c>
      <c r="R40" s="101">
        <f t="shared" si="5"/>
        <v>0.40555555555555584</v>
      </c>
      <c r="S40" s="313">
        <v>7.6388888888888904E-3</v>
      </c>
      <c r="T40" s="101">
        <f t="shared" si="6"/>
        <v>0.41319444444444475</v>
      </c>
      <c r="U40" s="101">
        <v>1.3888888888888889E-3</v>
      </c>
      <c r="V40" s="101">
        <f t="shared" si="7"/>
        <v>0.41458333333333364</v>
      </c>
      <c r="W40" s="101">
        <v>2.7777777777777779E-3</v>
      </c>
      <c r="X40" s="101">
        <f t="shared" si="8"/>
        <v>0.4173611111111114</v>
      </c>
      <c r="Y40" s="101">
        <v>2.0833333333333333E-3</v>
      </c>
      <c r="Z40" s="101">
        <f t="shared" si="9"/>
        <v>0.41944444444444473</v>
      </c>
      <c r="AA40" s="313">
        <v>4.8611111111111112E-3</v>
      </c>
      <c r="AB40" s="101">
        <f t="shared" si="10"/>
        <v>0.42430555555555582</v>
      </c>
      <c r="AC40" s="101">
        <v>4.8611111111111112E-3</v>
      </c>
      <c r="AD40" s="101">
        <f t="shared" si="11"/>
        <v>0.42916666666666692</v>
      </c>
      <c r="AE40" s="313">
        <v>2.7777777777777779E-3</v>
      </c>
      <c r="AF40" s="101">
        <f t="shared" si="12"/>
        <v>0.43194444444444469</v>
      </c>
      <c r="AG40" s="313">
        <v>2.7777777777777779E-3</v>
      </c>
      <c r="AH40" s="101">
        <f t="shared" si="13"/>
        <v>0.43472222222222245</v>
      </c>
      <c r="AI40" s="101">
        <v>2.0833333333333333E-3</v>
      </c>
      <c r="AJ40" s="101">
        <f t="shared" si="14"/>
        <v>0.43680555555555578</v>
      </c>
      <c r="AK40" s="313">
        <v>6.2499999999999995E-3</v>
      </c>
      <c r="AL40" s="101">
        <f t="shared" si="15"/>
        <v>0.44305555555555576</v>
      </c>
      <c r="AM40" s="101">
        <v>5.5555555555555601E-3</v>
      </c>
      <c r="AN40" s="101">
        <f t="shared" si="16"/>
        <v>0.44861111111111129</v>
      </c>
      <c r="AO40" s="382">
        <v>4.8611111111111112E-3</v>
      </c>
      <c r="AP40" s="101">
        <f t="shared" si="17"/>
        <v>0.45347222222222239</v>
      </c>
      <c r="AQ40" s="382">
        <v>6.2499999999999995E-3</v>
      </c>
      <c r="AR40" s="101">
        <f t="shared" si="18"/>
        <v>0.45972222222222237</v>
      </c>
      <c r="AS40" s="565">
        <v>6.2499999999999995E-3</v>
      </c>
      <c r="AT40" s="101">
        <f t="shared" si="19"/>
        <v>0.46597222222222234</v>
      </c>
      <c r="AU40" s="101">
        <v>0</v>
      </c>
      <c r="AV40" s="101">
        <f t="shared" si="20"/>
        <v>0.46597222222222234</v>
      </c>
      <c r="AW40" s="101">
        <v>0</v>
      </c>
      <c r="AX40" s="101">
        <f t="shared" si="21"/>
        <v>0.46597222222222234</v>
      </c>
      <c r="AY40" s="101">
        <v>0</v>
      </c>
      <c r="AZ40" s="101">
        <f t="shared" si="22"/>
        <v>0.46597222222222234</v>
      </c>
      <c r="BA40" s="101">
        <v>0</v>
      </c>
      <c r="BB40" s="101">
        <f t="shared" si="23"/>
        <v>0.46597222222222234</v>
      </c>
      <c r="BC40" s="101">
        <v>0</v>
      </c>
      <c r="BD40" s="101">
        <f t="shared" si="24"/>
        <v>0.46597222222222234</v>
      </c>
      <c r="BE40" s="101">
        <v>0</v>
      </c>
      <c r="BF40" s="101">
        <f t="shared" si="25"/>
        <v>0.46597222222222234</v>
      </c>
      <c r="BG40" s="101">
        <v>0</v>
      </c>
      <c r="BH40" s="101">
        <f t="shared" si="26"/>
        <v>0.46597222222222234</v>
      </c>
      <c r="BI40" s="101">
        <v>0</v>
      </c>
      <c r="BJ40" s="101">
        <f t="shared" si="27"/>
        <v>0.46597222222222234</v>
      </c>
      <c r="BK40" s="101">
        <v>0</v>
      </c>
      <c r="BL40" s="101">
        <f t="shared" si="28"/>
        <v>0.46597222222222234</v>
      </c>
      <c r="BM40" s="101">
        <v>0</v>
      </c>
      <c r="BN40" s="101">
        <f t="shared" si="29"/>
        <v>0.46597222222222234</v>
      </c>
      <c r="BO40" s="101">
        <v>0</v>
      </c>
      <c r="BP40" s="101">
        <f t="shared" si="30"/>
        <v>0.46597222222222234</v>
      </c>
      <c r="BQ40" s="101">
        <v>0</v>
      </c>
      <c r="BR40" s="101">
        <f t="shared" si="31"/>
        <v>0.46597222222222234</v>
      </c>
      <c r="BS40" s="101">
        <v>0</v>
      </c>
      <c r="BT40" s="101">
        <f t="shared" si="32"/>
        <v>0.46597222222222234</v>
      </c>
      <c r="BU40" s="101">
        <v>0</v>
      </c>
      <c r="BV40" s="101">
        <f t="shared" si="33"/>
        <v>0.46597222222222234</v>
      </c>
      <c r="BW40" s="221">
        <v>2.0833333333333333E-3</v>
      </c>
      <c r="BX40" s="13">
        <f t="shared" si="34"/>
        <v>0.46805555555555567</v>
      </c>
      <c r="BY40" s="227"/>
      <c r="BZ40" s="221"/>
      <c r="CA40" s="319">
        <f t="shared" si="35"/>
        <v>9.0277777777777568E-2</v>
      </c>
      <c r="CB40" s="660">
        <f t="shared" si="36"/>
        <v>17.736923076923119</v>
      </c>
      <c r="CC40" s="103"/>
      <c r="CD40" s="88">
        <f t="shared" si="37"/>
        <v>129.99999999999969</v>
      </c>
      <c r="CE40" s="88">
        <f t="shared" si="38"/>
        <v>38.43</v>
      </c>
      <c r="CG40" s="33">
        <f t="shared" si="39"/>
        <v>9.0277777777777568E-2</v>
      </c>
      <c r="CH40" s="34">
        <f t="shared" si="40"/>
        <v>129.99999999999969</v>
      </c>
      <c r="CI40" s="35">
        <f t="shared" si="41"/>
        <v>2.1666666666666616</v>
      </c>
    </row>
    <row r="41" spans="1:87" ht="12" customHeight="1" x14ac:dyDescent="0.2">
      <c r="A41" s="1230"/>
      <c r="B41" s="7">
        <v>18</v>
      </c>
      <c r="C41" s="13">
        <v>8.3333333333333332E-3</v>
      </c>
      <c r="D41" s="13">
        <f t="shared" si="42"/>
        <v>0.38611111111111146</v>
      </c>
      <c r="E41" s="227">
        <v>0</v>
      </c>
      <c r="F41" s="34"/>
      <c r="G41" s="101">
        <v>0</v>
      </c>
      <c r="H41" s="101">
        <f t="shared" si="0"/>
        <v>0.38611111111111146</v>
      </c>
      <c r="I41" s="101">
        <v>2.0833333333333333E-3</v>
      </c>
      <c r="J41" s="101">
        <f t="shared" si="1"/>
        <v>0.38819444444444479</v>
      </c>
      <c r="K41" s="101">
        <v>6.9444444444444441E-3</v>
      </c>
      <c r="L41" s="101">
        <f t="shared" si="2"/>
        <v>0.39513888888888921</v>
      </c>
      <c r="M41" s="313">
        <v>7.6388888888888904E-3</v>
      </c>
      <c r="N41" s="101">
        <f t="shared" si="3"/>
        <v>0.40277777777777812</v>
      </c>
      <c r="O41" s="101">
        <v>4.1666666666666666E-3</v>
      </c>
      <c r="P41" s="101">
        <f t="shared" si="4"/>
        <v>0.40694444444444478</v>
      </c>
      <c r="Q41" s="313">
        <v>6.9444444444444441E-3</v>
      </c>
      <c r="R41" s="101">
        <f t="shared" si="5"/>
        <v>0.41388888888888919</v>
      </c>
      <c r="S41" s="313">
        <v>7.6388888888888904E-3</v>
      </c>
      <c r="T41" s="101">
        <f t="shared" si="6"/>
        <v>0.42152777777777811</v>
      </c>
      <c r="U41" s="101">
        <v>1.3888888888888889E-3</v>
      </c>
      <c r="V41" s="101">
        <f t="shared" si="7"/>
        <v>0.422916666666667</v>
      </c>
      <c r="W41" s="101">
        <v>2.7777777777777779E-3</v>
      </c>
      <c r="X41" s="101">
        <f t="shared" si="8"/>
        <v>0.42569444444444476</v>
      </c>
      <c r="Y41" s="101">
        <v>2.0833333333333333E-3</v>
      </c>
      <c r="Z41" s="101">
        <f t="shared" si="9"/>
        <v>0.42777777777777809</v>
      </c>
      <c r="AA41" s="313">
        <v>4.8611111111111112E-3</v>
      </c>
      <c r="AB41" s="101">
        <f t="shared" si="10"/>
        <v>0.43263888888888918</v>
      </c>
      <c r="AC41" s="101">
        <v>4.8611111111111112E-3</v>
      </c>
      <c r="AD41" s="101">
        <f t="shared" si="11"/>
        <v>0.43750000000000028</v>
      </c>
      <c r="AE41" s="313">
        <v>2.7777777777777779E-3</v>
      </c>
      <c r="AF41" s="101">
        <f t="shared" si="12"/>
        <v>0.44027777777777805</v>
      </c>
      <c r="AG41" s="313">
        <v>2.7777777777777779E-3</v>
      </c>
      <c r="AH41" s="101">
        <f t="shared" si="13"/>
        <v>0.44305555555555581</v>
      </c>
      <c r="AI41" s="101">
        <v>2.0833333333333333E-3</v>
      </c>
      <c r="AJ41" s="101">
        <f t="shared" si="14"/>
        <v>0.44513888888888914</v>
      </c>
      <c r="AK41" s="313">
        <v>6.2499999999999995E-3</v>
      </c>
      <c r="AL41" s="101">
        <f t="shared" si="15"/>
        <v>0.45138888888888912</v>
      </c>
      <c r="AM41" s="101">
        <v>5.5555555555555601E-3</v>
      </c>
      <c r="AN41" s="101">
        <f t="shared" si="16"/>
        <v>0.45694444444444465</v>
      </c>
      <c r="AO41" s="382">
        <v>4.8611111111111112E-3</v>
      </c>
      <c r="AP41" s="101">
        <f t="shared" si="17"/>
        <v>0.46180555555555575</v>
      </c>
      <c r="AQ41" s="382">
        <v>6.2499999999999995E-3</v>
      </c>
      <c r="AR41" s="101">
        <f t="shared" si="18"/>
        <v>0.46805555555555572</v>
      </c>
      <c r="AS41" s="565">
        <v>6.2499999999999995E-3</v>
      </c>
      <c r="AT41" s="101">
        <f t="shared" si="19"/>
        <v>0.4743055555555557</v>
      </c>
      <c r="AU41" s="101">
        <v>0</v>
      </c>
      <c r="AV41" s="101">
        <f t="shared" si="20"/>
        <v>0.4743055555555557</v>
      </c>
      <c r="AW41" s="101">
        <v>0</v>
      </c>
      <c r="AX41" s="101">
        <f t="shared" si="21"/>
        <v>0.4743055555555557</v>
      </c>
      <c r="AY41" s="101">
        <v>0</v>
      </c>
      <c r="AZ41" s="101">
        <f t="shared" si="22"/>
        <v>0.4743055555555557</v>
      </c>
      <c r="BA41" s="101">
        <v>0</v>
      </c>
      <c r="BB41" s="101">
        <f t="shared" si="23"/>
        <v>0.4743055555555557</v>
      </c>
      <c r="BC41" s="101">
        <v>0</v>
      </c>
      <c r="BD41" s="101">
        <f t="shared" si="24"/>
        <v>0.4743055555555557</v>
      </c>
      <c r="BE41" s="101">
        <v>0</v>
      </c>
      <c r="BF41" s="101">
        <f t="shared" si="25"/>
        <v>0.4743055555555557</v>
      </c>
      <c r="BG41" s="101">
        <v>0</v>
      </c>
      <c r="BH41" s="101">
        <f t="shared" si="26"/>
        <v>0.4743055555555557</v>
      </c>
      <c r="BI41" s="101">
        <v>0</v>
      </c>
      <c r="BJ41" s="101">
        <f t="shared" si="27"/>
        <v>0.4743055555555557</v>
      </c>
      <c r="BK41" s="101">
        <v>0</v>
      </c>
      <c r="BL41" s="101">
        <f t="shared" si="28"/>
        <v>0.4743055555555557</v>
      </c>
      <c r="BM41" s="101">
        <v>0</v>
      </c>
      <c r="BN41" s="101">
        <f t="shared" si="29"/>
        <v>0.4743055555555557</v>
      </c>
      <c r="BO41" s="101">
        <v>0</v>
      </c>
      <c r="BP41" s="101">
        <f t="shared" si="30"/>
        <v>0.4743055555555557</v>
      </c>
      <c r="BQ41" s="101">
        <v>0</v>
      </c>
      <c r="BR41" s="101">
        <f t="shared" si="31"/>
        <v>0.4743055555555557</v>
      </c>
      <c r="BS41" s="101">
        <v>0</v>
      </c>
      <c r="BT41" s="101">
        <f t="shared" si="32"/>
        <v>0.4743055555555557</v>
      </c>
      <c r="BU41" s="101">
        <v>0</v>
      </c>
      <c r="BV41" s="101">
        <f t="shared" si="33"/>
        <v>0.4743055555555557</v>
      </c>
      <c r="BW41" s="221">
        <v>2.0833333333333333E-3</v>
      </c>
      <c r="BX41" s="13">
        <f t="shared" si="34"/>
        <v>0.47638888888888903</v>
      </c>
      <c r="BY41" s="227"/>
      <c r="BZ41" s="221"/>
      <c r="CA41" s="319">
        <f t="shared" si="35"/>
        <v>9.0277777777777568E-2</v>
      </c>
      <c r="CB41" s="660">
        <f t="shared" si="36"/>
        <v>17.736923076923119</v>
      </c>
      <c r="CC41" s="103"/>
      <c r="CD41" s="88">
        <f t="shared" si="37"/>
        <v>129.99999999999969</v>
      </c>
      <c r="CE41" s="88">
        <f t="shared" si="38"/>
        <v>38.43</v>
      </c>
      <c r="CG41" s="33">
        <f t="shared" si="39"/>
        <v>9.0277777777777568E-2</v>
      </c>
      <c r="CH41" s="34">
        <f t="shared" si="40"/>
        <v>129.99999999999969</v>
      </c>
      <c r="CI41" s="35">
        <f t="shared" si="41"/>
        <v>2.1666666666666616</v>
      </c>
    </row>
    <row r="42" spans="1:87" ht="12" customHeight="1" x14ac:dyDescent="0.2">
      <c r="A42" s="1230"/>
      <c r="B42" s="7">
        <v>19</v>
      </c>
      <c r="C42" s="13">
        <v>8.3333333333333332E-3</v>
      </c>
      <c r="D42" s="13">
        <f t="shared" si="42"/>
        <v>0.39444444444444482</v>
      </c>
      <c r="E42" s="227">
        <v>0</v>
      </c>
      <c r="F42" s="34"/>
      <c r="G42" s="101">
        <v>0</v>
      </c>
      <c r="H42" s="101">
        <f t="shared" si="0"/>
        <v>0.39444444444444482</v>
      </c>
      <c r="I42" s="101">
        <v>2.0833333333333333E-3</v>
      </c>
      <c r="J42" s="101">
        <f t="shared" si="1"/>
        <v>0.39652777777777815</v>
      </c>
      <c r="K42" s="101">
        <v>6.9444444444444441E-3</v>
      </c>
      <c r="L42" s="101">
        <f t="shared" si="2"/>
        <v>0.40347222222222257</v>
      </c>
      <c r="M42" s="313">
        <v>7.6388888888888904E-3</v>
      </c>
      <c r="N42" s="101">
        <f t="shared" si="3"/>
        <v>0.41111111111111148</v>
      </c>
      <c r="O42" s="101">
        <v>4.1666666666666666E-3</v>
      </c>
      <c r="P42" s="101">
        <f t="shared" si="4"/>
        <v>0.41527777777777813</v>
      </c>
      <c r="Q42" s="313">
        <v>6.9444444444444441E-3</v>
      </c>
      <c r="R42" s="101">
        <f t="shared" si="5"/>
        <v>0.42222222222222255</v>
      </c>
      <c r="S42" s="313">
        <v>7.6388888888888904E-3</v>
      </c>
      <c r="T42" s="101">
        <f t="shared" si="6"/>
        <v>0.42986111111111147</v>
      </c>
      <c r="U42" s="101">
        <v>1.3888888888888889E-3</v>
      </c>
      <c r="V42" s="101">
        <f t="shared" si="7"/>
        <v>0.43125000000000036</v>
      </c>
      <c r="W42" s="101">
        <v>2.7777777777777779E-3</v>
      </c>
      <c r="X42" s="101">
        <f t="shared" si="8"/>
        <v>0.43402777777777812</v>
      </c>
      <c r="Y42" s="101">
        <v>2.0833333333333333E-3</v>
      </c>
      <c r="Z42" s="101">
        <f t="shared" si="9"/>
        <v>0.43611111111111145</v>
      </c>
      <c r="AA42" s="313">
        <v>4.8611111111111112E-3</v>
      </c>
      <c r="AB42" s="101">
        <f t="shared" si="10"/>
        <v>0.44097222222222254</v>
      </c>
      <c r="AC42" s="101">
        <v>4.8611111111111112E-3</v>
      </c>
      <c r="AD42" s="101">
        <f t="shared" si="11"/>
        <v>0.44583333333333364</v>
      </c>
      <c r="AE42" s="313">
        <v>2.7777777777777779E-3</v>
      </c>
      <c r="AF42" s="101">
        <f t="shared" si="12"/>
        <v>0.4486111111111114</v>
      </c>
      <c r="AG42" s="313">
        <v>2.7777777777777779E-3</v>
      </c>
      <c r="AH42" s="101">
        <f t="shared" si="13"/>
        <v>0.45138888888888917</v>
      </c>
      <c r="AI42" s="101">
        <v>2.0833333333333333E-3</v>
      </c>
      <c r="AJ42" s="101">
        <f t="shared" si="14"/>
        <v>0.4534722222222225</v>
      </c>
      <c r="AK42" s="313">
        <v>6.2499999999999995E-3</v>
      </c>
      <c r="AL42" s="101">
        <f t="shared" si="15"/>
        <v>0.45972222222222248</v>
      </c>
      <c r="AM42" s="101">
        <v>5.5555555555555601E-3</v>
      </c>
      <c r="AN42" s="101">
        <f t="shared" si="16"/>
        <v>0.46527777777777801</v>
      </c>
      <c r="AO42" s="382">
        <v>4.8611111111111112E-3</v>
      </c>
      <c r="AP42" s="101">
        <f t="shared" si="17"/>
        <v>0.47013888888888911</v>
      </c>
      <c r="AQ42" s="382">
        <v>6.2499999999999995E-3</v>
      </c>
      <c r="AR42" s="101">
        <f t="shared" si="18"/>
        <v>0.47638888888888908</v>
      </c>
      <c r="AS42" s="565">
        <v>6.2499999999999995E-3</v>
      </c>
      <c r="AT42" s="101">
        <f t="shared" si="19"/>
        <v>0.48263888888888906</v>
      </c>
      <c r="AU42" s="101">
        <v>0</v>
      </c>
      <c r="AV42" s="101">
        <f t="shared" si="20"/>
        <v>0.48263888888888906</v>
      </c>
      <c r="AW42" s="101">
        <v>0</v>
      </c>
      <c r="AX42" s="101">
        <f t="shared" si="21"/>
        <v>0.48263888888888906</v>
      </c>
      <c r="AY42" s="101">
        <v>0</v>
      </c>
      <c r="AZ42" s="101">
        <f t="shared" si="22"/>
        <v>0.48263888888888906</v>
      </c>
      <c r="BA42" s="101">
        <v>0</v>
      </c>
      <c r="BB42" s="101">
        <f t="shared" si="23"/>
        <v>0.48263888888888906</v>
      </c>
      <c r="BC42" s="101">
        <v>0</v>
      </c>
      <c r="BD42" s="101">
        <f t="shared" si="24"/>
        <v>0.48263888888888906</v>
      </c>
      <c r="BE42" s="101">
        <v>0</v>
      </c>
      <c r="BF42" s="101">
        <f t="shared" si="25"/>
        <v>0.48263888888888906</v>
      </c>
      <c r="BG42" s="101">
        <v>0</v>
      </c>
      <c r="BH42" s="101">
        <f t="shared" si="26"/>
        <v>0.48263888888888906</v>
      </c>
      <c r="BI42" s="101">
        <v>0</v>
      </c>
      <c r="BJ42" s="101">
        <f t="shared" si="27"/>
        <v>0.48263888888888906</v>
      </c>
      <c r="BK42" s="101">
        <v>0</v>
      </c>
      <c r="BL42" s="101">
        <f t="shared" si="28"/>
        <v>0.48263888888888906</v>
      </c>
      <c r="BM42" s="101">
        <v>0</v>
      </c>
      <c r="BN42" s="101">
        <f t="shared" si="29"/>
        <v>0.48263888888888906</v>
      </c>
      <c r="BO42" s="101">
        <v>0</v>
      </c>
      <c r="BP42" s="101">
        <f t="shared" si="30"/>
        <v>0.48263888888888906</v>
      </c>
      <c r="BQ42" s="101">
        <v>0</v>
      </c>
      <c r="BR42" s="101">
        <f t="shared" si="31"/>
        <v>0.48263888888888906</v>
      </c>
      <c r="BS42" s="101">
        <v>0</v>
      </c>
      <c r="BT42" s="101">
        <f t="shared" si="32"/>
        <v>0.48263888888888906</v>
      </c>
      <c r="BU42" s="101">
        <v>0</v>
      </c>
      <c r="BV42" s="101">
        <f t="shared" si="33"/>
        <v>0.48263888888888906</v>
      </c>
      <c r="BW42" s="221">
        <v>2.0833333333333333E-3</v>
      </c>
      <c r="BX42" s="13">
        <f t="shared" si="34"/>
        <v>0.48472222222222239</v>
      </c>
      <c r="BY42" s="227"/>
      <c r="BZ42" s="221"/>
      <c r="CA42" s="319">
        <f t="shared" si="35"/>
        <v>9.0277777777777568E-2</v>
      </c>
      <c r="CB42" s="660">
        <f t="shared" si="36"/>
        <v>17.736923076923119</v>
      </c>
      <c r="CC42" s="103"/>
      <c r="CD42" s="88">
        <f t="shared" si="37"/>
        <v>129.99999999999969</v>
      </c>
      <c r="CE42" s="88">
        <f t="shared" si="38"/>
        <v>38.43</v>
      </c>
      <c r="CG42" s="33">
        <f t="shared" si="39"/>
        <v>9.0277777777777568E-2</v>
      </c>
      <c r="CH42" s="34">
        <f t="shared" si="40"/>
        <v>129.99999999999969</v>
      </c>
      <c r="CI42" s="35">
        <f t="shared" si="41"/>
        <v>2.1666666666666616</v>
      </c>
    </row>
    <row r="43" spans="1:87" ht="12" customHeight="1" x14ac:dyDescent="0.2">
      <c r="A43" s="1230"/>
      <c r="B43" s="7">
        <v>20</v>
      </c>
      <c r="C43" s="13">
        <v>1.0416666666666701E-2</v>
      </c>
      <c r="D43" s="13">
        <f t="shared" si="42"/>
        <v>0.4048611111111115</v>
      </c>
      <c r="E43" s="227">
        <v>0</v>
      </c>
      <c r="F43" s="34"/>
      <c r="G43" s="101">
        <v>0</v>
      </c>
      <c r="H43" s="101">
        <f t="shared" si="0"/>
        <v>0.4048611111111115</v>
      </c>
      <c r="I43" s="101">
        <v>2.0833333333333333E-3</v>
      </c>
      <c r="J43" s="101">
        <f t="shared" si="1"/>
        <v>0.40694444444444483</v>
      </c>
      <c r="K43" s="101">
        <v>6.9444444444444441E-3</v>
      </c>
      <c r="L43" s="101">
        <f t="shared" si="2"/>
        <v>0.41388888888888925</v>
      </c>
      <c r="M43" s="313">
        <v>7.6388888888888904E-3</v>
      </c>
      <c r="N43" s="101">
        <f t="shared" si="3"/>
        <v>0.42152777777777817</v>
      </c>
      <c r="O43" s="101">
        <v>4.1666666666666666E-3</v>
      </c>
      <c r="P43" s="101">
        <f t="shared" si="4"/>
        <v>0.42569444444444482</v>
      </c>
      <c r="Q43" s="313">
        <v>6.9444444444444441E-3</v>
      </c>
      <c r="R43" s="101">
        <f t="shared" si="5"/>
        <v>0.43263888888888924</v>
      </c>
      <c r="S43" s="313">
        <v>7.6388888888888904E-3</v>
      </c>
      <c r="T43" s="101">
        <f t="shared" si="6"/>
        <v>0.44027777777777816</v>
      </c>
      <c r="U43" s="101">
        <v>1.3888888888888889E-3</v>
      </c>
      <c r="V43" s="101">
        <f t="shared" si="7"/>
        <v>0.44166666666666704</v>
      </c>
      <c r="W43" s="101">
        <v>2.7777777777777779E-3</v>
      </c>
      <c r="X43" s="101">
        <f t="shared" si="8"/>
        <v>0.44444444444444481</v>
      </c>
      <c r="Y43" s="101">
        <v>2.0833333333333333E-3</v>
      </c>
      <c r="Z43" s="101">
        <f t="shared" si="9"/>
        <v>0.44652777777777813</v>
      </c>
      <c r="AA43" s="313">
        <v>4.8611111111111112E-3</v>
      </c>
      <c r="AB43" s="101">
        <f t="shared" si="10"/>
        <v>0.45138888888888923</v>
      </c>
      <c r="AC43" s="101">
        <v>4.8611111111111112E-3</v>
      </c>
      <c r="AD43" s="101">
        <f t="shared" si="11"/>
        <v>0.45625000000000032</v>
      </c>
      <c r="AE43" s="313">
        <v>2.7777777777777779E-3</v>
      </c>
      <c r="AF43" s="101">
        <f t="shared" si="12"/>
        <v>0.45902777777777809</v>
      </c>
      <c r="AG43" s="313">
        <v>2.7777777777777779E-3</v>
      </c>
      <c r="AH43" s="101">
        <f t="shared" si="13"/>
        <v>0.46180555555555586</v>
      </c>
      <c r="AI43" s="101">
        <v>2.0833333333333333E-3</v>
      </c>
      <c r="AJ43" s="101">
        <f t="shared" si="14"/>
        <v>0.46388888888888918</v>
      </c>
      <c r="AK43" s="313">
        <v>6.2499999999999995E-3</v>
      </c>
      <c r="AL43" s="101">
        <f t="shared" si="15"/>
        <v>0.47013888888888916</v>
      </c>
      <c r="AM43" s="101">
        <v>5.5555555555555601E-3</v>
      </c>
      <c r="AN43" s="101">
        <f t="shared" si="16"/>
        <v>0.4756944444444447</v>
      </c>
      <c r="AO43" s="382">
        <v>4.8611111111111112E-3</v>
      </c>
      <c r="AP43" s="101">
        <f t="shared" si="17"/>
        <v>0.48055555555555579</v>
      </c>
      <c r="AQ43" s="382">
        <v>6.2499999999999995E-3</v>
      </c>
      <c r="AR43" s="101">
        <f t="shared" si="18"/>
        <v>0.48680555555555577</v>
      </c>
      <c r="AS43" s="565">
        <v>6.2499999999999995E-3</v>
      </c>
      <c r="AT43" s="101">
        <f t="shared" si="19"/>
        <v>0.49305555555555575</v>
      </c>
      <c r="AU43" s="101">
        <v>0</v>
      </c>
      <c r="AV43" s="101">
        <f t="shared" si="20"/>
        <v>0.49305555555555575</v>
      </c>
      <c r="AW43" s="101">
        <v>0</v>
      </c>
      <c r="AX43" s="101">
        <f t="shared" si="21"/>
        <v>0.49305555555555575</v>
      </c>
      <c r="AY43" s="101">
        <v>0</v>
      </c>
      <c r="AZ43" s="101">
        <f t="shared" si="22"/>
        <v>0.49305555555555575</v>
      </c>
      <c r="BA43" s="101">
        <v>0</v>
      </c>
      <c r="BB43" s="101">
        <f t="shared" si="23"/>
        <v>0.49305555555555575</v>
      </c>
      <c r="BC43" s="101">
        <v>0</v>
      </c>
      <c r="BD43" s="101">
        <f t="shared" si="24"/>
        <v>0.49305555555555575</v>
      </c>
      <c r="BE43" s="101">
        <v>0</v>
      </c>
      <c r="BF43" s="101">
        <f t="shared" si="25"/>
        <v>0.49305555555555575</v>
      </c>
      <c r="BG43" s="101">
        <v>0</v>
      </c>
      <c r="BH43" s="101">
        <f t="shared" si="26"/>
        <v>0.49305555555555575</v>
      </c>
      <c r="BI43" s="101">
        <v>0</v>
      </c>
      <c r="BJ43" s="101">
        <f t="shared" si="27"/>
        <v>0.49305555555555575</v>
      </c>
      <c r="BK43" s="101">
        <v>0</v>
      </c>
      <c r="BL43" s="101">
        <f t="shared" si="28"/>
        <v>0.49305555555555575</v>
      </c>
      <c r="BM43" s="101">
        <v>0</v>
      </c>
      <c r="BN43" s="101">
        <f t="shared" si="29"/>
        <v>0.49305555555555575</v>
      </c>
      <c r="BO43" s="101">
        <v>0</v>
      </c>
      <c r="BP43" s="101">
        <f t="shared" si="30"/>
        <v>0.49305555555555575</v>
      </c>
      <c r="BQ43" s="101">
        <v>0</v>
      </c>
      <c r="BR43" s="101">
        <f t="shared" si="31"/>
        <v>0.49305555555555575</v>
      </c>
      <c r="BS43" s="101">
        <v>0</v>
      </c>
      <c r="BT43" s="101">
        <f t="shared" si="32"/>
        <v>0.49305555555555575</v>
      </c>
      <c r="BU43" s="101">
        <v>0</v>
      </c>
      <c r="BV43" s="101">
        <f t="shared" si="33"/>
        <v>0.49305555555555575</v>
      </c>
      <c r="BW43" s="221">
        <v>2.0833333333333333E-3</v>
      </c>
      <c r="BX43" s="13">
        <f t="shared" si="34"/>
        <v>0.49513888888888907</v>
      </c>
      <c r="BY43" s="227"/>
      <c r="BZ43" s="221"/>
      <c r="CA43" s="319">
        <f t="shared" si="35"/>
        <v>9.0277777777777568E-2</v>
      </c>
      <c r="CB43" s="660">
        <f t="shared" si="36"/>
        <v>17.736923076923119</v>
      </c>
      <c r="CC43" s="103"/>
      <c r="CD43" s="88">
        <f t="shared" si="37"/>
        <v>129.99999999999969</v>
      </c>
      <c r="CE43" s="88">
        <f t="shared" si="38"/>
        <v>38.43</v>
      </c>
      <c r="CG43" s="33">
        <f t="shared" si="39"/>
        <v>9.0277777777777568E-2</v>
      </c>
      <c r="CH43" s="34">
        <f t="shared" si="40"/>
        <v>129.99999999999969</v>
      </c>
      <c r="CI43" s="35">
        <f t="shared" si="41"/>
        <v>2.1666666666666616</v>
      </c>
    </row>
    <row r="44" spans="1:87" ht="12" customHeight="1" x14ac:dyDescent="0.2">
      <c r="A44" s="1230"/>
      <c r="B44" s="7">
        <v>21</v>
      </c>
      <c r="C44" s="13">
        <v>1.0416666666666701E-2</v>
      </c>
      <c r="D44" s="13">
        <f t="shared" si="42"/>
        <v>0.41527777777777819</v>
      </c>
      <c r="E44" s="227">
        <v>0</v>
      </c>
      <c r="F44" s="34"/>
      <c r="G44" s="101">
        <v>0</v>
      </c>
      <c r="H44" s="101">
        <f t="shared" si="0"/>
        <v>0.41527777777777819</v>
      </c>
      <c r="I44" s="101">
        <v>2.0833333333333333E-3</v>
      </c>
      <c r="J44" s="101">
        <f t="shared" si="1"/>
        <v>0.41736111111111152</v>
      </c>
      <c r="K44" s="101">
        <v>6.9444444444444441E-3</v>
      </c>
      <c r="L44" s="101">
        <f t="shared" si="2"/>
        <v>0.42430555555555594</v>
      </c>
      <c r="M44" s="313">
        <v>7.6388888888888904E-3</v>
      </c>
      <c r="N44" s="101">
        <f t="shared" si="3"/>
        <v>0.43194444444444485</v>
      </c>
      <c r="O44" s="101">
        <v>4.1666666666666666E-3</v>
      </c>
      <c r="P44" s="101">
        <f t="shared" si="4"/>
        <v>0.4361111111111115</v>
      </c>
      <c r="Q44" s="313">
        <v>6.9444444444444441E-3</v>
      </c>
      <c r="R44" s="101">
        <f t="shared" si="5"/>
        <v>0.44305555555555592</v>
      </c>
      <c r="S44" s="313">
        <v>7.6388888888888904E-3</v>
      </c>
      <c r="T44" s="101">
        <f t="shared" si="6"/>
        <v>0.45069444444444484</v>
      </c>
      <c r="U44" s="101">
        <v>1.3888888888888889E-3</v>
      </c>
      <c r="V44" s="101">
        <f t="shared" si="7"/>
        <v>0.45208333333333373</v>
      </c>
      <c r="W44" s="101">
        <v>2.7777777777777779E-3</v>
      </c>
      <c r="X44" s="101">
        <f t="shared" si="8"/>
        <v>0.45486111111111149</v>
      </c>
      <c r="Y44" s="101">
        <v>2.0833333333333333E-3</v>
      </c>
      <c r="Z44" s="101">
        <f t="shared" si="9"/>
        <v>0.45694444444444482</v>
      </c>
      <c r="AA44" s="313">
        <v>4.8611111111111112E-3</v>
      </c>
      <c r="AB44" s="101">
        <f t="shared" si="10"/>
        <v>0.46180555555555591</v>
      </c>
      <c r="AC44" s="101">
        <v>4.8611111111111112E-3</v>
      </c>
      <c r="AD44" s="101">
        <f t="shared" si="11"/>
        <v>0.46666666666666701</v>
      </c>
      <c r="AE44" s="313">
        <v>2.7777777777777779E-3</v>
      </c>
      <c r="AF44" s="101">
        <f t="shared" si="12"/>
        <v>0.46944444444444478</v>
      </c>
      <c r="AG44" s="313">
        <v>2.7777777777777779E-3</v>
      </c>
      <c r="AH44" s="101">
        <f t="shared" si="13"/>
        <v>0.47222222222222254</v>
      </c>
      <c r="AI44" s="101">
        <v>2.0833333333333333E-3</v>
      </c>
      <c r="AJ44" s="101">
        <f t="shared" si="14"/>
        <v>0.47430555555555587</v>
      </c>
      <c r="AK44" s="313">
        <v>6.2499999999999995E-3</v>
      </c>
      <c r="AL44" s="101">
        <f t="shared" si="15"/>
        <v>0.48055555555555585</v>
      </c>
      <c r="AM44" s="101">
        <v>5.5555555555555601E-3</v>
      </c>
      <c r="AN44" s="101">
        <f t="shared" si="16"/>
        <v>0.48611111111111138</v>
      </c>
      <c r="AO44" s="382">
        <v>4.8611111111111112E-3</v>
      </c>
      <c r="AP44" s="101">
        <f t="shared" si="17"/>
        <v>0.49097222222222248</v>
      </c>
      <c r="AQ44" s="382">
        <v>6.2499999999999995E-3</v>
      </c>
      <c r="AR44" s="101">
        <f t="shared" si="18"/>
        <v>0.49722222222222245</v>
      </c>
      <c r="AS44" s="565">
        <v>6.2499999999999995E-3</v>
      </c>
      <c r="AT44" s="101">
        <f t="shared" si="19"/>
        <v>0.50347222222222243</v>
      </c>
      <c r="AU44" s="101">
        <v>0</v>
      </c>
      <c r="AV44" s="101">
        <f t="shared" si="20"/>
        <v>0.50347222222222243</v>
      </c>
      <c r="AW44" s="101">
        <v>0</v>
      </c>
      <c r="AX44" s="101">
        <f t="shared" si="21"/>
        <v>0.50347222222222243</v>
      </c>
      <c r="AY44" s="101">
        <v>0</v>
      </c>
      <c r="AZ44" s="101">
        <f t="shared" si="22"/>
        <v>0.50347222222222243</v>
      </c>
      <c r="BA44" s="101">
        <v>0</v>
      </c>
      <c r="BB44" s="101">
        <f t="shared" si="23"/>
        <v>0.50347222222222243</v>
      </c>
      <c r="BC44" s="101">
        <v>0</v>
      </c>
      <c r="BD44" s="101">
        <f t="shared" si="24"/>
        <v>0.50347222222222243</v>
      </c>
      <c r="BE44" s="101">
        <v>0</v>
      </c>
      <c r="BF44" s="101">
        <f t="shared" si="25"/>
        <v>0.50347222222222243</v>
      </c>
      <c r="BG44" s="101">
        <v>0</v>
      </c>
      <c r="BH44" s="101">
        <f t="shared" si="26"/>
        <v>0.50347222222222243</v>
      </c>
      <c r="BI44" s="101">
        <v>0</v>
      </c>
      <c r="BJ44" s="101">
        <f t="shared" si="27"/>
        <v>0.50347222222222243</v>
      </c>
      <c r="BK44" s="101">
        <v>0</v>
      </c>
      <c r="BL44" s="101">
        <f t="shared" si="28"/>
        <v>0.50347222222222243</v>
      </c>
      <c r="BM44" s="101">
        <v>0</v>
      </c>
      <c r="BN44" s="101">
        <f t="shared" si="29"/>
        <v>0.50347222222222243</v>
      </c>
      <c r="BO44" s="101">
        <v>0</v>
      </c>
      <c r="BP44" s="101">
        <f t="shared" si="30"/>
        <v>0.50347222222222243</v>
      </c>
      <c r="BQ44" s="101">
        <v>0</v>
      </c>
      <c r="BR44" s="101">
        <f t="shared" si="31"/>
        <v>0.50347222222222243</v>
      </c>
      <c r="BS44" s="101">
        <v>0</v>
      </c>
      <c r="BT44" s="101">
        <f t="shared" si="32"/>
        <v>0.50347222222222243</v>
      </c>
      <c r="BU44" s="101">
        <v>0</v>
      </c>
      <c r="BV44" s="101">
        <f t="shared" si="33"/>
        <v>0.50347222222222243</v>
      </c>
      <c r="BW44" s="221">
        <v>2.0833333333333333E-3</v>
      </c>
      <c r="BX44" s="13">
        <f t="shared" si="34"/>
        <v>0.50555555555555576</v>
      </c>
      <c r="BY44" s="227"/>
      <c r="BZ44" s="221"/>
      <c r="CA44" s="319">
        <f t="shared" si="35"/>
        <v>9.0277777777777568E-2</v>
      </c>
      <c r="CB44" s="660">
        <f t="shared" si="36"/>
        <v>17.736923076923119</v>
      </c>
      <c r="CC44" s="103"/>
      <c r="CD44" s="88">
        <f t="shared" si="37"/>
        <v>129.99999999999969</v>
      </c>
      <c r="CE44" s="88">
        <f t="shared" si="38"/>
        <v>38.43</v>
      </c>
      <c r="CG44" s="33">
        <f t="shared" si="39"/>
        <v>9.0277777777777568E-2</v>
      </c>
      <c r="CH44" s="34">
        <f>+CG44*$CD$19</f>
        <v>129.99999999999969</v>
      </c>
      <c r="CI44" s="35">
        <f>+CH44/60</f>
        <v>2.1666666666666616</v>
      </c>
    </row>
    <row r="45" spans="1:87" ht="12" customHeight="1" x14ac:dyDescent="0.2">
      <c r="A45" s="1230"/>
      <c r="B45" s="7">
        <v>22</v>
      </c>
      <c r="C45" s="13">
        <v>1.0416666666666701E-2</v>
      </c>
      <c r="D45" s="13">
        <f t="shared" si="42"/>
        <v>0.42569444444444487</v>
      </c>
      <c r="E45" s="227">
        <v>0</v>
      </c>
      <c r="F45" s="34"/>
      <c r="G45" s="101">
        <v>0</v>
      </c>
      <c r="H45" s="101">
        <f t="shared" si="0"/>
        <v>0.42569444444444487</v>
      </c>
      <c r="I45" s="101">
        <v>2.0833333333333333E-3</v>
      </c>
      <c r="J45" s="101">
        <f t="shared" si="1"/>
        <v>0.4277777777777782</v>
      </c>
      <c r="K45" s="101">
        <v>6.9444444444444441E-3</v>
      </c>
      <c r="L45" s="101">
        <f t="shared" si="2"/>
        <v>0.43472222222222262</v>
      </c>
      <c r="M45" s="313">
        <v>7.6388888888888904E-3</v>
      </c>
      <c r="N45" s="101">
        <f t="shared" si="3"/>
        <v>0.44236111111111154</v>
      </c>
      <c r="O45" s="101">
        <v>4.1666666666666666E-3</v>
      </c>
      <c r="P45" s="101">
        <f t="shared" si="4"/>
        <v>0.44652777777777819</v>
      </c>
      <c r="Q45" s="313">
        <v>6.9444444444444441E-3</v>
      </c>
      <c r="R45" s="101">
        <f t="shared" si="5"/>
        <v>0.45347222222222261</v>
      </c>
      <c r="S45" s="313">
        <v>7.6388888888888904E-3</v>
      </c>
      <c r="T45" s="101">
        <f t="shared" si="6"/>
        <v>0.46111111111111153</v>
      </c>
      <c r="U45" s="101">
        <v>1.3888888888888889E-3</v>
      </c>
      <c r="V45" s="101">
        <f t="shared" si="7"/>
        <v>0.46250000000000041</v>
      </c>
      <c r="W45" s="101">
        <v>2.7777777777777779E-3</v>
      </c>
      <c r="X45" s="101">
        <f t="shared" si="8"/>
        <v>0.46527777777777818</v>
      </c>
      <c r="Y45" s="101">
        <v>2.0833333333333333E-3</v>
      </c>
      <c r="Z45" s="101">
        <f t="shared" si="9"/>
        <v>0.4673611111111115</v>
      </c>
      <c r="AA45" s="313">
        <v>4.8611111111111112E-3</v>
      </c>
      <c r="AB45" s="101">
        <f t="shared" si="10"/>
        <v>0.4722222222222226</v>
      </c>
      <c r="AC45" s="101">
        <v>4.8611111111111112E-3</v>
      </c>
      <c r="AD45" s="101">
        <f t="shared" si="11"/>
        <v>0.47708333333333369</v>
      </c>
      <c r="AE45" s="313">
        <v>2.7777777777777779E-3</v>
      </c>
      <c r="AF45" s="101">
        <f t="shared" si="12"/>
        <v>0.47986111111111146</v>
      </c>
      <c r="AG45" s="313">
        <v>2.7777777777777779E-3</v>
      </c>
      <c r="AH45" s="101">
        <f t="shared" si="13"/>
        <v>0.48263888888888923</v>
      </c>
      <c r="AI45" s="101">
        <v>2.0833333333333333E-3</v>
      </c>
      <c r="AJ45" s="101">
        <f t="shared" si="14"/>
        <v>0.48472222222222255</v>
      </c>
      <c r="AK45" s="313">
        <v>6.2499999999999995E-3</v>
      </c>
      <c r="AL45" s="101">
        <f t="shared" si="15"/>
        <v>0.49097222222222253</v>
      </c>
      <c r="AM45" s="101">
        <v>5.5555555555555601E-3</v>
      </c>
      <c r="AN45" s="101">
        <f t="shared" si="16"/>
        <v>0.49652777777777807</v>
      </c>
      <c r="AO45" s="382">
        <v>4.8611111111111112E-3</v>
      </c>
      <c r="AP45" s="101">
        <f t="shared" si="17"/>
        <v>0.50138888888888922</v>
      </c>
      <c r="AQ45" s="382">
        <v>6.2499999999999995E-3</v>
      </c>
      <c r="AR45" s="101">
        <f t="shared" si="18"/>
        <v>0.50763888888888919</v>
      </c>
      <c r="AS45" s="565">
        <v>6.2499999999999995E-3</v>
      </c>
      <c r="AT45" s="101">
        <f t="shared" si="19"/>
        <v>0.51388888888888917</v>
      </c>
      <c r="AU45" s="101">
        <v>0</v>
      </c>
      <c r="AV45" s="101">
        <f t="shared" si="20"/>
        <v>0.51388888888888917</v>
      </c>
      <c r="AW45" s="101">
        <v>0</v>
      </c>
      <c r="AX45" s="101">
        <f t="shared" si="21"/>
        <v>0.51388888888888917</v>
      </c>
      <c r="AY45" s="101">
        <v>0</v>
      </c>
      <c r="AZ45" s="101">
        <f t="shared" si="22"/>
        <v>0.51388888888888917</v>
      </c>
      <c r="BA45" s="101">
        <v>0</v>
      </c>
      <c r="BB45" s="101">
        <f t="shared" si="23"/>
        <v>0.51388888888888917</v>
      </c>
      <c r="BC45" s="101">
        <v>0</v>
      </c>
      <c r="BD45" s="101">
        <f t="shared" si="24"/>
        <v>0.51388888888888917</v>
      </c>
      <c r="BE45" s="101">
        <v>0</v>
      </c>
      <c r="BF45" s="101">
        <f t="shared" si="25"/>
        <v>0.51388888888888917</v>
      </c>
      <c r="BG45" s="101">
        <v>0</v>
      </c>
      <c r="BH45" s="101">
        <f t="shared" si="26"/>
        <v>0.51388888888888917</v>
      </c>
      <c r="BI45" s="101">
        <v>0</v>
      </c>
      <c r="BJ45" s="101">
        <f t="shared" si="27"/>
        <v>0.51388888888888917</v>
      </c>
      <c r="BK45" s="101">
        <v>0</v>
      </c>
      <c r="BL45" s="101">
        <f t="shared" si="28"/>
        <v>0.51388888888888917</v>
      </c>
      <c r="BM45" s="101">
        <v>0</v>
      </c>
      <c r="BN45" s="101">
        <f t="shared" si="29"/>
        <v>0.51388888888888917</v>
      </c>
      <c r="BO45" s="101">
        <v>0</v>
      </c>
      <c r="BP45" s="101">
        <f t="shared" si="30"/>
        <v>0.51388888888888917</v>
      </c>
      <c r="BQ45" s="101">
        <v>0</v>
      </c>
      <c r="BR45" s="101">
        <f t="shared" si="31"/>
        <v>0.51388888888888917</v>
      </c>
      <c r="BS45" s="101">
        <v>0</v>
      </c>
      <c r="BT45" s="101">
        <f t="shared" si="32"/>
        <v>0.51388888888888917</v>
      </c>
      <c r="BU45" s="101">
        <v>0</v>
      </c>
      <c r="BV45" s="101">
        <f t="shared" si="33"/>
        <v>0.51388888888888917</v>
      </c>
      <c r="BW45" s="221">
        <v>2.0833333333333333E-3</v>
      </c>
      <c r="BX45" s="13">
        <f t="shared" si="34"/>
        <v>0.5159722222222225</v>
      </c>
      <c r="BY45" s="227"/>
      <c r="BZ45" s="221"/>
      <c r="CA45" s="319">
        <f t="shared" si="35"/>
        <v>9.0277777777777624E-2</v>
      </c>
      <c r="CB45" s="660">
        <f t="shared" si="36"/>
        <v>17.736923076923109</v>
      </c>
      <c r="CC45" s="103"/>
      <c r="CD45" s="88">
        <f t="shared" si="37"/>
        <v>129.99999999999977</v>
      </c>
      <c r="CE45" s="88">
        <f t="shared" si="38"/>
        <v>38.43</v>
      </c>
      <c r="CG45" s="33">
        <f t="shared" si="39"/>
        <v>9.0277777777777624E-2</v>
      </c>
      <c r="CH45" s="34">
        <f>+CG45*$CD$19</f>
        <v>129.99999999999977</v>
      </c>
      <c r="CI45" s="35">
        <f>+CH45/60</f>
        <v>2.166666666666663</v>
      </c>
    </row>
    <row r="46" spans="1:87" ht="12" customHeight="1" x14ac:dyDescent="0.2">
      <c r="A46" s="1230"/>
      <c r="B46" s="7">
        <v>23</v>
      </c>
      <c r="C46" s="13">
        <v>1.0416666666666701E-2</v>
      </c>
      <c r="D46" s="13">
        <f t="shared" si="42"/>
        <v>0.43611111111111156</v>
      </c>
      <c r="E46" s="227">
        <v>0</v>
      </c>
      <c r="F46" s="34"/>
      <c r="G46" s="101">
        <v>0</v>
      </c>
      <c r="H46" s="101">
        <f t="shared" si="0"/>
        <v>0.43611111111111156</v>
      </c>
      <c r="I46" s="101">
        <v>2.0833333333333333E-3</v>
      </c>
      <c r="J46" s="101">
        <f t="shared" si="1"/>
        <v>0.43819444444444489</v>
      </c>
      <c r="K46" s="101">
        <v>6.9444444444444441E-3</v>
      </c>
      <c r="L46" s="101">
        <f t="shared" si="2"/>
        <v>0.44513888888888931</v>
      </c>
      <c r="M46" s="313">
        <v>7.6388888888888904E-3</v>
      </c>
      <c r="N46" s="101">
        <f t="shared" si="3"/>
        <v>0.45277777777777822</v>
      </c>
      <c r="O46" s="101">
        <v>4.1666666666666666E-3</v>
      </c>
      <c r="P46" s="101">
        <f t="shared" si="4"/>
        <v>0.45694444444444487</v>
      </c>
      <c r="Q46" s="313">
        <v>6.9444444444444441E-3</v>
      </c>
      <c r="R46" s="101">
        <f t="shared" si="5"/>
        <v>0.46388888888888929</v>
      </c>
      <c r="S46" s="313">
        <v>7.6388888888888904E-3</v>
      </c>
      <c r="T46" s="101">
        <f t="shared" si="6"/>
        <v>0.47152777777777821</v>
      </c>
      <c r="U46" s="101">
        <v>1.3888888888888889E-3</v>
      </c>
      <c r="V46" s="101">
        <f t="shared" si="7"/>
        <v>0.4729166666666671</v>
      </c>
      <c r="W46" s="101">
        <v>2.7777777777777779E-3</v>
      </c>
      <c r="X46" s="101">
        <f t="shared" si="8"/>
        <v>0.47569444444444486</v>
      </c>
      <c r="Y46" s="101">
        <v>2.0833333333333333E-3</v>
      </c>
      <c r="Z46" s="101">
        <f t="shared" si="9"/>
        <v>0.47777777777777819</v>
      </c>
      <c r="AA46" s="313">
        <v>4.8611111111111112E-3</v>
      </c>
      <c r="AB46" s="101">
        <f t="shared" si="10"/>
        <v>0.48263888888888928</v>
      </c>
      <c r="AC46" s="101">
        <v>4.8611111111111112E-3</v>
      </c>
      <c r="AD46" s="101">
        <f t="shared" si="11"/>
        <v>0.48750000000000038</v>
      </c>
      <c r="AE46" s="313">
        <v>2.7777777777777779E-3</v>
      </c>
      <c r="AF46" s="101">
        <f t="shared" si="12"/>
        <v>0.49027777777777815</v>
      </c>
      <c r="AG46" s="313">
        <v>2.7777777777777779E-3</v>
      </c>
      <c r="AH46" s="101">
        <f t="shared" si="13"/>
        <v>0.49305555555555591</v>
      </c>
      <c r="AI46" s="101">
        <v>2.0833333333333333E-3</v>
      </c>
      <c r="AJ46" s="101">
        <f t="shared" si="14"/>
        <v>0.49513888888888924</v>
      </c>
      <c r="AK46" s="313">
        <v>6.2499999999999995E-3</v>
      </c>
      <c r="AL46" s="101">
        <f t="shared" si="15"/>
        <v>0.50138888888888922</v>
      </c>
      <c r="AM46" s="101">
        <v>5.5555555555555601E-3</v>
      </c>
      <c r="AN46" s="101">
        <f t="shared" si="16"/>
        <v>0.50694444444444475</v>
      </c>
      <c r="AO46" s="382">
        <v>4.8611111111111112E-3</v>
      </c>
      <c r="AP46" s="101">
        <f t="shared" si="17"/>
        <v>0.51180555555555585</v>
      </c>
      <c r="AQ46" s="382">
        <v>6.2499999999999995E-3</v>
      </c>
      <c r="AR46" s="101">
        <f t="shared" si="18"/>
        <v>0.51805555555555582</v>
      </c>
      <c r="AS46" s="565">
        <v>6.2499999999999995E-3</v>
      </c>
      <c r="AT46" s="101">
        <f t="shared" si="19"/>
        <v>0.5243055555555558</v>
      </c>
      <c r="AU46" s="101">
        <v>0</v>
      </c>
      <c r="AV46" s="101">
        <f t="shared" si="20"/>
        <v>0.5243055555555558</v>
      </c>
      <c r="AW46" s="101">
        <v>0</v>
      </c>
      <c r="AX46" s="101">
        <f t="shared" si="21"/>
        <v>0.5243055555555558</v>
      </c>
      <c r="AY46" s="101">
        <v>0</v>
      </c>
      <c r="AZ46" s="101">
        <f t="shared" si="22"/>
        <v>0.5243055555555558</v>
      </c>
      <c r="BA46" s="101">
        <v>0</v>
      </c>
      <c r="BB46" s="101">
        <f t="shared" si="23"/>
        <v>0.5243055555555558</v>
      </c>
      <c r="BC46" s="101">
        <v>0</v>
      </c>
      <c r="BD46" s="101">
        <f t="shared" si="24"/>
        <v>0.5243055555555558</v>
      </c>
      <c r="BE46" s="101">
        <v>0</v>
      </c>
      <c r="BF46" s="101">
        <f t="shared" si="25"/>
        <v>0.5243055555555558</v>
      </c>
      <c r="BG46" s="101">
        <v>0</v>
      </c>
      <c r="BH46" s="101">
        <f t="shared" si="26"/>
        <v>0.5243055555555558</v>
      </c>
      <c r="BI46" s="101">
        <v>0</v>
      </c>
      <c r="BJ46" s="101">
        <f t="shared" si="27"/>
        <v>0.5243055555555558</v>
      </c>
      <c r="BK46" s="101">
        <v>0</v>
      </c>
      <c r="BL46" s="101">
        <f t="shared" si="28"/>
        <v>0.5243055555555558</v>
      </c>
      <c r="BM46" s="101">
        <v>0</v>
      </c>
      <c r="BN46" s="101">
        <f t="shared" si="29"/>
        <v>0.5243055555555558</v>
      </c>
      <c r="BO46" s="101">
        <v>0</v>
      </c>
      <c r="BP46" s="101">
        <f t="shared" si="30"/>
        <v>0.5243055555555558</v>
      </c>
      <c r="BQ46" s="101">
        <v>0</v>
      </c>
      <c r="BR46" s="101">
        <f t="shared" si="31"/>
        <v>0.5243055555555558</v>
      </c>
      <c r="BS46" s="101">
        <v>0</v>
      </c>
      <c r="BT46" s="101">
        <f t="shared" si="32"/>
        <v>0.5243055555555558</v>
      </c>
      <c r="BU46" s="101">
        <v>0</v>
      </c>
      <c r="BV46" s="101">
        <f t="shared" si="33"/>
        <v>0.5243055555555558</v>
      </c>
      <c r="BW46" s="221">
        <v>2.0833333333333333E-3</v>
      </c>
      <c r="BX46" s="13">
        <f t="shared" si="34"/>
        <v>0.52638888888888913</v>
      </c>
      <c r="BY46" s="227"/>
      <c r="BZ46" s="221"/>
      <c r="CA46" s="319">
        <f t="shared" si="35"/>
        <v>9.0277777777777568E-2</v>
      </c>
      <c r="CB46" s="660">
        <f t="shared" si="36"/>
        <v>17.736923076923119</v>
      </c>
      <c r="CC46" s="103"/>
      <c r="CD46" s="88">
        <f t="shared" si="37"/>
        <v>129.99999999999969</v>
      </c>
      <c r="CE46" s="88">
        <f t="shared" si="38"/>
        <v>38.43</v>
      </c>
      <c r="CG46" s="33">
        <f t="shared" si="39"/>
        <v>9.0277777777777568E-2</v>
      </c>
      <c r="CH46" s="34">
        <f>+CG46*$CD$19</f>
        <v>129.99999999999969</v>
      </c>
      <c r="CI46" s="35">
        <f>+CH46/60</f>
        <v>2.1666666666666616</v>
      </c>
    </row>
    <row r="47" spans="1:87" ht="12" customHeight="1" x14ac:dyDescent="0.2">
      <c r="A47" s="1230"/>
      <c r="B47" s="7">
        <v>24</v>
      </c>
      <c r="C47" s="13">
        <v>1.0416666666666701E-2</v>
      </c>
      <c r="D47" s="13">
        <f t="shared" si="42"/>
        <v>0.44652777777777825</v>
      </c>
      <c r="E47" s="227">
        <v>0</v>
      </c>
      <c r="F47" s="34"/>
      <c r="G47" s="101">
        <v>0</v>
      </c>
      <c r="H47" s="101">
        <f t="shared" si="0"/>
        <v>0.44652777777777825</v>
      </c>
      <c r="I47" s="101">
        <v>2.0833333333333333E-3</v>
      </c>
      <c r="J47" s="101">
        <f t="shared" si="1"/>
        <v>0.44861111111111157</v>
      </c>
      <c r="K47" s="101">
        <v>6.9444444444444441E-3</v>
      </c>
      <c r="L47" s="101">
        <f t="shared" si="2"/>
        <v>0.45555555555555599</v>
      </c>
      <c r="M47" s="313">
        <v>7.6388888888888904E-3</v>
      </c>
      <c r="N47" s="101">
        <f t="shared" si="3"/>
        <v>0.46319444444444491</v>
      </c>
      <c r="O47" s="101">
        <v>4.1666666666666666E-3</v>
      </c>
      <c r="P47" s="101">
        <f t="shared" si="4"/>
        <v>0.46736111111111156</v>
      </c>
      <c r="Q47" s="313">
        <v>6.9444444444444441E-3</v>
      </c>
      <c r="R47" s="101">
        <f t="shared" si="5"/>
        <v>0.47430555555555598</v>
      </c>
      <c r="S47" s="313">
        <v>7.6388888888888904E-3</v>
      </c>
      <c r="T47" s="101">
        <f t="shared" si="6"/>
        <v>0.4819444444444449</v>
      </c>
      <c r="U47" s="101">
        <v>1.3888888888888889E-3</v>
      </c>
      <c r="V47" s="101">
        <f t="shared" si="7"/>
        <v>0.48333333333333378</v>
      </c>
      <c r="W47" s="101">
        <v>2.7777777777777779E-3</v>
      </c>
      <c r="X47" s="101">
        <f t="shared" si="8"/>
        <v>0.48611111111111155</v>
      </c>
      <c r="Y47" s="101">
        <v>2.0833333333333333E-3</v>
      </c>
      <c r="Z47" s="101">
        <f t="shared" si="9"/>
        <v>0.48819444444444487</v>
      </c>
      <c r="AA47" s="313">
        <v>4.8611111111111112E-3</v>
      </c>
      <c r="AB47" s="101">
        <f t="shared" si="10"/>
        <v>0.49305555555555597</v>
      </c>
      <c r="AC47" s="101">
        <v>4.8611111111111112E-3</v>
      </c>
      <c r="AD47" s="101">
        <f t="shared" si="11"/>
        <v>0.49791666666666706</v>
      </c>
      <c r="AE47" s="313">
        <v>2.7777777777777779E-3</v>
      </c>
      <c r="AF47" s="101">
        <f t="shared" si="12"/>
        <v>0.50069444444444489</v>
      </c>
      <c r="AG47" s="313">
        <v>2.7777777777777779E-3</v>
      </c>
      <c r="AH47" s="101">
        <f t="shared" si="13"/>
        <v>0.50347222222222265</v>
      </c>
      <c r="AI47" s="101">
        <v>2.0833333333333333E-3</v>
      </c>
      <c r="AJ47" s="101">
        <f t="shared" si="14"/>
        <v>0.50555555555555598</v>
      </c>
      <c r="AK47" s="313">
        <v>6.2499999999999995E-3</v>
      </c>
      <c r="AL47" s="101">
        <f t="shared" si="15"/>
        <v>0.51180555555555596</v>
      </c>
      <c r="AM47" s="101">
        <v>5.5555555555555601E-3</v>
      </c>
      <c r="AN47" s="101">
        <f t="shared" si="16"/>
        <v>0.51736111111111149</v>
      </c>
      <c r="AO47" s="382">
        <v>4.8611111111111112E-3</v>
      </c>
      <c r="AP47" s="101">
        <f t="shared" si="17"/>
        <v>0.52222222222222259</v>
      </c>
      <c r="AQ47" s="382">
        <v>6.2499999999999995E-3</v>
      </c>
      <c r="AR47" s="101">
        <f t="shared" si="18"/>
        <v>0.52847222222222257</v>
      </c>
      <c r="AS47" s="565">
        <v>6.2499999999999995E-3</v>
      </c>
      <c r="AT47" s="101">
        <f t="shared" si="19"/>
        <v>0.53472222222222254</v>
      </c>
      <c r="AU47" s="101">
        <v>0</v>
      </c>
      <c r="AV47" s="101">
        <f t="shared" si="20"/>
        <v>0.53472222222222254</v>
      </c>
      <c r="AW47" s="101">
        <v>0</v>
      </c>
      <c r="AX47" s="101">
        <f t="shared" si="21"/>
        <v>0.53472222222222254</v>
      </c>
      <c r="AY47" s="101">
        <v>0</v>
      </c>
      <c r="AZ47" s="101">
        <f t="shared" si="22"/>
        <v>0.53472222222222254</v>
      </c>
      <c r="BA47" s="101">
        <v>0</v>
      </c>
      <c r="BB47" s="101">
        <f t="shared" si="23"/>
        <v>0.53472222222222254</v>
      </c>
      <c r="BC47" s="101">
        <v>0</v>
      </c>
      <c r="BD47" s="101">
        <f t="shared" si="24"/>
        <v>0.53472222222222254</v>
      </c>
      <c r="BE47" s="101">
        <v>0</v>
      </c>
      <c r="BF47" s="101">
        <f t="shared" si="25"/>
        <v>0.53472222222222254</v>
      </c>
      <c r="BG47" s="101">
        <v>0</v>
      </c>
      <c r="BH47" s="101">
        <f t="shared" si="26"/>
        <v>0.53472222222222254</v>
      </c>
      <c r="BI47" s="101">
        <v>0</v>
      </c>
      <c r="BJ47" s="101">
        <f t="shared" si="27"/>
        <v>0.53472222222222254</v>
      </c>
      <c r="BK47" s="101">
        <v>0</v>
      </c>
      <c r="BL47" s="101">
        <f t="shared" si="28"/>
        <v>0.53472222222222254</v>
      </c>
      <c r="BM47" s="101">
        <v>0</v>
      </c>
      <c r="BN47" s="101">
        <f t="shared" si="29"/>
        <v>0.53472222222222254</v>
      </c>
      <c r="BO47" s="101">
        <v>0</v>
      </c>
      <c r="BP47" s="101">
        <f t="shared" si="30"/>
        <v>0.53472222222222254</v>
      </c>
      <c r="BQ47" s="101">
        <v>0</v>
      </c>
      <c r="BR47" s="101">
        <f t="shared" si="31"/>
        <v>0.53472222222222254</v>
      </c>
      <c r="BS47" s="101">
        <v>0</v>
      </c>
      <c r="BT47" s="101">
        <f t="shared" si="32"/>
        <v>0.53472222222222254</v>
      </c>
      <c r="BU47" s="101">
        <v>0</v>
      </c>
      <c r="BV47" s="101">
        <f t="shared" si="33"/>
        <v>0.53472222222222254</v>
      </c>
      <c r="BW47" s="221">
        <v>2.0833333333333333E-3</v>
      </c>
      <c r="BX47" s="13">
        <f t="shared" si="34"/>
        <v>0.53680555555555587</v>
      </c>
      <c r="BY47" s="227"/>
      <c r="BZ47" s="221"/>
      <c r="CA47" s="319">
        <f t="shared" si="35"/>
        <v>9.0277777777777624E-2</v>
      </c>
      <c r="CB47" s="660">
        <f t="shared" si="36"/>
        <v>17.736923076923109</v>
      </c>
      <c r="CC47" s="103"/>
      <c r="CD47" s="88">
        <f t="shared" si="37"/>
        <v>129.99999999999977</v>
      </c>
      <c r="CE47" s="88">
        <f t="shared" si="38"/>
        <v>38.43</v>
      </c>
      <c r="CG47" s="33">
        <f t="shared" si="39"/>
        <v>9.0277777777777624E-2</v>
      </c>
      <c r="CH47" s="34">
        <f t="shared" ref="CH47:CH95" si="43">+CG47*$CD$19</f>
        <v>129.99999999999977</v>
      </c>
      <c r="CI47" s="35">
        <f t="shared" ref="CI47:CI95" si="44">+CH47/60</f>
        <v>2.166666666666663</v>
      </c>
    </row>
    <row r="48" spans="1:87" ht="12" customHeight="1" x14ac:dyDescent="0.2">
      <c r="A48" s="1230"/>
      <c r="B48" s="7">
        <v>25</v>
      </c>
      <c r="C48" s="13">
        <v>1.0416666666666701E-2</v>
      </c>
      <c r="D48" s="13">
        <f t="shared" si="42"/>
        <v>0.45694444444444493</v>
      </c>
      <c r="E48" s="227">
        <v>0</v>
      </c>
      <c r="F48" s="34"/>
      <c r="G48" s="101">
        <v>0</v>
      </c>
      <c r="H48" s="101">
        <f t="shared" si="0"/>
        <v>0.45694444444444493</v>
      </c>
      <c r="I48" s="101">
        <v>2.0833333333333333E-3</v>
      </c>
      <c r="J48" s="101">
        <f t="shared" si="1"/>
        <v>0.45902777777777826</v>
      </c>
      <c r="K48" s="101">
        <v>6.9444444444444441E-3</v>
      </c>
      <c r="L48" s="101">
        <f t="shared" si="2"/>
        <v>0.46597222222222268</v>
      </c>
      <c r="M48" s="313">
        <v>7.6388888888888904E-3</v>
      </c>
      <c r="N48" s="101">
        <f t="shared" si="3"/>
        <v>0.47361111111111159</v>
      </c>
      <c r="O48" s="101">
        <v>4.1666666666666666E-3</v>
      </c>
      <c r="P48" s="101">
        <f t="shared" si="4"/>
        <v>0.47777777777777825</v>
      </c>
      <c r="Q48" s="313">
        <v>6.9444444444444441E-3</v>
      </c>
      <c r="R48" s="101">
        <f t="shared" si="5"/>
        <v>0.48472222222222267</v>
      </c>
      <c r="S48" s="313">
        <v>7.6388888888888904E-3</v>
      </c>
      <c r="T48" s="101">
        <f t="shared" si="6"/>
        <v>0.49236111111111158</v>
      </c>
      <c r="U48" s="101">
        <v>1.3888888888888889E-3</v>
      </c>
      <c r="V48" s="101">
        <f t="shared" si="7"/>
        <v>0.49375000000000047</v>
      </c>
      <c r="W48" s="101">
        <v>2.7777777777777779E-3</v>
      </c>
      <c r="X48" s="101">
        <f t="shared" si="8"/>
        <v>0.49652777777777823</v>
      </c>
      <c r="Y48" s="101">
        <v>2.0833333333333333E-3</v>
      </c>
      <c r="Z48" s="101">
        <f t="shared" si="9"/>
        <v>0.49861111111111156</v>
      </c>
      <c r="AA48" s="313">
        <v>4.8611111111111112E-3</v>
      </c>
      <c r="AB48" s="101">
        <f t="shared" si="10"/>
        <v>0.50347222222222265</v>
      </c>
      <c r="AC48" s="101">
        <v>4.8611111111111112E-3</v>
      </c>
      <c r="AD48" s="101">
        <f t="shared" si="11"/>
        <v>0.50833333333333375</v>
      </c>
      <c r="AE48" s="313">
        <v>2.7777777777777779E-3</v>
      </c>
      <c r="AF48" s="101">
        <f t="shared" si="12"/>
        <v>0.51111111111111152</v>
      </c>
      <c r="AG48" s="313">
        <v>2.7777777777777779E-3</v>
      </c>
      <c r="AH48" s="101">
        <f t="shared" si="13"/>
        <v>0.51388888888888928</v>
      </c>
      <c r="AI48" s="101">
        <v>2.0833333333333333E-3</v>
      </c>
      <c r="AJ48" s="101">
        <f t="shared" si="14"/>
        <v>0.51597222222222261</v>
      </c>
      <c r="AK48" s="313">
        <v>6.2499999999999995E-3</v>
      </c>
      <c r="AL48" s="101">
        <f t="shared" si="15"/>
        <v>0.52222222222222259</v>
      </c>
      <c r="AM48" s="101">
        <v>5.5555555555555601E-3</v>
      </c>
      <c r="AN48" s="101">
        <f t="shared" si="16"/>
        <v>0.52777777777777812</v>
      </c>
      <c r="AO48" s="382">
        <v>4.8611111111111112E-3</v>
      </c>
      <c r="AP48" s="101">
        <f t="shared" si="17"/>
        <v>0.53263888888888922</v>
      </c>
      <c r="AQ48" s="382">
        <v>6.2499999999999995E-3</v>
      </c>
      <c r="AR48" s="101">
        <f t="shared" si="18"/>
        <v>0.53888888888888919</v>
      </c>
      <c r="AS48" s="565">
        <v>6.2499999999999995E-3</v>
      </c>
      <c r="AT48" s="101">
        <f t="shared" si="19"/>
        <v>0.54513888888888917</v>
      </c>
      <c r="AU48" s="101">
        <v>0</v>
      </c>
      <c r="AV48" s="101">
        <f t="shared" si="20"/>
        <v>0.54513888888888917</v>
      </c>
      <c r="AW48" s="101">
        <v>0</v>
      </c>
      <c r="AX48" s="101">
        <f t="shared" si="21"/>
        <v>0.54513888888888917</v>
      </c>
      <c r="AY48" s="101">
        <v>0</v>
      </c>
      <c r="AZ48" s="101">
        <f t="shared" si="22"/>
        <v>0.54513888888888917</v>
      </c>
      <c r="BA48" s="101">
        <v>0</v>
      </c>
      <c r="BB48" s="101">
        <f t="shared" si="23"/>
        <v>0.54513888888888917</v>
      </c>
      <c r="BC48" s="101">
        <v>0</v>
      </c>
      <c r="BD48" s="101">
        <f t="shared" si="24"/>
        <v>0.54513888888888917</v>
      </c>
      <c r="BE48" s="101">
        <v>0</v>
      </c>
      <c r="BF48" s="101">
        <f t="shared" si="25"/>
        <v>0.54513888888888917</v>
      </c>
      <c r="BG48" s="101">
        <v>0</v>
      </c>
      <c r="BH48" s="101">
        <f t="shared" si="26"/>
        <v>0.54513888888888917</v>
      </c>
      <c r="BI48" s="101">
        <v>0</v>
      </c>
      <c r="BJ48" s="101">
        <f t="shared" si="27"/>
        <v>0.54513888888888917</v>
      </c>
      <c r="BK48" s="101">
        <v>0</v>
      </c>
      <c r="BL48" s="101">
        <f t="shared" si="28"/>
        <v>0.54513888888888917</v>
      </c>
      <c r="BM48" s="101">
        <v>0</v>
      </c>
      <c r="BN48" s="101">
        <f t="shared" si="29"/>
        <v>0.54513888888888917</v>
      </c>
      <c r="BO48" s="101">
        <v>0</v>
      </c>
      <c r="BP48" s="101">
        <f t="shared" si="30"/>
        <v>0.54513888888888917</v>
      </c>
      <c r="BQ48" s="101">
        <v>0</v>
      </c>
      <c r="BR48" s="101">
        <f t="shared" si="31"/>
        <v>0.54513888888888917</v>
      </c>
      <c r="BS48" s="101">
        <v>0</v>
      </c>
      <c r="BT48" s="101">
        <f t="shared" si="32"/>
        <v>0.54513888888888917</v>
      </c>
      <c r="BU48" s="101">
        <v>0</v>
      </c>
      <c r="BV48" s="101">
        <f t="shared" si="33"/>
        <v>0.54513888888888917</v>
      </c>
      <c r="BW48" s="221">
        <v>2.0833333333333333E-3</v>
      </c>
      <c r="BX48" s="13">
        <f t="shared" si="34"/>
        <v>0.5472222222222225</v>
      </c>
      <c r="BY48" s="227"/>
      <c r="BZ48" s="221"/>
      <c r="CA48" s="319">
        <f t="shared" si="35"/>
        <v>9.0277777777777568E-2</v>
      </c>
      <c r="CB48" s="660">
        <f t="shared" si="36"/>
        <v>17.736923076923119</v>
      </c>
      <c r="CC48" s="103"/>
      <c r="CD48" s="88">
        <f t="shared" si="37"/>
        <v>129.99999999999969</v>
      </c>
      <c r="CE48" s="88">
        <f t="shared" si="38"/>
        <v>38.43</v>
      </c>
      <c r="CG48" s="33">
        <f t="shared" si="39"/>
        <v>9.0277777777777568E-2</v>
      </c>
      <c r="CH48" s="34">
        <f t="shared" si="43"/>
        <v>129.99999999999969</v>
      </c>
      <c r="CI48" s="35">
        <f t="shared" si="44"/>
        <v>2.1666666666666616</v>
      </c>
    </row>
    <row r="49" spans="1:87" ht="12" customHeight="1" x14ac:dyDescent="0.2">
      <c r="A49" s="1230"/>
      <c r="B49" s="7">
        <v>26</v>
      </c>
      <c r="C49" s="13">
        <v>1.0416666666666701E-2</v>
      </c>
      <c r="D49" s="13">
        <f t="shared" si="42"/>
        <v>0.46736111111111162</v>
      </c>
      <c r="E49" s="227">
        <v>0</v>
      </c>
      <c r="F49" s="34"/>
      <c r="G49" s="101">
        <v>0</v>
      </c>
      <c r="H49" s="101">
        <f t="shared" si="0"/>
        <v>0.46736111111111162</v>
      </c>
      <c r="I49" s="101">
        <v>2.0833333333333333E-3</v>
      </c>
      <c r="J49" s="101">
        <f t="shared" si="1"/>
        <v>0.46944444444444494</v>
      </c>
      <c r="K49" s="101">
        <v>6.9444444444444441E-3</v>
      </c>
      <c r="L49" s="101">
        <f t="shared" si="2"/>
        <v>0.47638888888888936</v>
      </c>
      <c r="M49" s="313">
        <v>7.6388888888888904E-3</v>
      </c>
      <c r="N49" s="101">
        <f t="shared" si="3"/>
        <v>0.48402777777777828</v>
      </c>
      <c r="O49" s="101">
        <v>4.1666666666666666E-3</v>
      </c>
      <c r="P49" s="101">
        <f t="shared" si="4"/>
        <v>0.48819444444444493</v>
      </c>
      <c r="Q49" s="313">
        <v>6.9444444444444441E-3</v>
      </c>
      <c r="R49" s="101">
        <f t="shared" si="5"/>
        <v>0.49513888888888935</v>
      </c>
      <c r="S49" s="313">
        <v>7.6388888888888904E-3</v>
      </c>
      <c r="T49" s="101">
        <f t="shared" si="6"/>
        <v>0.50277777777777821</v>
      </c>
      <c r="U49" s="101">
        <v>1.3888888888888889E-3</v>
      </c>
      <c r="V49" s="101">
        <f t="shared" si="7"/>
        <v>0.5041666666666671</v>
      </c>
      <c r="W49" s="101">
        <v>2.7777777777777779E-3</v>
      </c>
      <c r="X49" s="101">
        <f t="shared" si="8"/>
        <v>0.50694444444444486</v>
      </c>
      <c r="Y49" s="101">
        <v>2.0833333333333333E-3</v>
      </c>
      <c r="Z49" s="101">
        <f t="shared" si="9"/>
        <v>0.50902777777777819</v>
      </c>
      <c r="AA49" s="313">
        <v>4.8611111111111112E-3</v>
      </c>
      <c r="AB49" s="101">
        <f t="shared" si="10"/>
        <v>0.51388888888888928</v>
      </c>
      <c r="AC49" s="101">
        <v>4.8611111111111112E-3</v>
      </c>
      <c r="AD49" s="101">
        <f t="shared" si="11"/>
        <v>0.51875000000000038</v>
      </c>
      <c r="AE49" s="313">
        <v>2.7777777777777779E-3</v>
      </c>
      <c r="AF49" s="101">
        <f t="shared" si="12"/>
        <v>0.52152777777777815</v>
      </c>
      <c r="AG49" s="313">
        <v>2.7777777777777779E-3</v>
      </c>
      <c r="AH49" s="101">
        <f t="shared" si="13"/>
        <v>0.52430555555555591</v>
      </c>
      <c r="AI49" s="101">
        <v>2.0833333333333333E-3</v>
      </c>
      <c r="AJ49" s="101">
        <f t="shared" si="14"/>
        <v>0.52638888888888924</v>
      </c>
      <c r="AK49" s="313">
        <v>6.2499999999999995E-3</v>
      </c>
      <c r="AL49" s="101">
        <f t="shared" si="15"/>
        <v>0.53263888888888922</v>
      </c>
      <c r="AM49" s="101">
        <v>5.5555555555555601E-3</v>
      </c>
      <c r="AN49" s="101">
        <f t="shared" si="16"/>
        <v>0.53819444444444475</v>
      </c>
      <c r="AO49" s="382">
        <v>4.8611111111111112E-3</v>
      </c>
      <c r="AP49" s="101">
        <f t="shared" si="17"/>
        <v>0.54305555555555585</v>
      </c>
      <c r="AQ49" s="382">
        <v>6.2499999999999995E-3</v>
      </c>
      <c r="AR49" s="101">
        <f t="shared" si="18"/>
        <v>0.54930555555555582</v>
      </c>
      <c r="AS49" s="565">
        <v>6.2499999999999995E-3</v>
      </c>
      <c r="AT49" s="101">
        <f t="shared" si="19"/>
        <v>0.5555555555555558</v>
      </c>
      <c r="AU49" s="101">
        <v>0</v>
      </c>
      <c r="AV49" s="101">
        <f t="shared" si="20"/>
        <v>0.5555555555555558</v>
      </c>
      <c r="AW49" s="101">
        <v>0</v>
      </c>
      <c r="AX49" s="101">
        <f t="shared" si="21"/>
        <v>0.5555555555555558</v>
      </c>
      <c r="AY49" s="101">
        <v>0</v>
      </c>
      <c r="AZ49" s="101">
        <f t="shared" si="22"/>
        <v>0.5555555555555558</v>
      </c>
      <c r="BA49" s="101">
        <v>0</v>
      </c>
      <c r="BB49" s="101">
        <f t="shared" si="23"/>
        <v>0.5555555555555558</v>
      </c>
      <c r="BC49" s="101">
        <v>0</v>
      </c>
      <c r="BD49" s="101">
        <f t="shared" si="24"/>
        <v>0.5555555555555558</v>
      </c>
      <c r="BE49" s="101">
        <v>0</v>
      </c>
      <c r="BF49" s="101">
        <f t="shared" si="25"/>
        <v>0.5555555555555558</v>
      </c>
      <c r="BG49" s="101">
        <v>0</v>
      </c>
      <c r="BH49" s="101">
        <f t="shared" si="26"/>
        <v>0.5555555555555558</v>
      </c>
      <c r="BI49" s="101">
        <v>0</v>
      </c>
      <c r="BJ49" s="101">
        <f t="shared" si="27"/>
        <v>0.5555555555555558</v>
      </c>
      <c r="BK49" s="101">
        <v>0</v>
      </c>
      <c r="BL49" s="101">
        <f t="shared" si="28"/>
        <v>0.5555555555555558</v>
      </c>
      <c r="BM49" s="101">
        <v>0</v>
      </c>
      <c r="BN49" s="101">
        <f t="shared" si="29"/>
        <v>0.5555555555555558</v>
      </c>
      <c r="BO49" s="101">
        <v>0</v>
      </c>
      <c r="BP49" s="101">
        <f t="shared" si="30"/>
        <v>0.5555555555555558</v>
      </c>
      <c r="BQ49" s="101">
        <v>0</v>
      </c>
      <c r="BR49" s="101">
        <f t="shared" si="31"/>
        <v>0.5555555555555558</v>
      </c>
      <c r="BS49" s="101">
        <v>0</v>
      </c>
      <c r="BT49" s="101">
        <f t="shared" si="32"/>
        <v>0.5555555555555558</v>
      </c>
      <c r="BU49" s="101">
        <v>0</v>
      </c>
      <c r="BV49" s="101">
        <f t="shared" si="33"/>
        <v>0.5555555555555558</v>
      </c>
      <c r="BW49" s="221">
        <v>2.0833333333333333E-3</v>
      </c>
      <c r="BX49" s="13">
        <f t="shared" si="34"/>
        <v>0.55763888888888913</v>
      </c>
      <c r="BY49" s="227"/>
      <c r="BZ49" s="221"/>
      <c r="CA49" s="319">
        <f t="shared" si="35"/>
        <v>9.0277777777777513E-2</v>
      </c>
      <c r="CB49" s="660">
        <f t="shared" si="36"/>
        <v>17.73692307692313</v>
      </c>
      <c r="CC49" s="103"/>
      <c r="CD49" s="88">
        <f t="shared" si="37"/>
        <v>129.99999999999963</v>
      </c>
      <c r="CE49" s="88">
        <f t="shared" si="38"/>
        <v>38.43</v>
      </c>
      <c r="CG49" s="33">
        <f t="shared" si="39"/>
        <v>9.0277777777777513E-2</v>
      </c>
      <c r="CH49" s="34">
        <f>+CG49*$CD$19</f>
        <v>129.99999999999963</v>
      </c>
      <c r="CI49" s="35">
        <f>+CH49/60</f>
        <v>2.1666666666666603</v>
      </c>
    </row>
    <row r="50" spans="1:87" ht="12" customHeight="1" x14ac:dyDescent="0.2">
      <c r="A50" s="1230"/>
      <c r="B50" s="7">
        <v>27</v>
      </c>
      <c r="C50" s="13">
        <v>1.0416666666666701E-2</v>
      </c>
      <c r="D50" s="13">
        <f t="shared" si="42"/>
        <v>0.4777777777777783</v>
      </c>
      <c r="E50" s="227">
        <v>0</v>
      </c>
      <c r="F50" s="34"/>
      <c r="G50" s="101">
        <v>0</v>
      </c>
      <c r="H50" s="101">
        <f t="shared" si="0"/>
        <v>0.4777777777777783</v>
      </c>
      <c r="I50" s="101">
        <v>2.0833333333333333E-3</v>
      </c>
      <c r="J50" s="101">
        <f t="shared" si="1"/>
        <v>0.47986111111111163</v>
      </c>
      <c r="K50" s="101">
        <v>6.9444444444444441E-3</v>
      </c>
      <c r="L50" s="101">
        <f t="shared" si="2"/>
        <v>0.48680555555555605</v>
      </c>
      <c r="M50" s="313">
        <v>7.6388888888888904E-3</v>
      </c>
      <c r="N50" s="101">
        <f t="shared" si="3"/>
        <v>0.49444444444444496</v>
      </c>
      <c r="O50" s="101">
        <v>4.1666666666666666E-3</v>
      </c>
      <c r="P50" s="101">
        <f t="shared" si="4"/>
        <v>0.49861111111111162</v>
      </c>
      <c r="Q50" s="313">
        <v>6.9444444444444441E-3</v>
      </c>
      <c r="R50" s="101">
        <f t="shared" si="5"/>
        <v>0.50555555555555609</v>
      </c>
      <c r="S50" s="313">
        <v>7.6388888888888904E-3</v>
      </c>
      <c r="T50" s="101">
        <f t="shared" si="6"/>
        <v>0.51319444444444495</v>
      </c>
      <c r="U50" s="101">
        <v>1.3888888888888889E-3</v>
      </c>
      <c r="V50" s="101">
        <f t="shared" si="7"/>
        <v>0.51458333333333384</v>
      </c>
      <c r="W50" s="101">
        <v>2.7777777777777779E-3</v>
      </c>
      <c r="X50" s="101">
        <f t="shared" si="8"/>
        <v>0.5173611111111116</v>
      </c>
      <c r="Y50" s="101">
        <v>2.0833333333333333E-3</v>
      </c>
      <c r="Z50" s="101">
        <f t="shared" si="9"/>
        <v>0.51944444444444493</v>
      </c>
      <c r="AA50" s="313">
        <v>4.8611111111111112E-3</v>
      </c>
      <c r="AB50" s="101">
        <f t="shared" si="10"/>
        <v>0.52430555555555602</v>
      </c>
      <c r="AC50" s="101">
        <v>4.8611111111111112E-3</v>
      </c>
      <c r="AD50" s="101">
        <f t="shared" si="11"/>
        <v>0.52916666666666712</v>
      </c>
      <c r="AE50" s="313">
        <v>2.7777777777777779E-3</v>
      </c>
      <c r="AF50" s="101">
        <f t="shared" si="12"/>
        <v>0.53194444444444489</v>
      </c>
      <c r="AG50" s="313">
        <v>2.7777777777777779E-3</v>
      </c>
      <c r="AH50" s="101">
        <f t="shared" si="13"/>
        <v>0.53472222222222265</v>
      </c>
      <c r="AI50" s="101">
        <v>2.0833333333333333E-3</v>
      </c>
      <c r="AJ50" s="101">
        <f t="shared" si="14"/>
        <v>0.53680555555555598</v>
      </c>
      <c r="AK50" s="313">
        <v>6.2499999999999995E-3</v>
      </c>
      <c r="AL50" s="101">
        <f t="shared" si="15"/>
        <v>0.54305555555555596</v>
      </c>
      <c r="AM50" s="101">
        <v>5.5555555555555601E-3</v>
      </c>
      <c r="AN50" s="101">
        <f t="shared" si="16"/>
        <v>0.54861111111111149</v>
      </c>
      <c r="AO50" s="382">
        <v>4.8611111111111112E-3</v>
      </c>
      <c r="AP50" s="101">
        <f t="shared" si="17"/>
        <v>0.55347222222222259</v>
      </c>
      <c r="AQ50" s="382">
        <v>6.2499999999999995E-3</v>
      </c>
      <c r="AR50" s="101">
        <f t="shared" si="18"/>
        <v>0.55972222222222257</v>
      </c>
      <c r="AS50" s="565">
        <v>6.2499999999999995E-3</v>
      </c>
      <c r="AT50" s="101">
        <f t="shared" si="19"/>
        <v>0.56597222222222254</v>
      </c>
      <c r="AU50" s="101">
        <v>0</v>
      </c>
      <c r="AV50" s="101">
        <f t="shared" si="20"/>
        <v>0.56597222222222254</v>
      </c>
      <c r="AW50" s="101">
        <v>0</v>
      </c>
      <c r="AX50" s="101">
        <f t="shared" si="21"/>
        <v>0.56597222222222254</v>
      </c>
      <c r="AY50" s="101">
        <v>0</v>
      </c>
      <c r="AZ50" s="101">
        <f t="shared" si="22"/>
        <v>0.56597222222222254</v>
      </c>
      <c r="BA50" s="101">
        <v>0</v>
      </c>
      <c r="BB50" s="101">
        <f t="shared" si="23"/>
        <v>0.56597222222222254</v>
      </c>
      <c r="BC50" s="101">
        <v>0</v>
      </c>
      <c r="BD50" s="101">
        <f t="shared" si="24"/>
        <v>0.56597222222222254</v>
      </c>
      <c r="BE50" s="101">
        <v>0</v>
      </c>
      <c r="BF50" s="101">
        <f t="shared" si="25"/>
        <v>0.56597222222222254</v>
      </c>
      <c r="BG50" s="101">
        <v>0</v>
      </c>
      <c r="BH50" s="101">
        <f t="shared" si="26"/>
        <v>0.56597222222222254</v>
      </c>
      <c r="BI50" s="101">
        <v>0</v>
      </c>
      <c r="BJ50" s="101">
        <f t="shared" si="27"/>
        <v>0.56597222222222254</v>
      </c>
      <c r="BK50" s="101">
        <v>0</v>
      </c>
      <c r="BL50" s="101">
        <f t="shared" si="28"/>
        <v>0.56597222222222254</v>
      </c>
      <c r="BM50" s="101">
        <v>0</v>
      </c>
      <c r="BN50" s="101">
        <f t="shared" si="29"/>
        <v>0.56597222222222254</v>
      </c>
      <c r="BO50" s="101">
        <v>0</v>
      </c>
      <c r="BP50" s="101">
        <f t="shared" si="30"/>
        <v>0.56597222222222254</v>
      </c>
      <c r="BQ50" s="101">
        <v>0</v>
      </c>
      <c r="BR50" s="101">
        <f t="shared" si="31"/>
        <v>0.56597222222222254</v>
      </c>
      <c r="BS50" s="101">
        <v>0</v>
      </c>
      <c r="BT50" s="101">
        <f t="shared" si="32"/>
        <v>0.56597222222222254</v>
      </c>
      <c r="BU50" s="101">
        <v>0</v>
      </c>
      <c r="BV50" s="101">
        <f t="shared" si="33"/>
        <v>0.56597222222222254</v>
      </c>
      <c r="BW50" s="221">
        <v>2.0833333333333333E-3</v>
      </c>
      <c r="BX50" s="13">
        <f t="shared" si="34"/>
        <v>0.56805555555555587</v>
      </c>
      <c r="BY50" s="227"/>
      <c r="BZ50" s="221"/>
      <c r="CA50" s="319">
        <f t="shared" si="35"/>
        <v>9.0277777777777568E-2</v>
      </c>
      <c r="CB50" s="660">
        <f t="shared" si="36"/>
        <v>17.736923076923119</v>
      </c>
      <c r="CC50" s="103"/>
      <c r="CD50" s="88">
        <f t="shared" si="37"/>
        <v>129.99999999999969</v>
      </c>
      <c r="CE50" s="88">
        <f t="shared" si="38"/>
        <v>38.43</v>
      </c>
      <c r="CG50" s="33">
        <f t="shared" si="39"/>
        <v>9.0277777777777568E-2</v>
      </c>
      <c r="CH50" s="34">
        <f>+CG50*$CD$19</f>
        <v>129.99999999999969</v>
      </c>
      <c r="CI50" s="35">
        <f>+CH50/60</f>
        <v>2.1666666666666616</v>
      </c>
    </row>
    <row r="51" spans="1:87" ht="12" customHeight="1" x14ac:dyDescent="0.2">
      <c r="A51" s="1230"/>
      <c r="B51" s="7">
        <v>28</v>
      </c>
      <c r="C51" s="13">
        <v>1.0416666666666701E-2</v>
      </c>
      <c r="D51" s="13">
        <f t="shared" si="42"/>
        <v>0.48819444444444499</v>
      </c>
      <c r="E51" s="227">
        <v>0</v>
      </c>
      <c r="F51" s="34"/>
      <c r="G51" s="101">
        <v>0</v>
      </c>
      <c r="H51" s="101">
        <f t="shared" si="0"/>
        <v>0.48819444444444499</v>
      </c>
      <c r="I51" s="101">
        <v>2.0833333333333333E-3</v>
      </c>
      <c r="J51" s="101">
        <f t="shared" si="1"/>
        <v>0.49027777777777831</v>
      </c>
      <c r="K51" s="101">
        <v>6.9444444444444441E-3</v>
      </c>
      <c r="L51" s="101">
        <f t="shared" si="2"/>
        <v>0.49722222222222273</v>
      </c>
      <c r="M51" s="313">
        <v>7.6388888888888904E-3</v>
      </c>
      <c r="N51" s="101">
        <f t="shared" si="3"/>
        <v>0.50486111111111165</v>
      </c>
      <c r="O51" s="101">
        <v>4.1666666666666666E-3</v>
      </c>
      <c r="P51" s="101">
        <f t="shared" si="4"/>
        <v>0.5090277777777783</v>
      </c>
      <c r="Q51" s="313">
        <v>6.9444444444444441E-3</v>
      </c>
      <c r="R51" s="101">
        <f t="shared" si="5"/>
        <v>0.51597222222222272</v>
      </c>
      <c r="S51" s="313">
        <v>7.6388888888888904E-3</v>
      </c>
      <c r="T51" s="101">
        <f t="shared" si="6"/>
        <v>0.52361111111111158</v>
      </c>
      <c r="U51" s="101">
        <v>1.3888888888888889E-3</v>
      </c>
      <c r="V51" s="101">
        <f t="shared" si="7"/>
        <v>0.52500000000000047</v>
      </c>
      <c r="W51" s="101">
        <v>2.7777777777777779E-3</v>
      </c>
      <c r="X51" s="101">
        <f t="shared" si="8"/>
        <v>0.52777777777777823</v>
      </c>
      <c r="Y51" s="101">
        <v>2.0833333333333333E-3</v>
      </c>
      <c r="Z51" s="101">
        <f t="shared" si="9"/>
        <v>0.52986111111111156</v>
      </c>
      <c r="AA51" s="313">
        <v>4.8611111111111112E-3</v>
      </c>
      <c r="AB51" s="101">
        <f t="shared" si="10"/>
        <v>0.53472222222222265</v>
      </c>
      <c r="AC51" s="101">
        <v>4.8611111111111112E-3</v>
      </c>
      <c r="AD51" s="101">
        <f t="shared" si="11"/>
        <v>0.53958333333333375</v>
      </c>
      <c r="AE51" s="313">
        <v>2.7777777777777779E-3</v>
      </c>
      <c r="AF51" s="101">
        <f t="shared" si="12"/>
        <v>0.54236111111111152</v>
      </c>
      <c r="AG51" s="313">
        <v>2.7777777777777779E-3</v>
      </c>
      <c r="AH51" s="101">
        <f t="shared" si="13"/>
        <v>0.54513888888888928</v>
      </c>
      <c r="AI51" s="101">
        <v>2.0833333333333333E-3</v>
      </c>
      <c r="AJ51" s="101">
        <f t="shared" si="14"/>
        <v>0.54722222222222261</v>
      </c>
      <c r="AK51" s="313">
        <v>6.2499999999999995E-3</v>
      </c>
      <c r="AL51" s="101">
        <f t="shared" si="15"/>
        <v>0.55347222222222259</v>
      </c>
      <c r="AM51" s="101">
        <v>5.5555555555555601E-3</v>
      </c>
      <c r="AN51" s="101">
        <f t="shared" si="16"/>
        <v>0.55902777777777812</v>
      </c>
      <c r="AO51" s="382">
        <v>4.8611111111111112E-3</v>
      </c>
      <c r="AP51" s="101">
        <f t="shared" si="17"/>
        <v>0.56388888888888922</v>
      </c>
      <c r="AQ51" s="382">
        <v>6.2499999999999995E-3</v>
      </c>
      <c r="AR51" s="101">
        <f t="shared" si="18"/>
        <v>0.57013888888888919</v>
      </c>
      <c r="AS51" s="565">
        <v>6.2499999999999995E-3</v>
      </c>
      <c r="AT51" s="101">
        <f t="shared" si="19"/>
        <v>0.57638888888888917</v>
      </c>
      <c r="AU51" s="101">
        <v>0</v>
      </c>
      <c r="AV51" s="101">
        <f t="shared" si="20"/>
        <v>0.57638888888888917</v>
      </c>
      <c r="AW51" s="101">
        <v>0</v>
      </c>
      <c r="AX51" s="101">
        <f t="shared" si="21"/>
        <v>0.57638888888888917</v>
      </c>
      <c r="AY51" s="101">
        <v>0</v>
      </c>
      <c r="AZ51" s="101">
        <f t="shared" si="22"/>
        <v>0.57638888888888917</v>
      </c>
      <c r="BA51" s="101">
        <v>0</v>
      </c>
      <c r="BB51" s="101">
        <f t="shared" si="23"/>
        <v>0.57638888888888917</v>
      </c>
      <c r="BC51" s="101">
        <v>0</v>
      </c>
      <c r="BD51" s="101">
        <f t="shared" si="24"/>
        <v>0.57638888888888917</v>
      </c>
      <c r="BE51" s="101">
        <v>0</v>
      </c>
      <c r="BF51" s="101">
        <f t="shared" si="25"/>
        <v>0.57638888888888917</v>
      </c>
      <c r="BG51" s="101">
        <v>0</v>
      </c>
      <c r="BH51" s="101">
        <f t="shared" si="26"/>
        <v>0.57638888888888917</v>
      </c>
      <c r="BI51" s="101">
        <v>0</v>
      </c>
      <c r="BJ51" s="101">
        <f t="shared" si="27"/>
        <v>0.57638888888888917</v>
      </c>
      <c r="BK51" s="101">
        <v>0</v>
      </c>
      <c r="BL51" s="101">
        <f t="shared" si="28"/>
        <v>0.57638888888888917</v>
      </c>
      <c r="BM51" s="101">
        <v>0</v>
      </c>
      <c r="BN51" s="101">
        <f t="shared" si="29"/>
        <v>0.57638888888888917</v>
      </c>
      <c r="BO51" s="101">
        <v>0</v>
      </c>
      <c r="BP51" s="101">
        <f t="shared" si="30"/>
        <v>0.57638888888888917</v>
      </c>
      <c r="BQ51" s="101">
        <v>0</v>
      </c>
      <c r="BR51" s="101">
        <f t="shared" si="31"/>
        <v>0.57638888888888917</v>
      </c>
      <c r="BS51" s="101">
        <v>0</v>
      </c>
      <c r="BT51" s="101">
        <f t="shared" si="32"/>
        <v>0.57638888888888917</v>
      </c>
      <c r="BU51" s="101">
        <v>0</v>
      </c>
      <c r="BV51" s="101">
        <f t="shared" si="33"/>
        <v>0.57638888888888917</v>
      </c>
      <c r="BW51" s="221">
        <v>2.0833333333333333E-3</v>
      </c>
      <c r="BX51" s="13">
        <f t="shared" si="34"/>
        <v>0.5784722222222225</v>
      </c>
      <c r="BY51" s="227"/>
      <c r="BZ51" s="221"/>
      <c r="CA51" s="319">
        <f t="shared" si="35"/>
        <v>9.0277777777777513E-2</v>
      </c>
      <c r="CB51" s="660">
        <f t="shared" si="36"/>
        <v>17.73692307692313</v>
      </c>
      <c r="CC51" s="103"/>
      <c r="CD51" s="88">
        <f t="shared" si="37"/>
        <v>129.99999999999963</v>
      </c>
      <c r="CE51" s="88">
        <f t="shared" si="38"/>
        <v>38.43</v>
      </c>
      <c r="CG51" s="33">
        <f t="shared" si="39"/>
        <v>9.0277777777777513E-2</v>
      </c>
      <c r="CH51" s="34">
        <f>+CG51*$CD$19</f>
        <v>129.99999999999963</v>
      </c>
      <c r="CI51" s="35">
        <f>+CH51/60</f>
        <v>2.1666666666666603</v>
      </c>
    </row>
    <row r="52" spans="1:87" ht="12" customHeight="1" x14ac:dyDescent="0.2">
      <c r="A52" s="1230"/>
      <c r="B52" s="7">
        <v>29</v>
      </c>
      <c r="C52" s="13">
        <v>8.3333333333333332E-3</v>
      </c>
      <c r="D52" s="13">
        <f t="shared" si="42"/>
        <v>0.49652777777777835</v>
      </c>
      <c r="E52" s="227">
        <v>0</v>
      </c>
      <c r="F52" s="34"/>
      <c r="G52" s="101">
        <v>0</v>
      </c>
      <c r="H52" s="101">
        <f t="shared" si="0"/>
        <v>0.49652777777777835</v>
      </c>
      <c r="I52" s="101">
        <v>2.0833333333333333E-3</v>
      </c>
      <c r="J52" s="101">
        <f t="shared" si="1"/>
        <v>0.49861111111111167</v>
      </c>
      <c r="K52" s="101">
        <v>6.9444444444444441E-3</v>
      </c>
      <c r="L52" s="101">
        <f t="shared" si="2"/>
        <v>0.50555555555555609</v>
      </c>
      <c r="M52" s="313">
        <v>7.6388888888888904E-3</v>
      </c>
      <c r="N52" s="101">
        <f t="shared" si="3"/>
        <v>0.51319444444444495</v>
      </c>
      <c r="O52" s="101">
        <v>4.1666666666666666E-3</v>
      </c>
      <c r="P52" s="101">
        <f t="shared" si="4"/>
        <v>0.5173611111111116</v>
      </c>
      <c r="Q52" s="313">
        <v>6.9444444444444441E-3</v>
      </c>
      <c r="R52" s="101">
        <f t="shared" si="5"/>
        <v>0.52430555555555602</v>
      </c>
      <c r="S52" s="313">
        <v>7.6388888888888904E-3</v>
      </c>
      <c r="T52" s="101">
        <f t="shared" si="6"/>
        <v>0.53194444444444489</v>
      </c>
      <c r="U52" s="101">
        <v>1.3888888888888889E-3</v>
      </c>
      <c r="V52" s="101">
        <f t="shared" si="7"/>
        <v>0.53333333333333377</v>
      </c>
      <c r="W52" s="101">
        <v>2.7777777777777779E-3</v>
      </c>
      <c r="X52" s="101">
        <f t="shared" si="8"/>
        <v>0.53611111111111154</v>
      </c>
      <c r="Y52" s="101">
        <v>2.0833333333333333E-3</v>
      </c>
      <c r="Z52" s="101">
        <f t="shared" si="9"/>
        <v>0.53819444444444486</v>
      </c>
      <c r="AA52" s="313">
        <v>4.8611111111111112E-3</v>
      </c>
      <c r="AB52" s="101">
        <f t="shared" si="10"/>
        <v>0.54305555555555596</v>
      </c>
      <c r="AC52" s="101">
        <v>4.8611111111111112E-3</v>
      </c>
      <c r="AD52" s="101">
        <f t="shared" si="11"/>
        <v>0.54791666666666705</v>
      </c>
      <c r="AE52" s="313">
        <v>2.7777777777777779E-3</v>
      </c>
      <c r="AF52" s="101">
        <f t="shared" si="12"/>
        <v>0.55069444444444482</v>
      </c>
      <c r="AG52" s="313">
        <v>2.7777777777777779E-3</v>
      </c>
      <c r="AH52" s="101">
        <f t="shared" si="13"/>
        <v>0.55347222222222259</v>
      </c>
      <c r="AI52" s="101">
        <v>2.0833333333333333E-3</v>
      </c>
      <c r="AJ52" s="101">
        <f t="shared" si="14"/>
        <v>0.55555555555555591</v>
      </c>
      <c r="AK52" s="313">
        <v>6.2499999999999995E-3</v>
      </c>
      <c r="AL52" s="101">
        <f t="shared" si="15"/>
        <v>0.56180555555555589</v>
      </c>
      <c r="AM52" s="101">
        <v>5.5555555555555601E-3</v>
      </c>
      <c r="AN52" s="101">
        <f t="shared" si="16"/>
        <v>0.56736111111111143</v>
      </c>
      <c r="AO52" s="382">
        <v>4.8611111111111112E-3</v>
      </c>
      <c r="AP52" s="101">
        <f t="shared" si="17"/>
        <v>0.57222222222222252</v>
      </c>
      <c r="AQ52" s="382">
        <v>6.2499999999999995E-3</v>
      </c>
      <c r="AR52" s="101">
        <f t="shared" si="18"/>
        <v>0.5784722222222225</v>
      </c>
      <c r="AS52" s="565">
        <v>6.2499999999999995E-3</v>
      </c>
      <c r="AT52" s="101">
        <f t="shared" si="19"/>
        <v>0.58472222222222248</v>
      </c>
      <c r="AU52" s="101">
        <v>0</v>
      </c>
      <c r="AV52" s="101">
        <f t="shared" si="20"/>
        <v>0.58472222222222248</v>
      </c>
      <c r="AW52" s="101">
        <v>0</v>
      </c>
      <c r="AX52" s="101">
        <f t="shared" si="21"/>
        <v>0.58472222222222248</v>
      </c>
      <c r="AY52" s="101">
        <v>0</v>
      </c>
      <c r="AZ52" s="101">
        <f t="shared" si="22"/>
        <v>0.58472222222222248</v>
      </c>
      <c r="BA52" s="101">
        <v>0</v>
      </c>
      <c r="BB52" s="101">
        <f t="shared" si="23"/>
        <v>0.58472222222222248</v>
      </c>
      <c r="BC52" s="101">
        <v>0</v>
      </c>
      <c r="BD52" s="101">
        <f t="shared" si="24"/>
        <v>0.58472222222222248</v>
      </c>
      <c r="BE52" s="101">
        <v>0</v>
      </c>
      <c r="BF52" s="101">
        <f t="shared" si="25"/>
        <v>0.58472222222222248</v>
      </c>
      <c r="BG52" s="101">
        <v>0</v>
      </c>
      <c r="BH52" s="101">
        <f t="shared" si="26"/>
        <v>0.58472222222222248</v>
      </c>
      <c r="BI52" s="101">
        <v>0</v>
      </c>
      <c r="BJ52" s="101">
        <f t="shared" si="27"/>
        <v>0.58472222222222248</v>
      </c>
      <c r="BK52" s="101">
        <v>0</v>
      </c>
      <c r="BL52" s="101">
        <f t="shared" si="28"/>
        <v>0.58472222222222248</v>
      </c>
      <c r="BM52" s="101">
        <v>0</v>
      </c>
      <c r="BN52" s="101">
        <f t="shared" si="29"/>
        <v>0.58472222222222248</v>
      </c>
      <c r="BO52" s="101">
        <v>0</v>
      </c>
      <c r="BP52" s="101">
        <f t="shared" si="30"/>
        <v>0.58472222222222248</v>
      </c>
      <c r="BQ52" s="101">
        <v>0</v>
      </c>
      <c r="BR52" s="101">
        <f t="shared" si="31"/>
        <v>0.58472222222222248</v>
      </c>
      <c r="BS52" s="101">
        <v>0</v>
      </c>
      <c r="BT52" s="101">
        <f t="shared" si="32"/>
        <v>0.58472222222222248</v>
      </c>
      <c r="BU52" s="101">
        <v>0</v>
      </c>
      <c r="BV52" s="101">
        <f t="shared" si="33"/>
        <v>0.58472222222222248</v>
      </c>
      <c r="BW52" s="221">
        <v>2.0833333333333333E-3</v>
      </c>
      <c r="BX52" s="13">
        <f t="shared" si="34"/>
        <v>0.5868055555555558</v>
      </c>
      <c r="BY52" s="227"/>
      <c r="BZ52" s="221"/>
      <c r="CA52" s="319">
        <f t="shared" si="35"/>
        <v>9.0277777777777457E-2</v>
      </c>
      <c r="CB52" s="660">
        <f t="shared" si="36"/>
        <v>17.736923076923141</v>
      </c>
      <c r="CC52" s="103"/>
      <c r="CD52" s="88">
        <f t="shared" si="37"/>
        <v>129.99999999999955</v>
      </c>
      <c r="CE52" s="88">
        <f t="shared" si="38"/>
        <v>38.43</v>
      </c>
      <c r="CG52" s="33">
        <f t="shared" si="39"/>
        <v>9.0277777777777457E-2</v>
      </c>
      <c r="CH52" s="34">
        <f t="shared" si="43"/>
        <v>129.99999999999955</v>
      </c>
      <c r="CI52" s="35">
        <f t="shared" si="44"/>
        <v>2.166666666666659</v>
      </c>
    </row>
    <row r="53" spans="1:87" ht="12" customHeight="1" x14ac:dyDescent="0.2">
      <c r="A53" s="1230"/>
      <c r="B53" s="7">
        <v>30</v>
      </c>
      <c r="C53" s="13">
        <v>8.3333333333333332E-3</v>
      </c>
      <c r="D53" s="13">
        <f t="shared" si="42"/>
        <v>0.50486111111111165</v>
      </c>
      <c r="E53" s="227">
        <v>0</v>
      </c>
      <c r="F53" s="34"/>
      <c r="G53" s="101">
        <v>0</v>
      </c>
      <c r="H53" s="101">
        <f t="shared" si="0"/>
        <v>0.50486111111111165</v>
      </c>
      <c r="I53" s="101">
        <v>2.0833333333333333E-3</v>
      </c>
      <c r="J53" s="101">
        <f t="shared" si="1"/>
        <v>0.50694444444444497</v>
      </c>
      <c r="K53" s="101">
        <v>6.9444444444444441E-3</v>
      </c>
      <c r="L53" s="101">
        <f t="shared" si="2"/>
        <v>0.51388888888888939</v>
      </c>
      <c r="M53" s="313">
        <v>7.6388888888888904E-3</v>
      </c>
      <c r="N53" s="101">
        <f t="shared" si="3"/>
        <v>0.52152777777777826</v>
      </c>
      <c r="O53" s="101">
        <v>4.1666666666666666E-3</v>
      </c>
      <c r="P53" s="101">
        <f t="shared" si="4"/>
        <v>0.52569444444444491</v>
      </c>
      <c r="Q53" s="313">
        <v>6.9444444444444441E-3</v>
      </c>
      <c r="R53" s="101">
        <f t="shared" si="5"/>
        <v>0.53263888888888933</v>
      </c>
      <c r="S53" s="313">
        <v>7.6388888888888904E-3</v>
      </c>
      <c r="T53" s="101">
        <f t="shared" si="6"/>
        <v>0.54027777777777819</v>
      </c>
      <c r="U53" s="101">
        <v>1.3888888888888889E-3</v>
      </c>
      <c r="V53" s="101">
        <f t="shared" si="7"/>
        <v>0.54166666666666707</v>
      </c>
      <c r="W53" s="101">
        <v>2.7777777777777779E-3</v>
      </c>
      <c r="X53" s="101">
        <f t="shared" si="8"/>
        <v>0.54444444444444484</v>
      </c>
      <c r="Y53" s="101">
        <v>2.0833333333333333E-3</v>
      </c>
      <c r="Z53" s="101">
        <f t="shared" si="9"/>
        <v>0.54652777777777817</v>
      </c>
      <c r="AA53" s="313">
        <v>4.8611111111111112E-3</v>
      </c>
      <c r="AB53" s="101">
        <f t="shared" si="10"/>
        <v>0.55138888888888926</v>
      </c>
      <c r="AC53" s="101">
        <v>4.8611111111111112E-3</v>
      </c>
      <c r="AD53" s="101">
        <f t="shared" si="11"/>
        <v>0.55625000000000036</v>
      </c>
      <c r="AE53" s="313">
        <v>2.7777777777777779E-3</v>
      </c>
      <c r="AF53" s="101">
        <f t="shared" si="12"/>
        <v>0.55902777777777812</v>
      </c>
      <c r="AG53" s="313">
        <v>2.7777777777777779E-3</v>
      </c>
      <c r="AH53" s="101">
        <f t="shared" si="13"/>
        <v>0.56180555555555589</v>
      </c>
      <c r="AI53" s="101">
        <v>2.0833333333333333E-3</v>
      </c>
      <c r="AJ53" s="101">
        <f t="shared" si="14"/>
        <v>0.56388888888888922</v>
      </c>
      <c r="AK53" s="313">
        <v>6.2499999999999995E-3</v>
      </c>
      <c r="AL53" s="101">
        <f t="shared" si="15"/>
        <v>0.57013888888888919</v>
      </c>
      <c r="AM53" s="101">
        <v>5.5555555555555601E-3</v>
      </c>
      <c r="AN53" s="101">
        <f t="shared" si="16"/>
        <v>0.57569444444444473</v>
      </c>
      <c r="AO53" s="382">
        <v>4.8611111111111112E-3</v>
      </c>
      <c r="AP53" s="101">
        <f t="shared" si="17"/>
        <v>0.58055555555555582</v>
      </c>
      <c r="AQ53" s="382">
        <v>6.2499999999999995E-3</v>
      </c>
      <c r="AR53" s="101">
        <f t="shared" si="18"/>
        <v>0.5868055555555558</v>
      </c>
      <c r="AS53" s="565">
        <v>6.2499999999999995E-3</v>
      </c>
      <c r="AT53" s="101">
        <f t="shared" si="19"/>
        <v>0.59305555555555578</v>
      </c>
      <c r="AU53" s="101">
        <v>0</v>
      </c>
      <c r="AV53" s="101">
        <f t="shared" si="20"/>
        <v>0.59305555555555578</v>
      </c>
      <c r="AW53" s="101">
        <v>0</v>
      </c>
      <c r="AX53" s="101">
        <f t="shared" si="21"/>
        <v>0.59305555555555578</v>
      </c>
      <c r="AY53" s="101">
        <v>0</v>
      </c>
      <c r="AZ53" s="101">
        <f t="shared" si="22"/>
        <v>0.59305555555555578</v>
      </c>
      <c r="BA53" s="101">
        <v>0</v>
      </c>
      <c r="BB53" s="101">
        <f t="shared" si="23"/>
        <v>0.59305555555555578</v>
      </c>
      <c r="BC53" s="101">
        <v>0</v>
      </c>
      <c r="BD53" s="101">
        <f t="shared" si="24"/>
        <v>0.59305555555555578</v>
      </c>
      <c r="BE53" s="101">
        <v>0</v>
      </c>
      <c r="BF53" s="101">
        <f t="shared" si="25"/>
        <v>0.59305555555555578</v>
      </c>
      <c r="BG53" s="101">
        <v>0</v>
      </c>
      <c r="BH53" s="101">
        <f t="shared" si="26"/>
        <v>0.59305555555555578</v>
      </c>
      <c r="BI53" s="101">
        <v>0</v>
      </c>
      <c r="BJ53" s="101">
        <f t="shared" si="27"/>
        <v>0.59305555555555578</v>
      </c>
      <c r="BK53" s="101">
        <v>0</v>
      </c>
      <c r="BL53" s="101">
        <f t="shared" si="28"/>
        <v>0.59305555555555578</v>
      </c>
      <c r="BM53" s="101">
        <v>0</v>
      </c>
      <c r="BN53" s="101">
        <f t="shared" si="29"/>
        <v>0.59305555555555578</v>
      </c>
      <c r="BO53" s="101">
        <v>0</v>
      </c>
      <c r="BP53" s="101">
        <f t="shared" si="30"/>
        <v>0.59305555555555578</v>
      </c>
      <c r="BQ53" s="101">
        <v>0</v>
      </c>
      <c r="BR53" s="101">
        <f t="shared" si="31"/>
        <v>0.59305555555555578</v>
      </c>
      <c r="BS53" s="101">
        <v>0</v>
      </c>
      <c r="BT53" s="101">
        <f t="shared" si="32"/>
        <v>0.59305555555555578</v>
      </c>
      <c r="BU53" s="101">
        <v>0</v>
      </c>
      <c r="BV53" s="101">
        <f t="shared" si="33"/>
        <v>0.59305555555555578</v>
      </c>
      <c r="BW53" s="221">
        <v>2.0833333333333333E-3</v>
      </c>
      <c r="BX53" s="13">
        <f t="shared" si="34"/>
        <v>0.59513888888888911</v>
      </c>
      <c r="BY53" s="227"/>
      <c r="BZ53" s="221"/>
      <c r="CA53" s="319">
        <f t="shared" si="35"/>
        <v>9.0277777777777457E-2</v>
      </c>
      <c r="CB53" s="660">
        <f t="shared" si="36"/>
        <v>17.736923076923141</v>
      </c>
      <c r="CC53" s="103"/>
      <c r="CD53" s="88">
        <f t="shared" si="37"/>
        <v>129.99999999999955</v>
      </c>
      <c r="CE53" s="88">
        <f t="shared" si="38"/>
        <v>38.43</v>
      </c>
      <c r="CG53" s="33">
        <f t="shared" si="39"/>
        <v>9.0277777777777457E-2</v>
      </c>
      <c r="CH53" s="34">
        <f t="shared" si="43"/>
        <v>129.99999999999955</v>
      </c>
      <c r="CI53" s="35">
        <f t="shared" si="44"/>
        <v>2.166666666666659</v>
      </c>
    </row>
    <row r="54" spans="1:87" ht="12" customHeight="1" x14ac:dyDescent="0.2">
      <c r="A54" s="1230"/>
      <c r="B54" s="7">
        <v>31</v>
      </c>
      <c r="C54" s="13">
        <v>8.3333333333333332E-3</v>
      </c>
      <c r="D54" s="13">
        <f t="shared" si="42"/>
        <v>0.51319444444444495</v>
      </c>
      <c r="E54" s="227">
        <v>0</v>
      </c>
      <c r="F54" s="34"/>
      <c r="G54" s="101">
        <v>0</v>
      </c>
      <c r="H54" s="101">
        <f t="shared" si="0"/>
        <v>0.51319444444444495</v>
      </c>
      <c r="I54" s="101">
        <v>2.0833333333333333E-3</v>
      </c>
      <c r="J54" s="101">
        <f t="shared" si="1"/>
        <v>0.51527777777777828</v>
      </c>
      <c r="K54" s="101">
        <v>6.9444444444444441E-3</v>
      </c>
      <c r="L54" s="101">
        <f t="shared" si="2"/>
        <v>0.5222222222222227</v>
      </c>
      <c r="M54" s="313">
        <v>7.6388888888888904E-3</v>
      </c>
      <c r="N54" s="101">
        <f t="shared" si="3"/>
        <v>0.52986111111111156</v>
      </c>
      <c r="O54" s="101">
        <v>4.1666666666666666E-3</v>
      </c>
      <c r="P54" s="101">
        <f t="shared" si="4"/>
        <v>0.53402777777777821</v>
      </c>
      <c r="Q54" s="313">
        <v>6.9444444444444441E-3</v>
      </c>
      <c r="R54" s="101">
        <f t="shared" si="5"/>
        <v>0.54097222222222263</v>
      </c>
      <c r="S54" s="313">
        <v>7.6388888888888904E-3</v>
      </c>
      <c r="T54" s="101">
        <f t="shared" si="6"/>
        <v>0.54861111111111149</v>
      </c>
      <c r="U54" s="101">
        <v>1.3888888888888889E-3</v>
      </c>
      <c r="V54" s="101">
        <f t="shared" si="7"/>
        <v>0.55000000000000038</v>
      </c>
      <c r="W54" s="101">
        <v>2.7777777777777779E-3</v>
      </c>
      <c r="X54" s="101">
        <f t="shared" si="8"/>
        <v>0.55277777777777815</v>
      </c>
      <c r="Y54" s="101">
        <v>2.0833333333333333E-3</v>
      </c>
      <c r="Z54" s="101">
        <f t="shared" si="9"/>
        <v>0.55486111111111147</v>
      </c>
      <c r="AA54" s="313">
        <v>4.8611111111111112E-3</v>
      </c>
      <c r="AB54" s="101">
        <f t="shared" si="10"/>
        <v>0.55972222222222257</v>
      </c>
      <c r="AC54" s="101">
        <v>4.8611111111111112E-3</v>
      </c>
      <c r="AD54" s="101">
        <f t="shared" si="11"/>
        <v>0.56458333333333366</v>
      </c>
      <c r="AE54" s="313">
        <v>2.7777777777777779E-3</v>
      </c>
      <c r="AF54" s="101">
        <f t="shared" si="12"/>
        <v>0.56736111111111143</v>
      </c>
      <c r="AG54" s="313">
        <v>2.7777777777777779E-3</v>
      </c>
      <c r="AH54" s="101">
        <f t="shared" si="13"/>
        <v>0.57013888888888919</v>
      </c>
      <c r="AI54" s="101">
        <v>2.0833333333333333E-3</v>
      </c>
      <c r="AJ54" s="101">
        <f t="shared" si="14"/>
        <v>0.57222222222222252</v>
      </c>
      <c r="AK54" s="313">
        <v>6.2499999999999995E-3</v>
      </c>
      <c r="AL54" s="101">
        <f t="shared" si="15"/>
        <v>0.5784722222222225</v>
      </c>
      <c r="AM54" s="101">
        <v>5.5555555555555601E-3</v>
      </c>
      <c r="AN54" s="101">
        <f t="shared" si="16"/>
        <v>0.58402777777777803</v>
      </c>
      <c r="AO54" s="382">
        <v>4.8611111111111112E-3</v>
      </c>
      <c r="AP54" s="101">
        <f t="shared" si="17"/>
        <v>0.58888888888888913</v>
      </c>
      <c r="AQ54" s="382">
        <v>6.2499999999999995E-3</v>
      </c>
      <c r="AR54" s="101">
        <f t="shared" si="18"/>
        <v>0.59513888888888911</v>
      </c>
      <c r="AS54" s="565">
        <v>6.2499999999999995E-3</v>
      </c>
      <c r="AT54" s="101">
        <f t="shared" si="19"/>
        <v>0.60138888888888908</v>
      </c>
      <c r="AU54" s="101">
        <v>0</v>
      </c>
      <c r="AV54" s="101">
        <f t="shared" si="20"/>
        <v>0.60138888888888908</v>
      </c>
      <c r="AW54" s="101">
        <v>0</v>
      </c>
      <c r="AX54" s="101">
        <f t="shared" si="21"/>
        <v>0.60138888888888908</v>
      </c>
      <c r="AY54" s="101">
        <v>0</v>
      </c>
      <c r="AZ54" s="101">
        <f t="shared" si="22"/>
        <v>0.60138888888888908</v>
      </c>
      <c r="BA54" s="101">
        <v>0</v>
      </c>
      <c r="BB54" s="101">
        <f t="shared" si="23"/>
        <v>0.60138888888888908</v>
      </c>
      <c r="BC54" s="101">
        <v>0</v>
      </c>
      <c r="BD54" s="101">
        <f t="shared" si="24"/>
        <v>0.60138888888888908</v>
      </c>
      <c r="BE54" s="101">
        <v>0</v>
      </c>
      <c r="BF54" s="101">
        <f t="shared" si="25"/>
        <v>0.60138888888888908</v>
      </c>
      <c r="BG54" s="101">
        <v>0</v>
      </c>
      <c r="BH54" s="101">
        <f t="shared" si="26"/>
        <v>0.60138888888888908</v>
      </c>
      <c r="BI54" s="101">
        <v>0</v>
      </c>
      <c r="BJ54" s="101">
        <f t="shared" si="27"/>
        <v>0.60138888888888908</v>
      </c>
      <c r="BK54" s="101">
        <v>0</v>
      </c>
      <c r="BL54" s="101">
        <f t="shared" si="28"/>
        <v>0.60138888888888908</v>
      </c>
      <c r="BM54" s="101">
        <v>0</v>
      </c>
      <c r="BN54" s="101">
        <f t="shared" si="29"/>
        <v>0.60138888888888908</v>
      </c>
      <c r="BO54" s="101">
        <v>0</v>
      </c>
      <c r="BP54" s="101">
        <f t="shared" si="30"/>
        <v>0.60138888888888908</v>
      </c>
      <c r="BQ54" s="101">
        <v>0</v>
      </c>
      <c r="BR54" s="101">
        <f t="shared" si="31"/>
        <v>0.60138888888888908</v>
      </c>
      <c r="BS54" s="101">
        <v>0</v>
      </c>
      <c r="BT54" s="101">
        <f t="shared" si="32"/>
        <v>0.60138888888888908</v>
      </c>
      <c r="BU54" s="101">
        <v>0</v>
      </c>
      <c r="BV54" s="101">
        <f t="shared" si="33"/>
        <v>0.60138888888888908</v>
      </c>
      <c r="BW54" s="221">
        <v>2.0833333333333333E-3</v>
      </c>
      <c r="BX54" s="13">
        <f t="shared" si="34"/>
        <v>0.60347222222222241</v>
      </c>
      <c r="BY54" s="227"/>
      <c r="BZ54" s="221"/>
      <c r="CA54" s="319">
        <f t="shared" si="35"/>
        <v>9.0277777777777457E-2</v>
      </c>
      <c r="CB54" s="660">
        <f t="shared" si="36"/>
        <v>17.736923076923141</v>
      </c>
      <c r="CC54" s="103"/>
      <c r="CD54" s="88">
        <f t="shared" si="37"/>
        <v>129.99999999999955</v>
      </c>
      <c r="CE54" s="88">
        <f t="shared" si="38"/>
        <v>38.43</v>
      </c>
      <c r="CG54" s="33">
        <f t="shared" si="39"/>
        <v>9.0277777777777457E-2</v>
      </c>
      <c r="CH54" s="34">
        <f t="shared" si="43"/>
        <v>129.99999999999955</v>
      </c>
      <c r="CI54" s="35">
        <f t="shared" si="44"/>
        <v>2.166666666666659</v>
      </c>
    </row>
    <row r="55" spans="1:87" ht="12" customHeight="1" x14ac:dyDescent="0.2">
      <c r="A55" s="1230"/>
      <c r="B55" s="7">
        <v>32</v>
      </c>
      <c r="C55" s="13">
        <v>8.3333333333333332E-3</v>
      </c>
      <c r="D55" s="13">
        <f t="shared" si="42"/>
        <v>0.52152777777777826</v>
      </c>
      <c r="E55" s="227">
        <v>0</v>
      </c>
      <c r="F55" s="34"/>
      <c r="G55" s="101">
        <v>0</v>
      </c>
      <c r="H55" s="101">
        <f t="shared" si="0"/>
        <v>0.52152777777777826</v>
      </c>
      <c r="I55" s="101">
        <v>2.0833333333333333E-3</v>
      </c>
      <c r="J55" s="101">
        <f t="shared" si="1"/>
        <v>0.52361111111111158</v>
      </c>
      <c r="K55" s="101">
        <v>6.9444444444444441E-3</v>
      </c>
      <c r="L55" s="101">
        <f t="shared" si="2"/>
        <v>0.530555555555556</v>
      </c>
      <c r="M55" s="313">
        <v>7.6388888888888904E-3</v>
      </c>
      <c r="N55" s="101">
        <f t="shared" si="3"/>
        <v>0.53819444444444486</v>
      </c>
      <c r="O55" s="101">
        <v>4.1666666666666666E-3</v>
      </c>
      <c r="P55" s="101">
        <f t="shared" si="4"/>
        <v>0.54236111111111152</v>
      </c>
      <c r="Q55" s="313">
        <v>6.9444444444444441E-3</v>
      </c>
      <c r="R55" s="101">
        <f t="shared" si="5"/>
        <v>0.54930555555555594</v>
      </c>
      <c r="S55" s="313">
        <v>7.6388888888888904E-3</v>
      </c>
      <c r="T55" s="101">
        <f t="shared" si="6"/>
        <v>0.5569444444444448</v>
      </c>
      <c r="U55" s="101">
        <v>1.3888888888888889E-3</v>
      </c>
      <c r="V55" s="101">
        <f t="shared" si="7"/>
        <v>0.55833333333333368</v>
      </c>
      <c r="W55" s="101">
        <v>2.7777777777777779E-3</v>
      </c>
      <c r="X55" s="101">
        <f t="shared" si="8"/>
        <v>0.56111111111111145</v>
      </c>
      <c r="Y55" s="101">
        <v>2.0833333333333333E-3</v>
      </c>
      <c r="Z55" s="101">
        <f t="shared" si="9"/>
        <v>0.56319444444444478</v>
      </c>
      <c r="AA55" s="313">
        <v>4.8611111111111112E-3</v>
      </c>
      <c r="AB55" s="101">
        <f t="shared" si="10"/>
        <v>0.56805555555555587</v>
      </c>
      <c r="AC55" s="101">
        <v>4.8611111111111112E-3</v>
      </c>
      <c r="AD55" s="101">
        <f t="shared" si="11"/>
        <v>0.57291666666666696</v>
      </c>
      <c r="AE55" s="313">
        <v>2.7777777777777779E-3</v>
      </c>
      <c r="AF55" s="101">
        <f t="shared" si="12"/>
        <v>0.57569444444444473</v>
      </c>
      <c r="AG55" s="313">
        <v>2.7777777777777779E-3</v>
      </c>
      <c r="AH55" s="101">
        <f t="shared" si="13"/>
        <v>0.5784722222222225</v>
      </c>
      <c r="AI55" s="101">
        <v>2.0833333333333333E-3</v>
      </c>
      <c r="AJ55" s="101">
        <f t="shared" si="14"/>
        <v>0.58055555555555582</v>
      </c>
      <c r="AK55" s="313">
        <v>6.2499999999999995E-3</v>
      </c>
      <c r="AL55" s="101">
        <f t="shared" si="15"/>
        <v>0.5868055555555558</v>
      </c>
      <c r="AM55" s="101">
        <v>5.5555555555555601E-3</v>
      </c>
      <c r="AN55" s="101">
        <f t="shared" si="16"/>
        <v>0.59236111111111134</v>
      </c>
      <c r="AO55" s="382">
        <v>4.8611111111111112E-3</v>
      </c>
      <c r="AP55" s="101">
        <f t="shared" si="17"/>
        <v>0.59722222222222243</v>
      </c>
      <c r="AQ55" s="382">
        <v>6.2499999999999995E-3</v>
      </c>
      <c r="AR55" s="101">
        <f t="shared" si="18"/>
        <v>0.60347222222222241</v>
      </c>
      <c r="AS55" s="565">
        <v>6.2499999999999995E-3</v>
      </c>
      <c r="AT55" s="101">
        <f t="shared" si="19"/>
        <v>0.60972222222222239</v>
      </c>
      <c r="AU55" s="101">
        <v>0</v>
      </c>
      <c r="AV55" s="101">
        <f t="shared" si="20"/>
        <v>0.60972222222222239</v>
      </c>
      <c r="AW55" s="101">
        <v>0</v>
      </c>
      <c r="AX55" s="101">
        <f t="shared" si="21"/>
        <v>0.60972222222222239</v>
      </c>
      <c r="AY55" s="101">
        <v>0</v>
      </c>
      <c r="AZ55" s="101">
        <f t="shared" si="22"/>
        <v>0.60972222222222239</v>
      </c>
      <c r="BA55" s="101">
        <v>0</v>
      </c>
      <c r="BB55" s="101">
        <f t="shared" si="23"/>
        <v>0.60972222222222239</v>
      </c>
      <c r="BC55" s="101">
        <v>0</v>
      </c>
      <c r="BD55" s="101">
        <f t="shared" si="24"/>
        <v>0.60972222222222239</v>
      </c>
      <c r="BE55" s="101">
        <v>0</v>
      </c>
      <c r="BF55" s="101">
        <f t="shared" si="25"/>
        <v>0.60972222222222239</v>
      </c>
      <c r="BG55" s="101">
        <v>0</v>
      </c>
      <c r="BH55" s="101">
        <f t="shared" si="26"/>
        <v>0.60972222222222239</v>
      </c>
      <c r="BI55" s="101">
        <v>0</v>
      </c>
      <c r="BJ55" s="101">
        <f t="shared" si="27"/>
        <v>0.60972222222222239</v>
      </c>
      <c r="BK55" s="101">
        <v>0</v>
      </c>
      <c r="BL55" s="101">
        <f t="shared" si="28"/>
        <v>0.60972222222222239</v>
      </c>
      <c r="BM55" s="101">
        <v>0</v>
      </c>
      <c r="BN55" s="101">
        <f t="shared" si="29"/>
        <v>0.60972222222222239</v>
      </c>
      <c r="BO55" s="101">
        <v>0</v>
      </c>
      <c r="BP55" s="101">
        <f t="shared" si="30"/>
        <v>0.60972222222222239</v>
      </c>
      <c r="BQ55" s="101">
        <v>0</v>
      </c>
      <c r="BR55" s="101">
        <f t="shared" si="31"/>
        <v>0.60972222222222239</v>
      </c>
      <c r="BS55" s="101">
        <v>0</v>
      </c>
      <c r="BT55" s="101">
        <f t="shared" si="32"/>
        <v>0.60972222222222239</v>
      </c>
      <c r="BU55" s="101">
        <v>0</v>
      </c>
      <c r="BV55" s="101">
        <f t="shared" si="33"/>
        <v>0.60972222222222239</v>
      </c>
      <c r="BW55" s="221">
        <v>2.0833333333333333E-3</v>
      </c>
      <c r="BX55" s="13">
        <f t="shared" si="34"/>
        <v>0.61180555555555571</v>
      </c>
      <c r="BY55" s="227"/>
      <c r="BZ55" s="221"/>
      <c r="CA55" s="319">
        <f t="shared" si="35"/>
        <v>9.0277777777777457E-2</v>
      </c>
      <c r="CB55" s="660">
        <f t="shared" si="36"/>
        <v>17.736923076923141</v>
      </c>
      <c r="CC55" s="103"/>
      <c r="CD55" s="88">
        <f t="shared" si="37"/>
        <v>129.99999999999955</v>
      </c>
      <c r="CE55" s="88">
        <f t="shared" si="38"/>
        <v>38.43</v>
      </c>
      <c r="CG55" s="33">
        <f t="shared" si="39"/>
        <v>9.0277777777777457E-2</v>
      </c>
      <c r="CH55" s="34">
        <f t="shared" si="43"/>
        <v>129.99999999999955</v>
      </c>
      <c r="CI55" s="35">
        <f t="shared" si="44"/>
        <v>2.166666666666659</v>
      </c>
    </row>
    <row r="56" spans="1:87" ht="12" customHeight="1" x14ac:dyDescent="0.2">
      <c r="A56" s="1230"/>
      <c r="B56" s="7">
        <v>33</v>
      </c>
      <c r="C56" s="13">
        <v>8.3333333333333332E-3</v>
      </c>
      <c r="D56" s="13">
        <f t="shared" si="42"/>
        <v>0.52986111111111156</v>
      </c>
      <c r="E56" s="227">
        <v>0</v>
      </c>
      <c r="F56" s="34"/>
      <c r="G56" s="101">
        <v>0</v>
      </c>
      <c r="H56" s="101">
        <f t="shared" si="0"/>
        <v>0.52986111111111156</v>
      </c>
      <c r="I56" s="101">
        <v>2.0833333333333333E-3</v>
      </c>
      <c r="J56" s="101">
        <f t="shared" si="1"/>
        <v>0.53194444444444489</v>
      </c>
      <c r="K56" s="101">
        <v>6.9444444444444441E-3</v>
      </c>
      <c r="L56" s="101">
        <f t="shared" si="2"/>
        <v>0.53888888888888931</v>
      </c>
      <c r="M56" s="313">
        <v>7.6388888888888904E-3</v>
      </c>
      <c r="N56" s="101">
        <f t="shared" si="3"/>
        <v>0.54652777777777817</v>
      </c>
      <c r="O56" s="101">
        <v>4.1666666666666666E-3</v>
      </c>
      <c r="P56" s="101">
        <f t="shared" si="4"/>
        <v>0.55069444444444482</v>
      </c>
      <c r="Q56" s="313">
        <v>6.9444444444444441E-3</v>
      </c>
      <c r="R56" s="101">
        <f t="shared" si="5"/>
        <v>0.55763888888888924</v>
      </c>
      <c r="S56" s="313">
        <v>7.6388888888888904E-3</v>
      </c>
      <c r="T56" s="101">
        <f t="shared" si="6"/>
        <v>0.5652777777777781</v>
      </c>
      <c r="U56" s="101">
        <v>1.3888888888888889E-3</v>
      </c>
      <c r="V56" s="101">
        <f t="shared" si="7"/>
        <v>0.56666666666666698</v>
      </c>
      <c r="W56" s="101">
        <v>2.7777777777777779E-3</v>
      </c>
      <c r="X56" s="101">
        <f t="shared" si="8"/>
        <v>0.56944444444444475</v>
      </c>
      <c r="Y56" s="101">
        <v>2.0833333333333333E-3</v>
      </c>
      <c r="Z56" s="101">
        <f t="shared" si="9"/>
        <v>0.57152777777777808</v>
      </c>
      <c r="AA56" s="313">
        <v>4.8611111111111112E-3</v>
      </c>
      <c r="AB56" s="101">
        <f t="shared" si="10"/>
        <v>0.57638888888888917</v>
      </c>
      <c r="AC56" s="101">
        <v>4.8611111111111112E-3</v>
      </c>
      <c r="AD56" s="101">
        <f t="shared" si="11"/>
        <v>0.58125000000000027</v>
      </c>
      <c r="AE56" s="313">
        <v>2.7777777777777779E-3</v>
      </c>
      <c r="AF56" s="101">
        <f t="shared" si="12"/>
        <v>0.58402777777777803</v>
      </c>
      <c r="AG56" s="313">
        <v>2.7777777777777779E-3</v>
      </c>
      <c r="AH56" s="101">
        <f t="shared" si="13"/>
        <v>0.5868055555555558</v>
      </c>
      <c r="AI56" s="101">
        <v>2.0833333333333333E-3</v>
      </c>
      <c r="AJ56" s="101">
        <f t="shared" si="14"/>
        <v>0.58888888888888913</v>
      </c>
      <c r="AK56" s="313">
        <v>6.2499999999999995E-3</v>
      </c>
      <c r="AL56" s="101">
        <f t="shared" si="15"/>
        <v>0.59513888888888911</v>
      </c>
      <c r="AM56" s="101">
        <v>5.5555555555555601E-3</v>
      </c>
      <c r="AN56" s="101">
        <f t="shared" si="16"/>
        <v>0.60069444444444464</v>
      </c>
      <c r="AO56" s="382">
        <v>4.8611111111111112E-3</v>
      </c>
      <c r="AP56" s="101">
        <f t="shared" si="17"/>
        <v>0.60555555555555574</v>
      </c>
      <c r="AQ56" s="382">
        <v>6.2499999999999995E-3</v>
      </c>
      <c r="AR56" s="101">
        <f t="shared" si="18"/>
        <v>0.61180555555555571</v>
      </c>
      <c r="AS56" s="565">
        <v>6.2499999999999995E-3</v>
      </c>
      <c r="AT56" s="101">
        <f t="shared" si="19"/>
        <v>0.61805555555555569</v>
      </c>
      <c r="AU56" s="101">
        <v>0</v>
      </c>
      <c r="AV56" s="101">
        <f t="shared" si="20"/>
        <v>0.61805555555555569</v>
      </c>
      <c r="AW56" s="101">
        <v>0</v>
      </c>
      <c r="AX56" s="101">
        <f t="shared" si="21"/>
        <v>0.61805555555555569</v>
      </c>
      <c r="AY56" s="101">
        <v>0</v>
      </c>
      <c r="AZ56" s="101">
        <f t="shared" si="22"/>
        <v>0.61805555555555569</v>
      </c>
      <c r="BA56" s="101">
        <v>0</v>
      </c>
      <c r="BB56" s="101">
        <f t="shared" si="23"/>
        <v>0.61805555555555569</v>
      </c>
      <c r="BC56" s="101">
        <v>0</v>
      </c>
      <c r="BD56" s="101">
        <f t="shared" si="24"/>
        <v>0.61805555555555569</v>
      </c>
      <c r="BE56" s="101">
        <v>0</v>
      </c>
      <c r="BF56" s="101">
        <f t="shared" si="25"/>
        <v>0.61805555555555569</v>
      </c>
      <c r="BG56" s="101">
        <v>0</v>
      </c>
      <c r="BH56" s="101">
        <f t="shared" si="26"/>
        <v>0.61805555555555569</v>
      </c>
      <c r="BI56" s="101">
        <v>0</v>
      </c>
      <c r="BJ56" s="101">
        <f t="shared" si="27"/>
        <v>0.61805555555555569</v>
      </c>
      <c r="BK56" s="101">
        <v>0</v>
      </c>
      <c r="BL56" s="101">
        <f t="shared" si="28"/>
        <v>0.61805555555555569</v>
      </c>
      <c r="BM56" s="101">
        <v>0</v>
      </c>
      <c r="BN56" s="101">
        <f t="shared" si="29"/>
        <v>0.61805555555555569</v>
      </c>
      <c r="BO56" s="101">
        <v>0</v>
      </c>
      <c r="BP56" s="101">
        <f t="shared" si="30"/>
        <v>0.61805555555555569</v>
      </c>
      <c r="BQ56" s="101">
        <v>0</v>
      </c>
      <c r="BR56" s="101">
        <f t="shared" si="31"/>
        <v>0.61805555555555569</v>
      </c>
      <c r="BS56" s="101">
        <v>0</v>
      </c>
      <c r="BT56" s="101">
        <f t="shared" si="32"/>
        <v>0.61805555555555569</v>
      </c>
      <c r="BU56" s="101">
        <v>0</v>
      </c>
      <c r="BV56" s="101">
        <f t="shared" si="33"/>
        <v>0.61805555555555569</v>
      </c>
      <c r="BW56" s="221">
        <v>2.0833333333333333E-3</v>
      </c>
      <c r="BX56" s="13">
        <f t="shared" si="34"/>
        <v>0.62013888888888902</v>
      </c>
      <c r="BY56" s="227"/>
      <c r="BZ56" s="221"/>
      <c r="CA56" s="319">
        <f t="shared" si="35"/>
        <v>9.0277777777777457E-2</v>
      </c>
      <c r="CB56" s="660">
        <f t="shared" ref="CB56:CB87" si="45">+$N$102/CI56</f>
        <v>17.736923076923141</v>
      </c>
      <c r="CC56" s="103"/>
      <c r="CD56" s="88">
        <f t="shared" si="37"/>
        <v>129.99999999999955</v>
      </c>
      <c r="CE56" s="88">
        <f t="shared" ref="CE56:CE87" si="46">+$N$102</f>
        <v>38.43</v>
      </c>
      <c r="CG56" s="33">
        <f t="shared" si="39"/>
        <v>9.0277777777777457E-2</v>
      </c>
      <c r="CH56" s="34">
        <f t="shared" si="43"/>
        <v>129.99999999999955</v>
      </c>
      <c r="CI56" s="35">
        <f t="shared" si="44"/>
        <v>2.166666666666659</v>
      </c>
    </row>
    <row r="57" spans="1:87" ht="12" customHeight="1" x14ac:dyDescent="0.2">
      <c r="A57" s="1230"/>
      <c r="B57" s="7">
        <v>34</v>
      </c>
      <c r="C57" s="13">
        <v>8.3333333333333332E-3</v>
      </c>
      <c r="D57" s="13">
        <f t="shared" si="42"/>
        <v>0.53819444444444486</v>
      </c>
      <c r="E57" s="227">
        <v>0</v>
      </c>
      <c r="F57" s="34"/>
      <c r="G57" s="101">
        <v>0</v>
      </c>
      <c r="H57" s="101">
        <f t="shared" si="0"/>
        <v>0.53819444444444486</v>
      </c>
      <c r="I57" s="101">
        <v>2.0833333333333333E-3</v>
      </c>
      <c r="J57" s="101">
        <f t="shared" si="1"/>
        <v>0.54027777777777819</v>
      </c>
      <c r="K57" s="101">
        <v>6.9444444444444441E-3</v>
      </c>
      <c r="L57" s="101">
        <f t="shared" si="2"/>
        <v>0.54722222222222261</v>
      </c>
      <c r="M57" s="313">
        <v>7.6388888888888904E-3</v>
      </c>
      <c r="N57" s="101">
        <f t="shared" si="3"/>
        <v>0.55486111111111147</v>
      </c>
      <c r="O57" s="101">
        <v>4.1666666666666666E-3</v>
      </c>
      <c r="P57" s="101">
        <f t="shared" si="4"/>
        <v>0.55902777777777812</v>
      </c>
      <c r="Q57" s="313">
        <v>6.9444444444444441E-3</v>
      </c>
      <c r="R57" s="101">
        <f t="shared" si="5"/>
        <v>0.56597222222222254</v>
      </c>
      <c r="S57" s="313">
        <v>7.6388888888888904E-3</v>
      </c>
      <c r="T57" s="101">
        <f t="shared" si="6"/>
        <v>0.5736111111111114</v>
      </c>
      <c r="U57" s="101">
        <v>1.3888888888888889E-3</v>
      </c>
      <c r="V57" s="101">
        <f t="shared" si="7"/>
        <v>0.57500000000000029</v>
      </c>
      <c r="W57" s="101">
        <v>2.7777777777777779E-3</v>
      </c>
      <c r="X57" s="101">
        <f t="shared" si="8"/>
        <v>0.57777777777777806</v>
      </c>
      <c r="Y57" s="101">
        <v>2.0833333333333333E-3</v>
      </c>
      <c r="Z57" s="101">
        <f t="shared" si="9"/>
        <v>0.57986111111111138</v>
      </c>
      <c r="AA57" s="313">
        <v>4.8611111111111112E-3</v>
      </c>
      <c r="AB57" s="101">
        <f t="shared" si="10"/>
        <v>0.58472222222222248</v>
      </c>
      <c r="AC57" s="101">
        <v>4.8611111111111112E-3</v>
      </c>
      <c r="AD57" s="101">
        <f t="shared" si="11"/>
        <v>0.58958333333333357</v>
      </c>
      <c r="AE57" s="313">
        <v>2.7777777777777779E-3</v>
      </c>
      <c r="AF57" s="101">
        <f t="shared" si="12"/>
        <v>0.59236111111111134</v>
      </c>
      <c r="AG57" s="313">
        <v>2.7777777777777779E-3</v>
      </c>
      <c r="AH57" s="101">
        <f t="shared" si="13"/>
        <v>0.59513888888888911</v>
      </c>
      <c r="AI57" s="101">
        <v>2.0833333333333333E-3</v>
      </c>
      <c r="AJ57" s="101">
        <f t="shared" si="14"/>
        <v>0.59722222222222243</v>
      </c>
      <c r="AK57" s="313">
        <v>6.2499999999999995E-3</v>
      </c>
      <c r="AL57" s="101">
        <f t="shared" si="15"/>
        <v>0.60347222222222241</v>
      </c>
      <c r="AM57" s="101">
        <v>5.5555555555555601E-3</v>
      </c>
      <c r="AN57" s="101">
        <f t="shared" si="16"/>
        <v>0.60902777777777795</v>
      </c>
      <c r="AO57" s="382">
        <v>4.8611111111111112E-3</v>
      </c>
      <c r="AP57" s="101">
        <f t="shared" si="17"/>
        <v>0.61388888888888904</v>
      </c>
      <c r="AQ57" s="382">
        <v>6.2499999999999995E-3</v>
      </c>
      <c r="AR57" s="101">
        <f t="shared" si="18"/>
        <v>0.62013888888888902</v>
      </c>
      <c r="AS57" s="565">
        <v>6.2499999999999995E-3</v>
      </c>
      <c r="AT57" s="101">
        <f t="shared" si="19"/>
        <v>0.62638888888888899</v>
      </c>
      <c r="AU57" s="101">
        <v>0</v>
      </c>
      <c r="AV57" s="101">
        <f t="shared" si="20"/>
        <v>0.62638888888888899</v>
      </c>
      <c r="AW57" s="101">
        <v>0</v>
      </c>
      <c r="AX57" s="101">
        <f t="shared" si="21"/>
        <v>0.62638888888888899</v>
      </c>
      <c r="AY57" s="101">
        <v>0</v>
      </c>
      <c r="AZ57" s="101">
        <f t="shared" si="22"/>
        <v>0.62638888888888899</v>
      </c>
      <c r="BA57" s="101">
        <v>0</v>
      </c>
      <c r="BB57" s="101">
        <f t="shared" si="23"/>
        <v>0.62638888888888899</v>
      </c>
      <c r="BC57" s="101">
        <v>0</v>
      </c>
      <c r="BD57" s="101">
        <f t="shared" si="24"/>
        <v>0.62638888888888899</v>
      </c>
      <c r="BE57" s="101">
        <v>0</v>
      </c>
      <c r="BF57" s="101">
        <f t="shared" si="25"/>
        <v>0.62638888888888899</v>
      </c>
      <c r="BG57" s="101">
        <v>0</v>
      </c>
      <c r="BH57" s="101">
        <f t="shared" si="26"/>
        <v>0.62638888888888899</v>
      </c>
      <c r="BI57" s="101">
        <v>0</v>
      </c>
      <c r="BJ57" s="101">
        <f t="shared" si="27"/>
        <v>0.62638888888888899</v>
      </c>
      <c r="BK57" s="101">
        <v>0</v>
      </c>
      <c r="BL57" s="101">
        <f t="shared" si="28"/>
        <v>0.62638888888888899</v>
      </c>
      <c r="BM57" s="101">
        <v>0</v>
      </c>
      <c r="BN57" s="101">
        <f t="shared" si="29"/>
        <v>0.62638888888888899</v>
      </c>
      <c r="BO57" s="101">
        <v>0</v>
      </c>
      <c r="BP57" s="101">
        <f t="shared" si="30"/>
        <v>0.62638888888888899</v>
      </c>
      <c r="BQ57" s="101">
        <v>0</v>
      </c>
      <c r="BR57" s="101">
        <f t="shared" si="31"/>
        <v>0.62638888888888899</v>
      </c>
      <c r="BS57" s="101">
        <v>0</v>
      </c>
      <c r="BT57" s="101">
        <f t="shared" si="32"/>
        <v>0.62638888888888899</v>
      </c>
      <c r="BU57" s="101">
        <v>0</v>
      </c>
      <c r="BV57" s="101">
        <f t="shared" si="33"/>
        <v>0.62638888888888899</v>
      </c>
      <c r="BW57" s="221">
        <v>2.0833333333333333E-3</v>
      </c>
      <c r="BX57" s="13">
        <f t="shared" si="34"/>
        <v>0.62847222222222232</v>
      </c>
      <c r="BY57" s="227"/>
      <c r="BZ57" s="221"/>
      <c r="CA57" s="319">
        <f t="shared" si="35"/>
        <v>9.0277777777777457E-2</v>
      </c>
      <c r="CB57" s="660">
        <f t="shared" si="45"/>
        <v>17.736923076923141</v>
      </c>
      <c r="CC57" s="103"/>
      <c r="CD57" s="88">
        <f t="shared" si="37"/>
        <v>129.99999999999955</v>
      </c>
      <c r="CE57" s="88">
        <f t="shared" si="46"/>
        <v>38.43</v>
      </c>
      <c r="CG57" s="33">
        <f t="shared" si="39"/>
        <v>9.0277777777777457E-2</v>
      </c>
      <c r="CH57" s="34">
        <f t="shared" si="43"/>
        <v>129.99999999999955</v>
      </c>
      <c r="CI57" s="35">
        <f t="shared" si="44"/>
        <v>2.166666666666659</v>
      </c>
    </row>
    <row r="58" spans="1:87" ht="12" customHeight="1" x14ac:dyDescent="0.2">
      <c r="A58" s="1230"/>
      <c r="B58" s="7">
        <v>35</v>
      </c>
      <c r="C58" s="13">
        <v>8.3333333333333332E-3</v>
      </c>
      <c r="D58" s="13">
        <f t="shared" si="42"/>
        <v>0.54652777777777817</v>
      </c>
      <c r="E58" s="227">
        <v>0</v>
      </c>
      <c r="F58" s="34"/>
      <c r="G58" s="101">
        <v>0</v>
      </c>
      <c r="H58" s="101">
        <f t="shared" si="0"/>
        <v>0.54652777777777817</v>
      </c>
      <c r="I58" s="101">
        <v>2.0833333333333333E-3</v>
      </c>
      <c r="J58" s="101">
        <f t="shared" si="1"/>
        <v>0.54861111111111149</v>
      </c>
      <c r="K58" s="101">
        <v>6.9444444444444441E-3</v>
      </c>
      <c r="L58" s="101">
        <f t="shared" si="2"/>
        <v>0.55555555555555591</v>
      </c>
      <c r="M58" s="313">
        <v>7.6388888888888904E-3</v>
      </c>
      <c r="N58" s="101">
        <f t="shared" si="3"/>
        <v>0.56319444444444478</v>
      </c>
      <c r="O58" s="101">
        <v>4.1666666666666666E-3</v>
      </c>
      <c r="P58" s="101">
        <f t="shared" si="4"/>
        <v>0.56736111111111143</v>
      </c>
      <c r="Q58" s="313">
        <v>6.9444444444444441E-3</v>
      </c>
      <c r="R58" s="101">
        <f t="shared" si="5"/>
        <v>0.57430555555555585</v>
      </c>
      <c r="S58" s="313">
        <v>7.6388888888888904E-3</v>
      </c>
      <c r="T58" s="101">
        <f t="shared" si="6"/>
        <v>0.58194444444444471</v>
      </c>
      <c r="U58" s="101">
        <v>1.3888888888888889E-3</v>
      </c>
      <c r="V58" s="101">
        <f t="shared" si="7"/>
        <v>0.58333333333333359</v>
      </c>
      <c r="W58" s="101">
        <v>2.7777777777777779E-3</v>
      </c>
      <c r="X58" s="101">
        <f t="shared" si="8"/>
        <v>0.58611111111111136</v>
      </c>
      <c r="Y58" s="101">
        <v>2.0833333333333333E-3</v>
      </c>
      <c r="Z58" s="101">
        <f t="shared" si="9"/>
        <v>0.58819444444444469</v>
      </c>
      <c r="AA58" s="313">
        <v>4.8611111111111112E-3</v>
      </c>
      <c r="AB58" s="101">
        <f t="shared" si="10"/>
        <v>0.59305555555555578</v>
      </c>
      <c r="AC58" s="101">
        <v>4.8611111111111112E-3</v>
      </c>
      <c r="AD58" s="101">
        <f t="shared" si="11"/>
        <v>0.59791666666666687</v>
      </c>
      <c r="AE58" s="313">
        <v>2.7777777777777779E-3</v>
      </c>
      <c r="AF58" s="101">
        <f t="shared" si="12"/>
        <v>0.60069444444444464</v>
      </c>
      <c r="AG58" s="313">
        <v>2.7777777777777779E-3</v>
      </c>
      <c r="AH58" s="101">
        <f t="shared" si="13"/>
        <v>0.60347222222222241</v>
      </c>
      <c r="AI58" s="101">
        <v>2.0833333333333333E-3</v>
      </c>
      <c r="AJ58" s="101">
        <f t="shared" si="14"/>
        <v>0.60555555555555574</v>
      </c>
      <c r="AK58" s="313">
        <v>6.2499999999999995E-3</v>
      </c>
      <c r="AL58" s="101">
        <f t="shared" si="15"/>
        <v>0.61180555555555571</v>
      </c>
      <c r="AM58" s="101">
        <v>5.5555555555555601E-3</v>
      </c>
      <c r="AN58" s="101">
        <f t="shared" si="16"/>
        <v>0.61736111111111125</v>
      </c>
      <c r="AO58" s="382">
        <v>4.8611111111111112E-3</v>
      </c>
      <c r="AP58" s="101">
        <f t="shared" si="17"/>
        <v>0.62222222222222234</v>
      </c>
      <c r="AQ58" s="382">
        <v>6.2499999999999995E-3</v>
      </c>
      <c r="AR58" s="101">
        <f t="shared" si="18"/>
        <v>0.62847222222222232</v>
      </c>
      <c r="AS58" s="565">
        <v>6.2499999999999995E-3</v>
      </c>
      <c r="AT58" s="101">
        <f t="shared" si="19"/>
        <v>0.6347222222222223</v>
      </c>
      <c r="AU58" s="101">
        <v>0</v>
      </c>
      <c r="AV58" s="101">
        <f t="shared" si="20"/>
        <v>0.6347222222222223</v>
      </c>
      <c r="AW58" s="101">
        <v>0</v>
      </c>
      <c r="AX58" s="101">
        <f t="shared" si="21"/>
        <v>0.6347222222222223</v>
      </c>
      <c r="AY58" s="101">
        <v>0</v>
      </c>
      <c r="AZ58" s="101">
        <f t="shared" si="22"/>
        <v>0.6347222222222223</v>
      </c>
      <c r="BA58" s="101">
        <v>0</v>
      </c>
      <c r="BB58" s="101">
        <f t="shared" si="23"/>
        <v>0.6347222222222223</v>
      </c>
      <c r="BC58" s="101">
        <v>0</v>
      </c>
      <c r="BD58" s="101">
        <f t="shared" si="24"/>
        <v>0.6347222222222223</v>
      </c>
      <c r="BE58" s="101">
        <v>0</v>
      </c>
      <c r="BF58" s="101">
        <f t="shared" si="25"/>
        <v>0.6347222222222223</v>
      </c>
      <c r="BG58" s="101">
        <v>0</v>
      </c>
      <c r="BH58" s="101">
        <f t="shared" si="26"/>
        <v>0.6347222222222223</v>
      </c>
      <c r="BI58" s="101">
        <v>0</v>
      </c>
      <c r="BJ58" s="101">
        <f t="shared" si="27"/>
        <v>0.6347222222222223</v>
      </c>
      <c r="BK58" s="101">
        <v>0</v>
      </c>
      <c r="BL58" s="101">
        <f t="shared" si="28"/>
        <v>0.6347222222222223</v>
      </c>
      <c r="BM58" s="101">
        <v>0</v>
      </c>
      <c r="BN58" s="101">
        <f t="shared" si="29"/>
        <v>0.6347222222222223</v>
      </c>
      <c r="BO58" s="101">
        <v>0</v>
      </c>
      <c r="BP58" s="101">
        <f t="shared" si="30"/>
        <v>0.6347222222222223</v>
      </c>
      <c r="BQ58" s="101">
        <v>0</v>
      </c>
      <c r="BR58" s="101">
        <f t="shared" si="31"/>
        <v>0.6347222222222223</v>
      </c>
      <c r="BS58" s="101">
        <v>0</v>
      </c>
      <c r="BT58" s="101">
        <f t="shared" si="32"/>
        <v>0.6347222222222223</v>
      </c>
      <c r="BU58" s="101">
        <v>0</v>
      </c>
      <c r="BV58" s="101">
        <f t="shared" si="33"/>
        <v>0.6347222222222223</v>
      </c>
      <c r="BW58" s="221">
        <v>2.0833333333333333E-3</v>
      </c>
      <c r="BX58" s="13">
        <f t="shared" si="34"/>
        <v>0.63680555555555562</v>
      </c>
      <c r="BY58" s="227"/>
      <c r="BZ58" s="221"/>
      <c r="CA58" s="319">
        <f t="shared" si="35"/>
        <v>9.0277777777777457E-2</v>
      </c>
      <c r="CB58" s="660">
        <f t="shared" si="45"/>
        <v>17.736923076923141</v>
      </c>
      <c r="CC58" s="103"/>
      <c r="CD58" s="88">
        <f t="shared" si="37"/>
        <v>129.99999999999955</v>
      </c>
      <c r="CE58" s="88">
        <f t="shared" si="46"/>
        <v>38.43</v>
      </c>
      <c r="CG58" s="33">
        <f t="shared" si="39"/>
        <v>9.0277777777777457E-2</v>
      </c>
      <c r="CH58" s="34">
        <f t="shared" si="43"/>
        <v>129.99999999999955</v>
      </c>
      <c r="CI58" s="35">
        <f t="shared" si="44"/>
        <v>2.166666666666659</v>
      </c>
    </row>
    <row r="59" spans="1:87" ht="12" customHeight="1" x14ac:dyDescent="0.2">
      <c r="A59" s="1230"/>
      <c r="B59" s="7">
        <v>36</v>
      </c>
      <c r="C59" s="13">
        <v>8.3333333333333332E-3</v>
      </c>
      <c r="D59" s="13">
        <f t="shared" si="42"/>
        <v>0.55486111111111147</v>
      </c>
      <c r="E59" s="227">
        <v>0</v>
      </c>
      <c r="F59" s="34"/>
      <c r="G59" s="101">
        <v>0</v>
      </c>
      <c r="H59" s="101">
        <f t="shared" si="0"/>
        <v>0.55486111111111147</v>
      </c>
      <c r="I59" s="101">
        <v>2.0833333333333333E-3</v>
      </c>
      <c r="J59" s="101">
        <f t="shared" si="1"/>
        <v>0.5569444444444448</v>
      </c>
      <c r="K59" s="101">
        <v>6.9444444444444441E-3</v>
      </c>
      <c r="L59" s="101">
        <f t="shared" si="2"/>
        <v>0.56388888888888922</v>
      </c>
      <c r="M59" s="313">
        <v>7.6388888888888904E-3</v>
      </c>
      <c r="N59" s="101">
        <f t="shared" si="3"/>
        <v>0.57152777777777808</v>
      </c>
      <c r="O59" s="101">
        <v>4.1666666666666666E-3</v>
      </c>
      <c r="P59" s="101">
        <f t="shared" si="4"/>
        <v>0.57569444444444473</v>
      </c>
      <c r="Q59" s="313">
        <v>6.9444444444444441E-3</v>
      </c>
      <c r="R59" s="101">
        <f t="shared" si="5"/>
        <v>0.58263888888888915</v>
      </c>
      <c r="S59" s="313">
        <v>7.6388888888888904E-3</v>
      </c>
      <c r="T59" s="101">
        <f t="shared" si="6"/>
        <v>0.59027777777777801</v>
      </c>
      <c r="U59" s="101">
        <v>1.3888888888888889E-3</v>
      </c>
      <c r="V59" s="101">
        <f t="shared" si="7"/>
        <v>0.5916666666666669</v>
      </c>
      <c r="W59" s="101">
        <v>2.7777777777777779E-3</v>
      </c>
      <c r="X59" s="101">
        <f t="shared" si="8"/>
        <v>0.59444444444444466</v>
      </c>
      <c r="Y59" s="101">
        <v>2.0833333333333333E-3</v>
      </c>
      <c r="Z59" s="101">
        <f t="shared" si="9"/>
        <v>0.59652777777777799</v>
      </c>
      <c r="AA59" s="313">
        <v>4.8611111111111112E-3</v>
      </c>
      <c r="AB59" s="101">
        <f t="shared" si="10"/>
        <v>0.60138888888888908</v>
      </c>
      <c r="AC59" s="101">
        <v>4.8611111111111112E-3</v>
      </c>
      <c r="AD59" s="101">
        <f t="shared" si="11"/>
        <v>0.60625000000000018</v>
      </c>
      <c r="AE59" s="313">
        <v>2.7777777777777779E-3</v>
      </c>
      <c r="AF59" s="101">
        <f t="shared" si="12"/>
        <v>0.60902777777777795</v>
      </c>
      <c r="AG59" s="313">
        <v>2.7777777777777779E-3</v>
      </c>
      <c r="AH59" s="101">
        <f t="shared" si="13"/>
        <v>0.61180555555555571</v>
      </c>
      <c r="AI59" s="101">
        <v>2.0833333333333333E-3</v>
      </c>
      <c r="AJ59" s="101">
        <f t="shared" si="14"/>
        <v>0.61388888888888904</v>
      </c>
      <c r="AK59" s="313">
        <v>6.2499999999999995E-3</v>
      </c>
      <c r="AL59" s="101">
        <f t="shared" si="15"/>
        <v>0.62013888888888902</v>
      </c>
      <c r="AM59" s="101">
        <v>5.5555555555555601E-3</v>
      </c>
      <c r="AN59" s="101">
        <f t="shared" si="16"/>
        <v>0.62569444444444455</v>
      </c>
      <c r="AO59" s="382">
        <v>4.8611111111111112E-3</v>
      </c>
      <c r="AP59" s="101">
        <f t="shared" si="17"/>
        <v>0.63055555555555565</v>
      </c>
      <c r="AQ59" s="382">
        <v>6.2499999999999995E-3</v>
      </c>
      <c r="AR59" s="101">
        <f t="shared" si="18"/>
        <v>0.63680555555555562</v>
      </c>
      <c r="AS59" s="565">
        <v>6.2499999999999995E-3</v>
      </c>
      <c r="AT59" s="101">
        <f t="shared" si="19"/>
        <v>0.6430555555555556</v>
      </c>
      <c r="AU59" s="101">
        <v>0</v>
      </c>
      <c r="AV59" s="101">
        <f t="shared" si="20"/>
        <v>0.6430555555555556</v>
      </c>
      <c r="AW59" s="101">
        <v>0</v>
      </c>
      <c r="AX59" s="101">
        <f t="shared" si="21"/>
        <v>0.6430555555555556</v>
      </c>
      <c r="AY59" s="101">
        <v>0</v>
      </c>
      <c r="AZ59" s="101">
        <f t="shared" si="22"/>
        <v>0.6430555555555556</v>
      </c>
      <c r="BA59" s="101">
        <v>0</v>
      </c>
      <c r="BB59" s="101">
        <f t="shared" si="23"/>
        <v>0.6430555555555556</v>
      </c>
      <c r="BC59" s="101">
        <v>0</v>
      </c>
      <c r="BD59" s="101">
        <f t="shared" si="24"/>
        <v>0.6430555555555556</v>
      </c>
      <c r="BE59" s="101">
        <v>0</v>
      </c>
      <c r="BF59" s="101">
        <f t="shared" si="25"/>
        <v>0.6430555555555556</v>
      </c>
      <c r="BG59" s="101">
        <v>0</v>
      </c>
      <c r="BH59" s="101">
        <f t="shared" si="26"/>
        <v>0.6430555555555556</v>
      </c>
      <c r="BI59" s="101">
        <v>0</v>
      </c>
      <c r="BJ59" s="101">
        <f t="shared" si="27"/>
        <v>0.6430555555555556</v>
      </c>
      <c r="BK59" s="101">
        <v>0</v>
      </c>
      <c r="BL59" s="101">
        <f t="shared" si="28"/>
        <v>0.6430555555555556</v>
      </c>
      <c r="BM59" s="101">
        <v>0</v>
      </c>
      <c r="BN59" s="101">
        <f t="shared" si="29"/>
        <v>0.6430555555555556</v>
      </c>
      <c r="BO59" s="101">
        <v>0</v>
      </c>
      <c r="BP59" s="101">
        <f t="shared" si="30"/>
        <v>0.6430555555555556</v>
      </c>
      <c r="BQ59" s="101">
        <v>0</v>
      </c>
      <c r="BR59" s="101">
        <f t="shared" si="31"/>
        <v>0.6430555555555556</v>
      </c>
      <c r="BS59" s="101">
        <v>0</v>
      </c>
      <c r="BT59" s="101">
        <f t="shared" si="32"/>
        <v>0.6430555555555556</v>
      </c>
      <c r="BU59" s="101">
        <v>0</v>
      </c>
      <c r="BV59" s="101">
        <f t="shared" si="33"/>
        <v>0.6430555555555556</v>
      </c>
      <c r="BW59" s="221">
        <v>2.0833333333333333E-3</v>
      </c>
      <c r="BX59" s="13">
        <f t="shared" si="34"/>
        <v>0.64513888888888893</v>
      </c>
      <c r="BY59" s="227"/>
      <c r="BZ59" s="221"/>
      <c r="CA59" s="319">
        <f t="shared" si="35"/>
        <v>9.0277777777777457E-2</v>
      </c>
      <c r="CB59" s="660">
        <f t="shared" si="45"/>
        <v>17.736923076923141</v>
      </c>
      <c r="CC59" s="103"/>
      <c r="CD59" s="88">
        <f t="shared" si="37"/>
        <v>129.99999999999955</v>
      </c>
      <c r="CE59" s="88">
        <f t="shared" si="46"/>
        <v>38.43</v>
      </c>
      <c r="CG59" s="33">
        <f t="shared" si="39"/>
        <v>9.0277777777777457E-2</v>
      </c>
      <c r="CH59" s="34">
        <f t="shared" si="43"/>
        <v>129.99999999999955</v>
      </c>
      <c r="CI59" s="35">
        <f t="shared" si="44"/>
        <v>2.166666666666659</v>
      </c>
    </row>
    <row r="60" spans="1:87" ht="12" customHeight="1" x14ac:dyDescent="0.2">
      <c r="A60" s="1230"/>
      <c r="B60" s="7">
        <v>37</v>
      </c>
      <c r="C60" s="13">
        <v>8.3333333333333332E-3</v>
      </c>
      <c r="D60" s="13">
        <f t="shared" si="42"/>
        <v>0.56319444444444478</v>
      </c>
      <c r="E60" s="227">
        <v>0</v>
      </c>
      <c r="F60" s="34"/>
      <c r="G60" s="101">
        <v>0</v>
      </c>
      <c r="H60" s="101">
        <f t="shared" si="0"/>
        <v>0.56319444444444478</v>
      </c>
      <c r="I60" s="101">
        <v>2.0833333333333333E-3</v>
      </c>
      <c r="J60" s="101">
        <f t="shared" si="1"/>
        <v>0.5652777777777781</v>
      </c>
      <c r="K60" s="101">
        <v>6.9444444444444441E-3</v>
      </c>
      <c r="L60" s="101">
        <f t="shared" si="2"/>
        <v>0.57222222222222252</v>
      </c>
      <c r="M60" s="313">
        <v>7.6388888888888904E-3</v>
      </c>
      <c r="N60" s="101">
        <f t="shared" si="3"/>
        <v>0.57986111111111138</v>
      </c>
      <c r="O60" s="101">
        <v>4.1666666666666666E-3</v>
      </c>
      <c r="P60" s="101">
        <f t="shared" si="4"/>
        <v>0.58402777777777803</v>
      </c>
      <c r="Q60" s="313">
        <v>6.9444444444444441E-3</v>
      </c>
      <c r="R60" s="101">
        <f t="shared" si="5"/>
        <v>0.59097222222222245</v>
      </c>
      <c r="S60" s="313">
        <v>7.6388888888888904E-3</v>
      </c>
      <c r="T60" s="101">
        <f t="shared" si="6"/>
        <v>0.59861111111111132</v>
      </c>
      <c r="U60" s="101">
        <v>1.3888888888888889E-3</v>
      </c>
      <c r="V60" s="101">
        <f t="shared" si="7"/>
        <v>0.6000000000000002</v>
      </c>
      <c r="W60" s="101">
        <v>2.7777777777777779E-3</v>
      </c>
      <c r="X60" s="101">
        <f t="shared" si="8"/>
        <v>0.60277777777777797</v>
      </c>
      <c r="Y60" s="101">
        <v>2.0833333333333333E-3</v>
      </c>
      <c r="Z60" s="101">
        <f t="shared" si="9"/>
        <v>0.60486111111111129</v>
      </c>
      <c r="AA60" s="313">
        <v>4.8611111111111112E-3</v>
      </c>
      <c r="AB60" s="101">
        <f t="shared" si="10"/>
        <v>0.60972222222222239</v>
      </c>
      <c r="AC60" s="101">
        <v>4.8611111111111112E-3</v>
      </c>
      <c r="AD60" s="101">
        <f t="shared" si="11"/>
        <v>0.61458333333333348</v>
      </c>
      <c r="AE60" s="313">
        <v>2.7777777777777779E-3</v>
      </c>
      <c r="AF60" s="101">
        <f t="shared" si="12"/>
        <v>0.61736111111111125</v>
      </c>
      <c r="AG60" s="313">
        <v>2.7777777777777779E-3</v>
      </c>
      <c r="AH60" s="101">
        <f t="shared" si="13"/>
        <v>0.62013888888888902</v>
      </c>
      <c r="AI60" s="101">
        <v>2.0833333333333333E-3</v>
      </c>
      <c r="AJ60" s="101">
        <f t="shared" si="14"/>
        <v>0.62222222222222234</v>
      </c>
      <c r="AK60" s="313">
        <v>6.2499999999999995E-3</v>
      </c>
      <c r="AL60" s="101">
        <f t="shared" si="15"/>
        <v>0.62847222222222232</v>
      </c>
      <c r="AM60" s="101">
        <v>5.5555555555555601E-3</v>
      </c>
      <c r="AN60" s="101">
        <f t="shared" si="16"/>
        <v>0.63402777777777786</v>
      </c>
      <c r="AO60" s="382">
        <v>4.8611111111111112E-3</v>
      </c>
      <c r="AP60" s="101">
        <f t="shared" si="17"/>
        <v>0.63888888888888895</v>
      </c>
      <c r="AQ60" s="382">
        <v>6.2499999999999995E-3</v>
      </c>
      <c r="AR60" s="101">
        <f t="shared" si="18"/>
        <v>0.64513888888888893</v>
      </c>
      <c r="AS60" s="565">
        <v>6.2499999999999995E-3</v>
      </c>
      <c r="AT60" s="101">
        <f t="shared" si="19"/>
        <v>0.65138888888888891</v>
      </c>
      <c r="AU60" s="101">
        <v>0</v>
      </c>
      <c r="AV60" s="101">
        <f t="shared" si="20"/>
        <v>0.65138888888888891</v>
      </c>
      <c r="AW60" s="101">
        <v>0</v>
      </c>
      <c r="AX60" s="101">
        <f t="shared" si="21"/>
        <v>0.65138888888888891</v>
      </c>
      <c r="AY60" s="101">
        <v>0</v>
      </c>
      <c r="AZ60" s="101">
        <f t="shared" si="22"/>
        <v>0.65138888888888891</v>
      </c>
      <c r="BA60" s="101">
        <v>0</v>
      </c>
      <c r="BB60" s="101">
        <f t="shared" si="23"/>
        <v>0.65138888888888891</v>
      </c>
      <c r="BC60" s="101">
        <v>0</v>
      </c>
      <c r="BD60" s="101">
        <f t="shared" si="24"/>
        <v>0.65138888888888891</v>
      </c>
      <c r="BE60" s="101">
        <v>0</v>
      </c>
      <c r="BF60" s="101">
        <f t="shared" si="25"/>
        <v>0.65138888888888891</v>
      </c>
      <c r="BG60" s="101">
        <v>0</v>
      </c>
      <c r="BH60" s="101">
        <f t="shared" si="26"/>
        <v>0.65138888888888891</v>
      </c>
      <c r="BI60" s="101">
        <v>0</v>
      </c>
      <c r="BJ60" s="101">
        <f t="shared" si="27"/>
        <v>0.65138888888888891</v>
      </c>
      <c r="BK60" s="101">
        <v>0</v>
      </c>
      <c r="BL60" s="101">
        <f t="shared" si="28"/>
        <v>0.65138888888888891</v>
      </c>
      <c r="BM60" s="101">
        <v>0</v>
      </c>
      <c r="BN60" s="101">
        <f t="shared" si="29"/>
        <v>0.65138888888888891</v>
      </c>
      <c r="BO60" s="101">
        <v>0</v>
      </c>
      <c r="BP60" s="101">
        <f t="shared" si="30"/>
        <v>0.65138888888888891</v>
      </c>
      <c r="BQ60" s="101">
        <v>0</v>
      </c>
      <c r="BR60" s="101">
        <f t="shared" si="31"/>
        <v>0.65138888888888891</v>
      </c>
      <c r="BS60" s="101">
        <v>0</v>
      </c>
      <c r="BT60" s="101">
        <f t="shared" si="32"/>
        <v>0.65138888888888891</v>
      </c>
      <c r="BU60" s="101">
        <v>0</v>
      </c>
      <c r="BV60" s="101">
        <f t="shared" si="33"/>
        <v>0.65138888888888891</v>
      </c>
      <c r="BW60" s="221">
        <v>2.0833333333333333E-3</v>
      </c>
      <c r="BX60" s="13">
        <f t="shared" si="34"/>
        <v>0.65347222222222223</v>
      </c>
      <c r="BY60" s="227"/>
      <c r="BZ60" s="221"/>
      <c r="CA60" s="319">
        <f t="shared" si="35"/>
        <v>9.0277777777777457E-2</v>
      </c>
      <c r="CB60" s="660">
        <f t="shared" si="45"/>
        <v>17.736923076923141</v>
      </c>
      <c r="CC60" s="103"/>
      <c r="CD60" s="88">
        <f t="shared" si="37"/>
        <v>129.99999999999955</v>
      </c>
      <c r="CE60" s="88">
        <f t="shared" si="46"/>
        <v>38.43</v>
      </c>
      <c r="CG60" s="33">
        <f t="shared" si="39"/>
        <v>9.0277777777777457E-2</v>
      </c>
      <c r="CH60" s="34">
        <f t="shared" si="43"/>
        <v>129.99999999999955</v>
      </c>
      <c r="CI60" s="35">
        <f t="shared" si="44"/>
        <v>2.166666666666659</v>
      </c>
    </row>
    <row r="61" spans="1:87" ht="12" customHeight="1" x14ac:dyDescent="0.2">
      <c r="A61" s="1230"/>
      <c r="B61" s="7">
        <v>38</v>
      </c>
      <c r="C61" s="13">
        <v>8.3333333333333332E-3</v>
      </c>
      <c r="D61" s="13">
        <f t="shared" si="42"/>
        <v>0.57152777777777808</v>
      </c>
      <c r="E61" s="227">
        <v>0</v>
      </c>
      <c r="F61" s="34"/>
      <c r="G61" s="101">
        <v>0</v>
      </c>
      <c r="H61" s="101">
        <f t="shared" si="0"/>
        <v>0.57152777777777808</v>
      </c>
      <c r="I61" s="101">
        <v>2.0833333333333333E-3</v>
      </c>
      <c r="J61" s="101">
        <f t="shared" si="1"/>
        <v>0.5736111111111114</v>
      </c>
      <c r="K61" s="101">
        <v>6.9444444444444441E-3</v>
      </c>
      <c r="L61" s="101">
        <f t="shared" si="2"/>
        <v>0.58055555555555582</v>
      </c>
      <c r="M61" s="313">
        <v>7.6388888888888904E-3</v>
      </c>
      <c r="N61" s="101">
        <f t="shared" si="3"/>
        <v>0.58819444444444469</v>
      </c>
      <c r="O61" s="101">
        <v>4.1666666666666666E-3</v>
      </c>
      <c r="P61" s="101">
        <f t="shared" si="4"/>
        <v>0.59236111111111134</v>
      </c>
      <c r="Q61" s="313">
        <v>6.9444444444444441E-3</v>
      </c>
      <c r="R61" s="101">
        <f t="shared" si="5"/>
        <v>0.59930555555555576</v>
      </c>
      <c r="S61" s="313">
        <v>7.6388888888888904E-3</v>
      </c>
      <c r="T61" s="101">
        <f t="shared" si="6"/>
        <v>0.60694444444444462</v>
      </c>
      <c r="U61" s="101">
        <v>1.3888888888888889E-3</v>
      </c>
      <c r="V61" s="101">
        <f t="shared" si="7"/>
        <v>0.6083333333333335</v>
      </c>
      <c r="W61" s="101">
        <v>2.7777777777777779E-3</v>
      </c>
      <c r="X61" s="101">
        <f t="shared" si="8"/>
        <v>0.61111111111111127</v>
      </c>
      <c r="Y61" s="101">
        <v>2.0833333333333333E-3</v>
      </c>
      <c r="Z61" s="101">
        <f t="shared" si="9"/>
        <v>0.6131944444444446</v>
      </c>
      <c r="AA61" s="313">
        <v>4.8611111111111112E-3</v>
      </c>
      <c r="AB61" s="101">
        <f t="shared" si="10"/>
        <v>0.61805555555555569</v>
      </c>
      <c r="AC61" s="101">
        <v>4.8611111111111112E-3</v>
      </c>
      <c r="AD61" s="101">
        <f t="shared" si="11"/>
        <v>0.62291666666666679</v>
      </c>
      <c r="AE61" s="313">
        <v>2.7777777777777779E-3</v>
      </c>
      <c r="AF61" s="101">
        <f t="shared" si="12"/>
        <v>0.62569444444444455</v>
      </c>
      <c r="AG61" s="313">
        <v>2.7777777777777779E-3</v>
      </c>
      <c r="AH61" s="101">
        <f t="shared" si="13"/>
        <v>0.62847222222222232</v>
      </c>
      <c r="AI61" s="101">
        <v>2.0833333333333333E-3</v>
      </c>
      <c r="AJ61" s="101">
        <f t="shared" si="14"/>
        <v>0.63055555555555565</v>
      </c>
      <c r="AK61" s="313">
        <v>6.2499999999999995E-3</v>
      </c>
      <c r="AL61" s="101">
        <f t="shared" si="15"/>
        <v>0.63680555555555562</v>
      </c>
      <c r="AM61" s="101">
        <v>5.5555555555555601E-3</v>
      </c>
      <c r="AN61" s="101">
        <f t="shared" si="16"/>
        <v>0.64236111111111116</v>
      </c>
      <c r="AO61" s="382">
        <v>4.8611111111111112E-3</v>
      </c>
      <c r="AP61" s="101">
        <f t="shared" si="17"/>
        <v>0.64722222222222225</v>
      </c>
      <c r="AQ61" s="382">
        <v>6.2499999999999995E-3</v>
      </c>
      <c r="AR61" s="101">
        <f t="shared" si="18"/>
        <v>0.65347222222222223</v>
      </c>
      <c r="AS61" s="565">
        <v>6.2499999999999995E-3</v>
      </c>
      <c r="AT61" s="101">
        <f t="shared" si="19"/>
        <v>0.65972222222222221</v>
      </c>
      <c r="AU61" s="101">
        <v>0</v>
      </c>
      <c r="AV61" s="101">
        <f t="shared" si="20"/>
        <v>0.65972222222222221</v>
      </c>
      <c r="AW61" s="101">
        <v>0</v>
      </c>
      <c r="AX61" s="101">
        <f t="shared" si="21"/>
        <v>0.65972222222222221</v>
      </c>
      <c r="AY61" s="101">
        <v>0</v>
      </c>
      <c r="AZ61" s="101">
        <f t="shared" si="22"/>
        <v>0.65972222222222221</v>
      </c>
      <c r="BA61" s="101">
        <v>0</v>
      </c>
      <c r="BB61" s="101">
        <f t="shared" si="23"/>
        <v>0.65972222222222221</v>
      </c>
      <c r="BC61" s="101">
        <v>0</v>
      </c>
      <c r="BD61" s="101">
        <f t="shared" si="24"/>
        <v>0.65972222222222221</v>
      </c>
      <c r="BE61" s="101">
        <v>0</v>
      </c>
      <c r="BF61" s="101">
        <f t="shared" si="25"/>
        <v>0.65972222222222221</v>
      </c>
      <c r="BG61" s="101">
        <v>0</v>
      </c>
      <c r="BH61" s="101">
        <f t="shared" si="26"/>
        <v>0.65972222222222221</v>
      </c>
      <c r="BI61" s="101">
        <v>0</v>
      </c>
      <c r="BJ61" s="101">
        <f t="shared" si="27"/>
        <v>0.65972222222222221</v>
      </c>
      <c r="BK61" s="101">
        <v>0</v>
      </c>
      <c r="BL61" s="101">
        <f t="shared" si="28"/>
        <v>0.65972222222222221</v>
      </c>
      <c r="BM61" s="101">
        <v>0</v>
      </c>
      <c r="BN61" s="101">
        <f t="shared" si="29"/>
        <v>0.65972222222222221</v>
      </c>
      <c r="BO61" s="101">
        <v>0</v>
      </c>
      <c r="BP61" s="101">
        <f t="shared" si="30"/>
        <v>0.65972222222222221</v>
      </c>
      <c r="BQ61" s="101">
        <v>0</v>
      </c>
      <c r="BR61" s="101">
        <f t="shared" si="31"/>
        <v>0.65972222222222221</v>
      </c>
      <c r="BS61" s="101">
        <v>0</v>
      </c>
      <c r="BT61" s="101">
        <f t="shared" si="32"/>
        <v>0.65972222222222221</v>
      </c>
      <c r="BU61" s="101">
        <v>0</v>
      </c>
      <c r="BV61" s="101">
        <f t="shared" si="33"/>
        <v>0.65972222222222221</v>
      </c>
      <c r="BW61" s="221">
        <v>2.0833333333333333E-3</v>
      </c>
      <c r="BX61" s="13">
        <f t="shared" si="34"/>
        <v>0.66180555555555554</v>
      </c>
      <c r="BY61" s="227"/>
      <c r="BZ61" s="221"/>
      <c r="CA61" s="319">
        <f t="shared" si="35"/>
        <v>9.0277777777777457E-2</v>
      </c>
      <c r="CB61" s="660">
        <f t="shared" si="45"/>
        <v>17.736923076923141</v>
      </c>
      <c r="CC61" s="103"/>
      <c r="CD61" s="88">
        <f t="shared" si="37"/>
        <v>129.99999999999955</v>
      </c>
      <c r="CE61" s="88">
        <f t="shared" si="46"/>
        <v>38.43</v>
      </c>
      <c r="CG61" s="33">
        <f t="shared" si="39"/>
        <v>9.0277777777777457E-2</v>
      </c>
      <c r="CH61" s="34">
        <f t="shared" si="43"/>
        <v>129.99999999999955</v>
      </c>
      <c r="CI61" s="35">
        <f t="shared" si="44"/>
        <v>2.166666666666659</v>
      </c>
    </row>
    <row r="62" spans="1:87" ht="12" customHeight="1" x14ac:dyDescent="0.2">
      <c r="A62" s="1230"/>
      <c r="B62" s="7">
        <v>39</v>
      </c>
      <c r="C62" s="13">
        <v>8.3333333333333332E-3</v>
      </c>
      <c r="D62" s="13">
        <f t="shared" si="42"/>
        <v>0.57986111111111138</v>
      </c>
      <c r="E62" s="227">
        <v>0</v>
      </c>
      <c r="F62" s="34"/>
      <c r="G62" s="101">
        <v>0</v>
      </c>
      <c r="H62" s="101">
        <f t="shared" si="0"/>
        <v>0.57986111111111138</v>
      </c>
      <c r="I62" s="101">
        <v>2.0833333333333333E-3</v>
      </c>
      <c r="J62" s="101">
        <f t="shared" si="1"/>
        <v>0.58194444444444471</v>
      </c>
      <c r="K62" s="101">
        <v>6.9444444444444441E-3</v>
      </c>
      <c r="L62" s="101">
        <f t="shared" si="2"/>
        <v>0.58888888888888913</v>
      </c>
      <c r="M62" s="313">
        <v>7.6388888888888904E-3</v>
      </c>
      <c r="N62" s="101">
        <f t="shared" si="3"/>
        <v>0.59652777777777799</v>
      </c>
      <c r="O62" s="101">
        <v>4.1666666666666666E-3</v>
      </c>
      <c r="P62" s="101">
        <f t="shared" si="4"/>
        <v>0.60069444444444464</v>
      </c>
      <c r="Q62" s="313">
        <v>6.9444444444444441E-3</v>
      </c>
      <c r="R62" s="101">
        <f t="shared" si="5"/>
        <v>0.60763888888888906</v>
      </c>
      <c r="S62" s="313">
        <v>7.6388888888888904E-3</v>
      </c>
      <c r="T62" s="101">
        <f t="shared" si="6"/>
        <v>0.61527777777777792</v>
      </c>
      <c r="U62" s="101">
        <v>1.3888888888888889E-3</v>
      </c>
      <c r="V62" s="101">
        <f t="shared" si="7"/>
        <v>0.61666666666666681</v>
      </c>
      <c r="W62" s="101">
        <v>2.7777777777777779E-3</v>
      </c>
      <c r="X62" s="101">
        <f t="shared" si="8"/>
        <v>0.61944444444444458</v>
      </c>
      <c r="Y62" s="101">
        <v>2.0833333333333333E-3</v>
      </c>
      <c r="Z62" s="101">
        <f t="shared" si="9"/>
        <v>0.6215277777777779</v>
      </c>
      <c r="AA62" s="313">
        <v>4.8611111111111112E-3</v>
      </c>
      <c r="AB62" s="101">
        <f t="shared" si="10"/>
        <v>0.62638888888888899</v>
      </c>
      <c r="AC62" s="101">
        <v>4.8611111111111112E-3</v>
      </c>
      <c r="AD62" s="101">
        <f t="shared" si="11"/>
        <v>0.63125000000000009</v>
      </c>
      <c r="AE62" s="313">
        <v>2.7777777777777779E-3</v>
      </c>
      <c r="AF62" s="101">
        <f t="shared" si="12"/>
        <v>0.63402777777777786</v>
      </c>
      <c r="AG62" s="313">
        <v>2.7777777777777779E-3</v>
      </c>
      <c r="AH62" s="101">
        <f t="shared" si="13"/>
        <v>0.63680555555555562</v>
      </c>
      <c r="AI62" s="101">
        <v>2.0833333333333333E-3</v>
      </c>
      <c r="AJ62" s="101">
        <f t="shared" si="14"/>
        <v>0.63888888888888895</v>
      </c>
      <c r="AK62" s="313">
        <v>6.2499999999999995E-3</v>
      </c>
      <c r="AL62" s="101">
        <f t="shared" si="15"/>
        <v>0.64513888888888893</v>
      </c>
      <c r="AM62" s="101">
        <v>5.5555555555555601E-3</v>
      </c>
      <c r="AN62" s="101">
        <f t="shared" si="16"/>
        <v>0.65069444444444446</v>
      </c>
      <c r="AO62" s="382">
        <v>4.8611111111111112E-3</v>
      </c>
      <c r="AP62" s="101">
        <f t="shared" si="17"/>
        <v>0.65555555555555556</v>
      </c>
      <c r="AQ62" s="382">
        <v>6.2499999999999995E-3</v>
      </c>
      <c r="AR62" s="101">
        <f t="shared" si="18"/>
        <v>0.66180555555555554</v>
      </c>
      <c r="AS62" s="565">
        <v>6.2499999999999995E-3</v>
      </c>
      <c r="AT62" s="101">
        <f t="shared" si="19"/>
        <v>0.66805555555555551</v>
      </c>
      <c r="AU62" s="101">
        <v>0</v>
      </c>
      <c r="AV62" s="101">
        <f t="shared" si="20"/>
        <v>0.66805555555555551</v>
      </c>
      <c r="AW62" s="101">
        <v>0</v>
      </c>
      <c r="AX62" s="101">
        <f t="shared" si="21"/>
        <v>0.66805555555555551</v>
      </c>
      <c r="AY62" s="101">
        <v>0</v>
      </c>
      <c r="AZ62" s="101">
        <f t="shared" si="22"/>
        <v>0.66805555555555551</v>
      </c>
      <c r="BA62" s="101">
        <v>0</v>
      </c>
      <c r="BB62" s="101">
        <f t="shared" si="23"/>
        <v>0.66805555555555551</v>
      </c>
      <c r="BC62" s="101">
        <v>0</v>
      </c>
      <c r="BD62" s="101">
        <f t="shared" si="24"/>
        <v>0.66805555555555551</v>
      </c>
      <c r="BE62" s="101">
        <v>0</v>
      </c>
      <c r="BF62" s="101">
        <f t="shared" si="25"/>
        <v>0.66805555555555551</v>
      </c>
      <c r="BG62" s="101">
        <v>0</v>
      </c>
      <c r="BH62" s="101">
        <f t="shared" si="26"/>
        <v>0.66805555555555551</v>
      </c>
      <c r="BI62" s="101">
        <v>0</v>
      </c>
      <c r="BJ62" s="101">
        <f t="shared" si="27"/>
        <v>0.66805555555555551</v>
      </c>
      <c r="BK62" s="101">
        <v>0</v>
      </c>
      <c r="BL62" s="101">
        <f t="shared" si="28"/>
        <v>0.66805555555555551</v>
      </c>
      <c r="BM62" s="101">
        <v>0</v>
      </c>
      <c r="BN62" s="101">
        <f t="shared" si="29"/>
        <v>0.66805555555555551</v>
      </c>
      <c r="BO62" s="101">
        <v>0</v>
      </c>
      <c r="BP62" s="101">
        <f t="shared" si="30"/>
        <v>0.66805555555555551</v>
      </c>
      <c r="BQ62" s="101">
        <v>0</v>
      </c>
      <c r="BR62" s="101">
        <f t="shared" si="31"/>
        <v>0.66805555555555551</v>
      </c>
      <c r="BS62" s="101">
        <v>0</v>
      </c>
      <c r="BT62" s="101">
        <f t="shared" si="32"/>
        <v>0.66805555555555551</v>
      </c>
      <c r="BU62" s="101">
        <v>0</v>
      </c>
      <c r="BV62" s="101">
        <f t="shared" si="33"/>
        <v>0.66805555555555551</v>
      </c>
      <c r="BW62" s="221">
        <v>2.0833333333333333E-3</v>
      </c>
      <c r="BX62" s="13">
        <f t="shared" si="34"/>
        <v>0.67013888888888884</v>
      </c>
      <c r="BY62" s="227"/>
      <c r="BZ62" s="221"/>
      <c r="CA62" s="319">
        <f t="shared" si="35"/>
        <v>9.0277777777777457E-2</v>
      </c>
      <c r="CB62" s="660">
        <f t="shared" si="45"/>
        <v>17.736923076923141</v>
      </c>
      <c r="CC62" s="103"/>
      <c r="CD62" s="88">
        <f t="shared" si="37"/>
        <v>129.99999999999955</v>
      </c>
      <c r="CE62" s="88">
        <f t="shared" si="46"/>
        <v>38.43</v>
      </c>
      <c r="CG62" s="33">
        <f t="shared" si="39"/>
        <v>9.0277777777777457E-2</v>
      </c>
      <c r="CH62" s="34">
        <f t="shared" si="43"/>
        <v>129.99999999999955</v>
      </c>
      <c r="CI62" s="35">
        <f t="shared" si="44"/>
        <v>2.166666666666659</v>
      </c>
    </row>
    <row r="63" spans="1:87" ht="12" customHeight="1" x14ac:dyDescent="0.2">
      <c r="A63" s="1230"/>
      <c r="B63" s="7">
        <v>40</v>
      </c>
      <c r="C63" s="13">
        <v>8.3333333333333332E-3</v>
      </c>
      <c r="D63" s="13">
        <f t="shared" si="42"/>
        <v>0.58819444444444469</v>
      </c>
      <c r="E63" s="227">
        <v>0</v>
      </c>
      <c r="F63" s="34"/>
      <c r="G63" s="101">
        <v>0</v>
      </c>
      <c r="H63" s="101">
        <f t="shared" si="0"/>
        <v>0.58819444444444469</v>
      </c>
      <c r="I63" s="101">
        <v>2.0833333333333333E-3</v>
      </c>
      <c r="J63" s="101">
        <f t="shared" si="1"/>
        <v>0.59027777777777801</v>
      </c>
      <c r="K63" s="101">
        <v>6.9444444444444441E-3</v>
      </c>
      <c r="L63" s="101">
        <f t="shared" si="2"/>
        <v>0.59722222222222243</v>
      </c>
      <c r="M63" s="313">
        <v>7.6388888888888904E-3</v>
      </c>
      <c r="N63" s="101">
        <f t="shared" si="3"/>
        <v>0.60486111111111129</v>
      </c>
      <c r="O63" s="101">
        <v>4.1666666666666666E-3</v>
      </c>
      <c r="P63" s="101">
        <f t="shared" si="4"/>
        <v>0.60902777777777795</v>
      </c>
      <c r="Q63" s="313">
        <v>6.9444444444444441E-3</v>
      </c>
      <c r="R63" s="101">
        <f t="shared" si="5"/>
        <v>0.61597222222222237</v>
      </c>
      <c r="S63" s="313">
        <v>7.6388888888888904E-3</v>
      </c>
      <c r="T63" s="101">
        <f t="shared" si="6"/>
        <v>0.62361111111111123</v>
      </c>
      <c r="U63" s="101">
        <v>1.3888888888888889E-3</v>
      </c>
      <c r="V63" s="101">
        <f t="shared" si="7"/>
        <v>0.62500000000000011</v>
      </c>
      <c r="W63" s="101">
        <v>2.7777777777777779E-3</v>
      </c>
      <c r="X63" s="101">
        <f t="shared" si="8"/>
        <v>0.62777777777777788</v>
      </c>
      <c r="Y63" s="101">
        <v>2.0833333333333333E-3</v>
      </c>
      <c r="Z63" s="101">
        <f t="shared" si="9"/>
        <v>0.6298611111111112</v>
      </c>
      <c r="AA63" s="313">
        <v>4.8611111111111112E-3</v>
      </c>
      <c r="AB63" s="101">
        <f t="shared" si="10"/>
        <v>0.6347222222222223</v>
      </c>
      <c r="AC63" s="101">
        <v>4.8611111111111112E-3</v>
      </c>
      <c r="AD63" s="101">
        <f t="shared" si="11"/>
        <v>0.63958333333333339</v>
      </c>
      <c r="AE63" s="313">
        <v>2.7777777777777779E-3</v>
      </c>
      <c r="AF63" s="101">
        <f t="shared" si="12"/>
        <v>0.64236111111111116</v>
      </c>
      <c r="AG63" s="313">
        <v>2.7777777777777779E-3</v>
      </c>
      <c r="AH63" s="101">
        <f t="shared" si="13"/>
        <v>0.64513888888888893</v>
      </c>
      <c r="AI63" s="101">
        <v>2.0833333333333333E-3</v>
      </c>
      <c r="AJ63" s="101">
        <f t="shared" si="14"/>
        <v>0.64722222222222225</v>
      </c>
      <c r="AK63" s="313">
        <v>6.2499999999999995E-3</v>
      </c>
      <c r="AL63" s="101">
        <f t="shared" si="15"/>
        <v>0.65347222222222223</v>
      </c>
      <c r="AM63" s="101">
        <v>5.5555555555555601E-3</v>
      </c>
      <c r="AN63" s="101">
        <f t="shared" si="16"/>
        <v>0.65902777777777777</v>
      </c>
      <c r="AO63" s="382">
        <v>4.8611111111111112E-3</v>
      </c>
      <c r="AP63" s="101">
        <f t="shared" si="17"/>
        <v>0.66388888888888886</v>
      </c>
      <c r="AQ63" s="382">
        <v>6.2499999999999995E-3</v>
      </c>
      <c r="AR63" s="101">
        <f t="shared" si="18"/>
        <v>0.67013888888888884</v>
      </c>
      <c r="AS63" s="565">
        <v>6.2499999999999995E-3</v>
      </c>
      <c r="AT63" s="101">
        <f t="shared" si="19"/>
        <v>0.67638888888888882</v>
      </c>
      <c r="AU63" s="101">
        <v>0</v>
      </c>
      <c r="AV63" s="101">
        <f t="shared" si="20"/>
        <v>0.67638888888888882</v>
      </c>
      <c r="AW63" s="101">
        <v>0</v>
      </c>
      <c r="AX63" s="101">
        <f t="shared" si="21"/>
        <v>0.67638888888888882</v>
      </c>
      <c r="AY63" s="101">
        <v>0</v>
      </c>
      <c r="AZ63" s="101">
        <f t="shared" si="22"/>
        <v>0.67638888888888882</v>
      </c>
      <c r="BA63" s="101">
        <v>0</v>
      </c>
      <c r="BB63" s="101">
        <f t="shared" si="23"/>
        <v>0.67638888888888882</v>
      </c>
      <c r="BC63" s="101">
        <v>0</v>
      </c>
      <c r="BD63" s="101">
        <f t="shared" si="24"/>
        <v>0.67638888888888882</v>
      </c>
      <c r="BE63" s="101">
        <v>0</v>
      </c>
      <c r="BF63" s="101">
        <f t="shared" si="25"/>
        <v>0.67638888888888882</v>
      </c>
      <c r="BG63" s="101">
        <v>0</v>
      </c>
      <c r="BH63" s="101">
        <f t="shared" si="26"/>
        <v>0.67638888888888882</v>
      </c>
      <c r="BI63" s="101">
        <v>0</v>
      </c>
      <c r="BJ63" s="101">
        <f t="shared" si="27"/>
        <v>0.67638888888888882</v>
      </c>
      <c r="BK63" s="101">
        <v>0</v>
      </c>
      <c r="BL63" s="101">
        <f t="shared" si="28"/>
        <v>0.67638888888888882</v>
      </c>
      <c r="BM63" s="101">
        <v>0</v>
      </c>
      <c r="BN63" s="101">
        <f t="shared" si="29"/>
        <v>0.67638888888888882</v>
      </c>
      <c r="BO63" s="101">
        <v>0</v>
      </c>
      <c r="BP63" s="101">
        <f t="shared" si="30"/>
        <v>0.67638888888888882</v>
      </c>
      <c r="BQ63" s="101">
        <v>0</v>
      </c>
      <c r="BR63" s="101">
        <f t="shared" si="31"/>
        <v>0.67638888888888882</v>
      </c>
      <c r="BS63" s="101">
        <v>0</v>
      </c>
      <c r="BT63" s="101">
        <f t="shared" si="32"/>
        <v>0.67638888888888882</v>
      </c>
      <c r="BU63" s="101">
        <v>0</v>
      </c>
      <c r="BV63" s="101">
        <f t="shared" si="33"/>
        <v>0.67638888888888882</v>
      </c>
      <c r="BW63" s="221">
        <v>2.0833333333333333E-3</v>
      </c>
      <c r="BX63" s="13">
        <f t="shared" si="34"/>
        <v>0.67847222222222214</v>
      </c>
      <c r="BY63" s="227"/>
      <c r="BZ63" s="221"/>
      <c r="CA63" s="319">
        <f t="shared" si="35"/>
        <v>9.0277777777777457E-2</v>
      </c>
      <c r="CB63" s="660">
        <f t="shared" si="45"/>
        <v>17.736923076923141</v>
      </c>
      <c r="CC63" s="103"/>
      <c r="CD63" s="88">
        <f t="shared" si="37"/>
        <v>129.99999999999955</v>
      </c>
      <c r="CE63" s="88">
        <f t="shared" si="46"/>
        <v>38.43</v>
      </c>
      <c r="CG63" s="33">
        <f t="shared" si="39"/>
        <v>9.0277777777777457E-2</v>
      </c>
      <c r="CH63" s="34">
        <f t="shared" si="43"/>
        <v>129.99999999999955</v>
      </c>
      <c r="CI63" s="35">
        <f t="shared" si="44"/>
        <v>2.166666666666659</v>
      </c>
    </row>
    <row r="64" spans="1:87" ht="12" customHeight="1" x14ac:dyDescent="0.2">
      <c r="A64" s="1230"/>
      <c r="B64" s="7">
        <v>41</v>
      </c>
      <c r="C64" s="13">
        <v>8.3333333333333332E-3</v>
      </c>
      <c r="D64" s="13">
        <f t="shared" si="42"/>
        <v>0.59652777777777799</v>
      </c>
      <c r="E64" s="227">
        <v>0</v>
      </c>
      <c r="F64" s="34"/>
      <c r="G64" s="101">
        <v>0</v>
      </c>
      <c r="H64" s="101">
        <f t="shared" si="0"/>
        <v>0.59652777777777799</v>
      </c>
      <c r="I64" s="101">
        <v>2.0833333333333333E-3</v>
      </c>
      <c r="J64" s="101">
        <f t="shared" si="1"/>
        <v>0.59861111111111132</v>
      </c>
      <c r="K64" s="101">
        <v>6.9444444444444441E-3</v>
      </c>
      <c r="L64" s="101">
        <f t="shared" si="2"/>
        <v>0.60555555555555574</v>
      </c>
      <c r="M64" s="313">
        <v>7.6388888888888904E-3</v>
      </c>
      <c r="N64" s="101">
        <f t="shared" si="3"/>
        <v>0.6131944444444446</v>
      </c>
      <c r="O64" s="101">
        <v>4.1666666666666666E-3</v>
      </c>
      <c r="P64" s="101">
        <f t="shared" si="4"/>
        <v>0.61736111111111125</v>
      </c>
      <c r="Q64" s="313">
        <v>6.9444444444444441E-3</v>
      </c>
      <c r="R64" s="101">
        <f t="shared" si="5"/>
        <v>0.62430555555555567</v>
      </c>
      <c r="S64" s="313">
        <v>7.6388888888888904E-3</v>
      </c>
      <c r="T64" s="101">
        <f t="shared" si="6"/>
        <v>0.63194444444444453</v>
      </c>
      <c r="U64" s="101">
        <v>1.3888888888888889E-3</v>
      </c>
      <c r="V64" s="101">
        <f t="shared" si="7"/>
        <v>0.63333333333333341</v>
      </c>
      <c r="W64" s="101">
        <v>2.7777777777777779E-3</v>
      </c>
      <c r="X64" s="101">
        <f t="shared" si="8"/>
        <v>0.63611111111111118</v>
      </c>
      <c r="Y64" s="101">
        <v>2.0833333333333333E-3</v>
      </c>
      <c r="Z64" s="101">
        <f t="shared" si="9"/>
        <v>0.63819444444444451</v>
      </c>
      <c r="AA64" s="313">
        <v>4.8611111111111112E-3</v>
      </c>
      <c r="AB64" s="101">
        <f t="shared" si="10"/>
        <v>0.6430555555555556</v>
      </c>
      <c r="AC64" s="101">
        <v>4.8611111111111112E-3</v>
      </c>
      <c r="AD64" s="101">
        <f t="shared" si="11"/>
        <v>0.6479166666666667</v>
      </c>
      <c r="AE64" s="313">
        <v>2.7777777777777779E-3</v>
      </c>
      <c r="AF64" s="101">
        <f t="shared" si="12"/>
        <v>0.65069444444444446</v>
      </c>
      <c r="AG64" s="313">
        <v>2.7777777777777779E-3</v>
      </c>
      <c r="AH64" s="101">
        <f t="shared" si="13"/>
        <v>0.65347222222222223</v>
      </c>
      <c r="AI64" s="101">
        <v>2.0833333333333333E-3</v>
      </c>
      <c r="AJ64" s="101">
        <f t="shared" si="14"/>
        <v>0.65555555555555556</v>
      </c>
      <c r="AK64" s="313">
        <v>6.2499999999999995E-3</v>
      </c>
      <c r="AL64" s="101">
        <f t="shared" si="15"/>
        <v>0.66180555555555554</v>
      </c>
      <c r="AM64" s="101">
        <v>5.5555555555555601E-3</v>
      </c>
      <c r="AN64" s="101">
        <f t="shared" si="16"/>
        <v>0.66736111111111107</v>
      </c>
      <c r="AO64" s="382">
        <v>4.8611111111111112E-3</v>
      </c>
      <c r="AP64" s="101">
        <f t="shared" si="17"/>
        <v>0.67222222222222217</v>
      </c>
      <c r="AQ64" s="382">
        <v>6.2499999999999995E-3</v>
      </c>
      <c r="AR64" s="101">
        <f t="shared" si="18"/>
        <v>0.67847222222222214</v>
      </c>
      <c r="AS64" s="565">
        <v>6.2499999999999995E-3</v>
      </c>
      <c r="AT64" s="101">
        <f t="shared" si="19"/>
        <v>0.68472222222222212</v>
      </c>
      <c r="AU64" s="101">
        <v>0</v>
      </c>
      <c r="AV64" s="101">
        <f t="shared" si="20"/>
        <v>0.68472222222222212</v>
      </c>
      <c r="AW64" s="101">
        <v>0</v>
      </c>
      <c r="AX64" s="101">
        <f t="shared" si="21"/>
        <v>0.68472222222222212</v>
      </c>
      <c r="AY64" s="101">
        <v>0</v>
      </c>
      <c r="AZ64" s="101">
        <f t="shared" si="22"/>
        <v>0.68472222222222212</v>
      </c>
      <c r="BA64" s="101">
        <v>0</v>
      </c>
      <c r="BB64" s="101">
        <f t="shared" si="23"/>
        <v>0.68472222222222212</v>
      </c>
      <c r="BC64" s="101">
        <v>0</v>
      </c>
      <c r="BD64" s="101">
        <f t="shared" si="24"/>
        <v>0.68472222222222212</v>
      </c>
      <c r="BE64" s="101">
        <v>0</v>
      </c>
      <c r="BF64" s="101">
        <f t="shared" si="25"/>
        <v>0.68472222222222212</v>
      </c>
      <c r="BG64" s="101">
        <v>0</v>
      </c>
      <c r="BH64" s="101">
        <f t="shared" si="26"/>
        <v>0.68472222222222212</v>
      </c>
      <c r="BI64" s="101">
        <v>0</v>
      </c>
      <c r="BJ64" s="101">
        <f t="shared" si="27"/>
        <v>0.68472222222222212</v>
      </c>
      <c r="BK64" s="101">
        <v>0</v>
      </c>
      <c r="BL64" s="101">
        <f t="shared" si="28"/>
        <v>0.68472222222222212</v>
      </c>
      <c r="BM64" s="101">
        <v>0</v>
      </c>
      <c r="BN64" s="101">
        <f t="shared" si="29"/>
        <v>0.68472222222222212</v>
      </c>
      <c r="BO64" s="101">
        <v>0</v>
      </c>
      <c r="BP64" s="101">
        <f t="shared" si="30"/>
        <v>0.68472222222222212</v>
      </c>
      <c r="BQ64" s="101">
        <v>0</v>
      </c>
      <c r="BR64" s="101">
        <f t="shared" si="31"/>
        <v>0.68472222222222212</v>
      </c>
      <c r="BS64" s="101">
        <v>0</v>
      </c>
      <c r="BT64" s="101">
        <f t="shared" si="32"/>
        <v>0.68472222222222212</v>
      </c>
      <c r="BU64" s="101">
        <v>0</v>
      </c>
      <c r="BV64" s="101">
        <f t="shared" si="33"/>
        <v>0.68472222222222212</v>
      </c>
      <c r="BW64" s="221">
        <v>2.0833333333333333E-3</v>
      </c>
      <c r="BX64" s="13">
        <f t="shared" si="34"/>
        <v>0.68680555555555545</v>
      </c>
      <c r="BY64" s="227"/>
      <c r="BZ64" s="221"/>
      <c r="CA64" s="319">
        <f t="shared" si="35"/>
        <v>9.0277777777777457E-2</v>
      </c>
      <c r="CB64" s="660">
        <f t="shared" si="45"/>
        <v>17.736923076923141</v>
      </c>
      <c r="CC64" s="103"/>
      <c r="CD64" s="88">
        <f t="shared" si="37"/>
        <v>129.99999999999955</v>
      </c>
      <c r="CE64" s="88">
        <f t="shared" si="46"/>
        <v>38.43</v>
      </c>
      <c r="CG64" s="33">
        <f t="shared" si="39"/>
        <v>9.0277777777777457E-2</v>
      </c>
      <c r="CH64" s="34">
        <f t="shared" si="43"/>
        <v>129.99999999999955</v>
      </c>
      <c r="CI64" s="35">
        <f t="shared" si="44"/>
        <v>2.166666666666659</v>
      </c>
    </row>
    <row r="65" spans="1:87" ht="12" customHeight="1" x14ac:dyDescent="0.2">
      <c r="A65" s="1230"/>
      <c r="B65" s="7">
        <v>42</v>
      </c>
      <c r="C65" s="13">
        <v>1.0416666666666701E-2</v>
      </c>
      <c r="D65" s="13">
        <f t="shared" si="42"/>
        <v>0.60694444444444473</v>
      </c>
      <c r="E65" s="227">
        <v>0</v>
      </c>
      <c r="F65" s="34"/>
      <c r="G65" s="101">
        <v>0</v>
      </c>
      <c r="H65" s="101">
        <f t="shared" si="0"/>
        <v>0.60694444444444473</v>
      </c>
      <c r="I65" s="101">
        <v>2.0833333333333333E-3</v>
      </c>
      <c r="J65" s="101">
        <f t="shared" si="1"/>
        <v>0.60902777777777806</v>
      </c>
      <c r="K65" s="101">
        <v>6.9444444444444441E-3</v>
      </c>
      <c r="L65" s="101">
        <f t="shared" si="2"/>
        <v>0.61597222222222248</v>
      </c>
      <c r="M65" s="313">
        <v>7.6388888888888904E-3</v>
      </c>
      <c r="N65" s="101">
        <f t="shared" si="3"/>
        <v>0.62361111111111134</v>
      </c>
      <c r="O65" s="101">
        <v>4.1666666666666666E-3</v>
      </c>
      <c r="P65" s="101">
        <f t="shared" si="4"/>
        <v>0.62777777777777799</v>
      </c>
      <c r="Q65" s="313">
        <v>6.9444444444444441E-3</v>
      </c>
      <c r="R65" s="101">
        <f t="shared" si="5"/>
        <v>0.63472222222222241</v>
      </c>
      <c r="S65" s="313">
        <v>7.6388888888888904E-3</v>
      </c>
      <c r="T65" s="101">
        <f t="shared" si="6"/>
        <v>0.64236111111111127</v>
      </c>
      <c r="U65" s="101">
        <v>1.3888888888888889E-3</v>
      </c>
      <c r="V65" s="101">
        <f t="shared" si="7"/>
        <v>0.64375000000000016</v>
      </c>
      <c r="W65" s="101">
        <v>2.7777777777777779E-3</v>
      </c>
      <c r="X65" s="101">
        <f t="shared" si="8"/>
        <v>0.64652777777777792</v>
      </c>
      <c r="Y65" s="101">
        <v>2.0833333333333333E-3</v>
      </c>
      <c r="Z65" s="101">
        <f t="shared" si="9"/>
        <v>0.64861111111111125</v>
      </c>
      <c r="AA65" s="313">
        <v>4.8611111111111112E-3</v>
      </c>
      <c r="AB65" s="101">
        <f t="shared" si="10"/>
        <v>0.65347222222222234</v>
      </c>
      <c r="AC65" s="101">
        <v>4.8611111111111112E-3</v>
      </c>
      <c r="AD65" s="101">
        <f t="shared" si="11"/>
        <v>0.65833333333333344</v>
      </c>
      <c r="AE65" s="313">
        <v>2.7777777777777779E-3</v>
      </c>
      <c r="AF65" s="101">
        <f t="shared" si="12"/>
        <v>0.6611111111111112</v>
      </c>
      <c r="AG65" s="313">
        <v>2.7777777777777779E-3</v>
      </c>
      <c r="AH65" s="101">
        <f t="shared" si="13"/>
        <v>0.66388888888888897</v>
      </c>
      <c r="AI65" s="101">
        <v>2.0833333333333333E-3</v>
      </c>
      <c r="AJ65" s="101">
        <f t="shared" si="14"/>
        <v>0.6659722222222223</v>
      </c>
      <c r="AK65" s="313">
        <v>6.2499999999999995E-3</v>
      </c>
      <c r="AL65" s="101">
        <f t="shared" si="15"/>
        <v>0.67222222222222228</v>
      </c>
      <c r="AM65" s="101">
        <v>5.5555555555555601E-3</v>
      </c>
      <c r="AN65" s="101">
        <f t="shared" si="16"/>
        <v>0.67777777777777781</v>
      </c>
      <c r="AO65" s="382">
        <v>4.8611111111111112E-3</v>
      </c>
      <c r="AP65" s="101">
        <f t="shared" si="17"/>
        <v>0.68263888888888891</v>
      </c>
      <c r="AQ65" s="382">
        <v>6.2499999999999995E-3</v>
      </c>
      <c r="AR65" s="101">
        <f t="shared" si="18"/>
        <v>0.68888888888888888</v>
      </c>
      <c r="AS65" s="565">
        <v>6.2499999999999995E-3</v>
      </c>
      <c r="AT65" s="101">
        <f t="shared" si="19"/>
        <v>0.69513888888888886</v>
      </c>
      <c r="AU65" s="101">
        <v>0</v>
      </c>
      <c r="AV65" s="101">
        <f t="shared" si="20"/>
        <v>0.69513888888888886</v>
      </c>
      <c r="AW65" s="101">
        <v>0</v>
      </c>
      <c r="AX65" s="101">
        <f t="shared" si="21"/>
        <v>0.69513888888888886</v>
      </c>
      <c r="AY65" s="101">
        <v>0</v>
      </c>
      <c r="AZ65" s="101">
        <f t="shared" si="22"/>
        <v>0.69513888888888886</v>
      </c>
      <c r="BA65" s="101">
        <v>0</v>
      </c>
      <c r="BB65" s="101">
        <f t="shared" si="23"/>
        <v>0.69513888888888886</v>
      </c>
      <c r="BC65" s="101">
        <v>0</v>
      </c>
      <c r="BD65" s="101">
        <f t="shared" si="24"/>
        <v>0.69513888888888886</v>
      </c>
      <c r="BE65" s="101">
        <v>0</v>
      </c>
      <c r="BF65" s="101">
        <f t="shared" si="25"/>
        <v>0.69513888888888886</v>
      </c>
      <c r="BG65" s="101">
        <v>0</v>
      </c>
      <c r="BH65" s="101">
        <f t="shared" si="26"/>
        <v>0.69513888888888886</v>
      </c>
      <c r="BI65" s="101">
        <v>0</v>
      </c>
      <c r="BJ65" s="101">
        <f t="shared" si="27"/>
        <v>0.69513888888888886</v>
      </c>
      <c r="BK65" s="101">
        <v>0</v>
      </c>
      <c r="BL65" s="101">
        <f t="shared" si="28"/>
        <v>0.69513888888888886</v>
      </c>
      <c r="BM65" s="101">
        <v>0</v>
      </c>
      <c r="BN65" s="101">
        <f t="shared" si="29"/>
        <v>0.69513888888888886</v>
      </c>
      <c r="BO65" s="101">
        <v>0</v>
      </c>
      <c r="BP65" s="101">
        <f t="shared" si="30"/>
        <v>0.69513888888888886</v>
      </c>
      <c r="BQ65" s="101">
        <v>0</v>
      </c>
      <c r="BR65" s="101">
        <f t="shared" si="31"/>
        <v>0.69513888888888886</v>
      </c>
      <c r="BS65" s="101">
        <v>0</v>
      </c>
      <c r="BT65" s="101">
        <f t="shared" si="32"/>
        <v>0.69513888888888886</v>
      </c>
      <c r="BU65" s="101">
        <v>0</v>
      </c>
      <c r="BV65" s="101">
        <f t="shared" si="33"/>
        <v>0.69513888888888886</v>
      </c>
      <c r="BW65" s="221">
        <v>2.0833333333333333E-3</v>
      </c>
      <c r="BX65" s="13">
        <f t="shared" si="34"/>
        <v>0.69722222222222219</v>
      </c>
      <c r="BY65" s="227"/>
      <c r="BZ65" s="221"/>
      <c r="CA65" s="319">
        <f t="shared" si="35"/>
        <v>9.0277777777777457E-2</v>
      </c>
      <c r="CB65" s="660">
        <f t="shared" si="45"/>
        <v>17.736923076923141</v>
      </c>
      <c r="CC65" s="103"/>
      <c r="CD65" s="88">
        <f t="shared" si="37"/>
        <v>129.99999999999955</v>
      </c>
      <c r="CE65" s="88">
        <f t="shared" si="46"/>
        <v>38.43</v>
      </c>
      <c r="CG65" s="33">
        <f t="shared" si="39"/>
        <v>9.0277777777777457E-2</v>
      </c>
      <c r="CH65" s="34">
        <f t="shared" si="43"/>
        <v>129.99999999999955</v>
      </c>
      <c r="CI65" s="35">
        <f t="shared" si="44"/>
        <v>2.166666666666659</v>
      </c>
    </row>
    <row r="66" spans="1:87" ht="12" customHeight="1" x14ac:dyDescent="0.2">
      <c r="A66" s="1230"/>
      <c r="B66" s="7">
        <v>43</v>
      </c>
      <c r="C66" s="13">
        <v>1.0416666666666701E-2</v>
      </c>
      <c r="D66" s="13">
        <f t="shared" si="42"/>
        <v>0.61736111111111147</v>
      </c>
      <c r="E66" s="227">
        <v>0</v>
      </c>
      <c r="F66" s="34"/>
      <c r="G66" s="101">
        <v>0</v>
      </c>
      <c r="H66" s="101">
        <f t="shared" si="0"/>
        <v>0.61736111111111147</v>
      </c>
      <c r="I66" s="101">
        <v>2.0833333333333333E-3</v>
      </c>
      <c r="J66" s="101">
        <f t="shared" si="1"/>
        <v>0.6194444444444448</v>
      </c>
      <c r="K66" s="101">
        <v>6.9444444444444441E-3</v>
      </c>
      <c r="L66" s="101">
        <f t="shared" si="2"/>
        <v>0.62638888888888922</v>
      </c>
      <c r="M66" s="313">
        <v>7.6388888888888904E-3</v>
      </c>
      <c r="N66" s="101">
        <f t="shared" si="3"/>
        <v>0.63402777777777808</v>
      </c>
      <c r="O66" s="101">
        <v>4.1666666666666666E-3</v>
      </c>
      <c r="P66" s="101">
        <f t="shared" si="4"/>
        <v>0.63819444444444473</v>
      </c>
      <c r="Q66" s="313">
        <v>6.9444444444444441E-3</v>
      </c>
      <c r="R66" s="101">
        <f t="shared" si="5"/>
        <v>0.64513888888888915</v>
      </c>
      <c r="S66" s="313">
        <v>7.6388888888888904E-3</v>
      </c>
      <c r="T66" s="101">
        <f t="shared" si="6"/>
        <v>0.65277777777777801</v>
      </c>
      <c r="U66" s="101">
        <v>1.3888888888888889E-3</v>
      </c>
      <c r="V66" s="101">
        <f t="shared" si="7"/>
        <v>0.6541666666666669</v>
      </c>
      <c r="W66" s="101">
        <v>2.7777777777777779E-3</v>
      </c>
      <c r="X66" s="101">
        <f t="shared" si="8"/>
        <v>0.65694444444444466</v>
      </c>
      <c r="Y66" s="101">
        <v>2.0833333333333333E-3</v>
      </c>
      <c r="Z66" s="101">
        <f t="shared" si="9"/>
        <v>0.65902777777777799</v>
      </c>
      <c r="AA66" s="313">
        <v>4.8611111111111112E-3</v>
      </c>
      <c r="AB66" s="101">
        <f t="shared" si="10"/>
        <v>0.66388888888888908</v>
      </c>
      <c r="AC66" s="101">
        <v>4.8611111111111112E-3</v>
      </c>
      <c r="AD66" s="101">
        <f t="shared" si="11"/>
        <v>0.66875000000000018</v>
      </c>
      <c r="AE66" s="313">
        <v>2.7777777777777779E-3</v>
      </c>
      <c r="AF66" s="101">
        <f t="shared" si="12"/>
        <v>0.67152777777777795</v>
      </c>
      <c r="AG66" s="313">
        <v>2.7777777777777779E-3</v>
      </c>
      <c r="AH66" s="101">
        <f t="shared" si="13"/>
        <v>0.67430555555555571</v>
      </c>
      <c r="AI66" s="101">
        <v>2.0833333333333333E-3</v>
      </c>
      <c r="AJ66" s="101">
        <f t="shared" si="14"/>
        <v>0.67638888888888904</v>
      </c>
      <c r="AK66" s="313">
        <v>6.2499999999999995E-3</v>
      </c>
      <c r="AL66" s="101">
        <f t="shared" si="15"/>
        <v>0.68263888888888902</v>
      </c>
      <c r="AM66" s="101">
        <v>5.5555555555555601E-3</v>
      </c>
      <c r="AN66" s="101">
        <f t="shared" si="16"/>
        <v>0.68819444444444455</v>
      </c>
      <c r="AO66" s="382">
        <v>4.8611111111111112E-3</v>
      </c>
      <c r="AP66" s="101">
        <f t="shared" si="17"/>
        <v>0.69305555555555565</v>
      </c>
      <c r="AQ66" s="382">
        <v>6.2499999999999995E-3</v>
      </c>
      <c r="AR66" s="101">
        <f t="shared" si="18"/>
        <v>0.69930555555555562</v>
      </c>
      <c r="AS66" s="565">
        <v>6.2499999999999995E-3</v>
      </c>
      <c r="AT66" s="101">
        <f t="shared" si="19"/>
        <v>0.7055555555555556</v>
      </c>
      <c r="AU66" s="101">
        <v>0</v>
      </c>
      <c r="AV66" s="101">
        <f t="shared" si="20"/>
        <v>0.7055555555555556</v>
      </c>
      <c r="AW66" s="101">
        <v>0</v>
      </c>
      <c r="AX66" s="101">
        <f t="shared" si="21"/>
        <v>0.7055555555555556</v>
      </c>
      <c r="AY66" s="101">
        <v>0</v>
      </c>
      <c r="AZ66" s="101">
        <f t="shared" si="22"/>
        <v>0.7055555555555556</v>
      </c>
      <c r="BA66" s="101">
        <v>0</v>
      </c>
      <c r="BB66" s="101">
        <f t="shared" si="23"/>
        <v>0.7055555555555556</v>
      </c>
      <c r="BC66" s="101">
        <v>0</v>
      </c>
      <c r="BD66" s="101">
        <f t="shared" si="24"/>
        <v>0.7055555555555556</v>
      </c>
      <c r="BE66" s="101">
        <v>0</v>
      </c>
      <c r="BF66" s="101">
        <f t="shared" si="25"/>
        <v>0.7055555555555556</v>
      </c>
      <c r="BG66" s="101">
        <v>0</v>
      </c>
      <c r="BH66" s="101">
        <f t="shared" si="26"/>
        <v>0.7055555555555556</v>
      </c>
      <c r="BI66" s="101">
        <v>0</v>
      </c>
      <c r="BJ66" s="101">
        <f t="shared" si="27"/>
        <v>0.7055555555555556</v>
      </c>
      <c r="BK66" s="101">
        <v>0</v>
      </c>
      <c r="BL66" s="101">
        <f t="shared" si="28"/>
        <v>0.7055555555555556</v>
      </c>
      <c r="BM66" s="101">
        <v>0</v>
      </c>
      <c r="BN66" s="101">
        <f t="shared" si="29"/>
        <v>0.7055555555555556</v>
      </c>
      <c r="BO66" s="101">
        <v>0</v>
      </c>
      <c r="BP66" s="101">
        <f t="shared" si="30"/>
        <v>0.7055555555555556</v>
      </c>
      <c r="BQ66" s="101">
        <v>0</v>
      </c>
      <c r="BR66" s="101">
        <f t="shared" si="31"/>
        <v>0.7055555555555556</v>
      </c>
      <c r="BS66" s="101">
        <v>0</v>
      </c>
      <c r="BT66" s="101">
        <f t="shared" si="32"/>
        <v>0.7055555555555556</v>
      </c>
      <c r="BU66" s="101">
        <v>0</v>
      </c>
      <c r="BV66" s="101">
        <f t="shared" si="33"/>
        <v>0.7055555555555556</v>
      </c>
      <c r="BW66" s="221">
        <v>2.0833333333333333E-3</v>
      </c>
      <c r="BX66" s="13">
        <f t="shared" si="34"/>
        <v>0.70763888888888893</v>
      </c>
      <c r="BY66" s="227"/>
      <c r="BZ66" s="221"/>
      <c r="CA66" s="319">
        <f t="shared" si="35"/>
        <v>9.0277777777777457E-2</v>
      </c>
      <c r="CB66" s="660">
        <f t="shared" si="45"/>
        <v>17.736923076923141</v>
      </c>
      <c r="CC66" s="103"/>
      <c r="CD66" s="88">
        <f t="shared" si="37"/>
        <v>129.99999999999955</v>
      </c>
      <c r="CE66" s="88">
        <f t="shared" si="46"/>
        <v>38.43</v>
      </c>
      <c r="CG66" s="33">
        <f t="shared" si="39"/>
        <v>9.0277777777777457E-2</v>
      </c>
      <c r="CH66" s="34">
        <f t="shared" si="43"/>
        <v>129.99999999999955</v>
      </c>
      <c r="CI66" s="35">
        <f t="shared" si="44"/>
        <v>2.166666666666659</v>
      </c>
    </row>
    <row r="67" spans="1:87" ht="12" customHeight="1" x14ac:dyDescent="0.2">
      <c r="A67" s="1230"/>
      <c r="B67" s="7">
        <v>44</v>
      </c>
      <c r="C67" s="13">
        <v>1.0416666666666701E-2</v>
      </c>
      <c r="D67" s="13">
        <f t="shared" si="42"/>
        <v>0.62777777777777821</v>
      </c>
      <c r="E67" s="227">
        <v>0</v>
      </c>
      <c r="F67" s="34"/>
      <c r="G67" s="101">
        <v>0</v>
      </c>
      <c r="H67" s="101">
        <f t="shared" si="0"/>
        <v>0.62777777777777821</v>
      </c>
      <c r="I67" s="101">
        <v>2.0833333333333333E-3</v>
      </c>
      <c r="J67" s="101">
        <f t="shared" si="1"/>
        <v>0.62986111111111154</v>
      </c>
      <c r="K67" s="101">
        <v>6.9444444444444441E-3</v>
      </c>
      <c r="L67" s="101">
        <f t="shared" si="2"/>
        <v>0.63680555555555596</v>
      </c>
      <c r="M67" s="313">
        <v>7.6388888888888904E-3</v>
      </c>
      <c r="N67" s="101">
        <f t="shared" si="3"/>
        <v>0.64444444444444482</v>
      </c>
      <c r="O67" s="101">
        <v>4.1666666666666666E-3</v>
      </c>
      <c r="P67" s="101">
        <f t="shared" si="4"/>
        <v>0.64861111111111147</v>
      </c>
      <c r="Q67" s="313">
        <v>6.9444444444444441E-3</v>
      </c>
      <c r="R67" s="101">
        <f t="shared" si="5"/>
        <v>0.65555555555555589</v>
      </c>
      <c r="S67" s="313">
        <v>7.6388888888888904E-3</v>
      </c>
      <c r="T67" s="101">
        <f t="shared" si="6"/>
        <v>0.66319444444444475</v>
      </c>
      <c r="U67" s="101">
        <v>1.3888888888888889E-3</v>
      </c>
      <c r="V67" s="101">
        <f t="shared" si="7"/>
        <v>0.66458333333333364</v>
      </c>
      <c r="W67" s="101">
        <v>2.7777777777777779E-3</v>
      </c>
      <c r="X67" s="101">
        <f t="shared" si="8"/>
        <v>0.6673611111111114</v>
      </c>
      <c r="Y67" s="101">
        <v>2.0833333333333333E-3</v>
      </c>
      <c r="Z67" s="101">
        <f t="shared" si="9"/>
        <v>0.66944444444444473</v>
      </c>
      <c r="AA67" s="313">
        <v>4.8611111111111112E-3</v>
      </c>
      <c r="AB67" s="101">
        <f t="shared" si="10"/>
        <v>0.67430555555555582</v>
      </c>
      <c r="AC67" s="101">
        <v>4.8611111111111112E-3</v>
      </c>
      <c r="AD67" s="101">
        <f t="shared" si="11"/>
        <v>0.67916666666666692</v>
      </c>
      <c r="AE67" s="313">
        <v>2.7777777777777779E-3</v>
      </c>
      <c r="AF67" s="101">
        <f t="shared" si="12"/>
        <v>0.68194444444444469</v>
      </c>
      <c r="AG67" s="313">
        <v>2.7777777777777779E-3</v>
      </c>
      <c r="AH67" s="101">
        <f t="shared" si="13"/>
        <v>0.68472222222222245</v>
      </c>
      <c r="AI67" s="101">
        <v>2.0833333333333333E-3</v>
      </c>
      <c r="AJ67" s="101">
        <f t="shared" si="14"/>
        <v>0.68680555555555578</v>
      </c>
      <c r="AK67" s="313">
        <v>6.2499999999999995E-3</v>
      </c>
      <c r="AL67" s="101">
        <f t="shared" si="15"/>
        <v>0.69305555555555576</v>
      </c>
      <c r="AM67" s="101">
        <v>5.5555555555555601E-3</v>
      </c>
      <c r="AN67" s="101">
        <f t="shared" si="16"/>
        <v>0.69861111111111129</v>
      </c>
      <c r="AO67" s="382">
        <v>4.8611111111111112E-3</v>
      </c>
      <c r="AP67" s="101">
        <f t="shared" si="17"/>
        <v>0.70347222222222239</v>
      </c>
      <c r="AQ67" s="382">
        <v>6.2499999999999995E-3</v>
      </c>
      <c r="AR67" s="101">
        <f t="shared" si="18"/>
        <v>0.70972222222222237</v>
      </c>
      <c r="AS67" s="565">
        <v>6.2499999999999995E-3</v>
      </c>
      <c r="AT67" s="101">
        <f t="shared" si="19"/>
        <v>0.71597222222222234</v>
      </c>
      <c r="AU67" s="101">
        <v>0</v>
      </c>
      <c r="AV67" s="101">
        <f t="shared" si="20"/>
        <v>0.71597222222222234</v>
      </c>
      <c r="AW67" s="101">
        <v>0</v>
      </c>
      <c r="AX67" s="101">
        <f t="shared" si="21"/>
        <v>0.71597222222222234</v>
      </c>
      <c r="AY67" s="101">
        <v>0</v>
      </c>
      <c r="AZ67" s="101">
        <f t="shared" si="22"/>
        <v>0.71597222222222234</v>
      </c>
      <c r="BA67" s="101">
        <v>0</v>
      </c>
      <c r="BB67" s="101">
        <f t="shared" si="23"/>
        <v>0.71597222222222234</v>
      </c>
      <c r="BC67" s="101">
        <v>0</v>
      </c>
      <c r="BD67" s="101">
        <f t="shared" si="24"/>
        <v>0.71597222222222234</v>
      </c>
      <c r="BE67" s="101">
        <v>0</v>
      </c>
      <c r="BF67" s="101">
        <f t="shared" si="25"/>
        <v>0.71597222222222234</v>
      </c>
      <c r="BG67" s="101">
        <v>0</v>
      </c>
      <c r="BH67" s="101">
        <f t="shared" si="26"/>
        <v>0.71597222222222234</v>
      </c>
      <c r="BI67" s="101">
        <v>0</v>
      </c>
      <c r="BJ67" s="101">
        <f t="shared" si="27"/>
        <v>0.71597222222222234</v>
      </c>
      <c r="BK67" s="101">
        <v>0</v>
      </c>
      <c r="BL67" s="101">
        <f t="shared" si="28"/>
        <v>0.71597222222222234</v>
      </c>
      <c r="BM67" s="101">
        <v>0</v>
      </c>
      <c r="BN67" s="101">
        <f t="shared" si="29"/>
        <v>0.71597222222222234</v>
      </c>
      <c r="BO67" s="101">
        <v>0</v>
      </c>
      <c r="BP67" s="101">
        <f t="shared" si="30"/>
        <v>0.71597222222222234</v>
      </c>
      <c r="BQ67" s="101">
        <v>0</v>
      </c>
      <c r="BR67" s="101">
        <f t="shared" si="31"/>
        <v>0.71597222222222234</v>
      </c>
      <c r="BS67" s="101">
        <v>0</v>
      </c>
      <c r="BT67" s="101">
        <f t="shared" si="32"/>
        <v>0.71597222222222234</v>
      </c>
      <c r="BU67" s="101">
        <v>0</v>
      </c>
      <c r="BV67" s="101">
        <f t="shared" si="33"/>
        <v>0.71597222222222234</v>
      </c>
      <c r="BW67" s="221">
        <v>2.0833333333333333E-3</v>
      </c>
      <c r="BX67" s="13">
        <f t="shared" si="34"/>
        <v>0.71805555555555567</v>
      </c>
      <c r="BY67" s="227"/>
      <c r="BZ67" s="221"/>
      <c r="CA67" s="319">
        <f t="shared" si="35"/>
        <v>9.0277777777777457E-2</v>
      </c>
      <c r="CB67" s="660">
        <f t="shared" si="45"/>
        <v>17.736923076923141</v>
      </c>
      <c r="CC67" s="103"/>
      <c r="CD67" s="88">
        <f t="shared" si="37"/>
        <v>129.99999999999955</v>
      </c>
      <c r="CE67" s="88">
        <f t="shared" si="46"/>
        <v>38.43</v>
      </c>
      <c r="CG67" s="33">
        <f t="shared" si="39"/>
        <v>9.0277777777777457E-2</v>
      </c>
      <c r="CH67" s="34">
        <f t="shared" si="43"/>
        <v>129.99999999999955</v>
      </c>
      <c r="CI67" s="35">
        <f t="shared" si="44"/>
        <v>2.166666666666659</v>
      </c>
    </row>
    <row r="68" spans="1:87" ht="12" customHeight="1" x14ac:dyDescent="0.2">
      <c r="A68" s="1230"/>
      <c r="B68" s="7">
        <v>45</v>
      </c>
      <c r="C68" s="13">
        <v>1.0416666666666701E-2</v>
      </c>
      <c r="D68" s="13">
        <f t="shared" si="42"/>
        <v>0.63819444444444495</v>
      </c>
      <c r="E68" s="227">
        <v>0</v>
      </c>
      <c r="F68" s="34"/>
      <c r="G68" s="101">
        <v>0</v>
      </c>
      <c r="H68" s="101">
        <f t="shared" si="0"/>
        <v>0.63819444444444495</v>
      </c>
      <c r="I68" s="101">
        <v>2.0833333333333333E-3</v>
      </c>
      <c r="J68" s="101">
        <f t="shared" si="1"/>
        <v>0.64027777777777828</v>
      </c>
      <c r="K68" s="101">
        <v>6.9444444444444441E-3</v>
      </c>
      <c r="L68" s="101">
        <f t="shared" si="2"/>
        <v>0.6472222222222227</v>
      </c>
      <c r="M68" s="313">
        <v>7.6388888888888904E-3</v>
      </c>
      <c r="N68" s="101">
        <f t="shared" si="3"/>
        <v>0.65486111111111156</v>
      </c>
      <c r="O68" s="101">
        <v>4.1666666666666666E-3</v>
      </c>
      <c r="P68" s="101">
        <f t="shared" si="4"/>
        <v>0.65902777777777821</v>
      </c>
      <c r="Q68" s="313">
        <v>6.9444444444444441E-3</v>
      </c>
      <c r="R68" s="101">
        <f t="shared" si="5"/>
        <v>0.66597222222222263</v>
      </c>
      <c r="S68" s="313">
        <v>7.6388888888888904E-3</v>
      </c>
      <c r="T68" s="101">
        <f t="shared" si="6"/>
        <v>0.67361111111111149</v>
      </c>
      <c r="U68" s="101">
        <v>1.3888888888888889E-3</v>
      </c>
      <c r="V68" s="101">
        <f t="shared" si="7"/>
        <v>0.67500000000000038</v>
      </c>
      <c r="W68" s="101">
        <v>2.7777777777777779E-3</v>
      </c>
      <c r="X68" s="101">
        <f t="shared" si="8"/>
        <v>0.67777777777777815</v>
      </c>
      <c r="Y68" s="101">
        <v>2.0833333333333333E-3</v>
      </c>
      <c r="Z68" s="101">
        <f t="shared" si="9"/>
        <v>0.67986111111111147</v>
      </c>
      <c r="AA68" s="313">
        <v>4.8611111111111112E-3</v>
      </c>
      <c r="AB68" s="101">
        <f t="shared" si="10"/>
        <v>0.68472222222222257</v>
      </c>
      <c r="AC68" s="101">
        <v>4.8611111111111112E-3</v>
      </c>
      <c r="AD68" s="101">
        <f t="shared" si="11"/>
        <v>0.68958333333333366</v>
      </c>
      <c r="AE68" s="313">
        <v>2.7777777777777779E-3</v>
      </c>
      <c r="AF68" s="101">
        <f t="shared" si="12"/>
        <v>0.69236111111111143</v>
      </c>
      <c r="AG68" s="313">
        <v>2.7777777777777779E-3</v>
      </c>
      <c r="AH68" s="101">
        <f t="shared" si="13"/>
        <v>0.69513888888888919</v>
      </c>
      <c r="AI68" s="101">
        <v>2.0833333333333333E-3</v>
      </c>
      <c r="AJ68" s="101">
        <f t="shared" si="14"/>
        <v>0.69722222222222252</v>
      </c>
      <c r="AK68" s="313">
        <v>6.2499999999999995E-3</v>
      </c>
      <c r="AL68" s="101">
        <f t="shared" si="15"/>
        <v>0.7034722222222225</v>
      </c>
      <c r="AM68" s="101">
        <v>5.5555555555555601E-3</v>
      </c>
      <c r="AN68" s="101">
        <f t="shared" si="16"/>
        <v>0.70902777777777803</v>
      </c>
      <c r="AO68" s="382">
        <v>4.8611111111111112E-3</v>
      </c>
      <c r="AP68" s="101">
        <f t="shared" si="17"/>
        <v>0.71388888888888913</v>
      </c>
      <c r="AQ68" s="382">
        <v>6.2499999999999995E-3</v>
      </c>
      <c r="AR68" s="101">
        <f t="shared" si="18"/>
        <v>0.72013888888888911</v>
      </c>
      <c r="AS68" s="565">
        <v>6.2499999999999995E-3</v>
      </c>
      <c r="AT68" s="101">
        <f t="shared" si="19"/>
        <v>0.72638888888888908</v>
      </c>
      <c r="AU68" s="101">
        <v>0</v>
      </c>
      <c r="AV68" s="101">
        <f t="shared" si="20"/>
        <v>0.72638888888888908</v>
      </c>
      <c r="AW68" s="101">
        <v>0</v>
      </c>
      <c r="AX68" s="101">
        <f t="shared" si="21"/>
        <v>0.72638888888888908</v>
      </c>
      <c r="AY68" s="101">
        <v>0</v>
      </c>
      <c r="AZ68" s="101">
        <f t="shared" si="22"/>
        <v>0.72638888888888908</v>
      </c>
      <c r="BA68" s="101">
        <v>0</v>
      </c>
      <c r="BB68" s="101">
        <f t="shared" si="23"/>
        <v>0.72638888888888908</v>
      </c>
      <c r="BC68" s="101">
        <v>0</v>
      </c>
      <c r="BD68" s="101">
        <f t="shared" si="24"/>
        <v>0.72638888888888908</v>
      </c>
      <c r="BE68" s="101">
        <v>0</v>
      </c>
      <c r="BF68" s="101">
        <f t="shared" si="25"/>
        <v>0.72638888888888908</v>
      </c>
      <c r="BG68" s="101">
        <v>0</v>
      </c>
      <c r="BH68" s="101">
        <f t="shared" si="26"/>
        <v>0.72638888888888908</v>
      </c>
      <c r="BI68" s="101">
        <v>0</v>
      </c>
      <c r="BJ68" s="101">
        <f t="shared" si="27"/>
        <v>0.72638888888888908</v>
      </c>
      <c r="BK68" s="101">
        <v>0</v>
      </c>
      <c r="BL68" s="101">
        <f t="shared" si="28"/>
        <v>0.72638888888888908</v>
      </c>
      <c r="BM68" s="101">
        <v>0</v>
      </c>
      <c r="BN68" s="101">
        <f t="shared" si="29"/>
        <v>0.72638888888888908</v>
      </c>
      <c r="BO68" s="101">
        <v>0</v>
      </c>
      <c r="BP68" s="101">
        <f t="shared" si="30"/>
        <v>0.72638888888888908</v>
      </c>
      <c r="BQ68" s="101">
        <v>0</v>
      </c>
      <c r="BR68" s="101">
        <f t="shared" si="31"/>
        <v>0.72638888888888908</v>
      </c>
      <c r="BS68" s="101">
        <v>0</v>
      </c>
      <c r="BT68" s="101">
        <f t="shared" si="32"/>
        <v>0.72638888888888908</v>
      </c>
      <c r="BU68" s="101">
        <v>0</v>
      </c>
      <c r="BV68" s="101">
        <f t="shared" si="33"/>
        <v>0.72638888888888908</v>
      </c>
      <c r="BW68" s="221">
        <v>2.0833333333333333E-3</v>
      </c>
      <c r="BX68" s="13">
        <f t="shared" si="34"/>
        <v>0.72847222222222241</v>
      </c>
      <c r="BY68" s="227"/>
      <c r="BZ68" s="221"/>
      <c r="CA68" s="319">
        <f t="shared" si="35"/>
        <v>9.0277777777777457E-2</v>
      </c>
      <c r="CB68" s="660">
        <f t="shared" si="45"/>
        <v>17.736923076923141</v>
      </c>
      <c r="CC68" s="103"/>
      <c r="CD68" s="88">
        <f t="shared" si="37"/>
        <v>129.99999999999955</v>
      </c>
      <c r="CE68" s="88">
        <f t="shared" si="46"/>
        <v>38.43</v>
      </c>
      <c r="CG68" s="33">
        <f t="shared" si="39"/>
        <v>9.0277777777777457E-2</v>
      </c>
      <c r="CH68" s="34">
        <f t="shared" si="43"/>
        <v>129.99999999999955</v>
      </c>
      <c r="CI68" s="35">
        <f t="shared" si="44"/>
        <v>2.166666666666659</v>
      </c>
    </row>
    <row r="69" spans="1:87" ht="12" customHeight="1" x14ac:dyDescent="0.2">
      <c r="A69" s="1230"/>
      <c r="B69" s="7">
        <v>46</v>
      </c>
      <c r="C69" s="13">
        <v>1.0416666666666701E-2</v>
      </c>
      <c r="D69" s="13">
        <f t="shared" si="42"/>
        <v>0.64861111111111169</v>
      </c>
      <c r="E69" s="227">
        <v>0</v>
      </c>
      <c r="F69" s="34"/>
      <c r="G69" s="101">
        <v>0</v>
      </c>
      <c r="H69" s="101">
        <f t="shared" si="0"/>
        <v>0.64861111111111169</v>
      </c>
      <c r="I69" s="101">
        <v>2.0833333333333333E-3</v>
      </c>
      <c r="J69" s="101">
        <f t="shared" si="1"/>
        <v>0.65069444444444502</v>
      </c>
      <c r="K69" s="101">
        <v>6.9444444444444441E-3</v>
      </c>
      <c r="L69" s="101">
        <f t="shared" si="2"/>
        <v>0.65763888888888944</v>
      </c>
      <c r="M69" s="313">
        <v>7.6388888888888904E-3</v>
      </c>
      <c r="N69" s="101">
        <f t="shared" si="3"/>
        <v>0.6652777777777783</v>
      </c>
      <c r="O69" s="101">
        <v>4.1666666666666666E-3</v>
      </c>
      <c r="P69" s="101">
        <f t="shared" si="4"/>
        <v>0.66944444444444495</v>
      </c>
      <c r="Q69" s="313">
        <v>6.9444444444444441E-3</v>
      </c>
      <c r="R69" s="101">
        <f t="shared" si="5"/>
        <v>0.67638888888888937</v>
      </c>
      <c r="S69" s="313">
        <v>7.6388888888888904E-3</v>
      </c>
      <c r="T69" s="101">
        <f t="shared" si="6"/>
        <v>0.68402777777777823</v>
      </c>
      <c r="U69" s="101">
        <v>1.3888888888888889E-3</v>
      </c>
      <c r="V69" s="101">
        <f t="shared" si="7"/>
        <v>0.68541666666666712</v>
      </c>
      <c r="W69" s="101">
        <v>2.7777777777777779E-3</v>
      </c>
      <c r="X69" s="101">
        <f t="shared" si="8"/>
        <v>0.68819444444444489</v>
      </c>
      <c r="Y69" s="101">
        <v>2.0833333333333333E-3</v>
      </c>
      <c r="Z69" s="101">
        <f t="shared" si="9"/>
        <v>0.69027777777777821</v>
      </c>
      <c r="AA69" s="313">
        <v>4.8611111111111112E-3</v>
      </c>
      <c r="AB69" s="101">
        <f t="shared" si="10"/>
        <v>0.69513888888888931</v>
      </c>
      <c r="AC69" s="101">
        <v>4.8611111111111112E-3</v>
      </c>
      <c r="AD69" s="101">
        <f t="shared" si="11"/>
        <v>0.7000000000000004</v>
      </c>
      <c r="AE69" s="313">
        <v>2.7777777777777779E-3</v>
      </c>
      <c r="AF69" s="101">
        <f t="shared" si="12"/>
        <v>0.70277777777777817</v>
      </c>
      <c r="AG69" s="313">
        <v>2.7777777777777779E-3</v>
      </c>
      <c r="AH69" s="101">
        <f t="shared" si="13"/>
        <v>0.70555555555555594</v>
      </c>
      <c r="AI69" s="101">
        <v>2.0833333333333333E-3</v>
      </c>
      <c r="AJ69" s="101">
        <f t="shared" si="14"/>
        <v>0.70763888888888926</v>
      </c>
      <c r="AK69" s="313">
        <v>6.2499999999999995E-3</v>
      </c>
      <c r="AL69" s="101">
        <f t="shared" si="15"/>
        <v>0.71388888888888924</v>
      </c>
      <c r="AM69" s="101">
        <v>5.5555555555555601E-3</v>
      </c>
      <c r="AN69" s="101">
        <f t="shared" si="16"/>
        <v>0.71944444444444478</v>
      </c>
      <c r="AO69" s="382">
        <v>4.8611111111111112E-3</v>
      </c>
      <c r="AP69" s="101">
        <f t="shared" si="17"/>
        <v>0.72430555555555587</v>
      </c>
      <c r="AQ69" s="382">
        <v>6.2499999999999995E-3</v>
      </c>
      <c r="AR69" s="101">
        <f t="shared" si="18"/>
        <v>0.73055555555555585</v>
      </c>
      <c r="AS69" s="565">
        <v>6.2499999999999995E-3</v>
      </c>
      <c r="AT69" s="101">
        <f t="shared" si="19"/>
        <v>0.73680555555555582</v>
      </c>
      <c r="AU69" s="101">
        <v>0</v>
      </c>
      <c r="AV69" s="101">
        <f t="shared" si="20"/>
        <v>0.73680555555555582</v>
      </c>
      <c r="AW69" s="101">
        <v>0</v>
      </c>
      <c r="AX69" s="101">
        <f t="shared" si="21"/>
        <v>0.73680555555555582</v>
      </c>
      <c r="AY69" s="101">
        <v>0</v>
      </c>
      <c r="AZ69" s="101">
        <f t="shared" si="22"/>
        <v>0.73680555555555582</v>
      </c>
      <c r="BA69" s="101">
        <v>0</v>
      </c>
      <c r="BB69" s="101">
        <f t="shared" si="23"/>
        <v>0.73680555555555582</v>
      </c>
      <c r="BC69" s="101">
        <v>0</v>
      </c>
      <c r="BD69" s="101">
        <f t="shared" si="24"/>
        <v>0.73680555555555582</v>
      </c>
      <c r="BE69" s="101">
        <v>0</v>
      </c>
      <c r="BF69" s="101">
        <f t="shared" si="25"/>
        <v>0.73680555555555582</v>
      </c>
      <c r="BG69" s="101">
        <v>0</v>
      </c>
      <c r="BH69" s="101">
        <f t="shared" si="26"/>
        <v>0.73680555555555582</v>
      </c>
      <c r="BI69" s="101">
        <v>0</v>
      </c>
      <c r="BJ69" s="101">
        <f t="shared" si="27"/>
        <v>0.73680555555555582</v>
      </c>
      <c r="BK69" s="101">
        <v>0</v>
      </c>
      <c r="BL69" s="101">
        <f t="shared" si="28"/>
        <v>0.73680555555555582</v>
      </c>
      <c r="BM69" s="101">
        <v>0</v>
      </c>
      <c r="BN69" s="101">
        <f t="shared" si="29"/>
        <v>0.73680555555555582</v>
      </c>
      <c r="BO69" s="101">
        <v>0</v>
      </c>
      <c r="BP69" s="101">
        <f t="shared" si="30"/>
        <v>0.73680555555555582</v>
      </c>
      <c r="BQ69" s="101">
        <v>0</v>
      </c>
      <c r="BR69" s="101">
        <f t="shared" si="31"/>
        <v>0.73680555555555582</v>
      </c>
      <c r="BS69" s="101">
        <v>0</v>
      </c>
      <c r="BT69" s="101">
        <f t="shared" si="32"/>
        <v>0.73680555555555582</v>
      </c>
      <c r="BU69" s="101">
        <v>0</v>
      </c>
      <c r="BV69" s="101">
        <f t="shared" si="33"/>
        <v>0.73680555555555582</v>
      </c>
      <c r="BW69" s="221">
        <v>2.0833333333333333E-3</v>
      </c>
      <c r="BX69" s="13">
        <f t="shared" si="34"/>
        <v>0.73888888888888915</v>
      </c>
      <c r="BY69" s="227"/>
      <c r="BZ69" s="221"/>
      <c r="CA69" s="319">
        <f t="shared" si="35"/>
        <v>9.0277777777777457E-2</v>
      </c>
      <c r="CB69" s="660">
        <f t="shared" si="45"/>
        <v>17.736923076923141</v>
      </c>
      <c r="CC69" s="103"/>
      <c r="CD69" s="88">
        <f t="shared" si="37"/>
        <v>129.99999999999955</v>
      </c>
      <c r="CE69" s="88">
        <f t="shared" si="46"/>
        <v>38.43</v>
      </c>
      <c r="CG69" s="33">
        <f t="shared" si="39"/>
        <v>9.0277777777777457E-2</v>
      </c>
      <c r="CH69" s="34">
        <f t="shared" si="43"/>
        <v>129.99999999999955</v>
      </c>
      <c r="CI69" s="35">
        <f t="shared" si="44"/>
        <v>2.166666666666659</v>
      </c>
    </row>
    <row r="70" spans="1:87" ht="12" customHeight="1" x14ac:dyDescent="0.2">
      <c r="A70" s="1230"/>
      <c r="B70" s="7">
        <v>47</v>
      </c>
      <c r="C70" s="13">
        <v>1.0416666666666701E-2</v>
      </c>
      <c r="D70" s="13">
        <f t="shared" si="42"/>
        <v>0.65902777777777843</v>
      </c>
      <c r="E70" s="227">
        <v>0</v>
      </c>
      <c r="F70" s="34"/>
      <c r="G70" s="101">
        <v>0</v>
      </c>
      <c r="H70" s="101">
        <f t="shared" si="0"/>
        <v>0.65902777777777843</v>
      </c>
      <c r="I70" s="101">
        <v>2.0833333333333333E-3</v>
      </c>
      <c r="J70" s="101">
        <f t="shared" si="1"/>
        <v>0.66111111111111176</v>
      </c>
      <c r="K70" s="101">
        <v>6.9444444444444441E-3</v>
      </c>
      <c r="L70" s="101">
        <f t="shared" si="2"/>
        <v>0.66805555555555618</v>
      </c>
      <c r="M70" s="313">
        <v>7.6388888888888904E-3</v>
      </c>
      <c r="N70" s="101">
        <f t="shared" si="3"/>
        <v>0.67569444444444504</v>
      </c>
      <c r="O70" s="101">
        <v>4.1666666666666666E-3</v>
      </c>
      <c r="P70" s="101">
        <f t="shared" si="4"/>
        <v>0.67986111111111169</v>
      </c>
      <c r="Q70" s="313">
        <v>6.9444444444444441E-3</v>
      </c>
      <c r="R70" s="101">
        <f t="shared" si="5"/>
        <v>0.68680555555555611</v>
      </c>
      <c r="S70" s="313">
        <v>7.6388888888888904E-3</v>
      </c>
      <c r="T70" s="101">
        <f t="shared" si="6"/>
        <v>0.69444444444444497</v>
      </c>
      <c r="U70" s="101">
        <v>1.3888888888888889E-3</v>
      </c>
      <c r="V70" s="101">
        <f t="shared" si="7"/>
        <v>0.69583333333333386</v>
      </c>
      <c r="W70" s="101">
        <v>2.7777777777777779E-3</v>
      </c>
      <c r="X70" s="101">
        <f t="shared" si="8"/>
        <v>0.69861111111111163</v>
      </c>
      <c r="Y70" s="101">
        <v>2.0833333333333333E-3</v>
      </c>
      <c r="Z70" s="101">
        <f t="shared" si="9"/>
        <v>0.70069444444444495</v>
      </c>
      <c r="AA70" s="313">
        <v>4.8611111111111112E-3</v>
      </c>
      <c r="AB70" s="101">
        <f t="shared" si="10"/>
        <v>0.70555555555555605</v>
      </c>
      <c r="AC70" s="101">
        <v>4.8611111111111112E-3</v>
      </c>
      <c r="AD70" s="101">
        <f t="shared" si="11"/>
        <v>0.71041666666666714</v>
      </c>
      <c r="AE70" s="313">
        <v>2.7777777777777779E-3</v>
      </c>
      <c r="AF70" s="101">
        <f t="shared" si="12"/>
        <v>0.71319444444444491</v>
      </c>
      <c r="AG70" s="313">
        <v>2.7777777777777779E-3</v>
      </c>
      <c r="AH70" s="101">
        <f t="shared" si="13"/>
        <v>0.71597222222222268</v>
      </c>
      <c r="AI70" s="101">
        <v>2.0833333333333333E-3</v>
      </c>
      <c r="AJ70" s="101">
        <f t="shared" si="14"/>
        <v>0.718055555555556</v>
      </c>
      <c r="AK70" s="313">
        <v>6.2499999999999995E-3</v>
      </c>
      <c r="AL70" s="101">
        <f t="shared" si="15"/>
        <v>0.72430555555555598</v>
      </c>
      <c r="AM70" s="101">
        <v>5.5555555555555601E-3</v>
      </c>
      <c r="AN70" s="101">
        <f t="shared" si="16"/>
        <v>0.72986111111111152</v>
      </c>
      <c r="AO70" s="382">
        <v>4.8611111111111112E-3</v>
      </c>
      <c r="AP70" s="101">
        <f t="shared" si="17"/>
        <v>0.73472222222222261</v>
      </c>
      <c r="AQ70" s="382">
        <v>6.2499999999999995E-3</v>
      </c>
      <c r="AR70" s="101">
        <f t="shared" si="18"/>
        <v>0.74097222222222259</v>
      </c>
      <c r="AS70" s="565">
        <v>6.2499999999999995E-3</v>
      </c>
      <c r="AT70" s="101">
        <f t="shared" si="19"/>
        <v>0.74722222222222257</v>
      </c>
      <c r="AU70" s="101">
        <v>0</v>
      </c>
      <c r="AV70" s="101">
        <f t="shared" si="20"/>
        <v>0.74722222222222257</v>
      </c>
      <c r="AW70" s="101">
        <v>0</v>
      </c>
      <c r="AX70" s="101">
        <f t="shared" si="21"/>
        <v>0.74722222222222257</v>
      </c>
      <c r="AY70" s="101">
        <v>0</v>
      </c>
      <c r="AZ70" s="101">
        <f t="shared" si="22"/>
        <v>0.74722222222222257</v>
      </c>
      <c r="BA70" s="101">
        <v>0</v>
      </c>
      <c r="BB70" s="101">
        <f t="shared" si="23"/>
        <v>0.74722222222222257</v>
      </c>
      <c r="BC70" s="101">
        <v>0</v>
      </c>
      <c r="BD70" s="101">
        <f t="shared" si="24"/>
        <v>0.74722222222222257</v>
      </c>
      <c r="BE70" s="101">
        <v>0</v>
      </c>
      <c r="BF70" s="101">
        <f t="shared" si="25"/>
        <v>0.74722222222222257</v>
      </c>
      <c r="BG70" s="101">
        <v>0</v>
      </c>
      <c r="BH70" s="101">
        <f t="shared" si="26"/>
        <v>0.74722222222222257</v>
      </c>
      <c r="BI70" s="101">
        <v>0</v>
      </c>
      <c r="BJ70" s="101">
        <f t="shared" si="27"/>
        <v>0.74722222222222257</v>
      </c>
      <c r="BK70" s="101">
        <v>0</v>
      </c>
      <c r="BL70" s="101">
        <f t="shared" si="28"/>
        <v>0.74722222222222257</v>
      </c>
      <c r="BM70" s="101">
        <v>0</v>
      </c>
      <c r="BN70" s="101">
        <f t="shared" si="29"/>
        <v>0.74722222222222257</v>
      </c>
      <c r="BO70" s="101">
        <v>0</v>
      </c>
      <c r="BP70" s="101">
        <f t="shared" si="30"/>
        <v>0.74722222222222257</v>
      </c>
      <c r="BQ70" s="101">
        <v>0</v>
      </c>
      <c r="BR70" s="101">
        <f t="shared" si="31"/>
        <v>0.74722222222222257</v>
      </c>
      <c r="BS70" s="101">
        <v>0</v>
      </c>
      <c r="BT70" s="101">
        <f t="shared" si="32"/>
        <v>0.74722222222222257</v>
      </c>
      <c r="BU70" s="101">
        <v>0</v>
      </c>
      <c r="BV70" s="101">
        <f t="shared" si="33"/>
        <v>0.74722222222222257</v>
      </c>
      <c r="BW70" s="221">
        <v>2.0833333333333333E-3</v>
      </c>
      <c r="BX70" s="13">
        <f t="shared" si="34"/>
        <v>0.74930555555555589</v>
      </c>
      <c r="BY70" s="227"/>
      <c r="BZ70" s="221"/>
      <c r="CA70" s="319">
        <f t="shared" si="35"/>
        <v>9.0277777777777457E-2</v>
      </c>
      <c r="CB70" s="660">
        <f t="shared" si="45"/>
        <v>17.736923076923141</v>
      </c>
      <c r="CC70" s="103"/>
      <c r="CD70" s="88">
        <f t="shared" si="37"/>
        <v>129.99999999999955</v>
      </c>
      <c r="CE70" s="88">
        <f t="shared" si="46"/>
        <v>38.43</v>
      </c>
      <c r="CG70" s="33">
        <f t="shared" si="39"/>
        <v>9.0277777777777457E-2</v>
      </c>
      <c r="CH70" s="34">
        <f t="shared" si="43"/>
        <v>129.99999999999955</v>
      </c>
      <c r="CI70" s="35">
        <f t="shared" si="44"/>
        <v>2.166666666666659</v>
      </c>
    </row>
    <row r="71" spans="1:87" ht="12" customHeight="1" x14ac:dyDescent="0.2">
      <c r="A71" s="1230"/>
      <c r="B71" s="7">
        <v>48</v>
      </c>
      <c r="C71" s="13">
        <v>1.0416666666666701E-2</v>
      </c>
      <c r="D71" s="13">
        <f t="shared" si="42"/>
        <v>0.66944444444444517</v>
      </c>
      <c r="E71" s="227">
        <v>0</v>
      </c>
      <c r="F71" s="34"/>
      <c r="G71" s="101">
        <v>0</v>
      </c>
      <c r="H71" s="101">
        <f t="shared" si="0"/>
        <v>0.66944444444444517</v>
      </c>
      <c r="I71" s="101">
        <v>2.0833333333333333E-3</v>
      </c>
      <c r="J71" s="101">
        <f t="shared" si="1"/>
        <v>0.6715277777777785</v>
      </c>
      <c r="K71" s="101">
        <v>6.9444444444444441E-3</v>
      </c>
      <c r="L71" s="101">
        <f t="shared" si="2"/>
        <v>0.67847222222222292</v>
      </c>
      <c r="M71" s="313">
        <v>7.6388888888888904E-3</v>
      </c>
      <c r="N71" s="101">
        <f t="shared" si="3"/>
        <v>0.68611111111111178</v>
      </c>
      <c r="O71" s="101">
        <v>4.1666666666666666E-3</v>
      </c>
      <c r="P71" s="101">
        <f t="shared" si="4"/>
        <v>0.69027777777777843</v>
      </c>
      <c r="Q71" s="313">
        <v>6.9444444444444441E-3</v>
      </c>
      <c r="R71" s="101">
        <f t="shared" si="5"/>
        <v>0.69722222222222285</v>
      </c>
      <c r="S71" s="313">
        <v>7.6388888888888904E-3</v>
      </c>
      <c r="T71" s="101">
        <f t="shared" si="6"/>
        <v>0.70486111111111172</v>
      </c>
      <c r="U71" s="101">
        <v>1.3888888888888889E-3</v>
      </c>
      <c r="V71" s="101">
        <f t="shared" si="7"/>
        <v>0.7062500000000006</v>
      </c>
      <c r="W71" s="101">
        <v>2.7777777777777779E-3</v>
      </c>
      <c r="X71" s="101">
        <f t="shared" si="8"/>
        <v>0.70902777777777837</v>
      </c>
      <c r="Y71" s="101">
        <v>2.0833333333333333E-3</v>
      </c>
      <c r="Z71" s="101">
        <f t="shared" si="9"/>
        <v>0.71111111111111169</v>
      </c>
      <c r="AA71" s="313">
        <v>4.8611111111111112E-3</v>
      </c>
      <c r="AB71" s="101">
        <f t="shared" si="10"/>
        <v>0.71597222222222279</v>
      </c>
      <c r="AC71" s="101">
        <v>4.8611111111111112E-3</v>
      </c>
      <c r="AD71" s="101">
        <f t="shared" si="11"/>
        <v>0.72083333333333388</v>
      </c>
      <c r="AE71" s="313">
        <v>2.7777777777777779E-3</v>
      </c>
      <c r="AF71" s="101">
        <f t="shared" si="12"/>
        <v>0.72361111111111165</v>
      </c>
      <c r="AG71" s="313">
        <v>2.7777777777777779E-3</v>
      </c>
      <c r="AH71" s="101">
        <f t="shared" si="13"/>
        <v>0.72638888888888942</v>
      </c>
      <c r="AI71" s="101">
        <v>2.0833333333333333E-3</v>
      </c>
      <c r="AJ71" s="101">
        <f t="shared" si="14"/>
        <v>0.72847222222222274</v>
      </c>
      <c r="AK71" s="313">
        <v>6.2499999999999995E-3</v>
      </c>
      <c r="AL71" s="101">
        <f t="shared" si="15"/>
        <v>0.73472222222222272</v>
      </c>
      <c r="AM71" s="101">
        <v>5.5555555555555601E-3</v>
      </c>
      <c r="AN71" s="101">
        <f t="shared" si="16"/>
        <v>0.74027777777777826</v>
      </c>
      <c r="AO71" s="382">
        <v>4.8611111111111112E-3</v>
      </c>
      <c r="AP71" s="101">
        <f t="shared" si="17"/>
        <v>0.74513888888888935</v>
      </c>
      <c r="AQ71" s="382">
        <v>6.2499999999999995E-3</v>
      </c>
      <c r="AR71" s="101">
        <f t="shared" si="18"/>
        <v>0.75138888888888933</v>
      </c>
      <c r="AS71" s="565">
        <v>6.2499999999999995E-3</v>
      </c>
      <c r="AT71" s="101">
        <f t="shared" si="19"/>
        <v>0.75763888888888931</v>
      </c>
      <c r="AU71" s="101">
        <v>0</v>
      </c>
      <c r="AV71" s="101">
        <f t="shared" si="20"/>
        <v>0.75763888888888931</v>
      </c>
      <c r="AW71" s="101">
        <v>0</v>
      </c>
      <c r="AX71" s="101">
        <f t="shared" si="21"/>
        <v>0.75763888888888931</v>
      </c>
      <c r="AY71" s="101">
        <v>0</v>
      </c>
      <c r="AZ71" s="101">
        <f t="shared" si="22"/>
        <v>0.75763888888888931</v>
      </c>
      <c r="BA71" s="101">
        <v>0</v>
      </c>
      <c r="BB71" s="101">
        <f t="shared" si="23"/>
        <v>0.75763888888888931</v>
      </c>
      <c r="BC71" s="101">
        <v>0</v>
      </c>
      <c r="BD71" s="101">
        <f t="shared" si="24"/>
        <v>0.75763888888888931</v>
      </c>
      <c r="BE71" s="101">
        <v>0</v>
      </c>
      <c r="BF71" s="101">
        <f t="shared" si="25"/>
        <v>0.75763888888888931</v>
      </c>
      <c r="BG71" s="101">
        <v>0</v>
      </c>
      <c r="BH71" s="101">
        <f t="shared" si="26"/>
        <v>0.75763888888888931</v>
      </c>
      <c r="BI71" s="101">
        <v>0</v>
      </c>
      <c r="BJ71" s="101">
        <f t="shared" si="27"/>
        <v>0.75763888888888931</v>
      </c>
      <c r="BK71" s="101">
        <v>0</v>
      </c>
      <c r="BL71" s="101">
        <f t="shared" si="28"/>
        <v>0.75763888888888931</v>
      </c>
      <c r="BM71" s="101">
        <v>0</v>
      </c>
      <c r="BN71" s="101">
        <f t="shared" si="29"/>
        <v>0.75763888888888931</v>
      </c>
      <c r="BO71" s="101">
        <v>0</v>
      </c>
      <c r="BP71" s="101">
        <f t="shared" si="30"/>
        <v>0.75763888888888931</v>
      </c>
      <c r="BQ71" s="101">
        <v>0</v>
      </c>
      <c r="BR71" s="101">
        <f t="shared" si="31"/>
        <v>0.75763888888888931</v>
      </c>
      <c r="BS71" s="101">
        <v>0</v>
      </c>
      <c r="BT71" s="101">
        <f t="shared" si="32"/>
        <v>0.75763888888888931</v>
      </c>
      <c r="BU71" s="101">
        <v>0</v>
      </c>
      <c r="BV71" s="101">
        <f t="shared" si="33"/>
        <v>0.75763888888888931</v>
      </c>
      <c r="BW71" s="221">
        <v>2.0833333333333333E-3</v>
      </c>
      <c r="BX71" s="13">
        <f t="shared" si="34"/>
        <v>0.75972222222222263</v>
      </c>
      <c r="BY71" s="227"/>
      <c r="BZ71" s="221"/>
      <c r="CA71" s="319">
        <f t="shared" si="35"/>
        <v>9.0277777777777457E-2</v>
      </c>
      <c r="CB71" s="660">
        <f t="shared" si="45"/>
        <v>17.736923076923141</v>
      </c>
      <c r="CC71" s="103"/>
      <c r="CD71" s="88">
        <f t="shared" si="37"/>
        <v>129.99999999999955</v>
      </c>
      <c r="CE71" s="88">
        <f t="shared" si="46"/>
        <v>38.43</v>
      </c>
      <c r="CG71" s="33">
        <f t="shared" si="39"/>
        <v>9.0277777777777457E-2</v>
      </c>
      <c r="CH71" s="34">
        <f t="shared" si="43"/>
        <v>129.99999999999955</v>
      </c>
      <c r="CI71" s="35">
        <f t="shared" si="44"/>
        <v>2.166666666666659</v>
      </c>
    </row>
    <row r="72" spans="1:87" ht="12" customHeight="1" x14ac:dyDescent="0.2">
      <c r="A72" s="1230"/>
      <c r="B72" s="7">
        <v>49</v>
      </c>
      <c r="C72" s="13">
        <v>1.0416666666666701E-2</v>
      </c>
      <c r="D72" s="13">
        <f t="shared" si="42"/>
        <v>0.67986111111111192</v>
      </c>
      <c r="E72" s="227">
        <v>0</v>
      </c>
      <c r="F72" s="34"/>
      <c r="G72" s="101">
        <v>0</v>
      </c>
      <c r="H72" s="101">
        <f t="shared" si="0"/>
        <v>0.67986111111111192</v>
      </c>
      <c r="I72" s="101">
        <v>2.0833333333333333E-3</v>
      </c>
      <c r="J72" s="101">
        <f t="shared" si="1"/>
        <v>0.68194444444444524</v>
      </c>
      <c r="K72" s="101">
        <v>6.9444444444444441E-3</v>
      </c>
      <c r="L72" s="101">
        <f t="shared" si="2"/>
        <v>0.68888888888888966</v>
      </c>
      <c r="M72" s="313">
        <v>7.6388888888888904E-3</v>
      </c>
      <c r="N72" s="101">
        <f t="shared" si="3"/>
        <v>0.69652777777777852</v>
      </c>
      <c r="O72" s="101">
        <v>4.1666666666666666E-3</v>
      </c>
      <c r="P72" s="101">
        <f t="shared" si="4"/>
        <v>0.70069444444444517</v>
      </c>
      <c r="Q72" s="313">
        <v>6.9444444444444441E-3</v>
      </c>
      <c r="R72" s="101">
        <f t="shared" si="5"/>
        <v>0.70763888888888959</v>
      </c>
      <c r="S72" s="313">
        <v>7.6388888888888904E-3</v>
      </c>
      <c r="T72" s="101">
        <f t="shared" si="6"/>
        <v>0.71527777777777846</v>
      </c>
      <c r="U72" s="101">
        <v>1.3888888888888889E-3</v>
      </c>
      <c r="V72" s="101">
        <f t="shared" si="7"/>
        <v>0.71666666666666734</v>
      </c>
      <c r="W72" s="101">
        <v>2.7777777777777779E-3</v>
      </c>
      <c r="X72" s="101">
        <f t="shared" si="8"/>
        <v>0.71944444444444511</v>
      </c>
      <c r="Y72" s="101">
        <v>2.0833333333333333E-3</v>
      </c>
      <c r="Z72" s="101">
        <f t="shared" si="9"/>
        <v>0.72152777777777843</v>
      </c>
      <c r="AA72" s="313">
        <v>4.8611111111111112E-3</v>
      </c>
      <c r="AB72" s="101">
        <f t="shared" si="10"/>
        <v>0.72638888888888953</v>
      </c>
      <c r="AC72" s="101">
        <v>4.8611111111111112E-3</v>
      </c>
      <c r="AD72" s="101">
        <f t="shared" si="11"/>
        <v>0.73125000000000062</v>
      </c>
      <c r="AE72" s="313">
        <v>2.7777777777777779E-3</v>
      </c>
      <c r="AF72" s="101">
        <f t="shared" si="12"/>
        <v>0.73402777777777839</v>
      </c>
      <c r="AG72" s="313">
        <v>2.7777777777777779E-3</v>
      </c>
      <c r="AH72" s="101">
        <f t="shared" si="13"/>
        <v>0.73680555555555616</v>
      </c>
      <c r="AI72" s="101">
        <v>2.0833333333333333E-3</v>
      </c>
      <c r="AJ72" s="101">
        <f t="shared" si="14"/>
        <v>0.73888888888888948</v>
      </c>
      <c r="AK72" s="313">
        <v>6.2499999999999995E-3</v>
      </c>
      <c r="AL72" s="101">
        <f t="shared" si="15"/>
        <v>0.74513888888888946</v>
      </c>
      <c r="AM72" s="101">
        <v>5.5555555555555601E-3</v>
      </c>
      <c r="AN72" s="101">
        <f t="shared" si="16"/>
        <v>0.750694444444445</v>
      </c>
      <c r="AO72" s="382">
        <v>4.8611111111111112E-3</v>
      </c>
      <c r="AP72" s="101">
        <f t="shared" si="17"/>
        <v>0.75555555555555609</v>
      </c>
      <c r="AQ72" s="382">
        <v>6.2499999999999995E-3</v>
      </c>
      <c r="AR72" s="101">
        <f t="shared" si="18"/>
        <v>0.76180555555555607</v>
      </c>
      <c r="AS72" s="565">
        <v>6.2499999999999995E-3</v>
      </c>
      <c r="AT72" s="101">
        <f t="shared" si="19"/>
        <v>0.76805555555555605</v>
      </c>
      <c r="AU72" s="101">
        <v>0</v>
      </c>
      <c r="AV72" s="101">
        <f t="shared" si="20"/>
        <v>0.76805555555555605</v>
      </c>
      <c r="AW72" s="101">
        <v>0</v>
      </c>
      <c r="AX72" s="101">
        <f t="shared" si="21"/>
        <v>0.76805555555555605</v>
      </c>
      <c r="AY72" s="101">
        <v>0</v>
      </c>
      <c r="AZ72" s="101">
        <f t="shared" si="22"/>
        <v>0.76805555555555605</v>
      </c>
      <c r="BA72" s="101">
        <v>0</v>
      </c>
      <c r="BB72" s="101">
        <f t="shared" si="23"/>
        <v>0.76805555555555605</v>
      </c>
      <c r="BC72" s="101">
        <v>0</v>
      </c>
      <c r="BD72" s="101">
        <f t="shared" si="24"/>
        <v>0.76805555555555605</v>
      </c>
      <c r="BE72" s="101">
        <v>0</v>
      </c>
      <c r="BF72" s="101">
        <f t="shared" si="25"/>
        <v>0.76805555555555605</v>
      </c>
      <c r="BG72" s="101">
        <v>0</v>
      </c>
      <c r="BH72" s="101">
        <f t="shared" si="26"/>
        <v>0.76805555555555605</v>
      </c>
      <c r="BI72" s="101">
        <v>0</v>
      </c>
      <c r="BJ72" s="101">
        <f t="shared" si="27"/>
        <v>0.76805555555555605</v>
      </c>
      <c r="BK72" s="101">
        <v>0</v>
      </c>
      <c r="BL72" s="101">
        <f t="shared" si="28"/>
        <v>0.76805555555555605</v>
      </c>
      <c r="BM72" s="101">
        <v>0</v>
      </c>
      <c r="BN72" s="101">
        <f t="shared" si="29"/>
        <v>0.76805555555555605</v>
      </c>
      <c r="BO72" s="101">
        <v>0</v>
      </c>
      <c r="BP72" s="101">
        <f t="shared" si="30"/>
        <v>0.76805555555555605</v>
      </c>
      <c r="BQ72" s="101">
        <v>0</v>
      </c>
      <c r="BR72" s="101">
        <f t="shared" si="31"/>
        <v>0.76805555555555605</v>
      </c>
      <c r="BS72" s="101">
        <v>0</v>
      </c>
      <c r="BT72" s="101">
        <f t="shared" si="32"/>
        <v>0.76805555555555605</v>
      </c>
      <c r="BU72" s="101">
        <v>0</v>
      </c>
      <c r="BV72" s="101">
        <f t="shared" si="33"/>
        <v>0.76805555555555605</v>
      </c>
      <c r="BW72" s="221">
        <v>2.0833333333333333E-3</v>
      </c>
      <c r="BX72" s="13">
        <f t="shared" si="34"/>
        <v>0.77013888888888937</v>
      </c>
      <c r="BY72" s="227"/>
      <c r="BZ72" s="221"/>
      <c r="CA72" s="319">
        <f t="shared" si="35"/>
        <v>9.0277777777777457E-2</v>
      </c>
      <c r="CB72" s="660">
        <f t="shared" si="45"/>
        <v>17.736923076923141</v>
      </c>
      <c r="CC72" s="103"/>
      <c r="CD72" s="88">
        <f t="shared" si="37"/>
        <v>129.99999999999955</v>
      </c>
      <c r="CE72" s="88">
        <f t="shared" si="46"/>
        <v>38.43</v>
      </c>
      <c r="CG72" s="33">
        <f t="shared" si="39"/>
        <v>9.0277777777777457E-2</v>
      </c>
      <c r="CH72" s="34">
        <f t="shared" si="43"/>
        <v>129.99999999999955</v>
      </c>
      <c r="CI72" s="35">
        <f t="shared" si="44"/>
        <v>2.166666666666659</v>
      </c>
    </row>
    <row r="73" spans="1:87" ht="12" customHeight="1" x14ac:dyDescent="0.2">
      <c r="A73" s="1230"/>
      <c r="B73" s="7">
        <v>50</v>
      </c>
      <c r="C73" s="13">
        <v>1.0416666666666701E-2</v>
      </c>
      <c r="D73" s="13">
        <f t="shared" si="42"/>
        <v>0.69027777777777866</v>
      </c>
      <c r="E73" s="227">
        <v>0</v>
      </c>
      <c r="F73" s="34"/>
      <c r="G73" s="101">
        <v>0</v>
      </c>
      <c r="H73" s="101">
        <f t="shared" si="0"/>
        <v>0.69027777777777866</v>
      </c>
      <c r="I73" s="101">
        <v>2.0833333333333333E-3</v>
      </c>
      <c r="J73" s="101">
        <f t="shared" si="1"/>
        <v>0.69236111111111198</v>
      </c>
      <c r="K73" s="101">
        <v>6.9444444444444441E-3</v>
      </c>
      <c r="L73" s="101">
        <f t="shared" si="2"/>
        <v>0.6993055555555564</v>
      </c>
      <c r="M73" s="313">
        <v>7.6388888888888904E-3</v>
      </c>
      <c r="N73" s="101">
        <f t="shared" si="3"/>
        <v>0.70694444444444526</v>
      </c>
      <c r="O73" s="101">
        <v>4.1666666666666666E-3</v>
      </c>
      <c r="P73" s="101">
        <f t="shared" si="4"/>
        <v>0.71111111111111192</v>
      </c>
      <c r="Q73" s="313">
        <v>6.9444444444444441E-3</v>
      </c>
      <c r="R73" s="101">
        <f t="shared" si="5"/>
        <v>0.71805555555555634</v>
      </c>
      <c r="S73" s="313">
        <v>7.6388888888888904E-3</v>
      </c>
      <c r="T73" s="101">
        <f t="shared" si="6"/>
        <v>0.7256944444444452</v>
      </c>
      <c r="U73" s="101">
        <v>1.3888888888888889E-3</v>
      </c>
      <c r="V73" s="101">
        <f t="shared" si="7"/>
        <v>0.72708333333333408</v>
      </c>
      <c r="W73" s="101">
        <v>2.7777777777777779E-3</v>
      </c>
      <c r="X73" s="101">
        <f t="shared" si="8"/>
        <v>0.72986111111111185</v>
      </c>
      <c r="Y73" s="101">
        <v>2.0833333333333333E-3</v>
      </c>
      <c r="Z73" s="101">
        <f t="shared" si="9"/>
        <v>0.73194444444444517</v>
      </c>
      <c r="AA73" s="313">
        <v>4.8611111111111112E-3</v>
      </c>
      <c r="AB73" s="101">
        <f t="shared" si="10"/>
        <v>0.73680555555555627</v>
      </c>
      <c r="AC73" s="101">
        <v>4.8611111111111112E-3</v>
      </c>
      <c r="AD73" s="101">
        <f t="shared" si="11"/>
        <v>0.74166666666666736</v>
      </c>
      <c r="AE73" s="313">
        <v>2.7777777777777779E-3</v>
      </c>
      <c r="AF73" s="101">
        <f t="shared" si="12"/>
        <v>0.74444444444444513</v>
      </c>
      <c r="AG73" s="313">
        <v>2.7777777777777779E-3</v>
      </c>
      <c r="AH73" s="101">
        <f t="shared" si="13"/>
        <v>0.7472222222222229</v>
      </c>
      <c r="AI73" s="101">
        <v>2.0833333333333333E-3</v>
      </c>
      <c r="AJ73" s="101">
        <f t="shared" si="14"/>
        <v>0.74930555555555622</v>
      </c>
      <c r="AK73" s="313">
        <v>6.2499999999999995E-3</v>
      </c>
      <c r="AL73" s="101">
        <f t="shared" si="15"/>
        <v>0.7555555555555562</v>
      </c>
      <c r="AM73" s="101">
        <v>5.5555555555555601E-3</v>
      </c>
      <c r="AN73" s="101">
        <f t="shared" si="16"/>
        <v>0.76111111111111174</v>
      </c>
      <c r="AO73" s="382">
        <v>4.8611111111111112E-3</v>
      </c>
      <c r="AP73" s="101">
        <f t="shared" si="17"/>
        <v>0.76597222222222283</v>
      </c>
      <c r="AQ73" s="382">
        <v>6.2499999999999995E-3</v>
      </c>
      <c r="AR73" s="101">
        <f t="shared" si="18"/>
        <v>0.77222222222222281</v>
      </c>
      <c r="AS73" s="565">
        <v>6.2499999999999995E-3</v>
      </c>
      <c r="AT73" s="101">
        <f t="shared" si="19"/>
        <v>0.77847222222222279</v>
      </c>
      <c r="AU73" s="101">
        <v>0</v>
      </c>
      <c r="AV73" s="101">
        <f t="shared" si="20"/>
        <v>0.77847222222222279</v>
      </c>
      <c r="AW73" s="101">
        <v>0</v>
      </c>
      <c r="AX73" s="101">
        <f t="shared" si="21"/>
        <v>0.77847222222222279</v>
      </c>
      <c r="AY73" s="101">
        <v>0</v>
      </c>
      <c r="AZ73" s="101">
        <f t="shared" si="22"/>
        <v>0.77847222222222279</v>
      </c>
      <c r="BA73" s="101">
        <v>0</v>
      </c>
      <c r="BB73" s="101">
        <f t="shared" si="23"/>
        <v>0.77847222222222279</v>
      </c>
      <c r="BC73" s="101">
        <v>0</v>
      </c>
      <c r="BD73" s="101">
        <f t="shared" si="24"/>
        <v>0.77847222222222279</v>
      </c>
      <c r="BE73" s="101">
        <v>0</v>
      </c>
      <c r="BF73" s="101">
        <f t="shared" si="25"/>
        <v>0.77847222222222279</v>
      </c>
      <c r="BG73" s="101">
        <v>0</v>
      </c>
      <c r="BH73" s="101">
        <f t="shared" si="26"/>
        <v>0.77847222222222279</v>
      </c>
      <c r="BI73" s="101">
        <v>0</v>
      </c>
      <c r="BJ73" s="101">
        <f t="shared" si="27"/>
        <v>0.77847222222222279</v>
      </c>
      <c r="BK73" s="101">
        <v>0</v>
      </c>
      <c r="BL73" s="101">
        <f t="shared" si="28"/>
        <v>0.77847222222222279</v>
      </c>
      <c r="BM73" s="101">
        <v>0</v>
      </c>
      <c r="BN73" s="101">
        <f t="shared" si="29"/>
        <v>0.77847222222222279</v>
      </c>
      <c r="BO73" s="101">
        <v>0</v>
      </c>
      <c r="BP73" s="101">
        <f t="shared" si="30"/>
        <v>0.77847222222222279</v>
      </c>
      <c r="BQ73" s="101">
        <v>0</v>
      </c>
      <c r="BR73" s="101">
        <f t="shared" si="31"/>
        <v>0.77847222222222279</v>
      </c>
      <c r="BS73" s="101">
        <v>0</v>
      </c>
      <c r="BT73" s="101">
        <f t="shared" si="32"/>
        <v>0.77847222222222279</v>
      </c>
      <c r="BU73" s="101">
        <v>0</v>
      </c>
      <c r="BV73" s="101">
        <f t="shared" si="33"/>
        <v>0.77847222222222279</v>
      </c>
      <c r="BW73" s="221">
        <v>2.0833333333333333E-3</v>
      </c>
      <c r="BX73" s="13">
        <f t="shared" si="34"/>
        <v>0.78055555555555611</v>
      </c>
      <c r="BY73" s="227"/>
      <c r="BZ73" s="221"/>
      <c r="CA73" s="319">
        <f t="shared" si="35"/>
        <v>9.0277777777777457E-2</v>
      </c>
      <c r="CB73" s="660">
        <f t="shared" si="45"/>
        <v>17.736923076923141</v>
      </c>
      <c r="CC73" s="103"/>
      <c r="CD73" s="88">
        <f t="shared" si="37"/>
        <v>129.99999999999955</v>
      </c>
      <c r="CE73" s="88">
        <f t="shared" si="46"/>
        <v>38.43</v>
      </c>
      <c r="CG73" s="33">
        <f t="shared" si="39"/>
        <v>9.0277777777777457E-2</v>
      </c>
      <c r="CH73" s="34">
        <f t="shared" si="43"/>
        <v>129.99999999999955</v>
      </c>
      <c r="CI73" s="35">
        <f t="shared" si="44"/>
        <v>2.166666666666659</v>
      </c>
    </row>
    <row r="74" spans="1:87" ht="12" customHeight="1" x14ac:dyDescent="0.2">
      <c r="A74" s="1230"/>
      <c r="B74" s="7">
        <v>51</v>
      </c>
      <c r="C74" s="13">
        <v>1.0416666666666701E-2</v>
      </c>
      <c r="D74" s="13">
        <f t="shared" si="42"/>
        <v>0.7006944444444454</v>
      </c>
      <c r="E74" s="227">
        <v>0</v>
      </c>
      <c r="F74" s="34"/>
      <c r="G74" s="101">
        <v>0</v>
      </c>
      <c r="H74" s="101">
        <f t="shared" si="0"/>
        <v>0.7006944444444454</v>
      </c>
      <c r="I74" s="101">
        <v>2.0833333333333333E-3</v>
      </c>
      <c r="J74" s="101">
        <f t="shared" si="1"/>
        <v>0.70277777777777872</v>
      </c>
      <c r="K74" s="101">
        <v>6.9444444444444441E-3</v>
      </c>
      <c r="L74" s="101">
        <f t="shared" si="2"/>
        <v>0.70972222222222314</v>
      </c>
      <c r="M74" s="313">
        <v>7.6388888888888904E-3</v>
      </c>
      <c r="N74" s="101">
        <f t="shared" si="3"/>
        <v>0.717361111111112</v>
      </c>
      <c r="O74" s="101">
        <v>4.1666666666666666E-3</v>
      </c>
      <c r="P74" s="101">
        <f t="shared" si="4"/>
        <v>0.72152777777777866</v>
      </c>
      <c r="Q74" s="313">
        <v>6.9444444444444441E-3</v>
      </c>
      <c r="R74" s="101">
        <f t="shared" si="5"/>
        <v>0.72847222222222308</v>
      </c>
      <c r="S74" s="313">
        <v>7.6388888888888904E-3</v>
      </c>
      <c r="T74" s="101">
        <f t="shared" si="6"/>
        <v>0.73611111111111194</v>
      </c>
      <c r="U74" s="101">
        <v>1.3888888888888889E-3</v>
      </c>
      <c r="V74" s="101">
        <f t="shared" si="7"/>
        <v>0.73750000000000082</v>
      </c>
      <c r="W74" s="101">
        <v>2.7777777777777779E-3</v>
      </c>
      <c r="X74" s="101">
        <f t="shared" si="8"/>
        <v>0.74027777777777859</v>
      </c>
      <c r="Y74" s="101">
        <v>2.0833333333333333E-3</v>
      </c>
      <c r="Z74" s="101">
        <f t="shared" si="9"/>
        <v>0.74236111111111192</v>
      </c>
      <c r="AA74" s="313">
        <v>4.8611111111111112E-3</v>
      </c>
      <c r="AB74" s="101">
        <f t="shared" si="10"/>
        <v>0.74722222222222301</v>
      </c>
      <c r="AC74" s="101">
        <v>4.8611111111111112E-3</v>
      </c>
      <c r="AD74" s="101">
        <f t="shared" si="11"/>
        <v>0.7520833333333341</v>
      </c>
      <c r="AE74" s="313">
        <v>2.7777777777777779E-3</v>
      </c>
      <c r="AF74" s="101">
        <f t="shared" si="12"/>
        <v>0.75486111111111187</v>
      </c>
      <c r="AG74" s="313">
        <v>2.7777777777777779E-3</v>
      </c>
      <c r="AH74" s="101">
        <f t="shared" si="13"/>
        <v>0.75763888888888964</v>
      </c>
      <c r="AI74" s="101">
        <v>2.0833333333333333E-3</v>
      </c>
      <c r="AJ74" s="101">
        <f t="shared" si="14"/>
        <v>0.75972222222222296</v>
      </c>
      <c r="AK74" s="313">
        <v>6.2499999999999995E-3</v>
      </c>
      <c r="AL74" s="101">
        <f t="shared" si="15"/>
        <v>0.76597222222222294</v>
      </c>
      <c r="AM74" s="101">
        <v>5.5555555555555601E-3</v>
      </c>
      <c r="AN74" s="101">
        <f t="shared" si="16"/>
        <v>0.77152777777777848</v>
      </c>
      <c r="AO74" s="382">
        <v>4.8611111111111112E-3</v>
      </c>
      <c r="AP74" s="101">
        <f t="shared" si="17"/>
        <v>0.77638888888888957</v>
      </c>
      <c r="AQ74" s="382">
        <v>6.2499999999999995E-3</v>
      </c>
      <c r="AR74" s="101">
        <f t="shared" si="18"/>
        <v>0.78263888888888955</v>
      </c>
      <c r="AS74" s="565">
        <v>6.2499999999999995E-3</v>
      </c>
      <c r="AT74" s="101">
        <f t="shared" si="19"/>
        <v>0.78888888888888953</v>
      </c>
      <c r="AU74" s="101">
        <v>0</v>
      </c>
      <c r="AV74" s="101">
        <f t="shared" si="20"/>
        <v>0.78888888888888953</v>
      </c>
      <c r="AW74" s="101">
        <v>0</v>
      </c>
      <c r="AX74" s="101">
        <f t="shared" si="21"/>
        <v>0.78888888888888953</v>
      </c>
      <c r="AY74" s="101">
        <v>0</v>
      </c>
      <c r="AZ74" s="101">
        <f t="shared" si="22"/>
        <v>0.78888888888888953</v>
      </c>
      <c r="BA74" s="101">
        <v>0</v>
      </c>
      <c r="BB74" s="101">
        <f t="shared" si="23"/>
        <v>0.78888888888888953</v>
      </c>
      <c r="BC74" s="101">
        <v>0</v>
      </c>
      <c r="BD74" s="101">
        <f t="shared" si="24"/>
        <v>0.78888888888888953</v>
      </c>
      <c r="BE74" s="101">
        <v>0</v>
      </c>
      <c r="BF74" s="101">
        <f t="shared" si="25"/>
        <v>0.78888888888888953</v>
      </c>
      <c r="BG74" s="101">
        <v>0</v>
      </c>
      <c r="BH74" s="101">
        <f t="shared" si="26"/>
        <v>0.78888888888888953</v>
      </c>
      <c r="BI74" s="101">
        <v>0</v>
      </c>
      <c r="BJ74" s="101">
        <f t="shared" si="27"/>
        <v>0.78888888888888953</v>
      </c>
      <c r="BK74" s="101">
        <v>0</v>
      </c>
      <c r="BL74" s="101">
        <f t="shared" si="28"/>
        <v>0.78888888888888953</v>
      </c>
      <c r="BM74" s="101">
        <v>0</v>
      </c>
      <c r="BN74" s="101">
        <f t="shared" si="29"/>
        <v>0.78888888888888953</v>
      </c>
      <c r="BO74" s="101">
        <v>0</v>
      </c>
      <c r="BP74" s="101">
        <f t="shared" si="30"/>
        <v>0.78888888888888953</v>
      </c>
      <c r="BQ74" s="101">
        <v>0</v>
      </c>
      <c r="BR74" s="101">
        <f t="shared" si="31"/>
        <v>0.78888888888888953</v>
      </c>
      <c r="BS74" s="101">
        <v>0</v>
      </c>
      <c r="BT74" s="101">
        <f t="shared" si="32"/>
        <v>0.78888888888888953</v>
      </c>
      <c r="BU74" s="101">
        <v>0</v>
      </c>
      <c r="BV74" s="101">
        <f t="shared" si="33"/>
        <v>0.78888888888888953</v>
      </c>
      <c r="BW74" s="221">
        <v>2.0833333333333333E-3</v>
      </c>
      <c r="BX74" s="13">
        <f t="shared" si="34"/>
        <v>0.79097222222222285</v>
      </c>
      <c r="BY74" s="227"/>
      <c r="BZ74" s="221"/>
      <c r="CA74" s="319">
        <f t="shared" si="35"/>
        <v>9.0277777777777457E-2</v>
      </c>
      <c r="CB74" s="660">
        <f t="shared" si="45"/>
        <v>17.736923076923141</v>
      </c>
      <c r="CC74" s="103"/>
      <c r="CD74" s="88">
        <f t="shared" si="37"/>
        <v>129.99999999999955</v>
      </c>
      <c r="CE74" s="88">
        <f t="shared" si="46"/>
        <v>38.43</v>
      </c>
      <c r="CG74" s="33">
        <f t="shared" si="39"/>
        <v>9.0277777777777457E-2</v>
      </c>
      <c r="CH74" s="34">
        <f t="shared" si="43"/>
        <v>129.99999999999955</v>
      </c>
      <c r="CI74" s="35">
        <f t="shared" si="44"/>
        <v>2.166666666666659</v>
      </c>
    </row>
    <row r="75" spans="1:87" ht="12" customHeight="1" x14ac:dyDescent="0.2">
      <c r="A75" s="1230"/>
      <c r="B75" s="7">
        <v>52</v>
      </c>
      <c r="C75" s="13">
        <v>1.0416666666666701E-2</v>
      </c>
      <c r="D75" s="13">
        <f t="shared" si="42"/>
        <v>0.71111111111111214</v>
      </c>
      <c r="E75" s="227">
        <v>0</v>
      </c>
      <c r="F75" s="34"/>
      <c r="G75" s="101">
        <v>0</v>
      </c>
      <c r="H75" s="101">
        <f t="shared" si="0"/>
        <v>0.71111111111111214</v>
      </c>
      <c r="I75" s="101">
        <v>2.0833333333333333E-3</v>
      </c>
      <c r="J75" s="101">
        <f t="shared" si="1"/>
        <v>0.71319444444444546</v>
      </c>
      <c r="K75" s="101">
        <v>6.9444444444444441E-3</v>
      </c>
      <c r="L75" s="101">
        <f t="shared" si="2"/>
        <v>0.72013888888888988</v>
      </c>
      <c r="M75" s="313">
        <v>7.6388888888888904E-3</v>
      </c>
      <c r="N75" s="101">
        <f t="shared" si="3"/>
        <v>0.72777777777777874</v>
      </c>
      <c r="O75" s="101">
        <v>4.1666666666666666E-3</v>
      </c>
      <c r="P75" s="101">
        <f t="shared" si="4"/>
        <v>0.7319444444444454</v>
      </c>
      <c r="Q75" s="313">
        <v>6.9444444444444441E-3</v>
      </c>
      <c r="R75" s="101">
        <f t="shared" si="5"/>
        <v>0.73888888888888982</v>
      </c>
      <c r="S75" s="313">
        <v>7.6388888888888904E-3</v>
      </c>
      <c r="T75" s="101">
        <f t="shared" si="6"/>
        <v>0.74652777777777868</v>
      </c>
      <c r="U75" s="101">
        <v>1.3888888888888889E-3</v>
      </c>
      <c r="V75" s="101">
        <f t="shared" si="7"/>
        <v>0.74791666666666756</v>
      </c>
      <c r="W75" s="101">
        <v>2.7777777777777779E-3</v>
      </c>
      <c r="X75" s="101">
        <f t="shared" si="8"/>
        <v>0.75069444444444533</v>
      </c>
      <c r="Y75" s="101">
        <v>2.0833333333333333E-3</v>
      </c>
      <c r="Z75" s="101">
        <f t="shared" si="9"/>
        <v>0.75277777777777866</v>
      </c>
      <c r="AA75" s="313">
        <v>4.8611111111111112E-3</v>
      </c>
      <c r="AB75" s="101">
        <f t="shared" si="10"/>
        <v>0.75763888888888975</v>
      </c>
      <c r="AC75" s="101">
        <v>4.8611111111111112E-3</v>
      </c>
      <c r="AD75" s="101">
        <f t="shared" si="11"/>
        <v>0.76250000000000084</v>
      </c>
      <c r="AE75" s="313">
        <v>2.7777777777777779E-3</v>
      </c>
      <c r="AF75" s="101">
        <f t="shared" si="12"/>
        <v>0.76527777777777861</v>
      </c>
      <c r="AG75" s="313">
        <v>2.7777777777777779E-3</v>
      </c>
      <c r="AH75" s="101">
        <f t="shared" si="13"/>
        <v>0.76805555555555638</v>
      </c>
      <c r="AI75" s="101">
        <v>2.0833333333333333E-3</v>
      </c>
      <c r="AJ75" s="101">
        <f t="shared" si="14"/>
        <v>0.77013888888888971</v>
      </c>
      <c r="AK75" s="313">
        <v>6.2499999999999995E-3</v>
      </c>
      <c r="AL75" s="101">
        <f t="shared" si="15"/>
        <v>0.77638888888888968</v>
      </c>
      <c r="AM75" s="101">
        <v>5.5555555555555601E-3</v>
      </c>
      <c r="AN75" s="101">
        <f t="shared" si="16"/>
        <v>0.78194444444444522</v>
      </c>
      <c r="AO75" s="382">
        <v>4.8611111111111112E-3</v>
      </c>
      <c r="AP75" s="101">
        <f t="shared" si="17"/>
        <v>0.78680555555555631</v>
      </c>
      <c r="AQ75" s="382">
        <v>6.2499999999999995E-3</v>
      </c>
      <c r="AR75" s="101">
        <f t="shared" si="18"/>
        <v>0.79305555555555629</v>
      </c>
      <c r="AS75" s="565">
        <v>6.2499999999999995E-3</v>
      </c>
      <c r="AT75" s="101">
        <f t="shared" si="19"/>
        <v>0.79930555555555627</v>
      </c>
      <c r="AU75" s="101">
        <v>0</v>
      </c>
      <c r="AV75" s="101">
        <f t="shared" si="20"/>
        <v>0.79930555555555627</v>
      </c>
      <c r="AW75" s="101">
        <v>0</v>
      </c>
      <c r="AX75" s="101">
        <f t="shared" si="21"/>
        <v>0.79930555555555627</v>
      </c>
      <c r="AY75" s="101">
        <v>0</v>
      </c>
      <c r="AZ75" s="101">
        <f t="shared" si="22"/>
        <v>0.79930555555555627</v>
      </c>
      <c r="BA75" s="101">
        <v>0</v>
      </c>
      <c r="BB75" s="101">
        <f t="shared" si="23"/>
        <v>0.79930555555555627</v>
      </c>
      <c r="BC75" s="101">
        <v>0</v>
      </c>
      <c r="BD75" s="101">
        <f t="shared" si="24"/>
        <v>0.79930555555555627</v>
      </c>
      <c r="BE75" s="101">
        <v>0</v>
      </c>
      <c r="BF75" s="101">
        <f t="shared" si="25"/>
        <v>0.79930555555555627</v>
      </c>
      <c r="BG75" s="101">
        <v>0</v>
      </c>
      <c r="BH75" s="101">
        <f t="shared" si="26"/>
        <v>0.79930555555555627</v>
      </c>
      <c r="BI75" s="101">
        <v>0</v>
      </c>
      <c r="BJ75" s="101">
        <f t="shared" si="27"/>
        <v>0.79930555555555627</v>
      </c>
      <c r="BK75" s="101">
        <v>0</v>
      </c>
      <c r="BL75" s="101">
        <f t="shared" si="28"/>
        <v>0.79930555555555627</v>
      </c>
      <c r="BM75" s="101">
        <v>0</v>
      </c>
      <c r="BN75" s="101">
        <f t="shared" si="29"/>
        <v>0.79930555555555627</v>
      </c>
      <c r="BO75" s="101">
        <v>0</v>
      </c>
      <c r="BP75" s="101">
        <f t="shared" si="30"/>
        <v>0.79930555555555627</v>
      </c>
      <c r="BQ75" s="101">
        <v>0</v>
      </c>
      <c r="BR75" s="101">
        <f t="shared" si="31"/>
        <v>0.79930555555555627</v>
      </c>
      <c r="BS75" s="101">
        <v>0</v>
      </c>
      <c r="BT75" s="101">
        <f t="shared" si="32"/>
        <v>0.79930555555555627</v>
      </c>
      <c r="BU75" s="101">
        <v>0</v>
      </c>
      <c r="BV75" s="101">
        <f t="shared" si="33"/>
        <v>0.79930555555555627</v>
      </c>
      <c r="BW75" s="221">
        <v>2.0833333333333333E-3</v>
      </c>
      <c r="BX75" s="13">
        <f t="shared" si="34"/>
        <v>0.80138888888888959</v>
      </c>
      <c r="BY75" s="227"/>
      <c r="BZ75" s="221"/>
      <c r="CA75" s="319">
        <f t="shared" si="35"/>
        <v>9.0277777777777457E-2</v>
      </c>
      <c r="CB75" s="660">
        <f t="shared" si="45"/>
        <v>17.736923076923141</v>
      </c>
      <c r="CC75" s="103"/>
      <c r="CD75" s="88">
        <f t="shared" si="37"/>
        <v>129.99999999999955</v>
      </c>
      <c r="CE75" s="88">
        <f t="shared" si="46"/>
        <v>38.43</v>
      </c>
      <c r="CG75" s="33">
        <f t="shared" si="39"/>
        <v>9.0277777777777457E-2</v>
      </c>
      <c r="CH75" s="34">
        <f t="shared" si="43"/>
        <v>129.99999999999955</v>
      </c>
      <c r="CI75" s="35">
        <f t="shared" si="44"/>
        <v>2.166666666666659</v>
      </c>
    </row>
    <row r="76" spans="1:87" ht="12" customHeight="1" x14ac:dyDescent="0.2">
      <c r="A76" s="1230"/>
      <c r="B76" s="7">
        <v>53</v>
      </c>
      <c r="C76" s="13">
        <v>1.0416666666666701E-2</v>
      </c>
      <c r="D76" s="13">
        <f t="shared" si="42"/>
        <v>0.72152777777777888</v>
      </c>
      <c r="E76" s="227">
        <v>0</v>
      </c>
      <c r="F76" s="34"/>
      <c r="G76" s="101">
        <v>0</v>
      </c>
      <c r="H76" s="101">
        <f t="shared" si="0"/>
        <v>0.72152777777777888</v>
      </c>
      <c r="I76" s="101">
        <v>2.0833333333333333E-3</v>
      </c>
      <c r="J76" s="101">
        <f t="shared" si="1"/>
        <v>0.7236111111111122</v>
      </c>
      <c r="K76" s="101">
        <v>6.9444444444444441E-3</v>
      </c>
      <c r="L76" s="101">
        <f t="shared" si="2"/>
        <v>0.73055555555555662</v>
      </c>
      <c r="M76" s="313">
        <v>7.6388888888888904E-3</v>
      </c>
      <c r="N76" s="101">
        <f t="shared" si="3"/>
        <v>0.73819444444444549</v>
      </c>
      <c r="O76" s="101">
        <v>4.1666666666666666E-3</v>
      </c>
      <c r="P76" s="101">
        <f t="shared" si="4"/>
        <v>0.74236111111111214</v>
      </c>
      <c r="Q76" s="313">
        <v>6.9444444444444441E-3</v>
      </c>
      <c r="R76" s="101">
        <f t="shared" si="5"/>
        <v>0.74930555555555656</v>
      </c>
      <c r="S76" s="313">
        <v>7.6388888888888904E-3</v>
      </c>
      <c r="T76" s="101">
        <f t="shared" si="6"/>
        <v>0.75694444444444542</v>
      </c>
      <c r="U76" s="101">
        <v>1.3888888888888889E-3</v>
      </c>
      <c r="V76" s="101">
        <f t="shared" si="7"/>
        <v>0.7583333333333343</v>
      </c>
      <c r="W76" s="101">
        <v>2.7777777777777779E-3</v>
      </c>
      <c r="X76" s="101">
        <f t="shared" si="8"/>
        <v>0.76111111111111207</v>
      </c>
      <c r="Y76" s="101">
        <v>2.0833333333333333E-3</v>
      </c>
      <c r="Z76" s="101">
        <f t="shared" si="9"/>
        <v>0.7631944444444454</v>
      </c>
      <c r="AA76" s="313">
        <v>4.8611111111111112E-3</v>
      </c>
      <c r="AB76" s="101">
        <f t="shared" si="10"/>
        <v>0.76805555555555649</v>
      </c>
      <c r="AC76" s="101">
        <v>4.8611111111111112E-3</v>
      </c>
      <c r="AD76" s="101">
        <f t="shared" si="11"/>
        <v>0.77291666666666758</v>
      </c>
      <c r="AE76" s="313">
        <v>2.7777777777777779E-3</v>
      </c>
      <c r="AF76" s="101">
        <f t="shared" si="12"/>
        <v>0.77569444444444535</v>
      </c>
      <c r="AG76" s="313">
        <v>2.7777777777777779E-3</v>
      </c>
      <c r="AH76" s="101">
        <f t="shared" si="13"/>
        <v>0.77847222222222312</v>
      </c>
      <c r="AI76" s="101">
        <v>2.0833333333333333E-3</v>
      </c>
      <c r="AJ76" s="101">
        <f t="shared" si="14"/>
        <v>0.78055555555555645</v>
      </c>
      <c r="AK76" s="313">
        <v>6.2499999999999995E-3</v>
      </c>
      <c r="AL76" s="101">
        <f t="shared" si="15"/>
        <v>0.78680555555555642</v>
      </c>
      <c r="AM76" s="101">
        <v>5.5555555555555601E-3</v>
      </c>
      <c r="AN76" s="101">
        <f t="shared" si="16"/>
        <v>0.79236111111111196</v>
      </c>
      <c r="AO76" s="382">
        <v>4.8611111111111112E-3</v>
      </c>
      <c r="AP76" s="101">
        <f t="shared" si="17"/>
        <v>0.79722222222222305</v>
      </c>
      <c r="AQ76" s="382">
        <v>6.2499999999999995E-3</v>
      </c>
      <c r="AR76" s="101">
        <f t="shared" si="18"/>
        <v>0.80347222222222303</v>
      </c>
      <c r="AS76" s="565">
        <v>6.2499999999999995E-3</v>
      </c>
      <c r="AT76" s="101">
        <f t="shared" si="19"/>
        <v>0.80972222222222301</v>
      </c>
      <c r="AU76" s="101">
        <v>0</v>
      </c>
      <c r="AV76" s="101">
        <f t="shared" si="20"/>
        <v>0.80972222222222301</v>
      </c>
      <c r="AW76" s="101">
        <v>0</v>
      </c>
      <c r="AX76" s="101">
        <f t="shared" si="21"/>
        <v>0.80972222222222301</v>
      </c>
      <c r="AY76" s="101">
        <v>0</v>
      </c>
      <c r="AZ76" s="101">
        <f t="shared" si="22"/>
        <v>0.80972222222222301</v>
      </c>
      <c r="BA76" s="101">
        <v>0</v>
      </c>
      <c r="BB76" s="101">
        <f t="shared" si="23"/>
        <v>0.80972222222222301</v>
      </c>
      <c r="BC76" s="101">
        <v>0</v>
      </c>
      <c r="BD76" s="101">
        <f t="shared" si="24"/>
        <v>0.80972222222222301</v>
      </c>
      <c r="BE76" s="101">
        <v>0</v>
      </c>
      <c r="BF76" s="101">
        <f t="shared" si="25"/>
        <v>0.80972222222222301</v>
      </c>
      <c r="BG76" s="101">
        <v>0</v>
      </c>
      <c r="BH76" s="101">
        <f t="shared" si="26"/>
        <v>0.80972222222222301</v>
      </c>
      <c r="BI76" s="101">
        <v>0</v>
      </c>
      <c r="BJ76" s="101">
        <f t="shared" si="27"/>
        <v>0.80972222222222301</v>
      </c>
      <c r="BK76" s="101">
        <v>0</v>
      </c>
      <c r="BL76" s="101">
        <f t="shared" si="28"/>
        <v>0.80972222222222301</v>
      </c>
      <c r="BM76" s="101">
        <v>0</v>
      </c>
      <c r="BN76" s="101">
        <f t="shared" si="29"/>
        <v>0.80972222222222301</v>
      </c>
      <c r="BO76" s="101">
        <v>0</v>
      </c>
      <c r="BP76" s="101">
        <f t="shared" si="30"/>
        <v>0.80972222222222301</v>
      </c>
      <c r="BQ76" s="101">
        <v>0</v>
      </c>
      <c r="BR76" s="101">
        <f t="shared" si="31"/>
        <v>0.80972222222222301</v>
      </c>
      <c r="BS76" s="101">
        <v>0</v>
      </c>
      <c r="BT76" s="101">
        <f t="shared" si="32"/>
        <v>0.80972222222222301</v>
      </c>
      <c r="BU76" s="101">
        <v>0</v>
      </c>
      <c r="BV76" s="101">
        <f t="shared" si="33"/>
        <v>0.80972222222222301</v>
      </c>
      <c r="BW76" s="221">
        <v>2.0833333333333333E-3</v>
      </c>
      <c r="BX76" s="13">
        <f t="shared" si="34"/>
        <v>0.81180555555555634</v>
      </c>
      <c r="BY76" s="227"/>
      <c r="BZ76" s="221"/>
      <c r="CA76" s="319">
        <f t="shared" si="35"/>
        <v>9.0277777777777457E-2</v>
      </c>
      <c r="CB76" s="660">
        <f t="shared" si="45"/>
        <v>17.736923076923141</v>
      </c>
      <c r="CC76" s="103"/>
      <c r="CD76" s="88">
        <f t="shared" si="37"/>
        <v>129.99999999999955</v>
      </c>
      <c r="CE76" s="88">
        <f t="shared" si="46"/>
        <v>38.43</v>
      </c>
      <c r="CG76" s="33">
        <f t="shared" si="39"/>
        <v>9.0277777777777457E-2</v>
      </c>
      <c r="CH76" s="34">
        <f t="shared" si="43"/>
        <v>129.99999999999955</v>
      </c>
      <c r="CI76" s="35">
        <f t="shared" si="44"/>
        <v>2.166666666666659</v>
      </c>
    </row>
    <row r="77" spans="1:87" ht="12" customHeight="1" x14ac:dyDescent="0.2">
      <c r="A77" s="1230"/>
      <c r="B77" s="7">
        <v>54</v>
      </c>
      <c r="C77" s="13">
        <v>1.0416666666666701E-2</v>
      </c>
      <c r="D77" s="13">
        <f t="shared" si="42"/>
        <v>0.73194444444444562</v>
      </c>
      <c r="E77" s="227">
        <v>0</v>
      </c>
      <c r="F77" s="34"/>
      <c r="G77" s="101">
        <v>0</v>
      </c>
      <c r="H77" s="101">
        <f t="shared" si="0"/>
        <v>0.73194444444444562</v>
      </c>
      <c r="I77" s="101">
        <v>2.0833333333333333E-3</v>
      </c>
      <c r="J77" s="101">
        <f t="shared" si="1"/>
        <v>0.73402777777777894</v>
      </c>
      <c r="K77" s="101">
        <v>6.9444444444444441E-3</v>
      </c>
      <c r="L77" s="101">
        <f t="shared" si="2"/>
        <v>0.74097222222222336</v>
      </c>
      <c r="M77" s="313">
        <v>7.6388888888888904E-3</v>
      </c>
      <c r="N77" s="101">
        <f t="shared" si="3"/>
        <v>0.74861111111111223</v>
      </c>
      <c r="O77" s="101">
        <v>4.1666666666666666E-3</v>
      </c>
      <c r="P77" s="101">
        <f t="shared" si="4"/>
        <v>0.75277777777777888</v>
      </c>
      <c r="Q77" s="313">
        <v>6.9444444444444441E-3</v>
      </c>
      <c r="R77" s="101">
        <f t="shared" si="5"/>
        <v>0.7597222222222233</v>
      </c>
      <c r="S77" s="313">
        <v>7.6388888888888904E-3</v>
      </c>
      <c r="T77" s="101">
        <f t="shared" si="6"/>
        <v>0.76736111111111216</v>
      </c>
      <c r="U77" s="101">
        <v>1.3888888888888889E-3</v>
      </c>
      <c r="V77" s="101">
        <f t="shared" si="7"/>
        <v>0.76875000000000104</v>
      </c>
      <c r="W77" s="101">
        <v>2.7777777777777779E-3</v>
      </c>
      <c r="X77" s="101">
        <f t="shared" si="8"/>
        <v>0.77152777777777881</v>
      </c>
      <c r="Y77" s="101">
        <v>2.0833333333333333E-3</v>
      </c>
      <c r="Z77" s="101">
        <f t="shared" si="9"/>
        <v>0.77361111111111214</v>
      </c>
      <c r="AA77" s="313">
        <v>4.8611111111111112E-3</v>
      </c>
      <c r="AB77" s="101">
        <f t="shared" si="10"/>
        <v>0.77847222222222323</v>
      </c>
      <c r="AC77" s="101">
        <v>4.8611111111111112E-3</v>
      </c>
      <c r="AD77" s="101">
        <f t="shared" si="11"/>
        <v>0.78333333333333433</v>
      </c>
      <c r="AE77" s="313">
        <v>2.7777777777777779E-3</v>
      </c>
      <c r="AF77" s="101">
        <f t="shared" si="12"/>
        <v>0.78611111111111209</v>
      </c>
      <c r="AG77" s="313">
        <v>2.7777777777777779E-3</v>
      </c>
      <c r="AH77" s="101">
        <f t="shared" si="13"/>
        <v>0.78888888888888986</v>
      </c>
      <c r="AI77" s="101">
        <v>2.0833333333333333E-3</v>
      </c>
      <c r="AJ77" s="101">
        <f t="shared" si="14"/>
        <v>0.79097222222222319</v>
      </c>
      <c r="AK77" s="313">
        <v>6.2499999999999995E-3</v>
      </c>
      <c r="AL77" s="101">
        <f t="shared" si="15"/>
        <v>0.79722222222222316</v>
      </c>
      <c r="AM77" s="101">
        <v>5.5555555555555601E-3</v>
      </c>
      <c r="AN77" s="101">
        <f t="shared" si="16"/>
        <v>0.8027777777777787</v>
      </c>
      <c r="AO77" s="382">
        <v>4.8611111111111112E-3</v>
      </c>
      <c r="AP77" s="101">
        <f t="shared" si="17"/>
        <v>0.80763888888888979</v>
      </c>
      <c r="AQ77" s="382">
        <v>6.2499999999999995E-3</v>
      </c>
      <c r="AR77" s="101">
        <f t="shared" si="18"/>
        <v>0.81388888888888977</v>
      </c>
      <c r="AS77" s="565">
        <v>6.2499999999999995E-3</v>
      </c>
      <c r="AT77" s="101">
        <f t="shared" si="19"/>
        <v>0.82013888888888975</v>
      </c>
      <c r="AU77" s="101">
        <v>0</v>
      </c>
      <c r="AV77" s="101">
        <f t="shared" si="20"/>
        <v>0.82013888888888975</v>
      </c>
      <c r="AW77" s="101">
        <v>0</v>
      </c>
      <c r="AX77" s="101">
        <f t="shared" si="21"/>
        <v>0.82013888888888975</v>
      </c>
      <c r="AY77" s="101">
        <v>0</v>
      </c>
      <c r="AZ77" s="101">
        <f t="shared" si="22"/>
        <v>0.82013888888888975</v>
      </c>
      <c r="BA77" s="101">
        <v>0</v>
      </c>
      <c r="BB77" s="101">
        <f t="shared" si="23"/>
        <v>0.82013888888888975</v>
      </c>
      <c r="BC77" s="101">
        <v>0</v>
      </c>
      <c r="BD77" s="101">
        <f t="shared" si="24"/>
        <v>0.82013888888888975</v>
      </c>
      <c r="BE77" s="101">
        <v>0</v>
      </c>
      <c r="BF77" s="101">
        <f t="shared" si="25"/>
        <v>0.82013888888888975</v>
      </c>
      <c r="BG77" s="101">
        <v>0</v>
      </c>
      <c r="BH77" s="101">
        <f t="shared" si="26"/>
        <v>0.82013888888888975</v>
      </c>
      <c r="BI77" s="101">
        <v>0</v>
      </c>
      <c r="BJ77" s="101">
        <f t="shared" si="27"/>
        <v>0.82013888888888975</v>
      </c>
      <c r="BK77" s="101">
        <v>0</v>
      </c>
      <c r="BL77" s="101">
        <f t="shared" si="28"/>
        <v>0.82013888888888975</v>
      </c>
      <c r="BM77" s="101">
        <v>0</v>
      </c>
      <c r="BN77" s="101">
        <f t="shared" si="29"/>
        <v>0.82013888888888975</v>
      </c>
      <c r="BO77" s="101">
        <v>0</v>
      </c>
      <c r="BP77" s="101">
        <f t="shared" si="30"/>
        <v>0.82013888888888975</v>
      </c>
      <c r="BQ77" s="101">
        <v>0</v>
      </c>
      <c r="BR77" s="101">
        <f t="shared" si="31"/>
        <v>0.82013888888888975</v>
      </c>
      <c r="BS77" s="101">
        <v>0</v>
      </c>
      <c r="BT77" s="101">
        <f t="shared" si="32"/>
        <v>0.82013888888888975</v>
      </c>
      <c r="BU77" s="101">
        <v>0</v>
      </c>
      <c r="BV77" s="101">
        <f t="shared" si="33"/>
        <v>0.82013888888888975</v>
      </c>
      <c r="BW77" s="221">
        <v>2.0833333333333333E-3</v>
      </c>
      <c r="BX77" s="13">
        <f t="shared" si="34"/>
        <v>0.82222222222222308</v>
      </c>
      <c r="BY77" s="227"/>
      <c r="BZ77" s="221"/>
      <c r="CA77" s="319">
        <f t="shared" si="35"/>
        <v>9.0277777777777457E-2</v>
      </c>
      <c r="CB77" s="660">
        <f t="shared" si="45"/>
        <v>17.736923076923141</v>
      </c>
      <c r="CC77" s="103"/>
      <c r="CD77" s="88">
        <f t="shared" si="37"/>
        <v>129.99999999999955</v>
      </c>
      <c r="CE77" s="88">
        <f t="shared" si="46"/>
        <v>38.43</v>
      </c>
      <c r="CG77" s="33">
        <f t="shared" si="39"/>
        <v>9.0277777777777457E-2</v>
      </c>
      <c r="CH77" s="34">
        <f t="shared" si="43"/>
        <v>129.99999999999955</v>
      </c>
      <c r="CI77" s="35">
        <f t="shared" si="44"/>
        <v>2.166666666666659</v>
      </c>
    </row>
    <row r="78" spans="1:87" ht="12" customHeight="1" x14ac:dyDescent="0.2">
      <c r="A78" s="1230"/>
      <c r="B78" s="7">
        <v>55</v>
      </c>
      <c r="C78" s="13">
        <v>1.0416666666666701E-2</v>
      </c>
      <c r="D78" s="13">
        <f t="shared" si="42"/>
        <v>0.74236111111111236</v>
      </c>
      <c r="E78" s="227">
        <v>0</v>
      </c>
      <c r="F78" s="34"/>
      <c r="G78" s="101">
        <v>0</v>
      </c>
      <c r="H78" s="101">
        <f t="shared" si="0"/>
        <v>0.74236111111111236</v>
      </c>
      <c r="I78" s="101">
        <v>2.0833333333333333E-3</v>
      </c>
      <c r="J78" s="101">
        <f t="shared" si="1"/>
        <v>0.74444444444444569</v>
      </c>
      <c r="K78" s="101">
        <v>6.9444444444444441E-3</v>
      </c>
      <c r="L78" s="101">
        <f t="shared" si="2"/>
        <v>0.75138888888889011</v>
      </c>
      <c r="M78" s="313">
        <v>7.6388888888888904E-3</v>
      </c>
      <c r="N78" s="101">
        <f t="shared" si="3"/>
        <v>0.75902777777777897</v>
      </c>
      <c r="O78" s="101">
        <v>4.1666666666666666E-3</v>
      </c>
      <c r="P78" s="101">
        <f t="shared" si="4"/>
        <v>0.76319444444444562</v>
      </c>
      <c r="Q78" s="313">
        <v>6.9444444444444441E-3</v>
      </c>
      <c r="R78" s="101">
        <f t="shared" si="5"/>
        <v>0.77013888888889004</v>
      </c>
      <c r="S78" s="313">
        <v>7.6388888888888904E-3</v>
      </c>
      <c r="T78" s="101">
        <f t="shared" si="6"/>
        <v>0.7777777777777789</v>
      </c>
      <c r="U78" s="101">
        <v>1.3888888888888889E-3</v>
      </c>
      <c r="V78" s="101">
        <f t="shared" si="7"/>
        <v>0.77916666666666778</v>
      </c>
      <c r="W78" s="101">
        <v>2.7777777777777779E-3</v>
      </c>
      <c r="X78" s="101">
        <f t="shared" si="8"/>
        <v>0.78194444444444555</v>
      </c>
      <c r="Y78" s="101">
        <v>2.0833333333333333E-3</v>
      </c>
      <c r="Z78" s="101">
        <f t="shared" si="9"/>
        <v>0.78402777777777888</v>
      </c>
      <c r="AA78" s="313">
        <v>4.8611111111111112E-3</v>
      </c>
      <c r="AB78" s="101">
        <f t="shared" si="10"/>
        <v>0.78888888888888997</v>
      </c>
      <c r="AC78" s="101">
        <v>4.8611111111111112E-3</v>
      </c>
      <c r="AD78" s="101">
        <f t="shared" si="11"/>
        <v>0.79375000000000107</v>
      </c>
      <c r="AE78" s="313">
        <v>2.7777777777777779E-3</v>
      </c>
      <c r="AF78" s="101">
        <f t="shared" si="12"/>
        <v>0.79652777777777883</v>
      </c>
      <c r="AG78" s="313">
        <v>2.7777777777777779E-3</v>
      </c>
      <c r="AH78" s="101">
        <f t="shared" si="13"/>
        <v>0.7993055555555566</v>
      </c>
      <c r="AI78" s="101">
        <v>2.0833333333333333E-3</v>
      </c>
      <c r="AJ78" s="101">
        <f t="shared" si="14"/>
        <v>0.80138888888888993</v>
      </c>
      <c r="AK78" s="313">
        <v>6.2499999999999995E-3</v>
      </c>
      <c r="AL78" s="101">
        <f t="shared" si="15"/>
        <v>0.80763888888888991</v>
      </c>
      <c r="AM78" s="101">
        <v>5.5555555555555601E-3</v>
      </c>
      <c r="AN78" s="101">
        <f t="shared" si="16"/>
        <v>0.81319444444444544</v>
      </c>
      <c r="AO78" s="382">
        <v>4.8611111111111112E-3</v>
      </c>
      <c r="AP78" s="101">
        <f t="shared" si="17"/>
        <v>0.81805555555555654</v>
      </c>
      <c r="AQ78" s="382">
        <v>6.2499999999999995E-3</v>
      </c>
      <c r="AR78" s="101">
        <f t="shared" si="18"/>
        <v>0.82430555555555651</v>
      </c>
      <c r="AS78" s="565">
        <v>6.2499999999999995E-3</v>
      </c>
      <c r="AT78" s="101">
        <f t="shared" si="19"/>
        <v>0.83055555555555649</v>
      </c>
      <c r="AU78" s="101">
        <v>0</v>
      </c>
      <c r="AV78" s="101">
        <f t="shared" si="20"/>
        <v>0.83055555555555649</v>
      </c>
      <c r="AW78" s="101">
        <v>0</v>
      </c>
      <c r="AX78" s="101">
        <f t="shared" si="21"/>
        <v>0.83055555555555649</v>
      </c>
      <c r="AY78" s="101">
        <v>0</v>
      </c>
      <c r="AZ78" s="101">
        <f t="shared" si="22"/>
        <v>0.83055555555555649</v>
      </c>
      <c r="BA78" s="101">
        <v>0</v>
      </c>
      <c r="BB78" s="101">
        <f t="shared" si="23"/>
        <v>0.83055555555555649</v>
      </c>
      <c r="BC78" s="101">
        <v>0</v>
      </c>
      <c r="BD78" s="101">
        <f t="shared" si="24"/>
        <v>0.83055555555555649</v>
      </c>
      <c r="BE78" s="101">
        <v>0</v>
      </c>
      <c r="BF78" s="101">
        <f t="shared" si="25"/>
        <v>0.83055555555555649</v>
      </c>
      <c r="BG78" s="101">
        <v>0</v>
      </c>
      <c r="BH78" s="101">
        <f t="shared" si="26"/>
        <v>0.83055555555555649</v>
      </c>
      <c r="BI78" s="101">
        <v>0</v>
      </c>
      <c r="BJ78" s="101">
        <f t="shared" si="27"/>
        <v>0.83055555555555649</v>
      </c>
      <c r="BK78" s="101">
        <v>0</v>
      </c>
      <c r="BL78" s="101">
        <f t="shared" si="28"/>
        <v>0.83055555555555649</v>
      </c>
      <c r="BM78" s="101">
        <v>0</v>
      </c>
      <c r="BN78" s="101">
        <f t="shared" si="29"/>
        <v>0.83055555555555649</v>
      </c>
      <c r="BO78" s="101">
        <v>0</v>
      </c>
      <c r="BP78" s="101">
        <f t="shared" si="30"/>
        <v>0.83055555555555649</v>
      </c>
      <c r="BQ78" s="101">
        <v>0</v>
      </c>
      <c r="BR78" s="101">
        <f t="shared" si="31"/>
        <v>0.83055555555555649</v>
      </c>
      <c r="BS78" s="101">
        <v>0</v>
      </c>
      <c r="BT78" s="101">
        <f t="shared" si="32"/>
        <v>0.83055555555555649</v>
      </c>
      <c r="BU78" s="101">
        <v>0</v>
      </c>
      <c r="BV78" s="101">
        <f t="shared" si="33"/>
        <v>0.83055555555555649</v>
      </c>
      <c r="BW78" s="221">
        <v>2.0833333333333333E-3</v>
      </c>
      <c r="BX78" s="13">
        <f t="shared" si="34"/>
        <v>0.83263888888888982</v>
      </c>
      <c r="BY78" s="227"/>
      <c r="BZ78" s="221"/>
      <c r="CA78" s="319">
        <f t="shared" si="35"/>
        <v>9.0277777777777457E-2</v>
      </c>
      <c r="CB78" s="660">
        <f t="shared" si="45"/>
        <v>17.736923076923141</v>
      </c>
      <c r="CC78" s="103"/>
      <c r="CD78" s="88">
        <f t="shared" si="37"/>
        <v>129.99999999999955</v>
      </c>
      <c r="CE78" s="88">
        <f t="shared" si="46"/>
        <v>38.43</v>
      </c>
      <c r="CG78" s="33">
        <f t="shared" si="39"/>
        <v>9.0277777777777457E-2</v>
      </c>
      <c r="CH78" s="34">
        <f t="shared" si="43"/>
        <v>129.99999999999955</v>
      </c>
      <c r="CI78" s="35">
        <f t="shared" si="44"/>
        <v>2.166666666666659</v>
      </c>
    </row>
    <row r="79" spans="1:87" ht="12" customHeight="1" x14ac:dyDescent="0.2">
      <c r="A79" s="1230"/>
      <c r="B79" s="7">
        <v>56</v>
      </c>
      <c r="C79" s="13">
        <v>1.0416666666666701E-2</v>
      </c>
      <c r="D79" s="13">
        <f t="shared" si="42"/>
        <v>0.7527777777777791</v>
      </c>
      <c r="E79" s="227">
        <v>0</v>
      </c>
      <c r="F79" s="34"/>
      <c r="G79" s="101">
        <v>0</v>
      </c>
      <c r="H79" s="101">
        <f t="shared" si="0"/>
        <v>0.7527777777777791</v>
      </c>
      <c r="I79" s="101">
        <v>2.0833333333333333E-3</v>
      </c>
      <c r="J79" s="101">
        <f t="shared" si="1"/>
        <v>0.75486111111111243</v>
      </c>
      <c r="K79" s="101">
        <v>6.9444444444444441E-3</v>
      </c>
      <c r="L79" s="101">
        <f t="shared" si="2"/>
        <v>0.76180555555555685</v>
      </c>
      <c r="M79" s="313">
        <v>7.6388888888888904E-3</v>
      </c>
      <c r="N79" s="101">
        <f t="shared" si="3"/>
        <v>0.76944444444444571</v>
      </c>
      <c r="O79" s="101">
        <v>4.1666666666666666E-3</v>
      </c>
      <c r="P79" s="101">
        <f t="shared" si="4"/>
        <v>0.77361111111111236</v>
      </c>
      <c r="Q79" s="313">
        <v>6.9444444444444441E-3</v>
      </c>
      <c r="R79" s="101">
        <f t="shared" si="5"/>
        <v>0.78055555555555678</v>
      </c>
      <c r="S79" s="313">
        <v>7.6388888888888904E-3</v>
      </c>
      <c r="T79" s="101">
        <f t="shared" si="6"/>
        <v>0.78819444444444564</v>
      </c>
      <c r="U79" s="101">
        <v>1.3888888888888889E-3</v>
      </c>
      <c r="V79" s="101">
        <f t="shared" si="7"/>
        <v>0.78958333333333452</v>
      </c>
      <c r="W79" s="101">
        <v>2.7777777777777779E-3</v>
      </c>
      <c r="X79" s="101">
        <f t="shared" si="8"/>
        <v>0.79236111111111229</v>
      </c>
      <c r="Y79" s="101">
        <v>2.0833333333333333E-3</v>
      </c>
      <c r="Z79" s="101">
        <f t="shared" si="9"/>
        <v>0.79444444444444562</v>
      </c>
      <c r="AA79" s="313">
        <v>4.8611111111111112E-3</v>
      </c>
      <c r="AB79" s="101">
        <f t="shared" si="10"/>
        <v>0.79930555555555671</v>
      </c>
      <c r="AC79" s="101">
        <v>4.8611111111111112E-3</v>
      </c>
      <c r="AD79" s="101">
        <f t="shared" si="11"/>
        <v>0.80416666666666781</v>
      </c>
      <c r="AE79" s="313">
        <v>2.7777777777777779E-3</v>
      </c>
      <c r="AF79" s="101">
        <f t="shared" si="12"/>
        <v>0.80694444444444557</v>
      </c>
      <c r="AG79" s="313">
        <v>2.7777777777777779E-3</v>
      </c>
      <c r="AH79" s="101">
        <f t="shared" si="13"/>
        <v>0.80972222222222334</v>
      </c>
      <c r="AI79" s="101">
        <v>2.0833333333333333E-3</v>
      </c>
      <c r="AJ79" s="101">
        <f t="shared" si="14"/>
        <v>0.81180555555555667</v>
      </c>
      <c r="AK79" s="313">
        <v>6.2499999999999995E-3</v>
      </c>
      <c r="AL79" s="101">
        <f t="shared" si="15"/>
        <v>0.81805555555555665</v>
      </c>
      <c r="AM79" s="101">
        <v>5.5555555555555601E-3</v>
      </c>
      <c r="AN79" s="101">
        <f t="shared" si="16"/>
        <v>0.82361111111111218</v>
      </c>
      <c r="AO79" s="382">
        <v>4.8611111111111112E-3</v>
      </c>
      <c r="AP79" s="101">
        <f t="shared" si="17"/>
        <v>0.82847222222222328</v>
      </c>
      <c r="AQ79" s="382">
        <v>6.2499999999999995E-3</v>
      </c>
      <c r="AR79" s="101">
        <f t="shared" si="18"/>
        <v>0.83472222222222325</v>
      </c>
      <c r="AS79" s="565">
        <v>6.2499999999999995E-3</v>
      </c>
      <c r="AT79" s="101">
        <f t="shared" si="19"/>
        <v>0.84097222222222323</v>
      </c>
      <c r="AU79" s="101">
        <v>0</v>
      </c>
      <c r="AV79" s="101">
        <f t="shared" si="20"/>
        <v>0.84097222222222323</v>
      </c>
      <c r="AW79" s="101">
        <v>0</v>
      </c>
      <c r="AX79" s="101">
        <f t="shared" si="21"/>
        <v>0.84097222222222323</v>
      </c>
      <c r="AY79" s="101">
        <v>0</v>
      </c>
      <c r="AZ79" s="101">
        <f t="shared" si="22"/>
        <v>0.84097222222222323</v>
      </c>
      <c r="BA79" s="101">
        <v>0</v>
      </c>
      <c r="BB79" s="101">
        <f t="shared" si="23"/>
        <v>0.84097222222222323</v>
      </c>
      <c r="BC79" s="101">
        <v>0</v>
      </c>
      <c r="BD79" s="101">
        <f t="shared" si="24"/>
        <v>0.84097222222222323</v>
      </c>
      <c r="BE79" s="101">
        <v>0</v>
      </c>
      <c r="BF79" s="101">
        <f t="shared" si="25"/>
        <v>0.84097222222222323</v>
      </c>
      <c r="BG79" s="101">
        <v>0</v>
      </c>
      <c r="BH79" s="101">
        <f t="shared" si="26"/>
        <v>0.84097222222222323</v>
      </c>
      <c r="BI79" s="101">
        <v>0</v>
      </c>
      <c r="BJ79" s="101">
        <f t="shared" si="27"/>
        <v>0.84097222222222323</v>
      </c>
      <c r="BK79" s="101">
        <v>0</v>
      </c>
      <c r="BL79" s="101">
        <f t="shared" si="28"/>
        <v>0.84097222222222323</v>
      </c>
      <c r="BM79" s="101">
        <v>0</v>
      </c>
      <c r="BN79" s="101">
        <f t="shared" si="29"/>
        <v>0.84097222222222323</v>
      </c>
      <c r="BO79" s="101">
        <v>0</v>
      </c>
      <c r="BP79" s="101">
        <f t="shared" si="30"/>
        <v>0.84097222222222323</v>
      </c>
      <c r="BQ79" s="101">
        <v>0</v>
      </c>
      <c r="BR79" s="101">
        <f t="shared" si="31"/>
        <v>0.84097222222222323</v>
      </c>
      <c r="BS79" s="101">
        <v>0</v>
      </c>
      <c r="BT79" s="101">
        <f t="shared" si="32"/>
        <v>0.84097222222222323</v>
      </c>
      <c r="BU79" s="101">
        <v>0</v>
      </c>
      <c r="BV79" s="101">
        <f t="shared" si="33"/>
        <v>0.84097222222222323</v>
      </c>
      <c r="BW79" s="221">
        <v>2.0833333333333333E-3</v>
      </c>
      <c r="BX79" s="13">
        <f t="shared" si="34"/>
        <v>0.84305555555555656</v>
      </c>
      <c r="BY79" s="227"/>
      <c r="BZ79" s="221"/>
      <c r="CA79" s="319">
        <f t="shared" si="35"/>
        <v>9.0277777777777457E-2</v>
      </c>
      <c r="CB79" s="660">
        <f t="shared" si="45"/>
        <v>17.736923076923141</v>
      </c>
      <c r="CC79" s="103"/>
      <c r="CD79" s="88">
        <f t="shared" si="37"/>
        <v>129.99999999999955</v>
      </c>
      <c r="CE79" s="88">
        <f t="shared" si="46"/>
        <v>38.43</v>
      </c>
      <c r="CG79" s="33">
        <f t="shared" si="39"/>
        <v>9.0277777777777457E-2</v>
      </c>
      <c r="CH79" s="34">
        <f t="shared" si="43"/>
        <v>129.99999999999955</v>
      </c>
      <c r="CI79" s="35">
        <f t="shared" si="44"/>
        <v>2.166666666666659</v>
      </c>
    </row>
    <row r="80" spans="1:87" ht="12" customHeight="1" x14ac:dyDescent="0.2">
      <c r="A80" s="1230"/>
      <c r="B80" s="7">
        <v>57</v>
      </c>
      <c r="C80" s="13">
        <v>1.0416666666666701E-2</v>
      </c>
      <c r="D80" s="13">
        <f t="shared" si="42"/>
        <v>0.76319444444444584</v>
      </c>
      <c r="E80" s="227">
        <v>0</v>
      </c>
      <c r="F80" s="34"/>
      <c r="G80" s="101">
        <v>0</v>
      </c>
      <c r="H80" s="101">
        <f t="shared" si="0"/>
        <v>0.76319444444444584</v>
      </c>
      <c r="I80" s="101">
        <v>2.0833333333333298E-3</v>
      </c>
      <c r="J80" s="101">
        <f t="shared" si="1"/>
        <v>0.76527777777777917</v>
      </c>
      <c r="K80" s="101">
        <v>6.9444444444444397E-3</v>
      </c>
      <c r="L80" s="101">
        <f t="shared" si="2"/>
        <v>0.77222222222222359</v>
      </c>
      <c r="M80" s="313">
        <v>7.6388888888888904E-3</v>
      </c>
      <c r="N80" s="101">
        <f t="shared" si="3"/>
        <v>0.77986111111111245</v>
      </c>
      <c r="O80" s="101">
        <v>4.1666666666666701E-3</v>
      </c>
      <c r="P80" s="101">
        <f t="shared" si="4"/>
        <v>0.7840277777777791</v>
      </c>
      <c r="Q80" s="313">
        <v>6.9444444444444397E-3</v>
      </c>
      <c r="R80" s="101">
        <f t="shared" si="5"/>
        <v>0.79097222222222352</v>
      </c>
      <c r="S80" s="313">
        <v>7.6388888888888904E-3</v>
      </c>
      <c r="T80" s="101">
        <f t="shared" si="6"/>
        <v>0.79861111111111238</v>
      </c>
      <c r="U80" s="101">
        <v>1.38888888888889E-3</v>
      </c>
      <c r="V80" s="101">
        <f t="shared" si="7"/>
        <v>0.80000000000000127</v>
      </c>
      <c r="W80" s="101">
        <v>2.7777777777777801E-3</v>
      </c>
      <c r="X80" s="101">
        <f t="shared" si="8"/>
        <v>0.80277777777777903</v>
      </c>
      <c r="Y80" s="101">
        <v>2.0833333333333298E-3</v>
      </c>
      <c r="Z80" s="101">
        <f t="shared" si="9"/>
        <v>0.80486111111111236</v>
      </c>
      <c r="AA80" s="313">
        <v>4.8611111111111103E-3</v>
      </c>
      <c r="AB80" s="101">
        <f t="shared" si="10"/>
        <v>0.80972222222222345</v>
      </c>
      <c r="AC80" s="101">
        <v>4.8611111111111103E-3</v>
      </c>
      <c r="AD80" s="101">
        <f t="shared" si="11"/>
        <v>0.81458333333333455</v>
      </c>
      <c r="AE80" s="313">
        <v>2.7777777777777801E-3</v>
      </c>
      <c r="AF80" s="101">
        <f t="shared" si="12"/>
        <v>0.81736111111111232</v>
      </c>
      <c r="AG80" s="313">
        <v>2.7777777777777801E-3</v>
      </c>
      <c r="AH80" s="101">
        <f t="shared" si="13"/>
        <v>0.82013888888889008</v>
      </c>
      <c r="AI80" s="101">
        <v>2.0833333333333298E-3</v>
      </c>
      <c r="AJ80" s="101">
        <f t="shared" si="14"/>
        <v>0.82222222222222341</v>
      </c>
      <c r="AK80" s="313">
        <v>6.2500000000000003E-3</v>
      </c>
      <c r="AL80" s="101">
        <f t="shared" si="15"/>
        <v>0.82847222222222339</v>
      </c>
      <c r="AM80" s="101">
        <v>5.5555555555555601E-3</v>
      </c>
      <c r="AN80" s="101">
        <f t="shared" si="16"/>
        <v>0.83402777777777892</v>
      </c>
      <c r="AO80" s="382">
        <v>4.8611111111111103E-3</v>
      </c>
      <c r="AP80" s="101">
        <f t="shared" si="17"/>
        <v>0.83888888888889002</v>
      </c>
      <c r="AQ80" s="382">
        <v>6.2500000000000003E-3</v>
      </c>
      <c r="AR80" s="101">
        <f t="shared" si="18"/>
        <v>0.84513888888888999</v>
      </c>
      <c r="AS80" s="565">
        <v>6.2500000000000003E-3</v>
      </c>
      <c r="AT80" s="101">
        <f t="shared" si="19"/>
        <v>0.85138888888888997</v>
      </c>
      <c r="AU80" s="101">
        <v>0</v>
      </c>
      <c r="AV80" s="101">
        <f t="shared" si="20"/>
        <v>0.85138888888888997</v>
      </c>
      <c r="AW80" s="101">
        <v>0</v>
      </c>
      <c r="AX80" s="101">
        <f t="shared" si="21"/>
        <v>0.85138888888888997</v>
      </c>
      <c r="AY80" s="101">
        <v>0</v>
      </c>
      <c r="AZ80" s="101">
        <f t="shared" si="22"/>
        <v>0.85138888888888997</v>
      </c>
      <c r="BA80" s="101">
        <v>0</v>
      </c>
      <c r="BB80" s="101">
        <f t="shared" si="23"/>
        <v>0.85138888888888997</v>
      </c>
      <c r="BC80" s="101">
        <v>0</v>
      </c>
      <c r="BD80" s="101">
        <f t="shared" si="24"/>
        <v>0.85138888888888997</v>
      </c>
      <c r="BE80" s="101">
        <v>0</v>
      </c>
      <c r="BF80" s="101">
        <f t="shared" si="25"/>
        <v>0.85138888888888997</v>
      </c>
      <c r="BG80" s="101">
        <v>0</v>
      </c>
      <c r="BH80" s="101">
        <f t="shared" si="26"/>
        <v>0.85138888888888997</v>
      </c>
      <c r="BI80" s="101">
        <v>0</v>
      </c>
      <c r="BJ80" s="101">
        <f t="shared" si="27"/>
        <v>0.85138888888888997</v>
      </c>
      <c r="BK80" s="101">
        <v>0</v>
      </c>
      <c r="BL80" s="101">
        <f t="shared" si="28"/>
        <v>0.85138888888888997</v>
      </c>
      <c r="BM80" s="101">
        <v>0</v>
      </c>
      <c r="BN80" s="101">
        <f t="shared" si="29"/>
        <v>0.85138888888888997</v>
      </c>
      <c r="BO80" s="101">
        <v>0</v>
      </c>
      <c r="BP80" s="101">
        <f t="shared" si="30"/>
        <v>0.85138888888888997</v>
      </c>
      <c r="BQ80" s="101">
        <v>0</v>
      </c>
      <c r="BR80" s="101">
        <f t="shared" si="31"/>
        <v>0.85138888888888997</v>
      </c>
      <c r="BS80" s="101">
        <v>0</v>
      </c>
      <c r="BT80" s="101">
        <f t="shared" si="32"/>
        <v>0.85138888888888997</v>
      </c>
      <c r="BU80" s="101">
        <v>0</v>
      </c>
      <c r="BV80" s="101">
        <f t="shared" si="33"/>
        <v>0.85138888888888997</v>
      </c>
      <c r="BW80" s="221">
        <v>2.0833333333333298E-3</v>
      </c>
      <c r="BX80" s="13">
        <f t="shared" si="34"/>
        <v>0.8534722222222233</v>
      </c>
      <c r="BY80" s="227"/>
      <c r="BZ80" s="221"/>
      <c r="CA80" s="319">
        <f t="shared" si="35"/>
        <v>9.0277777777777457E-2</v>
      </c>
      <c r="CB80" s="660">
        <f t="shared" si="45"/>
        <v>17.736923076923141</v>
      </c>
      <c r="CC80" s="103"/>
      <c r="CD80" s="88">
        <f t="shared" si="37"/>
        <v>129.99999999999955</v>
      </c>
      <c r="CE80" s="88">
        <f t="shared" si="46"/>
        <v>38.43</v>
      </c>
      <c r="CG80" s="33">
        <f t="shared" si="39"/>
        <v>9.0277777777777457E-2</v>
      </c>
      <c r="CH80" s="34">
        <f t="shared" si="43"/>
        <v>129.99999999999955</v>
      </c>
      <c r="CI80" s="35">
        <f t="shared" si="44"/>
        <v>2.166666666666659</v>
      </c>
    </row>
    <row r="81" spans="1:87" ht="12" customHeight="1" x14ac:dyDescent="0.2">
      <c r="A81" s="1230"/>
      <c r="B81" s="7">
        <v>58</v>
      </c>
      <c r="C81" s="13">
        <v>1.0416666666666701E-2</v>
      </c>
      <c r="D81" s="13">
        <f t="shared" si="42"/>
        <v>0.77361111111111258</v>
      </c>
      <c r="E81" s="227">
        <v>0</v>
      </c>
      <c r="F81" s="34"/>
      <c r="G81" s="101">
        <v>0</v>
      </c>
      <c r="H81" s="101">
        <f t="shared" si="0"/>
        <v>0.77361111111111258</v>
      </c>
      <c r="I81" s="101">
        <v>2.0833333333333298E-3</v>
      </c>
      <c r="J81" s="101">
        <f t="shared" si="1"/>
        <v>0.77569444444444591</v>
      </c>
      <c r="K81" s="101">
        <v>6.9444444444444397E-3</v>
      </c>
      <c r="L81" s="101">
        <f t="shared" si="2"/>
        <v>0.78263888888889033</v>
      </c>
      <c r="M81" s="313">
        <v>7.6388888888888904E-3</v>
      </c>
      <c r="N81" s="101">
        <f t="shared" si="3"/>
        <v>0.79027777777777919</v>
      </c>
      <c r="O81" s="101">
        <v>4.1666666666666701E-3</v>
      </c>
      <c r="P81" s="101">
        <f t="shared" si="4"/>
        <v>0.79444444444444584</v>
      </c>
      <c r="Q81" s="313">
        <v>6.9444444444444397E-3</v>
      </c>
      <c r="R81" s="101">
        <f t="shared" si="5"/>
        <v>0.80138888888889026</v>
      </c>
      <c r="S81" s="313">
        <v>7.6388888888888904E-3</v>
      </c>
      <c r="T81" s="101">
        <f t="shared" si="6"/>
        <v>0.80902777777777912</v>
      </c>
      <c r="U81" s="101">
        <v>1.38888888888889E-3</v>
      </c>
      <c r="V81" s="101">
        <f t="shared" si="7"/>
        <v>0.81041666666666801</v>
      </c>
      <c r="W81" s="101">
        <v>2.7777777777777801E-3</v>
      </c>
      <c r="X81" s="101">
        <f t="shared" si="8"/>
        <v>0.81319444444444577</v>
      </c>
      <c r="Y81" s="101">
        <v>2.0833333333333298E-3</v>
      </c>
      <c r="Z81" s="101">
        <f t="shared" si="9"/>
        <v>0.8152777777777791</v>
      </c>
      <c r="AA81" s="313">
        <v>4.8611111111111103E-3</v>
      </c>
      <c r="AB81" s="101">
        <f t="shared" si="10"/>
        <v>0.82013888888889019</v>
      </c>
      <c r="AC81" s="101">
        <v>4.8611111111111103E-3</v>
      </c>
      <c r="AD81" s="101">
        <f t="shared" si="11"/>
        <v>0.82500000000000129</v>
      </c>
      <c r="AE81" s="313">
        <v>2.7777777777777801E-3</v>
      </c>
      <c r="AF81" s="101">
        <f t="shared" si="12"/>
        <v>0.82777777777777906</v>
      </c>
      <c r="AG81" s="313">
        <v>2.7777777777777801E-3</v>
      </c>
      <c r="AH81" s="101">
        <f t="shared" si="13"/>
        <v>0.83055555555555682</v>
      </c>
      <c r="AI81" s="101">
        <v>2.0833333333333298E-3</v>
      </c>
      <c r="AJ81" s="101">
        <f t="shared" si="14"/>
        <v>0.83263888888889015</v>
      </c>
      <c r="AK81" s="313">
        <v>6.2500000000000003E-3</v>
      </c>
      <c r="AL81" s="101">
        <f t="shared" si="15"/>
        <v>0.83888888888889013</v>
      </c>
      <c r="AM81" s="101">
        <v>5.5555555555555601E-3</v>
      </c>
      <c r="AN81" s="101">
        <f t="shared" si="16"/>
        <v>0.84444444444444566</v>
      </c>
      <c r="AO81" s="382">
        <v>4.8611111111111103E-3</v>
      </c>
      <c r="AP81" s="101">
        <f t="shared" si="17"/>
        <v>0.84930555555555676</v>
      </c>
      <c r="AQ81" s="382">
        <v>6.2500000000000003E-3</v>
      </c>
      <c r="AR81" s="101">
        <f t="shared" si="18"/>
        <v>0.85555555555555673</v>
      </c>
      <c r="AS81" s="565">
        <v>6.2500000000000003E-3</v>
      </c>
      <c r="AT81" s="101">
        <f t="shared" si="19"/>
        <v>0.86180555555555671</v>
      </c>
      <c r="AU81" s="101">
        <v>0</v>
      </c>
      <c r="AV81" s="101">
        <f t="shared" si="20"/>
        <v>0.86180555555555671</v>
      </c>
      <c r="AW81" s="101">
        <v>0</v>
      </c>
      <c r="AX81" s="101">
        <f t="shared" si="21"/>
        <v>0.86180555555555671</v>
      </c>
      <c r="AY81" s="101">
        <v>0</v>
      </c>
      <c r="AZ81" s="101">
        <f t="shared" si="22"/>
        <v>0.86180555555555671</v>
      </c>
      <c r="BA81" s="101">
        <v>0</v>
      </c>
      <c r="BB81" s="101">
        <f t="shared" si="23"/>
        <v>0.86180555555555671</v>
      </c>
      <c r="BC81" s="101">
        <v>0</v>
      </c>
      <c r="BD81" s="101">
        <f t="shared" si="24"/>
        <v>0.86180555555555671</v>
      </c>
      <c r="BE81" s="101">
        <v>0</v>
      </c>
      <c r="BF81" s="101">
        <f t="shared" si="25"/>
        <v>0.86180555555555671</v>
      </c>
      <c r="BG81" s="101">
        <v>0</v>
      </c>
      <c r="BH81" s="101">
        <f t="shared" si="26"/>
        <v>0.86180555555555671</v>
      </c>
      <c r="BI81" s="101">
        <v>0</v>
      </c>
      <c r="BJ81" s="101">
        <f t="shared" si="27"/>
        <v>0.86180555555555671</v>
      </c>
      <c r="BK81" s="101">
        <v>0</v>
      </c>
      <c r="BL81" s="101">
        <f t="shared" si="28"/>
        <v>0.86180555555555671</v>
      </c>
      <c r="BM81" s="101">
        <v>0</v>
      </c>
      <c r="BN81" s="101">
        <f t="shared" si="29"/>
        <v>0.86180555555555671</v>
      </c>
      <c r="BO81" s="101">
        <v>0</v>
      </c>
      <c r="BP81" s="101">
        <f t="shared" si="30"/>
        <v>0.86180555555555671</v>
      </c>
      <c r="BQ81" s="101">
        <v>0</v>
      </c>
      <c r="BR81" s="101">
        <f t="shared" si="31"/>
        <v>0.86180555555555671</v>
      </c>
      <c r="BS81" s="101">
        <v>0</v>
      </c>
      <c r="BT81" s="101">
        <f t="shared" si="32"/>
        <v>0.86180555555555671</v>
      </c>
      <c r="BU81" s="101">
        <v>0</v>
      </c>
      <c r="BV81" s="101">
        <f t="shared" si="33"/>
        <v>0.86180555555555671</v>
      </c>
      <c r="BW81" s="221">
        <v>2.0833333333333298E-3</v>
      </c>
      <c r="BX81" s="13">
        <f t="shared" si="34"/>
        <v>0.86388888888889004</v>
      </c>
      <c r="BY81" s="227"/>
      <c r="BZ81" s="221"/>
      <c r="CA81" s="319">
        <f t="shared" si="35"/>
        <v>9.0277777777777457E-2</v>
      </c>
      <c r="CB81" s="660">
        <f t="shared" si="45"/>
        <v>17.736923076923141</v>
      </c>
      <c r="CC81" s="103"/>
      <c r="CD81" s="88">
        <f t="shared" si="37"/>
        <v>129.99999999999955</v>
      </c>
      <c r="CE81" s="88">
        <f t="shared" si="46"/>
        <v>38.43</v>
      </c>
      <c r="CG81" s="33">
        <f t="shared" si="39"/>
        <v>9.0277777777777457E-2</v>
      </c>
      <c r="CH81" s="34">
        <f t="shared" si="43"/>
        <v>129.99999999999955</v>
      </c>
      <c r="CI81" s="35">
        <f t="shared" si="44"/>
        <v>2.166666666666659</v>
      </c>
    </row>
    <row r="82" spans="1:87" ht="12" customHeight="1" x14ac:dyDescent="0.2">
      <c r="A82" s="1230"/>
      <c r="B82" s="7">
        <v>59</v>
      </c>
      <c r="C82" s="13">
        <v>1.0416666666666701E-2</v>
      </c>
      <c r="D82" s="13">
        <f t="shared" si="42"/>
        <v>0.78402777777777932</v>
      </c>
      <c r="E82" s="227">
        <v>0</v>
      </c>
      <c r="F82" s="34"/>
      <c r="G82" s="101">
        <v>0</v>
      </c>
      <c r="H82" s="101">
        <f t="shared" si="0"/>
        <v>0.78402777777777932</v>
      </c>
      <c r="I82" s="101">
        <v>2.0833333333333333E-3</v>
      </c>
      <c r="J82" s="101">
        <f t="shared" si="1"/>
        <v>0.78611111111111265</v>
      </c>
      <c r="K82" s="101">
        <v>6.9444444444444441E-3</v>
      </c>
      <c r="L82" s="101">
        <f t="shared" si="2"/>
        <v>0.79305555555555707</v>
      </c>
      <c r="M82" s="313">
        <v>7.6388888888888904E-3</v>
      </c>
      <c r="N82" s="101">
        <f t="shared" si="3"/>
        <v>0.80069444444444593</v>
      </c>
      <c r="O82" s="101">
        <v>4.1666666666666666E-3</v>
      </c>
      <c r="P82" s="101">
        <f t="shared" si="4"/>
        <v>0.80486111111111258</v>
      </c>
      <c r="Q82" s="313">
        <v>6.9444444444444441E-3</v>
      </c>
      <c r="R82" s="101">
        <f t="shared" si="5"/>
        <v>0.811805555555557</v>
      </c>
      <c r="S82" s="313">
        <v>7.6388888888888904E-3</v>
      </c>
      <c r="T82" s="101">
        <f t="shared" si="6"/>
        <v>0.81944444444444586</v>
      </c>
      <c r="U82" s="101">
        <v>1.3888888888888889E-3</v>
      </c>
      <c r="V82" s="101">
        <f t="shared" si="7"/>
        <v>0.82083333333333475</v>
      </c>
      <c r="W82" s="101">
        <v>2.7777777777777779E-3</v>
      </c>
      <c r="X82" s="101">
        <f t="shared" si="8"/>
        <v>0.82361111111111251</v>
      </c>
      <c r="Y82" s="101">
        <v>2.0833333333333333E-3</v>
      </c>
      <c r="Z82" s="101">
        <f t="shared" si="9"/>
        <v>0.82569444444444584</v>
      </c>
      <c r="AA82" s="313">
        <v>4.8611111111111112E-3</v>
      </c>
      <c r="AB82" s="101">
        <f t="shared" si="10"/>
        <v>0.83055555555555693</v>
      </c>
      <c r="AC82" s="101">
        <v>4.8611111111111112E-3</v>
      </c>
      <c r="AD82" s="101">
        <f t="shared" si="11"/>
        <v>0.83541666666666803</v>
      </c>
      <c r="AE82" s="313">
        <v>2.7777777777777779E-3</v>
      </c>
      <c r="AF82" s="101">
        <f t="shared" si="12"/>
        <v>0.8381944444444458</v>
      </c>
      <c r="AG82" s="313">
        <v>2.7777777777777779E-3</v>
      </c>
      <c r="AH82" s="101">
        <f t="shared" si="13"/>
        <v>0.84097222222222356</v>
      </c>
      <c r="AI82" s="101">
        <v>2.0833333333333333E-3</v>
      </c>
      <c r="AJ82" s="101">
        <f t="shared" si="14"/>
        <v>0.84305555555555689</v>
      </c>
      <c r="AK82" s="313">
        <v>6.2499999999999995E-3</v>
      </c>
      <c r="AL82" s="101">
        <f t="shared" si="15"/>
        <v>0.84930555555555687</v>
      </c>
      <c r="AM82" s="101">
        <v>5.5555555555555601E-3</v>
      </c>
      <c r="AN82" s="101">
        <f t="shared" si="16"/>
        <v>0.8548611111111124</v>
      </c>
      <c r="AO82" s="382">
        <v>4.8611111111111112E-3</v>
      </c>
      <c r="AP82" s="101">
        <f t="shared" si="17"/>
        <v>0.8597222222222235</v>
      </c>
      <c r="AQ82" s="382">
        <v>6.2499999999999995E-3</v>
      </c>
      <c r="AR82" s="101">
        <f t="shared" si="18"/>
        <v>0.86597222222222348</v>
      </c>
      <c r="AS82" s="565">
        <v>6.2499999999999995E-3</v>
      </c>
      <c r="AT82" s="101">
        <f t="shared" si="19"/>
        <v>0.87222222222222345</v>
      </c>
      <c r="AU82" s="101">
        <v>0</v>
      </c>
      <c r="AV82" s="101">
        <f t="shared" si="20"/>
        <v>0.87222222222222345</v>
      </c>
      <c r="AW82" s="101">
        <v>0</v>
      </c>
      <c r="AX82" s="101">
        <f t="shared" si="21"/>
        <v>0.87222222222222345</v>
      </c>
      <c r="AY82" s="101">
        <v>0</v>
      </c>
      <c r="AZ82" s="101">
        <f t="shared" si="22"/>
        <v>0.87222222222222345</v>
      </c>
      <c r="BA82" s="101">
        <v>0</v>
      </c>
      <c r="BB82" s="101">
        <f t="shared" si="23"/>
        <v>0.87222222222222345</v>
      </c>
      <c r="BC82" s="101">
        <v>0</v>
      </c>
      <c r="BD82" s="101">
        <f t="shared" si="24"/>
        <v>0.87222222222222345</v>
      </c>
      <c r="BE82" s="101">
        <v>0</v>
      </c>
      <c r="BF82" s="101">
        <f t="shared" si="25"/>
        <v>0.87222222222222345</v>
      </c>
      <c r="BG82" s="101">
        <v>0</v>
      </c>
      <c r="BH82" s="101">
        <f t="shared" si="26"/>
        <v>0.87222222222222345</v>
      </c>
      <c r="BI82" s="101">
        <v>0</v>
      </c>
      <c r="BJ82" s="101">
        <f t="shared" si="27"/>
        <v>0.87222222222222345</v>
      </c>
      <c r="BK82" s="101">
        <v>0</v>
      </c>
      <c r="BL82" s="101">
        <f t="shared" si="28"/>
        <v>0.87222222222222345</v>
      </c>
      <c r="BM82" s="101">
        <v>0</v>
      </c>
      <c r="BN82" s="101">
        <f t="shared" si="29"/>
        <v>0.87222222222222345</v>
      </c>
      <c r="BO82" s="101">
        <v>0</v>
      </c>
      <c r="BP82" s="101">
        <f t="shared" si="30"/>
        <v>0.87222222222222345</v>
      </c>
      <c r="BQ82" s="101">
        <v>0</v>
      </c>
      <c r="BR82" s="101">
        <f t="shared" si="31"/>
        <v>0.87222222222222345</v>
      </c>
      <c r="BS82" s="101">
        <v>0</v>
      </c>
      <c r="BT82" s="101">
        <f t="shared" si="32"/>
        <v>0.87222222222222345</v>
      </c>
      <c r="BU82" s="101">
        <v>0</v>
      </c>
      <c r="BV82" s="101">
        <f t="shared" si="33"/>
        <v>0.87222222222222345</v>
      </c>
      <c r="BW82" s="221">
        <v>2.0833333333333333E-3</v>
      </c>
      <c r="BX82" s="13">
        <f t="shared" si="34"/>
        <v>0.87430555555555678</v>
      </c>
      <c r="BY82" s="227"/>
      <c r="BZ82" s="221"/>
      <c r="CA82" s="319">
        <f t="shared" si="35"/>
        <v>9.0277777777777457E-2</v>
      </c>
      <c r="CB82" s="660">
        <f t="shared" si="45"/>
        <v>17.736923076923141</v>
      </c>
      <c r="CC82" s="103"/>
      <c r="CD82" s="88">
        <f t="shared" si="37"/>
        <v>129.99999999999955</v>
      </c>
      <c r="CE82" s="88">
        <f t="shared" si="46"/>
        <v>38.43</v>
      </c>
      <c r="CG82" s="33">
        <f t="shared" si="39"/>
        <v>9.0277777777777457E-2</v>
      </c>
      <c r="CH82" s="34">
        <f t="shared" si="43"/>
        <v>129.99999999999955</v>
      </c>
      <c r="CI82" s="35">
        <f t="shared" si="44"/>
        <v>2.166666666666659</v>
      </c>
    </row>
    <row r="83" spans="1:87" ht="12" customHeight="1" x14ac:dyDescent="0.2">
      <c r="A83" s="1230"/>
      <c r="B83" s="7">
        <v>60</v>
      </c>
      <c r="C83" s="13">
        <v>1.0416666666666701E-2</v>
      </c>
      <c r="D83" s="13">
        <f t="shared" si="42"/>
        <v>0.79444444444444606</v>
      </c>
      <c r="E83" s="227">
        <v>0</v>
      </c>
      <c r="F83" s="34"/>
      <c r="G83" s="101">
        <v>0</v>
      </c>
      <c r="H83" s="101">
        <f t="shared" si="0"/>
        <v>0.79444444444444606</v>
      </c>
      <c r="I83" s="101">
        <v>2.0833333333333333E-3</v>
      </c>
      <c r="J83" s="101">
        <f t="shared" si="1"/>
        <v>0.79652777777777939</v>
      </c>
      <c r="K83" s="101">
        <v>6.9444444444444441E-3</v>
      </c>
      <c r="L83" s="101">
        <f t="shared" si="2"/>
        <v>0.80347222222222381</v>
      </c>
      <c r="M83" s="313">
        <v>7.6388888888888904E-3</v>
      </c>
      <c r="N83" s="101">
        <f t="shared" si="3"/>
        <v>0.81111111111111267</v>
      </c>
      <c r="O83" s="101">
        <v>4.1666666666666666E-3</v>
      </c>
      <c r="P83" s="101">
        <f t="shared" si="4"/>
        <v>0.81527777777777932</v>
      </c>
      <c r="Q83" s="313">
        <v>6.9444444444444441E-3</v>
      </c>
      <c r="R83" s="101">
        <f t="shared" si="5"/>
        <v>0.82222222222222374</v>
      </c>
      <c r="S83" s="313">
        <v>7.6388888888888904E-3</v>
      </c>
      <c r="T83" s="101">
        <f t="shared" si="6"/>
        <v>0.8298611111111126</v>
      </c>
      <c r="U83" s="101">
        <v>1.3888888888888889E-3</v>
      </c>
      <c r="V83" s="101">
        <f t="shared" si="7"/>
        <v>0.83125000000000149</v>
      </c>
      <c r="W83" s="101">
        <v>2.7777777777777779E-3</v>
      </c>
      <c r="X83" s="101">
        <f t="shared" si="8"/>
        <v>0.83402777777777926</v>
      </c>
      <c r="Y83" s="101">
        <v>2.0833333333333333E-3</v>
      </c>
      <c r="Z83" s="101">
        <f t="shared" si="9"/>
        <v>0.83611111111111258</v>
      </c>
      <c r="AA83" s="313">
        <v>4.8611111111111112E-3</v>
      </c>
      <c r="AB83" s="101">
        <f t="shared" si="10"/>
        <v>0.84097222222222368</v>
      </c>
      <c r="AC83" s="101">
        <v>4.8611111111111112E-3</v>
      </c>
      <c r="AD83" s="101">
        <f t="shared" si="11"/>
        <v>0.84583333333333477</v>
      </c>
      <c r="AE83" s="313">
        <v>2.7777777777777779E-3</v>
      </c>
      <c r="AF83" s="101">
        <f t="shared" si="12"/>
        <v>0.84861111111111254</v>
      </c>
      <c r="AG83" s="313">
        <v>2.7777777777777779E-3</v>
      </c>
      <c r="AH83" s="101">
        <f t="shared" si="13"/>
        <v>0.85138888888889031</v>
      </c>
      <c r="AI83" s="101">
        <v>2.0833333333333333E-3</v>
      </c>
      <c r="AJ83" s="101">
        <f t="shared" si="14"/>
        <v>0.85347222222222363</v>
      </c>
      <c r="AK83" s="313">
        <v>6.2499999999999995E-3</v>
      </c>
      <c r="AL83" s="101">
        <f t="shared" si="15"/>
        <v>0.85972222222222361</v>
      </c>
      <c r="AM83" s="101">
        <v>5.5555555555555601E-3</v>
      </c>
      <c r="AN83" s="101">
        <f t="shared" si="16"/>
        <v>0.86527777777777914</v>
      </c>
      <c r="AO83" s="382">
        <v>4.8611111111111112E-3</v>
      </c>
      <c r="AP83" s="101">
        <f t="shared" si="17"/>
        <v>0.87013888888889024</v>
      </c>
      <c r="AQ83" s="382">
        <v>6.2499999999999995E-3</v>
      </c>
      <c r="AR83" s="101">
        <f t="shared" si="18"/>
        <v>0.87638888888889022</v>
      </c>
      <c r="AS83" s="565">
        <v>6.2499999999999995E-3</v>
      </c>
      <c r="AT83" s="101">
        <f t="shared" si="19"/>
        <v>0.88263888888889019</v>
      </c>
      <c r="AU83" s="101">
        <v>0</v>
      </c>
      <c r="AV83" s="101">
        <f t="shared" si="20"/>
        <v>0.88263888888889019</v>
      </c>
      <c r="AW83" s="101">
        <v>0</v>
      </c>
      <c r="AX83" s="101">
        <f t="shared" si="21"/>
        <v>0.88263888888889019</v>
      </c>
      <c r="AY83" s="101">
        <v>0</v>
      </c>
      <c r="AZ83" s="101">
        <f t="shared" si="22"/>
        <v>0.88263888888889019</v>
      </c>
      <c r="BA83" s="101">
        <v>0</v>
      </c>
      <c r="BB83" s="101">
        <f t="shared" si="23"/>
        <v>0.88263888888889019</v>
      </c>
      <c r="BC83" s="101">
        <v>0</v>
      </c>
      <c r="BD83" s="101">
        <f t="shared" si="24"/>
        <v>0.88263888888889019</v>
      </c>
      <c r="BE83" s="101">
        <v>0</v>
      </c>
      <c r="BF83" s="101">
        <f t="shared" si="25"/>
        <v>0.88263888888889019</v>
      </c>
      <c r="BG83" s="101">
        <v>0</v>
      </c>
      <c r="BH83" s="101">
        <f t="shared" si="26"/>
        <v>0.88263888888889019</v>
      </c>
      <c r="BI83" s="101">
        <v>0</v>
      </c>
      <c r="BJ83" s="101">
        <f t="shared" si="27"/>
        <v>0.88263888888889019</v>
      </c>
      <c r="BK83" s="101">
        <v>0</v>
      </c>
      <c r="BL83" s="101">
        <f t="shared" si="28"/>
        <v>0.88263888888889019</v>
      </c>
      <c r="BM83" s="101">
        <v>0</v>
      </c>
      <c r="BN83" s="101">
        <f t="shared" si="29"/>
        <v>0.88263888888889019</v>
      </c>
      <c r="BO83" s="101">
        <v>0</v>
      </c>
      <c r="BP83" s="101">
        <f t="shared" si="30"/>
        <v>0.88263888888889019</v>
      </c>
      <c r="BQ83" s="101">
        <v>0</v>
      </c>
      <c r="BR83" s="101">
        <f t="shared" si="31"/>
        <v>0.88263888888889019</v>
      </c>
      <c r="BS83" s="101">
        <v>0</v>
      </c>
      <c r="BT83" s="101">
        <f t="shared" si="32"/>
        <v>0.88263888888889019</v>
      </c>
      <c r="BU83" s="101">
        <v>0</v>
      </c>
      <c r="BV83" s="101">
        <f t="shared" si="33"/>
        <v>0.88263888888889019</v>
      </c>
      <c r="BW83" s="221">
        <v>2.0833333333333333E-3</v>
      </c>
      <c r="BX83" s="13">
        <f t="shared" si="34"/>
        <v>0.88472222222222352</v>
      </c>
      <c r="BY83" s="227"/>
      <c r="BZ83" s="221"/>
      <c r="CA83" s="319">
        <f t="shared" si="35"/>
        <v>9.0277777777777457E-2</v>
      </c>
      <c r="CB83" s="660">
        <f t="shared" si="45"/>
        <v>17.736923076923141</v>
      </c>
      <c r="CC83" s="103"/>
      <c r="CD83" s="88">
        <f t="shared" si="37"/>
        <v>129.99999999999955</v>
      </c>
      <c r="CE83" s="88">
        <f t="shared" si="46"/>
        <v>38.43</v>
      </c>
      <c r="CG83" s="33">
        <f t="shared" si="39"/>
        <v>9.0277777777777457E-2</v>
      </c>
      <c r="CH83" s="34">
        <f t="shared" si="43"/>
        <v>129.99999999999955</v>
      </c>
      <c r="CI83" s="35">
        <f t="shared" si="44"/>
        <v>2.166666666666659</v>
      </c>
    </row>
    <row r="84" spans="1:87" ht="12" customHeight="1" x14ac:dyDescent="0.2">
      <c r="A84" s="1230"/>
      <c r="B84" s="7">
        <v>61</v>
      </c>
      <c r="C84" s="13">
        <v>1.0416666666666701E-2</v>
      </c>
      <c r="D84" s="13">
        <f t="shared" si="42"/>
        <v>0.8048611111111128</v>
      </c>
      <c r="E84" s="227">
        <v>0</v>
      </c>
      <c r="F84" s="34"/>
      <c r="G84" s="101">
        <v>0</v>
      </c>
      <c r="H84" s="101">
        <f t="shared" si="0"/>
        <v>0.8048611111111128</v>
      </c>
      <c r="I84" s="101">
        <v>2.0833333333333333E-3</v>
      </c>
      <c r="J84" s="101">
        <f t="shared" si="1"/>
        <v>0.80694444444444613</v>
      </c>
      <c r="K84" s="101">
        <v>6.9444444444444441E-3</v>
      </c>
      <c r="L84" s="101">
        <f t="shared" si="2"/>
        <v>0.81388888888889055</v>
      </c>
      <c r="M84" s="313">
        <v>7.6388888888888904E-3</v>
      </c>
      <c r="N84" s="101">
        <f t="shared" si="3"/>
        <v>0.82152777777777941</v>
      </c>
      <c r="O84" s="101">
        <v>4.1666666666666666E-3</v>
      </c>
      <c r="P84" s="101">
        <f t="shared" si="4"/>
        <v>0.82569444444444606</v>
      </c>
      <c r="Q84" s="313">
        <v>6.9444444444444441E-3</v>
      </c>
      <c r="R84" s="101">
        <f t="shared" si="5"/>
        <v>0.83263888888889048</v>
      </c>
      <c r="S84" s="313">
        <v>7.6388888888888904E-3</v>
      </c>
      <c r="T84" s="101">
        <f t="shared" si="6"/>
        <v>0.84027777777777934</v>
      </c>
      <c r="U84" s="101">
        <v>1.3888888888888889E-3</v>
      </c>
      <c r="V84" s="101">
        <f t="shared" si="7"/>
        <v>0.84166666666666823</v>
      </c>
      <c r="W84" s="101">
        <v>2.7777777777777779E-3</v>
      </c>
      <c r="X84" s="101">
        <f t="shared" si="8"/>
        <v>0.844444444444446</v>
      </c>
      <c r="Y84" s="101">
        <v>2.0833333333333333E-3</v>
      </c>
      <c r="Z84" s="101">
        <f t="shared" si="9"/>
        <v>0.84652777777777932</v>
      </c>
      <c r="AA84" s="313">
        <v>4.8611111111111112E-3</v>
      </c>
      <c r="AB84" s="101">
        <f t="shared" si="10"/>
        <v>0.85138888888889042</v>
      </c>
      <c r="AC84" s="101">
        <v>4.8611111111111112E-3</v>
      </c>
      <c r="AD84" s="101">
        <f t="shared" si="11"/>
        <v>0.85625000000000151</v>
      </c>
      <c r="AE84" s="313">
        <v>2.7777777777777779E-3</v>
      </c>
      <c r="AF84" s="101">
        <f t="shared" si="12"/>
        <v>0.85902777777777928</v>
      </c>
      <c r="AG84" s="313">
        <v>2.7777777777777779E-3</v>
      </c>
      <c r="AH84" s="101">
        <f t="shared" si="13"/>
        <v>0.86180555555555705</v>
      </c>
      <c r="AI84" s="101">
        <v>2.0833333333333333E-3</v>
      </c>
      <c r="AJ84" s="101">
        <f t="shared" si="14"/>
        <v>0.86388888888889037</v>
      </c>
      <c r="AK84" s="313">
        <v>6.2499999999999995E-3</v>
      </c>
      <c r="AL84" s="101">
        <f t="shared" si="15"/>
        <v>0.87013888888889035</v>
      </c>
      <c r="AM84" s="101">
        <v>5.5555555555555601E-3</v>
      </c>
      <c r="AN84" s="101">
        <f t="shared" si="16"/>
        <v>0.87569444444444589</v>
      </c>
      <c r="AO84" s="382">
        <v>4.8611111111111112E-3</v>
      </c>
      <c r="AP84" s="101">
        <f t="shared" si="17"/>
        <v>0.88055555555555698</v>
      </c>
      <c r="AQ84" s="382">
        <v>6.2499999999999995E-3</v>
      </c>
      <c r="AR84" s="101">
        <f t="shared" si="18"/>
        <v>0.88680555555555696</v>
      </c>
      <c r="AS84" s="565">
        <v>6.2499999999999995E-3</v>
      </c>
      <c r="AT84" s="101">
        <f t="shared" si="19"/>
        <v>0.89305555555555693</v>
      </c>
      <c r="AU84" s="101">
        <v>0</v>
      </c>
      <c r="AV84" s="101">
        <f t="shared" si="20"/>
        <v>0.89305555555555693</v>
      </c>
      <c r="AW84" s="101">
        <v>0</v>
      </c>
      <c r="AX84" s="101">
        <f t="shared" si="21"/>
        <v>0.89305555555555693</v>
      </c>
      <c r="AY84" s="101">
        <v>0</v>
      </c>
      <c r="AZ84" s="101">
        <f t="shared" si="22"/>
        <v>0.89305555555555693</v>
      </c>
      <c r="BA84" s="101">
        <v>0</v>
      </c>
      <c r="BB84" s="101">
        <f t="shared" si="23"/>
        <v>0.89305555555555693</v>
      </c>
      <c r="BC84" s="101">
        <v>0</v>
      </c>
      <c r="BD84" s="101">
        <f t="shared" si="24"/>
        <v>0.89305555555555693</v>
      </c>
      <c r="BE84" s="101">
        <v>0</v>
      </c>
      <c r="BF84" s="101">
        <f t="shared" si="25"/>
        <v>0.89305555555555693</v>
      </c>
      <c r="BG84" s="101">
        <v>0</v>
      </c>
      <c r="BH84" s="101">
        <f t="shared" si="26"/>
        <v>0.89305555555555693</v>
      </c>
      <c r="BI84" s="101">
        <v>0</v>
      </c>
      <c r="BJ84" s="101">
        <f t="shared" si="27"/>
        <v>0.89305555555555693</v>
      </c>
      <c r="BK84" s="101">
        <v>0</v>
      </c>
      <c r="BL84" s="101">
        <f t="shared" si="28"/>
        <v>0.89305555555555693</v>
      </c>
      <c r="BM84" s="101">
        <v>0</v>
      </c>
      <c r="BN84" s="101">
        <f t="shared" si="29"/>
        <v>0.89305555555555693</v>
      </c>
      <c r="BO84" s="101">
        <v>0</v>
      </c>
      <c r="BP84" s="101">
        <f t="shared" si="30"/>
        <v>0.89305555555555693</v>
      </c>
      <c r="BQ84" s="101">
        <v>0</v>
      </c>
      <c r="BR84" s="101">
        <f t="shared" si="31"/>
        <v>0.89305555555555693</v>
      </c>
      <c r="BS84" s="101">
        <v>0</v>
      </c>
      <c r="BT84" s="101">
        <f t="shared" si="32"/>
        <v>0.89305555555555693</v>
      </c>
      <c r="BU84" s="101">
        <v>0</v>
      </c>
      <c r="BV84" s="101">
        <f t="shared" si="33"/>
        <v>0.89305555555555693</v>
      </c>
      <c r="BW84" s="221">
        <v>2.0833333333333333E-3</v>
      </c>
      <c r="BX84" s="13">
        <f t="shared" si="34"/>
        <v>0.89513888888889026</v>
      </c>
      <c r="BY84" s="227"/>
      <c r="BZ84" s="221"/>
      <c r="CA84" s="319">
        <f t="shared" si="35"/>
        <v>9.0277777777777457E-2</v>
      </c>
      <c r="CB84" s="660">
        <f t="shared" si="45"/>
        <v>17.736923076923141</v>
      </c>
      <c r="CC84" s="103"/>
      <c r="CD84" s="88">
        <f t="shared" si="37"/>
        <v>129.99999999999955</v>
      </c>
      <c r="CE84" s="88">
        <f t="shared" si="46"/>
        <v>38.43</v>
      </c>
      <c r="CG84" s="33">
        <f t="shared" si="39"/>
        <v>9.0277777777777457E-2</v>
      </c>
      <c r="CH84" s="34">
        <f t="shared" si="43"/>
        <v>129.99999999999955</v>
      </c>
      <c r="CI84" s="35">
        <f t="shared" si="44"/>
        <v>2.166666666666659</v>
      </c>
    </row>
    <row r="85" spans="1:87" ht="12" customHeight="1" x14ac:dyDescent="0.2">
      <c r="A85" s="1230"/>
      <c r="B85" s="7">
        <v>62</v>
      </c>
      <c r="C85" s="13">
        <v>1.0416666666666701E-2</v>
      </c>
      <c r="D85" s="13">
        <f t="shared" si="42"/>
        <v>0.81527777777777954</v>
      </c>
      <c r="E85" s="227">
        <v>0</v>
      </c>
      <c r="F85" s="34"/>
      <c r="G85" s="101">
        <v>0</v>
      </c>
      <c r="H85" s="101">
        <f t="shared" si="0"/>
        <v>0.81527777777777954</v>
      </c>
      <c r="I85" s="101">
        <v>2.0833333333333333E-3</v>
      </c>
      <c r="J85" s="101">
        <f t="shared" si="1"/>
        <v>0.81736111111111287</v>
      </c>
      <c r="K85" s="101">
        <v>6.9444444444444441E-3</v>
      </c>
      <c r="L85" s="101">
        <f t="shared" si="2"/>
        <v>0.82430555555555729</v>
      </c>
      <c r="M85" s="313">
        <v>7.6388888888888904E-3</v>
      </c>
      <c r="N85" s="101">
        <f t="shared" si="3"/>
        <v>0.83194444444444615</v>
      </c>
      <c r="O85" s="101">
        <v>4.1666666666666666E-3</v>
      </c>
      <c r="P85" s="101">
        <f t="shared" si="4"/>
        <v>0.8361111111111128</v>
      </c>
      <c r="Q85" s="313">
        <v>6.9444444444444441E-3</v>
      </c>
      <c r="R85" s="101">
        <f t="shared" si="5"/>
        <v>0.84305555555555722</v>
      </c>
      <c r="S85" s="313">
        <v>7.6388888888888904E-3</v>
      </c>
      <c r="T85" s="101">
        <f t="shared" si="6"/>
        <v>0.85069444444444609</v>
      </c>
      <c r="U85" s="101">
        <v>1.3888888888888889E-3</v>
      </c>
      <c r="V85" s="101">
        <f t="shared" si="7"/>
        <v>0.85208333333333497</v>
      </c>
      <c r="W85" s="101">
        <v>2.7777777777777779E-3</v>
      </c>
      <c r="X85" s="101">
        <f t="shared" si="8"/>
        <v>0.85486111111111274</v>
      </c>
      <c r="Y85" s="101">
        <v>2.0833333333333333E-3</v>
      </c>
      <c r="Z85" s="101">
        <f t="shared" si="9"/>
        <v>0.85694444444444606</v>
      </c>
      <c r="AA85" s="313">
        <v>4.8611111111111112E-3</v>
      </c>
      <c r="AB85" s="101">
        <f t="shared" si="10"/>
        <v>0.86180555555555716</v>
      </c>
      <c r="AC85" s="101">
        <v>4.8611111111111112E-3</v>
      </c>
      <c r="AD85" s="101">
        <f t="shared" si="11"/>
        <v>0.86666666666666825</v>
      </c>
      <c r="AE85" s="313">
        <v>2.7777777777777779E-3</v>
      </c>
      <c r="AF85" s="101">
        <f t="shared" si="12"/>
        <v>0.86944444444444602</v>
      </c>
      <c r="AG85" s="313">
        <v>2.7777777777777779E-3</v>
      </c>
      <c r="AH85" s="101">
        <f t="shared" si="13"/>
        <v>0.87222222222222379</v>
      </c>
      <c r="AI85" s="101">
        <v>2.0833333333333333E-3</v>
      </c>
      <c r="AJ85" s="101">
        <f t="shared" si="14"/>
        <v>0.87430555555555711</v>
      </c>
      <c r="AK85" s="313">
        <v>6.2499999999999995E-3</v>
      </c>
      <c r="AL85" s="101">
        <f t="shared" si="15"/>
        <v>0.88055555555555709</v>
      </c>
      <c r="AM85" s="101">
        <v>5.5555555555555601E-3</v>
      </c>
      <c r="AN85" s="101">
        <f t="shared" si="16"/>
        <v>0.88611111111111263</v>
      </c>
      <c r="AO85" s="382">
        <v>4.8611111111111112E-3</v>
      </c>
      <c r="AP85" s="101">
        <f t="shared" si="17"/>
        <v>0.89097222222222372</v>
      </c>
      <c r="AQ85" s="382">
        <v>6.2499999999999995E-3</v>
      </c>
      <c r="AR85" s="101">
        <f t="shared" si="18"/>
        <v>0.8972222222222237</v>
      </c>
      <c r="AS85" s="565">
        <v>6.2499999999999995E-3</v>
      </c>
      <c r="AT85" s="101">
        <f t="shared" si="19"/>
        <v>0.90347222222222368</v>
      </c>
      <c r="AU85" s="101">
        <v>0</v>
      </c>
      <c r="AV85" s="101">
        <f t="shared" si="20"/>
        <v>0.90347222222222368</v>
      </c>
      <c r="AW85" s="101">
        <v>0</v>
      </c>
      <c r="AX85" s="101">
        <f t="shared" si="21"/>
        <v>0.90347222222222368</v>
      </c>
      <c r="AY85" s="101">
        <v>0</v>
      </c>
      <c r="AZ85" s="101">
        <f t="shared" si="22"/>
        <v>0.90347222222222368</v>
      </c>
      <c r="BA85" s="101">
        <v>0</v>
      </c>
      <c r="BB85" s="101">
        <f t="shared" si="23"/>
        <v>0.90347222222222368</v>
      </c>
      <c r="BC85" s="101">
        <v>0</v>
      </c>
      <c r="BD85" s="101">
        <f t="shared" si="24"/>
        <v>0.90347222222222368</v>
      </c>
      <c r="BE85" s="101">
        <v>0</v>
      </c>
      <c r="BF85" s="101">
        <f t="shared" si="25"/>
        <v>0.90347222222222368</v>
      </c>
      <c r="BG85" s="101">
        <v>0</v>
      </c>
      <c r="BH85" s="101">
        <f t="shared" si="26"/>
        <v>0.90347222222222368</v>
      </c>
      <c r="BI85" s="101">
        <v>0</v>
      </c>
      <c r="BJ85" s="101">
        <f t="shared" si="27"/>
        <v>0.90347222222222368</v>
      </c>
      <c r="BK85" s="101">
        <v>0</v>
      </c>
      <c r="BL85" s="101">
        <f t="shared" si="28"/>
        <v>0.90347222222222368</v>
      </c>
      <c r="BM85" s="101">
        <v>0</v>
      </c>
      <c r="BN85" s="101">
        <f t="shared" si="29"/>
        <v>0.90347222222222368</v>
      </c>
      <c r="BO85" s="101">
        <v>0</v>
      </c>
      <c r="BP85" s="101">
        <f t="shared" si="30"/>
        <v>0.90347222222222368</v>
      </c>
      <c r="BQ85" s="101">
        <v>0</v>
      </c>
      <c r="BR85" s="101">
        <f t="shared" si="31"/>
        <v>0.90347222222222368</v>
      </c>
      <c r="BS85" s="101">
        <v>0</v>
      </c>
      <c r="BT85" s="101">
        <f t="shared" si="32"/>
        <v>0.90347222222222368</v>
      </c>
      <c r="BU85" s="101">
        <v>0</v>
      </c>
      <c r="BV85" s="101">
        <f t="shared" si="33"/>
        <v>0.90347222222222368</v>
      </c>
      <c r="BW85" s="221">
        <v>2.0833333333333333E-3</v>
      </c>
      <c r="BX85" s="13">
        <f t="shared" si="34"/>
        <v>0.905555555555557</v>
      </c>
      <c r="BY85" s="227"/>
      <c r="BZ85" s="221"/>
      <c r="CA85" s="319">
        <f t="shared" si="35"/>
        <v>9.0277777777777457E-2</v>
      </c>
      <c r="CB85" s="660">
        <f t="shared" si="45"/>
        <v>17.736923076923141</v>
      </c>
      <c r="CC85" s="103"/>
      <c r="CD85" s="88">
        <f t="shared" si="37"/>
        <v>129.99999999999955</v>
      </c>
      <c r="CE85" s="88">
        <f t="shared" si="46"/>
        <v>38.43</v>
      </c>
      <c r="CG85" s="33">
        <f t="shared" si="39"/>
        <v>9.0277777777777457E-2</v>
      </c>
      <c r="CH85" s="34">
        <f t="shared" si="43"/>
        <v>129.99999999999955</v>
      </c>
      <c r="CI85" s="35">
        <f t="shared" si="44"/>
        <v>2.166666666666659</v>
      </c>
    </row>
    <row r="86" spans="1:87" ht="12" customHeight="1" x14ac:dyDescent="0.2">
      <c r="A86" s="1230"/>
      <c r="B86" s="7">
        <v>63</v>
      </c>
      <c r="C86" s="13">
        <v>1.0416666666666701E-2</v>
      </c>
      <c r="D86" s="13">
        <f t="shared" si="42"/>
        <v>0.82569444444444628</v>
      </c>
      <c r="E86" s="227">
        <v>0</v>
      </c>
      <c r="F86" s="34"/>
      <c r="G86" s="101">
        <v>0</v>
      </c>
      <c r="H86" s="101">
        <f t="shared" si="0"/>
        <v>0.82569444444444628</v>
      </c>
      <c r="I86" s="101">
        <v>2.0833333333333333E-3</v>
      </c>
      <c r="J86" s="101">
        <f t="shared" si="1"/>
        <v>0.82777777777777961</v>
      </c>
      <c r="K86" s="101">
        <v>6.9444444444444441E-3</v>
      </c>
      <c r="L86" s="101">
        <f t="shared" si="2"/>
        <v>0.83472222222222403</v>
      </c>
      <c r="M86" s="313">
        <v>7.6388888888888904E-3</v>
      </c>
      <c r="N86" s="101">
        <f t="shared" si="3"/>
        <v>0.84236111111111289</v>
      </c>
      <c r="O86" s="101">
        <v>4.1666666666666666E-3</v>
      </c>
      <c r="P86" s="101">
        <f t="shared" si="4"/>
        <v>0.84652777777777954</v>
      </c>
      <c r="Q86" s="313">
        <v>6.9444444444444441E-3</v>
      </c>
      <c r="R86" s="101">
        <f t="shared" si="5"/>
        <v>0.85347222222222396</v>
      </c>
      <c r="S86" s="313">
        <v>7.6388888888888904E-3</v>
      </c>
      <c r="T86" s="101">
        <f t="shared" si="6"/>
        <v>0.86111111111111283</v>
      </c>
      <c r="U86" s="101">
        <v>1.3888888888888889E-3</v>
      </c>
      <c r="V86" s="101">
        <f t="shared" si="7"/>
        <v>0.86250000000000171</v>
      </c>
      <c r="W86" s="101">
        <v>2.7777777777777779E-3</v>
      </c>
      <c r="X86" s="101">
        <f t="shared" si="8"/>
        <v>0.86527777777777948</v>
      </c>
      <c r="Y86" s="101">
        <v>2.0833333333333333E-3</v>
      </c>
      <c r="Z86" s="101">
        <f t="shared" si="9"/>
        <v>0.8673611111111128</v>
      </c>
      <c r="AA86" s="313">
        <v>4.8611111111111112E-3</v>
      </c>
      <c r="AB86" s="101">
        <f t="shared" si="10"/>
        <v>0.8722222222222239</v>
      </c>
      <c r="AC86" s="101">
        <v>4.8611111111111112E-3</v>
      </c>
      <c r="AD86" s="101">
        <f t="shared" si="11"/>
        <v>0.87708333333333499</v>
      </c>
      <c r="AE86" s="313">
        <v>2.7777777777777779E-3</v>
      </c>
      <c r="AF86" s="101">
        <f t="shared" si="12"/>
        <v>0.87986111111111276</v>
      </c>
      <c r="AG86" s="313">
        <v>2.7777777777777779E-3</v>
      </c>
      <c r="AH86" s="101">
        <f t="shared" si="13"/>
        <v>0.88263888888889053</v>
      </c>
      <c r="AI86" s="101">
        <v>2.0833333333333333E-3</v>
      </c>
      <c r="AJ86" s="101">
        <f t="shared" si="14"/>
        <v>0.88472222222222385</v>
      </c>
      <c r="AK86" s="313">
        <v>6.2499999999999995E-3</v>
      </c>
      <c r="AL86" s="101">
        <f t="shared" si="15"/>
        <v>0.89097222222222383</v>
      </c>
      <c r="AM86" s="101">
        <v>5.5555555555555601E-3</v>
      </c>
      <c r="AN86" s="101">
        <f t="shared" si="16"/>
        <v>0.89652777777777937</v>
      </c>
      <c r="AO86" s="382">
        <v>4.8611111111111112E-3</v>
      </c>
      <c r="AP86" s="101">
        <f t="shared" si="17"/>
        <v>0.90138888888889046</v>
      </c>
      <c r="AQ86" s="382">
        <v>6.2499999999999995E-3</v>
      </c>
      <c r="AR86" s="101">
        <f t="shared" si="18"/>
        <v>0.90763888888889044</v>
      </c>
      <c r="AS86" s="565">
        <v>6.2499999999999995E-3</v>
      </c>
      <c r="AT86" s="101">
        <f t="shared" si="19"/>
        <v>0.91388888888889042</v>
      </c>
      <c r="AU86" s="101">
        <v>0</v>
      </c>
      <c r="AV86" s="101">
        <f t="shared" si="20"/>
        <v>0.91388888888889042</v>
      </c>
      <c r="AW86" s="101">
        <v>0</v>
      </c>
      <c r="AX86" s="101">
        <f t="shared" si="21"/>
        <v>0.91388888888889042</v>
      </c>
      <c r="AY86" s="101">
        <v>0</v>
      </c>
      <c r="AZ86" s="101">
        <f t="shared" si="22"/>
        <v>0.91388888888889042</v>
      </c>
      <c r="BA86" s="101">
        <v>0</v>
      </c>
      <c r="BB86" s="101">
        <f t="shared" si="23"/>
        <v>0.91388888888889042</v>
      </c>
      <c r="BC86" s="101">
        <v>0</v>
      </c>
      <c r="BD86" s="101">
        <f t="shared" si="24"/>
        <v>0.91388888888889042</v>
      </c>
      <c r="BE86" s="101">
        <v>0</v>
      </c>
      <c r="BF86" s="101">
        <f t="shared" si="25"/>
        <v>0.91388888888889042</v>
      </c>
      <c r="BG86" s="101">
        <v>0</v>
      </c>
      <c r="BH86" s="101">
        <f t="shared" si="26"/>
        <v>0.91388888888889042</v>
      </c>
      <c r="BI86" s="101">
        <v>0</v>
      </c>
      <c r="BJ86" s="101">
        <f t="shared" si="27"/>
        <v>0.91388888888889042</v>
      </c>
      <c r="BK86" s="101">
        <v>0</v>
      </c>
      <c r="BL86" s="101">
        <f t="shared" si="28"/>
        <v>0.91388888888889042</v>
      </c>
      <c r="BM86" s="101">
        <v>0</v>
      </c>
      <c r="BN86" s="101">
        <f t="shared" si="29"/>
        <v>0.91388888888889042</v>
      </c>
      <c r="BO86" s="101">
        <v>0</v>
      </c>
      <c r="BP86" s="101">
        <f t="shared" si="30"/>
        <v>0.91388888888889042</v>
      </c>
      <c r="BQ86" s="101">
        <v>0</v>
      </c>
      <c r="BR86" s="101">
        <f t="shared" si="31"/>
        <v>0.91388888888889042</v>
      </c>
      <c r="BS86" s="101">
        <v>0</v>
      </c>
      <c r="BT86" s="101">
        <f t="shared" si="32"/>
        <v>0.91388888888889042</v>
      </c>
      <c r="BU86" s="101">
        <v>0</v>
      </c>
      <c r="BV86" s="101">
        <f t="shared" si="33"/>
        <v>0.91388888888889042</v>
      </c>
      <c r="BW86" s="221">
        <v>2.0833333333333333E-3</v>
      </c>
      <c r="BX86" s="13">
        <f t="shared" si="34"/>
        <v>0.91597222222222374</v>
      </c>
      <c r="BY86" s="227"/>
      <c r="BZ86" s="221"/>
      <c r="CA86" s="319">
        <f t="shared" si="35"/>
        <v>9.0277777777777457E-2</v>
      </c>
      <c r="CB86" s="660">
        <f t="shared" si="45"/>
        <v>17.736923076923141</v>
      </c>
      <c r="CC86" s="103"/>
      <c r="CD86" s="88">
        <f t="shared" si="37"/>
        <v>129.99999999999955</v>
      </c>
      <c r="CE86" s="88">
        <f t="shared" si="46"/>
        <v>38.43</v>
      </c>
      <c r="CG86" s="33">
        <f t="shared" si="39"/>
        <v>9.0277777777777457E-2</v>
      </c>
      <c r="CH86" s="34">
        <f t="shared" si="43"/>
        <v>129.99999999999955</v>
      </c>
      <c r="CI86" s="35">
        <f t="shared" si="44"/>
        <v>2.166666666666659</v>
      </c>
    </row>
    <row r="87" spans="1:87" ht="12" customHeight="1" x14ac:dyDescent="0.2">
      <c r="A87" s="1230"/>
      <c r="B87" s="7">
        <v>64</v>
      </c>
      <c r="C87" s="13">
        <v>1.0416666666666701E-2</v>
      </c>
      <c r="D87" s="13">
        <f t="shared" si="42"/>
        <v>0.83611111111111303</v>
      </c>
      <c r="E87" s="227">
        <v>0</v>
      </c>
      <c r="F87" s="34"/>
      <c r="G87" s="101">
        <v>0</v>
      </c>
      <c r="H87" s="101">
        <f t="shared" si="0"/>
        <v>0.83611111111111303</v>
      </c>
      <c r="I87" s="101">
        <v>2.0833333333333333E-3</v>
      </c>
      <c r="J87" s="101">
        <f t="shared" si="1"/>
        <v>0.83819444444444635</v>
      </c>
      <c r="K87" s="101">
        <v>6.9444444444444441E-3</v>
      </c>
      <c r="L87" s="101">
        <f t="shared" si="2"/>
        <v>0.84513888888889077</v>
      </c>
      <c r="M87" s="313">
        <v>7.6388888888888904E-3</v>
      </c>
      <c r="N87" s="101">
        <f t="shared" si="3"/>
        <v>0.85277777777777963</v>
      </c>
      <c r="O87" s="101">
        <v>4.1666666666666666E-3</v>
      </c>
      <c r="P87" s="101">
        <f t="shared" si="4"/>
        <v>0.85694444444444628</v>
      </c>
      <c r="Q87" s="313">
        <v>6.9444444444444441E-3</v>
      </c>
      <c r="R87" s="101">
        <f t="shared" si="5"/>
        <v>0.8638888888888907</v>
      </c>
      <c r="S87" s="313">
        <v>7.6388888888888904E-3</v>
      </c>
      <c r="T87" s="101">
        <f t="shared" si="6"/>
        <v>0.87152777777777957</v>
      </c>
      <c r="U87" s="101">
        <v>1.3888888888888889E-3</v>
      </c>
      <c r="V87" s="101">
        <f t="shared" si="7"/>
        <v>0.87291666666666845</v>
      </c>
      <c r="W87" s="101">
        <v>2.7777777777777779E-3</v>
      </c>
      <c r="X87" s="101">
        <f t="shared" si="8"/>
        <v>0.87569444444444622</v>
      </c>
      <c r="Y87" s="101">
        <v>2.0833333333333333E-3</v>
      </c>
      <c r="Z87" s="101">
        <f t="shared" si="9"/>
        <v>0.87777777777777954</v>
      </c>
      <c r="AA87" s="313">
        <v>4.8611111111111112E-3</v>
      </c>
      <c r="AB87" s="101">
        <f t="shared" si="10"/>
        <v>0.88263888888889064</v>
      </c>
      <c r="AC87" s="101">
        <v>4.8611111111111112E-3</v>
      </c>
      <c r="AD87" s="101">
        <f t="shared" si="11"/>
        <v>0.88750000000000173</v>
      </c>
      <c r="AE87" s="313">
        <v>2.7777777777777779E-3</v>
      </c>
      <c r="AF87" s="101">
        <f t="shared" si="12"/>
        <v>0.8902777777777795</v>
      </c>
      <c r="AG87" s="313">
        <v>2.7777777777777779E-3</v>
      </c>
      <c r="AH87" s="101">
        <f t="shared" si="13"/>
        <v>0.89305555555555727</v>
      </c>
      <c r="AI87" s="101">
        <v>2.0833333333333333E-3</v>
      </c>
      <c r="AJ87" s="101">
        <f t="shared" si="14"/>
        <v>0.89513888888889059</v>
      </c>
      <c r="AK87" s="313">
        <v>6.2499999999999995E-3</v>
      </c>
      <c r="AL87" s="101">
        <f t="shared" si="15"/>
        <v>0.90138888888889057</v>
      </c>
      <c r="AM87" s="101">
        <v>5.5555555555555601E-3</v>
      </c>
      <c r="AN87" s="101">
        <f t="shared" si="16"/>
        <v>0.90694444444444611</v>
      </c>
      <c r="AO87" s="382">
        <v>4.8611111111111112E-3</v>
      </c>
      <c r="AP87" s="101">
        <f t="shared" si="17"/>
        <v>0.9118055555555572</v>
      </c>
      <c r="AQ87" s="382">
        <v>6.2499999999999995E-3</v>
      </c>
      <c r="AR87" s="101">
        <f t="shared" si="18"/>
        <v>0.91805555555555718</v>
      </c>
      <c r="AS87" s="565">
        <v>6.2499999999999995E-3</v>
      </c>
      <c r="AT87" s="101">
        <f t="shared" si="19"/>
        <v>0.92430555555555716</v>
      </c>
      <c r="AU87" s="101">
        <v>0</v>
      </c>
      <c r="AV87" s="101">
        <f t="shared" si="20"/>
        <v>0.92430555555555716</v>
      </c>
      <c r="AW87" s="101">
        <v>0</v>
      </c>
      <c r="AX87" s="101">
        <f t="shared" si="21"/>
        <v>0.92430555555555716</v>
      </c>
      <c r="AY87" s="101">
        <v>0</v>
      </c>
      <c r="AZ87" s="101">
        <f t="shared" si="22"/>
        <v>0.92430555555555716</v>
      </c>
      <c r="BA87" s="101">
        <v>0</v>
      </c>
      <c r="BB87" s="101">
        <f t="shared" si="23"/>
        <v>0.92430555555555716</v>
      </c>
      <c r="BC87" s="101">
        <v>0</v>
      </c>
      <c r="BD87" s="101">
        <f t="shared" si="24"/>
        <v>0.92430555555555716</v>
      </c>
      <c r="BE87" s="101">
        <v>0</v>
      </c>
      <c r="BF87" s="101">
        <f t="shared" si="25"/>
        <v>0.92430555555555716</v>
      </c>
      <c r="BG87" s="101">
        <v>0</v>
      </c>
      <c r="BH87" s="101">
        <f t="shared" si="26"/>
        <v>0.92430555555555716</v>
      </c>
      <c r="BI87" s="101">
        <v>0</v>
      </c>
      <c r="BJ87" s="101">
        <f t="shared" si="27"/>
        <v>0.92430555555555716</v>
      </c>
      <c r="BK87" s="101">
        <v>0</v>
      </c>
      <c r="BL87" s="101">
        <f t="shared" si="28"/>
        <v>0.92430555555555716</v>
      </c>
      <c r="BM87" s="101">
        <v>0</v>
      </c>
      <c r="BN87" s="101">
        <f t="shared" si="29"/>
        <v>0.92430555555555716</v>
      </c>
      <c r="BO87" s="101">
        <v>0</v>
      </c>
      <c r="BP87" s="101">
        <f t="shared" si="30"/>
        <v>0.92430555555555716</v>
      </c>
      <c r="BQ87" s="101">
        <v>0</v>
      </c>
      <c r="BR87" s="101">
        <f t="shared" si="31"/>
        <v>0.92430555555555716</v>
      </c>
      <c r="BS87" s="101">
        <v>0</v>
      </c>
      <c r="BT87" s="101">
        <f t="shared" si="32"/>
        <v>0.92430555555555716</v>
      </c>
      <c r="BU87" s="101">
        <v>0</v>
      </c>
      <c r="BV87" s="101">
        <f t="shared" si="33"/>
        <v>0.92430555555555716</v>
      </c>
      <c r="BW87" s="221">
        <v>2.0833333333333333E-3</v>
      </c>
      <c r="BX87" s="13">
        <f t="shared" si="34"/>
        <v>0.92638888888889048</v>
      </c>
      <c r="BY87" s="227"/>
      <c r="BZ87" s="221"/>
      <c r="CA87" s="319">
        <f t="shared" si="35"/>
        <v>9.0277777777777457E-2</v>
      </c>
      <c r="CB87" s="660">
        <f t="shared" si="45"/>
        <v>17.736923076923141</v>
      </c>
      <c r="CC87" s="103"/>
      <c r="CD87" s="88">
        <f t="shared" si="37"/>
        <v>129.99999999999955</v>
      </c>
      <c r="CE87" s="88">
        <f t="shared" si="46"/>
        <v>38.43</v>
      </c>
      <c r="CG87" s="33">
        <f t="shared" si="39"/>
        <v>9.0277777777777457E-2</v>
      </c>
      <c r="CH87" s="34">
        <f t="shared" si="43"/>
        <v>129.99999999999955</v>
      </c>
      <c r="CI87" s="35">
        <f t="shared" si="44"/>
        <v>2.166666666666659</v>
      </c>
    </row>
    <row r="88" spans="1:87" ht="12" customHeight="1" x14ac:dyDescent="0.2">
      <c r="A88" s="1230"/>
      <c r="B88" s="7">
        <v>65</v>
      </c>
      <c r="C88" s="13">
        <v>1.0416666666666701E-2</v>
      </c>
      <c r="D88" s="13">
        <f t="shared" si="42"/>
        <v>0.84652777777777977</v>
      </c>
      <c r="E88" s="227">
        <v>0</v>
      </c>
      <c r="F88" s="34"/>
      <c r="G88" s="101">
        <v>0</v>
      </c>
      <c r="H88" s="101">
        <f t="shared" ref="H88:H95" si="47">+G88+D88</f>
        <v>0.84652777777777977</v>
      </c>
      <c r="I88" s="101">
        <v>2.0833333333333333E-3</v>
      </c>
      <c r="J88" s="101">
        <f t="shared" ref="J88:J95" si="48">+I88+H88</f>
        <v>0.84861111111111309</v>
      </c>
      <c r="K88" s="101">
        <v>6.9444444444444441E-3</v>
      </c>
      <c r="L88" s="101">
        <f t="shared" ref="L88:L95" si="49">+K88+J88</f>
        <v>0.85555555555555751</v>
      </c>
      <c r="M88" s="313">
        <v>7.6388888888888904E-3</v>
      </c>
      <c r="N88" s="101">
        <f t="shared" ref="N88:N95" si="50">+M88+L88</f>
        <v>0.86319444444444637</v>
      </c>
      <c r="O88" s="101">
        <v>4.1666666666666666E-3</v>
      </c>
      <c r="P88" s="101">
        <f t="shared" ref="P88:P95" si="51">+O88+N88</f>
        <v>0.86736111111111303</v>
      </c>
      <c r="Q88" s="313">
        <v>6.9444444444444441E-3</v>
      </c>
      <c r="R88" s="101">
        <f t="shared" ref="R88:R95" si="52">+Q88+P88</f>
        <v>0.87430555555555745</v>
      </c>
      <c r="S88" s="313">
        <v>7.6388888888888904E-3</v>
      </c>
      <c r="T88" s="101">
        <f t="shared" ref="T88:T95" si="53">+S88+R88</f>
        <v>0.88194444444444631</v>
      </c>
      <c r="U88" s="101">
        <v>1.3888888888888889E-3</v>
      </c>
      <c r="V88" s="101">
        <f t="shared" ref="V88:V95" si="54">+U88+T88</f>
        <v>0.88333333333333519</v>
      </c>
      <c r="W88" s="101">
        <v>2.7777777777777779E-3</v>
      </c>
      <c r="X88" s="101">
        <f t="shared" ref="X88:X95" si="55">+W88+V88</f>
        <v>0.88611111111111296</v>
      </c>
      <c r="Y88" s="101">
        <v>2.0833333333333333E-3</v>
      </c>
      <c r="Z88" s="101">
        <f t="shared" ref="Z88:Z95" si="56">+Y88+X88</f>
        <v>0.88819444444444628</v>
      </c>
      <c r="AA88" s="313">
        <v>4.8611111111111112E-3</v>
      </c>
      <c r="AB88" s="101">
        <f t="shared" ref="AB88:AB95" si="57">+AA88+Z88</f>
        <v>0.89305555555555738</v>
      </c>
      <c r="AC88" s="101">
        <v>4.8611111111111112E-3</v>
      </c>
      <c r="AD88" s="101">
        <f t="shared" ref="AD88:AD95" si="58">+AC88+AB88</f>
        <v>0.89791666666666847</v>
      </c>
      <c r="AE88" s="313">
        <v>2.7777777777777779E-3</v>
      </c>
      <c r="AF88" s="101">
        <f t="shared" ref="AF88:AF95" si="59">+AE88+AD88</f>
        <v>0.90069444444444624</v>
      </c>
      <c r="AG88" s="313">
        <v>2.7777777777777779E-3</v>
      </c>
      <c r="AH88" s="101">
        <f t="shared" ref="AH88:AH95" si="60">+AG88+AF88</f>
        <v>0.90347222222222401</v>
      </c>
      <c r="AI88" s="101">
        <v>2.0833333333333333E-3</v>
      </c>
      <c r="AJ88" s="101">
        <f t="shared" ref="AJ88:AJ95" si="61">+AI88+AH88</f>
        <v>0.90555555555555733</v>
      </c>
      <c r="AK88" s="313">
        <v>6.2499999999999995E-3</v>
      </c>
      <c r="AL88" s="101">
        <f t="shared" ref="AL88:AL95" si="62">+AK88+AJ88</f>
        <v>0.91180555555555731</v>
      </c>
      <c r="AM88" s="101">
        <v>5.5555555555555601E-3</v>
      </c>
      <c r="AN88" s="101">
        <f t="shared" ref="AN88:AN95" si="63">+AM88+AL88</f>
        <v>0.91736111111111285</v>
      </c>
      <c r="AO88" s="382">
        <v>4.8611111111111112E-3</v>
      </c>
      <c r="AP88" s="101">
        <f t="shared" ref="AP88:AP95" si="64">+AO88+AN88</f>
        <v>0.92222222222222394</v>
      </c>
      <c r="AQ88" s="382">
        <v>6.2499999999999995E-3</v>
      </c>
      <c r="AR88" s="101">
        <f t="shared" ref="AR88:AR95" si="65">+AQ88+AP88</f>
        <v>0.92847222222222392</v>
      </c>
      <c r="AS88" s="565">
        <v>6.2499999999999995E-3</v>
      </c>
      <c r="AT88" s="101">
        <f t="shared" ref="AT88:AT95" si="66">+AS88+AR88</f>
        <v>0.9347222222222239</v>
      </c>
      <c r="AU88" s="101">
        <v>0</v>
      </c>
      <c r="AV88" s="101">
        <f t="shared" ref="AV88:AV95" si="67">+AU88+AT88</f>
        <v>0.9347222222222239</v>
      </c>
      <c r="AW88" s="101">
        <v>0</v>
      </c>
      <c r="AX88" s="101">
        <f t="shared" ref="AX88:AX95" si="68">+AW88+AV88</f>
        <v>0.9347222222222239</v>
      </c>
      <c r="AY88" s="101">
        <v>0</v>
      </c>
      <c r="AZ88" s="101">
        <f t="shared" ref="AZ88:AZ95" si="69">+AY88+AX88</f>
        <v>0.9347222222222239</v>
      </c>
      <c r="BA88" s="101">
        <v>0</v>
      </c>
      <c r="BB88" s="101">
        <f t="shared" ref="BB88:BB95" si="70">+BA88+AZ88</f>
        <v>0.9347222222222239</v>
      </c>
      <c r="BC88" s="101">
        <v>0</v>
      </c>
      <c r="BD88" s="101">
        <f t="shared" ref="BD88:BD95" si="71">+BC88+BB88</f>
        <v>0.9347222222222239</v>
      </c>
      <c r="BE88" s="101">
        <v>0</v>
      </c>
      <c r="BF88" s="101">
        <f t="shared" ref="BF88:BF95" si="72">+BE88+BD88</f>
        <v>0.9347222222222239</v>
      </c>
      <c r="BG88" s="101">
        <v>0</v>
      </c>
      <c r="BH88" s="101">
        <f t="shared" ref="BH88:BH95" si="73">+BG88+BF88</f>
        <v>0.9347222222222239</v>
      </c>
      <c r="BI88" s="101">
        <v>0</v>
      </c>
      <c r="BJ88" s="101">
        <f t="shared" ref="BJ88:BJ95" si="74">+BI88+BH88</f>
        <v>0.9347222222222239</v>
      </c>
      <c r="BK88" s="101">
        <v>0</v>
      </c>
      <c r="BL88" s="101">
        <f t="shared" ref="BL88:BL95" si="75">+BK88+BJ88</f>
        <v>0.9347222222222239</v>
      </c>
      <c r="BM88" s="101">
        <v>0</v>
      </c>
      <c r="BN88" s="101">
        <f t="shared" ref="BN88:BN95" si="76">+BM88+BL88</f>
        <v>0.9347222222222239</v>
      </c>
      <c r="BO88" s="101">
        <v>0</v>
      </c>
      <c r="BP88" s="101">
        <f t="shared" ref="BP88:BP95" si="77">+BO88+BN88</f>
        <v>0.9347222222222239</v>
      </c>
      <c r="BQ88" s="101">
        <v>0</v>
      </c>
      <c r="BR88" s="101">
        <f t="shared" ref="BR88:BR95" si="78">+BQ88+BP88</f>
        <v>0.9347222222222239</v>
      </c>
      <c r="BS88" s="101">
        <v>0</v>
      </c>
      <c r="BT88" s="101">
        <f t="shared" ref="BT88:BT95" si="79">+BS88+BR88</f>
        <v>0.9347222222222239</v>
      </c>
      <c r="BU88" s="101">
        <v>0</v>
      </c>
      <c r="BV88" s="101">
        <f t="shared" ref="BV88:BV95" si="80">+BU88+BT88</f>
        <v>0.9347222222222239</v>
      </c>
      <c r="BW88" s="221">
        <v>2.0833333333333333E-3</v>
      </c>
      <c r="BX88" s="13">
        <f t="shared" ref="BX88:BX95" si="81">+BW88+BV88</f>
        <v>0.93680555555555722</v>
      </c>
      <c r="BY88" s="227"/>
      <c r="BZ88" s="221"/>
      <c r="CA88" s="319">
        <f t="shared" ref="CA88:CA95" si="82">+BX88-D88</f>
        <v>9.0277777777777457E-2</v>
      </c>
      <c r="CB88" s="660">
        <f t="shared" ref="CB88:CB96" si="83">+$N$102/CI88</f>
        <v>17.736923076923141</v>
      </c>
      <c r="CC88" s="103"/>
      <c r="CD88" s="88">
        <f t="shared" ref="CD88:CD95" si="84">+CA88*$CD$19</f>
        <v>129.99999999999955</v>
      </c>
      <c r="CE88" s="88">
        <f t="shared" ref="CE88:CE96" si="85">+$N$102</f>
        <v>38.43</v>
      </c>
      <c r="CG88" s="33">
        <f t="shared" ref="CG88:CG95" si="86">+CA88</f>
        <v>9.0277777777777457E-2</v>
      </c>
      <c r="CH88" s="34">
        <f t="shared" si="43"/>
        <v>129.99999999999955</v>
      </c>
      <c r="CI88" s="35">
        <f t="shared" si="44"/>
        <v>2.166666666666659</v>
      </c>
    </row>
    <row r="89" spans="1:87" ht="12" customHeight="1" x14ac:dyDescent="0.2">
      <c r="A89" s="1230"/>
      <c r="B89" s="7">
        <v>66</v>
      </c>
      <c r="C89" s="13">
        <v>1.0416666666668E-2</v>
      </c>
      <c r="D89" s="13">
        <f t="shared" si="42"/>
        <v>0.85694444444444773</v>
      </c>
      <c r="E89" s="227">
        <v>0</v>
      </c>
      <c r="F89" s="34"/>
      <c r="G89" s="101">
        <v>0</v>
      </c>
      <c r="H89" s="101">
        <f t="shared" si="47"/>
        <v>0.85694444444444773</v>
      </c>
      <c r="I89" s="101">
        <v>2.0833333333333333E-3</v>
      </c>
      <c r="J89" s="101">
        <f t="shared" si="48"/>
        <v>0.85902777777778105</v>
      </c>
      <c r="K89" s="101">
        <v>6.9444444444444441E-3</v>
      </c>
      <c r="L89" s="101">
        <f t="shared" si="49"/>
        <v>0.86597222222222547</v>
      </c>
      <c r="M89" s="313">
        <v>7.6388888888888904E-3</v>
      </c>
      <c r="N89" s="101">
        <f t="shared" si="50"/>
        <v>0.87361111111111434</v>
      </c>
      <c r="O89" s="101">
        <v>4.1666666666666666E-3</v>
      </c>
      <c r="P89" s="101">
        <f t="shared" si="51"/>
        <v>0.87777777777778099</v>
      </c>
      <c r="Q89" s="313">
        <v>6.9444444444444441E-3</v>
      </c>
      <c r="R89" s="101">
        <f t="shared" si="52"/>
        <v>0.88472222222222541</v>
      </c>
      <c r="S89" s="313">
        <v>7.6388888888888904E-3</v>
      </c>
      <c r="T89" s="101">
        <f t="shared" si="53"/>
        <v>0.89236111111111427</v>
      </c>
      <c r="U89" s="101">
        <v>1.3888888888888889E-3</v>
      </c>
      <c r="V89" s="101">
        <f t="shared" si="54"/>
        <v>0.89375000000000315</v>
      </c>
      <c r="W89" s="101">
        <v>2.7777777777777779E-3</v>
      </c>
      <c r="X89" s="101">
        <f t="shared" si="55"/>
        <v>0.89652777777778092</v>
      </c>
      <c r="Y89" s="101">
        <v>2.0833333333333333E-3</v>
      </c>
      <c r="Z89" s="101">
        <f t="shared" si="56"/>
        <v>0.89861111111111425</v>
      </c>
      <c r="AA89" s="313">
        <v>4.8611111111111112E-3</v>
      </c>
      <c r="AB89" s="101">
        <f t="shared" si="57"/>
        <v>0.90347222222222534</v>
      </c>
      <c r="AC89" s="101">
        <v>4.8611111111111112E-3</v>
      </c>
      <c r="AD89" s="101">
        <f t="shared" si="58"/>
        <v>0.90833333333333643</v>
      </c>
      <c r="AE89" s="313">
        <v>2.7777777777777779E-3</v>
      </c>
      <c r="AF89" s="101">
        <f t="shared" si="59"/>
        <v>0.9111111111111142</v>
      </c>
      <c r="AG89" s="313">
        <v>2.7777777777777779E-3</v>
      </c>
      <c r="AH89" s="101">
        <f t="shared" si="60"/>
        <v>0.91388888888889197</v>
      </c>
      <c r="AI89" s="101">
        <v>2.0833333333333333E-3</v>
      </c>
      <c r="AJ89" s="101">
        <f t="shared" si="61"/>
        <v>0.9159722222222253</v>
      </c>
      <c r="AK89" s="313">
        <v>6.2499999999999995E-3</v>
      </c>
      <c r="AL89" s="101">
        <f t="shared" si="62"/>
        <v>0.92222222222222527</v>
      </c>
      <c r="AM89" s="101">
        <v>5.5555555555555601E-3</v>
      </c>
      <c r="AN89" s="101">
        <f t="shared" si="63"/>
        <v>0.92777777777778081</v>
      </c>
      <c r="AO89" s="382">
        <v>4.8611111111111112E-3</v>
      </c>
      <c r="AP89" s="101">
        <f t="shared" si="64"/>
        <v>0.9326388888888919</v>
      </c>
      <c r="AQ89" s="382">
        <v>6.2499999999999995E-3</v>
      </c>
      <c r="AR89" s="101">
        <f t="shared" si="65"/>
        <v>0.93888888888889188</v>
      </c>
      <c r="AS89" s="565">
        <v>6.2499999999999995E-3</v>
      </c>
      <c r="AT89" s="101">
        <f t="shared" si="66"/>
        <v>0.94513888888889186</v>
      </c>
      <c r="AU89" s="101">
        <v>0</v>
      </c>
      <c r="AV89" s="101">
        <f t="shared" si="67"/>
        <v>0.94513888888889186</v>
      </c>
      <c r="AW89" s="101">
        <v>0</v>
      </c>
      <c r="AX89" s="101">
        <f t="shared" si="68"/>
        <v>0.94513888888889186</v>
      </c>
      <c r="AY89" s="101">
        <v>0</v>
      </c>
      <c r="AZ89" s="101">
        <f t="shared" si="69"/>
        <v>0.94513888888889186</v>
      </c>
      <c r="BA89" s="101">
        <v>0</v>
      </c>
      <c r="BB89" s="101">
        <f t="shared" si="70"/>
        <v>0.94513888888889186</v>
      </c>
      <c r="BC89" s="101">
        <v>0</v>
      </c>
      <c r="BD89" s="101">
        <f t="shared" si="71"/>
        <v>0.94513888888889186</v>
      </c>
      <c r="BE89" s="101">
        <v>0</v>
      </c>
      <c r="BF89" s="101">
        <f t="shared" si="72"/>
        <v>0.94513888888889186</v>
      </c>
      <c r="BG89" s="101">
        <v>0</v>
      </c>
      <c r="BH89" s="101">
        <f t="shared" si="73"/>
        <v>0.94513888888889186</v>
      </c>
      <c r="BI89" s="101">
        <v>0</v>
      </c>
      <c r="BJ89" s="101">
        <f t="shared" si="74"/>
        <v>0.94513888888889186</v>
      </c>
      <c r="BK89" s="101">
        <v>0</v>
      </c>
      <c r="BL89" s="101">
        <f t="shared" si="75"/>
        <v>0.94513888888889186</v>
      </c>
      <c r="BM89" s="101">
        <v>0</v>
      </c>
      <c r="BN89" s="101">
        <f t="shared" si="76"/>
        <v>0.94513888888889186</v>
      </c>
      <c r="BO89" s="101">
        <v>0</v>
      </c>
      <c r="BP89" s="101">
        <f t="shared" si="77"/>
        <v>0.94513888888889186</v>
      </c>
      <c r="BQ89" s="101">
        <v>0</v>
      </c>
      <c r="BR89" s="101">
        <f t="shared" si="78"/>
        <v>0.94513888888889186</v>
      </c>
      <c r="BS89" s="101">
        <v>0</v>
      </c>
      <c r="BT89" s="101">
        <f t="shared" si="79"/>
        <v>0.94513888888889186</v>
      </c>
      <c r="BU89" s="101">
        <v>0</v>
      </c>
      <c r="BV89" s="101">
        <f t="shared" si="80"/>
        <v>0.94513888888889186</v>
      </c>
      <c r="BW89" s="221">
        <v>2.0833333333333333E-3</v>
      </c>
      <c r="BX89" s="13">
        <f t="shared" si="81"/>
        <v>0.94722222222222519</v>
      </c>
      <c r="BY89" s="227"/>
      <c r="BZ89" s="221"/>
      <c r="CA89" s="319">
        <f t="shared" si="82"/>
        <v>9.0277777777777457E-2</v>
      </c>
      <c r="CB89" s="660">
        <f t="shared" si="83"/>
        <v>17.736923076923141</v>
      </c>
      <c r="CC89" s="103"/>
      <c r="CD89" s="88">
        <f t="shared" si="84"/>
        <v>129.99999999999955</v>
      </c>
      <c r="CE89" s="88">
        <f t="shared" si="85"/>
        <v>38.43</v>
      </c>
      <c r="CG89" s="33">
        <f t="shared" si="86"/>
        <v>9.0277777777777457E-2</v>
      </c>
      <c r="CH89" s="34">
        <f t="shared" si="43"/>
        <v>129.99999999999955</v>
      </c>
      <c r="CI89" s="35">
        <f t="shared" si="44"/>
        <v>2.166666666666659</v>
      </c>
    </row>
    <row r="90" spans="1:87" ht="12" customHeight="1" thickBot="1" x14ac:dyDescent="0.25">
      <c r="A90" s="1230"/>
      <c r="B90" s="309">
        <v>67</v>
      </c>
      <c r="C90" s="14">
        <v>1.0416666666668E-2</v>
      </c>
      <c r="D90" s="14">
        <f t="shared" ref="D90:D94" si="87">+C90+D89</f>
        <v>0.86736111111111569</v>
      </c>
      <c r="E90" s="228">
        <v>0</v>
      </c>
      <c r="F90" s="53"/>
      <c r="G90" s="105">
        <v>0</v>
      </c>
      <c r="H90" s="105">
        <f t="shared" si="47"/>
        <v>0.86736111111111569</v>
      </c>
      <c r="I90" s="105">
        <v>2.0833333333333333E-3</v>
      </c>
      <c r="J90" s="105">
        <f t="shared" si="48"/>
        <v>0.86944444444444902</v>
      </c>
      <c r="K90" s="105">
        <v>6.9444444444444441E-3</v>
      </c>
      <c r="L90" s="105">
        <f t="shared" si="49"/>
        <v>0.87638888888889344</v>
      </c>
      <c r="M90" s="315">
        <v>7.6388888888888904E-3</v>
      </c>
      <c r="N90" s="105">
        <f t="shared" si="50"/>
        <v>0.8840277777777823</v>
      </c>
      <c r="O90" s="105">
        <v>4.1666666666666666E-3</v>
      </c>
      <c r="P90" s="105">
        <f t="shared" si="51"/>
        <v>0.88819444444444895</v>
      </c>
      <c r="Q90" s="315">
        <v>6.9444444444444441E-3</v>
      </c>
      <c r="R90" s="105">
        <f t="shared" si="52"/>
        <v>0.89513888888889337</v>
      </c>
      <c r="S90" s="315">
        <v>7.6388888888888904E-3</v>
      </c>
      <c r="T90" s="105">
        <f t="shared" si="53"/>
        <v>0.90277777777778223</v>
      </c>
      <c r="U90" s="105">
        <v>1.3888888888888889E-3</v>
      </c>
      <c r="V90" s="105">
        <f t="shared" si="54"/>
        <v>0.90416666666667111</v>
      </c>
      <c r="W90" s="105">
        <v>2.7777777777777779E-3</v>
      </c>
      <c r="X90" s="105">
        <f t="shared" si="55"/>
        <v>0.90694444444444888</v>
      </c>
      <c r="Y90" s="105">
        <v>2.0833333333333333E-3</v>
      </c>
      <c r="Z90" s="105">
        <f t="shared" si="56"/>
        <v>0.90902777777778221</v>
      </c>
      <c r="AA90" s="315">
        <v>4.8611111111111112E-3</v>
      </c>
      <c r="AB90" s="105">
        <f t="shared" si="57"/>
        <v>0.9138888888888933</v>
      </c>
      <c r="AC90" s="105">
        <v>4.8611111111111112E-3</v>
      </c>
      <c r="AD90" s="105">
        <f t="shared" si="58"/>
        <v>0.9187500000000044</v>
      </c>
      <c r="AE90" s="315">
        <v>2.7777777777777779E-3</v>
      </c>
      <c r="AF90" s="105">
        <f t="shared" si="59"/>
        <v>0.92152777777778216</v>
      </c>
      <c r="AG90" s="315">
        <v>2.7777777777777779E-3</v>
      </c>
      <c r="AH90" s="105">
        <f t="shared" si="60"/>
        <v>0.92430555555555993</v>
      </c>
      <c r="AI90" s="105">
        <v>2.0833333333333333E-3</v>
      </c>
      <c r="AJ90" s="105">
        <f t="shared" si="61"/>
        <v>0.92638888888889326</v>
      </c>
      <c r="AK90" s="315">
        <v>6.2499999999999995E-3</v>
      </c>
      <c r="AL90" s="105">
        <f t="shared" si="62"/>
        <v>0.93263888888889324</v>
      </c>
      <c r="AM90" s="105">
        <v>5.5555555555555601E-3</v>
      </c>
      <c r="AN90" s="105">
        <f t="shared" si="63"/>
        <v>0.93819444444444877</v>
      </c>
      <c r="AO90" s="384">
        <v>4.8611111111111112E-3</v>
      </c>
      <c r="AP90" s="105">
        <f t="shared" si="64"/>
        <v>0.94305555555555987</v>
      </c>
      <c r="AQ90" s="384">
        <v>6.2499999999999995E-3</v>
      </c>
      <c r="AR90" s="105">
        <f t="shared" si="65"/>
        <v>0.94930555555555984</v>
      </c>
      <c r="AS90" s="566">
        <v>6.2499999999999995E-3</v>
      </c>
      <c r="AT90" s="105">
        <f t="shared" si="66"/>
        <v>0.95555555555555982</v>
      </c>
      <c r="AU90" s="105">
        <v>0</v>
      </c>
      <c r="AV90" s="105">
        <f t="shared" si="67"/>
        <v>0.95555555555555982</v>
      </c>
      <c r="AW90" s="105">
        <v>0</v>
      </c>
      <c r="AX90" s="105">
        <f t="shared" si="68"/>
        <v>0.95555555555555982</v>
      </c>
      <c r="AY90" s="105">
        <v>0</v>
      </c>
      <c r="AZ90" s="105">
        <f t="shared" si="69"/>
        <v>0.95555555555555982</v>
      </c>
      <c r="BA90" s="105">
        <v>0</v>
      </c>
      <c r="BB90" s="105">
        <f t="shared" si="70"/>
        <v>0.95555555555555982</v>
      </c>
      <c r="BC90" s="105">
        <v>0</v>
      </c>
      <c r="BD90" s="105">
        <f t="shared" si="71"/>
        <v>0.95555555555555982</v>
      </c>
      <c r="BE90" s="105">
        <v>0</v>
      </c>
      <c r="BF90" s="105">
        <f t="shared" si="72"/>
        <v>0.95555555555555982</v>
      </c>
      <c r="BG90" s="105">
        <v>0</v>
      </c>
      <c r="BH90" s="105">
        <f t="shared" si="73"/>
        <v>0.95555555555555982</v>
      </c>
      <c r="BI90" s="105">
        <v>0</v>
      </c>
      <c r="BJ90" s="105">
        <f t="shared" si="74"/>
        <v>0.95555555555555982</v>
      </c>
      <c r="BK90" s="105">
        <v>0</v>
      </c>
      <c r="BL90" s="105">
        <f t="shared" si="75"/>
        <v>0.95555555555555982</v>
      </c>
      <c r="BM90" s="105">
        <v>0</v>
      </c>
      <c r="BN90" s="105">
        <f t="shared" si="76"/>
        <v>0.95555555555555982</v>
      </c>
      <c r="BO90" s="105">
        <v>0</v>
      </c>
      <c r="BP90" s="105">
        <f t="shared" si="77"/>
        <v>0.95555555555555982</v>
      </c>
      <c r="BQ90" s="105">
        <v>0</v>
      </c>
      <c r="BR90" s="105">
        <f t="shared" si="78"/>
        <v>0.95555555555555982</v>
      </c>
      <c r="BS90" s="105">
        <v>0</v>
      </c>
      <c r="BT90" s="105">
        <f t="shared" si="79"/>
        <v>0.95555555555555982</v>
      </c>
      <c r="BU90" s="105">
        <v>0</v>
      </c>
      <c r="BV90" s="105">
        <f t="shared" si="80"/>
        <v>0.95555555555555982</v>
      </c>
      <c r="BW90" s="223">
        <v>2.0833333333333333E-3</v>
      </c>
      <c r="BX90" s="14">
        <f t="shared" si="81"/>
        <v>0.95763888888889315</v>
      </c>
      <c r="BY90" s="228"/>
      <c r="BZ90" s="223"/>
      <c r="CA90" s="320">
        <f t="shared" si="82"/>
        <v>9.0277777777777457E-2</v>
      </c>
      <c r="CB90" s="661">
        <f t="shared" si="83"/>
        <v>17.736923076923141</v>
      </c>
      <c r="CC90" s="159"/>
      <c r="CD90" s="88">
        <f t="shared" si="84"/>
        <v>129.99999999999955</v>
      </c>
      <c r="CE90" s="88">
        <f t="shared" si="85"/>
        <v>38.43</v>
      </c>
      <c r="CG90" s="33">
        <f t="shared" si="86"/>
        <v>9.0277777777777457E-2</v>
      </c>
      <c r="CH90" s="34">
        <f t="shared" si="43"/>
        <v>129.99999999999955</v>
      </c>
      <c r="CI90" s="35">
        <f t="shared" si="44"/>
        <v>2.166666666666659</v>
      </c>
    </row>
    <row r="91" spans="1:87" ht="12" customHeight="1" x14ac:dyDescent="0.2">
      <c r="A91" s="1230"/>
      <c r="B91" s="307">
        <v>68</v>
      </c>
      <c r="C91" s="19">
        <v>2.1527777777777781E-2</v>
      </c>
      <c r="D91" s="19">
        <f t="shared" si="87"/>
        <v>0.8888888888888935</v>
      </c>
      <c r="E91" s="226">
        <v>0</v>
      </c>
      <c r="F91" s="61"/>
      <c r="G91" s="98">
        <v>0</v>
      </c>
      <c r="H91" s="98">
        <f t="shared" si="47"/>
        <v>0.8888888888888935</v>
      </c>
      <c r="I91" s="98">
        <v>2.0833333333333333E-3</v>
      </c>
      <c r="J91" s="98">
        <f t="shared" si="48"/>
        <v>0.89097222222222683</v>
      </c>
      <c r="K91" s="98">
        <v>6.9444444444444441E-3</v>
      </c>
      <c r="L91" s="98">
        <f t="shared" si="49"/>
        <v>0.89791666666667125</v>
      </c>
      <c r="M91" s="568">
        <v>5.5555555555555558E-3</v>
      </c>
      <c r="N91" s="98">
        <f t="shared" si="50"/>
        <v>0.90347222222222678</v>
      </c>
      <c r="O91" s="98">
        <v>4.1666666666666666E-3</v>
      </c>
      <c r="P91" s="98">
        <f t="shared" si="51"/>
        <v>0.90763888888889344</v>
      </c>
      <c r="Q91" s="658">
        <v>6.9444444444444441E-3</v>
      </c>
      <c r="R91" s="98">
        <f t="shared" si="52"/>
        <v>0.91458333333333786</v>
      </c>
      <c r="S91" s="658">
        <v>7.6388888888888904E-3</v>
      </c>
      <c r="T91" s="98">
        <f t="shared" si="53"/>
        <v>0.92222222222222672</v>
      </c>
      <c r="U91" s="98">
        <v>1.3888888888888889E-3</v>
      </c>
      <c r="V91" s="98">
        <f t="shared" si="54"/>
        <v>0.9236111111111156</v>
      </c>
      <c r="W91" s="98">
        <v>2.7777777777777779E-3</v>
      </c>
      <c r="X91" s="98">
        <f t="shared" si="55"/>
        <v>0.92638888888889337</v>
      </c>
      <c r="Y91" s="98">
        <v>2.0833333333333333E-3</v>
      </c>
      <c r="Z91" s="98">
        <f t="shared" si="56"/>
        <v>0.9284722222222267</v>
      </c>
      <c r="AA91" s="658">
        <v>4.8611111111111112E-3</v>
      </c>
      <c r="AB91" s="98">
        <f t="shared" si="57"/>
        <v>0.93333333333333779</v>
      </c>
      <c r="AC91" s="98">
        <v>4.8611111111111112E-3</v>
      </c>
      <c r="AD91" s="98">
        <f t="shared" si="58"/>
        <v>0.93819444444444888</v>
      </c>
      <c r="AE91" s="658">
        <v>2.7777777777777779E-3</v>
      </c>
      <c r="AF91" s="98">
        <f t="shared" si="59"/>
        <v>0.94097222222222665</v>
      </c>
      <c r="AG91" s="568">
        <v>2.0833333333333333E-3</v>
      </c>
      <c r="AH91" s="98">
        <f t="shared" si="60"/>
        <v>0.94305555555555998</v>
      </c>
      <c r="AI91" s="568">
        <v>2.0833333333333333E-3</v>
      </c>
      <c r="AJ91" s="98">
        <f t="shared" si="61"/>
        <v>0.9451388888888933</v>
      </c>
      <c r="AK91" s="568">
        <v>5.5555555555555558E-3</v>
      </c>
      <c r="AL91" s="98">
        <f t="shared" si="62"/>
        <v>0.95069444444444884</v>
      </c>
      <c r="AM91" s="568">
        <v>4.8611111111111112E-3</v>
      </c>
      <c r="AN91" s="98">
        <f t="shared" si="63"/>
        <v>0.95555555555555993</v>
      </c>
      <c r="AO91" s="568">
        <v>4.8611111111111112E-3</v>
      </c>
      <c r="AP91" s="98">
        <f t="shared" si="64"/>
        <v>0.96041666666667103</v>
      </c>
      <c r="AQ91" s="381">
        <v>6.2499999999999995E-3</v>
      </c>
      <c r="AR91" s="98">
        <f t="shared" si="65"/>
        <v>0.966666666666671</v>
      </c>
      <c r="AS91" s="568">
        <v>5.5555555555555558E-3</v>
      </c>
      <c r="AT91" s="98">
        <f t="shared" si="66"/>
        <v>0.97222222222222654</v>
      </c>
      <c r="AU91" s="98">
        <v>0</v>
      </c>
      <c r="AV91" s="98">
        <f t="shared" si="67"/>
        <v>0.97222222222222654</v>
      </c>
      <c r="AW91" s="98">
        <v>0</v>
      </c>
      <c r="AX91" s="98">
        <f t="shared" si="68"/>
        <v>0.97222222222222654</v>
      </c>
      <c r="AY91" s="98">
        <v>0</v>
      </c>
      <c r="AZ91" s="98">
        <f t="shared" si="69"/>
        <v>0.97222222222222654</v>
      </c>
      <c r="BA91" s="98">
        <v>0</v>
      </c>
      <c r="BB91" s="98">
        <f t="shared" si="70"/>
        <v>0.97222222222222654</v>
      </c>
      <c r="BC91" s="98">
        <v>0</v>
      </c>
      <c r="BD91" s="98">
        <f t="shared" si="71"/>
        <v>0.97222222222222654</v>
      </c>
      <c r="BE91" s="98">
        <v>0</v>
      </c>
      <c r="BF91" s="98">
        <f t="shared" si="72"/>
        <v>0.97222222222222654</v>
      </c>
      <c r="BG91" s="98">
        <v>0</v>
      </c>
      <c r="BH91" s="98">
        <f t="shared" si="73"/>
        <v>0.97222222222222654</v>
      </c>
      <c r="BI91" s="98">
        <v>0</v>
      </c>
      <c r="BJ91" s="98">
        <f t="shared" si="74"/>
        <v>0.97222222222222654</v>
      </c>
      <c r="BK91" s="98">
        <v>0</v>
      </c>
      <c r="BL91" s="98">
        <f t="shared" si="75"/>
        <v>0.97222222222222654</v>
      </c>
      <c r="BM91" s="98">
        <v>0</v>
      </c>
      <c r="BN91" s="98">
        <f t="shared" si="76"/>
        <v>0.97222222222222654</v>
      </c>
      <c r="BO91" s="98">
        <v>0</v>
      </c>
      <c r="BP91" s="98">
        <f t="shared" si="77"/>
        <v>0.97222222222222654</v>
      </c>
      <c r="BQ91" s="98">
        <v>0</v>
      </c>
      <c r="BR91" s="98">
        <f t="shared" si="78"/>
        <v>0.97222222222222654</v>
      </c>
      <c r="BS91" s="98">
        <v>0</v>
      </c>
      <c r="BT91" s="98">
        <f t="shared" si="79"/>
        <v>0.97222222222222654</v>
      </c>
      <c r="BU91" s="98">
        <v>0</v>
      </c>
      <c r="BV91" s="98">
        <f t="shared" si="80"/>
        <v>0.97222222222222654</v>
      </c>
      <c r="BW91" s="219">
        <v>2.0833333333333333E-3</v>
      </c>
      <c r="BX91" s="19">
        <f t="shared" si="81"/>
        <v>0.97430555555555987</v>
      </c>
      <c r="BY91" s="226"/>
      <c r="BZ91" s="219"/>
      <c r="CA91" s="559">
        <f t="shared" si="82"/>
        <v>8.5416666666666363E-2</v>
      </c>
      <c r="CB91" s="659">
        <f t="shared" si="83"/>
        <v>18.746341463414701</v>
      </c>
      <c r="CC91" s="162"/>
      <c r="CD91" s="88">
        <f t="shared" si="84"/>
        <v>122.99999999999956</v>
      </c>
      <c r="CE91" s="88">
        <f t="shared" si="85"/>
        <v>38.43</v>
      </c>
      <c r="CG91" s="33">
        <f t="shared" si="86"/>
        <v>8.5416666666666363E-2</v>
      </c>
      <c r="CH91" s="34">
        <f t="shared" si="43"/>
        <v>122.99999999999956</v>
      </c>
      <c r="CI91" s="35">
        <f t="shared" si="44"/>
        <v>2.0499999999999927</v>
      </c>
    </row>
    <row r="92" spans="1:87" ht="12" customHeight="1" x14ac:dyDescent="0.2">
      <c r="A92" s="1230"/>
      <c r="B92" s="7">
        <v>69</v>
      </c>
      <c r="C92" s="13">
        <v>2.0833333333333332E-2</v>
      </c>
      <c r="D92" s="13">
        <f t="shared" si="87"/>
        <v>0.90972222222222687</v>
      </c>
      <c r="E92" s="227">
        <v>0</v>
      </c>
      <c r="F92" s="34"/>
      <c r="G92" s="101">
        <v>0</v>
      </c>
      <c r="H92" s="101">
        <f t="shared" si="47"/>
        <v>0.90972222222222687</v>
      </c>
      <c r="I92" s="101">
        <v>2.0833333333333333E-3</v>
      </c>
      <c r="J92" s="101">
        <f t="shared" si="48"/>
        <v>0.9118055555555602</v>
      </c>
      <c r="K92" s="101">
        <v>6.9444444444444441E-3</v>
      </c>
      <c r="L92" s="101">
        <f t="shared" si="49"/>
        <v>0.91875000000000462</v>
      </c>
      <c r="M92" s="565">
        <v>5.5555555555555558E-3</v>
      </c>
      <c r="N92" s="101">
        <f t="shared" si="50"/>
        <v>0.92430555555556015</v>
      </c>
      <c r="O92" s="101">
        <v>4.1666666666666666E-3</v>
      </c>
      <c r="P92" s="101">
        <f t="shared" si="51"/>
        <v>0.92847222222222681</v>
      </c>
      <c r="Q92" s="313">
        <v>6.9444444444444441E-3</v>
      </c>
      <c r="R92" s="101">
        <f t="shared" si="52"/>
        <v>0.93541666666667123</v>
      </c>
      <c r="S92" s="313">
        <v>7.6388888888888904E-3</v>
      </c>
      <c r="T92" s="101">
        <f t="shared" si="53"/>
        <v>0.94305555555556009</v>
      </c>
      <c r="U92" s="101">
        <v>1.3888888888888889E-3</v>
      </c>
      <c r="V92" s="101">
        <f t="shared" si="54"/>
        <v>0.94444444444444897</v>
      </c>
      <c r="W92" s="101">
        <v>2.7777777777777779E-3</v>
      </c>
      <c r="X92" s="101">
        <f t="shared" si="55"/>
        <v>0.94722222222222674</v>
      </c>
      <c r="Y92" s="101">
        <v>2.0833333333333333E-3</v>
      </c>
      <c r="Z92" s="101">
        <f t="shared" si="56"/>
        <v>0.94930555555556007</v>
      </c>
      <c r="AA92" s="313">
        <v>4.8611111111111112E-3</v>
      </c>
      <c r="AB92" s="101">
        <f t="shared" si="57"/>
        <v>0.95416666666667116</v>
      </c>
      <c r="AC92" s="101">
        <v>4.8611111111111112E-3</v>
      </c>
      <c r="AD92" s="101">
        <f t="shared" si="58"/>
        <v>0.95902777777778225</v>
      </c>
      <c r="AE92" s="313">
        <v>2.7777777777777779E-3</v>
      </c>
      <c r="AF92" s="101">
        <f t="shared" si="59"/>
        <v>0.96180555555556002</v>
      </c>
      <c r="AG92" s="565">
        <v>2.0833333333333333E-3</v>
      </c>
      <c r="AH92" s="101">
        <f t="shared" si="60"/>
        <v>0.96388888888889335</v>
      </c>
      <c r="AI92" s="565">
        <v>2.0833333333333333E-3</v>
      </c>
      <c r="AJ92" s="101">
        <f t="shared" si="61"/>
        <v>0.96597222222222667</v>
      </c>
      <c r="AK92" s="567">
        <v>5.5555555555555558E-3</v>
      </c>
      <c r="AL92" s="101">
        <f t="shared" si="62"/>
        <v>0.97152777777778221</v>
      </c>
      <c r="AM92" s="567">
        <v>4.8611111111111112E-3</v>
      </c>
      <c r="AN92" s="101">
        <f t="shared" si="63"/>
        <v>0.9763888888888933</v>
      </c>
      <c r="AO92" s="567">
        <v>4.8611111111111112E-3</v>
      </c>
      <c r="AP92" s="101">
        <f t="shared" si="64"/>
        <v>0.9812500000000044</v>
      </c>
      <c r="AQ92" s="382">
        <v>6.2499999999999995E-3</v>
      </c>
      <c r="AR92" s="101">
        <f t="shared" si="65"/>
        <v>0.98750000000000437</v>
      </c>
      <c r="AS92" s="565">
        <v>5.5555555555555558E-3</v>
      </c>
      <c r="AT92" s="101">
        <f t="shared" si="66"/>
        <v>0.99305555555555991</v>
      </c>
      <c r="AU92" s="101">
        <v>0</v>
      </c>
      <c r="AV92" s="101">
        <f t="shared" si="67"/>
        <v>0.99305555555555991</v>
      </c>
      <c r="AW92" s="101">
        <v>0</v>
      </c>
      <c r="AX92" s="101">
        <f t="shared" si="68"/>
        <v>0.99305555555555991</v>
      </c>
      <c r="AY92" s="101">
        <v>0</v>
      </c>
      <c r="AZ92" s="101">
        <f t="shared" si="69"/>
        <v>0.99305555555555991</v>
      </c>
      <c r="BA92" s="101">
        <v>0</v>
      </c>
      <c r="BB92" s="101">
        <f t="shared" si="70"/>
        <v>0.99305555555555991</v>
      </c>
      <c r="BC92" s="101">
        <v>0</v>
      </c>
      <c r="BD92" s="101">
        <f t="shared" si="71"/>
        <v>0.99305555555555991</v>
      </c>
      <c r="BE92" s="101">
        <v>0</v>
      </c>
      <c r="BF92" s="101">
        <f t="shared" si="72"/>
        <v>0.99305555555555991</v>
      </c>
      <c r="BG92" s="101">
        <v>0</v>
      </c>
      <c r="BH92" s="101">
        <f t="shared" si="73"/>
        <v>0.99305555555555991</v>
      </c>
      <c r="BI92" s="101">
        <v>0</v>
      </c>
      <c r="BJ92" s="101">
        <f t="shared" si="74"/>
        <v>0.99305555555555991</v>
      </c>
      <c r="BK92" s="101">
        <v>0</v>
      </c>
      <c r="BL92" s="101">
        <f t="shared" si="75"/>
        <v>0.99305555555555991</v>
      </c>
      <c r="BM92" s="101">
        <v>0</v>
      </c>
      <c r="BN92" s="101">
        <f t="shared" si="76"/>
        <v>0.99305555555555991</v>
      </c>
      <c r="BO92" s="101">
        <v>0</v>
      </c>
      <c r="BP92" s="101">
        <f t="shared" si="77"/>
        <v>0.99305555555555991</v>
      </c>
      <c r="BQ92" s="101">
        <v>0</v>
      </c>
      <c r="BR92" s="101">
        <f t="shared" si="78"/>
        <v>0.99305555555555991</v>
      </c>
      <c r="BS92" s="101">
        <v>0</v>
      </c>
      <c r="BT92" s="101">
        <f t="shared" si="79"/>
        <v>0.99305555555555991</v>
      </c>
      <c r="BU92" s="101">
        <v>0</v>
      </c>
      <c r="BV92" s="101">
        <f t="shared" si="80"/>
        <v>0.99305555555555991</v>
      </c>
      <c r="BW92" s="221">
        <v>2.0833333333333333E-3</v>
      </c>
      <c r="BX92" s="13">
        <f t="shared" si="81"/>
        <v>0.99513888888889324</v>
      </c>
      <c r="BY92" s="227"/>
      <c r="BZ92" s="221"/>
      <c r="CA92" s="319">
        <f t="shared" si="82"/>
        <v>8.5416666666666363E-2</v>
      </c>
      <c r="CB92" s="660">
        <f t="shared" si="83"/>
        <v>18.746341463414701</v>
      </c>
      <c r="CC92" s="103"/>
      <c r="CD92" s="88">
        <f t="shared" si="84"/>
        <v>122.99999999999956</v>
      </c>
      <c r="CE92" s="88">
        <f t="shared" si="85"/>
        <v>38.43</v>
      </c>
      <c r="CG92" s="33">
        <f t="shared" si="86"/>
        <v>8.5416666666666363E-2</v>
      </c>
      <c r="CH92" s="34">
        <f t="shared" si="43"/>
        <v>122.99999999999956</v>
      </c>
      <c r="CI92" s="35">
        <f t="shared" si="44"/>
        <v>2.0499999999999927</v>
      </c>
    </row>
    <row r="93" spans="1:87" ht="12" customHeight="1" x14ac:dyDescent="0.2">
      <c r="A93" s="1230"/>
      <c r="B93" s="7">
        <v>70</v>
      </c>
      <c r="C93" s="13">
        <v>2.0833333333333332E-2</v>
      </c>
      <c r="D93" s="13">
        <f t="shared" si="87"/>
        <v>0.93055555555556024</v>
      </c>
      <c r="E93" s="227">
        <v>0</v>
      </c>
      <c r="F93" s="34"/>
      <c r="G93" s="101">
        <v>0</v>
      </c>
      <c r="H93" s="101">
        <f t="shared" si="47"/>
        <v>0.93055555555556024</v>
      </c>
      <c r="I93" s="101">
        <v>2.0833333333333333E-3</v>
      </c>
      <c r="J93" s="101">
        <f t="shared" si="48"/>
        <v>0.93263888888889357</v>
      </c>
      <c r="K93" s="101">
        <v>6.9444444444444441E-3</v>
      </c>
      <c r="L93" s="101">
        <f t="shared" si="49"/>
        <v>0.93958333333333799</v>
      </c>
      <c r="M93" s="565">
        <v>5.5555555555555558E-3</v>
      </c>
      <c r="N93" s="101">
        <f t="shared" si="50"/>
        <v>0.94513888888889352</v>
      </c>
      <c r="O93" s="101">
        <v>4.1666666666666666E-3</v>
      </c>
      <c r="P93" s="101">
        <f t="shared" si="51"/>
        <v>0.94930555555556018</v>
      </c>
      <c r="Q93" s="313">
        <v>6.9444444444444441E-3</v>
      </c>
      <c r="R93" s="101">
        <f t="shared" si="52"/>
        <v>0.9562500000000046</v>
      </c>
      <c r="S93" s="313">
        <v>7.6388888888888904E-3</v>
      </c>
      <c r="T93" s="101">
        <f t="shared" si="53"/>
        <v>0.96388888888889346</v>
      </c>
      <c r="U93" s="101">
        <v>1.3888888888888889E-3</v>
      </c>
      <c r="V93" s="101">
        <f t="shared" si="54"/>
        <v>0.96527777777778234</v>
      </c>
      <c r="W93" s="101">
        <v>2.7777777777777779E-3</v>
      </c>
      <c r="X93" s="101">
        <f t="shared" si="55"/>
        <v>0.96805555555556011</v>
      </c>
      <c r="Y93" s="101">
        <v>2.0833333333333333E-3</v>
      </c>
      <c r="Z93" s="101">
        <f t="shared" si="56"/>
        <v>0.97013888888889344</v>
      </c>
      <c r="AA93" s="313">
        <v>4.8611111111111112E-3</v>
      </c>
      <c r="AB93" s="101">
        <f t="shared" si="57"/>
        <v>0.97500000000000453</v>
      </c>
      <c r="AC93" s="101">
        <v>4.8611111111111112E-3</v>
      </c>
      <c r="AD93" s="101">
        <f t="shared" si="58"/>
        <v>0.97986111111111562</v>
      </c>
      <c r="AE93" s="313">
        <v>2.7777777777777779E-3</v>
      </c>
      <c r="AF93" s="101">
        <f t="shared" si="59"/>
        <v>0.98263888888889339</v>
      </c>
      <c r="AG93" s="565">
        <v>2.0833333333333333E-3</v>
      </c>
      <c r="AH93" s="101">
        <f t="shared" si="60"/>
        <v>0.98472222222222672</v>
      </c>
      <c r="AI93" s="565">
        <v>2.0833333333333333E-3</v>
      </c>
      <c r="AJ93" s="101">
        <f t="shared" si="61"/>
        <v>0.98680555555556004</v>
      </c>
      <c r="AK93" s="567">
        <v>5.5555555555555558E-3</v>
      </c>
      <c r="AL93" s="101">
        <f t="shared" si="62"/>
        <v>0.99236111111111558</v>
      </c>
      <c r="AM93" s="567">
        <v>4.8611111111111112E-3</v>
      </c>
      <c r="AN93" s="101">
        <f t="shared" si="63"/>
        <v>0.99722222222222667</v>
      </c>
      <c r="AO93" s="567">
        <v>4.8611111111111112E-3</v>
      </c>
      <c r="AP93" s="101">
        <f t="shared" si="64"/>
        <v>1.0020833333333379</v>
      </c>
      <c r="AQ93" s="382">
        <v>6.2499999999999995E-3</v>
      </c>
      <c r="AR93" s="101">
        <f t="shared" si="65"/>
        <v>1.008333333333338</v>
      </c>
      <c r="AS93" s="567">
        <v>5.5555555555555558E-3</v>
      </c>
      <c r="AT93" s="101">
        <f t="shared" si="66"/>
        <v>1.0138888888888935</v>
      </c>
      <c r="AU93" s="101">
        <v>0</v>
      </c>
      <c r="AV93" s="101">
        <f t="shared" si="67"/>
        <v>1.0138888888888935</v>
      </c>
      <c r="AW93" s="101">
        <v>0</v>
      </c>
      <c r="AX93" s="101">
        <f t="shared" si="68"/>
        <v>1.0138888888888935</v>
      </c>
      <c r="AY93" s="101">
        <v>0</v>
      </c>
      <c r="AZ93" s="101">
        <f t="shared" si="69"/>
        <v>1.0138888888888935</v>
      </c>
      <c r="BA93" s="101">
        <v>0</v>
      </c>
      <c r="BB93" s="101">
        <f t="shared" si="70"/>
        <v>1.0138888888888935</v>
      </c>
      <c r="BC93" s="101">
        <v>0</v>
      </c>
      <c r="BD93" s="101">
        <f t="shared" si="71"/>
        <v>1.0138888888888935</v>
      </c>
      <c r="BE93" s="101">
        <v>0</v>
      </c>
      <c r="BF93" s="101">
        <f t="shared" si="72"/>
        <v>1.0138888888888935</v>
      </c>
      <c r="BG93" s="101">
        <v>0</v>
      </c>
      <c r="BH93" s="101">
        <f t="shared" si="73"/>
        <v>1.0138888888888935</v>
      </c>
      <c r="BI93" s="101">
        <v>0</v>
      </c>
      <c r="BJ93" s="101">
        <f t="shared" si="74"/>
        <v>1.0138888888888935</v>
      </c>
      <c r="BK93" s="101">
        <v>0</v>
      </c>
      <c r="BL93" s="101">
        <f t="shared" si="75"/>
        <v>1.0138888888888935</v>
      </c>
      <c r="BM93" s="101">
        <v>0</v>
      </c>
      <c r="BN93" s="101">
        <f t="shared" si="76"/>
        <v>1.0138888888888935</v>
      </c>
      <c r="BO93" s="101">
        <v>0</v>
      </c>
      <c r="BP93" s="101">
        <f t="shared" si="77"/>
        <v>1.0138888888888935</v>
      </c>
      <c r="BQ93" s="101">
        <v>0</v>
      </c>
      <c r="BR93" s="101">
        <f t="shared" si="78"/>
        <v>1.0138888888888935</v>
      </c>
      <c r="BS93" s="101">
        <v>0</v>
      </c>
      <c r="BT93" s="101">
        <f t="shared" si="79"/>
        <v>1.0138888888888935</v>
      </c>
      <c r="BU93" s="101">
        <v>0</v>
      </c>
      <c r="BV93" s="101">
        <f t="shared" si="80"/>
        <v>1.0138888888888935</v>
      </c>
      <c r="BW93" s="221">
        <v>2.0833333333333333E-3</v>
      </c>
      <c r="BX93" s="13">
        <f t="shared" si="81"/>
        <v>1.0159722222222269</v>
      </c>
      <c r="BY93" s="227"/>
      <c r="BZ93" s="221"/>
      <c r="CA93" s="319">
        <f t="shared" si="82"/>
        <v>8.5416666666666696E-2</v>
      </c>
      <c r="CB93" s="660">
        <f t="shared" si="83"/>
        <v>18.746341463414627</v>
      </c>
      <c r="CC93" s="103"/>
      <c r="CD93" s="88">
        <f t="shared" si="84"/>
        <v>123.00000000000004</v>
      </c>
      <c r="CE93" s="88">
        <f t="shared" si="85"/>
        <v>38.43</v>
      </c>
      <c r="CG93" s="33">
        <f t="shared" si="86"/>
        <v>8.5416666666666696E-2</v>
      </c>
      <c r="CH93" s="34">
        <f t="shared" si="43"/>
        <v>123.00000000000004</v>
      </c>
      <c r="CI93" s="35">
        <f t="shared" si="44"/>
        <v>2.0500000000000007</v>
      </c>
    </row>
    <row r="94" spans="1:87" ht="12" customHeight="1" thickBot="1" x14ac:dyDescent="0.25">
      <c r="A94" s="1230"/>
      <c r="B94" s="7">
        <v>71</v>
      </c>
      <c r="C94" s="13">
        <v>2.0833333333333332E-2</v>
      </c>
      <c r="D94" s="13">
        <f t="shared" si="87"/>
        <v>0.95138888888889361</v>
      </c>
      <c r="E94" s="227">
        <v>0</v>
      </c>
      <c r="F94" s="34"/>
      <c r="G94" s="101">
        <v>0</v>
      </c>
      <c r="H94" s="101">
        <f t="shared" si="47"/>
        <v>0.95138888888889361</v>
      </c>
      <c r="I94" s="101">
        <v>2.0833333333333333E-3</v>
      </c>
      <c r="J94" s="101">
        <f t="shared" si="48"/>
        <v>0.95347222222222694</v>
      </c>
      <c r="K94" s="101">
        <v>6.9444444444444441E-3</v>
      </c>
      <c r="L94" s="101">
        <f t="shared" si="49"/>
        <v>0.96041666666667136</v>
      </c>
      <c r="M94" s="567">
        <v>5.5555555555555558E-3</v>
      </c>
      <c r="N94" s="101">
        <f t="shared" si="50"/>
        <v>0.9659722222222269</v>
      </c>
      <c r="O94" s="101">
        <v>4.1666666666666666E-3</v>
      </c>
      <c r="P94" s="101">
        <f t="shared" si="51"/>
        <v>0.97013888888889355</v>
      </c>
      <c r="Q94" s="313">
        <v>6.9444444444444441E-3</v>
      </c>
      <c r="R94" s="101">
        <f t="shared" si="52"/>
        <v>0.97708333333333797</v>
      </c>
      <c r="S94" s="567">
        <v>6.9444444444444441E-3</v>
      </c>
      <c r="T94" s="101">
        <f t="shared" si="53"/>
        <v>0.98402777777778239</v>
      </c>
      <c r="U94" s="101">
        <v>1.3888888888888889E-3</v>
      </c>
      <c r="V94" s="101">
        <f t="shared" si="54"/>
        <v>0.98541666666667127</v>
      </c>
      <c r="W94" s="101">
        <v>2.7777777777777779E-3</v>
      </c>
      <c r="X94" s="101">
        <f t="shared" si="55"/>
        <v>0.98819444444444904</v>
      </c>
      <c r="Y94" s="101">
        <v>2.0833333333333333E-3</v>
      </c>
      <c r="Z94" s="101">
        <f t="shared" si="56"/>
        <v>0.99027777777778236</v>
      </c>
      <c r="AA94" s="565">
        <v>4.1666666666666666E-3</v>
      </c>
      <c r="AB94" s="101">
        <f t="shared" si="57"/>
        <v>0.99444444444444902</v>
      </c>
      <c r="AC94" s="565">
        <v>4.1666666666666666E-3</v>
      </c>
      <c r="AD94" s="101">
        <f t="shared" si="58"/>
        <v>0.99861111111111567</v>
      </c>
      <c r="AE94" s="313">
        <v>2.7777777777777779E-3</v>
      </c>
      <c r="AF94" s="101">
        <f t="shared" si="59"/>
        <v>1.0013888888888935</v>
      </c>
      <c r="AG94" s="565">
        <v>2.0833333333333333E-3</v>
      </c>
      <c r="AH94" s="101">
        <f t="shared" si="60"/>
        <v>1.003472222222227</v>
      </c>
      <c r="AI94" s="565">
        <v>1.3888888888888889E-3</v>
      </c>
      <c r="AJ94" s="101">
        <f t="shared" si="61"/>
        <v>1.0048611111111159</v>
      </c>
      <c r="AK94" s="567">
        <v>4.8611111111111112E-3</v>
      </c>
      <c r="AL94" s="101">
        <f t="shared" si="62"/>
        <v>1.0097222222222271</v>
      </c>
      <c r="AM94" s="567">
        <v>4.1666666666666666E-3</v>
      </c>
      <c r="AN94" s="101">
        <f t="shared" si="63"/>
        <v>1.0138888888888937</v>
      </c>
      <c r="AO94" s="567">
        <v>4.1666666666666666E-3</v>
      </c>
      <c r="AP94" s="101">
        <f t="shared" si="64"/>
        <v>1.0180555555555604</v>
      </c>
      <c r="AQ94" s="567">
        <v>5.5555555555555558E-3</v>
      </c>
      <c r="AR94" s="101">
        <f t="shared" si="65"/>
        <v>1.0236111111111159</v>
      </c>
      <c r="AS94" s="569">
        <v>4.8611111111111112E-3</v>
      </c>
      <c r="AT94" s="101">
        <f t="shared" si="66"/>
        <v>1.0284722222222271</v>
      </c>
      <c r="AU94" s="101">
        <v>0</v>
      </c>
      <c r="AV94" s="101">
        <f t="shared" si="67"/>
        <v>1.0284722222222271</v>
      </c>
      <c r="AW94" s="101">
        <v>0</v>
      </c>
      <c r="AX94" s="101">
        <f t="shared" si="68"/>
        <v>1.0284722222222271</v>
      </c>
      <c r="AY94" s="101">
        <v>0</v>
      </c>
      <c r="AZ94" s="101">
        <f t="shared" si="69"/>
        <v>1.0284722222222271</v>
      </c>
      <c r="BA94" s="101">
        <v>0</v>
      </c>
      <c r="BB94" s="101">
        <f t="shared" si="70"/>
        <v>1.0284722222222271</v>
      </c>
      <c r="BC94" s="101">
        <v>0</v>
      </c>
      <c r="BD94" s="101">
        <f t="shared" si="71"/>
        <v>1.0284722222222271</v>
      </c>
      <c r="BE94" s="101">
        <v>0</v>
      </c>
      <c r="BF94" s="101">
        <f t="shared" si="72"/>
        <v>1.0284722222222271</v>
      </c>
      <c r="BG94" s="101">
        <v>0</v>
      </c>
      <c r="BH94" s="101">
        <f t="shared" si="73"/>
        <v>1.0284722222222271</v>
      </c>
      <c r="BI94" s="101">
        <v>0</v>
      </c>
      <c r="BJ94" s="101">
        <f t="shared" si="74"/>
        <v>1.0284722222222271</v>
      </c>
      <c r="BK94" s="101">
        <v>0</v>
      </c>
      <c r="BL94" s="101">
        <f t="shared" si="75"/>
        <v>1.0284722222222271</v>
      </c>
      <c r="BM94" s="101">
        <v>0</v>
      </c>
      <c r="BN94" s="101">
        <f t="shared" si="76"/>
        <v>1.0284722222222271</v>
      </c>
      <c r="BO94" s="101">
        <v>0</v>
      </c>
      <c r="BP94" s="101">
        <f t="shared" si="77"/>
        <v>1.0284722222222271</v>
      </c>
      <c r="BQ94" s="101">
        <v>0</v>
      </c>
      <c r="BR94" s="101">
        <f t="shared" si="78"/>
        <v>1.0284722222222271</v>
      </c>
      <c r="BS94" s="101">
        <v>0</v>
      </c>
      <c r="BT94" s="101">
        <f t="shared" si="79"/>
        <v>1.0284722222222271</v>
      </c>
      <c r="BU94" s="101">
        <v>0</v>
      </c>
      <c r="BV94" s="101">
        <f t="shared" si="80"/>
        <v>1.0284722222222271</v>
      </c>
      <c r="BW94" s="221">
        <v>2.0833333333333333E-3</v>
      </c>
      <c r="BX94" s="13">
        <f t="shared" si="81"/>
        <v>1.0305555555555606</v>
      </c>
      <c r="BY94" s="227"/>
      <c r="BZ94" s="221"/>
      <c r="CA94" s="319">
        <f t="shared" si="82"/>
        <v>7.9166666666666941E-2</v>
      </c>
      <c r="CB94" s="660">
        <f t="shared" si="83"/>
        <v>20.226315789473613</v>
      </c>
      <c r="CC94" s="103"/>
      <c r="CD94" s="88">
        <f t="shared" si="84"/>
        <v>114.0000000000004</v>
      </c>
      <c r="CE94" s="88">
        <f t="shared" si="85"/>
        <v>38.43</v>
      </c>
      <c r="CG94" s="33">
        <f t="shared" si="86"/>
        <v>7.9166666666666941E-2</v>
      </c>
      <c r="CH94" s="34">
        <f t="shared" si="43"/>
        <v>114.0000000000004</v>
      </c>
      <c r="CI94" s="35">
        <f t="shared" si="44"/>
        <v>1.9000000000000066</v>
      </c>
    </row>
    <row r="95" spans="1:87" ht="12" customHeight="1" x14ac:dyDescent="0.2">
      <c r="A95" s="1230"/>
      <c r="B95" s="7">
        <v>72</v>
      </c>
      <c r="C95" s="13">
        <v>2.0833333333333332E-2</v>
      </c>
      <c r="D95" s="13">
        <f>+C95+D94</f>
        <v>0.97222222222222698</v>
      </c>
      <c r="E95" s="227">
        <v>0</v>
      </c>
      <c r="F95" s="34"/>
      <c r="G95" s="101">
        <v>0</v>
      </c>
      <c r="H95" s="101">
        <f t="shared" si="47"/>
        <v>0.97222222222222698</v>
      </c>
      <c r="I95" s="101">
        <v>2.0833333333333333E-3</v>
      </c>
      <c r="J95" s="101">
        <f t="shared" si="48"/>
        <v>0.97430555555556031</v>
      </c>
      <c r="K95" s="101">
        <v>6.9444444444444441E-3</v>
      </c>
      <c r="L95" s="101">
        <f t="shared" si="49"/>
        <v>0.98125000000000473</v>
      </c>
      <c r="M95" s="567">
        <v>5.5555555555555558E-3</v>
      </c>
      <c r="N95" s="101">
        <f t="shared" si="50"/>
        <v>0.98680555555556027</v>
      </c>
      <c r="O95" s="101">
        <v>4.1666666666666666E-3</v>
      </c>
      <c r="P95" s="101">
        <f t="shared" si="51"/>
        <v>0.99097222222222692</v>
      </c>
      <c r="Q95" s="313">
        <v>6.9444444444444441E-3</v>
      </c>
      <c r="R95" s="101">
        <f t="shared" si="52"/>
        <v>0.99791666666667134</v>
      </c>
      <c r="S95" s="567">
        <v>6.9444444444444441E-3</v>
      </c>
      <c r="T95" s="101">
        <f t="shared" si="53"/>
        <v>1.0048611111111159</v>
      </c>
      <c r="U95" s="101">
        <v>1.3888888888888889E-3</v>
      </c>
      <c r="V95" s="101">
        <f t="shared" si="54"/>
        <v>1.0062500000000048</v>
      </c>
      <c r="W95" s="101">
        <v>2.7777777777777779E-3</v>
      </c>
      <c r="X95" s="101">
        <f t="shared" si="55"/>
        <v>1.0090277777777825</v>
      </c>
      <c r="Y95" s="101">
        <v>2.0833333333333333E-3</v>
      </c>
      <c r="Z95" s="101">
        <f t="shared" si="56"/>
        <v>1.011111111111116</v>
      </c>
      <c r="AA95" s="565">
        <v>4.1666666666666666E-3</v>
      </c>
      <c r="AB95" s="101">
        <f t="shared" si="57"/>
        <v>1.0152777777777826</v>
      </c>
      <c r="AC95" s="565">
        <v>4.1666666666666666E-3</v>
      </c>
      <c r="AD95" s="101">
        <f t="shared" si="58"/>
        <v>1.0194444444444493</v>
      </c>
      <c r="AE95" s="313">
        <v>2.7777777777777779E-3</v>
      </c>
      <c r="AF95" s="101">
        <f t="shared" si="59"/>
        <v>1.022222222222227</v>
      </c>
      <c r="AG95" s="565">
        <v>2.0833333333333333E-3</v>
      </c>
      <c r="AH95" s="101">
        <f t="shared" si="60"/>
        <v>1.0243055555555605</v>
      </c>
      <c r="AI95" s="565">
        <v>1.3888888888888889E-3</v>
      </c>
      <c r="AJ95" s="101">
        <f t="shared" si="61"/>
        <v>1.0256944444444493</v>
      </c>
      <c r="AK95" s="567">
        <v>4.8611111111111112E-3</v>
      </c>
      <c r="AL95" s="101">
        <f t="shared" si="62"/>
        <v>1.0305555555555606</v>
      </c>
      <c r="AM95" s="567">
        <v>4.1666666666666666E-3</v>
      </c>
      <c r="AN95" s="101">
        <f t="shared" si="63"/>
        <v>1.0347222222222272</v>
      </c>
      <c r="AO95" s="567">
        <v>4.1666666666666666E-3</v>
      </c>
      <c r="AP95" s="101">
        <f t="shared" si="64"/>
        <v>1.0388888888888939</v>
      </c>
      <c r="AQ95" s="567">
        <v>5.5555555555555558E-3</v>
      </c>
      <c r="AR95" s="101">
        <f t="shared" si="65"/>
        <v>1.0444444444444494</v>
      </c>
      <c r="AS95" s="567">
        <v>4.8611111111111112E-3</v>
      </c>
      <c r="AT95" s="101">
        <f t="shared" si="66"/>
        <v>1.0493055555555606</v>
      </c>
      <c r="AU95" s="101">
        <v>0</v>
      </c>
      <c r="AV95" s="101">
        <f t="shared" si="67"/>
        <v>1.0493055555555606</v>
      </c>
      <c r="AW95" s="101">
        <v>0</v>
      </c>
      <c r="AX95" s="101">
        <f t="shared" si="68"/>
        <v>1.0493055555555606</v>
      </c>
      <c r="AY95" s="101">
        <v>0</v>
      </c>
      <c r="AZ95" s="101">
        <f t="shared" si="69"/>
        <v>1.0493055555555606</v>
      </c>
      <c r="BA95" s="101">
        <v>0</v>
      </c>
      <c r="BB95" s="101">
        <f t="shared" si="70"/>
        <v>1.0493055555555606</v>
      </c>
      <c r="BC95" s="101">
        <v>0</v>
      </c>
      <c r="BD95" s="101">
        <f t="shared" si="71"/>
        <v>1.0493055555555606</v>
      </c>
      <c r="BE95" s="101">
        <v>0</v>
      </c>
      <c r="BF95" s="101">
        <f t="shared" si="72"/>
        <v>1.0493055555555606</v>
      </c>
      <c r="BG95" s="101">
        <v>0</v>
      </c>
      <c r="BH95" s="101">
        <f t="shared" si="73"/>
        <v>1.0493055555555606</v>
      </c>
      <c r="BI95" s="101">
        <v>0</v>
      </c>
      <c r="BJ95" s="101">
        <f t="shared" si="74"/>
        <v>1.0493055555555606</v>
      </c>
      <c r="BK95" s="101">
        <v>0</v>
      </c>
      <c r="BL95" s="101">
        <f t="shared" si="75"/>
        <v>1.0493055555555606</v>
      </c>
      <c r="BM95" s="101">
        <v>0</v>
      </c>
      <c r="BN95" s="101">
        <f t="shared" si="76"/>
        <v>1.0493055555555606</v>
      </c>
      <c r="BO95" s="101">
        <v>0</v>
      </c>
      <c r="BP95" s="101">
        <f t="shared" si="77"/>
        <v>1.0493055555555606</v>
      </c>
      <c r="BQ95" s="101">
        <v>0</v>
      </c>
      <c r="BR95" s="101">
        <f t="shared" si="78"/>
        <v>1.0493055555555606</v>
      </c>
      <c r="BS95" s="101">
        <v>0</v>
      </c>
      <c r="BT95" s="101">
        <f t="shared" si="79"/>
        <v>1.0493055555555606</v>
      </c>
      <c r="BU95" s="101">
        <v>0</v>
      </c>
      <c r="BV95" s="101">
        <f t="shared" si="80"/>
        <v>1.0493055555555606</v>
      </c>
      <c r="BW95" s="221">
        <v>2.0833333333333333E-3</v>
      </c>
      <c r="BX95" s="13">
        <f t="shared" si="81"/>
        <v>1.051388888888894</v>
      </c>
      <c r="BY95" s="227"/>
      <c r="BZ95" s="221"/>
      <c r="CA95" s="319">
        <f t="shared" si="82"/>
        <v>7.9166666666667052E-2</v>
      </c>
      <c r="CB95" s="660">
        <f t="shared" si="83"/>
        <v>20.226315789473585</v>
      </c>
      <c r="CC95" s="103"/>
      <c r="CD95" s="88">
        <f t="shared" si="84"/>
        <v>114.00000000000055</v>
      </c>
      <c r="CE95" s="88">
        <f t="shared" si="85"/>
        <v>38.43</v>
      </c>
      <c r="CG95" s="33">
        <f t="shared" si="86"/>
        <v>7.9166666666667052E-2</v>
      </c>
      <c r="CH95" s="34">
        <f t="shared" si="43"/>
        <v>114.00000000000055</v>
      </c>
      <c r="CI95" s="35">
        <f t="shared" si="44"/>
        <v>1.9000000000000092</v>
      </c>
    </row>
    <row r="96" spans="1:87" ht="12" customHeight="1" thickBot="1" x14ac:dyDescent="0.25">
      <c r="A96" s="1246"/>
      <c r="B96" s="677">
        <v>73</v>
      </c>
      <c r="C96" s="678">
        <v>2.0833333333333301E-2</v>
      </c>
      <c r="D96" s="678">
        <f t="shared" ref="D96" si="88">+C96+D95</f>
        <v>0.99305555555556024</v>
      </c>
      <c r="E96" s="679">
        <v>0</v>
      </c>
      <c r="F96" s="680"/>
      <c r="G96" s="547">
        <v>0</v>
      </c>
      <c r="H96" s="547">
        <f t="shared" ref="H96" si="89">+G96+D96</f>
        <v>0.99305555555556024</v>
      </c>
      <c r="I96" s="547">
        <v>2.0833333333333298E-3</v>
      </c>
      <c r="J96" s="547">
        <f t="shared" ref="J96" si="90">+I96+H96</f>
        <v>0.99513888888889357</v>
      </c>
      <c r="K96" s="547">
        <v>6.9444444444444397E-3</v>
      </c>
      <c r="L96" s="547">
        <f t="shared" ref="L96" si="91">+K96+J96</f>
        <v>1.0020833333333381</v>
      </c>
      <c r="M96" s="672">
        <v>5.5555555555555601E-3</v>
      </c>
      <c r="N96" s="547">
        <f t="shared" ref="N96" si="92">+M96+L96</f>
        <v>1.0076388888888936</v>
      </c>
      <c r="O96" s="547">
        <v>4.1666666666666701E-3</v>
      </c>
      <c r="P96" s="547">
        <f t="shared" ref="P96" si="93">+O96+N96</f>
        <v>1.0118055555555603</v>
      </c>
      <c r="Q96" s="681">
        <v>6.9444444444444397E-3</v>
      </c>
      <c r="R96" s="547">
        <f t="shared" ref="R96" si="94">+Q96+P96</f>
        <v>1.0187500000000047</v>
      </c>
      <c r="S96" s="672">
        <v>6.9444444444444397E-3</v>
      </c>
      <c r="T96" s="547">
        <f t="shared" ref="T96" si="95">+S96+R96</f>
        <v>1.0256944444444491</v>
      </c>
      <c r="U96" s="547">
        <v>1.38888888888889E-3</v>
      </c>
      <c r="V96" s="547">
        <f t="shared" ref="V96" si="96">+U96+T96</f>
        <v>1.027083333333338</v>
      </c>
      <c r="W96" s="547">
        <v>2.7777777777777801E-3</v>
      </c>
      <c r="X96" s="547">
        <f t="shared" ref="X96" si="97">+W96+V96</f>
        <v>1.0298611111111158</v>
      </c>
      <c r="Y96" s="547">
        <v>2.0833333333333298E-3</v>
      </c>
      <c r="Z96" s="547">
        <f t="shared" ref="Z96" si="98">+Y96+X96</f>
        <v>1.0319444444444492</v>
      </c>
      <c r="AA96" s="672">
        <v>4.1666666666666701E-3</v>
      </c>
      <c r="AB96" s="547">
        <f t="shared" ref="AB96" si="99">+AA96+Z96</f>
        <v>1.0361111111111159</v>
      </c>
      <c r="AC96" s="672">
        <v>4.1666666666666701E-3</v>
      </c>
      <c r="AD96" s="547">
        <f t="shared" ref="AD96" si="100">+AC96+AB96</f>
        <v>1.0402777777777825</v>
      </c>
      <c r="AE96" s="681">
        <v>2.7777777777777801E-3</v>
      </c>
      <c r="AF96" s="547">
        <f t="shared" ref="AF96" si="101">+AE96+AD96</f>
        <v>1.0430555555555603</v>
      </c>
      <c r="AG96" s="672">
        <v>2.0833333333333298E-3</v>
      </c>
      <c r="AH96" s="547">
        <f t="shared" ref="AH96" si="102">+AG96+AF96</f>
        <v>1.0451388888888937</v>
      </c>
      <c r="AI96" s="672">
        <v>1.38888888888889E-3</v>
      </c>
      <c r="AJ96" s="547">
        <f t="shared" ref="AJ96" si="103">+AI96+AH96</f>
        <v>1.0465277777777826</v>
      </c>
      <c r="AK96" s="672">
        <v>4.8611111111111103E-3</v>
      </c>
      <c r="AL96" s="547">
        <f t="shared" ref="AL96" si="104">+AK96+AJ96</f>
        <v>1.0513888888888938</v>
      </c>
      <c r="AM96" s="672">
        <v>4.1666666666666701E-3</v>
      </c>
      <c r="AN96" s="547">
        <f t="shared" ref="AN96" si="105">+AM96+AL96</f>
        <v>1.0555555555555605</v>
      </c>
      <c r="AO96" s="672">
        <v>4.1666666666666701E-3</v>
      </c>
      <c r="AP96" s="547">
        <f t="shared" ref="AP96" si="106">+AO96+AN96</f>
        <v>1.0597222222222271</v>
      </c>
      <c r="AQ96" s="672">
        <v>5.5555555555555601E-3</v>
      </c>
      <c r="AR96" s="547">
        <f t="shared" ref="AR96" si="107">+AQ96+AP96</f>
        <v>1.0652777777777827</v>
      </c>
      <c r="AS96" s="672">
        <v>4.8611111111111103E-3</v>
      </c>
      <c r="AT96" s="547">
        <f t="shared" ref="AT96" si="108">+AS96+AR96</f>
        <v>1.0701388888888939</v>
      </c>
      <c r="AU96" s="547">
        <v>0</v>
      </c>
      <c r="AV96" s="547">
        <f t="shared" ref="AV96" si="109">+AU96+AT96</f>
        <v>1.0701388888888939</v>
      </c>
      <c r="AW96" s="547">
        <v>0</v>
      </c>
      <c r="AX96" s="547">
        <f t="shared" ref="AX96" si="110">+AW96+AV96</f>
        <v>1.0701388888888939</v>
      </c>
      <c r="AY96" s="547">
        <v>0</v>
      </c>
      <c r="AZ96" s="547">
        <f t="shared" ref="AZ96" si="111">+AY96+AX96</f>
        <v>1.0701388888888939</v>
      </c>
      <c r="BA96" s="547">
        <v>0</v>
      </c>
      <c r="BB96" s="547">
        <f t="shared" ref="BB96" si="112">+BA96+AZ96</f>
        <v>1.0701388888888939</v>
      </c>
      <c r="BC96" s="547">
        <v>0</v>
      </c>
      <c r="BD96" s="547">
        <f t="shared" ref="BD96" si="113">+BC96+BB96</f>
        <v>1.0701388888888939</v>
      </c>
      <c r="BE96" s="547">
        <v>0</v>
      </c>
      <c r="BF96" s="547">
        <f t="shared" ref="BF96" si="114">+BE96+BD96</f>
        <v>1.0701388888888939</v>
      </c>
      <c r="BG96" s="547">
        <v>0</v>
      </c>
      <c r="BH96" s="547">
        <f t="shared" ref="BH96" si="115">+BG96+BF96</f>
        <v>1.0701388888888939</v>
      </c>
      <c r="BI96" s="547">
        <v>0</v>
      </c>
      <c r="BJ96" s="547">
        <f t="shared" ref="BJ96" si="116">+BI96+BH96</f>
        <v>1.0701388888888939</v>
      </c>
      <c r="BK96" s="547">
        <v>0</v>
      </c>
      <c r="BL96" s="547">
        <f t="shared" ref="BL96" si="117">+BK96+BJ96</f>
        <v>1.0701388888888939</v>
      </c>
      <c r="BM96" s="547">
        <v>0</v>
      </c>
      <c r="BN96" s="547">
        <f t="shared" ref="BN96" si="118">+BM96+BL96</f>
        <v>1.0701388888888939</v>
      </c>
      <c r="BO96" s="547">
        <v>0</v>
      </c>
      <c r="BP96" s="547">
        <f t="shared" ref="BP96" si="119">+BO96+BN96</f>
        <v>1.0701388888888939</v>
      </c>
      <c r="BQ96" s="547">
        <v>0</v>
      </c>
      <c r="BR96" s="547">
        <f t="shared" ref="BR96" si="120">+BQ96+BP96</f>
        <v>1.0701388888888939</v>
      </c>
      <c r="BS96" s="547">
        <v>0</v>
      </c>
      <c r="BT96" s="547">
        <f t="shared" ref="BT96" si="121">+BS96+BR96</f>
        <v>1.0701388888888939</v>
      </c>
      <c r="BU96" s="547">
        <v>0</v>
      </c>
      <c r="BV96" s="547">
        <f t="shared" ref="BV96" si="122">+BU96+BT96</f>
        <v>1.0701388888888939</v>
      </c>
      <c r="BW96" s="682">
        <v>2.0833333333333298E-3</v>
      </c>
      <c r="BX96" s="678">
        <f t="shared" ref="BX96" si="123">+BW96+BV96</f>
        <v>1.0722222222222273</v>
      </c>
      <c r="BY96" s="679"/>
      <c r="BZ96" s="682"/>
      <c r="CA96" s="550">
        <f t="shared" ref="CA96" si="124">+BX96-D96</f>
        <v>7.9166666666667052E-2</v>
      </c>
      <c r="CB96" s="683">
        <f t="shared" si="83"/>
        <v>20.226315789473585</v>
      </c>
      <c r="CC96" s="684"/>
      <c r="CD96" s="88">
        <f t="shared" ref="CD96" si="125">+CA96*$CD$19</f>
        <v>114.00000000000055</v>
      </c>
      <c r="CE96" s="88">
        <f t="shared" si="85"/>
        <v>38.43</v>
      </c>
      <c r="CG96" s="33">
        <f t="shared" ref="CG96" si="126">+CA96</f>
        <v>7.9166666666667052E-2</v>
      </c>
      <c r="CH96" s="34">
        <f t="shared" ref="CH96" si="127">+CG96*$CD$19</f>
        <v>114.00000000000055</v>
      </c>
      <c r="CI96" s="35">
        <f t="shared" ref="CI96" si="128">+CH96/60</f>
        <v>1.9000000000000092</v>
      </c>
    </row>
    <row r="97" spans="2:81" x14ac:dyDescent="0.2">
      <c r="B97" s="113"/>
      <c r="C97" s="113"/>
      <c r="D97" s="113"/>
      <c r="E97" s="113"/>
      <c r="F97" s="113"/>
      <c r="G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Y97" s="113"/>
      <c r="BZ97" s="113"/>
      <c r="CA97" s="113"/>
      <c r="CB97" s="113"/>
      <c r="CC97" s="113"/>
    </row>
    <row r="98" spans="2:81" x14ac:dyDescent="0.2">
      <c r="D98" s="584"/>
      <c r="H98" s="88"/>
      <c r="L98" s="113"/>
      <c r="M98" s="113"/>
      <c r="O98" s="113"/>
      <c r="BX98" s="108"/>
    </row>
    <row r="99" spans="2:81" x14ac:dyDescent="0.2">
      <c r="B99" s="88" t="s">
        <v>25</v>
      </c>
      <c r="D99" s="113"/>
      <c r="H99" s="88"/>
      <c r="L99" s="113"/>
      <c r="M99" s="113"/>
      <c r="N99" s="113">
        <v>67</v>
      </c>
      <c r="O99" s="113"/>
    </row>
    <row r="100" spans="2:81" x14ac:dyDescent="0.2">
      <c r="B100" s="88" t="s">
        <v>26</v>
      </c>
      <c r="D100" s="113"/>
      <c r="H100" s="88"/>
      <c r="L100" s="113"/>
      <c r="M100" s="113"/>
      <c r="N100" s="113">
        <v>6</v>
      </c>
      <c r="O100" s="113"/>
    </row>
    <row r="101" spans="2:81" x14ac:dyDescent="0.2">
      <c r="B101" s="88" t="s">
        <v>27</v>
      </c>
      <c r="D101" s="113"/>
      <c r="H101" s="88"/>
      <c r="L101" s="113"/>
      <c r="M101" s="113"/>
      <c r="N101" s="113">
        <f>+N99+N100</f>
        <v>73</v>
      </c>
      <c r="O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row>
    <row r="102" spans="2:81" x14ac:dyDescent="0.2">
      <c r="B102" s="88" t="s">
        <v>28</v>
      </c>
      <c r="D102" s="113"/>
      <c r="H102" s="88"/>
      <c r="L102" s="113"/>
      <c r="M102" s="113"/>
      <c r="N102" s="316">
        <v>38.43</v>
      </c>
      <c r="O102" s="113"/>
      <c r="P102" s="88" t="s">
        <v>21</v>
      </c>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row>
    <row r="103" spans="2:81" x14ac:dyDescent="0.2">
      <c r="B103" s="18" t="s">
        <v>29</v>
      </c>
      <c r="D103" s="113"/>
      <c r="H103" s="88"/>
      <c r="L103" s="113"/>
      <c r="M103" s="113"/>
      <c r="N103" s="11">
        <v>0</v>
      </c>
      <c r="O103" s="113"/>
      <c r="P103" s="88" t="s">
        <v>21</v>
      </c>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row>
    <row r="104" spans="2:81" x14ac:dyDescent="0.2">
      <c r="B104" s="88" t="s">
        <v>30</v>
      </c>
      <c r="C104" s="113"/>
      <c r="D104" s="113"/>
      <c r="E104" s="113"/>
      <c r="F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Y104" s="113"/>
      <c r="BZ104" s="113"/>
      <c r="CA104" s="113"/>
      <c r="CB104" s="113"/>
      <c r="CC104" s="113"/>
    </row>
    <row r="105" spans="2:81" x14ac:dyDescent="0.2">
      <c r="C105" s="113"/>
      <c r="D105" s="113"/>
      <c r="E105" s="113"/>
      <c r="F105" s="113"/>
      <c r="G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Y105" s="113"/>
      <c r="BZ105" s="113"/>
      <c r="CA105" s="113"/>
      <c r="CB105" s="113"/>
      <c r="CC105" s="113"/>
    </row>
    <row r="106" spans="2:81" x14ac:dyDescent="0.2">
      <c r="C106" s="113"/>
      <c r="D106" s="113"/>
      <c r="E106" s="113"/>
      <c r="F106" s="113"/>
      <c r="G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Y106" s="113"/>
      <c r="BZ106" s="113"/>
      <c r="CB106" s="113"/>
      <c r="CC106" s="113"/>
    </row>
    <row r="107" spans="2:81" x14ac:dyDescent="0.2">
      <c r="C107" s="113"/>
      <c r="D107" s="113"/>
      <c r="E107" s="113"/>
      <c r="F107" s="113"/>
      <c r="G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Y107" s="113"/>
      <c r="BZ107" s="113"/>
      <c r="CB107" s="113"/>
      <c r="CC107" s="113"/>
    </row>
    <row r="108" spans="2:81" x14ac:dyDescent="0.2">
      <c r="C108" s="113"/>
      <c r="D108" s="113"/>
      <c r="E108" s="113"/>
      <c r="F108" s="113"/>
      <c r="G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Y108" s="113"/>
      <c r="BZ108" s="113"/>
      <c r="CA108" s="113"/>
      <c r="CB108" s="113"/>
      <c r="CC108" s="113"/>
    </row>
    <row r="109" spans="2:81" x14ac:dyDescent="0.2">
      <c r="C109" s="113"/>
      <c r="D109" s="113"/>
      <c r="E109" s="113"/>
      <c r="F109" s="113"/>
      <c r="G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Y109" s="113"/>
      <c r="BZ109" s="113"/>
      <c r="CA109" s="113"/>
      <c r="CB109" s="113"/>
      <c r="CC109" s="113"/>
    </row>
    <row r="110" spans="2:81" x14ac:dyDescent="0.2">
      <c r="C110" s="113"/>
      <c r="D110" s="113"/>
      <c r="E110" s="113"/>
      <c r="F110" s="113"/>
      <c r="G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Y110" s="113"/>
      <c r="BZ110" s="113"/>
      <c r="CA110" s="113"/>
      <c r="CB110" s="113"/>
      <c r="CC110" s="113"/>
    </row>
    <row r="111" spans="2:81" x14ac:dyDescent="0.2">
      <c r="C111" s="113"/>
      <c r="D111" s="113"/>
      <c r="E111" s="113"/>
      <c r="F111" s="113"/>
      <c r="G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Y111" s="113"/>
      <c r="BZ111" s="113"/>
      <c r="CA111" s="113"/>
      <c r="CB111" s="113"/>
      <c r="CC111" s="113"/>
    </row>
    <row r="112" spans="2:81" x14ac:dyDescent="0.2">
      <c r="C112" s="113"/>
      <c r="D112" s="113"/>
      <c r="E112" s="113"/>
      <c r="F112" s="113"/>
      <c r="G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Y112" s="113"/>
      <c r="BZ112" s="113"/>
      <c r="CA112" s="113"/>
      <c r="CB112" s="113"/>
      <c r="CC112" s="113"/>
    </row>
    <row r="113" spans="3:81" x14ac:dyDescent="0.2">
      <c r="C113" s="113"/>
      <c r="D113" s="113"/>
      <c r="E113" s="113"/>
      <c r="F113" s="113"/>
      <c r="G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Y113" s="113"/>
      <c r="BZ113" s="113"/>
      <c r="CA113" s="113"/>
      <c r="CB113" s="113"/>
      <c r="CC113" s="113"/>
    </row>
    <row r="114" spans="3:81" x14ac:dyDescent="0.2">
      <c r="C114" s="113"/>
      <c r="D114" s="113"/>
      <c r="E114" s="113"/>
      <c r="F114" s="113"/>
      <c r="G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Y114" s="113"/>
      <c r="BZ114" s="113"/>
      <c r="CA114" s="113"/>
      <c r="CB114" s="113"/>
      <c r="CC114" s="113"/>
    </row>
    <row r="115" spans="3:81" x14ac:dyDescent="0.2">
      <c r="C115" s="113"/>
      <c r="D115" s="113"/>
      <c r="E115" s="113"/>
      <c r="F115" s="113"/>
      <c r="G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Y115" s="113"/>
      <c r="BZ115" s="113"/>
      <c r="CA115" s="113"/>
      <c r="CB115" s="113"/>
      <c r="CC115" s="113"/>
    </row>
    <row r="116" spans="3:81" x14ac:dyDescent="0.2">
      <c r="C116" s="113"/>
      <c r="D116" s="113"/>
      <c r="E116" s="113"/>
      <c r="F116" s="113"/>
      <c r="G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Y116" s="113"/>
      <c r="BZ116" s="113"/>
      <c r="CA116" s="113"/>
      <c r="CB116" s="113"/>
      <c r="CC116" s="113"/>
    </row>
    <row r="117" spans="3:81" x14ac:dyDescent="0.2">
      <c r="C117" s="113"/>
      <c r="D117" s="113"/>
      <c r="E117" s="113"/>
      <c r="F117" s="113"/>
      <c r="G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Y117" s="113"/>
      <c r="BZ117" s="113"/>
      <c r="CA117" s="113"/>
      <c r="CB117" s="113"/>
      <c r="CC117" s="113"/>
    </row>
    <row r="118" spans="3:81" x14ac:dyDescent="0.2">
      <c r="C118" s="113"/>
      <c r="D118" s="113"/>
      <c r="E118" s="113"/>
      <c r="F118" s="113"/>
      <c r="G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Y118" s="113"/>
      <c r="BZ118" s="113"/>
      <c r="CA118" s="113"/>
      <c r="CB118" s="113"/>
      <c r="CC118" s="113"/>
    </row>
    <row r="119" spans="3:81" x14ac:dyDescent="0.2">
      <c r="C119" s="113"/>
      <c r="D119" s="113"/>
      <c r="E119" s="113"/>
      <c r="F119" s="113"/>
      <c r="G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Y119" s="113"/>
      <c r="BZ119" s="113"/>
      <c r="CA119" s="113"/>
      <c r="CB119" s="113"/>
      <c r="CC119" s="113"/>
    </row>
    <row r="120" spans="3:81" x14ac:dyDescent="0.2">
      <c r="C120" s="113"/>
      <c r="D120" s="113"/>
      <c r="E120" s="113"/>
      <c r="F120" s="113"/>
      <c r="G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Y120" s="113"/>
      <c r="BZ120" s="113"/>
      <c r="CA120" s="113"/>
      <c r="CB120" s="113"/>
      <c r="CC120" s="113"/>
    </row>
    <row r="121" spans="3:81" x14ac:dyDescent="0.2">
      <c r="C121" s="113"/>
      <c r="D121" s="113"/>
      <c r="E121" s="113"/>
      <c r="F121" s="113"/>
      <c r="G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Y121" s="113"/>
      <c r="BZ121" s="113"/>
      <c r="CA121" s="113"/>
      <c r="CB121" s="113"/>
      <c r="CC121" s="113"/>
    </row>
    <row r="122" spans="3:81" x14ac:dyDescent="0.2">
      <c r="C122" s="113"/>
      <c r="D122" s="113"/>
      <c r="E122" s="113"/>
      <c r="F122" s="113"/>
      <c r="G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Y122" s="113"/>
      <c r="BZ122" s="113"/>
      <c r="CA122" s="113"/>
      <c r="CB122" s="113"/>
      <c r="CC122" s="113"/>
    </row>
    <row r="123" spans="3:81" x14ac:dyDescent="0.2">
      <c r="C123" s="113"/>
      <c r="D123" s="113"/>
      <c r="E123" s="113"/>
      <c r="F123" s="113"/>
      <c r="G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Y123" s="113"/>
      <c r="BZ123" s="113"/>
      <c r="CA123" s="113"/>
      <c r="CB123" s="113"/>
      <c r="CC123" s="113"/>
    </row>
    <row r="124" spans="3:81" x14ac:dyDescent="0.2">
      <c r="C124" s="113"/>
      <c r="D124" s="113"/>
      <c r="E124" s="113"/>
      <c r="F124" s="113"/>
      <c r="G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Y124" s="113"/>
      <c r="BZ124" s="113"/>
      <c r="CA124" s="113"/>
      <c r="CB124" s="113"/>
      <c r="CC124" s="113"/>
    </row>
    <row r="125" spans="3:81" x14ac:dyDescent="0.2">
      <c r="C125" s="113"/>
      <c r="D125" s="113"/>
      <c r="E125" s="113"/>
      <c r="F125" s="113"/>
      <c r="G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Y125" s="113"/>
      <c r="BZ125" s="113"/>
      <c r="CA125" s="113"/>
      <c r="CB125" s="113"/>
      <c r="CC125" s="113"/>
    </row>
    <row r="126" spans="3:81" x14ac:dyDescent="0.2">
      <c r="C126" s="113"/>
      <c r="D126" s="113"/>
      <c r="E126" s="113"/>
      <c r="F126" s="113"/>
      <c r="G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Y126" s="113"/>
      <c r="BZ126" s="113"/>
      <c r="CA126" s="113"/>
      <c r="CB126" s="113"/>
      <c r="CC126" s="113"/>
    </row>
    <row r="127" spans="3:81" x14ac:dyDescent="0.2">
      <c r="C127" s="113"/>
      <c r="D127" s="113"/>
      <c r="E127" s="113"/>
      <c r="F127" s="113"/>
      <c r="G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Y127" s="113"/>
      <c r="BZ127" s="113"/>
      <c r="CA127" s="113"/>
      <c r="CB127" s="113"/>
      <c r="CC127" s="113"/>
    </row>
    <row r="128" spans="3:81" x14ac:dyDescent="0.2">
      <c r="C128" s="113"/>
      <c r="D128" s="113"/>
      <c r="E128" s="113"/>
      <c r="F128" s="113"/>
      <c r="G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Y128" s="113"/>
      <c r="BZ128" s="113"/>
      <c r="CA128" s="113"/>
      <c r="CB128" s="113"/>
      <c r="CC128" s="113"/>
    </row>
    <row r="129" spans="3:81" x14ac:dyDescent="0.2">
      <c r="C129" s="113"/>
      <c r="D129" s="113"/>
      <c r="E129" s="113"/>
      <c r="F129" s="113"/>
      <c r="G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Y129" s="113"/>
      <c r="BZ129" s="113"/>
      <c r="CA129" s="113"/>
      <c r="CB129" s="113"/>
      <c r="CC129" s="113"/>
    </row>
    <row r="130" spans="3:81" x14ac:dyDescent="0.2">
      <c r="M130" s="113"/>
      <c r="O130" s="113"/>
      <c r="W130" s="113"/>
      <c r="AO130" s="113"/>
      <c r="AQ130" s="113"/>
      <c r="AS130" s="113"/>
      <c r="AU130" s="113"/>
      <c r="BW130" s="113"/>
    </row>
    <row r="131" spans="3:81" x14ac:dyDescent="0.2">
      <c r="M131" s="113"/>
      <c r="O131" s="113"/>
      <c r="W131" s="113"/>
      <c r="AO131" s="113"/>
      <c r="AQ131" s="113"/>
      <c r="AS131" s="113"/>
      <c r="AU131" s="113"/>
      <c r="BW131" s="113"/>
    </row>
  </sheetData>
  <mergeCells count="11">
    <mergeCell ref="A24:A96"/>
    <mergeCell ref="CG20:CI20"/>
    <mergeCell ref="BZ21:BZ22"/>
    <mergeCell ref="B23:CC23"/>
    <mergeCell ref="B19:D19"/>
    <mergeCell ref="F19:BV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7" orientation="portrait" horizont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CJ49"/>
  <sheetViews>
    <sheetView zoomScale="70" zoomScaleNormal="70" workbookViewId="0">
      <selection activeCell="S31" sqref="S31"/>
    </sheetView>
  </sheetViews>
  <sheetFormatPr baseColWidth="10" defaultColWidth="11.42578125" defaultRowHeight="12.75" x14ac:dyDescent="0.2"/>
  <cols>
    <col min="1" max="1" width="5.7109375" style="401" customWidth="1"/>
    <col min="2" max="2" width="11" style="401" customWidth="1"/>
    <col min="3" max="3" width="11.140625" style="401" hidden="1" customWidth="1"/>
    <col min="4" max="4" width="10.85546875" style="401" customWidth="1"/>
    <col min="5" max="6" width="11.5703125" style="401" hidden="1" customWidth="1"/>
    <col min="7" max="7" width="11" style="401" hidden="1" customWidth="1"/>
    <col min="8" max="8" width="13.42578125" style="378" customWidth="1"/>
    <col min="9" max="9" width="11.28515625" style="378" hidden="1" customWidth="1"/>
    <col min="10" max="10" width="11.28515625" style="378" customWidth="1"/>
    <col min="11" max="11" width="14.42578125" style="378" hidden="1" customWidth="1"/>
    <col min="12" max="12" width="7" style="401" customWidth="1"/>
    <col min="13" max="13" width="11.28515625" style="401" hidden="1" customWidth="1"/>
    <col min="14" max="14" width="10.42578125" style="401" customWidth="1"/>
    <col min="15" max="15" width="11.28515625" style="401" hidden="1" customWidth="1"/>
    <col min="16" max="16" width="11.28515625" style="401" customWidth="1"/>
    <col min="17" max="17" width="11.28515625" style="401" hidden="1" customWidth="1"/>
    <col min="18" max="18" width="10.85546875" style="401" customWidth="1"/>
    <col min="19" max="19" width="10.85546875" style="401" hidden="1" customWidth="1"/>
    <col min="20" max="20" width="10.85546875" style="401" customWidth="1"/>
    <col min="21" max="21" width="10.85546875" style="401" hidden="1" customWidth="1"/>
    <col min="22" max="22" width="11.28515625" style="401" customWidth="1"/>
    <col min="23" max="23" width="11.28515625" style="401" hidden="1" customWidth="1"/>
    <col min="24" max="24" width="11.28515625" style="401" customWidth="1"/>
    <col min="25" max="25" width="11.28515625" style="401" hidden="1" customWidth="1"/>
    <col min="26" max="26" width="11.28515625" style="401" customWidth="1"/>
    <col min="27" max="27" width="11.28515625" style="401" hidden="1" customWidth="1"/>
    <col min="28" max="28" width="11.28515625" style="401" customWidth="1"/>
    <col min="29" max="29" width="11.42578125" style="401" hidden="1" customWidth="1"/>
    <col min="30" max="30" width="11.42578125" style="401"/>
    <col min="31" max="31" width="11.42578125" style="401" hidden="1" customWidth="1"/>
    <col min="32" max="32" width="10.5703125" style="401" customWidth="1"/>
    <col min="33" max="33" width="11.42578125" style="401" hidden="1" customWidth="1"/>
    <col min="34" max="34" width="8.7109375" style="401" customWidth="1"/>
    <col min="35" max="35" width="11.42578125" style="401" hidden="1" customWidth="1"/>
    <col min="36" max="36" width="11.42578125" style="401"/>
    <col min="37" max="37" width="11.42578125" style="401" hidden="1" customWidth="1"/>
    <col min="38" max="38" width="13.42578125" style="401" customWidth="1"/>
    <col min="39" max="74" width="11.42578125" style="401" hidden="1" customWidth="1"/>
    <col min="75" max="75" width="12.42578125" style="401" hidden="1" customWidth="1"/>
    <col min="76" max="76" width="11.42578125" style="401" bestFit="1" customWidth="1"/>
    <col min="77" max="77" width="11.42578125" style="401" hidden="1" customWidth="1"/>
    <col min="78" max="78" width="8.7109375" style="401" customWidth="1"/>
    <col min="79" max="79" width="8.42578125" style="401" customWidth="1"/>
    <col min="80" max="80" width="10.5703125" style="401" customWidth="1"/>
    <col min="81" max="81" width="13.85546875" style="401" customWidth="1"/>
    <col min="82" max="84" width="0" style="401" hidden="1" customWidth="1"/>
    <col min="85" max="87" width="9" style="401" hidden="1" customWidth="1"/>
    <col min="88" max="16384" width="11.42578125" style="401"/>
  </cols>
  <sheetData>
    <row r="1" spans="2:28" ht="16.5" customHeight="1" x14ac:dyDescent="0.2"/>
    <row r="2" spans="2:28" ht="16.5" customHeight="1" x14ac:dyDescent="0.2"/>
    <row r="3" spans="2:28" ht="16.5" customHeight="1" x14ac:dyDescent="0.2"/>
    <row r="4" spans="2:28" ht="16.5" customHeight="1" x14ac:dyDescent="0.2"/>
    <row r="5" spans="2:28" ht="16.5" customHeight="1" x14ac:dyDescent="0.2"/>
    <row r="6" spans="2:28" ht="16.5" customHeight="1" x14ac:dyDescent="0.2"/>
    <row r="7" spans="2:28" ht="16.5" customHeight="1" x14ac:dyDescent="0.2"/>
    <row r="8" spans="2:28" ht="16.5" customHeight="1"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9" spans="2:28" ht="16.5" customHeight="1" x14ac:dyDescent="0.2"/>
    <row r="10" spans="2:28" ht="16.5" customHeight="1" x14ac:dyDescent="0.2">
      <c r="B10" s="403" t="s">
        <v>1</v>
      </c>
      <c r="C10" s="403"/>
      <c r="D10" s="403"/>
      <c r="L10" s="377" t="str">
        <f>+'[3]Recorrido 460 Habiles'!J10</f>
        <v>Autotransportes Presidente Alvear S.A. Y Autotransportes El Trapiche  S.R.L. (UT)</v>
      </c>
    </row>
    <row r="11" spans="2:28" ht="16.5" customHeight="1" x14ac:dyDescent="0.2">
      <c r="B11" s="403" t="s">
        <v>2</v>
      </c>
      <c r="C11" s="403"/>
      <c r="D11" s="403"/>
      <c r="L11" s="113">
        <v>400</v>
      </c>
    </row>
    <row r="12" spans="2:28" ht="16.5" customHeight="1" x14ac:dyDescent="0.2">
      <c r="B12" s="401" t="s">
        <v>3</v>
      </c>
      <c r="L12" s="377" t="s">
        <v>133</v>
      </c>
    </row>
    <row r="13" spans="2:28" ht="16.5" customHeight="1" x14ac:dyDescent="0.2">
      <c r="B13" s="401" t="s">
        <v>4</v>
      </c>
      <c r="I13" s="377"/>
      <c r="K13" s="377"/>
      <c r="L13" s="377" t="s">
        <v>32</v>
      </c>
    </row>
    <row r="14" spans="2:28" ht="16.5" customHeight="1" x14ac:dyDescent="0.2">
      <c r="B14" s="401" t="s">
        <v>6</v>
      </c>
      <c r="L14" s="378">
        <v>467</v>
      </c>
    </row>
    <row r="15" spans="2:28" ht="16.5" customHeight="1" x14ac:dyDescent="0.2">
      <c r="B15" s="401" t="s">
        <v>7</v>
      </c>
      <c r="I15" s="377"/>
      <c r="K15" s="377"/>
      <c r="L15" s="377" t="s">
        <v>107</v>
      </c>
    </row>
    <row r="16" spans="2:28" ht="16.5" customHeight="1" x14ac:dyDescent="0.2">
      <c r="B16" s="401" t="s">
        <v>8</v>
      </c>
      <c r="L16" s="378">
        <v>467</v>
      </c>
    </row>
    <row r="17" spans="1:88" ht="16.5" customHeight="1" x14ac:dyDescent="0.2">
      <c r="B17" s="401" t="s">
        <v>37</v>
      </c>
      <c r="H17" s="401"/>
      <c r="I17" s="401"/>
      <c r="L17" s="378"/>
    </row>
    <row r="18" spans="1:88" ht="60" customHeight="1" thickBot="1" x14ac:dyDescent="0.25"/>
    <row r="19" spans="1:88"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9"/>
      <c r="AM19" s="406"/>
      <c r="AN19" s="406"/>
      <c r="AO19" s="406"/>
      <c r="AP19" s="432"/>
      <c r="AQ19" s="407"/>
      <c r="AR19" s="407"/>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8" ht="69" customHeight="1" thickBot="1" x14ac:dyDescent="0.25">
      <c r="B20" s="1297" t="s">
        <v>39</v>
      </c>
      <c r="C20" s="1298"/>
      <c r="D20" s="1299"/>
      <c r="E20" s="380" t="s">
        <v>39</v>
      </c>
      <c r="F20" s="380" t="s">
        <v>39</v>
      </c>
      <c r="G20" s="379" t="s">
        <v>108</v>
      </c>
      <c r="H20" s="434" t="s">
        <v>124</v>
      </c>
      <c r="I20" s="379" t="s">
        <v>109</v>
      </c>
      <c r="J20" s="379" t="s">
        <v>109</v>
      </c>
      <c r="K20" s="379" t="s">
        <v>110</v>
      </c>
      <c r="L20" s="379" t="s">
        <v>111</v>
      </c>
      <c r="M20" s="379" t="s">
        <v>112</v>
      </c>
      <c r="N20" s="379" t="s">
        <v>112</v>
      </c>
      <c r="O20" s="379" t="s">
        <v>113</v>
      </c>
      <c r="P20" s="379" t="s">
        <v>113</v>
      </c>
      <c r="Q20" s="379" t="s">
        <v>54</v>
      </c>
      <c r="R20" s="379" t="s">
        <v>54</v>
      </c>
      <c r="S20" s="379" t="s">
        <v>17</v>
      </c>
      <c r="T20" s="379" t="s">
        <v>17</v>
      </c>
      <c r="U20" s="379" t="s">
        <v>95</v>
      </c>
      <c r="V20" s="379" t="s">
        <v>48</v>
      </c>
      <c r="W20" s="379" t="s">
        <v>114</v>
      </c>
      <c r="X20" s="379" t="s">
        <v>114</v>
      </c>
      <c r="Y20" s="379" t="s">
        <v>49</v>
      </c>
      <c r="Z20" s="379" t="s">
        <v>49</v>
      </c>
      <c r="AA20" s="379" t="s">
        <v>82</v>
      </c>
      <c r="AB20" s="379" t="s">
        <v>82</v>
      </c>
      <c r="AC20" s="379" t="s">
        <v>113</v>
      </c>
      <c r="AD20" s="379" t="s">
        <v>113</v>
      </c>
      <c r="AE20" s="379" t="s">
        <v>112</v>
      </c>
      <c r="AF20" s="379" t="s">
        <v>112</v>
      </c>
      <c r="AG20" s="379" t="s">
        <v>110</v>
      </c>
      <c r="AH20" s="379" t="s">
        <v>111</v>
      </c>
      <c r="AI20" s="379" t="s">
        <v>109</v>
      </c>
      <c r="AJ20" s="379" t="s">
        <v>109</v>
      </c>
      <c r="AK20" s="379" t="s">
        <v>108</v>
      </c>
      <c r="AL20" s="434" t="s">
        <v>125</v>
      </c>
      <c r="AM20" s="435"/>
      <c r="AN20" s="435"/>
      <c r="AO20" s="379"/>
      <c r="AP20" s="379"/>
      <c r="AQ20" s="379"/>
      <c r="AR20" s="379"/>
      <c r="AS20" s="379"/>
      <c r="AT20" s="379"/>
      <c r="AU20" s="379"/>
      <c r="AV20" s="379"/>
      <c r="AW20" s="379"/>
      <c r="AX20" s="379"/>
      <c r="AY20" s="379"/>
      <c r="AZ20" s="379"/>
      <c r="BA20" s="379"/>
      <c r="BB20" s="385"/>
      <c r="BC20" s="379"/>
      <c r="BD20" s="379"/>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85"/>
      <c r="BZ20" s="1244"/>
      <c r="CA20" s="1321"/>
      <c r="CB20" s="1321"/>
      <c r="CC20" s="1321"/>
      <c r="CD20" s="408" t="s">
        <v>18</v>
      </c>
      <c r="CE20" s="408" t="s">
        <v>19</v>
      </c>
      <c r="CG20" s="1307" t="s">
        <v>20</v>
      </c>
      <c r="CH20" s="1308"/>
      <c r="CI20" s="1309"/>
    </row>
    <row r="21" spans="1:88" ht="25.5" customHeight="1" x14ac:dyDescent="0.2">
      <c r="B21" s="147" t="s">
        <v>21</v>
      </c>
      <c r="C21" s="409"/>
      <c r="D21" s="410">
        <v>0</v>
      </c>
      <c r="E21" s="411">
        <v>0</v>
      </c>
      <c r="F21" s="409">
        <v>0</v>
      </c>
      <c r="G21" s="410">
        <v>0</v>
      </c>
      <c r="H21" s="411">
        <v>0</v>
      </c>
      <c r="I21" s="409">
        <v>0</v>
      </c>
      <c r="J21" s="409">
        <v>5.9320000000000004</v>
      </c>
      <c r="K21" s="409">
        <v>0</v>
      </c>
      <c r="L21" s="409">
        <v>2.0259999999999998</v>
      </c>
      <c r="M21" s="409">
        <v>0</v>
      </c>
      <c r="N21" s="409">
        <v>1.268</v>
      </c>
      <c r="O21" s="409">
        <v>0</v>
      </c>
      <c r="P21" s="409">
        <v>1.528</v>
      </c>
      <c r="Q21" s="409">
        <v>0</v>
      </c>
      <c r="R21" s="409">
        <v>2.4889999999999999</v>
      </c>
      <c r="S21" s="409">
        <v>0</v>
      </c>
      <c r="T21" s="409">
        <v>1.3049999999999999</v>
      </c>
      <c r="U21" s="409">
        <v>0</v>
      </c>
      <c r="V21" s="409">
        <v>1.595</v>
      </c>
      <c r="W21" s="409">
        <v>0</v>
      </c>
      <c r="X21" s="409">
        <v>0</v>
      </c>
      <c r="Y21" s="409">
        <v>0</v>
      </c>
      <c r="Z21" s="409">
        <v>1.365</v>
      </c>
      <c r="AA21" s="409">
        <v>0</v>
      </c>
      <c r="AB21" s="409">
        <v>1.371</v>
      </c>
      <c r="AC21" s="409">
        <v>0</v>
      </c>
      <c r="AD21" s="409">
        <v>2.6110000000000002</v>
      </c>
      <c r="AE21" s="409">
        <v>0</v>
      </c>
      <c r="AF21" s="409">
        <v>1.524</v>
      </c>
      <c r="AG21" s="409">
        <v>0</v>
      </c>
      <c r="AH21" s="409">
        <v>1.288</v>
      </c>
      <c r="AI21" s="409">
        <v>0</v>
      </c>
      <c r="AJ21" s="409">
        <v>6.694</v>
      </c>
      <c r="AK21" s="409">
        <v>0</v>
      </c>
      <c r="AL21" s="409">
        <v>0</v>
      </c>
      <c r="AM21" s="409">
        <v>0</v>
      </c>
      <c r="AN21" s="409">
        <v>0</v>
      </c>
      <c r="AO21" s="409">
        <v>0</v>
      </c>
      <c r="AP21" s="409">
        <v>0</v>
      </c>
      <c r="AQ21" s="409">
        <v>0</v>
      </c>
      <c r="AR21" s="409">
        <v>0</v>
      </c>
      <c r="AS21" s="409">
        <v>0</v>
      </c>
      <c r="AT21" s="409">
        <v>0</v>
      </c>
      <c r="AU21" s="409">
        <v>0</v>
      </c>
      <c r="AV21" s="409">
        <v>0</v>
      </c>
      <c r="AW21" s="409">
        <v>0</v>
      </c>
      <c r="AX21" s="409">
        <v>0</v>
      </c>
      <c r="AY21" s="409">
        <v>0</v>
      </c>
      <c r="AZ21" s="409">
        <v>0</v>
      </c>
      <c r="BA21" s="409">
        <v>0</v>
      </c>
      <c r="BB21" s="409">
        <v>0</v>
      </c>
      <c r="BC21" s="409">
        <v>0</v>
      </c>
      <c r="BD21" s="409">
        <v>0</v>
      </c>
      <c r="BE21" s="409">
        <v>0</v>
      </c>
      <c r="BF21" s="409">
        <v>0</v>
      </c>
      <c r="BG21" s="409">
        <v>0</v>
      </c>
      <c r="BH21" s="409">
        <v>0</v>
      </c>
      <c r="BI21" s="409">
        <v>0</v>
      </c>
      <c r="BJ21" s="409">
        <v>0</v>
      </c>
      <c r="BK21" s="409">
        <v>0</v>
      </c>
      <c r="BL21" s="409">
        <v>0</v>
      </c>
      <c r="BM21" s="409">
        <v>0</v>
      </c>
      <c r="BN21" s="409">
        <v>0</v>
      </c>
      <c r="BO21" s="409">
        <v>0</v>
      </c>
      <c r="BP21" s="409">
        <v>0</v>
      </c>
      <c r="BQ21" s="409">
        <v>0</v>
      </c>
      <c r="BR21" s="409">
        <v>0</v>
      </c>
      <c r="BS21" s="409">
        <v>0</v>
      </c>
      <c r="BT21" s="409">
        <v>0</v>
      </c>
      <c r="BU21" s="409">
        <v>0</v>
      </c>
      <c r="BV21" s="409">
        <v>0</v>
      </c>
      <c r="BW21" s="409">
        <v>0</v>
      </c>
      <c r="BX21" s="412">
        <v>1.3340000000000001</v>
      </c>
      <c r="BY21" s="413"/>
      <c r="BZ21" s="1310">
        <f>+D21+F21+H21+J21+L21+N21+P21+R21+T21+V21+X21+Z21+AB21+AD21+BX21+AF21+AH21+AJ21+AL21+AN21+AP21+AR21+AT21+AV21+AX21+AZ21+BB21+BD21+BF21+BH21+BJ21+BL21+BN21+BP21+BR21+BT21+BV21</f>
        <v>32.33</v>
      </c>
      <c r="CA21" s="1321"/>
      <c r="CB21" s="1321"/>
      <c r="CC21" s="1321"/>
      <c r="CG21" s="414"/>
      <c r="CH21" s="401" t="s">
        <v>18</v>
      </c>
      <c r="CI21" s="414"/>
    </row>
    <row r="22" spans="1:88" ht="25.5" customHeight="1" thickBot="1" x14ac:dyDescent="0.25">
      <c r="B22" s="149" t="s">
        <v>22</v>
      </c>
      <c r="C22" s="415"/>
      <c r="D22" s="416">
        <v>0</v>
      </c>
      <c r="E22" s="417">
        <v>0</v>
      </c>
      <c r="F22" s="415">
        <f>+F21+D22</f>
        <v>0</v>
      </c>
      <c r="G22" s="416">
        <f>+G21+E22</f>
        <v>0</v>
      </c>
      <c r="H22" s="436">
        <f>+H21+F22</f>
        <v>0</v>
      </c>
      <c r="I22" s="437">
        <v>0</v>
      </c>
      <c r="J22" s="437">
        <f>+J21+H22</f>
        <v>5.9320000000000004</v>
      </c>
      <c r="K22" s="437">
        <f>+K21+I22</f>
        <v>0</v>
      </c>
      <c r="L22" s="437">
        <f>+L21+J22</f>
        <v>7.9580000000000002</v>
      </c>
      <c r="M22" s="437">
        <v>0</v>
      </c>
      <c r="N22" s="437">
        <f>+N21+L22</f>
        <v>9.2260000000000009</v>
      </c>
      <c r="O22" s="437">
        <v>0</v>
      </c>
      <c r="P22" s="437">
        <f>+P21+N22</f>
        <v>10.754000000000001</v>
      </c>
      <c r="Q22" s="437">
        <v>0</v>
      </c>
      <c r="R22" s="437">
        <f>+R21+P22</f>
        <v>13.243000000000002</v>
      </c>
      <c r="S22" s="437">
        <f>+S21+Q22</f>
        <v>0</v>
      </c>
      <c r="T22" s="437">
        <f>+T21+R22</f>
        <v>14.548000000000002</v>
      </c>
      <c r="U22" s="437">
        <v>0</v>
      </c>
      <c r="V22" s="437">
        <f>+V21+T22</f>
        <v>16.143000000000001</v>
      </c>
      <c r="W22" s="437">
        <f>+W21+U22</f>
        <v>0</v>
      </c>
      <c r="X22" s="437">
        <f>+X21+V22</f>
        <v>16.143000000000001</v>
      </c>
      <c r="Y22" s="437">
        <v>0</v>
      </c>
      <c r="Z22" s="437">
        <f>+Z21+X22</f>
        <v>17.507999999999999</v>
      </c>
      <c r="AA22" s="437">
        <f>+AA21+Y22</f>
        <v>0</v>
      </c>
      <c r="AB22" s="437">
        <f>+AB21+Z22</f>
        <v>18.878999999999998</v>
      </c>
      <c r="AC22" s="437">
        <v>0</v>
      </c>
      <c r="AD22" s="437">
        <f>+AD21+AB22</f>
        <v>21.49</v>
      </c>
      <c r="AE22" s="437">
        <f>+AE21+AC22</f>
        <v>0</v>
      </c>
      <c r="AF22" s="437">
        <f>+AF21+AD22</f>
        <v>23.013999999999999</v>
      </c>
      <c r="AG22" s="437">
        <v>0</v>
      </c>
      <c r="AH22" s="437">
        <f>+AH21+AF22</f>
        <v>24.302</v>
      </c>
      <c r="AI22" s="437">
        <v>0</v>
      </c>
      <c r="AJ22" s="437">
        <f>+AJ21+AH22</f>
        <v>30.995999999999999</v>
      </c>
      <c r="AK22" s="437">
        <v>0</v>
      </c>
      <c r="AL22" s="437">
        <f>+AL21+AJ22</f>
        <v>30.995999999999999</v>
      </c>
      <c r="AM22" s="437">
        <f>+AM21+AK22</f>
        <v>0</v>
      </c>
      <c r="AN22" s="437">
        <f>+AN21+AL22</f>
        <v>30.995999999999999</v>
      </c>
      <c r="AO22" s="437">
        <v>0</v>
      </c>
      <c r="AP22" s="437">
        <f>+AP21+AN22</f>
        <v>30.995999999999999</v>
      </c>
      <c r="AQ22" s="437">
        <f>+AQ21+AO22</f>
        <v>0</v>
      </c>
      <c r="AR22" s="437">
        <f>+AR21+AP22</f>
        <v>30.995999999999999</v>
      </c>
      <c r="AS22" s="437">
        <v>0</v>
      </c>
      <c r="AT22" s="437">
        <f>+AT21+AR22</f>
        <v>30.995999999999999</v>
      </c>
      <c r="AU22" s="437">
        <v>0</v>
      </c>
      <c r="AV22" s="437">
        <f>+AV21+AT22</f>
        <v>30.995999999999999</v>
      </c>
      <c r="AW22" s="437">
        <v>0</v>
      </c>
      <c r="AX22" s="437">
        <f>+AX21+AV22</f>
        <v>30.995999999999999</v>
      </c>
      <c r="AY22" s="437">
        <v>0</v>
      </c>
      <c r="AZ22" s="437">
        <f>+AZ21+AX22</f>
        <v>30.995999999999999</v>
      </c>
      <c r="BA22" s="437">
        <v>0</v>
      </c>
      <c r="BB22" s="437">
        <f>+BB21+AZ22</f>
        <v>30.995999999999999</v>
      </c>
      <c r="BC22" s="437">
        <v>0</v>
      </c>
      <c r="BD22" s="437">
        <f>+BD21+BB22</f>
        <v>30.995999999999999</v>
      </c>
      <c r="BE22" s="437">
        <v>0</v>
      </c>
      <c r="BF22" s="437">
        <f>+BF21+BD22</f>
        <v>30.995999999999999</v>
      </c>
      <c r="BG22" s="437">
        <v>0</v>
      </c>
      <c r="BH22" s="437">
        <f>+BH21+BF22</f>
        <v>30.995999999999999</v>
      </c>
      <c r="BI22" s="437">
        <v>0</v>
      </c>
      <c r="BJ22" s="437">
        <f>+BJ21+BH22</f>
        <v>30.995999999999999</v>
      </c>
      <c r="BK22" s="437">
        <v>0</v>
      </c>
      <c r="BL22" s="437">
        <f>+BL21+BJ22</f>
        <v>30.995999999999999</v>
      </c>
      <c r="BM22" s="437">
        <v>0</v>
      </c>
      <c r="BN22" s="437">
        <f>+BN21+BL22</f>
        <v>30.995999999999999</v>
      </c>
      <c r="BO22" s="437">
        <v>0</v>
      </c>
      <c r="BP22" s="437">
        <f>+BP21+BN22</f>
        <v>30.995999999999999</v>
      </c>
      <c r="BQ22" s="437">
        <v>0</v>
      </c>
      <c r="BR22" s="437">
        <f>+BR21+BP22</f>
        <v>30.995999999999999</v>
      </c>
      <c r="BS22" s="437">
        <v>0</v>
      </c>
      <c r="BT22" s="437">
        <f>+BT21+BR22</f>
        <v>30.995999999999999</v>
      </c>
      <c r="BU22" s="437">
        <v>0</v>
      </c>
      <c r="BV22" s="437">
        <f>+BV21+BT22</f>
        <v>30.995999999999999</v>
      </c>
      <c r="BW22" s="437">
        <v>0</v>
      </c>
      <c r="BX22" s="438">
        <f>+BX21+BV22</f>
        <v>32.33</v>
      </c>
      <c r="BY22" s="419"/>
      <c r="BZ22" s="1311"/>
      <c r="CA22" s="1321"/>
      <c r="CB22" s="1321"/>
      <c r="CC22" s="1321"/>
      <c r="CG22" s="414"/>
      <c r="CH22" s="414"/>
      <c r="CI22" s="414"/>
    </row>
    <row r="23" spans="1:88" ht="25.5" customHeight="1" thickBot="1" x14ac:dyDescent="0.25">
      <c r="B23" s="1317" t="s">
        <v>23</v>
      </c>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30"/>
      <c r="CB23" s="1318"/>
      <c r="CC23" s="1319"/>
      <c r="CG23" s="414"/>
      <c r="CH23" s="414"/>
      <c r="CI23" s="414"/>
      <c r="CJ23" s="420"/>
    </row>
    <row r="24" spans="1:88" ht="12.75" customHeight="1" x14ac:dyDescent="0.2">
      <c r="A24" s="1356" t="s">
        <v>24</v>
      </c>
      <c r="B24" s="520">
        <v>1</v>
      </c>
      <c r="C24" s="632"/>
      <c r="D24" s="521">
        <v>0.24583333333333335</v>
      </c>
      <c r="E24" s="485">
        <v>0</v>
      </c>
      <c r="F24" s="612"/>
      <c r="G24" s="487">
        <v>4.1666666666666666E-3</v>
      </c>
      <c r="H24" s="553">
        <f t="shared" ref="H24:H38" si="0">+G24+D24</f>
        <v>0.25</v>
      </c>
      <c r="I24" s="485">
        <v>5.5555555555555558E-3</v>
      </c>
      <c r="J24" s="381">
        <f t="shared" ref="J24:J38" si="1">+I24+H24</f>
        <v>0.25555555555555554</v>
      </c>
      <c r="K24" s="381">
        <v>4.8611111111111112E-3</v>
      </c>
      <c r="L24" s="381">
        <f t="shared" ref="L24:L38" si="2">+K24+J24</f>
        <v>0.26041666666666663</v>
      </c>
      <c r="M24" s="381">
        <v>4.8611111111111112E-3</v>
      </c>
      <c r="N24" s="381">
        <f t="shared" ref="N24:N38" si="3">+M24+L24</f>
        <v>0.26527777777777772</v>
      </c>
      <c r="O24" s="381">
        <v>3.472222222222222E-3</v>
      </c>
      <c r="P24" s="381">
        <f t="shared" ref="P24:P38" si="4">+O24+N24</f>
        <v>0.26874999999999993</v>
      </c>
      <c r="Q24" s="381">
        <v>4.8611111111111112E-3</v>
      </c>
      <c r="R24" s="381">
        <f t="shared" ref="R24:AD38" si="5">+Q24+P24</f>
        <v>0.27361111111111103</v>
      </c>
      <c r="S24" s="381">
        <v>4.1666666666666666E-3</v>
      </c>
      <c r="T24" s="381">
        <f t="shared" si="5"/>
        <v>0.27777777777777768</v>
      </c>
      <c r="U24" s="486">
        <v>6.2500000000000003E-3</v>
      </c>
      <c r="V24" s="381">
        <f t="shared" si="5"/>
        <v>0.28402777777777766</v>
      </c>
      <c r="W24" s="381">
        <v>2.0833333333333333E-3</v>
      </c>
      <c r="X24" s="381">
        <f t="shared" si="5"/>
        <v>0.28611111111111098</v>
      </c>
      <c r="Y24" s="381">
        <v>2.0833333333333333E-3</v>
      </c>
      <c r="Z24" s="381">
        <f t="shared" si="5"/>
        <v>0.28819444444444431</v>
      </c>
      <c r="AA24" s="381">
        <v>4.1666666666666666E-3</v>
      </c>
      <c r="AB24" s="381">
        <f t="shared" si="5"/>
        <v>0.29236111111111096</v>
      </c>
      <c r="AC24" s="381">
        <v>4.8611111111111112E-3</v>
      </c>
      <c r="AD24" s="381">
        <f t="shared" si="5"/>
        <v>0.29722222222222205</v>
      </c>
      <c r="AE24" s="381">
        <v>3.472222222222222E-3</v>
      </c>
      <c r="AF24" s="381">
        <f t="shared" ref="AF24:AF38" si="6">+AE24+AD24</f>
        <v>0.30069444444444426</v>
      </c>
      <c r="AG24" s="381">
        <v>3.472222222222222E-3</v>
      </c>
      <c r="AH24" s="381">
        <f t="shared" ref="AH24:AH38" si="7">+AG24+AF24</f>
        <v>0.30416666666666647</v>
      </c>
      <c r="AI24" s="381">
        <v>4.8611111111111112E-3</v>
      </c>
      <c r="AJ24" s="381">
        <f t="shared" ref="AJ24:AJ38" si="8">+AI24+AH24</f>
        <v>0.30902777777777757</v>
      </c>
      <c r="AK24" s="488">
        <v>5.5555555555555558E-3</v>
      </c>
      <c r="AL24" s="553">
        <f t="shared" ref="AL24:AL38" si="9">+AK24+AJ24</f>
        <v>0.3145833333333331</v>
      </c>
      <c r="AM24" s="485">
        <v>0</v>
      </c>
      <c r="AN24" s="381">
        <f t="shared" ref="AN24:AN38" si="10">+AM24+AL24</f>
        <v>0.3145833333333331</v>
      </c>
      <c r="AO24" s="381">
        <v>0</v>
      </c>
      <c r="AP24" s="381">
        <f t="shared" ref="AP24:AP38" si="11">+AO24+AN24</f>
        <v>0.3145833333333331</v>
      </c>
      <c r="AQ24" s="381">
        <v>0</v>
      </c>
      <c r="AR24" s="381">
        <f t="shared" ref="AR24:AR38" si="12">+AQ24+AP24</f>
        <v>0.3145833333333331</v>
      </c>
      <c r="AS24" s="381">
        <v>0</v>
      </c>
      <c r="AT24" s="381">
        <f t="shared" ref="AT24:AT38" si="13">+AS24+AR24</f>
        <v>0.3145833333333331</v>
      </c>
      <c r="AU24" s="381">
        <v>0</v>
      </c>
      <c r="AV24" s="381">
        <f t="shared" ref="AV24:AV38" si="14">+AU24+AT24</f>
        <v>0.3145833333333331</v>
      </c>
      <c r="AW24" s="381">
        <v>0</v>
      </c>
      <c r="AX24" s="381">
        <f t="shared" ref="AX24:AX38" si="15">+AW24+AV24</f>
        <v>0.3145833333333331</v>
      </c>
      <c r="AY24" s="381">
        <v>0</v>
      </c>
      <c r="AZ24" s="381">
        <f t="shared" ref="AZ24:AZ38" si="16">+AY24+AX24</f>
        <v>0.3145833333333331</v>
      </c>
      <c r="BA24" s="381">
        <v>0</v>
      </c>
      <c r="BB24" s="381">
        <f t="shared" ref="BB24:BB38" si="17">+BA24+AZ24</f>
        <v>0.3145833333333331</v>
      </c>
      <c r="BC24" s="381">
        <v>0</v>
      </c>
      <c r="BD24" s="381">
        <f t="shared" ref="BD24:BD38" si="18">+BC24+BB24</f>
        <v>0.3145833333333331</v>
      </c>
      <c r="BE24" s="381">
        <v>0</v>
      </c>
      <c r="BF24" s="381">
        <f t="shared" ref="BF24:BF38" si="19">+BE24+BD24</f>
        <v>0.3145833333333331</v>
      </c>
      <c r="BG24" s="381">
        <v>0</v>
      </c>
      <c r="BH24" s="381">
        <f t="shared" ref="BH24:BH38" si="20">+BG24+BF24</f>
        <v>0.3145833333333331</v>
      </c>
      <c r="BI24" s="381">
        <v>0</v>
      </c>
      <c r="BJ24" s="381">
        <f t="shared" ref="BJ24:BJ38" si="21">+BI24+BH24</f>
        <v>0.3145833333333331</v>
      </c>
      <c r="BK24" s="381">
        <v>0</v>
      </c>
      <c r="BL24" s="381">
        <f t="shared" ref="BL24:BL38" si="22">+BK24+BJ24</f>
        <v>0.3145833333333331</v>
      </c>
      <c r="BM24" s="381">
        <v>0</v>
      </c>
      <c r="BN24" s="381">
        <f t="shared" ref="BN24:BN38" si="23">+BM24+BL24</f>
        <v>0.3145833333333331</v>
      </c>
      <c r="BO24" s="381">
        <v>0</v>
      </c>
      <c r="BP24" s="381">
        <f t="shared" ref="BP24:BP38" si="24">+BO24+BN24</f>
        <v>0.3145833333333331</v>
      </c>
      <c r="BQ24" s="381">
        <v>0</v>
      </c>
      <c r="BR24" s="381">
        <f t="shared" ref="BR24:BR38" si="25">+BQ24+BP24</f>
        <v>0.3145833333333331</v>
      </c>
      <c r="BS24" s="381">
        <v>0</v>
      </c>
      <c r="BT24" s="381">
        <f t="shared" ref="BT24:BT38" si="26">+BS24+BR24</f>
        <v>0.3145833333333331</v>
      </c>
      <c r="BU24" s="381">
        <v>0</v>
      </c>
      <c r="BV24" s="381">
        <f t="shared" ref="BV24:BV38" si="27">+BU24+BT24</f>
        <v>0.3145833333333331</v>
      </c>
      <c r="BW24" s="487">
        <v>4.1666666666666666E-3</v>
      </c>
      <c r="BX24" s="522">
        <f t="shared" ref="BX24:BX38" si="28">+BW24+BV24</f>
        <v>0.31874999999999976</v>
      </c>
      <c r="BY24" s="488"/>
      <c r="BZ24" s="487"/>
      <c r="CA24" s="633">
        <f>+AL24-H24</f>
        <v>6.4583333333333104E-2</v>
      </c>
      <c r="CB24" s="512">
        <f t="shared" ref="CB24:CB38" si="29">+$J$44/CI24</f>
        <v>25.60000000000009</v>
      </c>
      <c r="CC24" s="634"/>
      <c r="CD24" s="401">
        <f t="shared" ref="CD24:CD38" si="30">+CA24*$CD$19</f>
        <v>92.999999999999673</v>
      </c>
      <c r="CE24" s="401">
        <f t="shared" ref="CE24:CE38" si="31">+$J$44</f>
        <v>39.68</v>
      </c>
      <c r="CG24" s="468">
        <f>+CA24</f>
        <v>6.4583333333333104E-2</v>
      </c>
      <c r="CH24" s="414">
        <f t="shared" ref="CH24:CH38" si="32">+CG24*$CD$19</f>
        <v>92.999999999999673</v>
      </c>
      <c r="CI24" s="469">
        <f>+CH24/60</f>
        <v>1.5499999999999945</v>
      </c>
    </row>
    <row r="25" spans="1:88" x14ac:dyDescent="0.2">
      <c r="A25" s="1357"/>
      <c r="B25" s="523">
        <v>2</v>
      </c>
      <c r="C25" s="635">
        <v>4.1666666666666664E-2</v>
      </c>
      <c r="D25" s="524">
        <f t="shared" ref="D25:D38" si="33">+C25+D24</f>
        <v>0.28750000000000003</v>
      </c>
      <c r="E25" s="490">
        <v>0</v>
      </c>
      <c r="G25" s="492">
        <v>4.1666666666666666E-3</v>
      </c>
      <c r="H25" s="624">
        <f t="shared" si="0"/>
        <v>0.29166666666666669</v>
      </c>
      <c r="I25" s="490">
        <v>5.5555555555555558E-3</v>
      </c>
      <c r="J25" s="382">
        <f t="shared" si="1"/>
        <v>0.29722222222222222</v>
      </c>
      <c r="K25" s="383">
        <v>4.8611111111111112E-3</v>
      </c>
      <c r="L25" s="382">
        <f t="shared" si="2"/>
        <v>0.30208333333333331</v>
      </c>
      <c r="M25" s="383">
        <v>4.8611111111111112E-3</v>
      </c>
      <c r="N25" s="382">
        <f t="shared" si="3"/>
        <v>0.30694444444444441</v>
      </c>
      <c r="O25" s="383">
        <v>3.472222222222222E-3</v>
      </c>
      <c r="P25" s="382">
        <f t="shared" si="4"/>
        <v>0.31041666666666662</v>
      </c>
      <c r="Q25" s="383">
        <v>4.8611111111111112E-3</v>
      </c>
      <c r="R25" s="382">
        <f t="shared" si="5"/>
        <v>0.31527777777777771</v>
      </c>
      <c r="S25" s="383">
        <v>4.1666666666666666E-3</v>
      </c>
      <c r="T25" s="382">
        <f t="shared" si="5"/>
        <v>0.31944444444444436</v>
      </c>
      <c r="U25" s="491">
        <v>6.2500000000000003E-3</v>
      </c>
      <c r="V25" s="382">
        <f t="shared" si="5"/>
        <v>0.32569444444444434</v>
      </c>
      <c r="W25" s="382">
        <v>2.0833333333333333E-3</v>
      </c>
      <c r="X25" s="382">
        <f t="shared" si="5"/>
        <v>0.32777777777777767</v>
      </c>
      <c r="Y25" s="382">
        <v>2.0833333333333333E-3</v>
      </c>
      <c r="Z25" s="382">
        <f t="shared" si="5"/>
        <v>0.32986111111111099</v>
      </c>
      <c r="AA25" s="383">
        <v>4.1666666666666666E-3</v>
      </c>
      <c r="AB25" s="382">
        <f t="shared" si="5"/>
        <v>0.33402777777777765</v>
      </c>
      <c r="AC25" s="383">
        <v>4.8611111111111112E-3</v>
      </c>
      <c r="AD25" s="382">
        <f t="shared" si="5"/>
        <v>0.33888888888888874</v>
      </c>
      <c r="AE25" s="383">
        <v>3.472222222222222E-3</v>
      </c>
      <c r="AF25" s="382">
        <f t="shared" si="6"/>
        <v>0.34236111111111095</v>
      </c>
      <c r="AG25" s="382">
        <v>3.472222222222222E-3</v>
      </c>
      <c r="AH25" s="382">
        <f t="shared" si="7"/>
        <v>0.34583333333333316</v>
      </c>
      <c r="AI25" s="383">
        <v>4.8611111111111112E-3</v>
      </c>
      <c r="AJ25" s="382">
        <f t="shared" si="8"/>
        <v>0.35069444444444425</v>
      </c>
      <c r="AK25" s="525">
        <v>5.5555555555555558E-3</v>
      </c>
      <c r="AL25" s="624">
        <f t="shared" si="9"/>
        <v>0.35624999999999979</v>
      </c>
      <c r="AM25" s="490">
        <v>0</v>
      </c>
      <c r="AN25" s="382">
        <f t="shared" si="10"/>
        <v>0.35624999999999979</v>
      </c>
      <c r="AO25" s="382">
        <v>0</v>
      </c>
      <c r="AP25" s="382">
        <f t="shared" si="11"/>
        <v>0.35624999999999979</v>
      </c>
      <c r="AQ25" s="382">
        <v>0</v>
      </c>
      <c r="AR25" s="382">
        <f t="shared" si="12"/>
        <v>0.35624999999999979</v>
      </c>
      <c r="AS25" s="382">
        <v>0</v>
      </c>
      <c r="AT25" s="382">
        <f t="shared" si="13"/>
        <v>0.35624999999999979</v>
      </c>
      <c r="AU25" s="382">
        <v>0</v>
      </c>
      <c r="AV25" s="382">
        <f t="shared" si="14"/>
        <v>0.35624999999999979</v>
      </c>
      <c r="AW25" s="382">
        <v>0</v>
      </c>
      <c r="AX25" s="382">
        <f t="shared" si="15"/>
        <v>0.35624999999999979</v>
      </c>
      <c r="AY25" s="382">
        <v>0</v>
      </c>
      <c r="AZ25" s="382">
        <f t="shared" si="16"/>
        <v>0.35624999999999979</v>
      </c>
      <c r="BA25" s="382">
        <v>0</v>
      </c>
      <c r="BB25" s="382">
        <f t="shared" si="17"/>
        <v>0.35624999999999979</v>
      </c>
      <c r="BC25" s="382">
        <v>0</v>
      </c>
      <c r="BD25" s="382">
        <f t="shared" si="18"/>
        <v>0.35624999999999979</v>
      </c>
      <c r="BE25" s="382">
        <v>0</v>
      </c>
      <c r="BF25" s="382">
        <f t="shared" si="19"/>
        <v>0.35624999999999979</v>
      </c>
      <c r="BG25" s="382">
        <v>0</v>
      </c>
      <c r="BH25" s="382">
        <f t="shared" si="20"/>
        <v>0.35624999999999979</v>
      </c>
      <c r="BI25" s="382">
        <v>0</v>
      </c>
      <c r="BJ25" s="382">
        <f t="shared" si="21"/>
        <v>0.35624999999999979</v>
      </c>
      <c r="BK25" s="382">
        <v>0</v>
      </c>
      <c r="BL25" s="382">
        <f t="shared" si="22"/>
        <v>0.35624999999999979</v>
      </c>
      <c r="BM25" s="382">
        <v>0</v>
      </c>
      <c r="BN25" s="382">
        <f t="shared" si="23"/>
        <v>0.35624999999999979</v>
      </c>
      <c r="BO25" s="382">
        <v>0</v>
      </c>
      <c r="BP25" s="382">
        <f t="shared" si="24"/>
        <v>0.35624999999999979</v>
      </c>
      <c r="BQ25" s="382">
        <v>0</v>
      </c>
      <c r="BR25" s="382">
        <f t="shared" si="25"/>
        <v>0.35624999999999979</v>
      </c>
      <c r="BS25" s="382">
        <v>0</v>
      </c>
      <c r="BT25" s="382">
        <f t="shared" si="26"/>
        <v>0.35624999999999979</v>
      </c>
      <c r="BU25" s="382">
        <v>0</v>
      </c>
      <c r="BV25" s="382">
        <f t="shared" si="27"/>
        <v>0.35624999999999979</v>
      </c>
      <c r="BW25" s="492">
        <v>4.1666666666666666E-3</v>
      </c>
      <c r="BX25" s="526">
        <f t="shared" si="28"/>
        <v>0.36041666666666644</v>
      </c>
      <c r="BY25" s="525"/>
      <c r="BZ25" s="527"/>
      <c r="CA25" s="636">
        <f t="shared" ref="CA25:CA37" si="34">+AL25-H25</f>
        <v>6.4583333333333104E-2</v>
      </c>
      <c r="CB25" s="494">
        <f t="shared" si="29"/>
        <v>25.60000000000009</v>
      </c>
      <c r="CC25" s="495"/>
      <c r="CD25" s="401">
        <f t="shared" si="30"/>
        <v>92.999999999999673</v>
      </c>
      <c r="CE25" s="401">
        <f t="shared" si="31"/>
        <v>39.68</v>
      </c>
      <c r="CG25" s="468">
        <f t="shared" ref="CG25:CG38" si="35">+CA25</f>
        <v>6.4583333333333104E-2</v>
      </c>
      <c r="CH25" s="414">
        <f t="shared" si="32"/>
        <v>92.999999999999673</v>
      </c>
      <c r="CI25" s="469">
        <f t="shared" ref="CI25:CI38" si="36">+CH25/60</f>
        <v>1.5499999999999945</v>
      </c>
    </row>
    <row r="26" spans="1:88" x14ac:dyDescent="0.2">
      <c r="A26" s="1357"/>
      <c r="B26" s="523">
        <v>3</v>
      </c>
      <c r="C26" s="635">
        <v>4.1666666666666664E-2</v>
      </c>
      <c r="D26" s="524">
        <f t="shared" si="33"/>
        <v>0.32916666666666672</v>
      </c>
      <c r="E26" s="490">
        <v>0</v>
      </c>
      <c r="G26" s="492">
        <v>4.1666666666666666E-3</v>
      </c>
      <c r="H26" s="624">
        <f t="shared" si="0"/>
        <v>0.33333333333333337</v>
      </c>
      <c r="I26" s="490">
        <v>5.5555555555555558E-3</v>
      </c>
      <c r="J26" s="382">
        <f t="shared" si="1"/>
        <v>0.33888888888888891</v>
      </c>
      <c r="K26" s="383">
        <v>4.8611111111111112E-3</v>
      </c>
      <c r="L26" s="382">
        <f t="shared" si="2"/>
        <v>0.34375</v>
      </c>
      <c r="M26" s="383">
        <v>4.8611111111111112E-3</v>
      </c>
      <c r="N26" s="382">
        <f t="shared" si="3"/>
        <v>0.34861111111111109</v>
      </c>
      <c r="O26" s="383">
        <v>3.472222222222222E-3</v>
      </c>
      <c r="P26" s="382">
        <f t="shared" si="4"/>
        <v>0.3520833333333333</v>
      </c>
      <c r="Q26" s="383">
        <v>4.8611111111111112E-3</v>
      </c>
      <c r="R26" s="382">
        <f t="shared" si="5"/>
        <v>0.3569444444444444</v>
      </c>
      <c r="S26" s="383">
        <v>4.1666666666666666E-3</v>
      </c>
      <c r="T26" s="382">
        <f t="shared" si="5"/>
        <v>0.36111111111111105</v>
      </c>
      <c r="U26" s="491">
        <v>6.2500000000000003E-3</v>
      </c>
      <c r="V26" s="382">
        <f t="shared" si="5"/>
        <v>0.36736111111111103</v>
      </c>
      <c r="W26" s="382">
        <v>2.0833333333333333E-3</v>
      </c>
      <c r="X26" s="382">
        <f t="shared" si="5"/>
        <v>0.36944444444444435</v>
      </c>
      <c r="Y26" s="382">
        <v>2.0833333333333333E-3</v>
      </c>
      <c r="Z26" s="382">
        <f t="shared" si="5"/>
        <v>0.37152777777777768</v>
      </c>
      <c r="AA26" s="383">
        <v>4.1666666666666666E-3</v>
      </c>
      <c r="AB26" s="382">
        <f t="shared" si="5"/>
        <v>0.37569444444444433</v>
      </c>
      <c r="AC26" s="383">
        <v>4.8611111111111112E-3</v>
      </c>
      <c r="AD26" s="382">
        <f t="shared" si="5"/>
        <v>0.38055555555555542</v>
      </c>
      <c r="AE26" s="383">
        <v>3.472222222222222E-3</v>
      </c>
      <c r="AF26" s="382">
        <f t="shared" si="6"/>
        <v>0.38402777777777763</v>
      </c>
      <c r="AG26" s="382">
        <v>3.472222222222222E-3</v>
      </c>
      <c r="AH26" s="382">
        <f t="shared" si="7"/>
        <v>0.38749999999999984</v>
      </c>
      <c r="AI26" s="383">
        <v>4.8611111111111112E-3</v>
      </c>
      <c r="AJ26" s="382">
        <f t="shared" si="8"/>
        <v>0.39236111111111094</v>
      </c>
      <c r="AK26" s="525">
        <v>5.5555555555555558E-3</v>
      </c>
      <c r="AL26" s="624">
        <f t="shared" si="9"/>
        <v>0.39791666666666647</v>
      </c>
      <c r="AM26" s="490">
        <v>0</v>
      </c>
      <c r="AN26" s="382">
        <f t="shared" si="10"/>
        <v>0.39791666666666647</v>
      </c>
      <c r="AO26" s="382">
        <v>0</v>
      </c>
      <c r="AP26" s="382">
        <f t="shared" si="11"/>
        <v>0.39791666666666647</v>
      </c>
      <c r="AQ26" s="382">
        <v>0</v>
      </c>
      <c r="AR26" s="382">
        <f t="shared" si="12"/>
        <v>0.39791666666666647</v>
      </c>
      <c r="AS26" s="382">
        <v>0</v>
      </c>
      <c r="AT26" s="382">
        <f t="shared" si="13"/>
        <v>0.39791666666666647</v>
      </c>
      <c r="AU26" s="382">
        <v>0</v>
      </c>
      <c r="AV26" s="382">
        <f t="shared" si="14"/>
        <v>0.39791666666666647</v>
      </c>
      <c r="AW26" s="382">
        <v>0</v>
      </c>
      <c r="AX26" s="382">
        <f t="shared" si="15"/>
        <v>0.39791666666666647</v>
      </c>
      <c r="AY26" s="382">
        <v>0</v>
      </c>
      <c r="AZ26" s="382">
        <f t="shared" si="16"/>
        <v>0.39791666666666647</v>
      </c>
      <c r="BA26" s="382">
        <v>0</v>
      </c>
      <c r="BB26" s="382">
        <f t="shared" si="17"/>
        <v>0.39791666666666647</v>
      </c>
      <c r="BC26" s="382">
        <v>0</v>
      </c>
      <c r="BD26" s="382">
        <f t="shared" si="18"/>
        <v>0.39791666666666647</v>
      </c>
      <c r="BE26" s="382">
        <v>0</v>
      </c>
      <c r="BF26" s="382">
        <f t="shared" si="19"/>
        <v>0.39791666666666647</v>
      </c>
      <c r="BG26" s="382">
        <v>0</v>
      </c>
      <c r="BH26" s="382">
        <f t="shared" si="20"/>
        <v>0.39791666666666647</v>
      </c>
      <c r="BI26" s="382">
        <v>0</v>
      </c>
      <c r="BJ26" s="382">
        <f t="shared" si="21"/>
        <v>0.39791666666666647</v>
      </c>
      <c r="BK26" s="382">
        <v>0</v>
      </c>
      <c r="BL26" s="382">
        <f t="shared" si="22"/>
        <v>0.39791666666666647</v>
      </c>
      <c r="BM26" s="382">
        <v>0</v>
      </c>
      <c r="BN26" s="382">
        <f t="shared" si="23"/>
        <v>0.39791666666666647</v>
      </c>
      <c r="BO26" s="382">
        <v>0</v>
      </c>
      <c r="BP26" s="382">
        <f t="shared" si="24"/>
        <v>0.39791666666666647</v>
      </c>
      <c r="BQ26" s="382">
        <v>0</v>
      </c>
      <c r="BR26" s="382">
        <f t="shared" si="25"/>
        <v>0.39791666666666647</v>
      </c>
      <c r="BS26" s="382">
        <v>0</v>
      </c>
      <c r="BT26" s="382">
        <f t="shared" si="26"/>
        <v>0.39791666666666647</v>
      </c>
      <c r="BU26" s="382">
        <v>0</v>
      </c>
      <c r="BV26" s="382">
        <f t="shared" si="27"/>
        <v>0.39791666666666647</v>
      </c>
      <c r="BW26" s="492">
        <v>4.1666666666666666E-3</v>
      </c>
      <c r="BX26" s="526">
        <f t="shared" si="28"/>
        <v>0.40208333333333313</v>
      </c>
      <c r="BY26" s="525"/>
      <c r="BZ26" s="527"/>
      <c r="CA26" s="636">
        <f t="shared" si="34"/>
        <v>6.4583333333333104E-2</v>
      </c>
      <c r="CB26" s="494">
        <f t="shared" si="29"/>
        <v>25.60000000000009</v>
      </c>
      <c r="CC26" s="495"/>
      <c r="CD26" s="401">
        <f t="shared" si="30"/>
        <v>92.999999999999673</v>
      </c>
      <c r="CE26" s="401">
        <f t="shared" si="31"/>
        <v>39.68</v>
      </c>
      <c r="CG26" s="468">
        <f t="shared" si="35"/>
        <v>6.4583333333333104E-2</v>
      </c>
      <c r="CH26" s="414">
        <f t="shared" si="32"/>
        <v>92.999999999999673</v>
      </c>
      <c r="CI26" s="469">
        <f t="shared" si="36"/>
        <v>1.5499999999999945</v>
      </c>
    </row>
    <row r="27" spans="1:88" x14ac:dyDescent="0.2">
      <c r="A27" s="1357"/>
      <c r="B27" s="523">
        <v>4</v>
      </c>
      <c r="C27" s="635">
        <v>4.1666666666666664E-2</v>
      </c>
      <c r="D27" s="524">
        <f t="shared" si="33"/>
        <v>0.3708333333333334</v>
      </c>
      <c r="E27" s="490">
        <v>0</v>
      </c>
      <c r="G27" s="492">
        <v>4.1666666666666666E-3</v>
      </c>
      <c r="H27" s="624">
        <f t="shared" si="0"/>
        <v>0.37500000000000006</v>
      </c>
      <c r="I27" s="490">
        <v>5.5555555555555601E-3</v>
      </c>
      <c r="J27" s="382">
        <f t="shared" si="1"/>
        <v>0.38055555555555559</v>
      </c>
      <c r="K27" s="383">
        <v>4.8611111111111112E-3</v>
      </c>
      <c r="L27" s="382">
        <f t="shared" si="2"/>
        <v>0.38541666666666669</v>
      </c>
      <c r="M27" s="383">
        <v>4.8611111111111112E-3</v>
      </c>
      <c r="N27" s="382">
        <f t="shared" si="3"/>
        <v>0.39027777777777778</v>
      </c>
      <c r="O27" s="383">
        <v>3.472222222222222E-3</v>
      </c>
      <c r="P27" s="382">
        <f t="shared" si="4"/>
        <v>0.39374999999999999</v>
      </c>
      <c r="Q27" s="383">
        <v>4.8611111111111112E-3</v>
      </c>
      <c r="R27" s="382">
        <f t="shared" si="5"/>
        <v>0.39861111111111108</v>
      </c>
      <c r="S27" s="383">
        <v>4.1666666666666666E-3</v>
      </c>
      <c r="T27" s="382">
        <f t="shared" si="5"/>
        <v>0.40277777777777773</v>
      </c>
      <c r="U27" s="491">
        <v>6.2500000000000003E-3</v>
      </c>
      <c r="V27" s="382">
        <f t="shared" si="5"/>
        <v>0.40902777777777771</v>
      </c>
      <c r="W27" s="382">
        <v>2.0833333333333298E-3</v>
      </c>
      <c r="X27" s="382">
        <f t="shared" si="5"/>
        <v>0.41111111111111104</v>
      </c>
      <c r="Y27" s="382">
        <v>2.0833333333333298E-3</v>
      </c>
      <c r="Z27" s="382">
        <f t="shared" si="5"/>
        <v>0.41319444444444436</v>
      </c>
      <c r="AA27" s="383">
        <v>4.1666666666666666E-3</v>
      </c>
      <c r="AB27" s="382">
        <f t="shared" si="5"/>
        <v>0.41736111111111102</v>
      </c>
      <c r="AC27" s="383">
        <v>4.8611111111111112E-3</v>
      </c>
      <c r="AD27" s="382">
        <f t="shared" si="5"/>
        <v>0.42222222222222211</v>
      </c>
      <c r="AE27" s="383">
        <v>3.472222222222222E-3</v>
      </c>
      <c r="AF27" s="382">
        <f t="shared" si="6"/>
        <v>0.42569444444444432</v>
      </c>
      <c r="AG27" s="382">
        <v>3.4722222222222199E-3</v>
      </c>
      <c r="AH27" s="382">
        <f t="shared" si="7"/>
        <v>0.42916666666666653</v>
      </c>
      <c r="AI27" s="383">
        <v>4.8611111111111112E-3</v>
      </c>
      <c r="AJ27" s="382">
        <f t="shared" si="8"/>
        <v>0.43402777777777762</v>
      </c>
      <c r="AK27" s="525">
        <v>5.5555555555555601E-3</v>
      </c>
      <c r="AL27" s="624">
        <f t="shared" si="9"/>
        <v>0.43958333333333316</v>
      </c>
      <c r="AM27" s="490">
        <v>0</v>
      </c>
      <c r="AN27" s="382">
        <f t="shared" si="10"/>
        <v>0.43958333333333316</v>
      </c>
      <c r="AO27" s="382">
        <v>0</v>
      </c>
      <c r="AP27" s="382">
        <f t="shared" si="11"/>
        <v>0.43958333333333316</v>
      </c>
      <c r="AQ27" s="382">
        <v>0</v>
      </c>
      <c r="AR27" s="382">
        <f t="shared" si="12"/>
        <v>0.43958333333333316</v>
      </c>
      <c r="AS27" s="382">
        <v>0</v>
      </c>
      <c r="AT27" s="382">
        <f t="shared" si="13"/>
        <v>0.43958333333333316</v>
      </c>
      <c r="AU27" s="382">
        <v>0</v>
      </c>
      <c r="AV27" s="382">
        <f t="shared" si="14"/>
        <v>0.43958333333333316</v>
      </c>
      <c r="AW27" s="382">
        <v>0</v>
      </c>
      <c r="AX27" s="382">
        <f t="shared" si="15"/>
        <v>0.43958333333333316</v>
      </c>
      <c r="AY27" s="382">
        <v>0</v>
      </c>
      <c r="AZ27" s="382">
        <f t="shared" si="16"/>
        <v>0.43958333333333316</v>
      </c>
      <c r="BA27" s="382">
        <v>0</v>
      </c>
      <c r="BB27" s="382">
        <f t="shared" si="17"/>
        <v>0.43958333333333316</v>
      </c>
      <c r="BC27" s="382">
        <v>0</v>
      </c>
      <c r="BD27" s="382">
        <f t="shared" si="18"/>
        <v>0.43958333333333316</v>
      </c>
      <c r="BE27" s="382">
        <v>0</v>
      </c>
      <c r="BF27" s="382">
        <f t="shared" si="19"/>
        <v>0.43958333333333316</v>
      </c>
      <c r="BG27" s="382">
        <v>0</v>
      </c>
      <c r="BH27" s="382">
        <f t="shared" si="20"/>
        <v>0.43958333333333316</v>
      </c>
      <c r="BI27" s="382">
        <v>0</v>
      </c>
      <c r="BJ27" s="382">
        <f t="shared" si="21"/>
        <v>0.43958333333333316</v>
      </c>
      <c r="BK27" s="382">
        <v>0</v>
      </c>
      <c r="BL27" s="382">
        <f t="shared" si="22"/>
        <v>0.43958333333333316</v>
      </c>
      <c r="BM27" s="382">
        <v>0</v>
      </c>
      <c r="BN27" s="382">
        <f t="shared" si="23"/>
        <v>0.43958333333333316</v>
      </c>
      <c r="BO27" s="382">
        <v>0</v>
      </c>
      <c r="BP27" s="382">
        <f t="shared" si="24"/>
        <v>0.43958333333333316</v>
      </c>
      <c r="BQ27" s="382">
        <v>0</v>
      </c>
      <c r="BR27" s="382">
        <f t="shared" si="25"/>
        <v>0.43958333333333316</v>
      </c>
      <c r="BS27" s="382">
        <v>0</v>
      </c>
      <c r="BT27" s="382">
        <f t="shared" si="26"/>
        <v>0.43958333333333316</v>
      </c>
      <c r="BU27" s="382">
        <v>0</v>
      </c>
      <c r="BV27" s="382">
        <f t="shared" si="27"/>
        <v>0.43958333333333316</v>
      </c>
      <c r="BW27" s="492">
        <v>4.1666666666666666E-3</v>
      </c>
      <c r="BX27" s="526">
        <f t="shared" si="28"/>
        <v>0.44374999999999981</v>
      </c>
      <c r="BY27" s="525"/>
      <c r="BZ27" s="527"/>
      <c r="CA27" s="636">
        <f t="shared" si="34"/>
        <v>6.4583333333333104E-2</v>
      </c>
      <c r="CB27" s="494">
        <f t="shared" si="29"/>
        <v>25.60000000000009</v>
      </c>
      <c r="CC27" s="495"/>
      <c r="CD27" s="401">
        <f t="shared" si="30"/>
        <v>92.999999999999673</v>
      </c>
      <c r="CE27" s="401">
        <f t="shared" si="31"/>
        <v>39.68</v>
      </c>
      <c r="CG27" s="468">
        <f t="shared" si="35"/>
        <v>6.4583333333333104E-2</v>
      </c>
      <c r="CH27" s="414">
        <f t="shared" si="32"/>
        <v>92.999999999999673</v>
      </c>
      <c r="CI27" s="469">
        <f t="shared" si="36"/>
        <v>1.5499999999999945</v>
      </c>
    </row>
    <row r="28" spans="1:88" x14ac:dyDescent="0.2">
      <c r="A28" s="1357"/>
      <c r="B28" s="523">
        <v>5</v>
      </c>
      <c r="C28" s="635">
        <v>4.1666666666666664E-2</v>
      </c>
      <c r="D28" s="524">
        <f t="shared" si="33"/>
        <v>0.41250000000000009</v>
      </c>
      <c r="E28" s="490">
        <v>0</v>
      </c>
      <c r="G28" s="492">
        <v>4.1666666666666666E-3</v>
      </c>
      <c r="H28" s="624">
        <f t="shared" si="0"/>
        <v>0.41666666666666674</v>
      </c>
      <c r="I28" s="490">
        <v>5.5555555555555601E-3</v>
      </c>
      <c r="J28" s="382">
        <f t="shared" si="1"/>
        <v>0.42222222222222228</v>
      </c>
      <c r="K28" s="383">
        <v>4.8611111111111112E-3</v>
      </c>
      <c r="L28" s="382">
        <f t="shared" si="2"/>
        <v>0.42708333333333337</v>
      </c>
      <c r="M28" s="383">
        <v>4.8611111111111112E-3</v>
      </c>
      <c r="N28" s="382">
        <f t="shared" si="3"/>
        <v>0.43194444444444446</v>
      </c>
      <c r="O28" s="383">
        <v>3.472222222222222E-3</v>
      </c>
      <c r="P28" s="382">
        <f t="shared" si="4"/>
        <v>0.43541666666666667</v>
      </c>
      <c r="Q28" s="383">
        <v>4.8611111111111112E-3</v>
      </c>
      <c r="R28" s="382">
        <f t="shared" si="5"/>
        <v>0.44027777777777777</v>
      </c>
      <c r="S28" s="383">
        <v>4.1666666666666666E-3</v>
      </c>
      <c r="T28" s="382">
        <f t="shared" si="5"/>
        <v>0.44444444444444442</v>
      </c>
      <c r="U28" s="491">
        <v>6.2500000000000003E-3</v>
      </c>
      <c r="V28" s="382">
        <f t="shared" si="5"/>
        <v>0.4506944444444444</v>
      </c>
      <c r="W28" s="382">
        <v>2.0833333333333298E-3</v>
      </c>
      <c r="X28" s="382">
        <f t="shared" si="5"/>
        <v>0.45277777777777772</v>
      </c>
      <c r="Y28" s="382">
        <v>2.0833333333333298E-3</v>
      </c>
      <c r="Z28" s="382">
        <f t="shared" si="5"/>
        <v>0.45486111111111105</v>
      </c>
      <c r="AA28" s="383">
        <v>4.1666666666666666E-3</v>
      </c>
      <c r="AB28" s="382">
        <f t="shared" si="5"/>
        <v>0.4590277777777777</v>
      </c>
      <c r="AC28" s="383">
        <v>4.8611111111111112E-3</v>
      </c>
      <c r="AD28" s="382">
        <f t="shared" si="5"/>
        <v>0.4638888888888888</v>
      </c>
      <c r="AE28" s="383">
        <v>3.472222222222222E-3</v>
      </c>
      <c r="AF28" s="382">
        <f t="shared" si="6"/>
        <v>0.46736111111111101</v>
      </c>
      <c r="AG28" s="382">
        <v>3.4722222222222199E-3</v>
      </c>
      <c r="AH28" s="382">
        <f t="shared" si="7"/>
        <v>0.47083333333333321</v>
      </c>
      <c r="AI28" s="383">
        <v>4.8611111111111112E-3</v>
      </c>
      <c r="AJ28" s="382">
        <f t="shared" si="8"/>
        <v>0.47569444444444431</v>
      </c>
      <c r="AK28" s="525">
        <v>5.5555555555555601E-3</v>
      </c>
      <c r="AL28" s="624">
        <f t="shared" si="9"/>
        <v>0.48124999999999984</v>
      </c>
      <c r="AM28" s="490">
        <v>0</v>
      </c>
      <c r="AN28" s="382">
        <f t="shared" si="10"/>
        <v>0.48124999999999984</v>
      </c>
      <c r="AO28" s="382">
        <v>0</v>
      </c>
      <c r="AP28" s="382">
        <f t="shared" si="11"/>
        <v>0.48124999999999984</v>
      </c>
      <c r="AQ28" s="382">
        <v>0</v>
      </c>
      <c r="AR28" s="382">
        <f t="shared" si="12"/>
        <v>0.48124999999999984</v>
      </c>
      <c r="AS28" s="382">
        <v>0</v>
      </c>
      <c r="AT28" s="382">
        <f t="shared" si="13"/>
        <v>0.48124999999999984</v>
      </c>
      <c r="AU28" s="382">
        <v>0</v>
      </c>
      <c r="AV28" s="382">
        <f t="shared" si="14"/>
        <v>0.48124999999999984</v>
      </c>
      <c r="AW28" s="382">
        <v>0</v>
      </c>
      <c r="AX28" s="382">
        <f t="shared" si="15"/>
        <v>0.48124999999999984</v>
      </c>
      <c r="AY28" s="382">
        <v>0</v>
      </c>
      <c r="AZ28" s="382">
        <f t="shared" si="16"/>
        <v>0.48124999999999984</v>
      </c>
      <c r="BA28" s="382">
        <v>0</v>
      </c>
      <c r="BB28" s="382">
        <f t="shared" si="17"/>
        <v>0.48124999999999984</v>
      </c>
      <c r="BC28" s="382">
        <v>0</v>
      </c>
      <c r="BD28" s="382">
        <f t="shared" si="18"/>
        <v>0.48124999999999984</v>
      </c>
      <c r="BE28" s="382">
        <v>0</v>
      </c>
      <c r="BF28" s="382">
        <f t="shared" si="19"/>
        <v>0.48124999999999984</v>
      </c>
      <c r="BG28" s="382">
        <v>0</v>
      </c>
      <c r="BH28" s="382">
        <f t="shared" si="20"/>
        <v>0.48124999999999984</v>
      </c>
      <c r="BI28" s="382">
        <v>0</v>
      </c>
      <c r="BJ28" s="382">
        <f t="shared" si="21"/>
        <v>0.48124999999999984</v>
      </c>
      <c r="BK28" s="382">
        <v>0</v>
      </c>
      <c r="BL28" s="382">
        <f t="shared" si="22"/>
        <v>0.48124999999999984</v>
      </c>
      <c r="BM28" s="382">
        <v>0</v>
      </c>
      <c r="BN28" s="382">
        <f t="shared" si="23"/>
        <v>0.48124999999999984</v>
      </c>
      <c r="BO28" s="382">
        <v>0</v>
      </c>
      <c r="BP28" s="382">
        <f t="shared" si="24"/>
        <v>0.48124999999999984</v>
      </c>
      <c r="BQ28" s="382">
        <v>0</v>
      </c>
      <c r="BR28" s="382">
        <f t="shared" si="25"/>
        <v>0.48124999999999984</v>
      </c>
      <c r="BS28" s="382">
        <v>0</v>
      </c>
      <c r="BT28" s="382">
        <f t="shared" si="26"/>
        <v>0.48124999999999984</v>
      </c>
      <c r="BU28" s="382">
        <v>0</v>
      </c>
      <c r="BV28" s="382">
        <f t="shared" si="27"/>
        <v>0.48124999999999984</v>
      </c>
      <c r="BW28" s="492">
        <v>4.1666666666666666E-3</v>
      </c>
      <c r="BX28" s="526">
        <f t="shared" si="28"/>
        <v>0.4854166666666665</v>
      </c>
      <c r="BY28" s="493"/>
      <c r="BZ28" s="527"/>
      <c r="CA28" s="636">
        <f t="shared" si="34"/>
        <v>6.4583333333333104E-2</v>
      </c>
      <c r="CB28" s="494">
        <f t="shared" si="29"/>
        <v>25.60000000000009</v>
      </c>
      <c r="CC28" s="495"/>
      <c r="CD28" s="401">
        <f t="shared" si="30"/>
        <v>92.999999999999673</v>
      </c>
      <c r="CE28" s="401">
        <f t="shared" si="31"/>
        <v>39.68</v>
      </c>
      <c r="CG28" s="468">
        <f t="shared" si="35"/>
        <v>6.4583333333333104E-2</v>
      </c>
      <c r="CH28" s="414">
        <f t="shared" si="32"/>
        <v>92.999999999999673</v>
      </c>
      <c r="CI28" s="469">
        <f t="shared" si="36"/>
        <v>1.5499999999999945</v>
      </c>
    </row>
    <row r="29" spans="1:88" x14ac:dyDescent="0.2">
      <c r="A29" s="1357"/>
      <c r="B29" s="523">
        <v>6</v>
      </c>
      <c r="C29" s="635">
        <v>4.1666666666666664E-2</v>
      </c>
      <c r="D29" s="524">
        <f t="shared" si="33"/>
        <v>0.45416666666666677</v>
      </c>
      <c r="E29" s="490">
        <v>0</v>
      </c>
      <c r="G29" s="492">
        <v>4.1666666666666666E-3</v>
      </c>
      <c r="H29" s="624">
        <f t="shared" si="0"/>
        <v>0.45833333333333343</v>
      </c>
      <c r="I29" s="490">
        <v>5.5555555555555601E-3</v>
      </c>
      <c r="J29" s="382">
        <f t="shared" si="1"/>
        <v>0.46388888888888896</v>
      </c>
      <c r="K29" s="383">
        <v>4.8611111111111112E-3</v>
      </c>
      <c r="L29" s="382">
        <f t="shared" si="2"/>
        <v>0.46875000000000006</v>
      </c>
      <c r="M29" s="383">
        <v>4.8611111111111112E-3</v>
      </c>
      <c r="N29" s="382">
        <f t="shared" si="3"/>
        <v>0.47361111111111115</v>
      </c>
      <c r="O29" s="383">
        <v>3.472222222222222E-3</v>
      </c>
      <c r="P29" s="382">
        <f t="shared" si="4"/>
        <v>0.47708333333333336</v>
      </c>
      <c r="Q29" s="383">
        <v>4.8611111111111112E-3</v>
      </c>
      <c r="R29" s="382">
        <f t="shared" si="5"/>
        <v>0.48194444444444445</v>
      </c>
      <c r="S29" s="383">
        <v>4.1666666666666666E-3</v>
      </c>
      <c r="T29" s="382">
        <f t="shared" si="5"/>
        <v>0.4861111111111111</v>
      </c>
      <c r="U29" s="491">
        <v>6.2500000000000003E-3</v>
      </c>
      <c r="V29" s="382">
        <f t="shared" si="5"/>
        <v>0.49236111111111108</v>
      </c>
      <c r="W29" s="382">
        <v>2.0833333333333298E-3</v>
      </c>
      <c r="X29" s="382">
        <f t="shared" si="5"/>
        <v>0.49444444444444441</v>
      </c>
      <c r="Y29" s="382">
        <v>2.0833333333333298E-3</v>
      </c>
      <c r="Z29" s="382">
        <f t="shared" si="5"/>
        <v>0.49652777777777773</v>
      </c>
      <c r="AA29" s="383">
        <v>4.1666666666666666E-3</v>
      </c>
      <c r="AB29" s="382">
        <f t="shared" si="5"/>
        <v>0.50069444444444444</v>
      </c>
      <c r="AC29" s="383">
        <v>4.8611111111111112E-3</v>
      </c>
      <c r="AD29" s="382">
        <f t="shared" si="5"/>
        <v>0.50555555555555554</v>
      </c>
      <c r="AE29" s="383">
        <v>3.472222222222222E-3</v>
      </c>
      <c r="AF29" s="382">
        <f t="shared" si="6"/>
        <v>0.50902777777777775</v>
      </c>
      <c r="AG29" s="382">
        <v>3.4722222222222199E-3</v>
      </c>
      <c r="AH29" s="382">
        <f t="shared" si="7"/>
        <v>0.51249999999999996</v>
      </c>
      <c r="AI29" s="383">
        <v>4.8611111111111112E-3</v>
      </c>
      <c r="AJ29" s="382">
        <f t="shared" si="8"/>
        <v>0.51736111111111105</v>
      </c>
      <c r="AK29" s="525">
        <v>5.5555555555555601E-3</v>
      </c>
      <c r="AL29" s="624">
        <f t="shared" si="9"/>
        <v>0.52291666666666659</v>
      </c>
      <c r="AM29" s="490">
        <v>0</v>
      </c>
      <c r="AN29" s="382">
        <f t="shared" si="10"/>
        <v>0.52291666666666659</v>
      </c>
      <c r="AO29" s="382">
        <v>0</v>
      </c>
      <c r="AP29" s="382">
        <f t="shared" si="11"/>
        <v>0.52291666666666659</v>
      </c>
      <c r="AQ29" s="382">
        <v>0</v>
      </c>
      <c r="AR29" s="382">
        <f t="shared" si="12"/>
        <v>0.52291666666666659</v>
      </c>
      <c r="AS29" s="382">
        <v>0</v>
      </c>
      <c r="AT29" s="382">
        <f t="shared" si="13"/>
        <v>0.52291666666666659</v>
      </c>
      <c r="AU29" s="382">
        <v>0</v>
      </c>
      <c r="AV29" s="382">
        <f t="shared" si="14"/>
        <v>0.52291666666666659</v>
      </c>
      <c r="AW29" s="382">
        <v>0</v>
      </c>
      <c r="AX29" s="382">
        <f t="shared" si="15"/>
        <v>0.52291666666666659</v>
      </c>
      <c r="AY29" s="382">
        <v>0</v>
      </c>
      <c r="AZ29" s="382">
        <f t="shared" si="16"/>
        <v>0.52291666666666659</v>
      </c>
      <c r="BA29" s="382">
        <v>0</v>
      </c>
      <c r="BB29" s="382">
        <f t="shared" si="17"/>
        <v>0.52291666666666659</v>
      </c>
      <c r="BC29" s="382">
        <v>0</v>
      </c>
      <c r="BD29" s="382">
        <f t="shared" si="18"/>
        <v>0.52291666666666659</v>
      </c>
      <c r="BE29" s="382">
        <v>0</v>
      </c>
      <c r="BF29" s="382">
        <f t="shared" si="19"/>
        <v>0.52291666666666659</v>
      </c>
      <c r="BG29" s="382">
        <v>0</v>
      </c>
      <c r="BH29" s="382">
        <f t="shared" si="20"/>
        <v>0.52291666666666659</v>
      </c>
      <c r="BI29" s="382">
        <v>0</v>
      </c>
      <c r="BJ29" s="382">
        <f t="shared" si="21"/>
        <v>0.52291666666666659</v>
      </c>
      <c r="BK29" s="382">
        <v>0</v>
      </c>
      <c r="BL29" s="382">
        <f t="shared" si="22"/>
        <v>0.52291666666666659</v>
      </c>
      <c r="BM29" s="382">
        <v>0</v>
      </c>
      <c r="BN29" s="382">
        <f t="shared" si="23"/>
        <v>0.52291666666666659</v>
      </c>
      <c r="BO29" s="382">
        <v>0</v>
      </c>
      <c r="BP29" s="382">
        <f t="shared" si="24"/>
        <v>0.52291666666666659</v>
      </c>
      <c r="BQ29" s="382">
        <v>0</v>
      </c>
      <c r="BR29" s="382">
        <f t="shared" si="25"/>
        <v>0.52291666666666659</v>
      </c>
      <c r="BS29" s="382">
        <v>0</v>
      </c>
      <c r="BT29" s="382">
        <f t="shared" si="26"/>
        <v>0.52291666666666659</v>
      </c>
      <c r="BU29" s="382">
        <v>0</v>
      </c>
      <c r="BV29" s="382">
        <f t="shared" si="27"/>
        <v>0.52291666666666659</v>
      </c>
      <c r="BW29" s="492">
        <v>4.1666666666666666E-3</v>
      </c>
      <c r="BX29" s="526">
        <f t="shared" si="28"/>
        <v>0.52708333333333324</v>
      </c>
      <c r="BY29" s="525"/>
      <c r="BZ29" s="527"/>
      <c r="CA29" s="636">
        <f t="shared" si="34"/>
        <v>6.4583333333333159E-2</v>
      </c>
      <c r="CB29" s="494">
        <f t="shared" si="29"/>
        <v>25.600000000000069</v>
      </c>
      <c r="CC29" s="495"/>
      <c r="CD29" s="401">
        <f t="shared" si="30"/>
        <v>92.999999999999744</v>
      </c>
      <c r="CE29" s="401">
        <f t="shared" si="31"/>
        <v>39.68</v>
      </c>
      <c r="CG29" s="468">
        <f t="shared" si="35"/>
        <v>6.4583333333333159E-2</v>
      </c>
      <c r="CH29" s="414">
        <f t="shared" si="32"/>
        <v>92.999999999999744</v>
      </c>
      <c r="CI29" s="469">
        <f t="shared" si="36"/>
        <v>1.5499999999999958</v>
      </c>
    </row>
    <row r="30" spans="1:88" x14ac:dyDescent="0.2">
      <c r="A30" s="1357"/>
      <c r="B30" s="523">
        <v>7</v>
      </c>
      <c r="C30" s="635">
        <v>4.1666666666666664E-2</v>
      </c>
      <c r="D30" s="524">
        <f t="shared" si="33"/>
        <v>0.49583333333333346</v>
      </c>
      <c r="E30" s="490">
        <v>0</v>
      </c>
      <c r="G30" s="492">
        <v>4.1666666666666666E-3</v>
      </c>
      <c r="H30" s="624">
        <f t="shared" si="0"/>
        <v>0.50000000000000011</v>
      </c>
      <c r="I30" s="490">
        <v>5.5555555555555601E-3</v>
      </c>
      <c r="J30" s="382">
        <f t="shared" si="1"/>
        <v>0.50555555555555565</v>
      </c>
      <c r="K30" s="383">
        <v>4.8611111111111112E-3</v>
      </c>
      <c r="L30" s="382">
        <f t="shared" si="2"/>
        <v>0.51041666666666674</v>
      </c>
      <c r="M30" s="383">
        <v>4.8611111111111112E-3</v>
      </c>
      <c r="N30" s="382">
        <f t="shared" si="3"/>
        <v>0.51527777777777783</v>
      </c>
      <c r="O30" s="383">
        <v>3.472222222222222E-3</v>
      </c>
      <c r="P30" s="382">
        <f t="shared" si="4"/>
        <v>0.51875000000000004</v>
      </c>
      <c r="Q30" s="383">
        <v>4.8611111111111112E-3</v>
      </c>
      <c r="R30" s="382">
        <f t="shared" si="5"/>
        <v>0.52361111111111114</v>
      </c>
      <c r="S30" s="383">
        <v>4.1666666666666666E-3</v>
      </c>
      <c r="T30" s="382">
        <f t="shared" si="5"/>
        <v>0.52777777777777779</v>
      </c>
      <c r="U30" s="491">
        <v>6.2500000000000003E-3</v>
      </c>
      <c r="V30" s="382">
        <f t="shared" si="5"/>
        <v>0.53402777777777777</v>
      </c>
      <c r="W30" s="382">
        <v>2.0833333333333298E-3</v>
      </c>
      <c r="X30" s="382">
        <f t="shared" si="5"/>
        <v>0.53611111111111109</v>
      </c>
      <c r="Y30" s="382">
        <v>2.0833333333333298E-3</v>
      </c>
      <c r="Z30" s="382">
        <f t="shared" si="5"/>
        <v>0.53819444444444442</v>
      </c>
      <c r="AA30" s="383">
        <v>4.1666666666666666E-3</v>
      </c>
      <c r="AB30" s="382">
        <f t="shared" si="5"/>
        <v>0.54236111111111107</v>
      </c>
      <c r="AC30" s="383">
        <v>4.8611111111111112E-3</v>
      </c>
      <c r="AD30" s="382">
        <f t="shared" si="5"/>
        <v>0.54722222222222217</v>
      </c>
      <c r="AE30" s="383">
        <v>3.472222222222222E-3</v>
      </c>
      <c r="AF30" s="382">
        <f t="shared" si="6"/>
        <v>0.55069444444444438</v>
      </c>
      <c r="AG30" s="382">
        <v>3.4722222222222199E-3</v>
      </c>
      <c r="AH30" s="382">
        <f t="shared" si="7"/>
        <v>0.55416666666666659</v>
      </c>
      <c r="AI30" s="383">
        <v>4.8611111111111112E-3</v>
      </c>
      <c r="AJ30" s="382">
        <f t="shared" si="8"/>
        <v>0.55902777777777768</v>
      </c>
      <c r="AK30" s="525">
        <v>5.5555555555555601E-3</v>
      </c>
      <c r="AL30" s="624">
        <f t="shared" si="9"/>
        <v>0.56458333333333321</v>
      </c>
      <c r="AM30" s="490">
        <v>0</v>
      </c>
      <c r="AN30" s="382">
        <f t="shared" si="10"/>
        <v>0.56458333333333321</v>
      </c>
      <c r="AO30" s="382">
        <v>0</v>
      </c>
      <c r="AP30" s="382">
        <f t="shared" si="11"/>
        <v>0.56458333333333321</v>
      </c>
      <c r="AQ30" s="382">
        <v>0</v>
      </c>
      <c r="AR30" s="382">
        <f t="shared" si="12"/>
        <v>0.56458333333333321</v>
      </c>
      <c r="AS30" s="382">
        <v>0</v>
      </c>
      <c r="AT30" s="382">
        <f t="shared" si="13"/>
        <v>0.56458333333333321</v>
      </c>
      <c r="AU30" s="382">
        <v>0</v>
      </c>
      <c r="AV30" s="382">
        <f t="shared" si="14"/>
        <v>0.56458333333333321</v>
      </c>
      <c r="AW30" s="382">
        <v>0</v>
      </c>
      <c r="AX30" s="382">
        <f t="shared" si="15"/>
        <v>0.56458333333333321</v>
      </c>
      <c r="AY30" s="382">
        <v>0</v>
      </c>
      <c r="AZ30" s="382">
        <f t="shared" si="16"/>
        <v>0.56458333333333321</v>
      </c>
      <c r="BA30" s="382">
        <v>0</v>
      </c>
      <c r="BB30" s="382">
        <f t="shared" si="17"/>
        <v>0.56458333333333321</v>
      </c>
      <c r="BC30" s="382">
        <v>0</v>
      </c>
      <c r="BD30" s="382">
        <f t="shared" si="18"/>
        <v>0.56458333333333321</v>
      </c>
      <c r="BE30" s="382">
        <v>0</v>
      </c>
      <c r="BF30" s="382">
        <f t="shared" si="19"/>
        <v>0.56458333333333321</v>
      </c>
      <c r="BG30" s="382">
        <v>0</v>
      </c>
      <c r="BH30" s="382">
        <f t="shared" si="20"/>
        <v>0.56458333333333321</v>
      </c>
      <c r="BI30" s="382">
        <v>0</v>
      </c>
      <c r="BJ30" s="382">
        <f t="shared" si="21"/>
        <v>0.56458333333333321</v>
      </c>
      <c r="BK30" s="382">
        <v>0</v>
      </c>
      <c r="BL30" s="382">
        <f t="shared" si="22"/>
        <v>0.56458333333333321</v>
      </c>
      <c r="BM30" s="382">
        <v>0</v>
      </c>
      <c r="BN30" s="382">
        <f t="shared" si="23"/>
        <v>0.56458333333333321</v>
      </c>
      <c r="BO30" s="382">
        <v>0</v>
      </c>
      <c r="BP30" s="382">
        <f t="shared" si="24"/>
        <v>0.56458333333333321</v>
      </c>
      <c r="BQ30" s="382">
        <v>0</v>
      </c>
      <c r="BR30" s="382">
        <f t="shared" si="25"/>
        <v>0.56458333333333321</v>
      </c>
      <c r="BS30" s="382">
        <v>0</v>
      </c>
      <c r="BT30" s="382">
        <f t="shared" si="26"/>
        <v>0.56458333333333321</v>
      </c>
      <c r="BU30" s="382">
        <v>0</v>
      </c>
      <c r="BV30" s="382">
        <f t="shared" si="27"/>
        <v>0.56458333333333321</v>
      </c>
      <c r="BW30" s="492">
        <v>4.1666666666666666E-3</v>
      </c>
      <c r="BX30" s="526">
        <f t="shared" si="28"/>
        <v>0.56874999999999987</v>
      </c>
      <c r="BY30" s="525"/>
      <c r="BZ30" s="527"/>
      <c r="CA30" s="636">
        <f t="shared" si="34"/>
        <v>6.4583333333333104E-2</v>
      </c>
      <c r="CB30" s="494">
        <f t="shared" si="29"/>
        <v>25.60000000000009</v>
      </c>
      <c r="CC30" s="495"/>
      <c r="CD30" s="401">
        <f t="shared" si="30"/>
        <v>92.999999999999673</v>
      </c>
      <c r="CE30" s="401">
        <f t="shared" si="31"/>
        <v>39.68</v>
      </c>
      <c r="CG30" s="468">
        <f t="shared" si="35"/>
        <v>6.4583333333333104E-2</v>
      </c>
      <c r="CH30" s="414">
        <f t="shared" si="32"/>
        <v>92.999999999999673</v>
      </c>
      <c r="CI30" s="469">
        <f t="shared" si="36"/>
        <v>1.5499999999999945</v>
      </c>
    </row>
    <row r="31" spans="1:88" x14ac:dyDescent="0.2">
      <c r="A31" s="1357"/>
      <c r="B31" s="523">
        <v>8</v>
      </c>
      <c r="C31" s="635">
        <v>4.1666666666666664E-2</v>
      </c>
      <c r="D31" s="524">
        <f t="shared" si="33"/>
        <v>0.53750000000000009</v>
      </c>
      <c r="E31" s="490">
        <v>0</v>
      </c>
      <c r="G31" s="492">
        <v>4.1666666666666666E-3</v>
      </c>
      <c r="H31" s="624">
        <f t="shared" si="0"/>
        <v>0.54166666666666674</v>
      </c>
      <c r="I31" s="490">
        <v>5.5555555555555601E-3</v>
      </c>
      <c r="J31" s="382">
        <f t="shared" si="1"/>
        <v>0.54722222222222228</v>
      </c>
      <c r="K31" s="383">
        <v>4.8611111111111112E-3</v>
      </c>
      <c r="L31" s="382">
        <f t="shared" si="2"/>
        <v>0.55208333333333337</v>
      </c>
      <c r="M31" s="383">
        <v>4.8611111111111112E-3</v>
      </c>
      <c r="N31" s="382">
        <f t="shared" si="3"/>
        <v>0.55694444444444446</v>
      </c>
      <c r="O31" s="383">
        <v>3.472222222222222E-3</v>
      </c>
      <c r="P31" s="382">
        <f t="shared" si="4"/>
        <v>0.56041666666666667</v>
      </c>
      <c r="Q31" s="383">
        <v>4.8611111111111112E-3</v>
      </c>
      <c r="R31" s="382">
        <f t="shared" si="5"/>
        <v>0.56527777777777777</v>
      </c>
      <c r="S31" s="383">
        <v>4.1666666666666666E-3</v>
      </c>
      <c r="T31" s="382">
        <f t="shared" si="5"/>
        <v>0.56944444444444442</v>
      </c>
      <c r="U31" s="491">
        <v>6.2500000000000003E-3</v>
      </c>
      <c r="V31" s="382">
        <f t="shared" si="5"/>
        <v>0.5756944444444444</v>
      </c>
      <c r="W31" s="382">
        <v>2.0833333333333298E-3</v>
      </c>
      <c r="X31" s="382">
        <f t="shared" si="5"/>
        <v>0.57777777777777772</v>
      </c>
      <c r="Y31" s="382">
        <v>2.0833333333333298E-3</v>
      </c>
      <c r="Z31" s="382">
        <f t="shared" si="5"/>
        <v>0.57986111111111105</v>
      </c>
      <c r="AA31" s="383">
        <v>4.1666666666666666E-3</v>
      </c>
      <c r="AB31" s="382">
        <f t="shared" si="5"/>
        <v>0.5840277777777777</v>
      </c>
      <c r="AC31" s="383">
        <v>4.8611111111111112E-3</v>
      </c>
      <c r="AD31" s="382">
        <f t="shared" si="5"/>
        <v>0.5888888888888888</v>
      </c>
      <c r="AE31" s="383">
        <v>3.472222222222222E-3</v>
      </c>
      <c r="AF31" s="382">
        <f t="shared" si="6"/>
        <v>0.59236111111111101</v>
      </c>
      <c r="AG31" s="382">
        <v>3.4722222222222199E-3</v>
      </c>
      <c r="AH31" s="382">
        <f t="shared" si="7"/>
        <v>0.59583333333333321</v>
      </c>
      <c r="AI31" s="383">
        <v>4.8611111111111112E-3</v>
      </c>
      <c r="AJ31" s="382">
        <f t="shared" si="8"/>
        <v>0.60069444444444431</v>
      </c>
      <c r="AK31" s="525">
        <v>5.5555555555555601E-3</v>
      </c>
      <c r="AL31" s="624">
        <f t="shared" si="9"/>
        <v>0.60624999999999984</v>
      </c>
      <c r="AM31" s="490">
        <v>0</v>
      </c>
      <c r="AN31" s="382">
        <f t="shared" si="10"/>
        <v>0.60624999999999984</v>
      </c>
      <c r="AO31" s="382">
        <v>0</v>
      </c>
      <c r="AP31" s="382">
        <f t="shared" si="11"/>
        <v>0.60624999999999984</v>
      </c>
      <c r="AQ31" s="382">
        <v>0</v>
      </c>
      <c r="AR31" s="382">
        <f t="shared" si="12"/>
        <v>0.60624999999999984</v>
      </c>
      <c r="AS31" s="382">
        <v>0</v>
      </c>
      <c r="AT31" s="382">
        <f t="shared" si="13"/>
        <v>0.60624999999999984</v>
      </c>
      <c r="AU31" s="382">
        <v>0</v>
      </c>
      <c r="AV31" s="382">
        <f t="shared" si="14"/>
        <v>0.60624999999999984</v>
      </c>
      <c r="AW31" s="382">
        <v>0</v>
      </c>
      <c r="AX31" s="382">
        <f t="shared" si="15"/>
        <v>0.60624999999999984</v>
      </c>
      <c r="AY31" s="382">
        <v>0</v>
      </c>
      <c r="AZ31" s="382">
        <f t="shared" si="16"/>
        <v>0.60624999999999984</v>
      </c>
      <c r="BA31" s="382">
        <v>0</v>
      </c>
      <c r="BB31" s="382">
        <f t="shared" si="17"/>
        <v>0.60624999999999984</v>
      </c>
      <c r="BC31" s="382">
        <v>0</v>
      </c>
      <c r="BD31" s="382">
        <f t="shared" si="18"/>
        <v>0.60624999999999984</v>
      </c>
      <c r="BE31" s="382">
        <v>0</v>
      </c>
      <c r="BF31" s="382">
        <f t="shared" si="19"/>
        <v>0.60624999999999984</v>
      </c>
      <c r="BG31" s="382">
        <v>0</v>
      </c>
      <c r="BH31" s="382">
        <f t="shared" si="20"/>
        <v>0.60624999999999984</v>
      </c>
      <c r="BI31" s="382">
        <v>0</v>
      </c>
      <c r="BJ31" s="382">
        <f t="shared" si="21"/>
        <v>0.60624999999999984</v>
      </c>
      <c r="BK31" s="382">
        <v>0</v>
      </c>
      <c r="BL31" s="382">
        <f t="shared" si="22"/>
        <v>0.60624999999999984</v>
      </c>
      <c r="BM31" s="382">
        <v>0</v>
      </c>
      <c r="BN31" s="382">
        <f t="shared" si="23"/>
        <v>0.60624999999999984</v>
      </c>
      <c r="BO31" s="382">
        <v>0</v>
      </c>
      <c r="BP31" s="382">
        <f t="shared" si="24"/>
        <v>0.60624999999999984</v>
      </c>
      <c r="BQ31" s="382">
        <v>0</v>
      </c>
      <c r="BR31" s="382">
        <f t="shared" si="25"/>
        <v>0.60624999999999984</v>
      </c>
      <c r="BS31" s="382">
        <v>0</v>
      </c>
      <c r="BT31" s="382">
        <f t="shared" si="26"/>
        <v>0.60624999999999984</v>
      </c>
      <c r="BU31" s="382">
        <v>0</v>
      </c>
      <c r="BV31" s="382">
        <f t="shared" si="27"/>
        <v>0.60624999999999984</v>
      </c>
      <c r="BW31" s="492">
        <v>4.1666666666666666E-3</v>
      </c>
      <c r="BX31" s="526">
        <f t="shared" si="28"/>
        <v>0.6104166666666665</v>
      </c>
      <c r="BY31" s="525"/>
      <c r="BZ31" s="527"/>
      <c r="CA31" s="636">
        <f t="shared" si="34"/>
        <v>6.4583333333333104E-2</v>
      </c>
      <c r="CB31" s="494">
        <f t="shared" si="29"/>
        <v>25.60000000000009</v>
      </c>
      <c r="CC31" s="495"/>
      <c r="CD31" s="401">
        <f t="shared" si="30"/>
        <v>92.999999999999673</v>
      </c>
      <c r="CE31" s="401">
        <f t="shared" si="31"/>
        <v>39.68</v>
      </c>
      <c r="CG31" s="468">
        <f t="shared" si="35"/>
        <v>6.4583333333333104E-2</v>
      </c>
      <c r="CH31" s="414">
        <f t="shared" si="32"/>
        <v>92.999999999999673</v>
      </c>
      <c r="CI31" s="469">
        <f t="shared" si="36"/>
        <v>1.5499999999999945</v>
      </c>
    </row>
    <row r="32" spans="1:88" x14ac:dyDescent="0.2">
      <c r="A32" s="1357"/>
      <c r="B32" s="523">
        <v>9</v>
      </c>
      <c r="C32" s="635">
        <v>4.1666666666666664E-2</v>
      </c>
      <c r="D32" s="524">
        <f t="shared" si="33"/>
        <v>0.57916666666666672</v>
      </c>
      <c r="E32" s="490">
        <v>0</v>
      </c>
      <c r="G32" s="492">
        <v>4.1666666666666666E-3</v>
      </c>
      <c r="H32" s="624">
        <f t="shared" si="0"/>
        <v>0.58333333333333337</v>
      </c>
      <c r="I32" s="490">
        <v>5.5555555555555601E-3</v>
      </c>
      <c r="J32" s="382">
        <f t="shared" si="1"/>
        <v>0.58888888888888891</v>
      </c>
      <c r="K32" s="383">
        <v>4.8611111111111112E-3</v>
      </c>
      <c r="L32" s="382">
        <f t="shared" si="2"/>
        <v>0.59375</v>
      </c>
      <c r="M32" s="383">
        <v>4.8611111111111112E-3</v>
      </c>
      <c r="N32" s="382">
        <f t="shared" si="3"/>
        <v>0.59861111111111109</v>
      </c>
      <c r="O32" s="383">
        <v>3.472222222222222E-3</v>
      </c>
      <c r="P32" s="382">
        <f t="shared" si="4"/>
        <v>0.6020833333333333</v>
      </c>
      <c r="Q32" s="383">
        <v>4.8611111111111112E-3</v>
      </c>
      <c r="R32" s="382">
        <f t="shared" si="5"/>
        <v>0.6069444444444444</v>
      </c>
      <c r="S32" s="383">
        <v>4.1666666666666666E-3</v>
      </c>
      <c r="T32" s="382">
        <f t="shared" si="5"/>
        <v>0.61111111111111105</v>
      </c>
      <c r="U32" s="491">
        <v>6.2500000000000003E-3</v>
      </c>
      <c r="V32" s="382">
        <f t="shared" si="5"/>
        <v>0.61736111111111103</v>
      </c>
      <c r="W32" s="382">
        <v>2.0833333333333298E-3</v>
      </c>
      <c r="X32" s="382">
        <f t="shared" si="5"/>
        <v>0.61944444444444435</v>
      </c>
      <c r="Y32" s="382">
        <v>2.0833333333333298E-3</v>
      </c>
      <c r="Z32" s="382">
        <f t="shared" si="5"/>
        <v>0.62152777777777768</v>
      </c>
      <c r="AA32" s="383">
        <v>4.1666666666666666E-3</v>
      </c>
      <c r="AB32" s="382">
        <f t="shared" si="5"/>
        <v>0.62569444444444433</v>
      </c>
      <c r="AC32" s="383">
        <v>4.8611111111111112E-3</v>
      </c>
      <c r="AD32" s="382">
        <f t="shared" si="5"/>
        <v>0.63055555555555542</v>
      </c>
      <c r="AE32" s="383">
        <v>3.472222222222222E-3</v>
      </c>
      <c r="AF32" s="382">
        <f t="shared" si="6"/>
        <v>0.63402777777777763</v>
      </c>
      <c r="AG32" s="382">
        <v>3.4722222222222199E-3</v>
      </c>
      <c r="AH32" s="382">
        <f t="shared" si="7"/>
        <v>0.63749999999999984</v>
      </c>
      <c r="AI32" s="383">
        <v>4.8611111111111112E-3</v>
      </c>
      <c r="AJ32" s="382">
        <f t="shared" si="8"/>
        <v>0.64236111111111094</v>
      </c>
      <c r="AK32" s="525">
        <v>5.5555555555555601E-3</v>
      </c>
      <c r="AL32" s="624">
        <f t="shared" si="9"/>
        <v>0.64791666666666647</v>
      </c>
      <c r="AM32" s="490">
        <v>0</v>
      </c>
      <c r="AN32" s="382">
        <f t="shared" si="10"/>
        <v>0.64791666666666647</v>
      </c>
      <c r="AO32" s="382">
        <v>0</v>
      </c>
      <c r="AP32" s="382">
        <f t="shared" si="11"/>
        <v>0.64791666666666647</v>
      </c>
      <c r="AQ32" s="382">
        <v>0</v>
      </c>
      <c r="AR32" s="382">
        <f t="shared" si="12"/>
        <v>0.64791666666666647</v>
      </c>
      <c r="AS32" s="382">
        <v>0</v>
      </c>
      <c r="AT32" s="382">
        <f t="shared" si="13"/>
        <v>0.64791666666666647</v>
      </c>
      <c r="AU32" s="382">
        <v>0</v>
      </c>
      <c r="AV32" s="382">
        <f t="shared" si="14"/>
        <v>0.64791666666666647</v>
      </c>
      <c r="AW32" s="382">
        <v>0</v>
      </c>
      <c r="AX32" s="382">
        <f t="shared" si="15"/>
        <v>0.64791666666666647</v>
      </c>
      <c r="AY32" s="382">
        <v>0</v>
      </c>
      <c r="AZ32" s="382">
        <f t="shared" si="16"/>
        <v>0.64791666666666647</v>
      </c>
      <c r="BA32" s="382">
        <v>0</v>
      </c>
      <c r="BB32" s="382">
        <f t="shared" si="17"/>
        <v>0.64791666666666647</v>
      </c>
      <c r="BC32" s="382">
        <v>0</v>
      </c>
      <c r="BD32" s="382">
        <f t="shared" si="18"/>
        <v>0.64791666666666647</v>
      </c>
      <c r="BE32" s="382">
        <v>0</v>
      </c>
      <c r="BF32" s="382">
        <f t="shared" si="19"/>
        <v>0.64791666666666647</v>
      </c>
      <c r="BG32" s="382">
        <v>0</v>
      </c>
      <c r="BH32" s="382">
        <f t="shared" si="20"/>
        <v>0.64791666666666647</v>
      </c>
      <c r="BI32" s="382">
        <v>0</v>
      </c>
      <c r="BJ32" s="382">
        <f t="shared" si="21"/>
        <v>0.64791666666666647</v>
      </c>
      <c r="BK32" s="382">
        <v>0</v>
      </c>
      <c r="BL32" s="382">
        <f t="shared" si="22"/>
        <v>0.64791666666666647</v>
      </c>
      <c r="BM32" s="382">
        <v>0</v>
      </c>
      <c r="BN32" s="382">
        <f t="shared" si="23"/>
        <v>0.64791666666666647</v>
      </c>
      <c r="BO32" s="382">
        <v>0</v>
      </c>
      <c r="BP32" s="382">
        <f t="shared" si="24"/>
        <v>0.64791666666666647</v>
      </c>
      <c r="BQ32" s="382">
        <v>0</v>
      </c>
      <c r="BR32" s="382">
        <f t="shared" si="25"/>
        <v>0.64791666666666647</v>
      </c>
      <c r="BS32" s="382">
        <v>0</v>
      </c>
      <c r="BT32" s="382">
        <f t="shared" si="26"/>
        <v>0.64791666666666647</v>
      </c>
      <c r="BU32" s="382">
        <v>0</v>
      </c>
      <c r="BV32" s="382">
        <f t="shared" si="27"/>
        <v>0.64791666666666647</v>
      </c>
      <c r="BW32" s="492">
        <v>4.1666666666666666E-3</v>
      </c>
      <c r="BX32" s="526">
        <f t="shared" si="28"/>
        <v>0.65208333333333313</v>
      </c>
      <c r="BY32" s="493"/>
      <c r="BZ32" s="527"/>
      <c r="CA32" s="636">
        <f t="shared" si="34"/>
        <v>6.4583333333333104E-2</v>
      </c>
      <c r="CB32" s="494">
        <f t="shared" si="29"/>
        <v>25.60000000000009</v>
      </c>
      <c r="CC32" s="495"/>
      <c r="CD32" s="401">
        <f t="shared" si="30"/>
        <v>92.999999999999673</v>
      </c>
      <c r="CE32" s="401">
        <f t="shared" si="31"/>
        <v>39.68</v>
      </c>
      <c r="CG32" s="468">
        <f t="shared" si="35"/>
        <v>6.4583333333333104E-2</v>
      </c>
      <c r="CH32" s="414">
        <f t="shared" si="32"/>
        <v>92.999999999999673</v>
      </c>
      <c r="CI32" s="469">
        <f t="shared" si="36"/>
        <v>1.5499999999999945</v>
      </c>
    </row>
    <row r="33" spans="1:87" x14ac:dyDescent="0.2">
      <c r="A33" s="1357"/>
      <c r="B33" s="523">
        <v>10</v>
      </c>
      <c r="C33" s="635">
        <v>4.1666666666666664E-2</v>
      </c>
      <c r="D33" s="524">
        <f t="shared" si="33"/>
        <v>0.62083333333333335</v>
      </c>
      <c r="E33" s="490">
        <v>0</v>
      </c>
      <c r="G33" s="492">
        <v>4.1666666666666666E-3</v>
      </c>
      <c r="H33" s="624">
        <f t="shared" si="0"/>
        <v>0.625</v>
      </c>
      <c r="I33" s="490">
        <v>5.5555555555555601E-3</v>
      </c>
      <c r="J33" s="382">
        <f t="shared" si="1"/>
        <v>0.63055555555555554</v>
      </c>
      <c r="K33" s="383">
        <v>4.8611111111111112E-3</v>
      </c>
      <c r="L33" s="382">
        <f t="shared" si="2"/>
        <v>0.63541666666666663</v>
      </c>
      <c r="M33" s="383">
        <v>4.8611111111111112E-3</v>
      </c>
      <c r="N33" s="382">
        <f t="shared" si="3"/>
        <v>0.64027777777777772</v>
      </c>
      <c r="O33" s="383">
        <v>3.472222222222222E-3</v>
      </c>
      <c r="P33" s="382">
        <f t="shared" si="4"/>
        <v>0.64374999999999993</v>
      </c>
      <c r="Q33" s="383">
        <v>4.8611111111111112E-3</v>
      </c>
      <c r="R33" s="382">
        <f t="shared" si="5"/>
        <v>0.64861111111111103</v>
      </c>
      <c r="S33" s="383">
        <v>4.1666666666666666E-3</v>
      </c>
      <c r="T33" s="382">
        <f t="shared" si="5"/>
        <v>0.65277777777777768</v>
      </c>
      <c r="U33" s="491">
        <v>6.2500000000000003E-3</v>
      </c>
      <c r="V33" s="382">
        <f t="shared" si="5"/>
        <v>0.65902777777777766</v>
      </c>
      <c r="W33" s="382">
        <v>2.0833333333333298E-3</v>
      </c>
      <c r="X33" s="382">
        <f t="shared" si="5"/>
        <v>0.66111111111111098</v>
      </c>
      <c r="Y33" s="382">
        <v>2.0833333333333298E-3</v>
      </c>
      <c r="Z33" s="382">
        <f t="shared" si="5"/>
        <v>0.66319444444444431</v>
      </c>
      <c r="AA33" s="383">
        <v>4.1666666666666666E-3</v>
      </c>
      <c r="AB33" s="382">
        <f t="shared" si="5"/>
        <v>0.66736111111111096</v>
      </c>
      <c r="AC33" s="383">
        <v>4.8611111111111112E-3</v>
      </c>
      <c r="AD33" s="382">
        <f t="shared" si="5"/>
        <v>0.67222222222222205</v>
      </c>
      <c r="AE33" s="383">
        <v>3.472222222222222E-3</v>
      </c>
      <c r="AF33" s="382">
        <f t="shared" si="6"/>
        <v>0.67569444444444426</v>
      </c>
      <c r="AG33" s="382">
        <v>3.4722222222222199E-3</v>
      </c>
      <c r="AH33" s="382">
        <f t="shared" si="7"/>
        <v>0.67916666666666647</v>
      </c>
      <c r="AI33" s="383">
        <v>4.8611111111111112E-3</v>
      </c>
      <c r="AJ33" s="382">
        <f t="shared" si="8"/>
        <v>0.68402777777777757</v>
      </c>
      <c r="AK33" s="525">
        <v>5.5555555555555601E-3</v>
      </c>
      <c r="AL33" s="624">
        <f t="shared" si="9"/>
        <v>0.6895833333333331</v>
      </c>
      <c r="AM33" s="490">
        <v>0</v>
      </c>
      <c r="AN33" s="382">
        <f t="shared" si="10"/>
        <v>0.6895833333333331</v>
      </c>
      <c r="AO33" s="382">
        <v>0</v>
      </c>
      <c r="AP33" s="382">
        <f t="shared" si="11"/>
        <v>0.6895833333333331</v>
      </c>
      <c r="AQ33" s="382">
        <v>0</v>
      </c>
      <c r="AR33" s="382">
        <f t="shared" si="12"/>
        <v>0.6895833333333331</v>
      </c>
      <c r="AS33" s="382">
        <v>0</v>
      </c>
      <c r="AT33" s="382">
        <f t="shared" si="13"/>
        <v>0.6895833333333331</v>
      </c>
      <c r="AU33" s="382">
        <v>0</v>
      </c>
      <c r="AV33" s="382">
        <f t="shared" si="14"/>
        <v>0.6895833333333331</v>
      </c>
      <c r="AW33" s="382">
        <v>0</v>
      </c>
      <c r="AX33" s="382">
        <f t="shared" si="15"/>
        <v>0.6895833333333331</v>
      </c>
      <c r="AY33" s="382">
        <v>0</v>
      </c>
      <c r="AZ33" s="382">
        <f t="shared" si="16"/>
        <v>0.6895833333333331</v>
      </c>
      <c r="BA33" s="382">
        <v>0</v>
      </c>
      <c r="BB33" s="382">
        <f t="shared" si="17"/>
        <v>0.6895833333333331</v>
      </c>
      <c r="BC33" s="382">
        <v>0</v>
      </c>
      <c r="BD33" s="382">
        <f t="shared" si="18"/>
        <v>0.6895833333333331</v>
      </c>
      <c r="BE33" s="382">
        <v>0</v>
      </c>
      <c r="BF33" s="382">
        <f t="shared" si="19"/>
        <v>0.6895833333333331</v>
      </c>
      <c r="BG33" s="382">
        <v>0</v>
      </c>
      <c r="BH33" s="382">
        <f t="shared" si="20"/>
        <v>0.6895833333333331</v>
      </c>
      <c r="BI33" s="382">
        <v>0</v>
      </c>
      <c r="BJ33" s="382">
        <f t="shared" si="21"/>
        <v>0.6895833333333331</v>
      </c>
      <c r="BK33" s="382">
        <v>0</v>
      </c>
      <c r="BL33" s="382">
        <f t="shared" si="22"/>
        <v>0.6895833333333331</v>
      </c>
      <c r="BM33" s="382">
        <v>0</v>
      </c>
      <c r="BN33" s="382">
        <f t="shared" si="23"/>
        <v>0.6895833333333331</v>
      </c>
      <c r="BO33" s="382">
        <v>0</v>
      </c>
      <c r="BP33" s="382">
        <f t="shared" si="24"/>
        <v>0.6895833333333331</v>
      </c>
      <c r="BQ33" s="382">
        <v>0</v>
      </c>
      <c r="BR33" s="382">
        <f t="shared" si="25"/>
        <v>0.6895833333333331</v>
      </c>
      <c r="BS33" s="382">
        <v>0</v>
      </c>
      <c r="BT33" s="382">
        <f t="shared" si="26"/>
        <v>0.6895833333333331</v>
      </c>
      <c r="BU33" s="382">
        <v>0</v>
      </c>
      <c r="BV33" s="382">
        <f t="shared" si="27"/>
        <v>0.6895833333333331</v>
      </c>
      <c r="BW33" s="492">
        <v>4.1666666666666666E-3</v>
      </c>
      <c r="BX33" s="526">
        <f t="shared" si="28"/>
        <v>0.69374999999999976</v>
      </c>
      <c r="BY33" s="493"/>
      <c r="BZ33" s="527"/>
      <c r="CA33" s="636">
        <f t="shared" si="34"/>
        <v>6.4583333333333104E-2</v>
      </c>
      <c r="CB33" s="494">
        <f t="shared" si="29"/>
        <v>25.60000000000009</v>
      </c>
      <c r="CC33" s="495"/>
      <c r="CD33" s="401">
        <f t="shared" si="30"/>
        <v>92.999999999999673</v>
      </c>
      <c r="CE33" s="401">
        <f t="shared" si="31"/>
        <v>39.68</v>
      </c>
      <c r="CG33" s="468">
        <f t="shared" si="35"/>
        <v>6.4583333333333104E-2</v>
      </c>
      <c r="CH33" s="414">
        <f t="shared" si="32"/>
        <v>92.999999999999673</v>
      </c>
      <c r="CI33" s="469">
        <f t="shared" si="36"/>
        <v>1.5499999999999945</v>
      </c>
    </row>
    <row r="34" spans="1:87" x14ac:dyDescent="0.2">
      <c r="A34" s="1357"/>
      <c r="B34" s="523">
        <v>11</v>
      </c>
      <c r="C34" s="635">
        <v>4.1666666666666664E-2</v>
      </c>
      <c r="D34" s="524">
        <f t="shared" si="33"/>
        <v>0.66249999999999998</v>
      </c>
      <c r="E34" s="490">
        <v>0</v>
      </c>
      <c r="G34" s="492">
        <v>4.1666666666666666E-3</v>
      </c>
      <c r="H34" s="624">
        <f t="shared" si="0"/>
        <v>0.66666666666666663</v>
      </c>
      <c r="I34" s="490">
        <v>5.5555555555555601E-3</v>
      </c>
      <c r="J34" s="382">
        <f t="shared" si="1"/>
        <v>0.67222222222222217</v>
      </c>
      <c r="K34" s="383">
        <v>4.8611111111111112E-3</v>
      </c>
      <c r="L34" s="382">
        <f t="shared" si="2"/>
        <v>0.67708333333333326</v>
      </c>
      <c r="M34" s="383">
        <v>4.8611111111111112E-3</v>
      </c>
      <c r="N34" s="382">
        <f t="shared" si="3"/>
        <v>0.68194444444444435</v>
      </c>
      <c r="O34" s="383">
        <v>3.472222222222222E-3</v>
      </c>
      <c r="P34" s="382">
        <f t="shared" si="4"/>
        <v>0.68541666666666656</v>
      </c>
      <c r="Q34" s="383">
        <v>4.8611111111111112E-3</v>
      </c>
      <c r="R34" s="382">
        <f t="shared" si="5"/>
        <v>0.69027777777777766</v>
      </c>
      <c r="S34" s="383">
        <v>4.1666666666666666E-3</v>
      </c>
      <c r="T34" s="382">
        <f t="shared" si="5"/>
        <v>0.69444444444444431</v>
      </c>
      <c r="U34" s="491">
        <v>6.2500000000000003E-3</v>
      </c>
      <c r="V34" s="382">
        <f t="shared" si="5"/>
        <v>0.70069444444444429</v>
      </c>
      <c r="W34" s="382">
        <v>2.0833333333333298E-3</v>
      </c>
      <c r="X34" s="382">
        <f t="shared" si="5"/>
        <v>0.70277777777777761</v>
      </c>
      <c r="Y34" s="382">
        <v>2.0833333333333298E-3</v>
      </c>
      <c r="Z34" s="382">
        <f t="shared" si="5"/>
        <v>0.70486111111111094</v>
      </c>
      <c r="AA34" s="383">
        <v>4.1666666666666666E-3</v>
      </c>
      <c r="AB34" s="382">
        <f t="shared" si="5"/>
        <v>0.70902777777777759</v>
      </c>
      <c r="AC34" s="383">
        <v>4.8611111111111112E-3</v>
      </c>
      <c r="AD34" s="382">
        <f t="shared" si="5"/>
        <v>0.71388888888888868</v>
      </c>
      <c r="AE34" s="383">
        <v>3.472222222222222E-3</v>
      </c>
      <c r="AF34" s="382">
        <f t="shared" si="6"/>
        <v>0.71736111111111089</v>
      </c>
      <c r="AG34" s="382">
        <v>3.4722222222222199E-3</v>
      </c>
      <c r="AH34" s="382">
        <f t="shared" si="7"/>
        <v>0.7208333333333331</v>
      </c>
      <c r="AI34" s="383">
        <v>4.8611111111111112E-3</v>
      </c>
      <c r="AJ34" s="382">
        <f t="shared" si="8"/>
        <v>0.7256944444444442</v>
      </c>
      <c r="AK34" s="525">
        <v>5.5555555555555601E-3</v>
      </c>
      <c r="AL34" s="624">
        <f t="shared" si="9"/>
        <v>0.73124999999999973</v>
      </c>
      <c r="AM34" s="490">
        <v>0</v>
      </c>
      <c r="AN34" s="382">
        <f t="shared" si="10"/>
        <v>0.73124999999999973</v>
      </c>
      <c r="AO34" s="382">
        <v>0</v>
      </c>
      <c r="AP34" s="382">
        <f t="shared" si="11"/>
        <v>0.73124999999999973</v>
      </c>
      <c r="AQ34" s="382">
        <v>0</v>
      </c>
      <c r="AR34" s="382">
        <f t="shared" si="12"/>
        <v>0.73124999999999973</v>
      </c>
      <c r="AS34" s="382">
        <v>0</v>
      </c>
      <c r="AT34" s="382">
        <f t="shared" si="13"/>
        <v>0.73124999999999973</v>
      </c>
      <c r="AU34" s="382">
        <v>0</v>
      </c>
      <c r="AV34" s="382">
        <f t="shared" si="14"/>
        <v>0.73124999999999973</v>
      </c>
      <c r="AW34" s="382">
        <v>0</v>
      </c>
      <c r="AX34" s="382">
        <f t="shared" si="15"/>
        <v>0.73124999999999973</v>
      </c>
      <c r="AY34" s="382">
        <v>0</v>
      </c>
      <c r="AZ34" s="382">
        <f t="shared" si="16"/>
        <v>0.73124999999999973</v>
      </c>
      <c r="BA34" s="382">
        <v>0</v>
      </c>
      <c r="BB34" s="382">
        <f t="shared" si="17"/>
        <v>0.73124999999999973</v>
      </c>
      <c r="BC34" s="382">
        <v>0</v>
      </c>
      <c r="BD34" s="382">
        <f t="shared" si="18"/>
        <v>0.73124999999999973</v>
      </c>
      <c r="BE34" s="382">
        <v>0</v>
      </c>
      <c r="BF34" s="382">
        <f t="shared" si="19"/>
        <v>0.73124999999999973</v>
      </c>
      <c r="BG34" s="382">
        <v>0</v>
      </c>
      <c r="BH34" s="382">
        <f t="shared" si="20"/>
        <v>0.73124999999999973</v>
      </c>
      <c r="BI34" s="382">
        <v>0</v>
      </c>
      <c r="BJ34" s="382">
        <f t="shared" si="21"/>
        <v>0.73124999999999973</v>
      </c>
      <c r="BK34" s="382">
        <v>0</v>
      </c>
      <c r="BL34" s="382">
        <f t="shared" si="22"/>
        <v>0.73124999999999973</v>
      </c>
      <c r="BM34" s="382">
        <v>0</v>
      </c>
      <c r="BN34" s="382">
        <f t="shared" si="23"/>
        <v>0.73124999999999973</v>
      </c>
      <c r="BO34" s="382">
        <v>0</v>
      </c>
      <c r="BP34" s="382">
        <f t="shared" si="24"/>
        <v>0.73124999999999973</v>
      </c>
      <c r="BQ34" s="382">
        <v>0</v>
      </c>
      <c r="BR34" s="382">
        <f t="shared" si="25"/>
        <v>0.73124999999999973</v>
      </c>
      <c r="BS34" s="382">
        <v>0</v>
      </c>
      <c r="BT34" s="382">
        <f t="shared" si="26"/>
        <v>0.73124999999999973</v>
      </c>
      <c r="BU34" s="382">
        <v>0</v>
      </c>
      <c r="BV34" s="382">
        <f t="shared" si="27"/>
        <v>0.73124999999999973</v>
      </c>
      <c r="BW34" s="492">
        <v>4.1666666666666666E-3</v>
      </c>
      <c r="BX34" s="526">
        <f t="shared" si="28"/>
        <v>0.73541666666666639</v>
      </c>
      <c r="BY34" s="525"/>
      <c r="BZ34" s="527"/>
      <c r="CA34" s="636">
        <f t="shared" si="34"/>
        <v>6.4583333333333104E-2</v>
      </c>
      <c r="CB34" s="494">
        <f t="shared" si="29"/>
        <v>25.60000000000009</v>
      </c>
      <c r="CC34" s="495"/>
      <c r="CD34" s="401">
        <f t="shared" si="30"/>
        <v>92.999999999999673</v>
      </c>
      <c r="CE34" s="401">
        <f t="shared" si="31"/>
        <v>39.68</v>
      </c>
      <c r="CG34" s="468">
        <f t="shared" si="35"/>
        <v>6.4583333333333104E-2</v>
      </c>
      <c r="CH34" s="414">
        <f t="shared" si="32"/>
        <v>92.999999999999673</v>
      </c>
      <c r="CI34" s="469">
        <f t="shared" si="36"/>
        <v>1.5499999999999945</v>
      </c>
    </row>
    <row r="35" spans="1:87" x14ac:dyDescent="0.2">
      <c r="A35" s="1357"/>
      <c r="B35" s="523">
        <v>12</v>
      </c>
      <c r="C35" s="635">
        <v>4.1666666666666664E-2</v>
      </c>
      <c r="D35" s="524">
        <f t="shared" si="33"/>
        <v>0.70416666666666661</v>
      </c>
      <c r="E35" s="490">
        <v>0</v>
      </c>
      <c r="G35" s="492">
        <v>4.1666666666666666E-3</v>
      </c>
      <c r="H35" s="624">
        <f t="shared" si="0"/>
        <v>0.70833333333333326</v>
      </c>
      <c r="I35" s="490">
        <v>5.5555555555555601E-3</v>
      </c>
      <c r="J35" s="382">
        <f t="shared" si="1"/>
        <v>0.7138888888888888</v>
      </c>
      <c r="K35" s="383">
        <v>4.8611111111111112E-3</v>
      </c>
      <c r="L35" s="382">
        <f t="shared" si="2"/>
        <v>0.71874999999999989</v>
      </c>
      <c r="M35" s="383">
        <v>4.8611111111111112E-3</v>
      </c>
      <c r="N35" s="382">
        <f t="shared" si="3"/>
        <v>0.72361111111111098</v>
      </c>
      <c r="O35" s="383">
        <v>3.472222222222222E-3</v>
      </c>
      <c r="P35" s="382">
        <f t="shared" si="4"/>
        <v>0.72708333333333319</v>
      </c>
      <c r="Q35" s="383">
        <v>4.8611111111111112E-3</v>
      </c>
      <c r="R35" s="382">
        <f t="shared" si="5"/>
        <v>0.73194444444444429</v>
      </c>
      <c r="S35" s="383">
        <v>4.1666666666666666E-3</v>
      </c>
      <c r="T35" s="382">
        <f t="shared" si="5"/>
        <v>0.73611111111111094</v>
      </c>
      <c r="U35" s="491">
        <v>6.2500000000000003E-3</v>
      </c>
      <c r="V35" s="382">
        <f t="shared" si="5"/>
        <v>0.74236111111111092</v>
      </c>
      <c r="W35" s="382">
        <v>2.0833333333333298E-3</v>
      </c>
      <c r="X35" s="382">
        <f t="shared" si="5"/>
        <v>0.74444444444444424</v>
      </c>
      <c r="Y35" s="382">
        <v>2.0833333333333298E-3</v>
      </c>
      <c r="Z35" s="382">
        <f t="shared" si="5"/>
        <v>0.74652777777777757</v>
      </c>
      <c r="AA35" s="383">
        <v>4.1666666666666666E-3</v>
      </c>
      <c r="AB35" s="382">
        <f t="shared" si="5"/>
        <v>0.75069444444444422</v>
      </c>
      <c r="AC35" s="383">
        <v>4.8611111111111112E-3</v>
      </c>
      <c r="AD35" s="382">
        <f t="shared" si="5"/>
        <v>0.75555555555555531</v>
      </c>
      <c r="AE35" s="383">
        <v>3.472222222222222E-3</v>
      </c>
      <c r="AF35" s="382">
        <f t="shared" si="6"/>
        <v>0.75902777777777752</v>
      </c>
      <c r="AG35" s="382">
        <v>3.4722222222222199E-3</v>
      </c>
      <c r="AH35" s="382">
        <f t="shared" si="7"/>
        <v>0.76249999999999973</v>
      </c>
      <c r="AI35" s="383">
        <v>4.8611111111111112E-3</v>
      </c>
      <c r="AJ35" s="382">
        <f t="shared" si="8"/>
        <v>0.76736111111111083</v>
      </c>
      <c r="AK35" s="525">
        <v>5.5555555555555601E-3</v>
      </c>
      <c r="AL35" s="624">
        <f t="shared" si="9"/>
        <v>0.77291666666666636</v>
      </c>
      <c r="AM35" s="490">
        <v>0</v>
      </c>
      <c r="AN35" s="382">
        <f t="shared" si="10"/>
        <v>0.77291666666666636</v>
      </c>
      <c r="AO35" s="382">
        <v>0</v>
      </c>
      <c r="AP35" s="382">
        <f t="shared" si="11"/>
        <v>0.77291666666666636</v>
      </c>
      <c r="AQ35" s="382">
        <v>0</v>
      </c>
      <c r="AR35" s="382">
        <f t="shared" si="12"/>
        <v>0.77291666666666636</v>
      </c>
      <c r="AS35" s="382">
        <v>0</v>
      </c>
      <c r="AT35" s="382">
        <f t="shared" si="13"/>
        <v>0.77291666666666636</v>
      </c>
      <c r="AU35" s="382">
        <v>0</v>
      </c>
      <c r="AV35" s="382">
        <f t="shared" si="14"/>
        <v>0.77291666666666636</v>
      </c>
      <c r="AW35" s="382">
        <v>0</v>
      </c>
      <c r="AX35" s="382">
        <f t="shared" si="15"/>
        <v>0.77291666666666636</v>
      </c>
      <c r="AY35" s="382">
        <v>0</v>
      </c>
      <c r="AZ35" s="382">
        <f t="shared" si="16"/>
        <v>0.77291666666666636</v>
      </c>
      <c r="BA35" s="382">
        <v>0</v>
      </c>
      <c r="BB35" s="382">
        <f t="shared" si="17"/>
        <v>0.77291666666666636</v>
      </c>
      <c r="BC35" s="382">
        <v>0</v>
      </c>
      <c r="BD35" s="382">
        <f t="shared" si="18"/>
        <v>0.77291666666666636</v>
      </c>
      <c r="BE35" s="382">
        <v>0</v>
      </c>
      <c r="BF35" s="382">
        <f t="shared" si="19"/>
        <v>0.77291666666666636</v>
      </c>
      <c r="BG35" s="382">
        <v>0</v>
      </c>
      <c r="BH35" s="382">
        <f t="shared" si="20"/>
        <v>0.77291666666666636</v>
      </c>
      <c r="BI35" s="382">
        <v>0</v>
      </c>
      <c r="BJ35" s="382">
        <f t="shared" si="21"/>
        <v>0.77291666666666636</v>
      </c>
      <c r="BK35" s="382">
        <v>0</v>
      </c>
      <c r="BL35" s="382">
        <f t="shared" si="22"/>
        <v>0.77291666666666636</v>
      </c>
      <c r="BM35" s="382">
        <v>0</v>
      </c>
      <c r="BN35" s="382">
        <f t="shared" si="23"/>
        <v>0.77291666666666636</v>
      </c>
      <c r="BO35" s="382">
        <v>0</v>
      </c>
      <c r="BP35" s="382">
        <f t="shared" si="24"/>
        <v>0.77291666666666636</v>
      </c>
      <c r="BQ35" s="382">
        <v>0</v>
      </c>
      <c r="BR35" s="382">
        <f t="shared" si="25"/>
        <v>0.77291666666666636</v>
      </c>
      <c r="BS35" s="382">
        <v>0</v>
      </c>
      <c r="BT35" s="382">
        <f t="shared" si="26"/>
        <v>0.77291666666666636</v>
      </c>
      <c r="BU35" s="382">
        <v>0</v>
      </c>
      <c r="BV35" s="382">
        <f t="shared" si="27"/>
        <v>0.77291666666666636</v>
      </c>
      <c r="BW35" s="492">
        <v>4.1666666666666666E-3</v>
      </c>
      <c r="BX35" s="526">
        <f t="shared" si="28"/>
        <v>0.77708333333333302</v>
      </c>
      <c r="BY35" s="493"/>
      <c r="BZ35" s="527"/>
      <c r="CA35" s="636">
        <f t="shared" si="34"/>
        <v>6.4583333333333104E-2</v>
      </c>
      <c r="CB35" s="494">
        <f t="shared" si="29"/>
        <v>25.60000000000009</v>
      </c>
      <c r="CC35" s="495"/>
      <c r="CD35" s="401">
        <f t="shared" si="30"/>
        <v>92.999999999999673</v>
      </c>
      <c r="CE35" s="401">
        <f t="shared" si="31"/>
        <v>39.68</v>
      </c>
      <c r="CG35" s="468">
        <f t="shared" si="35"/>
        <v>6.4583333333333104E-2</v>
      </c>
      <c r="CH35" s="414">
        <f t="shared" si="32"/>
        <v>92.999999999999673</v>
      </c>
      <c r="CI35" s="469">
        <f t="shared" si="36"/>
        <v>1.5499999999999945</v>
      </c>
    </row>
    <row r="36" spans="1:87" x14ac:dyDescent="0.2">
      <c r="A36" s="1358"/>
      <c r="B36" s="523">
        <v>13</v>
      </c>
      <c r="C36" s="635">
        <v>4.1666666666666664E-2</v>
      </c>
      <c r="D36" s="524">
        <f t="shared" si="33"/>
        <v>0.74583333333333324</v>
      </c>
      <c r="E36" s="490">
        <v>0</v>
      </c>
      <c r="F36" s="625"/>
      <c r="G36" s="492">
        <v>4.1666666666666666E-3</v>
      </c>
      <c r="H36" s="624">
        <f t="shared" si="0"/>
        <v>0.74999999999999989</v>
      </c>
      <c r="I36" s="490">
        <v>5.5555555555555601E-3</v>
      </c>
      <c r="J36" s="382">
        <f t="shared" si="1"/>
        <v>0.75555555555555542</v>
      </c>
      <c r="K36" s="383">
        <v>4.8611111111111112E-3</v>
      </c>
      <c r="L36" s="382">
        <f t="shared" si="2"/>
        <v>0.76041666666666652</v>
      </c>
      <c r="M36" s="383">
        <v>4.8611111111111112E-3</v>
      </c>
      <c r="N36" s="382">
        <f t="shared" si="3"/>
        <v>0.76527777777777761</v>
      </c>
      <c r="O36" s="383">
        <v>3.472222222222222E-3</v>
      </c>
      <c r="P36" s="382">
        <f t="shared" si="4"/>
        <v>0.76874999999999982</v>
      </c>
      <c r="Q36" s="383">
        <v>4.8611111111111112E-3</v>
      </c>
      <c r="R36" s="382">
        <f t="shared" si="5"/>
        <v>0.77361111111111092</v>
      </c>
      <c r="S36" s="383">
        <v>4.1666666666666666E-3</v>
      </c>
      <c r="T36" s="382">
        <f t="shared" si="5"/>
        <v>0.77777777777777757</v>
      </c>
      <c r="U36" s="491">
        <v>6.2500000000000003E-3</v>
      </c>
      <c r="V36" s="382">
        <f t="shared" si="5"/>
        <v>0.78402777777777755</v>
      </c>
      <c r="W36" s="382">
        <v>2.0833333333333298E-3</v>
      </c>
      <c r="X36" s="382">
        <f t="shared" si="5"/>
        <v>0.78611111111111087</v>
      </c>
      <c r="Y36" s="382">
        <v>2.0833333333333298E-3</v>
      </c>
      <c r="Z36" s="382">
        <f t="shared" si="5"/>
        <v>0.7881944444444442</v>
      </c>
      <c r="AA36" s="383">
        <v>4.1666666666666666E-3</v>
      </c>
      <c r="AB36" s="382">
        <f t="shared" si="5"/>
        <v>0.79236111111111085</v>
      </c>
      <c r="AC36" s="383">
        <v>4.8611111111111112E-3</v>
      </c>
      <c r="AD36" s="382">
        <f t="shared" si="5"/>
        <v>0.79722222222222194</v>
      </c>
      <c r="AE36" s="383">
        <v>3.472222222222222E-3</v>
      </c>
      <c r="AF36" s="382">
        <f t="shared" si="6"/>
        <v>0.80069444444444415</v>
      </c>
      <c r="AG36" s="382">
        <v>3.4722222222222199E-3</v>
      </c>
      <c r="AH36" s="382">
        <f t="shared" si="7"/>
        <v>0.80416666666666636</v>
      </c>
      <c r="AI36" s="383">
        <v>4.8611111111111112E-3</v>
      </c>
      <c r="AJ36" s="382">
        <f t="shared" si="8"/>
        <v>0.80902777777777746</v>
      </c>
      <c r="AK36" s="525">
        <v>5.5555555555555601E-3</v>
      </c>
      <c r="AL36" s="624">
        <f t="shared" si="9"/>
        <v>0.81458333333333299</v>
      </c>
      <c r="AM36" s="490">
        <v>0</v>
      </c>
      <c r="AN36" s="382">
        <f t="shared" si="10"/>
        <v>0.81458333333333299</v>
      </c>
      <c r="AO36" s="382">
        <v>0</v>
      </c>
      <c r="AP36" s="382">
        <f t="shared" si="11"/>
        <v>0.81458333333333299</v>
      </c>
      <c r="AQ36" s="382">
        <v>0</v>
      </c>
      <c r="AR36" s="382">
        <f t="shared" si="12"/>
        <v>0.81458333333333299</v>
      </c>
      <c r="AS36" s="382">
        <v>0</v>
      </c>
      <c r="AT36" s="382">
        <f t="shared" si="13"/>
        <v>0.81458333333333299</v>
      </c>
      <c r="AU36" s="382">
        <v>0</v>
      </c>
      <c r="AV36" s="382">
        <f t="shared" si="14"/>
        <v>0.81458333333333299</v>
      </c>
      <c r="AW36" s="382">
        <v>0</v>
      </c>
      <c r="AX36" s="382">
        <f t="shared" si="15"/>
        <v>0.81458333333333299</v>
      </c>
      <c r="AY36" s="382">
        <v>0</v>
      </c>
      <c r="AZ36" s="382">
        <f t="shared" si="16"/>
        <v>0.81458333333333299</v>
      </c>
      <c r="BA36" s="382">
        <v>0</v>
      </c>
      <c r="BB36" s="382">
        <f t="shared" si="17"/>
        <v>0.81458333333333299</v>
      </c>
      <c r="BC36" s="382">
        <v>0</v>
      </c>
      <c r="BD36" s="382">
        <f t="shared" si="18"/>
        <v>0.81458333333333299</v>
      </c>
      <c r="BE36" s="382">
        <v>0</v>
      </c>
      <c r="BF36" s="382">
        <f t="shared" si="19"/>
        <v>0.81458333333333299</v>
      </c>
      <c r="BG36" s="382">
        <v>0</v>
      </c>
      <c r="BH36" s="382">
        <f t="shared" si="20"/>
        <v>0.81458333333333299</v>
      </c>
      <c r="BI36" s="382">
        <v>0</v>
      </c>
      <c r="BJ36" s="382">
        <f t="shared" si="21"/>
        <v>0.81458333333333299</v>
      </c>
      <c r="BK36" s="382">
        <v>0</v>
      </c>
      <c r="BL36" s="382">
        <f t="shared" si="22"/>
        <v>0.81458333333333299</v>
      </c>
      <c r="BM36" s="382">
        <v>0</v>
      </c>
      <c r="BN36" s="382">
        <f t="shared" si="23"/>
        <v>0.81458333333333299</v>
      </c>
      <c r="BO36" s="382">
        <v>0</v>
      </c>
      <c r="BP36" s="382">
        <f t="shared" si="24"/>
        <v>0.81458333333333299</v>
      </c>
      <c r="BQ36" s="382">
        <v>0</v>
      </c>
      <c r="BR36" s="382">
        <f t="shared" si="25"/>
        <v>0.81458333333333299</v>
      </c>
      <c r="BS36" s="382">
        <v>0</v>
      </c>
      <c r="BT36" s="382">
        <f t="shared" si="26"/>
        <v>0.81458333333333299</v>
      </c>
      <c r="BU36" s="382">
        <v>0</v>
      </c>
      <c r="BV36" s="382">
        <f t="shared" si="27"/>
        <v>0.81458333333333299</v>
      </c>
      <c r="BW36" s="492">
        <v>4.1666666666666666E-3</v>
      </c>
      <c r="BX36" s="526">
        <f t="shared" si="28"/>
        <v>0.81874999999999964</v>
      </c>
      <c r="BY36" s="525"/>
      <c r="BZ36" s="527"/>
      <c r="CA36" s="636">
        <f t="shared" si="34"/>
        <v>6.4583333333333104E-2</v>
      </c>
      <c r="CB36" s="494">
        <f t="shared" si="29"/>
        <v>25.60000000000009</v>
      </c>
      <c r="CC36" s="495"/>
      <c r="CD36" s="401">
        <f t="shared" si="30"/>
        <v>92.999999999999673</v>
      </c>
      <c r="CE36" s="401">
        <f t="shared" si="31"/>
        <v>39.68</v>
      </c>
      <c r="CG36" s="468">
        <f t="shared" si="35"/>
        <v>6.4583333333333104E-2</v>
      </c>
      <c r="CH36" s="414">
        <f t="shared" si="32"/>
        <v>92.999999999999673</v>
      </c>
      <c r="CI36" s="469">
        <f t="shared" si="36"/>
        <v>1.5499999999999945</v>
      </c>
    </row>
    <row r="37" spans="1:87" x14ac:dyDescent="0.2">
      <c r="A37" s="1358"/>
      <c r="B37" s="523">
        <v>14</v>
      </c>
      <c r="C37" s="635">
        <v>4.1666666666666664E-2</v>
      </c>
      <c r="D37" s="528">
        <f t="shared" si="33"/>
        <v>0.78749999999999987</v>
      </c>
      <c r="E37" s="496">
        <v>0</v>
      </c>
      <c r="G37" s="492">
        <v>4.1666666666666666E-3</v>
      </c>
      <c r="H37" s="555">
        <f t="shared" si="0"/>
        <v>0.79166666666666652</v>
      </c>
      <c r="I37" s="496">
        <v>5.5555555555555601E-3</v>
      </c>
      <c r="J37" s="383">
        <f t="shared" si="1"/>
        <v>0.79722222222222205</v>
      </c>
      <c r="K37" s="383">
        <v>4.8611111111111112E-3</v>
      </c>
      <c r="L37" s="383">
        <f t="shared" si="2"/>
        <v>0.80208333333333315</v>
      </c>
      <c r="M37" s="383">
        <v>4.8611111111111112E-3</v>
      </c>
      <c r="N37" s="383">
        <f t="shared" si="3"/>
        <v>0.80694444444444424</v>
      </c>
      <c r="O37" s="383">
        <v>3.472222222222222E-3</v>
      </c>
      <c r="P37" s="383">
        <f t="shared" si="4"/>
        <v>0.81041666666666645</v>
      </c>
      <c r="Q37" s="383">
        <v>4.8611111111111112E-3</v>
      </c>
      <c r="R37" s="383">
        <f t="shared" si="5"/>
        <v>0.81527777777777755</v>
      </c>
      <c r="S37" s="383">
        <v>4.1666666666666666E-3</v>
      </c>
      <c r="T37" s="383">
        <f t="shared" si="5"/>
        <v>0.8194444444444442</v>
      </c>
      <c r="U37" s="514">
        <v>6.2500000000000003E-3</v>
      </c>
      <c r="V37" s="383">
        <f t="shared" si="5"/>
        <v>0.82569444444444418</v>
      </c>
      <c r="W37" s="383">
        <v>2.0833333333333298E-3</v>
      </c>
      <c r="X37" s="383">
        <f t="shared" si="5"/>
        <v>0.8277777777777775</v>
      </c>
      <c r="Y37" s="383">
        <v>2.0833333333333298E-3</v>
      </c>
      <c r="Z37" s="383">
        <f t="shared" si="5"/>
        <v>0.82986111111111083</v>
      </c>
      <c r="AA37" s="383">
        <v>4.1666666666666666E-3</v>
      </c>
      <c r="AB37" s="383">
        <f t="shared" si="5"/>
        <v>0.83402777777777748</v>
      </c>
      <c r="AC37" s="383">
        <v>4.8611111111111112E-3</v>
      </c>
      <c r="AD37" s="383">
        <f t="shared" si="5"/>
        <v>0.83888888888888857</v>
      </c>
      <c r="AE37" s="383">
        <v>3.472222222222222E-3</v>
      </c>
      <c r="AF37" s="383">
        <f t="shared" si="6"/>
        <v>0.84236111111111078</v>
      </c>
      <c r="AG37" s="383">
        <v>3.4722222222222199E-3</v>
      </c>
      <c r="AH37" s="383">
        <f t="shared" si="7"/>
        <v>0.84583333333333299</v>
      </c>
      <c r="AI37" s="383">
        <v>4.8611111111111112E-3</v>
      </c>
      <c r="AJ37" s="383">
        <f t="shared" si="8"/>
        <v>0.85069444444444409</v>
      </c>
      <c r="AK37" s="493">
        <v>5.5555555555555601E-3</v>
      </c>
      <c r="AL37" s="555">
        <f t="shared" si="9"/>
        <v>0.85624999999999962</v>
      </c>
      <c r="AM37" s="496">
        <v>0</v>
      </c>
      <c r="AN37" s="383">
        <f t="shared" si="10"/>
        <v>0.85624999999999962</v>
      </c>
      <c r="AO37" s="383">
        <v>0</v>
      </c>
      <c r="AP37" s="383">
        <f t="shared" si="11"/>
        <v>0.85624999999999962</v>
      </c>
      <c r="AQ37" s="383">
        <v>0</v>
      </c>
      <c r="AR37" s="383">
        <f t="shared" si="12"/>
        <v>0.85624999999999962</v>
      </c>
      <c r="AS37" s="383">
        <v>0</v>
      </c>
      <c r="AT37" s="383">
        <f t="shared" si="13"/>
        <v>0.85624999999999962</v>
      </c>
      <c r="AU37" s="383">
        <v>0</v>
      </c>
      <c r="AV37" s="383">
        <f t="shared" si="14"/>
        <v>0.85624999999999962</v>
      </c>
      <c r="AW37" s="383">
        <v>0</v>
      </c>
      <c r="AX37" s="383">
        <f t="shared" si="15"/>
        <v>0.85624999999999962</v>
      </c>
      <c r="AY37" s="383">
        <v>0</v>
      </c>
      <c r="AZ37" s="383">
        <f t="shared" si="16"/>
        <v>0.85624999999999962</v>
      </c>
      <c r="BA37" s="383">
        <v>0</v>
      </c>
      <c r="BB37" s="383">
        <f t="shared" si="17"/>
        <v>0.85624999999999962</v>
      </c>
      <c r="BC37" s="383">
        <v>0</v>
      </c>
      <c r="BD37" s="383">
        <f t="shared" si="18"/>
        <v>0.85624999999999962</v>
      </c>
      <c r="BE37" s="383">
        <v>0</v>
      </c>
      <c r="BF37" s="383">
        <f t="shared" si="19"/>
        <v>0.85624999999999962</v>
      </c>
      <c r="BG37" s="383">
        <v>0</v>
      </c>
      <c r="BH37" s="383">
        <f t="shared" si="20"/>
        <v>0.85624999999999962</v>
      </c>
      <c r="BI37" s="383">
        <v>0</v>
      </c>
      <c r="BJ37" s="383">
        <f t="shared" si="21"/>
        <v>0.85624999999999962</v>
      </c>
      <c r="BK37" s="383">
        <v>0</v>
      </c>
      <c r="BL37" s="383">
        <f t="shared" si="22"/>
        <v>0.85624999999999962</v>
      </c>
      <c r="BM37" s="383">
        <v>0</v>
      </c>
      <c r="BN37" s="383">
        <f t="shared" si="23"/>
        <v>0.85624999999999962</v>
      </c>
      <c r="BO37" s="383">
        <v>0</v>
      </c>
      <c r="BP37" s="383">
        <f t="shared" si="24"/>
        <v>0.85624999999999962</v>
      </c>
      <c r="BQ37" s="383">
        <v>0</v>
      </c>
      <c r="BR37" s="383">
        <f t="shared" si="25"/>
        <v>0.85624999999999962</v>
      </c>
      <c r="BS37" s="383">
        <v>0</v>
      </c>
      <c r="BT37" s="383">
        <f t="shared" si="26"/>
        <v>0.85624999999999962</v>
      </c>
      <c r="BU37" s="383">
        <v>0</v>
      </c>
      <c r="BV37" s="383">
        <f t="shared" si="27"/>
        <v>0.85624999999999962</v>
      </c>
      <c r="BW37" s="492">
        <v>4.1666666666666666E-3</v>
      </c>
      <c r="BX37" s="529">
        <f t="shared" si="28"/>
        <v>0.86041666666666627</v>
      </c>
      <c r="BY37" s="493"/>
      <c r="BZ37" s="492"/>
      <c r="CA37" s="636">
        <f t="shared" si="34"/>
        <v>6.4583333333333104E-2</v>
      </c>
      <c r="CB37" s="494">
        <f t="shared" si="29"/>
        <v>25.60000000000009</v>
      </c>
      <c r="CC37" s="497"/>
      <c r="CD37" s="401">
        <f t="shared" si="30"/>
        <v>92.999999999999673</v>
      </c>
      <c r="CE37" s="401">
        <f t="shared" si="31"/>
        <v>39.68</v>
      </c>
      <c r="CG37" s="468">
        <f t="shared" si="35"/>
        <v>6.4583333333333104E-2</v>
      </c>
      <c r="CH37" s="414">
        <f t="shared" si="32"/>
        <v>92.999999999999673</v>
      </c>
      <c r="CI37" s="469">
        <f t="shared" si="36"/>
        <v>1.5499999999999945</v>
      </c>
    </row>
    <row r="38" spans="1:87" ht="13.5" thickBot="1" x14ac:dyDescent="0.25">
      <c r="A38" s="1359"/>
      <c r="B38" s="530">
        <v>15</v>
      </c>
      <c r="C38" s="637">
        <v>4.1666666666666664E-2</v>
      </c>
      <c r="D38" s="531">
        <f t="shared" si="33"/>
        <v>0.8291666666666665</v>
      </c>
      <c r="E38" s="507">
        <v>0</v>
      </c>
      <c r="F38" s="427"/>
      <c r="G38" s="516">
        <v>4.1666666666666666E-3</v>
      </c>
      <c r="H38" s="616">
        <f t="shared" si="0"/>
        <v>0.83333333333333315</v>
      </c>
      <c r="I38" s="507">
        <v>5.5555555555555601E-3</v>
      </c>
      <c r="J38" s="384">
        <f t="shared" si="1"/>
        <v>0.83888888888888868</v>
      </c>
      <c r="K38" s="515">
        <v>4.8611111111111112E-3</v>
      </c>
      <c r="L38" s="384">
        <f t="shared" si="2"/>
        <v>0.84374999999999978</v>
      </c>
      <c r="M38" s="515">
        <v>4.8611111111111112E-3</v>
      </c>
      <c r="N38" s="384">
        <f t="shared" si="3"/>
        <v>0.84861111111111087</v>
      </c>
      <c r="O38" s="515">
        <v>3.472222222222222E-3</v>
      </c>
      <c r="P38" s="384">
        <f t="shared" si="4"/>
        <v>0.85208333333333308</v>
      </c>
      <c r="Q38" s="515">
        <v>4.8611111111111112E-3</v>
      </c>
      <c r="R38" s="384">
        <f t="shared" si="5"/>
        <v>0.85694444444444418</v>
      </c>
      <c r="S38" s="515">
        <v>4.1666666666666666E-3</v>
      </c>
      <c r="T38" s="384">
        <f t="shared" si="5"/>
        <v>0.86111111111111083</v>
      </c>
      <c r="U38" s="508">
        <v>6.2500000000000003E-3</v>
      </c>
      <c r="V38" s="384">
        <f t="shared" si="5"/>
        <v>0.86736111111111081</v>
      </c>
      <c r="W38" s="384">
        <v>2.0833333333333298E-3</v>
      </c>
      <c r="X38" s="384">
        <f t="shared" si="5"/>
        <v>0.86944444444444413</v>
      </c>
      <c r="Y38" s="384">
        <v>2.0833333333333298E-3</v>
      </c>
      <c r="Z38" s="384">
        <f t="shared" si="5"/>
        <v>0.87152777777777746</v>
      </c>
      <c r="AA38" s="515">
        <v>4.1666666666666666E-3</v>
      </c>
      <c r="AB38" s="384">
        <f t="shared" si="5"/>
        <v>0.87569444444444411</v>
      </c>
      <c r="AC38" s="515">
        <v>4.8611111111111112E-3</v>
      </c>
      <c r="AD38" s="384">
        <f t="shared" si="5"/>
        <v>0.8805555555555552</v>
      </c>
      <c r="AE38" s="515">
        <v>3.472222222222222E-3</v>
      </c>
      <c r="AF38" s="384">
        <f t="shared" si="6"/>
        <v>0.88402777777777741</v>
      </c>
      <c r="AG38" s="384">
        <v>3.4722222222222199E-3</v>
      </c>
      <c r="AH38" s="384">
        <f t="shared" si="7"/>
        <v>0.88749999999999962</v>
      </c>
      <c r="AI38" s="515">
        <v>4.8611111111111112E-3</v>
      </c>
      <c r="AJ38" s="384">
        <f t="shared" si="8"/>
        <v>0.89236111111111072</v>
      </c>
      <c r="AK38" s="510">
        <v>5.5555555555555601E-3</v>
      </c>
      <c r="AL38" s="616">
        <f t="shared" si="9"/>
        <v>0.89791666666666625</v>
      </c>
      <c r="AM38" s="507">
        <v>0</v>
      </c>
      <c r="AN38" s="384">
        <f t="shared" si="10"/>
        <v>0.89791666666666625</v>
      </c>
      <c r="AO38" s="384">
        <v>0</v>
      </c>
      <c r="AP38" s="384">
        <f t="shared" si="11"/>
        <v>0.89791666666666625</v>
      </c>
      <c r="AQ38" s="384">
        <v>0</v>
      </c>
      <c r="AR38" s="384">
        <f t="shared" si="12"/>
        <v>0.89791666666666625</v>
      </c>
      <c r="AS38" s="384">
        <v>0</v>
      </c>
      <c r="AT38" s="384">
        <f t="shared" si="13"/>
        <v>0.89791666666666625</v>
      </c>
      <c r="AU38" s="384">
        <v>0</v>
      </c>
      <c r="AV38" s="384">
        <f t="shared" si="14"/>
        <v>0.89791666666666625</v>
      </c>
      <c r="AW38" s="384">
        <v>0</v>
      </c>
      <c r="AX38" s="384">
        <f t="shared" si="15"/>
        <v>0.89791666666666625</v>
      </c>
      <c r="AY38" s="384">
        <v>0</v>
      </c>
      <c r="AZ38" s="384">
        <f t="shared" si="16"/>
        <v>0.89791666666666625</v>
      </c>
      <c r="BA38" s="384">
        <v>0</v>
      </c>
      <c r="BB38" s="384">
        <f t="shared" si="17"/>
        <v>0.89791666666666625</v>
      </c>
      <c r="BC38" s="384">
        <v>0</v>
      </c>
      <c r="BD38" s="384">
        <f t="shared" si="18"/>
        <v>0.89791666666666625</v>
      </c>
      <c r="BE38" s="384">
        <v>0</v>
      </c>
      <c r="BF38" s="384">
        <f t="shared" si="19"/>
        <v>0.89791666666666625</v>
      </c>
      <c r="BG38" s="384">
        <v>0</v>
      </c>
      <c r="BH38" s="384">
        <f t="shared" si="20"/>
        <v>0.89791666666666625</v>
      </c>
      <c r="BI38" s="384">
        <v>0</v>
      </c>
      <c r="BJ38" s="384">
        <f t="shared" si="21"/>
        <v>0.89791666666666625</v>
      </c>
      <c r="BK38" s="384">
        <v>0</v>
      </c>
      <c r="BL38" s="384">
        <f t="shared" si="22"/>
        <v>0.89791666666666625</v>
      </c>
      <c r="BM38" s="384">
        <v>0</v>
      </c>
      <c r="BN38" s="384">
        <f t="shared" si="23"/>
        <v>0.89791666666666625</v>
      </c>
      <c r="BO38" s="384">
        <v>0</v>
      </c>
      <c r="BP38" s="384">
        <f t="shared" si="24"/>
        <v>0.89791666666666625</v>
      </c>
      <c r="BQ38" s="384">
        <v>0</v>
      </c>
      <c r="BR38" s="384">
        <f t="shared" si="25"/>
        <v>0.89791666666666625</v>
      </c>
      <c r="BS38" s="384">
        <v>0</v>
      </c>
      <c r="BT38" s="384">
        <f t="shared" si="26"/>
        <v>0.89791666666666625</v>
      </c>
      <c r="BU38" s="384">
        <v>0</v>
      </c>
      <c r="BV38" s="384">
        <f t="shared" si="27"/>
        <v>0.89791666666666625</v>
      </c>
      <c r="BW38" s="516">
        <v>4.1666666666666666E-3</v>
      </c>
      <c r="BX38" s="532">
        <f t="shared" si="28"/>
        <v>0.9020833333333329</v>
      </c>
      <c r="BY38" s="510"/>
      <c r="BZ38" s="509"/>
      <c r="CA38" s="638">
        <f>+AL38-H38</f>
        <v>6.4583333333333104E-2</v>
      </c>
      <c r="CB38" s="518">
        <f t="shared" si="29"/>
        <v>25.60000000000009</v>
      </c>
      <c r="CC38" s="519"/>
      <c r="CD38" s="401">
        <f t="shared" si="30"/>
        <v>92.999999999999673</v>
      </c>
      <c r="CE38" s="401">
        <f t="shared" si="31"/>
        <v>39.68</v>
      </c>
      <c r="CG38" s="468">
        <f t="shared" si="35"/>
        <v>6.4583333333333104E-2</v>
      </c>
      <c r="CH38" s="414">
        <f t="shared" si="32"/>
        <v>92.999999999999673</v>
      </c>
      <c r="CI38" s="469">
        <f t="shared" si="36"/>
        <v>1.5499999999999945</v>
      </c>
    </row>
    <row r="39" spans="1:87" x14ac:dyDescent="0.2">
      <c r="B39" s="378"/>
      <c r="C39" s="378"/>
      <c r="D39" s="378"/>
      <c r="E39" s="378"/>
      <c r="F39" s="378"/>
      <c r="G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78"/>
      <c r="BM39" s="378"/>
      <c r="BN39" s="378"/>
      <c r="BO39" s="378"/>
      <c r="BP39" s="378"/>
      <c r="BQ39" s="378"/>
      <c r="BR39" s="378"/>
      <c r="BS39" s="378"/>
      <c r="BT39" s="378"/>
      <c r="BU39" s="378"/>
      <c r="BV39" s="378"/>
      <c r="BW39" s="378"/>
      <c r="BX39" s="378"/>
      <c r="BY39" s="378"/>
      <c r="BZ39" s="378"/>
      <c r="CA39" s="378"/>
      <c r="CB39" s="378"/>
      <c r="CC39" s="378"/>
    </row>
    <row r="40" spans="1:87" x14ac:dyDescent="0.2">
      <c r="H40" s="401"/>
      <c r="I40" s="401"/>
      <c r="J40" s="401"/>
      <c r="K40" s="401"/>
      <c r="L40" s="378"/>
      <c r="M40" s="378"/>
    </row>
    <row r="41" spans="1:87" x14ac:dyDescent="0.2">
      <c r="B41" s="401" t="s">
        <v>25</v>
      </c>
      <c r="H41" s="401"/>
      <c r="I41" s="401"/>
      <c r="J41" s="378">
        <v>15</v>
      </c>
    </row>
    <row r="42" spans="1:87" x14ac:dyDescent="0.2">
      <c r="B42" s="401" t="s">
        <v>26</v>
      </c>
      <c r="H42" s="401"/>
      <c r="I42" s="401"/>
      <c r="J42" s="378">
        <v>0</v>
      </c>
    </row>
    <row r="43" spans="1:87" x14ac:dyDescent="0.2">
      <c r="B43" s="401" t="s">
        <v>27</v>
      </c>
      <c r="H43" s="401"/>
      <c r="I43" s="401"/>
      <c r="J43" s="378">
        <f>+J41+J42</f>
        <v>15</v>
      </c>
    </row>
    <row r="44" spans="1:87" x14ac:dyDescent="0.2">
      <c r="B44" s="401" t="s">
        <v>28</v>
      </c>
      <c r="H44" s="401"/>
      <c r="I44" s="401"/>
      <c r="J44" s="430">
        <v>39.68</v>
      </c>
      <c r="K44" s="377"/>
      <c r="L44" s="401" t="s">
        <v>21</v>
      </c>
    </row>
    <row r="45" spans="1:87" x14ac:dyDescent="0.2">
      <c r="B45" s="18" t="s">
        <v>29</v>
      </c>
      <c r="H45" s="401"/>
      <c r="I45" s="401"/>
      <c r="J45" s="431">
        <v>0</v>
      </c>
      <c r="K45" s="377"/>
      <c r="L45" s="401" t="s">
        <v>21</v>
      </c>
    </row>
    <row r="46" spans="1:87" x14ac:dyDescent="0.2">
      <c r="B46" s="401" t="s">
        <v>30</v>
      </c>
      <c r="H46" s="401"/>
      <c r="I46" s="401"/>
      <c r="J46" s="401"/>
      <c r="K46" s="401"/>
      <c r="N46" s="378"/>
      <c r="O46" s="378"/>
    </row>
    <row r="48" spans="1:87" x14ac:dyDescent="0.2">
      <c r="H48" s="401"/>
      <c r="I48" s="401"/>
      <c r="J48" s="401"/>
      <c r="K48" s="401"/>
    </row>
    <row r="49" s="401" customFormat="1" x14ac:dyDescent="0.2"/>
  </sheetData>
  <mergeCells count="11">
    <mergeCell ref="CG20:CI20"/>
    <mergeCell ref="BZ21:BZ22"/>
    <mergeCell ref="B23:CC23"/>
    <mergeCell ref="A24:A38"/>
    <mergeCell ref="B19:D19"/>
    <mergeCell ref="H19:AL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0" orientation="portrait" horizont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CK689"/>
  <sheetViews>
    <sheetView zoomScale="70" zoomScaleNormal="70" workbookViewId="0">
      <selection activeCell="S31" sqref="S31"/>
    </sheetView>
  </sheetViews>
  <sheetFormatPr baseColWidth="10" defaultColWidth="11.42578125" defaultRowHeight="20.25" x14ac:dyDescent="0.3"/>
  <cols>
    <col min="1" max="1" width="5.7109375" style="401" customWidth="1"/>
    <col min="2" max="2" width="11" style="639" customWidth="1"/>
    <col min="3" max="3" width="11.140625" style="401" hidden="1" customWidth="1"/>
    <col min="4" max="4" width="10.85546875" style="401" customWidth="1"/>
    <col min="5" max="6" width="11.5703125" style="401" hidden="1" customWidth="1"/>
    <col min="7" max="7" width="11" style="401" hidden="1" customWidth="1"/>
    <col min="8" max="8" width="13.42578125" style="378" customWidth="1"/>
    <col min="9" max="9" width="11.28515625" style="378" hidden="1" customWidth="1"/>
    <col min="10" max="10" width="11.28515625" style="378" customWidth="1"/>
    <col min="11" max="11" width="14.42578125" style="378" hidden="1" customWidth="1"/>
    <col min="12" max="12" width="7" style="401" customWidth="1"/>
    <col min="13" max="13" width="11.28515625" style="401" hidden="1" customWidth="1"/>
    <col min="14" max="14" width="10.42578125" style="401" customWidth="1"/>
    <col min="15" max="15" width="11.28515625" style="401" hidden="1" customWidth="1"/>
    <col min="16" max="16" width="11.28515625" style="401" customWidth="1"/>
    <col min="17" max="17" width="11.28515625" style="401" hidden="1" customWidth="1"/>
    <col min="18" max="18" width="10.85546875" style="401" customWidth="1"/>
    <col min="19" max="19" width="10.85546875" style="401" hidden="1" customWidth="1"/>
    <col min="20" max="20" width="10.85546875" style="401" customWidth="1"/>
    <col min="21" max="21" width="10.85546875" style="401" hidden="1" customWidth="1"/>
    <col min="22" max="22" width="11.28515625" style="401" customWidth="1"/>
    <col min="23" max="23" width="11.28515625" style="401" hidden="1" customWidth="1"/>
    <col min="24" max="24" width="11.42578125" style="401" customWidth="1"/>
    <col min="25" max="25" width="11.28515625" style="401" hidden="1" customWidth="1"/>
    <col min="26" max="26" width="11.28515625" style="401" customWidth="1"/>
    <col min="27" max="27" width="11.28515625" style="401" hidden="1" customWidth="1"/>
    <col min="28" max="28" width="11.28515625" style="401" customWidth="1"/>
    <col min="29" max="29" width="11.42578125" style="401" hidden="1" customWidth="1"/>
    <col min="30" max="30" width="11.42578125" style="401"/>
    <col min="31" max="31" width="11.42578125" style="401" hidden="1" customWidth="1"/>
    <col min="32" max="32" width="10.5703125" style="401" customWidth="1"/>
    <col min="33" max="33" width="11.42578125" style="401" hidden="1" customWidth="1"/>
    <col min="34" max="34" width="8.7109375" style="401" customWidth="1"/>
    <col min="35" max="35" width="11.42578125" style="401" hidden="1" customWidth="1"/>
    <col min="36" max="36" width="11.42578125" style="401"/>
    <col min="37" max="37" width="11.42578125" style="401" hidden="1" customWidth="1"/>
    <col min="38" max="38" width="13.42578125" style="401" customWidth="1"/>
    <col min="39" max="74" width="11.42578125" style="401" hidden="1" customWidth="1"/>
    <col min="75" max="75" width="12.42578125" style="401" hidden="1" customWidth="1"/>
    <col min="76" max="76" width="11.42578125" style="401" bestFit="1" customWidth="1"/>
    <col min="77" max="77" width="11.42578125" style="401" hidden="1" customWidth="1"/>
    <col min="78" max="78" width="8.7109375" style="401" customWidth="1"/>
    <col min="79" max="79" width="8.42578125" style="401" customWidth="1"/>
    <col min="80" max="80" width="10.5703125" style="401" customWidth="1"/>
    <col min="81" max="81" width="13.85546875" style="401" customWidth="1"/>
    <col min="82" max="84" width="0" style="401" hidden="1" customWidth="1"/>
    <col min="85" max="87" width="9" style="401" hidden="1" customWidth="1"/>
    <col min="88" max="16384" width="11.42578125" style="401"/>
  </cols>
  <sheetData>
    <row r="1" spans="2:28" ht="16.5" customHeight="1" x14ac:dyDescent="0.3"/>
    <row r="2" spans="2:28" ht="16.5" customHeight="1" x14ac:dyDescent="0.3"/>
    <row r="3" spans="2:28" ht="16.5" customHeight="1" x14ac:dyDescent="0.3"/>
    <row r="4" spans="2:28" ht="16.5" customHeight="1" x14ac:dyDescent="0.3"/>
    <row r="5" spans="2:28" ht="16.5" customHeight="1" x14ac:dyDescent="0.3"/>
    <row r="6" spans="2:28" ht="16.5" customHeight="1" x14ac:dyDescent="0.3"/>
    <row r="7" spans="2:28" ht="16.5" customHeight="1" x14ac:dyDescent="0.3"/>
    <row r="8" spans="2:28" ht="16.5" customHeight="1" x14ac:dyDescent="0.2">
      <c r="B8" s="402" t="s">
        <v>0</v>
      </c>
      <c r="C8" s="402"/>
      <c r="D8" s="402"/>
      <c r="E8" s="403"/>
      <c r="F8" s="403"/>
      <c r="G8" s="403"/>
      <c r="H8" s="404"/>
      <c r="I8" s="404"/>
      <c r="J8" s="404"/>
      <c r="K8" s="404"/>
      <c r="L8" s="403"/>
      <c r="M8" s="403"/>
      <c r="N8" s="403"/>
      <c r="O8" s="403"/>
      <c r="P8" s="403"/>
      <c r="Q8" s="403"/>
      <c r="R8" s="403"/>
      <c r="S8" s="403"/>
      <c r="T8" s="403"/>
      <c r="U8" s="403"/>
      <c r="V8" s="403"/>
      <c r="W8" s="403"/>
      <c r="X8" s="403"/>
      <c r="Y8" s="403"/>
      <c r="Z8" s="403"/>
      <c r="AA8" s="403"/>
      <c r="AB8" s="403"/>
    </row>
    <row r="9" spans="2:28" ht="16.5" customHeight="1" x14ac:dyDescent="0.2">
      <c r="B9" s="401"/>
    </row>
    <row r="10" spans="2:28" ht="16.5" customHeight="1" x14ac:dyDescent="0.2">
      <c r="B10" s="403" t="s">
        <v>1</v>
      </c>
      <c r="C10" s="403"/>
      <c r="D10" s="403"/>
      <c r="L10" s="377" t="str">
        <f>+'[3]Recorrido 460 Habiles'!J10</f>
        <v>Autotransportes Presidente Alvear S.A. Y Autotransportes El Trapiche  S.R.L. (UT)</v>
      </c>
    </row>
    <row r="11" spans="2:28" ht="16.5" customHeight="1" x14ac:dyDescent="0.2">
      <c r="B11" s="403" t="s">
        <v>2</v>
      </c>
      <c r="C11" s="403"/>
      <c r="D11" s="403"/>
      <c r="L11" s="113">
        <v>400</v>
      </c>
    </row>
    <row r="12" spans="2:28" ht="16.5" customHeight="1" x14ac:dyDescent="0.2">
      <c r="B12" s="401" t="s">
        <v>3</v>
      </c>
      <c r="L12" s="377" t="s">
        <v>133</v>
      </c>
    </row>
    <row r="13" spans="2:28" ht="16.5" customHeight="1" x14ac:dyDescent="0.2">
      <c r="B13" s="401" t="s">
        <v>4</v>
      </c>
      <c r="I13" s="377"/>
      <c r="K13" s="377"/>
      <c r="L13" s="377" t="s">
        <v>33</v>
      </c>
    </row>
    <row r="14" spans="2:28" ht="16.5" customHeight="1" x14ac:dyDescent="0.2">
      <c r="B14" s="401" t="s">
        <v>6</v>
      </c>
      <c r="L14" s="378">
        <v>467</v>
      </c>
    </row>
    <row r="15" spans="2:28" ht="16.5" customHeight="1" x14ac:dyDescent="0.2">
      <c r="B15" s="401" t="s">
        <v>7</v>
      </c>
      <c r="I15" s="377"/>
      <c r="K15" s="377"/>
      <c r="L15" s="377" t="s">
        <v>107</v>
      </c>
    </row>
    <row r="16" spans="2:28" ht="16.5" customHeight="1" x14ac:dyDescent="0.2">
      <c r="B16" s="401" t="s">
        <v>8</v>
      </c>
      <c r="L16" s="378">
        <v>467</v>
      </c>
    </row>
    <row r="17" spans="1:89" ht="16.5" customHeight="1" x14ac:dyDescent="0.2">
      <c r="B17" s="401" t="s">
        <v>37</v>
      </c>
      <c r="H17" s="401"/>
      <c r="I17" s="401"/>
      <c r="L17" s="378"/>
    </row>
    <row r="18" spans="1:89" ht="60" customHeight="1" thickBot="1" x14ac:dyDescent="0.35"/>
    <row r="19" spans="1:89" ht="12.75" customHeight="1" thickBot="1" x14ac:dyDescent="0.25">
      <c r="B19" s="1317" t="s">
        <v>10</v>
      </c>
      <c r="C19" s="1318"/>
      <c r="D19" s="1319"/>
      <c r="E19" s="380"/>
      <c r="F19" s="405" t="s">
        <v>11</v>
      </c>
      <c r="G19" s="406"/>
      <c r="H19" s="1317" t="s">
        <v>11</v>
      </c>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9"/>
      <c r="AM19" s="406"/>
      <c r="AN19" s="406"/>
      <c r="AO19" s="406"/>
      <c r="AP19" s="432"/>
      <c r="AQ19" s="407"/>
      <c r="AR19" s="407"/>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380" t="s">
        <v>12</v>
      </c>
      <c r="BX19" s="380" t="s">
        <v>12</v>
      </c>
      <c r="BY19" s="379"/>
      <c r="BZ19" s="1243" t="s">
        <v>13</v>
      </c>
      <c r="CA19" s="1320" t="s">
        <v>14</v>
      </c>
      <c r="CB19" s="1320" t="s">
        <v>15</v>
      </c>
      <c r="CC19" s="1320" t="s">
        <v>16</v>
      </c>
      <c r="CD19" s="401">
        <v>1440</v>
      </c>
    </row>
    <row r="20" spans="1:89" ht="69" customHeight="1" thickBot="1" x14ac:dyDescent="0.25">
      <c r="B20" s="1297" t="s">
        <v>39</v>
      </c>
      <c r="C20" s="1298"/>
      <c r="D20" s="1299"/>
      <c r="E20" s="380" t="s">
        <v>39</v>
      </c>
      <c r="F20" s="380" t="s">
        <v>39</v>
      </c>
      <c r="G20" s="379" t="s">
        <v>108</v>
      </c>
      <c r="H20" s="434" t="s">
        <v>124</v>
      </c>
      <c r="I20" s="379" t="s">
        <v>109</v>
      </c>
      <c r="J20" s="379" t="s">
        <v>109</v>
      </c>
      <c r="K20" s="379" t="s">
        <v>110</v>
      </c>
      <c r="L20" s="379" t="s">
        <v>111</v>
      </c>
      <c r="M20" s="379" t="s">
        <v>112</v>
      </c>
      <c r="N20" s="379" t="s">
        <v>112</v>
      </c>
      <c r="O20" s="379" t="s">
        <v>113</v>
      </c>
      <c r="P20" s="379" t="s">
        <v>113</v>
      </c>
      <c r="Q20" s="379" t="s">
        <v>54</v>
      </c>
      <c r="R20" s="379" t="s">
        <v>54</v>
      </c>
      <c r="S20" s="379" t="s">
        <v>17</v>
      </c>
      <c r="T20" s="379" t="s">
        <v>17</v>
      </c>
      <c r="U20" s="379" t="s">
        <v>95</v>
      </c>
      <c r="V20" s="379" t="s">
        <v>48</v>
      </c>
      <c r="W20" s="379" t="s">
        <v>114</v>
      </c>
      <c r="X20" s="379" t="s">
        <v>114</v>
      </c>
      <c r="Y20" s="379" t="s">
        <v>49</v>
      </c>
      <c r="Z20" s="379" t="s">
        <v>49</v>
      </c>
      <c r="AA20" s="379" t="s">
        <v>82</v>
      </c>
      <c r="AB20" s="379" t="s">
        <v>82</v>
      </c>
      <c r="AC20" s="379" t="s">
        <v>113</v>
      </c>
      <c r="AD20" s="379" t="s">
        <v>113</v>
      </c>
      <c r="AE20" s="379" t="s">
        <v>112</v>
      </c>
      <c r="AF20" s="379" t="s">
        <v>112</v>
      </c>
      <c r="AG20" s="379" t="s">
        <v>110</v>
      </c>
      <c r="AH20" s="379" t="s">
        <v>111</v>
      </c>
      <c r="AI20" s="379" t="s">
        <v>109</v>
      </c>
      <c r="AJ20" s="379" t="s">
        <v>109</v>
      </c>
      <c r="AK20" s="379" t="s">
        <v>108</v>
      </c>
      <c r="AL20" s="434" t="s">
        <v>125</v>
      </c>
      <c r="AM20" s="435"/>
      <c r="AN20" s="435"/>
      <c r="AO20" s="379"/>
      <c r="AP20" s="379"/>
      <c r="AQ20" s="379"/>
      <c r="AR20" s="379"/>
      <c r="AS20" s="379"/>
      <c r="AT20" s="379"/>
      <c r="AU20" s="379"/>
      <c r="AV20" s="379"/>
      <c r="AW20" s="379"/>
      <c r="AX20" s="379"/>
      <c r="AY20" s="379"/>
      <c r="AZ20" s="379"/>
      <c r="BA20" s="379"/>
      <c r="BB20" s="385"/>
      <c r="BC20" s="379"/>
      <c r="BD20" s="379"/>
      <c r="BE20" s="385"/>
      <c r="BF20" s="385"/>
      <c r="BG20" s="385"/>
      <c r="BH20" s="385"/>
      <c r="BI20" s="385"/>
      <c r="BJ20" s="385"/>
      <c r="BK20" s="385"/>
      <c r="BL20" s="385"/>
      <c r="BM20" s="385"/>
      <c r="BN20" s="385"/>
      <c r="BO20" s="385"/>
      <c r="BP20" s="385"/>
      <c r="BQ20" s="385"/>
      <c r="BR20" s="385"/>
      <c r="BS20" s="385"/>
      <c r="BT20" s="385"/>
      <c r="BU20" s="379"/>
      <c r="BV20" s="379"/>
      <c r="BW20" s="379" t="s">
        <v>39</v>
      </c>
      <c r="BX20" s="379" t="s">
        <v>39</v>
      </c>
      <c r="BY20" s="385"/>
      <c r="BZ20" s="1244"/>
      <c r="CA20" s="1321"/>
      <c r="CB20" s="1321"/>
      <c r="CC20" s="1321"/>
      <c r="CD20" s="408" t="s">
        <v>18</v>
      </c>
      <c r="CE20" s="408" t="s">
        <v>19</v>
      </c>
      <c r="CG20" s="1307" t="s">
        <v>20</v>
      </c>
      <c r="CH20" s="1308"/>
      <c r="CI20" s="1309"/>
    </row>
    <row r="21" spans="1:89" ht="25.5" customHeight="1" x14ac:dyDescent="0.2">
      <c r="B21" s="296" t="s">
        <v>21</v>
      </c>
      <c r="C21" s="409"/>
      <c r="D21" s="410">
        <v>0</v>
      </c>
      <c r="E21" s="411">
        <v>0</v>
      </c>
      <c r="F21" s="409">
        <v>0</v>
      </c>
      <c r="G21" s="410">
        <v>0</v>
      </c>
      <c r="H21" s="411">
        <v>0</v>
      </c>
      <c r="I21" s="409">
        <v>0</v>
      </c>
      <c r="J21" s="409">
        <v>5.9320000000000004</v>
      </c>
      <c r="K21" s="409">
        <v>0</v>
      </c>
      <c r="L21" s="409">
        <v>2.0259999999999998</v>
      </c>
      <c r="M21" s="409">
        <v>0</v>
      </c>
      <c r="N21" s="409">
        <v>1.268</v>
      </c>
      <c r="O21" s="409">
        <v>0</v>
      </c>
      <c r="P21" s="409">
        <v>1.528</v>
      </c>
      <c r="Q21" s="409">
        <v>0</v>
      </c>
      <c r="R21" s="409">
        <v>2.4889999999999999</v>
      </c>
      <c r="S21" s="409">
        <v>0</v>
      </c>
      <c r="T21" s="409">
        <v>1.3049999999999999</v>
      </c>
      <c r="U21" s="409">
        <v>0</v>
      </c>
      <c r="V21" s="409">
        <v>1.595</v>
      </c>
      <c r="W21" s="409">
        <v>0</v>
      </c>
      <c r="X21" s="409">
        <v>0</v>
      </c>
      <c r="Y21" s="409">
        <v>0</v>
      </c>
      <c r="Z21" s="409">
        <v>1.365</v>
      </c>
      <c r="AA21" s="409">
        <v>0</v>
      </c>
      <c r="AB21" s="409">
        <v>1.371</v>
      </c>
      <c r="AC21" s="409">
        <v>0</v>
      </c>
      <c r="AD21" s="409">
        <v>2.6110000000000002</v>
      </c>
      <c r="AE21" s="409">
        <v>0</v>
      </c>
      <c r="AF21" s="409">
        <v>1.524</v>
      </c>
      <c r="AG21" s="409">
        <v>0</v>
      </c>
      <c r="AH21" s="409">
        <v>1.288</v>
      </c>
      <c r="AI21" s="409">
        <v>0</v>
      </c>
      <c r="AJ21" s="409">
        <v>6.694</v>
      </c>
      <c r="AK21" s="409">
        <v>0</v>
      </c>
      <c r="AL21" s="409">
        <v>0</v>
      </c>
      <c r="AM21" s="409">
        <v>0</v>
      </c>
      <c r="AN21" s="409">
        <v>0</v>
      </c>
      <c r="AO21" s="409">
        <v>0</v>
      </c>
      <c r="AP21" s="409">
        <v>0</v>
      </c>
      <c r="AQ21" s="409">
        <v>0</v>
      </c>
      <c r="AR21" s="409">
        <v>0</v>
      </c>
      <c r="AS21" s="409">
        <v>0</v>
      </c>
      <c r="AT21" s="409">
        <v>0</v>
      </c>
      <c r="AU21" s="409">
        <v>0</v>
      </c>
      <c r="AV21" s="409">
        <v>0</v>
      </c>
      <c r="AW21" s="409">
        <v>0</v>
      </c>
      <c r="AX21" s="409">
        <v>0</v>
      </c>
      <c r="AY21" s="409">
        <v>0</v>
      </c>
      <c r="AZ21" s="409">
        <v>0</v>
      </c>
      <c r="BA21" s="409">
        <v>0</v>
      </c>
      <c r="BB21" s="409">
        <v>0</v>
      </c>
      <c r="BC21" s="409">
        <v>0</v>
      </c>
      <c r="BD21" s="409">
        <v>0</v>
      </c>
      <c r="BE21" s="409">
        <v>0</v>
      </c>
      <c r="BF21" s="409">
        <v>0</v>
      </c>
      <c r="BG21" s="409">
        <v>0</v>
      </c>
      <c r="BH21" s="409">
        <v>0</v>
      </c>
      <c r="BI21" s="409">
        <v>0</v>
      </c>
      <c r="BJ21" s="409">
        <v>0</v>
      </c>
      <c r="BK21" s="409">
        <v>0</v>
      </c>
      <c r="BL21" s="409">
        <v>0</v>
      </c>
      <c r="BM21" s="409">
        <v>0</v>
      </c>
      <c r="BN21" s="409">
        <v>0</v>
      </c>
      <c r="BO21" s="409">
        <v>0</v>
      </c>
      <c r="BP21" s="409">
        <v>0</v>
      </c>
      <c r="BQ21" s="409">
        <v>0</v>
      </c>
      <c r="BR21" s="409">
        <v>0</v>
      </c>
      <c r="BS21" s="409">
        <v>0</v>
      </c>
      <c r="BT21" s="409">
        <v>0</v>
      </c>
      <c r="BU21" s="409">
        <v>0</v>
      </c>
      <c r="BV21" s="409">
        <v>0</v>
      </c>
      <c r="BW21" s="409">
        <v>0</v>
      </c>
      <c r="BX21" s="412">
        <v>1.3340000000000001</v>
      </c>
      <c r="BY21" s="413"/>
      <c r="BZ21" s="1310">
        <f>+D21+F21+H21+J21+L21+N21+P21+R21+T21+V21+X21+Z21+AB21+AD21+BX21+AF21+AH21+AJ21+AL21+AN21+AP21+AR21+AT21+AV21+AX21+AZ21+BB21+BD21+BF21+BH21+BJ21+BL21+BN21+BP21+BR21+BT21+BV21</f>
        <v>32.33</v>
      </c>
      <c r="CA21" s="1321"/>
      <c r="CB21" s="1321"/>
      <c r="CC21" s="1321"/>
      <c r="CG21" s="414"/>
      <c r="CH21" s="401" t="s">
        <v>18</v>
      </c>
      <c r="CI21" s="414"/>
    </row>
    <row r="22" spans="1:89" ht="25.5" customHeight="1" thickBot="1" x14ac:dyDescent="0.25">
      <c r="B22" s="300" t="s">
        <v>22</v>
      </c>
      <c r="C22" s="415"/>
      <c r="D22" s="416">
        <v>0</v>
      </c>
      <c r="E22" s="417">
        <v>0</v>
      </c>
      <c r="F22" s="415">
        <f>+F21+D22</f>
        <v>0</v>
      </c>
      <c r="G22" s="416">
        <f>+G21+E22</f>
        <v>0</v>
      </c>
      <c r="H22" s="417">
        <f>+H21+F22</f>
        <v>0</v>
      </c>
      <c r="I22" s="415">
        <v>0</v>
      </c>
      <c r="J22" s="415">
        <f>+J21+H22</f>
        <v>5.9320000000000004</v>
      </c>
      <c r="K22" s="415">
        <f>+K21+I22</f>
        <v>0</v>
      </c>
      <c r="L22" s="415">
        <f>+L21+J22</f>
        <v>7.9580000000000002</v>
      </c>
      <c r="M22" s="415">
        <v>0</v>
      </c>
      <c r="N22" s="415">
        <f>+N21+L22</f>
        <v>9.2260000000000009</v>
      </c>
      <c r="O22" s="415">
        <v>0</v>
      </c>
      <c r="P22" s="415">
        <f>+P21+N22</f>
        <v>10.754000000000001</v>
      </c>
      <c r="Q22" s="415">
        <v>0</v>
      </c>
      <c r="R22" s="415">
        <f>+R21+P22</f>
        <v>13.243000000000002</v>
      </c>
      <c r="S22" s="415">
        <f>+S21+Q22</f>
        <v>0</v>
      </c>
      <c r="T22" s="415">
        <f>+T21+R22</f>
        <v>14.548000000000002</v>
      </c>
      <c r="U22" s="415">
        <v>0</v>
      </c>
      <c r="V22" s="415">
        <f>+V21+T22</f>
        <v>16.143000000000001</v>
      </c>
      <c r="W22" s="415">
        <f>+W21+U22</f>
        <v>0</v>
      </c>
      <c r="X22" s="415">
        <f>+X21+V22</f>
        <v>16.143000000000001</v>
      </c>
      <c r="Y22" s="415">
        <v>0</v>
      </c>
      <c r="Z22" s="415">
        <f>+Z21+X22</f>
        <v>17.507999999999999</v>
      </c>
      <c r="AA22" s="415">
        <f>+AA21+Y22</f>
        <v>0</v>
      </c>
      <c r="AB22" s="415">
        <f>+AB21+Z22</f>
        <v>18.878999999999998</v>
      </c>
      <c r="AC22" s="415">
        <v>0</v>
      </c>
      <c r="AD22" s="415">
        <f>+AD21+AB22</f>
        <v>21.49</v>
      </c>
      <c r="AE22" s="415">
        <f>+AE21+AC22</f>
        <v>0</v>
      </c>
      <c r="AF22" s="415">
        <f>+AF21+AD22</f>
        <v>23.013999999999999</v>
      </c>
      <c r="AG22" s="415">
        <v>0</v>
      </c>
      <c r="AH22" s="415">
        <f>+AH21+AF22</f>
        <v>24.302</v>
      </c>
      <c r="AI22" s="415">
        <v>0</v>
      </c>
      <c r="AJ22" s="415">
        <f>+AJ21+AH22</f>
        <v>30.995999999999999</v>
      </c>
      <c r="AK22" s="415">
        <v>0</v>
      </c>
      <c r="AL22" s="415">
        <f>+AL21+AJ22</f>
        <v>30.995999999999999</v>
      </c>
      <c r="AM22" s="415">
        <f>+AM21+AK22</f>
        <v>0</v>
      </c>
      <c r="AN22" s="415">
        <f>+AN21+AL22</f>
        <v>30.995999999999999</v>
      </c>
      <c r="AO22" s="415">
        <v>0</v>
      </c>
      <c r="AP22" s="415">
        <f>+AP21+AN22</f>
        <v>30.995999999999999</v>
      </c>
      <c r="AQ22" s="415">
        <f>+AQ21+AO22</f>
        <v>0</v>
      </c>
      <c r="AR22" s="415">
        <f>+AR21+AP22</f>
        <v>30.995999999999999</v>
      </c>
      <c r="AS22" s="415">
        <v>0</v>
      </c>
      <c r="AT22" s="415">
        <f>+AT21+AR22</f>
        <v>30.995999999999999</v>
      </c>
      <c r="AU22" s="415">
        <v>0</v>
      </c>
      <c r="AV22" s="415">
        <f>+AV21+AT22</f>
        <v>30.995999999999999</v>
      </c>
      <c r="AW22" s="415">
        <v>0</v>
      </c>
      <c r="AX22" s="415">
        <f>+AX21+AV22</f>
        <v>30.995999999999999</v>
      </c>
      <c r="AY22" s="415">
        <v>0</v>
      </c>
      <c r="AZ22" s="415">
        <f>+AZ21+AX22</f>
        <v>30.995999999999999</v>
      </c>
      <c r="BA22" s="415">
        <v>0</v>
      </c>
      <c r="BB22" s="415">
        <f>+BB21+AZ22</f>
        <v>30.995999999999999</v>
      </c>
      <c r="BC22" s="415">
        <v>0</v>
      </c>
      <c r="BD22" s="415">
        <f>+BD21+BB22</f>
        <v>30.995999999999999</v>
      </c>
      <c r="BE22" s="415">
        <v>0</v>
      </c>
      <c r="BF22" s="415">
        <f>+BF21+BD22</f>
        <v>30.995999999999999</v>
      </c>
      <c r="BG22" s="415">
        <v>0</v>
      </c>
      <c r="BH22" s="415">
        <f>+BH21+BF22</f>
        <v>30.995999999999999</v>
      </c>
      <c r="BI22" s="415">
        <v>0</v>
      </c>
      <c r="BJ22" s="415">
        <f>+BJ21+BH22</f>
        <v>30.995999999999999</v>
      </c>
      <c r="BK22" s="415">
        <v>0</v>
      </c>
      <c r="BL22" s="415">
        <f>+BL21+BJ22</f>
        <v>30.995999999999999</v>
      </c>
      <c r="BM22" s="415">
        <v>0</v>
      </c>
      <c r="BN22" s="415">
        <f>+BN21+BL22</f>
        <v>30.995999999999999</v>
      </c>
      <c r="BO22" s="415">
        <v>0</v>
      </c>
      <c r="BP22" s="415">
        <f>+BP21+BN22</f>
        <v>30.995999999999999</v>
      </c>
      <c r="BQ22" s="415">
        <v>0</v>
      </c>
      <c r="BR22" s="415">
        <f>+BR21+BP22</f>
        <v>30.995999999999999</v>
      </c>
      <c r="BS22" s="415">
        <v>0</v>
      </c>
      <c r="BT22" s="415">
        <f>+BT21+BR22</f>
        <v>30.995999999999999</v>
      </c>
      <c r="BU22" s="415">
        <v>0</v>
      </c>
      <c r="BV22" s="415">
        <f>+BV21+BT22</f>
        <v>30.995999999999999</v>
      </c>
      <c r="BW22" s="415">
        <v>0</v>
      </c>
      <c r="BX22" s="418">
        <f>+BX21+BV22</f>
        <v>32.33</v>
      </c>
      <c r="BY22" s="419"/>
      <c r="BZ22" s="1311"/>
      <c r="CA22" s="1321"/>
      <c r="CB22" s="1321"/>
      <c r="CC22" s="1321"/>
      <c r="CG22" s="414"/>
      <c r="CH22" s="414"/>
      <c r="CI22" s="414"/>
    </row>
    <row r="23" spans="1:89" ht="25.5" customHeight="1" thickBot="1" x14ac:dyDescent="0.25">
      <c r="B23" s="1329" t="s">
        <v>23</v>
      </c>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330"/>
      <c r="AV23" s="1330"/>
      <c r="AW23" s="1330"/>
      <c r="AX23" s="1330"/>
      <c r="AY23" s="1330"/>
      <c r="AZ23" s="1330"/>
      <c r="BA23" s="1330"/>
      <c r="BB23" s="1330"/>
      <c r="BC23" s="1330"/>
      <c r="BD23" s="1330"/>
      <c r="BE23" s="1330"/>
      <c r="BF23" s="1330"/>
      <c r="BG23" s="1330"/>
      <c r="BH23" s="1330"/>
      <c r="BI23" s="1330"/>
      <c r="BJ23" s="1330"/>
      <c r="BK23" s="1330"/>
      <c r="BL23" s="1330"/>
      <c r="BM23" s="1330"/>
      <c r="BN23" s="1330"/>
      <c r="BO23" s="1330"/>
      <c r="BP23" s="1330"/>
      <c r="BQ23" s="1330"/>
      <c r="BR23" s="1330"/>
      <c r="BS23" s="1330"/>
      <c r="BT23" s="1330"/>
      <c r="BU23" s="1330"/>
      <c r="BV23" s="1330"/>
      <c r="BW23" s="1330"/>
      <c r="BX23" s="1330"/>
      <c r="BY23" s="1330"/>
      <c r="BZ23" s="1330"/>
      <c r="CA23" s="1330"/>
      <c r="CB23" s="1330"/>
      <c r="CC23" s="1340"/>
      <c r="CG23" s="414"/>
      <c r="CH23" s="414"/>
      <c r="CI23" s="414"/>
      <c r="CJ23" s="420"/>
    </row>
    <row r="24" spans="1:89" ht="12.75" x14ac:dyDescent="0.2">
      <c r="A24" s="1356" t="s">
        <v>24</v>
      </c>
      <c r="B24" s="484">
        <v>1</v>
      </c>
      <c r="C24" s="553"/>
      <c r="D24" s="552">
        <v>0.24583333333333335</v>
      </c>
      <c r="E24" s="485">
        <v>0</v>
      </c>
      <c r="F24" s="612"/>
      <c r="G24" s="487">
        <v>4.1666666666666666E-3</v>
      </c>
      <c r="H24" s="553">
        <f t="shared" ref="H24:H36" si="0">+G24+D24</f>
        <v>0.25</v>
      </c>
      <c r="I24" s="640">
        <v>5.5555555555555558E-3</v>
      </c>
      <c r="J24" s="381">
        <f t="shared" ref="J24:J36" si="1">+I24+H24</f>
        <v>0.25555555555555554</v>
      </c>
      <c r="K24" s="486">
        <v>4.8611111111111112E-3</v>
      </c>
      <c r="L24" s="381">
        <f t="shared" ref="L24:L36" si="2">+K24+J24</f>
        <v>0.26041666666666663</v>
      </c>
      <c r="M24" s="381">
        <v>4.8611111111111112E-3</v>
      </c>
      <c r="N24" s="381">
        <f t="shared" ref="N24:N36" si="3">+M24+L24</f>
        <v>0.26527777777777772</v>
      </c>
      <c r="O24" s="381">
        <v>3.472222222222222E-3</v>
      </c>
      <c r="P24" s="381">
        <f t="shared" ref="P24:P36" si="4">+O24+N24</f>
        <v>0.26874999999999993</v>
      </c>
      <c r="Q24" s="486">
        <v>4.8611111111111112E-3</v>
      </c>
      <c r="R24" s="381">
        <f t="shared" ref="R24:R36" si="5">+Q24+P24</f>
        <v>0.27361111111111103</v>
      </c>
      <c r="S24" s="486">
        <v>4.1666666666666666E-3</v>
      </c>
      <c r="T24" s="381">
        <f t="shared" ref="T24:T36" si="6">+S24+R24</f>
        <v>0.27777777777777768</v>
      </c>
      <c r="U24" s="486">
        <v>6.2500000000000003E-3</v>
      </c>
      <c r="V24" s="381">
        <f t="shared" ref="V24:V36" si="7">+U24+T24</f>
        <v>0.28402777777777766</v>
      </c>
      <c r="W24" s="381">
        <v>2.0833333333333333E-3</v>
      </c>
      <c r="X24" s="381">
        <f t="shared" ref="X24:X36" si="8">+W24+V24</f>
        <v>0.28611111111111098</v>
      </c>
      <c r="Y24" s="381">
        <v>2.0833333333333333E-3</v>
      </c>
      <c r="Z24" s="381">
        <f t="shared" ref="Z24:Z36" si="9">+Y24+X24</f>
        <v>0.28819444444444431</v>
      </c>
      <c r="AA24" s="486">
        <v>4.1666666666666666E-3</v>
      </c>
      <c r="AB24" s="381">
        <f t="shared" ref="AB24:AB36" si="10">+AA24+Z24</f>
        <v>0.29236111111111096</v>
      </c>
      <c r="AC24" s="486">
        <v>4.8611111111111112E-3</v>
      </c>
      <c r="AD24" s="381">
        <f t="shared" ref="AD24:AD36" si="11">+AC24+AB24</f>
        <v>0.29722222222222205</v>
      </c>
      <c r="AE24" s="486">
        <v>3.472222222222222E-3</v>
      </c>
      <c r="AF24" s="381">
        <f t="shared" ref="AF24:AF36" si="12">+AE24+AD24</f>
        <v>0.30069444444444426</v>
      </c>
      <c r="AG24" s="381">
        <v>3.472222222222222E-3</v>
      </c>
      <c r="AH24" s="381">
        <f t="shared" ref="AH24:AH36" si="13">+AG24+AF24</f>
        <v>0.30416666666666647</v>
      </c>
      <c r="AI24" s="486">
        <v>4.8611111111111112E-3</v>
      </c>
      <c r="AJ24" s="381">
        <f t="shared" ref="AJ24:AJ36" si="14">+AI24+AH24</f>
        <v>0.30902777777777757</v>
      </c>
      <c r="AK24" s="488">
        <v>5.5555555555555558E-3</v>
      </c>
      <c r="AL24" s="553">
        <f t="shared" ref="AL24:AL36" si="15">+AK24+AJ24</f>
        <v>0.3145833333333331</v>
      </c>
      <c r="AM24" s="485">
        <v>0</v>
      </c>
      <c r="AN24" s="381">
        <f t="shared" ref="AN24:AN36" si="16">+AM24+AL24</f>
        <v>0.3145833333333331</v>
      </c>
      <c r="AO24" s="381">
        <v>0</v>
      </c>
      <c r="AP24" s="381">
        <f t="shared" ref="AP24:AP36" si="17">+AO24+AN24</f>
        <v>0.3145833333333331</v>
      </c>
      <c r="AQ24" s="381">
        <v>0</v>
      </c>
      <c r="AR24" s="381">
        <f t="shared" ref="AR24:AR36" si="18">+AQ24+AP24</f>
        <v>0.3145833333333331</v>
      </c>
      <c r="AS24" s="381">
        <v>0</v>
      </c>
      <c r="AT24" s="381">
        <f t="shared" ref="AT24:AT36" si="19">+AS24+AR24</f>
        <v>0.3145833333333331</v>
      </c>
      <c r="AU24" s="381">
        <v>0</v>
      </c>
      <c r="AV24" s="381">
        <f t="shared" ref="AV24:AV36" si="20">+AU24+AT24</f>
        <v>0.3145833333333331</v>
      </c>
      <c r="AW24" s="381">
        <v>0</v>
      </c>
      <c r="AX24" s="381">
        <f t="shared" ref="AX24:AX36" si="21">+AW24+AV24</f>
        <v>0.3145833333333331</v>
      </c>
      <c r="AY24" s="381">
        <v>0</v>
      </c>
      <c r="AZ24" s="381">
        <f t="shared" ref="AZ24:AZ36" si="22">+AY24+AX24</f>
        <v>0.3145833333333331</v>
      </c>
      <c r="BA24" s="381">
        <v>0</v>
      </c>
      <c r="BB24" s="381">
        <f t="shared" ref="BB24:BB36" si="23">+BA24+AZ24</f>
        <v>0.3145833333333331</v>
      </c>
      <c r="BC24" s="381">
        <v>0</v>
      </c>
      <c r="BD24" s="381">
        <f t="shared" ref="BD24:BD36" si="24">+BC24+BB24</f>
        <v>0.3145833333333331</v>
      </c>
      <c r="BE24" s="381">
        <v>0</v>
      </c>
      <c r="BF24" s="381">
        <f t="shared" ref="BF24:BF36" si="25">+BE24+BD24</f>
        <v>0.3145833333333331</v>
      </c>
      <c r="BG24" s="381">
        <v>0</v>
      </c>
      <c r="BH24" s="381">
        <f t="shared" ref="BH24:BH36" si="26">+BG24+BF24</f>
        <v>0.3145833333333331</v>
      </c>
      <c r="BI24" s="381">
        <v>0</v>
      </c>
      <c r="BJ24" s="381">
        <f t="shared" ref="BJ24:BJ36" si="27">+BI24+BH24</f>
        <v>0.3145833333333331</v>
      </c>
      <c r="BK24" s="381">
        <v>0</v>
      </c>
      <c r="BL24" s="381">
        <f t="shared" ref="BL24:BL36" si="28">+BK24+BJ24</f>
        <v>0.3145833333333331</v>
      </c>
      <c r="BM24" s="381">
        <v>0</v>
      </c>
      <c r="BN24" s="381">
        <f t="shared" ref="BN24:BN36" si="29">+BM24+BL24</f>
        <v>0.3145833333333331</v>
      </c>
      <c r="BO24" s="381">
        <v>0</v>
      </c>
      <c r="BP24" s="381">
        <f t="shared" ref="BP24:BP36" si="30">+BO24+BN24</f>
        <v>0.3145833333333331</v>
      </c>
      <c r="BQ24" s="381">
        <v>0</v>
      </c>
      <c r="BR24" s="381">
        <f t="shared" ref="BR24:BR36" si="31">+BQ24+BP24</f>
        <v>0.3145833333333331</v>
      </c>
      <c r="BS24" s="381">
        <v>0</v>
      </c>
      <c r="BT24" s="381">
        <f t="shared" ref="BT24:BT36" si="32">+BS24+BR24</f>
        <v>0.3145833333333331</v>
      </c>
      <c r="BU24" s="381">
        <v>0</v>
      </c>
      <c r="BV24" s="381">
        <f t="shared" ref="BV24:BV36" si="33">+BU24+BT24</f>
        <v>0.3145833333333331</v>
      </c>
      <c r="BW24" s="488">
        <v>4.1666666666666666E-3</v>
      </c>
      <c r="BX24" s="553">
        <f t="shared" ref="BX24:BX36" si="34">+BW24+BV24</f>
        <v>0.31874999999999976</v>
      </c>
      <c r="BY24" s="488"/>
      <c r="BZ24" s="381"/>
      <c r="CA24" s="381">
        <f>+AL24-H24</f>
        <v>6.4583333333333104E-2</v>
      </c>
      <c r="CB24" s="512">
        <f t="shared" ref="CB24:CB36" si="35">+$J$42/CI24</f>
        <v>25.60000000000009</v>
      </c>
      <c r="CC24" s="513"/>
      <c r="CD24" s="401">
        <f t="shared" ref="CD24:CD36" si="36">+CA24*$CD$19</f>
        <v>92.999999999999673</v>
      </c>
      <c r="CE24" s="401">
        <f t="shared" ref="CE24:CE36" si="37">+$J$42</f>
        <v>39.68</v>
      </c>
      <c r="CG24" s="468">
        <f>+CA24</f>
        <v>6.4583333333333104E-2</v>
      </c>
      <c r="CH24" s="414">
        <f t="shared" ref="CH24:CH36" si="38">+CG24*$CD$19</f>
        <v>92.999999999999673</v>
      </c>
      <c r="CI24" s="469">
        <f>+CH24/60</f>
        <v>1.5499999999999945</v>
      </c>
      <c r="CJ24" s="592"/>
      <c r="CK24" s="592"/>
    </row>
    <row r="25" spans="1:89" ht="12.75" x14ac:dyDescent="0.2">
      <c r="A25" s="1357"/>
      <c r="B25" s="489">
        <v>2</v>
      </c>
      <c r="C25" s="624">
        <v>4.1666666666666664E-2</v>
      </c>
      <c r="D25" s="554">
        <f t="shared" ref="D25:D36" si="39">+C25+D24</f>
        <v>0.28750000000000003</v>
      </c>
      <c r="E25" s="490">
        <v>0</v>
      </c>
      <c r="G25" s="527">
        <v>4.1666666666666666E-3</v>
      </c>
      <c r="H25" s="624">
        <f t="shared" si="0"/>
        <v>0.29166666666666669</v>
      </c>
      <c r="I25" s="641">
        <v>5.5555555555555558E-3</v>
      </c>
      <c r="J25" s="382">
        <f t="shared" si="1"/>
        <v>0.29722222222222222</v>
      </c>
      <c r="K25" s="491">
        <v>4.8611111111111112E-3</v>
      </c>
      <c r="L25" s="382">
        <f t="shared" si="2"/>
        <v>0.30208333333333331</v>
      </c>
      <c r="M25" s="382">
        <v>4.8611111111111112E-3</v>
      </c>
      <c r="N25" s="382">
        <f t="shared" si="3"/>
        <v>0.30694444444444441</v>
      </c>
      <c r="O25" s="382">
        <v>3.472222222222222E-3</v>
      </c>
      <c r="P25" s="382">
        <f t="shared" si="4"/>
        <v>0.31041666666666662</v>
      </c>
      <c r="Q25" s="514">
        <v>4.8611111111111112E-3</v>
      </c>
      <c r="R25" s="382">
        <f t="shared" si="5"/>
        <v>0.31527777777777771</v>
      </c>
      <c r="S25" s="491">
        <v>4.1666666666666666E-3</v>
      </c>
      <c r="T25" s="382">
        <f t="shared" si="6"/>
        <v>0.31944444444444436</v>
      </c>
      <c r="U25" s="491">
        <v>6.2500000000000003E-3</v>
      </c>
      <c r="V25" s="382">
        <f t="shared" si="7"/>
        <v>0.32569444444444434</v>
      </c>
      <c r="W25" s="382">
        <v>2.0833333333333333E-3</v>
      </c>
      <c r="X25" s="382">
        <f t="shared" si="8"/>
        <v>0.32777777777777767</v>
      </c>
      <c r="Y25" s="382">
        <v>2.0833333333333333E-3</v>
      </c>
      <c r="Z25" s="382">
        <f t="shared" si="9"/>
        <v>0.32986111111111099</v>
      </c>
      <c r="AA25" s="491">
        <v>4.1666666666666666E-3</v>
      </c>
      <c r="AB25" s="382">
        <f t="shared" si="10"/>
        <v>0.33402777777777765</v>
      </c>
      <c r="AC25" s="514">
        <v>4.8611111111111112E-3</v>
      </c>
      <c r="AD25" s="382">
        <f t="shared" si="11"/>
        <v>0.33888888888888874</v>
      </c>
      <c r="AE25" s="514">
        <v>3.472222222222222E-3</v>
      </c>
      <c r="AF25" s="382">
        <f t="shared" si="12"/>
        <v>0.34236111111111095</v>
      </c>
      <c r="AG25" s="382">
        <v>3.472222222222222E-3</v>
      </c>
      <c r="AH25" s="382">
        <f t="shared" si="13"/>
        <v>0.34583333333333316</v>
      </c>
      <c r="AI25" s="491">
        <v>4.8611111111111112E-3</v>
      </c>
      <c r="AJ25" s="382">
        <f t="shared" si="14"/>
        <v>0.35069444444444425</v>
      </c>
      <c r="AK25" s="525">
        <v>5.5555555555555558E-3</v>
      </c>
      <c r="AL25" s="624">
        <f t="shared" si="15"/>
        <v>0.35624999999999979</v>
      </c>
      <c r="AM25" s="490">
        <v>0</v>
      </c>
      <c r="AN25" s="382">
        <f t="shared" si="16"/>
        <v>0.35624999999999979</v>
      </c>
      <c r="AO25" s="382">
        <v>0</v>
      </c>
      <c r="AP25" s="382">
        <f t="shared" si="17"/>
        <v>0.35624999999999979</v>
      </c>
      <c r="AQ25" s="382">
        <v>0</v>
      </c>
      <c r="AR25" s="382">
        <f t="shared" si="18"/>
        <v>0.35624999999999979</v>
      </c>
      <c r="AS25" s="382">
        <v>0</v>
      </c>
      <c r="AT25" s="382">
        <f t="shared" si="19"/>
        <v>0.35624999999999979</v>
      </c>
      <c r="AU25" s="382">
        <v>0</v>
      </c>
      <c r="AV25" s="382">
        <f t="shared" si="20"/>
        <v>0.35624999999999979</v>
      </c>
      <c r="AW25" s="382">
        <v>0</v>
      </c>
      <c r="AX25" s="382">
        <f t="shared" si="21"/>
        <v>0.35624999999999979</v>
      </c>
      <c r="AY25" s="382">
        <v>0</v>
      </c>
      <c r="AZ25" s="382">
        <f t="shared" si="22"/>
        <v>0.35624999999999979</v>
      </c>
      <c r="BA25" s="382">
        <v>0</v>
      </c>
      <c r="BB25" s="382">
        <f t="shared" si="23"/>
        <v>0.35624999999999979</v>
      </c>
      <c r="BC25" s="382">
        <v>0</v>
      </c>
      <c r="BD25" s="382">
        <f t="shared" si="24"/>
        <v>0.35624999999999979</v>
      </c>
      <c r="BE25" s="382">
        <v>0</v>
      </c>
      <c r="BF25" s="382">
        <f t="shared" si="25"/>
        <v>0.35624999999999979</v>
      </c>
      <c r="BG25" s="382">
        <v>0</v>
      </c>
      <c r="BH25" s="382">
        <f t="shared" si="26"/>
        <v>0.35624999999999979</v>
      </c>
      <c r="BI25" s="382">
        <v>0</v>
      </c>
      <c r="BJ25" s="382">
        <f t="shared" si="27"/>
        <v>0.35624999999999979</v>
      </c>
      <c r="BK25" s="382">
        <v>0</v>
      </c>
      <c r="BL25" s="382">
        <f t="shared" si="28"/>
        <v>0.35624999999999979</v>
      </c>
      <c r="BM25" s="382">
        <v>0</v>
      </c>
      <c r="BN25" s="382">
        <f t="shared" si="29"/>
        <v>0.35624999999999979</v>
      </c>
      <c r="BO25" s="382">
        <v>0</v>
      </c>
      <c r="BP25" s="382">
        <f t="shared" si="30"/>
        <v>0.35624999999999979</v>
      </c>
      <c r="BQ25" s="382">
        <v>0</v>
      </c>
      <c r="BR25" s="382">
        <f t="shared" si="31"/>
        <v>0.35624999999999979</v>
      </c>
      <c r="BS25" s="382">
        <v>0</v>
      </c>
      <c r="BT25" s="382">
        <f t="shared" si="32"/>
        <v>0.35624999999999979</v>
      </c>
      <c r="BU25" s="382">
        <v>0</v>
      </c>
      <c r="BV25" s="382">
        <f t="shared" si="33"/>
        <v>0.35624999999999979</v>
      </c>
      <c r="BW25" s="525">
        <v>4.1666666666666666E-3</v>
      </c>
      <c r="BX25" s="555">
        <f t="shared" si="34"/>
        <v>0.36041666666666644</v>
      </c>
      <c r="BY25" s="525"/>
      <c r="BZ25" s="382"/>
      <c r="CA25" s="382">
        <f t="shared" ref="CA25:CA36" si="40">+AL25-H25</f>
        <v>6.4583333333333104E-2</v>
      </c>
      <c r="CB25" s="494">
        <f t="shared" si="35"/>
        <v>25.60000000000009</v>
      </c>
      <c r="CC25" s="495"/>
      <c r="CD25" s="401">
        <f t="shared" si="36"/>
        <v>92.999999999999673</v>
      </c>
      <c r="CE25" s="401">
        <f t="shared" si="37"/>
        <v>39.68</v>
      </c>
      <c r="CG25" s="468">
        <f t="shared" ref="CG25:CG36" si="41">+CA25</f>
        <v>6.4583333333333104E-2</v>
      </c>
      <c r="CH25" s="414">
        <f t="shared" si="38"/>
        <v>92.999999999999673</v>
      </c>
      <c r="CI25" s="469">
        <f t="shared" ref="CI25:CI36" si="42">+CH25/60</f>
        <v>1.5499999999999945</v>
      </c>
      <c r="CJ25" s="592"/>
      <c r="CK25" s="592"/>
    </row>
    <row r="26" spans="1:89" ht="12.75" x14ac:dyDescent="0.2">
      <c r="A26" s="1357"/>
      <c r="B26" s="489">
        <v>3</v>
      </c>
      <c r="C26" s="624">
        <v>4.1666666666666664E-2</v>
      </c>
      <c r="D26" s="554">
        <f t="shared" si="39"/>
        <v>0.32916666666666672</v>
      </c>
      <c r="E26" s="490">
        <v>0</v>
      </c>
      <c r="G26" s="527">
        <v>4.1666666666666666E-3</v>
      </c>
      <c r="H26" s="624">
        <f t="shared" si="0"/>
        <v>0.33333333333333337</v>
      </c>
      <c r="I26" s="641">
        <v>5.5555555555555558E-3</v>
      </c>
      <c r="J26" s="382">
        <f t="shared" si="1"/>
        <v>0.33888888888888891</v>
      </c>
      <c r="K26" s="491">
        <v>4.8611111111111112E-3</v>
      </c>
      <c r="L26" s="382">
        <f t="shared" si="2"/>
        <v>0.34375</v>
      </c>
      <c r="M26" s="382">
        <v>4.8611111111111112E-3</v>
      </c>
      <c r="N26" s="382">
        <f t="shared" si="3"/>
        <v>0.34861111111111109</v>
      </c>
      <c r="O26" s="382">
        <v>3.472222222222222E-3</v>
      </c>
      <c r="P26" s="382">
        <f t="shared" si="4"/>
        <v>0.3520833333333333</v>
      </c>
      <c r="Q26" s="514">
        <v>4.8611111111111112E-3</v>
      </c>
      <c r="R26" s="382">
        <f t="shared" si="5"/>
        <v>0.3569444444444444</v>
      </c>
      <c r="S26" s="491">
        <v>4.1666666666666666E-3</v>
      </c>
      <c r="T26" s="382">
        <f t="shared" si="6"/>
        <v>0.36111111111111105</v>
      </c>
      <c r="U26" s="491">
        <v>6.2500000000000003E-3</v>
      </c>
      <c r="V26" s="382">
        <f t="shared" si="7"/>
        <v>0.36736111111111103</v>
      </c>
      <c r="W26" s="382">
        <v>2.0833333333333333E-3</v>
      </c>
      <c r="X26" s="382">
        <f t="shared" si="8"/>
        <v>0.36944444444444435</v>
      </c>
      <c r="Y26" s="382">
        <v>2.0833333333333333E-3</v>
      </c>
      <c r="Z26" s="382">
        <f t="shared" si="9"/>
        <v>0.37152777777777768</v>
      </c>
      <c r="AA26" s="491">
        <v>4.1666666666666666E-3</v>
      </c>
      <c r="AB26" s="382">
        <f t="shared" si="10"/>
        <v>0.37569444444444433</v>
      </c>
      <c r="AC26" s="514">
        <v>4.8611111111111112E-3</v>
      </c>
      <c r="AD26" s="382">
        <f t="shared" si="11"/>
        <v>0.38055555555555542</v>
      </c>
      <c r="AE26" s="514">
        <v>3.472222222222222E-3</v>
      </c>
      <c r="AF26" s="382">
        <f t="shared" si="12"/>
        <v>0.38402777777777763</v>
      </c>
      <c r="AG26" s="382">
        <v>3.472222222222222E-3</v>
      </c>
      <c r="AH26" s="382">
        <f t="shared" si="13"/>
        <v>0.38749999999999984</v>
      </c>
      <c r="AI26" s="491">
        <v>4.8611111111111112E-3</v>
      </c>
      <c r="AJ26" s="382">
        <f t="shared" si="14"/>
        <v>0.39236111111111094</v>
      </c>
      <c r="AK26" s="525">
        <v>5.5555555555555558E-3</v>
      </c>
      <c r="AL26" s="624">
        <f t="shared" si="15"/>
        <v>0.39791666666666647</v>
      </c>
      <c r="AM26" s="490">
        <v>0</v>
      </c>
      <c r="AN26" s="382">
        <f t="shared" si="16"/>
        <v>0.39791666666666647</v>
      </c>
      <c r="AO26" s="382">
        <v>0</v>
      </c>
      <c r="AP26" s="382">
        <f t="shared" si="17"/>
        <v>0.39791666666666647</v>
      </c>
      <c r="AQ26" s="382">
        <v>0</v>
      </c>
      <c r="AR26" s="382">
        <f t="shared" si="18"/>
        <v>0.39791666666666647</v>
      </c>
      <c r="AS26" s="382">
        <v>0</v>
      </c>
      <c r="AT26" s="382">
        <f t="shared" si="19"/>
        <v>0.39791666666666647</v>
      </c>
      <c r="AU26" s="382">
        <v>0</v>
      </c>
      <c r="AV26" s="382">
        <f t="shared" si="20"/>
        <v>0.39791666666666647</v>
      </c>
      <c r="AW26" s="382">
        <v>0</v>
      </c>
      <c r="AX26" s="382">
        <f t="shared" si="21"/>
        <v>0.39791666666666647</v>
      </c>
      <c r="AY26" s="382">
        <v>0</v>
      </c>
      <c r="AZ26" s="382">
        <f t="shared" si="22"/>
        <v>0.39791666666666647</v>
      </c>
      <c r="BA26" s="382">
        <v>0</v>
      </c>
      <c r="BB26" s="382">
        <f t="shared" si="23"/>
        <v>0.39791666666666647</v>
      </c>
      <c r="BC26" s="382">
        <v>0</v>
      </c>
      <c r="BD26" s="382">
        <f t="shared" si="24"/>
        <v>0.39791666666666647</v>
      </c>
      <c r="BE26" s="382">
        <v>0</v>
      </c>
      <c r="BF26" s="382">
        <f t="shared" si="25"/>
        <v>0.39791666666666647</v>
      </c>
      <c r="BG26" s="382">
        <v>0</v>
      </c>
      <c r="BH26" s="382">
        <f t="shared" si="26"/>
        <v>0.39791666666666647</v>
      </c>
      <c r="BI26" s="382">
        <v>0</v>
      </c>
      <c r="BJ26" s="382">
        <f t="shared" si="27"/>
        <v>0.39791666666666647</v>
      </c>
      <c r="BK26" s="382">
        <v>0</v>
      </c>
      <c r="BL26" s="382">
        <f t="shared" si="28"/>
        <v>0.39791666666666647</v>
      </c>
      <c r="BM26" s="382">
        <v>0</v>
      </c>
      <c r="BN26" s="382">
        <f t="shared" si="29"/>
        <v>0.39791666666666647</v>
      </c>
      <c r="BO26" s="382">
        <v>0</v>
      </c>
      <c r="BP26" s="382">
        <f t="shared" si="30"/>
        <v>0.39791666666666647</v>
      </c>
      <c r="BQ26" s="382">
        <v>0</v>
      </c>
      <c r="BR26" s="382">
        <f t="shared" si="31"/>
        <v>0.39791666666666647</v>
      </c>
      <c r="BS26" s="382">
        <v>0</v>
      </c>
      <c r="BT26" s="382">
        <f t="shared" si="32"/>
        <v>0.39791666666666647</v>
      </c>
      <c r="BU26" s="382">
        <v>0</v>
      </c>
      <c r="BV26" s="382">
        <f t="shared" si="33"/>
        <v>0.39791666666666647</v>
      </c>
      <c r="BW26" s="525">
        <v>4.1666666666666666E-3</v>
      </c>
      <c r="BX26" s="555">
        <f t="shared" si="34"/>
        <v>0.40208333333333313</v>
      </c>
      <c r="BY26" s="525"/>
      <c r="BZ26" s="382"/>
      <c r="CA26" s="382">
        <f t="shared" si="40"/>
        <v>6.4583333333333104E-2</v>
      </c>
      <c r="CB26" s="494">
        <f t="shared" si="35"/>
        <v>25.60000000000009</v>
      </c>
      <c r="CC26" s="495"/>
      <c r="CD26" s="401">
        <f t="shared" si="36"/>
        <v>92.999999999999673</v>
      </c>
      <c r="CE26" s="401">
        <f t="shared" si="37"/>
        <v>39.68</v>
      </c>
      <c r="CG26" s="468">
        <f t="shared" si="41"/>
        <v>6.4583333333333104E-2</v>
      </c>
      <c r="CH26" s="414">
        <f t="shared" si="38"/>
        <v>92.999999999999673</v>
      </c>
      <c r="CI26" s="469">
        <f t="shared" si="42"/>
        <v>1.5499999999999945</v>
      </c>
      <c r="CJ26" s="592"/>
      <c r="CK26" s="592"/>
    </row>
    <row r="27" spans="1:89" ht="12.75" x14ac:dyDescent="0.2">
      <c r="A27" s="1357"/>
      <c r="B27" s="489">
        <v>4</v>
      </c>
      <c r="C27" s="624">
        <v>4.1666666666666664E-2</v>
      </c>
      <c r="D27" s="554">
        <f t="shared" si="39"/>
        <v>0.3708333333333334</v>
      </c>
      <c r="E27" s="490">
        <v>0</v>
      </c>
      <c r="G27" s="527">
        <v>4.1666666666666666E-3</v>
      </c>
      <c r="H27" s="624">
        <f t="shared" si="0"/>
        <v>0.37500000000000006</v>
      </c>
      <c r="I27" s="641">
        <v>5.5555555555555558E-3</v>
      </c>
      <c r="J27" s="382">
        <f t="shared" si="1"/>
        <v>0.38055555555555559</v>
      </c>
      <c r="K27" s="491">
        <v>4.8611111111111112E-3</v>
      </c>
      <c r="L27" s="382">
        <f t="shared" si="2"/>
        <v>0.38541666666666669</v>
      </c>
      <c r="M27" s="382">
        <v>4.8611111111111112E-3</v>
      </c>
      <c r="N27" s="382">
        <f t="shared" si="3"/>
        <v>0.39027777777777778</v>
      </c>
      <c r="O27" s="382">
        <v>3.472222222222222E-3</v>
      </c>
      <c r="P27" s="382">
        <f t="shared" si="4"/>
        <v>0.39374999999999999</v>
      </c>
      <c r="Q27" s="514">
        <v>4.8611111111111112E-3</v>
      </c>
      <c r="R27" s="382">
        <f t="shared" si="5"/>
        <v>0.39861111111111108</v>
      </c>
      <c r="S27" s="491">
        <v>4.1666666666666666E-3</v>
      </c>
      <c r="T27" s="382">
        <f t="shared" si="6"/>
        <v>0.40277777777777773</v>
      </c>
      <c r="U27" s="491">
        <v>6.2500000000000003E-3</v>
      </c>
      <c r="V27" s="382">
        <f t="shared" si="7"/>
        <v>0.40902777777777771</v>
      </c>
      <c r="W27" s="382">
        <v>2.0833333333333298E-3</v>
      </c>
      <c r="X27" s="382">
        <f t="shared" si="8"/>
        <v>0.41111111111111104</v>
      </c>
      <c r="Y27" s="382">
        <v>2.0833333333333298E-3</v>
      </c>
      <c r="Z27" s="382">
        <f t="shared" si="9"/>
        <v>0.41319444444444436</v>
      </c>
      <c r="AA27" s="491">
        <v>4.1666666666666666E-3</v>
      </c>
      <c r="AB27" s="382">
        <f t="shared" si="10"/>
        <v>0.41736111111111102</v>
      </c>
      <c r="AC27" s="514">
        <v>4.8611111111111112E-3</v>
      </c>
      <c r="AD27" s="382">
        <f t="shared" si="11"/>
        <v>0.42222222222222211</v>
      </c>
      <c r="AE27" s="514">
        <v>3.472222222222222E-3</v>
      </c>
      <c r="AF27" s="382">
        <f t="shared" si="12"/>
        <v>0.42569444444444432</v>
      </c>
      <c r="AG27" s="382">
        <v>3.4722222222222199E-3</v>
      </c>
      <c r="AH27" s="382">
        <f t="shared" si="13"/>
        <v>0.42916666666666653</v>
      </c>
      <c r="AI27" s="491">
        <v>4.8611111111111112E-3</v>
      </c>
      <c r="AJ27" s="382">
        <f t="shared" si="14"/>
        <v>0.43402777777777762</v>
      </c>
      <c r="AK27" s="525">
        <v>5.5555555555555601E-3</v>
      </c>
      <c r="AL27" s="624">
        <f t="shared" si="15"/>
        <v>0.43958333333333316</v>
      </c>
      <c r="AM27" s="490">
        <v>0</v>
      </c>
      <c r="AN27" s="382">
        <f t="shared" si="16"/>
        <v>0.43958333333333316</v>
      </c>
      <c r="AO27" s="382">
        <v>0</v>
      </c>
      <c r="AP27" s="382">
        <f t="shared" si="17"/>
        <v>0.43958333333333316</v>
      </c>
      <c r="AQ27" s="382">
        <v>0</v>
      </c>
      <c r="AR27" s="382">
        <f t="shared" si="18"/>
        <v>0.43958333333333316</v>
      </c>
      <c r="AS27" s="382">
        <v>0</v>
      </c>
      <c r="AT27" s="382">
        <f t="shared" si="19"/>
        <v>0.43958333333333316</v>
      </c>
      <c r="AU27" s="382">
        <v>0</v>
      </c>
      <c r="AV27" s="382">
        <f t="shared" si="20"/>
        <v>0.43958333333333316</v>
      </c>
      <c r="AW27" s="382">
        <v>0</v>
      </c>
      <c r="AX27" s="382">
        <f t="shared" si="21"/>
        <v>0.43958333333333316</v>
      </c>
      <c r="AY27" s="382">
        <v>0</v>
      </c>
      <c r="AZ27" s="382">
        <f t="shared" si="22"/>
        <v>0.43958333333333316</v>
      </c>
      <c r="BA27" s="382">
        <v>0</v>
      </c>
      <c r="BB27" s="382">
        <f t="shared" si="23"/>
        <v>0.43958333333333316</v>
      </c>
      <c r="BC27" s="382">
        <v>0</v>
      </c>
      <c r="BD27" s="382">
        <f t="shared" si="24"/>
        <v>0.43958333333333316</v>
      </c>
      <c r="BE27" s="382">
        <v>0</v>
      </c>
      <c r="BF27" s="382">
        <f t="shared" si="25"/>
        <v>0.43958333333333316</v>
      </c>
      <c r="BG27" s="382">
        <v>0</v>
      </c>
      <c r="BH27" s="382">
        <f t="shared" si="26"/>
        <v>0.43958333333333316</v>
      </c>
      <c r="BI27" s="382">
        <v>0</v>
      </c>
      <c r="BJ27" s="382">
        <f t="shared" si="27"/>
        <v>0.43958333333333316</v>
      </c>
      <c r="BK27" s="382">
        <v>0</v>
      </c>
      <c r="BL27" s="382">
        <f t="shared" si="28"/>
        <v>0.43958333333333316</v>
      </c>
      <c r="BM27" s="382">
        <v>0</v>
      </c>
      <c r="BN27" s="382">
        <f t="shared" si="29"/>
        <v>0.43958333333333316</v>
      </c>
      <c r="BO27" s="382">
        <v>0</v>
      </c>
      <c r="BP27" s="382">
        <f t="shared" si="30"/>
        <v>0.43958333333333316</v>
      </c>
      <c r="BQ27" s="382">
        <v>0</v>
      </c>
      <c r="BR27" s="382">
        <f t="shared" si="31"/>
        <v>0.43958333333333316</v>
      </c>
      <c r="BS27" s="382">
        <v>0</v>
      </c>
      <c r="BT27" s="382">
        <f t="shared" si="32"/>
        <v>0.43958333333333316</v>
      </c>
      <c r="BU27" s="382">
        <v>0</v>
      </c>
      <c r="BV27" s="382">
        <f t="shared" si="33"/>
        <v>0.43958333333333316</v>
      </c>
      <c r="BW27" s="525">
        <v>4.1666666666666666E-3</v>
      </c>
      <c r="BX27" s="555">
        <f t="shared" si="34"/>
        <v>0.44374999999999981</v>
      </c>
      <c r="BY27" s="525"/>
      <c r="BZ27" s="382"/>
      <c r="CA27" s="382">
        <f t="shared" si="40"/>
        <v>6.4583333333333104E-2</v>
      </c>
      <c r="CB27" s="494">
        <f t="shared" si="35"/>
        <v>25.60000000000009</v>
      </c>
      <c r="CC27" s="495"/>
      <c r="CD27" s="401">
        <f t="shared" si="36"/>
        <v>92.999999999999673</v>
      </c>
      <c r="CE27" s="401">
        <f t="shared" si="37"/>
        <v>39.68</v>
      </c>
      <c r="CG27" s="468">
        <f t="shared" si="41"/>
        <v>6.4583333333333104E-2</v>
      </c>
      <c r="CH27" s="414">
        <f t="shared" si="38"/>
        <v>92.999999999999673</v>
      </c>
      <c r="CI27" s="469">
        <f t="shared" si="42"/>
        <v>1.5499999999999945</v>
      </c>
      <c r="CJ27" s="592"/>
      <c r="CK27" s="592"/>
    </row>
    <row r="28" spans="1:89" ht="12.75" x14ac:dyDescent="0.2">
      <c r="A28" s="1357"/>
      <c r="B28" s="489">
        <v>5</v>
      </c>
      <c r="C28" s="624">
        <v>4.1666666666666664E-2</v>
      </c>
      <c r="D28" s="554">
        <f t="shared" si="39"/>
        <v>0.41250000000000009</v>
      </c>
      <c r="E28" s="490">
        <v>0</v>
      </c>
      <c r="G28" s="527">
        <v>4.1666666666666666E-3</v>
      </c>
      <c r="H28" s="624">
        <f t="shared" si="0"/>
        <v>0.41666666666666674</v>
      </c>
      <c r="I28" s="641">
        <v>5.5555555555555558E-3</v>
      </c>
      <c r="J28" s="382">
        <f t="shared" si="1"/>
        <v>0.42222222222222228</v>
      </c>
      <c r="K28" s="491">
        <v>4.8611111111111112E-3</v>
      </c>
      <c r="L28" s="382">
        <f t="shared" si="2"/>
        <v>0.42708333333333337</v>
      </c>
      <c r="M28" s="382">
        <v>4.8611111111111112E-3</v>
      </c>
      <c r="N28" s="382">
        <f t="shared" si="3"/>
        <v>0.43194444444444446</v>
      </c>
      <c r="O28" s="382">
        <v>3.472222222222222E-3</v>
      </c>
      <c r="P28" s="382">
        <f t="shared" si="4"/>
        <v>0.43541666666666667</v>
      </c>
      <c r="Q28" s="514">
        <v>4.8611111111111112E-3</v>
      </c>
      <c r="R28" s="382">
        <f t="shared" si="5"/>
        <v>0.44027777777777777</v>
      </c>
      <c r="S28" s="491">
        <v>4.1666666666666666E-3</v>
      </c>
      <c r="T28" s="382">
        <f t="shared" si="6"/>
        <v>0.44444444444444442</v>
      </c>
      <c r="U28" s="491">
        <v>6.2500000000000003E-3</v>
      </c>
      <c r="V28" s="382">
        <f t="shared" si="7"/>
        <v>0.4506944444444444</v>
      </c>
      <c r="W28" s="382">
        <v>2.0833333333333298E-3</v>
      </c>
      <c r="X28" s="382">
        <f t="shared" si="8"/>
        <v>0.45277777777777772</v>
      </c>
      <c r="Y28" s="382">
        <v>2.0833333333333298E-3</v>
      </c>
      <c r="Z28" s="382">
        <f t="shared" si="9"/>
        <v>0.45486111111111105</v>
      </c>
      <c r="AA28" s="491">
        <v>4.1666666666666666E-3</v>
      </c>
      <c r="AB28" s="382">
        <f t="shared" si="10"/>
        <v>0.4590277777777777</v>
      </c>
      <c r="AC28" s="514">
        <v>4.8611111111111112E-3</v>
      </c>
      <c r="AD28" s="382">
        <f t="shared" si="11"/>
        <v>0.4638888888888888</v>
      </c>
      <c r="AE28" s="514">
        <v>3.472222222222222E-3</v>
      </c>
      <c r="AF28" s="382">
        <f t="shared" si="12"/>
        <v>0.46736111111111101</v>
      </c>
      <c r="AG28" s="382">
        <v>3.4722222222222199E-3</v>
      </c>
      <c r="AH28" s="382">
        <f t="shared" si="13"/>
        <v>0.47083333333333321</v>
      </c>
      <c r="AI28" s="491">
        <v>4.8611111111111112E-3</v>
      </c>
      <c r="AJ28" s="382">
        <f t="shared" si="14"/>
        <v>0.47569444444444431</v>
      </c>
      <c r="AK28" s="525">
        <v>5.5555555555555601E-3</v>
      </c>
      <c r="AL28" s="624">
        <f t="shared" si="15"/>
        <v>0.48124999999999984</v>
      </c>
      <c r="AM28" s="490">
        <v>0</v>
      </c>
      <c r="AN28" s="382">
        <f t="shared" si="16"/>
        <v>0.48124999999999984</v>
      </c>
      <c r="AO28" s="382">
        <v>0</v>
      </c>
      <c r="AP28" s="382">
        <f t="shared" si="17"/>
        <v>0.48124999999999984</v>
      </c>
      <c r="AQ28" s="382">
        <v>0</v>
      </c>
      <c r="AR28" s="382">
        <f t="shared" si="18"/>
        <v>0.48124999999999984</v>
      </c>
      <c r="AS28" s="382">
        <v>0</v>
      </c>
      <c r="AT28" s="382">
        <f t="shared" si="19"/>
        <v>0.48124999999999984</v>
      </c>
      <c r="AU28" s="382">
        <v>0</v>
      </c>
      <c r="AV28" s="382">
        <f t="shared" si="20"/>
        <v>0.48124999999999984</v>
      </c>
      <c r="AW28" s="382">
        <v>0</v>
      </c>
      <c r="AX28" s="382">
        <f t="shared" si="21"/>
        <v>0.48124999999999984</v>
      </c>
      <c r="AY28" s="382">
        <v>0</v>
      </c>
      <c r="AZ28" s="382">
        <f t="shared" si="22"/>
        <v>0.48124999999999984</v>
      </c>
      <c r="BA28" s="382">
        <v>0</v>
      </c>
      <c r="BB28" s="382">
        <f t="shared" si="23"/>
        <v>0.48124999999999984</v>
      </c>
      <c r="BC28" s="382">
        <v>0</v>
      </c>
      <c r="BD28" s="382">
        <f t="shared" si="24"/>
        <v>0.48124999999999984</v>
      </c>
      <c r="BE28" s="382">
        <v>0</v>
      </c>
      <c r="BF28" s="382">
        <f t="shared" si="25"/>
        <v>0.48124999999999984</v>
      </c>
      <c r="BG28" s="382">
        <v>0</v>
      </c>
      <c r="BH28" s="382">
        <f t="shared" si="26"/>
        <v>0.48124999999999984</v>
      </c>
      <c r="BI28" s="382">
        <v>0</v>
      </c>
      <c r="BJ28" s="382">
        <f t="shared" si="27"/>
        <v>0.48124999999999984</v>
      </c>
      <c r="BK28" s="382">
        <v>0</v>
      </c>
      <c r="BL28" s="382">
        <f t="shared" si="28"/>
        <v>0.48124999999999984</v>
      </c>
      <c r="BM28" s="382">
        <v>0</v>
      </c>
      <c r="BN28" s="382">
        <f t="shared" si="29"/>
        <v>0.48124999999999984</v>
      </c>
      <c r="BO28" s="382">
        <v>0</v>
      </c>
      <c r="BP28" s="382">
        <f t="shared" si="30"/>
        <v>0.48124999999999984</v>
      </c>
      <c r="BQ28" s="382">
        <v>0</v>
      </c>
      <c r="BR28" s="382">
        <f t="shared" si="31"/>
        <v>0.48124999999999984</v>
      </c>
      <c r="BS28" s="382">
        <v>0</v>
      </c>
      <c r="BT28" s="382">
        <f t="shared" si="32"/>
        <v>0.48124999999999984</v>
      </c>
      <c r="BU28" s="382">
        <v>0</v>
      </c>
      <c r="BV28" s="382">
        <f t="shared" si="33"/>
        <v>0.48124999999999984</v>
      </c>
      <c r="BW28" s="525">
        <v>4.1666666666666666E-3</v>
      </c>
      <c r="BX28" s="555">
        <f t="shared" si="34"/>
        <v>0.4854166666666665</v>
      </c>
      <c r="BY28" s="493"/>
      <c r="BZ28" s="382"/>
      <c r="CA28" s="382">
        <f t="shared" si="40"/>
        <v>6.4583333333333104E-2</v>
      </c>
      <c r="CB28" s="494">
        <f t="shared" si="35"/>
        <v>25.60000000000009</v>
      </c>
      <c r="CC28" s="495"/>
      <c r="CD28" s="401">
        <f t="shared" si="36"/>
        <v>92.999999999999673</v>
      </c>
      <c r="CE28" s="401">
        <f t="shared" si="37"/>
        <v>39.68</v>
      </c>
      <c r="CG28" s="468">
        <f t="shared" si="41"/>
        <v>6.4583333333333104E-2</v>
      </c>
      <c r="CH28" s="414">
        <f t="shared" si="38"/>
        <v>92.999999999999673</v>
      </c>
      <c r="CI28" s="469">
        <f t="shared" si="42"/>
        <v>1.5499999999999945</v>
      </c>
      <c r="CJ28" s="592"/>
      <c r="CK28" s="592"/>
    </row>
    <row r="29" spans="1:89" ht="12.75" x14ac:dyDescent="0.2">
      <c r="A29" s="1357"/>
      <c r="B29" s="489">
        <v>6</v>
      </c>
      <c r="C29" s="624">
        <v>4.1666666666666664E-2</v>
      </c>
      <c r="D29" s="554">
        <f t="shared" si="39"/>
        <v>0.45416666666666677</v>
      </c>
      <c r="E29" s="490">
        <v>0</v>
      </c>
      <c r="G29" s="527">
        <v>4.1666666666666666E-3</v>
      </c>
      <c r="H29" s="624">
        <f t="shared" si="0"/>
        <v>0.45833333333333343</v>
      </c>
      <c r="I29" s="641">
        <v>5.5555555555555558E-3</v>
      </c>
      <c r="J29" s="382">
        <f t="shared" si="1"/>
        <v>0.46388888888888896</v>
      </c>
      <c r="K29" s="491">
        <v>4.8611111111111112E-3</v>
      </c>
      <c r="L29" s="382">
        <f t="shared" si="2"/>
        <v>0.46875000000000006</v>
      </c>
      <c r="M29" s="382">
        <v>4.8611111111111112E-3</v>
      </c>
      <c r="N29" s="382">
        <f t="shared" si="3"/>
        <v>0.47361111111111115</v>
      </c>
      <c r="O29" s="382">
        <v>3.472222222222222E-3</v>
      </c>
      <c r="P29" s="382">
        <f t="shared" si="4"/>
        <v>0.47708333333333336</v>
      </c>
      <c r="Q29" s="514">
        <v>4.8611111111111112E-3</v>
      </c>
      <c r="R29" s="382">
        <f t="shared" si="5"/>
        <v>0.48194444444444445</v>
      </c>
      <c r="S29" s="491">
        <v>4.1666666666666666E-3</v>
      </c>
      <c r="T29" s="382">
        <f t="shared" si="6"/>
        <v>0.4861111111111111</v>
      </c>
      <c r="U29" s="491">
        <v>6.2500000000000003E-3</v>
      </c>
      <c r="V29" s="382">
        <f t="shared" si="7"/>
        <v>0.49236111111111108</v>
      </c>
      <c r="W29" s="382">
        <v>2.0833333333333298E-3</v>
      </c>
      <c r="X29" s="382">
        <f t="shared" si="8"/>
        <v>0.49444444444444441</v>
      </c>
      <c r="Y29" s="382">
        <v>2.0833333333333298E-3</v>
      </c>
      <c r="Z29" s="382">
        <f t="shared" si="9"/>
        <v>0.49652777777777773</v>
      </c>
      <c r="AA29" s="491">
        <v>4.1666666666666666E-3</v>
      </c>
      <c r="AB29" s="382">
        <f t="shared" si="10"/>
        <v>0.50069444444444444</v>
      </c>
      <c r="AC29" s="514">
        <v>4.8611111111111112E-3</v>
      </c>
      <c r="AD29" s="382">
        <f t="shared" si="11"/>
        <v>0.50555555555555554</v>
      </c>
      <c r="AE29" s="514">
        <v>3.472222222222222E-3</v>
      </c>
      <c r="AF29" s="382">
        <f t="shared" si="12"/>
        <v>0.50902777777777775</v>
      </c>
      <c r="AG29" s="382">
        <v>3.4722222222222199E-3</v>
      </c>
      <c r="AH29" s="382">
        <f t="shared" si="13"/>
        <v>0.51249999999999996</v>
      </c>
      <c r="AI29" s="491">
        <v>4.8611111111111112E-3</v>
      </c>
      <c r="AJ29" s="382">
        <f t="shared" si="14"/>
        <v>0.51736111111111105</v>
      </c>
      <c r="AK29" s="525">
        <v>5.5555555555555601E-3</v>
      </c>
      <c r="AL29" s="624">
        <f t="shared" si="15"/>
        <v>0.52291666666666659</v>
      </c>
      <c r="AM29" s="490">
        <v>0</v>
      </c>
      <c r="AN29" s="382">
        <f t="shared" si="16"/>
        <v>0.52291666666666659</v>
      </c>
      <c r="AO29" s="382">
        <v>0</v>
      </c>
      <c r="AP29" s="382">
        <f t="shared" si="17"/>
        <v>0.52291666666666659</v>
      </c>
      <c r="AQ29" s="382">
        <v>0</v>
      </c>
      <c r="AR29" s="382">
        <f t="shared" si="18"/>
        <v>0.52291666666666659</v>
      </c>
      <c r="AS29" s="382">
        <v>0</v>
      </c>
      <c r="AT29" s="382">
        <f t="shared" si="19"/>
        <v>0.52291666666666659</v>
      </c>
      <c r="AU29" s="382">
        <v>0</v>
      </c>
      <c r="AV29" s="382">
        <f t="shared" si="20"/>
        <v>0.52291666666666659</v>
      </c>
      <c r="AW29" s="382">
        <v>0</v>
      </c>
      <c r="AX29" s="382">
        <f t="shared" si="21"/>
        <v>0.52291666666666659</v>
      </c>
      <c r="AY29" s="382">
        <v>0</v>
      </c>
      <c r="AZ29" s="382">
        <f t="shared" si="22"/>
        <v>0.52291666666666659</v>
      </c>
      <c r="BA29" s="382">
        <v>0</v>
      </c>
      <c r="BB29" s="382">
        <f t="shared" si="23"/>
        <v>0.52291666666666659</v>
      </c>
      <c r="BC29" s="382">
        <v>0</v>
      </c>
      <c r="BD29" s="382">
        <f t="shared" si="24"/>
        <v>0.52291666666666659</v>
      </c>
      <c r="BE29" s="382">
        <v>0</v>
      </c>
      <c r="BF29" s="382">
        <f t="shared" si="25"/>
        <v>0.52291666666666659</v>
      </c>
      <c r="BG29" s="382">
        <v>0</v>
      </c>
      <c r="BH29" s="382">
        <f t="shared" si="26"/>
        <v>0.52291666666666659</v>
      </c>
      <c r="BI29" s="382">
        <v>0</v>
      </c>
      <c r="BJ29" s="382">
        <f t="shared" si="27"/>
        <v>0.52291666666666659</v>
      </c>
      <c r="BK29" s="382">
        <v>0</v>
      </c>
      <c r="BL29" s="382">
        <f t="shared" si="28"/>
        <v>0.52291666666666659</v>
      </c>
      <c r="BM29" s="382">
        <v>0</v>
      </c>
      <c r="BN29" s="382">
        <f t="shared" si="29"/>
        <v>0.52291666666666659</v>
      </c>
      <c r="BO29" s="382">
        <v>0</v>
      </c>
      <c r="BP29" s="382">
        <f t="shared" si="30"/>
        <v>0.52291666666666659</v>
      </c>
      <c r="BQ29" s="382">
        <v>0</v>
      </c>
      <c r="BR29" s="382">
        <f t="shared" si="31"/>
        <v>0.52291666666666659</v>
      </c>
      <c r="BS29" s="382">
        <v>0</v>
      </c>
      <c r="BT29" s="382">
        <f t="shared" si="32"/>
        <v>0.52291666666666659</v>
      </c>
      <c r="BU29" s="382">
        <v>0</v>
      </c>
      <c r="BV29" s="382">
        <f t="shared" si="33"/>
        <v>0.52291666666666659</v>
      </c>
      <c r="BW29" s="525">
        <v>4.1666666666666666E-3</v>
      </c>
      <c r="BX29" s="555">
        <f t="shared" si="34"/>
        <v>0.52708333333333324</v>
      </c>
      <c r="BY29" s="525"/>
      <c r="BZ29" s="382"/>
      <c r="CA29" s="382">
        <f t="shared" si="40"/>
        <v>6.4583333333333159E-2</v>
      </c>
      <c r="CB29" s="494">
        <f t="shared" si="35"/>
        <v>25.600000000000069</v>
      </c>
      <c r="CC29" s="495"/>
      <c r="CD29" s="401">
        <f t="shared" si="36"/>
        <v>92.999999999999744</v>
      </c>
      <c r="CE29" s="401">
        <f t="shared" si="37"/>
        <v>39.68</v>
      </c>
      <c r="CG29" s="468">
        <f t="shared" si="41"/>
        <v>6.4583333333333159E-2</v>
      </c>
      <c r="CH29" s="414">
        <f t="shared" si="38"/>
        <v>92.999999999999744</v>
      </c>
      <c r="CI29" s="469">
        <f t="shared" si="42"/>
        <v>1.5499999999999958</v>
      </c>
      <c r="CJ29" s="592"/>
      <c r="CK29" s="592"/>
    </row>
    <row r="30" spans="1:89" ht="12.75" x14ac:dyDescent="0.2">
      <c r="A30" s="1357"/>
      <c r="B30" s="489">
        <v>7</v>
      </c>
      <c r="C30" s="624">
        <v>4.1666666666666664E-2</v>
      </c>
      <c r="D30" s="554">
        <f t="shared" si="39"/>
        <v>0.49583333333333346</v>
      </c>
      <c r="E30" s="490">
        <v>0</v>
      </c>
      <c r="G30" s="527">
        <v>4.1666666666666666E-3</v>
      </c>
      <c r="H30" s="624">
        <f t="shared" si="0"/>
        <v>0.50000000000000011</v>
      </c>
      <c r="I30" s="641">
        <v>5.5555555555555558E-3</v>
      </c>
      <c r="J30" s="382">
        <f t="shared" si="1"/>
        <v>0.50555555555555565</v>
      </c>
      <c r="K30" s="491">
        <v>4.8611111111111112E-3</v>
      </c>
      <c r="L30" s="382">
        <f t="shared" si="2"/>
        <v>0.51041666666666674</v>
      </c>
      <c r="M30" s="382">
        <v>4.8611111111111112E-3</v>
      </c>
      <c r="N30" s="382">
        <f t="shared" si="3"/>
        <v>0.51527777777777783</v>
      </c>
      <c r="O30" s="382">
        <v>3.472222222222222E-3</v>
      </c>
      <c r="P30" s="382">
        <f t="shared" si="4"/>
        <v>0.51875000000000004</v>
      </c>
      <c r="Q30" s="514">
        <v>4.8611111111111112E-3</v>
      </c>
      <c r="R30" s="382">
        <f t="shared" si="5"/>
        <v>0.52361111111111114</v>
      </c>
      <c r="S30" s="491">
        <v>4.1666666666666666E-3</v>
      </c>
      <c r="T30" s="382">
        <f t="shared" si="6"/>
        <v>0.52777777777777779</v>
      </c>
      <c r="U30" s="491">
        <v>6.2500000000000003E-3</v>
      </c>
      <c r="V30" s="382">
        <f t="shared" si="7"/>
        <v>0.53402777777777777</v>
      </c>
      <c r="W30" s="382">
        <v>2.0833333333333298E-3</v>
      </c>
      <c r="X30" s="382">
        <f t="shared" si="8"/>
        <v>0.53611111111111109</v>
      </c>
      <c r="Y30" s="382">
        <v>2.0833333333333298E-3</v>
      </c>
      <c r="Z30" s="382">
        <f t="shared" si="9"/>
        <v>0.53819444444444442</v>
      </c>
      <c r="AA30" s="491">
        <v>4.1666666666666666E-3</v>
      </c>
      <c r="AB30" s="382">
        <f t="shared" si="10"/>
        <v>0.54236111111111107</v>
      </c>
      <c r="AC30" s="514">
        <v>4.8611111111111112E-3</v>
      </c>
      <c r="AD30" s="382">
        <f t="shared" si="11"/>
        <v>0.54722222222222217</v>
      </c>
      <c r="AE30" s="514">
        <v>3.472222222222222E-3</v>
      </c>
      <c r="AF30" s="382">
        <f t="shared" si="12"/>
        <v>0.55069444444444438</v>
      </c>
      <c r="AG30" s="382">
        <v>3.4722222222222199E-3</v>
      </c>
      <c r="AH30" s="382">
        <f t="shared" si="13"/>
        <v>0.55416666666666659</v>
      </c>
      <c r="AI30" s="491">
        <v>4.8611111111111112E-3</v>
      </c>
      <c r="AJ30" s="382">
        <f t="shared" si="14"/>
        <v>0.55902777777777768</v>
      </c>
      <c r="AK30" s="525">
        <v>5.5555555555555601E-3</v>
      </c>
      <c r="AL30" s="624">
        <f t="shared" si="15"/>
        <v>0.56458333333333321</v>
      </c>
      <c r="AM30" s="490">
        <v>0</v>
      </c>
      <c r="AN30" s="382">
        <f t="shared" si="16"/>
        <v>0.56458333333333321</v>
      </c>
      <c r="AO30" s="382">
        <v>0</v>
      </c>
      <c r="AP30" s="382">
        <f t="shared" si="17"/>
        <v>0.56458333333333321</v>
      </c>
      <c r="AQ30" s="382">
        <v>0</v>
      </c>
      <c r="AR30" s="382">
        <f t="shared" si="18"/>
        <v>0.56458333333333321</v>
      </c>
      <c r="AS30" s="382">
        <v>0</v>
      </c>
      <c r="AT30" s="382">
        <f t="shared" si="19"/>
        <v>0.56458333333333321</v>
      </c>
      <c r="AU30" s="382">
        <v>0</v>
      </c>
      <c r="AV30" s="382">
        <f t="shared" si="20"/>
        <v>0.56458333333333321</v>
      </c>
      <c r="AW30" s="382">
        <v>0</v>
      </c>
      <c r="AX30" s="382">
        <f t="shared" si="21"/>
        <v>0.56458333333333321</v>
      </c>
      <c r="AY30" s="382">
        <v>0</v>
      </c>
      <c r="AZ30" s="382">
        <f t="shared" si="22"/>
        <v>0.56458333333333321</v>
      </c>
      <c r="BA30" s="382">
        <v>0</v>
      </c>
      <c r="BB30" s="382">
        <f t="shared" si="23"/>
        <v>0.56458333333333321</v>
      </c>
      <c r="BC30" s="382">
        <v>0</v>
      </c>
      <c r="BD30" s="382">
        <f t="shared" si="24"/>
        <v>0.56458333333333321</v>
      </c>
      <c r="BE30" s="382">
        <v>0</v>
      </c>
      <c r="BF30" s="382">
        <f t="shared" si="25"/>
        <v>0.56458333333333321</v>
      </c>
      <c r="BG30" s="382">
        <v>0</v>
      </c>
      <c r="BH30" s="382">
        <f t="shared" si="26"/>
        <v>0.56458333333333321</v>
      </c>
      <c r="BI30" s="382">
        <v>0</v>
      </c>
      <c r="BJ30" s="382">
        <f t="shared" si="27"/>
        <v>0.56458333333333321</v>
      </c>
      <c r="BK30" s="382">
        <v>0</v>
      </c>
      <c r="BL30" s="382">
        <f t="shared" si="28"/>
        <v>0.56458333333333321</v>
      </c>
      <c r="BM30" s="382">
        <v>0</v>
      </c>
      <c r="BN30" s="382">
        <f t="shared" si="29"/>
        <v>0.56458333333333321</v>
      </c>
      <c r="BO30" s="382">
        <v>0</v>
      </c>
      <c r="BP30" s="382">
        <f t="shared" si="30"/>
        <v>0.56458333333333321</v>
      </c>
      <c r="BQ30" s="382">
        <v>0</v>
      </c>
      <c r="BR30" s="382">
        <f t="shared" si="31"/>
        <v>0.56458333333333321</v>
      </c>
      <c r="BS30" s="382">
        <v>0</v>
      </c>
      <c r="BT30" s="382">
        <f t="shared" si="32"/>
        <v>0.56458333333333321</v>
      </c>
      <c r="BU30" s="382">
        <v>0</v>
      </c>
      <c r="BV30" s="382">
        <f t="shared" si="33"/>
        <v>0.56458333333333321</v>
      </c>
      <c r="BW30" s="525">
        <v>4.1666666666666666E-3</v>
      </c>
      <c r="BX30" s="555">
        <f t="shared" si="34"/>
        <v>0.56874999999999987</v>
      </c>
      <c r="BY30" s="525"/>
      <c r="BZ30" s="382"/>
      <c r="CA30" s="382">
        <f t="shared" si="40"/>
        <v>6.4583333333333104E-2</v>
      </c>
      <c r="CB30" s="494">
        <f t="shared" si="35"/>
        <v>25.60000000000009</v>
      </c>
      <c r="CC30" s="495"/>
      <c r="CD30" s="401">
        <f t="shared" si="36"/>
        <v>92.999999999999673</v>
      </c>
      <c r="CE30" s="401">
        <f t="shared" si="37"/>
        <v>39.68</v>
      </c>
      <c r="CG30" s="468">
        <f t="shared" si="41"/>
        <v>6.4583333333333104E-2</v>
      </c>
      <c r="CH30" s="414">
        <f t="shared" si="38"/>
        <v>92.999999999999673</v>
      </c>
      <c r="CI30" s="469">
        <f t="shared" si="42"/>
        <v>1.5499999999999945</v>
      </c>
      <c r="CJ30" s="592"/>
      <c r="CK30" s="592"/>
    </row>
    <row r="31" spans="1:89" ht="12.75" x14ac:dyDescent="0.2">
      <c r="A31" s="1357"/>
      <c r="B31" s="489">
        <v>8</v>
      </c>
      <c r="C31" s="624">
        <v>4.1666666666666664E-2</v>
      </c>
      <c r="D31" s="554">
        <f t="shared" si="39"/>
        <v>0.53750000000000009</v>
      </c>
      <c r="E31" s="490">
        <v>0</v>
      </c>
      <c r="G31" s="527">
        <v>4.1666666666666666E-3</v>
      </c>
      <c r="H31" s="624">
        <f t="shared" si="0"/>
        <v>0.54166666666666674</v>
      </c>
      <c r="I31" s="641">
        <v>5.5555555555555558E-3</v>
      </c>
      <c r="J31" s="382">
        <f t="shared" si="1"/>
        <v>0.54722222222222228</v>
      </c>
      <c r="K31" s="491">
        <v>4.8611111111111112E-3</v>
      </c>
      <c r="L31" s="382">
        <f t="shared" si="2"/>
        <v>0.55208333333333337</v>
      </c>
      <c r="M31" s="382">
        <v>4.8611111111111112E-3</v>
      </c>
      <c r="N31" s="382">
        <f t="shared" si="3"/>
        <v>0.55694444444444446</v>
      </c>
      <c r="O31" s="382">
        <v>3.472222222222222E-3</v>
      </c>
      <c r="P31" s="382">
        <f t="shared" si="4"/>
        <v>0.56041666666666667</v>
      </c>
      <c r="Q31" s="514">
        <v>4.8611111111111112E-3</v>
      </c>
      <c r="R31" s="382">
        <f t="shared" si="5"/>
        <v>0.56527777777777777</v>
      </c>
      <c r="S31" s="491">
        <v>4.1666666666666666E-3</v>
      </c>
      <c r="T31" s="382">
        <f t="shared" si="6"/>
        <v>0.56944444444444442</v>
      </c>
      <c r="U31" s="491">
        <v>6.2500000000000003E-3</v>
      </c>
      <c r="V31" s="382">
        <f t="shared" si="7"/>
        <v>0.5756944444444444</v>
      </c>
      <c r="W31" s="382">
        <v>2.0833333333333298E-3</v>
      </c>
      <c r="X31" s="382">
        <f t="shared" si="8"/>
        <v>0.57777777777777772</v>
      </c>
      <c r="Y31" s="382">
        <v>2.0833333333333298E-3</v>
      </c>
      <c r="Z31" s="382">
        <f t="shared" si="9"/>
        <v>0.57986111111111105</v>
      </c>
      <c r="AA31" s="491">
        <v>4.1666666666666666E-3</v>
      </c>
      <c r="AB31" s="382">
        <f t="shared" si="10"/>
        <v>0.5840277777777777</v>
      </c>
      <c r="AC31" s="514">
        <v>4.8611111111111112E-3</v>
      </c>
      <c r="AD31" s="382">
        <f t="shared" si="11"/>
        <v>0.5888888888888888</v>
      </c>
      <c r="AE31" s="514">
        <v>3.472222222222222E-3</v>
      </c>
      <c r="AF31" s="382">
        <f t="shared" si="12"/>
        <v>0.59236111111111101</v>
      </c>
      <c r="AG31" s="382">
        <v>3.4722222222222199E-3</v>
      </c>
      <c r="AH31" s="382">
        <f t="shared" si="13"/>
        <v>0.59583333333333321</v>
      </c>
      <c r="AI31" s="491">
        <v>4.8611111111111112E-3</v>
      </c>
      <c r="AJ31" s="382">
        <f t="shared" si="14"/>
        <v>0.60069444444444431</v>
      </c>
      <c r="AK31" s="525">
        <v>5.5555555555555601E-3</v>
      </c>
      <c r="AL31" s="624">
        <f t="shared" si="15"/>
        <v>0.60624999999999984</v>
      </c>
      <c r="AM31" s="490">
        <v>0</v>
      </c>
      <c r="AN31" s="382">
        <f t="shared" si="16"/>
        <v>0.60624999999999984</v>
      </c>
      <c r="AO31" s="382">
        <v>0</v>
      </c>
      <c r="AP31" s="382">
        <f t="shared" si="17"/>
        <v>0.60624999999999984</v>
      </c>
      <c r="AQ31" s="382">
        <v>0</v>
      </c>
      <c r="AR31" s="382">
        <f t="shared" si="18"/>
        <v>0.60624999999999984</v>
      </c>
      <c r="AS31" s="382">
        <v>0</v>
      </c>
      <c r="AT31" s="382">
        <f t="shared" si="19"/>
        <v>0.60624999999999984</v>
      </c>
      <c r="AU31" s="382">
        <v>0</v>
      </c>
      <c r="AV31" s="382">
        <f t="shared" si="20"/>
        <v>0.60624999999999984</v>
      </c>
      <c r="AW31" s="382">
        <v>0</v>
      </c>
      <c r="AX31" s="382">
        <f t="shared" si="21"/>
        <v>0.60624999999999984</v>
      </c>
      <c r="AY31" s="382">
        <v>0</v>
      </c>
      <c r="AZ31" s="382">
        <f t="shared" si="22"/>
        <v>0.60624999999999984</v>
      </c>
      <c r="BA31" s="382">
        <v>0</v>
      </c>
      <c r="BB31" s="382">
        <f t="shared" si="23"/>
        <v>0.60624999999999984</v>
      </c>
      <c r="BC31" s="382">
        <v>0</v>
      </c>
      <c r="BD31" s="382">
        <f t="shared" si="24"/>
        <v>0.60624999999999984</v>
      </c>
      <c r="BE31" s="382">
        <v>0</v>
      </c>
      <c r="BF31" s="382">
        <f t="shared" si="25"/>
        <v>0.60624999999999984</v>
      </c>
      <c r="BG31" s="382">
        <v>0</v>
      </c>
      <c r="BH31" s="382">
        <f t="shared" si="26"/>
        <v>0.60624999999999984</v>
      </c>
      <c r="BI31" s="382">
        <v>0</v>
      </c>
      <c r="BJ31" s="382">
        <f t="shared" si="27"/>
        <v>0.60624999999999984</v>
      </c>
      <c r="BK31" s="382">
        <v>0</v>
      </c>
      <c r="BL31" s="382">
        <f t="shared" si="28"/>
        <v>0.60624999999999984</v>
      </c>
      <c r="BM31" s="382">
        <v>0</v>
      </c>
      <c r="BN31" s="382">
        <f t="shared" si="29"/>
        <v>0.60624999999999984</v>
      </c>
      <c r="BO31" s="382">
        <v>0</v>
      </c>
      <c r="BP31" s="382">
        <f t="shared" si="30"/>
        <v>0.60624999999999984</v>
      </c>
      <c r="BQ31" s="382">
        <v>0</v>
      </c>
      <c r="BR31" s="382">
        <f t="shared" si="31"/>
        <v>0.60624999999999984</v>
      </c>
      <c r="BS31" s="382">
        <v>0</v>
      </c>
      <c r="BT31" s="382">
        <f t="shared" si="32"/>
        <v>0.60624999999999984</v>
      </c>
      <c r="BU31" s="382">
        <v>0</v>
      </c>
      <c r="BV31" s="382">
        <f t="shared" si="33"/>
        <v>0.60624999999999984</v>
      </c>
      <c r="BW31" s="525">
        <v>4.1666666666666666E-3</v>
      </c>
      <c r="BX31" s="555">
        <f t="shared" si="34"/>
        <v>0.6104166666666665</v>
      </c>
      <c r="BY31" s="525"/>
      <c r="BZ31" s="382"/>
      <c r="CA31" s="382">
        <f t="shared" si="40"/>
        <v>6.4583333333333104E-2</v>
      </c>
      <c r="CB31" s="494">
        <f t="shared" si="35"/>
        <v>25.60000000000009</v>
      </c>
      <c r="CC31" s="495"/>
      <c r="CD31" s="401">
        <f t="shared" si="36"/>
        <v>92.999999999999673</v>
      </c>
      <c r="CE31" s="401">
        <f t="shared" si="37"/>
        <v>39.68</v>
      </c>
      <c r="CG31" s="468">
        <f t="shared" si="41"/>
        <v>6.4583333333333104E-2</v>
      </c>
      <c r="CH31" s="414">
        <f t="shared" si="38"/>
        <v>92.999999999999673</v>
      </c>
      <c r="CI31" s="469">
        <f t="shared" si="42"/>
        <v>1.5499999999999945</v>
      </c>
      <c r="CJ31" s="592"/>
      <c r="CK31" s="592"/>
    </row>
    <row r="32" spans="1:89" ht="12.75" x14ac:dyDescent="0.2">
      <c r="A32" s="1357"/>
      <c r="B32" s="489">
        <v>9</v>
      </c>
      <c r="C32" s="624">
        <v>6.25E-2</v>
      </c>
      <c r="D32" s="554">
        <f t="shared" si="39"/>
        <v>0.60000000000000009</v>
      </c>
      <c r="E32" s="490">
        <v>0</v>
      </c>
      <c r="G32" s="527">
        <v>4.1666666666666666E-3</v>
      </c>
      <c r="H32" s="624">
        <f t="shared" si="0"/>
        <v>0.60416666666666674</v>
      </c>
      <c r="I32" s="641">
        <v>5.5555555555555558E-3</v>
      </c>
      <c r="J32" s="382">
        <f t="shared" si="1"/>
        <v>0.60972222222222228</v>
      </c>
      <c r="K32" s="491">
        <v>4.8611111111111112E-3</v>
      </c>
      <c r="L32" s="382">
        <f t="shared" si="2"/>
        <v>0.61458333333333337</v>
      </c>
      <c r="M32" s="382">
        <v>4.8611111111111112E-3</v>
      </c>
      <c r="N32" s="382">
        <f t="shared" si="3"/>
        <v>0.61944444444444446</v>
      </c>
      <c r="O32" s="382">
        <v>3.472222222222222E-3</v>
      </c>
      <c r="P32" s="382">
        <f t="shared" si="4"/>
        <v>0.62291666666666667</v>
      </c>
      <c r="Q32" s="514">
        <v>4.8611111111111112E-3</v>
      </c>
      <c r="R32" s="382">
        <f t="shared" si="5"/>
        <v>0.62777777777777777</v>
      </c>
      <c r="S32" s="491">
        <v>4.1666666666666666E-3</v>
      </c>
      <c r="T32" s="382">
        <f t="shared" si="6"/>
        <v>0.63194444444444442</v>
      </c>
      <c r="U32" s="491">
        <v>6.2500000000000003E-3</v>
      </c>
      <c r="V32" s="382">
        <f t="shared" si="7"/>
        <v>0.6381944444444444</v>
      </c>
      <c r="W32" s="382">
        <v>2.0833333333333298E-3</v>
      </c>
      <c r="X32" s="382">
        <f t="shared" si="8"/>
        <v>0.64027777777777772</v>
      </c>
      <c r="Y32" s="382">
        <v>2.0833333333333298E-3</v>
      </c>
      <c r="Z32" s="382">
        <f t="shared" si="9"/>
        <v>0.64236111111111105</v>
      </c>
      <c r="AA32" s="491">
        <v>4.1666666666666666E-3</v>
      </c>
      <c r="AB32" s="382">
        <f t="shared" si="10"/>
        <v>0.6465277777777777</v>
      </c>
      <c r="AC32" s="514">
        <v>4.8611111111111112E-3</v>
      </c>
      <c r="AD32" s="382">
        <f t="shared" si="11"/>
        <v>0.6513888888888888</v>
      </c>
      <c r="AE32" s="514">
        <v>3.472222222222222E-3</v>
      </c>
      <c r="AF32" s="382">
        <f t="shared" si="12"/>
        <v>0.65486111111111101</v>
      </c>
      <c r="AG32" s="382">
        <v>3.4722222222222199E-3</v>
      </c>
      <c r="AH32" s="382">
        <f t="shared" si="13"/>
        <v>0.65833333333333321</v>
      </c>
      <c r="AI32" s="491">
        <v>4.8611111111111112E-3</v>
      </c>
      <c r="AJ32" s="382">
        <f t="shared" si="14"/>
        <v>0.66319444444444431</v>
      </c>
      <c r="AK32" s="525">
        <v>5.5555555555555601E-3</v>
      </c>
      <c r="AL32" s="624">
        <f t="shared" si="15"/>
        <v>0.66874999999999984</v>
      </c>
      <c r="AM32" s="490">
        <v>0</v>
      </c>
      <c r="AN32" s="382">
        <f t="shared" si="16"/>
        <v>0.66874999999999984</v>
      </c>
      <c r="AO32" s="382">
        <v>0</v>
      </c>
      <c r="AP32" s="382">
        <f t="shared" si="17"/>
        <v>0.66874999999999984</v>
      </c>
      <c r="AQ32" s="382">
        <v>0</v>
      </c>
      <c r="AR32" s="382">
        <f t="shared" si="18"/>
        <v>0.66874999999999984</v>
      </c>
      <c r="AS32" s="382">
        <v>0</v>
      </c>
      <c r="AT32" s="382">
        <f t="shared" si="19"/>
        <v>0.66874999999999984</v>
      </c>
      <c r="AU32" s="382">
        <v>0</v>
      </c>
      <c r="AV32" s="382">
        <f t="shared" si="20"/>
        <v>0.66874999999999984</v>
      </c>
      <c r="AW32" s="382">
        <v>0</v>
      </c>
      <c r="AX32" s="382">
        <f t="shared" si="21"/>
        <v>0.66874999999999984</v>
      </c>
      <c r="AY32" s="382">
        <v>0</v>
      </c>
      <c r="AZ32" s="382">
        <f t="shared" si="22"/>
        <v>0.66874999999999984</v>
      </c>
      <c r="BA32" s="382">
        <v>0</v>
      </c>
      <c r="BB32" s="382">
        <f t="shared" si="23"/>
        <v>0.66874999999999984</v>
      </c>
      <c r="BC32" s="382">
        <v>0</v>
      </c>
      <c r="BD32" s="382">
        <f t="shared" si="24"/>
        <v>0.66874999999999984</v>
      </c>
      <c r="BE32" s="382">
        <v>0</v>
      </c>
      <c r="BF32" s="382">
        <f t="shared" si="25"/>
        <v>0.66874999999999984</v>
      </c>
      <c r="BG32" s="382">
        <v>0</v>
      </c>
      <c r="BH32" s="382">
        <f t="shared" si="26"/>
        <v>0.66874999999999984</v>
      </c>
      <c r="BI32" s="382">
        <v>0</v>
      </c>
      <c r="BJ32" s="382">
        <f t="shared" si="27"/>
        <v>0.66874999999999984</v>
      </c>
      <c r="BK32" s="382">
        <v>0</v>
      </c>
      <c r="BL32" s="382">
        <f t="shared" si="28"/>
        <v>0.66874999999999984</v>
      </c>
      <c r="BM32" s="382">
        <v>0</v>
      </c>
      <c r="BN32" s="382">
        <f t="shared" si="29"/>
        <v>0.66874999999999984</v>
      </c>
      <c r="BO32" s="382">
        <v>0</v>
      </c>
      <c r="BP32" s="382">
        <f t="shared" si="30"/>
        <v>0.66874999999999984</v>
      </c>
      <c r="BQ32" s="382">
        <v>0</v>
      </c>
      <c r="BR32" s="382">
        <f t="shared" si="31"/>
        <v>0.66874999999999984</v>
      </c>
      <c r="BS32" s="382">
        <v>0</v>
      </c>
      <c r="BT32" s="382">
        <f t="shared" si="32"/>
        <v>0.66874999999999984</v>
      </c>
      <c r="BU32" s="382">
        <v>0</v>
      </c>
      <c r="BV32" s="382">
        <f t="shared" si="33"/>
        <v>0.66874999999999984</v>
      </c>
      <c r="BW32" s="525">
        <v>4.1666666666666666E-3</v>
      </c>
      <c r="BX32" s="555">
        <f t="shared" si="34"/>
        <v>0.6729166666666665</v>
      </c>
      <c r="BY32" s="525"/>
      <c r="BZ32" s="382"/>
      <c r="CA32" s="382">
        <f t="shared" si="40"/>
        <v>6.4583333333333104E-2</v>
      </c>
      <c r="CB32" s="494">
        <f t="shared" si="35"/>
        <v>25.60000000000009</v>
      </c>
      <c r="CC32" s="495"/>
      <c r="CD32" s="401">
        <f t="shared" si="36"/>
        <v>92.999999999999673</v>
      </c>
      <c r="CE32" s="401">
        <f t="shared" si="37"/>
        <v>39.68</v>
      </c>
      <c r="CG32" s="468">
        <f t="shared" si="41"/>
        <v>6.4583333333333104E-2</v>
      </c>
      <c r="CH32" s="414">
        <f t="shared" si="38"/>
        <v>92.999999999999673</v>
      </c>
      <c r="CI32" s="469">
        <f t="shared" si="42"/>
        <v>1.5499999999999945</v>
      </c>
      <c r="CJ32" s="592"/>
      <c r="CK32" s="592"/>
    </row>
    <row r="33" spans="1:89" ht="12.75" x14ac:dyDescent="0.2">
      <c r="A33" s="1357"/>
      <c r="B33" s="489">
        <v>10</v>
      </c>
      <c r="C33" s="624">
        <v>6.25E-2</v>
      </c>
      <c r="D33" s="554">
        <f t="shared" si="39"/>
        <v>0.66250000000000009</v>
      </c>
      <c r="E33" s="490">
        <v>0</v>
      </c>
      <c r="G33" s="527">
        <v>4.1666666666666666E-3</v>
      </c>
      <c r="H33" s="624">
        <f t="shared" si="0"/>
        <v>0.66666666666666674</v>
      </c>
      <c r="I33" s="641">
        <v>5.5555555555555558E-3</v>
      </c>
      <c r="J33" s="382">
        <f t="shared" si="1"/>
        <v>0.67222222222222228</v>
      </c>
      <c r="K33" s="491">
        <v>4.8611111111111112E-3</v>
      </c>
      <c r="L33" s="382">
        <f t="shared" si="2"/>
        <v>0.67708333333333337</v>
      </c>
      <c r="M33" s="382">
        <v>4.8611111111111112E-3</v>
      </c>
      <c r="N33" s="382">
        <f t="shared" si="3"/>
        <v>0.68194444444444446</v>
      </c>
      <c r="O33" s="382">
        <v>3.472222222222222E-3</v>
      </c>
      <c r="P33" s="382">
        <f t="shared" si="4"/>
        <v>0.68541666666666667</v>
      </c>
      <c r="Q33" s="514">
        <v>4.8611111111111112E-3</v>
      </c>
      <c r="R33" s="382">
        <f t="shared" si="5"/>
        <v>0.69027777777777777</v>
      </c>
      <c r="S33" s="491">
        <v>4.1666666666666666E-3</v>
      </c>
      <c r="T33" s="382">
        <f t="shared" si="6"/>
        <v>0.69444444444444442</v>
      </c>
      <c r="U33" s="491">
        <v>6.2500000000000003E-3</v>
      </c>
      <c r="V33" s="382">
        <f t="shared" si="7"/>
        <v>0.7006944444444444</v>
      </c>
      <c r="W33" s="382">
        <v>2.0833333333333298E-3</v>
      </c>
      <c r="X33" s="382">
        <f t="shared" si="8"/>
        <v>0.70277777777777772</v>
      </c>
      <c r="Y33" s="382">
        <v>2.0833333333333298E-3</v>
      </c>
      <c r="Z33" s="382">
        <f t="shared" si="9"/>
        <v>0.70486111111111105</v>
      </c>
      <c r="AA33" s="491">
        <v>4.1666666666666666E-3</v>
      </c>
      <c r="AB33" s="382">
        <f t="shared" si="10"/>
        <v>0.7090277777777777</v>
      </c>
      <c r="AC33" s="514">
        <v>4.8611111111111112E-3</v>
      </c>
      <c r="AD33" s="382">
        <f t="shared" si="11"/>
        <v>0.7138888888888888</v>
      </c>
      <c r="AE33" s="514">
        <v>3.472222222222222E-3</v>
      </c>
      <c r="AF33" s="382">
        <f t="shared" si="12"/>
        <v>0.71736111111111101</v>
      </c>
      <c r="AG33" s="382">
        <v>3.4722222222222199E-3</v>
      </c>
      <c r="AH33" s="382">
        <f t="shared" si="13"/>
        <v>0.72083333333333321</v>
      </c>
      <c r="AI33" s="491">
        <v>4.8611111111111112E-3</v>
      </c>
      <c r="AJ33" s="382">
        <f t="shared" si="14"/>
        <v>0.72569444444444431</v>
      </c>
      <c r="AK33" s="525">
        <v>5.5555555555555601E-3</v>
      </c>
      <c r="AL33" s="624">
        <f t="shared" si="15"/>
        <v>0.73124999999999984</v>
      </c>
      <c r="AM33" s="490">
        <v>0</v>
      </c>
      <c r="AN33" s="382">
        <f t="shared" si="16"/>
        <v>0.73124999999999984</v>
      </c>
      <c r="AO33" s="382">
        <v>0</v>
      </c>
      <c r="AP33" s="382">
        <f t="shared" si="17"/>
        <v>0.73124999999999984</v>
      </c>
      <c r="AQ33" s="382">
        <v>0</v>
      </c>
      <c r="AR33" s="382">
        <f t="shared" si="18"/>
        <v>0.73124999999999984</v>
      </c>
      <c r="AS33" s="382">
        <v>0</v>
      </c>
      <c r="AT33" s="382">
        <f t="shared" si="19"/>
        <v>0.73124999999999984</v>
      </c>
      <c r="AU33" s="382">
        <v>0</v>
      </c>
      <c r="AV33" s="382">
        <f t="shared" si="20"/>
        <v>0.73124999999999984</v>
      </c>
      <c r="AW33" s="382">
        <v>0</v>
      </c>
      <c r="AX33" s="382">
        <f t="shared" si="21"/>
        <v>0.73124999999999984</v>
      </c>
      <c r="AY33" s="382">
        <v>0</v>
      </c>
      <c r="AZ33" s="382">
        <f t="shared" si="22"/>
        <v>0.73124999999999984</v>
      </c>
      <c r="BA33" s="382">
        <v>0</v>
      </c>
      <c r="BB33" s="382">
        <f t="shared" si="23"/>
        <v>0.73124999999999984</v>
      </c>
      <c r="BC33" s="382">
        <v>0</v>
      </c>
      <c r="BD33" s="382">
        <f t="shared" si="24"/>
        <v>0.73124999999999984</v>
      </c>
      <c r="BE33" s="382">
        <v>0</v>
      </c>
      <c r="BF33" s="382">
        <f t="shared" si="25"/>
        <v>0.73124999999999984</v>
      </c>
      <c r="BG33" s="382">
        <v>0</v>
      </c>
      <c r="BH33" s="382">
        <f t="shared" si="26"/>
        <v>0.73124999999999984</v>
      </c>
      <c r="BI33" s="382">
        <v>0</v>
      </c>
      <c r="BJ33" s="382">
        <f t="shared" si="27"/>
        <v>0.73124999999999984</v>
      </c>
      <c r="BK33" s="382">
        <v>0</v>
      </c>
      <c r="BL33" s="382">
        <f t="shared" si="28"/>
        <v>0.73124999999999984</v>
      </c>
      <c r="BM33" s="382">
        <v>0</v>
      </c>
      <c r="BN33" s="382">
        <f t="shared" si="29"/>
        <v>0.73124999999999984</v>
      </c>
      <c r="BO33" s="382">
        <v>0</v>
      </c>
      <c r="BP33" s="382">
        <f t="shared" si="30"/>
        <v>0.73124999999999984</v>
      </c>
      <c r="BQ33" s="382">
        <v>0</v>
      </c>
      <c r="BR33" s="382">
        <f t="shared" si="31"/>
        <v>0.73124999999999984</v>
      </c>
      <c r="BS33" s="382">
        <v>0</v>
      </c>
      <c r="BT33" s="382">
        <f t="shared" si="32"/>
        <v>0.73124999999999984</v>
      </c>
      <c r="BU33" s="382">
        <v>0</v>
      </c>
      <c r="BV33" s="382">
        <f t="shared" si="33"/>
        <v>0.73124999999999984</v>
      </c>
      <c r="BW33" s="525">
        <v>4.1666666666666666E-3</v>
      </c>
      <c r="BX33" s="555">
        <f t="shared" si="34"/>
        <v>0.7354166666666665</v>
      </c>
      <c r="BY33" s="525"/>
      <c r="BZ33" s="382"/>
      <c r="CA33" s="382">
        <f t="shared" si="40"/>
        <v>6.4583333333333104E-2</v>
      </c>
      <c r="CB33" s="494">
        <f t="shared" si="35"/>
        <v>25.60000000000009</v>
      </c>
      <c r="CC33" s="495"/>
      <c r="CD33" s="401">
        <f t="shared" si="36"/>
        <v>92.999999999999673</v>
      </c>
      <c r="CE33" s="401">
        <f t="shared" si="37"/>
        <v>39.68</v>
      </c>
      <c r="CG33" s="468">
        <f t="shared" si="41"/>
        <v>6.4583333333333104E-2</v>
      </c>
      <c r="CH33" s="414">
        <f t="shared" si="38"/>
        <v>92.999999999999673</v>
      </c>
      <c r="CI33" s="469">
        <f t="shared" si="42"/>
        <v>1.5499999999999945</v>
      </c>
      <c r="CJ33" s="592"/>
      <c r="CK33" s="592"/>
    </row>
    <row r="34" spans="1:89" ht="12.75" x14ac:dyDescent="0.2">
      <c r="A34" s="1357"/>
      <c r="B34" s="489">
        <v>11</v>
      </c>
      <c r="C34" s="624">
        <v>6.25E-2</v>
      </c>
      <c r="D34" s="554">
        <f t="shared" si="39"/>
        <v>0.72500000000000009</v>
      </c>
      <c r="E34" s="490">
        <v>0</v>
      </c>
      <c r="G34" s="527">
        <v>4.1666666666666666E-3</v>
      </c>
      <c r="H34" s="624">
        <f t="shared" si="0"/>
        <v>0.72916666666666674</v>
      </c>
      <c r="I34" s="641">
        <v>5.5555555555555558E-3</v>
      </c>
      <c r="J34" s="382">
        <f t="shared" si="1"/>
        <v>0.73472222222222228</v>
      </c>
      <c r="K34" s="491">
        <v>4.8611111111111112E-3</v>
      </c>
      <c r="L34" s="382">
        <f t="shared" si="2"/>
        <v>0.73958333333333337</v>
      </c>
      <c r="M34" s="382">
        <v>4.8611111111111112E-3</v>
      </c>
      <c r="N34" s="382">
        <f t="shared" si="3"/>
        <v>0.74444444444444446</v>
      </c>
      <c r="O34" s="382">
        <v>3.472222222222222E-3</v>
      </c>
      <c r="P34" s="382">
        <f t="shared" si="4"/>
        <v>0.74791666666666667</v>
      </c>
      <c r="Q34" s="514">
        <v>4.8611111111111112E-3</v>
      </c>
      <c r="R34" s="382">
        <f t="shared" si="5"/>
        <v>0.75277777777777777</v>
      </c>
      <c r="S34" s="491">
        <v>4.1666666666666666E-3</v>
      </c>
      <c r="T34" s="382">
        <f t="shared" si="6"/>
        <v>0.75694444444444442</v>
      </c>
      <c r="U34" s="491">
        <v>6.2500000000000003E-3</v>
      </c>
      <c r="V34" s="382">
        <f t="shared" si="7"/>
        <v>0.7631944444444444</v>
      </c>
      <c r="W34" s="382">
        <v>2.0833333333333298E-3</v>
      </c>
      <c r="X34" s="382">
        <f t="shared" si="8"/>
        <v>0.76527777777777772</v>
      </c>
      <c r="Y34" s="382">
        <v>2.0833333333333298E-3</v>
      </c>
      <c r="Z34" s="382">
        <f t="shared" si="9"/>
        <v>0.76736111111111105</v>
      </c>
      <c r="AA34" s="491">
        <v>4.1666666666666666E-3</v>
      </c>
      <c r="AB34" s="382">
        <f t="shared" si="10"/>
        <v>0.7715277777777777</v>
      </c>
      <c r="AC34" s="514">
        <v>4.8611111111111112E-3</v>
      </c>
      <c r="AD34" s="382">
        <f t="shared" si="11"/>
        <v>0.7763888888888888</v>
      </c>
      <c r="AE34" s="514">
        <v>3.472222222222222E-3</v>
      </c>
      <c r="AF34" s="382">
        <f t="shared" si="12"/>
        <v>0.77986111111111101</v>
      </c>
      <c r="AG34" s="382">
        <v>3.4722222222222199E-3</v>
      </c>
      <c r="AH34" s="382">
        <f t="shared" si="13"/>
        <v>0.78333333333333321</v>
      </c>
      <c r="AI34" s="491">
        <v>4.8611111111111112E-3</v>
      </c>
      <c r="AJ34" s="382">
        <f t="shared" si="14"/>
        <v>0.78819444444444431</v>
      </c>
      <c r="AK34" s="525">
        <v>5.5555555555555601E-3</v>
      </c>
      <c r="AL34" s="624">
        <f t="shared" si="15"/>
        <v>0.79374999999999984</v>
      </c>
      <c r="AM34" s="490">
        <v>0</v>
      </c>
      <c r="AN34" s="382">
        <f t="shared" si="16"/>
        <v>0.79374999999999984</v>
      </c>
      <c r="AO34" s="382">
        <v>0</v>
      </c>
      <c r="AP34" s="382">
        <f t="shared" si="17"/>
        <v>0.79374999999999984</v>
      </c>
      <c r="AQ34" s="382">
        <v>0</v>
      </c>
      <c r="AR34" s="382">
        <f t="shared" si="18"/>
        <v>0.79374999999999984</v>
      </c>
      <c r="AS34" s="382">
        <v>0</v>
      </c>
      <c r="AT34" s="382">
        <f t="shared" si="19"/>
        <v>0.79374999999999984</v>
      </c>
      <c r="AU34" s="382">
        <v>0</v>
      </c>
      <c r="AV34" s="382">
        <f t="shared" si="20"/>
        <v>0.79374999999999984</v>
      </c>
      <c r="AW34" s="382">
        <v>0</v>
      </c>
      <c r="AX34" s="382">
        <f t="shared" si="21"/>
        <v>0.79374999999999984</v>
      </c>
      <c r="AY34" s="382">
        <v>0</v>
      </c>
      <c r="AZ34" s="382">
        <f t="shared" si="22"/>
        <v>0.79374999999999984</v>
      </c>
      <c r="BA34" s="382">
        <v>0</v>
      </c>
      <c r="BB34" s="382">
        <f t="shared" si="23"/>
        <v>0.79374999999999984</v>
      </c>
      <c r="BC34" s="382">
        <v>0</v>
      </c>
      <c r="BD34" s="382">
        <f t="shared" si="24"/>
        <v>0.79374999999999984</v>
      </c>
      <c r="BE34" s="382">
        <v>0</v>
      </c>
      <c r="BF34" s="382">
        <f t="shared" si="25"/>
        <v>0.79374999999999984</v>
      </c>
      <c r="BG34" s="382">
        <v>0</v>
      </c>
      <c r="BH34" s="382">
        <f t="shared" si="26"/>
        <v>0.79374999999999984</v>
      </c>
      <c r="BI34" s="382">
        <v>0</v>
      </c>
      <c r="BJ34" s="382">
        <f t="shared" si="27"/>
        <v>0.79374999999999984</v>
      </c>
      <c r="BK34" s="382">
        <v>0</v>
      </c>
      <c r="BL34" s="382">
        <f t="shared" si="28"/>
        <v>0.79374999999999984</v>
      </c>
      <c r="BM34" s="382">
        <v>0</v>
      </c>
      <c r="BN34" s="382">
        <f t="shared" si="29"/>
        <v>0.79374999999999984</v>
      </c>
      <c r="BO34" s="382">
        <v>0</v>
      </c>
      <c r="BP34" s="382">
        <f t="shared" si="30"/>
        <v>0.79374999999999984</v>
      </c>
      <c r="BQ34" s="382">
        <v>0</v>
      </c>
      <c r="BR34" s="382">
        <f t="shared" si="31"/>
        <v>0.79374999999999984</v>
      </c>
      <c r="BS34" s="382">
        <v>0</v>
      </c>
      <c r="BT34" s="382">
        <f t="shared" si="32"/>
        <v>0.79374999999999984</v>
      </c>
      <c r="BU34" s="382">
        <v>0</v>
      </c>
      <c r="BV34" s="382">
        <f t="shared" si="33"/>
        <v>0.79374999999999984</v>
      </c>
      <c r="BW34" s="525">
        <v>4.1666666666666666E-3</v>
      </c>
      <c r="BX34" s="555">
        <f t="shared" si="34"/>
        <v>0.7979166666666665</v>
      </c>
      <c r="BY34" s="493"/>
      <c r="BZ34" s="382"/>
      <c r="CA34" s="382">
        <f t="shared" si="40"/>
        <v>6.4583333333333104E-2</v>
      </c>
      <c r="CB34" s="494">
        <f t="shared" si="35"/>
        <v>25.60000000000009</v>
      </c>
      <c r="CC34" s="495"/>
      <c r="CD34" s="401">
        <f t="shared" si="36"/>
        <v>92.999999999999673</v>
      </c>
      <c r="CE34" s="401">
        <f t="shared" si="37"/>
        <v>39.68</v>
      </c>
      <c r="CG34" s="468">
        <f t="shared" si="41"/>
        <v>6.4583333333333104E-2</v>
      </c>
      <c r="CH34" s="414">
        <f t="shared" si="38"/>
        <v>92.999999999999673</v>
      </c>
      <c r="CI34" s="469">
        <f t="shared" si="42"/>
        <v>1.5499999999999945</v>
      </c>
      <c r="CJ34" s="592"/>
      <c r="CK34" s="592"/>
    </row>
    <row r="35" spans="1:89" ht="12.75" x14ac:dyDescent="0.2">
      <c r="A35" s="1357"/>
      <c r="B35" s="489">
        <v>12</v>
      </c>
      <c r="C35" s="624">
        <v>6.25E-2</v>
      </c>
      <c r="D35" s="554">
        <f t="shared" si="39"/>
        <v>0.78750000000000009</v>
      </c>
      <c r="E35" s="490">
        <v>0</v>
      </c>
      <c r="G35" s="527">
        <v>4.1666666666666666E-3</v>
      </c>
      <c r="H35" s="624">
        <f t="shared" si="0"/>
        <v>0.79166666666666674</v>
      </c>
      <c r="I35" s="641">
        <v>5.5555555555555558E-3</v>
      </c>
      <c r="J35" s="382">
        <f t="shared" si="1"/>
        <v>0.79722222222222228</v>
      </c>
      <c r="K35" s="491">
        <v>4.8611111111111112E-3</v>
      </c>
      <c r="L35" s="382">
        <f t="shared" si="2"/>
        <v>0.80208333333333337</v>
      </c>
      <c r="M35" s="382">
        <v>4.8611111111111112E-3</v>
      </c>
      <c r="N35" s="382">
        <f t="shared" si="3"/>
        <v>0.80694444444444446</v>
      </c>
      <c r="O35" s="382">
        <v>3.472222222222222E-3</v>
      </c>
      <c r="P35" s="382">
        <f t="shared" si="4"/>
        <v>0.81041666666666667</v>
      </c>
      <c r="Q35" s="514">
        <v>4.8611111111111112E-3</v>
      </c>
      <c r="R35" s="382">
        <f t="shared" si="5"/>
        <v>0.81527777777777777</v>
      </c>
      <c r="S35" s="491">
        <v>4.1666666666666666E-3</v>
      </c>
      <c r="T35" s="382">
        <f t="shared" si="6"/>
        <v>0.81944444444444442</v>
      </c>
      <c r="U35" s="491">
        <v>6.2500000000000003E-3</v>
      </c>
      <c r="V35" s="382">
        <f t="shared" si="7"/>
        <v>0.8256944444444444</v>
      </c>
      <c r="W35" s="382">
        <v>2.0833333333333298E-3</v>
      </c>
      <c r="X35" s="382">
        <f t="shared" si="8"/>
        <v>0.82777777777777772</v>
      </c>
      <c r="Y35" s="382">
        <v>2.0833333333333298E-3</v>
      </c>
      <c r="Z35" s="382">
        <f t="shared" si="9"/>
        <v>0.82986111111111105</v>
      </c>
      <c r="AA35" s="491">
        <v>4.1666666666666666E-3</v>
      </c>
      <c r="AB35" s="382">
        <f t="shared" si="10"/>
        <v>0.8340277777777777</v>
      </c>
      <c r="AC35" s="514">
        <v>4.8611111111111112E-3</v>
      </c>
      <c r="AD35" s="382">
        <f t="shared" si="11"/>
        <v>0.8388888888888888</v>
      </c>
      <c r="AE35" s="514">
        <v>3.472222222222222E-3</v>
      </c>
      <c r="AF35" s="382">
        <f t="shared" si="12"/>
        <v>0.84236111111111101</v>
      </c>
      <c r="AG35" s="382">
        <v>3.4722222222222199E-3</v>
      </c>
      <c r="AH35" s="382">
        <f t="shared" si="13"/>
        <v>0.84583333333333321</v>
      </c>
      <c r="AI35" s="491">
        <v>4.8611111111111112E-3</v>
      </c>
      <c r="AJ35" s="382">
        <f t="shared" si="14"/>
        <v>0.85069444444444431</v>
      </c>
      <c r="AK35" s="525">
        <v>5.5555555555555601E-3</v>
      </c>
      <c r="AL35" s="624">
        <f t="shared" si="15"/>
        <v>0.85624999999999984</v>
      </c>
      <c r="AM35" s="490">
        <v>0</v>
      </c>
      <c r="AN35" s="382">
        <f t="shared" si="16"/>
        <v>0.85624999999999984</v>
      </c>
      <c r="AO35" s="382">
        <v>0</v>
      </c>
      <c r="AP35" s="382">
        <f t="shared" si="17"/>
        <v>0.85624999999999984</v>
      </c>
      <c r="AQ35" s="382">
        <v>0</v>
      </c>
      <c r="AR35" s="382">
        <f t="shared" si="18"/>
        <v>0.85624999999999984</v>
      </c>
      <c r="AS35" s="382">
        <v>0</v>
      </c>
      <c r="AT35" s="382">
        <f t="shared" si="19"/>
        <v>0.85624999999999984</v>
      </c>
      <c r="AU35" s="382">
        <v>0</v>
      </c>
      <c r="AV35" s="382">
        <f t="shared" si="20"/>
        <v>0.85624999999999984</v>
      </c>
      <c r="AW35" s="382">
        <v>0</v>
      </c>
      <c r="AX35" s="382">
        <f t="shared" si="21"/>
        <v>0.85624999999999984</v>
      </c>
      <c r="AY35" s="382">
        <v>0</v>
      </c>
      <c r="AZ35" s="382">
        <f t="shared" si="22"/>
        <v>0.85624999999999984</v>
      </c>
      <c r="BA35" s="382">
        <v>0</v>
      </c>
      <c r="BB35" s="382">
        <f t="shared" si="23"/>
        <v>0.85624999999999984</v>
      </c>
      <c r="BC35" s="382">
        <v>0</v>
      </c>
      <c r="BD35" s="382">
        <f t="shared" si="24"/>
        <v>0.85624999999999984</v>
      </c>
      <c r="BE35" s="382">
        <v>0</v>
      </c>
      <c r="BF35" s="382">
        <f t="shared" si="25"/>
        <v>0.85624999999999984</v>
      </c>
      <c r="BG35" s="382">
        <v>0</v>
      </c>
      <c r="BH35" s="382">
        <f t="shared" si="26"/>
        <v>0.85624999999999984</v>
      </c>
      <c r="BI35" s="382">
        <v>0</v>
      </c>
      <c r="BJ35" s="382">
        <f t="shared" si="27"/>
        <v>0.85624999999999984</v>
      </c>
      <c r="BK35" s="382">
        <v>0</v>
      </c>
      <c r="BL35" s="382">
        <f t="shared" si="28"/>
        <v>0.85624999999999984</v>
      </c>
      <c r="BM35" s="382">
        <v>0</v>
      </c>
      <c r="BN35" s="382">
        <f t="shared" si="29"/>
        <v>0.85624999999999984</v>
      </c>
      <c r="BO35" s="382">
        <v>0</v>
      </c>
      <c r="BP35" s="382">
        <f t="shared" si="30"/>
        <v>0.85624999999999984</v>
      </c>
      <c r="BQ35" s="382">
        <v>0</v>
      </c>
      <c r="BR35" s="382">
        <f t="shared" si="31"/>
        <v>0.85624999999999984</v>
      </c>
      <c r="BS35" s="382">
        <v>0</v>
      </c>
      <c r="BT35" s="382">
        <f t="shared" si="32"/>
        <v>0.85624999999999984</v>
      </c>
      <c r="BU35" s="382">
        <v>0</v>
      </c>
      <c r="BV35" s="382">
        <f t="shared" si="33"/>
        <v>0.85624999999999984</v>
      </c>
      <c r="BW35" s="525">
        <v>4.1666666666666666E-3</v>
      </c>
      <c r="BX35" s="555">
        <f t="shared" si="34"/>
        <v>0.8604166666666665</v>
      </c>
      <c r="BY35" s="525"/>
      <c r="BZ35" s="382"/>
      <c r="CA35" s="382">
        <f t="shared" si="40"/>
        <v>6.4583333333333104E-2</v>
      </c>
      <c r="CB35" s="494">
        <f t="shared" si="35"/>
        <v>25.60000000000009</v>
      </c>
      <c r="CC35" s="495"/>
      <c r="CD35" s="401">
        <f t="shared" si="36"/>
        <v>92.999999999999673</v>
      </c>
      <c r="CE35" s="401">
        <f t="shared" si="37"/>
        <v>39.68</v>
      </c>
      <c r="CG35" s="468">
        <f t="shared" si="41"/>
        <v>6.4583333333333104E-2</v>
      </c>
      <c r="CH35" s="414">
        <f t="shared" si="38"/>
        <v>92.999999999999673</v>
      </c>
      <c r="CI35" s="469">
        <f t="shared" si="42"/>
        <v>1.5499999999999945</v>
      </c>
      <c r="CJ35" s="592"/>
      <c r="CK35" s="592"/>
    </row>
    <row r="36" spans="1:89" ht="13.5" thickBot="1" x14ac:dyDescent="0.25">
      <c r="A36" s="1359"/>
      <c r="B36" s="506">
        <v>13</v>
      </c>
      <c r="C36" s="616">
        <v>6.25E-2</v>
      </c>
      <c r="D36" s="556">
        <f t="shared" si="39"/>
        <v>0.85000000000000009</v>
      </c>
      <c r="E36" s="507">
        <v>0</v>
      </c>
      <c r="F36" s="427"/>
      <c r="G36" s="509">
        <v>4.1666666666666666E-3</v>
      </c>
      <c r="H36" s="616">
        <f t="shared" si="0"/>
        <v>0.85416666666666674</v>
      </c>
      <c r="I36" s="642">
        <v>5.5555555555555558E-3</v>
      </c>
      <c r="J36" s="384">
        <f t="shared" si="1"/>
        <v>0.85972222222222228</v>
      </c>
      <c r="K36" s="508">
        <v>4.8611111111111103E-3</v>
      </c>
      <c r="L36" s="384">
        <f t="shared" si="2"/>
        <v>0.86458333333333337</v>
      </c>
      <c r="M36" s="384">
        <v>4.8611111111111112E-3</v>
      </c>
      <c r="N36" s="384">
        <f t="shared" si="3"/>
        <v>0.86944444444444446</v>
      </c>
      <c r="O36" s="384">
        <v>3.472222222222222E-3</v>
      </c>
      <c r="P36" s="384">
        <f t="shared" si="4"/>
        <v>0.87291666666666667</v>
      </c>
      <c r="Q36" s="643">
        <v>4.8611111111111112E-3</v>
      </c>
      <c r="R36" s="384">
        <f t="shared" si="5"/>
        <v>0.87777777777777777</v>
      </c>
      <c r="S36" s="508">
        <v>4.1666666666666701E-3</v>
      </c>
      <c r="T36" s="384">
        <f t="shared" si="6"/>
        <v>0.88194444444444442</v>
      </c>
      <c r="U36" s="508">
        <v>6.2500000000000003E-3</v>
      </c>
      <c r="V36" s="384">
        <f t="shared" si="7"/>
        <v>0.8881944444444444</v>
      </c>
      <c r="W36" s="384">
        <v>2.0833333333333298E-3</v>
      </c>
      <c r="X36" s="384">
        <f t="shared" si="8"/>
        <v>0.89027777777777772</v>
      </c>
      <c r="Y36" s="384">
        <v>2.0833333333333298E-3</v>
      </c>
      <c r="Z36" s="384">
        <f t="shared" si="9"/>
        <v>0.89236111111111105</v>
      </c>
      <c r="AA36" s="508">
        <v>4.1666666666666701E-3</v>
      </c>
      <c r="AB36" s="384">
        <f t="shared" si="10"/>
        <v>0.8965277777777777</v>
      </c>
      <c r="AC36" s="643">
        <v>4.8611111111111112E-3</v>
      </c>
      <c r="AD36" s="384">
        <f t="shared" si="11"/>
        <v>0.9013888888888888</v>
      </c>
      <c r="AE36" s="643">
        <v>3.472222222222222E-3</v>
      </c>
      <c r="AF36" s="384">
        <f t="shared" si="12"/>
        <v>0.90486111111111101</v>
      </c>
      <c r="AG36" s="384">
        <v>3.4722222222222199E-3</v>
      </c>
      <c r="AH36" s="384">
        <f t="shared" si="13"/>
        <v>0.90833333333333321</v>
      </c>
      <c r="AI36" s="508">
        <v>4.8611111111111103E-3</v>
      </c>
      <c r="AJ36" s="384">
        <f t="shared" si="14"/>
        <v>0.91319444444444431</v>
      </c>
      <c r="AK36" s="510">
        <v>5.5555555555555601E-3</v>
      </c>
      <c r="AL36" s="616">
        <f t="shared" si="15"/>
        <v>0.91874999999999984</v>
      </c>
      <c r="AM36" s="507">
        <v>0</v>
      </c>
      <c r="AN36" s="384">
        <f t="shared" si="16"/>
        <v>0.91874999999999984</v>
      </c>
      <c r="AO36" s="384">
        <v>0</v>
      </c>
      <c r="AP36" s="384">
        <f t="shared" si="17"/>
        <v>0.91874999999999984</v>
      </c>
      <c r="AQ36" s="384">
        <v>0</v>
      </c>
      <c r="AR36" s="384">
        <f t="shared" si="18"/>
        <v>0.91874999999999984</v>
      </c>
      <c r="AS36" s="384">
        <v>0</v>
      </c>
      <c r="AT36" s="384">
        <f t="shared" si="19"/>
        <v>0.91874999999999984</v>
      </c>
      <c r="AU36" s="384">
        <v>0</v>
      </c>
      <c r="AV36" s="384">
        <f t="shared" si="20"/>
        <v>0.91874999999999984</v>
      </c>
      <c r="AW36" s="384">
        <v>0</v>
      </c>
      <c r="AX36" s="384">
        <f t="shared" si="21"/>
        <v>0.91874999999999984</v>
      </c>
      <c r="AY36" s="384">
        <v>0</v>
      </c>
      <c r="AZ36" s="384">
        <f t="shared" si="22"/>
        <v>0.91874999999999984</v>
      </c>
      <c r="BA36" s="384">
        <v>0</v>
      </c>
      <c r="BB36" s="384">
        <f t="shared" si="23"/>
        <v>0.91874999999999984</v>
      </c>
      <c r="BC36" s="384">
        <v>0</v>
      </c>
      <c r="BD36" s="384">
        <f t="shared" si="24"/>
        <v>0.91874999999999984</v>
      </c>
      <c r="BE36" s="384">
        <v>0</v>
      </c>
      <c r="BF36" s="384">
        <f t="shared" si="25"/>
        <v>0.91874999999999984</v>
      </c>
      <c r="BG36" s="384">
        <v>0</v>
      </c>
      <c r="BH36" s="384">
        <f t="shared" si="26"/>
        <v>0.91874999999999984</v>
      </c>
      <c r="BI36" s="384">
        <v>0</v>
      </c>
      <c r="BJ36" s="384">
        <f t="shared" si="27"/>
        <v>0.91874999999999984</v>
      </c>
      <c r="BK36" s="384">
        <v>0</v>
      </c>
      <c r="BL36" s="384">
        <f t="shared" si="28"/>
        <v>0.91874999999999984</v>
      </c>
      <c r="BM36" s="384">
        <v>0</v>
      </c>
      <c r="BN36" s="384">
        <f t="shared" si="29"/>
        <v>0.91874999999999984</v>
      </c>
      <c r="BO36" s="384">
        <v>0</v>
      </c>
      <c r="BP36" s="384">
        <f t="shared" si="30"/>
        <v>0.91874999999999984</v>
      </c>
      <c r="BQ36" s="384">
        <v>0</v>
      </c>
      <c r="BR36" s="384">
        <f t="shared" si="31"/>
        <v>0.91874999999999984</v>
      </c>
      <c r="BS36" s="384">
        <v>0</v>
      </c>
      <c r="BT36" s="384">
        <f t="shared" si="32"/>
        <v>0.91874999999999984</v>
      </c>
      <c r="BU36" s="384">
        <v>0</v>
      </c>
      <c r="BV36" s="384">
        <f t="shared" si="33"/>
        <v>0.91874999999999984</v>
      </c>
      <c r="BW36" s="510">
        <v>4.1666666666666666E-3</v>
      </c>
      <c r="BX36" s="557">
        <f t="shared" si="34"/>
        <v>0.9229166666666665</v>
      </c>
      <c r="BY36" s="517"/>
      <c r="BZ36" s="384"/>
      <c r="CA36" s="384">
        <f t="shared" si="40"/>
        <v>6.4583333333333104E-2</v>
      </c>
      <c r="CB36" s="518">
        <f t="shared" si="35"/>
        <v>25.60000000000009</v>
      </c>
      <c r="CC36" s="519"/>
      <c r="CD36" s="401">
        <f t="shared" si="36"/>
        <v>92.999999999999673</v>
      </c>
      <c r="CE36" s="401">
        <f t="shared" si="37"/>
        <v>39.68</v>
      </c>
      <c r="CG36" s="468">
        <f t="shared" si="41"/>
        <v>6.4583333333333104E-2</v>
      </c>
      <c r="CH36" s="414">
        <f t="shared" si="38"/>
        <v>92.999999999999673</v>
      </c>
      <c r="CI36" s="469">
        <f t="shared" si="42"/>
        <v>1.5499999999999945</v>
      </c>
      <c r="CJ36" s="592"/>
      <c r="CK36" s="592"/>
    </row>
    <row r="37" spans="1:89" ht="12" customHeight="1" x14ac:dyDescent="0.3">
      <c r="B37" s="644"/>
      <c r="C37" s="378"/>
      <c r="D37" s="378"/>
      <c r="E37" s="378"/>
      <c r="F37" s="378"/>
      <c r="G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J37" s="592"/>
    </row>
    <row r="38" spans="1:89" ht="12" customHeight="1" x14ac:dyDescent="0.3">
      <c r="H38" s="401"/>
      <c r="I38" s="401"/>
      <c r="J38" s="401"/>
      <c r="K38" s="401"/>
      <c r="L38" s="378"/>
      <c r="M38" s="378"/>
      <c r="CJ38" s="592"/>
    </row>
    <row r="39" spans="1:89" ht="12.75" x14ac:dyDescent="0.2">
      <c r="B39" s="401" t="s">
        <v>25</v>
      </c>
      <c r="H39" s="401"/>
      <c r="I39" s="401"/>
      <c r="J39" s="378">
        <v>13</v>
      </c>
      <c r="CJ39" s="592"/>
    </row>
    <row r="40" spans="1:89" ht="12.75" x14ac:dyDescent="0.2">
      <c r="B40" s="401" t="s">
        <v>26</v>
      </c>
      <c r="H40" s="401"/>
      <c r="I40" s="401"/>
      <c r="J40" s="378">
        <v>0</v>
      </c>
      <c r="CJ40" s="592"/>
    </row>
    <row r="41" spans="1:89" ht="12.75" x14ac:dyDescent="0.2">
      <c r="B41" s="401" t="s">
        <v>27</v>
      </c>
      <c r="H41" s="401"/>
      <c r="I41" s="401"/>
      <c r="J41" s="378">
        <f>+J39+J40</f>
        <v>13</v>
      </c>
      <c r="CJ41" s="592"/>
    </row>
    <row r="42" spans="1:89" ht="12.75" x14ac:dyDescent="0.2">
      <c r="B42" s="401" t="s">
        <v>28</v>
      </c>
      <c r="H42" s="401"/>
      <c r="I42" s="401"/>
      <c r="J42" s="430">
        <v>39.68</v>
      </c>
      <c r="K42" s="377"/>
      <c r="L42" s="401" t="s">
        <v>21</v>
      </c>
      <c r="CJ42" s="592"/>
    </row>
    <row r="43" spans="1:89" ht="12.75" x14ac:dyDescent="0.2">
      <c r="B43" s="18" t="s">
        <v>29</v>
      </c>
      <c r="H43" s="401"/>
      <c r="I43" s="401"/>
      <c r="J43" s="431">
        <v>0</v>
      </c>
      <c r="K43" s="377"/>
      <c r="L43" s="401" t="s">
        <v>21</v>
      </c>
      <c r="CJ43" s="592"/>
    </row>
    <row r="44" spans="1:89" ht="12.75" x14ac:dyDescent="0.2">
      <c r="B44" s="401" t="s">
        <v>30</v>
      </c>
      <c r="H44" s="401"/>
      <c r="I44" s="401"/>
      <c r="J44" s="401"/>
      <c r="K44" s="401"/>
      <c r="N44" s="378"/>
      <c r="O44" s="378"/>
      <c r="CJ44" s="592"/>
    </row>
    <row r="45" spans="1:89" x14ac:dyDescent="0.3">
      <c r="CJ45" s="592"/>
    </row>
    <row r="46" spans="1:89" x14ac:dyDescent="0.3">
      <c r="H46" s="401"/>
      <c r="I46" s="401"/>
      <c r="J46" s="401"/>
      <c r="K46" s="401"/>
      <c r="CJ46" s="592"/>
    </row>
    <row r="47" spans="1:89" x14ac:dyDescent="0.3">
      <c r="H47" s="401"/>
      <c r="I47" s="401"/>
      <c r="J47" s="401"/>
      <c r="K47" s="401"/>
      <c r="CJ47" s="592"/>
    </row>
    <row r="48" spans="1:89" x14ac:dyDescent="0.3">
      <c r="CJ48" s="592"/>
    </row>
    <row r="49" spans="88:88" x14ac:dyDescent="0.3">
      <c r="CJ49" s="592"/>
    </row>
    <row r="50" spans="88:88" x14ac:dyDescent="0.3">
      <c r="CJ50" s="592"/>
    </row>
    <row r="203" spans="3:20" x14ac:dyDescent="0.3">
      <c r="C203" s="639"/>
      <c r="D203" s="639"/>
      <c r="E203" s="639"/>
      <c r="F203" s="639"/>
      <c r="G203" s="639"/>
      <c r="H203" s="644"/>
      <c r="I203" s="644"/>
      <c r="J203" s="644"/>
      <c r="K203" s="644"/>
      <c r="L203" s="639"/>
      <c r="M203" s="639"/>
      <c r="N203" s="639"/>
      <c r="O203" s="639"/>
      <c r="P203" s="639"/>
      <c r="Q203" s="639"/>
      <c r="R203" s="639"/>
      <c r="S203" s="639"/>
      <c r="T203" s="639"/>
    </row>
    <row r="204" spans="3:20" x14ac:dyDescent="0.3">
      <c r="C204" s="639"/>
      <c r="D204" s="639"/>
      <c r="E204" s="639"/>
      <c r="F204" s="639"/>
      <c r="G204" s="639"/>
      <c r="H204" s="644"/>
      <c r="I204" s="644"/>
      <c r="J204" s="644"/>
      <c r="K204" s="644"/>
      <c r="L204" s="639"/>
      <c r="M204" s="639"/>
      <c r="N204" s="639"/>
      <c r="O204" s="639"/>
      <c r="P204" s="639"/>
      <c r="Q204" s="639"/>
      <c r="R204" s="639"/>
      <c r="S204" s="639"/>
      <c r="T204" s="639"/>
    </row>
    <row r="205" spans="3:20" x14ac:dyDescent="0.3">
      <c r="C205" s="639"/>
      <c r="D205" s="639"/>
      <c r="E205" s="639"/>
      <c r="F205" s="639"/>
      <c r="G205" s="639"/>
      <c r="H205" s="644"/>
      <c r="I205" s="644"/>
      <c r="J205" s="644"/>
      <c r="K205" s="644"/>
      <c r="L205" s="639"/>
      <c r="M205" s="639"/>
      <c r="N205" s="639"/>
      <c r="O205" s="639"/>
      <c r="P205" s="639"/>
      <c r="Q205" s="639"/>
      <c r="R205" s="639"/>
      <c r="S205" s="639"/>
      <c r="T205" s="639"/>
    </row>
    <row r="206" spans="3:20" x14ac:dyDescent="0.3">
      <c r="C206" s="639"/>
      <c r="D206" s="639"/>
      <c r="E206" s="639"/>
      <c r="F206" s="639"/>
      <c r="G206" s="639"/>
      <c r="H206" s="644"/>
      <c r="I206" s="644"/>
      <c r="J206" s="644"/>
      <c r="K206" s="644"/>
      <c r="L206" s="639"/>
      <c r="M206" s="639"/>
      <c r="N206" s="639"/>
      <c r="O206" s="639"/>
      <c r="P206" s="639"/>
      <c r="Q206" s="639"/>
      <c r="R206" s="639"/>
      <c r="S206" s="639"/>
      <c r="T206" s="639"/>
    </row>
    <row r="207" spans="3:20" x14ac:dyDescent="0.3">
      <c r="C207" s="639"/>
      <c r="D207" s="639"/>
      <c r="E207" s="639"/>
      <c r="F207" s="639"/>
      <c r="G207" s="639"/>
      <c r="H207" s="644"/>
      <c r="I207" s="644"/>
      <c r="J207" s="644"/>
      <c r="K207" s="644"/>
      <c r="L207" s="639"/>
      <c r="M207" s="639"/>
      <c r="N207" s="639"/>
      <c r="O207" s="639"/>
      <c r="P207" s="639"/>
      <c r="Q207" s="639"/>
      <c r="R207" s="639"/>
      <c r="S207" s="639"/>
      <c r="T207" s="639"/>
    </row>
    <row r="208" spans="3:20" x14ac:dyDescent="0.3">
      <c r="C208" s="639"/>
      <c r="D208" s="639"/>
      <c r="E208" s="639"/>
      <c r="F208" s="639"/>
      <c r="G208" s="639"/>
      <c r="H208" s="644"/>
      <c r="I208" s="644"/>
      <c r="J208" s="644"/>
      <c r="K208" s="644"/>
      <c r="L208" s="639"/>
      <c r="M208" s="639"/>
      <c r="N208" s="639"/>
      <c r="O208" s="639"/>
      <c r="P208" s="639"/>
      <c r="Q208" s="639"/>
      <c r="R208" s="639"/>
      <c r="S208" s="639"/>
      <c r="T208" s="639"/>
    </row>
    <row r="219" spans="3:20" x14ac:dyDescent="0.3">
      <c r="C219" s="639"/>
      <c r="D219" s="639"/>
      <c r="E219" s="639"/>
      <c r="F219" s="639"/>
      <c r="G219" s="639"/>
      <c r="H219" s="644"/>
      <c r="I219" s="644"/>
      <c r="J219" s="644"/>
      <c r="K219" s="644"/>
      <c r="L219" s="639"/>
      <c r="M219" s="639"/>
      <c r="N219" s="639"/>
      <c r="O219" s="639"/>
      <c r="P219" s="639"/>
      <c r="Q219" s="639"/>
      <c r="R219" s="639"/>
      <c r="S219" s="639"/>
      <c r="T219" s="639"/>
    </row>
    <row r="220" spans="3:20" x14ac:dyDescent="0.3">
      <c r="C220" s="639"/>
      <c r="D220" s="639"/>
      <c r="E220" s="639"/>
      <c r="F220" s="639"/>
      <c r="G220" s="639"/>
      <c r="H220" s="644"/>
      <c r="I220" s="644"/>
      <c r="J220" s="644"/>
      <c r="K220" s="644"/>
      <c r="L220" s="639"/>
      <c r="M220" s="639"/>
      <c r="N220" s="639"/>
      <c r="O220" s="639"/>
      <c r="P220" s="639"/>
      <c r="Q220" s="639"/>
      <c r="R220" s="639"/>
      <c r="S220" s="639"/>
      <c r="T220" s="639"/>
    </row>
    <row r="221" spans="3:20" x14ac:dyDescent="0.3">
      <c r="C221" s="639"/>
      <c r="D221" s="639"/>
      <c r="E221" s="639"/>
      <c r="F221" s="639"/>
      <c r="G221" s="639"/>
      <c r="H221" s="644"/>
      <c r="I221" s="644"/>
      <c r="J221" s="644"/>
      <c r="K221" s="644"/>
      <c r="L221" s="639"/>
      <c r="M221" s="639"/>
      <c r="N221" s="639"/>
      <c r="O221" s="639"/>
      <c r="P221" s="639"/>
      <c r="Q221" s="639"/>
      <c r="R221" s="639"/>
      <c r="S221" s="639"/>
      <c r="T221" s="639"/>
    </row>
    <row r="222" spans="3:20" x14ac:dyDescent="0.3">
      <c r="C222" s="639"/>
      <c r="D222" s="639"/>
      <c r="E222" s="639"/>
      <c r="F222" s="639"/>
      <c r="G222" s="639"/>
      <c r="H222" s="644"/>
      <c r="I222" s="644"/>
      <c r="J222" s="644"/>
      <c r="K222" s="644"/>
      <c r="L222" s="639"/>
      <c r="M222" s="639"/>
      <c r="N222" s="639"/>
      <c r="O222" s="639"/>
      <c r="P222" s="639"/>
      <c r="Q222" s="639"/>
      <c r="R222" s="639"/>
      <c r="S222" s="639"/>
      <c r="T222" s="639"/>
    </row>
    <row r="223" spans="3:20" x14ac:dyDescent="0.3">
      <c r="C223" s="639"/>
      <c r="D223" s="639"/>
      <c r="E223" s="639"/>
      <c r="F223" s="639"/>
      <c r="G223" s="639"/>
      <c r="H223" s="644"/>
      <c r="I223" s="644"/>
      <c r="J223" s="644"/>
      <c r="K223" s="644"/>
      <c r="L223" s="639"/>
      <c r="M223" s="639"/>
      <c r="N223" s="639"/>
      <c r="O223" s="639"/>
      <c r="P223" s="639"/>
      <c r="Q223" s="639"/>
      <c r="R223" s="639"/>
      <c r="S223" s="639"/>
      <c r="T223" s="639"/>
    </row>
    <row r="224" spans="3:20" x14ac:dyDescent="0.3">
      <c r="C224" s="639"/>
      <c r="D224" s="639"/>
      <c r="E224" s="639"/>
      <c r="F224" s="639"/>
      <c r="G224" s="639"/>
      <c r="H224" s="644"/>
      <c r="I224" s="644"/>
      <c r="J224" s="644"/>
      <c r="K224" s="644"/>
      <c r="L224" s="639"/>
      <c r="M224" s="639"/>
      <c r="N224" s="639"/>
      <c r="O224" s="639"/>
      <c r="P224" s="639"/>
      <c r="Q224" s="639"/>
      <c r="R224" s="639"/>
      <c r="S224" s="639"/>
      <c r="T224" s="639"/>
    </row>
    <row r="235" spans="3:20" x14ac:dyDescent="0.3">
      <c r="C235" s="639"/>
      <c r="D235" s="639"/>
      <c r="E235" s="639"/>
      <c r="F235" s="639"/>
      <c r="G235" s="639"/>
      <c r="H235" s="644"/>
      <c r="I235" s="644"/>
      <c r="J235" s="644"/>
      <c r="K235" s="644"/>
      <c r="L235" s="639"/>
      <c r="M235" s="639"/>
      <c r="N235" s="639"/>
      <c r="O235" s="639"/>
      <c r="P235" s="639"/>
      <c r="Q235" s="639"/>
      <c r="R235" s="639"/>
      <c r="S235" s="639"/>
      <c r="T235" s="639"/>
    </row>
    <row r="236" spans="3:20" x14ac:dyDescent="0.3">
      <c r="C236" s="639"/>
      <c r="D236" s="639"/>
      <c r="E236" s="639"/>
      <c r="F236" s="639"/>
      <c r="G236" s="639"/>
      <c r="H236" s="644"/>
      <c r="I236" s="644"/>
      <c r="J236" s="644"/>
      <c r="K236" s="644"/>
      <c r="L236" s="639"/>
      <c r="M236" s="639"/>
      <c r="N236" s="639"/>
      <c r="O236" s="639"/>
      <c r="P236" s="639"/>
      <c r="Q236" s="639"/>
      <c r="R236" s="639"/>
      <c r="S236" s="639"/>
      <c r="T236" s="639"/>
    </row>
    <row r="237" spans="3:20" x14ac:dyDescent="0.3">
      <c r="C237" s="639"/>
      <c r="D237" s="639"/>
      <c r="E237" s="639"/>
      <c r="F237" s="639"/>
      <c r="G237" s="639"/>
      <c r="H237" s="644"/>
      <c r="I237" s="644"/>
      <c r="J237" s="644"/>
      <c r="K237" s="644"/>
      <c r="L237" s="639"/>
      <c r="M237" s="639"/>
      <c r="N237" s="639"/>
      <c r="O237" s="639"/>
      <c r="P237" s="639"/>
      <c r="Q237" s="639"/>
      <c r="R237" s="639"/>
      <c r="S237" s="639"/>
      <c r="T237" s="639"/>
    </row>
    <row r="238" spans="3:20" x14ac:dyDescent="0.3">
      <c r="C238" s="639"/>
      <c r="D238" s="639"/>
      <c r="E238" s="639"/>
      <c r="F238" s="639"/>
      <c r="G238" s="639"/>
      <c r="H238" s="644"/>
      <c r="I238" s="644"/>
      <c r="J238" s="644"/>
      <c r="K238" s="644"/>
      <c r="L238" s="639"/>
      <c r="M238" s="639"/>
      <c r="N238" s="639"/>
      <c r="O238" s="639"/>
      <c r="P238" s="639"/>
      <c r="Q238" s="639"/>
      <c r="R238" s="639"/>
      <c r="S238" s="639"/>
      <c r="T238" s="639"/>
    </row>
    <row r="239" spans="3:20" x14ac:dyDescent="0.3">
      <c r="C239" s="639"/>
      <c r="D239" s="639"/>
      <c r="E239" s="639"/>
      <c r="F239" s="639"/>
      <c r="G239" s="639"/>
      <c r="H239" s="644"/>
      <c r="I239" s="644"/>
      <c r="J239" s="644"/>
      <c r="K239" s="644"/>
      <c r="L239" s="639"/>
      <c r="M239" s="639"/>
      <c r="N239" s="639"/>
      <c r="O239" s="639"/>
      <c r="P239" s="639"/>
      <c r="Q239" s="639"/>
      <c r="R239" s="639"/>
      <c r="S239" s="639"/>
      <c r="T239" s="639"/>
    </row>
    <row r="240" spans="3:20" x14ac:dyDescent="0.3">
      <c r="C240" s="639"/>
      <c r="D240" s="639"/>
      <c r="E240" s="639"/>
      <c r="F240" s="639"/>
      <c r="G240" s="639"/>
      <c r="H240" s="644"/>
      <c r="I240" s="644"/>
      <c r="J240" s="644"/>
      <c r="K240" s="644"/>
      <c r="L240" s="639"/>
      <c r="M240" s="639"/>
      <c r="N240" s="639"/>
      <c r="O240" s="639"/>
      <c r="P240" s="639"/>
      <c r="Q240" s="639"/>
      <c r="R240" s="639"/>
      <c r="S240" s="639"/>
      <c r="T240" s="639"/>
    </row>
    <row r="249" spans="3:20" x14ac:dyDescent="0.3">
      <c r="C249" s="639"/>
      <c r="D249" s="639"/>
      <c r="E249" s="639"/>
      <c r="F249" s="639"/>
      <c r="G249" s="639"/>
      <c r="H249" s="644"/>
      <c r="I249" s="644"/>
      <c r="J249" s="644"/>
      <c r="K249" s="644"/>
      <c r="L249" s="639"/>
      <c r="M249" s="639"/>
      <c r="N249" s="639"/>
      <c r="O249" s="639"/>
      <c r="P249" s="639"/>
      <c r="Q249" s="639"/>
      <c r="R249" s="639"/>
      <c r="S249" s="639"/>
      <c r="T249" s="639"/>
    </row>
    <row r="250" spans="3:20" x14ac:dyDescent="0.3">
      <c r="C250" s="639"/>
      <c r="D250" s="639"/>
      <c r="E250" s="639"/>
      <c r="F250" s="639"/>
      <c r="G250" s="639"/>
      <c r="H250" s="644"/>
      <c r="I250" s="644"/>
      <c r="J250" s="644"/>
      <c r="K250" s="644"/>
      <c r="L250" s="639"/>
      <c r="M250" s="639"/>
      <c r="N250" s="639"/>
      <c r="O250" s="639"/>
      <c r="P250" s="639"/>
      <c r="Q250" s="639"/>
      <c r="R250" s="639"/>
      <c r="S250" s="639"/>
      <c r="T250" s="639"/>
    </row>
    <row r="251" spans="3:20" x14ac:dyDescent="0.3">
      <c r="C251" s="639"/>
      <c r="D251" s="639"/>
      <c r="E251" s="639"/>
      <c r="F251" s="639"/>
      <c r="G251" s="639"/>
      <c r="H251" s="644"/>
      <c r="I251" s="644"/>
      <c r="J251" s="644"/>
      <c r="K251" s="644"/>
      <c r="L251" s="639"/>
      <c r="M251" s="639"/>
      <c r="N251" s="639"/>
      <c r="O251" s="639"/>
      <c r="P251" s="639"/>
      <c r="Q251" s="639"/>
      <c r="R251" s="639"/>
      <c r="S251" s="639"/>
      <c r="T251" s="639"/>
    </row>
    <row r="252" spans="3:20" x14ac:dyDescent="0.3">
      <c r="C252" s="639"/>
      <c r="D252" s="639"/>
      <c r="E252" s="639"/>
      <c r="F252" s="639"/>
      <c r="G252" s="639"/>
      <c r="H252" s="644"/>
      <c r="I252" s="644"/>
      <c r="J252" s="644"/>
      <c r="K252" s="644"/>
      <c r="L252" s="639"/>
      <c r="M252" s="639"/>
      <c r="N252" s="639"/>
      <c r="O252" s="639"/>
      <c r="P252" s="639"/>
      <c r="Q252" s="639"/>
      <c r="R252" s="639"/>
      <c r="S252" s="639"/>
      <c r="T252" s="639"/>
    </row>
    <row r="253" spans="3:20" x14ac:dyDescent="0.3">
      <c r="C253" s="639"/>
      <c r="D253" s="639"/>
      <c r="E253" s="639"/>
      <c r="F253" s="639"/>
      <c r="G253" s="639"/>
      <c r="H253" s="644"/>
      <c r="I253" s="644"/>
      <c r="J253" s="644"/>
      <c r="K253" s="644"/>
      <c r="L253" s="639"/>
      <c r="M253" s="639"/>
      <c r="N253" s="639"/>
      <c r="O253" s="639"/>
      <c r="P253" s="639"/>
      <c r="Q253" s="639"/>
      <c r="R253" s="639"/>
      <c r="S253" s="639"/>
      <c r="T253" s="639"/>
    </row>
    <row r="254" spans="3:20" x14ac:dyDescent="0.3">
      <c r="C254" s="639"/>
      <c r="D254" s="639"/>
      <c r="E254" s="639"/>
      <c r="F254" s="639"/>
      <c r="G254" s="639"/>
      <c r="H254" s="644"/>
      <c r="I254" s="644"/>
      <c r="J254" s="644"/>
      <c r="K254" s="644"/>
      <c r="L254" s="639"/>
      <c r="M254" s="639"/>
      <c r="N254" s="639"/>
      <c r="O254" s="639"/>
      <c r="P254" s="639"/>
      <c r="Q254" s="639"/>
      <c r="R254" s="639"/>
      <c r="S254" s="639"/>
      <c r="T254" s="639"/>
    </row>
    <row r="265" spans="3:20" x14ac:dyDescent="0.3">
      <c r="C265" s="639"/>
      <c r="D265" s="639"/>
      <c r="E265" s="639"/>
      <c r="F265" s="639"/>
      <c r="G265" s="639"/>
      <c r="H265" s="644"/>
      <c r="I265" s="644"/>
      <c r="J265" s="644"/>
      <c r="K265" s="644"/>
      <c r="L265" s="639"/>
      <c r="M265" s="639"/>
      <c r="N265" s="639"/>
      <c r="O265" s="639"/>
      <c r="P265" s="639"/>
      <c r="Q265" s="639"/>
      <c r="R265" s="639"/>
      <c r="S265" s="639"/>
      <c r="T265" s="639"/>
    </row>
    <row r="266" spans="3:20" x14ac:dyDescent="0.3">
      <c r="C266" s="639"/>
      <c r="D266" s="639"/>
      <c r="E266" s="639"/>
      <c r="F266" s="639"/>
      <c r="G266" s="639"/>
      <c r="H266" s="644"/>
      <c r="I266" s="644"/>
      <c r="J266" s="644"/>
      <c r="K266" s="644"/>
      <c r="L266" s="639"/>
      <c r="M266" s="639"/>
      <c r="N266" s="639"/>
      <c r="O266" s="639"/>
      <c r="P266" s="639"/>
      <c r="Q266" s="639"/>
      <c r="R266" s="639"/>
      <c r="S266" s="639"/>
      <c r="T266" s="639"/>
    </row>
    <row r="267" spans="3:20" x14ac:dyDescent="0.3">
      <c r="C267" s="639"/>
      <c r="D267" s="639"/>
      <c r="E267" s="639"/>
      <c r="F267" s="639"/>
      <c r="G267" s="639"/>
      <c r="H267" s="644"/>
      <c r="I267" s="644"/>
      <c r="J267" s="644"/>
      <c r="K267" s="644"/>
      <c r="L267" s="639"/>
      <c r="M267" s="639"/>
      <c r="N267" s="639"/>
      <c r="O267" s="639"/>
      <c r="P267" s="639"/>
      <c r="Q267" s="639"/>
      <c r="R267" s="639"/>
      <c r="S267" s="639"/>
      <c r="T267" s="639"/>
    </row>
    <row r="268" spans="3:20" x14ac:dyDescent="0.3">
      <c r="C268" s="639"/>
      <c r="D268" s="639"/>
      <c r="E268" s="639"/>
      <c r="F268" s="639"/>
      <c r="G268" s="639"/>
      <c r="H268" s="644"/>
      <c r="I268" s="644"/>
      <c r="J268" s="644"/>
      <c r="K268" s="644"/>
      <c r="L268" s="639"/>
      <c r="M268" s="639"/>
      <c r="N268" s="639"/>
      <c r="O268" s="639"/>
      <c r="P268" s="639"/>
      <c r="Q268" s="639"/>
      <c r="R268" s="639"/>
      <c r="S268" s="639"/>
      <c r="T268" s="639"/>
    </row>
    <row r="269" spans="3:20" x14ac:dyDescent="0.3">
      <c r="C269" s="639"/>
      <c r="D269" s="639"/>
      <c r="E269" s="639"/>
      <c r="F269" s="639"/>
      <c r="G269" s="639"/>
      <c r="H269" s="644"/>
      <c r="I269" s="644"/>
      <c r="J269" s="644"/>
      <c r="K269" s="644"/>
      <c r="L269" s="639"/>
      <c r="M269" s="639"/>
      <c r="N269" s="639"/>
      <c r="O269" s="639"/>
      <c r="P269" s="639"/>
      <c r="Q269" s="639"/>
      <c r="R269" s="639"/>
      <c r="S269" s="639"/>
      <c r="T269" s="639"/>
    </row>
    <row r="270" spans="3:20" x14ac:dyDescent="0.3">
      <c r="C270" s="639"/>
      <c r="D270" s="639"/>
      <c r="E270" s="639"/>
      <c r="F270" s="639"/>
      <c r="G270" s="639"/>
      <c r="H270" s="644"/>
      <c r="I270" s="644"/>
      <c r="J270" s="644"/>
      <c r="K270" s="644"/>
      <c r="L270" s="639"/>
      <c r="M270" s="639"/>
      <c r="N270" s="639"/>
      <c r="O270" s="639"/>
      <c r="P270" s="639"/>
      <c r="Q270" s="639"/>
      <c r="R270" s="639"/>
      <c r="S270" s="639"/>
      <c r="T270" s="639"/>
    </row>
    <row r="279" spans="3:20" x14ac:dyDescent="0.3">
      <c r="C279" s="639"/>
      <c r="D279" s="639"/>
      <c r="E279" s="639"/>
      <c r="F279" s="639"/>
      <c r="G279" s="639"/>
      <c r="H279" s="644"/>
      <c r="I279" s="644"/>
      <c r="J279" s="644"/>
      <c r="K279" s="644"/>
      <c r="L279" s="639"/>
      <c r="M279" s="639"/>
      <c r="N279" s="639"/>
      <c r="O279" s="639"/>
      <c r="P279" s="639"/>
      <c r="Q279" s="639"/>
      <c r="R279" s="639"/>
      <c r="S279" s="639"/>
      <c r="T279" s="639"/>
    </row>
    <row r="280" spans="3:20" x14ac:dyDescent="0.3">
      <c r="C280" s="639"/>
      <c r="D280" s="639"/>
      <c r="E280" s="639"/>
      <c r="F280" s="639"/>
      <c r="G280" s="639"/>
      <c r="H280" s="644"/>
      <c r="I280" s="644"/>
      <c r="J280" s="644"/>
      <c r="K280" s="644"/>
      <c r="L280" s="639"/>
      <c r="M280" s="639"/>
      <c r="N280" s="639"/>
      <c r="O280" s="639"/>
      <c r="P280" s="639"/>
      <c r="Q280" s="639"/>
      <c r="R280" s="639"/>
      <c r="S280" s="639"/>
      <c r="T280" s="639"/>
    </row>
    <row r="281" spans="3:20" x14ac:dyDescent="0.3">
      <c r="C281" s="639"/>
      <c r="D281" s="639"/>
      <c r="E281" s="639"/>
      <c r="F281" s="639"/>
      <c r="G281" s="639"/>
      <c r="H281" s="644"/>
      <c r="I281" s="644"/>
      <c r="J281" s="644"/>
      <c r="K281" s="644"/>
      <c r="L281" s="639"/>
      <c r="M281" s="639"/>
      <c r="N281" s="639"/>
      <c r="O281" s="639"/>
      <c r="P281" s="639"/>
      <c r="Q281" s="639"/>
      <c r="R281" s="639"/>
      <c r="S281" s="639"/>
      <c r="T281" s="639"/>
    </row>
    <row r="282" spans="3:20" x14ac:dyDescent="0.3">
      <c r="C282" s="639"/>
      <c r="D282" s="639"/>
      <c r="E282" s="639"/>
      <c r="F282" s="639"/>
      <c r="G282" s="639"/>
      <c r="H282" s="644"/>
      <c r="I282" s="644"/>
      <c r="J282" s="644"/>
      <c r="K282" s="644"/>
      <c r="L282" s="639"/>
      <c r="M282" s="639"/>
      <c r="N282" s="639"/>
      <c r="O282" s="639"/>
      <c r="P282" s="639"/>
      <c r="Q282" s="639"/>
      <c r="R282" s="639"/>
      <c r="S282" s="639"/>
      <c r="T282" s="639"/>
    </row>
    <row r="283" spans="3:20" x14ac:dyDescent="0.3">
      <c r="C283" s="639"/>
      <c r="D283" s="639"/>
      <c r="E283" s="639"/>
      <c r="F283" s="639"/>
      <c r="G283" s="639"/>
      <c r="H283" s="644"/>
      <c r="I283" s="644"/>
      <c r="J283" s="644"/>
      <c r="K283" s="644"/>
      <c r="L283" s="639"/>
      <c r="M283" s="639"/>
      <c r="N283" s="639"/>
      <c r="O283" s="639"/>
      <c r="P283" s="639"/>
      <c r="Q283" s="639"/>
      <c r="R283" s="639"/>
      <c r="S283" s="639"/>
      <c r="T283" s="639"/>
    </row>
    <row r="284" spans="3:20" x14ac:dyDescent="0.3">
      <c r="C284" s="639"/>
      <c r="D284" s="639"/>
      <c r="E284" s="639"/>
      <c r="F284" s="639"/>
      <c r="G284" s="639"/>
      <c r="H284" s="644"/>
      <c r="I284" s="644"/>
      <c r="J284" s="644"/>
      <c r="K284" s="644"/>
      <c r="L284" s="639"/>
      <c r="M284" s="639"/>
      <c r="N284" s="639"/>
      <c r="O284" s="639"/>
      <c r="P284" s="639"/>
      <c r="Q284" s="639"/>
      <c r="R284" s="639"/>
      <c r="S284" s="639"/>
      <c r="T284" s="639"/>
    </row>
    <row r="295" spans="3:20" x14ac:dyDescent="0.3">
      <c r="C295" s="639"/>
      <c r="D295" s="639"/>
      <c r="E295" s="639"/>
      <c r="F295" s="639"/>
      <c r="G295" s="639"/>
      <c r="H295" s="644"/>
      <c r="I295" s="644"/>
      <c r="J295" s="644"/>
      <c r="K295" s="644"/>
      <c r="L295" s="639"/>
      <c r="M295" s="639"/>
      <c r="N295" s="639"/>
      <c r="O295" s="639"/>
      <c r="P295" s="639"/>
      <c r="Q295" s="639"/>
      <c r="R295" s="639"/>
      <c r="S295" s="639"/>
      <c r="T295" s="639"/>
    </row>
    <row r="296" spans="3:20" x14ac:dyDescent="0.3">
      <c r="C296" s="639"/>
      <c r="D296" s="639"/>
      <c r="E296" s="639"/>
      <c r="F296" s="639"/>
      <c r="G296" s="639"/>
      <c r="H296" s="644"/>
      <c r="I296" s="644"/>
      <c r="J296" s="644"/>
      <c r="K296" s="644"/>
      <c r="L296" s="639"/>
      <c r="M296" s="639"/>
      <c r="N296" s="639"/>
      <c r="O296" s="639"/>
      <c r="P296" s="639"/>
      <c r="Q296" s="639"/>
      <c r="R296" s="639"/>
      <c r="S296" s="639"/>
      <c r="T296" s="639"/>
    </row>
    <row r="297" spans="3:20" x14ac:dyDescent="0.3">
      <c r="C297" s="639"/>
      <c r="D297" s="639"/>
      <c r="E297" s="639"/>
      <c r="F297" s="639"/>
      <c r="G297" s="639"/>
      <c r="H297" s="644"/>
      <c r="I297" s="644"/>
      <c r="J297" s="644"/>
      <c r="K297" s="644"/>
      <c r="L297" s="639"/>
      <c r="M297" s="639"/>
      <c r="N297" s="639"/>
      <c r="O297" s="639"/>
      <c r="P297" s="639"/>
      <c r="Q297" s="639"/>
      <c r="R297" s="639"/>
      <c r="S297" s="639"/>
      <c r="T297" s="639"/>
    </row>
    <row r="298" spans="3:20" x14ac:dyDescent="0.3">
      <c r="C298" s="639"/>
      <c r="D298" s="639"/>
      <c r="E298" s="639"/>
      <c r="F298" s="639"/>
      <c r="G298" s="639"/>
      <c r="H298" s="644"/>
      <c r="I298" s="644"/>
      <c r="J298" s="644"/>
      <c r="K298" s="644"/>
      <c r="L298" s="639"/>
      <c r="M298" s="639"/>
      <c r="N298" s="639"/>
      <c r="O298" s="639"/>
      <c r="P298" s="639"/>
      <c r="Q298" s="639"/>
      <c r="R298" s="639"/>
      <c r="S298" s="639"/>
      <c r="T298" s="639"/>
    </row>
    <row r="299" spans="3:20" x14ac:dyDescent="0.3">
      <c r="C299" s="639"/>
      <c r="D299" s="639"/>
      <c r="E299" s="639"/>
      <c r="F299" s="639"/>
      <c r="G299" s="639"/>
      <c r="H299" s="644"/>
      <c r="I299" s="644"/>
      <c r="J299" s="644"/>
      <c r="K299" s="644"/>
      <c r="L299" s="639"/>
      <c r="M299" s="639"/>
      <c r="N299" s="639"/>
      <c r="O299" s="639"/>
      <c r="P299" s="639"/>
      <c r="Q299" s="639"/>
      <c r="R299" s="639"/>
      <c r="S299" s="639"/>
      <c r="T299" s="639"/>
    </row>
    <row r="300" spans="3:20" x14ac:dyDescent="0.3">
      <c r="C300" s="639"/>
      <c r="D300" s="639"/>
      <c r="E300" s="639"/>
      <c r="F300" s="639"/>
      <c r="G300" s="639"/>
      <c r="H300" s="644"/>
      <c r="I300" s="644"/>
      <c r="J300" s="644"/>
      <c r="K300" s="644"/>
      <c r="L300" s="639"/>
      <c r="M300" s="639"/>
      <c r="N300" s="639"/>
      <c r="O300" s="639"/>
      <c r="P300" s="639"/>
      <c r="Q300" s="639"/>
      <c r="R300" s="639"/>
      <c r="S300" s="639"/>
      <c r="T300" s="639"/>
    </row>
    <row r="309" spans="3:20" x14ac:dyDescent="0.3">
      <c r="C309" s="639"/>
      <c r="D309" s="639"/>
      <c r="E309" s="639"/>
      <c r="F309" s="639"/>
      <c r="G309" s="639"/>
      <c r="H309" s="644"/>
      <c r="I309" s="644"/>
      <c r="J309" s="644"/>
      <c r="K309" s="644"/>
      <c r="L309" s="639"/>
      <c r="M309" s="639"/>
      <c r="N309" s="639"/>
      <c r="O309" s="639"/>
      <c r="P309" s="639"/>
      <c r="Q309" s="639"/>
      <c r="R309" s="639"/>
      <c r="S309" s="639"/>
      <c r="T309" s="639"/>
    </row>
    <row r="310" spans="3:20" x14ac:dyDescent="0.3">
      <c r="C310" s="639"/>
      <c r="D310" s="639"/>
      <c r="E310" s="639"/>
      <c r="F310" s="639"/>
      <c r="G310" s="639"/>
      <c r="H310" s="644"/>
      <c r="I310" s="644"/>
      <c r="J310" s="644"/>
      <c r="K310" s="644"/>
      <c r="L310" s="639"/>
      <c r="M310" s="639"/>
      <c r="N310" s="639"/>
      <c r="O310" s="639"/>
      <c r="P310" s="639"/>
      <c r="Q310" s="639"/>
      <c r="R310" s="639"/>
      <c r="S310" s="639"/>
      <c r="T310" s="639"/>
    </row>
    <row r="311" spans="3:20" x14ac:dyDescent="0.3">
      <c r="C311" s="639"/>
      <c r="D311" s="639"/>
      <c r="E311" s="639"/>
      <c r="F311" s="639"/>
      <c r="G311" s="639"/>
      <c r="H311" s="644"/>
      <c r="I311" s="644"/>
      <c r="J311" s="644"/>
      <c r="K311" s="644"/>
      <c r="L311" s="639"/>
      <c r="M311" s="639"/>
      <c r="N311" s="639"/>
      <c r="O311" s="639"/>
      <c r="P311" s="639"/>
      <c r="Q311" s="639"/>
      <c r="R311" s="639"/>
      <c r="S311" s="639"/>
      <c r="T311" s="639"/>
    </row>
    <row r="312" spans="3:20" x14ac:dyDescent="0.3">
      <c r="C312" s="639"/>
      <c r="D312" s="639"/>
      <c r="E312" s="639"/>
      <c r="F312" s="639"/>
      <c r="G312" s="639"/>
      <c r="H312" s="644"/>
      <c r="I312" s="644"/>
      <c r="J312" s="644"/>
      <c r="K312" s="644"/>
      <c r="L312" s="639"/>
      <c r="M312" s="639"/>
      <c r="N312" s="639"/>
      <c r="O312" s="639"/>
      <c r="P312" s="639"/>
      <c r="Q312" s="639"/>
      <c r="R312" s="639"/>
      <c r="S312" s="639"/>
      <c r="T312" s="639"/>
    </row>
    <row r="313" spans="3:20" x14ac:dyDescent="0.3">
      <c r="C313" s="639"/>
      <c r="D313" s="639"/>
      <c r="E313" s="639"/>
      <c r="F313" s="639"/>
      <c r="G313" s="639"/>
      <c r="H313" s="644"/>
      <c r="I313" s="644"/>
      <c r="J313" s="644"/>
      <c r="K313" s="644"/>
      <c r="L313" s="639"/>
      <c r="M313" s="639"/>
      <c r="N313" s="639"/>
      <c r="O313" s="639"/>
      <c r="P313" s="639"/>
      <c r="Q313" s="639"/>
      <c r="R313" s="639"/>
      <c r="S313" s="639"/>
      <c r="T313" s="639"/>
    </row>
    <row r="314" spans="3:20" x14ac:dyDescent="0.3">
      <c r="C314" s="639"/>
      <c r="D314" s="639"/>
      <c r="E314" s="639"/>
      <c r="F314" s="639"/>
      <c r="G314" s="639"/>
      <c r="H314" s="644"/>
      <c r="I314" s="644"/>
      <c r="J314" s="644"/>
      <c r="K314" s="644"/>
      <c r="L314" s="639"/>
      <c r="M314" s="639"/>
      <c r="N314" s="639"/>
      <c r="O314" s="639"/>
      <c r="P314" s="639"/>
      <c r="Q314" s="639"/>
      <c r="R314" s="639"/>
      <c r="S314" s="639"/>
      <c r="T314" s="639"/>
    </row>
    <row r="325" spans="3:20" x14ac:dyDescent="0.3">
      <c r="C325" s="639"/>
      <c r="D325" s="639"/>
      <c r="E325" s="639"/>
      <c r="F325" s="639"/>
      <c r="G325" s="639"/>
      <c r="H325" s="644"/>
      <c r="I325" s="644"/>
      <c r="J325" s="644"/>
      <c r="K325" s="644"/>
      <c r="L325" s="639"/>
      <c r="M325" s="639"/>
      <c r="N325" s="639"/>
      <c r="O325" s="639"/>
      <c r="P325" s="639"/>
      <c r="Q325" s="639"/>
      <c r="R325" s="639"/>
      <c r="S325" s="639"/>
      <c r="T325" s="639"/>
    </row>
    <row r="326" spans="3:20" x14ac:dyDescent="0.3">
      <c r="C326" s="639"/>
      <c r="D326" s="639"/>
      <c r="E326" s="639"/>
      <c r="F326" s="639"/>
      <c r="G326" s="639"/>
      <c r="H326" s="644"/>
      <c r="I326" s="644"/>
      <c r="J326" s="644"/>
      <c r="K326" s="644"/>
      <c r="L326" s="639"/>
      <c r="M326" s="639"/>
      <c r="N326" s="639"/>
      <c r="O326" s="639"/>
      <c r="P326" s="639"/>
      <c r="Q326" s="639"/>
      <c r="R326" s="639"/>
      <c r="S326" s="639"/>
      <c r="T326" s="639"/>
    </row>
    <row r="327" spans="3:20" x14ac:dyDescent="0.3">
      <c r="C327" s="639"/>
      <c r="D327" s="639"/>
      <c r="E327" s="639"/>
      <c r="F327" s="639"/>
      <c r="G327" s="639"/>
      <c r="H327" s="644"/>
      <c r="I327" s="644"/>
      <c r="J327" s="644"/>
      <c r="K327" s="644"/>
      <c r="L327" s="639"/>
      <c r="M327" s="639"/>
      <c r="N327" s="639"/>
      <c r="O327" s="639"/>
      <c r="P327" s="639"/>
      <c r="Q327" s="639"/>
      <c r="R327" s="639"/>
      <c r="S327" s="639"/>
      <c r="T327" s="639"/>
    </row>
    <row r="328" spans="3:20" x14ac:dyDescent="0.3">
      <c r="C328" s="639"/>
      <c r="D328" s="639"/>
      <c r="E328" s="639"/>
      <c r="F328" s="639"/>
      <c r="G328" s="639"/>
      <c r="H328" s="644"/>
      <c r="I328" s="644"/>
      <c r="J328" s="644"/>
      <c r="K328" s="644"/>
      <c r="L328" s="639"/>
      <c r="M328" s="639"/>
      <c r="N328" s="639"/>
      <c r="O328" s="639"/>
      <c r="P328" s="639"/>
      <c r="Q328" s="639"/>
      <c r="R328" s="639"/>
      <c r="S328" s="639"/>
      <c r="T328" s="639"/>
    </row>
    <row r="329" spans="3:20" x14ac:dyDescent="0.3">
      <c r="C329" s="639"/>
      <c r="D329" s="639"/>
      <c r="E329" s="639"/>
      <c r="F329" s="639"/>
      <c r="G329" s="639"/>
      <c r="H329" s="644"/>
      <c r="I329" s="644"/>
      <c r="J329" s="644"/>
      <c r="K329" s="644"/>
      <c r="L329" s="639"/>
      <c r="M329" s="639"/>
      <c r="N329" s="639"/>
      <c r="O329" s="639"/>
      <c r="P329" s="639"/>
      <c r="Q329" s="639"/>
      <c r="R329" s="639"/>
      <c r="S329" s="639"/>
      <c r="T329" s="639"/>
    </row>
    <row r="338" spans="3:20" x14ac:dyDescent="0.3">
      <c r="C338" s="639"/>
      <c r="D338" s="639"/>
      <c r="E338" s="639"/>
      <c r="F338" s="639"/>
      <c r="G338" s="639"/>
      <c r="H338" s="644"/>
      <c r="I338" s="644"/>
      <c r="J338" s="644"/>
      <c r="K338" s="644"/>
      <c r="L338" s="639"/>
      <c r="M338" s="639"/>
      <c r="N338" s="639"/>
      <c r="O338" s="639"/>
      <c r="P338" s="639"/>
      <c r="Q338" s="639"/>
      <c r="R338" s="639"/>
      <c r="S338" s="639"/>
      <c r="T338" s="639"/>
    </row>
    <row r="339" spans="3:20" x14ac:dyDescent="0.3">
      <c r="C339" s="639"/>
      <c r="D339" s="639"/>
      <c r="E339" s="639"/>
      <c r="F339" s="639"/>
      <c r="G339" s="639"/>
      <c r="H339" s="644"/>
      <c r="I339" s="644"/>
      <c r="J339" s="644"/>
      <c r="K339" s="644"/>
      <c r="L339" s="639"/>
      <c r="M339" s="639"/>
      <c r="N339" s="639"/>
      <c r="O339" s="639"/>
      <c r="P339" s="639"/>
      <c r="Q339" s="639"/>
      <c r="R339" s="639"/>
      <c r="S339" s="639"/>
      <c r="T339" s="639"/>
    </row>
    <row r="340" spans="3:20" x14ac:dyDescent="0.3">
      <c r="C340" s="639"/>
      <c r="D340" s="639"/>
      <c r="E340" s="639"/>
      <c r="F340" s="639"/>
      <c r="G340" s="639"/>
      <c r="H340" s="644"/>
      <c r="I340" s="644"/>
      <c r="J340" s="644"/>
      <c r="K340" s="644"/>
      <c r="L340" s="639"/>
      <c r="M340" s="639"/>
      <c r="N340" s="639"/>
      <c r="O340" s="639"/>
      <c r="P340" s="639"/>
      <c r="Q340" s="639"/>
      <c r="R340" s="639"/>
      <c r="S340" s="639"/>
      <c r="T340" s="639"/>
    </row>
    <row r="341" spans="3:20" x14ac:dyDescent="0.3">
      <c r="C341" s="639"/>
      <c r="D341" s="639"/>
      <c r="E341" s="639"/>
      <c r="F341" s="639"/>
      <c r="G341" s="639"/>
      <c r="H341" s="644"/>
      <c r="I341" s="644"/>
      <c r="J341" s="644"/>
      <c r="K341" s="644"/>
      <c r="L341" s="639"/>
      <c r="M341" s="639"/>
      <c r="N341" s="639"/>
      <c r="O341" s="639"/>
      <c r="P341" s="639"/>
      <c r="Q341" s="639"/>
      <c r="R341" s="639"/>
      <c r="S341" s="639"/>
      <c r="T341" s="639"/>
    </row>
    <row r="342" spans="3:20" x14ac:dyDescent="0.3">
      <c r="C342" s="639"/>
      <c r="D342" s="639"/>
      <c r="E342" s="639"/>
      <c r="F342" s="639"/>
      <c r="G342" s="639"/>
      <c r="H342" s="644"/>
      <c r="I342" s="644"/>
      <c r="J342" s="644"/>
      <c r="K342" s="644"/>
      <c r="L342" s="639"/>
      <c r="M342" s="639"/>
      <c r="N342" s="639"/>
      <c r="O342" s="639"/>
      <c r="P342" s="639"/>
      <c r="Q342" s="639"/>
      <c r="R342" s="639"/>
      <c r="S342" s="639"/>
      <c r="T342" s="639"/>
    </row>
    <row r="343" spans="3:20" x14ac:dyDescent="0.3">
      <c r="C343" s="639"/>
      <c r="D343" s="639"/>
      <c r="E343" s="639"/>
      <c r="F343" s="639"/>
      <c r="G343" s="639"/>
      <c r="H343" s="644"/>
      <c r="I343" s="644"/>
      <c r="J343" s="644"/>
      <c r="K343" s="644"/>
      <c r="L343" s="639"/>
      <c r="M343" s="639"/>
      <c r="N343" s="639"/>
      <c r="O343" s="639"/>
      <c r="P343" s="639"/>
      <c r="Q343" s="639"/>
      <c r="R343" s="639"/>
      <c r="S343" s="639"/>
      <c r="T343" s="639"/>
    </row>
    <row r="353" spans="3:20" x14ac:dyDescent="0.3">
      <c r="C353" s="639"/>
      <c r="D353" s="639"/>
      <c r="E353" s="639"/>
      <c r="F353" s="639"/>
      <c r="G353" s="639"/>
      <c r="H353" s="644"/>
      <c r="I353" s="644"/>
      <c r="J353" s="644"/>
      <c r="K353" s="644"/>
      <c r="L353" s="639"/>
      <c r="M353" s="639"/>
      <c r="N353" s="639"/>
      <c r="O353" s="639"/>
      <c r="P353" s="639"/>
      <c r="Q353" s="639"/>
      <c r="R353" s="639"/>
      <c r="S353" s="639"/>
      <c r="T353" s="639"/>
    </row>
    <row r="354" spans="3:20" x14ac:dyDescent="0.3">
      <c r="C354" s="639"/>
      <c r="D354" s="639"/>
      <c r="E354" s="639"/>
      <c r="F354" s="639"/>
      <c r="G354" s="639"/>
      <c r="H354" s="644"/>
      <c r="I354" s="644"/>
      <c r="J354" s="644"/>
      <c r="K354" s="644"/>
      <c r="L354" s="639"/>
      <c r="M354" s="639"/>
      <c r="N354" s="639"/>
      <c r="O354" s="639"/>
      <c r="P354" s="639"/>
      <c r="Q354" s="639"/>
      <c r="R354" s="639"/>
      <c r="S354" s="639"/>
      <c r="T354" s="639"/>
    </row>
    <row r="355" spans="3:20" x14ac:dyDescent="0.3">
      <c r="C355" s="639"/>
      <c r="D355" s="639"/>
      <c r="E355" s="639"/>
      <c r="F355" s="639"/>
      <c r="G355" s="639"/>
      <c r="H355" s="644"/>
      <c r="I355" s="644"/>
      <c r="J355" s="644"/>
      <c r="K355" s="644"/>
      <c r="L355" s="639"/>
      <c r="M355" s="639"/>
      <c r="N355" s="639"/>
      <c r="O355" s="639"/>
      <c r="P355" s="639"/>
      <c r="Q355" s="639"/>
      <c r="R355" s="639"/>
      <c r="S355" s="639"/>
      <c r="T355" s="639"/>
    </row>
    <row r="356" spans="3:20" x14ac:dyDescent="0.3">
      <c r="C356" s="639"/>
      <c r="D356" s="639"/>
      <c r="E356" s="639"/>
      <c r="F356" s="639"/>
      <c r="G356" s="639"/>
      <c r="H356" s="644"/>
      <c r="I356" s="644"/>
      <c r="J356" s="644"/>
      <c r="K356" s="644"/>
      <c r="L356" s="639"/>
      <c r="M356" s="639"/>
      <c r="N356" s="639"/>
      <c r="O356" s="639"/>
      <c r="P356" s="639"/>
      <c r="Q356" s="639"/>
      <c r="R356" s="639"/>
      <c r="S356" s="639"/>
      <c r="T356" s="639"/>
    </row>
    <row r="357" spans="3:20" x14ac:dyDescent="0.3">
      <c r="C357" s="639"/>
      <c r="D357" s="639"/>
      <c r="E357" s="639"/>
      <c r="F357" s="639"/>
      <c r="G357" s="639"/>
      <c r="H357" s="644"/>
      <c r="I357" s="644"/>
      <c r="J357" s="644"/>
      <c r="K357" s="644"/>
      <c r="L357" s="639"/>
      <c r="M357" s="639"/>
      <c r="N357" s="639"/>
      <c r="O357" s="639"/>
      <c r="P357" s="639"/>
      <c r="Q357" s="639"/>
      <c r="R357" s="639"/>
      <c r="S357" s="639"/>
      <c r="T357" s="639"/>
    </row>
    <row r="358" spans="3:20" x14ac:dyDescent="0.3">
      <c r="C358" s="639"/>
      <c r="D358" s="639"/>
      <c r="E358" s="639"/>
      <c r="F358" s="639"/>
      <c r="G358" s="639"/>
      <c r="H358" s="644"/>
      <c r="I358" s="644"/>
      <c r="J358" s="644"/>
      <c r="K358" s="644"/>
      <c r="L358" s="639"/>
      <c r="M358" s="639"/>
      <c r="N358" s="639"/>
      <c r="O358" s="639"/>
      <c r="P358" s="639"/>
      <c r="Q358" s="639"/>
      <c r="R358" s="639"/>
      <c r="S358" s="639"/>
      <c r="T358" s="639"/>
    </row>
    <row r="367" spans="3:20" x14ac:dyDescent="0.3">
      <c r="C367" s="639"/>
      <c r="D367" s="639"/>
      <c r="E367" s="639"/>
      <c r="F367" s="639"/>
      <c r="G367" s="639"/>
      <c r="H367" s="644"/>
      <c r="I367" s="644"/>
      <c r="J367" s="644"/>
      <c r="K367" s="644"/>
      <c r="L367" s="639"/>
      <c r="M367" s="639"/>
      <c r="N367" s="639"/>
      <c r="O367" s="639"/>
      <c r="P367" s="639"/>
      <c r="Q367" s="639"/>
      <c r="R367" s="639"/>
      <c r="S367" s="639"/>
      <c r="T367" s="639"/>
    </row>
    <row r="368" spans="3:20" x14ac:dyDescent="0.3">
      <c r="C368" s="639"/>
      <c r="D368" s="639"/>
      <c r="E368" s="639"/>
      <c r="F368" s="639"/>
      <c r="G368" s="639"/>
      <c r="H368" s="644"/>
      <c r="I368" s="644"/>
      <c r="J368" s="644"/>
      <c r="K368" s="644"/>
      <c r="L368" s="639"/>
      <c r="M368" s="639"/>
      <c r="N368" s="639"/>
      <c r="O368" s="639"/>
      <c r="P368" s="639"/>
      <c r="Q368" s="639"/>
      <c r="R368" s="639"/>
      <c r="S368" s="639"/>
      <c r="T368" s="639"/>
    </row>
    <row r="369" spans="3:20" x14ac:dyDescent="0.3">
      <c r="C369" s="639"/>
      <c r="D369" s="639"/>
      <c r="E369" s="639"/>
      <c r="F369" s="639"/>
      <c r="G369" s="639"/>
      <c r="H369" s="644"/>
      <c r="I369" s="644"/>
      <c r="J369" s="644"/>
      <c r="K369" s="644"/>
      <c r="L369" s="639"/>
      <c r="M369" s="639"/>
      <c r="N369" s="639"/>
      <c r="O369" s="639"/>
      <c r="P369" s="639"/>
      <c r="Q369" s="639"/>
      <c r="R369" s="639"/>
      <c r="S369" s="639"/>
      <c r="T369" s="639"/>
    </row>
    <row r="370" spans="3:20" x14ac:dyDescent="0.3">
      <c r="C370" s="639"/>
      <c r="D370" s="639"/>
      <c r="E370" s="639"/>
      <c r="F370" s="639"/>
      <c r="G370" s="639"/>
      <c r="H370" s="644"/>
      <c r="I370" s="644"/>
      <c r="J370" s="644"/>
      <c r="K370" s="644"/>
      <c r="L370" s="639"/>
      <c r="M370" s="639"/>
      <c r="N370" s="639"/>
      <c r="O370" s="639"/>
      <c r="P370" s="639"/>
      <c r="Q370" s="639"/>
      <c r="R370" s="639"/>
      <c r="S370" s="639"/>
      <c r="T370" s="639"/>
    </row>
    <row r="371" spans="3:20" x14ac:dyDescent="0.3">
      <c r="C371" s="639"/>
      <c r="D371" s="639"/>
      <c r="E371" s="639"/>
      <c r="F371" s="639"/>
      <c r="G371" s="639"/>
      <c r="H371" s="644"/>
      <c r="I371" s="644"/>
      <c r="J371" s="644"/>
      <c r="K371" s="644"/>
      <c r="L371" s="639"/>
      <c r="M371" s="639"/>
      <c r="N371" s="639"/>
      <c r="O371" s="639"/>
      <c r="P371" s="639"/>
      <c r="Q371" s="639"/>
      <c r="R371" s="639"/>
      <c r="S371" s="639"/>
      <c r="T371" s="639"/>
    </row>
    <row r="372" spans="3:20" x14ac:dyDescent="0.3">
      <c r="C372" s="639"/>
      <c r="D372" s="639"/>
      <c r="E372" s="639"/>
      <c r="F372" s="639"/>
      <c r="G372" s="639"/>
      <c r="H372" s="644"/>
      <c r="I372" s="644"/>
      <c r="J372" s="644"/>
      <c r="K372" s="644"/>
      <c r="L372" s="639"/>
      <c r="M372" s="639"/>
      <c r="N372" s="639"/>
      <c r="O372" s="639"/>
      <c r="P372" s="639"/>
      <c r="Q372" s="639"/>
      <c r="R372" s="639"/>
      <c r="S372" s="639"/>
      <c r="T372" s="639"/>
    </row>
    <row r="382" spans="3:20" x14ac:dyDescent="0.3">
      <c r="C382" s="639"/>
      <c r="D382" s="639"/>
      <c r="E382" s="639"/>
      <c r="F382" s="639"/>
      <c r="G382" s="639"/>
      <c r="H382" s="644"/>
      <c r="I382" s="644"/>
      <c r="J382" s="644"/>
      <c r="K382" s="644"/>
      <c r="L382" s="639"/>
      <c r="M382" s="639"/>
      <c r="N382" s="639"/>
      <c r="O382" s="639"/>
      <c r="P382" s="639"/>
      <c r="Q382" s="639"/>
      <c r="R382" s="639"/>
      <c r="S382" s="639"/>
      <c r="T382" s="639"/>
    </row>
    <row r="383" spans="3:20" x14ac:dyDescent="0.3">
      <c r="C383" s="639"/>
      <c r="D383" s="639"/>
      <c r="E383" s="639"/>
      <c r="F383" s="639"/>
      <c r="G383" s="639"/>
      <c r="H383" s="644"/>
      <c r="I383" s="644"/>
      <c r="J383" s="644"/>
      <c r="K383" s="644"/>
      <c r="L383" s="639"/>
      <c r="M383" s="639"/>
      <c r="N383" s="639"/>
      <c r="O383" s="639"/>
      <c r="P383" s="639"/>
      <c r="Q383" s="639"/>
      <c r="R383" s="639"/>
      <c r="S383" s="639"/>
      <c r="T383" s="639"/>
    </row>
    <row r="384" spans="3:20" x14ac:dyDescent="0.3">
      <c r="C384" s="639"/>
      <c r="D384" s="639"/>
      <c r="E384" s="639"/>
      <c r="F384" s="639"/>
      <c r="G384" s="639"/>
      <c r="H384" s="644"/>
      <c r="I384" s="644"/>
      <c r="J384" s="644"/>
      <c r="K384" s="644"/>
      <c r="L384" s="639"/>
      <c r="M384" s="639"/>
      <c r="N384" s="639"/>
      <c r="O384" s="639"/>
      <c r="P384" s="639"/>
      <c r="Q384" s="639"/>
      <c r="R384" s="639"/>
      <c r="S384" s="639"/>
      <c r="T384" s="639"/>
    </row>
    <row r="385" spans="3:20" x14ac:dyDescent="0.3">
      <c r="C385" s="639"/>
      <c r="D385" s="639"/>
      <c r="E385" s="639"/>
      <c r="F385" s="639"/>
      <c r="G385" s="639"/>
      <c r="H385" s="644"/>
      <c r="I385" s="644"/>
      <c r="J385" s="644"/>
      <c r="K385" s="644"/>
      <c r="L385" s="639"/>
      <c r="M385" s="639"/>
      <c r="N385" s="639"/>
      <c r="O385" s="639"/>
      <c r="P385" s="639"/>
      <c r="Q385" s="639"/>
      <c r="R385" s="639"/>
      <c r="S385" s="639"/>
      <c r="T385" s="639"/>
    </row>
    <row r="386" spans="3:20" x14ac:dyDescent="0.3">
      <c r="C386" s="639"/>
      <c r="D386" s="639"/>
      <c r="E386" s="639"/>
      <c r="F386" s="639"/>
      <c r="G386" s="639"/>
      <c r="H386" s="644"/>
      <c r="I386" s="644"/>
      <c r="J386" s="644"/>
      <c r="K386" s="644"/>
      <c r="L386" s="639"/>
      <c r="M386" s="639"/>
      <c r="N386" s="639"/>
      <c r="O386" s="639"/>
      <c r="P386" s="639"/>
      <c r="Q386" s="639"/>
      <c r="R386" s="639"/>
      <c r="S386" s="639"/>
      <c r="T386" s="639"/>
    </row>
    <row r="387" spans="3:20" x14ac:dyDescent="0.3">
      <c r="C387" s="639"/>
      <c r="D387" s="639"/>
      <c r="E387" s="639"/>
      <c r="F387" s="639"/>
      <c r="G387" s="639"/>
      <c r="H387" s="644"/>
      <c r="I387" s="644"/>
      <c r="J387" s="644"/>
      <c r="K387" s="644"/>
      <c r="L387" s="639"/>
      <c r="M387" s="639"/>
      <c r="N387" s="639"/>
      <c r="O387" s="639"/>
      <c r="P387" s="639"/>
      <c r="Q387" s="639"/>
      <c r="R387" s="639"/>
      <c r="S387" s="639"/>
      <c r="T387" s="639"/>
    </row>
    <row r="397" spans="3:20" x14ac:dyDescent="0.3">
      <c r="C397" s="639"/>
      <c r="D397" s="639"/>
      <c r="E397" s="639"/>
      <c r="F397" s="639"/>
      <c r="G397" s="639"/>
      <c r="H397" s="644"/>
      <c r="I397" s="644"/>
      <c r="J397" s="644"/>
      <c r="K397" s="644"/>
      <c r="L397" s="639"/>
      <c r="M397" s="639"/>
      <c r="N397" s="639"/>
      <c r="O397" s="639"/>
      <c r="P397" s="639"/>
      <c r="Q397" s="639"/>
      <c r="R397" s="639"/>
      <c r="S397" s="639"/>
      <c r="T397" s="639"/>
    </row>
    <row r="398" spans="3:20" x14ac:dyDescent="0.3">
      <c r="C398" s="639"/>
      <c r="D398" s="639"/>
      <c r="E398" s="639"/>
      <c r="F398" s="639"/>
      <c r="G398" s="639"/>
      <c r="H398" s="644"/>
      <c r="I398" s="644"/>
      <c r="J398" s="644"/>
      <c r="K398" s="644"/>
      <c r="L398" s="639"/>
      <c r="M398" s="639"/>
      <c r="N398" s="639"/>
      <c r="O398" s="639"/>
      <c r="P398" s="639"/>
      <c r="Q398" s="639"/>
      <c r="R398" s="639"/>
      <c r="S398" s="639"/>
      <c r="T398" s="639"/>
    </row>
    <row r="399" spans="3:20" x14ac:dyDescent="0.3">
      <c r="C399" s="639"/>
      <c r="D399" s="639"/>
      <c r="E399" s="639"/>
      <c r="F399" s="639"/>
      <c r="G399" s="639"/>
      <c r="H399" s="644"/>
      <c r="I399" s="644"/>
      <c r="J399" s="644"/>
      <c r="K399" s="644"/>
      <c r="L399" s="639"/>
      <c r="M399" s="639"/>
      <c r="N399" s="639"/>
      <c r="O399" s="639"/>
      <c r="P399" s="639"/>
      <c r="Q399" s="639"/>
      <c r="R399" s="639"/>
      <c r="S399" s="639"/>
      <c r="T399" s="639"/>
    </row>
    <row r="400" spans="3:20" x14ac:dyDescent="0.3">
      <c r="C400" s="639"/>
      <c r="D400" s="639"/>
      <c r="E400" s="639"/>
      <c r="F400" s="639"/>
      <c r="G400" s="639"/>
      <c r="H400" s="644"/>
      <c r="I400" s="644"/>
      <c r="J400" s="644"/>
      <c r="K400" s="644"/>
      <c r="L400" s="639"/>
      <c r="M400" s="639"/>
      <c r="N400" s="639"/>
      <c r="O400" s="639"/>
      <c r="P400" s="639"/>
      <c r="Q400" s="639"/>
      <c r="R400" s="639"/>
      <c r="S400" s="639"/>
      <c r="T400" s="639"/>
    </row>
    <row r="401" spans="3:20" x14ac:dyDescent="0.3">
      <c r="C401" s="639"/>
      <c r="D401" s="639"/>
      <c r="E401" s="639"/>
      <c r="F401" s="639"/>
      <c r="G401" s="639"/>
      <c r="H401" s="644"/>
      <c r="I401" s="644"/>
      <c r="J401" s="644"/>
      <c r="K401" s="644"/>
      <c r="L401" s="639"/>
      <c r="M401" s="639"/>
      <c r="N401" s="639"/>
      <c r="O401" s="639"/>
      <c r="P401" s="639"/>
      <c r="Q401" s="639"/>
      <c r="R401" s="639"/>
      <c r="S401" s="639"/>
      <c r="T401" s="639"/>
    </row>
    <row r="402" spans="3:20" x14ac:dyDescent="0.3">
      <c r="C402" s="639"/>
      <c r="D402" s="639"/>
      <c r="E402" s="639"/>
      <c r="F402" s="639"/>
      <c r="G402" s="639"/>
      <c r="H402" s="644"/>
      <c r="I402" s="644"/>
      <c r="J402" s="644"/>
      <c r="K402" s="644"/>
      <c r="L402" s="639"/>
      <c r="M402" s="639"/>
      <c r="N402" s="639"/>
      <c r="O402" s="639"/>
      <c r="P402" s="639"/>
      <c r="Q402" s="639"/>
      <c r="R402" s="639"/>
      <c r="S402" s="639"/>
      <c r="T402" s="639"/>
    </row>
    <row r="412" spans="3:20" x14ac:dyDescent="0.3">
      <c r="C412" s="639"/>
      <c r="D412" s="639"/>
      <c r="E412" s="639"/>
      <c r="F412" s="639"/>
      <c r="G412" s="639"/>
      <c r="H412" s="644"/>
      <c r="I412" s="644"/>
      <c r="J412" s="644"/>
      <c r="K412" s="644"/>
      <c r="L412" s="639"/>
      <c r="M412" s="639"/>
      <c r="N412" s="639"/>
      <c r="O412" s="639"/>
      <c r="P412" s="639"/>
      <c r="Q412" s="639"/>
      <c r="R412" s="639"/>
      <c r="S412" s="639"/>
      <c r="T412" s="639"/>
    </row>
    <row r="413" spans="3:20" x14ac:dyDescent="0.3">
      <c r="C413" s="639"/>
      <c r="D413" s="639"/>
      <c r="E413" s="639"/>
      <c r="F413" s="639"/>
      <c r="G413" s="639"/>
      <c r="H413" s="644"/>
      <c r="I413" s="644"/>
      <c r="J413" s="644"/>
      <c r="K413" s="644"/>
      <c r="L413" s="639"/>
      <c r="M413" s="639"/>
      <c r="N413" s="639"/>
      <c r="O413" s="639"/>
      <c r="P413" s="639"/>
      <c r="Q413" s="639"/>
      <c r="R413" s="639"/>
      <c r="S413" s="639"/>
      <c r="T413" s="639"/>
    </row>
    <row r="414" spans="3:20" x14ac:dyDescent="0.3">
      <c r="C414" s="639"/>
      <c r="D414" s="639"/>
      <c r="E414" s="639"/>
      <c r="F414" s="639"/>
      <c r="G414" s="639"/>
      <c r="H414" s="644"/>
      <c r="I414" s="644"/>
      <c r="J414" s="644"/>
      <c r="K414" s="644"/>
      <c r="L414" s="639"/>
      <c r="M414" s="639"/>
      <c r="N414" s="639"/>
      <c r="O414" s="639"/>
      <c r="P414" s="639"/>
      <c r="Q414" s="639"/>
      <c r="R414" s="639"/>
      <c r="S414" s="639"/>
      <c r="T414" s="639"/>
    </row>
    <row r="415" spans="3:20" x14ac:dyDescent="0.3">
      <c r="C415" s="639"/>
      <c r="D415" s="639"/>
      <c r="E415" s="639"/>
      <c r="F415" s="639"/>
      <c r="G415" s="639"/>
      <c r="H415" s="644"/>
      <c r="I415" s="644"/>
      <c r="J415" s="644"/>
      <c r="K415" s="644"/>
      <c r="L415" s="639"/>
      <c r="M415" s="639"/>
      <c r="N415" s="639"/>
      <c r="O415" s="639"/>
      <c r="P415" s="639"/>
      <c r="Q415" s="639"/>
      <c r="R415" s="639"/>
      <c r="S415" s="639"/>
      <c r="T415" s="639"/>
    </row>
    <row r="416" spans="3:20" x14ac:dyDescent="0.3">
      <c r="C416" s="639"/>
      <c r="D416" s="639"/>
      <c r="E416" s="639"/>
      <c r="F416" s="639"/>
      <c r="G416" s="639"/>
      <c r="H416" s="644"/>
      <c r="I416" s="644"/>
      <c r="J416" s="644"/>
      <c r="K416" s="644"/>
      <c r="L416" s="639"/>
      <c r="M416" s="639"/>
      <c r="N416" s="639"/>
      <c r="O416" s="639"/>
      <c r="P416" s="639"/>
      <c r="Q416" s="639"/>
      <c r="R416" s="639"/>
      <c r="S416" s="639"/>
      <c r="T416" s="639"/>
    </row>
    <row r="417" spans="3:20" x14ac:dyDescent="0.3">
      <c r="C417" s="639"/>
      <c r="D417" s="639"/>
      <c r="E417" s="639"/>
      <c r="F417" s="639"/>
      <c r="G417" s="639"/>
      <c r="H417" s="644"/>
      <c r="I417" s="644"/>
      <c r="J417" s="644"/>
      <c r="K417" s="644"/>
      <c r="L417" s="639"/>
      <c r="M417" s="639"/>
      <c r="N417" s="639"/>
      <c r="O417" s="639"/>
      <c r="P417" s="639"/>
      <c r="Q417" s="639"/>
      <c r="R417" s="639"/>
      <c r="S417" s="639"/>
      <c r="T417" s="639"/>
    </row>
    <row r="427" spans="3:20" x14ac:dyDescent="0.3">
      <c r="C427" s="639"/>
      <c r="D427" s="639"/>
      <c r="E427" s="639"/>
      <c r="F427" s="639"/>
      <c r="G427" s="639"/>
      <c r="H427" s="644"/>
      <c r="I427" s="644"/>
      <c r="J427" s="644"/>
      <c r="K427" s="644"/>
      <c r="L427" s="639"/>
      <c r="M427" s="639"/>
      <c r="N427" s="639"/>
      <c r="O427" s="639"/>
      <c r="P427" s="639"/>
      <c r="Q427" s="639"/>
      <c r="R427" s="639"/>
      <c r="S427" s="639"/>
      <c r="T427" s="639"/>
    </row>
    <row r="428" spans="3:20" x14ac:dyDescent="0.3">
      <c r="C428" s="639"/>
      <c r="D428" s="639"/>
      <c r="E428" s="639"/>
      <c r="F428" s="639"/>
      <c r="G428" s="639"/>
      <c r="H428" s="644"/>
      <c r="I428" s="644"/>
      <c r="J428" s="644"/>
      <c r="K428" s="644"/>
      <c r="L428" s="639"/>
      <c r="M428" s="639"/>
      <c r="N428" s="639"/>
      <c r="O428" s="639"/>
      <c r="P428" s="639"/>
      <c r="Q428" s="639"/>
      <c r="R428" s="639"/>
      <c r="S428" s="639"/>
      <c r="T428" s="639"/>
    </row>
    <row r="429" spans="3:20" x14ac:dyDescent="0.3">
      <c r="C429" s="639"/>
      <c r="D429" s="639"/>
      <c r="E429" s="639"/>
      <c r="F429" s="639"/>
      <c r="G429" s="639"/>
      <c r="H429" s="644"/>
      <c r="I429" s="644"/>
      <c r="J429" s="644"/>
      <c r="K429" s="644"/>
      <c r="L429" s="639"/>
      <c r="M429" s="639"/>
      <c r="N429" s="639"/>
      <c r="O429" s="639"/>
      <c r="P429" s="639"/>
      <c r="Q429" s="639"/>
      <c r="R429" s="639"/>
      <c r="S429" s="639"/>
      <c r="T429" s="639"/>
    </row>
    <row r="430" spans="3:20" x14ac:dyDescent="0.3">
      <c r="C430" s="639"/>
      <c r="D430" s="639"/>
      <c r="E430" s="639"/>
      <c r="F430" s="639"/>
      <c r="G430" s="639"/>
      <c r="H430" s="644"/>
      <c r="I430" s="644"/>
      <c r="J430" s="644"/>
      <c r="K430" s="644"/>
      <c r="L430" s="639"/>
      <c r="M430" s="639"/>
      <c r="N430" s="639"/>
      <c r="O430" s="639"/>
      <c r="P430" s="639"/>
      <c r="Q430" s="639"/>
      <c r="R430" s="639"/>
      <c r="S430" s="639"/>
      <c r="T430" s="639"/>
    </row>
    <row r="431" spans="3:20" x14ac:dyDescent="0.3">
      <c r="C431" s="639"/>
      <c r="D431" s="639"/>
      <c r="E431" s="639"/>
      <c r="F431" s="639"/>
      <c r="G431" s="639"/>
      <c r="H431" s="644"/>
      <c r="I431" s="644"/>
      <c r="J431" s="644"/>
      <c r="K431" s="644"/>
      <c r="L431" s="639"/>
      <c r="M431" s="639"/>
      <c r="N431" s="639"/>
      <c r="O431" s="639"/>
      <c r="P431" s="639"/>
      <c r="Q431" s="639"/>
      <c r="R431" s="639"/>
      <c r="S431" s="639"/>
      <c r="T431" s="639"/>
    </row>
    <row r="432" spans="3:20" x14ac:dyDescent="0.3">
      <c r="C432" s="639"/>
      <c r="D432" s="639"/>
      <c r="E432" s="639"/>
      <c r="F432" s="639"/>
      <c r="G432" s="639"/>
      <c r="H432" s="644"/>
      <c r="I432" s="644"/>
      <c r="J432" s="644"/>
      <c r="K432" s="644"/>
      <c r="L432" s="639"/>
      <c r="M432" s="639"/>
      <c r="N432" s="639"/>
      <c r="O432" s="639"/>
      <c r="P432" s="639"/>
      <c r="Q432" s="639"/>
      <c r="R432" s="639"/>
      <c r="S432" s="639"/>
      <c r="T432" s="639"/>
    </row>
    <row r="442" spans="3:20" x14ac:dyDescent="0.3">
      <c r="C442" s="639"/>
      <c r="D442" s="639"/>
      <c r="E442" s="639"/>
      <c r="F442" s="639"/>
      <c r="G442" s="639"/>
      <c r="H442" s="644"/>
      <c r="I442" s="644"/>
      <c r="J442" s="644"/>
      <c r="K442" s="644"/>
      <c r="L442" s="639"/>
      <c r="M442" s="639"/>
      <c r="N442" s="639"/>
      <c r="O442" s="639"/>
      <c r="P442" s="639"/>
      <c r="Q442" s="639"/>
      <c r="R442" s="639"/>
      <c r="S442" s="639"/>
      <c r="T442" s="639"/>
    </row>
    <row r="443" spans="3:20" x14ac:dyDescent="0.3">
      <c r="C443" s="639"/>
      <c r="D443" s="639"/>
      <c r="E443" s="639"/>
      <c r="F443" s="639"/>
      <c r="G443" s="639"/>
      <c r="H443" s="644"/>
      <c r="I443" s="644"/>
      <c r="J443" s="644"/>
      <c r="K443" s="644"/>
      <c r="L443" s="639"/>
      <c r="M443" s="639"/>
      <c r="N443" s="639"/>
      <c r="O443" s="639"/>
      <c r="P443" s="639"/>
      <c r="Q443" s="639"/>
      <c r="R443" s="639"/>
      <c r="S443" s="639"/>
      <c r="T443" s="639"/>
    </row>
    <row r="444" spans="3:20" x14ac:dyDescent="0.3">
      <c r="C444" s="639"/>
      <c r="D444" s="639"/>
      <c r="E444" s="639"/>
      <c r="F444" s="639"/>
      <c r="G444" s="639"/>
      <c r="H444" s="644"/>
      <c r="I444" s="644"/>
      <c r="J444" s="644"/>
      <c r="K444" s="644"/>
      <c r="L444" s="639"/>
      <c r="M444" s="639"/>
      <c r="N444" s="639"/>
      <c r="O444" s="639"/>
      <c r="P444" s="639"/>
      <c r="Q444" s="639"/>
      <c r="R444" s="639"/>
      <c r="S444" s="639"/>
      <c r="T444" s="639"/>
    </row>
    <row r="445" spans="3:20" x14ac:dyDescent="0.3">
      <c r="C445" s="639"/>
      <c r="D445" s="639"/>
      <c r="E445" s="639"/>
      <c r="F445" s="639"/>
      <c r="G445" s="639"/>
      <c r="H445" s="644"/>
      <c r="I445" s="644"/>
      <c r="J445" s="644"/>
      <c r="K445" s="644"/>
      <c r="L445" s="639"/>
      <c r="M445" s="639"/>
      <c r="N445" s="639"/>
      <c r="O445" s="639"/>
      <c r="P445" s="639"/>
      <c r="Q445" s="639"/>
      <c r="R445" s="639"/>
      <c r="S445" s="639"/>
      <c r="T445" s="639"/>
    </row>
    <row r="446" spans="3:20" x14ac:dyDescent="0.3">
      <c r="C446" s="639"/>
      <c r="D446" s="639"/>
      <c r="E446" s="639"/>
      <c r="F446" s="639"/>
      <c r="G446" s="639"/>
      <c r="H446" s="644"/>
      <c r="I446" s="644"/>
      <c r="J446" s="644"/>
      <c r="K446" s="644"/>
      <c r="L446" s="639"/>
      <c r="M446" s="639"/>
      <c r="N446" s="639"/>
      <c r="O446" s="639"/>
      <c r="P446" s="639"/>
      <c r="Q446" s="639"/>
      <c r="R446" s="639"/>
      <c r="S446" s="639"/>
      <c r="T446" s="639"/>
    </row>
    <row r="447" spans="3:20" x14ac:dyDescent="0.3">
      <c r="C447" s="639"/>
      <c r="D447" s="639"/>
      <c r="E447" s="639"/>
      <c r="F447" s="639"/>
      <c r="G447" s="639"/>
      <c r="H447" s="644"/>
      <c r="I447" s="644"/>
      <c r="J447" s="644"/>
      <c r="K447" s="644"/>
      <c r="L447" s="639"/>
      <c r="M447" s="639"/>
      <c r="N447" s="639"/>
      <c r="O447" s="639"/>
      <c r="P447" s="639"/>
      <c r="Q447" s="639"/>
      <c r="R447" s="639"/>
      <c r="S447" s="639"/>
      <c r="T447" s="639"/>
    </row>
    <row r="457" spans="3:20" x14ac:dyDescent="0.3">
      <c r="C457" s="639"/>
      <c r="D457" s="639"/>
      <c r="E457" s="639"/>
      <c r="F457" s="639"/>
      <c r="G457" s="639"/>
      <c r="H457" s="644"/>
      <c r="I457" s="644"/>
      <c r="J457" s="644"/>
      <c r="K457" s="644"/>
      <c r="L457" s="639"/>
      <c r="M457" s="639"/>
      <c r="N457" s="639"/>
      <c r="O457" s="639"/>
      <c r="P457" s="639"/>
      <c r="Q457" s="639"/>
      <c r="R457" s="639"/>
      <c r="S457" s="639"/>
      <c r="T457" s="639"/>
    </row>
    <row r="458" spans="3:20" x14ac:dyDescent="0.3">
      <c r="C458" s="639"/>
      <c r="D458" s="639"/>
      <c r="E458" s="639"/>
      <c r="F458" s="639"/>
      <c r="G458" s="639"/>
      <c r="H458" s="644"/>
      <c r="I458" s="644"/>
      <c r="J458" s="644"/>
      <c r="K458" s="644"/>
      <c r="L458" s="639"/>
      <c r="M458" s="639"/>
      <c r="N458" s="639"/>
      <c r="O458" s="639"/>
      <c r="P458" s="639"/>
      <c r="Q458" s="639"/>
      <c r="R458" s="639"/>
      <c r="S458" s="639"/>
      <c r="T458" s="639"/>
    </row>
    <row r="459" spans="3:20" x14ac:dyDescent="0.3">
      <c r="C459" s="639"/>
      <c r="D459" s="639"/>
      <c r="E459" s="639"/>
      <c r="F459" s="639"/>
      <c r="G459" s="639"/>
      <c r="H459" s="644"/>
      <c r="I459" s="644"/>
      <c r="J459" s="644"/>
      <c r="K459" s="644"/>
      <c r="L459" s="639"/>
      <c r="M459" s="639"/>
      <c r="N459" s="639"/>
      <c r="O459" s="639"/>
      <c r="P459" s="639"/>
      <c r="Q459" s="639"/>
      <c r="R459" s="639"/>
      <c r="S459" s="639"/>
      <c r="T459" s="639"/>
    </row>
    <row r="460" spans="3:20" x14ac:dyDescent="0.3">
      <c r="C460" s="639"/>
      <c r="D460" s="639"/>
      <c r="E460" s="639"/>
      <c r="F460" s="639"/>
      <c r="G460" s="639"/>
      <c r="H460" s="644"/>
      <c r="I460" s="644"/>
      <c r="J460" s="644"/>
      <c r="K460" s="644"/>
      <c r="L460" s="639"/>
      <c r="M460" s="639"/>
      <c r="N460" s="639"/>
      <c r="O460" s="639"/>
      <c r="P460" s="639"/>
      <c r="Q460" s="639"/>
      <c r="R460" s="639"/>
      <c r="S460" s="639"/>
      <c r="T460" s="639"/>
    </row>
    <row r="461" spans="3:20" x14ac:dyDescent="0.3">
      <c r="C461" s="639"/>
      <c r="D461" s="639"/>
      <c r="E461" s="639"/>
      <c r="F461" s="639"/>
      <c r="G461" s="639"/>
      <c r="H461" s="644"/>
      <c r="I461" s="644"/>
      <c r="J461" s="644"/>
      <c r="K461" s="644"/>
      <c r="L461" s="639"/>
      <c r="M461" s="639"/>
      <c r="N461" s="639"/>
      <c r="O461" s="639"/>
      <c r="P461" s="639"/>
      <c r="Q461" s="639"/>
      <c r="R461" s="639"/>
      <c r="S461" s="639"/>
      <c r="T461" s="639"/>
    </row>
    <row r="462" spans="3:20" x14ac:dyDescent="0.3">
      <c r="C462" s="639"/>
      <c r="D462" s="639"/>
      <c r="E462" s="639"/>
      <c r="F462" s="639"/>
      <c r="G462" s="639"/>
      <c r="H462" s="644"/>
      <c r="I462" s="644"/>
      <c r="J462" s="644"/>
      <c r="K462" s="644"/>
      <c r="L462" s="639"/>
      <c r="M462" s="639"/>
      <c r="N462" s="639"/>
      <c r="O462" s="639"/>
      <c r="P462" s="639"/>
      <c r="Q462" s="639"/>
      <c r="R462" s="639"/>
      <c r="S462" s="639"/>
      <c r="T462" s="639"/>
    </row>
    <row r="472" spans="3:20" x14ac:dyDescent="0.3">
      <c r="C472" s="639"/>
      <c r="D472" s="639"/>
      <c r="E472" s="639"/>
      <c r="F472" s="639"/>
      <c r="G472" s="639"/>
      <c r="H472" s="644"/>
      <c r="I472" s="644"/>
      <c r="J472" s="644"/>
      <c r="K472" s="644"/>
      <c r="L472" s="639"/>
      <c r="M472" s="639"/>
      <c r="N472" s="639"/>
      <c r="O472" s="639"/>
      <c r="P472" s="639"/>
      <c r="Q472" s="639"/>
      <c r="R472" s="639"/>
      <c r="S472" s="639"/>
      <c r="T472" s="639"/>
    </row>
    <row r="473" spans="3:20" x14ac:dyDescent="0.3">
      <c r="C473" s="639"/>
      <c r="D473" s="639"/>
      <c r="E473" s="639"/>
      <c r="F473" s="639"/>
      <c r="G473" s="639"/>
      <c r="H473" s="644"/>
      <c r="I473" s="644"/>
      <c r="J473" s="644"/>
      <c r="K473" s="644"/>
      <c r="L473" s="639"/>
      <c r="M473" s="639"/>
      <c r="N473" s="639"/>
      <c r="O473" s="639"/>
      <c r="P473" s="639"/>
      <c r="Q473" s="639"/>
      <c r="R473" s="639"/>
      <c r="S473" s="639"/>
      <c r="T473" s="639"/>
    </row>
    <row r="474" spans="3:20" x14ac:dyDescent="0.3">
      <c r="C474" s="639"/>
      <c r="D474" s="639"/>
      <c r="E474" s="639"/>
      <c r="F474" s="639"/>
      <c r="G474" s="639"/>
      <c r="H474" s="644"/>
      <c r="I474" s="644"/>
      <c r="J474" s="644"/>
      <c r="K474" s="644"/>
      <c r="L474" s="639"/>
      <c r="M474" s="639"/>
      <c r="N474" s="639"/>
      <c r="O474" s="639"/>
      <c r="P474" s="639"/>
      <c r="Q474" s="639"/>
      <c r="R474" s="639"/>
      <c r="S474" s="639"/>
      <c r="T474" s="639"/>
    </row>
    <row r="475" spans="3:20" x14ac:dyDescent="0.3">
      <c r="C475" s="639"/>
      <c r="D475" s="639"/>
      <c r="E475" s="639"/>
      <c r="F475" s="639"/>
      <c r="G475" s="639"/>
      <c r="H475" s="644"/>
      <c r="I475" s="644"/>
      <c r="J475" s="644"/>
      <c r="K475" s="644"/>
      <c r="L475" s="639"/>
      <c r="M475" s="639"/>
      <c r="N475" s="639"/>
      <c r="O475" s="639"/>
      <c r="P475" s="639"/>
      <c r="Q475" s="639"/>
      <c r="R475" s="639"/>
      <c r="S475" s="639"/>
      <c r="T475" s="639"/>
    </row>
    <row r="476" spans="3:20" x14ac:dyDescent="0.3">
      <c r="C476" s="639"/>
      <c r="D476" s="639"/>
      <c r="E476" s="639"/>
      <c r="F476" s="639"/>
      <c r="G476" s="639"/>
      <c r="H476" s="644"/>
      <c r="I476" s="644"/>
      <c r="J476" s="644"/>
      <c r="K476" s="644"/>
      <c r="L476" s="639"/>
      <c r="M476" s="639"/>
      <c r="N476" s="639"/>
      <c r="O476" s="639"/>
      <c r="P476" s="639"/>
      <c r="Q476" s="639"/>
      <c r="R476" s="639"/>
      <c r="S476" s="639"/>
      <c r="T476" s="639"/>
    </row>
    <row r="477" spans="3:20" x14ac:dyDescent="0.3">
      <c r="C477" s="639"/>
      <c r="D477" s="639"/>
      <c r="E477" s="639"/>
      <c r="F477" s="639"/>
      <c r="G477" s="639"/>
      <c r="H477" s="644"/>
      <c r="I477" s="644"/>
      <c r="J477" s="644"/>
      <c r="K477" s="644"/>
      <c r="L477" s="639"/>
      <c r="M477" s="639"/>
      <c r="N477" s="639"/>
      <c r="O477" s="639"/>
      <c r="P477" s="639"/>
      <c r="Q477" s="639"/>
      <c r="R477" s="639"/>
      <c r="S477" s="639"/>
      <c r="T477" s="639"/>
    </row>
    <row r="487" spans="3:20" x14ac:dyDescent="0.3">
      <c r="C487" s="639"/>
      <c r="D487" s="639"/>
      <c r="E487" s="639"/>
      <c r="F487" s="639"/>
      <c r="G487" s="639"/>
      <c r="H487" s="644"/>
      <c r="I487" s="644"/>
      <c r="J487" s="644"/>
      <c r="K487" s="644"/>
      <c r="L487" s="639"/>
      <c r="M487" s="639"/>
      <c r="N487" s="639"/>
      <c r="O487" s="639"/>
      <c r="P487" s="639"/>
      <c r="Q487" s="639"/>
      <c r="R487" s="639"/>
      <c r="S487" s="639"/>
      <c r="T487" s="639"/>
    </row>
    <row r="488" spans="3:20" x14ac:dyDescent="0.3">
      <c r="C488" s="639"/>
      <c r="D488" s="639"/>
      <c r="E488" s="639"/>
      <c r="F488" s="639"/>
      <c r="G488" s="639"/>
      <c r="H488" s="644"/>
      <c r="I488" s="644"/>
      <c r="J488" s="644"/>
      <c r="K488" s="644"/>
      <c r="L488" s="639"/>
      <c r="M488" s="639"/>
      <c r="N488" s="639"/>
      <c r="O488" s="639"/>
      <c r="P488" s="639"/>
      <c r="Q488" s="639"/>
      <c r="R488" s="639"/>
      <c r="S488" s="639"/>
      <c r="T488" s="639"/>
    </row>
    <row r="489" spans="3:20" x14ac:dyDescent="0.3">
      <c r="C489" s="639"/>
      <c r="D489" s="639"/>
      <c r="E489" s="639"/>
      <c r="F489" s="639"/>
      <c r="G489" s="639"/>
      <c r="H489" s="644"/>
      <c r="I489" s="644"/>
      <c r="J489" s="644"/>
      <c r="K489" s="644"/>
      <c r="L489" s="639"/>
      <c r="M489" s="639"/>
      <c r="N489" s="639"/>
      <c r="O489" s="639"/>
      <c r="P489" s="639"/>
      <c r="Q489" s="639"/>
      <c r="R489" s="639"/>
      <c r="S489" s="639"/>
      <c r="T489" s="639"/>
    </row>
    <row r="490" spans="3:20" x14ac:dyDescent="0.3">
      <c r="C490" s="639"/>
      <c r="D490" s="639"/>
      <c r="E490" s="639"/>
      <c r="F490" s="639"/>
      <c r="G490" s="639"/>
      <c r="H490" s="644"/>
      <c r="I490" s="644"/>
      <c r="J490" s="644"/>
      <c r="K490" s="644"/>
      <c r="L490" s="639"/>
      <c r="M490" s="639"/>
      <c r="N490" s="639"/>
      <c r="O490" s="639"/>
      <c r="P490" s="639"/>
      <c r="Q490" s="639"/>
      <c r="R490" s="639"/>
      <c r="S490" s="639"/>
      <c r="T490" s="639"/>
    </row>
    <row r="491" spans="3:20" x14ac:dyDescent="0.3">
      <c r="C491" s="639"/>
      <c r="D491" s="639"/>
      <c r="E491" s="639"/>
      <c r="F491" s="639"/>
      <c r="G491" s="639"/>
      <c r="H491" s="644"/>
      <c r="I491" s="644"/>
      <c r="J491" s="644"/>
      <c r="K491" s="644"/>
      <c r="L491" s="639"/>
      <c r="M491" s="639"/>
      <c r="N491" s="639"/>
      <c r="O491" s="639"/>
      <c r="P491" s="639"/>
      <c r="Q491" s="639"/>
      <c r="R491" s="639"/>
      <c r="S491" s="639"/>
      <c r="T491" s="639"/>
    </row>
    <row r="492" spans="3:20" x14ac:dyDescent="0.3">
      <c r="C492" s="639"/>
      <c r="D492" s="639"/>
      <c r="E492" s="639"/>
      <c r="F492" s="639"/>
      <c r="G492" s="639"/>
      <c r="H492" s="644"/>
      <c r="I492" s="644"/>
      <c r="J492" s="644"/>
      <c r="K492" s="644"/>
      <c r="L492" s="639"/>
      <c r="M492" s="639"/>
      <c r="N492" s="639"/>
      <c r="O492" s="639"/>
      <c r="P492" s="639"/>
      <c r="Q492" s="639"/>
      <c r="R492" s="639"/>
      <c r="S492" s="639"/>
      <c r="T492" s="639"/>
    </row>
    <row r="502" spans="3:20" x14ac:dyDescent="0.3">
      <c r="C502" s="639"/>
      <c r="D502" s="639"/>
      <c r="E502" s="639"/>
      <c r="F502" s="639"/>
      <c r="G502" s="639"/>
      <c r="H502" s="644"/>
      <c r="I502" s="644"/>
      <c r="J502" s="644"/>
      <c r="K502" s="644"/>
      <c r="L502" s="639"/>
      <c r="M502" s="639"/>
      <c r="N502" s="639"/>
      <c r="O502" s="639"/>
      <c r="P502" s="639"/>
      <c r="Q502" s="639"/>
      <c r="R502" s="639"/>
      <c r="S502" s="639"/>
      <c r="T502" s="639"/>
    </row>
    <row r="503" spans="3:20" x14ac:dyDescent="0.3">
      <c r="C503" s="639"/>
      <c r="D503" s="639"/>
      <c r="E503" s="639"/>
      <c r="F503" s="639"/>
      <c r="G503" s="639"/>
      <c r="H503" s="644"/>
      <c r="I503" s="644"/>
      <c r="J503" s="644"/>
      <c r="K503" s="644"/>
      <c r="L503" s="639"/>
      <c r="M503" s="639"/>
      <c r="N503" s="639"/>
      <c r="O503" s="639"/>
      <c r="P503" s="639"/>
      <c r="Q503" s="639"/>
      <c r="R503" s="639"/>
      <c r="S503" s="639"/>
      <c r="T503" s="639"/>
    </row>
    <row r="504" spans="3:20" x14ac:dyDescent="0.3">
      <c r="C504" s="639"/>
      <c r="D504" s="639"/>
      <c r="E504" s="639"/>
      <c r="F504" s="639"/>
      <c r="G504" s="639"/>
      <c r="H504" s="644"/>
      <c r="I504" s="644"/>
      <c r="J504" s="644"/>
      <c r="K504" s="644"/>
      <c r="L504" s="639"/>
      <c r="M504" s="639"/>
      <c r="N504" s="639"/>
      <c r="O504" s="639"/>
      <c r="P504" s="639"/>
      <c r="Q504" s="639"/>
      <c r="R504" s="639"/>
      <c r="S504" s="639"/>
      <c r="T504" s="639"/>
    </row>
    <row r="505" spans="3:20" x14ac:dyDescent="0.3">
      <c r="C505" s="639"/>
      <c r="D505" s="639"/>
      <c r="E505" s="639"/>
      <c r="F505" s="639"/>
      <c r="G505" s="639"/>
      <c r="H505" s="644"/>
      <c r="I505" s="644"/>
      <c r="J505" s="644"/>
      <c r="K505" s="644"/>
      <c r="L505" s="639"/>
      <c r="M505" s="639"/>
      <c r="N505" s="639"/>
      <c r="O505" s="639"/>
      <c r="P505" s="639"/>
      <c r="Q505" s="639"/>
      <c r="R505" s="639"/>
      <c r="S505" s="639"/>
      <c r="T505" s="639"/>
    </row>
    <row r="506" spans="3:20" x14ac:dyDescent="0.3">
      <c r="C506" s="639"/>
      <c r="D506" s="639"/>
      <c r="E506" s="639"/>
      <c r="F506" s="639"/>
      <c r="G506" s="639"/>
      <c r="H506" s="644"/>
      <c r="I506" s="644"/>
      <c r="J506" s="644"/>
      <c r="K506" s="644"/>
      <c r="L506" s="639"/>
      <c r="M506" s="639"/>
      <c r="N506" s="639"/>
      <c r="O506" s="639"/>
      <c r="P506" s="639"/>
      <c r="Q506" s="639"/>
      <c r="R506" s="639"/>
      <c r="S506" s="639"/>
      <c r="T506" s="639"/>
    </row>
    <row r="507" spans="3:20" x14ac:dyDescent="0.3">
      <c r="C507" s="639"/>
      <c r="D507" s="639"/>
      <c r="E507" s="639"/>
      <c r="F507" s="639"/>
      <c r="G507" s="639"/>
      <c r="H507" s="644"/>
      <c r="I507" s="644"/>
      <c r="J507" s="644"/>
      <c r="K507" s="644"/>
      <c r="L507" s="639"/>
      <c r="M507" s="639"/>
      <c r="N507" s="639"/>
      <c r="O507" s="639"/>
      <c r="P507" s="639"/>
      <c r="Q507" s="639"/>
      <c r="R507" s="639"/>
      <c r="S507" s="639"/>
      <c r="T507" s="639"/>
    </row>
    <row r="517" spans="3:20" x14ac:dyDescent="0.3">
      <c r="C517" s="639"/>
      <c r="D517" s="639"/>
      <c r="E517" s="639"/>
      <c r="F517" s="639"/>
      <c r="G517" s="639"/>
      <c r="H517" s="644"/>
      <c r="I517" s="644"/>
      <c r="J517" s="644"/>
      <c r="K517" s="644"/>
      <c r="L517" s="639"/>
      <c r="M517" s="639"/>
      <c r="N517" s="639"/>
      <c r="O517" s="639"/>
      <c r="P517" s="639"/>
      <c r="Q517" s="639"/>
      <c r="R517" s="639"/>
      <c r="S517" s="639"/>
      <c r="T517" s="639"/>
    </row>
    <row r="518" spans="3:20" x14ac:dyDescent="0.3">
      <c r="C518" s="639"/>
      <c r="D518" s="639"/>
      <c r="E518" s="639"/>
      <c r="F518" s="639"/>
      <c r="G518" s="639"/>
      <c r="H518" s="644"/>
      <c r="I518" s="644"/>
      <c r="J518" s="644"/>
      <c r="K518" s="644"/>
      <c r="L518" s="639"/>
      <c r="M518" s="639"/>
      <c r="N518" s="639"/>
      <c r="O518" s="639"/>
      <c r="P518" s="639"/>
      <c r="Q518" s="639"/>
      <c r="R518" s="639"/>
      <c r="S518" s="639"/>
      <c r="T518" s="639"/>
    </row>
    <row r="519" spans="3:20" x14ac:dyDescent="0.3">
      <c r="C519" s="639"/>
      <c r="D519" s="639"/>
      <c r="E519" s="639"/>
      <c r="F519" s="639"/>
      <c r="G519" s="639"/>
      <c r="H519" s="644"/>
      <c r="I519" s="644"/>
      <c r="J519" s="644"/>
      <c r="K519" s="644"/>
      <c r="L519" s="639"/>
      <c r="M519" s="639"/>
      <c r="N519" s="639"/>
      <c r="O519" s="639"/>
      <c r="P519" s="639"/>
      <c r="Q519" s="639"/>
      <c r="R519" s="639"/>
      <c r="S519" s="639"/>
      <c r="T519" s="639"/>
    </row>
    <row r="520" spans="3:20" x14ac:dyDescent="0.3">
      <c r="C520" s="639"/>
      <c r="D520" s="639"/>
      <c r="E520" s="639"/>
      <c r="F520" s="639"/>
      <c r="G520" s="639"/>
      <c r="H520" s="644"/>
      <c r="I520" s="644"/>
      <c r="J520" s="644"/>
      <c r="K520" s="644"/>
      <c r="L520" s="639"/>
      <c r="M520" s="639"/>
      <c r="N520" s="639"/>
      <c r="O520" s="639"/>
      <c r="P520" s="639"/>
      <c r="Q520" s="639"/>
      <c r="R520" s="639"/>
      <c r="S520" s="639"/>
      <c r="T520" s="639"/>
    </row>
    <row r="521" spans="3:20" x14ac:dyDescent="0.3">
      <c r="C521" s="639"/>
      <c r="D521" s="639"/>
      <c r="E521" s="639"/>
      <c r="F521" s="639"/>
      <c r="G521" s="639"/>
      <c r="H521" s="644"/>
      <c r="I521" s="644"/>
      <c r="J521" s="644"/>
      <c r="K521" s="644"/>
      <c r="L521" s="639"/>
      <c r="M521" s="639"/>
      <c r="N521" s="639"/>
      <c r="O521" s="639"/>
      <c r="P521" s="639"/>
      <c r="Q521" s="639"/>
      <c r="R521" s="639"/>
      <c r="S521" s="639"/>
      <c r="T521" s="639"/>
    </row>
    <row r="532" spans="3:20" x14ac:dyDescent="0.3">
      <c r="C532" s="639"/>
      <c r="D532" s="639"/>
      <c r="E532" s="639"/>
      <c r="F532" s="639"/>
      <c r="G532" s="639"/>
      <c r="H532" s="644"/>
      <c r="I532" s="644"/>
      <c r="J532" s="644"/>
      <c r="K532" s="644"/>
      <c r="L532" s="639"/>
      <c r="M532" s="639"/>
      <c r="N532" s="639"/>
      <c r="O532" s="639"/>
      <c r="P532" s="639"/>
      <c r="Q532" s="639"/>
      <c r="R532" s="639"/>
      <c r="S532" s="639"/>
      <c r="T532" s="639"/>
    </row>
    <row r="533" spans="3:20" x14ac:dyDescent="0.3">
      <c r="C533" s="639"/>
      <c r="D533" s="639"/>
      <c r="E533" s="639"/>
      <c r="F533" s="639"/>
      <c r="G533" s="639"/>
      <c r="H533" s="644"/>
      <c r="I533" s="644"/>
      <c r="J533" s="644"/>
      <c r="K533" s="644"/>
      <c r="L533" s="639"/>
      <c r="M533" s="639"/>
      <c r="N533" s="639"/>
      <c r="O533" s="639"/>
      <c r="P533" s="639"/>
      <c r="Q533" s="639"/>
      <c r="R533" s="639"/>
      <c r="S533" s="639"/>
      <c r="T533" s="639"/>
    </row>
    <row r="534" spans="3:20" x14ac:dyDescent="0.3">
      <c r="C534" s="639"/>
      <c r="D534" s="639"/>
      <c r="E534" s="639"/>
      <c r="F534" s="639"/>
      <c r="G534" s="639"/>
      <c r="H534" s="644"/>
      <c r="I534" s="644"/>
      <c r="J534" s="644"/>
      <c r="K534" s="644"/>
      <c r="L534" s="639"/>
      <c r="M534" s="639"/>
      <c r="N534" s="639"/>
      <c r="O534" s="639"/>
      <c r="P534" s="639"/>
      <c r="Q534" s="639"/>
      <c r="R534" s="639"/>
      <c r="S534" s="639"/>
      <c r="T534" s="639"/>
    </row>
    <row r="535" spans="3:20" x14ac:dyDescent="0.3">
      <c r="C535" s="639"/>
      <c r="D535" s="639"/>
      <c r="E535" s="639"/>
      <c r="F535" s="639"/>
      <c r="G535" s="639"/>
      <c r="H535" s="644"/>
      <c r="I535" s="644"/>
      <c r="J535" s="644"/>
      <c r="K535" s="644"/>
      <c r="L535" s="639"/>
      <c r="M535" s="639"/>
      <c r="N535" s="639"/>
      <c r="O535" s="639"/>
      <c r="P535" s="639"/>
      <c r="Q535" s="639"/>
      <c r="R535" s="639"/>
      <c r="S535" s="639"/>
      <c r="T535" s="639"/>
    </row>
    <row r="536" spans="3:20" x14ac:dyDescent="0.3">
      <c r="C536" s="639"/>
      <c r="D536" s="639"/>
      <c r="E536" s="639"/>
      <c r="F536" s="639"/>
      <c r="G536" s="639"/>
      <c r="H536" s="644"/>
      <c r="I536" s="644"/>
      <c r="J536" s="644"/>
      <c r="K536" s="644"/>
      <c r="L536" s="639"/>
      <c r="M536" s="639"/>
      <c r="N536" s="639"/>
      <c r="O536" s="639"/>
      <c r="P536" s="639"/>
      <c r="Q536" s="639"/>
      <c r="R536" s="639"/>
      <c r="S536" s="639"/>
      <c r="T536" s="639"/>
    </row>
    <row r="547" spans="3:20" x14ac:dyDescent="0.3">
      <c r="C547" s="639"/>
      <c r="D547" s="639"/>
      <c r="E547" s="639"/>
      <c r="F547" s="639"/>
      <c r="G547" s="639"/>
      <c r="H547" s="644"/>
      <c r="I547" s="644"/>
      <c r="J547" s="644"/>
      <c r="K547" s="644"/>
      <c r="L547" s="639"/>
      <c r="M547" s="639"/>
      <c r="N547" s="639"/>
      <c r="O547" s="639"/>
      <c r="P547" s="639"/>
      <c r="Q547" s="639"/>
      <c r="R547" s="639"/>
      <c r="S547" s="639"/>
      <c r="T547" s="639"/>
    </row>
    <row r="548" spans="3:20" x14ac:dyDescent="0.3">
      <c r="C548" s="639"/>
      <c r="D548" s="639"/>
      <c r="E548" s="639"/>
      <c r="F548" s="639"/>
      <c r="G548" s="639"/>
      <c r="H548" s="644"/>
      <c r="I548" s="644"/>
      <c r="J548" s="644"/>
      <c r="K548" s="644"/>
      <c r="L548" s="639"/>
      <c r="M548" s="639"/>
      <c r="N548" s="639"/>
      <c r="O548" s="639"/>
      <c r="P548" s="639"/>
      <c r="Q548" s="639"/>
      <c r="R548" s="639"/>
      <c r="S548" s="639"/>
      <c r="T548" s="639"/>
    </row>
    <row r="549" spans="3:20" x14ac:dyDescent="0.3">
      <c r="C549" s="639"/>
      <c r="D549" s="639"/>
      <c r="E549" s="639"/>
      <c r="F549" s="639"/>
      <c r="G549" s="639"/>
      <c r="H549" s="644"/>
      <c r="I549" s="644"/>
      <c r="J549" s="644"/>
      <c r="K549" s="644"/>
      <c r="L549" s="639"/>
      <c r="M549" s="639"/>
      <c r="N549" s="639"/>
      <c r="O549" s="639"/>
      <c r="P549" s="639"/>
      <c r="Q549" s="639"/>
      <c r="R549" s="639"/>
      <c r="S549" s="639"/>
      <c r="T549" s="639"/>
    </row>
    <row r="550" spans="3:20" x14ac:dyDescent="0.3">
      <c r="C550" s="639"/>
      <c r="D550" s="639"/>
      <c r="E550" s="639"/>
      <c r="F550" s="639"/>
      <c r="G550" s="639"/>
      <c r="H550" s="644"/>
      <c r="I550" s="644"/>
      <c r="J550" s="644"/>
      <c r="K550" s="644"/>
      <c r="L550" s="639"/>
      <c r="M550" s="639"/>
      <c r="N550" s="639"/>
      <c r="O550" s="639"/>
      <c r="P550" s="639"/>
      <c r="Q550" s="639"/>
      <c r="R550" s="639"/>
      <c r="S550" s="639"/>
      <c r="T550" s="639"/>
    </row>
    <row r="551" spans="3:20" x14ac:dyDescent="0.3">
      <c r="C551" s="639"/>
      <c r="D551" s="639"/>
      <c r="E551" s="639"/>
      <c r="F551" s="639"/>
      <c r="G551" s="639"/>
      <c r="H551" s="644"/>
      <c r="I551" s="644"/>
      <c r="J551" s="644"/>
      <c r="K551" s="644"/>
      <c r="L551" s="639"/>
      <c r="M551" s="639"/>
      <c r="N551" s="639"/>
      <c r="O551" s="639"/>
      <c r="P551" s="639"/>
      <c r="Q551" s="639"/>
      <c r="R551" s="639"/>
      <c r="S551" s="639"/>
      <c r="T551" s="639"/>
    </row>
    <row r="562" spans="3:20" x14ac:dyDescent="0.3">
      <c r="C562" s="639"/>
      <c r="D562" s="639"/>
      <c r="E562" s="639"/>
      <c r="F562" s="639"/>
      <c r="G562" s="639"/>
      <c r="H562" s="644"/>
      <c r="I562" s="644"/>
      <c r="J562" s="644"/>
      <c r="K562" s="644"/>
      <c r="L562" s="639"/>
      <c r="M562" s="639"/>
      <c r="N562" s="639"/>
      <c r="O562" s="639"/>
      <c r="P562" s="639"/>
      <c r="Q562" s="639"/>
      <c r="R562" s="639"/>
      <c r="S562" s="639"/>
      <c r="T562" s="639"/>
    </row>
    <row r="563" spans="3:20" x14ac:dyDescent="0.3">
      <c r="C563" s="639"/>
      <c r="D563" s="639"/>
      <c r="E563" s="639"/>
      <c r="F563" s="639"/>
      <c r="G563" s="639"/>
      <c r="H563" s="644"/>
      <c r="I563" s="644"/>
      <c r="J563" s="644"/>
      <c r="K563" s="644"/>
      <c r="L563" s="639"/>
      <c r="M563" s="639"/>
      <c r="N563" s="639"/>
      <c r="O563" s="639"/>
      <c r="P563" s="639"/>
      <c r="Q563" s="639"/>
      <c r="R563" s="639"/>
      <c r="S563" s="639"/>
      <c r="T563" s="639"/>
    </row>
    <row r="564" spans="3:20" x14ac:dyDescent="0.3">
      <c r="C564" s="639"/>
      <c r="D564" s="639"/>
      <c r="E564" s="639"/>
      <c r="F564" s="639"/>
      <c r="G564" s="639"/>
      <c r="H564" s="644"/>
      <c r="I564" s="644"/>
      <c r="J564" s="644"/>
      <c r="K564" s="644"/>
      <c r="L564" s="639"/>
      <c r="M564" s="639"/>
      <c r="N564" s="639"/>
      <c r="O564" s="639"/>
      <c r="P564" s="639"/>
      <c r="Q564" s="639"/>
      <c r="R564" s="639"/>
      <c r="S564" s="639"/>
      <c r="T564" s="639"/>
    </row>
    <row r="565" spans="3:20" x14ac:dyDescent="0.3">
      <c r="C565" s="639"/>
      <c r="D565" s="639"/>
      <c r="E565" s="639"/>
      <c r="F565" s="639"/>
      <c r="G565" s="639"/>
      <c r="H565" s="644"/>
      <c r="I565" s="644"/>
      <c r="J565" s="644"/>
      <c r="K565" s="644"/>
      <c r="L565" s="639"/>
      <c r="M565" s="639"/>
      <c r="N565" s="639"/>
      <c r="O565" s="639"/>
      <c r="P565" s="639"/>
      <c r="Q565" s="639"/>
      <c r="R565" s="639"/>
      <c r="S565" s="639"/>
      <c r="T565" s="639"/>
    </row>
    <row r="566" spans="3:20" x14ac:dyDescent="0.3">
      <c r="C566" s="639"/>
      <c r="D566" s="639"/>
      <c r="E566" s="639"/>
      <c r="F566" s="639"/>
      <c r="G566" s="639"/>
      <c r="H566" s="644"/>
      <c r="I566" s="644"/>
      <c r="J566" s="644"/>
      <c r="K566" s="644"/>
      <c r="L566" s="639"/>
      <c r="M566" s="639"/>
      <c r="N566" s="639"/>
      <c r="O566" s="639"/>
      <c r="P566" s="639"/>
      <c r="Q566" s="639"/>
      <c r="R566" s="639"/>
      <c r="S566" s="639"/>
      <c r="T566" s="639"/>
    </row>
    <row r="577" spans="3:20" x14ac:dyDescent="0.3">
      <c r="C577" s="639"/>
      <c r="D577" s="639"/>
      <c r="E577" s="639"/>
      <c r="F577" s="639"/>
      <c r="G577" s="639"/>
      <c r="H577" s="644"/>
      <c r="I577" s="644"/>
      <c r="J577" s="644"/>
      <c r="K577" s="644"/>
      <c r="L577" s="639"/>
      <c r="M577" s="639"/>
      <c r="N577" s="639"/>
      <c r="O577" s="639"/>
      <c r="P577" s="639"/>
      <c r="Q577" s="639"/>
      <c r="R577" s="639"/>
      <c r="S577" s="639"/>
      <c r="T577" s="639"/>
    </row>
    <row r="578" spans="3:20" x14ac:dyDescent="0.3">
      <c r="C578" s="639"/>
      <c r="D578" s="639"/>
      <c r="E578" s="639"/>
      <c r="F578" s="639"/>
      <c r="G578" s="639"/>
      <c r="H578" s="644"/>
      <c r="I578" s="644"/>
      <c r="J578" s="644"/>
      <c r="K578" s="644"/>
      <c r="L578" s="639"/>
      <c r="M578" s="639"/>
      <c r="N578" s="639"/>
      <c r="O578" s="639"/>
      <c r="P578" s="639"/>
      <c r="Q578" s="639"/>
      <c r="R578" s="639"/>
      <c r="S578" s="639"/>
      <c r="T578" s="639"/>
    </row>
    <row r="579" spans="3:20" x14ac:dyDescent="0.3">
      <c r="C579" s="639"/>
      <c r="D579" s="639"/>
      <c r="E579" s="639"/>
      <c r="F579" s="639"/>
      <c r="G579" s="639"/>
      <c r="H579" s="644"/>
      <c r="I579" s="644"/>
      <c r="J579" s="644"/>
      <c r="K579" s="644"/>
      <c r="L579" s="639"/>
      <c r="M579" s="639"/>
      <c r="N579" s="639"/>
      <c r="O579" s="639"/>
      <c r="P579" s="639"/>
      <c r="Q579" s="639"/>
      <c r="R579" s="639"/>
      <c r="S579" s="639"/>
      <c r="T579" s="639"/>
    </row>
    <row r="580" spans="3:20" x14ac:dyDescent="0.3">
      <c r="C580" s="639"/>
      <c r="D580" s="639"/>
      <c r="E580" s="639"/>
      <c r="F580" s="639"/>
      <c r="G580" s="639"/>
      <c r="H580" s="644"/>
      <c r="I580" s="644"/>
      <c r="J580" s="644"/>
      <c r="K580" s="644"/>
      <c r="L580" s="639"/>
      <c r="M580" s="639"/>
      <c r="N580" s="639"/>
      <c r="O580" s="639"/>
      <c r="P580" s="639"/>
      <c r="Q580" s="639"/>
      <c r="R580" s="639"/>
      <c r="S580" s="639"/>
      <c r="T580" s="639"/>
    </row>
    <row r="581" spans="3:20" x14ac:dyDescent="0.3">
      <c r="C581" s="639"/>
      <c r="D581" s="639"/>
      <c r="E581" s="639"/>
      <c r="F581" s="639"/>
      <c r="G581" s="639"/>
      <c r="H581" s="644"/>
      <c r="I581" s="644"/>
      <c r="J581" s="644"/>
      <c r="K581" s="644"/>
      <c r="L581" s="639"/>
      <c r="M581" s="639"/>
      <c r="N581" s="639"/>
      <c r="O581" s="639"/>
      <c r="P581" s="639"/>
      <c r="Q581" s="639"/>
      <c r="R581" s="639"/>
      <c r="S581" s="639"/>
      <c r="T581" s="639"/>
    </row>
    <row r="587" spans="3:20" x14ac:dyDescent="0.3">
      <c r="C587" s="639"/>
      <c r="D587" s="639"/>
      <c r="E587" s="639"/>
      <c r="F587" s="639"/>
      <c r="G587" s="639"/>
      <c r="H587" s="644"/>
      <c r="I587" s="644"/>
      <c r="J587" s="644"/>
      <c r="K587" s="644"/>
      <c r="L587" s="639"/>
      <c r="M587" s="639"/>
      <c r="N587" s="639"/>
      <c r="O587" s="639"/>
      <c r="P587" s="639"/>
      <c r="Q587" s="639"/>
      <c r="R587" s="639"/>
      <c r="S587" s="639"/>
      <c r="T587" s="639"/>
    </row>
    <row r="588" spans="3:20" x14ac:dyDescent="0.3">
      <c r="C588" s="639"/>
      <c r="D588" s="639"/>
      <c r="E588" s="639"/>
      <c r="F588" s="639"/>
      <c r="G588" s="639"/>
      <c r="H588" s="644"/>
      <c r="I588" s="644"/>
      <c r="J588" s="644"/>
      <c r="K588" s="644"/>
      <c r="L588" s="639"/>
      <c r="M588" s="639"/>
      <c r="N588" s="639"/>
      <c r="O588" s="639"/>
      <c r="P588" s="639"/>
      <c r="Q588" s="639"/>
      <c r="R588" s="639"/>
      <c r="S588" s="639"/>
      <c r="T588" s="639"/>
    </row>
    <row r="589" spans="3:20" x14ac:dyDescent="0.3">
      <c r="C589" s="639"/>
      <c r="D589" s="639"/>
      <c r="E589" s="639"/>
      <c r="F589" s="639"/>
      <c r="G589" s="639"/>
      <c r="H589" s="644"/>
      <c r="I589" s="644"/>
      <c r="J589" s="644"/>
      <c r="K589" s="644"/>
      <c r="L589" s="639"/>
      <c r="M589" s="639"/>
      <c r="N589" s="639"/>
      <c r="O589" s="639"/>
      <c r="P589" s="639"/>
      <c r="Q589" s="639"/>
      <c r="R589" s="639"/>
      <c r="S589" s="639"/>
      <c r="T589" s="639"/>
    </row>
    <row r="597" spans="3:20" x14ac:dyDescent="0.3">
      <c r="C597" s="639"/>
      <c r="D597" s="639"/>
      <c r="E597" s="639"/>
      <c r="F597" s="639"/>
      <c r="G597" s="639"/>
      <c r="H597" s="644"/>
      <c r="I597" s="644"/>
      <c r="J597" s="644"/>
      <c r="K597" s="644"/>
      <c r="L597" s="639"/>
      <c r="M597" s="639"/>
      <c r="N597" s="639"/>
      <c r="O597" s="639"/>
      <c r="P597" s="639"/>
      <c r="Q597" s="639"/>
      <c r="R597" s="639"/>
      <c r="S597" s="639"/>
      <c r="T597" s="639"/>
    </row>
    <row r="598" spans="3:20" x14ac:dyDescent="0.3">
      <c r="C598" s="639"/>
      <c r="D598" s="639"/>
      <c r="E598" s="639"/>
      <c r="F598" s="639"/>
      <c r="G598" s="639"/>
      <c r="H598" s="644"/>
      <c r="I598" s="644"/>
      <c r="J598" s="644"/>
      <c r="K598" s="644"/>
      <c r="L598" s="639"/>
      <c r="M598" s="639"/>
      <c r="N598" s="639"/>
      <c r="O598" s="639"/>
      <c r="P598" s="639"/>
      <c r="Q598" s="639"/>
      <c r="R598" s="639"/>
      <c r="S598" s="639"/>
      <c r="T598" s="639"/>
    </row>
    <row r="599" spans="3:20" x14ac:dyDescent="0.3">
      <c r="C599" s="639"/>
      <c r="D599" s="639"/>
      <c r="E599" s="639"/>
      <c r="F599" s="639"/>
      <c r="G599" s="639"/>
      <c r="H599" s="644"/>
      <c r="I599" s="644"/>
      <c r="J599" s="644"/>
      <c r="K599" s="644"/>
      <c r="L599" s="639"/>
      <c r="M599" s="639"/>
      <c r="N599" s="639"/>
      <c r="O599" s="639"/>
      <c r="P599" s="639"/>
      <c r="Q599" s="639"/>
      <c r="R599" s="639"/>
      <c r="S599" s="639"/>
      <c r="T599" s="639"/>
    </row>
    <row r="604" spans="3:20" x14ac:dyDescent="0.3">
      <c r="C604" s="639"/>
      <c r="D604" s="639"/>
      <c r="E604" s="639"/>
      <c r="F604" s="639"/>
      <c r="G604" s="639"/>
      <c r="H604" s="644"/>
      <c r="I604" s="644"/>
      <c r="J604" s="644"/>
      <c r="K604" s="644"/>
      <c r="L604" s="639"/>
      <c r="M604" s="639"/>
      <c r="N604" s="639"/>
      <c r="O604" s="639"/>
      <c r="P604" s="639"/>
      <c r="Q604" s="639"/>
      <c r="R604" s="639"/>
      <c r="S604" s="639"/>
      <c r="T604" s="639"/>
    </row>
    <row r="605" spans="3:20" x14ac:dyDescent="0.3">
      <c r="C605" s="639"/>
      <c r="D605" s="639"/>
      <c r="E605" s="639"/>
      <c r="F605" s="639"/>
      <c r="G605" s="639"/>
      <c r="H605" s="644"/>
      <c r="I605" s="644"/>
      <c r="J605" s="644"/>
      <c r="K605" s="644"/>
      <c r="L605" s="639"/>
      <c r="M605" s="639"/>
      <c r="N605" s="639"/>
      <c r="O605" s="639"/>
      <c r="P605" s="639"/>
      <c r="Q605" s="639"/>
      <c r="R605" s="639"/>
      <c r="S605" s="639"/>
      <c r="T605" s="639"/>
    </row>
    <row r="610" spans="3:20" x14ac:dyDescent="0.3">
      <c r="C610" s="639"/>
      <c r="D610" s="639"/>
      <c r="E610" s="639"/>
      <c r="F610" s="639"/>
      <c r="G610" s="639"/>
      <c r="H610" s="644"/>
      <c r="I610" s="644"/>
      <c r="J610" s="644"/>
      <c r="K610" s="644"/>
      <c r="L610" s="639"/>
      <c r="M610" s="639"/>
      <c r="N610" s="639"/>
      <c r="O610" s="639"/>
      <c r="P610" s="639"/>
      <c r="Q610" s="639"/>
      <c r="R610" s="639"/>
      <c r="S610" s="639"/>
      <c r="T610" s="639"/>
    </row>
    <row r="617" spans="3:20" x14ac:dyDescent="0.3">
      <c r="C617" s="639"/>
      <c r="D617" s="639"/>
      <c r="E617" s="639"/>
      <c r="F617" s="639"/>
      <c r="G617" s="639"/>
      <c r="H617" s="644"/>
      <c r="I617" s="644"/>
      <c r="J617" s="644"/>
      <c r="K617" s="644"/>
      <c r="L617" s="639"/>
      <c r="M617" s="639"/>
      <c r="N617" s="639"/>
      <c r="O617" s="639"/>
      <c r="P617" s="639"/>
      <c r="Q617" s="639"/>
      <c r="R617" s="639"/>
      <c r="S617" s="639"/>
      <c r="T617" s="639"/>
    </row>
    <row r="618" spans="3:20" x14ac:dyDescent="0.3">
      <c r="C618" s="639"/>
      <c r="D618" s="639"/>
      <c r="E618" s="639"/>
      <c r="F618" s="639"/>
      <c r="G618" s="639"/>
      <c r="H618" s="644"/>
      <c r="I618" s="644"/>
      <c r="J618" s="644"/>
      <c r="K618" s="644"/>
      <c r="L618" s="639"/>
      <c r="M618" s="639"/>
      <c r="N618" s="639"/>
      <c r="O618" s="639"/>
      <c r="P618" s="639"/>
      <c r="Q618" s="639"/>
      <c r="R618" s="639"/>
      <c r="S618" s="639"/>
      <c r="T618" s="639"/>
    </row>
    <row r="619" spans="3:20" x14ac:dyDescent="0.3">
      <c r="C619" s="639"/>
      <c r="D619" s="639"/>
      <c r="E619" s="639"/>
      <c r="F619" s="639"/>
      <c r="G619" s="639"/>
      <c r="H619" s="644"/>
      <c r="I619" s="644"/>
      <c r="J619" s="644"/>
      <c r="K619" s="644"/>
      <c r="L619" s="639"/>
      <c r="M619" s="639"/>
      <c r="N619" s="639"/>
      <c r="O619" s="639"/>
      <c r="P619" s="639"/>
      <c r="Q619" s="639"/>
      <c r="R619" s="639"/>
      <c r="S619" s="639"/>
      <c r="T619" s="639"/>
    </row>
    <row r="625" spans="3:20" x14ac:dyDescent="0.3">
      <c r="C625" s="639"/>
      <c r="D625" s="639"/>
      <c r="E625" s="639"/>
      <c r="F625" s="639"/>
      <c r="G625" s="639"/>
      <c r="H625" s="644"/>
      <c r="I625" s="644"/>
      <c r="J625" s="644"/>
      <c r="K625" s="644"/>
      <c r="L625" s="639"/>
      <c r="M625" s="639"/>
      <c r="N625" s="639"/>
      <c r="O625" s="639"/>
      <c r="P625" s="639"/>
      <c r="Q625" s="639"/>
      <c r="R625" s="639"/>
      <c r="S625" s="639"/>
      <c r="T625" s="639"/>
    </row>
    <row r="626" spans="3:20" x14ac:dyDescent="0.3">
      <c r="C626" s="639"/>
      <c r="D626" s="639"/>
      <c r="E626" s="639"/>
      <c r="F626" s="639"/>
      <c r="G626" s="639"/>
      <c r="H626" s="644"/>
      <c r="I626" s="644"/>
      <c r="J626" s="644"/>
      <c r="K626" s="644"/>
      <c r="L626" s="639"/>
      <c r="M626" s="639"/>
      <c r="N626" s="639"/>
      <c r="O626" s="639"/>
      <c r="P626" s="639"/>
      <c r="Q626" s="639"/>
      <c r="R626" s="639"/>
      <c r="S626" s="639"/>
      <c r="T626" s="639"/>
    </row>
    <row r="627" spans="3:20" x14ac:dyDescent="0.3">
      <c r="C627" s="639"/>
      <c r="D627" s="639"/>
      <c r="E627" s="639"/>
      <c r="F627" s="639"/>
      <c r="G627" s="639"/>
      <c r="H627" s="644"/>
      <c r="I627" s="644"/>
      <c r="J627" s="644"/>
      <c r="K627" s="644"/>
      <c r="L627" s="639"/>
      <c r="M627" s="639"/>
      <c r="N627" s="639"/>
      <c r="O627" s="639"/>
      <c r="P627" s="639"/>
      <c r="Q627" s="639"/>
      <c r="R627" s="639"/>
      <c r="S627" s="639"/>
      <c r="T627" s="639"/>
    </row>
    <row r="633" spans="3:20" x14ac:dyDescent="0.3">
      <c r="C633" s="639"/>
      <c r="D633" s="639"/>
      <c r="E633" s="639"/>
      <c r="F633" s="639"/>
      <c r="G633" s="639"/>
      <c r="H633" s="644"/>
      <c r="I633" s="644"/>
      <c r="J633" s="644"/>
      <c r="K633" s="644"/>
      <c r="L633" s="639"/>
      <c r="M633" s="639"/>
      <c r="N633" s="639"/>
      <c r="O633" s="639"/>
      <c r="P633" s="639"/>
      <c r="Q633" s="639"/>
      <c r="R633" s="639"/>
      <c r="S633" s="639"/>
      <c r="T633" s="639"/>
    </row>
    <row r="634" spans="3:20" x14ac:dyDescent="0.3">
      <c r="C634" s="639"/>
      <c r="D634" s="639"/>
      <c r="E634" s="639"/>
      <c r="F634" s="639"/>
      <c r="G634" s="639"/>
      <c r="H634" s="644"/>
      <c r="I634" s="644"/>
      <c r="J634" s="644"/>
      <c r="K634" s="644"/>
      <c r="L634" s="639"/>
      <c r="M634" s="639"/>
      <c r="N634" s="639"/>
      <c r="O634" s="639"/>
      <c r="P634" s="639"/>
      <c r="Q634" s="639"/>
      <c r="R634" s="639"/>
      <c r="S634" s="639"/>
      <c r="T634" s="639"/>
    </row>
    <row r="635" spans="3:20" x14ac:dyDescent="0.3">
      <c r="C635" s="639"/>
      <c r="D635" s="639"/>
      <c r="E635" s="639"/>
      <c r="F635" s="639"/>
      <c r="G635" s="639"/>
      <c r="H635" s="644"/>
      <c r="I635" s="644"/>
      <c r="J635" s="644"/>
      <c r="K635" s="644"/>
      <c r="L635" s="639"/>
      <c r="M635" s="639"/>
      <c r="N635" s="639"/>
      <c r="O635" s="639"/>
      <c r="P635" s="639"/>
      <c r="Q635" s="639"/>
      <c r="R635" s="639"/>
      <c r="S635" s="639"/>
      <c r="T635" s="639"/>
    </row>
    <row r="639" spans="3:20" x14ac:dyDescent="0.3">
      <c r="C639" s="639"/>
      <c r="D639" s="639"/>
      <c r="E639" s="639"/>
      <c r="F639" s="639"/>
      <c r="G639" s="639"/>
      <c r="H639" s="644"/>
      <c r="I639" s="644"/>
      <c r="J639" s="644"/>
      <c r="K639" s="644"/>
      <c r="L639" s="639"/>
      <c r="M639" s="639"/>
      <c r="N639" s="639"/>
      <c r="O639" s="639"/>
      <c r="P639" s="639"/>
      <c r="Q639" s="639"/>
      <c r="R639" s="639"/>
      <c r="S639" s="639"/>
      <c r="T639" s="639"/>
    </row>
    <row r="645" spans="3:20" x14ac:dyDescent="0.3">
      <c r="C645" s="639"/>
      <c r="D645" s="639"/>
      <c r="E645" s="639"/>
      <c r="F645" s="639"/>
      <c r="G645" s="639"/>
      <c r="H645" s="644"/>
      <c r="I645" s="644"/>
      <c r="J645" s="644"/>
      <c r="K645" s="644"/>
      <c r="L645" s="639"/>
      <c r="M645" s="639"/>
      <c r="N645" s="639"/>
      <c r="O645" s="639"/>
      <c r="P645" s="639"/>
      <c r="Q645" s="639"/>
      <c r="R645" s="639"/>
      <c r="S645" s="639"/>
      <c r="T645" s="639"/>
    </row>
    <row r="646" spans="3:20" x14ac:dyDescent="0.3">
      <c r="C646" s="639"/>
      <c r="D646" s="639"/>
      <c r="E646" s="639"/>
      <c r="F646" s="639"/>
      <c r="G646" s="639"/>
      <c r="H646" s="644"/>
      <c r="I646" s="644"/>
      <c r="J646" s="644"/>
      <c r="K646" s="644"/>
      <c r="L646" s="639"/>
      <c r="M646" s="639"/>
      <c r="N646" s="639"/>
      <c r="O646" s="639"/>
      <c r="P646" s="639"/>
      <c r="Q646" s="639"/>
      <c r="R646" s="639"/>
      <c r="S646" s="639"/>
      <c r="T646" s="639"/>
    </row>
    <row r="653" spans="3:20" x14ac:dyDescent="0.3">
      <c r="C653" s="639"/>
      <c r="D653" s="639"/>
      <c r="E653" s="639"/>
      <c r="F653" s="639"/>
      <c r="G653" s="639"/>
      <c r="H653" s="644"/>
      <c r="I653" s="644"/>
      <c r="J653" s="644"/>
      <c r="K653" s="644"/>
      <c r="L653" s="639"/>
      <c r="M653" s="639"/>
      <c r="N653" s="639"/>
      <c r="O653" s="639"/>
      <c r="P653" s="639"/>
      <c r="Q653" s="639"/>
      <c r="R653" s="639"/>
      <c r="S653" s="639"/>
      <c r="T653" s="639"/>
    </row>
    <row r="654" spans="3:20" x14ac:dyDescent="0.3">
      <c r="C654" s="639"/>
      <c r="D654" s="639"/>
      <c r="E654" s="639"/>
      <c r="F654" s="639"/>
      <c r="G654" s="639"/>
      <c r="H654" s="644"/>
      <c r="I654" s="644"/>
      <c r="J654" s="644"/>
      <c r="K654" s="644"/>
      <c r="L654" s="639"/>
      <c r="M654" s="639"/>
      <c r="N654" s="639"/>
      <c r="O654" s="639"/>
      <c r="P654" s="639"/>
      <c r="Q654" s="639"/>
      <c r="R654" s="639"/>
      <c r="S654" s="639"/>
      <c r="T654" s="639"/>
    </row>
    <row r="655" spans="3:20" x14ac:dyDescent="0.3">
      <c r="C655" s="639"/>
      <c r="D655" s="639"/>
      <c r="E655" s="639"/>
      <c r="F655" s="639"/>
      <c r="G655" s="639"/>
      <c r="H655" s="644"/>
      <c r="I655" s="644"/>
      <c r="J655" s="644"/>
      <c r="K655" s="644"/>
      <c r="L655" s="639"/>
      <c r="M655" s="639"/>
      <c r="N655" s="639"/>
      <c r="O655" s="639"/>
      <c r="P655" s="639"/>
      <c r="Q655" s="639"/>
      <c r="R655" s="639"/>
      <c r="S655" s="639"/>
      <c r="T655" s="639"/>
    </row>
    <row r="661" spans="3:20" x14ac:dyDescent="0.3">
      <c r="C661" s="639"/>
      <c r="D661" s="639"/>
      <c r="E661" s="639"/>
      <c r="F661" s="639"/>
      <c r="G661" s="639"/>
      <c r="H661" s="644"/>
      <c r="I661" s="644"/>
      <c r="J661" s="644"/>
      <c r="K661" s="644"/>
      <c r="L661" s="639"/>
      <c r="M661" s="639"/>
      <c r="N661" s="639"/>
      <c r="O661" s="639"/>
      <c r="P661" s="639"/>
      <c r="Q661" s="639"/>
      <c r="R661" s="639"/>
      <c r="S661" s="639"/>
      <c r="T661" s="639"/>
    </row>
    <row r="662" spans="3:20" x14ac:dyDescent="0.3">
      <c r="C662" s="639"/>
      <c r="D662" s="639"/>
      <c r="E662" s="639"/>
      <c r="F662" s="639"/>
      <c r="G662" s="639"/>
      <c r="H662" s="644"/>
      <c r="I662" s="644"/>
      <c r="J662" s="644"/>
      <c r="K662" s="644"/>
      <c r="L662" s="639"/>
      <c r="M662" s="639"/>
      <c r="N662" s="639"/>
      <c r="O662" s="639"/>
      <c r="P662" s="639"/>
      <c r="Q662" s="639"/>
      <c r="R662" s="639"/>
      <c r="S662" s="639"/>
      <c r="T662" s="639"/>
    </row>
    <row r="667" spans="3:20" x14ac:dyDescent="0.3">
      <c r="C667" s="639"/>
      <c r="D667" s="639"/>
      <c r="E667" s="639"/>
      <c r="F667" s="639"/>
      <c r="G667" s="639"/>
      <c r="H667" s="644"/>
      <c r="I667" s="644"/>
      <c r="J667" s="644"/>
      <c r="K667" s="644"/>
      <c r="L667" s="639"/>
      <c r="M667" s="639"/>
      <c r="N667" s="639"/>
      <c r="O667" s="639"/>
      <c r="P667" s="639"/>
      <c r="Q667" s="639"/>
      <c r="R667" s="639"/>
      <c r="S667" s="639"/>
      <c r="T667" s="639"/>
    </row>
    <row r="674" spans="3:20" x14ac:dyDescent="0.3">
      <c r="C674" s="639"/>
      <c r="D674" s="639"/>
      <c r="E674" s="639"/>
      <c r="F674" s="639"/>
      <c r="G674" s="639"/>
      <c r="H674" s="644"/>
      <c r="I674" s="644"/>
      <c r="J674" s="644"/>
      <c r="K674" s="644"/>
      <c r="L674" s="639"/>
      <c r="M674" s="639"/>
      <c r="N674" s="639"/>
      <c r="O674" s="639"/>
      <c r="P674" s="639"/>
      <c r="Q674" s="639"/>
      <c r="R674" s="639"/>
      <c r="S674" s="639"/>
      <c r="T674" s="639"/>
    </row>
    <row r="675" spans="3:20" x14ac:dyDescent="0.3">
      <c r="C675" s="639"/>
      <c r="D675" s="639"/>
      <c r="E675" s="639"/>
      <c r="F675" s="639"/>
      <c r="G675" s="639"/>
      <c r="H675" s="644"/>
      <c r="I675" s="644"/>
      <c r="J675" s="644"/>
      <c r="K675" s="644"/>
      <c r="L675" s="639"/>
      <c r="M675" s="639"/>
      <c r="N675" s="639"/>
      <c r="O675" s="639"/>
      <c r="P675" s="639"/>
      <c r="Q675" s="639"/>
      <c r="R675" s="639"/>
      <c r="S675" s="639"/>
      <c r="T675" s="639"/>
    </row>
    <row r="681" spans="3:20" x14ac:dyDescent="0.3">
      <c r="C681" s="639"/>
      <c r="D681" s="639"/>
      <c r="E681" s="639"/>
      <c r="F681" s="639"/>
      <c r="G681" s="639"/>
      <c r="H681" s="644"/>
      <c r="I681" s="644"/>
      <c r="J681" s="644"/>
      <c r="K681" s="644"/>
      <c r="L681" s="639"/>
      <c r="M681" s="639"/>
      <c r="N681" s="639"/>
      <c r="O681" s="639"/>
      <c r="P681" s="639"/>
      <c r="Q681" s="639"/>
      <c r="R681" s="639"/>
      <c r="S681" s="639"/>
      <c r="T681" s="639"/>
    </row>
    <row r="688" spans="3:20" x14ac:dyDescent="0.3">
      <c r="C688" s="639"/>
      <c r="D688" s="639"/>
      <c r="E688" s="639"/>
      <c r="F688" s="639"/>
      <c r="G688" s="639"/>
      <c r="H688" s="644"/>
      <c r="I688" s="644"/>
      <c r="J688" s="644"/>
      <c r="K688" s="644"/>
      <c r="L688" s="639"/>
      <c r="M688" s="639"/>
      <c r="N688" s="639"/>
      <c r="O688" s="639"/>
      <c r="P688" s="639"/>
      <c r="Q688" s="639"/>
      <c r="R688" s="639"/>
      <c r="S688" s="639"/>
      <c r="T688" s="639"/>
    </row>
    <row r="689" spans="3:20" x14ac:dyDescent="0.3">
      <c r="C689" s="639"/>
      <c r="D689" s="639"/>
      <c r="E689" s="639"/>
      <c r="F689" s="639"/>
      <c r="G689" s="639"/>
      <c r="H689" s="644"/>
      <c r="I689" s="644"/>
      <c r="J689" s="644"/>
      <c r="K689" s="644"/>
      <c r="L689" s="639"/>
      <c r="M689" s="639"/>
      <c r="N689" s="639"/>
      <c r="O689" s="639"/>
      <c r="P689" s="639"/>
      <c r="Q689" s="639"/>
      <c r="R689" s="639"/>
      <c r="S689" s="639"/>
      <c r="T689" s="639"/>
    </row>
  </sheetData>
  <mergeCells count="11">
    <mergeCell ref="CG20:CI20"/>
    <mergeCell ref="BZ21:BZ22"/>
    <mergeCell ref="B23:CC23"/>
    <mergeCell ref="A24:A36"/>
    <mergeCell ref="B19:D19"/>
    <mergeCell ref="H19:AL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0" orientation="portrait" horizont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3:IT35"/>
  <sheetViews>
    <sheetView zoomScale="70" zoomScaleNormal="70" workbookViewId="0">
      <selection activeCell="S31" sqref="S31"/>
    </sheetView>
  </sheetViews>
  <sheetFormatPr baseColWidth="10" defaultRowHeight="12.75" x14ac:dyDescent="0.2"/>
  <cols>
    <col min="1" max="1" width="5.7109375" style="88" customWidth="1"/>
    <col min="2" max="2" width="11.7109375" style="88" customWidth="1"/>
    <col min="3" max="3" width="11.140625" style="88" hidden="1" customWidth="1"/>
    <col min="4" max="4" width="12" style="88" customWidth="1"/>
    <col min="5" max="6" width="11.5703125" style="88" hidden="1" customWidth="1"/>
    <col min="7" max="7" width="11" style="88" hidden="1" customWidth="1"/>
    <col min="8" max="8" width="14.85546875" style="113" customWidth="1"/>
    <col min="9" max="9" width="11.28515625" style="113" hidden="1" customWidth="1"/>
    <col min="10" max="10" width="10.5703125" style="113" hidden="1" customWidth="1"/>
    <col min="11" max="11" width="10.85546875" style="113" hidden="1" customWidth="1"/>
    <col min="12" max="12" width="10.28515625" style="88" customWidth="1"/>
    <col min="13" max="14" width="10.42578125" style="88" hidden="1" customWidth="1"/>
    <col min="15" max="16" width="9.5703125" style="88" hidden="1" customWidth="1"/>
    <col min="17" max="17" width="11.28515625" style="88" hidden="1" customWidth="1"/>
    <col min="18" max="18" width="11.85546875" style="88" hidden="1" customWidth="1"/>
    <col min="19" max="19" width="10.85546875" style="88" hidden="1" customWidth="1"/>
    <col min="20" max="20" width="11.28515625" style="88" customWidth="1"/>
    <col min="21" max="21" width="10.85546875" style="88" hidden="1" customWidth="1"/>
    <col min="22" max="22" width="11.28515625" style="88" customWidth="1"/>
    <col min="23" max="23" width="11.28515625" style="88" hidden="1" customWidth="1"/>
    <col min="24" max="24" width="11.28515625" style="88" customWidth="1"/>
    <col min="25" max="25" width="11.28515625" style="88" hidden="1" customWidth="1"/>
    <col min="26" max="26" width="11.28515625" style="88" customWidth="1"/>
    <col min="27" max="27" width="11.28515625" style="88" hidden="1" customWidth="1"/>
    <col min="28" max="28" width="10.42578125" style="88" customWidth="1"/>
    <col min="29" max="29" width="12.5703125" style="88" hidden="1" customWidth="1"/>
    <col min="30" max="30" width="12.5703125" style="88" customWidth="1"/>
    <col min="31" max="32" width="11.140625" style="88" hidden="1" customWidth="1"/>
    <col min="33" max="33" width="11.42578125" style="88" hidden="1" customWidth="1"/>
    <col min="34" max="34" width="11.42578125" style="88" customWidth="1"/>
    <col min="35" max="36" width="11.140625" style="88" hidden="1" customWidth="1"/>
    <col min="37" max="37" width="12.5703125" style="88" hidden="1" customWidth="1"/>
    <col min="38" max="38" width="12.5703125" style="88" customWidth="1"/>
    <col min="39" max="39" width="11.42578125" style="88" hidden="1" customWidth="1"/>
    <col min="40" max="40" width="11.42578125" style="88" customWidth="1"/>
    <col min="41" max="41" width="12" style="88" hidden="1" customWidth="1"/>
    <col min="42" max="42" width="12.42578125" style="88" customWidth="1"/>
    <col min="43" max="43" width="11.42578125" style="88" hidden="1" customWidth="1"/>
    <col min="44" max="44" width="11.42578125" style="88" customWidth="1"/>
    <col min="45" max="45" width="9.5703125" style="88" hidden="1" customWidth="1"/>
    <col min="46" max="46" width="9.5703125" style="88" customWidth="1"/>
    <col min="47" max="47" width="10.28515625" style="88" hidden="1" customWidth="1"/>
    <col min="48" max="48" width="10.28515625" style="88" customWidth="1"/>
    <col min="49" max="49" width="10.7109375" style="88" hidden="1" customWidth="1"/>
    <col min="50" max="50" width="11.28515625" style="88" customWidth="1"/>
    <col min="51" max="51" width="11.42578125" style="88" hidden="1" customWidth="1"/>
    <col min="52" max="52" width="10.7109375" style="88" hidden="1" customWidth="1"/>
    <col min="53" max="57" width="11.42578125" style="88" hidden="1" customWidth="1"/>
    <col min="58" max="58" width="10.28515625" style="88" customWidth="1"/>
    <col min="59" max="61" width="11.42578125" style="88" hidden="1" customWidth="1"/>
    <col min="62" max="62" width="14.85546875" style="88" customWidth="1"/>
    <col min="63" max="74" width="11.42578125" style="88" hidden="1" customWidth="1"/>
    <col min="75" max="75" width="146.85546875" style="88" hidden="1" customWidth="1"/>
    <col min="76" max="76" width="11.42578125" style="88" customWidth="1"/>
    <col min="77" max="77" width="11.5703125" style="88" hidden="1" customWidth="1"/>
    <col min="78" max="78" width="9.5703125" style="88" customWidth="1"/>
    <col min="79" max="79" width="9.28515625" style="88" customWidth="1"/>
    <col min="80" max="80" width="9.42578125" style="88" customWidth="1"/>
    <col min="81" max="81" width="14.28515625" style="88" customWidth="1"/>
    <col min="82" max="84" width="11.42578125" style="88" hidden="1" customWidth="1"/>
    <col min="85" max="87" width="9" style="88" hidden="1" customWidth="1"/>
    <col min="88" max="88" width="11.42578125" style="88" hidden="1" customWidth="1"/>
    <col min="89" max="89" width="11.5703125" style="88" hidden="1" customWidth="1"/>
    <col min="90" max="90" width="0" style="63" hidden="1" customWidth="1"/>
    <col min="91" max="16384" width="11.42578125" style="88"/>
  </cols>
  <sheetData>
    <row r="3" spans="2:58" s="88" customFormat="1" ht="12.75" customHeight="1" x14ac:dyDescent="0.2">
      <c r="H3" s="113"/>
      <c r="I3" s="113"/>
      <c r="J3" s="113"/>
      <c r="K3" s="113"/>
    </row>
    <row r="4" spans="2:58" s="88" customFormat="1" ht="12.75" customHeight="1" x14ac:dyDescent="0.2">
      <c r="H4" s="113"/>
      <c r="I4" s="113"/>
      <c r="J4" s="113"/>
      <c r="K4" s="113"/>
    </row>
    <row r="5" spans="2:58" s="88" customFormat="1" ht="12.75" customHeight="1" x14ac:dyDescent="0.2">
      <c r="H5" s="113"/>
      <c r="I5" s="113"/>
      <c r="J5" s="113"/>
      <c r="K5" s="113"/>
    </row>
    <row r="6" spans="2:58" s="88" customFormat="1" ht="12.75" customHeight="1" x14ac:dyDescent="0.2">
      <c r="H6" s="113"/>
      <c r="I6" s="113"/>
      <c r="J6" s="113"/>
      <c r="K6" s="113"/>
    </row>
    <row r="8" spans="2:58" s="88" customFormat="1"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58" s="88" customFormat="1" x14ac:dyDescent="0.2">
      <c r="B10" s="63" t="s">
        <v>1</v>
      </c>
      <c r="C10" s="63"/>
      <c r="D10" s="63"/>
      <c r="H10" s="113"/>
      <c r="I10" s="113"/>
      <c r="J10" s="113"/>
      <c r="K10" s="113"/>
      <c r="L10" s="88" t="str">
        <f>+'[3]Recorrido 460 Habiles'!J10</f>
        <v>Autotransportes Presidente Alvear S.A. Y Autotransportes El Trapiche  S.R.L. (UT)</v>
      </c>
    </row>
    <row r="11" spans="2:58" s="88" customFormat="1" ht="12.75" customHeight="1" x14ac:dyDescent="0.2">
      <c r="B11" s="63" t="s">
        <v>2</v>
      </c>
      <c r="C11" s="63"/>
      <c r="D11" s="63"/>
      <c r="H11" s="113"/>
      <c r="I11" s="113"/>
      <c r="J11" s="113"/>
      <c r="K11" s="113"/>
      <c r="L11" s="113">
        <v>400</v>
      </c>
      <c r="AN11" s="97"/>
      <c r="AR11" s="97"/>
    </row>
    <row r="12" spans="2:58" s="88" customFormat="1" ht="12.75" customHeight="1" x14ac:dyDescent="0.2">
      <c r="B12" s="88" t="s">
        <v>3</v>
      </c>
      <c r="H12" s="113"/>
      <c r="I12" s="113"/>
      <c r="J12" s="113"/>
      <c r="K12" s="113"/>
      <c r="L12" s="377" t="s">
        <v>133</v>
      </c>
      <c r="T12" s="97"/>
      <c r="AF12" s="97"/>
      <c r="BF12" s="97"/>
    </row>
    <row r="13" spans="2:58" s="88" customFormat="1" x14ac:dyDescent="0.2">
      <c r="B13" s="88" t="s">
        <v>4</v>
      </c>
      <c r="H13" s="113"/>
      <c r="I13" s="73"/>
      <c r="J13" s="113"/>
      <c r="K13" s="73"/>
      <c r="L13" s="377" t="s">
        <v>5</v>
      </c>
    </row>
    <row r="14" spans="2:58" s="88" customFormat="1" x14ac:dyDescent="0.2">
      <c r="B14" s="88" t="s">
        <v>6</v>
      </c>
      <c r="H14" s="113"/>
      <c r="I14" s="113"/>
      <c r="J14" s="113"/>
      <c r="K14" s="113"/>
      <c r="L14" s="378">
        <v>468</v>
      </c>
    </row>
    <row r="15" spans="2:58" s="88" customFormat="1" x14ac:dyDescent="0.2">
      <c r="B15" s="88" t="s">
        <v>7</v>
      </c>
      <c r="H15" s="113"/>
      <c r="I15" s="73"/>
      <c r="J15" s="113"/>
      <c r="K15" s="73"/>
      <c r="L15" s="774" t="s">
        <v>132</v>
      </c>
    </row>
    <row r="16" spans="2:58" s="88" customFormat="1" x14ac:dyDescent="0.2">
      <c r="B16" s="88" t="s">
        <v>8</v>
      </c>
      <c r="H16" s="113"/>
      <c r="I16" s="113"/>
      <c r="J16" s="113"/>
      <c r="K16" s="113"/>
      <c r="L16" s="378">
        <v>468</v>
      </c>
    </row>
    <row r="17" spans="1:254" x14ac:dyDescent="0.2">
      <c r="B17" s="575" t="s">
        <v>9</v>
      </c>
      <c r="H17" s="88"/>
      <c r="I17" s="88"/>
    </row>
    <row r="18" spans="1:254" ht="71.25" customHeight="1" thickBot="1" x14ac:dyDescent="0.25"/>
    <row r="19" spans="1:254" ht="12.75" customHeight="1" thickBot="1" x14ac:dyDescent="0.25">
      <c r="B19" s="1226" t="s">
        <v>10</v>
      </c>
      <c r="C19" s="1227"/>
      <c r="D19" s="1228"/>
      <c r="E19" s="76"/>
      <c r="F19" s="77" t="s">
        <v>11</v>
      </c>
      <c r="G19" s="78"/>
      <c r="H19" s="1226"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7"/>
      <c r="AW19" s="1227"/>
      <c r="AX19" s="1227"/>
      <c r="AY19" s="1227"/>
      <c r="AZ19" s="1228"/>
      <c r="BA19" s="372"/>
      <c r="BB19" s="372"/>
      <c r="BC19" s="372"/>
      <c r="BD19" s="372"/>
      <c r="BE19" s="372"/>
      <c r="BF19" s="372"/>
      <c r="BG19" s="372"/>
      <c r="BH19" s="372"/>
      <c r="BI19" s="372"/>
      <c r="BJ19" s="76"/>
      <c r="BK19" s="372"/>
      <c r="BL19" s="372"/>
      <c r="BM19" s="372"/>
      <c r="BN19" s="372"/>
      <c r="BO19" s="372"/>
      <c r="BP19" s="372"/>
      <c r="BQ19" s="372"/>
      <c r="BR19" s="372"/>
      <c r="BS19" s="372"/>
      <c r="BT19" s="372"/>
      <c r="BU19" s="372"/>
      <c r="BV19" s="372"/>
      <c r="BW19" s="76" t="s">
        <v>12</v>
      </c>
      <c r="BX19" s="76" t="s">
        <v>12</v>
      </c>
      <c r="BY19" s="373"/>
      <c r="BZ19" s="1231" t="s">
        <v>13</v>
      </c>
      <c r="CA19" s="1233" t="s">
        <v>14</v>
      </c>
      <c r="CB19" s="1233" t="s">
        <v>15</v>
      </c>
      <c r="CC19" s="1305" t="s">
        <v>16</v>
      </c>
      <c r="CD19" s="88">
        <v>1440</v>
      </c>
    </row>
    <row r="20" spans="1:254" ht="74.25" customHeight="1" thickBot="1" x14ac:dyDescent="0.25">
      <c r="B20" s="1236" t="s">
        <v>38</v>
      </c>
      <c r="C20" s="1237"/>
      <c r="D20" s="1238"/>
      <c r="E20" s="380" t="s">
        <v>39</v>
      </c>
      <c r="F20" s="380" t="s">
        <v>39</v>
      </c>
      <c r="G20" s="76" t="s">
        <v>76</v>
      </c>
      <c r="H20" s="76" t="s">
        <v>47</v>
      </c>
      <c r="I20" s="76" t="s">
        <v>77</v>
      </c>
      <c r="J20" s="76" t="s">
        <v>77</v>
      </c>
      <c r="K20" s="76" t="s">
        <v>70</v>
      </c>
      <c r="L20" s="76" t="s">
        <v>70</v>
      </c>
      <c r="M20" s="76" t="s">
        <v>84</v>
      </c>
      <c r="N20" s="76" t="s">
        <v>84</v>
      </c>
      <c r="O20" s="76" t="s">
        <v>78</v>
      </c>
      <c r="P20" s="76" t="s">
        <v>78</v>
      </c>
      <c r="Q20" s="76" t="s">
        <v>54</v>
      </c>
      <c r="R20" s="76" t="s">
        <v>54</v>
      </c>
      <c r="S20" s="76" t="s">
        <v>79</v>
      </c>
      <c r="T20" s="76" t="s">
        <v>127</v>
      </c>
      <c r="U20" s="76" t="s">
        <v>85</v>
      </c>
      <c r="V20" s="76" t="s">
        <v>128</v>
      </c>
      <c r="W20" s="76" t="s">
        <v>86</v>
      </c>
      <c r="X20" s="739" t="s">
        <v>129</v>
      </c>
      <c r="Y20" s="76" t="s">
        <v>87</v>
      </c>
      <c r="Z20" s="76" t="s">
        <v>87</v>
      </c>
      <c r="AA20" s="76" t="s">
        <v>88</v>
      </c>
      <c r="AB20" s="76" t="s">
        <v>88</v>
      </c>
      <c r="AC20" s="76" t="s">
        <v>89</v>
      </c>
      <c r="AD20" s="76" t="s">
        <v>89</v>
      </c>
      <c r="AE20" s="76" t="s">
        <v>90</v>
      </c>
      <c r="AF20" s="76" t="s">
        <v>90</v>
      </c>
      <c r="AG20" s="76" t="s">
        <v>64</v>
      </c>
      <c r="AH20" s="76" t="s">
        <v>64</v>
      </c>
      <c r="AI20" s="76" t="s">
        <v>90</v>
      </c>
      <c r="AJ20" s="76" t="s">
        <v>90</v>
      </c>
      <c r="AK20" s="76" t="s">
        <v>89</v>
      </c>
      <c r="AL20" s="736" t="s">
        <v>89</v>
      </c>
      <c r="AM20" s="76" t="s">
        <v>88</v>
      </c>
      <c r="AN20" s="76" t="s">
        <v>88</v>
      </c>
      <c r="AO20" s="76" t="s">
        <v>87</v>
      </c>
      <c r="AP20" s="76" t="s">
        <v>87</v>
      </c>
      <c r="AQ20" s="76" t="s">
        <v>91</v>
      </c>
      <c r="AR20" s="76" t="s">
        <v>91</v>
      </c>
      <c r="AS20" s="173" t="s">
        <v>92</v>
      </c>
      <c r="AT20" s="173" t="s">
        <v>130</v>
      </c>
      <c r="AU20" s="173" t="s">
        <v>93</v>
      </c>
      <c r="AV20" s="173" t="s">
        <v>131</v>
      </c>
      <c r="AW20" s="737" t="s">
        <v>81</v>
      </c>
      <c r="AX20" s="76" t="s">
        <v>81</v>
      </c>
      <c r="AY20" s="76" t="s">
        <v>82</v>
      </c>
      <c r="AZ20" s="76" t="s">
        <v>82</v>
      </c>
      <c r="BA20" s="76" t="s">
        <v>78</v>
      </c>
      <c r="BB20" s="76" t="s">
        <v>78</v>
      </c>
      <c r="BC20" s="76" t="s">
        <v>84</v>
      </c>
      <c r="BD20" s="76" t="s">
        <v>84</v>
      </c>
      <c r="BE20" s="76" t="s">
        <v>70</v>
      </c>
      <c r="BF20" s="76" t="s">
        <v>70</v>
      </c>
      <c r="BG20" s="76" t="s">
        <v>77</v>
      </c>
      <c r="BH20" s="76" t="s">
        <v>77</v>
      </c>
      <c r="BI20" s="76" t="s">
        <v>76</v>
      </c>
      <c r="BJ20" s="76" t="s">
        <v>94</v>
      </c>
      <c r="BK20" s="386"/>
      <c r="BL20" s="386"/>
      <c r="BM20" s="386"/>
      <c r="BN20" s="386"/>
      <c r="BO20" s="386"/>
      <c r="BP20" s="386"/>
      <c r="BQ20" s="386"/>
      <c r="BR20" s="386"/>
      <c r="BS20" s="386"/>
      <c r="BT20" s="386"/>
      <c r="BU20" s="380"/>
      <c r="BV20" s="380"/>
      <c r="BW20" s="380" t="s">
        <v>39</v>
      </c>
      <c r="BX20" s="380" t="s">
        <v>39</v>
      </c>
      <c r="BY20" s="374"/>
      <c r="BZ20" s="1232"/>
      <c r="CA20" s="1234"/>
      <c r="CB20" s="1234"/>
      <c r="CC20" s="1306"/>
      <c r="CD20" s="82" t="s">
        <v>18</v>
      </c>
      <c r="CE20" s="82" t="s">
        <v>19</v>
      </c>
      <c r="CG20" s="1221" t="s">
        <v>20</v>
      </c>
      <c r="CH20" s="1222"/>
      <c r="CI20" s="1223"/>
    </row>
    <row r="21" spans="1:254" ht="25.5" customHeight="1" thickBot="1" x14ac:dyDescent="0.25">
      <c r="B21" s="174" t="s">
        <v>21</v>
      </c>
      <c r="C21" s="175"/>
      <c r="D21" s="176">
        <v>0</v>
      </c>
      <c r="E21" s="177">
        <v>0</v>
      </c>
      <c r="F21" s="175">
        <v>0</v>
      </c>
      <c r="G21" s="176">
        <v>0</v>
      </c>
      <c r="H21" s="176">
        <v>1.6319999999999999</v>
      </c>
      <c r="I21" s="176">
        <v>0</v>
      </c>
      <c r="J21" s="176">
        <v>0</v>
      </c>
      <c r="K21" s="176">
        <v>0</v>
      </c>
      <c r="L21" s="176">
        <v>6.7320000000000002</v>
      </c>
      <c r="M21" s="176">
        <v>0</v>
      </c>
      <c r="N21" s="176">
        <v>0</v>
      </c>
      <c r="O21" s="176">
        <v>0</v>
      </c>
      <c r="P21" s="176">
        <v>0</v>
      </c>
      <c r="Q21" s="176">
        <v>0</v>
      </c>
      <c r="R21" s="176">
        <v>0</v>
      </c>
      <c r="S21" s="176">
        <v>0</v>
      </c>
      <c r="T21" s="176">
        <v>2.7949999999999999</v>
      </c>
      <c r="U21" s="176">
        <v>0</v>
      </c>
      <c r="V21" s="176">
        <v>3.976</v>
      </c>
      <c r="W21" s="176">
        <v>0</v>
      </c>
      <c r="X21" s="176">
        <v>2.3330000000000002</v>
      </c>
      <c r="Y21" s="176">
        <v>0</v>
      </c>
      <c r="Z21" s="176">
        <v>1.5680000000000001</v>
      </c>
      <c r="AA21" s="176">
        <v>0</v>
      </c>
      <c r="AB21" s="176">
        <v>1.5429999999999999</v>
      </c>
      <c r="AC21" s="176">
        <v>0</v>
      </c>
      <c r="AD21" s="176">
        <v>2.7519999999999998</v>
      </c>
      <c r="AE21" s="176">
        <v>0</v>
      </c>
      <c r="AF21" s="176">
        <v>0</v>
      </c>
      <c r="AG21" s="176">
        <v>0</v>
      </c>
      <c r="AH21" s="176">
        <v>2.9809999999999999</v>
      </c>
      <c r="AI21" s="176">
        <v>0</v>
      </c>
      <c r="AJ21" s="176">
        <v>0</v>
      </c>
      <c r="AK21" s="176">
        <v>0</v>
      </c>
      <c r="AL21" s="176">
        <v>2.7570000000000001</v>
      </c>
      <c r="AM21" s="176">
        <v>0</v>
      </c>
      <c r="AN21" s="176">
        <v>2.7789999999999999</v>
      </c>
      <c r="AO21" s="176">
        <v>0</v>
      </c>
      <c r="AP21" s="176">
        <v>1.2509999999999999</v>
      </c>
      <c r="AQ21" s="176">
        <v>0</v>
      </c>
      <c r="AR21" s="176">
        <v>1.821</v>
      </c>
      <c r="AS21" s="176">
        <v>0</v>
      </c>
      <c r="AT21" s="176">
        <v>1.456</v>
      </c>
      <c r="AU21" s="176">
        <v>0</v>
      </c>
      <c r="AV21" s="176">
        <v>1.29</v>
      </c>
      <c r="AW21" s="176">
        <v>0</v>
      </c>
      <c r="AX21" s="176">
        <v>2.2690000000000001</v>
      </c>
      <c r="AY21" s="176">
        <v>0</v>
      </c>
      <c r="AZ21" s="176">
        <v>0</v>
      </c>
      <c r="BA21" s="176">
        <v>0</v>
      </c>
      <c r="BB21" s="176">
        <v>0</v>
      </c>
      <c r="BC21" s="176">
        <v>0</v>
      </c>
      <c r="BD21" s="176">
        <v>0</v>
      </c>
      <c r="BE21" s="176">
        <v>0</v>
      </c>
      <c r="BF21" s="176">
        <v>2.6320000000000001</v>
      </c>
      <c r="BG21" s="176">
        <v>0</v>
      </c>
      <c r="BH21" s="176">
        <v>0</v>
      </c>
      <c r="BI21" s="176">
        <v>0</v>
      </c>
      <c r="BJ21" s="176">
        <v>6.7649999999999997</v>
      </c>
      <c r="BK21" s="176">
        <v>0</v>
      </c>
      <c r="BL21" s="176">
        <v>0</v>
      </c>
      <c r="BM21" s="176">
        <v>0</v>
      </c>
      <c r="BN21" s="176">
        <v>0</v>
      </c>
      <c r="BO21" s="176">
        <v>0</v>
      </c>
      <c r="BP21" s="176">
        <v>0</v>
      </c>
      <c r="BQ21" s="176">
        <v>0</v>
      </c>
      <c r="BR21" s="176">
        <v>0</v>
      </c>
      <c r="BS21" s="176">
        <v>0</v>
      </c>
      <c r="BT21" s="176">
        <v>0</v>
      </c>
      <c r="BU21" s="176">
        <v>0</v>
      </c>
      <c r="BV21" s="176">
        <v>0</v>
      </c>
      <c r="BW21" s="176">
        <v>0</v>
      </c>
      <c r="BX21" s="176">
        <v>1.661</v>
      </c>
      <c r="BY21" s="178"/>
      <c r="BZ21" s="1303">
        <f>+D21+H21+L21+T21+V21+X21+Z21+AB21+AH21+AN21+AP21+AR21+AT21+AV21+AX21+BF21+BJ21+BX21+AD21+AL21</f>
        <v>50.993000000000002</v>
      </c>
      <c r="CA21" s="1234"/>
      <c r="CB21" s="1234"/>
      <c r="CC21" s="1306"/>
      <c r="CG21" s="34"/>
      <c r="CH21" s="88" t="s">
        <v>18</v>
      </c>
      <c r="CI21" s="34"/>
    </row>
    <row r="22" spans="1:254" ht="25.5" customHeight="1" thickBot="1" x14ac:dyDescent="0.25">
      <c r="B22" s="149" t="s">
        <v>22</v>
      </c>
      <c r="C22" s="89"/>
      <c r="D22" s="90">
        <v>0</v>
      </c>
      <c r="E22" s="91">
        <v>0</v>
      </c>
      <c r="F22" s="89">
        <f>+F21+D22</f>
        <v>0</v>
      </c>
      <c r="G22" s="89">
        <f t="shared" ref="G22:BR22" si="0">+G21+E22</f>
        <v>0</v>
      </c>
      <c r="H22" s="89">
        <f t="shared" si="0"/>
        <v>1.6319999999999999</v>
      </c>
      <c r="I22" s="89">
        <f t="shared" si="0"/>
        <v>0</v>
      </c>
      <c r="J22" s="89">
        <f t="shared" si="0"/>
        <v>1.6319999999999999</v>
      </c>
      <c r="K22" s="89">
        <f t="shared" si="0"/>
        <v>0</v>
      </c>
      <c r="L22" s="89">
        <f t="shared" si="0"/>
        <v>8.3640000000000008</v>
      </c>
      <c r="M22" s="89">
        <f t="shared" si="0"/>
        <v>0</v>
      </c>
      <c r="N22" s="89">
        <f t="shared" si="0"/>
        <v>8.3640000000000008</v>
      </c>
      <c r="O22" s="89">
        <f t="shared" si="0"/>
        <v>0</v>
      </c>
      <c r="P22" s="89">
        <f t="shared" si="0"/>
        <v>8.3640000000000008</v>
      </c>
      <c r="Q22" s="89">
        <f t="shared" si="0"/>
        <v>0</v>
      </c>
      <c r="R22" s="89">
        <f t="shared" si="0"/>
        <v>8.3640000000000008</v>
      </c>
      <c r="S22" s="89">
        <f t="shared" si="0"/>
        <v>0</v>
      </c>
      <c r="T22" s="89">
        <f t="shared" si="0"/>
        <v>11.159000000000001</v>
      </c>
      <c r="U22" s="89">
        <f t="shared" si="0"/>
        <v>0</v>
      </c>
      <c r="V22" s="89">
        <f t="shared" si="0"/>
        <v>15.135000000000002</v>
      </c>
      <c r="W22" s="89">
        <f t="shared" si="0"/>
        <v>0</v>
      </c>
      <c r="X22" s="89">
        <f t="shared" si="0"/>
        <v>17.468000000000004</v>
      </c>
      <c r="Y22" s="89">
        <f t="shared" si="0"/>
        <v>0</v>
      </c>
      <c r="Z22" s="89">
        <f t="shared" si="0"/>
        <v>19.036000000000005</v>
      </c>
      <c r="AA22" s="89">
        <f>+AA21+Y22</f>
        <v>0</v>
      </c>
      <c r="AB22" s="89">
        <f>+AB21+Z22</f>
        <v>20.579000000000004</v>
      </c>
      <c r="AC22" s="89">
        <f t="shared" si="0"/>
        <v>0</v>
      </c>
      <c r="AD22" s="89">
        <f t="shared" si="0"/>
        <v>23.331000000000003</v>
      </c>
      <c r="AE22" s="89">
        <f t="shared" si="0"/>
        <v>0</v>
      </c>
      <c r="AF22" s="89">
        <f t="shared" si="0"/>
        <v>23.331000000000003</v>
      </c>
      <c r="AG22" s="89">
        <f t="shared" si="0"/>
        <v>0</v>
      </c>
      <c r="AH22" s="89">
        <f t="shared" si="0"/>
        <v>26.312000000000005</v>
      </c>
      <c r="AI22" s="89">
        <f t="shared" si="0"/>
        <v>0</v>
      </c>
      <c r="AJ22" s="89">
        <f t="shared" si="0"/>
        <v>26.312000000000005</v>
      </c>
      <c r="AK22" s="89">
        <f t="shared" si="0"/>
        <v>0</v>
      </c>
      <c r="AL22" s="89">
        <f t="shared" si="0"/>
        <v>29.069000000000006</v>
      </c>
      <c r="AM22" s="89">
        <f t="shared" si="0"/>
        <v>0</v>
      </c>
      <c r="AN22" s="89">
        <f t="shared" si="0"/>
        <v>31.848000000000006</v>
      </c>
      <c r="AO22" s="89">
        <f t="shared" si="0"/>
        <v>0</v>
      </c>
      <c r="AP22" s="89">
        <f>+AP21+AN22</f>
        <v>33.099000000000004</v>
      </c>
      <c r="AQ22" s="89">
        <f>+AQ21+AO22</f>
        <v>0</v>
      </c>
      <c r="AR22" s="89">
        <f>+AR21+AP22</f>
        <v>34.92</v>
      </c>
      <c r="AS22" s="89">
        <f t="shared" si="0"/>
        <v>0</v>
      </c>
      <c r="AT22" s="89">
        <f t="shared" si="0"/>
        <v>36.376000000000005</v>
      </c>
      <c r="AU22" s="89">
        <f t="shared" si="0"/>
        <v>0</v>
      </c>
      <c r="AV22" s="89">
        <f t="shared" si="0"/>
        <v>37.666000000000004</v>
      </c>
      <c r="AW22" s="89">
        <f t="shared" si="0"/>
        <v>0</v>
      </c>
      <c r="AX22" s="89">
        <f t="shared" si="0"/>
        <v>39.935000000000002</v>
      </c>
      <c r="AY22" s="89">
        <f t="shared" si="0"/>
        <v>0</v>
      </c>
      <c r="AZ22" s="89">
        <f t="shared" si="0"/>
        <v>39.935000000000002</v>
      </c>
      <c r="BA22" s="89">
        <f t="shared" si="0"/>
        <v>0</v>
      </c>
      <c r="BB22" s="89">
        <f t="shared" si="0"/>
        <v>39.935000000000002</v>
      </c>
      <c r="BC22" s="89">
        <f t="shared" si="0"/>
        <v>0</v>
      </c>
      <c r="BD22" s="89">
        <f t="shared" si="0"/>
        <v>39.935000000000002</v>
      </c>
      <c r="BE22" s="89">
        <f t="shared" si="0"/>
        <v>0</v>
      </c>
      <c r="BF22" s="89">
        <f t="shared" si="0"/>
        <v>42.567</v>
      </c>
      <c r="BG22" s="89">
        <f t="shared" si="0"/>
        <v>0</v>
      </c>
      <c r="BH22" s="89">
        <f t="shared" si="0"/>
        <v>42.567</v>
      </c>
      <c r="BI22" s="89">
        <f t="shared" si="0"/>
        <v>0</v>
      </c>
      <c r="BJ22" s="89">
        <f t="shared" si="0"/>
        <v>49.332000000000001</v>
      </c>
      <c r="BK22" s="89">
        <f t="shared" si="0"/>
        <v>0</v>
      </c>
      <c r="BL22" s="89">
        <f t="shared" si="0"/>
        <v>49.332000000000001</v>
      </c>
      <c r="BM22" s="89">
        <f t="shared" si="0"/>
        <v>0</v>
      </c>
      <c r="BN22" s="89">
        <f t="shared" si="0"/>
        <v>49.332000000000001</v>
      </c>
      <c r="BO22" s="89">
        <f t="shared" si="0"/>
        <v>0</v>
      </c>
      <c r="BP22" s="89">
        <f t="shared" si="0"/>
        <v>49.332000000000001</v>
      </c>
      <c r="BQ22" s="89">
        <f t="shared" si="0"/>
        <v>0</v>
      </c>
      <c r="BR22" s="89">
        <f t="shared" si="0"/>
        <v>49.332000000000001</v>
      </c>
      <c r="BS22" s="89">
        <f t="shared" ref="BS22:BX22" si="1">+BS21+BQ22</f>
        <v>0</v>
      </c>
      <c r="BT22" s="89">
        <f t="shared" si="1"/>
        <v>49.332000000000001</v>
      </c>
      <c r="BU22" s="89">
        <f t="shared" si="1"/>
        <v>0</v>
      </c>
      <c r="BV22" s="89">
        <f t="shared" si="1"/>
        <v>49.332000000000001</v>
      </c>
      <c r="BW22" s="89">
        <f t="shared" si="1"/>
        <v>0</v>
      </c>
      <c r="BX22" s="89">
        <f t="shared" si="1"/>
        <v>50.993000000000002</v>
      </c>
      <c r="BY22" s="95"/>
      <c r="BZ22" s="1304"/>
      <c r="CA22" s="1234"/>
      <c r="CB22" s="1234"/>
      <c r="CC22" s="1306"/>
      <c r="CG22" s="34"/>
      <c r="CH22" s="34"/>
      <c r="CI22" s="34"/>
      <c r="CL22" s="64"/>
    </row>
    <row r="23" spans="1:254" ht="25.5" customHeight="1" thickBot="1" x14ac:dyDescent="0.25">
      <c r="B23" s="1247" t="s">
        <v>23</v>
      </c>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c r="CB23" s="1240"/>
      <c r="CC23" s="1248"/>
      <c r="CG23" s="34"/>
      <c r="CH23" s="34"/>
      <c r="CI23" s="34"/>
      <c r="CJ23" s="181"/>
    </row>
    <row r="24" spans="1:254" s="36" customFormat="1" ht="15" customHeight="1" x14ac:dyDescent="0.2">
      <c r="A24" s="1229" t="s">
        <v>24</v>
      </c>
      <c r="B24" s="771">
        <v>1</v>
      </c>
      <c r="C24" s="542">
        <v>6.9444444444444441E-3</v>
      </c>
      <c r="D24" s="542">
        <v>0.23402777777777781</v>
      </c>
      <c r="E24" s="545">
        <v>0</v>
      </c>
      <c r="F24" s="760"/>
      <c r="G24" s="754">
        <v>2.0833333333333333E-3</v>
      </c>
      <c r="H24" s="542">
        <v>0.23611111111111113</v>
      </c>
      <c r="I24" s="189">
        <v>5.5555555555555558E-3</v>
      </c>
      <c r="J24" s="398">
        <f t="shared" ref="J24:P26" si="2">+I24+H24</f>
        <v>0.2416666666666667</v>
      </c>
      <c r="K24" s="397">
        <v>2.0833333333333333E-3</v>
      </c>
      <c r="L24" s="398">
        <f t="shared" si="2"/>
        <v>0.24375000000000002</v>
      </c>
      <c r="M24" s="397">
        <v>2.0833333333333333E-3</v>
      </c>
      <c r="N24" s="398">
        <f t="shared" si="2"/>
        <v>0.24583333333333335</v>
      </c>
      <c r="O24" s="397">
        <v>2.0833333333333333E-3</v>
      </c>
      <c r="P24" s="398">
        <f t="shared" si="2"/>
        <v>0.24791666666666667</v>
      </c>
      <c r="Q24" s="398">
        <v>2.0833333333333333E-3</v>
      </c>
      <c r="R24" s="398">
        <f t="shared" ref="R24:R26" si="3">+Q24+P24</f>
        <v>0.25</v>
      </c>
      <c r="S24" s="398">
        <v>4.1666666666666666E-3</v>
      </c>
      <c r="T24" s="398">
        <f t="shared" ref="T24:T26" si="4">+S24+R24</f>
        <v>0.25416666666666665</v>
      </c>
      <c r="U24" s="398">
        <v>6.9444444444444441E-3</v>
      </c>
      <c r="V24" s="398">
        <f t="shared" ref="V24:V26" si="5">+U24+T24</f>
        <v>0.26111111111111107</v>
      </c>
      <c r="W24" s="398">
        <v>5.5555555555555558E-3</v>
      </c>
      <c r="X24" s="398">
        <f t="shared" ref="X24:X26" si="6">+W24+V24</f>
        <v>0.26666666666666661</v>
      </c>
      <c r="Y24" s="398">
        <v>3.472222222222222E-3</v>
      </c>
      <c r="Z24" s="398">
        <f t="shared" ref="Z24:Z26" si="7">+Y24+X24</f>
        <v>0.27013888888888882</v>
      </c>
      <c r="AA24" s="398">
        <v>3.472222222222222E-3</v>
      </c>
      <c r="AB24" s="398">
        <f t="shared" ref="AB24:AB26" si="8">+AA24+Z24</f>
        <v>0.27361111111111103</v>
      </c>
      <c r="AC24" s="398">
        <v>4.8611111111111112E-3</v>
      </c>
      <c r="AD24" s="398">
        <f t="shared" ref="AD24:AD26" si="9">+AC24+AB24</f>
        <v>0.27847222222222212</v>
      </c>
      <c r="AE24" s="398">
        <v>1.3888888888888889E-3</v>
      </c>
      <c r="AF24" s="398">
        <f t="shared" ref="AF24:AF26" si="10">+AE24+AD24</f>
        <v>0.27986111111111101</v>
      </c>
      <c r="AG24" s="399">
        <v>4.1666666666666666E-3</v>
      </c>
      <c r="AH24" s="398">
        <f t="shared" ref="AH24:AH26" si="11">+AG24+AF24</f>
        <v>0.28402777777777766</v>
      </c>
      <c r="AI24" s="399">
        <v>4.8611111111111112E-3</v>
      </c>
      <c r="AJ24" s="398">
        <f t="shared" ref="AJ24:AJ26" si="12">+AI24+AH24</f>
        <v>0.28888888888888875</v>
      </c>
      <c r="AK24" s="399">
        <v>1.3888888888888889E-3</v>
      </c>
      <c r="AL24" s="398">
        <f t="shared" ref="AL24:AL26" si="13">+AK24+AJ24</f>
        <v>0.29027777777777763</v>
      </c>
      <c r="AM24" s="398">
        <v>4.1666666666666666E-3</v>
      </c>
      <c r="AN24" s="398">
        <f t="shared" ref="AN24:AN26" si="14">+AM24+AL24</f>
        <v>0.29444444444444429</v>
      </c>
      <c r="AO24" s="398">
        <v>1.3888888888888889E-3</v>
      </c>
      <c r="AP24" s="398">
        <f t="shared" ref="AP24:AP26" si="15">+AO24+AN24</f>
        <v>0.29583333333333317</v>
      </c>
      <c r="AQ24" s="398">
        <v>6.2499999999999995E-3</v>
      </c>
      <c r="AR24" s="398">
        <f t="shared" ref="AR24:AR26" si="16">+AQ24+AP24</f>
        <v>0.30208333333333315</v>
      </c>
      <c r="AS24" s="398">
        <v>4.8611111111111112E-3</v>
      </c>
      <c r="AT24" s="398">
        <f t="shared" ref="AT24:AT26" si="17">+AS24+AR24</f>
        <v>0.30694444444444424</v>
      </c>
      <c r="AU24" s="400">
        <v>2.0833333333333333E-3</v>
      </c>
      <c r="AV24" s="398">
        <f t="shared" ref="AV24:AV26" si="18">+AU24+AT24</f>
        <v>0.30902777777777757</v>
      </c>
      <c r="AW24" s="398">
        <v>4.8611111111111112E-3</v>
      </c>
      <c r="AX24" s="398">
        <f t="shared" ref="AX24:AX26" si="19">+AW24+AV24</f>
        <v>0.31388888888888866</v>
      </c>
      <c r="AY24" s="398">
        <v>2.7777777777777779E-3</v>
      </c>
      <c r="AZ24" s="398">
        <f t="shared" ref="AZ24:AZ26" si="20">+AY24+AX24</f>
        <v>0.31666666666666643</v>
      </c>
      <c r="BA24" s="189">
        <v>2.7777777777777779E-3</v>
      </c>
      <c r="BB24" s="398">
        <f t="shared" ref="BB24:BB26" si="21">+BA24+AZ24</f>
        <v>0.3194444444444442</v>
      </c>
      <c r="BC24" s="398">
        <v>1.3888888888888889E-3</v>
      </c>
      <c r="BD24" s="398">
        <f t="shared" ref="BD24:BD26" si="22">+BC24+BB24</f>
        <v>0.32083333333333308</v>
      </c>
      <c r="BE24" s="398">
        <v>6.9444444444444447E-4</v>
      </c>
      <c r="BF24" s="398">
        <f t="shared" ref="BF24:BF26" si="23">+BE24+BD24</f>
        <v>0.32152777777777752</v>
      </c>
      <c r="BG24" s="398">
        <v>1.3888888888888889E-3</v>
      </c>
      <c r="BH24" s="398">
        <f t="shared" ref="BH24:BH26" si="24">+BG24+BF24</f>
        <v>0.32291666666666641</v>
      </c>
      <c r="BI24" s="397">
        <v>5.5555555555555558E-3</v>
      </c>
      <c r="BJ24" s="542">
        <f t="shared" ref="BJ24:BJ26" si="25">+BI24+BH24</f>
        <v>0.32847222222222194</v>
      </c>
      <c r="BK24" s="760">
        <v>0</v>
      </c>
      <c r="BL24" s="545">
        <f t="shared" ref="BL24:BL26" si="26">+BK24+BJ24</f>
        <v>0.32847222222222194</v>
      </c>
      <c r="BM24" s="545">
        <v>0</v>
      </c>
      <c r="BN24" s="545">
        <f t="shared" ref="BN24:BN26" si="27">+BM24+BL24</f>
        <v>0.32847222222222194</v>
      </c>
      <c r="BO24" s="545">
        <v>0</v>
      </c>
      <c r="BP24" s="545">
        <f t="shared" ref="BP24:BP26" si="28">+BO24+BN24</f>
        <v>0.32847222222222194</v>
      </c>
      <c r="BQ24" s="754">
        <v>0</v>
      </c>
      <c r="BR24" s="545">
        <f t="shared" ref="BR24:BR26" si="29">+BQ24+BP24</f>
        <v>0.32847222222222194</v>
      </c>
      <c r="BS24" s="760">
        <v>0</v>
      </c>
      <c r="BT24" s="545">
        <f t="shared" ref="BT24:BT26" si="30">+BS24+BR24</f>
        <v>0.32847222222222194</v>
      </c>
      <c r="BU24" s="545">
        <v>0</v>
      </c>
      <c r="BV24" s="545">
        <f t="shared" ref="BV24:BV26" si="31">+BU24+BT24</f>
        <v>0.32847222222222194</v>
      </c>
      <c r="BW24" s="545">
        <v>2.0833333333333333E-3</v>
      </c>
      <c r="BX24" s="545">
        <f t="shared" ref="BX24:BX26" si="32">+BW24+BV24</f>
        <v>0.33055555555555527</v>
      </c>
      <c r="BY24" s="397"/>
      <c r="BZ24" s="326"/>
      <c r="CA24" s="189">
        <f t="shared" ref="CA24:CA26" si="33">+BX24-D24</f>
        <v>9.6527777777777463E-2</v>
      </c>
      <c r="CB24" s="768">
        <v>18.464516129032301</v>
      </c>
      <c r="CC24" s="38"/>
      <c r="CD24" s="88">
        <f t="shared" ref="CD24:CD26" si="34">+CA24*$CD$19</f>
        <v>138.99999999999955</v>
      </c>
      <c r="CE24" s="181" t="e">
        <f>#REF!</f>
        <v>#REF!</v>
      </c>
      <c r="CF24" s="88"/>
      <c r="CG24" s="33">
        <f t="shared" ref="CG24:CG26" si="35">+CA24</f>
        <v>9.6527777777777463E-2</v>
      </c>
      <c r="CH24" s="34">
        <f t="shared" ref="CH24:CH26" si="36">+CG24*$CD$19</f>
        <v>138.99999999999955</v>
      </c>
      <c r="CI24" s="35">
        <f t="shared" ref="CI24:CI26" si="37">+CH24/60</f>
        <v>2.3166666666666589</v>
      </c>
      <c r="CJ24" s="88"/>
      <c r="CK24" s="37"/>
      <c r="CL24" s="65">
        <f t="shared" ref="CL24:CL26" si="38">+BJ24-H24</f>
        <v>9.2361111111110811E-2</v>
      </c>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row>
    <row r="25" spans="1:254" ht="15" customHeight="1" x14ac:dyDescent="0.2">
      <c r="A25" s="1230"/>
      <c r="B25" s="772">
        <v>2</v>
      </c>
      <c r="C25" s="294">
        <v>6.9444444444444441E-3</v>
      </c>
      <c r="D25" s="294">
        <v>0.4548611111111111</v>
      </c>
      <c r="E25" s="535">
        <v>0</v>
      </c>
      <c r="F25" s="742"/>
      <c r="G25" s="743">
        <v>2.0833333333333298E-3</v>
      </c>
      <c r="H25" s="294">
        <v>0.45694444444444443</v>
      </c>
      <c r="I25" s="234">
        <v>6.9444444444444441E-3</v>
      </c>
      <c r="J25" s="229">
        <f t="shared" si="2"/>
        <v>0.46388888888888885</v>
      </c>
      <c r="K25" s="232">
        <v>2.0833333333333333E-3</v>
      </c>
      <c r="L25" s="229">
        <f t="shared" si="2"/>
        <v>0.46597222222222218</v>
      </c>
      <c r="M25" s="229">
        <v>2.0833333333333333E-3</v>
      </c>
      <c r="N25" s="229">
        <f t="shared" si="2"/>
        <v>0.4680555555555555</v>
      </c>
      <c r="O25" s="229">
        <v>2.0833333333333333E-3</v>
      </c>
      <c r="P25" s="229">
        <f t="shared" si="2"/>
        <v>0.47013888888888883</v>
      </c>
      <c r="Q25" s="229">
        <v>2.7777777777777779E-3</v>
      </c>
      <c r="R25" s="229">
        <f t="shared" si="3"/>
        <v>0.4729166666666666</v>
      </c>
      <c r="S25" s="229">
        <v>4.1666666666666666E-3</v>
      </c>
      <c r="T25" s="229">
        <f t="shared" si="4"/>
        <v>0.47708333333333325</v>
      </c>
      <c r="U25" s="393">
        <v>9.7222222222222224E-3</v>
      </c>
      <c r="V25" s="229">
        <f t="shared" si="5"/>
        <v>0.48680555555555549</v>
      </c>
      <c r="W25" s="393">
        <v>6.9444444444444441E-3</v>
      </c>
      <c r="X25" s="229">
        <f t="shared" si="6"/>
        <v>0.49374999999999991</v>
      </c>
      <c r="Y25" s="229">
        <v>3.472222222222222E-3</v>
      </c>
      <c r="Z25" s="229">
        <f t="shared" si="7"/>
        <v>0.49722222222222212</v>
      </c>
      <c r="AA25" s="393">
        <v>4.8611111111111112E-3</v>
      </c>
      <c r="AB25" s="229">
        <f t="shared" si="8"/>
        <v>0.50208333333333321</v>
      </c>
      <c r="AC25" s="229">
        <v>5.5555555555555558E-3</v>
      </c>
      <c r="AD25" s="229">
        <f t="shared" si="9"/>
        <v>0.50763888888888875</v>
      </c>
      <c r="AE25" s="229">
        <v>1.3888888888888889E-3</v>
      </c>
      <c r="AF25" s="229">
        <f t="shared" si="10"/>
        <v>0.50902777777777763</v>
      </c>
      <c r="AG25" s="393">
        <v>4.1666666666666666E-3</v>
      </c>
      <c r="AH25" s="229">
        <f t="shared" si="11"/>
        <v>0.51319444444444429</v>
      </c>
      <c r="AI25" s="393">
        <v>4.8611111111111112E-3</v>
      </c>
      <c r="AJ25" s="229">
        <f t="shared" si="12"/>
        <v>0.51805555555555538</v>
      </c>
      <c r="AK25" s="393">
        <v>1.3888888888888889E-3</v>
      </c>
      <c r="AL25" s="229">
        <f t="shared" si="13"/>
        <v>0.51944444444444426</v>
      </c>
      <c r="AM25" s="393">
        <v>5.5555555555555558E-3</v>
      </c>
      <c r="AN25" s="229">
        <f t="shared" si="14"/>
        <v>0.5249999999999998</v>
      </c>
      <c r="AO25" s="393">
        <v>2.0833333333333333E-3</v>
      </c>
      <c r="AP25" s="229">
        <f t="shared" si="15"/>
        <v>0.52708333333333313</v>
      </c>
      <c r="AQ25" s="229">
        <v>6.2499999999999995E-3</v>
      </c>
      <c r="AR25" s="229">
        <f t="shared" si="16"/>
        <v>0.5333333333333331</v>
      </c>
      <c r="AS25" s="393">
        <v>5.5555555555555558E-3</v>
      </c>
      <c r="AT25" s="229">
        <f t="shared" si="17"/>
        <v>0.53888888888888864</v>
      </c>
      <c r="AU25" s="394">
        <v>2.0833333333333333E-3</v>
      </c>
      <c r="AV25" s="229">
        <f t="shared" si="18"/>
        <v>0.54097222222222197</v>
      </c>
      <c r="AW25" s="229">
        <v>4.8611111111111112E-3</v>
      </c>
      <c r="AX25" s="229">
        <f t="shared" si="19"/>
        <v>0.54583333333333306</v>
      </c>
      <c r="AY25" s="229">
        <v>3.472222222222222E-3</v>
      </c>
      <c r="AZ25" s="229">
        <f t="shared" si="20"/>
        <v>0.54930555555555527</v>
      </c>
      <c r="BA25" s="229">
        <v>3.472222222222222E-3</v>
      </c>
      <c r="BB25" s="229">
        <f t="shared" si="21"/>
        <v>0.55277777777777748</v>
      </c>
      <c r="BC25" s="229">
        <v>2.0833333333333333E-3</v>
      </c>
      <c r="BD25" s="229">
        <f t="shared" si="22"/>
        <v>0.55486111111111081</v>
      </c>
      <c r="BE25" s="229">
        <v>1.38888888888889E-3</v>
      </c>
      <c r="BF25" s="229">
        <f t="shared" si="23"/>
        <v>0.55624999999999969</v>
      </c>
      <c r="BG25" s="393">
        <v>2.0833333333333333E-3</v>
      </c>
      <c r="BH25" s="229">
        <f t="shared" si="24"/>
        <v>0.55833333333333302</v>
      </c>
      <c r="BI25" s="393">
        <v>6.9444444444444441E-3</v>
      </c>
      <c r="BJ25" s="294">
        <f t="shared" si="25"/>
        <v>0.56527777777777743</v>
      </c>
      <c r="BK25" s="745">
        <v>0</v>
      </c>
      <c r="BL25" s="535">
        <f t="shared" si="26"/>
        <v>0.56527777777777743</v>
      </c>
      <c r="BM25" s="535">
        <v>0</v>
      </c>
      <c r="BN25" s="535">
        <f t="shared" si="27"/>
        <v>0.56527777777777743</v>
      </c>
      <c r="BO25" s="535">
        <v>0</v>
      </c>
      <c r="BP25" s="535">
        <f t="shared" si="28"/>
        <v>0.56527777777777743</v>
      </c>
      <c r="BQ25" s="535">
        <v>0</v>
      </c>
      <c r="BR25" s="535">
        <f t="shared" si="29"/>
        <v>0.56527777777777743</v>
      </c>
      <c r="BS25" s="535">
        <v>0</v>
      </c>
      <c r="BT25" s="535">
        <f t="shared" si="30"/>
        <v>0.56527777777777743</v>
      </c>
      <c r="BU25" s="535">
        <v>0</v>
      </c>
      <c r="BV25" s="535">
        <f t="shared" si="31"/>
        <v>0.56527777777777743</v>
      </c>
      <c r="BW25" s="535">
        <v>2.0833333333333333E-3</v>
      </c>
      <c r="BX25" s="535">
        <f t="shared" si="32"/>
        <v>0.56736111111111076</v>
      </c>
      <c r="BY25" s="232"/>
      <c r="BZ25" s="324"/>
      <c r="CA25" s="234">
        <f t="shared" si="33"/>
        <v>0.11249999999999966</v>
      </c>
      <c r="CB25" s="183">
        <v>16.543352601156116</v>
      </c>
      <c r="CC25" s="184"/>
      <c r="CD25" s="88">
        <f t="shared" si="34"/>
        <v>161.99999999999952</v>
      </c>
      <c r="CE25" s="181" t="e">
        <f>#REF!</f>
        <v>#REF!</v>
      </c>
      <c r="CG25" s="33">
        <f t="shared" si="35"/>
        <v>0.11249999999999966</v>
      </c>
      <c r="CH25" s="34">
        <f t="shared" si="36"/>
        <v>161.99999999999952</v>
      </c>
      <c r="CI25" s="35">
        <f t="shared" si="37"/>
        <v>2.6999999999999917</v>
      </c>
      <c r="CL25" s="65">
        <f t="shared" si="38"/>
        <v>0.108333333333333</v>
      </c>
    </row>
    <row r="26" spans="1:254" ht="15" customHeight="1" x14ac:dyDescent="0.2">
      <c r="A26" s="1230"/>
      <c r="B26" s="772">
        <v>3</v>
      </c>
      <c r="C26" s="294">
        <v>5.5555555555555558E-3</v>
      </c>
      <c r="D26" s="294">
        <v>0.53819444444444442</v>
      </c>
      <c r="E26" s="535">
        <v>0</v>
      </c>
      <c r="F26" s="742"/>
      <c r="G26" s="743">
        <v>2.0833333333333298E-3</v>
      </c>
      <c r="H26" s="294">
        <v>0.54027777777777775</v>
      </c>
      <c r="I26" s="234">
        <v>6.9444444444444397E-3</v>
      </c>
      <c r="J26" s="229">
        <f t="shared" si="2"/>
        <v>0.54722222222222217</v>
      </c>
      <c r="K26" s="232">
        <v>2.0833333333333298E-3</v>
      </c>
      <c r="L26" s="229">
        <f t="shared" si="2"/>
        <v>0.54930555555555549</v>
      </c>
      <c r="M26" s="229">
        <v>2.0833333333333298E-3</v>
      </c>
      <c r="N26" s="229">
        <f t="shared" si="2"/>
        <v>0.55138888888888882</v>
      </c>
      <c r="O26" s="229">
        <v>2.0833333333333298E-3</v>
      </c>
      <c r="P26" s="229">
        <f t="shared" si="2"/>
        <v>0.55347222222222214</v>
      </c>
      <c r="Q26" s="229">
        <v>2.7777777777777801E-3</v>
      </c>
      <c r="R26" s="229">
        <f t="shared" si="3"/>
        <v>0.55624999999999991</v>
      </c>
      <c r="S26" s="229">
        <v>4.1666666666666701E-3</v>
      </c>
      <c r="T26" s="229">
        <f t="shared" si="4"/>
        <v>0.56041666666666656</v>
      </c>
      <c r="U26" s="229">
        <v>1.0416666666666701E-2</v>
      </c>
      <c r="V26" s="229">
        <f t="shared" si="5"/>
        <v>0.5708333333333333</v>
      </c>
      <c r="W26" s="229">
        <v>8.3333333333333297E-3</v>
      </c>
      <c r="X26" s="229">
        <f t="shared" si="6"/>
        <v>0.57916666666666661</v>
      </c>
      <c r="Y26" s="229">
        <v>3.4722222222222199E-3</v>
      </c>
      <c r="Z26" s="229">
        <f t="shared" si="7"/>
        <v>0.58263888888888882</v>
      </c>
      <c r="AA26" s="393">
        <v>4.8611111111111103E-3</v>
      </c>
      <c r="AB26" s="229">
        <f t="shared" si="8"/>
        <v>0.58749999999999991</v>
      </c>
      <c r="AC26" s="229">
        <v>5.5555555555555601E-3</v>
      </c>
      <c r="AD26" s="229">
        <f t="shared" si="9"/>
        <v>0.59305555555555545</v>
      </c>
      <c r="AE26" s="229">
        <v>1.38888888888889E-3</v>
      </c>
      <c r="AF26" s="229">
        <f t="shared" si="10"/>
        <v>0.59444444444444433</v>
      </c>
      <c r="AG26" s="387">
        <v>4.1666666666666701E-3</v>
      </c>
      <c r="AH26" s="229">
        <f t="shared" si="11"/>
        <v>0.59861111111111098</v>
      </c>
      <c r="AI26" s="387">
        <v>4.8611111111111103E-3</v>
      </c>
      <c r="AJ26" s="229">
        <f t="shared" si="12"/>
        <v>0.60347222222222208</v>
      </c>
      <c r="AK26" s="387">
        <v>1.38888888888889E-3</v>
      </c>
      <c r="AL26" s="229">
        <f t="shared" si="13"/>
        <v>0.60486111111111096</v>
      </c>
      <c r="AM26" s="387">
        <v>5.5555555555555601E-3</v>
      </c>
      <c r="AN26" s="229">
        <f t="shared" si="14"/>
        <v>0.6104166666666665</v>
      </c>
      <c r="AO26" s="387">
        <v>2.0833333333333298E-3</v>
      </c>
      <c r="AP26" s="229">
        <f t="shared" si="15"/>
        <v>0.61249999999999982</v>
      </c>
      <c r="AQ26" s="387">
        <v>6.9444444444444397E-3</v>
      </c>
      <c r="AR26" s="229">
        <f t="shared" si="16"/>
        <v>0.61944444444444424</v>
      </c>
      <c r="AS26" s="387">
        <v>6.2500000000000003E-3</v>
      </c>
      <c r="AT26" s="229">
        <f t="shared" si="17"/>
        <v>0.62569444444444422</v>
      </c>
      <c r="AU26" s="388">
        <v>2.0833333333333298E-3</v>
      </c>
      <c r="AV26" s="229">
        <f t="shared" si="18"/>
        <v>0.62777777777777755</v>
      </c>
      <c r="AW26" s="231">
        <v>4.8611111111111103E-3</v>
      </c>
      <c r="AX26" s="229">
        <f t="shared" si="19"/>
        <v>0.63263888888888864</v>
      </c>
      <c r="AY26" s="229">
        <v>3.4722222222222199E-3</v>
      </c>
      <c r="AZ26" s="229">
        <f t="shared" si="20"/>
        <v>0.63611111111111085</v>
      </c>
      <c r="BA26" s="229">
        <v>3.4722222222222199E-3</v>
      </c>
      <c r="BB26" s="229">
        <f t="shared" si="21"/>
        <v>0.63958333333333306</v>
      </c>
      <c r="BC26" s="229">
        <v>2.0833333333333298E-3</v>
      </c>
      <c r="BD26" s="229">
        <f t="shared" si="22"/>
        <v>0.64166666666666639</v>
      </c>
      <c r="BE26" s="229">
        <v>1.38888888888889E-3</v>
      </c>
      <c r="BF26" s="229">
        <f t="shared" si="23"/>
        <v>0.64305555555555527</v>
      </c>
      <c r="BG26" s="234">
        <v>2.0833333333333298E-3</v>
      </c>
      <c r="BH26" s="229">
        <f t="shared" si="24"/>
        <v>0.6451388888888886</v>
      </c>
      <c r="BI26" s="232">
        <v>6.9444444444444397E-3</v>
      </c>
      <c r="BJ26" s="294">
        <f t="shared" si="25"/>
        <v>0.65208333333333302</v>
      </c>
      <c r="BK26" s="745">
        <v>0</v>
      </c>
      <c r="BL26" s="535">
        <f t="shared" si="26"/>
        <v>0.65208333333333302</v>
      </c>
      <c r="BM26" s="535">
        <v>0</v>
      </c>
      <c r="BN26" s="535">
        <f t="shared" si="27"/>
        <v>0.65208333333333302</v>
      </c>
      <c r="BO26" s="535">
        <v>0</v>
      </c>
      <c r="BP26" s="535">
        <f t="shared" si="28"/>
        <v>0.65208333333333302</v>
      </c>
      <c r="BQ26" s="535">
        <v>0</v>
      </c>
      <c r="BR26" s="535">
        <f t="shared" si="29"/>
        <v>0.65208333333333302</v>
      </c>
      <c r="BS26" s="535">
        <v>0</v>
      </c>
      <c r="BT26" s="535">
        <f t="shared" si="30"/>
        <v>0.65208333333333302</v>
      </c>
      <c r="BU26" s="535">
        <v>0</v>
      </c>
      <c r="BV26" s="535">
        <f t="shared" si="31"/>
        <v>0.65208333333333302</v>
      </c>
      <c r="BW26" s="535">
        <v>2.0833333333333298E-3</v>
      </c>
      <c r="BX26" s="535">
        <f t="shared" si="32"/>
        <v>0.65416666666666634</v>
      </c>
      <c r="BY26" s="232"/>
      <c r="BZ26" s="324"/>
      <c r="CA26" s="190">
        <f t="shared" si="33"/>
        <v>0.11597222222222192</v>
      </c>
      <c r="CB26" s="183">
        <v>15.9000000000001</v>
      </c>
      <c r="CC26" s="184"/>
      <c r="CD26" s="88">
        <f t="shared" si="34"/>
        <v>166.99999999999957</v>
      </c>
      <c r="CE26" s="181" t="e">
        <f>#REF!</f>
        <v>#REF!</v>
      </c>
      <c r="CG26" s="33">
        <f t="shared" si="35"/>
        <v>0.11597222222222192</v>
      </c>
      <c r="CH26" s="34">
        <f t="shared" si="36"/>
        <v>166.99999999999957</v>
      </c>
      <c r="CI26" s="35">
        <f t="shared" si="37"/>
        <v>2.7833333333333261</v>
      </c>
      <c r="CL26" s="65">
        <f t="shared" si="38"/>
        <v>0.11180555555555527</v>
      </c>
    </row>
    <row r="27" spans="1:254" ht="15" customHeight="1" thickBot="1" x14ac:dyDescent="0.25">
      <c r="A27" s="1246"/>
      <c r="B27" s="773">
        <v>4</v>
      </c>
      <c r="C27" s="295">
        <v>6.9444444444444441E-3</v>
      </c>
      <c r="D27" s="295">
        <v>0.76458333333333339</v>
      </c>
      <c r="E27" s="549">
        <v>0</v>
      </c>
      <c r="F27" s="755"/>
      <c r="G27" s="756">
        <v>2.0833333333333298E-3</v>
      </c>
      <c r="H27" s="295">
        <v>0.76666666666666661</v>
      </c>
      <c r="I27" s="235">
        <v>6.9444444444444441E-3</v>
      </c>
      <c r="J27" s="230">
        <f t="shared" ref="J27:P27" si="39">+I27+H27</f>
        <v>0.77361111111111103</v>
      </c>
      <c r="K27" s="233">
        <v>2.0833333333333333E-3</v>
      </c>
      <c r="L27" s="230">
        <f t="shared" si="39"/>
        <v>0.77569444444444435</v>
      </c>
      <c r="M27" s="230">
        <v>2.0833333333333333E-3</v>
      </c>
      <c r="N27" s="230">
        <f t="shared" si="39"/>
        <v>0.77777777777777768</v>
      </c>
      <c r="O27" s="230">
        <v>2.0833333333333333E-3</v>
      </c>
      <c r="P27" s="230">
        <f t="shared" si="39"/>
        <v>0.77986111111111101</v>
      </c>
      <c r="Q27" s="230">
        <v>2.7777777777777779E-3</v>
      </c>
      <c r="R27" s="230">
        <f t="shared" ref="R27" si="40">+Q27+P27</f>
        <v>0.78263888888888877</v>
      </c>
      <c r="S27" s="230">
        <v>4.1666666666666666E-3</v>
      </c>
      <c r="T27" s="230">
        <f t="shared" ref="T27" si="41">+S27+R27</f>
        <v>0.78680555555555542</v>
      </c>
      <c r="U27" s="767">
        <v>9.7222222222222224E-3</v>
      </c>
      <c r="V27" s="230">
        <f t="shared" ref="V27" si="42">+U27+T27</f>
        <v>0.79652777777777761</v>
      </c>
      <c r="W27" s="767">
        <v>6.9444444444444441E-3</v>
      </c>
      <c r="X27" s="230">
        <f t="shared" ref="X27" si="43">+W27+V27</f>
        <v>0.80347222222222203</v>
      </c>
      <c r="Y27" s="230">
        <v>3.472222222222222E-3</v>
      </c>
      <c r="Z27" s="230">
        <f t="shared" ref="Z27" si="44">+Y27+X27</f>
        <v>0.80694444444444424</v>
      </c>
      <c r="AA27" s="767">
        <v>4.8611111111111112E-3</v>
      </c>
      <c r="AB27" s="230">
        <f t="shared" ref="AB27" si="45">+AA27+Z27</f>
        <v>0.81180555555555534</v>
      </c>
      <c r="AC27" s="230">
        <v>5.5555555555555558E-3</v>
      </c>
      <c r="AD27" s="230">
        <f t="shared" ref="AD27" si="46">+AC27+AB27</f>
        <v>0.81736111111111087</v>
      </c>
      <c r="AE27" s="230">
        <v>1.3888888888888889E-3</v>
      </c>
      <c r="AF27" s="230">
        <f t="shared" ref="AF27" si="47">+AE27+AD27</f>
        <v>0.81874999999999976</v>
      </c>
      <c r="AG27" s="767">
        <v>4.1666666666666666E-3</v>
      </c>
      <c r="AH27" s="230">
        <f t="shared" ref="AH27" si="48">+AG27+AF27</f>
        <v>0.82291666666666641</v>
      </c>
      <c r="AI27" s="767">
        <v>4.8611111111111112E-3</v>
      </c>
      <c r="AJ27" s="230">
        <f t="shared" ref="AJ27" si="49">+AI27+AH27</f>
        <v>0.8277777777777775</v>
      </c>
      <c r="AK27" s="767">
        <v>1.3888888888888889E-3</v>
      </c>
      <c r="AL27" s="230">
        <f t="shared" ref="AL27" si="50">+AK27+AJ27</f>
        <v>0.82916666666666639</v>
      </c>
      <c r="AM27" s="767">
        <v>5.5555555555555558E-3</v>
      </c>
      <c r="AN27" s="230">
        <f t="shared" ref="AN27" si="51">+AM27+AL27</f>
        <v>0.83472222222222192</v>
      </c>
      <c r="AO27" s="767">
        <v>2.0833333333333333E-3</v>
      </c>
      <c r="AP27" s="230">
        <f t="shared" ref="AP27" si="52">+AO27+AN27</f>
        <v>0.83680555555555525</v>
      </c>
      <c r="AQ27" s="230">
        <v>6.2499999999999995E-3</v>
      </c>
      <c r="AR27" s="230">
        <f t="shared" ref="AR27" si="53">+AQ27+AP27</f>
        <v>0.84305555555555522</v>
      </c>
      <c r="AS27" s="767">
        <v>5.5555555555555558E-3</v>
      </c>
      <c r="AT27" s="230">
        <f t="shared" ref="AT27" si="54">+AS27+AR27</f>
        <v>0.84861111111111076</v>
      </c>
      <c r="AU27" s="766">
        <v>2.0833333333333333E-3</v>
      </c>
      <c r="AV27" s="230">
        <f t="shared" ref="AV27" si="55">+AU27+AT27</f>
        <v>0.85069444444444409</v>
      </c>
      <c r="AW27" s="230">
        <v>4.8611111111111112E-3</v>
      </c>
      <c r="AX27" s="230">
        <f t="shared" ref="AX27" si="56">+AW27+AV27</f>
        <v>0.85555555555555518</v>
      </c>
      <c r="AY27" s="230">
        <v>3.472222222222222E-3</v>
      </c>
      <c r="AZ27" s="230">
        <f t="shared" ref="AZ27" si="57">+AY27+AX27</f>
        <v>0.85902777777777739</v>
      </c>
      <c r="BA27" s="230">
        <v>3.472222222222222E-3</v>
      </c>
      <c r="BB27" s="230">
        <f t="shared" ref="BB27" si="58">+BA27+AZ27</f>
        <v>0.8624999999999996</v>
      </c>
      <c r="BC27" s="230">
        <v>2.0833333333333333E-3</v>
      </c>
      <c r="BD27" s="230">
        <f t="shared" ref="BD27" si="59">+BC27+BB27</f>
        <v>0.86458333333333293</v>
      </c>
      <c r="BE27" s="230">
        <v>1.38888888888889E-3</v>
      </c>
      <c r="BF27" s="230">
        <f t="shared" ref="BF27" si="60">+BE27+BD27</f>
        <v>0.86597222222222181</v>
      </c>
      <c r="BG27" s="767">
        <v>2.0833333333333333E-3</v>
      </c>
      <c r="BH27" s="230">
        <f t="shared" ref="BH27" si="61">+BG27+BF27</f>
        <v>0.86805555555555514</v>
      </c>
      <c r="BI27" s="767">
        <v>6.9444444444444441E-3</v>
      </c>
      <c r="BJ27" s="295">
        <f t="shared" ref="BJ27" si="62">+BI27+BH27</f>
        <v>0.87499999999999956</v>
      </c>
      <c r="BK27" s="761">
        <v>0</v>
      </c>
      <c r="BL27" s="549">
        <f t="shared" ref="BL27" si="63">+BK27+BJ27</f>
        <v>0.87499999999999956</v>
      </c>
      <c r="BM27" s="549">
        <v>0</v>
      </c>
      <c r="BN27" s="549">
        <f t="shared" ref="BN27" si="64">+BM27+BL27</f>
        <v>0.87499999999999956</v>
      </c>
      <c r="BO27" s="549">
        <v>0</v>
      </c>
      <c r="BP27" s="549">
        <f t="shared" ref="BP27" si="65">+BO27+BN27</f>
        <v>0.87499999999999956</v>
      </c>
      <c r="BQ27" s="549">
        <v>0</v>
      </c>
      <c r="BR27" s="549">
        <f t="shared" ref="BR27" si="66">+BQ27+BP27</f>
        <v>0.87499999999999956</v>
      </c>
      <c r="BS27" s="549">
        <v>0</v>
      </c>
      <c r="BT27" s="549">
        <f t="shared" ref="BT27" si="67">+BS27+BR27</f>
        <v>0.87499999999999956</v>
      </c>
      <c r="BU27" s="549">
        <v>0</v>
      </c>
      <c r="BV27" s="549">
        <f t="shared" ref="BV27" si="68">+BU27+BT27</f>
        <v>0.87499999999999956</v>
      </c>
      <c r="BW27" s="549">
        <v>2.0833333333333333E-3</v>
      </c>
      <c r="BX27" s="549">
        <f t="shared" ref="BX27" si="69">+BW27+BV27</f>
        <v>0.87708333333333288</v>
      </c>
      <c r="BY27" s="233"/>
      <c r="BZ27" s="769"/>
      <c r="CA27" s="235">
        <f t="shared" ref="CA27" si="70">+BX27-D27</f>
        <v>0.11249999999999949</v>
      </c>
      <c r="CB27" s="770">
        <v>16.543352601156116</v>
      </c>
      <c r="CC27" s="39"/>
      <c r="CD27" s="88">
        <f t="shared" ref="CD27" si="71">+CA27*$CD$19</f>
        <v>161.99999999999926</v>
      </c>
      <c r="CE27" s="181" t="e">
        <f>#REF!</f>
        <v>#REF!</v>
      </c>
      <c r="CG27" s="33">
        <f t="shared" ref="CG27" si="72">+CA27</f>
        <v>0.11249999999999949</v>
      </c>
      <c r="CH27" s="34">
        <f t="shared" ref="CH27" si="73">+CG27*$CD$19</f>
        <v>161.99999999999926</v>
      </c>
      <c r="CI27" s="35">
        <f t="shared" ref="CI27" si="74">+CH27/60</f>
        <v>2.6999999999999877</v>
      </c>
      <c r="CL27" s="65">
        <f t="shared" ref="CL27" si="75">+BJ27-H27</f>
        <v>0.10833333333333295</v>
      </c>
    </row>
    <row r="28" spans="1:254" x14ac:dyDescent="0.2">
      <c r="H28" s="584"/>
    </row>
    <row r="29" spans="1:254" x14ac:dyDescent="0.2">
      <c r="H29" s="584"/>
    </row>
    <row r="30" spans="1:254" x14ac:dyDescent="0.2">
      <c r="B30" s="88" t="s">
        <v>25</v>
      </c>
      <c r="K30" s="88"/>
      <c r="L30" s="113">
        <v>4</v>
      </c>
      <c r="CL30" s="88"/>
    </row>
    <row r="31" spans="1:254" x14ac:dyDescent="0.2">
      <c r="B31" s="88" t="s">
        <v>26</v>
      </c>
      <c r="K31" s="88"/>
      <c r="L31" s="113">
        <v>0</v>
      </c>
      <c r="CL31" s="88"/>
    </row>
    <row r="32" spans="1:254" x14ac:dyDescent="0.2">
      <c r="B32" s="88" t="s">
        <v>27</v>
      </c>
      <c r="K32" s="88"/>
      <c r="L32" s="113">
        <f>+L30+L31</f>
        <v>4</v>
      </c>
      <c r="CL32" s="88"/>
    </row>
    <row r="33" spans="2:90" x14ac:dyDescent="0.2">
      <c r="B33" s="88" t="s">
        <v>28</v>
      </c>
      <c r="K33" s="88"/>
      <c r="L33" s="10">
        <v>47.79</v>
      </c>
      <c r="M33" s="113"/>
      <c r="N33" s="88" t="s">
        <v>21</v>
      </c>
      <c r="T33" s="88" t="s">
        <v>21</v>
      </c>
      <c r="CL33" s="88"/>
    </row>
    <row r="34" spans="2:90" x14ac:dyDescent="0.2">
      <c r="B34" s="18" t="s">
        <v>29</v>
      </c>
      <c r="K34" s="88"/>
      <c r="L34" s="11">
        <v>1.64</v>
      </c>
      <c r="M34" s="113"/>
      <c r="N34" s="88" t="s">
        <v>21</v>
      </c>
      <c r="T34" s="88" t="s">
        <v>21</v>
      </c>
      <c r="CL34" s="88"/>
    </row>
    <row r="35" spans="2:90" x14ac:dyDescent="0.2">
      <c r="B35" s="88" t="s">
        <v>30</v>
      </c>
      <c r="K35" s="88"/>
      <c r="L35" s="11">
        <f>+L34+L33</f>
        <v>49.43</v>
      </c>
      <c r="T35" s="88" t="s">
        <v>31</v>
      </c>
      <c r="CL35" s="88"/>
    </row>
  </sheetData>
  <mergeCells count="11">
    <mergeCell ref="CG20:CI20"/>
    <mergeCell ref="BZ21:BZ22"/>
    <mergeCell ref="B23:CC23"/>
    <mergeCell ref="A24:A27"/>
    <mergeCell ref="B19:D19"/>
    <mergeCell ref="H19:AZ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35" orientation="portrait" horizont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3:CI39"/>
  <sheetViews>
    <sheetView topLeftCell="A16" zoomScale="85" zoomScaleNormal="85" workbookViewId="0">
      <selection activeCell="J25" sqref="J25"/>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19" width="10.85546875" style="134" hidden="1" customWidth="1"/>
    <col min="20" max="20" width="10.85546875" style="134" customWidth="1"/>
    <col min="21" max="21" width="10.85546875" style="134" hidden="1" customWidth="1"/>
    <col min="22" max="22" width="11.28515625" style="134" customWidth="1"/>
    <col min="23" max="28" width="11.28515625" style="134" hidden="1"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ustomWidth="1"/>
    <col min="81" max="81" width="14.85546875" style="134" customWidth="1"/>
    <col min="82" max="84" width="11.42578125" style="134" hidden="1" customWidth="1"/>
    <col min="85" max="87" width="9" style="134" hidden="1" customWidth="1"/>
    <col min="88" max="88" width="0"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1" width="11.5703125" style="134" customWidth="1"/>
    <col min="262"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275" width="0" style="134" hidden="1" customWidth="1"/>
    <col min="276" max="276" width="10.85546875" style="134" customWidth="1"/>
    <col min="277" max="277" width="0" style="134" hidden="1" customWidth="1"/>
    <col min="278" max="278" width="11.28515625" style="134" customWidth="1"/>
    <col min="279" max="331" width="0" style="134" hidden="1" customWidth="1"/>
    <col min="332" max="332" width="12.42578125" style="134" customWidth="1"/>
    <col min="333" max="333" width="0" style="134" hidden="1" customWidth="1"/>
    <col min="334" max="336" width="11.42578125" style="134" customWidth="1"/>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7" width="11.5703125" style="134" customWidth="1"/>
    <col min="518"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31" width="0" style="134" hidden="1" customWidth="1"/>
    <col min="532" max="532" width="10.85546875" style="134" customWidth="1"/>
    <col min="533" max="533" width="0" style="134" hidden="1" customWidth="1"/>
    <col min="534" max="534" width="11.28515625" style="134" customWidth="1"/>
    <col min="535" max="587" width="0" style="134" hidden="1" customWidth="1"/>
    <col min="588" max="588" width="12.42578125" style="134" customWidth="1"/>
    <col min="589" max="589" width="0" style="134" hidden="1" customWidth="1"/>
    <col min="590" max="592" width="11.42578125" style="134" customWidth="1"/>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3" width="11.5703125" style="134" customWidth="1"/>
    <col min="774"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787" width="0" style="134" hidden="1" customWidth="1"/>
    <col min="788" max="788" width="10.85546875" style="134" customWidth="1"/>
    <col min="789" max="789" width="0" style="134" hidden="1" customWidth="1"/>
    <col min="790" max="790" width="11.28515625" style="134" customWidth="1"/>
    <col min="791" max="843" width="0" style="134" hidden="1" customWidth="1"/>
    <col min="844" max="844" width="12.42578125" style="134" customWidth="1"/>
    <col min="845" max="845" width="0" style="134" hidden="1" customWidth="1"/>
    <col min="846" max="848" width="11.42578125" style="134" customWidth="1"/>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1.140625" style="134" customWidth="1"/>
    <col min="1029" max="1029" width="11.5703125" style="134" customWidth="1"/>
    <col min="1030"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43" width="0" style="134" hidden="1" customWidth="1"/>
    <col min="1044" max="1044" width="10.85546875" style="134" customWidth="1"/>
    <col min="1045" max="1045" width="0" style="134" hidden="1" customWidth="1"/>
    <col min="1046" max="1046" width="11.28515625" style="134" customWidth="1"/>
    <col min="1047" max="1099" width="0" style="134" hidden="1" customWidth="1"/>
    <col min="1100" max="1100" width="12.42578125" style="134" customWidth="1"/>
    <col min="1101" max="1101" width="0" style="134" hidden="1" customWidth="1"/>
    <col min="1102" max="1104" width="11.42578125" style="134" customWidth="1"/>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5" width="11.5703125" style="134" customWidth="1"/>
    <col min="1286"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299" width="0" style="134" hidden="1" customWidth="1"/>
    <col min="1300" max="1300" width="10.85546875" style="134" customWidth="1"/>
    <col min="1301" max="1301" width="0" style="134" hidden="1" customWidth="1"/>
    <col min="1302" max="1302" width="11.28515625" style="134" customWidth="1"/>
    <col min="1303" max="1355" width="0" style="134" hidden="1" customWidth="1"/>
    <col min="1356" max="1356" width="12.42578125" style="134" customWidth="1"/>
    <col min="1357" max="1357" width="0" style="134" hidden="1" customWidth="1"/>
    <col min="1358" max="1360" width="11.42578125" style="134" customWidth="1"/>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1" width="11.5703125" style="134" customWidth="1"/>
    <col min="1542"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555" width="0" style="134" hidden="1" customWidth="1"/>
    <col min="1556" max="1556" width="10.85546875" style="134" customWidth="1"/>
    <col min="1557" max="1557" width="0" style="134" hidden="1" customWidth="1"/>
    <col min="1558" max="1558" width="11.28515625" style="134" customWidth="1"/>
    <col min="1559" max="1611" width="0" style="134" hidden="1" customWidth="1"/>
    <col min="1612" max="1612" width="12.42578125" style="134" customWidth="1"/>
    <col min="1613" max="1613" width="0" style="134" hidden="1" customWidth="1"/>
    <col min="1614" max="1616" width="11.42578125" style="134" customWidth="1"/>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7" width="11.5703125" style="134" customWidth="1"/>
    <col min="1798"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11" width="0" style="134" hidden="1" customWidth="1"/>
    <col min="1812" max="1812" width="10.85546875" style="134" customWidth="1"/>
    <col min="1813" max="1813" width="0" style="134" hidden="1" customWidth="1"/>
    <col min="1814" max="1814" width="11.28515625" style="134" customWidth="1"/>
    <col min="1815" max="1867" width="0" style="134" hidden="1" customWidth="1"/>
    <col min="1868" max="1868" width="12.42578125" style="134" customWidth="1"/>
    <col min="1869" max="1869" width="0" style="134" hidden="1" customWidth="1"/>
    <col min="1870" max="1872" width="11.42578125" style="134" customWidth="1"/>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1.140625" style="134" customWidth="1"/>
    <col min="2053" max="2053" width="11.5703125" style="134" customWidth="1"/>
    <col min="2054"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067" width="0" style="134" hidden="1" customWidth="1"/>
    <col min="2068" max="2068" width="10.85546875" style="134" customWidth="1"/>
    <col min="2069" max="2069" width="0" style="134" hidden="1" customWidth="1"/>
    <col min="2070" max="2070" width="11.28515625" style="134" customWidth="1"/>
    <col min="2071" max="2123" width="0" style="134" hidden="1" customWidth="1"/>
    <col min="2124" max="2124" width="12.42578125" style="134" customWidth="1"/>
    <col min="2125" max="2125" width="0" style="134" hidden="1" customWidth="1"/>
    <col min="2126" max="2128" width="11.42578125" style="134" customWidth="1"/>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09" width="11.5703125" style="134" customWidth="1"/>
    <col min="2310"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23" width="0" style="134" hidden="1" customWidth="1"/>
    <col min="2324" max="2324" width="10.85546875" style="134" customWidth="1"/>
    <col min="2325" max="2325" width="0" style="134" hidden="1" customWidth="1"/>
    <col min="2326" max="2326" width="11.28515625" style="134" customWidth="1"/>
    <col min="2327" max="2379" width="0" style="134" hidden="1" customWidth="1"/>
    <col min="2380" max="2380" width="12.42578125" style="134" customWidth="1"/>
    <col min="2381" max="2381" width="0" style="134" hidden="1" customWidth="1"/>
    <col min="2382" max="2384" width="11.42578125" style="134" customWidth="1"/>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5" width="11.5703125" style="134" customWidth="1"/>
    <col min="2566"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579" width="0" style="134" hidden="1" customWidth="1"/>
    <col min="2580" max="2580" width="10.85546875" style="134" customWidth="1"/>
    <col min="2581" max="2581" width="0" style="134" hidden="1" customWidth="1"/>
    <col min="2582" max="2582" width="11.28515625" style="134" customWidth="1"/>
    <col min="2583" max="2635" width="0" style="134" hidden="1" customWidth="1"/>
    <col min="2636" max="2636" width="12.42578125" style="134" customWidth="1"/>
    <col min="2637" max="2637" width="0" style="134" hidden="1" customWidth="1"/>
    <col min="2638" max="2640" width="11.42578125" style="134" customWidth="1"/>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1" width="11.5703125" style="134" customWidth="1"/>
    <col min="2822"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35" width="0" style="134" hidden="1" customWidth="1"/>
    <col min="2836" max="2836" width="10.85546875" style="134" customWidth="1"/>
    <col min="2837" max="2837" width="0" style="134" hidden="1" customWidth="1"/>
    <col min="2838" max="2838" width="11.28515625" style="134" customWidth="1"/>
    <col min="2839" max="2891" width="0" style="134" hidden="1" customWidth="1"/>
    <col min="2892" max="2892" width="12.42578125" style="134" customWidth="1"/>
    <col min="2893" max="2893" width="0" style="134" hidden="1" customWidth="1"/>
    <col min="2894" max="2896" width="11.42578125" style="134" customWidth="1"/>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1.140625" style="134" customWidth="1"/>
    <col min="3077" max="3077" width="11.5703125" style="134" customWidth="1"/>
    <col min="3078"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091" width="0" style="134" hidden="1" customWidth="1"/>
    <col min="3092" max="3092" width="10.85546875" style="134" customWidth="1"/>
    <col min="3093" max="3093" width="0" style="134" hidden="1" customWidth="1"/>
    <col min="3094" max="3094" width="11.28515625" style="134" customWidth="1"/>
    <col min="3095" max="3147" width="0" style="134" hidden="1" customWidth="1"/>
    <col min="3148" max="3148" width="12.42578125" style="134" customWidth="1"/>
    <col min="3149" max="3149" width="0" style="134" hidden="1" customWidth="1"/>
    <col min="3150" max="3152" width="11.42578125" style="134" customWidth="1"/>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3" width="11.5703125" style="134" customWidth="1"/>
    <col min="3334"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347" width="0" style="134" hidden="1" customWidth="1"/>
    <col min="3348" max="3348" width="10.85546875" style="134" customWidth="1"/>
    <col min="3349" max="3349" width="0" style="134" hidden="1" customWidth="1"/>
    <col min="3350" max="3350" width="11.28515625" style="134" customWidth="1"/>
    <col min="3351" max="3403" width="0" style="134" hidden="1" customWidth="1"/>
    <col min="3404" max="3404" width="12.42578125" style="134" customWidth="1"/>
    <col min="3405" max="3405" width="0" style="134" hidden="1" customWidth="1"/>
    <col min="3406" max="3408" width="11.42578125" style="134" customWidth="1"/>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89" width="11.5703125" style="134" customWidth="1"/>
    <col min="3590"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03" width="0" style="134" hidden="1" customWidth="1"/>
    <col min="3604" max="3604" width="10.85546875" style="134" customWidth="1"/>
    <col min="3605" max="3605" width="0" style="134" hidden="1" customWidth="1"/>
    <col min="3606" max="3606" width="11.28515625" style="134" customWidth="1"/>
    <col min="3607" max="3659" width="0" style="134" hidden="1" customWidth="1"/>
    <col min="3660" max="3660" width="12.42578125" style="134" customWidth="1"/>
    <col min="3661" max="3661" width="0" style="134" hidden="1" customWidth="1"/>
    <col min="3662" max="3664" width="11.42578125" style="134" customWidth="1"/>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5" width="11.5703125" style="134" customWidth="1"/>
    <col min="3846"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859" width="0" style="134" hidden="1" customWidth="1"/>
    <col min="3860" max="3860" width="10.85546875" style="134" customWidth="1"/>
    <col min="3861" max="3861" width="0" style="134" hidden="1" customWidth="1"/>
    <col min="3862" max="3862" width="11.28515625" style="134" customWidth="1"/>
    <col min="3863" max="3915" width="0" style="134" hidden="1" customWidth="1"/>
    <col min="3916" max="3916" width="12.42578125" style="134" customWidth="1"/>
    <col min="3917" max="3917" width="0" style="134" hidden="1" customWidth="1"/>
    <col min="3918" max="3920" width="11.42578125" style="134" customWidth="1"/>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1.140625" style="134" customWidth="1"/>
    <col min="4101" max="4101" width="11.5703125" style="134" customWidth="1"/>
    <col min="4102"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15" width="0" style="134" hidden="1" customWidth="1"/>
    <col min="4116" max="4116" width="10.85546875" style="134" customWidth="1"/>
    <col min="4117" max="4117" width="0" style="134" hidden="1" customWidth="1"/>
    <col min="4118" max="4118" width="11.28515625" style="134" customWidth="1"/>
    <col min="4119" max="4171" width="0" style="134" hidden="1" customWidth="1"/>
    <col min="4172" max="4172" width="12.42578125" style="134" customWidth="1"/>
    <col min="4173" max="4173" width="0" style="134" hidden="1" customWidth="1"/>
    <col min="4174" max="4176" width="11.42578125" style="134" customWidth="1"/>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7" width="11.5703125" style="134" customWidth="1"/>
    <col min="4358"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371" width="0" style="134" hidden="1" customWidth="1"/>
    <col min="4372" max="4372" width="10.85546875" style="134" customWidth="1"/>
    <col min="4373" max="4373" width="0" style="134" hidden="1" customWidth="1"/>
    <col min="4374" max="4374" width="11.28515625" style="134" customWidth="1"/>
    <col min="4375" max="4427" width="0" style="134" hidden="1" customWidth="1"/>
    <col min="4428" max="4428" width="12.42578125" style="134" customWidth="1"/>
    <col min="4429" max="4429" width="0" style="134" hidden="1" customWidth="1"/>
    <col min="4430" max="4432" width="11.42578125" style="134" customWidth="1"/>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3" width="11.5703125" style="134" customWidth="1"/>
    <col min="4614"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27" width="0" style="134" hidden="1" customWidth="1"/>
    <col min="4628" max="4628" width="10.85546875" style="134" customWidth="1"/>
    <col min="4629" max="4629" width="0" style="134" hidden="1" customWidth="1"/>
    <col min="4630" max="4630" width="11.28515625" style="134" customWidth="1"/>
    <col min="4631" max="4683" width="0" style="134" hidden="1" customWidth="1"/>
    <col min="4684" max="4684" width="12.42578125" style="134" customWidth="1"/>
    <col min="4685" max="4685" width="0" style="134" hidden="1" customWidth="1"/>
    <col min="4686" max="4688" width="11.42578125" style="134" customWidth="1"/>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69" width="11.5703125" style="134" customWidth="1"/>
    <col min="4870"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883" width="0" style="134" hidden="1" customWidth="1"/>
    <col min="4884" max="4884" width="10.85546875" style="134" customWidth="1"/>
    <col min="4885" max="4885" width="0" style="134" hidden="1" customWidth="1"/>
    <col min="4886" max="4886" width="11.28515625" style="134" customWidth="1"/>
    <col min="4887" max="4939" width="0" style="134" hidden="1" customWidth="1"/>
    <col min="4940" max="4940" width="12.42578125" style="134" customWidth="1"/>
    <col min="4941" max="4941" width="0" style="134" hidden="1" customWidth="1"/>
    <col min="4942" max="4944" width="11.42578125" style="134" customWidth="1"/>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1.140625" style="134" customWidth="1"/>
    <col min="5125" max="5125" width="11.5703125" style="134" customWidth="1"/>
    <col min="5126"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39" width="0" style="134" hidden="1" customWidth="1"/>
    <col min="5140" max="5140" width="10.85546875" style="134" customWidth="1"/>
    <col min="5141" max="5141" width="0" style="134" hidden="1" customWidth="1"/>
    <col min="5142" max="5142" width="11.28515625" style="134" customWidth="1"/>
    <col min="5143" max="5195" width="0" style="134" hidden="1" customWidth="1"/>
    <col min="5196" max="5196" width="12.42578125" style="134" customWidth="1"/>
    <col min="5197" max="5197" width="0" style="134" hidden="1" customWidth="1"/>
    <col min="5198" max="5200" width="11.42578125" style="134" customWidth="1"/>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1" width="11.5703125" style="134" customWidth="1"/>
    <col min="5382"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395" width="0" style="134" hidden="1" customWidth="1"/>
    <col min="5396" max="5396" width="10.85546875" style="134" customWidth="1"/>
    <col min="5397" max="5397" width="0" style="134" hidden="1" customWidth="1"/>
    <col min="5398" max="5398" width="11.28515625" style="134" customWidth="1"/>
    <col min="5399" max="5451" width="0" style="134" hidden="1" customWidth="1"/>
    <col min="5452" max="5452" width="12.42578125" style="134" customWidth="1"/>
    <col min="5453" max="5453" width="0" style="134" hidden="1" customWidth="1"/>
    <col min="5454" max="5456" width="11.42578125" style="134" customWidth="1"/>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7" width="11.5703125" style="134" customWidth="1"/>
    <col min="5638"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651" width="0" style="134" hidden="1" customWidth="1"/>
    <col min="5652" max="5652" width="10.85546875" style="134" customWidth="1"/>
    <col min="5653" max="5653" width="0" style="134" hidden="1" customWidth="1"/>
    <col min="5654" max="5654" width="11.28515625" style="134" customWidth="1"/>
    <col min="5655" max="5707" width="0" style="134" hidden="1" customWidth="1"/>
    <col min="5708" max="5708" width="12.42578125" style="134" customWidth="1"/>
    <col min="5709" max="5709" width="0" style="134" hidden="1" customWidth="1"/>
    <col min="5710" max="5712" width="11.42578125" style="134" customWidth="1"/>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3" width="11.5703125" style="134" customWidth="1"/>
    <col min="5894"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07" width="0" style="134" hidden="1" customWidth="1"/>
    <col min="5908" max="5908" width="10.85546875" style="134" customWidth="1"/>
    <col min="5909" max="5909" width="0" style="134" hidden="1" customWidth="1"/>
    <col min="5910" max="5910" width="11.28515625" style="134" customWidth="1"/>
    <col min="5911" max="5963" width="0" style="134" hidden="1" customWidth="1"/>
    <col min="5964" max="5964" width="12.42578125" style="134" customWidth="1"/>
    <col min="5965" max="5965" width="0" style="134" hidden="1" customWidth="1"/>
    <col min="5966" max="5968" width="11.42578125" style="134" customWidth="1"/>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1.140625" style="134" customWidth="1"/>
    <col min="6149" max="6149" width="11.5703125" style="134" customWidth="1"/>
    <col min="6150"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163" width="0" style="134" hidden="1" customWidth="1"/>
    <col min="6164" max="6164" width="10.85546875" style="134" customWidth="1"/>
    <col min="6165" max="6165" width="0" style="134" hidden="1" customWidth="1"/>
    <col min="6166" max="6166" width="11.28515625" style="134" customWidth="1"/>
    <col min="6167" max="6219" width="0" style="134" hidden="1" customWidth="1"/>
    <col min="6220" max="6220" width="12.42578125" style="134" customWidth="1"/>
    <col min="6221" max="6221" width="0" style="134" hidden="1" customWidth="1"/>
    <col min="6222" max="6224" width="11.42578125" style="134" customWidth="1"/>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5" width="11.5703125" style="134" customWidth="1"/>
    <col min="6406"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19" width="0" style="134" hidden="1" customWidth="1"/>
    <col min="6420" max="6420" width="10.85546875" style="134" customWidth="1"/>
    <col min="6421" max="6421" width="0" style="134" hidden="1" customWidth="1"/>
    <col min="6422" max="6422" width="11.28515625" style="134" customWidth="1"/>
    <col min="6423" max="6475" width="0" style="134" hidden="1" customWidth="1"/>
    <col min="6476" max="6476" width="12.42578125" style="134" customWidth="1"/>
    <col min="6477" max="6477" width="0" style="134" hidden="1" customWidth="1"/>
    <col min="6478" max="6480" width="11.42578125" style="134" customWidth="1"/>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1" width="11.5703125" style="134" customWidth="1"/>
    <col min="6662"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675" width="0" style="134" hidden="1" customWidth="1"/>
    <col min="6676" max="6676" width="10.85546875" style="134" customWidth="1"/>
    <col min="6677" max="6677" width="0" style="134" hidden="1" customWidth="1"/>
    <col min="6678" max="6678" width="11.28515625" style="134" customWidth="1"/>
    <col min="6679" max="6731" width="0" style="134" hidden="1" customWidth="1"/>
    <col min="6732" max="6732" width="12.42578125" style="134" customWidth="1"/>
    <col min="6733" max="6733" width="0" style="134" hidden="1" customWidth="1"/>
    <col min="6734" max="6736" width="11.42578125" style="134" customWidth="1"/>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7" width="11.5703125" style="134" customWidth="1"/>
    <col min="6918"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31" width="0" style="134" hidden="1" customWidth="1"/>
    <col min="6932" max="6932" width="10.85546875" style="134" customWidth="1"/>
    <col min="6933" max="6933" width="0" style="134" hidden="1" customWidth="1"/>
    <col min="6934" max="6934" width="11.28515625" style="134" customWidth="1"/>
    <col min="6935" max="6987" width="0" style="134" hidden="1" customWidth="1"/>
    <col min="6988" max="6988" width="12.42578125" style="134" customWidth="1"/>
    <col min="6989" max="6989" width="0" style="134" hidden="1" customWidth="1"/>
    <col min="6990" max="6992" width="11.42578125" style="134" customWidth="1"/>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1.140625" style="134" customWidth="1"/>
    <col min="7173" max="7173" width="11.5703125" style="134" customWidth="1"/>
    <col min="7174"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187" width="0" style="134" hidden="1" customWidth="1"/>
    <col min="7188" max="7188" width="10.85546875" style="134" customWidth="1"/>
    <col min="7189" max="7189" width="0" style="134" hidden="1" customWidth="1"/>
    <col min="7190" max="7190" width="11.28515625" style="134" customWidth="1"/>
    <col min="7191" max="7243" width="0" style="134" hidden="1" customWidth="1"/>
    <col min="7244" max="7244" width="12.42578125" style="134" customWidth="1"/>
    <col min="7245" max="7245" width="0" style="134" hidden="1" customWidth="1"/>
    <col min="7246" max="7248" width="11.42578125" style="134" customWidth="1"/>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29" width="11.5703125" style="134" customWidth="1"/>
    <col min="7430"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43" width="0" style="134" hidden="1" customWidth="1"/>
    <col min="7444" max="7444" width="10.85546875" style="134" customWidth="1"/>
    <col min="7445" max="7445" width="0" style="134" hidden="1" customWidth="1"/>
    <col min="7446" max="7446" width="11.28515625" style="134" customWidth="1"/>
    <col min="7447" max="7499" width="0" style="134" hidden="1" customWidth="1"/>
    <col min="7500" max="7500" width="12.42578125" style="134" customWidth="1"/>
    <col min="7501" max="7501" width="0" style="134" hidden="1" customWidth="1"/>
    <col min="7502" max="7504" width="11.42578125" style="134" customWidth="1"/>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5" width="11.5703125" style="134" customWidth="1"/>
    <col min="7686"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699" width="0" style="134" hidden="1" customWidth="1"/>
    <col min="7700" max="7700" width="10.85546875" style="134" customWidth="1"/>
    <col min="7701" max="7701" width="0" style="134" hidden="1" customWidth="1"/>
    <col min="7702" max="7702" width="11.28515625" style="134" customWidth="1"/>
    <col min="7703" max="7755" width="0" style="134" hidden="1" customWidth="1"/>
    <col min="7756" max="7756" width="12.42578125" style="134" customWidth="1"/>
    <col min="7757" max="7757" width="0" style="134" hidden="1" customWidth="1"/>
    <col min="7758" max="7760" width="11.42578125" style="134" customWidth="1"/>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1" width="11.5703125" style="134" customWidth="1"/>
    <col min="7942"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7955" width="0" style="134" hidden="1" customWidth="1"/>
    <col min="7956" max="7956" width="10.85546875" style="134" customWidth="1"/>
    <col min="7957" max="7957" width="0" style="134" hidden="1" customWidth="1"/>
    <col min="7958" max="7958" width="11.28515625" style="134" customWidth="1"/>
    <col min="7959" max="8011" width="0" style="134" hidden="1" customWidth="1"/>
    <col min="8012" max="8012" width="12.42578125" style="134" customWidth="1"/>
    <col min="8013" max="8013" width="0" style="134" hidden="1" customWidth="1"/>
    <col min="8014" max="8016" width="11.42578125" style="134" customWidth="1"/>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1.140625" style="134" customWidth="1"/>
    <col min="8197" max="8197" width="11.5703125" style="134" customWidth="1"/>
    <col min="8198"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11" width="0" style="134" hidden="1" customWidth="1"/>
    <col min="8212" max="8212" width="10.85546875" style="134" customWidth="1"/>
    <col min="8213" max="8213" width="0" style="134" hidden="1" customWidth="1"/>
    <col min="8214" max="8214" width="11.28515625" style="134" customWidth="1"/>
    <col min="8215" max="8267" width="0" style="134" hidden="1" customWidth="1"/>
    <col min="8268" max="8268" width="12.42578125" style="134" customWidth="1"/>
    <col min="8269" max="8269" width="0" style="134" hidden="1" customWidth="1"/>
    <col min="8270" max="8272" width="11.42578125" style="134" customWidth="1"/>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3" width="11.5703125" style="134" customWidth="1"/>
    <col min="8454"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467" width="0" style="134" hidden="1" customWidth="1"/>
    <col min="8468" max="8468" width="10.85546875" style="134" customWidth="1"/>
    <col min="8469" max="8469" width="0" style="134" hidden="1" customWidth="1"/>
    <col min="8470" max="8470" width="11.28515625" style="134" customWidth="1"/>
    <col min="8471" max="8523" width="0" style="134" hidden="1" customWidth="1"/>
    <col min="8524" max="8524" width="12.42578125" style="134" customWidth="1"/>
    <col min="8525" max="8525" width="0" style="134" hidden="1" customWidth="1"/>
    <col min="8526" max="8528" width="11.42578125" style="134" customWidth="1"/>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09" width="11.5703125" style="134" customWidth="1"/>
    <col min="8710"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23" width="0" style="134" hidden="1" customWidth="1"/>
    <col min="8724" max="8724" width="10.85546875" style="134" customWidth="1"/>
    <col min="8725" max="8725" width="0" style="134" hidden="1" customWidth="1"/>
    <col min="8726" max="8726" width="11.28515625" style="134" customWidth="1"/>
    <col min="8727" max="8779" width="0" style="134" hidden="1" customWidth="1"/>
    <col min="8780" max="8780" width="12.42578125" style="134" customWidth="1"/>
    <col min="8781" max="8781" width="0" style="134" hidden="1" customWidth="1"/>
    <col min="8782" max="8784" width="11.42578125" style="134" customWidth="1"/>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5" width="11.5703125" style="134" customWidth="1"/>
    <col min="8966"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8979" width="0" style="134" hidden="1" customWidth="1"/>
    <col min="8980" max="8980" width="10.85546875" style="134" customWidth="1"/>
    <col min="8981" max="8981" width="0" style="134" hidden="1" customWidth="1"/>
    <col min="8982" max="8982" width="11.28515625" style="134" customWidth="1"/>
    <col min="8983" max="9035" width="0" style="134" hidden="1" customWidth="1"/>
    <col min="9036" max="9036" width="12.42578125" style="134" customWidth="1"/>
    <col min="9037" max="9037" width="0" style="134" hidden="1" customWidth="1"/>
    <col min="9038" max="9040" width="11.42578125" style="134" customWidth="1"/>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1.140625" style="134" customWidth="1"/>
    <col min="9221" max="9221" width="11.5703125" style="134" customWidth="1"/>
    <col min="9222"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35" width="0" style="134" hidden="1" customWidth="1"/>
    <col min="9236" max="9236" width="10.85546875" style="134" customWidth="1"/>
    <col min="9237" max="9237" width="0" style="134" hidden="1" customWidth="1"/>
    <col min="9238" max="9238" width="11.28515625" style="134" customWidth="1"/>
    <col min="9239" max="9291" width="0" style="134" hidden="1" customWidth="1"/>
    <col min="9292" max="9292" width="12.42578125" style="134" customWidth="1"/>
    <col min="9293" max="9293" width="0" style="134" hidden="1" customWidth="1"/>
    <col min="9294" max="9296" width="11.42578125" style="134" customWidth="1"/>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7" width="11.5703125" style="134" customWidth="1"/>
    <col min="9478"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491" width="0" style="134" hidden="1" customWidth="1"/>
    <col min="9492" max="9492" width="10.85546875" style="134" customWidth="1"/>
    <col min="9493" max="9493" width="0" style="134" hidden="1" customWidth="1"/>
    <col min="9494" max="9494" width="11.28515625" style="134" customWidth="1"/>
    <col min="9495" max="9547" width="0" style="134" hidden="1" customWidth="1"/>
    <col min="9548" max="9548" width="12.42578125" style="134" customWidth="1"/>
    <col min="9549" max="9549" width="0" style="134" hidden="1" customWidth="1"/>
    <col min="9550" max="9552" width="11.42578125" style="134" customWidth="1"/>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3" width="11.5703125" style="134" customWidth="1"/>
    <col min="9734"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747" width="0" style="134" hidden="1" customWidth="1"/>
    <col min="9748" max="9748" width="10.85546875" style="134" customWidth="1"/>
    <col min="9749" max="9749" width="0" style="134" hidden="1" customWidth="1"/>
    <col min="9750" max="9750" width="11.28515625" style="134" customWidth="1"/>
    <col min="9751" max="9803" width="0" style="134" hidden="1" customWidth="1"/>
    <col min="9804" max="9804" width="12.42578125" style="134" customWidth="1"/>
    <col min="9805" max="9805" width="0" style="134" hidden="1" customWidth="1"/>
    <col min="9806" max="9808" width="11.42578125" style="134" customWidth="1"/>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89" width="11.5703125" style="134" customWidth="1"/>
    <col min="9990"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03" width="0" style="134" hidden="1" customWidth="1"/>
    <col min="10004" max="10004" width="10.85546875" style="134" customWidth="1"/>
    <col min="10005" max="10005" width="0" style="134" hidden="1" customWidth="1"/>
    <col min="10006" max="10006" width="11.28515625" style="134" customWidth="1"/>
    <col min="10007" max="10059" width="0" style="134" hidden="1" customWidth="1"/>
    <col min="10060" max="10060" width="12.42578125" style="134" customWidth="1"/>
    <col min="10061" max="10061" width="0" style="134" hidden="1" customWidth="1"/>
    <col min="10062" max="10064" width="11.42578125" style="134" customWidth="1"/>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5" width="11.5703125" style="134" customWidth="1"/>
    <col min="10246"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259" width="0" style="134" hidden="1" customWidth="1"/>
    <col min="10260" max="10260" width="10.85546875" style="134" customWidth="1"/>
    <col min="10261" max="10261" width="0" style="134" hidden="1" customWidth="1"/>
    <col min="10262" max="10262" width="11.28515625" style="134" customWidth="1"/>
    <col min="10263" max="10315" width="0" style="134" hidden="1" customWidth="1"/>
    <col min="10316" max="10316" width="12.42578125" style="134" customWidth="1"/>
    <col min="10317" max="10317" width="0" style="134" hidden="1" customWidth="1"/>
    <col min="10318" max="10320" width="11.42578125" style="134" customWidth="1"/>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1" width="11.5703125" style="134" customWidth="1"/>
    <col min="10502"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15" width="0" style="134" hidden="1" customWidth="1"/>
    <col min="10516" max="10516" width="10.85546875" style="134" customWidth="1"/>
    <col min="10517" max="10517" width="0" style="134" hidden="1" customWidth="1"/>
    <col min="10518" max="10518" width="11.28515625" style="134" customWidth="1"/>
    <col min="10519" max="10571" width="0" style="134" hidden="1" customWidth="1"/>
    <col min="10572" max="10572" width="12.42578125" style="134" customWidth="1"/>
    <col min="10573" max="10573" width="0" style="134" hidden="1" customWidth="1"/>
    <col min="10574" max="10576" width="11.42578125" style="134" customWidth="1"/>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7" width="11.5703125" style="134" customWidth="1"/>
    <col min="10758"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771" width="0" style="134" hidden="1" customWidth="1"/>
    <col min="10772" max="10772" width="10.85546875" style="134" customWidth="1"/>
    <col min="10773" max="10773" width="0" style="134" hidden="1" customWidth="1"/>
    <col min="10774" max="10774" width="11.28515625" style="134" customWidth="1"/>
    <col min="10775" max="10827" width="0" style="134" hidden="1" customWidth="1"/>
    <col min="10828" max="10828" width="12.42578125" style="134" customWidth="1"/>
    <col min="10829" max="10829" width="0" style="134" hidden="1" customWidth="1"/>
    <col min="10830" max="10832" width="11.42578125" style="134" customWidth="1"/>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3" width="11.5703125" style="134" customWidth="1"/>
    <col min="11014"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27" width="0" style="134" hidden="1" customWidth="1"/>
    <col min="11028" max="11028" width="10.85546875" style="134" customWidth="1"/>
    <col min="11029" max="11029" width="0" style="134" hidden="1" customWidth="1"/>
    <col min="11030" max="11030" width="11.28515625" style="134" customWidth="1"/>
    <col min="11031" max="11083" width="0" style="134" hidden="1" customWidth="1"/>
    <col min="11084" max="11084" width="12.42578125" style="134" customWidth="1"/>
    <col min="11085" max="11085" width="0" style="134" hidden="1" customWidth="1"/>
    <col min="11086" max="11088" width="11.42578125" style="134" customWidth="1"/>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69" width="11.5703125" style="134" customWidth="1"/>
    <col min="11270"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283" width="0" style="134" hidden="1" customWidth="1"/>
    <col min="11284" max="11284" width="10.85546875" style="134" customWidth="1"/>
    <col min="11285" max="11285" width="0" style="134" hidden="1" customWidth="1"/>
    <col min="11286" max="11286" width="11.28515625" style="134" customWidth="1"/>
    <col min="11287" max="11339" width="0" style="134" hidden="1" customWidth="1"/>
    <col min="11340" max="11340" width="12.42578125" style="134" customWidth="1"/>
    <col min="11341" max="11341" width="0" style="134" hidden="1" customWidth="1"/>
    <col min="11342" max="11344" width="11.42578125" style="134" customWidth="1"/>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5" width="11.5703125" style="134" customWidth="1"/>
    <col min="11526"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39" width="0" style="134" hidden="1" customWidth="1"/>
    <col min="11540" max="11540" width="10.85546875" style="134" customWidth="1"/>
    <col min="11541" max="11541" width="0" style="134" hidden="1" customWidth="1"/>
    <col min="11542" max="11542" width="11.28515625" style="134" customWidth="1"/>
    <col min="11543" max="11595" width="0" style="134" hidden="1" customWidth="1"/>
    <col min="11596" max="11596" width="12.42578125" style="134" customWidth="1"/>
    <col min="11597" max="11597" width="0" style="134" hidden="1" customWidth="1"/>
    <col min="11598" max="11600" width="11.42578125" style="134" customWidth="1"/>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1" width="11.5703125" style="134" customWidth="1"/>
    <col min="11782"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795" width="0" style="134" hidden="1" customWidth="1"/>
    <col min="11796" max="11796" width="10.85546875" style="134" customWidth="1"/>
    <col min="11797" max="11797" width="0" style="134" hidden="1" customWidth="1"/>
    <col min="11798" max="11798" width="11.28515625" style="134" customWidth="1"/>
    <col min="11799" max="11851" width="0" style="134" hidden="1" customWidth="1"/>
    <col min="11852" max="11852" width="12.42578125" style="134" customWidth="1"/>
    <col min="11853" max="11853" width="0" style="134" hidden="1" customWidth="1"/>
    <col min="11854" max="11856" width="11.42578125" style="134" customWidth="1"/>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7" width="11.5703125" style="134" customWidth="1"/>
    <col min="12038"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051" width="0" style="134" hidden="1" customWidth="1"/>
    <col min="12052" max="12052" width="10.85546875" style="134" customWidth="1"/>
    <col min="12053" max="12053" width="0" style="134" hidden="1" customWidth="1"/>
    <col min="12054" max="12054" width="11.28515625" style="134" customWidth="1"/>
    <col min="12055" max="12107" width="0" style="134" hidden="1" customWidth="1"/>
    <col min="12108" max="12108" width="12.42578125" style="134" customWidth="1"/>
    <col min="12109" max="12109" width="0" style="134" hidden="1" customWidth="1"/>
    <col min="12110" max="12112" width="11.42578125" style="134" customWidth="1"/>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3" width="11.5703125" style="134" customWidth="1"/>
    <col min="12294"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07" width="0" style="134" hidden="1" customWidth="1"/>
    <col min="12308" max="12308" width="10.85546875" style="134" customWidth="1"/>
    <col min="12309" max="12309" width="0" style="134" hidden="1" customWidth="1"/>
    <col min="12310" max="12310" width="11.28515625" style="134" customWidth="1"/>
    <col min="12311" max="12363" width="0" style="134" hidden="1" customWidth="1"/>
    <col min="12364" max="12364" width="12.42578125" style="134" customWidth="1"/>
    <col min="12365" max="12365" width="0" style="134" hidden="1" customWidth="1"/>
    <col min="12366" max="12368" width="11.42578125" style="134" customWidth="1"/>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49" width="11.5703125" style="134" customWidth="1"/>
    <col min="12550"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563" width="0" style="134" hidden="1" customWidth="1"/>
    <col min="12564" max="12564" width="10.85546875" style="134" customWidth="1"/>
    <col min="12565" max="12565" width="0" style="134" hidden="1" customWidth="1"/>
    <col min="12566" max="12566" width="11.28515625" style="134" customWidth="1"/>
    <col min="12567" max="12619" width="0" style="134" hidden="1" customWidth="1"/>
    <col min="12620" max="12620" width="12.42578125" style="134" customWidth="1"/>
    <col min="12621" max="12621" width="0" style="134" hidden="1" customWidth="1"/>
    <col min="12622" max="12624" width="11.42578125" style="134" customWidth="1"/>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5" width="11.5703125" style="134" customWidth="1"/>
    <col min="12806"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19" width="0" style="134" hidden="1" customWidth="1"/>
    <col min="12820" max="12820" width="10.85546875" style="134" customWidth="1"/>
    <col min="12821" max="12821" width="0" style="134" hidden="1" customWidth="1"/>
    <col min="12822" max="12822" width="11.28515625" style="134" customWidth="1"/>
    <col min="12823" max="12875" width="0" style="134" hidden="1" customWidth="1"/>
    <col min="12876" max="12876" width="12.42578125" style="134" customWidth="1"/>
    <col min="12877" max="12877" width="0" style="134" hidden="1" customWidth="1"/>
    <col min="12878" max="12880" width="11.42578125" style="134" customWidth="1"/>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1" width="11.5703125" style="134" customWidth="1"/>
    <col min="13062"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075" width="0" style="134" hidden="1" customWidth="1"/>
    <col min="13076" max="13076" width="10.85546875" style="134" customWidth="1"/>
    <col min="13077" max="13077" width="0" style="134" hidden="1" customWidth="1"/>
    <col min="13078" max="13078" width="11.28515625" style="134" customWidth="1"/>
    <col min="13079" max="13131" width="0" style="134" hidden="1" customWidth="1"/>
    <col min="13132" max="13132" width="12.42578125" style="134" customWidth="1"/>
    <col min="13133" max="13133" width="0" style="134" hidden="1" customWidth="1"/>
    <col min="13134" max="13136" width="11.42578125" style="134" customWidth="1"/>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7" width="11.5703125" style="134" customWidth="1"/>
    <col min="13318"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31" width="0" style="134" hidden="1" customWidth="1"/>
    <col min="13332" max="13332" width="10.85546875" style="134" customWidth="1"/>
    <col min="13333" max="13333" width="0" style="134" hidden="1" customWidth="1"/>
    <col min="13334" max="13334" width="11.28515625" style="134" customWidth="1"/>
    <col min="13335" max="13387" width="0" style="134" hidden="1" customWidth="1"/>
    <col min="13388" max="13388" width="12.42578125" style="134" customWidth="1"/>
    <col min="13389" max="13389" width="0" style="134" hidden="1" customWidth="1"/>
    <col min="13390" max="13392" width="11.42578125" style="134" customWidth="1"/>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3" width="11.5703125" style="134" customWidth="1"/>
    <col min="13574"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587" width="0" style="134" hidden="1" customWidth="1"/>
    <col min="13588" max="13588" width="10.85546875" style="134" customWidth="1"/>
    <col min="13589" max="13589" width="0" style="134" hidden="1" customWidth="1"/>
    <col min="13590" max="13590" width="11.28515625" style="134" customWidth="1"/>
    <col min="13591" max="13643" width="0" style="134" hidden="1" customWidth="1"/>
    <col min="13644" max="13644" width="12.42578125" style="134" customWidth="1"/>
    <col min="13645" max="13645" width="0" style="134" hidden="1" customWidth="1"/>
    <col min="13646" max="13648" width="11.42578125" style="134" customWidth="1"/>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29" width="11.5703125" style="134" customWidth="1"/>
    <col min="13830"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43" width="0" style="134" hidden="1" customWidth="1"/>
    <col min="13844" max="13844" width="10.85546875" style="134" customWidth="1"/>
    <col min="13845" max="13845" width="0" style="134" hidden="1" customWidth="1"/>
    <col min="13846" max="13846" width="11.28515625" style="134" customWidth="1"/>
    <col min="13847" max="13899" width="0" style="134" hidden="1" customWidth="1"/>
    <col min="13900" max="13900" width="12.42578125" style="134" customWidth="1"/>
    <col min="13901" max="13901" width="0" style="134" hidden="1" customWidth="1"/>
    <col min="13902" max="13904" width="11.42578125" style="134" customWidth="1"/>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5" width="11.5703125" style="134" customWidth="1"/>
    <col min="14086"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099" width="0" style="134" hidden="1" customWidth="1"/>
    <col min="14100" max="14100" width="10.85546875" style="134" customWidth="1"/>
    <col min="14101" max="14101" width="0" style="134" hidden="1" customWidth="1"/>
    <col min="14102" max="14102" width="11.28515625" style="134" customWidth="1"/>
    <col min="14103" max="14155" width="0" style="134" hidden="1" customWidth="1"/>
    <col min="14156" max="14156" width="12.42578125" style="134" customWidth="1"/>
    <col min="14157" max="14157" width="0" style="134" hidden="1" customWidth="1"/>
    <col min="14158" max="14160" width="11.42578125" style="134" customWidth="1"/>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1" width="11.5703125" style="134" customWidth="1"/>
    <col min="14342"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355" width="0" style="134" hidden="1" customWidth="1"/>
    <col min="14356" max="14356" width="10.85546875" style="134" customWidth="1"/>
    <col min="14357" max="14357" width="0" style="134" hidden="1" customWidth="1"/>
    <col min="14358" max="14358" width="11.28515625" style="134" customWidth="1"/>
    <col min="14359" max="14411" width="0" style="134" hidden="1" customWidth="1"/>
    <col min="14412" max="14412" width="12.42578125" style="134" customWidth="1"/>
    <col min="14413" max="14413" width="0" style="134" hidden="1" customWidth="1"/>
    <col min="14414" max="14416" width="11.42578125" style="134" customWidth="1"/>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7" width="11.5703125" style="134" customWidth="1"/>
    <col min="14598"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11" width="0" style="134" hidden="1" customWidth="1"/>
    <col min="14612" max="14612" width="10.85546875" style="134" customWidth="1"/>
    <col min="14613" max="14613" width="0" style="134" hidden="1" customWidth="1"/>
    <col min="14614" max="14614" width="11.28515625" style="134" customWidth="1"/>
    <col min="14615" max="14667" width="0" style="134" hidden="1" customWidth="1"/>
    <col min="14668" max="14668" width="12.42578125" style="134" customWidth="1"/>
    <col min="14669" max="14669" width="0" style="134" hidden="1" customWidth="1"/>
    <col min="14670" max="14672" width="11.42578125" style="134" customWidth="1"/>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3" width="11.5703125" style="134" customWidth="1"/>
    <col min="14854"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867" width="0" style="134" hidden="1" customWidth="1"/>
    <col min="14868" max="14868" width="10.85546875" style="134" customWidth="1"/>
    <col min="14869" max="14869" width="0" style="134" hidden="1" customWidth="1"/>
    <col min="14870" max="14870" width="11.28515625" style="134" customWidth="1"/>
    <col min="14871" max="14923" width="0" style="134" hidden="1" customWidth="1"/>
    <col min="14924" max="14924" width="12.42578125" style="134" customWidth="1"/>
    <col min="14925" max="14925" width="0" style="134" hidden="1" customWidth="1"/>
    <col min="14926" max="14928" width="11.42578125" style="134" customWidth="1"/>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09" width="11.5703125" style="134" customWidth="1"/>
    <col min="15110"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23" width="0" style="134" hidden="1" customWidth="1"/>
    <col min="15124" max="15124" width="10.85546875" style="134" customWidth="1"/>
    <col min="15125" max="15125" width="0" style="134" hidden="1" customWidth="1"/>
    <col min="15126" max="15126" width="11.28515625" style="134" customWidth="1"/>
    <col min="15127" max="15179" width="0" style="134" hidden="1" customWidth="1"/>
    <col min="15180" max="15180" width="12.42578125" style="134" customWidth="1"/>
    <col min="15181" max="15181" width="0" style="134" hidden="1" customWidth="1"/>
    <col min="15182" max="15184" width="11.42578125" style="134" customWidth="1"/>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5" width="11.5703125" style="134" customWidth="1"/>
    <col min="15366"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379" width="0" style="134" hidden="1" customWidth="1"/>
    <col min="15380" max="15380" width="10.85546875" style="134" customWidth="1"/>
    <col min="15381" max="15381" width="0" style="134" hidden="1" customWidth="1"/>
    <col min="15382" max="15382" width="11.28515625" style="134" customWidth="1"/>
    <col min="15383" max="15435" width="0" style="134" hidden="1" customWidth="1"/>
    <col min="15436" max="15436" width="12.42578125" style="134" customWidth="1"/>
    <col min="15437" max="15437" width="0" style="134" hidden="1" customWidth="1"/>
    <col min="15438" max="15440" width="11.42578125" style="134" customWidth="1"/>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1" width="11.5703125" style="134" customWidth="1"/>
    <col min="15622"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35" width="0" style="134" hidden="1" customWidth="1"/>
    <col min="15636" max="15636" width="10.85546875" style="134" customWidth="1"/>
    <col min="15637" max="15637" width="0" style="134" hidden="1" customWidth="1"/>
    <col min="15638" max="15638" width="11.28515625" style="134" customWidth="1"/>
    <col min="15639" max="15691" width="0" style="134" hidden="1" customWidth="1"/>
    <col min="15692" max="15692" width="12.42578125" style="134" customWidth="1"/>
    <col min="15693" max="15693" width="0" style="134" hidden="1" customWidth="1"/>
    <col min="15694" max="15696" width="11.42578125" style="134" customWidth="1"/>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7" width="11.5703125" style="134" customWidth="1"/>
    <col min="15878"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891" width="0" style="134" hidden="1" customWidth="1"/>
    <col min="15892" max="15892" width="10.85546875" style="134" customWidth="1"/>
    <col min="15893" max="15893" width="0" style="134" hidden="1" customWidth="1"/>
    <col min="15894" max="15894" width="11.28515625" style="134" customWidth="1"/>
    <col min="15895" max="15947" width="0" style="134" hidden="1" customWidth="1"/>
    <col min="15948" max="15948" width="12.42578125" style="134" customWidth="1"/>
    <col min="15949" max="15949" width="0" style="134" hidden="1" customWidth="1"/>
    <col min="15950" max="15952" width="11.42578125" style="134" customWidth="1"/>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3" width="11.5703125" style="134" customWidth="1"/>
    <col min="16134"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147" width="0" style="134" hidden="1" customWidth="1"/>
    <col min="16148" max="16148" width="10.85546875" style="134" customWidth="1"/>
    <col min="16149" max="16149" width="0" style="134" hidden="1" customWidth="1"/>
    <col min="16150" max="16150" width="11.28515625" style="134" customWidth="1"/>
    <col min="16151" max="16203" width="0" style="134" hidden="1" customWidth="1"/>
    <col min="16204" max="16204" width="12.42578125" style="134" customWidth="1"/>
    <col min="16205" max="16205" width="0" style="134" hidden="1" customWidth="1"/>
    <col min="16206" max="16208" width="11.42578125" style="134" customWidth="1"/>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4" t="s">
        <v>134</v>
      </c>
    </row>
    <row r="13" spans="2:28" x14ac:dyDescent="0.2">
      <c r="B13" s="134" t="s">
        <v>4</v>
      </c>
      <c r="I13" s="75"/>
      <c r="J13" s="74" t="s">
        <v>115</v>
      </c>
      <c r="K13" s="75"/>
    </row>
    <row r="14" spans="2:28" x14ac:dyDescent="0.2">
      <c r="B14" s="134" t="s">
        <v>6</v>
      </c>
      <c r="J14" s="40" t="s">
        <v>220</v>
      </c>
    </row>
    <row r="15" spans="2:28" x14ac:dyDescent="0.2">
      <c r="B15" s="134" t="s">
        <v>7</v>
      </c>
      <c r="I15" s="75"/>
      <c r="J15" s="17" t="s">
        <v>221</v>
      </c>
      <c r="K15" s="75"/>
    </row>
    <row r="16" spans="2:28" x14ac:dyDescent="0.2">
      <c r="B16" s="134" t="s">
        <v>8</v>
      </c>
      <c r="J16" s="40">
        <v>481</v>
      </c>
    </row>
    <row r="17" spans="1:87" x14ac:dyDescent="0.2">
      <c r="B17" s="134" t="s">
        <v>37</v>
      </c>
      <c r="H17" s="134"/>
      <c r="I17" s="134"/>
    </row>
    <row r="18" spans="1:87" ht="120"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222</v>
      </c>
      <c r="C20" s="1298"/>
      <c r="D20" s="1299"/>
      <c r="E20" s="81" t="s">
        <v>223</v>
      </c>
      <c r="F20" s="81" t="s">
        <v>223</v>
      </c>
      <c r="G20" s="1205" t="s">
        <v>196</v>
      </c>
      <c r="H20" s="1205" t="s">
        <v>196</v>
      </c>
      <c r="I20" s="1205" t="s">
        <v>197</v>
      </c>
      <c r="J20" s="1205" t="s">
        <v>197</v>
      </c>
      <c r="K20" s="1205" t="s">
        <v>198</v>
      </c>
      <c r="L20" s="1205" t="s">
        <v>198</v>
      </c>
      <c r="M20" s="1205" t="s">
        <v>44</v>
      </c>
      <c r="N20" s="1205" t="s">
        <v>44</v>
      </c>
      <c r="O20" s="1205" t="s">
        <v>200</v>
      </c>
      <c r="P20" s="1205" t="s">
        <v>200</v>
      </c>
      <c r="Q20" s="1205" t="s">
        <v>41</v>
      </c>
      <c r="R20" s="1205" t="s">
        <v>41</v>
      </c>
      <c r="S20" s="285" t="s">
        <v>42</v>
      </c>
      <c r="T20" s="285" t="s">
        <v>42</v>
      </c>
      <c r="U20" s="79" t="s">
        <v>224</v>
      </c>
      <c r="V20" s="79" t="s">
        <v>224</v>
      </c>
      <c r="W20" s="41"/>
      <c r="X20" s="41"/>
      <c r="Y20" s="79"/>
      <c r="Z20" s="79"/>
      <c r="AA20" s="79"/>
      <c r="AB20" s="79"/>
      <c r="AC20" s="79"/>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225</v>
      </c>
      <c r="BX20" s="79" t="s">
        <v>135</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20">
        <v>0</v>
      </c>
      <c r="H21" s="121">
        <v>0</v>
      </c>
      <c r="I21" s="119">
        <v>0</v>
      </c>
      <c r="J21" s="119">
        <v>0</v>
      </c>
      <c r="K21" s="119">
        <v>0</v>
      </c>
      <c r="L21" s="119">
        <v>0</v>
      </c>
      <c r="M21" s="119">
        <v>0</v>
      </c>
      <c r="N21" s="119">
        <v>0</v>
      </c>
      <c r="O21" s="119">
        <v>0</v>
      </c>
      <c r="P21" s="119">
        <v>0</v>
      </c>
      <c r="Q21" s="119">
        <v>0</v>
      </c>
      <c r="R21" s="119">
        <v>0</v>
      </c>
      <c r="S21" s="119">
        <v>0</v>
      </c>
      <c r="T21" s="119">
        <v>0</v>
      </c>
      <c r="U21" s="119">
        <v>0</v>
      </c>
      <c r="V21" s="122">
        <v>0</v>
      </c>
      <c r="W21" s="286">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87">
        <f>+G21+E22</f>
        <v>0</v>
      </c>
      <c r="H22" s="266">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7">
        <f t="shared" si="0"/>
        <v>0</v>
      </c>
      <c r="U22" s="267">
        <f t="shared" si="0"/>
        <v>0</v>
      </c>
      <c r="V22" s="268">
        <f t="shared" si="0"/>
        <v>0</v>
      </c>
      <c r="W22" s="288">
        <f t="shared" si="0"/>
        <v>0</v>
      </c>
      <c r="X22" s="267">
        <f t="shared" si="0"/>
        <v>0</v>
      </c>
      <c r="Y22" s="267">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thickBot="1" x14ac:dyDescent="0.25">
      <c r="A24" s="1301" t="s">
        <v>24</v>
      </c>
      <c r="B24" s="299">
        <v>1</v>
      </c>
      <c r="C24" s="1206">
        <v>0</v>
      </c>
      <c r="D24" s="348">
        <v>0.27291666666666664</v>
      </c>
      <c r="E24" s="124">
        <v>0</v>
      </c>
      <c r="F24" s="1207"/>
      <c r="G24" s="1208">
        <v>6.9444444444444441E-3</v>
      </c>
      <c r="H24" s="125">
        <f>+G24+D24</f>
        <v>0.27986111111111106</v>
      </c>
      <c r="I24" s="1208">
        <v>4.1666666666666666E-3</v>
      </c>
      <c r="J24" s="125">
        <f>+I24+H24</f>
        <v>0.28402777777777771</v>
      </c>
      <c r="K24" s="1208">
        <v>4.1666666666666666E-3</v>
      </c>
      <c r="L24" s="125">
        <f>+K24+J24</f>
        <v>0.28819444444444436</v>
      </c>
      <c r="M24" s="1208">
        <v>4.1666666666666666E-3</v>
      </c>
      <c r="N24" s="125">
        <f>+M24+L24</f>
        <v>0.29236111111111102</v>
      </c>
      <c r="O24" s="1208">
        <v>1.5277777777777777E-2</v>
      </c>
      <c r="P24" s="125">
        <f>+O24+N24</f>
        <v>0.3076388888888888</v>
      </c>
      <c r="Q24" s="1208">
        <v>3.472222222222222E-3</v>
      </c>
      <c r="R24" s="125">
        <f>+Q24+P24</f>
        <v>0.31111111111111101</v>
      </c>
      <c r="S24" s="1208">
        <v>4.1666666666666666E-3</v>
      </c>
      <c r="T24" s="125">
        <f>+S24+R24</f>
        <v>0.31527777777777766</v>
      </c>
      <c r="U24" s="1209">
        <v>4.7222222222222221E-2</v>
      </c>
      <c r="V24" s="125">
        <f>+U24+T24</f>
        <v>0.36249999999999988</v>
      </c>
      <c r="W24" s="125">
        <v>0</v>
      </c>
      <c r="X24" s="125">
        <f>+W24+V24</f>
        <v>0.36249999999999988</v>
      </c>
      <c r="Y24" s="125">
        <v>0</v>
      </c>
      <c r="Z24" s="125">
        <f>+Y24+X24</f>
        <v>0.36249999999999988</v>
      </c>
      <c r="AA24" s="125">
        <v>0</v>
      </c>
      <c r="AB24" s="125">
        <f>+AA24+Z24</f>
        <v>0.36249999999999988</v>
      </c>
      <c r="AC24" s="125">
        <v>0</v>
      </c>
      <c r="AD24" s="125">
        <f>+AC24+AB24</f>
        <v>0.36249999999999988</v>
      </c>
      <c r="AE24" s="125">
        <v>0</v>
      </c>
      <c r="AF24" s="125">
        <f>+AE24+AD24</f>
        <v>0.36249999999999988</v>
      </c>
      <c r="AG24" s="125">
        <v>0</v>
      </c>
      <c r="AH24" s="125">
        <f>+AG24+AF24</f>
        <v>0.36249999999999988</v>
      </c>
      <c r="AI24" s="125">
        <v>0</v>
      </c>
      <c r="AJ24" s="125">
        <f>+AI24+AH24</f>
        <v>0.36249999999999988</v>
      </c>
      <c r="AK24" s="125">
        <v>0</v>
      </c>
      <c r="AL24" s="125">
        <f>+AK24+AJ24</f>
        <v>0.36249999999999988</v>
      </c>
      <c r="AM24" s="125">
        <v>0</v>
      </c>
      <c r="AN24" s="125">
        <f>+AM24+AL24</f>
        <v>0.36249999999999988</v>
      </c>
      <c r="AO24" s="125">
        <v>0</v>
      </c>
      <c r="AP24" s="125">
        <f>+AO24+AN24</f>
        <v>0.36249999999999988</v>
      </c>
      <c r="AQ24" s="125">
        <v>0</v>
      </c>
      <c r="AR24" s="125">
        <f>+AQ24+AP24</f>
        <v>0.36249999999999988</v>
      </c>
      <c r="AS24" s="125">
        <v>0</v>
      </c>
      <c r="AT24" s="125">
        <f>+AS24+AR24</f>
        <v>0.36249999999999988</v>
      </c>
      <c r="AU24" s="125">
        <v>0</v>
      </c>
      <c r="AV24" s="125">
        <f>+AU24+AT24</f>
        <v>0.36249999999999988</v>
      </c>
      <c r="AW24" s="125">
        <v>0</v>
      </c>
      <c r="AX24" s="125">
        <f>+AW24+AV24</f>
        <v>0.36249999999999988</v>
      </c>
      <c r="AY24" s="125">
        <v>0</v>
      </c>
      <c r="AZ24" s="125">
        <f>+AY24+AX24</f>
        <v>0.36249999999999988</v>
      </c>
      <c r="BA24" s="125">
        <v>0</v>
      </c>
      <c r="BB24" s="125">
        <f>+BA24+AZ24</f>
        <v>0.36249999999999988</v>
      </c>
      <c r="BC24" s="125">
        <v>0</v>
      </c>
      <c r="BD24" s="125">
        <f>+BC24+BB24</f>
        <v>0.36249999999999988</v>
      </c>
      <c r="BE24" s="125">
        <v>0</v>
      </c>
      <c r="BF24" s="125">
        <f>+BE24+BD24</f>
        <v>0.36249999999999988</v>
      </c>
      <c r="BG24" s="125">
        <v>0</v>
      </c>
      <c r="BH24" s="125">
        <f>+BG24+BF24</f>
        <v>0.36249999999999988</v>
      </c>
      <c r="BI24" s="125">
        <v>0</v>
      </c>
      <c r="BJ24" s="125">
        <f>+BI24+BH24</f>
        <v>0.36249999999999988</v>
      </c>
      <c r="BK24" s="125">
        <v>0</v>
      </c>
      <c r="BL24" s="125">
        <f>+BK24+BJ24</f>
        <v>0.36249999999999988</v>
      </c>
      <c r="BM24" s="125">
        <v>0</v>
      </c>
      <c r="BN24" s="125">
        <f>+BM24+BL24</f>
        <v>0.36249999999999988</v>
      </c>
      <c r="BO24" s="125">
        <v>0</v>
      </c>
      <c r="BP24" s="125">
        <f>+BO24+BN24</f>
        <v>0.36249999999999988</v>
      </c>
      <c r="BQ24" s="125">
        <v>0</v>
      </c>
      <c r="BR24" s="125">
        <f>+BQ24+BP24</f>
        <v>0.36249999999999988</v>
      </c>
      <c r="BS24" s="125">
        <v>0</v>
      </c>
      <c r="BT24" s="125">
        <f>+BS24+BR24</f>
        <v>0.36249999999999988</v>
      </c>
      <c r="BU24" s="125">
        <v>0</v>
      </c>
      <c r="BV24" s="125">
        <f>+BU24+BT24</f>
        <v>0.36249999999999988</v>
      </c>
      <c r="BW24" s="194">
        <v>5.5555555555555558E-3</v>
      </c>
      <c r="BX24" s="348">
        <f>+BW24+BV24</f>
        <v>0.36805555555555541</v>
      </c>
      <c r="BY24" s="124"/>
      <c r="BZ24" s="194"/>
      <c r="CA24" s="1210">
        <f>+BX24-D24</f>
        <v>9.5138888888888773E-2</v>
      </c>
      <c r="CB24" s="142">
        <f>+$J$32/CI24</f>
        <v>17.386861313868636</v>
      </c>
      <c r="CC24" s="140"/>
      <c r="CD24" s="134">
        <f>+CA24*$CD$19</f>
        <v>136.99999999999983</v>
      </c>
      <c r="CE24" s="134">
        <f>+$J$32</f>
        <v>39.700000000000003</v>
      </c>
      <c r="CG24" s="281">
        <f>+CA24</f>
        <v>9.5138888888888773E-2</v>
      </c>
      <c r="CH24" s="135">
        <f>+CG24*$CD$19</f>
        <v>136.99999999999983</v>
      </c>
      <c r="CI24" s="282">
        <f>+CH24/60</f>
        <v>2.2833333333333306</v>
      </c>
    </row>
    <row r="25" spans="1:87" ht="13.5" thickBot="1" x14ac:dyDescent="0.25">
      <c r="A25" s="1302"/>
      <c r="B25" s="298">
        <v>2</v>
      </c>
      <c r="C25" s="1211">
        <v>6.9444444444444441E-3</v>
      </c>
      <c r="D25" s="1067">
        <v>0.28263888888888888</v>
      </c>
      <c r="E25" s="126">
        <v>0</v>
      </c>
      <c r="F25" s="135"/>
      <c r="G25" s="1208">
        <v>6.9444444444444441E-3</v>
      </c>
      <c r="H25" s="127">
        <f>+G25+D25</f>
        <v>0.2895833333333333</v>
      </c>
      <c r="I25" s="1208">
        <v>4.1666666666666666E-3</v>
      </c>
      <c r="J25" s="127">
        <f>+I25+H25</f>
        <v>0.29374999999999996</v>
      </c>
      <c r="K25" s="1208">
        <v>4.1666666666666666E-3</v>
      </c>
      <c r="L25" s="127">
        <f>+K25+J25</f>
        <v>0.29791666666666661</v>
      </c>
      <c r="M25" s="1212">
        <v>4.1666666666666666E-3</v>
      </c>
      <c r="N25" s="127">
        <f>+M25+L25</f>
        <v>0.30208333333333326</v>
      </c>
      <c r="O25" s="1208">
        <v>1.5277777777777777E-2</v>
      </c>
      <c r="P25" s="127">
        <f>+O25+N25</f>
        <v>0.31736111111111104</v>
      </c>
      <c r="Q25" s="1208">
        <v>3.472222222222222E-3</v>
      </c>
      <c r="R25" s="127">
        <f>+Q25+P25</f>
        <v>0.32083333333333325</v>
      </c>
      <c r="S25" s="1208">
        <v>4.1666666666666666E-3</v>
      </c>
      <c r="T25" s="127">
        <f>+S25+R25</f>
        <v>0.3249999999999999</v>
      </c>
      <c r="U25" s="1209">
        <v>4.7222222222222221E-2</v>
      </c>
      <c r="V25" s="127">
        <f>+U25+T25</f>
        <v>0.37222222222222212</v>
      </c>
      <c r="W25" s="127">
        <v>0</v>
      </c>
      <c r="X25" s="127">
        <f>+W25+V25</f>
        <v>0.37222222222222212</v>
      </c>
      <c r="Y25" s="127">
        <v>0</v>
      </c>
      <c r="Z25" s="127">
        <f>+Y25+X25</f>
        <v>0.37222222222222212</v>
      </c>
      <c r="AA25" s="127">
        <v>0</v>
      </c>
      <c r="AB25" s="127">
        <f>+AA25+Z25</f>
        <v>0.37222222222222212</v>
      </c>
      <c r="AC25" s="127">
        <v>0</v>
      </c>
      <c r="AD25" s="127">
        <f>+AC25+AB25</f>
        <v>0.37222222222222212</v>
      </c>
      <c r="AE25" s="127">
        <v>0</v>
      </c>
      <c r="AF25" s="127">
        <f>+AE25+AD25</f>
        <v>0.37222222222222212</v>
      </c>
      <c r="AG25" s="127">
        <v>0</v>
      </c>
      <c r="AH25" s="127">
        <f>+AG25+AF25</f>
        <v>0.37222222222222212</v>
      </c>
      <c r="AI25" s="127">
        <v>0</v>
      </c>
      <c r="AJ25" s="127">
        <f>+AI25+AH25</f>
        <v>0.37222222222222212</v>
      </c>
      <c r="AK25" s="127">
        <v>0</v>
      </c>
      <c r="AL25" s="127">
        <f>+AK25+AJ25</f>
        <v>0.37222222222222212</v>
      </c>
      <c r="AM25" s="127">
        <v>0</v>
      </c>
      <c r="AN25" s="127">
        <f>+AM25+AL25</f>
        <v>0.37222222222222212</v>
      </c>
      <c r="AO25" s="127">
        <v>0</v>
      </c>
      <c r="AP25" s="127">
        <f>+AO25+AN25</f>
        <v>0.37222222222222212</v>
      </c>
      <c r="AQ25" s="127">
        <v>0</v>
      </c>
      <c r="AR25" s="127">
        <f>+AQ25+AP25</f>
        <v>0.37222222222222212</v>
      </c>
      <c r="AS25" s="127">
        <v>0</v>
      </c>
      <c r="AT25" s="127">
        <f>+AS25+AR25</f>
        <v>0.37222222222222212</v>
      </c>
      <c r="AU25" s="127">
        <v>0</v>
      </c>
      <c r="AV25" s="127">
        <f>+AU25+AT25</f>
        <v>0.37222222222222212</v>
      </c>
      <c r="AW25" s="127">
        <v>0</v>
      </c>
      <c r="AX25" s="127">
        <f>+AW25+AV25</f>
        <v>0.37222222222222212</v>
      </c>
      <c r="AY25" s="127">
        <v>0</v>
      </c>
      <c r="AZ25" s="127">
        <f>+AY25+AX25</f>
        <v>0.37222222222222212</v>
      </c>
      <c r="BA25" s="127">
        <v>0</v>
      </c>
      <c r="BB25" s="127">
        <f>+BA25+AZ25</f>
        <v>0.37222222222222212</v>
      </c>
      <c r="BC25" s="127">
        <v>0</v>
      </c>
      <c r="BD25" s="127">
        <f>+BC25+BB25</f>
        <v>0.37222222222222212</v>
      </c>
      <c r="BE25" s="127">
        <v>0</v>
      </c>
      <c r="BF25" s="127">
        <f>+BE25+BD25</f>
        <v>0.37222222222222212</v>
      </c>
      <c r="BG25" s="127">
        <v>0</v>
      </c>
      <c r="BH25" s="127">
        <f>+BG25+BF25</f>
        <v>0.37222222222222212</v>
      </c>
      <c r="BI25" s="127">
        <v>0</v>
      </c>
      <c r="BJ25" s="127">
        <f>+BI25+BH25</f>
        <v>0.37222222222222212</v>
      </c>
      <c r="BK25" s="127">
        <v>0</v>
      </c>
      <c r="BL25" s="127">
        <f>+BK25+BJ25</f>
        <v>0.37222222222222212</v>
      </c>
      <c r="BM25" s="127">
        <v>0</v>
      </c>
      <c r="BN25" s="127">
        <f>+BM25+BL25</f>
        <v>0.37222222222222212</v>
      </c>
      <c r="BO25" s="127">
        <v>0</v>
      </c>
      <c r="BP25" s="127">
        <f>+BO25+BN25</f>
        <v>0.37222222222222212</v>
      </c>
      <c r="BQ25" s="127">
        <v>0</v>
      </c>
      <c r="BR25" s="127">
        <f>+BQ25+BP25</f>
        <v>0.37222222222222212</v>
      </c>
      <c r="BS25" s="127">
        <v>0</v>
      </c>
      <c r="BT25" s="127">
        <f>+BS25+BR25</f>
        <v>0.37222222222222212</v>
      </c>
      <c r="BU25" s="127">
        <v>0</v>
      </c>
      <c r="BV25" s="127">
        <f>+BU25+BT25</f>
        <v>0.37222222222222212</v>
      </c>
      <c r="BW25" s="194">
        <v>5.5555555555555558E-3</v>
      </c>
      <c r="BX25" s="1067">
        <f>+BW25+BV25</f>
        <v>0.37777777777777766</v>
      </c>
      <c r="BY25" s="126"/>
      <c r="BZ25" s="1176"/>
      <c r="CA25" s="1213">
        <f>+BX25-D25</f>
        <v>9.5138888888888773E-2</v>
      </c>
      <c r="CB25" s="1120">
        <f>+$J$32/CI25</f>
        <v>17.386861313868636</v>
      </c>
      <c r="CC25" s="129"/>
      <c r="CD25" s="134">
        <f>+CA25*$CD$19</f>
        <v>136.99999999999983</v>
      </c>
      <c r="CE25" s="134">
        <f>+$J$32</f>
        <v>39.700000000000003</v>
      </c>
      <c r="CG25" s="281">
        <f>+CA25</f>
        <v>9.5138888888888773E-2</v>
      </c>
      <c r="CH25" s="135">
        <f>+CG25*$CD$19</f>
        <v>136.99999999999983</v>
      </c>
      <c r="CI25" s="282">
        <f>+CH25/60</f>
        <v>2.2833333333333306</v>
      </c>
    </row>
    <row r="26" spans="1:87" ht="13.5" thickBot="1" x14ac:dyDescent="0.25">
      <c r="A26" s="1341"/>
      <c r="B26" s="1108">
        <v>3</v>
      </c>
      <c r="C26" s="1109">
        <v>6.9444444444444441E-3</v>
      </c>
      <c r="D26" s="1079">
        <v>0.28819444444444448</v>
      </c>
      <c r="E26" s="1080">
        <v>0</v>
      </c>
      <c r="F26" s="1214"/>
      <c r="G26" s="1208">
        <v>6.9444444444444441E-3</v>
      </c>
      <c r="H26" s="353">
        <f>+G26+D26</f>
        <v>0.2951388888888889</v>
      </c>
      <c r="I26" s="1208">
        <v>4.1666666666666666E-3</v>
      </c>
      <c r="J26" s="353">
        <f>+I26+H26</f>
        <v>0.29930555555555555</v>
      </c>
      <c r="K26" s="1208">
        <v>4.1666666666666666E-3</v>
      </c>
      <c r="L26" s="353">
        <f>+K26+J26</f>
        <v>0.3034722222222222</v>
      </c>
      <c r="M26" s="1215">
        <v>4.1666666666666666E-3</v>
      </c>
      <c r="N26" s="353">
        <f>+M26+L26</f>
        <v>0.30763888888888885</v>
      </c>
      <c r="O26" s="1208">
        <v>1.5277777777777777E-2</v>
      </c>
      <c r="P26" s="353">
        <f>+O26+N26</f>
        <v>0.32291666666666663</v>
      </c>
      <c r="Q26" s="1208">
        <v>3.472222222222222E-3</v>
      </c>
      <c r="R26" s="353">
        <f>+Q26+P26</f>
        <v>0.32638888888888884</v>
      </c>
      <c r="S26" s="1208">
        <v>4.1666666666666666E-3</v>
      </c>
      <c r="T26" s="353">
        <f>+S26+R26</f>
        <v>0.33055555555555549</v>
      </c>
      <c r="U26" s="1209">
        <v>4.7222222222222221E-2</v>
      </c>
      <c r="V26" s="353">
        <f>+U26+T26</f>
        <v>0.37777777777777771</v>
      </c>
      <c r="W26" s="353">
        <v>0</v>
      </c>
      <c r="X26" s="353">
        <f>+W26+V26</f>
        <v>0.37777777777777771</v>
      </c>
      <c r="Y26" s="353">
        <v>0</v>
      </c>
      <c r="Z26" s="353">
        <f>+Y26+X26</f>
        <v>0.37777777777777771</v>
      </c>
      <c r="AA26" s="353">
        <v>0</v>
      </c>
      <c r="AB26" s="353">
        <f>+AA26+Z26</f>
        <v>0.37777777777777771</v>
      </c>
      <c r="AC26" s="353">
        <v>0</v>
      </c>
      <c r="AD26" s="353">
        <f>+AC26+AB26</f>
        <v>0.37777777777777771</v>
      </c>
      <c r="AE26" s="353">
        <v>0</v>
      </c>
      <c r="AF26" s="353">
        <f>+AE26+AD26</f>
        <v>0.37777777777777771</v>
      </c>
      <c r="AG26" s="353">
        <v>0</v>
      </c>
      <c r="AH26" s="353">
        <f>+AG26+AF26</f>
        <v>0.37777777777777771</v>
      </c>
      <c r="AI26" s="353">
        <v>0</v>
      </c>
      <c r="AJ26" s="353">
        <f>+AI26+AH26</f>
        <v>0.37777777777777771</v>
      </c>
      <c r="AK26" s="353">
        <v>0</v>
      </c>
      <c r="AL26" s="353">
        <f>+AK26+AJ26</f>
        <v>0.37777777777777771</v>
      </c>
      <c r="AM26" s="353">
        <v>0</v>
      </c>
      <c r="AN26" s="353">
        <f>+AM26+AL26</f>
        <v>0.37777777777777771</v>
      </c>
      <c r="AO26" s="353">
        <v>0</v>
      </c>
      <c r="AP26" s="353">
        <f>+AO26+AN26</f>
        <v>0.37777777777777771</v>
      </c>
      <c r="AQ26" s="353">
        <v>0</v>
      </c>
      <c r="AR26" s="353">
        <f>+AQ26+AP26</f>
        <v>0.37777777777777771</v>
      </c>
      <c r="AS26" s="353">
        <v>0</v>
      </c>
      <c r="AT26" s="353">
        <f>+AS26+AR26</f>
        <v>0.37777777777777771</v>
      </c>
      <c r="AU26" s="353">
        <v>0</v>
      </c>
      <c r="AV26" s="353">
        <f>+AU26+AT26</f>
        <v>0.37777777777777771</v>
      </c>
      <c r="AW26" s="353">
        <v>0</v>
      </c>
      <c r="AX26" s="353">
        <f>+AW26+AV26</f>
        <v>0.37777777777777771</v>
      </c>
      <c r="AY26" s="353">
        <v>0</v>
      </c>
      <c r="AZ26" s="353">
        <f>+AY26+AX26</f>
        <v>0.37777777777777771</v>
      </c>
      <c r="BA26" s="353">
        <v>0</v>
      </c>
      <c r="BB26" s="353">
        <f>+BA26+AZ26</f>
        <v>0.37777777777777771</v>
      </c>
      <c r="BC26" s="353">
        <v>0</v>
      </c>
      <c r="BD26" s="353">
        <f>+BC26+BB26</f>
        <v>0.37777777777777771</v>
      </c>
      <c r="BE26" s="353">
        <v>0</v>
      </c>
      <c r="BF26" s="353">
        <f>+BE26+BD26</f>
        <v>0.37777777777777771</v>
      </c>
      <c r="BG26" s="353">
        <v>0</v>
      </c>
      <c r="BH26" s="353">
        <f>+BG26+BF26</f>
        <v>0.37777777777777771</v>
      </c>
      <c r="BI26" s="353">
        <v>0</v>
      </c>
      <c r="BJ26" s="353">
        <f>+BI26+BH26</f>
        <v>0.37777777777777771</v>
      </c>
      <c r="BK26" s="353">
        <v>0</v>
      </c>
      <c r="BL26" s="353">
        <f>+BK26+BJ26</f>
        <v>0.37777777777777771</v>
      </c>
      <c r="BM26" s="353">
        <v>0</v>
      </c>
      <c r="BN26" s="353">
        <f>+BM26+BL26</f>
        <v>0.37777777777777771</v>
      </c>
      <c r="BO26" s="353">
        <v>0</v>
      </c>
      <c r="BP26" s="353">
        <f>+BO26+BN26</f>
        <v>0.37777777777777771</v>
      </c>
      <c r="BQ26" s="353">
        <v>0</v>
      </c>
      <c r="BR26" s="353">
        <f>+BQ26+BP26</f>
        <v>0.37777777777777771</v>
      </c>
      <c r="BS26" s="353">
        <v>0</v>
      </c>
      <c r="BT26" s="353">
        <f>+BS26+BR26</f>
        <v>0.37777777777777771</v>
      </c>
      <c r="BU26" s="353">
        <v>0</v>
      </c>
      <c r="BV26" s="353">
        <f>+BU26+BT26</f>
        <v>0.37777777777777771</v>
      </c>
      <c r="BW26" s="194">
        <v>5.5555555555555558E-3</v>
      </c>
      <c r="BX26" s="1079">
        <f>+BW26+BV26</f>
        <v>0.38333333333333325</v>
      </c>
      <c r="BY26" s="1080"/>
      <c r="BZ26" s="1183"/>
      <c r="CA26" s="1216">
        <f>+BX26-D26</f>
        <v>9.5138888888888773E-2</v>
      </c>
      <c r="CB26" s="1064">
        <f>+$J$32/CI26</f>
        <v>17.386861313868636</v>
      </c>
      <c r="CC26" s="1065"/>
      <c r="CD26" s="134">
        <f>+CA26*$CD$19</f>
        <v>136.99999999999983</v>
      </c>
      <c r="CE26" s="134">
        <f>+$J$32</f>
        <v>39.700000000000003</v>
      </c>
      <c r="CG26" s="281">
        <f>+CA26</f>
        <v>9.5138888888888773E-2</v>
      </c>
      <c r="CH26" s="135">
        <f>+CG26*$CD$19</f>
        <v>136.99999999999983</v>
      </c>
      <c r="CI26" s="282">
        <f>+CH26/60</f>
        <v>2.2833333333333306</v>
      </c>
    </row>
    <row r="27" spans="1:87" x14ac:dyDescent="0.2">
      <c r="B27" s="74"/>
      <c r="C27" s="74"/>
      <c r="D27" s="74"/>
      <c r="E27" s="74"/>
      <c r="F27" s="74"/>
      <c r="G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row>
    <row r="28" spans="1:87" x14ac:dyDescent="0.2">
      <c r="H28" s="134"/>
      <c r="I28" s="134"/>
      <c r="J28" s="134"/>
      <c r="K28" s="134"/>
      <c r="L28" s="861"/>
      <c r="M28" s="74"/>
    </row>
    <row r="29" spans="1:87" x14ac:dyDescent="0.2">
      <c r="B29" s="134" t="s">
        <v>25</v>
      </c>
      <c r="H29" s="134"/>
      <c r="I29" s="134"/>
      <c r="J29" s="74">
        <v>3</v>
      </c>
    </row>
    <row r="30" spans="1:87" x14ac:dyDescent="0.2">
      <c r="B30" s="134" t="s">
        <v>26</v>
      </c>
      <c r="H30" s="134"/>
      <c r="I30" s="134"/>
      <c r="J30" s="74">
        <v>0</v>
      </c>
    </row>
    <row r="31" spans="1:87" x14ac:dyDescent="0.2">
      <c r="B31" s="134" t="s">
        <v>27</v>
      </c>
      <c r="H31" s="134"/>
      <c r="I31" s="134"/>
      <c r="J31" s="74">
        <f>+J29+J30</f>
        <v>3</v>
      </c>
    </row>
    <row r="32" spans="1:87" x14ac:dyDescent="0.2">
      <c r="B32" s="134" t="s">
        <v>28</v>
      </c>
      <c r="H32" s="134"/>
      <c r="I32" s="134"/>
      <c r="J32" s="283">
        <v>39.700000000000003</v>
      </c>
      <c r="K32" s="75"/>
      <c r="L32" s="134" t="s">
        <v>21</v>
      </c>
    </row>
    <row r="33" spans="2:15" x14ac:dyDescent="0.2">
      <c r="B33" s="18" t="s">
        <v>29</v>
      </c>
      <c r="H33" s="134"/>
      <c r="I33" s="134"/>
      <c r="J33" s="284">
        <v>0</v>
      </c>
      <c r="K33" s="75"/>
      <c r="L33" s="134" t="s">
        <v>21</v>
      </c>
    </row>
    <row r="34" spans="2:15" x14ac:dyDescent="0.2">
      <c r="B34" s="134" t="s">
        <v>30</v>
      </c>
      <c r="H34" s="134"/>
      <c r="I34" s="134"/>
      <c r="J34" s="134"/>
      <c r="K34" s="134"/>
      <c r="N34" s="74"/>
      <c r="O34" s="74"/>
    </row>
    <row r="36" spans="2:15" x14ac:dyDescent="0.2">
      <c r="H36" s="134"/>
      <c r="I36" s="134"/>
      <c r="J36" s="134"/>
      <c r="K36" s="134"/>
    </row>
    <row r="37" spans="2:15" x14ac:dyDescent="0.2">
      <c r="H37" s="134"/>
      <c r="I37" s="134"/>
      <c r="J37" s="134"/>
      <c r="K37" s="134"/>
    </row>
    <row r="39" spans="2:15" x14ac:dyDescent="0.2">
      <c r="H39" s="134"/>
      <c r="I39" s="134"/>
      <c r="J39" s="134"/>
      <c r="K39" s="134"/>
    </row>
  </sheetData>
  <mergeCells count="11">
    <mergeCell ref="CG20:CI20"/>
    <mergeCell ref="BZ21:BZ22"/>
    <mergeCell ref="B23:CC23"/>
    <mergeCell ref="A24:A26"/>
    <mergeCell ref="B19:D19"/>
    <mergeCell ref="J19:AJ19"/>
    <mergeCell ref="BZ19:BZ20"/>
    <mergeCell ref="CA19:CA22"/>
    <mergeCell ref="CB19:CB22"/>
    <mergeCell ref="CC19:CC22"/>
    <mergeCell ref="B20:D20"/>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3:CI36"/>
  <sheetViews>
    <sheetView topLeftCell="A10" zoomScale="70" zoomScaleNormal="70" workbookViewId="0">
      <selection activeCell="CM28" sqref="CM28:CM29"/>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19" width="10.85546875" style="134" hidden="1" customWidth="1"/>
    <col min="20" max="20" width="10.85546875" style="134" customWidth="1"/>
    <col min="21" max="21" width="10.85546875" style="134" hidden="1" customWidth="1"/>
    <col min="22" max="22" width="11.28515625" style="134" customWidth="1"/>
    <col min="23" max="23" width="11.28515625" style="134" hidden="1" customWidth="1"/>
    <col min="24" max="24" width="11.28515625" style="134" customWidth="1"/>
    <col min="25" max="25" width="11.28515625" style="134" hidden="1" customWidth="1"/>
    <col min="26" max="26" width="11.28515625" style="134" customWidth="1"/>
    <col min="27" max="27" width="11.28515625" style="134" hidden="1" customWidth="1"/>
    <col min="28" max="28" width="11.28515625" style="134"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ustomWidth="1"/>
    <col min="81" max="81" width="14.85546875" style="134" customWidth="1"/>
    <col min="82" max="84" width="11.42578125" style="134" hidden="1" customWidth="1"/>
    <col min="85" max="87" width="9" style="134" hidden="1" customWidth="1"/>
    <col min="88" max="88" width="0"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2" width="11.5703125" style="134" customWidth="1"/>
    <col min="263"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275" width="0" style="134" hidden="1" customWidth="1"/>
    <col min="276" max="276" width="10.85546875" style="134" customWidth="1"/>
    <col min="277" max="277" width="0" style="134" hidden="1" customWidth="1"/>
    <col min="278" max="278" width="11.28515625" style="134" customWidth="1"/>
    <col min="279" max="279" width="0" style="134" hidden="1" customWidth="1"/>
    <col min="280" max="280" width="11.28515625" style="134" customWidth="1"/>
    <col min="281" max="281" width="0" style="134" hidden="1" customWidth="1"/>
    <col min="282" max="282" width="11.28515625" style="134" customWidth="1"/>
    <col min="283" max="283" width="0" style="134" hidden="1" customWidth="1"/>
    <col min="284" max="284" width="11.28515625" style="134" customWidth="1"/>
    <col min="285" max="331" width="0" style="134" hidden="1" customWidth="1"/>
    <col min="332" max="332" width="12.42578125" style="134" customWidth="1"/>
    <col min="333" max="333" width="0" style="134" hidden="1" customWidth="1"/>
    <col min="334" max="336" width="11.42578125" style="134" customWidth="1"/>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8" width="11.5703125" style="134" customWidth="1"/>
    <col min="519"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31" width="0" style="134" hidden="1" customWidth="1"/>
    <col min="532" max="532" width="10.85546875" style="134" customWidth="1"/>
    <col min="533" max="533" width="0" style="134" hidden="1" customWidth="1"/>
    <col min="534" max="534" width="11.28515625" style="134" customWidth="1"/>
    <col min="535" max="535" width="0" style="134" hidden="1" customWidth="1"/>
    <col min="536" max="536" width="11.28515625" style="134" customWidth="1"/>
    <col min="537" max="537" width="0" style="134" hidden="1" customWidth="1"/>
    <col min="538" max="538" width="11.28515625" style="134" customWidth="1"/>
    <col min="539" max="539" width="0" style="134" hidden="1" customWidth="1"/>
    <col min="540" max="540" width="11.28515625" style="134" customWidth="1"/>
    <col min="541" max="587" width="0" style="134" hidden="1" customWidth="1"/>
    <col min="588" max="588" width="12.42578125" style="134" customWidth="1"/>
    <col min="589" max="589" width="0" style="134" hidden="1" customWidth="1"/>
    <col min="590" max="592" width="11.42578125" style="134" customWidth="1"/>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4" width="11.5703125" style="134" customWidth="1"/>
    <col min="775"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787" width="0" style="134" hidden="1" customWidth="1"/>
    <col min="788" max="788" width="10.85546875" style="134" customWidth="1"/>
    <col min="789" max="789" width="0" style="134" hidden="1" customWidth="1"/>
    <col min="790" max="790" width="11.28515625" style="134" customWidth="1"/>
    <col min="791" max="791" width="0" style="134" hidden="1" customWidth="1"/>
    <col min="792" max="792" width="11.28515625" style="134" customWidth="1"/>
    <col min="793" max="793" width="0" style="134" hidden="1" customWidth="1"/>
    <col min="794" max="794" width="11.28515625" style="134" customWidth="1"/>
    <col min="795" max="795" width="0" style="134" hidden="1" customWidth="1"/>
    <col min="796" max="796" width="11.28515625" style="134" customWidth="1"/>
    <col min="797" max="843" width="0" style="134" hidden="1" customWidth="1"/>
    <col min="844" max="844" width="12.42578125" style="134" customWidth="1"/>
    <col min="845" max="845" width="0" style="134" hidden="1" customWidth="1"/>
    <col min="846" max="848" width="11.42578125" style="134" customWidth="1"/>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1.140625" style="134" customWidth="1"/>
    <col min="1029" max="1030" width="11.5703125" style="134" customWidth="1"/>
    <col min="1031"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43" width="0" style="134" hidden="1" customWidth="1"/>
    <col min="1044" max="1044" width="10.85546875" style="134" customWidth="1"/>
    <col min="1045" max="1045" width="0" style="134" hidden="1" customWidth="1"/>
    <col min="1046" max="1046" width="11.28515625" style="134" customWidth="1"/>
    <col min="1047" max="1047" width="0" style="134" hidden="1" customWidth="1"/>
    <col min="1048" max="1048" width="11.28515625" style="134" customWidth="1"/>
    <col min="1049" max="1049" width="0" style="134" hidden="1" customWidth="1"/>
    <col min="1050" max="1050" width="11.28515625" style="134" customWidth="1"/>
    <col min="1051" max="1051" width="0" style="134" hidden="1" customWidth="1"/>
    <col min="1052" max="1052" width="11.28515625" style="134" customWidth="1"/>
    <col min="1053" max="1099" width="0" style="134" hidden="1" customWidth="1"/>
    <col min="1100" max="1100" width="12.42578125" style="134" customWidth="1"/>
    <col min="1101" max="1101" width="0" style="134" hidden="1" customWidth="1"/>
    <col min="1102" max="1104" width="11.42578125" style="134" customWidth="1"/>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6" width="11.5703125" style="134" customWidth="1"/>
    <col min="1287"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299" width="0" style="134" hidden="1" customWidth="1"/>
    <col min="1300" max="1300" width="10.85546875" style="134" customWidth="1"/>
    <col min="1301" max="1301" width="0" style="134" hidden="1" customWidth="1"/>
    <col min="1302" max="1302" width="11.28515625" style="134" customWidth="1"/>
    <col min="1303" max="1303" width="0" style="134" hidden="1" customWidth="1"/>
    <col min="1304" max="1304" width="11.28515625" style="134" customWidth="1"/>
    <col min="1305" max="1305" width="0" style="134" hidden="1" customWidth="1"/>
    <col min="1306" max="1306" width="11.28515625" style="134" customWidth="1"/>
    <col min="1307" max="1307" width="0" style="134" hidden="1" customWidth="1"/>
    <col min="1308" max="1308" width="11.28515625" style="134" customWidth="1"/>
    <col min="1309" max="1355" width="0" style="134" hidden="1" customWidth="1"/>
    <col min="1356" max="1356" width="12.42578125" style="134" customWidth="1"/>
    <col min="1357" max="1357" width="0" style="134" hidden="1" customWidth="1"/>
    <col min="1358" max="1360" width="11.42578125" style="134" customWidth="1"/>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2" width="11.5703125" style="134" customWidth="1"/>
    <col min="1543"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555" width="0" style="134" hidden="1" customWidth="1"/>
    <col min="1556" max="1556" width="10.85546875" style="134" customWidth="1"/>
    <col min="1557" max="1557" width="0" style="134" hidden="1" customWidth="1"/>
    <col min="1558" max="1558" width="11.28515625" style="134" customWidth="1"/>
    <col min="1559" max="1559" width="0" style="134" hidden="1" customWidth="1"/>
    <col min="1560" max="1560" width="11.28515625" style="134" customWidth="1"/>
    <col min="1561" max="1561" width="0" style="134" hidden="1" customWidth="1"/>
    <col min="1562" max="1562" width="11.28515625" style="134" customWidth="1"/>
    <col min="1563" max="1563" width="0" style="134" hidden="1" customWidth="1"/>
    <col min="1564" max="1564" width="11.28515625" style="134" customWidth="1"/>
    <col min="1565" max="1611" width="0" style="134" hidden="1" customWidth="1"/>
    <col min="1612" max="1612" width="12.42578125" style="134" customWidth="1"/>
    <col min="1613" max="1613" width="0" style="134" hidden="1" customWidth="1"/>
    <col min="1614" max="1616" width="11.42578125" style="134" customWidth="1"/>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8" width="11.5703125" style="134" customWidth="1"/>
    <col min="1799"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11" width="0" style="134" hidden="1" customWidth="1"/>
    <col min="1812" max="1812" width="10.85546875" style="134" customWidth="1"/>
    <col min="1813" max="1813" width="0" style="134" hidden="1" customWidth="1"/>
    <col min="1814" max="1814" width="11.28515625" style="134" customWidth="1"/>
    <col min="1815" max="1815" width="0" style="134" hidden="1" customWidth="1"/>
    <col min="1816" max="1816" width="11.28515625" style="134" customWidth="1"/>
    <col min="1817" max="1817" width="0" style="134" hidden="1" customWidth="1"/>
    <col min="1818" max="1818" width="11.28515625" style="134" customWidth="1"/>
    <col min="1819" max="1819" width="0" style="134" hidden="1" customWidth="1"/>
    <col min="1820" max="1820" width="11.28515625" style="134" customWidth="1"/>
    <col min="1821" max="1867" width="0" style="134" hidden="1" customWidth="1"/>
    <col min="1868" max="1868" width="12.42578125" style="134" customWidth="1"/>
    <col min="1869" max="1869" width="0" style="134" hidden="1" customWidth="1"/>
    <col min="1870" max="1872" width="11.42578125" style="134" customWidth="1"/>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1.140625" style="134" customWidth="1"/>
    <col min="2053" max="2054" width="11.5703125" style="134" customWidth="1"/>
    <col min="2055"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067" width="0" style="134" hidden="1" customWidth="1"/>
    <col min="2068" max="2068" width="10.85546875" style="134" customWidth="1"/>
    <col min="2069" max="2069" width="0" style="134" hidden="1" customWidth="1"/>
    <col min="2070" max="2070" width="11.28515625" style="134" customWidth="1"/>
    <col min="2071" max="2071" width="0" style="134" hidden="1" customWidth="1"/>
    <col min="2072" max="2072" width="11.28515625" style="134" customWidth="1"/>
    <col min="2073" max="2073" width="0" style="134" hidden="1" customWidth="1"/>
    <col min="2074" max="2074" width="11.28515625" style="134" customWidth="1"/>
    <col min="2075" max="2075" width="0" style="134" hidden="1" customWidth="1"/>
    <col min="2076" max="2076" width="11.28515625" style="134" customWidth="1"/>
    <col min="2077" max="2123" width="0" style="134" hidden="1" customWidth="1"/>
    <col min="2124" max="2124" width="12.42578125" style="134" customWidth="1"/>
    <col min="2125" max="2125" width="0" style="134" hidden="1" customWidth="1"/>
    <col min="2126" max="2128" width="11.42578125" style="134" customWidth="1"/>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10" width="11.5703125" style="134" customWidth="1"/>
    <col min="2311"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23" width="0" style="134" hidden="1" customWidth="1"/>
    <col min="2324" max="2324" width="10.85546875" style="134" customWidth="1"/>
    <col min="2325" max="2325" width="0" style="134" hidden="1" customWidth="1"/>
    <col min="2326" max="2326" width="11.28515625" style="134" customWidth="1"/>
    <col min="2327" max="2327" width="0" style="134" hidden="1" customWidth="1"/>
    <col min="2328" max="2328" width="11.28515625" style="134" customWidth="1"/>
    <col min="2329" max="2329" width="0" style="134" hidden="1" customWidth="1"/>
    <col min="2330" max="2330" width="11.28515625" style="134" customWidth="1"/>
    <col min="2331" max="2331" width="0" style="134" hidden="1" customWidth="1"/>
    <col min="2332" max="2332" width="11.28515625" style="134" customWidth="1"/>
    <col min="2333" max="2379" width="0" style="134" hidden="1" customWidth="1"/>
    <col min="2380" max="2380" width="12.42578125" style="134" customWidth="1"/>
    <col min="2381" max="2381" width="0" style="134" hidden="1" customWidth="1"/>
    <col min="2382" max="2384" width="11.42578125" style="134" customWidth="1"/>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6" width="11.5703125" style="134" customWidth="1"/>
    <col min="2567"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579" width="0" style="134" hidden="1" customWidth="1"/>
    <col min="2580" max="2580" width="10.85546875" style="134" customWidth="1"/>
    <col min="2581" max="2581" width="0" style="134" hidden="1" customWidth="1"/>
    <col min="2582" max="2582" width="11.28515625" style="134" customWidth="1"/>
    <col min="2583" max="2583" width="0" style="134" hidden="1" customWidth="1"/>
    <col min="2584" max="2584" width="11.28515625" style="134" customWidth="1"/>
    <col min="2585" max="2585" width="0" style="134" hidden="1" customWidth="1"/>
    <col min="2586" max="2586" width="11.28515625" style="134" customWidth="1"/>
    <col min="2587" max="2587" width="0" style="134" hidden="1" customWidth="1"/>
    <col min="2588" max="2588" width="11.28515625" style="134" customWidth="1"/>
    <col min="2589" max="2635" width="0" style="134" hidden="1" customWidth="1"/>
    <col min="2636" max="2636" width="12.42578125" style="134" customWidth="1"/>
    <col min="2637" max="2637" width="0" style="134" hidden="1" customWidth="1"/>
    <col min="2638" max="2640" width="11.42578125" style="134" customWidth="1"/>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2" width="11.5703125" style="134" customWidth="1"/>
    <col min="2823"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35" width="0" style="134" hidden="1" customWidth="1"/>
    <col min="2836" max="2836" width="10.85546875" style="134" customWidth="1"/>
    <col min="2837" max="2837" width="0" style="134" hidden="1" customWidth="1"/>
    <col min="2838" max="2838" width="11.28515625" style="134" customWidth="1"/>
    <col min="2839" max="2839" width="0" style="134" hidden="1" customWidth="1"/>
    <col min="2840" max="2840" width="11.28515625" style="134" customWidth="1"/>
    <col min="2841" max="2841" width="0" style="134" hidden="1" customWidth="1"/>
    <col min="2842" max="2842" width="11.28515625" style="134" customWidth="1"/>
    <col min="2843" max="2843" width="0" style="134" hidden="1" customWidth="1"/>
    <col min="2844" max="2844" width="11.28515625" style="134" customWidth="1"/>
    <col min="2845" max="2891" width="0" style="134" hidden="1" customWidth="1"/>
    <col min="2892" max="2892" width="12.42578125" style="134" customWidth="1"/>
    <col min="2893" max="2893" width="0" style="134" hidden="1" customWidth="1"/>
    <col min="2894" max="2896" width="11.42578125" style="134" customWidth="1"/>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1.140625" style="134" customWidth="1"/>
    <col min="3077" max="3078" width="11.5703125" style="134" customWidth="1"/>
    <col min="3079"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091" width="0" style="134" hidden="1" customWidth="1"/>
    <col min="3092" max="3092" width="10.85546875" style="134" customWidth="1"/>
    <col min="3093" max="3093" width="0" style="134" hidden="1" customWidth="1"/>
    <col min="3094" max="3094" width="11.28515625" style="134" customWidth="1"/>
    <col min="3095" max="3095" width="0" style="134" hidden="1" customWidth="1"/>
    <col min="3096" max="3096" width="11.28515625" style="134" customWidth="1"/>
    <col min="3097" max="3097" width="0" style="134" hidden="1" customWidth="1"/>
    <col min="3098" max="3098" width="11.28515625" style="134" customWidth="1"/>
    <col min="3099" max="3099" width="0" style="134" hidden="1" customWidth="1"/>
    <col min="3100" max="3100" width="11.28515625" style="134" customWidth="1"/>
    <col min="3101" max="3147" width="0" style="134" hidden="1" customWidth="1"/>
    <col min="3148" max="3148" width="12.42578125" style="134" customWidth="1"/>
    <col min="3149" max="3149" width="0" style="134" hidden="1" customWidth="1"/>
    <col min="3150" max="3152" width="11.42578125" style="134" customWidth="1"/>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4" width="11.5703125" style="134" customWidth="1"/>
    <col min="3335"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347" width="0" style="134" hidden="1" customWidth="1"/>
    <col min="3348" max="3348" width="10.85546875" style="134" customWidth="1"/>
    <col min="3349" max="3349" width="0" style="134" hidden="1" customWidth="1"/>
    <col min="3350" max="3350" width="11.28515625" style="134" customWidth="1"/>
    <col min="3351" max="3351" width="0" style="134" hidden="1" customWidth="1"/>
    <col min="3352" max="3352" width="11.28515625" style="134" customWidth="1"/>
    <col min="3353" max="3353" width="0" style="134" hidden="1" customWidth="1"/>
    <col min="3354" max="3354" width="11.28515625" style="134" customWidth="1"/>
    <col min="3355" max="3355" width="0" style="134" hidden="1" customWidth="1"/>
    <col min="3356" max="3356" width="11.28515625" style="134" customWidth="1"/>
    <col min="3357" max="3403" width="0" style="134" hidden="1" customWidth="1"/>
    <col min="3404" max="3404" width="12.42578125" style="134" customWidth="1"/>
    <col min="3405" max="3405" width="0" style="134" hidden="1" customWidth="1"/>
    <col min="3406" max="3408" width="11.42578125" style="134" customWidth="1"/>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90" width="11.5703125" style="134" customWidth="1"/>
    <col min="3591"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03" width="0" style="134" hidden="1" customWidth="1"/>
    <col min="3604" max="3604" width="10.85546875" style="134" customWidth="1"/>
    <col min="3605" max="3605" width="0" style="134" hidden="1" customWidth="1"/>
    <col min="3606" max="3606" width="11.28515625" style="134" customWidth="1"/>
    <col min="3607" max="3607" width="0" style="134" hidden="1" customWidth="1"/>
    <col min="3608" max="3608" width="11.28515625" style="134" customWidth="1"/>
    <col min="3609" max="3609" width="0" style="134" hidden="1" customWidth="1"/>
    <col min="3610" max="3610" width="11.28515625" style="134" customWidth="1"/>
    <col min="3611" max="3611" width="0" style="134" hidden="1" customWidth="1"/>
    <col min="3612" max="3612" width="11.28515625" style="134" customWidth="1"/>
    <col min="3613" max="3659" width="0" style="134" hidden="1" customWidth="1"/>
    <col min="3660" max="3660" width="12.42578125" style="134" customWidth="1"/>
    <col min="3661" max="3661" width="0" style="134" hidden="1" customWidth="1"/>
    <col min="3662" max="3664" width="11.42578125" style="134" customWidth="1"/>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6" width="11.5703125" style="134" customWidth="1"/>
    <col min="3847"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859" width="0" style="134" hidden="1" customWidth="1"/>
    <col min="3860" max="3860" width="10.85546875" style="134" customWidth="1"/>
    <col min="3861" max="3861" width="0" style="134" hidden="1" customWidth="1"/>
    <col min="3862" max="3862" width="11.28515625" style="134" customWidth="1"/>
    <col min="3863" max="3863" width="0" style="134" hidden="1" customWidth="1"/>
    <col min="3864" max="3864" width="11.28515625" style="134" customWidth="1"/>
    <col min="3865" max="3865" width="0" style="134" hidden="1" customWidth="1"/>
    <col min="3866" max="3866" width="11.28515625" style="134" customWidth="1"/>
    <col min="3867" max="3867" width="0" style="134" hidden="1" customWidth="1"/>
    <col min="3868" max="3868" width="11.28515625" style="134" customWidth="1"/>
    <col min="3869" max="3915" width="0" style="134" hidden="1" customWidth="1"/>
    <col min="3916" max="3916" width="12.42578125" style="134" customWidth="1"/>
    <col min="3917" max="3917" width="0" style="134" hidden="1" customWidth="1"/>
    <col min="3918" max="3920" width="11.42578125" style="134" customWidth="1"/>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1.140625" style="134" customWidth="1"/>
    <col min="4101" max="4102" width="11.5703125" style="134" customWidth="1"/>
    <col min="4103"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15" width="0" style="134" hidden="1" customWidth="1"/>
    <col min="4116" max="4116" width="10.85546875" style="134" customWidth="1"/>
    <col min="4117" max="4117" width="0" style="134" hidden="1" customWidth="1"/>
    <col min="4118" max="4118" width="11.28515625" style="134" customWidth="1"/>
    <col min="4119" max="4119" width="0" style="134" hidden="1" customWidth="1"/>
    <col min="4120" max="4120" width="11.28515625" style="134" customWidth="1"/>
    <col min="4121" max="4121" width="0" style="134" hidden="1" customWidth="1"/>
    <col min="4122" max="4122" width="11.28515625" style="134" customWidth="1"/>
    <col min="4123" max="4123" width="0" style="134" hidden="1" customWidth="1"/>
    <col min="4124" max="4124" width="11.28515625" style="134" customWidth="1"/>
    <col min="4125" max="4171" width="0" style="134" hidden="1" customWidth="1"/>
    <col min="4172" max="4172" width="12.42578125" style="134" customWidth="1"/>
    <col min="4173" max="4173" width="0" style="134" hidden="1" customWidth="1"/>
    <col min="4174" max="4176" width="11.42578125" style="134" customWidth="1"/>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8" width="11.5703125" style="134" customWidth="1"/>
    <col min="4359"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371" width="0" style="134" hidden="1" customWidth="1"/>
    <col min="4372" max="4372" width="10.85546875" style="134" customWidth="1"/>
    <col min="4373" max="4373" width="0" style="134" hidden="1" customWidth="1"/>
    <col min="4374" max="4374" width="11.28515625" style="134" customWidth="1"/>
    <col min="4375" max="4375" width="0" style="134" hidden="1" customWidth="1"/>
    <col min="4376" max="4376" width="11.28515625" style="134" customWidth="1"/>
    <col min="4377" max="4377" width="0" style="134" hidden="1" customWidth="1"/>
    <col min="4378" max="4378" width="11.28515625" style="134" customWidth="1"/>
    <col min="4379" max="4379" width="0" style="134" hidden="1" customWidth="1"/>
    <col min="4380" max="4380" width="11.28515625" style="134" customWidth="1"/>
    <col min="4381" max="4427" width="0" style="134" hidden="1" customWidth="1"/>
    <col min="4428" max="4428" width="12.42578125" style="134" customWidth="1"/>
    <col min="4429" max="4429" width="0" style="134" hidden="1" customWidth="1"/>
    <col min="4430" max="4432" width="11.42578125" style="134" customWidth="1"/>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4" width="11.5703125" style="134" customWidth="1"/>
    <col min="4615"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27" width="0" style="134" hidden="1" customWidth="1"/>
    <col min="4628" max="4628" width="10.85546875" style="134" customWidth="1"/>
    <col min="4629" max="4629" width="0" style="134" hidden="1" customWidth="1"/>
    <col min="4630" max="4630" width="11.28515625" style="134" customWidth="1"/>
    <col min="4631" max="4631" width="0" style="134" hidden="1" customWidth="1"/>
    <col min="4632" max="4632" width="11.28515625" style="134" customWidth="1"/>
    <col min="4633" max="4633" width="0" style="134" hidden="1" customWidth="1"/>
    <col min="4634" max="4634" width="11.28515625" style="134" customWidth="1"/>
    <col min="4635" max="4635" width="0" style="134" hidden="1" customWidth="1"/>
    <col min="4636" max="4636" width="11.28515625" style="134" customWidth="1"/>
    <col min="4637" max="4683" width="0" style="134" hidden="1" customWidth="1"/>
    <col min="4684" max="4684" width="12.42578125" style="134" customWidth="1"/>
    <col min="4685" max="4685" width="0" style="134" hidden="1" customWidth="1"/>
    <col min="4686" max="4688" width="11.42578125" style="134" customWidth="1"/>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70" width="11.5703125" style="134" customWidth="1"/>
    <col min="4871"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883" width="0" style="134" hidden="1" customWidth="1"/>
    <col min="4884" max="4884" width="10.85546875" style="134" customWidth="1"/>
    <col min="4885" max="4885" width="0" style="134" hidden="1" customWidth="1"/>
    <col min="4886" max="4886" width="11.28515625" style="134" customWidth="1"/>
    <col min="4887" max="4887" width="0" style="134" hidden="1" customWidth="1"/>
    <col min="4888" max="4888" width="11.28515625" style="134" customWidth="1"/>
    <col min="4889" max="4889" width="0" style="134" hidden="1" customWidth="1"/>
    <col min="4890" max="4890" width="11.28515625" style="134" customWidth="1"/>
    <col min="4891" max="4891" width="0" style="134" hidden="1" customWidth="1"/>
    <col min="4892" max="4892" width="11.28515625" style="134" customWidth="1"/>
    <col min="4893" max="4939" width="0" style="134" hidden="1" customWidth="1"/>
    <col min="4940" max="4940" width="12.42578125" style="134" customWidth="1"/>
    <col min="4941" max="4941" width="0" style="134" hidden="1" customWidth="1"/>
    <col min="4942" max="4944" width="11.42578125" style="134" customWidth="1"/>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1.140625" style="134" customWidth="1"/>
    <col min="5125" max="5126" width="11.5703125" style="134" customWidth="1"/>
    <col min="5127"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39" width="0" style="134" hidden="1" customWidth="1"/>
    <col min="5140" max="5140" width="10.85546875" style="134" customWidth="1"/>
    <col min="5141" max="5141" width="0" style="134" hidden="1" customWidth="1"/>
    <col min="5142" max="5142" width="11.28515625" style="134" customWidth="1"/>
    <col min="5143" max="5143" width="0" style="134" hidden="1" customWidth="1"/>
    <col min="5144" max="5144" width="11.28515625" style="134" customWidth="1"/>
    <col min="5145" max="5145" width="0" style="134" hidden="1" customWidth="1"/>
    <col min="5146" max="5146" width="11.28515625" style="134" customWidth="1"/>
    <col min="5147" max="5147" width="0" style="134" hidden="1" customWidth="1"/>
    <col min="5148" max="5148" width="11.28515625" style="134" customWidth="1"/>
    <col min="5149" max="5195" width="0" style="134" hidden="1" customWidth="1"/>
    <col min="5196" max="5196" width="12.42578125" style="134" customWidth="1"/>
    <col min="5197" max="5197" width="0" style="134" hidden="1" customWidth="1"/>
    <col min="5198" max="5200" width="11.42578125" style="134" customWidth="1"/>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2" width="11.5703125" style="134" customWidth="1"/>
    <col min="5383"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395" width="0" style="134" hidden="1" customWidth="1"/>
    <col min="5396" max="5396" width="10.85546875" style="134" customWidth="1"/>
    <col min="5397" max="5397" width="0" style="134" hidden="1" customWidth="1"/>
    <col min="5398" max="5398" width="11.28515625" style="134" customWidth="1"/>
    <col min="5399" max="5399" width="0" style="134" hidden="1" customWidth="1"/>
    <col min="5400" max="5400" width="11.28515625" style="134" customWidth="1"/>
    <col min="5401" max="5401" width="0" style="134" hidden="1" customWidth="1"/>
    <col min="5402" max="5402" width="11.28515625" style="134" customWidth="1"/>
    <col min="5403" max="5403" width="0" style="134" hidden="1" customWidth="1"/>
    <col min="5404" max="5404" width="11.28515625" style="134" customWidth="1"/>
    <col min="5405" max="5451" width="0" style="134" hidden="1" customWidth="1"/>
    <col min="5452" max="5452" width="12.42578125" style="134" customWidth="1"/>
    <col min="5453" max="5453" width="0" style="134" hidden="1" customWidth="1"/>
    <col min="5454" max="5456" width="11.42578125" style="134" customWidth="1"/>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8" width="11.5703125" style="134" customWidth="1"/>
    <col min="5639"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651" width="0" style="134" hidden="1" customWidth="1"/>
    <col min="5652" max="5652" width="10.85546875" style="134" customWidth="1"/>
    <col min="5653" max="5653" width="0" style="134" hidden="1" customWidth="1"/>
    <col min="5654" max="5654" width="11.28515625" style="134" customWidth="1"/>
    <col min="5655" max="5655" width="0" style="134" hidden="1" customWidth="1"/>
    <col min="5656" max="5656" width="11.28515625" style="134" customWidth="1"/>
    <col min="5657" max="5657" width="0" style="134" hidden="1" customWidth="1"/>
    <col min="5658" max="5658" width="11.28515625" style="134" customWidth="1"/>
    <col min="5659" max="5659" width="0" style="134" hidden="1" customWidth="1"/>
    <col min="5660" max="5660" width="11.28515625" style="134" customWidth="1"/>
    <col min="5661" max="5707" width="0" style="134" hidden="1" customWidth="1"/>
    <col min="5708" max="5708" width="12.42578125" style="134" customWidth="1"/>
    <col min="5709" max="5709" width="0" style="134" hidden="1" customWidth="1"/>
    <col min="5710" max="5712" width="11.42578125" style="134" customWidth="1"/>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4" width="11.5703125" style="134" customWidth="1"/>
    <col min="5895"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07" width="0" style="134" hidden="1" customWidth="1"/>
    <col min="5908" max="5908" width="10.85546875" style="134" customWidth="1"/>
    <col min="5909" max="5909" width="0" style="134" hidden="1" customWidth="1"/>
    <col min="5910" max="5910" width="11.28515625" style="134" customWidth="1"/>
    <col min="5911" max="5911" width="0" style="134" hidden="1" customWidth="1"/>
    <col min="5912" max="5912" width="11.28515625" style="134" customWidth="1"/>
    <col min="5913" max="5913" width="0" style="134" hidden="1" customWidth="1"/>
    <col min="5914" max="5914" width="11.28515625" style="134" customWidth="1"/>
    <col min="5915" max="5915" width="0" style="134" hidden="1" customWidth="1"/>
    <col min="5916" max="5916" width="11.28515625" style="134" customWidth="1"/>
    <col min="5917" max="5963" width="0" style="134" hidden="1" customWidth="1"/>
    <col min="5964" max="5964" width="12.42578125" style="134" customWidth="1"/>
    <col min="5965" max="5965" width="0" style="134" hidden="1" customWidth="1"/>
    <col min="5966" max="5968" width="11.42578125" style="134" customWidth="1"/>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1.140625" style="134" customWidth="1"/>
    <col min="6149" max="6150" width="11.5703125" style="134" customWidth="1"/>
    <col min="6151"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163" width="0" style="134" hidden="1" customWidth="1"/>
    <col min="6164" max="6164" width="10.85546875" style="134" customWidth="1"/>
    <col min="6165" max="6165" width="0" style="134" hidden="1" customWidth="1"/>
    <col min="6166" max="6166" width="11.28515625" style="134" customWidth="1"/>
    <col min="6167" max="6167" width="0" style="134" hidden="1" customWidth="1"/>
    <col min="6168" max="6168" width="11.28515625" style="134" customWidth="1"/>
    <col min="6169" max="6169" width="0" style="134" hidden="1" customWidth="1"/>
    <col min="6170" max="6170" width="11.28515625" style="134" customWidth="1"/>
    <col min="6171" max="6171" width="0" style="134" hidden="1" customWidth="1"/>
    <col min="6172" max="6172" width="11.28515625" style="134" customWidth="1"/>
    <col min="6173" max="6219" width="0" style="134" hidden="1" customWidth="1"/>
    <col min="6220" max="6220" width="12.42578125" style="134" customWidth="1"/>
    <col min="6221" max="6221" width="0" style="134" hidden="1" customWidth="1"/>
    <col min="6222" max="6224" width="11.42578125" style="134" customWidth="1"/>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6" width="11.5703125" style="134" customWidth="1"/>
    <col min="6407"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19" width="0" style="134" hidden="1" customWidth="1"/>
    <col min="6420" max="6420" width="10.85546875" style="134" customWidth="1"/>
    <col min="6421" max="6421" width="0" style="134" hidden="1" customWidth="1"/>
    <col min="6422" max="6422" width="11.28515625" style="134" customWidth="1"/>
    <col min="6423" max="6423" width="0" style="134" hidden="1" customWidth="1"/>
    <col min="6424" max="6424" width="11.28515625" style="134" customWidth="1"/>
    <col min="6425" max="6425" width="0" style="134" hidden="1" customWidth="1"/>
    <col min="6426" max="6426" width="11.28515625" style="134" customWidth="1"/>
    <col min="6427" max="6427" width="0" style="134" hidden="1" customWidth="1"/>
    <col min="6428" max="6428" width="11.28515625" style="134" customWidth="1"/>
    <col min="6429" max="6475" width="0" style="134" hidden="1" customWidth="1"/>
    <col min="6476" max="6476" width="12.42578125" style="134" customWidth="1"/>
    <col min="6477" max="6477" width="0" style="134" hidden="1" customWidth="1"/>
    <col min="6478" max="6480" width="11.42578125" style="134" customWidth="1"/>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2" width="11.5703125" style="134" customWidth="1"/>
    <col min="6663"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675" width="0" style="134" hidden="1" customWidth="1"/>
    <col min="6676" max="6676" width="10.85546875" style="134" customWidth="1"/>
    <col min="6677" max="6677" width="0" style="134" hidden="1" customWidth="1"/>
    <col min="6678" max="6678" width="11.28515625" style="134" customWidth="1"/>
    <col min="6679" max="6679" width="0" style="134" hidden="1" customWidth="1"/>
    <col min="6680" max="6680" width="11.28515625" style="134" customWidth="1"/>
    <col min="6681" max="6681" width="0" style="134" hidden="1" customWidth="1"/>
    <col min="6682" max="6682" width="11.28515625" style="134" customWidth="1"/>
    <col min="6683" max="6683" width="0" style="134" hidden="1" customWidth="1"/>
    <col min="6684" max="6684" width="11.28515625" style="134" customWidth="1"/>
    <col min="6685" max="6731" width="0" style="134" hidden="1" customWidth="1"/>
    <col min="6732" max="6732" width="12.42578125" style="134" customWidth="1"/>
    <col min="6733" max="6733" width="0" style="134" hidden="1" customWidth="1"/>
    <col min="6734" max="6736" width="11.42578125" style="134" customWidth="1"/>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8" width="11.5703125" style="134" customWidth="1"/>
    <col min="6919"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31" width="0" style="134" hidden="1" customWidth="1"/>
    <col min="6932" max="6932" width="10.85546875" style="134" customWidth="1"/>
    <col min="6933" max="6933" width="0" style="134" hidden="1" customWidth="1"/>
    <col min="6934" max="6934" width="11.28515625" style="134" customWidth="1"/>
    <col min="6935" max="6935" width="0" style="134" hidden="1" customWidth="1"/>
    <col min="6936" max="6936" width="11.28515625" style="134" customWidth="1"/>
    <col min="6937" max="6937" width="0" style="134" hidden="1" customWidth="1"/>
    <col min="6938" max="6938" width="11.28515625" style="134" customWidth="1"/>
    <col min="6939" max="6939" width="0" style="134" hidden="1" customWidth="1"/>
    <col min="6940" max="6940" width="11.28515625" style="134" customWidth="1"/>
    <col min="6941" max="6987" width="0" style="134" hidden="1" customWidth="1"/>
    <col min="6988" max="6988" width="12.42578125" style="134" customWidth="1"/>
    <col min="6989" max="6989" width="0" style="134" hidden="1" customWidth="1"/>
    <col min="6990" max="6992" width="11.42578125" style="134" customWidth="1"/>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1.140625" style="134" customWidth="1"/>
    <col min="7173" max="7174" width="11.5703125" style="134" customWidth="1"/>
    <col min="7175"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187" width="0" style="134" hidden="1" customWidth="1"/>
    <col min="7188" max="7188" width="10.85546875" style="134" customWidth="1"/>
    <col min="7189" max="7189" width="0" style="134" hidden="1" customWidth="1"/>
    <col min="7190" max="7190" width="11.28515625" style="134" customWidth="1"/>
    <col min="7191" max="7191" width="0" style="134" hidden="1" customWidth="1"/>
    <col min="7192" max="7192" width="11.28515625" style="134" customWidth="1"/>
    <col min="7193" max="7193" width="0" style="134" hidden="1" customWidth="1"/>
    <col min="7194" max="7194" width="11.28515625" style="134" customWidth="1"/>
    <col min="7195" max="7195" width="0" style="134" hidden="1" customWidth="1"/>
    <col min="7196" max="7196" width="11.28515625" style="134" customWidth="1"/>
    <col min="7197" max="7243" width="0" style="134" hidden="1" customWidth="1"/>
    <col min="7244" max="7244" width="12.42578125" style="134" customWidth="1"/>
    <col min="7245" max="7245" width="0" style="134" hidden="1" customWidth="1"/>
    <col min="7246" max="7248" width="11.42578125" style="134" customWidth="1"/>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30" width="11.5703125" style="134" customWidth="1"/>
    <col min="7431"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43" width="0" style="134" hidden="1" customWidth="1"/>
    <col min="7444" max="7444" width="10.85546875" style="134" customWidth="1"/>
    <col min="7445" max="7445" width="0" style="134" hidden="1" customWidth="1"/>
    <col min="7446" max="7446" width="11.28515625" style="134" customWidth="1"/>
    <col min="7447" max="7447" width="0" style="134" hidden="1" customWidth="1"/>
    <col min="7448" max="7448" width="11.28515625" style="134" customWidth="1"/>
    <col min="7449" max="7449" width="0" style="134" hidden="1" customWidth="1"/>
    <col min="7450" max="7450" width="11.28515625" style="134" customWidth="1"/>
    <col min="7451" max="7451" width="0" style="134" hidden="1" customWidth="1"/>
    <col min="7452" max="7452" width="11.28515625" style="134" customWidth="1"/>
    <col min="7453" max="7499" width="0" style="134" hidden="1" customWidth="1"/>
    <col min="7500" max="7500" width="12.42578125" style="134" customWidth="1"/>
    <col min="7501" max="7501" width="0" style="134" hidden="1" customWidth="1"/>
    <col min="7502" max="7504" width="11.42578125" style="134" customWidth="1"/>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6" width="11.5703125" style="134" customWidth="1"/>
    <col min="7687"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699" width="0" style="134" hidden="1" customWidth="1"/>
    <col min="7700" max="7700" width="10.85546875" style="134" customWidth="1"/>
    <col min="7701" max="7701" width="0" style="134" hidden="1" customWidth="1"/>
    <col min="7702" max="7702" width="11.28515625" style="134" customWidth="1"/>
    <col min="7703" max="7703" width="0" style="134" hidden="1" customWidth="1"/>
    <col min="7704" max="7704" width="11.28515625" style="134" customWidth="1"/>
    <col min="7705" max="7705" width="0" style="134" hidden="1" customWidth="1"/>
    <col min="7706" max="7706" width="11.28515625" style="134" customWidth="1"/>
    <col min="7707" max="7707" width="0" style="134" hidden="1" customWidth="1"/>
    <col min="7708" max="7708" width="11.28515625" style="134" customWidth="1"/>
    <col min="7709" max="7755" width="0" style="134" hidden="1" customWidth="1"/>
    <col min="7756" max="7756" width="12.42578125" style="134" customWidth="1"/>
    <col min="7757" max="7757" width="0" style="134" hidden="1" customWidth="1"/>
    <col min="7758" max="7760" width="11.42578125" style="134" customWidth="1"/>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2" width="11.5703125" style="134" customWidth="1"/>
    <col min="7943"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7955" width="0" style="134" hidden="1" customWidth="1"/>
    <col min="7956" max="7956" width="10.85546875" style="134" customWidth="1"/>
    <col min="7957" max="7957" width="0" style="134" hidden="1" customWidth="1"/>
    <col min="7958" max="7958" width="11.28515625" style="134" customWidth="1"/>
    <col min="7959" max="7959" width="0" style="134" hidden="1" customWidth="1"/>
    <col min="7960" max="7960" width="11.28515625" style="134" customWidth="1"/>
    <col min="7961" max="7961" width="0" style="134" hidden="1" customWidth="1"/>
    <col min="7962" max="7962" width="11.28515625" style="134" customWidth="1"/>
    <col min="7963" max="7963" width="0" style="134" hidden="1" customWidth="1"/>
    <col min="7964" max="7964" width="11.28515625" style="134" customWidth="1"/>
    <col min="7965" max="8011" width="0" style="134" hidden="1" customWidth="1"/>
    <col min="8012" max="8012" width="12.42578125" style="134" customWidth="1"/>
    <col min="8013" max="8013" width="0" style="134" hidden="1" customWidth="1"/>
    <col min="8014" max="8016" width="11.42578125" style="134" customWidth="1"/>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1.140625" style="134" customWidth="1"/>
    <col min="8197" max="8198" width="11.5703125" style="134" customWidth="1"/>
    <col min="8199"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11" width="0" style="134" hidden="1" customWidth="1"/>
    <col min="8212" max="8212" width="10.85546875" style="134" customWidth="1"/>
    <col min="8213" max="8213" width="0" style="134" hidden="1" customWidth="1"/>
    <col min="8214" max="8214" width="11.28515625" style="134" customWidth="1"/>
    <col min="8215" max="8215" width="0" style="134" hidden="1" customWidth="1"/>
    <col min="8216" max="8216" width="11.28515625" style="134" customWidth="1"/>
    <col min="8217" max="8217" width="0" style="134" hidden="1" customWidth="1"/>
    <col min="8218" max="8218" width="11.28515625" style="134" customWidth="1"/>
    <col min="8219" max="8219" width="0" style="134" hidden="1" customWidth="1"/>
    <col min="8220" max="8220" width="11.28515625" style="134" customWidth="1"/>
    <col min="8221" max="8267" width="0" style="134" hidden="1" customWidth="1"/>
    <col min="8268" max="8268" width="12.42578125" style="134" customWidth="1"/>
    <col min="8269" max="8269" width="0" style="134" hidden="1" customWidth="1"/>
    <col min="8270" max="8272" width="11.42578125" style="134" customWidth="1"/>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4" width="11.5703125" style="134" customWidth="1"/>
    <col min="8455"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467" width="0" style="134" hidden="1" customWidth="1"/>
    <col min="8468" max="8468" width="10.85546875" style="134" customWidth="1"/>
    <col min="8469" max="8469" width="0" style="134" hidden="1" customWidth="1"/>
    <col min="8470" max="8470" width="11.28515625" style="134" customWidth="1"/>
    <col min="8471" max="8471" width="0" style="134" hidden="1" customWidth="1"/>
    <col min="8472" max="8472" width="11.28515625" style="134" customWidth="1"/>
    <col min="8473" max="8473" width="0" style="134" hidden="1" customWidth="1"/>
    <col min="8474" max="8474" width="11.28515625" style="134" customWidth="1"/>
    <col min="8475" max="8475" width="0" style="134" hidden="1" customWidth="1"/>
    <col min="8476" max="8476" width="11.28515625" style="134" customWidth="1"/>
    <col min="8477" max="8523" width="0" style="134" hidden="1" customWidth="1"/>
    <col min="8524" max="8524" width="12.42578125" style="134" customWidth="1"/>
    <col min="8525" max="8525" width="0" style="134" hidden="1" customWidth="1"/>
    <col min="8526" max="8528" width="11.42578125" style="134" customWidth="1"/>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10" width="11.5703125" style="134" customWidth="1"/>
    <col min="8711"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23" width="0" style="134" hidden="1" customWidth="1"/>
    <col min="8724" max="8724" width="10.85546875" style="134" customWidth="1"/>
    <col min="8725" max="8725" width="0" style="134" hidden="1" customWidth="1"/>
    <col min="8726" max="8726" width="11.28515625" style="134" customWidth="1"/>
    <col min="8727" max="8727" width="0" style="134" hidden="1" customWidth="1"/>
    <col min="8728" max="8728" width="11.28515625" style="134" customWidth="1"/>
    <col min="8729" max="8729" width="0" style="134" hidden="1" customWidth="1"/>
    <col min="8730" max="8730" width="11.28515625" style="134" customWidth="1"/>
    <col min="8731" max="8731" width="0" style="134" hidden="1" customWidth="1"/>
    <col min="8732" max="8732" width="11.28515625" style="134" customWidth="1"/>
    <col min="8733" max="8779" width="0" style="134" hidden="1" customWidth="1"/>
    <col min="8780" max="8780" width="12.42578125" style="134" customWidth="1"/>
    <col min="8781" max="8781" width="0" style="134" hidden="1" customWidth="1"/>
    <col min="8782" max="8784" width="11.42578125" style="134" customWidth="1"/>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6" width="11.5703125" style="134" customWidth="1"/>
    <col min="8967"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8979" width="0" style="134" hidden="1" customWidth="1"/>
    <col min="8980" max="8980" width="10.85546875" style="134" customWidth="1"/>
    <col min="8981" max="8981" width="0" style="134" hidden="1" customWidth="1"/>
    <col min="8982" max="8982" width="11.28515625" style="134" customWidth="1"/>
    <col min="8983" max="8983" width="0" style="134" hidden="1" customWidth="1"/>
    <col min="8984" max="8984" width="11.28515625" style="134" customWidth="1"/>
    <col min="8985" max="8985" width="0" style="134" hidden="1" customWidth="1"/>
    <col min="8986" max="8986" width="11.28515625" style="134" customWidth="1"/>
    <col min="8987" max="8987" width="0" style="134" hidden="1" customWidth="1"/>
    <col min="8988" max="8988" width="11.28515625" style="134" customWidth="1"/>
    <col min="8989" max="9035" width="0" style="134" hidden="1" customWidth="1"/>
    <col min="9036" max="9036" width="12.42578125" style="134" customWidth="1"/>
    <col min="9037" max="9037" width="0" style="134" hidden="1" customWidth="1"/>
    <col min="9038" max="9040" width="11.42578125" style="134" customWidth="1"/>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1.140625" style="134" customWidth="1"/>
    <col min="9221" max="9222" width="11.5703125" style="134" customWidth="1"/>
    <col min="9223"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35" width="0" style="134" hidden="1" customWidth="1"/>
    <col min="9236" max="9236" width="10.85546875" style="134" customWidth="1"/>
    <col min="9237" max="9237" width="0" style="134" hidden="1" customWidth="1"/>
    <col min="9238" max="9238" width="11.28515625" style="134" customWidth="1"/>
    <col min="9239" max="9239" width="0" style="134" hidden="1" customWidth="1"/>
    <col min="9240" max="9240" width="11.28515625" style="134" customWidth="1"/>
    <col min="9241" max="9241" width="0" style="134" hidden="1" customWidth="1"/>
    <col min="9242" max="9242" width="11.28515625" style="134" customWidth="1"/>
    <col min="9243" max="9243" width="0" style="134" hidden="1" customWidth="1"/>
    <col min="9244" max="9244" width="11.28515625" style="134" customWidth="1"/>
    <col min="9245" max="9291" width="0" style="134" hidden="1" customWidth="1"/>
    <col min="9292" max="9292" width="12.42578125" style="134" customWidth="1"/>
    <col min="9293" max="9293" width="0" style="134" hidden="1" customWidth="1"/>
    <col min="9294" max="9296" width="11.42578125" style="134" customWidth="1"/>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8" width="11.5703125" style="134" customWidth="1"/>
    <col min="9479"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491" width="0" style="134" hidden="1" customWidth="1"/>
    <col min="9492" max="9492" width="10.85546875" style="134" customWidth="1"/>
    <col min="9493" max="9493" width="0" style="134" hidden="1" customWidth="1"/>
    <col min="9494" max="9494" width="11.28515625" style="134" customWidth="1"/>
    <col min="9495" max="9495" width="0" style="134" hidden="1" customWidth="1"/>
    <col min="9496" max="9496" width="11.28515625" style="134" customWidth="1"/>
    <col min="9497" max="9497" width="0" style="134" hidden="1" customWidth="1"/>
    <col min="9498" max="9498" width="11.28515625" style="134" customWidth="1"/>
    <col min="9499" max="9499" width="0" style="134" hidden="1" customWidth="1"/>
    <col min="9500" max="9500" width="11.28515625" style="134" customWidth="1"/>
    <col min="9501" max="9547" width="0" style="134" hidden="1" customWidth="1"/>
    <col min="9548" max="9548" width="12.42578125" style="134" customWidth="1"/>
    <col min="9549" max="9549" width="0" style="134" hidden="1" customWidth="1"/>
    <col min="9550" max="9552" width="11.42578125" style="134" customWidth="1"/>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4" width="11.5703125" style="134" customWidth="1"/>
    <col min="9735"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747" width="0" style="134" hidden="1" customWidth="1"/>
    <col min="9748" max="9748" width="10.85546875" style="134" customWidth="1"/>
    <col min="9749" max="9749" width="0" style="134" hidden="1" customWidth="1"/>
    <col min="9750" max="9750" width="11.28515625" style="134" customWidth="1"/>
    <col min="9751" max="9751" width="0" style="134" hidden="1" customWidth="1"/>
    <col min="9752" max="9752" width="11.28515625" style="134" customWidth="1"/>
    <col min="9753" max="9753" width="0" style="134" hidden="1" customWidth="1"/>
    <col min="9754" max="9754" width="11.28515625" style="134" customWidth="1"/>
    <col min="9755" max="9755" width="0" style="134" hidden="1" customWidth="1"/>
    <col min="9756" max="9756" width="11.28515625" style="134" customWidth="1"/>
    <col min="9757" max="9803" width="0" style="134" hidden="1" customWidth="1"/>
    <col min="9804" max="9804" width="12.42578125" style="134" customWidth="1"/>
    <col min="9805" max="9805" width="0" style="134" hidden="1" customWidth="1"/>
    <col min="9806" max="9808" width="11.42578125" style="134" customWidth="1"/>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90" width="11.5703125" style="134" customWidth="1"/>
    <col min="9991"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03" width="0" style="134" hidden="1" customWidth="1"/>
    <col min="10004" max="10004" width="10.85546875" style="134" customWidth="1"/>
    <col min="10005" max="10005" width="0" style="134" hidden="1" customWidth="1"/>
    <col min="10006" max="10006" width="11.28515625" style="134" customWidth="1"/>
    <col min="10007" max="10007" width="0" style="134" hidden="1" customWidth="1"/>
    <col min="10008" max="10008" width="11.28515625" style="134" customWidth="1"/>
    <col min="10009" max="10009" width="0" style="134" hidden="1" customWidth="1"/>
    <col min="10010" max="10010" width="11.28515625" style="134" customWidth="1"/>
    <col min="10011" max="10011" width="0" style="134" hidden="1" customWidth="1"/>
    <col min="10012" max="10012" width="11.28515625" style="134" customWidth="1"/>
    <col min="10013" max="10059" width="0" style="134" hidden="1" customWidth="1"/>
    <col min="10060" max="10060" width="12.42578125" style="134" customWidth="1"/>
    <col min="10061" max="10061" width="0" style="134" hidden="1" customWidth="1"/>
    <col min="10062" max="10064" width="11.42578125" style="134" customWidth="1"/>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6" width="11.5703125" style="134" customWidth="1"/>
    <col min="10247"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259" width="0" style="134" hidden="1" customWidth="1"/>
    <col min="10260" max="10260" width="10.85546875" style="134" customWidth="1"/>
    <col min="10261" max="10261" width="0" style="134" hidden="1" customWidth="1"/>
    <col min="10262" max="10262" width="11.28515625" style="134" customWidth="1"/>
    <col min="10263" max="10263" width="0" style="134" hidden="1" customWidth="1"/>
    <col min="10264" max="10264" width="11.28515625" style="134" customWidth="1"/>
    <col min="10265" max="10265" width="0" style="134" hidden="1" customWidth="1"/>
    <col min="10266" max="10266" width="11.28515625" style="134" customWidth="1"/>
    <col min="10267" max="10267" width="0" style="134" hidden="1" customWidth="1"/>
    <col min="10268" max="10268" width="11.28515625" style="134" customWidth="1"/>
    <col min="10269" max="10315" width="0" style="134" hidden="1" customWidth="1"/>
    <col min="10316" max="10316" width="12.42578125" style="134" customWidth="1"/>
    <col min="10317" max="10317" width="0" style="134" hidden="1" customWidth="1"/>
    <col min="10318" max="10320" width="11.42578125" style="134" customWidth="1"/>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2" width="11.5703125" style="134" customWidth="1"/>
    <col min="10503"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15" width="0" style="134" hidden="1" customWidth="1"/>
    <col min="10516" max="10516" width="10.85546875" style="134" customWidth="1"/>
    <col min="10517" max="10517" width="0" style="134" hidden="1" customWidth="1"/>
    <col min="10518" max="10518" width="11.28515625" style="134" customWidth="1"/>
    <col min="10519" max="10519" width="0" style="134" hidden="1" customWidth="1"/>
    <col min="10520" max="10520" width="11.28515625" style="134" customWidth="1"/>
    <col min="10521" max="10521" width="0" style="134" hidden="1" customWidth="1"/>
    <col min="10522" max="10522" width="11.28515625" style="134" customWidth="1"/>
    <col min="10523" max="10523" width="0" style="134" hidden="1" customWidth="1"/>
    <col min="10524" max="10524" width="11.28515625" style="134" customWidth="1"/>
    <col min="10525" max="10571" width="0" style="134" hidden="1" customWidth="1"/>
    <col min="10572" max="10572" width="12.42578125" style="134" customWidth="1"/>
    <col min="10573" max="10573" width="0" style="134" hidden="1" customWidth="1"/>
    <col min="10574" max="10576" width="11.42578125" style="134" customWidth="1"/>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8" width="11.5703125" style="134" customWidth="1"/>
    <col min="10759"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771" width="0" style="134" hidden="1" customWidth="1"/>
    <col min="10772" max="10772" width="10.85546875" style="134" customWidth="1"/>
    <col min="10773" max="10773" width="0" style="134" hidden="1" customWidth="1"/>
    <col min="10774" max="10774" width="11.28515625" style="134" customWidth="1"/>
    <col min="10775" max="10775" width="0" style="134" hidden="1" customWidth="1"/>
    <col min="10776" max="10776" width="11.28515625" style="134" customWidth="1"/>
    <col min="10777" max="10777" width="0" style="134" hidden="1" customWidth="1"/>
    <col min="10778" max="10778" width="11.28515625" style="134" customWidth="1"/>
    <col min="10779" max="10779" width="0" style="134" hidden="1" customWidth="1"/>
    <col min="10780" max="10780" width="11.28515625" style="134" customWidth="1"/>
    <col min="10781" max="10827" width="0" style="134" hidden="1" customWidth="1"/>
    <col min="10828" max="10828" width="12.42578125" style="134" customWidth="1"/>
    <col min="10829" max="10829" width="0" style="134" hidden="1" customWidth="1"/>
    <col min="10830" max="10832" width="11.42578125" style="134" customWidth="1"/>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4" width="11.5703125" style="134" customWidth="1"/>
    <col min="11015"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27" width="0" style="134" hidden="1" customWidth="1"/>
    <col min="11028" max="11028" width="10.85546875" style="134" customWidth="1"/>
    <col min="11029" max="11029" width="0" style="134" hidden="1" customWidth="1"/>
    <col min="11030" max="11030" width="11.28515625" style="134" customWidth="1"/>
    <col min="11031" max="11031" width="0" style="134" hidden="1" customWidth="1"/>
    <col min="11032" max="11032" width="11.28515625" style="134" customWidth="1"/>
    <col min="11033" max="11033" width="0" style="134" hidden="1" customWidth="1"/>
    <col min="11034" max="11034" width="11.28515625" style="134" customWidth="1"/>
    <col min="11035" max="11035" width="0" style="134" hidden="1" customWidth="1"/>
    <col min="11036" max="11036" width="11.28515625" style="134" customWidth="1"/>
    <col min="11037" max="11083" width="0" style="134" hidden="1" customWidth="1"/>
    <col min="11084" max="11084" width="12.42578125" style="134" customWidth="1"/>
    <col min="11085" max="11085" width="0" style="134" hidden="1" customWidth="1"/>
    <col min="11086" max="11088" width="11.42578125" style="134" customWidth="1"/>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0" width="11.5703125" style="134" customWidth="1"/>
    <col min="11271"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283" width="0" style="134" hidden="1" customWidth="1"/>
    <col min="11284" max="11284" width="10.85546875" style="134" customWidth="1"/>
    <col min="11285" max="11285" width="0" style="134" hidden="1" customWidth="1"/>
    <col min="11286" max="11286" width="11.28515625" style="134" customWidth="1"/>
    <col min="11287" max="11287" width="0" style="134" hidden="1" customWidth="1"/>
    <col min="11288" max="11288" width="11.28515625" style="134" customWidth="1"/>
    <col min="11289" max="11289" width="0" style="134" hidden="1" customWidth="1"/>
    <col min="11290" max="11290" width="11.28515625" style="134" customWidth="1"/>
    <col min="11291" max="11291" width="0" style="134" hidden="1" customWidth="1"/>
    <col min="11292" max="11292" width="11.28515625" style="134" customWidth="1"/>
    <col min="11293" max="11339" width="0" style="134" hidden="1" customWidth="1"/>
    <col min="11340" max="11340" width="12.42578125" style="134" customWidth="1"/>
    <col min="11341" max="11341" width="0" style="134" hidden="1" customWidth="1"/>
    <col min="11342" max="11344" width="11.42578125" style="134" customWidth="1"/>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6" width="11.5703125" style="134" customWidth="1"/>
    <col min="11527"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39" width="0" style="134" hidden="1" customWidth="1"/>
    <col min="11540" max="11540" width="10.85546875" style="134" customWidth="1"/>
    <col min="11541" max="11541" width="0" style="134" hidden="1" customWidth="1"/>
    <col min="11542" max="11542" width="11.28515625" style="134" customWidth="1"/>
    <col min="11543" max="11543" width="0" style="134" hidden="1" customWidth="1"/>
    <col min="11544" max="11544" width="11.28515625" style="134" customWidth="1"/>
    <col min="11545" max="11545" width="0" style="134" hidden="1" customWidth="1"/>
    <col min="11546" max="11546" width="11.28515625" style="134" customWidth="1"/>
    <col min="11547" max="11547" width="0" style="134" hidden="1" customWidth="1"/>
    <col min="11548" max="11548" width="11.28515625" style="134" customWidth="1"/>
    <col min="11549" max="11595" width="0" style="134" hidden="1" customWidth="1"/>
    <col min="11596" max="11596" width="12.42578125" style="134" customWidth="1"/>
    <col min="11597" max="11597" width="0" style="134" hidden="1" customWidth="1"/>
    <col min="11598" max="11600" width="11.42578125" style="134" customWidth="1"/>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2" width="11.5703125" style="134" customWidth="1"/>
    <col min="11783"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795" width="0" style="134" hidden="1" customWidth="1"/>
    <col min="11796" max="11796" width="10.85546875" style="134" customWidth="1"/>
    <col min="11797" max="11797" width="0" style="134" hidden="1" customWidth="1"/>
    <col min="11798" max="11798" width="11.28515625" style="134" customWidth="1"/>
    <col min="11799" max="11799" width="0" style="134" hidden="1" customWidth="1"/>
    <col min="11800" max="11800" width="11.28515625" style="134" customWidth="1"/>
    <col min="11801" max="11801" width="0" style="134" hidden="1" customWidth="1"/>
    <col min="11802" max="11802" width="11.28515625" style="134" customWidth="1"/>
    <col min="11803" max="11803" width="0" style="134" hidden="1" customWidth="1"/>
    <col min="11804" max="11804" width="11.28515625" style="134" customWidth="1"/>
    <col min="11805" max="11851" width="0" style="134" hidden="1" customWidth="1"/>
    <col min="11852" max="11852" width="12.42578125" style="134" customWidth="1"/>
    <col min="11853" max="11853" width="0" style="134" hidden="1" customWidth="1"/>
    <col min="11854" max="11856" width="11.42578125" style="134" customWidth="1"/>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8" width="11.5703125" style="134" customWidth="1"/>
    <col min="12039"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051" width="0" style="134" hidden="1" customWidth="1"/>
    <col min="12052" max="12052" width="10.85546875" style="134" customWidth="1"/>
    <col min="12053" max="12053" width="0" style="134" hidden="1" customWidth="1"/>
    <col min="12054" max="12054" width="11.28515625" style="134" customWidth="1"/>
    <col min="12055" max="12055" width="0" style="134" hidden="1" customWidth="1"/>
    <col min="12056" max="12056" width="11.28515625" style="134" customWidth="1"/>
    <col min="12057" max="12057" width="0" style="134" hidden="1" customWidth="1"/>
    <col min="12058" max="12058" width="11.28515625" style="134" customWidth="1"/>
    <col min="12059" max="12059" width="0" style="134" hidden="1" customWidth="1"/>
    <col min="12060" max="12060" width="11.28515625" style="134" customWidth="1"/>
    <col min="12061" max="12107" width="0" style="134" hidden="1" customWidth="1"/>
    <col min="12108" max="12108" width="12.42578125" style="134" customWidth="1"/>
    <col min="12109" max="12109" width="0" style="134" hidden="1" customWidth="1"/>
    <col min="12110" max="12112" width="11.42578125" style="134" customWidth="1"/>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4" width="11.5703125" style="134" customWidth="1"/>
    <col min="12295"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07" width="0" style="134" hidden="1" customWidth="1"/>
    <col min="12308" max="12308" width="10.85546875" style="134" customWidth="1"/>
    <col min="12309" max="12309" width="0" style="134" hidden="1" customWidth="1"/>
    <col min="12310" max="12310" width="11.28515625" style="134" customWidth="1"/>
    <col min="12311" max="12311" width="0" style="134" hidden="1" customWidth="1"/>
    <col min="12312" max="12312" width="11.28515625" style="134" customWidth="1"/>
    <col min="12313" max="12313" width="0" style="134" hidden="1" customWidth="1"/>
    <col min="12314" max="12314" width="11.28515625" style="134" customWidth="1"/>
    <col min="12315" max="12315" width="0" style="134" hidden="1" customWidth="1"/>
    <col min="12316" max="12316" width="11.28515625" style="134" customWidth="1"/>
    <col min="12317" max="12363" width="0" style="134" hidden="1" customWidth="1"/>
    <col min="12364" max="12364" width="12.42578125" style="134" customWidth="1"/>
    <col min="12365" max="12365" width="0" style="134" hidden="1" customWidth="1"/>
    <col min="12366" max="12368" width="11.42578125" style="134" customWidth="1"/>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0" width="11.5703125" style="134" customWidth="1"/>
    <col min="12551"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563" width="0" style="134" hidden="1" customWidth="1"/>
    <col min="12564" max="12564" width="10.85546875" style="134" customWidth="1"/>
    <col min="12565" max="12565" width="0" style="134" hidden="1" customWidth="1"/>
    <col min="12566" max="12566" width="11.28515625" style="134" customWidth="1"/>
    <col min="12567" max="12567" width="0" style="134" hidden="1" customWidth="1"/>
    <col min="12568" max="12568" width="11.28515625" style="134" customWidth="1"/>
    <col min="12569" max="12569" width="0" style="134" hidden="1" customWidth="1"/>
    <col min="12570" max="12570" width="11.28515625" style="134" customWidth="1"/>
    <col min="12571" max="12571" width="0" style="134" hidden="1" customWidth="1"/>
    <col min="12572" max="12572" width="11.28515625" style="134" customWidth="1"/>
    <col min="12573" max="12619" width="0" style="134" hidden="1" customWidth="1"/>
    <col min="12620" max="12620" width="12.42578125" style="134" customWidth="1"/>
    <col min="12621" max="12621" width="0" style="134" hidden="1" customWidth="1"/>
    <col min="12622" max="12624" width="11.42578125" style="134" customWidth="1"/>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6" width="11.5703125" style="134" customWidth="1"/>
    <col min="12807"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19" width="0" style="134" hidden="1" customWidth="1"/>
    <col min="12820" max="12820" width="10.85546875" style="134" customWidth="1"/>
    <col min="12821" max="12821" width="0" style="134" hidden="1" customWidth="1"/>
    <col min="12822" max="12822" width="11.28515625" style="134" customWidth="1"/>
    <col min="12823" max="12823" width="0" style="134" hidden="1" customWidth="1"/>
    <col min="12824" max="12824" width="11.28515625" style="134" customWidth="1"/>
    <col min="12825" max="12825" width="0" style="134" hidden="1" customWidth="1"/>
    <col min="12826" max="12826" width="11.28515625" style="134" customWidth="1"/>
    <col min="12827" max="12827" width="0" style="134" hidden="1" customWidth="1"/>
    <col min="12828" max="12828" width="11.28515625" style="134" customWidth="1"/>
    <col min="12829" max="12875" width="0" style="134" hidden="1" customWidth="1"/>
    <col min="12876" max="12876" width="12.42578125" style="134" customWidth="1"/>
    <col min="12877" max="12877" width="0" style="134" hidden="1" customWidth="1"/>
    <col min="12878" max="12880" width="11.42578125" style="134" customWidth="1"/>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2" width="11.5703125" style="134" customWidth="1"/>
    <col min="13063"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075" width="0" style="134" hidden="1" customWidth="1"/>
    <col min="13076" max="13076" width="10.85546875" style="134" customWidth="1"/>
    <col min="13077" max="13077" width="0" style="134" hidden="1" customWidth="1"/>
    <col min="13078" max="13078" width="11.28515625" style="134" customWidth="1"/>
    <col min="13079" max="13079" width="0" style="134" hidden="1" customWidth="1"/>
    <col min="13080" max="13080" width="11.28515625" style="134" customWidth="1"/>
    <col min="13081" max="13081" width="0" style="134" hidden="1" customWidth="1"/>
    <col min="13082" max="13082" width="11.28515625" style="134" customWidth="1"/>
    <col min="13083" max="13083" width="0" style="134" hidden="1" customWidth="1"/>
    <col min="13084" max="13084" width="11.28515625" style="134" customWidth="1"/>
    <col min="13085" max="13131" width="0" style="134" hidden="1" customWidth="1"/>
    <col min="13132" max="13132" width="12.42578125" style="134" customWidth="1"/>
    <col min="13133" max="13133" width="0" style="134" hidden="1" customWidth="1"/>
    <col min="13134" max="13136" width="11.42578125" style="134" customWidth="1"/>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8" width="11.5703125" style="134" customWidth="1"/>
    <col min="13319"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31" width="0" style="134" hidden="1" customWidth="1"/>
    <col min="13332" max="13332" width="10.85546875" style="134" customWidth="1"/>
    <col min="13333" max="13333" width="0" style="134" hidden="1" customWidth="1"/>
    <col min="13334" max="13334" width="11.28515625" style="134" customWidth="1"/>
    <col min="13335" max="13335" width="0" style="134" hidden="1" customWidth="1"/>
    <col min="13336" max="13336" width="11.28515625" style="134" customWidth="1"/>
    <col min="13337" max="13337" width="0" style="134" hidden="1" customWidth="1"/>
    <col min="13338" max="13338" width="11.28515625" style="134" customWidth="1"/>
    <col min="13339" max="13339" width="0" style="134" hidden="1" customWidth="1"/>
    <col min="13340" max="13340" width="11.28515625" style="134" customWidth="1"/>
    <col min="13341" max="13387" width="0" style="134" hidden="1" customWidth="1"/>
    <col min="13388" max="13388" width="12.42578125" style="134" customWidth="1"/>
    <col min="13389" max="13389" width="0" style="134" hidden="1" customWidth="1"/>
    <col min="13390" max="13392" width="11.42578125" style="134" customWidth="1"/>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4" width="11.5703125" style="134" customWidth="1"/>
    <col min="13575"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587" width="0" style="134" hidden="1" customWidth="1"/>
    <col min="13588" max="13588" width="10.85546875" style="134" customWidth="1"/>
    <col min="13589" max="13589" width="0" style="134" hidden="1" customWidth="1"/>
    <col min="13590" max="13590" width="11.28515625" style="134" customWidth="1"/>
    <col min="13591" max="13591" width="0" style="134" hidden="1" customWidth="1"/>
    <col min="13592" max="13592" width="11.28515625" style="134" customWidth="1"/>
    <col min="13593" max="13593" width="0" style="134" hidden="1" customWidth="1"/>
    <col min="13594" max="13594" width="11.28515625" style="134" customWidth="1"/>
    <col min="13595" max="13595" width="0" style="134" hidden="1" customWidth="1"/>
    <col min="13596" max="13596" width="11.28515625" style="134" customWidth="1"/>
    <col min="13597" max="13643" width="0" style="134" hidden="1" customWidth="1"/>
    <col min="13644" max="13644" width="12.42578125" style="134" customWidth="1"/>
    <col min="13645" max="13645" width="0" style="134" hidden="1" customWidth="1"/>
    <col min="13646" max="13648" width="11.42578125" style="134" customWidth="1"/>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0" width="11.5703125" style="134" customWidth="1"/>
    <col min="13831"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43" width="0" style="134" hidden="1" customWidth="1"/>
    <col min="13844" max="13844" width="10.85546875" style="134" customWidth="1"/>
    <col min="13845" max="13845" width="0" style="134" hidden="1" customWidth="1"/>
    <col min="13846" max="13846" width="11.28515625" style="134" customWidth="1"/>
    <col min="13847" max="13847" width="0" style="134" hidden="1" customWidth="1"/>
    <col min="13848" max="13848" width="11.28515625" style="134" customWidth="1"/>
    <col min="13849" max="13849" width="0" style="134" hidden="1" customWidth="1"/>
    <col min="13850" max="13850" width="11.28515625" style="134" customWidth="1"/>
    <col min="13851" max="13851" width="0" style="134" hidden="1" customWidth="1"/>
    <col min="13852" max="13852" width="11.28515625" style="134" customWidth="1"/>
    <col min="13853" max="13899" width="0" style="134" hidden="1" customWidth="1"/>
    <col min="13900" max="13900" width="12.42578125" style="134" customWidth="1"/>
    <col min="13901" max="13901" width="0" style="134" hidden="1" customWidth="1"/>
    <col min="13902" max="13904" width="11.42578125" style="134" customWidth="1"/>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6" width="11.5703125" style="134" customWidth="1"/>
    <col min="14087"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099" width="0" style="134" hidden="1" customWidth="1"/>
    <col min="14100" max="14100" width="10.85546875" style="134" customWidth="1"/>
    <col min="14101" max="14101" width="0" style="134" hidden="1" customWidth="1"/>
    <col min="14102" max="14102" width="11.28515625" style="134" customWidth="1"/>
    <col min="14103" max="14103" width="0" style="134" hidden="1" customWidth="1"/>
    <col min="14104" max="14104" width="11.28515625" style="134" customWidth="1"/>
    <col min="14105" max="14105" width="0" style="134" hidden="1" customWidth="1"/>
    <col min="14106" max="14106" width="11.28515625" style="134" customWidth="1"/>
    <col min="14107" max="14107" width="0" style="134" hidden="1" customWidth="1"/>
    <col min="14108" max="14108" width="11.28515625" style="134" customWidth="1"/>
    <col min="14109" max="14155" width="0" style="134" hidden="1" customWidth="1"/>
    <col min="14156" max="14156" width="12.42578125" style="134" customWidth="1"/>
    <col min="14157" max="14157" width="0" style="134" hidden="1" customWidth="1"/>
    <col min="14158" max="14160" width="11.42578125" style="134" customWidth="1"/>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2" width="11.5703125" style="134" customWidth="1"/>
    <col min="14343"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355" width="0" style="134" hidden="1" customWidth="1"/>
    <col min="14356" max="14356" width="10.85546875" style="134" customWidth="1"/>
    <col min="14357" max="14357" width="0" style="134" hidden="1" customWidth="1"/>
    <col min="14358" max="14358" width="11.28515625" style="134" customWidth="1"/>
    <col min="14359" max="14359" width="0" style="134" hidden="1" customWidth="1"/>
    <col min="14360" max="14360" width="11.28515625" style="134" customWidth="1"/>
    <col min="14361" max="14361" width="0" style="134" hidden="1" customWidth="1"/>
    <col min="14362" max="14362" width="11.28515625" style="134" customWidth="1"/>
    <col min="14363" max="14363" width="0" style="134" hidden="1" customWidth="1"/>
    <col min="14364" max="14364" width="11.28515625" style="134" customWidth="1"/>
    <col min="14365" max="14411" width="0" style="134" hidden="1" customWidth="1"/>
    <col min="14412" max="14412" width="12.42578125" style="134" customWidth="1"/>
    <col min="14413" max="14413" width="0" style="134" hidden="1" customWidth="1"/>
    <col min="14414" max="14416" width="11.42578125" style="134" customWidth="1"/>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8" width="11.5703125" style="134" customWidth="1"/>
    <col min="14599"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11" width="0" style="134" hidden="1" customWidth="1"/>
    <col min="14612" max="14612" width="10.85546875" style="134" customWidth="1"/>
    <col min="14613" max="14613" width="0" style="134" hidden="1" customWidth="1"/>
    <col min="14614" max="14614" width="11.28515625" style="134" customWidth="1"/>
    <col min="14615" max="14615" width="0" style="134" hidden="1" customWidth="1"/>
    <col min="14616" max="14616" width="11.28515625" style="134" customWidth="1"/>
    <col min="14617" max="14617" width="0" style="134" hidden="1" customWidth="1"/>
    <col min="14618" max="14618" width="11.28515625" style="134" customWidth="1"/>
    <col min="14619" max="14619" width="0" style="134" hidden="1" customWidth="1"/>
    <col min="14620" max="14620" width="11.28515625" style="134" customWidth="1"/>
    <col min="14621" max="14667" width="0" style="134" hidden="1" customWidth="1"/>
    <col min="14668" max="14668" width="12.42578125" style="134" customWidth="1"/>
    <col min="14669" max="14669" width="0" style="134" hidden="1" customWidth="1"/>
    <col min="14670" max="14672" width="11.42578125" style="134" customWidth="1"/>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4" width="11.5703125" style="134" customWidth="1"/>
    <col min="14855"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867" width="0" style="134" hidden="1" customWidth="1"/>
    <col min="14868" max="14868" width="10.85546875" style="134" customWidth="1"/>
    <col min="14869" max="14869" width="0" style="134" hidden="1" customWidth="1"/>
    <col min="14870" max="14870" width="11.28515625" style="134" customWidth="1"/>
    <col min="14871" max="14871" width="0" style="134" hidden="1" customWidth="1"/>
    <col min="14872" max="14872" width="11.28515625" style="134" customWidth="1"/>
    <col min="14873" max="14873" width="0" style="134" hidden="1" customWidth="1"/>
    <col min="14874" max="14874" width="11.28515625" style="134" customWidth="1"/>
    <col min="14875" max="14875" width="0" style="134" hidden="1" customWidth="1"/>
    <col min="14876" max="14876" width="11.28515625" style="134" customWidth="1"/>
    <col min="14877" max="14923" width="0" style="134" hidden="1" customWidth="1"/>
    <col min="14924" max="14924" width="12.42578125" style="134" customWidth="1"/>
    <col min="14925" max="14925" width="0" style="134" hidden="1" customWidth="1"/>
    <col min="14926" max="14928" width="11.42578125" style="134" customWidth="1"/>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0" width="11.5703125" style="134" customWidth="1"/>
    <col min="15111"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23" width="0" style="134" hidden="1" customWidth="1"/>
    <col min="15124" max="15124" width="10.85546875" style="134" customWidth="1"/>
    <col min="15125" max="15125" width="0" style="134" hidden="1" customWidth="1"/>
    <col min="15126" max="15126" width="11.28515625" style="134" customWidth="1"/>
    <col min="15127" max="15127" width="0" style="134" hidden="1" customWidth="1"/>
    <col min="15128" max="15128" width="11.28515625" style="134" customWidth="1"/>
    <col min="15129" max="15129" width="0" style="134" hidden="1" customWidth="1"/>
    <col min="15130" max="15130" width="11.28515625" style="134" customWidth="1"/>
    <col min="15131" max="15131" width="0" style="134" hidden="1" customWidth="1"/>
    <col min="15132" max="15132" width="11.28515625" style="134" customWidth="1"/>
    <col min="15133" max="15179" width="0" style="134" hidden="1" customWidth="1"/>
    <col min="15180" max="15180" width="12.42578125" style="134" customWidth="1"/>
    <col min="15181" max="15181" width="0" style="134" hidden="1" customWidth="1"/>
    <col min="15182" max="15184" width="11.42578125" style="134" customWidth="1"/>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6" width="11.5703125" style="134" customWidth="1"/>
    <col min="15367"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379" width="0" style="134" hidden="1" customWidth="1"/>
    <col min="15380" max="15380" width="10.85546875" style="134" customWidth="1"/>
    <col min="15381" max="15381" width="0" style="134" hidden="1" customWidth="1"/>
    <col min="15382" max="15382" width="11.28515625" style="134" customWidth="1"/>
    <col min="15383" max="15383" width="0" style="134" hidden="1" customWidth="1"/>
    <col min="15384" max="15384" width="11.28515625" style="134" customWidth="1"/>
    <col min="15385" max="15385" width="0" style="134" hidden="1" customWidth="1"/>
    <col min="15386" max="15386" width="11.28515625" style="134" customWidth="1"/>
    <col min="15387" max="15387" width="0" style="134" hidden="1" customWidth="1"/>
    <col min="15388" max="15388" width="11.28515625" style="134" customWidth="1"/>
    <col min="15389" max="15435" width="0" style="134" hidden="1" customWidth="1"/>
    <col min="15436" max="15436" width="12.42578125" style="134" customWidth="1"/>
    <col min="15437" max="15437" width="0" style="134" hidden="1" customWidth="1"/>
    <col min="15438" max="15440" width="11.42578125" style="134" customWidth="1"/>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2" width="11.5703125" style="134" customWidth="1"/>
    <col min="15623"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35" width="0" style="134" hidden="1" customWidth="1"/>
    <col min="15636" max="15636" width="10.85546875" style="134" customWidth="1"/>
    <col min="15637" max="15637" width="0" style="134" hidden="1" customWidth="1"/>
    <col min="15638" max="15638" width="11.28515625" style="134" customWidth="1"/>
    <col min="15639" max="15639" width="0" style="134" hidden="1" customWidth="1"/>
    <col min="15640" max="15640" width="11.28515625" style="134" customWidth="1"/>
    <col min="15641" max="15641" width="0" style="134" hidden="1" customWidth="1"/>
    <col min="15642" max="15642" width="11.28515625" style="134" customWidth="1"/>
    <col min="15643" max="15643" width="0" style="134" hidden="1" customWidth="1"/>
    <col min="15644" max="15644" width="11.28515625" style="134" customWidth="1"/>
    <col min="15645" max="15691" width="0" style="134" hidden="1" customWidth="1"/>
    <col min="15692" max="15692" width="12.42578125" style="134" customWidth="1"/>
    <col min="15693" max="15693" width="0" style="134" hidden="1" customWidth="1"/>
    <col min="15694" max="15696" width="11.42578125" style="134" customWidth="1"/>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8" width="11.5703125" style="134" customWidth="1"/>
    <col min="15879"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891" width="0" style="134" hidden="1" customWidth="1"/>
    <col min="15892" max="15892" width="10.85546875" style="134" customWidth="1"/>
    <col min="15893" max="15893" width="0" style="134" hidden="1" customWidth="1"/>
    <col min="15894" max="15894" width="11.28515625" style="134" customWidth="1"/>
    <col min="15895" max="15895" width="0" style="134" hidden="1" customWidth="1"/>
    <col min="15896" max="15896" width="11.28515625" style="134" customWidth="1"/>
    <col min="15897" max="15897" width="0" style="134" hidden="1" customWidth="1"/>
    <col min="15898" max="15898" width="11.28515625" style="134" customWidth="1"/>
    <col min="15899" max="15899" width="0" style="134" hidden="1" customWidth="1"/>
    <col min="15900" max="15900" width="11.28515625" style="134" customWidth="1"/>
    <col min="15901" max="15947" width="0" style="134" hidden="1" customWidth="1"/>
    <col min="15948" max="15948" width="12.42578125" style="134" customWidth="1"/>
    <col min="15949" max="15949" width="0" style="134" hidden="1" customWidth="1"/>
    <col min="15950" max="15952" width="11.42578125" style="134" customWidth="1"/>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4" width="11.5703125" style="134" customWidth="1"/>
    <col min="16135"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147" width="0" style="134" hidden="1" customWidth="1"/>
    <col min="16148" max="16148" width="10.85546875" style="134" customWidth="1"/>
    <col min="16149" max="16149" width="0" style="134" hidden="1" customWidth="1"/>
    <col min="16150" max="16150" width="11.28515625" style="134" customWidth="1"/>
    <col min="16151" max="16151" width="0" style="134" hidden="1" customWidth="1"/>
    <col min="16152" max="16152" width="11.28515625" style="134" customWidth="1"/>
    <col min="16153" max="16153" width="0" style="134" hidden="1" customWidth="1"/>
    <col min="16154" max="16154" width="11.28515625" style="134" customWidth="1"/>
    <col min="16155" max="16155" width="0" style="134" hidden="1" customWidth="1"/>
    <col min="16156" max="16156" width="11.28515625" style="134" customWidth="1"/>
    <col min="16157" max="16203" width="0" style="134" hidden="1" customWidth="1"/>
    <col min="16204" max="16204" width="12.42578125" style="134" customWidth="1"/>
    <col min="16205" max="16205" width="0" style="134" hidden="1" customWidth="1"/>
    <col min="16206" max="16208" width="11.42578125" style="134" customWidth="1"/>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4" t="s">
        <v>134</v>
      </c>
    </row>
    <row r="13" spans="2:28" x14ac:dyDescent="0.2">
      <c r="B13" s="134" t="s">
        <v>4</v>
      </c>
      <c r="I13" s="75"/>
      <c r="J13" s="74" t="s">
        <v>115</v>
      </c>
      <c r="K13" s="75"/>
    </row>
    <row r="14" spans="2:28" x14ac:dyDescent="0.2">
      <c r="B14" s="134" t="s">
        <v>6</v>
      </c>
      <c r="J14" s="40" t="s">
        <v>226</v>
      </c>
    </row>
    <row r="15" spans="2:28" x14ac:dyDescent="0.2">
      <c r="B15" s="134" t="s">
        <v>7</v>
      </c>
      <c r="I15" s="75"/>
      <c r="J15" s="17" t="s">
        <v>227</v>
      </c>
      <c r="K15" s="75"/>
    </row>
    <row r="16" spans="2:28" x14ac:dyDescent="0.2">
      <c r="B16" s="134" t="s">
        <v>8</v>
      </c>
      <c r="J16" s="40">
        <v>482</v>
      </c>
    </row>
    <row r="17" spans="1:87" x14ac:dyDescent="0.2">
      <c r="B17" s="134" t="s">
        <v>37</v>
      </c>
      <c r="H17" s="134"/>
      <c r="I17" s="134"/>
    </row>
    <row r="18" spans="1:87" ht="120"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222</v>
      </c>
      <c r="C20" s="1298"/>
      <c r="D20" s="1299"/>
      <c r="E20" s="81" t="s">
        <v>223</v>
      </c>
      <c r="F20" s="81" t="s">
        <v>223</v>
      </c>
      <c r="G20" s="1205" t="s">
        <v>196</v>
      </c>
      <c r="H20" s="1205" t="s">
        <v>196</v>
      </c>
      <c r="I20" s="1205" t="s">
        <v>197</v>
      </c>
      <c r="J20" s="1205" t="s">
        <v>197</v>
      </c>
      <c r="K20" s="1205" t="s">
        <v>198</v>
      </c>
      <c r="L20" s="1205" t="s">
        <v>198</v>
      </c>
      <c r="M20" s="1205" t="s">
        <v>44</v>
      </c>
      <c r="N20" s="1205" t="s">
        <v>44</v>
      </c>
      <c r="O20" s="1205" t="s">
        <v>200</v>
      </c>
      <c r="P20" s="1205" t="s">
        <v>200</v>
      </c>
      <c r="Q20" s="1205" t="s">
        <v>41</v>
      </c>
      <c r="R20" s="1205" t="s">
        <v>41</v>
      </c>
      <c r="S20" s="1205" t="s">
        <v>200</v>
      </c>
      <c r="T20" s="1205" t="s">
        <v>200</v>
      </c>
      <c r="U20" s="1205" t="s">
        <v>44</v>
      </c>
      <c r="V20" s="1205" t="s">
        <v>44</v>
      </c>
      <c r="W20" s="1205" t="s">
        <v>198</v>
      </c>
      <c r="X20" s="1205" t="s">
        <v>198</v>
      </c>
      <c r="Y20" s="1205" t="s">
        <v>197</v>
      </c>
      <c r="Z20" s="1205" t="s">
        <v>197</v>
      </c>
      <c r="AA20" s="1205" t="s">
        <v>196</v>
      </c>
      <c r="AB20" s="1205" t="s">
        <v>196</v>
      </c>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223</v>
      </c>
      <c r="BX20" s="81" t="s">
        <v>135</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20">
        <v>0</v>
      </c>
      <c r="H21" s="121">
        <v>0</v>
      </c>
      <c r="I21" s="119">
        <v>0</v>
      </c>
      <c r="J21" s="119">
        <v>0</v>
      </c>
      <c r="K21" s="119">
        <v>0</v>
      </c>
      <c r="L21" s="119">
        <v>0</v>
      </c>
      <c r="M21" s="119">
        <v>0</v>
      </c>
      <c r="N21" s="119">
        <v>0</v>
      </c>
      <c r="O21" s="119">
        <v>0</v>
      </c>
      <c r="P21" s="119">
        <v>0</v>
      </c>
      <c r="Q21" s="119">
        <v>0</v>
      </c>
      <c r="R21" s="119">
        <v>0</v>
      </c>
      <c r="S21" s="119">
        <v>0</v>
      </c>
      <c r="T21" s="119">
        <v>0</v>
      </c>
      <c r="U21" s="119">
        <v>0</v>
      </c>
      <c r="V21" s="119">
        <v>0</v>
      </c>
      <c r="W21" s="119">
        <v>0</v>
      </c>
      <c r="X21" s="119">
        <v>0</v>
      </c>
      <c r="Y21" s="119">
        <v>0</v>
      </c>
      <c r="Z21" s="119">
        <v>0</v>
      </c>
      <c r="AA21" s="119">
        <v>0</v>
      </c>
      <c r="AB21" s="122">
        <v>0</v>
      </c>
      <c r="AC21" s="286">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87">
        <f>+G21+E22</f>
        <v>0</v>
      </c>
      <c r="H22" s="266">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7">
        <f t="shared" si="0"/>
        <v>0</v>
      </c>
      <c r="U22" s="267">
        <f t="shared" si="0"/>
        <v>0</v>
      </c>
      <c r="V22" s="267">
        <f t="shared" si="0"/>
        <v>0</v>
      </c>
      <c r="W22" s="267">
        <f t="shared" si="0"/>
        <v>0</v>
      </c>
      <c r="X22" s="267">
        <f t="shared" si="0"/>
        <v>0</v>
      </c>
      <c r="Y22" s="267">
        <f t="shared" si="0"/>
        <v>0</v>
      </c>
      <c r="Z22" s="267">
        <f t="shared" si="0"/>
        <v>0</v>
      </c>
      <c r="AA22" s="267">
        <f t="shared" si="0"/>
        <v>0</v>
      </c>
      <c r="AB22" s="268">
        <f t="shared" si="0"/>
        <v>0</v>
      </c>
      <c r="AC22" s="288">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thickBot="1" x14ac:dyDescent="0.25">
      <c r="A24" s="1301" t="s">
        <v>24</v>
      </c>
      <c r="B24" s="299">
        <v>1</v>
      </c>
      <c r="C24" s="1206">
        <v>0</v>
      </c>
      <c r="D24" s="348">
        <v>0.49652777777777773</v>
      </c>
      <c r="E24" s="124">
        <v>0</v>
      </c>
      <c r="F24" s="1207"/>
      <c r="G24" s="1208">
        <v>5.5555555555555558E-3</v>
      </c>
      <c r="H24" s="125">
        <f>+G24+D24</f>
        <v>0.50208333333333333</v>
      </c>
      <c r="I24" s="1208">
        <v>3.472222222222222E-3</v>
      </c>
      <c r="J24" s="125">
        <f>+I24+H24</f>
        <v>0.50555555555555554</v>
      </c>
      <c r="K24" s="1208">
        <v>4.1666666666666666E-3</v>
      </c>
      <c r="L24" s="125">
        <f>+K24+J24</f>
        <v>0.50972222222222219</v>
      </c>
      <c r="M24" s="1208">
        <v>3.472222222222222E-3</v>
      </c>
      <c r="N24" s="125">
        <f>+M24+L24</f>
        <v>0.5131944444444444</v>
      </c>
      <c r="O24" s="1208">
        <v>1.3888888888888888E-2</v>
      </c>
      <c r="P24" s="125">
        <f>+O24+N24</f>
        <v>0.52708333333333324</v>
      </c>
      <c r="Q24" s="1208">
        <v>4.1666666666666666E-3</v>
      </c>
      <c r="R24" s="125">
        <f>+Q24+P24</f>
        <v>0.53124999999999989</v>
      </c>
      <c r="S24" s="1208">
        <v>1.3888888888888888E-2</v>
      </c>
      <c r="T24" s="125">
        <f>+S24+R24</f>
        <v>0.54513888888888873</v>
      </c>
      <c r="U24" s="1208">
        <v>1.5972222222222224E-2</v>
      </c>
      <c r="V24" s="125">
        <f>+U24+T24</f>
        <v>0.56111111111111101</v>
      </c>
      <c r="W24" s="1208">
        <v>4.8611111111111112E-3</v>
      </c>
      <c r="X24" s="125">
        <f>+W24+V24</f>
        <v>0.5659722222222221</v>
      </c>
      <c r="Y24" s="1208">
        <v>4.8611111111111112E-3</v>
      </c>
      <c r="Z24" s="125">
        <f>+Y24+X24</f>
        <v>0.57083333333333319</v>
      </c>
      <c r="AA24" s="1208">
        <v>4.8611111111111112E-3</v>
      </c>
      <c r="AB24" s="125">
        <f>+AA24+Z24</f>
        <v>0.57569444444444429</v>
      </c>
      <c r="AC24" s="125">
        <v>0</v>
      </c>
      <c r="AD24" s="125">
        <f>+AC24+AB24</f>
        <v>0.57569444444444429</v>
      </c>
      <c r="AE24" s="125">
        <v>0</v>
      </c>
      <c r="AF24" s="125">
        <f>+AE24+AD24</f>
        <v>0.57569444444444429</v>
      </c>
      <c r="AG24" s="125">
        <v>0</v>
      </c>
      <c r="AH24" s="125">
        <f>+AG24+AF24</f>
        <v>0.57569444444444429</v>
      </c>
      <c r="AI24" s="125">
        <v>0</v>
      </c>
      <c r="AJ24" s="125">
        <f>+AI24+AH24</f>
        <v>0.57569444444444429</v>
      </c>
      <c r="AK24" s="125">
        <v>0</v>
      </c>
      <c r="AL24" s="125">
        <f>+AK24+AJ24</f>
        <v>0.57569444444444429</v>
      </c>
      <c r="AM24" s="125">
        <v>0</v>
      </c>
      <c r="AN24" s="125">
        <f>+AM24+AL24</f>
        <v>0.57569444444444429</v>
      </c>
      <c r="AO24" s="125">
        <v>0</v>
      </c>
      <c r="AP24" s="125">
        <f>+AO24+AN24</f>
        <v>0.57569444444444429</v>
      </c>
      <c r="AQ24" s="125">
        <v>0</v>
      </c>
      <c r="AR24" s="125">
        <f>+AQ24+AP24</f>
        <v>0.57569444444444429</v>
      </c>
      <c r="AS24" s="125">
        <v>0</v>
      </c>
      <c r="AT24" s="125">
        <f>+AS24+AR24</f>
        <v>0.57569444444444429</v>
      </c>
      <c r="AU24" s="125">
        <v>0</v>
      </c>
      <c r="AV24" s="125">
        <f>+AU24+AT24</f>
        <v>0.57569444444444429</v>
      </c>
      <c r="AW24" s="125">
        <v>0</v>
      </c>
      <c r="AX24" s="125">
        <f>+AW24+AV24</f>
        <v>0.57569444444444429</v>
      </c>
      <c r="AY24" s="125">
        <v>0</v>
      </c>
      <c r="AZ24" s="125">
        <f>+AY24+AX24</f>
        <v>0.57569444444444429</v>
      </c>
      <c r="BA24" s="125">
        <v>0</v>
      </c>
      <c r="BB24" s="125">
        <f>+BA24+AZ24</f>
        <v>0.57569444444444429</v>
      </c>
      <c r="BC24" s="125">
        <v>0</v>
      </c>
      <c r="BD24" s="125">
        <f>+BC24+BB24</f>
        <v>0.57569444444444429</v>
      </c>
      <c r="BE24" s="125">
        <v>0</v>
      </c>
      <c r="BF24" s="125">
        <f>+BE24+BD24</f>
        <v>0.57569444444444429</v>
      </c>
      <c r="BG24" s="125">
        <v>0</v>
      </c>
      <c r="BH24" s="125">
        <f>+BG24+BF24</f>
        <v>0.57569444444444429</v>
      </c>
      <c r="BI24" s="125">
        <v>0</v>
      </c>
      <c r="BJ24" s="125">
        <f>+BI24+BH24</f>
        <v>0.57569444444444429</v>
      </c>
      <c r="BK24" s="125">
        <v>0</v>
      </c>
      <c r="BL24" s="125">
        <f>+BK24+BJ24</f>
        <v>0.57569444444444429</v>
      </c>
      <c r="BM24" s="125">
        <v>0</v>
      </c>
      <c r="BN24" s="125">
        <f>+BM24+BL24</f>
        <v>0.57569444444444429</v>
      </c>
      <c r="BO24" s="125">
        <v>0</v>
      </c>
      <c r="BP24" s="125">
        <f>+BO24+BN24</f>
        <v>0.57569444444444429</v>
      </c>
      <c r="BQ24" s="125">
        <v>0</v>
      </c>
      <c r="BR24" s="125">
        <f>+BQ24+BP24</f>
        <v>0.57569444444444429</v>
      </c>
      <c r="BS24" s="125">
        <v>0</v>
      </c>
      <c r="BT24" s="125">
        <f>+BS24+BR24</f>
        <v>0.57569444444444429</v>
      </c>
      <c r="BU24" s="125">
        <v>0</v>
      </c>
      <c r="BV24" s="125">
        <f>+BU24+BT24</f>
        <v>0.57569444444444429</v>
      </c>
      <c r="BW24" s="1217">
        <v>6.9444444444444441E-3</v>
      </c>
      <c r="BX24" s="348">
        <f>+BW24+BV24</f>
        <v>0.58263888888888871</v>
      </c>
      <c r="BY24" s="124"/>
      <c r="BZ24" s="194"/>
      <c r="CA24" s="1210">
        <f>+BX24-D24</f>
        <v>8.6111111111110972E-2</v>
      </c>
      <c r="CB24" s="142">
        <f>+$J$31/CI24</f>
        <v>16.253225806451642</v>
      </c>
      <c r="CC24" s="140"/>
      <c r="CD24" s="134">
        <f>+CA24*$CD$19</f>
        <v>123.9999999999998</v>
      </c>
      <c r="CE24" s="134">
        <f>+$J$31</f>
        <v>33.590000000000003</v>
      </c>
      <c r="CG24" s="281">
        <f>+CA24</f>
        <v>8.6111111111110972E-2</v>
      </c>
      <c r="CH24" s="135">
        <f>+CG24*$CD$19</f>
        <v>123.9999999999998</v>
      </c>
      <c r="CI24" s="282">
        <f>+CH24/60</f>
        <v>2.0666666666666633</v>
      </c>
    </row>
    <row r="25" spans="1:87" ht="13.5" thickBot="1" x14ac:dyDescent="0.25">
      <c r="A25" s="1341"/>
      <c r="B25" s="1108">
        <v>2</v>
      </c>
      <c r="C25" s="1109">
        <v>6.9444444444444441E-3</v>
      </c>
      <c r="D25" s="1079">
        <v>0.51041666666666663</v>
      </c>
      <c r="E25" s="1080">
        <v>0</v>
      </c>
      <c r="F25" s="1214"/>
      <c r="G25" s="1208">
        <v>5.5555555555555558E-3</v>
      </c>
      <c r="H25" s="125">
        <f>+G25+D25</f>
        <v>0.51597222222222217</v>
      </c>
      <c r="I25" s="1208">
        <v>3.472222222222222E-3</v>
      </c>
      <c r="J25" s="125">
        <f>+I25+H25</f>
        <v>0.51944444444444438</v>
      </c>
      <c r="K25" s="1208">
        <v>4.1666666666666666E-3</v>
      </c>
      <c r="L25" s="125">
        <f>+K25+J25</f>
        <v>0.52361111111111103</v>
      </c>
      <c r="M25" s="1208">
        <v>3.472222222222222E-3</v>
      </c>
      <c r="N25" s="125">
        <f>+M25+L25</f>
        <v>0.52708333333333324</v>
      </c>
      <c r="O25" s="1208">
        <v>1.3888888888888888E-2</v>
      </c>
      <c r="P25" s="125">
        <f>+O25+N25</f>
        <v>0.54097222222222208</v>
      </c>
      <c r="Q25" s="1208">
        <v>4.1666666666666666E-3</v>
      </c>
      <c r="R25" s="125">
        <f>+Q25+P25</f>
        <v>0.54513888888888873</v>
      </c>
      <c r="S25" s="1208">
        <v>6.9444444444444441E-3</v>
      </c>
      <c r="T25" s="353">
        <f>+S25+R25</f>
        <v>0.55208333333333315</v>
      </c>
      <c r="U25" s="1208">
        <v>1.5972222222222224E-2</v>
      </c>
      <c r="V25" s="353">
        <f>+U25+T25</f>
        <v>0.56805555555555542</v>
      </c>
      <c r="W25" s="1215">
        <v>4.8611111111111112E-3</v>
      </c>
      <c r="X25" s="353">
        <f>+W25+V25</f>
        <v>0.57291666666666652</v>
      </c>
      <c r="Y25" s="1208">
        <v>4.8611111111111112E-3</v>
      </c>
      <c r="Z25" s="353">
        <f>+Y25+X25</f>
        <v>0.57777777777777761</v>
      </c>
      <c r="AA25" s="1208">
        <v>4.8611111111111112E-3</v>
      </c>
      <c r="AB25" s="353">
        <f>+AA25+Z25</f>
        <v>0.58263888888888871</v>
      </c>
      <c r="AC25" s="353">
        <v>0</v>
      </c>
      <c r="AD25" s="353">
        <f>+AC25+AB25</f>
        <v>0.58263888888888871</v>
      </c>
      <c r="AE25" s="353">
        <v>0</v>
      </c>
      <c r="AF25" s="353">
        <f>+AE25+AD25</f>
        <v>0.58263888888888871</v>
      </c>
      <c r="AG25" s="353">
        <v>0</v>
      </c>
      <c r="AH25" s="353">
        <f>+AG25+AF25</f>
        <v>0.58263888888888871</v>
      </c>
      <c r="AI25" s="353">
        <v>0</v>
      </c>
      <c r="AJ25" s="353">
        <f>+AI25+AH25</f>
        <v>0.58263888888888871</v>
      </c>
      <c r="AK25" s="353">
        <v>0</v>
      </c>
      <c r="AL25" s="353">
        <f>+AK25+AJ25</f>
        <v>0.58263888888888871</v>
      </c>
      <c r="AM25" s="353">
        <v>0</v>
      </c>
      <c r="AN25" s="353">
        <f>+AM25+AL25</f>
        <v>0.58263888888888871</v>
      </c>
      <c r="AO25" s="353">
        <v>0</v>
      </c>
      <c r="AP25" s="353">
        <f>+AO25+AN25</f>
        <v>0.58263888888888871</v>
      </c>
      <c r="AQ25" s="353">
        <v>0</v>
      </c>
      <c r="AR25" s="353">
        <f>+AQ25+AP25</f>
        <v>0.58263888888888871</v>
      </c>
      <c r="AS25" s="353">
        <v>0</v>
      </c>
      <c r="AT25" s="353">
        <f>+AS25+AR25</f>
        <v>0.58263888888888871</v>
      </c>
      <c r="AU25" s="353">
        <v>0</v>
      </c>
      <c r="AV25" s="353">
        <f>+AU25+AT25</f>
        <v>0.58263888888888871</v>
      </c>
      <c r="AW25" s="353">
        <v>0</v>
      </c>
      <c r="AX25" s="353">
        <f>+AW25+AV25</f>
        <v>0.58263888888888871</v>
      </c>
      <c r="AY25" s="353">
        <v>0</v>
      </c>
      <c r="AZ25" s="353">
        <f>+AY25+AX25</f>
        <v>0.58263888888888871</v>
      </c>
      <c r="BA25" s="353">
        <v>0</v>
      </c>
      <c r="BB25" s="353">
        <f>+BA25+AZ25</f>
        <v>0.58263888888888871</v>
      </c>
      <c r="BC25" s="353">
        <v>0</v>
      </c>
      <c r="BD25" s="353">
        <f>+BC25+BB25</f>
        <v>0.58263888888888871</v>
      </c>
      <c r="BE25" s="353">
        <v>0</v>
      </c>
      <c r="BF25" s="353">
        <f>+BE25+BD25</f>
        <v>0.58263888888888871</v>
      </c>
      <c r="BG25" s="353">
        <v>0</v>
      </c>
      <c r="BH25" s="353">
        <f>+BG25+BF25</f>
        <v>0.58263888888888871</v>
      </c>
      <c r="BI25" s="353">
        <v>0</v>
      </c>
      <c r="BJ25" s="353">
        <f>+BI25+BH25</f>
        <v>0.58263888888888871</v>
      </c>
      <c r="BK25" s="353">
        <v>0</v>
      </c>
      <c r="BL25" s="353">
        <f>+BK25+BJ25</f>
        <v>0.58263888888888871</v>
      </c>
      <c r="BM25" s="353">
        <v>0</v>
      </c>
      <c r="BN25" s="353">
        <f>+BM25+BL25</f>
        <v>0.58263888888888871</v>
      </c>
      <c r="BO25" s="353">
        <v>0</v>
      </c>
      <c r="BP25" s="353">
        <f>+BO25+BN25</f>
        <v>0.58263888888888871</v>
      </c>
      <c r="BQ25" s="353">
        <v>0</v>
      </c>
      <c r="BR25" s="353">
        <f>+BQ25+BP25</f>
        <v>0.58263888888888871</v>
      </c>
      <c r="BS25" s="353">
        <v>0</v>
      </c>
      <c r="BT25" s="353">
        <f>+BS25+BR25</f>
        <v>0.58263888888888871</v>
      </c>
      <c r="BU25" s="353">
        <v>0</v>
      </c>
      <c r="BV25" s="353">
        <f>+BU25+BT25</f>
        <v>0.58263888888888871</v>
      </c>
      <c r="BW25" s="1217">
        <v>6.9444444444444441E-3</v>
      </c>
      <c r="BX25" s="1079">
        <f>+BW25+BV25</f>
        <v>0.58958333333333313</v>
      </c>
      <c r="BY25" s="1080"/>
      <c r="BZ25" s="1183"/>
      <c r="CA25" s="1216">
        <f>+BX25-D25</f>
        <v>7.9166666666666496E-2</v>
      </c>
      <c r="CB25" s="1064">
        <f>+$J$31/CI25</f>
        <v>17.678947368421092</v>
      </c>
      <c r="CC25" s="1065"/>
      <c r="CD25" s="134">
        <f>+CA25*$CD$19</f>
        <v>113.99999999999976</v>
      </c>
      <c r="CE25" s="134">
        <f>+$J$31</f>
        <v>33.590000000000003</v>
      </c>
      <c r="CG25" s="281">
        <f>+CA25</f>
        <v>7.9166666666666496E-2</v>
      </c>
      <c r="CH25" s="135">
        <f>+CG25*$CD$19</f>
        <v>113.99999999999976</v>
      </c>
      <c r="CI25" s="282">
        <f>+CH25/60</f>
        <v>1.8999999999999959</v>
      </c>
    </row>
    <row r="26" spans="1:87" x14ac:dyDescent="0.2">
      <c r="B26" s="74"/>
      <c r="C26" s="74"/>
      <c r="D26" s="74"/>
      <c r="E26" s="74"/>
      <c r="F26" s="74"/>
      <c r="G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row>
    <row r="27" spans="1:87" x14ac:dyDescent="0.2">
      <c r="H27" s="134"/>
      <c r="I27" s="134"/>
      <c r="J27" s="134"/>
      <c r="K27" s="134"/>
      <c r="L27" s="74"/>
      <c r="M27" s="74"/>
    </row>
    <row r="28" spans="1:87" x14ac:dyDescent="0.2">
      <c r="B28" s="134" t="s">
        <v>25</v>
      </c>
      <c r="H28" s="134"/>
      <c r="I28" s="134"/>
      <c r="J28" s="74">
        <v>2</v>
      </c>
    </row>
    <row r="29" spans="1:87" x14ac:dyDescent="0.2">
      <c r="B29" s="134" t="s">
        <v>26</v>
      </c>
      <c r="H29" s="134"/>
      <c r="I29" s="134"/>
      <c r="J29" s="74">
        <v>0</v>
      </c>
    </row>
    <row r="30" spans="1:87" x14ac:dyDescent="0.2">
      <c r="B30" s="134" t="s">
        <v>27</v>
      </c>
      <c r="H30" s="134"/>
      <c r="I30" s="134"/>
      <c r="J30" s="74">
        <f>+J28+J29</f>
        <v>2</v>
      </c>
    </row>
    <row r="31" spans="1:87" x14ac:dyDescent="0.2">
      <c r="B31" s="134" t="s">
        <v>28</v>
      </c>
      <c r="H31" s="134"/>
      <c r="I31" s="134"/>
      <c r="J31" s="283">
        <v>33.590000000000003</v>
      </c>
      <c r="K31" s="75"/>
      <c r="L31" s="134" t="s">
        <v>21</v>
      </c>
    </row>
    <row r="32" spans="1:87" x14ac:dyDescent="0.2">
      <c r="B32" s="18" t="s">
        <v>29</v>
      </c>
      <c r="H32" s="134"/>
      <c r="I32" s="134"/>
      <c r="J32" s="284">
        <v>0</v>
      </c>
      <c r="K32" s="75"/>
      <c r="L32" s="134" t="s">
        <v>21</v>
      </c>
    </row>
    <row r="33" spans="2:15" x14ac:dyDescent="0.2">
      <c r="B33" s="134" t="s">
        <v>30</v>
      </c>
      <c r="H33" s="134"/>
      <c r="I33" s="134"/>
      <c r="J33" s="134"/>
      <c r="K33" s="134"/>
      <c r="N33" s="74"/>
      <c r="O33" s="74"/>
    </row>
    <row r="35" spans="2:15" x14ac:dyDescent="0.2">
      <c r="H35" s="134"/>
      <c r="I35" s="134"/>
      <c r="J35" s="134"/>
      <c r="K35" s="134"/>
    </row>
    <row r="36" spans="2:15" x14ac:dyDescent="0.2">
      <c r="H36" s="134"/>
      <c r="I36" s="134"/>
      <c r="J36" s="134"/>
      <c r="K36" s="134"/>
    </row>
  </sheetData>
  <mergeCells count="11">
    <mergeCell ref="CG20:CI20"/>
    <mergeCell ref="BZ21:BZ22"/>
    <mergeCell ref="B23:CC23"/>
    <mergeCell ref="A24:A25"/>
    <mergeCell ref="B19:D19"/>
    <mergeCell ref="J19:AJ19"/>
    <mergeCell ref="BZ19:BZ20"/>
    <mergeCell ref="CA19:CA22"/>
    <mergeCell ref="CB19:CB22"/>
    <mergeCell ref="CC19:CC22"/>
    <mergeCell ref="B20:D20"/>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3:CJ35"/>
  <sheetViews>
    <sheetView topLeftCell="A16" zoomScale="85" zoomScaleNormal="85" workbookViewId="0">
      <selection activeCell="CM28" sqref="CM28:CM29"/>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19" width="10.85546875" style="134" hidden="1" customWidth="1"/>
    <col min="20" max="20" width="10.85546875" style="134" customWidth="1"/>
    <col min="21" max="21" width="10.85546875" style="134" hidden="1" customWidth="1"/>
    <col min="22" max="22" width="11.28515625" style="134" customWidth="1"/>
    <col min="23" max="28" width="11.28515625" style="134" hidden="1"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ustomWidth="1"/>
    <col min="81" max="81" width="14.85546875" style="134" customWidth="1"/>
    <col min="82" max="84" width="11.42578125" style="134" hidden="1" customWidth="1"/>
    <col min="85" max="87" width="9" style="134" hidden="1" customWidth="1"/>
    <col min="88" max="88" width="11.42578125"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275" width="0" style="134" hidden="1" customWidth="1"/>
    <col min="276" max="276" width="10.85546875" style="134" customWidth="1"/>
    <col min="277" max="277" width="0" style="134" hidden="1" customWidth="1"/>
    <col min="278" max="278" width="11.28515625" style="134" customWidth="1"/>
    <col min="279" max="331" width="0" style="134" hidden="1" customWidth="1"/>
    <col min="332" max="332" width="12.42578125" style="134" customWidth="1"/>
    <col min="333" max="333" width="0" style="134" hidden="1" customWidth="1"/>
    <col min="334" max="336" width="11.42578125" style="134" customWidth="1"/>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31" width="0" style="134" hidden="1" customWidth="1"/>
    <col min="532" max="532" width="10.85546875" style="134" customWidth="1"/>
    <col min="533" max="533" width="0" style="134" hidden="1" customWidth="1"/>
    <col min="534" max="534" width="11.28515625" style="134" customWidth="1"/>
    <col min="535" max="587" width="0" style="134" hidden="1" customWidth="1"/>
    <col min="588" max="588" width="12.42578125" style="134" customWidth="1"/>
    <col min="589" max="589" width="0" style="134" hidden="1" customWidth="1"/>
    <col min="590" max="592" width="11.42578125" style="134" customWidth="1"/>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787" width="0" style="134" hidden="1" customWidth="1"/>
    <col min="788" max="788" width="10.85546875" style="134" customWidth="1"/>
    <col min="789" max="789" width="0" style="134" hidden="1" customWidth="1"/>
    <col min="790" max="790" width="11.28515625" style="134" customWidth="1"/>
    <col min="791" max="843" width="0" style="134" hidden="1" customWidth="1"/>
    <col min="844" max="844" width="12.42578125" style="134" customWidth="1"/>
    <col min="845" max="845" width="0" style="134" hidden="1" customWidth="1"/>
    <col min="846" max="848" width="11.42578125" style="134" customWidth="1"/>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43" width="0" style="134" hidden="1" customWidth="1"/>
    <col min="1044" max="1044" width="10.85546875" style="134" customWidth="1"/>
    <col min="1045" max="1045" width="0" style="134" hidden="1" customWidth="1"/>
    <col min="1046" max="1046" width="11.28515625" style="134" customWidth="1"/>
    <col min="1047" max="1099" width="0" style="134" hidden="1" customWidth="1"/>
    <col min="1100" max="1100" width="12.42578125" style="134" customWidth="1"/>
    <col min="1101" max="1101" width="0" style="134" hidden="1" customWidth="1"/>
    <col min="1102" max="1104" width="11.42578125" style="134" customWidth="1"/>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299" width="0" style="134" hidden="1" customWidth="1"/>
    <col min="1300" max="1300" width="10.85546875" style="134" customWidth="1"/>
    <col min="1301" max="1301" width="0" style="134" hidden="1" customWidth="1"/>
    <col min="1302" max="1302" width="11.28515625" style="134" customWidth="1"/>
    <col min="1303" max="1355" width="0" style="134" hidden="1" customWidth="1"/>
    <col min="1356" max="1356" width="12.42578125" style="134" customWidth="1"/>
    <col min="1357" max="1357" width="0" style="134" hidden="1" customWidth="1"/>
    <col min="1358" max="1360" width="11.42578125" style="134" customWidth="1"/>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555" width="0" style="134" hidden="1" customWidth="1"/>
    <col min="1556" max="1556" width="10.85546875" style="134" customWidth="1"/>
    <col min="1557" max="1557" width="0" style="134" hidden="1" customWidth="1"/>
    <col min="1558" max="1558" width="11.28515625" style="134" customWidth="1"/>
    <col min="1559" max="1611" width="0" style="134" hidden="1" customWidth="1"/>
    <col min="1612" max="1612" width="12.42578125" style="134" customWidth="1"/>
    <col min="1613" max="1613" width="0" style="134" hidden="1" customWidth="1"/>
    <col min="1614" max="1616" width="11.42578125" style="134" customWidth="1"/>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11" width="0" style="134" hidden="1" customWidth="1"/>
    <col min="1812" max="1812" width="10.85546875" style="134" customWidth="1"/>
    <col min="1813" max="1813" width="0" style="134" hidden="1" customWidth="1"/>
    <col min="1814" max="1814" width="11.28515625" style="134" customWidth="1"/>
    <col min="1815" max="1867" width="0" style="134" hidden="1" customWidth="1"/>
    <col min="1868" max="1868" width="12.42578125" style="134" customWidth="1"/>
    <col min="1869" max="1869" width="0" style="134" hidden="1" customWidth="1"/>
    <col min="1870" max="1872" width="11.42578125" style="134" customWidth="1"/>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067" width="0" style="134" hidden="1" customWidth="1"/>
    <col min="2068" max="2068" width="10.85546875" style="134" customWidth="1"/>
    <col min="2069" max="2069" width="0" style="134" hidden="1" customWidth="1"/>
    <col min="2070" max="2070" width="11.28515625" style="134" customWidth="1"/>
    <col min="2071" max="2123" width="0" style="134" hidden="1" customWidth="1"/>
    <col min="2124" max="2124" width="12.42578125" style="134" customWidth="1"/>
    <col min="2125" max="2125" width="0" style="134" hidden="1" customWidth="1"/>
    <col min="2126" max="2128" width="11.42578125" style="134" customWidth="1"/>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23" width="0" style="134" hidden="1" customWidth="1"/>
    <col min="2324" max="2324" width="10.85546875" style="134" customWidth="1"/>
    <col min="2325" max="2325" width="0" style="134" hidden="1" customWidth="1"/>
    <col min="2326" max="2326" width="11.28515625" style="134" customWidth="1"/>
    <col min="2327" max="2379" width="0" style="134" hidden="1" customWidth="1"/>
    <col min="2380" max="2380" width="12.42578125" style="134" customWidth="1"/>
    <col min="2381" max="2381" width="0" style="134" hidden="1" customWidth="1"/>
    <col min="2382" max="2384" width="11.42578125" style="134" customWidth="1"/>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579" width="0" style="134" hidden="1" customWidth="1"/>
    <col min="2580" max="2580" width="10.85546875" style="134" customWidth="1"/>
    <col min="2581" max="2581" width="0" style="134" hidden="1" customWidth="1"/>
    <col min="2582" max="2582" width="11.28515625" style="134" customWidth="1"/>
    <col min="2583" max="2635" width="0" style="134" hidden="1" customWidth="1"/>
    <col min="2636" max="2636" width="12.42578125" style="134" customWidth="1"/>
    <col min="2637" max="2637" width="0" style="134" hidden="1" customWidth="1"/>
    <col min="2638" max="2640" width="11.42578125" style="134" customWidth="1"/>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35" width="0" style="134" hidden="1" customWidth="1"/>
    <col min="2836" max="2836" width="10.85546875" style="134" customWidth="1"/>
    <col min="2837" max="2837" width="0" style="134" hidden="1" customWidth="1"/>
    <col min="2838" max="2838" width="11.28515625" style="134" customWidth="1"/>
    <col min="2839" max="2891" width="0" style="134" hidden="1" customWidth="1"/>
    <col min="2892" max="2892" width="12.42578125" style="134" customWidth="1"/>
    <col min="2893" max="2893" width="0" style="134" hidden="1" customWidth="1"/>
    <col min="2894" max="2896" width="11.42578125" style="134" customWidth="1"/>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091" width="0" style="134" hidden="1" customWidth="1"/>
    <col min="3092" max="3092" width="10.85546875" style="134" customWidth="1"/>
    <col min="3093" max="3093" width="0" style="134" hidden="1" customWidth="1"/>
    <col min="3094" max="3094" width="11.28515625" style="134" customWidth="1"/>
    <col min="3095" max="3147" width="0" style="134" hidden="1" customWidth="1"/>
    <col min="3148" max="3148" width="12.42578125" style="134" customWidth="1"/>
    <col min="3149" max="3149" width="0" style="134" hidden="1" customWidth="1"/>
    <col min="3150" max="3152" width="11.42578125" style="134" customWidth="1"/>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347" width="0" style="134" hidden="1" customWidth="1"/>
    <col min="3348" max="3348" width="10.85546875" style="134" customWidth="1"/>
    <col min="3349" max="3349" width="0" style="134" hidden="1" customWidth="1"/>
    <col min="3350" max="3350" width="11.28515625" style="134" customWidth="1"/>
    <col min="3351" max="3403" width="0" style="134" hidden="1" customWidth="1"/>
    <col min="3404" max="3404" width="12.42578125" style="134" customWidth="1"/>
    <col min="3405" max="3405" width="0" style="134" hidden="1" customWidth="1"/>
    <col min="3406" max="3408" width="11.42578125" style="134" customWidth="1"/>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03" width="0" style="134" hidden="1" customWidth="1"/>
    <col min="3604" max="3604" width="10.85546875" style="134" customWidth="1"/>
    <col min="3605" max="3605" width="0" style="134" hidden="1" customWidth="1"/>
    <col min="3606" max="3606" width="11.28515625" style="134" customWidth="1"/>
    <col min="3607" max="3659" width="0" style="134" hidden="1" customWidth="1"/>
    <col min="3660" max="3660" width="12.42578125" style="134" customWidth="1"/>
    <col min="3661" max="3661" width="0" style="134" hidden="1" customWidth="1"/>
    <col min="3662" max="3664" width="11.42578125" style="134" customWidth="1"/>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859" width="0" style="134" hidden="1" customWidth="1"/>
    <col min="3860" max="3860" width="10.85546875" style="134" customWidth="1"/>
    <col min="3861" max="3861" width="0" style="134" hidden="1" customWidth="1"/>
    <col min="3862" max="3862" width="11.28515625" style="134" customWidth="1"/>
    <col min="3863" max="3915" width="0" style="134" hidden="1" customWidth="1"/>
    <col min="3916" max="3916" width="12.42578125" style="134" customWidth="1"/>
    <col min="3917" max="3917" width="0" style="134" hidden="1" customWidth="1"/>
    <col min="3918" max="3920" width="11.42578125" style="134" customWidth="1"/>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15" width="0" style="134" hidden="1" customWidth="1"/>
    <col min="4116" max="4116" width="10.85546875" style="134" customWidth="1"/>
    <col min="4117" max="4117" width="0" style="134" hidden="1" customWidth="1"/>
    <col min="4118" max="4118" width="11.28515625" style="134" customWidth="1"/>
    <col min="4119" max="4171" width="0" style="134" hidden="1" customWidth="1"/>
    <col min="4172" max="4172" width="12.42578125" style="134" customWidth="1"/>
    <col min="4173" max="4173" width="0" style="134" hidden="1" customWidth="1"/>
    <col min="4174" max="4176" width="11.42578125" style="134" customWidth="1"/>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371" width="0" style="134" hidden="1" customWidth="1"/>
    <col min="4372" max="4372" width="10.85546875" style="134" customWidth="1"/>
    <col min="4373" max="4373" width="0" style="134" hidden="1" customWidth="1"/>
    <col min="4374" max="4374" width="11.28515625" style="134" customWidth="1"/>
    <col min="4375" max="4427" width="0" style="134" hidden="1" customWidth="1"/>
    <col min="4428" max="4428" width="12.42578125" style="134" customWidth="1"/>
    <col min="4429" max="4429" width="0" style="134" hidden="1" customWidth="1"/>
    <col min="4430" max="4432" width="11.42578125" style="134" customWidth="1"/>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27" width="0" style="134" hidden="1" customWidth="1"/>
    <col min="4628" max="4628" width="10.85546875" style="134" customWidth="1"/>
    <col min="4629" max="4629" width="0" style="134" hidden="1" customWidth="1"/>
    <col min="4630" max="4630" width="11.28515625" style="134" customWidth="1"/>
    <col min="4631" max="4683" width="0" style="134" hidden="1" customWidth="1"/>
    <col min="4684" max="4684" width="12.42578125" style="134" customWidth="1"/>
    <col min="4685" max="4685" width="0" style="134" hidden="1" customWidth="1"/>
    <col min="4686" max="4688" width="11.42578125" style="134" customWidth="1"/>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883" width="0" style="134" hidden="1" customWidth="1"/>
    <col min="4884" max="4884" width="10.85546875" style="134" customWidth="1"/>
    <col min="4885" max="4885" width="0" style="134" hidden="1" customWidth="1"/>
    <col min="4886" max="4886" width="11.28515625" style="134" customWidth="1"/>
    <col min="4887" max="4939" width="0" style="134" hidden="1" customWidth="1"/>
    <col min="4940" max="4940" width="12.42578125" style="134" customWidth="1"/>
    <col min="4941" max="4941" width="0" style="134" hidden="1" customWidth="1"/>
    <col min="4942" max="4944" width="11.42578125" style="134" customWidth="1"/>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39" width="0" style="134" hidden="1" customWidth="1"/>
    <col min="5140" max="5140" width="10.85546875" style="134" customWidth="1"/>
    <col min="5141" max="5141" width="0" style="134" hidden="1" customWidth="1"/>
    <col min="5142" max="5142" width="11.28515625" style="134" customWidth="1"/>
    <col min="5143" max="5195" width="0" style="134" hidden="1" customWidth="1"/>
    <col min="5196" max="5196" width="12.42578125" style="134" customWidth="1"/>
    <col min="5197" max="5197" width="0" style="134" hidden="1" customWidth="1"/>
    <col min="5198" max="5200" width="11.42578125" style="134" customWidth="1"/>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395" width="0" style="134" hidden="1" customWidth="1"/>
    <col min="5396" max="5396" width="10.85546875" style="134" customWidth="1"/>
    <col min="5397" max="5397" width="0" style="134" hidden="1" customWidth="1"/>
    <col min="5398" max="5398" width="11.28515625" style="134" customWidth="1"/>
    <col min="5399" max="5451" width="0" style="134" hidden="1" customWidth="1"/>
    <col min="5452" max="5452" width="12.42578125" style="134" customWidth="1"/>
    <col min="5453" max="5453" width="0" style="134" hidden="1" customWidth="1"/>
    <col min="5454" max="5456" width="11.42578125" style="134" customWidth="1"/>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651" width="0" style="134" hidden="1" customWidth="1"/>
    <col min="5652" max="5652" width="10.85546875" style="134" customWidth="1"/>
    <col min="5653" max="5653" width="0" style="134" hidden="1" customWidth="1"/>
    <col min="5654" max="5654" width="11.28515625" style="134" customWidth="1"/>
    <col min="5655" max="5707" width="0" style="134" hidden="1" customWidth="1"/>
    <col min="5708" max="5708" width="12.42578125" style="134" customWidth="1"/>
    <col min="5709" max="5709" width="0" style="134" hidden="1" customWidth="1"/>
    <col min="5710" max="5712" width="11.42578125" style="134" customWidth="1"/>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07" width="0" style="134" hidden="1" customWidth="1"/>
    <col min="5908" max="5908" width="10.85546875" style="134" customWidth="1"/>
    <col min="5909" max="5909" width="0" style="134" hidden="1" customWidth="1"/>
    <col min="5910" max="5910" width="11.28515625" style="134" customWidth="1"/>
    <col min="5911" max="5963" width="0" style="134" hidden="1" customWidth="1"/>
    <col min="5964" max="5964" width="12.42578125" style="134" customWidth="1"/>
    <col min="5965" max="5965" width="0" style="134" hidden="1" customWidth="1"/>
    <col min="5966" max="5968" width="11.42578125" style="134" customWidth="1"/>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163" width="0" style="134" hidden="1" customWidth="1"/>
    <col min="6164" max="6164" width="10.85546875" style="134" customWidth="1"/>
    <col min="6165" max="6165" width="0" style="134" hidden="1" customWidth="1"/>
    <col min="6166" max="6166" width="11.28515625" style="134" customWidth="1"/>
    <col min="6167" max="6219" width="0" style="134" hidden="1" customWidth="1"/>
    <col min="6220" max="6220" width="12.42578125" style="134" customWidth="1"/>
    <col min="6221" max="6221" width="0" style="134" hidden="1" customWidth="1"/>
    <col min="6222" max="6224" width="11.42578125" style="134" customWidth="1"/>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19" width="0" style="134" hidden="1" customWidth="1"/>
    <col min="6420" max="6420" width="10.85546875" style="134" customWidth="1"/>
    <col min="6421" max="6421" width="0" style="134" hidden="1" customWidth="1"/>
    <col min="6422" max="6422" width="11.28515625" style="134" customWidth="1"/>
    <col min="6423" max="6475" width="0" style="134" hidden="1" customWidth="1"/>
    <col min="6476" max="6476" width="12.42578125" style="134" customWidth="1"/>
    <col min="6477" max="6477" width="0" style="134" hidden="1" customWidth="1"/>
    <col min="6478" max="6480" width="11.42578125" style="134" customWidth="1"/>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675" width="0" style="134" hidden="1" customWidth="1"/>
    <col min="6676" max="6676" width="10.85546875" style="134" customWidth="1"/>
    <col min="6677" max="6677" width="0" style="134" hidden="1" customWidth="1"/>
    <col min="6678" max="6678" width="11.28515625" style="134" customWidth="1"/>
    <col min="6679" max="6731" width="0" style="134" hidden="1" customWidth="1"/>
    <col min="6732" max="6732" width="12.42578125" style="134" customWidth="1"/>
    <col min="6733" max="6733" width="0" style="134" hidden="1" customWidth="1"/>
    <col min="6734" max="6736" width="11.42578125" style="134" customWidth="1"/>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31" width="0" style="134" hidden="1" customWidth="1"/>
    <col min="6932" max="6932" width="10.85546875" style="134" customWidth="1"/>
    <col min="6933" max="6933" width="0" style="134" hidden="1" customWidth="1"/>
    <col min="6934" max="6934" width="11.28515625" style="134" customWidth="1"/>
    <col min="6935" max="6987" width="0" style="134" hidden="1" customWidth="1"/>
    <col min="6988" max="6988" width="12.42578125" style="134" customWidth="1"/>
    <col min="6989" max="6989" width="0" style="134" hidden="1" customWidth="1"/>
    <col min="6990" max="6992" width="11.42578125" style="134" customWidth="1"/>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187" width="0" style="134" hidden="1" customWidth="1"/>
    <col min="7188" max="7188" width="10.85546875" style="134" customWidth="1"/>
    <col min="7189" max="7189" width="0" style="134" hidden="1" customWidth="1"/>
    <col min="7190" max="7190" width="11.28515625" style="134" customWidth="1"/>
    <col min="7191" max="7243" width="0" style="134" hidden="1" customWidth="1"/>
    <col min="7244" max="7244" width="12.42578125" style="134" customWidth="1"/>
    <col min="7245" max="7245" width="0" style="134" hidden="1" customWidth="1"/>
    <col min="7246" max="7248" width="11.42578125" style="134" customWidth="1"/>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43" width="0" style="134" hidden="1" customWidth="1"/>
    <col min="7444" max="7444" width="10.85546875" style="134" customWidth="1"/>
    <col min="7445" max="7445" width="0" style="134" hidden="1" customWidth="1"/>
    <col min="7446" max="7446" width="11.28515625" style="134" customWidth="1"/>
    <col min="7447" max="7499" width="0" style="134" hidden="1" customWidth="1"/>
    <col min="7500" max="7500" width="12.42578125" style="134" customWidth="1"/>
    <col min="7501" max="7501" width="0" style="134" hidden="1" customWidth="1"/>
    <col min="7502" max="7504" width="11.42578125" style="134" customWidth="1"/>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699" width="0" style="134" hidden="1" customWidth="1"/>
    <col min="7700" max="7700" width="10.85546875" style="134" customWidth="1"/>
    <col min="7701" max="7701" width="0" style="134" hidden="1" customWidth="1"/>
    <col min="7702" max="7702" width="11.28515625" style="134" customWidth="1"/>
    <col min="7703" max="7755" width="0" style="134" hidden="1" customWidth="1"/>
    <col min="7756" max="7756" width="12.42578125" style="134" customWidth="1"/>
    <col min="7757" max="7757" width="0" style="134" hidden="1" customWidth="1"/>
    <col min="7758" max="7760" width="11.42578125" style="134" customWidth="1"/>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7955" width="0" style="134" hidden="1" customWidth="1"/>
    <col min="7956" max="7956" width="10.85546875" style="134" customWidth="1"/>
    <col min="7957" max="7957" width="0" style="134" hidden="1" customWidth="1"/>
    <col min="7958" max="7958" width="11.28515625" style="134" customWidth="1"/>
    <col min="7959" max="8011" width="0" style="134" hidden="1" customWidth="1"/>
    <col min="8012" max="8012" width="12.42578125" style="134" customWidth="1"/>
    <col min="8013" max="8013" width="0" style="134" hidden="1" customWidth="1"/>
    <col min="8014" max="8016" width="11.42578125" style="134" customWidth="1"/>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11" width="0" style="134" hidden="1" customWidth="1"/>
    <col min="8212" max="8212" width="10.85546875" style="134" customWidth="1"/>
    <col min="8213" max="8213" width="0" style="134" hidden="1" customWidth="1"/>
    <col min="8214" max="8214" width="11.28515625" style="134" customWidth="1"/>
    <col min="8215" max="8267" width="0" style="134" hidden="1" customWidth="1"/>
    <col min="8268" max="8268" width="12.42578125" style="134" customWidth="1"/>
    <col min="8269" max="8269" width="0" style="134" hidden="1" customWidth="1"/>
    <col min="8270" max="8272" width="11.42578125" style="134" customWidth="1"/>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467" width="0" style="134" hidden="1" customWidth="1"/>
    <col min="8468" max="8468" width="10.85546875" style="134" customWidth="1"/>
    <col min="8469" max="8469" width="0" style="134" hidden="1" customWidth="1"/>
    <col min="8470" max="8470" width="11.28515625" style="134" customWidth="1"/>
    <col min="8471" max="8523" width="0" style="134" hidden="1" customWidth="1"/>
    <col min="8524" max="8524" width="12.42578125" style="134" customWidth="1"/>
    <col min="8525" max="8525" width="0" style="134" hidden="1" customWidth="1"/>
    <col min="8526" max="8528" width="11.42578125" style="134" customWidth="1"/>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23" width="0" style="134" hidden="1" customWidth="1"/>
    <col min="8724" max="8724" width="10.85546875" style="134" customWidth="1"/>
    <col min="8725" max="8725" width="0" style="134" hidden="1" customWidth="1"/>
    <col min="8726" max="8726" width="11.28515625" style="134" customWidth="1"/>
    <col min="8727" max="8779" width="0" style="134" hidden="1" customWidth="1"/>
    <col min="8780" max="8780" width="12.42578125" style="134" customWidth="1"/>
    <col min="8781" max="8781" width="0" style="134" hidden="1" customWidth="1"/>
    <col min="8782" max="8784" width="11.42578125" style="134" customWidth="1"/>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8979" width="0" style="134" hidden="1" customWidth="1"/>
    <col min="8980" max="8980" width="10.85546875" style="134" customWidth="1"/>
    <col min="8981" max="8981" width="0" style="134" hidden="1" customWidth="1"/>
    <col min="8982" max="8982" width="11.28515625" style="134" customWidth="1"/>
    <col min="8983" max="9035" width="0" style="134" hidden="1" customWidth="1"/>
    <col min="9036" max="9036" width="12.42578125" style="134" customWidth="1"/>
    <col min="9037" max="9037" width="0" style="134" hidden="1" customWidth="1"/>
    <col min="9038" max="9040" width="11.42578125" style="134" customWidth="1"/>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35" width="0" style="134" hidden="1" customWidth="1"/>
    <col min="9236" max="9236" width="10.85546875" style="134" customWidth="1"/>
    <col min="9237" max="9237" width="0" style="134" hidden="1" customWidth="1"/>
    <col min="9238" max="9238" width="11.28515625" style="134" customWidth="1"/>
    <col min="9239" max="9291" width="0" style="134" hidden="1" customWidth="1"/>
    <col min="9292" max="9292" width="12.42578125" style="134" customWidth="1"/>
    <col min="9293" max="9293" width="0" style="134" hidden="1" customWidth="1"/>
    <col min="9294" max="9296" width="11.42578125" style="134" customWidth="1"/>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491" width="0" style="134" hidden="1" customWidth="1"/>
    <col min="9492" max="9492" width="10.85546875" style="134" customWidth="1"/>
    <col min="9493" max="9493" width="0" style="134" hidden="1" customWidth="1"/>
    <col min="9494" max="9494" width="11.28515625" style="134" customWidth="1"/>
    <col min="9495" max="9547" width="0" style="134" hidden="1" customWidth="1"/>
    <col min="9548" max="9548" width="12.42578125" style="134" customWidth="1"/>
    <col min="9549" max="9549" width="0" style="134" hidden="1" customWidth="1"/>
    <col min="9550" max="9552" width="11.42578125" style="134" customWidth="1"/>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747" width="0" style="134" hidden="1" customWidth="1"/>
    <col min="9748" max="9748" width="10.85546875" style="134" customWidth="1"/>
    <col min="9749" max="9749" width="0" style="134" hidden="1" customWidth="1"/>
    <col min="9750" max="9750" width="11.28515625" style="134" customWidth="1"/>
    <col min="9751" max="9803" width="0" style="134" hidden="1" customWidth="1"/>
    <col min="9804" max="9804" width="12.42578125" style="134" customWidth="1"/>
    <col min="9805" max="9805" width="0" style="134" hidden="1" customWidth="1"/>
    <col min="9806" max="9808" width="11.42578125" style="134" customWidth="1"/>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03" width="0" style="134" hidden="1" customWidth="1"/>
    <col min="10004" max="10004" width="10.85546875" style="134" customWidth="1"/>
    <col min="10005" max="10005" width="0" style="134" hidden="1" customWidth="1"/>
    <col min="10006" max="10006" width="11.28515625" style="134" customWidth="1"/>
    <col min="10007" max="10059" width="0" style="134" hidden="1" customWidth="1"/>
    <col min="10060" max="10060" width="12.42578125" style="134" customWidth="1"/>
    <col min="10061" max="10061" width="0" style="134" hidden="1" customWidth="1"/>
    <col min="10062" max="10064" width="11.42578125" style="134" customWidth="1"/>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259" width="0" style="134" hidden="1" customWidth="1"/>
    <col min="10260" max="10260" width="10.85546875" style="134" customWidth="1"/>
    <col min="10261" max="10261" width="0" style="134" hidden="1" customWidth="1"/>
    <col min="10262" max="10262" width="11.28515625" style="134" customWidth="1"/>
    <col min="10263" max="10315" width="0" style="134" hidden="1" customWidth="1"/>
    <col min="10316" max="10316" width="12.42578125" style="134" customWidth="1"/>
    <col min="10317" max="10317" width="0" style="134" hidden="1" customWidth="1"/>
    <col min="10318" max="10320" width="11.42578125" style="134" customWidth="1"/>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15" width="0" style="134" hidden="1" customWidth="1"/>
    <col min="10516" max="10516" width="10.85546875" style="134" customWidth="1"/>
    <col min="10517" max="10517" width="0" style="134" hidden="1" customWidth="1"/>
    <col min="10518" max="10518" width="11.28515625" style="134" customWidth="1"/>
    <col min="10519" max="10571" width="0" style="134" hidden="1" customWidth="1"/>
    <col min="10572" max="10572" width="12.42578125" style="134" customWidth="1"/>
    <col min="10573" max="10573" width="0" style="134" hidden="1" customWidth="1"/>
    <col min="10574" max="10576" width="11.42578125" style="134" customWidth="1"/>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771" width="0" style="134" hidden="1" customWidth="1"/>
    <col min="10772" max="10772" width="10.85546875" style="134" customWidth="1"/>
    <col min="10773" max="10773" width="0" style="134" hidden="1" customWidth="1"/>
    <col min="10774" max="10774" width="11.28515625" style="134" customWidth="1"/>
    <col min="10775" max="10827" width="0" style="134" hidden="1" customWidth="1"/>
    <col min="10828" max="10828" width="12.42578125" style="134" customWidth="1"/>
    <col min="10829" max="10829" width="0" style="134" hidden="1" customWidth="1"/>
    <col min="10830" max="10832" width="11.42578125" style="134" customWidth="1"/>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27" width="0" style="134" hidden="1" customWidth="1"/>
    <col min="11028" max="11028" width="10.85546875" style="134" customWidth="1"/>
    <col min="11029" max="11029" width="0" style="134" hidden="1" customWidth="1"/>
    <col min="11030" max="11030" width="11.28515625" style="134" customWidth="1"/>
    <col min="11031" max="11083" width="0" style="134" hidden="1" customWidth="1"/>
    <col min="11084" max="11084" width="12.42578125" style="134" customWidth="1"/>
    <col min="11085" max="11085" width="0" style="134" hidden="1" customWidth="1"/>
    <col min="11086" max="11088" width="11.42578125" style="134" customWidth="1"/>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283" width="0" style="134" hidden="1" customWidth="1"/>
    <col min="11284" max="11284" width="10.85546875" style="134" customWidth="1"/>
    <col min="11285" max="11285" width="0" style="134" hidden="1" customWidth="1"/>
    <col min="11286" max="11286" width="11.28515625" style="134" customWidth="1"/>
    <col min="11287" max="11339" width="0" style="134" hidden="1" customWidth="1"/>
    <col min="11340" max="11340" width="12.42578125" style="134" customWidth="1"/>
    <col min="11341" max="11341" width="0" style="134" hidden="1" customWidth="1"/>
    <col min="11342" max="11344" width="11.42578125" style="134" customWidth="1"/>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39" width="0" style="134" hidden="1" customWidth="1"/>
    <col min="11540" max="11540" width="10.85546875" style="134" customWidth="1"/>
    <col min="11541" max="11541" width="0" style="134" hidden="1" customWidth="1"/>
    <col min="11542" max="11542" width="11.28515625" style="134" customWidth="1"/>
    <col min="11543" max="11595" width="0" style="134" hidden="1" customWidth="1"/>
    <col min="11596" max="11596" width="12.42578125" style="134" customWidth="1"/>
    <col min="11597" max="11597" width="0" style="134" hidden="1" customWidth="1"/>
    <col min="11598" max="11600" width="11.42578125" style="134" customWidth="1"/>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795" width="0" style="134" hidden="1" customWidth="1"/>
    <col min="11796" max="11796" width="10.85546875" style="134" customWidth="1"/>
    <col min="11797" max="11797" width="0" style="134" hidden="1" customWidth="1"/>
    <col min="11798" max="11798" width="11.28515625" style="134" customWidth="1"/>
    <col min="11799" max="11851" width="0" style="134" hidden="1" customWidth="1"/>
    <col min="11852" max="11852" width="12.42578125" style="134" customWidth="1"/>
    <col min="11853" max="11853" width="0" style="134" hidden="1" customWidth="1"/>
    <col min="11854" max="11856" width="11.42578125" style="134" customWidth="1"/>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051" width="0" style="134" hidden="1" customWidth="1"/>
    <col min="12052" max="12052" width="10.85546875" style="134" customWidth="1"/>
    <col min="12053" max="12053" width="0" style="134" hidden="1" customWidth="1"/>
    <col min="12054" max="12054" width="11.28515625" style="134" customWidth="1"/>
    <col min="12055" max="12107" width="0" style="134" hidden="1" customWidth="1"/>
    <col min="12108" max="12108" width="12.42578125" style="134" customWidth="1"/>
    <col min="12109" max="12109" width="0" style="134" hidden="1" customWidth="1"/>
    <col min="12110" max="12112" width="11.42578125" style="134" customWidth="1"/>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07" width="0" style="134" hidden="1" customWidth="1"/>
    <col min="12308" max="12308" width="10.85546875" style="134" customWidth="1"/>
    <col min="12309" max="12309" width="0" style="134" hidden="1" customWidth="1"/>
    <col min="12310" max="12310" width="11.28515625" style="134" customWidth="1"/>
    <col min="12311" max="12363" width="0" style="134" hidden="1" customWidth="1"/>
    <col min="12364" max="12364" width="12.42578125" style="134" customWidth="1"/>
    <col min="12365" max="12365" width="0" style="134" hidden="1" customWidth="1"/>
    <col min="12366" max="12368" width="11.42578125" style="134" customWidth="1"/>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563" width="0" style="134" hidden="1" customWidth="1"/>
    <col min="12564" max="12564" width="10.85546875" style="134" customWidth="1"/>
    <col min="12565" max="12565" width="0" style="134" hidden="1" customWidth="1"/>
    <col min="12566" max="12566" width="11.28515625" style="134" customWidth="1"/>
    <col min="12567" max="12619" width="0" style="134" hidden="1" customWidth="1"/>
    <col min="12620" max="12620" width="12.42578125" style="134" customWidth="1"/>
    <col min="12621" max="12621" width="0" style="134" hidden="1" customWidth="1"/>
    <col min="12622" max="12624" width="11.42578125" style="134" customWidth="1"/>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19" width="0" style="134" hidden="1" customWidth="1"/>
    <col min="12820" max="12820" width="10.85546875" style="134" customWidth="1"/>
    <col min="12821" max="12821" width="0" style="134" hidden="1" customWidth="1"/>
    <col min="12822" max="12822" width="11.28515625" style="134" customWidth="1"/>
    <col min="12823" max="12875" width="0" style="134" hidden="1" customWidth="1"/>
    <col min="12876" max="12876" width="12.42578125" style="134" customWidth="1"/>
    <col min="12877" max="12877" width="0" style="134" hidden="1" customWidth="1"/>
    <col min="12878" max="12880" width="11.42578125" style="134" customWidth="1"/>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075" width="0" style="134" hidden="1" customWidth="1"/>
    <col min="13076" max="13076" width="10.85546875" style="134" customWidth="1"/>
    <col min="13077" max="13077" width="0" style="134" hidden="1" customWidth="1"/>
    <col min="13078" max="13078" width="11.28515625" style="134" customWidth="1"/>
    <col min="13079" max="13131" width="0" style="134" hidden="1" customWidth="1"/>
    <col min="13132" max="13132" width="12.42578125" style="134" customWidth="1"/>
    <col min="13133" max="13133" width="0" style="134" hidden="1" customWidth="1"/>
    <col min="13134" max="13136" width="11.42578125" style="134" customWidth="1"/>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31" width="0" style="134" hidden="1" customWidth="1"/>
    <col min="13332" max="13332" width="10.85546875" style="134" customWidth="1"/>
    <col min="13333" max="13333" width="0" style="134" hidden="1" customWidth="1"/>
    <col min="13334" max="13334" width="11.28515625" style="134" customWidth="1"/>
    <col min="13335" max="13387" width="0" style="134" hidden="1" customWidth="1"/>
    <col min="13388" max="13388" width="12.42578125" style="134" customWidth="1"/>
    <col min="13389" max="13389" width="0" style="134" hidden="1" customWidth="1"/>
    <col min="13390" max="13392" width="11.42578125" style="134" customWidth="1"/>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587" width="0" style="134" hidden="1" customWidth="1"/>
    <col min="13588" max="13588" width="10.85546875" style="134" customWidth="1"/>
    <col min="13589" max="13589" width="0" style="134" hidden="1" customWidth="1"/>
    <col min="13590" max="13590" width="11.28515625" style="134" customWidth="1"/>
    <col min="13591" max="13643" width="0" style="134" hidden="1" customWidth="1"/>
    <col min="13644" max="13644" width="12.42578125" style="134" customWidth="1"/>
    <col min="13645" max="13645" width="0" style="134" hidden="1" customWidth="1"/>
    <col min="13646" max="13648" width="11.42578125" style="134" customWidth="1"/>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43" width="0" style="134" hidden="1" customWidth="1"/>
    <col min="13844" max="13844" width="10.85546875" style="134" customWidth="1"/>
    <col min="13845" max="13845" width="0" style="134" hidden="1" customWidth="1"/>
    <col min="13846" max="13846" width="11.28515625" style="134" customWidth="1"/>
    <col min="13847" max="13899" width="0" style="134" hidden="1" customWidth="1"/>
    <col min="13900" max="13900" width="12.42578125" style="134" customWidth="1"/>
    <col min="13901" max="13901" width="0" style="134" hidden="1" customWidth="1"/>
    <col min="13902" max="13904" width="11.42578125" style="134" customWidth="1"/>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099" width="0" style="134" hidden="1" customWidth="1"/>
    <col min="14100" max="14100" width="10.85546875" style="134" customWidth="1"/>
    <col min="14101" max="14101" width="0" style="134" hidden="1" customWidth="1"/>
    <col min="14102" max="14102" width="11.28515625" style="134" customWidth="1"/>
    <col min="14103" max="14155" width="0" style="134" hidden="1" customWidth="1"/>
    <col min="14156" max="14156" width="12.42578125" style="134" customWidth="1"/>
    <col min="14157" max="14157" width="0" style="134" hidden="1" customWidth="1"/>
    <col min="14158" max="14160" width="11.42578125" style="134" customWidth="1"/>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355" width="0" style="134" hidden="1" customWidth="1"/>
    <col min="14356" max="14356" width="10.85546875" style="134" customWidth="1"/>
    <col min="14357" max="14357" width="0" style="134" hidden="1" customWidth="1"/>
    <col min="14358" max="14358" width="11.28515625" style="134" customWidth="1"/>
    <col min="14359" max="14411" width="0" style="134" hidden="1" customWidth="1"/>
    <col min="14412" max="14412" width="12.42578125" style="134" customWidth="1"/>
    <col min="14413" max="14413" width="0" style="134" hidden="1" customWidth="1"/>
    <col min="14414" max="14416" width="11.42578125" style="134" customWidth="1"/>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11" width="0" style="134" hidden="1" customWidth="1"/>
    <col min="14612" max="14612" width="10.85546875" style="134" customWidth="1"/>
    <col min="14613" max="14613" width="0" style="134" hidden="1" customWidth="1"/>
    <col min="14614" max="14614" width="11.28515625" style="134" customWidth="1"/>
    <col min="14615" max="14667" width="0" style="134" hidden="1" customWidth="1"/>
    <col min="14668" max="14668" width="12.42578125" style="134" customWidth="1"/>
    <col min="14669" max="14669" width="0" style="134" hidden="1" customWidth="1"/>
    <col min="14670" max="14672" width="11.42578125" style="134" customWidth="1"/>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867" width="0" style="134" hidden="1" customWidth="1"/>
    <col min="14868" max="14868" width="10.85546875" style="134" customWidth="1"/>
    <col min="14869" max="14869" width="0" style="134" hidden="1" customWidth="1"/>
    <col min="14870" max="14870" width="11.28515625" style="134" customWidth="1"/>
    <col min="14871" max="14923" width="0" style="134" hidden="1" customWidth="1"/>
    <col min="14924" max="14924" width="12.42578125" style="134" customWidth="1"/>
    <col min="14925" max="14925" width="0" style="134" hidden="1" customWidth="1"/>
    <col min="14926" max="14928" width="11.42578125" style="134" customWidth="1"/>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23" width="0" style="134" hidden="1" customWidth="1"/>
    <col min="15124" max="15124" width="10.85546875" style="134" customWidth="1"/>
    <col min="15125" max="15125" width="0" style="134" hidden="1" customWidth="1"/>
    <col min="15126" max="15126" width="11.28515625" style="134" customWidth="1"/>
    <col min="15127" max="15179" width="0" style="134" hidden="1" customWidth="1"/>
    <col min="15180" max="15180" width="12.42578125" style="134" customWidth="1"/>
    <col min="15181" max="15181" width="0" style="134" hidden="1" customWidth="1"/>
    <col min="15182" max="15184" width="11.42578125" style="134" customWidth="1"/>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379" width="0" style="134" hidden="1" customWidth="1"/>
    <col min="15380" max="15380" width="10.85546875" style="134" customWidth="1"/>
    <col min="15381" max="15381" width="0" style="134" hidden="1" customWidth="1"/>
    <col min="15382" max="15382" width="11.28515625" style="134" customWidth="1"/>
    <col min="15383" max="15435" width="0" style="134" hidden="1" customWidth="1"/>
    <col min="15436" max="15436" width="12.42578125" style="134" customWidth="1"/>
    <col min="15437" max="15437" width="0" style="134" hidden="1" customWidth="1"/>
    <col min="15438" max="15440" width="11.42578125" style="134" customWidth="1"/>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35" width="0" style="134" hidden="1" customWidth="1"/>
    <col min="15636" max="15636" width="10.85546875" style="134" customWidth="1"/>
    <col min="15637" max="15637" width="0" style="134" hidden="1" customWidth="1"/>
    <col min="15638" max="15638" width="11.28515625" style="134" customWidth="1"/>
    <col min="15639" max="15691" width="0" style="134" hidden="1" customWidth="1"/>
    <col min="15692" max="15692" width="12.42578125" style="134" customWidth="1"/>
    <col min="15693" max="15693" width="0" style="134" hidden="1" customWidth="1"/>
    <col min="15694" max="15696" width="11.42578125" style="134" customWidth="1"/>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891" width="0" style="134" hidden="1" customWidth="1"/>
    <col min="15892" max="15892" width="10.85546875" style="134" customWidth="1"/>
    <col min="15893" max="15893" width="0" style="134" hidden="1" customWidth="1"/>
    <col min="15894" max="15894" width="11.28515625" style="134" customWidth="1"/>
    <col min="15895" max="15947" width="0" style="134" hidden="1" customWidth="1"/>
    <col min="15948" max="15948" width="12.42578125" style="134" customWidth="1"/>
    <col min="15949" max="15949" width="0" style="134" hidden="1" customWidth="1"/>
    <col min="15950" max="15952" width="11.42578125" style="134" customWidth="1"/>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147" width="0" style="134" hidden="1" customWidth="1"/>
    <col min="16148" max="16148" width="10.85546875" style="134" customWidth="1"/>
    <col min="16149" max="16149" width="0" style="134" hidden="1" customWidth="1"/>
    <col min="16150" max="16150" width="11.28515625" style="134" customWidth="1"/>
    <col min="16151" max="16203" width="0" style="134" hidden="1" customWidth="1"/>
    <col min="16204" max="16204" width="12.42578125" style="134" customWidth="1"/>
    <col min="16205" max="16205" width="0" style="134" hidden="1" customWidth="1"/>
    <col min="16206" max="16208" width="11.42578125" style="134" customWidth="1"/>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4" t="s">
        <v>134</v>
      </c>
    </row>
    <row r="13" spans="2:28" x14ac:dyDescent="0.2">
      <c r="B13" s="134" t="s">
        <v>4</v>
      </c>
      <c r="I13" s="75"/>
      <c r="J13" s="74" t="s">
        <v>115</v>
      </c>
      <c r="K13" s="75"/>
    </row>
    <row r="14" spans="2:28" x14ac:dyDescent="0.2">
      <c r="B14" s="134" t="s">
        <v>6</v>
      </c>
      <c r="J14" s="40" t="s">
        <v>228</v>
      </c>
    </row>
    <row r="15" spans="2:28" x14ac:dyDescent="0.2">
      <c r="B15" s="134" t="s">
        <v>7</v>
      </c>
      <c r="I15" s="75"/>
      <c r="J15" s="17" t="s">
        <v>229</v>
      </c>
      <c r="K15" s="75"/>
    </row>
    <row r="16" spans="2:28" x14ac:dyDescent="0.2">
      <c r="B16" s="134" t="s">
        <v>8</v>
      </c>
      <c r="J16" s="40">
        <v>483</v>
      </c>
    </row>
    <row r="17" spans="1:87" x14ac:dyDescent="0.2">
      <c r="B17" s="134" t="s">
        <v>37</v>
      </c>
      <c r="H17" s="134"/>
      <c r="I17" s="134"/>
    </row>
    <row r="18" spans="1:87" ht="120" customHeight="1" thickBot="1" x14ac:dyDescent="0.25"/>
    <row r="19" spans="1:87" ht="12.75" customHeight="1" thickBot="1" x14ac:dyDescent="0.25">
      <c r="B19" s="1288" t="s">
        <v>10</v>
      </c>
      <c r="C19" s="1289"/>
      <c r="D19" s="1290"/>
      <c r="E19" s="81"/>
      <c r="F19" s="117"/>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222</v>
      </c>
      <c r="C20" s="1298"/>
      <c r="D20" s="1299"/>
      <c r="E20" s="81" t="s">
        <v>223</v>
      </c>
      <c r="F20" s="81" t="s">
        <v>223</v>
      </c>
      <c r="G20" s="79" t="s">
        <v>230</v>
      </c>
      <c r="H20" s="79" t="s">
        <v>230</v>
      </c>
      <c r="I20" s="1205" t="s">
        <v>42</v>
      </c>
      <c r="J20" s="1205" t="s">
        <v>42</v>
      </c>
      <c r="K20" s="1205" t="s">
        <v>41</v>
      </c>
      <c r="L20" s="1205" t="s">
        <v>41</v>
      </c>
      <c r="M20" s="1205" t="s">
        <v>200</v>
      </c>
      <c r="N20" s="1205" t="s">
        <v>200</v>
      </c>
      <c r="O20" s="1205" t="s">
        <v>44</v>
      </c>
      <c r="P20" s="1205" t="s">
        <v>44</v>
      </c>
      <c r="Q20" s="1205" t="s">
        <v>198</v>
      </c>
      <c r="R20" s="1205" t="s">
        <v>198</v>
      </c>
      <c r="S20" s="1205" t="s">
        <v>197</v>
      </c>
      <c r="T20" s="1205" t="s">
        <v>197</v>
      </c>
      <c r="U20" s="1205" t="s">
        <v>196</v>
      </c>
      <c r="V20" s="1205" t="s">
        <v>196</v>
      </c>
      <c r="W20" s="79"/>
      <c r="X20" s="79"/>
      <c r="Y20" s="79"/>
      <c r="Z20" s="79"/>
      <c r="AA20" s="79"/>
      <c r="AB20" s="79"/>
      <c r="AC20" s="79"/>
      <c r="AD20" s="79"/>
      <c r="AE20" s="79"/>
      <c r="AF20" s="79"/>
      <c r="AG20" s="79"/>
      <c r="AH20" s="79"/>
      <c r="AI20" s="79"/>
      <c r="AJ20" s="79"/>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223</v>
      </c>
      <c r="BX20" s="81" t="s">
        <v>135</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20">
        <v>0</v>
      </c>
      <c r="H21" s="121">
        <v>0</v>
      </c>
      <c r="I21" s="119">
        <v>0</v>
      </c>
      <c r="J21" s="119">
        <v>0</v>
      </c>
      <c r="K21" s="119">
        <v>0</v>
      </c>
      <c r="L21" s="119">
        <v>0</v>
      </c>
      <c r="M21" s="119">
        <v>0</v>
      </c>
      <c r="N21" s="119">
        <v>0</v>
      </c>
      <c r="O21" s="119">
        <v>0</v>
      </c>
      <c r="P21" s="119">
        <v>0</v>
      </c>
      <c r="Q21" s="119">
        <v>0</v>
      </c>
      <c r="R21" s="119">
        <v>0</v>
      </c>
      <c r="S21" s="119">
        <v>0</v>
      </c>
      <c r="T21" s="119">
        <v>0</v>
      </c>
      <c r="U21" s="119">
        <v>0</v>
      </c>
      <c r="V21" s="122">
        <v>0</v>
      </c>
      <c r="W21" s="286">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87">
        <f>+G21+E22</f>
        <v>0</v>
      </c>
      <c r="H22" s="266">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7">
        <f t="shared" si="0"/>
        <v>0</v>
      </c>
      <c r="U22" s="267">
        <f t="shared" si="0"/>
        <v>0</v>
      </c>
      <c r="V22" s="268">
        <f t="shared" si="0"/>
        <v>0</v>
      </c>
      <c r="W22" s="288">
        <f t="shared" si="0"/>
        <v>0</v>
      </c>
      <c r="X22" s="267">
        <f t="shared" si="0"/>
        <v>0</v>
      </c>
      <c r="Y22" s="267">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thickBot="1" x14ac:dyDescent="0.25">
      <c r="A24" s="269" t="s">
        <v>24</v>
      </c>
      <c r="B24" s="270">
        <v>1</v>
      </c>
      <c r="C24" s="271">
        <v>0</v>
      </c>
      <c r="D24" s="272">
        <v>0.72916666666666663</v>
      </c>
      <c r="E24" s="273">
        <v>0</v>
      </c>
      <c r="F24" s="274"/>
      <c r="G24" s="289">
        <v>6.9444444444444441E-3</v>
      </c>
      <c r="H24" s="275">
        <f>+G24+D24</f>
        <v>0.73611111111111105</v>
      </c>
      <c r="I24" s="289">
        <v>3.9583333333333331E-2</v>
      </c>
      <c r="J24" s="275">
        <f>+I24+H24</f>
        <v>0.77569444444444435</v>
      </c>
      <c r="K24" s="289">
        <v>7.6388888888888886E-3</v>
      </c>
      <c r="L24" s="275">
        <f>+K24+J24</f>
        <v>0.78333333333333321</v>
      </c>
      <c r="M24" s="289">
        <v>4.1666666666666666E-3</v>
      </c>
      <c r="N24" s="275">
        <f>+M24+L24</f>
        <v>0.78749999999999987</v>
      </c>
      <c r="O24" s="289">
        <v>1.5277777777777777E-2</v>
      </c>
      <c r="P24" s="275">
        <f>+O24+N24</f>
        <v>0.80277777777777759</v>
      </c>
      <c r="Q24" s="289">
        <v>4.1666666666666666E-3</v>
      </c>
      <c r="R24" s="275">
        <f>+Q24+P24</f>
        <v>0.80694444444444424</v>
      </c>
      <c r="S24" s="289">
        <v>4.1666666666666666E-3</v>
      </c>
      <c r="T24" s="275">
        <f>+S24+R24</f>
        <v>0.81111111111111089</v>
      </c>
      <c r="U24" s="289">
        <v>4.1666666666666666E-3</v>
      </c>
      <c r="V24" s="275">
        <f>+U24+T24</f>
        <v>0.81527777777777755</v>
      </c>
      <c r="W24" s="275">
        <v>0</v>
      </c>
      <c r="X24" s="275">
        <f>+W24+V24</f>
        <v>0.81527777777777755</v>
      </c>
      <c r="Y24" s="275">
        <v>0</v>
      </c>
      <c r="Z24" s="275">
        <f>+Y24+X24</f>
        <v>0.81527777777777755</v>
      </c>
      <c r="AA24" s="275">
        <v>0</v>
      </c>
      <c r="AB24" s="275">
        <f>+AA24+Z24</f>
        <v>0.81527777777777755</v>
      </c>
      <c r="AC24" s="275">
        <v>0</v>
      </c>
      <c r="AD24" s="275">
        <f>+AC24+AB24</f>
        <v>0.81527777777777755</v>
      </c>
      <c r="AE24" s="275">
        <v>0</v>
      </c>
      <c r="AF24" s="275">
        <f>+AE24+AD24</f>
        <v>0.81527777777777755</v>
      </c>
      <c r="AG24" s="275">
        <v>0</v>
      </c>
      <c r="AH24" s="275">
        <f>+AG24+AF24</f>
        <v>0.81527777777777755</v>
      </c>
      <c r="AI24" s="275">
        <v>0</v>
      </c>
      <c r="AJ24" s="275">
        <f>+AI24+AH24</f>
        <v>0.81527777777777755</v>
      </c>
      <c r="AK24" s="275">
        <v>0</v>
      </c>
      <c r="AL24" s="275">
        <f>+AK24+AJ24</f>
        <v>0.81527777777777755</v>
      </c>
      <c r="AM24" s="275">
        <v>0</v>
      </c>
      <c r="AN24" s="275">
        <f>+AM24+AL24</f>
        <v>0.81527777777777755</v>
      </c>
      <c r="AO24" s="275">
        <v>0</v>
      </c>
      <c r="AP24" s="275">
        <f>+AO24+AN24</f>
        <v>0.81527777777777755</v>
      </c>
      <c r="AQ24" s="275">
        <v>0</v>
      </c>
      <c r="AR24" s="275">
        <f>+AQ24+AP24</f>
        <v>0.81527777777777755</v>
      </c>
      <c r="AS24" s="275">
        <v>0</v>
      </c>
      <c r="AT24" s="275">
        <f>+AS24+AR24</f>
        <v>0.81527777777777755</v>
      </c>
      <c r="AU24" s="275">
        <v>0</v>
      </c>
      <c r="AV24" s="275">
        <f>+AU24+AT24</f>
        <v>0.81527777777777755</v>
      </c>
      <c r="AW24" s="275">
        <v>0</v>
      </c>
      <c r="AX24" s="275">
        <f>+AW24+AV24</f>
        <v>0.81527777777777755</v>
      </c>
      <c r="AY24" s="275">
        <v>0</v>
      </c>
      <c r="AZ24" s="275">
        <f>+AY24+AX24</f>
        <v>0.81527777777777755</v>
      </c>
      <c r="BA24" s="275">
        <v>0</v>
      </c>
      <c r="BB24" s="275">
        <f>+BA24+AZ24</f>
        <v>0.81527777777777755</v>
      </c>
      <c r="BC24" s="275">
        <v>0</v>
      </c>
      <c r="BD24" s="275">
        <f>+BC24+BB24</f>
        <v>0.81527777777777755</v>
      </c>
      <c r="BE24" s="275">
        <v>0</v>
      </c>
      <c r="BF24" s="275">
        <f>+BE24+BD24</f>
        <v>0.81527777777777755</v>
      </c>
      <c r="BG24" s="275">
        <v>0</v>
      </c>
      <c r="BH24" s="275">
        <f>+BG24+BF24</f>
        <v>0.81527777777777755</v>
      </c>
      <c r="BI24" s="275">
        <v>0</v>
      </c>
      <c r="BJ24" s="275">
        <f>+BI24+BH24</f>
        <v>0.81527777777777755</v>
      </c>
      <c r="BK24" s="275">
        <v>0</v>
      </c>
      <c r="BL24" s="275">
        <f>+BK24+BJ24</f>
        <v>0.81527777777777755</v>
      </c>
      <c r="BM24" s="275">
        <v>0</v>
      </c>
      <c r="BN24" s="275">
        <f>+BM24+BL24</f>
        <v>0.81527777777777755</v>
      </c>
      <c r="BO24" s="275">
        <v>0</v>
      </c>
      <c r="BP24" s="275">
        <f>+BO24+BN24</f>
        <v>0.81527777777777755</v>
      </c>
      <c r="BQ24" s="275">
        <v>0</v>
      </c>
      <c r="BR24" s="275">
        <f>+BQ24+BP24</f>
        <v>0.81527777777777755</v>
      </c>
      <c r="BS24" s="275">
        <v>0</v>
      </c>
      <c r="BT24" s="275">
        <f>+BS24+BR24</f>
        <v>0.81527777777777755</v>
      </c>
      <c r="BU24" s="275">
        <v>0</v>
      </c>
      <c r="BV24" s="275">
        <f>+BU24+BT24</f>
        <v>0.81527777777777755</v>
      </c>
      <c r="BW24" s="289">
        <v>6.9444444444444441E-3</v>
      </c>
      <c r="BX24" s="272">
        <f>+BW24+BV24</f>
        <v>0.82222222222222197</v>
      </c>
      <c r="BY24" s="273"/>
      <c r="BZ24" s="277"/>
      <c r="CA24" s="278">
        <f>+BX24-D24</f>
        <v>9.3055555555555336E-2</v>
      </c>
      <c r="CB24" s="279">
        <f>+$J$30/CI24</f>
        <v>17.76268656716422</v>
      </c>
      <c r="CC24" s="280"/>
      <c r="CD24" s="134">
        <f>+CA24*$CD$19</f>
        <v>133.99999999999969</v>
      </c>
      <c r="CE24" s="134">
        <f>+$J$30</f>
        <v>39.67</v>
      </c>
      <c r="CG24" s="281">
        <f>+CA24</f>
        <v>9.3055555555555336E-2</v>
      </c>
      <c r="CH24" s="135">
        <f>+CG24*$CD$19</f>
        <v>133.99999999999969</v>
      </c>
      <c r="CI24" s="282">
        <f>+CH24/60</f>
        <v>2.2333333333333281</v>
      </c>
    </row>
    <row r="25" spans="1:87" x14ac:dyDescent="0.2">
      <c r="B25" s="74"/>
      <c r="C25" s="74"/>
      <c r="D25" s="861"/>
      <c r="E25" s="74"/>
      <c r="F25" s="74"/>
      <c r="G25" s="74"/>
      <c r="H25" s="861"/>
      <c r="J25" s="861"/>
      <c r="L25" s="861"/>
      <c r="M25" s="74"/>
      <c r="N25" s="861"/>
      <c r="O25" s="74"/>
      <c r="P25" s="861"/>
      <c r="Q25" s="74"/>
      <c r="R25" s="861"/>
      <c r="S25" s="74"/>
      <c r="T25" s="861"/>
      <c r="U25" s="74"/>
      <c r="V25" s="861"/>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861"/>
      <c r="BY25" s="74"/>
      <c r="BZ25" s="74"/>
      <c r="CA25" s="74"/>
      <c r="CB25" s="74"/>
      <c r="CC25" s="74"/>
    </row>
    <row r="26" spans="1:87" x14ac:dyDescent="0.2">
      <c r="H26" s="134"/>
      <c r="I26" s="134"/>
      <c r="J26" s="134"/>
      <c r="K26" s="134"/>
      <c r="L26" s="74"/>
      <c r="M26" s="74"/>
    </row>
    <row r="27" spans="1:87" x14ac:dyDescent="0.2">
      <c r="B27" s="134" t="s">
        <v>25</v>
      </c>
      <c r="H27" s="134"/>
      <c r="I27" s="134"/>
      <c r="J27" s="74">
        <v>1</v>
      </c>
    </row>
    <row r="28" spans="1:87" x14ac:dyDescent="0.2">
      <c r="B28" s="134" t="s">
        <v>26</v>
      </c>
      <c r="H28" s="134"/>
      <c r="I28" s="134"/>
      <c r="J28" s="74">
        <v>0</v>
      </c>
    </row>
    <row r="29" spans="1:87" x14ac:dyDescent="0.2">
      <c r="B29" s="134" t="s">
        <v>27</v>
      </c>
      <c r="H29" s="134"/>
      <c r="I29" s="134"/>
      <c r="J29" s="74">
        <f>+J27+J28</f>
        <v>1</v>
      </c>
    </row>
    <row r="30" spans="1:87" x14ac:dyDescent="0.2">
      <c r="B30" s="134" t="s">
        <v>28</v>
      </c>
      <c r="H30" s="134"/>
      <c r="I30" s="134"/>
      <c r="J30" s="283">
        <v>39.67</v>
      </c>
      <c r="K30" s="75"/>
      <c r="L30" s="134" t="s">
        <v>21</v>
      </c>
    </row>
    <row r="31" spans="1:87" x14ac:dyDescent="0.2">
      <c r="B31" s="18" t="s">
        <v>29</v>
      </c>
      <c r="H31" s="134"/>
      <c r="I31" s="134"/>
      <c r="J31" s="284">
        <v>0</v>
      </c>
      <c r="K31" s="75"/>
      <c r="L31" s="134" t="s">
        <v>21</v>
      </c>
    </row>
    <row r="32" spans="1:87" x14ac:dyDescent="0.2">
      <c r="B32" s="134" t="s">
        <v>30</v>
      </c>
      <c r="H32" s="134"/>
      <c r="I32" s="134"/>
      <c r="J32" s="134"/>
      <c r="K32" s="134"/>
      <c r="N32" s="74"/>
      <c r="O32" s="74"/>
    </row>
    <row r="34" s="134" customFormat="1" x14ac:dyDescent="0.2"/>
    <row r="35" s="134" customFormat="1" x14ac:dyDescent="0.2"/>
  </sheetData>
  <mergeCells count="10">
    <mergeCell ref="CG20:CI20"/>
    <mergeCell ref="BZ21:BZ22"/>
    <mergeCell ref="B23:CC23"/>
    <mergeCell ref="B19:D19"/>
    <mergeCell ref="J19:AJ19"/>
    <mergeCell ref="BZ19:BZ20"/>
    <mergeCell ref="CA19:CA22"/>
    <mergeCell ref="CB19:CB22"/>
    <mergeCell ref="CC19:CC22"/>
    <mergeCell ref="B20:D20"/>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3:CI35"/>
  <sheetViews>
    <sheetView zoomScale="85" workbookViewId="0">
      <selection activeCell="P24" sqref="P24"/>
    </sheetView>
  </sheetViews>
  <sheetFormatPr baseColWidth="10" defaultColWidth="11.42578125"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19" width="10.85546875" style="134" hidden="1" customWidth="1"/>
    <col min="20" max="20" width="10.85546875" style="134" customWidth="1"/>
    <col min="21" max="21" width="10.85546875" style="134" hidden="1" customWidth="1"/>
    <col min="22" max="28" width="11.28515625" style="134" hidden="1"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11.42578125" style="134" hidden="1" customWidth="1"/>
    <col min="85" max="87" width="9" style="134" hidden="1" customWidth="1"/>
    <col min="88" max="88" width="0"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275" width="0" style="134" hidden="1" customWidth="1"/>
    <col min="276" max="276" width="10.85546875" style="134" customWidth="1"/>
    <col min="277" max="331" width="0" style="134" hidden="1" customWidth="1"/>
    <col min="332" max="332" width="12.42578125" style="134" customWidth="1"/>
    <col min="333" max="333" width="0" style="134" hidden="1" customWidth="1"/>
    <col min="334" max="336" width="11.42578125" style="134"/>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31" width="0" style="134" hidden="1" customWidth="1"/>
    <col min="532" max="532" width="10.85546875" style="134" customWidth="1"/>
    <col min="533" max="587" width="0" style="134" hidden="1" customWidth="1"/>
    <col min="588" max="588" width="12.42578125" style="134" customWidth="1"/>
    <col min="589" max="589" width="0" style="134" hidden="1" customWidth="1"/>
    <col min="590" max="592" width="11.42578125" style="134"/>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787" width="0" style="134" hidden="1" customWidth="1"/>
    <col min="788" max="788" width="10.85546875" style="134" customWidth="1"/>
    <col min="789" max="843" width="0" style="134" hidden="1" customWidth="1"/>
    <col min="844" max="844" width="12.42578125" style="134" customWidth="1"/>
    <col min="845" max="845" width="0" style="134" hidden="1" customWidth="1"/>
    <col min="846" max="848" width="11.42578125" style="134"/>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43" width="0" style="134" hidden="1" customWidth="1"/>
    <col min="1044" max="1044" width="10.85546875" style="134" customWidth="1"/>
    <col min="1045"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299" width="0" style="134" hidden="1" customWidth="1"/>
    <col min="1300" max="1300" width="10.85546875" style="134" customWidth="1"/>
    <col min="1301"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555" width="0" style="134" hidden="1" customWidth="1"/>
    <col min="1556" max="1556" width="10.85546875" style="134" customWidth="1"/>
    <col min="1557"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11" width="0" style="134" hidden="1" customWidth="1"/>
    <col min="1812" max="1812" width="10.85546875" style="134" customWidth="1"/>
    <col min="1813"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067" width="0" style="134" hidden="1" customWidth="1"/>
    <col min="2068" max="2068" width="10.85546875" style="134" customWidth="1"/>
    <col min="2069"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23" width="0" style="134" hidden="1" customWidth="1"/>
    <col min="2324" max="2324" width="10.85546875" style="134" customWidth="1"/>
    <col min="2325"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579" width="0" style="134" hidden="1" customWidth="1"/>
    <col min="2580" max="2580" width="10.85546875" style="134" customWidth="1"/>
    <col min="2581"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35" width="0" style="134" hidden="1" customWidth="1"/>
    <col min="2836" max="2836" width="10.85546875" style="134" customWidth="1"/>
    <col min="2837"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091" width="0" style="134" hidden="1" customWidth="1"/>
    <col min="3092" max="3092" width="10.85546875" style="134" customWidth="1"/>
    <col min="3093"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347" width="0" style="134" hidden="1" customWidth="1"/>
    <col min="3348" max="3348" width="10.85546875" style="134" customWidth="1"/>
    <col min="3349"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03" width="0" style="134" hidden="1" customWidth="1"/>
    <col min="3604" max="3604" width="10.85546875" style="134" customWidth="1"/>
    <col min="3605"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859" width="0" style="134" hidden="1" customWidth="1"/>
    <col min="3860" max="3860" width="10.85546875" style="134" customWidth="1"/>
    <col min="3861"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15" width="0" style="134" hidden="1" customWidth="1"/>
    <col min="4116" max="4116" width="10.85546875" style="134" customWidth="1"/>
    <col min="4117"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371" width="0" style="134" hidden="1" customWidth="1"/>
    <col min="4372" max="4372" width="10.85546875" style="134" customWidth="1"/>
    <col min="4373"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27" width="0" style="134" hidden="1" customWidth="1"/>
    <col min="4628" max="4628" width="10.85546875" style="134" customWidth="1"/>
    <col min="4629"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883" width="0" style="134" hidden="1" customWidth="1"/>
    <col min="4884" max="4884" width="10.85546875" style="134" customWidth="1"/>
    <col min="4885"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39" width="0" style="134" hidden="1" customWidth="1"/>
    <col min="5140" max="5140" width="10.85546875" style="134" customWidth="1"/>
    <col min="5141"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395" width="0" style="134" hidden="1" customWidth="1"/>
    <col min="5396" max="5396" width="10.85546875" style="134" customWidth="1"/>
    <col min="5397"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651" width="0" style="134" hidden="1" customWidth="1"/>
    <col min="5652" max="5652" width="10.85546875" style="134" customWidth="1"/>
    <col min="5653"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07" width="0" style="134" hidden="1" customWidth="1"/>
    <col min="5908" max="5908" width="10.85546875" style="134" customWidth="1"/>
    <col min="5909"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163" width="0" style="134" hidden="1" customWidth="1"/>
    <col min="6164" max="6164" width="10.85546875" style="134" customWidth="1"/>
    <col min="6165"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19" width="0" style="134" hidden="1" customWidth="1"/>
    <col min="6420" max="6420" width="10.85546875" style="134" customWidth="1"/>
    <col min="6421"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675" width="0" style="134" hidden="1" customWidth="1"/>
    <col min="6676" max="6676" width="10.85546875" style="134" customWidth="1"/>
    <col min="6677"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31" width="0" style="134" hidden="1" customWidth="1"/>
    <col min="6932" max="6932" width="10.85546875" style="134" customWidth="1"/>
    <col min="6933" max="6987" width="0" style="134" hidden="1" customWidth="1"/>
    <col min="6988" max="6988" width="12.42578125" style="134" customWidth="1"/>
    <col min="6989" max="6989" width="0" style="134" hidden="1" customWidth="1"/>
    <col min="6990" max="6992" width="11.42578125" style="134"/>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187" width="0" style="134" hidden="1" customWidth="1"/>
    <col min="7188" max="7188" width="10.85546875" style="134" customWidth="1"/>
    <col min="7189"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43" width="0" style="134" hidden="1" customWidth="1"/>
    <col min="7444" max="7444" width="10.85546875" style="134" customWidth="1"/>
    <col min="7445"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699" width="0" style="134" hidden="1" customWidth="1"/>
    <col min="7700" max="7700" width="10.85546875" style="134" customWidth="1"/>
    <col min="7701"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7955" width="0" style="134" hidden="1" customWidth="1"/>
    <col min="7956" max="7956" width="10.85546875" style="134" customWidth="1"/>
    <col min="7957"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11" width="0" style="134" hidden="1" customWidth="1"/>
    <col min="8212" max="8212" width="10.85546875" style="134" customWidth="1"/>
    <col min="8213"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467" width="0" style="134" hidden="1" customWidth="1"/>
    <col min="8468" max="8468" width="10.85546875" style="134" customWidth="1"/>
    <col min="8469"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23" width="0" style="134" hidden="1" customWidth="1"/>
    <col min="8724" max="8724" width="10.85546875" style="134" customWidth="1"/>
    <col min="8725"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8979" width="0" style="134" hidden="1" customWidth="1"/>
    <col min="8980" max="8980" width="10.85546875" style="134" customWidth="1"/>
    <col min="8981"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35" width="0" style="134" hidden="1" customWidth="1"/>
    <col min="9236" max="9236" width="10.85546875" style="134" customWidth="1"/>
    <col min="9237"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491" width="0" style="134" hidden="1" customWidth="1"/>
    <col min="9492" max="9492" width="10.85546875" style="134" customWidth="1"/>
    <col min="9493"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747" width="0" style="134" hidden="1" customWidth="1"/>
    <col min="9748" max="9748" width="10.85546875" style="134" customWidth="1"/>
    <col min="9749"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03" width="0" style="134" hidden="1" customWidth="1"/>
    <col min="10004" max="10004" width="10.85546875" style="134" customWidth="1"/>
    <col min="10005"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259" width="0" style="134" hidden="1" customWidth="1"/>
    <col min="10260" max="10260" width="10.85546875" style="134" customWidth="1"/>
    <col min="10261"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15" width="0" style="134" hidden="1" customWidth="1"/>
    <col min="10516" max="10516" width="10.85546875" style="134" customWidth="1"/>
    <col min="10517"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771" width="0" style="134" hidden="1" customWidth="1"/>
    <col min="10772" max="10772" width="10.85546875" style="134" customWidth="1"/>
    <col min="10773"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27" width="0" style="134" hidden="1" customWidth="1"/>
    <col min="11028" max="11028" width="10.85546875" style="134" customWidth="1"/>
    <col min="11029"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283" width="0" style="134" hidden="1" customWidth="1"/>
    <col min="11284" max="11284" width="10.85546875" style="134" customWidth="1"/>
    <col min="11285"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39" width="0" style="134" hidden="1" customWidth="1"/>
    <col min="11540" max="11540" width="10.85546875" style="134" customWidth="1"/>
    <col min="11541"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795" width="0" style="134" hidden="1" customWidth="1"/>
    <col min="11796" max="11796" width="10.85546875" style="134" customWidth="1"/>
    <col min="11797"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051" width="0" style="134" hidden="1" customWidth="1"/>
    <col min="12052" max="12052" width="10.85546875" style="134" customWidth="1"/>
    <col min="12053"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07" width="0" style="134" hidden="1" customWidth="1"/>
    <col min="12308" max="12308" width="10.85546875" style="134" customWidth="1"/>
    <col min="12309"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563" width="0" style="134" hidden="1" customWidth="1"/>
    <col min="12564" max="12564" width="10.85546875" style="134" customWidth="1"/>
    <col min="12565"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19" width="0" style="134" hidden="1" customWidth="1"/>
    <col min="12820" max="12820" width="10.85546875" style="134" customWidth="1"/>
    <col min="12821"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075" width="0" style="134" hidden="1" customWidth="1"/>
    <col min="13076" max="13076" width="10.85546875" style="134" customWidth="1"/>
    <col min="13077"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31" width="0" style="134" hidden="1" customWidth="1"/>
    <col min="13332" max="13332" width="10.85546875" style="134" customWidth="1"/>
    <col min="13333"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587" width="0" style="134" hidden="1" customWidth="1"/>
    <col min="13588" max="13588" width="10.85546875" style="134" customWidth="1"/>
    <col min="13589"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43" width="0" style="134" hidden="1" customWidth="1"/>
    <col min="13844" max="13844" width="10.85546875" style="134" customWidth="1"/>
    <col min="13845"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099" width="0" style="134" hidden="1" customWidth="1"/>
    <col min="14100" max="14100" width="10.85546875" style="134" customWidth="1"/>
    <col min="14101"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355" width="0" style="134" hidden="1" customWidth="1"/>
    <col min="14356" max="14356" width="10.85546875" style="134" customWidth="1"/>
    <col min="14357"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11" width="0" style="134" hidden="1" customWidth="1"/>
    <col min="14612" max="14612" width="10.85546875" style="134" customWidth="1"/>
    <col min="14613"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867" width="0" style="134" hidden="1" customWidth="1"/>
    <col min="14868" max="14868" width="10.85546875" style="134" customWidth="1"/>
    <col min="14869"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23" width="0" style="134" hidden="1" customWidth="1"/>
    <col min="15124" max="15124" width="10.85546875" style="134" customWidth="1"/>
    <col min="15125"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379" width="0" style="134" hidden="1" customWidth="1"/>
    <col min="15380" max="15380" width="10.85546875" style="134" customWidth="1"/>
    <col min="15381"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35" width="0" style="134" hidden="1" customWidth="1"/>
    <col min="15636" max="15636" width="10.85546875" style="134" customWidth="1"/>
    <col min="15637"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891" width="0" style="134" hidden="1" customWidth="1"/>
    <col min="15892" max="15892" width="10.85546875" style="134" customWidth="1"/>
    <col min="15893"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147" width="0" style="134" hidden="1" customWidth="1"/>
    <col min="16148" max="16148" width="10.85546875" style="134" customWidth="1"/>
    <col min="16149"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5" t="s">
        <v>133</v>
      </c>
    </row>
    <row r="13" spans="2:28" x14ac:dyDescent="0.2">
      <c r="B13" s="134" t="s">
        <v>4</v>
      </c>
      <c r="I13" s="75"/>
      <c r="J13" s="74" t="s">
        <v>115</v>
      </c>
      <c r="K13" s="75"/>
    </row>
    <row r="14" spans="2:28" x14ac:dyDescent="0.2">
      <c r="B14" s="134" t="s">
        <v>6</v>
      </c>
      <c r="J14" s="40" t="s">
        <v>116</v>
      </c>
    </row>
    <row r="15" spans="2:28" x14ac:dyDescent="0.2">
      <c r="B15" s="134" t="s">
        <v>7</v>
      </c>
      <c r="I15" s="75"/>
      <c r="J15" s="17" t="s">
        <v>117</v>
      </c>
      <c r="K15" s="75"/>
    </row>
    <row r="16" spans="2:28" x14ac:dyDescent="0.2">
      <c r="B16" s="134" t="s">
        <v>8</v>
      </c>
      <c r="J16" s="40">
        <v>484</v>
      </c>
    </row>
    <row r="17" spans="1:87" x14ac:dyDescent="0.2">
      <c r="B17" s="134" t="s">
        <v>37</v>
      </c>
      <c r="H17" s="134"/>
      <c r="I17" s="134"/>
    </row>
    <row r="18" spans="1:87" ht="96"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39" thickBot="1" x14ac:dyDescent="0.25">
      <c r="B20" s="1297" t="s">
        <v>38</v>
      </c>
      <c r="C20" s="1298"/>
      <c r="D20" s="1299"/>
      <c r="E20" s="81" t="s">
        <v>39</v>
      </c>
      <c r="F20" s="81" t="s">
        <v>39</v>
      </c>
      <c r="G20" s="79" t="s">
        <v>40</v>
      </c>
      <c r="H20" s="79" t="s">
        <v>40</v>
      </c>
      <c r="I20" s="79" t="s">
        <v>69</v>
      </c>
      <c r="J20" s="79" t="s">
        <v>69</v>
      </c>
      <c r="K20" s="79" t="s">
        <v>70</v>
      </c>
      <c r="L20" s="79" t="s">
        <v>70</v>
      </c>
      <c r="M20" s="79" t="s">
        <v>71</v>
      </c>
      <c r="N20" s="79" t="s">
        <v>71</v>
      </c>
      <c r="O20" s="79" t="s">
        <v>72</v>
      </c>
      <c r="P20" s="79" t="s">
        <v>72</v>
      </c>
      <c r="Q20" s="79" t="s">
        <v>41</v>
      </c>
      <c r="R20" s="79" t="s">
        <v>41</v>
      </c>
      <c r="S20" s="285" t="s">
        <v>42</v>
      </c>
      <c r="T20" s="285" t="s">
        <v>42</v>
      </c>
      <c r="U20" s="41"/>
      <c r="V20" s="41"/>
      <c r="W20" s="41"/>
      <c r="X20" s="41"/>
      <c r="Y20" s="79"/>
      <c r="Z20" s="79"/>
      <c r="AA20" s="79"/>
      <c r="AB20" s="79"/>
      <c r="AC20" s="79"/>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39</v>
      </c>
      <c r="BX20" s="81" t="s">
        <v>39</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20">
        <v>0</v>
      </c>
      <c r="H21" s="121">
        <v>0</v>
      </c>
      <c r="I21" s="119">
        <v>0</v>
      </c>
      <c r="J21" s="119">
        <v>0</v>
      </c>
      <c r="K21" s="119">
        <v>0</v>
      </c>
      <c r="L21" s="119">
        <v>0</v>
      </c>
      <c r="M21" s="119">
        <v>0</v>
      </c>
      <c r="N21" s="119">
        <v>0</v>
      </c>
      <c r="O21" s="119">
        <v>0</v>
      </c>
      <c r="P21" s="119">
        <v>0</v>
      </c>
      <c r="Q21" s="119">
        <v>0</v>
      </c>
      <c r="R21" s="119">
        <v>0</v>
      </c>
      <c r="S21" s="119">
        <v>0</v>
      </c>
      <c r="T21" s="122">
        <v>0</v>
      </c>
      <c r="U21" s="286">
        <v>0</v>
      </c>
      <c r="V21" s="119">
        <v>0</v>
      </c>
      <c r="W21" s="119">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87">
        <f>+G21+E22</f>
        <v>0</v>
      </c>
      <c r="H22" s="266">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8">
        <f t="shared" si="0"/>
        <v>0</v>
      </c>
      <c r="U22" s="288">
        <f t="shared" si="0"/>
        <v>0</v>
      </c>
      <c r="V22" s="267">
        <f t="shared" si="0"/>
        <v>0</v>
      </c>
      <c r="W22" s="267">
        <f t="shared" si="0"/>
        <v>0</v>
      </c>
      <c r="X22" s="267">
        <f t="shared" si="0"/>
        <v>0</v>
      </c>
      <c r="Y22" s="267">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thickBot="1" x14ac:dyDescent="0.25">
      <c r="A24" s="269" t="s">
        <v>24</v>
      </c>
      <c r="B24" s="270">
        <v>484</v>
      </c>
      <c r="C24" s="271">
        <v>0</v>
      </c>
      <c r="D24" s="272">
        <v>0.30555555555555552</v>
      </c>
      <c r="E24" s="273">
        <v>0</v>
      </c>
      <c r="F24" s="274"/>
      <c r="G24" s="289">
        <v>3.472222222222222E-3</v>
      </c>
      <c r="H24" s="275">
        <f>+G24+D24</f>
        <v>0.30902777777777773</v>
      </c>
      <c r="I24" s="289">
        <v>5.5555555555555558E-3</v>
      </c>
      <c r="J24" s="275">
        <f>+I24+H24</f>
        <v>0.31458333333333327</v>
      </c>
      <c r="K24" s="289">
        <v>5.5555555555555558E-3</v>
      </c>
      <c r="L24" s="275">
        <f>+K24+J24</f>
        <v>0.32013888888888881</v>
      </c>
      <c r="M24" s="289">
        <v>2.0833333333333333E-3</v>
      </c>
      <c r="N24" s="275">
        <f>+M24+L24</f>
        <v>0.32222222222222213</v>
      </c>
      <c r="O24" s="289">
        <v>3.472222222222222E-3</v>
      </c>
      <c r="P24" s="275">
        <f>+O24+N24</f>
        <v>0.32569444444444434</v>
      </c>
      <c r="Q24" s="289">
        <v>2.7777777777777779E-3</v>
      </c>
      <c r="R24" s="275">
        <f>+Q24+P24</f>
        <v>0.32847222222222211</v>
      </c>
      <c r="S24" s="289">
        <v>3.472222222222222E-3</v>
      </c>
      <c r="T24" s="275">
        <f>+S24+R24</f>
        <v>0.33194444444444432</v>
      </c>
      <c r="U24" s="275">
        <v>0</v>
      </c>
      <c r="V24" s="275">
        <f>+U24+T24</f>
        <v>0.33194444444444432</v>
      </c>
      <c r="W24" s="275">
        <v>0</v>
      </c>
      <c r="X24" s="275">
        <f>+W24+V24</f>
        <v>0.33194444444444432</v>
      </c>
      <c r="Y24" s="275">
        <v>0</v>
      </c>
      <c r="Z24" s="275">
        <f>+Y24+X24</f>
        <v>0.33194444444444432</v>
      </c>
      <c r="AA24" s="275">
        <v>0</v>
      </c>
      <c r="AB24" s="275">
        <f>+AA24+Z24</f>
        <v>0.33194444444444432</v>
      </c>
      <c r="AC24" s="275">
        <v>0</v>
      </c>
      <c r="AD24" s="275">
        <f>+AC24+AB24</f>
        <v>0.33194444444444432</v>
      </c>
      <c r="AE24" s="275">
        <v>0</v>
      </c>
      <c r="AF24" s="275">
        <f>+AE24+AD24</f>
        <v>0.33194444444444432</v>
      </c>
      <c r="AG24" s="275">
        <v>0</v>
      </c>
      <c r="AH24" s="275">
        <f>+AG24+AF24</f>
        <v>0.33194444444444432</v>
      </c>
      <c r="AI24" s="275">
        <v>0</v>
      </c>
      <c r="AJ24" s="275">
        <f>+AI24+AH24</f>
        <v>0.33194444444444432</v>
      </c>
      <c r="AK24" s="275">
        <v>0</v>
      </c>
      <c r="AL24" s="275">
        <f>+AK24+AJ24</f>
        <v>0.33194444444444432</v>
      </c>
      <c r="AM24" s="275">
        <v>0</v>
      </c>
      <c r="AN24" s="275">
        <f>+AM24+AL24</f>
        <v>0.33194444444444432</v>
      </c>
      <c r="AO24" s="275">
        <v>0</v>
      </c>
      <c r="AP24" s="275">
        <f>+AO24+AN24</f>
        <v>0.33194444444444432</v>
      </c>
      <c r="AQ24" s="275">
        <v>0</v>
      </c>
      <c r="AR24" s="275">
        <f>+AQ24+AP24</f>
        <v>0.33194444444444432</v>
      </c>
      <c r="AS24" s="275">
        <v>0</v>
      </c>
      <c r="AT24" s="275">
        <f>+AS24+AR24</f>
        <v>0.33194444444444432</v>
      </c>
      <c r="AU24" s="275">
        <v>0</v>
      </c>
      <c r="AV24" s="275">
        <f>+AU24+AT24</f>
        <v>0.33194444444444432</v>
      </c>
      <c r="AW24" s="275">
        <v>0</v>
      </c>
      <c r="AX24" s="275">
        <f>+AW24+AV24</f>
        <v>0.33194444444444432</v>
      </c>
      <c r="AY24" s="275">
        <v>0</v>
      </c>
      <c r="AZ24" s="275">
        <f>+AY24+AX24</f>
        <v>0.33194444444444432</v>
      </c>
      <c r="BA24" s="275">
        <v>0</v>
      </c>
      <c r="BB24" s="275">
        <f>+BA24+AZ24</f>
        <v>0.33194444444444432</v>
      </c>
      <c r="BC24" s="275">
        <v>0</v>
      </c>
      <c r="BD24" s="275">
        <f>+BC24+BB24</f>
        <v>0.33194444444444432</v>
      </c>
      <c r="BE24" s="275">
        <v>0</v>
      </c>
      <c r="BF24" s="275">
        <f>+BE24+BD24</f>
        <v>0.33194444444444432</v>
      </c>
      <c r="BG24" s="275">
        <v>0</v>
      </c>
      <c r="BH24" s="275">
        <f>+BG24+BF24</f>
        <v>0.33194444444444432</v>
      </c>
      <c r="BI24" s="275">
        <v>0</v>
      </c>
      <c r="BJ24" s="275">
        <f>+BI24+BH24</f>
        <v>0.33194444444444432</v>
      </c>
      <c r="BK24" s="275">
        <v>0</v>
      </c>
      <c r="BL24" s="275">
        <f>+BK24+BJ24</f>
        <v>0.33194444444444432</v>
      </c>
      <c r="BM24" s="275">
        <v>0</v>
      </c>
      <c r="BN24" s="275">
        <f>+BM24+BL24</f>
        <v>0.33194444444444432</v>
      </c>
      <c r="BO24" s="275">
        <v>0</v>
      </c>
      <c r="BP24" s="275">
        <f>+BO24+BN24</f>
        <v>0.33194444444444432</v>
      </c>
      <c r="BQ24" s="275">
        <v>0</v>
      </c>
      <c r="BR24" s="275">
        <f>+BQ24+BP24</f>
        <v>0.33194444444444432</v>
      </c>
      <c r="BS24" s="275">
        <v>0</v>
      </c>
      <c r="BT24" s="275">
        <f>+BS24+BR24</f>
        <v>0.33194444444444432</v>
      </c>
      <c r="BU24" s="275">
        <v>0</v>
      </c>
      <c r="BV24" s="275">
        <f>+BU24+BT24</f>
        <v>0.33194444444444432</v>
      </c>
      <c r="BW24" s="289">
        <v>2.5694444444444447E-2</v>
      </c>
      <c r="BX24" s="272">
        <f>+BW24+BV24</f>
        <v>0.35763888888888878</v>
      </c>
      <c r="BY24" s="273"/>
      <c r="BZ24" s="277"/>
      <c r="CA24" s="278">
        <f>+BX24-D24</f>
        <v>5.2083333333333259E-2</v>
      </c>
      <c r="CB24" s="279">
        <f>+$J$30/CI24</f>
        <v>28.736000000000047</v>
      </c>
      <c r="CC24" s="280"/>
      <c r="CD24" s="134">
        <f>+CA24*$CD$19</f>
        <v>74.999999999999886</v>
      </c>
      <c r="CE24" s="134">
        <f>+$J$30</f>
        <v>35.92</v>
      </c>
      <c r="CG24" s="281">
        <f>+CA24</f>
        <v>5.2083333333333259E-2</v>
      </c>
      <c r="CH24" s="135">
        <f>+CG24*$CD$19</f>
        <v>74.999999999999886</v>
      </c>
      <c r="CI24" s="282">
        <f>+CH24/60</f>
        <v>1.249999999999998</v>
      </c>
    </row>
    <row r="25" spans="1:87" x14ac:dyDescent="0.2">
      <c r="B25" s="74"/>
      <c r="C25" s="74"/>
      <c r="D25" s="74"/>
      <c r="E25" s="74"/>
      <c r="F25" s="74"/>
      <c r="G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row>
    <row r="26" spans="1:87" x14ac:dyDescent="0.2">
      <c r="H26" s="134"/>
      <c r="I26" s="134"/>
      <c r="J26" s="134"/>
      <c r="K26" s="134"/>
      <c r="L26" s="74"/>
      <c r="M26" s="74"/>
    </row>
    <row r="27" spans="1:87" x14ac:dyDescent="0.2">
      <c r="B27" s="134" t="s">
        <v>25</v>
      </c>
      <c r="H27" s="134"/>
      <c r="I27" s="134"/>
      <c r="J27" s="74">
        <v>1</v>
      </c>
    </row>
    <row r="28" spans="1:87" x14ac:dyDescent="0.2">
      <c r="B28" s="134" t="s">
        <v>26</v>
      </c>
      <c r="H28" s="134"/>
      <c r="I28" s="134"/>
      <c r="J28" s="74">
        <v>0</v>
      </c>
    </row>
    <row r="29" spans="1:87" x14ac:dyDescent="0.2">
      <c r="B29" s="134" t="s">
        <v>27</v>
      </c>
      <c r="H29" s="134"/>
      <c r="I29" s="134"/>
      <c r="J29" s="74">
        <f>+J27+J28</f>
        <v>1</v>
      </c>
    </row>
    <row r="30" spans="1:87" x14ac:dyDescent="0.2">
      <c r="B30" s="134" t="s">
        <v>28</v>
      </c>
      <c r="H30" s="134"/>
      <c r="I30" s="134"/>
      <c r="J30" s="283">
        <v>35.92</v>
      </c>
      <c r="K30" s="75"/>
      <c r="L30" s="134" t="s">
        <v>21</v>
      </c>
    </row>
    <row r="31" spans="1:87" x14ac:dyDescent="0.2">
      <c r="B31" s="18" t="s">
        <v>29</v>
      </c>
      <c r="H31" s="134"/>
      <c r="I31" s="134"/>
      <c r="J31" s="284">
        <v>0</v>
      </c>
      <c r="K31" s="75"/>
      <c r="L31" s="134" t="s">
        <v>21</v>
      </c>
    </row>
    <row r="32" spans="1:87" x14ac:dyDescent="0.2">
      <c r="B32" s="134" t="s">
        <v>30</v>
      </c>
      <c r="H32" s="134"/>
      <c r="I32" s="134"/>
      <c r="J32" s="134"/>
      <c r="K32" s="134"/>
      <c r="N32" s="74"/>
      <c r="O32" s="74"/>
    </row>
    <row r="34" s="134" customFormat="1" x14ac:dyDescent="0.2"/>
    <row r="35" s="134" customFormat="1" x14ac:dyDescent="0.2"/>
  </sheetData>
  <mergeCells count="10">
    <mergeCell ref="CG20:CI20"/>
    <mergeCell ref="BZ21:BZ22"/>
    <mergeCell ref="B23:CC23"/>
    <mergeCell ref="B19:D19"/>
    <mergeCell ref="J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58" orientation="portrait" horizontalDpi="30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3:CI35"/>
  <sheetViews>
    <sheetView zoomScale="85"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19" width="10.85546875" style="134" hidden="1" customWidth="1"/>
    <col min="20" max="20" width="10.85546875" style="134" customWidth="1"/>
    <col min="21" max="21" width="10.85546875" style="134" hidden="1" customWidth="1"/>
    <col min="22" max="22" width="11.28515625" style="134" customWidth="1"/>
    <col min="23" max="23" width="11.28515625" style="134" hidden="1" customWidth="1"/>
    <col min="24" max="24" width="11.28515625" style="134" customWidth="1"/>
    <col min="25" max="25" width="11.28515625" style="134" hidden="1" customWidth="1"/>
    <col min="26" max="26" width="11.28515625" style="134" customWidth="1"/>
    <col min="27" max="27" width="11.28515625" style="134" hidden="1" customWidth="1"/>
    <col min="28" max="28" width="11.28515625" style="134" customWidth="1"/>
    <col min="29" max="74" width="11.42578125" style="134" hidden="1" customWidth="1"/>
    <col min="75" max="75" width="12.42578125" style="134" hidden="1" customWidth="1"/>
    <col min="76" max="76" width="12.42578125" style="134" customWidth="1"/>
    <col min="77" max="77" width="11.42578125" style="134" customWidth="1"/>
    <col min="78" max="80" width="11.42578125" style="134"/>
    <col min="81" max="81" width="14.85546875" style="134" customWidth="1"/>
    <col min="82" max="84" width="11.42578125" style="134" hidden="1" customWidth="1"/>
    <col min="85" max="87" width="9" style="134" hidden="1" customWidth="1"/>
    <col min="88" max="88" width="0"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275" width="0" style="134" hidden="1" customWidth="1"/>
    <col min="276" max="276" width="10.85546875" style="134" customWidth="1"/>
    <col min="277" max="277" width="0" style="134" hidden="1" customWidth="1"/>
    <col min="278" max="278" width="11.28515625" style="134" customWidth="1"/>
    <col min="279" max="279" width="0" style="134" hidden="1" customWidth="1"/>
    <col min="280" max="280" width="11.28515625" style="134" customWidth="1"/>
    <col min="281" max="281" width="0" style="134" hidden="1" customWidth="1"/>
    <col min="282" max="282" width="11.28515625" style="134" customWidth="1"/>
    <col min="283" max="283" width="0" style="134" hidden="1" customWidth="1"/>
    <col min="284" max="284" width="11.28515625" style="134" customWidth="1"/>
    <col min="285" max="331" width="0" style="134" hidden="1" customWidth="1"/>
    <col min="332" max="332" width="12.42578125" style="134" customWidth="1"/>
    <col min="333" max="333" width="11.42578125" style="134" customWidth="1"/>
    <col min="334" max="336" width="11.42578125" style="134"/>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31" width="0" style="134" hidden="1" customWidth="1"/>
    <col min="532" max="532" width="10.85546875" style="134" customWidth="1"/>
    <col min="533" max="533" width="0" style="134" hidden="1" customWidth="1"/>
    <col min="534" max="534" width="11.28515625" style="134" customWidth="1"/>
    <col min="535" max="535" width="0" style="134" hidden="1" customWidth="1"/>
    <col min="536" max="536" width="11.28515625" style="134" customWidth="1"/>
    <col min="537" max="537" width="0" style="134" hidden="1" customWidth="1"/>
    <col min="538" max="538" width="11.28515625" style="134" customWidth="1"/>
    <col min="539" max="539" width="0" style="134" hidden="1" customWidth="1"/>
    <col min="540" max="540" width="11.28515625" style="134" customWidth="1"/>
    <col min="541" max="587" width="0" style="134" hidden="1" customWidth="1"/>
    <col min="588" max="588" width="12.42578125" style="134" customWidth="1"/>
    <col min="589" max="589" width="11.42578125" style="134" customWidth="1"/>
    <col min="590" max="592" width="11.42578125" style="134"/>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787" width="0" style="134" hidden="1" customWidth="1"/>
    <col min="788" max="788" width="10.85546875" style="134" customWidth="1"/>
    <col min="789" max="789" width="0" style="134" hidden="1" customWidth="1"/>
    <col min="790" max="790" width="11.28515625" style="134" customWidth="1"/>
    <col min="791" max="791" width="0" style="134" hidden="1" customWidth="1"/>
    <col min="792" max="792" width="11.28515625" style="134" customWidth="1"/>
    <col min="793" max="793" width="0" style="134" hidden="1" customWidth="1"/>
    <col min="794" max="794" width="11.28515625" style="134" customWidth="1"/>
    <col min="795" max="795" width="0" style="134" hidden="1" customWidth="1"/>
    <col min="796" max="796" width="11.28515625" style="134" customWidth="1"/>
    <col min="797" max="843" width="0" style="134" hidden="1" customWidth="1"/>
    <col min="844" max="844" width="12.42578125" style="134" customWidth="1"/>
    <col min="845" max="845" width="11.42578125" style="134" customWidth="1"/>
    <col min="846" max="848" width="11.42578125" style="134"/>
    <col min="849" max="849" width="14.85546875" style="134" customWidth="1"/>
    <col min="850" max="856" width="0" style="134" hidden="1" customWidth="1"/>
    <col min="857" max="1024" width="11.5703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43" width="0" style="134" hidden="1" customWidth="1"/>
    <col min="1044" max="1044" width="10.85546875" style="134" customWidth="1"/>
    <col min="1045" max="1045" width="0" style="134" hidden="1" customWidth="1"/>
    <col min="1046" max="1046" width="11.28515625" style="134" customWidth="1"/>
    <col min="1047" max="1047" width="0" style="134" hidden="1" customWidth="1"/>
    <col min="1048" max="1048" width="11.28515625" style="134" customWidth="1"/>
    <col min="1049" max="1049" width="0" style="134" hidden="1" customWidth="1"/>
    <col min="1050" max="1050" width="11.28515625" style="134" customWidth="1"/>
    <col min="1051" max="1051" width="0" style="134" hidden="1" customWidth="1"/>
    <col min="1052" max="1052" width="11.28515625" style="134" customWidth="1"/>
    <col min="1053" max="1099" width="0" style="134" hidden="1" customWidth="1"/>
    <col min="1100" max="1100" width="12.42578125" style="134" customWidth="1"/>
    <col min="1101" max="1101" width="11.42578125" style="134" customWidth="1"/>
    <col min="1102" max="1104" width="11.42578125" style="134"/>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299" width="0" style="134" hidden="1" customWidth="1"/>
    <col min="1300" max="1300" width="10.85546875" style="134" customWidth="1"/>
    <col min="1301" max="1301" width="0" style="134" hidden="1" customWidth="1"/>
    <col min="1302" max="1302" width="11.28515625" style="134" customWidth="1"/>
    <col min="1303" max="1303" width="0" style="134" hidden="1" customWidth="1"/>
    <col min="1304" max="1304" width="11.28515625" style="134" customWidth="1"/>
    <col min="1305" max="1305" width="0" style="134" hidden="1" customWidth="1"/>
    <col min="1306" max="1306" width="11.28515625" style="134" customWidth="1"/>
    <col min="1307" max="1307" width="0" style="134" hidden="1" customWidth="1"/>
    <col min="1308" max="1308" width="11.28515625" style="134" customWidth="1"/>
    <col min="1309" max="1355" width="0" style="134" hidden="1" customWidth="1"/>
    <col min="1356" max="1356" width="12.42578125" style="134" customWidth="1"/>
    <col min="1357" max="1357" width="11.42578125" style="134" customWidth="1"/>
    <col min="1358" max="1360" width="11.42578125" style="134"/>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555" width="0" style="134" hidden="1" customWidth="1"/>
    <col min="1556" max="1556" width="10.85546875" style="134" customWidth="1"/>
    <col min="1557" max="1557" width="0" style="134" hidden="1" customWidth="1"/>
    <col min="1558" max="1558" width="11.28515625" style="134" customWidth="1"/>
    <col min="1559" max="1559" width="0" style="134" hidden="1" customWidth="1"/>
    <col min="1560" max="1560" width="11.28515625" style="134" customWidth="1"/>
    <col min="1561" max="1561" width="0" style="134" hidden="1" customWidth="1"/>
    <col min="1562" max="1562" width="11.28515625" style="134" customWidth="1"/>
    <col min="1563" max="1563" width="0" style="134" hidden="1" customWidth="1"/>
    <col min="1564" max="1564" width="11.28515625" style="134" customWidth="1"/>
    <col min="1565" max="1611" width="0" style="134" hidden="1" customWidth="1"/>
    <col min="1612" max="1612" width="12.42578125" style="134" customWidth="1"/>
    <col min="1613" max="1613" width="11.42578125" style="134" customWidth="1"/>
    <col min="1614" max="1616" width="11.42578125" style="134"/>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11" width="0" style="134" hidden="1" customWidth="1"/>
    <col min="1812" max="1812" width="10.85546875" style="134" customWidth="1"/>
    <col min="1813" max="1813" width="0" style="134" hidden="1" customWidth="1"/>
    <col min="1814" max="1814" width="11.28515625" style="134" customWidth="1"/>
    <col min="1815" max="1815" width="0" style="134" hidden="1" customWidth="1"/>
    <col min="1816" max="1816" width="11.28515625" style="134" customWidth="1"/>
    <col min="1817" max="1817" width="0" style="134" hidden="1" customWidth="1"/>
    <col min="1818" max="1818" width="11.28515625" style="134" customWidth="1"/>
    <col min="1819" max="1819" width="0" style="134" hidden="1" customWidth="1"/>
    <col min="1820" max="1820" width="11.28515625" style="134" customWidth="1"/>
    <col min="1821" max="1867" width="0" style="134" hidden="1" customWidth="1"/>
    <col min="1868" max="1868" width="12.42578125" style="134" customWidth="1"/>
    <col min="1869" max="1869" width="11.42578125" style="134" customWidth="1"/>
    <col min="1870" max="1872" width="11.42578125" style="134"/>
    <col min="1873" max="1873" width="14.85546875" style="134" customWidth="1"/>
    <col min="1874" max="1880" width="0" style="134" hidden="1" customWidth="1"/>
    <col min="1881" max="2048" width="11.5703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067" width="0" style="134" hidden="1" customWidth="1"/>
    <col min="2068" max="2068" width="10.85546875" style="134" customWidth="1"/>
    <col min="2069" max="2069" width="0" style="134" hidden="1" customWidth="1"/>
    <col min="2070" max="2070" width="11.28515625" style="134" customWidth="1"/>
    <col min="2071" max="2071" width="0" style="134" hidden="1" customWidth="1"/>
    <col min="2072" max="2072" width="11.28515625" style="134" customWidth="1"/>
    <col min="2073" max="2073" width="0" style="134" hidden="1" customWidth="1"/>
    <col min="2074" max="2074" width="11.28515625" style="134" customWidth="1"/>
    <col min="2075" max="2075" width="0" style="134" hidden="1" customWidth="1"/>
    <col min="2076" max="2076" width="11.28515625" style="134" customWidth="1"/>
    <col min="2077" max="2123" width="0" style="134" hidden="1" customWidth="1"/>
    <col min="2124" max="2124" width="12.42578125" style="134" customWidth="1"/>
    <col min="2125" max="2125" width="11.42578125" style="134" customWidth="1"/>
    <col min="2126" max="2128" width="11.42578125" style="134"/>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23" width="0" style="134" hidden="1" customWidth="1"/>
    <col min="2324" max="2324" width="10.85546875" style="134" customWidth="1"/>
    <col min="2325" max="2325" width="0" style="134" hidden="1" customWidth="1"/>
    <col min="2326" max="2326" width="11.28515625" style="134" customWidth="1"/>
    <col min="2327" max="2327" width="0" style="134" hidden="1" customWidth="1"/>
    <col min="2328" max="2328" width="11.28515625" style="134" customWidth="1"/>
    <col min="2329" max="2329" width="0" style="134" hidden="1" customWidth="1"/>
    <col min="2330" max="2330" width="11.28515625" style="134" customWidth="1"/>
    <col min="2331" max="2331" width="0" style="134" hidden="1" customWidth="1"/>
    <col min="2332" max="2332" width="11.28515625" style="134" customWidth="1"/>
    <col min="2333" max="2379" width="0" style="134" hidden="1" customWidth="1"/>
    <col min="2380" max="2380" width="12.42578125" style="134" customWidth="1"/>
    <col min="2381" max="2381" width="11.42578125" style="134" customWidth="1"/>
    <col min="2382" max="2384" width="11.42578125" style="134"/>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579" width="0" style="134" hidden="1" customWidth="1"/>
    <col min="2580" max="2580" width="10.85546875" style="134" customWidth="1"/>
    <col min="2581" max="2581" width="0" style="134" hidden="1" customWidth="1"/>
    <col min="2582" max="2582" width="11.28515625" style="134" customWidth="1"/>
    <col min="2583" max="2583" width="0" style="134" hidden="1" customWidth="1"/>
    <col min="2584" max="2584" width="11.28515625" style="134" customWidth="1"/>
    <col min="2585" max="2585" width="0" style="134" hidden="1" customWidth="1"/>
    <col min="2586" max="2586" width="11.28515625" style="134" customWidth="1"/>
    <col min="2587" max="2587" width="0" style="134" hidden="1" customWidth="1"/>
    <col min="2588" max="2588" width="11.28515625" style="134" customWidth="1"/>
    <col min="2589" max="2635" width="0" style="134" hidden="1" customWidth="1"/>
    <col min="2636" max="2636" width="12.42578125" style="134" customWidth="1"/>
    <col min="2637" max="2637" width="11.42578125" style="134" customWidth="1"/>
    <col min="2638" max="2640" width="11.42578125" style="134"/>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35" width="0" style="134" hidden="1" customWidth="1"/>
    <col min="2836" max="2836" width="10.85546875" style="134" customWidth="1"/>
    <col min="2837" max="2837" width="0" style="134" hidden="1" customWidth="1"/>
    <col min="2838" max="2838" width="11.28515625" style="134" customWidth="1"/>
    <col min="2839" max="2839" width="0" style="134" hidden="1" customWidth="1"/>
    <col min="2840" max="2840" width="11.28515625" style="134" customWidth="1"/>
    <col min="2841" max="2841" width="0" style="134" hidden="1" customWidth="1"/>
    <col min="2842" max="2842" width="11.28515625" style="134" customWidth="1"/>
    <col min="2843" max="2843" width="0" style="134" hidden="1" customWidth="1"/>
    <col min="2844" max="2844" width="11.28515625" style="134" customWidth="1"/>
    <col min="2845" max="2891" width="0" style="134" hidden="1" customWidth="1"/>
    <col min="2892" max="2892" width="12.42578125" style="134" customWidth="1"/>
    <col min="2893" max="2893" width="11.42578125" style="134" customWidth="1"/>
    <col min="2894" max="2896" width="11.42578125" style="134"/>
    <col min="2897" max="2897" width="14.85546875" style="134" customWidth="1"/>
    <col min="2898" max="2904" width="0" style="134" hidden="1" customWidth="1"/>
    <col min="2905" max="3072" width="11.5703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091" width="0" style="134" hidden="1" customWidth="1"/>
    <col min="3092" max="3092" width="10.85546875" style="134" customWidth="1"/>
    <col min="3093" max="3093" width="0" style="134" hidden="1" customWidth="1"/>
    <col min="3094" max="3094" width="11.28515625" style="134" customWidth="1"/>
    <col min="3095" max="3095" width="0" style="134" hidden="1" customWidth="1"/>
    <col min="3096" max="3096" width="11.28515625" style="134" customWidth="1"/>
    <col min="3097" max="3097" width="0" style="134" hidden="1" customWidth="1"/>
    <col min="3098" max="3098" width="11.28515625" style="134" customWidth="1"/>
    <col min="3099" max="3099" width="0" style="134" hidden="1" customWidth="1"/>
    <col min="3100" max="3100" width="11.28515625" style="134" customWidth="1"/>
    <col min="3101" max="3147" width="0" style="134" hidden="1" customWidth="1"/>
    <col min="3148" max="3148" width="12.42578125" style="134" customWidth="1"/>
    <col min="3149" max="3149" width="11.42578125" style="134" customWidth="1"/>
    <col min="3150" max="3152" width="11.42578125" style="134"/>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347" width="0" style="134" hidden="1" customWidth="1"/>
    <col min="3348" max="3348" width="10.85546875" style="134" customWidth="1"/>
    <col min="3349" max="3349" width="0" style="134" hidden="1" customWidth="1"/>
    <col min="3350" max="3350" width="11.28515625" style="134" customWidth="1"/>
    <col min="3351" max="3351" width="0" style="134" hidden="1" customWidth="1"/>
    <col min="3352" max="3352" width="11.28515625" style="134" customWidth="1"/>
    <col min="3353" max="3353" width="0" style="134" hidden="1" customWidth="1"/>
    <col min="3354" max="3354" width="11.28515625" style="134" customWidth="1"/>
    <col min="3355" max="3355" width="0" style="134" hidden="1" customWidth="1"/>
    <col min="3356" max="3356" width="11.28515625" style="134" customWidth="1"/>
    <col min="3357" max="3403" width="0" style="134" hidden="1" customWidth="1"/>
    <col min="3404" max="3404" width="12.42578125" style="134" customWidth="1"/>
    <col min="3405" max="3405" width="11.42578125" style="134" customWidth="1"/>
    <col min="3406" max="3408" width="11.42578125" style="134"/>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03" width="0" style="134" hidden="1" customWidth="1"/>
    <col min="3604" max="3604" width="10.85546875" style="134" customWidth="1"/>
    <col min="3605" max="3605" width="0" style="134" hidden="1" customWidth="1"/>
    <col min="3606" max="3606" width="11.28515625" style="134" customWidth="1"/>
    <col min="3607" max="3607" width="0" style="134" hidden="1" customWidth="1"/>
    <col min="3608" max="3608" width="11.28515625" style="134" customWidth="1"/>
    <col min="3609" max="3609" width="0" style="134" hidden="1" customWidth="1"/>
    <col min="3610" max="3610" width="11.28515625" style="134" customWidth="1"/>
    <col min="3611" max="3611" width="0" style="134" hidden="1" customWidth="1"/>
    <col min="3612" max="3612" width="11.28515625" style="134" customWidth="1"/>
    <col min="3613" max="3659" width="0" style="134" hidden="1" customWidth="1"/>
    <col min="3660" max="3660" width="12.42578125" style="134" customWidth="1"/>
    <col min="3661" max="3661" width="11.42578125" style="134" customWidth="1"/>
    <col min="3662" max="3664" width="11.42578125" style="134"/>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859" width="0" style="134" hidden="1" customWidth="1"/>
    <col min="3860" max="3860" width="10.85546875" style="134" customWidth="1"/>
    <col min="3861" max="3861" width="0" style="134" hidden="1" customWidth="1"/>
    <col min="3862" max="3862" width="11.28515625" style="134" customWidth="1"/>
    <col min="3863" max="3863" width="0" style="134" hidden="1" customWidth="1"/>
    <col min="3864" max="3864" width="11.28515625" style="134" customWidth="1"/>
    <col min="3865" max="3865" width="0" style="134" hidden="1" customWidth="1"/>
    <col min="3866" max="3866" width="11.28515625" style="134" customWidth="1"/>
    <col min="3867" max="3867" width="0" style="134" hidden="1" customWidth="1"/>
    <col min="3868" max="3868" width="11.28515625" style="134" customWidth="1"/>
    <col min="3869" max="3915" width="0" style="134" hidden="1" customWidth="1"/>
    <col min="3916" max="3916" width="12.42578125" style="134" customWidth="1"/>
    <col min="3917" max="3917" width="11.42578125" style="134" customWidth="1"/>
    <col min="3918" max="3920" width="11.42578125" style="134"/>
    <col min="3921" max="3921" width="14.85546875" style="134" customWidth="1"/>
    <col min="3922" max="3928" width="0" style="134" hidden="1" customWidth="1"/>
    <col min="3929" max="4096" width="11.5703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15" width="0" style="134" hidden="1" customWidth="1"/>
    <col min="4116" max="4116" width="10.85546875" style="134" customWidth="1"/>
    <col min="4117" max="4117" width="0" style="134" hidden="1" customWidth="1"/>
    <col min="4118" max="4118" width="11.28515625" style="134" customWidth="1"/>
    <col min="4119" max="4119" width="0" style="134" hidden="1" customWidth="1"/>
    <col min="4120" max="4120" width="11.28515625" style="134" customWidth="1"/>
    <col min="4121" max="4121" width="0" style="134" hidden="1" customWidth="1"/>
    <col min="4122" max="4122" width="11.28515625" style="134" customWidth="1"/>
    <col min="4123" max="4123" width="0" style="134" hidden="1" customWidth="1"/>
    <col min="4124" max="4124" width="11.28515625" style="134" customWidth="1"/>
    <col min="4125" max="4171" width="0" style="134" hidden="1" customWidth="1"/>
    <col min="4172" max="4172" width="12.42578125" style="134" customWidth="1"/>
    <col min="4173" max="4173" width="11.42578125" style="134" customWidth="1"/>
    <col min="4174" max="4176" width="11.42578125" style="134"/>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371" width="0" style="134" hidden="1" customWidth="1"/>
    <col min="4372" max="4372" width="10.85546875" style="134" customWidth="1"/>
    <col min="4373" max="4373" width="0" style="134" hidden="1" customWidth="1"/>
    <col min="4374" max="4374" width="11.28515625" style="134" customWidth="1"/>
    <col min="4375" max="4375" width="0" style="134" hidden="1" customWidth="1"/>
    <col min="4376" max="4376" width="11.28515625" style="134" customWidth="1"/>
    <col min="4377" max="4377" width="0" style="134" hidden="1" customWidth="1"/>
    <col min="4378" max="4378" width="11.28515625" style="134" customWidth="1"/>
    <col min="4379" max="4379" width="0" style="134" hidden="1" customWidth="1"/>
    <col min="4380" max="4380" width="11.28515625" style="134" customWidth="1"/>
    <col min="4381" max="4427" width="0" style="134" hidden="1" customWidth="1"/>
    <col min="4428" max="4428" width="12.42578125" style="134" customWidth="1"/>
    <col min="4429" max="4429" width="11.42578125" style="134" customWidth="1"/>
    <col min="4430" max="4432" width="11.42578125" style="134"/>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27" width="0" style="134" hidden="1" customWidth="1"/>
    <col min="4628" max="4628" width="10.85546875" style="134" customWidth="1"/>
    <col min="4629" max="4629" width="0" style="134" hidden="1" customWidth="1"/>
    <col min="4630" max="4630" width="11.28515625" style="134" customWidth="1"/>
    <col min="4631" max="4631" width="0" style="134" hidden="1" customWidth="1"/>
    <col min="4632" max="4632" width="11.28515625" style="134" customWidth="1"/>
    <col min="4633" max="4633" width="0" style="134" hidden="1" customWidth="1"/>
    <col min="4634" max="4634" width="11.28515625" style="134" customWidth="1"/>
    <col min="4635" max="4635" width="0" style="134" hidden="1" customWidth="1"/>
    <col min="4636" max="4636" width="11.28515625" style="134" customWidth="1"/>
    <col min="4637" max="4683" width="0" style="134" hidden="1" customWidth="1"/>
    <col min="4684" max="4684" width="12.42578125" style="134" customWidth="1"/>
    <col min="4685" max="4685" width="11.42578125" style="134" customWidth="1"/>
    <col min="4686" max="4688" width="11.42578125" style="134"/>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883" width="0" style="134" hidden="1" customWidth="1"/>
    <col min="4884" max="4884" width="10.85546875" style="134" customWidth="1"/>
    <col min="4885" max="4885" width="0" style="134" hidden="1" customWidth="1"/>
    <col min="4886" max="4886" width="11.28515625" style="134" customWidth="1"/>
    <col min="4887" max="4887" width="0" style="134" hidden="1" customWidth="1"/>
    <col min="4888" max="4888" width="11.28515625" style="134" customWidth="1"/>
    <col min="4889" max="4889" width="0" style="134" hidden="1" customWidth="1"/>
    <col min="4890" max="4890" width="11.28515625" style="134" customWidth="1"/>
    <col min="4891" max="4891" width="0" style="134" hidden="1" customWidth="1"/>
    <col min="4892" max="4892" width="11.28515625" style="134" customWidth="1"/>
    <col min="4893" max="4939" width="0" style="134" hidden="1" customWidth="1"/>
    <col min="4940" max="4940" width="12.42578125" style="134" customWidth="1"/>
    <col min="4941" max="4941" width="11.42578125" style="134" customWidth="1"/>
    <col min="4942" max="4944" width="11.42578125" style="134"/>
    <col min="4945" max="4945" width="14.85546875" style="134" customWidth="1"/>
    <col min="4946" max="4952" width="0" style="134" hidden="1" customWidth="1"/>
    <col min="4953" max="5120" width="11.5703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39" width="0" style="134" hidden="1" customWidth="1"/>
    <col min="5140" max="5140" width="10.85546875" style="134" customWidth="1"/>
    <col min="5141" max="5141" width="0" style="134" hidden="1" customWidth="1"/>
    <col min="5142" max="5142" width="11.28515625" style="134" customWidth="1"/>
    <col min="5143" max="5143" width="0" style="134" hidden="1" customWidth="1"/>
    <col min="5144" max="5144" width="11.28515625" style="134" customWidth="1"/>
    <col min="5145" max="5145" width="0" style="134" hidden="1" customWidth="1"/>
    <col min="5146" max="5146" width="11.28515625" style="134" customWidth="1"/>
    <col min="5147" max="5147" width="0" style="134" hidden="1" customWidth="1"/>
    <col min="5148" max="5148" width="11.28515625" style="134" customWidth="1"/>
    <col min="5149" max="5195" width="0" style="134" hidden="1" customWidth="1"/>
    <col min="5196" max="5196" width="12.42578125" style="134" customWidth="1"/>
    <col min="5197" max="5197" width="11.42578125" style="134" customWidth="1"/>
    <col min="5198" max="5200" width="11.42578125" style="134"/>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395" width="0" style="134" hidden="1" customWidth="1"/>
    <col min="5396" max="5396" width="10.85546875" style="134" customWidth="1"/>
    <col min="5397" max="5397" width="0" style="134" hidden="1" customWidth="1"/>
    <col min="5398" max="5398" width="11.28515625" style="134" customWidth="1"/>
    <col min="5399" max="5399" width="0" style="134" hidden="1" customWidth="1"/>
    <col min="5400" max="5400" width="11.28515625" style="134" customWidth="1"/>
    <col min="5401" max="5401" width="0" style="134" hidden="1" customWidth="1"/>
    <col min="5402" max="5402" width="11.28515625" style="134" customWidth="1"/>
    <col min="5403" max="5403" width="0" style="134" hidden="1" customWidth="1"/>
    <col min="5404" max="5404" width="11.28515625" style="134" customWidth="1"/>
    <col min="5405" max="5451" width="0" style="134" hidden="1" customWidth="1"/>
    <col min="5452" max="5452" width="12.42578125" style="134" customWidth="1"/>
    <col min="5453" max="5453" width="11.42578125" style="134" customWidth="1"/>
    <col min="5454" max="5456" width="11.42578125" style="134"/>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651" width="0" style="134" hidden="1" customWidth="1"/>
    <col min="5652" max="5652" width="10.85546875" style="134" customWidth="1"/>
    <col min="5653" max="5653" width="0" style="134" hidden="1" customWidth="1"/>
    <col min="5654" max="5654" width="11.28515625" style="134" customWidth="1"/>
    <col min="5655" max="5655" width="0" style="134" hidden="1" customWidth="1"/>
    <col min="5656" max="5656" width="11.28515625" style="134" customWidth="1"/>
    <col min="5657" max="5657" width="0" style="134" hidden="1" customWidth="1"/>
    <col min="5658" max="5658" width="11.28515625" style="134" customWidth="1"/>
    <col min="5659" max="5659" width="0" style="134" hidden="1" customWidth="1"/>
    <col min="5660" max="5660" width="11.28515625" style="134" customWidth="1"/>
    <col min="5661" max="5707" width="0" style="134" hidden="1" customWidth="1"/>
    <col min="5708" max="5708" width="12.42578125" style="134" customWidth="1"/>
    <col min="5709" max="5709" width="11.42578125" style="134" customWidth="1"/>
    <col min="5710" max="5712" width="11.42578125" style="134"/>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07" width="0" style="134" hidden="1" customWidth="1"/>
    <col min="5908" max="5908" width="10.85546875" style="134" customWidth="1"/>
    <col min="5909" max="5909" width="0" style="134" hidden="1" customWidth="1"/>
    <col min="5910" max="5910" width="11.28515625" style="134" customWidth="1"/>
    <col min="5911" max="5911" width="0" style="134" hidden="1" customWidth="1"/>
    <col min="5912" max="5912" width="11.28515625" style="134" customWidth="1"/>
    <col min="5913" max="5913" width="0" style="134" hidden="1" customWidth="1"/>
    <col min="5914" max="5914" width="11.28515625" style="134" customWidth="1"/>
    <col min="5915" max="5915" width="0" style="134" hidden="1" customWidth="1"/>
    <col min="5916" max="5916" width="11.28515625" style="134" customWidth="1"/>
    <col min="5917" max="5963" width="0" style="134" hidden="1" customWidth="1"/>
    <col min="5964" max="5964" width="12.42578125" style="134" customWidth="1"/>
    <col min="5965" max="5965" width="11.42578125" style="134" customWidth="1"/>
    <col min="5966" max="5968" width="11.42578125" style="134"/>
    <col min="5969" max="5969" width="14.85546875" style="134" customWidth="1"/>
    <col min="5970" max="5976" width="0" style="134" hidden="1" customWidth="1"/>
    <col min="5977" max="6144" width="11.5703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163" width="0" style="134" hidden="1" customWidth="1"/>
    <col min="6164" max="6164" width="10.85546875" style="134" customWidth="1"/>
    <col min="6165" max="6165" width="0" style="134" hidden="1" customWidth="1"/>
    <col min="6166" max="6166" width="11.28515625" style="134" customWidth="1"/>
    <col min="6167" max="6167" width="0" style="134" hidden="1" customWidth="1"/>
    <col min="6168" max="6168" width="11.28515625" style="134" customWidth="1"/>
    <col min="6169" max="6169" width="0" style="134" hidden="1" customWidth="1"/>
    <col min="6170" max="6170" width="11.28515625" style="134" customWidth="1"/>
    <col min="6171" max="6171" width="0" style="134" hidden="1" customWidth="1"/>
    <col min="6172" max="6172" width="11.28515625" style="134" customWidth="1"/>
    <col min="6173" max="6219" width="0" style="134" hidden="1" customWidth="1"/>
    <col min="6220" max="6220" width="12.42578125" style="134" customWidth="1"/>
    <col min="6221" max="6221" width="11.42578125" style="134" customWidth="1"/>
    <col min="6222" max="6224" width="11.42578125" style="134"/>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19" width="0" style="134" hidden="1" customWidth="1"/>
    <col min="6420" max="6420" width="10.85546875" style="134" customWidth="1"/>
    <col min="6421" max="6421" width="0" style="134" hidden="1" customWidth="1"/>
    <col min="6422" max="6422" width="11.28515625" style="134" customWidth="1"/>
    <col min="6423" max="6423" width="0" style="134" hidden="1" customWidth="1"/>
    <col min="6424" max="6424" width="11.28515625" style="134" customWidth="1"/>
    <col min="6425" max="6425" width="0" style="134" hidden="1" customWidth="1"/>
    <col min="6426" max="6426" width="11.28515625" style="134" customWidth="1"/>
    <col min="6427" max="6427" width="0" style="134" hidden="1" customWidth="1"/>
    <col min="6428" max="6428" width="11.28515625" style="134" customWidth="1"/>
    <col min="6429" max="6475" width="0" style="134" hidden="1" customWidth="1"/>
    <col min="6476" max="6476" width="12.42578125" style="134" customWidth="1"/>
    <col min="6477" max="6477" width="11.42578125" style="134" customWidth="1"/>
    <col min="6478" max="6480" width="11.42578125" style="134"/>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675" width="0" style="134" hidden="1" customWidth="1"/>
    <col min="6676" max="6676" width="10.85546875" style="134" customWidth="1"/>
    <col min="6677" max="6677" width="0" style="134" hidden="1" customWidth="1"/>
    <col min="6678" max="6678" width="11.28515625" style="134" customWidth="1"/>
    <col min="6679" max="6679" width="0" style="134" hidden="1" customWidth="1"/>
    <col min="6680" max="6680" width="11.28515625" style="134" customWidth="1"/>
    <col min="6681" max="6681" width="0" style="134" hidden="1" customWidth="1"/>
    <col min="6682" max="6682" width="11.28515625" style="134" customWidth="1"/>
    <col min="6683" max="6683" width="0" style="134" hidden="1" customWidth="1"/>
    <col min="6684" max="6684" width="11.28515625" style="134" customWidth="1"/>
    <col min="6685" max="6731" width="0" style="134" hidden="1" customWidth="1"/>
    <col min="6732" max="6732" width="12.42578125" style="134" customWidth="1"/>
    <col min="6733" max="6733" width="11.42578125" style="134" customWidth="1"/>
    <col min="6734" max="6736" width="11.42578125" style="134"/>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31" width="0" style="134" hidden="1" customWidth="1"/>
    <col min="6932" max="6932" width="10.85546875" style="134" customWidth="1"/>
    <col min="6933" max="6933" width="0" style="134" hidden="1" customWidth="1"/>
    <col min="6934" max="6934" width="11.28515625" style="134" customWidth="1"/>
    <col min="6935" max="6935" width="0" style="134" hidden="1" customWidth="1"/>
    <col min="6936" max="6936" width="11.28515625" style="134" customWidth="1"/>
    <col min="6937" max="6937" width="0" style="134" hidden="1" customWidth="1"/>
    <col min="6938" max="6938" width="11.28515625" style="134" customWidth="1"/>
    <col min="6939" max="6939" width="0" style="134" hidden="1" customWidth="1"/>
    <col min="6940" max="6940" width="11.28515625" style="134" customWidth="1"/>
    <col min="6941" max="6987" width="0" style="134" hidden="1" customWidth="1"/>
    <col min="6988" max="6988" width="12.42578125" style="134" customWidth="1"/>
    <col min="6989" max="6989" width="11.42578125" style="134" customWidth="1"/>
    <col min="6990" max="6992" width="11.42578125" style="134"/>
    <col min="6993" max="6993" width="14.85546875" style="134" customWidth="1"/>
    <col min="6994" max="7000" width="0" style="134" hidden="1" customWidth="1"/>
    <col min="7001" max="7168" width="11.5703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187" width="0" style="134" hidden="1" customWidth="1"/>
    <col min="7188" max="7188" width="10.85546875" style="134" customWidth="1"/>
    <col min="7189" max="7189" width="0" style="134" hidden="1" customWidth="1"/>
    <col min="7190" max="7190" width="11.28515625" style="134" customWidth="1"/>
    <col min="7191" max="7191" width="0" style="134" hidden="1" customWidth="1"/>
    <col min="7192" max="7192" width="11.28515625" style="134" customWidth="1"/>
    <col min="7193" max="7193" width="0" style="134" hidden="1" customWidth="1"/>
    <col min="7194" max="7194" width="11.28515625" style="134" customWidth="1"/>
    <col min="7195" max="7195" width="0" style="134" hidden="1" customWidth="1"/>
    <col min="7196" max="7196" width="11.28515625" style="134" customWidth="1"/>
    <col min="7197" max="7243" width="0" style="134" hidden="1" customWidth="1"/>
    <col min="7244" max="7244" width="12.42578125" style="134" customWidth="1"/>
    <col min="7245" max="7245" width="11.42578125" style="134" customWidth="1"/>
    <col min="7246" max="7248" width="11.42578125" style="134"/>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43" width="0" style="134" hidden="1" customWidth="1"/>
    <col min="7444" max="7444" width="10.85546875" style="134" customWidth="1"/>
    <col min="7445" max="7445" width="0" style="134" hidden="1" customWidth="1"/>
    <col min="7446" max="7446" width="11.28515625" style="134" customWidth="1"/>
    <col min="7447" max="7447" width="0" style="134" hidden="1" customWidth="1"/>
    <col min="7448" max="7448" width="11.28515625" style="134" customWidth="1"/>
    <col min="7449" max="7449" width="0" style="134" hidden="1" customWidth="1"/>
    <col min="7450" max="7450" width="11.28515625" style="134" customWidth="1"/>
    <col min="7451" max="7451" width="0" style="134" hidden="1" customWidth="1"/>
    <col min="7452" max="7452" width="11.28515625" style="134" customWidth="1"/>
    <col min="7453" max="7499" width="0" style="134" hidden="1" customWidth="1"/>
    <col min="7500" max="7500" width="12.42578125" style="134" customWidth="1"/>
    <col min="7501" max="7501" width="11.42578125" style="134" customWidth="1"/>
    <col min="7502" max="7504" width="11.42578125" style="134"/>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699" width="0" style="134" hidden="1" customWidth="1"/>
    <col min="7700" max="7700" width="10.85546875" style="134" customWidth="1"/>
    <col min="7701" max="7701" width="0" style="134" hidden="1" customWidth="1"/>
    <col min="7702" max="7702" width="11.28515625" style="134" customWidth="1"/>
    <col min="7703" max="7703" width="0" style="134" hidden="1" customWidth="1"/>
    <col min="7704" max="7704" width="11.28515625" style="134" customWidth="1"/>
    <col min="7705" max="7705" width="0" style="134" hidden="1" customWidth="1"/>
    <col min="7706" max="7706" width="11.28515625" style="134" customWidth="1"/>
    <col min="7707" max="7707" width="0" style="134" hidden="1" customWidth="1"/>
    <col min="7708" max="7708" width="11.28515625" style="134" customWidth="1"/>
    <col min="7709" max="7755" width="0" style="134" hidden="1" customWidth="1"/>
    <col min="7756" max="7756" width="12.42578125" style="134" customWidth="1"/>
    <col min="7757" max="7757" width="11.42578125" style="134" customWidth="1"/>
    <col min="7758" max="7760" width="11.42578125" style="134"/>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7955" width="0" style="134" hidden="1" customWidth="1"/>
    <col min="7956" max="7956" width="10.85546875" style="134" customWidth="1"/>
    <col min="7957" max="7957" width="0" style="134" hidden="1" customWidth="1"/>
    <col min="7958" max="7958" width="11.28515625" style="134" customWidth="1"/>
    <col min="7959" max="7959" width="0" style="134" hidden="1" customWidth="1"/>
    <col min="7960" max="7960" width="11.28515625" style="134" customWidth="1"/>
    <col min="7961" max="7961" width="0" style="134" hidden="1" customWidth="1"/>
    <col min="7962" max="7962" width="11.28515625" style="134" customWidth="1"/>
    <col min="7963" max="7963" width="0" style="134" hidden="1" customWidth="1"/>
    <col min="7964" max="7964" width="11.28515625" style="134" customWidth="1"/>
    <col min="7965" max="8011" width="0" style="134" hidden="1" customWidth="1"/>
    <col min="8012" max="8012" width="12.42578125" style="134" customWidth="1"/>
    <col min="8013" max="8013" width="11.42578125" style="134" customWidth="1"/>
    <col min="8014" max="8016" width="11.42578125" style="134"/>
    <col min="8017" max="8017" width="14.85546875" style="134" customWidth="1"/>
    <col min="8018" max="8024" width="0" style="134" hidden="1" customWidth="1"/>
    <col min="8025" max="8192" width="11.5703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11" width="0" style="134" hidden="1" customWidth="1"/>
    <col min="8212" max="8212" width="10.85546875" style="134" customWidth="1"/>
    <col min="8213" max="8213" width="0" style="134" hidden="1" customWidth="1"/>
    <col min="8214" max="8214" width="11.28515625" style="134" customWidth="1"/>
    <col min="8215" max="8215" width="0" style="134" hidden="1" customWidth="1"/>
    <col min="8216" max="8216" width="11.28515625" style="134" customWidth="1"/>
    <col min="8217" max="8217" width="0" style="134" hidden="1" customWidth="1"/>
    <col min="8218" max="8218" width="11.28515625" style="134" customWidth="1"/>
    <col min="8219" max="8219" width="0" style="134" hidden="1" customWidth="1"/>
    <col min="8220" max="8220" width="11.28515625" style="134" customWidth="1"/>
    <col min="8221" max="8267" width="0" style="134" hidden="1" customWidth="1"/>
    <col min="8268" max="8268" width="12.42578125" style="134" customWidth="1"/>
    <col min="8269" max="8269" width="11.42578125" style="134" customWidth="1"/>
    <col min="8270" max="8272" width="11.42578125" style="134"/>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467" width="0" style="134" hidden="1" customWidth="1"/>
    <col min="8468" max="8468" width="10.85546875" style="134" customWidth="1"/>
    <col min="8469" max="8469" width="0" style="134" hidden="1" customWidth="1"/>
    <col min="8470" max="8470" width="11.28515625" style="134" customWidth="1"/>
    <col min="8471" max="8471" width="0" style="134" hidden="1" customWidth="1"/>
    <col min="8472" max="8472" width="11.28515625" style="134" customWidth="1"/>
    <col min="8473" max="8473" width="0" style="134" hidden="1" customWidth="1"/>
    <col min="8474" max="8474" width="11.28515625" style="134" customWidth="1"/>
    <col min="8475" max="8475" width="0" style="134" hidden="1" customWidth="1"/>
    <col min="8476" max="8476" width="11.28515625" style="134" customWidth="1"/>
    <col min="8477" max="8523" width="0" style="134" hidden="1" customWidth="1"/>
    <col min="8524" max="8524" width="12.42578125" style="134" customWidth="1"/>
    <col min="8525" max="8525" width="11.42578125" style="134" customWidth="1"/>
    <col min="8526" max="8528" width="11.42578125" style="134"/>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23" width="0" style="134" hidden="1" customWidth="1"/>
    <col min="8724" max="8724" width="10.85546875" style="134" customWidth="1"/>
    <col min="8725" max="8725" width="0" style="134" hidden="1" customWidth="1"/>
    <col min="8726" max="8726" width="11.28515625" style="134" customWidth="1"/>
    <col min="8727" max="8727" width="0" style="134" hidden="1" customWidth="1"/>
    <col min="8728" max="8728" width="11.28515625" style="134" customWidth="1"/>
    <col min="8729" max="8729" width="0" style="134" hidden="1" customWidth="1"/>
    <col min="8730" max="8730" width="11.28515625" style="134" customWidth="1"/>
    <col min="8731" max="8731" width="0" style="134" hidden="1" customWidth="1"/>
    <col min="8732" max="8732" width="11.28515625" style="134" customWidth="1"/>
    <col min="8733" max="8779" width="0" style="134" hidden="1" customWidth="1"/>
    <col min="8780" max="8780" width="12.42578125" style="134" customWidth="1"/>
    <col min="8781" max="8781" width="11.42578125" style="134" customWidth="1"/>
    <col min="8782" max="8784" width="11.42578125" style="134"/>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8979" width="0" style="134" hidden="1" customWidth="1"/>
    <col min="8980" max="8980" width="10.85546875" style="134" customWidth="1"/>
    <col min="8981" max="8981" width="0" style="134" hidden="1" customWidth="1"/>
    <col min="8982" max="8982" width="11.28515625" style="134" customWidth="1"/>
    <col min="8983" max="8983" width="0" style="134" hidden="1" customWidth="1"/>
    <col min="8984" max="8984" width="11.28515625" style="134" customWidth="1"/>
    <col min="8985" max="8985" width="0" style="134" hidden="1" customWidth="1"/>
    <col min="8986" max="8986" width="11.28515625" style="134" customWidth="1"/>
    <col min="8987" max="8987" width="0" style="134" hidden="1" customWidth="1"/>
    <col min="8988" max="8988" width="11.28515625" style="134" customWidth="1"/>
    <col min="8989" max="9035" width="0" style="134" hidden="1" customWidth="1"/>
    <col min="9036" max="9036" width="12.42578125" style="134" customWidth="1"/>
    <col min="9037" max="9037" width="11.42578125" style="134" customWidth="1"/>
    <col min="9038" max="9040" width="11.42578125" style="134"/>
    <col min="9041" max="9041" width="14.85546875" style="134" customWidth="1"/>
    <col min="9042" max="9048" width="0" style="134" hidden="1" customWidth="1"/>
    <col min="9049" max="9216" width="11.5703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35" width="0" style="134" hidden="1" customWidth="1"/>
    <col min="9236" max="9236" width="10.85546875" style="134" customWidth="1"/>
    <col min="9237" max="9237" width="0" style="134" hidden="1" customWidth="1"/>
    <col min="9238" max="9238" width="11.28515625" style="134" customWidth="1"/>
    <col min="9239" max="9239" width="0" style="134" hidden="1" customWidth="1"/>
    <col min="9240" max="9240" width="11.28515625" style="134" customWidth="1"/>
    <col min="9241" max="9241" width="0" style="134" hidden="1" customWidth="1"/>
    <col min="9242" max="9242" width="11.28515625" style="134" customWidth="1"/>
    <col min="9243" max="9243" width="0" style="134" hidden="1" customWidth="1"/>
    <col min="9244" max="9244" width="11.28515625" style="134" customWidth="1"/>
    <col min="9245" max="9291" width="0" style="134" hidden="1" customWidth="1"/>
    <col min="9292" max="9292" width="12.42578125" style="134" customWidth="1"/>
    <col min="9293" max="9293" width="11.42578125" style="134" customWidth="1"/>
    <col min="9294" max="9296" width="11.42578125" style="134"/>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491" width="0" style="134" hidden="1" customWidth="1"/>
    <col min="9492" max="9492" width="10.85546875" style="134" customWidth="1"/>
    <col min="9493" max="9493" width="0" style="134" hidden="1" customWidth="1"/>
    <col min="9494" max="9494" width="11.28515625" style="134" customWidth="1"/>
    <col min="9495" max="9495" width="0" style="134" hidden="1" customWidth="1"/>
    <col min="9496" max="9496" width="11.28515625" style="134" customWidth="1"/>
    <col min="9497" max="9497" width="0" style="134" hidden="1" customWidth="1"/>
    <col min="9498" max="9498" width="11.28515625" style="134" customWidth="1"/>
    <col min="9499" max="9499" width="0" style="134" hidden="1" customWidth="1"/>
    <col min="9500" max="9500" width="11.28515625" style="134" customWidth="1"/>
    <col min="9501" max="9547" width="0" style="134" hidden="1" customWidth="1"/>
    <col min="9548" max="9548" width="12.42578125" style="134" customWidth="1"/>
    <col min="9549" max="9549" width="11.42578125" style="134" customWidth="1"/>
    <col min="9550" max="9552" width="11.42578125" style="134"/>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747" width="0" style="134" hidden="1" customWidth="1"/>
    <col min="9748" max="9748" width="10.85546875" style="134" customWidth="1"/>
    <col min="9749" max="9749" width="0" style="134" hidden="1" customWidth="1"/>
    <col min="9750" max="9750" width="11.28515625" style="134" customWidth="1"/>
    <col min="9751" max="9751" width="0" style="134" hidden="1" customWidth="1"/>
    <col min="9752" max="9752" width="11.28515625" style="134" customWidth="1"/>
    <col min="9753" max="9753" width="0" style="134" hidden="1" customWidth="1"/>
    <col min="9754" max="9754" width="11.28515625" style="134" customWidth="1"/>
    <col min="9755" max="9755" width="0" style="134" hidden="1" customWidth="1"/>
    <col min="9756" max="9756" width="11.28515625" style="134" customWidth="1"/>
    <col min="9757" max="9803" width="0" style="134" hidden="1" customWidth="1"/>
    <col min="9804" max="9804" width="12.42578125" style="134" customWidth="1"/>
    <col min="9805" max="9805" width="11.42578125" style="134" customWidth="1"/>
    <col min="9806" max="9808" width="11.42578125" style="134"/>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03" width="0" style="134" hidden="1" customWidth="1"/>
    <col min="10004" max="10004" width="10.85546875" style="134" customWidth="1"/>
    <col min="10005" max="10005" width="0" style="134" hidden="1" customWidth="1"/>
    <col min="10006" max="10006" width="11.28515625" style="134" customWidth="1"/>
    <col min="10007" max="10007" width="0" style="134" hidden="1" customWidth="1"/>
    <col min="10008" max="10008" width="11.28515625" style="134" customWidth="1"/>
    <col min="10009" max="10009" width="0" style="134" hidden="1" customWidth="1"/>
    <col min="10010" max="10010" width="11.28515625" style="134" customWidth="1"/>
    <col min="10011" max="10011" width="0" style="134" hidden="1" customWidth="1"/>
    <col min="10012" max="10012" width="11.28515625" style="134" customWidth="1"/>
    <col min="10013" max="10059" width="0" style="134" hidden="1" customWidth="1"/>
    <col min="10060" max="10060" width="12.42578125" style="134" customWidth="1"/>
    <col min="10061" max="10061" width="11.42578125" style="134" customWidth="1"/>
    <col min="10062" max="10064" width="11.42578125" style="134"/>
    <col min="10065" max="10065" width="14.85546875" style="134" customWidth="1"/>
    <col min="10066" max="10072" width="0" style="134" hidden="1" customWidth="1"/>
    <col min="10073" max="10240" width="11.5703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259" width="0" style="134" hidden="1" customWidth="1"/>
    <col min="10260" max="10260" width="10.85546875" style="134" customWidth="1"/>
    <col min="10261" max="10261" width="0" style="134" hidden="1" customWidth="1"/>
    <col min="10262" max="10262" width="11.28515625" style="134" customWidth="1"/>
    <col min="10263" max="10263" width="0" style="134" hidden="1" customWidth="1"/>
    <col min="10264" max="10264" width="11.28515625" style="134" customWidth="1"/>
    <col min="10265" max="10265" width="0" style="134" hidden="1" customWidth="1"/>
    <col min="10266" max="10266" width="11.28515625" style="134" customWidth="1"/>
    <col min="10267" max="10267" width="0" style="134" hidden="1" customWidth="1"/>
    <col min="10268" max="10268" width="11.28515625" style="134" customWidth="1"/>
    <col min="10269" max="10315" width="0" style="134" hidden="1" customWidth="1"/>
    <col min="10316" max="10316" width="12.42578125" style="134" customWidth="1"/>
    <col min="10317" max="10317" width="11.42578125" style="134" customWidth="1"/>
    <col min="10318" max="10320" width="11.42578125" style="134"/>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15" width="0" style="134" hidden="1" customWidth="1"/>
    <col min="10516" max="10516" width="10.85546875" style="134" customWidth="1"/>
    <col min="10517" max="10517" width="0" style="134" hidden="1" customWidth="1"/>
    <col min="10518" max="10518" width="11.28515625" style="134" customWidth="1"/>
    <col min="10519" max="10519" width="0" style="134" hidden="1" customWidth="1"/>
    <col min="10520" max="10520" width="11.28515625" style="134" customWidth="1"/>
    <col min="10521" max="10521" width="0" style="134" hidden="1" customWidth="1"/>
    <col min="10522" max="10522" width="11.28515625" style="134" customWidth="1"/>
    <col min="10523" max="10523" width="0" style="134" hidden="1" customWidth="1"/>
    <col min="10524" max="10524" width="11.28515625" style="134" customWidth="1"/>
    <col min="10525" max="10571" width="0" style="134" hidden="1" customWidth="1"/>
    <col min="10572" max="10572" width="12.42578125" style="134" customWidth="1"/>
    <col min="10573" max="10573" width="11.42578125" style="134" customWidth="1"/>
    <col min="10574" max="10576" width="11.42578125" style="134"/>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771" width="0" style="134" hidden="1" customWidth="1"/>
    <col min="10772" max="10772" width="10.85546875" style="134" customWidth="1"/>
    <col min="10773" max="10773" width="0" style="134" hidden="1" customWidth="1"/>
    <col min="10774" max="10774" width="11.28515625" style="134" customWidth="1"/>
    <col min="10775" max="10775" width="0" style="134" hidden="1" customWidth="1"/>
    <col min="10776" max="10776" width="11.28515625" style="134" customWidth="1"/>
    <col min="10777" max="10777" width="0" style="134" hidden="1" customWidth="1"/>
    <col min="10778" max="10778" width="11.28515625" style="134" customWidth="1"/>
    <col min="10779" max="10779" width="0" style="134" hidden="1" customWidth="1"/>
    <col min="10780" max="10780" width="11.28515625" style="134" customWidth="1"/>
    <col min="10781" max="10827" width="0" style="134" hidden="1" customWidth="1"/>
    <col min="10828" max="10828" width="12.42578125" style="134" customWidth="1"/>
    <col min="10829" max="10829" width="11.42578125" style="134" customWidth="1"/>
    <col min="10830" max="10832" width="11.42578125" style="134"/>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27" width="0" style="134" hidden="1" customWidth="1"/>
    <col min="11028" max="11028" width="10.85546875" style="134" customWidth="1"/>
    <col min="11029" max="11029" width="0" style="134" hidden="1" customWidth="1"/>
    <col min="11030" max="11030" width="11.28515625" style="134" customWidth="1"/>
    <col min="11031" max="11031" width="0" style="134" hidden="1" customWidth="1"/>
    <col min="11032" max="11032" width="11.28515625" style="134" customWidth="1"/>
    <col min="11033" max="11033" width="0" style="134" hidden="1" customWidth="1"/>
    <col min="11034" max="11034" width="11.28515625" style="134" customWidth="1"/>
    <col min="11035" max="11035" width="0" style="134" hidden="1" customWidth="1"/>
    <col min="11036" max="11036" width="11.28515625" style="134" customWidth="1"/>
    <col min="11037" max="11083" width="0" style="134" hidden="1" customWidth="1"/>
    <col min="11084" max="11084" width="12.42578125" style="134" customWidth="1"/>
    <col min="11085" max="11085" width="11.42578125" style="134" customWidth="1"/>
    <col min="11086" max="11088" width="11.42578125" style="134"/>
    <col min="11089" max="11089" width="14.85546875" style="134" customWidth="1"/>
    <col min="11090" max="11096" width="0" style="134" hidden="1" customWidth="1"/>
    <col min="11097" max="11264" width="11.5703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283" width="0" style="134" hidden="1" customWidth="1"/>
    <col min="11284" max="11284" width="10.85546875" style="134" customWidth="1"/>
    <col min="11285" max="11285" width="0" style="134" hidden="1" customWidth="1"/>
    <col min="11286" max="11286" width="11.28515625" style="134" customWidth="1"/>
    <col min="11287" max="11287" width="0" style="134" hidden="1" customWidth="1"/>
    <col min="11288" max="11288" width="11.28515625" style="134" customWidth="1"/>
    <col min="11289" max="11289" width="0" style="134" hidden="1" customWidth="1"/>
    <col min="11290" max="11290" width="11.28515625" style="134" customWidth="1"/>
    <col min="11291" max="11291" width="0" style="134" hidden="1" customWidth="1"/>
    <col min="11292" max="11292" width="11.28515625" style="134" customWidth="1"/>
    <col min="11293" max="11339" width="0" style="134" hidden="1" customWidth="1"/>
    <col min="11340" max="11340" width="12.42578125" style="134" customWidth="1"/>
    <col min="11341" max="11341" width="11.42578125" style="134" customWidth="1"/>
    <col min="11342" max="11344" width="11.42578125" style="134"/>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39" width="0" style="134" hidden="1" customWidth="1"/>
    <col min="11540" max="11540" width="10.85546875" style="134" customWidth="1"/>
    <col min="11541" max="11541" width="0" style="134" hidden="1" customWidth="1"/>
    <col min="11542" max="11542" width="11.28515625" style="134" customWidth="1"/>
    <col min="11543" max="11543" width="0" style="134" hidden="1" customWidth="1"/>
    <col min="11544" max="11544" width="11.28515625" style="134" customWidth="1"/>
    <col min="11545" max="11545" width="0" style="134" hidden="1" customWidth="1"/>
    <col min="11546" max="11546" width="11.28515625" style="134" customWidth="1"/>
    <col min="11547" max="11547" width="0" style="134" hidden="1" customWidth="1"/>
    <col min="11548" max="11548" width="11.28515625" style="134" customWidth="1"/>
    <col min="11549" max="11595" width="0" style="134" hidden="1" customWidth="1"/>
    <col min="11596" max="11596" width="12.42578125" style="134" customWidth="1"/>
    <col min="11597" max="11597" width="11.42578125" style="134" customWidth="1"/>
    <col min="11598" max="11600" width="11.42578125" style="134"/>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795" width="0" style="134" hidden="1" customWidth="1"/>
    <col min="11796" max="11796" width="10.85546875" style="134" customWidth="1"/>
    <col min="11797" max="11797" width="0" style="134" hidden="1" customWidth="1"/>
    <col min="11798" max="11798" width="11.28515625" style="134" customWidth="1"/>
    <col min="11799" max="11799" width="0" style="134" hidden="1" customWidth="1"/>
    <col min="11800" max="11800" width="11.28515625" style="134" customWidth="1"/>
    <col min="11801" max="11801" width="0" style="134" hidden="1" customWidth="1"/>
    <col min="11802" max="11802" width="11.28515625" style="134" customWidth="1"/>
    <col min="11803" max="11803" width="0" style="134" hidden="1" customWidth="1"/>
    <col min="11804" max="11804" width="11.28515625" style="134" customWidth="1"/>
    <col min="11805" max="11851" width="0" style="134" hidden="1" customWidth="1"/>
    <col min="11852" max="11852" width="12.42578125" style="134" customWidth="1"/>
    <col min="11853" max="11853" width="11.42578125" style="134" customWidth="1"/>
    <col min="11854" max="11856" width="11.42578125" style="134"/>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051" width="0" style="134" hidden="1" customWidth="1"/>
    <col min="12052" max="12052" width="10.85546875" style="134" customWidth="1"/>
    <col min="12053" max="12053" width="0" style="134" hidden="1" customWidth="1"/>
    <col min="12054" max="12054" width="11.28515625" style="134" customWidth="1"/>
    <col min="12055" max="12055" width="0" style="134" hidden="1" customWidth="1"/>
    <col min="12056" max="12056" width="11.28515625" style="134" customWidth="1"/>
    <col min="12057" max="12057" width="0" style="134" hidden="1" customWidth="1"/>
    <col min="12058" max="12058" width="11.28515625" style="134" customWidth="1"/>
    <col min="12059" max="12059" width="0" style="134" hidden="1" customWidth="1"/>
    <col min="12060" max="12060" width="11.28515625" style="134" customWidth="1"/>
    <col min="12061" max="12107" width="0" style="134" hidden="1" customWidth="1"/>
    <col min="12108" max="12108" width="12.42578125" style="134" customWidth="1"/>
    <col min="12109" max="12109" width="11.42578125" style="134" customWidth="1"/>
    <col min="12110" max="12112" width="11.42578125" style="134"/>
    <col min="12113" max="12113" width="14.85546875" style="134" customWidth="1"/>
    <col min="12114" max="12120" width="0" style="134" hidden="1" customWidth="1"/>
    <col min="12121" max="12288" width="11.5703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07" width="0" style="134" hidden="1" customWidth="1"/>
    <col min="12308" max="12308" width="10.85546875" style="134" customWidth="1"/>
    <col min="12309" max="12309" width="0" style="134" hidden="1" customWidth="1"/>
    <col min="12310" max="12310" width="11.28515625" style="134" customWidth="1"/>
    <col min="12311" max="12311" width="0" style="134" hidden="1" customWidth="1"/>
    <col min="12312" max="12312" width="11.28515625" style="134" customWidth="1"/>
    <col min="12313" max="12313" width="0" style="134" hidden="1" customWidth="1"/>
    <col min="12314" max="12314" width="11.28515625" style="134" customWidth="1"/>
    <col min="12315" max="12315" width="0" style="134" hidden="1" customWidth="1"/>
    <col min="12316" max="12316" width="11.28515625" style="134" customWidth="1"/>
    <col min="12317" max="12363" width="0" style="134" hidden="1" customWidth="1"/>
    <col min="12364" max="12364" width="12.42578125" style="134" customWidth="1"/>
    <col min="12365" max="12365" width="11.42578125" style="134" customWidth="1"/>
    <col min="12366" max="12368" width="11.42578125" style="134"/>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563" width="0" style="134" hidden="1" customWidth="1"/>
    <col min="12564" max="12564" width="10.85546875" style="134" customWidth="1"/>
    <col min="12565" max="12565" width="0" style="134" hidden="1" customWidth="1"/>
    <col min="12566" max="12566" width="11.28515625" style="134" customWidth="1"/>
    <col min="12567" max="12567" width="0" style="134" hidden="1" customWidth="1"/>
    <col min="12568" max="12568" width="11.28515625" style="134" customWidth="1"/>
    <col min="12569" max="12569" width="0" style="134" hidden="1" customWidth="1"/>
    <col min="12570" max="12570" width="11.28515625" style="134" customWidth="1"/>
    <col min="12571" max="12571" width="0" style="134" hidden="1" customWidth="1"/>
    <col min="12572" max="12572" width="11.28515625" style="134" customWidth="1"/>
    <col min="12573" max="12619" width="0" style="134" hidden="1" customWidth="1"/>
    <col min="12620" max="12620" width="12.42578125" style="134" customWidth="1"/>
    <col min="12621" max="12621" width="11.42578125" style="134" customWidth="1"/>
    <col min="12622" max="12624" width="11.42578125" style="134"/>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19" width="0" style="134" hidden="1" customWidth="1"/>
    <col min="12820" max="12820" width="10.85546875" style="134" customWidth="1"/>
    <col min="12821" max="12821" width="0" style="134" hidden="1" customWidth="1"/>
    <col min="12822" max="12822" width="11.28515625" style="134" customWidth="1"/>
    <col min="12823" max="12823" width="0" style="134" hidden="1" customWidth="1"/>
    <col min="12824" max="12824" width="11.28515625" style="134" customWidth="1"/>
    <col min="12825" max="12825" width="0" style="134" hidden="1" customWidth="1"/>
    <col min="12826" max="12826" width="11.28515625" style="134" customWidth="1"/>
    <col min="12827" max="12827" width="0" style="134" hidden="1" customWidth="1"/>
    <col min="12828" max="12828" width="11.28515625" style="134" customWidth="1"/>
    <col min="12829" max="12875" width="0" style="134" hidden="1" customWidth="1"/>
    <col min="12876" max="12876" width="12.42578125" style="134" customWidth="1"/>
    <col min="12877" max="12877" width="11.42578125" style="134" customWidth="1"/>
    <col min="12878" max="12880" width="11.42578125" style="134"/>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075" width="0" style="134" hidden="1" customWidth="1"/>
    <col min="13076" max="13076" width="10.85546875" style="134" customWidth="1"/>
    <col min="13077" max="13077" width="0" style="134" hidden="1" customWidth="1"/>
    <col min="13078" max="13078" width="11.28515625" style="134" customWidth="1"/>
    <col min="13079" max="13079" width="0" style="134" hidden="1" customWidth="1"/>
    <col min="13080" max="13080" width="11.28515625" style="134" customWidth="1"/>
    <col min="13081" max="13081" width="0" style="134" hidden="1" customWidth="1"/>
    <col min="13082" max="13082" width="11.28515625" style="134" customWidth="1"/>
    <col min="13083" max="13083" width="0" style="134" hidden="1" customWidth="1"/>
    <col min="13084" max="13084" width="11.28515625" style="134" customWidth="1"/>
    <col min="13085" max="13131" width="0" style="134" hidden="1" customWidth="1"/>
    <col min="13132" max="13132" width="12.42578125" style="134" customWidth="1"/>
    <col min="13133" max="13133" width="11.42578125" style="134" customWidth="1"/>
    <col min="13134" max="13136" width="11.42578125" style="134"/>
    <col min="13137" max="13137" width="14.85546875" style="134" customWidth="1"/>
    <col min="13138" max="13144" width="0" style="134" hidden="1" customWidth="1"/>
    <col min="13145" max="13312" width="11.5703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31" width="0" style="134" hidden="1" customWidth="1"/>
    <col min="13332" max="13332" width="10.85546875" style="134" customWidth="1"/>
    <col min="13333" max="13333" width="0" style="134" hidden="1" customWidth="1"/>
    <col min="13334" max="13334" width="11.28515625" style="134" customWidth="1"/>
    <col min="13335" max="13335" width="0" style="134" hidden="1" customWidth="1"/>
    <col min="13336" max="13336" width="11.28515625" style="134" customWidth="1"/>
    <col min="13337" max="13337" width="0" style="134" hidden="1" customWidth="1"/>
    <col min="13338" max="13338" width="11.28515625" style="134" customWidth="1"/>
    <col min="13339" max="13339" width="0" style="134" hidden="1" customWidth="1"/>
    <col min="13340" max="13340" width="11.28515625" style="134" customWidth="1"/>
    <col min="13341" max="13387" width="0" style="134" hidden="1" customWidth="1"/>
    <col min="13388" max="13388" width="12.42578125" style="134" customWidth="1"/>
    <col min="13389" max="13389" width="11.42578125" style="134" customWidth="1"/>
    <col min="13390" max="13392" width="11.42578125" style="134"/>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587" width="0" style="134" hidden="1" customWidth="1"/>
    <col min="13588" max="13588" width="10.85546875" style="134" customWidth="1"/>
    <col min="13589" max="13589" width="0" style="134" hidden="1" customWidth="1"/>
    <col min="13590" max="13590" width="11.28515625" style="134" customWidth="1"/>
    <col min="13591" max="13591" width="0" style="134" hidden="1" customWidth="1"/>
    <col min="13592" max="13592" width="11.28515625" style="134" customWidth="1"/>
    <col min="13593" max="13593" width="0" style="134" hidden="1" customWidth="1"/>
    <col min="13594" max="13594" width="11.28515625" style="134" customWidth="1"/>
    <col min="13595" max="13595" width="0" style="134" hidden="1" customWidth="1"/>
    <col min="13596" max="13596" width="11.28515625" style="134" customWidth="1"/>
    <col min="13597" max="13643" width="0" style="134" hidden="1" customWidth="1"/>
    <col min="13644" max="13644" width="12.42578125" style="134" customWidth="1"/>
    <col min="13645" max="13645" width="11.42578125" style="134" customWidth="1"/>
    <col min="13646" max="13648" width="11.42578125" style="134"/>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43" width="0" style="134" hidden="1" customWidth="1"/>
    <col min="13844" max="13844" width="10.85546875" style="134" customWidth="1"/>
    <col min="13845" max="13845" width="0" style="134" hidden="1" customWidth="1"/>
    <col min="13846" max="13846" width="11.28515625" style="134" customWidth="1"/>
    <col min="13847" max="13847" width="0" style="134" hidden="1" customWidth="1"/>
    <col min="13848" max="13848" width="11.28515625" style="134" customWidth="1"/>
    <col min="13849" max="13849" width="0" style="134" hidden="1" customWidth="1"/>
    <col min="13850" max="13850" width="11.28515625" style="134" customWidth="1"/>
    <col min="13851" max="13851" width="0" style="134" hidden="1" customWidth="1"/>
    <col min="13852" max="13852" width="11.28515625" style="134" customWidth="1"/>
    <col min="13853" max="13899" width="0" style="134" hidden="1" customWidth="1"/>
    <col min="13900" max="13900" width="12.42578125" style="134" customWidth="1"/>
    <col min="13901" max="13901" width="11.42578125" style="134" customWidth="1"/>
    <col min="13902" max="13904" width="11.42578125" style="134"/>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099" width="0" style="134" hidden="1" customWidth="1"/>
    <col min="14100" max="14100" width="10.85546875" style="134" customWidth="1"/>
    <col min="14101" max="14101" width="0" style="134" hidden="1" customWidth="1"/>
    <col min="14102" max="14102" width="11.28515625" style="134" customWidth="1"/>
    <col min="14103" max="14103" width="0" style="134" hidden="1" customWidth="1"/>
    <col min="14104" max="14104" width="11.28515625" style="134" customWidth="1"/>
    <col min="14105" max="14105" width="0" style="134" hidden="1" customWidth="1"/>
    <col min="14106" max="14106" width="11.28515625" style="134" customWidth="1"/>
    <col min="14107" max="14107" width="0" style="134" hidden="1" customWidth="1"/>
    <col min="14108" max="14108" width="11.28515625" style="134" customWidth="1"/>
    <col min="14109" max="14155" width="0" style="134" hidden="1" customWidth="1"/>
    <col min="14156" max="14156" width="12.42578125" style="134" customWidth="1"/>
    <col min="14157" max="14157" width="11.42578125" style="134" customWidth="1"/>
    <col min="14158" max="14160" width="11.42578125" style="134"/>
    <col min="14161" max="14161" width="14.85546875" style="134" customWidth="1"/>
    <col min="14162" max="14168" width="0" style="134" hidden="1" customWidth="1"/>
    <col min="14169" max="14336" width="11.5703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355" width="0" style="134" hidden="1" customWidth="1"/>
    <col min="14356" max="14356" width="10.85546875" style="134" customWidth="1"/>
    <col min="14357" max="14357" width="0" style="134" hidden="1" customWidth="1"/>
    <col min="14358" max="14358" width="11.28515625" style="134" customWidth="1"/>
    <col min="14359" max="14359" width="0" style="134" hidden="1" customWidth="1"/>
    <col min="14360" max="14360" width="11.28515625" style="134" customWidth="1"/>
    <col min="14361" max="14361" width="0" style="134" hidden="1" customWidth="1"/>
    <col min="14362" max="14362" width="11.28515625" style="134" customWidth="1"/>
    <col min="14363" max="14363" width="0" style="134" hidden="1" customWidth="1"/>
    <col min="14364" max="14364" width="11.28515625" style="134" customWidth="1"/>
    <col min="14365" max="14411" width="0" style="134" hidden="1" customWidth="1"/>
    <col min="14412" max="14412" width="12.42578125" style="134" customWidth="1"/>
    <col min="14413" max="14413" width="11.42578125" style="134" customWidth="1"/>
    <col min="14414" max="14416" width="11.42578125" style="134"/>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11" width="0" style="134" hidden="1" customWidth="1"/>
    <col min="14612" max="14612" width="10.85546875" style="134" customWidth="1"/>
    <col min="14613" max="14613" width="0" style="134" hidden="1" customWidth="1"/>
    <col min="14614" max="14614" width="11.28515625" style="134" customWidth="1"/>
    <col min="14615" max="14615" width="0" style="134" hidden="1" customWidth="1"/>
    <col min="14616" max="14616" width="11.28515625" style="134" customWidth="1"/>
    <col min="14617" max="14617" width="0" style="134" hidden="1" customWidth="1"/>
    <col min="14618" max="14618" width="11.28515625" style="134" customWidth="1"/>
    <col min="14619" max="14619" width="0" style="134" hidden="1" customWidth="1"/>
    <col min="14620" max="14620" width="11.28515625" style="134" customWidth="1"/>
    <col min="14621" max="14667" width="0" style="134" hidden="1" customWidth="1"/>
    <col min="14668" max="14668" width="12.42578125" style="134" customWidth="1"/>
    <col min="14669" max="14669" width="11.42578125" style="134" customWidth="1"/>
    <col min="14670" max="14672" width="11.42578125" style="134"/>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867" width="0" style="134" hidden="1" customWidth="1"/>
    <col min="14868" max="14868" width="10.85546875" style="134" customWidth="1"/>
    <col min="14869" max="14869" width="0" style="134" hidden="1" customWidth="1"/>
    <col min="14870" max="14870" width="11.28515625" style="134" customWidth="1"/>
    <col min="14871" max="14871" width="0" style="134" hidden="1" customWidth="1"/>
    <col min="14872" max="14872" width="11.28515625" style="134" customWidth="1"/>
    <col min="14873" max="14873" width="0" style="134" hidden="1" customWidth="1"/>
    <col min="14874" max="14874" width="11.28515625" style="134" customWidth="1"/>
    <col min="14875" max="14875" width="0" style="134" hidden="1" customWidth="1"/>
    <col min="14876" max="14876" width="11.28515625" style="134" customWidth="1"/>
    <col min="14877" max="14923" width="0" style="134" hidden="1" customWidth="1"/>
    <col min="14924" max="14924" width="12.42578125" style="134" customWidth="1"/>
    <col min="14925" max="14925" width="11.42578125" style="134" customWidth="1"/>
    <col min="14926" max="14928" width="11.42578125" style="134"/>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23" width="0" style="134" hidden="1" customWidth="1"/>
    <col min="15124" max="15124" width="10.85546875" style="134" customWidth="1"/>
    <col min="15125" max="15125" width="0" style="134" hidden="1" customWidth="1"/>
    <col min="15126" max="15126" width="11.28515625" style="134" customWidth="1"/>
    <col min="15127" max="15127" width="0" style="134" hidden="1" customWidth="1"/>
    <col min="15128" max="15128" width="11.28515625" style="134" customWidth="1"/>
    <col min="15129" max="15129" width="0" style="134" hidden="1" customWidth="1"/>
    <col min="15130" max="15130" width="11.28515625" style="134" customWidth="1"/>
    <col min="15131" max="15131" width="0" style="134" hidden="1" customWidth="1"/>
    <col min="15132" max="15132" width="11.28515625" style="134" customWidth="1"/>
    <col min="15133" max="15179" width="0" style="134" hidden="1" customWidth="1"/>
    <col min="15180" max="15180" width="12.42578125" style="134" customWidth="1"/>
    <col min="15181" max="15181" width="11.42578125" style="134" customWidth="1"/>
    <col min="15182" max="15184" width="11.42578125" style="134"/>
    <col min="15185" max="15185" width="14.85546875" style="134" customWidth="1"/>
    <col min="15186" max="15192" width="0" style="134" hidden="1" customWidth="1"/>
    <col min="15193" max="15360" width="11.5703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379" width="0" style="134" hidden="1" customWidth="1"/>
    <col min="15380" max="15380" width="10.85546875" style="134" customWidth="1"/>
    <col min="15381" max="15381" width="0" style="134" hidden="1" customWidth="1"/>
    <col min="15382" max="15382" width="11.28515625" style="134" customWidth="1"/>
    <col min="15383" max="15383" width="0" style="134" hidden="1" customWidth="1"/>
    <col min="15384" max="15384" width="11.28515625" style="134" customWidth="1"/>
    <col min="15385" max="15385" width="0" style="134" hidden="1" customWidth="1"/>
    <col min="15386" max="15386" width="11.28515625" style="134" customWidth="1"/>
    <col min="15387" max="15387" width="0" style="134" hidden="1" customWidth="1"/>
    <col min="15388" max="15388" width="11.28515625" style="134" customWidth="1"/>
    <col min="15389" max="15435" width="0" style="134" hidden="1" customWidth="1"/>
    <col min="15436" max="15436" width="12.42578125" style="134" customWidth="1"/>
    <col min="15437" max="15437" width="11.42578125" style="134" customWidth="1"/>
    <col min="15438" max="15440" width="11.42578125" style="134"/>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35" width="0" style="134" hidden="1" customWidth="1"/>
    <col min="15636" max="15636" width="10.85546875" style="134" customWidth="1"/>
    <col min="15637" max="15637" width="0" style="134" hidden="1" customWidth="1"/>
    <col min="15638" max="15638" width="11.28515625" style="134" customWidth="1"/>
    <col min="15639" max="15639" width="0" style="134" hidden="1" customWidth="1"/>
    <col min="15640" max="15640" width="11.28515625" style="134" customWidth="1"/>
    <col min="15641" max="15641" width="0" style="134" hidden="1" customWidth="1"/>
    <col min="15642" max="15642" width="11.28515625" style="134" customWidth="1"/>
    <col min="15643" max="15643" width="0" style="134" hidden="1" customWidth="1"/>
    <col min="15644" max="15644" width="11.28515625" style="134" customWidth="1"/>
    <col min="15645" max="15691" width="0" style="134" hidden="1" customWidth="1"/>
    <col min="15692" max="15692" width="12.42578125" style="134" customWidth="1"/>
    <col min="15693" max="15693" width="11.42578125" style="134" customWidth="1"/>
    <col min="15694" max="15696" width="11.42578125" style="134"/>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891" width="0" style="134" hidden="1" customWidth="1"/>
    <col min="15892" max="15892" width="10.85546875" style="134" customWidth="1"/>
    <col min="15893" max="15893" width="0" style="134" hidden="1" customWidth="1"/>
    <col min="15894" max="15894" width="11.28515625" style="134" customWidth="1"/>
    <col min="15895" max="15895" width="0" style="134" hidden="1" customWidth="1"/>
    <col min="15896" max="15896" width="11.28515625" style="134" customWidth="1"/>
    <col min="15897" max="15897" width="0" style="134" hidden="1" customWidth="1"/>
    <col min="15898" max="15898" width="11.28515625" style="134" customWidth="1"/>
    <col min="15899" max="15899" width="0" style="134" hidden="1" customWidth="1"/>
    <col min="15900" max="15900" width="11.28515625" style="134" customWidth="1"/>
    <col min="15901" max="15947" width="0" style="134" hidden="1" customWidth="1"/>
    <col min="15948" max="15948" width="12.42578125" style="134" customWidth="1"/>
    <col min="15949" max="15949" width="11.42578125" style="134" customWidth="1"/>
    <col min="15950" max="15952" width="11.42578125" style="134"/>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147" width="0" style="134" hidden="1" customWidth="1"/>
    <col min="16148" max="16148" width="10.85546875" style="134" customWidth="1"/>
    <col min="16149" max="16149" width="0" style="134" hidden="1" customWidth="1"/>
    <col min="16150" max="16150" width="11.28515625" style="134" customWidth="1"/>
    <col min="16151" max="16151" width="0" style="134" hidden="1" customWidth="1"/>
    <col min="16152" max="16152" width="11.28515625" style="134" customWidth="1"/>
    <col min="16153" max="16153" width="0" style="134" hidden="1" customWidth="1"/>
    <col min="16154" max="16154" width="11.28515625" style="134" customWidth="1"/>
    <col min="16155" max="16155" width="0" style="134" hidden="1" customWidth="1"/>
    <col min="16156" max="16156" width="11.28515625" style="134" customWidth="1"/>
    <col min="16157" max="16203" width="0" style="134" hidden="1" customWidth="1"/>
    <col min="16204" max="16204" width="12.42578125" style="134" customWidth="1"/>
    <col min="16205" max="16205" width="11.42578125" style="134" customWidth="1"/>
    <col min="16206" max="16208" width="11.42578125" style="134"/>
    <col min="16209" max="16209" width="14.85546875" style="134" customWidth="1"/>
    <col min="16210" max="16216" width="0" style="134" hidden="1" customWidth="1"/>
    <col min="16217" max="16384" width="11.5703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5" t="s">
        <v>133</v>
      </c>
    </row>
    <row r="13" spans="2:28" x14ac:dyDescent="0.2">
      <c r="B13" s="134" t="s">
        <v>4</v>
      </c>
      <c r="I13" s="75"/>
      <c r="J13" s="74" t="s">
        <v>115</v>
      </c>
      <c r="K13" s="75"/>
    </row>
    <row r="14" spans="2:28" x14ac:dyDescent="0.2">
      <c r="B14" s="134" t="s">
        <v>6</v>
      </c>
      <c r="J14" s="40" t="s">
        <v>118</v>
      </c>
    </row>
    <row r="15" spans="2:28" x14ac:dyDescent="0.2">
      <c r="B15" s="134" t="s">
        <v>7</v>
      </c>
      <c r="I15" s="75"/>
      <c r="J15" s="17" t="s">
        <v>119</v>
      </c>
      <c r="K15" s="75"/>
    </row>
    <row r="16" spans="2:28" x14ac:dyDescent="0.2">
      <c r="B16" s="134" t="s">
        <v>8</v>
      </c>
      <c r="J16" s="40">
        <v>485</v>
      </c>
    </row>
    <row r="17" spans="1:87" x14ac:dyDescent="0.2">
      <c r="B17" s="134" t="s">
        <v>37</v>
      </c>
      <c r="H17" s="134"/>
      <c r="I17" s="134"/>
    </row>
    <row r="18" spans="1:87" ht="90.75"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39" thickBot="1" x14ac:dyDescent="0.25">
      <c r="B20" s="1297" t="s">
        <v>38</v>
      </c>
      <c r="C20" s="1298"/>
      <c r="D20" s="1299"/>
      <c r="E20" s="81" t="s">
        <v>39</v>
      </c>
      <c r="F20" s="81" t="s">
        <v>39</v>
      </c>
      <c r="G20" s="79" t="s">
        <v>40</v>
      </c>
      <c r="H20" s="79" t="s">
        <v>40</v>
      </c>
      <c r="I20" s="79" t="s">
        <v>69</v>
      </c>
      <c r="J20" s="79" t="s">
        <v>69</v>
      </c>
      <c r="K20" s="79" t="s">
        <v>70</v>
      </c>
      <c r="L20" s="79" t="s">
        <v>70</v>
      </c>
      <c r="M20" s="79" t="s">
        <v>71</v>
      </c>
      <c r="N20" s="79" t="s">
        <v>71</v>
      </c>
      <c r="O20" s="79" t="s">
        <v>72</v>
      </c>
      <c r="P20" s="79" t="s">
        <v>72</v>
      </c>
      <c r="Q20" s="79" t="s">
        <v>41</v>
      </c>
      <c r="R20" s="79" t="s">
        <v>41</v>
      </c>
      <c r="S20" s="79" t="s">
        <v>72</v>
      </c>
      <c r="T20" s="79" t="s">
        <v>72</v>
      </c>
      <c r="U20" s="79" t="s">
        <v>71</v>
      </c>
      <c r="V20" s="79" t="s">
        <v>71</v>
      </c>
      <c r="W20" s="79" t="s">
        <v>70</v>
      </c>
      <c r="X20" s="79" t="s">
        <v>70</v>
      </c>
      <c r="Y20" s="79" t="s">
        <v>69</v>
      </c>
      <c r="Z20" s="79" t="s">
        <v>69</v>
      </c>
      <c r="AA20" s="79" t="s">
        <v>40</v>
      </c>
      <c r="AB20" s="79" t="s">
        <v>40</v>
      </c>
      <c r="AC20" s="79"/>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39</v>
      </c>
      <c r="BX20" s="81" t="s">
        <v>39</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19">
        <v>0</v>
      </c>
      <c r="H21" s="119">
        <v>0</v>
      </c>
      <c r="I21" s="119">
        <v>0</v>
      </c>
      <c r="J21" s="119">
        <v>0</v>
      </c>
      <c r="K21" s="119">
        <v>0</v>
      </c>
      <c r="L21" s="119">
        <v>0</v>
      </c>
      <c r="M21" s="119">
        <v>0</v>
      </c>
      <c r="N21" s="119">
        <v>0</v>
      </c>
      <c r="O21" s="119">
        <v>0</v>
      </c>
      <c r="P21" s="119">
        <v>0</v>
      </c>
      <c r="Q21" s="119">
        <v>0</v>
      </c>
      <c r="R21" s="119">
        <v>0</v>
      </c>
      <c r="S21" s="119">
        <v>0</v>
      </c>
      <c r="T21" s="119">
        <v>0</v>
      </c>
      <c r="U21" s="119">
        <v>0</v>
      </c>
      <c r="V21" s="119">
        <v>0</v>
      </c>
      <c r="W21" s="119">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67">
        <f>+G21+E22</f>
        <v>0</v>
      </c>
      <c r="H22" s="267">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7">
        <f t="shared" si="0"/>
        <v>0</v>
      </c>
      <c r="U22" s="267">
        <f t="shared" si="0"/>
        <v>0</v>
      </c>
      <c r="V22" s="267">
        <f t="shared" si="0"/>
        <v>0</v>
      </c>
      <c r="W22" s="267">
        <f t="shared" si="0"/>
        <v>0</v>
      </c>
      <c r="X22" s="267">
        <f t="shared" si="0"/>
        <v>0</v>
      </c>
      <c r="Y22" s="267">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288" t="s">
        <v>23</v>
      </c>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90"/>
      <c r="CG23" s="135"/>
      <c r="CH23" s="135"/>
      <c r="CI23" s="135"/>
    </row>
    <row r="24" spans="1:87" ht="12.75" customHeight="1" thickBot="1" x14ac:dyDescent="0.25">
      <c r="A24" s="269" t="s">
        <v>24</v>
      </c>
      <c r="B24" s="270">
        <v>485</v>
      </c>
      <c r="C24" s="271">
        <v>0</v>
      </c>
      <c r="D24" s="272">
        <v>0.50347222222222221</v>
      </c>
      <c r="E24" s="273">
        <v>0</v>
      </c>
      <c r="F24" s="274"/>
      <c r="G24" s="275">
        <v>3.472222222222222E-3</v>
      </c>
      <c r="H24" s="275">
        <f>+G24+D24</f>
        <v>0.50694444444444442</v>
      </c>
      <c r="I24" s="275">
        <v>5.5555555555555558E-3</v>
      </c>
      <c r="J24" s="275">
        <f>+I24+H24</f>
        <v>0.51249999999999996</v>
      </c>
      <c r="K24" s="275">
        <v>3.472222222222222E-3</v>
      </c>
      <c r="L24" s="275">
        <f>+K24+J24</f>
        <v>0.51597222222222217</v>
      </c>
      <c r="M24" s="275">
        <v>2.0833333333333333E-3</v>
      </c>
      <c r="N24" s="275">
        <f>+M24+L24</f>
        <v>0.51805555555555549</v>
      </c>
      <c r="O24" s="275">
        <v>3.472222222222222E-3</v>
      </c>
      <c r="P24" s="275">
        <f>+O24+N24</f>
        <v>0.5215277777777777</v>
      </c>
      <c r="Q24" s="275">
        <v>6.9444444444444441E-3</v>
      </c>
      <c r="R24" s="276">
        <f>+Q24+P24</f>
        <v>0.52847222222222212</v>
      </c>
      <c r="S24" s="275">
        <v>2.0833333333333332E-2</v>
      </c>
      <c r="T24" s="275">
        <f>+S24+R24</f>
        <v>0.54930555555555549</v>
      </c>
      <c r="U24" s="275">
        <v>2.7777777777777779E-3</v>
      </c>
      <c r="V24" s="275">
        <f>+U24+T24</f>
        <v>0.55208333333333326</v>
      </c>
      <c r="W24" s="275">
        <v>2.0833333333333333E-3</v>
      </c>
      <c r="X24" s="275">
        <f>+W24+V24</f>
        <v>0.55416666666666659</v>
      </c>
      <c r="Y24" s="275">
        <v>3.472222222222222E-3</v>
      </c>
      <c r="Z24" s="275">
        <f>+Y24+X24</f>
        <v>0.5576388888888888</v>
      </c>
      <c r="AA24" s="275">
        <v>4.8611111111111112E-3</v>
      </c>
      <c r="AB24" s="275">
        <f>+AA24+Z24</f>
        <v>0.56249999999999989</v>
      </c>
      <c r="AC24" s="275">
        <v>0</v>
      </c>
      <c r="AD24" s="275">
        <f>+AC24+AB24</f>
        <v>0.56249999999999989</v>
      </c>
      <c r="AE24" s="275">
        <v>0</v>
      </c>
      <c r="AF24" s="275">
        <f>+AE24+AD24</f>
        <v>0.56249999999999989</v>
      </c>
      <c r="AG24" s="275">
        <v>0</v>
      </c>
      <c r="AH24" s="275">
        <f>+AG24+AF24</f>
        <v>0.56249999999999989</v>
      </c>
      <c r="AI24" s="275">
        <v>0</v>
      </c>
      <c r="AJ24" s="275">
        <f>+AI24+AH24</f>
        <v>0.56249999999999989</v>
      </c>
      <c r="AK24" s="275">
        <v>0</v>
      </c>
      <c r="AL24" s="275">
        <f>+AK24+AJ24</f>
        <v>0.56249999999999989</v>
      </c>
      <c r="AM24" s="275">
        <v>0</v>
      </c>
      <c r="AN24" s="275">
        <f>+AM24+AL24</f>
        <v>0.56249999999999989</v>
      </c>
      <c r="AO24" s="275">
        <v>0</v>
      </c>
      <c r="AP24" s="275">
        <f>+AO24+AN24</f>
        <v>0.56249999999999989</v>
      </c>
      <c r="AQ24" s="275">
        <v>0</v>
      </c>
      <c r="AR24" s="275">
        <f>+AQ24+AP24</f>
        <v>0.56249999999999989</v>
      </c>
      <c r="AS24" s="275">
        <v>0</v>
      </c>
      <c r="AT24" s="275">
        <f>+AS24+AR24</f>
        <v>0.56249999999999989</v>
      </c>
      <c r="AU24" s="275">
        <v>0</v>
      </c>
      <c r="AV24" s="275">
        <f>+AU24+AT24</f>
        <v>0.56249999999999989</v>
      </c>
      <c r="AW24" s="275">
        <v>0</v>
      </c>
      <c r="AX24" s="275">
        <f>+AW24+AV24</f>
        <v>0.56249999999999989</v>
      </c>
      <c r="AY24" s="275">
        <v>0</v>
      </c>
      <c r="AZ24" s="275">
        <f>+AY24+AX24</f>
        <v>0.56249999999999989</v>
      </c>
      <c r="BA24" s="275">
        <v>0</v>
      </c>
      <c r="BB24" s="275">
        <f>+BA24+AZ24</f>
        <v>0.56249999999999989</v>
      </c>
      <c r="BC24" s="275">
        <v>0</v>
      </c>
      <c r="BD24" s="275">
        <f>+BC24+BB24</f>
        <v>0.56249999999999989</v>
      </c>
      <c r="BE24" s="275">
        <v>0</v>
      </c>
      <c r="BF24" s="275">
        <f>+BE24+BD24</f>
        <v>0.56249999999999989</v>
      </c>
      <c r="BG24" s="275">
        <v>0</v>
      </c>
      <c r="BH24" s="275">
        <f>+BG24+BF24</f>
        <v>0.56249999999999989</v>
      </c>
      <c r="BI24" s="275">
        <v>0</v>
      </c>
      <c r="BJ24" s="275">
        <f>+BI24+BH24</f>
        <v>0.56249999999999989</v>
      </c>
      <c r="BK24" s="275">
        <v>0</v>
      </c>
      <c r="BL24" s="275">
        <f>+BK24+BJ24</f>
        <v>0.56249999999999989</v>
      </c>
      <c r="BM24" s="275">
        <v>0</v>
      </c>
      <c r="BN24" s="275">
        <f>+BM24+BL24</f>
        <v>0.56249999999999989</v>
      </c>
      <c r="BO24" s="275">
        <v>0</v>
      </c>
      <c r="BP24" s="275">
        <f>+BO24+BN24</f>
        <v>0.56249999999999989</v>
      </c>
      <c r="BQ24" s="275">
        <v>0</v>
      </c>
      <c r="BR24" s="275">
        <f>+BQ24+BP24</f>
        <v>0.56249999999999989</v>
      </c>
      <c r="BS24" s="275">
        <v>0</v>
      </c>
      <c r="BT24" s="275">
        <f>+BS24+BR24</f>
        <v>0.56249999999999989</v>
      </c>
      <c r="BU24" s="275">
        <v>0</v>
      </c>
      <c r="BV24" s="275">
        <f>+BU24+BT24</f>
        <v>0.56249999999999989</v>
      </c>
      <c r="BW24" s="275">
        <v>2.7777777777777779E-3</v>
      </c>
      <c r="BX24" s="272">
        <f>+BW24+BV24</f>
        <v>0.56527777777777766</v>
      </c>
      <c r="BY24" s="273"/>
      <c r="BZ24" s="277"/>
      <c r="CA24" s="278">
        <f>+BX24-D24</f>
        <v>6.1805555555555447E-2</v>
      </c>
      <c r="CB24" s="279">
        <f>+$J$30/CI24</f>
        <v>19.078651685393293</v>
      </c>
      <c r="CC24" s="280"/>
      <c r="CD24" s="134">
        <f>+CA24*$CD$19</f>
        <v>88.999999999999844</v>
      </c>
      <c r="CE24" s="134">
        <f>+$J$30</f>
        <v>28.3</v>
      </c>
      <c r="CG24" s="281">
        <f>+CA24</f>
        <v>6.1805555555555447E-2</v>
      </c>
      <c r="CH24" s="135">
        <f>+CG24*$CD$19</f>
        <v>88.999999999999844</v>
      </c>
      <c r="CI24" s="282">
        <f>+CH24/60</f>
        <v>1.4833333333333307</v>
      </c>
    </row>
    <row r="25" spans="1:87" x14ac:dyDescent="0.2">
      <c r="B25" s="74"/>
      <c r="C25" s="74"/>
      <c r="D25" s="74"/>
      <c r="E25" s="74"/>
      <c r="F25" s="74"/>
      <c r="G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row>
    <row r="26" spans="1:87" x14ac:dyDescent="0.2">
      <c r="H26" s="134"/>
      <c r="I26" s="134"/>
      <c r="J26" s="134"/>
      <c r="K26" s="134"/>
      <c r="L26" s="74"/>
      <c r="M26" s="74"/>
    </row>
    <row r="27" spans="1:87" x14ac:dyDescent="0.2">
      <c r="B27" s="134" t="s">
        <v>25</v>
      </c>
      <c r="H27" s="134"/>
      <c r="I27" s="134"/>
      <c r="J27" s="74">
        <v>1</v>
      </c>
    </row>
    <row r="28" spans="1:87" x14ac:dyDescent="0.2">
      <c r="B28" s="134" t="s">
        <v>26</v>
      </c>
      <c r="H28" s="134"/>
      <c r="I28" s="134"/>
      <c r="J28" s="74">
        <v>0</v>
      </c>
    </row>
    <row r="29" spans="1:87" x14ac:dyDescent="0.2">
      <c r="B29" s="134" t="s">
        <v>27</v>
      </c>
      <c r="H29" s="134"/>
      <c r="I29" s="134"/>
      <c r="J29" s="74">
        <f>+J27+J28</f>
        <v>1</v>
      </c>
    </row>
    <row r="30" spans="1:87" x14ac:dyDescent="0.2">
      <c r="B30" s="134" t="s">
        <v>28</v>
      </c>
      <c r="H30" s="134"/>
      <c r="I30" s="134"/>
      <c r="J30" s="283">
        <v>28.3</v>
      </c>
      <c r="K30" s="75"/>
      <c r="L30" s="134" t="s">
        <v>21</v>
      </c>
    </row>
    <row r="31" spans="1:87" x14ac:dyDescent="0.2">
      <c r="B31" s="18" t="s">
        <v>29</v>
      </c>
      <c r="H31" s="134"/>
      <c r="I31" s="134"/>
      <c r="J31" s="284">
        <v>0</v>
      </c>
      <c r="K31" s="75"/>
      <c r="L31" s="134" t="s">
        <v>21</v>
      </c>
    </row>
    <row r="32" spans="1:87" x14ac:dyDescent="0.2">
      <c r="B32" s="134" t="s">
        <v>30</v>
      </c>
      <c r="H32" s="134"/>
      <c r="I32" s="134"/>
      <c r="J32" s="134"/>
      <c r="K32" s="134"/>
      <c r="N32" s="74"/>
      <c r="O32" s="74"/>
    </row>
    <row r="34" s="134" customFormat="1" x14ac:dyDescent="0.2"/>
    <row r="35" s="134" customFormat="1" x14ac:dyDescent="0.2"/>
  </sheetData>
  <mergeCells count="10">
    <mergeCell ref="CG20:CI20"/>
    <mergeCell ref="BZ21:BZ22"/>
    <mergeCell ref="B23:CC23"/>
    <mergeCell ref="B19:D19"/>
    <mergeCell ref="J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4" orientation="portrait" horizontalDpi="30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3:CI35"/>
  <sheetViews>
    <sheetView zoomScale="85" workbookViewId="0">
      <selection activeCell="S31" sqref="S31"/>
    </sheetView>
  </sheetViews>
  <sheetFormatPr baseColWidth="10" defaultColWidth="11.42578125"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21" width="10.85546875" style="134" hidden="1" customWidth="1"/>
    <col min="22" max="28" width="11.28515625" style="134" hidden="1"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ol min="81" max="81" width="14.85546875" style="134" customWidth="1"/>
    <col min="82" max="84" width="11.42578125" style="134" hidden="1" customWidth="1"/>
    <col min="85" max="87" width="9" style="134" hidden="1" customWidth="1"/>
    <col min="88" max="88" width="0"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331" width="0" style="134" hidden="1" customWidth="1"/>
    <col min="332" max="332" width="12.42578125" style="134" customWidth="1"/>
    <col min="333" max="333" width="0" style="134" hidden="1" customWidth="1"/>
    <col min="334" max="336" width="11.42578125" style="134"/>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87" width="0" style="134" hidden="1" customWidth="1"/>
    <col min="588" max="588" width="12.42578125" style="134" customWidth="1"/>
    <col min="589" max="589" width="0" style="134" hidden="1" customWidth="1"/>
    <col min="590" max="592" width="11.42578125" style="134"/>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843" width="0" style="134" hidden="1" customWidth="1"/>
    <col min="844" max="844" width="12.42578125" style="134" customWidth="1"/>
    <col min="845" max="845" width="0" style="134" hidden="1" customWidth="1"/>
    <col min="846" max="848" width="11.42578125" style="134"/>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99" width="0" style="134" hidden="1" customWidth="1"/>
    <col min="1100" max="1100" width="12.42578125" style="134" customWidth="1"/>
    <col min="1101" max="1101" width="0" style="134" hidden="1" customWidth="1"/>
    <col min="1102" max="1104" width="11.42578125" style="134"/>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355" width="0" style="134" hidden="1" customWidth="1"/>
    <col min="1356" max="1356" width="12.42578125" style="134" customWidth="1"/>
    <col min="1357" max="1357" width="0" style="134" hidden="1" customWidth="1"/>
    <col min="1358" max="1360" width="11.42578125" style="134"/>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611" width="0" style="134" hidden="1" customWidth="1"/>
    <col min="1612" max="1612" width="12.42578125" style="134" customWidth="1"/>
    <col min="1613" max="1613" width="0" style="134" hidden="1" customWidth="1"/>
    <col min="1614" max="1616" width="11.42578125" style="134"/>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67" width="0" style="134" hidden="1" customWidth="1"/>
    <col min="1868" max="1868" width="12.42578125" style="134" customWidth="1"/>
    <col min="1869" max="1869" width="0" style="134" hidden="1" customWidth="1"/>
    <col min="1870" max="1872" width="11.42578125" style="134"/>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123" width="0" style="134" hidden="1" customWidth="1"/>
    <col min="2124" max="2124" width="12.42578125" style="134" customWidth="1"/>
    <col min="2125" max="2125" width="0" style="134" hidden="1" customWidth="1"/>
    <col min="2126" max="2128" width="11.42578125" style="134"/>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79" width="0" style="134" hidden="1" customWidth="1"/>
    <col min="2380" max="2380" width="12.42578125" style="134" customWidth="1"/>
    <col min="2381" max="2381" width="0" style="134" hidden="1" customWidth="1"/>
    <col min="2382" max="2384" width="11.42578125" style="134"/>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635" width="0" style="134" hidden="1" customWidth="1"/>
    <col min="2636" max="2636" width="12.42578125" style="134" customWidth="1"/>
    <col min="2637" max="2637" width="0" style="134" hidden="1" customWidth="1"/>
    <col min="2638" max="2640" width="11.42578125" style="134"/>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91" width="0" style="134" hidden="1" customWidth="1"/>
    <col min="2892" max="2892" width="12.42578125" style="134" customWidth="1"/>
    <col min="2893" max="2893" width="0" style="134" hidden="1" customWidth="1"/>
    <col min="2894" max="2896" width="11.42578125" style="134"/>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147" width="0" style="134" hidden="1" customWidth="1"/>
    <col min="3148" max="3148" width="12.42578125" style="134" customWidth="1"/>
    <col min="3149" max="3149" width="0" style="134" hidden="1" customWidth="1"/>
    <col min="3150" max="3152" width="11.42578125" style="134"/>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403" width="0" style="134" hidden="1" customWidth="1"/>
    <col min="3404" max="3404" width="12.42578125" style="134" customWidth="1"/>
    <col min="3405" max="3405" width="0" style="134" hidden="1" customWidth="1"/>
    <col min="3406" max="3408" width="11.42578125" style="134"/>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59" width="0" style="134" hidden="1" customWidth="1"/>
    <col min="3660" max="3660" width="12.42578125" style="134" customWidth="1"/>
    <col min="3661" max="3661" width="0" style="134" hidden="1" customWidth="1"/>
    <col min="3662" max="3664" width="11.42578125" style="134"/>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915" width="0" style="134" hidden="1" customWidth="1"/>
    <col min="3916" max="3916" width="12.42578125" style="134" customWidth="1"/>
    <col min="3917" max="3917" width="0" style="134" hidden="1" customWidth="1"/>
    <col min="3918" max="3920" width="11.42578125" style="134"/>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71" width="0" style="134" hidden="1" customWidth="1"/>
    <col min="4172" max="4172" width="12.42578125" style="134" customWidth="1"/>
    <col min="4173" max="4173" width="0" style="134" hidden="1" customWidth="1"/>
    <col min="4174" max="4176" width="11.42578125" style="134"/>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427" width="0" style="134" hidden="1" customWidth="1"/>
    <col min="4428" max="4428" width="12.42578125" style="134" customWidth="1"/>
    <col min="4429" max="4429" width="0" style="134" hidden="1" customWidth="1"/>
    <col min="4430" max="4432" width="11.42578125" style="134"/>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83" width="0" style="134" hidden="1" customWidth="1"/>
    <col min="4684" max="4684" width="12.42578125" style="134" customWidth="1"/>
    <col min="4685" max="4685" width="0" style="134" hidden="1" customWidth="1"/>
    <col min="4686" max="4688" width="11.42578125" style="134"/>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939" width="0" style="134" hidden="1" customWidth="1"/>
    <col min="4940" max="4940" width="12.42578125" style="134" customWidth="1"/>
    <col min="4941" max="4941" width="0" style="134" hidden="1" customWidth="1"/>
    <col min="4942" max="4944" width="11.42578125" style="134"/>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95" width="0" style="134" hidden="1" customWidth="1"/>
    <col min="5196" max="5196" width="12.42578125" style="134" customWidth="1"/>
    <col min="5197" max="5197" width="0" style="134" hidden="1" customWidth="1"/>
    <col min="5198" max="5200" width="11.42578125" style="134"/>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451" width="0" style="134" hidden="1" customWidth="1"/>
    <col min="5452" max="5452" width="12.42578125" style="134" customWidth="1"/>
    <col min="5453" max="5453" width="0" style="134" hidden="1" customWidth="1"/>
    <col min="5454" max="5456" width="11.42578125" style="134"/>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707" width="0" style="134" hidden="1" customWidth="1"/>
    <col min="5708" max="5708" width="12.42578125" style="134" customWidth="1"/>
    <col min="5709" max="5709" width="0" style="134" hidden="1" customWidth="1"/>
    <col min="5710" max="5712" width="11.42578125" style="134"/>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63" width="0" style="134" hidden="1" customWidth="1"/>
    <col min="5964" max="5964" width="12.42578125" style="134" customWidth="1"/>
    <col min="5965" max="5965" width="0" style="134" hidden="1" customWidth="1"/>
    <col min="5966" max="5968" width="11.42578125" style="134"/>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219" width="0" style="134" hidden="1" customWidth="1"/>
    <col min="6220" max="6220" width="12.42578125" style="134" customWidth="1"/>
    <col min="6221" max="6221" width="0" style="134" hidden="1" customWidth="1"/>
    <col min="6222" max="6224" width="11.42578125" style="134"/>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75" width="0" style="134" hidden="1" customWidth="1"/>
    <col min="6476" max="6476" width="12.42578125" style="134" customWidth="1"/>
    <col min="6477" max="6477" width="0" style="134" hidden="1" customWidth="1"/>
    <col min="6478" max="6480" width="11.42578125" style="134"/>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731" width="0" style="134" hidden="1" customWidth="1"/>
    <col min="6732" max="6732" width="12.42578125" style="134" customWidth="1"/>
    <col min="6733" max="6733" width="0" style="134" hidden="1" customWidth="1"/>
    <col min="6734" max="6736" width="11.42578125" style="134"/>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87" width="0" style="134" hidden="1" customWidth="1"/>
    <col min="6988" max="6988" width="12.42578125" style="134" customWidth="1"/>
    <col min="6989" max="6989" width="0" style="134" hidden="1" customWidth="1"/>
    <col min="6990" max="6992" width="11.42578125" style="134"/>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243" width="0" style="134" hidden="1" customWidth="1"/>
    <col min="7244" max="7244" width="12.42578125" style="134" customWidth="1"/>
    <col min="7245" max="7245" width="0" style="134" hidden="1" customWidth="1"/>
    <col min="7246" max="7248" width="11.42578125" style="134"/>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99" width="0" style="134" hidden="1" customWidth="1"/>
    <col min="7500" max="7500" width="12.42578125" style="134" customWidth="1"/>
    <col min="7501" max="7501" width="0" style="134" hidden="1" customWidth="1"/>
    <col min="7502" max="7504" width="11.42578125" style="134"/>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755" width="0" style="134" hidden="1" customWidth="1"/>
    <col min="7756" max="7756" width="12.42578125" style="134" customWidth="1"/>
    <col min="7757" max="7757" width="0" style="134" hidden="1" customWidth="1"/>
    <col min="7758" max="7760" width="11.42578125" style="134"/>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8011" width="0" style="134" hidden="1" customWidth="1"/>
    <col min="8012" max="8012" width="12.42578125" style="134" customWidth="1"/>
    <col min="8013" max="8013" width="0" style="134" hidden="1" customWidth="1"/>
    <col min="8014" max="8016" width="11.42578125" style="134"/>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67" width="0" style="134" hidden="1" customWidth="1"/>
    <col min="8268" max="8268" width="12.42578125" style="134" customWidth="1"/>
    <col min="8269" max="8269" width="0" style="134" hidden="1" customWidth="1"/>
    <col min="8270" max="8272" width="11.42578125" style="134"/>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523" width="0" style="134" hidden="1" customWidth="1"/>
    <col min="8524" max="8524" width="12.42578125" style="134" customWidth="1"/>
    <col min="8525" max="8525" width="0" style="134" hidden="1" customWidth="1"/>
    <col min="8526" max="8528" width="11.42578125" style="134"/>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79" width="0" style="134" hidden="1" customWidth="1"/>
    <col min="8780" max="8780" width="12.42578125" style="134" customWidth="1"/>
    <col min="8781" max="8781" width="0" style="134" hidden="1" customWidth="1"/>
    <col min="8782" max="8784" width="11.42578125" style="134"/>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9035" width="0" style="134" hidden="1" customWidth="1"/>
    <col min="9036" max="9036" width="12.42578125" style="134" customWidth="1"/>
    <col min="9037" max="9037" width="0" style="134" hidden="1" customWidth="1"/>
    <col min="9038" max="9040" width="11.42578125" style="134"/>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91" width="0" style="134" hidden="1" customWidth="1"/>
    <col min="9292" max="9292" width="12.42578125" style="134" customWidth="1"/>
    <col min="9293" max="9293" width="0" style="134" hidden="1" customWidth="1"/>
    <col min="9294" max="9296" width="11.42578125" style="134"/>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547" width="0" style="134" hidden="1" customWidth="1"/>
    <col min="9548" max="9548" width="12.42578125" style="134" customWidth="1"/>
    <col min="9549" max="9549" width="0" style="134" hidden="1" customWidth="1"/>
    <col min="9550" max="9552" width="11.42578125" style="134"/>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803" width="0" style="134" hidden="1" customWidth="1"/>
    <col min="9804" max="9804" width="12.42578125" style="134" customWidth="1"/>
    <col min="9805" max="9805" width="0" style="134" hidden="1" customWidth="1"/>
    <col min="9806" max="9808" width="11.42578125" style="134"/>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59" width="0" style="134" hidden="1" customWidth="1"/>
    <col min="10060" max="10060" width="12.42578125" style="134" customWidth="1"/>
    <col min="10061" max="10061" width="0" style="134" hidden="1" customWidth="1"/>
    <col min="10062" max="10064" width="11.42578125" style="134"/>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315" width="0" style="134" hidden="1" customWidth="1"/>
    <col min="10316" max="10316" width="12.42578125" style="134" customWidth="1"/>
    <col min="10317" max="10317" width="0" style="134" hidden="1" customWidth="1"/>
    <col min="10318" max="10320" width="11.42578125" style="134"/>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71" width="0" style="134" hidden="1" customWidth="1"/>
    <col min="10572" max="10572" width="12.42578125" style="134" customWidth="1"/>
    <col min="10573" max="10573" width="0" style="134" hidden="1" customWidth="1"/>
    <col min="10574" max="10576" width="11.42578125" style="134"/>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827" width="0" style="134" hidden="1" customWidth="1"/>
    <col min="10828" max="10828" width="12.42578125" style="134" customWidth="1"/>
    <col min="10829" max="10829" width="0" style="134" hidden="1" customWidth="1"/>
    <col min="10830" max="10832" width="11.42578125" style="134"/>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83" width="0" style="134" hidden="1" customWidth="1"/>
    <col min="11084" max="11084" width="12.42578125" style="134" customWidth="1"/>
    <col min="11085" max="11085" width="0" style="134" hidden="1" customWidth="1"/>
    <col min="11086" max="11088" width="11.42578125" style="134"/>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339" width="0" style="134" hidden="1" customWidth="1"/>
    <col min="11340" max="11340" width="12.42578125" style="134" customWidth="1"/>
    <col min="11341" max="11341" width="0" style="134" hidden="1" customWidth="1"/>
    <col min="11342" max="11344" width="11.42578125" style="134"/>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95" width="0" style="134" hidden="1" customWidth="1"/>
    <col min="11596" max="11596" width="12.42578125" style="134" customWidth="1"/>
    <col min="11597" max="11597" width="0" style="134" hidden="1" customWidth="1"/>
    <col min="11598" max="11600" width="11.42578125" style="134"/>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851" width="0" style="134" hidden="1" customWidth="1"/>
    <col min="11852" max="11852" width="12.42578125" style="134" customWidth="1"/>
    <col min="11853" max="11853" width="0" style="134" hidden="1" customWidth="1"/>
    <col min="11854" max="11856" width="11.42578125" style="134"/>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107" width="0" style="134" hidden="1" customWidth="1"/>
    <col min="12108" max="12108" width="12.42578125" style="134" customWidth="1"/>
    <col min="12109" max="12109" width="0" style="134" hidden="1" customWidth="1"/>
    <col min="12110" max="12112" width="11.42578125" style="134"/>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63" width="0" style="134" hidden="1" customWidth="1"/>
    <col min="12364" max="12364" width="12.42578125" style="134" customWidth="1"/>
    <col min="12365" max="12365" width="0" style="134" hidden="1" customWidth="1"/>
    <col min="12366" max="12368" width="11.42578125" style="134"/>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619" width="0" style="134" hidden="1" customWidth="1"/>
    <col min="12620" max="12620" width="12.42578125" style="134" customWidth="1"/>
    <col min="12621" max="12621" width="0" style="134" hidden="1" customWidth="1"/>
    <col min="12622" max="12624" width="11.42578125" style="134"/>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75" width="0" style="134" hidden="1" customWidth="1"/>
    <col min="12876" max="12876" width="12.42578125" style="134" customWidth="1"/>
    <col min="12877" max="12877" width="0" style="134" hidden="1" customWidth="1"/>
    <col min="12878" max="12880" width="11.42578125" style="134"/>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131" width="0" style="134" hidden="1" customWidth="1"/>
    <col min="13132" max="13132" width="12.42578125" style="134" customWidth="1"/>
    <col min="13133" max="13133" width="0" style="134" hidden="1" customWidth="1"/>
    <col min="13134" max="13136" width="11.42578125" style="134"/>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87" width="0" style="134" hidden="1" customWidth="1"/>
    <col min="13388" max="13388" width="12.42578125" style="134" customWidth="1"/>
    <col min="13389" max="13389" width="0" style="134" hidden="1" customWidth="1"/>
    <col min="13390" max="13392" width="11.42578125" style="134"/>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643" width="0" style="134" hidden="1" customWidth="1"/>
    <col min="13644" max="13644" width="12.42578125" style="134" customWidth="1"/>
    <col min="13645" max="13645" width="0" style="134" hidden="1" customWidth="1"/>
    <col min="13646" max="13648" width="11.42578125" style="134"/>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99" width="0" style="134" hidden="1" customWidth="1"/>
    <col min="13900" max="13900" width="12.42578125" style="134" customWidth="1"/>
    <col min="13901" max="13901" width="0" style="134" hidden="1" customWidth="1"/>
    <col min="13902" max="13904" width="11.42578125" style="134"/>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155" width="0" style="134" hidden="1" customWidth="1"/>
    <col min="14156" max="14156" width="12.42578125" style="134" customWidth="1"/>
    <col min="14157" max="14157" width="0" style="134" hidden="1" customWidth="1"/>
    <col min="14158" max="14160" width="11.42578125" style="134"/>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411" width="0" style="134" hidden="1" customWidth="1"/>
    <col min="14412" max="14412" width="12.42578125" style="134" customWidth="1"/>
    <col min="14413" max="14413" width="0" style="134" hidden="1" customWidth="1"/>
    <col min="14414" max="14416" width="11.42578125" style="134"/>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67" width="0" style="134" hidden="1" customWidth="1"/>
    <col min="14668" max="14668" width="12.42578125" style="134" customWidth="1"/>
    <col min="14669" max="14669" width="0" style="134" hidden="1" customWidth="1"/>
    <col min="14670" max="14672" width="11.42578125" style="134"/>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923" width="0" style="134" hidden="1" customWidth="1"/>
    <col min="14924" max="14924" width="12.42578125" style="134" customWidth="1"/>
    <col min="14925" max="14925" width="0" style="134" hidden="1" customWidth="1"/>
    <col min="14926" max="14928" width="11.42578125" style="134"/>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79" width="0" style="134" hidden="1" customWidth="1"/>
    <col min="15180" max="15180" width="12.42578125" style="134" customWidth="1"/>
    <col min="15181" max="15181" width="0" style="134" hidden="1" customWidth="1"/>
    <col min="15182" max="15184" width="11.42578125" style="134"/>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435" width="0" style="134" hidden="1" customWidth="1"/>
    <col min="15436" max="15436" width="12.42578125" style="134" customWidth="1"/>
    <col min="15437" max="15437" width="0" style="134" hidden="1" customWidth="1"/>
    <col min="15438" max="15440" width="11.42578125" style="134"/>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91" width="0" style="134" hidden="1" customWidth="1"/>
    <col min="15692" max="15692" width="12.42578125" style="134" customWidth="1"/>
    <col min="15693" max="15693" width="0" style="134" hidden="1" customWidth="1"/>
    <col min="15694" max="15696" width="11.42578125" style="134"/>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947" width="0" style="134" hidden="1" customWidth="1"/>
    <col min="15948" max="15948" width="12.42578125" style="134" customWidth="1"/>
    <col min="15949" max="15949" width="0" style="134" hidden="1" customWidth="1"/>
    <col min="15950" max="15952" width="11.42578125" style="134"/>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203" width="0" style="134" hidden="1" customWidth="1"/>
    <col min="16204" max="16204" width="12.42578125" style="134" customWidth="1"/>
    <col min="16205" max="16205" width="0" style="134" hidden="1" customWidth="1"/>
    <col min="16206" max="16208" width="11.42578125" style="134"/>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5" t="s">
        <v>133</v>
      </c>
    </row>
    <row r="13" spans="2:28" x14ac:dyDescent="0.2">
      <c r="B13" s="134" t="s">
        <v>4</v>
      </c>
      <c r="I13" s="75"/>
      <c r="J13" s="74" t="s">
        <v>115</v>
      </c>
      <c r="K13" s="75"/>
    </row>
    <row r="14" spans="2:28" x14ac:dyDescent="0.2">
      <c r="B14" s="134" t="s">
        <v>6</v>
      </c>
      <c r="J14" s="40" t="s">
        <v>120</v>
      </c>
    </row>
    <row r="15" spans="2:28" x14ac:dyDescent="0.2">
      <c r="B15" s="134" t="s">
        <v>7</v>
      </c>
      <c r="I15" s="75"/>
      <c r="J15" s="17" t="s">
        <v>121</v>
      </c>
      <c r="K15" s="75"/>
    </row>
    <row r="16" spans="2:28" x14ac:dyDescent="0.2">
      <c r="B16" s="134" t="s">
        <v>8</v>
      </c>
      <c r="J16" s="40">
        <v>486</v>
      </c>
    </row>
    <row r="17" spans="1:87" x14ac:dyDescent="0.2">
      <c r="B17" s="134" t="s">
        <v>37</v>
      </c>
      <c r="H17" s="134"/>
      <c r="I17" s="134"/>
    </row>
    <row r="18" spans="1:87" ht="96"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39" thickBot="1" x14ac:dyDescent="0.25">
      <c r="B20" s="1297" t="s">
        <v>38</v>
      </c>
      <c r="C20" s="1298"/>
      <c r="D20" s="1299"/>
      <c r="E20" s="81" t="s">
        <v>39</v>
      </c>
      <c r="F20" s="81" t="s">
        <v>39</v>
      </c>
      <c r="G20" s="285" t="s">
        <v>41</v>
      </c>
      <c r="H20" s="285" t="s">
        <v>41</v>
      </c>
      <c r="I20" s="79" t="s">
        <v>72</v>
      </c>
      <c r="J20" s="79" t="s">
        <v>72</v>
      </c>
      <c r="K20" s="79" t="s">
        <v>71</v>
      </c>
      <c r="L20" s="79" t="s">
        <v>71</v>
      </c>
      <c r="M20" s="79" t="s">
        <v>70</v>
      </c>
      <c r="N20" s="79" t="s">
        <v>70</v>
      </c>
      <c r="O20" s="79" t="s">
        <v>69</v>
      </c>
      <c r="P20" s="79" t="s">
        <v>69</v>
      </c>
      <c r="Q20" s="79" t="s">
        <v>40</v>
      </c>
      <c r="R20" s="79" t="s">
        <v>40</v>
      </c>
      <c r="S20" s="42"/>
      <c r="T20" s="41"/>
      <c r="U20" s="41"/>
      <c r="V20" s="41"/>
      <c r="W20" s="41"/>
      <c r="X20" s="41"/>
      <c r="Y20" s="79"/>
      <c r="Z20" s="79"/>
      <c r="AA20" s="79"/>
      <c r="AB20" s="79"/>
      <c r="AC20" s="79"/>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39</v>
      </c>
      <c r="BX20" s="81" t="s">
        <v>39</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19">
        <v>0</v>
      </c>
      <c r="H21" s="119">
        <v>0</v>
      </c>
      <c r="I21" s="119">
        <v>0</v>
      </c>
      <c r="J21" s="119">
        <v>0</v>
      </c>
      <c r="K21" s="119">
        <v>0</v>
      </c>
      <c r="L21" s="119">
        <v>0</v>
      </c>
      <c r="M21" s="119">
        <v>0</v>
      </c>
      <c r="N21" s="119">
        <v>0</v>
      </c>
      <c r="O21" s="119">
        <v>0</v>
      </c>
      <c r="P21" s="119">
        <v>0</v>
      </c>
      <c r="Q21" s="119">
        <v>0</v>
      </c>
      <c r="R21" s="119">
        <v>0</v>
      </c>
      <c r="S21" s="119">
        <v>0</v>
      </c>
      <c r="T21" s="119">
        <v>0</v>
      </c>
      <c r="U21" s="119">
        <v>0</v>
      </c>
      <c r="V21" s="119">
        <v>0</v>
      </c>
      <c r="W21" s="119">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67">
        <f>+G21+E22</f>
        <v>0</v>
      </c>
      <c r="H22" s="267">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7">
        <f t="shared" si="0"/>
        <v>0</v>
      </c>
      <c r="U22" s="267">
        <f t="shared" si="0"/>
        <v>0</v>
      </c>
      <c r="V22" s="267">
        <f t="shared" si="0"/>
        <v>0</v>
      </c>
      <c r="W22" s="267">
        <f t="shared" si="0"/>
        <v>0</v>
      </c>
      <c r="X22" s="267">
        <f t="shared" si="0"/>
        <v>0</v>
      </c>
      <c r="Y22" s="267">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362" t="s">
        <v>23</v>
      </c>
      <c r="C23" s="1355"/>
      <c r="D23" s="1355"/>
      <c r="E23" s="135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c r="BC23" s="1363"/>
      <c r="BD23" s="1363"/>
      <c r="BE23" s="1363"/>
      <c r="BF23" s="1363"/>
      <c r="BG23" s="1363"/>
      <c r="BH23" s="1363"/>
      <c r="BI23" s="1363"/>
      <c r="BJ23" s="1363"/>
      <c r="BK23" s="1363"/>
      <c r="BL23" s="1363"/>
      <c r="BM23" s="1363"/>
      <c r="BN23" s="1363"/>
      <c r="BO23" s="1363"/>
      <c r="BP23" s="1363"/>
      <c r="BQ23" s="1363"/>
      <c r="BR23" s="1363"/>
      <c r="BS23" s="1363"/>
      <c r="BT23" s="1363"/>
      <c r="BU23" s="1363"/>
      <c r="BV23" s="1363"/>
      <c r="BW23" s="1363"/>
      <c r="BX23" s="1363"/>
      <c r="BY23" s="1355"/>
      <c r="BZ23" s="1355"/>
      <c r="CA23" s="1355"/>
      <c r="CB23" s="1355"/>
      <c r="CC23" s="1364"/>
      <c r="CG23" s="135"/>
      <c r="CH23" s="135"/>
      <c r="CI23" s="135"/>
    </row>
    <row r="24" spans="1:87" ht="12.75" customHeight="1" thickBot="1" x14ac:dyDescent="0.25">
      <c r="A24" s="269" t="s">
        <v>24</v>
      </c>
      <c r="B24" s="270">
        <v>486</v>
      </c>
      <c r="C24" s="271">
        <v>0</v>
      </c>
      <c r="D24" s="272">
        <v>0.75</v>
      </c>
      <c r="E24" s="273">
        <v>0</v>
      </c>
      <c r="F24" s="274"/>
      <c r="G24" s="275">
        <v>3.4722222222222224E-2</v>
      </c>
      <c r="H24" s="275">
        <f>+G24+D24</f>
        <v>0.78472222222222221</v>
      </c>
      <c r="I24" s="275">
        <v>6.9444444444444441E-3</v>
      </c>
      <c r="J24" s="275">
        <f>+I24+H24</f>
        <v>0.79166666666666663</v>
      </c>
      <c r="K24" s="275">
        <v>3.472222222222222E-3</v>
      </c>
      <c r="L24" s="275">
        <f>+K24+J24</f>
        <v>0.79513888888888884</v>
      </c>
      <c r="M24" s="275">
        <v>2.0833333333333333E-3</v>
      </c>
      <c r="N24" s="275">
        <f>+M24+L24</f>
        <v>0.79722222222222217</v>
      </c>
      <c r="O24" s="275">
        <v>3.472222222222222E-3</v>
      </c>
      <c r="P24" s="275">
        <f>+O24+N24</f>
        <v>0.80069444444444438</v>
      </c>
      <c r="Q24" s="275">
        <v>5.5555555555555558E-3</v>
      </c>
      <c r="R24" s="275">
        <f>+Q24+P24</f>
        <v>0.80624999999999991</v>
      </c>
      <c r="S24" s="275">
        <v>0</v>
      </c>
      <c r="T24" s="275">
        <f>+S24+R24</f>
        <v>0.80624999999999991</v>
      </c>
      <c r="U24" s="275">
        <v>0</v>
      </c>
      <c r="V24" s="275">
        <f>+U24+T24</f>
        <v>0.80624999999999991</v>
      </c>
      <c r="W24" s="275">
        <v>0</v>
      </c>
      <c r="X24" s="275">
        <f>+W24+V24</f>
        <v>0.80624999999999991</v>
      </c>
      <c r="Y24" s="275">
        <v>0</v>
      </c>
      <c r="Z24" s="275">
        <f>+Y24+X24</f>
        <v>0.80624999999999991</v>
      </c>
      <c r="AA24" s="275">
        <v>0</v>
      </c>
      <c r="AB24" s="275">
        <f>+AA24+Z24</f>
        <v>0.80624999999999991</v>
      </c>
      <c r="AC24" s="275">
        <v>0</v>
      </c>
      <c r="AD24" s="275">
        <f>+AC24+AB24</f>
        <v>0.80624999999999991</v>
      </c>
      <c r="AE24" s="275">
        <v>0</v>
      </c>
      <c r="AF24" s="275">
        <f>+AE24+AD24</f>
        <v>0.80624999999999991</v>
      </c>
      <c r="AG24" s="275">
        <v>0</v>
      </c>
      <c r="AH24" s="275">
        <f>+AG24+AF24</f>
        <v>0.80624999999999991</v>
      </c>
      <c r="AI24" s="275">
        <v>0</v>
      </c>
      <c r="AJ24" s="275">
        <f>+AI24+AH24</f>
        <v>0.80624999999999991</v>
      </c>
      <c r="AK24" s="275">
        <v>0</v>
      </c>
      <c r="AL24" s="275">
        <f>+AK24+AJ24</f>
        <v>0.80624999999999991</v>
      </c>
      <c r="AM24" s="275">
        <v>0</v>
      </c>
      <c r="AN24" s="275">
        <f>+AM24+AL24</f>
        <v>0.80624999999999991</v>
      </c>
      <c r="AO24" s="275">
        <v>0</v>
      </c>
      <c r="AP24" s="275">
        <f>+AO24+AN24</f>
        <v>0.80624999999999991</v>
      </c>
      <c r="AQ24" s="275">
        <v>0</v>
      </c>
      <c r="AR24" s="275">
        <f>+AQ24+AP24</f>
        <v>0.80624999999999991</v>
      </c>
      <c r="AS24" s="275">
        <v>0</v>
      </c>
      <c r="AT24" s="275">
        <f>+AS24+AR24</f>
        <v>0.80624999999999991</v>
      </c>
      <c r="AU24" s="275">
        <v>0</v>
      </c>
      <c r="AV24" s="275">
        <f>+AU24+AT24</f>
        <v>0.80624999999999991</v>
      </c>
      <c r="AW24" s="275">
        <v>0</v>
      </c>
      <c r="AX24" s="275">
        <f>+AW24+AV24</f>
        <v>0.80624999999999991</v>
      </c>
      <c r="AY24" s="275">
        <v>0</v>
      </c>
      <c r="AZ24" s="275">
        <f>+AY24+AX24</f>
        <v>0.80624999999999991</v>
      </c>
      <c r="BA24" s="275">
        <v>0</v>
      </c>
      <c r="BB24" s="275">
        <f>+BA24+AZ24</f>
        <v>0.80624999999999991</v>
      </c>
      <c r="BC24" s="275">
        <v>0</v>
      </c>
      <c r="BD24" s="275">
        <f>+BC24+BB24</f>
        <v>0.80624999999999991</v>
      </c>
      <c r="BE24" s="275">
        <v>0</v>
      </c>
      <c r="BF24" s="275">
        <f>+BE24+BD24</f>
        <v>0.80624999999999991</v>
      </c>
      <c r="BG24" s="275">
        <v>0</v>
      </c>
      <c r="BH24" s="275">
        <f>+BG24+BF24</f>
        <v>0.80624999999999991</v>
      </c>
      <c r="BI24" s="275">
        <v>0</v>
      </c>
      <c r="BJ24" s="275">
        <f>+BI24+BH24</f>
        <v>0.80624999999999991</v>
      </c>
      <c r="BK24" s="275">
        <v>0</v>
      </c>
      <c r="BL24" s="275">
        <f>+BK24+BJ24</f>
        <v>0.80624999999999991</v>
      </c>
      <c r="BM24" s="275">
        <v>0</v>
      </c>
      <c r="BN24" s="275">
        <f>+BM24+BL24</f>
        <v>0.80624999999999991</v>
      </c>
      <c r="BO24" s="275">
        <v>0</v>
      </c>
      <c r="BP24" s="275">
        <f>+BO24+BN24</f>
        <v>0.80624999999999991</v>
      </c>
      <c r="BQ24" s="275">
        <v>0</v>
      </c>
      <c r="BR24" s="275">
        <f>+BQ24+BP24</f>
        <v>0.80624999999999991</v>
      </c>
      <c r="BS24" s="275">
        <v>0</v>
      </c>
      <c r="BT24" s="275">
        <f>+BS24+BR24</f>
        <v>0.80624999999999991</v>
      </c>
      <c r="BU24" s="275">
        <v>0</v>
      </c>
      <c r="BV24" s="275">
        <f>+BU24+BT24</f>
        <v>0.80624999999999991</v>
      </c>
      <c r="BW24" s="275">
        <v>3.472222222222222E-3</v>
      </c>
      <c r="BX24" s="272">
        <f>+BW24+BV24</f>
        <v>0.80972222222222212</v>
      </c>
      <c r="BY24" s="273"/>
      <c r="BZ24" s="277"/>
      <c r="CA24" s="278">
        <f>+BX24-D24</f>
        <v>5.9722222222222121E-2</v>
      </c>
      <c r="CB24" s="279">
        <f>+$J$30/CI24</f>
        <v>23.253488372093063</v>
      </c>
      <c r="CC24" s="280"/>
      <c r="CD24" s="134">
        <f>+CA24*$CD$19</f>
        <v>85.999999999999858</v>
      </c>
      <c r="CE24" s="134">
        <f>+$J$30</f>
        <v>33.33</v>
      </c>
      <c r="CG24" s="281">
        <f>+CA24</f>
        <v>5.9722222222222121E-2</v>
      </c>
      <c r="CH24" s="135">
        <f>+CG24*$CD$19</f>
        <v>85.999999999999858</v>
      </c>
      <c r="CI24" s="282">
        <f>+CH24/60</f>
        <v>1.4333333333333309</v>
      </c>
    </row>
    <row r="25" spans="1:87" x14ac:dyDescent="0.2">
      <c r="B25" s="74"/>
      <c r="C25" s="74"/>
      <c r="D25" s="74"/>
      <c r="E25" s="74"/>
      <c r="F25" s="74"/>
      <c r="G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row>
    <row r="26" spans="1:87" x14ac:dyDescent="0.2">
      <c r="H26" s="134"/>
      <c r="I26" s="134"/>
      <c r="J26" s="134"/>
      <c r="K26" s="134"/>
      <c r="L26" s="74"/>
      <c r="M26" s="74"/>
    </row>
    <row r="27" spans="1:87" x14ac:dyDescent="0.2">
      <c r="B27" s="134" t="s">
        <v>25</v>
      </c>
      <c r="H27" s="134"/>
      <c r="I27" s="134"/>
      <c r="J27" s="74">
        <v>1</v>
      </c>
    </row>
    <row r="28" spans="1:87" x14ac:dyDescent="0.2">
      <c r="B28" s="134" t="s">
        <v>26</v>
      </c>
      <c r="H28" s="134"/>
      <c r="I28" s="134"/>
      <c r="J28" s="74">
        <v>0</v>
      </c>
    </row>
    <row r="29" spans="1:87" x14ac:dyDescent="0.2">
      <c r="B29" s="134" t="s">
        <v>27</v>
      </c>
      <c r="H29" s="134"/>
      <c r="I29" s="134"/>
      <c r="J29" s="74">
        <f>+J27+J28</f>
        <v>1</v>
      </c>
    </row>
    <row r="30" spans="1:87" x14ac:dyDescent="0.2">
      <c r="B30" s="134" t="s">
        <v>28</v>
      </c>
      <c r="H30" s="134"/>
      <c r="I30" s="134"/>
      <c r="J30" s="283">
        <v>33.33</v>
      </c>
      <c r="K30" s="75"/>
      <c r="L30" s="134" t="s">
        <v>21</v>
      </c>
    </row>
    <row r="31" spans="1:87" x14ac:dyDescent="0.2">
      <c r="B31" s="18" t="s">
        <v>29</v>
      </c>
      <c r="H31" s="134"/>
      <c r="I31" s="134"/>
      <c r="J31" s="284">
        <v>0</v>
      </c>
      <c r="K31" s="75"/>
      <c r="L31" s="134" t="s">
        <v>21</v>
      </c>
    </row>
    <row r="32" spans="1:87" x14ac:dyDescent="0.2">
      <c r="B32" s="134" t="s">
        <v>30</v>
      </c>
      <c r="H32" s="134"/>
      <c r="I32" s="134"/>
      <c r="J32" s="134"/>
      <c r="K32" s="134"/>
      <c r="N32" s="74"/>
      <c r="O32" s="74"/>
    </row>
    <row r="34" s="134" customFormat="1" x14ac:dyDescent="0.2"/>
    <row r="35" s="134" customFormat="1" x14ac:dyDescent="0.2"/>
  </sheetData>
  <mergeCells count="10">
    <mergeCell ref="CG20:CI20"/>
    <mergeCell ref="BZ21:BZ22"/>
    <mergeCell ref="B23:CC23"/>
    <mergeCell ref="B19:D19"/>
    <mergeCell ref="J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66" orientation="portrait" horizontalDpi="30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3:CJ35"/>
  <sheetViews>
    <sheetView topLeftCell="A7" zoomScale="85" zoomScaleNormal="85" workbookViewId="0">
      <selection activeCell="T44" sqref="T44"/>
    </sheetView>
  </sheetViews>
  <sheetFormatPr baseColWidth="10" defaultRowHeight="12.75" x14ac:dyDescent="0.2"/>
  <cols>
    <col min="1" max="1" width="5.7109375" style="134" customWidth="1"/>
    <col min="2" max="2" width="11.140625" style="134" customWidth="1"/>
    <col min="3" max="3" width="11.140625" style="134" hidden="1" customWidth="1"/>
    <col min="4" max="4" width="11.140625" style="134" customWidth="1"/>
    <col min="5"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18" width="10.85546875" style="134" customWidth="1"/>
    <col min="19" max="19" width="10.85546875" style="134" hidden="1" customWidth="1"/>
    <col min="20" max="20" width="10.85546875" style="134" customWidth="1"/>
    <col min="21" max="21" width="10.85546875" style="134" hidden="1" customWidth="1"/>
    <col min="22" max="22" width="11.28515625" style="134" customWidth="1"/>
    <col min="23" max="23" width="11.28515625" style="134" hidden="1" customWidth="1"/>
    <col min="24" max="24" width="11.28515625" style="134" customWidth="1"/>
    <col min="25" max="28" width="11.28515625" style="134" hidden="1"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ustomWidth="1"/>
    <col min="81" max="81" width="14.85546875" style="134" customWidth="1"/>
    <col min="82" max="84" width="11.42578125" style="134" hidden="1" customWidth="1"/>
    <col min="85" max="87" width="9" style="134" hidden="1" customWidth="1"/>
    <col min="88" max="88" width="11.42578125" style="134" hidden="1" customWidth="1"/>
    <col min="89" max="256" width="11.42578125" style="134"/>
    <col min="257" max="257" width="5.7109375" style="134" customWidth="1"/>
    <col min="258" max="258" width="11.140625" style="134" customWidth="1"/>
    <col min="259" max="259" width="0" style="134" hidden="1" customWidth="1"/>
    <col min="260" max="260" width="11.140625" style="134" customWidth="1"/>
    <col min="261"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273" width="0" style="134" hidden="1" customWidth="1"/>
    <col min="274" max="274" width="10.85546875" style="134" customWidth="1"/>
    <col min="275" max="275" width="0" style="134" hidden="1" customWidth="1"/>
    <col min="276" max="276" width="10.85546875" style="134" customWidth="1"/>
    <col min="277" max="277" width="0" style="134" hidden="1" customWidth="1"/>
    <col min="278" max="278" width="11.28515625" style="134" customWidth="1"/>
    <col min="279" max="279" width="0" style="134" hidden="1" customWidth="1"/>
    <col min="280" max="280" width="11.28515625" style="134" customWidth="1"/>
    <col min="281" max="331" width="0" style="134" hidden="1" customWidth="1"/>
    <col min="332" max="332" width="12.42578125" style="134" customWidth="1"/>
    <col min="333" max="333" width="0" style="134" hidden="1" customWidth="1"/>
    <col min="334" max="336" width="11.42578125" style="134" customWidth="1"/>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1.140625" style="134" customWidth="1"/>
    <col min="517"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29" width="0" style="134" hidden="1" customWidth="1"/>
    <col min="530" max="530" width="10.85546875" style="134" customWidth="1"/>
    <col min="531" max="531" width="0" style="134" hidden="1" customWidth="1"/>
    <col min="532" max="532" width="10.85546875" style="134" customWidth="1"/>
    <col min="533" max="533" width="0" style="134" hidden="1" customWidth="1"/>
    <col min="534" max="534" width="11.28515625" style="134" customWidth="1"/>
    <col min="535" max="535" width="0" style="134" hidden="1" customWidth="1"/>
    <col min="536" max="536" width="11.28515625" style="134" customWidth="1"/>
    <col min="537" max="587" width="0" style="134" hidden="1" customWidth="1"/>
    <col min="588" max="588" width="12.42578125" style="134" customWidth="1"/>
    <col min="589" max="589" width="0" style="134" hidden="1" customWidth="1"/>
    <col min="590" max="592" width="11.42578125" style="134" customWidth="1"/>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1.140625" style="134" customWidth="1"/>
    <col min="773"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785" width="0" style="134" hidden="1" customWidth="1"/>
    <col min="786" max="786" width="10.85546875" style="134" customWidth="1"/>
    <col min="787" max="787" width="0" style="134" hidden="1" customWidth="1"/>
    <col min="788" max="788" width="10.85546875" style="134" customWidth="1"/>
    <col min="789" max="789" width="0" style="134" hidden="1" customWidth="1"/>
    <col min="790" max="790" width="11.28515625" style="134" customWidth="1"/>
    <col min="791" max="791" width="0" style="134" hidden="1" customWidth="1"/>
    <col min="792" max="792" width="11.28515625" style="134" customWidth="1"/>
    <col min="793" max="843" width="0" style="134" hidden="1" customWidth="1"/>
    <col min="844" max="844" width="12.42578125" style="134" customWidth="1"/>
    <col min="845" max="845" width="0" style="134" hidden="1" customWidth="1"/>
    <col min="846" max="848" width="11.42578125" style="134" customWidth="1"/>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1.140625" style="134" customWidth="1"/>
    <col min="1029"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41" width="0" style="134" hidden="1" customWidth="1"/>
    <col min="1042" max="1042" width="10.85546875" style="134" customWidth="1"/>
    <col min="1043" max="1043" width="0" style="134" hidden="1" customWidth="1"/>
    <col min="1044" max="1044" width="10.85546875" style="134" customWidth="1"/>
    <col min="1045" max="1045" width="0" style="134" hidden="1" customWidth="1"/>
    <col min="1046" max="1046" width="11.28515625" style="134" customWidth="1"/>
    <col min="1047" max="1047" width="0" style="134" hidden="1" customWidth="1"/>
    <col min="1048" max="1048" width="11.28515625" style="134" customWidth="1"/>
    <col min="1049" max="1099" width="0" style="134" hidden="1" customWidth="1"/>
    <col min="1100" max="1100" width="12.42578125" style="134" customWidth="1"/>
    <col min="1101" max="1101" width="0" style="134" hidden="1" customWidth="1"/>
    <col min="1102" max="1104" width="11.42578125" style="134" customWidth="1"/>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1.140625" style="134" customWidth="1"/>
    <col min="1285"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297" width="0" style="134" hidden="1" customWidth="1"/>
    <col min="1298" max="1298" width="10.85546875" style="134" customWidth="1"/>
    <col min="1299" max="1299" width="0" style="134" hidden="1" customWidth="1"/>
    <col min="1300" max="1300" width="10.85546875" style="134" customWidth="1"/>
    <col min="1301" max="1301" width="0" style="134" hidden="1" customWidth="1"/>
    <col min="1302" max="1302" width="11.28515625" style="134" customWidth="1"/>
    <col min="1303" max="1303" width="0" style="134" hidden="1" customWidth="1"/>
    <col min="1304" max="1304" width="11.28515625" style="134" customWidth="1"/>
    <col min="1305" max="1355" width="0" style="134" hidden="1" customWidth="1"/>
    <col min="1356" max="1356" width="12.42578125" style="134" customWidth="1"/>
    <col min="1357" max="1357" width="0" style="134" hidden="1" customWidth="1"/>
    <col min="1358" max="1360" width="11.42578125" style="134" customWidth="1"/>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1.140625" style="134" customWidth="1"/>
    <col min="1541"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553" width="0" style="134" hidden="1" customWidth="1"/>
    <col min="1554" max="1554" width="10.85546875" style="134" customWidth="1"/>
    <col min="1555" max="1555" width="0" style="134" hidden="1" customWidth="1"/>
    <col min="1556" max="1556" width="10.85546875" style="134" customWidth="1"/>
    <col min="1557" max="1557" width="0" style="134" hidden="1" customWidth="1"/>
    <col min="1558" max="1558" width="11.28515625" style="134" customWidth="1"/>
    <col min="1559" max="1559" width="0" style="134" hidden="1" customWidth="1"/>
    <col min="1560" max="1560" width="11.28515625" style="134" customWidth="1"/>
    <col min="1561" max="1611" width="0" style="134" hidden="1" customWidth="1"/>
    <col min="1612" max="1612" width="12.42578125" style="134" customWidth="1"/>
    <col min="1613" max="1613" width="0" style="134" hidden="1" customWidth="1"/>
    <col min="1614" max="1616" width="11.42578125" style="134" customWidth="1"/>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1.140625" style="134" customWidth="1"/>
    <col min="1797"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09" width="0" style="134" hidden="1" customWidth="1"/>
    <col min="1810" max="1810" width="10.85546875" style="134" customWidth="1"/>
    <col min="1811" max="1811" width="0" style="134" hidden="1" customWidth="1"/>
    <col min="1812" max="1812" width="10.85546875" style="134" customWidth="1"/>
    <col min="1813" max="1813" width="0" style="134" hidden="1" customWidth="1"/>
    <col min="1814" max="1814" width="11.28515625" style="134" customWidth="1"/>
    <col min="1815" max="1815" width="0" style="134" hidden="1" customWidth="1"/>
    <col min="1816" max="1816" width="11.28515625" style="134" customWidth="1"/>
    <col min="1817" max="1867" width="0" style="134" hidden="1" customWidth="1"/>
    <col min="1868" max="1868" width="12.42578125" style="134" customWidth="1"/>
    <col min="1869" max="1869" width="0" style="134" hidden="1" customWidth="1"/>
    <col min="1870" max="1872" width="11.42578125" style="134" customWidth="1"/>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1.140625" style="134" customWidth="1"/>
    <col min="2053"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065" width="0" style="134" hidden="1" customWidth="1"/>
    <col min="2066" max="2066" width="10.85546875" style="134" customWidth="1"/>
    <col min="2067" max="2067" width="0" style="134" hidden="1" customWidth="1"/>
    <col min="2068" max="2068" width="10.85546875" style="134" customWidth="1"/>
    <col min="2069" max="2069" width="0" style="134" hidden="1" customWidth="1"/>
    <col min="2070" max="2070" width="11.28515625" style="134" customWidth="1"/>
    <col min="2071" max="2071" width="0" style="134" hidden="1" customWidth="1"/>
    <col min="2072" max="2072" width="11.28515625" style="134" customWidth="1"/>
    <col min="2073" max="2123" width="0" style="134" hidden="1" customWidth="1"/>
    <col min="2124" max="2124" width="12.42578125" style="134" customWidth="1"/>
    <col min="2125" max="2125" width="0" style="134" hidden="1" customWidth="1"/>
    <col min="2126" max="2128" width="11.42578125" style="134" customWidth="1"/>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1.140625" style="134" customWidth="1"/>
    <col min="2309"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21" width="0" style="134" hidden="1" customWidth="1"/>
    <col min="2322" max="2322" width="10.85546875" style="134" customWidth="1"/>
    <col min="2323" max="2323" width="0" style="134" hidden="1" customWidth="1"/>
    <col min="2324" max="2324" width="10.85546875" style="134" customWidth="1"/>
    <col min="2325" max="2325" width="0" style="134" hidden="1" customWidth="1"/>
    <col min="2326" max="2326" width="11.28515625" style="134" customWidth="1"/>
    <col min="2327" max="2327" width="0" style="134" hidden="1" customWidth="1"/>
    <col min="2328" max="2328" width="11.28515625" style="134" customWidth="1"/>
    <col min="2329" max="2379" width="0" style="134" hidden="1" customWidth="1"/>
    <col min="2380" max="2380" width="12.42578125" style="134" customWidth="1"/>
    <col min="2381" max="2381" width="0" style="134" hidden="1" customWidth="1"/>
    <col min="2382" max="2384" width="11.42578125" style="134" customWidth="1"/>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1.140625" style="134" customWidth="1"/>
    <col min="2565"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577" width="0" style="134" hidden="1" customWidth="1"/>
    <col min="2578" max="2578" width="10.85546875" style="134" customWidth="1"/>
    <col min="2579" max="2579" width="0" style="134" hidden="1" customWidth="1"/>
    <col min="2580" max="2580" width="10.85546875" style="134" customWidth="1"/>
    <col min="2581" max="2581" width="0" style="134" hidden="1" customWidth="1"/>
    <col min="2582" max="2582" width="11.28515625" style="134" customWidth="1"/>
    <col min="2583" max="2583" width="0" style="134" hidden="1" customWidth="1"/>
    <col min="2584" max="2584" width="11.28515625" style="134" customWidth="1"/>
    <col min="2585" max="2635" width="0" style="134" hidden="1" customWidth="1"/>
    <col min="2636" max="2636" width="12.42578125" style="134" customWidth="1"/>
    <col min="2637" max="2637" width="0" style="134" hidden="1" customWidth="1"/>
    <col min="2638" max="2640" width="11.42578125" style="134" customWidth="1"/>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1.140625" style="134" customWidth="1"/>
    <col min="2821"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33" width="0" style="134" hidden="1" customWidth="1"/>
    <col min="2834" max="2834" width="10.85546875" style="134" customWidth="1"/>
    <col min="2835" max="2835" width="0" style="134" hidden="1" customWidth="1"/>
    <col min="2836" max="2836" width="10.85546875" style="134" customWidth="1"/>
    <col min="2837" max="2837" width="0" style="134" hidden="1" customWidth="1"/>
    <col min="2838" max="2838" width="11.28515625" style="134" customWidth="1"/>
    <col min="2839" max="2839" width="0" style="134" hidden="1" customWidth="1"/>
    <col min="2840" max="2840" width="11.28515625" style="134" customWidth="1"/>
    <col min="2841" max="2891" width="0" style="134" hidden="1" customWidth="1"/>
    <col min="2892" max="2892" width="12.42578125" style="134" customWidth="1"/>
    <col min="2893" max="2893" width="0" style="134" hidden="1" customWidth="1"/>
    <col min="2894" max="2896" width="11.42578125" style="134" customWidth="1"/>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1.140625" style="134" customWidth="1"/>
    <col min="3077"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089" width="0" style="134" hidden="1" customWidth="1"/>
    <col min="3090" max="3090" width="10.85546875" style="134" customWidth="1"/>
    <col min="3091" max="3091" width="0" style="134" hidden="1" customWidth="1"/>
    <col min="3092" max="3092" width="10.85546875" style="134" customWidth="1"/>
    <col min="3093" max="3093" width="0" style="134" hidden="1" customWidth="1"/>
    <col min="3094" max="3094" width="11.28515625" style="134" customWidth="1"/>
    <col min="3095" max="3095" width="0" style="134" hidden="1" customWidth="1"/>
    <col min="3096" max="3096" width="11.28515625" style="134" customWidth="1"/>
    <col min="3097" max="3147" width="0" style="134" hidden="1" customWidth="1"/>
    <col min="3148" max="3148" width="12.42578125" style="134" customWidth="1"/>
    <col min="3149" max="3149" width="0" style="134" hidden="1" customWidth="1"/>
    <col min="3150" max="3152" width="11.42578125" style="134" customWidth="1"/>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1.140625" style="134" customWidth="1"/>
    <col min="3333"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345" width="0" style="134" hidden="1" customWidth="1"/>
    <col min="3346" max="3346" width="10.85546875" style="134" customWidth="1"/>
    <col min="3347" max="3347" width="0" style="134" hidden="1" customWidth="1"/>
    <col min="3348" max="3348" width="10.85546875" style="134" customWidth="1"/>
    <col min="3349" max="3349" width="0" style="134" hidden="1" customWidth="1"/>
    <col min="3350" max="3350" width="11.28515625" style="134" customWidth="1"/>
    <col min="3351" max="3351" width="0" style="134" hidden="1" customWidth="1"/>
    <col min="3352" max="3352" width="11.28515625" style="134" customWidth="1"/>
    <col min="3353" max="3403" width="0" style="134" hidden="1" customWidth="1"/>
    <col min="3404" max="3404" width="12.42578125" style="134" customWidth="1"/>
    <col min="3405" max="3405" width="0" style="134" hidden="1" customWidth="1"/>
    <col min="3406" max="3408" width="11.42578125" style="134" customWidth="1"/>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1.140625" style="134" customWidth="1"/>
    <col min="3589"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01" width="0" style="134" hidden="1" customWidth="1"/>
    <col min="3602" max="3602" width="10.85546875" style="134" customWidth="1"/>
    <col min="3603" max="3603" width="0" style="134" hidden="1" customWidth="1"/>
    <col min="3604" max="3604" width="10.85546875" style="134" customWidth="1"/>
    <col min="3605" max="3605" width="0" style="134" hidden="1" customWidth="1"/>
    <col min="3606" max="3606" width="11.28515625" style="134" customWidth="1"/>
    <col min="3607" max="3607" width="0" style="134" hidden="1" customWidth="1"/>
    <col min="3608" max="3608" width="11.28515625" style="134" customWidth="1"/>
    <col min="3609" max="3659" width="0" style="134" hidden="1" customWidth="1"/>
    <col min="3660" max="3660" width="12.42578125" style="134" customWidth="1"/>
    <col min="3661" max="3661" width="0" style="134" hidden="1" customWidth="1"/>
    <col min="3662" max="3664" width="11.42578125" style="134" customWidth="1"/>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1.140625" style="134" customWidth="1"/>
    <col min="3845"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857" width="0" style="134" hidden="1" customWidth="1"/>
    <col min="3858" max="3858" width="10.85546875" style="134" customWidth="1"/>
    <col min="3859" max="3859" width="0" style="134" hidden="1" customWidth="1"/>
    <col min="3860" max="3860" width="10.85546875" style="134" customWidth="1"/>
    <col min="3861" max="3861" width="0" style="134" hidden="1" customWidth="1"/>
    <col min="3862" max="3862" width="11.28515625" style="134" customWidth="1"/>
    <col min="3863" max="3863" width="0" style="134" hidden="1" customWidth="1"/>
    <col min="3864" max="3864" width="11.28515625" style="134" customWidth="1"/>
    <col min="3865" max="3915" width="0" style="134" hidden="1" customWidth="1"/>
    <col min="3916" max="3916" width="12.42578125" style="134" customWidth="1"/>
    <col min="3917" max="3917" width="0" style="134" hidden="1" customWidth="1"/>
    <col min="3918" max="3920" width="11.42578125" style="134" customWidth="1"/>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1.140625" style="134" customWidth="1"/>
    <col min="4101"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13" width="0" style="134" hidden="1" customWidth="1"/>
    <col min="4114" max="4114" width="10.85546875" style="134" customWidth="1"/>
    <col min="4115" max="4115" width="0" style="134" hidden="1" customWidth="1"/>
    <col min="4116" max="4116" width="10.85546875" style="134" customWidth="1"/>
    <col min="4117" max="4117" width="0" style="134" hidden="1" customWidth="1"/>
    <col min="4118" max="4118" width="11.28515625" style="134" customWidth="1"/>
    <col min="4119" max="4119" width="0" style="134" hidden="1" customWidth="1"/>
    <col min="4120" max="4120" width="11.28515625" style="134" customWidth="1"/>
    <col min="4121" max="4171" width="0" style="134" hidden="1" customWidth="1"/>
    <col min="4172" max="4172" width="12.42578125" style="134" customWidth="1"/>
    <col min="4173" max="4173" width="0" style="134" hidden="1" customWidth="1"/>
    <col min="4174" max="4176" width="11.42578125" style="134" customWidth="1"/>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1.140625" style="134" customWidth="1"/>
    <col min="4357"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369" width="0" style="134" hidden="1" customWidth="1"/>
    <col min="4370" max="4370" width="10.85546875" style="134" customWidth="1"/>
    <col min="4371" max="4371" width="0" style="134" hidden="1" customWidth="1"/>
    <col min="4372" max="4372" width="10.85546875" style="134" customWidth="1"/>
    <col min="4373" max="4373" width="0" style="134" hidden="1" customWidth="1"/>
    <col min="4374" max="4374" width="11.28515625" style="134" customWidth="1"/>
    <col min="4375" max="4375" width="0" style="134" hidden="1" customWidth="1"/>
    <col min="4376" max="4376" width="11.28515625" style="134" customWidth="1"/>
    <col min="4377" max="4427" width="0" style="134" hidden="1" customWidth="1"/>
    <col min="4428" max="4428" width="12.42578125" style="134" customWidth="1"/>
    <col min="4429" max="4429" width="0" style="134" hidden="1" customWidth="1"/>
    <col min="4430" max="4432" width="11.42578125" style="134" customWidth="1"/>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1.140625" style="134" customWidth="1"/>
    <col min="4613"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25" width="0" style="134" hidden="1" customWidth="1"/>
    <col min="4626" max="4626" width="10.85546875" style="134" customWidth="1"/>
    <col min="4627" max="4627" width="0" style="134" hidden="1" customWidth="1"/>
    <col min="4628" max="4628" width="10.85546875" style="134" customWidth="1"/>
    <col min="4629" max="4629" width="0" style="134" hidden="1" customWidth="1"/>
    <col min="4630" max="4630" width="11.28515625" style="134" customWidth="1"/>
    <col min="4631" max="4631" width="0" style="134" hidden="1" customWidth="1"/>
    <col min="4632" max="4632" width="11.28515625" style="134" customWidth="1"/>
    <col min="4633" max="4683" width="0" style="134" hidden="1" customWidth="1"/>
    <col min="4684" max="4684" width="12.42578125" style="134" customWidth="1"/>
    <col min="4685" max="4685" width="0" style="134" hidden="1" customWidth="1"/>
    <col min="4686" max="4688" width="11.42578125" style="134" customWidth="1"/>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1.140625" style="134" customWidth="1"/>
    <col min="4869"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881" width="0" style="134" hidden="1" customWidth="1"/>
    <col min="4882" max="4882" width="10.85546875" style="134" customWidth="1"/>
    <col min="4883" max="4883" width="0" style="134" hidden="1" customWidth="1"/>
    <col min="4884" max="4884" width="10.85546875" style="134" customWidth="1"/>
    <col min="4885" max="4885" width="0" style="134" hidden="1" customWidth="1"/>
    <col min="4886" max="4886" width="11.28515625" style="134" customWidth="1"/>
    <col min="4887" max="4887" width="0" style="134" hidden="1" customWidth="1"/>
    <col min="4888" max="4888" width="11.28515625" style="134" customWidth="1"/>
    <col min="4889" max="4939" width="0" style="134" hidden="1" customWidth="1"/>
    <col min="4940" max="4940" width="12.42578125" style="134" customWidth="1"/>
    <col min="4941" max="4941" width="0" style="134" hidden="1" customWidth="1"/>
    <col min="4942" max="4944" width="11.42578125" style="134" customWidth="1"/>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1.140625" style="134" customWidth="1"/>
    <col min="5125"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37" width="0" style="134" hidden="1" customWidth="1"/>
    <col min="5138" max="5138" width="10.85546875" style="134" customWidth="1"/>
    <col min="5139" max="5139" width="0" style="134" hidden="1" customWidth="1"/>
    <col min="5140" max="5140" width="10.85546875" style="134" customWidth="1"/>
    <col min="5141" max="5141" width="0" style="134" hidden="1" customWidth="1"/>
    <col min="5142" max="5142" width="11.28515625" style="134" customWidth="1"/>
    <col min="5143" max="5143" width="0" style="134" hidden="1" customWidth="1"/>
    <col min="5144" max="5144" width="11.28515625" style="134" customWidth="1"/>
    <col min="5145" max="5195" width="0" style="134" hidden="1" customWidth="1"/>
    <col min="5196" max="5196" width="12.42578125" style="134" customWidth="1"/>
    <col min="5197" max="5197" width="0" style="134" hidden="1" customWidth="1"/>
    <col min="5198" max="5200" width="11.42578125" style="134" customWidth="1"/>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1.140625" style="134" customWidth="1"/>
    <col min="5381"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393" width="0" style="134" hidden="1" customWidth="1"/>
    <col min="5394" max="5394" width="10.85546875" style="134" customWidth="1"/>
    <col min="5395" max="5395" width="0" style="134" hidden="1" customWidth="1"/>
    <col min="5396" max="5396" width="10.85546875" style="134" customWidth="1"/>
    <col min="5397" max="5397" width="0" style="134" hidden="1" customWidth="1"/>
    <col min="5398" max="5398" width="11.28515625" style="134" customWidth="1"/>
    <col min="5399" max="5399" width="0" style="134" hidden="1" customWidth="1"/>
    <col min="5400" max="5400" width="11.28515625" style="134" customWidth="1"/>
    <col min="5401" max="5451" width="0" style="134" hidden="1" customWidth="1"/>
    <col min="5452" max="5452" width="12.42578125" style="134" customWidth="1"/>
    <col min="5453" max="5453" width="0" style="134" hidden="1" customWidth="1"/>
    <col min="5454" max="5456" width="11.42578125" style="134" customWidth="1"/>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1.140625" style="134" customWidth="1"/>
    <col min="5637"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649" width="0" style="134" hidden="1" customWidth="1"/>
    <col min="5650" max="5650" width="10.85546875" style="134" customWidth="1"/>
    <col min="5651" max="5651" width="0" style="134" hidden="1" customWidth="1"/>
    <col min="5652" max="5652" width="10.85546875" style="134" customWidth="1"/>
    <col min="5653" max="5653" width="0" style="134" hidden="1" customWidth="1"/>
    <col min="5654" max="5654" width="11.28515625" style="134" customWidth="1"/>
    <col min="5655" max="5655" width="0" style="134" hidden="1" customWidth="1"/>
    <col min="5656" max="5656" width="11.28515625" style="134" customWidth="1"/>
    <col min="5657" max="5707" width="0" style="134" hidden="1" customWidth="1"/>
    <col min="5708" max="5708" width="12.42578125" style="134" customWidth="1"/>
    <col min="5709" max="5709" width="0" style="134" hidden="1" customWidth="1"/>
    <col min="5710" max="5712" width="11.42578125" style="134" customWidth="1"/>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1.140625" style="134" customWidth="1"/>
    <col min="5893"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05" width="0" style="134" hidden="1" customWidth="1"/>
    <col min="5906" max="5906" width="10.85546875" style="134" customWidth="1"/>
    <col min="5907" max="5907" width="0" style="134" hidden="1" customWidth="1"/>
    <col min="5908" max="5908" width="10.85546875" style="134" customWidth="1"/>
    <col min="5909" max="5909" width="0" style="134" hidden="1" customWidth="1"/>
    <col min="5910" max="5910" width="11.28515625" style="134" customWidth="1"/>
    <col min="5911" max="5911" width="0" style="134" hidden="1" customWidth="1"/>
    <col min="5912" max="5912" width="11.28515625" style="134" customWidth="1"/>
    <col min="5913" max="5963" width="0" style="134" hidden="1" customWidth="1"/>
    <col min="5964" max="5964" width="12.42578125" style="134" customWidth="1"/>
    <col min="5965" max="5965" width="0" style="134" hidden="1" customWidth="1"/>
    <col min="5966" max="5968" width="11.42578125" style="134" customWidth="1"/>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1.140625" style="134" customWidth="1"/>
    <col min="6149"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161" width="0" style="134" hidden="1" customWidth="1"/>
    <col min="6162" max="6162" width="10.85546875" style="134" customWidth="1"/>
    <col min="6163" max="6163" width="0" style="134" hidden="1" customWidth="1"/>
    <col min="6164" max="6164" width="10.85546875" style="134" customWidth="1"/>
    <col min="6165" max="6165" width="0" style="134" hidden="1" customWidth="1"/>
    <col min="6166" max="6166" width="11.28515625" style="134" customWidth="1"/>
    <col min="6167" max="6167" width="0" style="134" hidden="1" customWidth="1"/>
    <col min="6168" max="6168" width="11.28515625" style="134" customWidth="1"/>
    <col min="6169" max="6219" width="0" style="134" hidden="1" customWidth="1"/>
    <col min="6220" max="6220" width="12.42578125" style="134" customWidth="1"/>
    <col min="6221" max="6221" width="0" style="134" hidden="1" customWidth="1"/>
    <col min="6222" max="6224" width="11.42578125" style="134" customWidth="1"/>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1.140625" style="134" customWidth="1"/>
    <col min="6405"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17" width="0" style="134" hidden="1" customWidth="1"/>
    <col min="6418" max="6418" width="10.85546875" style="134" customWidth="1"/>
    <col min="6419" max="6419" width="0" style="134" hidden="1" customWidth="1"/>
    <col min="6420" max="6420" width="10.85546875" style="134" customWidth="1"/>
    <col min="6421" max="6421" width="0" style="134" hidden="1" customWidth="1"/>
    <col min="6422" max="6422" width="11.28515625" style="134" customWidth="1"/>
    <col min="6423" max="6423" width="0" style="134" hidden="1" customWidth="1"/>
    <col min="6424" max="6424" width="11.28515625" style="134" customWidth="1"/>
    <col min="6425" max="6475" width="0" style="134" hidden="1" customWidth="1"/>
    <col min="6476" max="6476" width="12.42578125" style="134" customWidth="1"/>
    <col min="6477" max="6477" width="0" style="134" hidden="1" customWidth="1"/>
    <col min="6478" max="6480" width="11.42578125" style="134" customWidth="1"/>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1.140625" style="134" customWidth="1"/>
    <col min="6661"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673" width="0" style="134" hidden="1" customWidth="1"/>
    <col min="6674" max="6674" width="10.85546875" style="134" customWidth="1"/>
    <col min="6675" max="6675" width="0" style="134" hidden="1" customWidth="1"/>
    <col min="6676" max="6676" width="10.85546875" style="134" customWidth="1"/>
    <col min="6677" max="6677" width="0" style="134" hidden="1" customWidth="1"/>
    <col min="6678" max="6678" width="11.28515625" style="134" customWidth="1"/>
    <col min="6679" max="6679" width="0" style="134" hidden="1" customWidth="1"/>
    <col min="6680" max="6680" width="11.28515625" style="134" customWidth="1"/>
    <col min="6681" max="6731" width="0" style="134" hidden="1" customWidth="1"/>
    <col min="6732" max="6732" width="12.42578125" style="134" customWidth="1"/>
    <col min="6733" max="6733" width="0" style="134" hidden="1" customWidth="1"/>
    <col min="6734" max="6736" width="11.42578125" style="134" customWidth="1"/>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1.140625" style="134" customWidth="1"/>
    <col min="6917"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29" width="0" style="134" hidden="1" customWidth="1"/>
    <col min="6930" max="6930" width="10.85546875" style="134" customWidth="1"/>
    <col min="6931" max="6931" width="0" style="134" hidden="1" customWidth="1"/>
    <col min="6932" max="6932" width="10.85546875" style="134" customWidth="1"/>
    <col min="6933" max="6933" width="0" style="134" hidden="1" customWidth="1"/>
    <col min="6934" max="6934" width="11.28515625" style="134" customWidth="1"/>
    <col min="6935" max="6935" width="0" style="134" hidden="1" customWidth="1"/>
    <col min="6936" max="6936" width="11.28515625" style="134" customWidth="1"/>
    <col min="6937" max="6987" width="0" style="134" hidden="1" customWidth="1"/>
    <col min="6988" max="6988" width="12.42578125" style="134" customWidth="1"/>
    <col min="6989" max="6989" width="0" style="134" hidden="1" customWidth="1"/>
    <col min="6990" max="6992" width="11.42578125" style="134" customWidth="1"/>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1.140625" style="134" customWidth="1"/>
    <col min="7173"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185" width="0" style="134" hidden="1" customWidth="1"/>
    <col min="7186" max="7186" width="10.85546875" style="134" customWidth="1"/>
    <col min="7187" max="7187" width="0" style="134" hidden="1" customWidth="1"/>
    <col min="7188" max="7188" width="10.85546875" style="134" customWidth="1"/>
    <col min="7189" max="7189" width="0" style="134" hidden="1" customWidth="1"/>
    <col min="7190" max="7190" width="11.28515625" style="134" customWidth="1"/>
    <col min="7191" max="7191" width="0" style="134" hidden="1" customWidth="1"/>
    <col min="7192" max="7192" width="11.28515625" style="134" customWidth="1"/>
    <col min="7193" max="7243" width="0" style="134" hidden="1" customWidth="1"/>
    <col min="7244" max="7244" width="12.42578125" style="134" customWidth="1"/>
    <col min="7245" max="7245" width="0" style="134" hidden="1" customWidth="1"/>
    <col min="7246" max="7248" width="11.42578125" style="134" customWidth="1"/>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1.140625" style="134" customWidth="1"/>
    <col min="7429"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41" width="0" style="134" hidden="1" customWidth="1"/>
    <col min="7442" max="7442" width="10.85546875" style="134" customWidth="1"/>
    <col min="7443" max="7443" width="0" style="134" hidden="1" customWidth="1"/>
    <col min="7444" max="7444" width="10.85546875" style="134" customWidth="1"/>
    <col min="7445" max="7445" width="0" style="134" hidden="1" customWidth="1"/>
    <col min="7446" max="7446" width="11.28515625" style="134" customWidth="1"/>
    <col min="7447" max="7447" width="0" style="134" hidden="1" customWidth="1"/>
    <col min="7448" max="7448" width="11.28515625" style="134" customWidth="1"/>
    <col min="7449" max="7499" width="0" style="134" hidden="1" customWidth="1"/>
    <col min="7500" max="7500" width="12.42578125" style="134" customWidth="1"/>
    <col min="7501" max="7501" width="0" style="134" hidden="1" customWidth="1"/>
    <col min="7502" max="7504" width="11.42578125" style="134" customWidth="1"/>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1.140625" style="134" customWidth="1"/>
    <col min="7685"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697" width="0" style="134" hidden="1" customWidth="1"/>
    <col min="7698" max="7698" width="10.85546875" style="134" customWidth="1"/>
    <col min="7699" max="7699" width="0" style="134" hidden="1" customWidth="1"/>
    <col min="7700" max="7700" width="10.85546875" style="134" customWidth="1"/>
    <col min="7701" max="7701" width="0" style="134" hidden="1" customWidth="1"/>
    <col min="7702" max="7702" width="11.28515625" style="134" customWidth="1"/>
    <col min="7703" max="7703" width="0" style="134" hidden="1" customWidth="1"/>
    <col min="7704" max="7704" width="11.28515625" style="134" customWidth="1"/>
    <col min="7705" max="7755" width="0" style="134" hidden="1" customWidth="1"/>
    <col min="7756" max="7756" width="12.42578125" style="134" customWidth="1"/>
    <col min="7757" max="7757" width="0" style="134" hidden="1" customWidth="1"/>
    <col min="7758" max="7760" width="11.42578125" style="134" customWidth="1"/>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1.140625" style="134" customWidth="1"/>
    <col min="7941"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7953" width="0" style="134" hidden="1" customWidth="1"/>
    <col min="7954" max="7954" width="10.85546875" style="134" customWidth="1"/>
    <col min="7955" max="7955" width="0" style="134" hidden="1" customWidth="1"/>
    <col min="7956" max="7956" width="10.85546875" style="134" customWidth="1"/>
    <col min="7957" max="7957" width="0" style="134" hidden="1" customWidth="1"/>
    <col min="7958" max="7958" width="11.28515625" style="134" customWidth="1"/>
    <col min="7959" max="7959" width="0" style="134" hidden="1" customWidth="1"/>
    <col min="7960" max="7960" width="11.28515625" style="134" customWidth="1"/>
    <col min="7961" max="8011" width="0" style="134" hidden="1" customWidth="1"/>
    <col min="8012" max="8012" width="12.42578125" style="134" customWidth="1"/>
    <col min="8013" max="8013" width="0" style="134" hidden="1" customWidth="1"/>
    <col min="8014" max="8016" width="11.42578125" style="134" customWidth="1"/>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1.140625" style="134" customWidth="1"/>
    <col min="8197"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09" width="0" style="134" hidden="1" customWidth="1"/>
    <col min="8210" max="8210" width="10.85546875" style="134" customWidth="1"/>
    <col min="8211" max="8211" width="0" style="134" hidden="1" customWidth="1"/>
    <col min="8212" max="8212" width="10.85546875" style="134" customWidth="1"/>
    <col min="8213" max="8213" width="0" style="134" hidden="1" customWidth="1"/>
    <col min="8214" max="8214" width="11.28515625" style="134" customWidth="1"/>
    <col min="8215" max="8215" width="0" style="134" hidden="1" customWidth="1"/>
    <col min="8216" max="8216" width="11.28515625" style="134" customWidth="1"/>
    <col min="8217" max="8267" width="0" style="134" hidden="1" customWidth="1"/>
    <col min="8268" max="8268" width="12.42578125" style="134" customWidth="1"/>
    <col min="8269" max="8269" width="0" style="134" hidden="1" customWidth="1"/>
    <col min="8270" max="8272" width="11.42578125" style="134" customWidth="1"/>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1.140625" style="134" customWidth="1"/>
    <col min="8453"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465" width="0" style="134" hidden="1" customWidth="1"/>
    <col min="8466" max="8466" width="10.85546875" style="134" customWidth="1"/>
    <col min="8467" max="8467" width="0" style="134" hidden="1" customWidth="1"/>
    <col min="8468" max="8468" width="10.85546875" style="134" customWidth="1"/>
    <col min="8469" max="8469" width="0" style="134" hidden="1" customWidth="1"/>
    <col min="8470" max="8470" width="11.28515625" style="134" customWidth="1"/>
    <col min="8471" max="8471" width="0" style="134" hidden="1" customWidth="1"/>
    <col min="8472" max="8472" width="11.28515625" style="134" customWidth="1"/>
    <col min="8473" max="8523" width="0" style="134" hidden="1" customWidth="1"/>
    <col min="8524" max="8524" width="12.42578125" style="134" customWidth="1"/>
    <col min="8525" max="8525" width="0" style="134" hidden="1" customWidth="1"/>
    <col min="8526" max="8528" width="11.42578125" style="134" customWidth="1"/>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1.140625" style="134" customWidth="1"/>
    <col min="8709"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21" width="0" style="134" hidden="1" customWidth="1"/>
    <col min="8722" max="8722" width="10.85546875" style="134" customWidth="1"/>
    <col min="8723" max="8723" width="0" style="134" hidden="1" customWidth="1"/>
    <col min="8724" max="8724" width="10.85546875" style="134" customWidth="1"/>
    <col min="8725" max="8725" width="0" style="134" hidden="1" customWidth="1"/>
    <col min="8726" max="8726" width="11.28515625" style="134" customWidth="1"/>
    <col min="8727" max="8727" width="0" style="134" hidden="1" customWidth="1"/>
    <col min="8728" max="8728" width="11.28515625" style="134" customWidth="1"/>
    <col min="8729" max="8779" width="0" style="134" hidden="1" customWidth="1"/>
    <col min="8780" max="8780" width="12.42578125" style="134" customWidth="1"/>
    <col min="8781" max="8781" width="0" style="134" hidden="1" customWidth="1"/>
    <col min="8782" max="8784" width="11.42578125" style="134" customWidth="1"/>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1.140625" style="134" customWidth="1"/>
    <col min="8965"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8977" width="0" style="134" hidden="1" customWidth="1"/>
    <col min="8978" max="8978" width="10.85546875" style="134" customWidth="1"/>
    <col min="8979" max="8979" width="0" style="134" hidden="1" customWidth="1"/>
    <col min="8980" max="8980" width="10.85546875" style="134" customWidth="1"/>
    <col min="8981" max="8981" width="0" style="134" hidden="1" customWidth="1"/>
    <col min="8982" max="8982" width="11.28515625" style="134" customWidth="1"/>
    <col min="8983" max="8983" width="0" style="134" hidden="1" customWidth="1"/>
    <col min="8984" max="8984" width="11.28515625" style="134" customWidth="1"/>
    <col min="8985" max="9035" width="0" style="134" hidden="1" customWidth="1"/>
    <col min="9036" max="9036" width="12.42578125" style="134" customWidth="1"/>
    <col min="9037" max="9037" width="0" style="134" hidden="1" customWidth="1"/>
    <col min="9038" max="9040" width="11.42578125" style="134" customWidth="1"/>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1.140625" style="134" customWidth="1"/>
    <col min="9221"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33" width="0" style="134" hidden="1" customWidth="1"/>
    <col min="9234" max="9234" width="10.85546875" style="134" customWidth="1"/>
    <col min="9235" max="9235" width="0" style="134" hidden="1" customWidth="1"/>
    <col min="9236" max="9236" width="10.85546875" style="134" customWidth="1"/>
    <col min="9237" max="9237" width="0" style="134" hidden="1" customWidth="1"/>
    <col min="9238" max="9238" width="11.28515625" style="134" customWidth="1"/>
    <col min="9239" max="9239" width="0" style="134" hidden="1" customWidth="1"/>
    <col min="9240" max="9240" width="11.28515625" style="134" customWidth="1"/>
    <col min="9241" max="9291" width="0" style="134" hidden="1" customWidth="1"/>
    <col min="9292" max="9292" width="12.42578125" style="134" customWidth="1"/>
    <col min="9293" max="9293" width="0" style="134" hidden="1" customWidth="1"/>
    <col min="9294" max="9296" width="11.42578125" style="134" customWidth="1"/>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1.140625" style="134" customWidth="1"/>
    <col min="9477"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489" width="0" style="134" hidden="1" customWidth="1"/>
    <col min="9490" max="9490" width="10.85546875" style="134" customWidth="1"/>
    <col min="9491" max="9491" width="0" style="134" hidden="1" customWidth="1"/>
    <col min="9492" max="9492" width="10.85546875" style="134" customWidth="1"/>
    <col min="9493" max="9493" width="0" style="134" hidden="1" customWidth="1"/>
    <col min="9494" max="9494" width="11.28515625" style="134" customWidth="1"/>
    <col min="9495" max="9495" width="0" style="134" hidden="1" customWidth="1"/>
    <col min="9496" max="9496" width="11.28515625" style="134" customWidth="1"/>
    <col min="9497" max="9547" width="0" style="134" hidden="1" customWidth="1"/>
    <col min="9548" max="9548" width="12.42578125" style="134" customWidth="1"/>
    <col min="9549" max="9549" width="0" style="134" hidden="1" customWidth="1"/>
    <col min="9550" max="9552" width="11.42578125" style="134" customWidth="1"/>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1.140625" style="134" customWidth="1"/>
    <col min="9733"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745" width="0" style="134" hidden="1" customWidth="1"/>
    <col min="9746" max="9746" width="10.85546875" style="134" customWidth="1"/>
    <col min="9747" max="9747" width="0" style="134" hidden="1" customWidth="1"/>
    <col min="9748" max="9748" width="10.85546875" style="134" customWidth="1"/>
    <col min="9749" max="9749" width="0" style="134" hidden="1" customWidth="1"/>
    <col min="9750" max="9750" width="11.28515625" style="134" customWidth="1"/>
    <col min="9751" max="9751" width="0" style="134" hidden="1" customWidth="1"/>
    <col min="9752" max="9752" width="11.28515625" style="134" customWidth="1"/>
    <col min="9753" max="9803" width="0" style="134" hidden="1" customWidth="1"/>
    <col min="9804" max="9804" width="12.42578125" style="134" customWidth="1"/>
    <col min="9805" max="9805" width="0" style="134" hidden="1" customWidth="1"/>
    <col min="9806" max="9808" width="11.42578125" style="134" customWidth="1"/>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1.140625" style="134" customWidth="1"/>
    <col min="9989"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01" width="0" style="134" hidden="1" customWidth="1"/>
    <col min="10002" max="10002" width="10.85546875" style="134" customWidth="1"/>
    <col min="10003" max="10003" width="0" style="134" hidden="1" customWidth="1"/>
    <col min="10004" max="10004" width="10.85546875" style="134" customWidth="1"/>
    <col min="10005" max="10005" width="0" style="134" hidden="1" customWidth="1"/>
    <col min="10006" max="10006" width="11.28515625" style="134" customWidth="1"/>
    <col min="10007" max="10007" width="0" style="134" hidden="1" customWidth="1"/>
    <col min="10008" max="10008" width="11.28515625" style="134" customWidth="1"/>
    <col min="10009" max="10059" width="0" style="134" hidden="1" customWidth="1"/>
    <col min="10060" max="10060" width="12.42578125" style="134" customWidth="1"/>
    <col min="10061" max="10061" width="0" style="134" hidden="1" customWidth="1"/>
    <col min="10062" max="10064" width="11.42578125" style="134" customWidth="1"/>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1.140625" style="134" customWidth="1"/>
    <col min="10245"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257" width="0" style="134" hidden="1" customWidth="1"/>
    <col min="10258" max="10258" width="10.85546875" style="134" customWidth="1"/>
    <col min="10259" max="10259" width="0" style="134" hidden="1" customWidth="1"/>
    <col min="10260" max="10260" width="10.85546875" style="134" customWidth="1"/>
    <col min="10261" max="10261" width="0" style="134" hidden="1" customWidth="1"/>
    <col min="10262" max="10262" width="11.28515625" style="134" customWidth="1"/>
    <col min="10263" max="10263" width="0" style="134" hidden="1" customWidth="1"/>
    <col min="10264" max="10264" width="11.28515625" style="134" customWidth="1"/>
    <col min="10265" max="10315" width="0" style="134" hidden="1" customWidth="1"/>
    <col min="10316" max="10316" width="12.42578125" style="134" customWidth="1"/>
    <col min="10317" max="10317" width="0" style="134" hidden="1" customWidth="1"/>
    <col min="10318" max="10320" width="11.42578125" style="134" customWidth="1"/>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1.140625" style="134" customWidth="1"/>
    <col min="10501"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13" width="0" style="134" hidden="1" customWidth="1"/>
    <col min="10514" max="10514" width="10.85546875" style="134" customWidth="1"/>
    <col min="10515" max="10515" width="0" style="134" hidden="1" customWidth="1"/>
    <col min="10516" max="10516" width="10.85546875" style="134" customWidth="1"/>
    <col min="10517" max="10517" width="0" style="134" hidden="1" customWidth="1"/>
    <col min="10518" max="10518" width="11.28515625" style="134" customWidth="1"/>
    <col min="10519" max="10519" width="0" style="134" hidden="1" customWidth="1"/>
    <col min="10520" max="10520" width="11.28515625" style="134" customWidth="1"/>
    <col min="10521" max="10571" width="0" style="134" hidden="1" customWidth="1"/>
    <col min="10572" max="10572" width="12.42578125" style="134" customWidth="1"/>
    <col min="10573" max="10573" width="0" style="134" hidden="1" customWidth="1"/>
    <col min="10574" max="10576" width="11.42578125" style="134" customWidth="1"/>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1.140625" style="134" customWidth="1"/>
    <col min="10757"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769" width="0" style="134" hidden="1" customWidth="1"/>
    <col min="10770" max="10770" width="10.85546875" style="134" customWidth="1"/>
    <col min="10771" max="10771" width="0" style="134" hidden="1" customWidth="1"/>
    <col min="10772" max="10772" width="10.85546875" style="134" customWidth="1"/>
    <col min="10773" max="10773" width="0" style="134" hidden="1" customWidth="1"/>
    <col min="10774" max="10774" width="11.28515625" style="134" customWidth="1"/>
    <col min="10775" max="10775" width="0" style="134" hidden="1" customWidth="1"/>
    <col min="10776" max="10776" width="11.28515625" style="134" customWidth="1"/>
    <col min="10777" max="10827" width="0" style="134" hidden="1" customWidth="1"/>
    <col min="10828" max="10828" width="12.42578125" style="134" customWidth="1"/>
    <col min="10829" max="10829" width="0" style="134" hidden="1" customWidth="1"/>
    <col min="10830" max="10832" width="11.42578125" style="134" customWidth="1"/>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1.140625" style="134" customWidth="1"/>
    <col min="11013"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25" width="0" style="134" hidden="1" customWidth="1"/>
    <col min="11026" max="11026" width="10.85546875" style="134" customWidth="1"/>
    <col min="11027" max="11027" width="0" style="134" hidden="1" customWidth="1"/>
    <col min="11028" max="11028" width="10.85546875" style="134" customWidth="1"/>
    <col min="11029" max="11029" width="0" style="134" hidden="1" customWidth="1"/>
    <col min="11030" max="11030" width="11.28515625" style="134" customWidth="1"/>
    <col min="11031" max="11031" width="0" style="134" hidden="1" customWidth="1"/>
    <col min="11032" max="11032" width="11.28515625" style="134" customWidth="1"/>
    <col min="11033" max="11083" width="0" style="134" hidden="1" customWidth="1"/>
    <col min="11084" max="11084" width="12.42578125" style="134" customWidth="1"/>
    <col min="11085" max="11085" width="0" style="134" hidden="1" customWidth="1"/>
    <col min="11086" max="11088" width="11.42578125" style="134" customWidth="1"/>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1.140625" style="134" customWidth="1"/>
    <col min="11269"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281" width="0" style="134" hidden="1" customWidth="1"/>
    <col min="11282" max="11282" width="10.85546875" style="134" customWidth="1"/>
    <col min="11283" max="11283" width="0" style="134" hidden="1" customWidth="1"/>
    <col min="11284" max="11284" width="10.85546875" style="134" customWidth="1"/>
    <col min="11285" max="11285" width="0" style="134" hidden="1" customWidth="1"/>
    <col min="11286" max="11286" width="11.28515625" style="134" customWidth="1"/>
    <col min="11287" max="11287" width="0" style="134" hidden="1" customWidth="1"/>
    <col min="11288" max="11288" width="11.28515625" style="134" customWidth="1"/>
    <col min="11289" max="11339" width="0" style="134" hidden="1" customWidth="1"/>
    <col min="11340" max="11340" width="12.42578125" style="134" customWidth="1"/>
    <col min="11341" max="11341" width="0" style="134" hidden="1" customWidth="1"/>
    <col min="11342" max="11344" width="11.42578125" style="134" customWidth="1"/>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1.140625" style="134" customWidth="1"/>
    <col min="11525"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37" width="0" style="134" hidden="1" customWidth="1"/>
    <col min="11538" max="11538" width="10.85546875" style="134" customWidth="1"/>
    <col min="11539" max="11539" width="0" style="134" hidden="1" customWidth="1"/>
    <col min="11540" max="11540" width="10.85546875" style="134" customWidth="1"/>
    <col min="11541" max="11541" width="0" style="134" hidden="1" customWidth="1"/>
    <col min="11542" max="11542" width="11.28515625" style="134" customWidth="1"/>
    <col min="11543" max="11543" width="0" style="134" hidden="1" customWidth="1"/>
    <col min="11544" max="11544" width="11.28515625" style="134" customWidth="1"/>
    <col min="11545" max="11595" width="0" style="134" hidden="1" customWidth="1"/>
    <col min="11596" max="11596" width="12.42578125" style="134" customWidth="1"/>
    <col min="11597" max="11597" width="0" style="134" hidden="1" customWidth="1"/>
    <col min="11598" max="11600" width="11.42578125" style="134" customWidth="1"/>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1.140625" style="134" customWidth="1"/>
    <col min="11781"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793" width="0" style="134" hidden="1" customWidth="1"/>
    <col min="11794" max="11794" width="10.85546875" style="134" customWidth="1"/>
    <col min="11795" max="11795" width="0" style="134" hidden="1" customWidth="1"/>
    <col min="11796" max="11796" width="10.85546875" style="134" customWidth="1"/>
    <col min="11797" max="11797" width="0" style="134" hidden="1" customWidth="1"/>
    <col min="11798" max="11798" width="11.28515625" style="134" customWidth="1"/>
    <col min="11799" max="11799" width="0" style="134" hidden="1" customWidth="1"/>
    <col min="11800" max="11800" width="11.28515625" style="134" customWidth="1"/>
    <col min="11801" max="11851" width="0" style="134" hidden="1" customWidth="1"/>
    <col min="11852" max="11852" width="12.42578125" style="134" customWidth="1"/>
    <col min="11853" max="11853" width="0" style="134" hidden="1" customWidth="1"/>
    <col min="11854" max="11856" width="11.42578125" style="134" customWidth="1"/>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1.140625" style="134" customWidth="1"/>
    <col min="12037"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049" width="0" style="134" hidden="1" customWidth="1"/>
    <col min="12050" max="12050" width="10.85546875" style="134" customWidth="1"/>
    <col min="12051" max="12051" width="0" style="134" hidden="1" customWidth="1"/>
    <col min="12052" max="12052" width="10.85546875" style="134" customWidth="1"/>
    <col min="12053" max="12053" width="0" style="134" hidden="1" customWidth="1"/>
    <col min="12054" max="12054" width="11.28515625" style="134" customWidth="1"/>
    <col min="12055" max="12055" width="0" style="134" hidden="1" customWidth="1"/>
    <col min="12056" max="12056" width="11.28515625" style="134" customWidth="1"/>
    <col min="12057" max="12107" width="0" style="134" hidden="1" customWidth="1"/>
    <col min="12108" max="12108" width="12.42578125" style="134" customWidth="1"/>
    <col min="12109" max="12109" width="0" style="134" hidden="1" customWidth="1"/>
    <col min="12110" max="12112" width="11.42578125" style="134" customWidth="1"/>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1.140625" style="134" customWidth="1"/>
    <col min="12293"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05" width="0" style="134" hidden="1" customWidth="1"/>
    <col min="12306" max="12306" width="10.85546875" style="134" customWidth="1"/>
    <col min="12307" max="12307" width="0" style="134" hidden="1" customWidth="1"/>
    <col min="12308" max="12308" width="10.85546875" style="134" customWidth="1"/>
    <col min="12309" max="12309" width="0" style="134" hidden="1" customWidth="1"/>
    <col min="12310" max="12310" width="11.28515625" style="134" customWidth="1"/>
    <col min="12311" max="12311" width="0" style="134" hidden="1" customWidth="1"/>
    <col min="12312" max="12312" width="11.28515625" style="134" customWidth="1"/>
    <col min="12313" max="12363" width="0" style="134" hidden="1" customWidth="1"/>
    <col min="12364" max="12364" width="12.42578125" style="134" customWidth="1"/>
    <col min="12365" max="12365" width="0" style="134" hidden="1" customWidth="1"/>
    <col min="12366" max="12368" width="11.42578125" style="134" customWidth="1"/>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1.140625" style="134" customWidth="1"/>
    <col min="12549"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561" width="0" style="134" hidden="1" customWidth="1"/>
    <col min="12562" max="12562" width="10.85546875" style="134" customWidth="1"/>
    <col min="12563" max="12563" width="0" style="134" hidden="1" customWidth="1"/>
    <col min="12564" max="12564" width="10.85546875" style="134" customWidth="1"/>
    <col min="12565" max="12565" width="0" style="134" hidden="1" customWidth="1"/>
    <col min="12566" max="12566" width="11.28515625" style="134" customWidth="1"/>
    <col min="12567" max="12567" width="0" style="134" hidden="1" customWidth="1"/>
    <col min="12568" max="12568" width="11.28515625" style="134" customWidth="1"/>
    <col min="12569" max="12619" width="0" style="134" hidden="1" customWidth="1"/>
    <col min="12620" max="12620" width="12.42578125" style="134" customWidth="1"/>
    <col min="12621" max="12621" width="0" style="134" hidden="1" customWidth="1"/>
    <col min="12622" max="12624" width="11.42578125" style="134" customWidth="1"/>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1.140625" style="134" customWidth="1"/>
    <col min="12805"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17" width="0" style="134" hidden="1" customWidth="1"/>
    <col min="12818" max="12818" width="10.85546875" style="134" customWidth="1"/>
    <col min="12819" max="12819" width="0" style="134" hidden="1" customWidth="1"/>
    <col min="12820" max="12820" width="10.85546875" style="134" customWidth="1"/>
    <col min="12821" max="12821" width="0" style="134" hidden="1" customWidth="1"/>
    <col min="12822" max="12822" width="11.28515625" style="134" customWidth="1"/>
    <col min="12823" max="12823" width="0" style="134" hidden="1" customWidth="1"/>
    <col min="12824" max="12824" width="11.28515625" style="134" customWidth="1"/>
    <col min="12825" max="12875" width="0" style="134" hidden="1" customWidth="1"/>
    <col min="12876" max="12876" width="12.42578125" style="134" customWidth="1"/>
    <col min="12877" max="12877" width="0" style="134" hidden="1" customWidth="1"/>
    <col min="12878" max="12880" width="11.42578125" style="134" customWidth="1"/>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1.140625" style="134" customWidth="1"/>
    <col min="13061"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073" width="0" style="134" hidden="1" customWidth="1"/>
    <col min="13074" max="13074" width="10.85546875" style="134" customWidth="1"/>
    <col min="13075" max="13075" width="0" style="134" hidden="1" customWidth="1"/>
    <col min="13076" max="13076" width="10.85546875" style="134" customWidth="1"/>
    <col min="13077" max="13077" width="0" style="134" hidden="1" customWidth="1"/>
    <col min="13078" max="13078" width="11.28515625" style="134" customWidth="1"/>
    <col min="13079" max="13079" width="0" style="134" hidden="1" customWidth="1"/>
    <col min="13080" max="13080" width="11.28515625" style="134" customWidth="1"/>
    <col min="13081" max="13131" width="0" style="134" hidden="1" customWidth="1"/>
    <col min="13132" max="13132" width="12.42578125" style="134" customWidth="1"/>
    <col min="13133" max="13133" width="0" style="134" hidden="1" customWidth="1"/>
    <col min="13134" max="13136" width="11.42578125" style="134" customWidth="1"/>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1.140625" style="134" customWidth="1"/>
    <col min="13317"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29" width="0" style="134" hidden="1" customWidth="1"/>
    <col min="13330" max="13330" width="10.85546875" style="134" customWidth="1"/>
    <col min="13331" max="13331" width="0" style="134" hidden="1" customWidth="1"/>
    <col min="13332" max="13332" width="10.85546875" style="134" customWidth="1"/>
    <col min="13333" max="13333" width="0" style="134" hidden="1" customWidth="1"/>
    <col min="13334" max="13334" width="11.28515625" style="134" customWidth="1"/>
    <col min="13335" max="13335" width="0" style="134" hidden="1" customWidth="1"/>
    <col min="13336" max="13336" width="11.28515625" style="134" customWidth="1"/>
    <col min="13337" max="13387" width="0" style="134" hidden="1" customWidth="1"/>
    <col min="13388" max="13388" width="12.42578125" style="134" customWidth="1"/>
    <col min="13389" max="13389" width="0" style="134" hidden="1" customWidth="1"/>
    <col min="13390" max="13392" width="11.42578125" style="134" customWidth="1"/>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1.140625" style="134" customWidth="1"/>
    <col min="13573"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585" width="0" style="134" hidden="1" customWidth="1"/>
    <col min="13586" max="13586" width="10.85546875" style="134" customWidth="1"/>
    <col min="13587" max="13587" width="0" style="134" hidden="1" customWidth="1"/>
    <col min="13588" max="13588" width="10.85546875" style="134" customWidth="1"/>
    <col min="13589" max="13589" width="0" style="134" hidden="1" customWidth="1"/>
    <col min="13590" max="13590" width="11.28515625" style="134" customWidth="1"/>
    <col min="13591" max="13591" width="0" style="134" hidden="1" customWidth="1"/>
    <col min="13592" max="13592" width="11.28515625" style="134" customWidth="1"/>
    <col min="13593" max="13643" width="0" style="134" hidden="1" customWidth="1"/>
    <col min="13644" max="13644" width="12.42578125" style="134" customWidth="1"/>
    <col min="13645" max="13645" width="0" style="134" hidden="1" customWidth="1"/>
    <col min="13646" max="13648" width="11.42578125" style="134" customWidth="1"/>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1.140625" style="134" customWidth="1"/>
    <col min="13829"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41" width="0" style="134" hidden="1" customWidth="1"/>
    <col min="13842" max="13842" width="10.85546875" style="134" customWidth="1"/>
    <col min="13843" max="13843" width="0" style="134" hidden="1" customWidth="1"/>
    <col min="13844" max="13844" width="10.85546875" style="134" customWidth="1"/>
    <col min="13845" max="13845" width="0" style="134" hidden="1" customWidth="1"/>
    <col min="13846" max="13846" width="11.28515625" style="134" customWidth="1"/>
    <col min="13847" max="13847" width="0" style="134" hidden="1" customWidth="1"/>
    <col min="13848" max="13848" width="11.28515625" style="134" customWidth="1"/>
    <col min="13849" max="13899" width="0" style="134" hidden="1" customWidth="1"/>
    <col min="13900" max="13900" width="12.42578125" style="134" customWidth="1"/>
    <col min="13901" max="13901" width="0" style="134" hidden="1" customWidth="1"/>
    <col min="13902" max="13904" width="11.42578125" style="134" customWidth="1"/>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1.140625" style="134" customWidth="1"/>
    <col min="14085"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097" width="0" style="134" hidden="1" customWidth="1"/>
    <col min="14098" max="14098" width="10.85546875" style="134" customWidth="1"/>
    <col min="14099" max="14099" width="0" style="134" hidden="1" customWidth="1"/>
    <col min="14100" max="14100" width="10.85546875" style="134" customWidth="1"/>
    <col min="14101" max="14101" width="0" style="134" hidden="1" customWidth="1"/>
    <col min="14102" max="14102" width="11.28515625" style="134" customWidth="1"/>
    <col min="14103" max="14103" width="0" style="134" hidden="1" customWidth="1"/>
    <col min="14104" max="14104" width="11.28515625" style="134" customWidth="1"/>
    <col min="14105" max="14155" width="0" style="134" hidden="1" customWidth="1"/>
    <col min="14156" max="14156" width="12.42578125" style="134" customWidth="1"/>
    <col min="14157" max="14157" width="0" style="134" hidden="1" customWidth="1"/>
    <col min="14158" max="14160" width="11.42578125" style="134" customWidth="1"/>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1.140625" style="134" customWidth="1"/>
    <col min="14341"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353" width="0" style="134" hidden="1" customWidth="1"/>
    <col min="14354" max="14354" width="10.85546875" style="134" customWidth="1"/>
    <col min="14355" max="14355" width="0" style="134" hidden="1" customWidth="1"/>
    <col min="14356" max="14356" width="10.85546875" style="134" customWidth="1"/>
    <col min="14357" max="14357" width="0" style="134" hidden="1" customWidth="1"/>
    <col min="14358" max="14358" width="11.28515625" style="134" customWidth="1"/>
    <col min="14359" max="14359" width="0" style="134" hidden="1" customWidth="1"/>
    <col min="14360" max="14360" width="11.28515625" style="134" customWidth="1"/>
    <col min="14361" max="14411" width="0" style="134" hidden="1" customWidth="1"/>
    <col min="14412" max="14412" width="12.42578125" style="134" customWidth="1"/>
    <col min="14413" max="14413" width="0" style="134" hidden="1" customWidth="1"/>
    <col min="14414" max="14416" width="11.42578125" style="134" customWidth="1"/>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1.140625" style="134" customWidth="1"/>
    <col min="14597"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09" width="0" style="134" hidden="1" customWidth="1"/>
    <col min="14610" max="14610" width="10.85546875" style="134" customWidth="1"/>
    <col min="14611" max="14611" width="0" style="134" hidden="1" customWidth="1"/>
    <col min="14612" max="14612" width="10.85546875" style="134" customWidth="1"/>
    <col min="14613" max="14613" width="0" style="134" hidden="1" customWidth="1"/>
    <col min="14614" max="14614" width="11.28515625" style="134" customWidth="1"/>
    <col min="14615" max="14615" width="0" style="134" hidden="1" customWidth="1"/>
    <col min="14616" max="14616" width="11.28515625" style="134" customWidth="1"/>
    <col min="14617" max="14667" width="0" style="134" hidden="1" customWidth="1"/>
    <col min="14668" max="14668" width="12.42578125" style="134" customWidth="1"/>
    <col min="14669" max="14669" width="0" style="134" hidden="1" customWidth="1"/>
    <col min="14670" max="14672" width="11.42578125" style="134" customWidth="1"/>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1.140625" style="134" customWidth="1"/>
    <col min="14853"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865" width="0" style="134" hidden="1" customWidth="1"/>
    <col min="14866" max="14866" width="10.85546875" style="134" customWidth="1"/>
    <col min="14867" max="14867" width="0" style="134" hidden="1" customWidth="1"/>
    <col min="14868" max="14868" width="10.85546875" style="134" customWidth="1"/>
    <col min="14869" max="14869" width="0" style="134" hidden="1" customWidth="1"/>
    <col min="14870" max="14870" width="11.28515625" style="134" customWidth="1"/>
    <col min="14871" max="14871" width="0" style="134" hidden="1" customWidth="1"/>
    <col min="14872" max="14872" width="11.28515625" style="134" customWidth="1"/>
    <col min="14873" max="14923" width="0" style="134" hidden="1" customWidth="1"/>
    <col min="14924" max="14924" width="12.42578125" style="134" customWidth="1"/>
    <col min="14925" max="14925" width="0" style="134" hidden="1" customWidth="1"/>
    <col min="14926" max="14928" width="11.42578125" style="134" customWidth="1"/>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1.140625" style="134" customWidth="1"/>
    <col min="15109"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21" width="0" style="134" hidden="1" customWidth="1"/>
    <col min="15122" max="15122" width="10.85546875" style="134" customWidth="1"/>
    <col min="15123" max="15123" width="0" style="134" hidden="1" customWidth="1"/>
    <col min="15124" max="15124" width="10.85546875" style="134" customWidth="1"/>
    <col min="15125" max="15125" width="0" style="134" hidden="1" customWidth="1"/>
    <col min="15126" max="15126" width="11.28515625" style="134" customWidth="1"/>
    <col min="15127" max="15127" width="0" style="134" hidden="1" customWidth="1"/>
    <col min="15128" max="15128" width="11.28515625" style="134" customWidth="1"/>
    <col min="15129" max="15179" width="0" style="134" hidden="1" customWidth="1"/>
    <col min="15180" max="15180" width="12.42578125" style="134" customWidth="1"/>
    <col min="15181" max="15181" width="0" style="134" hidden="1" customWidth="1"/>
    <col min="15182" max="15184" width="11.42578125" style="134" customWidth="1"/>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1.140625" style="134" customWidth="1"/>
    <col min="15365"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377" width="0" style="134" hidden="1" customWidth="1"/>
    <col min="15378" max="15378" width="10.85546875" style="134" customWidth="1"/>
    <col min="15379" max="15379" width="0" style="134" hidden="1" customWidth="1"/>
    <col min="15380" max="15380" width="10.85546875" style="134" customWidth="1"/>
    <col min="15381" max="15381" width="0" style="134" hidden="1" customWidth="1"/>
    <col min="15382" max="15382" width="11.28515625" style="134" customWidth="1"/>
    <col min="15383" max="15383" width="0" style="134" hidden="1" customWidth="1"/>
    <col min="15384" max="15384" width="11.28515625" style="134" customWidth="1"/>
    <col min="15385" max="15435" width="0" style="134" hidden="1" customWidth="1"/>
    <col min="15436" max="15436" width="12.42578125" style="134" customWidth="1"/>
    <col min="15437" max="15437" width="0" style="134" hidden="1" customWidth="1"/>
    <col min="15438" max="15440" width="11.42578125" style="134" customWidth="1"/>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1.140625" style="134" customWidth="1"/>
    <col min="15621"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33" width="0" style="134" hidden="1" customWidth="1"/>
    <col min="15634" max="15634" width="10.85546875" style="134" customWidth="1"/>
    <col min="15635" max="15635" width="0" style="134" hidden="1" customWidth="1"/>
    <col min="15636" max="15636" width="10.85546875" style="134" customWidth="1"/>
    <col min="15637" max="15637" width="0" style="134" hidden="1" customWidth="1"/>
    <col min="15638" max="15638" width="11.28515625" style="134" customWidth="1"/>
    <col min="15639" max="15639" width="0" style="134" hidden="1" customWidth="1"/>
    <col min="15640" max="15640" width="11.28515625" style="134" customWidth="1"/>
    <col min="15641" max="15691" width="0" style="134" hidden="1" customWidth="1"/>
    <col min="15692" max="15692" width="12.42578125" style="134" customWidth="1"/>
    <col min="15693" max="15693" width="0" style="134" hidden="1" customWidth="1"/>
    <col min="15694" max="15696" width="11.42578125" style="134" customWidth="1"/>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1.140625" style="134" customWidth="1"/>
    <col min="15877"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889" width="0" style="134" hidden="1" customWidth="1"/>
    <col min="15890" max="15890" width="10.85546875" style="134" customWidth="1"/>
    <col min="15891" max="15891" width="0" style="134" hidden="1" customWidth="1"/>
    <col min="15892" max="15892" width="10.85546875" style="134" customWidth="1"/>
    <col min="15893" max="15893" width="0" style="134" hidden="1" customWidth="1"/>
    <col min="15894" max="15894" width="11.28515625" style="134" customWidth="1"/>
    <col min="15895" max="15895" width="0" style="134" hidden="1" customWidth="1"/>
    <col min="15896" max="15896" width="11.28515625" style="134" customWidth="1"/>
    <col min="15897" max="15947" width="0" style="134" hidden="1" customWidth="1"/>
    <col min="15948" max="15948" width="12.42578125" style="134" customWidth="1"/>
    <col min="15949" max="15949" width="0" style="134" hidden="1" customWidth="1"/>
    <col min="15950" max="15952" width="11.42578125" style="134" customWidth="1"/>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1.140625" style="134" customWidth="1"/>
    <col min="16133"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145" width="0" style="134" hidden="1" customWidth="1"/>
    <col min="16146" max="16146" width="10.85546875" style="134" customWidth="1"/>
    <col min="16147" max="16147" width="0" style="134" hidden="1" customWidth="1"/>
    <col min="16148" max="16148" width="10.85546875" style="134" customWidth="1"/>
    <col min="16149" max="16149" width="0" style="134" hidden="1" customWidth="1"/>
    <col min="16150" max="16150" width="11.28515625" style="134" customWidth="1"/>
    <col min="16151" max="16151" width="0" style="134" hidden="1" customWidth="1"/>
    <col min="16152" max="16152" width="11.28515625" style="134" customWidth="1"/>
    <col min="16153" max="16203" width="0" style="134" hidden="1" customWidth="1"/>
    <col min="16204" max="16204" width="12.42578125" style="134" customWidth="1"/>
    <col min="16205" max="16205" width="0" style="134" hidden="1" customWidth="1"/>
    <col min="16206" max="16208" width="11.42578125" style="134" customWidth="1"/>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4" t="s">
        <v>134</v>
      </c>
    </row>
    <row r="13" spans="2:28" x14ac:dyDescent="0.2">
      <c r="B13" s="134" t="s">
        <v>4</v>
      </c>
      <c r="I13" s="75"/>
      <c r="J13" s="74" t="s">
        <v>115</v>
      </c>
      <c r="K13" s="75"/>
    </row>
    <row r="14" spans="2:28" x14ac:dyDescent="0.2">
      <c r="B14" s="134" t="s">
        <v>6</v>
      </c>
      <c r="J14" s="40" t="s">
        <v>231</v>
      </c>
    </row>
    <row r="15" spans="2:28" x14ac:dyDescent="0.2">
      <c r="B15" s="134" t="s">
        <v>7</v>
      </c>
      <c r="I15" s="75"/>
      <c r="J15" s="17" t="s">
        <v>232</v>
      </c>
      <c r="K15" s="75"/>
    </row>
    <row r="16" spans="2:28" x14ac:dyDescent="0.2">
      <c r="B16" s="134" t="s">
        <v>8</v>
      </c>
      <c r="J16" s="40">
        <v>487</v>
      </c>
    </row>
    <row r="17" spans="1:87" x14ac:dyDescent="0.2">
      <c r="B17" s="134" t="s">
        <v>37</v>
      </c>
      <c r="H17" s="134"/>
      <c r="I17" s="134"/>
    </row>
    <row r="18" spans="1:87" ht="83.25"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51.75" thickBot="1" x14ac:dyDescent="0.25">
      <c r="B20" s="1297" t="s">
        <v>222</v>
      </c>
      <c r="C20" s="1298"/>
      <c r="D20" s="1299"/>
      <c r="E20" s="81" t="s">
        <v>225</v>
      </c>
      <c r="F20" s="79" t="s">
        <v>225</v>
      </c>
      <c r="G20" s="1205" t="s">
        <v>233</v>
      </c>
      <c r="H20" s="1205" t="s">
        <v>233</v>
      </c>
      <c r="I20" s="1205" t="s">
        <v>234</v>
      </c>
      <c r="J20" s="1205" t="s">
        <v>234</v>
      </c>
      <c r="K20" s="1205" t="s">
        <v>41</v>
      </c>
      <c r="L20" s="1205" t="s">
        <v>41</v>
      </c>
      <c r="M20" s="1205" t="s">
        <v>200</v>
      </c>
      <c r="N20" s="1205" t="s">
        <v>200</v>
      </c>
      <c r="O20" s="1205" t="s">
        <v>44</v>
      </c>
      <c r="P20" s="1205" t="s">
        <v>44</v>
      </c>
      <c r="Q20" s="1205" t="s">
        <v>198</v>
      </c>
      <c r="R20" s="1205" t="s">
        <v>198</v>
      </c>
      <c r="S20" s="1205" t="s">
        <v>197</v>
      </c>
      <c r="T20" s="1205" t="s">
        <v>197</v>
      </c>
      <c r="U20" s="1205" t="s">
        <v>196</v>
      </c>
      <c r="V20" s="1205" t="s">
        <v>196</v>
      </c>
      <c r="W20" s="79" t="s">
        <v>224</v>
      </c>
      <c r="X20" s="79" t="s">
        <v>224</v>
      </c>
      <c r="Y20" s="79"/>
      <c r="Z20" s="79"/>
      <c r="AA20" s="79"/>
      <c r="AB20" s="79"/>
      <c r="AC20" s="79"/>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225</v>
      </c>
      <c r="BX20" s="79" t="s">
        <v>135</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20">
        <v>0</v>
      </c>
      <c r="H21" s="121">
        <v>0</v>
      </c>
      <c r="I21" s="119">
        <v>0</v>
      </c>
      <c r="J21" s="119">
        <v>0</v>
      </c>
      <c r="K21" s="119">
        <v>0</v>
      </c>
      <c r="L21" s="119">
        <v>0</v>
      </c>
      <c r="M21" s="119">
        <v>0</v>
      </c>
      <c r="N21" s="119">
        <v>0</v>
      </c>
      <c r="O21" s="119">
        <v>0</v>
      </c>
      <c r="P21" s="119">
        <v>0</v>
      </c>
      <c r="Q21" s="119">
        <v>0</v>
      </c>
      <c r="R21" s="119">
        <v>0</v>
      </c>
      <c r="S21" s="119">
        <v>0</v>
      </c>
      <c r="T21" s="119">
        <v>0</v>
      </c>
      <c r="U21" s="119">
        <v>0</v>
      </c>
      <c r="V21" s="119">
        <v>0</v>
      </c>
      <c r="W21" s="119">
        <v>0</v>
      </c>
      <c r="X21" s="122">
        <v>0</v>
      </c>
      <c r="Y21" s="286">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87">
        <f>+G21+E22</f>
        <v>0</v>
      </c>
      <c r="H22" s="266">
        <f>+H21+F22</f>
        <v>0</v>
      </c>
      <c r="I22" s="267">
        <f t="shared" ref="I22:BT22" si="0">+I21+G22</f>
        <v>0</v>
      </c>
      <c r="J22" s="267">
        <f t="shared" si="0"/>
        <v>0</v>
      </c>
      <c r="K22" s="267">
        <f t="shared" si="0"/>
        <v>0</v>
      </c>
      <c r="L22" s="267">
        <f t="shared" si="0"/>
        <v>0</v>
      </c>
      <c r="M22" s="267">
        <f t="shared" si="0"/>
        <v>0</v>
      </c>
      <c r="N22" s="267">
        <f t="shared" si="0"/>
        <v>0</v>
      </c>
      <c r="O22" s="267">
        <f t="shared" si="0"/>
        <v>0</v>
      </c>
      <c r="P22" s="267">
        <f t="shared" si="0"/>
        <v>0</v>
      </c>
      <c r="Q22" s="267">
        <f t="shared" si="0"/>
        <v>0</v>
      </c>
      <c r="R22" s="267">
        <f t="shared" si="0"/>
        <v>0</v>
      </c>
      <c r="S22" s="267">
        <f t="shared" si="0"/>
        <v>0</v>
      </c>
      <c r="T22" s="267">
        <f t="shared" si="0"/>
        <v>0</v>
      </c>
      <c r="U22" s="267">
        <f t="shared" si="0"/>
        <v>0</v>
      </c>
      <c r="V22" s="267">
        <f t="shared" si="0"/>
        <v>0</v>
      </c>
      <c r="W22" s="267">
        <f t="shared" si="0"/>
        <v>0</v>
      </c>
      <c r="X22" s="268">
        <f t="shared" si="0"/>
        <v>0</v>
      </c>
      <c r="Y22" s="288">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362" t="s">
        <v>23</v>
      </c>
      <c r="C23" s="1355"/>
      <c r="D23" s="1355"/>
      <c r="E23" s="135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c r="BC23" s="1363"/>
      <c r="BD23" s="1363"/>
      <c r="BE23" s="1363"/>
      <c r="BF23" s="1363"/>
      <c r="BG23" s="1363"/>
      <c r="BH23" s="1363"/>
      <c r="BI23" s="1363"/>
      <c r="BJ23" s="1363"/>
      <c r="BK23" s="1363"/>
      <c r="BL23" s="1363"/>
      <c r="BM23" s="1363"/>
      <c r="BN23" s="1363"/>
      <c r="BO23" s="1363"/>
      <c r="BP23" s="1363"/>
      <c r="BQ23" s="1363"/>
      <c r="BR23" s="1363"/>
      <c r="BS23" s="1363"/>
      <c r="BT23" s="1363"/>
      <c r="BU23" s="1363"/>
      <c r="BV23" s="1363"/>
      <c r="BW23" s="1363"/>
      <c r="BX23" s="1363"/>
      <c r="BY23" s="1355"/>
      <c r="BZ23" s="1355"/>
      <c r="CA23" s="1355"/>
      <c r="CB23" s="1355"/>
      <c r="CC23" s="1364"/>
      <c r="CG23" s="135"/>
      <c r="CH23" s="135"/>
      <c r="CI23" s="135"/>
    </row>
    <row r="24" spans="1:87" ht="12.75" customHeight="1" x14ac:dyDescent="0.2">
      <c r="A24" s="832" t="s">
        <v>24</v>
      </c>
      <c r="B24" s="299">
        <v>1</v>
      </c>
      <c r="C24" s="1206">
        <v>0</v>
      </c>
      <c r="D24" s="348">
        <v>0.2951388888888889</v>
      </c>
      <c r="E24" s="124">
        <v>0</v>
      </c>
      <c r="F24" s="1207"/>
      <c r="G24" s="125">
        <v>1.3194444444444444E-2</v>
      </c>
      <c r="H24" s="125">
        <f>+G24+D24</f>
        <v>0.30833333333333335</v>
      </c>
      <c r="I24" s="125">
        <v>6.2499999999999995E-3</v>
      </c>
      <c r="J24" s="125">
        <f>+I24+H24</f>
        <v>0.31458333333333333</v>
      </c>
      <c r="K24" s="125">
        <v>6.9444444444444441E-3</v>
      </c>
      <c r="L24" s="125">
        <f>+K24+J24</f>
        <v>0.32152777777777775</v>
      </c>
      <c r="M24" s="125">
        <v>4.1666666666666666E-3</v>
      </c>
      <c r="N24" s="125">
        <f>+M24+L24</f>
        <v>0.3256944444444444</v>
      </c>
      <c r="O24" s="125">
        <v>1.5972222222222224E-2</v>
      </c>
      <c r="P24" s="125">
        <f>+O24+N24</f>
        <v>0.34166666666666662</v>
      </c>
      <c r="Q24" s="125">
        <v>4.8611111111111112E-3</v>
      </c>
      <c r="R24" s="125">
        <f>+Q24+P24</f>
        <v>0.34652777777777771</v>
      </c>
      <c r="S24" s="125">
        <v>4.1666666666666666E-3</v>
      </c>
      <c r="T24" s="125">
        <f>+S24+R24</f>
        <v>0.35069444444444436</v>
      </c>
      <c r="U24" s="125">
        <v>4.1666666666666666E-3</v>
      </c>
      <c r="V24" s="125">
        <f>+U24+T24</f>
        <v>0.35486111111111102</v>
      </c>
      <c r="W24" s="125">
        <v>4.1666666666666666E-3</v>
      </c>
      <c r="X24" s="125">
        <f>+W24+V24</f>
        <v>0.35902777777777767</v>
      </c>
      <c r="Y24" s="125">
        <v>0</v>
      </c>
      <c r="Z24" s="125">
        <f>+Y24+X24</f>
        <v>0.35902777777777767</v>
      </c>
      <c r="AA24" s="125">
        <v>0</v>
      </c>
      <c r="AB24" s="125">
        <f>+AA24+Z24</f>
        <v>0.35902777777777767</v>
      </c>
      <c r="AC24" s="125">
        <v>0</v>
      </c>
      <c r="AD24" s="125">
        <f>+AC24+AB24</f>
        <v>0.35902777777777767</v>
      </c>
      <c r="AE24" s="125">
        <v>0</v>
      </c>
      <c r="AF24" s="125">
        <f>+AE24+AD24</f>
        <v>0.35902777777777767</v>
      </c>
      <c r="AG24" s="125">
        <v>0</v>
      </c>
      <c r="AH24" s="125">
        <f>+AG24+AF24</f>
        <v>0.35902777777777767</v>
      </c>
      <c r="AI24" s="125">
        <v>0</v>
      </c>
      <c r="AJ24" s="125">
        <f>+AI24+AH24</f>
        <v>0.35902777777777767</v>
      </c>
      <c r="AK24" s="125">
        <v>0</v>
      </c>
      <c r="AL24" s="125">
        <f>+AK24+AJ24</f>
        <v>0.35902777777777767</v>
      </c>
      <c r="AM24" s="125">
        <v>0</v>
      </c>
      <c r="AN24" s="125">
        <f>+AM24+AL24</f>
        <v>0.35902777777777767</v>
      </c>
      <c r="AO24" s="125">
        <v>0</v>
      </c>
      <c r="AP24" s="125">
        <f>+AO24+AN24</f>
        <v>0.35902777777777767</v>
      </c>
      <c r="AQ24" s="125">
        <v>0</v>
      </c>
      <c r="AR24" s="125">
        <f>+AQ24+AP24</f>
        <v>0.35902777777777767</v>
      </c>
      <c r="AS24" s="125">
        <v>0</v>
      </c>
      <c r="AT24" s="125">
        <f>+AS24+AR24</f>
        <v>0.35902777777777767</v>
      </c>
      <c r="AU24" s="125">
        <v>0</v>
      </c>
      <c r="AV24" s="125">
        <f>+AU24+AT24</f>
        <v>0.35902777777777767</v>
      </c>
      <c r="AW24" s="125">
        <v>0</v>
      </c>
      <c r="AX24" s="125">
        <f>+AW24+AV24</f>
        <v>0.35902777777777767</v>
      </c>
      <c r="AY24" s="125">
        <v>0</v>
      </c>
      <c r="AZ24" s="125">
        <f>+AY24+AX24</f>
        <v>0.35902777777777767</v>
      </c>
      <c r="BA24" s="125">
        <v>0</v>
      </c>
      <c r="BB24" s="125">
        <f>+BA24+AZ24</f>
        <v>0.35902777777777767</v>
      </c>
      <c r="BC24" s="125">
        <v>0</v>
      </c>
      <c r="BD24" s="125">
        <f>+BC24+BB24</f>
        <v>0.35902777777777767</v>
      </c>
      <c r="BE24" s="125">
        <v>0</v>
      </c>
      <c r="BF24" s="125">
        <f>+BE24+BD24</f>
        <v>0.35902777777777767</v>
      </c>
      <c r="BG24" s="125">
        <v>0</v>
      </c>
      <c r="BH24" s="125">
        <f>+BG24+BF24</f>
        <v>0.35902777777777767</v>
      </c>
      <c r="BI24" s="125">
        <v>0</v>
      </c>
      <c r="BJ24" s="125">
        <f>+BI24+BH24</f>
        <v>0.35902777777777767</v>
      </c>
      <c r="BK24" s="125">
        <v>0</v>
      </c>
      <c r="BL24" s="125">
        <f>+BK24+BJ24</f>
        <v>0.35902777777777767</v>
      </c>
      <c r="BM24" s="125">
        <v>0</v>
      </c>
      <c r="BN24" s="125">
        <f>+BM24+BL24</f>
        <v>0.35902777777777767</v>
      </c>
      <c r="BO24" s="125">
        <v>0</v>
      </c>
      <c r="BP24" s="125">
        <f>+BO24+BN24</f>
        <v>0.35902777777777767</v>
      </c>
      <c r="BQ24" s="125">
        <v>0</v>
      </c>
      <c r="BR24" s="125">
        <f>+BQ24+BP24</f>
        <v>0.35902777777777767</v>
      </c>
      <c r="BS24" s="125">
        <v>0</v>
      </c>
      <c r="BT24" s="125">
        <f>+BS24+BR24</f>
        <v>0.35902777777777767</v>
      </c>
      <c r="BU24" s="125">
        <v>0</v>
      </c>
      <c r="BV24" s="125">
        <f>+BU24+BT24</f>
        <v>0.35902777777777767</v>
      </c>
      <c r="BW24" s="125">
        <v>5.5555555555555558E-3</v>
      </c>
      <c r="BX24" s="348">
        <f>+BW24+BV24</f>
        <v>0.3645833333333332</v>
      </c>
      <c r="BY24" s="124"/>
      <c r="BZ24" s="194"/>
      <c r="CA24" s="1210">
        <f>+BX24-D24</f>
        <v>6.9444444444444309E-2</v>
      </c>
      <c r="CB24" s="142">
        <f>+$J$30/CI24</f>
        <v>15.816000000000031</v>
      </c>
      <c r="CC24" s="140"/>
      <c r="CD24" s="134">
        <f>+CA24*$CD$19</f>
        <v>99.999999999999801</v>
      </c>
      <c r="CE24" s="134">
        <f>+$J$30</f>
        <v>26.36</v>
      </c>
      <c r="CG24" s="281">
        <f>+CA24</f>
        <v>6.9444444444444309E-2</v>
      </c>
      <c r="CH24" s="135">
        <f>+CG24*$CD$19</f>
        <v>99.999999999999801</v>
      </c>
      <c r="CI24" s="282">
        <f>+CH24/60</f>
        <v>1.6666666666666634</v>
      </c>
    </row>
    <row r="25" spans="1:87" x14ac:dyDescent="0.2">
      <c r="B25" s="74"/>
      <c r="C25" s="74"/>
      <c r="D25" s="74"/>
      <c r="E25" s="74"/>
      <c r="F25" s="74"/>
      <c r="G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row>
    <row r="26" spans="1:87" x14ac:dyDescent="0.2">
      <c r="H26" s="134"/>
      <c r="I26" s="134"/>
      <c r="J26" s="134"/>
      <c r="K26" s="134"/>
      <c r="L26" s="74"/>
      <c r="M26" s="74"/>
    </row>
    <row r="27" spans="1:87" x14ac:dyDescent="0.2">
      <c r="B27" s="134" t="s">
        <v>25</v>
      </c>
      <c r="H27" s="134"/>
      <c r="I27" s="134"/>
      <c r="J27" s="74">
        <v>1</v>
      </c>
      <c r="T27" s="1111"/>
    </row>
    <row r="28" spans="1:87" x14ac:dyDescent="0.2">
      <c r="B28" s="134" t="s">
        <v>26</v>
      </c>
      <c r="H28" s="134"/>
      <c r="I28" s="134"/>
      <c r="J28" s="74">
        <v>0</v>
      </c>
    </row>
    <row r="29" spans="1:87" x14ac:dyDescent="0.2">
      <c r="B29" s="134" t="s">
        <v>27</v>
      </c>
      <c r="H29" s="134"/>
      <c r="I29" s="134"/>
      <c r="J29" s="74">
        <f>+J27+J28</f>
        <v>1</v>
      </c>
    </row>
    <row r="30" spans="1:87" x14ac:dyDescent="0.2">
      <c r="B30" s="134" t="s">
        <v>28</v>
      </c>
      <c r="H30" s="134"/>
      <c r="I30" s="134"/>
      <c r="J30" s="283">
        <v>26.36</v>
      </c>
      <c r="K30" s="75"/>
      <c r="L30" s="134" t="s">
        <v>21</v>
      </c>
    </row>
    <row r="31" spans="1:87" x14ac:dyDescent="0.2">
      <c r="B31" s="18" t="s">
        <v>29</v>
      </c>
      <c r="H31" s="134"/>
      <c r="I31" s="134"/>
      <c r="J31" s="284">
        <v>0</v>
      </c>
      <c r="K31" s="75"/>
      <c r="L31" s="134" t="s">
        <v>21</v>
      </c>
    </row>
    <row r="32" spans="1:87" x14ac:dyDescent="0.2">
      <c r="B32" s="134" t="s">
        <v>30</v>
      </c>
      <c r="H32" s="134"/>
      <c r="I32" s="134"/>
      <c r="J32" s="134"/>
      <c r="K32" s="134"/>
      <c r="N32" s="74"/>
      <c r="O32" s="74"/>
    </row>
    <row r="34" s="134" customFormat="1" x14ac:dyDescent="0.2"/>
    <row r="35" s="134" customFormat="1" x14ac:dyDescent="0.2"/>
  </sheetData>
  <mergeCells count="10">
    <mergeCell ref="CG20:CI20"/>
    <mergeCell ref="BZ21:BZ22"/>
    <mergeCell ref="B23:CC23"/>
    <mergeCell ref="B19:D19"/>
    <mergeCell ref="J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51" orientation="portrait"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J113"/>
  <sheetViews>
    <sheetView zoomScale="85" zoomScaleNormal="85"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8.42578125" style="88" customWidth="1"/>
    <col min="5" max="6" width="12.85546875" style="88" hidden="1" customWidth="1"/>
    <col min="7" max="7" width="11.5703125" style="88" hidden="1" customWidth="1"/>
    <col min="8" max="8" width="11.5703125" style="113" hidden="1" customWidth="1"/>
    <col min="9" max="9" width="10.85546875" style="113" hidden="1" customWidth="1"/>
    <col min="10" max="10" width="8.7109375" style="113" hidden="1" customWidth="1"/>
    <col min="11" max="11" width="14.42578125" style="113" hidden="1" customWidth="1"/>
    <col min="12" max="12" width="8.85546875" style="88" customWidth="1"/>
    <col min="13" max="13" width="11.28515625" style="88" hidden="1" customWidth="1"/>
    <col min="14" max="14" width="9" style="88" customWidth="1"/>
    <col min="15" max="15" width="11.28515625" style="88" hidden="1" customWidth="1"/>
    <col min="16" max="16" width="9.42578125" style="88" customWidth="1"/>
    <col min="17" max="17" width="12" style="88" hidden="1" customWidth="1"/>
    <col min="18" max="18" width="9.7109375" style="88" customWidth="1"/>
    <col min="19" max="19" width="12.28515625" style="88" hidden="1" customWidth="1"/>
    <col min="20" max="20" width="9.5703125" style="88" hidden="1" customWidth="1"/>
    <col min="21" max="21" width="13.140625" style="88" hidden="1" customWidth="1"/>
    <col min="22" max="22" width="9.85546875" style="88" customWidth="1"/>
    <col min="23" max="23" width="11.28515625" style="88" hidden="1" customWidth="1"/>
    <col min="24" max="24" width="10.5703125" style="88" hidden="1" customWidth="1"/>
    <col min="25" max="25" width="13.140625" style="88" hidden="1" customWidth="1"/>
    <col min="26" max="26" width="12.5703125" style="88" customWidth="1"/>
    <col min="27" max="27" width="11" style="88" hidden="1" customWidth="1"/>
    <col min="28" max="28" width="9.28515625" style="88" customWidth="1"/>
    <col min="29" max="29" width="13.140625" style="88" hidden="1" customWidth="1"/>
    <col min="30" max="30" width="12.5703125" style="88" customWidth="1"/>
    <col min="31" max="31" width="12" style="88" hidden="1" customWidth="1"/>
    <col min="32" max="32" width="10.5703125" style="88" hidden="1" customWidth="1"/>
    <col min="33" max="33" width="13.140625" style="88" hidden="1" customWidth="1"/>
    <col min="34" max="34" width="8.5703125" style="88" customWidth="1"/>
    <col min="35" max="35" width="12.28515625" style="88" hidden="1" customWidth="1"/>
    <col min="36" max="36" width="9.5703125" style="88" hidden="1" customWidth="1"/>
    <col min="37" max="37" width="12" style="88" hidden="1" customWidth="1"/>
    <col min="38" max="38" width="9.7109375" style="88" customWidth="1"/>
    <col min="39" max="39" width="14.42578125" style="88" hidden="1" customWidth="1"/>
    <col min="40" max="40" width="13" style="88" customWidth="1"/>
    <col min="41" max="41" width="12.42578125" style="88" hidden="1" customWidth="1"/>
    <col min="42" max="42" width="9.5703125" style="88" customWidth="1"/>
    <col min="43" max="43" width="12.140625" style="88" hidden="1" customWidth="1"/>
    <col min="44" max="44" width="8.85546875" style="88" customWidth="1"/>
    <col min="45" max="45" width="10.85546875" style="88" hidden="1" customWidth="1"/>
    <col min="46" max="46" width="8.7109375" style="88" hidden="1" customWidth="1"/>
    <col min="47" max="48" width="11.5703125" style="88" hidden="1" customWidth="1"/>
    <col min="49" max="74" width="11.42578125" style="88" hidden="1" customWidth="1"/>
    <col min="75" max="75" width="12.42578125" style="88" hidden="1" customWidth="1"/>
    <col min="76" max="76" width="10.140625" style="88" customWidth="1"/>
    <col min="77" max="77" width="11.42578125" style="88" hidden="1" customWidth="1"/>
    <col min="78" max="78" width="9.5703125" style="88" customWidth="1"/>
    <col min="79" max="79" width="8.5703125" style="88" customWidth="1"/>
    <col min="80" max="80" width="9.85546875" style="88" customWidth="1"/>
    <col min="81" max="81" width="13.85546875" style="88" customWidth="1"/>
    <col min="82" max="84" width="11.42578125" style="88" hidden="1" customWidth="1"/>
    <col min="85" max="87" width="9" style="88" hidden="1" customWidth="1"/>
    <col min="88" max="88" width="11.42578125" style="88" hidden="1" customWidth="1"/>
    <col min="89" max="89" width="0" style="88" hidden="1" customWidth="1"/>
    <col min="90" max="256" width="11.42578125" style="88"/>
    <col min="257" max="257" width="5.7109375" style="88" customWidth="1"/>
    <col min="258" max="259" width="11.140625" style="88" customWidth="1"/>
    <col min="260" max="260" width="8.42578125" style="88" customWidth="1"/>
    <col min="261" max="262" width="12.85546875" style="88" customWidth="1"/>
    <col min="263" max="264" width="11.5703125" style="88" customWidth="1"/>
    <col min="265" max="265" width="10.85546875" style="88" customWidth="1"/>
    <col min="266" max="266" width="8.7109375" style="88" customWidth="1"/>
    <col min="267" max="267" width="14.42578125" style="88" customWidth="1"/>
    <col min="268" max="268" width="8.85546875" style="88" customWidth="1"/>
    <col min="269" max="269" width="11.28515625" style="88" customWidth="1"/>
    <col min="270" max="270" width="9" style="88" customWidth="1"/>
    <col min="271" max="271" width="11.28515625" style="88" customWidth="1"/>
    <col min="272" max="272" width="9.42578125" style="88" customWidth="1"/>
    <col min="273" max="273" width="12" style="88" customWidth="1"/>
    <col min="274" max="274" width="9.7109375" style="88" customWidth="1"/>
    <col min="275" max="275" width="12.28515625" style="88" customWidth="1"/>
    <col min="276" max="276" width="9.5703125" style="88" customWidth="1"/>
    <col min="277" max="277" width="13.140625" style="88" customWidth="1"/>
    <col min="278" max="278" width="9.85546875" style="88" customWidth="1"/>
    <col min="279" max="279" width="11.28515625" style="88" customWidth="1"/>
    <col min="280" max="280" width="10.5703125" style="88" customWidth="1"/>
    <col min="281" max="281" width="13.140625" style="88" customWidth="1"/>
    <col min="282" max="282" width="12.5703125" style="88" customWidth="1"/>
    <col min="283" max="283" width="11" style="88" customWidth="1"/>
    <col min="284" max="284" width="9.28515625" style="88" customWidth="1"/>
    <col min="285" max="285" width="13.140625" style="88" customWidth="1"/>
    <col min="286" max="286" width="12.7109375" style="88" customWidth="1"/>
    <col min="287" max="287" width="12" style="88" customWidth="1"/>
    <col min="288" max="288" width="10.5703125" style="88" customWidth="1"/>
    <col min="289" max="289" width="13.140625" style="88" customWidth="1"/>
    <col min="290" max="290" width="8.5703125" style="88" customWidth="1"/>
    <col min="291" max="291" width="12.28515625" style="88" customWidth="1"/>
    <col min="292" max="292" width="9.5703125" style="88" customWidth="1"/>
    <col min="293" max="293" width="12" style="88" customWidth="1"/>
    <col min="294" max="294" width="9.7109375" style="88" customWidth="1"/>
    <col min="295" max="295" width="14.42578125" style="88" bestFit="1" customWidth="1"/>
    <col min="296" max="296" width="13" style="88" bestFit="1" customWidth="1"/>
    <col min="297" max="297" width="12.42578125" style="88" customWidth="1"/>
    <col min="298" max="298" width="9.5703125" style="88" customWidth="1"/>
    <col min="299" max="299" width="12.140625" style="88" customWidth="1"/>
    <col min="300" max="300" width="8.85546875" style="88" customWidth="1"/>
    <col min="301" max="301" width="10.85546875" style="88" customWidth="1"/>
    <col min="302" max="302" width="8.7109375" style="88" customWidth="1"/>
    <col min="303" max="304" width="11.5703125" style="88" customWidth="1"/>
    <col min="305" max="330" width="11.42578125" style="88" customWidth="1"/>
    <col min="331" max="331" width="12.42578125" style="88" customWidth="1"/>
    <col min="332" max="332" width="10.140625" style="88" customWidth="1"/>
    <col min="333" max="333" width="11.42578125" style="88" customWidth="1"/>
    <col min="334" max="334" width="9.5703125" style="88" customWidth="1"/>
    <col min="335" max="335" width="8.5703125" style="88" customWidth="1"/>
    <col min="336" max="336" width="9.85546875" style="88" customWidth="1"/>
    <col min="337" max="337" width="13.85546875" style="88" customWidth="1"/>
    <col min="338" max="345" width="0" style="88" hidden="1" customWidth="1"/>
    <col min="346" max="512" width="11.42578125" style="88"/>
    <col min="513" max="513" width="5.7109375" style="88" customWidth="1"/>
    <col min="514" max="515" width="11.140625" style="88" customWidth="1"/>
    <col min="516" max="516" width="8.42578125" style="88" customWidth="1"/>
    <col min="517" max="518" width="12.85546875" style="88" customWidth="1"/>
    <col min="519" max="520" width="11.5703125" style="88" customWidth="1"/>
    <col min="521" max="521" width="10.85546875" style="88" customWidth="1"/>
    <col min="522" max="522" width="8.7109375" style="88" customWidth="1"/>
    <col min="523" max="523" width="14.42578125" style="88" customWidth="1"/>
    <col min="524" max="524" width="8.85546875" style="88" customWidth="1"/>
    <col min="525" max="525" width="11.28515625" style="88" customWidth="1"/>
    <col min="526" max="526" width="9" style="88" customWidth="1"/>
    <col min="527" max="527" width="11.28515625" style="88" customWidth="1"/>
    <col min="528" max="528" width="9.42578125" style="88" customWidth="1"/>
    <col min="529" max="529" width="12" style="88" customWidth="1"/>
    <col min="530" max="530" width="9.7109375" style="88" customWidth="1"/>
    <col min="531" max="531" width="12.28515625" style="88" customWidth="1"/>
    <col min="532" max="532" width="9.5703125" style="88" customWidth="1"/>
    <col min="533" max="533" width="13.140625" style="88" customWidth="1"/>
    <col min="534" max="534" width="9.85546875" style="88" customWidth="1"/>
    <col min="535" max="535" width="11.28515625" style="88" customWidth="1"/>
    <col min="536" max="536" width="10.5703125" style="88" customWidth="1"/>
    <col min="537" max="537" width="13.140625" style="88" customWidth="1"/>
    <col min="538" max="538" width="12.5703125" style="88" customWidth="1"/>
    <col min="539" max="539" width="11" style="88" customWidth="1"/>
    <col min="540" max="540" width="9.28515625" style="88" customWidth="1"/>
    <col min="541" max="541" width="13.140625" style="88" customWidth="1"/>
    <col min="542" max="542" width="12.7109375" style="88" customWidth="1"/>
    <col min="543" max="543" width="12" style="88" customWidth="1"/>
    <col min="544" max="544" width="10.5703125" style="88" customWidth="1"/>
    <col min="545" max="545" width="13.140625" style="88" customWidth="1"/>
    <col min="546" max="546" width="8.5703125" style="88" customWidth="1"/>
    <col min="547" max="547" width="12.28515625" style="88" customWidth="1"/>
    <col min="548" max="548" width="9.5703125" style="88" customWidth="1"/>
    <col min="549" max="549" width="12" style="88" customWidth="1"/>
    <col min="550" max="550" width="9.7109375" style="88" customWidth="1"/>
    <col min="551" max="551" width="14.42578125" style="88" bestFit="1" customWidth="1"/>
    <col min="552" max="552" width="13" style="88" bestFit="1" customWidth="1"/>
    <col min="553" max="553" width="12.42578125" style="88" customWidth="1"/>
    <col min="554" max="554" width="9.5703125" style="88" customWidth="1"/>
    <col min="555" max="555" width="12.140625" style="88" customWidth="1"/>
    <col min="556" max="556" width="8.85546875" style="88" customWidth="1"/>
    <col min="557" max="557" width="10.85546875" style="88" customWidth="1"/>
    <col min="558" max="558" width="8.7109375" style="88" customWidth="1"/>
    <col min="559" max="560" width="11.5703125" style="88" customWidth="1"/>
    <col min="561" max="586" width="11.42578125" style="88" customWidth="1"/>
    <col min="587" max="587" width="12.42578125" style="88" customWidth="1"/>
    <col min="588" max="588" width="10.140625" style="88" customWidth="1"/>
    <col min="589" max="589" width="11.42578125" style="88" customWidth="1"/>
    <col min="590" max="590" width="9.5703125" style="88" customWidth="1"/>
    <col min="591" max="591" width="8.5703125" style="88" customWidth="1"/>
    <col min="592" max="592" width="9.85546875" style="88" customWidth="1"/>
    <col min="593" max="593" width="13.85546875" style="88" customWidth="1"/>
    <col min="594" max="601" width="0" style="88" hidden="1" customWidth="1"/>
    <col min="602" max="768" width="11.42578125" style="88"/>
    <col min="769" max="769" width="5.7109375" style="88" customWidth="1"/>
    <col min="770" max="771" width="11.140625" style="88" customWidth="1"/>
    <col min="772" max="772" width="8.42578125" style="88" customWidth="1"/>
    <col min="773" max="774" width="12.85546875" style="88" customWidth="1"/>
    <col min="775" max="776" width="11.5703125" style="88" customWidth="1"/>
    <col min="777" max="777" width="10.85546875" style="88" customWidth="1"/>
    <col min="778" max="778" width="8.7109375" style="88" customWidth="1"/>
    <col min="779" max="779" width="14.42578125" style="88" customWidth="1"/>
    <col min="780" max="780" width="8.85546875" style="88" customWidth="1"/>
    <col min="781" max="781" width="11.28515625" style="88" customWidth="1"/>
    <col min="782" max="782" width="9" style="88" customWidth="1"/>
    <col min="783" max="783" width="11.28515625" style="88" customWidth="1"/>
    <col min="784" max="784" width="9.42578125" style="88" customWidth="1"/>
    <col min="785" max="785" width="12" style="88" customWidth="1"/>
    <col min="786" max="786" width="9.7109375" style="88" customWidth="1"/>
    <col min="787" max="787" width="12.28515625" style="88" customWidth="1"/>
    <col min="788" max="788" width="9.5703125" style="88" customWidth="1"/>
    <col min="789" max="789" width="13.140625" style="88" customWidth="1"/>
    <col min="790" max="790" width="9.85546875" style="88" customWidth="1"/>
    <col min="791" max="791" width="11.28515625" style="88" customWidth="1"/>
    <col min="792" max="792" width="10.5703125" style="88" customWidth="1"/>
    <col min="793" max="793" width="13.140625" style="88" customWidth="1"/>
    <col min="794" max="794" width="12.5703125" style="88" customWidth="1"/>
    <col min="795" max="795" width="11" style="88" customWidth="1"/>
    <col min="796" max="796" width="9.28515625" style="88" customWidth="1"/>
    <col min="797" max="797" width="13.140625" style="88" customWidth="1"/>
    <col min="798" max="798" width="12.7109375" style="88" customWidth="1"/>
    <col min="799" max="799" width="12" style="88" customWidth="1"/>
    <col min="800" max="800" width="10.5703125" style="88" customWidth="1"/>
    <col min="801" max="801" width="13.140625" style="88" customWidth="1"/>
    <col min="802" max="802" width="8.5703125" style="88" customWidth="1"/>
    <col min="803" max="803" width="12.28515625" style="88" customWidth="1"/>
    <col min="804" max="804" width="9.5703125" style="88" customWidth="1"/>
    <col min="805" max="805" width="12" style="88" customWidth="1"/>
    <col min="806" max="806" width="9.7109375" style="88" customWidth="1"/>
    <col min="807" max="807" width="14.42578125" style="88" bestFit="1" customWidth="1"/>
    <col min="808" max="808" width="13" style="88" bestFit="1" customWidth="1"/>
    <col min="809" max="809" width="12.42578125" style="88" customWidth="1"/>
    <col min="810" max="810" width="9.5703125" style="88" customWidth="1"/>
    <col min="811" max="811" width="12.140625" style="88" customWidth="1"/>
    <col min="812" max="812" width="8.85546875" style="88" customWidth="1"/>
    <col min="813" max="813" width="10.85546875" style="88" customWidth="1"/>
    <col min="814" max="814" width="8.7109375" style="88" customWidth="1"/>
    <col min="815" max="816" width="11.5703125" style="88" customWidth="1"/>
    <col min="817" max="842" width="11.42578125" style="88" customWidth="1"/>
    <col min="843" max="843" width="12.42578125" style="88" customWidth="1"/>
    <col min="844" max="844" width="10.140625" style="88" customWidth="1"/>
    <col min="845" max="845" width="11.42578125" style="88" customWidth="1"/>
    <col min="846" max="846" width="9.5703125" style="88" customWidth="1"/>
    <col min="847" max="847" width="8.5703125" style="88" customWidth="1"/>
    <col min="848" max="848" width="9.85546875" style="88" customWidth="1"/>
    <col min="849" max="849" width="13.85546875" style="88" customWidth="1"/>
    <col min="850" max="857" width="0" style="88" hidden="1" customWidth="1"/>
    <col min="858" max="1024" width="11.42578125" style="88"/>
    <col min="1025" max="1025" width="5.7109375" style="88" customWidth="1"/>
    <col min="1026" max="1027" width="11.140625" style="88" customWidth="1"/>
    <col min="1028" max="1028" width="8.42578125" style="88" customWidth="1"/>
    <col min="1029" max="1030" width="12.85546875" style="88" customWidth="1"/>
    <col min="1031" max="1032" width="11.5703125" style="88" customWidth="1"/>
    <col min="1033" max="1033" width="10.85546875" style="88" customWidth="1"/>
    <col min="1034" max="1034" width="8.7109375" style="88" customWidth="1"/>
    <col min="1035" max="1035" width="14.42578125" style="88" customWidth="1"/>
    <col min="1036" max="1036" width="8.85546875" style="88" customWidth="1"/>
    <col min="1037" max="1037" width="11.28515625" style="88" customWidth="1"/>
    <col min="1038" max="1038" width="9" style="88" customWidth="1"/>
    <col min="1039" max="1039" width="11.28515625" style="88" customWidth="1"/>
    <col min="1040" max="1040" width="9.42578125" style="88" customWidth="1"/>
    <col min="1041" max="1041" width="12" style="88" customWidth="1"/>
    <col min="1042" max="1042" width="9.7109375" style="88" customWidth="1"/>
    <col min="1043" max="1043" width="12.28515625" style="88" customWidth="1"/>
    <col min="1044" max="1044" width="9.5703125" style="88" customWidth="1"/>
    <col min="1045" max="1045" width="13.140625" style="88" customWidth="1"/>
    <col min="1046" max="1046" width="9.85546875" style="88" customWidth="1"/>
    <col min="1047" max="1047" width="11.28515625" style="88" customWidth="1"/>
    <col min="1048" max="1048" width="10.5703125" style="88" customWidth="1"/>
    <col min="1049" max="1049" width="13.140625" style="88" customWidth="1"/>
    <col min="1050" max="1050" width="12.5703125" style="88" customWidth="1"/>
    <col min="1051" max="1051" width="11" style="88" customWidth="1"/>
    <col min="1052" max="1052" width="9.28515625" style="88" customWidth="1"/>
    <col min="1053" max="1053" width="13.140625" style="88" customWidth="1"/>
    <col min="1054" max="1054" width="12.7109375" style="88" customWidth="1"/>
    <col min="1055" max="1055" width="12" style="88" customWidth="1"/>
    <col min="1056" max="1056" width="10.5703125" style="88" customWidth="1"/>
    <col min="1057" max="1057" width="13.140625" style="88" customWidth="1"/>
    <col min="1058" max="1058" width="8.5703125" style="88" customWidth="1"/>
    <col min="1059" max="1059" width="12.28515625" style="88" customWidth="1"/>
    <col min="1060" max="1060" width="9.5703125" style="88" customWidth="1"/>
    <col min="1061" max="1061" width="12" style="88" customWidth="1"/>
    <col min="1062" max="1062" width="9.7109375" style="88" customWidth="1"/>
    <col min="1063" max="1063" width="14.42578125" style="88" bestFit="1" customWidth="1"/>
    <col min="1064" max="1064" width="13" style="88" bestFit="1" customWidth="1"/>
    <col min="1065" max="1065" width="12.42578125" style="88" customWidth="1"/>
    <col min="1066" max="1066" width="9.5703125" style="88" customWidth="1"/>
    <col min="1067" max="1067" width="12.140625" style="88" customWidth="1"/>
    <col min="1068" max="1068" width="8.85546875" style="88" customWidth="1"/>
    <col min="1069" max="1069" width="10.85546875" style="88" customWidth="1"/>
    <col min="1070" max="1070" width="8.7109375" style="88" customWidth="1"/>
    <col min="1071" max="1072" width="11.5703125" style="88" customWidth="1"/>
    <col min="1073" max="1098" width="11.42578125" style="88" customWidth="1"/>
    <col min="1099" max="1099" width="12.42578125" style="88" customWidth="1"/>
    <col min="1100" max="1100" width="10.140625" style="88" customWidth="1"/>
    <col min="1101" max="1101" width="11.42578125" style="88" customWidth="1"/>
    <col min="1102" max="1102" width="9.5703125" style="88" customWidth="1"/>
    <col min="1103" max="1103" width="8.5703125" style="88" customWidth="1"/>
    <col min="1104" max="1104" width="9.85546875" style="88" customWidth="1"/>
    <col min="1105" max="1105" width="13.85546875" style="88" customWidth="1"/>
    <col min="1106" max="1113" width="0" style="88" hidden="1" customWidth="1"/>
    <col min="1114" max="1280" width="11.42578125" style="88"/>
    <col min="1281" max="1281" width="5.7109375" style="88" customWidth="1"/>
    <col min="1282" max="1283" width="11.140625" style="88" customWidth="1"/>
    <col min="1284" max="1284" width="8.42578125" style="88" customWidth="1"/>
    <col min="1285" max="1286" width="12.85546875" style="88" customWidth="1"/>
    <col min="1287" max="1288" width="11.5703125" style="88" customWidth="1"/>
    <col min="1289" max="1289" width="10.85546875" style="88" customWidth="1"/>
    <col min="1290" max="1290" width="8.7109375" style="88" customWidth="1"/>
    <col min="1291" max="1291" width="14.42578125" style="88" customWidth="1"/>
    <col min="1292" max="1292" width="8.85546875" style="88" customWidth="1"/>
    <col min="1293" max="1293" width="11.28515625" style="88" customWidth="1"/>
    <col min="1294" max="1294" width="9" style="88" customWidth="1"/>
    <col min="1295" max="1295" width="11.28515625" style="88" customWidth="1"/>
    <col min="1296" max="1296" width="9.42578125" style="88" customWidth="1"/>
    <col min="1297" max="1297" width="12" style="88" customWidth="1"/>
    <col min="1298" max="1298" width="9.7109375" style="88" customWidth="1"/>
    <col min="1299" max="1299" width="12.28515625" style="88" customWidth="1"/>
    <col min="1300" max="1300" width="9.5703125" style="88" customWidth="1"/>
    <col min="1301" max="1301" width="13.140625" style="88" customWidth="1"/>
    <col min="1302" max="1302" width="9.85546875" style="88" customWidth="1"/>
    <col min="1303" max="1303" width="11.28515625" style="88" customWidth="1"/>
    <col min="1304" max="1304" width="10.5703125" style="88" customWidth="1"/>
    <col min="1305" max="1305" width="13.140625" style="88" customWidth="1"/>
    <col min="1306" max="1306" width="12.5703125" style="88" customWidth="1"/>
    <col min="1307" max="1307" width="11" style="88" customWidth="1"/>
    <col min="1308" max="1308" width="9.28515625" style="88" customWidth="1"/>
    <col min="1309" max="1309" width="13.140625" style="88" customWidth="1"/>
    <col min="1310" max="1310" width="12.7109375" style="88" customWidth="1"/>
    <col min="1311" max="1311" width="12" style="88" customWidth="1"/>
    <col min="1312" max="1312" width="10.5703125" style="88" customWidth="1"/>
    <col min="1313" max="1313" width="13.140625" style="88" customWidth="1"/>
    <col min="1314" max="1314" width="8.5703125" style="88" customWidth="1"/>
    <col min="1315" max="1315" width="12.28515625" style="88" customWidth="1"/>
    <col min="1316" max="1316" width="9.5703125" style="88" customWidth="1"/>
    <col min="1317" max="1317" width="12" style="88" customWidth="1"/>
    <col min="1318" max="1318" width="9.7109375" style="88" customWidth="1"/>
    <col min="1319" max="1319" width="14.42578125" style="88" bestFit="1" customWidth="1"/>
    <col min="1320" max="1320" width="13" style="88" bestFit="1" customWidth="1"/>
    <col min="1321" max="1321" width="12.42578125" style="88" customWidth="1"/>
    <col min="1322" max="1322" width="9.5703125" style="88" customWidth="1"/>
    <col min="1323" max="1323" width="12.140625" style="88" customWidth="1"/>
    <col min="1324" max="1324" width="8.85546875" style="88" customWidth="1"/>
    <col min="1325" max="1325" width="10.85546875" style="88" customWidth="1"/>
    <col min="1326" max="1326" width="8.7109375" style="88" customWidth="1"/>
    <col min="1327" max="1328" width="11.5703125" style="88" customWidth="1"/>
    <col min="1329" max="1354" width="11.42578125" style="88" customWidth="1"/>
    <col min="1355" max="1355" width="12.42578125" style="88" customWidth="1"/>
    <col min="1356" max="1356" width="10.140625" style="88" customWidth="1"/>
    <col min="1357" max="1357" width="11.42578125" style="88" customWidth="1"/>
    <col min="1358" max="1358" width="9.5703125" style="88" customWidth="1"/>
    <col min="1359" max="1359" width="8.5703125" style="88" customWidth="1"/>
    <col min="1360" max="1360" width="9.85546875" style="88" customWidth="1"/>
    <col min="1361" max="1361" width="13.85546875" style="88" customWidth="1"/>
    <col min="1362" max="1369" width="0" style="88" hidden="1" customWidth="1"/>
    <col min="1370" max="1536" width="11.42578125" style="88"/>
    <col min="1537" max="1537" width="5.7109375" style="88" customWidth="1"/>
    <col min="1538" max="1539" width="11.140625" style="88" customWidth="1"/>
    <col min="1540" max="1540" width="8.42578125" style="88" customWidth="1"/>
    <col min="1541" max="1542" width="12.85546875" style="88" customWidth="1"/>
    <col min="1543" max="1544" width="11.5703125" style="88" customWidth="1"/>
    <col min="1545" max="1545" width="10.85546875" style="88" customWidth="1"/>
    <col min="1546" max="1546" width="8.7109375" style="88" customWidth="1"/>
    <col min="1547" max="1547" width="14.42578125" style="88" customWidth="1"/>
    <col min="1548" max="1548" width="8.85546875" style="88" customWidth="1"/>
    <col min="1549" max="1549" width="11.28515625" style="88" customWidth="1"/>
    <col min="1550" max="1550" width="9" style="88" customWidth="1"/>
    <col min="1551" max="1551" width="11.28515625" style="88" customWidth="1"/>
    <col min="1552" max="1552" width="9.42578125" style="88" customWidth="1"/>
    <col min="1553" max="1553" width="12" style="88" customWidth="1"/>
    <col min="1554" max="1554" width="9.7109375" style="88" customWidth="1"/>
    <col min="1555" max="1555" width="12.28515625" style="88" customWidth="1"/>
    <col min="1556" max="1556" width="9.5703125" style="88" customWidth="1"/>
    <col min="1557" max="1557" width="13.140625" style="88" customWidth="1"/>
    <col min="1558" max="1558" width="9.85546875" style="88" customWidth="1"/>
    <col min="1559" max="1559" width="11.28515625" style="88" customWidth="1"/>
    <col min="1560" max="1560" width="10.5703125" style="88" customWidth="1"/>
    <col min="1561" max="1561" width="13.140625" style="88" customWidth="1"/>
    <col min="1562" max="1562" width="12.5703125" style="88" customWidth="1"/>
    <col min="1563" max="1563" width="11" style="88" customWidth="1"/>
    <col min="1564" max="1564" width="9.28515625" style="88" customWidth="1"/>
    <col min="1565" max="1565" width="13.140625" style="88" customWidth="1"/>
    <col min="1566" max="1566" width="12.7109375" style="88" customWidth="1"/>
    <col min="1567" max="1567" width="12" style="88" customWidth="1"/>
    <col min="1568" max="1568" width="10.5703125" style="88" customWidth="1"/>
    <col min="1569" max="1569" width="13.140625" style="88" customWidth="1"/>
    <col min="1570" max="1570" width="8.5703125" style="88" customWidth="1"/>
    <col min="1571" max="1571" width="12.28515625" style="88" customWidth="1"/>
    <col min="1572" max="1572" width="9.5703125" style="88" customWidth="1"/>
    <col min="1573" max="1573" width="12" style="88" customWidth="1"/>
    <col min="1574" max="1574" width="9.7109375" style="88" customWidth="1"/>
    <col min="1575" max="1575" width="14.42578125" style="88" bestFit="1" customWidth="1"/>
    <col min="1576" max="1576" width="13" style="88" bestFit="1" customWidth="1"/>
    <col min="1577" max="1577" width="12.42578125" style="88" customWidth="1"/>
    <col min="1578" max="1578" width="9.5703125" style="88" customWidth="1"/>
    <col min="1579" max="1579" width="12.140625" style="88" customWidth="1"/>
    <col min="1580" max="1580" width="8.85546875" style="88" customWidth="1"/>
    <col min="1581" max="1581" width="10.85546875" style="88" customWidth="1"/>
    <col min="1582" max="1582" width="8.7109375" style="88" customWidth="1"/>
    <col min="1583" max="1584" width="11.5703125" style="88" customWidth="1"/>
    <col min="1585" max="1610" width="11.42578125" style="88" customWidth="1"/>
    <col min="1611" max="1611" width="12.42578125" style="88" customWidth="1"/>
    <col min="1612" max="1612" width="10.140625" style="88" customWidth="1"/>
    <col min="1613" max="1613" width="11.42578125" style="88" customWidth="1"/>
    <col min="1614" max="1614" width="9.5703125" style="88" customWidth="1"/>
    <col min="1615" max="1615" width="8.5703125" style="88" customWidth="1"/>
    <col min="1616" max="1616" width="9.85546875" style="88" customWidth="1"/>
    <col min="1617" max="1617" width="13.85546875" style="88" customWidth="1"/>
    <col min="1618" max="1625" width="0" style="88" hidden="1" customWidth="1"/>
    <col min="1626" max="1792" width="11.42578125" style="88"/>
    <col min="1793" max="1793" width="5.7109375" style="88" customWidth="1"/>
    <col min="1794" max="1795" width="11.140625" style="88" customWidth="1"/>
    <col min="1796" max="1796" width="8.42578125" style="88" customWidth="1"/>
    <col min="1797" max="1798" width="12.85546875" style="88" customWidth="1"/>
    <col min="1799" max="1800" width="11.5703125" style="88" customWidth="1"/>
    <col min="1801" max="1801" width="10.85546875" style="88" customWidth="1"/>
    <col min="1802" max="1802" width="8.7109375" style="88" customWidth="1"/>
    <col min="1803" max="1803" width="14.42578125" style="88" customWidth="1"/>
    <col min="1804" max="1804" width="8.85546875" style="88" customWidth="1"/>
    <col min="1805" max="1805" width="11.28515625" style="88" customWidth="1"/>
    <col min="1806" max="1806" width="9" style="88" customWidth="1"/>
    <col min="1807" max="1807" width="11.28515625" style="88" customWidth="1"/>
    <col min="1808" max="1808" width="9.42578125" style="88" customWidth="1"/>
    <col min="1809" max="1809" width="12" style="88" customWidth="1"/>
    <col min="1810" max="1810" width="9.7109375" style="88" customWidth="1"/>
    <col min="1811" max="1811" width="12.28515625" style="88" customWidth="1"/>
    <col min="1812" max="1812" width="9.5703125" style="88" customWidth="1"/>
    <col min="1813" max="1813" width="13.140625" style="88" customWidth="1"/>
    <col min="1814" max="1814" width="9.85546875" style="88" customWidth="1"/>
    <col min="1815" max="1815" width="11.28515625" style="88" customWidth="1"/>
    <col min="1816" max="1816" width="10.5703125" style="88" customWidth="1"/>
    <col min="1817" max="1817" width="13.140625" style="88" customWidth="1"/>
    <col min="1818" max="1818" width="12.5703125" style="88" customWidth="1"/>
    <col min="1819" max="1819" width="11" style="88" customWidth="1"/>
    <col min="1820" max="1820" width="9.28515625" style="88" customWidth="1"/>
    <col min="1821" max="1821" width="13.140625" style="88" customWidth="1"/>
    <col min="1822" max="1822" width="12.7109375" style="88" customWidth="1"/>
    <col min="1823" max="1823" width="12" style="88" customWidth="1"/>
    <col min="1824" max="1824" width="10.5703125" style="88" customWidth="1"/>
    <col min="1825" max="1825" width="13.140625" style="88" customWidth="1"/>
    <col min="1826" max="1826" width="8.5703125" style="88" customWidth="1"/>
    <col min="1827" max="1827" width="12.28515625" style="88" customWidth="1"/>
    <col min="1828" max="1828" width="9.5703125" style="88" customWidth="1"/>
    <col min="1829" max="1829" width="12" style="88" customWidth="1"/>
    <col min="1830" max="1830" width="9.7109375" style="88" customWidth="1"/>
    <col min="1831" max="1831" width="14.42578125" style="88" bestFit="1" customWidth="1"/>
    <col min="1832" max="1832" width="13" style="88" bestFit="1" customWidth="1"/>
    <col min="1833" max="1833" width="12.42578125" style="88" customWidth="1"/>
    <col min="1834" max="1834" width="9.5703125" style="88" customWidth="1"/>
    <col min="1835" max="1835" width="12.140625" style="88" customWidth="1"/>
    <col min="1836" max="1836" width="8.85546875" style="88" customWidth="1"/>
    <col min="1837" max="1837" width="10.85546875" style="88" customWidth="1"/>
    <col min="1838" max="1838" width="8.7109375" style="88" customWidth="1"/>
    <col min="1839" max="1840" width="11.5703125" style="88" customWidth="1"/>
    <col min="1841" max="1866" width="11.42578125" style="88" customWidth="1"/>
    <col min="1867" max="1867" width="12.42578125" style="88" customWidth="1"/>
    <col min="1868" max="1868" width="10.140625" style="88" customWidth="1"/>
    <col min="1869" max="1869" width="11.42578125" style="88" customWidth="1"/>
    <col min="1870" max="1870" width="9.5703125" style="88" customWidth="1"/>
    <col min="1871" max="1871" width="8.5703125" style="88" customWidth="1"/>
    <col min="1872" max="1872" width="9.85546875" style="88" customWidth="1"/>
    <col min="1873" max="1873" width="13.85546875" style="88" customWidth="1"/>
    <col min="1874" max="1881" width="0" style="88" hidden="1" customWidth="1"/>
    <col min="1882" max="2048" width="11.42578125" style="88"/>
    <col min="2049" max="2049" width="5.7109375" style="88" customWidth="1"/>
    <col min="2050" max="2051" width="11.140625" style="88" customWidth="1"/>
    <col min="2052" max="2052" width="8.42578125" style="88" customWidth="1"/>
    <col min="2053" max="2054" width="12.85546875" style="88" customWidth="1"/>
    <col min="2055" max="2056" width="11.5703125" style="88" customWidth="1"/>
    <col min="2057" max="2057" width="10.85546875" style="88" customWidth="1"/>
    <col min="2058" max="2058" width="8.7109375" style="88" customWidth="1"/>
    <col min="2059" max="2059" width="14.42578125" style="88" customWidth="1"/>
    <col min="2060" max="2060" width="8.85546875" style="88" customWidth="1"/>
    <col min="2061" max="2061" width="11.28515625" style="88" customWidth="1"/>
    <col min="2062" max="2062" width="9" style="88" customWidth="1"/>
    <col min="2063" max="2063" width="11.28515625" style="88" customWidth="1"/>
    <col min="2064" max="2064" width="9.42578125" style="88" customWidth="1"/>
    <col min="2065" max="2065" width="12" style="88" customWidth="1"/>
    <col min="2066" max="2066" width="9.7109375" style="88" customWidth="1"/>
    <col min="2067" max="2067" width="12.28515625" style="88" customWidth="1"/>
    <col min="2068" max="2068" width="9.5703125" style="88" customWidth="1"/>
    <col min="2069" max="2069" width="13.140625" style="88" customWidth="1"/>
    <col min="2070" max="2070" width="9.85546875" style="88" customWidth="1"/>
    <col min="2071" max="2071" width="11.28515625" style="88" customWidth="1"/>
    <col min="2072" max="2072" width="10.5703125" style="88" customWidth="1"/>
    <col min="2073" max="2073" width="13.140625" style="88" customWidth="1"/>
    <col min="2074" max="2074" width="12.5703125" style="88" customWidth="1"/>
    <col min="2075" max="2075" width="11" style="88" customWidth="1"/>
    <col min="2076" max="2076" width="9.28515625" style="88" customWidth="1"/>
    <col min="2077" max="2077" width="13.140625" style="88" customWidth="1"/>
    <col min="2078" max="2078" width="12.7109375" style="88" customWidth="1"/>
    <col min="2079" max="2079" width="12" style="88" customWidth="1"/>
    <col min="2080" max="2080" width="10.5703125" style="88" customWidth="1"/>
    <col min="2081" max="2081" width="13.140625" style="88" customWidth="1"/>
    <col min="2082" max="2082" width="8.5703125" style="88" customWidth="1"/>
    <col min="2083" max="2083" width="12.28515625" style="88" customWidth="1"/>
    <col min="2084" max="2084" width="9.5703125" style="88" customWidth="1"/>
    <col min="2085" max="2085" width="12" style="88" customWidth="1"/>
    <col min="2086" max="2086" width="9.7109375" style="88" customWidth="1"/>
    <col min="2087" max="2087" width="14.42578125" style="88" bestFit="1" customWidth="1"/>
    <col min="2088" max="2088" width="13" style="88" bestFit="1" customWidth="1"/>
    <col min="2089" max="2089" width="12.42578125" style="88" customWidth="1"/>
    <col min="2090" max="2090" width="9.5703125" style="88" customWidth="1"/>
    <col min="2091" max="2091" width="12.140625" style="88" customWidth="1"/>
    <col min="2092" max="2092" width="8.85546875" style="88" customWidth="1"/>
    <col min="2093" max="2093" width="10.85546875" style="88" customWidth="1"/>
    <col min="2094" max="2094" width="8.7109375" style="88" customWidth="1"/>
    <col min="2095" max="2096" width="11.5703125" style="88" customWidth="1"/>
    <col min="2097" max="2122" width="11.42578125" style="88" customWidth="1"/>
    <col min="2123" max="2123" width="12.42578125" style="88" customWidth="1"/>
    <col min="2124" max="2124" width="10.140625" style="88" customWidth="1"/>
    <col min="2125" max="2125" width="11.42578125" style="88" customWidth="1"/>
    <col min="2126" max="2126" width="9.5703125" style="88" customWidth="1"/>
    <col min="2127" max="2127" width="8.5703125" style="88" customWidth="1"/>
    <col min="2128" max="2128" width="9.85546875" style="88" customWidth="1"/>
    <col min="2129" max="2129" width="13.85546875" style="88" customWidth="1"/>
    <col min="2130" max="2137" width="0" style="88" hidden="1" customWidth="1"/>
    <col min="2138" max="2304" width="11.42578125" style="88"/>
    <col min="2305" max="2305" width="5.7109375" style="88" customWidth="1"/>
    <col min="2306" max="2307" width="11.140625" style="88" customWidth="1"/>
    <col min="2308" max="2308" width="8.42578125" style="88" customWidth="1"/>
    <col min="2309" max="2310" width="12.85546875" style="88" customWidth="1"/>
    <col min="2311" max="2312" width="11.5703125" style="88" customWidth="1"/>
    <col min="2313" max="2313" width="10.85546875" style="88" customWidth="1"/>
    <col min="2314" max="2314" width="8.7109375" style="88" customWidth="1"/>
    <col min="2315" max="2315" width="14.42578125" style="88" customWidth="1"/>
    <col min="2316" max="2316" width="8.85546875" style="88" customWidth="1"/>
    <col min="2317" max="2317" width="11.28515625" style="88" customWidth="1"/>
    <col min="2318" max="2318" width="9" style="88" customWidth="1"/>
    <col min="2319" max="2319" width="11.28515625" style="88" customWidth="1"/>
    <col min="2320" max="2320" width="9.42578125" style="88" customWidth="1"/>
    <col min="2321" max="2321" width="12" style="88" customWidth="1"/>
    <col min="2322" max="2322" width="9.7109375" style="88" customWidth="1"/>
    <col min="2323" max="2323" width="12.28515625" style="88" customWidth="1"/>
    <col min="2324" max="2324" width="9.5703125" style="88" customWidth="1"/>
    <col min="2325" max="2325" width="13.140625" style="88" customWidth="1"/>
    <col min="2326" max="2326" width="9.85546875" style="88" customWidth="1"/>
    <col min="2327" max="2327" width="11.28515625" style="88" customWidth="1"/>
    <col min="2328" max="2328" width="10.5703125" style="88" customWidth="1"/>
    <col min="2329" max="2329" width="13.140625" style="88" customWidth="1"/>
    <col min="2330" max="2330" width="12.5703125" style="88" customWidth="1"/>
    <col min="2331" max="2331" width="11" style="88" customWidth="1"/>
    <col min="2332" max="2332" width="9.28515625" style="88" customWidth="1"/>
    <col min="2333" max="2333" width="13.140625" style="88" customWidth="1"/>
    <col min="2334" max="2334" width="12.7109375" style="88" customWidth="1"/>
    <col min="2335" max="2335" width="12" style="88" customWidth="1"/>
    <col min="2336" max="2336" width="10.5703125" style="88" customWidth="1"/>
    <col min="2337" max="2337" width="13.140625" style="88" customWidth="1"/>
    <col min="2338" max="2338" width="8.5703125" style="88" customWidth="1"/>
    <col min="2339" max="2339" width="12.28515625" style="88" customWidth="1"/>
    <col min="2340" max="2340" width="9.5703125" style="88" customWidth="1"/>
    <col min="2341" max="2341" width="12" style="88" customWidth="1"/>
    <col min="2342" max="2342" width="9.7109375" style="88" customWidth="1"/>
    <col min="2343" max="2343" width="14.42578125" style="88" bestFit="1" customWidth="1"/>
    <col min="2344" max="2344" width="13" style="88" bestFit="1" customWidth="1"/>
    <col min="2345" max="2345" width="12.42578125" style="88" customWidth="1"/>
    <col min="2346" max="2346" width="9.5703125" style="88" customWidth="1"/>
    <col min="2347" max="2347" width="12.140625" style="88" customWidth="1"/>
    <col min="2348" max="2348" width="8.85546875" style="88" customWidth="1"/>
    <col min="2349" max="2349" width="10.85546875" style="88" customWidth="1"/>
    <col min="2350" max="2350" width="8.7109375" style="88" customWidth="1"/>
    <col min="2351" max="2352" width="11.5703125" style="88" customWidth="1"/>
    <col min="2353" max="2378" width="11.42578125" style="88" customWidth="1"/>
    <col min="2379" max="2379" width="12.42578125" style="88" customWidth="1"/>
    <col min="2380" max="2380" width="10.140625" style="88" customWidth="1"/>
    <col min="2381" max="2381" width="11.42578125" style="88" customWidth="1"/>
    <col min="2382" max="2382" width="9.5703125" style="88" customWidth="1"/>
    <col min="2383" max="2383" width="8.5703125" style="88" customWidth="1"/>
    <col min="2384" max="2384" width="9.85546875" style="88" customWidth="1"/>
    <col min="2385" max="2385" width="13.85546875" style="88" customWidth="1"/>
    <col min="2386" max="2393" width="0" style="88" hidden="1" customWidth="1"/>
    <col min="2394" max="2560" width="11.42578125" style="88"/>
    <col min="2561" max="2561" width="5.7109375" style="88" customWidth="1"/>
    <col min="2562" max="2563" width="11.140625" style="88" customWidth="1"/>
    <col min="2564" max="2564" width="8.42578125" style="88" customWidth="1"/>
    <col min="2565" max="2566" width="12.85546875" style="88" customWidth="1"/>
    <col min="2567" max="2568" width="11.5703125" style="88" customWidth="1"/>
    <col min="2569" max="2569" width="10.85546875" style="88" customWidth="1"/>
    <col min="2570" max="2570" width="8.7109375" style="88" customWidth="1"/>
    <col min="2571" max="2571" width="14.42578125" style="88" customWidth="1"/>
    <col min="2572" max="2572" width="8.85546875" style="88" customWidth="1"/>
    <col min="2573" max="2573" width="11.28515625" style="88" customWidth="1"/>
    <col min="2574" max="2574" width="9" style="88" customWidth="1"/>
    <col min="2575" max="2575" width="11.28515625" style="88" customWidth="1"/>
    <col min="2576" max="2576" width="9.42578125" style="88" customWidth="1"/>
    <col min="2577" max="2577" width="12" style="88" customWidth="1"/>
    <col min="2578" max="2578" width="9.7109375" style="88" customWidth="1"/>
    <col min="2579" max="2579" width="12.28515625" style="88" customWidth="1"/>
    <col min="2580" max="2580" width="9.5703125" style="88" customWidth="1"/>
    <col min="2581" max="2581" width="13.140625" style="88" customWidth="1"/>
    <col min="2582" max="2582" width="9.85546875" style="88" customWidth="1"/>
    <col min="2583" max="2583" width="11.28515625" style="88" customWidth="1"/>
    <col min="2584" max="2584" width="10.5703125" style="88" customWidth="1"/>
    <col min="2585" max="2585" width="13.140625" style="88" customWidth="1"/>
    <col min="2586" max="2586" width="12.5703125" style="88" customWidth="1"/>
    <col min="2587" max="2587" width="11" style="88" customWidth="1"/>
    <col min="2588" max="2588" width="9.28515625" style="88" customWidth="1"/>
    <col min="2589" max="2589" width="13.140625" style="88" customWidth="1"/>
    <col min="2590" max="2590" width="12.7109375" style="88" customWidth="1"/>
    <col min="2591" max="2591" width="12" style="88" customWidth="1"/>
    <col min="2592" max="2592" width="10.5703125" style="88" customWidth="1"/>
    <col min="2593" max="2593" width="13.140625" style="88" customWidth="1"/>
    <col min="2594" max="2594" width="8.5703125" style="88" customWidth="1"/>
    <col min="2595" max="2595" width="12.28515625" style="88" customWidth="1"/>
    <col min="2596" max="2596" width="9.5703125" style="88" customWidth="1"/>
    <col min="2597" max="2597" width="12" style="88" customWidth="1"/>
    <col min="2598" max="2598" width="9.7109375" style="88" customWidth="1"/>
    <col min="2599" max="2599" width="14.42578125" style="88" bestFit="1" customWidth="1"/>
    <col min="2600" max="2600" width="13" style="88" bestFit="1" customWidth="1"/>
    <col min="2601" max="2601" width="12.42578125" style="88" customWidth="1"/>
    <col min="2602" max="2602" width="9.5703125" style="88" customWidth="1"/>
    <col min="2603" max="2603" width="12.140625" style="88" customWidth="1"/>
    <col min="2604" max="2604" width="8.85546875" style="88" customWidth="1"/>
    <col min="2605" max="2605" width="10.85546875" style="88" customWidth="1"/>
    <col min="2606" max="2606" width="8.7109375" style="88" customWidth="1"/>
    <col min="2607" max="2608" width="11.5703125" style="88" customWidth="1"/>
    <col min="2609" max="2634" width="11.42578125" style="88" customWidth="1"/>
    <col min="2635" max="2635" width="12.42578125" style="88" customWidth="1"/>
    <col min="2636" max="2636" width="10.140625" style="88" customWidth="1"/>
    <col min="2637" max="2637" width="11.42578125" style="88" customWidth="1"/>
    <col min="2638" max="2638" width="9.5703125" style="88" customWidth="1"/>
    <col min="2639" max="2639" width="8.5703125" style="88" customWidth="1"/>
    <col min="2640" max="2640" width="9.85546875" style="88" customWidth="1"/>
    <col min="2641" max="2641" width="13.85546875" style="88" customWidth="1"/>
    <col min="2642" max="2649" width="0" style="88" hidden="1" customWidth="1"/>
    <col min="2650" max="2816" width="11.42578125" style="88"/>
    <col min="2817" max="2817" width="5.7109375" style="88" customWidth="1"/>
    <col min="2818" max="2819" width="11.140625" style="88" customWidth="1"/>
    <col min="2820" max="2820" width="8.42578125" style="88" customWidth="1"/>
    <col min="2821" max="2822" width="12.85546875" style="88" customWidth="1"/>
    <col min="2823" max="2824" width="11.5703125" style="88" customWidth="1"/>
    <col min="2825" max="2825" width="10.85546875" style="88" customWidth="1"/>
    <col min="2826" max="2826" width="8.7109375" style="88" customWidth="1"/>
    <col min="2827" max="2827" width="14.42578125" style="88" customWidth="1"/>
    <col min="2828" max="2828" width="8.85546875" style="88" customWidth="1"/>
    <col min="2829" max="2829" width="11.28515625" style="88" customWidth="1"/>
    <col min="2830" max="2830" width="9" style="88" customWidth="1"/>
    <col min="2831" max="2831" width="11.28515625" style="88" customWidth="1"/>
    <col min="2832" max="2832" width="9.42578125" style="88" customWidth="1"/>
    <col min="2833" max="2833" width="12" style="88" customWidth="1"/>
    <col min="2834" max="2834" width="9.7109375" style="88" customWidth="1"/>
    <col min="2835" max="2835" width="12.28515625" style="88" customWidth="1"/>
    <col min="2836" max="2836" width="9.5703125" style="88" customWidth="1"/>
    <col min="2837" max="2837" width="13.140625" style="88" customWidth="1"/>
    <col min="2838" max="2838" width="9.85546875" style="88" customWidth="1"/>
    <col min="2839" max="2839" width="11.28515625" style="88" customWidth="1"/>
    <col min="2840" max="2840" width="10.5703125" style="88" customWidth="1"/>
    <col min="2841" max="2841" width="13.140625" style="88" customWidth="1"/>
    <col min="2842" max="2842" width="12.5703125" style="88" customWidth="1"/>
    <col min="2843" max="2843" width="11" style="88" customWidth="1"/>
    <col min="2844" max="2844" width="9.28515625" style="88" customWidth="1"/>
    <col min="2845" max="2845" width="13.140625" style="88" customWidth="1"/>
    <col min="2846" max="2846" width="12.7109375" style="88" customWidth="1"/>
    <col min="2847" max="2847" width="12" style="88" customWidth="1"/>
    <col min="2848" max="2848" width="10.5703125" style="88" customWidth="1"/>
    <col min="2849" max="2849" width="13.140625" style="88" customWidth="1"/>
    <col min="2850" max="2850" width="8.5703125" style="88" customWidth="1"/>
    <col min="2851" max="2851" width="12.28515625" style="88" customWidth="1"/>
    <col min="2852" max="2852" width="9.5703125" style="88" customWidth="1"/>
    <col min="2853" max="2853" width="12" style="88" customWidth="1"/>
    <col min="2854" max="2854" width="9.7109375" style="88" customWidth="1"/>
    <col min="2855" max="2855" width="14.42578125" style="88" bestFit="1" customWidth="1"/>
    <col min="2856" max="2856" width="13" style="88" bestFit="1" customWidth="1"/>
    <col min="2857" max="2857" width="12.42578125" style="88" customWidth="1"/>
    <col min="2858" max="2858" width="9.5703125" style="88" customWidth="1"/>
    <col min="2859" max="2859" width="12.140625" style="88" customWidth="1"/>
    <col min="2860" max="2860" width="8.85546875" style="88" customWidth="1"/>
    <col min="2861" max="2861" width="10.85546875" style="88" customWidth="1"/>
    <col min="2862" max="2862" width="8.7109375" style="88" customWidth="1"/>
    <col min="2863" max="2864" width="11.5703125" style="88" customWidth="1"/>
    <col min="2865" max="2890" width="11.42578125" style="88" customWidth="1"/>
    <col min="2891" max="2891" width="12.42578125" style="88" customWidth="1"/>
    <col min="2892" max="2892" width="10.140625" style="88" customWidth="1"/>
    <col min="2893" max="2893" width="11.42578125" style="88" customWidth="1"/>
    <col min="2894" max="2894" width="9.5703125" style="88" customWidth="1"/>
    <col min="2895" max="2895" width="8.5703125" style="88" customWidth="1"/>
    <col min="2896" max="2896" width="9.85546875" style="88" customWidth="1"/>
    <col min="2897" max="2897" width="13.85546875" style="88" customWidth="1"/>
    <col min="2898" max="2905" width="0" style="88" hidden="1" customWidth="1"/>
    <col min="2906" max="3072" width="11.42578125" style="88"/>
    <col min="3073" max="3073" width="5.7109375" style="88" customWidth="1"/>
    <col min="3074" max="3075" width="11.140625" style="88" customWidth="1"/>
    <col min="3076" max="3076" width="8.42578125" style="88" customWidth="1"/>
    <col min="3077" max="3078" width="12.85546875" style="88" customWidth="1"/>
    <col min="3079" max="3080" width="11.5703125" style="88" customWidth="1"/>
    <col min="3081" max="3081" width="10.85546875" style="88" customWidth="1"/>
    <col min="3082" max="3082" width="8.7109375" style="88" customWidth="1"/>
    <col min="3083" max="3083" width="14.42578125" style="88" customWidth="1"/>
    <col min="3084" max="3084" width="8.85546875" style="88" customWidth="1"/>
    <col min="3085" max="3085" width="11.28515625" style="88" customWidth="1"/>
    <col min="3086" max="3086" width="9" style="88" customWidth="1"/>
    <col min="3087" max="3087" width="11.28515625" style="88" customWidth="1"/>
    <col min="3088" max="3088" width="9.42578125" style="88" customWidth="1"/>
    <col min="3089" max="3089" width="12" style="88" customWidth="1"/>
    <col min="3090" max="3090" width="9.7109375" style="88" customWidth="1"/>
    <col min="3091" max="3091" width="12.28515625" style="88" customWidth="1"/>
    <col min="3092" max="3092" width="9.5703125" style="88" customWidth="1"/>
    <col min="3093" max="3093" width="13.140625" style="88" customWidth="1"/>
    <col min="3094" max="3094" width="9.85546875" style="88" customWidth="1"/>
    <col min="3095" max="3095" width="11.28515625" style="88" customWidth="1"/>
    <col min="3096" max="3096" width="10.5703125" style="88" customWidth="1"/>
    <col min="3097" max="3097" width="13.140625" style="88" customWidth="1"/>
    <col min="3098" max="3098" width="12.5703125" style="88" customWidth="1"/>
    <col min="3099" max="3099" width="11" style="88" customWidth="1"/>
    <col min="3100" max="3100" width="9.28515625" style="88" customWidth="1"/>
    <col min="3101" max="3101" width="13.140625" style="88" customWidth="1"/>
    <col min="3102" max="3102" width="12.7109375" style="88" customWidth="1"/>
    <col min="3103" max="3103" width="12" style="88" customWidth="1"/>
    <col min="3104" max="3104" width="10.5703125" style="88" customWidth="1"/>
    <col min="3105" max="3105" width="13.140625" style="88" customWidth="1"/>
    <col min="3106" max="3106" width="8.5703125" style="88" customWidth="1"/>
    <col min="3107" max="3107" width="12.28515625" style="88" customWidth="1"/>
    <col min="3108" max="3108" width="9.5703125" style="88" customWidth="1"/>
    <col min="3109" max="3109" width="12" style="88" customWidth="1"/>
    <col min="3110" max="3110" width="9.7109375" style="88" customWidth="1"/>
    <col min="3111" max="3111" width="14.42578125" style="88" bestFit="1" customWidth="1"/>
    <col min="3112" max="3112" width="13" style="88" bestFit="1" customWidth="1"/>
    <col min="3113" max="3113" width="12.42578125" style="88" customWidth="1"/>
    <col min="3114" max="3114" width="9.5703125" style="88" customWidth="1"/>
    <col min="3115" max="3115" width="12.140625" style="88" customWidth="1"/>
    <col min="3116" max="3116" width="8.85546875" style="88" customWidth="1"/>
    <col min="3117" max="3117" width="10.85546875" style="88" customWidth="1"/>
    <col min="3118" max="3118" width="8.7109375" style="88" customWidth="1"/>
    <col min="3119" max="3120" width="11.5703125" style="88" customWidth="1"/>
    <col min="3121" max="3146" width="11.42578125" style="88" customWidth="1"/>
    <col min="3147" max="3147" width="12.42578125" style="88" customWidth="1"/>
    <col min="3148" max="3148" width="10.140625" style="88" customWidth="1"/>
    <col min="3149" max="3149" width="11.42578125" style="88" customWidth="1"/>
    <col min="3150" max="3150" width="9.5703125" style="88" customWidth="1"/>
    <col min="3151" max="3151" width="8.5703125" style="88" customWidth="1"/>
    <col min="3152" max="3152" width="9.85546875" style="88" customWidth="1"/>
    <col min="3153" max="3153" width="13.85546875" style="88" customWidth="1"/>
    <col min="3154" max="3161" width="0" style="88" hidden="1" customWidth="1"/>
    <col min="3162" max="3328" width="11.42578125" style="88"/>
    <col min="3329" max="3329" width="5.7109375" style="88" customWidth="1"/>
    <col min="3330" max="3331" width="11.140625" style="88" customWidth="1"/>
    <col min="3332" max="3332" width="8.42578125" style="88" customWidth="1"/>
    <col min="3333" max="3334" width="12.85546875" style="88" customWidth="1"/>
    <col min="3335" max="3336" width="11.5703125" style="88" customWidth="1"/>
    <col min="3337" max="3337" width="10.85546875" style="88" customWidth="1"/>
    <col min="3338" max="3338" width="8.7109375" style="88" customWidth="1"/>
    <col min="3339" max="3339" width="14.42578125" style="88" customWidth="1"/>
    <col min="3340" max="3340" width="8.85546875" style="88" customWidth="1"/>
    <col min="3341" max="3341" width="11.28515625" style="88" customWidth="1"/>
    <col min="3342" max="3342" width="9" style="88" customWidth="1"/>
    <col min="3343" max="3343" width="11.28515625" style="88" customWidth="1"/>
    <col min="3344" max="3344" width="9.42578125" style="88" customWidth="1"/>
    <col min="3345" max="3345" width="12" style="88" customWidth="1"/>
    <col min="3346" max="3346" width="9.7109375" style="88" customWidth="1"/>
    <col min="3347" max="3347" width="12.28515625" style="88" customWidth="1"/>
    <col min="3348" max="3348" width="9.5703125" style="88" customWidth="1"/>
    <col min="3349" max="3349" width="13.140625" style="88" customWidth="1"/>
    <col min="3350" max="3350" width="9.85546875" style="88" customWidth="1"/>
    <col min="3351" max="3351" width="11.28515625" style="88" customWidth="1"/>
    <col min="3352" max="3352" width="10.5703125" style="88" customWidth="1"/>
    <col min="3353" max="3353" width="13.140625" style="88" customWidth="1"/>
    <col min="3354" max="3354" width="12.5703125" style="88" customWidth="1"/>
    <col min="3355" max="3355" width="11" style="88" customWidth="1"/>
    <col min="3356" max="3356" width="9.28515625" style="88" customWidth="1"/>
    <col min="3357" max="3357" width="13.140625" style="88" customWidth="1"/>
    <col min="3358" max="3358" width="12.7109375" style="88" customWidth="1"/>
    <col min="3359" max="3359" width="12" style="88" customWidth="1"/>
    <col min="3360" max="3360" width="10.5703125" style="88" customWidth="1"/>
    <col min="3361" max="3361" width="13.140625" style="88" customWidth="1"/>
    <col min="3362" max="3362" width="8.5703125" style="88" customWidth="1"/>
    <col min="3363" max="3363" width="12.28515625" style="88" customWidth="1"/>
    <col min="3364" max="3364" width="9.5703125" style="88" customWidth="1"/>
    <col min="3365" max="3365" width="12" style="88" customWidth="1"/>
    <col min="3366" max="3366" width="9.7109375" style="88" customWidth="1"/>
    <col min="3367" max="3367" width="14.42578125" style="88" bestFit="1" customWidth="1"/>
    <col min="3368" max="3368" width="13" style="88" bestFit="1" customWidth="1"/>
    <col min="3369" max="3369" width="12.42578125" style="88" customWidth="1"/>
    <col min="3370" max="3370" width="9.5703125" style="88" customWidth="1"/>
    <col min="3371" max="3371" width="12.140625" style="88" customWidth="1"/>
    <col min="3372" max="3372" width="8.85546875" style="88" customWidth="1"/>
    <col min="3373" max="3373" width="10.85546875" style="88" customWidth="1"/>
    <col min="3374" max="3374" width="8.7109375" style="88" customWidth="1"/>
    <col min="3375" max="3376" width="11.5703125" style="88" customWidth="1"/>
    <col min="3377" max="3402" width="11.42578125" style="88" customWidth="1"/>
    <col min="3403" max="3403" width="12.42578125" style="88" customWidth="1"/>
    <col min="3404" max="3404" width="10.140625" style="88" customWidth="1"/>
    <col min="3405" max="3405" width="11.42578125" style="88" customWidth="1"/>
    <col min="3406" max="3406" width="9.5703125" style="88" customWidth="1"/>
    <col min="3407" max="3407" width="8.5703125" style="88" customWidth="1"/>
    <col min="3408" max="3408" width="9.85546875" style="88" customWidth="1"/>
    <col min="3409" max="3409" width="13.85546875" style="88" customWidth="1"/>
    <col min="3410" max="3417" width="0" style="88" hidden="1" customWidth="1"/>
    <col min="3418" max="3584" width="11.42578125" style="88"/>
    <col min="3585" max="3585" width="5.7109375" style="88" customWidth="1"/>
    <col min="3586" max="3587" width="11.140625" style="88" customWidth="1"/>
    <col min="3588" max="3588" width="8.42578125" style="88" customWidth="1"/>
    <col min="3589" max="3590" width="12.85546875" style="88" customWidth="1"/>
    <col min="3591" max="3592" width="11.5703125" style="88" customWidth="1"/>
    <col min="3593" max="3593" width="10.85546875" style="88" customWidth="1"/>
    <col min="3594" max="3594" width="8.7109375" style="88" customWidth="1"/>
    <col min="3595" max="3595" width="14.42578125" style="88" customWidth="1"/>
    <col min="3596" max="3596" width="8.85546875" style="88" customWidth="1"/>
    <col min="3597" max="3597" width="11.28515625" style="88" customWidth="1"/>
    <col min="3598" max="3598" width="9" style="88" customWidth="1"/>
    <col min="3599" max="3599" width="11.28515625" style="88" customWidth="1"/>
    <col min="3600" max="3600" width="9.42578125" style="88" customWidth="1"/>
    <col min="3601" max="3601" width="12" style="88" customWidth="1"/>
    <col min="3602" max="3602" width="9.7109375" style="88" customWidth="1"/>
    <col min="3603" max="3603" width="12.28515625" style="88" customWidth="1"/>
    <col min="3604" max="3604" width="9.5703125" style="88" customWidth="1"/>
    <col min="3605" max="3605" width="13.140625" style="88" customWidth="1"/>
    <col min="3606" max="3606" width="9.85546875" style="88" customWidth="1"/>
    <col min="3607" max="3607" width="11.28515625" style="88" customWidth="1"/>
    <col min="3608" max="3608" width="10.5703125" style="88" customWidth="1"/>
    <col min="3609" max="3609" width="13.140625" style="88" customWidth="1"/>
    <col min="3610" max="3610" width="12.5703125" style="88" customWidth="1"/>
    <col min="3611" max="3611" width="11" style="88" customWidth="1"/>
    <col min="3612" max="3612" width="9.28515625" style="88" customWidth="1"/>
    <col min="3613" max="3613" width="13.140625" style="88" customWidth="1"/>
    <col min="3614" max="3614" width="12.7109375" style="88" customWidth="1"/>
    <col min="3615" max="3615" width="12" style="88" customWidth="1"/>
    <col min="3616" max="3616" width="10.5703125" style="88" customWidth="1"/>
    <col min="3617" max="3617" width="13.140625" style="88" customWidth="1"/>
    <col min="3618" max="3618" width="8.5703125" style="88" customWidth="1"/>
    <col min="3619" max="3619" width="12.28515625" style="88" customWidth="1"/>
    <col min="3620" max="3620" width="9.5703125" style="88" customWidth="1"/>
    <col min="3621" max="3621" width="12" style="88" customWidth="1"/>
    <col min="3622" max="3622" width="9.7109375" style="88" customWidth="1"/>
    <col min="3623" max="3623" width="14.42578125" style="88" bestFit="1" customWidth="1"/>
    <col min="3624" max="3624" width="13" style="88" bestFit="1" customWidth="1"/>
    <col min="3625" max="3625" width="12.42578125" style="88" customWidth="1"/>
    <col min="3626" max="3626" width="9.5703125" style="88" customWidth="1"/>
    <col min="3627" max="3627" width="12.140625" style="88" customWidth="1"/>
    <col min="3628" max="3628" width="8.85546875" style="88" customWidth="1"/>
    <col min="3629" max="3629" width="10.85546875" style="88" customWidth="1"/>
    <col min="3630" max="3630" width="8.7109375" style="88" customWidth="1"/>
    <col min="3631" max="3632" width="11.5703125" style="88" customWidth="1"/>
    <col min="3633" max="3658" width="11.42578125" style="88" customWidth="1"/>
    <col min="3659" max="3659" width="12.42578125" style="88" customWidth="1"/>
    <col min="3660" max="3660" width="10.140625" style="88" customWidth="1"/>
    <col min="3661" max="3661" width="11.42578125" style="88" customWidth="1"/>
    <col min="3662" max="3662" width="9.5703125" style="88" customWidth="1"/>
    <col min="3663" max="3663" width="8.5703125" style="88" customWidth="1"/>
    <col min="3664" max="3664" width="9.85546875" style="88" customWidth="1"/>
    <col min="3665" max="3665" width="13.85546875" style="88" customWidth="1"/>
    <col min="3666" max="3673" width="0" style="88" hidden="1" customWidth="1"/>
    <col min="3674" max="3840" width="11.42578125" style="88"/>
    <col min="3841" max="3841" width="5.7109375" style="88" customWidth="1"/>
    <col min="3842" max="3843" width="11.140625" style="88" customWidth="1"/>
    <col min="3844" max="3844" width="8.42578125" style="88" customWidth="1"/>
    <col min="3845" max="3846" width="12.85546875" style="88" customWidth="1"/>
    <col min="3847" max="3848" width="11.5703125" style="88" customWidth="1"/>
    <col min="3849" max="3849" width="10.85546875" style="88" customWidth="1"/>
    <col min="3850" max="3850" width="8.7109375" style="88" customWidth="1"/>
    <col min="3851" max="3851" width="14.42578125" style="88" customWidth="1"/>
    <col min="3852" max="3852" width="8.85546875" style="88" customWidth="1"/>
    <col min="3853" max="3853" width="11.28515625" style="88" customWidth="1"/>
    <col min="3854" max="3854" width="9" style="88" customWidth="1"/>
    <col min="3855" max="3855" width="11.28515625" style="88" customWidth="1"/>
    <col min="3856" max="3856" width="9.42578125" style="88" customWidth="1"/>
    <col min="3857" max="3857" width="12" style="88" customWidth="1"/>
    <col min="3858" max="3858" width="9.7109375" style="88" customWidth="1"/>
    <col min="3859" max="3859" width="12.28515625" style="88" customWidth="1"/>
    <col min="3860" max="3860" width="9.5703125" style="88" customWidth="1"/>
    <col min="3861" max="3861" width="13.140625" style="88" customWidth="1"/>
    <col min="3862" max="3862" width="9.85546875" style="88" customWidth="1"/>
    <col min="3863" max="3863" width="11.28515625" style="88" customWidth="1"/>
    <col min="3864" max="3864" width="10.5703125" style="88" customWidth="1"/>
    <col min="3865" max="3865" width="13.140625" style="88" customWidth="1"/>
    <col min="3866" max="3866" width="12.5703125" style="88" customWidth="1"/>
    <col min="3867" max="3867" width="11" style="88" customWidth="1"/>
    <col min="3868" max="3868" width="9.28515625" style="88" customWidth="1"/>
    <col min="3869" max="3869" width="13.140625" style="88" customWidth="1"/>
    <col min="3870" max="3870" width="12.7109375" style="88" customWidth="1"/>
    <col min="3871" max="3871" width="12" style="88" customWidth="1"/>
    <col min="3872" max="3872" width="10.5703125" style="88" customWidth="1"/>
    <col min="3873" max="3873" width="13.140625" style="88" customWidth="1"/>
    <col min="3874" max="3874" width="8.5703125" style="88" customWidth="1"/>
    <col min="3875" max="3875" width="12.28515625" style="88" customWidth="1"/>
    <col min="3876" max="3876" width="9.5703125" style="88" customWidth="1"/>
    <col min="3877" max="3877" width="12" style="88" customWidth="1"/>
    <col min="3878" max="3878" width="9.7109375" style="88" customWidth="1"/>
    <col min="3879" max="3879" width="14.42578125" style="88" bestFit="1" customWidth="1"/>
    <col min="3880" max="3880" width="13" style="88" bestFit="1" customWidth="1"/>
    <col min="3881" max="3881" width="12.42578125" style="88" customWidth="1"/>
    <col min="3882" max="3882" width="9.5703125" style="88" customWidth="1"/>
    <col min="3883" max="3883" width="12.140625" style="88" customWidth="1"/>
    <col min="3884" max="3884" width="8.85546875" style="88" customWidth="1"/>
    <col min="3885" max="3885" width="10.85546875" style="88" customWidth="1"/>
    <col min="3886" max="3886" width="8.7109375" style="88" customWidth="1"/>
    <col min="3887" max="3888" width="11.5703125" style="88" customWidth="1"/>
    <col min="3889" max="3914" width="11.42578125" style="88" customWidth="1"/>
    <col min="3915" max="3915" width="12.42578125" style="88" customWidth="1"/>
    <col min="3916" max="3916" width="10.140625" style="88" customWidth="1"/>
    <col min="3917" max="3917" width="11.42578125" style="88" customWidth="1"/>
    <col min="3918" max="3918" width="9.5703125" style="88" customWidth="1"/>
    <col min="3919" max="3919" width="8.5703125" style="88" customWidth="1"/>
    <col min="3920" max="3920" width="9.85546875" style="88" customWidth="1"/>
    <col min="3921" max="3921" width="13.85546875" style="88" customWidth="1"/>
    <col min="3922" max="3929" width="0" style="88" hidden="1" customWidth="1"/>
    <col min="3930" max="4096" width="11.42578125" style="88"/>
    <col min="4097" max="4097" width="5.7109375" style="88" customWidth="1"/>
    <col min="4098" max="4099" width="11.140625" style="88" customWidth="1"/>
    <col min="4100" max="4100" width="8.42578125" style="88" customWidth="1"/>
    <col min="4101" max="4102" width="12.85546875" style="88" customWidth="1"/>
    <col min="4103" max="4104" width="11.5703125" style="88" customWidth="1"/>
    <col min="4105" max="4105" width="10.85546875" style="88" customWidth="1"/>
    <col min="4106" max="4106" width="8.7109375" style="88" customWidth="1"/>
    <col min="4107" max="4107" width="14.42578125" style="88" customWidth="1"/>
    <col min="4108" max="4108" width="8.85546875" style="88" customWidth="1"/>
    <col min="4109" max="4109" width="11.28515625" style="88" customWidth="1"/>
    <col min="4110" max="4110" width="9" style="88" customWidth="1"/>
    <col min="4111" max="4111" width="11.28515625" style="88" customWidth="1"/>
    <col min="4112" max="4112" width="9.42578125" style="88" customWidth="1"/>
    <col min="4113" max="4113" width="12" style="88" customWidth="1"/>
    <col min="4114" max="4114" width="9.7109375" style="88" customWidth="1"/>
    <col min="4115" max="4115" width="12.28515625" style="88" customWidth="1"/>
    <col min="4116" max="4116" width="9.5703125" style="88" customWidth="1"/>
    <col min="4117" max="4117" width="13.140625" style="88" customWidth="1"/>
    <col min="4118" max="4118" width="9.85546875" style="88" customWidth="1"/>
    <col min="4119" max="4119" width="11.28515625" style="88" customWidth="1"/>
    <col min="4120" max="4120" width="10.5703125" style="88" customWidth="1"/>
    <col min="4121" max="4121" width="13.140625" style="88" customWidth="1"/>
    <col min="4122" max="4122" width="12.5703125" style="88" customWidth="1"/>
    <col min="4123" max="4123" width="11" style="88" customWidth="1"/>
    <col min="4124" max="4124" width="9.28515625" style="88" customWidth="1"/>
    <col min="4125" max="4125" width="13.140625" style="88" customWidth="1"/>
    <col min="4126" max="4126" width="12.7109375" style="88" customWidth="1"/>
    <col min="4127" max="4127" width="12" style="88" customWidth="1"/>
    <col min="4128" max="4128" width="10.5703125" style="88" customWidth="1"/>
    <col min="4129" max="4129" width="13.140625" style="88" customWidth="1"/>
    <col min="4130" max="4130" width="8.5703125" style="88" customWidth="1"/>
    <col min="4131" max="4131" width="12.28515625" style="88" customWidth="1"/>
    <col min="4132" max="4132" width="9.5703125" style="88" customWidth="1"/>
    <col min="4133" max="4133" width="12" style="88" customWidth="1"/>
    <col min="4134" max="4134" width="9.7109375" style="88" customWidth="1"/>
    <col min="4135" max="4135" width="14.42578125" style="88" bestFit="1" customWidth="1"/>
    <col min="4136" max="4136" width="13" style="88" bestFit="1" customWidth="1"/>
    <col min="4137" max="4137" width="12.42578125" style="88" customWidth="1"/>
    <col min="4138" max="4138" width="9.5703125" style="88" customWidth="1"/>
    <col min="4139" max="4139" width="12.140625" style="88" customWidth="1"/>
    <col min="4140" max="4140" width="8.85546875" style="88" customWidth="1"/>
    <col min="4141" max="4141" width="10.85546875" style="88" customWidth="1"/>
    <col min="4142" max="4142" width="8.7109375" style="88" customWidth="1"/>
    <col min="4143" max="4144" width="11.5703125" style="88" customWidth="1"/>
    <col min="4145" max="4170" width="11.42578125" style="88" customWidth="1"/>
    <col min="4171" max="4171" width="12.42578125" style="88" customWidth="1"/>
    <col min="4172" max="4172" width="10.140625" style="88" customWidth="1"/>
    <col min="4173" max="4173" width="11.42578125" style="88" customWidth="1"/>
    <col min="4174" max="4174" width="9.5703125" style="88" customWidth="1"/>
    <col min="4175" max="4175" width="8.5703125" style="88" customWidth="1"/>
    <col min="4176" max="4176" width="9.85546875" style="88" customWidth="1"/>
    <col min="4177" max="4177" width="13.85546875" style="88" customWidth="1"/>
    <col min="4178" max="4185" width="0" style="88" hidden="1" customWidth="1"/>
    <col min="4186" max="4352" width="11.42578125" style="88"/>
    <col min="4353" max="4353" width="5.7109375" style="88" customWidth="1"/>
    <col min="4354" max="4355" width="11.140625" style="88" customWidth="1"/>
    <col min="4356" max="4356" width="8.42578125" style="88" customWidth="1"/>
    <col min="4357" max="4358" width="12.85546875" style="88" customWidth="1"/>
    <col min="4359" max="4360" width="11.5703125" style="88" customWidth="1"/>
    <col min="4361" max="4361" width="10.85546875" style="88" customWidth="1"/>
    <col min="4362" max="4362" width="8.7109375" style="88" customWidth="1"/>
    <col min="4363" max="4363" width="14.42578125" style="88" customWidth="1"/>
    <col min="4364" max="4364" width="8.85546875" style="88" customWidth="1"/>
    <col min="4365" max="4365" width="11.28515625" style="88" customWidth="1"/>
    <col min="4366" max="4366" width="9" style="88" customWidth="1"/>
    <col min="4367" max="4367" width="11.28515625" style="88" customWidth="1"/>
    <col min="4368" max="4368" width="9.42578125" style="88" customWidth="1"/>
    <col min="4369" max="4369" width="12" style="88" customWidth="1"/>
    <col min="4370" max="4370" width="9.7109375" style="88" customWidth="1"/>
    <col min="4371" max="4371" width="12.28515625" style="88" customWidth="1"/>
    <col min="4372" max="4372" width="9.5703125" style="88" customWidth="1"/>
    <col min="4373" max="4373" width="13.140625" style="88" customWidth="1"/>
    <col min="4374" max="4374" width="9.85546875" style="88" customWidth="1"/>
    <col min="4375" max="4375" width="11.28515625" style="88" customWidth="1"/>
    <col min="4376" max="4376" width="10.5703125" style="88" customWidth="1"/>
    <col min="4377" max="4377" width="13.140625" style="88" customWidth="1"/>
    <col min="4378" max="4378" width="12.5703125" style="88" customWidth="1"/>
    <col min="4379" max="4379" width="11" style="88" customWidth="1"/>
    <col min="4380" max="4380" width="9.28515625" style="88" customWidth="1"/>
    <col min="4381" max="4381" width="13.140625" style="88" customWidth="1"/>
    <col min="4382" max="4382" width="12.7109375" style="88" customWidth="1"/>
    <col min="4383" max="4383" width="12" style="88" customWidth="1"/>
    <col min="4384" max="4384" width="10.5703125" style="88" customWidth="1"/>
    <col min="4385" max="4385" width="13.140625" style="88" customWidth="1"/>
    <col min="4386" max="4386" width="8.5703125" style="88" customWidth="1"/>
    <col min="4387" max="4387" width="12.28515625" style="88" customWidth="1"/>
    <col min="4388" max="4388" width="9.5703125" style="88" customWidth="1"/>
    <col min="4389" max="4389" width="12" style="88" customWidth="1"/>
    <col min="4390" max="4390" width="9.7109375" style="88" customWidth="1"/>
    <col min="4391" max="4391" width="14.42578125" style="88" bestFit="1" customWidth="1"/>
    <col min="4392" max="4392" width="13" style="88" bestFit="1" customWidth="1"/>
    <col min="4393" max="4393" width="12.42578125" style="88" customWidth="1"/>
    <col min="4394" max="4394" width="9.5703125" style="88" customWidth="1"/>
    <col min="4395" max="4395" width="12.140625" style="88" customWidth="1"/>
    <col min="4396" max="4396" width="8.85546875" style="88" customWidth="1"/>
    <col min="4397" max="4397" width="10.85546875" style="88" customWidth="1"/>
    <col min="4398" max="4398" width="8.7109375" style="88" customWidth="1"/>
    <col min="4399" max="4400" width="11.5703125" style="88" customWidth="1"/>
    <col min="4401" max="4426" width="11.42578125" style="88" customWidth="1"/>
    <col min="4427" max="4427" width="12.42578125" style="88" customWidth="1"/>
    <col min="4428" max="4428" width="10.140625" style="88" customWidth="1"/>
    <col min="4429" max="4429" width="11.42578125" style="88" customWidth="1"/>
    <col min="4430" max="4430" width="9.5703125" style="88" customWidth="1"/>
    <col min="4431" max="4431" width="8.5703125" style="88" customWidth="1"/>
    <col min="4432" max="4432" width="9.85546875" style="88" customWidth="1"/>
    <col min="4433" max="4433" width="13.85546875" style="88" customWidth="1"/>
    <col min="4434" max="4441" width="0" style="88" hidden="1" customWidth="1"/>
    <col min="4442" max="4608" width="11.42578125" style="88"/>
    <col min="4609" max="4609" width="5.7109375" style="88" customWidth="1"/>
    <col min="4610" max="4611" width="11.140625" style="88" customWidth="1"/>
    <col min="4612" max="4612" width="8.42578125" style="88" customWidth="1"/>
    <col min="4613" max="4614" width="12.85546875" style="88" customWidth="1"/>
    <col min="4615" max="4616" width="11.5703125" style="88" customWidth="1"/>
    <col min="4617" max="4617" width="10.85546875" style="88" customWidth="1"/>
    <col min="4618" max="4618" width="8.7109375" style="88" customWidth="1"/>
    <col min="4619" max="4619" width="14.42578125" style="88" customWidth="1"/>
    <col min="4620" max="4620" width="8.85546875" style="88" customWidth="1"/>
    <col min="4621" max="4621" width="11.28515625" style="88" customWidth="1"/>
    <col min="4622" max="4622" width="9" style="88" customWidth="1"/>
    <col min="4623" max="4623" width="11.28515625" style="88" customWidth="1"/>
    <col min="4624" max="4624" width="9.42578125" style="88" customWidth="1"/>
    <col min="4625" max="4625" width="12" style="88" customWidth="1"/>
    <col min="4626" max="4626" width="9.7109375" style="88" customWidth="1"/>
    <col min="4627" max="4627" width="12.28515625" style="88" customWidth="1"/>
    <col min="4628" max="4628" width="9.5703125" style="88" customWidth="1"/>
    <col min="4629" max="4629" width="13.140625" style="88" customWidth="1"/>
    <col min="4630" max="4630" width="9.85546875" style="88" customWidth="1"/>
    <col min="4631" max="4631" width="11.28515625" style="88" customWidth="1"/>
    <col min="4632" max="4632" width="10.5703125" style="88" customWidth="1"/>
    <col min="4633" max="4633" width="13.140625" style="88" customWidth="1"/>
    <col min="4634" max="4634" width="12.5703125" style="88" customWidth="1"/>
    <col min="4635" max="4635" width="11" style="88" customWidth="1"/>
    <col min="4636" max="4636" width="9.28515625" style="88" customWidth="1"/>
    <col min="4637" max="4637" width="13.140625" style="88" customWidth="1"/>
    <col min="4638" max="4638" width="12.7109375" style="88" customWidth="1"/>
    <col min="4639" max="4639" width="12" style="88" customWidth="1"/>
    <col min="4640" max="4640" width="10.5703125" style="88" customWidth="1"/>
    <col min="4641" max="4641" width="13.140625" style="88" customWidth="1"/>
    <col min="4642" max="4642" width="8.5703125" style="88" customWidth="1"/>
    <col min="4643" max="4643" width="12.28515625" style="88" customWidth="1"/>
    <col min="4644" max="4644" width="9.5703125" style="88" customWidth="1"/>
    <col min="4645" max="4645" width="12" style="88" customWidth="1"/>
    <col min="4646" max="4646" width="9.7109375" style="88" customWidth="1"/>
    <col min="4647" max="4647" width="14.42578125" style="88" bestFit="1" customWidth="1"/>
    <col min="4648" max="4648" width="13" style="88" bestFit="1" customWidth="1"/>
    <col min="4649" max="4649" width="12.42578125" style="88" customWidth="1"/>
    <col min="4650" max="4650" width="9.5703125" style="88" customWidth="1"/>
    <col min="4651" max="4651" width="12.140625" style="88" customWidth="1"/>
    <col min="4652" max="4652" width="8.85546875" style="88" customWidth="1"/>
    <col min="4653" max="4653" width="10.85546875" style="88" customWidth="1"/>
    <col min="4654" max="4654" width="8.7109375" style="88" customWidth="1"/>
    <col min="4655" max="4656" width="11.5703125" style="88" customWidth="1"/>
    <col min="4657" max="4682" width="11.42578125" style="88" customWidth="1"/>
    <col min="4683" max="4683" width="12.42578125" style="88" customWidth="1"/>
    <col min="4684" max="4684" width="10.140625" style="88" customWidth="1"/>
    <col min="4685" max="4685" width="11.42578125" style="88" customWidth="1"/>
    <col min="4686" max="4686" width="9.5703125" style="88" customWidth="1"/>
    <col min="4687" max="4687" width="8.5703125" style="88" customWidth="1"/>
    <col min="4688" max="4688" width="9.85546875" style="88" customWidth="1"/>
    <col min="4689" max="4689" width="13.85546875" style="88" customWidth="1"/>
    <col min="4690" max="4697" width="0" style="88" hidden="1" customWidth="1"/>
    <col min="4698" max="4864" width="11.42578125" style="88"/>
    <col min="4865" max="4865" width="5.7109375" style="88" customWidth="1"/>
    <col min="4866" max="4867" width="11.140625" style="88" customWidth="1"/>
    <col min="4868" max="4868" width="8.42578125" style="88" customWidth="1"/>
    <col min="4869" max="4870" width="12.85546875" style="88" customWidth="1"/>
    <col min="4871" max="4872" width="11.5703125" style="88" customWidth="1"/>
    <col min="4873" max="4873" width="10.85546875" style="88" customWidth="1"/>
    <col min="4874" max="4874" width="8.7109375" style="88" customWidth="1"/>
    <col min="4875" max="4875" width="14.42578125" style="88" customWidth="1"/>
    <col min="4876" max="4876" width="8.85546875" style="88" customWidth="1"/>
    <col min="4877" max="4877" width="11.28515625" style="88" customWidth="1"/>
    <col min="4878" max="4878" width="9" style="88" customWidth="1"/>
    <col min="4879" max="4879" width="11.28515625" style="88" customWidth="1"/>
    <col min="4880" max="4880" width="9.42578125" style="88" customWidth="1"/>
    <col min="4881" max="4881" width="12" style="88" customWidth="1"/>
    <col min="4882" max="4882" width="9.7109375" style="88" customWidth="1"/>
    <col min="4883" max="4883" width="12.28515625" style="88" customWidth="1"/>
    <col min="4884" max="4884" width="9.5703125" style="88" customWidth="1"/>
    <col min="4885" max="4885" width="13.140625" style="88" customWidth="1"/>
    <col min="4886" max="4886" width="9.85546875" style="88" customWidth="1"/>
    <col min="4887" max="4887" width="11.28515625" style="88" customWidth="1"/>
    <col min="4888" max="4888" width="10.5703125" style="88" customWidth="1"/>
    <col min="4889" max="4889" width="13.140625" style="88" customWidth="1"/>
    <col min="4890" max="4890" width="12.5703125" style="88" customWidth="1"/>
    <col min="4891" max="4891" width="11" style="88" customWidth="1"/>
    <col min="4892" max="4892" width="9.28515625" style="88" customWidth="1"/>
    <col min="4893" max="4893" width="13.140625" style="88" customWidth="1"/>
    <col min="4894" max="4894" width="12.7109375" style="88" customWidth="1"/>
    <col min="4895" max="4895" width="12" style="88" customWidth="1"/>
    <col min="4896" max="4896" width="10.5703125" style="88" customWidth="1"/>
    <col min="4897" max="4897" width="13.140625" style="88" customWidth="1"/>
    <col min="4898" max="4898" width="8.5703125" style="88" customWidth="1"/>
    <col min="4899" max="4899" width="12.28515625" style="88" customWidth="1"/>
    <col min="4900" max="4900" width="9.5703125" style="88" customWidth="1"/>
    <col min="4901" max="4901" width="12" style="88" customWidth="1"/>
    <col min="4902" max="4902" width="9.7109375" style="88" customWidth="1"/>
    <col min="4903" max="4903" width="14.42578125" style="88" bestFit="1" customWidth="1"/>
    <col min="4904" max="4904" width="13" style="88" bestFit="1" customWidth="1"/>
    <col min="4905" max="4905" width="12.42578125" style="88" customWidth="1"/>
    <col min="4906" max="4906" width="9.5703125" style="88" customWidth="1"/>
    <col min="4907" max="4907" width="12.140625" style="88" customWidth="1"/>
    <col min="4908" max="4908" width="8.85546875" style="88" customWidth="1"/>
    <col min="4909" max="4909" width="10.85546875" style="88" customWidth="1"/>
    <col min="4910" max="4910" width="8.7109375" style="88" customWidth="1"/>
    <col min="4911" max="4912" width="11.5703125" style="88" customWidth="1"/>
    <col min="4913" max="4938" width="11.42578125" style="88" customWidth="1"/>
    <col min="4939" max="4939" width="12.42578125" style="88" customWidth="1"/>
    <col min="4940" max="4940" width="10.140625" style="88" customWidth="1"/>
    <col min="4941" max="4941" width="11.42578125" style="88" customWidth="1"/>
    <col min="4942" max="4942" width="9.5703125" style="88" customWidth="1"/>
    <col min="4943" max="4943" width="8.5703125" style="88" customWidth="1"/>
    <col min="4944" max="4944" width="9.85546875" style="88" customWidth="1"/>
    <col min="4945" max="4945" width="13.85546875" style="88" customWidth="1"/>
    <col min="4946" max="4953" width="0" style="88" hidden="1" customWidth="1"/>
    <col min="4954" max="5120" width="11.42578125" style="88"/>
    <col min="5121" max="5121" width="5.7109375" style="88" customWidth="1"/>
    <col min="5122" max="5123" width="11.140625" style="88" customWidth="1"/>
    <col min="5124" max="5124" width="8.42578125" style="88" customWidth="1"/>
    <col min="5125" max="5126" width="12.85546875" style="88" customWidth="1"/>
    <col min="5127" max="5128" width="11.5703125" style="88" customWidth="1"/>
    <col min="5129" max="5129" width="10.85546875" style="88" customWidth="1"/>
    <col min="5130" max="5130" width="8.7109375" style="88" customWidth="1"/>
    <col min="5131" max="5131" width="14.42578125" style="88" customWidth="1"/>
    <col min="5132" max="5132" width="8.85546875" style="88" customWidth="1"/>
    <col min="5133" max="5133" width="11.28515625" style="88" customWidth="1"/>
    <col min="5134" max="5134" width="9" style="88" customWidth="1"/>
    <col min="5135" max="5135" width="11.28515625" style="88" customWidth="1"/>
    <col min="5136" max="5136" width="9.42578125" style="88" customWidth="1"/>
    <col min="5137" max="5137" width="12" style="88" customWidth="1"/>
    <col min="5138" max="5138" width="9.7109375" style="88" customWidth="1"/>
    <col min="5139" max="5139" width="12.28515625" style="88" customWidth="1"/>
    <col min="5140" max="5140" width="9.5703125" style="88" customWidth="1"/>
    <col min="5141" max="5141" width="13.140625" style="88" customWidth="1"/>
    <col min="5142" max="5142" width="9.85546875" style="88" customWidth="1"/>
    <col min="5143" max="5143" width="11.28515625" style="88" customWidth="1"/>
    <col min="5144" max="5144" width="10.5703125" style="88" customWidth="1"/>
    <col min="5145" max="5145" width="13.140625" style="88" customWidth="1"/>
    <col min="5146" max="5146" width="12.5703125" style="88" customWidth="1"/>
    <col min="5147" max="5147" width="11" style="88" customWidth="1"/>
    <col min="5148" max="5148" width="9.28515625" style="88" customWidth="1"/>
    <col min="5149" max="5149" width="13.140625" style="88" customWidth="1"/>
    <col min="5150" max="5150" width="12.7109375" style="88" customWidth="1"/>
    <col min="5151" max="5151" width="12" style="88" customWidth="1"/>
    <col min="5152" max="5152" width="10.5703125" style="88" customWidth="1"/>
    <col min="5153" max="5153" width="13.140625" style="88" customWidth="1"/>
    <col min="5154" max="5154" width="8.5703125" style="88" customWidth="1"/>
    <col min="5155" max="5155" width="12.28515625" style="88" customWidth="1"/>
    <col min="5156" max="5156" width="9.5703125" style="88" customWidth="1"/>
    <col min="5157" max="5157" width="12" style="88" customWidth="1"/>
    <col min="5158" max="5158" width="9.7109375" style="88" customWidth="1"/>
    <col min="5159" max="5159" width="14.42578125" style="88" bestFit="1" customWidth="1"/>
    <col min="5160" max="5160" width="13" style="88" bestFit="1" customWidth="1"/>
    <col min="5161" max="5161" width="12.42578125" style="88" customWidth="1"/>
    <col min="5162" max="5162" width="9.5703125" style="88" customWidth="1"/>
    <col min="5163" max="5163" width="12.140625" style="88" customWidth="1"/>
    <col min="5164" max="5164" width="8.85546875" style="88" customWidth="1"/>
    <col min="5165" max="5165" width="10.85546875" style="88" customWidth="1"/>
    <col min="5166" max="5166" width="8.7109375" style="88" customWidth="1"/>
    <col min="5167" max="5168" width="11.5703125" style="88" customWidth="1"/>
    <col min="5169" max="5194" width="11.42578125" style="88" customWidth="1"/>
    <col min="5195" max="5195" width="12.42578125" style="88" customWidth="1"/>
    <col min="5196" max="5196" width="10.140625" style="88" customWidth="1"/>
    <col min="5197" max="5197" width="11.42578125" style="88" customWidth="1"/>
    <col min="5198" max="5198" width="9.5703125" style="88" customWidth="1"/>
    <col min="5199" max="5199" width="8.5703125" style="88" customWidth="1"/>
    <col min="5200" max="5200" width="9.85546875" style="88" customWidth="1"/>
    <col min="5201" max="5201" width="13.85546875" style="88" customWidth="1"/>
    <col min="5202" max="5209" width="0" style="88" hidden="1" customWidth="1"/>
    <col min="5210" max="5376" width="11.42578125" style="88"/>
    <col min="5377" max="5377" width="5.7109375" style="88" customWidth="1"/>
    <col min="5378" max="5379" width="11.140625" style="88" customWidth="1"/>
    <col min="5380" max="5380" width="8.42578125" style="88" customWidth="1"/>
    <col min="5381" max="5382" width="12.85546875" style="88" customWidth="1"/>
    <col min="5383" max="5384" width="11.5703125" style="88" customWidth="1"/>
    <col min="5385" max="5385" width="10.85546875" style="88" customWidth="1"/>
    <col min="5386" max="5386" width="8.7109375" style="88" customWidth="1"/>
    <col min="5387" max="5387" width="14.42578125" style="88" customWidth="1"/>
    <col min="5388" max="5388" width="8.85546875" style="88" customWidth="1"/>
    <col min="5389" max="5389" width="11.28515625" style="88" customWidth="1"/>
    <col min="5390" max="5390" width="9" style="88" customWidth="1"/>
    <col min="5391" max="5391" width="11.28515625" style="88" customWidth="1"/>
    <col min="5392" max="5392" width="9.42578125" style="88" customWidth="1"/>
    <col min="5393" max="5393" width="12" style="88" customWidth="1"/>
    <col min="5394" max="5394" width="9.7109375" style="88" customWidth="1"/>
    <col min="5395" max="5395" width="12.28515625" style="88" customWidth="1"/>
    <col min="5396" max="5396" width="9.5703125" style="88" customWidth="1"/>
    <col min="5397" max="5397" width="13.140625" style="88" customWidth="1"/>
    <col min="5398" max="5398" width="9.85546875" style="88" customWidth="1"/>
    <col min="5399" max="5399" width="11.28515625" style="88" customWidth="1"/>
    <col min="5400" max="5400" width="10.5703125" style="88" customWidth="1"/>
    <col min="5401" max="5401" width="13.140625" style="88" customWidth="1"/>
    <col min="5402" max="5402" width="12.5703125" style="88" customWidth="1"/>
    <col min="5403" max="5403" width="11" style="88" customWidth="1"/>
    <col min="5404" max="5404" width="9.28515625" style="88" customWidth="1"/>
    <col min="5405" max="5405" width="13.140625" style="88" customWidth="1"/>
    <col min="5406" max="5406" width="12.7109375" style="88" customWidth="1"/>
    <col min="5407" max="5407" width="12" style="88" customWidth="1"/>
    <col min="5408" max="5408" width="10.5703125" style="88" customWidth="1"/>
    <col min="5409" max="5409" width="13.140625" style="88" customWidth="1"/>
    <col min="5410" max="5410" width="8.5703125" style="88" customWidth="1"/>
    <col min="5411" max="5411" width="12.28515625" style="88" customWidth="1"/>
    <col min="5412" max="5412" width="9.5703125" style="88" customWidth="1"/>
    <col min="5413" max="5413" width="12" style="88" customWidth="1"/>
    <col min="5414" max="5414" width="9.7109375" style="88" customWidth="1"/>
    <col min="5415" max="5415" width="14.42578125" style="88" bestFit="1" customWidth="1"/>
    <col min="5416" max="5416" width="13" style="88" bestFit="1" customWidth="1"/>
    <col min="5417" max="5417" width="12.42578125" style="88" customWidth="1"/>
    <col min="5418" max="5418" width="9.5703125" style="88" customWidth="1"/>
    <col min="5419" max="5419" width="12.140625" style="88" customWidth="1"/>
    <col min="5420" max="5420" width="8.85546875" style="88" customWidth="1"/>
    <col min="5421" max="5421" width="10.85546875" style="88" customWidth="1"/>
    <col min="5422" max="5422" width="8.7109375" style="88" customWidth="1"/>
    <col min="5423" max="5424" width="11.5703125" style="88" customWidth="1"/>
    <col min="5425" max="5450" width="11.42578125" style="88" customWidth="1"/>
    <col min="5451" max="5451" width="12.42578125" style="88" customWidth="1"/>
    <col min="5452" max="5452" width="10.140625" style="88" customWidth="1"/>
    <col min="5453" max="5453" width="11.42578125" style="88" customWidth="1"/>
    <col min="5454" max="5454" width="9.5703125" style="88" customWidth="1"/>
    <col min="5455" max="5455" width="8.5703125" style="88" customWidth="1"/>
    <col min="5456" max="5456" width="9.85546875" style="88" customWidth="1"/>
    <col min="5457" max="5457" width="13.85546875" style="88" customWidth="1"/>
    <col min="5458" max="5465" width="0" style="88" hidden="1" customWidth="1"/>
    <col min="5466" max="5632" width="11.42578125" style="88"/>
    <col min="5633" max="5633" width="5.7109375" style="88" customWidth="1"/>
    <col min="5634" max="5635" width="11.140625" style="88" customWidth="1"/>
    <col min="5636" max="5636" width="8.42578125" style="88" customWidth="1"/>
    <col min="5637" max="5638" width="12.85546875" style="88" customWidth="1"/>
    <col min="5639" max="5640" width="11.5703125" style="88" customWidth="1"/>
    <col min="5641" max="5641" width="10.85546875" style="88" customWidth="1"/>
    <col min="5642" max="5642" width="8.7109375" style="88" customWidth="1"/>
    <col min="5643" max="5643" width="14.42578125" style="88" customWidth="1"/>
    <col min="5644" max="5644" width="8.85546875" style="88" customWidth="1"/>
    <col min="5645" max="5645" width="11.28515625" style="88" customWidth="1"/>
    <col min="5646" max="5646" width="9" style="88" customWidth="1"/>
    <col min="5647" max="5647" width="11.28515625" style="88" customWidth="1"/>
    <col min="5648" max="5648" width="9.42578125" style="88" customWidth="1"/>
    <col min="5649" max="5649" width="12" style="88" customWidth="1"/>
    <col min="5650" max="5650" width="9.7109375" style="88" customWidth="1"/>
    <col min="5651" max="5651" width="12.28515625" style="88" customWidth="1"/>
    <col min="5652" max="5652" width="9.5703125" style="88" customWidth="1"/>
    <col min="5653" max="5653" width="13.140625" style="88" customWidth="1"/>
    <col min="5654" max="5654" width="9.85546875" style="88" customWidth="1"/>
    <col min="5655" max="5655" width="11.28515625" style="88" customWidth="1"/>
    <col min="5656" max="5656" width="10.5703125" style="88" customWidth="1"/>
    <col min="5657" max="5657" width="13.140625" style="88" customWidth="1"/>
    <col min="5658" max="5658" width="12.5703125" style="88" customWidth="1"/>
    <col min="5659" max="5659" width="11" style="88" customWidth="1"/>
    <col min="5660" max="5660" width="9.28515625" style="88" customWidth="1"/>
    <col min="5661" max="5661" width="13.140625" style="88" customWidth="1"/>
    <col min="5662" max="5662" width="12.7109375" style="88" customWidth="1"/>
    <col min="5663" max="5663" width="12" style="88" customWidth="1"/>
    <col min="5664" max="5664" width="10.5703125" style="88" customWidth="1"/>
    <col min="5665" max="5665" width="13.140625" style="88" customWidth="1"/>
    <col min="5666" max="5666" width="8.5703125" style="88" customWidth="1"/>
    <col min="5667" max="5667" width="12.28515625" style="88" customWidth="1"/>
    <col min="5668" max="5668" width="9.5703125" style="88" customWidth="1"/>
    <col min="5669" max="5669" width="12" style="88" customWidth="1"/>
    <col min="5670" max="5670" width="9.7109375" style="88" customWidth="1"/>
    <col min="5671" max="5671" width="14.42578125" style="88" bestFit="1" customWidth="1"/>
    <col min="5672" max="5672" width="13" style="88" bestFit="1" customWidth="1"/>
    <col min="5673" max="5673" width="12.42578125" style="88" customWidth="1"/>
    <col min="5674" max="5674" width="9.5703125" style="88" customWidth="1"/>
    <col min="5675" max="5675" width="12.140625" style="88" customWidth="1"/>
    <col min="5676" max="5676" width="8.85546875" style="88" customWidth="1"/>
    <col min="5677" max="5677" width="10.85546875" style="88" customWidth="1"/>
    <col min="5678" max="5678" width="8.7109375" style="88" customWidth="1"/>
    <col min="5679" max="5680" width="11.5703125" style="88" customWidth="1"/>
    <col min="5681" max="5706" width="11.42578125" style="88" customWidth="1"/>
    <col min="5707" max="5707" width="12.42578125" style="88" customWidth="1"/>
    <col min="5708" max="5708" width="10.140625" style="88" customWidth="1"/>
    <col min="5709" max="5709" width="11.42578125" style="88" customWidth="1"/>
    <col min="5710" max="5710" width="9.5703125" style="88" customWidth="1"/>
    <col min="5711" max="5711" width="8.5703125" style="88" customWidth="1"/>
    <col min="5712" max="5712" width="9.85546875" style="88" customWidth="1"/>
    <col min="5713" max="5713" width="13.85546875" style="88" customWidth="1"/>
    <col min="5714" max="5721" width="0" style="88" hidden="1" customWidth="1"/>
    <col min="5722" max="5888" width="11.42578125" style="88"/>
    <col min="5889" max="5889" width="5.7109375" style="88" customWidth="1"/>
    <col min="5890" max="5891" width="11.140625" style="88" customWidth="1"/>
    <col min="5892" max="5892" width="8.42578125" style="88" customWidth="1"/>
    <col min="5893" max="5894" width="12.85546875" style="88" customWidth="1"/>
    <col min="5895" max="5896" width="11.5703125" style="88" customWidth="1"/>
    <col min="5897" max="5897" width="10.85546875" style="88" customWidth="1"/>
    <col min="5898" max="5898" width="8.7109375" style="88" customWidth="1"/>
    <col min="5899" max="5899" width="14.42578125" style="88" customWidth="1"/>
    <col min="5900" max="5900" width="8.85546875" style="88" customWidth="1"/>
    <col min="5901" max="5901" width="11.28515625" style="88" customWidth="1"/>
    <col min="5902" max="5902" width="9" style="88" customWidth="1"/>
    <col min="5903" max="5903" width="11.28515625" style="88" customWidth="1"/>
    <col min="5904" max="5904" width="9.42578125" style="88" customWidth="1"/>
    <col min="5905" max="5905" width="12" style="88" customWidth="1"/>
    <col min="5906" max="5906" width="9.7109375" style="88" customWidth="1"/>
    <col min="5907" max="5907" width="12.28515625" style="88" customWidth="1"/>
    <col min="5908" max="5908" width="9.5703125" style="88" customWidth="1"/>
    <col min="5909" max="5909" width="13.140625" style="88" customWidth="1"/>
    <col min="5910" max="5910" width="9.85546875" style="88" customWidth="1"/>
    <col min="5911" max="5911" width="11.28515625" style="88" customWidth="1"/>
    <col min="5912" max="5912" width="10.5703125" style="88" customWidth="1"/>
    <col min="5913" max="5913" width="13.140625" style="88" customWidth="1"/>
    <col min="5914" max="5914" width="12.5703125" style="88" customWidth="1"/>
    <col min="5915" max="5915" width="11" style="88" customWidth="1"/>
    <col min="5916" max="5916" width="9.28515625" style="88" customWidth="1"/>
    <col min="5917" max="5917" width="13.140625" style="88" customWidth="1"/>
    <col min="5918" max="5918" width="12.7109375" style="88" customWidth="1"/>
    <col min="5919" max="5919" width="12" style="88" customWidth="1"/>
    <col min="5920" max="5920" width="10.5703125" style="88" customWidth="1"/>
    <col min="5921" max="5921" width="13.140625" style="88" customWidth="1"/>
    <col min="5922" max="5922" width="8.5703125" style="88" customWidth="1"/>
    <col min="5923" max="5923" width="12.28515625" style="88" customWidth="1"/>
    <col min="5924" max="5924" width="9.5703125" style="88" customWidth="1"/>
    <col min="5925" max="5925" width="12" style="88" customWidth="1"/>
    <col min="5926" max="5926" width="9.7109375" style="88" customWidth="1"/>
    <col min="5927" max="5927" width="14.42578125" style="88" bestFit="1" customWidth="1"/>
    <col min="5928" max="5928" width="13" style="88" bestFit="1" customWidth="1"/>
    <col min="5929" max="5929" width="12.42578125" style="88" customWidth="1"/>
    <col min="5930" max="5930" width="9.5703125" style="88" customWidth="1"/>
    <col min="5931" max="5931" width="12.140625" style="88" customWidth="1"/>
    <col min="5932" max="5932" width="8.85546875" style="88" customWidth="1"/>
    <col min="5933" max="5933" width="10.85546875" style="88" customWidth="1"/>
    <col min="5934" max="5934" width="8.7109375" style="88" customWidth="1"/>
    <col min="5935" max="5936" width="11.5703125" style="88" customWidth="1"/>
    <col min="5937" max="5962" width="11.42578125" style="88" customWidth="1"/>
    <col min="5963" max="5963" width="12.42578125" style="88" customWidth="1"/>
    <col min="5964" max="5964" width="10.140625" style="88" customWidth="1"/>
    <col min="5965" max="5965" width="11.42578125" style="88" customWidth="1"/>
    <col min="5966" max="5966" width="9.5703125" style="88" customWidth="1"/>
    <col min="5967" max="5967" width="8.5703125" style="88" customWidth="1"/>
    <col min="5968" max="5968" width="9.85546875" style="88" customWidth="1"/>
    <col min="5969" max="5969" width="13.85546875" style="88" customWidth="1"/>
    <col min="5970" max="5977" width="0" style="88" hidden="1" customWidth="1"/>
    <col min="5978" max="6144" width="11.42578125" style="88"/>
    <col min="6145" max="6145" width="5.7109375" style="88" customWidth="1"/>
    <col min="6146" max="6147" width="11.140625" style="88" customWidth="1"/>
    <col min="6148" max="6148" width="8.42578125" style="88" customWidth="1"/>
    <col min="6149" max="6150" width="12.85546875" style="88" customWidth="1"/>
    <col min="6151" max="6152" width="11.5703125" style="88" customWidth="1"/>
    <col min="6153" max="6153" width="10.85546875" style="88" customWidth="1"/>
    <col min="6154" max="6154" width="8.7109375" style="88" customWidth="1"/>
    <col min="6155" max="6155" width="14.42578125" style="88" customWidth="1"/>
    <col min="6156" max="6156" width="8.85546875" style="88" customWidth="1"/>
    <col min="6157" max="6157" width="11.28515625" style="88" customWidth="1"/>
    <col min="6158" max="6158" width="9" style="88" customWidth="1"/>
    <col min="6159" max="6159" width="11.28515625" style="88" customWidth="1"/>
    <col min="6160" max="6160" width="9.42578125" style="88" customWidth="1"/>
    <col min="6161" max="6161" width="12" style="88" customWidth="1"/>
    <col min="6162" max="6162" width="9.7109375" style="88" customWidth="1"/>
    <col min="6163" max="6163" width="12.28515625" style="88" customWidth="1"/>
    <col min="6164" max="6164" width="9.5703125" style="88" customWidth="1"/>
    <col min="6165" max="6165" width="13.140625" style="88" customWidth="1"/>
    <col min="6166" max="6166" width="9.85546875" style="88" customWidth="1"/>
    <col min="6167" max="6167" width="11.28515625" style="88" customWidth="1"/>
    <col min="6168" max="6168" width="10.5703125" style="88" customWidth="1"/>
    <col min="6169" max="6169" width="13.140625" style="88" customWidth="1"/>
    <col min="6170" max="6170" width="12.5703125" style="88" customWidth="1"/>
    <col min="6171" max="6171" width="11" style="88" customWidth="1"/>
    <col min="6172" max="6172" width="9.28515625" style="88" customWidth="1"/>
    <col min="6173" max="6173" width="13.140625" style="88" customWidth="1"/>
    <col min="6174" max="6174" width="12.7109375" style="88" customWidth="1"/>
    <col min="6175" max="6175" width="12" style="88" customWidth="1"/>
    <col min="6176" max="6176" width="10.5703125" style="88" customWidth="1"/>
    <col min="6177" max="6177" width="13.140625" style="88" customWidth="1"/>
    <col min="6178" max="6178" width="8.5703125" style="88" customWidth="1"/>
    <col min="6179" max="6179" width="12.28515625" style="88" customWidth="1"/>
    <col min="6180" max="6180" width="9.5703125" style="88" customWidth="1"/>
    <col min="6181" max="6181" width="12" style="88" customWidth="1"/>
    <col min="6182" max="6182" width="9.7109375" style="88" customWidth="1"/>
    <col min="6183" max="6183" width="14.42578125" style="88" bestFit="1" customWidth="1"/>
    <col min="6184" max="6184" width="13" style="88" bestFit="1" customWidth="1"/>
    <col min="6185" max="6185" width="12.42578125" style="88" customWidth="1"/>
    <col min="6186" max="6186" width="9.5703125" style="88" customWidth="1"/>
    <col min="6187" max="6187" width="12.140625" style="88" customWidth="1"/>
    <col min="6188" max="6188" width="8.85546875" style="88" customWidth="1"/>
    <col min="6189" max="6189" width="10.85546875" style="88" customWidth="1"/>
    <col min="6190" max="6190" width="8.7109375" style="88" customWidth="1"/>
    <col min="6191" max="6192" width="11.5703125" style="88" customWidth="1"/>
    <col min="6193" max="6218" width="11.42578125" style="88" customWidth="1"/>
    <col min="6219" max="6219" width="12.42578125" style="88" customWidth="1"/>
    <col min="6220" max="6220" width="10.140625" style="88" customWidth="1"/>
    <col min="6221" max="6221" width="11.42578125" style="88" customWidth="1"/>
    <col min="6222" max="6222" width="9.5703125" style="88" customWidth="1"/>
    <col min="6223" max="6223" width="8.5703125" style="88" customWidth="1"/>
    <col min="6224" max="6224" width="9.85546875" style="88" customWidth="1"/>
    <col min="6225" max="6225" width="13.85546875" style="88" customWidth="1"/>
    <col min="6226" max="6233" width="0" style="88" hidden="1" customWidth="1"/>
    <col min="6234" max="6400" width="11.42578125" style="88"/>
    <col min="6401" max="6401" width="5.7109375" style="88" customWidth="1"/>
    <col min="6402" max="6403" width="11.140625" style="88" customWidth="1"/>
    <col min="6404" max="6404" width="8.42578125" style="88" customWidth="1"/>
    <col min="6405" max="6406" width="12.85546875" style="88" customWidth="1"/>
    <col min="6407" max="6408" width="11.5703125" style="88" customWidth="1"/>
    <col min="6409" max="6409" width="10.85546875" style="88" customWidth="1"/>
    <col min="6410" max="6410" width="8.7109375" style="88" customWidth="1"/>
    <col min="6411" max="6411" width="14.42578125" style="88" customWidth="1"/>
    <col min="6412" max="6412" width="8.85546875" style="88" customWidth="1"/>
    <col min="6413" max="6413" width="11.28515625" style="88" customWidth="1"/>
    <col min="6414" max="6414" width="9" style="88" customWidth="1"/>
    <col min="6415" max="6415" width="11.28515625" style="88" customWidth="1"/>
    <col min="6416" max="6416" width="9.42578125" style="88" customWidth="1"/>
    <col min="6417" max="6417" width="12" style="88" customWidth="1"/>
    <col min="6418" max="6418" width="9.7109375" style="88" customWidth="1"/>
    <col min="6419" max="6419" width="12.28515625" style="88" customWidth="1"/>
    <col min="6420" max="6420" width="9.5703125" style="88" customWidth="1"/>
    <col min="6421" max="6421" width="13.140625" style="88" customWidth="1"/>
    <col min="6422" max="6422" width="9.85546875" style="88" customWidth="1"/>
    <col min="6423" max="6423" width="11.28515625" style="88" customWidth="1"/>
    <col min="6424" max="6424" width="10.5703125" style="88" customWidth="1"/>
    <col min="6425" max="6425" width="13.140625" style="88" customWidth="1"/>
    <col min="6426" max="6426" width="12.5703125" style="88" customWidth="1"/>
    <col min="6427" max="6427" width="11" style="88" customWidth="1"/>
    <col min="6428" max="6428" width="9.28515625" style="88" customWidth="1"/>
    <col min="6429" max="6429" width="13.140625" style="88" customWidth="1"/>
    <col min="6430" max="6430" width="12.7109375" style="88" customWidth="1"/>
    <col min="6431" max="6431" width="12" style="88" customWidth="1"/>
    <col min="6432" max="6432" width="10.5703125" style="88" customWidth="1"/>
    <col min="6433" max="6433" width="13.140625" style="88" customWidth="1"/>
    <col min="6434" max="6434" width="8.5703125" style="88" customWidth="1"/>
    <col min="6435" max="6435" width="12.28515625" style="88" customWidth="1"/>
    <col min="6436" max="6436" width="9.5703125" style="88" customWidth="1"/>
    <col min="6437" max="6437" width="12" style="88" customWidth="1"/>
    <col min="6438" max="6438" width="9.7109375" style="88" customWidth="1"/>
    <col min="6439" max="6439" width="14.42578125" style="88" bestFit="1" customWidth="1"/>
    <col min="6440" max="6440" width="13" style="88" bestFit="1" customWidth="1"/>
    <col min="6441" max="6441" width="12.42578125" style="88" customWidth="1"/>
    <col min="6442" max="6442" width="9.5703125" style="88" customWidth="1"/>
    <col min="6443" max="6443" width="12.140625" style="88" customWidth="1"/>
    <col min="6444" max="6444" width="8.85546875" style="88" customWidth="1"/>
    <col min="6445" max="6445" width="10.85546875" style="88" customWidth="1"/>
    <col min="6446" max="6446" width="8.7109375" style="88" customWidth="1"/>
    <col min="6447" max="6448" width="11.5703125" style="88" customWidth="1"/>
    <col min="6449" max="6474" width="11.42578125" style="88" customWidth="1"/>
    <col min="6475" max="6475" width="12.42578125" style="88" customWidth="1"/>
    <col min="6476" max="6476" width="10.140625" style="88" customWidth="1"/>
    <col min="6477" max="6477" width="11.42578125" style="88" customWidth="1"/>
    <col min="6478" max="6478" width="9.5703125" style="88" customWidth="1"/>
    <col min="6479" max="6479" width="8.5703125" style="88" customWidth="1"/>
    <col min="6480" max="6480" width="9.85546875" style="88" customWidth="1"/>
    <col min="6481" max="6481" width="13.85546875" style="88" customWidth="1"/>
    <col min="6482" max="6489" width="0" style="88" hidden="1" customWidth="1"/>
    <col min="6490" max="6656" width="11.42578125" style="88"/>
    <col min="6657" max="6657" width="5.7109375" style="88" customWidth="1"/>
    <col min="6658" max="6659" width="11.140625" style="88" customWidth="1"/>
    <col min="6660" max="6660" width="8.42578125" style="88" customWidth="1"/>
    <col min="6661" max="6662" width="12.85546875" style="88" customWidth="1"/>
    <col min="6663" max="6664" width="11.5703125" style="88" customWidth="1"/>
    <col min="6665" max="6665" width="10.85546875" style="88" customWidth="1"/>
    <col min="6666" max="6666" width="8.7109375" style="88" customWidth="1"/>
    <col min="6667" max="6667" width="14.42578125" style="88" customWidth="1"/>
    <col min="6668" max="6668" width="8.85546875" style="88" customWidth="1"/>
    <col min="6669" max="6669" width="11.28515625" style="88" customWidth="1"/>
    <col min="6670" max="6670" width="9" style="88" customWidth="1"/>
    <col min="6671" max="6671" width="11.28515625" style="88" customWidth="1"/>
    <col min="6672" max="6672" width="9.42578125" style="88" customWidth="1"/>
    <col min="6673" max="6673" width="12" style="88" customWidth="1"/>
    <col min="6674" max="6674" width="9.7109375" style="88" customWidth="1"/>
    <col min="6675" max="6675" width="12.28515625" style="88" customWidth="1"/>
    <col min="6676" max="6676" width="9.5703125" style="88" customWidth="1"/>
    <col min="6677" max="6677" width="13.140625" style="88" customWidth="1"/>
    <col min="6678" max="6678" width="9.85546875" style="88" customWidth="1"/>
    <col min="6679" max="6679" width="11.28515625" style="88" customWidth="1"/>
    <col min="6680" max="6680" width="10.5703125" style="88" customWidth="1"/>
    <col min="6681" max="6681" width="13.140625" style="88" customWidth="1"/>
    <col min="6682" max="6682" width="12.5703125" style="88" customWidth="1"/>
    <col min="6683" max="6683" width="11" style="88" customWidth="1"/>
    <col min="6684" max="6684" width="9.28515625" style="88" customWidth="1"/>
    <col min="6685" max="6685" width="13.140625" style="88" customWidth="1"/>
    <col min="6686" max="6686" width="12.7109375" style="88" customWidth="1"/>
    <col min="6687" max="6687" width="12" style="88" customWidth="1"/>
    <col min="6688" max="6688" width="10.5703125" style="88" customWidth="1"/>
    <col min="6689" max="6689" width="13.140625" style="88" customWidth="1"/>
    <col min="6690" max="6690" width="8.5703125" style="88" customWidth="1"/>
    <col min="6691" max="6691" width="12.28515625" style="88" customWidth="1"/>
    <col min="6692" max="6692" width="9.5703125" style="88" customWidth="1"/>
    <col min="6693" max="6693" width="12" style="88" customWidth="1"/>
    <col min="6694" max="6694" width="9.7109375" style="88" customWidth="1"/>
    <col min="6695" max="6695" width="14.42578125" style="88" bestFit="1" customWidth="1"/>
    <col min="6696" max="6696" width="13" style="88" bestFit="1" customWidth="1"/>
    <col min="6697" max="6697" width="12.42578125" style="88" customWidth="1"/>
    <col min="6698" max="6698" width="9.5703125" style="88" customWidth="1"/>
    <col min="6699" max="6699" width="12.140625" style="88" customWidth="1"/>
    <col min="6700" max="6700" width="8.85546875" style="88" customWidth="1"/>
    <col min="6701" max="6701" width="10.85546875" style="88" customWidth="1"/>
    <col min="6702" max="6702" width="8.7109375" style="88" customWidth="1"/>
    <col min="6703" max="6704" width="11.5703125" style="88" customWidth="1"/>
    <col min="6705" max="6730" width="11.42578125" style="88" customWidth="1"/>
    <col min="6731" max="6731" width="12.42578125" style="88" customWidth="1"/>
    <col min="6732" max="6732" width="10.140625" style="88" customWidth="1"/>
    <col min="6733" max="6733" width="11.42578125" style="88" customWidth="1"/>
    <col min="6734" max="6734" width="9.5703125" style="88" customWidth="1"/>
    <col min="6735" max="6735" width="8.5703125" style="88" customWidth="1"/>
    <col min="6736" max="6736" width="9.85546875" style="88" customWidth="1"/>
    <col min="6737" max="6737" width="13.85546875" style="88" customWidth="1"/>
    <col min="6738" max="6745" width="0" style="88" hidden="1" customWidth="1"/>
    <col min="6746" max="6912" width="11.42578125" style="88"/>
    <col min="6913" max="6913" width="5.7109375" style="88" customWidth="1"/>
    <col min="6914" max="6915" width="11.140625" style="88" customWidth="1"/>
    <col min="6916" max="6916" width="8.42578125" style="88" customWidth="1"/>
    <col min="6917" max="6918" width="12.85546875" style="88" customWidth="1"/>
    <col min="6919" max="6920" width="11.5703125" style="88" customWidth="1"/>
    <col min="6921" max="6921" width="10.85546875" style="88" customWidth="1"/>
    <col min="6922" max="6922" width="8.7109375" style="88" customWidth="1"/>
    <col min="6923" max="6923" width="14.42578125" style="88" customWidth="1"/>
    <col min="6924" max="6924" width="8.85546875" style="88" customWidth="1"/>
    <col min="6925" max="6925" width="11.28515625" style="88" customWidth="1"/>
    <col min="6926" max="6926" width="9" style="88" customWidth="1"/>
    <col min="6927" max="6927" width="11.28515625" style="88" customWidth="1"/>
    <col min="6928" max="6928" width="9.42578125" style="88" customWidth="1"/>
    <col min="6929" max="6929" width="12" style="88" customWidth="1"/>
    <col min="6930" max="6930" width="9.7109375" style="88" customWidth="1"/>
    <col min="6931" max="6931" width="12.28515625" style="88" customWidth="1"/>
    <col min="6932" max="6932" width="9.5703125" style="88" customWidth="1"/>
    <col min="6933" max="6933" width="13.140625" style="88" customWidth="1"/>
    <col min="6934" max="6934" width="9.85546875" style="88" customWidth="1"/>
    <col min="6935" max="6935" width="11.28515625" style="88" customWidth="1"/>
    <col min="6936" max="6936" width="10.5703125" style="88" customWidth="1"/>
    <col min="6937" max="6937" width="13.140625" style="88" customWidth="1"/>
    <col min="6938" max="6938" width="12.5703125" style="88" customWidth="1"/>
    <col min="6939" max="6939" width="11" style="88" customWidth="1"/>
    <col min="6940" max="6940" width="9.28515625" style="88" customWidth="1"/>
    <col min="6941" max="6941" width="13.140625" style="88" customWidth="1"/>
    <col min="6942" max="6942" width="12.7109375" style="88" customWidth="1"/>
    <col min="6943" max="6943" width="12" style="88" customWidth="1"/>
    <col min="6944" max="6944" width="10.5703125" style="88" customWidth="1"/>
    <col min="6945" max="6945" width="13.140625" style="88" customWidth="1"/>
    <col min="6946" max="6946" width="8.5703125" style="88" customWidth="1"/>
    <col min="6947" max="6947" width="12.28515625" style="88" customWidth="1"/>
    <col min="6948" max="6948" width="9.5703125" style="88" customWidth="1"/>
    <col min="6949" max="6949" width="12" style="88" customWidth="1"/>
    <col min="6950" max="6950" width="9.7109375" style="88" customWidth="1"/>
    <col min="6951" max="6951" width="14.42578125" style="88" bestFit="1" customWidth="1"/>
    <col min="6952" max="6952" width="13" style="88" bestFit="1" customWidth="1"/>
    <col min="6953" max="6953" width="12.42578125" style="88" customWidth="1"/>
    <col min="6954" max="6954" width="9.5703125" style="88" customWidth="1"/>
    <col min="6955" max="6955" width="12.140625" style="88" customWidth="1"/>
    <col min="6956" max="6956" width="8.85546875" style="88" customWidth="1"/>
    <col min="6957" max="6957" width="10.85546875" style="88" customWidth="1"/>
    <col min="6958" max="6958" width="8.7109375" style="88" customWidth="1"/>
    <col min="6959" max="6960" width="11.5703125" style="88" customWidth="1"/>
    <col min="6961" max="6986" width="11.42578125" style="88" customWidth="1"/>
    <col min="6987" max="6987" width="12.42578125" style="88" customWidth="1"/>
    <col min="6988" max="6988" width="10.140625" style="88" customWidth="1"/>
    <col min="6989" max="6989" width="11.42578125" style="88" customWidth="1"/>
    <col min="6990" max="6990" width="9.5703125" style="88" customWidth="1"/>
    <col min="6991" max="6991" width="8.5703125" style="88" customWidth="1"/>
    <col min="6992" max="6992" width="9.85546875" style="88" customWidth="1"/>
    <col min="6993" max="6993" width="13.85546875" style="88" customWidth="1"/>
    <col min="6994" max="7001" width="0" style="88" hidden="1" customWidth="1"/>
    <col min="7002" max="7168" width="11.42578125" style="88"/>
    <col min="7169" max="7169" width="5.7109375" style="88" customWidth="1"/>
    <col min="7170" max="7171" width="11.140625" style="88" customWidth="1"/>
    <col min="7172" max="7172" width="8.42578125" style="88" customWidth="1"/>
    <col min="7173" max="7174" width="12.85546875" style="88" customWidth="1"/>
    <col min="7175" max="7176" width="11.5703125" style="88" customWidth="1"/>
    <col min="7177" max="7177" width="10.85546875" style="88" customWidth="1"/>
    <col min="7178" max="7178" width="8.7109375" style="88" customWidth="1"/>
    <col min="7179" max="7179" width="14.42578125" style="88" customWidth="1"/>
    <col min="7180" max="7180" width="8.85546875" style="88" customWidth="1"/>
    <col min="7181" max="7181" width="11.28515625" style="88" customWidth="1"/>
    <col min="7182" max="7182" width="9" style="88" customWidth="1"/>
    <col min="7183" max="7183" width="11.28515625" style="88" customWidth="1"/>
    <col min="7184" max="7184" width="9.42578125" style="88" customWidth="1"/>
    <col min="7185" max="7185" width="12" style="88" customWidth="1"/>
    <col min="7186" max="7186" width="9.7109375" style="88" customWidth="1"/>
    <col min="7187" max="7187" width="12.28515625" style="88" customWidth="1"/>
    <col min="7188" max="7188" width="9.5703125" style="88" customWidth="1"/>
    <col min="7189" max="7189" width="13.140625" style="88" customWidth="1"/>
    <col min="7190" max="7190" width="9.85546875" style="88" customWidth="1"/>
    <col min="7191" max="7191" width="11.28515625" style="88" customWidth="1"/>
    <col min="7192" max="7192" width="10.5703125" style="88" customWidth="1"/>
    <col min="7193" max="7193" width="13.140625" style="88" customWidth="1"/>
    <col min="7194" max="7194" width="12.5703125" style="88" customWidth="1"/>
    <col min="7195" max="7195" width="11" style="88" customWidth="1"/>
    <col min="7196" max="7196" width="9.28515625" style="88" customWidth="1"/>
    <col min="7197" max="7197" width="13.140625" style="88" customWidth="1"/>
    <col min="7198" max="7198" width="12.7109375" style="88" customWidth="1"/>
    <col min="7199" max="7199" width="12" style="88" customWidth="1"/>
    <col min="7200" max="7200" width="10.5703125" style="88" customWidth="1"/>
    <col min="7201" max="7201" width="13.140625" style="88" customWidth="1"/>
    <col min="7202" max="7202" width="8.5703125" style="88" customWidth="1"/>
    <col min="7203" max="7203" width="12.28515625" style="88" customWidth="1"/>
    <col min="7204" max="7204" width="9.5703125" style="88" customWidth="1"/>
    <col min="7205" max="7205" width="12" style="88" customWidth="1"/>
    <col min="7206" max="7206" width="9.7109375" style="88" customWidth="1"/>
    <col min="7207" max="7207" width="14.42578125" style="88" bestFit="1" customWidth="1"/>
    <col min="7208" max="7208" width="13" style="88" bestFit="1" customWidth="1"/>
    <col min="7209" max="7209" width="12.42578125" style="88" customWidth="1"/>
    <col min="7210" max="7210" width="9.5703125" style="88" customWidth="1"/>
    <col min="7211" max="7211" width="12.140625" style="88" customWidth="1"/>
    <col min="7212" max="7212" width="8.85546875" style="88" customWidth="1"/>
    <col min="7213" max="7213" width="10.85546875" style="88" customWidth="1"/>
    <col min="7214" max="7214" width="8.7109375" style="88" customWidth="1"/>
    <col min="7215" max="7216" width="11.5703125" style="88" customWidth="1"/>
    <col min="7217" max="7242" width="11.42578125" style="88" customWidth="1"/>
    <col min="7243" max="7243" width="12.42578125" style="88" customWidth="1"/>
    <col min="7244" max="7244" width="10.140625" style="88" customWidth="1"/>
    <col min="7245" max="7245" width="11.42578125" style="88" customWidth="1"/>
    <col min="7246" max="7246" width="9.5703125" style="88" customWidth="1"/>
    <col min="7247" max="7247" width="8.5703125" style="88" customWidth="1"/>
    <col min="7248" max="7248" width="9.85546875" style="88" customWidth="1"/>
    <col min="7249" max="7249" width="13.85546875" style="88" customWidth="1"/>
    <col min="7250" max="7257" width="0" style="88" hidden="1" customWidth="1"/>
    <col min="7258" max="7424" width="11.42578125" style="88"/>
    <col min="7425" max="7425" width="5.7109375" style="88" customWidth="1"/>
    <col min="7426" max="7427" width="11.140625" style="88" customWidth="1"/>
    <col min="7428" max="7428" width="8.42578125" style="88" customWidth="1"/>
    <col min="7429" max="7430" width="12.85546875" style="88" customWidth="1"/>
    <col min="7431" max="7432" width="11.5703125" style="88" customWidth="1"/>
    <col min="7433" max="7433" width="10.85546875" style="88" customWidth="1"/>
    <col min="7434" max="7434" width="8.7109375" style="88" customWidth="1"/>
    <col min="7435" max="7435" width="14.42578125" style="88" customWidth="1"/>
    <col min="7436" max="7436" width="8.85546875" style="88" customWidth="1"/>
    <col min="7437" max="7437" width="11.28515625" style="88" customWidth="1"/>
    <col min="7438" max="7438" width="9" style="88" customWidth="1"/>
    <col min="7439" max="7439" width="11.28515625" style="88" customWidth="1"/>
    <col min="7440" max="7440" width="9.42578125" style="88" customWidth="1"/>
    <col min="7441" max="7441" width="12" style="88" customWidth="1"/>
    <col min="7442" max="7442" width="9.7109375" style="88" customWidth="1"/>
    <col min="7443" max="7443" width="12.28515625" style="88" customWidth="1"/>
    <col min="7444" max="7444" width="9.5703125" style="88" customWidth="1"/>
    <col min="7445" max="7445" width="13.140625" style="88" customWidth="1"/>
    <col min="7446" max="7446" width="9.85546875" style="88" customWidth="1"/>
    <col min="7447" max="7447" width="11.28515625" style="88" customWidth="1"/>
    <col min="7448" max="7448" width="10.5703125" style="88" customWidth="1"/>
    <col min="7449" max="7449" width="13.140625" style="88" customWidth="1"/>
    <col min="7450" max="7450" width="12.5703125" style="88" customWidth="1"/>
    <col min="7451" max="7451" width="11" style="88" customWidth="1"/>
    <col min="7452" max="7452" width="9.28515625" style="88" customWidth="1"/>
    <col min="7453" max="7453" width="13.140625" style="88" customWidth="1"/>
    <col min="7454" max="7454" width="12.7109375" style="88" customWidth="1"/>
    <col min="7455" max="7455" width="12" style="88" customWidth="1"/>
    <col min="7456" max="7456" width="10.5703125" style="88" customWidth="1"/>
    <col min="7457" max="7457" width="13.140625" style="88" customWidth="1"/>
    <col min="7458" max="7458" width="8.5703125" style="88" customWidth="1"/>
    <col min="7459" max="7459" width="12.28515625" style="88" customWidth="1"/>
    <col min="7460" max="7460" width="9.5703125" style="88" customWidth="1"/>
    <col min="7461" max="7461" width="12" style="88" customWidth="1"/>
    <col min="7462" max="7462" width="9.7109375" style="88" customWidth="1"/>
    <col min="7463" max="7463" width="14.42578125" style="88" bestFit="1" customWidth="1"/>
    <col min="7464" max="7464" width="13" style="88" bestFit="1" customWidth="1"/>
    <col min="7465" max="7465" width="12.42578125" style="88" customWidth="1"/>
    <col min="7466" max="7466" width="9.5703125" style="88" customWidth="1"/>
    <col min="7467" max="7467" width="12.140625" style="88" customWidth="1"/>
    <col min="7468" max="7468" width="8.85546875" style="88" customWidth="1"/>
    <col min="7469" max="7469" width="10.85546875" style="88" customWidth="1"/>
    <col min="7470" max="7470" width="8.7109375" style="88" customWidth="1"/>
    <col min="7471" max="7472" width="11.5703125" style="88" customWidth="1"/>
    <col min="7473" max="7498" width="11.42578125" style="88" customWidth="1"/>
    <col min="7499" max="7499" width="12.42578125" style="88" customWidth="1"/>
    <col min="7500" max="7500" width="10.140625" style="88" customWidth="1"/>
    <col min="7501" max="7501" width="11.42578125" style="88" customWidth="1"/>
    <col min="7502" max="7502" width="9.5703125" style="88" customWidth="1"/>
    <col min="7503" max="7503" width="8.5703125" style="88" customWidth="1"/>
    <col min="7504" max="7504" width="9.85546875" style="88" customWidth="1"/>
    <col min="7505" max="7505" width="13.85546875" style="88" customWidth="1"/>
    <col min="7506" max="7513" width="0" style="88" hidden="1" customWidth="1"/>
    <col min="7514" max="7680" width="11.42578125" style="88"/>
    <col min="7681" max="7681" width="5.7109375" style="88" customWidth="1"/>
    <col min="7682" max="7683" width="11.140625" style="88" customWidth="1"/>
    <col min="7684" max="7684" width="8.42578125" style="88" customWidth="1"/>
    <col min="7685" max="7686" width="12.85546875" style="88" customWidth="1"/>
    <col min="7687" max="7688" width="11.5703125" style="88" customWidth="1"/>
    <col min="7689" max="7689" width="10.85546875" style="88" customWidth="1"/>
    <col min="7690" max="7690" width="8.7109375" style="88" customWidth="1"/>
    <col min="7691" max="7691" width="14.42578125" style="88" customWidth="1"/>
    <col min="7692" max="7692" width="8.85546875" style="88" customWidth="1"/>
    <col min="7693" max="7693" width="11.28515625" style="88" customWidth="1"/>
    <col min="7694" max="7694" width="9" style="88" customWidth="1"/>
    <col min="7695" max="7695" width="11.28515625" style="88" customWidth="1"/>
    <col min="7696" max="7696" width="9.42578125" style="88" customWidth="1"/>
    <col min="7697" max="7697" width="12" style="88" customWidth="1"/>
    <col min="7698" max="7698" width="9.7109375" style="88" customWidth="1"/>
    <col min="7699" max="7699" width="12.28515625" style="88" customWidth="1"/>
    <col min="7700" max="7700" width="9.5703125" style="88" customWidth="1"/>
    <col min="7701" max="7701" width="13.140625" style="88" customWidth="1"/>
    <col min="7702" max="7702" width="9.85546875" style="88" customWidth="1"/>
    <col min="7703" max="7703" width="11.28515625" style="88" customWidth="1"/>
    <col min="7704" max="7704" width="10.5703125" style="88" customWidth="1"/>
    <col min="7705" max="7705" width="13.140625" style="88" customWidth="1"/>
    <col min="7706" max="7706" width="12.5703125" style="88" customWidth="1"/>
    <col min="7707" max="7707" width="11" style="88" customWidth="1"/>
    <col min="7708" max="7708" width="9.28515625" style="88" customWidth="1"/>
    <col min="7709" max="7709" width="13.140625" style="88" customWidth="1"/>
    <col min="7710" max="7710" width="12.7109375" style="88" customWidth="1"/>
    <col min="7711" max="7711" width="12" style="88" customWidth="1"/>
    <col min="7712" max="7712" width="10.5703125" style="88" customWidth="1"/>
    <col min="7713" max="7713" width="13.140625" style="88" customWidth="1"/>
    <col min="7714" max="7714" width="8.5703125" style="88" customWidth="1"/>
    <col min="7715" max="7715" width="12.28515625" style="88" customWidth="1"/>
    <col min="7716" max="7716" width="9.5703125" style="88" customWidth="1"/>
    <col min="7717" max="7717" width="12" style="88" customWidth="1"/>
    <col min="7718" max="7718" width="9.7109375" style="88" customWidth="1"/>
    <col min="7719" max="7719" width="14.42578125" style="88" bestFit="1" customWidth="1"/>
    <col min="7720" max="7720" width="13" style="88" bestFit="1" customWidth="1"/>
    <col min="7721" max="7721" width="12.42578125" style="88" customWidth="1"/>
    <col min="7722" max="7722" width="9.5703125" style="88" customWidth="1"/>
    <col min="7723" max="7723" width="12.140625" style="88" customWidth="1"/>
    <col min="7724" max="7724" width="8.85546875" style="88" customWidth="1"/>
    <col min="7725" max="7725" width="10.85546875" style="88" customWidth="1"/>
    <col min="7726" max="7726" width="8.7109375" style="88" customWidth="1"/>
    <col min="7727" max="7728" width="11.5703125" style="88" customWidth="1"/>
    <col min="7729" max="7754" width="11.42578125" style="88" customWidth="1"/>
    <col min="7755" max="7755" width="12.42578125" style="88" customWidth="1"/>
    <col min="7756" max="7756" width="10.140625" style="88" customWidth="1"/>
    <col min="7757" max="7757" width="11.42578125" style="88" customWidth="1"/>
    <col min="7758" max="7758" width="9.5703125" style="88" customWidth="1"/>
    <col min="7759" max="7759" width="8.5703125" style="88" customWidth="1"/>
    <col min="7760" max="7760" width="9.85546875" style="88" customWidth="1"/>
    <col min="7761" max="7761" width="13.85546875" style="88" customWidth="1"/>
    <col min="7762" max="7769" width="0" style="88" hidden="1" customWidth="1"/>
    <col min="7770" max="7936" width="11.42578125" style="88"/>
    <col min="7937" max="7937" width="5.7109375" style="88" customWidth="1"/>
    <col min="7938" max="7939" width="11.140625" style="88" customWidth="1"/>
    <col min="7940" max="7940" width="8.42578125" style="88" customWidth="1"/>
    <col min="7941" max="7942" width="12.85546875" style="88" customWidth="1"/>
    <col min="7943" max="7944" width="11.5703125" style="88" customWidth="1"/>
    <col min="7945" max="7945" width="10.85546875" style="88" customWidth="1"/>
    <col min="7946" max="7946" width="8.7109375" style="88" customWidth="1"/>
    <col min="7947" max="7947" width="14.42578125" style="88" customWidth="1"/>
    <col min="7948" max="7948" width="8.85546875" style="88" customWidth="1"/>
    <col min="7949" max="7949" width="11.28515625" style="88" customWidth="1"/>
    <col min="7950" max="7950" width="9" style="88" customWidth="1"/>
    <col min="7951" max="7951" width="11.28515625" style="88" customWidth="1"/>
    <col min="7952" max="7952" width="9.42578125" style="88" customWidth="1"/>
    <col min="7953" max="7953" width="12" style="88" customWidth="1"/>
    <col min="7954" max="7954" width="9.7109375" style="88" customWidth="1"/>
    <col min="7955" max="7955" width="12.28515625" style="88" customWidth="1"/>
    <col min="7956" max="7956" width="9.5703125" style="88" customWidth="1"/>
    <col min="7957" max="7957" width="13.140625" style="88" customWidth="1"/>
    <col min="7958" max="7958" width="9.85546875" style="88" customWidth="1"/>
    <col min="7959" max="7959" width="11.28515625" style="88" customWidth="1"/>
    <col min="7960" max="7960" width="10.5703125" style="88" customWidth="1"/>
    <col min="7961" max="7961" width="13.140625" style="88" customWidth="1"/>
    <col min="7962" max="7962" width="12.5703125" style="88" customWidth="1"/>
    <col min="7963" max="7963" width="11" style="88" customWidth="1"/>
    <col min="7964" max="7964" width="9.28515625" style="88" customWidth="1"/>
    <col min="7965" max="7965" width="13.140625" style="88" customWidth="1"/>
    <col min="7966" max="7966" width="12.7109375" style="88" customWidth="1"/>
    <col min="7967" max="7967" width="12" style="88" customWidth="1"/>
    <col min="7968" max="7968" width="10.5703125" style="88" customWidth="1"/>
    <col min="7969" max="7969" width="13.140625" style="88" customWidth="1"/>
    <col min="7970" max="7970" width="8.5703125" style="88" customWidth="1"/>
    <col min="7971" max="7971" width="12.28515625" style="88" customWidth="1"/>
    <col min="7972" max="7972" width="9.5703125" style="88" customWidth="1"/>
    <col min="7973" max="7973" width="12" style="88" customWidth="1"/>
    <col min="7974" max="7974" width="9.7109375" style="88" customWidth="1"/>
    <col min="7975" max="7975" width="14.42578125" style="88" bestFit="1" customWidth="1"/>
    <col min="7976" max="7976" width="13" style="88" bestFit="1" customWidth="1"/>
    <col min="7977" max="7977" width="12.42578125" style="88" customWidth="1"/>
    <col min="7978" max="7978" width="9.5703125" style="88" customWidth="1"/>
    <col min="7979" max="7979" width="12.140625" style="88" customWidth="1"/>
    <col min="7980" max="7980" width="8.85546875" style="88" customWidth="1"/>
    <col min="7981" max="7981" width="10.85546875" style="88" customWidth="1"/>
    <col min="7982" max="7982" width="8.7109375" style="88" customWidth="1"/>
    <col min="7983" max="7984" width="11.5703125" style="88" customWidth="1"/>
    <col min="7985" max="8010" width="11.42578125" style="88" customWidth="1"/>
    <col min="8011" max="8011" width="12.42578125" style="88" customWidth="1"/>
    <col min="8012" max="8012" width="10.140625" style="88" customWidth="1"/>
    <col min="8013" max="8013" width="11.42578125" style="88" customWidth="1"/>
    <col min="8014" max="8014" width="9.5703125" style="88" customWidth="1"/>
    <col min="8015" max="8015" width="8.5703125" style="88" customWidth="1"/>
    <col min="8016" max="8016" width="9.85546875" style="88" customWidth="1"/>
    <col min="8017" max="8017" width="13.85546875" style="88" customWidth="1"/>
    <col min="8018" max="8025" width="0" style="88" hidden="1" customWidth="1"/>
    <col min="8026" max="8192" width="11.42578125" style="88"/>
    <col min="8193" max="8193" width="5.7109375" style="88" customWidth="1"/>
    <col min="8194" max="8195" width="11.140625" style="88" customWidth="1"/>
    <col min="8196" max="8196" width="8.42578125" style="88" customWidth="1"/>
    <col min="8197" max="8198" width="12.85546875" style="88" customWidth="1"/>
    <col min="8199" max="8200" width="11.5703125" style="88" customWidth="1"/>
    <col min="8201" max="8201" width="10.85546875" style="88" customWidth="1"/>
    <col min="8202" max="8202" width="8.7109375" style="88" customWidth="1"/>
    <col min="8203" max="8203" width="14.42578125" style="88" customWidth="1"/>
    <col min="8204" max="8204" width="8.85546875" style="88" customWidth="1"/>
    <col min="8205" max="8205" width="11.28515625" style="88" customWidth="1"/>
    <col min="8206" max="8206" width="9" style="88" customWidth="1"/>
    <col min="8207" max="8207" width="11.28515625" style="88" customWidth="1"/>
    <col min="8208" max="8208" width="9.42578125" style="88" customWidth="1"/>
    <col min="8209" max="8209" width="12" style="88" customWidth="1"/>
    <col min="8210" max="8210" width="9.7109375" style="88" customWidth="1"/>
    <col min="8211" max="8211" width="12.28515625" style="88" customWidth="1"/>
    <col min="8212" max="8212" width="9.5703125" style="88" customWidth="1"/>
    <col min="8213" max="8213" width="13.140625" style="88" customWidth="1"/>
    <col min="8214" max="8214" width="9.85546875" style="88" customWidth="1"/>
    <col min="8215" max="8215" width="11.28515625" style="88" customWidth="1"/>
    <col min="8216" max="8216" width="10.5703125" style="88" customWidth="1"/>
    <col min="8217" max="8217" width="13.140625" style="88" customWidth="1"/>
    <col min="8218" max="8218" width="12.5703125" style="88" customWidth="1"/>
    <col min="8219" max="8219" width="11" style="88" customWidth="1"/>
    <col min="8220" max="8220" width="9.28515625" style="88" customWidth="1"/>
    <col min="8221" max="8221" width="13.140625" style="88" customWidth="1"/>
    <col min="8222" max="8222" width="12.7109375" style="88" customWidth="1"/>
    <col min="8223" max="8223" width="12" style="88" customWidth="1"/>
    <col min="8224" max="8224" width="10.5703125" style="88" customWidth="1"/>
    <col min="8225" max="8225" width="13.140625" style="88" customWidth="1"/>
    <col min="8226" max="8226" width="8.5703125" style="88" customWidth="1"/>
    <col min="8227" max="8227" width="12.28515625" style="88" customWidth="1"/>
    <col min="8228" max="8228" width="9.5703125" style="88" customWidth="1"/>
    <col min="8229" max="8229" width="12" style="88" customWidth="1"/>
    <col min="8230" max="8230" width="9.7109375" style="88" customWidth="1"/>
    <col min="8231" max="8231" width="14.42578125" style="88" bestFit="1" customWidth="1"/>
    <col min="8232" max="8232" width="13" style="88" bestFit="1" customWidth="1"/>
    <col min="8233" max="8233" width="12.42578125" style="88" customWidth="1"/>
    <col min="8234" max="8234" width="9.5703125" style="88" customWidth="1"/>
    <col min="8235" max="8235" width="12.140625" style="88" customWidth="1"/>
    <col min="8236" max="8236" width="8.85546875" style="88" customWidth="1"/>
    <col min="8237" max="8237" width="10.85546875" style="88" customWidth="1"/>
    <col min="8238" max="8238" width="8.7109375" style="88" customWidth="1"/>
    <col min="8239" max="8240" width="11.5703125" style="88" customWidth="1"/>
    <col min="8241" max="8266" width="11.42578125" style="88" customWidth="1"/>
    <col min="8267" max="8267" width="12.42578125" style="88" customWidth="1"/>
    <col min="8268" max="8268" width="10.140625" style="88" customWidth="1"/>
    <col min="8269" max="8269" width="11.42578125" style="88" customWidth="1"/>
    <col min="8270" max="8270" width="9.5703125" style="88" customWidth="1"/>
    <col min="8271" max="8271" width="8.5703125" style="88" customWidth="1"/>
    <col min="8272" max="8272" width="9.85546875" style="88" customWidth="1"/>
    <col min="8273" max="8273" width="13.85546875" style="88" customWidth="1"/>
    <col min="8274" max="8281" width="0" style="88" hidden="1" customWidth="1"/>
    <col min="8282" max="8448" width="11.42578125" style="88"/>
    <col min="8449" max="8449" width="5.7109375" style="88" customWidth="1"/>
    <col min="8450" max="8451" width="11.140625" style="88" customWidth="1"/>
    <col min="8452" max="8452" width="8.42578125" style="88" customWidth="1"/>
    <col min="8453" max="8454" width="12.85546875" style="88" customWidth="1"/>
    <col min="8455" max="8456" width="11.5703125" style="88" customWidth="1"/>
    <col min="8457" max="8457" width="10.85546875" style="88" customWidth="1"/>
    <col min="8458" max="8458" width="8.7109375" style="88" customWidth="1"/>
    <col min="8459" max="8459" width="14.42578125" style="88" customWidth="1"/>
    <col min="8460" max="8460" width="8.85546875" style="88" customWidth="1"/>
    <col min="8461" max="8461" width="11.28515625" style="88" customWidth="1"/>
    <col min="8462" max="8462" width="9" style="88" customWidth="1"/>
    <col min="8463" max="8463" width="11.28515625" style="88" customWidth="1"/>
    <col min="8464" max="8464" width="9.42578125" style="88" customWidth="1"/>
    <col min="8465" max="8465" width="12" style="88" customWidth="1"/>
    <col min="8466" max="8466" width="9.7109375" style="88" customWidth="1"/>
    <col min="8467" max="8467" width="12.28515625" style="88" customWidth="1"/>
    <col min="8468" max="8468" width="9.5703125" style="88" customWidth="1"/>
    <col min="8469" max="8469" width="13.140625" style="88" customWidth="1"/>
    <col min="8470" max="8470" width="9.85546875" style="88" customWidth="1"/>
    <col min="8471" max="8471" width="11.28515625" style="88" customWidth="1"/>
    <col min="8472" max="8472" width="10.5703125" style="88" customWidth="1"/>
    <col min="8473" max="8473" width="13.140625" style="88" customWidth="1"/>
    <col min="8474" max="8474" width="12.5703125" style="88" customWidth="1"/>
    <col min="8475" max="8475" width="11" style="88" customWidth="1"/>
    <col min="8476" max="8476" width="9.28515625" style="88" customWidth="1"/>
    <col min="8477" max="8477" width="13.140625" style="88" customWidth="1"/>
    <col min="8478" max="8478" width="12.7109375" style="88" customWidth="1"/>
    <col min="8479" max="8479" width="12" style="88" customWidth="1"/>
    <col min="8480" max="8480" width="10.5703125" style="88" customWidth="1"/>
    <col min="8481" max="8481" width="13.140625" style="88" customWidth="1"/>
    <col min="8482" max="8482" width="8.5703125" style="88" customWidth="1"/>
    <col min="8483" max="8483" width="12.28515625" style="88" customWidth="1"/>
    <col min="8484" max="8484" width="9.5703125" style="88" customWidth="1"/>
    <col min="8485" max="8485" width="12" style="88" customWidth="1"/>
    <col min="8486" max="8486" width="9.7109375" style="88" customWidth="1"/>
    <col min="8487" max="8487" width="14.42578125" style="88" bestFit="1" customWidth="1"/>
    <col min="8488" max="8488" width="13" style="88" bestFit="1" customWidth="1"/>
    <col min="8489" max="8489" width="12.42578125" style="88" customWidth="1"/>
    <col min="8490" max="8490" width="9.5703125" style="88" customWidth="1"/>
    <col min="8491" max="8491" width="12.140625" style="88" customWidth="1"/>
    <col min="8492" max="8492" width="8.85546875" style="88" customWidth="1"/>
    <col min="8493" max="8493" width="10.85546875" style="88" customWidth="1"/>
    <col min="8494" max="8494" width="8.7109375" style="88" customWidth="1"/>
    <col min="8495" max="8496" width="11.5703125" style="88" customWidth="1"/>
    <col min="8497" max="8522" width="11.42578125" style="88" customWidth="1"/>
    <col min="8523" max="8523" width="12.42578125" style="88" customWidth="1"/>
    <col min="8524" max="8524" width="10.140625" style="88" customWidth="1"/>
    <col min="8525" max="8525" width="11.42578125" style="88" customWidth="1"/>
    <col min="8526" max="8526" width="9.5703125" style="88" customWidth="1"/>
    <col min="8527" max="8527" width="8.5703125" style="88" customWidth="1"/>
    <col min="8528" max="8528" width="9.85546875" style="88" customWidth="1"/>
    <col min="8529" max="8529" width="13.85546875" style="88" customWidth="1"/>
    <col min="8530" max="8537" width="0" style="88" hidden="1" customWidth="1"/>
    <col min="8538" max="8704" width="11.42578125" style="88"/>
    <col min="8705" max="8705" width="5.7109375" style="88" customWidth="1"/>
    <col min="8706" max="8707" width="11.140625" style="88" customWidth="1"/>
    <col min="8708" max="8708" width="8.42578125" style="88" customWidth="1"/>
    <col min="8709" max="8710" width="12.85546875" style="88" customWidth="1"/>
    <col min="8711" max="8712" width="11.5703125" style="88" customWidth="1"/>
    <col min="8713" max="8713" width="10.85546875" style="88" customWidth="1"/>
    <col min="8714" max="8714" width="8.7109375" style="88" customWidth="1"/>
    <col min="8715" max="8715" width="14.42578125" style="88" customWidth="1"/>
    <col min="8716" max="8716" width="8.85546875" style="88" customWidth="1"/>
    <col min="8717" max="8717" width="11.28515625" style="88" customWidth="1"/>
    <col min="8718" max="8718" width="9" style="88" customWidth="1"/>
    <col min="8719" max="8719" width="11.28515625" style="88" customWidth="1"/>
    <col min="8720" max="8720" width="9.42578125" style="88" customWidth="1"/>
    <col min="8721" max="8721" width="12" style="88" customWidth="1"/>
    <col min="8722" max="8722" width="9.7109375" style="88" customWidth="1"/>
    <col min="8723" max="8723" width="12.28515625" style="88" customWidth="1"/>
    <col min="8724" max="8724" width="9.5703125" style="88" customWidth="1"/>
    <col min="8725" max="8725" width="13.140625" style="88" customWidth="1"/>
    <col min="8726" max="8726" width="9.85546875" style="88" customWidth="1"/>
    <col min="8727" max="8727" width="11.28515625" style="88" customWidth="1"/>
    <col min="8728" max="8728" width="10.5703125" style="88" customWidth="1"/>
    <col min="8729" max="8729" width="13.140625" style="88" customWidth="1"/>
    <col min="8730" max="8730" width="12.5703125" style="88" customWidth="1"/>
    <col min="8731" max="8731" width="11" style="88" customWidth="1"/>
    <col min="8732" max="8732" width="9.28515625" style="88" customWidth="1"/>
    <col min="8733" max="8733" width="13.140625" style="88" customWidth="1"/>
    <col min="8734" max="8734" width="12.7109375" style="88" customWidth="1"/>
    <col min="8735" max="8735" width="12" style="88" customWidth="1"/>
    <col min="8736" max="8736" width="10.5703125" style="88" customWidth="1"/>
    <col min="8737" max="8737" width="13.140625" style="88" customWidth="1"/>
    <col min="8738" max="8738" width="8.5703125" style="88" customWidth="1"/>
    <col min="8739" max="8739" width="12.28515625" style="88" customWidth="1"/>
    <col min="8740" max="8740" width="9.5703125" style="88" customWidth="1"/>
    <col min="8741" max="8741" width="12" style="88" customWidth="1"/>
    <col min="8742" max="8742" width="9.7109375" style="88" customWidth="1"/>
    <col min="8743" max="8743" width="14.42578125" style="88" bestFit="1" customWidth="1"/>
    <col min="8744" max="8744" width="13" style="88" bestFit="1" customWidth="1"/>
    <col min="8745" max="8745" width="12.42578125" style="88" customWidth="1"/>
    <col min="8746" max="8746" width="9.5703125" style="88" customWidth="1"/>
    <col min="8747" max="8747" width="12.140625" style="88" customWidth="1"/>
    <col min="8748" max="8748" width="8.85546875" style="88" customWidth="1"/>
    <col min="8749" max="8749" width="10.85546875" style="88" customWidth="1"/>
    <col min="8750" max="8750" width="8.7109375" style="88" customWidth="1"/>
    <col min="8751" max="8752" width="11.5703125" style="88" customWidth="1"/>
    <col min="8753" max="8778" width="11.42578125" style="88" customWidth="1"/>
    <col min="8779" max="8779" width="12.42578125" style="88" customWidth="1"/>
    <col min="8780" max="8780" width="10.140625" style="88" customWidth="1"/>
    <col min="8781" max="8781" width="11.42578125" style="88" customWidth="1"/>
    <col min="8782" max="8782" width="9.5703125" style="88" customWidth="1"/>
    <col min="8783" max="8783" width="8.5703125" style="88" customWidth="1"/>
    <col min="8784" max="8784" width="9.85546875" style="88" customWidth="1"/>
    <col min="8785" max="8785" width="13.85546875" style="88" customWidth="1"/>
    <col min="8786" max="8793" width="0" style="88" hidden="1" customWidth="1"/>
    <col min="8794" max="8960" width="11.42578125" style="88"/>
    <col min="8961" max="8961" width="5.7109375" style="88" customWidth="1"/>
    <col min="8962" max="8963" width="11.140625" style="88" customWidth="1"/>
    <col min="8964" max="8964" width="8.42578125" style="88" customWidth="1"/>
    <col min="8965" max="8966" width="12.85546875" style="88" customWidth="1"/>
    <col min="8967" max="8968" width="11.5703125" style="88" customWidth="1"/>
    <col min="8969" max="8969" width="10.85546875" style="88" customWidth="1"/>
    <col min="8970" max="8970" width="8.7109375" style="88" customWidth="1"/>
    <col min="8971" max="8971" width="14.42578125" style="88" customWidth="1"/>
    <col min="8972" max="8972" width="8.85546875" style="88" customWidth="1"/>
    <col min="8973" max="8973" width="11.28515625" style="88" customWidth="1"/>
    <col min="8974" max="8974" width="9" style="88" customWidth="1"/>
    <col min="8975" max="8975" width="11.28515625" style="88" customWidth="1"/>
    <col min="8976" max="8976" width="9.42578125" style="88" customWidth="1"/>
    <col min="8977" max="8977" width="12" style="88" customWidth="1"/>
    <col min="8978" max="8978" width="9.7109375" style="88" customWidth="1"/>
    <col min="8979" max="8979" width="12.28515625" style="88" customWidth="1"/>
    <col min="8980" max="8980" width="9.5703125" style="88" customWidth="1"/>
    <col min="8981" max="8981" width="13.140625" style="88" customWidth="1"/>
    <col min="8982" max="8982" width="9.85546875" style="88" customWidth="1"/>
    <col min="8983" max="8983" width="11.28515625" style="88" customWidth="1"/>
    <col min="8984" max="8984" width="10.5703125" style="88" customWidth="1"/>
    <col min="8985" max="8985" width="13.140625" style="88" customWidth="1"/>
    <col min="8986" max="8986" width="12.5703125" style="88" customWidth="1"/>
    <col min="8987" max="8987" width="11" style="88" customWidth="1"/>
    <col min="8988" max="8988" width="9.28515625" style="88" customWidth="1"/>
    <col min="8989" max="8989" width="13.140625" style="88" customWidth="1"/>
    <col min="8990" max="8990" width="12.7109375" style="88" customWidth="1"/>
    <col min="8991" max="8991" width="12" style="88" customWidth="1"/>
    <col min="8992" max="8992" width="10.5703125" style="88" customWidth="1"/>
    <col min="8993" max="8993" width="13.140625" style="88" customWidth="1"/>
    <col min="8994" max="8994" width="8.5703125" style="88" customWidth="1"/>
    <col min="8995" max="8995" width="12.28515625" style="88" customWidth="1"/>
    <col min="8996" max="8996" width="9.5703125" style="88" customWidth="1"/>
    <col min="8997" max="8997" width="12" style="88" customWidth="1"/>
    <col min="8998" max="8998" width="9.7109375" style="88" customWidth="1"/>
    <col min="8999" max="8999" width="14.42578125" style="88" bestFit="1" customWidth="1"/>
    <col min="9000" max="9000" width="13" style="88" bestFit="1" customWidth="1"/>
    <col min="9001" max="9001" width="12.42578125" style="88" customWidth="1"/>
    <col min="9002" max="9002" width="9.5703125" style="88" customWidth="1"/>
    <col min="9003" max="9003" width="12.140625" style="88" customWidth="1"/>
    <col min="9004" max="9004" width="8.85546875" style="88" customWidth="1"/>
    <col min="9005" max="9005" width="10.85546875" style="88" customWidth="1"/>
    <col min="9006" max="9006" width="8.7109375" style="88" customWidth="1"/>
    <col min="9007" max="9008" width="11.5703125" style="88" customWidth="1"/>
    <col min="9009" max="9034" width="11.42578125" style="88" customWidth="1"/>
    <col min="9035" max="9035" width="12.42578125" style="88" customWidth="1"/>
    <col min="9036" max="9036" width="10.140625" style="88" customWidth="1"/>
    <col min="9037" max="9037" width="11.42578125" style="88" customWidth="1"/>
    <col min="9038" max="9038" width="9.5703125" style="88" customWidth="1"/>
    <col min="9039" max="9039" width="8.5703125" style="88" customWidth="1"/>
    <col min="9040" max="9040" width="9.85546875" style="88" customWidth="1"/>
    <col min="9041" max="9041" width="13.85546875" style="88" customWidth="1"/>
    <col min="9042" max="9049" width="0" style="88" hidden="1" customWidth="1"/>
    <col min="9050" max="9216" width="11.42578125" style="88"/>
    <col min="9217" max="9217" width="5.7109375" style="88" customWidth="1"/>
    <col min="9218" max="9219" width="11.140625" style="88" customWidth="1"/>
    <col min="9220" max="9220" width="8.42578125" style="88" customWidth="1"/>
    <col min="9221" max="9222" width="12.85546875" style="88" customWidth="1"/>
    <col min="9223" max="9224" width="11.5703125" style="88" customWidth="1"/>
    <col min="9225" max="9225" width="10.85546875" style="88" customWidth="1"/>
    <col min="9226" max="9226" width="8.7109375" style="88" customWidth="1"/>
    <col min="9227" max="9227" width="14.42578125" style="88" customWidth="1"/>
    <col min="9228" max="9228" width="8.85546875" style="88" customWidth="1"/>
    <col min="9229" max="9229" width="11.28515625" style="88" customWidth="1"/>
    <col min="9230" max="9230" width="9" style="88" customWidth="1"/>
    <col min="9231" max="9231" width="11.28515625" style="88" customWidth="1"/>
    <col min="9232" max="9232" width="9.42578125" style="88" customWidth="1"/>
    <col min="9233" max="9233" width="12" style="88" customWidth="1"/>
    <col min="9234" max="9234" width="9.7109375" style="88" customWidth="1"/>
    <col min="9235" max="9235" width="12.28515625" style="88" customWidth="1"/>
    <col min="9236" max="9236" width="9.5703125" style="88" customWidth="1"/>
    <col min="9237" max="9237" width="13.140625" style="88" customWidth="1"/>
    <col min="9238" max="9238" width="9.85546875" style="88" customWidth="1"/>
    <col min="9239" max="9239" width="11.28515625" style="88" customWidth="1"/>
    <col min="9240" max="9240" width="10.5703125" style="88" customWidth="1"/>
    <col min="9241" max="9241" width="13.140625" style="88" customWidth="1"/>
    <col min="9242" max="9242" width="12.5703125" style="88" customWidth="1"/>
    <col min="9243" max="9243" width="11" style="88" customWidth="1"/>
    <col min="9244" max="9244" width="9.28515625" style="88" customWidth="1"/>
    <col min="9245" max="9245" width="13.140625" style="88" customWidth="1"/>
    <col min="9246" max="9246" width="12.7109375" style="88" customWidth="1"/>
    <col min="9247" max="9247" width="12" style="88" customWidth="1"/>
    <col min="9248" max="9248" width="10.5703125" style="88" customWidth="1"/>
    <col min="9249" max="9249" width="13.140625" style="88" customWidth="1"/>
    <col min="9250" max="9250" width="8.5703125" style="88" customWidth="1"/>
    <col min="9251" max="9251" width="12.28515625" style="88" customWidth="1"/>
    <col min="9252" max="9252" width="9.5703125" style="88" customWidth="1"/>
    <col min="9253" max="9253" width="12" style="88" customWidth="1"/>
    <col min="9254" max="9254" width="9.7109375" style="88" customWidth="1"/>
    <col min="9255" max="9255" width="14.42578125" style="88" bestFit="1" customWidth="1"/>
    <col min="9256" max="9256" width="13" style="88" bestFit="1" customWidth="1"/>
    <col min="9257" max="9257" width="12.42578125" style="88" customWidth="1"/>
    <col min="9258" max="9258" width="9.5703125" style="88" customWidth="1"/>
    <col min="9259" max="9259" width="12.140625" style="88" customWidth="1"/>
    <col min="9260" max="9260" width="8.85546875" style="88" customWidth="1"/>
    <col min="9261" max="9261" width="10.85546875" style="88" customWidth="1"/>
    <col min="9262" max="9262" width="8.7109375" style="88" customWidth="1"/>
    <col min="9263" max="9264" width="11.5703125" style="88" customWidth="1"/>
    <col min="9265" max="9290" width="11.42578125" style="88" customWidth="1"/>
    <col min="9291" max="9291" width="12.42578125" style="88" customWidth="1"/>
    <col min="9292" max="9292" width="10.140625" style="88" customWidth="1"/>
    <col min="9293" max="9293" width="11.42578125" style="88" customWidth="1"/>
    <col min="9294" max="9294" width="9.5703125" style="88" customWidth="1"/>
    <col min="9295" max="9295" width="8.5703125" style="88" customWidth="1"/>
    <col min="9296" max="9296" width="9.85546875" style="88" customWidth="1"/>
    <col min="9297" max="9297" width="13.85546875" style="88" customWidth="1"/>
    <col min="9298" max="9305" width="0" style="88" hidden="1" customWidth="1"/>
    <col min="9306" max="9472" width="11.42578125" style="88"/>
    <col min="9473" max="9473" width="5.7109375" style="88" customWidth="1"/>
    <col min="9474" max="9475" width="11.140625" style="88" customWidth="1"/>
    <col min="9476" max="9476" width="8.42578125" style="88" customWidth="1"/>
    <col min="9477" max="9478" width="12.85546875" style="88" customWidth="1"/>
    <col min="9479" max="9480" width="11.5703125" style="88" customWidth="1"/>
    <col min="9481" max="9481" width="10.85546875" style="88" customWidth="1"/>
    <col min="9482" max="9482" width="8.7109375" style="88" customWidth="1"/>
    <col min="9483" max="9483" width="14.42578125" style="88" customWidth="1"/>
    <col min="9484" max="9484" width="8.85546875" style="88" customWidth="1"/>
    <col min="9485" max="9485" width="11.28515625" style="88" customWidth="1"/>
    <col min="9486" max="9486" width="9" style="88" customWidth="1"/>
    <col min="9487" max="9487" width="11.28515625" style="88" customWidth="1"/>
    <col min="9488" max="9488" width="9.42578125" style="88" customWidth="1"/>
    <col min="9489" max="9489" width="12" style="88" customWidth="1"/>
    <col min="9490" max="9490" width="9.7109375" style="88" customWidth="1"/>
    <col min="9491" max="9491" width="12.28515625" style="88" customWidth="1"/>
    <col min="9492" max="9492" width="9.5703125" style="88" customWidth="1"/>
    <col min="9493" max="9493" width="13.140625" style="88" customWidth="1"/>
    <col min="9494" max="9494" width="9.85546875" style="88" customWidth="1"/>
    <col min="9495" max="9495" width="11.28515625" style="88" customWidth="1"/>
    <col min="9496" max="9496" width="10.5703125" style="88" customWidth="1"/>
    <col min="9497" max="9497" width="13.140625" style="88" customWidth="1"/>
    <col min="9498" max="9498" width="12.5703125" style="88" customWidth="1"/>
    <col min="9499" max="9499" width="11" style="88" customWidth="1"/>
    <col min="9500" max="9500" width="9.28515625" style="88" customWidth="1"/>
    <col min="9501" max="9501" width="13.140625" style="88" customWidth="1"/>
    <col min="9502" max="9502" width="12.7109375" style="88" customWidth="1"/>
    <col min="9503" max="9503" width="12" style="88" customWidth="1"/>
    <col min="9504" max="9504" width="10.5703125" style="88" customWidth="1"/>
    <col min="9505" max="9505" width="13.140625" style="88" customWidth="1"/>
    <col min="9506" max="9506" width="8.5703125" style="88" customWidth="1"/>
    <col min="9507" max="9507" width="12.28515625" style="88" customWidth="1"/>
    <col min="9508" max="9508" width="9.5703125" style="88" customWidth="1"/>
    <col min="9509" max="9509" width="12" style="88" customWidth="1"/>
    <col min="9510" max="9510" width="9.7109375" style="88" customWidth="1"/>
    <col min="9511" max="9511" width="14.42578125" style="88" bestFit="1" customWidth="1"/>
    <col min="9512" max="9512" width="13" style="88" bestFit="1" customWidth="1"/>
    <col min="9513" max="9513" width="12.42578125" style="88" customWidth="1"/>
    <col min="9514" max="9514" width="9.5703125" style="88" customWidth="1"/>
    <col min="9515" max="9515" width="12.140625" style="88" customWidth="1"/>
    <col min="9516" max="9516" width="8.85546875" style="88" customWidth="1"/>
    <col min="9517" max="9517" width="10.85546875" style="88" customWidth="1"/>
    <col min="9518" max="9518" width="8.7109375" style="88" customWidth="1"/>
    <col min="9519" max="9520" width="11.5703125" style="88" customWidth="1"/>
    <col min="9521" max="9546" width="11.42578125" style="88" customWidth="1"/>
    <col min="9547" max="9547" width="12.42578125" style="88" customWidth="1"/>
    <col min="9548" max="9548" width="10.140625" style="88" customWidth="1"/>
    <col min="9549" max="9549" width="11.42578125" style="88" customWidth="1"/>
    <col min="9550" max="9550" width="9.5703125" style="88" customWidth="1"/>
    <col min="9551" max="9551" width="8.5703125" style="88" customWidth="1"/>
    <col min="9552" max="9552" width="9.85546875" style="88" customWidth="1"/>
    <col min="9553" max="9553" width="13.85546875" style="88" customWidth="1"/>
    <col min="9554" max="9561" width="0" style="88" hidden="1" customWidth="1"/>
    <col min="9562" max="9728" width="11.42578125" style="88"/>
    <col min="9729" max="9729" width="5.7109375" style="88" customWidth="1"/>
    <col min="9730" max="9731" width="11.140625" style="88" customWidth="1"/>
    <col min="9732" max="9732" width="8.42578125" style="88" customWidth="1"/>
    <col min="9733" max="9734" width="12.85546875" style="88" customWidth="1"/>
    <col min="9735" max="9736" width="11.5703125" style="88" customWidth="1"/>
    <col min="9737" max="9737" width="10.85546875" style="88" customWidth="1"/>
    <col min="9738" max="9738" width="8.7109375" style="88" customWidth="1"/>
    <col min="9739" max="9739" width="14.42578125" style="88" customWidth="1"/>
    <col min="9740" max="9740" width="8.85546875" style="88" customWidth="1"/>
    <col min="9741" max="9741" width="11.28515625" style="88" customWidth="1"/>
    <col min="9742" max="9742" width="9" style="88" customWidth="1"/>
    <col min="9743" max="9743" width="11.28515625" style="88" customWidth="1"/>
    <col min="9744" max="9744" width="9.42578125" style="88" customWidth="1"/>
    <col min="9745" max="9745" width="12" style="88" customWidth="1"/>
    <col min="9746" max="9746" width="9.7109375" style="88" customWidth="1"/>
    <col min="9747" max="9747" width="12.28515625" style="88" customWidth="1"/>
    <col min="9748" max="9748" width="9.5703125" style="88" customWidth="1"/>
    <col min="9749" max="9749" width="13.140625" style="88" customWidth="1"/>
    <col min="9750" max="9750" width="9.85546875" style="88" customWidth="1"/>
    <col min="9751" max="9751" width="11.28515625" style="88" customWidth="1"/>
    <col min="9752" max="9752" width="10.5703125" style="88" customWidth="1"/>
    <col min="9753" max="9753" width="13.140625" style="88" customWidth="1"/>
    <col min="9754" max="9754" width="12.5703125" style="88" customWidth="1"/>
    <col min="9755" max="9755" width="11" style="88" customWidth="1"/>
    <col min="9756" max="9756" width="9.28515625" style="88" customWidth="1"/>
    <col min="9757" max="9757" width="13.140625" style="88" customWidth="1"/>
    <col min="9758" max="9758" width="12.7109375" style="88" customWidth="1"/>
    <col min="9759" max="9759" width="12" style="88" customWidth="1"/>
    <col min="9760" max="9760" width="10.5703125" style="88" customWidth="1"/>
    <col min="9761" max="9761" width="13.140625" style="88" customWidth="1"/>
    <col min="9762" max="9762" width="8.5703125" style="88" customWidth="1"/>
    <col min="9763" max="9763" width="12.28515625" style="88" customWidth="1"/>
    <col min="9764" max="9764" width="9.5703125" style="88" customWidth="1"/>
    <col min="9765" max="9765" width="12" style="88" customWidth="1"/>
    <col min="9766" max="9766" width="9.7109375" style="88" customWidth="1"/>
    <col min="9767" max="9767" width="14.42578125" style="88" bestFit="1" customWidth="1"/>
    <col min="9768" max="9768" width="13" style="88" bestFit="1" customWidth="1"/>
    <col min="9769" max="9769" width="12.42578125" style="88" customWidth="1"/>
    <col min="9770" max="9770" width="9.5703125" style="88" customWidth="1"/>
    <col min="9771" max="9771" width="12.140625" style="88" customWidth="1"/>
    <col min="9772" max="9772" width="8.85546875" style="88" customWidth="1"/>
    <col min="9773" max="9773" width="10.85546875" style="88" customWidth="1"/>
    <col min="9774" max="9774" width="8.7109375" style="88" customWidth="1"/>
    <col min="9775" max="9776" width="11.5703125" style="88" customWidth="1"/>
    <col min="9777" max="9802" width="11.42578125" style="88" customWidth="1"/>
    <col min="9803" max="9803" width="12.42578125" style="88" customWidth="1"/>
    <col min="9804" max="9804" width="10.140625" style="88" customWidth="1"/>
    <col min="9805" max="9805" width="11.42578125" style="88" customWidth="1"/>
    <col min="9806" max="9806" width="9.5703125" style="88" customWidth="1"/>
    <col min="9807" max="9807" width="8.5703125" style="88" customWidth="1"/>
    <col min="9808" max="9808" width="9.85546875" style="88" customWidth="1"/>
    <col min="9809" max="9809" width="13.85546875" style="88" customWidth="1"/>
    <col min="9810" max="9817" width="0" style="88" hidden="1" customWidth="1"/>
    <col min="9818" max="9984" width="11.42578125" style="88"/>
    <col min="9985" max="9985" width="5.7109375" style="88" customWidth="1"/>
    <col min="9986" max="9987" width="11.140625" style="88" customWidth="1"/>
    <col min="9988" max="9988" width="8.42578125" style="88" customWidth="1"/>
    <col min="9989" max="9990" width="12.85546875" style="88" customWidth="1"/>
    <col min="9991" max="9992" width="11.5703125" style="88" customWidth="1"/>
    <col min="9993" max="9993" width="10.85546875" style="88" customWidth="1"/>
    <col min="9994" max="9994" width="8.7109375" style="88" customWidth="1"/>
    <col min="9995" max="9995" width="14.42578125" style="88" customWidth="1"/>
    <col min="9996" max="9996" width="8.85546875" style="88" customWidth="1"/>
    <col min="9997" max="9997" width="11.28515625" style="88" customWidth="1"/>
    <col min="9998" max="9998" width="9" style="88" customWidth="1"/>
    <col min="9999" max="9999" width="11.28515625" style="88" customWidth="1"/>
    <col min="10000" max="10000" width="9.42578125" style="88" customWidth="1"/>
    <col min="10001" max="10001" width="12" style="88" customWidth="1"/>
    <col min="10002" max="10002" width="9.7109375" style="88" customWidth="1"/>
    <col min="10003" max="10003" width="12.28515625" style="88" customWidth="1"/>
    <col min="10004" max="10004" width="9.5703125" style="88" customWidth="1"/>
    <col min="10005" max="10005" width="13.140625" style="88" customWidth="1"/>
    <col min="10006" max="10006" width="9.85546875" style="88" customWidth="1"/>
    <col min="10007" max="10007" width="11.28515625" style="88" customWidth="1"/>
    <col min="10008" max="10008" width="10.5703125" style="88" customWidth="1"/>
    <col min="10009" max="10009" width="13.140625" style="88" customWidth="1"/>
    <col min="10010" max="10010" width="12.5703125" style="88" customWidth="1"/>
    <col min="10011" max="10011" width="11" style="88" customWidth="1"/>
    <col min="10012" max="10012" width="9.28515625" style="88" customWidth="1"/>
    <col min="10013" max="10013" width="13.140625" style="88" customWidth="1"/>
    <col min="10014" max="10014" width="12.7109375" style="88" customWidth="1"/>
    <col min="10015" max="10015" width="12" style="88" customWidth="1"/>
    <col min="10016" max="10016" width="10.5703125" style="88" customWidth="1"/>
    <col min="10017" max="10017" width="13.140625" style="88" customWidth="1"/>
    <col min="10018" max="10018" width="8.5703125" style="88" customWidth="1"/>
    <col min="10019" max="10019" width="12.28515625" style="88" customWidth="1"/>
    <col min="10020" max="10020" width="9.5703125" style="88" customWidth="1"/>
    <col min="10021" max="10021" width="12" style="88" customWidth="1"/>
    <col min="10022" max="10022" width="9.7109375" style="88" customWidth="1"/>
    <col min="10023" max="10023" width="14.42578125" style="88" bestFit="1" customWidth="1"/>
    <col min="10024" max="10024" width="13" style="88" bestFit="1" customWidth="1"/>
    <col min="10025" max="10025" width="12.42578125" style="88" customWidth="1"/>
    <col min="10026" max="10026" width="9.5703125" style="88" customWidth="1"/>
    <col min="10027" max="10027" width="12.140625" style="88" customWidth="1"/>
    <col min="10028" max="10028" width="8.85546875" style="88" customWidth="1"/>
    <col min="10029" max="10029" width="10.85546875" style="88" customWidth="1"/>
    <col min="10030" max="10030" width="8.7109375" style="88" customWidth="1"/>
    <col min="10031" max="10032" width="11.5703125" style="88" customWidth="1"/>
    <col min="10033" max="10058" width="11.42578125" style="88" customWidth="1"/>
    <col min="10059" max="10059" width="12.42578125" style="88" customWidth="1"/>
    <col min="10060" max="10060" width="10.140625" style="88" customWidth="1"/>
    <col min="10061" max="10061" width="11.42578125" style="88" customWidth="1"/>
    <col min="10062" max="10062" width="9.5703125" style="88" customWidth="1"/>
    <col min="10063" max="10063" width="8.5703125" style="88" customWidth="1"/>
    <col min="10064" max="10064" width="9.85546875" style="88" customWidth="1"/>
    <col min="10065" max="10065" width="13.85546875" style="88" customWidth="1"/>
    <col min="10066" max="10073" width="0" style="88" hidden="1" customWidth="1"/>
    <col min="10074" max="10240" width="11.42578125" style="88"/>
    <col min="10241" max="10241" width="5.7109375" style="88" customWidth="1"/>
    <col min="10242" max="10243" width="11.140625" style="88" customWidth="1"/>
    <col min="10244" max="10244" width="8.42578125" style="88" customWidth="1"/>
    <col min="10245" max="10246" width="12.85546875" style="88" customWidth="1"/>
    <col min="10247" max="10248" width="11.5703125" style="88" customWidth="1"/>
    <col min="10249" max="10249" width="10.85546875" style="88" customWidth="1"/>
    <col min="10250" max="10250" width="8.7109375" style="88" customWidth="1"/>
    <col min="10251" max="10251" width="14.42578125" style="88" customWidth="1"/>
    <col min="10252" max="10252" width="8.85546875" style="88" customWidth="1"/>
    <col min="10253" max="10253" width="11.28515625" style="88" customWidth="1"/>
    <col min="10254" max="10254" width="9" style="88" customWidth="1"/>
    <col min="10255" max="10255" width="11.28515625" style="88" customWidth="1"/>
    <col min="10256" max="10256" width="9.42578125" style="88" customWidth="1"/>
    <col min="10257" max="10257" width="12" style="88" customWidth="1"/>
    <col min="10258" max="10258" width="9.7109375" style="88" customWidth="1"/>
    <col min="10259" max="10259" width="12.28515625" style="88" customWidth="1"/>
    <col min="10260" max="10260" width="9.5703125" style="88" customWidth="1"/>
    <col min="10261" max="10261" width="13.140625" style="88" customWidth="1"/>
    <col min="10262" max="10262" width="9.85546875" style="88" customWidth="1"/>
    <col min="10263" max="10263" width="11.28515625" style="88" customWidth="1"/>
    <col min="10264" max="10264" width="10.5703125" style="88" customWidth="1"/>
    <col min="10265" max="10265" width="13.140625" style="88" customWidth="1"/>
    <col min="10266" max="10266" width="12.5703125" style="88" customWidth="1"/>
    <col min="10267" max="10267" width="11" style="88" customWidth="1"/>
    <col min="10268" max="10268" width="9.28515625" style="88" customWidth="1"/>
    <col min="10269" max="10269" width="13.140625" style="88" customWidth="1"/>
    <col min="10270" max="10270" width="12.7109375" style="88" customWidth="1"/>
    <col min="10271" max="10271" width="12" style="88" customWidth="1"/>
    <col min="10272" max="10272" width="10.5703125" style="88" customWidth="1"/>
    <col min="10273" max="10273" width="13.140625" style="88" customWidth="1"/>
    <col min="10274" max="10274" width="8.5703125" style="88" customWidth="1"/>
    <col min="10275" max="10275" width="12.28515625" style="88" customWidth="1"/>
    <col min="10276" max="10276" width="9.5703125" style="88" customWidth="1"/>
    <col min="10277" max="10277" width="12" style="88" customWidth="1"/>
    <col min="10278" max="10278" width="9.7109375" style="88" customWidth="1"/>
    <col min="10279" max="10279" width="14.42578125" style="88" bestFit="1" customWidth="1"/>
    <col min="10280" max="10280" width="13" style="88" bestFit="1" customWidth="1"/>
    <col min="10281" max="10281" width="12.42578125" style="88" customWidth="1"/>
    <col min="10282" max="10282" width="9.5703125" style="88" customWidth="1"/>
    <col min="10283" max="10283" width="12.140625" style="88" customWidth="1"/>
    <col min="10284" max="10284" width="8.85546875" style="88" customWidth="1"/>
    <col min="10285" max="10285" width="10.85546875" style="88" customWidth="1"/>
    <col min="10286" max="10286" width="8.7109375" style="88" customWidth="1"/>
    <col min="10287" max="10288" width="11.5703125" style="88" customWidth="1"/>
    <col min="10289" max="10314" width="11.42578125" style="88" customWidth="1"/>
    <col min="10315" max="10315" width="12.42578125" style="88" customWidth="1"/>
    <col min="10316" max="10316" width="10.140625" style="88" customWidth="1"/>
    <col min="10317" max="10317" width="11.42578125" style="88" customWidth="1"/>
    <col min="10318" max="10318" width="9.5703125" style="88" customWidth="1"/>
    <col min="10319" max="10319" width="8.5703125" style="88" customWidth="1"/>
    <col min="10320" max="10320" width="9.85546875" style="88" customWidth="1"/>
    <col min="10321" max="10321" width="13.85546875" style="88" customWidth="1"/>
    <col min="10322" max="10329" width="0" style="88" hidden="1" customWidth="1"/>
    <col min="10330" max="10496" width="11.42578125" style="88"/>
    <col min="10497" max="10497" width="5.7109375" style="88" customWidth="1"/>
    <col min="10498" max="10499" width="11.140625" style="88" customWidth="1"/>
    <col min="10500" max="10500" width="8.42578125" style="88" customWidth="1"/>
    <col min="10501" max="10502" width="12.85546875" style="88" customWidth="1"/>
    <col min="10503" max="10504" width="11.5703125" style="88" customWidth="1"/>
    <col min="10505" max="10505" width="10.85546875" style="88" customWidth="1"/>
    <col min="10506" max="10506" width="8.7109375" style="88" customWidth="1"/>
    <col min="10507" max="10507" width="14.42578125" style="88" customWidth="1"/>
    <col min="10508" max="10508" width="8.85546875" style="88" customWidth="1"/>
    <col min="10509" max="10509" width="11.28515625" style="88" customWidth="1"/>
    <col min="10510" max="10510" width="9" style="88" customWidth="1"/>
    <col min="10511" max="10511" width="11.28515625" style="88" customWidth="1"/>
    <col min="10512" max="10512" width="9.42578125" style="88" customWidth="1"/>
    <col min="10513" max="10513" width="12" style="88" customWidth="1"/>
    <col min="10514" max="10514" width="9.7109375" style="88" customWidth="1"/>
    <col min="10515" max="10515" width="12.28515625" style="88" customWidth="1"/>
    <col min="10516" max="10516" width="9.5703125" style="88" customWidth="1"/>
    <col min="10517" max="10517" width="13.140625" style="88" customWidth="1"/>
    <col min="10518" max="10518" width="9.85546875" style="88" customWidth="1"/>
    <col min="10519" max="10519" width="11.28515625" style="88" customWidth="1"/>
    <col min="10520" max="10520" width="10.5703125" style="88" customWidth="1"/>
    <col min="10521" max="10521" width="13.140625" style="88" customWidth="1"/>
    <col min="10522" max="10522" width="12.5703125" style="88" customWidth="1"/>
    <col min="10523" max="10523" width="11" style="88" customWidth="1"/>
    <col min="10524" max="10524" width="9.28515625" style="88" customWidth="1"/>
    <col min="10525" max="10525" width="13.140625" style="88" customWidth="1"/>
    <col min="10526" max="10526" width="12.7109375" style="88" customWidth="1"/>
    <col min="10527" max="10527" width="12" style="88" customWidth="1"/>
    <col min="10528" max="10528" width="10.5703125" style="88" customWidth="1"/>
    <col min="10529" max="10529" width="13.140625" style="88" customWidth="1"/>
    <col min="10530" max="10530" width="8.5703125" style="88" customWidth="1"/>
    <col min="10531" max="10531" width="12.28515625" style="88" customWidth="1"/>
    <col min="10532" max="10532" width="9.5703125" style="88" customWidth="1"/>
    <col min="10533" max="10533" width="12" style="88" customWidth="1"/>
    <col min="10534" max="10534" width="9.7109375" style="88" customWidth="1"/>
    <col min="10535" max="10535" width="14.42578125" style="88" bestFit="1" customWidth="1"/>
    <col min="10536" max="10536" width="13" style="88" bestFit="1" customWidth="1"/>
    <col min="10537" max="10537" width="12.42578125" style="88" customWidth="1"/>
    <col min="10538" max="10538" width="9.5703125" style="88" customWidth="1"/>
    <col min="10539" max="10539" width="12.140625" style="88" customWidth="1"/>
    <col min="10540" max="10540" width="8.85546875" style="88" customWidth="1"/>
    <col min="10541" max="10541" width="10.85546875" style="88" customWidth="1"/>
    <col min="10542" max="10542" width="8.7109375" style="88" customWidth="1"/>
    <col min="10543" max="10544" width="11.5703125" style="88" customWidth="1"/>
    <col min="10545" max="10570" width="11.42578125" style="88" customWidth="1"/>
    <col min="10571" max="10571" width="12.42578125" style="88" customWidth="1"/>
    <col min="10572" max="10572" width="10.140625" style="88" customWidth="1"/>
    <col min="10573" max="10573" width="11.42578125" style="88" customWidth="1"/>
    <col min="10574" max="10574" width="9.5703125" style="88" customWidth="1"/>
    <col min="10575" max="10575" width="8.5703125" style="88" customWidth="1"/>
    <col min="10576" max="10576" width="9.85546875" style="88" customWidth="1"/>
    <col min="10577" max="10577" width="13.85546875" style="88" customWidth="1"/>
    <col min="10578" max="10585" width="0" style="88" hidden="1" customWidth="1"/>
    <col min="10586" max="10752" width="11.42578125" style="88"/>
    <col min="10753" max="10753" width="5.7109375" style="88" customWidth="1"/>
    <col min="10754" max="10755" width="11.140625" style="88" customWidth="1"/>
    <col min="10756" max="10756" width="8.42578125" style="88" customWidth="1"/>
    <col min="10757" max="10758" width="12.85546875" style="88" customWidth="1"/>
    <col min="10759" max="10760" width="11.5703125" style="88" customWidth="1"/>
    <col min="10761" max="10761" width="10.85546875" style="88" customWidth="1"/>
    <col min="10762" max="10762" width="8.7109375" style="88" customWidth="1"/>
    <col min="10763" max="10763" width="14.42578125" style="88" customWidth="1"/>
    <col min="10764" max="10764" width="8.85546875" style="88" customWidth="1"/>
    <col min="10765" max="10765" width="11.28515625" style="88" customWidth="1"/>
    <col min="10766" max="10766" width="9" style="88" customWidth="1"/>
    <col min="10767" max="10767" width="11.28515625" style="88" customWidth="1"/>
    <col min="10768" max="10768" width="9.42578125" style="88" customWidth="1"/>
    <col min="10769" max="10769" width="12" style="88" customWidth="1"/>
    <col min="10770" max="10770" width="9.7109375" style="88" customWidth="1"/>
    <col min="10771" max="10771" width="12.28515625" style="88" customWidth="1"/>
    <col min="10772" max="10772" width="9.5703125" style="88" customWidth="1"/>
    <col min="10773" max="10773" width="13.140625" style="88" customWidth="1"/>
    <col min="10774" max="10774" width="9.85546875" style="88" customWidth="1"/>
    <col min="10775" max="10775" width="11.28515625" style="88" customWidth="1"/>
    <col min="10776" max="10776" width="10.5703125" style="88" customWidth="1"/>
    <col min="10777" max="10777" width="13.140625" style="88" customWidth="1"/>
    <col min="10778" max="10778" width="12.5703125" style="88" customWidth="1"/>
    <col min="10779" max="10779" width="11" style="88" customWidth="1"/>
    <col min="10780" max="10780" width="9.28515625" style="88" customWidth="1"/>
    <col min="10781" max="10781" width="13.140625" style="88" customWidth="1"/>
    <col min="10782" max="10782" width="12.7109375" style="88" customWidth="1"/>
    <col min="10783" max="10783" width="12" style="88" customWidth="1"/>
    <col min="10784" max="10784" width="10.5703125" style="88" customWidth="1"/>
    <col min="10785" max="10785" width="13.140625" style="88" customWidth="1"/>
    <col min="10786" max="10786" width="8.5703125" style="88" customWidth="1"/>
    <col min="10787" max="10787" width="12.28515625" style="88" customWidth="1"/>
    <col min="10788" max="10788" width="9.5703125" style="88" customWidth="1"/>
    <col min="10789" max="10789" width="12" style="88" customWidth="1"/>
    <col min="10790" max="10790" width="9.7109375" style="88" customWidth="1"/>
    <col min="10791" max="10791" width="14.42578125" style="88" bestFit="1" customWidth="1"/>
    <col min="10792" max="10792" width="13" style="88" bestFit="1" customWidth="1"/>
    <col min="10793" max="10793" width="12.42578125" style="88" customWidth="1"/>
    <col min="10794" max="10794" width="9.5703125" style="88" customWidth="1"/>
    <col min="10795" max="10795" width="12.140625" style="88" customWidth="1"/>
    <col min="10796" max="10796" width="8.85546875" style="88" customWidth="1"/>
    <col min="10797" max="10797" width="10.85546875" style="88" customWidth="1"/>
    <col min="10798" max="10798" width="8.7109375" style="88" customWidth="1"/>
    <col min="10799" max="10800" width="11.5703125" style="88" customWidth="1"/>
    <col min="10801" max="10826" width="11.42578125" style="88" customWidth="1"/>
    <col min="10827" max="10827" width="12.42578125" style="88" customWidth="1"/>
    <col min="10828" max="10828" width="10.140625" style="88" customWidth="1"/>
    <col min="10829" max="10829" width="11.42578125" style="88" customWidth="1"/>
    <col min="10830" max="10830" width="9.5703125" style="88" customWidth="1"/>
    <col min="10831" max="10831" width="8.5703125" style="88" customWidth="1"/>
    <col min="10832" max="10832" width="9.85546875" style="88" customWidth="1"/>
    <col min="10833" max="10833" width="13.85546875" style="88" customWidth="1"/>
    <col min="10834" max="10841" width="0" style="88" hidden="1" customWidth="1"/>
    <col min="10842" max="11008" width="11.42578125" style="88"/>
    <col min="11009" max="11009" width="5.7109375" style="88" customWidth="1"/>
    <col min="11010" max="11011" width="11.140625" style="88" customWidth="1"/>
    <col min="11012" max="11012" width="8.42578125" style="88" customWidth="1"/>
    <col min="11013" max="11014" width="12.85546875" style="88" customWidth="1"/>
    <col min="11015" max="11016" width="11.5703125" style="88" customWidth="1"/>
    <col min="11017" max="11017" width="10.85546875" style="88" customWidth="1"/>
    <col min="11018" max="11018" width="8.7109375" style="88" customWidth="1"/>
    <col min="11019" max="11019" width="14.42578125" style="88" customWidth="1"/>
    <col min="11020" max="11020" width="8.85546875" style="88" customWidth="1"/>
    <col min="11021" max="11021" width="11.28515625" style="88" customWidth="1"/>
    <col min="11022" max="11022" width="9" style="88" customWidth="1"/>
    <col min="11023" max="11023" width="11.28515625" style="88" customWidth="1"/>
    <col min="11024" max="11024" width="9.42578125" style="88" customWidth="1"/>
    <col min="11025" max="11025" width="12" style="88" customWidth="1"/>
    <col min="11026" max="11026" width="9.7109375" style="88" customWidth="1"/>
    <col min="11027" max="11027" width="12.28515625" style="88" customWidth="1"/>
    <col min="11028" max="11028" width="9.5703125" style="88" customWidth="1"/>
    <col min="11029" max="11029" width="13.140625" style="88" customWidth="1"/>
    <col min="11030" max="11030" width="9.85546875" style="88" customWidth="1"/>
    <col min="11031" max="11031" width="11.28515625" style="88" customWidth="1"/>
    <col min="11032" max="11032" width="10.5703125" style="88" customWidth="1"/>
    <col min="11033" max="11033" width="13.140625" style="88" customWidth="1"/>
    <col min="11034" max="11034" width="12.5703125" style="88" customWidth="1"/>
    <col min="11035" max="11035" width="11" style="88" customWidth="1"/>
    <col min="11036" max="11036" width="9.28515625" style="88" customWidth="1"/>
    <col min="11037" max="11037" width="13.140625" style="88" customWidth="1"/>
    <col min="11038" max="11038" width="12.7109375" style="88" customWidth="1"/>
    <col min="11039" max="11039" width="12" style="88" customWidth="1"/>
    <col min="11040" max="11040" width="10.5703125" style="88" customWidth="1"/>
    <col min="11041" max="11041" width="13.140625" style="88" customWidth="1"/>
    <col min="11042" max="11042" width="8.5703125" style="88" customWidth="1"/>
    <col min="11043" max="11043" width="12.28515625" style="88" customWidth="1"/>
    <col min="11044" max="11044" width="9.5703125" style="88" customWidth="1"/>
    <col min="11045" max="11045" width="12" style="88" customWidth="1"/>
    <col min="11046" max="11046" width="9.7109375" style="88" customWidth="1"/>
    <col min="11047" max="11047" width="14.42578125" style="88" bestFit="1" customWidth="1"/>
    <col min="11048" max="11048" width="13" style="88" bestFit="1" customWidth="1"/>
    <col min="11049" max="11049" width="12.42578125" style="88" customWidth="1"/>
    <col min="11050" max="11050" width="9.5703125" style="88" customWidth="1"/>
    <col min="11051" max="11051" width="12.140625" style="88" customWidth="1"/>
    <col min="11052" max="11052" width="8.85546875" style="88" customWidth="1"/>
    <col min="11053" max="11053" width="10.85546875" style="88" customWidth="1"/>
    <col min="11054" max="11054" width="8.7109375" style="88" customWidth="1"/>
    <col min="11055" max="11056" width="11.5703125" style="88" customWidth="1"/>
    <col min="11057" max="11082" width="11.42578125" style="88" customWidth="1"/>
    <col min="11083" max="11083" width="12.42578125" style="88" customWidth="1"/>
    <col min="11084" max="11084" width="10.140625" style="88" customWidth="1"/>
    <col min="11085" max="11085" width="11.42578125" style="88" customWidth="1"/>
    <col min="11086" max="11086" width="9.5703125" style="88" customWidth="1"/>
    <col min="11087" max="11087" width="8.5703125" style="88" customWidth="1"/>
    <col min="11088" max="11088" width="9.85546875" style="88" customWidth="1"/>
    <col min="11089" max="11089" width="13.85546875" style="88" customWidth="1"/>
    <col min="11090" max="11097" width="0" style="88" hidden="1" customWidth="1"/>
    <col min="11098" max="11264" width="11.42578125" style="88"/>
    <col min="11265" max="11265" width="5.7109375" style="88" customWidth="1"/>
    <col min="11266" max="11267" width="11.140625" style="88" customWidth="1"/>
    <col min="11268" max="11268" width="8.42578125" style="88" customWidth="1"/>
    <col min="11269" max="11270" width="12.85546875" style="88" customWidth="1"/>
    <col min="11271" max="11272" width="11.5703125" style="88" customWidth="1"/>
    <col min="11273" max="11273" width="10.85546875" style="88" customWidth="1"/>
    <col min="11274" max="11274" width="8.7109375" style="88" customWidth="1"/>
    <col min="11275" max="11275" width="14.42578125" style="88" customWidth="1"/>
    <col min="11276" max="11276" width="8.85546875" style="88" customWidth="1"/>
    <col min="11277" max="11277" width="11.28515625" style="88" customWidth="1"/>
    <col min="11278" max="11278" width="9" style="88" customWidth="1"/>
    <col min="11279" max="11279" width="11.28515625" style="88" customWidth="1"/>
    <col min="11280" max="11280" width="9.42578125" style="88" customWidth="1"/>
    <col min="11281" max="11281" width="12" style="88" customWidth="1"/>
    <col min="11282" max="11282" width="9.7109375" style="88" customWidth="1"/>
    <col min="11283" max="11283" width="12.28515625" style="88" customWidth="1"/>
    <col min="11284" max="11284" width="9.5703125" style="88" customWidth="1"/>
    <col min="11285" max="11285" width="13.140625" style="88" customWidth="1"/>
    <col min="11286" max="11286" width="9.85546875" style="88" customWidth="1"/>
    <col min="11287" max="11287" width="11.28515625" style="88" customWidth="1"/>
    <col min="11288" max="11288" width="10.5703125" style="88" customWidth="1"/>
    <col min="11289" max="11289" width="13.140625" style="88" customWidth="1"/>
    <col min="11290" max="11290" width="12.5703125" style="88" customWidth="1"/>
    <col min="11291" max="11291" width="11" style="88" customWidth="1"/>
    <col min="11292" max="11292" width="9.28515625" style="88" customWidth="1"/>
    <col min="11293" max="11293" width="13.140625" style="88" customWidth="1"/>
    <col min="11294" max="11294" width="12.7109375" style="88" customWidth="1"/>
    <col min="11295" max="11295" width="12" style="88" customWidth="1"/>
    <col min="11296" max="11296" width="10.5703125" style="88" customWidth="1"/>
    <col min="11297" max="11297" width="13.140625" style="88" customWidth="1"/>
    <col min="11298" max="11298" width="8.5703125" style="88" customWidth="1"/>
    <col min="11299" max="11299" width="12.28515625" style="88" customWidth="1"/>
    <col min="11300" max="11300" width="9.5703125" style="88" customWidth="1"/>
    <col min="11301" max="11301" width="12" style="88" customWidth="1"/>
    <col min="11302" max="11302" width="9.7109375" style="88" customWidth="1"/>
    <col min="11303" max="11303" width="14.42578125" style="88" bestFit="1" customWidth="1"/>
    <col min="11304" max="11304" width="13" style="88" bestFit="1" customWidth="1"/>
    <col min="11305" max="11305" width="12.42578125" style="88" customWidth="1"/>
    <col min="11306" max="11306" width="9.5703125" style="88" customWidth="1"/>
    <col min="11307" max="11307" width="12.140625" style="88" customWidth="1"/>
    <col min="11308" max="11308" width="8.85546875" style="88" customWidth="1"/>
    <col min="11309" max="11309" width="10.85546875" style="88" customWidth="1"/>
    <col min="11310" max="11310" width="8.7109375" style="88" customWidth="1"/>
    <col min="11311" max="11312" width="11.5703125" style="88" customWidth="1"/>
    <col min="11313" max="11338" width="11.42578125" style="88" customWidth="1"/>
    <col min="11339" max="11339" width="12.42578125" style="88" customWidth="1"/>
    <col min="11340" max="11340" width="10.140625" style="88" customWidth="1"/>
    <col min="11341" max="11341" width="11.42578125" style="88" customWidth="1"/>
    <col min="11342" max="11342" width="9.5703125" style="88" customWidth="1"/>
    <col min="11343" max="11343" width="8.5703125" style="88" customWidth="1"/>
    <col min="11344" max="11344" width="9.85546875" style="88" customWidth="1"/>
    <col min="11345" max="11345" width="13.85546875" style="88" customWidth="1"/>
    <col min="11346" max="11353" width="0" style="88" hidden="1" customWidth="1"/>
    <col min="11354" max="11520" width="11.42578125" style="88"/>
    <col min="11521" max="11521" width="5.7109375" style="88" customWidth="1"/>
    <col min="11522" max="11523" width="11.140625" style="88" customWidth="1"/>
    <col min="11524" max="11524" width="8.42578125" style="88" customWidth="1"/>
    <col min="11525" max="11526" width="12.85546875" style="88" customWidth="1"/>
    <col min="11527" max="11528" width="11.5703125" style="88" customWidth="1"/>
    <col min="11529" max="11529" width="10.85546875" style="88" customWidth="1"/>
    <col min="11530" max="11530" width="8.7109375" style="88" customWidth="1"/>
    <col min="11531" max="11531" width="14.42578125" style="88" customWidth="1"/>
    <col min="11532" max="11532" width="8.85546875" style="88" customWidth="1"/>
    <col min="11533" max="11533" width="11.28515625" style="88" customWidth="1"/>
    <col min="11534" max="11534" width="9" style="88" customWidth="1"/>
    <col min="11535" max="11535" width="11.28515625" style="88" customWidth="1"/>
    <col min="11536" max="11536" width="9.42578125" style="88" customWidth="1"/>
    <col min="11537" max="11537" width="12" style="88" customWidth="1"/>
    <col min="11538" max="11538" width="9.7109375" style="88" customWidth="1"/>
    <col min="11539" max="11539" width="12.28515625" style="88" customWidth="1"/>
    <col min="11540" max="11540" width="9.5703125" style="88" customWidth="1"/>
    <col min="11541" max="11541" width="13.140625" style="88" customWidth="1"/>
    <col min="11542" max="11542" width="9.85546875" style="88" customWidth="1"/>
    <col min="11543" max="11543" width="11.28515625" style="88" customWidth="1"/>
    <col min="11544" max="11544" width="10.5703125" style="88" customWidth="1"/>
    <col min="11545" max="11545" width="13.140625" style="88" customWidth="1"/>
    <col min="11546" max="11546" width="12.5703125" style="88" customWidth="1"/>
    <col min="11547" max="11547" width="11" style="88" customWidth="1"/>
    <col min="11548" max="11548" width="9.28515625" style="88" customWidth="1"/>
    <col min="11549" max="11549" width="13.140625" style="88" customWidth="1"/>
    <col min="11550" max="11550" width="12.7109375" style="88" customWidth="1"/>
    <col min="11551" max="11551" width="12" style="88" customWidth="1"/>
    <col min="11552" max="11552" width="10.5703125" style="88" customWidth="1"/>
    <col min="11553" max="11553" width="13.140625" style="88" customWidth="1"/>
    <col min="11554" max="11554" width="8.5703125" style="88" customWidth="1"/>
    <col min="11555" max="11555" width="12.28515625" style="88" customWidth="1"/>
    <col min="11556" max="11556" width="9.5703125" style="88" customWidth="1"/>
    <col min="11557" max="11557" width="12" style="88" customWidth="1"/>
    <col min="11558" max="11558" width="9.7109375" style="88" customWidth="1"/>
    <col min="11559" max="11559" width="14.42578125" style="88" bestFit="1" customWidth="1"/>
    <col min="11560" max="11560" width="13" style="88" bestFit="1" customWidth="1"/>
    <col min="11561" max="11561" width="12.42578125" style="88" customWidth="1"/>
    <col min="11562" max="11562" width="9.5703125" style="88" customWidth="1"/>
    <col min="11563" max="11563" width="12.140625" style="88" customWidth="1"/>
    <col min="11564" max="11564" width="8.85546875" style="88" customWidth="1"/>
    <col min="11565" max="11565" width="10.85546875" style="88" customWidth="1"/>
    <col min="11566" max="11566" width="8.7109375" style="88" customWidth="1"/>
    <col min="11567" max="11568" width="11.5703125" style="88" customWidth="1"/>
    <col min="11569" max="11594" width="11.42578125" style="88" customWidth="1"/>
    <col min="11595" max="11595" width="12.42578125" style="88" customWidth="1"/>
    <col min="11596" max="11596" width="10.140625" style="88" customWidth="1"/>
    <col min="11597" max="11597" width="11.42578125" style="88" customWidth="1"/>
    <col min="11598" max="11598" width="9.5703125" style="88" customWidth="1"/>
    <col min="11599" max="11599" width="8.5703125" style="88" customWidth="1"/>
    <col min="11600" max="11600" width="9.85546875" style="88" customWidth="1"/>
    <col min="11601" max="11601" width="13.85546875" style="88" customWidth="1"/>
    <col min="11602" max="11609" width="0" style="88" hidden="1" customWidth="1"/>
    <col min="11610" max="11776" width="11.42578125" style="88"/>
    <col min="11777" max="11777" width="5.7109375" style="88" customWidth="1"/>
    <col min="11778" max="11779" width="11.140625" style="88" customWidth="1"/>
    <col min="11780" max="11780" width="8.42578125" style="88" customWidth="1"/>
    <col min="11781" max="11782" width="12.85546875" style="88" customWidth="1"/>
    <col min="11783" max="11784" width="11.5703125" style="88" customWidth="1"/>
    <col min="11785" max="11785" width="10.85546875" style="88" customWidth="1"/>
    <col min="11786" max="11786" width="8.7109375" style="88" customWidth="1"/>
    <col min="11787" max="11787" width="14.42578125" style="88" customWidth="1"/>
    <col min="11788" max="11788" width="8.85546875" style="88" customWidth="1"/>
    <col min="11789" max="11789" width="11.28515625" style="88" customWidth="1"/>
    <col min="11790" max="11790" width="9" style="88" customWidth="1"/>
    <col min="11791" max="11791" width="11.28515625" style="88" customWidth="1"/>
    <col min="11792" max="11792" width="9.42578125" style="88" customWidth="1"/>
    <col min="11793" max="11793" width="12" style="88" customWidth="1"/>
    <col min="11794" max="11794" width="9.7109375" style="88" customWidth="1"/>
    <col min="11795" max="11795" width="12.28515625" style="88" customWidth="1"/>
    <col min="11796" max="11796" width="9.5703125" style="88" customWidth="1"/>
    <col min="11797" max="11797" width="13.140625" style="88" customWidth="1"/>
    <col min="11798" max="11798" width="9.85546875" style="88" customWidth="1"/>
    <col min="11799" max="11799" width="11.28515625" style="88" customWidth="1"/>
    <col min="11800" max="11800" width="10.5703125" style="88" customWidth="1"/>
    <col min="11801" max="11801" width="13.140625" style="88" customWidth="1"/>
    <col min="11802" max="11802" width="12.5703125" style="88" customWidth="1"/>
    <col min="11803" max="11803" width="11" style="88" customWidth="1"/>
    <col min="11804" max="11804" width="9.28515625" style="88" customWidth="1"/>
    <col min="11805" max="11805" width="13.140625" style="88" customWidth="1"/>
    <col min="11806" max="11806" width="12.7109375" style="88" customWidth="1"/>
    <col min="11807" max="11807" width="12" style="88" customWidth="1"/>
    <col min="11808" max="11808" width="10.5703125" style="88" customWidth="1"/>
    <col min="11809" max="11809" width="13.140625" style="88" customWidth="1"/>
    <col min="11810" max="11810" width="8.5703125" style="88" customWidth="1"/>
    <col min="11811" max="11811" width="12.28515625" style="88" customWidth="1"/>
    <col min="11812" max="11812" width="9.5703125" style="88" customWidth="1"/>
    <col min="11813" max="11813" width="12" style="88" customWidth="1"/>
    <col min="11814" max="11814" width="9.7109375" style="88" customWidth="1"/>
    <col min="11815" max="11815" width="14.42578125" style="88" bestFit="1" customWidth="1"/>
    <col min="11816" max="11816" width="13" style="88" bestFit="1" customWidth="1"/>
    <col min="11817" max="11817" width="12.42578125" style="88" customWidth="1"/>
    <col min="11818" max="11818" width="9.5703125" style="88" customWidth="1"/>
    <col min="11819" max="11819" width="12.140625" style="88" customWidth="1"/>
    <col min="11820" max="11820" width="8.85546875" style="88" customWidth="1"/>
    <col min="11821" max="11821" width="10.85546875" style="88" customWidth="1"/>
    <col min="11822" max="11822" width="8.7109375" style="88" customWidth="1"/>
    <col min="11823" max="11824" width="11.5703125" style="88" customWidth="1"/>
    <col min="11825" max="11850" width="11.42578125" style="88" customWidth="1"/>
    <col min="11851" max="11851" width="12.42578125" style="88" customWidth="1"/>
    <col min="11852" max="11852" width="10.140625" style="88" customWidth="1"/>
    <col min="11853" max="11853" width="11.42578125" style="88" customWidth="1"/>
    <col min="11854" max="11854" width="9.5703125" style="88" customWidth="1"/>
    <col min="11855" max="11855" width="8.5703125" style="88" customWidth="1"/>
    <col min="11856" max="11856" width="9.85546875" style="88" customWidth="1"/>
    <col min="11857" max="11857" width="13.85546875" style="88" customWidth="1"/>
    <col min="11858" max="11865" width="0" style="88" hidden="1" customWidth="1"/>
    <col min="11866" max="12032" width="11.42578125" style="88"/>
    <col min="12033" max="12033" width="5.7109375" style="88" customWidth="1"/>
    <col min="12034" max="12035" width="11.140625" style="88" customWidth="1"/>
    <col min="12036" max="12036" width="8.42578125" style="88" customWidth="1"/>
    <col min="12037" max="12038" width="12.85546875" style="88" customWidth="1"/>
    <col min="12039" max="12040" width="11.5703125" style="88" customWidth="1"/>
    <col min="12041" max="12041" width="10.85546875" style="88" customWidth="1"/>
    <col min="12042" max="12042" width="8.7109375" style="88" customWidth="1"/>
    <col min="12043" max="12043" width="14.42578125" style="88" customWidth="1"/>
    <col min="12044" max="12044" width="8.85546875" style="88" customWidth="1"/>
    <col min="12045" max="12045" width="11.28515625" style="88" customWidth="1"/>
    <col min="12046" max="12046" width="9" style="88" customWidth="1"/>
    <col min="12047" max="12047" width="11.28515625" style="88" customWidth="1"/>
    <col min="12048" max="12048" width="9.42578125" style="88" customWidth="1"/>
    <col min="12049" max="12049" width="12" style="88" customWidth="1"/>
    <col min="12050" max="12050" width="9.7109375" style="88" customWidth="1"/>
    <col min="12051" max="12051" width="12.28515625" style="88" customWidth="1"/>
    <col min="12052" max="12052" width="9.5703125" style="88" customWidth="1"/>
    <col min="12053" max="12053" width="13.140625" style="88" customWidth="1"/>
    <col min="12054" max="12054" width="9.85546875" style="88" customWidth="1"/>
    <col min="12055" max="12055" width="11.28515625" style="88" customWidth="1"/>
    <col min="12056" max="12056" width="10.5703125" style="88" customWidth="1"/>
    <col min="12057" max="12057" width="13.140625" style="88" customWidth="1"/>
    <col min="12058" max="12058" width="12.5703125" style="88" customWidth="1"/>
    <col min="12059" max="12059" width="11" style="88" customWidth="1"/>
    <col min="12060" max="12060" width="9.28515625" style="88" customWidth="1"/>
    <col min="12061" max="12061" width="13.140625" style="88" customWidth="1"/>
    <col min="12062" max="12062" width="12.7109375" style="88" customWidth="1"/>
    <col min="12063" max="12063" width="12" style="88" customWidth="1"/>
    <col min="12064" max="12064" width="10.5703125" style="88" customWidth="1"/>
    <col min="12065" max="12065" width="13.140625" style="88" customWidth="1"/>
    <col min="12066" max="12066" width="8.5703125" style="88" customWidth="1"/>
    <col min="12067" max="12067" width="12.28515625" style="88" customWidth="1"/>
    <col min="12068" max="12068" width="9.5703125" style="88" customWidth="1"/>
    <col min="12069" max="12069" width="12" style="88" customWidth="1"/>
    <col min="12070" max="12070" width="9.7109375" style="88" customWidth="1"/>
    <col min="12071" max="12071" width="14.42578125" style="88" bestFit="1" customWidth="1"/>
    <col min="12072" max="12072" width="13" style="88" bestFit="1" customWidth="1"/>
    <col min="12073" max="12073" width="12.42578125" style="88" customWidth="1"/>
    <col min="12074" max="12074" width="9.5703125" style="88" customWidth="1"/>
    <col min="12075" max="12075" width="12.140625" style="88" customWidth="1"/>
    <col min="12076" max="12076" width="8.85546875" style="88" customWidth="1"/>
    <col min="12077" max="12077" width="10.85546875" style="88" customWidth="1"/>
    <col min="12078" max="12078" width="8.7109375" style="88" customWidth="1"/>
    <col min="12079" max="12080" width="11.5703125" style="88" customWidth="1"/>
    <col min="12081" max="12106" width="11.42578125" style="88" customWidth="1"/>
    <col min="12107" max="12107" width="12.42578125" style="88" customWidth="1"/>
    <col min="12108" max="12108" width="10.140625" style="88" customWidth="1"/>
    <col min="12109" max="12109" width="11.42578125" style="88" customWidth="1"/>
    <col min="12110" max="12110" width="9.5703125" style="88" customWidth="1"/>
    <col min="12111" max="12111" width="8.5703125" style="88" customWidth="1"/>
    <col min="12112" max="12112" width="9.85546875" style="88" customWidth="1"/>
    <col min="12113" max="12113" width="13.85546875" style="88" customWidth="1"/>
    <col min="12114" max="12121" width="0" style="88" hidden="1" customWidth="1"/>
    <col min="12122" max="12288" width="11.42578125" style="88"/>
    <col min="12289" max="12289" width="5.7109375" style="88" customWidth="1"/>
    <col min="12290" max="12291" width="11.140625" style="88" customWidth="1"/>
    <col min="12292" max="12292" width="8.42578125" style="88" customWidth="1"/>
    <col min="12293" max="12294" width="12.85546875" style="88" customWidth="1"/>
    <col min="12295" max="12296" width="11.5703125" style="88" customWidth="1"/>
    <col min="12297" max="12297" width="10.85546875" style="88" customWidth="1"/>
    <col min="12298" max="12298" width="8.7109375" style="88" customWidth="1"/>
    <col min="12299" max="12299" width="14.42578125" style="88" customWidth="1"/>
    <col min="12300" max="12300" width="8.85546875" style="88" customWidth="1"/>
    <col min="12301" max="12301" width="11.28515625" style="88" customWidth="1"/>
    <col min="12302" max="12302" width="9" style="88" customWidth="1"/>
    <col min="12303" max="12303" width="11.28515625" style="88" customWidth="1"/>
    <col min="12304" max="12304" width="9.42578125" style="88" customWidth="1"/>
    <col min="12305" max="12305" width="12" style="88" customWidth="1"/>
    <col min="12306" max="12306" width="9.7109375" style="88" customWidth="1"/>
    <col min="12307" max="12307" width="12.28515625" style="88" customWidth="1"/>
    <col min="12308" max="12308" width="9.5703125" style="88" customWidth="1"/>
    <col min="12309" max="12309" width="13.140625" style="88" customWidth="1"/>
    <col min="12310" max="12310" width="9.85546875" style="88" customWidth="1"/>
    <col min="12311" max="12311" width="11.28515625" style="88" customWidth="1"/>
    <col min="12312" max="12312" width="10.5703125" style="88" customWidth="1"/>
    <col min="12313" max="12313" width="13.140625" style="88" customWidth="1"/>
    <col min="12314" max="12314" width="12.5703125" style="88" customWidth="1"/>
    <col min="12315" max="12315" width="11" style="88" customWidth="1"/>
    <col min="12316" max="12316" width="9.28515625" style="88" customWidth="1"/>
    <col min="12317" max="12317" width="13.140625" style="88" customWidth="1"/>
    <col min="12318" max="12318" width="12.7109375" style="88" customWidth="1"/>
    <col min="12319" max="12319" width="12" style="88" customWidth="1"/>
    <col min="12320" max="12320" width="10.5703125" style="88" customWidth="1"/>
    <col min="12321" max="12321" width="13.140625" style="88" customWidth="1"/>
    <col min="12322" max="12322" width="8.5703125" style="88" customWidth="1"/>
    <col min="12323" max="12323" width="12.28515625" style="88" customWidth="1"/>
    <col min="12324" max="12324" width="9.5703125" style="88" customWidth="1"/>
    <col min="12325" max="12325" width="12" style="88" customWidth="1"/>
    <col min="12326" max="12326" width="9.7109375" style="88" customWidth="1"/>
    <col min="12327" max="12327" width="14.42578125" style="88" bestFit="1" customWidth="1"/>
    <col min="12328" max="12328" width="13" style="88" bestFit="1" customWidth="1"/>
    <col min="12329" max="12329" width="12.42578125" style="88" customWidth="1"/>
    <col min="12330" max="12330" width="9.5703125" style="88" customWidth="1"/>
    <col min="12331" max="12331" width="12.140625" style="88" customWidth="1"/>
    <col min="12332" max="12332" width="8.85546875" style="88" customWidth="1"/>
    <col min="12333" max="12333" width="10.85546875" style="88" customWidth="1"/>
    <col min="12334" max="12334" width="8.7109375" style="88" customWidth="1"/>
    <col min="12335" max="12336" width="11.5703125" style="88" customWidth="1"/>
    <col min="12337" max="12362" width="11.42578125" style="88" customWidth="1"/>
    <col min="12363" max="12363" width="12.42578125" style="88" customWidth="1"/>
    <col min="12364" max="12364" width="10.140625" style="88" customWidth="1"/>
    <col min="12365" max="12365" width="11.42578125" style="88" customWidth="1"/>
    <col min="12366" max="12366" width="9.5703125" style="88" customWidth="1"/>
    <col min="12367" max="12367" width="8.5703125" style="88" customWidth="1"/>
    <col min="12368" max="12368" width="9.85546875" style="88" customWidth="1"/>
    <col min="12369" max="12369" width="13.85546875" style="88" customWidth="1"/>
    <col min="12370" max="12377" width="0" style="88" hidden="1" customWidth="1"/>
    <col min="12378" max="12544" width="11.42578125" style="88"/>
    <col min="12545" max="12545" width="5.7109375" style="88" customWidth="1"/>
    <col min="12546" max="12547" width="11.140625" style="88" customWidth="1"/>
    <col min="12548" max="12548" width="8.42578125" style="88" customWidth="1"/>
    <col min="12549" max="12550" width="12.85546875" style="88" customWidth="1"/>
    <col min="12551" max="12552" width="11.5703125" style="88" customWidth="1"/>
    <col min="12553" max="12553" width="10.85546875" style="88" customWidth="1"/>
    <col min="12554" max="12554" width="8.7109375" style="88" customWidth="1"/>
    <col min="12555" max="12555" width="14.42578125" style="88" customWidth="1"/>
    <col min="12556" max="12556" width="8.85546875" style="88" customWidth="1"/>
    <col min="12557" max="12557" width="11.28515625" style="88" customWidth="1"/>
    <col min="12558" max="12558" width="9" style="88" customWidth="1"/>
    <col min="12559" max="12559" width="11.28515625" style="88" customWidth="1"/>
    <col min="12560" max="12560" width="9.42578125" style="88" customWidth="1"/>
    <col min="12561" max="12561" width="12" style="88" customWidth="1"/>
    <col min="12562" max="12562" width="9.7109375" style="88" customWidth="1"/>
    <col min="12563" max="12563" width="12.28515625" style="88" customWidth="1"/>
    <col min="12564" max="12564" width="9.5703125" style="88" customWidth="1"/>
    <col min="12565" max="12565" width="13.140625" style="88" customWidth="1"/>
    <col min="12566" max="12566" width="9.85546875" style="88" customWidth="1"/>
    <col min="12567" max="12567" width="11.28515625" style="88" customWidth="1"/>
    <col min="12568" max="12568" width="10.5703125" style="88" customWidth="1"/>
    <col min="12569" max="12569" width="13.140625" style="88" customWidth="1"/>
    <col min="12570" max="12570" width="12.5703125" style="88" customWidth="1"/>
    <col min="12571" max="12571" width="11" style="88" customWidth="1"/>
    <col min="12572" max="12572" width="9.28515625" style="88" customWidth="1"/>
    <col min="12573" max="12573" width="13.140625" style="88" customWidth="1"/>
    <col min="12574" max="12574" width="12.7109375" style="88" customWidth="1"/>
    <col min="12575" max="12575" width="12" style="88" customWidth="1"/>
    <col min="12576" max="12576" width="10.5703125" style="88" customWidth="1"/>
    <col min="12577" max="12577" width="13.140625" style="88" customWidth="1"/>
    <col min="12578" max="12578" width="8.5703125" style="88" customWidth="1"/>
    <col min="12579" max="12579" width="12.28515625" style="88" customWidth="1"/>
    <col min="12580" max="12580" width="9.5703125" style="88" customWidth="1"/>
    <col min="12581" max="12581" width="12" style="88" customWidth="1"/>
    <col min="12582" max="12582" width="9.7109375" style="88" customWidth="1"/>
    <col min="12583" max="12583" width="14.42578125" style="88" bestFit="1" customWidth="1"/>
    <col min="12584" max="12584" width="13" style="88" bestFit="1" customWidth="1"/>
    <col min="12585" max="12585" width="12.42578125" style="88" customWidth="1"/>
    <col min="12586" max="12586" width="9.5703125" style="88" customWidth="1"/>
    <col min="12587" max="12587" width="12.140625" style="88" customWidth="1"/>
    <col min="12588" max="12588" width="8.85546875" style="88" customWidth="1"/>
    <col min="12589" max="12589" width="10.85546875" style="88" customWidth="1"/>
    <col min="12590" max="12590" width="8.7109375" style="88" customWidth="1"/>
    <col min="12591" max="12592" width="11.5703125" style="88" customWidth="1"/>
    <col min="12593" max="12618" width="11.42578125" style="88" customWidth="1"/>
    <col min="12619" max="12619" width="12.42578125" style="88" customWidth="1"/>
    <col min="12620" max="12620" width="10.140625" style="88" customWidth="1"/>
    <col min="12621" max="12621" width="11.42578125" style="88" customWidth="1"/>
    <col min="12622" max="12622" width="9.5703125" style="88" customWidth="1"/>
    <col min="12623" max="12623" width="8.5703125" style="88" customWidth="1"/>
    <col min="12624" max="12624" width="9.85546875" style="88" customWidth="1"/>
    <col min="12625" max="12625" width="13.85546875" style="88" customWidth="1"/>
    <col min="12626" max="12633" width="0" style="88" hidden="1" customWidth="1"/>
    <col min="12634" max="12800" width="11.42578125" style="88"/>
    <col min="12801" max="12801" width="5.7109375" style="88" customWidth="1"/>
    <col min="12802" max="12803" width="11.140625" style="88" customWidth="1"/>
    <col min="12804" max="12804" width="8.42578125" style="88" customWidth="1"/>
    <col min="12805" max="12806" width="12.85546875" style="88" customWidth="1"/>
    <col min="12807" max="12808" width="11.5703125" style="88" customWidth="1"/>
    <col min="12809" max="12809" width="10.85546875" style="88" customWidth="1"/>
    <col min="12810" max="12810" width="8.7109375" style="88" customWidth="1"/>
    <col min="12811" max="12811" width="14.42578125" style="88" customWidth="1"/>
    <col min="12812" max="12812" width="8.85546875" style="88" customWidth="1"/>
    <col min="12813" max="12813" width="11.28515625" style="88" customWidth="1"/>
    <col min="12814" max="12814" width="9" style="88" customWidth="1"/>
    <col min="12815" max="12815" width="11.28515625" style="88" customWidth="1"/>
    <col min="12816" max="12816" width="9.42578125" style="88" customWidth="1"/>
    <col min="12817" max="12817" width="12" style="88" customWidth="1"/>
    <col min="12818" max="12818" width="9.7109375" style="88" customWidth="1"/>
    <col min="12819" max="12819" width="12.28515625" style="88" customWidth="1"/>
    <col min="12820" max="12820" width="9.5703125" style="88" customWidth="1"/>
    <col min="12821" max="12821" width="13.140625" style="88" customWidth="1"/>
    <col min="12822" max="12822" width="9.85546875" style="88" customWidth="1"/>
    <col min="12823" max="12823" width="11.28515625" style="88" customWidth="1"/>
    <col min="12824" max="12824" width="10.5703125" style="88" customWidth="1"/>
    <col min="12825" max="12825" width="13.140625" style="88" customWidth="1"/>
    <col min="12826" max="12826" width="12.5703125" style="88" customWidth="1"/>
    <col min="12827" max="12827" width="11" style="88" customWidth="1"/>
    <col min="12828" max="12828" width="9.28515625" style="88" customWidth="1"/>
    <col min="12829" max="12829" width="13.140625" style="88" customWidth="1"/>
    <col min="12830" max="12830" width="12.7109375" style="88" customWidth="1"/>
    <col min="12831" max="12831" width="12" style="88" customWidth="1"/>
    <col min="12832" max="12832" width="10.5703125" style="88" customWidth="1"/>
    <col min="12833" max="12833" width="13.140625" style="88" customWidth="1"/>
    <col min="12834" max="12834" width="8.5703125" style="88" customWidth="1"/>
    <col min="12835" max="12835" width="12.28515625" style="88" customWidth="1"/>
    <col min="12836" max="12836" width="9.5703125" style="88" customWidth="1"/>
    <col min="12837" max="12837" width="12" style="88" customWidth="1"/>
    <col min="12838" max="12838" width="9.7109375" style="88" customWidth="1"/>
    <col min="12839" max="12839" width="14.42578125" style="88" bestFit="1" customWidth="1"/>
    <col min="12840" max="12840" width="13" style="88" bestFit="1" customWidth="1"/>
    <col min="12841" max="12841" width="12.42578125" style="88" customWidth="1"/>
    <col min="12842" max="12842" width="9.5703125" style="88" customWidth="1"/>
    <col min="12843" max="12843" width="12.140625" style="88" customWidth="1"/>
    <col min="12844" max="12844" width="8.85546875" style="88" customWidth="1"/>
    <col min="12845" max="12845" width="10.85546875" style="88" customWidth="1"/>
    <col min="12846" max="12846" width="8.7109375" style="88" customWidth="1"/>
    <col min="12847" max="12848" width="11.5703125" style="88" customWidth="1"/>
    <col min="12849" max="12874" width="11.42578125" style="88" customWidth="1"/>
    <col min="12875" max="12875" width="12.42578125" style="88" customWidth="1"/>
    <col min="12876" max="12876" width="10.140625" style="88" customWidth="1"/>
    <col min="12877" max="12877" width="11.42578125" style="88" customWidth="1"/>
    <col min="12878" max="12878" width="9.5703125" style="88" customWidth="1"/>
    <col min="12879" max="12879" width="8.5703125" style="88" customWidth="1"/>
    <col min="12880" max="12880" width="9.85546875" style="88" customWidth="1"/>
    <col min="12881" max="12881" width="13.85546875" style="88" customWidth="1"/>
    <col min="12882" max="12889" width="0" style="88" hidden="1" customWidth="1"/>
    <col min="12890" max="13056" width="11.42578125" style="88"/>
    <col min="13057" max="13057" width="5.7109375" style="88" customWidth="1"/>
    <col min="13058" max="13059" width="11.140625" style="88" customWidth="1"/>
    <col min="13060" max="13060" width="8.42578125" style="88" customWidth="1"/>
    <col min="13061" max="13062" width="12.85546875" style="88" customWidth="1"/>
    <col min="13063" max="13064" width="11.5703125" style="88" customWidth="1"/>
    <col min="13065" max="13065" width="10.85546875" style="88" customWidth="1"/>
    <col min="13066" max="13066" width="8.7109375" style="88" customWidth="1"/>
    <col min="13067" max="13067" width="14.42578125" style="88" customWidth="1"/>
    <col min="13068" max="13068" width="8.85546875" style="88" customWidth="1"/>
    <col min="13069" max="13069" width="11.28515625" style="88" customWidth="1"/>
    <col min="13070" max="13070" width="9" style="88" customWidth="1"/>
    <col min="13071" max="13071" width="11.28515625" style="88" customWidth="1"/>
    <col min="13072" max="13072" width="9.42578125" style="88" customWidth="1"/>
    <col min="13073" max="13073" width="12" style="88" customWidth="1"/>
    <col min="13074" max="13074" width="9.7109375" style="88" customWidth="1"/>
    <col min="13075" max="13075" width="12.28515625" style="88" customWidth="1"/>
    <col min="13076" max="13076" width="9.5703125" style="88" customWidth="1"/>
    <col min="13077" max="13077" width="13.140625" style="88" customWidth="1"/>
    <col min="13078" max="13078" width="9.85546875" style="88" customWidth="1"/>
    <col min="13079" max="13079" width="11.28515625" style="88" customWidth="1"/>
    <col min="13080" max="13080" width="10.5703125" style="88" customWidth="1"/>
    <col min="13081" max="13081" width="13.140625" style="88" customWidth="1"/>
    <col min="13082" max="13082" width="12.5703125" style="88" customWidth="1"/>
    <col min="13083" max="13083" width="11" style="88" customWidth="1"/>
    <col min="13084" max="13084" width="9.28515625" style="88" customWidth="1"/>
    <col min="13085" max="13085" width="13.140625" style="88" customWidth="1"/>
    <col min="13086" max="13086" width="12.7109375" style="88" customWidth="1"/>
    <col min="13087" max="13087" width="12" style="88" customWidth="1"/>
    <col min="13088" max="13088" width="10.5703125" style="88" customWidth="1"/>
    <col min="13089" max="13089" width="13.140625" style="88" customWidth="1"/>
    <col min="13090" max="13090" width="8.5703125" style="88" customWidth="1"/>
    <col min="13091" max="13091" width="12.28515625" style="88" customWidth="1"/>
    <col min="13092" max="13092" width="9.5703125" style="88" customWidth="1"/>
    <col min="13093" max="13093" width="12" style="88" customWidth="1"/>
    <col min="13094" max="13094" width="9.7109375" style="88" customWidth="1"/>
    <col min="13095" max="13095" width="14.42578125" style="88" bestFit="1" customWidth="1"/>
    <col min="13096" max="13096" width="13" style="88" bestFit="1" customWidth="1"/>
    <col min="13097" max="13097" width="12.42578125" style="88" customWidth="1"/>
    <col min="13098" max="13098" width="9.5703125" style="88" customWidth="1"/>
    <col min="13099" max="13099" width="12.140625" style="88" customWidth="1"/>
    <col min="13100" max="13100" width="8.85546875" style="88" customWidth="1"/>
    <col min="13101" max="13101" width="10.85546875" style="88" customWidth="1"/>
    <col min="13102" max="13102" width="8.7109375" style="88" customWidth="1"/>
    <col min="13103" max="13104" width="11.5703125" style="88" customWidth="1"/>
    <col min="13105" max="13130" width="11.42578125" style="88" customWidth="1"/>
    <col min="13131" max="13131" width="12.42578125" style="88" customWidth="1"/>
    <col min="13132" max="13132" width="10.140625" style="88" customWidth="1"/>
    <col min="13133" max="13133" width="11.42578125" style="88" customWidth="1"/>
    <col min="13134" max="13134" width="9.5703125" style="88" customWidth="1"/>
    <col min="13135" max="13135" width="8.5703125" style="88" customWidth="1"/>
    <col min="13136" max="13136" width="9.85546875" style="88" customWidth="1"/>
    <col min="13137" max="13137" width="13.85546875" style="88" customWidth="1"/>
    <col min="13138" max="13145" width="0" style="88" hidden="1" customWidth="1"/>
    <col min="13146" max="13312" width="11.42578125" style="88"/>
    <col min="13313" max="13313" width="5.7109375" style="88" customWidth="1"/>
    <col min="13314" max="13315" width="11.140625" style="88" customWidth="1"/>
    <col min="13316" max="13316" width="8.42578125" style="88" customWidth="1"/>
    <col min="13317" max="13318" width="12.85546875" style="88" customWidth="1"/>
    <col min="13319" max="13320" width="11.5703125" style="88" customWidth="1"/>
    <col min="13321" max="13321" width="10.85546875" style="88" customWidth="1"/>
    <col min="13322" max="13322" width="8.7109375" style="88" customWidth="1"/>
    <col min="13323" max="13323" width="14.42578125" style="88" customWidth="1"/>
    <col min="13324" max="13324" width="8.85546875" style="88" customWidth="1"/>
    <col min="13325" max="13325" width="11.28515625" style="88" customWidth="1"/>
    <col min="13326" max="13326" width="9" style="88" customWidth="1"/>
    <col min="13327" max="13327" width="11.28515625" style="88" customWidth="1"/>
    <col min="13328" max="13328" width="9.42578125" style="88" customWidth="1"/>
    <col min="13329" max="13329" width="12" style="88" customWidth="1"/>
    <col min="13330" max="13330" width="9.7109375" style="88" customWidth="1"/>
    <col min="13331" max="13331" width="12.28515625" style="88" customWidth="1"/>
    <col min="13332" max="13332" width="9.5703125" style="88" customWidth="1"/>
    <col min="13333" max="13333" width="13.140625" style="88" customWidth="1"/>
    <col min="13334" max="13334" width="9.85546875" style="88" customWidth="1"/>
    <col min="13335" max="13335" width="11.28515625" style="88" customWidth="1"/>
    <col min="13336" max="13336" width="10.5703125" style="88" customWidth="1"/>
    <col min="13337" max="13337" width="13.140625" style="88" customWidth="1"/>
    <col min="13338" max="13338" width="12.5703125" style="88" customWidth="1"/>
    <col min="13339" max="13339" width="11" style="88" customWidth="1"/>
    <col min="13340" max="13340" width="9.28515625" style="88" customWidth="1"/>
    <col min="13341" max="13341" width="13.140625" style="88" customWidth="1"/>
    <col min="13342" max="13342" width="12.7109375" style="88" customWidth="1"/>
    <col min="13343" max="13343" width="12" style="88" customWidth="1"/>
    <col min="13344" max="13344" width="10.5703125" style="88" customWidth="1"/>
    <col min="13345" max="13345" width="13.140625" style="88" customWidth="1"/>
    <col min="13346" max="13346" width="8.5703125" style="88" customWidth="1"/>
    <col min="13347" max="13347" width="12.28515625" style="88" customWidth="1"/>
    <col min="13348" max="13348" width="9.5703125" style="88" customWidth="1"/>
    <col min="13349" max="13349" width="12" style="88" customWidth="1"/>
    <col min="13350" max="13350" width="9.7109375" style="88" customWidth="1"/>
    <col min="13351" max="13351" width="14.42578125" style="88" bestFit="1" customWidth="1"/>
    <col min="13352" max="13352" width="13" style="88" bestFit="1" customWidth="1"/>
    <col min="13353" max="13353" width="12.42578125" style="88" customWidth="1"/>
    <col min="13354" max="13354" width="9.5703125" style="88" customWidth="1"/>
    <col min="13355" max="13355" width="12.140625" style="88" customWidth="1"/>
    <col min="13356" max="13356" width="8.85546875" style="88" customWidth="1"/>
    <col min="13357" max="13357" width="10.85546875" style="88" customWidth="1"/>
    <col min="13358" max="13358" width="8.7109375" style="88" customWidth="1"/>
    <col min="13359" max="13360" width="11.5703125" style="88" customWidth="1"/>
    <col min="13361" max="13386" width="11.42578125" style="88" customWidth="1"/>
    <col min="13387" max="13387" width="12.42578125" style="88" customWidth="1"/>
    <col min="13388" max="13388" width="10.140625" style="88" customWidth="1"/>
    <col min="13389" max="13389" width="11.42578125" style="88" customWidth="1"/>
    <col min="13390" max="13390" width="9.5703125" style="88" customWidth="1"/>
    <col min="13391" max="13391" width="8.5703125" style="88" customWidth="1"/>
    <col min="13392" max="13392" width="9.85546875" style="88" customWidth="1"/>
    <col min="13393" max="13393" width="13.85546875" style="88" customWidth="1"/>
    <col min="13394" max="13401" width="0" style="88" hidden="1" customWidth="1"/>
    <col min="13402" max="13568" width="11.42578125" style="88"/>
    <col min="13569" max="13569" width="5.7109375" style="88" customWidth="1"/>
    <col min="13570" max="13571" width="11.140625" style="88" customWidth="1"/>
    <col min="13572" max="13572" width="8.42578125" style="88" customWidth="1"/>
    <col min="13573" max="13574" width="12.85546875" style="88" customWidth="1"/>
    <col min="13575" max="13576" width="11.5703125" style="88" customWidth="1"/>
    <col min="13577" max="13577" width="10.85546875" style="88" customWidth="1"/>
    <col min="13578" max="13578" width="8.7109375" style="88" customWidth="1"/>
    <col min="13579" max="13579" width="14.42578125" style="88" customWidth="1"/>
    <col min="13580" max="13580" width="8.85546875" style="88" customWidth="1"/>
    <col min="13581" max="13581" width="11.28515625" style="88" customWidth="1"/>
    <col min="13582" max="13582" width="9" style="88" customWidth="1"/>
    <col min="13583" max="13583" width="11.28515625" style="88" customWidth="1"/>
    <col min="13584" max="13584" width="9.42578125" style="88" customWidth="1"/>
    <col min="13585" max="13585" width="12" style="88" customWidth="1"/>
    <col min="13586" max="13586" width="9.7109375" style="88" customWidth="1"/>
    <col min="13587" max="13587" width="12.28515625" style="88" customWidth="1"/>
    <col min="13588" max="13588" width="9.5703125" style="88" customWidth="1"/>
    <col min="13589" max="13589" width="13.140625" style="88" customWidth="1"/>
    <col min="13590" max="13590" width="9.85546875" style="88" customWidth="1"/>
    <col min="13591" max="13591" width="11.28515625" style="88" customWidth="1"/>
    <col min="13592" max="13592" width="10.5703125" style="88" customWidth="1"/>
    <col min="13593" max="13593" width="13.140625" style="88" customWidth="1"/>
    <col min="13594" max="13594" width="12.5703125" style="88" customWidth="1"/>
    <col min="13595" max="13595" width="11" style="88" customWidth="1"/>
    <col min="13596" max="13596" width="9.28515625" style="88" customWidth="1"/>
    <col min="13597" max="13597" width="13.140625" style="88" customWidth="1"/>
    <col min="13598" max="13598" width="12.7109375" style="88" customWidth="1"/>
    <col min="13599" max="13599" width="12" style="88" customWidth="1"/>
    <col min="13600" max="13600" width="10.5703125" style="88" customWidth="1"/>
    <col min="13601" max="13601" width="13.140625" style="88" customWidth="1"/>
    <col min="13602" max="13602" width="8.5703125" style="88" customWidth="1"/>
    <col min="13603" max="13603" width="12.28515625" style="88" customWidth="1"/>
    <col min="13604" max="13604" width="9.5703125" style="88" customWidth="1"/>
    <col min="13605" max="13605" width="12" style="88" customWidth="1"/>
    <col min="13606" max="13606" width="9.7109375" style="88" customWidth="1"/>
    <col min="13607" max="13607" width="14.42578125" style="88" bestFit="1" customWidth="1"/>
    <col min="13608" max="13608" width="13" style="88" bestFit="1" customWidth="1"/>
    <col min="13609" max="13609" width="12.42578125" style="88" customWidth="1"/>
    <col min="13610" max="13610" width="9.5703125" style="88" customWidth="1"/>
    <col min="13611" max="13611" width="12.140625" style="88" customWidth="1"/>
    <col min="13612" max="13612" width="8.85546875" style="88" customWidth="1"/>
    <col min="13613" max="13613" width="10.85546875" style="88" customWidth="1"/>
    <col min="13614" max="13614" width="8.7109375" style="88" customWidth="1"/>
    <col min="13615" max="13616" width="11.5703125" style="88" customWidth="1"/>
    <col min="13617" max="13642" width="11.42578125" style="88" customWidth="1"/>
    <col min="13643" max="13643" width="12.42578125" style="88" customWidth="1"/>
    <col min="13644" max="13644" width="10.140625" style="88" customWidth="1"/>
    <col min="13645" max="13645" width="11.42578125" style="88" customWidth="1"/>
    <col min="13646" max="13646" width="9.5703125" style="88" customWidth="1"/>
    <col min="13647" max="13647" width="8.5703125" style="88" customWidth="1"/>
    <col min="13648" max="13648" width="9.85546875" style="88" customWidth="1"/>
    <col min="13649" max="13649" width="13.85546875" style="88" customWidth="1"/>
    <col min="13650" max="13657" width="0" style="88" hidden="1" customWidth="1"/>
    <col min="13658" max="13824" width="11.42578125" style="88"/>
    <col min="13825" max="13825" width="5.7109375" style="88" customWidth="1"/>
    <col min="13826" max="13827" width="11.140625" style="88" customWidth="1"/>
    <col min="13828" max="13828" width="8.42578125" style="88" customWidth="1"/>
    <col min="13829" max="13830" width="12.85546875" style="88" customWidth="1"/>
    <col min="13831" max="13832" width="11.5703125" style="88" customWidth="1"/>
    <col min="13833" max="13833" width="10.85546875" style="88" customWidth="1"/>
    <col min="13834" max="13834" width="8.7109375" style="88" customWidth="1"/>
    <col min="13835" max="13835" width="14.42578125" style="88" customWidth="1"/>
    <col min="13836" max="13836" width="8.85546875" style="88" customWidth="1"/>
    <col min="13837" max="13837" width="11.28515625" style="88" customWidth="1"/>
    <col min="13838" max="13838" width="9" style="88" customWidth="1"/>
    <col min="13839" max="13839" width="11.28515625" style="88" customWidth="1"/>
    <col min="13840" max="13840" width="9.42578125" style="88" customWidth="1"/>
    <col min="13841" max="13841" width="12" style="88" customWidth="1"/>
    <col min="13842" max="13842" width="9.7109375" style="88" customWidth="1"/>
    <col min="13843" max="13843" width="12.28515625" style="88" customWidth="1"/>
    <col min="13844" max="13844" width="9.5703125" style="88" customWidth="1"/>
    <col min="13845" max="13845" width="13.140625" style="88" customWidth="1"/>
    <col min="13846" max="13846" width="9.85546875" style="88" customWidth="1"/>
    <col min="13847" max="13847" width="11.28515625" style="88" customWidth="1"/>
    <col min="13848" max="13848" width="10.5703125" style="88" customWidth="1"/>
    <col min="13849" max="13849" width="13.140625" style="88" customWidth="1"/>
    <col min="13850" max="13850" width="12.5703125" style="88" customWidth="1"/>
    <col min="13851" max="13851" width="11" style="88" customWidth="1"/>
    <col min="13852" max="13852" width="9.28515625" style="88" customWidth="1"/>
    <col min="13853" max="13853" width="13.140625" style="88" customWidth="1"/>
    <col min="13854" max="13854" width="12.7109375" style="88" customWidth="1"/>
    <col min="13855" max="13855" width="12" style="88" customWidth="1"/>
    <col min="13856" max="13856" width="10.5703125" style="88" customWidth="1"/>
    <col min="13857" max="13857" width="13.140625" style="88" customWidth="1"/>
    <col min="13858" max="13858" width="8.5703125" style="88" customWidth="1"/>
    <col min="13859" max="13859" width="12.28515625" style="88" customWidth="1"/>
    <col min="13860" max="13860" width="9.5703125" style="88" customWidth="1"/>
    <col min="13861" max="13861" width="12" style="88" customWidth="1"/>
    <col min="13862" max="13862" width="9.7109375" style="88" customWidth="1"/>
    <col min="13863" max="13863" width="14.42578125" style="88" bestFit="1" customWidth="1"/>
    <col min="13864" max="13864" width="13" style="88" bestFit="1" customWidth="1"/>
    <col min="13865" max="13865" width="12.42578125" style="88" customWidth="1"/>
    <col min="13866" max="13866" width="9.5703125" style="88" customWidth="1"/>
    <col min="13867" max="13867" width="12.140625" style="88" customWidth="1"/>
    <col min="13868" max="13868" width="8.85546875" style="88" customWidth="1"/>
    <col min="13869" max="13869" width="10.85546875" style="88" customWidth="1"/>
    <col min="13870" max="13870" width="8.7109375" style="88" customWidth="1"/>
    <col min="13871" max="13872" width="11.5703125" style="88" customWidth="1"/>
    <col min="13873" max="13898" width="11.42578125" style="88" customWidth="1"/>
    <col min="13899" max="13899" width="12.42578125" style="88" customWidth="1"/>
    <col min="13900" max="13900" width="10.140625" style="88" customWidth="1"/>
    <col min="13901" max="13901" width="11.42578125" style="88" customWidth="1"/>
    <col min="13902" max="13902" width="9.5703125" style="88" customWidth="1"/>
    <col min="13903" max="13903" width="8.5703125" style="88" customWidth="1"/>
    <col min="13904" max="13904" width="9.85546875" style="88" customWidth="1"/>
    <col min="13905" max="13905" width="13.85546875" style="88" customWidth="1"/>
    <col min="13906" max="13913" width="0" style="88" hidden="1" customWidth="1"/>
    <col min="13914" max="14080" width="11.42578125" style="88"/>
    <col min="14081" max="14081" width="5.7109375" style="88" customWidth="1"/>
    <col min="14082" max="14083" width="11.140625" style="88" customWidth="1"/>
    <col min="14084" max="14084" width="8.42578125" style="88" customWidth="1"/>
    <col min="14085" max="14086" width="12.85546875" style="88" customWidth="1"/>
    <col min="14087" max="14088" width="11.5703125" style="88" customWidth="1"/>
    <col min="14089" max="14089" width="10.85546875" style="88" customWidth="1"/>
    <col min="14090" max="14090" width="8.7109375" style="88" customWidth="1"/>
    <col min="14091" max="14091" width="14.42578125" style="88" customWidth="1"/>
    <col min="14092" max="14092" width="8.85546875" style="88" customWidth="1"/>
    <col min="14093" max="14093" width="11.28515625" style="88" customWidth="1"/>
    <col min="14094" max="14094" width="9" style="88" customWidth="1"/>
    <col min="14095" max="14095" width="11.28515625" style="88" customWidth="1"/>
    <col min="14096" max="14096" width="9.42578125" style="88" customWidth="1"/>
    <col min="14097" max="14097" width="12" style="88" customWidth="1"/>
    <col min="14098" max="14098" width="9.7109375" style="88" customWidth="1"/>
    <col min="14099" max="14099" width="12.28515625" style="88" customWidth="1"/>
    <col min="14100" max="14100" width="9.5703125" style="88" customWidth="1"/>
    <col min="14101" max="14101" width="13.140625" style="88" customWidth="1"/>
    <col min="14102" max="14102" width="9.85546875" style="88" customWidth="1"/>
    <col min="14103" max="14103" width="11.28515625" style="88" customWidth="1"/>
    <col min="14104" max="14104" width="10.5703125" style="88" customWidth="1"/>
    <col min="14105" max="14105" width="13.140625" style="88" customWidth="1"/>
    <col min="14106" max="14106" width="12.5703125" style="88" customWidth="1"/>
    <col min="14107" max="14107" width="11" style="88" customWidth="1"/>
    <col min="14108" max="14108" width="9.28515625" style="88" customWidth="1"/>
    <col min="14109" max="14109" width="13.140625" style="88" customWidth="1"/>
    <col min="14110" max="14110" width="12.7109375" style="88" customWidth="1"/>
    <col min="14111" max="14111" width="12" style="88" customWidth="1"/>
    <col min="14112" max="14112" width="10.5703125" style="88" customWidth="1"/>
    <col min="14113" max="14113" width="13.140625" style="88" customWidth="1"/>
    <col min="14114" max="14114" width="8.5703125" style="88" customWidth="1"/>
    <col min="14115" max="14115" width="12.28515625" style="88" customWidth="1"/>
    <col min="14116" max="14116" width="9.5703125" style="88" customWidth="1"/>
    <col min="14117" max="14117" width="12" style="88" customWidth="1"/>
    <col min="14118" max="14118" width="9.7109375" style="88" customWidth="1"/>
    <col min="14119" max="14119" width="14.42578125" style="88" bestFit="1" customWidth="1"/>
    <col min="14120" max="14120" width="13" style="88" bestFit="1" customWidth="1"/>
    <col min="14121" max="14121" width="12.42578125" style="88" customWidth="1"/>
    <col min="14122" max="14122" width="9.5703125" style="88" customWidth="1"/>
    <col min="14123" max="14123" width="12.140625" style="88" customWidth="1"/>
    <col min="14124" max="14124" width="8.85546875" style="88" customWidth="1"/>
    <col min="14125" max="14125" width="10.85546875" style="88" customWidth="1"/>
    <col min="14126" max="14126" width="8.7109375" style="88" customWidth="1"/>
    <col min="14127" max="14128" width="11.5703125" style="88" customWidth="1"/>
    <col min="14129" max="14154" width="11.42578125" style="88" customWidth="1"/>
    <col min="14155" max="14155" width="12.42578125" style="88" customWidth="1"/>
    <col min="14156" max="14156" width="10.140625" style="88" customWidth="1"/>
    <col min="14157" max="14157" width="11.42578125" style="88" customWidth="1"/>
    <col min="14158" max="14158" width="9.5703125" style="88" customWidth="1"/>
    <col min="14159" max="14159" width="8.5703125" style="88" customWidth="1"/>
    <col min="14160" max="14160" width="9.85546875" style="88" customWidth="1"/>
    <col min="14161" max="14161" width="13.85546875" style="88" customWidth="1"/>
    <col min="14162" max="14169" width="0" style="88" hidden="1" customWidth="1"/>
    <col min="14170" max="14336" width="11.42578125" style="88"/>
    <col min="14337" max="14337" width="5.7109375" style="88" customWidth="1"/>
    <col min="14338" max="14339" width="11.140625" style="88" customWidth="1"/>
    <col min="14340" max="14340" width="8.42578125" style="88" customWidth="1"/>
    <col min="14341" max="14342" width="12.85546875" style="88" customWidth="1"/>
    <col min="14343" max="14344" width="11.5703125" style="88" customWidth="1"/>
    <col min="14345" max="14345" width="10.85546875" style="88" customWidth="1"/>
    <col min="14346" max="14346" width="8.7109375" style="88" customWidth="1"/>
    <col min="14347" max="14347" width="14.42578125" style="88" customWidth="1"/>
    <col min="14348" max="14348" width="8.85546875" style="88" customWidth="1"/>
    <col min="14349" max="14349" width="11.28515625" style="88" customWidth="1"/>
    <col min="14350" max="14350" width="9" style="88" customWidth="1"/>
    <col min="14351" max="14351" width="11.28515625" style="88" customWidth="1"/>
    <col min="14352" max="14352" width="9.42578125" style="88" customWidth="1"/>
    <col min="14353" max="14353" width="12" style="88" customWidth="1"/>
    <col min="14354" max="14354" width="9.7109375" style="88" customWidth="1"/>
    <col min="14355" max="14355" width="12.28515625" style="88" customWidth="1"/>
    <col min="14356" max="14356" width="9.5703125" style="88" customWidth="1"/>
    <col min="14357" max="14357" width="13.140625" style="88" customWidth="1"/>
    <col min="14358" max="14358" width="9.85546875" style="88" customWidth="1"/>
    <col min="14359" max="14359" width="11.28515625" style="88" customWidth="1"/>
    <col min="14360" max="14360" width="10.5703125" style="88" customWidth="1"/>
    <col min="14361" max="14361" width="13.140625" style="88" customWidth="1"/>
    <col min="14362" max="14362" width="12.5703125" style="88" customWidth="1"/>
    <col min="14363" max="14363" width="11" style="88" customWidth="1"/>
    <col min="14364" max="14364" width="9.28515625" style="88" customWidth="1"/>
    <col min="14365" max="14365" width="13.140625" style="88" customWidth="1"/>
    <col min="14366" max="14366" width="12.7109375" style="88" customWidth="1"/>
    <col min="14367" max="14367" width="12" style="88" customWidth="1"/>
    <col min="14368" max="14368" width="10.5703125" style="88" customWidth="1"/>
    <col min="14369" max="14369" width="13.140625" style="88" customWidth="1"/>
    <col min="14370" max="14370" width="8.5703125" style="88" customWidth="1"/>
    <col min="14371" max="14371" width="12.28515625" style="88" customWidth="1"/>
    <col min="14372" max="14372" width="9.5703125" style="88" customWidth="1"/>
    <col min="14373" max="14373" width="12" style="88" customWidth="1"/>
    <col min="14374" max="14374" width="9.7109375" style="88" customWidth="1"/>
    <col min="14375" max="14375" width="14.42578125" style="88" bestFit="1" customWidth="1"/>
    <col min="14376" max="14376" width="13" style="88" bestFit="1" customWidth="1"/>
    <col min="14377" max="14377" width="12.42578125" style="88" customWidth="1"/>
    <col min="14378" max="14378" width="9.5703125" style="88" customWidth="1"/>
    <col min="14379" max="14379" width="12.140625" style="88" customWidth="1"/>
    <col min="14380" max="14380" width="8.85546875" style="88" customWidth="1"/>
    <col min="14381" max="14381" width="10.85546875" style="88" customWidth="1"/>
    <col min="14382" max="14382" width="8.7109375" style="88" customWidth="1"/>
    <col min="14383" max="14384" width="11.5703125" style="88" customWidth="1"/>
    <col min="14385" max="14410" width="11.42578125" style="88" customWidth="1"/>
    <col min="14411" max="14411" width="12.42578125" style="88" customWidth="1"/>
    <col min="14412" max="14412" width="10.140625" style="88" customWidth="1"/>
    <col min="14413" max="14413" width="11.42578125" style="88" customWidth="1"/>
    <col min="14414" max="14414" width="9.5703125" style="88" customWidth="1"/>
    <col min="14415" max="14415" width="8.5703125" style="88" customWidth="1"/>
    <col min="14416" max="14416" width="9.85546875" style="88" customWidth="1"/>
    <col min="14417" max="14417" width="13.85546875" style="88" customWidth="1"/>
    <col min="14418" max="14425" width="0" style="88" hidden="1" customWidth="1"/>
    <col min="14426" max="14592" width="11.42578125" style="88"/>
    <col min="14593" max="14593" width="5.7109375" style="88" customWidth="1"/>
    <col min="14594" max="14595" width="11.140625" style="88" customWidth="1"/>
    <col min="14596" max="14596" width="8.42578125" style="88" customWidth="1"/>
    <col min="14597" max="14598" width="12.85546875" style="88" customWidth="1"/>
    <col min="14599" max="14600" width="11.5703125" style="88" customWidth="1"/>
    <col min="14601" max="14601" width="10.85546875" style="88" customWidth="1"/>
    <col min="14602" max="14602" width="8.7109375" style="88" customWidth="1"/>
    <col min="14603" max="14603" width="14.42578125" style="88" customWidth="1"/>
    <col min="14604" max="14604" width="8.85546875" style="88" customWidth="1"/>
    <col min="14605" max="14605" width="11.28515625" style="88" customWidth="1"/>
    <col min="14606" max="14606" width="9" style="88" customWidth="1"/>
    <col min="14607" max="14607" width="11.28515625" style="88" customWidth="1"/>
    <col min="14608" max="14608" width="9.42578125" style="88" customWidth="1"/>
    <col min="14609" max="14609" width="12" style="88" customWidth="1"/>
    <col min="14610" max="14610" width="9.7109375" style="88" customWidth="1"/>
    <col min="14611" max="14611" width="12.28515625" style="88" customWidth="1"/>
    <col min="14612" max="14612" width="9.5703125" style="88" customWidth="1"/>
    <col min="14613" max="14613" width="13.140625" style="88" customWidth="1"/>
    <col min="14614" max="14614" width="9.85546875" style="88" customWidth="1"/>
    <col min="14615" max="14615" width="11.28515625" style="88" customWidth="1"/>
    <col min="14616" max="14616" width="10.5703125" style="88" customWidth="1"/>
    <col min="14617" max="14617" width="13.140625" style="88" customWidth="1"/>
    <col min="14618" max="14618" width="12.5703125" style="88" customWidth="1"/>
    <col min="14619" max="14619" width="11" style="88" customWidth="1"/>
    <col min="14620" max="14620" width="9.28515625" style="88" customWidth="1"/>
    <col min="14621" max="14621" width="13.140625" style="88" customWidth="1"/>
    <col min="14622" max="14622" width="12.7109375" style="88" customWidth="1"/>
    <col min="14623" max="14623" width="12" style="88" customWidth="1"/>
    <col min="14624" max="14624" width="10.5703125" style="88" customWidth="1"/>
    <col min="14625" max="14625" width="13.140625" style="88" customWidth="1"/>
    <col min="14626" max="14626" width="8.5703125" style="88" customWidth="1"/>
    <col min="14627" max="14627" width="12.28515625" style="88" customWidth="1"/>
    <col min="14628" max="14628" width="9.5703125" style="88" customWidth="1"/>
    <col min="14629" max="14629" width="12" style="88" customWidth="1"/>
    <col min="14630" max="14630" width="9.7109375" style="88" customWidth="1"/>
    <col min="14631" max="14631" width="14.42578125" style="88" bestFit="1" customWidth="1"/>
    <col min="14632" max="14632" width="13" style="88" bestFit="1" customWidth="1"/>
    <col min="14633" max="14633" width="12.42578125" style="88" customWidth="1"/>
    <col min="14634" max="14634" width="9.5703125" style="88" customWidth="1"/>
    <col min="14635" max="14635" width="12.140625" style="88" customWidth="1"/>
    <col min="14636" max="14636" width="8.85546875" style="88" customWidth="1"/>
    <col min="14637" max="14637" width="10.85546875" style="88" customWidth="1"/>
    <col min="14638" max="14638" width="8.7109375" style="88" customWidth="1"/>
    <col min="14639" max="14640" width="11.5703125" style="88" customWidth="1"/>
    <col min="14641" max="14666" width="11.42578125" style="88" customWidth="1"/>
    <col min="14667" max="14667" width="12.42578125" style="88" customWidth="1"/>
    <col min="14668" max="14668" width="10.140625" style="88" customWidth="1"/>
    <col min="14669" max="14669" width="11.42578125" style="88" customWidth="1"/>
    <col min="14670" max="14670" width="9.5703125" style="88" customWidth="1"/>
    <col min="14671" max="14671" width="8.5703125" style="88" customWidth="1"/>
    <col min="14672" max="14672" width="9.85546875" style="88" customWidth="1"/>
    <col min="14673" max="14673" width="13.85546875" style="88" customWidth="1"/>
    <col min="14674" max="14681" width="0" style="88" hidden="1" customWidth="1"/>
    <col min="14682" max="14848" width="11.42578125" style="88"/>
    <col min="14849" max="14849" width="5.7109375" style="88" customWidth="1"/>
    <col min="14850" max="14851" width="11.140625" style="88" customWidth="1"/>
    <col min="14852" max="14852" width="8.42578125" style="88" customWidth="1"/>
    <col min="14853" max="14854" width="12.85546875" style="88" customWidth="1"/>
    <col min="14855" max="14856" width="11.5703125" style="88" customWidth="1"/>
    <col min="14857" max="14857" width="10.85546875" style="88" customWidth="1"/>
    <col min="14858" max="14858" width="8.7109375" style="88" customWidth="1"/>
    <col min="14859" max="14859" width="14.42578125" style="88" customWidth="1"/>
    <col min="14860" max="14860" width="8.85546875" style="88" customWidth="1"/>
    <col min="14861" max="14861" width="11.28515625" style="88" customWidth="1"/>
    <col min="14862" max="14862" width="9" style="88" customWidth="1"/>
    <col min="14863" max="14863" width="11.28515625" style="88" customWidth="1"/>
    <col min="14864" max="14864" width="9.42578125" style="88" customWidth="1"/>
    <col min="14865" max="14865" width="12" style="88" customWidth="1"/>
    <col min="14866" max="14866" width="9.7109375" style="88" customWidth="1"/>
    <col min="14867" max="14867" width="12.28515625" style="88" customWidth="1"/>
    <col min="14868" max="14868" width="9.5703125" style="88" customWidth="1"/>
    <col min="14869" max="14869" width="13.140625" style="88" customWidth="1"/>
    <col min="14870" max="14870" width="9.85546875" style="88" customWidth="1"/>
    <col min="14871" max="14871" width="11.28515625" style="88" customWidth="1"/>
    <col min="14872" max="14872" width="10.5703125" style="88" customWidth="1"/>
    <col min="14873" max="14873" width="13.140625" style="88" customWidth="1"/>
    <col min="14874" max="14874" width="12.5703125" style="88" customWidth="1"/>
    <col min="14875" max="14875" width="11" style="88" customWidth="1"/>
    <col min="14876" max="14876" width="9.28515625" style="88" customWidth="1"/>
    <col min="14877" max="14877" width="13.140625" style="88" customWidth="1"/>
    <col min="14878" max="14878" width="12.7109375" style="88" customWidth="1"/>
    <col min="14879" max="14879" width="12" style="88" customWidth="1"/>
    <col min="14880" max="14880" width="10.5703125" style="88" customWidth="1"/>
    <col min="14881" max="14881" width="13.140625" style="88" customWidth="1"/>
    <col min="14882" max="14882" width="8.5703125" style="88" customWidth="1"/>
    <col min="14883" max="14883" width="12.28515625" style="88" customWidth="1"/>
    <col min="14884" max="14884" width="9.5703125" style="88" customWidth="1"/>
    <col min="14885" max="14885" width="12" style="88" customWidth="1"/>
    <col min="14886" max="14886" width="9.7109375" style="88" customWidth="1"/>
    <col min="14887" max="14887" width="14.42578125" style="88" bestFit="1" customWidth="1"/>
    <col min="14888" max="14888" width="13" style="88" bestFit="1" customWidth="1"/>
    <col min="14889" max="14889" width="12.42578125" style="88" customWidth="1"/>
    <col min="14890" max="14890" width="9.5703125" style="88" customWidth="1"/>
    <col min="14891" max="14891" width="12.140625" style="88" customWidth="1"/>
    <col min="14892" max="14892" width="8.85546875" style="88" customWidth="1"/>
    <col min="14893" max="14893" width="10.85546875" style="88" customWidth="1"/>
    <col min="14894" max="14894" width="8.7109375" style="88" customWidth="1"/>
    <col min="14895" max="14896" width="11.5703125" style="88" customWidth="1"/>
    <col min="14897" max="14922" width="11.42578125" style="88" customWidth="1"/>
    <col min="14923" max="14923" width="12.42578125" style="88" customWidth="1"/>
    <col min="14924" max="14924" width="10.140625" style="88" customWidth="1"/>
    <col min="14925" max="14925" width="11.42578125" style="88" customWidth="1"/>
    <col min="14926" max="14926" width="9.5703125" style="88" customWidth="1"/>
    <col min="14927" max="14927" width="8.5703125" style="88" customWidth="1"/>
    <col min="14928" max="14928" width="9.85546875" style="88" customWidth="1"/>
    <col min="14929" max="14929" width="13.85546875" style="88" customWidth="1"/>
    <col min="14930" max="14937" width="0" style="88" hidden="1" customWidth="1"/>
    <col min="14938" max="15104" width="11.42578125" style="88"/>
    <col min="15105" max="15105" width="5.7109375" style="88" customWidth="1"/>
    <col min="15106" max="15107" width="11.140625" style="88" customWidth="1"/>
    <col min="15108" max="15108" width="8.42578125" style="88" customWidth="1"/>
    <col min="15109" max="15110" width="12.85546875" style="88" customWidth="1"/>
    <col min="15111" max="15112" width="11.5703125" style="88" customWidth="1"/>
    <col min="15113" max="15113" width="10.85546875" style="88" customWidth="1"/>
    <col min="15114" max="15114" width="8.7109375" style="88" customWidth="1"/>
    <col min="15115" max="15115" width="14.42578125" style="88" customWidth="1"/>
    <col min="15116" max="15116" width="8.85546875" style="88" customWidth="1"/>
    <col min="15117" max="15117" width="11.28515625" style="88" customWidth="1"/>
    <col min="15118" max="15118" width="9" style="88" customWidth="1"/>
    <col min="15119" max="15119" width="11.28515625" style="88" customWidth="1"/>
    <col min="15120" max="15120" width="9.42578125" style="88" customWidth="1"/>
    <col min="15121" max="15121" width="12" style="88" customWidth="1"/>
    <col min="15122" max="15122" width="9.7109375" style="88" customWidth="1"/>
    <col min="15123" max="15123" width="12.28515625" style="88" customWidth="1"/>
    <col min="15124" max="15124" width="9.5703125" style="88" customWidth="1"/>
    <col min="15125" max="15125" width="13.140625" style="88" customWidth="1"/>
    <col min="15126" max="15126" width="9.85546875" style="88" customWidth="1"/>
    <col min="15127" max="15127" width="11.28515625" style="88" customWidth="1"/>
    <col min="15128" max="15128" width="10.5703125" style="88" customWidth="1"/>
    <col min="15129" max="15129" width="13.140625" style="88" customWidth="1"/>
    <col min="15130" max="15130" width="12.5703125" style="88" customWidth="1"/>
    <col min="15131" max="15131" width="11" style="88" customWidth="1"/>
    <col min="15132" max="15132" width="9.28515625" style="88" customWidth="1"/>
    <col min="15133" max="15133" width="13.140625" style="88" customWidth="1"/>
    <col min="15134" max="15134" width="12.7109375" style="88" customWidth="1"/>
    <col min="15135" max="15135" width="12" style="88" customWidth="1"/>
    <col min="15136" max="15136" width="10.5703125" style="88" customWidth="1"/>
    <col min="15137" max="15137" width="13.140625" style="88" customWidth="1"/>
    <col min="15138" max="15138" width="8.5703125" style="88" customWidth="1"/>
    <col min="15139" max="15139" width="12.28515625" style="88" customWidth="1"/>
    <col min="15140" max="15140" width="9.5703125" style="88" customWidth="1"/>
    <col min="15141" max="15141" width="12" style="88" customWidth="1"/>
    <col min="15142" max="15142" width="9.7109375" style="88" customWidth="1"/>
    <col min="15143" max="15143" width="14.42578125" style="88" bestFit="1" customWidth="1"/>
    <col min="15144" max="15144" width="13" style="88" bestFit="1" customWidth="1"/>
    <col min="15145" max="15145" width="12.42578125" style="88" customWidth="1"/>
    <col min="15146" max="15146" width="9.5703125" style="88" customWidth="1"/>
    <col min="15147" max="15147" width="12.140625" style="88" customWidth="1"/>
    <col min="15148" max="15148" width="8.85546875" style="88" customWidth="1"/>
    <col min="15149" max="15149" width="10.85546875" style="88" customWidth="1"/>
    <col min="15150" max="15150" width="8.7109375" style="88" customWidth="1"/>
    <col min="15151" max="15152" width="11.5703125" style="88" customWidth="1"/>
    <col min="15153" max="15178" width="11.42578125" style="88" customWidth="1"/>
    <col min="15179" max="15179" width="12.42578125" style="88" customWidth="1"/>
    <col min="15180" max="15180" width="10.140625" style="88" customWidth="1"/>
    <col min="15181" max="15181" width="11.42578125" style="88" customWidth="1"/>
    <col min="15182" max="15182" width="9.5703125" style="88" customWidth="1"/>
    <col min="15183" max="15183" width="8.5703125" style="88" customWidth="1"/>
    <col min="15184" max="15184" width="9.85546875" style="88" customWidth="1"/>
    <col min="15185" max="15185" width="13.85546875" style="88" customWidth="1"/>
    <col min="15186" max="15193" width="0" style="88" hidden="1" customWidth="1"/>
    <col min="15194" max="15360" width="11.42578125" style="88"/>
    <col min="15361" max="15361" width="5.7109375" style="88" customWidth="1"/>
    <col min="15362" max="15363" width="11.140625" style="88" customWidth="1"/>
    <col min="15364" max="15364" width="8.42578125" style="88" customWidth="1"/>
    <col min="15365" max="15366" width="12.85546875" style="88" customWidth="1"/>
    <col min="15367" max="15368" width="11.5703125" style="88" customWidth="1"/>
    <col min="15369" max="15369" width="10.85546875" style="88" customWidth="1"/>
    <col min="15370" max="15370" width="8.7109375" style="88" customWidth="1"/>
    <col min="15371" max="15371" width="14.42578125" style="88" customWidth="1"/>
    <col min="15372" max="15372" width="8.85546875" style="88" customWidth="1"/>
    <col min="15373" max="15373" width="11.28515625" style="88" customWidth="1"/>
    <col min="15374" max="15374" width="9" style="88" customWidth="1"/>
    <col min="15375" max="15375" width="11.28515625" style="88" customWidth="1"/>
    <col min="15376" max="15376" width="9.42578125" style="88" customWidth="1"/>
    <col min="15377" max="15377" width="12" style="88" customWidth="1"/>
    <col min="15378" max="15378" width="9.7109375" style="88" customWidth="1"/>
    <col min="15379" max="15379" width="12.28515625" style="88" customWidth="1"/>
    <col min="15380" max="15380" width="9.5703125" style="88" customWidth="1"/>
    <col min="15381" max="15381" width="13.140625" style="88" customWidth="1"/>
    <col min="15382" max="15382" width="9.85546875" style="88" customWidth="1"/>
    <col min="15383" max="15383" width="11.28515625" style="88" customWidth="1"/>
    <col min="15384" max="15384" width="10.5703125" style="88" customWidth="1"/>
    <col min="15385" max="15385" width="13.140625" style="88" customWidth="1"/>
    <col min="15386" max="15386" width="12.5703125" style="88" customWidth="1"/>
    <col min="15387" max="15387" width="11" style="88" customWidth="1"/>
    <col min="15388" max="15388" width="9.28515625" style="88" customWidth="1"/>
    <col min="15389" max="15389" width="13.140625" style="88" customWidth="1"/>
    <col min="15390" max="15390" width="12.7109375" style="88" customWidth="1"/>
    <col min="15391" max="15391" width="12" style="88" customWidth="1"/>
    <col min="15392" max="15392" width="10.5703125" style="88" customWidth="1"/>
    <col min="15393" max="15393" width="13.140625" style="88" customWidth="1"/>
    <col min="15394" max="15394" width="8.5703125" style="88" customWidth="1"/>
    <col min="15395" max="15395" width="12.28515625" style="88" customWidth="1"/>
    <col min="15396" max="15396" width="9.5703125" style="88" customWidth="1"/>
    <col min="15397" max="15397" width="12" style="88" customWidth="1"/>
    <col min="15398" max="15398" width="9.7109375" style="88" customWidth="1"/>
    <col min="15399" max="15399" width="14.42578125" style="88" bestFit="1" customWidth="1"/>
    <col min="15400" max="15400" width="13" style="88" bestFit="1" customWidth="1"/>
    <col min="15401" max="15401" width="12.42578125" style="88" customWidth="1"/>
    <col min="15402" max="15402" width="9.5703125" style="88" customWidth="1"/>
    <col min="15403" max="15403" width="12.140625" style="88" customWidth="1"/>
    <col min="15404" max="15404" width="8.85546875" style="88" customWidth="1"/>
    <col min="15405" max="15405" width="10.85546875" style="88" customWidth="1"/>
    <col min="15406" max="15406" width="8.7109375" style="88" customWidth="1"/>
    <col min="15407" max="15408" width="11.5703125" style="88" customWidth="1"/>
    <col min="15409" max="15434" width="11.42578125" style="88" customWidth="1"/>
    <col min="15435" max="15435" width="12.42578125" style="88" customWidth="1"/>
    <col min="15436" max="15436" width="10.140625" style="88" customWidth="1"/>
    <col min="15437" max="15437" width="11.42578125" style="88" customWidth="1"/>
    <col min="15438" max="15438" width="9.5703125" style="88" customWidth="1"/>
    <col min="15439" max="15439" width="8.5703125" style="88" customWidth="1"/>
    <col min="15440" max="15440" width="9.85546875" style="88" customWidth="1"/>
    <col min="15441" max="15441" width="13.85546875" style="88" customWidth="1"/>
    <col min="15442" max="15449" width="0" style="88" hidden="1" customWidth="1"/>
    <col min="15450" max="15616" width="11.42578125" style="88"/>
    <col min="15617" max="15617" width="5.7109375" style="88" customWidth="1"/>
    <col min="15618" max="15619" width="11.140625" style="88" customWidth="1"/>
    <col min="15620" max="15620" width="8.42578125" style="88" customWidth="1"/>
    <col min="15621" max="15622" width="12.85546875" style="88" customWidth="1"/>
    <col min="15623" max="15624" width="11.5703125" style="88" customWidth="1"/>
    <col min="15625" max="15625" width="10.85546875" style="88" customWidth="1"/>
    <col min="15626" max="15626" width="8.7109375" style="88" customWidth="1"/>
    <col min="15627" max="15627" width="14.42578125" style="88" customWidth="1"/>
    <col min="15628" max="15628" width="8.85546875" style="88" customWidth="1"/>
    <col min="15629" max="15629" width="11.28515625" style="88" customWidth="1"/>
    <col min="15630" max="15630" width="9" style="88" customWidth="1"/>
    <col min="15631" max="15631" width="11.28515625" style="88" customWidth="1"/>
    <col min="15632" max="15632" width="9.42578125" style="88" customWidth="1"/>
    <col min="15633" max="15633" width="12" style="88" customWidth="1"/>
    <col min="15634" max="15634" width="9.7109375" style="88" customWidth="1"/>
    <col min="15635" max="15635" width="12.28515625" style="88" customWidth="1"/>
    <col min="15636" max="15636" width="9.5703125" style="88" customWidth="1"/>
    <col min="15637" max="15637" width="13.140625" style="88" customWidth="1"/>
    <col min="15638" max="15638" width="9.85546875" style="88" customWidth="1"/>
    <col min="15639" max="15639" width="11.28515625" style="88" customWidth="1"/>
    <col min="15640" max="15640" width="10.5703125" style="88" customWidth="1"/>
    <col min="15641" max="15641" width="13.140625" style="88" customWidth="1"/>
    <col min="15642" max="15642" width="12.5703125" style="88" customWidth="1"/>
    <col min="15643" max="15643" width="11" style="88" customWidth="1"/>
    <col min="15644" max="15644" width="9.28515625" style="88" customWidth="1"/>
    <col min="15645" max="15645" width="13.140625" style="88" customWidth="1"/>
    <col min="15646" max="15646" width="12.7109375" style="88" customWidth="1"/>
    <col min="15647" max="15647" width="12" style="88" customWidth="1"/>
    <col min="15648" max="15648" width="10.5703125" style="88" customWidth="1"/>
    <col min="15649" max="15649" width="13.140625" style="88" customWidth="1"/>
    <col min="15650" max="15650" width="8.5703125" style="88" customWidth="1"/>
    <col min="15651" max="15651" width="12.28515625" style="88" customWidth="1"/>
    <col min="15652" max="15652" width="9.5703125" style="88" customWidth="1"/>
    <col min="15653" max="15653" width="12" style="88" customWidth="1"/>
    <col min="15654" max="15654" width="9.7109375" style="88" customWidth="1"/>
    <col min="15655" max="15655" width="14.42578125" style="88" bestFit="1" customWidth="1"/>
    <col min="15656" max="15656" width="13" style="88" bestFit="1" customWidth="1"/>
    <col min="15657" max="15657" width="12.42578125" style="88" customWidth="1"/>
    <col min="15658" max="15658" width="9.5703125" style="88" customWidth="1"/>
    <col min="15659" max="15659" width="12.140625" style="88" customWidth="1"/>
    <col min="15660" max="15660" width="8.85546875" style="88" customWidth="1"/>
    <col min="15661" max="15661" width="10.85546875" style="88" customWidth="1"/>
    <col min="15662" max="15662" width="8.7109375" style="88" customWidth="1"/>
    <col min="15663" max="15664" width="11.5703125" style="88" customWidth="1"/>
    <col min="15665" max="15690" width="11.42578125" style="88" customWidth="1"/>
    <col min="15691" max="15691" width="12.42578125" style="88" customWidth="1"/>
    <col min="15692" max="15692" width="10.140625" style="88" customWidth="1"/>
    <col min="15693" max="15693" width="11.42578125" style="88" customWidth="1"/>
    <col min="15694" max="15694" width="9.5703125" style="88" customWidth="1"/>
    <col min="15695" max="15695" width="8.5703125" style="88" customWidth="1"/>
    <col min="15696" max="15696" width="9.85546875" style="88" customWidth="1"/>
    <col min="15697" max="15697" width="13.85546875" style="88" customWidth="1"/>
    <col min="15698" max="15705" width="0" style="88" hidden="1" customWidth="1"/>
    <col min="15706" max="15872" width="11.42578125" style="88"/>
    <col min="15873" max="15873" width="5.7109375" style="88" customWidth="1"/>
    <col min="15874" max="15875" width="11.140625" style="88" customWidth="1"/>
    <col min="15876" max="15876" width="8.42578125" style="88" customWidth="1"/>
    <col min="15877" max="15878" width="12.85546875" style="88" customWidth="1"/>
    <col min="15879" max="15880" width="11.5703125" style="88" customWidth="1"/>
    <col min="15881" max="15881" width="10.85546875" style="88" customWidth="1"/>
    <col min="15882" max="15882" width="8.7109375" style="88" customWidth="1"/>
    <col min="15883" max="15883" width="14.42578125" style="88" customWidth="1"/>
    <col min="15884" max="15884" width="8.85546875" style="88" customWidth="1"/>
    <col min="15885" max="15885" width="11.28515625" style="88" customWidth="1"/>
    <col min="15886" max="15886" width="9" style="88" customWidth="1"/>
    <col min="15887" max="15887" width="11.28515625" style="88" customWidth="1"/>
    <col min="15888" max="15888" width="9.42578125" style="88" customWidth="1"/>
    <col min="15889" max="15889" width="12" style="88" customWidth="1"/>
    <col min="15890" max="15890" width="9.7109375" style="88" customWidth="1"/>
    <col min="15891" max="15891" width="12.28515625" style="88" customWidth="1"/>
    <col min="15892" max="15892" width="9.5703125" style="88" customWidth="1"/>
    <col min="15893" max="15893" width="13.140625" style="88" customWidth="1"/>
    <col min="15894" max="15894" width="9.85546875" style="88" customWidth="1"/>
    <col min="15895" max="15895" width="11.28515625" style="88" customWidth="1"/>
    <col min="15896" max="15896" width="10.5703125" style="88" customWidth="1"/>
    <col min="15897" max="15897" width="13.140625" style="88" customWidth="1"/>
    <col min="15898" max="15898" width="12.5703125" style="88" customWidth="1"/>
    <col min="15899" max="15899" width="11" style="88" customWidth="1"/>
    <col min="15900" max="15900" width="9.28515625" style="88" customWidth="1"/>
    <col min="15901" max="15901" width="13.140625" style="88" customWidth="1"/>
    <col min="15902" max="15902" width="12.7109375" style="88" customWidth="1"/>
    <col min="15903" max="15903" width="12" style="88" customWidth="1"/>
    <col min="15904" max="15904" width="10.5703125" style="88" customWidth="1"/>
    <col min="15905" max="15905" width="13.140625" style="88" customWidth="1"/>
    <col min="15906" max="15906" width="8.5703125" style="88" customWidth="1"/>
    <col min="15907" max="15907" width="12.28515625" style="88" customWidth="1"/>
    <col min="15908" max="15908" width="9.5703125" style="88" customWidth="1"/>
    <col min="15909" max="15909" width="12" style="88" customWidth="1"/>
    <col min="15910" max="15910" width="9.7109375" style="88" customWidth="1"/>
    <col min="15911" max="15911" width="14.42578125" style="88" bestFit="1" customWidth="1"/>
    <col min="15912" max="15912" width="13" style="88" bestFit="1" customWidth="1"/>
    <col min="15913" max="15913" width="12.42578125" style="88" customWidth="1"/>
    <col min="15914" max="15914" width="9.5703125" style="88" customWidth="1"/>
    <col min="15915" max="15915" width="12.140625" style="88" customWidth="1"/>
    <col min="15916" max="15916" width="8.85546875" style="88" customWidth="1"/>
    <col min="15917" max="15917" width="10.85546875" style="88" customWidth="1"/>
    <col min="15918" max="15918" width="8.7109375" style="88" customWidth="1"/>
    <col min="15919" max="15920" width="11.5703125" style="88" customWidth="1"/>
    <col min="15921" max="15946" width="11.42578125" style="88" customWidth="1"/>
    <col min="15947" max="15947" width="12.42578125" style="88" customWidth="1"/>
    <col min="15948" max="15948" width="10.140625" style="88" customWidth="1"/>
    <col min="15949" max="15949" width="11.42578125" style="88" customWidth="1"/>
    <col min="15950" max="15950" width="9.5703125" style="88" customWidth="1"/>
    <col min="15951" max="15951" width="8.5703125" style="88" customWidth="1"/>
    <col min="15952" max="15952" width="9.85546875" style="88" customWidth="1"/>
    <col min="15953" max="15953" width="13.85546875" style="88" customWidth="1"/>
    <col min="15954" max="15961" width="0" style="88" hidden="1" customWidth="1"/>
    <col min="15962" max="16128" width="11.42578125" style="88"/>
    <col min="16129" max="16129" width="5.7109375" style="88" customWidth="1"/>
    <col min="16130" max="16131" width="11.140625" style="88" customWidth="1"/>
    <col min="16132" max="16132" width="8.42578125" style="88" customWidth="1"/>
    <col min="16133" max="16134" width="12.85546875" style="88" customWidth="1"/>
    <col min="16135" max="16136" width="11.5703125" style="88" customWidth="1"/>
    <col min="16137" max="16137" width="10.85546875" style="88" customWidth="1"/>
    <col min="16138" max="16138" width="8.7109375" style="88" customWidth="1"/>
    <col min="16139" max="16139" width="14.42578125" style="88" customWidth="1"/>
    <col min="16140" max="16140" width="8.85546875" style="88" customWidth="1"/>
    <col min="16141" max="16141" width="11.28515625" style="88" customWidth="1"/>
    <col min="16142" max="16142" width="9" style="88" customWidth="1"/>
    <col min="16143" max="16143" width="11.28515625" style="88" customWidth="1"/>
    <col min="16144" max="16144" width="9.42578125" style="88" customWidth="1"/>
    <col min="16145" max="16145" width="12" style="88" customWidth="1"/>
    <col min="16146" max="16146" width="9.7109375" style="88" customWidth="1"/>
    <col min="16147" max="16147" width="12.28515625" style="88" customWidth="1"/>
    <col min="16148" max="16148" width="9.5703125" style="88" customWidth="1"/>
    <col min="16149" max="16149" width="13.140625" style="88" customWidth="1"/>
    <col min="16150" max="16150" width="9.85546875" style="88" customWidth="1"/>
    <col min="16151" max="16151" width="11.28515625" style="88" customWidth="1"/>
    <col min="16152" max="16152" width="10.5703125" style="88" customWidth="1"/>
    <col min="16153" max="16153" width="13.140625" style="88" customWidth="1"/>
    <col min="16154" max="16154" width="12.5703125" style="88" customWidth="1"/>
    <col min="16155" max="16155" width="11" style="88" customWidth="1"/>
    <col min="16156" max="16156" width="9.28515625" style="88" customWidth="1"/>
    <col min="16157" max="16157" width="13.140625" style="88" customWidth="1"/>
    <col min="16158" max="16158" width="12.7109375" style="88" customWidth="1"/>
    <col min="16159" max="16159" width="12" style="88" customWidth="1"/>
    <col min="16160" max="16160" width="10.5703125" style="88" customWidth="1"/>
    <col min="16161" max="16161" width="13.140625" style="88" customWidth="1"/>
    <col min="16162" max="16162" width="8.5703125" style="88" customWidth="1"/>
    <col min="16163" max="16163" width="12.28515625" style="88" customWidth="1"/>
    <col min="16164" max="16164" width="9.5703125" style="88" customWidth="1"/>
    <col min="16165" max="16165" width="12" style="88" customWidth="1"/>
    <col min="16166" max="16166" width="9.7109375" style="88" customWidth="1"/>
    <col min="16167" max="16167" width="14.42578125" style="88" bestFit="1" customWidth="1"/>
    <col min="16168" max="16168" width="13" style="88" bestFit="1" customWidth="1"/>
    <col min="16169" max="16169" width="12.42578125" style="88" customWidth="1"/>
    <col min="16170" max="16170" width="9.5703125" style="88" customWidth="1"/>
    <col min="16171" max="16171" width="12.140625" style="88" customWidth="1"/>
    <col min="16172" max="16172" width="8.85546875" style="88" customWidth="1"/>
    <col min="16173" max="16173" width="10.85546875" style="88" customWidth="1"/>
    <col min="16174" max="16174" width="8.7109375" style="88" customWidth="1"/>
    <col min="16175" max="16176" width="11.5703125" style="88" customWidth="1"/>
    <col min="16177" max="16202" width="11.42578125" style="88" customWidth="1"/>
    <col min="16203" max="16203" width="12.42578125" style="88" customWidth="1"/>
    <col min="16204" max="16204" width="10.140625" style="88" customWidth="1"/>
    <col min="16205" max="16205" width="11.42578125" style="88" customWidth="1"/>
    <col min="16206" max="16206" width="9.5703125" style="88" customWidth="1"/>
    <col min="16207" max="16207" width="8.5703125" style="88" customWidth="1"/>
    <col min="16208" max="16208" width="9.85546875" style="88" customWidth="1"/>
    <col min="16209" max="16209" width="13.85546875" style="88" customWidth="1"/>
    <col min="16210" max="16217" width="0" style="88" hidden="1" customWidth="1"/>
    <col min="16218" max="16384" width="11.42578125" style="88"/>
  </cols>
  <sheetData>
    <row r="1" spans="2:49" x14ac:dyDescent="0.2">
      <c r="AW1" s="88" t="s">
        <v>50</v>
      </c>
    </row>
    <row r="3" spans="2:49" ht="12.75" customHeight="1" x14ac:dyDescent="0.2"/>
    <row r="4" spans="2:49" ht="12.75" customHeight="1" x14ac:dyDescent="0.2"/>
    <row r="5" spans="2:49" ht="12.75" customHeight="1" x14ac:dyDescent="0.2"/>
    <row r="6" spans="2:49" ht="12.75" customHeight="1" x14ac:dyDescent="0.2"/>
    <row r="8" spans="2:49" x14ac:dyDescent="0.2">
      <c r="B8" s="71" t="s">
        <v>0</v>
      </c>
      <c r="C8" s="71"/>
      <c r="D8" s="71"/>
      <c r="E8" s="63"/>
      <c r="F8" s="63"/>
      <c r="G8" s="63"/>
      <c r="H8" s="72"/>
      <c r="I8" s="72"/>
      <c r="J8" s="72"/>
      <c r="K8" s="72"/>
      <c r="L8" s="63"/>
      <c r="M8" s="63"/>
      <c r="N8" s="63"/>
      <c r="O8" s="63"/>
      <c r="P8" s="63"/>
      <c r="Q8" s="63"/>
      <c r="R8" s="63"/>
      <c r="S8" s="63"/>
      <c r="T8" s="63"/>
      <c r="U8" s="63"/>
      <c r="V8" s="63"/>
      <c r="W8" s="63"/>
      <c r="X8" s="63"/>
      <c r="Y8" s="63"/>
      <c r="Z8" s="63"/>
      <c r="AA8" s="63"/>
      <c r="AB8" s="63"/>
    </row>
    <row r="10" spans="2:49" x14ac:dyDescent="0.2">
      <c r="B10" s="63" t="s">
        <v>1</v>
      </c>
      <c r="C10" s="63"/>
      <c r="D10" s="63"/>
      <c r="N10" s="73" t="str">
        <f>+'[3]Recorrido 460 Habiles'!J10</f>
        <v>Autotransportes Presidente Alvear S.A. Y Autotransportes El Trapiche  S.R.L. (UT)</v>
      </c>
    </row>
    <row r="11" spans="2:49" ht="12.75" customHeight="1" x14ac:dyDescent="0.2">
      <c r="B11" s="63" t="s">
        <v>2</v>
      </c>
      <c r="C11" s="63"/>
      <c r="D11" s="63"/>
      <c r="N11" s="113">
        <v>400</v>
      </c>
    </row>
    <row r="12" spans="2:49" ht="12.75" customHeight="1" x14ac:dyDescent="0.2">
      <c r="B12" s="88" t="s">
        <v>3</v>
      </c>
      <c r="N12" s="377" t="s">
        <v>133</v>
      </c>
    </row>
    <row r="13" spans="2:49" x14ac:dyDescent="0.2">
      <c r="B13" s="88" t="s">
        <v>4</v>
      </c>
      <c r="I13" s="73"/>
      <c r="K13" s="73"/>
      <c r="N13" s="73" t="s">
        <v>33</v>
      </c>
    </row>
    <row r="14" spans="2:49" x14ac:dyDescent="0.2">
      <c r="B14" s="88" t="s">
        <v>6</v>
      </c>
      <c r="N14" s="74">
        <v>401</v>
      </c>
    </row>
    <row r="15" spans="2:49" x14ac:dyDescent="0.2">
      <c r="B15" s="88" t="s">
        <v>7</v>
      </c>
      <c r="I15" s="73"/>
      <c r="K15" s="73"/>
      <c r="N15" s="73" t="s">
        <v>51</v>
      </c>
    </row>
    <row r="16" spans="2:49" x14ac:dyDescent="0.2">
      <c r="B16" s="88" t="s">
        <v>8</v>
      </c>
      <c r="N16" s="74">
        <v>401</v>
      </c>
    </row>
    <row r="17" spans="1:88" x14ac:dyDescent="0.2">
      <c r="B17" s="88" t="s">
        <v>37</v>
      </c>
      <c r="H17" s="88"/>
      <c r="I17" s="88"/>
    </row>
    <row r="18" spans="1:88" ht="60.75" customHeight="1" thickBot="1" x14ac:dyDescent="0.25">
      <c r="H18" s="88"/>
      <c r="I18" s="88"/>
    </row>
    <row r="19" spans="1:88" ht="12.75" customHeight="1" thickBot="1" x14ac:dyDescent="0.25">
      <c r="B19" s="1226" t="s">
        <v>10</v>
      </c>
      <c r="C19" s="1227"/>
      <c r="D19" s="1228"/>
      <c r="E19" s="76"/>
      <c r="F19" s="1226" t="s">
        <v>11</v>
      </c>
      <c r="G19" s="1227"/>
      <c r="H19" s="1227"/>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7"/>
      <c r="AW19" s="1227"/>
      <c r="AX19" s="1227"/>
      <c r="AY19" s="1227"/>
      <c r="AZ19" s="1227"/>
      <c r="BA19" s="1227"/>
      <c r="BB19" s="1227"/>
      <c r="BC19" s="1227"/>
      <c r="BD19" s="1227"/>
      <c r="BE19" s="1227"/>
      <c r="BF19" s="1227"/>
      <c r="BG19" s="1227"/>
      <c r="BH19" s="1227"/>
      <c r="BI19" s="1227"/>
      <c r="BJ19" s="1227"/>
      <c r="BK19" s="1227"/>
      <c r="BL19" s="1227"/>
      <c r="BM19" s="1227"/>
      <c r="BN19" s="1227"/>
      <c r="BO19" s="1227"/>
      <c r="BP19" s="1227"/>
      <c r="BQ19" s="1227"/>
      <c r="BR19" s="1227"/>
      <c r="BS19" s="1227"/>
      <c r="BT19" s="1227"/>
      <c r="BU19" s="1227"/>
      <c r="BV19" s="1228"/>
      <c r="BW19" s="76" t="s">
        <v>12</v>
      </c>
      <c r="BX19" s="76" t="s">
        <v>12</v>
      </c>
      <c r="BY19" s="373"/>
      <c r="BZ19" s="1243" t="s">
        <v>13</v>
      </c>
      <c r="CA19" s="1233" t="s">
        <v>14</v>
      </c>
      <c r="CB19" s="1233" t="s">
        <v>15</v>
      </c>
      <c r="CC19" s="1233" t="s">
        <v>16</v>
      </c>
      <c r="CD19" s="88">
        <v>1440</v>
      </c>
    </row>
    <row r="20" spans="1:88" ht="43.5" customHeight="1" thickBot="1" x14ac:dyDescent="0.25">
      <c r="B20" s="1249" t="s">
        <v>38</v>
      </c>
      <c r="C20" s="1250"/>
      <c r="D20" s="1251"/>
      <c r="E20" s="373" t="s">
        <v>38</v>
      </c>
      <c r="F20" s="373" t="s">
        <v>38</v>
      </c>
      <c r="G20" s="373" t="s">
        <v>52</v>
      </c>
      <c r="H20" s="373" t="s">
        <v>52</v>
      </c>
      <c r="I20" s="373" t="s">
        <v>53</v>
      </c>
      <c r="J20" s="373" t="s">
        <v>53</v>
      </c>
      <c r="K20" s="373" t="s">
        <v>54</v>
      </c>
      <c r="L20" s="373" t="s">
        <v>55</v>
      </c>
      <c r="M20" s="373" t="s">
        <v>56</v>
      </c>
      <c r="N20" s="373" t="s">
        <v>56</v>
      </c>
      <c r="O20" s="373" t="s">
        <v>57</v>
      </c>
      <c r="P20" s="373" t="s">
        <v>57</v>
      </c>
      <c r="Q20" s="373" t="s">
        <v>58</v>
      </c>
      <c r="R20" s="373" t="s">
        <v>58</v>
      </c>
      <c r="S20" s="373" t="s">
        <v>59</v>
      </c>
      <c r="T20" s="373" t="s">
        <v>59</v>
      </c>
      <c r="U20" s="373" t="s">
        <v>60</v>
      </c>
      <c r="V20" s="373" t="s">
        <v>60</v>
      </c>
      <c r="W20" s="373" t="s">
        <v>61</v>
      </c>
      <c r="X20" s="373" t="s">
        <v>61</v>
      </c>
      <c r="Y20" s="373" t="s">
        <v>62</v>
      </c>
      <c r="Z20" s="373" t="s">
        <v>62</v>
      </c>
      <c r="AA20" s="373" t="s">
        <v>63</v>
      </c>
      <c r="AB20" s="373" t="s">
        <v>64</v>
      </c>
      <c r="AC20" s="373" t="s">
        <v>62</v>
      </c>
      <c r="AD20" s="373" t="s">
        <v>62</v>
      </c>
      <c r="AE20" s="373" t="s">
        <v>61</v>
      </c>
      <c r="AF20" s="373" t="s">
        <v>61</v>
      </c>
      <c r="AG20" s="373" t="s">
        <v>60</v>
      </c>
      <c r="AH20" s="373" t="s">
        <v>60</v>
      </c>
      <c r="AI20" s="373" t="s">
        <v>59</v>
      </c>
      <c r="AJ20" s="373" t="s">
        <v>59</v>
      </c>
      <c r="AK20" s="373" t="s">
        <v>58</v>
      </c>
      <c r="AL20" s="373" t="s">
        <v>58</v>
      </c>
      <c r="AM20" s="373" t="s">
        <v>65</v>
      </c>
      <c r="AN20" s="373" t="s">
        <v>65</v>
      </c>
      <c r="AO20" s="373" t="s">
        <v>66</v>
      </c>
      <c r="AP20" s="373" t="s">
        <v>66</v>
      </c>
      <c r="AQ20" s="373" t="s">
        <v>67</v>
      </c>
      <c r="AR20" s="373" t="s">
        <v>55</v>
      </c>
      <c r="AS20" s="373" t="s">
        <v>53</v>
      </c>
      <c r="AT20" s="373" t="s">
        <v>53</v>
      </c>
      <c r="AU20" s="373" t="s">
        <v>52</v>
      </c>
      <c r="AV20" s="373" t="s">
        <v>52</v>
      </c>
      <c r="AW20" s="373"/>
      <c r="AX20" s="373"/>
      <c r="AY20" s="79"/>
      <c r="AZ20" s="79"/>
      <c r="BA20" s="79"/>
      <c r="BB20" s="79"/>
      <c r="BC20" s="79"/>
      <c r="BD20" s="79"/>
      <c r="BE20" s="79"/>
      <c r="BF20" s="79"/>
      <c r="BG20" s="79"/>
      <c r="BH20" s="79"/>
      <c r="BI20" s="79"/>
      <c r="BJ20" s="373"/>
      <c r="BK20" s="373"/>
      <c r="BL20" s="373"/>
      <c r="BM20" s="373"/>
      <c r="BN20" s="373"/>
      <c r="BO20" s="373"/>
      <c r="BP20" s="373"/>
      <c r="BQ20" s="373"/>
      <c r="BR20" s="373"/>
      <c r="BS20" s="373"/>
      <c r="BT20" s="373"/>
      <c r="BU20" s="81"/>
      <c r="BV20" s="81"/>
      <c r="BW20" s="373" t="s">
        <v>38</v>
      </c>
      <c r="BX20" s="373" t="s">
        <v>38</v>
      </c>
      <c r="BY20" s="374"/>
      <c r="BZ20" s="1244"/>
      <c r="CA20" s="1234"/>
      <c r="CB20" s="1234"/>
      <c r="CC20" s="1234"/>
      <c r="CD20" s="82" t="s">
        <v>18</v>
      </c>
      <c r="CE20" s="82" t="s">
        <v>19</v>
      </c>
      <c r="CG20" s="1221" t="s">
        <v>20</v>
      </c>
      <c r="CH20" s="1222"/>
      <c r="CI20" s="1223"/>
    </row>
    <row r="21" spans="1:88" ht="25.5" customHeight="1" x14ac:dyDescent="0.2">
      <c r="B21" s="147" t="s">
        <v>21</v>
      </c>
      <c r="C21" s="83"/>
      <c r="D21" s="84">
        <v>0</v>
      </c>
      <c r="E21" s="85">
        <v>0</v>
      </c>
      <c r="F21" s="83">
        <v>0</v>
      </c>
      <c r="G21" s="83">
        <v>0</v>
      </c>
      <c r="H21" s="83">
        <v>0</v>
      </c>
      <c r="I21" s="84">
        <v>0</v>
      </c>
      <c r="J21" s="85">
        <v>0</v>
      </c>
      <c r="K21" s="84">
        <v>0</v>
      </c>
      <c r="L21" s="85">
        <v>4.2549999999999999</v>
      </c>
      <c r="M21" s="83">
        <v>0</v>
      </c>
      <c r="N21" s="83">
        <v>3.1669999999999998</v>
      </c>
      <c r="O21" s="83">
        <v>0</v>
      </c>
      <c r="P21" s="83">
        <v>1.45</v>
      </c>
      <c r="Q21" s="83">
        <v>0</v>
      </c>
      <c r="R21" s="83">
        <v>2.3250000000000002</v>
      </c>
      <c r="S21" s="83">
        <v>0</v>
      </c>
      <c r="T21" s="83">
        <v>0</v>
      </c>
      <c r="U21" s="83">
        <v>0</v>
      </c>
      <c r="V21" s="83">
        <v>3.4609999999999999</v>
      </c>
      <c r="W21" s="83">
        <v>0</v>
      </c>
      <c r="X21" s="83">
        <v>0</v>
      </c>
      <c r="Y21" s="83">
        <v>0</v>
      </c>
      <c r="Z21" s="83">
        <v>2.7370000000000001</v>
      </c>
      <c r="AA21" s="83">
        <v>0</v>
      </c>
      <c r="AB21" s="83">
        <v>2.081</v>
      </c>
      <c r="AC21" s="83">
        <v>0</v>
      </c>
      <c r="AD21" s="83">
        <v>2.056</v>
      </c>
      <c r="AE21" s="83">
        <v>0</v>
      </c>
      <c r="AF21" s="83">
        <v>0</v>
      </c>
      <c r="AG21" s="83">
        <v>0</v>
      </c>
      <c r="AH21" s="83">
        <v>2.7349999999999999</v>
      </c>
      <c r="AI21" s="83">
        <v>0</v>
      </c>
      <c r="AJ21" s="83">
        <v>0</v>
      </c>
      <c r="AK21" s="83">
        <v>0</v>
      </c>
      <c r="AL21" s="83">
        <v>3.4209999999999998</v>
      </c>
      <c r="AM21" s="83">
        <v>0</v>
      </c>
      <c r="AN21" s="83">
        <v>1.7150000000000001</v>
      </c>
      <c r="AO21" s="83">
        <v>0</v>
      </c>
      <c r="AP21" s="83">
        <v>1.8280000000000001</v>
      </c>
      <c r="AQ21" s="83">
        <v>0</v>
      </c>
      <c r="AR21" s="86">
        <v>2.903</v>
      </c>
      <c r="AS21" s="148">
        <v>0</v>
      </c>
      <c r="AT21" s="83">
        <v>0</v>
      </c>
      <c r="AU21" s="83">
        <v>0</v>
      </c>
      <c r="AV21" s="83">
        <v>0</v>
      </c>
      <c r="AW21" s="83">
        <v>0</v>
      </c>
      <c r="AX21" s="86">
        <v>0</v>
      </c>
      <c r="AY21" s="86">
        <v>0</v>
      </c>
      <c r="AZ21" s="86">
        <v>0</v>
      </c>
      <c r="BA21" s="86">
        <v>0</v>
      </c>
      <c r="BB21" s="86">
        <v>0</v>
      </c>
      <c r="BC21" s="86">
        <v>0</v>
      </c>
      <c r="BD21" s="86">
        <v>0</v>
      </c>
      <c r="BE21" s="86">
        <v>0</v>
      </c>
      <c r="BF21" s="86">
        <v>0</v>
      </c>
      <c r="BG21" s="86">
        <v>0</v>
      </c>
      <c r="BH21" s="86">
        <v>0</v>
      </c>
      <c r="BI21" s="83">
        <v>0</v>
      </c>
      <c r="BJ21" s="83">
        <v>0</v>
      </c>
      <c r="BK21" s="83">
        <v>0</v>
      </c>
      <c r="BL21" s="83">
        <v>0</v>
      </c>
      <c r="BM21" s="83">
        <v>0</v>
      </c>
      <c r="BN21" s="83">
        <v>0</v>
      </c>
      <c r="BO21" s="83">
        <v>0</v>
      </c>
      <c r="BP21" s="83">
        <v>0</v>
      </c>
      <c r="BQ21" s="83">
        <v>0</v>
      </c>
      <c r="BR21" s="83">
        <v>0</v>
      </c>
      <c r="BS21" s="83">
        <v>0</v>
      </c>
      <c r="BT21" s="83">
        <v>0</v>
      </c>
      <c r="BU21" s="86">
        <v>0</v>
      </c>
      <c r="BV21" s="86">
        <v>0</v>
      </c>
      <c r="BW21" s="86">
        <v>0</v>
      </c>
      <c r="BX21" s="86">
        <v>4.2960000000000003</v>
      </c>
      <c r="BY21" s="87"/>
      <c r="BZ21" s="1224">
        <f>+D21+J21+L21+N21+P21+R21+T21+V21+X21+Z21+AB21+AD21+AF21+AH21+AJ21+AL21+AN21+AP21+AR21+AT21+BX21</f>
        <v>38.43</v>
      </c>
      <c r="CA21" s="1234"/>
      <c r="CB21" s="1234"/>
      <c r="CC21" s="1234"/>
      <c r="CG21" s="34"/>
      <c r="CH21" s="88" t="s">
        <v>18</v>
      </c>
      <c r="CI21" s="34"/>
    </row>
    <row r="22" spans="1:88" ht="25.5" customHeight="1" thickBot="1" x14ac:dyDescent="0.25">
      <c r="B22" s="149" t="s">
        <v>22</v>
      </c>
      <c r="C22" s="89"/>
      <c r="D22" s="90">
        <v>0</v>
      </c>
      <c r="E22" s="91">
        <v>0</v>
      </c>
      <c r="F22" s="89">
        <f>+F21+D22</f>
        <v>0</v>
      </c>
      <c r="G22" s="89">
        <f>+G21+E22</f>
        <v>0</v>
      </c>
      <c r="H22" s="89">
        <f>+H21+F22</f>
        <v>0</v>
      </c>
      <c r="I22" s="150">
        <v>0</v>
      </c>
      <c r="J22" s="91">
        <f>+J21+H22</f>
        <v>0</v>
      </c>
      <c r="K22" s="90">
        <f>+K21+I22</f>
        <v>0</v>
      </c>
      <c r="L22" s="92">
        <f>+L21+J22</f>
        <v>4.2549999999999999</v>
      </c>
      <c r="M22" s="93">
        <v>0</v>
      </c>
      <c r="N22" s="93">
        <f>+N21+L22</f>
        <v>7.4219999999999997</v>
      </c>
      <c r="O22" s="93">
        <v>0</v>
      </c>
      <c r="P22" s="93">
        <f>+P21+N22</f>
        <v>8.8719999999999999</v>
      </c>
      <c r="Q22" s="93">
        <v>0</v>
      </c>
      <c r="R22" s="93">
        <f>+R21+P22</f>
        <v>11.196999999999999</v>
      </c>
      <c r="S22" s="93">
        <f>+S21+Q22</f>
        <v>0</v>
      </c>
      <c r="T22" s="93">
        <f>+T21+R22</f>
        <v>11.196999999999999</v>
      </c>
      <c r="U22" s="93">
        <v>0</v>
      </c>
      <c r="V22" s="93">
        <f>+V21+T22</f>
        <v>14.657999999999999</v>
      </c>
      <c r="W22" s="93">
        <f>+W21+U22</f>
        <v>0</v>
      </c>
      <c r="X22" s="93">
        <f>+X21+V22</f>
        <v>14.657999999999999</v>
      </c>
      <c r="Y22" s="93">
        <v>0</v>
      </c>
      <c r="Z22" s="93">
        <f>+Z21+X22</f>
        <v>17.395</v>
      </c>
      <c r="AA22" s="93">
        <f>+AA21+Y22</f>
        <v>0</v>
      </c>
      <c r="AB22" s="93">
        <f>+AB21+Z22</f>
        <v>19.475999999999999</v>
      </c>
      <c r="AC22" s="93">
        <v>0</v>
      </c>
      <c r="AD22" s="93">
        <f>+AD21+AB22</f>
        <v>21.532</v>
      </c>
      <c r="AE22" s="93">
        <f>+AE21+AC22</f>
        <v>0</v>
      </c>
      <c r="AF22" s="93">
        <f>+AF21+AD22</f>
        <v>21.532</v>
      </c>
      <c r="AG22" s="93">
        <v>0</v>
      </c>
      <c r="AH22" s="93">
        <f>+AH21+AF22</f>
        <v>24.266999999999999</v>
      </c>
      <c r="AI22" s="93">
        <v>0</v>
      </c>
      <c r="AJ22" s="93">
        <f>+AJ21+AH22</f>
        <v>24.266999999999999</v>
      </c>
      <c r="AK22" s="93">
        <v>0</v>
      </c>
      <c r="AL22" s="93">
        <f>+AL21+AJ22</f>
        <v>27.687999999999999</v>
      </c>
      <c r="AM22" s="93">
        <f>+AM21+AK22</f>
        <v>0</v>
      </c>
      <c r="AN22" s="93">
        <f>+AN21+AL22</f>
        <v>29.402999999999999</v>
      </c>
      <c r="AO22" s="93">
        <v>0</v>
      </c>
      <c r="AP22" s="93">
        <f>+AP21+AN22</f>
        <v>31.230999999999998</v>
      </c>
      <c r="AQ22" s="93">
        <f>+AQ21+AO22</f>
        <v>0</v>
      </c>
      <c r="AR22" s="94">
        <f>+AR21+AP22</f>
        <v>34.134</v>
      </c>
      <c r="AS22" s="151">
        <v>0</v>
      </c>
      <c r="AT22" s="93">
        <f>+AT21+AR22</f>
        <v>34.134</v>
      </c>
      <c r="AU22" s="93">
        <v>0</v>
      </c>
      <c r="AV22" s="93">
        <f>+AV21+AT22</f>
        <v>34.134</v>
      </c>
      <c r="AW22" s="92">
        <v>0</v>
      </c>
      <c r="AX22" s="93">
        <f>+AX21+AV22</f>
        <v>34.134</v>
      </c>
      <c r="AY22" s="93">
        <v>0</v>
      </c>
      <c r="AZ22" s="93">
        <f>+AZ21+AX22</f>
        <v>34.134</v>
      </c>
      <c r="BA22" s="92">
        <v>0</v>
      </c>
      <c r="BB22" s="93">
        <f>+BB21+AZ22</f>
        <v>34.134</v>
      </c>
      <c r="BC22" s="93">
        <v>0</v>
      </c>
      <c r="BD22" s="93">
        <f>+BD21+BB22</f>
        <v>34.134</v>
      </c>
      <c r="BE22" s="92">
        <v>0</v>
      </c>
      <c r="BF22" s="93">
        <f>+BF21+BD22</f>
        <v>34.134</v>
      </c>
      <c r="BG22" s="93">
        <v>0</v>
      </c>
      <c r="BH22" s="93">
        <f>+BH21+BF22</f>
        <v>34.134</v>
      </c>
      <c r="BI22" s="92">
        <v>0</v>
      </c>
      <c r="BJ22" s="93">
        <f>+BJ21+BH22</f>
        <v>34.134</v>
      </c>
      <c r="BK22" s="93">
        <v>0</v>
      </c>
      <c r="BL22" s="93">
        <f>+BL21+BJ22</f>
        <v>34.134</v>
      </c>
      <c r="BM22" s="92">
        <v>0</v>
      </c>
      <c r="BN22" s="93">
        <f>+BN21+BL22</f>
        <v>34.134</v>
      </c>
      <c r="BO22" s="93">
        <v>0</v>
      </c>
      <c r="BP22" s="93">
        <f>+BP21+BN22</f>
        <v>34.134</v>
      </c>
      <c r="BQ22" s="92">
        <v>0</v>
      </c>
      <c r="BR22" s="93">
        <f>+BR21+BP22</f>
        <v>34.134</v>
      </c>
      <c r="BS22" s="93">
        <v>0</v>
      </c>
      <c r="BT22" s="93">
        <f>+BT21+BR22</f>
        <v>34.134</v>
      </c>
      <c r="BU22" s="92">
        <v>0</v>
      </c>
      <c r="BV22" s="93">
        <f>+BV21+BT22</f>
        <v>34.134</v>
      </c>
      <c r="BW22" s="93">
        <v>0</v>
      </c>
      <c r="BX22" s="94">
        <f>+BX21+BV22</f>
        <v>38.43</v>
      </c>
      <c r="BY22" s="95"/>
      <c r="BZ22" s="1239"/>
      <c r="CA22" s="1234"/>
      <c r="CB22" s="1234"/>
      <c r="CC22" s="1234"/>
      <c r="CG22" s="34"/>
      <c r="CH22" s="34"/>
      <c r="CI22" s="34"/>
      <c r="CJ22" s="97"/>
    </row>
    <row r="23" spans="1:88"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row>
    <row r="24" spans="1:88" ht="12.75" customHeight="1" x14ac:dyDescent="0.2">
      <c r="A24" s="1229" t="s">
        <v>24</v>
      </c>
      <c r="B24" s="307">
        <v>1</v>
      </c>
      <c r="C24" s="19"/>
      <c r="D24" s="19">
        <v>0.20833333333333334</v>
      </c>
      <c r="E24" s="226">
        <v>0</v>
      </c>
      <c r="F24" s="61"/>
      <c r="G24" s="98">
        <v>0</v>
      </c>
      <c r="H24" s="98">
        <f t="shared" ref="H24:H72" si="0">+G24+D24</f>
        <v>0.20833333333333334</v>
      </c>
      <c r="I24" s="98">
        <v>2.0833333333333333E-3</v>
      </c>
      <c r="J24" s="98">
        <f t="shared" ref="J24:J72" si="1">+I24+H24</f>
        <v>0.21041666666666667</v>
      </c>
      <c r="K24" s="98">
        <v>6.2499999999999995E-3</v>
      </c>
      <c r="L24" s="98">
        <f t="shared" ref="L24:L72" si="2">+K24+J24</f>
        <v>0.21666666666666667</v>
      </c>
      <c r="M24" s="98">
        <v>6.9444444444444441E-3</v>
      </c>
      <c r="N24" s="98">
        <f t="shared" ref="N24:N72" si="3">+M24+L24</f>
        <v>0.22361111111111112</v>
      </c>
      <c r="O24" s="98">
        <v>3.472222222222222E-3</v>
      </c>
      <c r="P24" s="98">
        <f t="shared" ref="P24:P72" si="4">+O24+N24</f>
        <v>0.22708333333333333</v>
      </c>
      <c r="Q24" s="98">
        <v>5.5555555555555558E-3</v>
      </c>
      <c r="R24" s="98">
        <f t="shared" ref="R24:R72" si="5">+Q24+P24</f>
        <v>0.2326388888888889</v>
      </c>
      <c r="S24" s="98">
        <v>5.5555555555555558E-3</v>
      </c>
      <c r="T24" s="98">
        <f t="shared" ref="T24:T72" si="6">+S24+R24</f>
        <v>0.23819444444444446</v>
      </c>
      <c r="U24" s="98">
        <v>6.9444444444444447E-4</v>
      </c>
      <c r="V24" s="98">
        <f t="shared" ref="V24:V72" si="7">+U24+T24</f>
        <v>0.2388888888888889</v>
      </c>
      <c r="W24" s="98">
        <v>2.0833333333333333E-3</v>
      </c>
      <c r="X24" s="98">
        <f t="shared" ref="X24:X72" si="8">+W24+V24</f>
        <v>0.24097222222222223</v>
      </c>
      <c r="Y24" s="98">
        <v>1.3888888888888889E-3</v>
      </c>
      <c r="Z24" s="98">
        <f t="shared" ref="Z24:Z72" si="9">+Y24+X24</f>
        <v>0.24236111111111111</v>
      </c>
      <c r="AA24" s="98">
        <v>3.472222222222222E-3</v>
      </c>
      <c r="AB24" s="98">
        <f t="shared" ref="AB24:AB72" si="10">+AA24+Z24</f>
        <v>0.24583333333333332</v>
      </c>
      <c r="AC24" s="98">
        <v>3.472222222222222E-3</v>
      </c>
      <c r="AD24" s="98">
        <f t="shared" ref="AD24:AD72" si="11">+AC24+AB24</f>
        <v>0.24930555555555553</v>
      </c>
      <c r="AE24" s="98">
        <v>2.7777777777777779E-3</v>
      </c>
      <c r="AF24" s="98">
        <f t="shared" ref="AF24:AF72" si="12">+AE24+AD24</f>
        <v>0.25208333333333333</v>
      </c>
      <c r="AG24" s="98">
        <v>2.7777777777777779E-3</v>
      </c>
      <c r="AH24" s="98">
        <f t="shared" ref="AH24:AH72" si="13">+AG24+AF24</f>
        <v>0.25486111111111109</v>
      </c>
      <c r="AI24" s="98">
        <v>1.3888888888888889E-3</v>
      </c>
      <c r="AJ24" s="98">
        <f t="shared" ref="AJ24:AJ72" si="14">+AI24+AH24</f>
        <v>0.25624999999999998</v>
      </c>
      <c r="AK24" s="98">
        <v>5.5555555555555558E-3</v>
      </c>
      <c r="AL24" s="98">
        <f t="shared" ref="AL24:AL72" si="15">+AK24+AJ24</f>
        <v>0.26180555555555551</v>
      </c>
      <c r="AM24" s="98">
        <v>4.1666666666666666E-3</v>
      </c>
      <c r="AN24" s="98">
        <f t="shared" ref="AN24:AN72" si="16">+AM24+AL24</f>
        <v>0.26597222222222217</v>
      </c>
      <c r="AO24" s="125">
        <v>3.472222222222222E-3</v>
      </c>
      <c r="AP24" s="98">
        <f t="shared" ref="AP24:AP72" si="17">+AO24+AN24</f>
        <v>0.26944444444444438</v>
      </c>
      <c r="AQ24" s="125">
        <v>6.2499999999999995E-3</v>
      </c>
      <c r="AR24" s="98">
        <f t="shared" ref="AR24:AR72" si="18">+AQ24+AP24</f>
        <v>0.27569444444444435</v>
      </c>
      <c r="AS24" s="570">
        <v>5.5555555555555558E-3</v>
      </c>
      <c r="AT24" s="98">
        <f t="shared" ref="AT24:AT72" si="19">+AS24+AR24</f>
        <v>0.28124999999999989</v>
      </c>
      <c r="AU24" s="98">
        <v>0</v>
      </c>
      <c r="AV24" s="98">
        <f t="shared" ref="AV24:AV72" si="20">+AU24+AT24</f>
        <v>0.28124999999999989</v>
      </c>
      <c r="AW24" s="98">
        <v>0</v>
      </c>
      <c r="AX24" s="98">
        <f t="shared" ref="AX24:AX72" si="21">+AW24+AV24</f>
        <v>0.28124999999999989</v>
      </c>
      <c r="AY24" s="98">
        <v>0</v>
      </c>
      <c r="AZ24" s="98">
        <f t="shared" ref="AZ24:AZ72" si="22">+AY24+AX24</f>
        <v>0.28124999999999989</v>
      </c>
      <c r="BA24" s="98">
        <v>0</v>
      </c>
      <c r="BB24" s="98">
        <f t="shared" ref="BB24:BB72" si="23">+BA24+AZ24</f>
        <v>0.28124999999999989</v>
      </c>
      <c r="BC24" s="98">
        <v>0</v>
      </c>
      <c r="BD24" s="98">
        <f t="shared" ref="BD24:BD72" si="24">+BC24+BB24</f>
        <v>0.28124999999999989</v>
      </c>
      <c r="BE24" s="98">
        <v>0</v>
      </c>
      <c r="BF24" s="98">
        <f t="shared" ref="BF24:BF72" si="25">+BE24+BD24</f>
        <v>0.28124999999999989</v>
      </c>
      <c r="BG24" s="98">
        <v>0</v>
      </c>
      <c r="BH24" s="98">
        <f t="shared" ref="BH24:BH72" si="26">+BG24+BF24</f>
        <v>0.28124999999999989</v>
      </c>
      <c r="BI24" s="98">
        <v>0</v>
      </c>
      <c r="BJ24" s="98">
        <f t="shared" ref="BJ24:BJ72" si="27">+BI24+BH24</f>
        <v>0.28124999999999989</v>
      </c>
      <c r="BK24" s="98">
        <v>0</v>
      </c>
      <c r="BL24" s="98">
        <f t="shared" ref="BL24:BL72" si="28">+BK24+BJ24</f>
        <v>0.28124999999999989</v>
      </c>
      <c r="BM24" s="98">
        <v>0</v>
      </c>
      <c r="BN24" s="98">
        <f t="shared" ref="BN24:BN72" si="29">+BM24+BL24</f>
        <v>0.28124999999999989</v>
      </c>
      <c r="BO24" s="98">
        <v>0</v>
      </c>
      <c r="BP24" s="98">
        <f t="shared" ref="BP24:BP72" si="30">+BO24+BN24</f>
        <v>0.28124999999999989</v>
      </c>
      <c r="BQ24" s="98">
        <v>0</v>
      </c>
      <c r="BR24" s="98">
        <f t="shared" ref="BR24:BR72" si="31">+BQ24+BP24</f>
        <v>0.28124999999999989</v>
      </c>
      <c r="BS24" s="98">
        <v>0</v>
      </c>
      <c r="BT24" s="98">
        <f t="shared" ref="BT24:BT72" si="32">+BS24+BR24</f>
        <v>0.28124999999999989</v>
      </c>
      <c r="BU24" s="98">
        <v>0</v>
      </c>
      <c r="BV24" s="98">
        <f t="shared" ref="BV24:BV72" si="33">+BU24+BT24</f>
        <v>0.28124999999999989</v>
      </c>
      <c r="BW24" s="98">
        <v>2.0833333333333333E-3</v>
      </c>
      <c r="BX24" s="571">
        <f t="shared" ref="BX24:BX72" si="34">+BW24+BV24</f>
        <v>0.28333333333333321</v>
      </c>
      <c r="BY24" s="98"/>
      <c r="BZ24" s="98"/>
      <c r="CA24" s="98">
        <f t="shared" ref="CA24:CA72" si="35">+BX24-D24</f>
        <v>7.4999999999999872E-2</v>
      </c>
      <c r="CB24" s="161">
        <f>+CE24/CI24</f>
        <v>21.350000000000037</v>
      </c>
      <c r="CC24" s="162"/>
      <c r="CD24" s="88">
        <f t="shared" ref="CD24:CD72" si="36">+CA24*$CD$19</f>
        <v>107.99999999999982</v>
      </c>
      <c r="CE24" s="88">
        <f t="shared" ref="CE24:CE72" si="37">$N$80</f>
        <v>38.43</v>
      </c>
      <c r="CG24" s="33">
        <f t="shared" ref="CG24:CG72" si="38">+CA24</f>
        <v>7.4999999999999872E-2</v>
      </c>
      <c r="CH24" s="34">
        <f t="shared" ref="CH24:CH72" si="39">+CG24*$CD$19</f>
        <v>107.99999999999982</v>
      </c>
      <c r="CI24" s="35">
        <f t="shared" ref="CI24:CI72" si="40">+CH24/60</f>
        <v>1.7999999999999969</v>
      </c>
    </row>
    <row r="25" spans="1:88" x14ac:dyDescent="0.2">
      <c r="A25" s="1230"/>
      <c r="B25" s="308">
        <v>2</v>
      </c>
      <c r="C25" s="13">
        <v>2.7777777777777776E-2</v>
      </c>
      <c r="D25" s="13">
        <f t="shared" ref="D25:D72" si="41">+C25+D24</f>
        <v>0.2361111111111111</v>
      </c>
      <c r="E25" s="227">
        <v>0</v>
      </c>
      <c r="F25" s="34"/>
      <c r="G25" s="101">
        <v>0</v>
      </c>
      <c r="H25" s="101">
        <f t="shared" si="0"/>
        <v>0.2361111111111111</v>
      </c>
      <c r="I25" s="101">
        <v>2.0833333333333333E-3</v>
      </c>
      <c r="J25" s="101">
        <f t="shared" si="1"/>
        <v>0.23819444444444443</v>
      </c>
      <c r="K25" s="101">
        <v>6.2499999999999995E-3</v>
      </c>
      <c r="L25" s="101">
        <f t="shared" si="2"/>
        <v>0.24444444444444444</v>
      </c>
      <c r="M25" s="101">
        <v>6.9444444444444441E-3</v>
      </c>
      <c r="N25" s="101">
        <f t="shared" si="3"/>
        <v>0.25138888888888888</v>
      </c>
      <c r="O25" s="101">
        <v>3.472222222222222E-3</v>
      </c>
      <c r="P25" s="101">
        <f t="shared" si="4"/>
        <v>0.25486111111111109</v>
      </c>
      <c r="Q25" s="101">
        <v>5.5555555555555558E-3</v>
      </c>
      <c r="R25" s="101">
        <f t="shared" si="5"/>
        <v>0.26041666666666663</v>
      </c>
      <c r="S25" s="101">
        <v>5.5555555555555558E-3</v>
      </c>
      <c r="T25" s="101">
        <f t="shared" si="6"/>
        <v>0.26597222222222217</v>
      </c>
      <c r="U25" s="101">
        <v>6.9444444444444447E-4</v>
      </c>
      <c r="V25" s="101">
        <f t="shared" si="7"/>
        <v>0.26666666666666661</v>
      </c>
      <c r="W25" s="101">
        <v>2.0833333333333333E-3</v>
      </c>
      <c r="X25" s="101">
        <f t="shared" si="8"/>
        <v>0.26874999999999993</v>
      </c>
      <c r="Y25" s="101">
        <v>1.3888888888888889E-3</v>
      </c>
      <c r="Z25" s="101">
        <f t="shared" si="9"/>
        <v>0.27013888888888882</v>
      </c>
      <c r="AA25" s="101">
        <v>3.472222222222222E-3</v>
      </c>
      <c r="AB25" s="101">
        <f t="shared" si="10"/>
        <v>0.27361111111111103</v>
      </c>
      <c r="AC25" s="101">
        <v>3.472222222222222E-3</v>
      </c>
      <c r="AD25" s="101">
        <f t="shared" si="11"/>
        <v>0.27708333333333324</v>
      </c>
      <c r="AE25" s="101">
        <v>2.7777777777777779E-3</v>
      </c>
      <c r="AF25" s="101">
        <f t="shared" si="12"/>
        <v>0.27986111111111101</v>
      </c>
      <c r="AG25" s="101">
        <v>2.7777777777777779E-3</v>
      </c>
      <c r="AH25" s="101">
        <f t="shared" si="13"/>
        <v>0.28263888888888877</v>
      </c>
      <c r="AI25" s="101">
        <v>1.3888888888888889E-3</v>
      </c>
      <c r="AJ25" s="101">
        <f t="shared" si="14"/>
        <v>0.28402777777777766</v>
      </c>
      <c r="AK25" s="101">
        <v>5.5555555555555558E-3</v>
      </c>
      <c r="AL25" s="101">
        <f t="shared" si="15"/>
        <v>0.28958333333333319</v>
      </c>
      <c r="AM25" s="101">
        <v>4.1666666666666666E-3</v>
      </c>
      <c r="AN25" s="101">
        <f t="shared" si="16"/>
        <v>0.29374999999999984</v>
      </c>
      <c r="AO25" s="127">
        <v>3.472222222222222E-3</v>
      </c>
      <c r="AP25" s="101">
        <f t="shared" si="17"/>
        <v>0.29722222222222205</v>
      </c>
      <c r="AQ25" s="127">
        <v>6.2499999999999995E-3</v>
      </c>
      <c r="AR25" s="101">
        <f t="shared" si="18"/>
        <v>0.30347222222222203</v>
      </c>
      <c r="AS25" s="572">
        <v>5.5555555555555558E-3</v>
      </c>
      <c r="AT25" s="101">
        <f t="shared" si="19"/>
        <v>0.30902777777777757</v>
      </c>
      <c r="AU25" s="101">
        <v>0</v>
      </c>
      <c r="AV25" s="101">
        <f t="shared" si="20"/>
        <v>0.30902777777777757</v>
      </c>
      <c r="AW25" s="101">
        <v>0</v>
      </c>
      <c r="AX25" s="101">
        <f t="shared" si="21"/>
        <v>0.30902777777777757</v>
      </c>
      <c r="AY25" s="101">
        <v>0</v>
      </c>
      <c r="AZ25" s="101">
        <f t="shared" si="22"/>
        <v>0.30902777777777757</v>
      </c>
      <c r="BA25" s="101">
        <v>0</v>
      </c>
      <c r="BB25" s="101">
        <f t="shared" si="23"/>
        <v>0.30902777777777757</v>
      </c>
      <c r="BC25" s="101">
        <v>0</v>
      </c>
      <c r="BD25" s="101">
        <f t="shared" si="24"/>
        <v>0.30902777777777757</v>
      </c>
      <c r="BE25" s="101">
        <v>0</v>
      </c>
      <c r="BF25" s="101">
        <f t="shared" si="25"/>
        <v>0.30902777777777757</v>
      </c>
      <c r="BG25" s="101">
        <v>0</v>
      </c>
      <c r="BH25" s="101">
        <f t="shared" si="26"/>
        <v>0.30902777777777757</v>
      </c>
      <c r="BI25" s="101">
        <v>0</v>
      </c>
      <c r="BJ25" s="101">
        <f t="shared" si="27"/>
        <v>0.30902777777777757</v>
      </c>
      <c r="BK25" s="101">
        <v>0</v>
      </c>
      <c r="BL25" s="101">
        <f t="shared" si="28"/>
        <v>0.30902777777777757</v>
      </c>
      <c r="BM25" s="101">
        <v>0</v>
      </c>
      <c r="BN25" s="101">
        <f t="shared" si="29"/>
        <v>0.30902777777777757</v>
      </c>
      <c r="BO25" s="101">
        <v>0</v>
      </c>
      <c r="BP25" s="101">
        <f t="shared" si="30"/>
        <v>0.30902777777777757</v>
      </c>
      <c r="BQ25" s="101">
        <v>0</v>
      </c>
      <c r="BR25" s="101">
        <f t="shared" si="31"/>
        <v>0.30902777777777757</v>
      </c>
      <c r="BS25" s="101">
        <v>0</v>
      </c>
      <c r="BT25" s="101">
        <f t="shared" si="32"/>
        <v>0.30902777777777757</v>
      </c>
      <c r="BU25" s="101">
        <v>0</v>
      </c>
      <c r="BV25" s="101">
        <f t="shared" si="33"/>
        <v>0.30902777777777757</v>
      </c>
      <c r="BW25" s="101">
        <v>2.0833333333333333E-3</v>
      </c>
      <c r="BX25" s="220">
        <f t="shared" si="34"/>
        <v>0.31111111111111089</v>
      </c>
      <c r="BY25" s="101"/>
      <c r="BZ25" s="101"/>
      <c r="CA25" s="101">
        <f t="shared" si="35"/>
        <v>7.4999999999999789E-2</v>
      </c>
      <c r="CB25" s="573">
        <f t="shared" ref="CB25:CB72" si="42">+CE25/CI25</f>
        <v>21.350000000000058</v>
      </c>
      <c r="CC25" s="103"/>
      <c r="CD25" s="88">
        <f t="shared" si="36"/>
        <v>107.9999999999997</v>
      </c>
      <c r="CE25" s="88">
        <f t="shared" si="37"/>
        <v>38.43</v>
      </c>
      <c r="CG25" s="33">
        <f t="shared" si="38"/>
        <v>7.4999999999999789E-2</v>
      </c>
      <c r="CH25" s="34">
        <f t="shared" si="39"/>
        <v>107.9999999999997</v>
      </c>
      <c r="CI25" s="35">
        <f t="shared" si="40"/>
        <v>1.7999999999999949</v>
      </c>
    </row>
    <row r="26" spans="1:88" x14ac:dyDescent="0.2">
      <c r="A26" s="1230"/>
      <c r="B26" s="308">
        <v>3</v>
      </c>
      <c r="C26" s="13">
        <v>2.0833333333333332E-2</v>
      </c>
      <c r="D26" s="13">
        <f t="shared" si="41"/>
        <v>0.25694444444444442</v>
      </c>
      <c r="E26" s="227">
        <v>0</v>
      </c>
      <c r="F26" s="34"/>
      <c r="G26" s="101">
        <v>0</v>
      </c>
      <c r="H26" s="101">
        <f t="shared" si="0"/>
        <v>0.25694444444444442</v>
      </c>
      <c r="I26" s="101">
        <v>2.0833333333333333E-3</v>
      </c>
      <c r="J26" s="101">
        <f t="shared" si="1"/>
        <v>0.25902777777777775</v>
      </c>
      <c r="K26" s="101">
        <v>6.2499999999999995E-3</v>
      </c>
      <c r="L26" s="101">
        <f t="shared" si="2"/>
        <v>0.26527777777777772</v>
      </c>
      <c r="M26" s="101">
        <v>6.9444444444444441E-3</v>
      </c>
      <c r="N26" s="101">
        <f t="shared" si="3"/>
        <v>0.27222222222222214</v>
      </c>
      <c r="O26" s="101">
        <v>3.472222222222222E-3</v>
      </c>
      <c r="P26" s="101">
        <f t="shared" si="4"/>
        <v>0.27569444444444435</v>
      </c>
      <c r="Q26" s="101">
        <v>5.5555555555555558E-3</v>
      </c>
      <c r="R26" s="101">
        <f t="shared" si="5"/>
        <v>0.28124999999999989</v>
      </c>
      <c r="S26" s="101">
        <v>5.5555555555555558E-3</v>
      </c>
      <c r="T26" s="101">
        <f t="shared" si="6"/>
        <v>0.28680555555555542</v>
      </c>
      <c r="U26" s="101">
        <v>6.9444444444444447E-4</v>
      </c>
      <c r="V26" s="101">
        <f t="shared" si="7"/>
        <v>0.28749999999999987</v>
      </c>
      <c r="W26" s="101">
        <v>2.0833333333333333E-3</v>
      </c>
      <c r="X26" s="101">
        <f t="shared" si="8"/>
        <v>0.28958333333333319</v>
      </c>
      <c r="Y26" s="101">
        <v>1.3888888888888889E-3</v>
      </c>
      <c r="Z26" s="101">
        <f t="shared" si="9"/>
        <v>0.29097222222222208</v>
      </c>
      <c r="AA26" s="101">
        <v>3.472222222222222E-3</v>
      </c>
      <c r="AB26" s="101">
        <f t="shared" si="10"/>
        <v>0.29444444444444429</v>
      </c>
      <c r="AC26" s="101">
        <v>3.472222222222222E-3</v>
      </c>
      <c r="AD26" s="101">
        <f t="shared" si="11"/>
        <v>0.2979166666666665</v>
      </c>
      <c r="AE26" s="101">
        <v>2.7777777777777779E-3</v>
      </c>
      <c r="AF26" s="101">
        <f t="shared" si="12"/>
        <v>0.30069444444444426</v>
      </c>
      <c r="AG26" s="101">
        <v>2.7777777777777779E-3</v>
      </c>
      <c r="AH26" s="101">
        <f t="shared" si="13"/>
        <v>0.30347222222222203</v>
      </c>
      <c r="AI26" s="101">
        <v>1.3888888888888889E-3</v>
      </c>
      <c r="AJ26" s="101">
        <f t="shared" si="14"/>
        <v>0.30486111111111092</v>
      </c>
      <c r="AK26" s="101">
        <v>5.5555555555555558E-3</v>
      </c>
      <c r="AL26" s="101">
        <f t="shared" si="15"/>
        <v>0.31041666666666645</v>
      </c>
      <c r="AM26" s="101">
        <v>4.1666666666666666E-3</v>
      </c>
      <c r="AN26" s="101">
        <f t="shared" si="16"/>
        <v>0.3145833333333331</v>
      </c>
      <c r="AO26" s="127">
        <v>3.472222222222222E-3</v>
      </c>
      <c r="AP26" s="101">
        <f t="shared" si="17"/>
        <v>0.31805555555555531</v>
      </c>
      <c r="AQ26" s="127">
        <v>6.2499999999999995E-3</v>
      </c>
      <c r="AR26" s="101">
        <f t="shared" si="18"/>
        <v>0.32430555555555529</v>
      </c>
      <c r="AS26" s="572">
        <v>5.5555555555555558E-3</v>
      </c>
      <c r="AT26" s="101">
        <f t="shared" si="19"/>
        <v>0.32986111111111083</v>
      </c>
      <c r="AU26" s="101">
        <v>0</v>
      </c>
      <c r="AV26" s="101">
        <f t="shared" si="20"/>
        <v>0.32986111111111083</v>
      </c>
      <c r="AW26" s="101">
        <v>0</v>
      </c>
      <c r="AX26" s="101">
        <f t="shared" si="21"/>
        <v>0.32986111111111083</v>
      </c>
      <c r="AY26" s="101">
        <v>0</v>
      </c>
      <c r="AZ26" s="101">
        <f t="shared" si="22"/>
        <v>0.32986111111111083</v>
      </c>
      <c r="BA26" s="101">
        <v>0</v>
      </c>
      <c r="BB26" s="101">
        <f t="shared" si="23"/>
        <v>0.32986111111111083</v>
      </c>
      <c r="BC26" s="101">
        <v>0</v>
      </c>
      <c r="BD26" s="101">
        <f t="shared" si="24"/>
        <v>0.32986111111111083</v>
      </c>
      <c r="BE26" s="101">
        <v>0</v>
      </c>
      <c r="BF26" s="101">
        <f t="shared" si="25"/>
        <v>0.32986111111111083</v>
      </c>
      <c r="BG26" s="101">
        <v>0</v>
      </c>
      <c r="BH26" s="101">
        <f t="shared" si="26"/>
        <v>0.32986111111111083</v>
      </c>
      <c r="BI26" s="101">
        <v>0</v>
      </c>
      <c r="BJ26" s="101">
        <f t="shared" si="27"/>
        <v>0.32986111111111083</v>
      </c>
      <c r="BK26" s="101">
        <v>0</v>
      </c>
      <c r="BL26" s="101">
        <f t="shared" si="28"/>
        <v>0.32986111111111083</v>
      </c>
      <c r="BM26" s="101">
        <v>0</v>
      </c>
      <c r="BN26" s="101">
        <f t="shared" si="29"/>
        <v>0.32986111111111083</v>
      </c>
      <c r="BO26" s="101">
        <v>0</v>
      </c>
      <c r="BP26" s="101">
        <f t="shared" si="30"/>
        <v>0.32986111111111083</v>
      </c>
      <c r="BQ26" s="101">
        <v>0</v>
      </c>
      <c r="BR26" s="101">
        <f t="shared" si="31"/>
        <v>0.32986111111111083</v>
      </c>
      <c r="BS26" s="101">
        <v>0</v>
      </c>
      <c r="BT26" s="101">
        <f t="shared" si="32"/>
        <v>0.32986111111111083</v>
      </c>
      <c r="BU26" s="101">
        <v>0</v>
      </c>
      <c r="BV26" s="101">
        <f t="shared" si="33"/>
        <v>0.32986111111111083</v>
      </c>
      <c r="BW26" s="101">
        <v>2.0833333333333333E-3</v>
      </c>
      <c r="BX26" s="220">
        <f t="shared" si="34"/>
        <v>0.33194444444444415</v>
      </c>
      <c r="BY26" s="101"/>
      <c r="BZ26" s="101"/>
      <c r="CA26" s="101">
        <f t="shared" si="35"/>
        <v>7.4999999999999734E-2</v>
      </c>
      <c r="CB26" s="573">
        <f t="shared" si="42"/>
        <v>21.350000000000076</v>
      </c>
      <c r="CC26" s="103"/>
      <c r="CD26" s="88">
        <f t="shared" si="36"/>
        <v>107.99999999999962</v>
      </c>
      <c r="CE26" s="88">
        <f t="shared" si="37"/>
        <v>38.43</v>
      </c>
      <c r="CG26" s="33">
        <f t="shared" si="38"/>
        <v>7.4999999999999734E-2</v>
      </c>
      <c r="CH26" s="34">
        <f t="shared" si="39"/>
        <v>107.99999999999962</v>
      </c>
      <c r="CI26" s="35">
        <f t="shared" si="40"/>
        <v>1.7999999999999936</v>
      </c>
    </row>
    <row r="27" spans="1:88" x14ac:dyDescent="0.2">
      <c r="A27" s="1230"/>
      <c r="B27" s="308">
        <v>4</v>
      </c>
      <c r="C27" s="13">
        <v>2.0833333333333332E-2</v>
      </c>
      <c r="D27" s="13">
        <f t="shared" si="41"/>
        <v>0.27777777777777773</v>
      </c>
      <c r="E27" s="227">
        <v>0</v>
      </c>
      <c r="F27" s="34"/>
      <c r="G27" s="101">
        <v>0</v>
      </c>
      <c r="H27" s="101">
        <f t="shared" si="0"/>
        <v>0.27777777777777773</v>
      </c>
      <c r="I27" s="101">
        <v>2.0833333333333333E-3</v>
      </c>
      <c r="J27" s="101">
        <f t="shared" si="1"/>
        <v>0.27986111111111106</v>
      </c>
      <c r="K27" s="101">
        <v>6.2499999999999995E-3</v>
      </c>
      <c r="L27" s="101">
        <f t="shared" si="2"/>
        <v>0.28611111111111104</v>
      </c>
      <c r="M27" s="101">
        <v>6.9444444444444441E-3</v>
      </c>
      <c r="N27" s="101">
        <f t="shared" si="3"/>
        <v>0.29305555555555546</v>
      </c>
      <c r="O27" s="101">
        <v>3.472222222222222E-3</v>
      </c>
      <c r="P27" s="101">
        <f t="shared" si="4"/>
        <v>0.29652777777777767</v>
      </c>
      <c r="Q27" s="101">
        <v>5.5555555555555558E-3</v>
      </c>
      <c r="R27" s="101">
        <f t="shared" si="5"/>
        <v>0.3020833333333332</v>
      </c>
      <c r="S27" s="101">
        <v>5.5555555555555558E-3</v>
      </c>
      <c r="T27" s="101">
        <f t="shared" si="6"/>
        <v>0.30763888888888874</v>
      </c>
      <c r="U27" s="101">
        <v>6.9444444444444447E-4</v>
      </c>
      <c r="V27" s="101">
        <f t="shared" si="7"/>
        <v>0.30833333333333318</v>
      </c>
      <c r="W27" s="101">
        <v>2.0833333333333333E-3</v>
      </c>
      <c r="X27" s="101">
        <f t="shared" si="8"/>
        <v>0.31041666666666651</v>
      </c>
      <c r="Y27" s="101">
        <v>1.3888888888888889E-3</v>
      </c>
      <c r="Z27" s="101">
        <f t="shared" si="9"/>
        <v>0.31180555555555539</v>
      </c>
      <c r="AA27" s="101">
        <v>3.472222222222222E-3</v>
      </c>
      <c r="AB27" s="101">
        <f t="shared" si="10"/>
        <v>0.3152777777777776</v>
      </c>
      <c r="AC27" s="101">
        <v>3.472222222222222E-3</v>
      </c>
      <c r="AD27" s="101">
        <f t="shared" si="11"/>
        <v>0.31874999999999981</v>
      </c>
      <c r="AE27" s="101">
        <v>2.7777777777777779E-3</v>
      </c>
      <c r="AF27" s="101">
        <f t="shared" si="12"/>
        <v>0.32152777777777758</v>
      </c>
      <c r="AG27" s="101">
        <v>2.7777777777777779E-3</v>
      </c>
      <c r="AH27" s="101">
        <f t="shared" si="13"/>
        <v>0.32430555555555535</v>
      </c>
      <c r="AI27" s="101">
        <v>1.3888888888888889E-3</v>
      </c>
      <c r="AJ27" s="101">
        <f t="shared" si="14"/>
        <v>0.32569444444444423</v>
      </c>
      <c r="AK27" s="101">
        <v>5.5555555555555558E-3</v>
      </c>
      <c r="AL27" s="101">
        <f t="shared" si="15"/>
        <v>0.33124999999999977</v>
      </c>
      <c r="AM27" s="101">
        <v>4.1666666666666666E-3</v>
      </c>
      <c r="AN27" s="101">
        <f t="shared" si="16"/>
        <v>0.33541666666666642</v>
      </c>
      <c r="AO27" s="127">
        <v>3.472222222222222E-3</v>
      </c>
      <c r="AP27" s="101">
        <f t="shared" si="17"/>
        <v>0.33888888888888863</v>
      </c>
      <c r="AQ27" s="127">
        <v>6.2499999999999995E-3</v>
      </c>
      <c r="AR27" s="101">
        <f t="shared" si="18"/>
        <v>0.34513888888888861</v>
      </c>
      <c r="AS27" s="572">
        <v>5.5555555555555558E-3</v>
      </c>
      <c r="AT27" s="101">
        <f t="shared" si="19"/>
        <v>0.35069444444444414</v>
      </c>
      <c r="AU27" s="101">
        <v>0</v>
      </c>
      <c r="AV27" s="101">
        <f t="shared" si="20"/>
        <v>0.35069444444444414</v>
      </c>
      <c r="AW27" s="101">
        <v>0</v>
      </c>
      <c r="AX27" s="101">
        <f t="shared" si="21"/>
        <v>0.35069444444444414</v>
      </c>
      <c r="AY27" s="101">
        <v>0</v>
      </c>
      <c r="AZ27" s="101">
        <f t="shared" si="22"/>
        <v>0.35069444444444414</v>
      </c>
      <c r="BA27" s="101">
        <v>0</v>
      </c>
      <c r="BB27" s="101">
        <f t="shared" si="23"/>
        <v>0.35069444444444414</v>
      </c>
      <c r="BC27" s="101">
        <v>0</v>
      </c>
      <c r="BD27" s="101">
        <f t="shared" si="24"/>
        <v>0.35069444444444414</v>
      </c>
      <c r="BE27" s="101">
        <v>0</v>
      </c>
      <c r="BF27" s="101">
        <f t="shared" si="25"/>
        <v>0.35069444444444414</v>
      </c>
      <c r="BG27" s="101">
        <v>0</v>
      </c>
      <c r="BH27" s="101">
        <f t="shared" si="26"/>
        <v>0.35069444444444414</v>
      </c>
      <c r="BI27" s="101">
        <v>0</v>
      </c>
      <c r="BJ27" s="101">
        <f t="shared" si="27"/>
        <v>0.35069444444444414</v>
      </c>
      <c r="BK27" s="101">
        <v>0</v>
      </c>
      <c r="BL27" s="101">
        <f t="shared" si="28"/>
        <v>0.35069444444444414</v>
      </c>
      <c r="BM27" s="101">
        <v>0</v>
      </c>
      <c r="BN27" s="101">
        <f t="shared" si="29"/>
        <v>0.35069444444444414</v>
      </c>
      <c r="BO27" s="101">
        <v>0</v>
      </c>
      <c r="BP27" s="101">
        <f t="shared" si="30"/>
        <v>0.35069444444444414</v>
      </c>
      <c r="BQ27" s="101">
        <v>0</v>
      </c>
      <c r="BR27" s="101">
        <f t="shared" si="31"/>
        <v>0.35069444444444414</v>
      </c>
      <c r="BS27" s="101">
        <v>0</v>
      </c>
      <c r="BT27" s="101">
        <f t="shared" si="32"/>
        <v>0.35069444444444414</v>
      </c>
      <c r="BU27" s="101">
        <v>0</v>
      </c>
      <c r="BV27" s="101">
        <f t="shared" si="33"/>
        <v>0.35069444444444414</v>
      </c>
      <c r="BW27" s="101">
        <v>2.0833333333333333E-3</v>
      </c>
      <c r="BX27" s="220">
        <f t="shared" si="34"/>
        <v>0.35277777777777747</v>
      </c>
      <c r="BY27" s="101"/>
      <c r="BZ27" s="101"/>
      <c r="CA27" s="101">
        <f t="shared" si="35"/>
        <v>7.4999999999999734E-2</v>
      </c>
      <c r="CB27" s="573">
        <f t="shared" si="42"/>
        <v>21.350000000000076</v>
      </c>
      <c r="CC27" s="103"/>
      <c r="CD27" s="88">
        <f t="shared" si="36"/>
        <v>107.99999999999962</v>
      </c>
      <c r="CE27" s="88">
        <f t="shared" si="37"/>
        <v>38.43</v>
      </c>
      <c r="CG27" s="33">
        <f t="shared" si="38"/>
        <v>7.4999999999999734E-2</v>
      </c>
      <c r="CH27" s="34">
        <f t="shared" si="39"/>
        <v>107.99999999999962</v>
      </c>
      <c r="CI27" s="35">
        <f t="shared" si="40"/>
        <v>1.7999999999999936</v>
      </c>
    </row>
    <row r="28" spans="1:88" x14ac:dyDescent="0.2">
      <c r="A28" s="1230"/>
      <c r="B28" s="308">
        <v>5</v>
      </c>
      <c r="C28" s="13">
        <v>1.3888888888888888E-2</v>
      </c>
      <c r="D28" s="13">
        <f t="shared" si="41"/>
        <v>0.29166666666666663</v>
      </c>
      <c r="E28" s="227">
        <v>0</v>
      </c>
      <c r="F28" s="34"/>
      <c r="G28" s="101">
        <v>0</v>
      </c>
      <c r="H28" s="101">
        <f t="shared" si="0"/>
        <v>0.29166666666666663</v>
      </c>
      <c r="I28" s="101">
        <v>2.0833333333333333E-3</v>
      </c>
      <c r="J28" s="101">
        <f t="shared" si="1"/>
        <v>0.29374999999999996</v>
      </c>
      <c r="K28" s="101">
        <v>6.2499999999999995E-3</v>
      </c>
      <c r="L28" s="101">
        <f t="shared" si="2"/>
        <v>0.29999999999999993</v>
      </c>
      <c r="M28" s="101">
        <v>6.9444444444444441E-3</v>
      </c>
      <c r="N28" s="101">
        <f t="shared" si="3"/>
        <v>0.30694444444444435</v>
      </c>
      <c r="O28" s="101">
        <v>3.472222222222222E-3</v>
      </c>
      <c r="P28" s="101">
        <f t="shared" si="4"/>
        <v>0.31041666666666656</v>
      </c>
      <c r="Q28" s="101">
        <v>5.5555555555555558E-3</v>
      </c>
      <c r="R28" s="101">
        <f t="shared" si="5"/>
        <v>0.3159722222222221</v>
      </c>
      <c r="S28" s="101">
        <v>5.5555555555555558E-3</v>
      </c>
      <c r="T28" s="101">
        <f t="shared" si="6"/>
        <v>0.32152777777777763</v>
      </c>
      <c r="U28" s="101">
        <v>6.9444444444444447E-4</v>
      </c>
      <c r="V28" s="101">
        <f t="shared" si="7"/>
        <v>0.32222222222222208</v>
      </c>
      <c r="W28" s="101">
        <v>2.0833333333333333E-3</v>
      </c>
      <c r="X28" s="101">
        <f t="shared" si="8"/>
        <v>0.3243055555555554</v>
      </c>
      <c r="Y28" s="101">
        <v>1.3888888888888889E-3</v>
      </c>
      <c r="Z28" s="101">
        <f t="shared" si="9"/>
        <v>0.32569444444444429</v>
      </c>
      <c r="AA28" s="101">
        <v>3.472222222222222E-3</v>
      </c>
      <c r="AB28" s="101">
        <f t="shared" si="10"/>
        <v>0.3291666666666665</v>
      </c>
      <c r="AC28" s="101">
        <v>3.472222222222222E-3</v>
      </c>
      <c r="AD28" s="101">
        <f t="shared" si="11"/>
        <v>0.33263888888888871</v>
      </c>
      <c r="AE28" s="101">
        <v>2.7777777777777779E-3</v>
      </c>
      <c r="AF28" s="101">
        <f t="shared" si="12"/>
        <v>0.33541666666666647</v>
      </c>
      <c r="AG28" s="101">
        <v>2.7777777777777779E-3</v>
      </c>
      <c r="AH28" s="101">
        <f t="shared" si="13"/>
        <v>0.33819444444444424</v>
      </c>
      <c r="AI28" s="101">
        <v>1.3888888888888889E-3</v>
      </c>
      <c r="AJ28" s="101">
        <f t="shared" si="14"/>
        <v>0.33958333333333313</v>
      </c>
      <c r="AK28" s="101">
        <v>5.5555555555555558E-3</v>
      </c>
      <c r="AL28" s="101">
        <f t="shared" si="15"/>
        <v>0.34513888888888866</v>
      </c>
      <c r="AM28" s="101">
        <v>4.1666666666666666E-3</v>
      </c>
      <c r="AN28" s="101">
        <f t="shared" si="16"/>
        <v>0.34930555555555531</v>
      </c>
      <c r="AO28" s="127">
        <v>3.472222222222222E-3</v>
      </c>
      <c r="AP28" s="101">
        <f t="shared" si="17"/>
        <v>0.35277777777777752</v>
      </c>
      <c r="AQ28" s="127">
        <v>6.2499999999999995E-3</v>
      </c>
      <c r="AR28" s="101">
        <f t="shared" si="18"/>
        <v>0.3590277777777775</v>
      </c>
      <c r="AS28" s="572">
        <v>5.5555555555555558E-3</v>
      </c>
      <c r="AT28" s="101">
        <f t="shared" si="19"/>
        <v>0.36458333333333304</v>
      </c>
      <c r="AU28" s="101">
        <v>0</v>
      </c>
      <c r="AV28" s="101">
        <f t="shared" si="20"/>
        <v>0.36458333333333304</v>
      </c>
      <c r="AW28" s="101">
        <v>0</v>
      </c>
      <c r="AX28" s="101">
        <f t="shared" si="21"/>
        <v>0.36458333333333304</v>
      </c>
      <c r="AY28" s="101">
        <v>0</v>
      </c>
      <c r="AZ28" s="101">
        <f t="shared" si="22"/>
        <v>0.36458333333333304</v>
      </c>
      <c r="BA28" s="101">
        <v>0</v>
      </c>
      <c r="BB28" s="101">
        <f t="shared" si="23"/>
        <v>0.36458333333333304</v>
      </c>
      <c r="BC28" s="101">
        <v>0</v>
      </c>
      <c r="BD28" s="101">
        <f t="shared" si="24"/>
        <v>0.36458333333333304</v>
      </c>
      <c r="BE28" s="101">
        <v>0</v>
      </c>
      <c r="BF28" s="101">
        <f t="shared" si="25"/>
        <v>0.36458333333333304</v>
      </c>
      <c r="BG28" s="101">
        <v>0</v>
      </c>
      <c r="BH28" s="101">
        <f t="shared" si="26"/>
        <v>0.36458333333333304</v>
      </c>
      <c r="BI28" s="101">
        <v>0</v>
      </c>
      <c r="BJ28" s="101">
        <f t="shared" si="27"/>
        <v>0.36458333333333304</v>
      </c>
      <c r="BK28" s="101">
        <v>0</v>
      </c>
      <c r="BL28" s="101">
        <f t="shared" si="28"/>
        <v>0.36458333333333304</v>
      </c>
      <c r="BM28" s="101">
        <v>0</v>
      </c>
      <c r="BN28" s="101">
        <f t="shared" si="29"/>
        <v>0.36458333333333304</v>
      </c>
      <c r="BO28" s="101">
        <v>0</v>
      </c>
      <c r="BP28" s="101">
        <f t="shared" si="30"/>
        <v>0.36458333333333304</v>
      </c>
      <c r="BQ28" s="101">
        <v>0</v>
      </c>
      <c r="BR28" s="101">
        <f t="shared" si="31"/>
        <v>0.36458333333333304</v>
      </c>
      <c r="BS28" s="101">
        <v>0</v>
      </c>
      <c r="BT28" s="101">
        <f t="shared" si="32"/>
        <v>0.36458333333333304</v>
      </c>
      <c r="BU28" s="101">
        <v>0</v>
      </c>
      <c r="BV28" s="101">
        <f t="shared" si="33"/>
        <v>0.36458333333333304</v>
      </c>
      <c r="BW28" s="101">
        <v>2.0833333333333333E-3</v>
      </c>
      <c r="BX28" s="220">
        <f t="shared" si="34"/>
        <v>0.36666666666666636</v>
      </c>
      <c r="BY28" s="101"/>
      <c r="BZ28" s="101"/>
      <c r="CA28" s="101">
        <f t="shared" si="35"/>
        <v>7.4999999999999734E-2</v>
      </c>
      <c r="CB28" s="573">
        <f t="shared" si="42"/>
        <v>21.350000000000076</v>
      </c>
      <c r="CC28" s="103"/>
      <c r="CD28" s="88">
        <f t="shared" si="36"/>
        <v>107.99999999999962</v>
      </c>
      <c r="CE28" s="88">
        <f t="shared" si="37"/>
        <v>38.43</v>
      </c>
      <c r="CG28" s="33">
        <f t="shared" si="38"/>
        <v>7.4999999999999734E-2</v>
      </c>
      <c r="CH28" s="34">
        <f t="shared" si="39"/>
        <v>107.99999999999962</v>
      </c>
      <c r="CI28" s="35">
        <f t="shared" si="40"/>
        <v>1.7999999999999936</v>
      </c>
    </row>
    <row r="29" spans="1:88" x14ac:dyDescent="0.2">
      <c r="A29" s="1230"/>
      <c r="B29" s="308">
        <v>6</v>
      </c>
      <c r="C29" s="13">
        <v>1.3888888888888888E-2</v>
      </c>
      <c r="D29" s="13">
        <f t="shared" si="41"/>
        <v>0.30555555555555552</v>
      </c>
      <c r="E29" s="227">
        <v>0</v>
      </c>
      <c r="F29" s="34"/>
      <c r="G29" s="101">
        <v>0</v>
      </c>
      <c r="H29" s="101">
        <f t="shared" si="0"/>
        <v>0.30555555555555552</v>
      </c>
      <c r="I29" s="101">
        <v>2.0833333333333333E-3</v>
      </c>
      <c r="J29" s="101">
        <f t="shared" si="1"/>
        <v>0.30763888888888885</v>
      </c>
      <c r="K29" s="101">
        <v>6.2499999999999995E-3</v>
      </c>
      <c r="L29" s="101">
        <f t="shared" si="2"/>
        <v>0.31388888888888883</v>
      </c>
      <c r="M29" s="101">
        <v>6.9444444444444441E-3</v>
      </c>
      <c r="N29" s="101">
        <f t="shared" si="3"/>
        <v>0.32083333333333325</v>
      </c>
      <c r="O29" s="101">
        <v>3.472222222222222E-3</v>
      </c>
      <c r="P29" s="101">
        <f t="shared" si="4"/>
        <v>0.32430555555555546</v>
      </c>
      <c r="Q29" s="101">
        <v>5.5555555555555558E-3</v>
      </c>
      <c r="R29" s="101">
        <f t="shared" si="5"/>
        <v>0.32986111111111099</v>
      </c>
      <c r="S29" s="101">
        <v>5.5555555555555558E-3</v>
      </c>
      <c r="T29" s="101">
        <f t="shared" si="6"/>
        <v>0.33541666666666653</v>
      </c>
      <c r="U29" s="101">
        <v>6.9444444444444447E-4</v>
      </c>
      <c r="V29" s="101">
        <f t="shared" si="7"/>
        <v>0.33611111111111097</v>
      </c>
      <c r="W29" s="101">
        <v>2.0833333333333333E-3</v>
      </c>
      <c r="X29" s="101">
        <f t="shared" si="8"/>
        <v>0.3381944444444443</v>
      </c>
      <c r="Y29" s="101">
        <v>1.3888888888888889E-3</v>
      </c>
      <c r="Z29" s="101">
        <f t="shared" si="9"/>
        <v>0.33958333333333318</v>
      </c>
      <c r="AA29" s="101">
        <v>3.472222222222222E-3</v>
      </c>
      <c r="AB29" s="101">
        <f t="shared" si="10"/>
        <v>0.34305555555555539</v>
      </c>
      <c r="AC29" s="101">
        <v>3.472222222222222E-3</v>
      </c>
      <c r="AD29" s="101">
        <f t="shared" si="11"/>
        <v>0.3465277777777776</v>
      </c>
      <c r="AE29" s="101">
        <v>2.7777777777777779E-3</v>
      </c>
      <c r="AF29" s="101">
        <f t="shared" si="12"/>
        <v>0.34930555555555537</v>
      </c>
      <c r="AG29" s="101">
        <v>2.7777777777777779E-3</v>
      </c>
      <c r="AH29" s="101">
        <f t="shared" si="13"/>
        <v>0.35208333333333314</v>
      </c>
      <c r="AI29" s="101">
        <v>1.3888888888888889E-3</v>
      </c>
      <c r="AJ29" s="101">
        <f t="shared" si="14"/>
        <v>0.35347222222222202</v>
      </c>
      <c r="AK29" s="101">
        <v>5.5555555555555558E-3</v>
      </c>
      <c r="AL29" s="101">
        <f t="shared" si="15"/>
        <v>0.35902777777777756</v>
      </c>
      <c r="AM29" s="101">
        <v>4.1666666666666666E-3</v>
      </c>
      <c r="AN29" s="101">
        <f t="shared" si="16"/>
        <v>0.36319444444444421</v>
      </c>
      <c r="AO29" s="127">
        <v>3.472222222222222E-3</v>
      </c>
      <c r="AP29" s="101">
        <f t="shared" si="17"/>
        <v>0.36666666666666642</v>
      </c>
      <c r="AQ29" s="127">
        <v>6.2499999999999995E-3</v>
      </c>
      <c r="AR29" s="101">
        <f t="shared" si="18"/>
        <v>0.3729166666666664</v>
      </c>
      <c r="AS29" s="572">
        <v>5.5555555555555558E-3</v>
      </c>
      <c r="AT29" s="101">
        <f t="shared" si="19"/>
        <v>0.37847222222222193</v>
      </c>
      <c r="AU29" s="101">
        <v>0</v>
      </c>
      <c r="AV29" s="101">
        <f t="shared" si="20"/>
        <v>0.37847222222222193</v>
      </c>
      <c r="AW29" s="101">
        <v>0</v>
      </c>
      <c r="AX29" s="101">
        <f t="shared" si="21"/>
        <v>0.37847222222222193</v>
      </c>
      <c r="AY29" s="101">
        <v>0</v>
      </c>
      <c r="AZ29" s="101">
        <f t="shared" si="22"/>
        <v>0.37847222222222193</v>
      </c>
      <c r="BA29" s="101">
        <v>0</v>
      </c>
      <c r="BB29" s="101">
        <f t="shared" si="23"/>
        <v>0.37847222222222193</v>
      </c>
      <c r="BC29" s="101">
        <v>0</v>
      </c>
      <c r="BD29" s="101">
        <f t="shared" si="24"/>
        <v>0.37847222222222193</v>
      </c>
      <c r="BE29" s="101">
        <v>0</v>
      </c>
      <c r="BF29" s="101">
        <f t="shared" si="25"/>
        <v>0.37847222222222193</v>
      </c>
      <c r="BG29" s="101">
        <v>0</v>
      </c>
      <c r="BH29" s="101">
        <f t="shared" si="26"/>
        <v>0.37847222222222193</v>
      </c>
      <c r="BI29" s="101">
        <v>0</v>
      </c>
      <c r="BJ29" s="101">
        <f t="shared" si="27"/>
        <v>0.37847222222222193</v>
      </c>
      <c r="BK29" s="101">
        <v>0</v>
      </c>
      <c r="BL29" s="101">
        <f t="shared" si="28"/>
        <v>0.37847222222222193</v>
      </c>
      <c r="BM29" s="101">
        <v>0</v>
      </c>
      <c r="BN29" s="101">
        <f t="shared" si="29"/>
        <v>0.37847222222222193</v>
      </c>
      <c r="BO29" s="101">
        <v>0</v>
      </c>
      <c r="BP29" s="101">
        <f t="shared" si="30"/>
        <v>0.37847222222222193</v>
      </c>
      <c r="BQ29" s="101">
        <v>0</v>
      </c>
      <c r="BR29" s="101">
        <f t="shared" si="31"/>
        <v>0.37847222222222193</v>
      </c>
      <c r="BS29" s="101">
        <v>0</v>
      </c>
      <c r="BT29" s="101">
        <f t="shared" si="32"/>
        <v>0.37847222222222193</v>
      </c>
      <c r="BU29" s="101">
        <v>0</v>
      </c>
      <c r="BV29" s="101">
        <f t="shared" si="33"/>
        <v>0.37847222222222193</v>
      </c>
      <c r="BW29" s="101">
        <v>2.0833333333333333E-3</v>
      </c>
      <c r="BX29" s="220">
        <f t="shared" si="34"/>
        <v>0.38055555555555526</v>
      </c>
      <c r="BY29" s="101"/>
      <c r="BZ29" s="101"/>
      <c r="CA29" s="101">
        <f t="shared" si="35"/>
        <v>7.4999999999999734E-2</v>
      </c>
      <c r="CB29" s="573">
        <f t="shared" si="42"/>
        <v>21.350000000000076</v>
      </c>
      <c r="CC29" s="103"/>
      <c r="CD29" s="88">
        <f t="shared" si="36"/>
        <v>107.99999999999962</v>
      </c>
      <c r="CE29" s="88">
        <f t="shared" si="37"/>
        <v>38.43</v>
      </c>
      <c r="CG29" s="33">
        <f t="shared" si="38"/>
        <v>7.4999999999999734E-2</v>
      </c>
      <c r="CH29" s="34">
        <f t="shared" si="39"/>
        <v>107.99999999999962</v>
      </c>
      <c r="CI29" s="35">
        <f t="shared" si="40"/>
        <v>1.7999999999999936</v>
      </c>
    </row>
    <row r="30" spans="1:88" x14ac:dyDescent="0.2">
      <c r="A30" s="1230"/>
      <c r="B30" s="308">
        <v>7</v>
      </c>
      <c r="C30" s="13">
        <v>1.3888888888888888E-2</v>
      </c>
      <c r="D30" s="13">
        <f t="shared" si="41"/>
        <v>0.31944444444444442</v>
      </c>
      <c r="E30" s="227">
        <v>0</v>
      </c>
      <c r="F30" s="34"/>
      <c r="G30" s="101">
        <v>0</v>
      </c>
      <c r="H30" s="101">
        <f t="shared" si="0"/>
        <v>0.31944444444444442</v>
      </c>
      <c r="I30" s="101">
        <v>2.0833333333333333E-3</v>
      </c>
      <c r="J30" s="101">
        <f t="shared" si="1"/>
        <v>0.32152777777777775</v>
      </c>
      <c r="K30" s="101">
        <v>6.2499999999999995E-3</v>
      </c>
      <c r="L30" s="101">
        <f t="shared" si="2"/>
        <v>0.32777777777777772</v>
      </c>
      <c r="M30" s="101">
        <v>6.9444444444444441E-3</v>
      </c>
      <c r="N30" s="101">
        <f t="shared" si="3"/>
        <v>0.33472222222222214</v>
      </c>
      <c r="O30" s="101">
        <v>3.472222222222222E-3</v>
      </c>
      <c r="P30" s="101">
        <f t="shared" si="4"/>
        <v>0.33819444444444435</v>
      </c>
      <c r="Q30" s="101">
        <v>5.5555555555555558E-3</v>
      </c>
      <c r="R30" s="101">
        <f t="shared" si="5"/>
        <v>0.34374999999999989</v>
      </c>
      <c r="S30" s="101">
        <v>5.5555555555555558E-3</v>
      </c>
      <c r="T30" s="101">
        <f t="shared" si="6"/>
        <v>0.34930555555555542</v>
      </c>
      <c r="U30" s="101">
        <v>6.9444444444444447E-4</v>
      </c>
      <c r="V30" s="101">
        <f t="shared" si="7"/>
        <v>0.34999999999999987</v>
      </c>
      <c r="W30" s="101">
        <v>2.0833333333333333E-3</v>
      </c>
      <c r="X30" s="101">
        <f t="shared" si="8"/>
        <v>0.35208333333333319</v>
      </c>
      <c r="Y30" s="101">
        <v>1.3888888888888889E-3</v>
      </c>
      <c r="Z30" s="101">
        <f t="shared" si="9"/>
        <v>0.35347222222222208</v>
      </c>
      <c r="AA30" s="101">
        <v>3.472222222222222E-3</v>
      </c>
      <c r="AB30" s="101">
        <f t="shared" si="10"/>
        <v>0.35694444444444429</v>
      </c>
      <c r="AC30" s="101">
        <v>3.472222222222222E-3</v>
      </c>
      <c r="AD30" s="101">
        <f t="shared" si="11"/>
        <v>0.3604166666666665</v>
      </c>
      <c r="AE30" s="101">
        <v>2.7777777777777779E-3</v>
      </c>
      <c r="AF30" s="101">
        <f t="shared" si="12"/>
        <v>0.36319444444444426</v>
      </c>
      <c r="AG30" s="101">
        <v>2.7777777777777779E-3</v>
      </c>
      <c r="AH30" s="101">
        <f t="shared" si="13"/>
        <v>0.36597222222222203</v>
      </c>
      <c r="AI30" s="101">
        <v>1.3888888888888889E-3</v>
      </c>
      <c r="AJ30" s="101">
        <f t="shared" si="14"/>
        <v>0.36736111111111092</v>
      </c>
      <c r="AK30" s="101">
        <v>5.5555555555555558E-3</v>
      </c>
      <c r="AL30" s="101">
        <f t="shared" si="15"/>
        <v>0.37291666666666645</v>
      </c>
      <c r="AM30" s="101">
        <v>4.1666666666666666E-3</v>
      </c>
      <c r="AN30" s="101">
        <f t="shared" si="16"/>
        <v>0.3770833333333331</v>
      </c>
      <c r="AO30" s="127">
        <v>3.472222222222222E-3</v>
      </c>
      <c r="AP30" s="101">
        <f t="shared" si="17"/>
        <v>0.38055555555555531</v>
      </c>
      <c r="AQ30" s="127">
        <v>6.2499999999999995E-3</v>
      </c>
      <c r="AR30" s="101">
        <f t="shared" si="18"/>
        <v>0.38680555555555529</v>
      </c>
      <c r="AS30" s="572">
        <v>5.5555555555555558E-3</v>
      </c>
      <c r="AT30" s="101">
        <f t="shared" si="19"/>
        <v>0.39236111111111083</v>
      </c>
      <c r="AU30" s="101">
        <v>0</v>
      </c>
      <c r="AV30" s="101">
        <f t="shared" si="20"/>
        <v>0.39236111111111083</v>
      </c>
      <c r="AW30" s="101">
        <v>0</v>
      </c>
      <c r="AX30" s="101">
        <f t="shared" si="21"/>
        <v>0.39236111111111083</v>
      </c>
      <c r="AY30" s="101">
        <v>0</v>
      </c>
      <c r="AZ30" s="101">
        <f t="shared" si="22"/>
        <v>0.39236111111111083</v>
      </c>
      <c r="BA30" s="101">
        <v>0</v>
      </c>
      <c r="BB30" s="101">
        <f t="shared" si="23"/>
        <v>0.39236111111111083</v>
      </c>
      <c r="BC30" s="101">
        <v>0</v>
      </c>
      <c r="BD30" s="101">
        <f t="shared" si="24"/>
        <v>0.39236111111111083</v>
      </c>
      <c r="BE30" s="101">
        <v>0</v>
      </c>
      <c r="BF30" s="101">
        <f t="shared" si="25"/>
        <v>0.39236111111111083</v>
      </c>
      <c r="BG30" s="101">
        <v>0</v>
      </c>
      <c r="BH30" s="101">
        <f t="shared" si="26"/>
        <v>0.39236111111111083</v>
      </c>
      <c r="BI30" s="101">
        <v>0</v>
      </c>
      <c r="BJ30" s="101">
        <f t="shared" si="27"/>
        <v>0.39236111111111083</v>
      </c>
      <c r="BK30" s="101">
        <v>0</v>
      </c>
      <c r="BL30" s="101">
        <f t="shared" si="28"/>
        <v>0.39236111111111083</v>
      </c>
      <c r="BM30" s="101">
        <v>0</v>
      </c>
      <c r="BN30" s="101">
        <f t="shared" si="29"/>
        <v>0.39236111111111083</v>
      </c>
      <c r="BO30" s="101">
        <v>0</v>
      </c>
      <c r="BP30" s="101">
        <f t="shared" si="30"/>
        <v>0.39236111111111083</v>
      </c>
      <c r="BQ30" s="101">
        <v>0</v>
      </c>
      <c r="BR30" s="101">
        <f t="shared" si="31"/>
        <v>0.39236111111111083</v>
      </c>
      <c r="BS30" s="101">
        <v>0</v>
      </c>
      <c r="BT30" s="101">
        <f t="shared" si="32"/>
        <v>0.39236111111111083</v>
      </c>
      <c r="BU30" s="101">
        <v>0</v>
      </c>
      <c r="BV30" s="101">
        <f t="shared" si="33"/>
        <v>0.39236111111111083</v>
      </c>
      <c r="BW30" s="101">
        <v>2.0833333333333333E-3</v>
      </c>
      <c r="BX30" s="220">
        <f t="shared" si="34"/>
        <v>0.39444444444444415</v>
      </c>
      <c r="BY30" s="101"/>
      <c r="BZ30" s="101"/>
      <c r="CA30" s="101">
        <f t="shared" si="35"/>
        <v>7.4999999999999734E-2</v>
      </c>
      <c r="CB30" s="573">
        <f t="shared" si="42"/>
        <v>21.350000000000076</v>
      </c>
      <c r="CC30" s="103"/>
      <c r="CD30" s="88">
        <f t="shared" si="36"/>
        <v>107.99999999999962</v>
      </c>
      <c r="CE30" s="88">
        <f t="shared" si="37"/>
        <v>38.43</v>
      </c>
      <c r="CG30" s="33">
        <f t="shared" si="38"/>
        <v>7.4999999999999734E-2</v>
      </c>
      <c r="CH30" s="34">
        <f t="shared" si="39"/>
        <v>107.99999999999962</v>
      </c>
      <c r="CI30" s="35">
        <f t="shared" si="40"/>
        <v>1.7999999999999936</v>
      </c>
    </row>
    <row r="31" spans="1:88" x14ac:dyDescent="0.2">
      <c r="A31" s="1230"/>
      <c r="B31" s="308">
        <v>8</v>
      </c>
      <c r="C31" s="13">
        <v>1.3888888888888888E-2</v>
      </c>
      <c r="D31" s="13">
        <f t="shared" si="41"/>
        <v>0.33333333333333331</v>
      </c>
      <c r="E31" s="227">
        <v>0</v>
      </c>
      <c r="F31" s="34"/>
      <c r="G31" s="101">
        <v>0</v>
      </c>
      <c r="H31" s="101">
        <f t="shared" si="0"/>
        <v>0.33333333333333331</v>
      </c>
      <c r="I31" s="101">
        <v>2.0833333333333333E-3</v>
      </c>
      <c r="J31" s="101">
        <f t="shared" si="1"/>
        <v>0.33541666666666664</v>
      </c>
      <c r="K31" s="101">
        <v>6.2499999999999995E-3</v>
      </c>
      <c r="L31" s="101">
        <f t="shared" si="2"/>
        <v>0.34166666666666662</v>
      </c>
      <c r="M31" s="101">
        <v>6.9444444444444441E-3</v>
      </c>
      <c r="N31" s="101">
        <f t="shared" si="3"/>
        <v>0.34861111111111104</v>
      </c>
      <c r="O31" s="101">
        <v>3.472222222222222E-3</v>
      </c>
      <c r="P31" s="101">
        <f t="shared" si="4"/>
        <v>0.35208333333333325</v>
      </c>
      <c r="Q31" s="101">
        <v>5.5555555555555558E-3</v>
      </c>
      <c r="R31" s="101">
        <f t="shared" si="5"/>
        <v>0.35763888888888878</v>
      </c>
      <c r="S31" s="101">
        <v>5.5555555555555558E-3</v>
      </c>
      <c r="T31" s="101">
        <f t="shared" si="6"/>
        <v>0.36319444444444432</v>
      </c>
      <c r="U31" s="101">
        <v>6.9444444444444447E-4</v>
      </c>
      <c r="V31" s="101">
        <f t="shared" si="7"/>
        <v>0.36388888888888876</v>
      </c>
      <c r="W31" s="101">
        <v>2.0833333333333333E-3</v>
      </c>
      <c r="X31" s="101">
        <f t="shared" si="8"/>
        <v>0.36597222222222209</v>
      </c>
      <c r="Y31" s="101">
        <v>1.3888888888888889E-3</v>
      </c>
      <c r="Z31" s="101">
        <f t="shared" si="9"/>
        <v>0.36736111111111097</v>
      </c>
      <c r="AA31" s="101">
        <v>3.472222222222222E-3</v>
      </c>
      <c r="AB31" s="101">
        <f t="shared" si="10"/>
        <v>0.37083333333333318</v>
      </c>
      <c r="AC31" s="101">
        <v>3.472222222222222E-3</v>
      </c>
      <c r="AD31" s="101">
        <f t="shared" si="11"/>
        <v>0.37430555555555539</v>
      </c>
      <c r="AE31" s="101">
        <v>2.7777777777777779E-3</v>
      </c>
      <c r="AF31" s="101">
        <f t="shared" si="12"/>
        <v>0.37708333333333316</v>
      </c>
      <c r="AG31" s="101">
        <v>2.7777777777777779E-3</v>
      </c>
      <c r="AH31" s="101">
        <f t="shared" si="13"/>
        <v>0.37986111111111093</v>
      </c>
      <c r="AI31" s="101">
        <v>1.3888888888888889E-3</v>
      </c>
      <c r="AJ31" s="101">
        <f t="shared" si="14"/>
        <v>0.38124999999999981</v>
      </c>
      <c r="AK31" s="101">
        <v>5.5555555555555558E-3</v>
      </c>
      <c r="AL31" s="101">
        <f t="shared" si="15"/>
        <v>0.38680555555555535</v>
      </c>
      <c r="AM31" s="101">
        <v>4.1666666666666666E-3</v>
      </c>
      <c r="AN31" s="101">
        <f t="shared" si="16"/>
        <v>0.390972222222222</v>
      </c>
      <c r="AO31" s="127">
        <v>3.472222222222222E-3</v>
      </c>
      <c r="AP31" s="101">
        <f t="shared" si="17"/>
        <v>0.39444444444444421</v>
      </c>
      <c r="AQ31" s="127">
        <v>6.2499999999999995E-3</v>
      </c>
      <c r="AR31" s="101">
        <f t="shared" si="18"/>
        <v>0.40069444444444419</v>
      </c>
      <c r="AS31" s="572">
        <v>5.5555555555555601E-3</v>
      </c>
      <c r="AT31" s="101">
        <f t="shared" si="19"/>
        <v>0.40624999999999972</v>
      </c>
      <c r="AU31" s="101">
        <v>0</v>
      </c>
      <c r="AV31" s="101">
        <f t="shared" si="20"/>
        <v>0.40624999999999972</v>
      </c>
      <c r="AW31" s="101">
        <v>0</v>
      </c>
      <c r="AX31" s="101">
        <f t="shared" si="21"/>
        <v>0.40624999999999972</v>
      </c>
      <c r="AY31" s="101">
        <v>0</v>
      </c>
      <c r="AZ31" s="101">
        <f t="shared" si="22"/>
        <v>0.40624999999999972</v>
      </c>
      <c r="BA31" s="101">
        <v>0</v>
      </c>
      <c r="BB31" s="101">
        <f t="shared" si="23"/>
        <v>0.40624999999999972</v>
      </c>
      <c r="BC31" s="101">
        <v>0</v>
      </c>
      <c r="BD31" s="101">
        <f t="shared" si="24"/>
        <v>0.40624999999999972</v>
      </c>
      <c r="BE31" s="101">
        <v>0</v>
      </c>
      <c r="BF31" s="101">
        <f t="shared" si="25"/>
        <v>0.40624999999999972</v>
      </c>
      <c r="BG31" s="101">
        <v>0</v>
      </c>
      <c r="BH31" s="101">
        <f t="shared" si="26"/>
        <v>0.40624999999999972</v>
      </c>
      <c r="BI31" s="101">
        <v>0</v>
      </c>
      <c r="BJ31" s="101">
        <f t="shared" si="27"/>
        <v>0.40624999999999972</v>
      </c>
      <c r="BK31" s="101">
        <v>0</v>
      </c>
      <c r="BL31" s="101">
        <f t="shared" si="28"/>
        <v>0.40624999999999972</v>
      </c>
      <c r="BM31" s="101">
        <v>0</v>
      </c>
      <c r="BN31" s="101">
        <f t="shared" si="29"/>
        <v>0.40624999999999972</v>
      </c>
      <c r="BO31" s="101">
        <v>0</v>
      </c>
      <c r="BP31" s="101">
        <f t="shared" si="30"/>
        <v>0.40624999999999972</v>
      </c>
      <c r="BQ31" s="101">
        <v>0</v>
      </c>
      <c r="BR31" s="101">
        <f t="shared" si="31"/>
        <v>0.40624999999999972</v>
      </c>
      <c r="BS31" s="101">
        <v>0</v>
      </c>
      <c r="BT31" s="101">
        <f t="shared" si="32"/>
        <v>0.40624999999999972</v>
      </c>
      <c r="BU31" s="101">
        <v>0</v>
      </c>
      <c r="BV31" s="101">
        <f t="shared" si="33"/>
        <v>0.40624999999999972</v>
      </c>
      <c r="BW31" s="101">
        <v>2.0833333333333333E-3</v>
      </c>
      <c r="BX31" s="220">
        <f t="shared" si="34"/>
        <v>0.40833333333333305</v>
      </c>
      <c r="BY31" s="101"/>
      <c r="BZ31" s="101"/>
      <c r="CA31" s="101">
        <f t="shared" si="35"/>
        <v>7.4999999999999734E-2</v>
      </c>
      <c r="CB31" s="573">
        <f t="shared" si="42"/>
        <v>21.350000000000076</v>
      </c>
      <c r="CC31" s="103"/>
      <c r="CD31" s="88">
        <f t="shared" si="36"/>
        <v>107.99999999999962</v>
      </c>
      <c r="CE31" s="88">
        <f t="shared" si="37"/>
        <v>38.43</v>
      </c>
      <c r="CG31" s="33">
        <f t="shared" si="38"/>
        <v>7.4999999999999734E-2</v>
      </c>
      <c r="CH31" s="34">
        <f t="shared" si="39"/>
        <v>107.99999999999962</v>
      </c>
      <c r="CI31" s="35">
        <f t="shared" si="40"/>
        <v>1.7999999999999936</v>
      </c>
    </row>
    <row r="32" spans="1:88" x14ac:dyDescent="0.2">
      <c r="A32" s="1230"/>
      <c r="B32" s="308">
        <v>9</v>
      </c>
      <c r="C32" s="13">
        <v>1.3888888888888888E-2</v>
      </c>
      <c r="D32" s="13">
        <f t="shared" si="41"/>
        <v>0.34722222222222221</v>
      </c>
      <c r="E32" s="227">
        <v>0</v>
      </c>
      <c r="F32" s="34"/>
      <c r="G32" s="101">
        <v>0</v>
      </c>
      <c r="H32" s="101">
        <f t="shared" si="0"/>
        <v>0.34722222222222221</v>
      </c>
      <c r="I32" s="101">
        <v>2.0833333333333333E-3</v>
      </c>
      <c r="J32" s="101">
        <f t="shared" si="1"/>
        <v>0.34930555555555554</v>
      </c>
      <c r="K32" s="101">
        <v>6.9444444444444441E-3</v>
      </c>
      <c r="L32" s="101">
        <f t="shared" si="2"/>
        <v>0.35624999999999996</v>
      </c>
      <c r="M32" s="101">
        <v>6.9444444444444441E-3</v>
      </c>
      <c r="N32" s="101">
        <f t="shared" si="3"/>
        <v>0.36319444444444438</v>
      </c>
      <c r="O32" s="101">
        <v>4.1666666666666666E-3</v>
      </c>
      <c r="P32" s="101">
        <f t="shared" si="4"/>
        <v>0.36736111111111103</v>
      </c>
      <c r="Q32" s="101">
        <v>6.2499999999999995E-3</v>
      </c>
      <c r="R32" s="101">
        <f t="shared" si="5"/>
        <v>0.37361111111111101</v>
      </c>
      <c r="S32" s="101">
        <v>6.9444444444444441E-3</v>
      </c>
      <c r="T32" s="101">
        <f t="shared" si="6"/>
        <v>0.38055555555555542</v>
      </c>
      <c r="U32" s="101">
        <v>2.0833333333333333E-3</v>
      </c>
      <c r="V32" s="101">
        <f t="shared" si="7"/>
        <v>0.38263888888888875</v>
      </c>
      <c r="W32" s="101">
        <v>2.7777777777777779E-3</v>
      </c>
      <c r="X32" s="101">
        <f t="shared" si="8"/>
        <v>0.38541666666666652</v>
      </c>
      <c r="Y32" s="101">
        <v>2.0833333333333333E-3</v>
      </c>
      <c r="Z32" s="101">
        <f t="shared" si="9"/>
        <v>0.38749999999999984</v>
      </c>
      <c r="AA32" s="101">
        <v>4.1666666666666666E-3</v>
      </c>
      <c r="AB32" s="101">
        <f t="shared" si="10"/>
        <v>0.3916666666666665</v>
      </c>
      <c r="AC32" s="101">
        <v>4.1666666666666666E-3</v>
      </c>
      <c r="AD32" s="101">
        <f t="shared" si="11"/>
        <v>0.39583333333333315</v>
      </c>
      <c r="AE32" s="101">
        <v>2.7777777777777779E-3</v>
      </c>
      <c r="AF32" s="101">
        <f t="shared" si="12"/>
        <v>0.39861111111111092</v>
      </c>
      <c r="AG32" s="101">
        <v>2.7777777777777779E-3</v>
      </c>
      <c r="AH32" s="101">
        <f t="shared" si="13"/>
        <v>0.40138888888888868</v>
      </c>
      <c r="AI32" s="101">
        <v>1.3888888888888889E-3</v>
      </c>
      <c r="AJ32" s="101">
        <f t="shared" si="14"/>
        <v>0.40277777777777757</v>
      </c>
      <c r="AK32" s="101">
        <v>6.2500000000000003E-3</v>
      </c>
      <c r="AL32" s="101">
        <f t="shared" si="15"/>
        <v>0.40902777777777755</v>
      </c>
      <c r="AM32" s="101">
        <v>4.1666666666666666E-3</v>
      </c>
      <c r="AN32" s="101">
        <f t="shared" si="16"/>
        <v>0.4131944444444442</v>
      </c>
      <c r="AO32" s="127">
        <v>3.472222222222222E-3</v>
      </c>
      <c r="AP32" s="101">
        <f t="shared" si="17"/>
        <v>0.41666666666666641</v>
      </c>
      <c r="AQ32" s="127">
        <v>6.2499999999999995E-3</v>
      </c>
      <c r="AR32" s="101">
        <f t="shared" si="18"/>
        <v>0.42291666666666639</v>
      </c>
      <c r="AS32" s="127">
        <v>6.2499999999999995E-3</v>
      </c>
      <c r="AT32" s="101">
        <f t="shared" si="19"/>
        <v>0.42916666666666636</v>
      </c>
      <c r="AU32" s="101">
        <v>0</v>
      </c>
      <c r="AV32" s="101">
        <f t="shared" si="20"/>
        <v>0.42916666666666636</v>
      </c>
      <c r="AW32" s="101">
        <v>0</v>
      </c>
      <c r="AX32" s="101">
        <f t="shared" si="21"/>
        <v>0.42916666666666636</v>
      </c>
      <c r="AY32" s="101">
        <v>0</v>
      </c>
      <c r="AZ32" s="101">
        <f t="shared" si="22"/>
        <v>0.42916666666666636</v>
      </c>
      <c r="BA32" s="101">
        <v>0</v>
      </c>
      <c r="BB32" s="101">
        <f t="shared" si="23"/>
        <v>0.42916666666666636</v>
      </c>
      <c r="BC32" s="101">
        <v>0</v>
      </c>
      <c r="BD32" s="101">
        <f t="shared" si="24"/>
        <v>0.42916666666666636</v>
      </c>
      <c r="BE32" s="101">
        <v>0</v>
      </c>
      <c r="BF32" s="101">
        <f t="shared" si="25"/>
        <v>0.42916666666666636</v>
      </c>
      <c r="BG32" s="101">
        <v>0</v>
      </c>
      <c r="BH32" s="101">
        <f t="shared" si="26"/>
        <v>0.42916666666666636</v>
      </c>
      <c r="BI32" s="101">
        <v>0</v>
      </c>
      <c r="BJ32" s="101">
        <f t="shared" si="27"/>
        <v>0.42916666666666636</v>
      </c>
      <c r="BK32" s="101">
        <v>0</v>
      </c>
      <c r="BL32" s="101">
        <f t="shared" si="28"/>
        <v>0.42916666666666636</v>
      </c>
      <c r="BM32" s="101">
        <v>0</v>
      </c>
      <c r="BN32" s="101">
        <f t="shared" si="29"/>
        <v>0.42916666666666636</v>
      </c>
      <c r="BO32" s="101">
        <v>0</v>
      </c>
      <c r="BP32" s="101">
        <f t="shared" si="30"/>
        <v>0.42916666666666636</v>
      </c>
      <c r="BQ32" s="101">
        <v>0</v>
      </c>
      <c r="BR32" s="101">
        <f t="shared" si="31"/>
        <v>0.42916666666666636</v>
      </c>
      <c r="BS32" s="101">
        <v>0</v>
      </c>
      <c r="BT32" s="101">
        <f t="shared" si="32"/>
        <v>0.42916666666666636</v>
      </c>
      <c r="BU32" s="101">
        <v>0</v>
      </c>
      <c r="BV32" s="101">
        <f t="shared" si="33"/>
        <v>0.42916666666666636</v>
      </c>
      <c r="BW32" s="101">
        <v>2.0833333333333333E-3</v>
      </c>
      <c r="BX32" s="220">
        <f t="shared" si="34"/>
        <v>0.43124999999999969</v>
      </c>
      <c r="BY32" s="101"/>
      <c r="BZ32" s="101"/>
      <c r="CA32" s="101">
        <f t="shared" si="35"/>
        <v>8.4027777777777479E-2</v>
      </c>
      <c r="CB32" s="573">
        <f t="shared" si="42"/>
        <v>19.056198347107504</v>
      </c>
      <c r="CC32" s="103"/>
      <c r="CD32" s="88">
        <f t="shared" si="36"/>
        <v>120.99999999999957</v>
      </c>
      <c r="CE32" s="88">
        <f t="shared" si="37"/>
        <v>38.43</v>
      </c>
      <c r="CG32" s="33">
        <f t="shared" si="38"/>
        <v>8.4027777777777479E-2</v>
      </c>
      <c r="CH32" s="34">
        <f t="shared" si="39"/>
        <v>120.99999999999957</v>
      </c>
      <c r="CI32" s="35">
        <f t="shared" si="40"/>
        <v>2.0166666666666595</v>
      </c>
    </row>
    <row r="33" spans="1:87" x14ac:dyDescent="0.2">
      <c r="A33" s="1230"/>
      <c r="B33" s="308">
        <v>10</v>
      </c>
      <c r="C33" s="13">
        <v>1.3888888888888888E-2</v>
      </c>
      <c r="D33" s="13">
        <f t="shared" si="41"/>
        <v>0.3611111111111111</v>
      </c>
      <c r="E33" s="227">
        <v>0</v>
      </c>
      <c r="F33" s="34"/>
      <c r="G33" s="101">
        <v>0</v>
      </c>
      <c r="H33" s="101">
        <f t="shared" si="0"/>
        <v>0.3611111111111111</v>
      </c>
      <c r="I33" s="101">
        <v>2.0833333333333333E-3</v>
      </c>
      <c r="J33" s="101">
        <f t="shared" si="1"/>
        <v>0.36319444444444443</v>
      </c>
      <c r="K33" s="101">
        <v>6.9444444444444441E-3</v>
      </c>
      <c r="L33" s="101">
        <f t="shared" si="2"/>
        <v>0.37013888888888885</v>
      </c>
      <c r="M33" s="101">
        <v>6.9444444444444441E-3</v>
      </c>
      <c r="N33" s="101">
        <f t="shared" si="3"/>
        <v>0.37708333333333327</v>
      </c>
      <c r="O33" s="101">
        <v>4.1666666666666666E-3</v>
      </c>
      <c r="P33" s="101">
        <f t="shared" si="4"/>
        <v>0.38124999999999992</v>
      </c>
      <c r="Q33" s="101">
        <v>6.2499999999999995E-3</v>
      </c>
      <c r="R33" s="101">
        <f t="shared" si="5"/>
        <v>0.3874999999999999</v>
      </c>
      <c r="S33" s="101">
        <v>6.9444444444444441E-3</v>
      </c>
      <c r="T33" s="101">
        <f t="shared" si="6"/>
        <v>0.39444444444444432</v>
      </c>
      <c r="U33" s="101">
        <v>2.0833333333333333E-3</v>
      </c>
      <c r="V33" s="101">
        <f t="shared" si="7"/>
        <v>0.39652777777777765</v>
      </c>
      <c r="W33" s="101">
        <v>2.7777777777777779E-3</v>
      </c>
      <c r="X33" s="101">
        <f t="shared" si="8"/>
        <v>0.39930555555555541</v>
      </c>
      <c r="Y33" s="101">
        <v>2.0833333333333333E-3</v>
      </c>
      <c r="Z33" s="101">
        <f t="shared" si="9"/>
        <v>0.40138888888888874</v>
      </c>
      <c r="AA33" s="101">
        <v>4.1666666666666666E-3</v>
      </c>
      <c r="AB33" s="101">
        <f t="shared" si="10"/>
        <v>0.40555555555555539</v>
      </c>
      <c r="AC33" s="101">
        <v>4.1666666666666666E-3</v>
      </c>
      <c r="AD33" s="101">
        <f t="shared" si="11"/>
        <v>0.40972222222222204</v>
      </c>
      <c r="AE33" s="101">
        <v>2.7777777777777779E-3</v>
      </c>
      <c r="AF33" s="101">
        <f t="shared" si="12"/>
        <v>0.41249999999999981</v>
      </c>
      <c r="AG33" s="101">
        <v>2.7777777777777779E-3</v>
      </c>
      <c r="AH33" s="101">
        <f t="shared" si="13"/>
        <v>0.41527777777777758</v>
      </c>
      <c r="AI33" s="101">
        <v>1.3888888888888889E-3</v>
      </c>
      <c r="AJ33" s="101">
        <f t="shared" si="14"/>
        <v>0.41666666666666646</v>
      </c>
      <c r="AK33" s="101">
        <v>6.2500000000000003E-3</v>
      </c>
      <c r="AL33" s="101">
        <f t="shared" si="15"/>
        <v>0.42291666666666644</v>
      </c>
      <c r="AM33" s="101">
        <v>4.1666666666666666E-3</v>
      </c>
      <c r="AN33" s="101">
        <f t="shared" si="16"/>
        <v>0.42708333333333309</v>
      </c>
      <c r="AO33" s="127">
        <v>3.472222222222222E-3</v>
      </c>
      <c r="AP33" s="101">
        <f t="shared" si="17"/>
        <v>0.4305555555555553</v>
      </c>
      <c r="AQ33" s="127">
        <v>6.2499999999999995E-3</v>
      </c>
      <c r="AR33" s="101">
        <f t="shared" si="18"/>
        <v>0.43680555555555528</v>
      </c>
      <c r="AS33" s="127">
        <v>6.2499999999999995E-3</v>
      </c>
      <c r="AT33" s="101">
        <f t="shared" si="19"/>
        <v>0.44305555555555526</v>
      </c>
      <c r="AU33" s="101">
        <v>0</v>
      </c>
      <c r="AV33" s="101">
        <f t="shared" si="20"/>
        <v>0.44305555555555526</v>
      </c>
      <c r="AW33" s="101">
        <v>0</v>
      </c>
      <c r="AX33" s="101">
        <f t="shared" si="21"/>
        <v>0.44305555555555526</v>
      </c>
      <c r="AY33" s="101">
        <v>0</v>
      </c>
      <c r="AZ33" s="101">
        <f t="shared" si="22"/>
        <v>0.44305555555555526</v>
      </c>
      <c r="BA33" s="101">
        <v>0</v>
      </c>
      <c r="BB33" s="101">
        <f t="shared" si="23"/>
        <v>0.44305555555555526</v>
      </c>
      <c r="BC33" s="101">
        <v>0</v>
      </c>
      <c r="BD33" s="101">
        <f t="shared" si="24"/>
        <v>0.44305555555555526</v>
      </c>
      <c r="BE33" s="101">
        <v>0</v>
      </c>
      <c r="BF33" s="101">
        <f t="shared" si="25"/>
        <v>0.44305555555555526</v>
      </c>
      <c r="BG33" s="101">
        <v>0</v>
      </c>
      <c r="BH33" s="101">
        <f t="shared" si="26"/>
        <v>0.44305555555555526</v>
      </c>
      <c r="BI33" s="101">
        <v>0</v>
      </c>
      <c r="BJ33" s="101">
        <f t="shared" si="27"/>
        <v>0.44305555555555526</v>
      </c>
      <c r="BK33" s="101">
        <v>0</v>
      </c>
      <c r="BL33" s="101">
        <f t="shared" si="28"/>
        <v>0.44305555555555526</v>
      </c>
      <c r="BM33" s="101">
        <v>0</v>
      </c>
      <c r="BN33" s="101">
        <f t="shared" si="29"/>
        <v>0.44305555555555526</v>
      </c>
      <c r="BO33" s="101">
        <v>0</v>
      </c>
      <c r="BP33" s="101">
        <f t="shared" si="30"/>
        <v>0.44305555555555526</v>
      </c>
      <c r="BQ33" s="101">
        <v>0</v>
      </c>
      <c r="BR33" s="101">
        <f t="shared" si="31"/>
        <v>0.44305555555555526</v>
      </c>
      <c r="BS33" s="101">
        <v>0</v>
      </c>
      <c r="BT33" s="101">
        <f t="shared" si="32"/>
        <v>0.44305555555555526</v>
      </c>
      <c r="BU33" s="101">
        <v>0</v>
      </c>
      <c r="BV33" s="101">
        <f t="shared" si="33"/>
        <v>0.44305555555555526</v>
      </c>
      <c r="BW33" s="101">
        <v>2.0833333333333333E-3</v>
      </c>
      <c r="BX33" s="220">
        <f t="shared" si="34"/>
        <v>0.44513888888888858</v>
      </c>
      <c r="BY33" s="101"/>
      <c r="BZ33" s="101"/>
      <c r="CA33" s="101">
        <f t="shared" si="35"/>
        <v>8.4027777777777479E-2</v>
      </c>
      <c r="CB33" s="573">
        <f t="shared" si="42"/>
        <v>19.056198347107504</v>
      </c>
      <c r="CC33" s="103"/>
      <c r="CD33" s="88">
        <f t="shared" si="36"/>
        <v>120.99999999999957</v>
      </c>
      <c r="CE33" s="88">
        <f t="shared" si="37"/>
        <v>38.43</v>
      </c>
      <c r="CG33" s="33">
        <f t="shared" si="38"/>
        <v>8.4027777777777479E-2</v>
      </c>
      <c r="CH33" s="34">
        <f t="shared" si="39"/>
        <v>120.99999999999957</v>
      </c>
      <c r="CI33" s="35">
        <f t="shared" si="40"/>
        <v>2.0166666666666595</v>
      </c>
    </row>
    <row r="34" spans="1:87" x14ac:dyDescent="0.2">
      <c r="A34" s="1230"/>
      <c r="B34" s="308">
        <v>11</v>
      </c>
      <c r="C34" s="13">
        <v>1.3888888888888888E-2</v>
      </c>
      <c r="D34" s="13">
        <f t="shared" si="41"/>
        <v>0.375</v>
      </c>
      <c r="E34" s="227">
        <v>0</v>
      </c>
      <c r="F34" s="34"/>
      <c r="G34" s="101">
        <v>0</v>
      </c>
      <c r="H34" s="101">
        <f t="shared" si="0"/>
        <v>0.375</v>
      </c>
      <c r="I34" s="101">
        <v>2.0833333333333333E-3</v>
      </c>
      <c r="J34" s="101">
        <f t="shared" si="1"/>
        <v>0.37708333333333333</v>
      </c>
      <c r="K34" s="101">
        <v>6.9444444444444441E-3</v>
      </c>
      <c r="L34" s="101">
        <f t="shared" si="2"/>
        <v>0.38402777777777775</v>
      </c>
      <c r="M34" s="101">
        <v>6.9444444444444441E-3</v>
      </c>
      <c r="N34" s="101">
        <f t="shared" si="3"/>
        <v>0.39097222222222217</v>
      </c>
      <c r="O34" s="101">
        <v>4.1666666666666666E-3</v>
      </c>
      <c r="P34" s="101">
        <f t="shared" si="4"/>
        <v>0.39513888888888882</v>
      </c>
      <c r="Q34" s="101">
        <v>6.2499999999999995E-3</v>
      </c>
      <c r="R34" s="101">
        <f t="shared" si="5"/>
        <v>0.4013888888888888</v>
      </c>
      <c r="S34" s="101">
        <v>6.9444444444444441E-3</v>
      </c>
      <c r="T34" s="101">
        <f t="shared" si="6"/>
        <v>0.40833333333333321</v>
      </c>
      <c r="U34" s="101">
        <v>2.0833333333333333E-3</v>
      </c>
      <c r="V34" s="101">
        <f t="shared" si="7"/>
        <v>0.41041666666666654</v>
      </c>
      <c r="W34" s="101">
        <v>2.7777777777777779E-3</v>
      </c>
      <c r="X34" s="101">
        <f t="shared" si="8"/>
        <v>0.41319444444444431</v>
      </c>
      <c r="Y34" s="101">
        <v>2.0833333333333333E-3</v>
      </c>
      <c r="Z34" s="101">
        <f t="shared" si="9"/>
        <v>0.41527777777777763</v>
      </c>
      <c r="AA34" s="101">
        <v>4.1666666666666666E-3</v>
      </c>
      <c r="AB34" s="101">
        <f t="shared" si="10"/>
        <v>0.41944444444444429</v>
      </c>
      <c r="AC34" s="101">
        <v>4.1666666666666666E-3</v>
      </c>
      <c r="AD34" s="101">
        <f t="shared" si="11"/>
        <v>0.42361111111111094</v>
      </c>
      <c r="AE34" s="101">
        <v>2.7777777777777779E-3</v>
      </c>
      <c r="AF34" s="101">
        <f t="shared" si="12"/>
        <v>0.42638888888888871</v>
      </c>
      <c r="AG34" s="101">
        <v>2.7777777777777779E-3</v>
      </c>
      <c r="AH34" s="101">
        <f t="shared" si="13"/>
        <v>0.42916666666666647</v>
      </c>
      <c r="AI34" s="101">
        <v>1.3888888888888889E-3</v>
      </c>
      <c r="AJ34" s="101">
        <f t="shared" si="14"/>
        <v>0.43055555555555536</v>
      </c>
      <c r="AK34" s="101">
        <v>6.2500000000000003E-3</v>
      </c>
      <c r="AL34" s="101">
        <f t="shared" si="15"/>
        <v>0.43680555555555534</v>
      </c>
      <c r="AM34" s="101">
        <v>4.1666666666666666E-3</v>
      </c>
      <c r="AN34" s="101">
        <f t="shared" si="16"/>
        <v>0.44097222222222199</v>
      </c>
      <c r="AO34" s="127">
        <v>3.472222222222222E-3</v>
      </c>
      <c r="AP34" s="101">
        <f t="shared" si="17"/>
        <v>0.4444444444444442</v>
      </c>
      <c r="AQ34" s="127">
        <v>6.2499999999999995E-3</v>
      </c>
      <c r="AR34" s="101">
        <f t="shared" si="18"/>
        <v>0.45069444444444418</v>
      </c>
      <c r="AS34" s="127">
        <v>6.2499999999999995E-3</v>
      </c>
      <c r="AT34" s="101">
        <f t="shared" si="19"/>
        <v>0.45694444444444415</v>
      </c>
      <c r="AU34" s="101">
        <v>0</v>
      </c>
      <c r="AV34" s="101">
        <f t="shared" si="20"/>
        <v>0.45694444444444415</v>
      </c>
      <c r="AW34" s="101">
        <v>0</v>
      </c>
      <c r="AX34" s="101">
        <f t="shared" si="21"/>
        <v>0.45694444444444415</v>
      </c>
      <c r="AY34" s="101">
        <v>0</v>
      </c>
      <c r="AZ34" s="101">
        <f t="shared" si="22"/>
        <v>0.45694444444444415</v>
      </c>
      <c r="BA34" s="101">
        <v>0</v>
      </c>
      <c r="BB34" s="101">
        <f t="shared" si="23"/>
        <v>0.45694444444444415</v>
      </c>
      <c r="BC34" s="101">
        <v>0</v>
      </c>
      <c r="BD34" s="101">
        <f t="shared" si="24"/>
        <v>0.45694444444444415</v>
      </c>
      <c r="BE34" s="101">
        <v>0</v>
      </c>
      <c r="BF34" s="101">
        <f t="shared" si="25"/>
        <v>0.45694444444444415</v>
      </c>
      <c r="BG34" s="101">
        <v>0</v>
      </c>
      <c r="BH34" s="101">
        <f t="shared" si="26"/>
        <v>0.45694444444444415</v>
      </c>
      <c r="BI34" s="101">
        <v>0</v>
      </c>
      <c r="BJ34" s="101">
        <f t="shared" si="27"/>
        <v>0.45694444444444415</v>
      </c>
      <c r="BK34" s="101">
        <v>0</v>
      </c>
      <c r="BL34" s="101">
        <f t="shared" si="28"/>
        <v>0.45694444444444415</v>
      </c>
      <c r="BM34" s="101">
        <v>0</v>
      </c>
      <c r="BN34" s="101">
        <f t="shared" si="29"/>
        <v>0.45694444444444415</v>
      </c>
      <c r="BO34" s="101">
        <v>0</v>
      </c>
      <c r="BP34" s="101">
        <f t="shared" si="30"/>
        <v>0.45694444444444415</v>
      </c>
      <c r="BQ34" s="101">
        <v>0</v>
      </c>
      <c r="BR34" s="101">
        <f t="shared" si="31"/>
        <v>0.45694444444444415</v>
      </c>
      <c r="BS34" s="101">
        <v>0</v>
      </c>
      <c r="BT34" s="101">
        <f t="shared" si="32"/>
        <v>0.45694444444444415</v>
      </c>
      <c r="BU34" s="101">
        <v>0</v>
      </c>
      <c r="BV34" s="101">
        <f t="shared" si="33"/>
        <v>0.45694444444444415</v>
      </c>
      <c r="BW34" s="101">
        <v>2.0833333333333333E-3</v>
      </c>
      <c r="BX34" s="220">
        <f t="shared" si="34"/>
        <v>0.45902777777777748</v>
      </c>
      <c r="BY34" s="101"/>
      <c r="BZ34" s="101"/>
      <c r="CA34" s="101">
        <f t="shared" si="35"/>
        <v>8.4027777777777479E-2</v>
      </c>
      <c r="CB34" s="573">
        <f t="shared" si="42"/>
        <v>19.056198347107504</v>
      </c>
      <c r="CC34" s="103"/>
      <c r="CD34" s="88">
        <f t="shared" si="36"/>
        <v>120.99999999999957</v>
      </c>
      <c r="CE34" s="88">
        <f t="shared" si="37"/>
        <v>38.43</v>
      </c>
      <c r="CG34" s="33">
        <f t="shared" si="38"/>
        <v>8.4027777777777479E-2</v>
      </c>
      <c r="CH34" s="34">
        <f t="shared" si="39"/>
        <v>120.99999999999957</v>
      </c>
      <c r="CI34" s="35">
        <f t="shared" si="40"/>
        <v>2.0166666666666595</v>
      </c>
    </row>
    <row r="35" spans="1:87" x14ac:dyDescent="0.2">
      <c r="A35" s="1230"/>
      <c r="B35" s="308">
        <v>12</v>
      </c>
      <c r="C35" s="13">
        <v>1.3888888888888888E-2</v>
      </c>
      <c r="D35" s="13">
        <f t="shared" si="41"/>
        <v>0.3888888888888889</v>
      </c>
      <c r="E35" s="227">
        <v>0</v>
      </c>
      <c r="F35" s="34"/>
      <c r="G35" s="101">
        <v>0</v>
      </c>
      <c r="H35" s="101">
        <f t="shared" si="0"/>
        <v>0.3888888888888889</v>
      </c>
      <c r="I35" s="101">
        <v>2.0833333333333333E-3</v>
      </c>
      <c r="J35" s="101">
        <f t="shared" si="1"/>
        <v>0.39097222222222222</v>
      </c>
      <c r="K35" s="101">
        <v>6.9444444444444441E-3</v>
      </c>
      <c r="L35" s="101">
        <f t="shared" si="2"/>
        <v>0.39791666666666664</v>
      </c>
      <c r="M35" s="101">
        <v>6.9444444444444441E-3</v>
      </c>
      <c r="N35" s="101">
        <f t="shared" si="3"/>
        <v>0.40486111111111106</v>
      </c>
      <c r="O35" s="101">
        <v>4.1666666666666666E-3</v>
      </c>
      <c r="P35" s="101">
        <f t="shared" si="4"/>
        <v>0.40902777777777771</v>
      </c>
      <c r="Q35" s="101">
        <v>6.2499999999999995E-3</v>
      </c>
      <c r="R35" s="101">
        <f t="shared" si="5"/>
        <v>0.41527777777777769</v>
      </c>
      <c r="S35" s="101">
        <v>6.9444444444444441E-3</v>
      </c>
      <c r="T35" s="101">
        <f t="shared" si="6"/>
        <v>0.42222222222222211</v>
      </c>
      <c r="U35" s="101">
        <v>2.0833333333333333E-3</v>
      </c>
      <c r="V35" s="101">
        <f t="shared" si="7"/>
        <v>0.42430555555555544</v>
      </c>
      <c r="W35" s="101">
        <v>2.7777777777777779E-3</v>
      </c>
      <c r="X35" s="101">
        <f t="shared" si="8"/>
        <v>0.4270833333333332</v>
      </c>
      <c r="Y35" s="101">
        <v>2.0833333333333333E-3</v>
      </c>
      <c r="Z35" s="101">
        <f t="shared" si="9"/>
        <v>0.42916666666666653</v>
      </c>
      <c r="AA35" s="101">
        <v>4.1666666666666666E-3</v>
      </c>
      <c r="AB35" s="101">
        <f t="shared" si="10"/>
        <v>0.43333333333333318</v>
      </c>
      <c r="AC35" s="101">
        <v>4.1666666666666666E-3</v>
      </c>
      <c r="AD35" s="101">
        <f t="shared" si="11"/>
        <v>0.43749999999999983</v>
      </c>
      <c r="AE35" s="101">
        <v>2.7777777777777779E-3</v>
      </c>
      <c r="AF35" s="101">
        <f t="shared" si="12"/>
        <v>0.4402777777777776</v>
      </c>
      <c r="AG35" s="101">
        <v>2.7777777777777779E-3</v>
      </c>
      <c r="AH35" s="101">
        <f t="shared" si="13"/>
        <v>0.44305555555555537</v>
      </c>
      <c r="AI35" s="101">
        <v>1.3888888888888889E-3</v>
      </c>
      <c r="AJ35" s="101">
        <f t="shared" si="14"/>
        <v>0.44444444444444425</v>
      </c>
      <c r="AK35" s="101">
        <v>6.2500000000000003E-3</v>
      </c>
      <c r="AL35" s="101">
        <f t="shared" si="15"/>
        <v>0.45069444444444423</v>
      </c>
      <c r="AM35" s="101">
        <v>4.1666666666666666E-3</v>
      </c>
      <c r="AN35" s="101">
        <f t="shared" si="16"/>
        <v>0.45486111111111088</v>
      </c>
      <c r="AO35" s="127">
        <v>3.472222222222222E-3</v>
      </c>
      <c r="AP35" s="101">
        <f t="shared" si="17"/>
        <v>0.45833333333333309</v>
      </c>
      <c r="AQ35" s="127">
        <v>6.2499999999999995E-3</v>
      </c>
      <c r="AR35" s="101">
        <f t="shared" si="18"/>
        <v>0.46458333333333307</v>
      </c>
      <c r="AS35" s="127">
        <v>6.2499999999999995E-3</v>
      </c>
      <c r="AT35" s="101">
        <f t="shared" si="19"/>
        <v>0.47083333333333305</v>
      </c>
      <c r="AU35" s="101">
        <v>0</v>
      </c>
      <c r="AV35" s="101">
        <f t="shared" si="20"/>
        <v>0.47083333333333305</v>
      </c>
      <c r="AW35" s="101">
        <v>0</v>
      </c>
      <c r="AX35" s="101">
        <f t="shared" si="21"/>
        <v>0.47083333333333305</v>
      </c>
      <c r="AY35" s="101">
        <v>0</v>
      </c>
      <c r="AZ35" s="101">
        <f t="shared" si="22"/>
        <v>0.47083333333333305</v>
      </c>
      <c r="BA35" s="101">
        <v>0</v>
      </c>
      <c r="BB35" s="101">
        <f t="shared" si="23"/>
        <v>0.47083333333333305</v>
      </c>
      <c r="BC35" s="101">
        <v>0</v>
      </c>
      <c r="BD35" s="101">
        <f t="shared" si="24"/>
        <v>0.47083333333333305</v>
      </c>
      <c r="BE35" s="101">
        <v>0</v>
      </c>
      <c r="BF35" s="101">
        <f t="shared" si="25"/>
        <v>0.47083333333333305</v>
      </c>
      <c r="BG35" s="101">
        <v>0</v>
      </c>
      <c r="BH35" s="101">
        <f t="shared" si="26"/>
        <v>0.47083333333333305</v>
      </c>
      <c r="BI35" s="101">
        <v>0</v>
      </c>
      <c r="BJ35" s="101">
        <f t="shared" si="27"/>
        <v>0.47083333333333305</v>
      </c>
      <c r="BK35" s="101">
        <v>0</v>
      </c>
      <c r="BL35" s="101">
        <f t="shared" si="28"/>
        <v>0.47083333333333305</v>
      </c>
      <c r="BM35" s="101">
        <v>0</v>
      </c>
      <c r="BN35" s="101">
        <f t="shared" si="29"/>
        <v>0.47083333333333305</v>
      </c>
      <c r="BO35" s="101">
        <v>0</v>
      </c>
      <c r="BP35" s="101">
        <f t="shared" si="30"/>
        <v>0.47083333333333305</v>
      </c>
      <c r="BQ35" s="101">
        <v>0</v>
      </c>
      <c r="BR35" s="101">
        <f t="shared" si="31"/>
        <v>0.47083333333333305</v>
      </c>
      <c r="BS35" s="101">
        <v>0</v>
      </c>
      <c r="BT35" s="101">
        <f t="shared" si="32"/>
        <v>0.47083333333333305</v>
      </c>
      <c r="BU35" s="101">
        <v>0</v>
      </c>
      <c r="BV35" s="101">
        <f t="shared" si="33"/>
        <v>0.47083333333333305</v>
      </c>
      <c r="BW35" s="101">
        <v>2.0833333333333333E-3</v>
      </c>
      <c r="BX35" s="220">
        <f t="shared" si="34"/>
        <v>0.47291666666666637</v>
      </c>
      <c r="BY35" s="101"/>
      <c r="BZ35" s="101"/>
      <c r="CA35" s="101">
        <f t="shared" si="35"/>
        <v>8.4027777777777479E-2</v>
      </c>
      <c r="CB35" s="573">
        <f t="shared" si="42"/>
        <v>19.056198347107504</v>
      </c>
      <c r="CC35" s="103"/>
      <c r="CD35" s="88">
        <f t="shared" si="36"/>
        <v>120.99999999999957</v>
      </c>
      <c r="CE35" s="88">
        <f t="shared" si="37"/>
        <v>38.43</v>
      </c>
      <c r="CG35" s="33">
        <f t="shared" si="38"/>
        <v>8.4027777777777479E-2</v>
      </c>
      <c r="CH35" s="34">
        <f t="shared" si="39"/>
        <v>120.99999999999957</v>
      </c>
      <c r="CI35" s="35">
        <f t="shared" si="40"/>
        <v>2.0166666666666595</v>
      </c>
    </row>
    <row r="36" spans="1:87" x14ac:dyDescent="0.2">
      <c r="A36" s="1230"/>
      <c r="B36" s="308">
        <v>13</v>
      </c>
      <c r="C36" s="13">
        <v>1.3888888888888888E-2</v>
      </c>
      <c r="D36" s="13">
        <f t="shared" si="41"/>
        <v>0.40277777777777779</v>
      </c>
      <c r="E36" s="227">
        <v>0</v>
      </c>
      <c r="F36" s="34"/>
      <c r="G36" s="101">
        <v>0</v>
      </c>
      <c r="H36" s="101">
        <f t="shared" si="0"/>
        <v>0.40277777777777779</v>
      </c>
      <c r="I36" s="101">
        <v>2.0833333333333333E-3</v>
      </c>
      <c r="J36" s="101">
        <f t="shared" si="1"/>
        <v>0.40486111111111112</v>
      </c>
      <c r="K36" s="101">
        <v>6.9444444444444441E-3</v>
      </c>
      <c r="L36" s="101">
        <f t="shared" si="2"/>
        <v>0.41180555555555554</v>
      </c>
      <c r="M36" s="101">
        <v>6.9444444444444441E-3</v>
      </c>
      <c r="N36" s="101">
        <f t="shared" si="3"/>
        <v>0.41874999999999996</v>
      </c>
      <c r="O36" s="101">
        <v>4.1666666666666666E-3</v>
      </c>
      <c r="P36" s="101">
        <f t="shared" si="4"/>
        <v>0.42291666666666661</v>
      </c>
      <c r="Q36" s="101">
        <v>6.2499999999999995E-3</v>
      </c>
      <c r="R36" s="101">
        <f t="shared" si="5"/>
        <v>0.42916666666666659</v>
      </c>
      <c r="S36" s="101">
        <v>6.9444444444444441E-3</v>
      </c>
      <c r="T36" s="101">
        <f t="shared" si="6"/>
        <v>0.43611111111111101</v>
      </c>
      <c r="U36" s="101">
        <v>2.0833333333333333E-3</v>
      </c>
      <c r="V36" s="101">
        <f t="shared" si="7"/>
        <v>0.43819444444444433</v>
      </c>
      <c r="W36" s="101">
        <v>2.7777777777777779E-3</v>
      </c>
      <c r="X36" s="101">
        <f t="shared" si="8"/>
        <v>0.4409722222222221</v>
      </c>
      <c r="Y36" s="101">
        <v>2.0833333333333333E-3</v>
      </c>
      <c r="Z36" s="101">
        <f t="shared" si="9"/>
        <v>0.44305555555555542</v>
      </c>
      <c r="AA36" s="101">
        <v>4.1666666666666666E-3</v>
      </c>
      <c r="AB36" s="101">
        <f t="shared" si="10"/>
        <v>0.44722222222222208</v>
      </c>
      <c r="AC36" s="101">
        <v>4.1666666666666666E-3</v>
      </c>
      <c r="AD36" s="101">
        <f t="shared" si="11"/>
        <v>0.45138888888888873</v>
      </c>
      <c r="AE36" s="101">
        <v>2.7777777777777779E-3</v>
      </c>
      <c r="AF36" s="101">
        <f t="shared" si="12"/>
        <v>0.4541666666666665</v>
      </c>
      <c r="AG36" s="101">
        <v>2.7777777777777779E-3</v>
      </c>
      <c r="AH36" s="101">
        <f t="shared" si="13"/>
        <v>0.45694444444444426</v>
      </c>
      <c r="AI36" s="101">
        <v>1.3888888888888889E-3</v>
      </c>
      <c r="AJ36" s="101">
        <f t="shared" si="14"/>
        <v>0.45833333333333315</v>
      </c>
      <c r="AK36" s="101">
        <v>6.2500000000000003E-3</v>
      </c>
      <c r="AL36" s="101">
        <f t="shared" si="15"/>
        <v>0.46458333333333313</v>
      </c>
      <c r="AM36" s="101">
        <v>4.1666666666666666E-3</v>
      </c>
      <c r="AN36" s="101">
        <f t="shared" si="16"/>
        <v>0.46874999999999978</v>
      </c>
      <c r="AO36" s="127">
        <v>3.472222222222222E-3</v>
      </c>
      <c r="AP36" s="101">
        <f t="shared" si="17"/>
        <v>0.47222222222222199</v>
      </c>
      <c r="AQ36" s="127">
        <v>6.2499999999999995E-3</v>
      </c>
      <c r="AR36" s="101">
        <f t="shared" si="18"/>
        <v>0.47847222222222197</v>
      </c>
      <c r="AS36" s="127">
        <v>6.2499999999999995E-3</v>
      </c>
      <c r="AT36" s="101">
        <f t="shared" si="19"/>
        <v>0.48472222222222194</v>
      </c>
      <c r="AU36" s="101">
        <v>0</v>
      </c>
      <c r="AV36" s="101">
        <f t="shared" si="20"/>
        <v>0.48472222222222194</v>
      </c>
      <c r="AW36" s="101">
        <v>0</v>
      </c>
      <c r="AX36" s="101">
        <f t="shared" si="21"/>
        <v>0.48472222222222194</v>
      </c>
      <c r="AY36" s="101">
        <v>0</v>
      </c>
      <c r="AZ36" s="101">
        <f t="shared" si="22"/>
        <v>0.48472222222222194</v>
      </c>
      <c r="BA36" s="101">
        <v>0</v>
      </c>
      <c r="BB36" s="101">
        <f t="shared" si="23"/>
        <v>0.48472222222222194</v>
      </c>
      <c r="BC36" s="101">
        <v>0</v>
      </c>
      <c r="BD36" s="101">
        <f t="shared" si="24"/>
        <v>0.48472222222222194</v>
      </c>
      <c r="BE36" s="101">
        <v>0</v>
      </c>
      <c r="BF36" s="101">
        <f t="shared" si="25"/>
        <v>0.48472222222222194</v>
      </c>
      <c r="BG36" s="101">
        <v>0</v>
      </c>
      <c r="BH36" s="101">
        <f t="shared" si="26"/>
        <v>0.48472222222222194</v>
      </c>
      <c r="BI36" s="101">
        <v>0</v>
      </c>
      <c r="BJ36" s="101">
        <f t="shared" si="27"/>
        <v>0.48472222222222194</v>
      </c>
      <c r="BK36" s="101">
        <v>0</v>
      </c>
      <c r="BL36" s="101">
        <f t="shared" si="28"/>
        <v>0.48472222222222194</v>
      </c>
      <c r="BM36" s="101">
        <v>0</v>
      </c>
      <c r="BN36" s="101">
        <f t="shared" si="29"/>
        <v>0.48472222222222194</v>
      </c>
      <c r="BO36" s="101">
        <v>0</v>
      </c>
      <c r="BP36" s="101">
        <f t="shared" si="30"/>
        <v>0.48472222222222194</v>
      </c>
      <c r="BQ36" s="101">
        <v>0</v>
      </c>
      <c r="BR36" s="101">
        <f t="shared" si="31"/>
        <v>0.48472222222222194</v>
      </c>
      <c r="BS36" s="101">
        <v>0</v>
      </c>
      <c r="BT36" s="101">
        <f t="shared" si="32"/>
        <v>0.48472222222222194</v>
      </c>
      <c r="BU36" s="101">
        <v>0</v>
      </c>
      <c r="BV36" s="101">
        <f t="shared" si="33"/>
        <v>0.48472222222222194</v>
      </c>
      <c r="BW36" s="101">
        <v>2.0833333333333333E-3</v>
      </c>
      <c r="BX36" s="220">
        <f t="shared" si="34"/>
        <v>0.48680555555555527</v>
      </c>
      <c r="BY36" s="101"/>
      <c r="BZ36" s="101"/>
      <c r="CA36" s="101">
        <f t="shared" si="35"/>
        <v>8.4027777777777479E-2</v>
      </c>
      <c r="CB36" s="573">
        <f t="shared" si="42"/>
        <v>19.056198347107504</v>
      </c>
      <c r="CC36" s="103"/>
      <c r="CD36" s="88">
        <f t="shared" si="36"/>
        <v>120.99999999999957</v>
      </c>
      <c r="CE36" s="88">
        <f t="shared" si="37"/>
        <v>38.43</v>
      </c>
      <c r="CG36" s="33">
        <f t="shared" si="38"/>
        <v>8.4027777777777479E-2</v>
      </c>
      <c r="CH36" s="34">
        <f t="shared" si="39"/>
        <v>120.99999999999957</v>
      </c>
      <c r="CI36" s="35">
        <f t="shared" si="40"/>
        <v>2.0166666666666595</v>
      </c>
    </row>
    <row r="37" spans="1:87" x14ac:dyDescent="0.2">
      <c r="A37" s="1230"/>
      <c r="B37" s="308">
        <v>14</v>
      </c>
      <c r="C37" s="13">
        <v>1.3888888888888888E-2</v>
      </c>
      <c r="D37" s="13">
        <f t="shared" si="41"/>
        <v>0.41666666666666669</v>
      </c>
      <c r="E37" s="227">
        <v>0</v>
      </c>
      <c r="F37" s="34"/>
      <c r="G37" s="101">
        <v>0</v>
      </c>
      <c r="H37" s="101">
        <f t="shared" si="0"/>
        <v>0.41666666666666669</v>
      </c>
      <c r="I37" s="101">
        <v>2.0833333333333333E-3</v>
      </c>
      <c r="J37" s="101">
        <f t="shared" si="1"/>
        <v>0.41875000000000001</v>
      </c>
      <c r="K37" s="101">
        <v>6.9444444444444441E-3</v>
      </c>
      <c r="L37" s="101">
        <f t="shared" si="2"/>
        <v>0.42569444444444443</v>
      </c>
      <c r="M37" s="101">
        <v>6.9444444444444441E-3</v>
      </c>
      <c r="N37" s="101">
        <f t="shared" si="3"/>
        <v>0.43263888888888885</v>
      </c>
      <c r="O37" s="101">
        <v>4.1666666666666666E-3</v>
      </c>
      <c r="P37" s="101">
        <f t="shared" si="4"/>
        <v>0.4368055555555555</v>
      </c>
      <c r="Q37" s="101">
        <v>6.2499999999999995E-3</v>
      </c>
      <c r="R37" s="101">
        <f t="shared" si="5"/>
        <v>0.44305555555555548</v>
      </c>
      <c r="S37" s="101">
        <v>6.9444444444444441E-3</v>
      </c>
      <c r="T37" s="101">
        <f t="shared" si="6"/>
        <v>0.4499999999999999</v>
      </c>
      <c r="U37" s="101">
        <v>2.0833333333333333E-3</v>
      </c>
      <c r="V37" s="101">
        <f t="shared" si="7"/>
        <v>0.45208333333333323</v>
      </c>
      <c r="W37" s="101">
        <v>2.7777777777777779E-3</v>
      </c>
      <c r="X37" s="101">
        <f t="shared" si="8"/>
        <v>0.45486111111111099</v>
      </c>
      <c r="Y37" s="101">
        <v>2.0833333333333333E-3</v>
      </c>
      <c r="Z37" s="101">
        <f t="shared" si="9"/>
        <v>0.45694444444444432</v>
      </c>
      <c r="AA37" s="101">
        <v>4.1666666666666666E-3</v>
      </c>
      <c r="AB37" s="101">
        <f t="shared" si="10"/>
        <v>0.46111111111111097</v>
      </c>
      <c r="AC37" s="101">
        <v>4.1666666666666666E-3</v>
      </c>
      <c r="AD37" s="101">
        <f t="shared" si="11"/>
        <v>0.46527777777777762</v>
      </c>
      <c r="AE37" s="101">
        <v>2.7777777777777779E-3</v>
      </c>
      <c r="AF37" s="101">
        <f t="shared" si="12"/>
        <v>0.46805555555555539</v>
      </c>
      <c r="AG37" s="101">
        <v>2.7777777777777779E-3</v>
      </c>
      <c r="AH37" s="101">
        <f t="shared" si="13"/>
        <v>0.47083333333333316</v>
      </c>
      <c r="AI37" s="101">
        <v>1.3888888888888889E-3</v>
      </c>
      <c r="AJ37" s="101">
        <f t="shared" si="14"/>
        <v>0.47222222222222204</v>
      </c>
      <c r="AK37" s="101">
        <v>6.2500000000000003E-3</v>
      </c>
      <c r="AL37" s="101">
        <f t="shared" si="15"/>
        <v>0.47847222222222202</v>
      </c>
      <c r="AM37" s="101">
        <v>4.1666666666666666E-3</v>
      </c>
      <c r="AN37" s="101">
        <f t="shared" si="16"/>
        <v>0.48263888888888867</v>
      </c>
      <c r="AO37" s="127">
        <v>3.472222222222222E-3</v>
      </c>
      <c r="AP37" s="101">
        <f t="shared" si="17"/>
        <v>0.48611111111111088</v>
      </c>
      <c r="AQ37" s="127">
        <v>6.2499999999999995E-3</v>
      </c>
      <c r="AR37" s="101">
        <f t="shared" si="18"/>
        <v>0.49236111111111086</v>
      </c>
      <c r="AS37" s="127">
        <v>6.2499999999999995E-3</v>
      </c>
      <c r="AT37" s="101">
        <f t="shared" si="19"/>
        <v>0.49861111111111084</v>
      </c>
      <c r="AU37" s="101">
        <v>0</v>
      </c>
      <c r="AV37" s="101">
        <f t="shared" si="20"/>
        <v>0.49861111111111084</v>
      </c>
      <c r="AW37" s="101">
        <v>0</v>
      </c>
      <c r="AX37" s="101">
        <f t="shared" si="21"/>
        <v>0.49861111111111084</v>
      </c>
      <c r="AY37" s="101">
        <v>0</v>
      </c>
      <c r="AZ37" s="101">
        <f t="shared" si="22"/>
        <v>0.49861111111111084</v>
      </c>
      <c r="BA37" s="101">
        <v>0</v>
      </c>
      <c r="BB37" s="101">
        <f t="shared" si="23"/>
        <v>0.49861111111111084</v>
      </c>
      <c r="BC37" s="101">
        <v>0</v>
      </c>
      <c r="BD37" s="101">
        <f t="shared" si="24"/>
        <v>0.49861111111111084</v>
      </c>
      <c r="BE37" s="101">
        <v>0</v>
      </c>
      <c r="BF37" s="101">
        <f t="shared" si="25"/>
        <v>0.49861111111111084</v>
      </c>
      <c r="BG37" s="101">
        <v>0</v>
      </c>
      <c r="BH37" s="101">
        <f t="shared" si="26"/>
        <v>0.49861111111111084</v>
      </c>
      <c r="BI37" s="101">
        <v>0</v>
      </c>
      <c r="BJ37" s="101">
        <f t="shared" si="27"/>
        <v>0.49861111111111084</v>
      </c>
      <c r="BK37" s="101">
        <v>0</v>
      </c>
      <c r="BL37" s="101">
        <f t="shared" si="28"/>
        <v>0.49861111111111084</v>
      </c>
      <c r="BM37" s="101">
        <v>0</v>
      </c>
      <c r="BN37" s="101">
        <f t="shared" si="29"/>
        <v>0.49861111111111084</v>
      </c>
      <c r="BO37" s="101">
        <v>0</v>
      </c>
      <c r="BP37" s="101">
        <f t="shared" si="30"/>
        <v>0.49861111111111084</v>
      </c>
      <c r="BQ37" s="101">
        <v>0</v>
      </c>
      <c r="BR37" s="101">
        <f t="shared" si="31"/>
        <v>0.49861111111111084</v>
      </c>
      <c r="BS37" s="101">
        <v>0</v>
      </c>
      <c r="BT37" s="101">
        <f t="shared" si="32"/>
        <v>0.49861111111111084</v>
      </c>
      <c r="BU37" s="101">
        <v>0</v>
      </c>
      <c r="BV37" s="101">
        <f t="shared" si="33"/>
        <v>0.49861111111111084</v>
      </c>
      <c r="BW37" s="101">
        <v>2.0833333333333333E-3</v>
      </c>
      <c r="BX37" s="220">
        <f t="shared" si="34"/>
        <v>0.50069444444444422</v>
      </c>
      <c r="BY37" s="101"/>
      <c r="BZ37" s="101"/>
      <c r="CA37" s="101">
        <f t="shared" si="35"/>
        <v>8.4027777777777535E-2</v>
      </c>
      <c r="CB37" s="573">
        <f t="shared" si="42"/>
        <v>19.056198347107493</v>
      </c>
      <c r="CC37" s="103"/>
      <c r="CD37" s="88">
        <f t="shared" si="36"/>
        <v>120.99999999999964</v>
      </c>
      <c r="CE37" s="88">
        <f t="shared" si="37"/>
        <v>38.43</v>
      </c>
      <c r="CG37" s="33">
        <f t="shared" si="38"/>
        <v>8.4027777777777535E-2</v>
      </c>
      <c r="CH37" s="34">
        <f t="shared" si="39"/>
        <v>120.99999999999964</v>
      </c>
      <c r="CI37" s="35">
        <f t="shared" si="40"/>
        <v>2.0166666666666608</v>
      </c>
    </row>
    <row r="38" spans="1:87" x14ac:dyDescent="0.2">
      <c r="A38" s="1230"/>
      <c r="B38" s="308">
        <v>15</v>
      </c>
      <c r="C38" s="13">
        <v>1.3888888888888888E-2</v>
      </c>
      <c r="D38" s="13">
        <f t="shared" si="41"/>
        <v>0.43055555555555558</v>
      </c>
      <c r="E38" s="227">
        <v>0</v>
      </c>
      <c r="F38" s="34"/>
      <c r="G38" s="101">
        <v>0</v>
      </c>
      <c r="H38" s="101">
        <f t="shared" si="0"/>
        <v>0.43055555555555558</v>
      </c>
      <c r="I38" s="101">
        <v>2.0833333333333333E-3</v>
      </c>
      <c r="J38" s="101">
        <f t="shared" si="1"/>
        <v>0.43263888888888891</v>
      </c>
      <c r="K38" s="101">
        <v>6.9444444444444441E-3</v>
      </c>
      <c r="L38" s="101">
        <f t="shared" si="2"/>
        <v>0.43958333333333333</v>
      </c>
      <c r="M38" s="101">
        <v>6.9444444444444441E-3</v>
      </c>
      <c r="N38" s="101">
        <f t="shared" si="3"/>
        <v>0.44652777777777775</v>
      </c>
      <c r="O38" s="101">
        <v>4.1666666666666666E-3</v>
      </c>
      <c r="P38" s="101">
        <f t="shared" si="4"/>
        <v>0.4506944444444444</v>
      </c>
      <c r="Q38" s="101">
        <v>6.2499999999999995E-3</v>
      </c>
      <c r="R38" s="101">
        <f t="shared" si="5"/>
        <v>0.45694444444444438</v>
      </c>
      <c r="S38" s="101">
        <v>6.9444444444444441E-3</v>
      </c>
      <c r="T38" s="101">
        <f t="shared" si="6"/>
        <v>0.4638888888888888</v>
      </c>
      <c r="U38" s="101">
        <v>2.0833333333333333E-3</v>
      </c>
      <c r="V38" s="101">
        <f t="shared" si="7"/>
        <v>0.46597222222222212</v>
      </c>
      <c r="W38" s="101">
        <v>2.7777777777777779E-3</v>
      </c>
      <c r="X38" s="101">
        <f t="shared" si="8"/>
        <v>0.46874999999999989</v>
      </c>
      <c r="Y38" s="101">
        <v>2.0833333333333333E-3</v>
      </c>
      <c r="Z38" s="101">
        <f t="shared" si="9"/>
        <v>0.47083333333333321</v>
      </c>
      <c r="AA38" s="101">
        <v>4.1666666666666666E-3</v>
      </c>
      <c r="AB38" s="101">
        <f t="shared" si="10"/>
        <v>0.47499999999999987</v>
      </c>
      <c r="AC38" s="101">
        <v>4.1666666666666666E-3</v>
      </c>
      <c r="AD38" s="101">
        <f t="shared" si="11"/>
        <v>0.47916666666666652</v>
      </c>
      <c r="AE38" s="101">
        <v>2.7777777777777779E-3</v>
      </c>
      <c r="AF38" s="101">
        <f t="shared" si="12"/>
        <v>0.48194444444444429</v>
      </c>
      <c r="AG38" s="101">
        <v>2.7777777777777779E-3</v>
      </c>
      <c r="AH38" s="101">
        <f t="shared" si="13"/>
        <v>0.48472222222222205</v>
      </c>
      <c r="AI38" s="101">
        <v>1.3888888888888889E-3</v>
      </c>
      <c r="AJ38" s="101">
        <f t="shared" si="14"/>
        <v>0.48611111111111094</v>
      </c>
      <c r="AK38" s="101">
        <v>6.2500000000000003E-3</v>
      </c>
      <c r="AL38" s="101">
        <f t="shared" si="15"/>
        <v>0.49236111111111092</v>
      </c>
      <c r="AM38" s="101">
        <v>4.1666666666666666E-3</v>
      </c>
      <c r="AN38" s="101">
        <f t="shared" si="16"/>
        <v>0.49652777777777757</v>
      </c>
      <c r="AO38" s="127">
        <v>3.472222222222222E-3</v>
      </c>
      <c r="AP38" s="101">
        <f t="shared" si="17"/>
        <v>0.49999999999999978</v>
      </c>
      <c r="AQ38" s="127">
        <v>6.2499999999999995E-3</v>
      </c>
      <c r="AR38" s="101">
        <f t="shared" si="18"/>
        <v>0.50624999999999976</v>
      </c>
      <c r="AS38" s="127">
        <v>6.2499999999999995E-3</v>
      </c>
      <c r="AT38" s="101">
        <f t="shared" si="19"/>
        <v>0.51249999999999973</v>
      </c>
      <c r="AU38" s="101">
        <v>0</v>
      </c>
      <c r="AV38" s="101">
        <f t="shared" si="20"/>
        <v>0.51249999999999973</v>
      </c>
      <c r="AW38" s="101">
        <v>0</v>
      </c>
      <c r="AX38" s="101">
        <f t="shared" si="21"/>
        <v>0.51249999999999973</v>
      </c>
      <c r="AY38" s="101">
        <v>0</v>
      </c>
      <c r="AZ38" s="101">
        <f t="shared" si="22"/>
        <v>0.51249999999999973</v>
      </c>
      <c r="BA38" s="101">
        <v>0</v>
      </c>
      <c r="BB38" s="101">
        <f t="shared" si="23"/>
        <v>0.51249999999999973</v>
      </c>
      <c r="BC38" s="101">
        <v>0</v>
      </c>
      <c r="BD38" s="101">
        <f t="shared" si="24"/>
        <v>0.51249999999999973</v>
      </c>
      <c r="BE38" s="101">
        <v>0</v>
      </c>
      <c r="BF38" s="101">
        <f t="shared" si="25"/>
        <v>0.51249999999999973</v>
      </c>
      <c r="BG38" s="101">
        <v>0</v>
      </c>
      <c r="BH38" s="101">
        <f t="shared" si="26"/>
        <v>0.51249999999999973</v>
      </c>
      <c r="BI38" s="101">
        <v>0</v>
      </c>
      <c r="BJ38" s="101">
        <f t="shared" si="27"/>
        <v>0.51249999999999973</v>
      </c>
      <c r="BK38" s="101">
        <v>0</v>
      </c>
      <c r="BL38" s="101">
        <f t="shared" si="28"/>
        <v>0.51249999999999973</v>
      </c>
      <c r="BM38" s="101">
        <v>0</v>
      </c>
      <c r="BN38" s="101">
        <f t="shared" si="29"/>
        <v>0.51249999999999973</v>
      </c>
      <c r="BO38" s="101">
        <v>0</v>
      </c>
      <c r="BP38" s="101">
        <f t="shared" si="30"/>
        <v>0.51249999999999973</v>
      </c>
      <c r="BQ38" s="101">
        <v>0</v>
      </c>
      <c r="BR38" s="101">
        <f t="shared" si="31"/>
        <v>0.51249999999999973</v>
      </c>
      <c r="BS38" s="101">
        <v>0</v>
      </c>
      <c r="BT38" s="101">
        <f t="shared" si="32"/>
        <v>0.51249999999999973</v>
      </c>
      <c r="BU38" s="101">
        <v>0</v>
      </c>
      <c r="BV38" s="101">
        <f t="shared" si="33"/>
        <v>0.51249999999999973</v>
      </c>
      <c r="BW38" s="101">
        <v>2.0833333333333333E-3</v>
      </c>
      <c r="BX38" s="220">
        <f t="shared" si="34"/>
        <v>0.51458333333333306</v>
      </c>
      <c r="BY38" s="101"/>
      <c r="BZ38" s="101"/>
      <c r="CA38" s="101">
        <f t="shared" si="35"/>
        <v>8.4027777777777479E-2</v>
      </c>
      <c r="CB38" s="573">
        <f t="shared" si="42"/>
        <v>19.056198347107504</v>
      </c>
      <c r="CC38" s="103"/>
      <c r="CD38" s="88">
        <f t="shared" si="36"/>
        <v>120.99999999999957</v>
      </c>
      <c r="CE38" s="88">
        <f t="shared" si="37"/>
        <v>38.43</v>
      </c>
      <c r="CG38" s="33">
        <f t="shared" si="38"/>
        <v>8.4027777777777479E-2</v>
      </c>
      <c r="CH38" s="34">
        <f t="shared" si="39"/>
        <v>120.99999999999957</v>
      </c>
      <c r="CI38" s="35">
        <f t="shared" si="40"/>
        <v>2.0166666666666595</v>
      </c>
    </row>
    <row r="39" spans="1:87" x14ac:dyDescent="0.2">
      <c r="A39" s="1230"/>
      <c r="B39" s="308">
        <v>16</v>
      </c>
      <c r="C39" s="13">
        <v>1.3888888888888888E-2</v>
      </c>
      <c r="D39" s="13">
        <f t="shared" si="41"/>
        <v>0.44444444444444448</v>
      </c>
      <c r="E39" s="227">
        <v>0</v>
      </c>
      <c r="F39" s="34"/>
      <c r="G39" s="101">
        <v>0</v>
      </c>
      <c r="H39" s="101">
        <f t="shared" si="0"/>
        <v>0.44444444444444448</v>
      </c>
      <c r="I39" s="101">
        <v>2.0833333333333333E-3</v>
      </c>
      <c r="J39" s="101">
        <f t="shared" si="1"/>
        <v>0.4465277777777778</v>
      </c>
      <c r="K39" s="101">
        <v>6.9444444444444441E-3</v>
      </c>
      <c r="L39" s="101">
        <f t="shared" si="2"/>
        <v>0.45347222222222222</v>
      </c>
      <c r="M39" s="101">
        <v>6.9444444444444441E-3</v>
      </c>
      <c r="N39" s="101">
        <f t="shared" si="3"/>
        <v>0.46041666666666664</v>
      </c>
      <c r="O39" s="101">
        <v>4.1666666666666666E-3</v>
      </c>
      <c r="P39" s="101">
        <f t="shared" si="4"/>
        <v>0.46458333333333329</v>
      </c>
      <c r="Q39" s="101">
        <v>6.2499999999999995E-3</v>
      </c>
      <c r="R39" s="101">
        <f t="shared" si="5"/>
        <v>0.47083333333333327</v>
      </c>
      <c r="S39" s="101">
        <v>6.9444444444444441E-3</v>
      </c>
      <c r="T39" s="101">
        <f t="shared" si="6"/>
        <v>0.47777777777777769</v>
      </c>
      <c r="U39" s="101">
        <v>2.0833333333333333E-3</v>
      </c>
      <c r="V39" s="101">
        <f t="shared" si="7"/>
        <v>0.47986111111111102</v>
      </c>
      <c r="W39" s="101">
        <v>2.7777777777777779E-3</v>
      </c>
      <c r="X39" s="101">
        <f t="shared" si="8"/>
        <v>0.48263888888888878</v>
      </c>
      <c r="Y39" s="101">
        <v>2.0833333333333333E-3</v>
      </c>
      <c r="Z39" s="101">
        <f t="shared" si="9"/>
        <v>0.48472222222222211</v>
      </c>
      <c r="AA39" s="101">
        <v>4.1666666666666666E-3</v>
      </c>
      <c r="AB39" s="101">
        <f t="shared" si="10"/>
        <v>0.48888888888888876</v>
      </c>
      <c r="AC39" s="101">
        <v>4.1666666666666666E-3</v>
      </c>
      <c r="AD39" s="101">
        <f t="shared" si="11"/>
        <v>0.49305555555555541</v>
      </c>
      <c r="AE39" s="101">
        <v>2.7777777777777779E-3</v>
      </c>
      <c r="AF39" s="101">
        <f t="shared" si="12"/>
        <v>0.49583333333333318</v>
      </c>
      <c r="AG39" s="101">
        <v>2.7777777777777779E-3</v>
      </c>
      <c r="AH39" s="101">
        <f t="shared" si="13"/>
        <v>0.49861111111111095</v>
      </c>
      <c r="AI39" s="101">
        <v>1.3888888888888889E-3</v>
      </c>
      <c r="AJ39" s="101">
        <f t="shared" si="14"/>
        <v>0.49999999999999983</v>
      </c>
      <c r="AK39" s="101">
        <v>6.2500000000000003E-3</v>
      </c>
      <c r="AL39" s="101">
        <f t="shared" si="15"/>
        <v>0.50624999999999987</v>
      </c>
      <c r="AM39" s="101">
        <v>4.1666666666666666E-3</v>
      </c>
      <c r="AN39" s="101">
        <f t="shared" si="16"/>
        <v>0.51041666666666652</v>
      </c>
      <c r="AO39" s="127">
        <v>3.472222222222222E-3</v>
      </c>
      <c r="AP39" s="101">
        <f t="shared" si="17"/>
        <v>0.51388888888888873</v>
      </c>
      <c r="AQ39" s="127">
        <v>6.2499999999999995E-3</v>
      </c>
      <c r="AR39" s="101">
        <f t="shared" si="18"/>
        <v>0.52013888888888871</v>
      </c>
      <c r="AS39" s="127">
        <v>6.2499999999999995E-3</v>
      </c>
      <c r="AT39" s="101">
        <f t="shared" si="19"/>
        <v>0.52638888888888868</v>
      </c>
      <c r="AU39" s="101">
        <v>0</v>
      </c>
      <c r="AV39" s="101">
        <f t="shared" si="20"/>
        <v>0.52638888888888868</v>
      </c>
      <c r="AW39" s="101">
        <v>0</v>
      </c>
      <c r="AX39" s="101">
        <f t="shared" si="21"/>
        <v>0.52638888888888868</v>
      </c>
      <c r="AY39" s="101">
        <v>0</v>
      </c>
      <c r="AZ39" s="101">
        <f t="shared" si="22"/>
        <v>0.52638888888888868</v>
      </c>
      <c r="BA39" s="101">
        <v>0</v>
      </c>
      <c r="BB39" s="101">
        <f t="shared" si="23"/>
        <v>0.52638888888888868</v>
      </c>
      <c r="BC39" s="101">
        <v>0</v>
      </c>
      <c r="BD39" s="101">
        <f t="shared" si="24"/>
        <v>0.52638888888888868</v>
      </c>
      <c r="BE39" s="101">
        <v>0</v>
      </c>
      <c r="BF39" s="101">
        <f t="shared" si="25"/>
        <v>0.52638888888888868</v>
      </c>
      <c r="BG39" s="101">
        <v>0</v>
      </c>
      <c r="BH39" s="101">
        <f t="shared" si="26"/>
        <v>0.52638888888888868</v>
      </c>
      <c r="BI39" s="101">
        <v>0</v>
      </c>
      <c r="BJ39" s="101">
        <f t="shared" si="27"/>
        <v>0.52638888888888868</v>
      </c>
      <c r="BK39" s="101">
        <v>0</v>
      </c>
      <c r="BL39" s="101">
        <f t="shared" si="28"/>
        <v>0.52638888888888868</v>
      </c>
      <c r="BM39" s="101">
        <v>0</v>
      </c>
      <c r="BN39" s="101">
        <f t="shared" si="29"/>
        <v>0.52638888888888868</v>
      </c>
      <c r="BO39" s="101">
        <v>0</v>
      </c>
      <c r="BP39" s="101">
        <f t="shared" si="30"/>
        <v>0.52638888888888868</v>
      </c>
      <c r="BQ39" s="101">
        <v>0</v>
      </c>
      <c r="BR39" s="101">
        <f t="shared" si="31"/>
        <v>0.52638888888888868</v>
      </c>
      <c r="BS39" s="101">
        <v>0</v>
      </c>
      <c r="BT39" s="101">
        <f t="shared" si="32"/>
        <v>0.52638888888888868</v>
      </c>
      <c r="BU39" s="101">
        <v>0</v>
      </c>
      <c r="BV39" s="101">
        <f t="shared" si="33"/>
        <v>0.52638888888888868</v>
      </c>
      <c r="BW39" s="101">
        <v>2.0833333333333333E-3</v>
      </c>
      <c r="BX39" s="220">
        <f t="shared" si="34"/>
        <v>0.52847222222222201</v>
      </c>
      <c r="BY39" s="101"/>
      <c r="BZ39" s="101"/>
      <c r="CA39" s="101">
        <f t="shared" si="35"/>
        <v>8.4027777777777535E-2</v>
      </c>
      <c r="CB39" s="573">
        <f t="shared" si="42"/>
        <v>19.056198347107493</v>
      </c>
      <c r="CC39" s="103"/>
      <c r="CD39" s="88">
        <f t="shared" si="36"/>
        <v>120.99999999999964</v>
      </c>
      <c r="CE39" s="88">
        <f t="shared" si="37"/>
        <v>38.43</v>
      </c>
      <c r="CG39" s="33">
        <f t="shared" si="38"/>
        <v>8.4027777777777535E-2</v>
      </c>
      <c r="CH39" s="34">
        <f t="shared" si="39"/>
        <v>120.99999999999964</v>
      </c>
      <c r="CI39" s="35">
        <f t="shared" si="40"/>
        <v>2.0166666666666608</v>
      </c>
    </row>
    <row r="40" spans="1:87" x14ac:dyDescent="0.2">
      <c r="A40" s="1230"/>
      <c r="B40" s="308">
        <v>17</v>
      </c>
      <c r="C40" s="13">
        <v>1.3888888888888888E-2</v>
      </c>
      <c r="D40" s="13">
        <f t="shared" si="41"/>
        <v>0.45833333333333337</v>
      </c>
      <c r="E40" s="227">
        <v>0</v>
      </c>
      <c r="F40" s="34"/>
      <c r="G40" s="101">
        <v>0</v>
      </c>
      <c r="H40" s="101">
        <f t="shared" si="0"/>
        <v>0.45833333333333337</v>
      </c>
      <c r="I40" s="101">
        <v>2.0833333333333333E-3</v>
      </c>
      <c r="J40" s="101">
        <f t="shared" si="1"/>
        <v>0.4604166666666667</v>
      </c>
      <c r="K40" s="101">
        <v>6.9444444444444441E-3</v>
      </c>
      <c r="L40" s="101">
        <f t="shared" si="2"/>
        <v>0.46736111111111112</v>
      </c>
      <c r="M40" s="101">
        <v>6.9444444444444441E-3</v>
      </c>
      <c r="N40" s="101">
        <f t="shared" si="3"/>
        <v>0.47430555555555554</v>
      </c>
      <c r="O40" s="101">
        <v>4.1666666666666666E-3</v>
      </c>
      <c r="P40" s="101">
        <f t="shared" si="4"/>
        <v>0.47847222222222219</v>
      </c>
      <c r="Q40" s="101">
        <v>6.2499999999999995E-3</v>
      </c>
      <c r="R40" s="101">
        <f t="shared" si="5"/>
        <v>0.48472222222222217</v>
      </c>
      <c r="S40" s="101">
        <v>6.9444444444444441E-3</v>
      </c>
      <c r="T40" s="101">
        <f t="shared" si="6"/>
        <v>0.49166666666666659</v>
      </c>
      <c r="U40" s="101">
        <v>2.0833333333333333E-3</v>
      </c>
      <c r="V40" s="101">
        <f t="shared" si="7"/>
        <v>0.49374999999999991</v>
      </c>
      <c r="W40" s="101">
        <v>2.7777777777777779E-3</v>
      </c>
      <c r="X40" s="101">
        <f t="shared" si="8"/>
        <v>0.49652777777777768</v>
      </c>
      <c r="Y40" s="101">
        <v>2.0833333333333333E-3</v>
      </c>
      <c r="Z40" s="101">
        <f t="shared" si="9"/>
        <v>0.49861111111111101</v>
      </c>
      <c r="AA40" s="101">
        <v>4.1666666666666666E-3</v>
      </c>
      <c r="AB40" s="101">
        <f t="shared" si="10"/>
        <v>0.50277777777777766</v>
      </c>
      <c r="AC40" s="101">
        <v>4.1666666666666666E-3</v>
      </c>
      <c r="AD40" s="101">
        <f t="shared" si="11"/>
        <v>0.50694444444444431</v>
      </c>
      <c r="AE40" s="101">
        <v>2.7777777777777779E-3</v>
      </c>
      <c r="AF40" s="101">
        <f t="shared" si="12"/>
        <v>0.50972222222222208</v>
      </c>
      <c r="AG40" s="101">
        <v>2.7777777777777779E-3</v>
      </c>
      <c r="AH40" s="101">
        <f t="shared" si="13"/>
        <v>0.51249999999999984</v>
      </c>
      <c r="AI40" s="101">
        <v>1.3888888888888889E-3</v>
      </c>
      <c r="AJ40" s="101">
        <f t="shared" si="14"/>
        <v>0.51388888888888873</v>
      </c>
      <c r="AK40" s="101">
        <v>6.2500000000000003E-3</v>
      </c>
      <c r="AL40" s="101">
        <f t="shared" si="15"/>
        <v>0.52013888888888871</v>
      </c>
      <c r="AM40" s="101">
        <v>4.1666666666666666E-3</v>
      </c>
      <c r="AN40" s="101">
        <f t="shared" si="16"/>
        <v>0.52430555555555536</v>
      </c>
      <c r="AO40" s="127">
        <v>3.472222222222222E-3</v>
      </c>
      <c r="AP40" s="101">
        <f t="shared" si="17"/>
        <v>0.52777777777777757</v>
      </c>
      <c r="AQ40" s="127">
        <v>6.2499999999999995E-3</v>
      </c>
      <c r="AR40" s="101">
        <f t="shared" si="18"/>
        <v>0.53402777777777755</v>
      </c>
      <c r="AS40" s="127">
        <v>6.2499999999999995E-3</v>
      </c>
      <c r="AT40" s="101">
        <f t="shared" si="19"/>
        <v>0.54027777777777752</v>
      </c>
      <c r="AU40" s="101">
        <v>0</v>
      </c>
      <c r="AV40" s="101">
        <f t="shared" si="20"/>
        <v>0.54027777777777752</v>
      </c>
      <c r="AW40" s="101">
        <v>0</v>
      </c>
      <c r="AX40" s="101">
        <f t="shared" si="21"/>
        <v>0.54027777777777752</v>
      </c>
      <c r="AY40" s="101">
        <v>0</v>
      </c>
      <c r="AZ40" s="101">
        <f t="shared" si="22"/>
        <v>0.54027777777777752</v>
      </c>
      <c r="BA40" s="101">
        <v>0</v>
      </c>
      <c r="BB40" s="101">
        <f t="shared" si="23"/>
        <v>0.54027777777777752</v>
      </c>
      <c r="BC40" s="101">
        <v>0</v>
      </c>
      <c r="BD40" s="101">
        <f t="shared" si="24"/>
        <v>0.54027777777777752</v>
      </c>
      <c r="BE40" s="101">
        <v>0</v>
      </c>
      <c r="BF40" s="101">
        <f t="shared" si="25"/>
        <v>0.54027777777777752</v>
      </c>
      <c r="BG40" s="101">
        <v>0</v>
      </c>
      <c r="BH40" s="101">
        <f t="shared" si="26"/>
        <v>0.54027777777777752</v>
      </c>
      <c r="BI40" s="101">
        <v>0</v>
      </c>
      <c r="BJ40" s="101">
        <f t="shared" si="27"/>
        <v>0.54027777777777752</v>
      </c>
      <c r="BK40" s="101">
        <v>0</v>
      </c>
      <c r="BL40" s="101">
        <f t="shared" si="28"/>
        <v>0.54027777777777752</v>
      </c>
      <c r="BM40" s="101">
        <v>0</v>
      </c>
      <c r="BN40" s="101">
        <f t="shared" si="29"/>
        <v>0.54027777777777752</v>
      </c>
      <c r="BO40" s="101">
        <v>0</v>
      </c>
      <c r="BP40" s="101">
        <f t="shared" si="30"/>
        <v>0.54027777777777752</v>
      </c>
      <c r="BQ40" s="101">
        <v>0</v>
      </c>
      <c r="BR40" s="101">
        <f t="shared" si="31"/>
        <v>0.54027777777777752</v>
      </c>
      <c r="BS40" s="101">
        <v>0</v>
      </c>
      <c r="BT40" s="101">
        <f t="shared" si="32"/>
        <v>0.54027777777777752</v>
      </c>
      <c r="BU40" s="101">
        <v>0</v>
      </c>
      <c r="BV40" s="101">
        <f t="shared" si="33"/>
        <v>0.54027777777777752</v>
      </c>
      <c r="BW40" s="101">
        <v>2.0833333333333333E-3</v>
      </c>
      <c r="BX40" s="220">
        <f t="shared" si="34"/>
        <v>0.54236111111111085</v>
      </c>
      <c r="BY40" s="101"/>
      <c r="BZ40" s="101"/>
      <c r="CA40" s="101">
        <f t="shared" si="35"/>
        <v>8.4027777777777479E-2</v>
      </c>
      <c r="CB40" s="573">
        <f t="shared" si="42"/>
        <v>19.056198347107504</v>
      </c>
      <c r="CC40" s="103"/>
      <c r="CD40" s="88">
        <f t="shared" si="36"/>
        <v>120.99999999999957</v>
      </c>
      <c r="CE40" s="88">
        <f t="shared" si="37"/>
        <v>38.43</v>
      </c>
      <c r="CG40" s="33">
        <f t="shared" si="38"/>
        <v>8.4027777777777479E-2</v>
      </c>
      <c r="CH40" s="34">
        <f t="shared" si="39"/>
        <v>120.99999999999957</v>
      </c>
      <c r="CI40" s="35">
        <f t="shared" si="40"/>
        <v>2.0166666666666595</v>
      </c>
    </row>
    <row r="41" spans="1:87" x14ac:dyDescent="0.2">
      <c r="A41" s="1230"/>
      <c r="B41" s="308">
        <v>18</v>
      </c>
      <c r="C41" s="13">
        <v>1.3888888888888888E-2</v>
      </c>
      <c r="D41" s="13">
        <f t="shared" si="41"/>
        <v>0.47222222222222227</v>
      </c>
      <c r="E41" s="227">
        <v>0</v>
      </c>
      <c r="F41" s="34"/>
      <c r="G41" s="101">
        <v>0</v>
      </c>
      <c r="H41" s="101">
        <f t="shared" si="0"/>
        <v>0.47222222222222227</v>
      </c>
      <c r="I41" s="101">
        <v>2.0833333333333333E-3</v>
      </c>
      <c r="J41" s="101">
        <f t="shared" si="1"/>
        <v>0.47430555555555559</v>
      </c>
      <c r="K41" s="101">
        <v>6.9444444444444441E-3</v>
      </c>
      <c r="L41" s="101">
        <f t="shared" si="2"/>
        <v>0.48125000000000001</v>
      </c>
      <c r="M41" s="101">
        <v>6.9444444444444441E-3</v>
      </c>
      <c r="N41" s="101">
        <f t="shared" si="3"/>
        <v>0.48819444444444443</v>
      </c>
      <c r="O41" s="101">
        <v>4.1666666666666666E-3</v>
      </c>
      <c r="P41" s="101">
        <f t="shared" si="4"/>
        <v>0.49236111111111108</v>
      </c>
      <c r="Q41" s="101">
        <v>6.2499999999999995E-3</v>
      </c>
      <c r="R41" s="101">
        <f t="shared" si="5"/>
        <v>0.49861111111111106</v>
      </c>
      <c r="S41" s="101">
        <v>6.9444444444444441E-3</v>
      </c>
      <c r="T41" s="101">
        <f t="shared" si="6"/>
        <v>0.50555555555555554</v>
      </c>
      <c r="U41" s="101">
        <v>2.0833333333333333E-3</v>
      </c>
      <c r="V41" s="101">
        <f t="shared" si="7"/>
        <v>0.50763888888888886</v>
      </c>
      <c r="W41" s="101">
        <v>2.7777777777777779E-3</v>
      </c>
      <c r="X41" s="101">
        <f t="shared" si="8"/>
        <v>0.51041666666666663</v>
      </c>
      <c r="Y41" s="101">
        <v>2.0833333333333333E-3</v>
      </c>
      <c r="Z41" s="101">
        <f t="shared" si="9"/>
        <v>0.51249999999999996</v>
      </c>
      <c r="AA41" s="101">
        <v>4.1666666666666666E-3</v>
      </c>
      <c r="AB41" s="101">
        <f t="shared" si="10"/>
        <v>0.51666666666666661</v>
      </c>
      <c r="AC41" s="101">
        <v>4.1666666666666666E-3</v>
      </c>
      <c r="AD41" s="101">
        <f t="shared" si="11"/>
        <v>0.52083333333333326</v>
      </c>
      <c r="AE41" s="101">
        <v>2.7777777777777779E-3</v>
      </c>
      <c r="AF41" s="101">
        <f t="shared" si="12"/>
        <v>0.52361111111111103</v>
      </c>
      <c r="AG41" s="101">
        <v>2.7777777777777779E-3</v>
      </c>
      <c r="AH41" s="101">
        <f t="shared" si="13"/>
        <v>0.5263888888888888</v>
      </c>
      <c r="AI41" s="101">
        <v>1.3888888888888889E-3</v>
      </c>
      <c r="AJ41" s="101">
        <f t="shared" si="14"/>
        <v>0.52777777777777768</v>
      </c>
      <c r="AK41" s="101">
        <v>6.2500000000000003E-3</v>
      </c>
      <c r="AL41" s="101">
        <f t="shared" si="15"/>
        <v>0.53402777777777766</v>
      </c>
      <c r="AM41" s="101">
        <v>4.1666666666666666E-3</v>
      </c>
      <c r="AN41" s="101">
        <f t="shared" si="16"/>
        <v>0.53819444444444431</v>
      </c>
      <c r="AO41" s="127">
        <v>3.472222222222222E-3</v>
      </c>
      <c r="AP41" s="101">
        <f t="shared" si="17"/>
        <v>0.54166666666666652</v>
      </c>
      <c r="AQ41" s="127">
        <v>6.2499999999999995E-3</v>
      </c>
      <c r="AR41" s="101">
        <f t="shared" si="18"/>
        <v>0.5479166666666665</v>
      </c>
      <c r="AS41" s="127">
        <v>6.2499999999999995E-3</v>
      </c>
      <c r="AT41" s="101">
        <f t="shared" si="19"/>
        <v>0.55416666666666647</v>
      </c>
      <c r="AU41" s="101">
        <v>0</v>
      </c>
      <c r="AV41" s="101">
        <f t="shared" si="20"/>
        <v>0.55416666666666647</v>
      </c>
      <c r="AW41" s="101">
        <v>0</v>
      </c>
      <c r="AX41" s="101">
        <f t="shared" si="21"/>
        <v>0.55416666666666647</v>
      </c>
      <c r="AY41" s="101">
        <v>0</v>
      </c>
      <c r="AZ41" s="101">
        <f t="shared" si="22"/>
        <v>0.55416666666666647</v>
      </c>
      <c r="BA41" s="101">
        <v>0</v>
      </c>
      <c r="BB41" s="101">
        <f t="shared" si="23"/>
        <v>0.55416666666666647</v>
      </c>
      <c r="BC41" s="101">
        <v>0</v>
      </c>
      <c r="BD41" s="101">
        <f t="shared" si="24"/>
        <v>0.55416666666666647</v>
      </c>
      <c r="BE41" s="101">
        <v>0</v>
      </c>
      <c r="BF41" s="101">
        <f t="shared" si="25"/>
        <v>0.55416666666666647</v>
      </c>
      <c r="BG41" s="101">
        <v>0</v>
      </c>
      <c r="BH41" s="101">
        <f t="shared" si="26"/>
        <v>0.55416666666666647</v>
      </c>
      <c r="BI41" s="101">
        <v>0</v>
      </c>
      <c r="BJ41" s="101">
        <f t="shared" si="27"/>
        <v>0.55416666666666647</v>
      </c>
      <c r="BK41" s="101">
        <v>0</v>
      </c>
      <c r="BL41" s="101">
        <f t="shared" si="28"/>
        <v>0.55416666666666647</v>
      </c>
      <c r="BM41" s="101">
        <v>0</v>
      </c>
      <c r="BN41" s="101">
        <f t="shared" si="29"/>
        <v>0.55416666666666647</v>
      </c>
      <c r="BO41" s="101">
        <v>0</v>
      </c>
      <c r="BP41" s="101">
        <f t="shared" si="30"/>
        <v>0.55416666666666647</v>
      </c>
      <c r="BQ41" s="101">
        <v>0</v>
      </c>
      <c r="BR41" s="101">
        <f t="shared" si="31"/>
        <v>0.55416666666666647</v>
      </c>
      <c r="BS41" s="101">
        <v>0</v>
      </c>
      <c r="BT41" s="101">
        <f t="shared" si="32"/>
        <v>0.55416666666666647</v>
      </c>
      <c r="BU41" s="101">
        <v>0</v>
      </c>
      <c r="BV41" s="101">
        <f t="shared" si="33"/>
        <v>0.55416666666666647</v>
      </c>
      <c r="BW41" s="101">
        <v>2.0833333333333333E-3</v>
      </c>
      <c r="BX41" s="220">
        <f t="shared" si="34"/>
        <v>0.5562499999999998</v>
      </c>
      <c r="BY41" s="101"/>
      <c r="BZ41" s="101"/>
      <c r="CA41" s="101">
        <f t="shared" si="35"/>
        <v>8.4027777777777535E-2</v>
      </c>
      <c r="CB41" s="573">
        <f t="shared" si="42"/>
        <v>19.056198347107493</v>
      </c>
      <c r="CC41" s="103"/>
      <c r="CD41" s="88">
        <f t="shared" si="36"/>
        <v>120.99999999999964</v>
      </c>
      <c r="CE41" s="88">
        <f t="shared" si="37"/>
        <v>38.43</v>
      </c>
      <c r="CG41" s="33">
        <f t="shared" si="38"/>
        <v>8.4027777777777535E-2</v>
      </c>
      <c r="CH41" s="34">
        <f t="shared" si="39"/>
        <v>120.99999999999964</v>
      </c>
      <c r="CI41" s="35">
        <f t="shared" si="40"/>
        <v>2.0166666666666608</v>
      </c>
    </row>
    <row r="42" spans="1:87" x14ac:dyDescent="0.2">
      <c r="A42" s="1230"/>
      <c r="B42" s="308">
        <v>19</v>
      </c>
      <c r="C42" s="13">
        <v>1.3888888888888888E-2</v>
      </c>
      <c r="D42" s="13">
        <f t="shared" si="41"/>
        <v>0.48611111111111116</v>
      </c>
      <c r="E42" s="227">
        <v>0</v>
      </c>
      <c r="F42" s="34"/>
      <c r="G42" s="101">
        <v>0</v>
      </c>
      <c r="H42" s="101">
        <f t="shared" si="0"/>
        <v>0.48611111111111116</v>
      </c>
      <c r="I42" s="101">
        <v>2.0833333333333333E-3</v>
      </c>
      <c r="J42" s="101">
        <f t="shared" si="1"/>
        <v>0.48819444444444449</v>
      </c>
      <c r="K42" s="101">
        <v>6.9444444444444441E-3</v>
      </c>
      <c r="L42" s="101">
        <f t="shared" si="2"/>
        <v>0.49513888888888891</v>
      </c>
      <c r="M42" s="101">
        <v>6.9444444444444441E-3</v>
      </c>
      <c r="N42" s="101">
        <f t="shared" si="3"/>
        <v>0.50208333333333333</v>
      </c>
      <c r="O42" s="101">
        <v>4.1666666666666666E-3</v>
      </c>
      <c r="P42" s="101">
        <f t="shared" si="4"/>
        <v>0.50624999999999998</v>
      </c>
      <c r="Q42" s="101">
        <v>6.2499999999999995E-3</v>
      </c>
      <c r="R42" s="101">
        <f t="shared" si="5"/>
        <v>0.51249999999999996</v>
      </c>
      <c r="S42" s="101">
        <v>6.9444444444444441E-3</v>
      </c>
      <c r="T42" s="101">
        <f t="shared" si="6"/>
        <v>0.51944444444444438</v>
      </c>
      <c r="U42" s="101">
        <v>2.0833333333333333E-3</v>
      </c>
      <c r="V42" s="101">
        <f t="shared" si="7"/>
        <v>0.5215277777777777</v>
      </c>
      <c r="W42" s="101">
        <v>2.7777777777777779E-3</v>
      </c>
      <c r="X42" s="101">
        <f t="shared" si="8"/>
        <v>0.52430555555555547</v>
      </c>
      <c r="Y42" s="101">
        <v>2.0833333333333333E-3</v>
      </c>
      <c r="Z42" s="101">
        <f t="shared" si="9"/>
        <v>0.5263888888888888</v>
      </c>
      <c r="AA42" s="101">
        <v>4.1666666666666666E-3</v>
      </c>
      <c r="AB42" s="101">
        <f t="shared" si="10"/>
        <v>0.53055555555555545</v>
      </c>
      <c r="AC42" s="101">
        <v>4.1666666666666666E-3</v>
      </c>
      <c r="AD42" s="101">
        <f t="shared" si="11"/>
        <v>0.5347222222222221</v>
      </c>
      <c r="AE42" s="101">
        <v>2.7777777777777779E-3</v>
      </c>
      <c r="AF42" s="101">
        <f t="shared" si="12"/>
        <v>0.53749999999999987</v>
      </c>
      <c r="AG42" s="101">
        <v>2.7777777777777779E-3</v>
      </c>
      <c r="AH42" s="101">
        <f t="shared" si="13"/>
        <v>0.54027777777777763</v>
      </c>
      <c r="AI42" s="101">
        <v>1.3888888888888889E-3</v>
      </c>
      <c r="AJ42" s="101">
        <f t="shared" si="14"/>
        <v>0.54166666666666652</v>
      </c>
      <c r="AK42" s="101">
        <v>6.2500000000000003E-3</v>
      </c>
      <c r="AL42" s="101">
        <f t="shared" si="15"/>
        <v>0.5479166666666665</v>
      </c>
      <c r="AM42" s="101">
        <v>4.1666666666666666E-3</v>
      </c>
      <c r="AN42" s="101">
        <f t="shared" si="16"/>
        <v>0.55208333333333315</v>
      </c>
      <c r="AO42" s="127">
        <v>3.472222222222222E-3</v>
      </c>
      <c r="AP42" s="101">
        <f t="shared" si="17"/>
        <v>0.55555555555555536</v>
      </c>
      <c r="AQ42" s="127">
        <v>6.2499999999999995E-3</v>
      </c>
      <c r="AR42" s="101">
        <f t="shared" si="18"/>
        <v>0.56180555555555534</v>
      </c>
      <c r="AS42" s="127">
        <v>6.2499999999999995E-3</v>
      </c>
      <c r="AT42" s="101">
        <f t="shared" si="19"/>
        <v>0.56805555555555531</v>
      </c>
      <c r="AU42" s="101">
        <v>0</v>
      </c>
      <c r="AV42" s="101">
        <f t="shared" si="20"/>
        <v>0.56805555555555531</v>
      </c>
      <c r="AW42" s="101">
        <v>0</v>
      </c>
      <c r="AX42" s="101">
        <f t="shared" si="21"/>
        <v>0.56805555555555531</v>
      </c>
      <c r="AY42" s="101">
        <v>0</v>
      </c>
      <c r="AZ42" s="101">
        <f t="shared" si="22"/>
        <v>0.56805555555555531</v>
      </c>
      <c r="BA42" s="101">
        <v>0</v>
      </c>
      <c r="BB42" s="101">
        <f t="shared" si="23"/>
        <v>0.56805555555555531</v>
      </c>
      <c r="BC42" s="101">
        <v>0</v>
      </c>
      <c r="BD42" s="101">
        <f t="shared" si="24"/>
        <v>0.56805555555555531</v>
      </c>
      <c r="BE42" s="101">
        <v>0</v>
      </c>
      <c r="BF42" s="101">
        <f t="shared" si="25"/>
        <v>0.56805555555555531</v>
      </c>
      <c r="BG42" s="101">
        <v>0</v>
      </c>
      <c r="BH42" s="101">
        <f t="shared" si="26"/>
        <v>0.56805555555555531</v>
      </c>
      <c r="BI42" s="101">
        <v>0</v>
      </c>
      <c r="BJ42" s="101">
        <f t="shared" si="27"/>
        <v>0.56805555555555531</v>
      </c>
      <c r="BK42" s="101">
        <v>0</v>
      </c>
      <c r="BL42" s="101">
        <f t="shared" si="28"/>
        <v>0.56805555555555531</v>
      </c>
      <c r="BM42" s="101">
        <v>0</v>
      </c>
      <c r="BN42" s="101">
        <f t="shared" si="29"/>
        <v>0.56805555555555531</v>
      </c>
      <c r="BO42" s="101">
        <v>0</v>
      </c>
      <c r="BP42" s="101">
        <f t="shared" si="30"/>
        <v>0.56805555555555531</v>
      </c>
      <c r="BQ42" s="101">
        <v>0</v>
      </c>
      <c r="BR42" s="101">
        <f t="shared" si="31"/>
        <v>0.56805555555555531</v>
      </c>
      <c r="BS42" s="101">
        <v>0</v>
      </c>
      <c r="BT42" s="101">
        <f t="shared" si="32"/>
        <v>0.56805555555555531</v>
      </c>
      <c r="BU42" s="101">
        <v>0</v>
      </c>
      <c r="BV42" s="101">
        <f t="shared" si="33"/>
        <v>0.56805555555555531</v>
      </c>
      <c r="BW42" s="101">
        <v>2.0833333333333333E-3</v>
      </c>
      <c r="BX42" s="220">
        <f t="shared" si="34"/>
        <v>0.57013888888888864</v>
      </c>
      <c r="BY42" s="101"/>
      <c r="BZ42" s="101"/>
      <c r="CA42" s="101">
        <f t="shared" si="35"/>
        <v>8.4027777777777479E-2</v>
      </c>
      <c r="CB42" s="573">
        <f t="shared" si="42"/>
        <v>19.056198347107504</v>
      </c>
      <c r="CC42" s="103"/>
      <c r="CD42" s="88">
        <f t="shared" si="36"/>
        <v>120.99999999999957</v>
      </c>
      <c r="CE42" s="88">
        <f t="shared" si="37"/>
        <v>38.43</v>
      </c>
      <c r="CG42" s="33">
        <f t="shared" si="38"/>
        <v>8.4027777777777479E-2</v>
      </c>
      <c r="CH42" s="34">
        <f t="shared" si="39"/>
        <v>120.99999999999957</v>
      </c>
      <c r="CI42" s="35">
        <f t="shared" si="40"/>
        <v>2.0166666666666595</v>
      </c>
    </row>
    <row r="43" spans="1:87" x14ac:dyDescent="0.2">
      <c r="A43" s="1230"/>
      <c r="B43" s="308">
        <v>20</v>
      </c>
      <c r="C43" s="13">
        <v>1.3888888888888888E-2</v>
      </c>
      <c r="D43" s="13">
        <f t="shared" si="41"/>
        <v>0.5</v>
      </c>
      <c r="E43" s="227">
        <v>0</v>
      </c>
      <c r="F43" s="34"/>
      <c r="G43" s="101">
        <v>0</v>
      </c>
      <c r="H43" s="101">
        <f t="shared" si="0"/>
        <v>0.5</v>
      </c>
      <c r="I43" s="101">
        <v>2.0833333333333333E-3</v>
      </c>
      <c r="J43" s="101">
        <f t="shared" si="1"/>
        <v>0.50208333333333333</v>
      </c>
      <c r="K43" s="101">
        <v>6.9444444444444441E-3</v>
      </c>
      <c r="L43" s="101">
        <f t="shared" si="2"/>
        <v>0.50902777777777775</v>
      </c>
      <c r="M43" s="101">
        <v>6.9444444444444441E-3</v>
      </c>
      <c r="N43" s="101">
        <f t="shared" si="3"/>
        <v>0.51597222222222217</v>
      </c>
      <c r="O43" s="101">
        <v>4.1666666666666666E-3</v>
      </c>
      <c r="P43" s="101">
        <f t="shared" si="4"/>
        <v>0.52013888888888882</v>
      </c>
      <c r="Q43" s="101">
        <v>6.2499999999999995E-3</v>
      </c>
      <c r="R43" s="101">
        <f t="shared" si="5"/>
        <v>0.5263888888888888</v>
      </c>
      <c r="S43" s="101">
        <v>6.9444444444444441E-3</v>
      </c>
      <c r="T43" s="101">
        <f t="shared" si="6"/>
        <v>0.53333333333333321</v>
      </c>
      <c r="U43" s="101">
        <v>2.0833333333333333E-3</v>
      </c>
      <c r="V43" s="101">
        <f t="shared" si="7"/>
        <v>0.53541666666666654</v>
      </c>
      <c r="W43" s="101">
        <v>2.7777777777777779E-3</v>
      </c>
      <c r="X43" s="101">
        <f t="shared" si="8"/>
        <v>0.53819444444444431</v>
      </c>
      <c r="Y43" s="101">
        <v>2.0833333333333333E-3</v>
      </c>
      <c r="Z43" s="101">
        <f t="shared" si="9"/>
        <v>0.54027777777777763</v>
      </c>
      <c r="AA43" s="101">
        <v>4.1666666666666666E-3</v>
      </c>
      <c r="AB43" s="101">
        <f t="shared" si="10"/>
        <v>0.54444444444444429</v>
      </c>
      <c r="AC43" s="101">
        <v>4.1666666666666666E-3</v>
      </c>
      <c r="AD43" s="101">
        <f t="shared" si="11"/>
        <v>0.54861111111111094</v>
      </c>
      <c r="AE43" s="101">
        <v>2.7777777777777779E-3</v>
      </c>
      <c r="AF43" s="101">
        <f t="shared" si="12"/>
        <v>0.55138888888888871</v>
      </c>
      <c r="AG43" s="101">
        <v>2.7777777777777779E-3</v>
      </c>
      <c r="AH43" s="101">
        <f t="shared" si="13"/>
        <v>0.55416666666666647</v>
      </c>
      <c r="AI43" s="101">
        <v>1.3888888888888889E-3</v>
      </c>
      <c r="AJ43" s="101">
        <f t="shared" si="14"/>
        <v>0.55555555555555536</v>
      </c>
      <c r="AK43" s="101">
        <v>6.2500000000000003E-3</v>
      </c>
      <c r="AL43" s="101">
        <f t="shared" si="15"/>
        <v>0.56180555555555534</v>
      </c>
      <c r="AM43" s="101">
        <v>4.1666666666666666E-3</v>
      </c>
      <c r="AN43" s="101">
        <f t="shared" si="16"/>
        <v>0.56597222222222199</v>
      </c>
      <c r="AO43" s="127">
        <v>3.472222222222222E-3</v>
      </c>
      <c r="AP43" s="101">
        <f t="shared" si="17"/>
        <v>0.5694444444444442</v>
      </c>
      <c r="AQ43" s="127">
        <v>6.2499999999999995E-3</v>
      </c>
      <c r="AR43" s="101">
        <f t="shared" si="18"/>
        <v>0.57569444444444418</v>
      </c>
      <c r="AS43" s="127">
        <v>6.2499999999999995E-3</v>
      </c>
      <c r="AT43" s="101">
        <f t="shared" si="19"/>
        <v>0.58194444444444415</v>
      </c>
      <c r="AU43" s="101">
        <v>0</v>
      </c>
      <c r="AV43" s="101">
        <f t="shared" si="20"/>
        <v>0.58194444444444415</v>
      </c>
      <c r="AW43" s="101">
        <v>0</v>
      </c>
      <c r="AX43" s="101">
        <f t="shared" si="21"/>
        <v>0.58194444444444415</v>
      </c>
      <c r="AY43" s="101">
        <v>0</v>
      </c>
      <c r="AZ43" s="101">
        <f t="shared" si="22"/>
        <v>0.58194444444444415</v>
      </c>
      <c r="BA43" s="101">
        <v>0</v>
      </c>
      <c r="BB43" s="101">
        <f t="shared" si="23"/>
        <v>0.58194444444444415</v>
      </c>
      <c r="BC43" s="101">
        <v>0</v>
      </c>
      <c r="BD43" s="101">
        <f t="shared" si="24"/>
        <v>0.58194444444444415</v>
      </c>
      <c r="BE43" s="101">
        <v>0</v>
      </c>
      <c r="BF43" s="101">
        <f t="shared" si="25"/>
        <v>0.58194444444444415</v>
      </c>
      <c r="BG43" s="101">
        <v>0</v>
      </c>
      <c r="BH43" s="101">
        <f t="shared" si="26"/>
        <v>0.58194444444444415</v>
      </c>
      <c r="BI43" s="101">
        <v>0</v>
      </c>
      <c r="BJ43" s="101">
        <f t="shared" si="27"/>
        <v>0.58194444444444415</v>
      </c>
      <c r="BK43" s="101">
        <v>0</v>
      </c>
      <c r="BL43" s="101">
        <f t="shared" si="28"/>
        <v>0.58194444444444415</v>
      </c>
      <c r="BM43" s="101">
        <v>0</v>
      </c>
      <c r="BN43" s="101">
        <f t="shared" si="29"/>
        <v>0.58194444444444415</v>
      </c>
      <c r="BO43" s="101">
        <v>0</v>
      </c>
      <c r="BP43" s="101">
        <f t="shared" si="30"/>
        <v>0.58194444444444415</v>
      </c>
      <c r="BQ43" s="101">
        <v>0</v>
      </c>
      <c r="BR43" s="101">
        <f t="shared" si="31"/>
        <v>0.58194444444444415</v>
      </c>
      <c r="BS43" s="101">
        <v>0</v>
      </c>
      <c r="BT43" s="101">
        <f t="shared" si="32"/>
        <v>0.58194444444444415</v>
      </c>
      <c r="BU43" s="101">
        <v>0</v>
      </c>
      <c r="BV43" s="101">
        <f t="shared" si="33"/>
        <v>0.58194444444444415</v>
      </c>
      <c r="BW43" s="101">
        <v>2.0833333333333333E-3</v>
      </c>
      <c r="BX43" s="220">
        <f t="shared" si="34"/>
        <v>0.58402777777777748</v>
      </c>
      <c r="BY43" s="101"/>
      <c r="BZ43" s="101"/>
      <c r="CA43" s="101">
        <f t="shared" si="35"/>
        <v>8.4027777777777479E-2</v>
      </c>
      <c r="CB43" s="573">
        <f t="shared" si="42"/>
        <v>19.056198347107504</v>
      </c>
      <c r="CC43" s="103"/>
      <c r="CD43" s="88">
        <f t="shared" si="36"/>
        <v>120.99999999999957</v>
      </c>
      <c r="CE43" s="88">
        <f t="shared" si="37"/>
        <v>38.43</v>
      </c>
      <c r="CG43" s="33">
        <f t="shared" si="38"/>
        <v>8.4027777777777479E-2</v>
      </c>
      <c r="CH43" s="34">
        <f t="shared" si="39"/>
        <v>120.99999999999957</v>
      </c>
      <c r="CI43" s="35">
        <f t="shared" si="40"/>
        <v>2.0166666666666595</v>
      </c>
    </row>
    <row r="44" spans="1:87" x14ac:dyDescent="0.2">
      <c r="A44" s="1230"/>
      <c r="B44" s="308">
        <v>21</v>
      </c>
      <c r="C44" s="13">
        <v>1.3888888888888888E-2</v>
      </c>
      <c r="D44" s="13">
        <f t="shared" si="41"/>
        <v>0.51388888888888884</v>
      </c>
      <c r="E44" s="227">
        <v>0</v>
      </c>
      <c r="F44" s="34"/>
      <c r="G44" s="101">
        <v>0</v>
      </c>
      <c r="H44" s="101">
        <f t="shared" si="0"/>
        <v>0.51388888888888884</v>
      </c>
      <c r="I44" s="101">
        <v>2.0833333333333333E-3</v>
      </c>
      <c r="J44" s="101">
        <f t="shared" si="1"/>
        <v>0.51597222222222217</v>
      </c>
      <c r="K44" s="101">
        <v>6.9444444444444441E-3</v>
      </c>
      <c r="L44" s="101">
        <f t="shared" si="2"/>
        <v>0.52291666666666659</v>
      </c>
      <c r="M44" s="101">
        <v>6.9444444444444441E-3</v>
      </c>
      <c r="N44" s="101">
        <f t="shared" si="3"/>
        <v>0.52986111111111101</v>
      </c>
      <c r="O44" s="101">
        <v>4.1666666666666666E-3</v>
      </c>
      <c r="P44" s="101">
        <f t="shared" si="4"/>
        <v>0.53402777777777766</v>
      </c>
      <c r="Q44" s="101">
        <v>6.2499999999999995E-3</v>
      </c>
      <c r="R44" s="101">
        <f t="shared" si="5"/>
        <v>0.54027777777777763</v>
      </c>
      <c r="S44" s="101">
        <v>6.9444444444444441E-3</v>
      </c>
      <c r="T44" s="101">
        <f t="shared" si="6"/>
        <v>0.54722222222222205</v>
      </c>
      <c r="U44" s="101">
        <v>2.0833333333333333E-3</v>
      </c>
      <c r="V44" s="101">
        <f t="shared" si="7"/>
        <v>0.54930555555555538</v>
      </c>
      <c r="W44" s="101">
        <v>2.7777777777777779E-3</v>
      </c>
      <c r="X44" s="101">
        <f t="shared" si="8"/>
        <v>0.55208333333333315</v>
      </c>
      <c r="Y44" s="101">
        <v>2.0833333333333333E-3</v>
      </c>
      <c r="Z44" s="101">
        <f t="shared" si="9"/>
        <v>0.55416666666666647</v>
      </c>
      <c r="AA44" s="101">
        <v>4.1666666666666666E-3</v>
      </c>
      <c r="AB44" s="101">
        <f t="shared" si="10"/>
        <v>0.55833333333333313</v>
      </c>
      <c r="AC44" s="101">
        <v>4.1666666666666666E-3</v>
      </c>
      <c r="AD44" s="101">
        <f t="shared" si="11"/>
        <v>0.56249999999999978</v>
      </c>
      <c r="AE44" s="101">
        <v>2.7777777777777779E-3</v>
      </c>
      <c r="AF44" s="101">
        <f t="shared" si="12"/>
        <v>0.56527777777777755</v>
      </c>
      <c r="AG44" s="101">
        <v>2.7777777777777779E-3</v>
      </c>
      <c r="AH44" s="101">
        <f t="shared" si="13"/>
        <v>0.56805555555555531</v>
      </c>
      <c r="AI44" s="101">
        <v>1.3888888888888889E-3</v>
      </c>
      <c r="AJ44" s="101">
        <f t="shared" si="14"/>
        <v>0.5694444444444442</v>
      </c>
      <c r="AK44" s="101">
        <v>6.2500000000000003E-3</v>
      </c>
      <c r="AL44" s="101">
        <f t="shared" si="15"/>
        <v>0.57569444444444418</v>
      </c>
      <c r="AM44" s="101">
        <v>4.1666666666666666E-3</v>
      </c>
      <c r="AN44" s="101">
        <f t="shared" si="16"/>
        <v>0.57986111111111083</v>
      </c>
      <c r="AO44" s="127">
        <v>3.472222222222222E-3</v>
      </c>
      <c r="AP44" s="101">
        <f t="shared" si="17"/>
        <v>0.58333333333333304</v>
      </c>
      <c r="AQ44" s="127">
        <v>6.2499999999999995E-3</v>
      </c>
      <c r="AR44" s="101">
        <f t="shared" si="18"/>
        <v>0.58958333333333302</v>
      </c>
      <c r="AS44" s="127">
        <v>6.2499999999999995E-3</v>
      </c>
      <c r="AT44" s="101">
        <f t="shared" si="19"/>
        <v>0.59583333333333299</v>
      </c>
      <c r="AU44" s="101">
        <v>0</v>
      </c>
      <c r="AV44" s="101">
        <f t="shared" si="20"/>
        <v>0.59583333333333299</v>
      </c>
      <c r="AW44" s="101">
        <v>0</v>
      </c>
      <c r="AX44" s="101">
        <f t="shared" si="21"/>
        <v>0.59583333333333299</v>
      </c>
      <c r="AY44" s="101">
        <v>0</v>
      </c>
      <c r="AZ44" s="101">
        <f t="shared" si="22"/>
        <v>0.59583333333333299</v>
      </c>
      <c r="BA44" s="101">
        <v>0</v>
      </c>
      <c r="BB44" s="101">
        <f t="shared" si="23"/>
        <v>0.59583333333333299</v>
      </c>
      <c r="BC44" s="101">
        <v>0</v>
      </c>
      <c r="BD44" s="101">
        <f t="shared" si="24"/>
        <v>0.59583333333333299</v>
      </c>
      <c r="BE44" s="101">
        <v>0</v>
      </c>
      <c r="BF44" s="101">
        <f t="shared" si="25"/>
        <v>0.59583333333333299</v>
      </c>
      <c r="BG44" s="101">
        <v>0</v>
      </c>
      <c r="BH44" s="101">
        <f t="shared" si="26"/>
        <v>0.59583333333333299</v>
      </c>
      <c r="BI44" s="101">
        <v>0</v>
      </c>
      <c r="BJ44" s="101">
        <f t="shared" si="27"/>
        <v>0.59583333333333299</v>
      </c>
      <c r="BK44" s="101">
        <v>0</v>
      </c>
      <c r="BL44" s="101">
        <f t="shared" si="28"/>
        <v>0.59583333333333299</v>
      </c>
      <c r="BM44" s="101">
        <v>0</v>
      </c>
      <c r="BN44" s="101">
        <f t="shared" si="29"/>
        <v>0.59583333333333299</v>
      </c>
      <c r="BO44" s="101">
        <v>0</v>
      </c>
      <c r="BP44" s="101">
        <f t="shared" si="30"/>
        <v>0.59583333333333299</v>
      </c>
      <c r="BQ44" s="101">
        <v>0</v>
      </c>
      <c r="BR44" s="101">
        <f t="shared" si="31"/>
        <v>0.59583333333333299</v>
      </c>
      <c r="BS44" s="101">
        <v>0</v>
      </c>
      <c r="BT44" s="101">
        <f t="shared" si="32"/>
        <v>0.59583333333333299</v>
      </c>
      <c r="BU44" s="101">
        <v>0</v>
      </c>
      <c r="BV44" s="101">
        <f t="shared" si="33"/>
        <v>0.59583333333333299</v>
      </c>
      <c r="BW44" s="101">
        <v>2.0833333333333333E-3</v>
      </c>
      <c r="BX44" s="220">
        <f t="shared" si="34"/>
        <v>0.59791666666666632</v>
      </c>
      <c r="BY44" s="101"/>
      <c r="BZ44" s="101"/>
      <c r="CA44" s="101">
        <f t="shared" si="35"/>
        <v>8.4027777777777479E-2</v>
      </c>
      <c r="CB44" s="573">
        <f t="shared" si="42"/>
        <v>19.056198347107504</v>
      </c>
      <c r="CC44" s="103"/>
      <c r="CD44" s="88">
        <f t="shared" si="36"/>
        <v>120.99999999999957</v>
      </c>
      <c r="CE44" s="88">
        <f t="shared" si="37"/>
        <v>38.43</v>
      </c>
      <c r="CG44" s="33">
        <f t="shared" si="38"/>
        <v>8.4027777777777479E-2</v>
      </c>
      <c r="CH44" s="34">
        <f t="shared" si="39"/>
        <v>120.99999999999957</v>
      </c>
      <c r="CI44" s="35">
        <f t="shared" si="40"/>
        <v>2.0166666666666595</v>
      </c>
    </row>
    <row r="45" spans="1:87" x14ac:dyDescent="0.2">
      <c r="A45" s="1230"/>
      <c r="B45" s="308">
        <v>22</v>
      </c>
      <c r="C45" s="13">
        <v>1.3888888888888888E-2</v>
      </c>
      <c r="D45" s="13">
        <f t="shared" si="41"/>
        <v>0.52777777777777768</v>
      </c>
      <c r="E45" s="227">
        <v>0</v>
      </c>
      <c r="F45" s="34"/>
      <c r="G45" s="101">
        <v>0</v>
      </c>
      <c r="H45" s="101">
        <f t="shared" si="0"/>
        <v>0.52777777777777768</v>
      </c>
      <c r="I45" s="101">
        <v>2.0833333333333333E-3</v>
      </c>
      <c r="J45" s="101">
        <f t="shared" si="1"/>
        <v>0.52986111111111101</v>
      </c>
      <c r="K45" s="101">
        <v>6.9444444444444441E-3</v>
      </c>
      <c r="L45" s="101">
        <f t="shared" si="2"/>
        <v>0.53680555555555542</v>
      </c>
      <c r="M45" s="101">
        <v>6.9444444444444441E-3</v>
      </c>
      <c r="N45" s="101">
        <f t="shared" si="3"/>
        <v>0.54374999999999984</v>
      </c>
      <c r="O45" s="101">
        <v>4.1666666666666666E-3</v>
      </c>
      <c r="P45" s="101">
        <f t="shared" si="4"/>
        <v>0.5479166666666665</v>
      </c>
      <c r="Q45" s="101">
        <v>6.2499999999999995E-3</v>
      </c>
      <c r="R45" s="101">
        <f t="shared" si="5"/>
        <v>0.55416666666666647</v>
      </c>
      <c r="S45" s="101">
        <v>6.9444444444444441E-3</v>
      </c>
      <c r="T45" s="101">
        <f t="shared" si="6"/>
        <v>0.56111111111111089</v>
      </c>
      <c r="U45" s="101">
        <v>2.0833333333333333E-3</v>
      </c>
      <c r="V45" s="101">
        <f t="shared" si="7"/>
        <v>0.56319444444444422</v>
      </c>
      <c r="W45" s="101">
        <v>2.7777777777777779E-3</v>
      </c>
      <c r="X45" s="101">
        <f t="shared" si="8"/>
        <v>0.56597222222222199</v>
      </c>
      <c r="Y45" s="101">
        <v>2.0833333333333333E-3</v>
      </c>
      <c r="Z45" s="101">
        <f t="shared" si="9"/>
        <v>0.56805555555555531</v>
      </c>
      <c r="AA45" s="101">
        <v>4.1666666666666666E-3</v>
      </c>
      <c r="AB45" s="101">
        <f t="shared" si="10"/>
        <v>0.57222222222222197</v>
      </c>
      <c r="AC45" s="101">
        <v>4.1666666666666666E-3</v>
      </c>
      <c r="AD45" s="101">
        <f t="shared" si="11"/>
        <v>0.57638888888888862</v>
      </c>
      <c r="AE45" s="101">
        <v>2.7777777777777779E-3</v>
      </c>
      <c r="AF45" s="101">
        <f t="shared" si="12"/>
        <v>0.57916666666666639</v>
      </c>
      <c r="AG45" s="101">
        <v>2.7777777777777779E-3</v>
      </c>
      <c r="AH45" s="101">
        <f t="shared" si="13"/>
        <v>0.58194444444444415</v>
      </c>
      <c r="AI45" s="101">
        <v>1.3888888888888889E-3</v>
      </c>
      <c r="AJ45" s="101">
        <f t="shared" si="14"/>
        <v>0.58333333333333304</v>
      </c>
      <c r="AK45" s="101">
        <v>6.2500000000000003E-3</v>
      </c>
      <c r="AL45" s="101">
        <f t="shared" si="15"/>
        <v>0.58958333333333302</v>
      </c>
      <c r="AM45" s="101">
        <v>4.1666666666666666E-3</v>
      </c>
      <c r="AN45" s="101">
        <f t="shared" si="16"/>
        <v>0.59374999999999967</v>
      </c>
      <c r="AO45" s="127">
        <v>3.472222222222222E-3</v>
      </c>
      <c r="AP45" s="101">
        <f t="shared" si="17"/>
        <v>0.59722222222222188</v>
      </c>
      <c r="AQ45" s="127">
        <v>6.2499999999999995E-3</v>
      </c>
      <c r="AR45" s="101">
        <f t="shared" si="18"/>
        <v>0.60347222222222185</v>
      </c>
      <c r="AS45" s="127">
        <v>6.2499999999999995E-3</v>
      </c>
      <c r="AT45" s="101">
        <f t="shared" si="19"/>
        <v>0.60972222222222183</v>
      </c>
      <c r="AU45" s="101">
        <v>0</v>
      </c>
      <c r="AV45" s="101">
        <f t="shared" si="20"/>
        <v>0.60972222222222183</v>
      </c>
      <c r="AW45" s="101">
        <v>0</v>
      </c>
      <c r="AX45" s="101">
        <f t="shared" si="21"/>
        <v>0.60972222222222183</v>
      </c>
      <c r="AY45" s="101">
        <v>0</v>
      </c>
      <c r="AZ45" s="101">
        <f t="shared" si="22"/>
        <v>0.60972222222222183</v>
      </c>
      <c r="BA45" s="101">
        <v>0</v>
      </c>
      <c r="BB45" s="101">
        <f t="shared" si="23"/>
        <v>0.60972222222222183</v>
      </c>
      <c r="BC45" s="101">
        <v>0</v>
      </c>
      <c r="BD45" s="101">
        <f t="shared" si="24"/>
        <v>0.60972222222222183</v>
      </c>
      <c r="BE45" s="101">
        <v>0</v>
      </c>
      <c r="BF45" s="101">
        <f t="shared" si="25"/>
        <v>0.60972222222222183</v>
      </c>
      <c r="BG45" s="101">
        <v>0</v>
      </c>
      <c r="BH45" s="101">
        <f t="shared" si="26"/>
        <v>0.60972222222222183</v>
      </c>
      <c r="BI45" s="101">
        <v>0</v>
      </c>
      <c r="BJ45" s="101">
        <f t="shared" si="27"/>
        <v>0.60972222222222183</v>
      </c>
      <c r="BK45" s="101">
        <v>0</v>
      </c>
      <c r="BL45" s="101">
        <f t="shared" si="28"/>
        <v>0.60972222222222183</v>
      </c>
      <c r="BM45" s="101">
        <v>0</v>
      </c>
      <c r="BN45" s="101">
        <f t="shared" si="29"/>
        <v>0.60972222222222183</v>
      </c>
      <c r="BO45" s="101">
        <v>0</v>
      </c>
      <c r="BP45" s="101">
        <f t="shared" si="30"/>
        <v>0.60972222222222183</v>
      </c>
      <c r="BQ45" s="101">
        <v>0</v>
      </c>
      <c r="BR45" s="101">
        <f t="shared" si="31"/>
        <v>0.60972222222222183</v>
      </c>
      <c r="BS45" s="101">
        <v>0</v>
      </c>
      <c r="BT45" s="101">
        <f t="shared" si="32"/>
        <v>0.60972222222222183</v>
      </c>
      <c r="BU45" s="101">
        <v>0</v>
      </c>
      <c r="BV45" s="101">
        <f t="shared" si="33"/>
        <v>0.60972222222222183</v>
      </c>
      <c r="BW45" s="101">
        <v>2.0833333333333333E-3</v>
      </c>
      <c r="BX45" s="220">
        <f t="shared" si="34"/>
        <v>0.61180555555555516</v>
      </c>
      <c r="BY45" s="101"/>
      <c r="BZ45" s="101"/>
      <c r="CA45" s="101">
        <f t="shared" si="35"/>
        <v>8.4027777777777479E-2</v>
      </c>
      <c r="CB45" s="573">
        <f t="shared" si="42"/>
        <v>19.056198347107504</v>
      </c>
      <c r="CC45" s="103"/>
      <c r="CD45" s="88">
        <f t="shared" si="36"/>
        <v>120.99999999999957</v>
      </c>
      <c r="CE45" s="88">
        <f t="shared" si="37"/>
        <v>38.43</v>
      </c>
      <c r="CG45" s="33">
        <f t="shared" si="38"/>
        <v>8.4027777777777479E-2</v>
      </c>
      <c r="CH45" s="34">
        <f t="shared" si="39"/>
        <v>120.99999999999957</v>
      </c>
      <c r="CI45" s="35">
        <f t="shared" si="40"/>
        <v>2.0166666666666595</v>
      </c>
    </row>
    <row r="46" spans="1:87" x14ac:dyDescent="0.2">
      <c r="A46" s="1230"/>
      <c r="B46" s="308">
        <v>23</v>
      </c>
      <c r="C46" s="13">
        <v>1.3888888888888888E-2</v>
      </c>
      <c r="D46" s="13">
        <f t="shared" si="41"/>
        <v>0.54166666666666652</v>
      </c>
      <c r="E46" s="227">
        <v>0</v>
      </c>
      <c r="F46" s="34"/>
      <c r="G46" s="101">
        <v>0</v>
      </c>
      <c r="H46" s="101">
        <f t="shared" si="0"/>
        <v>0.54166666666666652</v>
      </c>
      <c r="I46" s="101">
        <v>2.0833333333333333E-3</v>
      </c>
      <c r="J46" s="101">
        <f t="shared" si="1"/>
        <v>0.54374999999999984</v>
      </c>
      <c r="K46" s="101">
        <v>6.9444444444444441E-3</v>
      </c>
      <c r="L46" s="101">
        <f t="shared" si="2"/>
        <v>0.55069444444444426</v>
      </c>
      <c r="M46" s="101">
        <v>6.9444444444444441E-3</v>
      </c>
      <c r="N46" s="101">
        <f t="shared" si="3"/>
        <v>0.55763888888888868</v>
      </c>
      <c r="O46" s="101">
        <v>4.1666666666666666E-3</v>
      </c>
      <c r="P46" s="101">
        <f t="shared" si="4"/>
        <v>0.56180555555555534</v>
      </c>
      <c r="Q46" s="101">
        <v>6.2499999999999995E-3</v>
      </c>
      <c r="R46" s="101">
        <f t="shared" si="5"/>
        <v>0.56805555555555531</v>
      </c>
      <c r="S46" s="101">
        <v>6.9444444444444441E-3</v>
      </c>
      <c r="T46" s="101">
        <f t="shared" si="6"/>
        <v>0.57499999999999973</v>
      </c>
      <c r="U46" s="101">
        <v>2.0833333333333333E-3</v>
      </c>
      <c r="V46" s="101">
        <f t="shared" si="7"/>
        <v>0.57708333333333306</v>
      </c>
      <c r="W46" s="101">
        <v>2.7777777777777779E-3</v>
      </c>
      <c r="X46" s="101">
        <f t="shared" si="8"/>
        <v>0.57986111111111083</v>
      </c>
      <c r="Y46" s="101">
        <v>2.0833333333333333E-3</v>
      </c>
      <c r="Z46" s="101">
        <f t="shared" si="9"/>
        <v>0.58194444444444415</v>
      </c>
      <c r="AA46" s="101">
        <v>4.1666666666666666E-3</v>
      </c>
      <c r="AB46" s="101">
        <f t="shared" si="10"/>
        <v>0.58611111111111081</v>
      </c>
      <c r="AC46" s="101">
        <v>4.1666666666666666E-3</v>
      </c>
      <c r="AD46" s="101">
        <f t="shared" si="11"/>
        <v>0.59027777777777746</v>
      </c>
      <c r="AE46" s="101">
        <v>2.7777777777777779E-3</v>
      </c>
      <c r="AF46" s="101">
        <f t="shared" si="12"/>
        <v>0.59305555555555522</v>
      </c>
      <c r="AG46" s="101">
        <v>2.7777777777777779E-3</v>
      </c>
      <c r="AH46" s="101">
        <f t="shared" si="13"/>
        <v>0.59583333333333299</v>
      </c>
      <c r="AI46" s="101">
        <v>1.3888888888888889E-3</v>
      </c>
      <c r="AJ46" s="101">
        <f t="shared" si="14"/>
        <v>0.59722222222222188</v>
      </c>
      <c r="AK46" s="101">
        <v>6.2500000000000003E-3</v>
      </c>
      <c r="AL46" s="101">
        <f t="shared" si="15"/>
        <v>0.60347222222222185</v>
      </c>
      <c r="AM46" s="101">
        <v>4.1666666666666666E-3</v>
      </c>
      <c r="AN46" s="101">
        <f t="shared" si="16"/>
        <v>0.60763888888888851</v>
      </c>
      <c r="AO46" s="127">
        <v>3.472222222222222E-3</v>
      </c>
      <c r="AP46" s="101">
        <f t="shared" si="17"/>
        <v>0.61111111111111072</v>
      </c>
      <c r="AQ46" s="127">
        <v>6.2499999999999995E-3</v>
      </c>
      <c r="AR46" s="101">
        <f t="shared" si="18"/>
        <v>0.61736111111111069</v>
      </c>
      <c r="AS46" s="127">
        <v>6.2499999999999995E-3</v>
      </c>
      <c r="AT46" s="101">
        <f t="shared" si="19"/>
        <v>0.62361111111111067</v>
      </c>
      <c r="AU46" s="101">
        <v>0</v>
      </c>
      <c r="AV46" s="101">
        <f t="shared" si="20"/>
        <v>0.62361111111111067</v>
      </c>
      <c r="AW46" s="101">
        <v>0</v>
      </c>
      <c r="AX46" s="101">
        <f t="shared" si="21"/>
        <v>0.62361111111111067</v>
      </c>
      <c r="AY46" s="101">
        <v>0</v>
      </c>
      <c r="AZ46" s="101">
        <f t="shared" si="22"/>
        <v>0.62361111111111067</v>
      </c>
      <c r="BA46" s="101">
        <v>0</v>
      </c>
      <c r="BB46" s="101">
        <f t="shared" si="23"/>
        <v>0.62361111111111067</v>
      </c>
      <c r="BC46" s="101">
        <v>0</v>
      </c>
      <c r="BD46" s="101">
        <f t="shared" si="24"/>
        <v>0.62361111111111067</v>
      </c>
      <c r="BE46" s="101">
        <v>0</v>
      </c>
      <c r="BF46" s="101">
        <f t="shared" si="25"/>
        <v>0.62361111111111067</v>
      </c>
      <c r="BG46" s="101">
        <v>0</v>
      </c>
      <c r="BH46" s="101">
        <f t="shared" si="26"/>
        <v>0.62361111111111067</v>
      </c>
      <c r="BI46" s="101">
        <v>0</v>
      </c>
      <c r="BJ46" s="101">
        <f t="shared" si="27"/>
        <v>0.62361111111111067</v>
      </c>
      <c r="BK46" s="101">
        <v>0</v>
      </c>
      <c r="BL46" s="101">
        <f t="shared" si="28"/>
        <v>0.62361111111111067</v>
      </c>
      <c r="BM46" s="101">
        <v>0</v>
      </c>
      <c r="BN46" s="101">
        <f t="shared" si="29"/>
        <v>0.62361111111111067</v>
      </c>
      <c r="BO46" s="101">
        <v>0</v>
      </c>
      <c r="BP46" s="101">
        <f t="shared" si="30"/>
        <v>0.62361111111111067</v>
      </c>
      <c r="BQ46" s="101">
        <v>0</v>
      </c>
      <c r="BR46" s="101">
        <f t="shared" si="31"/>
        <v>0.62361111111111067</v>
      </c>
      <c r="BS46" s="101">
        <v>0</v>
      </c>
      <c r="BT46" s="101">
        <f t="shared" si="32"/>
        <v>0.62361111111111067</v>
      </c>
      <c r="BU46" s="101">
        <v>0</v>
      </c>
      <c r="BV46" s="101">
        <f t="shared" si="33"/>
        <v>0.62361111111111067</v>
      </c>
      <c r="BW46" s="101">
        <v>2.0833333333333333E-3</v>
      </c>
      <c r="BX46" s="220">
        <f t="shared" si="34"/>
        <v>0.625694444444444</v>
      </c>
      <c r="BY46" s="101"/>
      <c r="BZ46" s="101"/>
      <c r="CA46" s="101">
        <f t="shared" si="35"/>
        <v>8.4027777777777479E-2</v>
      </c>
      <c r="CB46" s="573">
        <f t="shared" si="42"/>
        <v>19.056198347107504</v>
      </c>
      <c r="CC46" s="103"/>
      <c r="CD46" s="88">
        <f t="shared" si="36"/>
        <v>120.99999999999957</v>
      </c>
      <c r="CE46" s="88">
        <f t="shared" si="37"/>
        <v>38.43</v>
      </c>
      <c r="CG46" s="33">
        <f t="shared" si="38"/>
        <v>8.4027777777777479E-2</v>
      </c>
      <c r="CH46" s="34">
        <f t="shared" si="39"/>
        <v>120.99999999999957</v>
      </c>
      <c r="CI46" s="35">
        <f t="shared" si="40"/>
        <v>2.0166666666666595</v>
      </c>
    </row>
    <row r="47" spans="1:87" x14ac:dyDescent="0.2">
      <c r="A47" s="1230"/>
      <c r="B47" s="308">
        <v>24</v>
      </c>
      <c r="C47" s="13">
        <v>1.3888888888888888E-2</v>
      </c>
      <c r="D47" s="13">
        <f t="shared" si="41"/>
        <v>0.55555555555555536</v>
      </c>
      <c r="E47" s="227">
        <v>0</v>
      </c>
      <c r="F47" s="34"/>
      <c r="G47" s="101">
        <v>0</v>
      </c>
      <c r="H47" s="101">
        <f t="shared" si="0"/>
        <v>0.55555555555555536</v>
      </c>
      <c r="I47" s="101">
        <v>2.0833333333333298E-3</v>
      </c>
      <c r="J47" s="101">
        <f t="shared" si="1"/>
        <v>0.55763888888888868</v>
      </c>
      <c r="K47" s="101">
        <v>6.9444444444444441E-3</v>
      </c>
      <c r="L47" s="101">
        <f t="shared" si="2"/>
        <v>0.5645833333333331</v>
      </c>
      <c r="M47" s="101">
        <v>6.9444444444444441E-3</v>
      </c>
      <c r="N47" s="101">
        <f t="shared" si="3"/>
        <v>0.57152777777777752</v>
      </c>
      <c r="O47" s="101">
        <v>4.1666666666666701E-3</v>
      </c>
      <c r="P47" s="101">
        <f t="shared" si="4"/>
        <v>0.57569444444444418</v>
      </c>
      <c r="Q47" s="101">
        <v>6.2499999999999995E-3</v>
      </c>
      <c r="R47" s="101">
        <f t="shared" si="5"/>
        <v>0.58194444444444415</v>
      </c>
      <c r="S47" s="101">
        <v>6.9444444444444441E-3</v>
      </c>
      <c r="T47" s="101">
        <f t="shared" si="6"/>
        <v>0.58888888888888857</v>
      </c>
      <c r="U47" s="101">
        <v>2.0833333333333333E-3</v>
      </c>
      <c r="V47" s="101">
        <f t="shared" si="7"/>
        <v>0.5909722222222219</v>
      </c>
      <c r="W47" s="101">
        <v>2.7777777777777779E-3</v>
      </c>
      <c r="X47" s="101">
        <f t="shared" si="8"/>
        <v>0.59374999999999967</v>
      </c>
      <c r="Y47" s="101">
        <v>2.0833333333333333E-3</v>
      </c>
      <c r="Z47" s="101">
        <f t="shared" si="9"/>
        <v>0.59583333333333299</v>
      </c>
      <c r="AA47" s="101">
        <v>4.1666666666666701E-3</v>
      </c>
      <c r="AB47" s="101">
        <f t="shared" si="10"/>
        <v>0.59999999999999964</v>
      </c>
      <c r="AC47" s="101">
        <v>4.1666666666666701E-3</v>
      </c>
      <c r="AD47" s="101">
        <f t="shared" si="11"/>
        <v>0.6041666666666663</v>
      </c>
      <c r="AE47" s="101">
        <v>2.7777777777777801E-3</v>
      </c>
      <c r="AF47" s="101">
        <f t="shared" si="12"/>
        <v>0.60694444444444406</v>
      </c>
      <c r="AG47" s="101">
        <v>2.7777777777777801E-3</v>
      </c>
      <c r="AH47" s="101">
        <f t="shared" si="13"/>
        <v>0.60972222222222183</v>
      </c>
      <c r="AI47" s="101">
        <v>1.38888888888889E-3</v>
      </c>
      <c r="AJ47" s="101">
        <f t="shared" si="14"/>
        <v>0.61111111111111072</v>
      </c>
      <c r="AK47" s="101">
        <v>6.2500000000000003E-3</v>
      </c>
      <c r="AL47" s="101">
        <f t="shared" si="15"/>
        <v>0.61736111111111069</v>
      </c>
      <c r="AM47" s="101">
        <v>4.1666666666666666E-3</v>
      </c>
      <c r="AN47" s="101">
        <f t="shared" si="16"/>
        <v>0.62152777777777735</v>
      </c>
      <c r="AO47" s="127">
        <v>3.472222222222222E-3</v>
      </c>
      <c r="AP47" s="101">
        <f t="shared" si="17"/>
        <v>0.62499999999999956</v>
      </c>
      <c r="AQ47" s="127">
        <v>6.2500000000000003E-3</v>
      </c>
      <c r="AR47" s="101">
        <f t="shared" si="18"/>
        <v>0.63124999999999953</v>
      </c>
      <c r="AS47" s="127">
        <v>6.2499999999999995E-3</v>
      </c>
      <c r="AT47" s="101">
        <f t="shared" si="19"/>
        <v>0.63749999999999951</v>
      </c>
      <c r="AU47" s="101">
        <v>0</v>
      </c>
      <c r="AV47" s="101">
        <f t="shared" si="20"/>
        <v>0.63749999999999951</v>
      </c>
      <c r="AW47" s="101">
        <v>0</v>
      </c>
      <c r="AX47" s="101">
        <f t="shared" si="21"/>
        <v>0.63749999999999951</v>
      </c>
      <c r="AY47" s="101">
        <v>0</v>
      </c>
      <c r="AZ47" s="101">
        <f t="shared" si="22"/>
        <v>0.63749999999999951</v>
      </c>
      <c r="BA47" s="101">
        <v>0</v>
      </c>
      <c r="BB47" s="101">
        <f t="shared" si="23"/>
        <v>0.63749999999999951</v>
      </c>
      <c r="BC47" s="101">
        <v>0</v>
      </c>
      <c r="BD47" s="101">
        <f t="shared" si="24"/>
        <v>0.63749999999999951</v>
      </c>
      <c r="BE47" s="101">
        <v>0</v>
      </c>
      <c r="BF47" s="101">
        <f t="shared" si="25"/>
        <v>0.63749999999999951</v>
      </c>
      <c r="BG47" s="101">
        <v>0</v>
      </c>
      <c r="BH47" s="101">
        <f t="shared" si="26"/>
        <v>0.63749999999999951</v>
      </c>
      <c r="BI47" s="101">
        <v>0</v>
      </c>
      <c r="BJ47" s="101">
        <f t="shared" si="27"/>
        <v>0.63749999999999951</v>
      </c>
      <c r="BK47" s="101">
        <v>0</v>
      </c>
      <c r="BL47" s="101">
        <f t="shared" si="28"/>
        <v>0.63749999999999951</v>
      </c>
      <c r="BM47" s="101">
        <v>0</v>
      </c>
      <c r="BN47" s="101">
        <f t="shared" si="29"/>
        <v>0.63749999999999951</v>
      </c>
      <c r="BO47" s="101">
        <v>0</v>
      </c>
      <c r="BP47" s="101">
        <f t="shared" si="30"/>
        <v>0.63749999999999951</v>
      </c>
      <c r="BQ47" s="101">
        <v>0</v>
      </c>
      <c r="BR47" s="101">
        <f t="shared" si="31"/>
        <v>0.63749999999999951</v>
      </c>
      <c r="BS47" s="101">
        <v>0</v>
      </c>
      <c r="BT47" s="101">
        <f t="shared" si="32"/>
        <v>0.63749999999999951</v>
      </c>
      <c r="BU47" s="101">
        <v>0</v>
      </c>
      <c r="BV47" s="101">
        <f t="shared" si="33"/>
        <v>0.63749999999999951</v>
      </c>
      <c r="BW47" s="101">
        <v>2.0833333333333298E-3</v>
      </c>
      <c r="BX47" s="220">
        <f t="shared" si="34"/>
        <v>0.63958333333333284</v>
      </c>
      <c r="BY47" s="101"/>
      <c r="BZ47" s="101"/>
      <c r="CA47" s="101">
        <f t="shared" si="35"/>
        <v>8.4027777777777479E-2</v>
      </c>
      <c r="CB47" s="573">
        <f t="shared" si="42"/>
        <v>19.056198347107504</v>
      </c>
      <c r="CC47" s="103"/>
      <c r="CD47" s="88">
        <f t="shared" si="36"/>
        <v>120.99999999999957</v>
      </c>
      <c r="CE47" s="88">
        <f t="shared" si="37"/>
        <v>38.43</v>
      </c>
      <c r="CG47" s="33">
        <f t="shared" si="38"/>
        <v>8.4027777777777479E-2</v>
      </c>
      <c r="CH47" s="34">
        <f t="shared" si="39"/>
        <v>120.99999999999957</v>
      </c>
      <c r="CI47" s="35">
        <f t="shared" si="40"/>
        <v>2.0166666666666595</v>
      </c>
    </row>
    <row r="48" spans="1:87" x14ac:dyDescent="0.2">
      <c r="A48" s="1230"/>
      <c r="B48" s="308">
        <v>25</v>
      </c>
      <c r="C48" s="13">
        <v>1.3888888888888888E-2</v>
      </c>
      <c r="D48" s="13">
        <f t="shared" si="41"/>
        <v>0.5694444444444442</v>
      </c>
      <c r="E48" s="227">
        <v>0</v>
      </c>
      <c r="F48" s="34"/>
      <c r="G48" s="101">
        <v>0</v>
      </c>
      <c r="H48" s="101">
        <f t="shared" si="0"/>
        <v>0.5694444444444442</v>
      </c>
      <c r="I48" s="101">
        <v>2.0833333333333298E-3</v>
      </c>
      <c r="J48" s="101">
        <f t="shared" si="1"/>
        <v>0.57152777777777752</v>
      </c>
      <c r="K48" s="101">
        <v>6.9444444444444441E-3</v>
      </c>
      <c r="L48" s="101">
        <f t="shared" si="2"/>
        <v>0.57847222222222194</v>
      </c>
      <c r="M48" s="101">
        <v>6.9444444444444441E-3</v>
      </c>
      <c r="N48" s="101">
        <f t="shared" si="3"/>
        <v>0.58541666666666636</v>
      </c>
      <c r="O48" s="101">
        <v>4.1666666666666701E-3</v>
      </c>
      <c r="P48" s="101">
        <f t="shared" si="4"/>
        <v>0.58958333333333302</v>
      </c>
      <c r="Q48" s="101">
        <v>6.2499999999999995E-3</v>
      </c>
      <c r="R48" s="101">
        <f t="shared" si="5"/>
        <v>0.59583333333333299</v>
      </c>
      <c r="S48" s="101">
        <v>6.9444444444444441E-3</v>
      </c>
      <c r="T48" s="101">
        <f t="shared" si="6"/>
        <v>0.60277777777777741</v>
      </c>
      <c r="U48" s="101">
        <v>2.0833333333333333E-3</v>
      </c>
      <c r="V48" s="101">
        <f t="shared" si="7"/>
        <v>0.60486111111111074</v>
      </c>
      <c r="W48" s="101">
        <v>2.7777777777777779E-3</v>
      </c>
      <c r="X48" s="101">
        <f t="shared" si="8"/>
        <v>0.60763888888888851</v>
      </c>
      <c r="Y48" s="101">
        <v>2.0833333333333333E-3</v>
      </c>
      <c r="Z48" s="101">
        <f t="shared" si="9"/>
        <v>0.60972222222222183</v>
      </c>
      <c r="AA48" s="101">
        <v>4.1666666666666701E-3</v>
      </c>
      <c r="AB48" s="101">
        <f t="shared" si="10"/>
        <v>0.61388888888888848</v>
      </c>
      <c r="AC48" s="101">
        <v>4.1666666666666701E-3</v>
      </c>
      <c r="AD48" s="101">
        <f t="shared" si="11"/>
        <v>0.61805555555555514</v>
      </c>
      <c r="AE48" s="101">
        <v>2.7777777777777801E-3</v>
      </c>
      <c r="AF48" s="101">
        <f t="shared" si="12"/>
        <v>0.6208333333333329</v>
      </c>
      <c r="AG48" s="101">
        <v>2.7777777777777801E-3</v>
      </c>
      <c r="AH48" s="101">
        <f t="shared" si="13"/>
        <v>0.62361111111111067</v>
      </c>
      <c r="AI48" s="101">
        <v>1.38888888888889E-3</v>
      </c>
      <c r="AJ48" s="101">
        <f t="shared" si="14"/>
        <v>0.62499999999999956</v>
      </c>
      <c r="AK48" s="101">
        <v>6.2500000000000003E-3</v>
      </c>
      <c r="AL48" s="101">
        <f t="shared" si="15"/>
        <v>0.63124999999999953</v>
      </c>
      <c r="AM48" s="101">
        <v>4.1666666666666666E-3</v>
      </c>
      <c r="AN48" s="101">
        <f t="shared" si="16"/>
        <v>0.63541666666666619</v>
      </c>
      <c r="AO48" s="127">
        <v>3.472222222222222E-3</v>
      </c>
      <c r="AP48" s="101">
        <f t="shared" si="17"/>
        <v>0.6388888888888884</v>
      </c>
      <c r="AQ48" s="127">
        <v>6.2500000000000003E-3</v>
      </c>
      <c r="AR48" s="101">
        <f t="shared" si="18"/>
        <v>0.64513888888888837</v>
      </c>
      <c r="AS48" s="127">
        <v>6.2499999999999995E-3</v>
      </c>
      <c r="AT48" s="101">
        <f t="shared" si="19"/>
        <v>0.65138888888888835</v>
      </c>
      <c r="AU48" s="101">
        <v>0</v>
      </c>
      <c r="AV48" s="101">
        <f t="shared" si="20"/>
        <v>0.65138888888888835</v>
      </c>
      <c r="AW48" s="101">
        <v>0</v>
      </c>
      <c r="AX48" s="101">
        <f t="shared" si="21"/>
        <v>0.65138888888888835</v>
      </c>
      <c r="AY48" s="101">
        <v>0</v>
      </c>
      <c r="AZ48" s="101">
        <f t="shared" si="22"/>
        <v>0.65138888888888835</v>
      </c>
      <c r="BA48" s="101">
        <v>0</v>
      </c>
      <c r="BB48" s="101">
        <f t="shared" si="23"/>
        <v>0.65138888888888835</v>
      </c>
      <c r="BC48" s="101">
        <v>0</v>
      </c>
      <c r="BD48" s="101">
        <f t="shared" si="24"/>
        <v>0.65138888888888835</v>
      </c>
      <c r="BE48" s="101">
        <v>0</v>
      </c>
      <c r="BF48" s="101">
        <f t="shared" si="25"/>
        <v>0.65138888888888835</v>
      </c>
      <c r="BG48" s="101">
        <v>0</v>
      </c>
      <c r="BH48" s="101">
        <f t="shared" si="26"/>
        <v>0.65138888888888835</v>
      </c>
      <c r="BI48" s="101">
        <v>0</v>
      </c>
      <c r="BJ48" s="101">
        <f t="shared" si="27"/>
        <v>0.65138888888888835</v>
      </c>
      <c r="BK48" s="101">
        <v>0</v>
      </c>
      <c r="BL48" s="101">
        <f t="shared" si="28"/>
        <v>0.65138888888888835</v>
      </c>
      <c r="BM48" s="101">
        <v>0</v>
      </c>
      <c r="BN48" s="101">
        <f t="shared" si="29"/>
        <v>0.65138888888888835</v>
      </c>
      <c r="BO48" s="101">
        <v>0</v>
      </c>
      <c r="BP48" s="101">
        <f t="shared" si="30"/>
        <v>0.65138888888888835</v>
      </c>
      <c r="BQ48" s="101">
        <v>0</v>
      </c>
      <c r="BR48" s="101">
        <f t="shared" si="31"/>
        <v>0.65138888888888835</v>
      </c>
      <c r="BS48" s="101">
        <v>0</v>
      </c>
      <c r="BT48" s="101">
        <f t="shared" si="32"/>
        <v>0.65138888888888835</v>
      </c>
      <c r="BU48" s="101">
        <v>0</v>
      </c>
      <c r="BV48" s="101">
        <f t="shared" si="33"/>
        <v>0.65138888888888835</v>
      </c>
      <c r="BW48" s="101">
        <v>2.0833333333333298E-3</v>
      </c>
      <c r="BX48" s="220">
        <f t="shared" si="34"/>
        <v>0.65347222222222168</v>
      </c>
      <c r="BY48" s="101"/>
      <c r="BZ48" s="101"/>
      <c r="CA48" s="101">
        <f t="shared" si="35"/>
        <v>8.4027777777777479E-2</v>
      </c>
      <c r="CB48" s="573">
        <f t="shared" si="42"/>
        <v>19.056198347107504</v>
      </c>
      <c r="CC48" s="103"/>
      <c r="CD48" s="88">
        <f t="shared" si="36"/>
        <v>120.99999999999957</v>
      </c>
      <c r="CE48" s="88">
        <f t="shared" si="37"/>
        <v>38.43</v>
      </c>
      <c r="CG48" s="33">
        <f t="shared" si="38"/>
        <v>8.4027777777777479E-2</v>
      </c>
      <c r="CH48" s="34">
        <f t="shared" si="39"/>
        <v>120.99999999999957</v>
      </c>
      <c r="CI48" s="35">
        <f t="shared" si="40"/>
        <v>2.0166666666666595</v>
      </c>
    </row>
    <row r="49" spans="1:87" x14ac:dyDescent="0.2">
      <c r="A49" s="1230"/>
      <c r="B49" s="308">
        <v>26</v>
      </c>
      <c r="C49" s="13">
        <v>1.7361111111111112E-2</v>
      </c>
      <c r="D49" s="13">
        <f t="shared" si="41"/>
        <v>0.58680555555555536</v>
      </c>
      <c r="E49" s="227">
        <v>0</v>
      </c>
      <c r="F49" s="34"/>
      <c r="G49" s="101">
        <v>0</v>
      </c>
      <c r="H49" s="101">
        <f t="shared" si="0"/>
        <v>0.58680555555555536</v>
      </c>
      <c r="I49" s="101">
        <v>2.0833333333333298E-3</v>
      </c>
      <c r="J49" s="101">
        <f t="shared" si="1"/>
        <v>0.58888888888888868</v>
      </c>
      <c r="K49" s="101">
        <v>6.9444444444444441E-3</v>
      </c>
      <c r="L49" s="101">
        <f t="shared" si="2"/>
        <v>0.5958333333333331</v>
      </c>
      <c r="M49" s="101">
        <v>6.9444444444444441E-3</v>
      </c>
      <c r="N49" s="101">
        <f t="shared" si="3"/>
        <v>0.60277777777777752</v>
      </c>
      <c r="O49" s="101">
        <v>4.1666666666666701E-3</v>
      </c>
      <c r="P49" s="101">
        <f t="shared" si="4"/>
        <v>0.60694444444444418</v>
      </c>
      <c r="Q49" s="101">
        <v>6.2499999999999995E-3</v>
      </c>
      <c r="R49" s="101">
        <f t="shared" si="5"/>
        <v>0.61319444444444415</v>
      </c>
      <c r="S49" s="101">
        <v>6.9444444444444441E-3</v>
      </c>
      <c r="T49" s="101">
        <f t="shared" si="6"/>
        <v>0.62013888888888857</v>
      </c>
      <c r="U49" s="101">
        <v>2.0833333333333333E-3</v>
      </c>
      <c r="V49" s="101">
        <f t="shared" si="7"/>
        <v>0.6222222222222219</v>
      </c>
      <c r="W49" s="101">
        <v>2.7777777777777779E-3</v>
      </c>
      <c r="X49" s="101">
        <f t="shared" si="8"/>
        <v>0.62499999999999967</v>
      </c>
      <c r="Y49" s="101">
        <v>2.0833333333333333E-3</v>
      </c>
      <c r="Z49" s="101">
        <f t="shared" si="9"/>
        <v>0.62708333333333299</v>
      </c>
      <c r="AA49" s="101">
        <v>4.1666666666666701E-3</v>
      </c>
      <c r="AB49" s="101">
        <f t="shared" si="10"/>
        <v>0.63124999999999964</v>
      </c>
      <c r="AC49" s="101">
        <v>4.1666666666666701E-3</v>
      </c>
      <c r="AD49" s="101">
        <f t="shared" si="11"/>
        <v>0.6354166666666663</v>
      </c>
      <c r="AE49" s="101">
        <v>2.7777777777777801E-3</v>
      </c>
      <c r="AF49" s="101">
        <f t="shared" si="12"/>
        <v>0.63819444444444406</v>
      </c>
      <c r="AG49" s="101">
        <v>2.7777777777777801E-3</v>
      </c>
      <c r="AH49" s="101">
        <f t="shared" si="13"/>
        <v>0.64097222222222183</v>
      </c>
      <c r="AI49" s="101">
        <v>1.38888888888889E-3</v>
      </c>
      <c r="AJ49" s="101">
        <f t="shared" si="14"/>
        <v>0.64236111111111072</v>
      </c>
      <c r="AK49" s="101">
        <v>6.2500000000000003E-3</v>
      </c>
      <c r="AL49" s="101">
        <f t="shared" si="15"/>
        <v>0.64861111111111069</v>
      </c>
      <c r="AM49" s="101">
        <v>4.1666666666666666E-3</v>
      </c>
      <c r="AN49" s="101">
        <f t="shared" si="16"/>
        <v>0.65277777777777735</v>
      </c>
      <c r="AO49" s="127">
        <v>3.472222222222222E-3</v>
      </c>
      <c r="AP49" s="101">
        <f t="shared" si="17"/>
        <v>0.65624999999999956</v>
      </c>
      <c r="AQ49" s="127">
        <v>6.2500000000000003E-3</v>
      </c>
      <c r="AR49" s="101">
        <f t="shared" si="18"/>
        <v>0.66249999999999953</v>
      </c>
      <c r="AS49" s="127">
        <v>6.2499999999999995E-3</v>
      </c>
      <c r="AT49" s="101">
        <f t="shared" si="19"/>
        <v>0.66874999999999951</v>
      </c>
      <c r="AU49" s="101">
        <v>0</v>
      </c>
      <c r="AV49" s="101">
        <f t="shared" si="20"/>
        <v>0.66874999999999951</v>
      </c>
      <c r="AW49" s="101">
        <v>0</v>
      </c>
      <c r="AX49" s="101">
        <f t="shared" si="21"/>
        <v>0.66874999999999951</v>
      </c>
      <c r="AY49" s="101">
        <v>0</v>
      </c>
      <c r="AZ49" s="101">
        <f t="shared" si="22"/>
        <v>0.66874999999999951</v>
      </c>
      <c r="BA49" s="101">
        <v>0</v>
      </c>
      <c r="BB49" s="101">
        <f t="shared" si="23"/>
        <v>0.66874999999999951</v>
      </c>
      <c r="BC49" s="101">
        <v>0</v>
      </c>
      <c r="BD49" s="101">
        <f t="shared" si="24"/>
        <v>0.66874999999999951</v>
      </c>
      <c r="BE49" s="101">
        <v>0</v>
      </c>
      <c r="BF49" s="101">
        <f t="shared" si="25"/>
        <v>0.66874999999999951</v>
      </c>
      <c r="BG49" s="101">
        <v>0</v>
      </c>
      <c r="BH49" s="101">
        <f t="shared" si="26"/>
        <v>0.66874999999999951</v>
      </c>
      <c r="BI49" s="101">
        <v>0</v>
      </c>
      <c r="BJ49" s="101">
        <f t="shared" si="27"/>
        <v>0.66874999999999951</v>
      </c>
      <c r="BK49" s="101">
        <v>0</v>
      </c>
      <c r="BL49" s="101">
        <f t="shared" si="28"/>
        <v>0.66874999999999951</v>
      </c>
      <c r="BM49" s="101">
        <v>0</v>
      </c>
      <c r="BN49" s="101">
        <f t="shared" si="29"/>
        <v>0.66874999999999951</v>
      </c>
      <c r="BO49" s="101">
        <v>0</v>
      </c>
      <c r="BP49" s="101">
        <f t="shared" si="30"/>
        <v>0.66874999999999951</v>
      </c>
      <c r="BQ49" s="101">
        <v>0</v>
      </c>
      <c r="BR49" s="101">
        <f t="shared" si="31"/>
        <v>0.66874999999999951</v>
      </c>
      <c r="BS49" s="101">
        <v>0</v>
      </c>
      <c r="BT49" s="101">
        <f t="shared" si="32"/>
        <v>0.66874999999999951</v>
      </c>
      <c r="BU49" s="101">
        <v>0</v>
      </c>
      <c r="BV49" s="101">
        <f t="shared" si="33"/>
        <v>0.66874999999999951</v>
      </c>
      <c r="BW49" s="101">
        <v>2.0833333333333298E-3</v>
      </c>
      <c r="BX49" s="220">
        <f t="shared" si="34"/>
        <v>0.67083333333333284</v>
      </c>
      <c r="BY49" s="101"/>
      <c r="BZ49" s="101"/>
      <c r="CA49" s="101">
        <f t="shared" si="35"/>
        <v>8.4027777777777479E-2</v>
      </c>
      <c r="CB49" s="573">
        <f t="shared" si="42"/>
        <v>19.056198347107504</v>
      </c>
      <c r="CC49" s="103"/>
      <c r="CD49" s="88">
        <f t="shared" si="36"/>
        <v>120.99999999999957</v>
      </c>
      <c r="CE49" s="88">
        <f t="shared" si="37"/>
        <v>38.43</v>
      </c>
      <c r="CG49" s="33">
        <f t="shared" si="38"/>
        <v>8.4027777777777479E-2</v>
      </c>
      <c r="CH49" s="34">
        <f t="shared" si="39"/>
        <v>120.99999999999957</v>
      </c>
      <c r="CI49" s="35">
        <f t="shared" si="40"/>
        <v>2.0166666666666595</v>
      </c>
    </row>
    <row r="50" spans="1:87" x14ac:dyDescent="0.2">
      <c r="A50" s="1230"/>
      <c r="B50" s="308">
        <v>27</v>
      </c>
      <c r="C50" s="13">
        <v>1.7361111111111112E-2</v>
      </c>
      <c r="D50" s="13">
        <f t="shared" si="41"/>
        <v>0.60416666666666652</v>
      </c>
      <c r="E50" s="227">
        <v>0</v>
      </c>
      <c r="F50" s="34"/>
      <c r="G50" s="101">
        <v>0</v>
      </c>
      <c r="H50" s="101">
        <f t="shared" si="0"/>
        <v>0.60416666666666652</v>
      </c>
      <c r="I50" s="101">
        <v>2.0833333333333298E-3</v>
      </c>
      <c r="J50" s="101">
        <f t="shared" si="1"/>
        <v>0.60624999999999984</v>
      </c>
      <c r="K50" s="101">
        <v>6.9444444444444441E-3</v>
      </c>
      <c r="L50" s="101">
        <f t="shared" si="2"/>
        <v>0.61319444444444426</v>
      </c>
      <c r="M50" s="101">
        <v>6.9444444444444441E-3</v>
      </c>
      <c r="N50" s="101">
        <f t="shared" si="3"/>
        <v>0.62013888888888868</v>
      </c>
      <c r="O50" s="101">
        <v>4.1666666666666701E-3</v>
      </c>
      <c r="P50" s="101">
        <f t="shared" si="4"/>
        <v>0.62430555555555534</v>
      </c>
      <c r="Q50" s="101">
        <v>6.2499999999999995E-3</v>
      </c>
      <c r="R50" s="101">
        <f t="shared" si="5"/>
        <v>0.63055555555555531</v>
      </c>
      <c r="S50" s="101">
        <v>6.9444444444444441E-3</v>
      </c>
      <c r="T50" s="101">
        <f t="shared" si="6"/>
        <v>0.63749999999999973</v>
      </c>
      <c r="U50" s="101">
        <v>2.0833333333333333E-3</v>
      </c>
      <c r="V50" s="101">
        <f t="shared" si="7"/>
        <v>0.63958333333333306</v>
      </c>
      <c r="W50" s="101">
        <v>2.7777777777777779E-3</v>
      </c>
      <c r="X50" s="101">
        <f t="shared" si="8"/>
        <v>0.64236111111111083</v>
      </c>
      <c r="Y50" s="101">
        <v>2.0833333333333333E-3</v>
      </c>
      <c r="Z50" s="101">
        <f t="shared" si="9"/>
        <v>0.64444444444444415</v>
      </c>
      <c r="AA50" s="101">
        <v>4.1666666666666701E-3</v>
      </c>
      <c r="AB50" s="101">
        <f t="shared" si="10"/>
        <v>0.64861111111111081</v>
      </c>
      <c r="AC50" s="101">
        <v>4.1666666666666701E-3</v>
      </c>
      <c r="AD50" s="101">
        <f t="shared" si="11"/>
        <v>0.65277777777777746</v>
      </c>
      <c r="AE50" s="101">
        <v>2.7777777777777801E-3</v>
      </c>
      <c r="AF50" s="101">
        <f t="shared" si="12"/>
        <v>0.65555555555555522</v>
      </c>
      <c r="AG50" s="101">
        <v>2.7777777777777801E-3</v>
      </c>
      <c r="AH50" s="101">
        <f t="shared" si="13"/>
        <v>0.65833333333333299</v>
      </c>
      <c r="AI50" s="101">
        <v>1.38888888888889E-3</v>
      </c>
      <c r="AJ50" s="101">
        <f t="shared" si="14"/>
        <v>0.65972222222222188</v>
      </c>
      <c r="AK50" s="101">
        <v>6.2500000000000003E-3</v>
      </c>
      <c r="AL50" s="101">
        <f t="shared" si="15"/>
        <v>0.66597222222222185</v>
      </c>
      <c r="AM50" s="101">
        <v>4.1666666666666666E-3</v>
      </c>
      <c r="AN50" s="101">
        <f t="shared" si="16"/>
        <v>0.67013888888888851</v>
      </c>
      <c r="AO50" s="127">
        <v>3.472222222222222E-3</v>
      </c>
      <c r="AP50" s="101">
        <f t="shared" si="17"/>
        <v>0.67361111111111072</v>
      </c>
      <c r="AQ50" s="127">
        <v>6.2500000000000003E-3</v>
      </c>
      <c r="AR50" s="101">
        <f t="shared" si="18"/>
        <v>0.67986111111111069</v>
      </c>
      <c r="AS50" s="127">
        <v>6.2499999999999995E-3</v>
      </c>
      <c r="AT50" s="101">
        <f t="shared" si="19"/>
        <v>0.68611111111111067</v>
      </c>
      <c r="AU50" s="101">
        <v>0</v>
      </c>
      <c r="AV50" s="101">
        <f t="shared" si="20"/>
        <v>0.68611111111111067</v>
      </c>
      <c r="AW50" s="101">
        <v>0</v>
      </c>
      <c r="AX50" s="101">
        <f t="shared" si="21"/>
        <v>0.68611111111111067</v>
      </c>
      <c r="AY50" s="101">
        <v>0</v>
      </c>
      <c r="AZ50" s="101">
        <f t="shared" si="22"/>
        <v>0.68611111111111067</v>
      </c>
      <c r="BA50" s="101">
        <v>0</v>
      </c>
      <c r="BB50" s="101">
        <f t="shared" si="23"/>
        <v>0.68611111111111067</v>
      </c>
      <c r="BC50" s="101">
        <v>0</v>
      </c>
      <c r="BD50" s="101">
        <f t="shared" si="24"/>
        <v>0.68611111111111067</v>
      </c>
      <c r="BE50" s="101">
        <v>0</v>
      </c>
      <c r="BF50" s="101">
        <f t="shared" si="25"/>
        <v>0.68611111111111067</v>
      </c>
      <c r="BG50" s="101">
        <v>0</v>
      </c>
      <c r="BH50" s="101">
        <f t="shared" si="26"/>
        <v>0.68611111111111067</v>
      </c>
      <c r="BI50" s="101">
        <v>0</v>
      </c>
      <c r="BJ50" s="101">
        <f t="shared" si="27"/>
        <v>0.68611111111111067</v>
      </c>
      <c r="BK50" s="101">
        <v>0</v>
      </c>
      <c r="BL50" s="101">
        <f t="shared" si="28"/>
        <v>0.68611111111111067</v>
      </c>
      <c r="BM50" s="101">
        <v>0</v>
      </c>
      <c r="BN50" s="101">
        <f t="shared" si="29"/>
        <v>0.68611111111111067</v>
      </c>
      <c r="BO50" s="101">
        <v>0</v>
      </c>
      <c r="BP50" s="101">
        <f t="shared" si="30"/>
        <v>0.68611111111111067</v>
      </c>
      <c r="BQ50" s="101">
        <v>0</v>
      </c>
      <c r="BR50" s="101">
        <f t="shared" si="31"/>
        <v>0.68611111111111067</v>
      </c>
      <c r="BS50" s="101">
        <v>0</v>
      </c>
      <c r="BT50" s="101">
        <f t="shared" si="32"/>
        <v>0.68611111111111067</v>
      </c>
      <c r="BU50" s="101">
        <v>0</v>
      </c>
      <c r="BV50" s="101">
        <f t="shared" si="33"/>
        <v>0.68611111111111067</v>
      </c>
      <c r="BW50" s="101">
        <v>2.0833333333333298E-3</v>
      </c>
      <c r="BX50" s="220">
        <f t="shared" si="34"/>
        <v>0.688194444444444</v>
      </c>
      <c r="BY50" s="101"/>
      <c r="BZ50" s="101"/>
      <c r="CA50" s="101">
        <f t="shared" si="35"/>
        <v>8.4027777777777479E-2</v>
      </c>
      <c r="CB50" s="573">
        <f t="shared" si="42"/>
        <v>19.056198347107504</v>
      </c>
      <c r="CC50" s="103"/>
      <c r="CD50" s="88">
        <f t="shared" si="36"/>
        <v>120.99999999999957</v>
      </c>
      <c r="CE50" s="88">
        <f t="shared" si="37"/>
        <v>38.43</v>
      </c>
      <c r="CG50" s="33">
        <f t="shared" si="38"/>
        <v>8.4027777777777479E-2</v>
      </c>
      <c r="CH50" s="34">
        <f t="shared" si="39"/>
        <v>120.99999999999957</v>
      </c>
      <c r="CI50" s="35">
        <f t="shared" si="40"/>
        <v>2.0166666666666595</v>
      </c>
    </row>
    <row r="51" spans="1:87" x14ac:dyDescent="0.2">
      <c r="A51" s="1230"/>
      <c r="B51" s="308">
        <v>28</v>
      </c>
      <c r="C51" s="13">
        <v>1.7361111111111112E-2</v>
      </c>
      <c r="D51" s="13">
        <f t="shared" si="41"/>
        <v>0.62152777777777768</v>
      </c>
      <c r="E51" s="227">
        <v>0</v>
      </c>
      <c r="F51" s="34"/>
      <c r="G51" s="101">
        <v>0</v>
      </c>
      <c r="H51" s="101">
        <f t="shared" si="0"/>
        <v>0.62152777777777768</v>
      </c>
      <c r="I51" s="101">
        <v>2.0833333333333298E-3</v>
      </c>
      <c r="J51" s="101">
        <f t="shared" si="1"/>
        <v>0.62361111111111101</v>
      </c>
      <c r="K51" s="101">
        <v>6.9444444444444441E-3</v>
      </c>
      <c r="L51" s="101">
        <f t="shared" si="2"/>
        <v>0.63055555555555542</v>
      </c>
      <c r="M51" s="101">
        <v>6.9444444444444441E-3</v>
      </c>
      <c r="N51" s="101">
        <f t="shared" si="3"/>
        <v>0.63749999999999984</v>
      </c>
      <c r="O51" s="101">
        <v>4.1666666666666701E-3</v>
      </c>
      <c r="P51" s="101">
        <f t="shared" si="4"/>
        <v>0.6416666666666665</v>
      </c>
      <c r="Q51" s="101">
        <v>6.2499999999999995E-3</v>
      </c>
      <c r="R51" s="101">
        <f t="shared" si="5"/>
        <v>0.64791666666666647</v>
      </c>
      <c r="S51" s="101">
        <v>6.9444444444444441E-3</v>
      </c>
      <c r="T51" s="101">
        <f t="shared" si="6"/>
        <v>0.65486111111111089</v>
      </c>
      <c r="U51" s="101">
        <v>2.0833333333333333E-3</v>
      </c>
      <c r="V51" s="101">
        <f t="shared" si="7"/>
        <v>0.65694444444444422</v>
      </c>
      <c r="W51" s="101">
        <v>2.7777777777777779E-3</v>
      </c>
      <c r="X51" s="101">
        <f t="shared" si="8"/>
        <v>0.65972222222222199</v>
      </c>
      <c r="Y51" s="101">
        <v>2.0833333333333333E-3</v>
      </c>
      <c r="Z51" s="101">
        <f t="shared" si="9"/>
        <v>0.66180555555555531</v>
      </c>
      <c r="AA51" s="101">
        <v>4.1666666666666701E-3</v>
      </c>
      <c r="AB51" s="101">
        <f t="shared" si="10"/>
        <v>0.66597222222222197</v>
      </c>
      <c r="AC51" s="101">
        <v>4.1666666666666701E-3</v>
      </c>
      <c r="AD51" s="101">
        <f t="shared" si="11"/>
        <v>0.67013888888888862</v>
      </c>
      <c r="AE51" s="101">
        <v>2.7777777777777801E-3</v>
      </c>
      <c r="AF51" s="101">
        <f t="shared" si="12"/>
        <v>0.67291666666666639</v>
      </c>
      <c r="AG51" s="101">
        <v>2.7777777777777801E-3</v>
      </c>
      <c r="AH51" s="101">
        <f t="shared" si="13"/>
        <v>0.67569444444444415</v>
      </c>
      <c r="AI51" s="101">
        <v>1.38888888888889E-3</v>
      </c>
      <c r="AJ51" s="101">
        <f t="shared" si="14"/>
        <v>0.67708333333333304</v>
      </c>
      <c r="AK51" s="101">
        <v>6.2500000000000003E-3</v>
      </c>
      <c r="AL51" s="101">
        <f t="shared" si="15"/>
        <v>0.68333333333333302</v>
      </c>
      <c r="AM51" s="101">
        <v>4.1666666666666666E-3</v>
      </c>
      <c r="AN51" s="101">
        <f t="shared" si="16"/>
        <v>0.68749999999999967</v>
      </c>
      <c r="AO51" s="127">
        <v>3.472222222222222E-3</v>
      </c>
      <c r="AP51" s="101">
        <f t="shared" si="17"/>
        <v>0.69097222222222188</v>
      </c>
      <c r="AQ51" s="127">
        <v>6.2500000000000003E-3</v>
      </c>
      <c r="AR51" s="101">
        <f t="shared" si="18"/>
        <v>0.69722222222222185</v>
      </c>
      <c r="AS51" s="127">
        <v>6.2499999999999995E-3</v>
      </c>
      <c r="AT51" s="101">
        <f t="shared" si="19"/>
        <v>0.70347222222222183</v>
      </c>
      <c r="AU51" s="101">
        <v>0</v>
      </c>
      <c r="AV51" s="101">
        <f t="shared" si="20"/>
        <v>0.70347222222222183</v>
      </c>
      <c r="AW51" s="101">
        <v>0</v>
      </c>
      <c r="AX51" s="101">
        <f t="shared" si="21"/>
        <v>0.70347222222222183</v>
      </c>
      <c r="AY51" s="101">
        <v>0</v>
      </c>
      <c r="AZ51" s="101">
        <f t="shared" si="22"/>
        <v>0.70347222222222183</v>
      </c>
      <c r="BA51" s="101">
        <v>0</v>
      </c>
      <c r="BB51" s="101">
        <f t="shared" si="23"/>
        <v>0.70347222222222183</v>
      </c>
      <c r="BC51" s="101">
        <v>0</v>
      </c>
      <c r="BD51" s="101">
        <f t="shared" si="24"/>
        <v>0.70347222222222183</v>
      </c>
      <c r="BE51" s="101">
        <v>0</v>
      </c>
      <c r="BF51" s="101">
        <f t="shared" si="25"/>
        <v>0.70347222222222183</v>
      </c>
      <c r="BG51" s="101">
        <v>0</v>
      </c>
      <c r="BH51" s="101">
        <f t="shared" si="26"/>
        <v>0.70347222222222183</v>
      </c>
      <c r="BI51" s="101">
        <v>0</v>
      </c>
      <c r="BJ51" s="101">
        <f t="shared" si="27"/>
        <v>0.70347222222222183</v>
      </c>
      <c r="BK51" s="101">
        <v>0</v>
      </c>
      <c r="BL51" s="101">
        <f t="shared" si="28"/>
        <v>0.70347222222222183</v>
      </c>
      <c r="BM51" s="101">
        <v>0</v>
      </c>
      <c r="BN51" s="101">
        <f t="shared" si="29"/>
        <v>0.70347222222222183</v>
      </c>
      <c r="BO51" s="101">
        <v>0</v>
      </c>
      <c r="BP51" s="101">
        <f t="shared" si="30"/>
        <v>0.70347222222222183</v>
      </c>
      <c r="BQ51" s="101">
        <v>0</v>
      </c>
      <c r="BR51" s="101">
        <f t="shared" si="31"/>
        <v>0.70347222222222183</v>
      </c>
      <c r="BS51" s="101">
        <v>0</v>
      </c>
      <c r="BT51" s="101">
        <f t="shared" si="32"/>
        <v>0.70347222222222183</v>
      </c>
      <c r="BU51" s="101">
        <v>0</v>
      </c>
      <c r="BV51" s="101">
        <f t="shared" si="33"/>
        <v>0.70347222222222183</v>
      </c>
      <c r="BW51" s="101">
        <v>2.0833333333333298E-3</v>
      </c>
      <c r="BX51" s="220">
        <f t="shared" si="34"/>
        <v>0.70555555555555516</v>
      </c>
      <c r="BY51" s="101"/>
      <c r="BZ51" s="101"/>
      <c r="CA51" s="101">
        <f t="shared" si="35"/>
        <v>8.4027777777777479E-2</v>
      </c>
      <c r="CB51" s="573">
        <f t="shared" si="42"/>
        <v>19.056198347107504</v>
      </c>
      <c r="CC51" s="103"/>
      <c r="CD51" s="88">
        <f t="shared" si="36"/>
        <v>120.99999999999957</v>
      </c>
      <c r="CE51" s="88">
        <f t="shared" si="37"/>
        <v>38.43</v>
      </c>
      <c r="CG51" s="33">
        <f t="shared" si="38"/>
        <v>8.4027777777777479E-2</v>
      </c>
      <c r="CH51" s="34">
        <f t="shared" si="39"/>
        <v>120.99999999999957</v>
      </c>
      <c r="CI51" s="35">
        <f t="shared" si="40"/>
        <v>2.0166666666666595</v>
      </c>
    </row>
    <row r="52" spans="1:87" x14ac:dyDescent="0.2">
      <c r="A52" s="1230"/>
      <c r="B52" s="308">
        <v>29</v>
      </c>
      <c r="C52" s="13">
        <v>1.7361111111111112E-2</v>
      </c>
      <c r="D52" s="13">
        <f t="shared" si="41"/>
        <v>0.63888888888888884</v>
      </c>
      <c r="E52" s="227">
        <v>0</v>
      </c>
      <c r="F52" s="34"/>
      <c r="G52" s="101">
        <v>0</v>
      </c>
      <c r="H52" s="101">
        <f t="shared" si="0"/>
        <v>0.63888888888888884</v>
      </c>
      <c r="I52" s="101">
        <v>2.0833333333333298E-3</v>
      </c>
      <c r="J52" s="101">
        <f t="shared" si="1"/>
        <v>0.64097222222222217</v>
      </c>
      <c r="K52" s="101">
        <v>6.9444444444444441E-3</v>
      </c>
      <c r="L52" s="101">
        <f t="shared" si="2"/>
        <v>0.64791666666666659</v>
      </c>
      <c r="M52" s="101">
        <v>6.9444444444444441E-3</v>
      </c>
      <c r="N52" s="101">
        <f t="shared" si="3"/>
        <v>0.65486111111111101</v>
      </c>
      <c r="O52" s="101">
        <v>4.1666666666666701E-3</v>
      </c>
      <c r="P52" s="101">
        <f t="shared" si="4"/>
        <v>0.65902777777777766</v>
      </c>
      <c r="Q52" s="101">
        <v>6.2499999999999995E-3</v>
      </c>
      <c r="R52" s="101">
        <f t="shared" si="5"/>
        <v>0.66527777777777763</v>
      </c>
      <c r="S52" s="101">
        <v>6.9444444444444441E-3</v>
      </c>
      <c r="T52" s="101">
        <f t="shared" si="6"/>
        <v>0.67222222222222205</v>
      </c>
      <c r="U52" s="101">
        <v>2.0833333333333333E-3</v>
      </c>
      <c r="V52" s="101">
        <f t="shared" si="7"/>
        <v>0.67430555555555538</v>
      </c>
      <c r="W52" s="101">
        <v>2.7777777777777779E-3</v>
      </c>
      <c r="X52" s="101">
        <f t="shared" si="8"/>
        <v>0.67708333333333315</v>
      </c>
      <c r="Y52" s="101">
        <v>2.0833333333333333E-3</v>
      </c>
      <c r="Z52" s="101">
        <f t="shared" si="9"/>
        <v>0.67916666666666647</v>
      </c>
      <c r="AA52" s="101">
        <v>4.1666666666666701E-3</v>
      </c>
      <c r="AB52" s="101">
        <f t="shared" si="10"/>
        <v>0.68333333333333313</v>
      </c>
      <c r="AC52" s="101">
        <v>4.1666666666666701E-3</v>
      </c>
      <c r="AD52" s="101">
        <f t="shared" si="11"/>
        <v>0.68749999999999978</v>
      </c>
      <c r="AE52" s="101">
        <v>2.7777777777777801E-3</v>
      </c>
      <c r="AF52" s="101">
        <f t="shared" si="12"/>
        <v>0.69027777777777755</v>
      </c>
      <c r="AG52" s="101">
        <v>2.7777777777777801E-3</v>
      </c>
      <c r="AH52" s="101">
        <f t="shared" si="13"/>
        <v>0.69305555555555531</v>
      </c>
      <c r="AI52" s="101">
        <v>1.38888888888889E-3</v>
      </c>
      <c r="AJ52" s="101">
        <f t="shared" si="14"/>
        <v>0.6944444444444442</v>
      </c>
      <c r="AK52" s="101">
        <v>6.2500000000000003E-3</v>
      </c>
      <c r="AL52" s="101">
        <f t="shared" si="15"/>
        <v>0.70069444444444418</v>
      </c>
      <c r="AM52" s="101">
        <v>4.1666666666666666E-3</v>
      </c>
      <c r="AN52" s="101">
        <f t="shared" si="16"/>
        <v>0.70486111111111083</v>
      </c>
      <c r="AO52" s="127">
        <v>3.472222222222222E-3</v>
      </c>
      <c r="AP52" s="101">
        <f t="shared" si="17"/>
        <v>0.70833333333333304</v>
      </c>
      <c r="AQ52" s="127">
        <v>6.2500000000000003E-3</v>
      </c>
      <c r="AR52" s="101">
        <f t="shared" si="18"/>
        <v>0.71458333333333302</v>
      </c>
      <c r="AS52" s="127">
        <v>6.2499999999999995E-3</v>
      </c>
      <c r="AT52" s="101">
        <f t="shared" si="19"/>
        <v>0.72083333333333299</v>
      </c>
      <c r="AU52" s="101">
        <v>0</v>
      </c>
      <c r="AV52" s="101">
        <f t="shared" si="20"/>
        <v>0.72083333333333299</v>
      </c>
      <c r="AW52" s="101">
        <v>0</v>
      </c>
      <c r="AX52" s="101">
        <f t="shared" si="21"/>
        <v>0.72083333333333299</v>
      </c>
      <c r="AY52" s="101">
        <v>0</v>
      </c>
      <c r="AZ52" s="101">
        <f t="shared" si="22"/>
        <v>0.72083333333333299</v>
      </c>
      <c r="BA52" s="101">
        <v>0</v>
      </c>
      <c r="BB52" s="101">
        <f t="shared" si="23"/>
        <v>0.72083333333333299</v>
      </c>
      <c r="BC52" s="101">
        <v>0</v>
      </c>
      <c r="BD52" s="101">
        <f t="shared" si="24"/>
        <v>0.72083333333333299</v>
      </c>
      <c r="BE52" s="101">
        <v>0</v>
      </c>
      <c r="BF52" s="101">
        <f t="shared" si="25"/>
        <v>0.72083333333333299</v>
      </c>
      <c r="BG52" s="101">
        <v>0</v>
      </c>
      <c r="BH52" s="101">
        <f t="shared" si="26"/>
        <v>0.72083333333333299</v>
      </c>
      <c r="BI52" s="101">
        <v>0</v>
      </c>
      <c r="BJ52" s="101">
        <f t="shared" si="27"/>
        <v>0.72083333333333299</v>
      </c>
      <c r="BK52" s="101">
        <v>0</v>
      </c>
      <c r="BL52" s="101">
        <f t="shared" si="28"/>
        <v>0.72083333333333299</v>
      </c>
      <c r="BM52" s="101">
        <v>0</v>
      </c>
      <c r="BN52" s="101">
        <f t="shared" si="29"/>
        <v>0.72083333333333299</v>
      </c>
      <c r="BO52" s="101">
        <v>0</v>
      </c>
      <c r="BP52" s="101">
        <f t="shared" si="30"/>
        <v>0.72083333333333299</v>
      </c>
      <c r="BQ52" s="101">
        <v>0</v>
      </c>
      <c r="BR52" s="101">
        <f t="shared" si="31"/>
        <v>0.72083333333333299</v>
      </c>
      <c r="BS52" s="101">
        <v>0</v>
      </c>
      <c r="BT52" s="101">
        <f t="shared" si="32"/>
        <v>0.72083333333333299</v>
      </c>
      <c r="BU52" s="101">
        <v>0</v>
      </c>
      <c r="BV52" s="101">
        <f t="shared" si="33"/>
        <v>0.72083333333333299</v>
      </c>
      <c r="BW52" s="101">
        <v>2.0833333333333298E-3</v>
      </c>
      <c r="BX52" s="220">
        <f t="shared" si="34"/>
        <v>0.72291666666666632</v>
      </c>
      <c r="BY52" s="101"/>
      <c r="BZ52" s="101"/>
      <c r="CA52" s="101">
        <f t="shared" si="35"/>
        <v>8.4027777777777479E-2</v>
      </c>
      <c r="CB52" s="573">
        <f t="shared" si="42"/>
        <v>19.056198347107504</v>
      </c>
      <c r="CC52" s="103"/>
      <c r="CD52" s="88">
        <f t="shared" si="36"/>
        <v>120.99999999999957</v>
      </c>
      <c r="CE52" s="88">
        <f t="shared" si="37"/>
        <v>38.43</v>
      </c>
      <c r="CG52" s="33">
        <f t="shared" si="38"/>
        <v>8.4027777777777479E-2</v>
      </c>
      <c r="CH52" s="34">
        <f t="shared" si="39"/>
        <v>120.99999999999957</v>
      </c>
      <c r="CI52" s="35">
        <f t="shared" si="40"/>
        <v>2.0166666666666595</v>
      </c>
    </row>
    <row r="53" spans="1:87" x14ac:dyDescent="0.2">
      <c r="A53" s="1230"/>
      <c r="B53" s="308">
        <v>30</v>
      </c>
      <c r="C53" s="13">
        <v>1.7361111111111112E-2</v>
      </c>
      <c r="D53" s="13">
        <f t="shared" si="41"/>
        <v>0.65625</v>
      </c>
      <c r="E53" s="227">
        <v>0</v>
      </c>
      <c r="F53" s="34"/>
      <c r="G53" s="101">
        <v>0</v>
      </c>
      <c r="H53" s="101">
        <f t="shared" si="0"/>
        <v>0.65625</v>
      </c>
      <c r="I53" s="101">
        <v>2.0833333333333298E-3</v>
      </c>
      <c r="J53" s="101">
        <f t="shared" si="1"/>
        <v>0.65833333333333333</v>
      </c>
      <c r="K53" s="101">
        <v>6.9444444444444441E-3</v>
      </c>
      <c r="L53" s="101">
        <f t="shared" si="2"/>
        <v>0.66527777777777775</v>
      </c>
      <c r="M53" s="101">
        <v>6.9444444444444441E-3</v>
      </c>
      <c r="N53" s="101">
        <f t="shared" si="3"/>
        <v>0.67222222222222217</v>
      </c>
      <c r="O53" s="101">
        <v>4.1666666666666701E-3</v>
      </c>
      <c r="P53" s="101">
        <f t="shared" si="4"/>
        <v>0.67638888888888882</v>
      </c>
      <c r="Q53" s="101">
        <v>6.2499999999999995E-3</v>
      </c>
      <c r="R53" s="101">
        <f t="shared" si="5"/>
        <v>0.6826388888888888</v>
      </c>
      <c r="S53" s="101">
        <v>6.9444444444444441E-3</v>
      </c>
      <c r="T53" s="101">
        <f t="shared" si="6"/>
        <v>0.68958333333333321</v>
      </c>
      <c r="U53" s="101">
        <v>2.0833333333333333E-3</v>
      </c>
      <c r="V53" s="101">
        <f t="shared" si="7"/>
        <v>0.69166666666666654</v>
      </c>
      <c r="W53" s="101">
        <v>2.7777777777777779E-3</v>
      </c>
      <c r="X53" s="101">
        <f t="shared" si="8"/>
        <v>0.69444444444444431</v>
      </c>
      <c r="Y53" s="101">
        <v>2.0833333333333333E-3</v>
      </c>
      <c r="Z53" s="101">
        <f t="shared" si="9"/>
        <v>0.69652777777777763</v>
      </c>
      <c r="AA53" s="101">
        <v>4.1666666666666701E-3</v>
      </c>
      <c r="AB53" s="101">
        <f t="shared" si="10"/>
        <v>0.70069444444444429</v>
      </c>
      <c r="AC53" s="101">
        <v>4.1666666666666701E-3</v>
      </c>
      <c r="AD53" s="101">
        <f t="shared" si="11"/>
        <v>0.70486111111111094</v>
      </c>
      <c r="AE53" s="101">
        <v>2.7777777777777801E-3</v>
      </c>
      <c r="AF53" s="101">
        <f t="shared" si="12"/>
        <v>0.70763888888888871</v>
      </c>
      <c r="AG53" s="101">
        <v>2.7777777777777801E-3</v>
      </c>
      <c r="AH53" s="101">
        <f t="shared" si="13"/>
        <v>0.71041666666666647</v>
      </c>
      <c r="AI53" s="101">
        <v>1.38888888888889E-3</v>
      </c>
      <c r="AJ53" s="101">
        <f t="shared" si="14"/>
        <v>0.71180555555555536</v>
      </c>
      <c r="AK53" s="101">
        <v>6.2500000000000003E-3</v>
      </c>
      <c r="AL53" s="101">
        <f t="shared" si="15"/>
        <v>0.71805555555555534</v>
      </c>
      <c r="AM53" s="101">
        <v>4.1666666666666666E-3</v>
      </c>
      <c r="AN53" s="101">
        <f t="shared" si="16"/>
        <v>0.72222222222222199</v>
      </c>
      <c r="AO53" s="127">
        <v>3.472222222222222E-3</v>
      </c>
      <c r="AP53" s="101">
        <f t="shared" si="17"/>
        <v>0.7256944444444442</v>
      </c>
      <c r="AQ53" s="127">
        <v>6.2500000000000003E-3</v>
      </c>
      <c r="AR53" s="101">
        <f t="shared" si="18"/>
        <v>0.73194444444444418</v>
      </c>
      <c r="AS53" s="127">
        <v>6.2499999999999995E-3</v>
      </c>
      <c r="AT53" s="101">
        <f t="shared" si="19"/>
        <v>0.73819444444444415</v>
      </c>
      <c r="AU53" s="101">
        <v>0</v>
      </c>
      <c r="AV53" s="101">
        <f t="shared" si="20"/>
        <v>0.73819444444444415</v>
      </c>
      <c r="AW53" s="101">
        <v>0</v>
      </c>
      <c r="AX53" s="101">
        <f t="shared" si="21"/>
        <v>0.73819444444444415</v>
      </c>
      <c r="AY53" s="101">
        <v>0</v>
      </c>
      <c r="AZ53" s="101">
        <f t="shared" si="22"/>
        <v>0.73819444444444415</v>
      </c>
      <c r="BA53" s="101">
        <v>0</v>
      </c>
      <c r="BB53" s="101">
        <f t="shared" si="23"/>
        <v>0.73819444444444415</v>
      </c>
      <c r="BC53" s="101">
        <v>0</v>
      </c>
      <c r="BD53" s="101">
        <f t="shared" si="24"/>
        <v>0.73819444444444415</v>
      </c>
      <c r="BE53" s="101">
        <v>0</v>
      </c>
      <c r="BF53" s="101">
        <f t="shared" si="25"/>
        <v>0.73819444444444415</v>
      </c>
      <c r="BG53" s="101">
        <v>0</v>
      </c>
      <c r="BH53" s="101">
        <f t="shared" si="26"/>
        <v>0.73819444444444415</v>
      </c>
      <c r="BI53" s="101">
        <v>0</v>
      </c>
      <c r="BJ53" s="101">
        <f t="shared" si="27"/>
        <v>0.73819444444444415</v>
      </c>
      <c r="BK53" s="101">
        <v>0</v>
      </c>
      <c r="BL53" s="101">
        <f t="shared" si="28"/>
        <v>0.73819444444444415</v>
      </c>
      <c r="BM53" s="101">
        <v>0</v>
      </c>
      <c r="BN53" s="101">
        <f t="shared" si="29"/>
        <v>0.73819444444444415</v>
      </c>
      <c r="BO53" s="101">
        <v>0</v>
      </c>
      <c r="BP53" s="101">
        <f t="shared" si="30"/>
        <v>0.73819444444444415</v>
      </c>
      <c r="BQ53" s="101">
        <v>0</v>
      </c>
      <c r="BR53" s="101">
        <f t="shared" si="31"/>
        <v>0.73819444444444415</v>
      </c>
      <c r="BS53" s="101">
        <v>0</v>
      </c>
      <c r="BT53" s="101">
        <f t="shared" si="32"/>
        <v>0.73819444444444415</v>
      </c>
      <c r="BU53" s="101">
        <v>0</v>
      </c>
      <c r="BV53" s="101">
        <f t="shared" si="33"/>
        <v>0.73819444444444415</v>
      </c>
      <c r="BW53" s="101">
        <v>2.0833333333333298E-3</v>
      </c>
      <c r="BX53" s="220">
        <f t="shared" si="34"/>
        <v>0.74027777777777748</v>
      </c>
      <c r="BY53" s="101"/>
      <c r="BZ53" s="101"/>
      <c r="CA53" s="101">
        <f t="shared" si="35"/>
        <v>8.4027777777777479E-2</v>
      </c>
      <c r="CB53" s="573">
        <f t="shared" si="42"/>
        <v>19.056198347107504</v>
      </c>
      <c r="CC53" s="103"/>
      <c r="CD53" s="88">
        <f t="shared" si="36"/>
        <v>120.99999999999957</v>
      </c>
      <c r="CE53" s="88">
        <f t="shared" si="37"/>
        <v>38.43</v>
      </c>
      <c r="CG53" s="33">
        <f t="shared" si="38"/>
        <v>8.4027777777777479E-2</v>
      </c>
      <c r="CH53" s="34">
        <f t="shared" si="39"/>
        <v>120.99999999999957</v>
      </c>
      <c r="CI53" s="35">
        <f t="shared" si="40"/>
        <v>2.0166666666666595</v>
      </c>
    </row>
    <row r="54" spans="1:87" x14ac:dyDescent="0.2">
      <c r="A54" s="1230"/>
      <c r="B54" s="308">
        <v>31</v>
      </c>
      <c r="C54" s="13">
        <v>1.7361111111111112E-2</v>
      </c>
      <c r="D54" s="13">
        <f t="shared" si="41"/>
        <v>0.67361111111111116</v>
      </c>
      <c r="E54" s="227">
        <v>0</v>
      </c>
      <c r="F54" s="34"/>
      <c r="G54" s="101">
        <v>0</v>
      </c>
      <c r="H54" s="101">
        <f t="shared" si="0"/>
        <v>0.67361111111111116</v>
      </c>
      <c r="I54" s="101">
        <v>2.0833333333333298E-3</v>
      </c>
      <c r="J54" s="101">
        <f t="shared" si="1"/>
        <v>0.67569444444444449</v>
      </c>
      <c r="K54" s="101">
        <v>6.9444444444444441E-3</v>
      </c>
      <c r="L54" s="101">
        <f t="shared" si="2"/>
        <v>0.68263888888888891</v>
      </c>
      <c r="M54" s="101">
        <v>6.9444444444444441E-3</v>
      </c>
      <c r="N54" s="101">
        <f t="shared" si="3"/>
        <v>0.68958333333333333</v>
      </c>
      <c r="O54" s="101">
        <v>4.1666666666666701E-3</v>
      </c>
      <c r="P54" s="101">
        <f t="shared" si="4"/>
        <v>0.69374999999999998</v>
      </c>
      <c r="Q54" s="101">
        <v>6.2499999999999995E-3</v>
      </c>
      <c r="R54" s="101">
        <f t="shared" si="5"/>
        <v>0.7</v>
      </c>
      <c r="S54" s="101">
        <v>6.9444444444444441E-3</v>
      </c>
      <c r="T54" s="101">
        <f t="shared" si="6"/>
        <v>0.70694444444444438</v>
      </c>
      <c r="U54" s="101">
        <v>2.0833333333333333E-3</v>
      </c>
      <c r="V54" s="101">
        <f t="shared" si="7"/>
        <v>0.7090277777777777</v>
      </c>
      <c r="W54" s="101">
        <v>2.7777777777777779E-3</v>
      </c>
      <c r="X54" s="101">
        <f t="shared" si="8"/>
        <v>0.71180555555555547</v>
      </c>
      <c r="Y54" s="101">
        <v>2.0833333333333333E-3</v>
      </c>
      <c r="Z54" s="101">
        <f t="shared" si="9"/>
        <v>0.7138888888888888</v>
      </c>
      <c r="AA54" s="101">
        <v>4.1666666666666701E-3</v>
      </c>
      <c r="AB54" s="101">
        <f t="shared" si="10"/>
        <v>0.71805555555555545</v>
      </c>
      <c r="AC54" s="101">
        <v>4.1666666666666701E-3</v>
      </c>
      <c r="AD54" s="101">
        <f t="shared" si="11"/>
        <v>0.7222222222222221</v>
      </c>
      <c r="AE54" s="101">
        <v>2.7777777777777801E-3</v>
      </c>
      <c r="AF54" s="101">
        <f t="shared" si="12"/>
        <v>0.72499999999999987</v>
      </c>
      <c r="AG54" s="101">
        <v>2.7777777777777801E-3</v>
      </c>
      <c r="AH54" s="101">
        <f t="shared" si="13"/>
        <v>0.72777777777777763</v>
      </c>
      <c r="AI54" s="101">
        <v>1.38888888888889E-3</v>
      </c>
      <c r="AJ54" s="101">
        <f t="shared" si="14"/>
        <v>0.72916666666666652</v>
      </c>
      <c r="AK54" s="101">
        <v>6.2500000000000003E-3</v>
      </c>
      <c r="AL54" s="101">
        <f t="shared" si="15"/>
        <v>0.7354166666666665</v>
      </c>
      <c r="AM54" s="101">
        <v>4.1666666666666666E-3</v>
      </c>
      <c r="AN54" s="101">
        <f t="shared" si="16"/>
        <v>0.73958333333333315</v>
      </c>
      <c r="AO54" s="127">
        <v>3.472222222222222E-3</v>
      </c>
      <c r="AP54" s="101">
        <f t="shared" si="17"/>
        <v>0.74305555555555536</v>
      </c>
      <c r="AQ54" s="127">
        <v>6.2500000000000003E-3</v>
      </c>
      <c r="AR54" s="101">
        <f t="shared" si="18"/>
        <v>0.74930555555555534</v>
      </c>
      <c r="AS54" s="127">
        <v>6.2499999999999995E-3</v>
      </c>
      <c r="AT54" s="101">
        <f t="shared" si="19"/>
        <v>0.75555555555555531</v>
      </c>
      <c r="AU54" s="101">
        <v>0</v>
      </c>
      <c r="AV54" s="101">
        <f t="shared" si="20"/>
        <v>0.75555555555555531</v>
      </c>
      <c r="AW54" s="101">
        <v>0</v>
      </c>
      <c r="AX54" s="101">
        <f t="shared" si="21"/>
        <v>0.75555555555555531</v>
      </c>
      <c r="AY54" s="101">
        <v>0</v>
      </c>
      <c r="AZ54" s="101">
        <f t="shared" si="22"/>
        <v>0.75555555555555531</v>
      </c>
      <c r="BA54" s="101">
        <v>0</v>
      </c>
      <c r="BB54" s="101">
        <f t="shared" si="23"/>
        <v>0.75555555555555531</v>
      </c>
      <c r="BC54" s="101">
        <v>0</v>
      </c>
      <c r="BD54" s="101">
        <f t="shared" si="24"/>
        <v>0.75555555555555531</v>
      </c>
      <c r="BE54" s="101">
        <v>0</v>
      </c>
      <c r="BF54" s="101">
        <f t="shared" si="25"/>
        <v>0.75555555555555531</v>
      </c>
      <c r="BG54" s="101">
        <v>0</v>
      </c>
      <c r="BH54" s="101">
        <f t="shared" si="26"/>
        <v>0.75555555555555531</v>
      </c>
      <c r="BI54" s="101">
        <v>0</v>
      </c>
      <c r="BJ54" s="101">
        <f t="shared" si="27"/>
        <v>0.75555555555555531</v>
      </c>
      <c r="BK54" s="101">
        <v>0</v>
      </c>
      <c r="BL54" s="101">
        <f t="shared" si="28"/>
        <v>0.75555555555555531</v>
      </c>
      <c r="BM54" s="101">
        <v>0</v>
      </c>
      <c r="BN54" s="101">
        <f t="shared" si="29"/>
        <v>0.75555555555555531</v>
      </c>
      <c r="BO54" s="101">
        <v>0</v>
      </c>
      <c r="BP54" s="101">
        <f t="shared" si="30"/>
        <v>0.75555555555555531</v>
      </c>
      <c r="BQ54" s="101">
        <v>0</v>
      </c>
      <c r="BR54" s="101">
        <f t="shared" si="31"/>
        <v>0.75555555555555531</v>
      </c>
      <c r="BS54" s="101">
        <v>0</v>
      </c>
      <c r="BT54" s="101">
        <f t="shared" si="32"/>
        <v>0.75555555555555531</v>
      </c>
      <c r="BU54" s="101">
        <v>0</v>
      </c>
      <c r="BV54" s="101">
        <f t="shared" si="33"/>
        <v>0.75555555555555531</v>
      </c>
      <c r="BW54" s="101">
        <v>2.0833333333333298E-3</v>
      </c>
      <c r="BX54" s="220">
        <f t="shared" si="34"/>
        <v>0.75763888888888864</v>
      </c>
      <c r="BY54" s="101"/>
      <c r="BZ54" s="101"/>
      <c r="CA54" s="101">
        <f t="shared" si="35"/>
        <v>8.4027777777777479E-2</v>
      </c>
      <c r="CB54" s="573">
        <f t="shared" si="42"/>
        <v>19.056198347107504</v>
      </c>
      <c r="CC54" s="103"/>
      <c r="CD54" s="88">
        <f t="shared" si="36"/>
        <v>120.99999999999957</v>
      </c>
      <c r="CE54" s="88">
        <f t="shared" si="37"/>
        <v>38.43</v>
      </c>
      <c r="CG54" s="33">
        <f t="shared" si="38"/>
        <v>8.4027777777777479E-2</v>
      </c>
      <c r="CH54" s="34">
        <f t="shared" si="39"/>
        <v>120.99999999999957</v>
      </c>
      <c r="CI54" s="35">
        <f t="shared" si="40"/>
        <v>2.0166666666666595</v>
      </c>
    </row>
    <row r="55" spans="1:87" x14ac:dyDescent="0.2">
      <c r="A55" s="1230"/>
      <c r="B55" s="308">
        <v>32</v>
      </c>
      <c r="C55" s="13">
        <v>1.7361111111111112E-2</v>
      </c>
      <c r="D55" s="13">
        <f t="shared" si="41"/>
        <v>0.69097222222222232</v>
      </c>
      <c r="E55" s="227">
        <v>0</v>
      </c>
      <c r="F55" s="34"/>
      <c r="G55" s="101">
        <v>0</v>
      </c>
      <c r="H55" s="101">
        <f t="shared" si="0"/>
        <v>0.69097222222222232</v>
      </c>
      <c r="I55" s="101">
        <v>2.0833333333333298E-3</v>
      </c>
      <c r="J55" s="101">
        <f t="shared" si="1"/>
        <v>0.69305555555555565</v>
      </c>
      <c r="K55" s="101">
        <v>6.9444444444444441E-3</v>
      </c>
      <c r="L55" s="101">
        <f t="shared" si="2"/>
        <v>0.70000000000000007</v>
      </c>
      <c r="M55" s="101">
        <v>6.9444444444444441E-3</v>
      </c>
      <c r="N55" s="101">
        <f t="shared" si="3"/>
        <v>0.70694444444444449</v>
      </c>
      <c r="O55" s="101">
        <v>4.1666666666666701E-3</v>
      </c>
      <c r="P55" s="101">
        <f t="shared" si="4"/>
        <v>0.71111111111111114</v>
      </c>
      <c r="Q55" s="101">
        <v>6.2499999999999995E-3</v>
      </c>
      <c r="R55" s="101">
        <f t="shared" si="5"/>
        <v>0.71736111111111112</v>
      </c>
      <c r="S55" s="101">
        <v>6.9444444444444441E-3</v>
      </c>
      <c r="T55" s="101">
        <f t="shared" si="6"/>
        <v>0.72430555555555554</v>
      </c>
      <c r="U55" s="101">
        <v>2.0833333333333333E-3</v>
      </c>
      <c r="V55" s="101">
        <f t="shared" si="7"/>
        <v>0.72638888888888886</v>
      </c>
      <c r="W55" s="101">
        <v>2.7777777777777779E-3</v>
      </c>
      <c r="X55" s="101">
        <f t="shared" si="8"/>
        <v>0.72916666666666663</v>
      </c>
      <c r="Y55" s="101">
        <v>2.0833333333333333E-3</v>
      </c>
      <c r="Z55" s="101">
        <f t="shared" si="9"/>
        <v>0.73124999999999996</v>
      </c>
      <c r="AA55" s="101">
        <v>4.1666666666666701E-3</v>
      </c>
      <c r="AB55" s="101">
        <f t="shared" si="10"/>
        <v>0.73541666666666661</v>
      </c>
      <c r="AC55" s="101">
        <v>4.1666666666666701E-3</v>
      </c>
      <c r="AD55" s="101">
        <f t="shared" si="11"/>
        <v>0.73958333333333326</v>
      </c>
      <c r="AE55" s="101">
        <v>2.7777777777777801E-3</v>
      </c>
      <c r="AF55" s="101">
        <f t="shared" si="12"/>
        <v>0.74236111111111103</v>
      </c>
      <c r="AG55" s="101">
        <v>2.7777777777777801E-3</v>
      </c>
      <c r="AH55" s="101">
        <f t="shared" si="13"/>
        <v>0.7451388888888888</v>
      </c>
      <c r="AI55" s="101">
        <v>1.38888888888889E-3</v>
      </c>
      <c r="AJ55" s="101">
        <f t="shared" si="14"/>
        <v>0.74652777777777768</v>
      </c>
      <c r="AK55" s="101">
        <v>6.2500000000000003E-3</v>
      </c>
      <c r="AL55" s="101">
        <f t="shared" si="15"/>
        <v>0.75277777777777766</v>
      </c>
      <c r="AM55" s="101">
        <v>4.1666666666666666E-3</v>
      </c>
      <c r="AN55" s="101">
        <f t="shared" si="16"/>
        <v>0.75694444444444431</v>
      </c>
      <c r="AO55" s="127">
        <v>3.472222222222222E-3</v>
      </c>
      <c r="AP55" s="101">
        <f t="shared" si="17"/>
        <v>0.76041666666666652</v>
      </c>
      <c r="AQ55" s="127">
        <v>6.2500000000000003E-3</v>
      </c>
      <c r="AR55" s="101">
        <f t="shared" si="18"/>
        <v>0.7666666666666665</v>
      </c>
      <c r="AS55" s="127">
        <v>6.2499999999999995E-3</v>
      </c>
      <c r="AT55" s="101">
        <f t="shared" si="19"/>
        <v>0.77291666666666647</v>
      </c>
      <c r="AU55" s="101">
        <v>0</v>
      </c>
      <c r="AV55" s="101">
        <f t="shared" si="20"/>
        <v>0.77291666666666647</v>
      </c>
      <c r="AW55" s="101">
        <v>0</v>
      </c>
      <c r="AX55" s="101">
        <f t="shared" si="21"/>
        <v>0.77291666666666647</v>
      </c>
      <c r="AY55" s="101">
        <v>0</v>
      </c>
      <c r="AZ55" s="101">
        <f t="shared" si="22"/>
        <v>0.77291666666666647</v>
      </c>
      <c r="BA55" s="101">
        <v>0</v>
      </c>
      <c r="BB55" s="101">
        <f t="shared" si="23"/>
        <v>0.77291666666666647</v>
      </c>
      <c r="BC55" s="101">
        <v>0</v>
      </c>
      <c r="BD55" s="101">
        <f t="shared" si="24"/>
        <v>0.77291666666666647</v>
      </c>
      <c r="BE55" s="101">
        <v>0</v>
      </c>
      <c r="BF55" s="101">
        <f t="shared" si="25"/>
        <v>0.77291666666666647</v>
      </c>
      <c r="BG55" s="101">
        <v>0</v>
      </c>
      <c r="BH55" s="101">
        <f t="shared" si="26"/>
        <v>0.77291666666666647</v>
      </c>
      <c r="BI55" s="101">
        <v>0</v>
      </c>
      <c r="BJ55" s="101">
        <f t="shared" si="27"/>
        <v>0.77291666666666647</v>
      </c>
      <c r="BK55" s="101">
        <v>0</v>
      </c>
      <c r="BL55" s="101">
        <f t="shared" si="28"/>
        <v>0.77291666666666647</v>
      </c>
      <c r="BM55" s="101">
        <v>0</v>
      </c>
      <c r="BN55" s="101">
        <f t="shared" si="29"/>
        <v>0.77291666666666647</v>
      </c>
      <c r="BO55" s="101">
        <v>0</v>
      </c>
      <c r="BP55" s="101">
        <f t="shared" si="30"/>
        <v>0.77291666666666647</v>
      </c>
      <c r="BQ55" s="101">
        <v>0</v>
      </c>
      <c r="BR55" s="101">
        <f t="shared" si="31"/>
        <v>0.77291666666666647</v>
      </c>
      <c r="BS55" s="101">
        <v>0</v>
      </c>
      <c r="BT55" s="101">
        <f t="shared" si="32"/>
        <v>0.77291666666666647</v>
      </c>
      <c r="BU55" s="101">
        <v>0</v>
      </c>
      <c r="BV55" s="101">
        <f t="shared" si="33"/>
        <v>0.77291666666666647</v>
      </c>
      <c r="BW55" s="101">
        <v>2.0833333333333298E-3</v>
      </c>
      <c r="BX55" s="220">
        <f t="shared" si="34"/>
        <v>0.7749999999999998</v>
      </c>
      <c r="BY55" s="101"/>
      <c r="BZ55" s="101"/>
      <c r="CA55" s="101">
        <f t="shared" si="35"/>
        <v>8.4027777777777479E-2</v>
      </c>
      <c r="CB55" s="573">
        <f t="shared" si="42"/>
        <v>19.056198347107504</v>
      </c>
      <c r="CC55" s="103"/>
      <c r="CD55" s="88">
        <f t="shared" si="36"/>
        <v>120.99999999999957</v>
      </c>
      <c r="CE55" s="88">
        <f t="shared" si="37"/>
        <v>38.43</v>
      </c>
      <c r="CG55" s="33">
        <f t="shared" si="38"/>
        <v>8.4027777777777479E-2</v>
      </c>
      <c r="CH55" s="34">
        <f t="shared" si="39"/>
        <v>120.99999999999957</v>
      </c>
      <c r="CI55" s="35">
        <f t="shared" si="40"/>
        <v>2.0166666666666595</v>
      </c>
    </row>
    <row r="56" spans="1:87" x14ac:dyDescent="0.2">
      <c r="A56" s="1230"/>
      <c r="B56" s="308">
        <v>33</v>
      </c>
      <c r="C56" s="13">
        <v>1.7361111111111112E-2</v>
      </c>
      <c r="D56" s="13">
        <f t="shared" si="41"/>
        <v>0.70833333333333348</v>
      </c>
      <c r="E56" s="227">
        <v>0</v>
      </c>
      <c r="F56" s="34"/>
      <c r="G56" s="101">
        <v>0</v>
      </c>
      <c r="H56" s="101">
        <f t="shared" si="0"/>
        <v>0.70833333333333348</v>
      </c>
      <c r="I56" s="101">
        <v>2.0833333333333298E-3</v>
      </c>
      <c r="J56" s="101">
        <f t="shared" si="1"/>
        <v>0.71041666666666681</v>
      </c>
      <c r="K56" s="101">
        <v>6.9444444444444441E-3</v>
      </c>
      <c r="L56" s="101">
        <f t="shared" si="2"/>
        <v>0.71736111111111123</v>
      </c>
      <c r="M56" s="101">
        <v>6.9444444444444441E-3</v>
      </c>
      <c r="N56" s="101">
        <f t="shared" si="3"/>
        <v>0.72430555555555565</v>
      </c>
      <c r="O56" s="101">
        <v>4.1666666666666701E-3</v>
      </c>
      <c r="P56" s="101">
        <f t="shared" si="4"/>
        <v>0.7284722222222223</v>
      </c>
      <c r="Q56" s="101">
        <v>6.2499999999999995E-3</v>
      </c>
      <c r="R56" s="101">
        <f t="shared" si="5"/>
        <v>0.73472222222222228</v>
      </c>
      <c r="S56" s="101">
        <v>6.9444444444444441E-3</v>
      </c>
      <c r="T56" s="101">
        <f t="shared" si="6"/>
        <v>0.7416666666666667</v>
      </c>
      <c r="U56" s="101">
        <v>2.0833333333333333E-3</v>
      </c>
      <c r="V56" s="101">
        <f t="shared" si="7"/>
        <v>0.74375000000000002</v>
      </c>
      <c r="W56" s="101">
        <v>2.7777777777777779E-3</v>
      </c>
      <c r="X56" s="101">
        <f t="shared" si="8"/>
        <v>0.74652777777777779</v>
      </c>
      <c r="Y56" s="101">
        <v>2.0833333333333333E-3</v>
      </c>
      <c r="Z56" s="101">
        <f t="shared" si="9"/>
        <v>0.74861111111111112</v>
      </c>
      <c r="AA56" s="101">
        <v>4.1666666666666701E-3</v>
      </c>
      <c r="AB56" s="101">
        <f t="shared" si="10"/>
        <v>0.75277777777777777</v>
      </c>
      <c r="AC56" s="101">
        <v>4.1666666666666701E-3</v>
      </c>
      <c r="AD56" s="101">
        <f t="shared" si="11"/>
        <v>0.75694444444444442</v>
      </c>
      <c r="AE56" s="101">
        <v>2.7777777777777801E-3</v>
      </c>
      <c r="AF56" s="101">
        <f t="shared" si="12"/>
        <v>0.75972222222222219</v>
      </c>
      <c r="AG56" s="101">
        <v>2.7777777777777801E-3</v>
      </c>
      <c r="AH56" s="101">
        <f t="shared" si="13"/>
        <v>0.76249999999999996</v>
      </c>
      <c r="AI56" s="101">
        <v>1.38888888888889E-3</v>
      </c>
      <c r="AJ56" s="101">
        <f t="shared" si="14"/>
        <v>0.76388888888888884</v>
      </c>
      <c r="AK56" s="101">
        <v>6.2500000000000003E-3</v>
      </c>
      <c r="AL56" s="101">
        <f t="shared" si="15"/>
        <v>0.77013888888888882</v>
      </c>
      <c r="AM56" s="101">
        <v>4.1666666666666666E-3</v>
      </c>
      <c r="AN56" s="101">
        <f t="shared" si="16"/>
        <v>0.77430555555555547</v>
      </c>
      <c r="AO56" s="127">
        <v>3.472222222222222E-3</v>
      </c>
      <c r="AP56" s="101">
        <f t="shared" si="17"/>
        <v>0.77777777777777768</v>
      </c>
      <c r="AQ56" s="127">
        <v>6.2500000000000003E-3</v>
      </c>
      <c r="AR56" s="101">
        <f t="shared" si="18"/>
        <v>0.78402777777777766</v>
      </c>
      <c r="AS56" s="127">
        <v>6.2499999999999995E-3</v>
      </c>
      <c r="AT56" s="101">
        <f t="shared" si="19"/>
        <v>0.79027777777777763</v>
      </c>
      <c r="AU56" s="101">
        <v>0</v>
      </c>
      <c r="AV56" s="101">
        <f t="shared" si="20"/>
        <v>0.79027777777777763</v>
      </c>
      <c r="AW56" s="101">
        <v>0</v>
      </c>
      <c r="AX56" s="101">
        <f t="shared" si="21"/>
        <v>0.79027777777777763</v>
      </c>
      <c r="AY56" s="101">
        <v>0</v>
      </c>
      <c r="AZ56" s="101">
        <f t="shared" si="22"/>
        <v>0.79027777777777763</v>
      </c>
      <c r="BA56" s="101">
        <v>0</v>
      </c>
      <c r="BB56" s="101">
        <f t="shared" si="23"/>
        <v>0.79027777777777763</v>
      </c>
      <c r="BC56" s="101">
        <v>0</v>
      </c>
      <c r="BD56" s="101">
        <f t="shared" si="24"/>
        <v>0.79027777777777763</v>
      </c>
      <c r="BE56" s="101">
        <v>0</v>
      </c>
      <c r="BF56" s="101">
        <f t="shared" si="25"/>
        <v>0.79027777777777763</v>
      </c>
      <c r="BG56" s="101">
        <v>0</v>
      </c>
      <c r="BH56" s="101">
        <f t="shared" si="26"/>
        <v>0.79027777777777763</v>
      </c>
      <c r="BI56" s="101">
        <v>0</v>
      </c>
      <c r="BJ56" s="101">
        <f t="shared" si="27"/>
        <v>0.79027777777777763</v>
      </c>
      <c r="BK56" s="101">
        <v>0</v>
      </c>
      <c r="BL56" s="101">
        <f t="shared" si="28"/>
        <v>0.79027777777777763</v>
      </c>
      <c r="BM56" s="101">
        <v>0</v>
      </c>
      <c r="BN56" s="101">
        <f t="shared" si="29"/>
        <v>0.79027777777777763</v>
      </c>
      <c r="BO56" s="101">
        <v>0</v>
      </c>
      <c r="BP56" s="101">
        <f t="shared" si="30"/>
        <v>0.79027777777777763</v>
      </c>
      <c r="BQ56" s="101">
        <v>0</v>
      </c>
      <c r="BR56" s="101">
        <f t="shared" si="31"/>
        <v>0.79027777777777763</v>
      </c>
      <c r="BS56" s="101">
        <v>0</v>
      </c>
      <c r="BT56" s="101">
        <f t="shared" si="32"/>
        <v>0.79027777777777763</v>
      </c>
      <c r="BU56" s="101">
        <v>0</v>
      </c>
      <c r="BV56" s="101">
        <f t="shared" si="33"/>
        <v>0.79027777777777763</v>
      </c>
      <c r="BW56" s="101">
        <v>2.0833333333333298E-3</v>
      </c>
      <c r="BX56" s="220">
        <f t="shared" si="34"/>
        <v>0.79236111111111096</v>
      </c>
      <c r="BY56" s="101"/>
      <c r="BZ56" s="101"/>
      <c r="CA56" s="101">
        <f t="shared" si="35"/>
        <v>8.4027777777777479E-2</v>
      </c>
      <c r="CB56" s="573">
        <f t="shared" si="42"/>
        <v>19.056198347107504</v>
      </c>
      <c r="CC56" s="103"/>
      <c r="CD56" s="88">
        <f t="shared" si="36"/>
        <v>120.99999999999957</v>
      </c>
      <c r="CE56" s="88">
        <f t="shared" si="37"/>
        <v>38.43</v>
      </c>
      <c r="CG56" s="33">
        <f t="shared" si="38"/>
        <v>8.4027777777777479E-2</v>
      </c>
      <c r="CH56" s="34">
        <f t="shared" si="39"/>
        <v>120.99999999999957</v>
      </c>
      <c r="CI56" s="35">
        <f t="shared" si="40"/>
        <v>2.0166666666666595</v>
      </c>
    </row>
    <row r="57" spans="1:87" x14ac:dyDescent="0.2">
      <c r="A57" s="1230"/>
      <c r="B57" s="308">
        <v>34</v>
      </c>
      <c r="C57" s="13">
        <v>1.7361111111111112E-2</v>
      </c>
      <c r="D57" s="13">
        <f t="shared" si="41"/>
        <v>0.72569444444444464</v>
      </c>
      <c r="E57" s="227">
        <v>0</v>
      </c>
      <c r="F57" s="34"/>
      <c r="G57" s="101">
        <v>0</v>
      </c>
      <c r="H57" s="101">
        <f t="shared" si="0"/>
        <v>0.72569444444444464</v>
      </c>
      <c r="I57" s="101">
        <v>2.0833333333333298E-3</v>
      </c>
      <c r="J57" s="101">
        <f t="shared" si="1"/>
        <v>0.72777777777777797</v>
      </c>
      <c r="K57" s="101">
        <v>6.9444444444444441E-3</v>
      </c>
      <c r="L57" s="101">
        <f t="shared" si="2"/>
        <v>0.73472222222222239</v>
      </c>
      <c r="M57" s="101">
        <v>6.9444444444444441E-3</v>
      </c>
      <c r="N57" s="101">
        <f t="shared" si="3"/>
        <v>0.74166666666666681</v>
      </c>
      <c r="O57" s="101">
        <v>4.1666666666666701E-3</v>
      </c>
      <c r="P57" s="101">
        <f t="shared" si="4"/>
        <v>0.74583333333333346</v>
      </c>
      <c r="Q57" s="101">
        <v>6.2499999999999995E-3</v>
      </c>
      <c r="R57" s="101">
        <f t="shared" si="5"/>
        <v>0.75208333333333344</v>
      </c>
      <c r="S57" s="101">
        <v>6.9444444444444441E-3</v>
      </c>
      <c r="T57" s="101">
        <f t="shared" si="6"/>
        <v>0.75902777777777786</v>
      </c>
      <c r="U57" s="101">
        <v>2.0833333333333333E-3</v>
      </c>
      <c r="V57" s="101">
        <f t="shared" si="7"/>
        <v>0.76111111111111118</v>
      </c>
      <c r="W57" s="101">
        <v>2.7777777777777779E-3</v>
      </c>
      <c r="X57" s="101">
        <f t="shared" si="8"/>
        <v>0.76388888888888895</v>
      </c>
      <c r="Y57" s="101">
        <v>2.0833333333333333E-3</v>
      </c>
      <c r="Z57" s="101">
        <f t="shared" si="9"/>
        <v>0.76597222222222228</v>
      </c>
      <c r="AA57" s="101">
        <v>4.1666666666666701E-3</v>
      </c>
      <c r="AB57" s="101">
        <f t="shared" si="10"/>
        <v>0.77013888888888893</v>
      </c>
      <c r="AC57" s="101">
        <v>4.1666666666666701E-3</v>
      </c>
      <c r="AD57" s="101">
        <f t="shared" si="11"/>
        <v>0.77430555555555558</v>
      </c>
      <c r="AE57" s="101">
        <v>2.7777777777777801E-3</v>
      </c>
      <c r="AF57" s="101">
        <f t="shared" si="12"/>
        <v>0.77708333333333335</v>
      </c>
      <c r="AG57" s="101">
        <v>2.7777777777777801E-3</v>
      </c>
      <c r="AH57" s="101">
        <f t="shared" si="13"/>
        <v>0.77986111111111112</v>
      </c>
      <c r="AI57" s="101">
        <v>1.38888888888889E-3</v>
      </c>
      <c r="AJ57" s="101">
        <f t="shared" si="14"/>
        <v>0.78125</v>
      </c>
      <c r="AK57" s="101">
        <v>6.2500000000000003E-3</v>
      </c>
      <c r="AL57" s="101">
        <f t="shared" si="15"/>
        <v>0.78749999999999998</v>
      </c>
      <c r="AM57" s="101">
        <v>4.1666666666666666E-3</v>
      </c>
      <c r="AN57" s="101">
        <f t="shared" si="16"/>
        <v>0.79166666666666663</v>
      </c>
      <c r="AO57" s="127">
        <v>3.472222222222222E-3</v>
      </c>
      <c r="AP57" s="101">
        <f t="shared" si="17"/>
        <v>0.79513888888888884</v>
      </c>
      <c r="AQ57" s="127">
        <v>6.2500000000000003E-3</v>
      </c>
      <c r="AR57" s="101">
        <f t="shared" si="18"/>
        <v>0.80138888888888882</v>
      </c>
      <c r="AS57" s="127">
        <v>6.2499999999999995E-3</v>
      </c>
      <c r="AT57" s="101">
        <f t="shared" si="19"/>
        <v>0.8076388888888888</v>
      </c>
      <c r="AU57" s="101">
        <v>0</v>
      </c>
      <c r="AV57" s="101">
        <f t="shared" si="20"/>
        <v>0.8076388888888888</v>
      </c>
      <c r="AW57" s="101">
        <v>0</v>
      </c>
      <c r="AX57" s="101">
        <f t="shared" si="21"/>
        <v>0.8076388888888888</v>
      </c>
      <c r="AY57" s="101">
        <v>0</v>
      </c>
      <c r="AZ57" s="101">
        <f t="shared" si="22"/>
        <v>0.8076388888888888</v>
      </c>
      <c r="BA57" s="101">
        <v>0</v>
      </c>
      <c r="BB57" s="101">
        <f t="shared" si="23"/>
        <v>0.8076388888888888</v>
      </c>
      <c r="BC57" s="101">
        <v>0</v>
      </c>
      <c r="BD57" s="101">
        <f t="shared" si="24"/>
        <v>0.8076388888888888</v>
      </c>
      <c r="BE57" s="101">
        <v>0</v>
      </c>
      <c r="BF57" s="101">
        <f t="shared" si="25"/>
        <v>0.8076388888888888</v>
      </c>
      <c r="BG57" s="101">
        <v>0</v>
      </c>
      <c r="BH57" s="101">
        <f t="shared" si="26"/>
        <v>0.8076388888888888</v>
      </c>
      <c r="BI57" s="101">
        <v>0</v>
      </c>
      <c r="BJ57" s="101">
        <f t="shared" si="27"/>
        <v>0.8076388888888888</v>
      </c>
      <c r="BK57" s="101">
        <v>0</v>
      </c>
      <c r="BL57" s="101">
        <f t="shared" si="28"/>
        <v>0.8076388888888888</v>
      </c>
      <c r="BM57" s="101">
        <v>0</v>
      </c>
      <c r="BN57" s="101">
        <f t="shared" si="29"/>
        <v>0.8076388888888888</v>
      </c>
      <c r="BO57" s="101">
        <v>0</v>
      </c>
      <c r="BP57" s="101">
        <f t="shared" si="30"/>
        <v>0.8076388888888888</v>
      </c>
      <c r="BQ57" s="101">
        <v>0</v>
      </c>
      <c r="BR57" s="101">
        <f t="shared" si="31"/>
        <v>0.8076388888888888</v>
      </c>
      <c r="BS57" s="101">
        <v>0</v>
      </c>
      <c r="BT57" s="101">
        <f t="shared" si="32"/>
        <v>0.8076388888888888</v>
      </c>
      <c r="BU57" s="101">
        <v>0</v>
      </c>
      <c r="BV57" s="101">
        <f t="shared" si="33"/>
        <v>0.8076388888888888</v>
      </c>
      <c r="BW57" s="101">
        <v>2.0833333333333298E-3</v>
      </c>
      <c r="BX57" s="220">
        <f t="shared" si="34"/>
        <v>0.80972222222222212</v>
      </c>
      <c r="BY57" s="101"/>
      <c r="BZ57" s="101"/>
      <c r="CA57" s="101">
        <f t="shared" si="35"/>
        <v>8.4027777777777479E-2</v>
      </c>
      <c r="CB57" s="573">
        <f t="shared" si="42"/>
        <v>19.056198347107504</v>
      </c>
      <c r="CC57" s="103"/>
      <c r="CD57" s="88">
        <f t="shared" si="36"/>
        <v>120.99999999999957</v>
      </c>
      <c r="CE57" s="88">
        <f t="shared" si="37"/>
        <v>38.43</v>
      </c>
      <c r="CG57" s="33">
        <f t="shared" si="38"/>
        <v>8.4027777777777479E-2</v>
      </c>
      <c r="CH57" s="34">
        <f t="shared" si="39"/>
        <v>120.99999999999957</v>
      </c>
      <c r="CI57" s="35">
        <f t="shared" si="40"/>
        <v>2.0166666666666595</v>
      </c>
    </row>
    <row r="58" spans="1:87" x14ac:dyDescent="0.2">
      <c r="A58" s="1230"/>
      <c r="B58" s="308">
        <v>35</v>
      </c>
      <c r="C58" s="13">
        <v>1.7361111111111112E-2</v>
      </c>
      <c r="D58" s="13">
        <f t="shared" si="41"/>
        <v>0.7430555555555558</v>
      </c>
      <c r="E58" s="227">
        <v>0</v>
      </c>
      <c r="F58" s="34"/>
      <c r="G58" s="101">
        <v>0</v>
      </c>
      <c r="H58" s="101">
        <f t="shared" si="0"/>
        <v>0.7430555555555558</v>
      </c>
      <c r="I58" s="101">
        <v>2.0833333333333298E-3</v>
      </c>
      <c r="J58" s="101">
        <f t="shared" si="1"/>
        <v>0.74513888888888913</v>
      </c>
      <c r="K58" s="101">
        <v>6.9444444444444441E-3</v>
      </c>
      <c r="L58" s="101">
        <f t="shared" si="2"/>
        <v>0.75208333333333355</v>
      </c>
      <c r="M58" s="101">
        <v>6.9444444444444441E-3</v>
      </c>
      <c r="N58" s="101">
        <f t="shared" si="3"/>
        <v>0.75902777777777797</v>
      </c>
      <c r="O58" s="101">
        <v>4.1666666666666701E-3</v>
      </c>
      <c r="P58" s="101">
        <f t="shared" si="4"/>
        <v>0.76319444444444462</v>
      </c>
      <c r="Q58" s="101">
        <v>6.2499999999999995E-3</v>
      </c>
      <c r="R58" s="101">
        <f t="shared" si="5"/>
        <v>0.7694444444444446</v>
      </c>
      <c r="S58" s="101">
        <v>6.9444444444444441E-3</v>
      </c>
      <c r="T58" s="101">
        <f t="shared" si="6"/>
        <v>0.77638888888888902</v>
      </c>
      <c r="U58" s="101">
        <v>2.0833333333333333E-3</v>
      </c>
      <c r="V58" s="101">
        <f t="shared" si="7"/>
        <v>0.77847222222222234</v>
      </c>
      <c r="W58" s="101">
        <v>2.7777777777777779E-3</v>
      </c>
      <c r="X58" s="101">
        <f t="shared" si="8"/>
        <v>0.78125000000000011</v>
      </c>
      <c r="Y58" s="101">
        <v>2.0833333333333333E-3</v>
      </c>
      <c r="Z58" s="101">
        <f t="shared" si="9"/>
        <v>0.78333333333333344</v>
      </c>
      <c r="AA58" s="101">
        <v>4.1666666666666701E-3</v>
      </c>
      <c r="AB58" s="101">
        <f t="shared" si="10"/>
        <v>0.78750000000000009</v>
      </c>
      <c r="AC58" s="101">
        <v>4.1666666666666701E-3</v>
      </c>
      <c r="AD58" s="101">
        <f t="shared" si="11"/>
        <v>0.79166666666666674</v>
      </c>
      <c r="AE58" s="101">
        <v>2.7777777777777801E-3</v>
      </c>
      <c r="AF58" s="101">
        <f t="shared" si="12"/>
        <v>0.79444444444444451</v>
      </c>
      <c r="AG58" s="101">
        <v>2.7777777777777801E-3</v>
      </c>
      <c r="AH58" s="101">
        <f t="shared" si="13"/>
        <v>0.79722222222222228</v>
      </c>
      <c r="AI58" s="101">
        <v>1.38888888888889E-3</v>
      </c>
      <c r="AJ58" s="101">
        <f t="shared" si="14"/>
        <v>0.79861111111111116</v>
      </c>
      <c r="AK58" s="101">
        <v>6.2500000000000003E-3</v>
      </c>
      <c r="AL58" s="101">
        <f t="shared" si="15"/>
        <v>0.80486111111111114</v>
      </c>
      <c r="AM58" s="101">
        <v>4.1666666666666666E-3</v>
      </c>
      <c r="AN58" s="101">
        <f t="shared" si="16"/>
        <v>0.80902777777777779</v>
      </c>
      <c r="AO58" s="127">
        <v>3.472222222222222E-3</v>
      </c>
      <c r="AP58" s="101">
        <f t="shared" si="17"/>
        <v>0.8125</v>
      </c>
      <c r="AQ58" s="127">
        <v>6.2500000000000003E-3</v>
      </c>
      <c r="AR58" s="101">
        <f t="shared" si="18"/>
        <v>0.81874999999999998</v>
      </c>
      <c r="AS58" s="127">
        <v>6.2499999999999995E-3</v>
      </c>
      <c r="AT58" s="101">
        <f t="shared" si="19"/>
        <v>0.82499999999999996</v>
      </c>
      <c r="AU58" s="101">
        <v>0</v>
      </c>
      <c r="AV58" s="101">
        <f t="shared" si="20"/>
        <v>0.82499999999999996</v>
      </c>
      <c r="AW58" s="101">
        <v>0</v>
      </c>
      <c r="AX58" s="101">
        <f t="shared" si="21"/>
        <v>0.82499999999999996</v>
      </c>
      <c r="AY58" s="101">
        <v>0</v>
      </c>
      <c r="AZ58" s="101">
        <f t="shared" si="22"/>
        <v>0.82499999999999996</v>
      </c>
      <c r="BA58" s="101">
        <v>0</v>
      </c>
      <c r="BB58" s="101">
        <f t="shared" si="23"/>
        <v>0.82499999999999996</v>
      </c>
      <c r="BC58" s="101">
        <v>0</v>
      </c>
      <c r="BD58" s="101">
        <f t="shared" si="24"/>
        <v>0.82499999999999996</v>
      </c>
      <c r="BE58" s="101">
        <v>0</v>
      </c>
      <c r="BF58" s="101">
        <f t="shared" si="25"/>
        <v>0.82499999999999996</v>
      </c>
      <c r="BG58" s="101">
        <v>0</v>
      </c>
      <c r="BH58" s="101">
        <f t="shared" si="26"/>
        <v>0.82499999999999996</v>
      </c>
      <c r="BI58" s="101">
        <v>0</v>
      </c>
      <c r="BJ58" s="101">
        <f t="shared" si="27"/>
        <v>0.82499999999999996</v>
      </c>
      <c r="BK58" s="101">
        <v>0</v>
      </c>
      <c r="BL58" s="101">
        <f t="shared" si="28"/>
        <v>0.82499999999999996</v>
      </c>
      <c r="BM58" s="101">
        <v>0</v>
      </c>
      <c r="BN58" s="101">
        <f t="shared" si="29"/>
        <v>0.82499999999999996</v>
      </c>
      <c r="BO58" s="101">
        <v>0</v>
      </c>
      <c r="BP58" s="101">
        <f t="shared" si="30"/>
        <v>0.82499999999999996</v>
      </c>
      <c r="BQ58" s="101">
        <v>0</v>
      </c>
      <c r="BR58" s="101">
        <f t="shared" si="31"/>
        <v>0.82499999999999996</v>
      </c>
      <c r="BS58" s="101">
        <v>0</v>
      </c>
      <c r="BT58" s="101">
        <f t="shared" si="32"/>
        <v>0.82499999999999996</v>
      </c>
      <c r="BU58" s="101">
        <v>0</v>
      </c>
      <c r="BV58" s="101">
        <f t="shared" si="33"/>
        <v>0.82499999999999996</v>
      </c>
      <c r="BW58" s="101">
        <v>2.0833333333333298E-3</v>
      </c>
      <c r="BX58" s="220">
        <f t="shared" si="34"/>
        <v>0.82708333333333328</v>
      </c>
      <c r="BY58" s="101"/>
      <c r="BZ58" s="101"/>
      <c r="CA58" s="101">
        <f t="shared" si="35"/>
        <v>8.4027777777777479E-2</v>
      </c>
      <c r="CB58" s="573">
        <f t="shared" si="42"/>
        <v>19.056198347107504</v>
      </c>
      <c r="CC58" s="103"/>
      <c r="CD58" s="88">
        <f t="shared" si="36"/>
        <v>120.99999999999957</v>
      </c>
      <c r="CE58" s="88">
        <f t="shared" si="37"/>
        <v>38.43</v>
      </c>
      <c r="CG58" s="33">
        <f t="shared" si="38"/>
        <v>8.4027777777777479E-2</v>
      </c>
      <c r="CH58" s="34">
        <f t="shared" si="39"/>
        <v>120.99999999999957</v>
      </c>
      <c r="CI58" s="35">
        <f t="shared" si="40"/>
        <v>2.0166666666666595</v>
      </c>
    </row>
    <row r="59" spans="1:87" x14ac:dyDescent="0.2">
      <c r="A59" s="1230"/>
      <c r="B59" s="308">
        <v>36</v>
      </c>
      <c r="C59" s="13">
        <v>1.7361111111111112E-2</v>
      </c>
      <c r="D59" s="13">
        <f t="shared" si="41"/>
        <v>0.76041666666666696</v>
      </c>
      <c r="E59" s="227">
        <v>0</v>
      </c>
      <c r="F59" s="34"/>
      <c r="G59" s="101">
        <v>0</v>
      </c>
      <c r="H59" s="101">
        <f t="shared" si="0"/>
        <v>0.76041666666666696</v>
      </c>
      <c r="I59" s="101">
        <v>2.0833333333333298E-3</v>
      </c>
      <c r="J59" s="101">
        <f t="shared" si="1"/>
        <v>0.76250000000000029</v>
      </c>
      <c r="K59" s="101">
        <v>6.9444444444444441E-3</v>
      </c>
      <c r="L59" s="101">
        <f t="shared" si="2"/>
        <v>0.76944444444444471</v>
      </c>
      <c r="M59" s="101">
        <v>6.9444444444444441E-3</v>
      </c>
      <c r="N59" s="101">
        <f t="shared" si="3"/>
        <v>0.77638888888888913</v>
      </c>
      <c r="O59" s="101">
        <v>4.1666666666666701E-3</v>
      </c>
      <c r="P59" s="101">
        <f t="shared" si="4"/>
        <v>0.78055555555555578</v>
      </c>
      <c r="Q59" s="101">
        <v>6.2499999999999995E-3</v>
      </c>
      <c r="R59" s="101">
        <f t="shared" si="5"/>
        <v>0.78680555555555576</v>
      </c>
      <c r="S59" s="101">
        <v>6.9444444444444441E-3</v>
      </c>
      <c r="T59" s="101">
        <f t="shared" si="6"/>
        <v>0.79375000000000018</v>
      </c>
      <c r="U59" s="101">
        <v>2.0833333333333333E-3</v>
      </c>
      <c r="V59" s="101">
        <f t="shared" si="7"/>
        <v>0.7958333333333335</v>
      </c>
      <c r="W59" s="101">
        <v>2.7777777777777779E-3</v>
      </c>
      <c r="X59" s="101">
        <f t="shared" si="8"/>
        <v>0.79861111111111127</v>
      </c>
      <c r="Y59" s="101">
        <v>2.0833333333333333E-3</v>
      </c>
      <c r="Z59" s="101">
        <f t="shared" si="9"/>
        <v>0.8006944444444446</v>
      </c>
      <c r="AA59" s="101">
        <v>4.1666666666666701E-3</v>
      </c>
      <c r="AB59" s="101">
        <f t="shared" si="10"/>
        <v>0.80486111111111125</v>
      </c>
      <c r="AC59" s="101">
        <v>4.1666666666666701E-3</v>
      </c>
      <c r="AD59" s="101">
        <f t="shared" si="11"/>
        <v>0.8090277777777779</v>
      </c>
      <c r="AE59" s="101">
        <v>2.7777777777777801E-3</v>
      </c>
      <c r="AF59" s="101">
        <f t="shared" si="12"/>
        <v>0.81180555555555567</v>
      </c>
      <c r="AG59" s="101">
        <v>2.7777777777777801E-3</v>
      </c>
      <c r="AH59" s="101">
        <f t="shared" si="13"/>
        <v>0.81458333333333344</v>
      </c>
      <c r="AI59" s="101">
        <v>1.38888888888889E-3</v>
      </c>
      <c r="AJ59" s="101">
        <f t="shared" si="14"/>
        <v>0.81597222222222232</v>
      </c>
      <c r="AK59" s="101">
        <v>6.2500000000000003E-3</v>
      </c>
      <c r="AL59" s="101">
        <f t="shared" si="15"/>
        <v>0.8222222222222223</v>
      </c>
      <c r="AM59" s="101">
        <v>4.1666666666666666E-3</v>
      </c>
      <c r="AN59" s="101">
        <f t="shared" si="16"/>
        <v>0.82638888888888895</v>
      </c>
      <c r="AO59" s="127">
        <v>3.472222222222222E-3</v>
      </c>
      <c r="AP59" s="101">
        <f t="shared" si="17"/>
        <v>0.82986111111111116</v>
      </c>
      <c r="AQ59" s="127">
        <v>6.2500000000000003E-3</v>
      </c>
      <c r="AR59" s="101">
        <f t="shared" si="18"/>
        <v>0.83611111111111114</v>
      </c>
      <c r="AS59" s="127">
        <v>6.2499999999999995E-3</v>
      </c>
      <c r="AT59" s="101">
        <f t="shared" si="19"/>
        <v>0.84236111111111112</v>
      </c>
      <c r="AU59" s="101">
        <v>0</v>
      </c>
      <c r="AV59" s="101">
        <f t="shared" si="20"/>
        <v>0.84236111111111112</v>
      </c>
      <c r="AW59" s="101">
        <v>0</v>
      </c>
      <c r="AX59" s="101">
        <f t="shared" si="21"/>
        <v>0.84236111111111112</v>
      </c>
      <c r="AY59" s="101">
        <v>0</v>
      </c>
      <c r="AZ59" s="101">
        <f t="shared" si="22"/>
        <v>0.84236111111111112</v>
      </c>
      <c r="BA59" s="101">
        <v>0</v>
      </c>
      <c r="BB59" s="101">
        <f t="shared" si="23"/>
        <v>0.84236111111111112</v>
      </c>
      <c r="BC59" s="101">
        <v>0</v>
      </c>
      <c r="BD59" s="101">
        <f t="shared" si="24"/>
        <v>0.84236111111111112</v>
      </c>
      <c r="BE59" s="101">
        <v>0</v>
      </c>
      <c r="BF59" s="101">
        <f t="shared" si="25"/>
        <v>0.84236111111111112</v>
      </c>
      <c r="BG59" s="101">
        <v>0</v>
      </c>
      <c r="BH59" s="101">
        <f t="shared" si="26"/>
        <v>0.84236111111111112</v>
      </c>
      <c r="BI59" s="101">
        <v>0</v>
      </c>
      <c r="BJ59" s="101">
        <f t="shared" si="27"/>
        <v>0.84236111111111112</v>
      </c>
      <c r="BK59" s="101">
        <v>0</v>
      </c>
      <c r="BL59" s="101">
        <f t="shared" si="28"/>
        <v>0.84236111111111112</v>
      </c>
      <c r="BM59" s="101">
        <v>0</v>
      </c>
      <c r="BN59" s="101">
        <f t="shared" si="29"/>
        <v>0.84236111111111112</v>
      </c>
      <c r="BO59" s="101">
        <v>0</v>
      </c>
      <c r="BP59" s="101">
        <f t="shared" si="30"/>
        <v>0.84236111111111112</v>
      </c>
      <c r="BQ59" s="101">
        <v>0</v>
      </c>
      <c r="BR59" s="101">
        <f t="shared" si="31"/>
        <v>0.84236111111111112</v>
      </c>
      <c r="BS59" s="101">
        <v>0</v>
      </c>
      <c r="BT59" s="101">
        <f t="shared" si="32"/>
        <v>0.84236111111111112</v>
      </c>
      <c r="BU59" s="101">
        <v>0</v>
      </c>
      <c r="BV59" s="101">
        <f t="shared" si="33"/>
        <v>0.84236111111111112</v>
      </c>
      <c r="BW59" s="101">
        <v>2.0833333333333298E-3</v>
      </c>
      <c r="BX59" s="220">
        <f t="shared" si="34"/>
        <v>0.84444444444444444</v>
      </c>
      <c r="BY59" s="101"/>
      <c r="BZ59" s="101"/>
      <c r="CA59" s="101">
        <f t="shared" si="35"/>
        <v>8.4027777777777479E-2</v>
      </c>
      <c r="CB59" s="573">
        <f t="shared" si="42"/>
        <v>19.056198347107504</v>
      </c>
      <c r="CC59" s="103"/>
      <c r="CD59" s="88">
        <f t="shared" si="36"/>
        <v>120.99999999999957</v>
      </c>
      <c r="CE59" s="88">
        <f t="shared" si="37"/>
        <v>38.43</v>
      </c>
      <c r="CG59" s="33">
        <f t="shared" si="38"/>
        <v>8.4027777777777479E-2</v>
      </c>
      <c r="CH59" s="34">
        <f t="shared" si="39"/>
        <v>120.99999999999957</v>
      </c>
      <c r="CI59" s="35">
        <f t="shared" si="40"/>
        <v>2.0166666666666595</v>
      </c>
    </row>
    <row r="60" spans="1:87" x14ac:dyDescent="0.2">
      <c r="A60" s="1230"/>
      <c r="B60" s="308">
        <v>37</v>
      </c>
      <c r="C60" s="13">
        <v>1.7361111111111112E-2</v>
      </c>
      <c r="D60" s="13">
        <f t="shared" si="41"/>
        <v>0.77777777777777812</v>
      </c>
      <c r="E60" s="227">
        <v>0</v>
      </c>
      <c r="F60" s="34"/>
      <c r="G60" s="101">
        <v>0</v>
      </c>
      <c r="H60" s="101">
        <f t="shared" si="0"/>
        <v>0.77777777777777812</v>
      </c>
      <c r="I60" s="101">
        <v>2.0833333333333298E-3</v>
      </c>
      <c r="J60" s="101">
        <f t="shared" si="1"/>
        <v>0.77986111111111145</v>
      </c>
      <c r="K60" s="101">
        <v>6.9444444444444441E-3</v>
      </c>
      <c r="L60" s="101">
        <f t="shared" si="2"/>
        <v>0.78680555555555587</v>
      </c>
      <c r="M60" s="101">
        <v>6.9444444444444441E-3</v>
      </c>
      <c r="N60" s="101">
        <f t="shared" si="3"/>
        <v>0.79375000000000029</v>
      </c>
      <c r="O60" s="101">
        <v>4.1666666666666701E-3</v>
      </c>
      <c r="P60" s="101">
        <f t="shared" si="4"/>
        <v>0.79791666666666694</v>
      </c>
      <c r="Q60" s="101">
        <v>6.2499999999999995E-3</v>
      </c>
      <c r="R60" s="101">
        <f t="shared" si="5"/>
        <v>0.80416666666666692</v>
      </c>
      <c r="S60" s="101">
        <v>6.9444444444444441E-3</v>
      </c>
      <c r="T60" s="101">
        <f t="shared" si="6"/>
        <v>0.81111111111111134</v>
      </c>
      <c r="U60" s="101">
        <v>2.0833333333333333E-3</v>
      </c>
      <c r="V60" s="101">
        <f t="shared" si="7"/>
        <v>0.81319444444444466</v>
      </c>
      <c r="W60" s="101">
        <v>2.7777777777777779E-3</v>
      </c>
      <c r="X60" s="101">
        <f t="shared" si="8"/>
        <v>0.81597222222222243</v>
      </c>
      <c r="Y60" s="101">
        <v>2.0833333333333333E-3</v>
      </c>
      <c r="Z60" s="101">
        <f t="shared" si="9"/>
        <v>0.81805555555555576</v>
      </c>
      <c r="AA60" s="101">
        <v>4.1666666666666701E-3</v>
      </c>
      <c r="AB60" s="101">
        <f t="shared" si="10"/>
        <v>0.82222222222222241</v>
      </c>
      <c r="AC60" s="101">
        <v>4.1666666666666701E-3</v>
      </c>
      <c r="AD60" s="101">
        <f t="shared" si="11"/>
        <v>0.82638888888888906</v>
      </c>
      <c r="AE60" s="101">
        <v>2.7777777777777801E-3</v>
      </c>
      <c r="AF60" s="101">
        <f t="shared" si="12"/>
        <v>0.82916666666666683</v>
      </c>
      <c r="AG60" s="101">
        <v>2.7777777777777801E-3</v>
      </c>
      <c r="AH60" s="101">
        <f t="shared" si="13"/>
        <v>0.8319444444444446</v>
      </c>
      <c r="AI60" s="101">
        <v>1.38888888888889E-3</v>
      </c>
      <c r="AJ60" s="101">
        <f t="shared" si="14"/>
        <v>0.83333333333333348</v>
      </c>
      <c r="AK60" s="101">
        <v>6.2500000000000003E-3</v>
      </c>
      <c r="AL60" s="101">
        <f t="shared" si="15"/>
        <v>0.83958333333333346</v>
      </c>
      <c r="AM60" s="101">
        <v>4.1666666666666666E-3</v>
      </c>
      <c r="AN60" s="101">
        <f t="shared" si="16"/>
        <v>0.84375000000000011</v>
      </c>
      <c r="AO60" s="127">
        <v>3.472222222222222E-3</v>
      </c>
      <c r="AP60" s="101">
        <f t="shared" si="17"/>
        <v>0.84722222222222232</v>
      </c>
      <c r="AQ60" s="127">
        <v>6.2500000000000003E-3</v>
      </c>
      <c r="AR60" s="101">
        <f t="shared" si="18"/>
        <v>0.8534722222222223</v>
      </c>
      <c r="AS60" s="127">
        <v>6.2499999999999995E-3</v>
      </c>
      <c r="AT60" s="101">
        <f t="shared" si="19"/>
        <v>0.85972222222222228</v>
      </c>
      <c r="AU60" s="101">
        <v>0</v>
      </c>
      <c r="AV60" s="101">
        <f t="shared" si="20"/>
        <v>0.85972222222222228</v>
      </c>
      <c r="AW60" s="101">
        <v>0</v>
      </c>
      <c r="AX60" s="101">
        <f t="shared" si="21"/>
        <v>0.85972222222222228</v>
      </c>
      <c r="AY60" s="101">
        <v>0</v>
      </c>
      <c r="AZ60" s="101">
        <f t="shared" si="22"/>
        <v>0.85972222222222228</v>
      </c>
      <c r="BA60" s="101">
        <v>0</v>
      </c>
      <c r="BB60" s="101">
        <f t="shared" si="23"/>
        <v>0.85972222222222228</v>
      </c>
      <c r="BC60" s="101">
        <v>0</v>
      </c>
      <c r="BD60" s="101">
        <f t="shared" si="24"/>
        <v>0.85972222222222228</v>
      </c>
      <c r="BE60" s="101">
        <v>0</v>
      </c>
      <c r="BF60" s="101">
        <f t="shared" si="25"/>
        <v>0.85972222222222228</v>
      </c>
      <c r="BG60" s="101">
        <v>0</v>
      </c>
      <c r="BH60" s="101">
        <f t="shared" si="26"/>
        <v>0.85972222222222228</v>
      </c>
      <c r="BI60" s="101">
        <v>0</v>
      </c>
      <c r="BJ60" s="101">
        <f t="shared" si="27"/>
        <v>0.85972222222222228</v>
      </c>
      <c r="BK60" s="101">
        <v>0</v>
      </c>
      <c r="BL60" s="101">
        <f t="shared" si="28"/>
        <v>0.85972222222222228</v>
      </c>
      <c r="BM60" s="101">
        <v>0</v>
      </c>
      <c r="BN60" s="101">
        <f t="shared" si="29"/>
        <v>0.85972222222222228</v>
      </c>
      <c r="BO60" s="101">
        <v>0</v>
      </c>
      <c r="BP60" s="101">
        <f t="shared" si="30"/>
        <v>0.85972222222222228</v>
      </c>
      <c r="BQ60" s="101">
        <v>0</v>
      </c>
      <c r="BR60" s="101">
        <f t="shared" si="31"/>
        <v>0.85972222222222228</v>
      </c>
      <c r="BS60" s="101">
        <v>0</v>
      </c>
      <c r="BT60" s="101">
        <f t="shared" si="32"/>
        <v>0.85972222222222228</v>
      </c>
      <c r="BU60" s="101">
        <v>0</v>
      </c>
      <c r="BV60" s="101">
        <f t="shared" si="33"/>
        <v>0.85972222222222228</v>
      </c>
      <c r="BW60" s="101">
        <v>2.0833333333333298E-3</v>
      </c>
      <c r="BX60" s="220">
        <f t="shared" si="34"/>
        <v>0.8618055555555556</v>
      </c>
      <c r="BY60" s="101"/>
      <c r="BZ60" s="101"/>
      <c r="CA60" s="101">
        <f t="shared" si="35"/>
        <v>8.4027777777777479E-2</v>
      </c>
      <c r="CB60" s="573">
        <f t="shared" si="42"/>
        <v>19.056198347107504</v>
      </c>
      <c r="CC60" s="103"/>
      <c r="CD60" s="88">
        <f t="shared" si="36"/>
        <v>120.99999999999957</v>
      </c>
      <c r="CE60" s="88">
        <f t="shared" si="37"/>
        <v>38.43</v>
      </c>
      <c r="CG60" s="33">
        <f t="shared" si="38"/>
        <v>8.4027777777777479E-2</v>
      </c>
      <c r="CH60" s="34">
        <f t="shared" si="39"/>
        <v>120.99999999999957</v>
      </c>
      <c r="CI60" s="35">
        <f t="shared" si="40"/>
        <v>2.0166666666666595</v>
      </c>
    </row>
    <row r="61" spans="1:87" x14ac:dyDescent="0.2">
      <c r="A61" s="1230"/>
      <c r="B61" s="308">
        <v>38</v>
      </c>
      <c r="C61" s="13">
        <v>1.7361111111111112E-2</v>
      </c>
      <c r="D61" s="13">
        <f t="shared" si="41"/>
        <v>0.79513888888888928</v>
      </c>
      <c r="E61" s="227">
        <v>0</v>
      </c>
      <c r="F61" s="34"/>
      <c r="G61" s="101">
        <v>0</v>
      </c>
      <c r="H61" s="101">
        <f t="shared" si="0"/>
        <v>0.79513888888888928</v>
      </c>
      <c r="I61" s="101">
        <v>2.0833333333333298E-3</v>
      </c>
      <c r="J61" s="101">
        <f t="shared" si="1"/>
        <v>0.79722222222222261</v>
      </c>
      <c r="K61" s="101">
        <v>6.9444444444444441E-3</v>
      </c>
      <c r="L61" s="101">
        <f t="shared" si="2"/>
        <v>0.80416666666666703</v>
      </c>
      <c r="M61" s="101">
        <v>6.9444444444444441E-3</v>
      </c>
      <c r="N61" s="101">
        <f t="shared" si="3"/>
        <v>0.81111111111111145</v>
      </c>
      <c r="O61" s="101">
        <v>4.1666666666666701E-3</v>
      </c>
      <c r="P61" s="101">
        <f t="shared" si="4"/>
        <v>0.8152777777777781</v>
      </c>
      <c r="Q61" s="101">
        <v>6.2499999999999995E-3</v>
      </c>
      <c r="R61" s="101">
        <f t="shared" si="5"/>
        <v>0.82152777777777808</v>
      </c>
      <c r="S61" s="101">
        <v>6.9444444444444441E-3</v>
      </c>
      <c r="T61" s="101">
        <f t="shared" si="6"/>
        <v>0.8284722222222225</v>
      </c>
      <c r="U61" s="101">
        <v>2.0833333333333333E-3</v>
      </c>
      <c r="V61" s="101">
        <f t="shared" si="7"/>
        <v>0.83055555555555582</v>
      </c>
      <c r="W61" s="101">
        <v>2.7777777777777779E-3</v>
      </c>
      <c r="X61" s="101">
        <f t="shared" si="8"/>
        <v>0.83333333333333359</v>
      </c>
      <c r="Y61" s="101">
        <v>2.0833333333333333E-3</v>
      </c>
      <c r="Z61" s="101">
        <f t="shared" si="9"/>
        <v>0.83541666666666692</v>
      </c>
      <c r="AA61" s="101">
        <v>4.1666666666666701E-3</v>
      </c>
      <c r="AB61" s="101">
        <f t="shared" si="10"/>
        <v>0.83958333333333357</v>
      </c>
      <c r="AC61" s="101">
        <v>4.1666666666666701E-3</v>
      </c>
      <c r="AD61" s="101">
        <f t="shared" si="11"/>
        <v>0.84375000000000022</v>
      </c>
      <c r="AE61" s="101">
        <v>2.7777777777777801E-3</v>
      </c>
      <c r="AF61" s="101">
        <f t="shared" si="12"/>
        <v>0.84652777777777799</v>
      </c>
      <c r="AG61" s="101">
        <v>2.7777777777777801E-3</v>
      </c>
      <c r="AH61" s="101">
        <f t="shared" si="13"/>
        <v>0.84930555555555576</v>
      </c>
      <c r="AI61" s="101">
        <v>1.38888888888889E-3</v>
      </c>
      <c r="AJ61" s="101">
        <f t="shared" si="14"/>
        <v>0.85069444444444464</v>
      </c>
      <c r="AK61" s="101">
        <v>6.2500000000000003E-3</v>
      </c>
      <c r="AL61" s="101">
        <f t="shared" si="15"/>
        <v>0.85694444444444462</v>
      </c>
      <c r="AM61" s="101">
        <v>4.1666666666666666E-3</v>
      </c>
      <c r="AN61" s="101">
        <f t="shared" si="16"/>
        <v>0.86111111111111127</v>
      </c>
      <c r="AO61" s="127">
        <v>3.472222222222222E-3</v>
      </c>
      <c r="AP61" s="101">
        <f t="shared" si="17"/>
        <v>0.86458333333333348</v>
      </c>
      <c r="AQ61" s="127">
        <v>6.2500000000000003E-3</v>
      </c>
      <c r="AR61" s="101">
        <f t="shared" si="18"/>
        <v>0.87083333333333346</v>
      </c>
      <c r="AS61" s="127">
        <v>6.2499999999999995E-3</v>
      </c>
      <c r="AT61" s="101">
        <f t="shared" si="19"/>
        <v>0.87708333333333344</v>
      </c>
      <c r="AU61" s="101">
        <v>0</v>
      </c>
      <c r="AV61" s="101">
        <f t="shared" si="20"/>
        <v>0.87708333333333344</v>
      </c>
      <c r="AW61" s="101">
        <v>0</v>
      </c>
      <c r="AX61" s="101">
        <f t="shared" si="21"/>
        <v>0.87708333333333344</v>
      </c>
      <c r="AY61" s="101">
        <v>0</v>
      </c>
      <c r="AZ61" s="101">
        <f t="shared" si="22"/>
        <v>0.87708333333333344</v>
      </c>
      <c r="BA61" s="101">
        <v>0</v>
      </c>
      <c r="BB61" s="101">
        <f t="shared" si="23"/>
        <v>0.87708333333333344</v>
      </c>
      <c r="BC61" s="101">
        <v>0</v>
      </c>
      <c r="BD61" s="101">
        <f t="shared" si="24"/>
        <v>0.87708333333333344</v>
      </c>
      <c r="BE61" s="101">
        <v>0</v>
      </c>
      <c r="BF61" s="101">
        <f t="shared" si="25"/>
        <v>0.87708333333333344</v>
      </c>
      <c r="BG61" s="101">
        <v>0</v>
      </c>
      <c r="BH61" s="101">
        <f t="shared" si="26"/>
        <v>0.87708333333333344</v>
      </c>
      <c r="BI61" s="101">
        <v>0</v>
      </c>
      <c r="BJ61" s="101">
        <f t="shared" si="27"/>
        <v>0.87708333333333344</v>
      </c>
      <c r="BK61" s="101">
        <v>0</v>
      </c>
      <c r="BL61" s="101">
        <f t="shared" si="28"/>
        <v>0.87708333333333344</v>
      </c>
      <c r="BM61" s="101">
        <v>0</v>
      </c>
      <c r="BN61" s="101">
        <f t="shared" si="29"/>
        <v>0.87708333333333344</v>
      </c>
      <c r="BO61" s="101">
        <v>0</v>
      </c>
      <c r="BP61" s="101">
        <f t="shared" si="30"/>
        <v>0.87708333333333344</v>
      </c>
      <c r="BQ61" s="101">
        <v>0</v>
      </c>
      <c r="BR61" s="101">
        <f t="shared" si="31"/>
        <v>0.87708333333333344</v>
      </c>
      <c r="BS61" s="101">
        <v>0</v>
      </c>
      <c r="BT61" s="101">
        <f t="shared" si="32"/>
        <v>0.87708333333333344</v>
      </c>
      <c r="BU61" s="101">
        <v>0</v>
      </c>
      <c r="BV61" s="101">
        <f t="shared" si="33"/>
        <v>0.87708333333333344</v>
      </c>
      <c r="BW61" s="101">
        <v>2.0833333333333298E-3</v>
      </c>
      <c r="BX61" s="220">
        <f t="shared" si="34"/>
        <v>0.87916666666666676</v>
      </c>
      <c r="BY61" s="101"/>
      <c r="BZ61" s="101"/>
      <c r="CA61" s="101">
        <f t="shared" si="35"/>
        <v>8.4027777777777479E-2</v>
      </c>
      <c r="CB61" s="573">
        <f t="shared" si="42"/>
        <v>19.056198347107504</v>
      </c>
      <c r="CC61" s="103"/>
      <c r="CD61" s="88">
        <f t="shared" si="36"/>
        <v>120.99999999999957</v>
      </c>
      <c r="CE61" s="88">
        <f t="shared" si="37"/>
        <v>38.43</v>
      </c>
      <c r="CG61" s="33">
        <f t="shared" si="38"/>
        <v>8.4027777777777479E-2</v>
      </c>
      <c r="CH61" s="34">
        <f t="shared" si="39"/>
        <v>120.99999999999957</v>
      </c>
      <c r="CI61" s="35">
        <f t="shared" si="40"/>
        <v>2.0166666666666595</v>
      </c>
    </row>
    <row r="62" spans="1:87" x14ac:dyDescent="0.2">
      <c r="A62" s="1230"/>
      <c r="B62" s="308">
        <v>39</v>
      </c>
      <c r="C62" s="13">
        <v>1.7361111111111112E-2</v>
      </c>
      <c r="D62" s="13">
        <f t="shared" si="41"/>
        <v>0.81250000000000044</v>
      </c>
      <c r="E62" s="227">
        <v>0</v>
      </c>
      <c r="F62" s="34"/>
      <c r="G62" s="101">
        <v>0</v>
      </c>
      <c r="H62" s="101">
        <f t="shared" si="0"/>
        <v>0.81250000000000044</v>
      </c>
      <c r="I62" s="101">
        <v>2.0833333333333298E-3</v>
      </c>
      <c r="J62" s="101">
        <f t="shared" si="1"/>
        <v>0.81458333333333377</v>
      </c>
      <c r="K62" s="101">
        <v>6.9444444444444441E-3</v>
      </c>
      <c r="L62" s="101">
        <f t="shared" si="2"/>
        <v>0.82152777777777819</v>
      </c>
      <c r="M62" s="101">
        <v>6.9444444444444441E-3</v>
      </c>
      <c r="N62" s="101">
        <f t="shared" si="3"/>
        <v>0.82847222222222261</v>
      </c>
      <c r="O62" s="101">
        <v>4.1666666666666701E-3</v>
      </c>
      <c r="P62" s="101">
        <f t="shared" si="4"/>
        <v>0.83263888888888926</v>
      </c>
      <c r="Q62" s="101">
        <v>6.2499999999999995E-3</v>
      </c>
      <c r="R62" s="101">
        <f t="shared" si="5"/>
        <v>0.83888888888888924</v>
      </c>
      <c r="S62" s="101">
        <v>6.9444444444444441E-3</v>
      </c>
      <c r="T62" s="101">
        <f t="shared" si="6"/>
        <v>0.84583333333333366</v>
      </c>
      <c r="U62" s="101">
        <v>2.0833333333333333E-3</v>
      </c>
      <c r="V62" s="101">
        <f t="shared" si="7"/>
        <v>0.84791666666666698</v>
      </c>
      <c r="W62" s="101">
        <v>2.7777777777777779E-3</v>
      </c>
      <c r="X62" s="101">
        <f t="shared" si="8"/>
        <v>0.85069444444444475</v>
      </c>
      <c r="Y62" s="101">
        <v>2.0833333333333333E-3</v>
      </c>
      <c r="Z62" s="101">
        <f t="shared" si="9"/>
        <v>0.85277777777777808</v>
      </c>
      <c r="AA62" s="101">
        <v>4.1666666666666701E-3</v>
      </c>
      <c r="AB62" s="101">
        <f t="shared" si="10"/>
        <v>0.85694444444444473</v>
      </c>
      <c r="AC62" s="101">
        <v>4.1666666666666701E-3</v>
      </c>
      <c r="AD62" s="101">
        <f t="shared" si="11"/>
        <v>0.86111111111111138</v>
      </c>
      <c r="AE62" s="101">
        <v>2.7777777777777801E-3</v>
      </c>
      <c r="AF62" s="101">
        <f t="shared" si="12"/>
        <v>0.86388888888888915</v>
      </c>
      <c r="AG62" s="101">
        <v>2.7777777777777801E-3</v>
      </c>
      <c r="AH62" s="101">
        <f t="shared" si="13"/>
        <v>0.86666666666666692</v>
      </c>
      <c r="AI62" s="101">
        <v>1.38888888888889E-3</v>
      </c>
      <c r="AJ62" s="101">
        <f t="shared" si="14"/>
        <v>0.8680555555555558</v>
      </c>
      <c r="AK62" s="101">
        <v>6.2500000000000003E-3</v>
      </c>
      <c r="AL62" s="101">
        <f t="shared" si="15"/>
        <v>0.87430555555555578</v>
      </c>
      <c r="AM62" s="101">
        <v>4.1666666666666666E-3</v>
      </c>
      <c r="AN62" s="101">
        <f t="shared" si="16"/>
        <v>0.87847222222222243</v>
      </c>
      <c r="AO62" s="127">
        <v>3.472222222222222E-3</v>
      </c>
      <c r="AP62" s="101">
        <f t="shared" si="17"/>
        <v>0.88194444444444464</v>
      </c>
      <c r="AQ62" s="127">
        <v>6.2500000000000003E-3</v>
      </c>
      <c r="AR62" s="101">
        <f t="shared" si="18"/>
        <v>0.88819444444444462</v>
      </c>
      <c r="AS62" s="127">
        <v>6.2499999999999995E-3</v>
      </c>
      <c r="AT62" s="101">
        <f t="shared" si="19"/>
        <v>0.8944444444444446</v>
      </c>
      <c r="AU62" s="101">
        <v>0</v>
      </c>
      <c r="AV62" s="101">
        <f t="shared" si="20"/>
        <v>0.8944444444444446</v>
      </c>
      <c r="AW62" s="101">
        <v>0</v>
      </c>
      <c r="AX62" s="101">
        <f t="shared" si="21"/>
        <v>0.8944444444444446</v>
      </c>
      <c r="AY62" s="101">
        <v>0</v>
      </c>
      <c r="AZ62" s="101">
        <f t="shared" si="22"/>
        <v>0.8944444444444446</v>
      </c>
      <c r="BA62" s="101">
        <v>0</v>
      </c>
      <c r="BB62" s="101">
        <f t="shared" si="23"/>
        <v>0.8944444444444446</v>
      </c>
      <c r="BC62" s="101">
        <v>0</v>
      </c>
      <c r="BD62" s="101">
        <f t="shared" si="24"/>
        <v>0.8944444444444446</v>
      </c>
      <c r="BE62" s="101">
        <v>0</v>
      </c>
      <c r="BF62" s="101">
        <f t="shared" si="25"/>
        <v>0.8944444444444446</v>
      </c>
      <c r="BG62" s="101">
        <v>0</v>
      </c>
      <c r="BH62" s="101">
        <f t="shared" si="26"/>
        <v>0.8944444444444446</v>
      </c>
      <c r="BI62" s="101">
        <v>0</v>
      </c>
      <c r="BJ62" s="101">
        <f t="shared" si="27"/>
        <v>0.8944444444444446</v>
      </c>
      <c r="BK62" s="101">
        <v>0</v>
      </c>
      <c r="BL62" s="101">
        <f t="shared" si="28"/>
        <v>0.8944444444444446</v>
      </c>
      <c r="BM62" s="101">
        <v>0</v>
      </c>
      <c r="BN62" s="101">
        <f t="shared" si="29"/>
        <v>0.8944444444444446</v>
      </c>
      <c r="BO62" s="101">
        <v>0</v>
      </c>
      <c r="BP62" s="101">
        <f t="shared" si="30"/>
        <v>0.8944444444444446</v>
      </c>
      <c r="BQ62" s="101">
        <v>0</v>
      </c>
      <c r="BR62" s="101">
        <f t="shared" si="31"/>
        <v>0.8944444444444446</v>
      </c>
      <c r="BS62" s="101">
        <v>0</v>
      </c>
      <c r="BT62" s="101">
        <f t="shared" si="32"/>
        <v>0.8944444444444446</v>
      </c>
      <c r="BU62" s="101">
        <v>0</v>
      </c>
      <c r="BV62" s="101">
        <f t="shared" si="33"/>
        <v>0.8944444444444446</v>
      </c>
      <c r="BW62" s="101">
        <v>2.0833333333333298E-3</v>
      </c>
      <c r="BX62" s="220">
        <f t="shared" si="34"/>
        <v>0.89652777777777792</v>
      </c>
      <c r="BY62" s="101"/>
      <c r="BZ62" s="101"/>
      <c r="CA62" s="101">
        <f t="shared" si="35"/>
        <v>8.4027777777777479E-2</v>
      </c>
      <c r="CB62" s="573">
        <f t="shared" si="42"/>
        <v>19.056198347107504</v>
      </c>
      <c r="CC62" s="103"/>
      <c r="CD62" s="88">
        <f t="shared" si="36"/>
        <v>120.99999999999957</v>
      </c>
      <c r="CE62" s="88">
        <f t="shared" si="37"/>
        <v>38.43</v>
      </c>
      <c r="CG62" s="33">
        <f t="shared" si="38"/>
        <v>8.4027777777777479E-2</v>
      </c>
      <c r="CH62" s="34">
        <f t="shared" si="39"/>
        <v>120.99999999999957</v>
      </c>
      <c r="CI62" s="35">
        <f t="shared" si="40"/>
        <v>2.0166666666666595</v>
      </c>
    </row>
    <row r="63" spans="1:87" x14ac:dyDescent="0.2">
      <c r="A63" s="1230"/>
      <c r="B63" s="308">
        <v>40</v>
      </c>
      <c r="C63" s="13">
        <v>1.7361111111111112E-2</v>
      </c>
      <c r="D63" s="13">
        <f t="shared" si="41"/>
        <v>0.8298611111111116</v>
      </c>
      <c r="E63" s="227">
        <v>0</v>
      </c>
      <c r="F63" s="34"/>
      <c r="G63" s="101">
        <v>0</v>
      </c>
      <c r="H63" s="101">
        <f t="shared" si="0"/>
        <v>0.8298611111111116</v>
      </c>
      <c r="I63" s="101">
        <v>2.0833333333333298E-3</v>
      </c>
      <c r="J63" s="101">
        <f t="shared" si="1"/>
        <v>0.83194444444444493</v>
      </c>
      <c r="K63" s="101">
        <v>6.9444444444444441E-3</v>
      </c>
      <c r="L63" s="101">
        <f t="shared" si="2"/>
        <v>0.83888888888888935</v>
      </c>
      <c r="M63" s="101">
        <v>6.9444444444444441E-3</v>
      </c>
      <c r="N63" s="101">
        <f t="shared" si="3"/>
        <v>0.84583333333333377</v>
      </c>
      <c r="O63" s="101">
        <v>4.1666666666666701E-3</v>
      </c>
      <c r="P63" s="101">
        <f t="shared" si="4"/>
        <v>0.85000000000000042</v>
      </c>
      <c r="Q63" s="101">
        <v>6.2499999999999995E-3</v>
      </c>
      <c r="R63" s="101">
        <f t="shared" si="5"/>
        <v>0.8562500000000004</v>
      </c>
      <c r="S63" s="101">
        <v>6.9444444444444441E-3</v>
      </c>
      <c r="T63" s="101">
        <f t="shared" si="6"/>
        <v>0.86319444444444482</v>
      </c>
      <c r="U63" s="101">
        <v>2.0833333333333333E-3</v>
      </c>
      <c r="V63" s="101">
        <f t="shared" si="7"/>
        <v>0.86527777777777815</v>
      </c>
      <c r="W63" s="101">
        <v>2.7777777777777779E-3</v>
      </c>
      <c r="X63" s="101">
        <f t="shared" si="8"/>
        <v>0.86805555555555591</v>
      </c>
      <c r="Y63" s="101">
        <v>2.0833333333333333E-3</v>
      </c>
      <c r="Z63" s="101">
        <f t="shared" si="9"/>
        <v>0.87013888888888924</v>
      </c>
      <c r="AA63" s="101">
        <v>4.1666666666666701E-3</v>
      </c>
      <c r="AB63" s="101">
        <f t="shared" si="10"/>
        <v>0.87430555555555589</v>
      </c>
      <c r="AC63" s="101">
        <v>4.1666666666666701E-3</v>
      </c>
      <c r="AD63" s="101">
        <f t="shared" si="11"/>
        <v>0.87847222222222254</v>
      </c>
      <c r="AE63" s="101">
        <v>2.7777777777777801E-3</v>
      </c>
      <c r="AF63" s="101">
        <f t="shared" si="12"/>
        <v>0.88125000000000031</v>
      </c>
      <c r="AG63" s="101">
        <v>2.7777777777777801E-3</v>
      </c>
      <c r="AH63" s="101">
        <f t="shared" si="13"/>
        <v>0.88402777777777808</v>
      </c>
      <c r="AI63" s="101">
        <v>1.38888888888889E-3</v>
      </c>
      <c r="AJ63" s="101">
        <f t="shared" si="14"/>
        <v>0.88541666666666696</v>
      </c>
      <c r="AK63" s="101">
        <v>6.2500000000000003E-3</v>
      </c>
      <c r="AL63" s="101">
        <f t="shared" si="15"/>
        <v>0.89166666666666694</v>
      </c>
      <c r="AM63" s="101">
        <v>4.1666666666666666E-3</v>
      </c>
      <c r="AN63" s="101">
        <f t="shared" si="16"/>
        <v>0.89583333333333359</v>
      </c>
      <c r="AO63" s="127">
        <v>3.472222222222222E-3</v>
      </c>
      <c r="AP63" s="101">
        <f t="shared" si="17"/>
        <v>0.8993055555555558</v>
      </c>
      <c r="AQ63" s="127">
        <v>6.2500000000000003E-3</v>
      </c>
      <c r="AR63" s="101">
        <f t="shared" si="18"/>
        <v>0.90555555555555578</v>
      </c>
      <c r="AS63" s="127">
        <v>6.2499999999999995E-3</v>
      </c>
      <c r="AT63" s="101">
        <f t="shared" si="19"/>
        <v>0.91180555555555576</v>
      </c>
      <c r="AU63" s="101">
        <v>0</v>
      </c>
      <c r="AV63" s="101">
        <f t="shared" si="20"/>
        <v>0.91180555555555576</v>
      </c>
      <c r="AW63" s="101">
        <v>0</v>
      </c>
      <c r="AX63" s="101">
        <f t="shared" si="21"/>
        <v>0.91180555555555576</v>
      </c>
      <c r="AY63" s="101">
        <v>0</v>
      </c>
      <c r="AZ63" s="101">
        <f t="shared" si="22"/>
        <v>0.91180555555555576</v>
      </c>
      <c r="BA63" s="101">
        <v>0</v>
      </c>
      <c r="BB63" s="101">
        <f t="shared" si="23"/>
        <v>0.91180555555555576</v>
      </c>
      <c r="BC63" s="101">
        <v>0</v>
      </c>
      <c r="BD63" s="101">
        <f t="shared" si="24"/>
        <v>0.91180555555555576</v>
      </c>
      <c r="BE63" s="101">
        <v>0</v>
      </c>
      <c r="BF63" s="101">
        <f t="shared" si="25"/>
        <v>0.91180555555555576</v>
      </c>
      <c r="BG63" s="101">
        <v>0</v>
      </c>
      <c r="BH63" s="101">
        <f t="shared" si="26"/>
        <v>0.91180555555555576</v>
      </c>
      <c r="BI63" s="101">
        <v>0</v>
      </c>
      <c r="BJ63" s="101">
        <f t="shared" si="27"/>
        <v>0.91180555555555576</v>
      </c>
      <c r="BK63" s="101">
        <v>0</v>
      </c>
      <c r="BL63" s="101">
        <f t="shared" si="28"/>
        <v>0.91180555555555576</v>
      </c>
      <c r="BM63" s="101">
        <v>0</v>
      </c>
      <c r="BN63" s="101">
        <f t="shared" si="29"/>
        <v>0.91180555555555576</v>
      </c>
      <c r="BO63" s="101">
        <v>0</v>
      </c>
      <c r="BP63" s="101">
        <f t="shared" si="30"/>
        <v>0.91180555555555576</v>
      </c>
      <c r="BQ63" s="101">
        <v>0</v>
      </c>
      <c r="BR63" s="101">
        <f t="shared" si="31"/>
        <v>0.91180555555555576</v>
      </c>
      <c r="BS63" s="101">
        <v>0</v>
      </c>
      <c r="BT63" s="101">
        <f t="shared" si="32"/>
        <v>0.91180555555555576</v>
      </c>
      <c r="BU63" s="101">
        <v>0</v>
      </c>
      <c r="BV63" s="101">
        <f t="shared" si="33"/>
        <v>0.91180555555555576</v>
      </c>
      <c r="BW63" s="101">
        <v>2.0833333333333298E-3</v>
      </c>
      <c r="BX63" s="220">
        <f t="shared" si="34"/>
        <v>0.91388888888888908</v>
      </c>
      <c r="BY63" s="101"/>
      <c r="BZ63" s="101"/>
      <c r="CA63" s="101">
        <f t="shared" si="35"/>
        <v>8.4027777777777479E-2</v>
      </c>
      <c r="CB63" s="573">
        <f t="shared" si="42"/>
        <v>19.056198347107504</v>
      </c>
      <c r="CC63" s="103"/>
      <c r="CD63" s="88">
        <f t="shared" si="36"/>
        <v>120.99999999999957</v>
      </c>
      <c r="CE63" s="88">
        <f t="shared" si="37"/>
        <v>38.43</v>
      </c>
      <c r="CG63" s="33">
        <f t="shared" si="38"/>
        <v>8.4027777777777479E-2</v>
      </c>
      <c r="CH63" s="34">
        <f t="shared" si="39"/>
        <v>120.99999999999957</v>
      </c>
      <c r="CI63" s="35">
        <f t="shared" si="40"/>
        <v>2.0166666666666595</v>
      </c>
    </row>
    <row r="64" spans="1:87" x14ac:dyDescent="0.2">
      <c r="A64" s="1230"/>
      <c r="B64" s="308">
        <v>41</v>
      </c>
      <c r="C64" s="13">
        <v>1.7361111111111112E-2</v>
      </c>
      <c r="D64" s="13">
        <f t="shared" si="41"/>
        <v>0.84722222222222276</v>
      </c>
      <c r="E64" s="227">
        <v>0</v>
      </c>
      <c r="F64" s="34"/>
      <c r="G64" s="101">
        <v>0</v>
      </c>
      <c r="H64" s="101">
        <f t="shared" si="0"/>
        <v>0.84722222222222276</v>
      </c>
      <c r="I64" s="101">
        <v>2.0833333333333298E-3</v>
      </c>
      <c r="J64" s="101">
        <f t="shared" si="1"/>
        <v>0.84930555555555609</v>
      </c>
      <c r="K64" s="101">
        <v>6.9444444444444441E-3</v>
      </c>
      <c r="L64" s="101">
        <f t="shared" si="2"/>
        <v>0.85625000000000051</v>
      </c>
      <c r="M64" s="101">
        <v>6.9444444444444441E-3</v>
      </c>
      <c r="N64" s="101">
        <f t="shared" si="3"/>
        <v>0.86319444444444493</v>
      </c>
      <c r="O64" s="101">
        <v>4.1666666666666701E-3</v>
      </c>
      <c r="P64" s="101">
        <f t="shared" si="4"/>
        <v>0.86736111111111158</v>
      </c>
      <c r="Q64" s="101">
        <v>6.2499999999999995E-3</v>
      </c>
      <c r="R64" s="101">
        <f t="shared" si="5"/>
        <v>0.87361111111111156</v>
      </c>
      <c r="S64" s="101">
        <v>6.9444444444444441E-3</v>
      </c>
      <c r="T64" s="101">
        <f t="shared" si="6"/>
        <v>0.88055555555555598</v>
      </c>
      <c r="U64" s="101">
        <v>2.0833333333333333E-3</v>
      </c>
      <c r="V64" s="101">
        <f t="shared" si="7"/>
        <v>0.88263888888888931</v>
      </c>
      <c r="W64" s="101">
        <v>2.7777777777777779E-3</v>
      </c>
      <c r="X64" s="101">
        <f t="shared" si="8"/>
        <v>0.88541666666666707</v>
      </c>
      <c r="Y64" s="101">
        <v>2.0833333333333333E-3</v>
      </c>
      <c r="Z64" s="101">
        <f t="shared" si="9"/>
        <v>0.8875000000000004</v>
      </c>
      <c r="AA64" s="101">
        <v>4.1666666666666701E-3</v>
      </c>
      <c r="AB64" s="101">
        <f t="shared" si="10"/>
        <v>0.89166666666666705</v>
      </c>
      <c r="AC64" s="101">
        <v>4.1666666666666701E-3</v>
      </c>
      <c r="AD64" s="101">
        <f t="shared" si="11"/>
        <v>0.8958333333333337</v>
      </c>
      <c r="AE64" s="101">
        <v>2.7777777777777801E-3</v>
      </c>
      <c r="AF64" s="101">
        <f t="shared" si="12"/>
        <v>0.89861111111111147</v>
      </c>
      <c r="AG64" s="101">
        <v>2.7777777777777801E-3</v>
      </c>
      <c r="AH64" s="101">
        <f t="shared" si="13"/>
        <v>0.90138888888888924</v>
      </c>
      <c r="AI64" s="101">
        <v>1.38888888888889E-3</v>
      </c>
      <c r="AJ64" s="101">
        <f t="shared" si="14"/>
        <v>0.90277777777777812</v>
      </c>
      <c r="AK64" s="101">
        <v>6.2500000000000003E-3</v>
      </c>
      <c r="AL64" s="101">
        <f t="shared" si="15"/>
        <v>0.9090277777777781</v>
      </c>
      <c r="AM64" s="101">
        <v>4.1666666666666666E-3</v>
      </c>
      <c r="AN64" s="101">
        <f t="shared" si="16"/>
        <v>0.91319444444444475</v>
      </c>
      <c r="AO64" s="127">
        <v>3.472222222222222E-3</v>
      </c>
      <c r="AP64" s="101">
        <f t="shared" si="17"/>
        <v>0.91666666666666696</v>
      </c>
      <c r="AQ64" s="127">
        <v>6.2500000000000003E-3</v>
      </c>
      <c r="AR64" s="101">
        <f t="shared" si="18"/>
        <v>0.92291666666666694</v>
      </c>
      <c r="AS64" s="127">
        <v>6.2499999999999995E-3</v>
      </c>
      <c r="AT64" s="101">
        <f t="shared" si="19"/>
        <v>0.92916666666666692</v>
      </c>
      <c r="AU64" s="101">
        <v>0</v>
      </c>
      <c r="AV64" s="101">
        <f t="shared" si="20"/>
        <v>0.92916666666666692</v>
      </c>
      <c r="AW64" s="101">
        <v>0</v>
      </c>
      <c r="AX64" s="101">
        <f t="shared" si="21"/>
        <v>0.92916666666666692</v>
      </c>
      <c r="AY64" s="101">
        <v>0</v>
      </c>
      <c r="AZ64" s="101">
        <f t="shared" si="22"/>
        <v>0.92916666666666692</v>
      </c>
      <c r="BA64" s="101">
        <v>0</v>
      </c>
      <c r="BB64" s="101">
        <f t="shared" si="23"/>
        <v>0.92916666666666692</v>
      </c>
      <c r="BC64" s="101">
        <v>0</v>
      </c>
      <c r="BD64" s="101">
        <f t="shared" si="24"/>
        <v>0.92916666666666692</v>
      </c>
      <c r="BE64" s="101">
        <v>0</v>
      </c>
      <c r="BF64" s="101">
        <f t="shared" si="25"/>
        <v>0.92916666666666692</v>
      </c>
      <c r="BG64" s="101">
        <v>0</v>
      </c>
      <c r="BH64" s="101">
        <f t="shared" si="26"/>
        <v>0.92916666666666692</v>
      </c>
      <c r="BI64" s="101">
        <v>0</v>
      </c>
      <c r="BJ64" s="101">
        <f t="shared" si="27"/>
        <v>0.92916666666666692</v>
      </c>
      <c r="BK64" s="101">
        <v>0</v>
      </c>
      <c r="BL64" s="101">
        <f t="shared" si="28"/>
        <v>0.92916666666666692</v>
      </c>
      <c r="BM64" s="101">
        <v>0</v>
      </c>
      <c r="BN64" s="101">
        <f t="shared" si="29"/>
        <v>0.92916666666666692</v>
      </c>
      <c r="BO64" s="101">
        <v>0</v>
      </c>
      <c r="BP64" s="101">
        <f t="shared" si="30"/>
        <v>0.92916666666666692</v>
      </c>
      <c r="BQ64" s="101">
        <v>0</v>
      </c>
      <c r="BR64" s="101">
        <f t="shared" si="31"/>
        <v>0.92916666666666692</v>
      </c>
      <c r="BS64" s="101">
        <v>0</v>
      </c>
      <c r="BT64" s="101">
        <f t="shared" si="32"/>
        <v>0.92916666666666692</v>
      </c>
      <c r="BU64" s="101">
        <v>0</v>
      </c>
      <c r="BV64" s="101">
        <f t="shared" si="33"/>
        <v>0.92916666666666692</v>
      </c>
      <c r="BW64" s="101">
        <v>2.0833333333333298E-3</v>
      </c>
      <c r="BX64" s="220">
        <f t="shared" si="34"/>
        <v>0.93125000000000024</v>
      </c>
      <c r="BY64" s="101"/>
      <c r="BZ64" s="101"/>
      <c r="CA64" s="101">
        <f t="shared" si="35"/>
        <v>8.4027777777777479E-2</v>
      </c>
      <c r="CB64" s="573">
        <f t="shared" si="42"/>
        <v>19.056198347107504</v>
      </c>
      <c r="CC64" s="103"/>
      <c r="CD64" s="88">
        <f t="shared" si="36"/>
        <v>120.99999999999957</v>
      </c>
      <c r="CE64" s="88">
        <f t="shared" si="37"/>
        <v>38.43</v>
      </c>
      <c r="CG64" s="33">
        <f t="shared" si="38"/>
        <v>8.4027777777777479E-2</v>
      </c>
      <c r="CH64" s="34">
        <f t="shared" si="39"/>
        <v>120.99999999999957</v>
      </c>
      <c r="CI64" s="35">
        <f t="shared" si="40"/>
        <v>2.0166666666666595</v>
      </c>
    </row>
    <row r="65" spans="1:87" ht="13.5" thickBot="1" x14ac:dyDescent="0.25">
      <c r="A65" s="1230"/>
      <c r="B65" s="8">
        <v>42</v>
      </c>
      <c r="C65" s="558">
        <v>1.7361111111111112E-2</v>
      </c>
      <c r="D65" s="558">
        <f t="shared" si="41"/>
        <v>0.86458333333333393</v>
      </c>
      <c r="E65" s="114">
        <v>0</v>
      </c>
      <c r="F65" s="48"/>
      <c r="G65" s="110">
        <v>0</v>
      </c>
      <c r="H65" s="110">
        <f t="shared" si="0"/>
        <v>0.86458333333333393</v>
      </c>
      <c r="I65" s="110">
        <v>2.0833333333333298E-3</v>
      </c>
      <c r="J65" s="110">
        <f t="shared" si="1"/>
        <v>0.86666666666666725</v>
      </c>
      <c r="K65" s="110">
        <v>6.9444444444444441E-3</v>
      </c>
      <c r="L65" s="110">
        <f t="shared" si="2"/>
        <v>0.87361111111111167</v>
      </c>
      <c r="M65" s="110">
        <v>6.9444444444444441E-3</v>
      </c>
      <c r="N65" s="110">
        <f t="shared" si="3"/>
        <v>0.88055555555555609</v>
      </c>
      <c r="O65" s="110">
        <v>4.1666666666666701E-3</v>
      </c>
      <c r="P65" s="110">
        <f t="shared" si="4"/>
        <v>0.88472222222222274</v>
      </c>
      <c r="Q65" s="110">
        <v>6.2499999999999995E-3</v>
      </c>
      <c r="R65" s="110">
        <f t="shared" si="5"/>
        <v>0.89097222222222272</v>
      </c>
      <c r="S65" s="110">
        <v>6.9444444444444441E-3</v>
      </c>
      <c r="T65" s="110">
        <f t="shared" si="6"/>
        <v>0.89791666666666714</v>
      </c>
      <c r="U65" s="110">
        <v>2.0833333333333333E-3</v>
      </c>
      <c r="V65" s="110">
        <f t="shared" si="7"/>
        <v>0.90000000000000047</v>
      </c>
      <c r="W65" s="110">
        <v>2.7777777777777779E-3</v>
      </c>
      <c r="X65" s="110">
        <f t="shared" si="8"/>
        <v>0.90277777777777823</v>
      </c>
      <c r="Y65" s="110">
        <v>2.0833333333333333E-3</v>
      </c>
      <c r="Z65" s="110">
        <f t="shared" si="9"/>
        <v>0.90486111111111156</v>
      </c>
      <c r="AA65" s="110">
        <v>4.1666666666666701E-3</v>
      </c>
      <c r="AB65" s="110">
        <f t="shared" si="10"/>
        <v>0.90902777777777821</v>
      </c>
      <c r="AC65" s="110">
        <v>4.1666666666666701E-3</v>
      </c>
      <c r="AD65" s="110">
        <f t="shared" si="11"/>
        <v>0.91319444444444486</v>
      </c>
      <c r="AE65" s="110">
        <v>2.7777777777777801E-3</v>
      </c>
      <c r="AF65" s="110">
        <f t="shared" si="12"/>
        <v>0.91597222222222263</v>
      </c>
      <c r="AG65" s="110">
        <v>2.7777777777777801E-3</v>
      </c>
      <c r="AH65" s="110">
        <f t="shared" si="13"/>
        <v>0.9187500000000004</v>
      </c>
      <c r="AI65" s="110">
        <v>1.38888888888889E-3</v>
      </c>
      <c r="AJ65" s="110">
        <f t="shared" si="14"/>
        <v>0.92013888888888928</v>
      </c>
      <c r="AK65" s="110">
        <v>6.2500000000000003E-3</v>
      </c>
      <c r="AL65" s="110">
        <f t="shared" si="15"/>
        <v>0.92638888888888926</v>
      </c>
      <c r="AM65" s="110">
        <v>4.1666666666666666E-3</v>
      </c>
      <c r="AN65" s="110">
        <f t="shared" si="16"/>
        <v>0.93055555555555591</v>
      </c>
      <c r="AO65" s="204">
        <v>3.472222222222222E-3</v>
      </c>
      <c r="AP65" s="110">
        <f t="shared" si="17"/>
        <v>0.93402777777777812</v>
      </c>
      <c r="AQ65" s="204">
        <v>6.2500000000000003E-3</v>
      </c>
      <c r="AR65" s="110">
        <f t="shared" si="18"/>
        <v>0.9402777777777781</v>
      </c>
      <c r="AS65" s="204">
        <v>6.2499999999999995E-3</v>
      </c>
      <c r="AT65" s="110">
        <f t="shared" si="19"/>
        <v>0.94652777777777808</v>
      </c>
      <c r="AU65" s="110">
        <v>0</v>
      </c>
      <c r="AV65" s="110">
        <f t="shared" si="20"/>
        <v>0.94652777777777808</v>
      </c>
      <c r="AW65" s="110">
        <v>0</v>
      </c>
      <c r="AX65" s="110">
        <f t="shared" si="21"/>
        <v>0.94652777777777808</v>
      </c>
      <c r="AY65" s="110">
        <v>0</v>
      </c>
      <c r="AZ65" s="110">
        <f t="shared" si="22"/>
        <v>0.94652777777777808</v>
      </c>
      <c r="BA65" s="110">
        <v>0</v>
      </c>
      <c r="BB65" s="110">
        <f t="shared" si="23"/>
        <v>0.94652777777777808</v>
      </c>
      <c r="BC65" s="110">
        <v>0</v>
      </c>
      <c r="BD65" s="110">
        <f t="shared" si="24"/>
        <v>0.94652777777777808</v>
      </c>
      <c r="BE65" s="110">
        <v>0</v>
      </c>
      <c r="BF65" s="110">
        <f t="shared" si="25"/>
        <v>0.94652777777777808</v>
      </c>
      <c r="BG65" s="110">
        <v>0</v>
      </c>
      <c r="BH65" s="110">
        <f t="shared" si="26"/>
        <v>0.94652777777777808</v>
      </c>
      <c r="BI65" s="110">
        <v>0</v>
      </c>
      <c r="BJ65" s="110">
        <f t="shared" si="27"/>
        <v>0.94652777777777808</v>
      </c>
      <c r="BK65" s="110">
        <v>0</v>
      </c>
      <c r="BL65" s="110">
        <f t="shared" si="28"/>
        <v>0.94652777777777808</v>
      </c>
      <c r="BM65" s="110">
        <v>0</v>
      </c>
      <c r="BN65" s="110">
        <f t="shared" si="29"/>
        <v>0.94652777777777808</v>
      </c>
      <c r="BO65" s="110">
        <v>0</v>
      </c>
      <c r="BP65" s="110">
        <f t="shared" si="30"/>
        <v>0.94652777777777808</v>
      </c>
      <c r="BQ65" s="110">
        <v>0</v>
      </c>
      <c r="BR65" s="110">
        <f t="shared" si="31"/>
        <v>0.94652777777777808</v>
      </c>
      <c r="BS65" s="110">
        <v>0</v>
      </c>
      <c r="BT65" s="110">
        <f t="shared" si="32"/>
        <v>0.94652777777777808</v>
      </c>
      <c r="BU65" s="110">
        <v>0</v>
      </c>
      <c r="BV65" s="110">
        <f t="shared" si="33"/>
        <v>0.94652777777777808</v>
      </c>
      <c r="BW65" s="110">
        <v>2.0833333333333298E-3</v>
      </c>
      <c r="BX65" s="109">
        <f t="shared" si="34"/>
        <v>0.9486111111111114</v>
      </c>
      <c r="BY65" s="110"/>
      <c r="BZ65" s="110"/>
      <c r="CA65" s="110">
        <f t="shared" si="35"/>
        <v>8.4027777777777479E-2</v>
      </c>
      <c r="CB65" s="676">
        <f t="shared" si="42"/>
        <v>19.056198347107504</v>
      </c>
      <c r="CC65" s="152"/>
      <c r="CD65" s="88">
        <f t="shared" si="36"/>
        <v>120.99999999999957</v>
      </c>
      <c r="CE65" s="88">
        <f t="shared" si="37"/>
        <v>38.43</v>
      </c>
      <c r="CG65" s="33">
        <f t="shared" si="38"/>
        <v>8.4027777777777479E-2</v>
      </c>
      <c r="CH65" s="34">
        <f t="shared" si="39"/>
        <v>120.99999999999957</v>
      </c>
      <c r="CI65" s="35">
        <f t="shared" si="40"/>
        <v>2.0166666666666595</v>
      </c>
    </row>
    <row r="66" spans="1:87" x14ac:dyDescent="0.2">
      <c r="A66" s="1230"/>
      <c r="B66" s="307">
        <v>43</v>
      </c>
      <c r="C66" s="19">
        <v>1.7361111111111112E-2</v>
      </c>
      <c r="D66" s="19">
        <f t="shared" si="41"/>
        <v>0.88194444444444509</v>
      </c>
      <c r="E66" s="226">
        <v>0</v>
      </c>
      <c r="F66" s="61"/>
      <c r="G66" s="98">
        <v>0</v>
      </c>
      <c r="H66" s="98">
        <f t="shared" si="0"/>
        <v>0.88194444444444509</v>
      </c>
      <c r="I66" s="98">
        <v>2.0833333333333298E-3</v>
      </c>
      <c r="J66" s="98">
        <f t="shared" si="1"/>
        <v>0.88402777777777841</v>
      </c>
      <c r="K66" s="98">
        <v>6.2499999999999995E-3</v>
      </c>
      <c r="L66" s="98">
        <f t="shared" si="2"/>
        <v>0.89027777777777839</v>
      </c>
      <c r="M66" s="98">
        <v>6.9444444444444441E-3</v>
      </c>
      <c r="N66" s="98">
        <f t="shared" si="3"/>
        <v>0.89722222222222281</v>
      </c>
      <c r="O66" s="98">
        <v>3.472222222222222E-3</v>
      </c>
      <c r="P66" s="98">
        <f t="shared" si="4"/>
        <v>0.90069444444444502</v>
      </c>
      <c r="Q66" s="98">
        <v>5.5555555555555558E-3</v>
      </c>
      <c r="R66" s="98">
        <f t="shared" si="5"/>
        <v>0.90625000000000056</v>
      </c>
      <c r="S66" s="98">
        <v>5.5555555555555558E-3</v>
      </c>
      <c r="T66" s="98">
        <f t="shared" si="6"/>
        <v>0.91180555555555609</v>
      </c>
      <c r="U66" s="98">
        <v>6.9444444444444447E-4</v>
      </c>
      <c r="V66" s="98">
        <f t="shared" si="7"/>
        <v>0.91250000000000053</v>
      </c>
      <c r="W66" s="98">
        <v>2.0833333333333298E-3</v>
      </c>
      <c r="X66" s="98">
        <f t="shared" si="8"/>
        <v>0.91458333333333386</v>
      </c>
      <c r="Y66" s="98">
        <v>1.3888888888888889E-3</v>
      </c>
      <c r="Z66" s="98">
        <f t="shared" si="9"/>
        <v>0.91597222222222274</v>
      </c>
      <c r="AA66" s="98">
        <v>3.472222222222222E-3</v>
      </c>
      <c r="AB66" s="98">
        <f t="shared" si="10"/>
        <v>0.91944444444444495</v>
      </c>
      <c r="AC66" s="98">
        <v>3.472222222222222E-3</v>
      </c>
      <c r="AD66" s="98">
        <f t="shared" si="11"/>
        <v>0.92291666666666716</v>
      </c>
      <c r="AE66" s="98">
        <v>2.7777777777777801E-3</v>
      </c>
      <c r="AF66" s="98">
        <f t="shared" si="12"/>
        <v>0.92569444444444493</v>
      </c>
      <c r="AG66" s="98">
        <v>2.7777777777777801E-3</v>
      </c>
      <c r="AH66" s="98">
        <f t="shared" si="13"/>
        <v>0.9284722222222227</v>
      </c>
      <c r="AI66" s="98">
        <v>1.38888888888889E-3</v>
      </c>
      <c r="AJ66" s="98">
        <f t="shared" si="14"/>
        <v>0.92986111111111158</v>
      </c>
      <c r="AK66" s="98">
        <v>5.5555555555555601E-3</v>
      </c>
      <c r="AL66" s="98">
        <f t="shared" si="15"/>
        <v>0.93541666666666712</v>
      </c>
      <c r="AM66" s="98">
        <v>4.1666666666666666E-3</v>
      </c>
      <c r="AN66" s="98">
        <f t="shared" si="16"/>
        <v>0.93958333333333377</v>
      </c>
      <c r="AO66" s="125">
        <v>3.472222222222222E-3</v>
      </c>
      <c r="AP66" s="98">
        <f t="shared" si="17"/>
        <v>0.94305555555555598</v>
      </c>
      <c r="AQ66" s="125">
        <v>6.2500000000000003E-3</v>
      </c>
      <c r="AR66" s="98">
        <f t="shared" si="18"/>
        <v>0.94930555555555596</v>
      </c>
      <c r="AS66" s="570">
        <v>5.5555555555555601E-3</v>
      </c>
      <c r="AT66" s="98">
        <f t="shared" si="19"/>
        <v>0.95486111111111149</v>
      </c>
      <c r="AU66" s="98">
        <v>0</v>
      </c>
      <c r="AV66" s="98">
        <f t="shared" si="20"/>
        <v>0.95486111111111149</v>
      </c>
      <c r="AW66" s="98">
        <v>0</v>
      </c>
      <c r="AX66" s="98">
        <f t="shared" si="21"/>
        <v>0.95486111111111149</v>
      </c>
      <c r="AY66" s="98">
        <v>0</v>
      </c>
      <c r="AZ66" s="98">
        <f t="shared" si="22"/>
        <v>0.95486111111111149</v>
      </c>
      <c r="BA66" s="98">
        <v>0</v>
      </c>
      <c r="BB66" s="98">
        <f t="shared" si="23"/>
        <v>0.95486111111111149</v>
      </c>
      <c r="BC66" s="98">
        <v>0</v>
      </c>
      <c r="BD66" s="98">
        <f t="shared" si="24"/>
        <v>0.95486111111111149</v>
      </c>
      <c r="BE66" s="98">
        <v>0</v>
      </c>
      <c r="BF66" s="98">
        <f t="shared" si="25"/>
        <v>0.95486111111111149</v>
      </c>
      <c r="BG66" s="98">
        <v>0</v>
      </c>
      <c r="BH66" s="98">
        <f t="shared" si="26"/>
        <v>0.95486111111111149</v>
      </c>
      <c r="BI66" s="98">
        <v>0</v>
      </c>
      <c r="BJ66" s="98">
        <f t="shared" si="27"/>
        <v>0.95486111111111149</v>
      </c>
      <c r="BK66" s="98">
        <v>0</v>
      </c>
      <c r="BL66" s="98">
        <f t="shared" si="28"/>
        <v>0.95486111111111149</v>
      </c>
      <c r="BM66" s="98">
        <v>0</v>
      </c>
      <c r="BN66" s="98">
        <f t="shared" si="29"/>
        <v>0.95486111111111149</v>
      </c>
      <c r="BO66" s="98">
        <v>0</v>
      </c>
      <c r="BP66" s="98">
        <f t="shared" si="30"/>
        <v>0.95486111111111149</v>
      </c>
      <c r="BQ66" s="98">
        <v>0</v>
      </c>
      <c r="BR66" s="98">
        <f t="shared" si="31"/>
        <v>0.95486111111111149</v>
      </c>
      <c r="BS66" s="98">
        <v>0</v>
      </c>
      <c r="BT66" s="98">
        <f t="shared" si="32"/>
        <v>0.95486111111111149</v>
      </c>
      <c r="BU66" s="98">
        <v>0</v>
      </c>
      <c r="BV66" s="98">
        <f t="shared" si="33"/>
        <v>0.95486111111111149</v>
      </c>
      <c r="BW66" s="98">
        <v>2.0833333333333298E-3</v>
      </c>
      <c r="BX66" s="571">
        <f t="shared" si="34"/>
        <v>0.95694444444444482</v>
      </c>
      <c r="BY66" s="98"/>
      <c r="BZ66" s="98"/>
      <c r="CA66" s="98">
        <f t="shared" si="35"/>
        <v>7.4999999999999734E-2</v>
      </c>
      <c r="CB66" s="161">
        <f t="shared" si="42"/>
        <v>21.350000000000076</v>
      </c>
      <c r="CC66" s="162"/>
      <c r="CD66" s="88">
        <f t="shared" si="36"/>
        <v>107.99999999999962</v>
      </c>
      <c r="CE66" s="88">
        <f t="shared" si="37"/>
        <v>38.43</v>
      </c>
      <c r="CG66" s="33">
        <f t="shared" si="38"/>
        <v>7.4999999999999734E-2</v>
      </c>
      <c r="CH66" s="34">
        <f t="shared" si="39"/>
        <v>107.99999999999962</v>
      </c>
      <c r="CI66" s="35">
        <f t="shared" si="40"/>
        <v>1.7999999999999936</v>
      </c>
    </row>
    <row r="67" spans="1:87" x14ac:dyDescent="0.2">
      <c r="A67" s="1230"/>
      <c r="B67" s="308">
        <v>44</v>
      </c>
      <c r="C67" s="13">
        <v>1.7361111111111112E-2</v>
      </c>
      <c r="D67" s="13">
        <f t="shared" si="41"/>
        <v>0.89930555555555625</v>
      </c>
      <c r="E67" s="227">
        <v>0</v>
      </c>
      <c r="F67" s="34"/>
      <c r="G67" s="101">
        <v>0</v>
      </c>
      <c r="H67" s="101">
        <f t="shared" si="0"/>
        <v>0.89930555555555625</v>
      </c>
      <c r="I67" s="101">
        <v>2.0833333333333298E-3</v>
      </c>
      <c r="J67" s="101">
        <f t="shared" si="1"/>
        <v>0.90138888888888957</v>
      </c>
      <c r="K67" s="101">
        <v>6.2499999999999995E-3</v>
      </c>
      <c r="L67" s="101">
        <f t="shared" si="2"/>
        <v>0.90763888888888955</v>
      </c>
      <c r="M67" s="101">
        <v>6.9444444444444441E-3</v>
      </c>
      <c r="N67" s="101">
        <f t="shared" si="3"/>
        <v>0.91458333333333397</v>
      </c>
      <c r="O67" s="101">
        <v>3.472222222222222E-3</v>
      </c>
      <c r="P67" s="101">
        <f t="shared" si="4"/>
        <v>0.91805555555555618</v>
      </c>
      <c r="Q67" s="104">
        <v>5.5555555555555558E-3</v>
      </c>
      <c r="R67" s="101">
        <f t="shared" si="5"/>
        <v>0.92361111111111172</v>
      </c>
      <c r="S67" s="104">
        <v>5.5555555555555558E-3</v>
      </c>
      <c r="T67" s="101">
        <f t="shared" si="6"/>
        <v>0.92916666666666725</v>
      </c>
      <c r="U67" s="104">
        <v>6.9444444444444447E-4</v>
      </c>
      <c r="V67" s="101">
        <f t="shared" si="7"/>
        <v>0.92986111111111169</v>
      </c>
      <c r="W67" s="101">
        <v>2.0833333333333298E-3</v>
      </c>
      <c r="X67" s="101">
        <f t="shared" si="8"/>
        <v>0.93194444444444502</v>
      </c>
      <c r="Y67" s="101">
        <v>1.3888888888888889E-3</v>
      </c>
      <c r="Z67" s="101">
        <f t="shared" si="9"/>
        <v>0.9333333333333339</v>
      </c>
      <c r="AA67" s="101">
        <v>3.472222222222222E-3</v>
      </c>
      <c r="AB67" s="101">
        <f t="shared" si="10"/>
        <v>0.93680555555555611</v>
      </c>
      <c r="AC67" s="101">
        <v>3.472222222222222E-3</v>
      </c>
      <c r="AD67" s="101">
        <f t="shared" si="11"/>
        <v>0.94027777777777832</v>
      </c>
      <c r="AE67" s="101">
        <v>2.7777777777777801E-3</v>
      </c>
      <c r="AF67" s="101">
        <f t="shared" si="12"/>
        <v>0.94305555555555609</v>
      </c>
      <c r="AG67" s="101">
        <v>2.7777777777777801E-3</v>
      </c>
      <c r="AH67" s="101">
        <f t="shared" si="13"/>
        <v>0.94583333333333386</v>
      </c>
      <c r="AI67" s="101">
        <v>1.38888888888889E-3</v>
      </c>
      <c r="AJ67" s="101">
        <f t="shared" si="14"/>
        <v>0.94722222222222274</v>
      </c>
      <c r="AK67" s="101">
        <v>5.5555555555555601E-3</v>
      </c>
      <c r="AL67" s="101">
        <f t="shared" si="15"/>
        <v>0.95277777777777828</v>
      </c>
      <c r="AM67" s="101">
        <v>4.1666666666666666E-3</v>
      </c>
      <c r="AN67" s="101">
        <f t="shared" si="16"/>
        <v>0.95694444444444493</v>
      </c>
      <c r="AO67" s="127">
        <v>3.472222222222222E-3</v>
      </c>
      <c r="AP67" s="101">
        <f t="shared" si="17"/>
        <v>0.96041666666666714</v>
      </c>
      <c r="AQ67" s="127">
        <v>6.2500000000000003E-3</v>
      </c>
      <c r="AR67" s="101">
        <f t="shared" si="18"/>
        <v>0.96666666666666712</v>
      </c>
      <c r="AS67" s="572">
        <v>5.5555555555555601E-3</v>
      </c>
      <c r="AT67" s="101">
        <f t="shared" si="19"/>
        <v>0.97222222222222265</v>
      </c>
      <c r="AU67" s="101">
        <v>0</v>
      </c>
      <c r="AV67" s="101">
        <f t="shared" si="20"/>
        <v>0.97222222222222265</v>
      </c>
      <c r="AW67" s="101">
        <v>0</v>
      </c>
      <c r="AX67" s="101">
        <f t="shared" si="21"/>
        <v>0.97222222222222265</v>
      </c>
      <c r="AY67" s="101">
        <v>0</v>
      </c>
      <c r="AZ67" s="101">
        <f t="shared" si="22"/>
        <v>0.97222222222222265</v>
      </c>
      <c r="BA67" s="101">
        <v>0</v>
      </c>
      <c r="BB67" s="101">
        <f t="shared" si="23"/>
        <v>0.97222222222222265</v>
      </c>
      <c r="BC67" s="101">
        <v>0</v>
      </c>
      <c r="BD67" s="101">
        <f t="shared" si="24"/>
        <v>0.97222222222222265</v>
      </c>
      <c r="BE67" s="101">
        <v>0</v>
      </c>
      <c r="BF67" s="101">
        <f t="shared" si="25"/>
        <v>0.97222222222222265</v>
      </c>
      <c r="BG67" s="101">
        <v>0</v>
      </c>
      <c r="BH67" s="101">
        <f t="shared" si="26"/>
        <v>0.97222222222222265</v>
      </c>
      <c r="BI67" s="101">
        <v>0</v>
      </c>
      <c r="BJ67" s="101">
        <f t="shared" si="27"/>
        <v>0.97222222222222265</v>
      </c>
      <c r="BK67" s="101">
        <v>0</v>
      </c>
      <c r="BL67" s="101">
        <f t="shared" si="28"/>
        <v>0.97222222222222265</v>
      </c>
      <c r="BM67" s="101">
        <v>0</v>
      </c>
      <c r="BN67" s="101">
        <f t="shared" si="29"/>
        <v>0.97222222222222265</v>
      </c>
      <c r="BO67" s="101">
        <v>0</v>
      </c>
      <c r="BP67" s="101">
        <f t="shared" si="30"/>
        <v>0.97222222222222265</v>
      </c>
      <c r="BQ67" s="101">
        <v>0</v>
      </c>
      <c r="BR67" s="101">
        <f t="shared" si="31"/>
        <v>0.97222222222222265</v>
      </c>
      <c r="BS67" s="101">
        <v>0</v>
      </c>
      <c r="BT67" s="101">
        <f t="shared" si="32"/>
        <v>0.97222222222222265</v>
      </c>
      <c r="BU67" s="101">
        <v>0</v>
      </c>
      <c r="BV67" s="101">
        <f t="shared" si="33"/>
        <v>0.97222222222222265</v>
      </c>
      <c r="BW67" s="101">
        <v>2.0833333333333298E-3</v>
      </c>
      <c r="BX67" s="220">
        <f t="shared" si="34"/>
        <v>0.97430555555555598</v>
      </c>
      <c r="BY67" s="101"/>
      <c r="BZ67" s="101"/>
      <c r="CA67" s="101">
        <f t="shared" si="35"/>
        <v>7.4999999999999734E-2</v>
      </c>
      <c r="CB67" s="573">
        <f t="shared" si="42"/>
        <v>21.350000000000076</v>
      </c>
      <c r="CC67" s="103"/>
      <c r="CD67" s="88">
        <f t="shared" si="36"/>
        <v>107.99999999999962</v>
      </c>
      <c r="CE67" s="88">
        <f t="shared" si="37"/>
        <v>38.43</v>
      </c>
      <c r="CG67" s="33">
        <f t="shared" si="38"/>
        <v>7.4999999999999734E-2</v>
      </c>
      <c r="CH67" s="34">
        <f t="shared" si="39"/>
        <v>107.99999999999962</v>
      </c>
      <c r="CI67" s="35">
        <f t="shared" si="40"/>
        <v>1.7999999999999936</v>
      </c>
    </row>
    <row r="68" spans="1:87" x14ac:dyDescent="0.2">
      <c r="A68" s="1230"/>
      <c r="B68" s="308">
        <v>45</v>
      </c>
      <c r="C68" s="13">
        <v>1.7361111111111112E-2</v>
      </c>
      <c r="D68" s="13">
        <f t="shared" si="41"/>
        <v>0.91666666666666741</v>
      </c>
      <c r="E68" s="227">
        <v>0</v>
      </c>
      <c r="F68" s="34"/>
      <c r="G68" s="101">
        <v>0</v>
      </c>
      <c r="H68" s="101">
        <f t="shared" si="0"/>
        <v>0.91666666666666741</v>
      </c>
      <c r="I68" s="101">
        <v>2.0833333333333298E-3</v>
      </c>
      <c r="J68" s="101">
        <f t="shared" si="1"/>
        <v>0.91875000000000073</v>
      </c>
      <c r="K68" s="101">
        <v>6.2499999999999995E-3</v>
      </c>
      <c r="L68" s="101">
        <f t="shared" si="2"/>
        <v>0.92500000000000071</v>
      </c>
      <c r="M68" s="101">
        <v>6.9444444444444441E-3</v>
      </c>
      <c r="N68" s="101">
        <f t="shared" si="3"/>
        <v>0.93194444444444513</v>
      </c>
      <c r="O68" s="101">
        <v>3.472222222222222E-3</v>
      </c>
      <c r="P68" s="101">
        <f t="shared" si="4"/>
        <v>0.93541666666666734</v>
      </c>
      <c r="Q68" s="104">
        <v>5.5555555555555558E-3</v>
      </c>
      <c r="R68" s="101">
        <f t="shared" si="5"/>
        <v>0.94097222222222288</v>
      </c>
      <c r="S68" s="104">
        <v>5.5555555555555558E-3</v>
      </c>
      <c r="T68" s="101">
        <f t="shared" si="6"/>
        <v>0.94652777777777841</v>
      </c>
      <c r="U68" s="104">
        <v>6.9444444444444447E-4</v>
      </c>
      <c r="V68" s="101">
        <f t="shared" si="7"/>
        <v>0.94722222222222285</v>
      </c>
      <c r="W68" s="101">
        <v>2.0833333333333298E-3</v>
      </c>
      <c r="X68" s="101">
        <f t="shared" si="8"/>
        <v>0.94930555555555618</v>
      </c>
      <c r="Y68" s="101">
        <v>1.3888888888888889E-3</v>
      </c>
      <c r="Z68" s="101">
        <f t="shared" si="9"/>
        <v>0.95069444444444506</v>
      </c>
      <c r="AA68" s="101">
        <v>3.472222222222222E-3</v>
      </c>
      <c r="AB68" s="101">
        <f t="shared" si="10"/>
        <v>0.95416666666666727</v>
      </c>
      <c r="AC68" s="101">
        <v>3.472222222222222E-3</v>
      </c>
      <c r="AD68" s="101">
        <f t="shared" si="11"/>
        <v>0.95763888888888948</v>
      </c>
      <c r="AE68" s="101">
        <v>2.7777777777777801E-3</v>
      </c>
      <c r="AF68" s="101">
        <f t="shared" si="12"/>
        <v>0.96041666666666725</v>
      </c>
      <c r="AG68" s="101">
        <v>2.7777777777777801E-3</v>
      </c>
      <c r="AH68" s="101">
        <f t="shared" si="13"/>
        <v>0.96319444444444502</v>
      </c>
      <c r="AI68" s="101">
        <v>1.38888888888889E-3</v>
      </c>
      <c r="AJ68" s="101">
        <f t="shared" si="14"/>
        <v>0.9645833333333339</v>
      </c>
      <c r="AK68" s="101">
        <v>5.5555555555555601E-3</v>
      </c>
      <c r="AL68" s="101">
        <f t="shared" si="15"/>
        <v>0.97013888888888944</v>
      </c>
      <c r="AM68" s="101">
        <v>4.1666666666666666E-3</v>
      </c>
      <c r="AN68" s="101">
        <f t="shared" si="16"/>
        <v>0.97430555555555609</v>
      </c>
      <c r="AO68" s="127">
        <v>3.472222222222222E-3</v>
      </c>
      <c r="AP68" s="101">
        <f t="shared" si="17"/>
        <v>0.9777777777777783</v>
      </c>
      <c r="AQ68" s="127">
        <v>6.2500000000000003E-3</v>
      </c>
      <c r="AR68" s="101">
        <f t="shared" si="18"/>
        <v>0.98402777777777828</v>
      </c>
      <c r="AS68" s="572">
        <v>5.5555555555555601E-3</v>
      </c>
      <c r="AT68" s="101">
        <f t="shared" si="19"/>
        <v>0.98958333333333381</v>
      </c>
      <c r="AU68" s="101">
        <v>0</v>
      </c>
      <c r="AV68" s="101">
        <f t="shared" si="20"/>
        <v>0.98958333333333381</v>
      </c>
      <c r="AW68" s="101">
        <v>0</v>
      </c>
      <c r="AX68" s="101">
        <f t="shared" si="21"/>
        <v>0.98958333333333381</v>
      </c>
      <c r="AY68" s="101">
        <v>0</v>
      </c>
      <c r="AZ68" s="101">
        <f t="shared" si="22"/>
        <v>0.98958333333333381</v>
      </c>
      <c r="BA68" s="101">
        <v>0</v>
      </c>
      <c r="BB68" s="101">
        <f t="shared" si="23"/>
        <v>0.98958333333333381</v>
      </c>
      <c r="BC68" s="101">
        <v>0</v>
      </c>
      <c r="BD68" s="101">
        <f t="shared" si="24"/>
        <v>0.98958333333333381</v>
      </c>
      <c r="BE68" s="101">
        <v>0</v>
      </c>
      <c r="BF68" s="101">
        <f t="shared" si="25"/>
        <v>0.98958333333333381</v>
      </c>
      <c r="BG68" s="101">
        <v>0</v>
      </c>
      <c r="BH68" s="101">
        <f t="shared" si="26"/>
        <v>0.98958333333333381</v>
      </c>
      <c r="BI68" s="101">
        <v>0</v>
      </c>
      <c r="BJ68" s="101">
        <f t="shared" si="27"/>
        <v>0.98958333333333381</v>
      </c>
      <c r="BK68" s="101">
        <v>0</v>
      </c>
      <c r="BL68" s="101">
        <f t="shared" si="28"/>
        <v>0.98958333333333381</v>
      </c>
      <c r="BM68" s="101">
        <v>0</v>
      </c>
      <c r="BN68" s="101">
        <f t="shared" si="29"/>
        <v>0.98958333333333381</v>
      </c>
      <c r="BO68" s="101">
        <v>0</v>
      </c>
      <c r="BP68" s="101">
        <f t="shared" si="30"/>
        <v>0.98958333333333381</v>
      </c>
      <c r="BQ68" s="101">
        <v>0</v>
      </c>
      <c r="BR68" s="101">
        <f t="shared" si="31"/>
        <v>0.98958333333333381</v>
      </c>
      <c r="BS68" s="101">
        <v>0</v>
      </c>
      <c r="BT68" s="101">
        <f t="shared" si="32"/>
        <v>0.98958333333333381</v>
      </c>
      <c r="BU68" s="101">
        <v>0</v>
      </c>
      <c r="BV68" s="101">
        <f t="shared" si="33"/>
        <v>0.98958333333333381</v>
      </c>
      <c r="BW68" s="101">
        <v>2.0833333333333298E-3</v>
      </c>
      <c r="BX68" s="220">
        <f t="shared" si="34"/>
        <v>0.99166666666666714</v>
      </c>
      <c r="BY68" s="101"/>
      <c r="BZ68" s="101"/>
      <c r="CA68" s="101">
        <f t="shared" si="35"/>
        <v>7.4999999999999734E-2</v>
      </c>
      <c r="CB68" s="573">
        <f t="shared" si="42"/>
        <v>21.350000000000076</v>
      </c>
      <c r="CC68" s="103"/>
      <c r="CD68" s="88">
        <f t="shared" si="36"/>
        <v>107.99999999999962</v>
      </c>
      <c r="CE68" s="88">
        <f t="shared" si="37"/>
        <v>38.43</v>
      </c>
      <c r="CG68" s="33">
        <f t="shared" si="38"/>
        <v>7.4999999999999734E-2</v>
      </c>
      <c r="CH68" s="34">
        <f t="shared" si="39"/>
        <v>107.99999999999962</v>
      </c>
      <c r="CI68" s="35">
        <f t="shared" si="40"/>
        <v>1.7999999999999936</v>
      </c>
    </row>
    <row r="69" spans="1:87" x14ac:dyDescent="0.2">
      <c r="A69" s="1230"/>
      <c r="B69" s="308">
        <v>46</v>
      </c>
      <c r="C69" s="13">
        <v>1.7361111111111112E-2</v>
      </c>
      <c r="D69" s="13">
        <f t="shared" si="41"/>
        <v>0.93402777777777857</v>
      </c>
      <c r="E69" s="227">
        <v>0</v>
      </c>
      <c r="F69" s="34"/>
      <c r="G69" s="101">
        <v>0</v>
      </c>
      <c r="H69" s="101">
        <f t="shared" si="0"/>
        <v>0.93402777777777857</v>
      </c>
      <c r="I69" s="101">
        <v>2.0833333333333298E-3</v>
      </c>
      <c r="J69" s="101">
        <f t="shared" si="1"/>
        <v>0.93611111111111189</v>
      </c>
      <c r="K69" s="101">
        <v>6.2499999999999995E-3</v>
      </c>
      <c r="L69" s="101">
        <f t="shared" si="2"/>
        <v>0.94236111111111187</v>
      </c>
      <c r="M69" s="101">
        <v>6.9444444444444441E-3</v>
      </c>
      <c r="N69" s="101">
        <f t="shared" si="3"/>
        <v>0.94930555555555629</v>
      </c>
      <c r="O69" s="101">
        <v>3.472222222222222E-3</v>
      </c>
      <c r="P69" s="101">
        <f t="shared" si="4"/>
        <v>0.9527777777777785</v>
      </c>
      <c r="Q69" s="104">
        <v>5.5555555555555558E-3</v>
      </c>
      <c r="R69" s="101">
        <f t="shared" si="5"/>
        <v>0.95833333333333404</v>
      </c>
      <c r="S69" s="104">
        <v>5.5555555555555558E-3</v>
      </c>
      <c r="T69" s="101">
        <f t="shared" si="6"/>
        <v>0.96388888888888957</v>
      </c>
      <c r="U69" s="104">
        <v>6.9444444444444447E-4</v>
      </c>
      <c r="V69" s="101">
        <f t="shared" si="7"/>
        <v>0.96458333333333401</v>
      </c>
      <c r="W69" s="101">
        <v>2.0833333333333298E-3</v>
      </c>
      <c r="X69" s="101">
        <f t="shared" si="8"/>
        <v>0.96666666666666734</v>
      </c>
      <c r="Y69" s="101">
        <v>1.3888888888888889E-3</v>
      </c>
      <c r="Z69" s="101">
        <f t="shared" si="9"/>
        <v>0.96805555555555622</v>
      </c>
      <c r="AA69" s="101">
        <v>3.472222222222222E-3</v>
      </c>
      <c r="AB69" s="101">
        <f t="shared" si="10"/>
        <v>0.97152777777777843</v>
      </c>
      <c r="AC69" s="101">
        <v>3.472222222222222E-3</v>
      </c>
      <c r="AD69" s="101">
        <f t="shared" si="11"/>
        <v>0.97500000000000064</v>
      </c>
      <c r="AE69" s="101">
        <v>2.7777777777777801E-3</v>
      </c>
      <c r="AF69" s="101">
        <f t="shared" si="12"/>
        <v>0.97777777777777841</v>
      </c>
      <c r="AG69" s="101">
        <v>2.7777777777777801E-3</v>
      </c>
      <c r="AH69" s="101">
        <f t="shared" si="13"/>
        <v>0.98055555555555618</v>
      </c>
      <c r="AI69" s="101">
        <v>1.38888888888889E-3</v>
      </c>
      <c r="AJ69" s="101">
        <f t="shared" si="14"/>
        <v>0.98194444444444506</v>
      </c>
      <c r="AK69" s="101">
        <v>5.5555555555555601E-3</v>
      </c>
      <c r="AL69" s="101">
        <f t="shared" si="15"/>
        <v>0.9875000000000006</v>
      </c>
      <c r="AM69" s="101">
        <v>4.1666666666666666E-3</v>
      </c>
      <c r="AN69" s="101">
        <f t="shared" si="16"/>
        <v>0.99166666666666725</v>
      </c>
      <c r="AO69" s="127">
        <v>3.472222222222222E-3</v>
      </c>
      <c r="AP69" s="101">
        <f t="shared" si="17"/>
        <v>0.99513888888888946</v>
      </c>
      <c r="AQ69" s="127">
        <v>6.2500000000000003E-3</v>
      </c>
      <c r="AR69" s="101">
        <f t="shared" si="18"/>
        <v>1.0013888888888896</v>
      </c>
      <c r="AS69" s="572">
        <v>5.5555555555555601E-3</v>
      </c>
      <c r="AT69" s="101">
        <f t="shared" si="19"/>
        <v>1.0069444444444451</v>
      </c>
      <c r="AU69" s="101">
        <v>0</v>
      </c>
      <c r="AV69" s="101">
        <f t="shared" si="20"/>
        <v>1.0069444444444451</v>
      </c>
      <c r="AW69" s="101">
        <v>0</v>
      </c>
      <c r="AX69" s="101">
        <f t="shared" si="21"/>
        <v>1.0069444444444451</v>
      </c>
      <c r="AY69" s="101">
        <v>0</v>
      </c>
      <c r="AZ69" s="101">
        <f t="shared" si="22"/>
        <v>1.0069444444444451</v>
      </c>
      <c r="BA69" s="101">
        <v>0</v>
      </c>
      <c r="BB69" s="101">
        <f t="shared" si="23"/>
        <v>1.0069444444444451</v>
      </c>
      <c r="BC69" s="101">
        <v>0</v>
      </c>
      <c r="BD69" s="101">
        <f t="shared" si="24"/>
        <v>1.0069444444444451</v>
      </c>
      <c r="BE69" s="101">
        <v>0</v>
      </c>
      <c r="BF69" s="101">
        <f t="shared" si="25"/>
        <v>1.0069444444444451</v>
      </c>
      <c r="BG69" s="101">
        <v>0</v>
      </c>
      <c r="BH69" s="101">
        <f t="shared" si="26"/>
        <v>1.0069444444444451</v>
      </c>
      <c r="BI69" s="101">
        <v>0</v>
      </c>
      <c r="BJ69" s="101">
        <f t="shared" si="27"/>
        <v>1.0069444444444451</v>
      </c>
      <c r="BK69" s="101">
        <v>0</v>
      </c>
      <c r="BL69" s="101">
        <f t="shared" si="28"/>
        <v>1.0069444444444451</v>
      </c>
      <c r="BM69" s="101">
        <v>0</v>
      </c>
      <c r="BN69" s="101">
        <f t="shared" si="29"/>
        <v>1.0069444444444451</v>
      </c>
      <c r="BO69" s="101">
        <v>0</v>
      </c>
      <c r="BP69" s="101">
        <f t="shared" si="30"/>
        <v>1.0069444444444451</v>
      </c>
      <c r="BQ69" s="101">
        <v>0</v>
      </c>
      <c r="BR69" s="101">
        <f t="shared" si="31"/>
        <v>1.0069444444444451</v>
      </c>
      <c r="BS69" s="101">
        <v>0</v>
      </c>
      <c r="BT69" s="101">
        <f t="shared" si="32"/>
        <v>1.0069444444444451</v>
      </c>
      <c r="BU69" s="101">
        <v>0</v>
      </c>
      <c r="BV69" s="101">
        <f t="shared" si="33"/>
        <v>1.0069444444444451</v>
      </c>
      <c r="BW69" s="101">
        <v>2.0833333333333298E-3</v>
      </c>
      <c r="BX69" s="220">
        <f t="shared" si="34"/>
        <v>1.0090277777777785</v>
      </c>
      <c r="BY69" s="101"/>
      <c r="BZ69" s="101"/>
      <c r="CA69" s="101">
        <f t="shared" si="35"/>
        <v>7.4999999999999956E-2</v>
      </c>
      <c r="CB69" s="573">
        <f t="shared" si="42"/>
        <v>21.350000000000009</v>
      </c>
      <c r="CC69" s="103"/>
      <c r="CD69" s="88">
        <f t="shared" si="36"/>
        <v>107.99999999999994</v>
      </c>
      <c r="CE69" s="88">
        <f t="shared" si="37"/>
        <v>38.43</v>
      </c>
      <c r="CG69" s="33">
        <f t="shared" si="38"/>
        <v>7.4999999999999956E-2</v>
      </c>
      <c r="CH69" s="34">
        <f t="shared" si="39"/>
        <v>107.99999999999994</v>
      </c>
      <c r="CI69" s="35">
        <f t="shared" si="40"/>
        <v>1.7999999999999992</v>
      </c>
    </row>
    <row r="70" spans="1:87" x14ac:dyDescent="0.2">
      <c r="A70" s="1230"/>
      <c r="B70" s="308">
        <v>47</v>
      </c>
      <c r="C70" s="13">
        <v>1.7361111111111112E-2</v>
      </c>
      <c r="D70" s="13">
        <f t="shared" si="41"/>
        <v>0.95138888888888973</v>
      </c>
      <c r="E70" s="227">
        <v>0</v>
      </c>
      <c r="F70" s="34"/>
      <c r="G70" s="101">
        <v>0</v>
      </c>
      <c r="H70" s="101">
        <f t="shared" si="0"/>
        <v>0.95138888888888973</v>
      </c>
      <c r="I70" s="101">
        <v>2.0833333333333298E-3</v>
      </c>
      <c r="J70" s="101">
        <f t="shared" si="1"/>
        <v>0.95347222222222305</v>
      </c>
      <c r="K70" s="101">
        <v>6.2499999999999995E-3</v>
      </c>
      <c r="L70" s="101">
        <f t="shared" si="2"/>
        <v>0.95972222222222303</v>
      </c>
      <c r="M70" s="101">
        <v>6.9444444444444441E-3</v>
      </c>
      <c r="N70" s="101">
        <f t="shared" si="3"/>
        <v>0.96666666666666745</v>
      </c>
      <c r="O70" s="101">
        <v>3.472222222222222E-3</v>
      </c>
      <c r="P70" s="101">
        <f t="shared" si="4"/>
        <v>0.97013888888888966</v>
      </c>
      <c r="Q70" s="104">
        <v>5.5555555555555558E-3</v>
      </c>
      <c r="R70" s="101">
        <f t="shared" si="5"/>
        <v>0.9756944444444452</v>
      </c>
      <c r="S70" s="104">
        <v>5.5555555555555558E-3</v>
      </c>
      <c r="T70" s="101">
        <f t="shared" si="6"/>
        <v>0.98125000000000073</v>
      </c>
      <c r="U70" s="104">
        <v>6.9444444444444447E-4</v>
      </c>
      <c r="V70" s="101">
        <f t="shared" si="7"/>
        <v>0.98194444444444517</v>
      </c>
      <c r="W70" s="101">
        <v>2.0833333333333298E-3</v>
      </c>
      <c r="X70" s="101">
        <f t="shared" si="8"/>
        <v>0.9840277777777785</v>
      </c>
      <c r="Y70" s="101">
        <v>1.3888888888888889E-3</v>
      </c>
      <c r="Z70" s="101">
        <f t="shared" si="9"/>
        <v>0.98541666666666738</v>
      </c>
      <c r="AA70" s="101">
        <v>3.472222222222222E-3</v>
      </c>
      <c r="AB70" s="101">
        <f t="shared" si="10"/>
        <v>0.98888888888888959</v>
      </c>
      <c r="AC70" s="101">
        <v>3.472222222222222E-3</v>
      </c>
      <c r="AD70" s="101">
        <f t="shared" si="11"/>
        <v>0.9923611111111118</v>
      </c>
      <c r="AE70" s="101">
        <v>2.7777777777777801E-3</v>
      </c>
      <c r="AF70" s="101">
        <f t="shared" si="12"/>
        <v>0.99513888888888957</v>
      </c>
      <c r="AG70" s="101">
        <v>2.7777777777777801E-3</v>
      </c>
      <c r="AH70" s="101">
        <f t="shared" si="13"/>
        <v>0.99791666666666734</v>
      </c>
      <c r="AI70" s="101">
        <v>1.38888888888889E-3</v>
      </c>
      <c r="AJ70" s="101">
        <f t="shared" si="14"/>
        <v>0.99930555555555622</v>
      </c>
      <c r="AK70" s="101">
        <v>5.5555555555555601E-3</v>
      </c>
      <c r="AL70" s="101">
        <f t="shared" si="15"/>
        <v>1.0048611111111119</v>
      </c>
      <c r="AM70" s="101">
        <v>4.1666666666666666E-3</v>
      </c>
      <c r="AN70" s="101">
        <f t="shared" si="16"/>
        <v>1.0090277777777785</v>
      </c>
      <c r="AO70" s="127">
        <v>3.472222222222222E-3</v>
      </c>
      <c r="AP70" s="101">
        <f t="shared" si="17"/>
        <v>1.0125000000000008</v>
      </c>
      <c r="AQ70" s="127">
        <v>6.2500000000000003E-3</v>
      </c>
      <c r="AR70" s="101">
        <f t="shared" si="18"/>
        <v>1.0187500000000009</v>
      </c>
      <c r="AS70" s="572">
        <v>5.5555555555555601E-3</v>
      </c>
      <c r="AT70" s="101">
        <f t="shared" si="19"/>
        <v>1.0243055555555565</v>
      </c>
      <c r="AU70" s="101">
        <v>0</v>
      </c>
      <c r="AV70" s="101">
        <f t="shared" si="20"/>
        <v>1.0243055555555565</v>
      </c>
      <c r="AW70" s="101">
        <v>0</v>
      </c>
      <c r="AX70" s="101">
        <f t="shared" si="21"/>
        <v>1.0243055555555565</v>
      </c>
      <c r="AY70" s="101">
        <v>0</v>
      </c>
      <c r="AZ70" s="101">
        <f t="shared" si="22"/>
        <v>1.0243055555555565</v>
      </c>
      <c r="BA70" s="101">
        <v>0</v>
      </c>
      <c r="BB70" s="101">
        <f t="shared" si="23"/>
        <v>1.0243055555555565</v>
      </c>
      <c r="BC70" s="101">
        <v>0</v>
      </c>
      <c r="BD70" s="101">
        <f t="shared" si="24"/>
        <v>1.0243055555555565</v>
      </c>
      <c r="BE70" s="101">
        <v>0</v>
      </c>
      <c r="BF70" s="101">
        <f t="shared" si="25"/>
        <v>1.0243055555555565</v>
      </c>
      <c r="BG70" s="101">
        <v>0</v>
      </c>
      <c r="BH70" s="101">
        <f t="shared" si="26"/>
        <v>1.0243055555555565</v>
      </c>
      <c r="BI70" s="101">
        <v>0</v>
      </c>
      <c r="BJ70" s="101">
        <f t="shared" si="27"/>
        <v>1.0243055555555565</v>
      </c>
      <c r="BK70" s="101">
        <v>0</v>
      </c>
      <c r="BL70" s="101">
        <f t="shared" si="28"/>
        <v>1.0243055555555565</v>
      </c>
      <c r="BM70" s="101">
        <v>0</v>
      </c>
      <c r="BN70" s="101">
        <f t="shared" si="29"/>
        <v>1.0243055555555565</v>
      </c>
      <c r="BO70" s="101">
        <v>0</v>
      </c>
      <c r="BP70" s="101">
        <f t="shared" si="30"/>
        <v>1.0243055555555565</v>
      </c>
      <c r="BQ70" s="101">
        <v>0</v>
      </c>
      <c r="BR70" s="101">
        <f t="shared" si="31"/>
        <v>1.0243055555555565</v>
      </c>
      <c r="BS70" s="101">
        <v>0</v>
      </c>
      <c r="BT70" s="101">
        <f t="shared" si="32"/>
        <v>1.0243055555555565</v>
      </c>
      <c r="BU70" s="101">
        <v>0</v>
      </c>
      <c r="BV70" s="101">
        <f t="shared" si="33"/>
        <v>1.0243055555555565</v>
      </c>
      <c r="BW70" s="101">
        <v>2.0833333333333298E-3</v>
      </c>
      <c r="BX70" s="220">
        <f t="shared" si="34"/>
        <v>1.0263888888888899</v>
      </c>
      <c r="BY70" s="101"/>
      <c r="BZ70" s="101"/>
      <c r="CA70" s="101">
        <f t="shared" si="35"/>
        <v>7.5000000000000178E-2</v>
      </c>
      <c r="CB70" s="573">
        <f t="shared" si="42"/>
        <v>21.349999999999948</v>
      </c>
      <c r="CC70" s="103"/>
      <c r="CD70" s="88">
        <f t="shared" si="36"/>
        <v>108.00000000000026</v>
      </c>
      <c r="CE70" s="88">
        <f t="shared" si="37"/>
        <v>38.43</v>
      </c>
      <c r="CG70" s="33">
        <f t="shared" si="38"/>
        <v>7.5000000000000178E-2</v>
      </c>
      <c r="CH70" s="34">
        <f t="shared" si="39"/>
        <v>108.00000000000026</v>
      </c>
      <c r="CI70" s="35">
        <f t="shared" si="40"/>
        <v>1.8000000000000043</v>
      </c>
    </row>
    <row r="71" spans="1:87" x14ac:dyDescent="0.2">
      <c r="A71" s="1230"/>
      <c r="B71" s="308">
        <v>48</v>
      </c>
      <c r="C71" s="13">
        <v>1.7361111111111112E-2</v>
      </c>
      <c r="D71" s="13">
        <f t="shared" si="41"/>
        <v>0.96875000000000089</v>
      </c>
      <c r="E71" s="227">
        <v>0</v>
      </c>
      <c r="F71" s="34"/>
      <c r="G71" s="101">
        <v>0</v>
      </c>
      <c r="H71" s="101">
        <f t="shared" si="0"/>
        <v>0.96875000000000089</v>
      </c>
      <c r="I71" s="101">
        <v>2.0833333333333298E-3</v>
      </c>
      <c r="J71" s="101">
        <f t="shared" si="1"/>
        <v>0.97083333333333421</v>
      </c>
      <c r="K71" s="101">
        <v>6.2499999999999995E-3</v>
      </c>
      <c r="L71" s="101">
        <f t="shared" si="2"/>
        <v>0.97708333333333419</v>
      </c>
      <c r="M71" s="101">
        <v>6.9444444444444441E-3</v>
      </c>
      <c r="N71" s="101">
        <f t="shared" si="3"/>
        <v>0.98402777777777861</v>
      </c>
      <c r="O71" s="101">
        <v>3.472222222222222E-3</v>
      </c>
      <c r="P71" s="101">
        <f t="shared" si="4"/>
        <v>0.98750000000000082</v>
      </c>
      <c r="Q71" s="104">
        <v>5.5555555555555558E-3</v>
      </c>
      <c r="R71" s="101">
        <f t="shared" si="5"/>
        <v>0.99305555555555636</v>
      </c>
      <c r="S71" s="104">
        <v>5.5555555555555558E-3</v>
      </c>
      <c r="T71" s="101">
        <f t="shared" si="6"/>
        <v>0.99861111111111189</v>
      </c>
      <c r="U71" s="104">
        <v>6.9444444444444447E-4</v>
      </c>
      <c r="V71" s="101">
        <f t="shared" si="7"/>
        <v>0.99930555555555634</v>
      </c>
      <c r="W71" s="101">
        <v>2.0833333333333298E-3</v>
      </c>
      <c r="X71" s="101">
        <f t="shared" si="8"/>
        <v>1.0013888888888898</v>
      </c>
      <c r="Y71" s="101">
        <v>1.3888888888888889E-3</v>
      </c>
      <c r="Z71" s="101">
        <f t="shared" si="9"/>
        <v>1.0027777777777787</v>
      </c>
      <c r="AA71" s="101">
        <v>3.472222222222222E-3</v>
      </c>
      <c r="AB71" s="101">
        <f t="shared" si="10"/>
        <v>1.006250000000001</v>
      </c>
      <c r="AC71" s="101">
        <v>3.472222222222222E-3</v>
      </c>
      <c r="AD71" s="101">
        <f t="shared" si="11"/>
        <v>1.0097222222222233</v>
      </c>
      <c r="AE71" s="101">
        <v>2.7777777777777801E-3</v>
      </c>
      <c r="AF71" s="101">
        <f t="shared" si="12"/>
        <v>1.0125000000000011</v>
      </c>
      <c r="AG71" s="101">
        <v>2.7777777777777801E-3</v>
      </c>
      <c r="AH71" s="101">
        <f t="shared" si="13"/>
        <v>1.0152777777777788</v>
      </c>
      <c r="AI71" s="101">
        <v>1.38888888888889E-3</v>
      </c>
      <c r="AJ71" s="101">
        <f t="shared" si="14"/>
        <v>1.0166666666666677</v>
      </c>
      <c r="AK71" s="101">
        <v>5.5555555555555601E-3</v>
      </c>
      <c r="AL71" s="101">
        <f t="shared" si="15"/>
        <v>1.0222222222222233</v>
      </c>
      <c r="AM71" s="101">
        <v>4.1666666666666666E-3</v>
      </c>
      <c r="AN71" s="101">
        <f t="shared" si="16"/>
        <v>1.0263888888888899</v>
      </c>
      <c r="AO71" s="127">
        <v>3.472222222222222E-3</v>
      </c>
      <c r="AP71" s="101">
        <f t="shared" si="17"/>
        <v>1.0298611111111122</v>
      </c>
      <c r="AQ71" s="127">
        <v>6.2500000000000003E-3</v>
      </c>
      <c r="AR71" s="101">
        <f t="shared" si="18"/>
        <v>1.0361111111111123</v>
      </c>
      <c r="AS71" s="572">
        <v>5.5555555555555601E-3</v>
      </c>
      <c r="AT71" s="101">
        <f t="shared" si="19"/>
        <v>1.0416666666666679</v>
      </c>
      <c r="AU71" s="101">
        <v>0</v>
      </c>
      <c r="AV71" s="101">
        <f t="shared" si="20"/>
        <v>1.0416666666666679</v>
      </c>
      <c r="AW71" s="101">
        <v>0</v>
      </c>
      <c r="AX71" s="101">
        <f t="shared" si="21"/>
        <v>1.0416666666666679</v>
      </c>
      <c r="AY71" s="101">
        <v>0</v>
      </c>
      <c r="AZ71" s="101">
        <f t="shared" si="22"/>
        <v>1.0416666666666679</v>
      </c>
      <c r="BA71" s="101">
        <v>0</v>
      </c>
      <c r="BB71" s="101">
        <f t="shared" si="23"/>
        <v>1.0416666666666679</v>
      </c>
      <c r="BC71" s="101">
        <v>0</v>
      </c>
      <c r="BD71" s="101">
        <f t="shared" si="24"/>
        <v>1.0416666666666679</v>
      </c>
      <c r="BE71" s="101">
        <v>0</v>
      </c>
      <c r="BF71" s="101">
        <f t="shared" si="25"/>
        <v>1.0416666666666679</v>
      </c>
      <c r="BG71" s="101">
        <v>0</v>
      </c>
      <c r="BH71" s="101">
        <f t="shared" si="26"/>
        <v>1.0416666666666679</v>
      </c>
      <c r="BI71" s="101">
        <v>0</v>
      </c>
      <c r="BJ71" s="101">
        <f t="shared" si="27"/>
        <v>1.0416666666666679</v>
      </c>
      <c r="BK71" s="101">
        <v>0</v>
      </c>
      <c r="BL71" s="101">
        <f t="shared" si="28"/>
        <v>1.0416666666666679</v>
      </c>
      <c r="BM71" s="101">
        <v>0</v>
      </c>
      <c r="BN71" s="101">
        <f t="shared" si="29"/>
        <v>1.0416666666666679</v>
      </c>
      <c r="BO71" s="101">
        <v>0</v>
      </c>
      <c r="BP71" s="101">
        <f t="shared" si="30"/>
        <v>1.0416666666666679</v>
      </c>
      <c r="BQ71" s="101">
        <v>0</v>
      </c>
      <c r="BR71" s="101">
        <f t="shared" si="31"/>
        <v>1.0416666666666679</v>
      </c>
      <c r="BS71" s="101">
        <v>0</v>
      </c>
      <c r="BT71" s="101">
        <f t="shared" si="32"/>
        <v>1.0416666666666679</v>
      </c>
      <c r="BU71" s="101">
        <v>0</v>
      </c>
      <c r="BV71" s="101">
        <f t="shared" si="33"/>
        <v>1.0416666666666679</v>
      </c>
      <c r="BW71" s="101">
        <v>2.0833333333333298E-3</v>
      </c>
      <c r="BX71" s="220">
        <f t="shared" si="34"/>
        <v>1.0437500000000013</v>
      </c>
      <c r="BY71" s="101"/>
      <c r="BZ71" s="101"/>
      <c r="CA71" s="101">
        <f t="shared" si="35"/>
        <v>7.50000000000004E-2</v>
      </c>
      <c r="CB71" s="573">
        <f t="shared" si="42"/>
        <v>21.349999999999888</v>
      </c>
      <c r="CC71" s="103"/>
      <c r="CD71" s="88">
        <f t="shared" si="36"/>
        <v>108.00000000000057</v>
      </c>
      <c r="CE71" s="88">
        <f t="shared" si="37"/>
        <v>38.43</v>
      </c>
      <c r="CG71" s="33">
        <f t="shared" si="38"/>
        <v>7.50000000000004E-2</v>
      </c>
      <c r="CH71" s="34">
        <f t="shared" si="39"/>
        <v>108.00000000000057</v>
      </c>
      <c r="CI71" s="35">
        <f t="shared" si="40"/>
        <v>1.8000000000000094</v>
      </c>
    </row>
    <row r="72" spans="1:87" ht="13.5" thickBot="1" x14ac:dyDescent="0.25">
      <c r="A72" s="1246"/>
      <c r="B72" s="309">
        <v>49</v>
      </c>
      <c r="C72" s="14">
        <v>1.7361111111111112E-2</v>
      </c>
      <c r="D72" s="14">
        <f t="shared" si="41"/>
        <v>0.98611111111111205</v>
      </c>
      <c r="E72" s="228">
        <v>0</v>
      </c>
      <c r="F72" s="53"/>
      <c r="G72" s="105">
        <v>0</v>
      </c>
      <c r="H72" s="105">
        <f t="shared" si="0"/>
        <v>0.98611111111111205</v>
      </c>
      <c r="I72" s="105">
        <v>2.0833333333333298E-3</v>
      </c>
      <c r="J72" s="105">
        <f t="shared" si="1"/>
        <v>0.98819444444444537</v>
      </c>
      <c r="K72" s="105">
        <v>6.2499999999999995E-3</v>
      </c>
      <c r="L72" s="105">
        <f t="shared" si="2"/>
        <v>0.99444444444444535</v>
      </c>
      <c r="M72" s="105">
        <v>6.9444444444444441E-3</v>
      </c>
      <c r="N72" s="105">
        <f t="shared" si="3"/>
        <v>1.0013888888888898</v>
      </c>
      <c r="O72" s="105">
        <v>3.472222222222222E-3</v>
      </c>
      <c r="P72" s="105">
        <f t="shared" si="4"/>
        <v>1.0048611111111121</v>
      </c>
      <c r="Q72" s="116">
        <v>5.5555555555555558E-3</v>
      </c>
      <c r="R72" s="105">
        <f t="shared" si="5"/>
        <v>1.0104166666666676</v>
      </c>
      <c r="S72" s="116">
        <v>5.5555555555555558E-3</v>
      </c>
      <c r="T72" s="105">
        <f t="shared" si="6"/>
        <v>1.0159722222222232</v>
      </c>
      <c r="U72" s="116">
        <v>6.9444444444444447E-4</v>
      </c>
      <c r="V72" s="105">
        <f t="shared" si="7"/>
        <v>1.0166666666666677</v>
      </c>
      <c r="W72" s="105">
        <v>2.0833333333333298E-3</v>
      </c>
      <c r="X72" s="105">
        <f t="shared" si="8"/>
        <v>1.0187500000000012</v>
      </c>
      <c r="Y72" s="105">
        <v>1.3888888888888889E-3</v>
      </c>
      <c r="Z72" s="105">
        <f t="shared" si="9"/>
        <v>1.02013888888889</v>
      </c>
      <c r="AA72" s="105">
        <v>3.472222222222222E-3</v>
      </c>
      <c r="AB72" s="105">
        <f t="shared" si="10"/>
        <v>1.0236111111111124</v>
      </c>
      <c r="AC72" s="105">
        <v>3.472222222222222E-3</v>
      </c>
      <c r="AD72" s="105">
        <f t="shared" si="11"/>
        <v>1.0270833333333347</v>
      </c>
      <c r="AE72" s="105">
        <v>2.7777777777777801E-3</v>
      </c>
      <c r="AF72" s="105">
        <f t="shared" si="12"/>
        <v>1.0298611111111124</v>
      </c>
      <c r="AG72" s="105">
        <v>2.7777777777777801E-3</v>
      </c>
      <c r="AH72" s="105">
        <f t="shared" si="13"/>
        <v>1.0326388888888902</v>
      </c>
      <c r="AI72" s="105">
        <v>1.38888888888889E-3</v>
      </c>
      <c r="AJ72" s="105">
        <f t="shared" si="14"/>
        <v>1.0340277777777791</v>
      </c>
      <c r="AK72" s="105">
        <v>5.5555555555555601E-3</v>
      </c>
      <c r="AL72" s="105">
        <f t="shared" si="15"/>
        <v>1.0395833333333346</v>
      </c>
      <c r="AM72" s="105">
        <v>4.1666666666666666E-3</v>
      </c>
      <c r="AN72" s="105">
        <f t="shared" si="16"/>
        <v>1.0437500000000013</v>
      </c>
      <c r="AO72" s="353">
        <v>3.472222222222222E-3</v>
      </c>
      <c r="AP72" s="105">
        <f t="shared" si="17"/>
        <v>1.0472222222222236</v>
      </c>
      <c r="AQ72" s="353">
        <v>6.2500000000000003E-3</v>
      </c>
      <c r="AR72" s="105">
        <f t="shared" si="18"/>
        <v>1.0534722222222237</v>
      </c>
      <c r="AS72" s="675">
        <v>5.5555555555555601E-3</v>
      </c>
      <c r="AT72" s="105">
        <f t="shared" si="19"/>
        <v>1.0590277777777792</v>
      </c>
      <c r="AU72" s="105">
        <v>0</v>
      </c>
      <c r="AV72" s="105">
        <f t="shared" si="20"/>
        <v>1.0590277777777792</v>
      </c>
      <c r="AW72" s="105">
        <v>0</v>
      </c>
      <c r="AX72" s="105">
        <f t="shared" si="21"/>
        <v>1.0590277777777792</v>
      </c>
      <c r="AY72" s="105">
        <v>0</v>
      </c>
      <c r="AZ72" s="105">
        <f t="shared" si="22"/>
        <v>1.0590277777777792</v>
      </c>
      <c r="BA72" s="105">
        <v>0</v>
      </c>
      <c r="BB72" s="105">
        <f t="shared" si="23"/>
        <v>1.0590277777777792</v>
      </c>
      <c r="BC72" s="105">
        <v>0</v>
      </c>
      <c r="BD72" s="105">
        <f t="shared" si="24"/>
        <v>1.0590277777777792</v>
      </c>
      <c r="BE72" s="105">
        <v>0</v>
      </c>
      <c r="BF72" s="105">
        <f t="shared" si="25"/>
        <v>1.0590277777777792</v>
      </c>
      <c r="BG72" s="105">
        <v>0</v>
      </c>
      <c r="BH72" s="105">
        <f t="shared" si="26"/>
        <v>1.0590277777777792</v>
      </c>
      <c r="BI72" s="105">
        <v>0</v>
      </c>
      <c r="BJ72" s="105">
        <f t="shared" si="27"/>
        <v>1.0590277777777792</v>
      </c>
      <c r="BK72" s="105">
        <v>0</v>
      </c>
      <c r="BL72" s="105">
        <f t="shared" si="28"/>
        <v>1.0590277777777792</v>
      </c>
      <c r="BM72" s="105">
        <v>0</v>
      </c>
      <c r="BN72" s="105">
        <f t="shared" si="29"/>
        <v>1.0590277777777792</v>
      </c>
      <c r="BO72" s="105">
        <v>0</v>
      </c>
      <c r="BP72" s="105">
        <f t="shared" si="30"/>
        <v>1.0590277777777792</v>
      </c>
      <c r="BQ72" s="105">
        <v>0</v>
      </c>
      <c r="BR72" s="105">
        <f t="shared" si="31"/>
        <v>1.0590277777777792</v>
      </c>
      <c r="BS72" s="105">
        <v>0</v>
      </c>
      <c r="BT72" s="105">
        <f t="shared" si="32"/>
        <v>1.0590277777777792</v>
      </c>
      <c r="BU72" s="105">
        <v>0</v>
      </c>
      <c r="BV72" s="105">
        <f t="shared" si="33"/>
        <v>1.0590277777777792</v>
      </c>
      <c r="BW72" s="105">
        <v>2.0833333333333298E-3</v>
      </c>
      <c r="BX72" s="344">
        <f t="shared" si="34"/>
        <v>1.0611111111111127</v>
      </c>
      <c r="BY72" s="105"/>
      <c r="BZ72" s="105"/>
      <c r="CA72" s="105">
        <f t="shared" si="35"/>
        <v>7.5000000000000622E-2</v>
      </c>
      <c r="CB72" s="574">
        <f t="shared" si="42"/>
        <v>21.349999999999824</v>
      </c>
      <c r="CC72" s="159"/>
      <c r="CD72" s="88">
        <f t="shared" si="36"/>
        <v>108.0000000000009</v>
      </c>
      <c r="CE72" s="88">
        <f t="shared" si="37"/>
        <v>38.43</v>
      </c>
      <c r="CG72" s="33">
        <f t="shared" si="38"/>
        <v>7.5000000000000622E-2</v>
      </c>
      <c r="CH72" s="34">
        <f t="shared" si="39"/>
        <v>108.0000000000009</v>
      </c>
      <c r="CI72" s="35">
        <f t="shared" si="40"/>
        <v>1.8000000000000149</v>
      </c>
    </row>
    <row r="73" spans="1:87" x14ac:dyDescent="0.2">
      <c r="A73" s="310"/>
      <c r="B73" s="113"/>
      <c r="C73" s="113"/>
      <c r="E73" s="113"/>
      <c r="F73" s="113"/>
      <c r="G73" s="113"/>
      <c r="L73" s="113"/>
      <c r="M73" s="113"/>
      <c r="N73" s="113"/>
      <c r="O73" s="113"/>
      <c r="W73" s="113"/>
      <c r="AD73" s="113"/>
      <c r="AE73" s="113"/>
      <c r="AF73" s="113"/>
      <c r="AG73" s="113"/>
      <c r="AH73" s="113"/>
      <c r="AI73" s="113"/>
      <c r="AJ73" s="113"/>
      <c r="AK73" s="113"/>
      <c r="AL73" s="113"/>
      <c r="AM73" s="113"/>
      <c r="AN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Y73" s="113"/>
      <c r="BZ73" s="113"/>
      <c r="CA73" s="113"/>
      <c r="CB73" s="113"/>
      <c r="CC73" s="113"/>
    </row>
    <row r="74" spans="1:87" x14ac:dyDescent="0.2">
      <c r="A74" s="310"/>
      <c r="M74" s="113"/>
      <c r="O74" s="113"/>
      <c r="W74" s="113"/>
    </row>
    <row r="75" spans="1:87" x14ac:dyDescent="0.2">
      <c r="A75" s="310"/>
      <c r="M75" s="113"/>
      <c r="O75" s="113"/>
      <c r="W75" s="113"/>
    </row>
    <row r="76" spans="1:87" x14ac:dyDescent="0.2">
      <c r="A76" s="310"/>
      <c r="M76" s="113"/>
      <c r="O76" s="113"/>
      <c r="W76" s="113"/>
    </row>
    <row r="77" spans="1:87" x14ac:dyDescent="0.2">
      <c r="A77" s="310"/>
      <c r="B77" s="88" t="s">
        <v>25</v>
      </c>
      <c r="H77" s="88"/>
      <c r="N77" s="113">
        <v>42</v>
      </c>
      <c r="O77" s="113"/>
      <c r="W77" s="113"/>
    </row>
    <row r="78" spans="1:87" x14ac:dyDescent="0.2">
      <c r="A78" s="310"/>
      <c r="B78" s="88" t="s">
        <v>26</v>
      </c>
      <c r="H78" s="88"/>
      <c r="N78" s="113">
        <v>7</v>
      </c>
      <c r="O78" s="113"/>
      <c r="W78" s="113"/>
    </row>
    <row r="79" spans="1:87" x14ac:dyDescent="0.2">
      <c r="A79" s="310"/>
      <c r="B79" s="88" t="s">
        <v>27</v>
      </c>
      <c r="H79" s="88"/>
      <c r="N79" s="113">
        <f>+N77+N78</f>
        <v>49</v>
      </c>
      <c r="O79" s="113"/>
      <c r="W79" s="113"/>
    </row>
    <row r="80" spans="1:87" x14ac:dyDescent="0.2">
      <c r="A80" s="310"/>
      <c r="B80" s="88" t="s">
        <v>28</v>
      </c>
      <c r="H80" s="88"/>
      <c r="N80" s="316">
        <v>38.43</v>
      </c>
      <c r="O80" s="113"/>
      <c r="P80" s="88" t="s">
        <v>21</v>
      </c>
      <c r="W80" s="113"/>
    </row>
    <row r="81" spans="1:42" x14ac:dyDescent="0.2">
      <c r="A81" s="310"/>
      <c r="B81" s="18" t="s">
        <v>29</v>
      </c>
      <c r="H81" s="88"/>
      <c r="N81" s="11">
        <v>0</v>
      </c>
      <c r="O81" s="113"/>
      <c r="P81" s="88" t="s">
        <v>21</v>
      </c>
      <c r="W81" s="113"/>
    </row>
    <row r="82" spans="1:42" x14ac:dyDescent="0.2">
      <c r="A82" s="310"/>
      <c r="B82" s="88" t="s">
        <v>30</v>
      </c>
      <c r="C82" s="113"/>
      <c r="E82" s="113"/>
      <c r="F82" s="113"/>
      <c r="L82" s="113"/>
      <c r="M82" s="113"/>
      <c r="N82" s="113"/>
      <c r="O82" s="113"/>
      <c r="P82" s="113"/>
      <c r="W82" s="113"/>
    </row>
    <row r="83" spans="1:42" x14ac:dyDescent="0.2">
      <c r="A83" s="310"/>
      <c r="M83" s="113"/>
      <c r="O83" s="113"/>
      <c r="W83" s="113"/>
    </row>
    <row r="84" spans="1:42" x14ac:dyDescent="0.2">
      <c r="A84" s="310"/>
      <c r="B84" s="310"/>
      <c r="C84" s="310"/>
      <c r="D84" s="310"/>
      <c r="E84" s="310"/>
      <c r="F84" s="310"/>
      <c r="G84" s="310"/>
      <c r="H84" s="310"/>
      <c r="I84" s="310"/>
      <c r="J84" s="310"/>
      <c r="K84" s="310"/>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row>
    <row r="85" spans="1:42" x14ac:dyDescent="0.2">
      <c r="A85" s="310"/>
      <c r="B85" s="310"/>
      <c r="C85" s="310"/>
      <c r="D85" s="310"/>
      <c r="E85" s="310"/>
      <c r="F85" s="310"/>
      <c r="G85" s="310"/>
      <c r="H85" s="310"/>
      <c r="I85" s="310"/>
      <c r="J85" s="310"/>
      <c r="K85" s="310"/>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row>
    <row r="86" spans="1:42" x14ac:dyDescent="0.2">
      <c r="H86" s="88"/>
      <c r="I86" s="88"/>
      <c r="J86" s="88"/>
      <c r="K86" s="88"/>
    </row>
    <row r="87" spans="1:42" x14ac:dyDescent="0.2">
      <c r="H87" s="88"/>
      <c r="I87" s="88"/>
      <c r="J87" s="88"/>
      <c r="K87" s="88"/>
    </row>
    <row r="88" spans="1:42" x14ac:dyDescent="0.2">
      <c r="H88" s="88"/>
      <c r="I88" s="88"/>
      <c r="J88" s="88"/>
      <c r="K88" s="88"/>
    </row>
    <row r="89" spans="1:42" x14ac:dyDescent="0.2">
      <c r="H89" s="88"/>
      <c r="I89" s="88"/>
      <c r="J89" s="88"/>
      <c r="K89" s="88"/>
    </row>
    <row r="90" spans="1:42" x14ac:dyDescent="0.2">
      <c r="H90" s="88"/>
      <c r="I90" s="88"/>
      <c r="J90" s="88"/>
      <c r="K90" s="88"/>
    </row>
    <row r="91" spans="1:42" x14ac:dyDescent="0.2">
      <c r="H91" s="88"/>
      <c r="I91" s="88"/>
      <c r="J91" s="88"/>
      <c r="K91" s="88"/>
    </row>
    <row r="92" spans="1:42" x14ac:dyDescent="0.2">
      <c r="M92" s="113"/>
      <c r="O92" s="113"/>
      <c r="W92" s="113"/>
    </row>
    <row r="93" spans="1:42" x14ac:dyDescent="0.2">
      <c r="M93" s="113"/>
      <c r="O93" s="113"/>
      <c r="W93" s="113"/>
    </row>
    <row r="94" spans="1:42" x14ac:dyDescent="0.2">
      <c r="M94" s="113"/>
      <c r="O94" s="113"/>
      <c r="W94" s="113"/>
    </row>
    <row r="95" spans="1:42" x14ac:dyDescent="0.2">
      <c r="M95" s="113"/>
      <c r="O95" s="113"/>
      <c r="W95" s="113"/>
    </row>
    <row r="96" spans="1:42" x14ac:dyDescent="0.2">
      <c r="M96" s="113"/>
      <c r="O96" s="113"/>
      <c r="W96" s="113"/>
    </row>
    <row r="97" spans="13:23" x14ac:dyDescent="0.2">
      <c r="M97" s="113"/>
      <c r="O97" s="113"/>
      <c r="W97" s="113"/>
    </row>
    <row r="98" spans="13:23" x14ac:dyDescent="0.2">
      <c r="M98" s="113"/>
      <c r="O98" s="113"/>
      <c r="W98" s="113"/>
    </row>
    <row r="99" spans="13:23" x14ac:dyDescent="0.2">
      <c r="M99" s="113"/>
      <c r="O99" s="113"/>
      <c r="W99" s="113"/>
    </row>
    <row r="100" spans="13:23" x14ac:dyDescent="0.2">
      <c r="M100" s="113"/>
      <c r="O100" s="113"/>
      <c r="W100" s="113"/>
    </row>
    <row r="101" spans="13:23" x14ac:dyDescent="0.2">
      <c r="M101" s="113"/>
      <c r="O101" s="113"/>
      <c r="W101" s="113"/>
    </row>
    <row r="102" spans="13:23" x14ac:dyDescent="0.2">
      <c r="M102" s="113"/>
      <c r="O102" s="113"/>
      <c r="W102" s="113"/>
    </row>
    <row r="103" spans="13:23" x14ac:dyDescent="0.2">
      <c r="M103" s="113"/>
      <c r="O103" s="113"/>
      <c r="W103" s="113"/>
    </row>
    <row r="104" spans="13:23" x14ac:dyDescent="0.2">
      <c r="M104" s="113"/>
      <c r="O104" s="113"/>
      <c r="W104" s="113"/>
    </row>
    <row r="105" spans="13:23" x14ac:dyDescent="0.2">
      <c r="M105" s="113"/>
      <c r="O105" s="113"/>
      <c r="W105" s="113"/>
    </row>
    <row r="106" spans="13:23" x14ac:dyDescent="0.2">
      <c r="M106" s="113"/>
      <c r="O106" s="113"/>
      <c r="W106" s="113"/>
    </row>
    <row r="107" spans="13:23" x14ac:dyDescent="0.2">
      <c r="M107" s="113"/>
      <c r="O107" s="113"/>
    </row>
    <row r="108" spans="13:23" x14ac:dyDescent="0.2">
      <c r="M108" s="113"/>
      <c r="O108" s="113"/>
    </row>
    <row r="109" spans="13:23" x14ac:dyDescent="0.2">
      <c r="M109" s="113"/>
      <c r="O109" s="113"/>
    </row>
    <row r="110" spans="13:23" x14ac:dyDescent="0.2">
      <c r="M110" s="113"/>
      <c r="O110" s="113"/>
    </row>
    <row r="111" spans="13:23" x14ac:dyDescent="0.2">
      <c r="M111" s="113"/>
      <c r="O111" s="113"/>
    </row>
    <row r="112" spans="13:23" x14ac:dyDescent="0.2">
      <c r="M112" s="113"/>
      <c r="O112" s="113"/>
    </row>
    <row r="113" spans="13:15" x14ac:dyDescent="0.2">
      <c r="M113" s="113"/>
      <c r="O113" s="113"/>
    </row>
  </sheetData>
  <mergeCells count="11">
    <mergeCell ref="CG20:CI20"/>
    <mergeCell ref="BZ21:BZ22"/>
    <mergeCell ref="B23:CC23"/>
    <mergeCell ref="A24:A72"/>
    <mergeCell ref="B19:D19"/>
    <mergeCell ref="F19:BV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7" orientation="portrait" horizont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3:CJ35"/>
  <sheetViews>
    <sheetView workbookViewId="0">
      <selection activeCell="S31" sqref="S31"/>
    </sheetView>
  </sheetViews>
  <sheetFormatPr baseColWidth="10" defaultRowHeight="12.75" x14ac:dyDescent="0.2"/>
  <cols>
    <col min="1" max="1" width="5.7109375" style="134" customWidth="1"/>
    <col min="2" max="2" width="11.140625" style="134" customWidth="1"/>
    <col min="3" max="3" width="11.140625" style="134" hidden="1" customWidth="1"/>
    <col min="4" max="4" width="12" style="134" customWidth="1"/>
    <col min="5" max="5" width="11.5703125" style="134" customWidth="1"/>
    <col min="6" max="6" width="11.5703125" style="134" hidden="1" customWidth="1"/>
    <col min="7" max="7" width="11" style="134" hidden="1" customWidth="1"/>
    <col min="8" max="8" width="11" style="74" customWidth="1"/>
    <col min="9" max="9" width="11.28515625" style="74" hidden="1" customWidth="1"/>
    <col min="10" max="10" width="11.28515625" style="74" customWidth="1"/>
    <col min="11" max="11" width="12.7109375" style="74" hidden="1" customWidth="1"/>
    <col min="12" max="12" width="12.7109375" style="134" bestFit="1" customWidth="1"/>
    <col min="13" max="13" width="11.28515625" style="134" hidden="1" customWidth="1"/>
    <col min="14" max="14" width="11.28515625" style="134" customWidth="1"/>
    <col min="15" max="15" width="11.28515625" style="134" hidden="1" customWidth="1"/>
    <col min="16" max="16" width="11.28515625" style="134" customWidth="1"/>
    <col min="17" max="17" width="11.28515625" style="134" hidden="1" customWidth="1"/>
    <col min="18" max="21" width="10.85546875" style="134" hidden="1" customWidth="1"/>
    <col min="22" max="28" width="11.28515625" style="134" hidden="1" customWidth="1"/>
    <col min="29" max="74" width="11.42578125" style="134" hidden="1" customWidth="1"/>
    <col min="75" max="75" width="12.42578125" style="134" hidden="1" customWidth="1"/>
    <col min="76" max="76" width="12.42578125" style="134" customWidth="1"/>
    <col min="77" max="77" width="11.42578125" style="134" hidden="1" customWidth="1"/>
    <col min="78" max="80" width="11.42578125" style="134" customWidth="1"/>
    <col min="81" max="81" width="14.85546875" style="134" customWidth="1"/>
    <col min="82" max="84" width="11.42578125" style="134" hidden="1" customWidth="1"/>
    <col min="85" max="87" width="9" style="134" hidden="1" customWidth="1"/>
    <col min="88" max="88" width="11.42578125" style="134" hidden="1" customWidth="1"/>
    <col min="89" max="256" width="11.42578125" style="134"/>
    <col min="257" max="257" width="5.7109375" style="134" customWidth="1"/>
    <col min="258" max="258" width="11.140625" style="134" customWidth="1"/>
    <col min="259" max="259" width="0" style="134" hidden="1" customWidth="1"/>
    <col min="260" max="260" width="12" style="134" customWidth="1"/>
    <col min="261" max="261" width="11.5703125" style="134" customWidth="1"/>
    <col min="262" max="263" width="0" style="134" hidden="1" customWidth="1"/>
    <col min="264" max="264" width="11" style="134" customWidth="1"/>
    <col min="265" max="265" width="0" style="134" hidden="1" customWidth="1"/>
    <col min="266" max="266" width="11.28515625" style="134" customWidth="1"/>
    <col min="267" max="267" width="0" style="134" hidden="1" customWidth="1"/>
    <col min="268" max="268" width="12.7109375" style="134" bestFit="1" customWidth="1"/>
    <col min="269" max="269" width="0" style="134" hidden="1" customWidth="1"/>
    <col min="270" max="270" width="11.28515625" style="134" customWidth="1"/>
    <col min="271" max="271" width="0" style="134" hidden="1" customWidth="1"/>
    <col min="272" max="272" width="11.28515625" style="134" customWidth="1"/>
    <col min="273" max="331" width="0" style="134" hidden="1" customWidth="1"/>
    <col min="332" max="332" width="12.42578125" style="134" customWidth="1"/>
    <col min="333" max="333" width="0" style="134" hidden="1" customWidth="1"/>
    <col min="334" max="336" width="11.42578125" style="134" customWidth="1"/>
    <col min="337" max="337" width="14.85546875" style="134" customWidth="1"/>
    <col min="338" max="344" width="0" style="134" hidden="1" customWidth="1"/>
    <col min="345" max="512" width="11.42578125" style="134"/>
    <col min="513" max="513" width="5.7109375" style="134" customWidth="1"/>
    <col min="514" max="514" width="11.140625" style="134" customWidth="1"/>
    <col min="515" max="515" width="0" style="134" hidden="1" customWidth="1"/>
    <col min="516" max="516" width="12" style="134" customWidth="1"/>
    <col min="517" max="517" width="11.5703125" style="134" customWidth="1"/>
    <col min="518" max="519" width="0" style="134" hidden="1" customWidth="1"/>
    <col min="520" max="520" width="11" style="134" customWidth="1"/>
    <col min="521" max="521" width="0" style="134" hidden="1" customWidth="1"/>
    <col min="522" max="522" width="11.28515625" style="134" customWidth="1"/>
    <col min="523" max="523" width="0" style="134" hidden="1" customWidth="1"/>
    <col min="524" max="524" width="12.7109375" style="134" bestFit="1" customWidth="1"/>
    <col min="525" max="525" width="0" style="134" hidden="1" customWidth="1"/>
    <col min="526" max="526" width="11.28515625" style="134" customWidth="1"/>
    <col min="527" max="527" width="0" style="134" hidden="1" customWidth="1"/>
    <col min="528" max="528" width="11.28515625" style="134" customWidth="1"/>
    <col min="529" max="587" width="0" style="134" hidden="1" customWidth="1"/>
    <col min="588" max="588" width="12.42578125" style="134" customWidth="1"/>
    <col min="589" max="589" width="0" style="134" hidden="1" customWidth="1"/>
    <col min="590" max="592" width="11.42578125" style="134" customWidth="1"/>
    <col min="593" max="593" width="14.85546875" style="134" customWidth="1"/>
    <col min="594" max="600" width="0" style="134" hidden="1" customWidth="1"/>
    <col min="601" max="768" width="11.42578125" style="134"/>
    <col min="769" max="769" width="5.7109375" style="134" customWidth="1"/>
    <col min="770" max="770" width="11.140625" style="134" customWidth="1"/>
    <col min="771" max="771" width="0" style="134" hidden="1" customWidth="1"/>
    <col min="772" max="772" width="12" style="134" customWidth="1"/>
    <col min="773" max="773" width="11.5703125" style="134" customWidth="1"/>
    <col min="774" max="775" width="0" style="134" hidden="1" customWidth="1"/>
    <col min="776" max="776" width="11" style="134" customWidth="1"/>
    <col min="777" max="777" width="0" style="134" hidden="1" customWidth="1"/>
    <col min="778" max="778" width="11.28515625" style="134" customWidth="1"/>
    <col min="779" max="779" width="0" style="134" hidden="1" customWidth="1"/>
    <col min="780" max="780" width="12.7109375" style="134" bestFit="1" customWidth="1"/>
    <col min="781" max="781" width="0" style="134" hidden="1" customWidth="1"/>
    <col min="782" max="782" width="11.28515625" style="134" customWidth="1"/>
    <col min="783" max="783" width="0" style="134" hidden="1" customWidth="1"/>
    <col min="784" max="784" width="11.28515625" style="134" customWidth="1"/>
    <col min="785" max="843" width="0" style="134" hidden="1" customWidth="1"/>
    <col min="844" max="844" width="12.42578125" style="134" customWidth="1"/>
    <col min="845" max="845" width="0" style="134" hidden="1" customWidth="1"/>
    <col min="846" max="848" width="11.42578125" style="134" customWidth="1"/>
    <col min="849" max="849" width="14.85546875" style="134" customWidth="1"/>
    <col min="850" max="856" width="0" style="134" hidden="1" customWidth="1"/>
    <col min="857" max="1024" width="11.42578125" style="134"/>
    <col min="1025" max="1025" width="5.7109375" style="134" customWidth="1"/>
    <col min="1026" max="1026" width="11.140625" style="134" customWidth="1"/>
    <col min="1027" max="1027" width="0" style="134" hidden="1" customWidth="1"/>
    <col min="1028" max="1028" width="12" style="134" customWidth="1"/>
    <col min="1029" max="1029" width="11.5703125" style="134" customWidth="1"/>
    <col min="1030" max="1031" width="0" style="134" hidden="1" customWidth="1"/>
    <col min="1032" max="1032" width="11" style="134" customWidth="1"/>
    <col min="1033" max="1033" width="0" style="134" hidden="1" customWidth="1"/>
    <col min="1034" max="1034" width="11.28515625" style="134" customWidth="1"/>
    <col min="1035" max="1035" width="0" style="134" hidden="1" customWidth="1"/>
    <col min="1036" max="1036" width="12.7109375" style="134" bestFit="1" customWidth="1"/>
    <col min="1037" max="1037" width="0" style="134" hidden="1" customWidth="1"/>
    <col min="1038" max="1038" width="11.28515625" style="134" customWidth="1"/>
    <col min="1039" max="1039" width="0" style="134" hidden="1" customWidth="1"/>
    <col min="1040" max="1040" width="11.28515625" style="134" customWidth="1"/>
    <col min="1041" max="1099" width="0" style="134" hidden="1" customWidth="1"/>
    <col min="1100" max="1100" width="12.42578125" style="134" customWidth="1"/>
    <col min="1101" max="1101" width="0" style="134" hidden="1" customWidth="1"/>
    <col min="1102" max="1104" width="11.42578125" style="134" customWidth="1"/>
    <col min="1105" max="1105" width="14.85546875" style="134" customWidth="1"/>
    <col min="1106" max="1112" width="0" style="134" hidden="1" customWidth="1"/>
    <col min="1113" max="1280" width="11.42578125" style="134"/>
    <col min="1281" max="1281" width="5.7109375" style="134" customWidth="1"/>
    <col min="1282" max="1282" width="11.140625" style="134" customWidth="1"/>
    <col min="1283" max="1283" width="0" style="134" hidden="1" customWidth="1"/>
    <col min="1284" max="1284" width="12" style="134" customWidth="1"/>
    <col min="1285" max="1285" width="11.5703125" style="134" customWidth="1"/>
    <col min="1286" max="1287" width="0" style="134" hidden="1" customWidth="1"/>
    <col min="1288" max="1288" width="11" style="134" customWidth="1"/>
    <col min="1289" max="1289" width="0" style="134" hidden="1" customWidth="1"/>
    <col min="1290" max="1290" width="11.28515625" style="134" customWidth="1"/>
    <col min="1291" max="1291" width="0" style="134" hidden="1" customWidth="1"/>
    <col min="1292" max="1292" width="12.7109375" style="134" bestFit="1" customWidth="1"/>
    <col min="1293" max="1293" width="0" style="134" hidden="1" customWidth="1"/>
    <col min="1294" max="1294" width="11.28515625" style="134" customWidth="1"/>
    <col min="1295" max="1295" width="0" style="134" hidden="1" customWidth="1"/>
    <col min="1296" max="1296" width="11.28515625" style="134" customWidth="1"/>
    <col min="1297" max="1355" width="0" style="134" hidden="1" customWidth="1"/>
    <col min="1356" max="1356" width="12.42578125" style="134" customWidth="1"/>
    <col min="1357" max="1357" width="0" style="134" hidden="1" customWidth="1"/>
    <col min="1358" max="1360" width="11.42578125" style="134" customWidth="1"/>
    <col min="1361" max="1361" width="14.85546875" style="134" customWidth="1"/>
    <col min="1362" max="1368" width="0" style="134" hidden="1" customWidth="1"/>
    <col min="1369" max="1536" width="11.42578125" style="134"/>
    <col min="1537" max="1537" width="5.7109375" style="134" customWidth="1"/>
    <col min="1538" max="1538" width="11.140625" style="134" customWidth="1"/>
    <col min="1539" max="1539" width="0" style="134" hidden="1" customWidth="1"/>
    <col min="1540" max="1540" width="12" style="134" customWidth="1"/>
    <col min="1541" max="1541" width="11.5703125" style="134" customWidth="1"/>
    <col min="1542" max="1543" width="0" style="134" hidden="1" customWidth="1"/>
    <col min="1544" max="1544" width="11" style="134" customWidth="1"/>
    <col min="1545" max="1545" width="0" style="134" hidden="1" customWidth="1"/>
    <col min="1546" max="1546" width="11.28515625" style="134" customWidth="1"/>
    <col min="1547" max="1547" width="0" style="134" hidden="1" customWidth="1"/>
    <col min="1548" max="1548" width="12.7109375" style="134" bestFit="1" customWidth="1"/>
    <col min="1549" max="1549" width="0" style="134" hidden="1" customWidth="1"/>
    <col min="1550" max="1550" width="11.28515625" style="134" customWidth="1"/>
    <col min="1551" max="1551" width="0" style="134" hidden="1" customWidth="1"/>
    <col min="1552" max="1552" width="11.28515625" style="134" customWidth="1"/>
    <col min="1553" max="1611" width="0" style="134" hidden="1" customWidth="1"/>
    <col min="1612" max="1612" width="12.42578125" style="134" customWidth="1"/>
    <col min="1613" max="1613" width="0" style="134" hidden="1" customWidth="1"/>
    <col min="1614" max="1616" width="11.42578125" style="134" customWidth="1"/>
    <col min="1617" max="1617" width="14.85546875" style="134" customWidth="1"/>
    <col min="1618" max="1624" width="0" style="134" hidden="1" customWidth="1"/>
    <col min="1625" max="1792" width="11.42578125" style="134"/>
    <col min="1793" max="1793" width="5.7109375" style="134" customWidth="1"/>
    <col min="1794" max="1794" width="11.140625" style="134" customWidth="1"/>
    <col min="1795" max="1795" width="0" style="134" hidden="1" customWidth="1"/>
    <col min="1796" max="1796" width="12" style="134" customWidth="1"/>
    <col min="1797" max="1797" width="11.5703125" style="134" customWidth="1"/>
    <col min="1798" max="1799" width="0" style="134" hidden="1" customWidth="1"/>
    <col min="1800" max="1800" width="11" style="134" customWidth="1"/>
    <col min="1801" max="1801" width="0" style="134" hidden="1" customWidth="1"/>
    <col min="1802" max="1802" width="11.28515625" style="134" customWidth="1"/>
    <col min="1803" max="1803" width="0" style="134" hidden="1" customWidth="1"/>
    <col min="1804" max="1804" width="12.7109375" style="134" bestFit="1" customWidth="1"/>
    <col min="1805" max="1805" width="0" style="134" hidden="1" customWidth="1"/>
    <col min="1806" max="1806" width="11.28515625" style="134" customWidth="1"/>
    <col min="1807" max="1807" width="0" style="134" hidden="1" customWidth="1"/>
    <col min="1808" max="1808" width="11.28515625" style="134" customWidth="1"/>
    <col min="1809" max="1867" width="0" style="134" hidden="1" customWidth="1"/>
    <col min="1868" max="1868" width="12.42578125" style="134" customWidth="1"/>
    <col min="1869" max="1869" width="0" style="134" hidden="1" customWidth="1"/>
    <col min="1870" max="1872" width="11.42578125" style="134" customWidth="1"/>
    <col min="1873" max="1873" width="14.85546875" style="134" customWidth="1"/>
    <col min="1874" max="1880" width="0" style="134" hidden="1" customWidth="1"/>
    <col min="1881" max="2048" width="11.42578125" style="134"/>
    <col min="2049" max="2049" width="5.7109375" style="134" customWidth="1"/>
    <col min="2050" max="2050" width="11.140625" style="134" customWidth="1"/>
    <col min="2051" max="2051" width="0" style="134" hidden="1" customWidth="1"/>
    <col min="2052" max="2052" width="12" style="134" customWidth="1"/>
    <col min="2053" max="2053" width="11.5703125" style="134" customWidth="1"/>
    <col min="2054" max="2055" width="0" style="134" hidden="1" customWidth="1"/>
    <col min="2056" max="2056" width="11" style="134" customWidth="1"/>
    <col min="2057" max="2057" width="0" style="134" hidden="1" customWidth="1"/>
    <col min="2058" max="2058" width="11.28515625" style="134" customWidth="1"/>
    <col min="2059" max="2059" width="0" style="134" hidden="1" customWidth="1"/>
    <col min="2060" max="2060" width="12.7109375" style="134" bestFit="1" customWidth="1"/>
    <col min="2061" max="2061" width="0" style="134" hidden="1" customWidth="1"/>
    <col min="2062" max="2062" width="11.28515625" style="134" customWidth="1"/>
    <col min="2063" max="2063" width="0" style="134" hidden="1" customWidth="1"/>
    <col min="2064" max="2064" width="11.28515625" style="134" customWidth="1"/>
    <col min="2065" max="2123" width="0" style="134" hidden="1" customWidth="1"/>
    <col min="2124" max="2124" width="12.42578125" style="134" customWidth="1"/>
    <col min="2125" max="2125" width="0" style="134" hidden="1" customWidth="1"/>
    <col min="2126" max="2128" width="11.42578125" style="134" customWidth="1"/>
    <col min="2129" max="2129" width="14.85546875" style="134" customWidth="1"/>
    <col min="2130" max="2136" width="0" style="134" hidden="1" customWidth="1"/>
    <col min="2137" max="2304" width="11.42578125" style="134"/>
    <col min="2305" max="2305" width="5.7109375" style="134" customWidth="1"/>
    <col min="2306" max="2306" width="11.140625" style="134" customWidth="1"/>
    <col min="2307" max="2307" width="0" style="134" hidden="1" customWidth="1"/>
    <col min="2308" max="2308" width="12" style="134" customWidth="1"/>
    <col min="2309" max="2309" width="11.5703125" style="134" customWidth="1"/>
    <col min="2310" max="2311" width="0" style="134" hidden="1" customWidth="1"/>
    <col min="2312" max="2312" width="11" style="134" customWidth="1"/>
    <col min="2313" max="2313" width="0" style="134" hidden="1" customWidth="1"/>
    <col min="2314" max="2314" width="11.28515625" style="134" customWidth="1"/>
    <col min="2315" max="2315" width="0" style="134" hidden="1" customWidth="1"/>
    <col min="2316" max="2316" width="12.7109375" style="134" bestFit="1" customWidth="1"/>
    <col min="2317" max="2317" width="0" style="134" hidden="1" customWidth="1"/>
    <col min="2318" max="2318" width="11.28515625" style="134" customWidth="1"/>
    <col min="2319" max="2319" width="0" style="134" hidden="1" customWidth="1"/>
    <col min="2320" max="2320" width="11.28515625" style="134" customWidth="1"/>
    <col min="2321" max="2379" width="0" style="134" hidden="1" customWidth="1"/>
    <col min="2380" max="2380" width="12.42578125" style="134" customWidth="1"/>
    <col min="2381" max="2381" width="0" style="134" hidden="1" customWidth="1"/>
    <col min="2382" max="2384" width="11.42578125" style="134" customWidth="1"/>
    <col min="2385" max="2385" width="14.85546875" style="134" customWidth="1"/>
    <col min="2386" max="2392" width="0" style="134" hidden="1" customWidth="1"/>
    <col min="2393" max="2560" width="11.42578125" style="134"/>
    <col min="2561" max="2561" width="5.7109375" style="134" customWidth="1"/>
    <col min="2562" max="2562" width="11.140625" style="134" customWidth="1"/>
    <col min="2563" max="2563" width="0" style="134" hidden="1" customWidth="1"/>
    <col min="2564" max="2564" width="12" style="134" customWidth="1"/>
    <col min="2565" max="2565" width="11.5703125" style="134" customWidth="1"/>
    <col min="2566" max="2567" width="0" style="134" hidden="1" customWidth="1"/>
    <col min="2568" max="2568" width="11" style="134" customWidth="1"/>
    <col min="2569" max="2569" width="0" style="134" hidden="1" customWidth="1"/>
    <col min="2570" max="2570" width="11.28515625" style="134" customWidth="1"/>
    <col min="2571" max="2571" width="0" style="134" hidden="1" customWidth="1"/>
    <col min="2572" max="2572" width="12.7109375" style="134" bestFit="1" customWidth="1"/>
    <col min="2573" max="2573" width="0" style="134" hidden="1" customWidth="1"/>
    <col min="2574" max="2574" width="11.28515625" style="134" customWidth="1"/>
    <col min="2575" max="2575" width="0" style="134" hidden="1" customWidth="1"/>
    <col min="2576" max="2576" width="11.28515625" style="134" customWidth="1"/>
    <col min="2577" max="2635" width="0" style="134" hidden="1" customWidth="1"/>
    <col min="2636" max="2636" width="12.42578125" style="134" customWidth="1"/>
    <col min="2637" max="2637" width="0" style="134" hidden="1" customWidth="1"/>
    <col min="2638" max="2640" width="11.42578125" style="134" customWidth="1"/>
    <col min="2641" max="2641" width="14.85546875" style="134" customWidth="1"/>
    <col min="2642" max="2648" width="0" style="134" hidden="1" customWidth="1"/>
    <col min="2649" max="2816" width="11.42578125" style="134"/>
    <col min="2817" max="2817" width="5.7109375" style="134" customWidth="1"/>
    <col min="2818" max="2818" width="11.140625" style="134" customWidth="1"/>
    <col min="2819" max="2819" width="0" style="134" hidden="1" customWidth="1"/>
    <col min="2820" max="2820" width="12" style="134" customWidth="1"/>
    <col min="2821" max="2821" width="11.5703125" style="134" customWidth="1"/>
    <col min="2822" max="2823" width="0" style="134" hidden="1" customWidth="1"/>
    <col min="2824" max="2824" width="11" style="134" customWidth="1"/>
    <col min="2825" max="2825" width="0" style="134" hidden="1" customWidth="1"/>
    <col min="2826" max="2826" width="11.28515625" style="134" customWidth="1"/>
    <col min="2827" max="2827" width="0" style="134" hidden="1" customWidth="1"/>
    <col min="2828" max="2828" width="12.7109375" style="134" bestFit="1" customWidth="1"/>
    <col min="2829" max="2829" width="0" style="134" hidden="1" customWidth="1"/>
    <col min="2830" max="2830" width="11.28515625" style="134" customWidth="1"/>
    <col min="2831" max="2831" width="0" style="134" hidden="1" customWidth="1"/>
    <col min="2832" max="2832" width="11.28515625" style="134" customWidth="1"/>
    <col min="2833" max="2891" width="0" style="134" hidden="1" customWidth="1"/>
    <col min="2892" max="2892" width="12.42578125" style="134" customWidth="1"/>
    <col min="2893" max="2893" width="0" style="134" hidden="1" customWidth="1"/>
    <col min="2894" max="2896" width="11.42578125" style="134" customWidth="1"/>
    <col min="2897" max="2897" width="14.85546875" style="134" customWidth="1"/>
    <col min="2898" max="2904" width="0" style="134" hidden="1" customWidth="1"/>
    <col min="2905" max="3072" width="11.42578125" style="134"/>
    <col min="3073" max="3073" width="5.7109375" style="134" customWidth="1"/>
    <col min="3074" max="3074" width="11.140625" style="134" customWidth="1"/>
    <col min="3075" max="3075" width="0" style="134" hidden="1" customWidth="1"/>
    <col min="3076" max="3076" width="12" style="134" customWidth="1"/>
    <col min="3077" max="3077" width="11.5703125" style="134" customWidth="1"/>
    <col min="3078" max="3079" width="0" style="134" hidden="1" customWidth="1"/>
    <col min="3080" max="3080" width="11" style="134" customWidth="1"/>
    <col min="3081" max="3081" width="0" style="134" hidden="1" customWidth="1"/>
    <col min="3082" max="3082" width="11.28515625" style="134" customWidth="1"/>
    <col min="3083" max="3083" width="0" style="134" hidden="1" customWidth="1"/>
    <col min="3084" max="3084" width="12.7109375" style="134" bestFit="1" customWidth="1"/>
    <col min="3085" max="3085" width="0" style="134" hidden="1" customWidth="1"/>
    <col min="3086" max="3086" width="11.28515625" style="134" customWidth="1"/>
    <col min="3087" max="3087" width="0" style="134" hidden="1" customWidth="1"/>
    <col min="3088" max="3088" width="11.28515625" style="134" customWidth="1"/>
    <col min="3089" max="3147" width="0" style="134" hidden="1" customWidth="1"/>
    <col min="3148" max="3148" width="12.42578125" style="134" customWidth="1"/>
    <col min="3149" max="3149" width="0" style="134" hidden="1" customWidth="1"/>
    <col min="3150" max="3152" width="11.42578125" style="134" customWidth="1"/>
    <col min="3153" max="3153" width="14.85546875" style="134" customWidth="1"/>
    <col min="3154" max="3160" width="0" style="134" hidden="1" customWidth="1"/>
    <col min="3161" max="3328" width="11.42578125" style="134"/>
    <col min="3329" max="3329" width="5.7109375" style="134" customWidth="1"/>
    <col min="3330" max="3330" width="11.140625" style="134" customWidth="1"/>
    <col min="3331" max="3331" width="0" style="134" hidden="1" customWidth="1"/>
    <col min="3332" max="3332" width="12" style="134" customWidth="1"/>
    <col min="3333" max="3333" width="11.5703125" style="134" customWidth="1"/>
    <col min="3334" max="3335" width="0" style="134" hidden="1" customWidth="1"/>
    <col min="3336" max="3336" width="11" style="134" customWidth="1"/>
    <col min="3337" max="3337" width="0" style="134" hidden="1" customWidth="1"/>
    <col min="3338" max="3338" width="11.28515625" style="134" customWidth="1"/>
    <col min="3339" max="3339" width="0" style="134" hidden="1" customWidth="1"/>
    <col min="3340" max="3340" width="12.7109375" style="134" bestFit="1" customWidth="1"/>
    <col min="3341" max="3341" width="0" style="134" hidden="1" customWidth="1"/>
    <col min="3342" max="3342" width="11.28515625" style="134" customWidth="1"/>
    <col min="3343" max="3343" width="0" style="134" hidden="1" customWidth="1"/>
    <col min="3344" max="3344" width="11.28515625" style="134" customWidth="1"/>
    <col min="3345" max="3403" width="0" style="134" hidden="1" customWidth="1"/>
    <col min="3404" max="3404" width="12.42578125" style="134" customWidth="1"/>
    <col min="3405" max="3405" width="0" style="134" hidden="1" customWidth="1"/>
    <col min="3406" max="3408" width="11.42578125" style="134" customWidth="1"/>
    <col min="3409" max="3409" width="14.85546875" style="134" customWidth="1"/>
    <col min="3410" max="3416" width="0" style="134" hidden="1" customWidth="1"/>
    <col min="3417" max="3584" width="11.42578125" style="134"/>
    <col min="3585" max="3585" width="5.7109375" style="134" customWidth="1"/>
    <col min="3586" max="3586" width="11.140625" style="134" customWidth="1"/>
    <col min="3587" max="3587" width="0" style="134" hidden="1" customWidth="1"/>
    <col min="3588" max="3588" width="12" style="134" customWidth="1"/>
    <col min="3589" max="3589" width="11.5703125" style="134" customWidth="1"/>
    <col min="3590" max="3591" width="0" style="134" hidden="1" customWidth="1"/>
    <col min="3592" max="3592" width="11" style="134" customWidth="1"/>
    <col min="3593" max="3593" width="0" style="134" hidden="1" customWidth="1"/>
    <col min="3594" max="3594" width="11.28515625" style="134" customWidth="1"/>
    <col min="3595" max="3595" width="0" style="134" hidden="1" customWidth="1"/>
    <col min="3596" max="3596" width="12.7109375" style="134" bestFit="1" customWidth="1"/>
    <col min="3597" max="3597" width="0" style="134" hidden="1" customWidth="1"/>
    <col min="3598" max="3598" width="11.28515625" style="134" customWidth="1"/>
    <col min="3599" max="3599" width="0" style="134" hidden="1" customWidth="1"/>
    <col min="3600" max="3600" width="11.28515625" style="134" customWidth="1"/>
    <col min="3601" max="3659" width="0" style="134" hidden="1" customWidth="1"/>
    <col min="3660" max="3660" width="12.42578125" style="134" customWidth="1"/>
    <col min="3661" max="3661" width="0" style="134" hidden="1" customWidth="1"/>
    <col min="3662" max="3664" width="11.42578125" style="134" customWidth="1"/>
    <col min="3665" max="3665" width="14.85546875" style="134" customWidth="1"/>
    <col min="3666" max="3672" width="0" style="134" hidden="1" customWidth="1"/>
    <col min="3673" max="3840" width="11.42578125" style="134"/>
    <col min="3841" max="3841" width="5.7109375" style="134" customWidth="1"/>
    <col min="3842" max="3842" width="11.140625" style="134" customWidth="1"/>
    <col min="3843" max="3843" width="0" style="134" hidden="1" customWidth="1"/>
    <col min="3844" max="3844" width="12" style="134" customWidth="1"/>
    <col min="3845" max="3845" width="11.5703125" style="134" customWidth="1"/>
    <col min="3846" max="3847" width="0" style="134" hidden="1" customWidth="1"/>
    <col min="3848" max="3848" width="11" style="134" customWidth="1"/>
    <col min="3849" max="3849" width="0" style="134" hidden="1" customWidth="1"/>
    <col min="3850" max="3850" width="11.28515625" style="134" customWidth="1"/>
    <col min="3851" max="3851" width="0" style="134" hidden="1" customWidth="1"/>
    <col min="3852" max="3852" width="12.7109375" style="134" bestFit="1" customWidth="1"/>
    <col min="3853" max="3853" width="0" style="134" hidden="1" customWidth="1"/>
    <col min="3854" max="3854" width="11.28515625" style="134" customWidth="1"/>
    <col min="3855" max="3855" width="0" style="134" hidden="1" customWidth="1"/>
    <col min="3856" max="3856" width="11.28515625" style="134" customWidth="1"/>
    <col min="3857" max="3915" width="0" style="134" hidden="1" customWidth="1"/>
    <col min="3916" max="3916" width="12.42578125" style="134" customWidth="1"/>
    <col min="3917" max="3917" width="0" style="134" hidden="1" customWidth="1"/>
    <col min="3918" max="3920" width="11.42578125" style="134" customWidth="1"/>
    <col min="3921" max="3921" width="14.85546875" style="134" customWidth="1"/>
    <col min="3922" max="3928" width="0" style="134" hidden="1" customWidth="1"/>
    <col min="3929" max="4096" width="11.42578125" style="134"/>
    <col min="4097" max="4097" width="5.7109375" style="134" customWidth="1"/>
    <col min="4098" max="4098" width="11.140625" style="134" customWidth="1"/>
    <col min="4099" max="4099" width="0" style="134" hidden="1" customWidth="1"/>
    <col min="4100" max="4100" width="12" style="134" customWidth="1"/>
    <col min="4101" max="4101" width="11.5703125" style="134" customWidth="1"/>
    <col min="4102" max="4103" width="0" style="134" hidden="1" customWidth="1"/>
    <col min="4104" max="4104" width="11" style="134" customWidth="1"/>
    <col min="4105" max="4105" width="0" style="134" hidden="1" customWidth="1"/>
    <col min="4106" max="4106" width="11.28515625" style="134" customWidth="1"/>
    <col min="4107" max="4107" width="0" style="134" hidden="1" customWidth="1"/>
    <col min="4108" max="4108" width="12.7109375" style="134" bestFit="1" customWidth="1"/>
    <col min="4109" max="4109" width="0" style="134" hidden="1" customWidth="1"/>
    <col min="4110" max="4110" width="11.28515625" style="134" customWidth="1"/>
    <col min="4111" max="4111" width="0" style="134" hidden="1" customWidth="1"/>
    <col min="4112" max="4112" width="11.28515625" style="134" customWidth="1"/>
    <col min="4113" max="4171" width="0" style="134" hidden="1" customWidth="1"/>
    <col min="4172" max="4172" width="12.42578125" style="134" customWidth="1"/>
    <col min="4173" max="4173" width="0" style="134" hidden="1" customWidth="1"/>
    <col min="4174" max="4176" width="11.42578125" style="134" customWidth="1"/>
    <col min="4177" max="4177" width="14.85546875" style="134" customWidth="1"/>
    <col min="4178" max="4184" width="0" style="134" hidden="1" customWidth="1"/>
    <col min="4185" max="4352" width="11.42578125" style="134"/>
    <col min="4353" max="4353" width="5.7109375" style="134" customWidth="1"/>
    <col min="4354" max="4354" width="11.140625" style="134" customWidth="1"/>
    <col min="4355" max="4355" width="0" style="134" hidden="1" customWidth="1"/>
    <col min="4356" max="4356" width="12" style="134" customWidth="1"/>
    <col min="4357" max="4357" width="11.5703125" style="134" customWidth="1"/>
    <col min="4358" max="4359" width="0" style="134" hidden="1" customWidth="1"/>
    <col min="4360" max="4360" width="11" style="134" customWidth="1"/>
    <col min="4361" max="4361" width="0" style="134" hidden="1" customWidth="1"/>
    <col min="4362" max="4362" width="11.28515625" style="134" customWidth="1"/>
    <col min="4363" max="4363" width="0" style="134" hidden="1" customWidth="1"/>
    <col min="4364" max="4364" width="12.7109375" style="134" bestFit="1" customWidth="1"/>
    <col min="4365" max="4365" width="0" style="134" hidden="1" customWidth="1"/>
    <col min="4366" max="4366" width="11.28515625" style="134" customWidth="1"/>
    <col min="4367" max="4367" width="0" style="134" hidden="1" customWidth="1"/>
    <col min="4368" max="4368" width="11.28515625" style="134" customWidth="1"/>
    <col min="4369" max="4427" width="0" style="134" hidden="1" customWidth="1"/>
    <col min="4428" max="4428" width="12.42578125" style="134" customWidth="1"/>
    <col min="4429" max="4429" width="0" style="134" hidden="1" customWidth="1"/>
    <col min="4430" max="4432" width="11.42578125" style="134" customWidth="1"/>
    <col min="4433" max="4433" width="14.85546875" style="134" customWidth="1"/>
    <col min="4434" max="4440" width="0" style="134" hidden="1" customWidth="1"/>
    <col min="4441" max="4608" width="11.42578125" style="134"/>
    <col min="4609" max="4609" width="5.7109375" style="134" customWidth="1"/>
    <col min="4610" max="4610" width="11.140625" style="134" customWidth="1"/>
    <col min="4611" max="4611" width="0" style="134" hidden="1" customWidth="1"/>
    <col min="4612" max="4612" width="12" style="134" customWidth="1"/>
    <col min="4613" max="4613" width="11.5703125" style="134" customWidth="1"/>
    <col min="4614" max="4615" width="0" style="134" hidden="1" customWidth="1"/>
    <col min="4616" max="4616" width="11" style="134" customWidth="1"/>
    <col min="4617" max="4617" width="0" style="134" hidden="1" customWidth="1"/>
    <col min="4618" max="4618" width="11.28515625" style="134" customWidth="1"/>
    <col min="4619" max="4619" width="0" style="134" hidden="1" customWidth="1"/>
    <col min="4620" max="4620" width="12.7109375" style="134" bestFit="1" customWidth="1"/>
    <col min="4621" max="4621" width="0" style="134" hidden="1" customWidth="1"/>
    <col min="4622" max="4622" width="11.28515625" style="134" customWidth="1"/>
    <col min="4623" max="4623" width="0" style="134" hidden="1" customWidth="1"/>
    <col min="4624" max="4624" width="11.28515625" style="134" customWidth="1"/>
    <col min="4625" max="4683" width="0" style="134" hidden="1" customWidth="1"/>
    <col min="4684" max="4684" width="12.42578125" style="134" customWidth="1"/>
    <col min="4685" max="4685" width="0" style="134" hidden="1" customWidth="1"/>
    <col min="4686" max="4688" width="11.42578125" style="134" customWidth="1"/>
    <col min="4689" max="4689" width="14.85546875" style="134" customWidth="1"/>
    <col min="4690" max="4696" width="0" style="134" hidden="1" customWidth="1"/>
    <col min="4697" max="4864" width="11.42578125" style="134"/>
    <col min="4865" max="4865" width="5.7109375" style="134" customWidth="1"/>
    <col min="4866" max="4866" width="11.140625" style="134" customWidth="1"/>
    <col min="4867" max="4867" width="0" style="134" hidden="1" customWidth="1"/>
    <col min="4868" max="4868" width="12" style="134" customWidth="1"/>
    <col min="4869" max="4869" width="11.5703125" style="134" customWidth="1"/>
    <col min="4870" max="4871" width="0" style="134" hidden="1" customWidth="1"/>
    <col min="4872" max="4872" width="11" style="134" customWidth="1"/>
    <col min="4873" max="4873" width="0" style="134" hidden="1" customWidth="1"/>
    <col min="4874" max="4874" width="11.28515625" style="134" customWidth="1"/>
    <col min="4875" max="4875" width="0" style="134" hidden="1" customWidth="1"/>
    <col min="4876" max="4876" width="12.7109375" style="134" bestFit="1" customWidth="1"/>
    <col min="4877" max="4877" width="0" style="134" hidden="1" customWidth="1"/>
    <col min="4878" max="4878" width="11.28515625" style="134" customWidth="1"/>
    <col min="4879" max="4879" width="0" style="134" hidden="1" customWidth="1"/>
    <col min="4880" max="4880" width="11.28515625" style="134" customWidth="1"/>
    <col min="4881" max="4939" width="0" style="134" hidden="1" customWidth="1"/>
    <col min="4940" max="4940" width="12.42578125" style="134" customWidth="1"/>
    <col min="4941" max="4941" width="0" style="134" hidden="1" customWidth="1"/>
    <col min="4942" max="4944" width="11.42578125" style="134" customWidth="1"/>
    <col min="4945" max="4945" width="14.85546875" style="134" customWidth="1"/>
    <col min="4946" max="4952" width="0" style="134" hidden="1" customWidth="1"/>
    <col min="4953" max="5120" width="11.42578125" style="134"/>
    <col min="5121" max="5121" width="5.7109375" style="134" customWidth="1"/>
    <col min="5122" max="5122" width="11.140625" style="134" customWidth="1"/>
    <col min="5123" max="5123" width="0" style="134" hidden="1" customWidth="1"/>
    <col min="5124" max="5124" width="12" style="134" customWidth="1"/>
    <col min="5125" max="5125" width="11.5703125" style="134" customWidth="1"/>
    <col min="5126" max="5127" width="0" style="134" hidden="1" customWidth="1"/>
    <col min="5128" max="5128" width="11" style="134" customWidth="1"/>
    <col min="5129" max="5129" width="0" style="134" hidden="1" customWidth="1"/>
    <col min="5130" max="5130" width="11.28515625" style="134" customWidth="1"/>
    <col min="5131" max="5131" width="0" style="134" hidden="1" customWidth="1"/>
    <col min="5132" max="5132" width="12.7109375" style="134" bestFit="1" customWidth="1"/>
    <col min="5133" max="5133" width="0" style="134" hidden="1" customWidth="1"/>
    <col min="5134" max="5134" width="11.28515625" style="134" customWidth="1"/>
    <col min="5135" max="5135" width="0" style="134" hidden="1" customWidth="1"/>
    <col min="5136" max="5136" width="11.28515625" style="134" customWidth="1"/>
    <col min="5137" max="5195" width="0" style="134" hidden="1" customWidth="1"/>
    <col min="5196" max="5196" width="12.42578125" style="134" customWidth="1"/>
    <col min="5197" max="5197" width="0" style="134" hidden="1" customWidth="1"/>
    <col min="5198" max="5200" width="11.42578125" style="134" customWidth="1"/>
    <col min="5201" max="5201" width="14.85546875" style="134" customWidth="1"/>
    <col min="5202" max="5208" width="0" style="134" hidden="1" customWidth="1"/>
    <col min="5209" max="5376" width="11.42578125" style="134"/>
    <col min="5377" max="5377" width="5.7109375" style="134" customWidth="1"/>
    <col min="5378" max="5378" width="11.140625" style="134" customWidth="1"/>
    <col min="5379" max="5379" width="0" style="134" hidden="1" customWidth="1"/>
    <col min="5380" max="5380" width="12" style="134" customWidth="1"/>
    <col min="5381" max="5381" width="11.5703125" style="134" customWidth="1"/>
    <col min="5382" max="5383" width="0" style="134" hidden="1" customWidth="1"/>
    <col min="5384" max="5384" width="11" style="134" customWidth="1"/>
    <col min="5385" max="5385" width="0" style="134" hidden="1" customWidth="1"/>
    <col min="5386" max="5386" width="11.28515625" style="134" customWidth="1"/>
    <col min="5387" max="5387" width="0" style="134" hidden="1" customWidth="1"/>
    <col min="5388" max="5388" width="12.7109375" style="134" bestFit="1" customWidth="1"/>
    <col min="5389" max="5389" width="0" style="134" hidden="1" customWidth="1"/>
    <col min="5390" max="5390" width="11.28515625" style="134" customWidth="1"/>
    <col min="5391" max="5391" width="0" style="134" hidden="1" customWidth="1"/>
    <col min="5392" max="5392" width="11.28515625" style="134" customWidth="1"/>
    <col min="5393" max="5451" width="0" style="134" hidden="1" customWidth="1"/>
    <col min="5452" max="5452" width="12.42578125" style="134" customWidth="1"/>
    <col min="5453" max="5453" width="0" style="134" hidden="1" customWidth="1"/>
    <col min="5454" max="5456" width="11.42578125" style="134" customWidth="1"/>
    <col min="5457" max="5457" width="14.85546875" style="134" customWidth="1"/>
    <col min="5458" max="5464" width="0" style="134" hidden="1" customWidth="1"/>
    <col min="5465" max="5632" width="11.42578125" style="134"/>
    <col min="5633" max="5633" width="5.7109375" style="134" customWidth="1"/>
    <col min="5634" max="5634" width="11.140625" style="134" customWidth="1"/>
    <col min="5635" max="5635" width="0" style="134" hidden="1" customWidth="1"/>
    <col min="5636" max="5636" width="12" style="134" customWidth="1"/>
    <col min="5637" max="5637" width="11.5703125" style="134" customWidth="1"/>
    <col min="5638" max="5639" width="0" style="134" hidden="1" customWidth="1"/>
    <col min="5640" max="5640" width="11" style="134" customWidth="1"/>
    <col min="5641" max="5641" width="0" style="134" hidden="1" customWidth="1"/>
    <col min="5642" max="5642" width="11.28515625" style="134" customWidth="1"/>
    <col min="5643" max="5643" width="0" style="134" hidden="1" customWidth="1"/>
    <col min="5644" max="5644" width="12.7109375" style="134" bestFit="1" customWidth="1"/>
    <col min="5645" max="5645" width="0" style="134" hidden="1" customWidth="1"/>
    <col min="5646" max="5646" width="11.28515625" style="134" customWidth="1"/>
    <col min="5647" max="5647" width="0" style="134" hidden="1" customWidth="1"/>
    <col min="5648" max="5648" width="11.28515625" style="134" customWidth="1"/>
    <col min="5649" max="5707" width="0" style="134" hidden="1" customWidth="1"/>
    <col min="5708" max="5708" width="12.42578125" style="134" customWidth="1"/>
    <col min="5709" max="5709" width="0" style="134" hidden="1" customWidth="1"/>
    <col min="5710" max="5712" width="11.42578125" style="134" customWidth="1"/>
    <col min="5713" max="5713" width="14.85546875" style="134" customWidth="1"/>
    <col min="5714" max="5720" width="0" style="134" hidden="1" customWidth="1"/>
    <col min="5721" max="5888" width="11.42578125" style="134"/>
    <col min="5889" max="5889" width="5.7109375" style="134" customWidth="1"/>
    <col min="5890" max="5890" width="11.140625" style="134" customWidth="1"/>
    <col min="5891" max="5891" width="0" style="134" hidden="1" customWidth="1"/>
    <col min="5892" max="5892" width="12" style="134" customWidth="1"/>
    <col min="5893" max="5893" width="11.5703125" style="134" customWidth="1"/>
    <col min="5894" max="5895" width="0" style="134" hidden="1" customWidth="1"/>
    <col min="5896" max="5896" width="11" style="134" customWidth="1"/>
    <col min="5897" max="5897" width="0" style="134" hidden="1" customWidth="1"/>
    <col min="5898" max="5898" width="11.28515625" style="134" customWidth="1"/>
    <col min="5899" max="5899" width="0" style="134" hidden="1" customWidth="1"/>
    <col min="5900" max="5900" width="12.7109375" style="134" bestFit="1" customWidth="1"/>
    <col min="5901" max="5901" width="0" style="134" hidden="1" customWidth="1"/>
    <col min="5902" max="5902" width="11.28515625" style="134" customWidth="1"/>
    <col min="5903" max="5903" width="0" style="134" hidden="1" customWidth="1"/>
    <col min="5904" max="5904" width="11.28515625" style="134" customWidth="1"/>
    <col min="5905" max="5963" width="0" style="134" hidden="1" customWidth="1"/>
    <col min="5964" max="5964" width="12.42578125" style="134" customWidth="1"/>
    <col min="5965" max="5965" width="0" style="134" hidden="1" customWidth="1"/>
    <col min="5966" max="5968" width="11.42578125" style="134" customWidth="1"/>
    <col min="5969" max="5969" width="14.85546875" style="134" customWidth="1"/>
    <col min="5970" max="5976" width="0" style="134" hidden="1" customWidth="1"/>
    <col min="5977" max="6144" width="11.42578125" style="134"/>
    <col min="6145" max="6145" width="5.7109375" style="134" customWidth="1"/>
    <col min="6146" max="6146" width="11.140625" style="134" customWidth="1"/>
    <col min="6147" max="6147" width="0" style="134" hidden="1" customWidth="1"/>
    <col min="6148" max="6148" width="12" style="134" customWidth="1"/>
    <col min="6149" max="6149" width="11.5703125" style="134" customWidth="1"/>
    <col min="6150" max="6151" width="0" style="134" hidden="1" customWidth="1"/>
    <col min="6152" max="6152" width="11" style="134" customWidth="1"/>
    <col min="6153" max="6153" width="0" style="134" hidden="1" customWidth="1"/>
    <col min="6154" max="6154" width="11.28515625" style="134" customWidth="1"/>
    <col min="6155" max="6155" width="0" style="134" hidden="1" customWidth="1"/>
    <col min="6156" max="6156" width="12.7109375" style="134" bestFit="1" customWidth="1"/>
    <col min="6157" max="6157" width="0" style="134" hidden="1" customWidth="1"/>
    <col min="6158" max="6158" width="11.28515625" style="134" customWidth="1"/>
    <col min="6159" max="6159" width="0" style="134" hidden="1" customWidth="1"/>
    <col min="6160" max="6160" width="11.28515625" style="134" customWidth="1"/>
    <col min="6161" max="6219" width="0" style="134" hidden="1" customWidth="1"/>
    <col min="6220" max="6220" width="12.42578125" style="134" customWidth="1"/>
    <col min="6221" max="6221" width="0" style="134" hidden="1" customWidth="1"/>
    <col min="6222" max="6224" width="11.42578125" style="134" customWidth="1"/>
    <col min="6225" max="6225" width="14.85546875" style="134" customWidth="1"/>
    <col min="6226" max="6232" width="0" style="134" hidden="1" customWidth="1"/>
    <col min="6233" max="6400" width="11.42578125" style="134"/>
    <col min="6401" max="6401" width="5.7109375" style="134" customWidth="1"/>
    <col min="6402" max="6402" width="11.140625" style="134" customWidth="1"/>
    <col min="6403" max="6403" width="0" style="134" hidden="1" customWidth="1"/>
    <col min="6404" max="6404" width="12" style="134" customWidth="1"/>
    <col min="6405" max="6405" width="11.5703125" style="134" customWidth="1"/>
    <col min="6406" max="6407" width="0" style="134" hidden="1" customWidth="1"/>
    <col min="6408" max="6408" width="11" style="134" customWidth="1"/>
    <col min="6409" max="6409" width="0" style="134" hidden="1" customWidth="1"/>
    <col min="6410" max="6410" width="11.28515625" style="134" customWidth="1"/>
    <col min="6411" max="6411" width="0" style="134" hidden="1" customWidth="1"/>
    <col min="6412" max="6412" width="12.7109375" style="134" bestFit="1" customWidth="1"/>
    <col min="6413" max="6413" width="0" style="134" hidden="1" customWidth="1"/>
    <col min="6414" max="6414" width="11.28515625" style="134" customWidth="1"/>
    <col min="6415" max="6415" width="0" style="134" hidden="1" customWidth="1"/>
    <col min="6416" max="6416" width="11.28515625" style="134" customWidth="1"/>
    <col min="6417" max="6475" width="0" style="134" hidden="1" customWidth="1"/>
    <col min="6476" max="6476" width="12.42578125" style="134" customWidth="1"/>
    <col min="6477" max="6477" width="0" style="134" hidden="1" customWidth="1"/>
    <col min="6478" max="6480" width="11.42578125" style="134" customWidth="1"/>
    <col min="6481" max="6481" width="14.85546875" style="134" customWidth="1"/>
    <col min="6482" max="6488" width="0" style="134" hidden="1" customWidth="1"/>
    <col min="6489" max="6656" width="11.42578125" style="134"/>
    <col min="6657" max="6657" width="5.7109375" style="134" customWidth="1"/>
    <col min="6658" max="6658" width="11.140625" style="134" customWidth="1"/>
    <col min="6659" max="6659" width="0" style="134" hidden="1" customWidth="1"/>
    <col min="6660" max="6660" width="12" style="134" customWidth="1"/>
    <col min="6661" max="6661" width="11.5703125" style="134" customWidth="1"/>
    <col min="6662" max="6663" width="0" style="134" hidden="1" customWidth="1"/>
    <col min="6664" max="6664" width="11" style="134" customWidth="1"/>
    <col min="6665" max="6665" width="0" style="134" hidden="1" customWidth="1"/>
    <col min="6666" max="6666" width="11.28515625" style="134" customWidth="1"/>
    <col min="6667" max="6667" width="0" style="134" hidden="1" customWidth="1"/>
    <col min="6668" max="6668" width="12.7109375" style="134" bestFit="1" customWidth="1"/>
    <col min="6669" max="6669" width="0" style="134" hidden="1" customWidth="1"/>
    <col min="6670" max="6670" width="11.28515625" style="134" customWidth="1"/>
    <col min="6671" max="6671" width="0" style="134" hidden="1" customWidth="1"/>
    <col min="6672" max="6672" width="11.28515625" style="134" customWidth="1"/>
    <col min="6673" max="6731" width="0" style="134" hidden="1" customWidth="1"/>
    <col min="6732" max="6732" width="12.42578125" style="134" customWidth="1"/>
    <col min="6733" max="6733" width="0" style="134" hidden="1" customWidth="1"/>
    <col min="6734" max="6736" width="11.42578125" style="134" customWidth="1"/>
    <col min="6737" max="6737" width="14.85546875" style="134" customWidth="1"/>
    <col min="6738" max="6744" width="0" style="134" hidden="1" customWidth="1"/>
    <col min="6745" max="6912" width="11.42578125" style="134"/>
    <col min="6913" max="6913" width="5.7109375" style="134" customWidth="1"/>
    <col min="6914" max="6914" width="11.140625" style="134" customWidth="1"/>
    <col min="6915" max="6915" width="0" style="134" hidden="1" customWidth="1"/>
    <col min="6916" max="6916" width="12" style="134" customWidth="1"/>
    <col min="6917" max="6917" width="11.5703125" style="134" customWidth="1"/>
    <col min="6918" max="6919" width="0" style="134" hidden="1" customWidth="1"/>
    <col min="6920" max="6920" width="11" style="134" customWidth="1"/>
    <col min="6921" max="6921" width="0" style="134" hidden="1" customWidth="1"/>
    <col min="6922" max="6922" width="11.28515625" style="134" customWidth="1"/>
    <col min="6923" max="6923" width="0" style="134" hidden="1" customWidth="1"/>
    <col min="6924" max="6924" width="12.7109375" style="134" bestFit="1" customWidth="1"/>
    <col min="6925" max="6925" width="0" style="134" hidden="1" customWidth="1"/>
    <col min="6926" max="6926" width="11.28515625" style="134" customWidth="1"/>
    <col min="6927" max="6927" width="0" style="134" hidden="1" customWidth="1"/>
    <col min="6928" max="6928" width="11.28515625" style="134" customWidth="1"/>
    <col min="6929" max="6987" width="0" style="134" hidden="1" customWidth="1"/>
    <col min="6988" max="6988" width="12.42578125" style="134" customWidth="1"/>
    <col min="6989" max="6989" width="0" style="134" hidden="1" customWidth="1"/>
    <col min="6990" max="6992" width="11.42578125" style="134" customWidth="1"/>
    <col min="6993" max="6993" width="14.85546875" style="134" customWidth="1"/>
    <col min="6994" max="7000" width="0" style="134" hidden="1" customWidth="1"/>
    <col min="7001" max="7168" width="11.42578125" style="134"/>
    <col min="7169" max="7169" width="5.7109375" style="134" customWidth="1"/>
    <col min="7170" max="7170" width="11.140625" style="134" customWidth="1"/>
    <col min="7171" max="7171" width="0" style="134" hidden="1" customWidth="1"/>
    <col min="7172" max="7172" width="12" style="134" customWidth="1"/>
    <col min="7173" max="7173" width="11.5703125" style="134" customWidth="1"/>
    <col min="7174" max="7175" width="0" style="134" hidden="1" customWidth="1"/>
    <col min="7176" max="7176" width="11" style="134" customWidth="1"/>
    <col min="7177" max="7177" width="0" style="134" hidden="1" customWidth="1"/>
    <col min="7178" max="7178" width="11.28515625" style="134" customWidth="1"/>
    <col min="7179" max="7179" width="0" style="134" hidden="1" customWidth="1"/>
    <col min="7180" max="7180" width="12.7109375" style="134" bestFit="1" customWidth="1"/>
    <col min="7181" max="7181" width="0" style="134" hidden="1" customWidth="1"/>
    <col min="7182" max="7182" width="11.28515625" style="134" customWidth="1"/>
    <col min="7183" max="7183" width="0" style="134" hidden="1" customWidth="1"/>
    <col min="7184" max="7184" width="11.28515625" style="134" customWidth="1"/>
    <col min="7185" max="7243" width="0" style="134" hidden="1" customWidth="1"/>
    <col min="7244" max="7244" width="12.42578125" style="134" customWidth="1"/>
    <col min="7245" max="7245" width="0" style="134" hidden="1" customWidth="1"/>
    <col min="7246" max="7248" width="11.42578125" style="134" customWidth="1"/>
    <col min="7249" max="7249" width="14.85546875" style="134" customWidth="1"/>
    <col min="7250" max="7256" width="0" style="134" hidden="1" customWidth="1"/>
    <col min="7257" max="7424" width="11.42578125" style="134"/>
    <col min="7425" max="7425" width="5.7109375" style="134" customWidth="1"/>
    <col min="7426" max="7426" width="11.140625" style="134" customWidth="1"/>
    <col min="7427" max="7427" width="0" style="134" hidden="1" customWidth="1"/>
    <col min="7428" max="7428" width="12" style="134" customWidth="1"/>
    <col min="7429" max="7429" width="11.5703125" style="134" customWidth="1"/>
    <col min="7430" max="7431" width="0" style="134" hidden="1" customWidth="1"/>
    <col min="7432" max="7432" width="11" style="134" customWidth="1"/>
    <col min="7433" max="7433" width="0" style="134" hidden="1" customWidth="1"/>
    <col min="7434" max="7434" width="11.28515625" style="134" customWidth="1"/>
    <col min="7435" max="7435" width="0" style="134" hidden="1" customWidth="1"/>
    <col min="7436" max="7436" width="12.7109375" style="134" bestFit="1" customWidth="1"/>
    <col min="7437" max="7437" width="0" style="134" hidden="1" customWidth="1"/>
    <col min="7438" max="7438" width="11.28515625" style="134" customWidth="1"/>
    <col min="7439" max="7439" width="0" style="134" hidden="1" customWidth="1"/>
    <col min="7440" max="7440" width="11.28515625" style="134" customWidth="1"/>
    <col min="7441" max="7499" width="0" style="134" hidden="1" customWidth="1"/>
    <col min="7500" max="7500" width="12.42578125" style="134" customWidth="1"/>
    <col min="7501" max="7501" width="0" style="134" hidden="1" customWidth="1"/>
    <col min="7502" max="7504" width="11.42578125" style="134" customWidth="1"/>
    <col min="7505" max="7505" width="14.85546875" style="134" customWidth="1"/>
    <col min="7506" max="7512" width="0" style="134" hidden="1" customWidth="1"/>
    <col min="7513" max="7680" width="11.42578125" style="134"/>
    <col min="7681" max="7681" width="5.7109375" style="134" customWidth="1"/>
    <col min="7682" max="7682" width="11.140625" style="134" customWidth="1"/>
    <col min="7683" max="7683" width="0" style="134" hidden="1" customWidth="1"/>
    <col min="7684" max="7684" width="12" style="134" customWidth="1"/>
    <col min="7685" max="7685" width="11.5703125" style="134" customWidth="1"/>
    <col min="7686" max="7687" width="0" style="134" hidden="1" customWidth="1"/>
    <col min="7688" max="7688" width="11" style="134" customWidth="1"/>
    <col min="7689" max="7689" width="0" style="134" hidden="1" customWidth="1"/>
    <col min="7690" max="7690" width="11.28515625" style="134" customWidth="1"/>
    <col min="7691" max="7691" width="0" style="134" hidden="1" customWidth="1"/>
    <col min="7692" max="7692" width="12.7109375" style="134" bestFit="1" customWidth="1"/>
    <col min="7693" max="7693" width="0" style="134" hidden="1" customWidth="1"/>
    <col min="7694" max="7694" width="11.28515625" style="134" customWidth="1"/>
    <col min="7695" max="7695" width="0" style="134" hidden="1" customWidth="1"/>
    <col min="7696" max="7696" width="11.28515625" style="134" customWidth="1"/>
    <col min="7697" max="7755" width="0" style="134" hidden="1" customWidth="1"/>
    <col min="7756" max="7756" width="12.42578125" style="134" customWidth="1"/>
    <col min="7757" max="7757" width="0" style="134" hidden="1" customWidth="1"/>
    <col min="7758" max="7760" width="11.42578125" style="134" customWidth="1"/>
    <col min="7761" max="7761" width="14.85546875" style="134" customWidth="1"/>
    <col min="7762" max="7768" width="0" style="134" hidden="1" customWidth="1"/>
    <col min="7769" max="7936" width="11.42578125" style="134"/>
    <col min="7937" max="7937" width="5.7109375" style="134" customWidth="1"/>
    <col min="7938" max="7938" width="11.140625" style="134" customWidth="1"/>
    <col min="7939" max="7939" width="0" style="134" hidden="1" customWidth="1"/>
    <col min="7940" max="7940" width="12" style="134" customWidth="1"/>
    <col min="7941" max="7941" width="11.5703125" style="134" customWidth="1"/>
    <col min="7942" max="7943" width="0" style="134" hidden="1" customWidth="1"/>
    <col min="7944" max="7944" width="11" style="134" customWidth="1"/>
    <col min="7945" max="7945" width="0" style="134" hidden="1" customWidth="1"/>
    <col min="7946" max="7946" width="11.28515625" style="134" customWidth="1"/>
    <col min="7947" max="7947" width="0" style="134" hidden="1" customWidth="1"/>
    <col min="7948" max="7948" width="12.7109375" style="134" bestFit="1" customWidth="1"/>
    <col min="7949" max="7949" width="0" style="134" hidden="1" customWidth="1"/>
    <col min="7950" max="7950" width="11.28515625" style="134" customWidth="1"/>
    <col min="7951" max="7951" width="0" style="134" hidden="1" customWidth="1"/>
    <col min="7952" max="7952" width="11.28515625" style="134" customWidth="1"/>
    <col min="7953" max="8011" width="0" style="134" hidden="1" customWidth="1"/>
    <col min="8012" max="8012" width="12.42578125" style="134" customWidth="1"/>
    <col min="8013" max="8013" width="0" style="134" hidden="1" customWidth="1"/>
    <col min="8014" max="8016" width="11.42578125" style="134" customWidth="1"/>
    <col min="8017" max="8017" width="14.85546875" style="134" customWidth="1"/>
    <col min="8018" max="8024" width="0" style="134" hidden="1" customWidth="1"/>
    <col min="8025" max="8192" width="11.42578125" style="134"/>
    <col min="8193" max="8193" width="5.7109375" style="134" customWidth="1"/>
    <col min="8194" max="8194" width="11.140625" style="134" customWidth="1"/>
    <col min="8195" max="8195" width="0" style="134" hidden="1" customWidth="1"/>
    <col min="8196" max="8196" width="12" style="134" customWidth="1"/>
    <col min="8197" max="8197" width="11.5703125" style="134" customWidth="1"/>
    <col min="8198" max="8199" width="0" style="134" hidden="1" customWidth="1"/>
    <col min="8200" max="8200" width="11" style="134" customWidth="1"/>
    <col min="8201" max="8201" width="0" style="134" hidden="1" customWidth="1"/>
    <col min="8202" max="8202" width="11.28515625" style="134" customWidth="1"/>
    <col min="8203" max="8203" width="0" style="134" hidden="1" customWidth="1"/>
    <col min="8204" max="8204" width="12.7109375" style="134" bestFit="1" customWidth="1"/>
    <col min="8205" max="8205" width="0" style="134" hidden="1" customWidth="1"/>
    <col min="8206" max="8206" width="11.28515625" style="134" customWidth="1"/>
    <col min="8207" max="8207" width="0" style="134" hidden="1" customWidth="1"/>
    <col min="8208" max="8208" width="11.28515625" style="134" customWidth="1"/>
    <col min="8209" max="8267" width="0" style="134" hidden="1" customWidth="1"/>
    <col min="8268" max="8268" width="12.42578125" style="134" customWidth="1"/>
    <col min="8269" max="8269" width="0" style="134" hidden="1" customWidth="1"/>
    <col min="8270" max="8272" width="11.42578125" style="134" customWidth="1"/>
    <col min="8273" max="8273" width="14.85546875" style="134" customWidth="1"/>
    <col min="8274" max="8280" width="0" style="134" hidden="1" customWidth="1"/>
    <col min="8281" max="8448" width="11.42578125" style="134"/>
    <col min="8449" max="8449" width="5.7109375" style="134" customWidth="1"/>
    <col min="8450" max="8450" width="11.140625" style="134" customWidth="1"/>
    <col min="8451" max="8451" width="0" style="134" hidden="1" customWidth="1"/>
    <col min="8452" max="8452" width="12" style="134" customWidth="1"/>
    <col min="8453" max="8453" width="11.5703125" style="134" customWidth="1"/>
    <col min="8454" max="8455" width="0" style="134" hidden="1" customWidth="1"/>
    <col min="8456" max="8456" width="11" style="134" customWidth="1"/>
    <col min="8457" max="8457" width="0" style="134" hidden="1" customWidth="1"/>
    <col min="8458" max="8458" width="11.28515625" style="134" customWidth="1"/>
    <col min="8459" max="8459" width="0" style="134" hidden="1" customWidth="1"/>
    <col min="8460" max="8460" width="12.7109375" style="134" bestFit="1" customWidth="1"/>
    <col min="8461" max="8461" width="0" style="134" hidden="1" customWidth="1"/>
    <col min="8462" max="8462" width="11.28515625" style="134" customWidth="1"/>
    <col min="8463" max="8463" width="0" style="134" hidden="1" customWidth="1"/>
    <col min="8464" max="8464" width="11.28515625" style="134" customWidth="1"/>
    <col min="8465" max="8523" width="0" style="134" hidden="1" customWidth="1"/>
    <col min="8524" max="8524" width="12.42578125" style="134" customWidth="1"/>
    <col min="8525" max="8525" width="0" style="134" hidden="1" customWidth="1"/>
    <col min="8526" max="8528" width="11.42578125" style="134" customWidth="1"/>
    <col min="8529" max="8529" width="14.85546875" style="134" customWidth="1"/>
    <col min="8530" max="8536" width="0" style="134" hidden="1" customWidth="1"/>
    <col min="8537" max="8704" width="11.42578125" style="134"/>
    <col min="8705" max="8705" width="5.7109375" style="134" customWidth="1"/>
    <col min="8706" max="8706" width="11.140625" style="134" customWidth="1"/>
    <col min="8707" max="8707" width="0" style="134" hidden="1" customWidth="1"/>
    <col min="8708" max="8708" width="12" style="134" customWidth="1"/>
    <col min="8709" max="8709" width="11.5703125" style="134" customWidth="1"/>
    <col min="8710" max="8711" width="0" style="134" hidden="1" customWidth="1"/>
    <col min="8712" max="8712" width="11" style="134" customWidth="1"/>
    <col min="8713" max="8713" width="0" style="134" hidden="1" customWidth="1"/>
    <col min="8714" max="8714" width="11.28515625" style="134" customWidth="1"/>
    <col min="8715" max="8715" width="0" style="134" hidden="1" customWidth="1"/>
    <col min="8716" max="8716" width="12.7109375" style="134" bestFit="1" customWidth="1"/>
    <col min="8717" max="8717" width="0" style="134" hidden="1" customWidth="1"/>
    <col min="8718" max="8718" width="11.28515625" style="134" customWidth="1"/>
    <col min="8719" max="8719" width="0" style="134" hidden="1" customWidth="1"/>
    <col min="8720" max="8720" width="11.28515625" style="134" customWidth="1"/>
    <col min="8721" max="8779" width="0" style="134" hidden="1" customWidth="1"/>
    <col min="8780" max="8780" width="12.42578125" style="134" customWidth="1"/>
    <col min="8781" max="8781" width="0" style="134" hidden="1" customWidth="1"/>
    <col min="8782" max="8784" width="11.42578125" style="134" customWidth="1"/>
    <col min="8785" max="8785" width="14.85546875" style="134" customWidth="1"/>
    <col min="8786" max="8792" width="0" style="134" hidden="1" customWidth="1"/>
    <col min="8793" max="8960" width="11.42578125" style="134"/>
    <col min="8961" max="8961" width="5.7109375" style="134" customWidth="1"/>
    <col min="8962" max="8962" width="11.140625" style="134" customWidth="1"/>
    <col min="8963" max="8963" width="0" style="134" hidden="1" customWidth="1"/>
    <col min="8964" max="8964" width="12" style="134" customWidth="1"/>
    <col min="8965" max="8965" width="11.5703125" style="134" customWidth="1"/>
    <col min="8966" max="8967" width="0" style="134" hidden="1" customWidth="1"/>
    <col min="8968" max="8968" width="11" style="134" customWidth="1"/>
    <col min="8969" max="8969" width="0" style="134" hidden="1" customWidth="1"/>
    <col min="8970" max="8970" width="11.28515625" style="134" customWidth="1"/>
    <col min="8971" max="8971" width="0" style="134" hidden="1" customWidth="1"/>
    <col min="8972" max="8972" width="12.7109375" style="134" bestFit="1" customWidth="1"/>
    <col min="8973" max="8973" width="0" style="134" hidden="1" customWidth="1"/>
    <col min="8974" max="8974" width="11.28515625" style="134" customWidth="1"/>
    <col min="8975" max="8975" width="0" style="134" hidden="1" customWidth="1"/>
    <col min="8976" max="8976" width="11.28515625" style="134" customWidth="1"/>
    <col min="8977" max="9035" width="0" style="134" hidden="1" customWidth="1"/>
    <col min="9036" max="9036" width="12.42578125" style="134" customWidth="1"/>
    <col min="9037" max="9037" width="0" style="134" hidden="1" customWidth="1"/>
    <col min="9038" max="9040" width="11.42578125" style="134" customWidth="1"/>
    <col min="9041" max="9041" width="14.85546875" style="134" customWidth="1"/>
    <col min="9042" max="9048" width="0" style="134" hidden="1" customWidth="1"/>
    <col min="9049" max="9216" width="11.42578125" style="134"/>
    <col min="9217" max="9217" width="5.7109375" style="134" customWidth="1"/>
    <col min="9218" max="9218" width="11.140625" style="134" customWidth="1"/>
    <col min="9219" max="9219" width="0" style="134" hidden="1" customWidth="1"/>
    <col min="9220" max="9220" width="12" style="134" customWidth="1"/>
    <col min="9221" max="9221" width="11.5703125" style="134" customWidth="1"/>
    <col min="9222" max="9223" width="0" style="134" hidden="1" customWidth="1"/>
    <col min="9224" max="9224" width="11" style="134" customWidth="1"/>
    <col min="9225" max="9225" width="0" style="134" hidden="1" customWidth="1"/>
    <col min="9226" max="9226" width="11.28515625" style="134" customWidth="1"/>
    <col min="9227" max="9227" width="0" style="134" hidden="1" customWidth="1"/>
    <col min="9228" max="9228" width="12.7109375" style="134" bestFit="1" customWidth="1"/>
    <col min="9229" max="9229" width="0" style="134" hidden="1" customWidth="1"/>
    <col min="9230" max="9230" width="11.28515625" style="134" customWidth="1"/>
    <col min="9231" max="9231" width="0" style="134" hidden="1" customWidth="1"/>
    <col min="9232" max="9232" width="11.28515625" style="134" customWidth="1"/>
    <col min="9233" max="9291" width="0" style="134" hidden="1" customWidth="1"/>
    <col min="9292" max="9292" width="12.42578125" style="134" customWidth="1"/>
    <col min="9293" max="9293" width="0" style="134" hidden="1" customWidth="1"/>
    <col min="9294" max="9296" width="11.42578125" style="134" customWidth="1"/>
    <col min="9297" max="9297" width="14.85546875" style="134" customWidth="1"/>
    <col min="9298" max="9304" width="0" style="134" hidden="1" customWidth="1"/>
    <col min="9305" max="9472" width="11.42578125" style="134"/>
    <col min="9473" max="9473" width="5.7109375" style="134" customWidth="1"/>
    <col min="9474" max="9474" width="11.140625" style="134" customWidth="1"/>
    <col min="9475" max="9475" width="0" style="134" hidden="1" customWidth="1"/>
    <col min="9476" max="9476" width="12" style="134" customWidth="1"/>
    <col min="9477" max="9477" width="11.5703125" style="134" customWidth="1"/>
    <col min="9478" max="9479" width="0" style="134" hidden="1" customWidth="1"/>
    <col min="9480" max="9480" width="11" style="134" customWidth="1"/>
    <col min="9481" max="9481" width="0" style="134" hidden="1" customWidth="1"/>
    <col min="9482" max="9482" width="11.28515625" style="134" customWidth="1"/>
    <col min="9483" max="9483" width="0" style="134" hidden="1" customWidth="1"/>
    <col min="9484" max="9484" width="12.7109375" style="134" bestFit="1" customWidth="1"/>
    <col min="9485" max="9485" width="0" style="134" hidden="1" customWidth="1"/>
    <col min="9486" max="9486" width="11.28515625" style="134" customWidth="1"/>
    <col min="9487" max="9487" width="0" style="134" hidden="1" customWidth="1"/>
    <col min="9488" max="9488" width="11.28515625" style="134" customWidth="1"/>
    <col min="9489" max="9547" width="0" style="134" hidden="1" customWidth="1"/>
    <col min="9548" max="9548" width="12.42578125" style="134" customWidth="1"/>
    <col min="9549" max="9549" width="0" style="134" hidden="1" customWidth="1"/>
    <col min="9550" max="9552" width="11.42578125" style="134" customWidth="1"/>
    <col min="9553" max="9553" width="14.85546875" style="134" customWidth="1"/>
    <col min="9554" max="9560" width="0" style="134" hidden="1" customWidth="1"/>
    <col min="9561" max="9728" width="11.42578125" style="134"/>
    <col min="9729" max="9729" width="5.7109375" style="134" customWidth="1"/>
    <col min="9730" max="9730" width="11.140625" style="134" customWidth="1"/>
    <col min="9731" max="9731" width="0" style="134" hidden="1" customWidth="1"/>
    <col min="9732" max="9732" width="12" style="134" customWidth="1"/>
    <col min="9733" max="9733" width="11.5703125" style="134" customWidth="1"/>
    <col min="9734" max="9735" width="0" style="134" hidden="1" customWidth="1"/>
    <col min="9736" max="9736" width="11" style="134" customWidth="1"/>
    <col min="9737" max="9737" width="0" style="134" hidden="1" customWidth="1"/>
    <col min="9738" max="9738" width="11.28515625" style="134" customWidth="1"/>
    <col min="9739" max="9739" width="0" style="134" hidden="1" customWidth="1"/>
    <col min="9740" max="9740" width="12.7109375" style="134" bestFit="1" customWidth="1"/>
    <col min="9741" max="9741" width="0" style="134" hidden="1" customWidth="1"/>
    <col min="9742" max="9742" width="11.28515625" style="134" customWidth="1"/>
    <col min="9743" max="9743" width="0" style="134" hidden="1" customWidth="1"/>
    <col min="9744" max="9744" width="11.28515625" style="134" customWidth="1"/>
    <col min="9745" max="9803" width="0" style="134" hidden="1" customWidth="1"/>
    <col min="9804" max="9804" width="12.42578125" style="134" customWidth="1"/>
    <col min="9805" max="9805" width="0" style="134" hidden="1" customWidth="1"/>
    <col min="9806" max="9808" width="11.42578125" style="134" customWidth="1"/>
    <col min="9809" max="9809" width="14.85546875" style="134" customWidth="1"/>
    <col min="9810" max="9816" width="0" style="134" hidden="1" customWidth="1"/>
    <col min="9817" max="9984" width="11.42578125" style="134"/>
    <col min="9985" max="9985" width="5.7109375" style="134" customWidth="1"/>
    <col min="9986" max="9986" width="11.140625" style="134" customWidth="1"/>
    <col min="9987" max="9987" width="0" style="134" hidden="1" customWidth="1"/>
    <col min="9988" max="9988" width="12" style="134" customWidth="1"/>
    <col min="9989" max="9989" width="11.5703125" style="134" customWidth="1"/>
    <col min="9990" max="9991" width="0" style="134" hidden="1" customWidth="1"/>
    <col min="9992" max="9992" width="11" style="134" customWidth="1"/>
    <col min="9993" max="9993" width="0" style="134" hidden="1" customWidth="1"/>
    <col min="9994" max="9994" width="11.28515625" style="134" customWidth="1"/>
    <col min="9995" max="9995" width="0" style="134" hidden="1" customWidth="1"/>
    <col min="9996" max="9996" width="12.7109375" style="134" bestFit="1" customWidth="1"/>
    <col min="9997" max="9997" width="0" style="134" hidden="1" customWidth="1"/>
    <col min="9998" max="9998" width="11.28515625" style="134" customWidth="1"/>
    <col min="9999" max="9999" width="0" style="134" hidden="1" customWidth="1"/>
    <col min="10000" max="10000" width="11.28515625" style="134" customWidth="1"/>
    <col min="10001" max="10059" width="0" style="134" hidden="1" customWidth="1"/>
    <col min="10060" max="10060" width="12.42578125" style="134" customWidth="1"/>
    <col min="10061" max="10061" width="0" style="134" hidden="1" customWidth="1"/>
    <col min="10062" max="10064" width="11.42578125" style="134" customWidth="1"/>
    <col min="10065" max="10065" width="14.85546875" style="134" customWidth="1"/>
    <col min="10066" max="10072" width="0" style="134" hidden="1" customWidth="1"/>
    <col min="10073" max="10240" width="11.42578125" style="134"/>
    <col min="10241" max="10241" width="5.7109375" style="134" customWidth="1"/>
    <col min="10242" max="10242" width="11.140625" style="134" customWidth="1"/>
    <col min="10243" max="10243" width="0" style="134" hidden="1" customWidth="1"/>
    <col min="10244" max="10244" width="12" style="134" customWidth="1"/>
    <col min="10245" max="10245" width="11.5703125" style="134" customWidth="1"/>
    <col min="10246" max="10247" width="0" style="134" hidden="1" customWidth="1"/>
    <col min="10248" max="10248" width="11" style="134" customWidth="1"/>
    <col min="10249" max="10249" width="0" style="134" hidden="1" customWidth="1"/>
    <col min="10250" max="10250" width="11.28515625" style="134" customWidth="1"/>
    <col min="10251" max="10251" width="0" style="134" hidden="1" customWidth="1"/>
    <col min="10252" max="10252" width="12.7109375" style="134" bestFit="1" customWidth="1"/>
    <col min="10253" max="10253" width="0" style="134" hidden="1" customWidth="1"/>
    <col min="10254" max="10254" width="11.28515625" style="134" customWidth="1"/>
    <col min="10255" max="10255" width="0" style="134" hidden="1" customWidth="1"/>
    <col min="10256" max="10256" width="11.28515625" style="134" customWidth="1"/>
    <col min="10257" max="10315" width="0" style="134" hidden="1" customWidth="1"/>
    <col min="10316" max="10316" width="12.42578125" style="134" customWidth="1"/>
    <col min="10317" max="10317" width="0" style="134" hidden="1" customWidth="1"/>
    <col min="10318" max="10320" width="11.42578125" style="134" customWidth="1"/>
    <col min="10321" max="10321" width="14.85546875" style="134" customWidth="1"/>
    <col min="10322" max="10328" width="0" style="134" hidden="1" customWidth="1"/>
    <col min="10329" max="10496" width="11.42578125" style="134"/>
    <col min="10497" max="10497" width="5.7109375" style="134" customWidth="1"/>
    <col min="10498" max="10498" width="11.140625" style="134" customWidth="1"/>
    <col min="10499" max="10499" width="0" style="134" hidden="1" customWidth="1"/>
    <col min="10500" max="10500" width="12" style="134" customWidth="1"/>
    <col min="10501" max="10501" width="11.5703125" style="134" customWidth="1"/>
    <col min="10502" max="10503" width="0" style="134" hidden="1" customWidth="1"/>
    <col min="10504" max="10504" width="11" style="134" customWidth="1"/>
    <col min="10505" max="10505" width="0" style="134" hidden="1" customWidth="1"/>
    <col min="10506" max="10506" width="11.28515625" style="134" customWidth="1"/>
    <col min="10507" max="10507" width="0" style="134" hidden="1" customWidth="1"/>
    <col min="10508" max="10508" width="12.7109375" style="134" bestFit="1" customWidth="1"/>
    <col min="10509" max="10509" width="0" style="134" hidden="1" customWidth="1"/>
    <col min="10510" max="10510" width="11.28515625" style="134" customWidth="1"/>
    <col min="10511" max="10511" width="0" style="134" hidden="1" customWidth="1"/>
    <col min="10512" max="10512" width="11.28515625" style="134" customWidth="1"/>
    <col min="10513" max="10571" width="0" style="134" hidden="1" customWidth="1"/>
    <col min="10572" max="10572" width="12.42578125" style="134" customWidth="1"/>
    <col min="10573" max="10573" width="0" style="134" hidden="1" customWidth="1"/>
    <col min="10574" max="10576" width="11.42578125" style="134" customWidth="1"/>
    <col min="10577" max="10577" width="14.85546875" style="134" customWidth="1"/>
    <col min="10578" max="10584" width="0" style="134" hidden="1" customWidth="1"/>
    <col min="10585" max="10752" width="11.42578125" style="134"/>
    <col min="10753" max="10753" width="5.7109375" style="134" customWidth="1"/>
    <col min="10754" max="10754" width="11.140625" style="134" customWidth="1"/>
    <col min="10755" max="10755" width="0" style="134" hidden="1" customWidth="1"/>
    <col min="10756" max="10756" width="12" style="134" customWidth="1"/>
    <col min="10757" max="10757" width="11.5703125" style="134" customWidth="1"/>
    <col min="10758" max="10759" width="0" style="134" hidden="1" customWidth="1"/>
    <col min="10760" max="10760" width="11" style="134" customWidth="1"/>
    <col min="10761" max="10761" width="0" style="134" hidden="1" customWidth="1"/>
    <col min="10762" max="10762" width="11.28515625" style="134" customWidth="1"/>
    <col min="10763" max="10763" width="0" style="134" hidden="1" customWidth="1"/>
    <col min="10764" max="10764" width="12.7109375" style="134" bestFit="1" customWidth="1"/>
    <col min="10765" max="10765" width="0" style="134" hidden="1" customWidth="1"/>
    <col min="10766" max="10766" width="11.28515625" style="134" customWidth="1"/>
    <col min="10767" max="10767" width="0" style="134" hidden="1" customWidth="1"/>
    <col min="10768" max="10768" width="11.28515625" style="134" customWidth="1"/>
    <col min="10769" max="10827" width="0" style="134" hidden="1" customWidth="1"/>
    <col min="10828" max="10828" width="12.42578125" style="134" customWidth="1"/>
    <col min="10829" max="10829" width="0" style="134" hidden="1" customWidth="1"/>
    <col min="10830" max="10832" width="11.42578125" style="134" customWidth="1"/>
    <col min="10833" max="10833" width="14.85546875" style="134" customWidth="1"/>
    <col min="10834" max="10840" width="0" style="134" hidden="1" customWidth="1"/>
    <col min="10841" max="11008" width="11.42578125" style="134"/>
    <col min="11009" max="11009" width="5.7109375" style="134" customWidth="1"/>
    <col min="11010" max="11010" width="11.140625" style="134" customWidth="1"/>
    <col min="11011" max="11011" width="0" style="134" hidden="1" customWidth="1"/>
    <col min="11012" max="11012" width="12" style="134" customWidth="1"/>
    <col min="11013" max="11013" width="11.5703125" style="134" customWidth="1"/>
    <col min="11014" max="11015" width="0" style="134" hidden="1" customWidth="1"/>
    <col min="11016" max="11016" width="11" style="134" customWidth="1"/>
    <col min="11017" max="11017" width="0" style="134" hidden="1" customWidth="1"/>
    <col min="11018" max="11018" width="11.28515625" style="134" customWidth="1"/>
    <col min="11019" max="11019" width="0" style="134" hidden="1" customWidth="1"/>
    <col min="11020" max="11020" width="12.7109375" style="134" bestFit="1" customWidth="1"/>
    <col min="11021" max="11021" width="0" style="134" hidden="1" customWidth="1"/>
    <col min="11022" max="11022" width="11.28515625" style="134" customWidth="1"/>
    <col min="11023" max="11023" width="0" style="134" hidden="1" customWidth="1"/>
    <col min="11024" max="11024" width="11.28515625" style="134" customWidth="1"/>
    <col min="11025" max="11083" width="0" style="134" hidden="1" customWidth="1"/>
    <col min="11084" max="11084" width="12.42578125" style="134" customWidth="1"/>
    <col min="11085" max="11085" width="0" style="134" hidden="1" customWidth="1"/>
    <col min="11086" max="11088" width="11.42578125" style="134" customWidth="1"/>
    <col min="11089" max="11089" width="14.85546875" style="134" customWidth="1"/>
    <col min="11090" max="11096" width="0" style="134" hidden="1" customWidth="1"/>
    <col min="11097" max="11264" width="11.42578125" style="134"/>
    <col min="11265" max="11265" width="5.7109375" style="134" customWidth="1"/>
    <col min="11266" max="11266" width="11.140625" style="134" customWidth="1"/>
    <col min="11267" max="11267" width="0" style="134" hidden="1" customWidth="1"/>
    <col min="11268" max="11268" width="12" style="134" customWidth="1"/>
    <col min="11269" max="11269" width="11.5703125" style="134" customWidth="1"/>
    <col min="11270" max="11271" width="0" style="134" hidden="1" customWidth="1"/>
    <col min="11272" max="11272" width="11" style="134" customWidth="1"/>
    <col min="11273" max="11273" width="0" style="134" hidden="1" customWidth="1"/>
    <col min="11274" max="11274" width="11.28515625" style="134" customWidth="1"/>
    <col min="11275" max="11275" width="0" style="134" hidden="1" customWidth="1"/>
    <col min="11276" max="11276" width="12.7109375" style="134" bestFit="1" customWidth="1"/>
    <col min="11277" max="11277" width="0" style="134" hidden="1" customWidth="1"/>
    <col min="11278" max="11278" width="11.28515625" style="134" customWidth="1"/>
    <col min="11279" max="11279" width="0" style="134" hidden="1" customWidth="1"/>
    <col min="11280" max="11280" width="11.28515625" style="134" customWidth="1"/>
    <col min="11281" max="11339" width="0" style="134" hidden="1" customWidth="1"/>
    <col min="11340" max="11340" width="12.42578125" style="134" customWidth="1"/>
    <col min="11341" max="11341" width="0" style="134" hidden="1" customWidth="1"/>
    <col min="11342" max="11344" width="11.42578125" style="134" customWidth="1"/>
    <col min="11345" max="11345" width="14.85546875" style="134" customWidth="1"/>
    <col min="11346" max="11352" width="0" style="134" hidden="1" customWidth="1"/>
    <col min="11353" max="11520" width="11.42578125" style="134"/>
    <col min="11521" max="11521" width="5.7109375" style="134" customWidth="1"/>
    <col min="11522" max="11522" width="11.140625" style="134" customWidth="1"/>
    <col min="11523" max="11523" width="0" style="134" hidden="1" customWidth="1"/>
    <col min="11524" max="11524" width="12" style="134" customWidth="1"/>
    <col min="11525" max="11525" width="11.5703125" style="134" customWidth="1"/>
    <col min="11526" max="11527" width="0" style="134" hidden="1" customWidth="1"/>
    <col min="11528" max="11528" width="11" style="134" customWidth="1"/>
    <col min="11529" max="11529" width="0" style="134" hidden="1" customWidth="1"/>
    <col min="11530" max="11530" width="11.28515625" style="134" customWidth="1"/>
    <col min="11531" max="11531" width="0" style="134" hidden="1" customWidth="1"/>
    <col min="11532" max="11532" width="12.7109375" style="134" bestFit="1" customWidth="1"/>
    <col min="11533" max="11533" width="0" style="134" hidden="1" customWidth="1"/>
    <col min="11534" max="11534" width="11.28515625" style="134" customWidth="1"/>
    <col min="11535" max="11535" width="0" style="134" hidden="1" customWidth="1"/>
    <col min="11536" max="11536" width="11.28515625" style="134" customWidth="1"/>
    <col min="11537" max="11595" width="0" style="134" hidden="1" customWidth="1"/>
    <col min="11596" max="11596" width="12.42578125" style="134" customWidth="1"/>
    <col min="11597" max="11597" width="0" style="134" hidden="1" customWidth="1"/>
    <col min="11598" max="11600" width="11.42578125" style="134" customWidth="1"/>
    <col min="11601" max="11601" width="14.85546875" style="134" customWidth="1"/>
    <col min="11602" max="11608" width="0" style="134" hidden="1" customWidth="1"/>
    <col min="11609" max="11776" width="11.42578125" style="134"/>
    <col min="11777" max="11777" width="5.7109375" style="134" customWidth="1"/>
    <col min="11778" max="11778" width="11.140625" style="134" customWidth="1"/>
    <col min="11779" max="11779" width="0" style="134" hidden="1" customWidth="1"/>
    <col min="11780" max="11780" width="12" style="134" customWidth="1"/>
    <col min="11781" max="11781" width="11.5703125" style="134" customWidth="1"/>
    <col min="11782" max="11783" width="0" style="134" hidden="1" customWidth="1"/>
    <col min="11784" max="11784" width="11" style="134" customWidth="1"/>
    <col min="11785" max="11785" width="0" style="134" hidden="1" customWidth="1"/>
    <col min="11786" max="11786" width="11.28515625" style="134" customWidth="1"/>
    <col min="11787" max="11787" width="0" style="134" hidden="1" customWidth="1"/>
    <col min="11788" max="11788" width="12.7109375" style="134" bestFit="1" customWidth="1"/>
    <col min="11789" max="11789" width="0" style="134" hidden="1" customWidth="1"/>
    <col min="11790" max="11790" width="11.28515625" style="134" customWidth="1"/>
    <col min="11791" max="11791" width="0" style="134" hidden="1" customWidth="1"/>
    <col min="11792" max="11792" width="11.28515625" style="134" customWidth="1"/>
    <col min="11793" max="11851" width="0" style="134" hidden="1" customWidth="1"/>
    <col min="11852" max="11852" width="12.42578125" style="134" customWidth="1"/>
    <col min="11853" max="11853" width="0" style="134" hidden="1" customWidth="1"/>
    <col min="11854" max="11856" width="11.42578125" style="134" customWidth="1"/>
    <col min="11857" max="11857" width="14.85546875" style="134" customWidth="1"/>
    <col min="11858" max="11864" width="0" style="134" hidden="1" customWidth="1"/>
    <col min="11865" max="12032" width="11.42578125" style="134"/>
    <col min="12033" max="12033" width="5.7109375" style="134" customWidth="1"/>
    <col min="12034" max="12034" width="11.140625" style="134" customWidth="1"/>
    <col min="12035" max="12035" width="0" style="134" hidden="1" customWidth="1"/>
    <col min="12036" max="12036" width="12" style="134" customWidth="1"/>
    <col min="12037" max="12037" width="11.5703125" style="134" customWidth="1"/>
    <col min="12038" max="12039" width="0" style="134" hidden="1" customWidth="1"/>
    <col min="12040" max="12040" width="11" style="134" customWidth="1"/>
    <col min="12041" max="12041" width="0" style="134" hidden="1" customWidth="1"/>
    <col min="12042" max="12042" width="11.28515625" style="134" customWidth="1"/>
    <col min="12043" max="12043" width="0" style="134" hidden="1" customWidth="1"/>
    <col min="12044" max="12044" width="12.7109375" style="134" bestFit="1" customWidth="1"/>
    <col min="12045" max="12045" width="0" style="134" hidden="1" customWidth="1"/>
    <col min="12046" max="12046" width="11.28515625" style="134" customWidth="1"/>
    <col min="12047" max="12047" width="0" style="134" hidden="1" customWidth="1"/>
    <col min="12048" max="12048" width="11.28515625" style="134" customWidth="1"/>
    <col min="12049" max="12107" width="0" style="134" hidden="1" customWidth="1"/>
    <col min="12108" max="12108" width="12.42578125" style="134" customWidth="1"/>
    <col min="12109" max="12109" width="0" style="134" hidden="1" customWidth="1"/>
    <col min="12110" max="12112" width="11.42578125" style="134" customWidth="1"/>
    <col min="12113" max="12113" width="14.85546875" style="134" customWidth="1"/>
    <col min="12114" max="12120" width="0" style="134" hidden="1" customWidth="1"/>
    <col min="12121" max="12288" width="11.42578125" style="134"/>
    <col min="12289" max="12289" width="5.7109375" style="134" customWidth="1"/>
    <col min="12290" max="12290" width="11.140625" style="134" customWidth="1"/>
    <col min="12291" max="12291" width="0" style="134" hidden="1" customWidth="1"/>
    <col min="12292" max="12292" width="12" style="134" customWidth="1"/>
    <col min="12293" max="12293" width="11.5703125" style="134" customWidth="1"/>
    <col min="12294" max="12295" width="0" style="134" hidden="1" customWidth="1"/>
    <col min="12296" max="12296" width="11" style="134" customWidth="1"/>
    <col min="12297" max="12297" width="0" style="134" hidden="1" customWidth="1"/>
    <col min="12298" max="12298" width="11.28515625" style="134" customWidth="1"/>
    <col min="12299" max="12299" width="0" style="134" hidden="1" customWidth="1"/>
    <col min="12300" max="12300" width="12.7109375" style="134" bestFit="1" customWidth="1"/>
    <col min="12301" max="12301" width="0" style="134" hidden="1" customWidth="1"/>
    <col min="12302" max="12302" width="11.28515625" style="134" customWidth="1"/>
    <col min="12303" max="12303" width="0" style="134" hidden="1" customWidth="1"/>
    <col min="12304" max="12304" width="11.28515625" style="134" customWidth="1"/>
    <col min="12305" max="12363" width="0" style="134" hidden="1" customWidth="1"/>
    <col min="12364" max="12364" width="12.42578125" style="134" customWidth="1"/>
    <col min="12365" max="12365" width="0" style="134" hidden="1" customWidth="1"/>
    <col min="12366" max="12368" width="11.42578125" style="134" customWidth="1"/>
    <col min="12369" max="12369" width="14.85546875" style="134" customWidth="1"/>
    <col min="12370" max="12376" width="0" style="134" hidden="1" customWidth="1"/>
    <col min="12377" max="12544" width="11.42578125" style="134"/>
    <col min="12545" max="12545" width="5.7109375" style="134" customWidth="1"/>
    <col min="12546" max="12546" width="11.140625" style="134" customWidth="1"/>
    <col min="12547" max="12547" width="0" style="134" hidden="1" customWidth="1"/>
    <col min="12548" max="12548" width="12" style="134" customWidth="1"/>
    <col min="12549" max="12549" width="11.5703125" style="134" customWidth="1"/>
    <col min="12550" max="12551" width="0" style="134" hidden="1" customWidth="1"/>
    <col min="12552" max="12552" width="11" style="134" customWidth="1"/>
    <col min="12553" max="12553" width="0" style="134" hidden="1" customWidth="1"/>
    <col min="12554" max="12554" width="11.28515625" style="134" customWidth="1"/>
    <col min="12555" max="12555" width="0" style="134" hidden="1" customWidth="1"/>
    <col min="12556" max="12556" width="12.7109375" style="134" bestFit="1" customWidth="1"/>
    <col min="12557" max="12557" width="0" style="134" hidden="1" customWidth="1"/>
    <col min="12558" max="12558" width="11.28515625" style="134" customWidth="1"/>
    <col min="12559" max="12559" width="0" style="134" hidden="1" customWidth="1"/>
    <col min="12560" max="12560" width="11.28515625" style="134" customWidth="1"/>
    <col min="12561" max="12619" width="0" style="134" hidden="1" customWidth="1"/>
    <col min="12620" max="12620" width="12.42578125" style="134" customWidth="1"/>
    <col min="12621" max="12621" width="0" style="134" hidden="1" customWidth="1"/>
    <col min="12622" max="12624" width="11.42578125" style="134" customWidth="1"/>
    <col min="12625" max="12625" width="14.85546875" style="134" customWidth="1"/>
    <col min="12626" max="12632" width="0" style="134" hidden="1" customWidth="1"/>
    <col min="12633" max="12800" width="11.42578125" style="134"/>
    <col min="12801" max="12801" width="5.7109375" style="134" customWidth="1"/>
    <col min="12802" max="12802" width="11.140625" style="134" customWidth="1"/>
    <col min="12803" max="12803" width="0" style="134" hidden="1" customWidth="1"/>
    <col min="12804" max="12804" width="12" style="134" customWidth="1"/>
    <col min="12805" max="12805" width="11.5703125" style="134" customWidth="1"/>
    <col min="12806" max="12807" width="0" style="134" hidden="1" customWidth="1"/>
    <col min="12808" max="12808" width="11" style="134" customWidth="1"/>
    <col min="12809" max="12809" width="0" style="134" hidden="1" customWidth="1"/>
    <col min="12810" max="12810" width="11.28515625" style="134" customWidth="1"/>
    <col min="12811" max="12811" width="0" style="134" hidden="1" customWidth="1"/>
    <col min="12812" max="12812" width="12.7109375" style="134" bestFit="1" customWidth="1"/>
    <col min="12813" max="12813" width="0" style="134" hidden="1" customWidth="1"/>
    <col min="12814" max="12814" width="11.28515625" style="134" customWidth="1"/>
    <col min="12815" max="12815" width="0" style="134" hidden="1" customWidth="1"/>
    <col min="12816" max="12816" width="11.28515625" style="134" customWidth="1"/>
    <col min="12817" max="12875" width="0" style="134" hidden="1" customWidth="1"/>
    <col min="12876" max="12876" width="12.42578125" style="134" customWidth="1"/>
    <col min="12877" max="12877" width="0" style="134" hidden="1" customWidth="1"/>
    <col min="12878" max="12880" width="11.42578125" style="134" customWidth="1"/>
    <col min="12881" max="12881" width="14.85546875" style="134" customWidth="1"/>
    <col min="12882" max="12888" width="0" style="134" hidden="1" customWidth="1"/>
    <col min="12889" max="13056" width="11.42578125" style="134"/>
    <col min="13057" max="13057" width="5.7109375" style="134" customWidth="1"/>
    <col min="13058" max="13058" width="11.140625" style="134" customWidth="1"/>
    <col min="13059" max="13059" width="0" style="134" hidden="1" customWidth="1"/>
    <col min="13060" max="13060" width="12" style="134" customWidth="1"/>
    <col min="13061" max="13061" width="11.5703125" style="134" customWidth="1"/>
    <col min="13062" max="13063" width="0" style="134" hidden="1" customWidth="1"/>
    <col min="13064" max="13064" width="11" style="134" customWidth="1"/>
    <col min="13065" max="13065" width="0" style="134" hidden="1" customWidth="1"/>
    <col min="13066" max="13066" width="11.28515625" style="134" customWidth="1"/>
    <col min="13067" max="13067" width="0" style="134" hidden="1" customWidth="1"/>
    <col min="13068" max="13068" width="12.7109375" style="134" bestFit="1" customWidth="1"/>
    <col min="13069" max="13069" width="0" style="134" hidden="1" customWidth="1"/>
    <col min="13070" max="13070" width="11.28515625" style="134" customWidth="1"/>
    <col min="13071" max="13071" width="0" style="134" hidden="1" customWidth="1"/>
    <col min="13072" max="13072" width="11.28515625" style="134" customWidth="1"/>
    <col min="13073" max="13131" width="0" style="134" hidden="1" customWidth="1"/>
    <col min="13132" max="13132" width="12.42578125" style="134" customWidth="1"/>
    <col min="13133" max="13133" width="0" style="134" hidden="1" customWidth="1"/>
    <col min="13134" max="13136" width="11.42578125" style="134" customWidth="1"/>
    <col min="13137" max="13137" width="14.85546875" style="134" customWidth="1"/>
    <col min="13138" max="13144" width="0" style="134" hidden="1" customWidth="1"/>
    <col min="13145" max="13312" width="11.42578125" style="134"/>
    <col min="13313" max="13313" width="5.7109375" style="134" customWidth="1"/>
    <col min="13314" max="13314" width="11.140625" style="134" customWidth="1"/>
    <col min="13315" max="13315" width="0" style="134" hidden="1" customWidth="1"/>
    <col min="13316" max="13316" width="12" style="134" customWidth="1"/>
    <col min="13317" max="13317" width="11.5703125" style="134" customWidth="1"/>
    <col min="13318" max="13319" width="0" style="134" hidden="1" customWidth="1"/>
    <col min="13320" max="13320" width="11" style="134" customWidth="1"/>
    <col min="13321" max="13321" width="0" style="134" hidden="1" customWidth="1"/>
    <col min="13322" max="13322" width="11.28515625" style="134" customWidth="1"/>
    <col min="13323" max="13323" width="0" style="134" hidden="1" customWidth="1"/>
    <col min="13324" max="13324" width="12.7109375" style="134" bestFit="1" customWidth="1"/>
    <col min="13325" max="13325" width="0" style="134" hidden="1" customWidth="1"/>
    <col min="13326" max="13326" width="11.28515625" style="134" customWidth="1"/>
    <col min="13327" max="13327" width="0" style="134" hidden="1" customWidth="1"/>
    <col min="13328" max="13328" width="11.28515625" style="134" customWidth="1"/>
    <col min="13329" max="13387" width="0" style="134" hidden="1" customWidth="1"/>
    <col min="13388" max="13388" width="12.42578125" style="134" customWidth="1"/>
    <col min="13389" max="13389" width="0" style="134" hidden="1" customWidth="1"/>
    <col min="13390" max="13392" width="11.42578125" style="134" customWidth="1"/>
    <col min="13393" max="13393" width="14.85546875" style="134" customWidth="1"/>
    <col min="13394" max="13400" width="0" style="134" hidden="1" customWidth="1"/>
    <col min="13401" max="13568" width="11.42578125" style="134"/>
    <col min="13569" max="13569" width="5.7109375" style="134" customWidth="1"/>
    <col min="13570" max="13570" width="11.140625" style="134" customWidth="1"/>
    <col min="13571" max="13571" width="0" style="134" hidden="1" customWidth="1"/>
    <col min="13572" max="13572" width="12" style="134" customWidth="1"/>
    <col min="13573" max="13573" width="11.5703125" style="134" customWidth="1"/>
    <col min="13574" max="13575" width="0" style="134" hidden="1" customWidth="1"/>
    <col min="13576" max="13576" width="11" style="134" customWidth="1"/>
    <col min="13577" max="13577" width="0" style="134" hidden="1" customWidth="1"/>
    <col min="13578" max="13578" width="11.28515625" style="134" customWidth="1"/>
    <col min="13579" max="13579" width="0" style="134" hidden="1" customWidth="1"/>
    <col min="13580" max="13580" width="12.7109375" style="134" bestFit="1" customWidth="1"/>
    <col min="13581" max="13581" width="0" style="134" hidden="1" customWidth="1"/>
    <col min="13582" max="13582" width="11.28515625" style="134" customWidth="1"/>
    <col min="13583" max="13583" width="0" style="134" hidden="1" customWidth="1"/>
    <col min="13584" max="13584" width="11.28515625" style="134" customWidth="1"/>
    <col min="13585" max="13643" width="0" style="134" hidden="1" customWidth="1"/>
    <col min="13644" max="13644" width="12.42578125" style="134" customWidth="1"/>
    <col min="13645" max="13645" width="0" style="134" hidden="1" customWidth="1"/>
    <col min="13646" max="13648" width="11.42578125" style="134" customWidth="1"/>
    <col min="13649" max="13649" width="14.85546875" style="134" customWidth="1"/>
    <col min="13650" max="13656" width="0" style="134" hidden="1" customWidth="1"/>
    <col min="13657" max="13824" width="11.42578125" style="134"/>
    <col min="13825" max="13825" width="5.7109375" style="134" customWidth="1"/>
    <col min="13826" max="13826" width="11.140625" style="134" customWidth="1"/>
    <col min="13827" max="13827" width="0" style="134" hidden="1" customWidth="1"/>
    <col min="13828" max="13828" width="12" style="134" customWidth="1"/>
    <col min="13829" max="13829" width="11.5703125" style="134" customWidth="1"/>
    <col min="13830" max="13831" width="0" style="134" hidden="1" customWidth="1"/>
    <col min="13832" max="13832" width="11" style="134" customWidth="1"/>
    <col min="13833" max="13833" width="0" style="134" hidden="1" customWidth="1"/>
    <col min="13834" max="13834" width="11.28515625" style="134" customWidth="1"/>
    <col min="13835" max="13835" width="0" style="134" hidden="1" customWidth="1"/>
    <col min="13836" max="13836" width="12.7109375" style="134" bestFit="1" customWidth="1"/>
    <col min="13837" max="13837" width="0" style="134" hidden="1" customWidth="1"/>
    <col min="13838" max="13838" width="11.28515625" style="134" customWidth="1"/>
    <col min="13839" max="13839" width="0" style="134" hidden="1" customWidth="1"/>
    <col min="13840" max="13840" width="11.28515625" style="134" customWidth="1"/>
    <col min="13841" max="13899" width="0" style="134" hidden="1" customWidth="1"/>
    <col min="13900" max="13900" width="12.42578125" style="134" customWidth="1"/>
    <col min="13901" max="13901" width="0" style="134" hidden="1" customWidth="1"/>
    <col min="13902" max="13904" width="11.42578125" style="134" customWidth="1"/>
    <col min="13905" max="13905" width="14.85546875" style="134" customWidth="1"/>
    <col min="13906" max="13912" width="0" style="134" hidden="1" customWidth="1"/>
    <col min="13913" max="14080" width="11.42578125" style="134"/>
    <col min="14081" max="14081" width="5.7109375" style="134" customWidth="1"/>
    <col min="14082" max="14082" width="11.140625" style="134" customWidth="1"/>
    <col min="14083" max="14083" width="0" style="134" hidden="1" customWidth="1"/>
    <col min="14084" max="14084" width="12" style="134" customWidth="1"/>
    <col min="14085" max="14085" width="11.5703125" style="134" customWidth="1"/>
    <col min="14086" max="14087" width="0" style="134" hidden="1" customWidth="1"/>
    <col min="14088" max="14088" width="11" style="134" customWidth="1"/>
    <col min="14089" max="14089" width="0" style="134" hidden="1" customWidth="1"/>
    <col min="14090" max="14090" width="11.28515625" style="134" customWidth="1"/>
    <col min="14091" max="14091" width="0" style="134" hidden="1" customWidth="1"/>
    <col min="14092" max="14092" width="12.7109375" style="134" bestFit="1" customWidth="1"/>
    <col min="14093" max="14093" width="0" style="134" hidden="1" customWidth="1"/>
    <col min="14094" max="14094" width="11.28515625" style="134" customWidth="1"/>
    <col min="14095" max="14095" width="0" style="134" hidden="1" customWidth="1"/>
    <col min="14096" max="14096" width="11.28515625" style="134" customWidth="1"/>
    <col min="14097" max="14155" width="0" style="134" hidden="1" customWidth="1"/>
    <col min="14156" max="14156" width="12.42578125" style="134" customWidth="1"/>
    <col min="14157" max="14157" width="0" style="134" hidden="1" customWidth="1"/>
    <col min="14158" max="14160" width="11.42578125" style="134" customWidth="1"/>
    <col min="14161" max="14161" width="14.85546875" style="134" customWidth="1"/>
    <col min="14162" max="14168" width="0" style="134" hidden="1" customWidth="1"/>
    <col min="14169" max="14336" width="11.42578125" style="134"/>
    <col min="14337" max="14337" width="5.7109375" style="134" customWidth="1"/>
    <col min="14338" max="14338" width="11.140625" style="134" customWidth="1"/>
    <col min="14339" max="14339" width="0" style="134" hidden="1" customWidth="1"/>
    <col min="14340" max="14340" width="12" style="134" customWidth="1"/>
    <col min="14341" max="14341" width="11.5703125" style="134" customWidth="1"/>
    <col min="14342" max="14343" width="0" style="134" hidden="1" customWidth="1"/>
    <col min="14344" max="14344" width="11" style="134" customWidth="1"/>
    <col min="14345" max="14345" width="0" style="134" hidden="1" customWidth="1"/>
    <col min="14346" max="14346" width="11.28515625" style="134" customWidth="1"/>
    <col min="14347" max="14347" width="0" style="134" hidden="1" customWidth="1"/>
    <col min="14348" max="14348" width="12.7109375" style="134" bestFit="1" customWidth="1"/>
    <col min="14349" max="14349" width="0" style="134" hidden="1" customWidth="1"/>
    <col min="14350" max="14350" width="11.28515625" style="134" customWidth="1"/>
    <col min="14351" max="14351" width="0" style="134" hidden="1" customWidth="1"/>
    <col min="14352" max="14352" width="11.28515625" style="134" customWidth="1"/>
    <col min="14353" max="14411" width="0" style="134" hidden="1" customWidth="1"/>
    <col min="14412" max="14412" width="12.42578125" style="134" customWidth="1"/>
    <col min="14413" max="14413" width="0" style="134" hidden="1" customWidth="1"/>
    <col min="14414" max="14416" width="11.42578125" style="134" customWidth="1"/>
    <col min="14417" max="14417" width="14.85546875" style="134" customWidth="1"/>
    <col min="14418" max="14424" width="0" style="134" hidden="1" customWidth="1"/>
    <col min="14425" max="14592" width="11.42578125" style="134"/>
    <col min="14593" max="14593" width="5.7109375" style="134" customWidth="1"/>
    <col min="14594" max="14594" width="11.140625" style="134" customWidth="1"/>
    <col min="14595" max="14595" width="0" style="134" hidden="1" customWidth="1"/>
    <col min="14596" max="14596" width="12" style="134" customWidth="1"/>
    <col min="14597" max="14597" width="11.5703125" style="134" customWidth="1"/>
    <col min="14598" max="14599" width="0" style="134" hidden="1" customWidth="1"/>
    <col min="14600" max="14600" width="11" style="134" customWidth="1"/>
    <col min="14601" max="14601" width="0" style="134" hidden="1" customWidth="1"/>
    <col min="14602" max="14602" width="11.28515625" style="134" customWidth="1"/>
    <col min="14603" max="14603" width="0" style="134" hidden="1" customWidth="1"/>
    <col min="14604" max="14604" width="12.7109375" style="134" bestFit="1" customWidth="1"/>
    <col min="14605" max="14605" width="0" style="134" hidden="1" customWidth="1"/>
    <col min="14606" max="14606" width="11.28515625" style="134" customWidth="1"/>
    <col min="14607" max="14607" width="0" style="134" hidden="1" customWidth="1"/>
    <col min="14608" max="14608" width="11.28515625" style="134" customWidth="1"/>
    <col min="14609" max="14667" width="0" style="134" hidden="1" customWidth="1"/>
    <col min="14668" max="14668" width="12.42578125" style="134" customWidth="1"/>
    <col min="14669" max="14669" width="0" style="134" hidden="1" customWidth="1"/>
    <col min="14670" max="14672" width="11.42578125" style="134" customWidth="1"/>
    <col min="14673" max="14673" width="14.85546875" style="134" customWidth="1"/>
    <col min="14674" max="14680" width="0" style="134" hidden="1" customWidth="1"/>
    <col min="14681" max="14848" width="11.42578125" style="134"/>
    <col min="14849" max="14849" width="5.7109375" style="134" customWidth="1"/>
    <col min="14850" max="14850" width="11.140625" style="134" customWidth="1"/>
    <col min="14851" max="14851" width="0" style="134" hidden="1" customWidth="1"/>
    <col min="14852" max="14852" width="12" style="134" customWidth="1"/>
    <col min="14853" max="14853" width="11.5703125" style="134" customWidth="1"/>
    <col min="14854" max="14855" width="0" style="134" hidden="1" customWidth="1"/>
    <col min="14856" max="14856" width="11" style="134" customWidth="1"/>
    <col min="14857" max="14857" width="0" style="134" hidden="1" customWidth="1"/>
    <col min="14858" max="14858" width="11.28515625" style="134" customWidth="1"/>
    <col min="14859" max="14859" width="0" style="134" hidden="1" customWidth="1"/>
    <col min="14860" max="14860" width="12.7109375" style="134" bestFit="1" customWidth="1"/>
    <col min="14861" max="14861" width="0" style="134" hidden="1" customWidth="1"/>
    <col min="14862" max="14862" width="11.28515625" style="134" customWidth="1"/>
    <col min="14863" max="14863" width="0" style="134" hidden="1" customWidth="1"/>
    <col min="14864" max="14864" width="11.28515625" style="134" customWidth="1"/>
    <col min="14865" max="14923" width="0" style="134" hidden="1" customWidth="1"/>
    <col min="14924" max="14924" width="12.42578125" style="134" customWidth="1"/>
    <col min="14925" max="14925" width="0" style="134" hidden="1" customWidth="1"/>
    <col min="14926" max="14928" width="11.42578125" style="134" customWidth="1"/>
    <col min="14929" max="14929" width="14.85546875" style="134" customWidth="1"/>
    <col min="14930" max="14936" width="0" style="134" hidden="1" customWidth="1"/>
    <col min="14937" max="15104" width="11.42578125" style="134"/>
    <col min="15105" max="15105" width="5.7109375" style="134" customWidth="1"/>
    <col min="15106" max="15106" width="11.140625" style="134" customWidth="1"/>
    <col min="15107" max="15107" width="0" style="134" hidden="1" customWidth="1"/>
    <col min="15108" max="15108" width="12" style="134" customWidth="1"/>
    <col min="15109" max="15109" width="11.5703125" style="134" customWidth="1"/>
    <col min="15110" max="15111" width="0" style="134" hidden="1" customWidth="1"/>
    <col min="15112" max="15112" width="11" style="134" customWidth="1"/>
    <col min="15113" max="15113" width="0" style="134" hidden="1" customWidth="1"/>
    <col min="15114" max="15114" width="11.28515625" style="134" customWidth="1"/>
    <col min="15115" max="15115" width="0" style="134" hidden="1" customWidth="1"/>
    <col min="15116" max="15116" width="12.7109375" style="134" bestFit="1" customWidth="1"/>
    <col min="15117" max="15117" width="0" style="134" hidden="1" customWidth="1"/>
    <col min="15118" max="15118" width="11.28515625" style="134" customWidth="1"/>
    <col min="15119" max="15119" width="0" style="134" hidden="1" customWidth="1"/>
    <col min="15120" max="15120" width="11.28515625" style="134" customWidth="1"/>
    <col min="15121" max="15179" width="0" style="134" hidden="1" customWidth="1"/>
    <col min="15180" max="15180" width="12.42578125" style="134" customWidth="1"/>
    <col min="15181" max="15181" width="0" style="134" hidden="1" customWidth="1"/>
    <col min="15182" max="15184" width="11.42578125" style="134" customWidth="1"/>
    <col min="15185" max="15185" width="14.85546875" style="134" customWidth="1"/>
    <col min="15186" max="15192" width="0" style="134" hidden="1" customWidth="1"/>
    <col min="15193" max="15360" width="11.42578125" style="134"/>
    <col min="15361" max="15361" width="5.7109375" style="134" customWidth="1"/>
    <col min="15362" max="15362" width="11.140625" style="134" customWidth="1"/>
    <col min="15363" max="15363" width="0" style="134" hidden="1" customWidth="1"/>
    <col min="15364" max="15364" width="12" style="134" customWidth="1"/>
    <col min="15365" max="15365" width="11.5703125" style="134" customWidth="1"/>
    <col min="15366" max="15367" width="0" style="134" hidden="1" customWidth="1"/>
    <col min="15368" max="15368" width="11" style="134" customWidth="1"/>
    <col min="15369" max="15369" width="0" style="134" hidden="1" customWidth="1"/>
    <col min="15370" max="15370" width="11.28515625" style="134" customWidth="1"/>
    <col min="15371" max="15371" width="0" style="134" hidden="1" customWidth="1"/>
    <col min="15372" max="15372" width="12.7109375" style="134" bestFit="1" customWidth="1"/>
    <col min="15373" max="15373" width="0" style="134" hidden="1" customWidth="1"/>
    <col min="15374" max="15374" width="11.28515625" style="134" customWidth="1"/>
    <col min="15375" max="15375" width="0" style="134" hidden="1" customWidth="1"/>
    <col min="15376" max="15376" width="11.28515625" style="134" customWidth="1"/>
    <col min="15377" max="15435" width="0" style="134" hidden="1" customWidth="1"/>
    <col min="15436" max="15436" width="12.42578125" style="134" customWidth="1"/>
    <col min="15437" max="15437" width="0" style="134" hidden="1" customWidth="1"/>
    <col min="15438" max="15440" width="11.42578125" style="134" customWidth="1"/>
    <col min="15441" max="15441" width="14.85546875" style="134" customWidth="1"/>
    <col min="15442" max="15448" width="0" style="134" hidden="1" customWidth="1"/>
    <col min="15449" max="15616" width="11.42578125" style="134"/>
    <col min="15617" max="15617" width="5.7109375" style="134" customWidth="1"/>
    <col min="15618" max="15618" width="11.140625" style="134" customWidth="1"/>
    <col min="15619" max="15619" width="0" style="134" hidden="1" customWidth="1"/>
    <col min="15620" max="15620" width="12" style="134" customWidth="1"/>
    <col min="15621" max="15621" width="11.5703125" style="134" customWidth="1"/>
    <col min="15622" max="15623" width="0" style="134" hidden="1" customWidth="1"/>
    <col min="15624" max="15624" width="11" style="134" customWidth="1"/>
    <col min="15625" max="15625" width="0" style="134" hidden="1" customWidth="1"/>
    <col min="15626" max="15626" width="11.28515625" style="134" customWidth="1"/>
    <col min="15627" max="15627" width="0" style="134" hidden="1" customWidth="1"/>
    <col min="15628" max="15628" width="12.7109375" style="134" bestFit="1" customWidth="1"/>
    <col min="15629" max="15629" width="0" style="134" hidden="1" customWidth="1"/>
    <col min="15630" max="15630" width="11.28515625" style="134" customWidth="1"/>
    <col min="15631" max="15631" width="0" style="134" hidden="1" customWidth="1"/>
    <col min="15632" max="15632" width="11.28515625" style="134" customWidth="1"/>
    <col min="15633" max="15691" width="0" style="134" hidden="1" customWidth="1"/>
    <col min="15692" max="15692" width="12.42578125" style="134" customWidth="1"/>
    <col min="15693" max="15693" width="0" style="134" hidden="1" customWidth="1"/>
    <col min="15694" max="15696" width="11.42578125" style="134" customWidth="1"/>
    <col min="15697" max="15697" width="14.85546875" style="134" customWidth="1"/>
    <col min="15698" max="15704" width="0" style="134" hidden="1" customWidth="1"/>
    <col min="15705" max="15872" width="11.42578125" style="134"/>
    <col min="15873" max="15873" width="5.7109375" style="134" customWidth="1"/>
    <col min="15874" max="15874" width="11.140625" style="134" customWidth="1"/>
    <col min="15875" max="15875" width="0" style="134" hidden="1" customWidth="1"/>
    <col min="15876" max="15876" width="12" style="134" customWidth="1"/>
    <col min="15877" max="15877" width="11.5703125" style="134" customWidth="1"/>
    <col min="15878" max="15879" width="0" style="134" hidden="1" customWidth="1"/>
    <col min="15880" max="15880" width="11" style="134" customWidth="1"/>
    <col min="15881" max="15881" width="0" style="134" hidden="1" customWidth="1"/>
    <col min="15882" max="15882" width="11.28515625" style="134" customWidth="1"/>
    <col min="15883" max="15883" width="0" style="134" hidden="1" customWidth="1"/>
    <col min="15884" max="15884" width="12.7109375" style="134" bestFit="1" customWidth="1"/>
    <col min="15885" max="15885" width="0" style="134" hidden="1" customWidth="1"/>
    <col min="15886" max="15886" width="11.28515625" style="134" customWidth="1"/>
    <col min="15887" max="15887" width="0" style="134" hidden="1" customWidth="1"/>
    <col min="15888" max="15888" width="11.28515625" style="134" customWidth="1"/>
    <col min="15889" max="15947" width="0" style="134" hidden="1" customWidth="1"/>
    <col min="15948" max="15948" width="12.42578125" style="134" customWidth="1"/>
    <col min="15949" max="15949" width="0" style="134" hidden="1" customWidth="1"/>
    <col min="15950" max="15952" width="11.42578125" style="134" customWidth="1"/>
    <col min="15953" max="15953" width="14.85546875" style="134" customWidth="1"/>
    <col min="15954" max="15960" width="0" style="134" hidden="1" customWidth="1"/>
    <col min="15961" max="16128" width="11.42578125" style="134"/>
    <col min="16129" max="16129" width="5.7109375" style="134" customWidth="1"/>
    <col min="16130" max="16130" width="11.140625" style="134" customWidth="1"/>
    <col min="16131" max="16131" width="0" style="134" hidden="1" customWidth="1"/>
    <col min="16132" max="16132" width="12" style="134" customWidth="1"/>
    <col min="16133" max="16133" width="11.5703125" style="134" customWidth="1"/>
    <col min="16134" max="16135" width="0" style="134" hidden="1" customWidth="1"/>
    <col min="16136" max="16136" width="11" style="134" customWidth="1"/>
    <col min="16137" max="16137" width="0" style="134" hidden="1" customWidth="1"/>
    <col min="16138" max="16138" width="11.28515625" style="134" customWidth="1"/>
    <col min="16139" max="16139" width="0" style="134" hidden="1" customWidth="1"/>
    <col min="16140" max="16140" width="12.7109375" style="134" bestFit="1" customWidth="1"/>
    <col min="16141" max="16141" width="0" style="134" hidden="1" customWidth="1"/>
    <col min="16142" max="16142" width="11.28515625" style="134" customWidth="1"/>
    <col min="16143" max="16143" width="0" style="134" hidden="1" customWidth="1"/>
    <col min="16144" max="16144" width="11.28515625" style="134" customWidth="1"/>
    <col min="16145" max="16203" width="0" style="134" hidden="1" customWidth="1"/>
    <col min="16204" max="16204" width="12.42578125" style="134" customWidth="1"/>
    <col min="16205" max="16205" width="0" style="134" hidden="1" customWidth="1"/>
    <col min="16206" max="16208" width="11.42578125" style="134" customWidth="1"/>
    <col min="16209" max="16209" width="14.85546875" style="134" customWidth="1"/>
    <col min="16210" max="16216" width="0" style="134" hidden="1" customWidth="1"/>
    <col min="16217" max="16384" width="11.42578125" style="134"/>
  </cols>
  <sheetData>
    <row r="3" spans="2:28" ht="12.75" customHeight="1" x14ac:dyDescent="0.2"/>
    <row r="4" spans="2:28" ht="12.75" customHeight="1" x14ac:dyDescent="0.2"/>
    <row r="5" spans="2:28" ht="12.75" customHeight="1" x14ac:dyDescent="0.2"/>
    <row r="6" spans="2:28" ht="12.75" customHeight="1" x14ac:dyDescent="0.2"/>
    <row r="8" spans="2:28" x14ac:dyDescent="0.2">
      <c r="B8" s="260" t="s">
        <v>0</v>
      </c>
      <c r="C8" s="260"/>
      <c r="D8" s="260"/>
      <c r="E8" s="180"/>
      <c r="F8" s="180"/>
      <c r="G8" s="180"/>
      <c r="H8" s="261"/>
      <c r="I8" s="261"/>
      <c r="J8" s="261"/>
      <c r="K8" s="261"/>
      <c r="L8" s="180"/>
      <c r="M8" s="180"/>
      <c r="N8" s="180"/>
      <c r="O8" s="180"/>
      <c r="P8" s="180"/>
      <c r="Q8" s="180"/>
      <c r="R8" s="180"/>
      <c r="S8" s="180"/>
      <c r="T8" s="180"/>
      <c r="U8" s="180"/>
      <c r="V8" s="180"/>
      <c r="W8" s="180"/>
      <c r="X8" s="180"/>
      <c r="Y8" s="180"/>
      <c r="Z8" s="180"/>
      <c r="AA8" s="180"/>
      <c r="AB8" s="180"/>
    </row>
    <row r="10" spans="2:28" ht="15" x14ac:dyDescent="0.25">
      <c r="B10" s="180" t="s">
        <v>1</v>
      </c>
      <c r="C10" s="180"/>
      <c r="D10" s="180"/>
      <c r="J10" s="16" t="s">
        <v>75</v>
      </c>
    </row>
    <row r="11" spans="2:28" ht="12.75" customHeight="1" x14ac:dyDescent="0.25">
      <c r="B11" s="180" t="s">
        <v>2</v>
      </c>
      <c r="C11" s="180"/>
      <c r="D11" s="180"/>
      <c r="J11" s="210">
        <v>400</v>
      </c>
    </row>
    <row r="12" spans="2:28" ht="12.75" customHeight="1" x14ac:dyDescent="0.2">
      <c r="B12" s="134" t="s">
        <v>3</v>
      </c>
      <c r="J12" s="74" t="s">
        <v>134</v>
      </c>
    </row>
    <row r="13" spans="2:28" x14ac:dyDescent="0.2">
      <c r="B13" s="134" t="s">
        <v>4</v>
      </c>
      <c r="I13" s="75"/>
      <c r="J13" s="74" t="s">
        <v>115</v>
      </c>
      <c r="K13" s="75"/>
    </row>
    <row r="14" spans="2:28" x14ac:dyDescent="0.2">
      <c r="B14" s="134" t="s">
        <v>6</v>
      </c>
      <c r="J14" s="40" t="s">
        <v>235</v>
      </c>
    </row>
    <row r="15" spans="2:28" x14ac:dyDescent="0.2">
      <c r="B15" s="134" t="s">
        <v>7</v>
      </c>
      <c r="I15" s="75"/>
      <c r="J15" s="17" t="s">
        <v>236</v>
      </c>
      <c r="K15" s="75"/>
    </row>
    <row r="16" spans="2:28" x14ac:dyDescent="0.2">
      <c r="B16" s="134" t="s">
        <v>8</v>
      </c>
      <c r="J16" s="40">
        <v>488</v>
      </c>
    </row>
    <row r="17" spans="1:87" x14ac:dyDescent="0.2">
      <c r="B17" s="134" t="s">
        <v>37</v>
      </c>
      <c r="H17" s="134"/>
      <c r="I17" s="134"/>
    </row>
    <row r="18" spans="1:87" ht="82.5" customHeight="1" thickBot="1" x14ac:dyDescent="0.25"/>
    <row r="19" spans="1:87" ht="12.75" customHeight="1" thickBot="1" x14ac:dyDescent="0.25">
      <c r="B19" s="1288" t="s">
        <v>10</v>
      </c>
      <c r="C19" s="1289"/>
      <c r="D19" s="1290"/>
      <c r="E19" s="81"/>
      <c r="F19" s="117" t="s">
        <v>11</v>
      </c>
      <c r="G19" s="118"/>
      <c r="H19" s="118"/>
      <c r="I19" s="118"/>
      <c r="J19" s="1289" t="s">
        <v>11</v>
      </c>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18"/>
      <c r="AL19" s="118"/>
      <c r="AM19" s="118"/>
      <c r="AN19" s="118"/>
      <c r="AO19" s="118"/>
      <c r="AP19" s="262"/>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81" t="s">
        <v>12</v>
      </c>
      <c r="BX19" s="81" t="s">
        <v>12</v>
      </c>
      <c r="BY19" s="79"/>
      <c r="BZ19" s="1243" t="s">
        <v>13</v>
      </c>
      <c r="CA19" s="1293" t="s">
        <v>14</v>
      </c>
      <c r="CB19" s="1293" t="s">
        <v>15</v>
      </c>
      <c r="CC19" s="1293" t="s">
        <v>16</v>
      </c>
      <c r="CD19" s="134">
        <v>1440</v>
      </c>
    </row>
    <row r="20" spans="1:87" ht="39" thickBot="1" x14ac:dyDescent="0.25">
      <c r="B20" s="1297" t="s">
        <v>222</v>
      </c>
      <c r="C20" s="1298"/>
      <c r="D20" s="1299"/>
      <c r="E20" s="81" t="s">
        <v>223</v>
      </c>
      <c r="F20" s="81" t="s">
        <v>223</v>
      </c>
      <c r="G20" s="1205" t="s">
        <v>233</v>
      </c>
      <c r="H20" s="1205" t="s">
        <v>233</v>
      </c>
      <c r="I20" s="1205" t="s">
        <v>234</v>
      </c>
      <c r="J20" s="1205" t="s">
        <v>234</v>
      </c>
      <c r="K20" s="1205" t="s">
        <v>41</v>
      </c>
      <c r="L20" s="1205" t="s">
        <v>41</v>
      </c>
      <c r="M20" s="1205" t="s">
        <v>234</v>
      </c>
      <c r="N20" s="1205" t="s">
        <v>234</v>
      </c>
      <c r="O20" s="1205" t="s">
        <v>233</v>
      </c>
      <c r="P20" s="1205" t="s">
        <v>233</v>
      </c>
      <c r="Q20" s="41"/>
      <c r="R20" s="41"/>
      <c r="S20" s="41"/>
      <c r="T20" s="41"/>
      <c r="U20" s="41"/>
      <c r="V20" s="41"/>
      <c r="W20" s="41"/>
      <c r="X20" s="41"/>
      <c r="Y20" s="79"/>
      <c r="Z20" s="79"/>
      <c r="AA20" s="79"/>
      <c r="AB20" s="79"/>
      <c r="AC20" s="79"/>
      <c r="AD20" s="79"/>
      <c r="AE20" s="79"/>
      <c r="AF20" s="79"/>
      <c r="AG20" s="79"/>
      <c r="AH20" s="79"/>
      <c r="AI20" s="263"/>
      <c r="AJ20" s="263"/>
      <c r="AK20" s="79"/>
      <c r="AL20" s="79"/>
      <c r="AM20" s="263"/>
      <c r="AN20" s="263"/>
      <c r="AO20" s="79"/>
      <c r="AP20" s="79"/>
      <c r="AQ20" s="79"/>
      <c r="AR20" s="79"/>
      <c r="AS20" s="79"/>
      <c r="AT20" s="79"/>
      <c r="AU20" s="79"/>
      <c r="AV20" s="79"/>
      <c r="AW20" s="79"/>
      <c r="AX20" s="79"/>
      <c r="AY20" s="79"/>
      <c r="AZ20" s="79"/>
      <c r="BA20" s="79"/>
      <c r="BB20" s="80"/>
      <c r="BC20" s="79"/>
      <c r="BD20" s="79"/>
      <c r="BE20" s="80"/>
      <c r="BF20" s="80"/>
      <c r="BG20" s="80"/>
      <c r="BH20" s="80"/>
      <c r="BI20" s="80"/>
      <c r="BJ20" s="80"/>
      <c r="BK20" s="80"/>
      <c r="BL20" s="80"/>
      <c r="BM20" s="80"/>
      <c r="BN20" s="80"/>
      <c r="BO20" s="80"/>
      <c r="BP20" s="80"/>
      <c r="BQ20" s="80"/>
      <c r="BR20" s="80"/>
      <c r="BS20" s="80"/>
      <c r="BT20" s="80"/>
      <c r="BU20" s="79"/>
      <c r="BV20" s="79"/>
      <c r="BW20" s="81" t="s">
        <v>223</v>
      </c>
      <c r="BX20" s="81" t="s">
        <v>135</v>
      </c>
      <c r="BY20" s="80"/>
      <c r="BZ20" s="1244"/>
      <c r="CA20" s="1294"/>
      <c r="CB20" s="1294"/>
      <c r="CC20" s="1294"/>
      <c r="CD20" s="133" t="s">
        <v>18</v>
      </c>
      <c r="CE20" s="133" t="s">
        <v>19</v>
      </c>
      <c r="CG20" s="1283" t="s">
        <v>20</v>
      </c>
      <c r="CH20" s="1284"/>
      <c r="CI20" s="1285"/>
    </row>
    <row r="21" spans="1:87" ht="25.5" customHeight="1" x14ac:dyDescent="0.2">
      <c r="B21" s="147" t="s">
        <v>21</v>
      </c>
      <c r="C21" s="119"/>
      <c r="D21" s="120">
        <v>0</v>
      </c>
      <c r="E21" s="264">
        <v>0</v>
      </c>
      <c r="F21" s="121">
        <v>0</v>
      </c>
      <c r="G21" s="120">
        <v>0</v>
      </c>
      <c r="H21" s="121">
        <v>0</v>
      </c>
      <c r="I21" s="119">
        <v>0</v>
      </c>
      <c r="J21" s="119">
        <v>0</v>
      </c>
      <c r="K21" s="119">
        <v>0</v>
      </c>
      <c r="L21" s="119">
        <v>0</v>
      </c>
      <c r="M21" s="119">
        <v>0</v>
      </c>
      <c r="N21" s="119">
        <v>0</v>
      </c>
      <c r="O21" s="119">
        <v>0</v>
      </c>
      <c r="P21" s="122">
        <v>0</v>
      </c>
      <c r="Q21" s="286">
        <v>0</v>
      </c>
      <c r="R21" s="119">
        <v>0</v>
      </c>
      <c r="S21" s="119">
        <v>0</v>
      </c>
      <c r="T21" s="119">
        <v>0</v>
      </c>
      <c r="U21" s="119">
        <v>0</v>
      </c>
      <c r="V21" s="119">
        <v>0</v>
      </c>
      <c r="W21" s="119">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22">
        <v>0</v>
      </c>
      <c r="BY21" s="123"/>
      <c r="BZ21" s="1360">
        <f>+D21+F21+H21+J21+L21+N21+P21+R21+T21+V21+X21+Z21+AB21+AD21+BX21+AF21+AH21+AJ21+AL21+AN21+AP21+AR21+AT21+AV21+AX21+AZ21+BB21+BD21+BF21+BH21+BJ21+BL21+BN21+BP21+BR21+BT21+BV21</f>
        <v>0</v>
      </c>
      <c r="CA21" s="1294"/>
      <c r="CB21" s="1294"/>
      <c r="CC21" s="1294"/>
      <c r="CG21" s="135"/>
      <c r="CH21" s="134" t="s">
        <v>18</v>
      </c>
      <c r="CI21" s="135"/>
    </row>
    <row r="22" spans="1:87" ht="25.5" customHeight="1" thickBot="1" x14ac:dyDescent="0.25">
      <c r="B22" s="149" t="s">
        <v>22</v>
      </c>
      <c r="C22" s="136"/>
      <c r="D22" s="137">
        <v>0</v>
      </c>
      <c r="E22" s="265">
        <v>0</v>
      </c>
      <c r="F22" s="266">
        <f>+F21+D22</f>
        <v>0</v>
      </c>
      <c r="G22" s="287">
        <f>+G21+E22</f>
        <v>0</v>
      </c>
      <c r="H22" s="266">
        <f>+H21+F22</f>
        <v>0</v>
      </c>
      <c r="I22" s="267">
        <f t="shared" ref="I22:BT22" si="0">+I21+G22</f>
        <v>0</v>
      </c>
      <c r="J22" s="267">
        <f t="shared" si="0"/>
        <v>0</v>
      </c>
      <c r="K22" s="267">
        <f t="shared" si="0"/>
        <v>0</v>
      </c>
      <c r="L22" s="267">
        <f t="shared" si="0"/>
        <v>0</v>
      </c>
      <c r="M22" s="267">
        <f t="shared" si="0"/>
        <v>0</v>
      </c>
      <c r="N22" s="267">
        <f t="shared" si="0"/>
        <v>0</v>
      </c>
      <c r="O22" s="267">
        <f t="shared" si="0"/>
        <v>0</v>
      </c>
      <c r="P22" s="268">
        <f t="shared" si="0"/>
        <v>0</v>
      </c>
      <c r="Q22" s="288">
        <f t="shared" si="0"/>
        <v>0</v>
      </c>
      <c r="R22" s="267">
        <f t="shared" si="0"/>
        <v>0</v>
      </c>
      <c r="S22" s="267">
        <f t="shared" si="0"/>
        <v>0</v>
      </c>
      <c r="T22" s="267">
        <f t="shared" si="0"/>
        <v>0</v>
      </c>
      <c r="U22" s="267">
        <f t="shared" si="0"/>
        <v>0</v>
      </c>
      <c r="V22" s="267">
        <f t="shared" si="0"/>
        <v>0</v>
      </c>
      <c r="W22" s="267">
        <f t="shared" si="0"/>
        <v>0</v>
      </c>
      <c r="X22" s="267">
        <f t="shared" si="0"/>
        <v>0</v>
      </c>
      <c r="Y22" s="267">
        <f t="shared" si="0"/>
        <v>0</v>
      </c>
      <c r="Z22" s="267">
        <f t="shared" si="0"/>
        <v>0</v>
      </c>
      <c r="AA22" s="267">
        <f t="shared" si="0"/>
        <v>0</v>
      </c>
      <c r="AB22" s="267">
        <f t="shared" si="0"/>
        <v>0</v>
      </c>
      <c r="AC22" s="267">
        <f t="shared" si="0"/>
        <v>0</v>
      </c>
      <c r="AD22" s="267">
        <f t="shared" si="0"/>
        <v>0</v>
      </c>
      <c r="AE22" s="267">
        <f t="shared" si="0"/>
        <v>0</v>
      </c>
      <c r="AF22" s="267">
        <f t="shared" si="0"/>
        <v>0</v>
      </c>
      <c r="AG22" s="267">
        <f t="shared" si="0"/>
        <v>0</v>
      </c>
      <c r="AH22" s="267">
        <f t="shared" si="0"/>
        <v>0</v>
      </c>
      <c r="AI22" s="267">
        <f t="shared" si="0"/>
        <v>0</v>
      </c>
      <c r="AJ22" s="267">
        <f t="shared" si="0"/>
        <v>0</v>
      </c>
      <c r="AK22" s="267">
        <f t="shared" si="0"/>
        <v>0</v>
      </c>
      <c r="AL22" s="267">
        <f t="shared" si="0"/>
        <v>0</v>
      </c>
      <c r="AM22" s="267">
        <f t="shared" si="0"/>
        <v>0</v>
      </c>
      <c r="AN22" s="267">
        <f t="shared" si="0"/>
        <v>0</v>
      </c>
      <c r="AO22" s="267">
        <f t="shared" si="0"/>
        <v>0</v>
      </c>
      <c r="AP22" s="267">
        <f t="shared" si="0"/>
        <v>0</v>
      </c>
      <c r="AQ22" s="267">
        <f t="shared" si="0"/>
        <v>0</v>
      </c>
      <c r="AR22" s="267">
        <f t="shared" si="0"/>
        <v>0</v>
      </c>
      <c r="AS22" s="267">
        <f t="shared" si="0"/>
        <v>0</v>
      </c>
      <c r="AT22" s="267">
        <f t="shared" si="0"/>
        <v>0</v>
      </c>
      <c r="AU22" s="267">
        <f t="shared" si="0"/>
        <v>0</v>
      </c>
      <c r="AV22" s="267">
        <f t="shared" si="0"/>
        <v>0</v>
      </c>
      <c r="AW22" s="267">
        <f t="shared" si="0"/>
        <v>0</v>
      </c>
      <c r="AX22" s="267">
        <f t="shared" si="0"/>
        <v>0</v>
      </c>
      <c r="AY22" s="267">
        <f t="shared" si="0"/>
        <v>0</v>
      </c>
      <c r="AZ22" s="267">
        <f t="shared" si="0"/>
        <v>0</v>
      </c>
      <c r="BA22" s="267">
        <f t="shared" si="0"/>
        <v>0</v>
      </c>
      <c r="BB22" s="267">
        <f t="shared" si="0"/>
        <v>0</v>
      </c>
      <c r="BC22" s="267">
        <f t="shared" si="0"/>
        <v>0</v>
      </c>
      <c r="BD22" s="267">
        <f t="shared" si="0"/>
        <v>0</v>
      </c>
      <c r="BE22" s="267">
        <f t="shared" si="0"/>
        <v>0</v>
      </c>
      <c r="BF22" s="267">
        <f t="shared" si="0"/>
        <v>0</v>
      </c>
      <c r="BG22" s="267">
        <f t="shared" si="0"/>
        <v>0</v>
      </c>
      <c r="BH22" s="267">
        <f t="shared" si="0"/>
        <v>0</v>
      </c>
      <c r="BI22" s="267">
        <f t="shared" si="0"/>
        <v>0</v>
      </c>
      <c r="BJ22" s="267">
        <f t="shared" si="0"/>
        <v>0</v>
      </c>
      <c r="BK22" s="267">
        <f t="shared" si="0"/>
        <v>0</v>
      </c>
      <c r="BL22" s="267">
        <f t="shared" si="0"/>
        <v>0</v>
      </c>
      <c r="BM22" s="267">
        <f t="shared" si="0"/>
        <v>0</v>
      </c>
      <c r="BN22" s="267">
        <f t="shared" si="0"/>
        <v>0</v>
      </c>
      <c r="BO22" s="267">
        <f t="shared" si="0"/>
        <v>0</v>
      </c>
      <c r="BP22" s="267">
        <f t="shared" si="0"/>
        <v>0</v>
      </c>
      <c r="BQ22" s="267">
        <f t="shared" si="0"/>
        <v>0</v>
      </c>
      <c r="BR22" s="267">
        <f t="shared" si="0"/>
        <v>0</v>
      </c>
      <c r="BS22" s="267">
        <f t="shared" si="0"/>
        <v>0</v>
      </c>
      <c r="BT22" s="267">
        <f t="shared" si="0"/>
        <v>0</v>
      </c>
      <c r="BU22" s="267">
        <f>+BU21+BS22</f>
        <v>0</v>
      </c>
      <c r="BV22" s="267">
        <f>+BV21+BT22</f>
        <v>0</v>
      </c>
      <c r="BW22" s="267">
        <f>+BW21+BU22</f>
        <v>0</v>
      </c>
      <c r="BX22" s="268">
        <f>+BX21+BV22</f>
        <v>0</v>
      </c>
      <c r="BY22" s="139"/>
      <c r="BZ22" s="1361"/>
      <c r="CA22" s="1294"/>
      <c r="CB22" s="1294"/>
      <c r="CC22" s="1294"/>
      <c r="CG22" s="135"/>
      <c r="CH22" s="135"/>
      <c r="CI22" s="135"/>
    </row>
    <row r="23" spans="1:87" ht="13.5" thickBot="1" x14ac:dyDescent="0.25">
      <c r="B23" s="1362" t="s">
        <v>23</v>
      </c>
      <c r="C23" s="1355"/>
      <c r="D23" s="1355"/>
      <c r="E23" s="135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c r="BC23" s="1363"/>
      <c r="BD23" s="1363"/>
      <c r="BE23" s="1363"/>
      <c r="BF23" s="1363"/>
      <c r="BG23" s="1363"/>
      <c r="BH23" s="1363"/>
      <c r="BI23" s="1363"/>
      <c r="BJ23" s="1363"/>
      <c r="BK23" s="1363"/>
      <c r="BL23" s="1363"/>
      <c r="BM23" s="1363"/>
      <c r="BN23" s="1363"/>
      <c r="BO23" s="1363"/>
      <c r="BP23" s="1363"/>
      <c r="BQ23" s="1363"/>
      <c r="BR23" s="1363"/>
      <c r="BS23" s="1363"/>
      <c r="BT23" s="1363"/>
      <c r="BU23" s="1363"/>
      <c r="BV23" s="1363"/>
      <c r="BW23" s="1363"/>
      <c r="BX23" s="1363"/>
      <c r="BY23" s="1355"/>
      <c r="BZ23" s="1355"/>
      <c r="CA23" s="1355"/>
      <c r="CB23" s="1355"/>
      <c r="CC23" s="1364"/>
      <c r="CG23" s="135"/>
      <c r="CH23" s="135"/>
      <c r="CI23" s="135"/>
    </row>
    <row r="24" spans="1:87" ht="12.75" customHeight="1" thickBot="1" x14ac:dyDescent="0.25">
      <c r="A24" s="269" t="s">
        <v>24</v>
      </c>
      <c r="B24" s="270">
        <v>1</v>
      </c>
      <c r="C24" s="271">
        <v>0</v>
      </c>
      <c r="D24" s="272">
        <v>0.50694444444444442</v>
      </c>
      <c r="E24" s="273">
        <v>0</v>
      </c>
      <c r="F24" s="274"/>
      <c r="G24" s="275">
        <v>1.5277777777777777E-2</v>
      </c>
      <c r="H24" s="275">
        <f>+G24+D24</f>
        <v>0.52222222222222214</v>
      </c>
      <c r="I24" s="275">
        <v>6.9444444444444441E-3</v>
      </c>
      <c r="J24" s="275">
        <f>+I24+H24</f>
        <v>0.52916666666666656</v>
      </c>
      <c r="K24" s="275">
        <v>6.9444444444444441E-3</v>
      </c>
      <c r="L24" s="275">
        <f>+K24+J24</f>
        <v>0.53611111111111098</v>
      </c>
      <c r="M24" s="275">
        <v>1.5972222222222224E-2</v>
      </c>
      <c r="N24" s="275">
        <f>+M24+L24</f>
        <v>0.55208333333333326</v>
      </c>
      <c r="O24" s="275">
        <v>6.9444444444444441E-3</v>
      </c>
      <c r="P24" s="275">
        <f>+O24+N24</f>
        <v>0.55902777777777768</v>
      </c>
      <c r="Q24" s="275">
        <v>0</v>
      </c>
      <c r="R24" s="275">
        <f>+Q24+P24</f>
        <v>0.55902777777777768</v>
      </c>
      <c r="S24" s="275">
        <v>0</v>
      </c>
      <c r="T24" s="275">
        <f>+S24+R24</f>
        <v>0.55902777777777768</v>
      </c>
      <c r="U24" s="275">
        <v>0</v>
      </c>
      <c r="V24" s="275">
        <f>+U24+T24</f>
        <v>0.55902777777777768</v>
      </c>
      <c r="W24" s="275">
        <v>0</v>
      </c>
      <c r="X24" s="275">
        <f>+W24+V24</f>
        <v>0.55902777777777768</v>
      </c>
      <c r="Y24" s="275">
        <v>0</v>
      </c>
      <c r="Z24" s="275">
        <f>+Y24+X24</f>
        <v>0.55902777777777768</v>
      </c>
      <c r="AA24" s="275">
        <v>0</v>
      </c>
      <c r="AB24" s="275">
        <f>+AA24+Z24</f>
        <v>0.55902777777777768</v>
      </c>
      <c r="AC24" s="275">
        <v>0</v>
      </c>
      <c r="AD24" s="275">
        <f>+AC24+AB24</f>
        <v>0.55902777777777768</v>
      </c>
      <c r="AE24" s="275">
        <v>0</v>
      </c>
      <c r="AF24" s="275">
        <f>+AE24+AD24</f>
        <v>0.55902777777777768</v>
      </c>
      <c r="AG24" s="275">
        <v>0</v>
      </c>
      <c r="AH24" s="275">
        <f>+AG24+AF24</f>
        <v>0.55902777777777768</v>
      </c>
      <c r="AI24" s="275">
        <v>0</v>
      </c>
      <c r="AJ24" s="275">
        <f>+AI24+AH24</f>
        <v>0.55902777777777768</v>
      </c>
      <c r="AK24" s="275">
        <v>0</v>
      </c>
      <c r="AL24" s="275">
        <f>+AK24+AJ24</f>
        <v>0.55902777777777768</v>
      </c>
      <c r="AM24" s="275">
        <v>0</v>
      </c>
      <c r="AN24" s="275">
        <f>+AM24+AL24</f>
        <v>0.55902777777777768</v>
      </c>
      <c r="AO24" s="275">
        <v>0</v>
      </c>
      <c r="AP24" s="275">
        <f>+AO24+AN24</f>
        <v>0.55902777777777768</v>
      </c>
      <c r="AQ24" s="275">
        <v>0</v>
      </c>
      <c r="AR24" s="275">
        <f>+AQ24+AP24</f>
        <v>0.55902777777777768</v>
      </c>
      <c r="AS24" s="275">
        <v>0</v>
      </c>
      <c r="AT24" s="275">
        <f>+AS24+AR24</f>
        <v>0.55902777777777768</v>
      </c>
      <c r="AU24" s="275">
        <v>0</v>
      </c>
      <c r="AV24" s="275">
        <f>+AU24+AT24</f>
        <v>0.55902777777777768</v>
      </c>
      <c r="AW24" s="275">
        <v>0</v>
      </c>
      <c r="AX24" s="275">
        <f>+AW24+AV24</f>
        <v>0.55902777777777768</v>
      </c>
      <c r="AY24" s="275">
        <v>0</v>
      </c>
      <c r="AZ24" s="275">
        <f>+AY24+AX24</f>
        <v>0.55902777777777768</v>
      </c>
      <c r="BA24" s="275">
        <v>0</v>
      </c>
      <c r="BB24" s="275">
        <f>+BA24+AZ24</f>
        <v>0.55902777777777768</v>
      </c>
      <c r="BC24" s="275">
        <v>0</v>
      </c>
      <c r="BD24" s="275">
        <f>+BC24+BB24</f>
        <v>0.55902777777777768</v>
      </c>
      <c r="BE24" s="275">
        <v>0</v>
      </c>
      <c r="BF24" s="275">
        <f>+BE24+BD24</f>
        <v>0.55902777777777768</v>
      </c>
      <c r="BG24" s="275">
        <v>0</v>
      </c>
      <c r="BH24" s="275">
        <f>+BG24+BF24</f>
        <v>0.55902777777777768</v>
      </c>
      <c r="BI24" s="275">
        <v>0</v>
      </c>
      <c r="BJ24" s="275">
        <f>+BI24+BH24</f>
        <v>0.55902777777777768</v>
      </c>
      <c r="BK24" s="275">
        <v>0</v>
      </c>
      <c r="BL24" s="275">
        <f>+BK24+BJ24</f>
        <v>0.55902777777777768</v>
      </c>
      <c r="BM24" s="275">
        <v>0</v>
      </c>
      <c r="BN24" s="275">
        <f>+BM24+BL24</f>
        <v>0.55902777777777768</v>
      </c>
      <c r="BO24" s="275">
        <v>0</v>
      </c>
      <c r="BP24" s="275">
        <f>+BO24+BN24</f>
        <v>0.55902777777777768</v>
      </c>
      <c r="BQ24" s="275">
        <v>0</v>
      </c>
      <c r="BR24" s="275">
        <f>+BQ24+BP24</f>
        <v>0.55902777777777768</v>
      </c>
      <c r="BS24" s="275">
        <v>0</v>
      </c>
      <c r="BT24" s="275">
        <f>+BS24+BR24</f>
        <v>0.55902777777777768</v>
      </c>
      <c r="BU24" s="275">
        <v>0</v>
      </c>
      <c r="BV24" s="275">
        <f>+BU24+BT24</f>
        <v>0.55902777777777768</v>
      </c>
      <c r="BW24" s="275">
        <v>1.5972222222222224E-2</v>
      </c>
      <c r="BX24" s="272">
        <f>+BW24+BV24</f>
        <v>0.57499999999999996</v>
      </c>
      <c r="BY24" s="273"/>
      <c r="BZ24" s="277"/>
      <c r="CA24" s="278">
        <f>+BX24-D24</f>
        <v>6.8055555555555536E-2</v>
      </c>
      <c r="CB24" s="279">
        <f>+$J$30/CI24</f>
        <v>14.271428571428574</v>
      </c>
      <c r="CC24" s="280"/>
      <c r="CD24" s="134">
        <f>+CA24*$CD$19</f>
        <v>97.999999999999972</v>
      </c>
      <c r="CE24" s="134">
        <f>+$J$30</f>
        <v>23.31</v>
      </c>
      <c r="CG24" s="281">
        <f>+CA24</f>
        <v>6.8055555555555536E-2</v>
      </c>
      <c r="CH24" s="135">
        <f>+CG24*$CD$19</f>
        <v>97.999999999999972</v>
      </c>
      <c r="CI24" s="282">
        <f>+CH24/60</f>
        <v>1.6333333333333329</v>
      </c>
    </row>
    <row r="25" spans="1:87" x14ac:dyDescent="0.2">
      <c r="B25" s="74"/>
      <c r="C25" s="74"/>
      <c r="D25" s="74"/>
      <c r="E25" s="74"/>
      <c r="F25" s="74"/>
      <c r="G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row>
    <row r="26" spans="1:87" x14ac:dyDescent="0.2">
      <c r="H26" s="134"/>
      <c r="I26" s="134"/>
      <c r="J26" s="134"/>
      <c r="K26" s="134"/>
      <c r="L26" s="74"/>
      <c r="M26" s="74"/>
    </row>
    <row r="27" spans="1:87" x14ac:dyDescent="0.2">
      <c r="B27" s="134" t="s">
        <v>25</v>
      </c>
      <c r="H27" s="134"/>
      <c r="I27" s="134"/>
      <c r="J27" s="74">
        <v>1</v>
      </c>
    </row>
    <row r="28" spans="1:87" x14ac:dyDescent="0.2">
      <c r="B28" s="134" t="s">
        <v>26</v>
      </c>
      <c r="H28" s="134"/>
      <c r="I28" s="134"/>
      <c r="J28" s="74">
        <v>0</v>
      </c>
    </row>
    <row r="29" spans="1:87" x14ac:dyDescent="0.2">
      <c r="B29" s="134" t="s">
        <v>27</v>
      </c>
      <c r="H29" s="134"/>
      <c r="I29" s="134"/>
      <c r="J29" s="74">
        <f>+J27+J28</f>
        <v>1</v>
      </c>
    </row>
    <row r="30" spans="1:87" x14ac:dyDescent="0.2">
      <c r="B30" s="134" t="s">
        <v>28</v>
      </c>
      <c r="H30" s="134"/>
      <c r="I30" s="134"/>
      <c r="J30" s="283">
        <v>23.31</v>
      </c>
      <c r="K30" s="75"/>
      <c r="L30" s="134" t="s">
        <v>21</v>
      </c>
    </row>
    <row r="31" spans="1:87" x14ac:dyDescent="0.2">
      <c r="B31" s="18" t="s">
        <v>29</v>
      </c>
      <c r="H31" s="134"/>
      <c r="I31" s="134"/>
      <c r="J31" s="284">
        <v>0</v>
      </c>
      <c r="K31" s="75"/>
      <c r="L31" s="134" t="s">
        <v>21</v>
      </c>
    </row>
    <row r="32" spans="1:87" x14ac:dyDescent="0.2">
      <c r="B32" s="134" t="s">
        <v>30</v>
      </c>
      <c r="H32" s="134"/>
      <c r="I32" s="134"/>
      <c r="J32" s="134"/>
      <c r="K32" s="134"/>
      <c r="N32" s="74"/>
      <c r="O32" s="74"/>
    </row>
    <row r="34" s="134" customFormat="1" x14ac:dyDescent="0.2"/>
    <row r="35" s="134" customFormat="1" x14ac:dyDescent="0.2"/>
  </sheetData>
  <mergeCells count="10">
    <mergeCell ref="CG20:CI20"/>
    <mergeCell ref="BZ21:BZ22"/>
    <mergeCell ref="B23:CC23"/>
    <mergeCell ref="B19:D19"/>
    <mergeCell ref="J19:AJ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65" orientation="portrait" horizontalDpi="30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3:CK369"/>
  <sheetViews>
    <sheetView topLeftCell="A55" zoomScale="85" zoomScaleNormal="85"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9" style="88" customWidth="1"/>
    <col min="5" max="6" width="12.140625" style="88" hidden="1" customWidth="1"/>
    <col min="7" max="7" width="11" style="88" hidden="1" customWidth="1"/>
    <col min="8" max="8" width="10" style="113" customWidth="1"/>
    <col min="9" max="9" width="11.28515625" style="113" hidden="1" customWidth="1"/>
    <col min="10" max="10" width="8.5703125" style="113" customWidth="1"/>
    <col min="11" max="11" width="11.28515625" style="88" hidden="1" customWidth="1"/>
    <col min="12" max="12" width="11" style="88" customWidth="1"/>
    <col min="13" max="15" width="11.28515625" style="88" hidden="1" customWidth="1"/>
    <col min="16" max="16" width="9" style="88" customWidth="1"/>
    <col min="17" max="19" width="10.85546875" style="88" hidden="1" customWidth="1"/>
    <col min="20" max="20" width="11.28515625" style="88" customWidth="1"/>
    <col min="21" max="23" width="11.28515625" style="88" hidden="1" customWidth="1"/>
    <col min="24" max="24" width="10.140625" style="88" customWidth="1"/>
    <col min="25" max="26" width="11.28515625" style="88" hidden="1" customWidth="1"/>
    <col min="27" max="27" width="11.42578125" style="88" hidden="1" customWidth="1"/>
    <col min="28" max="28" width="11.42578125" style="88"/>
    <col min="29" max="31" width="11.42578125" style="88" hidden="1" customWidth="1"/>
    <col min="32" max="32" width="9.28515625" style="88" customWidth="1"/>
    <col min="33" max="35" width="11.42578125" style="88" hidden="1" customWidth="1"/>
    <col min="36" max="36" width="11.42578125" style="88"/>
    <col min="37" max="37" width="11.42578125" style="88" hidden="1" customWidth="1"/>
    <col min="38" max="38" width="8.28515625" style="88" customWidth="1"/>
    <col min="39" max="39" width="11.42578125" style="88" hidden="1" customWidth="1"/>
    <col min="40" max="40" width="10.140625" style="88" customWidth="1"/>
    <col min="41" max="41" width="11.42578125" style="88" hidden="1" customWidth="1"/>
    <col min="42" max="42" width="10.140625" style="88" hidden="1" customWidth="1"/>
    <col min="43" max="43" width="11.42578125" style="88" hidden="1" customWidth="1"/>
    <col min="44" max="44" width="11.42578125" style="88" customWidth="1"/>
    <col min="45" max="45" width="11.42578125" style="88" hidden="1" customWidth="1"/>
    <col min="46" max="46" width="11.42578125" style="88" customWidth="1"/>
    <col min="47" max="74" width="11.42578125" style="88" hidden="1" customWidth="1"/>
    <col min="75" max="75" width="12.42578125" style="88" hidden="1" customWidth="1"/>
    <col min="76" max="76" width="11.42578125" style="88"/>
    <col min="77" max="77" width="11.42578125" style="88" hidden="1" customWidth="1"/>
    <col min="78" max="78" width="9.7109375" style="88" customWidth="1"/>
    <col min="79" max="79" width="7" style="88" customWidth="1"/>
    <col min="80" max="80" width="9.1406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9" width="11.140625" style="88" customWidth="1"/>
    <col min="260" max="260" width="9" style="88" customWidth="1"/>
    <col min="261" max="263" width="0" style="88" hidden="1" customWidth="1"/>
    <col min="264" max="264" width="10" style="88" customWidth="1"/>
    <col min="265" max="265" width="0" style="88" hidden="1" customWidth="1"/>
    <col min="266" max="266" width="8.5703125" style="88" customWidth="1"/>
    <col min="267" max="267" width="0" style="88" hidden="1" customWidth="1"/>
    <col min="268" max="268" width="11.28515625" style="88" customWidth="1"/>
    <col min="269" max="269" width="0" style="88" hidden="1" customWidth="1"/>
    <col min="270" max="270" width="17" style="88" customWidth="1"/>
    <col min="271" max="273" width="0" style="88" hidden="1" customWidth="1"/>
    <col min="274" max="274" width="9" style="88" customWidth="1"/>
    <col min="275" max="277" width="0" style="88" hidden="1" customWidth="1"/>
    <col min="278" max="278" width="11.28515625" style="88" customWidth="1"/>
    <col min="279" max="281" width="0" style="88" hidden="1" customWidth="1"/>
    <col min="282" max="282" width="10.140625" style="88" customWidth="1"/>
    <col min="283" max="285" width="0" style="88" hidden="1" customWidth="1"/>
    <col min="286" max="286" width="11.42578125" style="88"/>
    <col min="287" max="289" width="0" style="88" hidden="1" customWidth="1"/>
    <col min="290" max="290" width="9.28515625" style="88" customWidth="1"/>
    <col min="291" max="291" width="0" style="88" hidden="1" customWidth="1"/>
    <col min="292" max="292" width="11.42578125" style="88" customWidth="1"/>
    <col min="293" max="293" width="0" style="88" hidden="1" customWidth="1"/>
    <col min="294" max="294" width="11.42578125" style="88"/>
    <col min="295" max="295" width="0" style="88" hidden="1" customWidth="1"/>
    <col min="296" max="296" width="8.28515625" style="88" customWidth="1"/>
    <col min="297" max="297" width="0" style="88" hidden="1" customWidth="1"/>
    <col min="298" max="298" width="10.140625" style="88" customWidth="1"/>
    <col min="299" max="299" width="0" style="88" hidden="1" customWidth="1"/>
    <col min="300" max="300" width="11.42578125" style="88"/>
    <col min="301" max="331" width="0" style="88" hidden="1" customWidth="1"/>
    <col min="332" max="332" width="11.42578125" style="88"/>
    <col min="333" max="333" width="0" style="88" hidden="1" customWidth="1"/>
    <col min="334" max="334" width="9.7109375" style="88" customWidth="1"/>
    <col min="335" max="335" width="7" style="88" customWidth="1"/>
    <col min="336" max="336" width="9.140625" style="88" customWidth="1"/>
    <col min="337" max="337" width="13.7109375" style="88" customWidth="1"/>
    <col min="338" max="343" width="0" style="88" hidden="1" customWidth="1"/>
    <col min="344" max="512" width="11.42578125" style="88"/>
    <col min="513" max="513" width="5.7109375" style="88" customWidth="1"/>
    <col min="514" max="515" width="11.140625" style="88" customWidth="1"/>
    <col min="516" max="516" width="9" style="88" customWidth="1"/>
    <col min="517" max="519" width="0" style="88" hidden="1" customWidth="1"/>
    <col min="520" max="520" width="10" style="88" customWidth="1"/>
    <col min="521" max="521" width="0" style="88" hidden="1" customWidth="1"/>
    <col min="522" max="522" width="8.5703125" style="88" customWidth="1"/>
    <col min="523" max="523" width="0" style="88" hidden="1" customWidth="1"/>
    <col min="524" max="524" width="11.28515625" style="88" customWidth="1"/>
    <col min="525" max="525" width="0" style="88" hidden="1" customWidth="1"/>
    <col min="526" max="526" width="17" style="88" customWidth="1"/>
    <col min="527" max="529" width="0" style="88" hidden="1" customWidth="1"/>
    <col min="530" max="530" width="9" style="88" customWidth="1"/>
    <col min="531" max="533" width="0" style="88" hidden="1" customWidth="1"/>
    <col min="534" max="534" width="11.28515625" style="88" customWidth="1"/>
    <col min="535" max="537" width="0" style="88" hidden="1" customWidth="1"/>
    <col min="538" max="538" width="10.140625" style="88" customWidth="1"/>
    <col min="539" max="541" width="0" style="88" hidden="1" customWidth="1"/>
    <col min="542" max="542" width="11.42578125" style="88"/>
    <col min="543" max="545" width="0" style="88" hidden="1" customWidth="1"/>
    <col min="546" max="546" width="9.28515625" style="88" customWidth="1"/>
    <col min="547" max="547" width="0" style="88" hidden="1" customWidth="1"/>
    <col min="548" max="548" width="11.42578125" style="88" customWidth="1"/>
    <col min="549" max="549" width="0" style="88" hidden="1" customWidth="1"/>
    <col min="550" max="550" width="11.42578125" style="88"/>
    <col min="551" max="551" width="0" style="88" hidden="1" customWidth="1"/>
    <col min="552" max="552" width="8.28515625" style="88" customWidth="1"/>
    <col min="553" max="553" width="0" style="88" hidden="1" customWidth="1"/>
    <col min="554" max="554" width="10.140625" style="88" customWidth="1"/>
    <col min="555" max="555" width="0" style="88" hidden="1" customWidth="1"/>
    <col min="556" max="556" width="11.42578125" style="88"/>
    <col min="557" max="587" width="0" style="88" hidden="1" customWidth="1"/>
    <col min="588" max="588" width="11.42578125" style="88"/>
    <col min="589" max="589" width="0" style="88" hidden="1" customWidth="1"/>
    <col min="590" max="590" width="9.7109375" style="88" customWidth="1"/>
    <col min="591" max="591" width="7" style="88" customWidth="1"/>
    <col min="592" max="592" width="9.140625" style="88" customWidth="1"/>
    <col min="593" max="593" width="13.7109375" style="88" customWidth="1"/>
    <col min="594" max="599" width="0" style="88" hidden="1" customWidth="1"/>
    <col min="600" max="768" width="11.42578125" style="88"/>
    <col min="769" max="769" width="5.7109375" style="88" customWidth="1"/>
    <col min="770" max="771" width="11.140625" style="88" customWidth="1"/>
    <col min="772" max="772" width="9" style="88" customWidth="1"/>
    <col min="773" max="775" width="0" style="88" hidden="1" customWidth="1"/>
    <col min="776" max="776" width="10" style="88" customWidth="1"/>
    <col min="777" max="777" width="0" style="88" hidden="1" customWidth="1"/>
    <col min="778" max="778" width="8.5703125" style="88" customWidth="1"/>
    <col min="779" max="779" width="0" style="88" hidden="1" customWidth="1"/>
    <col min="780" max="780" width="11.28515625" style="88" customWidth="1"/>
    <col min="781" max="781" width="0" style="88" hidden="1" customWidth="1"/>
    <col min="782" max="782" width="17" style="88" customWidth="1"/>
    <col min="783" max="785" width="0" style="88" hidden="1" customWidth="1"/>
    <col min="786" max="786" width="9" style="88" customWidth="1"/>
    <col min="787" max="789" width="0" style="88" hidden="1" customWidth="1"/>
    <col min="790" max="790" width="11.28515625" style="88" customWidth="1"/>
    <col min="791" max="793" width="0" style="88" hidden="1" customWidth="1"/>
    <col min="794" max="794" width="10.140625" style="88" customWidth="1"/>
    <col min="795" max="797" width="0" style="88" hidden="1" customWidth="1"/>
    <col min="798" max="798" width="11.42578125" style="88"/>
    <col min="799" max="801" width="0" style="88" hidden="1" customWidth="1"/>
    <col min="802" max="802" width="9.28515625" style="88" customWidth="1"/>
    <col min="803" max="803" width="0" style="88" hidden="1" customWidth="1"/>
    <col min="804" max="804" width="11.42578125" style="88" customWidth="1"/>
    <col min="805" max="805" width="0" style="88" hidden="1" customWidth="1"/>
    <col min="806" max="806" width="11.42578125" style="88"/>
    <col min="807" max="807" width="0" style="88" hidden="1" customWidth="1"/>
    <col min="808" max="808" width="8.28515625" style="88" customWidth="1"/>
    <col min="809" max="809" width="0" style="88" hidden="1" customWidth="1"/>
    <col min="810" max="810" width="10.140625" style="88" customWidth="1"/>
    <col min="811" max="811" width="0" style="88" hidden="1" customWidth="1"/>
    <col min="812" max="812" width="11.42578125" style="88"/>
    <col min="813" max="843" width="0" style="88" hidden="1" customWidth="1"/>
    <col min="844" max="844" width="11.42578125" style="88"/>
    <col min="845" max="845" width="0" style="88" hidden="1" customWidth="1"/>
    <col min="846" max="846" width="9.7109375" style="88" customWidth="1"/>
    <col min="847" max="847" width="7" style="88" customWidth="1"/>
    <col min="848" max="848" width="9.140625" style="88" customWidth="1"/>
    <col min="849" max="849" width="13.7109375" style="88" customWidth="1"/>
    <col min="850" max="855" width="0" style="88" hidden="1" customWidth="1"/>
    <col min="856" max="1024" width="11.42578125" style="88"/>
    <col min="1025" max="1025" width="5.7109375" style="88" customWidth="1"/>
    <col min="1026" max="1027" width="11.140625" style="88" customWidth="1"/>
    <col min="1028" max="1028" width="9" style="88" customWidth="1"/>
    <col min="1029" max="1031" width="0" style="88" hidden="1" customWidth="1"/>
    <col min="1032" max="1032" width="10" style="88" customWidth="1"/>
    <col min="1033" max="1033" width="0" style="88" hidden="1" customWidth="1"/>
    <col min="1034" max="1034" width="8.5703125" style="88" customWidth="1"/>
    <col min="1035" max="1035" width="0" style="88" hidden="1" customWidth="1"/>
    <col min="1036" max="1036" width="11.28515625" style="88" customWidth="1"/>
    <col min="1037" max="1037" width="0" style="88" hidden="1" customWidth="1"/>
    <col min="1038" max="1038" width="17" style="88" customWidth="1"/>
    <col min="1039" max="1041" width="0" style="88" hidden="1" customWidth="1"/>
    <col min="1042" max="1042" width="9" style="88" customWidth="1"/>
    <col min="1043" max="1045" width="0" style="88" hidden="1" customWidth="1"/>
    <col min="1046" max="1046" width="11.28515625" style="88" customWidth="1"/>
    <col min="1047" max="1049" width="0" style="88" hidden="1" customWidth="1"/>
    <col min="1050" max="1050" width="10.140625" style="88" customWidth="1"/>
    <col min="1051" max="1053" width="0" style="88" hidden="1" customWidth="1"/>
    <col min="1054" max="1054" width="11.42578125" style="88"/>
    <col min="1055" max="1057" width="0" style="88" hidden="1" customWidth="1"/>
    <col min="1058" max="1058" width="9.28515625" style="88" customWidth="1"/>
    <col min="1059" max="1059" width="0" style="88" hidden="1" customWidth="1"/>
    <col min="1060" max="1060" width="11.42578125" style="88" customWidth="1"/>
    <col min="1061" max="1061" width="0" style="88" hidden="1" customWidth="1"/>
    <col min="1062" max="1062" width="11.42578125" style="88"/>
    <col min="1063" max="1063" width="0" style="88" hidden="1" customWidth="1"/>
    <col min="1064" max="1064" width="8.28515625" style="88" customWidth="1"/>
    <col min="1065" max="1065" width="0" style="88" hidden="1" customWidth="1"/>
    <col min="1066" max="1066" width="10.140625" style="88" customWidth="1"/>
    <col min="1067" max="1067" width="0" style="88" hidden="1" customWidth="1"/>
    <col min="1068" max="1068" width="11.42578125" style="88"/>
    <col min="1069" max="1099" width="0" style="88" hidden="1" customWidth="1"/>
    <col min="1100" max="1100" width="11.42578125" style="88"/>
    <col min="1101" max="1101" width="0" style="88" hidden="1" customWidth="1"/>
    <col min="1102" max="1102" width="9.7109375" style="88" customWidth="1"/>
    <col min="1103" max="1103" width="7" style="88" customWidth="1"/>
    <col min="1104" max="1104" width="9.140625" style="88" customWidth="1"/>
    <col min="1105" max="1105" width="13.7109375" style="88" customWidth="1"/>
    <col min="1106" max="1111" width="0" style="88" hidden="1" customWidth="1"/>
    <col min="1112" max="1280" width="11.42578125" style="88"/>
    <col min="1281" max="1281" width="5.7109375" style="88" customWidth="1"/>
    <col min="1282" max="1283" width="11.140625" style="88" customWidth="1"/>
    <col min="1284" max="1284" width="9" style="88" customWidth="1"/>
    <col min="1285" max="1287" width="0" style="88" hidden="1" customWidth="1"/>
    <col min="1288" max="1288" width="10" style="88" customWidth="1"/>
    <col min="1289" max="1289" width="0" style="88" hidden="1" customWidth="1"/>
    <col min="1290" max="1290" width="8.5703125" style="88" customWidth="1"/>
    <col min="1291" max="1291" width="0" style="88" hidden="1" customWidth="1"/>
    <col min="1292" max="1292" width="11.28515625" style="88" customWidth="1"/>
    <col min="1293" max="1293" width="0" style="88" hidden="1" customWidth="1"/>
    <col min="1294" max="1294" width="17" style="88" customWidth="1"/>
    <col min="1295" max="1297" width="0" style="88" hidden="1" customWidth="1"/>
    <col min="1298" max="1298" width="9" style="88" customWidth="1"/>
    <col min="1299" max="1301" width="0" style="88" hidden="1" customWidth="1"/>
    <col min="1302" max="1302" width="11.28515625" style="88" customWidth="1"/>
    <col min="1303" max="1305" width="0" style="88" hidden="1" customWidth="1"/>
    <col min="1306" max="1306" width="10.140625" style="88" customWidth="1"/>
    <col min="1307" max="1309" width="0" style="88" hidden="1" customWidth="1"/>
    <col min="1310" max="1310" width="11.42578125" style="88"/>
    <col min="1311" max="1313" width="0" style="88" hidden="1" customWidth="1"/>
    <col min="1314" max="1314" width="9.28515625" style="88" customWidth="1"/>
    <col min="1315" max="1315" width="0" style="88" hidden="1" customWidth="1"/>
    <col min="1316" max="1316" width="11.42578125" style="88" customWidth="1"/>
    <col min="1317" max="1317" width="0" style="88" hidden="1" customWidth="1"/>
    <col min="1318" max="1318" width="11.42578125" style="88"/>
    <col min="1319" max="1319" width="0" style="88" hidden="1" customWidth="1"/>
    <col min="1320" max="1320" width="8.28515625" style="88" customWidth="1"/>
    <col min="1321" max="1321" width="0" style="88" hidden="1" customWidth="1"/>
    <col min="1322" max="1322" width="10.140625" style="88" customWidth="1"/>
    <col min="1323" max="1323" width="0" style="88" hidden="1" customWidth="1"/>
    <col min="1324" max="1324" width="11.42578125" style="88"/>
    <col min="1325" max="1355" width="0" style="88" hidden="1" customWidth="1"/>
    <col min="1356" max="1356" width="11.42578125" style="88"/>
    <col min="1357" max="1357" width="0" style="88" hidden="1" customWidth="1"/>
    <col min="1358" max="1358" width="9.7109375" style="88" customWidth="1"/>
    <col min="1359" max="1359" width="7" style="88" customWidth="1"/>
    <col min="1360" max="1360" width="9.140625" style="88" customWidth="1"/>
    <col min="1361" max="1361" width="13.7109375" style="88" customWidth="1"/>
    <col min="1362" max="1367" width="0" style="88" hidden="1" customWidth="1"/>
    <col min="1368" max="1536" width="11.42578125" style="88"/>
    <col min="1537" max="1537" width="5.7109375" style="88" customWidth="1"/>
    <col min="1538" max="1539" width="11.140625" style="88" customWidth="1"/>
    <col min="1540" max="1540" width="9" style="88" customWidth="1"/>
    <col min="1541" max="1543" width="0" style="88" hidden="1" customWidth="1"/>
    <col min="1544" max="1544" width="10" style="88" customWidth="1"/>
    <col min="1545" max="1545" width="0" style="88" hidden="1" customWidth="1"/>
    <col min="1546" max="1546" width="8.5703125" style="88" customWidth="1"/>
    <col min="1547" max="1547" width="0" style="88" hidden="1" customWidth="1"/>
    <col min="1548" max="1548" width="11.28515625" style="88" customWidth="1"/>
    <col min="1549" max="1549" width="0" style="88" hidden="1" customWidth="1"/>
    <col min="1550" max="1550" width="17" style="88" customWidth="1"/>
    <col min="1551" max="1553" width="0" style="88" hidden="1" customWidth="1"/>
    <col min="1554" max="1554" width="9" style="88" customWidth="1"/>
    <col min="1555" max="1557" width="0" style="88" hidden="1" customWidth="1"/>
    <col min="1558" max="1558" width="11.28515625" style="88" customWidth="1"/>
    <col min="1559" max="1561" width="0" style="88" hidden="1" customWidth="1"/>
    <col min="1562" max="1562" width="10.140625" style="88" customWidth="1"/>
    <col min="1563" max="1565" width="0" style="88" hidden="1" customWidth="1"/>
    <col min="1566" max="1566" width="11.42578125" style="88"/>
    <col min="1567" max="1569" width="0" style="88" hidden="1" customWidth="1"/>
    <col min="1570" max="1570" width="9.28515625" style="88" customWidth="1"/>
    <col min="1571" max="1571" width="0" style="88" hidden="1" customWidth="1"/>
    <col min="1572" max="1572" width="11.42578125" style="88" customWidth="1"/>
    <col min="1573" max="1573" width="0" style="88" hidden="1" customWidth="1"/>
    <col min="1574" max="1574" width="11.42578125" style="88"/>
    <col min="1575" max="1575" width="0" style="88" hidden="1" customWidth="1"/>
    <col min="1576" max="1576" width="8.28515625" style="88" customWidth="1"/>
    <col min="1577" max="1577" width="0" style="88" hidden="1" customWidth="1"/>
    <col min="1578" max="1578" width="10.140625" style="88" customWidth="1"/>
    <col min="1579" max="1579" width="0" style="88" hidden="1" customWidth="1"/>
    <col min="1580" max="1580" width="11.42578125" style="88"/>
    <col min="1581" max="1611" width="0" style="88" hidden="1" customWidth="1"/>
    <col min="1612" max="1612" width="11.42578125" style="88"/>
    <col min="1613" max="1613" width="0" style="88" hidden="1" customWidth="1"/>
    <col min="1614" max="1614" width="9.7109375" style="88" customWidth="1"/>
    <col min="1615" max="1615" width="7" style="88" customWidth="1"/>
    <col min="1616" max="1616" width="9.140625" style="88" customWidth="1"/>
    <col min="1617" max="1617" width="13.7109375" style="88" customWidth="1"/>
    <col min="1618" max="1623" width="0" style="88" hidden="1" customWidth="1"/>
    <col min="1624" max="1792" width="11.42578125" style="88"/>
    <col min="1793" max="1793" width="5.7109375" style="88" customWidth="1"/>
    <col min="1794" max="1795" width="11.140625" style="88" customWidth="1"/>
    <col min="1796" max="1796" width="9" style="88" customWidth="1"/>
    <col min="1797" max="1799" width="0" style="88" hidden="1" customWidth="1"/>
    <col min="1800" max="1800" width="10" style="88" customWidth="1"/>
    <col min="1801" max="1801" width="0" style="88" hidden="1" customWidth="1"/>
    <col min="1802" max="1802" width="8.5703125" style="88" customWidth="1"/>
    <col min="1803" max="1803" width="0" style="88" hidden="1" customWidth="1"/>
    <col min="1804" max="1804" width="11.28515625" style="88" customWidth="1"/>
    <col min="1805" max="1805" width="0" style="88" hidden="1" customWidth="1"/>
    <col min="1806" max="1806" width="17" style="88" customWidth="1"/>
    <col min="1807" max="1809" width="0" style="88" hidden="1" customWidth="1"/>
    <col min="1810" max="1810" width="9" style="88" customWidth="1"/>
    <col min="1811" max="1813" width="0" style="88" hidden="1" customWidth="1"/>
    <col min="1814" max="1814" width="11.28515625" style="88" customWidth="1"/>
    <col min="1815" max="1817" width="0" style="88" hidden="1" customWidth="1"/>
    <col min="1818" max="1818" width="10.140625" style="88" customWidth="1"/>
    <col min="1819" max="1821" width="0" style="88" hidden="1" customWidth="1"/>
    <col min="1822" max="1822" width="11.42578125" style="88"/>
    <col min="1823" max="1825" width="0" style="88" hidden="1" customWidth="1"/>
    <col min="1826" max="1826" width="9.28515625" style="88" customWidth="1"/>
    <col min="1827" max="1827" width="0" style="88" hidden="1" customWidth="1"/>
    <col min="1828" max="1828" width="11.42578125" style="88" customWidth="1"/>
    <col min="1829" max="1829" width="0" style="88" hidden="1" customWidth="1"/>
    <col min="1830" max="1830" width="11.42578125" style="88"/>
    <col min="1831" max="1831" width="0" style="88" hidden="1" customWidth="1"/>
    <col min="1832" max="1832" width="8.28515625" style="88" customWidth="1"/>
    <col min="1833" max="1833" width="0" style="88" hidden="1" customWidth="1"/>
    <col min="1834" max="1834" width="10.140625" style="88" customWidth="1"/>
    <col min="1835" max="1835" width="0" style="88" hidden="1" customWidth="1"/>
    <col min="1836" max="1836" width="11.42578125" style="88"/>
    <col min="1837" max="1867" width="0" style="88" hidden="1" customWidth="1"/>
    <col min="1868" max="1868" width="11.42578125" style="88"/>
    <col min="1869" max="1869" width="0" style="88" hidden="1" customWidth="1"/>
    <col min="1870" max="1870" width="9.7109375" style="88" customWidth="1"/>
    <col min="1871" max="1871" width="7" style="88" customWidth="1"/>
    <col min="1872" max="1872" width="9.140625" style="88" customWidth="1"/>
    <col min="1873" max="1873" width="13.7109375" style="88" customWidth="1"/>
    <col min="1874" max="1879" width="0" style="88" hidden="1" customWidth="1"/>
    <col min="1880" max="2048" width="11.42578125" style="88"/>
    <col min="2049" max="2049" width="5.7109375" style="88" customWidth="1"/>
    <col min="2050" max="2051" width="11.140625" style="88" customWidth="1"/>
    <col min="2052" max="2052" width="9" style="88" customWidth="1"/>
    <col min="2053" max="2055" width="0" style="88" hidden="1" customWidth="1"/>
    <col min="2056" max="2056" width="10" style="88" customWidth="1"/>
    <col min="2057" max="2057" width="0" style="88" hidden="1" customWidth="1"/>
    <col min="2058" max="2058" width="8.5703125" style="88" customWidth="1"/>
    <col min="2059" max="2059" width="0" style="88" hidden="1" customWidth="1"/>
    <col min="2060" max="2060" width="11.28515625" style="88" customWidth="1"/>
    <col min="2061" max="2061" width="0" style="88" hidden="1" customWidth="1"/>
    <col min="2062" max="2062" width="17" style="88" customWidth="1"/>
    <col min="2063" max="2065" width="0" style="88" hidden="1" customWidth="1"/>
    <col min="2066" max="2066" width="9" style="88" customWidth="1"/>
    <col min="2067" max="2069" width="0" style="88" hidden="1" customWidth="1"/>
    <col min="2070" max="2070" width="11.28515625" style="88" customWidth="1"/>
    <col min="2071" max="2073" width="0" style="88" hidden="1" customWidth="1"/>
    <col min="2074" max="2074" width="10.140625" style="88" customWidth="1"/>
    <col min="2075" max="2077" width="0" style="88" hidden="1" customWidth="1"/>
    <col min="2078" max="2078" width="11.42578125" style="88"/>
    <col min="2079" max="2081" width="0" style="88" hidden="1" customWidth="1"/>
    <col min="2082" max="2082" width="9.28515625" style="88" customWidth="1"/>
    <col min="2083" max="2083" width="0" style="88" hidden="1" customWidth="1"/>
    <col min="2084" max="2084" width="11.42578125" style="88" customWidth="1"/>
    <col min="2085" max="2085" width="0" style="88" hidden="1" customWidth="1"/>
    <col min="2086" max="2086" width="11.42578125" style="88"/>
    <col min="2087" max="2087" width="0" style="88" hidden="1" customWidth="1"/>
    <col min="2088" max="2088" width="8.28515625" style="88" customWidth="1"/>
    <col min="2089" max="2089" width="0" style="88" hidden="1" customWidth="1"/>
    <col min="2090" max="2090" width="10.140625" style="88" customWidth="1"/>
    <col min="2091" max="2091" width="0" style="88" hidden="1" customWidth="1"/>
    <col min="2092" max="2092" width="11.42578125" style="88"/>
    <col min="2093" max="2123" width="0" style="88" hidden="1" customWidth="1"/>
    <col min="2124" max="2124" width="11.42578125" style="88"/>
    <col min="2125" max="2125" width="0" style="88" hidden="1" customWidth="1"/>
    <col min="2126" max="2126" width="9.7109375" style="88" customWidth="1"/>
    <col min="2127" max="2127" width="7" style="88" customWidth="1"/>
    <col min="2128" max="2128" width="9.140625" style="88" customWidth="1"/>
    <col min="2129" max="2129" width="13.7109375" style="88" customWidth="1"/>
    <col min="2130" max="2135" width="0" style="88" hidden="1" customWidth="1"/>
    <col min="2136" max="2304" width="11.42578125" style="88"/>
    <col min="2305" max="2305" width="5.7109375" style="88" customWidth="1"/>
    <col min="2306" max="2307" width="11.140625" style="88" customWidth="1"/>
    <col min="2308" max="2308" width="9" style="88" customWidth="1"/>
    <col min="2309" max="2311" width="0" style="88" hidden="1" customWidth="1"/>
    <col min="2312" max="2312" width="10" style="88" customWidth="1"/>
    <col min="2313" max="2313" width="0" style="88" hidden="1" customWidth="1"/>
    <col min="2314" max="2314" width="8.5703125" style="88" customWidth="1"/>
    <col min="2315" max="2315" width="0" style="88" hidden="1" customWidth="1"/>
    <col min="2316" max="2316" width="11.28515625" style="88" customWidth="1"/>
    <col min="2317" max="2317" width="0" style="88" hidden="1" customWidth="1"/>
    <col min="2318" max="2318" width="17" style="88" customWidth="1"/>
    <col min="2319" max="2321" width="0" style="88" hidden="1" customWidth="1"/>
    <col min="2322" max="2322" width="9" style="88" customWidth="1"/>
    <col min="2323" max="2325" width="0" style="88" hidden="1" customWidth="1"/>
    <col min="2326" max="2326" width="11.28515625" style="88" customWidth="1"/>
    <col min="2327" max="2329" width="0" style="88" hidden="1" customWidth="1"/>
    <col min="2330" max="2330" width="10.140625" style="88" customWidth="1"/>
    <col min="2331" max="2333" width="0" style="88" hidden="1" customWidth="1"/>
    <col min="2334" max="2334" width="11.42578125" style="88"/>
    <col min="2335" max="2337" width="0" style="88" hidden="1" customWidth="1"/>
    <col min="2338" max="2338" width="9.28515625" style="88" customWidth="1"/>
    <col min="2339" max="2339" width="0" style="88" hidden="1" customWidth="1"/>
    <col min="2340" max="2340" width="11.42578125" style="88" customWidth="1"/>
    <col min="2341" max="2341" width="0" style="88" hidden="1" customWidth="1"/>
    <col min="2342" max="2342" width="11.42578125" style="88"/>
    <col min="2343" max="2343" width="0" style="88" hidden="1" customWidth="1"/>
    <col min="2344" max="2344" width="8.28515625" style="88" customWidth="1"/>
    <col min="2345" max="2345" width="0" style="88" hidden="1" customWidth="1"/>
    <col min="2346" max="2346" width="10.140625" style="88" customWidth="1"/>
    <col min="2347" max="2347" width="0" style="88" hidden="1" customWidth="1"/>
    <col min="2348" max="2348" width="11.42578125" style="88"/>
    <col min="2349" max="2379" width="0" style="88" hidden="1" customWidth="1"/>
    <col min="2380" max="2380" width="11.42578125" style="88"/>
    <col min="2381" max="2381" width="0" style="88" hidden="1" customWidth="1"/>
    <col min="2382" max="2382" width="9.7109375" style="88" customWidth="1"/>
    <col min="2383" max="2383" width="7" style="88" customWidth="1"/>
    <col min="2384" max="2384" width="9.140625" style="88" customWidth="1"/>
    <col min="2385" max="2385" width="13.7109375" style="88" customWidth="1"/>
    <col min="2386" max="2391" width="0" style="88" hidden="1" customWidth="1"/>
    <col min="2392" max="2560" width="11.42578125" style="88"/>
    <col min="2561" max="2561" width="5.7109375" style="88" customWidth="1"/>
    <col min="2562" max="2563" width="11.140625" style="88" customWidth="1"/>
    <col min="2564" max="2564" width="9" style="88" customWidth="1"/>
    <col min="2565" max="2567" width="0" style="88" hidden="1" customWidth="1"/>
    <col min="2568" max="2568" width="10" style="88" customWidth="1"/>
    <col min="2569" max="2569" width="0" style="88" hidden="1" customWidth="1"/>
    <col min="2570" max="2570" width="8.5703125" style="88" customWidth="1"/>
    <col min="2571" max="2571" width="0" style="88" hidden="1" customWidth="1"/>
    <col min="2572" max="2572" width="11.28515625" style="88" customWidth="1"/>
    <col min="2573" max="2573" width="0" style="88" hidden="1" customWidth="1"/>
    <col min="2574" max="2574" width="17" style="88" customWidth="1"/>
    <col min="2575" max="2577" width="0" style="88" hidden="1" customWidth="1"/>
    <col min="2578" max="2578" width="9" style="88" customWidth="1"/>
    <col min="2579" max="2581" width="0" style="88" hidden="1" customWidth="1"/>
    <col min="2582" max="2582" width="11.28515625" style="88" customWidth="1"/>
    <col min="2583" max="2585" width="0" style="88" hidden="1" customWidth="1"/>
    <col min="2586" max="2586" width="10.140625" style="88" customWidth="1"/>
    <col min="2587" max="2589" width="0" style="88" hidden="1" customWidth="1"/>
    <col min="2590" max="2590" width="11.42578125" style="88"/>
    <col min="2591" max="2593" width="0" style="88" hidden="1" customWidth="1"/>
    <col min="2594" max="2594" width="9.28515625" style="88" customWidth="1"/>
    <col min="2595" max="2595" width="0" style="88" hidden="1" customWidth="1"/>
    <col min="2596" max="2596" width="11.42578125" style="88" customWidth="1"/>
    <col min="2597" max="2597" width="0" style="88" hidden="1" customWidth="1"/>
    <col min="2598" max="2598" width="11.42578125" style="88"/>
    <col min="2599" max="2599" width="0" style="88" hidden="1" customWidth="1"/>
    <col min="2600" max="2600" width="8.28515625" style="88" customWidth="1"/>
    <col min="2601" max="2601" width="0" style="88" hidden="1" customWidth="1"/>
    <col min="2602" max="2602" width="10.140625" style="88" customWidth="1"/>
    <col min="2603" max="2603" width="0" style="88" hidden="1" customWidth="1"/>
    <col min="2604" max="2604" width="11.42578125" style="88"/>
    <col min="2605" max="2635" width="0" style="88" hidden="1" customWidth="1"/>
    <col min="2636" max="2636" width="11.42578125" style="88"/>
    <col min="2637" max="2637" width="0" style="88" hidden="1" customWidth="1"/>
    <col min="2638" max="2638" width="9.7109375" style="88" customWidth="1"/>
    <col min="2639" max="2639" width="7" style="88" customWidth="1"/>
    <col min="2640" max="2640" width="9.140625" style="88" customWidth="1"/>
    <col min="2641" max="2641" width="13.7109375" style="88" customWidth="1"/>
    <col min="2642" max="2647" width="0" style="88" hidden="1" customWidth="1"/>
    <col min="2648" max="2816" width="11.42578125" style="88"/>
    <col min="2817" max="2817" width="5.7109375" style="88" customWidth="1"/>
    <col min="2818" max="2819" width="11.140625" style="88" customWidth="1"/>
    <col min="2820" max="2820" width="9" style="88" customWidth="1"/>
    <col min="2821" max="2823" width="0" style="88" hidden="1" customWidth="1"/>
    <col min="2824" max="2824" width="10" style="88" customWidth="1"/>
    <col min="2825" max="2825" width="0" style="88" hidden="1" customWidth="1"/>
    <col min="2826" max="2826" width="8.5703125" style="88" customWidth="1"/>
    <col min="2827" max="2827" width="0" style="88" hidden="1" customWidth="1"/>
    <col min="2828" max="2828" width="11.28515625" style="88" customWidth="1"/>
    <col min="2829" max="2829" width="0" style="88" hidden="1" customWidth="1"/>
    <col min="2830" max="2830" width="17" style="88" customWidth="1"/>
    <col min="2831" max="2833" width="0" style="88" hidden="1" customWidth="1"/>
    <col min="2834" max="2834" width="9" style="88" customWidth="1"/>
    <col min="2835" max="2837" width="0" style="88" hidden="1" customWidth="1"/>
    <col min="2838" max="2838" width="11.28515625" style="88" customWidth="1"/>
    <col min="2839" max="2841" width="0" style="88" hidden="1" customWidth="1"/>
    <col min="2842" max="2842" width="10.140625" style="88" customWidth="1"/>
    <col min="2843" max="2845" width="0" style="88" hidden="1" customWidth="1"/>
    <col min="2846" max="2846" width="11.42578125" style="88"/>
    <col min="2847" max="2849" width="0" style="88" hidden="1" customWidth="1"/>
    <col min="2850" max="2850" width="9.28515625" style="88" customWidth="1"/>
    <col min="2851" max="2851" width="0" style="88" hidden="1" customWidth="1"/>
    <col min="2852" max="2852" width="11.42578125" style="88" customWidth="1"/>
    <col min="2853" max="2853" width="0" style="88" hidden="1" customWidth="1"/>
    <col min="2854" max="2854" width="11.42578125" style="88"/>
    <col min="2855" max="2855" width="0" style="88" hidden="1" customWidth="1"/>
    <col min="2856" max="2856" width="8.28515625" style="88" customWidth="1"/>
    <col min="2857" max="2857" width="0" style="88" hidden="1" customWidth="1"/>
    <col min="2858" max="2858" width="10.140625" style="88" customWidth="1"/>
    <col min="2859" max="2859" width="0" style="88" hidden="1" customWidth="1"/>
    <col min="2860" max="2860" width="11.42578125" style="88"/>
    <col min="2861" max="2891" width="0" style="88" hidden="1" customWidth="1"/>
    <col min="2892" max="2892" width="11.42578125" style="88"/>
    <col min="2893" max="2893" width="0" style="88" hidden="1" customWidth="1"/>
    <col min="2894" max="2894" width="9.7109375" style="88" customWidth="1"/>
    <col min="2895" max="2895" width="7" style="88" customWidth="1"/>
    <col min="2896" max="2896" width="9.140625" style="88" customWidth="1"/>
    <col min="2897" max="2897" width="13.7109375" style="88" customWidth="1"/>
    <col min="2898" max="2903" width="0" style="88" hidden="1" customWidth="1"/>
    <col min="2904" max="3072" width="11.42578125" style="88"/>
    <col min="3073" max="3073" width="5.7109375" style="88" customWidth="1"/>
    <col min="3074" max="3075" width="11.140625" style="88" customWidth="1"/>
    <col min="3076" max="3076" width="9" style="88" customWidth="1"/>
    <col min="3077" max="3079" width="0" style="88" hidden="1" customWidth="1"/>
    <col min="3080" max="3080" width="10" style="88" customWidth="1"/>
    <col min="3081" max="3081" width="0" style="88" hidden="1" customWidth="1"/>
    <col min="3082" max="3082" width="8.5703125" style="88" customWidth="1"/>
    <col min="3083" max="3083" width="0" style="88" hidden="1" customWidth="1"/>
    <col min="3084" max="3084" width="11.28515625" style="88" customWidth="1"/>
    <col min="3085" max="3085" width="0" style="88" hidden="1" customWidth="1"/>
    <col min="3086" max="3086" width="17" style="88" customWidth="1"/>
    <col min="3087" max="3089" width="0" style="88" hidden="1" customWidth="1"/>
    <col min="3090" max="3090" width="9" style="88" customWidth="1"/>
    <col min="3091" max="3093" width="0" style="88" hidden="1" customWidth="1"/>
    <col min="3094" max="3094" width="11.28515625" style="88" customWidth="1"/>
    <col min="3095" max="3097" width="0" style="88" hidden="1" customWidth="1"/>
    <col min="3098" max="3098" width="10.140625" style="88" customWidth="1"/>
    <col min="3099" max="3101" width="0" style="88" hidden="1" customWidth="1"/>
    <col min="3102" max="3102" width="11.42578125" style="88"/>
    <col min="3103" max="3105" width="0" style="88" hidden="1" customWidth="1"/>
    <col min="3106" max="3106" width="9.28515625" style="88" customWidth="1"/>
    <col min="3107" max="3107" width="0" style="88" hidden="1" customWidth="1"/>
    <col min="3108" max="3108" width="11.42578125" style="88" customWidth="1"/>
    <col min="3109" max="3109" width="0" style="88" hidden="1" customWidth="1"/>
    <col min="3110" max="3110" width="11.42578125" style="88"/>
    <col min="3111" max="3111" width="0" style="88" hidden="1" customWidth="1"/>
    <col min="3112" max="3112" width="8.28515625" style="88" customWidth="1"/>
    <col min="3113" max="3113" width="0" style="88" hidden="1" customWidth="1"/>
    <col min="3114" max="3114" width="10.140625" style="88" customWidth="1"/>
    <col min="3115" max="3115" width="0" style="88" hidden="1" customWidth="1"/>
    <col min="3116" max="3116" width="11.42578125" style="88"/>
    <col min="3117" max="3147" width="0" style="88" hidden="1" customWidth="1"/>
    <col min="3148" max="3148" width="11.42578125" style="88"/>
    <col min="3149" max="3149" width="0" style="88" hidden="1" customWidth="1"/>
    <col min="3150" max="3150" width="9.7109375" style="88" customWidth="1"/>
    <col min="3151" max="3151" width="7" style="88" customWidth="1"/>
    <col min="3152" max="3152" width="9.140625" style="88" customWidth="1"/>
    <col min="3153" max="3153" width="13.7109375" style="88" customWidth="1"/>
    <col min="3154" max="3159" width="0" style="88" hidden="1" customWidth="1"/>
    <col min="3160" max="3328" width="11.42578125" style="88"/>
    <col min="3329" max="3329" width="5.7109375" style="88" customWidth="1"/>
    <col min="3330" max="3331" width="11.140625" style="88" customWidth="1"/>
    <col min="3332" max="3332" width="9" style="88" customWidth="1"/>
    <col min="3333" max="3335" width="0" style="88" hidden="1" customWidth="1"/>
    <col min="3336" max="3336" width="10" style="88" customWidth="1"/>
    <col min="3337" max="3337" width="0" style="88" hidden="1" customWidth="1"/>
    <col min="3338" max="3338" width="8.5703125" style="88" customWidth="1"/>
    <col min="3339" max="3339" width="0" style="88" hidden="1" customWidth="1"/>
    <col min="3340" max="3340" width="11.28515625" style="88" customWidth="1"/>
    <col min="3341" max="3341" width="0" style="88" hidden="1" customWidth="1"/>
    <col min="3342" max="3342" width="17" style="88" customWidth="1"/>
    <col min="3343" max="3345" width="0" style="88" hidden="1" customWidth="1"/>
    <col min="3346" max="3346" width="9" style="88" customWidth="1"/>
    <col min="3347" max="3349" width="0" style="88" hidden="1" customWidth="1"/>
    <col min="3350" max="3350" width="11.28515625" style="88" customWidth="1"/>
    <col min="3351" max="3353" width="0" style="88" hidden="1" customWidth="1"/>
    <col min="3354" max="3354" width="10.140625" style="88" customWidth="1"/>
    <col min="3355" max="3357" width="0" style="88" hidden="1" customWidth="1"/>
    <col min="3358" max="3358" width="11.42578125" style="88"/>
    <col min="3359" max="3361" width="0" style="88" hidden="1" customWidth="1"/>
    <col min="3362" max="3362" width="9.28515625" style="88" customWidth="1"/>
    <col min="3363" max="3363" width="0" style="88" hidden="1" customWidth="1"/>
    <col min="3364" max="3364" width="11.42578125" style="88" customWidth="1"/>
    <col min="3365" max="3365" width="0" style="88" hidden="1" customWidth="1"/>
    <col min="3366" max="3366" width="11.42578125" style="88"/>
    <col min="3367" max="3367" width="0" style="88" hidden="1" customWidth="1"/>
    <col min="3368" max="3368" width="8.28515625" style="88" customWidth="1"/>
    <col min="3369" max="3369" width="0" style="88" hidden="1" customWidth="1"/>
    <col min="3370" max="3370" width="10.140625" style="88" customWidth="1"/>
    <col min="3371" max="3371" width="0" style="88" hidden="1" customWidth="1"/>
    <col min="3372" max="3372" width="11.42578125" style="88"/>
    <col min="3373" max="3403" width="0" style="88" hidden="1" customWidth="1"/>
    <col min="3404" max="3404" width="11.42578125" style="88"/>
    <col min="3405" max="3405" width="0" style="88" hidden="1" customWidth="1"/>
    <col min="3406" max="3406" width="9.7109375" style="88" customWidth="1"/>
    <col min="3407" max="3407" width="7" style="88" customWidth="1"/>
    <col min="3408" max="3408" width="9.140625" style="88" customWidth="1"/>
    <col min="3409" max="3409" width="13.7109375" style="88" customWidth="1"/>
    <col min="3410" max="3415" width="0" style="88" hidden="1" customWidth="1"/>
    <col min="3416" max="3584" width="11.42578125" style="88"/>
    <col min="3585" max="3585" width="5.7109375" style="88" customWidth="1"/>
    <col min="3586" max="3587" width="11.140625" style="88" customWidth="1"/>
    <col min="3588" max="3588" width="9" style="88" customWidth="1"/>
    <col min="3589" max="3591" width="0" style="88" hidden="1" customWidth="1"/>
    <col min="3592" max="3592" width="10" style="88" customWidth="1"/>
    <col min="3593" max="3593" width="0" style="88" hidden="1" customWidth="1"/>
    <col min="3594" max="3594" width="8.5703125" style="88" customWidth="1"/>
    <col min="3595" max="3595" width="0" style="88" hidden="1" customWidth="1"/>
    <col min="3596" max="3596" width="11.28515625" style="88" customWidth="1"/>
    <col min="3597" max="3597" width="0" style="88" hidden="1" customWidth="1"/>
    <col min="3598" max="3598" width="17" style="88" customWidth="1"/>
    <col min="3599" max="3601" width="0" style="88" hidden="1" customWidth="1"/>
    <col min="3602" max="3602" width="9" style="88" customWidth="1"/>
    <col min="3603" max="3605" width="0" style="88" hidden="1" customWidth="1"/>
    <col min="3606" max="3606" width="11.28515625" style="88" customWidth="1"/>
    <col min="3607" max="3609" width="0" style="88" hidden="1" customWidth="1"/>
    <col min="3610" max="3610" width="10.140625" style="88" customWidth="1"/>
    <col min="3611" max="3613" width="0" style="88" hidden="1" customWidth="1"/>
    <col min="3614" max="3614" width="11.42578125" style="88"/>
    <col min="3615" max="3617" width="0" style="88" hidden="1" customWidth="1"/>
    <col min="3618" max="3618" width="9.28515625" style="88" customWidth="1"/>
    <col min="3619" max="3619" width="0" style="88" hidden="1" customWidth="1"/>
    <col min="3620" max="3620" width="11.42578125" style="88" customWidth="1"/>
    <col min="3621" max="3621" width="0" style="88" hidden="1" customWidth="1"/>
    <col min="3622" max="3622" width="11.42578125" style="88"/>
    <col min="3623" max="3623" width="0" style="88" hidden="1" customWidth="1"/>
    <col min="3624" max="3624" width="8.28515625" style="88" customWidth="1"/>
    <col min="3625" max="3625" width="0" style="88" hidden="1" customWidth="1"/>
    <col min="3626" max="3626" width="10.140625" style="88" customWidth="1"/>
    <col min="3627" max="3627" width="0" style="88" hidden="1" customWidth="1"/>
    <col min="3628" max="3628" width="11.42578125" style="88"/>
    <col min="3629" max="3659" width="0" style="88" hidden="1" customWidth="1"/>
    <col min="3660" max="3660" width="11.42578125" style="88"/>
    <col min="3661" max="3661" width="0" style="88" hidden="1" customWidth="1"/>
    <col min="3662" max="3662" width="9.7109375" style="88" customWidth="1"/>
    <col min="3663" max="3663" width="7" style="88" customWidth="1"/>
    <col min="3664" max="3664" width="9.140625" style="88" customWidth="1"/>
    <col min="3665" max="3665" width="13.7109375" style="88" customWidth="1"/>
    <col min="3666" max="3671" width="0" style="88" hidden="1" customWidth="1"/>
    <col min="3672" max="3840" width="11.42578125" style="88"/>
    <col min="3841" max="3841" width="5.7109375" style="88" customWidth="1"/>
    <col min="3842" max="3843" width="11.140625" style="88" customWidth="1"/>
    <col min="3844" max="3844" width="9" style="88" customWidth="1"/>
    <col min="3845" max="3847" width="0" style="88" hidden="1" customWidth="1"/>
    <col min="3848" max="3848" width="10" style="88" customWidth="1"/>
    <col min="3849" max="3849" width="0" style="88" hidden="1" customWidth="1"/>
    <col min="3850" max="3850" width="8.5703125" style="88" customWidth="1"/>
    <col min="3851" max="3851" width="0" style="88" hidden="1" customWidth="1"/>
    <col min="3852" max="3852" width="11.28515625" style="88" customWidth="1"/>
    <col min="3853" max="3853" width="0" style="88" hidden="1" customWidth="1"/>
    <col min="3854" max="3854" width="17" style="88" customWidth="1"/>
    <col min="3855" max="3857" width="0" style="88" hidden="1" customWidth="1"/>
    <col min="3858" max="3858" width="9" style="88" customWidth="1"/>
    <col min="3859" max="3861" width="0" style="88" hidden="1" customWidth="1"/>
    <col min="3862" max="3862" width="11.28515625" style="88" customWidth="1"/>
    <col min="3863" max="3865" width="0" style="88" hidden="1" customWidth="1"/>
    <col min="3866" max="3866" width="10.140625" style="88" customWidth="1"/>
    <col min="3867" max="3869" width="0" style="88" hidden="1" customWidth="1"/>
    <col min="3870" max="3870" width="11.42578125" style="88"/>
    <col min="3871" max="3873" width="0" style="88" hidden="1" customWidth="1"/>
    <col min="3874" max="3874" width="9.28515625" style="88" customWidth="1"/>
    <col min="3875" max="3875" width="0" style="88" hidden="1" customWidth="1"/>
    <col min="3876" max="3876" width="11.42578125" style="88" customWidth="1"/>
    <col min="3877" max="3877" width="0" style="88" hidden="1" customWidth="1"/>
    <col min="3878" max="3878" width="11.42578125" style="88"/>
    <col min="3879" max="3879" width="0" style="88" hidden="1" customWidth="1"/>
    <col min="3880" max="3880" width="8.28515625" style="88" customWidth="1"/>
    <col min="3881" max="3881" width="0" style="88" hidden="1" customWidth="1"/>
    <col min="3882" max="3882" width="10.140625" style="88" customWidth="1"/>
    <col min="3883" max="3883" width="0" style="88" hidden="1" customWidth="1"/>
    <col min="3884" max="3884" width="11.42578125" style="88"/>
    <col min="3885" max="3915" width="0" style="88" hidden="1" customWidth="1"/>
    <col min="3916" max="3916" width="11.42578125" style="88"/>
    <col min="3917" max="3917" width="0" style="88" hidden="1" customWidth="1"/>
    <col min="3918" max="3918" width="9.7109375" style="88" customWidth="1"/>
    <col min="3919" max="3919" width="7" style="88" customWidth="1"/>
    <col min="3920" max="3920" width="9.140625" style="88" customWidth="1"/>
    <col min="3921" max="3921" width="13.7109375" style="88" customWidth="1"/>
    <col min="3922" max="3927" width="0" style="88" hidden="1" customWidth="1"/>
    <col min="3928" max="4096" width="11.42578125" style="88"/>
    <col min="4097" max="4097" width="5.7109375" style="88" customWidth="1"/>
    <col min="4098" max="4099" width="11.140625" style="88" customWidth="1"/>
    <col min="4100" max="4100" width="9" style="88" customWidth="1"/>
    <col min="4101" max="4103" width="0" style="88" hidden="1" customWidth="1"/>
    <col min="4104" max="4104" width="10" style="88" customWidth="1"/>
    <col min="4105" max="4105" width="0" style="88" hidden="1" customWidth="1"/>
    <col min="4106" max="4106" width="8.5703125" style="88" customWidth="1"/>
    <col min="4107" max="4107" width="0" style="88" hidden="1" customWidth="1"/>
    <col min="4108" max="4108" width="11.28515625" style="88" customWidth="1"/>
    <col min="4109" max="4109" width="0" style="88" hidden="1" customWidth="1"/>
    <col min="4110" max="4110" width="17" style="88" customWidth="1"/>
    <col min="4111" max="4113" width="0" style="88" hidden="1" customWidth="1"/>
    <col min="4114" max="4114" width="9" style="88" customWidth="1"/>
    <col min="4115" max="4117" width="0" style="88" hidden="1" customWidth="1"/>
    <col min="4118" max="4118" width="11.28515625" style="88" customWidth="1"/>
    <col min="4119" max="4121" width="0" style="88" hidden="1" customWidth="1"/>
    <col min="4122" max="4122" width="10.140625" style="88" customWidth="1"/>
    <col min="4123" max="4125" width="0" style="88" hidden="1" customWidth="1"/>
    <col min="4126" max="4126" width="11.42578125" style="88"/>
    <col min="4127" max="4129" width="0" style="88" hidden="1" customWidth="1"/>
    <col min="4130" max="4130" width="9.28515625" style="88" customWidth="1"/>
    <col min="4131" max="4131" width="0" style="88" hidden="1" customWidth="1"/>
    <col min="4132" max="4132" width="11.42578125" style="88" customWidth="1"/>
    <col min="4133" max="4133" width="0" style="88" hidden="1" customWidth="1"/>
    <col min="4134" max="4134" width="11.42578125" style="88"/>
    <col min="4135" max="4135" width="0" style="88" hidden="1" customWidth="1"/>
    <col min="4136" max="4136" width="8.28515625" style="88" customWidth="1"/>
    <col min="4137" max="4137" width="0" style="88" hidden="1" customWidth="1"/>
    <col min="4138" max="4138" width="10.140625" style="88" customWidth="1"/>
    <col min="4139" max="4139" width="0" style="88" hidden="1" customWidth="1"/>
    <col min="4140" max="4140" width="11.42578125" style="88"/>
    <col min="4141" max="4171" width="0" style="88" hidden="1" customWidth="1"/>
    <col min="4172" max="4172" width="11.42578125" style="88"/>
    <col min="4173" max="4173" width="0" style="88" hidden="1" customWidth="1"/>
    <col min="4174" max="4174" width="9.7109375" style="88" customWidth="1"/>
    <col min="4175" max="4175" width="7" style="88" customWidth="1"/>
    <col min="4176" max="4176" width="9.140625" style="88" customWidth="1"/>
    <col min="4177" max="4177" width="13.7109375" style="88" customWidth="1"/>
    <col min="4178" max="4183" width="0" style="88" hidden="1" customWidth="1"/>
    <col min="4184" max="4352" width="11.42578125" style="88"/>
    <col min="4353" max="4353" width="5.7109375" style="88" customWidth="1"/>
    <col min="4354" max="4355" width="11.140625" style="88" customWidth="1"/>
    <col min="4356" max="4356" width="9" style="88" customWidth="1"/>
    <col min="4357" max="4359" width="0" style="88" hidden="1" customWidth="1"/>
    <col min="4360" max="4360" width="10" style="88" customWidth="1"/>
    <col min="4361" max="4361" width="0" style="88" hidden="1" customWidth="1"/>
    <col min="4362" max="4362" width="8.5703125" style="88" customWidth="1"/>
    <col min="4363" max="4363" width="0" style="88" hidden="1" customWidth="1"/>
    <col min="4364" max="4364" width="11.28515625" style="88" customWidth="1"/>
    <col min="4365" max="4365" width="0" style="88" hidden="1" customWidth="1"/>
    <col min="4366" max="4366" width="17" style="88" customWidth="1"/>
    <col min="4367" max="4369" width="0" style="88" hidden="1" customWidth="1"/>
    <col min="4370" max="4370" width="9" style="88" customWidth="1"/>
    <col min="4371" max="4373" width="0" style="88" hidden="1" customWidth="1"/>
    <col min="4374" max="4374" width="11.28515625" style="88" customWidth="1"/>
    <col min="4375" max="4377" width="0" style="88" hidden="1" customWidth="1"/>
    <col min="4378" max="4378" width="10.140625" style="88" customWidth="1"/>
    <col min="4379" max="4381" width="0" style="88" hidden="1" customWidth="1"/>
    <col min="4382" max="4382" width="11.42578125" style="88"/>
    <col min="4383" max="4385" width="0" style="88" hidden="1" customWidth="1"/>
    <col min="4386" max="4386" width="9.28515625" style="88" customWidth="1"/>
    <col min="4387" max="4387" width="0" style="88" hidden="1" customWidth="1"/>
    <col min="4388" max="4388" width="11.42578125" style="88" customWidth="1"/>
    <col min="4389" max="4389" width="0" style="88" hidden="1" customWidth="1"/>
    <col min="4390" max="4390" width="11.42578125" style="88"/>
    <col min="4391" max="4391" width="0" style="88" hidden="1" customWidth="1"/>
    <col min="4392" max="4392" width="8.28515625" style="88" customWidth="1"/>
    <col min="4393" max="4393" width="0" style="88" hidden="1" customWidth="1"/>
    <col min="4394" max="4394" width="10.140625" style="88" customWidth="1"/>
    <col min="4395" max="4395" width="0" style="88" hidden="1" customWidth="1"/>
    <col min="4396" max="4396" width="11.42578125" style="88"/>
    <col min="4397" max="4427" width="0" style="88" hidden="1" customWidth="1"/>
    <col min="4428" max="4428" width="11.42578125" style="88"/>
    <col min="4429" max="4429" width="0" style="88" hidden="1" customWidth="1"/>
    <col min="4430" max="4430" width="9.7109375" style="88" customWidth="1"/>
    <col min="4431" max="4431" width="7" style="88" customWidth="1"/>
    <col min="4432" max="4432" width="9.140625" style="88" customWidth="1"/>
    <col min="4433" max="4433" width="13.7109375" style="88" customWidth="1"/>
    <col min="4434" max="4439" width="0" style="88" hidden="1" customWidth="1"/>
    <col min="4440" max="4608" width="11.42578125" style="88"/>
    <col min="4609" max="4609" width="5.7109375" style="88" customWidth="1"/>
    <col min="4610" max="4611" width="11.140625" style="88" customWidth="1"/>
    <col min="4612" max="4612" width="9" style="88" customWidth="1"/>
    <col min="4613" max="4615" width="0" style="88" hidden="1" customWidth="1"/>
    <col min="4616" max="4616" width="10" style="88" customWidth="1"/>
    <col min="4617" max="4617" width="0" style="88" hidden="1" customWidth="1"/>
    <col min="4618" max="4618" width="8.5703125" style="88" customWidth="1"/>
    <col min="4619" max="4619" width="0" style="88" hidden="1" customWidth="1"/>
    <col min="4620" max="4620" width="11.28515625" style="88" customWidth="1"/>
    <col min="4621" max="4621" width="0" style="88" hidden="1" customWidth="1"/>
    <col min="4622" max="4622" width="17" style="88" customWidth="1"/>
    <col min="4623" max="4625" width="0" style="88" hidden="1" customWidth="1"/>
    <col min="4626" max="4626" width="9" style="88" customWidth="1"/>
    <col min="4627" max="4629" width="0" style="88" hidden="1" customWidth="1"/>
    <col min="4630" max="4630" width="11.28515625" style="88" customWidth="1"/>
    <col min="4631" max="4633" width="0" style="88" hidden="1" customWidth="1"/>
    <col min="4634" max="4634" width="10.140625" style="88" customWidth="1"/>
    <col min="4635" max="4637" width="0" style="88" hidden="1" customWidth="1"/>
    <col min="4638" max="4638" width="11.42578125" style="88"/>
    <col min="4639" max="4641" width="0" style="88" hidden="1" customWidth="1"/>
    <col min="4642" max="4642" width="9.28515625" style="88" customWidth="1"/>
    <col min="4643" max="4643" width="0" style="88" hidden="1" customWidth="1"/>
    <col min="4644" max="4644" width="11.42578125" style="88" customWidth="1"/>
    <col min="4645" max="4645" width="0" style="88" hidden="1" customWidth="1"/>
    <col min="4646" max="4646" width="11.42578125" style="88"/>
    <col min="4647" max="4647" width="0" style="88" hidden="1" customWidth="1"/>
    <col min="4648" max="4648" width="8.28515625" style="88" customWidth="1"/>
    <col min="4649" max="4649" width="0" style="88" hidden="1" customWidth="1"/>
    <col min="4650" max="4650" width="10.140625" style="88" customWidth="1"/>
    <col min="4651" max="4651" width="0" style="88" hidden="1" customWidth="1"/>
    <col min="4652" max="4652" width="11.42578125" style="88"/>
    <col min="4653" max="4683" width="0" style="88" hidden="1" customWidth="1"/>
    <col min="4684" max="4684" width="11.42578125" style="88"/>
    <col min="4685" max="4685" width="0" style="88" hidden="1" customWidth="1"/>
    <col min="4686" max="4686" width="9.7109375" style="88" customWidth="1"/>
    <col min="4687" max="4687" width="7" style="88" customWidth="1"/>
    <col min="4688" max="4688" width="9.140625" style="88" customWidth="1"/>
    <col min="4689" max="4689" width="13.7109375" style="88" customWidth="1"/>
    <col min="4690" max="4695" width="0" style="88" hidden="1" customWidth="1"/>
    <col min="4696" max="4864" width="11.42578125" style="88"/>
    <col min="4865" max="4865" width="5.7109375" style="88" customWidth="1"/>
    <col min="4866" max="4867" width="11.140625" style="88" customWidth="1"/>
    <col min="4868" max="4868" width="9" style="88" customWidth="1"/>
    <col min="4869" max="4871" width="0" style="88" hidden="1" customWidth="1"/>
    <col min="4872" max="4872" width="10" style="88" customWidth="1"/>
    <col min="4873" max="4873" width="0" style="88" hidden="1" customWidth="1"/>
    <col min="4874" max="4874" width="8.5703125" style="88" customWidth="1"/>
    <col min="4875" max="4875" width="0" style="88" hidden="1" customWidth="1"/>
    <col min="4876" max="4876" width="11.28515625" style="88" customWidth="1"/>
    <col min="4877" max="4877" width="0" style="88" hidden="1" customWidth="1"/>
    <col min="4878" max="4878" width="17" style="88" customWidth="1"/>
    <col min="4879" max="4881" width="0" style="88" hidden="1" customWidth="1"/>
    <col min="4882" max="4882" width="9" style="88" customWidth="1"/>
    <col min="4883" max="4885" width="0" style="88" hidden="1" customWidth="1"/>
    <col min="4886" max="4886" width="11.28515625" style="88" customWidth="1"/>
    <col min="4887" max="4889" width="0" style="88" hidden="1" customWidth="1"/>
    <col min="4890" max="4890" width="10.140625" style="88" customWidth="1"/>
    <col min="4891" max="4893" width="0" style="88" hidden="1" customWidth="1"/>
    <col min="4894" max="4894" width="11.42578125" style="88"/>
    <col min="4895" max="4897" width="0" style="88" hidden="1" customWidth="1"/>
    <col min="4898" max="4898" width="9.28515625" style="88" customWidth="1"/>
    <col min="4899" max="4899" width="0" style="88" hidden="1" customWidth="1"/>
    <col min="4900" max="4900" width="11.42578125" style="88" customWidth="1"/>
    <col min="4901" max="4901" width="0" style="88" hidden="1" customWidth="1"/>
    <col min="4902" max="4902" width="11.42578125" style="88"/>
    <col min="4903" max="4903" width="0" style="88" hidden="1" customWidth="1"/>
    <col min="4904" max="4904" width="8.28515625" style="88" customWidth="1"/>
    <col min="4905" max="4905" width="0" style="88" hidden="1" customWidth="1"/>
    <col min="4906" max="4906" width="10.140625" style="88" customWidth="1"/>
    <col min="4907" max="4907" width="0" style="88" hidden="1" customWidth="1"/>
    <col min="4908" max="4908" width="11.42578125" style="88"/>
    <col min="4909" max="4939" width="0" style="88" hidden="1" customWidth="1"/>
    <col min="4940" max="4940" width="11.42578125" style="88"/>
    <col min="4941" max="4941" width="0" style="88" hidden="1" customWidth="1"/>
    <col min="4942" max="4942" width="9.7109375" style="88" customWidth="1"/>
    <col min="4943" max="4943" width="7" style="88" customWidth="1"/>
    <col min="4944" max="4944" width="9.140625" style="88" customWidth="1"/>
    <col min="4945" max="4945" width="13.7109375" style="88" customWidth="1"/>
    <col min="4946" max="4951" width="0" style="88" hidden="1" customWidth="1"/>
    <col min="4952" max="5120" width="11.42578125" style="88"/>
    <col min="5121" max="5121" width="5.7109375" style="88" customWidth="1"/>
    <col min="5122" max="5123" width="11.140625" style="88" customWidth="1"/>
    <col min="5124" max="5124" width="9" style="88" customWidth="1"/>
    <col min="5125" max="5127" width="0" style="88" hidden="1" customWidth="1"/>
    <col min="5128" max="5128" width="10" style="88" customWidth="1"/>
    <col min="5129" max="5129" width="0" style="88" hidden="1" customWidth="1"/>
    <col min="5130" max="5130" width="8.5703125" style="88" customWidth="1"/>
    <col min="5131" max="5131" width="0" style="88" hidden="1" customWidth="1"/>
    <col min="5132" max="5132" width="11.28515625" style="88" customWidth="1"/>
    <col min="5133" max="5133" width="0" style="88" hidden="1" customWidth="1"/>
    <col min="5134" max="5134" width="17" style="88" customWidth="1"/>
    <col min="5135" max="5137" width="0" style="88" hidden="1" customWidth="1"/>
    <col min="5138" max="5138" width="9" style="88" customWidth="1"/>
    <col min="5139" max="5141" width="0" style="88" hidden="1" customWidth="1"/>
    <col min="5142" max="5142" width="11.28515625" style="88" customWidth="1"/>
    <col min="5143" max="5145" width="0" style="88" hidden="1" customWidth="1"/>
    <col min="5146" max="5146" width="10.140625" style="88" customWidth="1"/>
    <col min="5147" max="5149" width="0" style="88" hidden="1" customWidth="1"/>
    <col min="5150" max="5150" width="11.42578125" style="88"/>
    <col min="5151" max="5153" width="0" style="88" hidden="1" customWidth="1"/>
    <col min="5154" max="5154" width="9.28515625" style="88" customWidth="1"/>
    <col min="5155" max="5155" width="0" style="88" hidden="1" customWidth="1"/>
    <col min="5156" max="5156" width="11.42578125" style="88" customWidth="1"/>
    <col min="5157" max="5157" width="0" style="88" hidden="1" customWidth="1"/>
    <col min="5158" max="5158" width="11.42578125" style="88"/>
    <col min="5159" max="5159" width="0" style="88" hidden="1" customWidth="1"/>
    <col min="5160" max="5160" width="8.28515625" style="88" customWidth="1"/>
    <col min="5161" max="5161" width="0" style="88" hidden="1" customWidth="1"/>
    <col min="5162" max="5162" width="10.140625" style="88" customWidth="1"/>
    <col min="5163" max="5163" width="0" style="88" hidden="1" customWidth="1"/>
    <col min="5164" max="5164" width="11.42578125" style="88"/>
    <col min="5165" max="5195" width="0" style="88" hidden="1" customWidth="1"/>
    <col min="5196" max="5196" width="11.42578125" style="88"/>
    <col min="5197" max="5197" width="0" style="88" hidden="1" customWidth="1"/>
    <col min="5198" max="5198" width="9.7109375" style="88" customWidth="1"/>
    <col min="5199" max="5199" width="7" style="88" customWidth="1"/>
    <col min="5200" max="5200" width="9.140625" style="88" customWidth="1"/>
    <col min="5201" max="5201" width="13.7109375" style="88" customWidth="1"/>
    <col min="5202" max="5207" width="0" style="88" hidden="1" customWidth="1"/>
    <col min="5208" max="5376" width="11.42578125" style="88"/>
    <col min="5377" max="5377" width="5.7109375" style="88" customWidth="1"/>
    <col min="5378" max="5379" width="11.140625" style="88" customWidth="1"/>
    <col min="5380" max="5380" width="9" style="88" customWidth="1"/>
    <col min="5381" max="5383" width="0" style="88" hidden="1" customWidth="1"/>
    <col min="5384" max="5384" width="10" style="88" customWidth="1"/>
    <col min="5385" max="5385" width="0" style="88" hidden="1" customWidth="1"/>
    <col min="5386" max="5386" width="8.5703125" style="88" customWidth="1"/>
    <col min="5387" max="5387" width="0" style="88" hidden="1" customWidth="1"/>
    <col min="5388" max="5388" width="11.28515625" style="88" customWidth="1"/>
    <col min="5389" max="5389" width="0" style="88" hidden="1" customWidth="1"/>
    <col min="5390" max="5390" width="17" style="88" customWidth="1"/>
    <col min="5391" max="5393" width="0" style="88" hidden="1" customWidth="1"/>
    <col min="5394" max="5394" width="9" style="88" customWidth="1"/>
    <col min="5395" max="5397" width="0" style="88" hidden="1" customWidth="1"/>
    <col min="5398" max="5398" width="11.28515625" style="88" customWidth="1"/>
    <col min="5399" max="5401" width="0" style="88" hidden="1" customWidth="1"/>
    <col min="5402" max="5402" width="10.140625" style="88" customWidth="1"/>
    <col min="5403" max="5405" width="0" style="88" hidden="1" customWidth="1"/>
    <col min="5406" max="5406" width="11.42578125" style="88"/>
    <col min="5407" max="5409" width="0" style="88" hidden="1" customWidth="1"/>
    <col min="5410" max="5410" width="9.28515625" style="88" customWidth="1"/>
    <col min="5411" max="5411" width="0" style="88" hidden="1" customWidth="1"/>
    <col min="5412" max="5412" width="11.42578125" style="88" customWidth="1"/>
    <col min="5413" max="5413" width="0" style="88" hidden="1" customWidth="1"/>
    <col min="5414" max="5414" width="11.42578125" style="88"/>
    <col min="5415" max="5415" width="0" style="88" hidden="1" customWidth="1"/>
    <col min="5416" max="5416" width="8.28515625" style="88" customWidth="1"/>
    <col min="5417" max="5417" width="0" style="88" hidden="1" customWidth="1"/>
    <col min="5418" max="5418" width="10.140625" style="88" customWidth="1"/>
    <col min="5419" max="5419" width="0" style="88" hidden="1" customWidth="1"/>
    <col min="5420" max="5420" width="11.42578125" style="88"/>
    <col min="5421" max="5451" width="0" style="88" hidden="1" customWidth="1"/>
    <col min="5452" max="5452" width="11.42578125" style="88"/>
    <col min="5453" max="5453" width="0" style="88" hidden="1" customWidth="1"/>
    <col min="5454" max="5454" width="9.7109375" style="88" customWidth="1"/>
    <col min="5455" max="5455" width="7" style="88" customWidth="1"/>
    <col min="5456" max="5456" width="9.140625" style="88" customWidth="1"/>
    <col min="5457" max="5457" width="13.7109375" style="88" customWidth="1"/>
    <col min="5458" max="5463" width="0" style="88" hidden="1" customWidth="1"/>
    <col min="5464" max="5632" width="11.42578125" style="88"/>
    <col min="5633" max="5633" width="5.7109375" style="88" customWidth="1"/>
    <col min="5634" max="5635" width="11.140625" style="88" customWidth="1"/>
    <col min="5636" max="5636" width="9" style="88" customWidth="1"/>
    <col min="5637" max="5639" width="0" style="88" hidden="1" customWidth="1"/>
    <col min="5640" max="5640" width="10" style="88" customWidth="1"/>
    <col min="5641" max="5641" width="0" style="88" hidden="1" customWidth="1"/>
    <col min="5642" max="5642" width="8.5703125" style="88" customWidth="1"/>
    <col min="5643" max="5643" width="0" style="88" hidden="1" customWidth="1"/>
    <col min="5644" max="5644" width="11.28515625" style="88" customWidth="1"/>
    <col min="5645" max="5645" width="0" style="88" hidden="1" customWidth="1"/>
    <col min="5646" max="5646" width="17" style="88" customWidth="1"/>
    <col min="5647" max="5649" width="0" style="88" hidden="1" customWidth="1"/>
    <col min="5650" max="5650" width="9" style="88" customWidth="1"/>
    <col min="5651" max="5653" width="0" style="88" hidden="1" customWidth="1"/>
    <col min="5654" max="5654" width="11.28515625" style="88" customWidth="1"/>
    <col min="5655" max="5657" width="0" style="88" hidden="1" customWidth="1"/>
    <col min="5658" max="5658" width="10.140625" style="88" customWidth="1"/>
    <col min="5659" max="5661" width="0" style="88" hidden="1" customWidth="1"/>
    <col min="5662" max="5662" width="11.42578125" style="88"/>
    <col min="5663" max="5665" width="0" style="88" hidden="1" customWidth="1"/>
    <col min="5666" max="5666" width="9.28515625" style="88" customWidth="1"/>
    <col min="5667" max="5667" width="0" style="88" hidden="1" customWidth="1"/>
    <col min="5668" max="5668" width="11.42578125" style="88" customWidth="1"/>
    <col min="5669" max="5669" width="0" style="88" hidden="1" customWidth="1"/>
    <col min="5670" max="5670" width="11.42578125" style="88"/>
    <col min="5671" max="5671" width="0" style="88" hidden="1" customWidth="1"/>
    <col min="5672" max="5672" width="8.28515625" style="88" customWidth="1"/>
    <col min="5673" max="5673" width="0" style="88" hidden="1" customWidth="1"/>
    <col min="5674" max="5674" width="10.140625" style="88" customWidth="1"/>
    <col min="5675" max="5675" width="0" style="88" hidden="1" customWidth="1"/>
    <col min="5676" max="5676" width="11.42578125" style="88"/>
    <col min="5677" max="5707" width="0" style="88" hidden="1" customWidth="1"/>
    <col min="5708" max="5708" width="11.42578125" style="88"/>
    <col min="5709" max="5709" width="0" style="88" hidden="1" customWidth="1"/>
    <col min="5710" max="5710" width="9.7109375" style="88" customWidth="1"/>
    <col min="5711" max="5711" width="7" style="88" customWidth="1"/>
    <col min="5712" max="5712" width="9.140625" style="88" customWidth="1"/>
    <col min="5713" max="5713" width="13.7109375" style="88" customWidth="1"/>
    <col min="5714" max="5719" width="0" style="88" hidden="1" customWidth="1"/>
    <col min="5720" max="5888" width="11.42578125" style="88"/>
    <col min="5889" max="5889" width="5.7109375" style="88" customWidth="1"/>
    <col min="5890" max="5891" width="11.140625" style="88" customWidth="1"/>
    <col min="5892" max="5892" width="9" style="88" customWidth="1"/>
    <col min="5893" max="5895" width="0" style="88" hidden="1" customWidth="1"/>
    <col min="5896" max="5896" width="10" style="88" customWidth="1"/>
    <col min="5897" max="5897" width="0" style="88" hidden="1" customWidth="1"/>
    <col min="5898" max="5898" width="8.5703125" style="88" customWidth="1"/>
    <col min="5899" max="5899" width="0" style="88" hidden="1" customWidth="1"/>
    <col min="5900" max="5900" width="11.28515625" style="88" customWidth="1"/>
    <col min="5901" max="5901" width="0" style="88" hidden="1" customWidth="1"/>
    <col min="5902" max="5902" width="17" style="88" customWidth="1"/>
    <col min="5903" max="5905" width="0" style="88" hidden="1" customWidth="1"/>
    <col min="5906" max="5906" width="9" style="88" customWidth="1"/>
    <col min="5907" max="5909" width="0" style="88" hidden="1" customWidth="1"/>
    <col min="5910" max="5910" width="11.28515625" style="88" customWidth="1"/>
    <col min="5911" max="5913" width="0" style="88" hidden="1" customWidth="1"/>
    <col min="5914" max="5914" width="10.140625" style="88" customWidth="1"/>
    <col min="5915" max="5917" width="0" style="88" hidden="1" customWidth="1"/>
    <col min="5918" max="5918" width="11.42578125" style="88"/>
    <col min="5919" max="5921" width="0" style="88" hidden="1" customWidth="1"/>
    <col min="5922" max="5922" width="9.28515625" style="88" customWidth="1"/>
    <col min="5923" max="5923" width="0" style="88" hidden="1" customWidth="1"/>
    <col min="5924" max="5924" width="11.42578125" style="88" customWidth="1"/>
    <col min="5925" max="5925" width="0" style="88" hidden="1" customWidth="1"/>
    <col min="5926" max="5926" width="11.42578125" style="88"/>
    <col min="5927" max="5927" width="0" style="88" hidden="1" customWidth="1"/>
    <col min="5928" max="5928" width="8.28515625" style="88" customWidth="1"/>
    <col min="5929" max="5929" width="0" style="88" hidden="1" customWidth="1"/>
    <col min="5930" max="5930" width="10.140625" style="88" customWidth="1"/>
    <col min="5931" max="5931" width="0" style="88" hidden="1" customWidth="1"/>
    <col min="5932" max="5932" width="11.42578125" style="88"/>
    <col min="5933" max="5963" width="0" style="88" hidden="1" customWidth="1"/>
    <col min="5964" max="5964" width="11.42578125" style="88"/>
    <col min="5965" max="5965" width="0" style="88" hidden="1" customWidth="1"/>
    <col min="5966" max="5966" width="9.7109375" style="88" customWidth="1"/>
    <col min="5967" max="5967" width="7" style="88" customWidth="1"/>
    <col min="5968" max="5968" width="9.140625" style="88" customWidth="1"/>
    <col min="5969" max="5969" width="13.7109375" style="88" customWidth="1"/>
    <col min="5970" max="5975" width="0" style="88" hidden="1" customWidth="1"/>
    <col min="5976" max="6144" width="11.42578125" style="88"/>
    <col min="6145" max="6145" width="5.7109375" style="88" customWidth="1"/>
    <col min="6146" max="6147" width="11.140625" style="88" customWidth="1"/>
    <col min="6148" max="6148" width="9" style="88" customWidth="1"/>
    <col min="6149" max="6151" width="0" style="88" hidden="1" customWidth="1"/>
    <col min="6152" max="6152" width="10" style="88" customWidth="1"/>
    <col min="6153" max="6153" width="0" style="88" hidden="1" customWidth="1"/>
    <col min="6154" max="6154" width="8.5703125" style="88" customWidth="1"/>
    <col min="6155" max="6155" width="0" style="88" hidden="1" customWidth="1"/>
    <col min="6156" max="6156" width="11.28515625" style="88" customWidth="1"/>
    <col min="6157" max="6157" width="0" style="88" hidden="1" customWidth="1"/>
    <col min="6158" max="6158" width="17" style="88" customWidth="1"/>
    <col min="6159" max="6161" width="0" style="88" hidden="1" customWidth="1"/>
    <col min="6162" max="6162" width="9" style="88" customWidth="1"/>
    <col min="6163" max="6165" width="0" style="88" hidden="1" customWidth="1"/>
    <col min="6166" max="6166" width="11.28515625" style="88" customWidth="1"/>
    <col min="6167" max="6169" width="0" style="88" hidden="1" customWidth="1"/>
    <col min="6170" max="6170" width="10.140625" style="88" customWidth="1"/>
    <col min="6171" max="6173" width="0" style="88" hidden="1" customWidth="1"/>
    <col min="6174" max="6174" width="11.42578125" style="88"/>
    <col min="6175" max="6177" width="0" style="88" hidden="1" customWidth="1"/>
    <col min="6178" max="6178" width="9.28515625" style="88" customWidth="1"/>
    <col min="6179" max="6179" width="0" style="88" hidden="1" customWidth="1"/>
    <col min="6180" max="6180" width="11.42578125" style="88" customWidth="1"/>
    <col min="6181" max="6181" width="0" style="88" hidden="1" customWidth="1"/>
    <col min="6182" max="6182" width="11.42578125" style="88"/>
    <col min="6183" max="6183" width="0" style="88" hidden="1" customWidth="1"/>
    <col min="6184" max="6184" width="8.28515625" style="88" customWidth="1"/>
    <col min="6185" max="6185" width="0" style="88" hidden="1" customWidth="1"/>
    <col min="6186" max="6186" width="10.140625" style="88" customWidth="1"/>
    <col min="6187" max="6187" width="0" style="88" hidden="1" customWidth="1"/>
    <col min="6188" max="6188" width="11.42578125" style="88"/>
    <col min="6189" max="6219" width="0" style="88" hidden="1" customWidth="1"/>
    <col min="6220" max="6220" width="11.42578125" style="88"/>
    <col min="6221" max="6221" width="0" style="88" hidden="1" customWidth="1"/>
    <col min="6222" max="6222" width="9.7109375" style="88" customWidth="1"/>
    <col min="6223" max="6223" width="7" style="88" customWidth="1"/>
    <col min="6224" max="6224" width="9.140625" style="88" customWidth="1"/>
    <col min="6225" max="6225" width="13.7109375" style="88" customWidth="1"/>
    <col min="6226" max="6231" width="0" style="88" hidden="1" customWidth="1"/>
    <col min="6232" max="6400" width="11.42578125" style="88"/>
    <col min="6401" max="6401" width="5.7109375" style="88" customWidth="1"/>
    <col min="6402" max="6403" width="11.140625" style="88" customWidth="1"/>
    <col min="6404" max="6404" width="9" style="88" customWidth="1"/>
    <col min="6405" max="6407" width="0" style="88" hidden="1" customWidth="1"/>
    <col min="6408" max="6408" width="10" style="88" customWidth="1"/>
    <col min="6409" max="6409" width="0" style="88" hidden="1" customWidth="1"/>
    <col min="6410" max="6410" width="8.5703125" style="88" customWidth="1"/>
    <col min="6411" max="6411" width="0" style="88" hidden="1" customWidth="1"/>
    <col min="6412" max="6412" width="11.28515625" style="88" customWidth="1"/>
    <col min="6413" max="6413" width="0" style="88" hidden="1" customWidth="1"/>
    <col min="6414" max="6414" width="17" style="88" customWidth="1"/>
    <col min="6415" max="6417" width="0" style="88" hidden="1" customWidth="1"/>
    <col min="6418" max="6418" width="9" style="88" customWidth="1"/>
    <col min="6419" max="6421" width="0" style="88" hidden="1" customWidth="1"/>
    <col min="6422" max="6422" width="11.28515625" style="88" customWidth="1"/>
    <col min="6423" max="6425" width="0" style="88" hidden="1" customWidth="1"/>
    <col min="6426" max="6426" width="10.140625" style="88" customWidth="1"/>
    <col min="6427" max="6429" width="0" style="88" hidden="1" customWidth="1"/>
    <col min="6430" max="6430" width="11.42578125" style="88"/>
    <col min="6431" max="6433" width="0" style="88" hidden="1" customWidth="1"/>
    <col min="6434" max="6434" width="9.28515625" style="88" customWidth="1"/>
    <col min="6435" max="6435" width="0" style="88" hidden="1" customWidth="1"/>
    <col min="6436" max="6436" width="11.42578125" style="88" customWidth="1"/>
    <col min="6437" max="6437" width="0" style="88" hidden="1" customWidth="1"/>
    <col min="6438" max="6438" width="11.42578125" style="88"/>
    <col min="6439" max="6439" width="0" style="88" hidden="1" customWidth="1"/>
    <col min="6440" max="6440" width="8.28515625" style="88" customWidth="1"/>
    <col min="6441" max="6441" width="0" style="88" hidden="1" customWidth="1"/>
    <col min="6442" max="6442" width="10.140625" style="88" customWidth="1"/>
    <col min="6443" max="6443" width="0" style="88" hidden="1" customWidth="1"/>
    <col min="6444" max="6444" width="11.42578125" style="88"/>
    <col min="6445" max="6475" width="0" style="88" hidden="1" customWidth="1"/>
    <col min="6476" max="6476" width="11.42578125" style="88"/>
    <col min="6477" max="6477" width="0" style="88" hidden="1" customWidth="1"/>
    <col min="6478" max="6478" width="9.7109375" style="88" customWidth="1"/>
    <col min="6479" max="6479" width="7" style="88" customWidth="1"/>
    <col min="6480" max="6480" width="9.140625" style="88" customWidth="1"/>
    <col min="6481" max="6481" width="13.7109375" style="88" customWidth="1"/>
    <col min="6482" max="6487" width="0" style="88" hidden="1" customWidth="1"/>
    <col min="6488" max="6656" width="11.42578125" style="88"/>
    <col min="6657" max="6657" width="5.7109375" style="88" customWidth="1"/>
    <col min="6658" max="6659" width="11.140625" style="88" customWidth="1"/>
    <col min="6660" max="6660" width="9" style="88" customWidth="1"/>
    <col min="6661" max="6663" width="0" style="88" hidden="1" customWidth="1"/>
    <col min="6664" max="6664" width="10" style="88" customWidth="1"/>
    <col min="6665" max="6665" width="0" style="88" hidden="1" customWidth="1"/>
    <col min="6666" max="6666" width="8.5703125" style="88" customWidth="1"/>
    <col min="6667" max="6667" width="0" style="88" hidden="1" customWidth="1"/>
    <col min="6668" max="6668" width="11.28515625" style="88" customWidth="1"/>
    <col min="6669" max="6669" width="0" style="88" hidden="1" customWidth="1"/>
    <col min="6670" max="6670" width="17" style="88" customWidth="1"/>
    <col min="6671" max="6673" width="0" style="88" hidden="1" customWidth="1"/>
    <col min="6674" max="6674" width="9" style="88" customWidth="1"/>
    <col min="6675" max="6677" width="0" style="88" hidden="1" customWidth="1"/>
    <col min="6678" max="6678" width="11.28515625" style="88" customWidth="1"/>
    <col min="6679" max="6681" width="0" style="88" hidden="1" customWidth="1"/>
    <col min="6682" max="6682" width="10.140625" style="88" customWidth="1"/>
    <col min="6683" max="6685" width="0" style="88" hidden="1" customWidth="1"/>
    <col min="6686" max="6686" width="11.42578125" style="88"/>
    <col min="6687" max="6689" width="0" style="88" hidden="1" customWidth="1"/>
    <col min="6690" max="6690" width="9.28515625" style="88" customWidth="1"/>
    <col min="6691" max="6691" width="0" style="88" hidden="1" customWidth="1"/>
    <col min="6692" max="6692" width="11.42578125" style="88" customWidth="1"/>
    <col min="6693" max="6693" width="0" style="88" hidden="1" customWidth="1"/>
    <col min="6694" max="6694" width="11.42578125" style="88"/>
    <col min="6695" max="6695" width="0" style="88" hidden="1" customWidth="1"/>
    <col min="6696" max="6696" width="8.28515625" style="88" customWidth="1"/>
    <col min="6697" max="6697" width="0" style="88" hidden="1" customWidth="1"/>
    <col min="6698" max="6698" width="10.140625" style="88" customWidth="1"/>
    <col min="6699" max="6699" width="0" style="88" hidden="1" customWidth="1"/>
    <col min="6700" max="6700" width="11.42578125" style="88"/>
    <col min="6701" max="6731" width="0" style="88" hidden="1" customWidth="1"/>
    <col min="6732" max="6732" width="11.42578125" style="88"/>
    <col min="6733" max="6733" width="0" style="88" hidden="1" customWidth="1"/>
    <col min="6734" max="6734" width="9.7109375" style="88" customWidth="1"/>
    <col min="6735" max="6735" width="7" style="88" customWidth="1"/>
    <col min="6736" max="6736" width="9.140625" style="88" customWidth="1"/>
    <col min="6737" max="6737" width="13.7109375" style="88" customWidth="1"/>
    <col min="6738" max="6743" width="0" style="88" hidden="1" customWidth="1"/>
    <col min="6744" max="6912" width="11.42578125" style="88"/>
    <col min="6913" max="6913" width="5.7109375" style="88" customWidth="1"/>
    <col min="6914" max="6915" width="11.140625" style="88" customWidth="1"/>
    <col min="6916" max="6916" width="9" style="88" customWidth="1"/>
    <col min="6917" max="6919" width="0" style="88" hidden="1" customWidth="1"/>
    <col min="6920" max="6920" width="10" style="88" customWidth="1"/>
    <col min="6921" max="6921" width="0" style="88" hidden="1" customWidth="1"/>
    <col min="6922" max="6922" width="8.5703125" style="88" customWidth="1"/>
    <col min="6923" max="6923" width="0" style="88" hidden="1" customWidth="1"/>
    <col min="6924" max="6924" width="11.28515625" style="88" customWidth="1"/>
    <col min="6925" max="6925" width="0" style="88" hidden="1" customWidth="1"/>
    <col min="6926" max="6926" width="17" style="88" customWidth="1"/>
    <col min="6927" max="6929" width="0" style="88" hidden="1" customWidth="1"/>
    <col min="6930" max="6930" width="9" style="88" customWidth="1"/>
    <col min="6931" max="6933" width="0" style="88" hidden="1" customWidth="1"/>
    <col min="6934" max="6934" width="11.28515625" style="88" customWidth="1"/>
    <col min="6935" max="6937" width="0" style="88" hidden="1" customWidth="1"/>
    <col min="6938" max="6938" width="10.140625" style="88" customWidth="1"/>
    <col min="6939" max="6941" width="0" style="88" hidden="1" customWidth="1"/>
    <col min="6942" max="6942" width="11.42578125" style="88"/>
    <col min="6943" max="6945" width="0" style="88" hidden="1" customWidth="1"/>
    <col min="6946" max="6946" width="9.28515625" style="88" customWidth="1"/>
    <col min="6947" max="6947" width="0" style="88" hidden="1" customWidth="1"/>
    <col min="6948" max="6948" width="11.42578125" style="88" customWidth="1"/>
    <col min="6949" max="6949" width="0" style="88" hidden="1" customWidth="1"/>
    <col min="6950" max="6950" width="11.42578125" style="88"/>
    <col min="6951" max="6951" width="0" style="88" hidden="1" customWidth="1"/>
    <col min="6952" max="6952" width="8.28515625" style="88" customWidth="1"/>
    <col min="6953" max="6953" width="0" style="88" hidden="1" customWidth="1"/>
    <col min="6954" max="6954" width="10.140625" style="88" customWidth="1"/>
    <col min="6955" max="6955" width="0" style="88" hidden="1" customWidth="1"/>
    <col min="6956" max="6956" width="11.42578125" style="88"/>
    <col min="6957" max="6987" width="0" style="88" hidden="1" customWidth="1"/>
    <col min="6988" max="6988" width="11.42578125" style="88"/>
    <col min="6989" max="6989" width="0" style="88" hidden="1" customWidth="1"/>
    <col min="6990" max="6990" width="9.7109375" style="88" customWidth="1"/>
    <col min="6991" max="6991" width="7" style="88" customWidth="1"/>
    <col min="6992" max="6992" width="9.140625" style="88" customWidth="1"/>
    <col min="6993" max="6993" width="13.7109375" style="88" customWidth="1"/>
    <col min="6994" max="6999" width="0" style="88" hidden="1" customWidth="1"/>
    <col min="7000" max="7168" width="11.42578125" style="88"/>
    <col min="7169" max="7169" width="5.7109375" style="88" customWidth="1"/>
    <col min="7170" max="7171" width="11.140625" style="88" customWidth="1"/>
    <col min="7172" max="7172" width="9" style="88" customWidth="1"/>
    <col min="7173" max="7175" width="0" style="88" hidden="1" customWidth="1"/>
    <col min="7176" max="7176" width="10" style="88" customWidth="1"/>
    <col min="7177" max="7177" width="0" style="88" hidden="1" customWidth="1"/>
    <col min="7178" max="7178" width="8.5703125" style="88" customWidth="1"/>
    <col min="7179" max="7179" width="0" style="88" hidden="1" customWidth="1"/>
    <col min="7180" max="7180" width="11.28515625" style="88" customWidth="1"/>
    <col min="7181" max="7181" width="0" style="88" hidden="1" customWidth="1"/>
    <col min="7182" max="7182" width="17" style="88" customWidth="1"/>
    <col min="7183" max="7185" width="0" style="88" hidden="1" customWidth="1"/>
    <col min="7186" max="7186" width="9" style="88" customWidth="1"/>
    <col min="7187" max="7189" width="0" style="88" hidden="1" customWidth="1"/>
    <col min="7190" max="7190" width="11.28515625" style="88" customWidth="1"/>
    <col min="7191" max="7193" width="0" style="88" hidden="1" customWidth="1"/>
    <col min="7194" max="7194" width="10.140625" style="88" customWidth="1"/>
    <col min="7195" max="7197" width="0" style="88" hidden="1" customWidth="1"/>
    <col min="7198" max="7198" width="11.42578125" style="88"/>
    <col min="7199" max="7201" width="0" style="88" hidden="1" customWidth="1"/>
    <col min="7202" max="7202" width="9.28515625" style="88" customWidth="1"/>
    <col min="7203" max="7203" width="0" style="88" hidden="1" customWidth="1"/>
    <col min="7204" max="7204" width="11.42578125" style="88" customWidth="1"/>
    <col min="7205" max="7205" width="0" style="88" hidden="1" customWidth="1"/>
    <col min="7206" max="7206" width="11.42578125" style="88"/>
    <col min="7207" max="7207" width="0" style="88" hidden="1" customWidth="1"/>
    <col min="7208" max="7208" width="8.28515625" style="88" customWidth="1"/>
    <col min="7209" max="7209" width="0" style="88" hidden="1" customWidth="1"/>
    <col min="7210" max="7210" width="10.140625" style="88" customWidth="1"/>
    <col min="7211" max="7211" width="0" style="88" hidden="1" customWidth="1"/>
    <col min="7212" max="7212" width="11.42578125" style="88"/>
    <col min="7213" max="7243" width="0" style="88" hidden="1" customWidth="1"/>
    <col min="7244" max="7244" width="11.42578125" style="88"/>
    <col min="7245" max="7245" width="0" style="88" hidden="1" customWidth="1"/>
    <col min="7246" max="7246" width="9.7109375" style="88" customWidth="1"/>
    <col min="7247" max="7247" width="7" style="88" customWidth="1"/>
    <col min="7248" max="7248" width="9.140625" style="88" customWidth="1"/>
    <col min="7249" max="7249" width="13.7109375" style="88" customWidth="1"/>
    <col min="7250" max="7255" width="0" style="88" hidden="1" customWidth="1"/>
    <col min="7256" max="7424" width="11.42578125" style="88"/>
    <col min="7425" max="7425" width="5.7109375" style="88" customWidth="1"/>
    <col min="7426" max="7427" width="11.140625" style="88" customWidth="1"/>
    <col min="7428" max="7428" width="9" style="88" customWidth="1"/>
    <col min="7429" max="7431" width="0" style="88" hidden="1" customWidth="1"/>
    <col min="7432" max="7432" width="10" style="88" customWidth="1"/>
    <col min="7433" max="7433" width="0" style="88" hidden="1" customWidth="1"/>
    <col min="7434" max="7434" width="8.5703125" style="88" customWidth="1"/>
    <col min="7435" max="7435" width="0" style="88" hidden="1" customWidth="1"/>
    <col min="7436" max="7436" width="11.28515625" style="88" customWidth="1"/>
    <col min="7437" max="7437" width="0" style="88" hidden="1" customWidth="1"/>
    <col min="7438" max="7438" width="17" style="88" customWidth="1"/>
    <col min="7439" max="7441" width="0" style="88" hidden="1" customWidth="1"/>
    <col min="7442" max="7442" width="9" style="88" customWidth="1"/>
    <col min="7443" max="7445" width="0" style="88" hidden="1" customWidth="1"/>
    <col min="7446" max="7446" width="11.28515625" style="88" customWidth="1"/>
    <col min="7447" max="7449" width="0" style="88" hidden="1" customWidth="1"/>
    <col min="7450" max="7450" width="10.140625" style="88" customWidth="1"/>
    <col min="7451" max="7453" width="0" style="88" hidden="1" customWidth="1"/>
    <col min="7454" max="7454" width="11.42578125" style="88"/>
    <col min="7455" max="7457" width="0" style="88" hidden="1" customWidth="1"/>
    <col min="7458" max="7458" width="9.28515625" style="88" customWidth="1"/>
    <col min="7459" max="7459" width="0" style="88" hidden="1" customWidth="1"/>
    <col min="7460" max="7460" width="11.42578125" style="88" customWidth="1"/>
    <col min="7461" max="7461" width="0" style="88" hidden="1" customWidth="1"/>
    <col min="7462" max="7462" width="11.42578125" style="88"/>
    <col min="7463" max="7463" width="0" style="88" hidden="1" customWidth="1"/>
    <col min="7464" max="7464" width="8.28515625" style="88" customWidth="1"/>
    <col min="7465" max="7465" width="0" style="88" hidden="1" customWidth="1"/>
    <col min="7466" max="7466" width="10.140625" style="88" customWidth="1"/>
    <col min="7467" max="7467" width="0" style="88" hidden="1" customWidth="1"/>
    <col min="7468" max="7468" width="11.42578125" style="88"/>
    <col min="7469" max="7499" width="0" style="88" hidden="1" customWidth="1"/>
    <col min="7500" max="7500" width="11.42578125" style="88"/>
    <col min="7501" max="7501" width="0" style="88" hidden="1" customWidth="1"/>
    <col min="7502" max="7502" width="9.7109375" style="88" customWidth="1"/>
    <col min="7503" max="7503" width="7" style="88" customWidth="1"/>
    <col min="7504" max="7504" width="9.140625" style="88" customWidth="1"/>
    <col min="7505" max="7505" width="13.7109375" style="88" customWidth="1"/>
    <col min="7506" max="7511" width="0" style="88" hidden="1" customWidth="1"/>
    <col min="7512" max="7680" width="11.42578125" style="88"/>
    <col min="7681" max="7681" width="5.7109375" style="88" customWidth="1"/>
    <col min="7682" max="7683" width="11.140625" style="88" customWidth="1"/>
    <col min="7684" max="7684" width="9" style="88" customWidth="1"/>
    <col min="7685" max="7687" width="0" style="88" hidden="1" customWidth="1"/>
    <col min="7688" max="7688" width="10" style="88" customWidth="1"/>
    <col min="7689" max="7689" width="0" style="88" hidden="1" customWidth="1"/>
    <col min="7690" max="7690" width="8.5703125" style="88" customWidth="1"/>
    <col min="7691" max="7691" width="0" style="88" hidden="1" customWidth="1"/>
    <col min="7692" max="7692" width="11.28515625" style="88" customWidth="1"/>
    <col min="7693" max="7693" width="0" style="88" hidden="1" customWidth="1"/>
    <col min="7694" max="7694" width="17" style="88" customWidth="1"/>
    <col min="7695" max="7697" width="0" style="88" hidden="1" customWidth="1"/>
    <col min="7698" max="7698" width="9" style="88" customWidth="1"/>
    <col min="7699" max="7701" width="0" style="88" hidden="1" customWidth="1"/>
    <col min="7702" max="7702" width="11.28515625" style="88" customWidth="1"/>
    <col min="7703" max="7705" width="0" style="88" hidden="1" customWidth="1"/>
    <col min="7706" max="7706" width="10.140625" style="88" customWidth="1"/>
    <col min="7707" max="7709" width="0" style="88" hidden="1" customWidth="1"/>
    <col min="7710" max="7710" width="11.42578125" style="88"/>
    <col min="7711" max="7713" width="0" style="88" hidden="1" customWidth="1"/>
    <col min="7714" max="7714" width="9.28515625" style="88" customWidth="1"/>
    <col min="7715" max="7715" width="0" style="88" hidden="1" customWidth="1"/>
    <col min="7716" max="7716" width="11.42578125" style="88" customWidth="1"/>
    <col min="7717" max="7717" width="0" style="88" hidden="1" customWidth="1"/>
    <col min="7718" max="7718" width="11.42578125" style="88"/>
    <col min="7719" max="7719" width="0" style="88" hidden="1" customWidth="1"/>
    <col min="7720" max="7720" width="8.28515625" style="88" customWidth="1"/>
    <col min="7721" max="7721" width="0" style="88" hidden="1" customWidth="1"/>
    <col min="7722" max="7722" width="10.140625" style="88" customWidth="1"/>
    <col min="7723" max="7723" width="0" style="88" hidden="1" customWidth="1"/>
    <col min="7724" max="7724" width="11.42578125" style="88"/>
    <col min="7725" max="7755" width="0" style="88" hidden="1" customWidth="1"/>
    <col min="7756" max="7756" width="11.42578125" style="88"/>
    <col min="7757" max="7757" width="0" style="88" hidden="1" customWidth="1"/>
    <col min="7758" max="7758" width="9.7109375" style="88" customWidth="1"/>
    <col min="7759" max="7759" width="7" style="88" customWidth="1"/>
    <col min="7760" max="7760" width="9.140625" style="88" customWidth="1"/>
    <col min="7761" max="7761" width="13.7109375" style="88" customWidth="1"/>
    <col min="7762" max="7767" width="0" style="88" hidden="1" customWidth="1"/>
    <col min="7768" max="7936" width="11.42578125" style="88"/>
    <col min="7937" max="7937" width="5.7109375" style="88" customWidth="1"/>
    <col min="7938" max="7939" width="11.140625" style="88" customWidth="1"/>
    <col min="7940" max="7940" width="9" style="88" customWidth="1"/>
    <col min="7941" max="7943" width="0" style="88" hidden="1" customWidth="1"/>
    <col min="7944" max="7944" width="10" style="88" customWidth="1"/>
    <col min="7945" max="7945" width="0" style="88" hidden="1" customWidth="1"/>
    <col min="7946" max="7946" width="8.5703125" style="88" customWidth="1"/>
    <col min="7947" max="7947" width="0" style="88" hidden="1" customWidth="1"/>
    <col min="7948" max="7948" width="11.28515625" style="88" customWidth="1"/>
    <col min="7949" max="7949" width="0" style="88" hidden="1" customWidth="1"/>
    <col min="7950" max="7950" width="17" style="88" customWidth="1"/>
    <col min="7951" max="7953" width="0" style="88" hidden="1" customWidth="1"/>
    <col min="7954" max="7954" width="9" style="88" customWidth="1"/>
    <col min="7955" max="7957" width="0" style="88" hidden="1" customWidth="1"/>
    <col min="7958" max="7958" width="11.28515625" style="88" customWidth="1"/>
    <col min="7959" max="7961" width="0" style="88" hidden="1" customWidth="1"/>
    <col min="7962" max="7962" width="10.140625" style="88" customWidth="1"/>
    <col min="7963" max="7965" width="0" style="88" hidden="1" customWidth="1"/>
    <col min="7966" max="7966" width="11.42578125" style="88"/>
    <col min="7967" max="7969" width="0" style="88" hidden="1" customWidth="1"/>
    <col min="7970" max="7970" width="9.28515625" style="88" customWidth="1"/>
    <col min="7971" max="7971" width="0" style="88" hidden="1" customWidth="1"/>
    <col min="7972" max="7972" width="11.42578125" style="88" customWidth="1"/>
    <col min="7973" max="7973" width="0" style="88" hidden="1" customWidth="1"/>
    <col min="7974" max="7974" width="11.42578125" style="88"/>
    <col min="7975" max="7975" width="0" style="88" hidden="1" customWidth="1"/>
    <col min="7976" max="7976" width="8.28515625" style="88" customWidth="1"/>
    <col min="7977" max="7977" width="0" style="88" hidden="1" customWidth="1"/>
    <col min="7978" max="7978" width="10.140625" style="88" customWidth="1"/>
    <col min="7979" max="7979" width="0" style="88" hidden="1" customWidth="1"/>
    <col min="7980" max="7980" width="11.42578125" style="88"/>
    <col min="7981" max="8011" width="0" style="88" hidden="1" customWidth="1"/>
    <col min="8012" max="8012" width="11.42578125" style="88"/>
    <col min="8013" max="8013" width="0" style="88" hidden="1" customWidth="1"/>
    <col min="8014" max="8014" width="9.7109375" style="88" customWidth="1"/>
    <col min="8015" max="8015" width="7" style="88" customWidth="1"/>
    <col min="8016" max="8016" width="9.140625" style="88" customWidth="1"/>
    <col min="8017" max="8017" width="13.7109375" style="88" customWidth="1"/>
    <col min="8018" max="8023" width="0" style="88" hidden="1" customWidth="1"/>
    <col min="8024" max="8192" width="11.42578125" style="88"/>
    <col min="8193" max="8193" width="5.7109375" style="88" customWidth="1"/>
    <col min="8194" max="8195" width="11.140625" style="88" customWidth="1"/>
    <col min="8196" max="8196" width="9" style="88" customWidth="1"/>
    <col min="8197" max="8199" width="0" style="88" hidden="1" customWidth="1"/>
    <col min="8200" max="8200" width="10" style="88" customWidth="1"/>
    <col min="8201" max="8201" width="0" style="88" hidden="1" customWidth="1"/>
    <col min="8202" max="8202" width="8.5703125" style="88" customWidth="1"/>
    <col min="8203" max="8203" width="0" style="88" hidden="1" customWidth="1"/>
    <col min="8204" max="8204" width="11.28515625" style="88" customWidth="1"/>
    <col min="8205" max="8205" width="0" style="88" hidden="1" customWidth="1"/>
    <col min="8206" max="8206" width="17" style="88" customWidth="1"/>
    <col min="8207" max="8209" width="0" style="88" hidden="1" customWidth="1"/>
    <col min="8210" max="8210" width="9" style="88" customWidth="1"/>
    <col min="8211" max="8213" width="0" style="88" hidden="1" customWidth="1"/>
    <col min="8214" max="8214" width="11.28515625" style="88" customWidth="1"/>
    <col min="8215" max="8217" width="0" style="88" hidden="1" customWidth="1"/>
    <col min="8218" max="8218" width="10.140625" style="88" customWidth="1"/>
    <col min="8219" max="8221" width="0" style="88" hidden="1" customWidth="1"/>
    <col min="8222" max="8222" width="11.42578125" style="88"/>
    <col min="8223" max="8225" width="0" style="88" hidden="1" customWidth="1"/>
    <col min="8226" max="8226" width="9.28515625" style="88" customWidth="1"/>
    <col min="8227" max="8227" width="0" style="88" hidden="1" customWidth="1"/>
    <col min="8228" max="8228" width="11.42578125" style="88" customWidth="1"/>
    <col min="8229" max="8229" width="0" style="88" hidden="1" customWidth="1"/>
    <col min="8230" max="8230" width="11.42578125" style="88"/>
    <col min="8231" max="8231" width="0" style="88" hidden="1" customWidth="1"/>
    <col min="8232" max="8232" width="8.28515625" style="88" customWidth="1"/>
    <col min="8233" max="8233" width="0" style="88" hidden="1" customWidth="1"/>
    <col min="8234" max="8234" width="10.140625" style="88" customWidth="1"/>
    <col min="8235" max="8235" width="0" style="88" hidden="1" customWidth="1"/>
    <col min="8236" max="8236" width="11.42578125" style="88"/>
    <col min="8237" max="8267" width="0" style="88" hidden="1" customWidth="1"/>
    <col min="8268" max="8268" width="11.42578125" style="88"/>
    <col min="8269" max="8269" width="0" style="88" hidden="1" customWidth="1"/>
    <col min="8270" max="8270" width="9.7109375" style="88" customWidth="1"/>
    <col min="8271" max="8271" width="7" style="88" customWidth="1"/>
    <col min="8272" max="8272" width="9.140625" style="88" customWidth="1"/>
    <col min="8273" max="8273" width="13.7109375" style="88" customWidth="1"/>
    <col min="8274" max="8279" width="0" style="88" hidden="1" customWidth="1"/>
    <col min="8280" max="8448" width="11.42578125" style="88"/>
    <col min="8449" max="8449" width="5.7109375" style="88" customWidth="1"/>
    <col min="8450" max="8451" width="11.140625" style="88" customWidth="1"/>
    <col min="8452" max="8452" width="9" style="88" customWidth="1"/>
    <col min="8453" max="8455" width="0" style="88" hidden="1" customWidth="1"/>
    <col min="8456" max="8456" width="10" style="88" customWidth="1"/>
    <col min="8457" max="8457" width="0" style="88" hidden="1" customWidth="1"/>
    <col min="8458" max="8458" width="8.5703125" style="88" customWidth="1"/>
    <col min="8459" max="8459" width="0" style="88" hidden="1" customWidth="1"/>
    <col min="8460" max="8460" width="11.28515625" style="88" customWidth="1"/>
    <col min="8461" max="8461" width="0" style="88" hidden="1" customWidth="1"/>
    <col min="8462" max="8462" width="17" style="88" customWidth="1"/>
    <col min="8463" max="8465" width="0" style="88" hidden="1" customWidth="1"/>
    <col min="8466" max="8466" width="9" style="88" customWidth="1"/>
    <col min="8467" max="8469" width="0" style="88" hidden="1" customWidth="1"/>
    <col min="8470" max="8470" width="11.28515625" style="88" customWidth="1"/>
    <col min="8471" max="8473" width="0" style="88" hidden="1" customWidth="1"/>
    <col min="8474" max="8474" width="10.140625" style="88" customWidth="1"/>
    <col min="8475" max="8477" width="0" style="88" hidden="1" customWidth="1"/>
    <col min="8478" max="8478" width="11.42578125" style="88"/>
    <col min="8479" max="8481" width="0" style="88" hidden="1" customWidth="1"/>
    <col min="8482" max="8482" width="9.28515625" style="88" customWidth="1"/>
    <col min="8483" max="8483" width="0" style="88" hidden="1" customWidth="1"/>
    <col min="8484" max="8484" width="11.42578125" style="88" customWidth="1"/>
    <col min="8485" max="8485" width="0" style="88" hidden="1" customWidth="1"/>
    <col min="8486" max="8486" width="11.42578125" style="88"/>
    <col min="8487" max="8487" width="0" style="88" hidden="1" customWidth="1"/>
    <col min="8488" max="8488" width="8.28515625" style="88" customWidth="1"/>
    <col min="8489" max="8489" width="0" style="88" hidden="1" customWidth="1"/>
    <col min="8490" max="8490" width="10.140625" style="88" customWidth="1"/>
    <col min="8491" max="8491" width="0" style="88" hidden="1" customWidth="1"/>
    <col min="8492" max="8492" width="11.42578125" style="88"/>
    <col min="8493" max="8523" width="0" style="88" hidden="1" customWidth="1"/>
    <col min="8524" max="8524" width="11.42578125" style="88"/>
    <col min="8525" max="8525" width="0" style="88" hidden="1" customWidth="1"/>
    <col min="8526" max="8526" width="9.7109375" style="88" customWidth="1"/>
    <col min="8527" max="8527" width="7" style="88" customWidth="1"/>
    <col min="8528" max="8528" width="9.140625" style="88" customWidth="1"/>
    <col min="8529" max="8529" width="13.7109375" style="88" customWidth="1"/>
    <col min="8530" max="8535" width="0" style="88" hidden="1" customWidth="1"/>
    <col min="8536" max="8704" width="11.42578125" style="88"/>
    <col min="8705" max="8705" width="5.7109375" style="88" customWidth="1"/>
    <col min="8706" max="8707" width="11.140625" style="88" customWidth="1"/>
    <col min="8708" max="8708" width="9" style="88" customWidth="1"/>
    <col min="8709" max="8711" width="0" style="88" hidden="1" customWidth="1"/>
    <col min="8712" max="8712" width="10" style="88" customWidth="1"/>
    <col min="8713" max="8713" width="0" style="88" hidden="1" customWidth="1"/>
    <col min="8714" max="8714" width="8.5703125" style="88" customWidth="1"/>
    <col min="8715" max="8715" width="0" style="88" hidden="1" customWidth="1"/>
    <col min="8716" max="8716" width="11.28515625" style="88" customWidth="1"/>
    <col min="8717" max="8717" width="0" style="88" hidden="1" customWidth="1"/>
    <col min="8718" max="8718" width="17" style="88" customWidth="1"/>
    <col min="8719" max="8721" width="0" style="88" hidden="1" customWidth="1"/>
    <col min="8722" max="8722" width="9" style="88" customWidth="1"/>
    <col min="8723" max="8725" width="0" style="88" hidden="1" customWidth="1"/>
    <col min="8726" max="8726" width="11.28515625" style="88" customWidth="1"/>
    <col min="8727" max="8729" width="0" style="88" hidden="1" customWidth="1"/>
    <col min="8730" max="8730" width="10.140625" style="88" customWidth="1"/>
    <col min="8731" max="8733" width="0" style="88" hidden="1" customWidth="1"/>
    <col min="8734" max="8734" width="11.42578125" style="88"/>
    <col min="8735" max="8737" width="0" style="88" hidden="1" customWidth="1"/>
    <col min="8738" max="8738" width="9.28515625" style="88" customWidth="1"/>
    <col min="8739" max="8739" width="0" style="88" hidden="1" customWidth="1"/>
    <col min="8740" max="8740" width="11.42578125" style="88" customWidth="1"/>
    <col min="8741" max="8741" width="0" style="88" hidden="1" customWidth="1"/>
    <col min="8742" max="8742" width="11.42578125" style="88"/>
    <col min="8743" max="8743" width="0" style="88" hidden="1" customWidth="1"/>
    <col min="8744" max="8744" width="8.28515625" style="88" customWidth="1"/>
    <col min="8745" max="8745" width="0" style="88" hidden="1" customWidth="1"/>
    <col min="8746" max="8746" width="10.140625" style="88" customWidth="1"/>
    <col min="8747" max="8747" width="0" style="88" hidden="1" customWidth="1"/>
    <col min="8748" max="8748" width="11.42578125" style="88"/>
    <col min="8749" max="8779" width="0" style="88" hidden="1" customWidth="1"/>
    <col min="8780" max="8780" width="11.42578125" style="88"/>
    <col min="8781" max="8781" width="0" style="88" hidden="1" customWidth="1"/>
    <col min="8782" max="8782" width="9.7109375" style="88" customWidth="1"/>
    <col min="8783" max="8783" width="7" style="88" customWidth="1"/>
    <col min="8784" max="8784" width="9.140625" style="88" customWidth="1"/>
    <col min="8785" max="8785" width="13.7109375" style="88" customWidth="1"/>
    <col min="8786" max="8791" width="0" style="88" hidden="1" customWidth="1"/>
    <col min="8792" max="8960" width="11.42578125" style="88"/>
    <col min="8961" max="8961" width="5.7109375" style="88" customWidth="1"/>
    <col min="8962" max="8963" width="11.140625" style="88" customWidth="1"/>
    <col min="8964" max="8964" width="9" style="88" customWidth="1"/>
    <col min="8965" max="8967" width="0" style="88" hidden="1" customWidth="1"/>
    <col min="8968" max="8968" width="10" style="88" customWidth="1"/>
    <col min="8969" max="8969" width="0" style="88" hidden="1" customWidth="1"/>
    <col min="8970" max="8970" width="8.5703125" style="88" customWidth="1"/>
    <col min="8971" max="8971" width="0" style="88" hidden="1" customWidth="1"/>
    <col min="8972" max="8972" width="11.28515625" style="88" customWidth="1"/>
    <col min="8973" max="8973" width="0" style="88" hidden="1" customWidth="1"/>
    <col min="8974" max="8974" width="17" style="88" customWidth="1"/>
    <col min="8975" max="8977" width="0" style="88" hidden="1" customWidth="1"/>
    <col min="8978" max="8978" width="9" style="88" customWidth="1"/>
    <col min="8979" max="8981" width="0" style="88" hidden="1" customWidth="1"/>
    <col min="8982" max="8982" width="11.28515625" style="88" customWidth="1"/>
    <col min="8983" max="8985" width="0" style="88" hidden="1" customWidth="1"/>
    <col min="8986" max="8986" width="10.140625" style="88" customWidth="1"/>
    <col min="8987" max="8989" width="0" style="88" hidden="1" customWidth="1"/>
    <col min="8990" max="8990" width="11.42578125" style="88"/>
    <col min="8991" max="8993" width="0" style="88" hidden="1" customWidth="1"/>
    <col min="8994" max="8994" width="9.28515625" style="88" customWidth="1"/>
    <col min="8995" max="8995" width="0" style="88" hidden="1" customWidth="1"/>
    <col min="8996" max="8996" width="11.42578125" style="88" customWidth="1"/>
    <col min="8997" max="8997" width="0" style="88" hidden="1" customWidth="1"/>
    <col min="8998" max="8998" width="11.42578125" style="88"/>
    <col min="8999" max="8999" width="0" style="88" hidden="1" customWidth="1"/>
    <col min="9000" max="9000" width="8.28515625" style="88" customWidth="1"/>
    <col min="9001" max="9001" width="0" style="88" hidden="1" customWidth="1"/>
    <col min="9002" max="9002" width="10.140625" style="88" customWidth="1"/>
    <col min="9003" max="9003" width="0" style="88" hidden="1" customWidth="1"/>
    <col min="9004" max="9004" width="11.42578125" style="88"/>
    <col min="9005" max="9035" width="0" style="88" hidden="1" customWidth="1"/>
    <col min="9036" max="9036" width="11.42578125" style="88"/>
    <col min="9037" max="9037" width="0" style="88" hidden="1" customWidth="1"/>
    <col min="9038" max="9038" width="9.7109375" style="88" customWidth="1"/>
    <col min="9039" max="9039" width="7" style="88" customWidth="1"/>
    <col min="9040" max="9040" width="9.140625" style="88" customWidth="1"/>
    <col min="9041" max="9041" width="13.7109375" style="88" customWidth="1"/>
    <col min="9042" max="9047" width="0" style="88" hidden="1" customWidth="1"/>
    <col min="9048" max="9216" width="11.42578125" style="88"/>
    <col min="9217" max="9217" width="5.7109375" style="88" customWidth="1"/>
    <col min="9218" max="9219" width="11.140625" style="88" customWidth="1"/>
    <col min="9220" max="9220" width="9" style="88" customWidth="1"/>
    <col min="9221" max="9223" width="0" style="88" hidden="1" customWidth="1"/>
    <col min="9224" max="9224" width="10" style="88" customWidth="1"/>
    <col min="9225" max="9225" width="0" style="88" hidden="1" customWidth="1"/>
    <col min="9226" max="9226" width="8.5703125" style="88" customWidth="1"/>
    <col min="9227" max="9227" width="0" style="88" hidden="1" customWidth="1"/>
    <col min="9228" max="9228" width="11.28515625" style="88" customWidth="1"/>
    <col min="9229" max="9229" width="0" style="88" hidden="1" customWidth="1"/>
    <col min="9230" max="9230" width="17" style="88" customWidth="1"/>
    <col min="9231" max="9233" width="0" style="88" hidden="1" customWidth="1"/>
    <col min="9234" max="9234" width="9" style="88" customWidth="1"/>
    <col min="9235" max="9237" width="0" style="88" hidden="1" customWidth="1"/>
    <col min="9238" max="9238" width="11.28515625" style="88" customWidth="1"/>
    <col min="9239" max="9241" width="0" style="88" hidden="1" customWidth="1"/>
    <col min="9242" max="9242" width="10.140625" style="88" customWidth="1"/>
    <col min="9243" max="9245" width="0" style="88" hidden="1" customWidth="1"/>
    <col min="9246" max="9246" width="11.42578125" style="88"/>
    <col min="9247" max="9249" width="0" style="88" hidden="1" customWidth="1"/>
    <col min="9250" max="9250" width="9.28515625" style="88" customWidth="1"/>
    <col min="9251" max="9251" width="0" style="88" hidden="1" customWidth="1"/>
    <col min="9252" max="9252" width="11.42578125" style="88" customWidth="1"/>
    <col min="9253" max="9253" width="0" style="88" hidden="1" customWidth="1"/>
    <col min="9254" max="9254" width="11.42578125" style="88"/>
    <col min="9255" max="9255" width="0" style="88" hidden="1" customWidth="1"/>
    <col min="9256" max="9256" width="8.28515625" style="88" customWidth="1"/>
    <col min="9257" max="9257" width="0" style="88" hidden="1" customWidth="1"/>
    <col min="9258" max="9258" width="10.140625" style="88" customWidth="1"/>
    <col min="9259" max="9259" width="0" style="88" hidden="1" customWidth="1"/>
    <col min="9260" max="9260" width="11.42578125" style="88"/>
    <col min="9261" max="9291" width="0" style="88" hidden="1" customWidth="1"/>
    <col min="9292" max="9292" width="11.42578125" style="88"/>
    <col min="9293" max="9293" width="0" style="88" hidden="1" customWidth="1"/>
    <col min="9294" max="9294" width="9.7109375" style="88" customWidth="1"/>
    <col min="9295" max="9295" width="7" style="88" customWidth="1"/>
    <col min="9296" max="9296" width="9.140625" style="88" customWidth="1"/>
    <col min="9297" max="9297" width="13.7109375" style="88" customWidth="1"/>
    <col min="9298" max="9303" width="0" style="88" hidden="1" customWidth="1"/>
    <col min="9304" max="9472" width="11.42578125" style="88"/>
    <col min="9473" max="9473" width="5.7109375" style="88" customWidth="1"/>
    <col min="9474" max="9475" width="11.140625" style="88" customWidth="1"/>
    <col min="9476" max="9476" width="9" style="88" customWidth="1"/>
    <col min="9477" max="9479" width="0" style="88" hidden="1" customWidth="1"/>
    <col min="9480" max="9480" width="10" style="88" customWidth="1"/>
    <col min="9481" max="9481" width="0" style="88" hidden="1" customWidth="1"/>
    <col min="9482" max="9482" width="8.5703125" style="88" customWidth="1"/>
    <col min="9483" max="9483" width="0" style="88" hidden="1" customWidth="1"/>
    <col min="9484" max="9484" width="11.28515625" style="88" customWidth="1"/>
    <col min="9485" max="9485" width="0" style="88" hidden="1" customWidth="1"/>
    <col min="9486" max="9486" width="17" style="88" customWidth="1"/>
    <col min="9487" max="9489" width="0" style="88" hidden="1" customWidth="1"/>
    <col min="9490" max="9490" width="9" style="88" customWidth="1"/>
    <col min="9491" max="9493" width="0" style="88" hidden="1" customWidth="1"/>
    <col min="9494" max="9494" width="11.28515625" style="88" customWidth="1"/>
    <col min="9495" max="9497" width="0" style="88" hidden="1" customWidth="1"/>
    <col min="9498" max="9498" width="10.140625" style="88" customWidth="1"/>
    <col min="9499" max="9501" width="0" style="88" hidden="1" customWidth="1"/>
    <col min="9502" max="9502" width="11.42578125" style="88"/>
    <col min="9503" max="9505" width="0" style="88" hidden="1" customWidth="1"/>
    <col min="9506" max="9506" width="9.28515625" style="88" customWidth="1"/>
    <col min="9507" max="9507" width="0" style="88" hidden="1" customWidth="1"/>
    <col min="9508" max="9508" width="11.42578125" style="88" customWidth="1"/>
    <col min="9509" max="9509" width="0" style="88" hidden="1" customWidth="1"/>
    <col min="9510" max="9510" width="11.42578125" style="88"/>
    <col min="9511" max="9511" width="0" style="88" hidden="1" customWidth="1"/>
    <col min="9512" max="9512" width="8.28515625" style="88" customWidth="1"/>
    <col min="9513" max="9513" width="0" style="88" hidden="1" customWidth="1"/>
    <col min="9514" max="9514" width="10.140625" style="88" customWidth="1"/>
    <col min="9515" max="9515" width="0" style="88" hidden="1" customWidth="1"/>
    <col min="9516" max="9516" width="11.42578125" style="88"/>
    <col min="9517" max="9547" width="0" style="88" hidden="1" customWidth="1"/>
    <col min="9548" max="9548" width="11.42578125" style="88"/>
    <col min="9549" max="9549" width="0" style="88" hidden="1" customWidth="1"/>
    <col min="9550" max="9550" width="9.7109375" style="88" customWidth="1"/>
    <col min="9551" max="9551" width="7" style="88" customWidth="1"/>
    <col min="9552" max="9552" width="9.140625" style="88" customWidth="1"/>
    <col min="9553" max="9553" width="13.7109375" style="88" customWidth="1"/>
    <col min="9554" max="9559" width="0" style="88" hidden="1" customWidth="1"/>
    <col min="9560" max="9728" width="11.42578125" style="88"/>
    <col min="9729" max="9729" width="5.7109375" style="88" customWidth="1"/>
    <col min="9730" max="9731" width="11.140625" style="88" customWidth="1"/>
    <col min="9732" max="9732" width="9" style="88" customWidth="1"/>
    <col min="9733" max="9735" width="0" style="88" hidden="1" customWidth="1"/>
    <col min="9736" max="9736" width="10" style="88" customWidth="1"/>
    <col min="9737" max="9737" width="0" style="88" hidden="1" customWidth="1"/>
    <col min="9738" max="9738" width="8.5703125" style="88" customWidth="1"/>
    <col min="9739" max="9739" width="0" style="88" hidden="1" customWidth="1"/>
    <col min="9740" max="9740" width="11.28515625" style="88" customWidth="1"/>
    <col min="9741" max="9741" width="0" style="88" hidden="1" customWidth="1"/>
    <col min="9742" max="9742" width="17" style="88" customWidth="1"/>
    <col min="9743" max="9745" width="0" style="88" hidden="1" customWidth="1"/>
    <col min="9746" max="9746" width="9" style="88" customWidth="1"/>
    <col min="9747" max="9749" width="0" style="88" hidden="1" customWidth="1"/>
    <col min="9750" max="9750" width="11.28515625" style="88" customWidth="1"/>
    <col min="9751" max="9753" width="0" style="88" hidden="1" customWidth="1"/>
    <col min="9754" max="9754" width="10.140625" style="88" customWidth="1"/>
    <col min="9755" max="9757" width="0" style="88" hidden="1" customWidth="1"/>
    <col min="9758" max="9758" width="11.42578125" style="88"/>
    <col min="9759" max="9761" width="0" style="88" hidden="1" customWidth="1"/>
    <col min="9762" max="9762" width="9.28515625" style="88" customWidth="1"/>
    <col min="9763" max="9763" width="0" style="88" hidden="1" customWidth="1"/>
    <col min="9764" max="9764" width="11.42578125" style="88" customWidth="1"/>
    <col min="9765" max="9765" width="0" style="88" hidden="1" customWidth="1"/>
    <col min="9766" max="9766" width="11.42578125" style="88"/>
    <col min="9767" max="9767" width="0" style="88" hidden="1" customWidth="1"/>
    <col min="9768" max="9768" width="8.28515625" style="88" customWidth="1"/>
    <col min="9769" max="9769" width="0" style="88" hidden="1" customWidth="1"/>
    <col min="9770" max="9770" width="10.140625" style="88" customWidth="1"/>
    <col min="9771" max="9771" width="0" style="88" hidden="1" customWidth="1"/>
    <col min="9772" max="9772" width="11.42578125" style="88"/>
    <col min="9773" max="9803" width="0" style="88" hidden="1" customWidth="1"/>
    <col min="9804" max="9804" width="11.42578125" style="88"/>
    <col min="9805" max="9805" width="0" style="88" hidden="1" customWidth="1"/>
    <col min="9806" max="9806" width="9.7109375" style="88" customWidth="1"/>
    <col min="9807" max="9807" width="7" style="88" customWidth="1"/>
    <col min="9808" max="9808" width="9.140625" style="88" customWidth="1"/>
    <col min="9809" max="9809" width="13.7109375" style="88" customWidth="1"/>
    <col min="9810" max="9815" width="0" style="88" hidden="1" customWidth="1"/>
    <col min="9816" max="9984" width="11.42578125" style="88"/>
    <col min="9985" max="9985" width="5.7109375" style="88" customWidth="1"/>
    <col min="9986" max="9987" width="11.140625" style="88" customWidth="1"/>
    <col min="9988" max="9988" width="9" style="88" customWidth="1"/>
    <col min="9989" max="9991" width="0" style="88" hidden="1" customWidth="1"/>
    <col min="9992" max="9992" width="10" style="88" customWidth="1"/>
    <col min="9993" max="9993" width="0" style="88" hidden="1" customWidth="1"/>
    <col min="9994" max="9994" width="8.5703125" style="88" customWidth="1"/>
    <col min="9995" max="9995" width="0" style="88" hidden="1" customWidth="1"/>
    <col min="9996" max="9996" width="11.28515625" style="88" customWidth="1"/>
    <col min="9997" max="9997" width="0" style="88" hidden="1" customWidth="1"/>
    <col min="9998" max="9998" width="17" style="88" customWidth="1"/>
    <col min="9999" max="10001" width="0" style="88" hidden="1" customWidth="1"/>
    <col min="10002" max="10002" width="9" style="88" customWidth="1"/>
    <col min="10003" max="10005" width="0" style="88" hidden="1" customWidth="1"/>
    <col min="10006" max="10006" width="11.28515625" style="88" customWidth="1"/>
    <col min="10007" max="10009" width="0" style="88" hidden="1" customWidth="1"/>
    <col min="10010" max="10010" width="10.140625" style="88" customWidth="1"/>
    <col min="10011" max="10013" width="0" style="88" hidden="1" customWidth="1"/>
    <col min="10014" max="10014" width="11.42578125" style="88"/>
    <col min="10015" max="10017" width="0" style="88" hidden="1" customWidth="1"/>
    <col min="10018" max="10018" width="9.28515625" style="88" customWidth="1"/>
    <col min="10019" max="10019" width="0" style="88" hidden="1" customWidth="1"/>
    <col min="10020" max="10020" width="11.42578125" style="88" customWidth="1"/>
    <col min="10021" max="10021" width="0" style="88" hidden="1" customWidth="1"/>
    <col min="10022" max="10022" width="11.42578125" style="88"/>
    <col min="10023" max="10023" width="0" style="88" hidden="1" customWidth="1"/>
    <col min="10024" max="10024" width="8.28515625" style="88" customWidth="1"/>
    <col min="10025" max="10025" width="0" style="88" hidden="1" customWidth="1"/>
    <col min="10026" max="10026" width="10.140625" style="88" customWidth="1"/>
    <col min="10027" max="10027" width="0" style="88" hidden="1" customWidth="1"/>
    <col min="10028" max="10028" width="11.42578125" style="88"/>
    <col min="10029" max="10059" width="0" style="88" hidden="1" customWidth="1"/>
    <col min="10060" max="10060" width="11.42578125" style="88"/>
    <col min="10061" max="10061" width="0" style="88" hidden="1" customWidth="1"/>
    <col min="10062" max="10062" width="9.7109375" style="88" customWidth="1"/>
    <col min="10063" max="10063" width="7" style="88" customWidth="1"/>
    <col min="10064" max="10064" width="9.140625" style="88" customWidth="1"/>
    <col min="10065" max="10065" width="13.7109375" style="88" customWidth="1"/>
    <col min="10066" max="10071" width="0" style="88" hidden="1" customWidth="1"/>
    <col min="10072" max="10240" width="11.42578125" style="88"/>
    <col min="10241" max="10241" width="5.7109375" style="88" customWidth="1"/>
    <col min="10242" max="10243" width="11.140625" style="88" customWidth="1"/>
    <col min="10244" max="10244" width="9" style="88" customWidth="1"/>
    <col min="10245" max="10247" width="0" style="88" hidden="1" customWidth="1"/>
    <col min="10248" max="10248" width="10" style="88" customWidth="1"/>
    <col min="10249" max="10249" width="0" style="88" hidden="1" customWidth="1"/>
    <col min="10250" max="10250" width="8.5703125" style="88" customWidth="1"/>
    <col min="10251" max="10251" width="0" style="88" hidden="1" customWidth="1"/>
    <col min="10252" max="10252" width="11.28515625" style="88" customWidth="1"/>
    <col min="10253" max="10253" width="0" style="88" hidden="1" customWidth="1"/>
    <col min="10254" max="10254" width="17" style="88" customWidth="1"/>
    <col min="10255" max="10257" width="0" style="88" hidden="1" customWidth="1"/>
    <col min="10258" max="10258" width="9" style="88" customWidth="1"/>
    <col min="10259" max="10261" width="0" style="88" hidden="1" customWidth="1"/>
    <col min="10262" max="10262" width="11.28515625" style="88" customWidth="1"/>
    <col min="10263" max="10265" width="0" style="88" hidden="1" customWidth="1"/>
    <col min="10266" max="10266" width="10.140625" style="88" customWidth="1"/>
    <col min="10267" max="10269" width="0" style="88" hidden="1" customWidth="1"/>
    <col min="10270" max="10270" width="11.42578125" style="88"/>
    <col min="10271" max="10273" width="0" style="88" hidden="1" customWidth="1"/>
    <col min="10274" max="10274" width="9.28515625" style="88" customWidth="1"/>
    <col min="10275" max="10275" width="0" style="88" hidden="1" customWidth="1"/>
    <col min="10276" max="10276" width="11.42578125" style="88" customWidth="1"/>
    <col min="10277" max="10277" width="0" style="88" hidden="1" customWidth="1"/>
    <col min="10278" max="10278" width="11.42578125" style="88"/>
    <col min="10279" max="10279" width="0" style="88" hidden="1" customWidth="1"/>
    <col min="10280" max="10280" width="8.28515625" style="88" customWidth="1"/>
    <col min="10281" max="10281" width="0" style="88" hidden="1" customWidth="1"/>
    <col min="10282" max="10282" width="10.140625" style="88" customWidth="1"/>
    <col min="10283" max="10283" width="0" style="88" hidden="1" customWidth="1"/>
    <col min="10284" max="10284" width="11.42578125" style="88"/>
    <col min="10285" max="10315" width="0" style="88" hidden="1" customWidth="1"/>
    <col min="10316" max="10316" width="11.42578125" style="88"/>
    <col min="10317" max="10317" width="0" style="88" hidden="1" customWidth="1"/>
    <col min="10318" max="10318" width="9.7109375" style="88" customWidth="1"/>
    <col min="10319" max="10319" width="7" style="88" customWidth="1"/>
    <col min="10320" max="10320" width="9.140625" style="88" customWidth="1"/>
    <col min="10321" max="10321" width="13.7109375" style="88" customWidth="1"/>
    <col min="10322" max="10327" width="0" style="88" hidden="1" customWidth="1"/>
    <col min="10328" max="10496" width="11.42578125" style="88"/>
    <col min="10497" max="10497" width="5.7109375" style="88" customWidth="1"/>
    <col min="10498" max="10499" width="11.140625" style="88" customWidth="1"/>
    <col min="10500" max="10500" width="9" style="88" customWidth="1"/>
    <col min="10501" max="10503" width="0" style="88" hidden="1" customWidth="1"/>
    <col min="10504" max="10504" width="10" style="88" customWidth="1"/>
    <col min="10505" max="10505" width="0" style="88" hidden="1" customWidth="1"/>
    <col min="10506" max="10506" width="8.5703125" style="88" customWidth="1"/>
    <col min="10507" max="10507" width="0" style="88" hidden="1" customWidth="1"/>
    <col min="10508" max="10508" width="11.28515625" style="88" customWidth="1"/>
    <col min="10509" max="10509" width="0" style="88" hidden="1" customWidth="1"/>
    <col min="10510" max="10510" width="17" style="88" customWidth="1"/>
    <col min="10511" max="10513" width="0" style="88" hidden="1" customWidth="1"/>
    <col min="10514" max="10514" width="9" style="88" customWidth="1"/>
    <col min="10515" max="10517" width="0" style="88" hidden="1" customWidth="1"/>
    <col min="10518" max="10518" width="11.28515625" style="88" customWidth="1"/>
    <col min="10519" max="10521" width="0" style="88" hidden="1" customWidth="1"/>
    <col min="10522" max="10522" width="10.140625" style="88" customWidth="1"/>
    <col min="10523" max="10525" width="0" style="88" hidden="1" customWidth="1"/>
    <col min="10526" max="10526" width="11.42578125" style="88"/>
    <col min="10527" max="10529" width="0" style="88" hidden="1" customWidth="1"/>
    <col min="10530" max="10530" width="9.28515625" style="88" customWidth="1"/>
    <col min="10531" max="10531" width="0" style="88" hidden="1" customWidth="1"/>
    <col min="10532" max="10532" width="11.42578125" style="88" customWidth="1"/>
    <col min="10533" max="10533" width="0" style="88" hidden="1" customWidth="1"/>
    <col min="10534" max="10534" width="11.42578125" style="88"/>
    <col min="10535" max="10535" width="0" style="88" hidden="1" customWidth="1"/>
    <col min="10536" max="10536" width="8.28515625" style="88" customWidth="1"/>
    <col min="10537" max="10537" width="0" style="88" hidden="1" customWidth="1"/>
    <col min="10538" max="10538" width="10.140625" style="88" customWidth="1"/>
    <col min="10539" max="10539" width="0" style="88" hidden="1" customWidth="1"/>
    <col min="10540" max="10540" width="11.42578125" style="88"/>
    <col min="10541" max="10571" width="0" style="88" hidden="1" customWidth="1"/>
    <col min="10572" max="10572" width="11.42578125" style="88"/>
    <col min="10573" max="10573" width="0" style="88" hidden="1" customWidth="1"/>
    <col min="10574" max="10574" width="9.7109375" style="88" customWidth="1"/>
    <col min="10575" max="10575" width="7" style="88" customWidth="1"/>
    <col min="10576" max="10576" width="9.140625" style="88" customWidth="1"/>
    <col min="10577" max="10577" width="13.7109375" style="88" customWidth="1"/>
    <col min="10578" max="10583" width="0" style="88" hidden="1" customWidth="1"/>
    <col min="10584" max="10752" width="11.42578125" style="88"/>
    <col min="10753" max="10753" width="5.7109375" style="88" customWidth="1"/>
    <col min="10754" max="10755" width="11.140625" style="88" customWidth="1"/>
    <col min="10756" max="10756" width="9" style="88" customWidth="1"/>
    <col min="10757" max="10759" width="0" style="88" hidden="1" customWidth="1"/>
    <col min="10760" max="10760" width="10" style="88" customWidth="1"/>
    <col min="10761" max="10761" width="0" style="88" hidden="1" customWidth="1"/>
    <col min="10762" max="10762" width="8.5703125" style="88" customWidth="1"/>
    <col min="10763" max="10763" width="0" style="88" hidden="1" customWidth="1"/>
    <col min="10764" max="10764" width="11.28515625" style="88" customWidth="1"/>
    <col min="10765" max="10765" width="0" style="88" hidden="1" customWidth="1"/>
    <col min="10766" max="10766" width="17" style="88" customWidth="1"/>
    <col min="10767" max="10769" width="0" style="88" hidden="1" customWidth="1"/>
    <col min="10770" max="10770" width="9" style="88" customWidth="1"/>
    <col min="10771" max="10773" width="0" style="88" hidden="1" customWidth="1"/>
    <col min="10774" max="10774" width="11.28515625" style="88" customWidth="1"/>
    <col min="10775" max="10777" width="0" style="88" hidden="1" customWidth="1"/>
    <col min="10778" max="10778" width="10.140625" style="88" customWidth="1"/>
    <col min="10779" max="10781" width="0" style="88" hidden="1" customWidth="1"/>
    <col min="10782" max="10782" width="11.42578125" style="88"/>
    <col min="10783" max="10785" width="0" style="88" hidden="1" customWidth="1"/>
    <col min="10786" max="10786" width="9.28515625" style="88" customWidth="1"/>
    <col min="10787" max="10787" width="0" style="88" hidden="1" customWidth="1"/>
    <col min="10788" max="10788" width="11.42578125" style="88" customWidth="1"/>
    <col min="10789" max="10789" width="0" style="88" hidden="1" customWidth="1"/>
    <col min="10790" max="10790" width="11.42578125" style="88"/>
    <col min="10791" max="10791" width="0" style="88" hidden="1" customWidth="1"/>
    <col min="10792" max="10792" width="8.28515625" style="88" customWidth="1"/>
    <col min="10793" max="10793" width="0" style="88" hidden="1" customWidth="1"/>
    <col min="10794" max="10794" width="10.140625" style="88" customWidth="1"/>
    <col min="10795" max="10795" width="0" style="88" hidden="1" customWidth="1"/>
    <col min="10796" max="10796" width="11.42578125" style="88"/>
    <col min="10797" max="10827" width="0" style="88" hidden="1" customWidth="1"/>
    <col min="10828" max="10828" width="11.42578125" style="88"/>
    <col min="10829" max="10829" width="0" style="88" hidden="1" customWidth="1"/>
    <col min="10830" max="10830" width="9.7109375" style="88" customWidth="1"/>
    <col min="10831" max="10831" width="7" style="88" customWidth="1"/>
    <col min="10832" max="10832" width="9.140625" style="88" customWidth="1"/>
    <col min="10833" max="10833" width="13.7109375" style="88" customWidth="1"/>
    <col min="10834" max="10839" width="0" style="88" hidden="1" customWidth="1"/>
    <col min="10840" max="11008" width="11.42578125" style="88"/>
    <col min="11009" max="11009" width="5.7109375" style="88" customWidth="1"/>
    <col min="11010" max="11011" width="11.140625" style="88" customWidth="1"/>
    <col min="11012" max="11012" width="9" style="88" customWidth="1"/>
    <col min="11013" max="11015" width="0" style="88" hidden="1" customWidth="1"/>
    <col min="11016" max="11016" width="10" style="88" customWidth="1"/>
    <col min="11017" max="11017" width="0" style="88" hidden="1" customWidth="1"/>
    <col min="11018" max="11018" width="8.5703125" style="88" customWidth="1"/>
    <col min="11019" max="11019" width="0" style="88" hidden="1" customWidth="1"/>
    <col min="11020" max="11020" width="11.28515625" style="88" customWidth="1"/>
    <col min="11021" max="11021" width="0" style="88" hidden="1" customWidth="1"/>
    <col min="11022" max="11022" width="17" style="88" customWidth="1"/>
    <col min="11023" max="11025" width="0" style="88" hidden="1" customWidth="1"/>
    <col min="11026" max="11026" width="9" style="88" customWidth="1"/>
    <col min="11027" max="11029" width="0" style="88" hidden="1" customWidth="1"/>
    <col min="11030" max="11030" width="11.28515625" style="88" customWidth="1"/>
    <col min="11031" max="11033" width="0" style="88" hidden="1" customWidth="1"/>
    <col min="11034" max="11034" width="10.140625" style="88" customWidth="1"/>
    <col min="11035" max="11037" width="0" style="88" hidden="1" customWidth="1"/>
    <col min="11038" max="11038" width="11.42578125" style="88"/>
    <col min="11039" max="11041" width="0" style="88" hidden="1" customWidth="1"/>
    <col min="11042" max="11042" width="9.28515625" style="88" customWidth="1"/>
    <col min="11043" max="11043" width="0" style="88" hidden="1" customWidth="1"/>
    <col min="11044" max="11044" width="11.42578125" style="88" customWidth="1"/>
    <col min="11045" max="11045" width="0" style="88" hidden="1" customWidth="1"/>
    <col min="11046" max="11046" width="11.42578125" style="88"/>
    <col min="11047" max="11047" width="0" style="88" hidden="1" customWidth="1"/>
    <col min="11048" max="11048" width="8.28515625" style="88" customWidth="1"/>
    <col min="11049" max="11049" width="0" style="88" hidden="1" customWidth="1"/>
    <col min="11050" max="11050" width="10.140625" style="88" customWidth="1"/>
    <col min="11051" max="11051" width="0" style="88" hidden="1" customWidth="1"/>
    <col min="11052" max="11052" width="11.42578125" style="88"/>
    <col min="11053" max="11083" width="0" style="88" hidden="1" customWidth="1"/>
    <col min="11084" max="11084" width="11.42578125" style="88"/>
    <col min="11085" max="11085" width="0" style="88" hidden="1" customWidth="1"/>
    <col min="11086" max="11086" width="9.7109375" style="88" customWidth="1"/>
    <col min="11087" max="11087" width="7" style="88" customWidth="1"/>
    <col min="11088" max="11088" width="9.140625" style="88" customWidth="1"/>
    <col min="11089" max="11089" width="13.7109375" style="88" customWidth="1"/>
    <col min="11090" max="11095" width="0" style="88" hidden="1" customWidth="1"/>
    <col min="11096" max="11264" width="11.42578125" style="88"/>
    <col min="11265" max="11265" width="5.7109375" style="88" customWidth="1"/>
    <col min="11266" max="11267" width="11.140625" style="88" customWidth="1"/>
    <col min="11268" max="11268" width="9" style="88" customWidth="1"/>
    <col min="11269" max="11271" width="0" style="88" hidden="1" customWidth="1"/>
    <col min="11272" max="11272" width="10" style="88" customWidth="1"/>
    <col min="11273" max="11273" width="0" style="88" hidden="1" customWidth="1"/>
    <col min="11274" max="11274" width="8.5703125" style="88" customWidth="1"/>
    <col min="11275" max="11275" width="0" style="88" hidden="1" customWidth="1"/>
    <col min="11276" max="11276" width="11.28515625" style="88" customWidth="1"/>
    <col min="11277" max="11277" width="0" style="88" hidden="1" customWidth="1"/>
    <col min="11278" max="11278" width="17" style="88" customWidth="1"/>
    <col min="11279" max="11281" width="0" style="88" hidden="1" customWidth="1"/>
    <col min="11282" max="11282" width="9" style="88" customWidth="1"/>
    <col min="11283" max="11285" width="0" style="88" hidden="1" customWidth="1"/>
    <col min="11286" max="11286" width="11.28515625" style="88" customWidth="1"/>
    <col min="11287" max="11289" width="0" style="88" hidden="1" customWidth="1"/>
    <col min="11290" max="11290" width="10.140625" style="88" customWidth="1"/>
    <col min="11291" max="11293" width="0" style="88" hidden="1" customWidth="1"/>
    <col min="11294" max="11294" width="11.42578125" style="88"/>
    <col min="11295" max="11297" width="0" style="88" hidden="1" customWidth="1"/>
    <col min="11298" max="11298" width="9.28515625" style="88" customWidth="1"/>
    <col min="11299" max="11299" width="0" style="88" hidden="1" customWidth="1"/>
    <col min="11300" max="11300" width="11.42578125" style="88" customWidth="1"/>
    <col min="11301" max="11301" width="0" style="88" hidden="1" customWidth="1"/>
    <col min="11302" max="11302" width="11.42578125" style="88"/>
    <col min="11303" max="11303" width="0" style="88" hidden="1" customWidth="1"/>
    <col min="11304" max="11304" width="8.28515625" style="88" customWidth="1"/>
    <col min="11305" max="11305" width="0" style="88" hidden="1" customWidth="1"/>
    <col min="11306" max="11306" width="10.140625" style="88" customWidth="1"/>
    <col min="11307" max="11307" width="0" style="88" hidden="1" customWidth="1"/>
    <col min="11308" max="11308" width="11.42578125" style="88"/>
    <col min="11309" max="11339" width="0" style="88" hidden="1" customWidth="1"/>
    <col min="11340" max="11340" width="11.42578125" style="88"/>
    <col min="11341" max="11341" width="0" style="88" hidden="1" customWidth="1"/>
    <col min="11342" max="11342" width="9.7109375" style="88" customWidth="1"/>
    <col min="11343" max="11343" width="7" style="88" customWidth="1"/>
    <col min="11344" max="11344" width="9.140625" style="88" customWidth="1"/>
    <col min="11345" max="11345" width="13.7109375" style="88" customWidth="1"/>
    <col min="11346" max="11351" width="0" style="88" hidden="1" customWidth="1"/>
    <col min="11352" max="11520" width="11.42578125" style="88"/>
    <col min="11521" max="11521" width="5.7109375" style="88" customWidth="1"/>
    <col min="11522" max="11523" width="11.140625" style="88" customWidth="1"/>
    <col min="11524" max="11524" width="9" style="88" customWidth="1"/>
    <col min="11525" max="11527" width="0" style="88" hidden="1" customWidth="1"/>
    <col min="11528" max="11528" width="10" style="88" customWidth="1"/>
    <col min="11529" max="11529" width="0" style="88" hidden="1" customWidth="1"/>
    <col min="11530" max="11530" width="8.5703125" style="88" customWidth="1"/>
    <col min="11531" max="11531" width="0" style="88" hidden="1" customWidth="1"/>
    <col min="11532" max="11532" width="11.28515625" style="88" customWidth="1"/>
    <col min="11533" max="11533" width="0" style="88" hidden="1" customWidth="1"/>
    <col min="11534" max="11534" width="17" style="88" customWidth="1"/>
    <col min="11535" max="11537" width="0" style="88" hidden="1" customWidth="1"/>
    <col min="11538" max="11538" width="9" style="88" customWidth="1"/>
    <col min="11539" max="11541" width="0" style="88" hidden="1" customWidth="1"/>
    <col min="11542" max="11542" width="11.28515625" style="88" customWidth="1"/>
    <col min="11543" max="11545" width="0" style="88" hidden="1" customWidth="1"/>
    <col min="11546" max="11546" width="10.140625" style="88" customWidth="1"/>
    <col min="11547" max="11549" width="0" style="88" hidden="1" customWidth="1"/>
    <col min="11550" max="11550" width="11.42578125" style="88"/>
    <col min="11551" max="11553" width="0" style="88" hidden="1" customWidth="1"/>
    <col min="11554" max="11554" width="9.28515625" style="88" customWidth="1"/>
    <col min="11555" max="11555" width="0" style="88" hidden="1" customWidth="1"/>
    <col min="11556" max="11556" width="11.42578125" style="88" customWidth="1"/>
    <col min="11557" max="11557" width="0" style="88" hidden="1" customWidth="1"/>
    <col min="11558" max="11558" width="11.42578125" style="88"/>
    <col min="11559" max="11559" width="0" style="88" hidden="1" customWidth="1"/>
    <col min="11560" max="11560" width="8.28515625" style="88" customWidth="1"/>
    <col min="11561" max="11561" width="0" style="88" hidden="1" customWidth="1"/>
    <col min="11562" max="11562" width="10.140625" style="88" customWidth="1"/>
    <col min="11563" max="11563" width="0" style="88" hidden="1" customWidth="1"/>
    <col min="11564" max="11564" width="11.42578125" style="88"/>
    <col min="11565" max="11595" width="0" style="88" hidden="1" customWidth="1"/>
    <col min="11596" max="11596" width="11.42578125" style="88"/>
    <col min="11597" max="11597" width="0" style="88" hidden="1" customWidth="1"/>
    <col min="11598" max="11598" width="9.7109375" style="88" customWidth="1"/>
    <col min="11599" max="11599" width="7" style="88" customWidth="1"/>
    <col min="11600" max="11600" width="9.140625" style="88" customWidth="1"/>
    <col min="11601" max="11601" width="13.7109375" style="88" customWidth="1"/>
    <col min="11602" max="11607" width="0" style="88" hidden="1" customWidth="1"/>
    <col min="11608" max="11776" width="11.42578125" style="88"/>
    <col min="11777" max="11777" width="5.7109375" style="88" customWidth="1"/>
    <col min="11778" max="11779" width="11.140625" style="88" customWidth="1"/>
    <col min="11780" max="11780" width="9" style="88" customWidth="1"/>
    <col min="11781" max="11783" width="0" style="88" hidden="1" customWidth="1"/>
    <col min="11784" max="11784" width="10" style="88" customWidth="1"/>
    <col min="11785" max="11785" width="0" style="88" hidden="1" customWidth="1"/>
    <col min="11786" max="11786" width="8.5703125" style="88" customWidth="1"/>
    <col min="11787" max="11787" width="0" style="88" hidden="1" customWidth="1"/>
    <col min="11788" max="11788" width="11.28515625" style="88" customWidth="1"/>
    <col min="11789" max="11789" width="0" style="88" hidden="1" customWidth="1"/>
    <col min="11790" max="11790" width="17" style="88" customWidth="1"/>
    <col min="11791" max="11793" width="0" style="88" hidden="1" customWidth="1"/>
    <col min="11794" max="11794" width="9" style="88" customWidth="1"/>
    <col min="11795" max="11797" width="0" style="88" hidden="1" customWidth="1"/>
    <col min="11798" max="11798" width="11.28515625" style="88" customWidth="1"/>
    <col min="11799" max="11801" width="0" style="88" hidden="1" customWidth="1"/>
    <col min="11802" max="11802" width="10.140625" style="88" customWidth="1"/>
    <col min="11803" max="11805" width="0" style="88" hidden="1" customWidth="1"/>
    <col min="11806" max="11806" width="11.42578125" style="88"/>
    <col min="11807" max="11809" width="0" style="88" hidden="1" customWidth="1"/>
    <col min="11810" max="11810" width="9.28515625" style="88" customWidth="1"/>
    <col min="11811" max="11811" width="0" style="88" hidden="1" customWidth="1"/>
    <col min="11812" max="11812" width="11.42578125" style="88" customWidth="1"/>
    <col min="11813" max="11813" width="0" style="88" hidden="1" customWidth="1"/>
    <col min="11814" max="11814" width="11.42578125" style="88"/>
    <col min="11815" max="11815" width="0" style="88" hidden="1" customWidth="1"/>
    <col min="11816" max="11816" width="8.28515625" style="88" customWidth="1"/>
    <col min="11817" max="11817" width="0" style="88" hidden="1" customWidth="1"/>
    <col min="11818" max="11818" width="10.140625" style="88" customWidth="1"/>
    <col min="11819" max="11819" width="0" style="88" hidden="1" customWidth="1"/>
    <col min="11820" max="11820" width="11.42578125" style="88"/>
    <col min="11821" max="11851" width="0" style="88" hidden="1" customWidth="1"/>
    <col min="11852" max="11852" width="11.42578125" style="88"/>
    <col min="11853" max="11853" width="0" style="88" hidden="1" customWidth="1"/>
    <col min="11854" max="11854" width="9.7109375" style="88" customWidth="1"/>
    <col min="11855" max="11855" width="7" style="88" customWidth="1"/>
    <col min="11856" max="11856" width="9.140625" style="88" customWidth="1"/>
    <col min="11857" max="11857" width="13.7109375" style="88" customWidth="1"/>
    <col min="11858" max="11863" width="0" style="88" hidden="1" customWidth="1"/>
    <col min="11864" max="12032" width="11.42578125" style="88"/>
    <col min="12033" max="12033" width="5.7109375" style="88" customWidth="1"/>
    <col min="12034" max="12035" width="11.140625" style="88" customWidth="1"/>
    <col min="12036" max="12036" width="9" style="88" customWidth="1"/>
    <col min="12037" max="12039" width="0" style="88" hidden="1" customWidth="1"/>
    <col min="12040" max="12040" width="10" style="88" customWidth="1"/>
    <col min="12041" max="12041" width="0" style="88" hidden="1" customWidth="1"/>
    <col min="12042" max="12042" width="8.5703125" style="88" customWidth="1"/>
    <col min="12043" max="12043" width="0" style="88" hidden="1" customWidth="1"/>
    <col min="12044" max="12044" width="11.28515625" style="88" customWidth="1"/>
    <col min="12045" max="12045" width="0" style="88" hidden="1" customWidth="1"/>
    <col min="12046" max="12046" width="17" style="88" customWidth="1"/>
    <col min="12047" max="12049" width="0" style="88" hidden="1" customWidth="1"/>
    <col min="12050" max="12050" width="9" style="88" customWidth="1"/>
    <col min="12051" max="12053" width="0" style="88" hidden="1" customWidth="1"/>
    <col min="12054" max="12054" width="11.28515625" style="88" customWidth="1"/>
    <col min="12055" max="12057" width="0" style="88" hidden="1" customWidth="1"/>
    <col min="12058" max="12058" width="10.140625" style="88" customWidth="1"/>
    <col min="12059" max="12061" width="0" style="88" hidden="1" customWidth="1"/>
    <col min="12062" max="12062" width="11.42578125" style="88"/>
    <col min="12063" max="12065" width="0" style="88" hidden="1" customWidth="1"/>
    <col min="12066" max="12066" width="9.28515625" style="88" customWidth="1"/>
    <col min="12067" max="12067" width="0" style="88" hidden="1" customWidth="1"/>
    <col min="12068" max="12068" width="11.42578125" style="88" customWidth="1"/>
    <col min="12069" max="12069" width="0" style="88" hidden="1" customWidth="1"/>
    <col min="12070" max="12070" width="11.42578125" style="88"/>
    <col min="12071" max="12071" width="0" style="88" hidden="1" customWidth="1"/>
    <col min="12072" max="12072" width="8.28515625" style="88" customWidth="1"/>
    <col min="12073" max="12073" width="0" style="88" hidden="1" customWidth="1"/>
    <col min="12074" max="12074" width="10.140625" style="88" customWidth="1"/>
    <col min="12075" max="12075" width="0" style="88" hidden="1" customWidth="1"/>
    <col min="12076" max="12076" width="11.42578125" style="88"/>
    <col min="12077" max="12107" width="0" style="88" hidden="1" customWidth="1"/>
    <col min="12108" max="12108" width="11.42578125" style="88"/>
    <col min="12109" max="12109" width="0" style="88" hidden="1" customWidth="1"/>
    <col min="12110" max="12110" width="9.7109375" style="88" customWidth="1"/>
    <col min="12111" max="12111" width="7" style="88" customWidth="1"/>
    <col min="12112" max="12112" width="9.140625" style="88" customWidth="1"/>
    <col min="12113" max="12113" width="13.7109375" style="88" customWidth="1"/>
    <col min="12114" max="12119" width="0" style="88" hidden="1" customWidth="1"/>
    <col min="12120" max="12288" width="11.42578125" style="88"/>
    <col min="12289" max="12289" width="5.7109375" style="88" customWidth="1"/>
    <col min="12290" max="12291" width="11.140625" style="88" customWidth="1"/>
    <col min="12292" max="12292" width="9" style="88" customWidth="1"/>
    <col min="12293" max="12295" width="0" style="88" hidden="1" customWidth="1"/>
    <col min="12296" max="12296" width="10" style="88" customWidth="1"/>
    <col min="12297" max="12297" width="0" style="88" hidden="1" customWidth="1"/>
    <col min="12298" max="12298" width="8.5703125" style="88" customWidth="1"/>
    <col min="12299" max="12299" width="0" style="88" hidden="1" customWidth="1"/>
    <col min="12300" max="12300" width="11.28515625" style="88" customWidth="1"/>
    <col min="12301" max="12301" width="0" style="88" hidden="1" customWidth="1"/>
    <col min="12302" max="12302" width="17" style="88" customWidth="1"/>
    <col min="12303" max="12305" width="0" style="88" hidden="1" customWidth="1"/>
    <col min="12306" max="12306" width="9" style="88" customWidth="1"/>
    <col min="12307" max="12309" width="0" style="88" hidden="1" customWidth="1"/>
    <col min="12310" max="12310" width="11.28515625" style="88" customWidth="1"/>
    <col min="12311" max="12313" width="0" style="88" hidden="1" customWidth="1"/>
    <col min="12314" max="12314" width="10.140625" style="88" customWidth="1"/>
    <col min="12315" max="12317" width="0" style="88" hidden="1" customWidth="1"/>
    <col min="12318" max="12318" width="11.42578125" style="88"/>
    <col min="12319" max="12321" width="0" style="88" hidden="1" customWidth="1"/>
    <col min="12322" max="12322" width="9.28515625" style="88" customWidth="1"/>
    <col min="12323" max="12323" width="0" style="88" hidden="1" customWidth="1"/>
    <col min="12324" max="12324" width="11.42578125" style="88" customWidth="1"/>
    <col min="12325" max="12325" width="0" style="88" hidden="1" customWidth="1"/>
    <col min="12326" max="12326" width="11.42578125" style="88"/>
    <col min="12327" max="12327" width="0" style="88" hidden="1" customWidth="1"/>
    <col min="12328" max="12328" width="8.28515625" style="88" customWidth="1"/>
    <col min="12329" max="12329" width="0" style="88" hidden="1" customWidth="1"/>
    <col min="12330" max="12330" width="10.140625" style="88" customWidth="1"/>
    <col min="12331" max="12331" width="0" style="88" hidden="1" customWidth="1"/>
    <col min="12332" max="12332" width="11.42578125" style="88"/>
    <col min="12333" max="12363" width="0" style="88" hidden="1" customWidth="1"/>
    <col min="12364" max="12364" width="11.42578125" style="88"/>
    <col min="12365" max="12365" width="0" style="88" hidden="1" customWidth="1"/>
    <col min="12366" max="12366" width="9.7109375" style="88" customWidth="1"/>
    <col min="12367" max="12367" width="7" style="88" customWidth="1"/>
    <col min="12368" max="12368" width="9.140625" style="88" customWidth="1"/>
    <col min="12369" max="12369" width="13.7109375" style="88" customWidth="1"/>
    <col min="12370" max="12375" width="0" style="88" hidden="1" customWidth="1"/>
    <col min="12376" max="12544" width="11.42578125" style="88"/>
    <col min="12545" max="12545" width="5.7109375" style="88" customWidth="1"/>
    <col min="12546" max="12547" width="11.140625" style="88" customWidth="1"/>
    <col min="12548" max="12548" width="9" style="88" customWidth="1"/>
    <col min="12549" max="12551" width="0" style="88" hidden="1" customWidth="1"/>
    <col min="12552" max="12552" width="10" style="88" customWidth="1"/>
    <col min="12553" max="12553" width="0" style="88" hidden="1" customWidth="1"/>
    <col min="12554" max="12554" width="8.5703125" style="88" customWidth="1"/>
    <col min="12555" max="12555" width="0" style="88" hidden="1" customWidth="1"/>
    <col min="12556" max="12556" width="11.28515625" style="88" customWidth="1"/>
    <col min="12557" max="12557" width="0" style="88" hidden="1" customWidth="1"/>
    <col min="12558" max="12558" width="17" style="88" customWidth="1"/>
    <col min="12559" max="12561" width="0" style="88" hidden="1" customWidth="1"/>
    <col min="12562" max="12562" width="9" style="88" customWidth="1"/>
    <col min="12563" max="12565" width="0" style="88" hidden="1" customWidth="1"/>
    <col min="12566" max="12566" width="11.28515625" style="88" customWidth="1"/>
    <col min="12567" max="12569" width="0" style="88" hidden="1" customWidth="1"/>
    <col min="12570" max="12570" width="10.140625" style="88" customWidth="1"/>
    <col min="12571" max="12573" width="0" style="88" hidden="1" customWidth="1"/>
    <col min="12574" max="12574" width="11.42578125" style="88"/>
    <col min="12575" max="12577" width="0" style="88" hidden="1" customWidth="1"/>
    <col min="12578" max="12578" width="9.28515625" style="88" customWidth="1"/>
    <col min="12579" max="12579" width="0" style="88" hidden="1" customWidth="1"/>
    <col min="12580" max="12580" width="11.42578125" style="88" customWidth="1"/>
    <col min="12581" max="12581" width="0" style="88" hidden="1" customWidth="1"/>
    <col min="12582" max="12582" width="11.42578125" style="88"/>
    <col min="12583" max="12583" width="0" style="88" hidden="1" customWidth="1"/>
    <col min="12584" max="12584" width="8.28515625" style="88" customWidth="1"/>
    <col min="12585" max="12585" width="0" style="88" hidden="1" customWidth="1"/>
    <col min="12586" max="12586" width="10.140625" style="88" customWidth="1"/>
    <col min="12587" max="12587" width="0" style="88" hidden="1" customWidth="1"/>
    <col min="12588" max="12588" width="11.42578125" style="88"/>
    <col min="12589" max="12619" width="0" style="88" hidden="1" customWidth="1"/>
    <col min="12620" max="12620" width="11.42578125" style="88"/>
    <col min="12621" max="12621" width="0" style="88" hidden="1" customWidth="1"/>
    <col min="12622" max="12622" width="9.7109375" style="88" customWidth="1"/>
    <col min="12623" max="12623" width="7" style="88" customWidth="1"/>
    <col min="12624" max="12624" width="9.140625" style="88" customWidth="1"/>
    <col min="12625" max="12625" width="13.7109375" style="88" customWidth="1"/>
    <col min="12626" max="12631" width="0" style="88" hidden="1" customWidth="1"/>
    <col min="12632" max="12800" width="11.42578125" style="88"/>
    <col min="12801" max="12801" width="5.7109375" style="88" customWidth="1"/>
    <col min="12802" max="12803" width="11.140625" style="88" customWidth="1"/>
    <col min="12804" max="12804" width="9" style="88" customWidth="1"/>
    <col min="12805" max="12807" width="0" style="88" hidden="1" customWidth="1"/>
    <col min="12808" max="12808" width="10" style="88" customWidth="1"/>
    <col min="12809" max="12809" width="0" style="88" hidden="1" customWidth="1"/>
    <col min="12810" max="12810" width="8.5703125" style="88" customWidth="1"/>
    <col min="12811" max="12811" width="0" style="88" hidden="1" customWidth="1"/>
    <col min="12812" max="12812" width="11.28515625" style="88" customWidth="1"/>
    <col min="12813" max="12813" width="0" style="88" hidden="1" customWidth="1"/>
    <col min="12814" max="12814" width="17" style="88" customWidth="1"/>
    <col min="12815" max="12817" width="0" style="88" hidden="1" customWidth="1"/>
    <col min="12818" max="12818" width="9" style="88" customWidth="1"/>
    <col min="12819" max="12821" width="0" style="88" hidden="1" customWidth="1"/>
    <col min="12822" max="12822" width="11.28515625" style="88" customWidth="1"/>
    <col min="12823" max="12825" width="0" style="88" hidden="1" customWidth="1"/>
    <col min="12826" max="12826" width="10.140625" style="88" customWidth="1"/>
    <col min="12827" max="12829" width="0" style="88" hidden="1" customWidth="1"/>
    <col min="12830" max="12830" width="11.42578125" style="88"/>
    <col min="12831" max="12833" width="0" style="88" hidden="1" customWidth="1"/>
    <col min="12834" max="12834" width="9.28515625" style="88" customWidth="1"/>
    <col min="12835" max="12835" width="0" style="88" hidden="1" customWidth="1"/>
    <col min="12836" max="12836" width="11.42578125" style="88" customWidth="1"/>
    <col min="12837" max="12837" width="0" style="88" hidden="1" customWidth="1"/>
    <col min="12838" max="12838" width="11.42578125" style="88"/>
    <col min="12839" max="12839" width="0" style="88" hidden="1" customWidth="1"/>
    <col min="12840" max="12840" width="8.28515625" style="88" customWidth="1"/>
    <col min="12841" max="12841" width="0" style="88" hidden="1" customWidth="1"/>
    <col min="12842" max="12842" width="10.140625" style="88" customWidth="1"/>
    <col min="12843" max="12843" width="0" style="88" hidden="1" customWidth="1"/>
    <col min="12844" max="12844" width="11.42578125" style="88"/>
    <col min="12845" max="12875" width="0" style="88" hidden="1" customWidth="1"/>
    <col min="12876" max="12876" width="11.42578125" style="88"/>
    <col min="12877" max="12877" width="0" style="88" hidden="1" customWidth="1"/>
    <col min="12878" max="12878" width="9.7109375" style="88" customWidth="1"/>
    <col min="12879" max="12879" width="7" style="88" customWidth="1"/>
    <col min="12880" max="12880" width="9.140625" style="88" customWidth="1"/>
    <col min="12881" max="12881" width="13.7109375" style="88" customWidth="1"/>
    <col min="12882" max="12887" width="0" style="88" hidden="1" customWidth="1"/>
    <col min="12888" max="13056" width="11.42578125" style="88"/>
    <col min="13057" max="13057" width="5.7109375" style="88" customWidth="1"/>
    <col min="13058" max="13059" width="11.140625" style="88" customWidth="1"/>
    <col min="13060" max="13060" width="9" style="88" customWidth="1"/>
    <col min="13061" max="13063" width="0" style="88" hidden="1" customWidth="1"/>
    <col min="13064" max="13064" width="10" style="88" customWidth="1"/>
    <col min="13065" max="13065" width="0" style="88" hidden="1" customWidth="1"/>
    <col min="13066" max="13066" width="8.5703125" style="88" customWidth="1"/>
    <col min="13067" max="13067" width="0" style="88" hidden="1" customWidth="1"/>
    <col min="13068" max="13068" width="11.28515625" style="88" customWidth="1"/>
    <col min="13069" max="13069" width="0" style="88" hidden="1" customWidth="1"/>
    <col min="13070" max="13070" width="17" style="88" customWidth="1"/>
    <col min="13071" max="13073" width="0" style="88" hidden="1" customWidth="1"/>
    <col min="13074" max="13074" width="9" style="88" customWidth="1"/>
    <col min="13075" max="13077" width="0" style="88" hidden="1" customWidth="1"/>
    <col min="13078" max="13078" width="11.28515625" style="88" customWidth="1"/>
    <col min="13079" max="13081" width="0" style="88" hidden="1" customWidth="1"/>
    <col min="13082" max="13082" width="10.140625" style="88" customWidth="1"/>
    <col min="13083" max="13085" width="0" style="88" hidden="1" customWidth="1"/>
    <col min="13086" max="13086" width="11.42578125" style="88"/>
    <col min="13087" max="13089" width="0" style="88" hidden="1" customWidth="1"/>
    <col min="13090" max="13090" width="9.28515625" style="88" customWidth="1"/>
    <col min="13091" max="13091" width="0" style="88" hidden="1" customWidth="1"/>
    <col min="13092" max="13092" width="11.42578125" style="88" customWidth="1"/>
    <col min="13093" max="13093" width="0" style="88" hidden="1" customWidth="1"/>
    <col min="13094" max="13094" width="11.42578125" style="88"/>
    <col min="13095" max="13095" width="0" style="88" hidden="1" customWidth="1"/>
    <col min="13096" max="13096" width="8.28515625" style="88" customWidth="1"/>
    <col min="13097" max="13097" width="0" style="88" hidden="1" customWidth="1"/>
    <col min="13098" max="13098" width="10.140625" style="88" customWidth="1"/>
    <col min="13099" max="13099" width="0" style="88" hidden="1" customWidth="1"/>
    <col min="13100" max="13100" width="11.42578125" style="88"/>
    <col min="13101" max="13131" width="0" style="88" hidden="1" customWidth="1"/>
    <col min="13132" max="13132" width="11.42578125" style="88"/>
    <col min="13133" max="13133" width="0" style="88" hidden="1" customWidth="1"/>
    <col min="13134" max="13134" width="9.7109375" style="88" customWidth="1"/>
    <col min="13135" max="13135" width="7" style="88" customWidth="1"/>
    <col min="13136" max="13136" width="9.140625" style="88" customWidth="1"/>
    <col min="13137" max="13137" width="13.7109375" style="88" customWidth="1"/>
    <col min="13138" max="13143" width="0" style="88" hidden="1" customWidth="1"/>
    <col min="13144" max="13312" width="11.42578125" style="88"/>
    <col min="13313" max="13313" width="5.7109375" style="88" customWidth="1"/>
    <col min="13314" max="13315" width="11.140625" style="88" customWidth="1"/>
    <col min="13316" max="13316" width="9" style="88" customWidth="1"/>
    <col min="13317" max="13319" width="0" style="88" hidden="1" customWidth="1"/>
    <col min="13320" max="13320" width="10" style="88" customWidth="1"/>
    <col min="13321" max="13321" width="0" style="88" hidden="1" customWidth="1"/>
    <col min="13322" max="13322" width="8.5703125" style="88" customWidth="1"/>
    <col min="13323" max="13323" width="0" style="88" hidden="1" customWidth="1"/>
    <col min="13324" max="13324" width="11.28515625" style="88" customWidth="1"/>
    <col min="13325" max="13325" width="0" style="88" hidden="1" customWidth="1"/>
    <col min="13326" max="13326" width="17" style="88" customWidth="1"/>
    <col min="13327" max="13329" width="0" style="88" hidden="1" customWidth="1"/>
    <col min="13330" max="13330" width="9" style="88" customWidth="1"/>
    <col min="13331" max="13333" width="0" style="88" hidden="1" customWidth="1"/>
    <col min="13334" max="13334" width="11.28515625" style="88" customWidth="1"/>
    <col min="13335" max="13337" width="0" style="88" hidden="1" customWidth="1"/>
    <col min="13338" max="13338" width="10.140625" style="88" customWidth="1"/>
    <col min="13339" max="13341" width="0" style="88" hidden="1" customWidth="1"/>
    <col min="13342" max="13342" width="11.42578125" style="88"/>
    <col min="13343" max="13345" width="0" style="88" hidden="1" customWidth="1"/>
    <col min="13346" max="13346" width="9.28515625" style="88" customWidth="1"/>
    <col min="13347" max="13347" width="0" style="88" hidden="1" customWidth="1"/>
    <col min="13348" max="13348" width="11.42578125" style="88" customWidth="1"/>
    <col min="13349" max="13349" width="0" style="88" hidden="1" customWidth="1"/>
    <col min="13350" max="13350" width="11.42578125" style="88"/>
    <col min="13351" max="13351" width="0" style="88" hidden="1" customWidth="1"/>
    <col min="13352" max="13352" width="8.28515625" style="88" customWidth="1"/>
    <col min="13353" max="13353" width="0" style="88" hidden="1" customWidth="1"/>
    <col min="13354" max="13354" width="10.140625" style="88" customWidth="1"/>
    <col min="13355" max="13355" width="0" style="88" hidden="1" customWidth="1"/>
    <col min="13356" max="13356" width="11.42578125" style="88"/>
    <col min="13357" max="13387" width="0" style="88" hidden="1" customWidth="1"/>
    <col min="13388" max="13388" width="11.42578125" style="88"/>
    <col min="13389" max="13389" width="0" style="88" hidden="1" customWidth="1"/>
    <col min="13390" max="13390" width="9.7109375" style="88" customWidth="1"/>
    <col min="13391" max="13391" width="7" style="88" customWidth="1"/>
    <col min="13392" max="13392" width="9.140625" style="88" customWidth="1"/>
    <col min="13393" max="13393" width="13.7109375" style="88" customWidth="1"/>
    <col min="13394" max="13399" width="0" style="88" hidden="1" customWidth="1"/>
    <col min="13400" max="13568" width="11.42578125" style="88"/>
    <col min="13569" max="13569" width="5.7109375" style="88" customWidth="1"/>
    <col min="13570" max="13571" width="11.140625" style="88" customWidth="1"/>
    <col min="13572" max="13572" width="9" style="88" customWidth="1"/>
    <col min="13573" max="13575" width="0" style="88" hidden="1" customWidth="1"/>
    <col min="13576" max="13576" width="10" style="88" customWidth="1"/>
    <col min="13577" max="13577" width="0" style="88" hidden="1" customWidth="1"/>
    <col min="13578" max="13578" width="8.5703125" style="88" customWidth="1"/>
    <col min="13579" max="13579" width="0" style="88" hidden="1" customWidth="1"/>
    <col min="13580" max="13580" width="11.28515625" style="88" customWidth="1"/>
    <col min="13581" max="13581" width="0" style="88" hidden="1" customWidth="1"/>
    <col min="13582" max="13582" width="17" style="88" customWidth="1"/>
    <col min="13583" max="13585" width="0" style="88" hidden="1" customWidth="1"/>
    <col min="13586" max="13586" width="9" style="88" customWidth="1"/>
    <col min="13587" max="13589" width="0" style="88" hidden="1" customWidth="1"/>
    <col min="13590" max="13590" width="11.28515625" style="88" customWidth="1"/>
    <col min="13591" max="13593" width="0" style="88" hidden="1" customWidth="1"/>
    <col min="13594" max="13594" width="10.140625" style="88" customWidth="1"/>
    <col min="13595" max="13597" width="0" style="88" hidden="1" customWidth="1"/>
    <col min="13598" max="13598" width="11.42578125" style="88"/>
    <col min="13599" max="13601" width="0" style="88" hidden="1" customWidth="1"/>
    <col min="13602" max="13602" width="9.28515625" style="88" customWidth="1"/>
    <col min="13603" max="13603" width="0" style="88" hidden="1" customWidth="1"/>
    <col min="13604" max="13604" width="11.42578125" style="88" customWidth="1"/>
    <col min="13605" max="13605" width="0" style="88" hidden="1" customWidth="1"/>
    <col min="13606" max="13606" width="11.42578125" style="88"/>
    <col min="13607" max="13607" width="0" style="88" hidden="1" customWidth="1"/>
    <col min="13608" max="13608" width="8.28515625" style="88" customWidth="1"/>
    <col min="13609" max="13609" width="0" style="88" hidden="1" customWidth="1"/>
    <col min="13610" max="13610" width="10.140625" style="88" customWidth="1"/>
    <col min="13611" max="13611" width="0" style="88" hidden="1" customWidth="1"/>
    <col min="13612" max="13612" width="11.42578125" style="88"/>
    <col min="13613" max="13643" width="0" style="88" hidden="1" customWidth="1"/>
    <col min="13644" max="13644" width="11.42578125" style="88"/>
    <col min="13645" max="13645" width="0" style="88" hidden="1" customWidth="1"/>
    <col min="13646" max="13646" width="9.7109375" style="88" customWidth="1"/>
    <col min="13647" max="13647" width="7" style="88" customWidth="1"/>
    <col min="13648" max="13648" width="9.140625" style="88" customWidth="1"/>
    <col min="13649" max="13649" width="13.7109375" style="88" customWidth="1"/>
    <col min="13650" max="13655" width="0" style="88" hidden="1" customWidth="1"/>
    <col min="13656" max="13824" width="11.42578125" style="88"/>
    <col min="13825" max="13825" width="5.7109375" style="88" customWidth="1"/>
    <col min="13826" max="13827" width="11.140625" style="88" customWidth="1"/>
    <col min="13828" max="13828" width="9" style="88" customWidth="1"/>
    <col min="13829" max="13831" width="0" style="88" hidden="1" customWidth="1"/>
    <col min="13832" max="13832" width="10" style="88" customWidth="1"/>
    <col min="13833" max="13833" width="0" style="88" hidden="1" customWidth="1"/>
    <col min="13834" max="13834" width="8.5703125" style="88" customWidth="1"/>
    <col min="13835" max="13835" width="0" style="88" hidden="1" customWidth="1"/>
    <col min="13836" max="13836" width="11.28515625" style="88" customWidth="1"/>
    <col min="13837" max="13837" width="0" style="88" hidden="1" customWidth="1"/>
    <col min="13838" max="13838" width="17" style="88" customWidth="1"/>
    <col min="13839" max="13841" width="0" style="88" hidden="1" customWidth="1"/>
    <col min="13842" max="13842" width="9" style="88" customWidth="1"/>
    <col min="13843" max="13845" width="0" style="88" hidden="1" customWidth="1"/>
    <col min="13846" max="13846" width="11.28515625" style="88" customWidth="1"/>
    <col min="13847" max="13849" width="0" style="88" hidden="1" customWidth="1"/>
    <col min="13850" max="13850" width="10.140625" style="88" customWidth="1"/>
    <col min="13851" max="13853" width="0" style="88" hidden="1" customWidth="1"/>
    <col min="13854" max="13854" width="11.42578125" style="88"/>
    <col min="13855" max="13857" width="0" style="88" hidden="1" customWidth="1"/>
    <col min="13858" max="13858" width="9.28515625" style="88" customWidth="1"/>
    <col min="13859" max="13859" width="0" style="88" hidden="1" customWidth="1"/>
    <col min="13860" max="13860" width="11.42578125" style="88" customWidth="1"/>
    <col min="13861" max="13861" width="0" style="88" hidden="1" customWidth="1"/>
    <col min="13862" max="13862" width="11.42578125" style="88"/>
    <col min="13863" max="13863" width="0" style="88" hidden="1" customWidth="1"/>
    <col min="13864" max="13864" width="8.28515625" style="88" customWidth="1"/>
    <col min="13865" max="13865" width="0" style="88" hidden="1" customWidth="1"/>
    <col min="13866" max="13866" width="10.140625" style="88" customWidth="1"/>
    <col min="13867" max="13867" width="0" style="88" hidden="1" customWidth="1"/>
    <col min="13868" max="13868" width="11.42578125" style="88"/>
    <col min="13869" max="13899" width="0" style="88" hidden="1" customWidth="1"/>
    <col min="13900" max="13900" width="11.42578125" style="88"/>
    <col min="13901" max="13901" width="0" style="88" hidden="1" customWidth="1"/>
    <col min="13902" max="13902" width="9.7109375" style="88" customWidth="1"/>
    <col min="13903" max="13903" width="7" style="88" customWidth="1"/>
    <col min="13904" max="13904" width="9.140625" style="88" customWidth="1"/>
    <col min="13905" max="13905" width="13.7109375" style="88" customWidth="1"/>
    <col min="13906" max="13911" width="0" style="88" hidden="1" customWidth="1"/>
    <col min="13912" max="14080" width="11.42578125" style="88"/>
    <col min="14081" max="14081" width="5.7109375" style="88" customWidth="1"/>
    <col min="14082" max="14083" width="11.140625" style="88" customWidth="1"/>
    <col min="14084" max="14084" width="9" style="88" customWidth="1"/>
    <col min="14085" max="14087" width="0" style="88" hidden="1" customWidth="1"/>
    <col min="14088" max="14088" width="10" style="88" customWidth="1"/>
    <col min="14089" max="14089" width="0" style="88" hidden="1" customWidth="1"/>
    <col min="14090" max="14090" width="8.5703125" style="88" customWidth="1"/>
    <col min="14091" max="14091" width="0" style="88" hidden="1" customWidth="1"/>
    <col min="14092" max="14092" width="11.28515625" style="88" customWidth="1"/>
    <col min="14093" max="14093" width="0" style="88" hidden="1" customWidth="1"/>
    <col min="14094" max="14094" width="17" style="88" customWidth="1"/>
    <col min="14095" max="14097" width="0" style="88" hidden="1" customWidth="1"/>
    <col min="14098" max="14098" width="9" style="88" customWidth="1"/>
    <col min="14099" max="14101" width="0" style="88" hidden="1" customWidth="1"/>
    <col min="14102" max="14102" width="11.28515625" style="88" customWidth="1"/>
    <col min="14103" max="14105" width="0" style="88" hidden="1" customWidth="1"/>
    <col min="14106" max="14106" width="10.140625" style="88" customWidth="1"/>
    <col min="14107" max="14109" width="0" style="88" hidden="1" customWidth="1"/>
    <col min="14110" max="14110" width="11.42578125" style="88"/>
    <col min="14111" max="14113" width="0" style="88" hidden="1" customWidth="1"/>
    <col min="14114" max="14114" width="9.28515625" style="88" customWidth="1"/>
    <col min="14115" max="14115" width="0" style="88" hidden="1" customWidth="1"/>
    <col min="14116" max="14116" width="11.42578125" style="88" customWidth="1"/>
    <col min="14117" max="14117" width="0" style="88" hidden="1" customWidth="1"/>
    <col min="14118" max="14118" width="11.42578125" style="88"/>
    <col min="14119" max="14119" width="0" style="88" hidden="1" customWidth="1"/>
    <col min="14120" max="14120" width="8.28515625" style="88" customWidth="1"/>
    <col min="14121" max="14121" width="0" style="88" hidden="1" customWidth="1"/>
    <col min="14122" max="14122" width="10.140625" style="88" customWidth="1"/>
    <col min="14123" max="14123" width="0" style="88" hidden="1" customWidth="1"/>
    <col min="14124" max="14124" width="11.42578125" style="88"/>
    <col min="14125" max="14155" width="0" style="88" hidden="1" customWidth="1"/>
    <col min="14156" max="14156" width="11.42578125" style="88"/>
    <col min="14157" max="14157" width="0" style="88" hidden="1" customWidth="1"/>
    <col min="14158" max="14158" width="9.7109375" style="88" customWidth="1"/>
    <col min="14159" max="14159" width="7" style="88" customWidth="1"/>
    <col min="14160" max="14160" width="9.140625" style="88" customWidth="1"/>
    <col min="14161" max="14161" width="13.7109375" style="88" customWidth="1"/>
    <col min="14162" max="14167" width="0" style="88" hidden="1" customWidth="1"/>
    <col min="14168" max="14336" width="11.42578125" style="88"/>
    <col min="14337" max="14337" width="5.7109375" style="88" customWidth="1"/>
    <col min="14338" max="14339" width="11.140625" style="88" customWidth="1"/>
    <col min="14340" max="14340" width="9" style="88" customWidth="1"/>
    <col min="14341" max="14343" width="0" style="88" hidden="1" customWidth="1"/>
    <col min="14344" max="14344" width="10" style="88" customWidth="1"/>
    <col min="14345" max="14345" width="0" style="88" hidden="1" customWidth="1"/>
    <col min="14346" max="14346" width="8.5703125" style="88" customWidth="1"/>
    <col min="14347" max="14347" width="0" style="88" hidden="1" customWidth="1"/>
    <col min="14348" max="14348" width="11.28515625" style="88" customWidth="1"/>
    <col min="14349" max="14349" width="0" style="88" hidden="1" customWidth="1"/>
    <col min="14350" max="14350" width="17" style="88" customWidth="1"/>
    <col min="14351" max="14353" width="0" style="88" hidden="1" customWidth="1"/>
    <col min="14354" max="14354" width="9" style="88" customWidth="1"/>
    <col min="14355" max="14357" width="0" style="88" hidden="1" customWidth="1"/>
    <col min="14358" max="14358" width="11.28515625" style="88" customWidth="1"/>
    <col min="14359" max="14361" width="0" style="88" hidden="1" customWidth="1"/>
    <col min="14362" max="14362" width="10.140625" style="88" customWidth="1"/>
    <col min="14363" max="14365" width="0" style="88" hidden="1" customWidth="1"/>
    <col min="14366" max="14366" width="11.42578125" style="88"/>
    <col min="14367" max="14369" width="0" style="88" hidden="1" customWidth="1"/>
    <col min="14370" max="14370" width="9.28515625" style="88" customWidth="1"/>
    <col min="14371" max="14371" width="0" style="88" hidden="1" customWidth="1"/>
    <col min="14372" max="14372" width="11.42578125" style="88" customWidth="1"/>
    <col min="14373" max="14373" width="0" style="88" hidden="1" customWidth="1"/>
    <col min="14374" max="14374" width="11.42578125" style="88"/>
    <col min="14375" max="14375" width="0" style="88" hidden="1" customWidth="1"/>
    <col min="14376" max="14376" width="8.28515625" style="88" customWidth="1"/>
    <col min="14377" max="14377" width="0" style="88" hidden="1" customWidth="1"/>
    <col min="14378" max="14378" width="10.140625" style="88" customWidth="1"/>
    <col min="14379" max="14379" width="0" style="88" hidden="1" customWidth="1"/>
    <col min="14380" max="14380" width="11.42578125" style="88"/>
    <col min="14381" max="14411" width="0" style="88" hidden="1" customWidth="1"/>
    <col min="14412" max="14412" width="11.42578125" style="88"/>
    <col min="14413" max="14413" width="0" style="88" hidden="1" customWidth="1"/>
    <col min="14414" max="14414" width="9.7109375" style="88" customWidth="1"/>
    <col min="14415" max="14415" width="7" style="88" customWidth="1"/>
    <col min="14416" max="14416" width="9.140625" style="88" customWidth="1"/>
    <col min="14417" max="14417" width="13.7109375" style="88" customWidth="1"/>
    <col min="14418" max="14423" width="0" style="88" hidden="1" customWidth="1"/>
    <col min="14424" max="14592" width="11.42578125" style="88"/>
    <col min="14593" max="14593" width="5.7109375" style="88" customWidth="1"/>
    <col min="14594" max="14595" width="11.140625" style="88" customWidth="1"/>
    <col min="14596" max="14596" width="9" style="88" customWidth="1"/>
    <col min="14597" max="14599" width="0" style="88" hidden="1" customWidth="1"/>
    <col min="14600" max="14600" width="10" style="88" customWidth="1"/>
    <col min="14601" max="14601" width="0" style="88" hidden="1" customWidth="1"/>
    <col min="14602" max="14602" width="8.5703125" style="88" customWidth="1"/>
    <col min="14603" max="14603" width="0" style="88" hidden="1" customWidth="1"/>
    <col min="14604" max="14604" width="11.28515625" style="88" customWidth="1"/>
    <col min="14605" max="14605" width="0" style="88" hidden="1" customWidth="1"/>
    <col min="14606" max="14606" width="17" style="88" customWidth="1"/>
    <col min="14607" max="14609" width="0" style="88" hidden="1" customWidth="1"/>
    <col min="14610" max="14610" width="9" style="88" customWidth="1"/>
    <col min="14611" max="14613" width="0" style="88" hidden="1" customWidth="1"/>
    <col min="14614" max="14614" width="11.28515625" style="88" customWidth="1"/>
    <col min="14615" max="14617" width="0" style="88" hidden="1" customWidth="1"/>
    <col min="14618" max="14618" width="10.140625" style="88" customWidth="1"/>
    <col min="14619" max="14621" width="0" style="88" hidden="1" customWidth="1"/>
    <col min="14622" max="14622" width="11.42578125" style="88"/>
    <col min="14623" max="14625" width="0" style="88" hidden="1" customWidth="1"/>
    <col min="14626" max="14626" width="9.28515625" style="88" customWidth="1"/>
    <col min="14627" max="14627" width="0" style="88" hidden="1" customWidth="1"/>
    <col min="14628" max="14628" width="11.42578125" style="88" customWidth="1"/>
    <col min="14629" max="14629" width="0" style="88" hidden="1" customWidth="1"/>
    <col min="14630" max="14630" width="11.42578125" style="88"/>
    <col min="14631" max="14631" width="0" style="88" hidden="1" customWidth="1"/>
    <col min="14632" max="14632" width="8.28515625" style="88" customWidth="1"/>
    <col min="14633" max="14633" width="0" style="88" hidden="1" customWidth="1"/>
    <col min="14634" max="14634" width="10.140625" style="88" customWidth="1"/>
    <col min="14635" max="14635" width="0" style="88" hidden="1" customWidth="1"/>
    <col min="14636" max="14636" width="11.42578125" style="88"/>
    <col min="14637" max="14667" width="0" style="88" hidden="1" customWidth="1"/>
    <col min="14668" max="14668" width="11.42578125" style="88"/>
    <col min="14669" max="14669" width="0" style="88" hidden="1" customWidth="1"/>
    <col min="14670" max="14670" width="9.7109375" style="88" customWidth="1"/>
    <col min="14671" max="14671" width="7" style="88" customWidth="1"/>
    <col min="14672" max="14672" width="9.140625" style="88" customWidth="1"/>
    <col min="14673" max="14673" width="13.7109375" style="88" customWidth="1"/>
    <col min="14674" max="14679" width="0" style="88" hidden="1" customWidth="1"/>
    <col min="14680" max="14848" width="11.42578125" style="88"/>
    <col min="14849" max="14849" width="5.7109375" style="88" customWidth="1"/>
    <col min="14850" max="14851" width="11.140625" style="88" customWidth="1"/>
    <col min="14852" max="14852" width="9" style="88" customWidth="1"/>
    <col min="14853" max="14855" width="0" style="88" hidden="1" customWidth="1"/>
    <col min="14856" max="14856" width="10" style="88" customWidth="1"/>
    <col min="14857" max="14857" width="0" style="88" hidden="1" customWidth="1"/>
    <col min="14858" max="14858" width="8.5703125" style="88" customWidth="1"/>
    <col min="14859" max="14859" width="0" style="88" hidden="1" customWidth="1"/>
    <col min="14860" max="14860" width="11.28515625" style="88" customWidth="1"/>
    <col min="14861" max="14861" width="0" style="88" hidden="1" customWidth="1"/>
    <col min="14862" max="14862" width="17" style="88" customWidth="1"/>
    <col min="14863" max="14865" width="0" style="88" hidden="1" customWidth="1"/>
    <col min="14866" max="14866" width="9" style="88" customWidth="1"/>
    <col min="14867" max="14869" width="0" style="88" hidden="1" customWidth="1"/>
    <col min="14870" max="14870" width="11.28515625" style="88" customWidth="1"/>
    <col min="14871" max="14873" width="0" style="88" hidden="1" customWidth="1"/>
    <col min="14874" max="14874" width="10.140625" style="88" customWidth="1"/>
    <col min="14875" max="14877" width="0" style="88" hidden="1" customWidth="1"/>
    <col min="14878" max="14878" width="11.42578125" style="88"/>
    <col min="14879" max="14881" width="0" style="88" hidden="1" customWidth="1"/>
    <col min="14882" max="14882" width="9.28515625" style="88" customWidth="1"/>
    <col min="14883" max="14883" width="0" style="88" hidden="1" customWidth="1"/>
    <col min="14884" max="14884" width="11.42578125" style="88" customWidth="1"/>
    <col min="14885" max="14885" width="0" style="88" hidden="1" customWidth="1"/>
    <col min="14886" max="14886" width="11.42578125" style="88"/>
    <col min="14887" max="14887" width="0" style="88" hidden="1" customWidth="1"/>
    <col min="14888" max="14888" width="8.28515625" style="88" customWidth="1"/>
    <col min="14889" max="14889" width="0" style="88" hidden="1" customWidth="1"/>
    <col min="14890" max="14890" width="10.140625" style="88" customWidth="1"/>
    <col min="14891" max="14891" width="0" style="88" hidden="1" customWidth="1"/>
    <col min="14892" max="14892" width="11.42578125" style="88"/>
    <col min="14893" max="14923" width="0" style="88" hidden="1" customWidth="1"/>
    <col min="14924" max="14924" width="11.42578125" style="88"/>
    <col min="14925" max="14925" width="0" style="88" hidden="1" customWidth="1"/>
    <col min="14926" max="14926" width="9.7109375" style="88" customWidth="1"/>
    <col min="14927" max="14927" width="7" style="88" customWidth="1"/>
    <col min="14928" max="14928" width="9.140625" style="88" customWidth="1"/>
    <col min="14929" max="14929" width="13.7109375" style="88" customWidth="1"/>
    <col min="14930" max="14935" width="0" style="88" hidden="1" customWidth="1"/>
    <col min="14936" max="15104" width="11.42578125" style="88"/>
    <col min="15105" max="15105" width="5.7109375" style="88" customWidth="1"/>
    <col min="15106" max="15107" width="11.140625" style="88" customWidth="1"/>
    <col min="15108" max="15108" width="9" style="88" customWidth="1"/>
    <col min="15109" max="15111" width="0" style="88" hidden="1" customWidth="1"/>
    <col min="15112" max="15112" width="10" style="88" customWidth="1"/>
    <col min="15113" max="15113" width="0" style="88" hidden="1" customWidth="1"/>
    <col min="15114" max="15114" width="8.5703125" style="88" customWidth="1"/>
    <col min="15115" max="15115" width="0" style="88" hidden="1" customWidth="1"/>
    <col min="15116" max="15116" width="11.28515625" style="88" customWidth="1"/>
    <col min="15117" max="15117" width="0" style="88" hidden="1" customWidth="1"/>
    <col min="15118" max="15118" width="17" style="88" customWidth="1"/>
    <col min="15119" max="15121" width="0" style="88" hidden="1" customWidth="1"/>
    <col min="15122" max="15122" width="9" style="88" customWidth="1"/>
    <col min="15123" max="15125" width="0" style="88" hidden="1" customWidth="1"/>
    <col min="15126" max="15126" width="11.28515625" style="88" customWidth="1"/>
    <col min="15127" max="15129" width="0" style="88" hidden="1" customWidth="1"/>
    <col min="15130" max="15130" width="10.140625" style="88" customWidth="1"/>
    <col min="15131" max="15133" width="0" style="88" hidden="1" customWidth="1"/>
    <col min="15134" max="15134" width="11.42578125" style="88"/>
    <col min="15135" max="15137" width="0" style="88" hidden="1" customWidth="1"/>
    <col min="15138" max="15138" width="9.28515625" style="88" customWidth="1"/>
    <col min="15139" max="15139" width="0" style="88" hidden="1" customWidth="1"/>
    <col min="15140" max="15140" width="11.42578125" style="88" customWidth="1"/>
    <col min="15141" max="15141" width="0" style="88" hidden="1" customWidth="1"/>
    <col min="15142" max="15142" width="11.42578125" style="88"/>
    <col min="15143" max="15143" width="0" style="88" hidden="1" customWidth="1"/>
    <col min="15144" max="15144" width="8.28515625" style="88" customWidth="1"/>
    <col min="15145" max="15145" width="0" style="88" hidden="1" customWidth="1"/>
    <col min="15146" max="15146" width="10.140625" style="88" customWidth="1"/>
    <col min="15147" max="15147" width="0" style="88" hidden="1" customWidth="1"/>
    <col min="15148" max="15148" width="11.42578125" style="88"/>
    <col min="15149" max="15179" width="0" style="88" hidden="1" customWidth="1"/>
    <col min="15180" max="15180" width="11.42578125" style="88"/>
    <col min="15181" max="15181" width="0" style="88" hidden="1" customWidth="1"/>
    <col min="15182" max="15182" width="9.7109375" style="88" customWidth="1"/>
    <col min="15183" max="15183" width="7" style="88" customWidth="1"/>
    <col min="15184" max="15184" width="9.140625" style="88" customWidth="1"/>
    <col min="15185" max="15185" width="13.7109375" style="88" customWidth="1"/>
    <col min="15186" max="15191" width="0" style="88" hidden="1" customWidth="1"/>
    <col min="15192" max="15360" width="11.42578125" style="88"/>
    <col min="15361" max="15361" width="5.7109375" style="88" customWidth="1"/>
    <col min="15362" max="15363" width="11.140625" style="88" customWidth="1"/>
    <col min="15364" max="15364" width="9" style="88" customWidth="1"/>
    <col min="15365" max="15367" width="0" style="88" hidden="1" customWidth="1"/>
    <col min="15368" max="15368" width="10" style="88" customWidth="1"/>
    <col min="15369" max="15369" width="0" style="88" hidden="1" customWidth="1"/>
    <col min="15370" max="15370" width="8.5703125" style="88" customWidth="1"/>
    <col min="15371" max="15371" width="0" style="88" hidden="1" customWidth="1"/>
    <col min="15372" max="15372" width="11.28515625" style="88" customWidth="1"/>
    <col min="15373" max="15373" width="0" style="88" hidden="1" customWidth="1"/>
    <col min="15374" max="15374" width="17" style="88" customWidth="1"/>
    <col min="15375" max="15377" width="0" style="88" hidden="1" customWidth="1"/>
    <col min="15378" max="15378" width="9" style="88" customWidth="1"/>
    <col min="15379" max="15381" width="0" style="88" hidden="1" customWidth="1"/>
    <col min="15382" max="15382" width="11.28515625" style="88" customWidth="1"/>
    <col min="15383" max="15385" width="0" style="88" hidden="1" customWidth="1"/>
    <col min="15386" max="15386" width="10.140625" style="88" customWidth="1"/>
    <col min="15387" max="15389" width="0" style="88" hidden="1" customWidth="1"/>
    <col min="15390" max="15390" width="11.42578125" style="88"/>
    <col min="15391" max="15393" width="0" style="88" hidden="1" customWidth="1"/>
    <col min="15394" max="15394" width="9.28515625" style="88" customWidth="1"/>
    <col min="15395" max="15395" width="0" style="88" hidden="1" customWidth="1"/>
    <col min="15396" max="15396" width="11.42578125" style="88" customWidth="1"/>
    <col min="15397" max="15397" width="0" style="88" hidden="1" customWidth="1"/>
    <col min="15398" max="15398" width="11.42578125" style="88"/>
    <col min="15399" max="15399" width="0" style="88" hidden="1" customWidth="1"/>
    <col min="15400" max="15400" width="8.28515625" style="88" customWidth="1"/>
    <col min="15401" max="15401" width="0" style="88" hidden="1" customWidth="1"/>
    <col min="15402" max="15402" width="10.140625" style="88" customWidth="1"/>
    <col min="15403" max="15403" width="0" style="88" hidden="1" customWidth="1"/>
    <col min="15404" max="15404" width="11.42578125" style="88"/>
    <col min="15405" max="15435" width="0" style="88" hidden="1" customWidth="1"/>
    <col min="15436" max="15436" width="11.42578125" style="88"/>
    <col min="15437" max="15437" width="0" style="88" hidden="1" customWidth="1"/>
    <col min="15438" max="15438" width="9.7109375" style="88" customWidth="1"/>
    <col min="15439" max="15439" width="7" style="88" customWidth="1"/>
    <col min="15440" max="15440" width="9.140625" style="88" customWidth="1"/>
    <col min="15441" max="15441" width="13.7109375" style="88" customWidth="1"/>
    <col min="15442" max="15447" width="0" style="88" hidden="1" customWidth="1"/>
    <col min="15448" max="15616" width="11.42578125" style="88"/>
    <col min="15617" max="15617" width="5.7109375" style="88" customWidth="1"/>
    <col min="15618" max="15619" width="11.140625" style="88" customWidth="1"/>
    <col min="15620" max="15620" width="9" style="88" customWidth="1"/>
    <col min="15621" max="15623" width="0" style="88" hidden="1" customWidth="1"/>
    <col min="15624" max="15624" width="10" style="88" customWidth="1"/>
    <col min="15625" max="15625" width="0" style="88" hidden="1" customWidth="1"/>
    <col min="15626" max="15626" width="8.5703125" style="88" customWidth="1"/>
    <col min="15627" max="15627" width="0" style="88" hidden="1" customWidth="1"/>
    <col min="15628" max="15628" width="11.28515625" style="88" customWidth="1"/>
    <col min="15629" max="15629" width="0" style="88" hidden="1" customWidth="1"/>
    <col min="15630" max="15630" width="17" style="88" customWidth="1"/>
    <col min="15631" max="15633" width="0" style="88" hidden="1" customWidth="1"/>
    <col min="15634" max="15634" width="9" style="88" customWidth="1"/>
    <col min="15635" max="15637" width="0" style="88" hidden="1" customWidth="1"/>
    <col min="15638" max="15638" width="11.28515625" style="88" customWidth="1"/>
    <col min="15639" max="15641" width="0" style="88" hidden="1" customWidth="1"/>
    <col min="15642" max="15642" width="10.140625" style="88" customWidth="1"/>
    <col min="15643" max="15645" width="0" style="88" hidden="1" customWidth="1"/>
    <col min="15646" max="15646" width="11.42578125" style="88"/>
    <col min="15647" max="15649" width="0" style="88" hidden="1" customWidth="1"/>
    <col min="15650" max="15650" width="9.28515625" style="88" customWidth="1"/>
    <col min="15651" max="15651" width="0" style="88" hidden="1" customWidth="1"/>
    <col min="15652" max="15652" width="11.42578125" style="88" customWidth="1"/>
    <col min="15653" max="15653" width="0" style="88" hidden="1" customWidth="1"/>
    <col min="15654" max="15654" width="11.42578125" style="88"/>
    <col min="15655" max="15655" width="0" style="88" hidden="1" customWidth="1"/>
    <col min="15656" max="15656" width="8.28515625" style="88" customWidth="1"/>
    <col min="15657" max="15657" width="0" style="88" hidden="1" customWidth="1"/>
    <col min="15658" max="15658" width="10.140625" style="88" customWidth="1"/>
    <col min="15659" max="15659" width="0" style="88" hidden="1" customWidth="1"/>
    <col min="15660" max="15660" width="11.42578125" style="88"/>
    <col min="15661" max="15691" width="0" style="88" hidden="1" customWidth="1"/>
    <col min="15692" max="15692" width="11.42578125" style="88"/>
    <col min="15693" max="15693" width="0" style="88" hidden="1" customWidth="1"/>
    <col min="15694" max="15694" width="9.7109375" style="88" customWidth="1"/>
    <col min="15695" max="15695" width="7" style="88" customWidth="1"/>
    <col min="15696" max="15696" width="9.140625" style="88" customWidth="1"/>
    <col min="15697" max="15697" width="13.7109375" style="88" customWidth="1"/>
    <col min="15698" max="15703" width="0" style="88" hidden="1" customWidth="1"/>
    <col min="15704" max="15872" width="11.42578125" style="88"/>
    <col min="15873" max="15873" width="5.7109375" style="88" customWidth="1"/>
    <col min="15874" max="15875" width="11.140625" style="88" customWidth="1"/>
    <col min="15876" max="15876" width="9" style="88" customWidth="1"/>
    <col min="15877" max="15879" width="0" style="88" hidden="1" customWidth="1"/>
    <col min="15880" max="15880" width="10" style="88" customWidth="1"/>
    <col min="15881" max="15881" width="0" style="88" hidden="1" customWidth="1"/>
    <col min="15882" max="15882" width="8.5703125" style="88" customWidth="1"/>
    <col min="15883" max="15883" width="0" style="88" hidden="1" customWidth="1"/>
    <col min="15884" max="15884" width="11.28515625" style="88" customWidth="1"/>
    <col min="15885" max="15885" width="0" style="88" hidden="1" customWidth="1"/>
    <col min="15886" max="15886" width="17" style="88" customWidth="1"/>
    <col min="15887" max="15889" width="0" style="88" hidden="1" customWidth="1"/>
    <col min="15890" max="15890" width="9" style="88" customWidth="1"/>
    <col min="15891" max="15893" width="0" style="88" hidden="1" customWidth="1"/>
    <col min="15894" max="15894" width="11.28515625" style="88" customWidth="1"/>
    <col min="15895" max="15897" width="0" style="88" hidden="1" customWidth="1"/>
    <col min="15898" max="15898" width="10.140625" style="88" customWidth="1"/>
    <col min="15899" max="15901" width="0" style="88" hidden="1" customWidth="1"/>
    <col min="15902" max="15902" width="11.42578125" style="88"/>
    <col min="15903" max="15905" width="0" style="88" hidden="1" customWidth="1"/>
    <col min="15906" max="15906" width="9.28515625" style="88" customWidth="1"/>
    <col min="15907" max="15907" width="0" style="88" hidden="1" customWidth="1"/>
    <col min="15908" max="15908" width="11.42578125" style="88" customWidth="1"/>
    <col min="15909" max="15909" width="0" style="88" hidden="1" customWidth="1"/>
    <col min="15910" max="15910" width="11.42578125" style="88"/>
    <col min="15911" max="15911" width="0" style="88" hidden="1" customWidth="1"/>
    <col min="15912" max="15912" width="8.28515625" style="88" customWidth="1"/>
    <col min="15913" max="15913" width="0" style="88" hidden="1" customWidth="1"/>
    <col min="15914" max="15914" width="10.140625" style="88" customWidth="1"/>
    <col min="15915" max="15915" width="0" style="88" hidden="1" customWidth="1"/>
    <col min="15916" max="15916" width="11.42578125" style="88"/>
    <col min="15917" max="15947" width="0" style="88" hidden="1" customWidth="1"/>
    <col min="15948" max="15948" width="11.42578125" style="88"/>
    <col min="15949" max="15949" width="0" style="88" hidden="1" customWidth="1"/>
    <col min="15950" max="15950" width="9.7109375" style="88" customWidth="1"/>
    <col min="15951" max="15951" width="7" style="88" customWidth="1"/>
    <col min="15952" max="15952" width="9.140625" style="88" customWidth="1"/>
    <col min="15953" max="15953" width="13.7109375" style="88" customWidth="1"/>
    <col min="15954" max="15959" width="0" style="88" hidden="1" customWidth="1"/>
    <col min="15960" max="16128" width="11.42578125" style="88"/>
    <col min="16129" max="16129" width="5.7109375" style="88" customWidth="1"/>
    <col min="16130" max="16131" width="11.140625" style="88" customWidth="1"/>
    <col min="16132" max="16132" width="9" style="88" customWidth="1"/>
    <col min="16133" max="16135" width="0" style="88" hidden="1" customWidth="1"/>
    <col min="16136" max="16136" width="10" style="88" customWidth="1"/>
    <col min="16137" max="16137" width="0" style="88" hidden="1" customWidth="1"/>
    <col min="16138" max="16138" width="8.5703125" style="88" customWidth="1"/>
    <col min="16139" max="16139" width="0" style="88" hidden="1" customWidth="1"/>
    <col min="16140" max="16140" width="11.28515625" style="88" customWidth="1"/>
    <col min="16141" max="16141" width="0" style="88" hidden="1" customWidth="1"/>
    <col min="16142" max="16142" width="17" style="88" customWidth="1"/>
    <col min="16143" max="16145" width="0" style="88" hidden="1" customWidth="1"/>
    <col min="16146" max="16146" width="9" style="88" customWidth="1"/>
    <col min="16147" max="16149" width="0" style="88" hidden="1" customWidth="1"/>
    <col min="16150" max="16150" width="11.28515625" style="88" customWidth="1"/>
    <col min="16151" max="16153" width="0" style="88" hidden="1" customWidth="1"/>
    <col min="16154" max="16154" width="10.140625" style="88" customWidth="1"/>
    <col min="16155" max="16157" width="0" style="88" hidden="1" customWidth="1"/>
    <col min="16158" max="16158" width="11.42578125" style="88"/>
    <col min="16159" max="16161" width="0" style="88" hidden="1" customWidth="1"/>
    <col min="16162" max="16162" width="9.28515625" style="88" customWidth="1"/>
    <col min="16163" max="16163" width="0" style="88" hidden="1" customWidth="1"/>
    <col min="16164" max="16164" width="11.42578125" style="88" customWidth="1"/>
    <col min="16165" max="16165" width="0" style="88" hidden="1" customWidth="1"/>
    <col min="16166" max="16166" width="11.42578125" style="88"/>
    <col min="16167" max="16167" width="0" style="88" hidden="1" customWidth="1"/>
    <col min="16168" max="16168" width="8.28515625" style="88" customWidth="1"/>
    <col min="16169" max="16169" width="0" style="88" hidden="1" customWidth="1"/>
    <col min="16170" max="16170" width="10.140625" style="88" customWidth="1"/>
    <col min="16171" max="16171" width="0" style="88" hidden="1" customWidth="1"/>
    <col min="16172" max="16172" width="11.42578125" style="88"/>
    <col min="16173" max="16203" width="0" style="88" hidden="1" customWidth="1"/>
    <col min="16204" max="16204" width="11.42578125" style="88"/>
    <col min="16205" max="16205" width="0" style="88" hidden="1" customWidth="1"/>
    <col min="16206" max="16206" width="9.7109375" style="88" customWidth="1"/>
    <col min="16207" max="16207" width="7" style="88" customWidth="1"/>
    <col min="16208" max="16208" width="9.140625" style="88" customWidth="1"/>
    <col min="16209" max="16209" width="13.7109375" style="88" customWidth="1"/>
    <col min="16210" max="16215" width="0" style="88" hidden="1" customWidth="1"/>
    <col min="16216" max="16384" width="11.42578125" style="88"/>
  </cols>
  <sheetData>
    <row r="3" spans="2:26" ht="12.75" customHeight="1" x14ac:dyDescent="0.2"/>
    <row r="4" spans="2:26" ht="12.75" customHeight="1" x14ac:dyDescent="0.2"/>
    <row r="5" spans="2:26" ht="12.75" customHeight="1" x14ac:dyDescent="0.2"/>
    <row r="6" spans="2:26" ht="12.75" customHeight="1" x14ac:dyDescent="0.2"/>
    <row r="8" spans="2:26" x14ac:dyDescent="0.2">
      <c r="B8" s="71" t="s">
        <v>0</v>
      </c>
      <c r="C8" s="71"/>
      <c r="D8" s="71"/>
      <c r="E8" s="63"/>
      <c r="F8" s="63"/>
      <c r="G8" s="63"/>
      <c r="H8" s="72"/>
      <c r="I8" s="72"/>
      <c r="J8" s="72"/>
      <c r="K8" s="63"/>
      <c r="L8" s="63"/>
      <c r="M8" s="63"/>
      <c r="N8" s="63"/>
      <c r="O8" s="63"/>
      <c r="P8" s="63"/>
      <c r="Q8" s="63"/>
      <c r="R8" s="63"/>
      <c r="S8" s="63"/>
      <c r="T8" s="63"/>
      <c r="U8" s="63"/>
      <c r="V8" s="63"/>
      <c r="W8" s="63"/>
      <c r="X8" s="63"/>
      <c r="Y8" s="63"/>
      <c r="Z8" s="63"/>
    </row>
    <row r="10" spans="2:26" x14ac:dyDescent="0.2">
      <c r="B10" s="63" t="s">
        <v>1</v>
      </c>
      <c r="C10" s="63"/>
      <c r="D10" s="63"/>
      <c r="J10" s="73" t="str">
        <f>+'[2]Recorrido 460 Habiles'!J10</f>
        <v>Autotransportes Presidente Alvear S.A. Y Autotransportes El Trapiche  S.R.L. (UT)</v>
      </c>
    </row>
    <row r="11" spans="2:26" ht="12.75" customHeight="1" x14ac:dyDescent="0.2">
      <c r="B11" s="63" t="s">
        <v>2</v>
      </c>
      <c r="C11" s="63"/>
      <c r="D11" s="63"/>
      <c r="J11" s="113">
        <v>400</v>
      </c>
    </row>
    <row r="12" spans="2:26" ht="12.75" customHeight="1" x14ac:dyDescent="0.2">
      <c r="B12" s="88" t="s">
        <v>3</v>
      </c>
      <c r="J12" s="74" t="s">
        <v>134</v>
      </c>
    </row>
    <row r="13" spans="2:26" x14ac:dyDescent="0.2">
      <c r="B13" s="88" t="s">
        <v>4</v>
      </c>
      <c r="I13" s="73"/>
      <c r="J13" s="75" t="s">
        <v>5</v>
      </c>
    </row>
    <row r="14" spans="2:26" x14ac:dyDescent="0.2">
      <c r="B14" s="88" t="s">
        <v>6</v>
      </c>
      <c r="J14" s="74">
        <v>402</v>
      </c>
    </row>
    <row r="15" spans="2:26" x14ac:dyDescent="0.2">
      <c r="B15" s="88" t="s">
        <v>7</v>
      </c>
      <c r="I15" s="73"/>
      <c r="J15" s="73" t="s">
        <v>123</v>
      </c>
    </row>
    <row r="16" spans="2:26" x14ac:dyDescent="0.2">
      <c r="B16" s="88" t="s">
        <v>8</v>
      </c>
      <c r="J16" s="74">
        <v>402</v>
      </c>
    </row>
    <row r="17" spans="1:89" x14ac:dyDescent="0.2">
      <c r="B17" s="575" t="s">
        <v>9</v>
      </c>
      <c r="H17" s="88"/>
      <c r="I17" s="88"/>
    </row>
    <row r="18" spans="1:89" ht="60" customHeight="1" thickBot="1" x14ac:dyDescent="0.25"/>
    <row r="19" spans="1:89" ht="12.75" customHeight="1" thickBot="1" x14ac:dyDescent="0.25">
      <c r="B19" s="1226" t="s">
        <v>10</v>
      </c>
      <c r="C19" s="1227"/>
      <c r="D19" s="1228"/>
      <c r="E19" s="76"/>
      <c r="F19" s="77" t="s">
        <v>11</v>
      </c>
      <c r="G19" s="78"/>
      <c r="H19" s="1227"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8"/>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31" t="s">
        <v>13</v>
      </c>
      <c r="CA19" s="1233" t="s">
        <v>14</v>
      </c>
      <c r="CB19" s="1233" t="s">
        <v>15</v>
      </c>
      <c r="CC19" s="1233" t="s">
        <v>16</v>
      </c>
      <c r="CD19" s="88">
        <v>1440</v>
      </c>
    </row>
    <row r="20" spans="1:89" ht="54" customHeight="1" thickBot="1" x14ac:dyDescent="0.25">
      <c r="B20" s="1236" t="s">
        <v>135</v>
      </c>
      <c r="C20" s="1237"/>
      <c r="D20" s="1238"/>
      <c r="E20" s="373" t="s">
        <v>38</v>
      </c>
      <c r="F20" s="373" t="s">
        <v>38</v>
      </c>
      <c r="G20" s="373" t="s">
        <v>38</v>
      </c>
      <c r="H20" s="373" t="s">
        <v>152</v>
      </c>
      <c r="I20" s="373" t="s">
        <v>153</v>
      </c>
      <c r="J20" s="373" t="s">
        <v>140</v>
      </c>
      <c r="K20" s="373" t="s">
        <v>141</v>
      </c>
      <c r="L20" s="373" t="s">
        <v>131</v>
      </c>
      <c r="M20" s="373" t="s">
        <v>142</v>
      </c>
      <c r="N20" s="373" t="s">
        <v>142</v>
      </c>
      <c r="O20" s="373" t="s">
        <v>143</v>
      </c>
      <c r="P20" s="373" t="s">
        <v>143</v>
      </c>
      <c r="Q20" s="373" t="s">
        <v>144</v>
      </c>
      <c r="R20" s="373" t="s">
        <v>144</v>
      </c>
      <c r="S20" s="373" t="s">
        <v>145</v>
      </c>
      <c r="T20" s="373" t="s">
        <v>145</v>
      </c>
      <c r="U20" s="373" t="s">
        <v>146</v>
      </c>
      <c r="V20" s="373" t="s">
        <v>146</v>
      </c>
      <c r="W20" s="373" t="s">
        <v>147</v>
      </c>
      <c r="X20" s="373" t="s">
        <v>154</v>
      </c>
      <c r="Y20" s="373" t="s">
        <v>146</v>
      </c>
      <c r="Z20" s="373" t="s">
        <v>146</v>
      </c>
      <c r="AA20" s="373" t="s">
        <v>145</v>
      </c>
      <c r="AB20" s="373" t="s">
        <v>145</v>
      </c>
      <c r="AC20" s="373" t="s">
        <v>144</v>
      </c>
      <c r="AD20" s="373" t="s">
        <v>144</v>
      </c>
      <c r="AE20" s="373" t="s">
        <v>143</v>
      </c>
      <c r="AF20" s="373" t="s">
        <v>143</v>
      </c>
      <c r="AG20" s="373" t="s">
        <v>149</v>
      </c>
      <c r="AH20" s="373" t="s">
        <v>149</v>
      </c>
      <c r="AI20" s="373" t="s">
        <v>141</v>
      </c>
      <c r="AJ20" s="373" t="s">
        <v>131</v>
      </c>
      <c r="AK20" s="373" t="s">
        <v>150</v>
      </c>
      <c r="AL20" s="373" t="s">
        <v>140</v>
      </c>
      <c r="AM20" s="373" t="s">
        <v>138</v>
      </c>
      <c r="AN20" s="373" t="s">
        <v>138</v>
      </c>
      <c r="AO20" s="373" t="s">
        <v>138</v>
      </c>
      <c r="AP20" s="373" t="s">
        <v>138</v>
      </c>
      <c r="AQ20" s="373" t="s">
        <v>155</v>
      </c>
      <c r="AR20" s="373" t="s">
        <v>155</v>
      </c>
      <c r="AS20" s="373" t="s">
        <v>38</v>
      </c>
      <c r="AT20" s="373" t="s">
        <v>152</v>
      </c>
      <c r="AU20" s="79"/>
      <c r="AV20" s="79"/>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32"/>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2.028</v>
      </c>
      <c r="I21" s="83">
        <v>0</v>
      </c>
      <c r="J21" s="83">
        <v>5.0949999999999998</v>
      </c>
      <c r="K21" s="83">
        <v>0</v>
      </c>
      <c r="L21" s="83">
        <v>2.4990000000000001</v>
      </c>
      <c r="M21" s="83">
        <v>0</v>
      </c>
      <c r="N21" s="83">
        <v>0</v>
      </c>
      <c r="O21" s="83">
        <v>0</v>
      </c>
      <c r="P21" s="83">
        <v>3.8090000000000002</v>
      </c>
      <c r="Q21" s="83">
        <v>0</v>
      </c>
      <c r="R21" s="83">
        <v>0</v>
      </c>
      <c r="S21" s="83">
        <v>0</v>
      </c>
      <c r="T21" s="83">
        <v>4.274</v>
      </c>
      <c r="U21" s="83">
        <v>0</v>
      </c>
      <c r="V21" s="83">
        <v>0</v>
      </c>
      <c r="W21" s="83">
        <v>0</v>
      </c>
      <c r="X21" s="83">
        <v>3.0950000000000002</v>
      </c>
      <c r="Y21" s="83">
        <v>0</v>
      </c>
      <c r="Z21" s="83">
        <v>0</v>
      </c>
      <c r="AA21" s="83">
        <v>0</v>
      </c>
      <c r="AB21" s="83">
        <v>2.621</v>
      </c>
      <c r="AC21" s="83">
        <v>0</v>
      </c>
      <c r="AD21" s="83">
        <v>0</v>
      </c>
      <c r="AE21" s="83">
        <v>0</v>
      </c>
      <c r="AF21" s="83">
        <v>4.2889999999999997</v>
      </c>
      <c r="AG21" s="83">
        <v>0</v>
      </c>
      <c r="AH21" s="83">
        <v>0</v>
      </c>
      <c r="AI21" s="83">
        <v>0</v>
      </c>
      <c r="AJ21" s="83">
        <v>3.2029999999999998</v>
      </c>
      <c r="AK21" s="83">
        <v>0</v>
      </c>
      <c r="AL21" s="83">
        <v>2.72</v>
      </c>
      <c r="AM21" s="83">
        <v>0</v>
      </c>
      <c r="AN21" s="83">
        <v>2.9980000000000002</v>
      </c>
      <c r="AO21" s="83">
        <v>0</v>
      </c>
      <c r="AP21" s="83">
        <v>2.9980000000000002</v>
      </c>
      <c r="AQ21" s="83">
        <v>0</v>
      </c>
      <c r="AR21" s="83">
        <v>5.6909999999999998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2.0329999999999999</v>
      </c>
      <c r="BY21" s="87"/>
      <c r="BZ21" s="1224">
        <f>+D21+F21+H21+J21+L21+N21+P21+R21+T21+V21+X21+Z21+AB21+AD21+BX21+AF21+AH21+AJ21+AL21+AN21+AP21+AR21+AT21+AV21+AX21+AZ21+BB21+BD21+BF21+BH21+BJ21+BL21+BN21+BP21+BR21+BT21+BV21</f>
        <v>47.353000000000002</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2.028</v>
      </c>
      <c r="I22" s="93">
        <v>0</v>
      </c>
      <c r="J22" s="93">
        <f>+J21+H22</f>
        <v>7.1229999999999993</v>
      </c>
      <c r="K22" s="93">
        <v>0</v>
      </c>
      <c r="L22" s="93">
        <f>+L21+J22</f>
        <v>9.6219999999999999</v>
      </c>
      <c r="M22" s="93">
        <v>0</v>
      </c>
      <c r="N22" s="93">
        <f>+N21+L22</f>
        <v>9.6219999999999999</v>
      </c>
      <c r="O22" s="93">
        <v>0</v>
      </c>
      <c r="P22" s="93">
        <f>+P21+N22</f>
        <v>13.431000000000001</v>
      </c>
      <c r="Q22" s="93">
        <f>+Q21+O22</f>
        <v>0</v>
      </c>
      <c r="R22" s="93">
        <f>+R21+P22</f>
        <v>13.431000000000001</v>
      </c>
      <c r="S22" s="93">
        <v>0</v>
      </c>
      <c r="T22" s="93">
        <f>+T21+R22</f>
        <v>17.705000000000002</v>
      </c>
      <c r="U22" s="93">
        <f>+U21+S22</f>
        <v>0</v>
      </c>
      <c r="V22" s="93">
        <f>+V21+T22</f>
        <v>17.705000000000002</v>
      </c>
      <c r="W22" s="93">
        <v>0</v>
      </c>
      <c r="X22" s="93">
        <f>+X21+V22</f>
        <v>20.8</v>
      </c>
      <c r="Y22" s="93">
        <f>+Y21+W22</f>
        <v>0</v>
      </c>
      <c r="Z22" s="93">
        <f>+Z21+X22</f>
        <v>20.8</v>
      </c>
      <c r="AA22" s="93">
        <v>0</v>
      </c>
      <c r="AB22" s="93">
        <f>+AB21+Z22</f>
        <v>23.420999999999999</v>
      </c>
      <c r="AC22" s="93">
        <f>+AC21+AA22</f>
        <v>0</v>
      </c>
      <c r="AD22" s="93">
        <f>+AD21+AB22</f>
        <v>23.420999999999999</v>
      </c>
      <c r="AE22" s="93">
        <v>0</v>
      </c>
      <c r="AF22" s="93">
        <f>+AF21+AD22</f>
        <v>27.71</v>
      </c>
      <c r="AG22" s="93">
        <v>0</v>
      </c>
      <c r="AH22" s="93">
        <f>+AH21+AF22</f>
        <v>27.71</v>
      </c>
      <c r="AI22" s="93">
        <v>0</v>
      </c>
      <c r="AJ22" s="93">
        <f>+AJ21+AH22</f>
        <v>30.913</v>
      </c>
      <c r="AK22" s="93">
        <f>+AK21+AI22</f>
        <v>0</v>
      </c>
      <c r="AL22" s="93">
        <f>+AL21+AJ22</f>
        <v>33.633000000000003</v>
      </c>
      <c r="AM22" s="93">
        <v>0</v>
      </c>
      <c r="AN22" s="93">
        <f>+AN21+AL22</f>
        <v>36.631</v>
      </c>
      <c r="AO22" s="93">
        <v>0</v>
      </c>
      <c r="AP22" s="93">
        <f>+AP21+AN22</f>
        <v>39.628999999999998</v>
      </c>
      <c r="AQ22" s="93">
        <f>+AQ21+AO22</f>
        <v>0</v>
      </c>
      <c r="AR22" s="93">
        <f>+AR21+AP22</f>
        <v>45.32</v>
      </c>
      <c r="AS22" s="93">
        <v>0</v>
      </c>
      <c r="AT22" s="93">
        <f>+AT21+AR22</f>
        <v>45.32</v>
      </c>
      <c r="AU22" s="93">
        <v>0</v>
      </c>
      <c r="AV22" s="93">
        <f>+AV21+AT22</f>
        <v>45.32</v>
      </c>
      <c r="AW22" s="93">
        <v>0</v>
      </c>
      <c r="AX22" s="93">
        <f>+AX21+AV22</f>
        <v>45.32</v>
      </c>
      <c r="AY22" s="93">
        <v>0</v>
      </c>
      <c r="AZ22" s="93">
        <f>+AZ21+AX22</f>
        <v>45.32</v>
      </c>
      <c r="BA22" s="93">
        <v>0</v>
      </c>
      <c r="BB22" s="93">
        <f>+BB21+AZ22</f>
        <v>45.32</v>
      </c>
      <c r="BC22" s="93">
        <v>0</v>
      </c>
      <c r="BD22" s="93">
        <f>+BD21+BB22</f>
        <v>45.32</v>
      </c>
      <c r="BE22" s="93">
        <v>0</v>
      </c>
      <c r="BF22" s="93">
        <f>+BF21+BD22</f>
        <v>45.32</v>
      </c>
      <c r="BG22" s="93">
        <v>0</v>
      </c>
      <c r="BH22" s="93">
        <f>+BH21+BF22</f>
        <v>45.32</v>
      </c>
      <c r="BI22" s="93">
        <v>0</v>
      </c>
      <c r="BJ22" s="93">
        <f>+BJ21+BH22</f>
        <v>45.32</v>
      </c>
      <c r="BK22" s="93">
        <v>0</v>
      </c>
      <c r="BL22" s="93">
        <f>+BL21+BJ22</f>
        <v>45.32</v>
      </c>
      <c r="BM22" s="93">
        <v>0</v>
      </c>
      <c r="BN22" s="93">
        <f>+BN21+BL22</f>
        <v>45.32</v>
      </c>
      <c r="BO22" s="93">
        <v>0</v>
      </c>
      <c r="BP22" s="93">
        <f>+BP21+BN22</f>
        <v>45.32</v>
      </c>
      <c r="BQ22" s="93">
        <v>0</v>
      </c>
      <c r="BR22" s="93">
        <f>+BR21+BP22</f>
        <v>45.32</v>
      </c>
      <c r="BS22" s="93">
        <v>0</v>
      </c>
      <c r="BT22" s="93">
        <f>+BT21+BR22</f>
        <v>45.32</v>
      </c>
      <c r="BU22" s="93">
        <v>0</v>
      </c>
      <c r="BV22" s="93">
        <f>+BV21+BT22</f>
        <v>45.32</v>
      </c>
      <c r="BW22" s="93">
        <v>0</v>
      </c>
      <c r="BX22" s="94">
        <f>+BX21+BV22</f>
        <v>47.353000000000002</v>
      </c>
      <c r="BY22" s="95"/>
      <c r="BZ22" s="1225"/>
      <c r="CA22" s="1235"/>
      <c r="CB22" s="1235"/>
      <c r="CC22" s="1235"/>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K23" s="97"/>
    </row>
    <row r="24" spans="1:89" ht="12.75" customHeight="1" x14ac:dyDescent="0.2">
      <c r="A24" s="1229" t="s">
        <v>24</v>
      </c>
      <c r="B24" s="872">
        <v>1</v>
      </c>
      <c r="C24" s="718"/>
      <c r="D24" s="873">
        <v>0.20416666666666669</v>
      </c>
      <c r="E24" s="874">
        <v>0</v>
      </c>
      <c r="F24" s="875"/>
      <c r="G24" s="874">
        <v>4.1666666666666666E-3</v>
      </c>
      <c r="H24" s="873">
        <f>+G24+D24</f>
        <v>0.20833333333333337</v>
      </c>
      <c r="I24" s="877">
        <v>1.3888888888888888E-2</v>
      </c>
      <c r="J24" s="880">
        <f>+I24+H24</f>
        <v>0.22222222222222227</v>
      </c>
      <c r="K24" s="877">
        <v>6.2499999999999995E-3</v>
      </c>
      <c r="L24" s="880">
        <f>+K24+J24</f>
        <v>0.22847222222222227</v>
      </c>
      <c r="M24" s="881">
        <v>3.472222222222222E-3</v>
      </c>
      <c r="N24" s="880">
        <f>+M24+L24</f>
        <v>0.23194444444444448</v>
      </c>
      <c r="O24" s="881">
        <v>5.5555555555555558E-3</v>
      </c>
      <c r="P24" s="880">
        <f>+O24+N24</f>
        <v>0.23750000000000004</v>
      </c>
      <c r="Q24" s="881">
        <v>4.1666666666666666E-3</v>
      </c>
      <c r="R24" s="880">
        <f>+Q24+P24</f>
        <v>0.24166666666666672</v>
      </c>
      <c r="S24" s="881">
        <v>4.8611111111111112E-3</v>
      </c>
      <c r="T24" s="880">
        <f>+S24+R24</f>
        <v>0.24652777777777785</v>
      </c>
      <c r="U24" s="882">
        <v>2.7777777777777779E-3</v>
      </c>
      <c r="V24" s="880">
        <f>+U24+T24</f>
        <v>0.24930555555555561</v>
      </c>
      <c r="W24" s="882">
        <v>2.7777777777777779E-3</v>
      </c>
      <c r="X24" s="880">
        <f>+W24+V24</f>
        <v>0.25208333333333338</v>
      </c>
      <c r="Y24" s="882">
        <v>2.7777777777777779E-3</v>
      </c>
      <c r="Z24" s="880">
        <f>+Y24+X24</f>
        <v>0.25486111111111115</v>
      </c>
      <c r="AA24" s="882">
        <v>2.7777777777777779E-3</v>
      </c>
      <c r="AB24" s="880">
        <f>+AA24+Z24</f>
        <v>0.25763888888888892</v>
      </c>
      <c r="AC24" s="881">
        <v>4.8611111111111112E-3</v>
      </c>
      <c r="AD24" s="880">
        <f>+AC24+AB24</f>
        <v>0.26250000000000001</v>
      </c>
      <c r="AE24" s="881">
        <v>4.8611111111111112E-3</v>
      </c>
      <c r="AF24" s="880">
        <f>+AE24+AD24</f>
        <v>0.2673611111111111</v>
      </c>
      <c r="AG24" s="881">
        <v>5.5555555555555558E-3</v>
      </c>
      <c r="AH24" s="880">
        <f>+AG24+AF24</f>
        <v>0.27291666666666664</v>
      </c>
      <c r="AI24" s="882">
        <v>2.7777777777777779E-3</v>
      </c>
      <c r="AJ24" s="880">
        <f>+AI24+AH24</f>
        <v>0.27569444444444441</v>
      </c>
      <c r="AK24" s="881">
        <v>5.5555555555555558E-3</v>
      </c>
      <c r="AL24" s="880">
        <f>+AK24+AJ24</f>
        <v>0.28124999999999994</v>
      </c>
      <c r="AM24" s="881">
        <v>6.2499999999999995E-3</v>
      </c>
      <c r="AN24" s="880">
        <f>+AM24+AL24</f>
        <v>0.28749999999999992</v>
      </c>
      <c r="AO24" s="881">
        <v>0</v>
      </c>
      <c r="AP24" s="882">
        <f>+AO24+AN24</f>
        <v>0.28749999999999992</v>
      </c>
      <c r="AQ24" s="879">
        <v>4.1666666666666666E-3</v>
      </c>
      <c r="AR24" s="880">
        <f>+AQ24+AP24</f>
        <v>0.29166666666666657</v>
      </c>
      <c r="AS24" s="882">
        <v>5.5555555555555558E-3</v>
      </c>
      <c r="AT24" s="880">
        <f>+AS24+AR24</f>
        <v>0.29722222222222211</v>
      </c>
      <c r="AU24" s="882">
        <v>0</v>
      </c>
      <c r="AV24" s="882">
        <f>+AU24+AT24</f>
        <v>0.29722222222222211</v>
      </c>
      <c r="AW24" s="882">
        <v>0</v>
      </c>
      <c r="AX24" s="882">
        <f>+AW24+AV24</f>
        <v>0.29722222222222211</v>
      </c>
      <c r="AY24" s="882">
        <v>0</v>
      </c>
      <c r="AZ24" s="882">
        <f>+AY24+AX24</f>
        <v>0.29722222222222211</v>
      </c>
      <c r="BA24" s="882">
        <v>0</v>
      </c>
      <c r="BB24" s="882">
        <f>+BA24+AZ24</f>
        <v>0.29722222222222211</v>
      </c>
      <c r="BC24" s="882">
        <v>0</v>
      </c>
      <c r="BD24" s="882">
        <f>+BC24+BB24</f>
        <v>0.29722222222222211</v>
      </c>
      <c r="BE24" s="882">
        <v>0</v>
      </c>
      <c r="BF24" s="882">
        <f>+BE24+BD24</f>
        <v>0.29722222222222211</v>
      </c>
      <c r="BG24" s="882">
        <v>0</v>
      </c>
      <c r="BH24" s="882">
        <f>+BG24+BF24</f>
        <v>0.29722222222222211</v>
      </c>
      <c r="BI24" s="882">
        <v>0</v>
      </c>
      <c r="BJ24" s="882">
        <f>+BI24+BH24</f>
        <v>0.29722222222222211</v>
      </c>
      <c r="BK24" s="882">
        <v>0</v>
      </c>
      <c r="BL24" s="882">
        <f>+BK24+BJ24</f>
        <v>0.29722222222222211</v>
      </c>
      <c r="BM24" s="882">
        <v>0</v>
      </c>
      <c r="BN24" s="882">
        <f>+BM24+BL24</f>
        <v>0.29722222222222211</v>
      </c>
      <c r="BO24" s="882">
        <v>0</v>
      </c>
      <c r="BP24" s="882">
        <f>+BO24+BN24</f>
        <v>0.29722222222222211</v>
      </c>
      <c r="BQ24" s="882">
        <v>0</v>
      </c>
      <c r="BR24" s="882">
        <f>+BQ24+BP24</f>
        <v>0.29722222222222211</v>
      </c>
      <c r="BS24" s="882">
        <v>0</v>
      </c>
      <c r="BT24" s="882">
        <f>+BS24+BR24</f>
        <v>0.29722222222222211</v>
      </c>
      <c r="BU24" s="882">
        <v>0</v>
      </c>
      <c r="BV24" s="882">
        <f>+BU24+BT24</f>
        <v>0.29722222222222211</v>
      </c>
      <c r="BW24" s="882">
        <v>4.1666666666666666E-3</v>
      </c>
      <c r="BX24" s="883">
        <f>+BW24+BV24</f>
        <v>0.30138888888888876</v>
      </c>
      <c r="BY24" s="884"/>
      <c r="BZ24" s="101"/>
      <c r="CA24" s="104">
        <f>+BX24-D24</f>
        <v>9.7222222222222071E-2</v>
      </c>
      <c r="CB24" s="1">
        <f t="shared" ref="CB24:CB70" si="0">+$J$80/CI24</f>
        <v>17.485714285714312</v>
      </c>
      <c r="CC24" s="153"/>
      <c r="CD24" s="88">
        <f t="shared" ref="CD24:CD74" si="1">+CA24*$CD$19</f>
        <v>139.99999999999977</v>
      </c>
      <c r="CE24" s="88">
        <f t="shared" ref="CE24:CE74" si="2">+$J$80</f>
        <v>40.799999999999997</v>
      </c>
      <c r="CG24" s="33">
        <f>+CA24</f>
        <v>9.7222222222222071E-2</v>
      </c>
      <c r="CH24" s="34">
        <f t="shared" ref="CH24:CH74" si="3">+CG24*$CD$19</f>
        <v>139.99999999999977</v>
      </c>
      <c r="CI24" s="35">
        <f>+CH24/60</f>
        <v>2.3333333333333295</v>
      </c>
      <c r="CK24" s="108"/>
    </row>
    <row r="25" spans="1:89" x14ac:dyDescent="0.2">
      <c r="A25" s="1230"/>
      <c r="B25" s="885">
        <v>2</v>
      </c>
      <c r="C25" s="718">
        <v>1.5277777777777777E-2</v>
      </c>
      <c r="D25" s="886">
        <f>+C25+D24</f>
        <v>0.21944444444444447</v>
      </c>
      <c r="E25" s="887">
        <v>0</v>
      </c>
      <c r="F25" s="875"/>
      <c r="G25" s="874">
        <v>4.1666666666666666E-3</v>
      </c>
      <c r="H25" s="886">
        <f>+G25+D25</f>
        <v>0.22361111111111115</v>
      </c>
      <c r="I25" s="877">
        <v>1.3888888888888888E-2</v>
      </c>
      <c r="J25" s="889">
        <f>+I25+H25</f>
        <v>0.23750000000000004</v>
      </c>
      <c r="K25" s="892">
        <v>6.9444444444444441E-3</v>
      </c>
      <c r="L25" s="889">
        <f>+K25+J25</f>
        <v>0.24444444444444449</v>
      </c>
      <c r="M25" s="881">
        <v>4.1666666666666666E-3</v>
      </c>
      <c r="N25" s="889">
        <f>+M25+L25</f>
        <v>0.24861111111111117</v>
      </c>
      <c r="O25" s="881">
        <v>5.5555555555555558E-3</v>
      </c>
      <c r="P25" s="889">
        <f>+O25+N25</f>
        <v>0.25416666666666671</v>
      </c>
      <c r="Q25" s="881">
        <v>4.1666666666666666E-3</v>
      </c>
      <c r="R25" s="889">
        <f>+Q25+P25</f>
        <v>0.25833333333333336</v>
      </c>
      <c r="S25" s="881">
        <v>4.8611111111111112E-3</v>
      </c>
      <c r="T25" s="889">
        <f>+S25+R25</f>
        <v>0.26319444444444445</v>
      </c>
      <c r="U25" s="882">
        <v>2.7777777777777779E-3</v>
      </c>
      <c r="V25" s="889">
        <f>+U25+T25</f>
        <v>0.26597222222222222</v>
      </c>
      <c r="W25" s="882">
        <v>2.7777777777777779E-3</v>
      </c>
      <c r="X25" s="889">
        <f>+W25+V25</f>
        <v>0.26874999999999999</v>
      </c>
      <c r="Y25" s="882">
        <v>2.7777777777777779E-3</v>
      </c>
      <c r="Z25" s="889">
        <f>+Y25+X25</f>
        <v>0.27152777777777776</v>
      </c>
      <c r="AA25" s="882">
        <v>2.7777777777777779E-3</v>
      </c>
      <c r="AB25" s="889">
        <f>+AA25+Z25</f>
        <v>0.27430555555555552</v>
      </c>
      <c r="AC25" s="881">
        <v>4.8611111111111112E-3</v>
      </c>
      <c r="AD25" s="889">
        <f>+AC25+AB25</f>
        <v>0.27916666666666662</v>
      </c>
      <c r="AE25" s="881">
        <v>4.8611111111111112E-3</v>
      </c>
      <c r="AF25" s="889">
        <f>+AE25+AD25</f>
        <v>0.28402777777777771</v>
      </c>
      <c r="AG25" s="881">
        <v>5.5555555555555558E-3</v>
      </c>
      <c r="AH25" s="889">
        <f>+AG25+AF25</f>
        <v>0.28958333333333325</v>
      </c>
      <c r="AI25" s="882">
        <v>2.7777777777777779E-3</v>
      </c>
      <c r="AJ25" s="889">
        <f>+AI25+AH25</f>
        <v>0.29236111111111102</v>
      </c>
      <c r="AK25" s="890">
        <v>6.2499999999999995E-3</v>
      </c>
      <c r="AL25" s="889">
        <f>+AK25+AJ25</f>
        <v>0.29861111111111099</v>
      </c>
      <c r="AM25" s="881">
        <v>6.2499999999999995E-3</v>
      </c>
      <c r="AN25" s="889">
        <f>+AM25+AL25</f>
        <v>0.30486111111111097</v>
      </c>
      <c r="AO25" s="881">
        <v>0</v>
      </c>
      <c r="AP25" s="889">
        <f>+AO25+AN25</f>
        <v>0.30486111111111097</v>
      </c>
      <c r="AQ25" s="879">
        <v>4.1666666666666666E-3</v>
      </c>
      <c r="AR25" s="889">
        <f>+AQ25+AP25</f>
        <v>0.30902777777777762</v>
      </c>
      <c r="AS25" s="882">
        <v>5.5555555555555558E-3</v>
      </c>
      <c r="AT25" s="889">
        <f>+AS25+AR25</f>
        <v>0.31458333333333316</v>
      </c>
      <c r="AU25" s="889">
        <v>0</v>
      </c>
      <c r="AV25" s="889">
        <f>+AU25+AT25</f>
        <v>0.31458333333333316</v>
      </c>
      <c r="AW25" s="889">
        <v>0</v>
      </c>
      <c r="AX25" s="889">
        <f>+AW25+AV25</f>
        <v>0.31458333333333316</v>
      </c>
      <c r="AY25" s="889">
        <v>0</v>
      </c>
      <c r="AZ25" s="889">
        <f>+AY25+AX25</f>
        <v>0.31458333333333316</v>
      </c>
      <c r="BA25" s="889">
        <v>0</v>
      </c>
      <c r="BB25" s="889">
        <f>+BA25+AZ25</f>
        <v>0.31458333333333316</v>
      </c>
      <c r="BC25" s="889">
        <v>0</v>
      </c>
      <c r="BD25" s="889">
        <f>+BC25+BB25</f>
        <v>0.31458333333333316</v>
      </c>
      <c r="BE25" s="889">
        <v>0</v>
      </c>
      <c r="BF25" s="889">
        <f>+BE25+BD25</f>
        <v>0.31458333333333316</v>
      </c>
      <c r="BG25" s="889">
        <v>0</v>
      </c>
      <c r="BH25" s="889">
        <f>+BG25+BF25</f>
        <v>0.31458333333333316</v>
      </c>
      <c r="BI25" s="889">
        <v>0</v>
      </c>
      <c r="BJ25" s="889">
        <f>+BI25+BH25</f>
        <v>0.31458333333333316</v>
      </c>
      <c r="BK25" s="889">
        <v>0</v>
      </c>
      <c r="BL25" s="889">
        <f>+BK25+BJ25</f>
        <v>0.31458333333333316</v>
      </c>
      <c r="BM25" s="889">
        <v>0</v>
      </c>
      <c r="BN25" s="889">
        <f>+BM25+BL25</f>
        <v>0.31458333333333316</v>
      </c>
      <c r="BO25" s="889">
        <v>0</v>
      </c>
      <c r="BP25" s="889">
        <f>+BO25+BN25</f>
        <v>0.31458333333333316</v>
      </c>
      <c r="BQ25" s="889">
        <v>0</v>
      </c>
      <c r="BR25" s="889">
        <f>+BQ25+BP25</f>
        <v>0.31458333333333316</v>
      </c>
      <c r="BS25" s="889">
        <v>0</v>
      </c>
      <c r="BT25" s="889">
        <f>+BS25+BR25</f>
        <v>0.31458333333333316</v>
      </c>
      <c r="BU25" s="889">
        <v>0</v>
      </c>
      <c r="BV25" s="889">
        <f>+BU25+BT25</f>
        <v>0.31458333333333316</v>
      </c>
      <c r="BW25" s="882">
        <v>4.1666666666666666E-3</v>
      </c>
      <c r="BX25" s="883">
        <f>+BW25+BV25</f>
        <v>0.31874999999999981</v>
      </c>
      <c r="BY25" s="891"/>
      <c r="BZ25" s="101"/>
      <c r="CA25" s="101">
        <f t="shared" ref="CA25:CA74" si="4">+BX25-D25</f>
        <v>9.9305555555555342E-2</v>
      </c>
      <c r="CB25" s="1">
        <f t="shared" si="0"/>
        <v>17.118881118881156</v>
      </c>
      <c r="CC25" s="103"/>
      <c r="CD25" s="88">
        <f t="shared" si="1"/>
        <v>142.99999999999969</v>
      </c>
      <c r="CE25" s="88">
        <f t="shared" si="2"/>
        <v>40.799999999999997</v>
      </c>
      <c r="CG25" s="33">
        <f t="shared" ref="CG25:CG74" si="5">+CA25</f>
        <v>9.9305555555555342E-2</v>
      </c>
      <c r="CH25" s="34">
        <f t="shared" si="3"/>
        <v>142.99999999999969</v>
      </c>
      <c r="CI25" s="35">
        <f t="shared" ref="CI25:CI74" si="6">+CH25/60</f>
        <v>2.383333333333328</v>
      </c>
      <c r="CK25" s="108"/>
    </row>
    <row r="26" spans="1:89" x14ac:dyDescent="0.2">
      <c r="A26" s="1230"/>
      <c r="B26" s="885">
        <v>3</v>
      </c>
      <c r="C26" s="718">
        <v>1.3194444444444444E-2</v>
      </c>
      <c r="D26" s="13">
        <f t="shared" ref="D26:D74" si="7">+C26+D25</f>
        <v>0.23263888888888892</v>
      </c>
      <c r="E26" s="227">
        <v>0</v>
      </c>
      <c r="G26" s="115">
        <v>4.1666666666666666E-3</v>
      </c>
      <c r="H26" s="13">
        <f t="shared" ref="H26:H74" si="8">+G26+D26</f>
        <v>0.2368055555555556</v>
      </c>
      <c r="I26" s="892">
        <v>1.5972222222222224E-2</v>
      </c>
      <c r="J26" s="101">
        <f t="shared" ref="J26:J74" si="9">+I26+H26</f>
        <v>0.25277777777777782</v>
      </c>
      <c r="K26" s="892">
        <v>6.9444444444444441E-3</v>
      </c>
      <c r="L26" s="101">
        <f t="shared" ref="L26:L74" si="10">+K26+J26</f>
        <v>0.25972222222222224</v>
      </c>
      <c r="M26" s="890">
        <v>4.8611111111111112E-3</v>
      </c>
      <c r="N26" s="101">
        <f t="shared" ref="N26:N74" si="11">+M26+L26</f>
        <v>0.26458333333333334</v>
      </c>
      <c r="O26" s="890">
        <v>6.2499999999999995E-3</v>
      </c>
      <c r="P26" s="101">
        <f t="shared" ref="P26:P74" si="12">+O26+N26</f>
        <v>0.27083333333333331</v>
      </c>
      <c r="Q26" s="890">
        <v>4.8611111111111112E-3</v>
      </c>
      <c r="R26" s="101">
        <f t="shared" ref="R26:R74" si="13">+Q26+P26</f>
        <v>0.27569444444444441</v>
      </c>
      <c r="S26" s="890">
        <v>4.8611111111111112E-3</v>
      </c>
      <c r="T26" s="101">
        <f t="shared" ref="T26:T74" si="14">+S26+R26</f>
        <v>0.2805555555555555</v>
      </c>
      <c r="U26" s="104">
        <v>2.7777777777777779E-3</v>
      </c>
      <c r="V26" s="101">
        <f t="shared" ref="V26:V74" si="15">+U26+T26</f>
        <v>0.28333333333333327</v>
      </c>
      <c r="W26" s="104">
        <v>2.7777777777777779E-3</v>
      </c>
      <c r="X26" s="101">
        <f t="shared" ref="X26:X74" si="16">+W26+V26</f>
        <v>0.28611111111111104</v>
      </c>
      <c r="Y26" s="104">
        <v>2.7777777777777779E-3</v>
      </c>
      <c r="Z26" s="101">
        <f t="shared" ref="Z26:Z74" si="17">+Y26+X26</f>
        <v>0.28888888888888881</v>
      </c>
      <c r="AA26" s="104">
        <v>2.7777777777777779E-3</v>
      </c>
      <c r="AB26" s="101">
        <f t="shared" ref="AB26:AB74" si="18">+AA26+Z26</f>
        <v>0.29166666666666657</v>
      </c>
      <c r="AC26" s="890">
        <v>4.8611111111111112E-3</v>
      </c>
      <c r="AD26" s="101">
        <f t="shared" ref="AD26:AD74" si="19">+AC26+AB26</f>
        <v>0.29652777777777767</v>
      </c>
      <c r="AE26" s="890">
        <v>4.8611111111111112E-3</v>
      </c>
      <c r="AF26" s="101">
        <f t="shared" ref="AF26:AF74" si="20">+AE26+AD26</f>
        <v>0.30138888888888876</v>
      </c>
      <c r="AG26" s="890">
        <v>5.5555555555555558E-3</v>
      </c>
      <c r="AH26" s="101">
        <f t="shared" ref="AH26:AH74" si="21">+AG26+AF26</f>
        <v>0.3069444444444443</v>
      </c>
      <c r="AI26" s="104">
        <v>2.7777777777777779E-3</v>
      </c>
      <c r="AJ26" s="101">
        <f t="shared" ref="AJ26:AJ74" si="22">+AI26+AH26</f>
        <v>0.30972222222222207</v>
      </c>
      <c r="AK26" s="890">
        <v>6.2499999999999995E-3</v>
      </c>
      <c r="AL26" s="101">
        <f t="shared" ref="AL26:AL74" si="23">+AK26+AJ26</f>
        <v>0.31597222222222204</v>
      </c>
      <c r="AM26" s="890">
        <v>6.2499999999999995E-3</v>
      </c>
      <c r="AN26" s="101">
        <f t="shared" ref="AN26:AN74" si="24">+AM26+AL26</f>
        <v>0.32222222222222202</v>
      </c>
      <c r="AO26" s="890">
        <v>0</v>
      </c>
      <c r="AP26" s="101">
        <f t="shared" ref="AP26:AP74" si="25">+AO26+AN26</f>
        <v>0.32222222222222202</v>
      </c>
      <c r="AQ26" s="893">
        <v>4.1666666666666666E-3</v>
      </c>
      <c r="AR26" s="101">
        <f t="shared" ref="AR26:AT74" si="26">+AQ26+AP26</f>
        <v>0.32638888888888867</v>
      </c>
      <c r="AS26" s="104">
        <v>5.5555555555555558E-3</v>
      </c>
      <c r="AT26" s="101">
        <f t="shared" si="26"/>
        <v>0.33194444444444421</v>
      </c>
      <c r="AU26" s="101">
        <v>0</v>
      </c>
      <c r="AV26" s="101">
        <f t="shared" ref="AV26:AV74" si="27">+AU26+AT26</f>
        <v>0.33194444444444421</v>
      </c>
      <c r="AW26" s="101">
        <v>0</v>
      </c>
      <c r="AX26" s="101">
        <f t="shared" ref="AX26:AX74" si="28">+AW26+AV26</f>
        <v>0.33194444444444421</v>
      </c>
      <c r="AY26" s="101">
        <v>0</v>
      </c>
      <c r="AZ26" s="101">
        <f t="shared" ref="AZ26:AZ74" si="29">+AY26+AX26</f>
        <v>0.33194444444444421</v>
      </c>
      <c r="BA26" s="101">
        <v>0</v>
      </c>
      <c r="BB26" s="101">
        <f t="shared" ref="BB26:BB74" si="30">+BA26+AZ26</f>
        <v>0.33194444444444421</v>
      </c>
      <c r="BC26" s="101">
        <v>0</v>
      </c>
      <c r="BD26" s="101">
        <f t="shared" ref="BD26:BD74" si="31">+BC26+BB26</f>
        <v>0.33194444444444421</v>
      </c>
      <c r="BE26" s="101">
        <v>0</v>
      </c>
      <c r="BF26" s="101">
        <f t="shared" ref="BF26:BF74" si="32">+BE26+BD26</f>
        <v>0.33194444444444421</v>
      </c>
      <c r="BG26" s="101">
        <v>0</v>
      </c>
      <c r="BH26" s="101">
        <f t="shared" ref="BH26:BH74" si="33">+BG26+BF26</f>
        <v>0.33194444444444421</v>
      </c>
      <c r="BI26" s="101">
        <v>0</v>
      </c>
      <c r="BJ26" s="101">
        <f t="shared" ref="BJ26:BJ74" si="34">+BI26+BH26</f>
        <v>0.33194444444444421</v>
      </c>
      <c r="BK26" s="101">
        <v>0</v>
      </c>
      <c r="BL26" s="101">
        <f t="shared" ref="BL26:BL74" si="35">+BK26+BJ26</f>
        <v>0.33194444444444421</v>
      </c>
      <c r="BM26" s="101">
        <v>0</v>
      </c>
      <c r="BN26" s="101">
        <f t="shared" ref="BN26:BN74" si="36">+BM26+BL26</f>
        <v>0.33194444444444421</v>
      </c>
      <c r="BO26" s="101">
        <v>0</v>
      </c>
      <c r="BP26" s="101">
        <f t="shared" ref="BP26:BP74" si="37">+BO26+BN26</f>
        <v>0.33194444444444421</v>
      </c>
      <c r="BQ26" s="101">
        <v>0</v>
      </c>
      <c r="BR26" s="101">
        <f t="shared" ref="BR26:BR74" si="38">+BQ26+BP26</f>
        <v>0.33194444444444421</v>
      </c>
      <c r="BS26" s="101">
        <v>0</v>
      </c>
      <c r="BT26" s="101">
        <f t="shared" ref="BT26:BT74" si="39">+BS26+BR26</f>
        <v>0.33194444444444421</v>
      </c>
      <c r="BU26" s="101">
        <v>0</v>
      </c>
      <c r="BV26" s="101">
        <f t="shared" ref="BV26:BV74" si="40">+BU26+BT26</f>
        <v>0.33194444444444421</v>
      </c>
      <c r="BW26" s="104">
        <v>4.1666666666666666E-3</v>
      </c>
      <c r="BX26" s="102">
        <f t="shared" ref="BX26:BX74" si="41">+BW26+BV26</f>
        <v>0.33611111111111086</v>
      </c>
      <c r="BY26" s="891"/>
      <c r="BZ26" s="101"/>
      <c r="CA26" s="101">
        <f t="shared" si="4"/>
        <v>0.10347222222222194</v>
      </c>
      <c r="CB26" s="1">
        <f t="shared" si="0"/>
        <v>16.429530201342324</v>
      </c>
      <c r="CC26" s="103"/>
      <c r="CD26" s="88">
        <f t="shared" si="1"/>
        <v>148.9999999999996</v>
      </c>
      <c r="CE26" s="88">
        <f t="shared" si="2"/>
        <v>40.799999999999997</v>
      </c>
      <c r="CG26" s="33">
        <f t="shared" si="5"/>
        <v>0.10347222222222194</v>
      </c>
      <c r="CH26" s="34">
        <f t="shared" si="3"/>
        <v>148.9999999999996</v>
      </c>
      <c r="CI26" s="35">
        <f t="shared" si="6"/>
        <v>2.4833333333333267</v>
      </c>
      <c r="CK26" s="108"/>
    </row>
    <row r="27" spans="1:89" x14ac:dyDescent="0.2">
      <c r="A27" s="1230"/>
      <c r="B27" s="872">
        <v>4</v>
      </c>
      <c r="C27" s="718">
        <v>1.5277777777777777E-2</v>
      </c>
      <c r="D27" s="13">
        <f>+C27+D26</f>
        <v>0.2479166666666667</v>
      </c>
      <c r="E27" s="227">
        <v>0</v>
      </c>
      <c r="G27" s="115">
        <v>4.1666666666666666E-3</v>
      </c>
      <c r="H27" s="13">
        <f>+G27+D27</f>
        <v>0.25208333333333338</v>
      </c>
      <c r="I27" s="892">
        <v>1.5972222222222224E-2</v>
      </c>
      <c r="J27" s="101">
        <f>+I27+H27</f>
        <v>0.2680555555555556</v>
      </c>
      <c r="K27" s="892">
        <v>6.9444444444444441E-3</v>
      </c>
      <c r="L27" s="101">
        <f>+K27+J27</f>
        <v>0.27500000000000002</v>
      </c>
      <c r="M27" s="890">
        <v>4.8611111111111112E-3</v>
      </c>
      <c r="N27" s="101">
        <f t="shared" si="11"/>
        <v>0.27986111111111112</v>
      </c>
      <c r="O27" s="890">
        <v>6.2499999999999995E-3</v>
      </c>
      <c r="P27" s="101">
        <f>+O27+N27</f>
        <v>0.28611111111111109</v>
      </c>
      <c r="Q27" s="890">
        <v>4.8611111111111112E-3</v>
      </c>
      <c r="R27" s="101">
        <f t="shared" si="13"/>
        <v>0.29097222222222219</v>
      </c>
      <c r="S27" s="890">
        <v>4.8611111111111112E-3</v>
      </c>
      <c r="T27" s="101">
        <f>+S27+R27</f>
        <v>0.29583333333333328</v>
      </c>
      <c r="U27" s="104">
        <v>2.7777777777777779E-3</v>
      </c>
      <c r="V27" s="101">
        <f>+U27+T27</f>
        <v>0.29861111111111105</v>
      </c>
      <c r="W27" s="104">
        <v>2.7777777777777779E-3</v>
      </c>
      <c r="X27" s="101">
        <f>+W27+V27</f>
        <v>0.30138888888888882</v>
      </c>
      <c r="Y27" s="104">
        <v>2.7777777777777779E-3</v>
      </c>
      <c r="Z27" s="101">
        <f>+Y27+X27</f>
        <v>0.30416666666666659</v>
      </c>
      <c r="AA27" s="104">
        <v>2.7777777777777779E-3</v>
      </c>
      <c r="AB27" s="101">
        <f>+AA27+Z27</f>
        <v>0.30694444444444435</v>
      </c>
      <c r="AC27" s="890">
        <v>4.8611111111111112E-3</v>
      </c>
      <c r="AD27" s="101">
        <f>+AC27+AB27</f>
        <v>0.31180555555555545</v>
      </c>
      <c r="AE27" s="890">
        <v>4.8611111111111112E-3</v>
      </c>
      <c r="AF27" s="101">
        <f>+AE27+AD27</f>
        <v>0.31666666666666654</v>
      </c>
      <c r="AG27" s="890">
        <v>5.5555555555555558E-3</v>
      </c>
      <c r="AH27" s="101">
        <f>+AG27+AF27</f>
        <v>0.32222222222222208</v>
      </c>
      <c r="AI27" s="104">
        <v>2.7777777777777779E-3</v>
      </c>
      <c r="AJ27" s="101">
        <f>+AI27+AH27</f>
        <v>0.32499999999999984</v>
      </c>
      <c r="AK27" s="890">
        <v>6.2499999999999995E-3</v>
      </c>
      <c r="AL27" s="101">
        <f>+AK27+AJ27</f>
        <v>0.33124999999999982</v>
      </c>
      <c r="AM27" s="890">
        <v>6.2499999999999995E-3</v>
      </c>
      <c r="AN27" s="101">
        <f>+AM27+AL27</f>
        <v>0.3374999999999998</v>
      </c>
      <c r="AO27" s="890">
        <v>0</v>
      </c>
      <c r="AP27" s="101">
        <f>+AO27+AN27</f>
        <v>0.3374999999999998</v>
      </c>
      <c r="AQ27" s="893">
        <v>4.1666666666666666E-3</v>
      </c>
      <c r="AR27" s="101">
        <f>+AQ27+AP27</f>
        <v>0.34166666666666645</v>
      </c>
      <c r="AS27" s="104">
        <v>5.5555555555555558E-3</v>
      </c>
      <c r="AT27" s="101">
        <f>+AS27+AR27</f>
        <v>0.34722222222222199</v>
      </c>
      <c r="AU27" s="101">
        <v>0</v>
      </c>
      <c r="AV27" s="101">
        <f>+AU27+AT27</f>
        <v>0.34722222222222199</v>
      </c>
      <c r="AW27" s="101">
        <v>0</v>
      </c>
      <c r="AX27" s="101">
        <f>+AW27+AV27</f>
        <v>0.34722222222222199</v>
      </c>
      <c r="AY27" s="101">
        <v>0</v>
      </c>
      <c r="AZ27" s="101">
        <f>+AY27+AX27</f>
        <v>0.34722222222222199</v>
      </c>
      <c r="BA27" s="101">
        <v>0</v>
      </c>
      <c r="BB27" s="101">
        <f>+BA27+AZ27</f>
        <v>0.34722222222222199</v>
      </c>
      <c r="BC27" s="101">
        <v>0</v>
      </c>
      <c r="BD27" s="101">
        <f>+BC27+BB27</f>
        <v>0.34722222222222199</v>
      </c>
      <c r="BE27" s="101">
        <v>0</v>
      </c>
      <c r="BF27" s="101">
        <f>+BE27+BD27</f>
        <v>0.34722222222222199</v>
      </c>
      <c r="BG27" s="101">
        <v>0</v>
      </c>
      <c r="BH27" s="101">
        <f>+BG27+BF27</f>
        <v>0.34722222222222199</v>
      </c>
      <c r="BI27" s="101">
        <v>0</v>
      </c>
      <c r="BJ27" s="101">
        <f>+BI27+BH27</f>
        <v>0.34722222222222199</v>
      </c>
      <c r="BK27" s="101">
        <v>0</v>
      </c>
      <c r="BL27" s="101">
        <f>+BK27+BJ27</f>
        <v>0.34722222222222199</v>
      </c>
      <c r="BM27" s="101">
        <v>0</v>
      </c>
      <c r="BN27" s="101">
        <f>+BM27+BL27</f>
        <v>0.34722222222222199</v>
      </c>
      <c r="BO27" s="101">
        <v>0</v>
      </c>
      <c r="BP27" s="101">
        <f>+BO27+BN27</f>
        <v>0.34722222222222199</v>
      </c>
      <c r="BQ27" s="101">
        <v>0</v>
      </c>
      <c r="BR27" s="101">
        <f>+BQ27+BP27</f>
        <v>0.34722222222222199</v>
      </c>
      <c r="BS27" s="101">
        <v>0</v>
      </c>
      <c r="BT27" s="101">
        <f>+BS27+BR27</f>
        <v>0.34722222222222199</v>
      </c>
      <c r="BU27" s="101">
        <v>0</v>
      </c>
      <c r="BV27" s="101">
        <f>+BU27+BT27</f>
        <v>0.34722222222222199</v>
      </c>
      <c r="BW27" s="104">
        <v>4.1666666666666666E-3</v>
      </c>
      <c r="BX27" s="102">
        <f>+BW27+BV27</f>
        <v>0.35138888888888864</v>
      </c>
      <c r="BY27" s="884"/>
      <c r="BZ27" s="101"/>
      <c r="CA27" s="101">
        <f>+BX27-D27</f>
        <v>0.10347222222222194</v>
      </c>
      <c r="CB27" s="1">
        <f t="shared" si="0"/>
        <v>16.429530201342324</v>
      </c>
      <c r="CC27" s="153"/>
      <c r="CD27" s="88">
        <f t="shared" si="1"/>
        <v>148.9999999999996</v>
      </c>
      <c r="CE27" s="88">
        <f t="shared" si="2"/>
        <v>40.799999999999997</v>
      </c>
      <c r="CG27" s="33">
        <f t="shared" si="5"/>
        <v>0.10347222222222194</v>
      </c>
      <c r="CH27" s="34">
        <f t="shared" si="3"/>
        <v>148.9999999999996</v>
      </c>
      <c r="CI27" s="35">
        <f t="shared" si="6"/>
        <v>2.4833333333333267</v>
      </c>
    </row>
    <row r="28" spans="1:89" x14ac:dyDescent="0.2">
      <c r="A28" s="1230"/>
      <c r="B28" s="885">
        <v>5</v>
      </c>
      <c r="C28" s="718">
        <v>1.3888888888888888E-2</v>
      </c>
      <c r="D28" s="13">
        <f t="shared" si="7"/>
        <v>0.26180555555555557</v>
      </c>
      <c r="E28" s="227">
        <v>0</v>
      </c>
      <c r="G28" s="115">
        <v>4.1666666666666666E-3</v>
      </c>
      <c r="H28" s="13">
        <f t="shared" si="8"/>
        <v>0.26597222222222222</v>
      </c>
      <c r="I28" s="892">
        <v>1.5972222222222224E-2</v>
      </c>
      <c r="J28" s="101">
        <f t="shared" si="9"/>
        <v>0.28194444444444444</v>
      </c>
      <c r="K28" s="892">
        <v>6.9444444444444441E-3</v>
      </c>
      <c r="L28" s="101">
        <f t="shared" si="10"/>
        <v>0.28888888888888886</v>
      </c>
      <c r="M28" s="890">
        <v>4.8611111111111112E-3</v>
      </c>
      <c r="N28" s="101">
        <f t="shared" si="11"/>
        <v>0.29374999999999996</v>
      </c>
      <c r="O28" s="890">
        <v>6.2499999999999995E-3</v>
      </c>
      <c r="P28" s="101">
        <f t="shared" si="12"/>
        <v>0.29999999999999993</v>
      </c>
      <c r="Q28" s="890">
        <v>4.8611111111111112E-3</v>
      </c>
      <c r="R28" s="101">
        <f t="shared" si="13"/>
        <v>0.30486111111111103</v>
      </c>
      <c r="S28" s="890">
        <v>4.8611111111111112E-3</v>
      </c>
      <c r="T28" s="101">
        <f t="shared" si="14"/>
        <v>0.30972222222222212</v>
      </c>
      <c r="U28" s="104">
        <v>2.7777777777777779E-3</v>
      </c>
      <c r="V28" s="101">
        <f t="shared" si="15"/>
        <v>0.31249999999999989</v>
      </c>
      <c r="W28" s="104">
        <v>2.7777777777777779E-3</v>
      </c>
      <c r="X28" s="101">
        <f t="shared" si="16"/>
        <v>0.31527777777777766</v>
      </c>
      <c r="Y28" s="104">
        <v>2.7777777777777779E-3</v>
      </c>
      <c r="Z28" s="101">
        <f t="shared" si="17"/>
        <v>0.31805555555555542</v>
      </c>
      <c r="AA28" s="104">
        <v>2.7777777777777779E-3</v>
      </c>
      <c r="AB28" s="101">
        <f t="shared" si="18"/>
        <v>0.32083333333333319</v>
      </c>
      <c r="AC28" s="890">
        <v>4.8611111111111112E-3</v>
      </c>
      <c r="AD28" s="101">
        <f t="shared" si="19"/>
        <v>0.32569444444444429</v>
      </c>
      <c r="AE28" s="890">
        <v>4.8611111111111112E-3</v>
      </c>
      <c r="AF28" s="101">
        <f t="shared" si="20"/>
        <v>0.33055555555555538</v>
      </c>
      <c r="AG28" s="890">
        <v>5.5555555555555558E-3</v>
      </c>
      <c r="AH28" s="101">
        <f t="shared" si="21"/>
        <v>0.33611111111111092</v>
      </c>
      <c r="AI28" s="104">
        <v>2.7777777777777779E-3</v>
      </c>
      <c r="AJ28" s="101">
        <f t="shared" si="22"/>
        <v>0.33888888888888868</v>
      </c>
      <c r="AK28" s="890">
        <v>6.2499999999999995E-3</v>
      </c>
      <c r="AL28" s="101">
        <f t="shared" si="23"/>
        <v>0.34513888888888866</v>
      </c>
      <c r="AM28" s="890">
        <v>6.2499999999999995E-3</v>
      </c>
      <c r="AN28" s="101">
        <f t="shared" si="24"/>
        <v>0.35138888888888864</v>
      </c>
      <c r="AO28" s="890">
        <v>0</v>
      </c>
      <c r="AP28" s="101">
        <f t="shared" si="25"/>
        <v>0.35138888888888864</v>
      </c>
      <c r="AQ28" s="893">
        <v>4.1666666666666666E-3</v>
      </c>
      <c r="AR28" s="101">
        <f t="shared" si="26"/>
        <v>0.35555555555555529</v>
      </c>
      <c r="AS28" s="104">
        <v>5.5555555555555558E-3</v>
      </c>
      <c r="AT28" s="101">
        <f t="shared" si="26"/>
        <v>0.36111111111111083</v>
      </c>
      <c r="AU28" s="101">
        <v>0</v>
      </c>
      <c r="AV28" s="101">
        <f t="shared" si="27"/>
        <v>0.36111111111111083</v>
      </c>
      <c r="AW28" s="101">
        <v>0</v>
      </c>
      <c r="AX28" s="101">
        <f t="shared" si="28"/>
        <v>0.36111111111111083</v>
      </c>
      <c r="AY28" s="101">
        <v>0</v>
      </c>
      <c r="AZ28" s="101">
        <f t="shared" si="29"/>
        <v>0.36111111111111083</v>
      </c>
      <c r="BA28" s="101">
        <v>0</v>
      </c>
      <c r="BB28" s="101">
        <f t="shared" si="30"/>
        <v>0.36111111111111083</v>
      </c>
      <c r="BC28" s="101">
        <v>0</v>
      </c>
      <c r="BD28" s="101">
        <f t="shared" si="31"/>
        <v>0.36111111111111083</v>
      </c>
      <c r="BE28" s="101">
        <v>0</v>
      </c>
      <c r="BF28" s="101">
        <f t="shared" si="32"/>
        <v>0.36111111111111083</v>
      </c>
      <c r="BG28" s="101">
        <v>0</v>
      </c>
      <c r="BH28" s="101">
        <f t="shared" si="33"/>
        <v>0.36111111111111083</v>
      </c>
      <c r="BI28" s="101">
        <v>0</v>
      </c>
      <c r="BJ28" s="101">
        <f t="shared" si="34"/>
        <v>0.36111111111111083</v>
      </c>
      <c r="BK28" s="101">
        <v>0</v>
      </c>
      <c r="BL28" s="101">
        <f t="shared" si="35"/>
        <v>0.36111111111111083</v>
      </c>
      <c r="BM28" s="101">
        <v>0</v>
      </c>
      <c r="BN28" s="101">
        <f t="shared" si="36"/>
        <v>0.36111111111111083</v>
      </c>
      <c r="BO28" s="101">
        <v>0</v>
      </c>
      <c r="BP28" s="101">
        <f t="shared" si="37"/>
        <v>0.36111111111111083</v>
      </c>
      <c r="BQ28" s="101">
        <v>0</v>
      </c>
      <c r="BR28" s="101">
        <f t="shared" si="38"/>
        <v>0.36111111111111083</v>
      </c>
      <c r="BS28" s="101">
        <v>0</v>
      </c>
      <c r="BT28" s="101">
        <f t="shared" si="39"/>
        <v>0.36111111111111083</v>
      </c>
      <c r="BU28" s="101">
        <v>0</v>
      </c>
      <c r="BV28" s="101">
        <f t="shared" si="40"/>
        <v>0.36111111111111083</v>
      </c>
      <c r="BW28" s="104">
        <v>4.1666666666666666E-3</v>
      </c>
      <c r="BX28" s="102">
        <f t="shared" si="41"/>
        <v>0.36527777777777748</v>
      </c>
      <c r="BY28" s="884"/>
      <c r="BZ28" s="101"/>
      <c r="CA28" s="101">
        <f t="shared" si="4"/>
        <v>0.10347222222222191</v>
      </c>
      <c r="CB28" s="1">
        <f t="shared" si="0"/>
        <v>16.429530201342331</v>
      </c>
      <c r="CC28" s="103"/>
      <c r="CD28" s="88">
        <f t="shared" si="1"/>
        <v>148.99999999999955</v>
      </c>
      <c r="CE28" s="88">
        <f t="shared" si="2"/>
        <v>40.799999999999997</v>
      </c>
      <c r="CG28" s="33">
        <f t="shared" si="5"/>
        <v>0.10347222222222191</v>
      </c>
      <c r="CH28" s="34">
        <f t="shared" si="3"/>
        <v>148.99999999999955</v>
      </c>
      <c r="CI28" s="35">
        <f t="shared" si="6"/>
        <v>2.4833333333333258</v>
      </c>
    </row>
    <row r="29" spans="1:89" x14ac:dyDescent="0.2">
      <c r="A29" s="1230"/>
      <c r="B29" s="885">
        <v>6</v>
      </c>
      <c r="C29" s="718">
        <v>1.3888888888888888E-2</v>
      </c>
      <c r="D29" s="13">
        <f t="shared" si="7"/>
        <v>0.27569444444444446</v>
      </c>
      <c r="E29" s="227">
        <v>0</v>
      </c>
      <c r="G29" s="115">
        <v>4.1666666666666666E-3</v>
      </c>
      <c r="H29" s="13">
        <f t="shared" si="8"/>
        <v>0.27986111111111112</v>
      </c>
      <c r="I29" s="892">
        <v>1.5972222222222224E-2</v>
      </c>
      <c r="J29" s="101">
        <f t="shared" si="9"/>
        <v>0.29583333333333334</v>
      </c>
      <c r="K29" s="892">
        <v>6.9444444444444441E-3</v>
      </c>
      <c r="L29" s="101">
        <f t="shared" si="10"/>
        <v>0.30277777777777776</v>
      </c>
      <c r="M29" s="890">
        <v>4.8611111111111112E-3</v>
      </c>
      <c r="N29" s="101">
        <f t="shared" si="11"/>
        <v>0.30763888888888885</v>
      </c>
      <c r="O29" s="890">
        <v>6.2499999999999995E-3</v>
      </c>
      <c r="P29" s="101">
        <f t="shared" si="12"/>
        <v>0.31388888888888883</v>
      </c>
      <c r="Q29" s="890">
        <v>4.8611111111111112E-3</v>
      </c>
      <c r="R29" s="101">
        <f t="shared" si="13"/>
        <v>0.31874999999999992</v>
      </c>
      <c r="S29" s="890">
        <v>4.8611111111111112E-3</v>
      </c>
      <c r="T29" s="101">
        <f t="shared" si="14"/>
        <v>0.32361111111111102</v>
      </c>
      <c r="U29" s="104">
        <v>2.7777777777777779E-3</v>
      </c>
      <c r="V29" s="101">
        <f t="shared" si="15"/>
        <v>0.32638888888888878</v>
      </c>
      <c r="W29" s="104">
        <v>2.7777777777777779E-3</v>
      </c>
      <c r="X29" s="101">
        <f t="shared" si="16"/>
        <v>0.32916666666666655</v>
      </c>
      <c r="Y29" s="104">
        <v>2.7777777777777779E-3</v>
      </c>
      <c r="Z29" s="101">
        <f t="shared" si="17"/>
        <v>0.33194444444444432</v>
      </c>
      <c r="AA29" s="104">
        <v>2.7777777777777779E-3</v>
      </c>
      <c r="AB29" s="101">
        <f t="shared" si="18"/>
        <v>0.33472222222222209</v>
      </c>
      <c r="AC29" s="890">
        <v>4.8611111111111112E-3</v>
      </c>
      <c r="AD29" s="101">
        <f t="shared" si="19"/>
        <v>0.33958333333333318</v>
      </c>
      <c r="AE29" s="890">
        <v>4.8611111111111112E-3</v>
      </c>
      <c r="AF29" s="101">
        <f t="shared" si="20"/>
        <v>0.34444444444444428</v>
      </c>
      <c r="AG29" s="890">
        <v>5.5555555555555558E-3</v>
      </c>
      <c r="AH29" s="101">
        <f t="shared" si="21"/>
        <v>0.34999999999999981</v>
      </c>
      <c r="AI29" s="104">
        <v>2.7777777777777779E-3</v>
      </c>
      <c r="AJ29" s="101">
        <f t="shared" si="22"/>
        <v>0.35277777777777758</v>
      </c>
      <c r="AK29" s="890">
        <v>6.2499999999999995E-3</v>
      </c>
      <c r="AL29" s="101">
        <f t="shared" si="23"/>
        <v>0.35902777777777756</v>
      </c>
      <c r="AM29" s="890">
        <v>6.2499999999999995E-3</v>
      </c>
      <c r="AN29" s="101">
        <f t="shared" si="24"/>
        <v>0.36527777777777753</v>
      </c>
      <c r="AO29" s="890">
        <v>0</v>
      </c>
      <c r="AP29" s="101">
        <f t="shared" si="25"/>
        <v>0.36527777777777753</v>
      </c>
      <c r="AQ29" s="893">
        <v>4.1666666666666666E-3</v>
      </c>
      <c r="AR29" s="101">
        <f t="shared" si="26"/>
        <v>0.36944444444444419</v>
      </c>
      <c r="AS29" s="104">
        <v>5.5555555555555558E-3</v>
      </c>
      <c r="AT29" s="101">
        <f t="shared" si="26"/>
        <v>0.37499999999999972</v>
      </c>
      <c r="AU29" s="101">
        <v>0</v>
      </c>
      <c r="AV29" s="101">
        <f t="shared" si="27"/>
        <v>0.37499999999999972</v>
      </c>
      <c r="AW29" s="101">
        <v>0</v>
      </c>
      <c r="AX29" s="101">
        <f t="shared" si="28"/>
        <v>0.37499999999999972</v>
      </c>
      <c r="AY29" s="101">
        <v>0</v>
      </c>
      <c r="AZ29" s="101">
        <f t="shared" si="29"/>
        <v>0.37499999999999972</v>
      </c>
      <c r="BA29" s="101">
        <v>0</v>
      </c>
      <c r="BB29" s="101">
        <f t="shared" si="30"/>
        <v>0.37499999999999972</v>
      </c>
      <c r="BC29" s="101">
        <v>0</v>
      </c>
      <c r="BD29" s="101">
        <f t="shared" si="31"/>
        <v>0.37499999999999972</v>
      </c>
      <c r="BE29" s="101">
        <v>0</v>
      </c>
      <c r="BF29" s="101">
        <f t="shared" si="32"/>
        <v>0.37499999999999972</v>
      </c>
      <c r="BG29" s="101">
        <v>0</v>
      </c>
      <c r="BH29" s="101">
        <f t="shared" si="33"/>
        <v>0.37499999999999972</v>
      </c>
      <c r="BI29" s="101">
        <v>0</v>
      </c>
      <c r="BJ29" s="101">
        <f t="shared" si="34"/>
        <v>0.37499999999999972</v>
      </c>
      <c r="BK29" s="101">
        <v>0</v>
      </c>
      <c r="BL29" s="101">
        <f t="shared" si="35"/>
        <v>0.37499999999999972</v>
      </c>
      <c r="BM29" s="101">
        <v>0</v>
      </c>
      <c r="BN29" s="101">
        <f t="shared" si="36"/>
        <v>0.37499999999999972</v>
      </c>
      <c r="BO29" s="101">
        <v>0</v>
      </c>
      <c r="BP29" s="101">
        <f t="shared" si="37"/>
        <v>0.37499999999999972</v>
      </c>
      <c r="BQ29" s="101">
        <v>0</v>
      </c>
      <c r="BR29" s="101">
        <f t="shared" si="38"/>
        <v>0.37499999999999972</v>
      </c>
      <c r="BS29" s="101">
        <v>0</v>
      </c>
      <c r="BT29" s="101">
        <f t="shared" si="39"/>
        <v>0.37499999999999972</v>
      </c>
      <c r="BU29" s="101">
        <v>0</v>
      </c>
      <c r="BV29" s="101">
        <f t="shared" si="40"/>
        <v>0.37499999999999972</v>
      </c>
      <c r="BW29" s="104">
        <v>4.1666666666666666E-3</v>
      </c>
      <c r="BX29" s="102">
        <f t="shared" si="41"/>
        <v>0.37916666666666637</v>
      </c>
      <c r="BY29" s="891"/>
      <c r="BZ29" s="101"/>
      <c r="CA29" s="101">
        <f t="shared" si="4"/>
        <v>0.10347222222222191</v>
      </c>
      <c r="CB29" s="1">
        <f t="shared" si="0"/>
        <v>16.429530201342331</v>
      </c>
      <c r="CC29" s="103"/>
      <c r="CD29" s="88">
        <f t="shared" si="1"/>
        <v>148.99999999999955</v>
      </c>
      <c r="CE29" s="88">
        <f t="shared" si="2"/>
        <v>40.799999999999997</v>
      </c>
      <c r="CG29" s="33">
        <f t="shared" si="5"/>
        <v>0.10347222222222191</v>
      </c>
      <c r="CH29" s="34">
        <f t="shared" si="3"/>
        <v>148.99999999999955</v>
      </c>
      <c r="CI29" s="35">
        <f t="shared" si="6"/>
        <v>2.4833333333333258</v>
      </c>
    </row>
    <row r="30" spans="1:89" x14ac:dyDescent="0.2">
      <c r="A30" s="1230"/>
      <c r="B30" s="872">
        <v>7</v>
      </c>
      <c r="C30" s="718">
        <v>1.3888888888888888E-2</v>
      </c>
      <c r="D30" s="13">
        <f t="shared" si="7"/>
        <v>0.28958333333333336</v>
      </c>
      <c r="E30" s="227">
        <v>0</v>
      </c>
      <c r="G30" s="115">
        <v>4.1666666666666666E-3</v>
      </c>
      <c r="H30" s="13">
        <f t="shared" si="8"/>
        <v>0.29375000000000001</v>
      </c>
      <c r="I30" s="892">
        <v>1.5972222222222224E-2</v>
      </c>
      <c r="J30" s="101">
        <f t="shared" si="9"/>
        <v>0.30972222222222223</v>
      </c>
      <c r="K30" s="892">
        <v>6.9444444444444441E-3</v>
      </c>
      <c r="L30" s="101">
        <f t="shared" si="10"/>
        <v>0.31666666666666665</v>
      </c>
      <c r="M30" s="890">
        <v>4.8611111111111112E-3</v>
      </c>
      <c r="N30" s="101">
        <f t="shared" si="11"/>
        <v>0.32152777777777775</v>
      </c>
      <c r="O30" s="890">
        <v>6.2499999999999995E-3</v>
      </c>
      <c r="P30" s="101">
        <f t="shared" si="12"/>
        <v>0.32777777777777772</v>
      </c>
      <c r="Q30" s="890">
        <v>4.8611111111111112E-3</v>
      </c>
      <c r="R30" s="101">
        <f t="shared" si="13"/>
        <v>0.33263888888888882</v>
      </c>
      <c r="S30" s="890">
        <v>4.8611111111111112E-3</v>
      </c>
      <c r="T30" s="101">
        <f t="shared" si="14"/>
        <v>0.33749999999999991</v>
      </c>
      <c r="U30" s="104">
        <v>2.7777777777777779E-3</v>
      </c>
      <c r="V30" s="101">
        <f t="shared" si="15"/>
        <v>0.34027777777777768</v>
      </c>
      <c r="W30" s="104">
        <v>2.7777777777777779E-3</v>
      </c>
      <c r="X30" s="101">
        <f t="shared" si="16"/>
        <v>0.34305555555555545</v>
      </c>
      <c r="Y30" s="104">
        <v>2.7777777777777779E-3</v>
      </c>
      <c r="Z30" s="101">
        <f t="shared" si="17"/>
        <v>0.34583333333333321</v>
      </c>
      <c r="AA30" s="104">
        <v>2.7777777777777779E-3</v>
      </c>
      <c r="AB30" s="101">
        <f t="shared" si="18"/>
        <v>0.34861111111111098</v>
      </c>
      <c r="AC30" s="890">
        <v>4.8611111111111112E-3</v>
      </c>
      <c r="AD30" s="101">
        <f t="shared" si="19"/>
        <v>0.35347222222222208</v>
      </c>
      <c r="AE30" s="890">
        <v>4.8611111111111112E-3</v>
      </c>
      <c r="AF30" s="101">
        <f t="shared" si="20"/>
        <v>0.35833333333333317</v>
      </c>
      <c r="AG30" s="890">
        <v>5.5555555555555558E-3</v>
      </c>
      <c r="AH30" s="101">
        <f t="shared" si="21"/>
        <v>0.36388888888888871</v>
      </c>
      <c r="AI30" s="104">
        <v>2.7777777777777779E-3</v>
      </c>
      <c r="AJ30" s="101">
        <f t="shared" si="22"/>
        <v>0.36666666666666647</v>
      </c>
      <c r="AK30" s="890">
        <v>6.2499999999999995E-3</v>
      </c>
      <c r="AL30" s="101">
        <f t="shared" si="23"/>
        <v>0.37291666666666645</v>
      </c>
      <c r="AM30" s="890">
        <v>6.2499999999999995E-3</v>
      </c>
      <c r="AN30" s="101">
        <f t="shared" si="24"/>
        <v>0.37916666666666643</v>
      </c>
      <c r="AO30" s="890">
        <v>0</v>
      </c>
      <c r="AP30" s="101">
        <f t="shared" si="25"/>
        <v>0.37916666666666643</v>
      </c>
      <c r="AQ30" s="893">
        <v>4.1666666666666666E-3</v>
      </c>
      <c r="AR30" s="101">
        <f t="shared" si="26"/>
        <v>0.38333333333333308</v>
      </c>
      <c r="AS30" s="104">
        <v>5.5555555555555558E-3</v>
      </c>
      <c r="AT30" s="101">
        <f t="shared" si="26"/>
        <v>0.38888888888888862</v>
      </c>
      <c r="AU30" s="101">
        <v>0</v>
      </c>
      <c r="AV30" s="101">
        <f t="shared" si="27"/>
        <v>0.38888888888888862</v>
      </c>
      <c r="AW30" s="101">
        <v>0</v>
      </c>
      <c r="AX30" s="101">
        <f t="shared" si="28"/>
        <v>0.38888888888888862</v>
      </c>
      <c r="AY30" s="101">
        <v>0</v>
      </c>
      <c r="AZ30" s="101">
        <f t="shared" si="29"/>
        <v>0.38888888888888862</v>
      </c>
      <c r="BA30" s="101">
        <v>0</v>
      </c>
      <c r="BB30" s="101">
        <f t="shared" si="30"/>
        <v>0.38888888888888862</v>
      </c>
      <c r="BC30" s="101">
        <v>0</v>
      </c>
      <c r="BD30" s="101">
        <f t="shared" si="31"/>
        <v>0.38888888888888862</v>
      </c>
      <c r="BE30" s="101">
        <v>0</v>
      </c>
      <c r="BF30" s="101">
        <f t="shared" si="32"/>
        <v>0.38888888888888862</v>
      </c>
      <c r="BG30" s="101">
        <v>0</v>
      </c>
      <c r="BH30" s="101">
        <f t="shared" si="33"/>
        <v>0.38888888888888862</v>
      </c>
      <c r="BI30" s="101">
        <v>0</v>
      </c>
      <c r="BJ30" s="101">
        <f t="shared" si="34"/>
        <v>0.38888888888888862</v>
      </c>
      <c r="BK30" s="101">
        <v>0</v>
      </c>
      <c r="BL30" s="101">
        <f t="shared" si="35"/>
        <v>0.38888888888888862</v>
      </c>
      <c r="BM30" s="101">
        <v>0</v>
      </c>
      <c r="BN30" s="101">
        <f t="shared" si="36"/>
        <v>0.38888888888888862</v>
      </c>
      <c r="BO30" s="101">
        <v>0</v>
      </c>
      <c r="BP30" s="101">
        <f t="shared" si="37"/>
        <v>0.38888888888888862</v>
      </c>
      <c r="BQ30" s="101">
        <v>0</v>
      </c>
      <c r="BR30" s="101">
        <f t="shared" si="38"/>
        <v>0.38888888888888862</v>
      </c>
      <c r="BS30" s="101">
        <v>0</v>
      </c>
      <c r="BT30" s="101">
        <f t="shared" si="39"/>
        <v>0.38888888888888862</v>
      </c>
      <c r="BU30" s="101">
        <v>0</v>
      </c>
      <c r="BV30" s="101">
        <f t="shared" si="40"/>
        <v>0.38888888888888862</v>
      </c>
      <c r="BW30" s="104">
        <v>4.1666666666666666E-3</v>
      </c>
      <c r="BX30" s="102">
        <f t="shared" si="41"/>
        <v>0.39305555555555527</v>
      </c>
      <c r="BY30" s="891"/>
      <c r="BZ30" s="101"/>
      <c r="CA30" s="101">
        <f t="shared" si="4"/>
        <v>0.10347222222222191</v>
      </c>
      <c r="CB30" s="1">
        <f t="shared" si="0"/>
        <v>16.429530201342331</v>
      </c>
      <c r="CC30" s="153"/>
      <c r="CD30" s="88">
        <f t="shared" si="1"/>
        <v>148.99999999999955</v>
      </c>
      <c r="CE30" s="88">
        <f t="shared" si="2"/>
        <v>40.799999999999997</v>
      </c>
      <c r="CG30" s="33">
        <f t="shared" si="5"/>
        <v>0.10347222222222191</v>
      </c>
      <c r="CH30" s="34">
        <f t="shared" si="3"/>
        <v>148.99999999999955</v>
      </c>
      <c r="CI30" s="35">
        <f t="shared" si="6"/>
        <v>2.4833333333333258</v>
      </c>
    </row>
    <row r="31" spans="1:89" x14ac:dyDescent="0.2">
      <c r="A31" s="1230"/>
      <c r="B31" s="885">
        <v>8</v>
      </c>
      <c r="C31" s="718">
        <v>1.3888888888888888E-2</v>
      </c>
      <c r="D31" s="13">
        <f t="shared" si="7"/>
        <v>0.30347222222222225</v>
      </c>
      <c r="E31" s="227">
        <v>0</v>
      </c>
      <c r="G31" s="115">
        <v>4.1666666666666666E-3</v>
      </c>
      <c r="H31" s="13">
        <f t="shared" si="8"/>
        <v>0.30763888888888891</v>
      </c>
      <c r="I31" s="892">
        <v>1.5972222222222224E-2</v>
      </c>
      <c r="J31" s="101">
        <f t="shared" si="9"/>
        <v>0.32361111111111113</v>
      </c>
      <c r="K31" s="892">
        <v>6.9444444444444441E-3</v>
      </c>
      <c r="L31" s="101">
        <f t="shared" si="10"/>
        <v>0.33055555555555555</v>
      </c>
      <c r="M31" s="890">
        <v>4.8611111111111112E-3</v>
      </c>
      <c r="N31" s="101">
        <f t="shared" si="11"/>
        <v>0.33541666666666664</v>
      </c>
      <c r="O31" s="890">
        <v>6.2499999999999995E-3</v>
      </c>
      <c r="P31" s="101">
        <f t="shared" si="12"/>
        <v>0.34166666666666662</v>
      </c>
      <c r="Q31" s="890">
        <v>4.8611111111111112E-3</v>
      </c>
      <c r="R31" s="101">
        <f t="shared" si="13"/>
        <v>0.34652777777777771</v>
      </c>
      <c r="S31" s="890">
        <v>4.8611111111111112E-3</v>
      </c>
      <c r="T31" s="101">
        <f t="shared" si="14"/>
        <v>0.35138888888888881</v>
      </c>
      <c r="U31" s="104">
        <v>2.7777777777777779E-3</v>
      </c>
      <c r="V31" s="101">
        <f t="shared" si="15"/>
        <v>0.35416666666666657</v>
      </c>
      <c r="W31" s="104">
        <v>2.7777777777777779E-3</v>
      </c>
      <c r="X31" s="101">
        <f t="shared" si="16"/>
        <v>0.35694444444444434</v>
      </c>
      <c r="Y31" s="104">
        <v>2.7777777777777779E-3</v>
      </c>
      <c r="Z31" s="101">
        <f t="shared" si="17"/>
        <v>0.35972222222222211</v>
      </c>
      <c r="AA31" s="104">
        <v>2.7777777777777779E-3</v>
      </c>
      <c r="AB31" s="101">
        <f t="shared" si="18"/>
        <v>0.36249999999999988</v>
      </c>
      <c r="AC31" s="890">
        <v>4.8611111111111112E-3</v>
      </c>
      <c r="AD31" s="101">
        <f t="shared" si="19"/>
        <v>0.36736111111111097</v>
      </c>
      <c r="AE31" s="890">
        <v>4.8611111111111112E-3</v>
      </c>
      <c r="AF31" s="101">
        <f t="shared" si="20"/>
        <v>0.37222222222222207</v>
      </c>
      <c r="AG31" s="890">
        <v>5.5555555555555558E-3</v>
      </c>
      <c r="AH31" s="101">
        <f t="shared" si="21"/>
        <v>0.3777777777777776</v>
      </c>
      <c r="AI31" s="104">
        <v>2.7777777777777779E-3</v>
      </c>
      <c r="AJ31" s="101">
        <f t="shared" si="22"/>
        <v>0.38055555555555537</v>
      </c>
      <c r="AK31" s="890">
        <v>6.2499999999999995E-3</v>
      </c>
      <c r="AL31" s="101">
        <f t="shared" si="23"/>
        <v>0.38680555555555535</v>
      </c>
      <c r="AM31" s="890">
        <v>6.2499999999999995E-3</v>
      </c>
      <c r="AN31" s="101">
        <f t="shared" si="24"/>
        <v>0.39305555555555532</v>
      </c>
      <c r="AO31" s="890">
        <v>0</v>
      </c>
      <c r="AP31" s="101">
        <f t="shared" si="25"/>
        <v>0.39305555555555532</v>
      </c>
      <c r="AQ31" s="893">
        <v>4.1666666666666666E-3</v>
      </c>
      <c r="AR31" s="101">
        <f t="shared" si="26"/>
        <v>0.39722222222222198</v>
      </c>
      <c r="AS31" s="104">
        <v>5.5555555555555558E-3</v>
      </c>
      <c r="AT31" s="101">
        <f t="shared" si="26"/>
        <v>0.40277777777777751</v>
      </c>
      <c r="AU31" s="101">
        <v>0</v>
      </c>
      <c r="AV31" s="101">
        <f t="shared" si="27"/>
        <v>0.40277777777777751</v>
      </c>
      <c r="AW31" s="101">
        <v>0</v>
      </c>
      <c r="AX31" s="101">
        <f t="shared" si="28"/>
        <v>0.40277777777777751</v>
      </c>
      <c r="AY31" s="101">
        <v>0</v>
      </c>
      <c r="AZ31" s="101">
        <f t="shared" si="29"/>
        <v>0.40277777777777751</v>
      </c>
      <c r="BA31" s="101">
        <v>0</v>
      </c>
      <c r="BB31" s="101">
        <f t="shared" si="30"/>
        <v>0.40277777777777751</v>
      </c>
      <c r="BC31" s="101">
        <v>0</v>
      </c>
      <c r="BD31" s="101">
        <f t="shared" si="31"/>
        <v>0.40277777777777751</v>
      </c>
      <c r="BE31" s="101">
        <v>0</v>
      </c>
      <c r="BF31" s="101">
        <f t="shared" si="32"/>
        <v>0.40277777777777751</v>
      </c>
      <c r="BG31" s="101">
        <v>0</v>
      </c>
      <c r="BH31" s="101">
        <f t="shared" si="33"/>
        <v>0.40277777777777751</v>
      </c>
      <c r="BI31" s="101">
        <v>0</v>
      </c>
      <c r="BJ31" s="101">
        <f t="shared" si="34"/>
        <v>0.40277777777777751</v>
      </c>
      <c r="BK31" s="101">
        <v>0</v>
      </c>
      <c r="BL31" s="101">
        <f t="shared" si="35"/>
        <v>0.40277777777777751</v>
      </c>
      <c r="BM31" s="101">
        <v>0</v>
      </c>
      <c r="BN31" s="101">
        <f t="shared" si="36"/>
        <v>0.40277777777777751</v>
      </c>
      <c r="BO31" s="101">
        <v>0</v>
      </c>
      <c r="BP31" s="101">
        <f t="shared" si="37"/>
        <v>0.40277777777777751</v>
      </c>
      <c r="BQ31" s="101">
        <v>0</v>
      </c>
      <c r="BR31" s="101">
        <f t="shared" si="38"/>
        <v>0.40277777777777751</v>
      </c>
      <c r="BS31" s="101">
        <v>0</v>
      </c>
      <c r="BT31" s="101">
        <f t="shared" si="39"/>
        <v>0.40277777777777751</v>
      </c>
      <c r="BU31" s="101">
        <v>0</v>
      </c>
      <c r="BV31" s="101">
        <f t="shared" si="40"/>
        <v>0.40277777777777751</v>
      </c>
      <c r="BW31" s="104">
        <v>4.1666666666666666E-3</v>
      </c>
      <c r="BX31" s="102">
        <f t="shared" si="41"/>
        <v>0.40694444444444416</v>
      </c>
      <c r="BY31" s="891"/>
      <c r="BZ31" s="101"/>
      <c r="CA31" s="101">
        <f t="shared" si="4"/>
        <v>0.10347222222222191</v>
      </c>
      <c r="CB31" s="1">
        <f t="shared" si="0"/>
        <v>16.429530201342331</v>
      </c>
      <c r="CC31" s="103"/>
      <c r="CD31" s="88">
        <f t="shared" si="1"/>
        <v>148.99999999999955</v>
      </c>
      <c r="CE31" s="88">
        <f t="shared" si="2"/>
        <v>40.799999999999997</v>
      </c>
      <c r="CG31" s="33">
        <f t="shared" si="5"/>
        <v>0.10347222222222191</v>
      </c>
      <c r="CH31" s="34">
        <f t="shared" si="3"/>
        <v>148.99999999999955</v>
      </c>
      <c r="CI31" s="35">
        <f t="shared" si="6"/>
        <v>2.4833333333333258</v>
      </c>
    </row>
    <row r="32" spans="1:89" x14ac:dyDescent="0.2">
      <c r="A32" s="1230"/>
      <c r="B32" s="885">
        <v>9</v>
      </c>
      <c r="C32" s="718">
        <v>1.3888888888888888E-2</v>
      </c>
      <c r="D32" s="13">
        <f t="shared" si="7"/>
        <v>0.31736111111111115</v>
      </c>
      <c r="E32" s="227">
        <v>0</v>
      </c>
      <c r="G32" s="115">
        <v>4.1666666666666666E-3</v>
      </c>
      <c r="H32" s="13">
        <f t="shared" si="8"/>
        <v>0.3215277777777778</v>
      </c>
      <c r="I32" s="892">
        <v>1.5972222222222224E-2</v>
      </c>
      <c r="J32" s="101">
        <f t="shared" si="9"/>
        <v>0.33750000000000002</v>
      </c>
      <c r="K32" s="892">
        <v>6.9444444444444441E-3</v>
      </c>
      <c r="L32" s="101">
        <f t="shared" si="10"/>
        <v>0.34444444444444444</v>
      </c>
      <c r="M32" s="890">
        <v>4.8611111111111112E-3</v>
      </c>
      <c r="N32" s="101">
        <f t="shared" si="11"/>
        <v>0.34930555555555554</v>
      </c>
      <c r="O32" s="890">
        <v>6.2499999999999995E-3</v>
      </c>
      <c r="P32" s="101">
        <f t="shared" si="12"/>
        <v>0.35555555555555551</v>
      </c>
      <c r="Q32" s="890">
        <v>4.8611111111111112E-3</v>
      </c>
      <c r="R32" s="101">
        <f t="shared" si="13"/>
        <v>0.36041666666666661</v>
      </c>
      <c r="S32" s="890">
        <v>4.8611111111111112E-3</v>
      </c>
      <c r="T32" s="101">
        <f t="shared" si="14"/>
        <v>0.3652777777777777</v>
      </c>
      <c r="U32" s="104">
        <v>2.7777777777777779E-3</v>
      </c>
      <c r="V32" s="101">
        <f t="shared" si="15"/>
        <v>0.36805555555555547</v>
      </c>
      <c r="W32" s="104">
        <v>2.7777777777777779E-3</v>
      </c>
      <c r="X32" s="101">
        <f t="shared" si="16"/>
        <v>0.37083333333333324</v>
      </c>
      <c r="Y32" s="104">
        <v>2.7777777777777779E-3</v>
      </c>
      <c r="Z32" s="101">
        <f t="shared" si="17"/>
        <v>0.37361111111111101</v>
      </c>
      <c r="AA32" s="104">
        <v>2.7777777777777779E-3</v>
      </c>
      <c r="AB32" s="101">
        <f t="shared" si="18"/>
        <v>0.37638888888888877</v>
      </c>
      <c r="AC32" s="890">
        <v>4.8611111111111112E-3</v>
      </c>
      <c r="AD32" s="101">
        <f t="shared" si="19"/>
        <v>0.38124999999999987</v>
      </c>
      <c r="AE32" s="890">
        <v>4.8611111111111112E-3</v>
      </c>
      <c r="AF32" s="101">
        <f t="shared" si="20"/>
        <v>0.38611111111111096</v>
      </c>
      <c r="AG32" s="890">
        <v>5.5555555555555558E-3</v>
      </c>
      <c r="AH32" s="101">
        <f t="shared" si="21"/>
        <v>0.3916666666666665</v>
      </c>
      <c r="AI32" s="104">
        <v>2.7777777777777779E-3</v>
      </c>
      <c r="AJ32" s="101">
        <f t="shared" si="22"/>
        <v>0.39444444444444426</v>
      </c>
      <c r="AK32" s="890">
        <v>6.2499999999999995E-3</v>
      </c>
      <c r="AL32" s="101">
        <f t="shared" si="23"/>
        <v>0.40069444444444424</v>
      </c>
      <c r="AM32" s="890">
        <v>6.2499999999999995E-3</v>
      </c>
      <c r="AN32" s="101">
        <f t="shared" si="24"/>
        <v>0.40694444444444422</v>
      </c>
      <c r="AO32" s="890">
        <v>0</v>
      </c>
      <c r="AP32" s="101">
        <f t="shared" si="25"/>
        <v>0.40694444444444422</v>
      </c>
      <c r="AQ32" s="893">
        <v>4.1666666666666666E-3</v>
      </c>
      <c r="AR32" s="101">
        <f t="shared" si="26"/>
        <v>0.41111111111111087</v>
      </c>
      <c r="AS32" s="104">
        <v>5.5555555555555558E-3</v>
      </c>
      <c r="AT32" s="101">
        <f t="shared" si="26"/>
        <v>0.41666666666666641</v>
      </c>
      <c r="AU32" s="101">
        <v>0</v>
      </c>
      <c r="AV32" s="101">
        <f t="shared" si="27"/>
        <v>0.41666666666666641</v>
      </c>
      <c r="AW32" s="101">
        <v>0</v>
      </c>
      <c r="AX32" s="101">
        <f t="shared" si="28"/>
        <v>0.41666666666666641</v>
      </c>
      <c r="AY32" s="101">
        <v>0</v>
      </c>
      <c r="AZ32" s="101">
        <f t="shared" si="29"/>
        <v>0.41666666666666641</v>
      </c>
      <c r="BA32" s="101">
        <v>0</v>
      </c>
      <c r="BB32" s="101">
        <f t="shared" si="30"/>
        <v>0.41666666666666641</v>
      </c>
      <c r="BC32" s="101">
        <v>0</v>
      </c>
      <c r="BD32" s="101">
        <f t="shared" si="31"/>
        <v>0.41666666666666641</v>
      </c>
      <c r="BE32" s="101">
        <v>0</v>
      </c>
      <c r="BF32" s="101">
        <f t="shared" si="32"/>
        <v>0.41666666666666641</v>
      </c>
      <c r="BG32" s="101">
        <v>0</v>
      </c>
      <c r="BH32" s="101">
        <f t="shared" si="33"/>
        <v>0.41666666666666641</v>
      </c>
      <c r="BI32" s="101">
        <v>0</v>
      </c>
      <c r="BJ32" s="101">
        <f t="shared" si="34"/>
        <v>0.41666666666666641</v>
      </c>
      <c r="BK32" s="101">
        <v>0</v>
      </c>
      <c r="BL32" s="101">
        <f t="shared" si="35"/>
        <v>0.41666666666666641</v>
      </c>
      <c r="BM32" s="101">
        <v>0</v>
      </c>
      <c r="BN32" s="101">
        <f t="shared" si="36"/>
        <v>0.41666666666666641</v>
      </c>
      <c r="BO32" s="101">
        <v>0</v>
      </c>
      <c r="BP32" s="101">
        <f t="shared" si="37"/>
        <v>0.41666666666666641</v>
      </c>
      <c r="BQ32" s="101">
        <v>0</v>
      </c>
      <c r="BR32" s="101">
        <f t="shared" si="38"/>
        <v>0.41666666666666641</v>
      </c>
      <c r="BS32" s="101">
        <v>0</v>
      </c>
      <c r="BT32" s="101">
        <f t="shared" si="39"/>
        <v>0.41666666666666641</v>
      </c>
      <c r="BU32" s="101">
        <v>0</v>
      </c>
      <c r="BV32" s="101">
        <f t="shared" si="40"/>
        <v>0.41666666666666641</v>
      </c>
      <c r="BW32" s="104">
        <v>4.1666666666666666E-3</v>
      </c>
      <c r="BX32" s="102">
        <f t="shared" si="41"/>
        <v>0.42083333333333306</v>
      </c>
      <c r="BY32" s="884"/>
      <c r="BZ32" s="101"/>
      <c r="CA32" s="101">
        <f t="shared" si="4"/>
        <v>0.10347222222222191</v>
      </c>
      <c r="CB32" s="1">
        <f t="shared" si="0"/>
        <v>16.429530201342331</v>
      </c>
      <c r="CC32" s="103"/>
      <c r="CD32" s="88">
        <f t="shared" si="1"/>
        <v>148.99999999999955</v>
      </c>
      <c r="CE32" s="88">
        <f t="shared" si="2"/>
        <v>40.799999999999997</v>
      </c>
      <c r="CG32" s="33">
        <f t="shared" si="5"/>
        <v>0.10347222222222191</v>
      </c>
      <c r="CH32" s="34">
        <f t="shared" si="3"/>
        <v>148.99999999999955</v>
      </c>
      <c r="CI32" s="35">
        <f t="shared" si="6"/>
        <v>2.4833333333333258</v>
      </c>
    </row>
    <row r="33" spans="1:89" x14ac:dyDescent="0.2">
      <c r="A33" s="1230"/>
      <c r="B33" s="872">
        <v>10</v>
      </c>
      <c r="C33" s="718">
        <v>1.3888888888888888E-2</v>
      </c>
      <c r="D33" s="13">
        <f t="shared" si="7"/>
        <v>0.33125000000000004</v>
      </c>
      <c r="E33" s="227">
        <v>0</v>
      </c>
      <c r="G33" s="115">
        <v>4.1666666666666666E-3</v>
      </c>
      <c r="H33" s="13">
        <f t="shared" si="8"/>
        <v>0.3354166666666667</v>
      </c>
      <c r="I33" s="892">
        <v>1.5972222222222224E-2</v>
      </c>
      <c r="J33" s="101">
        <f t="shared" si="9"/>
        <v>0.35138888888888892</v>
      </c>
      <c r="K33" s="892">
        <v>6.9444444444444441E-3</v>
      </c>
      <c r="L33" s="101">
        <f t="shared" si="10"/>
        <v>0.35833333333333334</v>
      </c>
      <c r="M33" s="890">
        <v>4.8611111111111112E-3</v>
      </c>
      <c r="N33" s="101">
        <f t="shared" si="11"/>
        <v>0.36319444444444443</v>
      </c>
      <c r="O33" s="890">
        <v>6.2499999999999995E-3</v>
      </c>
      <c r="P33" s="101">
        <f t="shared" si="12"/>
        <v>0.36944444444444441</v>
      </c>
      <c r="Q33" s="890">
        <v>4.8611111111111112E-3</v>
      </c>
      <c r="R33" s="101">
        <f t="shared" si="13"/>
        <v>0.3743055555555555</v>
      </c>
      <c r="S33" s="890">
        <v>4.8611111111111112E-3</v>
      </c>
      <c r="T33" s="101">
        <f t="shared" si="14"/>
        <v>0.3791666666666666</v>
      </c>
      <c r="U33" s="104">
        <v>2.7777777777777779E-3</v>
      </c>
      <c r="V33" s="101">
        <f t="shared" si="15"/>
        <v>0.38194444444444436</v>
      </c>
      <c r="W33" s="104">
        <v>2.7777777777777779E-3</v>
      </c>
      <c r="X33" s="101">
        <f t="shared" si="16"/>
        <v>0.38472222222222213</v>
      </c>
      <c r="Y33" s="104">
        <v>2.7777777777777779E-3</v>
      </c>
      <c r="Z33" s="101">
        <f t="shared" si="17"/>
        <v>0.3874999999999999</v>
      </c>
      <c r="AA33" s="104">
        <v>2.7777777777777779E-3</v>
      </c>
      <c r="AB33" s="101">
        <f t="shared" si="18"/>
        <v>0.39027777777777767</v>
      </c>
      <c r="AC33" s="890">
        <v>4.8611111111111112E-3</v>
      </c>
      <c r="AD33" s="101">
        <f t="shared" si="19"/>
        <v>0.39513888888888876</v>
      </c>
      <c r="AE33" s="890">
        <v>4.8611111111111112E-3</v>
      </c>
      <c r="AF33" s="101">
        <f t="shared" si="20"/>
        <v>0.39999999999999986</v>
      </c>
      <c r="AG33" s="890">
        <v>5.5555555555555558E-3</v>
      </c>
      <c r="AH33" s="101">
        <f t="shared" si="21"/>
        <v>0.40555555555555539</v>
      </c>
      <c r="AI33" s="104">
        <v>2.7777777777777779E-3</v>
      </c>
      <c r="AJ33" s="101">
        <f t="shared" si="22"/>
        <v>0.40833333333333316</v>
      </c>
      <c r="AK33" s="890">
        <v>6.2499999999999995E-3</v>
      </c>
      <c r="AL33" s="101">
        <f t="shared" si="23"/>
        <v>0.41458333333333314</v>
      </c>
      <c r="AM33" s="890">
        <v>6.2499999999999995E-3</v>
      </c>
      <c r="AN33" s="101">
        <f t="shared" si="24"/>
        <v>0.42083333333333311</v>
      </c>
      <c r="AO33" s="890">
        <v>0</v>
      </c>
      <c r="AP33" s="101">
        <f t="shared" si="25"/>
        <v>0.42083333333333311</v>
      </c>
      <c r="AQ33" s="893">
        <v>4.1666666666666666E-3</v>
      </c>
      <c r="AR33" s="101">
        <f t="shared" si="26"/>
        <v>0.42499999999999977</v>
      </c>
      <c r="AS33" s="104">
        <v>5.5555555555555558E-3</v>
      </c>
      <c r="AT33" s="101">
        <f t="shared" si="26"/>
        <v>0.4305555555555553</v>
      </c>
      <c r="AU33" s="101">
        <v>0</v>
      </c>
      <c r="AV33" s="101">
        <f t="shared" si="27"/>
        <v>0.4305555555555553</v>
      </c>
      <c r="AW33" s="101">
        <v>0</v>
      </c>
      <c r="AX33" s="101">
        <f t="shared" si="28"/>
        <v>0.4305555555555553</v>
      </c>
      <c r="AY33" s="101">
        <v>0</v>
      </c>
      <c r="AZ33" s="101">
        <f t="shared" si="29"/>
        <v>0.4305555555555553</v>
      </c>
      <c r="BA33" s="101">
        <v>0</v>
      </c>
      <c r="BB33" s="101">
        <f t="shared" si="30"/>
        <v>0.4305555555555553</v>
      </c>
      <c r="BC33" s="101">
        <v>0</v>
      </c>
      <c r="BD33" s="101">
        <f t="shared" si="31"/>
        <v>0.4305555555555553</v>
      </c>
      <c r="BE33" s="101">
        <v>0</v>
      </c>
      <c r="BF33" s="101">
        <f t="shared" si="32"/>
        <v>0.4305555555555553</v>
      </c>
      <c r="BG33" s="101">
        <v>0</v>
      </c>
      <c r="BH33" s="101">
        <f t="shared" si="33"/>
        <v>0.4305555555555553</v>
      </c>
      <c r="BI33" s="101">
        <v>0</v>
      </c>
      <c r="BJ33" s="101">
        <f t="shared" si="34"/>
        <v>0.4305555555555553</v>
      </c>
      <c r="BK33" s="101">
        <v>0</v>
      </c>
      <c r="BL33" s="101">
        <f t="shared" si="35"/>
        <v>0.4305555555555553</v>
      </c>
      <c r="BM33" s="101">
        <v>0</v>
      </c>
      <c r="BN33" s="101">
        <f t="shared" si="36"/>
        <v>0.4305555555555553</v>
      </c>
      <c r="BO33" s="101">
        <v>0</v>
      </c>
      <c r="BP33" s="101">
        <f t="shared" si="37"/>
        <v>0.4305555555555553</v>
      </c>
      <c r="BQ33" s="101">
        <v>0</v>
      </c>
      <c r="BR33" s="101">
        <f t="shared" si="38"/>
        <v>0.4305555555555553</v>
      </c>
      <c r="BS33" s="101">
        <v>0</v>
      </c>
      <c r="BT33" s="101">
        <f t="shared" si="39"/>
        <v>0.4305555555555553</v>
      </c>
      <c r="BU33" s="101">
        <v>0</v>
      </c>
      <c r="BV33" s="101">
        <f t="shared" si="40"/>
        <v>0.4305555555555553</v>
      </c>
      <c r="BW33" s="104">
        <v>4.1666666666666666E-3</v>
      </c>
      <c r="BX33" s="102">
        <f t="shared" si="41"/>
        <v>0.43472222222222195</v>
      </c>
      <c r="BY33" s="891"/>
      <c r="BZ33" s="101"/>
      <c r="CA33" s="101">
        <f t="shared" si="4"/>
        <v>0.10347222222222191</v>
      </c>
      <c r="CB33" s="1">
        <f t="shared" si="0"/>
        <v>16.429530201342331</v>
      </c>
      <c r="CC33" s="153"/>
      <c r="CD33" s="88">
        <f t="shared" si="1"/>
        <v>148.99999999999955</v>
      </c>
      <c r="CE33" s="88">
        <f t="shared" si="2"/>
        <v>40.799999999999997</v>
      </c>
      <c r="CG33" s="33">
        <f t="shared" si="5"/>
        <v>0.10347222222222191</v>
      </c>
      <c r="CH33" s="34">
        <f t="shared" si="3"/>
        <v>148.99999999999955</v>
      </c>
      <c r="CI33" s="35">
        <f t="shared" si="6"/>
        <v>2.4833333333333258</v>
      </c>
    </row>
    <row r="34" spans="1:89" x14ac:dyDescent="0.2">
      <c r="A34" s="1230"/>
      <c r="B34" s="885">
        <v>11</v>
      </c>
      <c r="C34" s="718">
        <v>1.3888888888888888E-2</v>
      </c>
      <c r="D34" s="13">
        <f t="shared" si="7"/>
        <v>0.34513888888888894</v>
      </c>
      <c r="E34" s="227">
        <v>0</v>
      </c>
      <c r="G34" s="115">
        <v>4.1666666666666666E-3</v>
      </c>
      <c r="H34" s="13">
        <f t="shared" si="8"/>
        <v>0.34930555555555559</v>
      </c>
      <c r="I34" s="892">
        <v>1.5972222222222224E-2</v>
      </c>
      <c r="J34" s="101">
        <f t="shared" si="9"/>
        <v>0.36527777777777781</v>
      </c>
      <c r="K34" s="892">
        <v>6.9444444444444441E-3</v>
      </c>
      <c r="L34" s="101">
        <f t="shared" si="10"/>
        <v>0.37222222222222223</v>
      </c>
      <c r="M34" s="890">
        <v>4.8611111111111112E-3</v>
      </c>
      <c r="N34" s="101">
        <f t="shared" si="11"/>
        <v>0.37708333333333333</v>
      </c>
      <c r="O34" s="890">
        <v>6.2499999999999995E-3</v>
      </c>
      <c r="P34" s="101">
        <f t="shared" si="12"/>
        <v>0.3833333333333333</v>
      </c>
      <c r="Q34" s="890">
        <v>4.8611111111111112E-3</v>
      </c>
      <c r="R34" s="101">
        <f t="shared" si="13"/>
        <v>0.3881944444444444</v>
      </c>
      <c r="S34" s="890">
        <v>4.8611111111111112E-3</v>
      </c>
      <c r="T34" s="101">
        <f t="shared" si="14"/>
        <v>0.39305555555555549</v>
      </c>
      <c r="U34" s="104">
        <v>2.7777777777777779E-3</v>
      </c>
      <c r="V34" s="101">
        <f t="shared" si="15"/>
        <v>0.39583333333333326</v>
      </c>
      <c r="W34" s="104">
        <v>2.7777777777777779E-3</v>
      </c>
      <c r="X34" s="101">
        <f t="shared" si="16"/>
        <v>0.39861111111111103</v>
      </c>
      <c r="Y34" s="104">
        <v>2.7777777777777779E-3</v>
      </c>
      <c r="Z34" s="101">
        <f t="shared" si="17"/>
        <v>0.4013888888888888</v>
      </c>
      <c r="AA34" s="104">
        <v>2.7777777777777779E-3</v>
      </c>
      <c r="AB34" s="101">
        <f t="shared" si="18"/>
        <v>0.40416666666666656</v>
      </c>
      <c r="AC34" s="890">
        <v>4.8611111111111112E-3</v>
      </c>
      <c r="AD34" s="101">
        <f t="shared" si="19"/>
        <v>0.40902777777777766</v>
      </c>
      <c r="AE34" s="890">
        <v>4.8611111111111112E-3</v>
      </c>
      <c r="AF34" s="101">
        <f t="shared" si="20"/>
        <v>0.41388888888888875</v>
      </c>
      <c r="AG34" s="890">
        <v>5.5555555555555558E-3</v>
      </c>
      <c r="AH34" s="101">
        <f t="shared" si="21"/>
        <v>0.41944444444444429</v>
      </c>
      <c r="AI34" s="104">
        <v>2.7777777777777779E-3</v>
      </c>
      <c r="AJ34" s="101">
        <f t="shared" si="22"/>
        <v>0.42222222222222205</v>
      </c>
      <c r="AK34" s="890">
        <v>6.2499999999999995E-3</v>
      </c>
      <c r="AL34" s="101">
        <f t="shared" si="23"/>
        <v>0.42847222222222203</v>
      </c>
      <c r="AM34" s="890">
        <v>6.2499999999999995E-3</v>
      </c>
      <c r="AN34" s="101">
        <f t="shared" si="24"/>
        <v>0.43472222222222201</v>
      </c>
      <c r="AO34" s="890">
        <v>0</v>
      </c>
      <c r="AP34" s="101">
        <f t="shared" si="25"/>
        <v>0.43472222222222201</v>
      </c>
      <c r="AQ34" s="893">
        <v>4.1666666666666666E-3</v>
      </c>
      <c r="AR34" s="101">
        <f t="shared" si="26"/>
        <v>0.43888888888888866</v>
      </c>
      <c r="AS34" s="104">
        <v>5.5555555555555558E-3</v>
      </c>
      <c r="AT34" s="101">
        <f t="shared" si="26"/>
        <v>0.4444444444444442</v>
      </c>
      <c r="AU34" s="101">
        <v>0</v>
      </c>
      <c r="AV34" s="101">
        <f t="shared" si="27"/>
        <v>0.4444444444444442</v>
      </c>
      <c r="AW34" s="101">
        <v>0</v>
      </c>
      <c r="AX34" s="101">
        <f t="shared" si="28"/>
        <v>0.4444444444444442</v>
      </c>
      <c r="AY34" s="101">
        <v>0</v>
      </c>
      <c r="AZ34" s="101">
        <f t="shared" si="29"/>
        <v>0.4444444444444442</v>
      </c>
      <c r="BA34" s="101">
        <v>0</v>
      </c>
      <c r="BB34" s="101">
        <f t="shared" si="30"/>
        <v>0.4444444444444442</v>
      </c>
      <c r="BC34" s="101">
        <v>0</v>
      </c>
      <c r="BD34" s="101">
        <f t="shared" si="31"/>
        <v>0.4444444444444442</v>
      </c>
      <c r="BE34" s="101">
        <v>0</v>
      </c>
      <c r="BF34" s="101">
        <f t="shared" si="32"/>
        <v>0.4444444444444442</v>
      </c>
      <c r="BG34" s="101">
        <v>0</v>
      </c>
      <c r="BH34" s="101">
        <f t="shared" si="33"/>
        <v>0.4444444444444442</v>
      </c>
      <c r="BI34" s="101">
        <v>0</v>
      </c>
      <c r="BJ34" s="101">
        <f t="shared" si="34"/>
        <v>0.4444444444444442</v>
      </c>
      <c r="BK34" s="101">
        <v>0</v>
      </c>
      <c r="BL34" s="101">
        <f t="shared" si="35"/>
        <v>0.4444444444444442</v>
      </c>
      <c r="BM34" s="101">
        <v>0</v>
      </c>
      <c r="BN34" s="101">
        <f t="shared" si="36"/>
        <v>0.4444444444444442</v>
      </c>
      <c r="BO34" s="101">
        <v>0</v>
      </c>
      <c r="BP34" s="101">
        <f t="shared" si="37"/>
        <v>0.4444444444444442</v>
      </c>
      <c r="BQ34" s="101">
        <v>0</v>
      </c>
      <c r="BR34" s="101">
        <f t="shared" si="38"/>
        <v>0.4444444444444442</v>
      </c>
      <c r="BS34" s="101">
        <v>0</v>
      </c>
      <c r="BT34" s="101">
        <f t="shared" si="39"/>
        <v>0.4444444444444442</v>
      </c>
      <c r="BU34" s="101">
        <v>0</v>
      </c>
      <c r="BV34" s="101">
        <f t="shared" si="40"/>
        <v>0.4444444444444442</v>
      </c>
      <c r="BW34" s="104">
        <v>4.1666666666666666E-3</v>
      </c>
      <c r="BX34" s="102">
        <f t="shared" si="41"/>
        <v>0.44861111111111085</v>
      </c>
      <c r="BY34" s="891"/>
      <c r="BZ34" s="101"/>
      <c r="CA34" s="101">
        <f t="shared" si="4"/>
        <v>0.10347222222222191</v>
      </c>
      <c r="CB34" s="1">
        <f t="shared" si="0"/>
        <v>16.429530201342331</v>
      </c>
      <c r="CC34" s="103"/>
      <c r="CD34" s="88">
        <f t="shared" si="1"/>
        <v>148.99999999999955</v>
      </c>
      <c r="CE34" s="88">
        <f t="shared" si="2"/>
        <v>40.799999999999997</v>
      </c>
      <c r="CG34" s="33">
        <f t="shared" si="5"/>
        <v>0.10347222222222191</v>
      </c>
      <c r="CH34" s="34">
        <f t="shared" si="3"/>
        <v>148.99999999999955</v>
      </c>
      <c r="CI34" s="35">
        <f t="shared" si="6"/>
        <v>2.4833333333333258</v>
      </c>
    </row>
    <row r="35" spans="1:89" x14ac:dyDescent="0.2">
      <c r="A35" s="1230"/>
      <c r="B35" s="885">
        <v>12</v>
      </c>
      <c r="C35" s="718">
        <v>1.4583333333333332E-2</v>
      </c>
      <c r="D35" s="13">
        <f t="shared" si="7"/>
        <v>0.35972222222222228</v>
      </c>
      <c r="E35" s="227">
        <v>0</v>
      </c>
      <c r="G35" s="115">
        <v>4.1666666666666666E-3</v>
      </c>
      <c r="H35" s="13">
        <f t="shared" si="8"/>
        <v>0.36388888888888893</v>
      </c>
      <c r="I35" s="892">
        <v>1.5972222222222224E-2</v>
      </c>
      <c r="J35" s="101">
        <f t="shared" si="9"/>
        <v>0.37986111111111115</v>
      </c>
      <c r="K35" s="892">
        <v>6.9444444444444441E-3</v>
      </c>
      <c r="L35" s="101">
        <f t="shared" si="10"/>
        <v>0.38680555555555557</v>
      </c>
      <c r="M35" s="890">
        <v>4.8611111111111112E-3</v>
      </c>
      <c r="N35" s="101">
        <f t="shared" si="11"/>
        <v>0.39166666666666666</v>
      </c>
      <c r="O35" s="890">
        <v>6.2499999999999995E-3</v>
      </c>
      <c r="P35" s="101">
        <f t="shared" si="12"/>
        <v>0.39791666666666664</v>
      </c>
      <c r="Q35" s="890">
        <v>4.8611111111111112E-3</v>
      </c>
      <c r="R35" s="101">
        <f t="shared" si="13"/>
        <v>0.40277777777777773</v>
      </c>
      <c r="S35" s="890">
        <v>4.8611111111111112E-3</v>
      </c>
      <c r="T35" s="101">
        <f t="shared" si="14"/>
        <v>0.40763888888888883</v>
      </c>
      <c r="U35" s="104">
        <v>2.7777777777777779E-3</v>
      </c>
      <c r="V35" s="101">
        <f t="shared" si="15"/>
        <v>0.4104166666666666</v>
      </c>
      <c r="W35" s="104">
        <v>2.7777777777777779E-3</v>
      </c>
      <c r="X35" s="101">
        <f t="shared" si="16"/>
        <v>0.41319444444444436</v>
      </c>
      <c r="Y35" s="104">
        <v>2.7777777777777779E-3</v>
      </c>
      <c r="Z35" s="101">
        <f t="shared" si="17"/>
        <v>0.41597222222222213</v>
      </c>
      <c r="AA35" s="104">
        <v>2.7777777777777779E-3</v>
      </c>
      <c r="AB35" s="101">
        <f t="shared" si="18"/>
        <v>0.4187499999999999</v>
      </c>
      <c r="AC35" s="890">
        <v>4.8611111111111112E-3</v>
      </c>
      <c r="AD35" s="101">
        <f t="shared" si="19"/>
        <v>0.42361111111111099</v>
      </c>
      <c r="AE35" s="890">
        <v>4.8611111111111112E-3</v>
      </c>
      <c r="AF35" s="101">
        <f t="shared" si="20"/>
        <v>0.42847222222222209</v>
      </c>
      <c r="AG35" s="890">
        <v>5.5555555555555558E-3</v>
      </c>
      <c r="AH35" s="101">
        <f t="shared" si="21"/>
        <v>0.43402777777777762</v>
      </c>
      <c r="AI35" s="104">
        <v>2.7777777777777779E-3</v>
      </c>
      <c r="AJ35" s="101">
        <f t="shared" si="22"/>
        <v>0.43680555555555539</v>
      </c>
      <c r="AK35" s="890">
        <v>6.2499999999999995E-3</v>
      </c>
      <c r="AL35" s="101">
        <f t="shared" si="23"/>
        <v>0.44305555555555537</v>
      </c>
      <c r="AM35" s="890">
        <v>6.2499999999999995E-3</v>
      </c>
      <c r="AN35" s="101">
        <f t="shared" si="24"/>
        <v>0.44930555555555535</v>
      </c>
      <c r="AO35" s="890">
        <v>0</v>
      </c>
      <c r="AP35" s="101">
        <f t="shared" si="25"/>
        <v>0.44930555555555535</v>
      </c>
      <c r="AQ35" s="893">
        <v>4.1666666666666666E-3</v>
      </c>
      <c r="AR35" s="101">
        <f t="shared" si="26"/>
        <v>0.453472222222222</v>
      </c>
      <c r="AS35" s="104">
        <v>5.5555555555555558E-3</v>
      </c>
      <c r="AT35" s="101">
        <f t="shared" si="26"/>
        <v>0.45902777777777753</v>
      </c>
      <c r="AU35" s="101">
        <v>0</v>
      </c>
      <c r="AV35" s="101">
        <f t="shared" si="27"/>
        <v>0.45902777777777753</v>
      </c>
      <c r="AW35" s="101">
        <v>0</v>
      </c>
      <c r="AX35" s="101">
        <f t="shared" si="28"/>
        <v>0.45902777777777753</v>
      </c>
      <c r="AY35" s="101">
        <v>0</v>
      </c>
      <c r="AZ35" s="101">
        <f t="shared" si="29"/>
        <v>0.45902777777777753</v>
      </c>
      <c r="BA35" s="101">
        <v>0</v>
      </c>
      <c r="BB35" s="101">
        <f t="shared" si="30"/>
        <v>0.45902777777777753</v>
      </c>
      <c r="BC35" s="101">
        <v>0</v>
      </c>
      <c r="BD35" s="101">
        <f t="shared" si="31"/>
        <v>0.45902777777777753</v>
      </c>
      <c r="BE35" s="101">
        <v>0</v>
      </c>
      <c r="BF35" s="101">
        <f t="shared" si="32"/>
        <v>0.45902777777777753</v>
      </c>
      <c r="BG35" s="101">
        <v>0</v>
      </c>
      <c r="BH35" s="101">
        <f t="shared" si="33"/>
        <v>0.45902777777777753</v>
      </c>
      <c r="BI35" s="101">
        <v>0</v>
      </c>
      <c r="BJ35" s="101">
        <f t="shared" si="34"/>
        <v>0.45902777777777753</v>
      </c>
      <c r="BK35" s="101">
        <v>0</v>
      </c>
      <c r="BL35" s="101">
        <f t="shared" si="35"/>
        <v>0.45902777777777753</v>
      </c>
      <c r="BM35" s="101">
        <v>0</v>
      </c>
      <c r="BN35" s="101">
        <f t="shared" si="36"/>
        <v>0.45902777777777753</v>
      </c>
      <c r="BO35" s="101">
        <v>0</v>
      </c>
      <c r="BP35" s="101">
        <f t="shared" si="37"/>
        <v>0.45902777777777753</v>
      </c>
      <c r="BQ35" s="101">
        <v>0</v>
      </c>
      <c r="BR35" s="101">
        <f t="shared" si="38"/>
        <v>0.45902777777777753</v>
      </c>
      <c r="BS35" s="101">
        <v>0</v>
      </c>
      <c r="BT35" s="101">
        <f t="shared" si="39"/>
        <v>0.45902777777777753</v>
      </c>
      <c r="BU35" s="101">
        <v>0</v>
      </c>
      <c r="BV35" s="101">
        <f t="shared" si="40"/>
        <v>0.45902777777777753</v>
      </c>
      <c r="BW35" s="104">
        <v>4.1666666666666666E-3</v>
      </c>
      <c r="BX35" s="102">
        <f t="shared" si="41"/>
        <v>0.46319444444444419</v>
      </c>
      <c r="BY35" s="891"/>
      <c r="BZ35" s="101"/>
      <c r="CA35" s="101">
        <f t="shared" si="4"/>
        <v>0.10347222222222191</v>
      </c>
      <c r="CB35" s="1">
        <f t="shared" si="0"/>
        <v>16.429530201342331</v>
      </c>
      <c r="CC35" s="103"/>
      <c r="CD35" s="88">
        <f t="shared" si="1"/>
        <v>148.99999999999955</v>
      </c>
      <c r="CE35" s="88">
        <f t="shared" si="2"/>
        <v>40.799999999999997</v>
      </c>
      <c r="CG35" s="33">
        <f t="shared" si="5"/>
        <v>0.10347222222222191</v>
      </c>
      <c r="CH35" s="34">
        <f t="shared" si="3"/>
        <v>148.99999999999955</v>
      </c>
      <c r="CI35" s="35">
        <f t="shared" si="6"/>
        <v>2.4833333333333258</v>
      </c>
    </row>
    <row r="36" spans="1:89" x14ac:dyDescent="0.2">
      <c r="A36" s="1230"/>
      <c r="B36" s="872">
        <v>13</v>
      </c>
      <c r="C36" s="718">
        <v>1.5972222222222224E-2</v>
      </c>
      <c r="D36" s="886">
        <f t="shared" si="7"/>
        <v>0.3756944444444445</v>
      </c>
      <c r="E36" s="887">
        <v>0</v>
      </c>
      <c r="F36" s="875"/>
      <c r="G36" s="874">
        <v>4.1666666666666666E-3</v>
      </c>
      <c r="H36" s="886">
        <f t="shared" si="8"/>
        <v>0.37986111111111115</v>
      </c>
      <c r="I36" s="877">
        <v>1.3888888888888888E-2</v>
      </c>
      <c r="J36" s="889">
        <f t="shared" si="9"/>
        <v>0.39375000000000004</v>
      </c>
      <c r="K36" s="892">
        <v>6.9444444444444441E-3</v>
      </c>
      <c r="L36" s="889">
        <f t="shared" si="10"/>
        <v>0.40069444444444446</v>
      </c>
      <c r="M36" s="881">
        <v>4.1666666666666666E-3</v>
      </c>
      <c r="N36" s="889">
        <f t="shared" si="11"/>
        <v>0.40486111111111112</v>
      </c>
      <c r="O36" s="881">
        <v>5.5555555555555558E-3</v>
      </c>
      <c r="P36" s="889">
        <f t="shared" si="12"/>
        <v>0.41041666666666665</v>
      </c>
      <c r="Q36" s="881">
        <v>4.1666666666666666E-3</v>
      </c>
      <c r="R36" s="889">
        <f t="shared" si="13"/>
        <v>0.4145833333333333</v>
      </c>
      <c r="S36" s="881">
        <v>4.8611111111111112E-3</v>
      </c>
      <c r="T36" s="889">
        <f t="shared" si="14"/>
        <v>0.4194444444444444</v>
      </c>
      <c r="U36" s="882">
        <v>2.7777777777777779E-3</v>
      </c>
      <c r="V36" s="889">
        <f t="shared" si="15"/>
        <v>0.42222222222222217</v>
      </c>
      <c r="W36" s="882">
        <v>2.7777777777777779E-3</v>
      </c>
      <c r="X36" s="889">
        <f t="shared" si="16"/>
        <v>0.42499999999999993</v>
      </c>
      <c r="Y36" s="882">
        <v>2.7777777777777779E-3</v>
      </c>
      <c r="Z36" s="889">
        <f t="shared" si="17"/>
        <v>0.4277777777777777</v>
      </c>
      <c r="AA36" s="882">
        <v>2.7777777777777779E-3</v>
      </c>
      <c r="AB36" s="889">
        <f t="shared" si="18"/>
        <v>0.43055555555555547</v>
      </c>
      <c r="AC36" s="881">
        <v>4.8611111111111112E-3</v>
      </c>
      <c r="AD36" s="889">
        <f t="shared" si="19"/>
        <v>0.43541666666666656</v>
      </c>
      <c r="AE36" s="881">
        <v>4.8611111111111112E-3</v>
      </c>
      <c r="AF36" s="889">
        <f t="shared" si="20"/>
        <v>0.44027777777777766</v>
      </c>
      <c r="AG36" s="881">
        <v>5.5555555555555558E-3</v>
      </c>
      <c r="AH36" s="889">
        <f t="shared" si="21"/>
        <v>0.44583333333333319</v>
      </c>
      <c r="AI36" s="882">
        <v>2.7777777777777779E-3</v>
      </c>
      <c r="AJ36" s="889">
        <f t="shared" si="22"/>
        <v>0.44861111111111096</v>
      </c>
      <c r="AK36" s="890">
        <v>6.2499999999999995E-3</v>
      </c>
      <c r="AL36" s="889">
        <f t="shared" si="23"/>
        <v>0.45486111111111094</v>
      </c>
      <c r="AM36" s="881">
        <v>6.2499999999999995E-3</v>
      </c>
      <c r="AN36" s="889">
        <f t="shared" si="24"/>
        <v>0.46111111111111092</v>
      </c>
      <c r="AO36" s="881">
        <v>0</v>
      </c>
      <c r="AP36" s="889">
        <f t="shared" si="25"/>
        <v>0.46111111111111092</v>
      </c>
      <c r="AQ36" s="879">
        <v>4.1666666666666666E-3</v>
      </c>
      <c r="AR36" s="889">
        <f t="shared" si="26"/>
        <v>0.46527777777777757</v>
      </c>
      <c r="AS36" s="882">
        <v>5.5555555555555558E-3</v>
      </c>
      <c r="AT36" s="889">
        <f t="shared" si="26"/>
        <v>0.4708333333333331</v>
      </c>
      <c r="AU36" s="889">
        <v>0</v>
      </c>
      <c r="AV36" s="889">
        <f t="shared" si="27"/>
        <v>0.4708333333333331</v>
      </c>
      <c r="AW36" s="889">
        <v>0</v>
      </c>
      <c r="AX36" s="889">
        <f t="shared" si="28"/>
        <v>0.4708333333333331</v>
      </c>
      <c r="AY36" s="889">
        <v>0</v>
      </c>
      <c r="AZ36" s="889">
        <f t="shared" si="29"/>
        <v>0.4708333333333331</v>
      </c>
      <c r="BA36" s="889">
        <v>0</v>
      </c>
      <c r="BB36" s="889">
        <f t="shared" si="30"/>
        <v>0.4708333333333331</v>
      </c>
      <c r="BC36" s="889">
        <v>0</v>
      </c>
      <c r="BD36" s="889">
        <f t="shared" si="31"/>
        <v>0.4708333333333331</v>
      </c>
      <c r="BE36" s="889">
        <v>0</v>
      </c>
      <c r="BF36" s="889">
        <f t="shared" si="32"/>
        <v>0.4708333333333331</v>
      </c>
      <c r="BG36" s="889">
        <v>0</v>
      </c>
      <c r="BH36" s="889">
        <f t="shared" si="33"/>
        <v>0.4708333333333331</v>
      </c>
      <c r="BI36" s="889">
        <v>0</v>
      </c>
      <c r="BJ36" s="889">
        <f t="shared" si="34"/>
        <v>0.4708333333333331</v>
      </c>
      <c r="BK36" s="889">
        <v>0</v>
      </c>
      <c r="BL36" s="889">
        <f t="shared" si="35"/>
        <v>0.4708333333333331</v>
      </c>
      <c r="BM36" s="889">
        <v>0</v>
      </c>
      <c r="BN36" s="889">
        <f t="shared" si="36"/>
        <v>0.4708333333333331</v>
      </c>
      <c r="BO36" s="889">
        <v>0</v>
      </c>
      <c r="BP36" s="889">
        <f t="shared" si="37"/>
        <v>0.4708333333333331</v>
      </c>
      <c r="BQ36" s="889">
        <v>0</v>
      </c>
      <c r="BR36" s="889">
        <f t="shared" si="38"/>
        <v>0.4708333333333331</v>
      </c>
      <c r="BS36" s="889">
        <v>0</v>
      </c>
      <c r="BT36" s="889">
        <f t="shared" si="39"/>
        <v>0.4708333333333331</v>
      </c>
      <c r="BU36" s="889">
        <v>0</v>
      </c>
      <c r="BV36" s="889">
        <f t="shared" si="40"/>
        <v>0.4708333333333331</v>
      </c>
      <c r="BW36" s="882">
        <v>4.1666666666666666E-3</v>
      </c>
      <c r="BX36" s="883">
        <f t="shared" si="41"/>
        <v>0.47499999999999976</v>
      </c>
      <c r="BY36" s="884"/>
      <c r="BZ36" s="101"/>
      <c r="CA36" s="101">
        <f t="shared" si="4"/>
        <v>9.9305555555555258E-2</v>
      </c>
      <c r="CB36" s="1">
        <f t="shared" si="0"/>
        <v>17.11888111888117</v>
      </c>
      <c r="CC36" s="153"/>
      <c r="CD36" s="88">
        <f t="shared" si="1"/>
        <v>142.99999999999957</v>
      </c>
      <c r="CE36" s="88">
        <f t="shared" si="2"/>
        <v>40.799999999999997</v>
      </c>
      <c r="CG36" s="33">
        <f t="shared" si="5"/>
        <v>9.9305555555555258E-2</v>
      </c>
      <c r="CH36" s="34">
        <f t="shared" si="3"/>
        <v>142.99999999999957</v>
      </c>
      <c r="CI36" s="35">
        <f t="shared" si="6"/>
        <v>2.3833333333333262</v>
      </c>
    </row>
    <row r="37" spans="1:89" x14ac:dyDescent="0.2">
      <c r="A37" s="1230"/>
      <c r="B37" s="885">
        <v>14</v>
      </c>
      <c r="C37" s="718">
        <v>1.5277777777777777E-2</v>
      </c>
      <c r="D37" s="886">
        <f t="shared" si="7"/>
        <v>0.39097222222222228</v>
      </c>
      <c r="E37" s="887">
        <v>0</v>
      </c>
      <c r="F37" s="875"/>
      <c r="G37" s="874">
        <v>4.1666666666666666E-3</v>
      </c>
      <c r="H37" s="886">
        <f t="shared" si="8"/>
        <v>0.39513888888888893</v>
      </c>
      <c r="I37" s="877">
        <v>1.3888888888888888E-2</v>
      </c>
      <c r="J37" s="889">
        <f t="shared" si="9"/>
        <v>0.40902777777777782</v>
      </c>
      <c r="K37" s="892">
        <v>6.9444444444444441E-3</v>
      </c>
      <c r="L37" s="889">
        <f t="shared" si="10"/>
        <v>0.41597222222222224</v>
      </c>
      <c r="M37" s="881">
        <v>4.1666666666666666E-3</v>
      </c>
      <c r="N37" s="889">
        <f t="shared" si="11"/>
        <v>0.4201388888888889</v>
      </c>
      <c r="O37" s="881">
        <v>5.5555555555555558E-3</v>
      </c>
      <c r="P37" s="889">
        <f t="shared" si="12"/>
        <v>0.42569444444444443</v>
      </c>
      <c r="Q37" s="881">
        <v>4.1666666666666666E-3</v>
      </c>
      <c r="R37" s="889">
        <f t="shared" si="13"/>
        <v>0.42986111111111108</v>
      </c>
      <c r="S37" s="881">
        <v>4.8611111111111112E-3</v>
      </c>
      <c r="T37" s="889">
        <f t="shared" si="14"/>
        <v>0.43472222222222218</v>
      </c>
      <c r="U37" s="882">
        <v>2.7777777777777779E-3</v>
      </c>
      <c r="V37" s="889">
        <f t="shared" si="15"/>
        <v>0.43749999999999994</v>
      </c>
      <c r="W37" s="882">
        <v>2.7777777777777779E-3</v>
      </c>
      <c r="X37" s="889">
        <f t="shared" si="16"/>
        <v>0.44027777777777771</v>
      </c>
      <c r="Y37" s="882">
        <v>2.7777777777777779E-3</v>
      </c>
      <c r="Z37" s="889">
        <f t="shared" si="17"/>
        <v>0.44305555555555548</v>
      </c>
      <c r="AA37" s="882">
        <v>2.7777777777777779E-3</v>
      </c>
      <c r="AB37" s="889">
        <f t="shared" si="18"/>
        <v>0.44583333333333325</v>
      </c>
      <c r="AC37" s="881">
        <v>4.8611111111111112E-3</v>
      </c>
      <c r="AD37" s="889">
        <f t="shared" si="19"/>
        <v>0.45069444444444434</v>
      </c>
      <c r="AE37" s="881">
        <v>4.8611111111111112E-3</v>
      </c>
      <c r="AF37" s="889">
        <f t="shared" si="20"/>
        <v>0.45555555555555544</v>
      </c>
      <c r="AG37" s="881">
        <v>5.5555555555555558E-3</v>
      </c>
      <c r="AH37" s="889">
        <f t="shared" si="21"/>
        <v>0.46111111111111097</v>
      </c>
      <c r="AI37" s="882">
        <v>2.7777777777777779E-3</v>
      </c>
      <c r="AJ37" s="889">
        <f t="shared" si="22"/>
        <v>0.46388888888888874</v>
      </c>
      <c r="AK37" s="890">
        <v>6.2499999999999995E-3</v>
      </c>
      <c r="AL37" s="889">
        <f t="shared" si="23"/>
        <v>0.47013888888888872</v>
      </c>
      <c r="AM37" s="881">
        <v>6.2499999999999995E-3</v>
      </c>
      <c r="AN37" s="889">
        <f t="shared" si="24"/>
        <v>0.4763888888888887</v>
      </c>
      <c r="AO37" s="881">
        <v>0</v>
      </c>
      <c r="AP37" s="889">
        <f t="shared" si="25"/>
        <v>0.4763888888888887</v>
      </c>
      <c r="AQ37" s="879">
        <v>4.1666666666666666E-3</v>
      </c>
      <c r="AR37" s="889">
        <f t="shared" si="26"/>
        <v>0.48055555555555535</v>
      </c>
      <c r="AS37" s="882">
        <v>5.5555555555555558E-3</v>
      </c>
      <c r="AT37" s="889">
        <f t="shared" si="26"/>
        <v>0.48611111111111088</v>
      </c>
      <c r="AU37" s="889">
        <v>0</v>
      </c>
      <c r="AV37" s="889">
        <f t="shared" si="27"/>
        <v>0.48611111111111088</v>
      </c>
      <c r="AW37" s="889">
        <v>0</v>
      </c>
      <c r="AX37" s="889">
        <f t="shared" si="28"/>
        <v>0.48611111111111088</v>
      </c>
      <c r="AY37" s="889">
        <v>0</v>
      </c>
      <c r="AZ37" s="889">
        <f t="shared" si="29"/>
        <v>0.48611111111111088</v>
      </c>
      <c r="BA37" s="889">
        <v>0</v>
      </c>
      <c r="BB37" s="889">
        <f t="shared" si="30"/>
        <v>0.48611111111111088</v>
      </c>
      <c r="BC37" s="889">
        <v>0</v>
      </c>
      <c r="BD37" s="889">
        <f t="shared" si="31"/>
        <v>0.48611111111111088</v>
      </c>
      <c r="BE37" s="889">
        <v>0</v>
      </c>
      <c r="BF37" s="889">
        <f t="shared" si="32"/>
        <v>0.48611111111111088</v>
      </c>
      <c r="BG37" s="889">
        <v>0</v>
      </c>
      <c r="BH37" s="889">
        <f t="shared" si="33"/>
        <v>0.48611111111111088</v>
      </c>
      <c r="BI37" s="889">
        <v>0</v>
      </c>
      <c r="BJ37" s="889">
        <f t="shared" si="34"/>
        <v>0.48611111111111088</v>
      </c>
      <c r="BK37" s="889">
        <v>0</v>
      </c>
      <c r="BL37" s="889">
        <f t="shared" si="35"/>
        <v>0.48611111111111088</v>
      </c>
      <c r="BM37" s="889">
        <v>0</v>
      </c>
      <c r="BN37" s="889">
        <f t="shared" si="36"/>
        <v>0.48611111111111088</v>
      </c>
      <c r="BO37" s="889">
        <v>0</v>
      </c>
      <c r="BP37" s="889">
        <f t="shared" si="37"/>
        <v>0.48611111111111088</v>
      </c>
      <c r="BQ37" s="889">
        <v>0</v>
      </c>
      <c r="BR37" s="889">
        <f t="shared" si="38"/>
        <v>0.48611111111111088</v>
      </c>
      <c r="BS37" s="889">
        <v>0</v>
      </c>
      <c r="BT37" s="889">
        <f t="shared" si="39"/>
        <v>0.48611111111111088</v>
      </c>
      <c r="BU37" s="889">
        <v>0</v>
      </c>
      <c r="BV37" s="889">
        <f t="shared" si="40"/>
        <v>0.48611111111111088</v>
      </c>
      <c r="BW37" s="882">
        <v>4.1666666666666666E-3</v>
      </c>
      <c r="BX37" s="883">
        <f t="shared" si="41"/>
        <v>0.49027777777777753</v>
      </c>
      <c r="BY37" s="891"/>
      <c r="BZ37" s="101"/>
      <c r="CA37" s="101">
        <f t="shared" si="4"/>
        <v>9.9305555555555258E-2</v>
      </c>
      <c r="CB37" s="1">
        <f t="shared" si="0"/>
        <v>17.11888111888117</v>
      </c>
      <c r="CC37" s="103"/>
      <c r="CD37" s="88">
        <f t="shared" si="1"/>
        <v>142.99999999999957</v>
      </c>
      <c r="CE37" s="88">
        <f t="shared" si="2"/>
        <v>40.799999999999997</v>
      </c>
      <c r="CG37" s="33">
        <f t="shared" si="5"/>
        <v>9.9305555555555258E-2</v>
      </c>
      <c r="CH37" s="34">
        <f t="shared" si="3"/>
        <v>142.99999999999957</v>
      </c>
      <c r="CI37" s="35">
        <f t="shared" si="6"/>
        <v>2.3833333333333262</v>
      </c>
    </row>
    <row r="38" spans="1:89" x14ac:dyDescent="0.2">
      <c r="A38" s="1230"/>
      <c r="B38" s="885">
        <v>15</v>
      </c>
      <c r="C38" s="718">
        <v>1.3194444444444444E-2</v>
      </c>
      <c r="D38" s="13">
        <f t="shared" si="7"/>
        <v>0.40416666666666673</v>
      </c>
      <c r="E38" s="227">
        <v>0</v>
      </c>
      <c r="G38" s="115">
        <v>4.1666666666666666E-3</v>
      </c>
      <c r="H38" s="13">
        <f t="shared" si="8"/>
        <v>0.40833333333333338</v>
      </c>
      <c r="I38" s="892">
        <v>1.5972222222222224E-2</v>
      </c>
      <c r="J38" s="101">
        <f t="shared" si="9"/>
        <v>0.4243055555555556</v>
      </c>
      <c r="K38" s="892">
        <v>6.9444444444444441E-3</v>
      </c>
      <c r="L38" s="101">
        <f t="shared" si="10"/>
        <v>0.43125000000000002</v>
      </c>
      <c r="M38" s="890">
        <v>4.8611111111111112E-3</v>
      </c>
      <c r="N38" s="101">
        <f t="shared" si="11"/>
        <v>0.43611111111111112</v>
      </c>
      <c r="O38" s="890">
        <v>6.2499999999999995E-3</v>
      </c>
      <c r="P38" s="101">
        <f t="shared" si="12"/>
        <v>0.44236111111111109</v>
      </c>
      <c r="Q38" s="890">
        <v>4.8611111111111112E-3</v>
      </c>
      <c r="R38" s="101">
        <f t="shared" si="13"/>
        <v>0.44722222222222219</v>
      </c>
      <c r="S38" s="890">
        <v>4.8611111111111112E-3</v>
      </c>
      <c r="T38" s="101">
        <f t="shared" si="14"/>
        <v>0.45208333333333328</v>
      </c>
      <c r="U38" s="104">
        <v>2.7777777777777779E-3</v>
      </c>
      <c r="V38" s="101">
        <f t="shared" si="15"/>
        <v>0.45486111111111105</v>
      </c>
      <c r="W38" s="104">
        <v>2.7777777777777779E-3</v>
      </c>
      <c r="X38" s="101">
        <f t="shared" si="16"/>
        <v>0.45763888888888882</v>
      </c>
      <c r="Y38" s="104">
        <v>2.7777777777777779E-3</v>
      </c>
      <c r="Z38" s="101">
        <f t="shared" si="17"/>
        <v>0.46041666666666659</v>
      </c>
      <c r="AA38" s="104">
        <v>2.7777777777777779E-3</v>
      </c>
      <c r="AB38" s="101">
        <f t="shared" si="18"/>
        <v>0.46319444444444435</v>
      </c>
      <c r="AC38" s="890">
        <v>4.8611111111111112E-3</v>
      </c>
      <c r="AD38" s="101">
        <f t="shared" si="19"/>
        <v>0.46805555555555545</v>
      </c>
      <c r="AE38" s="890">
        <v>4.8611111111111112E-3</v>
      </c>
      <c r="AF38" s="101">
        <f t="shared" si="20"/>
        <v>0.47291666666666654</v>
      </c>
      <c r="AG38" s="890">
        <v>5.5555555555555558E-3</v>
      </c>
      <c r="AH38" s="101">
        <f t="shared" si="21"/>
        <v>0.47847222222222208</v>
      </c>
      <c r="AI38" s="104">
        <v>2.7777777777777779E-3</v>
      </c>
      <c r="AJ38" s="101">
        <f t="shared" si="22"/>
        <v>0.48124999999999984</v>
      </c>
      <c r="AK38" s="890">
        <v>6.2499999999999995E-3</v>
      </c>
      <c r="AL38" s="101">
        <f t="shared" si="23"/>
        <v>0.48749999999999982</v>
      </c>
      <c r="AM38" s="890">
        <v>6.2499999999999995E-3</v>
      </c>
      <c r="AN38" s="101">
        <f t="shared" si="24"/>
        <v>0.4937499999999998</v>
      </c>
      <c r="AO38" s="890">
        <v>0</v>
      </c>
      <c r="AP38" s="101">
        <f t="shared" si="25"/>
        <v>0.4937499999999998</v>
      </c>
      <c r="AQ38" s="893">
        <v>4.1666666666666666E-3</v>
      </c>
      <c r="AR38" s="101">
        <f t="shared" si="26"/>
        <v>0.49791666666666645</v>
      </c>
      <c r="AS38" s="104">
        <v>5.5555555555555558E-3</v>
      </c>
      <c r="AT38" s="101">
        <f t="shared" si="26"/>
        <v>0.50347222222222199</v>
      </c>
      <c r="AU38" s="101">
        <v>0</v>
      </c>
      <c r="AV38" s="101">
        <f t="shared" si="27"/>
        <v>0.50347222222222199</v>
      </c>
      <c r="AW38" s="101">
        <v>0</v>
      </c>
      <c r="AX38" s="101">
        <f t="shared" si="28"/>
        <v>0.50347222222222199</v>
      </c>
      <c r="AY38" s="101">
        <v>0</v>
      </c>
      <c r="AZ38" s="101">
        <f t="shared" si="29"/>
        <v>0.50347222222222199</v>
      </c>
      <c r="BA38" s="101">
        <v>0</v>
      </c>
      <c r="BB38" s="101">
        <f t="shared" si="30"/>
        <v>0.50347222222222199</v>
      </c>
      <c r="BC38" s="101">
        <v>0</v>
      </c>
      <c r="BD38" s="101">
        <f t="shared" si="31"/>
        <v>0.50347222222222199</v>
      </c>
      <c r="BE38" s="101">
        <v>0</v>
      </c>
      <c r="BF38" s="101">
        <f t="shared" si="32"/>
        <v>0.50347222222222199</v>
      </c>
      <c r="BG38" s="101">
        <v>0</v>
      </c>
      <c r="BH38" s="101">
        <f t="shared" si="33"/>
        <v>0.50347222222222199</v>
      </c>
      <c r="BI38" s="101">
        <v>0</v>
      </c>
      <c r="BJ38" s="101">
        <f t="shared" si="34"/>
        <v>0.50347222222222199</v>
      </c>
      <c r="BK38" s="101">
        <v>0</v>
      </c>
      <c r="BL38" s="101">
        <f t="shared" si="35"/>
        <v>0.50347222222222199</v>
      </c>
      <c r="BM38" s="101">
        <v>0</v>
      </c>
      <c r="BN38" s="101">
        <f t="shared" si="36"/>
        <v>0.50347222222222199</v>
      </c>
      <c r="BO38" s="101">
        <v>0</v>
      </c>
      <c r="BP38" s="101">
        <f t="shared" si="37"/>
        <v>0.50347222222222199</v>
      </c>
      <c r="BQ38" s="101">
        <v>0</v>
      </c>
      <c r="BR38" s="101">
        <f t="shared" si="38"/>
        <v>0.50347222222222199</v>
      </c>
      <c r="BS38" s="101">
        <v>0</v>
      </c>
      <c r="BT38" s="101">
        <f t="shared" si="39"/>
        <v>0.50347222222222199</v>
      </c>
      <c r="BU38" s="101">
        <v>0</v>
      </c>
      <c r="BV38" s="101">
        <f t="shared" si="40"/>
        <v>0.50347222222222199</v>
      </c>
      <c r="BW38" s="104">
        <v>4.1666666666666666E-3</v>
      </c>
      <c r="BX38" s="102">
        <f t="shared" si="41"/>
        <v>0.50763888888888864</v>
      </c>
      <c r="BY38" s="884"/>
      <c r="BZ38" s="101"/>
      <c r="CA38" s="101">
        <f t="shared" si="4"/>
        <v>0.10347222222222191</v>
      </c>
      <c r="CB38" s="1">
        <f t="shared" si="0"/>
        <v>16.429530201342331</v>
      </c>
      <c r="CC38" s="103"/>
      <c r="CD38" s="88">
        <f t="shared" si="1"/>
        <v>148.99999999999955</v>
      </c>
      <c r="CE38" s="88">
        <f t="shared" si="2"/>
        <v>40.799999999999997</v>
      </c>
      <c r="CG38" s="33">
        <f t="shared" si="5"/>
        <v>0.10347222222222191</v>
      </c>
      <c r="CH38" s="34">
        <f t="shared" si="3"/>
        <v>148.99999999999955</v>
      </c>
      <c r="CI38" s="35">
        <f t="shared" si="6"/>
        <v>2.4833333333333258</v>
      </c>
    </row>
    <row r="39" spans="1:89" x14ac:dyDescent="0.2">
      <c r="A39" s="1230"/>
      <c r="B39" s="872">
        <v>16</v>
      </c>
      <c r="C39" s="718">
        <v>1.4583333333333332E-2</v>
      </c>
      <c r="D39" s="13">
        <f t="shared" si="7"/>
        <v>0.41875000000000007</v>
      </c>
      <c r="E39" s="227">
        <v>0</v>
      </c>
      <c r="G39" s="115">
        <v>4.1666666666666666E-3</v>
      </c>
      <c r="H39" s="13">
        <f t="shared" si="8"/>
        <v>0.42291666666666672</v>
      </c>
      <c r="I39" s="892">
        <v>1.5972222222222224E-2</v>
      </c>
      <c r="J39" s="101">
        <f t="shared" si="9"/>
        <v>0.43888888888888894</v>
      </c>
      <c r="K39" s="892">
        <v>6.9444444444444441E-3</v>
      </c>
      <c r="L39" s="101">
        <f t="shared" si="10"/>
        <v>0.44583333333333336</v>
      </c>
      <c r="M39" s="890">
        <v>4.8611111111111112E-3</v>
      </c>
      <c r="N39" s="101">
        <f t="shared" si="11"/>
        <v>0.45069444444444445</v>
      </c>
      <c r="O39" s="890">
        <v>6.2499999999999995E-3</v>
      </c>
      <c r="P39" s="101">
        <f t="shared" si="12"/>
        <v>0.45694444444444443</v>
      </c>
      <c r="Q39" s="890">
        <v>4.8611111111111112E-3</v>
      </c>
      <c r="R39" s="101">
        <f t="shared" si="13"/>
        <v>0.46180555555555552</v>
      </c>
      <c r="S39" s="890">
        <v>4.8611111111111112E-3</v>
      </c>
      <c r="T39" s="101">
        <f t="shared" si="14"/>
        <v>0.46666666666666662</v>
      </c>
      <c r="U39" s="104">
        <v>2.7777777777777779E-3</v>
      </c>
      <c r="V39" s="101">
        <f t="shared" si="15"/>
        <v>0.46944444444444439</v>
      </c>
      <c r="W39" s="104">
        <v>2.7777777777777779E-3</v>
      </c>
      <c r="X39" s="101">
        <f t="shared" si="16"/>
        <v>0.47222222222222215</v>
      </c>
      <c r="Y39" s="104">
        <v>2.7777777777777779E-3</v>
      </c>
      <c r="Z39" s="101">
        <f t="shared" si="17"/>
        <v>0.47499999999999992</v>
      </c>
      <c r="AA39" s="104">
        <v>2.7777777777777779E-3</v>
      </c>
      <c r="AB39" s="101">
        <f t="shared" si="18"/>
        <v>0.47777777777777769</v>
      </c>
      <c r="AC39" s="890">
        <v>4.8611111111111112E-3</v>
      </c>
      <c r="AD39" s="101">
        <f t="shared" si="19"/>
        <v>0.48263888888888878</v>
      </c>
      <c r="AE39" s="890">
        <v>4.8611111111111112E-3</v>
      </c>
      <c r="AF39" s="101">
        <f t="shared" si="20"/>
        <v>0.48749999999999988</v>
      </c>
      <c r="AG39" s="890">
        <v>5.5555555555555558E-3</v>
      </c>
      <c r="AH39" s="101">
        <f t="shared" si="21"/>
        <v>0.49305555555555541</v>
      </c>
      <c r="AI39" s="104">
        <v>2.7777777777777779E-3</v>
      </c>
      <c r="AJ39" s="101">
        <f t="shared" si="22"/>
        <v>0.49583333333333318</v>
      </c>
      <c r="AK39" s="890">
        <v>6.2499999999999995E-3</v>
      </c>
      <c r="AL39" s="101">
        <f t="shared" si="23"/>
        <v>0.50208333333333321</v>
      </c>
      <c r="AM39" s="890">
        <v>6.2499999999999995E-3</v>
      </c>
      <c r="AN39" s="101">
        <f t="shared" si="24"/>
        <v>0.50833333333333319</v>
      </c>
      <c r="AO39" s="890">
        <v>0</v>
      </c>
      <c r="AP39" s="101">
        <f t="shared" si="25"/>
        <v>0.50833333333333319</v>
      </c>
      <c r="AQ39" s="893">
        <v>4.1666666666666666E-3</v>
      </c>
      <c r="AR39" s="101">
        <f t="shared" si="26"/>
        <v>0.51249999999999984</v>
      </c>
      <c r="AS39" s="104">
        <v>5.5555555555555558E-3</v>
      </c>
      <c r="AT39" s="101">
        <f t="shared" si="26"/>
        <v>0.51805555555555538</v>
      </c>
      <c r="AU39" s="101">
        <v>0</v>
      </c>
      <c r="AV39" s="101">
        <f t="shared" si="27"/>
        <v>0.51805555555555538</v>
      </c>
      <c r="AW39" s="101">
        <v>0</v>
      </c>
      <c r="AX39" s="101">
        <f t="shared" si="28"/>
        <v>0.51805555555555538</v>
      </c>
      <c r="AY39" s="101">
        <v>0</v>
      </c>
      <c r="AZ39" s="101">
        <f t="shared" si="29"/>
        <v>0.51805555555555538</v>
      </c>
      <c r="BA39" s="101">
        <v>0</v>
      </c>
      <c r="BB39" s="101">
        <f t="shared" si="30"/>
        <v>0.51805555555555538</v>
      </c>
      <c r="BC39" s="101">
        <v>0</v>
      </c>
      <c r="BD39" s="101">
        <f t="shared" si="31"/>
        <v>0.51805555555555538</v>
      </c>
      <c r="BE39" s="101">
        <v>0</v>
      </c>
      <c r="BF39" s="101">
        <f t="shared" si="32"/>
        <v>0.51805555555555538</v>
      </c>
      <c r="BG39" s="101">
        <v>0</v>
      </c>
      <c r="BH39" s="101">
        <f t="shared" si="33"/>
        <v>0.51805555555555538</v>
      </c>
      <c r="BI39" s="101">
        <v>0</v>
      </c>
      <c r="BJ39" s="101">
        <f t="shared" si="34"/>
        <v>0.51805555555555538</v>
      </c>
      <c r="BK39" s="101">
        <v>0</v>
      </c>
      <c r="BL39" s="101">
        <f t="shared" si="35"/>
        <v>0.51805555555555538</v>
      </c>
      <c r="BM39" s="101">
        <v>0</v>
      </c>
      <c r="BN39" s="101">
        <f t="shared" si="36"/>
        <v>0.51805555555555538</v>
      </c>
      <c r="BO39" s="101">
        <v>0</v>
      </c>
      <c r="BP39" s="101">
        <f t="shared" si="37"/>
        <v>0.51805555555555538</v>
      </c>
      <c r="BQ39" s="101">
        <v>0</v>
      </c>
      <c r="BR39" s="101">
        <f t="shared" si="38"/>
        <v>0.51805555555555538</v>
      </c>
      <c r="BS39" s="101">
        <v>0</v>
      </c>
      <c r="BT39" s="101">
        <f t="shared" si="39"/>
        <v>0.51805555555555538</v>
      </c>
      <c r="BU39" s="101">
        <v>0</v>
      </c>
      <c r="BV39" s="101">
        <f t="shared" si="40"/>
        <v>0.51805555555555538</v>
      </c>
      <c r="BW39" s="104">
        <v>4.1666666666666666E-3</v>
      </c>
      <c r="BX39" s="102">
        <f t="shared" si="41"/>
        <v>0.52222222222222203</v>
      </c>
      <c r="BY39" s="891"/>
      <c r="BZ39" s="101"/>
      <c r="CA39" s="101">
        <f t="shared" si="4"/>
        <v>0.10347222222222197</v>
      </c>
      <c r="CB39" s="1">
        <f t="shared" si="0"/>
        <v>16.42953020134232</v>
      </c>
      <c r="CC39" s="153"/>
      <c r="CD39" s="88">
        <f t="shared" si="1"/>
        <v>148.99999999999963</v>
      </c>
      <c r="CE39" s="88">
        <f t="shared" si="2"/>
        <v>40.799999999999997</v>
      </c>
      <c r="CG39" s="33">
        <f t="shared" si="5"/>
        <v>0.10347222222222197</v>
      </c>
      <c r="CH39" s="34">
        <f t="shared" si="3"/>
        <v>148.99999999999963</v>
      </c>
      <c r="CI39" s="35">
        <f t="shared" si="6"/>
        <v>2.4833333333333272</v>
      </c>
    </row>
    <row r="40" spans="1:89" x14ac:dyDescent="0.2">
      <c r="A40" s="1230"/>
      <c r="B40" s="885">
        <v>17</v>
      </c>
      <c r="C40" s="718">
        <v>1.3888888888888888E-2</v>
      </c>
      <c r="D40" s="13">
        <f t="shared" si="7"/>
        <v>0.43263888888888896</v>
      </c>
      <c r="E40" s="227">
        <v>0</v>
      </c>
      <c r="G40" s="115">
        <v>4.1666666666666666E-3</v>
      </c>
      <c r="H40" s="13">
        <f t="shared" si="8"/>
        <v>0.43680555555555561</v>
      </c>
      <c r="I40" s="892">
        <v>1.5972222222222224E-2</v>
      </c>
      <c r="J40" s="101">
        <f t="shared" si="9"/>
        <v>0.45277777777777783</v>
      </c>
      <c r="K40" s="892">
        <v>6.9444444444444441E-3</v>
      </c>
      <c r="L40" s="101">
        <f t="shared" si="10"/>
        <v>0.45972222222222225</v>
      </c>
      <c r="M40" s="890">
        <v>4.8611111111111112E-3</v>
      </c>
      <c r="N40" s="101">
        <f t="shared" si="11"/>
        <v>0.46458333333333335</v>
      </c>
      <c r="O40" s="890">
        <v>6.2499999999999995E-3</v>
      </c>
      <c r="P40" s="101">
        <f t="shared" si="12"/>
        <v>0.47083333333333333</v>
      </c>
      <c r="Q40" s="890">
        <v>4.8611111111111112E-3</v>
      </c>
      <c r="R40" s="101">
        <f t="shared" si="13"/>
        <v>0.47569444444444442</v>
      </c>
      <c r="S40" s="890">
        <v>4.8611111111111112E-3</v>
      </c>
      <c r="T40" s="101">
        <f t="shared" si="14"/>
        <v>0.48055555555555551</v>
      </c>
      <c r="U40" s="104">
        <v>2.7777777777777779E-3</v>
      </c>
      <c r="V40" s="101">
        <f t="shared" si="15"/>
        <v>0.48333333333333328</v>
      </c>
      <c r="W40" s="104">
        <v>2.7777777777777779E-3</v>
      </c>
      <c r="X40" s="101">
        <f t="shared" si="16"/>
        <v>0.48611111111111105</v>
      </c>
      <c r="Y40" s="104">
        <v>2.7777777777777779E-3</v>
      </c>
      <c r="Z40" s="101">
        <f t="shared" si="17"/>
        <v>0.48888888888888882</v>
      </c>
      <c r="AA40" s="104">
        <v>2.7777777777777779E-3</v>
      </c>
      <c r="AB40" s="101">
        <f t="shared" si="18"/>
        <v>0.49166666666666659</v>
      </c>
      <c r="AC40" s="890">
        <v>4.8611111111111112E-3</v>
      </c>
      <c r="AD40" s="101">
        <f t="shared" si="19"/>
        <v>0.49652777777777768</v>
      </c>
      <c r="AE40" s="890">
        <v>4.8611111111111112E-3</v>
      </c>
      <c r="AF40" s="101">
        <f t="shared" si="20"/>
        <v>0.50138888888888877</v>
      </c>
      <c r="AG40" s="890">
        <v>5.5555555555555558E-3</v>
      </c>
      <c r="AH40" s="101">
        <f t="shared" si="21"/>
        <v>0.50694444444444431</v>
      </c>
      <c r="AI40" s="104">
        <v>2.7777777777777779E-3</v>
      </c>
      <c r="AJ40" s="101">
        <f t="shared" si="22"/>
        <v>0.50972222222222208</v>
      </c>
      <c r="AK40" s="890">
        <v>6.2499999999999995E-3</v>
      </c>
      <c r="AL40" s="101">
        <f t="shared" si="23"/>
        <v>0.51597222222222205</v>
      </c>
      <c r="AM40" s="890">
        <v>6.2499999999999995E-3</v>
      </c>
      <c r="AN40" s="101">
        <f t="shared" si="24"/>
        <v>0.52222222222222203</v>
      </c>
      <c r="AO40" s="890">
        <v>0</v>
      </c>
      <c r="AP40" s="101">
        <f t="shared" si="25"/>
        <v>0.52222222222222203</v>
      </c>
      <c r="AQ40" s="893">
        <v>4.1666666666666666E-3</v>
      </c>
      <c r="AR40" s="101">
        <f t="shared" si="26"/>
        <v>0.52638888888888868</v>
      </c>
      <c r="AS40" s="104">
        <v>5.5555555555555558E-3</v>
      </c>
      <c r="AT40" s="101">
        <f t="shared" si="26"/>
        <v>0.53194444444444422</v>
      </c>
      <c r="AU40" s="101">
        <v>0</v>
      </c>
      <c r="AV40" s="101">
        <f t="shared" si="27"/>
        <v>0.53194444444444422</v>
      </c>
      <c r="AW40" s="101">
        <v>0</v>
      </c>
      <c r="AX40" s="101">
        <f t="shared" si="28"/>
        <v>0.53194444444444422</v>
      </c>
      <c r="AY40" s="101">
        <v>0</v>
      </c>
      <c r="AZ40" s="101">
        <f t="shared" si="29"/>
        <v>0.53194444444444422</v>
      </c>
      <c r="BA40" s="101">
        <v>0</v>
      </c>
      <c r="BB40" s="101">
        <f t="shared" si="30"/>
        <v>0.53194444444444422</v>
      </c>
      <c r="BC40" s="101">
        <v>0</v>
      </c>
      <c r="BD40" s="101">
        <f t="shared" si="31"/>
        <v>0.53194444444444422</v>
      </c>
      <c r="BE40" s="101">
        <v>0</v>
      </c>
      <c r="BF40" s="101">
        <f t="shared" si="32"/>
        <v>0.53194444444444422</v>
      </c>
      <c r="BG40" s="101">
        <v>0</v>
      </c>
      <c r="BH40" s="101">
        <f t="shared" si="33"/>
        <v>0.53194444444444422</v>
      </c>
      <c r="BI40" s="101">
        <v>0</v>
      </c>
      <c r="BJ40" s="101">
        <f t="shared" si="34"/>
        <v>0.53194444444444422</v>
      </c>
      <c r="BK40" s="101">
        <v>0</v>
      </c>
      <c r="BL40" s="101">
        <f t="shared" si="35"/>
        <v>0.53194444444444422</v>
      </c>
      <c r="BM40" s="101">
        <v>0</v>
      </c>
      <c r="BN40" s="101">
        <f t="shared" si="36"/>
        <v>0.53194444444444422</v>
      </c>
      <c r="BO40" s="101">
        <v>0</v>
      </c>
      <c r="BP40" s="101">
        <f t="shared" si="37"/>
        <v>0.53194444444444422</v>
      </c>
      <c r="BQ40" s="101">
        <v>0</v>
      </c>
      <c r="BR40" s="101">
        <f t="shared" si="38"/>
        <v>0.53194444444444422</v>
      </c>
      <c r="BS40" s="101">
        <v>0</v>
      </c>
      <c r="BT40" s="101">
        <f t="shared" si="39"/>
        <v>0.53194444444444422</v>
      </c>
      <c r="BU40" s="101">
        <v>0</v>
      </c>
      <c r="BV40" s="101">
        <f t="shared" si="40"/>
        <v>0.53194444444444422</v>
      </c>
      <c r="BW40" s="104">
        <v>4.1666666666666666E-3</v>
      </c>
      <c r="BX40" s="102">
        <f t="shared" si="41"/>
        <v>0.53611111111111087</v>
      </c>
      <c r="BY40" s="884"/>
      <c r="BZ40" s="101"/>
      <c r="CA40" s="101">
        <f t="shared" si="4"/>
        <v>0.10347222222222191</v>
      </c>
      <c r="CB40" s="1">
        <f t="shared" si="0"/>
        <v>16.429530201342331</v>
      </c>
      <c r="CC40" s="103"/>
      <c r="CD40" s="88">
        <f t="shared" si="1"/>
        <v>148.99999999999955</v>
      </c>
      <c r="CE40" s="88">
        <f t="shared" si="2"/>
        <v>40.799999999999997</v>
      </c>
      <c r="CG40" s="33">
        <f t="shared" si="5"/>
        <v>0.10347222222222191</v>
      </c>
      <c r="CH40" s="34">
        <f t="shared" si="3"/>
        <v>148.99999999999955</v>
      </c>
      <c r="CI40" s="35">
        <f t="shared" si="6"/>
        <v>2.4833333333333258</v>
      </c>
    </row>
    <row r="41" spans="1:89" x14ac:dyDescent="0.2">
      <c r="A41" s="1230"/>
      <c r="B41" s="885">
        <v>18</v>
      </c>
      <c r="C41" s="718">
        <v>1.3888888888888888E-2</v>
      </c>
      <c r="D41" s="13">
        <f t="shared" si="7"/>
        <v>0.44652777777777786</v>
      </c>
      <c r="E41" s="227">
        <v>0</v>
      </c>
      <c r="G41" s="115">
        <v>4.1666666666666666E-3</v>
      </c>
      <c r="H41" s="13">
        <f t="shared" si="8"/>
        <v>0.45069444444444451</v>
      </c>
      <c r="I41" s="892">
        <v>1.5972222222222224E-2</v>
      </c>
      <c r="J41" s="101">
        <f t="shared" si="9"/>
        <v>0.46666666666666673</v>
      </c>
      <c r="K41" s="892">
        <v>6.9444444444444441E-3</v>
      </c>
      <c r="L41" s="101">
        <f t="shared" si="10"/>
        <v>0.47361111111111115</v>
      </c>
      <c r="M41" s="890">
        <v>4.8611111111111112E-3</v>
      </c>
      <c r="N41" s="101">
        <f t="shared" si="11"/>
        <v>0.47847222222222224</v>
      </c>
      <c r="O41" s="890">
        <v>6.2499999999999995E-3</v>
      </c>
      <c r="P41" s="101">
        <f t="shared" si="12"/>
        <v>0.48472222222222222</v>
      </c>
      <c r="Q41" s="890">
        <v>4.8611111111111112E-3</v>
      </c>
      <c r="R41" s="101">
        <f t="shared" si="13"/>
        <v>0.48958333333333331</v>
      </c>
      <c r="S41" s="890">
        <v>4.8611111111111112E-3</v>
      </c>
      <c r="T41" s="101">
        <f t="shared" si="14"/>
        <v>0.49444444444444441</v>
      </c>
      <c r="U41" s="104">
        <v>2.7777777777777779E-3</v>
      </c>
      <c r="V41" s="101">
        <f t="shared" si="15"/>
        <v>0.49722222222222218</v>
      </c>
      <c r="W41" s="104">
        <v>2.7777777777777779E-3</v>
      </c>
      <c r="X41" s="101">
        <f t="shared" si="16"/>
        <v>0.49999999999999994</v>
      </c>
      <c r="Y41" s="104">
        <v>2.7777777777777779E-3</v>
      </c>
      <c r="Z41" s="101">
        <f t="shared" si="17"/>
        <v>0.50277777777777777</v>
      </c>
      <c r="AA41" s="104">
        <v>2.7777777777777779E-3</v>
      </c>
      <c r="AB41" s="101">
        <f t="shared" si="18"/>
        <v>0.50555555555555554</v>
      </c>
      <c r="AC41" s="890">
        <v>4.8611111111111112E-3</v>
      </c>
      <c r="AD41" s="101">
        <f t="shared" si="19"/>
        <v>0.51041666666666663</v>
      </c>
      <c r="AE41" s="890">
        <v>4.8611111111111112E-3</v>
      </c>
      <c r="AF41" s="101">
        <f t="shared" si="20"/>
        <v>0.51527777777777772</v>
      </c>
      <c r="AG41" s="890">
        <v>5.5555555555555558E-3</v>
      </c>
      <c r="AH41" s="101">
        <f t="shared" si="21"/>
        <v>0.52083333333333326</v>
      </c>
      <c r="AI41" s="104">
        <v>2.7777777777777779E-3</v>
      </c>
      <c r="AJ41" s="101">
        <f t="shared" si="22"/>
        <v>0.52361111111111103</v>
      </c>
      <c r="AK41" s="890">
        <v>6.2499999999999995E-3</v>
      </c>
      <c r="AL41" s="101">
        <f t="shared" si="23"/>
        <v>0.52986111111111101</v>
      </c>
      <c r="AM41" s="890">
        <v>6.2499999999999995E-3</v>
      </c>
      <c r="AN41" s="101">
        <f t="shared" si="24"/>
        <v>0.53611111111111098</v>
      </c>
      <c r="AO41" s="890">
        <v>0</v>
      </c>
      <c r="AP41" s="101">
        <f t="shared" si="25"/>
        <v>0.53611111111111098</v>
      </c>
      <c r="AQ41" s="893">
        <v>4.1666666666666666E-3</v>
      </c>
      <c r="AR41" s="101">
        <f t="shared" si="26"/>
        <v>0.54027777777777763</v>
      </c>
      <c r="AS41" s="104">
        <v>5.5555555555555558E-3</v>
      </c>
      <c r="AT41" s="101">
        <f t="shared" si="26"/>
        <v>0.54583333333333317</v>
      </c>
      <c r="AU41" s="101">
        <v>0</v>
      </c>
      <c r="AV41" s="101">
        <f t="shared" si="27"/>
        <v>0.54583333333333317</v>
      </c>
      <c r="AW41" s="101">
        <v>0</v>
      </c>
      <c r="AX41" s="101">
        <f t="shared" si="28"/>
        <v>0.54583333333333317</v>
      </c>
      <c r="AY41" s="101">
        <v>0</v>
      </c>
      <c r="AZ41" s="101">
        <f t="shared" si="29"/>
        <v>0.54583333333333317</v>
      </c>
      <c r="BA41" s="101">
        <v>0</v>
      </c>
      <c r="BB41" s="101">
        <f t="shared" si="30"/>
        <v>0.54583333333333317</v>
      </c>
      <c r="BC41" s="101">
        <v>0</v>
      </c>
      <c r="BD41" s="101">
        <f t="shared" si="31"/>
        <v>0.54583333333333317</v>
      </c>
      <c r="BE41" s="101">
        <v>0</v>
      </c>
      <c r="BF41" s="101">
        <f t="shared" si="32"/>
        <v>0.54583333333333317</v>
      </c>
      <c r="BG41" s="101">
        <v>0</v>
      </c>
      <c r="BH41" s="101">
        <f t="shared" si="33"/>
        <v>0.54583333333333317</v>
      </c>
      <c r="BI41" s="101">
        <v>0</v>
      </c>
      <c r="BJ41" s="101">
        <f t="shared" si="34"/>
        <v>0.54583333333333317</v>
      </c>
      <c r="BK41" s="101">
        <v>0</v>
      </c>
      <c r="BL41" s="101">
        <f t="shared" si="35"/>
        <v>0.54583333333333317</v>
      </c>
      <c r="BM41" s="101">
        <v>0</v>
      </c>
      <c r="BN41" s="101">
        <f t="shared" si="36"/>
        <v>0.54583333333333317</v>
      </c>
      <c r="BO41" s="101">
        <v>0</v>
      </c>
      <c r="BP41" s="101">
        <f t="shared" si="37"/>
        <v>0.54583333333333317</v>
      </c>
      <c r="BQ41" s="101">
        <v>0</v>
      </c>
      <c r="BR41" s="101">
        <f t="shared" si="38"/>
        <v>0.54583333333333317</v>
      </c>
      <c r="BS41" s="101">
        <v>0</v>
      </c>
      <c r="BT41" s="101">
        <f t="shared" si="39"/>
        <v>0.54583333333333317</v>
      </c>
      <c r="BU41" s="101">
        <v>0</v>
      </c>
      <c r="BV41" s="101">
        <f t="shared" si="40"/>
        <v>0.54583333333333317</v>
      </c>
      <c r="BW41" s="104">
        <v>4.1666666666666666E-3</v>
      </c>
      <c r="BX41" s="102">
        <f t="shared" si="41"/>
        <v>0.54999999999999982</v>
      </c>
      <c r="BY41" s="891"/>
      <c r="BZ41" s="101"/>
      <c r="CA41" s="101">
        <f t="shared" si="4"/>
        <v>0.10347222222222197</v>
      </c>
      <c r="CB41" s="1">
        <f t="shared" si="0"/>
        <v>16.42953020134232</v>
      </c>
      <c r="CC41" s="103"/>
      <c r="CD41" s="88">
        <f t="shared" si="1"/>
        <v>148.99999999999963</v>
      </c>
      <c r="CE41" s="88">
        <f t="shared" si="2"/>
        <v>40.799999999999997</v>
      </c>
      <c r="CG41" s="33">
        <f t="shared" si="5"/>
        <v>0.10347222222222197</v>
      </c>
      <c r="CH41" s="34">
        <f t="shared" si="3"/>
        <v>148.99999999999963</v>
      </c>
      <c r="CI41" s="35">
        <f t="shared" si="6"/>
        <v>2.4833333333333272</v>
      </c>
    </row>
    <row r="42" spans="1:89" x14ac:dyDescent="0.2">
      <c r="A42" s="1230"/>
      <c r="B42" s="872">
        <v>19</v>
      </c>
      <c r="C42" s="718">
        <v>1.3888888888888888E-2</v>
      </c>
      <c r="D42" s="13">
        <f>+C42+D41</f>
        <v>0.46041666666666675</v>
      </c>
      <c r="E42" s="227">
        <v>0</v>
      </c>
      <c r="G42" s="115">
        <v>4.1666666666666666E-3</v>
      </c>
      <c r="H42" s="13">
        <f>+G42+D42</f>
        <v>0.4645833333333334</v>
      </c>
      <c r="I42" s="892">
        <v>1.5972222222222224E-2</v>
      </c>
      <c r="J42" s="101">
        <f>+I42+H42</f>
        <v>0.48055555555555562</v>
      </c>
      <c r="K42" s="892">
        <v>6.9444444444444441E-3</v>
      </c>
      <c r="L42" s="101">
        <f>+K42+J42</f>
        <v>0.48750000000000004</v>
      </c>
      <c r="M42" s="890">
        <v>4.8611111111111112E-3</v>
      </c>
      <c r="N42" s="101">
        <f t="shared" si="11"/>
        <v>0.49236111111111114</v>
      </c>
      <c r="O42" s="890">
        <v>6.2499999999999995E-3</v>
      </c>
      <c r="P42" s="101">
        <f>+O42+N42</f>
        <v>0.49861111111111112</v>
      </c>
      <c r="Q42" s="890">
        <v>4.8611111111111112E-3</v>
      </c>
      <c r="R42" s="101">
        <f t="shared" si="13"/>
        <v>0.50347222222222221</v>
      </c>
      <c r="S42" s="890">
        <v>4.8611111111111112E-3</v>
      </c>
      <c r="T42" s="101">
        <f>+S42+R42</f>
        <v>0.5083333333333333</v>
      </c>
      <c r="U42" s="104">
        <v>2.7777777777777779E-3</v>
      </c>
      <c r="V42" s="101">
        <f>+U42+T42</f>
        <v>0.51111111111111107</v>
      </c>
      <c r="W42" s="104">
        <v>2.7777777777777779E-3</v>
      </c>
      <c r="X42" s="101">
        <f>+W42+V42</f>
        <v>0.51388888888888884</v>
      </c>
      <c r="Y42" s="104">
        <v>2.7777777777777779E-3</v>
      </c>
      <c r="Z42" s="101">
        <f>+Y42+X42</f>
        <v>0.51666666666666661</v>
      </c>
      <c r="AA42" s="104">
        <v>2.7777777777777779E-3</v>
      </c>
      <c r="AB42" s="101">
        <f>+AA42+Z42</f>
        <v>0.51944444444444438</v>
      </c>
      <c r="AC42" s="890">
        <v>4.8611111111111112E-3</v>
      </c>
      <c r="AD42" s="101">
        <f>+AC42+AB42</f>
        <v>0.52430555555555547</v>
      </c>
      <c r="AE42" s="890">
        <v>4.8611111111111112E-3</v>
      </c>
      <c r="AF42" s="101">
        <f>+AE42+AD42</f>
        <v>0.52916666666666656</v>
      </c>
      <c r="AG42" s="890">
        <v>5.5555555555555558E-3</v>
      </c>
      <c r="AH42" s="101">
        <f>+AG42+AF42</f>
        <v>0.5347222222222221</v>
      </c>
      <c r="AI42" s="104">
        <v>2.7777777777777779E-3</v>
      </c>
      <c r="AJ42" s="101">
        <f>+AI42+AH42</f>
        <v>0.53749999999999987</v>
      </c>
      <c r="AK42" s="890">
        <v>6.2499999999999995E-3</v>
      </c>
      <c r="AL42" s="101">
        <f>+AK42+AJ42</f>
        <v>0.54374999999999984</v>
      </c>
      <c r="AM42" s="890">
        <v>6.2499999999999995E-3</v>
      </c>
      <c r="AN42" s="101">
        <f>+AM42+AL42</f>
        <v>0.54999999999999982</v>
      </c>
      <c r="AO42" s="890">
        <v>0</v>
      </c>
      <c r="AP42" s="101">
        <f>+AO42+AN42</f>
        <v>0.54999999999999982</v>
      </c>
      <c r="AQ42" s="893">
        <v>4.1666666666666666E-3</v>
      </c>
      <c r="AR42" s="101">
        <f>+AQ42+AP42</f>
        <v>0.55416666666666647</v>
      </c>
      <c r="AS42" s="104">
        <v>5.5555555555555558E-3</v>
      </c>
      <c r="AT42" s="101">
        <f>+AS42+AR42</f>
        <v>0.55972222222222201</v>
      </c>
      <c r="AU42" s="101">
        <v>0</v>
      </c>
      <c r="AV42" s="101">
        <f>+AU42+AT42</f>
        <v>0.55972222222222201</v>
      </c>
      <c r="AW42" s="101">
        <v>0</v>
      </c>
      <c r="AX42" s="101">
        <f>+AW42+AV42</f>
        <v>0.55972222222222201</v>
      </c>
      <c r="AY42" s="101">
        <v>0</v>
      </c>
      <c r="AZ42" s="101">
        <f>+AY42+AX42</f>
        <v>0.55972222222222201</v>
      </c>
      <c r="BA42" s="101">
        <v>0</v>
      </c>
      <c r="BB42" s="101">
        <f>+BA42+AZ42</f>
        <v>0.55972222222222201</v>
      </c>
      <c r="BC42" s="101">
        <v>0</v>
      </c>
      <c r="BD42" s="101">
        <f>+BC42+BB42</f>
        <v>0.55972222222222201</v>
      </c>
      <c r="BE42" s="101">
        <v>0</v>
      </c>
      <c r="BF42" s="101">
        <f>+BE42+BD42</f>
        <v>0.55972222222222201</v>
      </c>
      <c r="BG42" s="101">
        <v>0</v>
      </c>
      <c r="BH42" s="101">
        <f>+BG42+BF42</f>
        <v>0.55972222222222201</v>
      </c>
      <c r="BI42" s="101">
        <v>0</v>
      </c>
      <c r="BJ42" s="101">
        <f>+BI42+BH42</f>
        <v>0.55972222222222201</v>
      </c>
      <c r="BK42" s="101">
        <v>0</v>
      </c>
      <c r="BL42" s="101">
        <f>+BK42+BJ42</f>
        <v>0.55972222222222201</v>
      </c>
      <c r="BM42" s="101">
        <v>0</v>
      </c>
      <c r="BN42" s="101">
        <f>+BM42+BL42</f>
        <v>0.55972222222222201</v>
      </c>
      <c r="BO42" s="101">
        <v>0</v>
      </c>
      <c r="BP42" s="101">
        <f>+BO42+BN42</f>
        <v>0.55972222222222201</v>
      </c>
      <c r="BQ42" s="101">
        <v>0</v>
      </c>
      <c r="BR42" s="101">
        <f>+BQ42+BP42</f>
        <v>0.55972222222222201</v>
      </c>
      <c r="BS42" s="101">
        <v>0</v>
      </c>
      <c r="BT42" s="101">
        <f>+BS42+BR42</f>
        <v>0.55972222222222201</v>
      </c>
      <c r="BU42" s="101">
        <v>0</v>
      </c>
      <c r="BV42" s="101">
        <f>+BU42+BT42</f>
        <v>0.55972222222222201</v>
      </c>
      <c r="BW42" s="104">
        <v>4.1666666666666666E-3</v>
      </c>
      <c r="BX42" s="102">
        <f>+BW42+BV42</f>
        <v>0.56388888888888866</v>
      </c>
      <c r="BY42" s="884"/>
      <c r="BZ42" s="101"/>
      <c r="CA42" s="101">
        <f t="shared" si="4"/>
        <v>0.10347222222222191</v>
      </c>
      <c r="CB42" s="1">
        <f t="shared" si="0"/>
        <v>16.429530201342331</v>
      </c>
      <c r="CC42" s="153"/>
      <c r="CD42" s="88">
        <f t="shared" si="1"/>
        <v>148.99999999999955</v>
      </c>
      <c r="CE42" s="88">
        <f t="shared" si="2"/>
        <v>40.799999999999997</v>
      </c>
      <c r="CG42" s="33">
        <f t="shared" si="5"/>
        <v>0.10347222222222191</v>
      </c>
      <c r="CH42" s="34">
        <f t="shared" si="3"/>
        <v>148.99999999999955</v>
      </c>
      <c r="CI42" s="35">
        <f t="shared" si="6"/>
        <v>2.4833333333333258</v>
      </c>
    </row>
    <row r="43" spans="1:89" x14ac:dyDescent="0.2">
      <c r="A43" s="1230"/>
      <c r="B43" s="885">
        <v>20</v>
      </c>
      <c r="C43" s="718">
        <v>1.3888888888888888E-2</v>
      </c>
      <c r="D43" s="13">
        <f t="shared" si="7"/>
        <v>0.47430555555555565</v>
      </c>
      <c r="E43" s="227">
        <v>0</v>
      </c>
      <c r="G43" s="115">
        <v>4.1666666666666666E-3</v>
      </c>
      <c r="H43" s="13">
        <f t="shared" si="8"/>
        <v>0.4784722222222223</v>
      </c>
      <c r="I43" s="892">
        <v>1.5972222222222224E-2</v>
      </c>
      <c r="J43" s="101">
        <f t="shared" si="9"/>
        <v>0.49444444444444452</v>
      </c>
      <c r="K43" s="892">
        <v>6.9444444444444441E-3</v>
      </c>
      <c r="L43" s="101">
        <f t="shared" si="10"/>
        <v>0.50138888888888899</v>
      </c>
      <c r="M43" s="890">
        <v>4.8611111111111112E-3</v>
      </c>
      <c r="N43" s="101">
        <f t="shared" si="11"/>
        <v>0.50625000000000009</v>
      </c>
      <c r="O43" s="890">
        <v>6.2499999999999995E-3</v>
      </c>
      <c r="P43" s="101">
        <f t="shared" si="12"/>
        <v>0.51250000000000007</v>
      </c>
      <c r="Q43" s="890">
        <v>4.8611111111111112E-3</v>
      </c>
      <c r="R43" s="101">
        <f t="shared" si="13"/>
        <v>0.51736111111111116</v>
      </c>
      <c r="S43" s="890">
        <v>4.8611111111111112E-3</v>
      </c>
      <c r="T43" s="101">
        <f t="shared" si="14"/>
        <v>0.52222222222222225</v>
      </c>
      <c r="U43" s="104">
        <v>2.7777777777777779E-3</v>
      </c>
      <c r="V43" s="101">
        <f t="shared" si="15"/>
        <v>0.52500000000000002</v>
      </c>
      <c r="W43" s="104">
        <v>2.7777777777777779E-3</v>
      </c>
      <c r="X43" s="101">
        <f t="shared" si="16"/>
        <v>0.52777777777777779</v>
      </c>
      <c r="Y43" s="104">
        <v>2.7777777777777779E-3</v>
      </c>
      <c r="Z43" s="101">
        <f t="shared" si="17"/>
        <v>0.53055555555555556</v>
      </c>
      <c r="AA43" s="104">
        <v>2.7777777777777779E-3</v>
      </c>
      <c r="AB43" s="101">
        <f t="shared" si="18"/>
        <v>0.53333333333333333</v>
      </c>
      <c r="AC43" s="890">
        <v>4.8611111111111112E-3</v>
      </c>
      <c r="AD43" s="101">
        <f t="shared" si="19"/>
        <v>0.53819444444444442</v>
      </c>
      <c r="AE43" s="890">
        <v>4.8611111111111112E-3</v>
      </c>
      <c r="AF43" s="101">
        <f t="shared" si="20"/>
        <v>0.54305555555555551</v>
      </c>
      <c r="AG43" s="890">
        <v>5.5555555555555558E-3</v>
      </c>
      <c r="AH43" s="101">
        <f t="shared" si="21"/>
        <v>0.54861111111111105</v>
      </c>
      <c r="AI43" s="104">
        <v>2.7777777777777779E-3</v>
      </c>
      <c r="AJ43" s="101">
        <f t="shared" si="22"/>
        <v>0.55138888888888882</v>
      </c>
      <c r="AK43" s="890">
        <v>6.2499999999999995E-3</v>
      </c>
      <c r="AL43" s="101">
        <f t="shared" si="23"/>
        <v>0.5576388888888888</v>
      </c>
      <c r="AM43" s="890">
        <v>6.2499999999999995E-3</v>
      </c>
      <c r="AN43" s="101">
        <f t="shared" si="24"/>
        <v>0.56388888888888877</v>
      </c>
      <c r="AO43" s="890">
        <v>0</v>
      </c>
      <c r="AP43" s="101">
        <f t="shared" si="25"/>
        <v>0.56388888888888877</v>
      </c>
      <c r="AQ43" s="893">
        <v>4.1666666666666666E-3</v>
      </c>
      <c r="AR43" s="101">
        <f t="shared" si="26"/>
        <v>0.56805555555555542</v>
      </c>
      <c r="AS43" s="104">
        <v>5.5555555555555558E-3</v>
      </c>
      <c r="AT43" s="101">
        <f t="shared" si="26"/>
        <v>0.57361111111111096</v>
      </c>
      <c r="AU43" s="101">
        <v>0</v>
      </c>
      <c r="AV43" s="101">
        <f t="shared" si="27"/>
        <v>0.57361111111111096</v>
      </c>
      <c r="AW43" s="101">
        <v>0</v>
      </c>
      <c r="AX43" s="101">
        <f t="shared" si="28"/>
        <v>0.57361111111111096</v>
      </c>
      <c r="AY43" s="101">
        <v>0</v>
      </c>
      <c r="AZ43" s="101">
        <f t="shared" si="29"/>
        <v>0.57361111111111096</v>
      </c>
      <c r="BA43" s="101">
        <v>0</v>
      </c>
      <c r="BB43" s="101">
        <f t="shared" si="30"/>
        <v>0.57361111111111096</v>
      </c>
      <c r="BC43" s="101">
        <v>0</v>
      </c>
      <c r="BD43" s="101">
        <f t="shared" si="31"/>
        <v>0.57361111111111096</v>
      </c>
      <c r="BE43" s="101">
        <v>0</v>
      </c>
      <c r="BF43" s="101">
        <f t="shared" si="32"/>
        <v>0.57361111111111096</v>
      </c>
      <c r="BG43" s="101">
        <v>0</v>
      </c>
      <c r="BH43" s="101">
        <f t="shared" si="33"/>
        <v>0.57361111111111096</v>
      </c>
      <c r="BI43" s="101">
        <v>0</v>
      </c>
      <c r="BJ43" s="101">
        <f t="shared" si="34"/>
        <v>0.57361111111111096</v>
      </c>
      <c r="BK43" s="101">
        <v>0</v>
      </c>
      <c r="BL43" s="101">
        <f t="shared" si="35"/>
        <v>0.57361111111111096</v>
      </c>
      <c r="BM43" s="101">
        <v>0</v>
      </c>
      <c r="BN43" s="101">
        <f t="shared" si="36"/>
        <v>0.57361111111111096</v>
      </c>
      <c r="BO43" s="101">
        <v>0</v>
      </c>
      <c r="BP43" s="101">
        <f t="shared" si="37"/>
        <v>0.57361111111111096</v>
      </c>
      <c r="BQ43" s="101">
        <v>0</v>
      </c>
      <c r="BR43" s="101">
        <f t="shared" si="38"/>
        <v>0.57361111111111096</v>
      </c>
      <c r="BS43" s="101">
        <v>0</v>
      </c>
      <c r="BT43" s="101">
        <f t="shared" si="39"/>
        <v>0.57361111111111096</v>
      </c>
      <c r="BU43" s="101">
        <v>0</v>
      </c>
      <c r="BV43" s="101">
        <f t="shared" si="40"/>
        <v>0.57361111111111096</v>
      </c>
      <c r="BW43" s="104">
        <v>4.1666666666666666E-3</v>
      </c>
      <c r="BX43" s="102">
        <f t="shared" si="41"/>
        <v>0.57777777777777761</v>
      </c>
      <c r="BY43" s="891"/>
      <c r="BZ43" s="101"/>
      <c r="CA43" s="101">
        <f t="shared" si="4"/>
        <v>0.10347222222222197</v>
      </c>
      <c r="CB43" s="1">
        <f t="shared" si="0"/>
        <v>16.42953020134232</v>
      </c>
      <c r="CC43" s="103"/>
      <c r="CD43" s="88">
        <f t="shared" si="1"/>
        <v>148.99999999999963</v>
      </c>
      <c r="CE43" s="88">
        <f t="shared" si="2"/>
        <v>40.799999999999997</v>
      </c>
      <c r="CG43" s="33">
        <f t="shared" si="5"/>
        <v>0.10347222222222197</v>
      </c>
      <c r="CH43" s="34">
        <f t="shared" si="3"/>
        <v>148.99999999999963</v>
      </c>
      <c r="CI43" s="35">
        <f t="shared" si="6"/>
        <v>2.4833333333333272</v>
      </c>
    </row>
    <row r="44" spans="1:89" x14ac:dyDescent="0.2">
      <c r="A44" s="1230"/>
      <c r="B44" s="885">
        <v>21</v>
      </c>
      <c r="C44" s="718">
        <v>1.3888888888888888E-2</v>
      </c>
      <c r="D44" s="13">
        <f t="shared" si="7"/>
        <v>0.48819444444444454</v>
      </c>
      <c r="E44" s="227">
        <v>0</v>
      </c>
      <c r="G44" s="115">
        <v>4.1666666666666666E-3</v>
      </c>
      <c r="H44" s="13">
        <f t="shared" si="8"/>
        <v>0.49236111111111119</v>
      </c>
      <c r="I44" s="892">
        <v>1.5972222222222224E-2</v>
      </c>
      <c r="J44" s="101">
        <f t="shared" si="9"/>
        <v>0.50833333333333341</v>
      </c>
      <c r="K44" s="892">
        <v>6.9444444444444441E-3</v>
      </c>
      <c r="L44" s="101">
        <f t="shared" si="10"/>
        <v>0.51527777777777783</v>
      </c>
      <c r="M44" s="890">
        <v>4.8611111111111112E-3</v>
      </c>
      <c r="N44" s="101">
        <f t="shared" si="11"/>
        <v>0.52013888888888893</v>
      </c>
      <c r="O44" s="890">
        <v>6.2499999999999995E-3</v>
      </c>
      <c r="P44" s="101">
        <f t="shared" si="12"/>
        <v>0.52638888888888891</v>
      </c>
      <c r="Q44" s="890">
        <v>4.8611111111111112E-3</v>
      </c>
      <c r="R44" s="101">
        <f t="shared" si="13"/>
        <v>0.53125</v>
      </c>
      <c r="S44" s="890">
        <v>4.8611111111111112E-3</v>
      </c>
      <c r="T44" s="101">
        <f t="shared" si="14"/>
        <v>0.53611111111111109</v>
      </c>
      <c r="U44" s="104">
        <v>2.7777777777777779E-3</v>
      </c>
      <c r="V44" s="101">
        <f t="shared" si="15"/>
        <v>0.53888888888888886</v>
      </c>
      <c r="W44" s="104">
        <v>2.7777777777777779E-3</v>
      </c>
      <c r="X44" s="101">
        <f t="shared" si="16"/>
        <v>0.54166666666666663</v>
      </c>
      <c r="Y44" s="104">
        <v>2.7777777777777779E-3</v>
      </c>
      <c r="Z44" s="101">
        <f t="shared" si="17"/>
        <v>0.5444444444444444</v>
      </c>
      <c r="AA44" s="104">
        <v>2.7777777777777779E-3</v>
      </c>
      <c r="AB44" s="101">
        <f t="shared" si="18"/>
        <v>0.54722222222222217</v>
      </c>
      <c r="AC44" s="890">
        <v>4.8611111111111112E-3</v>
      </c>
      <c r="AD44" s="101">
        <f t="shared" si="19"/>
        <v>0.55208333333333326</v>
      </c>
      <c r="AE44" s="890">
        <v>4.8611111111111112E-3</v>
      </c>
      <c r="AF44" s="101">
        <f t="shared" si="20"/>
        <v>0.55694444444444435</v>
      </c>
      <c r="AG44" s="890">
        <v>5.5555555555555558E-3</v>
      </c>
      <c r="AH44" s="101">
        <f t="shared" si="21"/>
        <v>0.56249999999999989</v>
      </c>
      <c r="AI44" s="104">
        <v>2.7777777777777779E-3</v>
      </c>
      <c r="AJ44" s="101">
        <f t="shared" si="22"/>
        <v>0.56527777777777766</v>
      </c>
      <c r="AK44" s="890">
        <v>6.2499999999999995E-3</v>
      </c>
      <c r="AL44" s="101">
        <f t="shared" si="23"/>
        <v>0.57152777777777763</v>
      </c>
      <c r="AM44" s="890">
        <v>6.2499999999999995E-3</v>
      </c>
      <c r="AN44" s="101">
        <f t="shared" si="24"/>
        <v>0.57777777777777761</v>
      </c>
      <c r="AO44" s="890">
        <v>0</v>
      </c>
      <c r="AP44" s="101">
        <f t="shared" si="25"/>
        <v>0.57777777777777761</v>
      </c>
      <c r="AQ44" s="893">
        <v>4.1666666666666666E-3</v>
      </c>
      <c r="AR44" s="101">
        <f t="shared" si="26"/>
        <v>0.58194444444444426</v>
      </c>
      <c r="AS44" s="104">
        <v>5.5555555555555558E-3</v>
      </c>
      <c r="AT44" s="101">
        <f t="shared" si="26"/>
        <v>0.5874999999999998</v>
      </c>
      <c r="AU44" s="101">
        <v>0</v>
      </c>
      <c r="AV44" s="101">
        <f t="shared" si="27"/>
        <v>0.5874999999999998</v>
      </c>
      <c r="AW44" s="101">
        <v>0</v>
      </c>
      <c r="AX44" s="101">
        <f t="shared" si="28"/>
        <v>0.5874999999999998</v>
      </c>
      <c r="AY44" s="101">
        <v>0</v>
      </c>
      <c r="AZ44" s="101">
        <f t="shared" si="29"/>
        <v>0.5874999999999998</v>
      </c>
      <c r="BA44" s="101">
        <v>0</v>
      </c>
      <c r="BB44" s="101">
        <f t="shared" si="30"/>
        <v>0.5874999999999998</v>
      </c>
      <c r="BC44" s="101">
        <v>0</v>
      </c>
      <c r="BD44" s="101">
        <f t="shared" si="31"/>
        <v>0.5874999999999998</v>
      </c>
      <c r="BE44" s="101">
        <v>0</v>
      </c>
      <c r="BF44" s="101">
        <f t="shared" si="32"/>
        <v>0.5874999999999998</v>
      </c>
      <c r="BG44" s="101">
        <v>0</v>
      </c>
      <c r="BH44" s="101">
        <f t="shared" si="33"/>
        <v>0.5874999999999998</v>
      </c>
      <c r="BI44" s="101">
        <v>0</v>
      </c>
      <c r="BJ44" s="101">
        <f t="shared" si="34"/>
        <v>0.5874999999999998</v>
      </c>
      <c r="BK44" s="101">
        <v>0</v>
      </c>
      <c r="BL44" s="101">
        <f t="shared" si="35"/>
        <v>0.5874999999999998</v>
      </c>
      <c r="BM44" s="101">
        <v>0</v>
      </c>
      <c r="BN44" s="101">
        <f t="shared" si="36"/>
        <v>0.5874999999999998</v>
      </c>
      <c r="BO44" s="101">
        <v>0</v>
      </c>
      <c r="BP44" s="101">
        <f t="shared" si="37"/>
        <v>0.5874999999999998</v>
      </c>
      <c r="BQ44" s="101">
        <v>0</v>
      </c>
      <c r="BR44" s="101">
        <f t="shared" si="38"/>
        <v>0.5874999999999998</v>
      </c>
      <c r="BS44" s="101">
        <v>0</v>
      </c>
      <c r="BT44" s="101">
        <f t="shared" si="39"/>
        <v>0.5874999999999998</v>
      </c>
      <c r="BU44" s="101">
        <v>0</v>
      </c>
      <c r="BV44" s="101">
        <f t="shared" si="40"/>
        <v>0.5874999999999998</v>
      </c>
      <c r="BW44" s="104">
        <v>4.1666666666666666E-3</v>
      </c>
      <c r="BX44" s="102">
        <f t="shared" si="41"/>
        <v>0.59166666666666645</v>
      </c>
      <c r="BY44" s="884"/>
      <c r="BZ44" s="101"/>
      <c r="CA44" s="101">
        <f t="shared" si="4"/>
        <v>0.10347222222222191</v>
      </c>
      <c r="CB44" s="1">
        <f t="shared" si="0"/>
        <v>16.429530201342331</v>
      </c>
      <c r="CC44" s="103"/>
      <c r="CD44" s="88">
        <f t="shared" si="1"/>
        <v>148.99999999999955</v>
      </c>
      <c r="CE44" s="88">
        <f t="shared" si="2"/>
        <v>40.799999999999997</v>
      </c>
      <c r="CG44" s="33">
        <f t="shared" si="5"/>
        <v>0.10347222222222191</v>
      </c>
      <c r="CH44" s="34">
        <f t="shared" si="3"/>
        <v>148.99999999999955</v>
      </c>
      <c r="CI44" s="35">
        <f t="shared" si="6"/>
        <v>2.4833333333333258</v>
      </c>
    </row>
    <row r="45" spans="1:89" x14ac:dyDescent="0.2">
      <c r="A45" s="1230"/>
      <c r="B45" s="872">
        <v>22</v>
      </c>
      <c r="C45" s="718">
        <v>1.3888888888888888E-2</v>
      </c>
      <c r="D45" s="13">
        <f t="shared" si="7"/>
        <v>0.50208333333333344</v>
      </c>
      <c r="E45" s="227">
        <v>0</v>
      </c>
      <c r="G45" s="115">
        <v>4.1666666666666666E-3</v>
      </c>
      <c r="H45" s="13">
        <f t="shared" si="8"/>
        <v>0.50625000000000009</v>
      </c>
      <c r="I45" s="892">
        <v>1.5972222222222224E-2</v>
      </c>
      <c r="J45" s="101">
        <f t="shared" si="9"/>
        <v>0.52222222222222237</v>
      </c>
      <c r="K45" s="892">
        <v>6.9444444444444441E-3</v>
      </c>
      <c r="L45" s="101">
        <f t="shared" si="10"/>
        <v>0.52916666666666679</v>
      </c>
      <c r="M45" s="890">
        <v>4.8611111111111112E-3</v>
      </c>
      <c r="N45" s="101">
        <f t="shared" si="11"/>
        <v>0.53402777777777788</v>
      </c>
      <c r="O45" s="890">
        <v>6.2499999999999995E-3</v>
      </c>
      <c r="P45" s="101">
        <f t="shared" si="12"/>
        <v>0.54027777777777786</v>
      </c>
      <c r="Q45" s="890">
        <v>4.8611111111111112E-3</v>
      </c>
      <c r="R45" s="101">
        <f t="shared" si="13"/>
        <v>0.54513888888888895</v>
      </c>
      <c r="S45" s="890">
        <v>4.8611111111111112E-3</v>
      </c>
      <c r="T45" s="101">
        <f t="shared" si="14"/>
        <v>0.55000000000000004</v>
      </c>
      <c r="U45" s="104">
        <v>2.7777777777777779E-3</v>
      </c>
      <c r="V45" s="101">
        <f t="shared" si="15"/>
        <v>0.55277777777777781</v>
      </c>
      <c r="W45" s="104">
        <v>2.7777777777777779E-3</v>
      </c>
      <c r="X45" s="101">
        <f t="shared" si="16"/>
        <v>0.55555555555555558</v>
      </c>
      <c r="Y45" s="104">
        <v>2.7777777777777779E-3</v>
      </c>
      <c r="Z45" s="101">
        <f t="shared" si="17"/>
        <v>0.55833333333333335</v>
      </c>
      <c r="AA45" s="104">
        <v>2.7777777777777779E-3</v>
      </c>
      <c r="AB45" s="101">
        <f t="shared" si="18"/>
        <v>0.56111111111111112</v>
      </c>
      <c r="AC45" s="890">
        <v>4.8611111111111112E-3</v>
      </c>
      <c r="AD45" s="101">
        <f t="shared" si="19"/>
        <v>0.56597222222222221</v>
      </c>
      <c r="AE45" s="890">
        <v>4.8611111111111112E-3</v>
      </c>
      <c r="AF45" s="101">
        <f t="shared" si="20"/>
        <v>0.5708333333333333</v>
      </c>
      <c r="AG45" s="890">
        <v>5.5555555555555558E-3</v>
      </c>
      <c r="AH45" s="101">
        <f t="shared" si="21"/>
        <v>0.57638888888888884</v>
      </c>
      <c r="AI45" s="104">
        <v>2.7777777777777779E-3</v>
      </c>
      <c r="AJ45" s="101">
        <f t="shared" si="22"/>
        <v>0.57916666666666661</v>
      </c>
      <c r="AK45" s="890">
        <v>6.2499999999999995E-3</v>
      </c>
      <c r="AL45" s="101">
        <f t="shared" si="23"/>
        <v>0.58541666666666659</v>
      </c>
      <c r="AM45" s="890">
        <v>6.2499999999999995E-3</v>
      </c>
      <c r="AN45" s="101">
        <f t="shared" si="24"/>
        <v>0.59166666666666656</v>
      </c>
      <c r="AO45" s="890">
        <v>0</v>
      </c>
      <c r="AP45" s="101">
        <f t="shared" si="25"/>
        <v>0.59166666666666656</v>
      </c>
      <c r="AQ45" s="893">
        <v>4.1666666666666666E-3</v>
      </c>
      <c r="AR45" s="101">
        <f t="shared" si="26"/>
        <v>0.59583333333333321</v>
      </c>
      <c r="AS45" s="104">
        <v>5.5555555555555558E-3</v>
      </c>
      <c r="AT45" s="101">
        <f t="shared" si="26"/>
        <v>0.60138888888888875</v>
      </c>
      <c r="AU45" s="101">
        <v>0</v>
      </c>
      <c r="AV45" s="101">
        <f t="shared" si="27"/>
        <v>0.60138888888888875</v>
      </c>
      <c r="AW45" s="101">
        <v>0</v>
      </c>
      <c r="AX45" s="101">
        <f t="shared" si="28"/>
        <v>0.60138888888888875</v>
      </c>
      <c r="AY45" s="101">
        <v>0</v>
      </c>
      <c r="AZ45" s="101">
        <f t="shared" si="29"/>
        <v>0.60138888888888875</v>
      </c>
      <c r="BA45" s="101">
        <v>0</v>
      </c>
      <c r="BB45" s="101">
        <f t="shared" si="30"/>
        <v>0.60138888888888875</v>
      </c>
      <c r="BC45" s="101">
        <v>0</v>
      </c>
      <c r="BD45" s="101">
        <f t="shared" si="31"/>
        <v>0.60138888888888875</v>
      </c>
      <c r="BE45" s="101">
        <v>0</v>
      </c>
      <c r="BF45" s="101">
        <f t="shared" si="32"/>
        <v>0.60138888888888875</v>
      </c>
      <c r="BG45" s="101">
        <v>0</v>
      </c>
      <c r="BH45" s="101">
        <f t="shared" si="33"/>
        <v>0.60138888888888875</v>
      </c>
      <c r="BI45" s="101">
        <v>0</v>
      </c>
      <c r="BJ45" s="101">
        <f t="shared" si="34"/>
        <v>0.60138888888888875</v>
      </c>
      <c r="BK45" s="101">
        <v>0</v>
      </c>
      <c r="BL45" s="101">
        <f t="shared" si="35"/>
        <v>0.60138888888888875</v>
      </c>
      <c r="BM45" s="101">
        <v>0</v>
      </c>
      <c r="BN45" s="101">
        <f t="shared" si="36"/>
        <v>0.60138888888888875</v>
      </c>
      <c r="BO45" s="101">
        <v>0</v>
      </c>
      <c r="BP45" s="101">
        <f t="shared" si="37"/>
        <v>0.60138888888888875</v>
      </c>
      <c r="BQ45" s="101">
        <v>0</v>
      </c>
      <c r="BR45" s="101">
        <f t="shared" si="38"/>
        <v>0.60138888888888875</v>
      </c>
      <c r="BS45" s="101">
        <v>0</v>
      </c>
      <c r="BT45" s="101">
        <f t="shared" si="39"/>
        <v>0.60138888888888875</v>
      </c>
      <c r="BU45" s="101">
        <v>0</v>
      </c>
      <c r="BV45" s="101">
        <f t="shared" si="40"/>
        <v>0.60138888888888875</v>
      </c>
      <c r="BW45" s="104">
        <v>4.1666666666666666E-3</v>
      </c>
      <c r="BX45" s="102">
        <f t="shared" si="41"/>
        <v>0.6055555555555554</v>
      </c>
      <c r="BY45" s="891"/>
      <c r="BZ45" s="101"/>
      <c r="CA45" s="101">
        <f t="shared" si="4"/>
        <v>0.10347222222222197</v>
      </c>
      <c r="CB45" s="1">
        <f t="shared" si="0"/>
        <v>16.42953020134232</v>
      </c>
      <c r="CC45" s="153"/>
      <c r="CD45" s="88">
        <f t="shared" si="1"/>
        <v>148.99999999999963</v>
      </c>
      <c r="CE45" s="88">
        <f t="shared" si="2"/>
        <v>40.799999999999997</v>
      </c>
      <c r="CG45" s="33">
        <f t="shared" si="5"/>
        <v>0.10347222222222197</v>
      </c>
      <c r="CH45" s="34">
        <f t="shared" si="3"/>
        <v>148.99999999999963</v>
      </c>
      <c r="CI45" s="35">
        <f t="shared" si="6"/>
        <v>2.4833333333333272</v>
      </c>
      <c r="CK45" s="108"/>
    </row>
    <row r="46" spans="1:89" x14ac:dyDescent="0.2">
      <c r="A46" s="1230"/>
      <c r="B46" s="885">
        <v>23</v>
      </c>
      <c r="C46" s="718">
        <v>1.4583333333333332E-2</v>
      </c>
      <c r="D46" s="13">
        <f t="shared" si="7"/>
        <v>0.51666666666666672</v>
      </c>
      <c r="E46" s="227">
        <v>0</v>
      </c>
      <c r="G46" s="115">
        <v>4.1666666666666666E-3</v>
      </c>
      <c r="H46" s="13">
        <f t="shared" si="8"/>
        <v>0.52083333333333337</v>
      </c>
      <c r="I46" s="892">
        <v>1.5972222222222224E-2</v>
      </c>
      <c r="J46" s="101">
        <f t="shared" si="9"/>
        <v>0.53680555555555565</v>
      </c>
      <c r="K46" s="892">
        <v>6.9444444444444441E-3</v>
      </c>
      <c r="L46" s="101">
        <f t="shared" si="10"/>
        <v>0.54375000000000007</v>
      </c>
      <c r="M46" s="890">
        <v>4.8611111111111112E-3</v>
      </c>
      <c r="N46" s="101">
        <f t="shared" si="11"/>
        <v>0.54861111111111116</v>
      </c>
      <c r="O46" s="890">
        <v>6.2499999999999995E-3</v>
      </c>
      <c r="P46" s="101">
        <f t="shared" si="12"/>
        <v>0.55486111111111114</v>
      </c>
      <c r="Q46" s="890">
        <v>4.8611111111111112E-3</v>
      </c>
      <c r="R46" s="101">
        <f t="shared" si="13"/>
        <v>0.55972222222222223</v>
      </c>
      <c r="S46" s="890">
        <v>4.8611111111111112E-3</v>
      </c>
      <c r="T46" s="101">
        <f t="shared" si="14"/>
        <v>0.56458333333333333</v>
      </c>
      <c r="U46" s="104">
        <v>2.7777777777777779E-3</v>
      </c>
      <c r="V46" s="101">
        <f t="shared" si="15"/>
        <v>0.56736111111111109</v>
      </c>
      <c r="W46" s="104">
        <v>2.7777777777777779E-3</v>
      </c>
      <c r="X46" s="101">
        <f t="shared" si="16"/>
        <v>0.57013888888888886</v>
      </c>
      <c r="Y46" s="104">
        <v>2.7777777777777779E-3</v>
      </c>
      <c r="Z46" s="101">
        <f t="shared" si="17"/>
        <v>0.57291666666666663</v>
      </c>
      <c r="AA46" s="104">
        <v>2.7777777777777779E-3</v>
      </c>
      <c r="AB46" s="101">
        <f t="shared" si="18"/>
        <v>0.5756944444444444</v>
      </c>
      <c r="AC46" s="890">
        <v>4.8611111111111112E-3</v>
      </c>
      <c r="AD46" s="101">
        <f t="shared" si="19"/>
        <v>0.58055555555555549</v>
      </c>
      <c r="AE46" s="890">
        <v>4.8611111111111112E-3</v>
      </c>
      <c r="AF46" s="101">
        <f t="shared" si="20"/>
        <v>0.58541666666666659</v>
      </c>
      <c r="AG46" s="890">
        <v>5.5555555555555558E-3</v>
      </c>
      <c r="AH46" s="101">
        <f t="shared" si="21"/>
        <v>0.59097222222222212</v>
      </c>
      <c r="AI46" s="104">
        <v>2.7777777777777779E-3</v>
      </c>
      <c r="AJ46" s="101">
        <f t="shared" si="22"/>
        <v>0.59374999999999989</v>
      </c>
      <c r="AK46" s="890">
        <v>6.2499999999999995E-3</v>
      </c>
      <c r="AL46" s="101">
        <f t="shared" si="23"/>
        <v>0.59999999999999987</v>
      </c>
      <c r="AM46" s="890">
        <v>6.2499999999999995E-3</v>
      </c>
      <c r="AN46" s="101">
        <f t="shared" si="24"/>
        <v>0.60624999999999984</v>
      </c>
      <c r="AO46" s="890">
        <v>0</v>
      </c>
      <c r="AP46" s="101">
        <f t="shared" si="25"/>
        <v>0.60624999999999984</v>
      </c>
      <c r="AQ46" s="893">
        <v>4.1666666666666666E-3</v>
      </c>
      <c r="AR46" s="101">
        <f t="shared" si="26"/>
        <v>0.6104166666666665</v>
      </c>
      <c r="AS46" s="104">
        <v>5.5555555555555558E-3</v>
      </c>
      <c r="AT46" s="101">
        <f t="shared" si="26"/>
        <v>0.61597222222222203</v>
      </c>
      <c r="AU46" s="101">
        <v>0</v>
      </c>
      <c r="AV46" s="101">
        <f t="shared" si="27"/>
        <v>0.61597222222222203</v>
      </c>
      <c r="AW46" s="101">
        <v>0</v>
      </c>
      <c r="AX46" s="101">
        <f t="shared" si="28"/>
        <v>0.61597222222222203</v>
      </c>
      <c r="AY46" s="101">
        <v>0</v>
      </c>
      <c r="AZ46" s="101">
        <f t="shared" si="29"/>
        <v>0.61597222222222203</v>
      </c>
      <c r="BA46" s="101">
        <v>0</v>
      </c>
      <c r="BB46" s="101">
        <f t="shared" si="30"/>
        <v>0.61597222222222203</v>
      </c>
      <c r="BC46" s="101">
        <v>0</v>
      </c>
      <c r="BD46" s="101">
        <f t="shared" si="31"/>
        <v>0.61597222222222203</v>
      </c>
      <c r="BE46" s="101">
        <v>0</v>
      </c>
      <c r="BF46" s="101">
        <f t="shared" si="32"/>
        <v>0.61597222222222203</v>
      </c>
      <c r="BG46" s="101">
        <v>0</v>
      </c>
      <c r="BH46" s="101">
        <f t="shared" si="33"/>
        <v>0.61597222222222203</v>
      </c>
      <c r="BI46" s="101">
        <v>0</v>
      </c>
      <c r="BJ46" s="101">
        <f t="shared" si="34"/>
        <v>0.61597222222222203</v>
      </c>
      <c r="BK46" s="101">
        <v>0</v>
      </c>
      <c r="BL46" s="101">
        <f t="shared" si="35"/>
        <v>0.61597222222222203</v>
      </c>
      <c r="BM46" s="101">
        <v>0</v>
      </c>
      <c r="BN46" s="101">
        <f t="shared" si="36"/>
        <v>0.61597222222222203</v>
      </c>
      <c r="BO46" s="101">
        <v>0</v>
      </c>
      <c r="BP46" s="101">
        <f t="shared" si="37"/>
        <v>0.61597222222222203</v>
      </c>
      <c r="BQ46" s="101">
        <v>0</v>
      </c>
      <c r="BR46" s="101">
        <f t="shared" si="38"/>
        <v>0.61597222222222203</v>
      </c>
      <c r="BS46" s="101">
        <v>0</v>
      </c>
      <c r="BT46" s="101">
        <f t="shared" si="39"/>
        <v>0.61597222222222203</v>
      </c>
      <c r="BU46" s="101">
        <v>0</v>
      </c>
      <c r="BV46" s="101">
        <f t="shared" si="40"/>
        <v>0.61597222222222203</v>
      </c>
      <c r="BW46" s="104">
        <v>4.1666666666666666E-3</v>
      </c>
      <c r="BX46" s="102">
        <f t="shared" si="41"/>
        <v>0.62013888888888868</v>
      </c>
      <c r="BY46" s="884"/>
      <c r="BZ46" s="101"/>
      <c r="CA46" s="101">
        <f t="shared" si="4"/>
        <v>0.10347222222222197</v>
      </c>
      <c r="CB46" s="1">
        <f t="shared" si="0"/>
        <v>16.42953020134232</v>
      </c>
      <c r="CC46" s="103"/>
      <c r="CD46" s="88">
        <f t="shared" si="1"/>
        <v>148.99999999999963</v>
      </c>
      <c r="CE46" s="88">
        <f t="shared" si="2"/>
        <v>40.799999999999997</v>
      </c>
      <c r="CG46" s="33">
        <f t="shared" si="5"/>
        <v>0.10347222222222197</v>
      </c>
      <c r="CH46" s="34">
        <f t="shared" si="3"/>
        <v>148.99999999999963</v>
      </c>
      <c r="CI46" s="35">
        <f t="shared" si="6"/>
        <v>2.4833333333333272</v>
      </c>
      <c r="CK46" s="108"/>
    </row>
    <row r="47" spans="1:89" x14ac:dyDescent="0.2">
      <c r="A47" s="1230"/>
      <c r="B47" s="885">
        <v>24</v>
      </c>
      <c r="C47" s="718">
        <v>1.5277777777777777E-2</v>
      </c>
      <c r="D47" s="13">
        <f t="shared" si="7"/>
        <v>0.53194444444444444</v>
      </c>
      <c r="E47" s="227">
        <v>0</v>
      </c>
      <c r="G47" s="115">
        <v>4.1666666666666666E-3</v>
      </c>
      <c r="H47" s="13">
        <f t="shared" si="8"/>
        <v>0.53611111111111109</v>
      </c>
      <c r="I47" s="892">
        <v>1.5972222222222224E-2</v>
      </c>
      <c r="J47" s="101">
        <f t="shared" si="9"/>
        <v>0.55208333333333337</v>
      </c>
      <c r="K47" s="892">
        <v>6.9444444444444441E-3</v>
      </c>
      <c r="L47" s="101">
        <f t="shared" si="10"/>
        <v>0.55902777777777779</v>
      </c>
      <c r="M47" s="890">
        <v>4.8611111111111112E-3</v>
      </c>
      <c r="N47" s="101">
        <f t="shared" si="11"/>
        <v>0.56388888888888888</v>
      </c>
      <c r="O47" s="890">
        <v>6.2499999999999995E-3</v>
      </c>
      <c r="P47" s="101">
        <f t="shared" si="12"/>
        <v>0.57013888888888886</v>
      </c>
      <c r="Q47" s="890">
        <v>4.8611111111111112E-3</v>
      </c>
      <c r="R47" s="101">
        <f t="shared" si="13"/>
        <v>0.57499999999999996</v>
      </c>
      <c r="S47" s="890">
        <v>4.8611111111111112E-3</v>
      </c>
      <c r="T47" s="101">
        <f t="shared" si="14"/>
        <v>0.57986111111111105</v>
      </c>
      <c r="U47" s="104">
        <v>2.7777777777777779E-3</v>
      </c>
      <c r="V47" s="101">
        <f t="shared" si="15"/>
        <v>0.58263888888888882</v>
      </c>
      <c r="W47" s="104">
        <v>2.7777777777777779E-3</v>
      </c>
      <c r="X47" s="101">
        <f t="shared" si="16"/>
        <v>0.58541666666666659</v>
      </c>
      <c r="Y47" s="104">
        <v>2.7777777777777779E-3</v>
      </c>
      <c r="Z47" s="101">
        <f t="shared" si="17"/>
        <v>0.58819444444444435</v>
      </c>
      <c r="AA47" s="104">
        <v>2.7777777777777779E-3</v>
      </c>
      <c r="AB47" s="101">
        <f t="shared" si="18"/>
        <v>0.59097222222222212</v>
      </c>
      <c r="AC47" s="890">
        <v>4.8611111111111112E-3</v>
      </c>
      <c r="AD47" s="101">
        <f t="shared" si="19"/>
        <v>0.59583333333333321</v>
      </c>
      <c r="AE47" s="890">
        <v>4.8611111111111112E-3</v>
      </c>
      <c r="AF47" s="101">
        <f t="shared" si="20"/>
        <v>0.60069444444444431</v>
      </c>
      <c r="AG47" s="890">
        <v>5.5555555555555558E-3</v>
      </c>
      <c r="AH47" s="101">
        <f t="shared" si="21"/>
        <v>0.60624999999999984</v>
      </c>
      <c r="AI47" s="104">
        <v>2.7777777777777779E-3</v>
      </c>
      <c r="AJ47" s="101">
        <f t="shared" si="22"/>
        <v>0.60902777777777761</v>
      </c>
      <c r="AK47" s="890">
        <v>6.2499999999999995E-3</v>
      </c>
      <c r="AL47" s="101">
        <f t="shared" si="23"/>
        <v>0.61527777777777759</v>
      </c>
      <c r="AM47" s="890">
        <v>6.2499999999999995E-3</v>
      </c>
      <c r="AN47" s="101">
        <f t="shared" si="24"/>
        <v>0.62152777777777757</v>
      </c>
      <c r="AO47" s="890">
        <v>0</v>
      </c>
      <c r="AP47" s="101">
        <f t="shared" si="25"/>
        <v>0.62152777777777757</v>
      </c>
      <c r="AQ47" s="893">
        <v>4.1666666666666666E-3</v>
      </c>
      <c r="AR47" s="101">
        <f t="shared" si="26"/>
        <v>0.62569444444444422</v>
      </c>
      <c r="AS47" s="104">
        <v>5.5555555555555558E-3</v>
      </c>
      <c r="AT47" s="101">
        <f t="shared" si="26"/>
        <v>0.63124999999999976</v>
      </c>
      <c r="AU47" s="101">
        <v>0</v>
      </c>
      <c r="AV47" s="101">
        <f t="shared" si="27"/>
        <v>0.63124999999999976</v>
      </c>
      <c r="AW47" s="101">
        <v>0</v>
      </c>
      <c r="AX47" s="101">
        <f t="shared" si="28"/>
        <v>0.63124999999999976</v>
      </c>
      <c r="AY47" s="101">
        <v>0</v>
      </c>
      <c r="AZ47" s="101">
        <f t="shared" si="29"/>
        <v>0.63124999999999976</v>
      </c>
      <c r="BA47" s="101">
        <v>0</v>
      </c>
      <c r="BB47" s="101">
        <f t="shared" si="30"/>
        <v>0.63124999999999976</v>
      </c>
      <c r="BC47" s="101">
        <v>0</v>
      </c>
      <c r="BD47" s="101">
        <f t="shared" si="31"/>
        <v>0.63124999999999976</v>
      </c>
      <c r="BE47" s="101">
        <v>0</v>
      </c>
      <c r="BF47" s="101">
        <f t="shared" si="32"/>
        <v>0.63124999999999976</v>
      </c>
      <c r="BG47" s="101">
        <v>0</v>
      </c>
      <c r="BH47" s="101">
        <f t="shared" si="33"/>
        <v>0.63124999999999976</v>
      </c>
      <c r="BI47" s="101">
        <v>0</v>
      </c>
      <c r="BJ47" s="101">
        <f t="shared" si="34"/>
        <v>0.63124999999999976</v>
      </c>
      <c r="BK47" s="101">
        <v>0</v>
      </c>
      <c r="BL47" s="101">
        <f t="shared" si="35"/>
        <v>0.63124999999999976</v>
      </c>
      <c r="BM47" s="101">
        <v>0</v>
      </c>
      <c r="BN47" s="101">
        <f t="shared" si="36"/>
        <v>0.63124999999999976</v>
      </c>
      <c r="BO47" s="101">
        <v>0</v>
      </c>
      <c r="BP47" s="101">
        <f t="shared" si="37"/>
        <v>0.63124999999999976</v>
      </c>
      <c r="BQ47" s="101">
        <v>0</v>
      </c>
      <c r="BR47" s="101">
        <f t="shared" si="38"/>
        <v>0.63124999999999976</v>
      </c>
      <c r="BS47" s="101">
        <v>0</v>
      </c>
      <c r="BT47" s="101">
        <f t="shared" si="39"/>
        <v>0.63124999999999976</v>
      </c>
      <c r="BU47" s="101">
        <v>0</v>
      </c>
      <c r="BV47" s="101">
        <f t="shared" si="40"/>
        <v>0.63124999999999976</v>
      </c>
      <c r="BW47" s="104">
        <v>4.1666666666666666E-3</v>
      </c>
      <c r="BX47" s="102">
        <f t="shared" si="41"/>
        <v>0.63541666666666641</v>
      </c>
      <c r="BY47" s="891"/>
      <c r="BZ47" s="101"/>
      <c r="CA47" s="101">
        <f t="shared" si="4"/>
        <v>0.10347222222222197</v>
      </c>
      <c r="CB47" s="1">
        <f t="shared" si="0"/>
        <v>16.42953020134232</v>
      </c>
      <c r="CC47" s="103"/>
      <c r="CD47" s="88">
        <f t="shared" si="1"/>
        <v>148.99999999999963</v>
      </c>
      <c r="CE47" s="88">
        <f t="shared" si="2"/>
        <v>40.799999999999997</v>
      </c>
      <c r="CG47" s="33">
        <f t="shared" si="5"/>
        <v>0.10347222222222197</v>
      </c>
      <c r="CH47" s="34">
        <f t="shared" si="3"/>
        <v>148.99999999999963</v>
      </c>
      <c r="CI47" s="35">
        <f t="shared" si="6"/>
        <v>2.4833333333333272</v>
      </c>
    </row>
    <row r="48" spans="1:89" x14ac:dyDescent="0.2">
      <c r="A48" s="1230"/>
      <c r="B48" s="872">
        <v>25</v>
      </c>
      <c r="C48" s="718">
        <v>1.5277777777777777E-2</v>
      </c>
      <c r="D48" s="13">
        <f t="shared" si="7"/>
        <v>0.54722222222222217</v>
      </c>
      <c r="E48" s="227">
        <v>0</v>
      </c>
      <c r="G48" s="115">
        <v>4.1666666666666666E-3</v>
      </c>
      <c r="H48" s="13">
        <f t="shared" si="8"/>
        <v>0.55138888888888882</v>
      </c>
      <c r="I48" s="892">
        <v>1.5972222222222224E-2</v>
      </c>
      <c r="J48" s="101">
        <f t="shared" si="9"/>
        <v>0.56736111111111109</v>
      </c>
      <c r="K48" s="892">
        <v>6.9444444444444441E-3</v>
      </c>
      <c r="L48" s="101">
        <f t="shared" si="10"/>
        <v>0.57430555555555551</v>
      </c>
      <c r="M48" s="890">
        <v>4.8611111111111112E-3</v>
      </c>
      <c r="N48" s="101">
        <f t="shared" si="11"/>
        <v>0.57916666666666661</v>
      </c>
      <c r="O48" s="890">
        <v>6.2499999999999995E-3</v>
      </c>
      <c r="P48" s="101">
        <f t="shared" si="12"/>
        <v>0.58541666666666659</v>
      </c>
      <c r="Q48" s="890">
        <v>4.8611111111111112E-3</v>
      </c>
      <c r="R48" s="101">
        <f t="shared" si="13"/>
        <v>0.59027777777777768</v>
      </c>
      <c r="S48" s="890">
        <v>4.8611111111111112E-3</v>
      </c>
      <c r="T48" s="101">
        <f t="shared" si="14"/>
        <v>0.59513888888888877</v>
      </c>
      <c r="U48" s="104">
        <v>2.7777777777777779E-3</v>
      </c>
      <c r="V48" s="101">
        <f t="shared" si="15"/>
        <v>0.59791666666666654</v>
      </c>
      <c r="W48" s="104">
        <v>2.7777777777777779E-3</v>
      </c>
      <c r="X48" s="101">
        <f t="shared" si="16"/>
        <v>0.60069444444444431</v>
      </c>
      <c r="Y48" s="104">
        <v>2.7777777777777779E-3</v>
      </c>
      <c r="Z48" s="101">
        <f t="shared" si="17"/>
        <v>0.60347222222222208</v>
      </c>
      <c r="AA48" s="104">
        <v>2.7777777777777779E-3</v>
      </c>
      <c r="AB48" s="101">
        <f t="shared" si="18"/>
        <v>0.60624999999999984</v>
      </c>
      <c r="AC48" s="890">
        <v>4.8611111111111112E-3</v>
      </c>
      <c r="AD48" s="101">
        <f t="shared" si="19"/>
        <v>0.61111111111111094</v>
      </c>
      <c r="AE48" s="890">
        <v>4.8611111111111112E-3</v>
      </c>
      <c r="AF48" s="101">
        <f t="shared" si="20"/>
        <v>0.61597222222222203</v>
      </c>
      <c r="AG48" s="890">
        <v>5.5555555555555558E-3</v>
      </c>
      <c r="AH48" s="101">
        <f t="shared" si="21"/>
        <v>0.62152777777777757</v>
      </c>
      <c r="AI48" s="104">
        <v>2.7777777777777779E-3</v>
      </c>
      <c r="AJ48" s="101">
        <f t="shared" si="22"/>
        <v>0.62430555555555534</v>
      </c>
      <c r="AK48" s="890">
        <v>6.2499999999999995E-3</v>
      </c>
      <c r="AL48" s="101">
        <f t="shared" si="23"/>
        <v>0.63055555555555531</v>
      </c>
      <c r="AM48" s="890">
        <v>6.2499999999999995E-3</v>
      </c>
      <c r="AN48" s="101">
        <f t="shared" si="24"/>
        <v>0.63680555555555529</v>
      </c>
      <c r="AO48" s="890">
        <v>0</v>
      </c>
      <c r="AP48" s="101">
        <f t="shared" si="25"/>
        <v>0.63680555555555529</v>
      </c>
      <c r="AQ48" s="893">
        <v>4.1666666666666666E-3</v>
      </c>
      <c r="AR48" s="101">
        <f t="shared" si="26"/>
        <v>0.64097222222222194</v>
      </c>
      <c r="AS48" s="104">
        <v>5.5555555555555558E-3</v>
      </c>
      <c r="AT48" s="101">
        <f t="shared" si="26"/>
        <v>0.64652777777777748</v>
      </c>
      <c r="AU48" s="101">
        <v>0</v>
      </c>
      <c r="AV48" s="101">
        <f t="shared" si="27"/>
        <v>0.64652777777777748</v>
      </c>
      <c r="AW48" s="101">
        <v>0</v>
      </c>
      <c r="AX48" s="101">
        <f t="shared" si="28"/>
        <v>0.64652777777777748</v>
      </c>
      <c r="AY48" s="101">
        <v>0</v>
      </c>
      <c r="AZ48" s="101">
        <f t="shared" si="29"/>
        <v>0.64652777777777748</v>
      </c>
      <c r="BA48" s="101">
        <v>0</v>
      </c>
      <c r="BB48" s="101">
        <f t="shared" si="30"/>
        <v>0.64652777777777748</v>
      </c>
      <c r="BC48" s="101">
        <v>0</v>
      </c>
      <c r="BD48" s="101">
        <f t="shared" si="31"/>
        <v>0.64652777777777748</v>
      </c>
      <c r="BE48" s="101">
        <v>0</v>
      </c>
      <c r="BF48" s="101">
        <f t="shared" si="32"/>
        <v>0.64652777777777748</v>
      </c>
      <c r="BG48" s="101">
        <v>0</v>
      </c>
      <c r="BH48" s="101">
        <f t="shared" si="33"/>
        <v>0.64652777777777748</v>
      </c>
      <c r="BI48" s="101">
        <v>0</v>
      </c>
      <c r="BJ48" s="101">
        <f t="shared" si="34"/>
        <v>0.64652777777777748</v>
      </c>
      <c r="BK48" s="101">
        <v>0</v>
      </c>
      <c r="BL48" s="101">
        <f t="shared" si="35"/>
        <v>0.64652777777777748</v>
      </c>
      <c r="BM48" s="101">
        <v>0</v>
      </c>
      <c r="BN48" s="101">
        <f t="shared" si="36"/>
        <v>0.64652777777777748</v>
      </c>
      <c r="BO48" s="101">
        <v>0</v>
      </c>
      <c r="BP48" s="101">
        <f t="shared" si="37"/>
        <v>0.64652777777777748</v>
      </c>
      <c r="BQ48" s="101">
        <v>0</v>
      </c>
      <c r="BR48" s="101">
        <f t="shared" si="38"/>
        <v>0.64652777777777748</v>
      </c>
      <c r="BS48" s="101">
        <v>0</v>
      </c>
      <c r="BT48" s="101">
        <f t="shared" si="39"/>
        <v>0.64652777777777748</v>
      </c>
      <c r="BU48" s="101">
        <v>0</v>
      </c>
      <c r="BV48" s="101">
        <f t="shared" si="40"/>
        <v>0.64652777777777748</v>
      </c>
      <c r="BW48" s="104">
        <v>4.1666666666666666E-3</v>
      </c>
      <c r="BX48" s="102">
        <f t="shared" si="41"/>
        <v>0.65069444444444413</v>
      </c>
      <c r="BY48" s="884"/>
      <c r="BZ48" s="101"/>
      <c r="CA48" s="101">
        <f t="shared" si="4"/>
        <v>0.10347222222222197</v>
      </c>
      <c r="CB48" s="1">
        <f t="shared" si="0"/>
        <v>16.42953020134232</v>
      </c>
      <c r="CC48" s="153"/>
      <c r="CD48" s="88">
        <f t="shared" si="1"/>
        <v>148.99999999999963</v>
      </c>
      <c r="CE48" s="88">
        <f t="shared" si="2"/>
        <v>40.799999999999997</v>
      </c>
      <c r="CG48" s="33">
        <f t="shared" si="5"/>
        <v>0.10347222222222197</v>
      </c>
      <c r="CH48" s="34">
        <f t="shared" si="3"/>
        <v>148.99999999999963</v>
      </c>
      <c r="CI48" s="35">
        <f t="shared" si="6"/>
        <v>2.4833333333333272</v>
      </c>
      <c r="CK48" s="108"/>
    </row>
    <row r="49" spans="1:89" x14ac:dyDescent="0.2">
      <c r="A49" s="1230"/>
      <c r="B49" s="885">
        <v>26</v>
      </c>
      <c r="C49" s="718">
        <v>1.5277777777777777E-2</v>
      </c>
      <c r="D49" s="13">
        <f t="shared" si="7"/>
        <v>0.56249999999999989</v>
      </c>
      <c r="E49" s="227">
        <v>0</v>
      </c>
      <c r="G49" s="115">
        <v>4.1666666666666666E-3</v>
      </c>
      <c r="H49" s="13">
        <f t="shared" si="8"/>
        <v>0.56666666666666654</v>
      </c>
      <c r="I49" s="892">
        <v>1.5972222222222224E-2</v>
      </c>
      <c r="J49" s="101">
        <f t="shared" si="9"/>
        <v>0.58263888888888882</v>
      </c>
      <c r="K49" s="892">
        <v>6.9444444444444441E-3</v>
      </c>
      <c r="L49" s="101">
        <f t="shared" si="10"/>
        <v>0.58958333333333324</v>
      </c>
      <c r="M49" s="890">
        <v>4.8611111111111112E-3</v>
      </c>
      <c r="N49" s="101">
        <f t="shared" si="11"/>
        <v>0.59444444444444433</v>
      </c>
      <c r="O49" s="890">
        <v>6.2499999999999995E-3</v>
      </c>
      <c r="P49" s="101">
        <f t="shared" si="12"/>
        <v>0.60069444444444431</v>
      </c>
      <c r="Q49" s="890">
        <v>4.8611111111111112E-3</v>
      </c>
      <c r="R49" s="101">
        <f t="shared" si="13"/>
        <v>0.6055555555555554</v>
      </c>
      <c r="S49" s="890">
        <v>4.8611111111111112E-3</v>
      </c>
      <c r="T49" s="101">
        <f t="shared" si="14"/>
        <v>0.6104166666666665</v>
      </c>
      <c r="U49" s="104">
        <v>2.7777777777777779E-3</v>
      </c>
      <c r="V49" s="101">
        <f t="shared" si="15"/>
        <v>0.61319444444444426</v>
      </c>
      <c r="W49" s="104">
        <v>2.7777777777777779E-3</v>
      </c>
      <c r="X49" s="101">
        <f t="shared" si="16"/>
        <v>0.61597222222222203</v>
      </c>
      <c r="Y49" s="104">
        <v>2.7777777777777779E-3</v>
      </c>
      <c r="Z49" s="101">
        <f t="shared" si="17"/>
        <v>0.6187499999999998</v>
      </c>
      <c r="AA49" s="104">
        <v>2.7777777777777779E-3</v>
      </c>
      <c r="AB49" s="101">
        <f t="shared" si="18"/>
        <v>0.62152777777777757</v>
      </c>
      <c r="AC49" s="890">
        <v>4.8611111111111112E-3</v>
      </c>
      <c r="AD49" s="101">
        <f t="shared" si="19"/>
        <v>0.62638888888888866</v>
      </c>
      <c r="AE49" s="890">
        <v>4.8611111111111112E-3</v>
      </c>
      <c r="AF49" s="101">
        <f t="shared" si="20"/>
        <v>0.63124999999999976</v>
      </c>
      <c r="AG49" s="890">
        <v>5.5555555555555558E-3</v>
      </c>
      <c r="AH49" s="101">
        <f t="shared" si="21"/>
        <v>0.63680555555555529</v>
      </c>
      <c r="AI49" s="104">
        <v>2.7777777777777779E-3</v>
      </c>
      <c r="AJ49" s="101">
        <f t="shared" si="22"/>
        <v>0.63958333333333306</v>
      </c>
      <c r="AK49" s="890">
        <v>6.2499999999999995E-3</v>
      </c>
      <c r="AL49" s="101">
        <f t="shared" si="23"/>
        <v>0.64583333333333304</v>
      </c>
      <c r="AM49" s="890">
        <v>6.2499999999999995E-3</v>
      </c>
      <c r="AN49" s="101">
        <f t="shared" si="24"/>
        <v>0.65208333333333302</v>
      </c>
      <c r="AO49" s="890">
        <v>0</v>
      </c>
      <c r="AP49" s="101">
        <f t="shared" si="25"/>
        <v>0.65208333333333302</v>
      </c>
      <c r="AQ49" s="893">
        <v>4.1666666666666666E-3</v>
      </c>
      <c r="AR49" s="101">
        <f t="shared" si="26"/>
        <v>0.65624999999999967</v>
      </c>
      <c r="AS49" s="104">
        <v>5.5555555555555558E-3</v>
      </c>
      <c r="AT49" s="101">
        <f t="shared" si="26"/>
        <v>0.6618055555555552</v>
      </c>
      <c r="AU49" s="101">
        <v>0</v>
      </c>
      <c r="AV49" s="101">
        <f t="shared" si="27"/>
        <v>0.6618055555555552</v>
      </c>
      <c r="AW49" s="101">
        <v>0</v>
      </c>
      <c r="AX49" s="101">
        <f t="shared" si="28"/>
        <v>0.6618055555555552</v>
      </c>
      <c r="AY49" s="101">
        <v>0</v>
      </c>
      <c r="AZ49" s="101">
        <f t="shared" si="29"/>
        <v>0.6618055555555552</v>
      </c>
      <c r="BA49" s="101">
        <v>0</v>
      </c>
      <c r="BB49" s="101">
        <f t="shared" si="30"/>
        <v>0.6618055555555552</v>
      </c>
      <c r="BC49" s="101">
        <v>0</v>
      </c>
      <c r="BD49" s="101">
        <f t="shared" si="31"/>
        <v>0.6618055555555552</v>
      </c>
      <c r="BE49" s="101">
        <v>0</v>
      </c>
      <c r="BF49" s="101">
        <f t="shared" si="32"/>
        <v>0.6618055555555552</v>
      </c>
      <c r="BG49" s="101">
        <v>0</v>
      </c>
      <c r="BH49" s="101">
        <f t="shared" si="33"/>
        <v>0.6618055555555552</v>
      </c>
      <c r="BI49" s="101">
        <v>0</v>
      </c>
      <c r="BJ49" s="101">
        <f t="shared" si="34"/>
        <v>0.6618055555555552</v>
      </c>
      <c r="BK49" s="101">
        <v>0</v>
      </c>
      <c r="BL49" s="101">
        <f t="shared" si="35"/>
        <v>0.6618055555555552</v>
      </c>
      <c r="BM49" s="101">
        <v>0</v>
      </c>
      <c r="BN49" s="101">
        <f t="shared" si="36"/>
        <v>0.6618055555555552</v>
      </c>
      <c r="BO49" s="101">
        <v>0</v>
      </c>
      <c r="BP49" s="101">
        <f t="shared" si="37"/>
        <v>0.6618055555555552</v>
      </c>
      <c r="BQ49" s="101">
        <v>0</v>
      </c>
      <c r="BR49" s="101">
        <f t="shared" si="38"/>
        <v>0.6618055555555552</v>
      </c>
      <c r="BS49" s="101">
        <v>0</v>
      </c>
      <c r="BT49" s="101">
        <f t="shared" si="39"/>
        <v>0.6618055555555552</v>
      </c>
      <c r="BU49" s="101">
        <v>0</v>
      </c>
      <c r="BV49" s="101">
        <f t="shared" si="40"/>
        <v>0.6618055555555552</v>
      </c>
      <c r="BW49" s="104">
        <v>4.1666666666666666E-3</v>
      </c>
      <c r="BX49" s="102">
        <f t="shared" si="41"/>
        <v>0.66597222222222185</v>
      </c>
      <c r="BY49" s="891"/>
      <c r="BZ49" s="101"/>
      <c r="CA49" s="101">
        <f t="shared" si="4"/>
        <v>0.10347222222222197</v>
      </c>
      <c r="CB49" s="1">
        <f t="shared" si="0"/>
        <v>16.42953020134232</v>
      </c>
      <c r="CC49" s="153"/>
      <c r="CD49" s="88">
        <f t="shared" si="1"/>
        <v>148.99999999999963</v>
      </c>
      <c r="CE49" s="88">
        <f t="shared" si="2"/>
        <v>40.799999999999997</v>
      </c>
      <c r="CG49" s="33">
        <f t="shared" si="5"/>
        <v>0.10347222222222197</v>
      </c>
      <c r="CH49" s="34">
        <f t="shared" si="3"/>
        <v>148.99999999999963</v>
      </c>
      <c r="CI49" s="35">
        <f t="shared" si="6"/>
        <v>2.4833333333333272</v>
      </c>
      <c r="CK49" s="108"/>
    </row>
    <row r="50" spans="1:89" x14ac:dyDescent="0.2">
      <c r="A50" s="1230"/>
      <c r="B50" s="885">
        <v>27</v>
      </c>
      <c r="C50" s="718">
        <v>1.5277777777777777E-2</v>
      </c>
      <c r="D50" s="13">
        <f>+C50+D49</f>
        <v>0.57777777777777761</v>
      </c>
      <c r="E50" s="227">
        <v>0</v>
      </c>
      <c r="G50" s="115">
        <v>4.1666666666666666E-3</v>
      </c>
      <c r="H50" s="13">
        <f>+G50+D50</f>
        <v>0.58194444444444426</v>
      </c>
      <c r="I50" s="892">
        <v>1.5972222222222224E-2</v>
      </c>
      <c r="J50" s="101">
        <f>+I50+H50</f>
        <v>0.59791666666666654</v>
      </c>
      <c r="K50" s="892">
        <v>6.9444444444444441E-3</v>
      </c>
      <c r="L50" s="101">
        <f>+K50+J50</f>
        <v>0.60486111111111096</v>
      </c>
      <c r="M50" s="890">
        <v>4.8611111111111112E-3</v>
      </c>
      <c r="N50" s="101">
        <f t="shared" si="11"/>
        <v>0.60972222222222205</v>
      </c>
      <c r="O50" s="890">
        <v>6.2499999999999995E-3</v>
      </c>
      <c r="P50" s="101">
        <f>+O50+N50</f>
        <v>0.61597222222222203</v>
      </c>
      <c r="Q50" s="890">
        <v>4.8611111111111112E-3</v>
      </c>
      <c r="R50" s="101">
        <f t="shared" si="13"/>
        <v>0.62083333333333313</v>
      </c>
      <c r="S50" s="890">
        <v>4.8611111111111112E-3</v>
      </c>
      <c r="T50" s="101">
        <f>+S50+R50</f>
        <v>0.62569444444444422</v>
      </c>
      <c r="U50" s="104">
        <v>2.7777777777777779E-3</v>
      </c>
      <c r="V50" s="101">
        <f>+U50+T50</f>
        <v>0.62847222222222199</v>
      </c>
      <c r="W50" s="104">
        <v>2.7777777777777779E-3</v>
      </c>
      <c r="X50" s="101">
        <f>+W50+V50</f>
        <v>0.63124999999999976</v>
      </c>
      <c r="Y50" s="104">
        <v>2.7777777777777779E-3</v>
      </c>
      <c r="Z50" s="101">
        <f>+Y50+X50</f>
        <v>0.63402777777777752</v>
      </c>
      <c r="AA50" s="104">
        <v>2.7777777777777779E-3</v>
      </c>
      <c r="AB50" s="101">
        <f>+AA50+Z50</f>
        <v>0.63680555555555529</v>
      </c>
      <c r="AC50" s="890">
        <v>4.8611111111111112E-3</v>
      </c>
      <c r="AD50" s="101">
        <f>+AC50+AB50</f>
        <v>0.64166666666666639</v>
      </c>
      <c r="AE50" s="890">
        <v>4.8611111111111112E-3</v>
      </c>
      <c r="AF50" s="101">
        <f>+AE50+AD50</f>
        <v>0.64652777777777748</v>
      </c>
      <c r="AG50" s="890">
        <v>5.5555555555555558E-3</v>
      </c>
      <c r="AH50" s="101">
        <f>+AG50+AF50</f>
        <v>0.65208333333333302</v>
      </c>
      <c r="AI50" s="104">
        <v>2.7777777777777779E-3</v>
      </c>
      <c r="AJ50" s="101">
        <f>+AI50+AH50</f>
        <v>0.65486111111111078</v>
      </c>
      <c r="AK50" s="890">
        <v>6.2499999999999995E-3</v>
      </c>
      <c r="AL50" s="101">
        <f>+AK50+AJ50</f>
        <v>0.66111111111111076</v>
      </c>
      <c r="AM50" s="890">
        <v>6.2499999999999995E-3</v>
      </c>
      <c r="AN50" s="101">
        <f>+AM50+AL50</f>
        <v>0.66736111111111074</v>
      </c>
      <c r="AO50" s="890">
        <v>0</v>
      </c>
      <c r="AP50" s="101">
        <f>+AO50+AN50</f>
        <v>0.66736111111111074</v>
      </c>
      <c r="AQ50" s="893">
        <v>4.1666666666666666E-3</v>
      </c>
      <c r="AR50" s="101">
        <f>+AQ50+AP50</f>
        <v>0.67152777777777739</v>
      </c>
      <c r="AS50" s="104">
        <v>5.5555555555555558E-3</v>
      </c>
      <c r="AT50" s="101">
        <f>+AS50+AR50</f>
        <v>0.67708333333333293</v>
      </c>
      <c r="AU50" s="101">
        <v>0</v>
      </c>
      <c r="AV50" s="101">
        <f>+AU50+AT50</f>
        <v>0.67708333333333293</v>
      </c>
      <c r="AW50" s="101">
        <v>0</v>
      </c>
      <c r="AX50" s="101">
        <f>+AW50+AV50</f>
        <v>0.67708333333333293</v>
      </c>
      <c r="AY50" s="101">
        <v>0</v>
      </c>
      <c r="AZ50" s="101">
        <f>+AY50+AX50</f>
        <v>0.67708333333333293</v>
      </c>
      <c r="BA50" s="101">
        <v>0</v>
      </c>
      <c r="BB50" s="101">
        <f>+BA50+AZ50</f>
        <v>0.67708333333333293</v>
      </c>
      <c r="BC50" s="101">
        <v>0</v>
      </c>
      <c r="BD50" s="101">
        <f>+BC50+BB50</f>
        <v>0.67708333333333293</v>
      </c>
      <c r="BE50" s="101">
        <v>0</v>
      </c>
      <c r="BF50" s="101">
        <f>+BE50+BD50</f>
        <v>0.67708333333333293</v>
      </c>
      <c r="BG50" s="101">
        <v>0</v>
      </c>
      <c r="BH50" s="101">
        <f>+BG50+BF50</f>
        <v>0.67708333333333293</v>
      </c>
      <c r="BI50" s="101">
        <v>0</v>
      </c>
      <c r="BJ50" s="101">
        <f>+BI50+BH50</f>
        <v>0.67708333333333293</v>
      </c>
      <c r="BK50" s="101">
        <v>0</v>
      </c>
      <c r="BL50" s="101">
        <f>+BK50+BJ50</f>
        <v>0.67708333333333293</v>
      </c>
      <c r="BM50" s="101">
        <v>0</v>
      </c>
      <c r="BN50" s="101">
        <f>+BM50+BL50</f>
        <v>0.67708333333333293</v>
      </c>
      <c r="BO50" s="101">
        <v>0</v>
      </c>
      <c r="BP50" s="101">
        <f>+BO50+BN50</f>
        <v>0.67708333333333293</v>
      </c>
      <c r="BQ50" s="101">
        <v>0</v>
      </c>
      <c r="BR50" s="101">
        <f>+BQ50+BP50</f>
        <v>0.67708333333333293</v>
      </c>
      <c r="BS50" s="101">
        <v>0</v>
      </c>
      <c r="BT50" s="101">
        <f>+BS50+BR50</f>
        <v>0.67708333333333293</v>
      </c>
      <c r="BU50" s="101">
        <v>0</v>
      </c>
      <c r="BV50" s="101">
        <f>+BU50+BT50</f>
        <v>0.67708333333333293</v>
      </c>
      <c r="BW50" s="104">
        <v>4.1666666666666666E-3</v>
      </c>
      <c r="BX50" s="102">
        <f>+BW50+BV50</f>
        <v>0.68124999999999958</v>
      </c>
      <c r="BY50" s="891"/>
      <c r="BZ50" s="101"/>
      <c r="CA50" s="101">
        <f>+BX50-D50</f>
        <v>0.10347222222222197</v>
      </c>
      <c r="CB50" s="1">
        <f t="shared" si="0"/>
        <v>16.42953020134232</v>
      </c>
      <c r="CC50" s="103"/>
      <c r="CD50" s="88">
        <f t="shared" si="1"/>
        <v>148.99999999999963</v>
      </c>
      <c r="CE50" s="88">
        <f t="shared" si="2"/>
        <v>40.799999999999997</v>
      </c>
      <c r="CG50" s="33">
        <f t="shared" si="5"/>
        <v>0.10347222222222197</v>
      </c>
      <c r="CH50" s="34">
        <f t="shared" si="3"/>
        <v>148.99999999999963</v>
      </c>
      <c r="CI50" s="35">
        <f t="shared" si="6"/>
        <v>2.4833333333333272</v>
      </c>
      <c r="CK50" s="108"/>
    </row>
    <row r="51" spans="1:89" x14ac:dyDescent="0.2">
      <c r="A51" s="1230"/>
      <c r="B51" s="872">
        <v>28</v>
      </c>
      <c r="C51" s="718">
        <v>1.5972222222222224E-2</v>
      </c>
      <c r="D51" s="886">
        <f t="shared" si="7"/>
        <v>0.59374999999999989</v>
      </c>
      <c r="E51" s="887">
        <v>0</v>
      </c>
      <c r="F51" s="875"/>
      <c r="G51" s="874">
        <v>4.1666666666666666E-3</v>
      </c>
      <c r="H51" s="886">
        <f t="shared" si="8"/>
        <v>0.59791666666666654</v>
      </c>
      <c r="I51" s="877">
        <v>1.3888888888888888E-2</v>
      </c>
      <c r="J51" s="889">
        <f t="shared" si="9"/>
        <v>0.61180555555555538</v>
      </c>
      <c r="K51" s="892">
        <v>6.9444444444444441E-3</v>
      </c>
      <c r="L51" s="889">
        <f t="shared" si="10"/>
        <v>0.6187499999999998</v>
      </c>
      <c r="M51" s="881">
        <v>4.1666666666666666E-3</v>
      </c>
      <c r="N51" s="889">
        <f t="shared" si="11"/>
        <v>0.62291666666666645</v>
      </c>
      <c r="O51" s="881">
        <v>5.5555555555555558E-3</v>
      </c>
      <c r="P51" s="889">
        <f t="shared" si="12"/>
        <v>0.62847222222222199</v>
      </c>
      <c r="Q51" s="881">
        <v>4.1666666666666666E-3</v>
      </c>
      <c r="R51" s="889">
        <f t="shared" si="13"/>
        <v>0.63263888888888864</v>
      </c>
      <c r="S51" s="881">
        <v>4.8611111111111112E-3</v>
      </c>
      <c r="T51" s="889">
        <f t="shared" si="14"/>
        <v>0.63749999999999973</v>
      </c>
      <c r="U51" s="882">
        <v>2.7777777777777779E-3</v>
      </c>
      <c r="V51" s="889">
        <f t="shared" si="15"/>
        <v>0.6402777777777775</v>
      </c>
      <c r="W51" s="882">
        <v>2.7777777777777779E-3</v>
      </c>
      <c r="X51" s="889">
        <f t="shared" si="16"/>
        <v>0.64305555555555527</v>
      </c>
      <c r="Y51" s="882">
        <v>2.7777777777777779E-3</v>
      </c>
      <c r="Z51" s="889">
        <f t="shared" si="17"/>
        <v>0.64583333333333304</v>
      </c>
      <c r="AA51" s="882">
        <v>2.7777777777777779E-3</v>
      </c>
      <c r="AB51" s="889">
        <f t="shared" si="18"/>
        <v>0.64861111111111081</v>
      </c>
      <c r="AC51" s="881">
        <v>4.8611111111111112E-3</v>
      </c>
      <c r="AD51" s="889">
        <f t="shared" si="19"/>
        <v>0.6534722222222219</v>
      </c>
      <c r="AE51" s="881">
        <v>4.8611111111111112E-3</v>
      </c>
      <c r="AF51" s="889">
        <f t="shared" si="20"/>
        <v>0.65833333333333299</v>
      </c>
      <c r="AG51" s="881">
        <v>5.5555555555555558E-3</v>
      </c>
      <c r="AH51" s="889">
        <f t="shared" si="21"/>
        <v>0.66388888888888853</v>
      </c>
      <c r="AI51" s="882">
        <v>2.7777777777777779E-3</v>
      </c>
      <c r="AJ51" s="889">
        <f t="shared" si="22"/>
        <v>0.6666666666666663</v>
      </c>
      <c r="AK51" s="890">
        <v>6.2499999999999995E-3</v>
      </c>
      <c r="AL51" s="889">
        <f t="shared" si="23"/>
        <v>0.67291666666666627</v>
      </c>
      <c r="AM51" s="881">
        <v>6.2499999999999995E-3</v>
      </c>
      <c r="AN51" s="889">
        <f t="shared" si="24"/>
        <v>0.67916666666666625</v>
      </c>
      <c r="AO51" s="881">
        <v>0</v>
      </c>
      <c r="AP51" s="889">
        <f t="shared" si="25"/>
        <v>0.67916666666666625</v>
      </c>
      <c r="AQ51" s="879">
        <v>4.1666666666666666E-3</v>
      </c>
      <c r="AR51" s="889">
        <f t="shared" si="26"/>
        <v>0.6833333333333329</v>
      </c>
      <c r="AS51" s="882">
        <v>5.5555555555555558E-3</v>
      </c>
      <c r="AT51" s="889">
        <f t="shared" si="26"/>
        <v>0.68888888888888844</v>
      </c>
      <c r="AU51" s="889">
        <v>0</v>
      </c>
      <c r="AV51" s="889">
        <f t="shared" si="27"/>
        <v>0.68888888888888844</v>
      </c>
      <c r="AW51" s="889">
        <v>0</v>
      </c>
      <c r="AX51" s="889">
        <f t="shared" si="28"/>
        <v>0.68888888888888844</v>
      </c>
      <c r="AY51" s="889">
        <v>0</v>
      </c>
      <c r="AZ51" s="889">
        <f t="shared" si="29"/>
        <v>0.68888888888888844</v>
      </c>
      <c r="BA51" s="889">
        <v>0</v>
      </c>
      <c r="BB51" s="889">
        <f t="shared" si="30"/>
        <v>0.68888888888888844</v>
      </c>
      <c r="BC51" s="889">
        <v>0</v>
      </c>
      <c r="BD51" s="889">
        <f t="shared" si="31"/>
        <v>0.68888888888888844</v>
      </c>
      <c r="BE51" s="889">
        <v>0</v>
      </c>
      <c r="BF51" s="889">
        <f t="shared" si="32"/>
        <v>0.68888888888888844</v>
      </c>
      <c r="BG51" s="889">
        <v>0</v>
      </c>
      <c r="BH51" s="889">
        <f t="shared" si="33"/>
        <v>0.68888888888888844</v>
      </c>
      <c r="BI51" s="889">
        <v>0</v>
      </c>
      <c r="BJ51" s="889">
        <f t="shared" si="34"/>
        <v>0.68888888888888844</v>
      </c>
      <c r="BK51" s="889">
        <v>0</v>
      </c>
      <c r="BL51" s="889">
        <f t="shared" si="35"/>
        <v>0.68888888888888844</v>
      </c>
      <c r="BM51" s="889">
        <v>0</v>
      </c>
      <c r="BN51" s="889">
        <f t="shared" si="36"/>
        <v>0.68888888888888844</v>
      </c>
      <c r="BO51" s="889">
        <v>0</v>
      </c>
      <c r="BP51" s="889">
        <f t="shared" si="37"/>
        <v>0.68888888888888844</v>
      </c>
      <c r="BQ51" s="889">
        <v>0</v>
      </c>
      <c r="BR51" s="889">
        <f t="shared" si="38"/>
        <v>0.68888888888888844</v>
      </c>
      <c r="BS51" s="889">
        <v>0</v>
      </c>
      <c r="BT51" s="889">
        <f t="shared" si="39"/>
        <v>0.68888888888888844</v>
      </c>
      <c r="BU51" s="889">
        <v>0</v>
      </c>
      <c r="BV51" s="889">
        <f t="shared" si="40"/>
        <v>0.68888888888888844</v>
      </c>
      <c r="BW51" s="882">
        <v>4.1666666666666666E-3</v>
      </c>
      <c r="BX51" s="883">
        <f t="shared" si="41"/>
        <v>0.69305555555555509</v>
      </c>
      <c r="BY51" s="891"/>
      <c r="BZ51" s="101"/>
      <c r="CA51" s="101">
        <f t="shared" si="4"/>
        <v>9.9305555555555203E-2</v>
      </c>
      <c r="CB51" s="1">
        <f t="shared" si="0"/>
        <v>17.118881118881177</v>
      </c>
      <c r="CC51" s="103"/>
      <c r="CD51" s="88">
        <f t="shared" si="1"/>
        <v>142.99999999999949</v>
      </c>
      <c r="CE51" s="88">
        <f t="shared" si="2"/>
        <v>40.799999999999997</v>
      </c>
      <c r="CG51" s="33">
        <f t="shared" si="5"/>
        <v>9.9305555555555203E-2</v>
      </c>
      <c r="CH51" s="34">
        <f t="shared" si="3"/>
        <v>142.99999999999949</v>
      </c>
      <c r="CI51" s="35">
        <f t="shared" si="6"/>
        <v>2.3833333333333249</v>
      </c>
    </row>
    <row r="52" spans="1:89" x14ac:dyDescent="0.2">
      <c r="A52" s="1230"/>
      <c r="B52" s="885">
        <v>29</v>
      </c>
      <c r="C52" s="718">
        <v>1.5277777777777777E-2</v>
      </c>
      <c r="D52" s="886">
        <f t="shared" si="7"/>
        <v>0.60902777777777761</v>
      </c>
      <c r="E52" s="887">
        <v>0</v>
      </c>
      <c r="F52" s="875"/>
      <c r="G52" s="874">
        <v>4.1666666666666666E-3</v>
      </c>
      <c r="H52" s="886">
        <f t="shared" si="8"/>
        <v>0.61319444444444426</v>
      </c>
      <c r="I52" s="877">
        <v>1.3888888888888888E-2</v>
      </c>
      <c r="J52" s="889">
        <f t="shared" si="9"/>
        <v>0.6270833333333331</v>
      </c>
      <c r="K52" s="892">
        <v>6.9444444444444441E-3</v>
      </c>
      <c r="L52" s="889">
        <f t="shared" si="10"/>
        <v>0.63402777777777752</v>
      </c>
      <c r="M52" s="881">
        <v>4.1666666666666666E-3</v>
      </c>
      <c r="N52" s="889">
        <f t="shared" si="11"/>
        <v>0.63819444444444418</v>
      </c>
      <c r="O52" s="881">
        <v>5.5555555555555558E-3</v>
      </c>
      <c r="P52" s="889">
        <f t="shared" si="12"/>
        <v>0.64374999999999971</v>
      </c>
      <c r="Q52" s="881">
        <v>4.1666666666666666E-3</v>
      </c>
      <c r="R52" s="889">
        <f t="shared" si="13"/>
        <v>0.64791666666666636</v>
      </c>
      <c r="S52" s="881">
        <v>4.8611111111111112E-3</v>
      </c>
      <c r="T52" s="889">
        <f t="shared" si="14"/>
        <v>0.65277777777777746</v>
      </c>
      <c r="U52" s="882">
        <v>2.7777777777777779E-3</v>
      </c>
      <c r="V52" s="889">
        <f t="shared" si="15"/>
        <v>0.65555555555555522</v>
      </c>
      <c r="W52" s="882">
        <v>2.7777777777777779E-3</v>
      </c>
      <c r="X52" s="889">
        <f t="shared" si="16"/>
        <v>0.65833333333333299</v>
      </c>
      <c r="Y52" s="882">
        <v>2.7777777777777779E-3</v>
      </c>
      <c r="Z52" s="889">
        <f t="shared" si="17"/>
        <v>0.66111111111111076</v>
      </c>
      <c r="AA52" s="882">
        <v>2.7777777777777779E-3</v>
      </c>
      <c r="AB52" s="889">
        <f t="shared" si="18"/>
        <v>0.66388888888888853</v>
      </c>
      <c r="AC52" s="881">
        <v>4.8611111111111112E-3</v>
      </c>
      <c r="AD52" s="889">
        <f t="shared" si="19"/>
        <v>0.66874999999999962</v>
      </c>
      <c r="AE52" s="881">
        <v>4.8611111111111112E-3</v>
      </c>
      <c r="AF52" s="889">
        <f t="shared" si="20"/>
        <v>0.67361111111111072</v>
      </c>
      <c r="AG52" s="881">
        <v>5.5555555555555558E-3</v>
      </c>
      <c r="AH52" s="889">
        <f t="shared" si="21"/>
        <v>0.67916666666666625</v>
      </c>
      <c r="AI52" s="882">
        <v>2.7777777777777779E-3</v>
      </c>
      <c r="AJ52" s="889">
        <f t="shared" si="22"/>
        <v>0.68194444444444402</v>
      </c>
      <c r="AK52" s="890">
        <v>6.2499999999999995E-3</v>
      </c>
      <c r="AL52" s="889">
        <f t="shared" si="23"/>
        <v>0.688194444444444</v>
      </c>
      <c r="AM52" s="881">
        <v>6.2499999999999995E-3</v>
      </c>
      <c r="AN52" s="889">
        <f t="shared" si="24"/>
        <v>0.69444444444444398</v>
      </c>
      <c r="AO52" s="881">
        <v>0</v>
      </c>
      <c r="AP52" s="889">
        <f t="shared" si="25"/>
        <v>0.69444444444444398</v>
      </c>
      <c r="AQ52" s="879">
        <v>4.1666666666666666E-3</v>
      </c>
      <c r="AR52" s="889">
        <f t="shared" si="26"/>
        <v>0.69861111111111063</v>
      </c>
      <c r="AS52" s="882">
        <v>5.5555555555555558E-3</v>
      </c>
      <c r="AT52" s="889">
        <f t="shared" si="26"/>
        <v>0.70416666666666616</v>
      </c>
      <c r="AU52" s="889">
        <v>0</v>
      </c>
      <c r="AV52" s="889">
        <f t="shared" si="27"/>
        <v>0.70416666666666616</v>
      </c>
      <c r="AW52" s="889">
        <v>0</v>
      </c>
      <c r="AX52" s="889">
        <f t="shared" si="28"/>
        <v>0.70416666666666616</v>
      </c>
      <c r="AY52" s="889">
        <v>0</v>
      </c>
      <c r="AZ52" s="889">
        <f t="shared" si="29"/>
        <v>0.70416666666666616</v>
      </c>
      <c r="BA52" s="889">
        <v>0</v>
      </c>
      <c r="BB52" s="889">
        <f t="shared" si="30"/>
        <v>0.70416666666666616</v>
      </c>
      <c r="BC52" s="889">
        <v>0</v>
      </c>
      <c r="BD52" s="889">
        <f t="shared" si="31"/>
        <v>0.70416666666666616</v>
      </c>
      <c r="BE52" s="889">
        <v>0</v>
      </c>
      <c r="BF52" s="889">
        <f t="shared" si="32"/>
        <v>0.70416666666666616</v>
      </c>
      <c r="BG52" s="889">
        <v>0</v>
      </c>
      <c r="BH52" s="889">
        <f t="shared" si="33"/>
        <v>0.70416666666666616</v>
      </c>
      <c r="BI52" s="889">
        <v>0</v>
      </c>
      <c r="BJ52" s="889">
        <f t="shared" si="34"/>
        <v>0.70416666666666616</v>
      </c>
      <c r="BK52" s="889">
        <v>0</v>
      </c>
      <c r="BL52" s="889">
        <f t="shared" si="35"/>
        <v>0.70416666666666616</v>
      </c>
      <c r="BM52" s="889">
        <v>0</v>
      </c>
      <c r="BN52" s="889">
        <f t="shared" si="36"/>
        <v>0.70416666666666616</v>
      </c>
      <c r="BO52" s="889">
        <v>0</v>
      </c>
      <c r="BP52" s="889">
        <f t="shared" si="37"/>
        <v>0.70416666666666616</v>
      </c>
      <c r="BQ52" s="889">
        <v>0</v>
      </c>
      <c r="BR52" s="889">
        <f t="shared" si="38"/>
        <v>0.70416666666666616</v>
      </c>
      <c r="BS52" s="889">
        <v>0</v>
      </c>
      <c r="BT52" s="889">
        <f t="shared" si="39"/>
        <v>0.70416666666666616</v>
      </c>
      <c r="BU52" s="889">
        <v>0</v>
      </c>
      <c r="BV52" s="889">
        <f t="shared" si="40"/>
        <v>0.70416666666666616</v>
      </c>
      <c r="BW52" s="882">
        <v>4.1666666666666666E-3</v>
      </c>
      <c r="BX52" s="883">
        <f t="shared" si="41"/>
        <v>0.70833333333333282</v>
      </c>
      <c r="BY52" s="884"/>
      <c r="BZ52" s="101"/>
      <c r="CA52" s="101">
        <f t="shared" si="4"/>
        <v>9.9305555555555203E-2</v>
      </c>
      <c r="CB52" s="1">
        <f t="shared" si="0"/>
        <v>17.118881118881177</v>
      </c>
      <c r="CC52" s="153"/>
      <c r="CD52" s="88">
        <f t="shared" si="1"/>
        <v>142.99999999999949</v>
      </c>
      <c r="CE52" s="88">
        <f t="shared" si="2"/>
        <v>40.799999999999997</v>
      </c>
      <c r="CG52" s="33">
        <f t="shared" si="5"/>
        <v>9.9305555555555203E-2</v>
      </c>
      <c r="CH52" s="34">
        <f t="shared" si="3"/>
        <v>142.99999999999949</v>
      </c>
      <c r="CI52" s="35">
        <f t="shared" si="6"/>
        <v>2.3833333333333249</v>
      </c>
    </row>
    <row r="53" spans="1:89" x14ac:dyDescent="0.2">
      <c r="A53" s="1230"/>
      <c r="B53" s="885">
        <v>30</v>
      </c>
      <c r="C53" s="718">
        <v>1.3194444444444444E-2</v>
      </c>
      <c r="D53" s="13">
        <f t="shared" si="7"/>
        <v>0.62222222222222201</v>
      </c>
      <c r="E53" s="227">
        <v>0</v>
      </c>
      <c r="G53" s="115">
        <v>4.1666666666666666E-3</v>
      </c>
      <c r="H53" s="13">
        <f t="shared" si="8"/>
        <v>0.62638888888888866</v>
      </c>
      <c r="I53" s="892">
        <v>1.5972222222222224E-2</v>
      </c>
      <c r="J53" s="101">
        <f t="shared" si="9"/>
        <v>0.64236111111111094</v>
      </c>
      <c r="K53" s="892">
        <v>6.9444444444444441E-3</v>
      </c>
      <c r="L53" s="101">
        <f t="shared" si="10"/>
        <v>0.64930555555555536</v>
      </c>
      <c r="M53" s="890">
        <v>4.8611111111111112E-3</v>
      </c>
      <c r="N53" s="101">
        <f t="shared" si="11"/>
        <v>0.65416666666666645</v>
      </c>
      <c r="O53" s="890">
        <v>6.2499999999999995E-3</v>
      </c>
      <c r="P53" s="101">
        <f t="shared" si="12"/>
        <v>0.66041666666666643</v>
      </c>
      <c r="Q53" s="890">
        <v>4.8611111111111112E-3</v>
      </c>
      <c r="R53" s="101">
        <f t="shared" si="13"/>
        <v>0.66527777777777752</v>
      </c>
      <c r="S53" s="890">
        <v>4.8611111111111112E-3</v>
      </c>
      <c r="T53" s="101">
        <f t="shared" si="14"/>
        <v>0.67013888888888862</v>
      </c>
      <c r="U53" s="104">
        <v>2.7777777777777779E-3</v>
      </c>
      <c r="V53" s="101">
        <f t="shared" si="15"/>
        <v>0.67291666666666639</v>
      </c>
      <c r="W53" s="104">
        <v>2.7777777777777779E-3</v>
      </c>
      <c r="X53" s="101">
        <f t="shared" si="16"/>
        <v>0.67569444444444415</v>
      </c>
      <c r="Y53" s="104">
        <v>2.7777777777777779E-3</v>
      </c>
      <c r="Z53" s="101">
        <f t="shared" si="17"/>
        <v>0.67847222222222192</v>
      </c>
      <c r="AA53" s="104">
        <v>2.7777777777777779E-3</v>
      </c>
      <c r="AB53" s="101">
        <f t="shared" si="18"/>
        <v>0.68124999999999969</v>
      </c>
      <c r="AC53" s="890">
        <v>4.8611111111111112E-3</v>
      </c>
      <c r="AD53" s="101">
        <f t="shared" si="19"/>
        <v>0.68611111111111078</v>
      </c>
      <c r="AE53" s="890">
        <v>4.8611111111111112E-3</v>
      </c>
      <c r="AF53" s="101">
        <f t="shared" si="20"/>
        <v>0.69097222222222188</v>
      </c>
      <c r="AG53" s="890">
        <v>5.5555555555555558E-3</v>
      </c>
      <c r="AH53" s="101">
        <f t="shared" si="21"/>
        <v>0.69652777777777741</v>
      </c>
      <c r="AI53" s="104">
        <v>2.7777777777777779E-3</v>
      </c>
      <c r="AJ53" s="101">
        <f t="shared" si="22"/>
        <v>0.69930555555555518</v>
      </c>
      <c r="AK53" s="890">
        <v>6.2499999999999995E-3</v>
      </c>
      <c r="AL53" s="101">
        <f t="shared" si="23"/>
        <v>0.70555555555555516</v>
      </c>
      <c r="AM53" s="890">
        <v>6.2499999999999995E-3</v>
      </c>
      <c r="AN53" s="101">
        <f t="shared" si="24"/>
        <v>0.71180555555555514</v>
      </c>
      <c r="AO53" s="890">
        <v>0</v>
      </c>
      <c r="AP53" s="101">
        <f t="shared" si="25"/>
        <v>0.71180555555555514</v>
      </c>
      <c r="AQ53" s="893">
        <v>4.1666666666666666E-3</v>
      </c>
      <c r="AR53" s="101">
        <f t="shared" si="26"/>
        <v>0.71597222222222179</v>
      </c>
      <c r="AS53" s="104">
        <v>5.5555555555555558E-3</v>
      </c>
      <c r="AT53" s="101">
        <f t="shared" si="26"/>
        <v>0.72152777777777732</v>
      </c>
      <c r="AU53" s="101">
        <v>0</v>
      </c>
      <c r="AV53" s="101">
        <f t="shared" si="27"/>
        <v>0.72152777777777732</v>
      </c>
      <c r="AW53" s="101">
        <v>0</v>
      </c>
      <c r="AX53" s="101">
        <f t="shared" si="28"/>
        <v>0.72152777777777732</v>
      </c>
      <c r="AY53" s="101">
        <v>0</v>
      </c>
      <c r="AZ53" s="101">
        <f t="shared" si="29"/>
        <v>0.72152777777777732</v>
      </c>
      <c r="BA53" s="101">
        <v>0</v>
      </c>
      <c r="BB53" s="101">
        <f t="shared" si="30"/>
        <v>0.72152777777777732</v>
      </c>
      <c r="BC53" s="101">
        <v>0</v>
      </c>
      <c r="BD53" s="101">
        <f t="shared" si="31"/>
        <v>0.72152777777777732</v>
      </c>
      <c r="BE53" s="101">
        <v>0</v>
      </c>
      <c r="BF53" s="101">
        <f t="shared" si="32"/>
        <v>0.72152777777777732</v>
      </c>
      <c r="BG53" s="101">
        <v>0</v>
      </c>
      <c r="BH53" s="101">
        <f t="shared" si="33"/>
        <v>0.72152777777777732</v>
      </c>
      <c r="BI53" s="101">
        <v>0</v>
      </c>
      <c r="BJ53" s="101">
        <f t="shared" si="34"/>
        <v>0.72152777777777732</v>
      </c>
      <c r="BK53" s="101">
        <v>0</v>
      </c>
      <c r="BL53" s="101">
        <f t="shared" si="35"/>
        <v>0.72152777777777732</v>
      </c>
      <c r="BM53" s="101">
        <v>0</v>
      </c>
      <c r="BN53" s="101">
        <f t="shared" si="36"/>
        <v>0.72152777777777732</v>
      </c>
      <c r="BO53" s="101">
        <v>0</v>
      </c>
      <c r="BP53" s="101">
        <f t="shared" si="37"/>
        <v>0.72152777777777732</v>
      </c>
      <c r="BQ53" s="101">
        <v>0</v>
      </c>
      <c r="BR53" s="101">
        <f t="shared" si="38"/>
        <v>0.72152777777777732</v>
      </c>
      <c r="BS53" s="101">
        <v>0</v>
      </c>
      <c r="BT53" s="101">
        <f t="shared" si="39"/>
        <v>0.72152777777777732</v>
      </c>
      <c r="BU53" s="101">
        <v>0</v>
      </c>
      <c r="BV53" s="101">
        <f t="shared" si="40"/>
        <v>0.72152777777777732</v>
      </c>
      <c r="BW53" s="104">
        <v>4.1666666666666666E-3</v>
      </c>
      <c r="BX53" s="102">
        <f t="shared" si="41"/>
        <v>0.72569444444444398</v>
      </c>
      <c r="BY53" s="891"/>
      <c r="BZ53" s="101"/>
      <c r="CA53" s="101">
        <f t="shared" si="4"/>
        <v>0.10347222222222197</v>
      </c>
      <c r="CB53" s="1">
        <f t="shared" si="0"/>
        <v>16.42953020134232</v>
      </c>
      <c r="CC53" s="103"/>
      <c r="CD53" s="88">
        <f t="shared" si="1"/>
        <v>148.99999999999963</v>
      </c>
      <c r="CE53" s="88">
        <f t="shared" si="2"/>
        <v>40.799999999999997</v>
      </c>
      <c r="CG53" s="33">
        <f t="shared" si="5"/>
        <v>0.10347222222222197</v>
      </c>
      <c r="CH53" s="34">
        <f t="shared" si="3"/>
        <v>148.99999999999963</v>
      </c>
      <c r="CI53" s="35">
        <f t="shared" si="6"/>
        <v>2.4833333333333272</v>
      </c>
    </row>
    <row r="54" spans="1:89" x14ac:dyDescent="0.2">
      <c r="A54" s="1230"/>
      <c r="B54" s="872">
        <v>31</v>
      </c>
      <c r="C54" s="718">
        <v>1.5277777777777777E-2</v>
      </c>
      <c r="D54" s="13">
        <f t="shared" si="7"/>
        <v>0.63749999999999973</v>
      </c>
      <c r="E54" s="227">
        <v>0</v>
      </c>
      <c r="G54" s="115">
        <v>4.1666666666666666E-3</v>
      </c>
      <c r="H54" s="13">
        <f t="shared" si="8"/>
        <v>0.64166666666666639</v>
      </c>
      <c r="I54" s="892">
        <v>1.5972222222222224E-2</v>
      </c>
      <c r="J54" s="101">
        <f t="shared" si="9"/>
        <v>0.65763888888888866</v>
      </c>
      <c r="K54" s="892">
        <v>6.9444444444444441E-3</v>
      </c>
      <c r="L54" s="101">
        <f t="shared" si="10"/>
        <v>0.66458333333333308</v>
      </c>
      <c r="M54" s="890">
        <v>4.8611111111111112E-3</v>
      </c>
      <c r="N54" s="101">
        <f t="shared" si="11"/>
        <v>0.66944444444444418</v>
      </c>
      <c r="O54" s="890">
        <v>6.2499999999999995E-3</v>
      </c>
      <c r="P54" s="101">
        <f t="shared" si="12"/>
        <v>0.67569444444444415</v>
      </c>
      <c r="Q54" s="890">
        <v>4.8611111111111112E-3</v>
      </c>
      <c r="R54" s="101">
        <f t="shared" si="13"/>
        <v>0.68055555555555525</v>
      </c>
      <c r="S54" s="890">
        <v>4.8611111111111112E-3</v>
      </c>
      <c r="T54" s="101">
        <f t="shared" si="14"/>
        <v>0.68541666666666634</v>
      </c>
      <c r="U54" s="104">
        <v>2.7777777777777779E-3</v>
      </c>
      <c r="V54" s="101">
        <f t="shared" si="15"/>
        <v>0.68819444444444411</v>
      </c>
      <c r="W54" s="104">
        <v>2.7777777777777779E-3</v>
      </c>
      <c r="X54" s="101">
        <f t="shared" si="16"/>
        <v>0.69097222222222188</v>
      </c>
      <c r="Y54" s="104">
        <v>2.7777777777777779E-3</v>
      </c>
      <c r="Z54" s="101">
        <f t="shared" si="17"/>
        <v>0.69374999999999964</v>
      </c>
      <c r="AA54" s="104">
        <v>2.7777777777777779E-3</v>
      </c>
      <c r="AB54" s="101">
        <f t="shared" si="18"/>
        <v>0.69652777777777741</v>
      </c>
      <c r="AC54" s="890">
        <v>4.8611111111111112E-3</v>
      </c>
      <c r="AD54" s="101">
        <f t="shared" si="19"/>
        <v>0.70138888888888851</v>
      </c>
      <c r="AE54" s="890">
        <v>4.8611111111111112E-3</v>
      </c>
      <c r="AF54" s="101">
        <f t="shared" si="20"/>
        <v>0.7062499999999996</v>
      </c>
      <c r="AG54" s="890">
        <v>5.5555555555555558E-3</v>
      </c>
      <c r="AH54" s="101">
        <f t="shared" si="21"/>
        <v>0.71180555555555514</v>
      </c>
      <c r="AI54" s="104">
        <v>2.7777777777777779E-3</v>
      </c>
      <c r="AJ54" s="101">
        <f t="shared" si="22"/>
        <v>0.7145833333333329</v>
      </c>
      <c r="AK54" s="890">
        <v>6.2499999999999995E-3</v>
      </c>
      <c r="AL54" s="101">
        <f t="shared" si="23"/>
        <v>0.72083333333333288</v>
      </c>
      <c r="AM54" s="890">
        <v>6.2499999999999995E-3</v>
      </c>
      <c r="AN54" s="101">
        <f t="shared" si="24"/>
        <v>0.72708333333333286</v>
      </c>
      <c r="AO54" s="890">
        <v>0</v>
      </c>
      <c r="AP54" s="101">
        <f t="shared" si="25"/>
        <v>0.72708333333333286</v>
      </c>
      <c r="AQ54" s="893">
        <v>4.1666666666666666E-3</v>
      </c>
      <c r="AR54" s="101">
        <f t="shared" si="26"/>
        <v>0.73124999999999951</v>
      </c>
      <c r="AS54" s="104">
        <v>5.5555555555555558E-3</v>
      </c>
      <c r="AT54" s="101">
        <f t="shared" si="26"/>
        <v>0.73680555555555505</v>
      </c>
      <c r="AU54" s="101">
        <v>0</v>
      </c>
      <c r="AV54" s="101">
        <f t="shared" si="27"/>
        <v>0.73680555555555505</v>
      </c>
      <c r="AW54" s="101">
        <v>0</v>
      </c>
      <c r="AX54" s="101">
        <f t="shared" si="28"/>
        <v>0.73680555555555505</v>
      </c>
      <c r="AY54" s="101">
        <v>0</v>
      </c>
      <c r="AZ54" s="101">
        <f t="shared" si="29"/>
        <v>0.73680555555555505</v>
      </c>
      <c r="BA54" s="101">
        <v>0</v>
      </c>
      <c r="BB54" s="101">
        <f t="shared" si="30"/>
        <v>0.73680555555555505</v>
      </c>
      <c r="BC54" s="101">
        <v>0</v>
      </c>
      <c r="BD54" s="101">
        <f t="shared" si="31"/>
        <v>0.73680555555555505</v>
      </c>
      <c r="BE54" s="101">
        <v>0</v>
      </c>
      <c r="BF54" s="101">
        <f t="shared" si="32"/>
        <v>0.73680555555555505</v>
      </c>
      <c r="BG54" s="101">
        <v>0</v>
      </c>
      <c r="BH54" s="101">
        <f t="shared" si="33"/>
        <v>0.73680555555555505</v>
      </c>
      <c r="BI54" s="101">
        <v>0</v>
      </c>
      <c r="BJ54" s="101">
        <f t="shared" si="34"/>
        <v>0.73680555555555505</v>
      </c>
      <c r="BK54" s="101">
        <v>0</v>
      </c>
      <c r="BL54" s="101">
        <f t="shared" si="35"/>
        <v>0.73680555555555505</v>
      </c>
      <c r="BM54" s="101">
        <v>0</v>
      </c>
      <c r="BN54" s="101">
        <f t="shared" si="36"/>
        <v>0.73680555555555505</v>
      </c>
      <c r="BO54" s="101">
        <v>0</v>
      </c>
      <c r="BP54" s="101">
        <f t="shared" si="37"/>
        <v>0.73680555555555505</v>
      </c>
      <c r="BQ54" s="101">
        <v>0</v>
      </c>
      <c r="BR54" s="101">
        <f t="shared" si="38"/>
        <v>0.73680555555555505</v>
      </c>
      <c r="BS54" s="101">
        <v>0</v>
      </c>
      <c r="BT54" s="101">
        <f t="shared" si="39"/>
        <v>0.73680555555555505</v>
      </c>
      <c r="BU54" s="101">
        <v>0</v>
      </c>
      <c r="BV54" s="101">
        <f t="shared" si="40"/>
        <v>0.73680555555555505</v>
      </c>
      <c r="BW54" s="104">
        <v>4.1666666666666666E-3</v>
      </c>
      <c r="BX54" s="102">
        <f t="shared" si="41"/>
        <v>0.7409722222222217</v>
      </c>
      <c r="BY54" s="884"/>
      <c r="BZ54" s="101"/>
      <c r="CA54" s="101">
        <f t="shared" si="4"/>
        <v>0.10347222222222197</v>
      </c>
      <c r="CB54" s="1">
        <f t="shared" si="0"/>
        <v>16.42953020134232</v>
      </c>
      <c r="CC54" s="103"/>
      <c r="CD54" s="88">
        <f t="shared" si="1"/>
        <v>148.99999999999963</v>
      </c>
      <c r="CE54" s="88">
        <f t="shared" si="2"/>
        <v>40.799999999999997</v>
      </c>
      <c r="CG54" s="33">
        <f t="shared" si="5"/>
        <v>0.10347222222222197</v>
      </c>
      <c r="CH54" s="34">
        <f t="shared" si="3"/>
        <v>148.99999999999963</v>
      </c>
      <c r="CI54" s="35">
        <f t="shared" si="6"/>
        <v>2.4833333333333272</v>
      </c>
    </row>
    <row r="55" spans="1:89" x14ac:dyDescent="0.2">
      <c r="A55" s="1230"/>
      <c r="B55" s="885">
        <v>32</v>
      </c>
      <c r="C55" s="718">
        <v>1.5277777777777777E-2</v>
      </c>
      <c r="D55" s="13">
        <f t="shared" si="7"/>
        <v>0.65277777777777746</v>
      </c>
      <c r="E55" s="227">
        <v>0</v>
      </c>
      <c r="G55" s="115">
        <v>4.1666666666666666E-3</v>
      </c>
      <c r="H55" s="13">
        <f t="shared" si="8"/>
        <v>0.65694444444444411</v>
      </c>
      <c r="I55" s="892">
        <v>1.5972222222222224E-2</v>
      </c>
      <c r="J55" s="101">
        <f t="shared" si="9"/>
        <v>0.67291666666666639</v>
      </c>
      <c r="K55" s="892">
        <v>6.9444444444444441E-3</v>
      </c>
      <c r="L55" s="101">
        <f t="shared" si="10"/>
        <v>0.67986111111111081</v>
      </c>
      <c r="M55" s="890">
        <v>4.8611111111111112E-3</v>
      </c>
      <c r="N55" s="101">
        <f t="shared" si="11"/>
        <v>0.6847222222222219</v>
      </c>
      <c r="O55" s="890">
        <v>6.2499999999999995E-3</v>
      </c>
      <c r="P55" s="101">
        <f t="shared" si="12"/>
        <v>0.69097222222222188</v>
      </c>
      <c r="Q55" s="890">
        <v>4.8611111111111112E-3</v>
      </c>
      <c r="R55" s="101">
        <f t="shared" si="13"/>
        <v>0.69583333333333297</v>
      </c>
      <c r="S55" s="890">
        <v>4.8611111111111112E-3</v>
      </c>
      <c r="T55" s="101">
        <f t="shared" si="14"/>
        <v>0.70069444444444406</v>
      </c>
      <c r="U55" s="104">
        <v>2.7777777777777779E-3</v>
      </c>
      <c r="V55" s="101">
        <f t="shared" si="15"/>
        <v>0.70347222222222183</v>
      </c>
      <c r="W55" s="104">
        <v>2.7777777777777779E-3</v>
      </c>
      <c r="X55" s="101">
        <f t="shared" si="16"/>
        <v>0.7062499999999996</v>
      </c>
      <c r="Y55" s="104">
        <v>2.7777777777777779E-3</v>
      </c>
      <c r="Z55" s="101">
        <f t="shared" si="17"/>
        <v>0.70902777777777737</v>
      </c>
      <c r="AA55" s="104">
        <v>2.7777777777777779E-3</v>
      </c>
      <c r="AB55" s="101">
        <f t="shared" si="18"/>
        <v>0.71180555555555514</v>
      </c>
      <c r="AC55" s="890">
        <v>4.8611111111111112E-3</v>
      </c>
      <c r="AD55" s="101">
        <f t="shared" si="19"/>
        <v>0.71666666666666623</v>
      </c>
      <c r="AE55" s="890">
        <v>4.8611111111111112E-3</v>
      </c>
      <c r="AF55" s="101">
        <f t="shared" si="20"/>
        <v>0.72152777777777732</v>
      </c>
      <c r="AG55" s="890">
        <v>5.5555555555555558E-3</v>
      </c>
      <c r="AH55" s="101">
        <f t="shared" si="21"/>
        <v>0.72708333333333286</v>
      </c>
      <c r="AI55" s="104">
        <v>2.7777777777777779E-3</v>
      </c>
      <c r="AJ55" s="101">
        <f t="shared" si="22"/>
        <v>0.72986111111111063</v>
      </c>
      <c r="AK55" s="890">
        <v>6.2499999999999995E-3</v>
      </c>
      <c r="AL55" s="101">
        <f t="shared" si="23"/>
        <v>0.73611111111111061</v>
      </c>
      <c r="AM55" s="890">
        <v>6.2499999999999995E-3</v>
      </c>
      <c r="AN55" s="101">
        <f t="shared" si="24"/>
        <v>0.74236111111111058</v>
      </c>
      <c r="AO55" s="890">
        <v>0</v>
      </c>
      <c r="AP55" s="101">
        <f t="shared" si="25"/>
        <v>0.74236111111111058</v>
      </c>
      <c r="AQ55" s="893">
        <v>4.1666666666666666E-3</v>
      </c>
      <c r="AR55" s="101">
        <f t="shared" si="26"/>
        <v>0.74652777777777724</v>
      </c>
      <c r="AS55" s="104">
        <v>5.5555555555555558E-3</v>
      </c>
      <c r="AT55" s="101">
        <f t="shared" si="26"/>
        <v>0.75208333333333277</v>
      </c>
      <c r="AU55" s="101">
        <v>0</v>
      </c>
      <c r="AV55" s="101">
        <f t="shared" si="27"/>
        <v>0.75208333333333277</v>
      </c>
      <c r="AW55" s="101">
        <v>0</v>
      </c>
      <c r="AX55" s="101">
        <f t="shared" si="28"/>
        <v>0.75208333333333277</v>
      </c>
      <c r="AY55" s="101">
        <v>0</v>
      </c>
      <c r="AZ55" s="101">
        <f t="shared" si="29"/>
        <v>0.75208333333333277</v>
      </c>
      <c r="BA55" s="101">
        <v>0</v>
      </c>
      <c r="BB55" s="101">
        <f t="shared" si="30"/>
        <v>0.75208333333333277</v>
      </c>
      <c r="BC55" s="101">
        <v>0</v>
      </c>
      <c r="BD55" s="101">
        <f t="shared" si="31"/>
        <v>0.75208333333333277</v>
      </c>
      <c r="BE55" s="101">
        <v>0</v>
      </c>
      <c r="BF55" s="101">
        <f t="shared" si="32"/>
        <v>0.75208333333333277</v>
      </c>
      <c r="BG55" s="101">
        <v>0</v>
      </c>
      <c r="BH55" s="101">
        <f t="shared" si="33"/>
        <v>0.75208333333333277</v>
      </c>
      <c r="BI55" s="101">
        <v>0</v>
      </c>
      <c r="BJ55" s="101">
        <f t="shared" si="34"/>
        <v>0.75208333333333277</v>
      </c>
      <c r="BK55" s="101">
        <v>0</v>
      </c>
      <c r="BL55" s="101">
        <f t="shared" si="35"/>
        <v>0.75208333333333277</v>
      </c>
      <c r="BM55" s="101">
        <v>0</v>
      </c>
      <c r="BN55" s="101">
        <f t="shared" si="36"/>
        <v>0.75208333333333277</v>
      </c>
      <c r="BO55" s="101">
        <v>0</v>
      </c>
      <c r="BP55" s="101">
        <f t="shared" si="37"/>
        <v>0.75208333333333277</v>
      </c>
      <c r="BQ55" s="101">
        <v>0</v>
      </c>
      <c r="BR55" s="101">
        <f t="shared" si="38"/>
        <v>0.75208333333333277</v>
      </c>
      <c r="BS55" s="101">
        <v>0</v>
      </c>
      <c r="BT55" s="101">
        <f t="shared" si="39"/>
        <v>0.75208333333333277</v>
      </c>
      <c r="BU55" s="101">
        <v>0</v>
      </c>
      <c r="BV55" s="101">
        <f t="shared" si="40"/>
        <v>0.75208333333333277</v>
      </c>
      <c r="BW55" s="104">
        <v>4.1666666666666666E-3</v>
      </c>
      <c r="BX55" s="102">
        <f t="shared" si="41"/>
        <v>0.75624999999999942</v>
      </c>
      <c r="BY55" s="891"/>
      <c r="BZ55" s="101"/>
      <c r="CA55" s="101">
        <f t="shared" si="4"/>
        <v>0.10347222222222197</v>
      </c>
      <c r="CB55" s="1">
        <f t="shared" si="0"/>
        <v>16.42953020134232</v>
      </c>
      <c r="CC55" s="153"/>
      <c r="CD55" s="88">
        <f t="shared" si="1"/>
        <v>148.99999999999963</v>
      </c>
      <c r="CE55" s="88">
        <f t="shared" si="2"/>
        <v>40.799999999999997</v>
      </c>
      <c r="CG55" s="33">
        <f t="shared" si="5"/>
        <v>0.10347222222222197</v>
      </c>
      <c r="CH55" s="34">
        <f t="shared" si="3"/>
        <v>148.99999999999963</v>
      </c>
      <c r="CI55" s="35">
        <f t="shared" si="6"/>
        <v>2.4833333333333272</v>
      </c>
    </row>
    <row r="56" spans="1:89" x14ac:dyDescent="0.2">
      <c r="A56" s="1230"/>
      <c r="B56" s="885">
        <v>33</v>
      </c>
      <c r="C56" s="718">
        <v>1.5277777777777777E-2</v>
      </c>
      <c r="D56" s="13">
        <f t="shared" si="7"/>
        <v>0.66805555555555518</v>
      </c>
      <c r="E56" s="227">
        <v>0</v>
      </c>
      <c r="G56" s="115">
        <v>4.1666666666666666E-3</v>
      </c>
      <c r="H56" s="13">
        <f t="shared" si="8"/>
        <v>0.67222222222222183</v>
      </c>
      <c r="I56" s="892">
        <v>1.5972222222222224E-2</v>
      </c>
      <c r="J56" s="101">
        <f t="shared" si="9"/>
        <v>0.68819444444444411</v>
      </c>
      <c r="K56" s="892">
        <v>6.9444444444444441E-3</v>
      </c>
      <c r="L56" s="101">
        <f t="shared" si="10"/>
        <v>0.69513888888888853</v>
      </c>
      <c r="M56" s="890">
        <v>4.8611111111111112E-3</v>
      </c>
      <c r="N56" s="101">
        <f t="shared" si="11"/>
        <v>0.69999999999999962</v>
      </c>
      <c r="O56" s="890">
        <v>6.2499999999999995E-3</v>
      </c>
      <c r="P56" s="101">
        <f t="shared" si="12"/>
        <v>0.7062499999999996</v>
      </c>
      <c r="Q56" s="890">
        <v>4.8611111111111112E-3</v>
      </c>
      <c r="R56" s="101">
        <f t="shared" si="13"/>
        <v>0.71111111111111069</v>
      </c>
      <c r="S56" s="890">
        <v>4.8611111111111112E-3</v>
      </c>
      <c r="T56" s="101">
        <f t="shared" si="14"/>
        <v>0.71597222222222179</v>
      </c>
      <c r="U56" s="104">
        <v>2.7777777777777779E-3</v>
      </c>
      <c r="V56" s="101">
        <f t="shared" si="15"/>
        <v>0.71874999999999956</v>
      </c>
      <c r="W56" s="104">
        <v>2.7777777777777779E-3</v>
      </c>
      <c r="X56" s="101">
        <f t="shared" si="16"/>
        <v>0.72152777777777732</v>
      </c>
      <c r="Y56" s="104">
        <v>2.7777777777777779E-3</v>
      </c>
      <c r="Z56" s="101">
        <f t="shared" si="17"/>
        <v>0.72430555555555509</v>
      </c>
      <c r="AA56" s="104">
        <v>2.7777777777777779E-3</v>
      </c>
      <c r="AB56" s="101">
        <f t="shared" si="18"/>
        <v>0.72708333333333286</v>
      </c>
      <c r="AC56" s="890">
        <v>4.8611111111111112E-3</v>
      </c>
      <c r="AD56" s="101">
        <f t="shared" si="19"/>
        <v>0.73194444444444395</v>
      </c>
      <c r="AE56" s="890">
        <v>4.8611111111111112E-3</v>
      </c>
      <c r="AF56" s="101">
        <f t="shared" si="20"/>
        <v>0.73680555555555505</v>
      </c>
      <c r="AG56" s="890">
        <v>5.5555555555555558E-3</v>
      </c>
      <c r="AH56" s="101">
        <f t="shared" si="21"/>
        <v>0.74236111111111058</v>
      </c>
      <c r="AI56" s="104">
        <v>2.7777777777777779E-3</v>
      </c>
      <c r="AJ56" s="101">
        <f t="shared" si="22"/>
        <v>0.74513888888888835</v>
      </c>
      <c r="AK56" s="890">
        <v>6.2499999999999995E-3</v>
      </c>
      <c r="AL56" s="101">
        <f t="shared" si="23"/>
        <v>0.75138888888888833</v>
      </c>
      <c r="AM56" s="890">
        <v>6.2499999999999995E-3</v>
      </c>
      <c r="AN56" s="101">
        <f t="shared" si="24"/>
        <v>0.75763888888888831</v>
      </c>
      <c r="AO56" s="890">
        <v>0</v>
      </c>
      <c r="AP56" s="101">
        <f t="shared" si="25"/>
        <v>0.75763888888888831</v>
      </c>
      <c r="AQ56" s="893">
        <v>4.1666666666666666E-3</v>
      </c>
      <c r="AR56" s="101">
        <f t="shared" si="26"/>
        <v>0.76180555555555496</v>
      </c>
      <c r="AS56" s="104">
        <v>5.5555555555555558E-3</v>
      </c>
      <c r="AT56" s="101">
        <f t="shared" si="26"/>
        <v>0.76736111111111049</v>
      </c>
      <c r="AU56" s="101">
        <v>0</v>
      </c>
      <c r="AV56" s="101">
        <f t="shared" si="27"/>
        <v>0.76736111111111049</v>
      </c>
      <c r="AW56" s="101">
        <v>0</v>
      </c>
      <c r="AX56" s="101">
        <f t="shared" si="28"/>
        <v>0.76736111111111049</v>
      </c>
      <c r="AY56" s="101">
        <v>0</v>
      </c>
      <c r="AZ56" s="101">
        <f t="shared" si="29"/>
        <v>0.76736111111111049</v>
      </c>
      <c r="BA56" s="101">
        <v>0</v>
      </c>
      <c r="BB56" s="101">
        <f t="shared" si="30"/>
        <v>0.76736111111111049</v>
      </c>
      <c r="BC56" s="101">
        <v>0</v>
      </c>
      <c r="BD56" s="101">
        <f t="shared" si="31"/>
        <v>0.76736111111111049</v>
      </c>
      <c r="BE56" s="101">
        <v>0</v>
      </c>
      <c r="BF56" s="101">
        <f t="shared" si="32"/>
        <v>0.76736111111111049</v>
      </c>
      <c r="BG56" s="101">
        <v>0</v>
      </c>
      <c r="BH56" s="101">
        <f t="shared" si="33"/>
        <v>0.76736111111111049</v>
      </c>
      <c r="BI56" s="101">
        <v>0</v>
      </c>
      <c r="BJ56" s="101">
        <f t="shared" si="34"/>
        <v>0.76736111111111049</v>
      </c>
      <c r="BK56" s="101">
        <v>0</v>
      </c>
      <c r="BL56" s="101">
        <f t="shared" si="35"/>
        <v>0.76736111111111049</v>
      </c>
      <c r="BM56" s="101">
        <v>0</v>
      </c>
      <c r="BN56" s="101">
        <f t="shared" si="36"/>
        <v>0.76736111111111049</v>
      </c>
      <c r="BO56" s="101">
        <v>0</v>
      </c>
      <c r="BP56" s="101">
        <f t="shared" si="37"/>
        <v>0.76736111111111049</v>
      </c>
      <c r="BQ56" s="101">
        <v>0</v>
      </c>
      <c r="BR56" s="101">
        <f t="shared" si="38"/>
        <v>0.76736111111111049</v>
      </c>
      <c r="BS56" s="101">
        <v>0</v>
      </c>
      <c r="BT56" s="101">
        <f t="shared" si="39"/>
        <v>0.76736111111111049</v>
      </c>
      <c r="BU56" s="101">
        <v>0</v>
      </c>
      <c r="BV56" s="101">
        <f t="shared" si="40"/>
        <v>0.76736111111111049</v>
      </c>
      <c r="BW56" s="104">
        <v>4.1666666666666666E-3</v>
      </c>
      <c r="BX56" s="102">
        <f t="shared" si="41"/>
        <v>0.77152777777777715</v>
      </c>
      <c r="BY56" s="884"/>
      <c r="BZ56" s="101"/>
      <c r="CA56" s="101">
        <f t="shared" si="4"/>
        <v>0.10347222222222197</v>
      </c>
      <c r="CB56" s="1">
        <f t="shared" si="0"/>
        <v>16.42953020134232</v>
      </c>
      <c r="CC56" s="103"/>
      <c r="CD56" s="88">
        <f t="shared" si="1"/>
        <v>148.99999999999963</v>
      </c>
      <c r="CE56" s="88">
        <f t="shared" si="2"/>
        <v>40.799999999999997</v>
      </c>
      <c r="CG56" s="33">
        <f t="shared" si="5"/>
        <v>0.10347222222222197</v>
      </c>
      <c r="CH56" s="34">
        <f t="shared" si="3"/>
        <v>148.99999999999963</v>
      </c>
      <c r="CI56" s="35">
        <f t="shared" si="6"/>
        <v>2.4833333333333272</v>
      </c>
    </row>
    <row r="57" spans="1:89" x14ac:dyDescent="0.2">
      <c r="A57" s="1230"/>
      <c r="B57" s="872">
        <v>34</v>
      </c>
      <c r="C57" s="718">
        <v>1.5277777777777777E-2</v>
      </c>
      <c r="D57" s="886">
        <f t="shared" si="7"/>
        <v>0.6833333333333329</v>
      </c>
      <c r="E57" s="887">
        <v>0</v>
      </c>
      <c r="F57" s="875"/>
      <c r="G57" s="874">
        <v>4.1666666666666666E-3</v>
      </c>
      <c r="H57" s="886">
        <f t="shared" si="8"/>
        <v>0.68749999999999956</v>
      </c>
      <c r="I57" s="877">
        <v>1.3888888888888888E-2</v>
      </c>
      <c r="J57" s="889">
        <f t="shared" si="9"/>
        <v>0.7013888888888884</v>
      </c>
      <c r="K57" s="892">
        <v>6.9444444444444441E-3</v>
      </c>
      <c r="L57" s="889">
        <f t="shared" si="10"/>
        <v>0.70833333333333282</v>
      </c>
      <c r="M57" s="881">
        <v>4.1666666666666666E-3</v>
      </c>
      <c r="N57" s="889">
        <f>+M57+L57</f>
        <v>0.71249999999999947</v>
      </c>
      <c r="O57" s="881">
        <v>5.5555555555555558E-3</v>
      </c>
      <c r="P57" s="889">
        <f t="shared" si="12"/>
        <v>0.718055555555555</v>
      </c>
      <c r="Q57" s="881">
        <v>4.1666666666666666E-3</v>
      </c>
      <c r="R57" s="889">
        <f>+Q57+P57</f>
        <v>0.72222222222222165</v>
      </c>
      <c r="S57" s="881">
        <v>4.8611111111111112E-3</v>
      </c>
      <c r="T57" s="889">
        <f t="shared" si="14"/>
        <v>0.72708333333333275</v>
      </c>
      <c r="U57" s="882">
        <v>2.7777777777777779E-3</v>
      </c>
      <c r="V57" s="889">
        <f t="shared" si="15"/>
        <v>0.72986111111111052</v>
      </c>
      <c r="W57" s="882">
        <v>2.7777777777777779E-3</v>
      </c>
      <c r="X57" s="889">
        <f t="shared" si="16"/>
        <v>0.73263888888888828</v>
      </c>
      <c r="Y57" s="882">
        <v>2.7777777777777779E-3</v>
      </c>
      <c r="Z57" s="889">
        <f t="shared" si="17"/>
        <v>0.73541666666666605</v>
      </c>
      <c r="AA57" s="882">
        <v>2.7777777777777779E-3</v>
      </c>
      <c r="AB57" s="889">
        <f t="shared" si="18"/>
        <v>0.73819444444444382</v>
      </c>
      <c r="AC57" s="881">
        <v>4.8611111111111112E-3</v>
      </c>
      <c r="AD57" s="889">
        <f t="shared" si="19"/>
        <v>0.74305555555555491</v>
      </c>
      <c r="AE57" s="881">
        <v>4.8611111111111112E-3</v>
      </c>
      <c r="AF57" s="889">
        <f t="shared" si="20"/>
        <v>0.74791666666666601</v>
      </c>
      <c r="AG57" s="881">
        <v>5.5555555555555558E-3</v>
      </c>
      <c r="AH57" s="889">
        <f t="shared" si="21"/>
        <v>0.75347222222222154</v>
      </c>
      <c r="AI57" s="882">
        <v>2.7777777777777779E-3</v>
      </c>
      <c r="AJ57" s="889">
        <f t="shared" si="22"/>
        <v>0.75624999999999931</v>
      </c>
      <c r="AK57" s="890">
        <v>6.2499999999999995E-3</v>
      </c>
      <c r="AL57" s="889">
        <f t="shared" si="23"/>
        <v>0.76249999999999929</v>
      </c>
      <c r="AM57" s="881">
        <v>6.2499999999999995E-3</v>
      </c>
      <c r="AN57" s="889">
        <f t="shared" si="24"/>
        <v>0.76874999999999927</v>
      </c>
      <c r="AO57" s="881">
        <v>0</v>
      </c>
      <c r="AP57" s="889">
        <f t="shared" si="25"/>
        <v>0.76874999999999927</v>
      </c>
      <c r="AQ57" s="879">
        <v>4.1666666666666666E-3</v>
      </c>
      <c r="AR57" s="889">
        <f t="shared" si="26"/>
        <v>0.77291666666666592</v>
      </c>
      <c r="AS57" s="882">
        <v>5.5555555555555558E-3</v>
      </c>
      <c r="AT57" s="889">
        <f t="shared" si="26"/>
        <v>0.77847222222222145</v>
      </c>
      <c r="AU57" s="889">
        <v>0</v>
      </c>
      <c r="AV57" s="889">
        <f t="shared" si="27"/>
        <v>0.77847222222222145</v>
      </c>
      <c r="AW57" s="889">
        <v>0</v>
      </c>
      <c r="AX57" s="889">
        <f t="shared" si="28"/>
        <v>0.77847222222222145</v>
      </c>
      <c r="AY57" s="889">
        <v>0</v>
      </c>
      <c r="AZ57" s="889">
        <f t="shared" si="29"/>
        <v>0.77847222222222145</v>
      </c>
      <c r="BA57" s="889">
        <v>0</v>
      </c>
      <c r="BB57" s="889">
        <f t="shared" si="30"/>
        <v>0.77847222222222145</v>
      </c>
      <c r="BC57" s="889">
        <v>0</v>
      </c>
      <c r="BD57" s="889">
        <f t="shared" si="31"/>
        <v>0.77847222222222145</v>
      </c>
      <c r="BE57" s="889">
        <v>0</v>
      </c>
      <c r="BF57" s="889">
        <f t="shared" si="32"/>
        <v>0.77847222222222145</v>
      </c>
      <c r="BG57" s="889">
        <v>0</v>
      </c>
      <c r="BH57" s="889">
        <f t="shared" si="33"/>
        <v>0.77847222222222145</v>
      </c>
      <c r="BI57" s="889">
        <v>0</v>
      </c>
      <c r="BJ57" s="889">
        <f t="shared" si="34"/>
        <v>0.77847222222222145</v>
      </c>
      <c r="BK57" s="889">
        <v>0</v>
      </c>
      <c r="BL57" s="889">
        <f t="shared" si="35"/>
        <v>0.77847222222222145</v>
      </c>
      <c r="BM57" s="889">
        <v>0</v>
      </c>
      <c r="BN57" s="889">
        <f t="shared" si="36"/>
        <v>0.77847222222222145</v>
      </c>
      <c r="BO57" s="889">
        <v>0</v>
      </c>
      <c r="BP57" s="889">
        <f t="shared" si="37"/>
        <v>0.77847222222222145</v>
      </c>
      <c r="BQ57" s="889">
        <v>0</v>
      </c>
      <c r="BR57" s="889">
        <f t="shared" si="38"/>
        <v>0.77847222222222145</v>
      </c>
      <c r="BS57" s="889">
        <v>0</v>
      </c>
      <c r="BT57" s="889">
        <f t="shared" si="39"/>
        <v>0.77847222222222145</v>
      </c>
      <c r="BU57" s="889">
        <v>0</v>
      </c>
      <c r="BV57" s="889">
        <f t="shared" si="40"/>
        <v>0.77847222222222145</v>
      </c>
      <c r="BW57" s="882">
        <v>4.1666666666666666E-3</v>
      </c>
      <c r="BX57" s="883">
        <f t="shared" si="41"/>
        <v>0.78263888888888811</v>
      </c>
      <c r="BY57" s="891"/>
      <c r="BZ57" s="101"/>
      <c r="CA57" s="101">
        <f t="shared" si="4"/>
        <v>9.9305555555555203E-2</v>
      </c>
      <c r="CB57" s="1">
        <f t="shared" si="0"/>
        <v>17.118881118881177</v>
      </c>
      <c r="CC57" s="103"/>
      <c r="CD57" s="88">
        <f t="shared" si="1"/>
        <v>142.99999999999949</v>
      </c>
      <c r="CE57" s="88">
        <f t="shared" si="2"/>
        <v>40.799999999999997</v>
      </c>
      <c r="CG57" s="33">
        <f t="shared" si="5"/>
        <v>9.9305555555555203E-2</v>
      </c>
      <c r="CH57" s="34">
        <f t="shared" si="3"/>
        <v>142.99999999999949</v>
      </c>
      <c r="CI57" s="35">
        <f t="shared" si="6"/>
        <v>2.3833333333333249</v>
      </c>
    </row>
    <row r="58" spans="1:89" x14ac:dyDescent="0.2">
      <c r="A58" s="1230"/>
      <c r="B58" s="885">
        <v>35</v>
      </c>
      <c r="C58" s="718">
        <v>1.5277777777777777E-2</v>
      </c>
      <c r="D58" s="13">
        <f t="shared" si="7"/>
        <v>0.69861111111111063</v>
      </c>
      <c r="E58" s="227">
        <v>0</v>
      </c>
      <c r="G58" s="115">
        <v>4.1666666666666666E-3</v>
      </c>
      <c r="H58" s="13">
        <f t="shared" si="8"/>
        <v>0.70277777777777728</v>
      </c>
      <c r="I58" s="892">
        <v>1.5972222222222224E-2</v>
      </c>
      <c r="J58" s="101">
        <f t="shared" si="9"/>
        <v>0.71874999999999956</v>
      </c>
      <c r="K58" s="892">
        <v>6.9444444444444441E-3</v>
      </c>
      <c r="L58" s="101">
        <f t="shared" si="10"/>
        <v>0.72569444444444398</v>
      </c>
      <c r="M58" s="890">
        <v>4.8611111111111112E-3</v>
      </c>
      <c r="N58" s="101">
        <f t="shared" ref="N58:N71" si="42">+M58+L58</f>
        <v>0.73055555555555507</v>
      </c>
      <c r="O58" s="890">
        <v>6.2499999999999995E-3</v>
      </c>
      <c r="P58" s="101">
        <f t="shared" si="12"/>
        <v>0.73680555555555505</v>
      </c>
      <c r="Q58" s="890">
        <v>4.8611111111111112E-3</v>
      </c>
      <c r="R58" s="101">
        <f t="shared" ref="R58:R64" si="43">+Q58+P58</f>
        <v>0.74166666666666614</v>
      </c>
      <c r="S58" s="890">
        <v>4.8611111111111112E-3</v>
      </c>
      <c r="T58" s="101">
        <f t="shared" si="14"/>
        <v>0.74652777777777724</v>
      </c>
      <c r="U58" s="104">
        <v>2.7777777777777779E-3</v>
      </c>
      <c r="V58" s="101">
        <f t="shared" si="15"/>
        <v>0.749305555555555</v>
      </c>
      <c r="W58" s="104">
        <v>2.7777777777777779E-3</v>
      </c>
      <c r="X58" s="101">
        <f t="shared" si="16"/>
        <v>0.75208333333333277</v>
      </c>
      <c r="Y58" s="104">
        <v>2.7777777777777779E-3</v>
      </c>
      <c r="Z58" s="101">
        <f t="shared" si="17"/>
        <v>0.75486111111111054</v>
      </c>
      <c r="AA58" s="104">
        <v>2.7777777777777779E-3</v>
      </c>
      <c r="AB58" s="101">
        <f t="shared" si="18"/>
        <v>0.75763888888888831</v>
      </c>
      <c r="AC58" s="890">
        <v>4.8611111111111112E-3</v>
      </c>
      <c r="AD58" s="101">
        <f t="shared" si="19"/>
        <v>0.7624999999999994</v>
      </c>
      <c r="AE58" s="890">
        <v>4.8611111111111112E-3</v>
      </c>
      <c r="AF58" s="101">
        <f t="shared" si="20"/>
        <v>0.76736111111111049</v>
      </c>
      <c r="AG58" s="890">
        <v>5.5555555555555558E-3</v>
      </c>
      <c r="AH58" s="101">
        <f t="shared" si="21"/>
        <v>0.77291666666666603</v>
      </c>
      <c r="AI58" s="104">
        <v>2.7777777777777779E-3</v>
      </c>
      <c r="AJ58" s="101">
        <f t="shared" si="22"/>
        <v>0.7756944444444438</v>
      </c>
      <c r="AK58" s="890">
        <v>6.2499999999999995E-3</v>
      </c>
      <c r="AL58" s="101">
        <f t="shared" si="23"/>
        <v>0.78194444444444378</v>
      </c>
      <c r="AM58" s="890">
        <v>6.2499999999999995E-3</v>
      </c>
      <c r="AN58" s="101">
        <f t="shared" si="24"/>
        <v>0.78819444444444375</v>
      </c>
      <c r="AO58" s="890">
        <v>0</v>
      </c>
      <c r="AP58" s="101">
        <f t="shared" si="25"/>
        <v>0.78819444444444375</v>
      </c>
      <c r="AQ58" s="893">
        <v>4.1666666666666666E-3</v>
      </c>
      <c r="AR58" s="101">
        <f t="shared" si="26"/>
        <v>0.79236111111111041</v>
      </c>
      <c r="AS58" s="104">
        <v>5.5555555555555558E-3</v>
      </c>
      <c r="AT58" s="101">
        <f t="shared" si="26"/>
        <v>0.79791666666666594</v>
      </c>
      <c r="AU58" s="101">
        <v>0</v>
      </c>
      <c r="AV58" s="101">
        <f t="shared" si="27"/>
        <v>0.79791666666666594</v>
      </c>
      <c r="AW58" s="101">
        <v>0</v>
      </c>
      <c r="AX58" s="101">
        <f t="shared" si="28"/>
        <v>0.79791666666666594</v>
      </c>
      <c r="AY58" s="101">
        <v>0</v>
      </c>
      <c r="AZ58" s="101">
        <f t="shared" si="29"/>
        <v>0.79791666666666594</v>
      </c>
      <c r="BA58" s="101">
        <v>0</v>
      </c>
      <c r="BB58" s="101">
        <f t="shared" si="30"/>
        <v>0.79791666666666594</v>
      </c>
      <c r="BC58" s="101">
        <v>0</v>
      </c>
      <c r="BD58" s="101">
        <f t="shared" si="31"/>
        <v>0.79791666666666594</v>
      </c>
      <c r="BE58" s="101">
        <v>0</v>
      </c>
      <c r="BF58" s="101">
        <f t="shared" si="32"/>
        <v>0.79791666666666594</v>
      </c>
      <c r="BG58" s="101">
        <v>0</v>
      </c>
      <c r="BH58" s="101">
        <f t="shared" si="33"/>
        <v>0.79791666666666594</v>
      </c>
      <c r="BI58" s="101">
        <v>0</v>
      </c>
      <c r="BJ58" s="101">
        <f t="shared" si="34"/>
        <v>0.79791666666666594</v>
      </c>
      <c r="BK58" s="101">
        <v>0</v>
      </c>
      <c r="BL58" s="101">
        <f t="shared" si="35"/>
        <v>0.79791666666666594</v>
      </c>
      <c r="BM58" s="101">
        <v>0</v>
      </c>
      <c r="BN58" s="101">
        <f t="shared" si="36"/>
        <v>0.79791666666666594</v>
      </c>
      <c r="BO58" s="101">
        <v>0</v>
      </c>
      <c r="BP58" s="101">
        <f t="shared" si="37"/>
        <v>0.79791666666666594</v>
      </c>
      <c r="BQ58" s="101">
        <v>0</v>
      </c>
      <c r="BR58" s="101">
        <f t="shared" si="38"/>
        <v>0.79791666666666594</v>
      </c>
      <c r="BS58" s="101">
        <v>0</v>
      </c>
      <c r="BT58" s="101">
        <f t="shared" si="39"/>
        <v>0.79791666666666594</v>
      </c>
      <c r="BU58" s="101">
        <v>0</v>
      </c>
      <c r="BV58" s="101">
        <f t="shared" si="40"/>
        <v>0.79791666666666594</v>
      </c>
      <c r="BW58" s="104">
        <v>4.1666666666666666E-3</v>
      </c>
      <c r="BX58" s="102">
        <f t="shared" si="41"/>
        <v>0.80208333333333259</v>
      </c>
      <c r="BY58" s="884"/>
      <c r="BZ58" s="101"/>
      <c r="CA58" s="101">
        <f t="shared" si="4"/>
        <v>0.10347222222222197</v>
      </c>
      <c r="CB58" s="1">
        <f t="shared" si="0"/>
        <v>16.42953020134232</v>
      </c>
      <c r="CC58" s="153"/>
      <c r="CD58" s="88">
        <f t="shared" si="1"/>
        <v>148.99999999999963</v>
      </c>
      <c r="CE58" s="88">
        <f t="shared" si="2"/>
        <v>40.799999999999997</v>
      </c>
      <c r="CG58" s="33">
        <f t="shared" si="5"/>
        <v>0.10347222222222197</v>
      </c>
      <c r="CH58" s="34">
        <f t="shared" si="3"/>
        <v>148.99999999999963</v>
      </c>
      <c r="CI58" s="35">
        <f t="shared" si="6"/>
        <v>2.4833333333333272</v>
      </c>
    </row>
    <row r="59" spans="1:89" x14ac:dyDescent="0.2">
      <c r="A59" s="1230"/>
      <c r="B59" s="885">
        <v>36</v>
      </c>
      <c r="C59" s="718">
        <v>1.5277777777777777E-2</v>
      </c>
      <c r="D59" s="13">
        <f t="shared" si="7"/>
        <v>0.71388888888888835</v>
      </c>
      <c r="E59" s="227">
        <v>0</v>
      </c>
      <c r="G59" s="115">
        <v>4.1666666666666666E-3</v>
      </c>
      <c r="H59" s="13">
        <f t="shared" si="8"/>
        <v>0.718055555555555</v>
      </c>
      <c r="I59" s="892">
        <v>1.5972222222222224E-2</v>
      </c>
      <c r="J59" s="101">
        <f t="shared" si="9"/>
        <v>0.73402777777777728</v>
      </c>
      <c r="K59" s="892">
        <v>6.9444444444444441E-3</v>
      </c>
      <c r="L59" s="101">
        <f t="shared" si="10"/>
        <v>0.7409722222222217</v>
      </c>
      <c r="M59" s="890">
        <v>4.8611111111111112E-3</v>
      </c>
      <c r="N59" s="101">
        <f t="shared" si="42"/>
        <v>0.74583333333333279</v>
      </c>
      <c r="O59" s="890">
        <v>6.2499999999999995E-3</v>
      </c>
      <c r="P59" s="101">
        <f t="shared" si="12"/>
        <v>0.75208333333333277</v>
      </c>
      <c r="Q59" s="890">
        <v>4.8611111111111112E-3</v>
      </c>
      <c r="R59" s="101">
        <f t="shared" si="43"/>
        <v>0.75694444444444386</v>
      </c>
      <c r="S59" s="890">
        <v>4.8611111111111112E-3</v>
      </c>
      <c r="T59" s="101">
        <f t="shared" si="14"/>
        <v>0.76180555555555496</v>
      </c>
      <c r="U59" s="104">
        <v>2.7777777777777779E-3</v>
      </c>
      <c r="V59" s="101">
        <f t="shared" si="15"/>
        <v>0.76458333333333273</v>
      </c>
      <c r="W59" s="104">
        <v>2.7777777777777779E-3</v>
      </c>
      <c r="X59" s="101">
        <f t="shared" si="16"/>
        <v>0.76736111111111049</v>
      </c>
      <c r="Y59" s="104">
        <v>2.7777777777777779E-3</v>
      </c>
      <c r="Z59" s="101">
        <f t="shared" si="17"/>
        <v>0.77013888888888826</v>
      </c>
      <c r="AA59" s="104">
        <v>2.7777777777777779E-3</v>
      </c>
      <c r="AB59" s="101">
        <f t="shared" si="18"/>
        <v>0.77291666666666603</v>
      </c>
      <c r="AC59" s="890">
        <v>4.8611111111111112E-3</v>
      </c>
      <c r="AD59" s="101">
        <f t="shared" si="19"/>
        <v>0.77777777777777712</v>
      </c>
      <c r="AE59" s="890">
        <v>4.8611111111111112E-3</v>
      </c>
      <c r="AF59" s="101">
        <f t="shared" si="20"/>
        <v>0.78263888888888822</v>
      </c>
      <c r="AG59" s="890">
        <v>5.5555555555555558E-3</v>
      </c>
      <c r="AH59" s="101">
        <f t="shared" si="21"/>
        <v>0.78819444444444375</v>
      </c>
      <c r="AI59" s="104">
        <v>2.7777777777777779E-3</v>
      </c>
      <c r="AJ59" s="101">
        <f t="shared" si="22"/>
        <v>0.79097222222222152</v>
      </c>
      <c r="AK59" s="890">
        <v>6.2499999999999995E-3</v>
      </c>
      <c r="AL59" s="101">
        <f t="shared" si="23"/>
        <v>0.7972222222222215</v>
      </c>
      <c r="AM59" s="890">
        <v>6.2499999999999995E-3</v>
      </c>
      <c r="AN59" s="101">
        <f t="shared" si="24"/>
        <v>0.80347222222222148</v>
      </c>
      <c r="AO59" s="890">
        <v>0</v>
      </c>
      <c r="AP59" s="101">
        <f t="shared" si="25"/>
        <v>0.80347222222222148</v>
      </c>
      <c r="AQ59" s="893">
        <v>4.1666666666666666E-3</v>
      </c>
      <c r="AR59" s="101">
        <f t="shared" si="26"/>
        <v>0.80763888888888813</v>
      </c>
      <c r="AS59" s="104">
        <v>5.5555555555555558E-3</v>
      </c>
      <c r="AT59" s="101">
        <f t="shared" si="26"/>
        <v>0.81319444444444366</v>
      </c>
      <c r="AU59" s="101">
        <v>0</v>
      </c>
      <c r="AV59" s="101">
        <f t="shared" si="27"/>
        <v>0.81319444444444366</v>
      </c>
      <c r="AW59" s="101">
        <v>0</v>
      </c>
      <c r="AX59" s="101">
        <f t="shared" si="28"/>
        <v>0.81319444444444366</v>
      </c>
      <c r="AY59" s="101">
        <v>0</v>
      </c>
      <c r="AZ59" s="101">
        <f t="shared" si="29"/>
        <v>0.81319444444444366</v>
      </c>
      <c r="BA59" s="101">
        <v>0</v>
      </c>
      <c r="BB59" s="101">
        <f t="shared" si="30"/>
        <v>0.81319444444444366</v>
      </c>
      <c r="BC59" s="101">
        <v>0</v>
      </c>
      <c r="BD59" s="101">
        <f t="shared" si="31"/>
        <v>0.81319444444444366</v>
      </c>
      <c r="BE59" s="101">
        <v>0</v>
      </c>
      <c r="BF59" s="101">
        <f t="shared" si="32"/>
        <v>0.81319444444444366</v>
      </c>
      <c r="BG59" s="101">
        <v>0</v>
      </c>
      <c r="BH59" s="101">
        <f t="shared" si="33"/>
        <v>0.81319444444444366</v>
      </c>
      <c r="BI59" s="101">
        <v>0</v>
      </c>
      <c r="BJ59" s="101">
        <f t="shared" si="34"/>
        <v>0.81319444444444366</v>
      </c>
      <c r="BK59" s="101">
        <v>0</v>
      </c>
      <c r="BL59" s="101">
        <f t="shared" si="35"/>
        <v>0.81319444444444366</v>
      </c>
      <c r="BM59" s="101">
        <v>0</v>
      </c>
      <c r="BN59" s="101">
        <f t="shared" si="36"/>
        <v>0.81319444444444366</v>
      </c>
      <c r="BO59" s="101">
        <v>0</v>
      </c>
      <c r="BP59" s="101">
        <f t="shared" si="37"/>
        <v>0.81319444444444366</v>
      </c>
      <c r="BQ59" s="101">
        <v>0</v>
      </c>
      <c r="BR59" s="101">
        <f t="shared" si="38"/>
        <v>0.81319444444444366</v>
      </c>
      <c r="BS59" s="101">
        <v>0</v>
      </c>
      <c r="BT59" s="101">
        <f t="shared" si="39"/>
        <v>0.81319444444444366</v>
      </c>
      <c r="BU59" s="101">
        <v>0</v>
      </c>
      <c r="BV59" s="101">
        <f t="shared" si="40"/>
        <v>0.81319444444444366</v>
      </c>
      <c r="BW59" s="104">
        <v>4.1666666666666666E-3</v>
      </c>
      <c r="BX59" s="102">
        <f t="shared" si="41"/>
        <v>0.81736111111111032</v>
      </c>
      <c r="BY59" s="891"/>
      <c r="BZ59" s="101"/>
      <c r="CA59" s="101">
        <f t="shared" si="4"/>
        <v>0.10347222222222197</v>
      </c>
      <c r="CB59" s="1">
        <f t="shared" si="0"/>
        <v>16.42953020134232</v>
      </c>
      <c r="CC59" s="103"/>
      <c r="CD59" s="88">
        <f t="shared" si="1"/>
        <v>148.99999999999963</v>
      </c>
      <c r="CE59" s="88">
        <f t="shared" si="2"/>
        <v>40.799999999999997</v>
      </c>
      <c r="CG59" s="33">
        <f t="shared" si="5"/>
        <v>0.10347222222222197</v>
      </c>
      <c r="CH59" s="34">
        <f t="shared" si="3"/>
        <v>148.99999999999963</v>
      </c>
      <c r="CI59" s="35">
        <f t="shared" si="6"/>
        <v>2.4833333333333272</v>
      </c>
    </row>
    <row r="60" spans="1:89" x14ac:dyDescent="0.2">
      <c r="A60" s="1230"/>
      <c r="B60" s="872">
        <v>37</v>
      </c>
      <c r="C60" s="718">
        <v>1.5277777777777777E-2</v>
      </c>
      <c r="D60" s="13">
        <f t="shared" si="7"/>
        <v>0.72916666666666607</v>
      </c>
      <c r="E60" s="227">
        <v>0</v>
      </c>
      <c r="G60" s="115">
        <v>4.1666666666666666E-3</v>
      </c>
      <c r="H60" s="13">
        <f t="shared" si="8"/>
        <v>0.73333333333333273</v>
      </c>
      <c r="I60" s="892">
        <v>1.5972222222222224E-2</v>
      </c>
      <c r="J60" s="101">
        <f t="shared" si="9"/>
        <v>0.749305555555555</v>
      </c>
      <c r="K60" s="892">
        <v>6.9444444444444441E-3</v>
      </c>
      <c r="L60" s="101">
        <f t="shared" si="10"/>
        <v>0.75624999999999942</v>
      </c>
      <c r="M60" s="890">
        <v>4.8611111111111112E-3</v>
      </c>
      <c r="N60" s="101">
        <f t="shared" si="42"/>
        <v>0.76111111111111052</v>
      </c>
      <c r="O60" s="890">
        <v>6.2499999999999995E-3</v>
      </c>
      <c r="P60" s="101">
        <f t="shared" si="12"/>
        <v>0.76736111111111049</v>
      </c>
      <c r="Q60" s="890">
        <v>4.8611111111111112E-3</v>
      </c>
      <c r="R60" s="101">
        <f t="shared" si="43"/>
        <v>0.77222222222222159</v>
      </c>
      <c r="S60" s="890">
        <v>4.8611111111111112E-3</v>
      </c>
      <c r="T60" s="101">
        <f t="shared" si="14"/>
        <v>0.77708333333333268</v>
      </c>
      <c r="U60" s="104">
        <v>2.7777777777777779E-3</v>
      </c>
      <c r="V60" s="101">
        <f t="shared" si="15"/>
        <v>0.77986111111111045</v>
      </c>
      <c r="W60" s="104">
        <v>2.7777777777777779E-3</v>
      </c>
      <c r="X60" s="101">
        <f t="shared" si="16"/>
        <v>0.78263888888888822</v>
      </c>
      <c r="Y60" s="104">
        <v>2.7777777777777779E-3</v>
      </c>
      <c r="Z60" s="101">
        <f t="shared" si="17"/>
        <v>0.78541666666666599</v>
      </c>
      <c r="AA60" s="104">
        <v>2.7777777777777779E-3</v>
      </c>
      <c r="AB60" s="101">
        <f t="shared" si="18"/>
        <v>0.78819444444444375</v>
      </c>
      <c r="AC60" s="890">
        <v>4.8611111111111112E-3</v>
      </c>
      <c r="AD60" s="101">
        <f t="shared" si="19"/>
        <v>0.79305555555555485</v>
      </c>
      <c r="AE60" s="890">
        <v>4.8611111111111112E-3</v>
      </c>
      <c r="AF60" s="101">
        <f t="shared" si="20"/>
        <v>0.79791666666666594</v>
      </c>
      <c r="AG60" s="890">
        <v>5.5555555555555558E-3</v>
      </c>
      <c r="AH60" s="101">
        <f t="shared" si="21"/>
        <v>0.80347222222222148</v>
      </c>
      <c r="AI60" s="104">
        <v>2.7777777777777779E-3</v>
      </c>
      <c r="AJ60" s="101">
        <f t="shared" si="22"/>
        <v>0.80624999999999925</v>
      </c>
      <c r="AK60" s="890">
        <v>6.2499999999999995E-3</v>
      </c>
      <c r="AL60" s="101">
        <f t="shared" si="23"/>
        <v>0.81249999999999922</v>
      </c>
      <c r="AM60" s="890">
        <v>6.2499999999999995E-3</v>
      </c>
      <c r="AN60" s="101">
        <f t="shared" si="24"/>
        <v>0.8187499999999992</v>
      </c>
      <c r="AO60" s="890">
        <v>0</v>
      </c>
      <c r="AP60" s="101">
        <f t="shared" si="25"/>
        <v>0.8187499999999992</v>
      </c>
      <c r="AQ60" s="893">
        <v>4.1666666666666666E-3</v>
      </c>
      <c r="AR60" s="101">
        <f t="shared" si="26"/>
        <v>0.82291666666666585</v>
      </c>
      <c r="AS60" s="104">
        <v>5.5555555555555558E-3</v>
      </c>
      <c r="AT60" s="101">
        <f t="shared" si="26"/>
        <v>0.82847222222222139</v>
      </c>
      <c r="AU60" s="101">
        <v>0</v>
      </c>
      <c r="AV60" s="101">
        <f t="shared" si="27"/>
        <v>0.82847222222222139</v>
      </c>
      <c r="AW60" s="101">
        <v>0</v>
      </c>
      <c r="AX60" s="101">
        <f t="shared" si="28"/>
        <v>0.82847222222222139</v>
      </c>
      <c r="AY60" s="101">
        <v>0</v>
      </c>
      <c r="AZ60" s="101">
        <f t="shared" si="29"/>
        <v>0.82847222222222139</v>
      </c>
      <c r="BA60" s="101">
        <v>0</v>
      </c>
      <c r="BB60" s="101">
        <f t="shared" si="30"/>
        <v>0.82847222222222139</v>
      </c>
      <c r="BC60" s="101">
        <v>0</v>
      </c>
      <c r="BD60" s="101">
        <f t="shared" si="31"/>
        <v>0.82847222222222139</v>
      </c>
      <c r="BE60" s="101">
        <v>0</v>
      </c>
      <c r="BF60" s="101">
        <f t="shared" si="32"/>
        <v>0.82847222222222139</v>
      </c>
      <c r="BG60" s="101">
        <v>0</v>
      </c>
      <c r="BH60" s="101">
        <f t="shared" si="33"/>
        <v>0.82847222222222139</v>
      </c>
      <c r="BI60" s="101">
        <v>0</v>
      </c>
      <c r="BJ60" s="101">
        <f t="shared" si="34"/>
        <v>0.82847222222222139</v>
      </c>
      <c r="BK60" s="101">
        <v>0</v>
      </c>
      <c r="BL60" s="101">
        <f t="shared" si="35"/>
        <v>0.82847222222222139</v>
      </c>
      <c r="BM60" s="101">
        <v>0</v>
      </c>
      <c r="BN60" s="101">
        <f t="shared" si="36"/>
        <v>0.82847222222222139</v>
      </c>
      <c r="BO60" s="101">
        <v>0</v>
      </c>
      <c r="BP60" s="101">
        <f t="shared" si="37"/>
        <v>0.82847222222222139</v>
      </c>
      <c r="BQ60" s="101">
        <v>0</v>
      </c>
      <c r="BR60" s="101">
        <f t="shared" si="38"/>
        <v>0.82847222222222139</v>
      </c>
      <c r="BS60" s="101">
        <v>0</v>
      </c>
      <c r="BT60" s="101">
        <f t="shared" si="39"/>
        <v>0.82847222222222139</v>
      </c>
      <c r="BU60" s="101">
        <v>0</v>
      </c>
      <c r="BV60" s="101">
        <f t="shared" si="40"/>
        <v>0.82847222222222139</v>
      </c>
      <c r="BW60" s="104">
        <v>4.1666666666666666E-3</v>
      </c>
      <c r="BX60" s="102">
        <f t="shared" si="41"/>
        <v>0.83263888888888804</v>
      </c>
      <c r="BY60" s="884"/>
      <c r="BZ60" s="101"/>
      <c r="CA60" s="101">
        <f t="shared" si="4"/>
        <v>0.10347222222222197</v>
      </c>
      <c r="CB60" s="1">
        <f t="shared" si="0"/>
        <v>16.42953020134232</v>
      </c>
      <c r="CC60" s="103"/>
      <c r="CD60" s="88">
        <f t="shared" si="1"/>
        <v>148.99999999999963</v>
      </c>
      <c r="CE60" s="88">
        <f t="shared" si="2"/>
        <v>40.799999999999997</v>
      </c>
      <c r="CG60" s="33">
        <f t="shared" si="5"/>
        <v>0.10347222222222197</v>
      </c>
      <c r="CH60" s="34">
        <f t="shared" si="3"/>
        <v>148.99999999999963</v>
      </c>
      <c r="CI60" s="35">
        <f t="shared" si="6"/>
        <v>2.4833333333333272</v>
      </c>
    </row>
    <row r="61" spans="1:89" x14ac:dyDescent="0.2">
      <c r="A61" s="1230"/>
      <c r="B61" s="885">
        <v>38</v>
      </c>
      <c r="C61" s="718">
        <v>1.5277777777777777E-2</v>
      </c>
      <c r="D61" s="13">
        <f t="shared" si="7"/>
        <v>0.7444444444444438</v>
      </c>
      <c r="E61" s="227">
        <v>0</v>
      </c>
      <c r="G61" s="115">
        <v>4.1666666666666666E-3</v>
      </c>
      <c r="H61" s="13">
        <f>+G61+D61</f>
        <v>0.74861111111111045</v>
      </c>
      <c r="I61" s="892">
        <v>1.5972222222222224E-2</v>
      </c>
      <c r="J61" s="101">
        <f>+I61+H61</f>
        <v>0.76458333333333273</v>
      </c>
      <c r="K61" s="892">
        <v>6.9444444444444441E-3</v>
      </c>
      <c r="L61" s="101">
        <f>+K61+J61</f>
        <v>0.77152777777777715</v>
      </c>
      <c r="M61" s="890">
        <v>4.8611111111111112E-3</v>
      </c>
      <c r="N61" s="101">
        <f t="shared" si="42"/>
        <v>0.77638888888888824</v>
      </c>
      <c r="O61" s="890">
        <v>6.2499999999999995E-3</v>
      </c>
      <c r="P61" s="101">
        <f>+O61+N61</f>
        <v>0.78263888888888822</v>
      </c>
      <c r="Q61" s="890">
        <v>4.8611111111111112E-3</v>
      </c>
      <c r="R61" s="101">
        <f t="shared" si="43"/>
        <v>0.78749999999999931</v>
      </c>
      <c r="S61" s="890">
        <v>4.8611111111111112E-3</v>
      </c>
      <c r="T61" s="101">
        <f>+S61+R61</f>
        <v>0.79236111111111041</v>
      </c>
      <c r="U61" s="104">
        <v>2.7777777777777779E-3</v>
      </c>
      <c r="V61" s="101">
        <f>+U61+T61</f>
        <v>0.79513888888888817</v>
      </c>
      <c r="W61" s="104">
        <v>2.7777777777777779E-3</v>
      </c>
      <c r="X61" s="101">
        <f>+W61+V61</f>
        <v>0.79791666666666594</v>
      </c>
      <c r="Y61" s="104">
        <v>2.7777777777777779E-3</v>
      </c>
      <c r="Z61" s="101">
        <f>+Y61+X61</f>
        <v>0.80069444444444371</v>
      </c>
      <c r="AA61" s="104">
        <v>2.7777777777777779E-3</v>
      </c>
      <c r="AB61" s="101">
        <f>+AA61+Z61</f>
        <v>0.80347222222222148</v>
      </c>
      <c r="AC61" s="890">
        <v>4.8611111111111112E-3</v>
      </c>
      <c r="AD61" s="101">
        <f>+AC61+AB61</f>
        <v>0.80833333333333257</v>
      </c>
      <c r="AE61" s="890">
        <v>4.8611111111111112E-3</v>
      </c>
      <c r="AF61" s="101">
        <f>+AE61+AD61</f>
        <v>0.81319444444444366</v>
      </c>
      <c r="AG61" s="890">
        <v>5.5555555555555558E-3</v>
      </c>
      <c r="AH61" s="101">
        <f>+AG61+AF61</f>
        <v>0.8187499999999992</v>
      </c>
      <c r="AI61" s="104">
        <v>2.7777777777777779E-3</v>
      </c>
      <c r="AJ61" s="101">
        <f>+AI61+AH61</f>
        <v>0.82152777777777697</v>
      </c>
      <c r="AK61" s="890">
        <v>6.2499999999999995E-3</v>
      </c>
      <c r="AL61" s="101">
        <f>+AK61+AJ61</f>
        <v>0.82777777777777695</v>
      </c>
      <c r="AM61" s="890">
        <v>6.2499999999999995E-3</v>
      </c>
      <c r="AN61" s="101">
        <f>+AM61+AL61</f>
        <v>0.83402777777777692</v>
      </c>
      <c r="AO61" s="890">
        <v>0</v>
      </c>
      <c r="AP61" s="101">
        <f>+AO61+AN61</f>
        <v>0.83402777777777692</v>
      </c>
      <c r="AQ61" s="893">
        <v>4.1666666666666666E-3</v>
      </c>
      <c r="AR61" s="101">
        <f>+AQ61+AP61</f>
        <v>0.83819444444444358</v>
      </c>
      <c r="AS61" s="104">
        <v>5.5555555555555558E-3</v>
      </c>
      <c r="AT61" s="101">
        <f>+AS61+AR61</f>
        <v>0.84374999999999911</v>
      </c>
      <c r="AU61" s="101">
        <v>0</v>
      </c>
      <c r="AV61" s="101">
        <f>+AU61+AT61</f>
        <v>0.84374999999999911</v>
      </c>
      <c r="AW61" s="101">
        <v>0</v>
      </c>
      <c r="AX61" s="101">
        <f>+AW61+AV61</f>
        <v>0.84374999999999911</v>
      </c>
      <c r="AY61" s="101">
        <v>0</v>
      </c>
      <c r="AZ61" s="101">
        <f>+AY61+AX61</f>
        <v>0.84374999999999911</v>
      </c>
      <c r="BA61" s="101">
        <v>0</v>
      </c>
      <c r="BB61" s="101">
        <f>+BA61+AZ61</f>
        <v>0.84374999999999911</v>
      </c>
      <c r="BC61" s="101">
        <v>0</v>
      </c>
      <c r="BD61" s="101">
        <f>+BC61+BB61</f>
        <v>0.84374999999999911</v>
      </c>
      <c r="BE61" s="101">
        <v>0</v>
      </c>
      <c r="BF61" s="101">
        <f>+BE61+BD61</f>
        <v>0.84374999999999911</v>
      </c>
      <c r="BG61" s="101">
        <v>0</v>
      </c>
      <c r="BH61" s="101">
        <f>+BG61+BF61</f>
        <v>0.84374999999999911</v>
      </c>
      <c r="BI61" s="101">
        <v>0</v>
      </c>
      <c r="BJ61" s="101">
        <f>+BI61+BH61</f>
        <v>0.84374999999999911</v>
      </c>
      <c r="BK61" s="101">
        <v>0</v>
      </c>
      <c r="BL61" s="101">
        <f>+BK61+BJ61</f>
        <v>0.84374999999999911</v>
      </c>
      <c r="BM61" s="101">
        <v>0</v>
      </c>
      <c r="BN61" s="101">
        <f>+BM61+BL61</f>
        <v>0.84374999999999911</v>
      </c>
      <c r="BO61" s="101">
        <v>0</v>
      </c>
      <c r="BP61" s="101">
        <f>+BO61+BN61</f>
        <v>0.84374999999999911</v>
      </c>
      <c r="BQ61" s="101">
        <v>0</v>
      </c>
      <c r="BR61" s="101">
        <f>+BQ61+BP61</f>
        <v>0.84374999999999911</v>
      </c>
      <c r="BS61" s="101">
        <v>0</v>
      </c>
      <c r="BT61" s="101">
        <f>+BS61+BR61</f>
        <v>0.84374999999999911</v>
      </c>
      <c r="BU61" s="101">
        <v>0</v>
      </c>
      <c r="BV61" s="101">
        <f>+BU61+BT61</f>
        <v>0.84374999999999911</v>
      </c>
      <c r="BW61" s="104">
        <v>4.1666666666666666E-3</v>
      </c>
      <c r="BX61" s="102">
        <f>+BW61+BV61</f>
        <v>0.84791666666666576</v>
      </c>
      <c r="BY61" s="884"/>
      <c r="BZ61" s="101"/>
      <c r="CA61" s="101">
        <f>+BX61-D61</f>
        <v>0.10347222222222197</v>
      </c>
      <c r="CB61" s="1">
        <f t="shared" si="0"/>
        <v>16.42953020134232</v>
      </c>
      <c r="CC61" s="153"/>
      <c r="CD61" s="88">
        <f t="shared" si="1"/>
        <v>148.99999999999963</v>
      </c>
      <c r="CE61" s="88">
        <f t="shared" si="2"/>
        <v>40.799999999999997</v>
      </c>
      <c r="CG61" s="33">
        <f t="shared" si="5"/>
        <v>0.10347222222222197</v>
      </c>
      <c r="CH61" s="34">
        <f t="shared" si="3"/>
        <v>148.99999999999963</v>
      </c>
      <c r="CI61" s="35">
        <f t="shared" si="6"/>
        <v>2.4833333333333272</v>
      </c>
    </row>
    <row r="62" spans="1:89" x14ac:dyDescent="0.2">
      <c r="A62" s="1230"/>
      <c r="B62" s="885">
        <v>39</v>
      </c>
      <c r="C62" s="718">
        <v>1.5277777777777777E-2</v>
      </c>
      <c r="D62" s="13">
        <f t="shared" si="7"/>
        <v>0.75972222222222152</v>
      </c>
      <c r="E62" s="227">
        <v>0</v>
      </c>
      <c r="G62" s="115">
        <v>4.1666666666666666E-3</v>
      </c>
      <c r="H62" s="13">
        <f>+G62+D62</f>
        <v>0.76388888888888817</v>
      </c>
      <c r="I62" s="892">
        <v>1.5972222222222224E-2</v>
      </c>
      <c r="J62" s="101">
        <f>+I62+H62</f>
        <v>0.77986111111111045</v>
      </c>
      <c r="K62" s="892">
        <v>6.9444444444444441E-3</v>
      </c>
      <c r="L62" s="101">
        <f>+K62+J62</f>
        <v>0.78680555555555487</v>
      </c>
      <c r="M62" s="890">
        <v>4.8611111111111112E-3</v>
      </c>
      <c r="N62" s="101">
        <f t="shared" si="42"/>
        <v>0.79166666666666596</v>
      </c>
      <c r="O62" s="890">
        <v>6.2499999999999995E-3</v>
      </c>
      <c r="P62" s="101">
        <f>+O62+N62</f>
        <v>0.79791666666666594</v>
      </c>
      <c r="Q62" s="890">
        <v>4.8611111111111112E-3</v>
      </c>
      <c r="R62" s="101">
        <f t="shared" si="43"/>
        <v>0.80277777777777704</v>
      </c>
      <c r="S62" s="890">
        <v>4.8611111111111112E-3</v>
      </c>
      <c r="T62" s="101">
        <f>+S62+R62</f>
        <v>0.80763888888888813</v>
      </c>
      <c r="U62" s="104">
        <v>2.7777777777777779E-3</v>
      </c>
      <c r="V62" s="101">
        <f>+U62+T62</f>
        <v>0.8104166666666659</v>
      </c>
      <c r="W62" s="104">
        <v>2.7777777777777779E-3</v>
      </c>
      <c r="X62" s="101">
        <f>+W62+V62</f>
        <v>0.81319444444444366</v>
      </c>
      <c r="Y62" s="104">
        <v>2.7777777777777779E-3</v>
      </c>
      <c r="Z62" s="101">
        <f>+Y62+X62</f>
        <v>0.81597222222222143</v>
      </c>
      <c r="AA62" s="104">
        <v>2.7777777777777779E-3</v>
      </c>
      <c r="AB62" s="101">
        <f>+AA62+Z62</f>
        <v>0.8187499999999992</v>
      </c>
      <c r="AC62" s="890">
        <v>4.8611111111111112E-3</v>
      </c>
      <c r="AD62" s="101">
        <f>+AC62+AB62</f>
        <v>0.82361111111111029</v>
      </c>
      <c r="AE62" s="890">
        <v>4.8611111111111112E-3</v>
      </c>
      <c r="AF62" s="101">
        <f>+AE62+AD62</f>
        <v>0.82847222222222139</v>
      </c>
      <c r="AG62" s="890">
        <v>5.5555555555555558E-3</v>
      </c>
      <c r="AH62" s="101">
        <f>+AG62+AF62</f>
        <v>0.83402777777777692</v>
      </c>
      <c r="AI62" s="104">
        <v>2.7777777777777779E-3</v>
      </c>
      <c r="AJ62" s="101">
        <f>+AI62+AH62</f>
        <v>0.83680555555555469</v>
      </c>
      <c r="AK62" s="890">
        <v>6.2499999999999995E-3</v>
      </c>
      <c r="AL62" s="101">
        <f>+AK62+AJ62</f>
        <v>0.84305555555555467</v>
      </c>
      <c r="AM62" s="890">
        <v>6.2499999999999995E-3</v>
      </c>
      <c r="AN62" s="101">
        <f>+AM62+AL62</f>
        <v>0.84930555555555465</v>
      </c>
      <c r="AO62" s="890">
        <v>0</v>
      </c>
      <c r="AP62" s="101">
        <f>+AO62+AN62</f>
        <v>0.84930555555555465</v>
      </c>
      <c r="AQ62" s="893">
        <v>4.1666666666666666E-3</v>
      </c>
      <c r="AR62" s="101">
        <f>+AQ62+AP62</f>
        <v>0.8534722222222213</v>
      </c>
      <c r="AS62" s="104">
        <v>5.5555555555555558E-3</v>
      </c>
      <c r="AT62" s="101">
        <f>+AS62+AR62</f>
        <v>0.85902777777777684</v>
      </c>
      <c r="AU62" s="101">
        <v>0</v>
      </c>
      <c r="AV62" s="101">
        <f>+AU62+AT62</f>
        <v>0.85902777777777684</v>
      </c>
      <c r="AW62" s="101">
        <v>0</v>
      </c>
      <c r="AX62" s="101">
        <f>+AW62+AV62</f>
        <v>0.85902777777777684</v>
      </c>
      <c r="AY62" s="101">
        <v>0</v>
      </c>
      <c r="AZ62" s="101">
        <f>+AY62+AX62</f>
        <v>0.85902777777777684</v>
      </c>
      <c r="BA62" s="101">
        <v>0</v>
      </c>
      <c r="BB62" s="101">
        <f>+BA62+AZ62</f>
        <v>0.85902777777777684</v>
      </c>
      <c r="BC62" s="101">
        <v>0</v>
      </c>
      <c r="BD62" s="101">
        <f>+BC62+BB62</f>
        <v>0.85902777777777684</v>
      </c>
      <c r="BE62" s="101">
        <v>0</v>
      </c>
      <c r="BF62" s="101">
        <f>+BE62+BD62</f>
        <v>0.85902777777777684</v>
      </c>
      <c r="BG62" s="101">
        <v>0</v>
      </c>
      <c r="BH62" s="101">
        <f>+BG62+BF62</f>
        <v>0.85902777777777684</v>
      </c>
      <c r="BI62" s="101">
        <v>0</v>
      </c>
      <c r="BJ62" s="101">
        <f>+BI62+BH62</f>
        <v>0.85902777777777684</v>
      </c>
      <c r="BK62" s="101">
        <v>0</v>
      </c>
      <c r="BL62" s="101">
        <f>+BK62+BJ62</f>
        <v>0.85902777777777684</v>
      </c>
      <c r="BM62" s="101">
        <v>0</v>
      </c>
      <c r="BN62" s="101">
        <f>+BM62+BL62</f>
        <v>0.85902777777777684</v>
      </c>
      <c r="BO62" s="101">
        <v>0</v>
      </c>
      <c r="BP62" s="101">
        <f>+BO62+BN62</f>
        <v>0.85902777777777684</v>
      </c>
      <c r="BQ62" s="101">
        <v>0</v>
      </c>
      <c r="BR62" s="101">
        <f>+BQ62+BP62</f>
        <v>0.85902777777777684</v>
      </c>
      <c r="BS62" s="101">
        <v>0</v>
      </c>
      <c r="BT62" s="101">
        <f>+BS62+BR62</f>
        <v>0.85902777777777684</v>
      </c>
      <c r="BU62" s="101">
        <v>0</v>
      </c>
      <c r="BV62" s="101">
        <f>+BU62+BT62</f>
        <v>0.85902777777777684</v>
      </c>
      <c r="BW62" s="104">
        <v>4.1666666666666666E-3</v>
      </c>
      <c r="BX62" s="102">
        <f>+BW62+BV62</f>
        <v>0.86319444444444349</v>
      </c>
      <c r="BY62" s="884"/>
      <c r="BZ62" s="101"/>
      <c r="CA62" s="101">
        <f>+BX62-D62</f>
        <v>0.10347222222222197</v>
      </c>
      <c r="CB62" s="1">
        <f t="shared" si="0"/>
        <v>16.42953020134232</v>
      </c>
      <c r="CC62" s="103"/>
      <c r="CD62" s="88">
        <f t="shared" si="1"/>
        <v>148.99999999999963</v>
      </c>
      <c r="CE62" s="88">
        <f t="shared" si="2"/>
        <v>40.799999999999997</v>
      </c>
      <c r="CG62" s="33">
        <f t="shared" si="5"/>
        <v>0.10347222222222197</v>
      </c>
      <c r="CH62" s="34">
        <f t="shared" si="3"/>
        <v>148.99999999999963</v>
      </c>
      <c r="CI62" s="35">
        <f t="shared" si="6"/>
        <v>2.4833333333333272</v>
      </c>
    </row>
    <row r="63" spans="1:89" x14ac:dyDescent="0.2">
      <c r="A63" s="1230"/>
      <c r="B63" s="872">
        <v>40</v>
      </c>
      <c r="C63" s="718">
        <v>1.5277777777777777E-2</v>
      </c>
      <c r="D63" s="13">
        <f t="shared" si="7"/>
        <v>0.77499999999999925</v>
      </c>
      <c r="E63" s="227">
        <v>0</v>
      </c>
      <c r="G63" s="115">
        <v>4.1666666666666666E-3</v>
      </c>
      <c r="H63" s="13">
        <f t="shared" si="8"/>
        <v>0.7791666666666659</v>
      </c>
      <c r="I63" s="892">
        <v>1.5972222222222224E-2</v>
      </c>
      <c r="J63" s="101">
        <f t="shared" si="9"/>
        <v>0.79513888888888817</v>
      </c>
      <c r="K63" s="892">
        <v>6.9444444444444441E-3</v>
      </c>
      <c r="L63" s="101">
        <f t="shared" si="10"/>
        <v>0.80208333333333259</v>
      </c>
      <c r="M63" s="890">
        <v>4.8611111111111112E-3</v>
      </c>
      <c r="N63" s="101">
        <f t="shared" si="42"/>
        <v>0.80694444444444369</v>
      </c>
      <c r="O63" s="890">
        <v>6.2499999999999995E-3</v>
      </c>
      <c r="P63" s="101">
        <f t="shared" si="12"/>
        <v>0.81319444444444366</v>
      </c>
      <c r="Q63" s="890">
        <v>4.8611111111111112E-3</v>
      </c>
      <c r="R63" s="101">
        <f t="shared" si="43"/>
        <v>0.81805555555555476</v>
      </c>
      <c r="S63" s="890">
        <v>4.8611111111111112E-3</v>
      </c>
      <c r="T63" s="101">
        <f t="shared" si="14"/>
        <v>0.82291666666666585</v>
      </c>
      <c r="U63" s="104">
        <v>2.7777777777777779E-3</v>
      </c>
      <c r="V63" s="101">
        <f t="shared" si="15"/>
        <v>0.82569444444444362</v>
      </c>
      <c r="W63" s="104">
        <v>2.7777777777777779E-3</v>
      </c>
      <c r="X63" s="101">
        <f t="shared" si="16"/>
        <v>0.82847222222222139</v>
      </c>
      <c r="Y63" s="104">
        <v>2.7777777777777779E-3</v>
      </c>
      <c r="Z63" s="101">
        <f t="shared" si="17"/>
        <v>0.83124999999999916</v>
      </c>
      <c r="AA63" s="104">
        <v>2.7777777777777779E-3</v>
      </c>
      <c r="AB63" s="101">
        <f t="shared" si="18"/>
        <v>0.83402777777777692</v>
      </c>
      <c r="AC63" s="890">
        <v>4.8611111111111112E-3</v>
      </c>
      <c r="AD63" s="101">
        <f t="shared" si="19"/>
        <v>0.83888888888888802</v>
      </c>
      <c r="AE63" s="890">
        <v>4.8611111111111112E-3</v>
      </c>
      <c r="AF63" s="101">
        <f t="shared" si="20"/>
        <v>0.84374999999999911</v>
      </c>
      <c r="AG63" s="890">
        <v>5.5555555555555558E-3</v>
      </c>
      <c r="AH63" s="101">
        <f t="shared" si="21"/>
        <v>0.84930555555555465</v>
      </c>
      <c r="AI63" s="104">
        <v>2.7777777777777779E-3</v>
      </c>
      <c r="AJ63" s="101">
        <f t="shared" si="22"/>
        <v>0.85208333333333242</v>
      </c>
      <c r="AK63" s="890">
        <v>6.2499999999999995E-3</v>
      </c>
      <c r="AL63" s="101">
        <f t="shared" si="23"/>
        <v>0.85833333333333239</v>
      </c>
      <c r="AM63" s="890">
        <v>6.2499999999999995E-3</v>
      </c>
      <c r="AN63" s="101">
        <f t="shared" si="24"/>
        <v>0.86458333333333237</v>
      </c>
      <c r="AO63" s="890">
        <v>0</v>
      </c>
      <c r="AP63" s="101">
        <f t="shared" si="25"/>
        <v>0.86458333333333237</v>
      </c>
      <c r="AQ63" s="893">
        <v>4.1666666666666666E-3</v>
      </c>
      <c r="AR63" s="101">
        <f t="shared" si="26"/>
        <v>0.86874999999999902</v>
      </c>
      <c r="AS63" s="104">
        <v>5.5555555555555558E-3</v>
      </c>
      <c r="AT63" s="101">
        <f t="shared" si="26"/>
        <v>0.87430555555555456</v>
      </c>
      <c r="AU63" s="101">
        <v>0</v>
      </c>
      <c r="AV63" s="101">
        <f t="shared" si="27"/>
        <v>0.87430555555555456</v>
      </c>
      <c r="AW63" s="101">
        <v>0</v>
      </c>
      <c r="AX63" s="101">
        <f t="shared" si="28"/>
        <v>0.87430555555555456</v>
      </c>
      <c r="AY63" s="101">
        <v>0</v>
      </c>
      <c r="AZ63" s="101">
        <f t="shared" si="29"/>
        <v>0.87430555555555456</v>
      </c>
      <c r="BA63" s="101">
        <v>0</v>
      </c>
      <c r="BB63" s="101">
        <f t="shared" si="30"/>
        <v>0.87430555555555456</v>
      </c>
      <c r="BC63" s="101">
        <v>0</v>
      </c>
      <c r="BD63" s="101">
        <f t="shared" si="31"/>
        <v>0.87430555555555456</v>
      </c>
      <c r="BE63" s="101">
        <v>0</v>
      </c>
      <c r="BF63" s="101">
        <f t="shared" si="32"/>
        <v>0.87430555555555456</v>
      </c>
      <c r="BG63" s="101">
        <v>0</v>
      </c>
      <c r="BH63" s="101">
        <f t="shared" si="33"/>
        <v>0.87430555555555456</v>
      </c>
      <c r="BI63" s="101">
        <v>0</v>
      </c>
      <c r="BJ63" s="101">
        <f t="shared" si="34"/>
        <v>0.87430555555555456</v>
      </c>
      <c r="BK63" s="101">
        <v>0</v>
      </c>
      <c r="BL63" s="101">
        <f t="shared" si="35"/>
        <v>0.87430555555555456</v>
      </c>
      <c r="BM63" s="101">
        <v>0</v>
      </c>
      <c r="BN63" s="101">
        <f t="shared" si="36"/>
        <v>0.87430555555555456</v>
      </c>
      <c r="BO63" s="101">
        <v>0</v>
      </c>
      <c r="BP63" s="101">
        <f t="shared" si="37"/>
        <v>0.87430555555555456</v>
      </c>
      <c r="BQ63" s="101">
        <v>0</v>
      </c>
      <c r="BR63" s="101">
        <f t="shared" si="38"/>
        <v>0.87430555555555456</v>
      </c>
      <c r="BS63" s="101">
        <v>0</v>
      </c>
      <c r="BT63" s="101">
        <f t="shared" si="39"/>
        <v>0.87430555555555456</v>
      </c>
      <c r="BU63" s="101">
        <v>0</v>
      </c>
      <c r="BV63" s="101">
        <f t="shared" si="40"/>
        <v>0.87430555555555456</v>
      </c>
      <c r="BW63" s="104">
        <v>4.1666666666666666E-3</v>
      </c>
      <c r="BX63" s="102">
        <f t="shared" si="41"/>
        <v>0.87847222222222121</v>
      </c>
      <c r="BY63" s="891"/>
      <c r="BZ63" s="101"/>
      <c r="CA63" s="101">
        <f t="shared" si="4"/>
        <v>0.10347222222222197</v>
      </c>
      <c r="CB63" s="1">
        <f t="shared" si="0"/>
        <v>16.42953020134232</v>
      </c>
      <c r="CC63" s="103"/>
      <c r="CD63" s="88">
        <f t="shared" si="1"/>
        <v>148.99999999999963</v>
      </c>
      <c r="CE63" s="88">
        <f t="shared" si="2"/>
        <v>40.799999999999997</v>
      </c>
      <c r="CG63" s="33">
        <f t="shared" si="5"/>
        <v>0.10347222222222197</v>
      </c>
      <c r="CH63" s="34">
        <f t="shared" si="3"/>
        <v>148.99999999999963</v>
      </c>
      <c r="CI63" s="35">
        <f t="shared" si="6"/>
        <v>2.4833333333333272</v>
      </c>
    </row>
    <row r="64" spans="1:89" x14ac:dyDescent="0.2">
      <c r="A64" s="1230"/>
      <c r="B64" s="885">
        <v>41</v>
      </c>
      <c r="C64" s="718">
        <v>1.5277777777777777E-2</v>
      </c>
      <c r="D64" s="13">
        <f t="shared" si="7"/>
        <v>0.79027777777777697</v>
      </c>
      <c r="E64" s="227">
        <v>0</v>
      </c>
      <c r="G64" s="115">
        <v>4.1666666666666666E-3</v>
      </c>
      <c r="H64" s="13">
        <f t="shared" si="8"/>
        <v>0.79444444444444362</v>
      </c>
      <c r="I64" s="892">
        <v>1.5972222222222224E-2</v>
      </c>
      <c r="J64" s="101">
        <f t="shared" si="9"/>
        <v>0.8104166666666659</v>
      </c>
      <c r="K64" s="892">
        <v>6.9444444444444441E-3</v>
      </c>
      <c r="L64" s="101">
        <f t="shared" si="10"/>
        <v>0.81736111111111032</v>
      </c>
      <c r="M64" s="890">
        <v>4.8611111111111112E-3</v>
      </c>
      <c r="N64" s="101">
        <f t="shared" si="42"/>
        <v>0.82222222222222141</v>
      </c>
      <c r="O64" s="890">
        <v>6.2499999999999995E-3</v>
      </c>
      <c r="P64" s="101">
        <f t="shared" si="12"/>
        <v>0.82847222222222139</v>
      </c>
      <c r="Q64" s="890">
        <v>4.8611111111111112E-3</v>
      </c>
      <c r="R64" s="101">
        <f t="shared" si="43"/>
        <v>0.83333333333333248</v>
      </c>
      <c r="S64" s="890">
        <v>4.8611111111111112E-3</v>
      </c>
      <c r="T64" s="101">
        <f t="shared" si="14"/>
        <v>0.83819444444444358</v>
      </c>
      <c r="U64" s="104">
        <v>2.7777777777777779E-3</v>
      </c>
      <c r="V64" s="101">
        <f t="shared" si="15"/>
        <v>0.84097222222222134</v>
      </c>
      <c r="W64" s="104">
        <v>2.7777777777777779E-3</v>
      </c>
      <c r="X64" s="101">
        <f t="shared" si="16"/>
        <v>0.84374999999999911</v>
      </c>
      <c r="Y64" s="104">
        <v>2.7777777777777779E-3</v>
      </c>
      <c r="Z64" s="101">
        <f t="shared" si="17"/>
        <v>0.84652777777777688</v>
      </c>
      <c r="AA64" s="104">
        <v>2.7777777777777779E-3</v>
      </c>
      <c r="AB64" s="101">
        <f t="shared" si="18"/>
        <v>0.84930555555555465</v>
      </c>
      <c r="AC64" s="890">
        <v>4.8611111111111112E-3</v>
      </c>
      <c r="AD64" s="101">
        <f t="shared" si="19"/>
        <v>0.85416666666666574</v>
      </c>
      <c r="AE64" s="890">
        <v>4.8611111111111112E-3</v>
      </c>
      <c r="AF64" s="101">
        <f t="shared" si="20"/>
        <v>0.85902777777777684</v>
      </c>
      <c r="AG64" s="890">
        <v>5.5555555555555558E-3</v>
      </c>
      <c r="AH64" s="101">
        <f t="shared" si="21"/>
        <v>0.86458333333333237</v>
      </c>
      <c r="AI64" s="104">
        <v>2.7777777777777779E-3</v>
      </c>
      <c r="AJ64" s="101">
        <f t="shared" si="22"/>
        <v>0.86736111111111014</v>
      </c>
      <c r="AK64" s="890">
        <v>6.2499999999999995E-3</v>
      </c>
      <c r="AL64" s="101">
        <f t="shared" si="23"/>
        <v>0.87361111111111012</v>
      </c>
      <c r="AM64" s="890">
        <v>6.2499999999999995E-3</v>
      </c>
      <c r="AN64" s="101">
        <f t="shared" si="24"/>
        <v>0.87986111111111009</v>
      </c>
      <c r="AO64" s="890">
        <v>0</v>
      </c>
      <c r="AP64" s="101">
        <f t="shared" si="25"/>
        <v>0.87986111111111009</v>
      </c>
      <c r="AQ64" s="893">
        <v>4.1666666666666666E-3</v>
      </c>
      <c r="AR64" s="101">
        <f t="shared" si="26"/>
        <v>0.88402777777777675</v>
      </c>
      <c r="AS64" s="104">
        <v>5.5555555555555558E-3</v>
      </c>
      <c r="AT64" s="101">
        <f t="shared" si="26"/>
        <v>0.88958333333333228</v>
      </c>
      <c r="AU64" s="101">
        <v>0</v>
      </c>
      <c r="AV64" s="101">
        <f t="shared" si="27"/>
        <v>0.88958333333333228</v>
      </c>
      <c r="AW64" s="101">
        <v>0</v>
      </c>
      <c r="AX64" s="101">
        <f t="shared" si="28"/>
        <v>0.88958333333333228</v>
      </c>
      <c r="AY64" s="101">
        <v>0</v>
      </c>
      <c r="AZ64" s="101">
        <f t="shared" si="29"/>
        <v>0.88958333333333228</v>
      </c>
      <c r="BA64" s="101">
        <v>0</v>
      </c>
      <c r="BB64" s="101">
        <f t="shared" si="30"/>
        <v>0.88958333333333228</v>
      </c>
      <c r="BC64" s="101">
        <v>0</v>
      </c>
      <c r="BD64" s="101">
        <f t="shared" si="31"/>
        <v>0.88958333333333228</v>
      </c>
      <c r="BE64" s="101">
        <v>0</v>
      </c>
      <c r="BF64" s="101">
        <f t="shared" si="32"/>
        <v>0.88958333333333228</v>
      </c>
      <c r="BG64" s="101">
        <v>0</v>
      </c>
      <c r="BH64" s="101">
        <f t="shared" si="33"/>
        <v>0.88958333333333228</v>
      </c>
      <c r="BI64" s="101">
        <v>0</v>
      </c>
      <c r="BJ64" s="101">
        <f t="shared" si="34"/>
        <v>0.88958333333333228</v>
      </c>
      <c r="BK64" s="101">
        <v>0</v>
      </c>
      <c r="BL64" s="101">
        <f t="shared" si="35"/>
        <v>0.88958333333333228</v>
      </c>
      <c r="BM64" s="101">
        <v>0</v>
      </c>
      <c r="BN64" s="101">
        <f t="shared" si="36"/>
        <v>0.88958333333333228</v>
      </c>
      <c r="BO64" s="101">
        <v>0</v>
      </c>
      <c r="BP64" s="101">
        <f t="shared" si="37"/>
        <v>0.88958333333333228</v>
      </c>
      <c r="BQ64" s="101">
        <v>0</v>
      </c>
      <c r="BR64" s="101">
        <f t="shared" si="38"/>
        <v>0.88958333333333228</v>
      </c>
      <c r="BS64" s="101">
        <v>0</v>
      </c>
      <c r="BT64" s="101">
        <f t="shared" si="39"/>
        <v>0.88958333333333228</v>
      </c>
      <c r="BU64" s="101">
        <v>0</v>
      </c>
      <c r="BV64" s="101">
        <f t="shared" si="40"/>
        <v>0.88958333333333228</v>
      </c>
      <c r="BW64" s="104">
        <v>4.1666666666666666E-3</v>
      </c>
      <c r="BX64" s="102">
        <f t="shared" si="41"/>
        <v>0.89374999999999893</v>
      </c>
      <c r="BY64" s="884"/>
      <c r="BZ64" s="101"/>
      <c r="CA64" s="101">
        <f t="shared" si="4"/>
        <v>0.10347222222222197</v>
      </c>
      <c r="CB64" s="1">
        <f t="shared" si="0"/>
        <v>16.42953020134232</v>
      </c>
      <c r="CC64" s="153"/>
      <c r="CD64" s="88">
        <f t="shared" si="1"/>
        <v>148.99999999999963</v>
      </c>
      <c r="CE64" s="88">
        <f t="shared" si="2"/>
        <v>40.799999999999997</v>
      </c>
      <c r="CG64" s="33">
        <f t="shared" si="5"/>
        <v>0.10347222222222197</v>
      </c>
      <c r="CH64" s="34">
        <f t="shared" si="3"/>
        <v>148.99999999999963</v>
      </c>
      <c r="CI64" s="35">
        <f t="shared" si="6"/>
        <v>2.4833333333333272</v>
      </c>
    </row>
    <row r="65" spans="1:89" x14ac:dyDescent="0.2">
      <c r="A65" s="1230"/>
      <c r="B65" s="885">
        <v>42</v>
      </c>
      <c r="C65" s="718">
        <v>1.5277777777777777E-2</v>
      </c>
      <c r="D65" s="13">
        <f t="shared" si="7"/>
        <v>0.80555555555555469</v>
      </c>
      <c r="E65" s="227">
        <v>0</v>
      </c>
      <c r="G65" s="115">
        <v>4.1666666666666666E-3</v>
      </c>
      <c r="H65" s="13">
        <f>+G65+D65</f>
        <v>0.80972222222222134</v>
      </c>
      <c r="I65" s="892">
        <v>1.5972222222222224E-2</v>
      </c>
      <c r="J65" s="101">
        <f>+I65+H65</f>
        <v>0.82569444444444362</v>
      </c>
      <c r="K65" s="892">
        <v>6.9444444444444441E-3</v>
      </c>
      <c r="L65" s="101">
        <f>+K65+J65</f>
        <v>0.83263888888888804</v>
      </c>
      <c r="M65" s="890">
        <v>4.8611111111111112E-3</v>
      </c>
      <c r="N65" s="101">
        <f t="shared" si="42"/>
        <v>0.83749999999999913</v>
      </c>
      <c r="O65" s="890">
        <v>6.2499999999999995E-3</v>
      </c>
      <c r="P65" s="101">
        <f>+O65+N65</f>
        <v>0.84374999999999911</v>
      </c>
      <c r="Q65" s="890">
        <v>4.8611111111111112E-3</v>
      </c>
      <c r="R65" s="101">
        <f>+Q65+P65</f>
        <v>0.84861111111111021</v>
      </c>
      <c r="S65" s="890">
        <v>4.8611111111111112E-3</v>
      </c>
      <c r="T65" s="101">
        <f>+S65+R65</f>
        <v>0.8534722222222213</v>
      </c>
      <c r="U65" s="104">
        <v>2.7777777777777779E-3</v>
      </c>
      <c r="V65" s="101">
        <f>+U65+T65</f>
        <v>0.85624999999999907</v>
      </c>
      <c r="W65" s="104">
        <v>2.7777777777777779E-3</v>
      </c>
      <c r="X65" s="101">
        <f>+W65+V65</f>
        <v>0.85902777777777684</v>
      </c>
      <c r="Y65" s="104">
        <v>2.7777777777777779E-3</v>
      </c>
      <c r="Z65" s="101">
        <f>+Y65+X65</f>
        <v>0.8618055555555546</v>
      </c>
      <c r="AA65" s="104">
        <v>2.7777777777777779E-3</v>
      </c>
      <c r="AB65" s="101">
        <f>+AA65+Z65</f>
        <v>0.86458333333333237</v>
      </c>
      <c r="AC65" s="890">
        <v>4.8611111111111112E-3</v>
      </c>
      <c r="AD65" s="101">
        <f>+AC65+AB65</f>
        <v>0.86944444444444346</v>
      </c>
      <c r="AE65" s="890">
        <v>4.8611111111111112E-3</v>
      </c>
      <c r="AF65" s="101">
        <f>+AE65+AD65</f>
        <v>0.87430555555555456</v>
      </c>
      <c r="AG65" s="890">
        <v>5.5555555555555558E-3</v>
      </c>
      <c r="AH65" s="101">
        <f>+AG65+AF65</f>
        <v>0.87986111111111009</v>
      </c>
      <c r="AI65" s="104">
        <v>2.7777777777777779E-3</v>
      </c>
      <c r="AJ65" s="101">
        <f>+AI65+AH65</f>
        <v>0.88263888888888786</v>
      </c>
      <c r="AK65" s="890">
        <v>6.2499999999999995E-3</v>
      </c>
      <c r="AL65" s="101">
        <f>+AK65+AJ65</f>
        <v>0.88888888888888784</v>
      </c>
      <c r="AM65" s="890">
        <v>6.2499999999999995E-3</v>
      </c>
      <c r="AN65" s="101">
        <f>+AM65+AL65</f>
        <v>0.89513888888888782</v>
      </c>
      <c r="AO65" s="890">
        <v>0</v>
      </c>
      <c r="AP65" s="101">
        <f>+AO65+AN65</f>
        <v>0.89513888888888782</v>
      </c>
      <c r="AQ65" s="893">
        <v>4.1666666666666666E-3</v>
      </c>
      <c r="AR65" s="101">
        <f>+AQ65+AP65</f>
        <v>0.89930555555555447</v>
      </c>
      <c r="AS65" s="104">
        <v>5.5555555555555558E-3</v>
      </c>
      <c r="AT65" s="101">
        <f>+AS65+AR65</f>
        <v>0.90486111111111001</v>
      </c>
      <c r="AU65" s="101">
        <v>0</v>
      </c>
      <c r="AV65" s="101">
        <f>+AU65+AT65</f>
        <v>0.90486111111111001</v>
      </c>
      <c r="AW65" s="101">
        <v>0</v>
      </c>
      <c r="AX65" s="101">
        <f>+AW65+AV65</f>
        <v>0.90486111111111001</v>
      </c>
      <c r="AY65" s="101">
        <v>0</v>
      </c>
      <c r="AZ65" s="101">
        <f>+AY65+AX65</f>
        <v>0.90486111111111001</v>
      </c>
      <c r="BA65" s="101">
        <v>0</v>
      </c>
      <c r="BB65" s="101">
        <f>+BA65+AZ65</f>
        <v>0.90486111111111001</v>
      </c>
      <c r="BC65" s="101">
        <v>0</v>
      </c>
      <c r="BD65" s="101">
        <f>+BC65+BB65</f>
        <v>0.90486111111111001</v>
      </c>
      <c r="BE65" s="101">
        <v>0</v>
      </c>
      <c r="BF65" s="101">
        <f>+BE65+BD65</f>
        <v>0.90486111111111001</v>
      </c>
      <c r="BG65" s="101">
        <v>0</v>
      </c>
      <c r="BH65" s="101">
        <f>+BG65+BF65</f>
        <v>0.90486111111111001</v>
      </c>
      <c r="BI65" s="101">
        <v>0</v>
      </c>
      <c r="BJ65" s="101">
        <f>+BI65+BH65</f>
        <v>0.90486111111111001</v>
      </c>
      <c r="BK65" s="101">
        <v>0</v>
      </c>
      <c r="BL65" s="101">
        <f>+BK65+BJ65</f>
        <v>0.90486111111111001</v>
      </c>
      <c r="BM65" s="101">
        <v>0</v>
      </c>
      <c r="BN65" s="101">
        <f>+BM65+BL65</f>
        <v>0.90486111111111001</v>
      </c>
      <c r="BO65" s="101">
        <v>0</v>
      </c>
      <c r="BP65" s="101">
        <f>+BO65+BN65</f>
        <v>0.90486111111111001</v>
      </c>
      <c r="BQ65" s="101">
        <v>0</v>
      </c>
      <c r="BR65" s="101">
        <f>+BQ65+BP65</f>
        <v>0.90486111111111001</v>
      </c>
      <c r="BS65" s="101">
        <v>0</v>
      </c>
      <c r="BT65" s="101">
        <f>+BS65+BR65</f>
        <v>0.90486111111111001</v>
      </c>
      <c r="BU65" s="101">
        <v>0</v>
      </c>
      <c r="BV65" s="101">
        <f>+BU65+BT65</f>
        <v>0.90486111111111001</v>
      </c>
      <c r="BW65" s="104">
        <v>4.1666666666666666E-3</v>
      </c>
      <c r="BX65" s="102">
        <f>+BW65+BV65</f>
        <v>0.90902777777777666</v>
      </c>
      <c r="BY65" s="891"/>
      <c r="BZ65" s="101"/>
      <c r="CA65" s="101">
        <f>+BX65-D65</f>
        <v>0.10347222222222197</v>
      </c>
      <c r="CB65" s="1">
        <f t="shared" si="0"/>
        <v>16.42953020134232</v>
      </c>
      <c r="CC65" s="103"/>
      <c r="CD65" s="88">
        <f t="shared" si="1"/>
        <v>148.99999999999963</v>
      </c>
      <c r="CE65" s="88">
        <f t="shared" si="2"/>
        <v>40.799999999999997</v>
      </c>
      <c r="CG65" s="33">
        <f t="shared" si="5"/>
        <v>0.10347222222222197</v>
      </c>
      <c r="CH65" s="34">
        <f t="shared" si="3"/>
        <v>148.99999999999963</v>
      </c>
      <c r="CI65" s="35">
        <f t="shared" si="6"/>
        <v>2.4833333333333272</v>
      </c>
    </row>
    <row r="66" spans="1:89" x14ac:dyDescent="0.2">
      <c r="A66" s="1230"/>
      <c r="B66" s="872">
        <v>43</v>
      </c>
      <c r="C66" s="718">
        <v>1.5277777777777777E-2</v>
      </c>
      <c r="D66" s="13">
        <f t="shared" si="7"/>
        <v>0.82083333333333242</v>
      </c>
      <c r="E66" s="227">
        <v>0</v>
      </c>
      <c r="G66" s="115">
        <v>4.1666666666666666E-3</v>
      </c>
      <c r="H66" s="13">
        <f>+G66+D66</f>
        <v>0.82499999999999907</v>
      </c>
      <c r="I66" s="892">
        <v>1.5972222222222224E-2</v>
      </c>
      <c r="J66" s="101">
        <f>+I66+H66</f>
        <v>0.84097222222222134</v>
      </c>
      <c r="K66" s="892">
        <v>6.9444444444444441E-3</v>
      </c>
      <c r="L66" s="101">
        <f>+K66+J66</f>
        <v>0.84791666666666576</v>
      </c>
      <c r="M66" s="890">
        <v>4.8611111111111112E-3</v>
      </c>
      <c r="N66" s="101">
        <f t="shared" si="42"/>
        <v>0.85277777777777686</v>
      </c>
      <c r="O66" s="890">
        <v>6.2499999999999995E-3</v>
      </c>
      <c r="P66" s="101">
        <f>+O66+N66</f>
        <v>0.85902777777777684</v>
      </c>
      <c r="Q66" s="890">
        <v>4.8611111111111112E-3</v>
      </c>
      <c r="R66" s="101">
        <f>+Q66+P66</f>
        <v>0.86388888888888793</v>
      </c>
      <c r="S66" s="890">
        <v>4.8611111111111112E-3</v>
      </c>
      <c r="T66" s="101">
        <f>+S66+R66</f>
        <v>0.86874999999999902</v>
      </c>
      <c r="U66" s="104">
        <v>2.7777777777777779E-3</v>
      </c>
      <c r="V66" s="101">
        <f>+U66+T66</f>
        <v>0.87152777777777679</v>
      </c>
      <c r="W66" s="104">
        <v>2.7777777777777779E-3</v>
      </c>
      <c r="X66" s="101">
        <f>+W66+V66</f>
        <v>0.87430555555555456</v>
      </c>
      <c r="Y66" s="104">
        <v>2.7777777777777779E-3</v>
      </c>
      <c r="Z66" s="101">
        <f>+Y66+X66</f>
        <v>0.87708333333333233</v>
      </c>
      <c r="AA66" s="104">
        <v>2.7777777777777779E-3</v>
      </c>
      <c r="AB66" s="101">
        <f>+AA66+Z66</f>
        <v>0.87986111111111009</v>
      </c>
      <c r="AC66" s="890">
        <v>4.8611111111111112E-3</v>
      </c>
      <c r="AD66" s="101">
        <f>+AC66+AB66</f>
        <v>0.88472222222222119</v>
      </c>
      <c r="AE66" s="890">
        <v>4.8611111111111112E-3</v>
      </c>
      <c r="AF66" s="101">
        <f>+AE66+AD66</f>
        <v>0.88958333333333228</v>
      </c>
      <c r="AG66" s="890">
        <v>5.5555555555555558E-3</v>
      </c>
      <c r="AH66" s="101">
        <f>+AG66+AF66</f>
        <v>0.89513888888888782</v>
      </c>
      <c r="AI66" s="104">
        <v>2.7777777777777779E-3</v>
      </c>
      <c r="AJ66" s="101">
        <f>+AI66+AH66</f>
        <v>0.89791666666666559</v>
      </c>
      <c r="AK66" s="890">
        <v>6.2499999999999995E-3</v>
      </c>
      <c r="AL66" s="101">
        <f>+AK66+AJ66</f>
        <v>0.90416666666666556</v>
      </c>
      <c r="AM66" s="890">
        <v>6.2499999999999995E-3</v>
      </c>
      <c r="AN66" s="101">
        <f>+AM66+AL66</f>
        <v>0.91041666666666554</v>
      </c>
      <c r="AO66" s="890">
        <v>0</v>
      </c>
      <c r="AP66" s="101">
        <f>+AO66+AN66</f>
        <v>0.91041666666666554</v>
      </c>
      <c r="AQ66" s="893">
        <v>4.1666666666666666E-3</v>
      </c>
      <c r="AR66" s="101">
        <f>+AQ66+AP66</f>
        <v>0.91458333333333219</v>
      </c>
      <c r="AS66" s="104">
        <v>5.5555555555555558E-3</v>
      </c>
      <c r="AT66" s="101">
        <f>+AS66+AR66</f>
        <v>0.92013888888888773</v>
      </c>
      <c r="AU66" s="101">
        <v>0</v>
      </c>
      <c r="AV66" s="101">
        <f>+AU66+AT66</f>
        <v>0.92013888888888773</v>
      </c>
      <c r="AW66" s="101">
        <v>0</v>
      </c>
      <c r="AX66" s="101">
        <f>+AW66+AV66</f>
        <v>0.92013888888888773</v>
      </c>
      <c r="AY66" s="101">
        <v>0</v>
      </c>
      <c r="AZ66" s="101">
        <f>+AY66+AX66</f>
        <v>0.92013888888888773</v>
      </c>
      <c r="BA66" s="101">
        <v>0</v>
      </c>
      <c r="BB66" s="101">
        <f>+BA66+AZ66</f>
        <v>0.92013888888888773</v>
      </c>
      <c r="BC66" s="101">
        <v>0</v>
      </c>
      <c r="BD66" s="101">
        <f>+BC66+BB66</f>
        <v>0.92013888888888773</v>
      </c>
      <c r="BE66" s="101">
        <v>0</v>
      </c>
      <c r="BF66" s="101">
        <f>+BE66+BD66</f>
        <v>0.92013888888888773</v>
      </c>
      <c r="BG66" s="101">
        <v>0</v>
      </c>
      <c r="BH66" s="101">
        <f>+BG66+BF66</f>
        <v>0.92013888888888773</v>
      </c>
      <c r="BI66" s="101">
        <v>0</v>
      </c>
      <c r="BJ66" s="101">
        <f>+BI66+BH66</f>
        <v>0.92013888888888773</v>
      </c>
      <c r="BK66" s="101">
        <v>0</v>
      </c>
      <c r="BL66" s="101">
        <f>+BK66+BJ66</f>
        <v>0.92013888888888773</v>
      </c>
      <c r="BM66" s="101">
        <v>0</v>
      </c>
      <c r="BN66" s="101">
        <f>+BM66+BL66</f>
        <v>0.92013888888888773</v>
      </c>
      <c r="BO66" s="101">
        <v>0</v>
      </c>
      <c r="BP66" s="101">
        <f>+BO66+BN66</f>
        <v>0.92013888888888773</v>
      </c>
      <c r="BQ66" s="101">
        <v>0</v>
      </c>
      <c r="BR66" s="101">
        <f>+BQ66+BP66</f>
        <v>0.92013888888888773</v>
      </c>
      <c r="BS66" s="101">
        <v>0</v>
      </c>
      <c r="BT66" s="101">
        <f>+BS66+BR66</f>
        <v>0.92013888888888773</v>
      </c>
      <c r="BU66" s="101">
        <v>0</v>
      </c>
      <c r="BV66" s="101">
        <f>+BU66+BT66</f>
        <v>0.92013888888888773</v>
      </c>
      <c r="BW66" s="104">
        <v>4.1666666666666666E-3</v>
      </c>
      <c r="BX66" s="102">
        <f>+BW66+BV66</f>
        <v>0.92430555555555438</v>
      </c>
      <c r="BY66" s="891"/>
      <c r="BZ66" s="101"/>
      <c r="CA66" s="101">
        <f>+BX66-D66</f>
        <v>0.10347222222222197</v>
      </c>
      <c r="CB66" s="1">
        <f t="shared" si="0"/>
        <v>16.42953020134232</v>
      </c>
      <c r="CC66" s="103"/>
      <c r="CD66" s="88">
        <f t="shared" si="1"/>
        <v>148.99999999999963</v>
      </c>
      <c r="CE66" s="88">
        <f t="shared" si="2"/>
        <v>40.799999999999997</v>
      </c>
      <c r="CG66" s="33">
        <f t="shared" si="5"/>
        <v>0.10347222222222197</v>
      </c>
      <c r="CH66" s="34">
        <f t="shared" si="3"/>
        <v>148.99999999999963</v>
      </c>
      <c r="CI66" s="35">
        <f t="shared" si="6"/>
        <v>2.4833333333333272</v>
      </c>
      <c r="CK66" s="108"/>
    </row>
    <row r="67" spans="1:89" x14ac:dyDescent="0.2">
      <c r="A67" s="1230"/>
      <c r="B67" s="885">
        <v>44</v>
      </c>
      <c r="C67" s="718">
        <v>1.6666666666666666E-2</v>
      </c>
      <c r="D67" s="886">
        <f t="shared" si="7"/>
        <v>0.83749999999999913</v>
      </c>
      <c r="E67" s="887">
        <v>0</v>
      </c>
      <c r="F67" s="875"/>
      <c r="G67" s="874">
        <v>4.1666666666666666E-3</v>
      </c>
      <c r="H67" s="886">
        <f t="shared" si="8"/>
        <v>0.84166666666666579</v>
      </c>
      <c r="I67" s="877">
        <v>1.3888888888888888E-2</v>
      </c>
      <c r="J67" s="889">
        <f t="shared" si="9"/>
        <v>0.85555555555555463</v>
      </c>
      <c r="K67" s="892">
        <v>6.9444444444444441E-3</v>
      </c>
      <c r="L67" s="889">
        <f t="shared" si="10"/>
        <v>0.86249999999999905</v>
      </c>
      <c r="M67" s="881">
        <v>4.1666666666666666E-3</v>
      </c>
      <c r="N67" s="889">
        <f t="shared" si="42"/>
        <v>0.8666666666666657</v>
      </c>
      <c r="O67" s="881">
        <v>5.5555555555555558E-3</v>
      </c>
      <c r="P67" s="889">
        <f t="shared" si="12"/>
        <v>0.87222222222222123</v>
      </c>
      <c r="Q67" s="881">
        <v>4.1666666666666666E-3</v>
      </c>
      <c r="R67" s="889">
        <f t="shared" ref="R67:R70" si="44">+Q67+P67</f>
        <v>0.87638888888888788</v>
      </c>
      <c r="S67" s="881">
        <v>4.8611111111111112E-3</v>
      </c>
      <c r="T67" s="889">
        <f t="shared" si="14"/>
        <v>0.88124999999999898</v>
      </c>
      <c r="U67" s="882">
        <v>2.7777777777777779E-3</v>
      </c>
      <c r="V67" s="889">
        <f t="shared" si="15"/>
        <v>0.88402777777777675</v>
      </c>
      <c r="W67" s="882">
        <v>2.7777777777777779E-3</v>
      </c>
      <c r="X67" s="889">
        <f t="shared" si="16"/>
        <v>0.88680555555555451</v>
      </c>
      <c r="Y67" s="882">
        <v>2.7777777777777779E-3</v>
      </c>
      <c r="Z67" s="889">
        <f t="shared" si="17"/>
        <v>0.88958333333333228</v>
      </c>
      <c r="AA67" s="882">
        <v>2.7777777777777779E-3</v>
      </c>
      <c r="AB67" s="889">
        <f t="shared" si="18"/>
        <v>0.89236111111111005</v>
      </c>
      <c r="AC67" s="881">
        <v>4.8611111111111112E-3</v>
      </c>
      <c r="AD67" s="889">
        <f t="shared" si="19"/>
        <v>0.89722222222222114</v>
      </c>
      <c r="AE67" s="881">
        <v>4.8611111111111112E-3</v>
      </c>
      <c r="AF67" s="889">
        <f t="shared" si="20"/>
        <v>0.90208333333333224</v>
      </c>
      <c r="AG67" s="881">
        <v>5.5555555555555558E-3</v>
      </c>
      <c r="AH67" s="889">
        <f t="shared" si="21"/>
        <v>0.90763888888888777</v>
      </c>
      <c r="AI67" s="882">
        <v>2.7777777777777779E-3</v>
      </c>
      <c r="AJ67" s="889">
        <f t="shared" si="22"/>
        <v>0.91041666666666554</v>
      </c>
      <c r="AK67" s="890">
        <v>6.2499999999999995E-3</v>
      </c>
      <c r="AL67" s="889">
        <f t="shared" si="23"/>
        <v>0.91666666666666552</v>
      </c>
      <c r="AM67" s="881">
        <v>6.2499999999999995E-3</v>
      </c>
      <c r="AN67" s="889">
        <f t="shared" si="24"/>
        <v>0.9229166666666655</v>
      </c>
      <c r="AO67" s="881">
        <v>0</v>
      </c>
      <c r="AP67" s="889">
        <f t="shared" si="25"/>
        <v>0.9229166666666655</v>
      </c>
      <c r="AQ67" s="879">
        <v>4.1666666666666666E-3</v>
      </c>
      <c r="AR67" s="889">
        <f t="shared" si="26"/>
        <v>0.92708333333333215</v>
      </c>
      <c r="AS67" s="882">
        <v>5.5555555555555558E-3</v>
      </c>
      <c r="AT67" s="889">
        <f t="shared" si="26"/>
        <v>0.93263888888888768</v>
      </c>
      <c r="AU67" s="889">
        <v>0</v>
      </c>
      <c r="AV67" s="889">
        <f t="shared" si="27"/>
        <v>0.93263888888888768</v>
      </c>
      <c r="AW67" s="889">
        <v>0</v>
      </c>
      <c r="AX67" s="889">
        <f t="shared" si="28"/>
        <v>0.93263888888888768</v>
      </c>
      <c r="AY67" s="889">
        <v>0</v>
      </c>
      <c r="AZ67" s="889">
        <f t="shared" si="29"/>
        <v>0.93263888888888768</v>
      </c>
      <c r="BA67" s="889">
        <v>0</v>
      </c>
      <c r="BB67" s="889">
        <f t="shared" si="30"/>
        <v>0.93263888888888768</v>
      </c>
      <c r="BC67" s="889">
        <v>0</v>
      </c>
      <c r="BD67" s="889">
        <f t="shared" si="31"/>
        <v>0.93263888888888768</v>
      </c>
      <c r="BE67" s="889">
        <v>0</v>
      </c>
      <c r="BF67" s="889">
        <f t="shared" si="32"/>
        <v>0.93263888888888768</v>
      </c>
      <c r="BG67" s="889">
        <v>0</v>
      </c>
      <c r="BH67" s="889">
        <f t="shared" si="33"/>
        <v>0.93263888888888768</v>
      </c>
      <c r="BI67" s="889">
        <v>0</v>
      </c>
      <c r="BJ67" s="889">
        <f t="shared" si="34"/>
        <v>0.93263888888888768</v>
      </c>
      <c r="BK67" s="889">
        <v>0</v>
      </c>
      <c r="BL67" s="889">
        <f t="shared" si="35"/>
        <v>0.93263888888888768</v>
      </c>
      <c r="BM67" s="889">
        <v>0</v>
      </c>
      <c r="BN67" s="889">
        <f t="shared" si="36"/>
        <v>0.93263888888888768</v>
      </c>
      <c r="BO67" s="889">
        <v>0</v>
      </c>
      <c r="BP67" s="889">
        <f t="shared" si="37"/>
        <v>0.93263888888888768</v>
      </c>
      <c r="BQ67" s="889">
        <v>0</v>
      </c>
      <c r="BR67" s="889">
        <f t="shared" si="38"/>
        <v>0.93263888888888768</v>
      </c>
      <c r="BS67" s="889">
        <v>0</v>
      </c>
      <c r="BT67" s="889">
        <f t="shared" si="39"/>
        <v>0.93263888888888768</v>
      </c>
      <c r="BU67" s="889">
        <v>0</v>
      </c>
      <c r="BV67" s="889">
        <f t="shared" si="40"/>
        <v>0.93263888888888768</v>
      </c>
      <c r="BW67" s="882">
        <v>4.1666666666666666E-3</v>
      </c>
      <c r="BX67" s="883">
        <f t="shared" si="41"/>
        <v>0.93680555555555434</v>
      </c>
      <c r="BY67" s="891"/>
      <c r="BZ67" s="101"/>
      <c r="CA67" s="101">
        <f t="shared" si="4"/>
        <v>9.9305555555555203E-2</v>
      </c>
      <c r="CB67" s="1">
        <f t="shared" si="0"/>
        <v>17.118881118881177</v>
      </c>
      <c r="CC67" s="153"/>
      <c r="CD67" s="88">
        <f t="shared" si="1"/>
        <v>142.99999999999949</v>
      </c>
      <c r="CE67" s="88">
        <f t="shared" si="2"/>
        <v>40.799999999999997</v>
      </c>
      <c r="CG67" s="33">
        <f t="shared" si="5"/>
        <v>9.9305555555555203E-2</v>
      </c>
      <c r="CH67" s="34">
        <f t="shared" si="3"/>
        <v>142.99999999999949</v>
      </c>
      <c r="CI67" s="35">
        <f t="shared" si="6"/>
        <v>2.3833333333333249</v>
      </c>
    </row>
    <row r="68" spans="1:89" x14ac:dyDescent="0.2">
      <c r="A68" s="1230"/>
      <c r="B68" s="885">
        <v>45</v>
      </c>
      <c r="C68" s="718">
        <v>1.6666666666666666E-2</v>
      </c>
      <c r="D68" s="886">
        <f t="shared" si="7"/>
        <v>0.85416666666666585</v>
      </c>
      <c r="E68" s="887">
        <v>0</v>
      </c>
      <c r="F68" s="875"/>
      <c r="G68" s="874">
        <v>4.1666666666666666E-3</v>
      </c>
      <c r="H68" s="886">
        <f t="shared" si="8"/>
        <v>0.8583333333333325</v>
      </c>
      <c r="I68" s="877">
        <v>1.3888888888888888E-2</v>
      </c>
      <c r="J68" s="889">
        <f t="shared" si="9"/>
        <v>0.87222222222222134</v>
      </c>
      <c r="K68" s="892">
        <v>6.9444444444444441E-3</v>
      </c>
      <c r="L68" s="889">
        <f t="shared" si="10"/>
        <v>0.87916666666666576</v>
      </c>
      <c r="M68" s="881">
        <v>4.1666666666666666E-3</v>
      </c>
      <c r="N68" s="889">
        <f t="shared" si="42"/>
        <v>0.88333333333333242</v>
      </c>
      <c r="O68" s="881">
        <v>5.5555555555555558E-3</v>
      </c>
      <c r="P68" s="889">
        <f t="shared" si="12"/>
        <v>0.88888888888888795</v>
      </c>
      <c r="Q68" s="881">
        <v>4.1666666666666666E-3</v>
      </c>
      <c r="R68" s="889">
        <f t="shared" si="44"/>
        <v>0.8930555555555546</v>
      </c>
      <c r="S68" s="881">
        <v>4.8611111111111112E-3</v>
      </c>
      <c r="T68" s="889">
        <f t="shared" si="14"/>
        <v>0.8979166666666657</v>
      </c>
      <c r="U68" s="882">
        <v>2.7777777777777779E-3</v>
      </c>
      <c r="V68" s="889">
        <f t="shared" si="15"/>
        <v>0.90069444444444346</v>
      </c>
      <c r="W68" s="882">
        <v>2.7777777777777779E-3</v>
      </c>
      <c r="X68" s="889">
        <f t="shared" si="16"/>
        <v>0.90347222222222123</v>
      </c>
      <c r="Y68" s="882">
        <v>2.7777777777777779E-3</v>
      </c>
      <c r="Z68" s="889">
        <f t="shared" si="17"/>
        <v>0.906249999999999</v>
      </c>
      <c r="AA68" s="882">
        <v>2.7777777777777779E-3</v>
      </c>
      <c r="AB68" s="889">
        <f t="shared" si="18"/>
        <v>0.90902777777777677</v>
      </c>
      <c r="AC68" s="881">
        <v>4.8611111111111112E-3</v>
      </c>
      <c r="AD68" s="889">
        <f t="shared" si="19"/>
        <v>0.91388888888888786</v>
      </c>
      <c r="AE68" s="881">
        <v>4.8611111111111112E-3</v>
      </c>
      <c r="AF68" s="889">
        <f t="shared" si="20"/>
        <v>0.91874999999999896</v>
      </c>
      <c r="AG68" s="881">
        <v>5.5555555555555558E-3</v>
      </c>
      <c r="AH68" s="889">
        <f t="shared" si="21"/>
        <v>0.92430555555555449</v>
      </c>
      <c r="AI68" s="882">
        <v>2.7777777777777779E-3</v>
      </c>
      <c r="AJ68" s="889">
        <f t="shared" si="22"/>
        <v>0.92708333333333226</v>
      </c>
      <c r="AK68" s="890">
        <v>6.2499999999999995E-3</v>
      </c>
      <c r="AL68" s="889">
        <f t="shared" si="23"/>
        <v>0.93333333333333224</v>
      </c>
      <c r="AM68" s="881">
        <v>6.2499999999999995E-3</v>
      </c>
      <c r="AN68" s="889">
        <f t="shared" si="24"/>
        <v>0.93958333333333222</v>
      </c>
      <c r="AO68" s="881">
        <v>0</v>
      </c>
      <c r="AP68" s="889">
        <f t="shared" si="25"/>
        <v>0.93958333333333222</v>
      </c>
      <c r="AQ68" s="879">
        <v>4.1666666666666666E-3</v>
      </c>
      <c r="AR68" s="889">
        <f t="shared" si="26"/>
        <v>0.94374999999999887</v>
      </c>
      <c r="AS68" s="882">
        <v>5.5555555555555558E-3</v>
      </c>
      <c r="AT68" s="889">
        <f t="shared" si="26"/>
        <v>0.9493055555555544</v>
      </c>
      <c r="AU68" s="889">
        <v>0</v>
      </c>
      <c r="AV68" s="889">
        <f t="shared" si="27"/>
        <v>0.9493055555555544</v>
      </c>
      <c r="AW68" s="889">
        <v>0</v>
      </c>
      <c r="AX68" s="889">
        <f t="shared" si="28"/>
        <v>0.9493055555555544</v>
      </c>
      <c r="AY68" s="889">
        <v>0</v>
      </c>
      <c r="AZ68" s="889">
        <f t="shared" si="29"/>
        <v>0.9493055555555544</v>
      </c>
      <c r="BA68" s="889">
        <v>0</v>
      </c>
      <c r="BB68" s="889">
        <f t="shared" si="30"/>
        <v>0.9493055555555544</v>
      </c>
      <c r="BC68" s="889">
        <v>0</v>
      </c>
      <c r="BD68" s="889">
        <f t="shared" si="31"/>
        <v>0.9493055555555544</v>
      </c>
      <c r="BE68" s="889">
        <v>0</v>
      </c>
      <c r="BF68" s="889">
        <f t="shared" si="32"/>
        <v>0.9493055555555544</v>
      </c>
      <c r="BG68" s="889">
        <v>0</v>
      </c>
      <c r="BH68" s="889">
        <f t="shared" si="33"/>
        <v>0.9493055555555544</v>
      </c>
      <c r="BI68" s="889">
        <v>0</v>
      </c>
      <c r="BJ68" s="889">
        <f t="shared" si="34"/>
        <v>0.9493055555555544</v>
      </c>
      <c r="BK68" s="889">
        <v>0</v>
      </c>
      <c r="BL68" s="889">
        <f t="shared" si="35"/>
        <v>0.9493055555555544</v>
      </c>
      <c r="BM68" s="889">
        <v>0</v>
      </c>
      <c r="BN68" s="889">
        <f t="shared" si="36"/>
        <v>0.9493055555555544</v>
      </c>
      <c r="BO68" s="889">
        <v>0</v>
      </c>
      <c r="BP68" s="889">
        <f t="shared" si="37"/>
        <v>0.9493055555555544</v>
      </c>
      <c r="BQ68" s="889">
        <v>0</v>
      </c>
      <c r="BR68" s="889">
        <f t="shared" si="38"/>
        <v>0.9493055555555544</v>
      </c>
      <c r="BS68" s="889">
        <v>0</v>
      </c>
      <c r="BT68" s="889">
        <f t="shared" si="39"/>
        <v>0.9493055555555544</v>
      </c>
      <c r="BU68" s="889">
        <v>0</v>
      </c>
      <c r="BV68" s="889">
        <f t="shared" si="40"/>
        <v>0.9493055555555544</v>
      </c>
      <c r="BW68" s="882">
        <v>4.1666666666666666E-3</v>
      </c>
      <c r="BX68" s="883">
        <f t="shared" si="41"/>
        <v>0.95347222222222106</v>
      </c>
      <c r="BY68" s="891"/>
      <c r="BZ68" s="101"/>
      <c r="CA68" s="101">
        <f t="shared" si="4"/>
        <v>9.9305555555555203E-2</v>
      </c>
      <c r="CB68" s="1">
        <f t="shared" si="0"/>
        <v>17.118881118881177</v>
      </c>
      <c r="CC68" s="153"/>
      <c r="CD68" s="88">
        <f t="shared" si="1"/>
        <v>142.99999999999949</v>
      </c>
      <c r="CE68" s="88">
        <f t="shared" si="2"/>
        <v>40.799999999999997</v>
      </c>
      <c r="CG68" s="33">
        <f t="shared" si="5"/>
        <v>9.9305555555555203E-2</v>
      </c>
      <c r="CH68" s="34">
        <f t="shared" si="3"/>
        <v>142.99999999999949</v>
      </c>
      <c r="CI68" s="35">
        <f t="shared" si="6"/>
        <v>2.3833333333333249</v>
      </c>
      <c r="CK68" s="108"/>
    </row>
    <row r="69" spans="1:89" ht="13.5" thickBot="1" x14ac:dyDescent="0.25">
      <c r="A69" s="1230"/>
      <c r="B69" s="222">
        <v>46</v>
      </c>
      <c r="C69" s="894">
        <v>1.8055555555555557E-2</v>
      </c>
      <c r="D69" s="895">
        <f t="shared" si="7"/>
        <v>0.87222222222222145</v>
      </c>
      <c r="E69" s="896">
        <v>0</v>
      </c>
      <c r="F69" s="897"/>
      <c r="G69" s="943">
        <v>4.1666666666666666E-3</v>
      </c>
      <c r="H69" s="895">
        <f t="shared" si="8"/>
        <v>0.87638888888888811</v>
      </c>
      <c r="I69" s="877">
        <v>1.3888888888888888E-2</v>
      </c>
      <c r="J69" s="901">
        <f t="shared" si="9"/>
        <v>0.89027777777777695</v>
      </c>
      <c r="K69" s="892">
        <v>6.9444444444444441E-3</v>
      </c>
      <c r="L69" s="901">
        <f t="shared" si="10"/>
        <v>0.89722222222222137</v>
      </c>
      <c r="M69" s="881">
        <v>4.1666666666666666E-3</v>
      </c>
      <c r="N69" s="889">
        <f t="shared" si="42"/>
        <v>0.90138888888888802</v>
      </c>
      <c r="O69" s="881">
        <v>5.5555555555555558E-3</v>
      </c>
      <c r="P69" s="901">
        <f t="shared" si="12"/>
        <v>0.90694444444444355</v>
      </c>
      <c r="Q69" s="881">
        <v>4.1666666666666666E-3</v>
      </c>
      <c r="R69" s="889">
        <f t="shared" si="44"/>
        <v>0.91111111111111021</v>
      </c>
      <c r="S69" s="881">
        <v>4.8611111111111112E-3</v>
      </c>
      <c r="T69" s="901">
        <f t="shared" si="14"/>
        <v>0.9159722222222213</v>
      </c>
      <c r="U69" s="904">
        <v>2.7777777777777779E-3</v>
      </c>
      <c r="V69" s="901">
        <f t="shared" si="15"/>
        <v>0.91874999999999907</v>
      </c>
      <c r="W69" s="904">
        <v>2.7777777777777779E-3</v>
      </c>
      <c r="X69" s="901">
        <f t="shared" si="16"/>
        <v>0.92152777777777684</v>
      </c>
      <c r="Y69" s="904">
        <v>2.7777777777777779E-3</v>
      </c>
      <c r="Z69" s="901">
        <f t="shared" si="17"/>
        <v>0.9243055555555546</v>
      </c>
      <c r="AA69" s="904">
        <v>2.7777777777777779E-3</v>
      </c>
      <c r="AB69" s="901">
        <f t="shared" si="18"/>
        <v>0.92708333333333237</v>
      </c>
      <c r="AC69" s="903">
        <v>4.8611111111111112E-3</v>
      </c>
      <c r="AD69" s="901">
        <f t="shared" si="19"/>
        <v>0.93194444444444346</v>
      </c>
      <c r="AE69" s="903">
        <v>4.8611111111111112E-3</v>
      </c>
      <c r="AF69" s="901">
        <f t="shared" si="20"/>
        <v>0.93680555555555456</v>
      </c>
      <c r="AG69" s="903">
        <v>5.5555555555555558E-3</v>
      </c>
      <c r="AH69" s="901">
        <f t="shared" si="21"/>
        <v>0.94236111111111009</v>
      </c>
      <c r="AI69" s="882">
        <v>2.7777777777777779E-3</v>
      </c>
      <c r="AJ69" s="901">
        <f t="shared" si="22"/>
        <v>0.94513888888888786</v>
      </c>
      <c r="AK69" s="890">
        <v>6.2499999999999995E-3</v>
      </c>
      <c r="AL69" s="901">
        <f t="shared" si="23"/>
        <v>0.95138888888888784</v>
      </c>
      <c r="AM69" s="903">
        <v>6.2499999999999995E-3</v>
      </c>
      <c r="AN69" s="901">
        <f t="shared" si="24"/>
        <v>0.95763888888888782</v>
      </c>
      <c r="AO69" s="903">
        <v>0</v>
      </c>
      <c r="AP69" s="901">
        <f t="shared" si="25"/>
        <v>0.95763888888888782</v>
      </c>
      <c r="AQ69" s="905">
        <v>4.1666666666666666E-3</v>
      </c>
      <c r="AR69" s="901">
        <f t="shared" si="26"/>
        <v>0.96180555555555447</v>
      </c>
      <c r="AS69" s="904">
        <v>5.5555555555555558E-3</v>
      </c>
      <c r="AT69" s="901">
        <f t="shared" si="26"/>
        <v>0.96736111111111001</v>
      </c>
      <c r="AU69" s="901">
        <v>0</v>
      </c>
      <c r="AV69" s="901">
        <f t="shared" si="27"/>
        <v>0.96736111111111001</v>
      </c>
      <c r="AW69" s="901">
        <v>0</v>
      </c>
      <c r="AX69" s="901">
        <f t="shared" si="28"/>
        <v>0.96736111111111001</v>
      </c>
      <c r="AY69" s="901">
        <v>0</v>
      </c>
      <c r="AZ69" s="901">
        <f t="shared" si="29"/>
        <v>0.96736111111111001</v>
      </c>
      <c r="BA69" s="901">
        <v>0</v>
      </c>
      <c r="BB69" s="901">
        <f t="shared" si="30"/>
        <v>0.96736111111111001</v>
      </c>
      <c r="BC69" s="901">
        <v>0</v>
      </c>
      <c r="BD69" s="901">
        <f t="shared" si="31"/>
        <v>0.96736111111111001</v>
      </c>
      <c r="BE69" s="901">
        <v>0</v>
      </c>
      <c r="BF69" s="901">
        <f t="shared" si="32"/>
        <v>0.96736111111111001</v>
      </c>
      <c r="BG69" s="901">
        <v>0</v>
      </c>
      <c r="BH69" s="901">
        <f t="shared" si="33"/>
        <v>0.96736111111111001</v>
      </c>
      <c r="BI69" s="901">
        <v>0</v>
      </c>
      <c r="BJ69" s="901">
        <f t="shared" si="34"/>
        <v>0.96736111111111001</v>
      </c>
      <c r="BK69" s="901">
        <v>0</v>
      </c>
      <c r="BL69" s="901">
        <f t="shared" si="35"/>
        <v>0.96736111111111001</v>
      </c>
      <c r="BM69" s="901">
        <v>0</v>
      </c>
      <c r="BN69" s="901">
        <f t="shared" si="36"/>
        <v>0.96736111111111001</v>
      </c>
      <c r="BO69" s="901">
        <v>0</v>
      </c>
      <c r="BP69" s="901">
        <f t="shared" si="37"/>
        <v>0.96736111111111001</v>
      </c>
      <c r="BQ69" s="901">
        <v>0</v>
      </c>
      <c r="BR69" s="901">
        <f t="shared" si="38"/>
        <v>0.96736111111111001</v>
      </c>
      <c r="BS69" s="901">
        <v>0</v>
      </c>
      <c r="BT69" s="901">
        <f t="shared" si="39"/>
        <v>0.96736111111111001</v>
      </c>
      <c r="BU69" s="901">
        <v>0</v>
      </c>
      <c r="BV69" s="901">
        <f t="shared" si="40"/>
        <v>0.96736111111111001</v>
      </c>
      <c r="BW69" s="904">
        <v>4.1666666666666666E-3</v>
      </c>
      <c r="BX69" s="906">
        <f t="shared" si="41"/>
        <v>0.97152777777777666</v>
      </c>
      <c r="BY69" s="916"/>
      <c r="BZ69" s="105"/>
      <c r="CA69" s="105">
        <f t="shared" si="4"/>
        <v>9.9305555555555203E-2</v>
      </c>
      <c r="CB69" s="334">
        <f t="shared" si="0"/>
        <v>17.118881118881177</v>
      </c>
      <c r="CC69" s="172"/>
      <c r="CD69" s="88">
        <f t="shared" si="1"/>
        <v>142.99999999999949</v>
      </c>
      <c r="CE69" s="88">
        <f t="shared" si="2"/>
        <v>40.799999999999997</v>
      </c>
      <c r="CG69" s="33">
        <f t="shared" si="5"/>
        <v>9.9305555555555203E-2</v>
      </c>
      <c r="CH69" s="34">
        <f t="shared" si="3"/>
        <v>142.99999999999949</v>
      </c>
      <c r="CI69" s="35">
        <f t="shared" si="6"/>
        <v>2.3833333333333249</v>
      </c>
    </row>
    <row r="70" spans="1:89" x14ac:dyDescent="0.2">
      <c r="A70" s="1230"/>
      <c r="B70" s="872">
        <v>47</v>
      </c>
      <c r="C70" s="718">
        <v>1.7361111111111112E-2</v>
      </c>
      <c r="D70" s="12">
        <f t="shared" si="7"/>
        <v>0.88958333333333262</v>
      </c>
      <c r="E70" s="115">
        <v>0</v>
      </c>
      <c r="G70" s="115">
        <v>4.1666666666666666E-3</v>
      </c>
      <c r="H70" s="12">
        <f t="shared" si="8"/>
        <v>0.89374999999999927</v>
      </c>
      <c r="I70" s="892">
        <v>1.3888888888888888E-2</v>
      </c>
      <c r="J70" s="104">
        <f t="shared" si="9"/>
        <v>0.90763888888888811</v>
      </c>
      <c r="K70" s="892">
        <v>5.5555555555555558E-3</v>
      </c>
      <c r="L70" s="104">
        <f t="shared" si="10"/>
        <v>0.91319444444444364</v>
      </c>
      <c r="M70" s="890">
        <v>3.472222222222222E-3</v>
      </c>
      <c r="N70" s="101">
        <f t="shared" si="42"/>
        <v>0.91666666666666585</v>
      </c>
      <c r="O70" s="890">
        <v>5.5555555555555558E-3</v>
      </c>
      <c r="P70" s="104">
        <f t="shared" si="12"/>
        <v>0.92222222222222139</v>
      </c>
      <c r="Q70" s="881">
        <v>4.1666666666666666E-3</v>
      </c>
      <c r="R70" s="889">
        <f t="shared" si="44"/>
        <v>0.92638888888888804</v>
      </c>
      <c r="S70" s="881">
        <v>4.8611111111111112E-3</v>
      </c>
      <c r="T70" s="104">
        <f t="shared" si="14"/>
        <v>0.93124999999999913</v>
      </c>
      <c r="U70" s="104">
        <v>2.7777777777777779E-3</v>
      </c>
      <c r="V70" s="104">
        <f t="shared" si="15"/>
        <v>0.9340277777777769</v>
      </c>
      <c r="W70" s="104">
        <v>2.7777777777777779E-3</v>
      </c>
      <c r="X70" s="104">
        <f t="shared" si="16"/>
        <v>0.93680555555555467</v>
      </c>
      <c r="Y70" s="104">
        <v>2.7777777777777779E-3</v>
      </c>
      <c r="Z70" s="101">
        <f t="shared" si="17"/>
        <v>0.93958333333333244</v>
      </c>
      <c r="AA70" s="104">
        <v>2.7777777777777779E-3</v>
      </c>
      <c r="AB70" s="104">
        <f t="shared" si="18"/>
        <v>0.94236111111111021</v>
      </c>
      <c r="AC70" s="890">
        <v>4.8611111111111112E-3</v>
      </c>
      <c r="AD70" s="101">
        <f>+AC70+AB70</f>
        <v>0.9472222222222213</v>
      </c>
      <c r="AE70" s="890">
        <v>4.1666666666666666E-3</v>
      </c>
      <c r="AF70" s="104">
        <f t="shared" si="20"/>
        <v>0.95138888888888795</v>
      </c>
      <c r="AG70" s="890">
        <v>5.5555555555555558E-3</v>
      </c>
      <c r="AH70" s="104">
        <f t="shared" si="21"/>
        <v>0.95694444444444349</v>
      </c>
      <c r="AI70" s="104">
        <v>2.7777777777777779E-3</v>
      </c>
      <c r="AJ70" s="104">
        <f t="shared" si="22"/>
        <v>0.95972222222222126</v>
      </c>
      <c r="AK70" s="890">
        <v>5.5555555555555558E-3</v>
      </c>
      <c r="AL70" s="104">
        <f t="shared" si="23"/>
        <v>0.96527777777777679</v>
      </c>
      <c r="AM70" s="890">
        <v>6.2499999999999995E-3</v>
      </c>
      <c r="AN70" s="104">
        <f t="shared" si="24"/>
        <v>0.97152777777777677</v>
      </c>
      <c r="AO70" s="890">
        <v>0</v>
      </c>
      <c r="AP70" s="104">
        <f t="shared" si="25"/>
        <v>0.97152777777777677</v>
      </c>
      <c r="AQ70" s="893">
        <v>4.1666666666666666E-3</v>
      </c>
      <c r="AR70" s="104">
        <f t="shared" si="26"/>
        <v>0.97569444444444342</v>
      </c>
      <c r="AS70" s="104">
        <v>4.8611111111111112E-3</v>
      </c>
      <c r="AT70" s="104">
        <f t="shared" si="26"/>
        <v>0.98055555555555451</v>
      </c>
      <c r="AU70" s="104">
        <v>0</v>
      </c>
      <c r="AV70" s="104">
        <f t="shared" si="27"/>
        <v>0.98055555555555451</v>
      </c>
      <c r="AW70" s="104">
        <v>0</v>
      </c>
      <c r="AX70" s="104">
        <f t="shared" si="28"/>
        <v>0.98055555555555451</v>
      </c>
      <c r="AY70" s="104">
        <v>0</v>
      </c>
      <c r="AZ70" s="104">
        <f t="shared" si="29"/>
        <v>0.98055555555555451</v>
      </c>
      <c r="BA70" s="104">
        <v>0</v>
      </c>
      <c r="BB70" s="104">
        <f t="shared" si="30"/>
        <v>0.98055555555555451</v>
      </c>
      <c r="BC70" s="104">
        <v>0</v>
      </c>
      <c r="BD70" s="104">
        <f t="shared" si="31"/>
        <v>0.98055555555555451</v>
      </c>
      <c r="BE70" s="104">
        <v>0</v>
      </c>
      <c r="BF70" s="104">
        <f t="shared" si="32"/>
        <v>0.98055555555555451</v>
      </c>
      <c r="BG70" s="104">
        <v>0</v>
      </c>
      <c r="BH70" s="104">
        <f t="shared" si="33"/>
        <v>0.98055555555555451</v>
      </c>
      <c r="BI70" s="104">
        <v>0</v>
      </c>
      <c r="BJ70" s="104">
        <f t="shared" si="34"/>
        <v>0.98055555555555451</v>
      </c>
      <c r="BK70" s="104">
        <v>0</v>
      </c>
      <c r="BL70" s="104">
        <f t="shared" si="35"/>
        <v>0.98055555555555451</v>
      </c>
      <c r="BM70" s="104">
        <v>0</v>
      </c>
      <c r="BN70" s="104">
        <f t="shared" si="36"/>
        <v>0.98055555555555451</v>
      </c>
      <c r="BO70" s="104">
        <v>0</v>
      </c>
      <c r="BP70" s="104">
        <f t="shared" si="37"/>
        <v>0.98055555555555451</v>
      </c>
      <c r="BQ70" s="104">
        <v>0</v>
      </c>
      <c r="BR70" s="104">
        <f t="shared" si="38"/>
        <v>0.98055555555555451</v>
      </c>
      <c r="BS70" s="104">
        <v>0</v>
      </c>
      <c r="BT70" s="104">
        <f t="shared" si="39"/>
        <v>0.98055555555555451</v>
      </c>
      <c r="BU70" s="104">
        <v>0</v>
      </c>
      <c r="BV70" s="104">
        <f t="shared" si="40"/>
        <v>0.98055555555555451</v>
      </c>
      <c r="BW70" s="104">
        <v>4.1666666666666666E-3</v>
      </c>
      <c r="BX70" s="102">
        <f t="shared" si="41"/>
        <v>0.98472222222222117</v>
      </c>
      <c r="BY70" s="884"/>
      <c r="BZ70" s="104"/>
      <c r="CA70" s="104">
        <f t="shared" si="4"/>
        <v>9.5138888888888551E-2</v>
      </c>
      <c r="CB70" s="1">
        <f t="shared" si="0"/>
        <v>17.868613138686193</v>
      </c>
      <c r="CC70" s="153"/>
      <c r="CD70" s="88">
        <f t="shared" si="1"/>
        <v>136.99999999999952</v>
      </c>
      <c r="CE70" s="88">
        <f t="shared" si="2"/>
        <v>40.799999999999997</v>
      </c>
      <c r="CG70" s="33">
        <f t="shared" si="5"/>
        <v>9.5138888888888551E-2</v>
      </c>
      <c r="CH70" s="34">
        <f t="shared" si="3"/>
        <v>136.99999999999952</v>
      </c>
      <c r="CI70" s="35">
        <f t="shared" si="6"/>
        <v>2.2833333333333252</v>
      </c>
    </row>
    <row r="71" spans="1:89" x14ac:dyDescent="0.2">
      <c r="A71" s="1230"/>
      <c r="B71" s="885">
        <v>48</v>
      </c>
      <c r="C71" s="718">
        <v>2.5694444444444447E-2</v>
      </c>
      <c r="D71" s="13">
        <f>+C71+D70</f>
        <v>0.91527777777777708</v>
      </c>
      <c r="E71" s="227">
        <v>0</v>
      </c>
      <c r="G71" s="115">
        <v>4.1666666666666666E-3</v>
      </c>
      <c r="H71" s="13">
        <f>+G71+D71</f>
        <v>0.91944444444444373</v>
      </c>
      <c r="I71" s="892">
        <v>1.3888888888888888E-2</v>
      </c>
      <c r="J71" s="101">
        <f>+I71+H71</f>
        <v>0.93333333333333257</v>
      </c>
      <c r="K71" s="892">
        <v>5.5555555555555558E-3</v>
      </c>
      <c r="L71" s="101">
        <f>+K71+J71</f>
        <v>0.93888888888888811</v>
      </c>
      <c r="M71" s="890">
        <v>3.472222222222222E-3</v>
      </c>
      <c r="N71" s="101">
        <f t="shared" si="42"/>
        <v>0.94236111111111032</v>
      </c>
      <c r="O71" s="890">
        <v>5.5555555555555558E-3</v>
      </c>
      <c r="P71" s="101">
        <f>+O71+N71</f>
        <v>0.94791666666666585</v>
      </c>
      <c r="Q71" s="890">
        <v>4.1666666666666666E-3</v>
      </c>
      <c r="R71" s="101">
        <f>+Q71+P71</f>
        <v>0.9520833333333325</v>
      </c>
      <c r="S71" s="890">
        <v>4.8611111111111112E-3</v>
      </c>
      <c r="T71" s="101">
        <f>+S71+R71</f>
        <v>0.9569444444444436</v>
      </c>
      <c r="U71" s="104">
        <v>2.7777777777777779E-3</v>
      </c>
      <c r="V71" s="101">
        <f>+U71+T71</f>
        <v>0.95972222222222137</v>
      </c>
      <c r="W71" s="104">
        <v>2.7777777777777779E-3</v>
      </c>
      <c r="X71" s="101">
        <f>+W71+V71</f>
        <v>0.96249999999999913</v>
      </c>
      <c r="Y71" s="104">
        <v>2.7777777777777779E-3</v>
      </c>
      <c r="Z71" s="101">
        <f t="shared" si="17"/>
        <v>0.9652777777777769</v>
      </c>
      <c r="AA71" s="104">
        <v>2.7777777777777779E-3</v>
      </c>
      <c r="AB71" s="101">
        <f>+AA71+Z71</f>
        <v>0.96805555555555467</v>
      </c>
      <c r="AC71" s="890">
        <v>4.8611111111111112E-3</v>
      </c>
      <c r="AD71" s="101">
        <f>+AC71+AB71</f>
        <v>0.97291666666666576</v>
      </c>
      <c r="AE71" s="890">
        <v>4.1666666666666666E-3</v>
      </c>
      <c r="AF71" s="220">
        <f>+AE71+AD71</f>
        <v>0.97708333333333242</v>
      </c>
      <c r="AG71" s="890">
        <v>5.5555555555555558E-3</v>
      </c>
      <c r="AH71" s="101">
        <f>+AG71+AF71</f>
        <v>0.98263888888888795</v>
      </c>
      <c r="AI71" s="104">
        <v>2.7777777777777779E-3</v>
      </c>
      <c r="AJ71" s="101">
        <f>+AI71+AH71</f>
        <v>0.98541666666666572</v>
      </c>
      <c r="AK71" s="890">
        <v>5.5555555555555558E-3</v>
      </c>
      <c r="AL71" s="101">
        <f>+AK71+AJ71</f>
        <v>0.99097222222222126</v>
      </c>
      <c r="AM71" s="890">
        <v>6.2499999999999995E-3</v>
      </c>
      <c r="AN71" s="101">
        <f>+AM71+AL71</f>
        <v>0.99722222222222123</v>
      </c>
      <c r="AO71" s="890">
        <v>0</v>
      </c>
      <c r="AP71" s="101">
        <f>+AO71+AN71</f>
        <v>0.99722222222222123</v>
      </c>
      <c r="AQ71" s="893">
        <v>4.1666666666666666E-3</v>
      </c>
      <c r="AR71" s="101">
        <f>+AQ71+AP71</f>
        <v>1.001388888888888</v>
      </c>
      <c r="AS71" s="104">
        <v>4.8611111111111112E-3</v>
      </c>
      <c r="AT71" s="101">
        <f>+AS71+AR71</f>
        <v>1.0062499999999992</v>
      </c>
      <c r="AU71" s="101">
        <v>0</v>
      </c>
      <c r="AV71" s="101">
        <f>+AU71+AT71</f>
        <v>1.0062499999999992</v>
      </c>
      <c r="AW71" s="101">
        <v>0</v>
      </c>
      <c r="AX71" s="101">
        <f>+AW71+AV71</f>
        <v>1.0062499999999992</v>
      </c>
      <c r="AY71" s="101">
        <v>0</v>
      </c>
      <c r="AZ71" s="101">
        <f>+AY71+AX71</f>
        <v>1.0062499999999992</v>
      </c>
      <c r="BA71" s="101">
        <v>0</v>
      </c>
      <c r="BB71" s="101">
        <f>+BA71+AZ71</f>
        <v>1.0062499999999992</v>
      </c>
      <c r="BC71" s="101">
        <v>0</v>
      </c>
      <c r="BD71" s="101">
        <f>+BC71+BB71</f>
        <v>1.0062499999999992</v>
      </c>
      <c r="BE71" s="101">
        <v>0</v>
      </c>
      <c r="BF71" s="101">
        <f>+BE71+BD71</f>
        <v>1.0062499999999992</v>
      </c>
      <c r="BG71" s="101">
        <v>0</v>
      </c>
      <c r="BH71" s="101">
        <f>+BG71+BF71</f>
        <v>1.0062499999999992</v>
      </c>
      <c r="BI71" s="101">
        <v>0</v>
      </c>
      <c r="BJ71" s="101">
        <f>+BI71+BH71</f>
        <v>1.0062499999999992</v>
      </c>
      <c r="BK71" s="101">
        <v>0</v>
      </c>
      <c r="BL71" s="101">
        <f>+BK71+BJ71</f>
        <v>1.0062499999999992</v>
      </c>
      <c r="BM71" s="101">
        <v>0</v>
      </c>
      <c r="BN71" s="101">
        <f>+BM71+BL71</f>
        <v>1.0062499999999992</v>
      </c>
      <c r="BO71" s="101">
        <v>0</v>
      </c>
      <c r="BP71" s="101">
        <f>+BO71+BN71</f>
        <v>1.0062499999999992</v>
      </c>
      <c r="BQ71" s="101">
        <v>0</v>
      </c>
      <c r="BR71" s="101">
        <f>+BQ71+BP71</f>
        <v>1.0062499999999992</v>
      </c>
      <c r="BS71" s="101">
        <v>0</v>
      </c>
      <c r="BT71" s="101">
        <f>+BS71+BR71</f>
        <v>1.0062499999999992</v>
      </c>
      <c r="BU71" s="101">
        <v>0</v>
      </c>
      <c r="BV71" s="101">
        <f>+BU71+BT71</f>
        <v>1.0062499999999992</v>
      </c>
      <c r="BW71" s="104">
        <v>4.1666666666666666E-3</v>
      </c>
      <c r="BX71" s="102">
        <f>+BW71+BV71</f>
        <v>1.0104166666666659</v>
      </c>
      <c r="BY71" s="884"/>
      <c r="BZ71" s="101"/>
      <c r="CA71" s="101">
        <f>+BX71-D71</f>
        <v>9.5138888888888773E-2</v>
      </c>
      <c r="CB71" s="1">
        <f>+$J$80/CI71</f>
        <v>17.86861313868615</v>
      </c>
      <c r="CC71" s="153"/>
      <c r="CD71" s="88">
        <f t="shared" si="1"/>
        <v>136.99999999999983</v>
      </c>
      <c r="CE71" s="88">
        <f t="shared" si="2"/>
        <v>40.799999999999997</v>
      </c>
      <c r="CG71" s="33">
        <f t="shared" si="5"/>
        <v>9.5138888888888773E-2</v>
      </c>
      <c r="CH71" s="34">
        <f t="shared" si="3"/>
        <v>136.99999999999983</v>
      </c>
      <c r="CI71" s="35">
        <f t="shared" si="6"/>
        <v>2.2833333333333306</v>
      </c>
    </row>
    <row r="72" spans="1:89" x14ac:dyDescent="0.2">
      <c r="A72" s="1230"/>
      <c r="B72" s="885">
        <v>49</v>
      </c>
      <c r="C72" s="718">
        <v>2.7083333333333334E-2</v>
      </c>
      <c r="D72" s="13">
        <f>+C72+D71</f>
        <v>0.94236111111111043</v>
      </c>
      <c r="E72" s="227">
        <v>0</v>
      </c>
      <c r="G72" s="115">
        <v>4.1666666666666666E-3</v>
      </c>
      <c r="H72" s="13">
        <f>+G72+D72</f>
        <v>0.94652777777777708</v>
      </c>
      <c r="I72" s="892">
        <v>1.3888888888888888E-2</v>
      </c>
      <c r="J72" s="101">
        <f>+I72+H72</f>
        <v>0.96041666666666592</v>
      </c>
      <c r="K72" s="892">
        <v>5.5555555555555558E-3</v>
      </c>
      <c r="L72" s="101">
        <f>+K72+J72</f>
        <v>0.96597222222222145</v>
      </c>
      <c r="M72" s="890">
        <v>3.472222222222222E-3</v>
      </c>
      <c r="N72" s="101">
        <f>+M72+L72</f>
        <v>0.96944444444444366</v>
      </c>
      <c r="O72" s="890">
        <v>5.5555555555555558E-3</v>
      </c>
      <c r="P72" s="220">
        <f>+O72+N72</f>
        <v>0.9749999999999992</v>
      </c>
      <c r="Q72" s="890">
        <v>4.1666666666666666E-3</v>
      </c>
      <c r="R72" s="101">
        <f>+Q72+P72</f>
        <v>0.97916666666666585</v>
      </c>
      <c r="S72" s="890">
        <v>4.8611111111111112E-3</v>
      </c>
      <c r="T72" s="101">
        <f>+S72+R72</f>
        <v>0.98402777777777695</v>
      </c>
      <c r="U72" s="104">
        <v>2.7777777777777779E-3</v>
      </c>
      <c r="V72" s="101">
        <f>+U72+T72</f>
        <v>0.98680555555555471</v>
      </c>
      <c r="W72" s="104">
        <v>2.7777777777777779E-3</v>
      </c>
      <c r="X72" s="101">
        <f>+W72+V72</f>
        <v>0.98958333333333248</v>
      </c>
      <c r="Y72" s="104">
        <v>2.7777777777777779E-3</v>
      </c>
      <c r="Z72" s="101">
        <f t="shared" si="17"/>
        <v>0.99236111111111025</v>
      </c>
      <c r="AA72" s="104">
        <v>2.7777777777777779E-3</v>
      </c>
      <c r="AB72" s="101">
        <f>+AA72+Z72</f>
        <v>0.99513888888888802</v>
      </c>
      <c r="AC72" s="890">
        <v>4.8611111111111112E-3</v>
      </c>
      <c r="AD72" s="101">
        <f>+AC72+AB72</f>
        <v>0.99999999999999911</v>
      </c>
      <c r="AE72" s="890">
        <v>4.1666666666666666E-3</v>
      </c>
      <c r="AF72" s="101">
        <f>+AE72+AD72</f>
        <v>1.0041666666666658</v>
      </c>
      <c r="AG72" s="890">
        <v>5.5555555555555558E-3</v>
      </c>
      <c r="AH72" s="101">
        <f>+AG72+AF72</f>
        <v>1.0097222222222213</v>
      </c>
      <c r="AI72" s="104">
        <v>2.7777777777777779E-3</v>
      </c>
      <c r="AJ72" s="101">
        <f>+AI72+AH72</f>
        <v>1.0124999999999991</v>
      </c>
      <c r="AK72" s="890">
        <v>5.5555555555555558E-3</v>
      </c>
      <c r="AL72" s="101">
        <f>+AK72+AJ72</f>
        <v>1.0180555555555546</v>
      </c>
      <c r="AM72" s="890">
        <v>6.2499999999999995E-3</v>
      </c>
      <c r="AN72" s="101">
        <f>+AM72+AL72</f>
        <v>1.0243055555555547</v>
      </c>
      <c r="AO72" s="890">
        <v>0</v>
      </c>
      <c r="AP72" s="101">
        <f>+AO72+AN72</f>
        <v>1.0243055555555547</v>
      </c>
      <c r="AQ72" s="893">
        <v>4.1666666666666666E-3</v>
      </c>
      <c r="AR72" s="101">
        <f>+AQ72+AP72</f>
        <v>1.0284722222222213</v>
      </c>
      <c r="AS72" s="104">
        <v>4.8611111111111112E-3</v>
      </c>
      <c r="AT72" s="101">
        <f>+AS72+AR72</f>
        <v>1.0333333333333325</v>
      </c>
      <c r="AU72" s="101">
        <v>0</v>
      </c>
      <c r="AV72" s="101">
        <f>+AU72+AT72</f>
        <v>1.0333333333333325</v>
      </c>
      <c r="AW72" s="101">
        <v>0</v>
      </c>
      <c r="AX72" s="101">
        <f>+AW72+AV72</f>
        <v>1.0333333333333325</v>
      </c>
      <c r="AY72" s="101">
        <v>0</v>
      </c>
      <c r="AZ72" s="101">
        <f>+AY72+AX72</f>
        <v>1.0333333333333325</v>
      </c>
      <c r="BA72" s="101">
        <v>0</v>
      </c>
      <c r="BB72" s="101">
        <f>+BA72+AZ72</f>
        <v>1.0333333333333325</v>
      </c>
      <c r="BC72" s="101">
        <v>0</v>
      </c>
      <c r="BD72" s="101">
        <f>+BC72+BB72</f>
        <v>1.0333333333333325</v>
      </c>
      <c r="BE72" s="101">
        <v>0</v>
      </c>
      <c r="BF72" s="101">
        <f>+BE72+BD72</f>
        <v>1.0333333333333325</v>
      </c>
      <c r="BG72" s="101">
        <v>0</v>
      </c>
      <c r="BH72" s="101">
        <f>+BG72+BF72</f>
        <v>1.0333333333333325</v>
      </c>
      <c r="BI72" s="101">
        <v>0</v>
      </c>
      <c r="BJ72" s="101">
        <f>+BI72+BH72</f>
        <v>1.0333333333333325</v>
      </c>
      <c r="BK72" s="101">
        <v>0</v>
      </c>
      <c r="BL72" s="101">
        <f>+BK72+BJ72</f>
        <v>1.0333333333333325</v>
      </c>
      <c r="BM72" s="101">
        <v>0</v>
      </c>
      <c r="BN72" s="101">
        <f>+BM72+BL72</f>
        <v>1.0333333333333325</v>
      </c>
      <c r="BO72" s="101">
        <v>0</v>
      </c>
      <c r="BP72" s="101">
        <f>+BO72+BN72</f>
        <v>1.0333333333333325</v>
      </c>
      <c r="BQ72" s="101">
        <v>0</v>
      </c>
      <c r="BR72" s="101">
        <f>+BQ72+BP72</f>
        <v>1.0333333333333325</v>
      </c>
      <c r="BS72" s="101">
        <v>0</v>
      </c>
      <c r="BT72" s="101">
        <f>+BS72+BR72</f>
        <v>1.0333333333333325</v>
      </c>
      <c r="BU72" s="101">
        <v>0</v>
      </c>
      <c r="BV72" s="101">
        <f>+BU72+BT72</f>
        <v>1.0333333333333325</v>
      </c>
      <c r="BW72" s="104">
        <v>4.1666666666666666E-3</v>
      </c>
      <c r="BX72" s="102">
        <f>+BW72+BV72</f>
        <v>1.0374999999999992</v>
      </c>
      <c r="BY72" s="884"/>
      <c r="BZ72" s="101"/>
      <c r="CA72" s="101">
        <f>+BX72-D72</f>
        <v>9.5138888888888773E-2</v>
      </c>
      <c r="CB72" s="1">
        <f>+$J$80/CI72</f>
        <v>17.86861313868615</v>
      </c>
      <c r="CC72" s="153"/>
      <c r="CD72" s="88">
        <f t="shared" si="1"/>
        <v>136.99999999999983</v>
      </c>
      <c r="CE72" s="88">
        <f t="shared" si="2"/>
        <v>40.799999999999997</v>
      </c>
      <c r="CG72" s="33">
        <f t="shared" si="5"/>
        <v>9.5138888888888773E-2</v>
      </c>
      <c r="CH72" s="34">
        <f t="shared" si="3"/>
        <v>136.99999999999983</v>
      </c>
      <c r="CI72" s="35">
        <f t="shared" si="6"/>
        <v>2.2833333333333306</v>
      </c>
      <c r="CK72" s="108"/>
    </row>
    <row r="73" spans="1:89" x14ac:dyDescent="0.2">
      <c r="A73" s="1230"/>
      <c r="B73" s="885">
        <v>50</v>
      </c>
      <c r="C73" s="718">
        <v>2.7777777777777776E-2</v>
      </c>
      <c r="D73" s="13">
        <f>+C73+D72</f>
        <v>0.97013888888888822</v>
      </c>
      <c r="E73" s="227">
        <v>0</v>
      </c>
      <c r="G73" s="115">
        <v>4.1666666666666666E-3</v>
      </c>
      <c r="H73" s="13">
        <f>+G73+D73</f>
        <v>0.97430555555555487</v>
      </c>
      <c r="I73" s="892">
        <v>1.3888888888888888E-2</v>
      </c>
      <c r="J73" s="101">
        <f>+I73+H73</f>
        <v>0.98819444444444371</v>
      </c>
      <c r="K73" s="892">
        <v>5.5555555555555558E-3</v>
      </c>
      <c r="L73" s="101">
        <f>+K73+J73</f>
        <v>0.99374999999999925</v>
      </c>
      <c r="M73" s="890">
        <v>3.472222222222222E-3</v>
      </c>
      <c r="N73" s="101">
        <f>+M73+L73</f>
        <v>0.99722222222222145</v>
      </c>
      <c r="O73" s="890">
        <v>5.5555555555555558E-3</v>
      </c>
      <c r="P73" s="101">
        <f>+O73+N73</f>
        <v>1.0027777777777771</v>
      </c>
      <c r="Q73" s="890">
        <v>4.1666666666666666E-3</v>
      </c>
      <c r="R73" s="101">
        <f>+Q73+P73</f>
        <v>1.0069444444444438</v>
      </c>
      <c r="S73" s="890">
        <v>4.8611111111111112E-3</v>
      </c>
      <c r="T73" s="101">
        <f>+S73+R73</f>
        <v>1.011805555555555</v>
      </c>
      <c r="U73" s="104">
        <v>2.7777777777777779E-3</v>
      </c>
      <c r="V73" s="101">
        <f>+U73+T73</f>
        <v>1.0145833333333327</v>
      </c>
      <c r="W73" s="104">
        <v>2.7777777777777779E-3</v>
      </c>
      <c r="X73" s="101">
        <f>+W73+V73</f>
        <v>1.0173611111111105</v>
      </c>
      <c r="Y73" s="104">
        <v>2.7777777777777779E-3</v>
      </c>
      <c r="Z73" s="101">
        <f t="shared" si="17"/>
        <v>1.0201388888888883</v>
      </c>
      <c r="AA73" s="104">
        <v>2.7777777777777779E-3</v>
      </c>
      <c r="AB73" s="101">
        <f>+AA73+Z73</f>
        <v>1.022916666666666</v>
      </c>
      <c r="AC73" s="890">
        <v>4.8611111111111112E-3</v>
      </c>
      <c r="AD73" s="101">
        <f>+AC73+AB73</f>
        <v>1.0277777777777772</v>
      </c>
      <c r="AE73" s="890">
        <v>4.1666666666666666E-3</v>
      </c>
      <c r="AF73" s="101">
        <f>+AE73+AD73</f>
        <v>1.0319444444444439</v>
      </c>
      <c r="AG73" s="890">
        <v>5.5555555555555558E-3</v>
      </c>
      <c r="AH73" s="101">
        <f>+AG73+AF73</f>
        <v>1.0374999999999994</v>
      </c>
      <c r="AI73" s="104">
        <v>2.7777777777777779E-3</v>
      </c>
      <c r="AJ73" s="101">
        <f>+AI73+AH73</f>
        <v>1.0402777777777772</v>
      </c>
      <c r="AK73" s="890">
        <v>5.5555555555555558E-3</v>
      </c>
      <c r="AL73" s="101">
        <f>+AK73+AJ73</f>
        <v>1.0458333333333327</v>
      </c>
      <c r="AM73" s="890">
        <v>6.2499999999999995E-3</v>
      </c>
      <c r="AN73" s="101">
        <f>+AM73+AL73</f>
        <v>1.0520833333333328</v>
      </c>
      <c r="AO73" s="890">
        <v>0</v>
      </c>
      <c r="AP73" s="101">
        <f>+AO73+AN73</f>
        <v>1.0520833333333328</v>
      </c>
      <c r="AQ73" s="893">
        <v>4.1666666666666666E-3</v>
      </c>
      <c r="AR73" s="101">
        <f>+AQ73+AP73</f>
        <v>1.0562499999999995</v>
      </c>
      <c r="AS73" s="104">
        <v>4.8611111111111112E-3</v>
      </c>
      <c r="AT73" s="101">
        <f>+AS73+AR73</f>
        <v>1.0611111111111107</v>
      </c>
      <c r="AU73" s="101">
        <v>0</v>
      </c>
      <c r="AV73" s="101">
        <f>+AU73+AT73</f>
        <v>1.0611111111111107</v>
      </c>
      <c r="AW73" s="101">
        <v>0</v>
      </c>
      <c r="AX73" s="101">
        <f>+AW73+AV73</f>
        <v>1.0611111111111107</v>
      </c>
      <c r="AY73" s="101">
        <v>0</v>
      </c>
      <c r="AZ73" s="101">
        <f>+AY73+AX73</f>
        <v>1.0611111111111107</v>
      </c>
      <c r="BA73" s="101">
        <v>0</v>
      </c>
      <c r="BB73" s="101">
        <f>+BA73+AZ73</f>
        <v>1.0611111111111107</v>
      </c>
      <c r="BC73" s="101">
        <v>0</v>
      </c>
      <c r="BD73" s="101">
        <f>+BC73+BB73</f>
        <v>1.0611111111111107</v>
      </c>
      <c r="BE73" s="101">
        <v>0</v>
      </c>
      <c r="BF73" s="101">
        <f>+BE73+BD73</f>
        <v>1.0611111111111107</v>
      </c>
      <c r="BG73" s="101">
        <v>0</v>
      </c>
      <c r="BH73" s="101">
        <f>+BG73+BF73</f>
        <v>1.0611111111111107</v>
      </c>
      <c r="BI73" s="101">
        <v>0</v>
      </c>
      <c r="BJ73" s="101">
        <f>+BI73+BH73</f>
        <v>1.0611111111111107</v>
      </c>
      <c r="BK73" s="101">
        <v>0</v>
      </c>
      <c r="BL73" s="101">
        <f>+BK73+BJ73</f>
        <v>1.0611111111111107</v>
      </c>
      <c r="BM73" s="101">
        <v>0</v>
      </c>
      <c r="BN73" s="101">
        <f>+BM73+BL73</f>
        <v>1.0611111111111107</v>
      </c>
      <c r="BO73" s="101">
        <v>0</v>
      </c>
      <c r="BP73" s="101">
        <f>+BO73+BN73</f>
        <v>1.0611111111111107</v>
      </c>
      <c r="BQ73" s="101">
        <v>0</v>
      </c>
      <c r="BR73" s="101">
        <f>+BQ73+BP73</f>
        <v>1.0611111111111107</v>
      </c>
      <c r="BS73" s="101">
        <v>0</v>
      </c>
      <c r="BT73" s="101">
        <f>+BS73+BR73</f>
        <v>1.0611111111111107</v>
      </c>
      <c r="BU73" s="101">
        <v>0</v>
      </c>
      <c r="BV73" s="101">
        <f>+BU73+BT73</f>
        <v>1.0611111111111107</v>
      </c>
      <c r="BW73" s="104">
        <v>4.1666666666666666E-3</v>
      </c>
      <c r="BX73" s="102">
        <f>+BW73+BV73</f>
        <v>1.0652777777777773</v>
      </c>
      <c r="BY73" s="884"/>
      <c r="BZ73" s="101"/>
      <c r="CA73" s="101">
        <f>+BX73-D73</f>
        <v>9.5138888888889106E-2</v>
      </c>
      <c r="CB73" s="1">
        <f>+$J$80/CI73</f>
        <v>17.86861313868609</v>
      </c>
      <c r="CC73" s="153"/>
      <c r="CD73" s="88">
        <f t="shared" si="1"/>
        <v>137.00000000000031</v>
      </c>
      <c r="CE73" s="88">
        <f t="shared" si="2"/>
        <v>40.799999999999997</v>
      </c>
      <c r="CG73" s="33">
        <f t="shared" si="5"/>
        <v>9.5138888888889106E-2</v>
      </c>
      <c r="CH73" s="34">
        <f t="shared" si="3"/>
        <v>137.00000000000031</v>
      </c>
      <c r="CI73" s="35">
        <f t="shared" si="6"/>
        <v>2.2833333333333385</v>
      </c>
      <c r="CK73" s="108"/>
    </row>
    <row r="74" spans="1:89" x14ac:dyDescent="0.2">
      <c r="A74" s="1230"/>
      <c r="B74" s="885">
        <v>51</v>
      </c>
      <c r="C74" s="718">
        <v>3.125E-2</v>
      </c>
      <c r="D74" s="13">
        <f t="shared" si="7"/>
        <v>1.0013888888888882</v>
      </c>
      <c r="E74" s="227">
        <v>0</v>
      </c>
      <c r="G74" s="115">
        <v>4.1666666666666666E-3</v>
      </c>
      <c r="H74" s="13">
        <f t="shared" si="8"/>
        <v>1.0055555555555549</v>
      </c>
      <c r="I74" s="892">
        <v>1.3888888888888888E-2</v>
      </c>
      <c r="J74" s="101">
        <f t="shared" si="9"/>
        <v>1.0194444444444437</v>
      </c>
      <c r="K74" s="892">
        <v>5.5555555555555558E-3</v>
      </c>
      <c r="L74" s="101">
        <f t="shared" si="10"/>
        <v>1.0249999999999992</v>
      </c>
      <c r="M74" s="890">
        <v>3.472222222222222E-3</v>
      </c>
      <c r="N74" s="101">
        <f t="shared" si="11"/>
        <v>1.0284722222222216</v>
      </c>
      <c r="O74" s="890">
        <v>5.5555555555555558E-3</v>
      </c>
      <c r="P74" s="101">
        <f t="shared" si="12"/>
        <v>1.0340277777777771</v>
      </c>
      <c r="Q74" s="890">
        <v>4.1666666666666666E-3</v>
      </c>
      <c r="R74" s="101">
        <f t="shared" si="13"/>
        <v>1.0381944444444438</v>
      </c>
      <c r="S74" s="890">
        <v>4.8611111111111112E-3</v>
      </c>
      <c r="T74" s="101">
        <f t="shared" si="14"/>
        <v>1.043055555555555</v>
      </c>
      <c r="U74" s="104">
        <v>2.7777777777777779E-3</v>
      </c>
      <c r="V74" s="101">
        <f t="shared" si="15"/>
        <v>1.0458333333333327</v>
      </c>
      <c r="W74" s="104">
        <v>2.7777777777777779E-3</v>
      </c>
      <c r="X74" s="101">
        <f t="shared" si="16"/>
        <v>1.0486111111111105</v>
      </c>
      <c r="Y74" s="104">
        <v>2.7777777777777779E-3</v>
      </c>
      <c r="Z74" s="101">
        <f t="shared" si="17"/>
        <v>1.0513888888888883</v>
      </c>
      <c r="AA74" s="104">
        <v>2.7777777777777779E-3</v>
      </c>
      <c r="AB74" s="101">
        <f t="shared" si="18"/>
        <v>1.054166666666666</v>
      </c>
      <c r="AC74" s="890">
        <v>4.8611111111111112E-3</v>
      </c>
      <c r="AD74" s="101">
        <f t="shared" si="19"/>
        <v>1.0590277777777772</v>
      </c>
      <c r="AE74" s="890">
        <v>4.1666666666666666E-3</v>
      </c>
      <c r="AF74" s="101">
        <f t="shared" si="20"/>
        <v>1.0631944444444439</v>
      </c>
      <c r="AG74" s="890">
        <v>5.5555555555555558E-3</v>
      </c>
      <c r="AH74" s="101">
        <f t="shared" si="21"/>
        <v>1.0687499999999994</v>
      </c>
      <c r="AI74" s="104">
        <v>2.7777777777777779E-3</v>
      </c>
      <c r="AJ74" s="101">
        <f t="shared" si="22"/>
        <v>1.0715277777777772</v>
      </c>
      <c r="AK74" s="890">
        <v>5.5555555555555558E-3</v>
      </c>
      <c r="AL74" s="101">
        <f t="shared" si="23"/>
        <v>1.0770833333333327</v>
      </c>
      <c r="AM74" s="890">
        <v>6.2499999999999995E-3</v>
      </c>
      <c r="AN74" s="101">
        <f t="shared" si="24"/>
        <v>1.0833333333333328</v>
      </c>
      <c r="AO74" s="890">
        <v>0</v>
      </c>
      <c r="AP74" s="101">
        <f t="shared" si="25"/>
        <v>1.0833333333333328</v>
      </c>
      <c r="AQ74" s="893">
        <v>4.1666666666666666E-3</v>
      </c>
      <c r="AR74" s="101">
        <f t="shared" si="26"/>
        <v>1.0874999999999995</v>
      </c>
      <c r="AS74" s="104">
        <v>4.8611111111111112E-3</v>
      </c>
      <c r="AT74" s="101">
        <f t="shared" si="26"/>
        <v>1.0923611111111107</v>
      </c>
      <c r="AU74" s="101">
        <v>0</v>
      </c>
      <c r="AV74" s="101">
        <f t="shared" si="27"/>
        <v>1.0923611111111107</v>
      </c>
      <c r="AW74" s="101">
        <v>0</v>
      </c>
      <c r="AX74" s="101">
        <f t="shared" si="28"/>
        <v>1.0923611111111107</v>
      </c>
      <c r="AY74" s="101">
        <v>0</v>
      </c>
      <c r="AZ74" s="101">
        <f t="shared" si="29"/>
        <v>1.0923611111111107</v>
      </c>
      <c r="BA74" s="101">
        <v>0</v>
      </c>
      <c r="BB74" s="101">
        <f t="shared" si="30"/>
        <v>1.0923611111111107</v>
      </c>
      <c r="BC74" s="101">
        <v>0</v>
      </c>
      <c r="BD74" s="101">
        <f t="shared" si="31"/>
        <v>1.0923611111111107</v>
      </c>
      <c r="BE74" s="101">
        <v>0</v>
      </c>
      <c r="BF74" s="101">
        <f t="shared" si="32"/>
        <v>1.0923611111111107</v>
      </c>
      <c r="BG74" s="101">
        <v>0</v>
      </c>
      <c r="BH74" s="101">
        <f t="shared" si="33"/>
        <v>1.0923611111111107</v>
      </c>
      <c r="BI74" s="101">
        <v>0</v>
      </c>
      <c r="BJ74" s="101">
        <f t="shared" si="34"/>
        <v>1.0923611111111107</v>
      </c>
      <c r="BK74" s="101">
        <v>0</v>
      </c>
      <c r="BL74" s="101">
        <f t="shared" si="35"/>
        <v>1.0923611111111107</v>
      </c>
      <c r="BM74" s="101">
        <v>0</v>
      </c>
      <c r="BN74" s="101">
        <f t="shared" si="36"/>
        <v>1.0923611111111107</v>
      </c>
      <c r="BO74" s="101">
        <v>0</v>
      </c>
      <c r="BP74" s="101">
        <f t="shared" si="37"/>
        <v>1.0923611111111107</v>
      </c>
      <c r="BQ74" s="101">
        <v>0</v>
      </c>
      <c r="BR74" s="101">
        <f t="shared" si="38"/>
        <v>1.0923611111111107</v>
      </c>
      <c r="BS74" s="101">
        <v>0</v>
      </c>
      <c r="BT74" s="101">
        <f t="shared" si="39"/>
        <v>1.0923611111111107</v>
      </c>
      <c r="BU74" s="101">
        <v>0</v>
      </c>
      <c r="BV74" s="101">
        <f t="shared" si="40"/>
        <v>1.0923611111111107</v>
      </c>
      <c r="BW74" s="104">
        <v>4.1666666666666666E-3</v>
      </c>
      <c r="BX74" s="102">
        <f t="shared" si="41"/>
        <v>1.0965277777777773</v>
      </c>
      <c r="BY74" s="884"/>
      <c r="BZ74" s="101"/>
      <c r="CA74" s="101">
        <f t="shared" si="4"/>
        <v>9.5138888888889106E-2</v>
      </c>
      <c r="CB74" s="1">
        <f>+$J$80/CI74</f>
        <v>17.86861313868609</v>
      </c>
      <c r="CC74" s="153"/>
      <c r="CD74" s="88">
        <f t="shared" si="1"/>
        <v>137.00000000000031</v>
      </c>
      <c r="CE74" s="88">
        <f t="shared" si="2"/>
        <v>40.799999999999997</v>
      </c>
      <c r="CG74" s="33">
        <f t="shared" si="5"/>
        <v>9.5138888888889106E-2</v>
      </c>
      <c r="CH74" s="34">
        <f t="shared" si="3"/>
        <v>137.00000000000031</v>
      </c>
      <c r="CI74" s="35">
        <f t="shared" si="6"/>
        <v>2.2833333333333385</v>
      </c>
      <c r="CK74" s="108"/>
    </row>
    <row r="75" spans="1:89" x14ac:dyDescent="0.2">
      <c r="B75" s="885"/>
      <c r="C75" s="113"/>
      <c r="D75" s="113"/>
      <c r="E75" s="113"/>
      <c r="F75" s="113"/>
      <c r="G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row>
    <row r="76" spans="1:89" x14ac:dyDescent="0.2">
      <c r="H76" s="88"/>
      <c r="I76" s="88"/>
      <c r="J76" s="88"/>
      <c r="K76" s="113"/>
      <c r="CC76" s="113"/>
    </row>
    <row r="77" spans="1:89" x14ac:dyDescent="0.2">
      <c r="B77" s="88" t="s">
        <v>25</v>
      </c>
      <c r="H77" s="88"/>
      <c r="I77" s="88"/>
      <c r="J77" s="113">
        <v>46</v>
      </c>
      <c r="CC77" s="113"/>
    </row>
    <row r="78" spans="1:89" x14ac:dyDescent="0.2">
      <c r="B78" s="88" t="s">
        <v>26</v>
      </c>
      <c r="H78" s="88"/>
      <c r="I78" s="88"/>
      <c r="J78" s="113">
        <v>5</v>
      </c>
      <c r="CC78" s="113"/>
    </row>
    <row r="79" spans="1:89" x14ac:dyDescent="0.2">
      <c r="B79" s="88" t="s">
        <v>27</v>
      </c>
      <c r="H79" s="88"/>
      <c r="I79" s="88"/>
      <c r="J79" s="113">
        <f>+J78+J77</f>
        <v>51</v>
      </c>
      <c r="CC79" s="113"/>
    </row>
    <row r="80" spans="1:89" x14ac:dyDescent="0.2">
      <c r="B80" s="88" t="s">
        <v>28</v>
      </c>
      <c r="H80" s="88"/>
      <c r="I80" s="88"/>
      <c r="J80" s="72">
        <v>40.799999999999997</v>
      </c>
      <c r="CC80" s="113"/>
    </row>
    <row r="81" spans="2:81" x14ac:dyDescent="0.2">
      <c r="B81" s="18" t="s">
        <v>29</v>
      </c>
      <c r="H81" s="88"/>
      <c r="I81" s="88"/>
      <c r="J81" s="913">
        <v>0</v>
      </c>
      <c r="CC81" s="113"/>
    </row>
    <row r="82" spans="2:81" x14ac:dyDescent="0.2">
      <c r="B82" s="88" t="s">
        <v>30</v>
      </c>
      <c r="H82" s="88"/>
      <c r="I82" s="88"/>
      <c r="J82" s="914">
        <f>+J80+J81</f>
        <v>40.799999999999997</v>
      </c>
      <c r="L82" s="113"/>
      <c r="M82" s="113"/>
      <c r="CC82" s="113"/>
    </row>
    <row r="83" spans="2:81" x14ac:dyDescent="0.2">
      <c r="CC83" s="113"/>
    </row>
    <row r="84" spans="2:81" x14ac:dyDescent="0.2">
      <c r="H84" s="584"/>
      <c r="J84" s="584"/>
      <c r="L84" s="108"/>
      <c r="P84" s="108"/>
      <c r="T84" s="108"/>
      <c r="X84" s="108"/>
      <c r="AB84" s="108"/>
      <c r="AF84" s="108"/>
      <c r="AJ84" s="108"/>
      <c r="AL84" s="108"/>
      <c r="AN84" s="108"/>
      <c r="AR84" s="108"/>
      <c r="AT84" s="108"/>
      <c r="BX84" s="108"/>
      <c r="CA84" s="108"/>
      <c r="CC84" s="113"/>
    </row>
    <row r="85" spans="2:81" x14ac:dyDescent="0.2">
      <c r="H85" s="584"/>
      <c r="J85" s="584"/>
      <c r="L85" s="108"/>
      <c r="P85" s="108"/>
      <c r="T85" s="108"/>
      <c r="X85" s="108"/>
      <c r="AB85" s="108"/>
      <c r="AF85" s="108"/>
      <c r="AJ85" s="108"/>
      <c r="AL85" s="108"/>
      <c r="AN85" s="108"/>
      <c r="AR85" s="108"/>
      <c r="AT85" s="108"/>
      <c r="BX85" s="108"/>
      <c r="CA85" s="108"/>
      <c r="CC85" s="113"/>
    </row>
    <row r="86" spans="2:81" x14ac:dyDescent="0.2">
      <c r="H86" s="584"/>
      <c r="J86" s="584"/>
      <c r="L86" s="108"/>
      <c r="P86" s="108"/>
      <c r="T86" s="108"/>
      <c r="X86" s="108"/>
      <c r="AB86" s="108"/>
      <c r="AF86" s="108"/>
      <c r="AJ86" s="108"/>
      <c r="AL86" s="108"/>
      <c r="AN86" s="108"/>
      <c r="AR86" s="108"/>
      <c r="AT86" s="108"/>
      <c r="BX86" s="108"/>
      <c r="CA86" s="108"/>
    </row>
    <row r="87" spans="2:81" x14ac:dyDescent="0.2">
      <c r="H87" s="584"/>
      <c r="J87" s="584"/>
      <c r="L87" s="108"/>
      <c r="P87" s="108"/>
      <c r="T87" s="108"/>
      <c r="X87" s="108"/>
      <c r="AB87" s="108"/>
      <c r="AF87" s="108"/>
      <c r="AJ87" s="108"/>
      <c r="AL87" s="108"/>
      <c r="AN87" s="108"/>
      <c r="AR87" s="108"/>
      <c r="AT87" s="108"/>
      <c r="BX87" s="108"/>
      <c r="CA87" s="108"/>
    </row>
    <row r="88" spans="2:81" x14ac:dyDescent="0.2">
      <c r="H88" s="584"/>
      <c r="J88" s="584"/>
      <c r="L88" s="108"/>
      <c r="P88" s="108"/>
      <c r="T88" s="108"/>
      <c r="X88" s="108"/>
      <c r="AB88" s="108"/>
      <c r="AF88" s="108"/>
      <c r="AJ88" s="108"/>
      <c r="AL88" s="108"/>
      <c r="AN88" s="108"/>
      <c r="AR88" s="108"/>
      <c r="AT88" s="108"/>
      <c r="BX88" s="108"/>
      <c r="CA88" s="108"/>
    </row>
    <row r="89" spans="2:81" x14ac:dyDescent="0.2">
      <c r="H89" s="584"/>
      <c r="J89" s="584"/>
      <c r="L89" s="108"/>
      <c r="P89" s="108"/>
      <c r="T89" s="108"/>
      <c r="X89" s="108"/>
      <c r="AB89" s="108"/>
      <c r="AF89" s="108"/>
      <c r="AJ89" s="108"/>
      <c r="AL89" s="108"/>
      <c r="AN89" s="108"/>
      <c r="AR89" s="108"/>
      <c r="AT89" s="108"/>
      <c r="BX89" s="108"/>
      <c r="CA89" s="108"/>
    </row>
    <row r="90" spans="2:81" x14ac:dyDescent="0.2">
      <c r="H90" s="584"/>
      <c r="J90" s="584"/>
      <c r="L90" s="108"/>
      <c r="P90" s="108"/>
      <c r="T90" s="108"/>
      <c r="X90" s="108"/>
      <c r="AB90" s="108"/>
      <c r="AF90" s="108"/>
      <c r="AJ90" s="108"/>
      <c r="AL90" s="108"/>
      <c r="AN90" s="108"/>
      <c r="AR90" s="108"/>
      <c r="AT90" s="108"/>
      <c r="BX90" s="108"/>
      <c r="CA90" s="108"/>
    </row>
    <row r="91" spans="2:81" x14ac:dyDescent="0.2">
      <c r="H91" s="584"/>
      <c r="J91" s="584"/>
      <c r="L91" s="108"/>
      <c r="P91" s="108"/>
      <c r="T91" s="108"/>
      <c r="X91" s="108"/>
      <c r="AB91" s="108"/>
      <c r="AF91" s="108"/>
      <c r="AJ91" s="108"/>
      <c r="AL91" s="108"/>
      <c r="AN91" s="108"/>
      <c r="AR91" s="108"/>
      <c r="AT91" s="108"/>
      <c r="BX91" s="108"/>
      <c r="CA91" s="108"/>
    </row>
    <row r="92" spans="2:81" x14ac:dyDescent="0.2">
      <c r="H92" s="584"/>
      <c r="J92" s="584"/>
      <c r="L92" s="108"/>
      <c r="P92" s="108"/>
      <c r="T92" s="108"/>
      <c r="X92" s="108"/>
      <c r="AB92" s="108"/>
      <c r="AF92" s="108"/>
      <c r="AJ92" s="108"/>
      <c r="AL92" s="108"/>
      <c r="AN92" s="108"/>
      <c r="AR92" s="108"/>
      <c r="AT92" s="108"/>
      <c r="BX92" s="108"/>
      <c r="CA92" s="108"/>
    </row>
    <row r="93" spans="2:81" x14ac:dyDescent="0.2">
      <c r="H93" s="584"/>
      <c r="J93" s="584"/>
      <c r="L93" s="108"/>
      <c r="P93" s="108"/>
      <c r="T93" s="108"/>
      <c r="X93" s="108"/>
      <c r="AB93" s="108"/>
      <c r="AF93" s="108"/>
      <c r="AJ93" s="108"/>
      <c r="AL93" s="108"/>
      <c r="AN93" s="108"/>
      <c r="AR93" s="108"/>
      <c r="AT93" s="108"/>
      <c r="BX93" s="108"/>
      <c r="CA93" s="108"/>
    </row>
    <row r="94" spans="2:81" x14ac:dyDescent="0.2">
      <c r="H94" s="584"/>
      <c r="J94" s="584"/>
      <c r="L94" s="108"/>
      <c r="P94" s="108"/>
      <c r="T94" s="108"/>
      <c r="X94" s="108"/>
      <c r="AB94" s="108"/>
      <c r="AF94" s="108"/>
      <c r="AJ94" s="108"/>
      <c r="AL94" s="108"/>
      <c r="AN94" s="108"/>
      <c r="AR94" s="108"/>
      <c r="AT94" s="108"/>
      <c r="BX94" s="108"/>
      <c r="CA94" s="108"/>
    </row>
    <row r="95" spans="2:81" x14ac:dyDescent="0.2">
      <c r="H95" s="584"/>
      <c r="J95" s="584"/>
      <c r="L95" s="108"/>
      <c r="P95" s="108"/>
      <c r="T95" s="108"/>
      <c r="X95" s="108"/>
      <c r="AB95" s="108"/>
      <c r="AF95" s="108"/>
      <c r="AJ95" s="108"/>
      <c r="AL95" s="108"/>
      <c r="AN95" s="108"/>
      <c r="AR95" s="108"/>
      <c r="AT95" s="108"/>
      <c r="BX95" s="108"/>
      <c r="CA95" s="108"/>
    </row>
    <row r="96" spans="2:81" x14ac:dyDescent="0.2">
      <c r="H96" s="584"/>
      <c r="J96" s="584"/>
      <c r="L96" s="108"/>
      <c r="P96" s="108"/>
      <c r="T96" s="108"/>
      <c r="X96" s="108"/>
      <c r="AB96" s="108"/>
      <c r="AF96" s="108"/>
      <c r="AJ96" s="108"/>
      <c r="AL96" s="108"/>
      <c r="AN96" s="108"/>
      <c r="AR96" s="108"/>
      <c r="AT96" s="108"/>
      <c r="BX96" s="108"/>
      <c r="CA96" s="108"/>
    </row>
    <row r="97" spans="8:79" x14ac:dyDescent="0.2">
      <c r="H97" s="584"/>
      <c r="J97" s="584"/>
      <c r="L97" s="108"/>
      <c r="P97" s="108"/>
      <c r="T97" s="108"/>
      <c r="X97" s="108"/>
      <c r="AB97" s="108"/>
      <c r="AF97" s="108"/>
      <c r="AJ97" s="108"/>
      <c r="AL97" s="108"/>
      <c r="AN97" s="108"/>
      <c r="AR97" s="108"/>
      <c r="AT97" s="108"/>
      <c r="BX97" s="108"/>
      <c r="CA97" s="108"/>
    </row>
    <row r="98" spans="8:79" x14ac:dyDescent="0.2">
      <c r="H98" s="584"/>
      <c r="J98" s="584"/>
      <c r="L98" s="108"/>
      <c r="P98" s="108"/>
      <c r="T98" s="108"/>
      <c r="X98" s="108"/>
      <c r="AB98" s="108"/>
      <c r="AF98" s="108"/>
      <c r="AJ98" s="108"/>
      <c r="AL98" s="108"/>
      <c r="AN98" s="108"/>
      <c r="AR98" s="108"/>
      <c r="AT98" s="108"/>
      <c r="BX98" s="108"/>
      <c r="CA98" s="108"/>
    </row>
    <row r="99" spans="8:79" x14ac:dyDescent="0.2">
      <c r="H99" s="584"/>
      <c r="J99" s="584"/>
      <c r="L99" s="108"/>
      <c r="P99" s="108"/>
      <c r="T99" s="108"/>
      <c r="X99" s="108"/>
      <c r="AB99" s="108"/>
      <c r="AF99" s="108"/>
      <c r="AJ99" s="108"/>
      <c r="AL99" s="108"/>
      <c r="AN99" s="108"/>
      <c r="AR99" s="108"/>
      <c r="AT99" s="108"/>
      <c r="BX99" s="108"/>
      <c r="CA99" s="108"/>
    </row>
    <row r="100" spans="8:79" x14ac:dyDescent="0.2">
      <c r="H100" s="584"/>
      <c r="J100" s="584"/>
      <c r="L100" s="108"/>
      <c r="P100" s="108"/>
      <c r="T100" s="108"/>
      <c r="X100" s="108"/>
      <c r="AB100" s="108"/>
      <c r="AF100" s="108"/>
      <c r="AJ100" s="108"/>
      <c r="AL100" s="108"/>
      <c r="AN100" s="108"/>
      <c r="AR100" s="108"/>
      <c r="AT100" s="108"/>
      <c r="BX100" s="108"/>
      <c r="CA100" s="108"/>
    </row>
    <row r="101" spans="8:79" x14ac:dyDescent="0.2">
      <c r="H101" s="584"/>
      <c r="J101" s="584"/>
      <c r="L101" s="108"/>
      <c r="P101" s="108"/>
      <c r="T101" s="108"/>
      <c r="X101" s="108"/>
      <c r="AB101" s="108"/>
      <c r="AF101" s="108"/>
      <c r="AJ101" s="108"/>
      <c r="AL101" s="108"/>
      <c r="AN101" s="108"/>
      <c r="AR101" s="108"/>
      <c r="AT101" s="108"/>
      <c r="BX101" s="108"/>
      <c r="CA101" s="108"/>
    </row>
    <row r="102" spans="8:79" x14ac:dyDescent="0.2">
      <c r="H102" s="584"/>
      <c r="J102" s="584"/>
      <c r="L102" s="108"/>
      <c r="P102" s="108"/>
      <c r="T102" s="108"/>
      <c r="X102" s="108"/>
      <c r="AB102" s="108"/>
      <c r="AF102" s="108"/>
      <c r="AJ102" s="108"/>
      <c r="AL102" s="108"/>
      <c r="AN102" s="108"/>
      <c r="AR102" s="108"/>
      <c r="AT102" s="108"/>
      <c r="BX102" s="108"/>
      <c r="CA102" s="108"/>
    </row>
    <row r="103" spans="8:79" x14ac:dyDescent="0.2">
      <c r="H103" s="584"/>
      <c r="J103" s="584"/>
      <c r="L103" s="108"/>
      <c r="P103" s="108"/>
      <c r="T103" s="108"/>
      <c r="X103" s="108"/>
      <c r="AB103" s="108"/>
      <c r="AF103" s="108"/>
      <c r="AJ103" s="108"/>
      <c r="AL103" s="108"/>
      <c r="AN103" s="108"/>
      <c r="AR103" s="108"/>
      <c r="AT103" s="108"/>
      <c r="BX103" s="108"/>
      <c r="CA103" s="108"/>
    </row>
    <row r="104" spans="8:79" x14ac:dyDescent="0.2">
      <c r="H104" s="584"/>
      <c r="J104" s="584"/>
      <c r="L104" s="108"/>
      <c r="P104" s="108"/>
      <c r="T104" s="108"/>
      <c r="X104" s="108"/>
      <c r="AB104" s="108"/>
      <c r="AF104" s="108"/>
      <c r="AJ104" s="108"/>
      <c r="AL104" s="108"/>
      <c r="AN104" s="108"/>
      <c r="AR104" s="108"/>
      <c r="AT104" s="108"/>
      <c r="BX104" s="108"/>
      <c r="CA104" s="108"/>
    </row>
    <row r="105" spans="8:79" x14ac:dyDescent="0.2">
      <c r="H105" s="584"/>
      <c r="J105" s="584"/>
      <c r="L105" s="108"/>
      <c r="P105" s="108"/>
      <c r="T105" s="108"/>
      <c r="X105" s="108"/>
      <c r="AB105" s="108"/>
      <c r="AF105" s="108"/>
      <c r="AJ105" s="108"/>
      <c r="AL105" s="108"/>
      <c r="AN105" s="108"/>
      <c r="AR105" s="108"/>
      <c r="AT105" s="108"/>
      <c r="BX105" s="108"/>
      <c r="CA105" s="108"/>
    </row>
    <row r="106" spans="8:79" x14ac:dyDescent="0.2">
      <c r="H106" s="584"/>
      <c r="J106" s="584"/>
      <c r="L106" s="108"/>
      <c r="P106" s="108"/>
      <c r="T106" s="108"/>
      <c r="X106" s="108"/>
      <c r="AB106" s="108"/>
      <c r="AF106" s="108"/>
      <c r="AJ106" s="108"/>
      <c r="AL106" s="108"/>
      <c r="AN106" s="108"/>
      <c r="AR106" s="108"/>
      <c r="AT106" s="108"/>
      <c r="BX106" s="108"/>
      <c r="CA106" s="108"/>
    </row>
    <row r="107" spans="8:79" x14ac:dyDescent="0.2">
      <c r="H107" s="584"/>
      <c r="J107" s="584"/>
      <c r="L107" s="108"/>
      <c r="P107" s="108"/>
      <c r="T107" s="108"/>
      <c r="X107" s="108"/>
      <c r="AB107" s="108"/>
      <c r="AF107" s="108"/>
      <c r="AJ107" s="108"/>
      <c r="AL107" s="108"/>
      <c r="AN107" s="108"/>
      <c r="AR107" s="108"/>
      <c r="AT107" s="108"/>
      <c r="BX107" s="108"/>
      <c r="CA107" s="108"/>
    </row>
    <row r="108" spans="8:79" x14ac:dyDescent="0.2">
      <c r="H108" s="584"/>
      <c r="J108" s="584"/>
      <c r="L108" s="108"/>
      <c r="P108" s="108"/>
      <c r="T108" s="108"/>
      <c r="X108" s="108"/>
      <c r="AB108" s="108"/>
      <c r="AF108" s="108"/>
      <c r="AJ108" s="108"/>
      <c r="AL108" s="108"/>
      <c r="AN108" s="108"/>
      <c r="AR108" s="108"/>
      <c r="AT108" s="108"/>
      <c r="BX108" s="108"/>
      <c r="CA108" s="108"/>
    </row>
    <row r="109" spans="8:79" x14ac:dyDescent="0.2">
      <c r="H109" s="584"/>
      <c r="J109" s="584"/>
      <c r="L109" s="108"/>
      <c r="P109" s="108"/>
      <c r="T109" s="108"/>
      <c r="X109" s="108"/>
      <c r="AB109" s="108"/>
      <c r="AF109" s="108"/>
      <c r="AJ109" s="108"/>
      <c r="AL109" s="108"/>
      <c r="AN109" s="108"/>
      <c r="AR109" s="108"/>
      <c r="AT109" s="108"/>
      <c r="BX109" s="108"/>
      <c r="CA109" s="108"/>
    </row>
    <row r="110" spans="8:79" x14ac:dyDescent="0.2">
      <c r="H110" s="584"/>
      <c r="J110" s="584"/>
      <c r="L110" s="108"/>
      <c r="P110" s="108"/>
      <c r="T110" s="108"/>
      <c r="X110" s="108"/>
      <c r="AB110" s="108"/>
      <c r="AF110" s="108"/>
      <c r="AJ110" s="108"/>
      <c r="AL110" s="108"/>
      <c r="AN110" s="108"/>
      <c r="AR110" s="108"/>
      <c r="AT110" s="108"/>
      <c r="BX110" s="108"/>
      <c r="CA110" s="108"/>
    </row>
    <row r="111" spans="8:79" x14ac:dyDescent="0.2">
      <c r="H111" s="584"/>
      <c r="J111" s="584"/>
      <c r="L111" s="108"/>
      <c r="P111" s="108"/>
      <c r="T111" s="108"/>
      <c r="X111" s="108"/>
      <c r="AB111" s="108"/>
      <c r="AF111" s="108"/>
      <c r="AJ111" s="108"/>
      <c r="AL111" s="108"/>
      <c r="AN111" s="108"/>
      <c r="AR111" s="108"/>
      <c r="AT111" s="108"/>
      <c r="BX111" s="108"/>
      <c r="CA111" s="108"/>
    </row>
    <row r="112" spans="8:79" x14ac:dyDescent="0.2">
      <c r="H112" s="584"/>
      <c r="J112" s="584"/>
      <c r="L112" s="108"/>
      <c r="P112" s="108"/>
      <c r="T112" s="108"/>
      <c r="X112" s="108"/>
      <c r="AB112" s="108"/>
      <c r="AF112" s="108"/>
      <c r="AJ112" s="108"/>
      <c r="AL112" s="108"/>
      <c r="AN112" s="108"/>
      <c r="AR112" s="108"/>
      <c r="AT112" s="108"/>
      <c r="BX112" s="108"/>
      <c r="CA112" s="108"/>
    </row>
    <row r="113" spans="8:79" x14ac:dyDescent="0.2">
      <c r="H113" s="584"/>
      <c r="J113" s="584"/>
      <c r="L113" s="108"/>
      <c r="P113" s="108"/>
      <c r="T113" s="108"/>
      <c r="X113" s="108"/>
      <c r="AB113" s="108"/>
      <c r="AF113" s="108"/>
      <c r="AJ113" s="108"/>
      <c r="AL113" s="108"/>
      <c r="AN113" s="108"/>
      <c r="AR113" s="108"/>
      <c r="AT113" s="108"/>
      <c r="BX113" s="108"/>
      <c r="CA113" s="108"/>
    </row>
    <row r="114" spans="8:79" x14ac:dyDescent="0.2">
      <c r="H114" s="584"/>
      <c r="J114" s="584"/>
      <c r="L114" s="108"/>
      <c r="P114" s="108"/>
      <c r="T114" s="108"/>
      <c r="X114" s="108"/>
      <c r="AB114" s="108"/>
      <c r="AF114" s="108"/>
      <c r="AJ114" s="108"/>
      <c r="AL114" s="108"/>
      <c r="AN114" s="108"/>
      <c r="AR114" s="108"/>
      <c r="AT114" s="108"/>
      <c r="BX114" s="108"/>
      <c r="CA114" s="108"/>
    </row>
    <row r="115" spans="8:79" x14ac:dyDescent="0.2">
      <c r="H115" s="584"/>
      <c r="J115" s="584"/>
      <c r="L115" s="108"/>
      <c r="P115" s="108"/>
      <c r="T115" s="108"/>
      <c r="X115" s="108"/>
      <c r="AB115" s="108"/>
      <c r="AF115" s="108"/>
      <c r="AJ115" s="108"/>
      <c r="AL115" s="108"/>
      <c r="AN115" s="108"/>
      <c r="AR115" s="108"/>
      <c r="AT115" s="108"/>
      <c r="BX115" s="108"/>
      <c r="CA115" s="108"/>
    </row>
    <row r="116" spans="8:79" x14ac:dyDescent="0.2">
      <c r="H116" s="584"/>
      <c r="J116" s="584"/>
      <c r="L116" s="108"/>
      <c r="P116" s="108"/>
      <c r="T116" s="108"/>
      <c r="X116" s="108"/>
      <c r="AB116" s="108"/>
      <c r="AF116" s="108"/>
      <c r="AJ116" s="108"/>
      <c r="AL116" s="108"/>
      <c r="AN116" s="108"/>
      <c r="AR116" s="108"/>
      <c r="AT116" s="108"/>
      <c r="BX116" s="108"/>
      <c r="CA116" s="108"/>
    </row>
    <row r="117" spans="8:79" x14ac:dyDescent="0.2">
      <c r="H117" s="584"/>
      <c r="J117" s="584"/>
      <c r="L117" s="108"/>
      <c r="P117" s="108"/>
      <c r="T117" s="108"/>
      <c r="X117" s="108"/>
      <c r="AB117" s="108"/>
      <c r="AF117" s="108"/>
      <c r="AJ117" s="108"/>
      <c r="AL117" s="108"/>
      <c r="AN117" s="108"/>
      <c r="AR117" s="108"/>
      <c r="AT117" s="108"/>
      <c r="BX117" s="108"/>
      <c r="CA117" s="108"/>
    </row>
    <row r="118" spans="8:79" x14ac:dyDescent="0.2">
      <c r="H118" s="584"/>
      <c r="J118" s="584"/>
      <c r="L118" s="108"/>
      <c r="P118" s="108"/>
      <c r="T118" s="108"/>
      <c r="X118" s="108"/>
      <c r="AB118" s="108"/>
      <c r="AF118" s="108"/>
      <c r="AJ118" s="108"/>
      <c r="AL118" s="108"/>
      <c r="AN118" s="108"/>
      <c r="AR118" s="108"/>
      <c r="AT118" s="108"/>
      <c r="BX118" s="108"/>
      <c r="CA118" s="108"/>
    </row>
    <row r="119" spans="8:79" x14ac:dyDescent="0.2">
      <c r="H119" s="584"/>
      <c r="J119" s="584"/>
      <c r="L119" s="108"/>
      <c r="P119" s="108"/>
      <c r="T119" s="108"/>
      <c r="X119" s="108"/>
      <c r="AB119" s="108"/>
      <c r="AF119" s="108"/>
      <c r="AJ119" s="108"/>
      <c r="AL119" s="108"/>
      <c r="AN119" s="108"/>
      <c r="AR119" s="108"/>
      <c r="AT119" s="108"/>
      <c r="BX119" s="108"/>
      <c r="CA119" s="108"/>
    </row>
    <row r="120" spans="8:79" x14ac:dyDescent="0.2">
      <c r="H120" s="584"/>
      <c r="J120" s="584"/>
      <c r="L120" s="108"/>
      <c r="P120" s="108"/>
      <c r="T120" s="108"/>
      <c r="X120" s="108"/>
      <c r="AB120" s="108"/>
      <c r="AF120" s="108"/>
      <c r="AJ120" s="108"/>
      <c r="AL120" s="108"/>
      <c r="AN120" s="108"/>
      <c r="AR120" s="108"/>
      <c r="AT120" s="108"/>
      <c r="BX120" s="108"/>
      <c r="CA120" s="108"/>
    </row>
    <row r="121" spans="8:79" x14ac:dyDescent="0.2">
      <c r="H121" s="584"/>
      <c r="J121" s="584"/>
      <c r="L121" s="108"/>
      <c r="P121" s="108"/>
      <c r="T121" s="108"/>
      <c r="X121" s="108"/>
      <c r="AB121" s="108"/>
      <c r="AF121" s="108"/>
      <c r="AJ121" s="108"/>
      <c r="AL121" s="108"/>
      <c r="AN121" s="108"/>
      <c r="AR121" s="108"/>
      <c r="AT121" s="108"/>
      <c r="BX121" s="108"/>
      <c r="CA121" s="108"/>
    </row>
    <row r="122" spans="8:79" x14ac:dyDescent="0.2">
      <c r="H122" s="584"/>
      <c r="J122" s="584"/>
      <c r="L122" s="108"/>
      <c r="P122" s="108"/>
      <c r="T122" s="108"/>
      <c r="X122" s="108"/>
      <c r="AB122" s="108"/>
      <c r="AF122" s="108"/>
      <c r="AJ122" s="108"/>
      <c r="AL122" s="108"/>
      <c r="AN122" s="108"/>
      <c r="AR122" s="108"/>
      <c r="AT122" s="108"/>
      <c r="BX122" s="108"/>
      <c r="CA122" s="108"/>
    </row>
    <row r="123" spans="8:79" x14ac:dyDescent="0.2">
      <c r="H123" s="584"/>
      <c r="J123" s="584"/>
      <c r="L123" s="108"/>
      <c r="P123" s="108"/>
      <c r="T123" s="108"/>
      <c r="X123" s="108"/>
      <c r="AB123" s="108"/>
      <c r="AF123" s="108"/>
      <c r="AJ123" s="108"/>
      <c r="AL123" s="108"/>
      <c r="AN123" s="108"/>
      <c r="AR123" s="108"/>
      <c r="AT123" s="108"/>
      <c r="BX123" s="108"/>
      <c r="CA123" s="108"/>
    </row>
    <row r="124" spans="8:79" x14ac:dyDescent="0.2">
      <c r="H124" s="584"/>
      <c r="J124" s="584"/>
      <c r="L124" s="108"/>
      <c r="P124" s="108"/>
      <c r="T124" s="108"/>
      <c r="X124" s="108"/>
      <c r="AB124" s="108"/>
      <c r="AF124" s="108"/>
      <c r="AJ124" s="108"/>
      <c r="AL124" s="108"/>
      <c r="AN124" s="108"/>
      <c r="AR124" s="108"/>
      <c r="AT124" s="108"/>
      <c r="BX124" s="108"/>
      <c r="CA124" s="108"/>
    </row>
    <row r="125" spans="8:79" x14ac:dyDescent="0.2">
      <c r="H125" s="584"/>
      <c r="J125" s="584"/>
      <c r="L125" s="108"/>
      <c r="P125" s="108"/>
      <c r="T125" s="108"/>
      <c r="X125" s="108"/>
      <c r="AB125" s="108"/>
      <c r="AF125" s="108"/>
      <c r="AJ125" s="108"/>
      <c r="AL125" s="108"/>
      <c r="AN125" s="108"/>
      <c r="AR125" s="108"/>
      <c r="AT125" s="108"/>
      <c r="BX125" s="108"/>
      <c r="CA125" s="108"/>
    </row>
    <row r="126" spans="8:79" x14ac:dyDescent="0.2">
      <c r="H126" s="584"/>
      <c r="J126" s="584"/>
      <c r="L126" s="108"/>
      <c r="P126" s="108"/>
      <c r="T126" s="108"/>
      <c r="X126" s="108"/>
      <c r="AB126" s="108"/>
      <c r="AF126" s="108"/>
      <c r="AJ126" s="108"/>
      <c r="AL126" s="108"/>
      <c r="AN126" s="108"/>
      <c r="AR126" s="108"/>
      <c r="AT126" s="108"/>
      <c r="BX126" s="108"/>
      <c r="CA126" s="108"/>
    </row>
    <row r="127" spans="8:79" x14ac:dyDescent="0.2">
      <c r="H127" s="584"/>
      <c r="J127" s="584"/>
      <c r="L127" s="108"/>
      <c r="P127" s="108"/>
      <c r="T127" s="108"/>
      <c r="X127" s="108"/>
      <c r="AB127" s="108"/>
      <c r="AF127" s="108"/>
      <c r="AJ127" s="108"/>
      <c r="AL127" s="108"/>
      <c r="AN127" s="108"/>
      <c r="AR127" s="108"/>
      <c r="AT127" s="108"/>
      <c r="BX127" s="108"/>
      <c r="CA127" s="108"/>
    </row>
    <row r="128" spans="8:79" x14ac:dyDescent="0.2">
      <c r="H128" s="584"/>
      <c r="J128" s="584"/>
      <c r="L128" s="108"/>
      <c r="P128" s="108"/>
      <c r="T128" s="108"/>
      <c r="X128" s="108"/>
      <c r="AB128" s="108"/>
      <c r="AF128" s="108"/>
      <c r="AJ128" s="108"/>
      <c r="AL128" s="108"/>
      <c r="AN128" s="108"/>
      <c r="AR128" s="108"/>
      <c r="AT128" s="108"/>
      <c r="BX128" s="108"/>
      <c r="CA128" s="108"/>
    </row>
    <row r="129" spans="8:79" x14ac:dyDescent="0.2">
      <c r="H129" s="584"/>
      <c r="J129" s="584"/>
      <c r="L129" s="108"/>
      <c r="P129" s="108"/>
      <c r="T129" s="108"/>
      <c r="X129" s="108"/>
      <c r="AB129" s="108"/>
      <c r="AF129" s="108"/>
      <c r="AJ129" s="108"/>
      <c r="AL129" s="108"/>
      <c r="AN129" s="108"/>
      <c r="AR129" s="108"/>
      <c r="AT129" s="108"/>
      <c r="BX129" s="108"/>
      <c r="CA129" s="108"/>
    </row>
    <row r="130" spans="8:79" x14ac:dyDescent="0.2">
      <c r="H130" s="584"/>
      <c r="J130" s="584"/>
      <c r="L130" s="108"/>
      <c r="P130" s="108"/>
      <c r="T130" s="108"/>
      <c r="X130" s="108"/>
      <c r="AB130" s="108"/>
      <c r="AF130" s="108"/>
      <c r="AJ130" s="108"/>
      <c r="AL130" s="108"/>
      <c r="AN130" s="108"/>
      <c r="AR130" s="108"/>
      <c r="AT130" s="108"/>
      <c r="BX130" s="108"/>
      <c r="CA130" s="108"/>
    </row>
    <row r="131" spans="8:79" x14ac:dyDescent="0.2">
      <c r="H131" s="584"/>
      <c r="J131" s="584"/>
      <c r="L131" s="108"/>
      <c r="P131" s="108"/>
      <c r="T131" s="108"/>
      <c r="X131" s="108"/>
      <c r="AB131" s="108"/>
      <c r="AF131" s="108"/>
      <c r="AJ131" s="108"/>
      <c r="AL131" s="108"/>
      <c r="AN131" s="108"/>
      <c r="AR131" s="108"/>
      <c r="AT131" s="108"/>
      <c r="BX131" s="108"/>
      <c r="CA131" s="108"/>
    </row>
    <row r="132" spans="8:79" x14ac:dyDescent="0.2">
      <c r="H132" s="584"/>
      <c r="J132" s="584"/>
      <c r="L132" s="108"/>
      <c r="P132" s="108"/>
      <c r="T132" s="108"/>
      <c r="X132" s="108"/>
      <c r="AB132" s="108"/>
      <c r="AF132" s="108"/>
      <c r="AJ132" s="108"/>
      <c r="AL132" s="108"/>
      <c r="AN132" s="108"/>
      <c r="AR132" s="108"/>
      <c r="AT132" s="108"/>
      <c r="BX132" s="108"/>
      <c r="CA132" s="108"/>
    </row>
    <row r="133" spans="8:79" x14ac:dyDescent="0.2">
      <c r="H133" s="584"/>
      <c r="J133" s="584"/>
      <c r="L133" s="108"/>
      <c r="P133" s="108"/>
      <c r="T133" s="108"/>
      <c r="X133" s="108"/>
      <c r="AB133" s="108"/>
      <c r="AF133" s="108"/>
      <c r="AJ133" s="108"/>
      <c r="AL133" s="108"/>
      <c r="AN133" s="108"/>
      <c r="AR133" s="108"/>
      <c r="AT133" s="108"/>
      <c r="BX133" s="108"/>
      <c r="CA133" s="108"/>
    </row>
    <row r="134" spans="8:79" x14ac:dyDescent="0.2">
      <c r="H134" s="584"/>
      <c r="J134" s="584"/>
      <c r="L134" s="108"/>
      <c r="P134" s="108"/>
      <c r="T134" s="108"/>
      <c r="X134" s="108"/>
      <c r="AB134" s="108"/>
      <c r="AF134" s="108"/>
      <c r="AJ134" s="108"/>
      <c r="AL134" s="108"/>
      <c r="AN134" s="108"/>
      <c r="AR134" s="108"/>
      <c r="AT134" s="108"/>
      <c r="BX134" s="108"/>
      <c r="CA134" s="108"/>
    </row>
    <row r="135" spans="8:79" x14ac:dyDescent="0.2">
      <c r="H135" s="584"/>
      <c r="J135" s="584"/>
      <c r="L135" s="108"/>
      <c r="P135" s="108"/>
      <c r="T135" s="108"/>
      <c r="X135" s="108"/>
      <c r="AB135" s="108"/>
      <c r="AF135" s="108"/>
      <c r="AJ135" s="108"/>
      <c r="AL135" s="108"/>
      <c r="AN135" s="108"/>
      <c r="AR135" s="108"/>
      <c r="AT135" s="108"/>
      <c r="BX135" s="108"/>
      <c r="CA135" s="108"/>
    </row>
    <row r="136" spans="8:79" x14ac:dyDescent="0.2">
      <c r="H136" s="584"/>
      <c r="J136" s="584"/>
      <c r="L136" s="108"/>
      <c r="P136" s="108"/>
      <c r="T136" s="108"/>
      <c r="X136" s="108"/>
      <c r="AB136" s="108"/>
      <c r="AF136" s="108"/>
      <c r="AJ136" s="108"/>
      <c r="AL136" s="108"/>
      <c r="AN136" s="108"/>
      <c r="AR136" s="108"/>
      <c r="AT136" s="108"/>
      <c r="BX136" s="108"/>
      <c r="CA136" s="108"/>
    </row>
    <row r="137" spans="8:79" x14ac:dyDescent="0.2">
      <c r="H137" s="584"/>
      <c r="J137" s="584"/>
      <c r="L137" s="108"/>
      <c r="P137" s="108"/>
      <c r="T137" s="108"/>
      <c r="X137" s="108"/>
      <c r="AB137" s="108"/>
      <c r="AF137" s="108"/>
      <c r="AJ137" s="108"/>
      <c r="AL137" s="108"/>
      <c r="AN137" s="108"/>
      <c r="AR137" s="108"/>
      <c r="AT137" s="108"/>
      <c r="BX137" s="108"/>
      <c r="CA137" s="108"/>
    </row>
    <row r="138" spans="8:79" x14ac:dyDescent="0.2">
      <c r="H138" s="584"/>
      <c r="J138" s="584"/>
      <c r="L138" s="108"/>
      <c r="P138" s="108"/>
      <c r="T138" s="108"/>
      <c r="X138" s="108"/>
      <c r="AB138" s="108"/>
      <c r="AF138" s="108"/>
      <c r="AJ138" s="108"/>
      <c r="AL138" s="108"/>
      <c r="AN138" s="108"/>
      <c r="AR138" s="108"/>
      <c r="AT138" s="108"/>
      <c r="BX138" s="108"/>
      <c r="CA138" s="108"/>
    </row>
    <row r="139" spans="8:79" x14ac:dyDescent="0.2">
      <c r="H139" s="584"/>
      <c r="J139" s="584"/>
      <c r="L139" s="108"/>
      <c r="P139" s="108"/>
      <c r="T139" s="108"/>
      <c r="X139" s="108"/>
      <c r="AB139" s="108"/>
      <c r="AF139" s="108"/>
      <c r="AJ139" s="108"/>
      <c r="AL139" s="108"/>
      <c r="AN139" s="108"/>
      <c r="AR139" s="108"/>
      <c r="AT139" s="108"/>
      <c r="BX139" s="108"/>
      <c r="CA139" s="108"/>
    </row>
    <row r="140" spans="8:79" x14ac:dyDescent="0.2">
      <c r="H140" s="584"/>
      <c r="J140" s="584"/>
      <c r="L140" s="108"/>
      <c r="P140" s="108"/>
      <c r="T140" s="108"/>
      <c r="X140" s="108"/>
      <c r="AB140" s="108"/>
      <c r="AF140" s="108"/>
      <c r="AJ140" s="108"/>
      <c r="AL140" s="108"/>
      <c r="AN140" s="108"/>
      <c r="AR140" s="108"/>
      <c r="AT140" s="108"/>
      <c r="BX140" s="108"/>
      <c r="CA140" s="108"/>
    </row>
    <row r="141" spans="8:79" x14ac:dyDescent="0.2">
      <c r="H141" s="584"/>
      <c r="J141" s="584"/>
      <c r="L141" s="108"/>
      <c r="P141" s="108"/>
      <c r="T141" s="108"/>
      <c r="X141" s="108"/>
      <c r="AB141" s="108"/>
      <c r="AF141" s="108"/>
      <c r="AJ141" s="108"/>
      <c r="AL141" s="108"/>
      <c r="AN141" s="108"/>
      <c r="AR141" s="108"/>
      <c r="AT141" s="108"/>
      <c r="BX141" s="108"/>
      <c r="CA141" s="108"/>
    </row>
    <row r="142" spans="8:79" x14ac:dyDescent="0.2">
      <c r="H142" s="584"/>
      <c r="J142" s="584"/>
      <c r="L142" s="108"/>
      <c r="P142" s="108"/>
      <c r="T142" s="108"/>
      <c r="X142" s="108"/>
      <c r="AB142" s="108"/>
      <c r="AF142" s="108"/>
      <c r="AJ142" s="108"/>
      <c r="AL142" s="108"/>
      <c r="AN142" s="108"/>
      <c r="AR142" s="108"/>
      <c r="AT142" s="108"/>
      <c r="BX142" s="108"/>
      <c r="CA142" s="108"/>
    </row>
    <row r="143" spans="8:79" x14ac:dyDescent="0.2">
      <c r="H143" s="584"/>
      <c r="J143" s="584"/>
      <c r="L143" s="108"/>
      <c r="P143" s="108"/>
      <c r="T143" s="108"/>
      <c r="X143" s="108"/>
      <c r="AB143" s="108"/>
      <c r="AF143" s="108"/>
      <c r="AJ143" s="108"/>
      <c r="AL143" s="108"/>
      <c r="AN143" s="108"/>
      <c r="AR143" s="108"/>
      <c r="AT143" s="108"/>
      <c r="BX143" s="108"/>
      <c r="CA143" s="108"/>
    </row>
    <row r="144" spans="8:79" x14ac:dyDescent="0.2">
      <c r="H144" s="584"/>
      <c r="J144" s="584"/>
      <c r="L144" s="108"/>
      <c r="P144" s="108"/>
      <c r="T144" s="108"/>
      <c r="X144" s="108"/>
      <c r="AB144" s="108"/>
      <c r="AF144" s="108"/>
      <c r="AJ144" s="108"/>
      <c r="AL144" s="108"/>
      <c r="AN144" s="108"/>
      <c r="AR144" s="108"/>
      <c r="AT144" s="108"/>
      <c r="BX144" s="108"/>
      <c r="CA144" s="108"/>
    </row>
    <row r="145" spans="8:79" x14ac:dyDescent="0.2">
      <c r="H145" s="584"/>
      <c r="J145" s="584"/>
      <c r="L145" s="108"/>
      <c r="P145" s="108"/>
      <c r="T145" s="108"/>
      <c r="X145" s="108"/>
      <c r="AB145" s="108"/>
      <c r="AF145" s="108"/>
      <c r="AJ145" s="108"/>
      <c r="AL145" s="108"/>
      <c r="AN145" s="108"/>
      <c r="AR145" s="108"/>
      <c r="AT145" s="108"/>
      <c r="BX145" s="108"/>
      <c r="CA145" s="108"/>
    </row>
    <row r="146" spans="8:79" x14ac:dyDescent="0.2">
      <c r="H146" s="584"/>
      <c r="J146" s="584"/>
      <c r="L146" s="108"/>
      <c r="P146" s="108"/>
      <c r="T146" s="108"/>
      <c r="X146" s="108"/>
      <c r="AB146" s="108"/>
      <c r="AF146" s="108"/>
      <c r="AJ146" s="108"/>
      <c r="AL146" s="108"/>
      <c r="AN146" s="108"/>
      <c r="AR146" s="108"/>
      <c r="AT146" s="108"/>
      <c r="BX146" s="108"/>
      <c r="CA146" s="108"/>
    </row>
    <row r="147" spans="8:79" x14ac:dyDescent="0.2">
      <c r="H147" s="584"/>
      <c r="J147" s="584"/>
      <c r="L147" s="108"/>
      <c r="P147" s="108"/>
      <c r="T147" s="108"/>
      <c r="X147" s="108"/>
      <c r="AB147" s="108"/>
      <c r="AF147" s="108"/>
      <c r="AJ147" s="108"/>
      <c r="AL147" s="108"/>
      <c r="AN147" s="108"/>
      <c r="AR147" s="108"/>
      <c r="AT147" s="108"/>
      <c r="BX147" s="108"/>
      <c r="CA147" s="108"/>
    </row>
    <row r="148" spans="8:79" x14ac:dyDescent="0.2">
      <c r="H148" s="584"/>
      <c r="J148" s="584"/>
      <c r="L148" s="108"/>
      <c r="P148" s="108"/>
      <c r="T148" s="108"/>
      <c r="X148" s="108"/>
      <c r="AB148" s="108"/>
      <c r="AF148" s="108"/>
      <c r="AJ148" s="108"/>
      <c r="AL148" s="108"/>
      <c r="AN148" s="108"/>
      <c r="AR148" s="108"/>
      <c r="AT148" s="108"/>
      <c r="BX148" s="108"/>
      <c r="CA148" s="108"/>
    </row>
    <row r="149" spans="8:79" x14ac:dyDescent="0.2">
      <c r="H149" s="584"/>
      <c r="J149" s="584"/>
      <c r="L149" s="108"/>
      <c r="P149" s="108"/>
      <c r="T149" s="108"/>
      <c r="X149" s="108"/>
      <c r="AB149" s="108"/>
      <c r="AF149" s="108"/>
      <c r="AJ149" s="108"/>
      <c r="AL149" s="108"/>
      <c r="AN149" s="108"/>
      <c r="AR149" s="108"/>
      <c r="AT149" s="108"/>
      <c r="BX149" s="108"/>
      <c r="CA149" s="108"/>
    </row>
    <row r="150" spans="8:79" x14ac:dyDescent="0.2">
      <c r="H150" s="584"/>
      <c r="J150" s="584"/>
      <c r="L150" s="108"/>
      <c r="P150" s="108"/>
      <c r="T150" s="108"/>
      <c r="X150" s="108"/>
      <c r="AB150" s="108"/>
      <c r="AF150" s="108"/>
      <c r="AJ150" s="108"/>
      <c r="AL150" s="108"/>
      <c r="AN150" s="108"/>
      <c r="AR150" s="108"/>
      <c r="AT150" s="108"/>
      <c r="BX150" s="108"/>
      <c r="CA150" s="108"/>
    </row>
    <row r="151" spans="8:79" x14ac:dyDescent="0.2">
      <c r="H151" s="584"/>
      <c r="J151" s="584"/>
      <c r="L151" s="108"/>
      <c r="P151" s="108"/>
      <c r="T151" s="108"/>
      <c r="X151" s="108"/>
      <c r="AB151" s="108"/>
      <c r="AF151" s="108"/>
      <c r="AJ151" s="108"/>
      <c r="AL151" s="108"/>
      <c r="AN151" s="108"/>
      <c r="AR151" s="108"/>
      <c r="AT151" s="108"/>
      <c r="BX151" s="108"/>
      <c r="CA151" s="108"/>
    </row>
    <row r="152" spans="8:79" x14ac:dyDescent="0.2">
      <c r="H152" s="584"/>
      <c r="J152" s="584"/>
      <c r="L152" s="108"/>
      <c r="P152" s="108"/>
      <c r="T152" s="108"/>
      <c r="X152" s="108"/>
      <c r="AB152" s="108"/>
      <c r="AF152" s="108"/>
      <c r="AJ152" s="108"/>
      <c r="AL152" s="108"/>
      <c r="AN152" s="108"/>
      <c r="AR152" s="108"/>
      <c r="AT152" s="108"/>
      <c r="BX152" s="108"/>
      <c r="CA152" s="108"/>
    </row>
    <row r="153" spans="8:79" x14ac:dyDescent="0.2">
      <c r="H153" s="584"/>
      <c r="J153" s="584"/>
      <c r="L153" s="108"/>
      <c r="P153" s="108"/>
      <c r="T153" s="108"/>
      <c r="X153" s="108"/>
      <c r="AB153" s="108"/>
      <c r="AF153" s="108"/>
      <c r="AJ153" s="108"/>
      <c r="AL153" s="108"/>
      <c r="AN153" s="108"/>
      <c r="AR153" s="108"/>
      <c r="AT153" s="108"/>
      <c r="BX153" s="108"/>
      <c r="CA153" s="108"/>
    </row>
    <row r="154" spans="8:79" x14ac:dyDescent="0.2">
      <c r="H154" s="584"/>
      <c r="J154" s="584"/>
      <c r="L154" s="108"/>
      <c r="P154" s="108"/>
      <c r="T154" s="108"/>
      <c r="X154" s="108"/>
      <c r="AB154" s="108"/>
      <c r="AF154" s="108"/>
      <c r="AJ154" s="108"/>
      <c r="AL154" s="108"/>
      <c r="AN154" s="108"/>
      <c r="AR154" s="108"/>
      <c r="AT154" s="108"/>
      <c r="BX154" s="108"/>
      <c r="CA154" s="108"/>
    </row>
    <row r="155" spans="8:79" x14ac:dyDescent="0.2">
      <c r="H155" s="584"/>
      <c r="J155" s="584"/>
      <c r="L155" s="108"/>
      <c r="P155" s="108"/>
      <c r="T155" s="108"/>
      <c r="X155" s="108"/>
      <c r="AB155" s="108"/>
      <c r="AF155" s="108"/>
      <c r="AJ155" s="108"/>
      <c r="AL155" s="108"/>
      <c r="AN155" s="108"/>
      <c r="AR155" s="108"/>
      <c r="AT155" s="108"/>
      <c r="BX155" s="108"/>
      <c r="CA155" s="108"/>
    </row>
    <row r="156" spans="8:79" x14ac:dyDescent="0.2">
      <c r="H156" s="584"/>
      <c r="J156" s="584"/>
      <c r="L156" s="108"/>
      <c r="P156" s="108"/>
      <c r="T156" s="108"/>
      <c r="X156" s="108"/>
      <c r="AB156" s="108"/>
      <c r="AF156" s="108"/>
      <c r="AJ156" s="108"/>
      <c r="AL156" s="108"/>
      <c r="AN156" s="108"/>
      <c r="AR156" s="108"/>
      <c r="AT156" s="108"/>
      <c r="BX156" s="108"/>
      <c r="CA156" s="108"/>
    </row>
    <row r="157" spans="8:79" x14ac:dyDescent="0.2">
      <c r="H157" s="584"/>
      <c r="J157" s="584"/>
      <c r="L157" s="108"/>
      <c r="P157" s="108"/>
      <c r="T157" s="108"/>
      <c r="X157" s="108"/>
      <c r="AB157" s="108"/>
      <c r="AF157" s="108"/>
      <c r="AJ157" s="108"/>
      <c r="AL157" s="108"/>
      <c r="AN157" s="108"/>
      <c r="AR157" s="108"/>
      <c r="AT157" s="108"/>
      <c r="BX157" s="108"/>
      <c r="CA157" s="108"/>
    </row>
    <row r="158" spans="8:79" x14ac:dyDescent="0.2">
      <c r="H158" s="584"/>
      <c r="J158" s="584"/>
      <c r="L158" s="108"/>
      <c r="P158" s="108"/>
      <c r="T158" s="108"/>
      <c r="X158" s="108"/>
      <c r="AB158" s="108"/>
      <c r="AF158" s="108"/>
      <c r="AJ158" s="108"/>
      <c r="AL158" s="108"/>
      <c r="AN158" s="108"/>
      <c r="AR158" s="108"/>
      <c r="AT158" s="108"/>
      <c r="BX158" s="108"/>
      <c r="CA158" s="108"/>
    </row>
    <row r="159" spans="8:79" x14ac:dyDescent="0.2">
      <c r="H159" s="584"/>
      <c r="J159" s="584"/>
      <c r="L159" s="108"/>
      <c r="P159" s="108"/>
      <c r="T159" s="108"/>
      <c r="X159" s="108"/>
      <c r="AB159" s="108"/>
      <c r="AF159" s="108"/>
      <c r="AJ159" s="108"/>
      <c r="AL159" s="108"/>
      <c r="AN159" s="108"/>
      <c r="AR159" s="108"/>
      <c r="AT159" s="108"/>
      <c r="BX159" s="108"/>
      <c r="CA159" s="108"/>
    </row>
    <row r="160" spans="8:79" x14ac:dyDescent="0.2">
      <c r="H160" s="584"/>
      <c r="J160" s="584"/>
      <c r="L160" s="108"/>
      <c r="P160" s="108"/>
      <c r="T160" s="108"/>
      <c r="X160" s="108"/>
      <c r="AB160" s="108"/>
      <c r="AF160" s="108"/>
      <c r="AJ160" s="108"/>
      <c r="AL160" s="108"/>
      <c r="AN160" s="108"/>
      <c r="AR160" s="108"/>
      <c r="AT160" s="108"/>
      <c r="BX160" s="108"/>
      <c r="CA160" s="108"/>
    </row>
    <row r="161" spans="8:79" x14ac:dyDescent="0.2">
      <c r="H161" s="584"/>
      <c r="J161" s="584"/>
      <c r="L161" s="108"/>
      <c r="P161" s="108"/>
      <c r="T161" s="108"/>
      <c r="X161" s="108"/>
      <c r="AB161" s="108"/>
      <c r="AF161" s="108"/>
      <c r="AJ161" s="108"/>
      <c r="AL161" s="108"/>
      <c r="AN161" s="108"/>
      <c r="AR161" s="108"/>
      <c r="AT161" s="108"/>
      <c r="BX161" s="108"/>
      <c r="CA161" s="108"/>
    </row>
    <row r="162" spans="8:79" x14ac:dyDescent="0.2">
      <c r="H162" s="584"/>
      <c r="J162" s="584"/>
      <c r="L162" s="108"/>
      <c r="P162" s="108"/>
      <c r="T162" s="108"/>
      <c r="X162" s="108"/>
      <c r="AB162" s="108"/>
      <c r="AF162" s="108"/>
      <c r="AJ162" s="108"/>
      <c r="AL162" s="108"/>
      <c r="AN162" s="108"/>
      <c r="AR162" s="108"/>
      <c r="AT162" s="108"/>
      <c r="BX162" s="108"/>
      <c r="CA162" s="108"/>
    </row>
    <row r="163" spans="8:79" x14ac:dyDescent="0.2">
      <c r="H163" s="584"/>
      <c r="J163" s="584"/>
      <c r="L163" s="108"/>
      <c r="P163" s="108"/>
      <c r="T163" s="108"/>
      <c r="X163" s="108"/>
      <c r="AB163" s="108"/>
      <c r="AF163" s="108"/>
      <c r="AJ163" s="108"/>
      <c r="AL163" s="108"/>
      <c r="AN163" s="108"/>
      <c r="AR163" s="108"/>
      <c r="AT163" s="108"/>
      <c r="BX163" s="108"/>
      <c r="CA163" s="108"/>
    </row>
    <row r="164" spans="8:79" x14ac:dyDescent="0.2">
      <c r="H164" s="584"/>
      <c r="J164" s="584"/>
      <c r="L164" s="108"/>
      <c r="P164" s="108"/>
      <c r="T164" s="108"/>
      <c r="X164" s="108"/>
      <c r="AB164" s="108"/>
      <c r="AF164" s="108"/>
      <c r="AJ164" s="108"/>
      <c r="AL164" s="108"/>
      <c r="AN164" s="108"/>
      <c r="AR164" s="108"/>
      <c r="AT164" s="108"/>
      <c r="BX164" s="108"/>
      <c r="CA164" s="108"/>
    </row>
    <row r="165" spans="8:79" x14ac:dyDescent="0.2">
      <c r="H165" s="584"/>
      <c r="J165" s="584"/>
      <c r="L165" s="108"/>
      <c r="P165" s="108"/>
      <c r="T165" s="108"/>
      <c r="X165" s="108"/>
      <c r="AB165" s="108"/>
      <c r="AF165" s="108"/>
      <c r="AJ165" s="108"/>
      <c r="AL165" s="108"/>
      <c r="AN165" s="108"/>
      <c r="AR165" s="108"/>
      <c r="AT165" s="108"/>
      <c r="BX165" s="108"/>
      <c r="CA165" s="108"/>
    </row>
    <row r="166" spans="8:79" x14ac:dyDescent="0.2">
      <c r="H166" s="584"/>
      <c r="J166" s="584"/>
      <c r="L166" s="108"/>
      <c r="P166" s="108"/>
      <c r="T166" s="108"/>
      <c r="X166" s="108"/>
      <c r="AB166" s="108"/>
      <c r="AF166" s="108"/>
      <c r="AJ166" s="108"/>
      <c r="AL166" s="108"/>
      <c r="AN166" s="108"/>
      <c r="AR166" s="108"/>
      <c r="AT166" s="108"/>
      <c r="BX166" s="108"/>
      <c r="CA166" s="108"/>
    </row>
    <row r="167" spans="8:79" x14ac:dyDescent="0.2">
      <c r="H167" s="584"/>
      <c r="J167" s="584"/>
      <c r="L167" s="108"/>
      <c r="P167" s="108"/>
      <c r="T167" s="108"/>
      <c r="X167" s="108"/>
      <c r="AB167" s="108"/>
      <c r="AF167" s="108"/>
      <c r="AJ167" s="108"/>
      <c r="AL167" s="108"/>
      <c r="AN167" s="108"/>
      <c r="AR167" s="108"/>
      <c r="AT167" s="108"/>
      <c r="BX167" s="108"/>
      <c r="CA167" s="108"/>
    </row>
    <row r="168" spans="8:79" x14ac:dyDescent="0.2">
      <c r="H168" s="584"/>
      <c r="J168" s="584"/>
      <c r="L168" s="108"/>
      <c r="P168" s="108"/>
      <c r="T168" s="108"/>
      <c r="X168" s="108"/>
      <c r="AB168" s="108"/>
      <c r="AF168" s="108"/>
      <c r="AJ168" s="108"/>
      <c r="AL168" s="108"/>
      <c r="AN168" s="108"/>
      <c r="AR168" s="108"/>
      <c r="AT168" s="108"/>
      <c r="BX168" s="108"/>
      <c r="CA168" s="108"/>
    </row>
    <row r="169" spans="8:79" x14ac:dyDescent="0.2">
      <c r="H169" s="584"/>
      <c r="J169" s="584"/>
      <c r="L169" s="108"/>
      <c r="P169" s="108"/>
      <c r="T169" s="108"/>
      <c r="X169" s="108"/>
      <c r="AB169" s="108"/>
      <c r="AF169" s="108"/>
      <c r="AJ169" s="108"/>
      <c r="AL169" s="108"/>
      <c r="AN169" s="108"/>
      <c r="AR169" s="108"/>
      <c r="AT169" s="108"/>
      <c r="BX169" s="108"/>
      <c r="CA169" s="108"/>
    </row>
    <row r="170" spans="8:79" x14ac:dyDescent="0.2">
      <c r="H170" s="584"/>
      <c r="J170" s="584"/>
      <c r="L170" s="108"/>
      <c r="P170" s="108"/>
      <c r="T170" s="108"/>
      <c r="X170" s="108"/>
      <c r="AB170" s="108"/>
      <c r="AF170" s="108"/>
      <c r="AJ170" s="108"/>
      <c r="AL170" s="108"/>
      <c r="AN170" s="108"/>
      <c r="AR170" s="108"/>
      <c r="AT170" s="108"/>
      <c r="BX170" s="108"/>
      <c r="CA170" s="108"/>
    </row>
    <row r="171" spans="8:79" x14ac:dyDescent="0.2">
      <c r="H171" s="584"/>
      <c r="J171" s="584"/>
      <c r="L171" s="108"/>
      <c r="P171" s="108"/>
      <c r="T171" s="108"/>
      <c r="X171" s="108"/>
      <c r="AB171" s="108"/>
      <c r="AF171" s="108"/>
      <c r="AJ171" s="108"/>
      <c r="AL171" s="108"/>
      <c r="AN171" s="108"/>
      <c r="AR171" s="108"/>
      <c r="AT171" s="108"/>
      <c r="BX171" s="108"/>
      <c r="CA171" s="108"/>
    </row>
    <row r="172" spans="8:79" x14ac:dyDescent="0.2">
      <c r="H172" s="584"/>
      <c r="J172" s="584"/>
      <c r="L172" s="108"/>
      <c r="P172" s="108"/>
      <c r="T172" s="108"/>
      <c r="X172" s="108"/>
      <c r="AB172" s="108"/>
      <c r="AF172" s="108"/>
      <c r="AJ172" s="108"/>
      <c r="AL172" s="108"/>
      <c r="AN172" s="108"/>
      <c r="AR172" s="108"/>
      <c r="AT172" s="108"/>
      <c r="BX172" s="108"/>
      <c r="CA172" s="108"/>
    </row>
    <row r="173" spans="8:79" x14ac:dyDescent="0.2">
      <c r="H173" s="584"/>
      <c r="J173" s="584"/>
      <c r="L173" s="108"/>
      <c r="P173" s="108"/>
      <c r="T173" s="108"/>
      <c r="X173" s="108"/>
      <c r="AB173" s="108"/>
      <c r="AF173" s="108"/>
      <c r="AJ173" s="108"/>
      <c r="AL173" s="108"/>
      <c r="AN173" s="108"/>
      <c r="AR173" s="108"/>
      <c r="AT173" s="108"/>
      <c r="BX173" s="108"/>
      <c r="CA173" s="108"/>
    </row>
    <row r="174" spans="8:79" x14ac:dyDescent="0.2">
      <c r="H174" s="584"/>
      <c r="J174" s="584"/>
      <c r="L174" s="108"/>
      <c r="P174" s="108"/>
      <c r="T174" s="108"/>
      <c r="X174" s="108"/>
      <c r="AB174" s="108"/>
      <c r="AF174" s="108"/>
      <c r="AJ174" s="108"/>
      <c r="AL174" s="108"/>
      <c r="AN174" s="108"/>
      <c r="AR174" s="108"/>
      <c r="AT174" s="108"/>
      <c r="BX174" s="108"/>
      <c r="CA174" s="108"/>
    </row>
    <row r="175" spans="8:79" x14ac:dyDescent="0.2">
      <c r="H175" s="584"/>
      <c r="J175" s="584"/>
      <c r="L175" s="108"/>
      <c r="P175" s="108"/>
      <c r="T175" s="108"/>
      <c r="X175" s="108"/>
      <c r="AB175" s="108"/>
      <c r="AF175" s="108"/>
      <c r="AJ175" s="108"/>
      <c r="AL175" s="108"/>
      <c r="AN175" s="108"/>
      <c r="AR175" s="108"/>
      <c r="AT175" s="108"/>
      <c r="BX175" s="108"/>
      <c r="CA175" s="108"/>
    </row>
    <row r="176" spans="8:79" x14ac:dyDescent="0.2">
      <c r="H176" s="584"/>
      <c r="J176" s="584"/>
      <c r="L176" s="108"/>
      <c r="P176" s="108"/>
      <c r="T176" s="108"/>
      <c r="X176" s="108"/>
      <c r="AB176" s="108"/>
      <c r="AF176" s="108"/>
      <c r="AJ176" s="108"/>
      <c r="AL176" s="108"/>
      <c r="AN176" s="108"/>
      <c r="AR176" s="108"/>
      <c r="AT176" s="108"/>
      <c r="BX176" s="108"/>
      <c r="CA176" s="108"/>
    </row>
    <row r="177" spans="8:79" x14ac:dyDescent="0.2">
      <c r="H177" s="584"/>
      <c r="J177" s="584"/>
      <c r="L177" s="108"/>
      <c r="P177" s="108"/>
      <c r="T177" s="108"/>
      <c r="X177" s="108"/>
      <c r="AB177" s="108"/>
      <c r="AF177" s="108"/>
      <c r="AJ177" s="108"/>
      <c r="AL177" s="108"/>
      <c r="AN177" s="108"/>
      <c r="AR177" s="108"/>
      <c r="AT177" s="108"/>
      <c r="BX177" s="108"/>
      <c r="CA177" s="108"/>
    </row>
    <row r="178" spans="8:79" x14ac:dyDescent="0.2">
      <c r="H178" s="584"/>
      <c r="J178" s="584"/>
      <c r="L178" s="108"/>
      <c r="P178" s="108"/>
      <c r="T178" s="108"/>
      <c r="X178" s="108"/>
      <c r="AB178" s="108"/>
      <c r="AF178" s="108"/>
      <c r="AJ178" s="108"/>
      <c r="AL178" s="108"/>
      <c r="AN178" s="108"/>
      <c r="AR178" s="108"/>
      <c r="AT178" s="108"/>
      <c r="BX178" s="108"/>
      <c r="CA178" s="108"/>
    </row>
    <row r="179" spans="8:79" x14ac:dyDescent="0.2">
      <c r="H179" s="584"/>
      <c r="J179" s="584"/>
      <c r="L179" s="108"/>
      <c r="P179" s="108"/>
      <c r="T179" s="108"/>
      <c r="X179" s="108"/>
      <c r="AB179" s="108"/>
      <c r="AF179" s="108"/>
      <c r="AJ179" s="108"/>
      <c r="AL179" s="108"/>
      <c r="AN179" s="108"/>
      <c r="AR179" s="108"/>
      <c r="AT179" s="108"/>
      <c r="BX179" s="108"/>
      <c r="CA179" s="108"/>
    </row>
    <row r="180" spans="8:79" x14ac:dyDescent="0.2">
      <c r="H180" s="584"/>
      <c r="J180" s="584"/>
      <c r="L180" s="108"/>
      <c r="P180" s="108"/>
      <c r="T180" s="108"/>
      <c r="X180" s="108"/>
      <c r="AB180" s="108"/>
      <c r="AF180" s="108"/>
      <c r="AJ180" s="108"/>
      <c r="AL180" s="108"/>
      <c r="AN180" s="108"/>
      <c r="AR180" s="108"/>
      <c r="AT180" s="108"/>
      <c r="BX180" s="108"/>
      <c r="CA180" s="108"/>
    </row>
    <row r="181" spans="8:79" x14ac:dyDescent="0.2">
      <c r="H181" s="584"/>
      <c r="J181" s="584"/>
      <c r="L181" s="108"/>
      <c r="P181" s="108"/>
      <c r="T181" s="108"/>
      <c r="X181" s="108"/>
      <c r="AB181" s="108"/>
      <c r="AF181" s="108"/>
      <c r="AJ181" s="108"/>
      <c r="AL181" s="108"/>
      <c r="AN181" s="108"/>
      <c r="AR181" s="108"/>
      <c r="AT181" s="108"/>
      <c r="BX181" s="108"/>
      <c r="CA181" s="108"/>
    </row>
    <row r="182" spans="8:79" x14ac:dyDescent="0.2">
      <c r="H182" s="584"/>
      <c r="J182" s="584"/>
      <c r="L182" s="108"/>
      <c r="P182" s="108"/>
      <c r="T182" s="108"/>
      <c r="X182" s="108"/>
      <c r="AB182" s="108"/>
      <c r="AF182" s="108"/>
      <c r="AJ182" s="108"/>
      <c r="AL182" s="108"/>
      <c r="AN182" s="108"/>
      <c r="AR182" s="108"/>
      <c r="AT182" s="108"/>
      <c r="BX182" s="108"/>
      <c r="CA182" s="108"/>
    </row>
    <row r="183" spans="8:79" x14ac:dyDescent="0.2">
      <c r="H183" s="584"/>
      <c r="J183" s="584"/>
      <c r="L183" s="108"/>
      <c r="P183" s="108"/>
      <c r="T183" s="108"/>
      <c r="X183" s="108"/>
      <c r="AB183" s="108"/>
      <c r="AF183" s="108"/>
      <c r="AJ183" s="108"/>
      <c r="AL183" s="108"/>
      <c r="AN183" s="108"/>
      <c r="AR183" s="108"/>
      <c r="AT183" s="108"/>
      <c r="BX183" s="108"/>
      <c r="CA183" s="108"/>
    </row>
    <row r="184" spans="8:79" x14ac:dyDescent="0.2">
      <c r="H184" s="584"/>
      <c r="J184" s="584"/>
      <c r="L184" s="108"/>
      <c r="P184" s="108"/>
      <c r="T184" s="108"/>
      <c r="X184" s="108"/>
      <c r="AB184" s="108"/>
      <c r="AF184" s="108"/>
      <c r="AJ184" s="108"/>
      <c r="AL184" s="108"/>
      <c r="AN184" s="108"/>
      <c r="AR184" s="108"/>
      <c r="AT184" s="108"/>
      <c r="BX184" s="108"/>
      <c r="CA184" s="108"/>
    </row>
    <row r="185" spans="8:79" x14ac:dyDescent="0.2">
      <c r="H185" s="584"/>
      <c r="J185" s="584"/>
      <c r="L185" s="108"/>
      <c r="P185" s="108"/>
      <c r="T185" s="108"/>
      <c r="X185" s="108"/>
      <c r="AB185" s="108"/>
      <c r="AF185" s="108"/>
      <c r="AJ185" s="108"/>
      <c r="AL185" s="108"/>
      <c r="AN185" s="108"/>
      <c r="AR185" s="108"/>
      <c r="AT185" s="108"/>
      <c r="BX185" s="108"/>
      <c r="CA185" s="108"/>
    </row>
    <row r="186" spans="8:79" x14ac:dyDescent="0.2">
      <c r="H186" s="584"/>
      <c r="J186" s="584"/>
      <c r="L186" s="108"/>
      <c r="P186" s="108"/>
      <c r="T186" s="108"/>
      <c r="X186" s="108"/>
      <c r="AB186" s="108"/>
      <c r="AF186" s="108"/>
      <c r="AJ186" s="108"/>
      <c r="AL186" s="108"/>
      <c r="AN186" s="108"/>
      <c r="AR186" s="108"/>
      <c r="AT186" s="108"/>
      <c r="BX186" s="108"/>
      <c r="CA186" s="108"/>
    </row>
    <row r="187" spans="8:79" x14ac:dyDescent="0.2">
      <c r="H187" s="584"/>
      <c r="J187" s="584"/>
      <c r="L187" s="108"/>
      <c r="P187" s="108"/>
      <c r="T187" s="108"/>
      <c r="X187" s="108"/>
      <c r="AB187" s="108"/>
      <c r="AF187" s="108"/>
      <c r="AJ187" s="108"/>
      <c r="AL187" s="108"/>
      <c r="AN187" s="108"/>
      <c r="AR187" s="108"/>
      <c r="AT187" s="108"/>
      <c r="BX187" s="108"/>
      <c r="CA187" s="108"/>
    </row>
    <row r="188" spans="8:79" x14ac:dyDescent="0.2">
      <c r="H188" s="584"/>
      <c r="J188" s="584"/>
      <c r="L188" s="108"/>
      <c r="P188" s="108"/>
      <c r="T188" s="108"/>
      <c r="X188" s="108"/>
      <c r="AB188" s="108"/>
      <c r="AF188" s="108"/>
      <c r="AJ188" s="108"/>
      <c r="AL188" s="108"/>
      <c r="AN188" s="108"/>
      <c r="AR188" s="108"/>
      <c r="AT188" s="108"/>
      <c r="BX188" s="108"/>
      <c r="CA188" s="108"/>
    </row>
    <row r="189" spans="8:79" x14ac:dyDescent="0.2">
      <c r="H189" s="584"/>
      <c r="J189" s="584"/>
      <c r="L189" s="108"/>
      <c r="P189" s="108"/>
      <c r="T189" s="108"/>
      <c r="X189" s="108"/>
      <c r="AB189" s="108"/>
      <c r="AF189" s="108"/>
      <c r="AJ189" s="108"/>
      <c r="AL189" s="108"/>
      <c r="AN189" s="108"/>
      <c r="AR189" s="108"/>
      <c r="AT189" s="108"/>
      <c r="BX189" s="108"/>
      <c r="CA189" s="108"/>
    </row>
    <row r="190" spans="8:79" x14ac:dyDescent="0.2">
      <c r="H190" s="584"/>
      <c r="J190" s="584"/>
      <c r="L190" s="108"/>
      <c r="P190" s="108"/>
      <c r="T190" s="108"/>
      <c r="X190" s="108"/>
      <c r="AB190" s="108"/>
      <c r="AF190" s="108"/>
      <c r="AJ190" s="108"/>
      <c r="AL190" s="108"/>
      <c r="AN190" s="108"/>
      <c r="AR190" s="108"/>
      <c r="AT190" s="108"/>
      <c r="BX190" s="108"/>
      <c r="CA190" s="108"/>
    </row>
    <row r="191" spans="8:79" x14ac:dyDescent="0.2">
      <c r="H191" s="584"/>
      <c r="J191" s="584"/>
      <c r="L191" s="108"/>
      <c r="P191" s="108"/>
      <c r="T191" s="108"/>
      <c r="X191" s="108"/>
      <c r="AB191" s="108"/>
      <c r="AF191" s="108"/>
      <c r="AJ191" s="108"/>
      <c r="AL191" s="108"/>
      <c r="AN191" s="108"/>
      <c r="AR191" s="108"/>
      <c r="AT191" s="108"/>
      <c r="BX191" s="108"/>
      <c r="CA191" s="108"/>
    </row>
    <row r="192" spans="8:79" x14ac:dyDescent="0.2">
      <c r="H192" s="584"/>
      <c r="J192" s="584"/>
      <c r="L192" s="108"/>
      <c r="P192" s="108"/>
      <c r="T192" s="108"/>
      <c r="X192" s="108"/>
      <c r="AB192" s="108"/>
      <c r="AF192" s="108"/>
      <c r="AJ192" s="108"/>
      <c r="AL192" s="108"/>
      <c r="AN192" s="108"/>
      <c r="AR192" s="108"/>
      <c r="AT192" s="108"/>
      <c r="BX192" s="108"/>
      <c r="CA192" s="108"/>
    </row>
    <row r="193" spans="8:79" x14ac:dyDescent="0.2">
      <c r="H193" s="584"/>
      <c r="J193" s="584"/>
      <c r="L193" s="108"/>
      <c r="P193" s="108"/>
      <c r="T193" s="108"/>
      <c r="X193" s="108"/>
      <c r="AB193" s="108"/>
      <c r="AF193" s="108"/>
      <c r="AJ193" s="108"/>
      <c r="AL193" s="108"/>
      <c r="AN193" s="108"/>
      <c r="AR193" s="108"/>
      <c r="AT193" s="108"/>
      <c r="BX193" s="108"/>
      <c r="CA193" s="108"/>
    </row>
    <row r="194" spans="8:79" x14ac:dyDescent="0.2">
      <c r="H194" s="584"/>
      <c r="J194" s="584"/>
      <c r="L194" s="108"/>
      <c r="P194" s="108"/>
      <c r="T194" s="108"/>
      <c r="X194" s="108"/>
      <c r="AB194" s="108"/>
      <c r="AF194" s="108"/>
      <c r="AJ194" s="108"/>
      <c r="AL194" s="108"/>
      <c r="AN194" s="108"/>
      <c r="AR194" s="108"/>
      <c r="AT194" s="108"/>
      <c r="BX194" s="108"/>
      <c r="CA194" s="108"/>
    </row>
    <row r="195" spans="8:79" x14ac:dyDescent="0.2">
      <c r="H195" s="584"/>
      <c r="J195" s="584"/>
      <c r="L195" s="108"/>
      <c r="P195" s="108"/>
      <c r="T195" s="108"/>
      <c r="X195" s="108"/>
      <c r="AB195" s="108"/>
      <c r="AF195" s="108"/>
      <c r="AJ195" s="108"/>
      <c r="AL195" s="108"/>
      <c r="AN195" s="108"/>
      <c r="AR195" s="108"/>
      <c r="AT195" s="108"/>
      <c r="BX195" s="108"/>
      <c r="CA195" s="108"/>
    </row>
    <row r="196" spans="8:79" x14ac:dyDescent="0.2">
      <c r="H196" s="584"/>
      <c r="J196" s="584"/>
      <c r="L196" s="108"/>
      <c r="P196" s="108"/>
      <c r="T196" s="108"/>
      <c r="X196" s="108"/>
      <c r="AB196" s="108"/>
      <c r="AF196" s="108"/>
      <c r="AJ196" s="108"/>
      <c r="AL196" s="108"/>
      <c r="AN196" s="108"/>
      <c r="AR196" s="108"/>
      <c r="AT196" s="108"/>
      <c r="BX196" s="108"/>
      <c r="CA196" s="108"/>
    </row>
    <row r="197" spans="8:79" x14ac:dyDescent="0.2">
      <c r="H197" s="584"/>
      <c r="J197" s="584"/>
      <c r="L197" s="108"/>
      <c r="P197" s="108"/>
      <c r="T197" s="108"/>
      <c r="X197" s="108"/>
      <c r="AB197" s="108"/>
      <c r="AF197" s="108"/>
      <c r="AJ197" s="108"/>
      <c r="AL197" s="108"/>
      <c r="AN197" s="108"/>
      <c r="AR197" s="108"/>
      <c r="AT197" s="108"/>
      <c r="BX197" s="108"/>
      <c r="CA197" s="108"/>
    </row>
    <row r="198" spans="8:79" x14ac:dyDescent="0.2">
      <c r="H198" s="584"/>
      <c r="J198" s="584"/>
      <c r="L198" s="108"/>
      <c r="P198" s="108"/>
      <c r="T198" s="108"/>
      <c r="X198" s="108"/>
      <c r="AB198" s="108"/>
      <c r="AF198" s="108"/>
      <c r="AJ198" s="108"/>
      <c r="AL198" s="108"/>
      <c r="AN198" s="108"/>
      <c r="AR198" s="108"/>
      <c r="AT198" s="108"/>
      <c r="BX198" s="108"/>
      <c r="CA198" s="108"/>
    </row>
    <row r="199" spans="8:79" x14ac:dyDescent="0.2">
      <c r="H199" s="584"/>
      <c r="J199" s="584"/>
      <c r="L199" s="108"/>
      <c r="P199" s="108"/>
      <c r="T199" s="108"/>
      <c r="X199" s="108"/>
      <c r="AB199" s="108"/>
      <c r="AF199" s="108"/>
      <c r="AJ199" s="108"/>
      <c r="AL199" s="108"/>
      <c r="AN199" s="108"/>
      <c r="AR199" s="108"/>
      <c r="AT199" s="108"/>
      <c r="BX199" s="108"/>
      <c r="CA199" s="108"/>
    </row>
    <row r="200" spans="8:79" x14ac:dyDescent="0.2">
      <c r="H200" s="584"/>
      <c r="J200" s="584"/>
      <c r="L200" s="108"/>
      <c r="P200" s="108"/>
      <c r="T200" s="108"/>
      <c r="X200" s="108"/>
      <c r="AB200" s="108"/>
      <c r="AF200" s="108"/>
      <c r="AJ200" s="108"/>
      <c r="AL200" s="108"/>
      <c r="AN200" s="108"/>
      <c r="AR200" s="108"/>
      <c r="AT200" s="108"/>
      <c r="BX200" s="108"/>
      <c r="CA200" s="108"/>
    </row>
    <row r="201" spans="8:79" x14ac:dyDescent="0.2">
      <c r="H201" s="584"/>
      <c r="J201" s="584"/>
      <c r="L201" s="108"/>
      <c r="P201" s="108"/>
      <c r="T201" s="108"/>
      <c r="X201" s="108"/>
      <c r="AB201" s="108"/>
      <c r="AF201" s="108"/>
      <c r="AJ201" s="108"/>
      <c r="AL201" s="108"/>
      <c r="AN201" s="108"/>
      <c r="AR201" s="108"/>
      <c r="AT201" s="108"/>
      <c r="BX201" s="108"/>
      <c r="CA201" s="108"/>
    </row>
    <row r="202" spans="8:79" x14ac:dyDescent="0.2">
      <c r="H202" s="584"/>
      <c r="J202" s="584"/>
      <c r="L202" s="108"/>
      <c r="P202" s="108"/>
      <c r="T202" s="108"/>
      <c r="X202" s="108"/>
      <c r="AB202" s="108"/>
      <c r="AF202" s="108"/>
      <c r="AJ202" s="108"/>
      <c r="AL202" s="108"/>
      <c r="AN202" s="108"/>
      <c r="AR202" s="108"/>
      <c r="AT202" s="108"/>
      <c r="BX202" s="108"/>
      <c r="CA202" s="108"/>
    </row>
    <row r="203" spans="8:79" x14ac:dyDescent="0.2">
      <c r="H203" s="584"/>
      <c r="J203" s="584"/>
      <c r="L203" s="108"/>
      <c r="P203" s="108"/>
      <c r="T203" s="108"/>
      <c r="X203" s="108"/>
      <c r="AB203" s="108"/>
      <c r="AF203" s="108"/>
      <c r="AJ203" s="108"/>
      <c r="AL203" s="108"/>
      <c r="AN203" s="108"/>
      <c r="AR203" s="108"/>
      <c r="AT203" s="108"/>
      <c r="BX203" s="108"/>
      <c r="CA203" s="108"/>
    </row>
    <row r="204" spans="8:79" x14ac:dyDescent="0.2">
      <c r="H204" s="584"/>
      <c r="J204" s="584"/>
      <c r="L204" s="108"/>
      <c r="P204" s="108"/>
      <c r="T204" s="108"/>
      <c r="X204" s="108"/>
      <c r="AB204" s="108"/>
      <c r="AF204" s="108"/>
      <c r="AJ204" s="108"/>
      <c r="AL204" s="108"/>
      <c r="AN204" s="108"/>
      <c r="AR204" s="108"/>
      <c r="AT204" s="108"/>
      <c r="BX204" s="108"/>
      <c r="CA204" s="108"/>
    </row>
    <row r="205" spans="8:79" x14ac:dyDescent="0.2">
      <c r="H205" s="584"/>
      <c r="J205" s="584"/>
      <c r="L205" s="108"/>
      <c r="P205" s="108"/>
      <c r="T205" s="108"/>
      <c r="X205" s="108"/>
      <c r="AB205" s="108"/>
      <c r="AF205" s="108"/>
      <c r="AJ205" s="108"/>
      <c r="AL205" s="108"/>
      <c r="AN205" s="108"/>
      <c r="AR205" s="108"/>
      <c r="AT205" s="108"/>
      <c r="BX205" s="108"/>
      <c r="CA205" s="108"/>
    </row>
    <row r="206" spans="8:79" x14ac:dyDescent="0.2">
      <c r="H206" s="584"/>
      <c r="J206" s="584"/>
      <c r="L206" s="108"/>
      <c r="P206" s="108"/>
      <c r="T206" s="108"/>
      <c r="X206" s="108"/>
      <c r="AB206" s="108"/>
      <c r="AF206" s="108"/>
      <c r="AJ206" s="108"/>
      <c r="AL206" s="108"/>
      <c r="AN206" s="108"/>
      <c r="AR206" s="108"/>
      <c r="AT206" s="108"/>
      <c r="BX206" s="108"/>
      <c r="CA206" s="108"/>
    </row>
    <row r="207" spans="8:79" x14ac:dyDescent="0.2">
      <c r="H207" s="584"/>
      <c r="J207" s="584"/>
      <c r="L207" s="108"/>
      <c r="P207" s="108"/>
      <c r="T207" s="108"/>
      <c r="X207" s="108"/>
      <c r="AB207" s="108"/>
      <c r="AF207" s="108"/>
      <c r="AJ207" s="108"/>
      <c r="AL207" s="108"/>
      <c r="AN207" s="108"/>
      <c r="AR207" s="108"/>
      <c r="AT207" s="108"/>
      <c r="BX207" s="108"/>
      <c r="CA207" s="108"/>
    </row>
    <row r="208" spans="8:79" x14ac:dyDescent="0.2">
      <c r="H208" s="584"/>
      <c r="J208" s="584"/>
      <c r="L208" s="108"/>
      <c r="P208" s="108"/>
      <c r="T208" s="108"/>
      <c r="X208" s="108"/>
      <c r="AB208" s="108"/>
      <c r="AF208" s="108"/>
      <c r="AJ208" s="108"/>
      <c r="AL208" s="108"/>
      <c r="AN208" s="108"/>
      <c r="AR208" s="108"/>
      <c r="AT208" s="108"/>
      <c r="BX208" s="108"/>
      <c r="CA208" s="108"/>
    </row>
    <row r="209" spans="8:79" x14ac:dyDescent="0.2">
      <c r="H209" s="584"/>
      <c r="J209" s="584"/>
      <c r="L209" s="108"/>
      <c r="P209" s="108"/>
      <c r="T209" s="108"/>
      <c r="X209" s="108"/>
      <c r="AB209" s="108"/>
      <c r="AF209" s="108"/>
      <c r="AJ209" s="108"/>
      <c r="AL209" s="108"/>
      <c r="AN209" s="108"/>
      <c r="AR209" s="108"/>
      <c r="AT209" s="108"/>
      <c r="BX209" s="108"/>
      <c r="CA209" s="108"/>
    </row>
    <row r="210" spans="8:79" x14ac:dyDescent="0.2">
      <c r="H210" s="584"/>
      <c r="J210" s="584"/>
      <c r="L210" s="108"/>
      <c r="P210" s="108"/>
      <c r="T210" s="108"/>
      <c r="X210" s="108"/>
      <c r="AB210" s="108"/>
      <c r="AF210" s="108"/>
      <c r="AJ210" s="108"/>
      <c r="AL210" s="108"/>
      <c r="AN210" s="108"/>
      <c r="AR210" s="108"/>
      <c r="AT210" s="108"/>
      <c r="BX210" s="108"/>
      <c r="CA210" s="108"/>
    </row>
    <row r="211" spans="8:79" x14ac:dyDescent="0.2">
      <c r="H211" s="584"/>
      <c r="J211" s="584"/>
      <c r="L211" s="108"/>
      <c r="P211" s="108"/>
      <c r="T211" s="108"/>
      <c r="X211" s="108"/>
      <c r="AB211" s="108"/>
      <c r="AF211" s="108"/>
      <c r="AJ211" s="108"/>
      <c r="AL211" s="108"/>
      <c r="AN211" s="108"/>
      <c r="AR211" s="108"/>
      <c r="AT211" s="108"/>
      <c r="BX211" s="108"/>
      <c r="CA211" s="108"/>
    </row>
    <row r="212" spans="8:79" x14ac:dyDescent="0.2">
      <c r="H212" s="584"/>
      <c r="J212" s="584"/>
      <c r="L212" s="108"/>
      <c r="P212" s="108"/>
      <c r="T212" s="108"/>
      <c r="X212" s="108"/>
      <c r="AB212" s="108"/>
      <c r="AF212" s="108"/>
      <c r="AJ212" s="108"/>
      <c r="AL212" s="108"/>
      <c r="AN212" s="108"/>
      <c r="AR212" s="108"/>
      <c r="AT212" s="108"/>
      <c r="BX212" s="108"/>
      <c r="CA212" s="108"/>
    </row>
    <row r="213" spans="8:79" x14ac:dyDescent="0.2">
      <c r="H213" s="584"/>
      <c r="J213" s="584"/>
      <c r="L213" s="108"/>
      <c r="P213" s="108"/>
      <c r="T213" s="108"/>
      <c r="X213" s="108"/>
      <c r="AB213" s="108"/>
      <c r="AF213" s="108"/>
      <c r="AJ213" s="108"/>
      <c r="AL213" s="108"/>
      <c r="AN213" s="108"/>
      <c r="AR213" s="108"/>
      <c r="AT213" s="108"/>
      <c r="BX213" s="108"/>
      <c r="CA213" s="108"/>
    </row>
    <row r="214" spans="8:79" x14ac:dyDescent="0.2">
      <c r="H214" s="584"/>
      <c r="J214" s="584"/>
      <c r="L214" s="108"/>
      <c r="P214" s="108"/>
      <c r="T214" s="108"/>
      <c r="X214" s="108"/>
      <c r="AB214" s="108"/>
      <c r="AF214" s="108"/>
      <c r="AJ214" s="108"/>
      <c r="AL214" s="108"/>
      <c r="AN214" s="108"/>
      <c r="AR214" s="108"/>
      <c r="AT214" s="108"/>
      <c r="BX214" s="108"/>
      <c r="CA214" s="108"/>
    </row>
    <row r="215" spans="8:79" x14ac:dyDescent="0.2">
      <c r="H215" s="584"/>
      <c r="J215" s="584"/>
      <c r="L215" s="108"/>
      <c r="P215" s="108"/>
      <c r="T215" s="108"/>
      <c r="X215" s="108"/>
      <c r="AB215" s="108"/>
      <c r="AF215" s="108"/>
      <c r="AJ215" s="108"/>
      <c r="AL215" s="108"/>
      <c r="AN215" s="108"/>
      <c r="AR215" s="108"/>
      <c r="AT215" s="108"/>
      <c r="BX215" s="108"/>
      <c r="CA215" s="108"/>
    </row>
    <row r="216" spans="8:79" x14ac:dyDescent="0.2">
      <c r="H216" s="584"/>
      <c r="J216" s="584"/>
      <c r="L216" s="108"/>
      <c r="P216" s="108"/>
      <c r="T216" s="108"/>
      <c r="X216" s="108"/>
      <c r="AB216" s="108"/>
      <c r="AF216" s="108"/>
      <c r="AJ216" s="108"/>
      <c r="AL216" s="108"/>
      <c r="AN216" s="108"/>
      <c r="AR216" s="108"/>
      <c r="AT216" s="108"/>
      <c r="BX216" s="108"/>
      <c r="CA216" s="108"/>
    </row>
    <row r="217" spans="8:79" x14ac:dyDescent="0.2">
      <c r="H217" s="584"/>
      <c r="J217" s="584"/>
      <c r="L217" s="108"/>
      <c r="P217" s="108"/>
      <c r="T217" s="108"/>
      <c r="X217" s="108"/>
      <c r="AB217" s="108"/>
      <c r="AF217" s="108"/>
      <c r="AJ217" s="108"/>
      <c r="AL217" s="108"/>
      <c r="AN217" s="108"/>
      <c r="AR217" s="108"/>
      <c r="AT217" s="108"/>
      <c r="BX217" s="108"/>
      <c r="CA217" s="108"/>
    </row>
    <row r="218" spans="8:79" x14ac:dyDescent="0.2">
      <c r="H218" s="584"/>
      <c r="J218" s="584"/>
      <c r="L218" s="108"/>
      <c r="P218" s="108"/>
      <c r="T218" s="108"/>
      <c r="X218" s="108"/>
      <c r="AB218" s="108"/>
      <c r="AF218" s="108"/>
      <c r="AJ218" s="108"/>
      <c r="AL218" s="108"/>
      <c r="AN218" s="108"/>
      <c r="AR218" s="108"/>
      <c r="AT218" s="108"/>
      <c r="BX218" s="108"/>
      <c r="CA218" s="108"/>
    </row>
    <row r="219" spans="8:79" x14ac:dyDescent="0.2">
      <c r="H219" s="584"/>
      <c r="J219" s="584"/>
      <c r="L219" s="108"/>
      <c r="P219" s="108"/>
      <c r="T219" s="108"/>
      <c r="X219" s="108"/>
      <c r="AB219" s="108"/>
      <c r="AF219" s="108"/>
      <c r="AJ219" s="108"/>
      <c r="AL219" s="108"/>
      <c r="AN219" s="108"/>
      <c r="AR219" s="108"/>
      <c r="AT219" s="108"/>
      <c r="BX219" s="108"/>
      <c r="CA219" s="108"/>
    </row>
    <row r="220" spans="8:79" x14ac:dyDescent="0.2">
      <c r="H220" s="584"/>
      <c r="J220" s="584"/>
      <c r="L220" s="108"/>
      <c r="P220" s="108"/>
      <c r="T220" s="108"/>
      <c r="X220" s="108"/>
      <c r="AB220" s="108"/>
      <c r="AF220" s="108"/>
      <c r="AJ220" s="108"/>
      <c r="AL220" s="108"/>
      <c r="AN220" s="108"/>
      <c r="AR220" s="108"/>
      <c r="AT220" s="108"/>
      <c r="BX220" s="108"/>
      <c r="CA220" s="108"/>
    </row>
    <row r="221" spans="8:79" x14ac:dyDescent="0.2">
      <c r="H221" s="584"/>
      <c r="J221" s="584"/>
      <c r="L221" s="108"/>
      <c r="P221" s="108"/>
      <c r="T221" s="108"/>
      <c r="X221" s="108"/>
      <c r="AB221" s="108"/>
      <c r="AF221" s="108"/>
      <c r="AJ221" s="108"/>
      <c r="AL221" s="108"/>
      <c r="AN221" s="108"/>
      <c r="AR221" s="108"/>
      <c r="AT221" s="108"/>
      <c r="BX221" s="108"/>
      <c r="CA221" s="108"/>
    </row>
    <row r="222" spans="8:79" x14ac:dyDescent="0.2">
      <c r="H222" s="584"/>
      <c r="J222" s="584"/>
      <c r="L222" s="108"/>
      <c r="P222" s="108"/>
      <c r="T222" s="108"/>
      <c r="X222" s="108"/>
      <c r="AB222" s="108"/>
      <c r="AF222" s="108"/>
      <c r="AJ222" s="108"/>
      <c r="AL222" s="108"/>
      <c r="AN222" s="108"/>
      <c r="AR222" s="108"/>
      <c r="AT222" s="108"/>
      <c r="BX222" s="108"/>
      <c r="CA222" s="108"/>
    </row>
    <row r="223" spans="8:79" x14ac:dyDescent="0.2">
      <c r="H223" s="584"/>
      <c r="J223" s="584"/>
      <c r="L223" s="108"/>
      <c r="P223" s="108"/>
      <c r="T223" s="108"/>
      <c r="X223" s="108"/>
      <c r="AB223" s="108"/>
      <c r="AF223" s="108"/>
      <c r="AJ223" s="108"/>
      <c r="AL223" s="108"/>
      <c r="AN223" s="108"/>
      <c r="AR223" s="108"/>
      <c r="AT223" s="108"/>
      <c r="BX223" s="108"/>
      <c r="CA223" s="108"/>
    </row>
    <row r="224" spans="8:79" x14ac:dyDescent="0.2">
      <c r="H224" s="584"/>
      <c r="J224" s="584"/>
      <c r="L224" s="108"/>
      <c r="P224" s="108"/>
      <c r="T224" s="108"/>
      <c r="X224" s="108"/>
      <c r="AB224" s="108"/>
      <c r="AF224" s="108"/>
      <c r="AJ224" s="108"/>
      <c r="AL224" s="108"/>
      <c r="AN224" s="108"/>
      <c r="AR224" s="108"/>
      <c r="AT224" s="108"/>
      <c r="BX224" s="108"/>
      <c r="CA224" s="108"/>
    </row>
    <row r="225" spans="8:79" x14ac:dyDescent="0.2">
      <c r="H225" s="584"/>
      <c r="J225" s="584"/>
      <c r="L225" s="108"/>
      <c r="P225" s="108"/>
      <c r="T225" s="108"/>
      <c r="X225" s="108"/>
      <c r="AB225" s="108"/>
      <c r="AF225" s="108"/>
      <c r="AJ225" s="108"/>
      <c r="AL225" s="108"/>
      <c r="AN225" s="108"/>
      <c r="AR225" s="108"/>
      <c r="AT225" s="108"/>
      <c r="BX225" s="108"/>
      <c r="CA225" s="108"/>
    </row>
    <row r="226" spans="8:79" x14ac:dyDescent="0.2">
      <c r="H226" s="584"/>
      <c r="J226" s="584"/>
      <c r="L226" s="108"/>
      <c r="P226" s="108"/>
      <c r="T226" s="108"/>
      <c r="X226" s="108"/>
      <c r="AB226" s="108"/>
      <c r="AF226" s="108"/>
      <c r="AJ226" s="108"/>
      <c r="AL226" s="108"/>
      <c r="AN226" s="108"/>
      <c r="AR226" s="108"/>
      <c r="AT226" s="108"/>
      <c r="BX226" s="108"/>
      <c r="CA226" s="108"/>
    </row>
    <row r="227" spans="8:79" x14ac:dyDescent="0.2">
      <c r="H227" s="584"/>
      <c r="J227" s="584"/>
      <c r="L227" s="108"/>
      <c r="P227" s="108"/>
      <c r="T227" s="108"/>
      <c r="X227" s="108"/>
      <c r="AB227" s="108"/>
      <c r="AF227" s="108"/>
      <c r="AJ227" s="108"/>
      <c r="AL227" s="108"/>
      <c r="AN227" s="108"/>
      <c r="AR227" s="108"/>
      <c r="AT227" s="108"/>
      <c r="BX227" s="108"/>
      <c r="CA227" s="108"/>
    </row>
    <row r="228" spans="8:79" x14ac:dyDescent="0.2">
      <c r="H228" s="584"/>
      <c r="J228" s="584"/>
      <c r="L228" s="108"/>
      <c r="P228" s="108"/>
      <c r="T228" s="108"/>
      <c r="X228" s="108"/>
      <c r="AB228" s="108"/>
      <c r="AF228" s="108"/>
      <c r="AJ228" s="108"/>
      <c r="AL228" s="108"/>
      <c r="AN228" s="108"/>
      <c r="AR228" s="108"/>
      <c r="AT228" s="108"/>
      <c r="BX228" s="108"/>
      <c r="CA228" s="108"/>
    </row>
    <row r="229" spans="8:79" x14ac:dyDescent="0.2">
      <c r="H229" s="584"/>
      <c r="J229" s="584"/>
      <c r="L229" s="108"/>
      <c r="P229" s="108"/>
      <c r="T229" s="108"/>
      <c r="X229" s="108"/>
      <c r="AB229" s="108"/>
      <c r="AF229" s="108"/>
      <c r="AJ229" s="108"/>
      <c r="AL229" s="108"/>
      <c r="AN229" s="108"/>
      <c r="AR229" s="108"/>
      <c r="AT229" s="108"/>
      <c r="BX229" s="108"/>
      <c r="CA229" s="108"/>
    </row>
    <row r="230" spans="8:79" x14ac:dyDescent="0.2">
      <c r="H230" s="584"/>
      <c r="J230" s="584"/>
      <c r="L230" s="108"/>
      <c r="P230" s="108"/>
      <c r="T230" s="108"/>
      <c r="X230" s="108"/>
      <c r="AB230" s="108"/>
      <c r="AF230" s="108"/>
      <c r="AJ230" s="108"/>
      <c r="AL230" s="108"/>
      <c r="AN230" s="108"/>
      <c r="AR230" s="108"/>
      <c r="AT230" s="108"/>
      <c r="BX230" s="108"/>
      <c r="CA230" s="108"/>
    </row>
    <row r="231" spans="8:79" x14ac:dyDescent="0.2">
      <c r="H231" s="584"/>
      <c r="J231" s="584"/>
      <c r="L231" s="108"/>
      <c r="P231" s="108"/>
      <c r="T231" s="108"/>
      <c r="X231" s="108"/>
      <c r="AB231" s="108"/>
      <c r="AF231" s="108"/>
      <c r="AJ231" s="108"/>
      <c r="AL231" s="108"/>
      <c r="AN231" s="108"/>
      <c r="AR231" s="108"/>
      <c r="AT231" s="108"/>
      <c r="BX231" s="108"/>
      <c r="CA231" s="108"/>
    </row>
    <row r="232" spans="8:79" x14ac:dyDescent="0.2">
      <c r="H232" s="584"/>
      <c r="J232" s="584"/>
      <c r="L232" s="108"/>
      <c r="P232" s="108"/>
      <c r="T232" s="108"/>
      <c r="X232" s="108"/>
      <c r="AB232" s="108"/>
      <c r="AF232" s="108"/>
      <c r="AJ232" s="108"/>
      <c r="AL232" s="108"/>
      <c r="AN232" s="108"/>
      <c r="AR232" s="108"/>
      <c r="AT232" s="108"/>
      <c r="BX232" s="108"/>
      <c r="CA232" s="108"/>
    </row>
    <row r="233" spans="8:79" x14ac:dyDescent="0.2">
      <c r="H233" s="584"/>
      <c r="J233" s="584"/>
      <c r="L233" s="108"/>
      <c r="P233" s="108"/>
      <c r="T233" s="108"/>
      <c r="X233" s="108"/>
      <c r="AB233" s="108"/>
      <c r="AF233" s="108"/>
      <c r="AJ233" s="108"/>
      <c r="AL233" s="108"/>
      <c r="AN233" s="108"/>
      <c r="AR233" s="108"/>
      <c r="AT233" s="108"/>
      <c r="BX233" s="108"/>
      <c r="CA233" s="108"/>
    </row>
    <row r="234" spans="8:79" x14ac:dyDescent="0.2">
      <c r="H234" s="584"/>
      <c r="J234" s="584"/>
      <c r="L234" s="108"/>
      <c r="P234" s="108"/>
      <c r="T234" s="108"/>
      <c r="X234" s="108"/>
      <c r="AB234" s="108"/>
      <c r="AF234" s="108"/>
      <c r="AJ234" s="108"/>
      <c r="AL234" s="108"/>
      <c r="AN234" s="108"/>
      <c r="AR234" s="108"/>
      <c r="AT234" s="108"/>
      <c r="BX234" s="108"/>
      <c r="CA234" s="108"/>
    </row>
    <row r="235" spans="8:79" x14ac:dyDescent="0.2">
      <c r="H235" s="584"/>
      <c r="J235" s="584"/>
      <c r="L235" s="108"/>
      <c r="P235" s="108"/>
      <c r="T235" s="108"/>
      <c r="X235" s="108"/>
      <c r="AB235" s="108"/>
      <c r="AF235" s="108"/>
      <c r="AJ235" s="108"/>
      <c r="AL235" s="108"/>
      <c r="AN235" s="108"/>
      <c r="AR235" s="108"/>
      <c r="AT235" s="108"/>
      <c r="BX235" s="108"/>
      <c r="CA235" s="108"/>
    </row>
    <row r="236" spans="8:79" x14ac:dyDescent="0.2">
      <c r="H236" s="584"/>
      <c r="J236" s="584"/>
      <c r="L236" s="108"/>
      <c r="P236" s="108"/>
      <c r="T236" s="108"/>
      <c r="X236" s="108"/>
      <c r="AB236" s="108"/>
      <c r="AF236" s="108"/>
      <c r="AJ236" s="108"/>
      <c r="AL236" s="108"/>
      <c r="AN236" s="108"/>
      <c r="AR236" s="108"/>
      <c r="AT236" s="108"/>
      <c r="BX236" s="108"/>
      <c r="CA236" s="108"/>
    </row>
    <row r="237" spans="8:79" x14ac:dyDescent="0.2">
      <c r="H237" s="584"/>
      <c r="J237" s="584"/>
      <c r="L237" s="108"/>
      <c r="P237" s="108"/>
      <c r="T237" s="108"/>
      <c r="X237" s="108"/>
      <c r="AB237" s="108"/>
      <c r="AF237" s="108"/>
      <c r="AJ237" s="108"/>
      <c r="AL237" s="108"/>
      <c r="AN237" s="108"/>
      <c r="AR237" s="108"/>
      <c r="AT237" s="108"/>
      <c r="BX237" s="108"/>
      <c r="CA237" s="108"/>
    </row>
    <row r="238" spans="8:79" x14ac:dyDescent="0.2">
      <c r="H238" s="584"/>
      <c r="J238" s="584"/>
      <c r="L238" s="108"/>
      <c r="P238" s="108"/>
      <c r="T238" s="108"/>
      <c r="X238" s="108"/>
      <c r="AB238" s="108"/>
      <c r="AF238" s="108"/>
      <c r="AJ238" s="108"/>
      <c r="AL238" s="108"/>
      <c r="AN238" s="108"/>
      <c r="AR238" s="108"/>
      <c r="AT238" s="108"/>
      <c r="BX238" s="108"/>
      <c r="CA238" s="108"/>
    </row>
    <row r="239" spans="8:79" x14ac:dyDescent="0.2">
      <c r="H239" s="584"/>
      <c r="J239" s="584"/>
      <c r="L239" s="108"/>
      <c r="P239" s="108"/>
      <c r="T239" s="108"/>
      <c r="X239" s="108"/>
      <c r="AB239" s="108"/>
      <c r="AF239" s="108"/>
      <c r="AJ239" s="108"/>
      <c r="AL239" s="108"/>
      <c r="AN239" s="108"/>
      <c r="AR239" s="108"/>
      <c r="AT239" s="108"/>
      <c r="BX239" s="108"/>
      <c r="CA239" s="108"/>
    </row>
    <row r="240" spans="8:79" x14ac:dyDescent="0.2">
      <c r="H240" s="584"/>
      <c r="J240" s="584"/>
      <c r="L240" s="108"/>
      <c r="P240" s="108"/>
      <c r="T240" s="108"/>
      <c r="X240" s="108"/>
      <c r="AB240" s="108"/>
      <c r="AF240" s="108"/>
      <c r="AJ240" s="108"/>
      <c r="AL240" s="108"/>
      <c r="AN240" s="108"/>
      <c r="AR240" s="108"/>
      <c r="AT240" s="108"/>
      <c r="BX240" s="108"/>
      <c r="CA240" s="108"/>
    </row>
    <row r="241" spans="8:79" x14ac:dyDescent="0.2">
      <c r="H241" s="584"/>
      <c r="J241" s="584"/>
      <c r="L241" s="108"/>
      <c r="P241" s="108"/>
      <c r="T241" s="108"/>
      <c r="X241" s="108"/>
      <c r="AB241" s="108"/>
      <c r="AF241" s="108"/>
      <c r="AJ241" s="108"/>
      <c r="AL241" s="108"/>
      <c r="AN241" s="108"/>
      <c r="AR241" s="108"/>
      <c r="AT241" s="108"/>
      <c r="BX241" s="108"/>
      <c r="CA241" s="108"/>
    </row>
    <row r="242" spans="8:79" x14ac:dyDescent="0.2">
      <c r="H242" s="584"/>
      <c r="J242" s="584"/>
      <c r="L242" s="108"/>
      <c r="P242" s="108"/>
      <c r="T242" s="108"/>
      <c r="X242" s="108"/>
      <c r="AB242" s="108"/>
      <c r="AF242" s="108"/>
      <c r="AJ242" s="108"/>
      <c r="AL242" s="108"/>
      <c r="AN242" s="108"/>
      <c r="AR242" s="108"/>
      <c r="AT242" s="108"/>
      <c r="BX242" s="108"/>
      <c r="CA242" s="108"/>
    </row>
    <row r="243" spans="8:79" x14ac:dyDescent="0.2">
      <c r="H243" s="584"/>
      <c r="J243" s="584"/>
      <c r="L243" s="108"/>
      <c r="P243" s="108"/>
      <c r="T243" s="108"/>
      <c r="X243" s="108"/>
      <c r="AB243" s="108"/>
      <c r="AF243" s="108"/>
      <c r="AJ243" s="108"/>
      <c r="AL243" s="108"/>
      <c r="AN243" s="108"/>
      <c r="AR243" s="108"/>
      <c r="AT243" s="108"/>
      <c r="BX243" s="108"/>
      <c r="CA243" s="108"/>
    </row>
    <row r="244" spans="8:79" x14ac:dyDescent="0.2">
      <c r="H244" s="584"/>
      <c r="J244" s="584"/>
      <c r="L244" s="108"/>
      <c r="P244" s="108"/>
      <c r="T244" s="108"/>
      <c r="X244" s="108"/>
      <c r="AB244" s="108"/>
      <c r="AF244" s="108"/>
      <c r="AJ244" s="108"/>
      <c r="AL244" s="108"/>
      <c r="AN244" s="108"/>
      <c r="AR244" s="108"/>
      <c r="AT244" s="108"/>
      <c r="BX244" s="108"/>
      <c r="CA244" s="108"/>
    </row>
    <row r="245" spans="8:79" x14ac:dyDescent="0.2">
      <c r="H245" s="584"/>
      <c r="J245" s="584"/>
      <c r="L245" s="108"/>
      <c r="P245" s="108"/>
      <c r="T245" s="108"/>
      <c r="X245" s="108"/>
      <c r="AB245" s="108"/>
      <c r="AF245" s="108"/>
      <c r="AJ245" s="108"/>
      <c r="AL245" s="108"/>
      <c r="AN245" s="108"/>
      <c r="AR245" s="108"/>
      <c r="AT245" s="108"/>
      <c r="BX245" s="108"/>
      <c r="CA245" s="108"/>
    </row>
    <row r="246" spans="8:79" x14ac:dyDescent="0.2">
      <c r="H246" s="584"/>
      <c r="J246" s="584"/>
      <c r="L246" s="108"/>
      <c r="P246" s="108"/>
      <c r="T246" s="108"/>
      <c r="X246" s="108"/>
      <c r="AB246" s="108"/>
      <c r="AF246" s="108"/>
      <c r="AJ246" s="108"/>
      <c r="AL246" s="108"/>
      <c r="AN246" s="108"/>
      <c r="AR246" s="108"/>
      <c r="AT246" s="108"/>
      <c r="BX246" s="108"/>
      <c r="CA246" s="108"/>
    </row>
    <row r="247" spans="8:79" x14ac:dyDescent="0.2">
      <c r="H247" s="584"/>
      <c r="J247" s="584"/>
      <c r="L247" s="108"/>
      <c r="P247" s="108"/>
      <c r="T247" s="108"/>
      <c r="X247" s="108"/>
      <c r="AB247" s="108"/>
      <c r="AF247" s="108"/>
      <c r="AJ247" s="108"/>
      <c r="AL247" s="108"/>
      <c r="AN247" s="108"/>
      <c r="AR247" s="108"/>
      <c r="AT247" s="108"/>
      <c r="BX247" s="108"/>
      <c r="CA247" s="108"/>
    </row>
    <row r="248" spans="8:79" x14ac:dyDescent="0.2">
      <c r="H248" s="584"/>
      <c r="J248" s="584"/>
      <c r="L248" s="108"/>
      <c r="P248" s="108"/>
      <c r="T248" s="108"/>
      <c r="X248" s="108"/>
      <c r="AB248" s="108"/>
      <c r="AF248" s="108"/>
      <c r="AJ248" s="108"/>
      <c r="AL248" s="108"/>
      <c r="AN248" s="108"/>
      <c r="AR248" s="108"/>
      <c r="AT248" s="108"/>
      <c r="BX248" s="108"/>
      <c r="CA248" s="108"/>
    </row>
    <row r="249" spans="8:79" x14ac:dyDescent="0.2">
      <c r="H249" s="584"/>
      <c r="J249" s="584"/>
      <c r="L249" s="108"/>
      <c r="P249" s="108"/>
      <c r="T249" s="108"/>
      <c r="X249" s="108"/>
      <c r="AB249" s="108"/>
      <c r="AF249" s="108"/>
      <c r="AJ249" s="108"/>
      <c r="AL249" s="108"/>
      <c r="AN249" s="108"/>
      <c r="AR249" s="108"/>
      <c r="AT249" s="108"/>
      <c r="BX249" s="108"/>
      <c r="CA249" s="108"/>
    </row>
    <row r="250" spans="8:79" x14ac:dyDescent="0.2">
      <c r="H250" s="584"/>
      <c r="J250" s="584"/>
      <c r="L250" s="108"/>
      <c r="P250" s="108"/>
      <c r="T250" s="108"/>
      <c r="X250" s="108"/>
      <c r="AB250" s="108"/>
      <c r="AF250" s="108"/>
      <c r="AJ250" s="108"/>
      <c r="AL250" s="108"/>
      <c r="AN250" s="108"/>
      <c r="AR250" s="108"/>
      <c r="AT250" s="108"/>
      <c r="BX250" s="108"/>
      <c r="CA250" s="108"/>
    </row>
    <row r="251" spans="8:79" x14ac:dyDescent="0.2">
      <c r="H251" s="584"/>
      <c r="J251" s="584"/>
      <c r="L251" s="108"/>
      <c r="P251" s="108"/>
      <c r="T251" s="108"/>
      <c r="X251" s="108"/>
      <c r="AB251" s="108"/>
      <c r="AF251" s="108"/>
      <c r="AJ251" s="108"/>
      <c r="AL251" s="108"/>
      <c r="AN251" s="108"/>
      <c r="AR251" s="108"/>
      <c r="AT251" s="108"/>
      <c r="BX251" s="108"/>
      <c r="CA251" s="108"/>
    </row>
    <row r="252" spans="8:79" x14ac:dyDescent="0.2">
      <c r="H252" s="584"/>
      <c r="J252" s="584"/>
      <c r="L252" s="108"/>
      <c r="P252" s="108"/>
      <c r="T252" s="108"/>
      <c r="X252" s="108"/>
      <c r="AB252" s="108"/>
      <c r="AF252" s="108"/>
      <c r="AJ252" s="108"/>
      <c r="AL252" s="108"/>
      <c r="AN252" s="108"/>
      <c r="AR252" s="108"/>
      <c r="AT252" s="108"/>
      <c r="BX252" s="108"/>
      <c r="CA252" s="108"/>
    </row>
    <row r="253" spans="8:79" x14ac:dyDescent="0.2">
      <c r="H253" s="584"/>
      <c r="J253" s="584"/>
      <c r="L253" s="108"/>
      <c r="P253" s="108"/>
      <c r="T253" s="108"/>
      <c r="X253" s="108"/>
      <c r="AB253" s="108"/>
      <c r="AF253" s="108"/>
      <c r="AJ253" s="108"/>
      <c r="AL253" s="108"/>
      <c r="AN253" s="108"/>
      <c r="AR253" s="108"/>
      <c r="AT253" s="108"/>
      <c r="BX253" s="108"/>
      <c r="CA253" s="108"/>
    </row>
    <row r="254" spans="8:79" x14ac:dyDescent="0.2">
      <c r="H254" s="584"/>
      <c r="J254" s="584"/>
      <c r="L254" s="108"/>
      <c r="P254" s="108"/>
      <c r="T254" s="108"/>
      <c r="X254" s="108"/>
      <c r="AB254" s="108"/>
      <c r="AF254" s="108"/>
      <c r="AJ254" s="108"/>
      <c r="AL254" s="108"/>
      <c r="AN254" s="108"/>
      <c r="AR254" s="108"/>
      <c r="AT254" s="108"/>
      <c r="BX254" s="108"/>
      <c r="CA254" s="108"/>
    </row>
    <row r="255" spans="8:79" x14ac:dyDescent="0.2">
      <c r="H255" s="584"/>
      <c r="J255" s="584"/>
      <c r="L255" s="108"/>
      <c r="P255" s="108"/>
      <c r="T255" s="108"/>
      <c r="X255" s="108"/>
      <c r="AB255" s="108"/>
      <c r="AF255" s="108"/>
      <c r="AJ255" s="108"/>
      <c r="AL255" s="108"/>
      <c r="AN255" s="108"/>
      <c r="AR255" s="108"/>
      <c r="AT255" s="108"/>
      <c r="BX255" s="108"/>
      <c r="CA255" s="108"/>
    </row>
    <row r="256" spans="8:79" x14ac:dyDescent="0.2">
      <c r="H256" s="584"/>
      <c r="J256" s="584"/>
      <c r="L256" s="108"/>
      <c r="P256" s="108"/>
      <c r="T256" s="108"/>
      <c r="X256" s="108"/>
      <c r="AB256" s="108"/>
      <c r="AF256" s="108"/>
      <c r="AJ256" s="108"/>
      <c r="AL256" s="108"/>
      <c r="AN256" s="108"/>
      <c r="AR256" s="108"/>
      <c r="AT256" s="108"/>
      <c r="BX256" s="108"/>
      <c r="CA256" s="108"/>
    </row>
    <row r="257" spans="8:79" x14ac:dyDescent="0.2">
      <c r="H257" s="584"/>
      <c r="J257" s="584"/>
      <c r="L257" s="108"/>
      <c r="P257" s="108"/>
      <c r="T257" s="108"/>
      <c r="X257" s="108"/>
      <c r="AB257" s="108"/>
      <c r="AF257" s="108"/>
      <c r="AJ257" s="108"/>
      <c r="AL257" s="108"/>
      <c r="AN257" s="108"/>
      <c r="AR257" s="108"/>
      <c r="AT257" s="108"/>
      <c r="BX257" s="108"/>
      <c r="CA257" s="108"/>
    </row>
    <row r="258" spans="8:79" x14ac:dyDescent="0.2">
      <c r="H258" s="584"/>
      <c r="J258" s="584"/>
      <c r="L258" s="108"/>
      <c r="P258" s="108"/>
      <c r="T258" s="108"/>
      <c r="X258" s="108"/>
      <c r="AB258" s="108"/>
      <c r="AF258" s="108"/>
      <c r="AJ258" s="108"/>
      <c r="AL258" s="108"/>
      <c r="AN258" s="108"/>
      <c r="AR258" s="108"/>
      <c r="AT258" s="108"/>
      <c r="BX258" s="108"/>
      <c r="CA258" s="108"/>
    </row>
    <row r="259" spans="8:79" x14ac:dyDescent="0.2">
      <c r="H259" s="584"/>
      <c r="J259" s="584"/>
      <c r="L259" s="108"/>
      <c r="P259" s="108"/>
      <c r="T259" s="108"/>
      <c r="X259" s="108"/>
      <c r="AB259" s="108"/>
      <c r="AF259" s="108"/>
      <c r="AJ259" s="108"/>
      <c r="AL259" s="108"/>
      <c r="AN259" s="108"/>
      <c r="AR259" s="108"/>
      <c r="AT259" s="108"/>
      <c r="BX259" s="108"/>
      <c r="CA259" s="108"/>
    </row>
    <row r="260" spans="8:79" x14ac:dyDescent="0.2">
      <c r="H260" s="584"/>
      <c r="J260" s="584"/>
      <c r="L260" s="108"/>
      <c r="P260" s="108"/>
      <c r="T260" s="108"/>
      <c r="X260" s="108"/>
      <c r="AB260" s="108"/>
      <c r="AF260" s="108"/>
      <c r="AJ260" s="108"/>
      <c r="AL260" s="108"/>
      <c r="AN260" s="108"/>
      <c r="AR260" s="108"/>
      <c r="AT260" s="108"/>
      <c r="BX260" s="108"/>
      <c r="CA260" s="108"/>
    </row>
    <row r="261" spans="8:79" x14ac:dyDescent="0.2">
      <c r="H261" s="584"/>
      <c r="J261" s="584"/>
      <c r="L261" s="108"/>
      <c r="P261" s="108"/>
      <c r="T261" s="108"/>
      <c r="X261" s="108"/>
      <c r="AB261" s="108"/>
      <c r="AF261" s="108"/>
      <c r="AJ261" s="108"/>
      <c r="AL261" s="108"/>
      <c r="AN261" s="108"/>
      <c r="AR261" s="108"/>
      <c r="AT261" s="108"/>
      <c r="BX261" s="108"/>
      <c r="CA261" s="108"/>
    </row>
    <row r="262" spans="8:79" x14ac:dyDescent="0.2">
      <c r="H262" s="584"/>
      <c r="J262" s="584"/>
      <c r="L262" s="108"/>
      <c r="P262" s="108"/>
      <c r="T262" s="108"/>
      <c r="X262" s="108"/>
      <c r="AB262" s="108"/>
      <c r="AF262" s="108"/>
      <c r="AJ262" s="108"/>
      <c r="AL262" s="108"/>
      <c r="AN262" s="108"/>
      <c r="AR262" s="108"/>
      <c r="AT262" s="108"/>
      <c r="BX262" s="108"/>
      <c r="CA262" s="108"/>
    </row>
    <row r="263" spans="8:79" x14ac:dyDescent="0.2">
      <c r="H263" s="584"/>
      <c r="J263" s="584"/>
      <c r="L263" s="108"/>
      <c r="P263" s="108"/>
      <c r="T263" s="108"/>
      <c r="X263" s="108"/>
      <c r="AB263" s="108"/>
      <c r="AF263" s="108"/>
      <c r="AJ263" s="108"/>
      <c r="AL263" s="108"/>
      <c r="AN263" s="108"/>
      <c r="AR263" s="108"/>
      <c r="AT263" s="108"/>
      <c r="BX263" s="108"/>
      <c r="CA263" s="108"/>
    </row>
    <row r="264" spans="8:79" x14ac:dyDescent="0.2">
      <c r="H264" s="584"/>
      <c r="J264" s="584"/>
      <c r="L264" s="108"/>
      <c r="P264" s="108"/>
      <c r="T264" s="108"/>
      <c r="X264" s="108"/>
      <c r="AB264" s="108"/>
      <c r="AF264" s="108"/>
      <c r="AJ264" s="108"/>
      <c r="AL264" s="108"/>
      <c r="AN264" s="108"/>
      <c r="AR264" s="108"/>
      <c r="AT264" s="108"/>
      <c r="BX264" s="108"/>
      <c r="CA264" s="108"/>
    </row>
    <row r="265" spans="8:79" x14ac:dyDescent="0.2">
      <c r="H265" s="584"/>
      <c r="J265" s="584"/>
      <c r="L265" s="108"/>
      <c r="P265" s="108"/>
      <c r="T265" s="108"/>
      <c r="X265" s="108"/>
      <c r="AB265" s="108"/>
      <c r="AF265" s="108"/>
      <c r="AJ265" s="108"/>
      <c r="AL265" s="108"/>
      <c r="AN265" s="108"/>
      <c r="AR265" s="108"/>
      <c r="AT265" s="108"/>
      <c r="BX265" s="108"/>
      <c r="CA265" s="108"/>
    </row>
    <row r="266" spans="8:79" x14ac:dyDescent="0.2">
      <c r="H266" s="584"/>
      <c r="J266" s="584"/>
      <c r="L266" s="108"/>
      <c r="P266" s="108"/>
      <c r="T266" s="108"/>
      <c r="X266" s="108"/>
      <c r="AB266" s="108"/>
      <c r="AF266" s="108"/>
      <c r="AJ266" s="108"/>
      <c r="AL266" s="108"/>
      <c r="AN266" s="108"/>
      <c r="AR266" s="108"/>
      <c r="AT266" s="108"/>
      <c r="BX266" s="108"/>
      <c r="CA266" s="108"/>
    </row>
    <row r="267" spans="8:79" x14ac:dyDescent="0.2">
      <c r="H267" s="584"/>
      <c r="J267" s="584"/>
      <c r="L267" s="108"/>
      <c r="P267" s="108"/>
      <c r="T267" s="108"/>
      <c r="X267" s="108"/>
      <c r="AB267" s="108"/>
      <c r="AF267" s="108"/>
      <c r="AJ267" s="108"/>
      <c r="AL267" s="108"/>
      <c r="AN267" s="108"/>
      <c r="AR267" s="108"/>
      <c r="AT267" s="108"/>
      <c r="BX267" s="108"/>
      <c r="CA267" s="108"/>
    </row>
    <row r="268" spans="8:79" x14ac:dyDescent="0.2">
      <c r="H268" s="584"/>
      <c r="J268" s="584"/>
      <c r="L268" s="108"/>
      <c r="P268" s="108"/>
      <c r="T268" s="108"/>
      <c r="X268" s="108"/>
      <c r="AB268" s="108"/>
      <c r="AF268" s="108"/>
      <c r="AJ268" s="108"/>
      <c r="AL268" s="108"/>
      <c r="AN268" s="108"/>
      <c r="AR268" s="108"/>
      <c r="AT268" s="108"/>
      <c r="BX268" s="108"/>
      <c r="CA268" s="108"/>
    </row>
    <row r="269" spans="8:79" x14ac:dyDescent="0.2">
      <c r="H269" s="584"/>
      <c r="J269" s="584"/>
      <c r="L269" s="108"/>
      <c r="P269" s="108"/>
      <c r="T269" s="108"/>
      <c r="X269" s="108"/>
      <c r="AB269" s="108"/>
      <c r="AF269" s="108"/>
      <c r="AJ269" s="108"/>
      <c r="AL269" s="108"/>
      <c r="AN269" s="108"/>
      <c r="AR269" s="108"/>
      <c r="AT269" s="108"/>
      <c r="BX269" s="108"/>
      <c r="CA269" s="108"/>
    </row>
    <row r="270" spans="8:79" x14ac:dyDescent="0.2">
      <c r="H270" s="584"/>
      <c r="J270" s="584"/>
      <c r="L270" s="108"/>
      <c r="P270" s="108"/>
      <c r="T270" s="108"/>
      <c r="X270" s="108"/>
      <c r="AB270" s="108"/>
      <c r="AF270" s="108"/>
      <c r="AJ270" s="108"/>
      <c r="AL270" s="108"/>
      <c r="AN270" s="108"/>
      <c r="AR270" s="108"/>
      <c r="AT270" s="108"/>
      <c r="BX270" s="108"/>
      <c r="CA270" s="108"/>
    </row>
    <row r="271" spans="8:79" x14ac:dyDescent="0.2">
      <c r="H271" s="584"/>
      <c r="J271" s="584"/>
      <c r="L271" s="108"/>
      <c r="P271" s="108"/>
      <c r="T271" s="108"/>
      <c r="X271" s="108"/>
      <c r="AB271" s="108"/>
      <c r="AF271" s="108"/>
      <c r="AJ271" s="108"/>
      <c r="AL271" s="108"/>
      <c r="AN271" s="108"/>
      <c r="AR271" s="108"/>
      <c r="AT271" s="108"/>
      <c r="BX271" s="108"/>
      <c r="CA271" s="108"/>
    </row>
    <row r="272" spans="8:79" x14ac:dyDescent="0.2">
      <c r="H272" s="584"/>
      <c r="J272" s="584"/>
      <c r="L272" s="108"/>
      <c r="P272" s="108"/>
      <c r="T272" s="108"/>
      <c r="X272" s="108"/>
      <c r="AB272" s="108"/>
      <c r="AF272" s="108"/>
      <c r="AJ272" s="108"/>
      <c r="AL272" s="108"/>
      <c r="AN272" s="108"/>
      <c r="AR272" s="108"/>
      <c r="AT272" s="108"/>
      <c r="BX272" s="108"/>
      <c r="CA272" s="108"/>
    </row>
    <row r="273" spans="8:79" x14ac:dyDescent="0.2">
      <c r="H273" s="584"/>
      <c r="J273" s="584"/>
      <c r="L273" s="108"/>
      <c r="P273" s="108"/>
      <c r="T273" s="108"/>
      <c r="X273" s="108"/>
      <c r="AB273" s="108"/>
      <c r="AF273" s="108"/>
      <c r="AJ273" s="108"/>
      <c r="AL273" s="108"/>
      <c r="AN273" s="108"/>
      <c r="AR273" s="108"/>
      <c r="AT273" s="108"/>
      <c r="BX273" s="108"/>
      <c r="CA273" s="108"/>
    </row>
    <row r="274" spans="8:79" x14ac:dyDescent="0.2">
      <c r="H274" s="584"/>
      <c r="J274" s="584"/>
      <c r="L274" s="108"/>
      <c r="P274" s="108"/>
      <c r="T274" s="108"/>
      <c r="X274" s="108"/>
      <c r="AB274" s="108"/>
      <c r="AF274" s="108"/>
      <c r="AJ274" s="108"/>
      <c r="AL274" s="108"/>
      <c r="AN274" s="108"/>
      <c r="AR274" s="108"/>
      <c r="AT274" s="108"/>
      <c r="BX274" s="108"/>
      <c r="CA274" s="108"/>
    </row>
    <row r="275" spans="8:79" x14ac:dyDescent="0.2">
      <c r="H275" s="584"/>
      <c r="J275" s="584"/>
      <c r="L275" s="108"/>
      <c r="P275" s="108"/>
      <c r="T275" s="108"/>
      <c r="X275" s="108"/>
      <c r="AB275" s="108"/>
      <c r="AF275" s="108"/>
      <c r="AJ275" s="108"/>
      <c r="AL275" s="108"/>
      <c r="AN275" s="108"/>
      <c r="AR275" s="108"/>
      <c r="AT275" s="108"/>
      <c r="BX275" s="108"/>
      <c r="CA275" s="108"/>
    </row>
    <row r="276" spans="8:79" x14ac:dyDescent="0.2">
      <c r="H276" s="584"/>
      <c r="J276" s="584"/>
      <c r="L276" s="108"/>
      <c r="P276" s="108"/>
      <c r="T276" s="108"/>
      <c r="X276" s="108"/>
      <c r="AB276" s="108"/>
      <c r="AF276" s="108"/>
      <c r="AJ276" s="108"/>
      <c r="AL276" s="108"/>
      <c r="AN276" s="108"/>
      <c r="AR276" s="108"/>
      <c r="AT276" s="108"/>
      <c r="BX276" s="108"/>
      <c r="CA276" s="108"/>
    </row>
    <row r="277" spans="8:79" x14ac:dyDescent="0.2">
      <c r="H277" s="584"/>
      <c r="J277" s="584"/>
      <c r="L277" s="108"/>
      <c r="P277" s="108"/>
      <c r="T277" s="108"/>
      <c r="X277" s="108"/>
      <c r="AB277" s="108"/>
      <c r="AF277" s="108"/>
      <c r="AJ277" s="108"/>
      <c r="AL277" s="108"/>
      <c r="AN277" s="108"/>
      <c r="AR277" s="108"/>
      <c r="AT277" s="108"/>
      <c r="BX277" s="108"/>
      <c r="CA277" s="108"/>
    </row>
    <row r="278" spans="8:79" x14ac:dyDescent="0.2">
      <c r="H278" s="584"/>
      <c r="J278" s="584"/>
      <c r="L278" s="108"/>
      <c r="P278" s="108"/>
      <c r="T278" s="108"/>
      <c r="X278" s="108"/>
      <c r="AB278" s="108"/>
      <c r="AF278" s="108"/>
      <c r="AJ278" s="108"/>
      <c r="AL278" s="108"/>
      <c r="AN278" s="108"/>
      <c r="AR278" s="108"/>
      <c r="AT278" s="108"/>
      <c r="BX278" s="108"/>
      <c r="CA278" s="108"/>
    </row>
    <row r="279" spans="8:79" x14ac:dyDescent="0.2">
      <c r="H279" s="584"/>
      <c r="J279" s="584"/>
      <c r="L279" s="108"/>
      <c r="P279" s="108"/>
      <c r="T279" s="108"/>
      <c r="X279" s="108"/>
      <c r="AB279" s="108"/>
      <c r="AF279" s="108"/>
      <c r="AJ279" s="108"/>
      <c r="AL279" s="108"/>
      <c r="AN279" s="108"/>
      <c r="AR279" s="108"/>
      <c r="AT279" s="108"/>
      <c r="BX279" s="108"/>
      <c r="CA279" s="108"/>
    </row>
    <row r="280" spans="8:79" x14ac:dyDescent="0.2">
      <c r="H280" s="584"/>
      <c r="J280" s="584"/>
      <c r="L280" s="108"/>
      <c r="P280" s="108"/>
      <c r="T280" s="108"/>
      <c r="X280" s="108"/>
      <c r="AB280" s="108"/>
      <c r="AF280" s="108"/>
      <c r="AJ280" s="108"/>
      <c r="AL280" s="108"/>
      <c r="AN280" s="108"/>
      <c r="AR280" s="108"/>
      <c r="AT280" s="108"/>
      <c r="BX280" s="108"/>
      <c r="CA280" s="108"/>
    </row>
    <row r="281" spans="8:79" x14ac:dyDescent="0.2">
      <c r="H281" s="584"/>
      <c r="J281" s="584"/>
      <c r="L281" s="108"/>
      <c r="P281" s="108"/>
      <c r="T281" s="108"/>
      <c r="X281" s="108"/>
      <c r="AB281" s="108"/>
      <c r="AF281" s="108"/>
      <c r="AJ281" s="108"/>
      <c r="AL281" s="108"/>
      <c r="AN281" s="108"/>
      <c r="AR281" s="108"/>
      <c r="AT281" s="108"/>
      <c r="BX281" s="108"/>
      <c r="CA281" s="108"/>
    </row>
    <row r="282" spans="8:79" x14ac:dyDescent="0.2">
      <c r="H282" s="584"/>
      <c r="J282" s="584"/>
      <c r="L282" s="108"/>
      <c r="P282" s="108"/>
      <c r="T282" s="108"/>
      <c r="X282" s="108"/>
      <c r="AB282" s="108"/>
      <c r="AF282" s="108"/>
      <c r="AJ282" s="108"/>
      <c r="AL282" s="108"/>
      <c r="AN282" s="108"/>
      <c r="AR282" s="108"/>
      <c r="AT282" s="108"/>
      <c r="BX282" s="108"/>
      <c r="CA282" s="108"/>
    </row>
    <row r="283" spans="8:79" x14ac:dyDescent="0.2">
      <c r="H283" s="584"/>
      <c r="J283" s="584"/>
      <c r="L283" s="108"/>
      <c r="P283" s="108"/>
      <c r="T283" s="108"/>
      <c r="X283" s="108"/>
      <c r="AB283" s="108"/>
      <c r="AF283" s="108"/>
      <c r="AJ283" s="108"/>
      <c r="AL283" s="108"/>
      <c r="AN283" s="108"/>
      <c r="AR283" s="108"/>
      <c r="AT283" s="108"/>
      <c r="BX283" s="108"/>
      <c r="CA283" s="108"/>
    </row>
    <row r="284" spans="8:79" x14ac:dyDescent="0.2">
      <c r="H284" s="584"/>
      <c r="J284" s="584"/>
      <c r="L284" s="108"/>
      <c r="P284" s="108"/>
      <c r="T284" s="108"/>
      <c r="X284" s="108"/>
      <c r="AB284" s="108"/>
      <c r="AF284" s="108"/>
      <c r="AJ284" s="108"/>
      <c r="AL284" s="108"/>
      <c r="AN284" s="108"/>
      <c r="AR284" s="108"/>
      <c r="AT284" s="108"/>
      <c r="BX284" s="108"/>
      <c r="CA284" s="108"/>
    </row>
    <row r="285" spans="8:79" x14ac:dyDescent="0.2">
      <c r="H285" s="584"/>
      <c r="J285" s="584"/>
      <c r="L285" s="108"/>
      <c r="P285" s="108"/>
      <c r="T285" s="108"/>
      <c r="X285" s="108"/>
      <c r="AB285" s="108"/>
      <c r="AF285" s="108"/>
      <c r="AJ285" s="108"/>
      <c r="AL285" s="108"/>
      <c r="AN285" s="108"/>
      <c r="AR285" s="108"/>
      <c r="AT285" s="108"/>
      <c r="BX285" s="108"/>
      <c r="CA285" s="108"/>
    </row>
    <row r="286" spans="8:79" x14ac:dyDescent="0.2">
      <c r="H286" s="584"/>
      <c r="J286" s="584"/>
      <c r="L286" s="108"/>
      <c r="P286" s="108"/>
      <c r="T286" s="108"/>
      <c r="X286" s="108"/>
      <c r="AB286" s="108"/>
      <c r="AF286" s="108"/>
      <c r="AJ286" s="108"/>
      <c r="AL286" s="108"/>
      <c r="AN286" s="108"/>
      <c r="AR286" s="108"/>
      <c r="AT286" s="108"/>
      <c r="BX286" s="108"/>
      <c r="CA286" s="108"/>
    </row>
    <row r="287" spans="8:79" x14ac:dyDescent="0.2">
      <c r="H287" s="584"/>
      <c r="J287" s="584"/>
      <c r="L287" s="108"/>
      <c r="P287" s="108"/>
      <c r="T287" s="108"/>
      <c r="X287" s="108"/>
      <c r="AB287" s="108"/>
      <c r="AF287" s="108"/>
      <c r="AJ287" s="108"/>
      <c r="AL287" s="108"/>
      <c r="AN287" s="108"/>
      <c r="AR287" s="108"/>
      <c r="AT287" s="108"/>
      <c r="BX287" s="108"/>
      <c r="CA287" s="108"/>
    </row>
    <row r="288" spans="8:79" x14ac:dyDescent="0.2">
      <c r="H288" s="584"/>
      <c r="J288" s="584"/>
      <c r="L288" s="108"/>
      <c r="P288" s="108"/>
      <c r="T288" s="108"/>
      <c r="X288" s="108"/>
      <c r="AB288" s="108"/>
      <c r="AF288" s="108"/>
      <c r="AJ288" s="108"/>
      <c r="AL288" s="108"/>
      <c r="AN288" s="108"/>
      <c r="AR288" s="108"/>
      <c r="AT288" s="108"/>
      <c r="BX288" s="108"/>
      <c r="CA288" s="108"/>
    </row>
    <row r="289" spans="8:79" x14ac:dyDescent="0.2">
      <c r="H289" s="584"/>
      <c r="J289" s="584"/>
      <c r="L289" s="108"/>
      <c r="P289" s="108"/>
      <c r="T289" s="108"/>
      <c r="X289" s="108"/>
      <c r="AB289" s="108"/>
      <c r="AF289" s="108"/>
      <c r="AJ289" s="108"/>
      <c r="AL289" s="108"/>
      <c r="AN289" s="108"/>
      <c r="AR289" s="108"/>
      <c r="AT289" s="108"/>
      <c r="BX289" s="108"/>
      <c r="CA289" s="108"/>
    </row>
    <row r="290" spans="8:79" x14ac:dyDescent="0.2">
      <c r="H290" s="584"/>
      <c r="J290" s="584"/>
      <c r="L290" s="108"/>
      <c r="P290" s="108"/>
      <c r="T290" s="108"/>
      <c r="X290" s="108"/>
      <c r="AB290" s="108"/>
      <c r="AF290" s="108"/>
      <c r="AJ290" s="108"/>
      <c r="AL290" s="108"/>
      <c r="AN290" s="108"/>
      <c r="AR290" s="108"/>
      <c r="AT290" s="108"/>
      <c r="BX290" s="108"/>
      <c r="CA290" s="108"/>
    </row>
    <row r="291" spans="8:79" x14ac:dyDescent="0.2">
      <c r="H291" s="584"/>
      <c r="J291" s="584"/>
      <c r="L291" s="108"/>
      <c r="P291" s="108"/>
      <c r="T291" s="108"/>
      <c r="X291" s="108"/>
      <c r="AB291" s="108"/>
      <c r="AF291" s="108"/>
      <c r="AJ291" s="108"/>
      <c r="AL291" s="108"/>
      <c r="AN291" s="108"/>
      <c r="AR291" s="108"/>
      <c r="AT291" s="108"/>
      <c r="BX291" s="108"/>
      <c r="CA291" s="108"/>
    </row>
    <row r="292" spans="8:79" x14ac:dyDescent="0.2">
      <c r="H292" s="584"/>
      <c r="J292" s="584"/>
      <c r="L292" s="108"/>
      <c r="P292" s="108"/>
      <c r="T292" s="108"/>
      <c r="X292" s="108"/>
      <c r="AB292" s="108"/>
      <c r="AF292" s="108"/>
      <c r="AJ292" s="108"/>
      <c r="AL292" s="108"/>
      <c r="AN292" s="108"/>
      <c r="AR292" s="108"/>
      <c r="AT292" s="108"/>
      <c r="BX292" s="108"/>
      <c r="CA292" s="108"/>
    </row>
    <row r="293" spans="8:79" x14ac:dyDescent="0.2">
      <c r="H293" s="584"/>
      <c r="J293" s="584"/>
      <c r="L293" s="108"/>
      <c r="P293" s="108"/>
      <c r="T293" s="108"/>
      <c r="X293" s="108"/>
      <c r="AB293" s="108"/>
      <c r="AF293" s="108"/>
      <c r="AJ293" s="108"/>
      <c r="AL293" s="108"/>
      <c r="AN293" s="108"/>
      <c r="AR293" s="108"/>
      <c r="AT293" s="108"/>
      <c r="BX293" s="108"/>
      <c r="CA293" s="108"/>
    </row>
    <row r="294" spans="8:79" x14ac:dyDescent="0.2">
      <c r="H294" s="584"/>
      <c r="J294" s="584"/>
      <c r="L294" s="108"/>
      <c r="P294" s="108"/>
      <c r="T294" s="108"/>
      <c r="X294" s="108"/>
      <c r="AB294" s="108"/>
      <c r="AF294" s="108"/>
      <c r="AJ294" s="108"/>
      <c r="AL294" s="108"/>
      <c r="AN294" s="108"/>
      <c r="AR294" s="108"/>
      <c r="AT294" s="108"/>
      <c r="BX294" s="108"/>
      <c r="CA294" s="108"/>
    </row>
    <row r="295" spans="8:79" x14ac:dyDescent="0.2">
      <c r="H295" s="584"/>
      <c r="J295" s="584"/>
      <c r="L295" s="108"/>
      <c r="P295" s="108"/>
      <c r="T295" s="108"/>
      <c r="X295" s="108"/>
      <c r="AB295" s="108"/>
      <c r="AF295" s="108"/>
      <c r="AJ295" s="108"/>
      <c r="AL295" s="108"/>
      <c r="AN295" s="108"/>
      <c r="AR295" s="108"/>
      <c r="AT295" s="108"/>
      <c r="BX295" s="108"/>
      <c r="CA295" s="108"/>
    </row>
    <row r="296" spans="8:79" x14ac:dyDescent="0.2">
      <c r="H296" s="584"/>
      <c r="J296" s="584"/>
      <c r="L296" s="108"/>
      <c r="P296" s="108"/>
      <c r="T296" s="108"/>
      <c r="X296" s="108"/>
      <c r="AB296" s="108"/>
      <c r="AF296" s="108"/>
      <c r="AJ296" s="108"/>
      <c r="AL296" s="108"/>
      <c r="AN296" s="108"/>
      <c r="AR296" s="108"/>
      <c r="AT296" s="108"/>
      <c r="BX296" s="108"/>
      <c r="CA296" s="108"/>
    </row>
    <row r="297" spans="8:79" x14ac:dyDescent="0.2">
      <c r="H297" s="584"/>
      <c r="J297" s="584"/>
      <c r="L297" s="108"/>
      <c r="P297" s="108"/>
      <c r="T297" s="108"/>
      <c r="X297" s="108"/>
      <c r="AB297" s="108"/>
      <c r="AF297" s="108"/>
      <c r="AJ297" s="108"/>
      <c r="AL297" s="108"/>
      <c r="AN297" s="108"/>
      <c r="AR297" s="108"/>
      <c r="AT297" s="108"/>
      <c r="BX297" s="108"/>
      <c r="CA297" s="108"/>
    </row>
    <row r="298" spans="8:79" x14ac:dyDescent="0.2">
      <c r="H298" s="584"/>
      <c r="J298" s="584"/>
      <c r="L298" s="108"/>
      <c r="P298" s="108"/>
      <c r="T298" s="108"/>
      <c r="X298" s="108"/>
      <c r="AB298" s="108"/>
      <c r="AF298" s="108"/>
      <c r="AJ298" s="108"/>
      <c r="AL298" s="108"/>
      <c r="AN298" s="108"/>
      <c r="AR298" s="108"/>
      <c r="AT298" s="108"/>
      <c r="BX298" s="108"/>
      <c r="CA298" s="108"/>
    </row>
    <row r="299" spans="8:79" x14ac:dyDescent="0.2">
      <c r="H299" s="584"/>
      <c r="J299" s="584"/>
      <c r="L299" s="108"/>
      <c r="P299" s="108"/>
      <c r="T299" s="108"/>
      <c r="X299" s="108"/>
      <c r="AB299" s="108"/>
      <c r="AF299" s="108"/>
      <c r="AJ299" s="108"/>
      <c r="AL299" s="108"/>
      <c r="AN299" s="108"/>
      <c r="AR299" s="108"/>
      <c r="AT299" s="108"/>
      <c r="BX299" s="108"/>
      <c r="CA299" s="108"/>
    </row>
    <row r="300" spans="8:79" x14ac:dyDescent="0.2">
      <c r="H300" s="584"/>
      <c r="J300" s="584"/>
      <c r="L300" s="108"/>
      <c r="P300" s="108"/>
      <c r="T300" s="108"/>
      <c r="X300" s="108"/>
      <c r="AB300" s="108"/>
      <c r="AF300" s="108"/>
      <c r="AJ300" s="108"/>
      <c r="AL300" s="108"/>
      <c r="AN300" s="108"/>
      <c r="AR300" s="108"/>
      <c r="AT300" s="108"/>
      <c r="BX300" s="108"/>
      <c r="CA300" s="108"/>
    </row>
    <row r="301" spans="8:79" x14ac:dyDescent="0.2">
      <c r="H301" s="584"/>
      <c r="J301" s="584"/>
      <c r="L301" s="108"/>
      <c r="P301" s="108"/>
      <c r="T301" s="108"/>
      <c r="X301" s="108"/>
      <c r="AB301" s="108"/>
      <c r="AF301" s="108"/>
      <c r="AJ301" s="108"/>
      <c r="AL301" s="108"/>
      <c r="AN301" s="108"/>
      <c r="AR301" s="108"/>
      <c r="AT301" s="108"/>
      <c r="BX301" s="108"/>
      <c r="CA301" s="108"/>
    </row>
    <row r="302" spans="8:79" x14ac:dyDescent="0.2">
      <c r="H302" s="584"/>
      <c r="J302" s="584"/>
      <c r="L302" s="108"/>
      <c r="P302" s="108"/>
      <c r="T302" s="108"/>
      <c r="X302" s="108"/>
      <c r="AB302" s="108"/>
      <c r="AF302" s="108"/>
      <c r="AJ302" s="108"/>
      <c r="AL302" s="108"/>
      <c r="AN302" s="108"/>
      <c r="AR302" s="108"/>
      <c r="AT302" s="108"/>
      <c r="BX302" s="108"/>
      <c r="CA302" s="108"/>
    </row>
    <row r="303" spans="8:79" x14ac:dyDescent="0.2">
      <c r="H303" s="584"/>
      <c r="J303" s="584"/>
      <c r="L303" s="108"/>
      <c r="P303" s="108"/>
      <c r="T303" s="108"/>
      <c r="X303" s="108"/>
      <c r="AB303" s="108"/>
      <c r="AF303" s="108"/>
      <c r="AJ303" s="108"/>
      <c r="AL303" s="108"/>
      <c r="AN303" s="108"/>
      <c r="AR303" s="108"/>
      <c r="AT303" s="108"/>
      <c r="BX303" s="108"/>
      <c r="CA303" s="108"/>
    </row>
    <row r="304" spans="8:79" x14ac:dyDescent="0.2">
      <c r="H304" s="584"/>
      <c r="J304" s="584"/>
      <c r="L304" s="108"/>
      <c r="P304" s="108"/>
      <c r="T304" s="108"/>
      <c r="X304" s="108"/>
      <c r="AB304" s="108"/>
      <c r="AF304" s="108"/>
      <c r="AJ304" s="108"/>
      <c r="AL304" s="108"/>
      <c r="AN304" s="108"/>
      <c r="AR304" s="108"/>
      <c r="AT304" s="108"/>
      <c r="BX304" s="108"/>
      <c r="CA304" s="108"/>
    </row>
    <row r="305" spans="8:79" x14ac:dyDescent="0.2">
      <c r="H305" s="584"/>
      <c r="J305" s="584"/>
      <c r="L305" s="108"/>
      <c r="P305" s="108"/>
      <c r="T305" s="108"/>
      <c r="X305" s="108"/>
      <c r="AB305" s="108"/>
      <c r="AF305" s="108"/>
      <c r="AJ305" s="108"/>
      <c r="AL305" s="108"/>
      <c r="AN305" s="108"/>
      <c r="AR305" s="108"/>
      <c r="AT305" s="108"/>
      <c r="BX305" s="108"/>
      <c r="CA305" s="108"/>
    </row>
    <row r="306" spans="8:79" x14ac:dyDescent="0.2">
      <c r="H306" s="584"/>
      <c r="J306" s="584"/>
      <c r="L306" s="108"/>
      <c r="P306" s="108"/>
      <c r="T306" s="108"/>
      <c r="X306" s="108"/>
      <c r="AB306" s="108"/>
      <c r="AF306" s="108"/>
      <c r="AJ306" s="108"/>
      <c r="AL306" s="108"/>
      <c r="AN306" s="108"/>
      <c r="AR306" s="108"/>
      <c r="AT306" s="108"/>
      <c r="BX306" s="108"/>
      <c r="CA306" s="108"/>
    </row>
    <row r="307" spans="8:79" x14ac:dyDescent="0.2">
      <c r="H307" s="584"/>
      <c r="J307" s="584"/>
      <c r="L307" s="108"/>
      <c r="P307" s="108"/>
      <c r="T307" s="108"/>
      <c r="X307" s="108"/>
      <c r="AB307" s="108"/>
      <c r="AF307" s="108"/>
      <c r="AJ307" s="108"/>
      <c r="AL307" s="108"/>
      <c r="AN307" s="108"/>
      <c r="AR307" s="108"/>
      <c r="AT307" s="108"/>
      <c r="BX307" s="108"/>
      <c r="CA307" s="108"/>
    </row>
    <row r="308" spans="8:79" x14ac:dyDescent="0.2">
      <c r="H308" s="584"/>
      <c r="J308" s="584"/>
      <c r="L308" s="108"/>
      <c r="P308" s="108"/>
      <c r="T308" s="108"/>
      <c r="X308" s="108"/>
      <c r="AB308" s="108"/>
      <c r="AF308" s="108"/>
      <c r="AJ308" s="108"/>
      <c r="AL308" s="108"/>
      <c r="AN308" s="108"/>
      <c r="AR308" s="108"/>
      <c r="AT308" s="108"/>
      <c r="BX308" s="108"/>
      <c r="CA308" s="108"/>
    </row>
    <row r="309" spans="8:79" x14ac:dyDescent="0.2">
      <c r="H309" s="584"/>
      <c r="J309" s="584"/>
      <c r="L309" s="108"/>
      <c r="P309" s="108"/>
      <c r="T309" s="108"/>
      <c r="X309" s="108"/>
      <c r="AB309" s="108"/>
      <c r="AF309" s="108"/>
      <c r="AJ309" s="108"/>
      <c r="AL309" s="108"/>
      <c r="AN309" s="108"/>
      <c r="AR309" s="108"/>
      <c r="AT309" s="108"/>
      <c r="BX309" s="108"/>
      <c r="CA309" s="108"/>
    </row>
    <row r="310" spans="8:79" x14ac:dyDescent="0.2">
      <c r="H310" s="584"/>
      <c r="J310" s="584"/>
      <c r="L310" s="108"/>
      <c r="P310" s="108"/>
      <c r="T310" s="108"/>
      <c r="X310" s="108"/>
      <c r="AB310" s="108"/>
      <c r="AF310" s="108"/>
      <c r="AJ310" s="108"/>
      <c r="AL310" s="108"/>
      <c r="AN310" s="108"/>
      <c r="AR310" s="108"/>
      <c r="AT310" s="108"/>
      <c r="BX310" s="108"/>
      <c r="CA310" s="108"/>
    </row>
    <row r="311" spans="8:79" x14ac:dyDescent="0.2">
      <c r="H311" s="584"/>
      <c r="J311" s="584"/>
      <c r="L311" s="108"/>
      <c r="P311" s="108"/>
      <c r="T311" s="108"/>
      <c r="X311" s="108"/>
      <c r="AB311" s="108"/>
      <c r="AF311" s="108"/>
      <c r="AJ311" s="108"/>
      <c r="AL311" s="108"/>
      <c r="AN311" s="108"/>
      <c r="AR311" s="108"/>
      <c r="AT311" s="108"/>
      <c r="BX311" s="108"/>
      <c r="CA311" s="108"/>
    </row>
    <row r="312" spans="8:79" x14ac:dyDescent="0.2">
      <c r="H312" s="584"/>
      <c r="J312" s="584"/>
      <c r="L312" s="108"/>
      <c r="P312" s="108"/>
      <c r="T312" s="108"/>
      <c r="X312" s="108"/>
      <c r="AB312" s="108"/>
      <c r="AF312" s="108"/>
      <c r="AJ312" s="108"/>
      <c r="AL312" s="108"/>
      <c r="AN312" s="108"/>
      <c r="AR312" s="108"/>
      <c r="AT312" s="108"/>
      <c r="BX312" s="108"/>
      <c r="CA312" s="108"/>
    </row>
    <row r="313" spans="8:79" x14ac:dyDescent="0.2">
      <c r="H313" s="584"/>
      <c r="J313" s="584"/>
      <c r="L313" s="108"/>
      <c r="P313" s="108"/>
      <c r="T313" s="108"/>
      <c r="X313" s="108"/>
      <c r="AB313" s="108"/>
      <c r="AF313" s="108"/>
      <c r="AJ313" s="108"/>
      <c r="AL313" s="108"/>
      <c r="AN313" s="108"/>
      <c r="AR313" s="108"/>
      <c r="AT313" s="108"/>
      <c r="BX313" s="108"/>
      <c r="CA313" s="108"/>
    </row>
    <row r="314" spans="8:79" x14ac:dyDescent="0.2">
      <c r="H314" s="584"/>
      <c r="J314" s="584"/>
      <c r="L314" s="108"/>
      <c r="P314" s="108"/>
      <c r="T314" s="108"/>
      <c r="X314" s="108"/>
      <c r="AB314" s="108"/>
      <c r="AF314" s="108"/>
      <c r="AJ314" s="108"/>
      <c r="AL314" s="108"/>
      <c r="AN314" s="108"/>
      <c r="AR314" s="108"/>
      <c r="AT314" s="108"/>
      <c r="BX314" s="108"/>
      <c r="CA314" s="108"/>
    </row>
    <row r="315" spans="8:79" x14ac:dyDescent="0.2">
      <c r="H315" s="584"/>
      <c r="J315" s="584"/>
      <c r="L315" s="108"/>
      <c r="P315" s="108"/>
      <c r="T315" s="108"/>
      <c r="X315" s="108"/>
      <c r="AB315" s="108"/>
      <c r="AF315" s="108"/>
      <c r="AJ315" s="108"/>
      <c r="AL315" s="108"/>
      <c r="AN315" s="108"/>
      <c r="AR315" s="108"/>
      <c r="AT315" s="108"/>
      <c r="BX315" s="108"/>
      <c r="CA315" s="108"/>
    </row>
    <row r="316" spans="8:79" x14ac:dyDescent="0.2">
      <c r="H316" s="584"/>
      <c r="J316" s="584"/>
      <c r="L316" s="108"/>
      <c r="P316" s="108"/>
      <c r="T316" s="108"/>
      <c r="X316" s="108"/>
      <c r="AB316" s="108"/>
      <c r="AF316" s="108"/>
      <c r="AJ316" s="108"/>
      <c r="AL316" s="108"/>
      <c r="AN316" s="108"/>
      <c r="AR316" s="108"/>
      <c r="AT316" s="108"/>
      <c r="BX316" s="108"/>
      <c r="CA316" s="108"/>
    </row>
    <row r="317" spans="8:79" x14ac:dyDescent="0.2">
      <c r="H317" s="584"/>
      <c r="J317" s="584"/>
      <c r="L317" s="108"/>
      <c r="P317" s="108"/>
      <c r="T317" s="108"/>
      <c r="X317" s="108"/>
      <c r="AB317" s="108"/>
      <c r="AF317" s="108"/>
      <c r="AJ317" s="108"/>
      <c r="AL317" s="108"/>
      <c r="AN317" s="108"/>
      <c r="AR317" s="108"/>
      <c r="AT317" s="108"/>
      <c r="BX317" s="108"/>
      <c r="CA317" s="108"/>
    </row>
    <row r="318" spans="8:79" x14ac:dyDescent="0.2">
      <c r="H318" s="584"/>
      <c r="J318" s="584"/>
      <c r="L318" s="108"/>
      <c r="P318" s="108"/>
      <c r="T318" s="108"/>
      <c r="X318" s="108"/>
      <c r="AB318" s="108"/>
      <c r="AF318" s="108"/>
      <c r="AJ318" s="108"/>
      <c r="AL318" s="108"/>
      <c r="AN318" s="108"/>
      <c r="AR318" s="108"/>
      <c r="AT318" s="108"/>
      <c r="BX318" s="108"/>
      <c r="CA318" s="108"/>
    </row>
    <row r="319" spans="8:79" x14ac:dyDescent="0.2">
      <c r="H319" s="584"/>
      <c r="J319" s="584"/>
      <c r="L319" s="108"/>
      <c r="P319" s="108"/>
      <c r="T319" s="108"/>
      <c r="X319" s="108"/>
      <c r="AB319" s="108"/>
      <c r="AF319" s="108"/>
      <c r="AJ319" s="108"/>
      <c r="AL319" s="108"/>
      <c r="AN319" s="108"/>
      <c r="AR319" s="108"/>
      <c r="AT319" s="108"/>
      <c r="BX319" s="108"/>
      <c r="CA319" s="108"/>
    </row>
    <row r="320" spans="8:79" x14ac:dyDescent="0.2">
      <c r="H320" s="584"/>
      <c r="J320" s="584"/>
      <c r="L320" s="108"/>
      <c r="P320" s="108"/>
      <c r="T320" s="108"/>
      <c r="X320" s="108"/>
      <c r="AB320" s="108"/>
      <c r="AF320" s="108"/>
      <c r="AJ320" s="108"/>
      <c r="AL320" s="108"/>
      <c r="AN320" s="108"/>
      <c r="AR320" s="108"/>
      <c r="AT320" s="108"/>
      <c r="BX320" s="108"/>
      <c r="CA320" s="108"/>
    </row>
    <row r="321" spans="8:79" x14ac:dyDescent="0.2">
      <c r="H321" s="584"/>
      <c r="J321" s="584"/>
      <c r="L321" s="108"/>
      <c r="P321" s="108"/>
      <c r="T321" s="108"/>
      <c r="X321" s="108"/>
      <c r="AB321" s="108"/>
      <c r="AF321" s="108"/>
      <c r="AJ321" s="108"/>
      <c r="AL321" s="108"/>
      <c r="AN321" s="108"/>
      <c r="AR321" s="108"/>
      <c r="AT321" s="108"/>
      <c r="BX321" s="108"/>
      <c r="CA321" s="108"/>
    </row>
    <row r="322" spans="8:79" x14ac:dyDescent="0.2">
      <c r="H322" s="584"/>
      <c r="J322" s="584"/>
      <c r="L322" s="108"/>
      <c r="P322" s="108"/>
      <c r="T322" s="108"/>
      <c r="X322" s="108"/>
      <c r="AB322" s="108"/>
      <c r="AF322" s="108"/>
      <c r="AJ322" s="108"/>
      <c r="AL322" s="108"/>
      <c r="AN322" s="108"/>
      <c r="AR322" s="108"/>
      <c r="AT322" s="108"/>
      <c r="BX322" s="108"/>
      <c r="CA322" s="108"/>
    </row>
    <row r="323" spans="8:79" x14ac:dyDescent="0.2">
      <c r="H323" s="584"/>
      <c r="J323" s="584"/>
      <c r="L323" s="108"/>
      <c r="P323" s="108"/>
      <c r="T323" s="108"/>
      <c r="X323" s="108"/>
      <c r="AB323" s="108"/>
      <c r="AF323" s="108"/>
      <c r="AJ323" s="108"/>
      <c r="AL323" s="108"/>
      <c r="AN323" s="108"/>
      <c r="AR323" s="108"/>
      <c r="AT323" s="108"/>
      <c r="BX323" s="108"/>
      <c r="CA323" s="108"/>
    </row>
    <row r="324" spans="8:79" x14ac:dyDescent="0.2">
      <c r="H324" s="584"/>
      <c r="J324" s="584"/>
      <c r="L324" s="108"/>
      <c r="P324" s="108"/>
      <c r="T324" s="108"/>
      <c r="X324" s="108"/>
      <c r="AB324" s="108"/>
      <c r="AF324" s="108"/>
      <c r="AJ324" s="108"/>
      <c r="AL324" s="108"/>
      <c r="AN324" s="108"/>
      <c r="AR324" s="108"/>
      <c r="AT324" s="108"/>
      <c r="BX324" s="108"/>
      <c r="CA324" s="108"/>
    </row>
    <row r="325" spans="8:79" x14ac:dyDescent="0.2">
      <c r="H325" s="584"/>
      <c r="J325" s="584"/>
      <c r="L325" s="108"/>
      <c r="P325" s="108"/>
      <c r="T325" s="108"/>
      <c r="X325" s="108"/>
      <c r="AB325" s="108"/>
      <c r="AF325" s="108"/>
      <c r="AJ325" s="108"/>
      <c r="AL325" s="108"/>
      <c r="AN325" s="108"/>
      <c r="AR325" s="108"/>
      <c r="AT325" s="108"/>
      <c r="BX325" s="108"/>
      <c r="CA325" s="108"/>
    </row>
    <row r="326" spans="8:79" x14ac:dyDescent="0.2">
      <c r="H326" s="584"/>
      <c r="J326" s="584"/>
      <c r="L326" s="108"/>
      <c r="P326" s="108"/>
      <c r="T326" s="108"/>
      <c r="X326" s="108"/>
      <c r="AB326" s="108"/>
      <c r="AF326" s="108"/>
      <c r="AJ326" s="108"/>
      <c r="AL326" s="108"/>
      <c r="AN326" s="108"/>
      <c r="AR326" s="108"/>
      <c r="AT326" s="108"/>
      <c r="BX326" s="108"/>
      <c r="CA326" s="108"/>
    </row>
    <row r="327" spans="8:79" x14ac:dyDescent="0.2">
      <c r="H327" s="584"/>
      <c r="J327" s="584"/>
      <c r="L327" s="108"/>
      <c r="P327" s="108"/>
      <c r="T327" s="108"/>
      <c r="X327" s="108"/>
      <c r="AB327" s="108"/>
      <c r="AF327" s="108"/>
      <c r="AJ327" s="108"/>
      <c r="AL327" s="108"/>
      <c r="AN327" s="108"/>
      <c r="AR327" s="108"/>
      <c r="AT327" s="108"/>
      <c r="BX327" s="108"/>
      <c r="CA327" s="108"/>
    </row>
    <row r="328" spans="8:79" x14ac:dyDescent="0.2">
      <c r="H328" s="584"/>
      <c r="J328" s="584"/>
      <c r="L328" s="108"/>
      <c r="P328" s="108"/>
      <c r="T328" s="108"/>
      <c r="X328" s="108"/>
      <c r="AB328" s="108"/>
      <c r="AF328" s="108"/>
      <c r="AJ328" s="108"/>
      <c r="AL328" s="108"/>
      <c r="AN328" s="108"/>
      <c r="AR328" s="108"/>
      <c r="AT328" s="108"/>
      <c r="BX328" s="108"/>
      <c r="CA328" s="108"/>
    </row>
    <row r="329" spans="8:79" x14ac:dyDescent="0.2">
      <c r="H329" s="584"/>
      <c r="J329" s="584"/>
      <c r="L329" s="108"/>
      <c r="P329" s="108"/>
      <c r="T329" s="108"/>
      <c r="X329" s="108"/>
      <c r="AB329" s="108"/>
      <c r="AF329" s="108"/>
      <c r="AJ329" s="108"/>
      <c r="AL329" s="108"/>
      <c r="AN329" s="108"/>
      <c r="AR329" s="108"/>
      <c r="AT329" s="108"/>
      <c r="BX329" s="108"/>
      <c r="CA329" s="108"/>
    </row>
    <row r="330" spans="8:79" x14ac:dyDescent="0.2">
      <c r="H330" s="584"/>
      <c r="J330" s="584"/>
      <c r="L330" s="108"/>
      <c r="P330" s="108"/>
      <c r="T330" s="108"/>
      <c r="X330" s="108"/>
      <c r="AB330" s="108"/>
      <c r="AF330" s="108"/>
      <c r="AJ330" s="108"/>
      <c r="AL330" s="108"/>
      <c r="AN330" s="108"/>
      <c r="AR330" s="108"/>
      <c r="AT330" s="108"/>
      <c r="BX330" s="108"/>
      <c r="CA330" s="108"/>
    </row>
    <row r="331" spans="8:79" x14ac:dyDescent="0.2">
      <c r="H331" s="584"/>
      <c r="J331" s="584"/>
      <c r="L331" s="108"/>
      <c r="P331" s="108"/>
      <c r="T331" s="108"/>
      <c r="X331" s="108"/>
      <c r="AB331" s="108"/>
      <c r="AF331" s="108"/>
      <c r="AJ331" s="108"/>
      <c r="AL331" s="108"/>
      <c r="AN331" s="108"/>
      <c r="AR331" s="108"/>
      <c r="AT331" s="108"/>
      <c r="BX331" s="108"/>
      <c r="CA331" s="108"/>
    </row>
    <row r="332" spans="8:79" x14ac:dyDescent="0.2">
      <c r="H332" s="584"/>
      <c r="J332" s="584"/>
      <c r="L332" s="108"/>
      <c r="P332" s="108"/>
      <c r="T332" s="108"/>
      <c r="X332" s="108"/>
      <c r="AB332" s="108"/>
      <c r="AF332" s="108"/>
      <c r="AJ332" s="108"/>
      <c r="AL332" s="108"/>
      <c r="AN332" s="108"/>
      <c r="AR332" s="108"/>
      <c r="AT332" s="108"/>
      <c r="BX332" s="108"/>
      <c r="CA332" s="108"/>
    </row>
    <row r="333" spans="8:79" x14ac:dyDescent="0.2">
      <c r="H333" s="584"/>
      <c r="J333" s="584"/>
      <c r="L333" s="108"/>
      <c r="P333" s="108"/>
      <c r="T333" s="108"/>
      <c r="X333" s="108"/>
      <c r="AB333" s="108"/>
      <c r="AF333" s="108"/>
      <c r="AJ333" s="108"/>
      <c r="AL333" s="108"/>
      <c r="AN333" s="108"/>
      <c r="AR333" s="108"/>
      <c r="AT333" s="108"/>
      <c r="BX333" s="108"/>
      <c r="CA333" s="108"/>
    </row>
    <row r="334" spans="8:79" x14ac:dyDescent="0.2">
      <c r="H334" s="584"/>
      <c r="J334" s="584"/>
      <c r="L334" s="108"/>
      <c r="P334" s="108"/>
      <c r="T334" s="108"/>
      <c r="X334" s="108"/>
      <c r="AB334" s="108"/>
      <c r="AF334" s="108"/>
      <c r="AJ334" s="108"/>
      <c r="AL334" s="108"/>
      <c r="AN334" s="108"/>
      <c r="AR334" s="108"/>
      <c r="AT334" s="108"/>
      <c r="BX334" s="108"/>
      <c r="CA334" s="108"/>
    </row>
    <row r="335" spans="8:79" x14ac:dyDescent="0.2">
      <c r="H335" s="584"/>
      <c r="J335" s="584"/>
      <c r="L335" s="108"/>
      <c r="P335" s="108"/>
      <c r="T335" s="108"/>
      <c r="X335" s="108"/>
      <c r="AB335" s="108"/>
      <c r="AF335" s="108"/>
      <c r="AJ335" s="108"/>
      <c r="AL335" s="108"/>
      <c r="AN335" s="108"/>
      <c r="AR335" s="108"/>
      <c r="AT335" s="108"/>
      <c r="BX335" s="108"/>
      <c r="CA335" s="108"/>
    </row>
    <row r="336" spans="8:79" x14ac:dyDescent="0.2">
      <c r="H336" s="584"/>
      <c r="J336" s="584"/>
      <c r="L336" s="108"/>
      <c r="P336" s="108"/>
      <c r="T336" s="108"/>
      <c r="X336" s="108"/>
      <c r="AB336" s="108"/>
      <c r="AF336" s="108"/>
      <c r="AJ336" s="108"/>
      <c r="AL336" s="108"/>
      <c r="AN336" s="108"/>
      <c r="AR336" s="108"/>
      <c r="AT336" s="108"/>
      <c r="BX336" s="108"/>
      <c r="CA336" s="108"/>
    </row>
    <row r="337" spans="8:79" x14ac:dyDescent="0.2">
      <c r="H337" s="584"/>
      <c r="J337" s="584"/>
      <c r="L337" s="108"/>
      <c r="P337" s="108"/>
      <c r="T337" s="108"/>
      <c r="X337" s="108"/>
      <c r="AB337" s="108"/>
      <c r="AF337" s="108"/>
      <c r="AJ337" s="108"/>
      <c r="AL337" s="108"/>
      <c r="AN337" s="108"/>
      <c r="AR337" s="108"/>
      <c r="AT337" s="108"/>
      <c r="BX337" s="108"/>
      <c r="CA337" s="108"/>
    </row>
    <row r="338" spans="8:79" x14ac:dyDescent="0.2">
      <c r="H338" s="584"/>
      <c r="J338" s="584"/>
      <c r="L338" s="108"/>
      <c r="P338" s="108"/>
      <c r="T338" s="108"/>
      <c r="X338" s="108"/>
      <c r="AB338" s="108"/>
      <c r="AF338" s="108"/>
      <c r="AJ338" s="108"/>
      <c r="AL338" s="108"/>
      <c r="AN338" s="108"/>
      <c r="AR338" s="108"/>
      <c r="AT338" s="108"/>
      <c r="BX338" s="108"/>
      <c r="CA338" s="108"/>
    </row>
    <row r="339" spans="8:79" x14ac:dyDescent="0.2">
      <c r="H339" s="584"/>
      <c r="J339" s="584"/>
      <c r="L339" s="108"/>
      <c r="P339" s="108"/>
      <c r="T339" s="108"/>
      <c r="X339" s="108"/>
      <c r="AB339" s="108"/>
      <c r="AF339" s="108"/>
      <c r="AJ339" s="108"/>
      <c r="AL339" s="108"/>
      <c r="AN339" s="108"/>
      <c r="AR339" s="108"/>
      <c r="AT339" s="108"/>
      <c r="BX339" s="108"/>
      <c r="CA339" s="108"/>
    </row>
    <row r="340" spans="8:79" x14ac:dyDescent="0.2">
      <c r="H340" s="584"/>
      <c r="J340" s="584"/>
      <c r="L340" s="108"/>
      <c r="P340" s="108"/>
      <c r="T340" s="108"/>
      <c r="X340" s="108"/>
      <c r="AB340" s="108"/>
      <c r="AF340" s="108"/>
      <c r="AJ340" s="108"/>
      <c r="AL340" s="108"/>
      <c r="AN340" s="108"/>
      <c r="AR340" s="108"/>
      <c r="AT340" s="108"/>
      <c r="BX340" s="108"/>
      <c r="CA340" s="108"/>
    </row>
    <row r="341" spans="8:79" x14ac:dyDescent="0.2">
      <c r="H341" s="584"/>
      <c r="J341" s="584"/>
      <c r="L341" s="108"/>
      <c r="P341" s="108"/>
      <c r="T341" s="108"/>
      <c r="X341" s="108"/>
      <c r="AB341" s="108"/>
      <c r="AF341" s="108"/>
      <c r="AJ341" s="108"/>
      <c r="AL341" s="108"/>
      <c r="AN341" s="108"/>
      <c r="AR341" s="108"/>
      <c r="AT341" s="108"/>
      <c r="BX341" s="108"/>
      <c r="CA341" s="108"/>
    </row>
    <row r="342" spans="8:79" x14ac:dyDescent="0.2">
      <c r="H342" s="584"/>
      <c r="J342" s="584"/>
      <c r="L342" s="108"/>
      <c r="P342" s="108"/>
      <c r="T342" s="108"/>
      <c r="X342" s="108"/>
      <c r="AB342" s="108"/>
      <c r="AF342" s="108"/>
      <c r="AJ342" s="108"/>
      <c r="AL342" s="108"/>
      <c r="AN342" s="108"/>
      <c r="AR342" s="108"/>
      <c r="AT342" s="108"/>
      <c r="BX342" s="108"/>
      <c r="CA342" s="108"/>
    </row>
    <row r="343" spans="8:79" x14ac:dyDescent="0.2">
      <c r="H343" s="584"/>
      <c r="J343" s="584"/>
      <c r="L343" s="108"/>
      <c r="P343" s="108"/>
      <c r="T343" s="108"/>
      <c r="X343" s="108"/>
      <c r="AB343" s="108"/>
      <c r="AF343" s="108"/>
      <c r="AJ343" s="108"/>
      <c r="AL343" s="108"/>
      <c r="AN343" s="108"/>
      <c r="AR343" s="108"/>
      <c r="AT343" s="108"/>
      <c r="BX343" s="108"/>
      <c r="CA343" s="108"/>
    </row>
    <row r="344" spans="8:79" x14ac:dyDescent="0.2">
      <c r="H344" s="584"/>
      <c r="J344" s="584"/>
      <c r="L344" s="108"/>
      <c r="P344" s="108"/>
      <c r="T344" s="108"/>
      <c r="X344" s="108"/>
      <c r="AB344" s="108"/>
      <c r="AF344" s="108"/>
      <c r="AJ344" s="108"/>
      <c r="AL344" s="108"/>
      <c r="AN344" s="108"/>
      <c r="AR344" s="108"/>
      <c r="AT344" s="108"/>
      <c r="BX344" s="108"/>
      <c r="CA344" s="108"/>
    </row>
    <row r="345" spans="8:79" x14ac:dyDescent="0.2">
      <c r="H345" s="584"/>
      <c r="J345" s="584"/>
      <c r="L345" s="108"/>
      <c r="P345" s="108"/>
      <c r="T345" s="108"/>
      <c r="X345" s="108"/>
      <c r="AB345" s="108"/>
      <c r="AF345" s="108"/>
      <c r="AJ345" s="108"/>
      <c r="AL345" s="108"/>
      <c r="AN345" s="108"/>
      <c r="AR345" s="108"/>
      <c r="AT345" s="108"/>
      <c r="BX345" s="108"/>
      <c r="CA345" s="108"/>
    </row>
    <row r="346" spans="8:79" x14ac:dyDescent="0.2">
      <c r="H346" s="584"/>
      <c r="J346" s="584"/>
      <c r="L346" s="108"/>
      <c r="P346" s="108"/>
      <c r="T346" s="108"/>
      <c r="X346" s="108"/>
      <c r="AB346" s="108"/>
      <c r="AF346" s="108"/>
      <c r="AJ346" s="108"/>
      <c r="AL346" s="108"/>
      <c r="AN346" s="108"/>
      <c r="AR346" s="108"/>
      <c r="AT346" s="108"/>
      <c r="BX346" s="108"/>
      <c r="CA346" s="108"/>
    </row>
    <row r="347" spans="8:79" x14ac:dyDescent="0.2">
      <c r="H347" s="584"/>
      <c r="J347" s="584"/>
      <c r="L347" s="108"/>
      <c r="P347" s="108"/>
      <c r="T347" s="108"/>
      <c r="X347" s="108"/>
      <c r="AB347" s="108"/>
      <c r="AF347" s="108"/>
      <c r="AJ347" s="108"/>
      <c r="AL347" s="108"/>
      <c r="AN347" s="108"/>
      <c r="AR347" s="108"/>
      <c r="AT347" s="108"/>
      <c r="BX347" s="108"/>
      <c r="CA347" s="108"/>
    </row>
    <row r="348" spans="8:79" x14ac:dyDescent="0.2">
      <c r="H348" s="584"/>
      <c r="J348" s="584"/>
      <c r="L348" s="108"/>
      <c r="P348" s="108"/>
      <c r="T348" s="108"/>
      <c r="X348" s="108"/>
      <c r="AB348" s="108"/>
      <c r="AF348" s="108"/>
      <c r="AJ348" s="108"/>
      <c r="AL348" s="108"/>
      <c r="AN348" s="108"/>
      <c r="AR348" s="108"/>
      <c r="AT348" s="108"/>
      <c r="BX348" s="108"/>
      <c r="CA348" s="108"/>
    </row>
    <row r="349" spans="8:79" x14ac:dyDescent="0.2">
      <c r="H349" s="584"/>
      <c r="J349" s="584"/>
      <c r="L349" s="108"/>
      <c r="P349" s="108"/>
      <c r="T349" s="108"/>
      <c r="X349" s="108"/>
      <c r="AB349" s="108"/>
      <c r="AF349" s="108"/>
      <c r="AJ349" s="108"/>
      <c r="AL349" s="108"/>
      <c r="AN349" s="108"/>
      <c r="AR349" s="108"/>
      <c r="AT349" s="108"/>
      <c r="BX349" s="108"/>
      <c r="CA349" s="108"/>
    </row>
    <row r="350" spans="8:79" x14ac:dyDescent="0.2">
      <c r="H350" s="584"/>
      <c r="J350" s="584"/>
      <c r="L350" s="108"/>
      <c r="P350" s="108"/>
      <c r="T350" s="108"/>
      <c r="X350" s="108"/>
      <c r="AB350" s="108"/>
      <c r="AF350" s="108"/>
      <c r="AJ350" s="108"/>
      <c r="AL350" s="108"/>
      <c r="AN350" s="108"/>
      <c r="AR350" s="108"/>
      <c r="AT350" s="108"/>
      <c r="BX350" s="108"/>
      <c r="CA350" s="108"/>
    </row>
    <row r="351" spans="8:79" x14ac:dyDescent="0.2">
      <c r="H351" s="584"/>
      <c r="J351" s="584"/>
      <c r="L351" s="108"/>
      <c r="P351" s="108"/>
      <c r="T351" s="108"/>
      <c r="X351" s="108"/>
      <c r="AB351" s="108"/>
      <c r="AF351" s="108"/>
      <c r="AJ351" s="108"/>
      <c r="AL351" s="108"/>
      <c r="AN351" s="108"/>
      <c r="AR351" s="108"/>
      <c r="AT351" s="108"/>
      <c r="BX351" s="108"/>
      <c r="CA351" s="108"/>
    </row>
    <row r="352" spans="8:79" x14ac:dyDescent="0.2">
      <c r="H352" s="584"/>
      <c r="J352" s="584"/>
      <c r="L352" s="108"/>
      <c r="P352" s="108"/>
      <c r="T352" s="108"/>
      <c r="X352" s="108"/>
      <c r="AB352" s="108"/>
      <c r="AF352" s="108"/>
      <c r="AJ352" s="108"/>
      <c r="AL352" s="108"/>
      <c r="AN352" s="108"/>
      <c r="AR352" s="108"/>
      <c r="AT352" s="108"/>
      <c r="BX352" s="108"/>
      <c r="CA352" s="108"/>
    </row>
    <row r="353" spans="8:79" x14ac:dyDescent="0.2">
      <c r="H353" s="584"/>
      <c r="J353" s="584"/>
      <c r="L353" s="108"/>
      <c r="P353" s="108"/>
      <c r="T353" s="108"/>
      <c r="X353" s="108"/>
      <c r="AB353" s="108"/>
      <c r="AF353" s="108"/>
      <c r="AJ353" s="108"/>
      <c r="AL353" s="108"/>
      <c r="AN353" s="108"/>
      <c r="AR353" s="108"/>
      <c r="AT353" s="108"/>
      <c r="BX353" s="108"/>
      <c r="CA353" s="108"/>
    </row>
    <row r="354" spans="8:79" x14ac:dyDescent="0.2">
      <c r="H354" s="584"/>
      <c r="J354" s="584"/>
      <c r="L354" s="108"/>
      <c r="P354" s="108"/>
      <c r="T354" s="108"/>
      <c r="X354" s="108"/>
      <c r="AB354" s="108"/>
      <c r="AF354" s="108"/>
      <c r="AJ354" s="108"/>
      <c r="AL354" s="108"/>
      <c r="AN354" s="108"/>
      <c r="AR354" s="108"/>
      <c r="AT354" s="108"/>
      <c r="BX354" s="108"/>
      <c r="CA354" s="108"/>
    </row>
    <row r="355" spans="8:79" x14ac:dyDescent="0.2">
      <c r="H355" s="584"/>
      <c r="J355" s="584"/>
      <c r="L355" s="108"/>
      <c r="P355" s="108"/>
      <c r="T355" s="108"/>
      <c r="X355" s="108"/>
      <c r="AB355" s="108"/>
      <c r="AF355" s="108"/>
      <c r="AJ355" s="108"/>
      <c r="AL355" s="108"/>
      <c r="AN355" s="108"/>
      <c r="AR355" s="108"/>
      <c r="AT355" s="108"/>
      <c r="BX355" s="108"/>
      <c r="CA355" s="108"/>
    </row>
    <row r="356" spans="8:79" x14ac:dyDescent="0.2">
      <c r="H356" s="584"/>
      <c r="J356" s="584"/>
      <c r="L356" s="108"/>
      <c r="P356" s="108"/>
      <c r="T356" s="108"/>
      <c r="X356" s="108"/>
      <c r="AB356" s="108"/>
      <c r="AF356" s="108"/>
      <c r="AJ356" s="108"/>
      <c r="AL356" s="108"/>
      <c r="AN356" s="108"/>
      <c r="AR356" s="108"/>
      <c r="AT356" s="108"/>
      <c r="BX356" s="108"/>
      <c r="CA356" s="108"/>
    </row>
    <row r="357" spans="8:79" x14ac:dyDescent="0.2">
      <c r="H357" s="584"/>
      <c r="J357" s="584"/>
      <c r="L357" s="108"/>
      <c r="P357" s="108"/>
      <c r="T357" s="108"/>
      <c r="X357" s="108"/>
      <c r="AB357" s="108"/>
      <c r="AF357" s="108"/>
      <c r="AJ357" s="108"/>
      <c r="AL357" s="108"/>
      <c r="AN357" s="108"/>
      <c r="AR357" s="108"/>
      <c r="AT357" s="108"/>
      <c r="BX357" s="108"/>
      <c r="CA357" s="108"/>
    </row>
    <row r="358" spans="8:79" x14ac:dyDescent="0.2">
      <c r="H358" s="584"/>
      <c r="J358" s="584"/>
      <c r="L358" s="108"/>
      <c r="P358" s="108"/>
      <c r="T358" s="108"/>
      <c r="X358" s="108"/>
      <c r="AB358" s="108"/>
      <c r="AF358" s="108"/>
      <c r="AJ358" s="108"/>
      <c r="AL358" s="108"/>
      <c r="AN358" s="108"/>
      <c r="AR358" s="108"/>
      <c r="AT358" s="108"/>
      <c r="BX358" s="108"/>
      <c r="CA358" s="108"/>
    </row>
    <row r="359" spans="8:79" x14ac:dyDescent="0.2">
      <c r="H359" s="584"/>
      <c r="J359" s="584"/>
      <c r="L359" s="108"/>
      <c r="P359" s="108"/>
      <c r="T359" s="108"/>
      <c r="X359" s="108"/>
      <c r="AB359" s="108"/>
      <c r="AF359" s="108"/>
      <c r="AJ359" s="108"/>
      <c r="AL359" s="108"/>
      <c r="AN359" s="108"/>
      <c r="AR359" s="108"/>
      <c r="AT359" s="108"/>
      <c r="BX359" s="108"/>
      <c r="CA359" s="108"/>
    </row>
    <row r="360" spans="8:79" x14ac:dyDescent="0.2">
      <c r="H360" s="584"/>
      <c r="J360" s="584"/>
      <c r="L360" s="108"/>
      <c r="P360" s="108"/>
      <c r="T360" s="108"/>
      <c r="X360" s="108"/>
      <c r="AB360" s="108"/>
      <c r="AF360" s="108"/>
      <c r="AJ360" s="108"/>
      <c r="AL360" s="108"/>
      <c r="AN360" s="108"/>
      <c r="AR360" s="108"/>
      <c r="AT360" s="108"/>
      <c r="BX360" s="108"/>
      <c r="CA360" s="108"/>
    </row>
    <row r="361" spans="8:79" x14ac:dyDescent="0.2">
      <c r="H361" s="584"/>
      <c r="J361" s="584"/>
      <c r="L361" s="108"/>
      <c r="P361" s="108"/>
      <c r="T361" s="108"/>
      <c r="X361" s="108"/>
      <c r="AB361" s="108"/>
      <c r="AF361" s="108"/>
      <c r="AJ361" s="108"/>
      <c r="AL361" s="108"/>
      <c r="AN361" s="108"/>
      <c r="AR361" s="108"/>
      <c r="AT361" s="108"/>
      <c r="BX361" s="108"/>
      <c r="CA361" s="108"/>
    </row>
    <row r="362" spans="8:79" x14ac:dyDescent="0.2">
      <c r="H362" s="584"/>
      <c r="J362" s="584"/>
      <c r="L362" s="108"/>
      <c r="P362" s="108"/>
      <c r="T362" s="108"/>
      <c r="X362" s="108"/>
      <c r="AB362" s="108"/>
      <c r="AF362" s="108"/>
      <c r="AJ362" s="108"/>
      <c r="AL362" s="108"/>
      <c r="AN362" s="108"/>
      <c r="AR362" s="108"/>
      <c r="AT362" s="108"/>
      <c r="BX362" s="108"/>
      <c r="CA362" s="108"/>
    </row>
    <row r="363" spans="8:79" x14ac:dyDescent="0.2">
      <c r="H363" s="584"/>
      <c r="J363" s="584"/>
      <c r="L363" s="108"/>
      <c r="P363" s="108"/>
      <c r="T363" s="108"/>
      <c r="X363" s="108"/>
      <c r="AB363" s="108"/>
      <c r="AF363" s="108"/>
      <c r="AJ363" s="108"/>
      <c r="AL363" s="108"/>
      <c r="AN363" s="108"/>
      <c r="AR363" s="108"/>
      <c r="AT363" s="108"/>
      <c r="BX363" s="108"/>
      <c r="CA363" s="108"/>
    </row>
    <row r="364" spans="8:79" x14ac:dyDescent="0.2">
      <c r="H364" s="584"/>
      <c r="J364" s="584"/>
      <c r="L364" s="108"/>
      <c r="P364" s="108"/>
      <c r="T364" s="108"/>
      <c r="X364" s="108"/>
      <c r="AB364" s="108"/>
      <c r="AF364" s="108"/>
      <c r="AJ364" s="108"/>
      <c r="AL364" s="108"/>
      <c r="AN364" s="108"/>
      <c r="AR364" s="108"/>
      <c r="AT364" s="108"/>
      <c r="BX364" s="108"/>
      <c r="CA364" s="108"/>
    </row>
    <row r="365" spans="8:79" x14ac:dyDescent="0.2">
      <c r="H365" s="584"/>
      <c r="J365" s="584"/>
      <c r="L365" s="108"/>
      <c r="P365" s="108"/>
      <c r="T365" s="108"/>
      <c r="X365" s="108"/>
      <c r="AB365" s="108"/>
      <c r="AF365" s="108"/>
      <c r="AJ365" s="108"/>
      <c r="AL365" s="108"/>
      <c r="AN365" s="108"/>
      <c r="AR365" s="108"/>
      <c r="AT365" s="108"/>
      <c r="BX365" s="108"/>
      <c r="CA365" s="108"/>
    </row>
    <row r="366" spans="8:79" x14ac:dyDescent="0.2">
      <c r="H366" s="584"/>
      <c r="J366" s="584"/>
      <c r="L366" s="108"/>
      <c r="P366" s="108"/>
      <c r="T366" s="108"/>
      <c r="X366" s="108"/>
      <c r="AB366" s="108"/>
      <c r="AF366" s="108"/>
      <c r="AJ366" s="108"/>
      <c r="AL366" s="108"/>
      <c r="AN366" s="108"/>
      <c r="AR366" s="108"/>
      <c r="AT366" s="108"/>
      <c r="BX366" s="108"/>
      <c r="CA366" s="108"/>
    </row>
    <row r="367" spans="8:79" x14ac:dyDescent="0.2">
      <c r="H367" s="584"/>
      <c r="J367" s="584"/>
      <c r="L367" s="108"/>
      <c r="P367" s="108"/>
      <c r="T367" s="108"/>
      <c r="X367" s="108"/>
      <c r="AB367" s="108"/>
      <c r="AF367" s="108"/>
      <c r="AJ367" s="108"/>
      <c r="AL367" s="108"/>
      <c r="AN367" s="108"/>
      <c r="AR367" s="108"/>
      <c r="AT367" s="108"/>
      <c r="BX367" s="108"/>
      <c r="CA367" s="108"/>
    </row>
    <row r="368" spans="8:79" x14ac:dyDescent="0.2">
      <c r="H368" s="584"/>
      <c r="J368" s="584"/>
      <c r="L368" s="108"/>
      <c r="P368" s="108"/>
      <c r="T368" s="108"/>
      <c r="X368" s="108"/>
      <c r="AB368" s="108"/>
      <c r="AF368" s="108"/>
      <c r="AJ368" s="108"/>
      <c r="AL368" s="108"/>
      <c r="AN368" s="108"/>
      <c r="AR368" s="108"/>
      <c r="AT368" s="108"/>
      <c r="BX368" s="108"/>
      <c r="CA368" s="108"/>
    </row>
    <row r="369" spans="8:79" x14ac:dyDescent="0.2">
      <c r="H369" s="584"/>
      <c r="J369" s="584"/>
      <c r="L369" s="108"/>
      <c r="P369" s="108"/>
      <c r="T369" s="108"/>
      <c r="X369" s="108"/>
      <c r="AB369" s="108"/>
      <c r="AF369" s="108"/>
      <c r="AJ369" s="108"/>
      <c r="AL369" s="108"/>
      <c r="AN369" s="108"/>
      <c r="AR369" s="108"/>
      <c r="AT369" s="108"/>
      <c r="BX369" s="108"/>
      <c r="CA369" s="108"/>
    </row>
  </sheetData>
  <mergeCells count="11">
    <mergeCell ref="CG20:CI20"/>
    <mergeCell ref="BZ21:BZ22"/>
    <mergeCell ref="B23:CC23"/>
    <mergeCell ref="A24:A74"/>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3:CK86"/>
  <sheetViews>
    <sheetView topLeftCell="A39" zoomScale="85" zoomScaleNormal="85"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9" style="88" customWidth="1"/>
    <col min="5" max="6" width="12.140625" style="88" hidden="1" customWidth="1"/>
    <col min="7" max="7" width="11" style="88" hidden="1" customWidth="1"/>
    <col min="8" max="8" width="10" style="113" customWidth="1"/>
    <col min="9" max="9" width="11.28515625" style="113" hidden="1" customWidth="1"/>
    <col min="10" max="10" width="8.5703125" style="113" customWidth="1"/>
    <col min="11" max="11" width="14.42578125" style="113" hidden="1" customWidth="1"/>
    <col min="12" max="12" width="11.28515625" style="88" customWidth="1"/>
    <col min="13" max="15" width="11.28515625" style="88" hidden="1" customWidth="1"/>
    <col min="16" max="16" width="9" style="88" customWidth="1"/>
    <col min="17" max="19" width="10.85546875" style="88" hidden="1" customWidth="1"/>
    <col min="20" max="20" width="11.28515625" style="88" customWidth="1"/>
    <col min="21" max="23" width="11.28515625" style="88" hidden="1" customWidth="1"/>
    <col min="24" max="24" width="10.140625" style="88" customWidth="1"/>
    <col min="25" max="26" width="11.28515625" style="88" hidden="1" customWidth="1"/>
    <col min="27" max="27" width="11.42578125" style="88" hidden="1" customWidth="1"/>
    <col min="28" max="28" width="11.42578125" style="88"/>
    <col min="29" max="31" width="11.42578125" style="88" hidden="1" customWidth="1"/>
    <col min="32" max="32" width="9.28515625" style="88" customWidth="1"/>
    <col min="33" max="35" width="11.42578125" style="88" hidden="1" customWidth="1"/>
    <col min="36" max="36" width="11.42578125" style="88"/>
    <col min="37" max="37" width="11.42578125" style="88" hidden="1" customWidth="1"/>
    <col min="38" max="38" width="8.28515625" style="88" customWidth="1"/>
    <col min="39" max="39" width="11.42578125" style="88" hidden="1" customWidth="1"/>
    <col min="40" max="40" width="10.140625" style="88" customWidth="1"/>
    <col min="41" max="41" width="11.42578125" style="88" hidden="1" customWidth="1"/>
    <col min="42" max="42" width="10.140625" style="88" hidden="1" customWidth="1"/>
    <col min="43" max="43" width="11.42578125" style="88" hidden="1" customWidth="1"/>
    <col min="44" max="44" width="11.42578125" style="88"/>
    <col min="45" max="45" width="11.42578125" style="88" hidden="1" customWidth="1"/>
    <col min="46" max="46" width="11.42578125" style="88" customWidth="1"/>
    <col min="47" max="74" width="11.42578125" style="88" hidden="1" customWidth="1"/>
    <col min="75" max="75" width="12.42578125" style="88" hidden="1" customWidth="1"/>
    <col min="76" max="76" width="11.42578125" style="88"/>
    <col min="77" max="77" width="11.42578125" style="88" hidden="1" customWidth="1"/>
    <col min="78" max="78" width="9.7109375" style="88" customWidth="1"/>
    <col min="79" max="79" width="7" style="88" customWidth="1"/>
    <col min="80" max="80" width="9.1406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8" width="11.140625" style="88" customWidth="1"/>
    <col min="259" max="259" width="0" style="88" hidden="1" customWidth="1"/>
    <col min="260" max="260" width="9" style="88" customWidth="1"/>
    <col min="261" max="263" width="0" style="88" hidden="1" customWidth="1"/>
    <col min="264" max="264" width="10" style="88" customWidth="1"/>
    <col min="265" max="265" width="0" style="88" hidden="1" customWidth="1"/>
    <col min="266" max="266" width="8.5703125" style="88" customWidth="1"/>
    <col min="267" max="267" width="0" style="88" hidden="1" customWidth="1"/>
    <col min="268" max="268" width="11.28515625" style="88" customWidth="1"/>
    <col min="269" max="269" width="0" style="88" hidden="1" customWidth="1"/>
    <col min="270" max="270" width="11.28515625" style="88" customWidth="1"/>
    <col min="271" max="273" width="0" style="88" hidden="1" customWidth="1"/>
    <col min="274" max="274" width="9" style="88" customWidth="1"/>
    <col min="275" max="277" width="0" style="88" hidden="1" customWidth="1"/>
    <col min="278" max="278" width="11.28515625" style="88" customWidth="1"/>
    <col min="279" max="281" width="0" style="88" hidden="1" customWidth="1"/>
    <col min="282" max="282" width="10.140625" style="88" customWidth="1"/>
    <col min="283" max="285" width="0" style="88" hidden="1" customWidth="1"/>
    <col min="286" max="286" width="11.42578125" style="88" customWidth="1"/>
    <col min="287" max="289" width="0" style="88" hidden="1" customWidth="1"/>
    <col min="290" max="290" width="9.28515625" style="88" customWidth="1"/>
    <col min="291" max="291" width="0" style="88" hidden="1" customWidth="1"/>
    <col min="292" max="292" width="11.42578125" style="88" customWidth="1"/>
    <col min="293" max="293" width="0" style="88" hidden="1" customWidth="1"/>
    <col min="294" max="294" width="11.42578125" style="88" customWidth="1"/>
    <col min="295" max="295" width="0" style="88" hidden="1" customWidth="1"/>
    <col min="296" max="296" width="8.28515625" style="88" customWidth="1"/>
    <col min="297" max="297" width="0" style="88" hidden="1" customWidth="1"/>
    <col min="298" max="298" width="10.140625" style="88" customWidth="1"/>
    <col min="299" max="299" width="0" style="88" hidden="1" customWidth="1"/>
    <col min="300" max="300" width="11.42578125" style="88"/>
    <col min="301" max="331" width="0" style="88" hidden="1" customWidth="1"/>
    <col min="332" max="332" width="11.42578125" style="88"/>
    <col min="333" max="333" width="0" style="88" hidden="1" customWidth="1"/>
    <col min="334" max="334" width="9.7109375" style="88" customWidth="1"/>
    <col min="335" max="335" width="7" style="88" customWidth="1"/>
    <col min="336" max="336" width="9.140625" style="88" customWidth="1"/>
    <col min="337" max="337" width="13.7109375" style="88" customWidth="1"/>
    <col min="338" max="343" width="0" style="88" hidden="1" customWidth="1"/>
    <col min="344" max="512" width="11.42578125" style="88"/>
    <col min="513" max="513" width="5.7109375" style="88" customWidth="1"/>
    <col min="514" max="514" width="11.140625" style="88" customWidth="1"/>
    <col min="515" max="515" width="0" style="88" hidden="1" customWidth="1"/>
    <col min="516" max="516" width="9" style="88" customWidth="1"/>
    <col min="517" max="519" width="0" style="88" hidden="1" customWidth="1"/>
    <col min="520" max="520" width="10" style="88" customWidth="1"/>
    <col min="521" max="521" width="0" style="88" hidden="1" customWidth="1"/>
    <col min="522" max="522" width="8.5703125" style="88" customWidth="1"/>
    <col min="523" max="523" width="0" style="88" hidden="1" customWidth="1"/>
    <col min="524" max="524" width="11.28515625" style="88" customWidth="1"/>
    <col min="525" max="525" width="0" style="88" hidden="1" customWidth="1"/>
    <col min="526" max="526" width="11.28515625" style="88" customWidth="1"/>
    <col min="527" max="529" width="0" style="88" hidden="1" customWidth="1"/>
    <col min="530" max="530" width="9" style="88" customWidth="1"/>
    <col min="531" max="533" width="0" style="88" hidden="1" customWidth="1"/>
    <col min="534" max="534" width="11.28515625" style="88" customWidth="1"/>
    <col min="535" max="537" width="0" style="88" hidden="1" customWidth="1"/>
    <col min="538" max="538" width="10.140625" style="88" customWidth="1"/>
    <col min="539" max="541" width="0" style="88" hidden="1" customWidth="1"/>
    <col min="542" max="542" width="11.42578125" style="88" customWidth="1"/>
    <col min="543" max="545" width="0" style="88" hidden="1" customWidth="1"/>
    <col min="546" max="546" width="9.28515625" style="88" customWidth="1"/>
    <col min="547" max="547" width="0" style="88" hidden="1" customWidth="1"/>
    <col min="548" max="548" width="11.42578125" style="88" customWidth="1"/>
    <col min="549" max="549" width="0" style="88" hidden="1" customWidth="1"/>
    <col min="550" max="550" width="11.42578125" style="88" customWidth="1"/>
    <col min="551" max="551" width="0" style="88" hidden="1" customWidth="1"/>
    <col min="552" max="552" width="8.28515625" style="88" customWidth="1"/>
    <col min="553" max="553" width="0" style="88" hidden="1" customWidth="1"/>
    <col min="554" max="554" width="10.140625" style="88" customWidth="1"/>
    <col min="555" max="555" width="0" style="88" hidden="1" customWidth="1"/>
    <col min="556" max="556" width="11.42578125" style="88"/>
    <col min="557" max="587" width="0" style="88" hidden="1" customWidth="1"/>
    <col min="588" max="588" width="11.42578125" style="88"/>
    <col min="589" max="589" width="0" style="88" hidden="1" customWidth="1"/>
    <col min="590" max="590" width="9.7109375" style="88" customWidth="1"/>
    <col min="591" max="591" width="7" style="88" customWidth="1"/>
    <col min="592" max="592" width="9.140625" style="88" customWidth="1"/>
    <col min="593" max="593" width="13.7109375" style="88" customWidth="1"/>
    <col min="594" max="599" width="0" style="88" hidden="1" customWidth="1"/>
    <col min="600" max="768" width="11.42578125" style="88"/>
    <col min="769" max="769" width="5.7109375" style="88" customWidth="1"/>
    <col min="770" max="770" width="11.140625" style="88" customWidth="1"/>
    <col min="771" max="771" width="0" style="88" hidden="1" customWidth="1"/>
    <col min="772" max="772" width="9" style="88" customWidth="1"/>
    <col min="773" max="775" width="0" style="88" hidden="1" customWidth="1"/>
    <col min="776" max="776" width="10" style="88" customWidth="1"/>
    <col min="777" max="777" width="0" style="88" hidden="1" customWidth="1"/>
    <col min="778" max="778" width="8.5703125" style="88" customWidth="1"/>
    <col min="779" max="779" width="0" style="88" hidden="1" customWidth="1"/>
    <col min="780" max="780" width="11.28515625" style="88" customWidth="1"/>
    <col min="781" max="781" width="0" style="88" hidden="1" customWidth="1"/>
    <col min="782" max="782" width="11.28515625" style="88" customWidth="1"/>
    <col min="783" max="785" width="0" style="88" hidden="1" customWidth="1"/>
    <col min="786" max="786" width="9" style="88" customWidth="1"/>
    <col min="787" max="789" width="0" style="88" hidden="1" customWidth="1"/>
    <col min="790" max="790" width="11.28515625" style="88" customWidth="1"/>
    <col min="791" max="793" width="0" style="88" hidden="1" customWidth="1"/>
    <col min="794" max="794" width="10.140625" style="88" customWidth="1"/>
    <col min="795" max="797" width="0" style="88" hidden="1" customWidth="1"/>
    <col min="798" max="798" width="11.42578125" style="88" customWidth="1"/>
    <col min="799" max="801" width="0" style="88" hidden="1" customWidth="1"/>
    <col min="802" max="802" width="9.28515625" style="88" customWidth="1"/>
    <col min="803" max="803" width="0" style="88" hidden="1" customWidth="1"/>
    <col min="804" max="804" width="11.42578125" style="88" customWidth="1"/>
    <col min="805" max="805" width="0" style="88" hidden="1" customWidth="1"/>
    <col min="806" max="806" width="11.42578125" style="88" customWidth="1"/>
    <col min="807" max="807" width="0" style="88" hidden="1" customWidth="1"/>
    <col min="808" max="808" width="8.28515625" style="88" customWidth="1"/>
    <col min="809" max="809" width="0" style="88" hidden="1" customWidth="1"/>
    <col min="810" max="810" width="10.140625" style="88" customWidth="1"/>
    <col min="811" max="811" width="0" style="88" hidden="1" customWidth="1"/>
    <col min="812" max="812" width="11.42578125" style="88"/>
    <col min="813" max="843" width="0" style="88" hidden="1" customWidth="1"/>
    <col min="844" max="844" width="11.42578125" style="88"/>
    <col min="845" max="845" width="0" style="88" hidden="1" customWidth="1"/>
    <col min="846" max="846" width="9.7109375" style="88" customWidth="1"/>
    <col min="847" max="847" width="7" style="88" customWidth="1"/>
    <col min="848" max="848" width="9.140625" style="88" customWidth="1"/>
    <col min="849" max="849" width="13.7109375" style="88" customWidth="1"/>
    <col min="850" max="855" width="0" style="88" hidden="1" customWidth="1"/>
    <col min="856" max="1024" width="11.42578125" style="88"/>
    <col min="1025" max="1025" width="5.7109375" style="88" customWidth="1"/>
    <col min="1026" max="1026" width="11.140625" style="88" customWidth="1"/>
    <col min="1027" max="1027" width="0" style="88" hidden="1" customWidth="1"/>
    <col min="1028" max="1028" width="9" style="88" customWidth="1"/>
    <col min="1029" max="1031" width="0" style="88" hidden="1" customWidth="1"/>
    <col min="1032" max="1032" width="10" style="88" customWidth="1"/>
    <col min="1033" max="1033" width="0" style="88" hidden="1" customWidth="1"/>
    <col min="1034" max="1034" width="8.5703125" style="88" customWidth="1"/>
    <col min="1035" max="1035" width="0" style="88" hidden="1" customWidth="1"/>
    <col min="1036" max="1036" width="11.28515625" style="88" customWidth="1"/>
    <col min="1037" max="1037" width="0" style="88" hidden="1" customWidth="1"/>
    <col min="1038" max="1038" width="11.28515625" style="88" customWidth="1"/>
    <col min="1039" max="1041" width="0" style="88" hidden="1" customWidth="1"/>
    <col min="1042" max="1042" width="9" style="88" customWidth="1"/>
    <col min="1043" max="1045" width="0" style="88" hidden="1" customWidth="1"/>
    <col min="1046" max="1046" width="11.28515625" style="88" customWidth="1"/>
    <col min="1047" max="1049" width="0" style="88" hidden="1" customWidth="1"/>
    <col min="1050" max="1050" width="10.140625" style="88" customWidth="1"/>
    <col min="1051" max="1053" width="0" style="88" hidden="1" customWidth="1"/>
    <col min="1054" max="1054" width="11.42578125" style="88" customWidth="1"/>
    <col min="1055" max="1057" width="0" style="88" hidden="1" customWidth="1"/>
    <col min="1058" max="1058" width="9.28515625" style="88" customWidth="1"/>
    <col min="1059" max="1059" width="0" style="88" hidden="1" customWidth="1"/>
    <col min="1060" max="1060" width="11.42578125" style="88" customWidth="1"/>
    <col min="1061" max="1061" width="0" style="88" hidden="1" customWidth="1"/>
    <col min="1062" max="1062" width="11.42578125" style="88" customWidth="1"/>
    <col min="1063" max="1063" width="0" style="88" hidden="1" customWidth="1"/>
    <col min="1064" max="1064" width="8.28515625" style="88" customWidth="1"/>
    <col min="1065" max="1065" width="0" style="88" hidden="1" customWidth="1"/>
    <col min="1066" max="1066" width="10.140625" style="88" customWidth="1"/>
    <col min="1067" max="1067" width="0" style="88" hidden="1" customWidth="1"/>
    <col min="1068" max="1068" width="11.42578125" style="88"/>
    <col min="1069" max="1099" width="0" style="88" hidden="1" customWidth="1"/>
    <col min="1100" max="1100" width="11.42578125" style="88"/>
    <col min="1101" max="1101" width="0" style="88" hidden="1" customWidth="1"/>
    <col min="1102" max="1102" width="9.7109375" style="88" customWidth="1"/>
    <col min="1103" max="1103" width="7" style="88" customWidth="1"/>
    <col min="1104" max="1104" width="9.140625" style="88" customWidth="1"/>
    <col min="1105" max="1105" width="13.7109375" style="88" customWidth="1"/>
    <col min="1106" max="1111" width="0" style="88" hidden="1" customWidth="1"/>
    <col min="1112" max="1280" width="11.42578125" style="88"/>
    <col min="1281" max="1281" width="5.7109375" style="88" customWidth="1"/>
    <col min="1282" max="1282" width="11.140625" style="88" customWidth="1"/>
    <col min="1283" max="1283" width="0" style="88" hidden="1" customWidth="1"/>
    <col min="1284" max="1284" width="9" style="88" customWidth="1"/>
    <col min="1285" max="1287" width="0" style="88" hidden="1" customWidth="1"/>
    <col min="1288" max="1288" width="10" style="88" customWidth="1"/>
    <col min="1289" max="1289" width="0" style="88" hidden="1" customWidth="1"/>
    <col min="1290" max="1290" width="8.5703125" style="88" customWidth="1"/>
    <col min="1291" max="1291" width="0" style="88" hidden="1" customWidth="1"/>
    <col min="1292" max="1292" width="11.28515625" style="88" customWidth="1"/>
    <col min="1293" max="1293" width="0" style="88" hidden="1" customWidth="1"/>
    <col min="1294" max="1294" width="11.28515625" style="88" customWidth="1"/>
    <col min="1295" max="1297" width="0" style="88" hidden="1" customWidth="1"/>
    <col min="1298" max="1298" width="9" style="88" customWidth="1"/>
    <col min="1299" max="1301" width="0" style="88" hidden="1" customWidth="1"/>
    <col min="1302" max="1302" width="11.28515625" style="88" customWidth="1"/>
    <col min="1303" max="1305" width="0" style="88" hidden="1" customWidth="1"/>
    <col min="1306" max="1306" width="10.140625" style="88" customWidth="1"/>
    <col min="1307" max="1309" width="0" style="88" hidden="1" customWidth="1"/>
    <col min="1310" max="1310" width="11.42578125" style="88" customWidth="1"/>
    <col min="1311" max="1313" width="0" style="88" hidden="1" customWidth="1"/>
    <col min="1314" max="1314" width="9.28515625" style="88" customWidth="1"/>
    <col min="1315" max="1315" width="0" style="88" hidden="1" customWidth="1"/>
    <col min="1316" max="1316" width="11.42578125" style="88" customWidth="1"/>
    <col min="1317" max="1317" width="0" style="88" hidden="1" customWidth="1"/>
    <col min="1318" max="1318" width="11.42578125" style="88" customWidth="1"/>
    <col min="1319" max="1319" width="0" style="88" hidden="1" customWidth="1"/>
    <col min="1320" max="1320" width="8.28515625" style="88" customWidth="1"/>
    <col min="1321" max="1321" width="0" style="88" hidden="1" customWidth="1"/>
    <col min="1322" max="1322" width="10.140625" style="88" customWidth="1"/>
    <col min="1323" max="1323" width="0" style="88" hidden="1" customWidth="1"/>
    <col min="1324" max="1324" width="11.42578125" style="88"/>
    <col min="1325" max="1355" width="0" style="88" hidden="1" customWidth="1"/>
    <col min="1356" max="1356" width="11.42578125" style="88"/>
    <col min="1357" max="1357" width="0" style="88" hidden="1" customWidth="1"/>
    <col min="1358" max="1358" width="9.7109375" style="88" customWidth="1"/>
    <col min="1359" max="1359" width="7" style="88" customWidth="1"/>
    <col min="1360" max="1360" width="9.140625" style="88" customWidth="1"/>
    <col min="1361" max="1361" width="13.7109375" style="88" customWidth="1"/>
    <col min="1362" max="1367" width="0" style="88" hidden="1" customWidth="1"/>
    <col min="1368" max="1536" width="11.42578125" style="88"/>
    <col min="1537" max="1537" width="5.7109375" style="88" customWidth="1"/>
    <col min="1538" max="1538" width="11.140625" style="88" customWidth="1"/>
    <col min="1539" max="1539" width="0" style="88" hidden="1" customWidth="1"/>
    <col min="1540" max="1540" width="9" style="88" customWidth="1"/>
    <col min="1541" max="1543" width="0" style="88" hidden="1" customWidth="1"/>
    <col min="1544" max="1544" width="10" style="88" customWidth="1"/>
    <col min="1545" max="1545" width="0" style="88" hidden="1" customWidth="1"/>
    <col min="1546" max="1546" width="8.5703125" style="88" customWidth="1"/>
    <col min="1547" max="1547" width="0" style="88" hidden="1" customWidth="1"/>
    <col min="1548" max="1548" width="11.28515625" style="88" customWidth="1"/>
    <col min="1549" max="1549" width="0" style="88" hidden="1" customWidth="1"/>
    <col min="1550" max="1550" width="11.28515625" style="88" customWidth="1"/>
    <col min="1551" max="1553" width="0" style="88" hidden="1" customWidth="1"/>
    <col min="1554" max="1554" width="9" style="88" customWidth="1"/>
    <col min="1555" max="1557" width="0" style="88" hidden="1" customWidth="1"/>
    <col min="1558" max="1558" width="11.28515625" style="88" customWidth="1"/>
    <col min="1559" max="1561" width="0" style="88" hidden="1" customWidth="1"/>
    <col min="1562" max="1562" width="10.140625" style="88" customWidth="1"/>
    <col min="1563" max="1565" width="0" style="88" hidden="1" customWidth="1"/>
    <col min="1566" max="1566" width="11.42578125" style="88" customWidth="1"/>
    <col min="1567" max="1569" width="0" style="88" hidden="1" customWidth="1"/>
    <col min="1570" max="1570" width="9.28515625" style="88" customWidth="1"/>
    <col min="1571" max="1571" width="0" style="88" hidden="1" customWidth="1"/>
    <col min="1572" max="1572" width="11.42578125" style="88" customWidth="1"/>
    <col min="1573" max="1573" width="0" style="88" hidden="1" customWidth="1"/>
    <col min="1574" max="1574" width="11.42578125" style="88" customWidth="1"/>
    <col min="1575" max="1575" width="0" style="88" hidden="1" customWidth="1"/>
    <col min="1576" max="1576" width="8.28515625" style="88" customWidth="1"/>
    <col min="1577" max="1577" width="0" style="88" hidden="1" customWidth="1"/>
    <col min="1578" max="1578" width="10.140625" style="88" customWidth="1"/>
    <col min="1579" max="1579" width="0" style="88" hidden="1" customWidth="1"/>
    <col min="1580" max="1580" width="11.42578125" style="88"/>
    <col min="1581" max="1611" width="0" style="88" hidden="1" customWidth="1"/>
    <col min="1612" max="1612" width="11.42578125" style="88"/>
    <col min="1613" max="1613" width="0" style="88" hidden="1" customWidth="1"/>
    <col min="1614" max="1614" width="9.7109375" style="88" customWidth="1"/>
    <col min="1615" max="1615" width="7" style="88" customWidth="1"/>
    <col min="1616" max="1616" width="9.140625" style="88" customWidth="1"/>
    <col min="1617" max="1617" width="13.7109375" style="88" customWidth="1"/>
    <col min="1618" max="1623" width="0" style="88" hidden="1" customWidth="1"/>
    <col min="1624" max="1792" width="11.42578125" style="88"/>
    <col min="1793" max="1793" width="5.7109375" style="88" customWidth="1"/>
    <col min="1794" max="1794" width="11.140625" style="88" customWidth="1"/>
    <col min="1795" max="1795" width="0" style="88" hidden="1" customWidth="1"/>
    <col min="1796" max="1796" width="9" style="88" customWidth="1"/>
    <col min="1797" max="1799" width="0" style="88" hidden="1" customWidth="1"/>
    <col min="1800" max="1800" width="10" style="88" customWidth="1"/>
    <col min="1801" max="1801" width="0" style="88" hidden="1" customWidth="1"/>
    <col min="1802" max="1802" width="8.5703125" style="88" customWidth="1"/>
    <col min="1803" max="1803" width="0" style="88" hidden="1" customWidth="1"/>
    <col min="1804" max="1804" width="11.28515625" style="88" customWidth="1"/>
    <col min="1805" max="1805" width="0" style="88" hidden="1" customWidth="1"/>
    <col min="1806" max="1806" width="11.28515625" style="88" customWidth="1"/>
    <col min="1807" max="1809" width="0" style="88" hidden="1" customWidth="1"/>
    <col min="1810" max="1810" width="9" style="88" customWidth="1"/>
    <col min="1811" max="1813" width="0" style="88" hidden="1" customWidth="1"/>
    <col min="1814" max="1814" width="11.28515625" style="88" customWidth="1"/>
    <col min="1815" max="1817" width="0" style="88" hidden="1" customWidth="1"/>
    <col min="1818" max="1818" width="10.140625" style="88" customWidth="1"/>
    <col min="1819" max="1821" width="0" style="88" hidden="1" customWidth="1"/>
    <col min="1822" max="1822" width="11.42578125" style="88" customWidth="1"/>
    <col min="1823" max="1825" width="0" style="88" hidden="1" customWidth="1"/>
    <col min="1826" max="1826" width="9.28515625" style="88" customWidth="1"/>
    <col min="1827" max="1827" width="0" style="88" hidden="1" customWidth="1"/>
    <col min="1828" max="1828" width="11.42578125" style="88" customWidth="1"/>
    <col min="1829" max="1829" width="0" style="88" hidden="1" customWidth="1"/>
    <col min="1830" max="1830" width="11.42578125" style="88" customWidth="1"/>
    <col min="1831" max="1831" width="0" style="88" hidden="1" customWidth="1"/>
    <col min="1832" max="1832" width="8.28515625" style="88" customWidth="1"/>
    <col min="1833" max="1833" width="0" style="88" hidden="1" customWidth="1"/>
    <col min="1834" max="1834" width="10.140625" style="88" customWidth="1"/>
    <col min="1835" max="1835" width="0" style="88" hidden="1" customWidth="1"/>
    <col min="1836" max="1836" width="11.42578125" style="88"/>
    <col min="1837" max="1867" width="0" style="88" hidden="1" customWidth="1"/>
    <col min="1868" max="1868" width="11.42578125" style="88"/>
    <col min="1869" max="1869" width="0" style="88" hidden="1" customWidth="1"/>
    <col min="1870" max="1870" width="9.7109375" style="88" customWidth="1"/>
    <col min="1871" max="1871" width="7" style="88" customWidth="1"/>
    <col min="1872" max="1872" width="9.140625" style="88" customWidth="1"/>
    <col min="1873" max="1873" width="13.7109375" style="88" customWidth="1"/>
    <col min="1874" max="1879" width="0" style="88" hidden="1" customWidth="1"/>
    <col min="1880" max="2048" width="11.42578125" style="88"/>
    <col min="2049" max="2049" width="5.7109375" style="88" customWidth="1"/>
    <col min="2050" max="2050" width="11.140625" style="88" customWidth="1"/>
    <col min="2051" max="2051" width="0" style="88" hidden="1" customWidth="1"/>
    <col min="2052" max="2052" width="9" style="88" customWidth="1"/>
    <col min="2053" max="2055" width="0" style="88" hidden="1" customWidth="1"/>
    <col min="2056" max="2056" width="10" style="88" customWidth="1"/>
    <col min="2057" max="2057" width="0" style="88" hidden="1" customWidth="1"/>
    <col min="2058" max="2058" width="8.5703125" style="88" customWidth="1"/>
    <col min="2059" max="2059" width="0" style="88" hidden="1" customWidth="1"/>
    <col min="2060" max="2060" width="11.28515625" style="88" customWidth="1"/>
    <col min="2061" max="2061" width="0" style="88" hidden="1" customWidth="1"/>
    <col min="2062" max="2062" width="11.28515625" style="88" customWidth="1"/>
    <col min="2063" max="2065" width="0" style="88" hidden="1" customWidth="1"/>
    <col min="2066" max="2066" width="9" style="88" customWidth="1"/>
    <col min="2067" max="2069" width="0" style="88" hidden="1" customWidth="1"/>
    <col min="2070" max="2070" width="11.28515625" style="88" customWidth="1"/>
    <col min="2071" max="2073" width="0" style="88" hidden="1" customWidth="1"/>
    <col min="2074" max="2074" width="10.140625" style="88" customWidth="1"/>
    <col min="2075" max="2077" width="0" style="88" hidden="1" customWidth="1"/>
    <col min="2078" max="2078" width="11.42578125" style="88" customWidth="1"/>
    <col min="2079" max="2081" width="0" style="88" hidden="1" customWidth="1"/>
    <col min="2082" max="2082" width="9.28515625" style="88" customWidth="1"/>
    <col min="2083" max="2083" width="0" style="88" hidden="1" customWidth="1"/>
    <col min="2084" max="2084" width="11.42578125" style="88" customWidth="1"/>
    <col min="2085" max="2085" width="0" style="88" hidden="1" customWidth="1"/>
    <col min="2086" max="2086" width="11.42578125" style="88" customWidth="1"/>
    <col min="2087" max="2087" width="0" style="88" hidden="1" customWidth="1"/>
    <col min="2088" max="2088" width="8.28515625" style="88" customWidth="1"/>
    <col min="2089" max="2089" width="0" style="88" hidden="1" customWidth="1"/>
    <col min="2090" max="2090" width="10.140625" style="88" customWidth="1"/>
    <col min="2091" max="2091" width="0" style="88" hidden="1" customWidth="1"/>
    <col min="2092" max="2092" width="11.42578125" style="88"/>
    <col min="2093" max="2123" width="0" style="88" hidden="1" customWidth="1"/>
    <col min="2124" max="2124" width="11.42578125" style="88"/>
    <col min="2125" max="2125" width="0" style="88" hidden="1" customWidth="1"/>
    <col min="2126" max="2126" width="9.7109375" style="88" customWidth="1"/>
    <col min="2127" max="2127" width="7" style="88" customWidth="1"/>
    <col min="2128" max="2128" width="9.140625" style="88" customWidth="1"/>
    <col min="2129" max="2129" width="13.7109375" style="88" customWidth="1"/>
    <col min="2130" max="2135" width="0" style="88" hidden="1" customWidth="1"/>
    <col min="2136" max="2304" width="11.42578125" style="88"/>
    <col min="2305" max="2305" width="5.7109375" style="88" customWidth="1"/>
    <col min="2306" max="2306" width="11.140625" style="88" customWidth="1"/>
    <col min="2307" max="2307" width="0" style="88" hidden="1" customWidth="1"/>
    <col min="2308" max="2308" width="9" style="88" customWidth="1"/>
    <col min="2309" max="2311" width="0" style="88" hidden="1" customWidth="1"/>
    <col min="2312" max="2312" width="10" style="88" customWidth="1"/>
    <col min="2313" max="2313" width="0" style="88" hidden="1" customWidth="1"/>
    <col min="2314" max="2314" width="8.5703125" style="88" customWidth="1"/>
    <col min="2315" max="2315" width="0" style="88" hidden="1" customWidth="1"/>
    <col min="2316" max="2316" width="11.28515625" style="88" customWidth="1"/>
    <col min="2317" max="2317" width="0" style="88" hidden="1" customWidth="1"/>
    <col min="2318" max="2318" width="11.28515625" style="88" customWidth="1"/>
    <col min="2319" max="2321" width="0" style="88" hidden="1" customWidth="1"/>
    <col min="2322" max="2322" width="9" style="88" customWidth="1"/>
    <col min="2323" max="2325" width="0" style="88" hidden="1" customWidth="1"/>
    <col min="2326" max="2326" width="11.28515625" style="88" customWidth="1"/>
    <col min="2327" max="2329" width="0" style="88" hidden="1" customWidth="1"/>
    <col min="2330" max="2330" width="10.140625" style="88" customWidth="1"/>
    <col min="2331" max="2333" width="0" style="88" hidden="1" customWidth="1"/>
    <col min="2334" max="2334" width="11.42578125" style="88" customWidth="1"/>
    <col min="2335" max="2337" width="0" style="88" hidden="1" customWidth="1"/>
    <col min="2338" max="2338" width="9.28515625" style="88" customWidth="1"/>
    <col min="2339" max="2339" width="0" style="88" hidden="1" customWidth="1"/>
    <col min="2340" max="2340" width="11.42578125" style="88" customWidth="1"/>
    <col min="2341" max="2341" width="0" style="88" hidden="1" customWidth="1"/>
    <col min="2342" max="2342" width="11.42578125" style="88" customWidth="1"/>
    <col min="2343" max="2343" width="0" style="88" hidden="1" customWidth="1"/>
    <col min="2344" max="2344" width="8.28515625" style="88" customWidth="1"/>
    <col min="2345" max="2345" width="0" style="88" hidden="1" customWidth="1"/>
    <col min="2346" max="2346" width="10.140625" style="88" customWidth="1"/>
    <col min="2347" max="2347" width="0" style="88" hidden="1" customWidth="1"/>
    <col min="2348" max="2348" width="11.42578125" style="88"/>
    <col min="2349" max="2379" width="0" style="88" hidden="1" customWidth="1"/>
    <col min="2380" max="2380" width="11.42578125" style="88"/>
    <col min="2381" max="2381" width="0" style="88" hidden="1" customWidth="1"/>
    <col min="2382" max="2382" width="9.7109375" style="88" customWidth="1"/>
    <col min="2383" max="2383" width="7" style="88" customWidth="1"/>
    <col min="2384" max="2384" width="9.140625" style="88" customWidth="1"/>
    <col min="2385" max="2385" width="13.7109375" style="88" customWidth="1"/>
    <col min="2386" max="2391" width="0" style="88" hidden="1" customWidth="1"/>
    <col min="2392" max="2560" width="11.42578125" style="88"/>
    <col min="2561" max="2561" width="5.7109375" style="88" customWidth="1"/>
    <col min="2562" max="2562" width="11.140625" style="88" customWidth="1"/>
    <col min="2563" max="2563" width="0" style="88" hidden="1" customWidth="1"/>
    <col min="2564" max="2564" width="9" style="88" customWidth="1"/>
    <col min="2565" max="2567" width="0" style="88" hidden="1" customWidth="1"/>
    <col min="2568" max="2568" width="10" style="88" customWidth="1"/>
    <col min="2569" max="2569" width="0" style="88" hidden="1" customWidth="1"/>
    <col min="2570" max="2570" width="8.5703125" style="88" customWidth="1"/>
    <col min="2571" max="2571" width="0" style="88" hidden="1" customWidth="1"/>
    <col min="2572" max="2572" width="11.28515625" style="88" customWidth="1"/>
    <col min="2573" max="2573" width="0" style="88" hidden="1" customWidth="1"/>
    <col min="2574" max="2574" width="11.28515625" style="88" customWidth="1"/>
    <col min="2575" max="2577" width="0" style="88" hidden="1" customWidth="1"/>
    <col min="2578" max="2578" width="9" style="88" customWidth="1"/>
    <col min="2579" max="2581" width="0" style="88" hidden="1" customWidth="1"/>
    <col min="2582" max="2582" width="11.28515625" style="88" customWidth="1"/>
    <col min="2583" max="2585" width="0" style="88" hidden="1" customWidth="1"/>
    <col min="2586" max="2586" width="10.140625" style="88" customWidth="1"/>
    <col min="2587" max="2589" width="0" style="88" hidden="1" customWidth="1"/>
    <col min="2590" max="2590" width="11.42578125" style="88" customWidth="1"/>
    <col min="2591" max="2593" width="0" style="88" hidden="1" customWidth="1"/>
    <col min="2594" max="2594" width="9.28515625" style="88" customWidth="1"/>
    <col min="2595" max="2595" width="0" style="88" hidden="1" customWidth="1"/>
    <col min="2596" max="2596" width="11.42578125" style="88" customWidth="1"/>
    <col min="2597" max="2597" width="0" style="88" hidden="1" customWidth="1"/>
    <col min="2598" max="2598" width="11.42578125" style="88" customWidth="1"/>
    <col min="2599" max="2599" width="0" style="88" hidden="1" customWidth="1"/>
    <col min="2600" max="2600" width="8.28515625" style="88" customWidth="1"/>
    <col min="2601" max="2601" width="0" style="88" hidden="1" customWidth="1"/>
    <col min="2602" max="2602" width="10.140625" style="88" customWidth="1"/>
    <col min="2603" max="2603" width="0" style="88" hidden="1" customWidth="1"/>
    <col min="2604" max="2604" width="11.42578125" style="88"/>
    <col min="2605" max="2635" width="0" style="88" hidden="1" customWidth="1"/>
    <col min="2636" max="2636" width="11.42578125" style="88"/>
    <col min="2637" max="2637" width="0" style="88" hidden="1" customWidth="1"/>
    <col min="2638" max="2638" width="9.7109375" style="88" customWidth="1"/>
    <col min="2639" max="2639" width="7" style="88" customWidth="1"/>
    <col min="2640" max="2640" width="9.140625" style="88" customWidth="1"/>
    <col min="2641" max="2641" width="13.7109375" style="88" customWidth="1"/>
    <col min="2642" max="2647" width="0" style="88" hidden="1" customWidth="1"/>
    <col min="2648" max="2816" width="11.42578125" style="88"/>
    <col min="2817" max="2817" width="5.7109375" style="88" customWidth="1"/>
    <col min="2818" max="2818" width="11.140625" style="88" customWidth="1"/>
    <col min="2819" max="2819" width="0" style="88" hidden="1" customWidth="1"/>
    <col min="2820" max="2820" width="9" style="88" customWidth="1"/>
    <col min="2821" max="2823" width="0" style="88" hidden="1" customWidth="1"/>
    <col min="2824" max="2824" width="10" style="88" customWidth="1"/>
    <col min="2825" max="2825" width="0" style="88" hidden="1" customWidth="1"/>
    <col min="2826" max="2826" width="8.5703125" style="88" customWidth="1"/>
    <col min="2827" max="2827" width="0" style="88" hidden="1" customWidth="1"/>
    <col min="2828" max="2828" width="11.28515625" style="88" customWidth="1"/>
    <col min="2829" max="2829" width="0" style="88" hidden="1" customWidth="1"/>
    <col min="2830" max="2830" width="11.28515625" style="88" customWidth="1"/>
    <col min="2831" max="2833" width="0" style="88" hidden="1" customWidth="1"/>
    <col min="2834" max="2834" width="9" style="88" customWidth="1"/>
    <col min="2835" max="2837" width="0" style="88" hidden="1" customWidth="1"/>
    <col min="2838" max="2838" width="11.28515625" style="88" customWidth="1"/>
    <col min="2839" max="2841" width="0" style="88" hidden="1" customWidth="1"/>
    <col min="2842" max="2842" width="10.140625" style="88" customWidth="1"/>
    <col min="2843" max="2845" width="0" style="88" hidden="1" customWidth="1"/>
    <col min="2846" max="2846" width="11.42578125" style="88" customWidth="1"/>
    <col min="2847" max="2849" width="0" style="88" hidden="1" customWidth="1"/>
    <col min="2850" max="2850" width="9.28515625" style="88" customWidth="1"/>
    <col min="2851" max="2851" width="0" style="88" hidden="1" customWidth="1"/>
    <col min="2852" max="2852" width="11.42578125" style="88" customWidth="1"/>
    <col min="2853" max="2853" width="0" style="88" hidden="1" customWidth="1"/>
    <col min="2854" max="2854" width="11.42578125" style="88" customWidth="1"/>
    <col min="2855" max="2855" width="0" style="88" hidden="1" customWidth="1"/>
    <col min="2856" max="2856" width="8.28515625" style="88" customWidth="1"/>
    <col min="2857" max="2857" width="0" style="88" hidden="1" customWidth="1"/>
    <col min="2858" max="2858" width="10.140625" style="88" customWidth="1"/>
    <col min="2859" max="2859" width="0" style="88" hidden="1" customWidth="1"/>
    <col min="2860" max="2860" width="11.42578125" style="88"/>
    <col min="2861" max="2891" width="0" style="88" hidden="1" customWidth="1"/>
    <col min="2892" max="2892" width="11.42578125" style="88"/>
    <col min="2893" max="2893" width="0" style="88" hidden="1" customWidth="1"/>
    <col min="2894" max="2894" width="9.7109375" style="88" customWidth="1"/>
    <col min="2895" max="2895" width="7" style="88" customWidth="1"/>
    <col min="2896" max="2896" width="9.140625" style="88" customWidth="1"/>
    <col min="2897" max="2897" width="13.7109375" style="88" customWidth="1"/>
    <col min="2898" max="2903" width="0" style="88" hidden="1" customWidth="1"/>
    <col min="2904" max="3072" width="11.42578125" style="88"/>
    <col min="3073" max="3073" width="5.7109375" style="88" customWidth="1"/>
    <col min="3074" max="3074" width="11.140625" style="88" customWidth="1"/>
    <col min="3075" max="3075" width="0" style="88" hidden="1" customWidth="1"/>
    <col min="3076" max="3076" width="9" style="88" customWidth="1"/>
    <col min="3077" max="3079" width="0" style="88" hidden="1" customWidth="1"/>
    <col min="3080" max="3080" width="10" style="88" customWidth="1"/>
    <col min="3081" max="3081" width="0" style="88" hidden="1" customWidth="1"/>
    <col min="3082" max="3082" width="8.5703125" style="88" customWidth="1"/>
    <col min="3083" max="3083" width="0" style="88" hidden="1" customWidth="1"/>
    <col min="3084" max="3084" width="11.28515625" style="88" customWidth="1"/>
    <col min="3085" max="3085" width="0" style="88" hidden="1" customWidth="1"/>
    <col min="3086" max="3086" width="11.28515625" style="88" customWidth="1"/>
    <col min="3087" max="3089" width="0" style="88" hidden="1" customWidth="1"/>
    <col min="3090" max="3090" width="9" style="88" customWidth="1"/>
    <col min="3091" max="3093" width="0" style="88" hidden="1" customWidth="1"/>
    <col min="3094" max="3094" width="11.28515625" style="88" customWidth="1"/>
    <col min="3095" max="3097" width="0" style="88" hidden="1" customWidth="1"/>
    <col min="3098" max="3098" width="10.140625" style="88" customWidth="1"/>
    <col min="3099" max="3101" width="0" style="88" hidden="1" customWidth="1"/>
    <col min="3102" max="3102" width="11.42578125" style="88" customWidth="1"/>
    <col min="3103" max="3105" width="0" style="88" hidden="1" customWidth="1"/>
    <col min="3106" max="3106" width="9.28515625" style="88" customWidth="1"/>
    <col min="3107" max="3107" width="0" style="88" hidden="1" customWidth="1"/>
    <col min="3108" max="3108" width="11.42578125" style="88" customWidth="1"/>
    <col min="3109" max="3109" width="0" style="88" hidden="1" customWidth="1"/>
    <col min="3110" max="3110" width="11.42578125" style="88" customWidth="1"/>
    <col min="3111" max="3111" width="0" style="88" hidden="1" customWidth="1"/>
    <col min="3112" max="3112" width="8.28515625" style="88" customWidth="1"/>
    <col min="3113" max="3113" width="0" style="88" hidden="1" customWidth="1"/>
    <col min="3114" max="3114" width="10.140625" style="88" customWidth="1"/>
    <col min="3115" max="3115" width="0" style="88" hidden="1" customWidth="1"/>
    <col min="3116" max="3116" width="11.42578125" style="88"/>
    <col min="3117" max="3147" width="0" style="88" hidden="1" customWidth="1"/>
    <col min="3148" max="3148" width="11.42578125" style="88"/>
    <col min="3149" max="3149" width="0" style="88" hidden="1" customWidth="1"/>
    <col min="3150" max="3150" width="9.7109375" style="88" customWidth="1"/>
    <col min="3151" max="3151" width="7" style="88" customWidth="1"/>
    <col min="3152" max="3152" width="9.140625" style="88" customWidth="1"/>
    <col min="3153" max="3153" width="13.7109375" style="88" customWidth="1"/>
    <col min="3154" max="3159" width="0" style="88" hidden="1" customWidth="1"/>
    <col min="3160" max="3328" width="11.42578125" style="88"/>
    <col min="3329" max="3329" width="5.7109375" style="88" customWidth="1"/>
    <col min="3330" max="3330" width="11.140625" style="88" customWidth="1"/>
    <col min="3331" max="3331" width="0" style="88" hidden="1" customWidth="1"/>
    <col min="3332" max="3332" width="9" style="88" customWidth="1"/>
    <col min="3333" max="3335" width="0" style="88" hidden="1" customWidth="1"/>
    <col min="3336" max="3336" width="10" style="88" customWidth="1"/>
    <col min="3337" max="3337" width="0" style="88" hidden="1" customWidth="1"/>
    <col min="3338" max="3338" width="8.5703125" style="88" customWidth="1"/>
    <col min="3339" max="3339" width="0" style="88" hidden="1" customWidth="1"/>
    <col min="3340" max="3340" width="11.28515625" style="88" customWidth="1"/>
    <col min="3341" max="3341" width="0" style="88" hidden="1" customWidth="1"/>
    <col min="3342" max="3342" width="11.28515625" style="88" customWidth="1"/>
    <col min="3343" max="3345" width="0" style="88" hidden="1" customWidth="1"/>
    <col min="3346" max="3346" width="9" style="88" customWidth="1"/>
    <col min="3347" max="3349" width="0" style="88" hidden="1" customWidth="1"/>
    <col min="3350" max="3350" width="11.28515625" style="88" customWidth="1"/>
    <col min="3351" max="3353" width="0" style="88" hidden="1" customWidth="1"/>
    <col min="3354" max="3354" width="10.140625" style="88" customWidth="1"/>
    <col min="3355" max="3357" width="0" style="88" hidden="1" customWidth="1"/>
    <col min="3358" max="3358" width="11.42578125" style="88" customWidth="1"/>
    <col min="3359" max="3361" width="0" style="88" hidden="1" customWidth="1"/>
    <col min="3362" max="3362" width="9.28515625" style="88" customWidth="1"/>
    <col min="3363" max="3363" width="0" style="88" hidden="1" customWidth="1"/>
    <col min="3364" max="3364" width="11.42578125" style="88" customWidth="1"/>
    <col min="3365" max="3365" width="0" style="88" hidden="1" customWidth="1"/>
    <col min="3366" max="3366" width="11.42578125" style="88" customWidth="1"/>
    <col min="3367" max="3367" width="0" style="88" hidden="1" customWidth="1"/>
    <col min="3368" max="3368" width="8.28515625" style="88" customWidth="1"/>
    <col min="3369" max="3369" width="0" style="88" hidden="1" customWidth="1"/>
    <col min="3370" max="3370" width="10.140625" style="88" customWidth="1"/>
    <col min="3371" max="3371" width="0" style="88" hidden="1" customWidth="1"/>
    <col min="3372" max="3372" width="11.42578125" style="88"/>
    <col min="3373" max="3403" width="0" style="88" hidden="1" customWidth="1"/>
    <col min="3404" max="3404" width="11.42578125" style="88"/>
    <col min="3405" max="3405" width="0" style="88" hidden="1" customWidth="1"/>
    <col min="3406" max="3406" width="9.7109375" style="88" customWidth="1"/>
    <col min="3407" max="3407" width="7" style="88" customWidth="1"/>
    <col min="3408" max="3408" width="9.140625" style="88" customWidth="1"/>
    <col min="3409" max="3409" width="13.7109375" style="88" customWidth="1"/>
    <col min="3410" max="3415" width="0" style="88" hidden="1" customWidth="1"/>
    <col min="3416" max="3584" width="11.42578125" style="88"/>
    <col min="3585" max="3585" width="5.7109375" style="88" customWidth="1"/>
    <col min="3586" max="3586" width="11.140625" style="88" customWidth="1"/>
    <col min="3587" max="3587" width="0" style="88" hidden="1" customWidth="1"/>
    <col min="3588" max="3588" width="9" style="88" customWidth="1"/>
    <col min="3589" max="3591" width="0" style="88" hidden="1" customWidth="1"/>
    <col min="3592" max="3592" width="10" style="88" customWidth="1"/>
    <col min="3593" max="3593" width="0" style="88" hidden="1" customWidth="1"/>
    <col min="3594" max="3594" width="8.5703125" style="88" customWidth="1"/>
    <col min="3595" max="3595" width="0" style="88" hidden="1" customWidth="1"/>
    <col min="3596" max="3596" width="11.28515625" style="88" customWidth="1"/>
    <col min="3597" max="3597" width="0" style="88" hidden="1" customWidth="1"/>
    <col min="3598" max="3598" width="11.28515625" style="88" customWidth="1"/>
    <col min="3599" max="3601" width="0" style="88" hidden="1" customWidth="1"/>
    <col min="3602" max="3602" width="9" style="88" customWidth="1"/>
    <col min="3603" max="3605" width="0" style="88" hidden="1" customWidth="1"/>
    <col min="3606" max="3606" width="11.28515625" style="88" customWidth="1"/>
    <col min="3607" max="3609" width="0" style="88" hidden="1" customWidth="1"/>
    <col min="3610" max="3610" width="10.140625" style="88" customWidth="1"/>
    <col min="3611" max="3613" width="0" style="88" hidden="1" customWidth="1"/>
    <col min="3614" max="3614" width="11.42578125" style="88" customWidth="1"/>
    <col min="3615" max="3617" width="0" style="88" hidden="1" customWidth="1"/>
    <col min="3618" max="3618" width="9.28515625" style="88" customWidth="1"/>
    <col min="3619" max="3619" width="0" style="88" hidden="1" customWidth="1"/>
    <col min="3620" max="3620" width="11.42578125" style="88" customWidth="1"/>
    <col min="3621" max="3621" width="0" style="88" hidden="1" customWidth="1"/>
    <col min="3622" max="3622" width="11.42578125" style="88" customWidth="1"/>
    <col min="3623" max="3623" width="0" style="88" hidden="1" customWidth="1"/>
    <col min="3624" max="3624" width="8.28515625" style="88" customWidth="1"/>
    <col min="3625" max="3625" width="0" style="88" hidden="1" customWidth="1"/>
    <col min="3626" max="3626" width="10.140625" style="88" customWidth="1"/>
    <col min="3627" max="3627" width="0" style="88" hidden="1" customWidth="1"/>
    <col min="3628" max="3628" width="11.42578125" style="88"/>
    <col min="3629" max="3659" width="0" style="88" hidden="1" customWidth="1"/>
    <col min="3660" max="3660" width="11.42578125" style="88"/>
    <col min="3661" max="3661" width="0" style="88" hidden="1" customWidth="1"/>
    <col min="3662" max="3662" width="9.7109375" style="88" customWidth="1"/>
    <col min="3663" max="3663" width="7" style="88" customWidth="1"/>
    <col min="3664" max="3664" width="9.140625" style="88" customWidth="1"/>
    <col min="3665" max="3665" width="13.7109375" style="88" customWidth="1"/>
    <col min="3666" max="3671" width="0" style="88" hidden="1" customWidth="1"/>
    <col min="3672" max="3840" width="11.42578125" style="88"/>
    <col min="3841" max="3841" width="5.7109375" style="88" customWidth="1"/>
    <col min="3842" max="3842" width="11.140625" style="88" customWidth="1"/>
    <col min="3843" max="3843" width="0" style="88" hidden="1" customWidth="1"/>
    <col min="3844" max="3844" width="9" style="88" customWidth="1"/>
    <col min="3845" max="3847" width="0" style="88" hidden="1" customWidth="1"/>
    <col min="3848" max="3848" width="10" style="88" customWidth="1"/>
    <col min="3849" max="3849" width="0" style="88" hidden="1" customWidth="1"/>
    <col min="3850" max="3850" width="8.5703125" style="88" customWidth="1"/>
    <col min="3851" max="3851" width="0" style="88" hidden="1" customWidth="1"/>
    <col min="3852" max="3852" width="11.28515625" style="88" customWidth="1"/>
    <col min="3853" max="3853" width="0" style="88" hidden="1" customWidth="1"/>
    <col min="3854" max="3854" width="11.28515625" style="88" customWidth="1"/>
    <col min="3855" max="3857" width="0" style="88" hidden="1" customWidth="1"/>
    <col min="3858" max="3858" width="9" style="88" customWidth="1"/>
    <col min="3859" max="3861" width="0" style="88" hidden="1" customWidth="1"/>
    <col min="3862" max="3862" width="11.28515625" style="88" customWidth="1"/>
    <col min="3863" max="3865" width="0" style="88" hidden="1" customWidth="1"/>
    <col min="3866" max="3866" width="10.140625" style="88" customWidth="1"/>
    <col min="3867" max="3869" width="0" style="88" hidden="1" customWidth="1"/>
    <col min="3870" max="3870" width="11.42578125" style="88" customWidth="1"/>
    <col min="3871" max="3873" width="0" style="88" hidden="1" customWidth="1"/>
    <col min="3874" max="3874" width="9.28515625" style="88" customWidth="1"/>
    <col min="3875" max="3875" width="0" style="88" hidden="1" customWidth="1"/>
    <col min="3876" max="3876" width="11.42578125" style="88" customWidth="1"/>
    <col min="3877" max="3877" width="0" style="88" hidden="1" customWidth="1"/>
    <col min="3878" max="3878" width="11.42578125" style="88" customWidth="1"/>
    <col min="3879" max="3879" width="0" style="88" hidden="1" customWidth="1"/>
    <col min="3880" max="3880" width="8.28515625" style="88" customWidth="1"/>
    <col min="3881" max="3881" width="0" style="88" hidden="1" customWidth="1"/>
    <col min="3882" max="3882" width="10.140625" style="88" customWidth="1"/>
    <col min="3883" max="3883" width="0" style="88" hidden="1" customWidth="1"/>
    <col min="3884" max="3884" width="11.42578125" style="88"/>
    <col min="3885" max="3915" width="0" style="88" hidden="1" customWidth="1"/>
    <col min="3916" max="3916" width="11.42578125" style="88"/>
    <col min="3917" max="3917" width="0" style="88" hidden="1" customWidth="1"/>
    <col min="3918" max="3918" width="9.7109375" style="88" customWidth="1"/>
    <col min="3919" max="3919" width="7" style="88" customWidth="1"/>
    <col min="3920" max="3920" width="9.140625" style="88" customWidth="1"/>
    <col min="3921" max="3921" width="13.7109375" style="88" customWidth="1"/>
    <col min="3922" max="3927" width="0" style="88" hidden="1" customWidth="1"/>
    <col min="3928" max="4096" width="11.42578125" style="88"/>
    <col min="4097" max="4097" width="5.7109375" style="88" customWidth="1"/>
    <col min="4098" max="4098" width="11.140625" style="88" customWidth="1"/>
    <col min="4099" max="4099" width="0" style="88" hidden="1" customWidth="1"/>
    <col min="4100" max="4100" width="9" style="88" customWidth="1"/>
    <col min="4101" max="4103" width="0" style="88" hidden="1" customWidth="1"/>
    <col min="4104" max="4104" width="10" style="88" customWidth="1"/>
    <col min="4105" max="4105" width="0" style="88" hidden="1" customWidth="1"/>
    <col min="4106" max="4106" width="8.5703125" style="88" customWidth="1"/>
    <col min="4107" max="4107" width="0" style="88" hidden="1" customWidth="1"/>
    <col min="4108" max="4108" width="11.28515625" style="88" customWidth="1"/>
    <col min="4109" max="4109" width="0" style="88" hidden="1" customWidth="1"/>
    <col min="4110" max="4110" width="11.28515625" style="88" customWidth="1"/>
    <col min="4111" max="4113" width="0" style="88" hidden="1" customWidth="1"/>
    <col min="4114" max="4114" width="9" style="88" customWidth="1"/>
    <col min="4115" max="4117" width="0" style="88" hidden="1" customWidth="1"/>
    <col min="4118" max="4118" width="11.28515625" style="88" customWidth="1"/>
    <col min="4119" max="4121" width="0" style="88" hidden="1" customWidth="1"/>
    <col min="4122" max="4122" width="10.140625" style="88" customWidth="1"/>
    <col min="4123" max="4125" width="0" style="88" hidden="1" customWidth="1"/>
    <col min="4126" max="4126" width="11.42578125" style="88" customWidth="1"/>
    <col min="4127" max="4129" width="0" style="88" hidden="1" customWidth="1"/>
    <col min="4130" max="4130" width="9.28515625" style="88" customWidth="1"/>
    <col min="4131" max="4131" width="0" style="88" hidden="1" customWidth="1"/>
    <col min="4132" max="4132" width="11.42578125" style="88" customWidth="1"/>
    <col min="4133" max="4133" width="0" style="88" hidden="1" customWidth="1"/>
    <col min="4134" max="4134" width="11.42578125" style="88" customWidth="1"/>
    <col min="4135" max="4135" width="0" style="88" hidden="1" customWidth="1"/>
    <col min="4136" max="4136" width="8.28515625" style="88" customWidth="1"/>
    <col min="4137" max="4137" width="0" style="88" hidden="1" customWidth="1"/>
    <col min="4138" max="4138" width="10.140625" style="88" customWidth="1"/>
    <col min="4139" max="4139" width="0" style="88" hidden="1" customWidth="1"/>
    <col min="4140" max="4140" width="11.42578125" style="88"/>
    <col min="4141" max="4171" width="0" style="88" hidden="1" customWidth="1"/>
    <col min="4172" max="4172" width="11.42578125" style="88"/>
    <col min="4173" max="4173" width="0" style="88" hidden="1" customWidth="1"/>
    <col min="4174" max="4174" width="9.7109375" style="88" customWidth="1"/>
    <col min="4175" max="4175" width="7" style="88" customWidth="1"/>
    <col min="4176" max="4176" width="9.140625" style="88" customWidth="1"/>
    <col min="4177" max="4177" width="13.7109375" style="88" customWidth="1"/>
    <col min="4178" max="4183" width="0" style="88" hidden="1" customWidth="1"/>
    <col min="4184" max="4352" width="11.42578125" style="88"/>
    <col min="4353" max="4353" width="5.7109375" style="88" customWidth="1"/>
    <col min="4354" max="4354" width="11.140625" style="88" customWidth="1"/>
    <col min="4355" max="4355" width="0" style="88" hidden="1" customWidth="1"/>
    <col min="4356" max="4356" width="9" style="88" customWidth="1"/>
    <col min="4357" max="4359" width="0" style="88" hidden="1" customWidth="1"/>
    <col min="4360" max="4360" width="10" style="88" customWidth="1"/>
    <col min="4361" max="4361" width="0" style="88" hidden="1" customWidth="1"/>
    <col min="4362" max="4362" width="8.5703125" style="88" customWidth="1"/>
    <col min="4363" max="4363" width="0" style="88" hidden="1" customWidth="1"/>
    <col min="4364" max="4364" width="11.28515625" style="88" customWidth="1"/>
    <col min="4365" max="4365" width="0" style="88" hidden="1" customWidth="1"/>
    <col min="4366" max="4366" width="11.28515625" style="88" customWidth="1"/>
    <col min="4367" max="4369" width="0" style="88" hidden="1" customWidth="1"/>
    <col min="4370" max="4370" width="9" style="88" customWidth="1"/>
    <col min="4371" max="4373" width="0" style="88" hidden="1" customWidth="1"/>
    <col min="4374" max="4374" width="11.28515625" style="88" customWidth="1"/>
    <col min="4375" max="4377" width="0" style="88" hidden="1" customWidth="1"/>
    <col min="4378" max="4378" width="10.140625" style="88" customWidth="1"/>
    <col min="4379" max="4381" width="0" style="88" hidden="1" customWidth="1"/>
    <col min="4382" max="4382" width="11.42578125" style="88" customWidth="1"/>
    <col min="4383" max="4385" width="0" style="88" hidden="1" customWidth="1"/>
    <col min="4386" max="4386" width="9.28515625" style="88" customWidth="1"/>
    <col min="4387" max="4387" width="0" style="88" hidden="1" customWidth="1"/>
    <col min="4388" max="4388" width="11.42578125" style="88" customWidth="1"/>
    <col min="4389" max="4389" width="0" style="88" hidden="1" customWidth="1"/>
    <col min="4390" max="4390" width="11.42578125" style="88" customWidth="1"/>
    <col min="4391" max="4391" width="0" style="88" hidden="1" customWidth="1"/>
    <col min="4392" max="4392" width="8.28515625" style="88" customWidth="1"/>
    <col min="4393" max="4393" width="0" style="88" hidden="1" customWidth="1"/>
    <col min="4394" max="4394" width="10.140625" style="88" customWidth="1"/>
    <col min="4395" max="4395" width="0" style="88" hidden="1" customWidth="1"/>
    <col min="4396" max="4396" width="11.42578125" style="88"/>
    <col min="4397" max="4427" width="0" style="88" hidden="1" customWidth="1"/>
    <col min="4428" max="4428" width="11.42578125" style="88"/>
    <col min="4429" max="4429" width="0" style="88" hidden="1" customWidth="1"/>
    <col min="4430" max="4430" width="9.7109375" style="88" customWidth="1"/>
    <col min="4431" max="4431" width="7" style="88" customWidth="1"/>
    <col min="4432" max="4432" width="9.140625" style="88" customWidth="1"/>
    <col min="4433" max="4433" width="13.7109375" style="88" customWidth="1"/>
    <col min="4434" max="4439" width="0" style="88" hidden="1" customWidth="1"/>
    <col min="4440" max="4608" width="11.42578125" style="88"/>
    <col min="4609" max="4609" width="5.7109375" style="88" customWidth="1"/>
    <col min="4610" max="4610" width="11.140625" style="88" customWidth="1"/>
    <col min="4611" max="4611" width="0" style="88" hidden="1" customWidth="1"/>
    <col min="4612" max="4612" width="9" style="88" customWidth="1"/>
    <col min="4613" max="4615" width="0" style="88" hidden="1" customWidth="1"/>
    <col min="4616" max="4616" width="10" style="88" customWidth="1"/>
    <col min="4617" max="4617" width="0" style="88" hidden="1" customWidth="1"/>
    <col min="4618" max="4618" width="8.5703125" style="88" customWidth="1"/>
    <col min="4619" max="4619" width="0" style="88" hidden="1" customWidth="1"/>
    <col min="4620" max="4620" width="11.28515625" style="88" customWidth="1"/>
    <col min="4621" max="4621" width="0" style="88" hidden="1" customWidth="1"/>
    <col min="4622" max="4622" width="11.28515625" style="88" customWidth="1"/>
    <col min="4623" max="4625" width="0" style="88" hidden="1" customWidth="1"/>
    <col min="4626" max="4626" width="9" style="88" customWidth="1"/>
    <col min="4627" max="4629" width="0" style="88" hidden="1" customWidth="1"/>
    <col min="4630" max="4630" width="11.28515625" style="88" customWidth="1"/>
    <col min="4631" max="4633" width="0" style="88" hidden="1" customWidth="1"/>
    <col min="4634" max="4634" width="10.140625" style="88" customWidth="1"/>
    <col min="4635" max="4637" width="0" style="88" hidden="1" customWidth="1"/>
    <col min="4638" max="4638" width="11.42578125" style="88" customWidth="1"/>
    <col min="4639" max="4641" width="0" style="88" hidden="1" customWidth="1"/>
    <col min="4642" max="4642" width="9.28515625" style="88" customWidth="1"/>
    <col min="4643" max="4643" width="0" style="88" hidden="1" customWidth="1"/>
    <col min="4644" max="4644" width="11.42578125" style="88" customWidth="1"/>
    <col min="4645" max="4645" width="0" style="88" hidden="1" customWidth="1"/>
    <col min="4646" max="4646" width="11.42578125" style="88" customWidth="1"/>
    <col min="4647" max="4647" width="0" style="88" hidden="1" customWidth="1"/>
    <col min="4648" max="4648" width="8.28515625" style="88" customWidth="1"/>
    <col min="4649" max="4649" width="0" style="88" hidden="1" customWidth="1"/>
    <col min="4650" max="4650" width="10.140625" style="88" customWidth="1"/>
    <col min="4651" max="4651" width="0" style="88" hidden="1" customWidth="1"/>
    <col min="4652" max="4652" width="11.42578125" style="88"/>
    <col min="4653" max="4683" width="0" style="88" hidden="1" customWidth="1"/>
    <col min="4684" max="4684" width="11.42578125" style="88"/>
    <col min="4685" max="4685" width="0" style="88" hidden="1" customWidth="1"/>
    <col min="4686" max="4686" width="9.7109375" style="88" customWidth="1"/>
    <col min="4687" max="4687" width="7" style="88" customWidth="1"/>
    <col min="4688" max="4688" width="9.140625" style="88" customWidth="1"/>
    <col min="4689" max="4689" width="13.7109375" style="88" customWidth="1"/>
    <col min="4690" max="4695" width="0" style="88" hidden="1" customWidth="1"/>
    <col min="4696" max="4864" width="11.42578125" style="88"/>
    <col min="4865" max="4865" width="5.7109375" style="88" customWidth="1"/>
    <col min="4866" max="4866" width="11.140625" style="88" customWidth="1"/>
    <col min="4867" max="4867" width="0" style="88" hidden="1" customWidth="1"/>
    <col min="4868" max="4868" width="9" style="88" customWidth="1"/>
    <col min="4869" max="4871" width="0" style="88" hidden="1" customWidth="1"/>
    <col min="4872" max="4872" width="10" style="88" customWidth="1"/>
    <col min="4873" max="4873" width="0" style="88" hidden="1" customWidth="1"/>
    <col min="4874" max="4874" width="8.5703125" style="88" customWidth="1"/>
    <col min="4875" max="4875" width="0" style="88" hidden="1" customWidth="1"/>
    <col min="4876" max="4876" width="11.28515625" style="88" customWidth="1"/>
    <col min="4877" max="4877" width="0" style="88" hidden="1" customWidth="1"/>
    <col min="4878" max="4878" width="11.28515625" style="88" customWidth="1"/>
    <col min="4879" max="4881" width="0" style="88" hidden="1" customWidth="1"/>
    <col min="4882" max="4882" width="9" style="88" customWidth="1"/>
    <col min="4883" max="4885" width="0" style="88" hidden="1" customWidth="1"/>
    <col min="4886" max="4886" width="11.28515625" style="88" customWidth="1"/>
    <col min="4887" max="4889" width="0" style="88" hidden="1" customWidth="1"/>
    <col min="4890" max="4890" width="10.140625" style="88" customWidth="1"/>
    <col min="4891" max="4893" width="0" style="88" hidden="1" customWidth="1"/>
    <col min="4894" max="4894" width="11.42578125" style="88" customWidth="1"/>
    <col min="4895" max="4897" width="0" style="88" hidden="1" customWidth="1"/>
    <col min="4898" max="4898" width="9.28515625" style="88" customWidth="1"/>
    <col min="4899" max="4899" width="0" style="88" hidden="1" customWidth="1"/>
    <col min="4900" max="4900" width="11.42578125" style="88" customWidth="1"/>
    <col min="4901" max="4901" width="0" style="88" hidden="1" customWidth="1"/>
    <col min="4902" max="4902" width="11.42578125" style="88" customWidth="1"/>
    <col min="4903" max="4903" width="0" style="88" hidden="1" customWidth="1"/>
    <col min="4904" max="4904" width="8.28515625" style="88" customWidth="1"/>
    <col min="4905" max="4905" width="0" style="88" hidden="1" customWidth="1"/>
    <col min="4906" max="4906" width="10.140625" style="88" customWidth="1"/>
    <col min="4907" max="4907" width="0" style="88" hidden="1" customWidth="1"/>
    <col min="4908" max="4908" width="11.42578125" style="88"/>
    <col min="4909" max="4939" width="0" style="88" hidden="1" customWidth="1"/>
    <col min="4940" max="4940" width="11.42578125" style="88"/>
    <col min="4941" max="4941" width="0" style="88" hidden="1" customWidth="1"/>
    <col min="4942" max="4942" width="9.7109375" style="88" customWidth="1"/>
    <col min="4943" max="4943" width="7" style="88" customWidth="1"/>
    <col min="4944" max="4944" width="9.140625" style="88" customWidth="1"/>
    <col min="4945" max="4945" width="13.7109375" style="88" customWidth="1"/>
    <col min="4946" max="4951" width="0" style="88" hidden="1" customWidth="1"/>
    <col min="4952" max="5120" width="11.42578125" style="88"/>
    <col min="5121" max="5121" width="5.7109375" style="88" customWidth="1"/>
    <col min="5122" max="5122" width="11.140625" style="88" customWidth="1"/>
    <col min="5123" max="5123" width="0" style="88" hidden="1" customWidth="1"/>
    <col min="5124" max="5124" width="9" style="88" customWidth="1"/>
    <col min="5125" max="5127" width="0" style="88" hidden="1" customWidth="1"/>
    <col min="5128" max="5128" width="10" style="88" customWidth="1"/>
    <col min="5129" max="5129" width="0" style="88" hidden="1" customWidth="1"/>
    <col min="5130" max="5130" width="8.5703125" style="88" customWidth="1"/>
    <col min="5131" max="5131" width="0" style="88" hidden="1" customWidth="1"/>
    <col min="5132" max="5132" width="11.28515625" style="88" customWidth="1"/>
    <col min="5133" max="5133" width="0" style="88" hidden="1" customWidth="1"/>
    <col min="5134" max="5134" width="11.28515625" style="88" customWidth="1"/>
    <col min="5135" max="5137" width="0" style="88" hidden="1" customWidth="1"/>
    <col min="5138" max="5138" width="9" style="88" customWidth="1"/>
    <col min="5139" max="5141" width="0" style="88" hidden="1" customWidth="1"/>
    <col min="5142" max="5142" width="11.28515625" style="88" customWidth="1"/>
    <col min="5143" max="5145" width="0" style="88" hidden="1" customWidth="1"/>
    <col min="5146" max="5146" width="10.140625" style="88" customWidth="1"/>
    <col min="5147" max="5149" width="0" style="88" hidden="1" customWidth="1"/>
    <col min="5150" max="5150" width="11.42578125" style="88" customWidth="1"/>
    <col min="5151" max="5153" width="0" style="88" hidden="1" customWidth="1"/>
    <col min="5154" max="5154" width="9.28515625" style="88" customWidth="1"/>
    <col min="5155" max="5155" width="0" style="88" hidden="1" customWidth="1"/>
    <col min="5156" max="5156" width="11.42578125" style="88" customWidth="1"/>
    <col min="5157" max="5157" width="0" style="88" hidden="1" customWidth="1"/>
    <col min="5158" max="5158" width="11.42578125" style="88" customWidth="1"/>
    <col min="5159" max="5159" width="0" style="88" hidden="1" customWidth="1"/>
    <col min="5160" max="5160" width="8.28515625" style="88" customWidth="1"/>
    <col min="5161" max="5161" width="0" style="88" hidden="1" customWidth="1"/>
    <col min="5162" max="5162" width="10.140625" style="88" customWidth="1"/>
    <col min="5163" max="5163" width="0" style="88" hidden="1" customWidth="1"/>
    <col min="5164" max="5164" width="11.42578125" style="88"/>
    <col min="5165" max="5195" width="0" style="88" hidden="1" customWidth="1"/>
    <col min="5196" max="5196" width="11.42578125" style="88"/>
    <col min="5197" max="5197" width="0" style="88" hidden="1" customWidth="1"/>
    <col min="5198" max="5198" width="9.7109375" style="88" customWidth="1"/>
    <col min="5199" max="5199" width="7" style="88" customWidth="1"/>
    <col min="5200" max="5200" width="9.140625" style="88" customWidth="1"/>
    <col min="5201" max="5201" width="13.7109375" style="88" customWidth="1"/>
    <col min="5202" max="5207" width="0" style="88" hidden="1" customWidth="1"/>
    <col min="5208" max="5376" width="11.42578125" style="88"/>
    <col min="5377" max="5377" width="5.7109375" style="88" customWidth="1"/>
    <col min="5378" max="5378" width="11.140625" style="88" customWidth="1"/>
    <col min="5379" max="5379" width="0" style="88" hidden="1" customWidth="1"/>
    <col min="5380" max="5380" width="9" style="88" customWidth="1"/>
    <col min="5381" max="5383" width="0" style="88" hidden="1" customWidth="1"/>
    <col min="5384" max="5384" width="10" style="88" customWidth="1"/>
    <col min="5385" max="5385" width="0" style="88" hidden="1" customWidth="1"/>
    <col min="5386" max="5386" width="8.5703125" style="88" customWidth="1"/>
    <col min="5387" max="5387" width="0" style="88" hidden="1" customWidth="1"/>
    <col min="5388" max="5388" width="11.28515625" style="88" customWidth="1"/>
    <col min="5389" max="5389" width="0" style="88" hidden="1" customWidth="1"/>
    <col min="5390" max="5390" width="11.28515625" style="88" customWidth="1"/>
    <col min="5391" max="5393" width="0" style="88" hidden="1" customWidth="1"/>
    <col min="5394" max="5394" width="9" style="88" customWidth="1"/>
    <col min="5395" max="5397" width="0" style="88" hidden="1" customWidth="1"/>
    <col min="5398" max="5398" width="11.28515625" style="88" customWidth="1"/>
    <col min="5399" max="5401" width="0" style="88" hidden="1" customWidth="1"/>
    <col min="5402" max="5402" width="10.140625" style="88" customWidth="1"/>
    <col min="5403" max="5405" width="0" style="88" hidden="1" customWidth="1"/>
    <col min="5406" max="5406" width="11.42578125" style="88" customWidth="1"/>
    <col min="5407" max="5409" width="0" style="88" hidden="1" customWidth="1"/>
    <col min="5410" max="5410" width="9.28515625" style="88" customWidth="1"/>
    <col min="5411" max="5411" width="0" style="88" hidden="1" customWidth="1"/>
    <col min="5412" max="5412" width="11.42578125" style="88" customWidth="1"/>
    <col min="5413" max="5413" width="0" style="88" hidden="1" customWidth="1"/>
    <col min="5414" max="5414" width="11.42578125" style="88" customWidth="1"/>
    <col min="5415" max="5415" width="0" style="88" hidden="1" customWidth="1"/>
    <col min="5416" max="5416" width="8.28515625" style="88" customWidth="1"/>
    <col min="5417" max="5417" width="0" style="88" hidden="1" customWidth="1"/>
    <col min="5418" max="5418" width="10.140625" style="88" customWidth="1"/>
    <col min="5419" max="5419" width="0" style="88" hidden="1" customWidth="1"/>
    <col min="5420" max="5420" width="11.42578125" style="88"/>
    <col min="5421" max="5451" width="0" style="88" hidden="1" customWidth="1"/>
    <col min="5452" max="5452" width="11.42578125" style="88"/>
    <col min="5453" max="5453" width="0" style="88" hidden="1" customWidth="1"/>
    <col min="5454" max="5454" width="9.7109375" style="88" customWidth="1"/>
    <col min="5455" max="5455" width="7" style="88" customWidth="1"/>
    <col min="5456" max="5456" width="9.140625" style="88" customWidth="1"/>
    <col min="5457" max="5457" width="13.7109375" style="88" customWidth="1"/>
    <col min="5458" max="5463" width="0" style="88" hidden="1" customWidth="1"/>
    <col min="5464" max="5632" width="11.42578125" style="88"/>
    <col min="5633" max="5633" width="5.7109375" style="88" customWidth="1"/>
    <col min="5634" max="5634" width="11.140625" style="88" customWidth="1"/>
    <col min="5635" max="5635" width="0" style="88" hidden="1" customWidth="1"/>
    <col min="5636" max="5636" width="9" style="88" customWidth="1"/>
    <col min="5637" max="5639" width="0" style="88" hidden="1" customWidth="1"/>
    <col min="5640" max="5640" width="10" style="88" customWidth="1"/>
    <col min="5641" max="5641" width="0" style="88" hidden="1" customWidth="1"/>
    <col min="5642" max="5642" width="8.5703125" style="88" customWidth="1"/>
    <col min="5643" max="5643" width="0" style="88" hidden="1" customWidth="1"/>
    <col min="5644" max="5644" width="11.28515625" style="88" customWidth="1"/>
    <col min="5645" max="5645" width="0" style="88" hidden="1" customWidth="1"/>
    <col min="5646" max="5646" width="11.28515625" style="88" customWidth="1"/>
    <col min="5647" max="5649" width="0" style="88" hidden="1" customWidth="1"/>
    <col min="5650" max="5650" width="9" style="88" customWidth="1"/>
    <col min="5651" max="5653" width="0" style="88" hidden="1" customWidth="1"/>
    <col min="5654" max="5654" width="11.28515625" style="88" customWidth="1"/>
    <col min="5655" max="5657" width="0" style="88" hidden="1" customWidth="1"/>
    <col min="5658" max="5658" width="10.140625" style="88" customWidth="1"/>
    <col min="5659" max="5661" width="0" style="88" hidden="1" customWidth="1"/>
    <col min="5662" max="5662" width="11.42578125" style="88" customWidth="1"/>
    <col min="5663" max="5665" width="0" style="88" hidden="1" customWidth="1"/>
    <col min="5666" max="5666" width="9.28515625" style="88" customWidth="1"/>
    <col min="5667" max="5667" width="0" style="88" hidden="1" customWidth="1"/>
    <col min="5668" max="5668" width="11.42578125" style="88" customWidth="1"/>
    <col min="5669" max="5669" width="0" style="88" hidden="1" customWidth="1"/>
    <col min="5670" max="5670" width="11.42578125" style="88" customWidth="1"/>
    <col min="5671" max="5671" width="0" style="88" hidden="1" customWidth="1"/>
    <col min="5672" max="5672" width="8.28515625" style="88" customWidth="1"/>
    <col min="5673" max="5673" width="0" style="88" hidden="1" customWidth="1"/>
    <col min="5674" max="5674" width="10.140625" style="88" customWidth="1"/>
    <col min="5675" max="5675" width="0" style="88" hidden="1" customWidth="1"/>
    <col min="5676" max="5676" width="11.42578125" style="88"/>
    <col min="5677" max="5707" width="0" style="88" hidden="1" customWidth="1"/>
    <col min="5708" max="5708" width="11.42578125" style="88"/>
    <col min="5709" max="5709" width="0" style="88" hidden="1" customWidth="1"/>
    <col min="5710" max="5710" width="9.7109375" style="88" customWidth="1"/>
    <col min="5711" max="5711" width="7" style="88" customWidth="1"/>
    <col min="5712" max="5712" width="9.140625" style="88" customWidth="1"/>
    <col min="5713" max="5713" width="13.7109375" style="88" customWidth="1"/>
    <col min="5714" max="5719" width="0" style="88" hidden="1" customWidth="1"/>
    <col min="5720" max="5888" width="11.42578125" style="88"/>
    <col min="5889" max="5889" width="5.7109375" style="88" customWidth="1"/>
    <col min="5890" max="5890" width="11.140625" style="88" customWidth="1"/>
    <col min="5891" max="5891" width="0" style="88" hidden="1" customWidth="1"/>
    <col min="5892" max="5892" width="9" style="88" customWidth="1"/>
    <col min="5893" max="5895" width="0" style="88" hidden="1" customWidth="1"/>
    <col min="5896" max="5896" width="10" style="88" customWidth="1"/>
    <col min="5897" max="5897" width="0" style="88" hidden="1" customWidth="1"/>
    <col min="5898" max="5898" width="8.5703125" style="88" customWidth="1"/>
    <col min="5899" max="5899" width="0" style="88" hidden="1" customWidth="1"/>
    <col min="5900" max="5900" width="11.28515625" style="88" customWidth="1"/>
    <col min="5901" max="5901" width="0" style="88" hidden="1" customWidth="1"/>
    <col min="5902" max="5902" width="11.28515625" style="88" customWidth="1"/>
    <col min="5903" max="5905" width="0" style="88" hidden="1" customWidth="1"/>
    <col min="5906" max="5906" width="9" style="88" customWidth="1"/>
    <col min="5907" max="5909" width="0" style="88" hidden="1" customWidth="1"/>
    <col min="5910" max="5910" width="11.28515625" style="88" customWidth="1"/>
    <col min="5911" max="5913" width="0" style="88" hidden="1" customWidth="1"/>
    <col min="5914" max="5914" width="10.140625" style="88" customWidth="1"/>
    <col min="5915" max="5917" width="0" style="88" hidden="1" customWidth="1"/>
    <col min="5918" max="5918" width="11.42578125" style="88" customWidth="1"/>
    <col min="5919" max="5921" width="0" style="88" hidden="1" customWidth="1"/>
    <col min="5922" max="5922" width="9.28515625" style="88" customWidth="1"/>
    <col min="5923" max="5923" width="0" style="88" hidden="1" customWidth="1"/>
    <col min="5924" max="5924" width="11.42578125" style="88" customWidth="1"/>
    <col min="5925" max="5925" width="0" style="88" hidden="1" customWidth="1"/>
    <col min="5926" max="5926" width="11.42578125" style="88" customWidth="1"/>
    <col min="5927" max="5927" width="0" style="88" hidden="1" customWidth="1"/>
    <col min="5928" max="5928" width="8.28515625" style="88" customWidth="1"/>
    <col min="5929" max="5929" width="0" style="88" hidden="1" customWidth="1"/>
    <col min="5930" max="5930" width="10.140625" style="88" customWidth="1"/>
    <col min="5931" max="5931" width="0" style="88" hidden="1" customWidth="1"/>
    <col min="5932" max="5932" width="11.42578125" style="88"/>
    <col min="5933" max="5963" width="0" style="88" hidden="1" customWidth="1"/>
    <col min="5964" max="5964" width="11.42578125" style="88"/>
    <col min="5965" max="5965" width="0" style="88" hidden="1" customWidth="1"/>
    <col min="5966" max="5966" width="9.7109375" style="88" customWidth="1"/>
    <col min="5967" max="5967" width="7" style="88" customWidth="1"/>
    <col min="5968" max="5968" width="9.140625" style="88" customWidth="1"/>
    <col min="5969" max="5969" width="13.7109375" style="88" customWidth="1"/>
    <col min="5970" max="5975" width="0" style="88" hidden="1" customWidth="1"/>
    <col min="5976" max="6144" width="11.42578125" style="88"/>
    <col min="6145" max="6145" width="5.7109375" style="88" customWidth="1"/>
    <col min="6146" max="6146" width="11.140625" style="88" customWidth="1"/>
    <col min="6147" max="6147" width="0" style="88" hidden="1" customWidth="1"/>
    <col min="6148" max="6148" width="9" style="88" customWidth="1"/>
    <col min="6149" max="6151" width="0" style="88" hidden="1" customWidth="1"/>
    <col min="6152" max="6152" width="10" style="88" customWidth="1"/>
    <col min="6153" max="6153" width="0" style="88" hidden="1" customWidth="1"/>
    <col min="6154" max="6154" width="8.5703125" style="88" customWidth="1"/>
    <col min="6155" max="6155" width="0" style="88" hidden="1" customWidth="1"/>
    <col min="6156" max="6156" width="11.28515625" style="88" customWidth="1"/>
    <col min="6157" max="6157" width="0" style="88" hidden="1" customWidth="1"/>
    <col min="6158" max="6158" width="11.28515625" style="88" customWidth="1"/>
    <col min="6159" max="6161" width="0" style="88" hidden="1" customWidth="1"/>
    <col min="6162" max="6162" width="9" style="88" customWidth="1"/>
    <col min="6163" max="6165" width="0" style="88" hidden="1" customWidth="1"/>
    <col min="6166" max="6166" width="11.28515625" style="88" customWidth="1"/>
    <col min="6167" max="6169" width="0" style="88" hidden="1" customWidth="1"/>
    <col min="6170" max="6170" width="10.140625" style="88" customWidth="1"/>
    <col min="6171" max="6173" width="0" style="88" hidden="1" customWidth="1"/>
    <col min="6174" max="6174" width="11.42578125" style="88" customWidth="1"/>
    <col min="6175" max="6177" width="0" style="88" hidden="1" customWidth="1"/>
    <col min="6178" max="6178" width="9.28515625" style="88" customWidth="1"/>
    <col min="6179" max="6179" width="0" style="88" hidden="1" customWidth="1"/>
    <col min="6180" max="6180" width="11.42578125" style="88" customWidth="1"/>
    <col min="6181" max="6181" width="0" style="88" hidden="1" customWidth="1"/>
    <col min="6182" max="6182" width="11.42578125" style="88" customWidth="1"/>
    <col min="6183" max="6183" width="0" style="88" hidden="1" customWidth="1"/>
    <col min="6184" max="6184" width="8.28515625" style="88" customWidth="1"/>
    <col min="6185" max="6185" width="0" style="88" hidden="1" customWidth="1"/>
    <col min="6186" max="6186" width="10.140625" style="88" customWidth="1"/>
    <col min="6187" max="6187" width="0" style="88" hidden="1" customWidth="1"/>
    <col min="6188" max="6188" width="11.42578125" style="88"/>
    <col min="6189" max="6219" width="0" style="88" hidden="1" customWidth="1"/>
    <col min="6220" max="6220" width="11.42578125" style="88"/>
    <col min="6221" max="6221" width="0" style="88" hidden="1" customWidth="1"/>
    <col min="6222" max="6222" width="9.7109375" style="88" customWidth="1"/>
    <col min="6223" max="6223" width="7" style="88" customWidth="1"/>
    <col min="6224" max="6224" width="9.140625" style="88" customWidth="1"/>
    <col min="6225" max="6225" width="13.7109375" style="88" customWidth="1"/>
    <col min="6226" max="6231" width="0" style="88" hidden="1" customWidth="1"/>
    <col min="6232" max="6400" width="11.42578125" style="88"/>
    <col min="6401" max="6401" width="5.7109375" style="88" customWidth="1"/>
    <col min="6402" max="6402" width="11.140625" style="88" customWidth="1"/>
    <col min="6403" max="6403" width="0" style="88" hidden="1" customWidth="1"/>
    <col min="6404" max="6404" width="9" style="88" customWidth="1"/>
    <col min="6405" max="6407" width="0" style="88" hidden="1" customWidth="1"/>
    <col min="6408" max="6408" width="10" style="88" customWidth="1"/>
    <col min="6409" max="6409" width="0" style="88" hidden="1" customWidth="1"/>
    <col min="6410" max="6410" width="8.5703125" style="88" customWidth="1"/>
    <col min="6411" max="6411" width="0" style="88" hidden="1" customWidth="1"/>
    <col min="6412" max="6412" width="11.28515625" style="88" customWidth="1"/>
    <col min="6413" max="6413" width="0" style="88" hidden="1" customWidth="1"/>
    <col min="6414" max="6414" width="11.28515625" style="88" customWidth="1"/>
    <col min="6415" max="6417" width="0" style="88" hidden="1" customWidth="1"/>
    <col min="6418" max="6418" width="9" style="88" customWidth="1"/>
    <col min="6419" max="6421" width="0" style="88" hidden="1" customWidth="1"/>
    <col min="6422" max="6422" width="11.28515625" style="88" customWidth="1"/>
    <col min="6423" max="6425" width="0" style="88" hidden="1" customWidth="1"/>
    <col min="6426" max="6426" width="10.140625" style="88" customWidth="1"/>
    <col min="6427" max="6429" width="0" style="88" hidden="1" customWidth="1"/>
    <col min="6430" max="6430" width="11.42578125" style="88" customWidth="1"/>
    <col min="6431" max="6433" width="0" style="88" hidden="1" customWidth="1"/>
    <col min="6434" max="6434" width="9.28515625" style="88" customWidth="1"/>
    <col min="6435" max="6435" width="0" style="88" hidden="1" customWidth="1"/>
    <col min="6436" max="6436" width="11.42578125" style="88" customWidth="1"/>
    <col min="6437" max="6437" width="0" style="88" hidden="1" customWidth="1"/>
    <col min="6438" max="6438" width="11.42578125" style="88" customWidth="1"/>
    <col min="6439" max="6439" width="0" style="88" hidden="1" customWidth="1"/>
    <col min="6440" max="6440" width="8.28515625" style="88" customWidth="1"/>
    <col min="6441" max="6441" width="0" style="88" hidden="1" customWidth="1"/>
    <col min="6442" max="6442" width="10.140625" style="88" customWidth="1"/>
    <col min="6443" max="6443" width="0" style="88" hidden="1" customWidth="1"/>
    <col min="6444" max="6444" width="11.42578125" style="88"/>
    <col min="6445" max="6475" width="0" style="88" hidden="1" customWidth="1"/>
    <col min="6476" max="6476" width="11.42578125" style="88"/>
    <col min="6477" max="6477" width="0" style="88" hidden="1" customWidth="1"/>
    <col min="6478" max="6478" width="9.7109375" style="88" customWidth="1"/>
    <col min="6479" max="6479" width="7" style="88" customWidth="1"/>
    <col min="6480" max="6480" width="9.140625" style="88" customWidth="1"/>
    <col min="6481" max="6481" width="13.7109375" style="88" customWidth="1"/>
    <col min="6482" max="6487" width="0" style="88" hidden="1" customWidth="1"/>
    <col min="6488" max="6656" width="11.42578125" style="88"/>
    <col min="6657" max="6657" width="5.7109375" style="88" customWidth="1"/>
    <col min="6658" max="6658" width="11.140625" style="88" customWidth="1"/>
    <col min="6659" max="6659" width="0" style="88" hidden="1" customWidth="1"/>
    <col min="6660" max="6660" width="9" style="88" customWidth="1"/>
    <col min="6661" max="6663" width="0" style="88" hidden="1" customWidth="1"/>
    <col min="6664" max="6664" width="10" style="88" customWidth="1"/>
    <col min="6665" max="6665" width="0" style="88" hidden="1" customWidth="1"/>
    <col min="6666" max="6666" width="8.5703125" style="88" customWidth="1"/>
    <col min="6667" max="6667" width="0" style="88" hidden="1" customWidth="1"/>
    <col min="6668" max="6668" width="11.28515625" style="88" customWidth="1"/>
    <col min="6669" max="6669" width="0" style="88" hidden="1" customWidth="1"/>
    <col min="6670" max="6670" width="11.28515625" style="88" customWidth="1"/>
    <col min="6671" max="6673" width="0" style="88" hidden="1" customWidth="1"/>
    <col min="6674" max="6674" width="9" style="88" customWidth="1"/>
    <col min="6675" max="6677" width="0" style="88" hidden="1" customWidth="1"/>
    <col min="6678" max="6678" width="11.28515625" style="88" customWidth="1"/>
    <col min="6679" max="6681" width="0" style="88" hidden="1" customWidth="1"/>
    <col min="6682" max="6682" width="10.140625" style="88" customWidth="1"/>
    <col min="6683" max="6685" width="0" style="88" hidden="1" customWidth="1"/>
    <col min="6686" max="6686" width="11.42578125" style="88" customWidth="1"/>
    <col min="6687" max="6689" width="0" style="88" hidden="1" customWidth="1"/>
    <col min="6690" max="6690" width="9.28515625" style="88" customWidth="1"/>
    <col min="6691" max="6691" width="0" style="88" hidden="1" customWidth="1"/>
    <col min="6692" max="6692" width="11.42578125" style="88" customWidth="1"/>
    <col min="6693" max="6693" width="0" style="88" hidden="1" customWidth="1"/>
    <col min="6694" max="6694" width="11.42578125" style="88" customWidth="1"/>
    <col min="6695" max="6695" width="0" style="88" hidden="1" customWidth="1"/>
    <col min="6696" max="6696" width="8.28515625" style="88" customWidth="1"/>
    <col min="6697" max="6697" width="0" style="88" hidden="1" customWidth="1"/>
    <col min="6698" max="6698" width="10.140625" style="88" customWidth="1"/>
    <col min="6699" max="6699" width="0" style="88" hidden="1" customWidth="1"/>
    <col min="6700" max="6700" width="11.42578125" style="88"/>
    <col min="6701" max="6731" width="0" style="88" hidden="1" customWidth="1"/>
    <col min="6732" max="6732" width="11.42578125" style="88"/>
    <col min="6733" max="6733" width="0" style="88" hidden="1" customWidth="1"/>
    <col min="6734" max="6734" width="9.7109375" style="88" customWidth="1"/>
    <col min="6735" max="6735" width="7" style="88" customWidth="1"/>
    <col min="6736" max="6736" width="9.140625" style="88" customWidth="1"/>
    <col min="6737" max="6737" width="13.7109375" style="88" customWidth="1"/>
    <col min="6738" max="6743" width="0" style="88" hidden="1" customWidth="1"/>
    <col min="6744" max="6912" width="11.42578125" style="88"/>
    <col min="6913" max="6913" width="5.7109375" style="88" customWidth="1"/>
    <col min="6914" max="6914" width="11.140625" style="88" customWidth="1"/>
    <col min="6915" max="6915" width="0" style="88" hidden="1" customWidth="1"/>
    <col min="6916" max="6916" width="9" style="88" customWidth="1"/>
    <col min="6917" max="6919" width="0" style="88" hidden="1" customWidth="1"/>
    <col min="6920" max="6920" width="10" style="88" customWidth="1"/>
    <col min="6921" max="6921" width="0" style="88" hidden="1" customWidth="1"/>
    <col min="6922" max="6922" width="8.5703125" style="88" customWidth="1"/>
    <col min="6923" max="6923" width="0" style="88" hidden="1" customWidth="1"/>
    <col min="6924" max="6924" width="11.28515625" style="88" customWidth="1"/>
    <col min="6925" max="6925" width="0" style="88" hidden="1" customWidth="1"/>
    <col min="6926" max="6926" width="11.28515625" style="88" customWidth="1"/>
    <col min="6927" max="6929" width="0" style="88" hidden="1" customWidth="1"/>
    <col min="6930" max="6930" width="9" style="88" customWidth="1"/>
    <col min="6931" max="6933" width="0" style="88" hidden="1" customWidth="1"/>
    <col min="6934" max="6934" width="11.28515625" style="88" customWidth="1"/>
    <col min="6935" max="6937" width="0" style="88" hidden="1" customWidth="1"/>
    <col min="6938" max="6938" width="10.140625" style="88" customWidth="1"/>
    <col min="6939" max="6941" width="0" style="88" hidden="1" customWidth="1"/>
    <col min="6942" max="6942" width="11.42578125" style="88" customWidth="1"/>
    <col min="6943" max="6945" width="0" style="88" hidden="1" customWidth="1"/>
    <col min="6946" max="6946" width="9.28515625" style="88" customWidth="1"/>
    <col min="6947" max="6947" width="0" style="88" hidden="1" customWidth="1"/>
    <col min="6948" max="6948" width="11.42578125" style="88" customWidth="1"/>
    <col min="6949" max="6949" width="0" style="88" hidden="1" customWidth="1"/>
    <col min="6950" max="6950" width="11.42578125" style="88" customWidth="1"/>
    <col min="6951" max="6951" width="0" style="88" hidden="1" customWidth="1"/>
    <col min="6952" max="6952" width="8.28515625" style="88" customWidth="1"/>
    <col min="6953" max="6953" width="0" style="88" hidden="1" customWidth="1"/>
    <col min="6954" max="6954" width="10.140625" style="88" customWidth="1"/>
    <col min="6955" max="6955" width="0" style="88" hidden="1" customWidth="1"/>
    <col min="6956" max="6956" width="11.42578125" style="88"/>
    <col min="6957" max="6987" width="0" style="88" hidden="1" customWidth="1"/>
    <col min="6988" max="6988" width="11.42578125" style="88"/>
    <col min="6989" max="6989" width="0" style="88" hidden="1" customWidth="1"/>
    <col min="6990" max="6990" width="9.7109375" style="88" customWidth="1"/>
    <col min="6991" max="6991" width="7" style="88" customWidth="1"/>
    <col min="6992" max="6992" width="9.140625" style="88" customWidth="1"/>
    <col min="6993" max="6993" width="13.7109375" style="88" customWidth="1"/>
    <col min="6994" max="6999" width="0" style="88" hidden="1" customWidth="1"/>
    <col min="7000" max="7168" width="11.42578125" style="88"/>
    <col min="7169" max="7169" width="5.7109375" style="88" customWidth="1"/>
    <col min="7170" max="7170" width="11.140625" style="88" customWidth="1"/>
    <col min="7171" max="7171" width="0" style="88" hidden="1" customWidth="1"/>
    <col min="7172" max="7172" width="9" style="88" customWidth="1"/>
    <col min="7173" max="7175" width="0" style="88" hidden="1" customWidth="1"/>
    <col min="7176" max="7176" width="10" style="88" customWidth="1"/>
    <col min="7177" max="7177" width="0" style="88" hidden="1" customWidth="1"/>
    <col min="7178" max="7178" width="8.5703125" style="88" customWidth="1"/>
    <col min="7179" max="7179" width="0" style="88" hidden="1" customWidth="1"/>
    <col min="7180" max="7180" width="11.28515625" style="88" customWidth="1"/>
    <col min="7181" max="7181" width="0" style="88" hidden="1" customWidth="1"/>
    <col min="7182" max="7182" width="11.28515625" style="88" customWidth="1"/>
    <col min="7183" max="7185" width="0" style="88" hidden="1" customWidth="1"/>
    <col min="7186" max="7186" width="9" style="88" customWidth="1"/>
    <col min="7187" max="7189" width="0" style="88" hidden="1" customWidth="1"/>
    <col min="7190" max="7190" width="11.28515625" style="88" customWidth="1"/>
    <col min="7191" max="7193" width="0" style="88" hidden="1" customWidth="1"/>
    <col min="7194" max="7194" width="10.140625" style="88" customWidth="1"/>
    <col min="7195" max="7197" width="0" style="88" hidden="1" customWidth="1"/>
    <col min="7198" max="7198" width="11.42578125" style="88" customWidth="1"/>
    <col min="7199" max="7201" width="0" style="88" hidden="1" customWidth="1"/>
    <col min="7202" max="7202" width="9.28515625" style="88" customWidth="1"/>
    <col min="7203" max="7203" width="0" style="88" hidden="1" customWidth="1"/>
    <col min="7204" max="7204" width="11.42578125" style="88" customWidth="1"/>
    <col min="7205" max="7205" width="0" style="88" hidden="1" customWidth="1"/>
    <col min="7206" max="7206" width="11.42578125" style="88" customWidth="1"/>
    <col min="7207" max="7207" width="0" style="88" hidden="1" customWidth="1"/>
    <col min="7208" max="7208" width="8.28515625" style="88" customWidth="1"/>
    <col min="7209" max="7209" width="0" style="88" hidden="1" customWidth="1"/>
    <col min="7210" max="7210" width="10.140625" style="88" customWidth="1"/>
    <col min="7211" max="7211" width="0" style="88" hidden="1" customWidth="1"/>
    <col min="7212" max="7212" width="11.42578125" style="88"/>
    <col min="7213" max="7243" width="0" style="88" hidden="1" customWidth="1"/>
    <col min="7244" max="7244" width="11.42578125" style="88"/>
    <col min="7245" max="7245" width="0" style="88" hidden="1" customWidth="1"/>
    <col min="7246" max="7246" width="9.7109375" style="88" customWidth="1"/>
    <col min="7247" max="7247" width="7" style="88" customWidth="1"/>
    <col min="7248" max="7248" width="9.140625" style="88" customWidth="1"/>
    <col min="7249" max="7249" width="13.7109375" style="88" customWidth="1"/>
    <col min="7250" max="7255" width="0" style="88" hidden="1" customWidth="1"/>
    <col min="7256" max="7424" width="11.42578125" style="88"/>
    <col min="7425" max="7425" width="5.7109375" style="88" customWidth="1"/>
    <col min="7426" max="7426" width="11.140625" style="88" customWidth="1"/>
    <col min="7427" max="7427" width="0" style="88" hidden="1" customWidth="1"/>
    <col min="7428" max="7428" width="9" style="88" customWidth="1"/>
    <col min="7429" max="7431" width="0" style="88" hidden="1" customWidth="1"/>
    <col min="7432" max="7432" width="10" style="88" customWidth="1"/>
    <col min="7433" max="7433" width="0" style="88" hidden="1" customWidth="1"/>
    <col min="7434" max="7434" width="8.5703125" style="88" customWidth="1"/>
    <col min="7435" max="7435" width="0" style="88" hidden="1" customWidth="1"/>
    <col min="7436" max="7436" width="11.28515625" style="88" customWidth="1"/>
    <col min="7437" max="7437" width="0" style="88" hidden="1" customWidth="1"/>
    <col min="7438" max="7438" width="11.28515625" style="88" customWidth="1"/>
    <col min="7439" max="7441" width="0" style="88" hidden="1" customWidth="1"/>
    <col min="7442" max="7442" width="9" style="88" customWidth="1"/>
    <col min="7443" max="7445" width="0" style="88" hidden="1" customWidth="1"/>
    <col min="7446" max="7446" width="11.28515625" style="88" customWidth="1"/>
    <col min="7447" max="7449" width="0" style="88" hidden="1" customWidth="1"/>
    <col min="7450" max="7450" width="10.140625" style="88" customWidth="1"/>
    <col min="7451" max="7453" width="0" style="88" hidden="1" customWidth="1"/>
    <col min="7454" max="7454" width="11.42578125" style="88" customWidth="1"/>
    <col min="7455" max="7457" width="0" style="88" hidden="1" customWidth="1"/>
    <col min="7458" max="7458" width="9.28515625" style="88" customWidth="1"/>
    <col min="7459" max="7459" width="0" style="88" hidden="1" customWidth="1"/>
    <col min="7460" max="7460" width="11.42578125" style="88" customWidth="1"/>
    <col min="7461" max="7461" width="0" style="88" hidden="1" customWidth="1"/>
    <col min="7462" max="7462" width="11.42578125" style="88" customWidth="1"/>
    <col min="7463" max="7463" width="0" style="88" hidden="1" customWidth="1"/>
    <col min="7464" max="7464" width="8.28515625" style="88" customWidth="1"/>
    <col min="7465" max="7465" width="0" style="88" hidden="1" customWidth="1"/>
    <col min="7466" max="7466" width="10.140625" style="88" customWidth="1"/>
    <col min="7467" max="7467" width="0" style="88" hidden="1" customWidth="1"/>
    <col min="7468" max="7468" width="11.42578125" style="88"/>
    <col min="7469" max="7499" width="0" style="88" hidden="1" customWidth="1"/>
    <col min="7500" max="7500" width="11.42578125" style="88"/>
    <col min="7501" max="7501" width="0" style="88" hidden="1" customWidth="1"/>
    <col min="7502" max="7502" width="9.7109375" style="88" customWidth="1"/>
    <col min="7503" max="7503" width="7" style="88" customWidth="1"/>
    <col min="7504" max="7504" width="9.140625" style="88" customWidth="1"/>
    <col min="7505" max="7505" width="13.7109375" style="88" customWidth="1"/>
    <col min="7506" max="7511" width="0" style="88" hidden="1" customWidth="1"/>
    <col min="7512" max="7680" width="11.42578125" style="88"/>
    <col min="7681" max="7681" width="5.7109375" style="88" customWidth="1"/>
    <col min="7682" max="7682" width="11.140625" style="88" customWidth="1"/>
    <col min="7683" max="7683" width="0" style="88" hidden="1" customWidth="1"/>
    <col min="7684" max="7684" width="9" style="88" customWidth="1"/>
    <col min="7685" max="7687" width="0" style="88" hidden="1" customWidth="1"/>
    <col min="7688" max="7688" width="10" style="88" customWidth="1"/>
    <col min="7689" max="7689" width="0" style="88" hidden="1" customWidth="1"/>
    <col min="7690" max="7690" width="8.5703125" style="88" customWidth="1"/>
    <col min="7691" max="7691" width="0" style="88" hidden="1" customWidth="1"/>
    <col min="7692" max="7692" width="11.28515625" style="88" customWidth="1"/>
    <col min="7693" max="7693" width="0" style="88" hidden="1" customWidth="1"/>
    <col min="7694" max="7694" width="11.28515625" style="88" customWidth="1"/>
    <col min="7695" max="7697" width="0" style="88" hidden="1" customWidth="1"/>
    <col min="7698" max="7698" width="9" style="88" customWidth="1"/>
    <col min="7699" max="7701" width="0" style="88" hidden="1" customWidth="1"/>
    <col min="7702" max="7702" width="11.28515625" style="88" customWidth="1"/>
    <col min="7703" max="7705" width="0" style="88" hidden="1" customWidth="1"/>
    <col min="7706" max="7706" width="10.140625" style="88" customWidth="1"/>
    <col min="7707" max="7709" width="0" style="88" hidden="1" customWidth="1"/>
    <col min="7710" max="7710" width="11.42578125" style="88" customWidth="1"/>
    <col min="7711" max="7713" width="0" style="88" hidden="1" customWidth="1"/>
    <col min="7714" max="7714" width="9.28515625" style="88" customWidth="1"/>
    <col min="7715" max="7715" width="0" style="88" hidden="1" customWidth="1"/>
    <col min="7716" max="7716" width="11.42578125" style="88" customWidth="1"/>
    <col min="7717" max="7717" width="0" style="88" hidden="1" customWidth="1"/>
    <col min="7718" max="7718" width="11.42578125" style="88" customWidth="1"/>
    <col min="7719" max="7719" width="0" style="88" hidden="1" customWidth="1"/>
    <col min="7720" max="7720" width="8.28515625" style="88" customWidth="1"/>
    <col min="7721" max="7721" width="0" style="88" hidden="1" customWidth="1"/>
    <col min="7722" max="7722" width="10.140625" style="88" customWidth="1"/>
    <col min="7723" max="7723" width="0" style="88" hidden="1" customWidth="1"/>
    <col min="7724" max="7724" width="11.42578125" style="88"/>
    <col min="7725" max="7755" width="0" style="88" hidden="1" customWidth="1"/>
    <col min="7756" max="7756" width="11.42578125" style="88"/>
    <col min="7757" max="7757" width="0" style="88" hidden="1" customWidth="1"/>
    <col min="7758" max="7758" width="9.7109375" style="88" customWidth="1"/>
    <col min="7759" max="7759" width="7" style="88" customWidth="1"/>
    <col min="7760" max="7760" width="9.140625" style="88" customWidth="1"/>
    <col min="7761" max="7761" width="13.7109375" style="88" customWidth="1"/>
    <col min="7762" max="7767" width="0" style="88" hidden="1" customWidth="1"/>
    <col min="7768" max="7936" width="11.42578125" style="88"/>
    <col min="7937" max="7937" width="5.7109375" style="88" customWidth="1"/>
    <col min="7938" max="7938" width="11.140625" style="88" customWidth="1"/>
    <col min="7939" max="7939" width="0" style="88" hidden="1" customWidth="1"/>
    <col min="7940" max="7940" width="9" style="88" customWidth="1"/>
    <col min="7941" max="7943" width="0" style="88" hidden="1" customWidth="1"/>
    <col min="7944" max="7944" width="10" style="88" customWidth="1"/>
    <col min="7945" max="7945" width="0" style="88" hidden="1" customWidth="1"/>
    <col min="7946" max="7946" width="8.5703125" style="88" customWidth="1"/>
    <col min="7947" max="7947" width="0" style="88" hidden="1" customWidth="1"/>
    <col min="7948" max="7948" width="11.28515625" style="88" customWidth="1"/>
    <col min="7949" max="7949" width="0" style="88" hidden="1" customWidth="1"/>
    <col min="7950" max="7950" width="11.28515625" style="88" customWidth="1"/>
    <col min="7951" max="7953" width="0" style="88" hidden="1" customWidth="1"/>
    <col min="7954" max="7954" width="9" style="88" customWidth="1"/>
    <col min="7955" max="7957" width="0" style="88" hidden="1" customWidth="1"/>
    <col min="7958" max="7958" width="11.28515625" style="88" customWidth="1"/>
    <col min="7959" max="7961" width="0" style="88" hidden="1" customWidth="1"/>
    <col min="7962" max="7962" width="10.140625" style="88" customWidth="1"/>
    <col min="7963" max="7965" width="0" style="88" hidden="1" customWidth="1"/>
    <col min="7966" max="7966" width="11.42578125" style="88" customWidth="1"/>
    <col min="7967" max="7969" width="0" style="88" hidden="1" customWidth="1"/>
    <col min="7970" max="7970" width="9.28515625" style="88" customWidth="1"/>
    <col min="7971" max="7971" width="0" style="88" hidden="1" customWidth="1"/>
    <col min="7972" max="7972" width="11.42578125" style="88" customWidth="1"/>
    <col min="7973" max="7973" width="0" style="88" hidden="1" customWidth="1"/>
    <col min="7974" max="7974" width="11.42578125" style="88" customWidth="1"/>
    <col min="7975" max="7975" width="0" style="88" hidden="1" customWidth="1"/>
    <col min="7976" max="7976" width="8.28515625" style="88" customWidth="1"/>
    <col min="7977" max="7977" width="0" style="88" hidden="1" customWidth="1"/>
    <col min="7978" max="7978" width="10.140625" style="88" customWidth="1"/>
    <col min="7979" max="7979" width="0" style="88" hidden="1" customWidth="1"/>
    <col min="7980" max="7980" width="11.42578125" style="88"/>
    <col min="7981" max="8011" width="0" style="88" hidden="1" customWidth="1"/>
    <col min="8012" max="8012" width="11.42578125" style="88"/>
    <col min="8013" max="8013" width="0" style="88" hidden="1" customWidth="1"/>
    <col min="8014" max="8014" width="9.7109375" style="88" customWidth="1"/>
    <col min="8015" max="8015" width="7" style="88" customWidth="1"/>
    <col min="8016" max="8016" width="9.140625" style="88" customWidth="1"/>
    <col min="8017" max="8017" width="13.7109375" style="88" customWidth="1"/>
    <col min="8018" max="8023" width="0" style="88" hidden="1" customWidth="1"/>
    <col min="8024" max="8192" width="11.42578125" style="88"/>
    <col min="8193" max="8193" width="5.7109375" style="88" customWidth="1"/>
    <col min="8194" max="8194" width="11.140625" style="88" customWidth="1"/>
    <col min="8195" max="8195" width="0" style="88" hidden="1" customWidth="1"/>
    <col min="8196" max="8196" width="9" style="88" customWidth="1"/>
    <col min="8197" max="8199" width="0" style="88" hidden="1" customWidth="1"/>
    <col min="8200" max="8200" width="10" style="88" customWidth="1"/>
    <col min="8201" max="8201" width="0" style="88" hidden="1" customWidth="1"/>
    <col min="8202" max="8202" width="8.5703125" style="88" customWidth="1"/>
    <col min="8203" max="8203" width="0" style="88" hidden="1" customWidth="1"/>
    <col min="8204" max="8204" width="11.28515625" style="88" customWidth="1"/>
    <col min="8205" max="8205" width="0" style="88" hidden="1" customWidth="1"/>
    <col min="8206" max="8206" width="11.28515625" style="88" customWidth="1"/>
    <col min="8207" max="8209" width="0" style="88" hidden="1" customWidth="1"/>
    <col min="8210" max="8210" width="9" style="88" customWidth="1"/>
    <col min="8211" max="8213" width="0" style="88" hidden="1" customWidth="1"/>
    <col min="8214" max="8214" width="11.28515625" style="88" customWidth="1"/>
    <col min="8215" max="8217" width="0" style="88" hidden="1" customWidth="1"/>
    <col min="8218" max="8218" width="10.140625" style="88" customWidth="1"/>
    <col min="8219" max="8221" width="0" style="88" hidden="1" customWidth="1"/>
    <col min="8222" max="8222" width="11.42578125" style="88" customWidth="1"/>
    <col min="8223" max="8225" width="0" style="88" hidden="1" customWidth="1"/>
    <col min="8226" max="8226" width="9.28515625" style="88" customWidth="1"/>
    <col min="8227" max="8227" width="0" style="88" hidden="1" customWidth="1"/>
    <col min="8228" max="8228" width="11.42578125" style="88" customWidth="1"/>
    <col min="8229" max="8229" width="0" style="88" hidden="1" customWidth="1"/>
    <col min="8230" max="8230" width="11.42578125" style="88" customWidth="1"/>
    <col min="8231" max="8231" width="0" style="88" hidden="1" customWidth="1"/>
    <col min="8232" max="8232" width="8.28515625" style="88" customWidth="1"/>
    <col min="8233" max="8233" width="0" style="88" hidden="1" customWidth="1"/>
    <col min="8234" max="8234" width="10.140625" style="88" customWidth="1"/>
    <col min="8235" max="8235" width="0" style="88" hidden="1" customWidth="1"/>
    <col min="8236" max="8236" width="11.42578125" style="88"/>
    <col min="8237" max="8267" width="0" style="88" hidden="1" customWidth="1"/>
    <col min="8268" max="8268" width="11.42578125" style="88"/>
    <col min="8269" max="8269" width="0" style="88" hidden="1" customWidth="1"/>
    <col min="8270" max="8270" width="9.7109375" style="88" customWidth="1"/>
    <col min="8271" max="8271" width="7" style="88" customWidth="1"/>
    <col min="8272" max="8272" width="9.140625" style="88" customWidth="1"/>
    <col min="8273" max="8273" width="13.7109375" style="88" customWidth="1"/>
    <col min="8274" max="8279" width="0" style="88" hidden="1" customWidth="1"/>
    <col min="8280" max="8448" width="11.42578125" style="88"/>
    <col min="8449" max="8449" width="5.7109375" style="88" customWidth="1"/>
    <col min="8450" max="8450" width="11.140625" style="88" customWidth="1"/>
    <col min="8451" max="8451" width="0" style="88" hidden="1" customWidth="1"/>
    <col min="8452" max="8452" width="9" style="88" customWidth="1"/>
    <col min="8453" max="8455" width="0" style="88" hidden="1" customWidth="1"/>
    <col min="8456" max="8456" width="10" style="88" customWidth="1"/>
    <col min="8457" max="8457" width="0" style="88" hidden="1" customWidth="1"/>
    <col min="8458" max="8458" width="8.5703125" style="88" customWidth="1"/>
    <col min="8459" max="8459" width="0" style="88" hidden="1" customWidth="1"/>
    <col min="8460" max="8460" width="11.28515625" style="88" customWidth="1"/>
    <col min="8461" max="8461" width="0" style="88" hidden="1" customWidth="1"/>
    <col min="8462" max="8462" width="11.28515625" style="88" customWidth="1"/>
    <col min="8463" max="8465" width="0" style="88" hidden="1" customWidth="1"/>
    <col min="8466" max="8466" width="9" style="88" customWidth="1"/>
    <col min="8467" max="8469" width="0" style="88" hidden="1" customWidth="1"/>
    <col min="8470" max="8470" width="11.28515625" style="88" customWidth="1"/>
    <col min="8471" max="8473" width="0" style="88" hidden="1" customWidth="1"/>
    <col min="8474" max="8474" width="10.140625" style="88" customWidth="1"/>
    <col min="8475" max="8477" width="0" style="88" hidden="1" customWidth="1"/>
    <col min="8478" max="8478" width="11.42578125" style="88" customWidth="1"/>
    <col min="8479" max="8481" width="0" style="88" hidden="1" customWidth="1"/>
    <col min="8482" max="8482" width="9.28515625" style="88" customWidth="1"/>
    <col min="8483" max="8483" width="0" style="88" hidden="1" customWidth="1"/>
    <col min="8484" max="8484" width="11.42578125" style="88" customWidth="1"/>
    <col min="8485" max="8485" width="0" style="88" hidden="1" customWidth="1"/>
    <col min="8486" max="8486" width="11.42578125" style="88" customWidth="1"/>
    <col min="8487" max="8487" width="0" style="88" hidden="1" customWidth="1"/>
    <col min="8488" max="8488" width="8.28515625" style="88" customWidth="1"/>
    <col min="8489" max="8489" width="0" style="88" hidden="1" customWidth="1"/>
    <col min="8490" max="8490" width="10.140625" style="88" customWidth="1"/>
    <col min="8491" max="8491" width="0" style="88" hidden="1" customWidth="1"/>
    <col min="8492" max="8492" width="11.42578125" style="88"/>
    <col min="8493" max="8523" width="0" style="88" hidden="1" customWidth="1"/>
    <col min="8524" max="8524" width="11.42578125" style="88"/>
    <col min="8525" max="8525" width="0" style="88" hidden="1" customWidth="1"/>
    <col min="8526" max="8526" width="9.7109375" style="88" customWidth="1"/>
    <col min="8527" max="8527" width="7" style="88" customWidth="1"/>
    <col min="8528" max="8528" width="9.140625" style="88" customWidth="1"/>
    <col min="8529" max="8529" width="13.7109375" style="88" customWidth="1"/>
    <col min="8530" max="8535" width="0" style="88" hidden="1" customWidth="1"/>
    <col min="8536" max="8704" width="11.42578125" style="88"/>
    <col min="8705" max="8705" width="5.7109375" style="88" customWidth="1"/>
    <col min="8706" max="8706" width="11.140625" style="88" customWidth="1"/>
    <col min="8707" max="8707" width="0" style="88" hidden="1" customWidth="1"/>
    <col min="8708" max="8708" width="9" style="88" customWidth="1"/>
    <col min="8709" max="8711" width="0" style="88" hidden="1" customWidth="1"/>
    <col min="8712" max="8712" width="10" style="88" customWidth="1"/>
    <col min="8713" max="8713" width="0" style="88" hidden="1" customWidth="1"/>
    <col min="8714" max="8714" width="8.5703125" style="88" customWidth="1"/>
    <col min="8715" max="8715" width="0" style="88" hidden="1" customWidth="1"/>
    <col min="8716" max="8716" width="11.28515625" style="88" customWidth="1"/>
    <col min="8717" max="8717" width="0" style="88" hidden="1" customWidth="1"/>
    <col min="8718" max="8718" width="11.28515625" style="88" customWidth="1"/>
    <col min="8719" max="8721" width="0" style="88" hidden="1" customWidth="1"/>
    <col min="8722" max="8722" width="9" style="88" customWidth="1"/>
    <col min="8723" max="8725" width="0" style="88" hidden="1" customWidth="1"/>
    <col min="8726" max="8726" width="11.28515625" style="88" customWidth="1"/>
    <col min="8727" max="8729" width="0" style="88" hidden="1" customWidth="1"/>
    <col min="8730" max="8730" width="10.140625" style="88" customWidth="1"/>
    <col min="8731" max="8733" width="0" style="88" hidden="1" customWidth="1"/>
    <col min="8734" max="8734" width="11.42578125" style="88" customWidth="1"/>
    <col min="8735" max="8737" width="0" style="88" hidden="1" customWidth="1"/>
    <col min="8738" max="8738" width="9.28515625" style="88" customWidth="1"/>
    <col min="8739" max="8739" width="0" style="88" hidden="1" customWidth="1"/>
    <col min="8740" max="8740" width="11.42578125" style="88" customWidth="1"/>
    <col min="8741" max="8741" width="0" style="88" hidden="1" customWidth="1"/>
    <col min="8742" max="8742" width="11.42578125" style="88" customWidth="1"/>
    <col min="8743" max="8743" width="0" style="88" hidden="1" customWidth="1"/>
    <col min="8744" max="8744" width="8.28515625" style="88" customWidth="1"/>
    <col min="8745" max="8745" width="0" style="88" hidden="1" customWidth="1"/>
    <col min="8746" max="8746" width="10.140625" style="88" customWidth="1"/>
    <col min="8747" max="8747" width="0" style="88" hidden="1" customWidth="1"/>
    <col min="8748" max="8748" width="11.42578125" style="88"/>
    <col min="8749" max="8779" width="0" style="88" hidden="1" customWidth="1"/>
    <col min="8780" max="8780" width="11.42578125" style="88"/>
    <col min="8781" max="8781" width="0" style="88" hidden="1" customWidth="1"/>
    <col min="8782" max="8782" width="9.7109375" style="88" customWidth="1"/>
    <col min="8783" max="8783" width="7" style="88" customWidth="1"/>
    <col min="8784" max="8784" width="9.140625" style="88" customWidth="1"/>
    <col min="8785" max="8785" width="13.7109375" style="88" customWidth="1"/>
    <col min="8786" max="8791" width="0" style="88" hidden="1" customWidth="1"/>
    <col min="8792" max="8960" width="11.42578125" style="88"/>
    <col min="8961" max="8961" width="5.7109375" style="88" customWidth="1"/>
    <col min="8962" max="8962" width="11.140625" style="88" customWidth="1"/>
    <col min="8963" max="8963" width="0" style="88" hidden="1" customWidth="1"/>
    <col min="8964" max="8964" width="9" style="88" customWidth="1"/>
    <col min="8965" max="8967" width="0" style="88" hidden="1" customWidth="1"/>
    <col min="8968" max="8968" width="10" style="88" customWidth="1"/>
    <col min="8969" max="8969" width="0" style="88" hidden="1" customWidth="1"/>
    <col min="8970" max="8970" width="8.5703125" style="88" customWidth="1"/>
    <col min="8971" max="8971" width="0" style="88" hidden="1" customWidth="1"/>
    <col min="8972" max="8972" width="11.28515625" style="88" customWidth="1"/>
    <col min="8973" max="8973" width="0" style="88" hidden="1" customWidth="1"/>
    <col min="8974" max="8974" width="11.28515625" style="88" customWidth="1"/>
    <col min="8975" max="8977" width="0" style="88" hidden="1" customWidth="1"/>
    <col min="8978" max="8978" width="9" style="88" customWidth="1"/>
    <col min="8979" max="8981" width="0" style="88" hidden="1" customWidth="1"/>
    <col min="8982" max="8982" width="11.28515625" style="88" customWidth="1"/>
    <col min="8983" max="8985" width="0" style="88" hidden="1" customWidth="1"/>
    <col min="8986" max="8986" width="10.140625" style="88" customWidth="1"/>
    <col min="8987" max="8989" width="0" style="88" hidden="1" customWidth="1"/>
    <col min="8990" max="8990" width="11.42578125" style="88" customWidth="1"/>
    <col min="8991" max="8993" width="0" style="88" hidden="1" customWidth="1"/>
    <col min="8994" max="8994" width="9.28515625" style="88" customWidth="1"/>
    <col min="8995" max="8995" width="0" style="88" hidden="1" customWidth="1"/>
    <col min="8996" max="8996" width="11.42578125" style="88" customWidth="1"/>
    <col min="8997" max="8997" width="0" style="88" hidden="1" customWidth="1"/>
    <col min="8998" max="8998" width="11.42578125" style="88" customWidth="1"/>
    <col min="8999" max="8999" width="0" style="88" hidden="1" customWidth="1"/>
    <col min="9000" max="9000" width="8.28515625" style="88" customWidth="1"/>
    <col min="9001" max="9001" width="0" style="88" hidden="1" customWidth="1"/>
    <col min="9002" max="9002" width="10.140625" style="88" customWidth="1"/>
    <col min="9003" max="9003" width="0" style="88" hidden="1" customWidth="1"/>
    <col min="9004" max="9004" width="11.42578125" style="88"/>
    <col min="9005" max="9035" width="0" style="88" hidden="1" customWidth="1"/>
    <col min="9036" max="9036" width="11.42578125" style="88"/>
    <col min="9037" max="9037" width="0" style="88" hidden="1" customWidth="1"/>
    <col min="9038" max="9038" width="9.7109375" style="88" customWidth="1"/>
    <col min="9039" max="9039" width="7" style="88" customWidth="1"/>
    <col min="9040" max="9040" width="9.140625" style="88" customWidth="1"/>
    <col min="9041" max="9041" width="13.7109375" style="88" customWidth="1"/>
    <col min="9042" max="9047" width="0" style="88" hidden="1" customWidth="1"/>
    <col min="9048" max="9216" width="11.42578125" style="88"/>
    <col min="9217" max="9217" width="5.7109375" style="88" customWidth="1"/>
    <col min="9218" max="9218" width="11.140625" style="88" customWidth="1"/>
    <col min="9219" max="9219" width="0" style="88" hidden="1" customWidth="1"/>
    <col min="9220" max="9220" width="9" style="88" customWidth="1"/>
    <col min="9221" max="9223" width="0" style="88" hidden="1" customWidth="1"/>
    <col min="9224" max="9224" width="10" style="88" customWidth="1"/>
    <col min="9225" max="9225" width="0" style="88" hidden="1" customWidth="1"/>
    <col min="9226" max="9226" width="8.5703125" style="88" customWidth="1"/>
    <col min="9227" max="9227" width="0" style="88" hidden="1" customWidth="1"/>
    <col min="9228" max="9228" width="11.28515625" style="88" customWidth="1"/>
    <col min="9229" max="9229" width="0" style="88" hidden="1" customWidth="1"/>
    <col min="9230" max="9230" width="11.28515625" style="88" customWidth="1"/>
    <col min="9231" max="9233" width="0" style="88" hidden="1" customWidth="1"/>
    <col min="9234" max="9234" width="9" style="88" customWidth="1"/>
    <col min="9235" max="9237" width="0" style="88" hidden="1" customWidth="1"/>
    <col min="9238" max="9238" width="11.28515625" style="88" customWidth="1"/>
    <col min="9239" max="9241" width="0" style="88" hidden="1" customWidth="1"/>
    <col min="9242" max="9242" width="10.140625" style="88" customWidth="1"/>
    <col min="9243" max="9245" width="0" style="88" hidden="1" customWidth="1"/>
    <col min="9246" max="9246" width="11.42578125" style="88" customWidth="1"/>
    <col min="9247" max="9249" width="0" style="88" hidden="1" customWidth="1"/>
    <col min="9250" max="9250" width="9.28515625" style="88" customWidth="1"/>
    <col min="9251" max="9251" width="0" style="88" hidden="1" customWidth="1"/>
    <col min="9252" max="9252" width="11.42578125" style="88" customWidth="1"/>
    <col min="9253" max="9253" width="0" style="88" hidden="1" customWidth="1"/>
    <col min="9254" max="9254" width="11.42578125" style="88" customWidth="1"/>
    <col min="9255" max="9255" width="0" style="88" hidden="1" customWidth="1"/>
    <col min="9256" max="9256" width="8.28515625" style="88" customWidth="1"/>
    <col min="9257" max="9257" width="0" style="88" hidden="1" customWidth="1"/>
    <col min="9258" max="9258" width="10.140625" style="88" customWidth="1"/>
    <col min="9259" max="9259" width="0" style="88" hidden="1" customWidth="1"/>
    <col min="9260" max="9260" width="11.42578125" style="88"/>
    <col min="9261" max="9291" width="0" style="88" hidden="1" customWidth="1"/>
    <col min="9292" max="9292" width="11.42578125" style="88"/>
    <col min="9293" max="9293" width="0" style="88" hidden="1" customWidth="1"/>
    <col min="9294" max="9294" width="9.7109375" style="88" customWidth="1"/>
    <col min="9295" max="9295" width="7" style="88" customWidth="1"/>
    <col min="9296" max="9296" width="9.140625" style="88" customWidth="1"/>
    <col min="9297" max="9297" width="13.7109375" style="88" customWidth="1"/>
    <col min="9298" max="9303" width="0" style="88" hidden="1" customWidth="1"/>
    <col min="9304" max="9472" width="11.42578125" style="88"/>
    <col min="9473" max="9473" width="5.7109375" style="88" customWidth="1"/>
    <col min="9474" max="9474" width="11.140625" style="88" customWidth="1"/>
    <col min="9475" max="9475" width="0" style="88" hidden="1" customWidth="1"/>
    <col min="9476" max="9476" width="9" style="88" customWidth="1"/>
    <col min="9477" max="9479" width="0" style="88" hidden="1" customWidth="1"/>
    <col min="9480" max="9480" width="10" style="88" customWidth="1"/>
    <col min="9481" max="9481" width="0" style="88" hidden="1" customWidth="1"/>
    <col min="9482" max="9482" width="8.5703125" style="88" customWidth="1"/>
    <col min="9483" max="9483" width="0" style="88" hidden="1" customWidth="1"/>
    <col min="9484" max="9484" width="11.28515625" style="88" customWidth="1"/>
    <col min="9485" max="9485" width="0" style="88" hidden="1" customWidth="1"/>
    <col min="9486" max="9486" width="11.28515625" style="88" customWidth="1"/>
    <col min="9487" max="9489" width="0" style="88" hidden="1" customWidth="1"/>
    <col min="9490" max="9490" width="9" style="88" customWidth="1"/>
    <col min="9491" max="9493" width="0" style="88" hidden="1" customWidth="1"/>
    <col min="9494" max="9494" width="11.28515625" style="88" customWidth="1"/>
    <col min="9495" max="9497" width="0" style="88" hidden="1" customWidth="1"/>
    <col min="9498" max="9498" width="10.140625" style="88" customWidth="1"/>
    <col min="9499" max="9501" width="0" style="88" hidden="1" customWidth="1"/>
    <col min="9502" max="9502" width="11.42578125" style="88" customWidth="1"/>
    <col min="9503" max="9505" width="0" style="88" hidden="1" customWidth="1"/>
    <col min="9506" max="9506" width="9.28515625" style="88" customWidth="1"/>
    <col min="9507" max="9507" width="0" style="88" hidden="1" customWidth="1"/>
    <col min="9508" max="9508" width="11.42578125" style="88" customWidth="1"/>
    <col min="9509" max="9509" width="0" style="88" hidden="1" customWidth="1"/>
    <col min="9510" max="9510" width="11.42578125" style="88" customWidth="1"/>
    <col min="9511" max="9511" width="0" style="88" hidden="1" customWidth="1"/>
    <col min="9512" max="9512" width="8.28515625" style="88" customWidth="1"/>
    <col min="9513" max="9513" width="0" style="88" hidden="1" customWidth="1"/>
    <col min="9514" max="9514" width="10.140625" style="88" customWidth="1"/>
    <col min="9515" max="9515" width="0" style="88" hidden="1" customWidth="1"/>
    <col min="9516" max="9516" width="11.42578125" style="88"/>
    <col min="9517" max="9547" width="0" style="88" hidden="1" customWidth="1"/>
    <col min="9548" max="9548" width="11.42578125" style="88"/>
    <col min="9549" max="9549" width="0" style="88" hidden="1" customWidth="1"/>
    <col min="9550" max="9550" width="9.7109375" style="88" customWidth="1"/>
    <col min="9551" max="9551" width="7" style="88" customWidth="1"/>
    <col min="9552" max="9552" width="9.140625" style="88" customWidth="1"/>
    <col min="9553" max="9553" width="13.7109375" style="88" customWidth="1"/>
    <col min="9554" max="9559" width="0" style="88" hidden="1" customWidth="1"/>
    <col min="9560" max="9728" width="11.42578125" style="88"/>
    <col min="9729" max="9729" width="5.7109375" style="88" customWidth="1"/>
    <col min="9730" max="9730" width="11.140625" style="88" customWidth="1"/>
    <col min="9731" max="9731" width="0" style="88" hidden="1" customWidth="1"/>
    <col min="9732" max="9732" width="9" style="88" customWidth="1"/>
    <col min="9733" max="9735" width="0" style="88" hidden="1" customWidth="1"/>
    <col min="9736" max="9736" width="10" style="88" customWidth="1"/>
    <col min="9737" max="9737" width="0" style="88" hidden="1" customWidth="1"/>
    <col min="9738" max="9738" width="8.5703125" style="88" customWidth="1"/>
    <col min="9739" max="9739" width="0" style="88" hidden="1" customWidth="1"/>
    <col min="9740" max="9740" width="11.28515625" style="88" customWidth="1"/>
    <col min="9741" max="9741" width="0" style="88" hidden="1" customWidth="1"/>
    <col min="9742" max="9742" width="11.28515625" style="88" customWidth="1"/>
    <col min="9743" max="9745" width="0" style="88" hidden="1" customWidth="1"/>
    <col min="9746" max="9746" width="9" style="88" customWidth="1"/>
    <col min="9747" max="9749" width="0" style="88" hidden="1" customWidth="1"/>
    <col min="9750" max="9750" width="11.28515625" style="88" customWidth="1"/>
    <col min="9751" max="9753" width="0" style="88" hidden="1" customWidth="1"/>
    <col min="9754" max="9754" width="10.140625" style="88" customWidth="1"/>
    <col min="9755" max="9757" width="0" style="88" hidden="1" customWidth="1"/>
    <col min="9758" max="9758" width="11.42578125" style="88" customWidth="1"/>
    <col min="9759" max="9761" width="0" style="88" hidden="1" customWidth="1"/>
    <col min="9762" max="9762" width="9.28515625" style="88" customWidth="1"/>
    <col min="9763" max="9763" width="0" style="88" hidden="1" customWidth="1"/>
    <col min="9764" max="9764" width="11.42578125" style="88" customWidth="1"/>
    <col min="9765" max="9765" width="0" style="88" hidden="1" customWidth="1"/>
    <col min="9766" max="9766" width="11.42578125" style="88" customWidth="1"/>
    <col min="9767" max="9767" width="0" style="88" hidden="1" customWidth="1"/>
    <col min="9768" max="9768" width="8.28515625" style="88" customWidth="1"/>
    <col min="9769" max="9769" width="0" style="88" hidden="1" customWidth="1"/>
    <col min="9770" max="9770" width="10.140625" style="88" customWidth="1"/>
    <col min="9771" max="9771" width="0" style="88" hidden="1" customWidth="1"/>
    <col min="9772" max="9772" width="11.42578125" style="88"/>
    <col min="9773" max="9803" width="0" style="88" hidden="1" customWidth="1"/>
    <col min="9804" max="9804" width="11.42578125" style="88"/>
    <col min="9805" max="9805" width="0" style="88" hidden="1" customWidth="1"/>
    <col min="9806" max="9806" width="9.7109375" style="88" customWidth="1"/>
    <col min="9807" max="9807" width="7" style="88" customWidth="1"/>
    <col min="9808" max="9808" width="9.140625" style="88" customWidth="1"/>
    <col min="9809" max="9809" width="13.7109375" style="88" customWidth="1"/>
    <col min="9810" max="9815" width="0" style="88" hidden="1" customWidth="1"/>
    <col min="9816" max="9984" width="11.42578125" style="88"/>
    <col min="9985" max="9985" width="5.7109375" style="88" customWidth="1"/>
    <col min="9986" max="9986" width="11.140625" style="88" customWidth="1"/>
    <col min="9987" max="9987" width="0" style="88" hidden="1" customWidth="1"/>
    <col min="9988" max="9988" width="9" style="88" customWidth="1"/>
    <col min="9989" max="9991" width="0" style="88" hidden="1" customWidth="1"/>
    <col min="9992" max="9992" width="10" style="88" customWidth="1"/>
    <col min="9993" max="9993" width="0" style="88" hidden="1" customWidth="1"/>
    <col min="9994" max="9994" width="8.5703125" style="88" customWidth="1"/>
    <col min="9995" max="9995" width="0" style="88" hidden="1" customWidth="1"/>
    <col min="9996" max="9996" width="11.28515625" style="88" customWidth="1"/>
    <col min="9997" max="9997" width="0" style="88" hidden="1" customWidth="1"/>
    <col min="9998" max="9998" width="11.28515625" style="88" customWidth="1"/>
    <col min="9999" max="10001" width="0" style="88" hidden="1" customWidth="1"/>
    <col min="10002" max="10002" width="9" style="88" customWidth="1"/>
    <col min="10003" max="10005" width="0" style="88" hidden="1" customWidth="1"/>
    <col min="10006" max="10006" width="11.28515625" style="88" customWidth="1"/>
    <col min="10007" max="10009" width="0" style="88" hidden="1" customWidth="1"/>
    <col min="10010" max="10010" width="10.140625" style="88" customWidth="1"/>
    <col min="10011" max="10013" width="0" style="88" hidden="1" customWidth="1"/>
    <col min="10014" max="10014" width="11.42578125" style="88" customWidth="1"/>
    <col min="10015" max="10017" width="0" style="88" hidden="1" customWidth="1"/>
    <col min="10018" max="10018" width="9.28515625" style="88" customWidth="1"/>
    <col min="10019" max="10019" width="0" style="88" hidden="1" customWidth="1"/>
    <col min="10020" max="10020" width="11.42578125" style="88" customWidth="1"/>
    <col min="10021" max="10021" width="0" style="88" hidden="1" customWidth="1"/>
    <col min="10022" max="10022" width="11.42578125" style="88" customWidth="1"/>
    <col min="10023" max="10023" width="0" style="88" hidden="1" customWidth="1"/>
    <col min="10024" max="10024" width="8.28515625" style="88" customWidth="1"/>
    <col min="10025" max="10025" width="0" style="88" hidden="1" customWidth="1"/>
    <col min="10026" max="10026" width="10.140625" style="88" customWidth="1"/>
    <col min="10027" max="10027" width="0" style="88" hidden="1" customWidth="1"/>
    <col min="10028" max="10028" width="11.42578125" style="88"/>
    <col min="10029" max="10059" width="0" style="88" hidden="1" customWidth="1"/>
    <col min="10060" max="10060" width="11.42578125" style="88"/>
    <col min="10061" max="10061" width="0" style="88" hidden="1" customWidth="1"/>
    <col min="10062" max="10062" width="9.7109375" style="88" customWidth="1"/>
    <col min="10063" max="10063" width="7" style="88" customWidth="1"/>
    <col min="10064" max="10064" width="9.140625" style="88" customWidth="1"/>
    <col min="10065" max="10065" width="13.7109375" style="88" customWidth="1"/>
    <col min="10066" max="10071" width="0" style="88" hidden="1" customWidth="1"/>
    <col min="10072" max="10240" width="11.42578125" style="88"/>
    <col min="10241" max="10241" width="5.7109375" style="88" customWidth="1"/>
    <col min="10242" max="10242" width="11.140625" style="88" customWidth="1"/>
    <col min="10243" max="10243" width="0" style="88" hidden="1" customWidth="1"/>
    <col min="10244" max="10244" width="9" style="88" customWidth="1"/>
    <col min="10245" max="10247" width="0" style="88" hidden="1" customWidth="1"/>
    <col min="10248" max="10248" width="10" style="88" customWidth="1"/>
    <col min="10249" max="10249" width="0" style="88" hidden="1" customWidth="1"/>
    <col min="10250" max="10250" width="8.5703125" style="88" customWidth="1"/>
    <col min="10251" max="10251" width="0" style="88" hidden="1" customWidth="1"/>
    <col min="10252" max="10252" width="11.28515625" style="88" customWidth="1"/>
    <col min="10253" max="10253" width="0" style="88" hidden="1" customWidth="1"/>
    <col min="10254" max="10254" width="11.28515625" style="88" customWidth="1"/>
    <col min="10255" max="10257" width="0" style="88" hidden="1" customWidth="1"/>
    <col min="10258" max="10258" width="9" style="88" customWidth="1"/>
    <col min="10259" max="10261" width="0" style="88" hidden="1" customWidth="1"/>
    <col min="10262" max="10262" width="11.28515625" style="88" customWidth="1"/>
    <col min="10263" max="10265" width="0" style="88" hidden="1" customWidth="1"/>
    <col min="10266" max="10266" width="10.140625" style="88" customWidth="1"/>
    <col min="10267" max="10269" width="0" style="88" hidden="1" customWidth="1"/>
    <col min="10270" max="10270" width="11.42578125" style="88" customWidth="1"/>
    <col min="10271" max="10273" width="0" style="88" hidden="1" customWidth="1"/>
    <col min="10274" max="10274" width="9.28515625" style="88" customWidth="1"/>
    <col min="10275" max="10275" width="0" style="88" hidden="1" customWidth="1"/>
    <col min="10276" max="10276" width="11.42578125" style="88" customWidth="1"/>
    <col min="10277" max="10277" width="0" style="88" hidden="1" customWidth="1"/>
    <col min="10278" max="10278" width="11.42578125" style="88" customWidth="1"/>
    <col min="10279" max="10279" width="0" style="88" hidden="1" customWidth="1"/>
    <col min="10280" max="10280" width="8.28515625" style="88" customWidth="1"/>
    <col min="10281" max="10281" width="0" style="88" hidden="1" customWidth="1"/>
    <col min="10282" max="10282" width="10.140625" style="88" customWidth="1"/>
    <col min="10283" max="10283" width="0" style="88" hidden="1" customWidth="1"/>
    <col min="10284" max="10284" width="11.42578125" style="88"/>
    <col min="10285" max="10315" width="0" style="88" hidden="1" customWidth="1"/>
    <col min="10316" max="10316" width="11.42578125" style="88"/>
    <col min="10317" max="10317" width="0" style="88" hidden="1" customWidth="1"/>
    <col min="10318" max="10318" width="9.7109375" style="88" customWidth="1"/>
    <col min="10319" max="10319" width="7" style="88" customWidth="1"/>
    <col min="10320" max="10320" width="9.140625" style="88" customWidth="1"/>
    <col min="10321" max="10321" width="13.7109375" style="88" customWidth="1"/>
    <col min="10322" max="10327" width="0" style="88" hidden="1" customWidth="1"/>
    <col min="10328" max="10496" width="11.42578125" style="88"/>
    <col min="10497" max="10497" width="5.7109375" style="88" customWidth="1"/>
    <col min="10498" max="10498" width="11.140625" style="88" customWidth="1"/>
    <col min="10499" max="10499" width="0" style="88" hidden="1" customWidth="1"/>
    <col min="10500" max="10500" width="9" style="88" customWidth="1"/>
    <col min="10501" max="10503" width="0" style="88" hidden="1" customWidth="1"/>
    <col min="10504" max="10504" width="10" style="88" customWidth="1"/>
    <col min="10505" max="10505" width="0" style="88" hidden="1" customWidth="1"/>
    <col min="10506" max="10506" width="8.5703125" style="88" customWidth="1"/>
    <col min="10507" max="10507" width="0" style="88" hidden="1" customWidth="1"/>
    <col min="10508" max="10508" width="11.28515625" style="88" customWidth="1"/>
    <col min="10509" max="10509" width="0" style="88" hidden="1" customWidth="1"/>
    <col min="10510" max="10510" width="11.28515625" style="88" customWidth="1"/>
    <col min="10511" max="10513" width="0" style="88" hidden="1" customWidth="1"/>
    <col min="10514" max="10514" width="9" style="88" customWidth="1"/>
    <col min="10515" max="10517" width="0" style="88" hidden="1" customWidth="1"/>
    <col min="10518" max="10518" width="11.28515625" style="88" customWidth="1"/>
    <col min="10519" max="10521" width="0" style="88" hidden="1" customWidth="1"/>
    <col min="10522" max="10522" width="10.140625" style="88" customWidth="1"/>
    <col min="10523" max="10525" width="0" style="88" hidden="1" customWidth="1"/>
    <col min="10526" max="10526" width="11.42578125" style="88" customWidth="1"/>
    <col min="10527" max="10529" width="0" style="88" hidden="1" customWidth="1"/>
    <col min="10530" max="10530" width="9.28515625" style="88" customWidth="1"/>
    <col min="10531" max="10531" width="0" style="88" hidden="1" customWidth="1"/>
    <col min="10532" max="10532" width="11.42578125" style="88" customWidth="1"/>
    <col min="10533" max="10533" width="0" style="88" hidden="1" customWidth="1"/>
    <col min="10534" max="10534" width="11.42578125" style="88" customWidth="1"/>
    <col min="10535" max="10535" width="0" style="88" hidden="1" customWidth="1"/>
    <col min="10536" max="10536" width="8.28515625" style="88" customWidth="1"/>
    <col min="10537" max="10537" width="0" style="88" hidden="1" customWidth="1"/>
    <col min="10538" max="10538" width="10.140625" style="88" customWidth="1"/>
    <col min="10539" max="10539" width="0" style="88" hidden="1" customWidth="1"/>
    <col min="10540" max="10540" width="11.42578125" style="88"/>
    <col min="10541" max="10571" width="0" style="88" hidden="1" customWidth="1"/>
    <col min="10572" max="10572" width="11.42578125" style="88"/>
    <col min="10573" max="10573" width="0" style="88" hidden="1" customWidth="1"/>
    <col min="10574" max="10574" width="9.7109375" style="88" customWidth="1"/>
    <col min="10575" max="10575" width="7" style="88" customWidth="1"/>
    <col min="10576" max="10576" width="9.140625" style="88" customWidth="1"/>
    <col min="10577" max="10577" width="13.7109375" style="88" customWidth="1"/>
    <col min="10578" max="10583" width="0" style="88" hidden="1" customWidth="1"/>
    <col min="10584" max="10752" width="11.42578125" style="88"/>
    <col min="10753" max="10753" width="5.7109375" style="88" customWidth="1"/>
    <col min="10754" max="10754" width="11.140625" style="88" customWidth="1"/>
    <col min="10755" max="10755" width="0" style="88" hidden="1" customWidth="1"/>
    <col min="10756" max="10756" width="9" style="88" customWidth="1"/>
    <col min="10757" max="10759" width="0" style="88" hidden="1" customWidth="1"/>
    <col min="10760" max="10760" width="10" style="88" customWidth="1"/>
    <col min="10761" max="10761" width="0" style="88" hidden="1" customWidth="1"/>
    <col min="10762" max="10762" width="8.5703125" style="88" customWidth="1"/>
    <col min="10763" max="10763" width="0" style="88" hidden="1" customWidth="1"/>
    <col min="10764" max="10764" width="11.28515625" style="88" customWidth="1"/>
    <col min="10765" max="10765" width="0" style="88" hidden="1" customWidth="1"/>
    <col min="10766" max="10766" width="11.28515625" style="88" customWidth="1"/>
    <col min="10767" max="10769" width="0" style="88" hidden="1" customWidth="1"/>
    <col min="10770" max="10770" width="9" style="88" customWidth="1"/>
    <col min="10771" max="10773" width="0" style="88" hidden="1" customWidth="1"/>
    <col min="10774" max="10774" width="11.28515625" style="88" customWidth="1"/>
    <col min="10775" max="10777" width="0" style="88" hidden="1" customWidth="1"/>
    <col min="10778" max="10778" width="10.140625" style="88" customWidth="1"/>
    <col min="10779" max="10781" width="0" style="88" hidden="1" customWidth="1"/>
    <col min="10782" max="10782" width="11.42578125" style="88" customWidth="1"/>
    <col min="10783" max="10785" width="0" style="88" hidden="1" customWidth="1"/>
    <col min="10786" max="10786" width="9.28515625" style="88" customWidth="1"/>
    <col min="10787" max="10787" width="0" style="88" hidden="1" customWidth="1"/>
    <col min="10788" max="10788" width="11.42578125" style="88" customWidth="1"/>
    <col min="10789" max="10789" width="0" style="88" hidden="1" customWidth="1"/>
    <col min="10790" max="10790" width="11.42578125" style="88" customWidth="1"/>
    <col min="10791" max="10791" width="0" style="88" hidden="1" customWidth="1"/>
    <col min="10792" max="10792" width="8.28515625" style="88" customWidth="1"/>
    <col min="10793" max="10793" width="0" style="88" hidden="1" customWidth="1"/>
    <col min="10794" max="10794" width="10.140625" style="88" customWidth="1"/>
    <col min="10795" max="10795" width="0" style="88" hidden="1" customWidth="1"/>
    <col min="10796" max="10796" width="11.42578125" style="88"/>
    <col min="10797" max="10827" width="0" style="88" hidden="1" customWidth="1"/>
    <col min="10828" max="10828" width="11.42578125" style="88"/>
    <col min="10829" max="10829" width="0" style="88" hidden="1" customWidth="1"/>
    <col min="10830" max="10830" width="9.7109375" style="88" customWidth="1"/>
    <col min="10831" max="10831" width="7" style="88" customWidth="1"/>
    <col min="10832" max="10832" width="9.140625" style="88" customWidth="1"/>
    <col min="10833" max="10833" width="13.7109375" style="88" customWidth="1"/>
    <col min="10834" max="10839" width="0" style="88" hidden="1" customWidth="1"/>
    <col min="10840" max="11008" width="11.42578125" style="88"/>
    <col min="11009" max="11009" width="5.7109375" style="88" customWidth="1"/>
    <col min="11010" max="11010" width="11.140625" style="88" customWidth="1"/>
    <col min="11011" max="11011" width="0" style="88" hidden="1" customWidth="1"/>
    <col min="11012" max="11012" width="9" style="88" customWidth="1"/>
    <col min="11013" max="11015" width="0" style="88" hidden="1" customWidth="1"/>
    <col min="11016" max="11016" width="10" style="88" customWidth="1"/>
    <col min="11017" max="11017" width="0" style="88" hidden="1" customWidth="1"/>
    <col min="11018" max="11018" width="8.5703125" style="88" customWidth="1"/>
    <col min="11019" max="11019" width="0" style="88" hidden="1" customWidth="1"/>
    <col min="11020" max="11020" width="11.28515625" style="88" customWidth="1"/>
    <col min="11021" max="11021" width="0" style="88" hidden="1" customWidth="1"/>
    <col min="11022" max="11022" width="11.28515625" style="88" customWidth="1"/>
    <col min="11023" max="11025" width="0" style="88" hidden="1" customWidth="1"/>
    <col min="11026" max="11026" width="9" style="88" customWidth="1"/>
    <col min="11027" max="11029" width="0" style="88" hidden="1" customWidth="1"/>
    <col min="11030" max="11030" width="11.28515625" style="88" customWidth="1"/>
    <col min="11031" max="11033" width="0" style="88" hidden="1" customWidth="1"/>
    <col min="11034" max="11034" width="10.140625" style="88" customWidth="1"/>
    <col min="11035" max="11037" width="0" style="88" hidden="1" customWidth="1"/>
    <col min="11038" max="11038" width="11.42578125" style="88" customWidth="1"/>
    <col min="11039" max="11041" width="0" style="88" hidden="1" customWidth="1"/>
    <col min="11042" max="11042" width="9.28515625" style="88" customWidth="1"/>
    <col min="11043" max="11043" width="0" style="88" hidden="1" customWidth="1"/>
    <col min="11044" max="11044" width="11.42578125" style="88" customWidth="1"/>
    <col min="11045" max="11045" width="0" style="88" hidden="1" customWidth="1"/>
    <col min="11046" max="11046" width="11.42578125" style="88" customWidth="1"/>
    <col min="11047" max="11047" width="0" style="88" hidden="1" customWidth="1"/>
    <col min="11048" max="11048" width="8.28515625" style="88" customWidth="1"/>
    <col min="11049" max="11049" width="0" style="88" hidden="1" customWidth="1"/>
    <col min="11050" max="11050" width="10.140625" style="88" customWidth="1"/>
    <col min="11051" max="11051" width="0" style="88" hidden="1" customWidth="1"/>
    <col min="11052" max="11052" width="11.42578125" style="88"/>
    <col min="11053" max="11083" width="0" style="88" hidden="1" customWidth="1"/>
    <col min="11084" max="11084" width="11.42578125" style="88"/>
    <col min="11085" max="11085" width="0" style="88" hidden="1" customWidth="1"/>
    <col min="11086" max="11086" width="9.7109375" style="88" customWidth="1"/>
    <col min="11087" max="11087" width="7" style="88" customWidth="1"/>
    <col min="11088" max="11088" width="9.140625" style="88" customWidth="1"/>
    <col min="11089" max="11089" width="13.7109375" style="88" customWidth="1"/>
    <col min="11090" max="11095" width="0" style="88" hidden="1" customWidth="1"/>
    <col min="11096" max="11264" width="11.42578125" style="88"/>
    <col min="11265" max="11265" width="5.7109375" style="88" customWidth="1"/>
    <col min="11266" max="11266" width="11.140625" style="88" customWidth="1"/>
    <col min="11267" max="11267" width="0" style="88" hidden="1" customWidth="1"/>
    <col min="11268" max="11268" width="9" style="88" customWidth="1"/>
    <col min="11269" max="11271" width="0" style="88" hidden="1" customWidth="1"/>
    <col min="11272" max="11272" width="10" style="88" customWidth="1"/>
    <col min="11273" max="11273" width="0" style="88" hidden="1" customWidth="1"/>
    <col min="11274" max="11274" width="8.5703125" style="88" customWidth="1"/>
    <col min="11275" max="11275" width="0" style="88" hidden="1" customWidth="1"/>
    <col min="11276" max="11276" width="11.28515625" style="88" customWidth="1"/>
    <col min="11277" max="11277" width="0" style="88" hidden="1" customWidth="1"/>
    <col min="11278" max="11278" width="11.28515625" style="88" customWidth="1"/>
    <col min="11279" max="11281" width="0" style="88" hidden="1" customWidth="1"/>
    <col min="11282" max="11282" width="9" style="88" customWidth="1"/>
    <col min="11283" max="11285" width="0" style="88" hidden="1" customWidth="1"/>
    <col min="11286" max="11286" width="11.28515625" style="88" customWidth="1"/>
    <col min="11287" max="11289" width="0" style="88" hidden="1" customWidth="1"/>
    <col min="11290" max="11290" width="10.140625" style="88" customWidth="1"/>
    <col min="11291" max="11293" width="0" style="88" hidden="1" customWidth="1"/>
    <col min="11294" max="11294" width="11.42578125" style="88" customWidth="1"/>
    <col min="11295" max="11297" width="0" style="88" hidden="1" customWidth="1"/>
    <col min="11298" max="11298" width="9.28515625" style="88" customWidth="1"/>
    <col min="11299" max="11299" width="0" style="88" hidden="1" customWidth="1"/>
    <col min="11300" max="11300" width="11.42578125" style="88" customWidth="1"/>
    <col min="11301" max="11301" width="0" style="88" hidden="1" customWidth="1"/>
    <col min="11302" max="11302" width="11.42578125" style="88" customWidth="1"/>
    <col min="11303" max="11303" width="0" style="88" hidden="1" customWidth="1"/>
    <col min="11304" max="11304" width="8.28515625" style="88" customWidth="1"/>
    <col min="11305" max="11305" width="0" style="88" hidden="1" customWidth="1"/>
    <col min="11306" max="11306" width="10.140625" style="88" customWidth="1"/>
    <col min="11307" max="11307" width="0" style="88" hidden="1" customWidth="1"/>
    <col min="11308" max="11308" width="11.42578125" style="88"/>
    <col min="11309" max="11339" width="0" style="88" hidden="1" customWidth="1"/>
    <col min="11340" max="11340" width="11.42578125" style="88"/>
    <col min="11341" max="11341" width="0" style="88" hidden="1" customWidth="1"/>
    <col min="11342" max="11342" width="9.7109375" style="88" customWidth="1"/>
    <col min="11343" max="11343" width="7" style="88" customWidth="1"/>
    <col min="11344" max="11344" width="9.140625" style="88" customWidth="1"/>
    <col min="11345" max="11345" width="13.7109375" style="88" customWidth="1"/>
    <col min="11346" max="11351" width="0" style="88" hidden="1" customWidth="1"/>
    <col min="11352" max="11520" width="11.42578125" style="88"/>
    <col min="11521" max="11521" width="5.7109375" style="88" customWidth="1"/>
    <col min="11522" max="11522" width="11.140625" style="88" customWidth="1"/>
    <col min="11523" max="11523" width="0" style="88" hidden="1" customWidth="1"/>
    <col min="11524" max="11524" width="9" style="88" customWidth="1"/>
    <col min="11525" max="11527" width="0" style="88" hidden="1" customWidth="1"/>
    <col min="11528" max="11528" width="10" style="88" customWidth="1"/>
    <col min="11529" max="11529" width="0" style="88" hidden="1" customWidth="1"/>
    <col min="11530" max="11530" width="8.5703125" style="88" customWidth="1"/>
    <col min="11531" max="11531" width="0" style="88" hidden="1" customWidth="1"/>
    <col min="11532" max="11532" width="11.28515625" style="88" customWidth="1"/>
    <col min="11533" max="11533" width="0" style="88" hidden="1" customWidth="1"/>
    <col min="11534" max="11534" width="11.28515625" style="88" customWidth="1"/>
    <col min="11535" max="11537" width="0" style="88" hidden="1" customWidth="1"/>
    <col min="11538" max="11538" width="9" style="88" customWidth="1"/>
    <col min="11539" max="11541" width="0" style="88" hidden="1" customWidth="1"/>
    <col min="11542" max="11542" width="11.28515625" style="88" customWidth="1"/>
    <col min="11543" max="11545" width="0" style="88" hidden="1" customWidth="1"/>
    <col min="11546" max="11546" width="10.140625" style="88" customWidth="1"/>
    <col min="11547" max="11549" width="0" style="88" hidden="1" customWidth="1"/>
    <col min="11550" max="11550" width="11.42578125" style="88" customWidth="1"/>
    <col min="11551" max="11553" width="0" style="88" hidden="1" customWidth="1"/>
    <col min="11554" max="11554" width="9.28515625" style="88" customWidth="1"/>
    <col min="11555" max="11555" width="0" style="88" hidden="1" customWidth="1"/>
    <col min="11556" max="11556" width="11.42578125" style="88" customWidth="1"/>
    <col min="11557" max="11557" width="0" style="88" hidden="1" customWidth="1"/>
    <col min="11558" max="11558" width="11.42578125" style="88" customWidth="1"/>
    <col min="11559" max="11559" width="0" style="88" hidden="1" customWidth="1"/>
    <col min="11560" max="11560" width="8.28515625" style="88" customWidth="1"/>
    <col min="11561" max="11561" width="0" style="88" hidden="1" customWidth="1"/>
    <col min="11562" max="11562" width="10.140625" style="88" customWidth="1"/>
    <col min="11563" max="11563" width="0" style="88" hidden="1" customWidth="1"/>
    <col min="11564" max="11564" width="11.42578125" style="88"/>
    <col min="11565" max="11595" width="0" style="88" hidden="1" customWidth="1"/>
    <col min="11596" max="11596" width="11.42578125" style="88"/>
    <col min="11597" max="11597" width="0" style="88" hidden="1" customWidth="1"/>
    <col min="11598" max="11598" width="9.7109375" style="88" customWidth="1"/>
    <col min="11599" max="11599" width="7" style="88" customWidth="1"/>
    <col min="11600" max="11600" width="9.140625" style="88" customWidth="1"/>
    <col min="11601" max="11601" width="13.7109375" style="88" customWidth="1"/>
    <col min="11602" max="11607" width="0" style="88" hidden="1" customWidth="1"/>
    <col min="11608" max="11776" width="11.42578125" style="88"/>
    <col min="11777" max="11777" width="5.7109375" style="88" customWidth="1"/>
    <col min="11778" max="11778" width="11.140625" style="88" customWidth="1"/>
    <col min="11779" max="11779" width="0" style="88" hidden="1" customWidth="1"/>
    <col min="11780" max="11780" width="9" style="88" customWidth="1"/>
    <col min="11781" max="11783" width="0" style="88" hidden="1" customWidth="1"/>
    <col min="11784" max="11784" width="10" style="88" customWidth="1"/>
    <col min="11785" max="11785" width="0" style="88" hidden="1" customWidth="1"/>
    <col min="11786" max="11786" width="8.5703125" style="88" customWidth="1"/>
    <col min="11787" max="11787" width="0" style="88" hidden="1" customWidth="1"/>
    <col min="11788" max="11788" width="11.28515625" style="88" customWidth="1"/>
    <col min="11789" max="11789" width="0" style="88" hidden="1" customWidth="1"/>
    <col min="11790" max="11790" width="11.28515625" style="88" customWidth="1"/>
    <col min="11791" max="11793" width="0" style="88" hidden="1" customWidth="1"/>
    <col min="11794" max="11794" width="9" style="88" customWidth="1"/>
    <col min="11795" max="11797" width="0" style="88" hidden="1" customWidth="1"/>
    <col min="11798" max="11798" width="11.28515625" style="88" customWidth="1"/>
    <col min="11799" max="11801" width="0" style="88" hidden="1" customWidth="1"/>
    <col min="11802" max="11802" width="10.140625" style="88" customWidth="1"/>
    <col min="11803" max="11805" width="0" style="88" hidden="1" customWidth="1"/>
    <col min="11806" max="11806" width="11.42578125" style="88" customWidth="1"/>
    <col min="11807" max="11809" width="0" style="88" hidden="1" customWidth="1"/>
    <col min="11810" max="11810" width="9.28515625" style="88" customWidth="1"/>
    <col min="11811" max="11811" width="0" style="88" hidden="1" customWidth="1"/>
    <col min="11812" max="11812" width="11.42578125" style="88" customWidth="1"/>
    <col min="11813" max="11813" width="0" style="88" hidden="1" customWidth="1"/>
    <col min="11814" max="11814" width="11.42578125" style="88" customWidth="1"/>
    <col min="11815" max="11815" width="0" style="88" hidden="1" customWidth="1"/>
    <col min="11816" max="11816" width="8.28515625" style="88" customWidth="1"/>
    <col min="11817" max="11817" width="0" style="88" hidden="1" customWidth="1"/>
    <col min="11818" max="11818" width="10.140625" style="88" customWidth="1"/>
    <col min="11819" max="11819" width="0" style="88" hidden="1" customWidth="1"/>
    <col min="11820" max="11820" width="11.42578125" style="88"/>
    <col min="11821" max="11851" width="0" style="88" hidden="1" customWidth="1"/>
    <col min="11852" max="11852" width="11.42578125" style="88"/>
    <col min="11853" max="11853" width="0" style="88" hidden="1" customWidth="1"/>
    <col min="11854" max="11854" width="9.7109375" style="88" customWidth="1"/>
    <col min="11855" max="11855" width="7" style="88" customWidth="1"/>
    <col min="11856" max="11856" width="9.140625" style="88" customWidth="1"/>
    <col min="11857" max="11857" width="13.7109375" style="88" customWidth="1"/>
    <col min="11858" max="11863" width="0" style="88" hidden="1" customWidth="1"/>
    <col min="11864" max="12032" width="11.42578125" style="88"/>
    <col min="12033" max="12033" width="5.7109375" style="88" customWidth="1"/>
    <col min="12034" max="12034" width="11.140625" style="88" customWidth="1"/>
    <col min="12035" max="12035" width="0" style="88" hidden="1" customWidth="1"/>
    <col min="12036" max="12036" width="9" style="88" customWidth="1"/>
    <col min="12037" max="12039" width="0" style="88" hidden="1" customWidth="1"/>
    <col min="12040" max="12040" width="10" style="88" customWidth="1"/>
    <col min="12041" max="12041" width="0" style="88" hidden="1" customWidth="1"/>
    <col min="12042" max="12042" width="8.5703125" style="88" customWidth="1"/>
    <col min="12043" max="12043" width="0" style="88" hidden="1" customWidth="1"/>
    <col min="12044" max="12044" width="11.28515625" style="88" customWidth="1"/>
    <col min="12045" max="12045" width="0" style="88" hidden="1" customWidth="1"/>
    <col min="12046" max="12046" width="11.28515625" style="88" customWidth="1"/>
    <col min="12047" max="12049" width="0" style="88" hidden="1" customWidth="1"/>
    <col min="12050" max="12050" width="9" style="88" customWidth="1"/>
    <col min="12051" max="12053" width="0" style="88" hidden="1" customWidth="1"/>
    <col min="12054" max="12054" width="11.28515625" style="88" customWidth="1"/>
    <col min="12055" max="12057" width="0" style="88" hidden="1" customWidth="1"/>
    <col min="12058" max="12058" width="10.140625" style="88" customWidth="1"/>
    <col min="12059" max="12061" width="0" style="88" hidden="1" customWidth="1"/>
    <col min="12062" max="12062" width="11.42578125" style="88" customWidth="1"/>
    <col min="12063" max="12065" width="0" style="88" hidden="1" customWidth="1"/>
    <col min="12066" max="12066" width="9.28515625" style="88" customWidth="1"/>
    <col min="12067" max="12067" width="0" style="88" hidden="1" customWidth="1"/>
    <col min="12068" max="12068" width="11.42578125" style="88" customWidth="1"/>
    <col min="12069" max="12069" width="0" style="88" hidden="1" customWidth="1"/>
    <col min="12070" max="12070" width="11.42578125" style="88" customWidth="1"/>
    <col min="12071" max="12071" width="0" style="88" hidden="1" customWidth="1"/>
    <col min="12072" max="12072" width="8.28515625" style="88" customWidth="1"/>
    <col min="12073" max="12073" width="0" style="88" hidden="1" customWidth="1"/>
    <col min="12074" max="12074" width="10.140625" style="88" customWidth="1"/>
    <col min="12075" max="12075" width="0" style="88" hidden="1" customWidth="1"/>
    <col min="12076" max="12076" width="11.42578125" style="88"/>
    <col min="12077" max="12107" width="0" style="88" hidden="1" customWidth="1"/>
    <col min="12108" max="12108" width="11.42578125" style="88"/>
    <col min="12109" max="12109" width="0" style="88" hidden="1" customWidth="1"/>
    <col min="12110" max="12110" width="9.7109375" style="88" customWidth="1"/>
    <col min="12111" max="12111" width="7" style="88" customWidth="1"/>
    <col min="12112" max="12112" width="9.140625" style="88" customWidth="1"/>
    <col min="12113" max="12113" width="13.7109375" style="88" customWidth="1"/>
    <col min="12114" max="12119" width="0" style="88" hidden="1" customWidth="1"/>
    <col min="12120" max="12288" width="11.42578125" style="88"/>
    <col min="12289" max="12289" width="5.7109375" style="88" customWidth="1"/>
    <col min="12290" max="12290" width="11.140625" style="88" customWidth="1"/>
    <col min="12291" max="12291" width="0" style="88" hidden="1" customWidth="1"/>
    <col min="12292" max="12292" width="9" style="88" customWidth="1"/>
    <col min="12293" max="12295" width="0" style="88" hidden="1" customWidth="1"/>
    <col min="12296" max="12296" width="10" style="88" customWidth="1"/>
    <col min="12297" max="12297" width="0" style="88" hidden="1" customWidth="1"/>
    <col min="12298" max="12298" width="8.5703125" style="88" customWidth="1"/>
    <col min="12299" max="12299" width="0" style="88" hidden="1" customWidth="1"/>
    <col min="12300" max="12300" width="11.28515625" style="88" customWidth="1"/>
    <col min="12301" max="12301" width="0" style="88" hidden="1" customWidth="1"/>
    <col min="12302" max="12302" width="11.28515625" style="88" customWidth="1"/>
    <col min="12303" max="12305" width="0" style="88" hidden="1" customWidth="1"/>
    <col min="12306" max="12306" width="9" style="88" customWidth="1"/>
    <col min="12307" max="12309" width="0" style="88" hidden="1" customWidth="1"/>
    <col min="12310" max="12310" width="11.28515625" style="88" customWidth="1"/>
    <col min="12311" max="12313" width="0" style="88" hidden="1" customWidth="1"/>
    <col min="12314" max="12314" width="10.140625" style="88" customWidth="1"/>
    <col min="12315" max="12317" width="0" style="88" hidden="1" customWidth="1"/>
    <col min="12318" max="12318" width="11.42578125" style="88" customWidth="1"/>
    <col min="12319" max="12321" width="0" style="88" hidden="1" customWidth="1"/>
    <col min="12322" max="12322" width="9.28515625" style="88" customWidth="1"/>
    <col min="12323" max="12323" width="0" style="88" hidden="1" customWidth="1"/>
    <col min="12324" max="12324" width="11.42578125" style="88" customWidth="1"/>
    <col min="12325" max="12325" width="0" style="88" hidden="1" customWidth="1"/>
    <col min="12326" max="12326" width="11.42578125" style="88" customWidth="1"/>
    <col min="12327" max="12327" width="0" style="88" hidden="1" customWidth="1"/>
    <col min="12328" max="12328" width="8.28515625" style="88" customWidth="1"/>
    <col min="12329" max="12329" width="0" style="88" hidden="1" customWidth="1"/>
    <col min="12330" max="12330" width="10.140625" style="88" customWidth="1"/>
    <col min="12331" max="12331" width="0" style="88" hidden="1" customWidth="1"/>
    <col min="12332" max="12332" width="11.42578125" style="88"/>
    <col min="12333" max="12363" width="0" style="88" hidden="1" customWidth="1"/>
    <col min="12364" max="12364" width="11.42578125" style="88"/>
    <col min="12365" max="12365" width="0" style="88" hidden="1" customWidth="1"/>
    <col min="12366" max="12366" width="9.7109375" style="88" customWidth="1"/>
    <col min="12367" max="12367" width="7" style="88" customWidth="1"/>
    <col min="12368" max="12368" width="9.140625" style="88" customWidth="1"/>
    <col min="12369" max="12369" width="13.7109375" style="88" customWidth="1"/>
    <col min="12370" max="12375" width="0" style="88" hidden="1" customWidth="1"/>
    <col min="12376" max="12544" width="11.42578125" style="88"/>
    <col min="12545" max="12545" width="5.7109375" style="88" customWidth="1"/>
    <col min="12546" max="12546" width="11.140625" style="88" customWidth="1"/>
    <col min="12547" max="12547" width="0" style="88" hidden="1" customWidth="1"/>
    <col min="12548" max="12548" width="9" style="88" customWidth="1"/>
    <col min="12549" max="12551" width="0" style="88" hidden="1" customWidth="1"/>
    <col min="12552" max="12552" width="10" style="88" customWidth="1"/>
    <col min="12553" max="12553" width="0" style="88" hidden="1" customWidth="1"/>
    <col min="12554" max="12554" width="8.5703125" style="88" customWidth="1"/>
    <col min="12555" max="12555" width="0" style="88" hidden="1" customWidth="1"/>
    <col min="12556" max="12556" width="11.28515625" style="88" customWidth="1"/>
    <col min="12557" max="12557" width="0" style="88" hidden="1" customWidth="1"/>
    <col min="12558" max="12558" width="11.28515625" style="88" customWidth="1"/>
    <col min="12559" max="12561" width="0" style="88" hidden="1" customWidth="1"/>
    <col min="12562" max="12562" width="9" style="88" customWidth="1"/>
    <col min="12563" max="12565" width="0" style="88" hidden="1" customWidth="1"/>
    <col min="12566" max="12566" width="11.28515625" style="88" customWidth="1"/>
    <col min="12567" max="12569" width="0" style="88" hidden="1" customWidth="1"/>
    <col min="12570" max="12570" width="10.140625" style="88" customWidth="1"/>
    <col min="12571" max="12573" width="0" style="88" hidden="1" customWidth="1"/>
    <col min="12574" max="12574" width="11.42578125" style="88" customWidth="1"/>
    <col min="12575" max="12577" width="0" style="88" hidden="1" customWidth="1"/>
    <col min="12578" max="12578" width="9.28515625" style="88" customWidth="1"/>
    <col min="12579" max="12579" width="0" style="88" hidden="1" customWidth="1"/>
    <col min="12580" max="12580" width="11.42578125" style="88" customWidth="1"/>
    <col min="12581" max="12581" width="0" style="88" hidden="1" customWidth="1"/>
    <col min="12582" max="12582" width="11.42578125" style="88" customWidth="1"/>
    <col min="12583" max="12583" width="0" style="88" hidden="1" customWidth="1"/>
    <col min="12584" max="12584" width="8.28515625" style="88" customWidth="1"/>
    <col min="12585" max="12585" width="0" style="88" hidden="1" customWidth="1"/>
    <col min="12586" max="12586" width="10.140625" style="88" customWidth="1"/>
    <col min="12587" max="12587" width="0" style="88" hidden="1" customWidth="1"/>
    <col min="12588" max="12588" width="11.42578125" style="88"/>
    <col min="12589" max="12619" width="0" style="88" hidden="1" customWidth="1"/>
    <col min="12620" max="12620" width="11.42578125" style="88"/>
    <col min="12621" max="12621" width="0" style="88" hidden="1" customWidth="1"/>
    <col min="12622" max="12622" width="9.7109375" style="88" customWidth="1"/>
    <col min="12623" max="12623" width="7" style="88" customWidth="1"/>
    <col min="12624" max="12624" width="9.140625" style="88" customWidth="1"/>
    <col min="12625" max="12625" width="13.7109375" style="88" customWidth="1"/>
    <col min="12626" max="12631" width="0" style="88" hidden="1" customWidth="1"/>
    <col min="12632" max="12800" width="11.42578125" style="88"/>
    <col min="12801" max="12801" width="5.7109375" style="88" customWidth="1"/>
    <col min="12802" max="12802" width="11.140625" style="88" customWidth="1"/>
    <col min="12803" max="12803" width="0" style="88" hidden="1" customWidth="1"/>
    <col min="12804" max="12804" width="9" style="88" customWidth="1"/>
    <col min="12805" max="12807" width="0" style="88" hidden="1" customWidth="1"/>
    <col min="12808" max="12808" width="10" style="88" customWidth="1"/>
    <col min="12809" max="12809" width="0" style="88" hidden="1" customWidth="1"/>
    <col min="12810" max="12810" width="8.5703125" style="88" customWidth="1"/>
    <col min="12811" max="12811" width="0" style="88" hidden="1" customWidth="1"/>
    <col min="12812" max="12812" width="11.28515625" style="88" customWidth="1"/>
    <col min="12813" max="12813" width="0" style="88" hidden="1" customWidth="1"/>
    <col min="12814" max="12814" width="11.28515625" style="88" customWidth="1"/>
    <col min="12815" max="12817" width="0" style="88" hidden="1" customWidth="1"/>
    <col min="12818" max="12818" width="9" style="88" customWidth="1"/>
    <col min="12819" max="12821" width="0" style="88" hidden="1" customWidth="1"/>
    <col min="12822" max="12822" width="11.28515625" style="88" customWidth="1"/>
    <col min="12823" max="12825" width="0" style="88" hidden="1" customWidth="1"/>
    <col min="12826" max="12826" width="10.140625" style="88" customWidth="1"/>
    <col min="12827" max="12829" width="0" style="88" hidden="1" customWidth="1"/>
    <col min="12830" max="12830" width="11.42578125" style="88" customWidth="1"/>
    <col min="12831" max="12833" width="0" style="88" hidden="1" customWidth="1"/>
    <col min="12834" max="12834" width="9.28515625" style="88" customWidth="1"/>
    <col min="12835" max="12835" width="0" style="88" hidden="1" customWidth="1"/>
    <col min="12836" max="12836" width="11.42578125" style="88" customWidth="1"/>
    <col min="12837" max="12837" width="0" style="88" hidden="1" customWidth="1"/>
    <col min="12838" max="12838" width="11.42578125" style="88" customWidth="1"/>
    <col min="12839" max="12839" width="0" style="88" hidden="1" customWidth="1"/>
    <col min="12840" max="12840" width="8.28515625" style="88" customWidth="1"/>
    <col min="12841" max="12841" width="0" style="88" hidden="1" customWidth="1"/>
    <col min="12842" max="12842" width="10.140625" style="88" customWidth="1"/>
    <col min="12843" max="12843" width="0" style="88" hidden="1" customWidth="1"/>
    <col min="12844" max="12844" width="11.42578125" style="88"/>
    <col min="12845" max="12875" width="0" style="88" hidden="1" customWidth="1"/>
    <col min="12876" max="12876" width="11.42578125" style="88"/>
    <col min="12877" max="12877" width="0" style="88" hidden="1" customWidth="1"/>
    <col min="12878" max="12878" width="9.7109375" style="88" customWidth="1"/>
    <col min="12879" max="12879" width="7" style="88" customWidth="1"/>
    <col min="12880" max="12880" width="9.140625" style="88" customWidth="1"/>
    <col min="12881" max="12881" width="13.7109375" style="88" customWidth="1"/>
    <col min="12882" max="12887" width="0" style="88" hidden="1" customWidth="1"/>
    <col min="12888" max="13056" width="11.42578125" style="88"/>
    <col min="13057" max="13057" width="5.7109375" style="88" customWidth="1"/>
    <col min="13058" max="13058" width="11.140625" style="88" customWidth="1"/>
    <col min="13059" max="13059" width="0" style="88" hidden="1" customWidth="1"/>
    <col min="13060" max="13060" width="9" style="88" customWidth="1"/>
    <col min="13061" max="13063" width="0" style="88" hidden="1" customWidth="1"/>
    <col min="13064" max="13064" width="10" style="88" customWidth="1"/>
    <col min="13065" max="13065" width="0" style="88" hidden="1" customWidth="1"/>
    <col min="13066" max="13066" width="8.5703125" style="88" customWidth="1"/>
    <col min="13067" max="13067" width="0" style="88" hidden="1" customWidth="1"/>
    <col min="13068" max="13068" width="11.28515625" style="88" customWidth="1"/>
    <col min="13069" max="13069" width="0" style="88" hidden="1" customWidth="1"/>
    <col min="13070" max="13070" width="11.28515625" style="88" customWidth="1"/>
    <col min="13071" max="13073" width="0" style="88" hidden="1" customWidth="1"/>
    <col min="13074" max="13074" width="9" style="88" customWidth="1"/>
    <col min="13075" max="13077" width="0" style="88" hidden="1" customWidth="1"/>
    <col min="13078" max="13078" width="11.28515625" style="88" customWidth="1"/>
    <col min="13079" max="13081" width="0" style="88" hidden="1" customWidth="1"/>
    <col min="13082" max="13082" width="10.140625" style="88" customWidth="1"/>
    <col min="13083" max="13085" width="0" style="88" hidden="1" customWidth="1"/>
    <col min="13086" max="13086" width="11.42578125" style="88" customWidth="1"/>
    <col min="13087" max="13089" width="0" style="88" hidden="1" customWidth="1"/>
    <col min="13090" max="13090" width="9.28515625" style="88" customWidth="1"/>
    <col min="13091" max="13091" width="0" style="88" hidden="1" customWidth="1"/>
    <col min="13092" max="13092" width="11.42578125" style="88" customWidth="1"/>
    <col min="13093" max="13093" width="0" style="88" hidden="1" customWidth="1"/>
    <col min="13094" max="13094" width="11.42578125" style="88" customWidth="1"/>
    <col min="13095" max="13095" width="0" style="88" hidden="1" customWidth="1"/>
    <col min="13096" max="13096" width="8.28515625" style="88" customWidth="1"/>
    <col min="13097" max="13097" width="0" style="88" hidden="1" customWidth="1"/>
    <col min="13098" max="13098" width="10.140625" style="88" customWidth="1"/>
    <col min="13099" max="13099" width="0" style="88" hidden="1" customWidth="1"/>
    <col min="13100" max="13100" width="11.42578125" style="88"/>
    <col min="13101" max="13131" width="0" style="88" hidden="1" customWidth="1"/>
    <col min="13132" max="13132" width="11.42578125" style="88"/>
    <col min="13133" max="13133" width="0" style="88" hidden="1" customWidth="1"/>
    <col min="13134" max="13134" width="9.7109375" style="88" customWidth="1"/>
    <col min="13135" max="13135" width="7" style="88" customWidth="1"/>
    <col min="13136" max="13136" width="9.140625" style="88" customWidth="1"/>
    <col min="13137" max="13137" width="13.7109375" style="88" customWidth="1"/>
    <col min="13138" max="13143" width="0" style="88" hidden="1" customWidth="1"/>
    <col min="13144" max="13312" width="11.42578125" style="88"/>
    <col min="13313" max="13313" width="5.7109375" style="88" customWidth="1"/>
    <col min="13314" max="13314" width="11.140625" style="88" customWidth="1"/>
    <col min="13315" max="13315" width="0" style="88" hidden="1" customWidth="1"/>
    <col min="13316" max="13316" width="9" style="88" customWidth="1"/>
    <col min="13317" max="13319" width="0" style="88" hidden="1" customWidth="1"/>
    <col min="13320" max="13320" width="10" style="88" customWidth="1"/>
    <col min="13321" max="13321" width="0" style="88" hidden="1" customWidth="1"/>
    <col min="13322" max="13322" width="8.5703125" style="88" customWidth="1"/>
    <col min="13323" max="13323" width="0" style="88" hidden="1" customWidth="1"/>
    <col min="13324" max="13324" width="11.28515625" style="88" customWidth="1"/>
    <col min="13325" max="13325" width="0" style="88" hidden="1" customWidth="1"/>
    <col min="13326" max="13326" width="11.28515625" style="88" customWidth="1"/>
    <col min="13327" max="13329" width="0" style="88" hidden="1" customWidth="1"/>
    <col min="13330" max="13330" width="9" style="88" customWidth="1"/>
    <col min="13331" max="13333" width="0" style="88" hidden="1" customWidth="1"/>
    <col min="13334" max="13334" width="11.28515625" style="88" customWidth="1"/>
    <col min="13335" max="13337" width="0" style="88" hidden="1" customWidth="1"/>
    <col min="13338" max="13338" width="10.140625" style="88" customWidth="1"/>
    <col min="13339" max="13341" width="0" style="88" hidden="1" customWidth="1"/>
    <col min="13342" max="13342" width="11.42578125" style="88" customWidth="1"/>
    <col min="13343" max="13345" width="0" style="88" hidden="1" customWidth="1"/>
    <col min="13346" max="13346" width="9.28515625" style="88" customWidth="1"/>
    <col min="13347" max="13347" width="0" style="88" hidden="1" customWidth="1"/>
    <col min="13348" max="13348" width="11.42578125" style="88" customWidth="1"/>
    <col min="13349" max="13349" width="0" style="88" hidden="1" customWidth="1"/>
    <col min="13350" max="13350" width="11.42578125" style="88" customWidth="1"/>
    <col min="13351" max="13351" width="0" style="88" hidden="1" customWidth="1"/>
    <col min="13352" max="13352" width="8.28515625" style="88" customWidth="1"/>
    <col min="13353" max="13353" width="0" style="88" hidden="1" customWidth="1"/>
    <col min="13354" max="13354" width="10.140625" style="88" customWidth="1"/>
    <col min="13355" max="13355" width="0" style="88" hidden="1" customWidth="1"/>
    <col min="13356" max="13356" width="11.42578125" style="88"/>
    <col min="13357" max="13387" width="0" style="88" hidden="1" customWidth="1"/>
    <col min="13388" max="13388" width="11.42578125" style="88"/>
    <col min="13389" max="13389" width="0" style="88" hidden="1" customWidth="1"/>
    <col min="13390" max="13390" width="9.7109375" style="88" customWidth="1"/>
    <col min="13391" max="13391" width="7" style="88" customWidth="1"/>
    <col min="13392" max="13392" width="9.140625" style="88" customWidth="1"/>
    <col min="13393" max="13393" width="13.7109375" style="88" customWidth="1"/>
    <col min="13394" max="13399" width="0" style="88" hidden="1" customWidth="1"/>
    <col min="13400" max="13568" width="11.42578125" style="88"/>
    <col min="13569" max="13569" width="5.7109375" style="88" customWidth="1"/>
    <col min="13570" max="13570" width="11.140625" style="88" customWidth="1"/>
    <col min="13571" max="13571" width="0" style="88" hidden="1" customWidth="1"/>
    <col min="13572" max="13572" width="9" style="88" customWidth="1"/>
    <col min="13573" max="13575" width="0" style="88" hidden="1" customWidth="1"/>
    <col min="13576" max="13576" width="10" style="88" customWidth="1"/>
    <col min="13577" max="13577" width="0" style="88" hidden="1" customWidth="1"/>
    <col min="13578" max="13578" width="8.5703125" style="88" customWidth="1"/>
    <col min="13579" max="13579" width="0" style="88" hidden="1" customWidth="1"/>
    <col min="13580" max="13580" width="11.28515625" style="88" customWidth="1"/>
    <col min="13581" max="13581" width="0" style="88" hidden="1" customWidth="1"/>
    <col min="13582" max="13582" width="11.28515625" style="88" customWidth="1"/>
    <col min="13583" max="13585" width="0" style="88" hidden="1" customWidth="1"/>
    <col min="13586" max="13586" width="9" style="88" customWidth="1"/>
    <col min="13587" max="13589" width="0" style="88" hidden="1" customWidth="1"/>
    <col min="13590" max="13590" width="11.28515625" style="88" customWidth="1"/>
    <col min="13591" max="13593" width="0" style="88" hidden="1" customWidth="1"/>
    <col min="13594" max="13594" width="10.140625" style="88" customWidth="1"/>
    <col min="13595" max="13597" width="0" style="88" hidden="1" customWidth="1"/>
    <col min="13598" max="13598" width="11.42578125" style="88" customWidth="1"/>
    <col min="13599" max="13601" width="0" style="88" hidden="1" customWidth="1"/>
    <col min="13602" max="13602" width="9.28515625" style="88" customWidth="1"/>
    <col min="13603" max="13603" width="0" style="88" hidden="1" customWidth="1"/>
    <col min="13604" max="13604" width="11.42578125" style="88" customWidth="1"/>
    <col min="13605" max="13605" width="0" style="88" hidden="1" customWidth="1"/>
    <col min="13606" max="13606" width="11.42578125" style="88" customWidth="1"/>
    <col min="13607" max="13607" width="0" style="88" hidden="1" customWidth="1"/>
    <col min="13608" max="13608" width="8.28515625" style="88" customWidth="1"/>
    <col min="13609" max="13609" width="0" style="88" hidden="1" customWidth="1"/>
    <col min="13610" max="13610" width="10.140625" style="88" customWidth="1"/>
    <col min="13611" max="13611" width="0" style="88" hidden="1" customWidth="1"/>
    <col min="13612" max="13612" width="11.42578125" style="88"/>
    <col min="13613" max="13643" width="0" style="88" hidden="1" customWidth="1"/>
    <col min="13644" max="13644" width="11.42578125" style="88"/>
    <col min="13645" max="13645" width="0" style="88" hidden="1" customWidth="1"/>
    <col min="13646" max="13646" width="9.7109375" style="88" customWidth="1"/>
    <col min="13647" max="13647" width="7" style="88" customWidth="1"/>
    <col min="13648" max="13648" width="9.140625" style="88" customWidth="1"/>
    <col min="13649" max="13649" width="13.7109375" style="88" customWidth="1"/>
    <col min="13650" max="13655" width="0" style="88" hidden="1" customWidth="1"/>
    <col min="13656" max="13824" width="11.42578125" style="88"/>
    <col min="13825" max="13825" width="5.7109375" style="88" customWidth="1"/>
    <col min="13826" max="13826" width="11.140625" style="88" customWidth="1"/>
    <col min="13827" max="13827" width="0" style="88" hidden="1" customWidth="1"/>
    <col min="13828" max="13828" width="9" style="88" customWidth="1"/>
    <col min="13829" max="13831" width="0" style="88" hidden="1" customWidth="1"/>
    <col min="13832" max="13832" width="10" style="88" customWidth="1"/>
    <col min="13833" max="13833" width="0" style="88" hidden="1" customWidth="1"/>
    <col min="13834" max="13834" width="8.5703125" style="88" customWidth="1"/>
    <col min="13835" max="13835" width="0" style="88" hidden="1" customWidth="1"/>
    <col min="13836" max="13836" width="11.28515625" style="88" customWidth="1"/>
    <col min="13837" max="13837" width="0" style="88" hidden="1" customWidth="1"/>
    <col min="13838" max="13838" width="11.28515625" style="88" customWidth="1"/>
    <col min="13839" max="13841" width="0" style="88" hidden="1" customWidth="1"/>
    <col min="13842" max="13842" width="9" style="88" customWidth="1"/>
    <col min="13843" max="13845" width="0" style="88" hidden="1" customWidth="1"/>
    <col min="13846" max="13846" width="11.28515625" style="88" customWidth="1"/>
    <col min="13847" max="13849" width="0" style="88" hidden="1" customWidth="1"/>
    <col min="13850" max="13850" width="10.140625" style="88" customWidth="1"/>
    <col min="13851" max="13853" width="0" style="88" hidden="1" customWidth="1"/>
    <col min="13854" max="13854" width="11.42578125" style="88" customWidth="1"/>
    <col min="13855" max="13857" width="0" style="88" hidden="1" customWidth="1"/>
    <col min="13858" max="13858" width="9.28515625" style="88" customWidth="1"/>
    <col min="13859" max="13859" width="0" style="88" hidden="1" customWidth="1"/>
    <col min="13860" max="13860" width="11.42578125" style="88" customWidth="1"/>
    <col min="13861" max="13861" width="0" style="88" hidden="1" customWidth="1"/>
    <col min="13862" max="13862" width="11.42578125" style="88" customWidth="1"/>
    <col min="13863" max="13863" width="0" style="88" hidden="1" customWidth="1"/>
    <col min="13864" max="13864" width="8.28515625" style="88" customWidth="1"/>
    <col min="13865" max="13865" width="0" style="88" hidden="1" customWidth="1"/>
    <col min="13866" max="13866" width="10.140625" style="88" customWidth="1"/>
    <col min="13867" max="13867" width="0" style="88" hidden="1" customWidth="1"/>
    <col min="13868" max="13868" width="11.42578125" style="88"/>
    <col min="13869" max="13899" width="0" style="88" hidden="1" customWidth="1"/>
    <col min="13900" max="13900" width="11.42578125" style="88"/>
    <col min="13901" max="13901" width="0" style="88" hidden="1" customWidth="1"/>
    <col min="13902" max="13902" width="9.7109375" style="88" customWidth="1"/>
    <col min="13903" max="13903" width="7" style="88" customWidth="1"/>
    <col min="13904" max="13904" width="9.140625" style="88" customWidth="1"/>
    <col min="13905" max="13905" width="13.7109375" style="88" customWidth="1"/>
    <col min="13906" max="13911" width="0" style="88" hidden="1" customWidth="1"/>
    <col min="13912" max="14080" width="11.42578125" style="88"/>
    <col min="14081" max="14081" width="5.7109375" style="88" customWidth="1"/>
    <col min="14082" max="14082" width="11.140625" style="88" customWidth="1"/>
    <col min="14083" max="14083" width="0" style="88" hidden="1" customWidth="1"/>
    <col min="14084" max="14084" width="9" style="88" customWidth="1"/>
    <col min="14085" max="14087" width="0" style="88" hidden="1" customWidth="1"/>
    <col min="14088" max="14088" width="10" style="88" customWidth="1"/>
    <col min="14089" max="14089" width="0" style="88" hidden="1" customWidth="1"/>
    <col min="14090" max="14090" width="8.5703125" style="88" customWidth="1"/>
    <col min="14091" max="14091" width="0" style="88" hidden="1" customWidth="1"/>
    <col min="14092" max="14092" width="11.28515625" style="88" customWidth="1"/>
    <col min="14093" max="14093" width="0" style="88" hidden="1" customWidth="1"/>
    <col min="14094" max="14094" width="11.28515625" style="88" customWidth="1"/>
    <col min="14095" max="14097" width="0" style="88" hidden="1" customWidth="1"/>
    <col min="14098" max="14098" width="9" style="88" customWidth="1"/>
    <col min="14099" max="14101" width="0" style="88" hidden="1" customWidth="1"/>
    <col min="14102" max="14102" width="11.28515625" style="88" customWidth="1"/>
    <col min="14103" max="14105" width="0" style="88" hidden="1" customWidth="1"/>
    <col min="14106" max="14106" width="10.140625" style="88" customWidth="1"/>
    <col min="14107" max="14109" width="0" style="88" hidden="1" customWidth="1"/>
    <col min="14110" max="14110" width="11.42578125" style="88" customWidth="1"/>
    <col min="14111" max="14113" width="0" style="88" hidden="1" customWidth="1"/>
    <col min="14114" max="14114" width="9.28515625" style="88" customWidth="1"/>
    <col min="14115" max="14115" width="0" style="88" hidden="1" customWidth="1"/>
    <col min="14116" max="14116" width="11.42578125" style="88" customWidth="1"/>
    <col min="14117" max="14117" width="0" style="88" hidden="1" customWidth="1"/>
    <col min="14118" max="14118" width="11.42578125" style="88" customWidth="1"/>
    <col min="14119" max="14119" width="0" style="88" hidden="1" customWidth="1"/>
    <col min="14120" max="14120" width="8.28515625" style="88" customWidth="1"/>
    <col min="14121" max="14121" width="0" style="88" hidden="1" customWidth="1"/>
    <col min="14122" max="14122" width="10.140625" style="88" customWidth="1"/>
    <col min="14123" max="14123" width="0" style="88" hidden="1" customWidth="1"/>
    <col min="14124" max="14124" width="11.42578125" style="88"/>
    <col min="14125" max="14155" width="0" style="88" hidden="1" customWidth="1"/>
    <col min="14156" max="14156" width="11.42578125" style="88"/>
    <col min="14157" max="14157" width="0" style="88" hidden="1" customWidth="1"/>
    <col min="14158" max="14158" width="9.7109375" style="88" customWidth="1"/>
    <col min="14159" max="14159" width="7" style="88" customWidth="1"/>
    <col min="14160" max="14160" width="9.140625" style="88" customWidth="1"/>
    <col min="14161" max="14161" width="13.7109375" style="88" customWidth="1"/>
    <col min="14162" max="14167" width="0" style="88" hidden="1" customWidth="1"/>
    <col min="14168" max="14336" width="11.42578125" style="88"/>
    <col min="14337" max="14337" width="5.7109375" style="88" customWidth="1"/>
    <col min="14338" max="14338" width="11.140625" style="88" customWidth="1"/>
    <col min="14339" max="14339" width="0" style="88" hidden="1" customWidth="1"/>
    <col min="14340" max="14340" width="9" style="88" customWidth="1"/>
    <col min="14341" max="14343" width="0" style="88" hidden="1" customWidth="1"/>
    <col min="14344" max="14344" width="10" style="88" customWidth="1"/>
    <col min="14345" max="14345" width="0" style="88" hidden="1" customWidth="1"/>
    <col min="14346" max="14346" width="8.5703125" style="88" customWidth="1"/>
    <col min="14347" max="14347" width="0" style="88" hidden="1" customWidth="1"/>
    <col min="14348" max="14348" width="11.28515625" style="88" customWidth="1"/>
    <col min="14349" max="14349" width="0" style="88" hidden="1" customWidth="1"/>
    <col min="14350" max="14350" width="11.28515625" style="88" customWidth="1"/>
    <col min="14351" max="14353" width="0" style="88" hidden="1" customWidth="1"/>
    <col min="14354" max="14354" width="9" style="88" customWidth="1"/>
    <col min="14355" max="14357" width="0" style="88" hidden="1" customWidth="1"/>
    <col min="14358" max="14358" width="11.28515625" style="88" customWidth="1"/>
    <col min="14359" max="14361" width="0" style="88" hidden="1" customWidth="1"/>
    <col min="14362" max="14362" width="10.140625" style="88" customWidth="1"/>
    <col min="14363" max="14365" width="0" style="88" hidden="1" customWidth="1"/>
    <col min="14366" max="14366" width="11.42578125" style="88" customWidth="1"/>
    <col min="14367" max="14369" width="0" style="88" hidden="1" customWidth="1"/>
    <col min="14370" max="14370" width="9.28515625" style="88" customWidth="1"/>
    <col min="14371" max="14371" width="0" style="88" hidden="1" customWidth="1"/>
    <col min="14372" max="14372" width="11.42578125" style="88" customWidth="1"/>
    <col min="14373" max="14373" width="0" style="88" hidden="1" customWidth="1"/>
    <col min="14374" max="14374" width="11.42578125" style="88" customWidth="1"/>
    <col min="14375" max="14375" width="0" style="88" hidden="1" customWidth="1"/>
    <col min="14376" max="14376" width="8.28515625" style="88" customWidth="1"/>
    <col min="14377" max="14377" width="0" style="88" hidden="1" customWidth="1"/>
    <col min="14378" max="14378" width="10.140625" style="88" customWidth="1"/>
    <col min="14379" max="14379" width="0" style="88" hidden="1" customWidth="1"/>
    <col min="14380" max="14380" width="11.42578125" style="88"/>
    <col min="14381" max="14411" width="0" style="88" hidden="1" customWidth="1"/>
    <col min="14412" max="14412" width="11.42578125" style="88"/>
    <col min="14413" max="14413" width="0" style="88" hidden="1" customWidth="1"/>
    <col min="14414" max="14414" width="9.7109375" style="88" customWidth="1"/>
    <col min="14415" max="14415" width="7" style="88" customWidth="1"/>
    <col min="14416" max="14416" width="9.140625" style="88" customWidth="1"/>
    <col min="14417" max="14417" width="13.7109375" style="88" customWidth="1"/>
    <col min="14418" max="14423" width="0" style="88" hidden="1" customWidth="1"/>
    <col min="14424" max="14592" width="11.42578125" style="88"/>
    <col min="14593" max="14593" width="5.7109375" style="88" customWidth="1"/>
    <col min="14594" max="14594" width="11.140625" style="88" customWidth="1"/>
    <col min="14595" max="14595" width="0" style="88" hidden="1" customWidth="1"/>
    <col min="14596" max="14596" width="9" style="88" customWidth="1"/>
    <col min="14597" max="14599" width="0" style="88" hidden="1" customWidth="1"/>
    <col min="14600" max="14600" width="10" style="88" customWidth="1"/>
    <col min="14601" max="14601" width="0" style="88" hidden="1" customWidth="1"/>
    <col min="14602" max="14602" width="8.5703125" style="88" customWidth="1"/>
    <col min="14603" max="14603" width="0" style="88" hidden="1" customWidth="1"/>
    <col min="14604" max="14604" width="11.28515625" style="88" customWidth="1"/>
    <col min="14605" max="14605" width="0" style="88" hidden="1" customWidth="1"/>
    <col min="14606" max="14606" width="11.28515625" style="88" customWidth="1"/>
    <col min="14607" max="14609" width="0" style="88" hidden="1" customWidth="1"/>
    <col min="14610" max="14610" width="9" style="88" customWidth="1"/>
    <col min="14611" max="14613" width="0" style="88" hidden="1" customWidth="1"/>
    <col min="14614" max="14614" width="11.28515625" style="88" customWidth="1"/>
    <col min="14615" max="14617" width="0" style="88" hidden="1" customWidth="1"/>
    <col min="14618" max="14618" width="10.140625" style="88" customWidth="1"/>
    <col min="14619" max="14621" width="0" style="88" hidden="1" customWidth="1"/>
    <col min="14622" max="14622" width="11.42578125" style="88" customWidth="1"/>
    <col min="14623" max="14625" width="0" style="88" hidden="1" customWidth="1"/>
    <col min="14626" max="14626" width="9.28515625" style="88" customWidth="1"/>
    <col min="14627" max="14627" width="0" style="88" hidden="1" customWidth="1"/>
    <col min="14628" max="14628" width="11.42578125" style="88" customWidth="1"/>
    <col min="14629" max="14629" width="0" style="88" hidden="1" customWidth="1"/>
    <col min="14630" max="14630" width="11.42578125" style="88" customWidth="1"/>
    <col min="14631" max="14631" width="0" style="88" hidden="1" customWidth="1"/>
    <col min="14632" max="14632" width="8.28515625" style="88" customWidth="1"/>
    <col min="14633" max="14633" width="0" style="88" hidden="1" customWidth="1"/>
    <col min="14634" max="14634" width="10.140625" style="88" customWidth="1"/>
    <col min="14635" max="14635" width="0" style="88" hidden="1" customWidth="1"/>
    <col min="14636" max="14636" width="11.42578125" style="88"/>
    <col min="14637" max="14667" width="0" style="88" hidden="1" customWidth="1"/>
    <col min="14668" max="14668" width="11.42578125" style="88"/>
    <col min="14669" max="14669" width="0" style="88" hidden="1" customWidth="1"/>
    <col min="14670" max="14670" width="9.7109375" style="88" customWidth="1"/>
    <col min="14671" max="14671" width="7" style="88" customWidth="1"/>
    <col min="14672" max="14672" width="9.140625" style="88" customWidth="1"/>
    <col min="14673" max="14673" width="13.7109375" style="88" customWidth="1"/>
    <col min="14674" max="14679" width="0" style="88" hidden="1" customWidth="1"/>
    <col min="14680" max="14848" width="11.42578125" style="88"/>
    <col min="14849" max="14849" width="5.7109375" style="88" customWidth="1"/>
    <col min="14850" max="14850" width="11.140625" style="88" customWidth="1"/>
    <col min="14851" max="14851" width="0" style="88" hidden="1" customWidth="1"/>
    <col min="14852" max="14852" width="9" style="88" customWidth="1"/>
    <col min="14853" max="14855" width="0" style="88" hidden="1" customWidth="1"/>
    <col min="14856" max="14856" width="10" style="88" customWidth="1"/>
    <col min="14857" max="14857" width="0" style="88" hidden="1" customWidth="1"/>
    <col min="14858" max="14858" width="8.5703125" style="88" customWidth="1"/>
    <col min="14859" max="14859" width="0" style="88" hidden="1" customWidth="1"/>
    <col min="14860" max="14860" width="11.28515625" style="88" customWidth="1"/>
    <col min="14861" max="14861" width="0" style="88" hidden="1" customWidth="1"/>
    <col min="14862" max="14862" width="11.28515625" style="88" customWidth="1"/>
    <col min="14863" max="14865" width="0" style="88" hidden="1" customWidth="1"/>
    <col min="14866" max="14866" width="9" style="88" customWidth="1"/>
    <col min="14867" max="14869" width="0" style="88" hidden="1" customWidth="1"/>
    <col min="14870" max="14870" width="11.28515625" style="88" customWidth="1"/>
    <col min="14871" max="14873" width="0" style="88" hidden="1" customWidth="1"/>
    <col min="14874" max="14874" width="10.140625" style="88" customWidth="1"/>
    <col min="14875" max="14877" width="0" style="88" hidden="1" customWidth="1"/>
    <col min="14878" max="14878" width="11.42578125" style="88" customWidth="1"/>
    <col min="14879" max="14881" width="0" style="88" hidden="1" customWidth="1"/>
    <col min="14882" max="14882" width="9.28515625" style="88" customWidth="1"/>
    <col min="14883" max="14883" width="0" style="88" hidden="1" customWidth="1"/>
    <col min="14884" max="14884" width="11.42578125" style="88" customWidth="1"/>
    <col min="14885" max="14885" width="0" style="88" hidden="1" customWidth="1"/>
    <col min="14886" max="14886" width="11.42578125" style="88" customWidth="1"/>
    <col min="14887" max="14887" width="0" style="88" hidden="1" customWidth="1"/>
    <col min="14888" max="14888" width="8.28515625" style="88" customWidth="1"/>
    <col min="14889" max="14889" width="0" style="88" hidden="1" customWidth="1"/>
    <col min="14890" max="14890" width="10.140625" style="88" customWidth="1"/>
    <col min="14891" max="14891" width="0" style="88" hidden="1" customWidth="1"/>
    <col min="14892" max="14892" width="11.42578125" style="88"/>
    <col min="14893" max="14923" width="0" style="88" hidden="1" customWidth="1"/>
    <col min="14924" max="14924" width="11.42578125" style="88"/>
    <col min="14925" max="14925" width="0" style="88" hidden="1" customWidth="1"/>
    <col min="14926" max="14926" width="9.7109375" style="88" customWidth="1"/>
    <col min="14927" max="14927" width="7" style="88" customWidth="1"/>
    <col min="14928" max="14928" width="9.140625" style="88" customWidth="1"/>
    <col min="14929" max="14929" width="13.7109375" style="88" customWidth="1"/>
    <col min="14930" max="14935" width="0" style="88" hidden="1" customWidth="1"/>
    <col min="14936" max="15104" width="11.42578125" style="88"/>
    <col min="15105" max="15105" width="5.7109375" style="88" customWidth="1"/>
    <col min="15106" max="15106" width="11.140625" style="88" customWidth="1"/>
    <col min="15107" max="15107" width="0" style="88" hidden="1" customWidth="1"/>
    <col min="15108" max="15108" width="9" style="88" customWidth="1"/>
    <col min="15109" max="15111" width="0" style="88" hidden="1" customWidth="1"/>
    <col min="15112" max="15112" width="10" style="88" customWidth="1"/>
    <col min="15113" max="15113" width="0" style="88" hidden="1" customWidth="1"/>
    <col min="15114" max="15114" width="8.5703125" style="88" customWidth="1"/>
    <col min="15115" max="15115" width="0" style="88" hidden="1" customWidth="1"/>
    <col min="15116" max="15116" width="11.28515625" style="88" customWidth="1"/>
    <col min="15117" max="15117" width="0" style="88" hidden="1" customWidth="1"/>
    <col min="15118" max="15118" width="11.28515625" style="88" customWidth="1"/>
    <col min="15119" max="15121" width="0" style="88" hidden="1" customWidth="1"/>
    <col min="15122" max="15122" width="9" style="88" customWidth="1"/>
    <col min="15123" max="15125" width="0" style="88" hidden="1" customWidth="1"/>
    <col min="15126" max="15126" width="11.28515625" style="88" customWidth="1"/>
    <col min="15127" max="15129" width="0" style="88" hidden="1" customWidth="1"/>
    <col min="15130" max="15130" width="10.140625" style="88" customWidth="1"/>
    <col min="15131" max="15133" width="0" style="88" hidden="1" customWidth="1"/>
    <col min="15134" max="15134" width="11.42578125" style="88" customWidth="1"/>
    <col min="15135" max="15137" width="0" style="88" hidden="1" customWidth="1"/>
    <col min="15138" max="15138" width="9.28515625" style="88" customWidth="1"/>
    <col min="15139" max="15139" width="0" style="88" hidden="1" customWidth="1"/>
    <col min="15140" max="15140" width="11.42578125" style="88" customWidth="1"/>
    <col min="15141" max="15141" width="0" style="88" hidden="1" customWidth="1"/>
    <col min="15142" max="15142" width="11.42578125" style="88" customWidth="1"/>
    <col min="15143" max="15143" width="0" style="88" hidden="1" customWidth="1"/>
    <col min="15144" max="15144" width="8.28515625" style="88" customWidth="1"/>
    <col min="15145" max="15145" width="0" style="88" hidden="1" customWidth="1"/>
    <col min="15146" max="15146" width="10.140625" style="88" customWidth="1"/>
    <col min="15147" max="15147" width="0" style="88" hidden="1" customWidth="1"/>
    <col min="15148" max="15148" width="11.42578125" style="88"/>
    <col min="15149" max="15179" width="0" style="88" hidden="1" customWidth="1"/>
    <col min="15180" max="15180" width="11.42578125" style="88"/>
    <col min="15181" max="15181" width="0" style="88" hidden="1" customWidth="1"/>
    <col min="15182" max="15182" width="9.7109375" style="88" customWidth="1"/>
    <col min="15183" max="15183" width="7" style="88" customWidth="1"/>
    <col min="15184" max="15184" width="9.140625" style="88" customWidth="1"/>
    <col min="15185" max="15185" width="13.7109375" style="88" customWidth="1"/>
    <col min="15186" max="15191" width="0" style="88" hidden="1" customWidth="1"/>
    <col min="15192" max="15360" width="11.42578125" style="88"/>
    <col min="15361" max="15361" width="5.7109375" style="88" customWidth="1"/>
    <col min="15362" max="15362" width="11.140625" style="88" customWidth="1"/>
    <col min="15363" max="15363" width="0" style="88" hidden="1" customWidth="1"/>
    <col min="15364" max="15364" width="9" style="88" customWidth="1"/>
    <col min="15365" max="15367" width="0" style="88" hidden="1" customWidth="1"/>
    <col min="15368" max="15368" width="10" style="88" customWidth="1"/>
    <col min="15369" max="15369" width="0" style="88" hidden="1" customWidth="1"/>
    <col min="15370" max="15370" width="8.5703125" style="88" customWidth="1"/>
    <col min="15371" max="15371" width="0" style="88" hidden="1" customWidth="1"/>
    <col min="15372" max="15372" width="11.28515625" style="88" customWidth="1"/>
    <col min="15373" max="15373" width="0" style="88" hidden="1" customWidth="1"/>
    <col min="15374" max="15374" width="11.28515625" style="88" customWidth="1"/>
    <col min="15375" max="15377" width="0" style="88" hidden="1" customWidth="1"/>
    <col min="15378" max="15378" width="9" style="88" customWidth="1"/>
    <col min="15379" max="15381" width="0" style="88" hidden="1" customWidth="1"/>
    <col min="15382" max="15382" width="11.28515625" style="88" customWidth="1"/>
    <col min="15383" max="15385" width="0" style="88" hidden="1" customWidth="1"/>
    <col min="15386" max="15386" width="10.140625" style="88" customWidth="1"/>
    <col min="15387" max="15389" width="0" style="88" hidden="1" customWidth="1"/>
    <col min="15390" max="15390" width="11.42578125" style="88" customWidth="1"/>
    <col min="15391" max="15393" width="0" style="88" hidden="1" customWidth="1"/>
    <col min="15394" max="15394" width="9.28515625" style="88" customWidth="1"/>
    <col min="15395" max="15395" width="0" style="88" hidden="1" customWidth="1"/>
    <col min="15396" max="15396" width="11.42578125" style="88" customWidth="1"/>
    <col min="15397" max="15397" width="0" style="88" hidden="1" customWidth="1"/>
    <col min="15398" max="15398" width="11.42578125" style="88" customWidth="1"/>
    <col min="15399" max="15399" width="0" style="88" hidden="1" customWidth="1"/>
    <col min="15400" max="15400" width="8.28515625" style="88" customWidth="1"/>
    <col min="15401" max="15401" width="0" style="88" hidden="1" customWidth="1"/>
    <col min="15402" max="15402" width="10.140625" style="88" customWidth="1"/>
    <col min="15403" max="15403" width="0" style="88" hidden="1" customWidth="1"/>
    <col min="15404" max="15404" width="11.42578125" style="88"/>
    <col min="15405" max="15435" width="0" style="88" hidden="1" customWidth="1"/>
    <col min="15436" max="15436" width="11.42578125" style="88"/>
    <col min="15437" max="15437" width="0" style="88" hidden="1" customWidth="1"/>
    <col min="15438" max="15438" width="9.7109375" style="88" customWidth="1"/>
    <col min="15439" max="15439" width="7" style="88" customWidth="1"/>
    <col min="15440" max="15440" width="9.140625" style="88" customWidth="1"/>
    <col min="15441" max="15441" width="13.7109375" style="88" customWidth="1"/>
    <col min="15442" max="15447" width="0" style="88" hidden="1" customWidth="1"/>
    <col min="15448" max="15616" width="11.42578125" style="88"/>
    <col min="15617" max="15617" width="5.7109375" style="88" customWidth="1"/>
    <col min="15618" max="15618" width="11.140625" style="88" customWidth="1"/>
    <col min="15619" max="15619" width="0" style="88" hidden="1" customWidth="1"/>
    <col min="15620" max="15620" width="9" style="88" customWidth="1"/>
    <col min="15621" max="15623" width="0" style="88" hidden="1" customWidth="1"/>
    <col min="15624" max="15624" width="10" style="88" customWidth="1"/>
    <col min="15625" max="15625" width="0" style="88" hidden="1" customWidth="1"/>
    <col min="15626" max="15626" width="8.5703125" style="88" customWidth="1"/>
    <col min="15627" max="15627" width="0" style="88" hidden="1" customWidth="1"/>
    <col min="15628" max="15628" width="11.28515625" style="88" customWidth="1"/>
    <col min="15629" max="15629" width="0" style="88" hidden="1" customWidth="1"/>
    <col min="15630" max="15630" width="11.28515625" style="88" customWidth="1"/>
    <col min="15631" max="15633" width="0" style="88" hidden="1" customWidth="1"/>
    <col min="15634" max="15634" width="9" style="88" customWidth="1"/>
    <col min="15635" max="15637" width="0" style="88" hidden="1" customWidth="1"/>
    <col min="15638" max="15638" width="11.28515625" style="88" customWidth="1"/>
    <col min="15639" max="15641" width="0" style="88" hidden="1" customWidth="1"/>
    <col min="15642" max="15642" width="10.140625" style="88" customWidth="1"/>
    <col min="15643" max="15645" width="0" style="88" hidden="1" customWidth="1"/>
    <col min="15646" max="15646" width="11.42578125" style="88" customWidth="1"/>
    <col min="15647" max="15649" width="0" style="88" hidden="1" customWidth="1"/>
    <col min="15650" max="15650" width="9.28515625" style="88" customWidth="1"/>
    <col min="15651" max="15651" width="0" style="88" hidden="1" customWidth="1"/>
    <col min="15652" max="15652" width="11.42578125" style="88" customWidth="1"/>
    <col min="15653" max="15653" width="0" style="88" hidden="1" customWidth="1"/>
    <col min="15654" max="15654" width="11.42578125" style="88" customWidth="1"/>
    <col min="15655" max="15655" width="0" style="88" hidden="1" customWidth="1"/>
    <col min="15656" max="15656" width="8.28515625" style="88" customWidth="1"/>
    <col min="15657" max="15657" width="0" style="88" hidden="1" customWidth="1"/>
    <col min="15658" max="15658" width="10.140625" style="88" customWidth="1"/>
    <col min="15659" max="15659" width="0" style="88" hidden="1" customWidth="1"/>
    <col min="15660" max="15660" width="11.42578125" style="88"/>
    <col min="15661" max="15691" width="0" style="88" hidden="1" customWidth="1"/>
    <col min="15692" max="15692" width="11.42578125" style="88"/>
    <col min="15693" max="15693" width="0" style="88" hidden="1" customWidth="1"/>
    <col min="15694" max="15694" width="9.7109375" style="88" customWidth="1"/>
    <col min="15695" max="15695" width="7" style="88" customWidth="1"/>
    <col min="15696" max="15696" width="9.140625" style="88" customWidth="1"/>
    <col min="15697" max="15697" width="13.7109375" style="88" customWidth="1"/>
    <col min="15698" max="15703" width="0" style="88" hidden="1" customWidth="1"/>
    <col min="15704" max="15872" width="11.42578125" style="88"/>
    <col min="15873" max="15873" width="5.7109375" style="88" customWidth="1"/>
    <col min="15874" max="15874" width="11.140625" style="88" customWidth="1"/>
    <col min="15875" max="15875" width="0" style="88" hidden="1" customWidth="1"/>
    <col min="15876" max="15876" width="9" style="88" customWidth="1"/>
    <col min="15877" max="15879" width="0" style="88" hidden="1" customWidth="1"/>
    <col min="15880" max="15880" width="10" style="88" customWidth="1"/>
    <col min="15881" max="15881" width="0" style="88" hidden="1" customWidth="1"/>
    <col min="15882" max="15882" width="8.5703125" style="88" customWidth="1"/>
    <col min="15883" max="15883" width="0" style="88" hidden="1" customWidth="1"/>
    <col min="15884" max="15884" width="11.28515625" style="88" customWidth="1"/>
    <col min="15885" max="15885" width="0" style="88" hidden="1" customWidth="1"/>
    <col min="15886" max="15886" width="11.28515625" style="88" customWidth="1"/>
    <col min="15887" max="15889" width="0" style="88" hidden="1" customWidth="1"/>
    <col min="15890" max="15890" width="9" style="88" customWidth="1"/>
    <col min="15891" max="15893" width="0" style="88" hidden="1" customWidth="1"/>
    <col min="15894" max="15894" width="11.28515625" style="88" customWidth="1"/>
    <col min="15895" max="15897" width="0" style="88" hidden="1" customWidth="1"/>
    <col min="15898" max="15898" width="10.140625" style="88" customWidth="1"/>
    <col min="15899" max="15901" width="0" style="88" hidden="1" customWidth="1"/>
    <col min="15902" max="15902" width="11.42578125" style="88" customWidth="1"/>
    <col min="15903" max="15905" width="0" style="88" hidden="1" customWidth="1"/>
    <col min="15906" max="15906" width="9.28515625" style="88" customWidth="1"/>
    <col min="15907" max="15907" width="0" style="88" hidden="1" customWidth="1"/>
    <col min="15908" max="15908" width="11.42578125" style="88" customWidth="1"/>
    <col min="15909" max="15909" width="0" style="88" hidden="1" customWidth="1"/>
    <col min="15910" max="15910" width="11.42578125" style="88" customWidth="1"/>
    <col min="15911" max="15911" width="0" style="88" hidden="1" customWidth="1"/>
    <col min="15912" max="15912" width="8.28515625" style="88" customWidth="1"/>
    <col min="15913" max="15913" width="0" style="88" hidden="1" customWidth="1"/>
    <col min="15914" max="15914" width="10.140625" style="88" customWidth="1"/>
    <col min="15915" max="15915" width="0" style="88" hidden="1" customWidth="1"/>
    <col min="15916" max="15916" width="11.42578125" style="88"/>
    <col min="15917" max="15947" width="0" style="88" hidden="1" customWidth="1"/>
    <col min="15948" max="15948" width="11.42578125" style="88"/>
    <col min="15949" max="15949" width="0" style="88" hidden="1" customWidth="1"/>
    <col min="15950" max="15950" width="9.7109375" style="88" customWidth="1"/>
    <col min="15951" max="15951" width="7" style="88" customWidth="1"/>
    <col min="15952" max="15952" width="9.140625" style="88" customWidth="1"/>
    <col min="15953" max="15953" width="13.7109375" style="88" customWidth="1"/>
    <col min="15954" max="15959" width="0" style="88" hidden="1" customWidth="1"/>
    <col min="15960" max="16128" width="11.42578125" style="88"/>
    <col min="16129" max="16129" width="5.7109375" style="88" customWidth="1"/>
    <col min="16130" max="16130" width="11.140625" style="88" customWidth="1"/>
    <col min="16131" max="16131" width="0" style="88" hidden="1" customWidth="1"/>
    <col min="16132" max="16132" width="9" style="88" customWidth="1"/>
    <col min="16133" max="16135" width="0" style="88" hidden="1" customWidth="1"/>
    <col min="16136" max="16136" width="10" style="88" customWidth="1"/>
    <col min="16137" max="16137" width="0" style="88" hidden="1" customWidth="1"/>
    <col min="16138" max="16138" width="8.5703125" style="88" customWidth="1"/>
    <col min="16139" max="16139" width="0" style="88" hidden="1" customWidth="1"/>
    <col min="16140" max="16140" width="11.28515625" style="88" customWidth="1"/>
    <col min="16141" max="16141" width="0" style="88" hidden="1" customWidth="1"/>
    <col min="16142" max="16142" width="11.28515625" style="88" customWidth="1"/>
    <col min="16143" max="16145" width="0" style="88" hidden="1" customWidth="1"/>
    <col min="16146" max="16146" width="9" style="88" customWidth="1"/>
    <col min="16147" max="16149" width="0" style="88" hidden="1" customWidth="1"/>
    <col min="16150" max="16150" width="11.28515625" style="88" customWidth="1"/>
    <col min="16151" max="16153" width="0" style="88" hidden="1" customWidth="1"/>
    <col min="16154" max="16154" width="10.140625" style="88" customWidth="1"/>
    <col min="16155" max="16157" width="0" style="88" hidden="1" customWidth="1"/>
    <col min="16158" max="16158" width="11.42578125" style="88" customWidth="1"/>
    <col min="16159" max="16161" width="0" style="88" hidden="1" customWidth="1"/>
    <col min="16162" max="16162" width="9.28515625" style="88" customWidth="1"/>
    <col min="16163" max="16163" width="0" style="88" hidden="1" customWidth="1"/>
    <col min="16164" max="16164" width="11.42578125" style="88" customWidth="1"/>
    <col min="16165" max="16165" width="0" style="88" hidden="1" customWidth="1"/>
    <col min="16166" max="16166" width="11.42578125" style="88" customWidth="1"/>
    <col min="16167" max="16167" width="0" style="88" hidden="1" customWidth="1"/>
    <col min="16168" max="16168" width="8.28515625" style="88" customWidth="1"/>
    <col min="16169" max="16169" width="0" style="88" hidden="1" customWidth="1"/>
    <col min="16170" max="16170" width="10.140625" style="88" customWidth="1"/>
    <col min="16171" max="16171" width="0" style="88" hidden="1" customWidth="1"/>
    <col min="16172" max="16172" width="11.42578125" style="88"/>
    <col min="16173" max="16203" width="0" style="88" hidden="1" customWidth="1"/>
    <col min="16204" max="16204" width="11.42578125" style="88"/>
    <col min="16205" max="16205" width="0" style="88" hidden="1" customWidth="1"/>
    <col min="16206" max="16206" width="9.7109375" style="88" customWidth="1"/>
    <col min="16207" max="16207" width="7" style="88" customWidth="1"/>
    <col min="16208" max="16208" width="9.140625" style="88" customWidth="1"/>
    <col min="16209" max="16209" width="13.7109375" style="88" customWidth="1"/>
    <col min="16210" max="16215" width="0" style="88" hidden="1" customWidth="1"/>
    <col min="16216" max="16384" width="11.42578125" style="88"/>
  </cols>
  <sheetData>
    <row r="3" spans="2:26" ht="12.75" customHeight="1" x14ac:dyDescent="0.2"/>
    <row r="4" spans="2:26" ht="12.75" customHeight="1" x14ac:dyDescent="0.2"/>
    <row r="5" spans="2:26" ht="12.75" customHeight="1" x14ac:dyDescent="0.2"/>
    <row r="6" spans="2:26" ht="12.75" customHeight="1" x14ac:dyDescent="0.2"/>
    <row r="8" spans="2:26" x14ac:dyDescent="0.2">
      <c r="B8" s="71" t="s">
        <v>0</v>
      </c>
      <c r="C8" s="71"/>
      <c r="D8" s="71"/>
      <c r="E8" s="63"/>
      <c r="F8" s="63"/>
      <c r="G8" s="63"/>
      <c r="H8" s="72"/>
      <c r="I8" s="72"/>
      <c r="J8" s="72"/>
      <c r="K8" s="72"/>
      <c r="L8" s="63"/>
      <c r="M8" s="63"/>
      <c r="N8" s="63"/>
      <c r="O8" s="63"/>
      <c r="P8" s="63"/>
      <c r="Q8" s="63"/>
      <c r="R8" s="63"/>
      <c r="S8" s="63"/>
      <c r="T8" s="63"/>
      <c r="U8" s="63"/>
      <c r="V8" s="63"/>
      <c r="W8" s="63"/>
      <c r="X8" s="63"/>
      <c r="Y8" s="63"/>
      <c r="Z8" s="63"/>
    </row>
    <row r="10" spans="2:26" x14ac:dyDescent="0.2">
      <c r="B10" s="63" t="s">
        <v>1</v>
      </c>
      <c r="C10" s="63"/>
      <c r="D10" s="63"/>
      <c r="J10" s="73" t="str">
        <f>+'[2]Recorrido 460 Habiles'!J10</f>
        <v>Autotransportes Presidente Alvear S.A. Y Autotransportes El Trapiche  S.R.L. (UT)</v>
      </c>
    </row>
    <row r="11" spans="2:26" ht="12.75" customHeight="1" x14ac:dyDescent="0.2">
      <c r="B11" s="63" t="s">
        <v>2</v>
      </c>
      <c r="C11" s="63"/>
      <c r="D11" s="63"/>
      <c r="J11" s="113">
        <v>400</v>
      </c>
    </row>
    <row r="12" spans="2:26" ht="12.75" customHeight="1" x14ac:dyDescent="0.2">
      <c r="B12" s="88" t="s">
        <v>3</v>
      </c>
      <c r="J12" s="74" t="s">
        <v>134</v>
      </c>
    </row>
    <row r="13" spans="2:26" x14ac:dyDescent="0.2">
      <c r="B13" s="88" t="s">
        <v>4</v>
      </c>
      <c r="I13" s="73"/>
      <c r="J13" s="73" t="s">
        <v>32</v>
      </c>
      <c r="K13" s="73"/>
    </row>
    <row r="14" spans="2:26" x14ac:dyDescent="0.2">
      <c r="B14" s="88" t="s">
        <v>6</v>
      </c>
      <c r="J14" s="74">
        <v>402</v>
      </c>
    </row>
    <row r="15" spans="2:26" x14ac:dyDescent="0.2">
      <c r="B15" s="88" t="s">
        <v>7</v>
      </c>
      <c r="I15" s="73"/>
      <c r="J15" s="73" t="s">
        <v>123</v>
      </c>
      <c r="K15" s="73"/>
    </row>
    <row r="16" spans="2:26" x14ac:dyDescent="0.2">
      <c r="B16" s="88" t="s">
        <v>8</v>
      </c>
      <c r="J16" s="74">
        <v>402</v>
      </c>
    </row>
    <row r="17" spans="1:89" x14ac:dyDescent="0.2">
      <c r="B17" s="915" t="s">
        <v>9</v>
      </c>
      <c r="H17" s="88"/>
      <c r="I17" s="88"/>
    </row>
    <row r="18" spans="1:89" ht="60" customHeight="1" thickBot="1" x14ac:dyDescent="0.25"/>
    <row r="19" spans="1:89" ht="12.75" customHeight="1" thickBot="1" x14ac:dyDescent="0.25">
      <c r="B19" s="1226" t="s">
        <v>10</v>
      </c>
      <c r="C19" s="1227"/>
      <c r="D19" s="1228"/>
      <c r="E19" s="76"/>
      <c r="F19" s="77" t="s">
        <v>11</v>
      </c>
      <c r="G19" s="78"/>
      <c r="H19" s="1227"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8"/>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54" customHeight="1" thickBot="1" x14ac:dyDescent="0.25">
      <c r="B20" s="1236" t="s">
        <v>135</v>
      </c>
      <c r="C20" s="1237"/>
      <c r="D20" s="1238"/>
      <c r="E20" s="373" t="s">
        <v>38</v>
      </c>
      <c r="F20" s="373" t="s">
        <v>38</v>
      </c>
      <c r="G20" s="373" t="s">
        <v>38</v>
      </c>
      <c r="H20" s="373" t="s">
        <v>152</v>
      </c>
      <c r="I20" s="373" t="s">
        <v>153</v>
      </c>
      <c r="J20" s="373" t="s">
        <v>140</v>
      </c>
      <c r="K20" s="373" t="s">
        <v>141</v>
      </c>
      <c r="L20" s="373" t="s">
        <v>131</v>
      </c>
      <c r="M20" s="373" t="s">
        <v>142</v>
      </c>
      <c r="N20" s="373" t="s">
        <v>142</v>
      </c>
      <c r="O20" s="373" t="s">
        <v>143</v>
      </c>
      <c r="P20" s="373" t="s">
        <v>143</v>
      </c>
      <c r="Q20" s="373" t="s">
        <v>144</v>
      </c>
      <c r="R20" s="373" t="s">
        <v>144</v>
      </c>
      <c r="S20" s="373" t="s">
        <v>145</v>
      </c>
      <c r="T20" s="373" t="s">
        <v>145</v>
      </c>
      <c r="U20" s="373" t="s">
        <v>146</v>
      </c>
      <c r="V20" s="373" t="s">
        <v>146</v>
      </c>
      <c r="W20" s="373" t="s">
        <v>147</v>
      </c>
      <c r="X20" s="373" t="s">
        <v>154</v>
      </c>
      <c r="Y20" s="373" t="s">
        <v>146</v>
      </c>
      <c r="Z20" s="373" t="s">
        <v>146</v>
      </c>
      <c r="AA20" s="373" t="s">
        <v>145</v>
      </c>
      <c r="AB20" s="373" t="s">
        <v>145</v>
      </c>
      <c r="AC20" s="373" t="s">
        <v>144</v>
      </c>
      <c r="AD20" s="373" t="s">
        <v>144</v>
      </c>
      <c r="AE20" s="373" t="s">
        <v>143</v>
      </c>
      <c r="AF20" s="373" t="s">
        <v>143</v>
      </c>
      <c r="AG20" s="373" t="s">
        <v>149</v>
      </c>
      <c r="AH20" s="373" t="s">
        <v>149</v>
      </c>
      <c r="AI20" s="373" t="s">
        <v>141</v>
      </c>
      <c r="AJ20" s="373" t="s">
        <v>131</v>
      </c>
      <c r="AK20" s="373" t="s">
        <v>150</v>
      </c>
      <c r="AL20" s="373" t="s">
        <v>140</v>
      </c>
      <c r="AM20" s="373" t="s">
        <v>138</v>
      </c>
      <c r="AN20" s="373" t="s">
        <v>138</v>
      </c>
      <c r="AO20" s="373" t="s">
        <v>138</v>
      </c>
      <c r="AP20" s="373" t="s">
        <v>138</v>
      </c>
      <c r="AQ20" s="373" t="s">
        <v>155</v>
      </c>
      <c r="AR20" s="373" t="s">
        <v>155</v>
      </c>
      <c r="AS20" s="373" t="s">
        <v>38</v>
      </c>
      <c r="AT20" s="373" t="s">
        <v>152</v>
      </c>
      <c r="AU20" s="79"/>
      <c r="AV20" s="79"/>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2.028</v>
      </c>
      <c r="I21" s="83">
        <v>0</v>
      </c>
      <c r="J21" s="83">
        <v>5.0949999999999998</v>
      </c>
      <c r="K21" s="83">
        <v>0</v>
      </c>
      <c r="L21" s="83">
        <v>2.9359999999999999</v>
      </c>
      <c r="M21" s="83">
        <v>0</v>
      </c>
      <c r="N21" s="83">
        <v>0</v>
      </c>
      <c r="O21" s="83">
        <v>0</v>
      </c>
      <c r="P21" s="83">
        <v>3.8090000000000002</v>
      </c>
      <c r="Q21" s="83">
        <v>0</v>
      </c>
      <c r="R21" s="83">
        <v>0</v>
      </c>
      <c r="S21" s="83">
        <v>0</v>
      </c>
      <c r="T21" s="83">
        <v>4.274</v>
      </c>
      <c r="U21" s="83">
        <v>0</v>
      </c>
      <c r="V21" s="83">
        <v>0</v>
      </c>
      <c r="W21" s="83">
        <v>0</v>
      </c>
      <c r="X21" s="83">
        <v>3.0950000000000002</v>
      </c>
      <c r="Y21" s="83">
        <v>0</v>
      </c>
      <c r="Z21" s="83">
        <v>0</v>
      </c>
      <c r="AA21" s="83">
        <v>0</v>
      </c>
      <c r="AB21" s="83">
        <v>2.621</v>
      </c>
      <c r="AC21" s="83">
        <v>0</v>
      </c>
      <c r="AD21" s="83">
        <v>0</v>
      </c>
      <c r="AE21" s="83">
        <v>0</v>
      </c>
      <c r="AF21" s="83">
        <v>4.2889999999999997</v>
      </c>
      <c r="AG21" s="83">
        <v>0</v>
      </c>
      <c r="AH21" s="83">
        <v>0</v>
      </c>
      <c r="AI21" s="83">
        <v>0</v>
      </c>
      <c r="AJ21" s="83">
        <v>3.2029999999999998</v>
      </c>
      <c r="AK21" s="83">
        <v>0</v>
      </c>
      <c r="AL21" s="83">
        <v>2.72</v>
      </c>
      <c r="AM21" s="83">
        <v>0</v>
      </c>
      <c r="AN21" s="83">
        <v>2.9980000000000002</v>
      </c>
      <c r="AO21" s="83">
        <v>0</v>
      </c>
      <c r="AP21" s="83">
        <v>2.9980000000000002</v>
      </c>
      <c r="AQ21" s="83">
        <v>0</v>
      </c>
      <c r="AR21" s="83">
        <v>5.6909999999999998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2.0329999999999999</v>
      </c>
      <c r="BY21" s="87"/>
      <c r="BZ21" s="1224">
        <f>+D21+F21+H21+J21+L21+N21+P21+R21+T21+V21+X21+Z21+AB21+AD21+BX21+AF21+AH21+AJ21+AL21+AN21+AP21+AR21+AT21+AV21+AX21+AZ21+BB21+BD21+BF21+BH21+BJ21+BL21+BN21+BP21+BR21+BT21+BV21</f>
        <v>47.79</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2.028</v>
      </c>
      <c r="I22" s="93">
        <v>0</v>
      </c>
      <c r="J22" s="93">
        <f>+J21+H22</f>
        <v>7.1229999999999993</v>
      </c>
      <c r="K22" s="93">
        <f>+K21+I22</f>
        <v>0</v>
      </c>
      <c r="L22" s="93">
        <f>+L21+J22</f>
        <v>10.058999999999999</v>
      </c>
      <c r="M22" s="93">
        <v>0</v>
      </c>
      <c r="N22" s="93">
        <f>+N21+L22</f>
        <v>10.058999999999999</v>
      </c>
      <c r="O22" s="93">
        <v>0</v>
      </c>
      <c r="P22" s="93">
        <f>+P21+N22</f>
        <v>13.867999999999999</v>
      </c>
      <c r="Q22" s="93">
        <f>+Q21+O22</f>
        <v>0</v>
      </c>
      <c r="R22" s="93">
        <f>+R21+P22</f>
        <v>13.867999999999999</v>
      </c>
      <c r="S22" s="93">
        <v>0</v>
      </c>
      <c r="T22" s="93">
        <f>+T21+R22</f>
        <v>18.141999999999999</v>
      </c>
      <c r="U22" s="93">
        <f>+U21+S22</f>
        <v>0</v>
      </c>
      <c r="V22" s="93">
        <f>+V21+T22</f>
        <v>18.141999999999999</v>
      </c>
      <c r="W22" s="93">
        <v>0</v>
      </c>
      <c r="X22" s="93">
        <f>+X21+V22</f>
        <v>21.236999999999998</v>
      </c>
      <c r="Y22" s="93">
        <f>+Y21+W22</f>
        <v>0</v>
      </c>
      <c r="Z22" s="93">
        <f>+Z21+X22</f>
        <v>21.236999999999998</v>
      </c>
      <c r="AA22" s="93">
        <v>0</v>
      </c>
      <c r="AB22" s="93">
        <f>+AB21+Z22</f>
        <v>23.857999999999997</v>
      </c>
      <c r="AC22" s="93">
        <f>+AC21+AA22</f>
        <v>0</v>
      </c>
      <c r="AD22" s="93">
        <f>+AD21+AB22</f>
        <v>23.857999999999997</v>
      </c>
      <c r="AE22" s="93">
        <v>0</v>
      </c>
      <c r="AF22" s="93">
        <f>+AF21+AD22</f>
        <v>28.146999999999998</v>
      </c>
      <c r="AG22" s="93">
        <v>0</v>
      </c>
      <c r="AH22" s="93">
        <f>+AH21+AF22</f>
        <v>28.146999999999998</v>
      </c>
      <c r="AI22" s="93">
        <v>0</v>
      </c>
      <c r="AJ22" s="93">
        <f>+AJ21+AH22</f>
        <v>31.349999999999998</v>
      </c>
      <c r="AK22" s="93">
        <f>+AK21+AI22</f>
        <v>0</v>
      </c>
      <c r="AL22" s="93">
        <f>+AL21+AJ22</f>
        <v>34.07</v>
      </c>
      <c r="AM22" s="93">
        <v>0</v>
      </c>
      <c r="AN22" s="93">
        <f>+AN21+AL22</f>
        <v>37.067999999999998</v>
      </c>
      <c r="AO22" s="93">
        <v>0</v>
      </c>
      <c r="AP22" s="93">
        <f>+AP21+AN22</f>
        <v>40.065999999999995</v>
      </c>
      <c r="AQ22" s="93">
        <f>+AQ21+AO22</f>
        <v>0</v>
      </c>
      <c r="AR22" s="93">
        <f>+AR21+AP22</f>
        <v>45.756999999999998</v>
      </c>
      <c r="AS22" s="93">
        <v>0</v>
      </c>
      <c r="AT22" s="93">
        <f>+AT21+AR22</f>
        <v>45.756999999999998</v>
      </c>
      <c r="AU22" s="93">
        <v>0</v>
      </c>
      <c r="AV22" s="93">
        <f>+AV21+AT22</f>
        <v>45.756999999999998</v>
      </c>
      <c r="AW22" s="93">
        <v>0</v>
      </c>
      <c r="AX22" s="93">
        <f>+AX21+AV22</f>
        <v>45.756999999999998</v>
      </c>
      <c r="AY22" s="93">
        <v>0</v>
      </c>
      <c r="AZ22" s="93">
        <f>+AZ21+AX22</f>
        <v>45.756999999999998</v>
      </c>
      <c r="BA22" s="93">
        <v>0</v>
      </c>
      <c r="BB22" s="93">
        <f>+BB21+AZ22</f>
        <v>45.756999999999998</v>
      </c>
      <c r="BC22" s="93">
        <v>0</v>
      </c>
      <c r="BD22" s="93">
        <f>+BD21+BB22</f>
        <v>45.756999999999998</v>
      </c>
      <c r="BE22" s="93">
        <v>0</v>
      </c>
      <c r="BF22" s="93">
        <f>+BF21+BD22</f>
        <v>45.756999999999998</v>
      </c>
      <c r="BG22" s="93">
        <v>0</v>
      </c>
      <c r="BH22" s="93">
        <f>+BH21+BF22</f>
        <v>45.756999999999998</v>
      </c>
      <c r="BI22" s="93">
        <v>0</v>
      </c>
      <c r="BJ22" s="93">
        <f>+BJ21+BH22</f>
        <v>45.756999999999998</v>
      </c>
      <c r="BK22" s="93">
        <v>0</v>
      </c>
      <c r="BL22" s="93">
        <f>+BL21+BJ22</f>
        <v>45.756999999999998</v>
      </c>
      <c r="BM22" s="93">
        <v>0</v>
      </c>
      <c r="BN22" s="93">
        <f>+BN21+BL22</f>
        <v>45.756999999999998</v>
      </c>
      <c r="BO22" s="93">
        <v>0</v>
      </c>
      <c r="BP22" s="93">
        <f>+BP21+BN22</f>
        <v>45.756999999999998</v>
      </c>
      <c r="BQ22" s="93">
        <v>0</v>
      </c>
      <c r="BR22" s="93">
        <f>+BR21+BP22</f>
        <v>45.756999999999998</v>
      </c>
      <c r="BS22" s="93">
        <v>0</v>
      </c>
      <c r="BT22" s="93">
        <f>+BT21+BR22</f>
        <v>45.756999999999998</v>
      </c>
      <c r="BU22" s="93">
        <v>0</v>
      </c>
      <c r="BV22" s="93">
        <f>+BV21+BT22</f>
        <v>45.756999999999998</v>
      </c>
      <c r="BW22" s="93">
        <v>0</v>
      </c>
      <c r="BX22" s="94">
        <f>+BX21+BV22</f>
        <v>47.79</v>
      </c>
      <c r="BY22" s="95"/>
      <c r="BZ22" s="1239"/>
      <c r="CA22" s="1234"/>
      <c r="CB22" s="1234"/>
      <c r="CC22" s="1234"/>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97"/>
      <c r="CK23" s="97"/>
    </row>
    <row r="24" spans="1:89" ht="12.75" customHeight="1" x14ac:dyDescent="0.2">
      <c r="A24" s="1241" t="s">
        <v>24</v>
      </c>
      <c r="B24" s="7">
        <v>1</v>
      </c>
      <c r="C24" s="718"/>
      <c r="D24" s="102">
        <v>0.22638888888888889</v>
      </c>
      <c r="E24" s="104">
        <v>0</v>
      </c>
      <c r="F24" s="108"/>
      <c r="G24" s="104">
        <v>4.1666666666666666E-3</v>
      </c>
      <c r="H24" s="873">
        <f>+G24+D24</f>
        <v>0.23055555555555557</v>
      </c>
      <c r="I24" s="877">
        <v>1.3888888888888888E-2</v>
      </c>
      <c r="J24" s="880">
        <f>+I24+H24</f>
        <v>0.24444444444444446</v>
      </c>
      <c r="K24" s="877">
        <v>6.2499999999999995E-3</v>
      </c>
      <c r="L24" s="880">
        <f>+K24+J24</f>
        <v>0.25069444444444444</v>
      </c>
      <c r="M24" s="881">
        <v>3.472222222222222E-3</v>
      </c>
      <c r="N24" s="880">
        <f>+M24+L24</f>
        <v>0.25416666666666665</v>
      </c>
      <c r="O24" s="881">
        <v>5.5555555555555558E-3</v>
      </c>
      <c r="P24" s="880">
        <f>+O24+N24</f>
        <v>0.25972222222222219</v>
      </c>
      <c r="Q24" s="881">
        <v>4.1666666666666666E-3</v>
      </c>
      <c r="R24" s="880">
        <f>+Q24+P24</f>
        <v>0.26388888888888884</v>
      </c>
      <c r="S24" s="881">
        <v>4.8611111111111112E-3</v>
      </c>
      <c r="T24" s="880">
        <f>+S24+R24</f>
        <v>0.26874999999999993</v>
      </c>
      <c r="U24" s="882">
        <v>2.7777777777777779E-3</v>
      </c>
      <c r="V24" s="880">
        <f>+U24+T24</f>
        <v>0.2715277777777777</v>
      </c>
      <c r="W24" s="882">
        <v>2.7777777777777779E-3</v>
      </c>
      <c r="X24" s="880">
        <f>+W24+V24</f>
        <v>0.27430555555555547</v>
      </c>
      <c r="Y24" s="882">
        <v>2.7777777777777779E-3</v>
      </c>
      <c r="Z24" s="880">
        <f>+Y24+X24</f>
        <v>0.27708333333333324</v>
      </c>
      <c r="AA24" s="882">
        <v>2.7777777777777779E-3</v>
      </c>
      <c r="AB24" s="880">
        <f>+AA24+Z24</f>
        <v>0.27986111111111101</v>
      </c>
      <c r="AC24" s="881">
        <v>4.8611111111111112E-3</v>
      </c>
      <c r="AD24" s="880">
        <f>+AC24+AB24</f>
        <v>0.2847222222222221</v>
      </c>
      <c r="AE24" s="881">
        <v>4.8611111111111112E-3</v>
      </c>
      <c r="AF24" s="880">
        <f>+AE24+AD24</f>
        <v>0.28958333333333319</v>
      </c>
      <c r="AG24" s="881">
        <v>5.5555555555555558E-3</v>
      </c>
      <c r="AH24" s="880">
        <f>+AG24+AF24</f>
        <v>0.29513888888888873</v>
      </c>
      <c r="AI24" s="882">
        <v>2.7777777777777779E-3</v>
      </c>
      <c r="AJ24" s="880">
        <f>+AI24+AH24</f>
        <v>0.2979166666666665</v>
      </c>
      <c r="AK24" s="881">
        <v>5.5555555555555558E-3</v>
      </c>
      <c r="AL24" s="880">
        <f>+AK24+AJ24</f>
        <v>0.30347222222222203</v>
      </c>
      <c r="AM24" s="881">
        <v>6.2499999999999995E-3</v>
      </c>
      <c r="AN24" s="880">
        <f>+AM24+AL24</f>
        <v>0.30972222222222201</v>
      </c>
      <c r="AO24" s="881">
        <v>0</v>
      </c>
      <c r="AP24" s="882">
        <f>+AO24+AN24</f>
        <v>0.30972222222222201</v>
      </c>
      <c r="AQ24" s="879">
        <v>4.1666666666666666E-3</v>
      </c>
      <c r="AR24" s="880">
        <f>+AQ24+AP24</f>
        <v>0.31388888888888866</v>
      </c>
      <c r="AS24" s="882">
        <v>5.5555555555555558E-3</v>
      </c>
      <c r="AT24" s="880">
        <f>+AS24+AR24</f>
        <v>0.3194444444444442</v>
      </c>
      <c r="AU24" s="882">
        <v>0</v>
      </c>
      <c r="AV24" s="882">
        <f>+AU24+AT24</f>
        <v>0.3194444444444442</v>
      </c>
      <c r="AW24" s="882">
        <v>0</v>
      </c>
      <c r="AX24" s="882">
        <f>+AW24+AV24</f>
        <v>0.3194444444444442</v>
      </c>
      <c r="AY24" s="882">
        <v>0</v>
      </c>
      <c r="AZ24" s="882">
        <f>+AY24+AX24</f>
        <v>0.3194444444444442</v>
      </c>
      <c r="BA24" s="882">
        <v>0</v>
      </c>
      <c r="BB24" s="882">
        <f>+BA24+AZ24</f>
        <v>0.3194444444444442</v>
      </c>
      <c r="BC24" s="882">
        <v>0</v>
      </c>
      <c r="BD24" s="882">
        <f>+BC24+BB24</f>
        <v>0.3194444444444442</v>
      </c>
      <c r="BE24" s="882">
        <v>0</v>
      </c>
      <c r="BF24" s="882">
        <f>+BE24+BD24</f>
        <v>0.3194444444444442</v>
      </c>
      <c r="BG24" s="882">
        <v>0</v>
      </c>
      <c r="BH24" s="882">
        <f>+BG24+BF24</f>
        <v>0.3194444444444442</v>
      </c>
      <c r="BI24" s="882">
        <v>0</v>
      </c>
      <c r="BJ24" s="882">
        <f>+BI24+BH24</f>
        <v>0.3194444444444442</v>
      </c>
      <c r="BK24" s="882">
        <v>0</v>
      </c>
      <c r="BL24" s="882">
        <f>+BK24+BJ24</f>
        <v>0.3194444444444442</v>
      </c>
      <c r="BM24" s="882">
        <v>0</v>
      </c>
      <c r="BN24" s="882">
        <f>+BM24+BL24</f>
        <v>0.3194444444444442</v>
      </c>
      <c r="BO24" s="882">
        <v>0</v>
      </c>
      <c r="BP24" s="882">
        <f>+BO24+BN24</f>
        <v>0.3194444444444442</v>
      </c>
      <c r="BQ24" s="882">
        <v>0</v>
      </c>
      <c r="BR24" s="882">
        <f>+BQ24+BP24</f>
        <v>0.3194444444444442</v>
      </c>
      <c r="BS24" s="882">
        <v>0</v>
      </c>
      <c r="BT24" s="882">
        <f>+BS24+BR24</f>
        <v>0.3194444444444442</v>
      </c>
      <c r="BU24" s="882">
        <v>0</v>
      </c>
      <c r="BV24" s="882">
        <f>+BU24+BT24</f>
        <v>0.3194444444444442</v>
      </c>
      <c r="BW24" s="882">
        <v>4.1666666666666666E-3</v>
      </c>
      <c r="BX24" s="883">
        <f>+BW24+BV24</f>
        <v>0.32361111111111085</v>
      </c>
      <c r="BY24" s="884"/>
      <c r="BZ24" s="104"/>
      <c r="CA24" s="104">
        <f>+BX24-D24</f>
        <v>9.722222222222196E-2</v>
      </c>
      <c r="CB24" s="1">
        <f t="shared" ref="CB24:CB58" si="0">+$J$64/CI24</f>
        <v>17.528571428571475</v>
      </c>
      <c r="CC24" s="153"/>
      <c r="CD24" s="88">
        <f t="shared" ref="CD24:CD58" si="1">+CA24*$CD$19</f>
        <v>139.99999999999963</v>
      </c>
      <c r="CE24" s="88">
        <f t="shared" ref="CE24:CE58" si="2">+$J$64</f>
        <v>40.9</v>
      </c>
      <c r="CG24" s="33">
        <f>+CA24</f>
        <v>9.722222222222196E-2</v>
      </c>
      <c r="CH24" s="34">
        <f t="shared" ref="CH24:CH58" si="3">+CG24*$CD$19</f>
        <v>139.99999999999963</v>
      </c>
      <c r="CI24" s="35">
        <f>+CH24/60</f>
        <v>2.3333333333333273</v>
      </c>
      <c r="CJ24" s="108"/>
    </row>
    <row r="25" spans="1:89" x14ac:dyDescent="0.2">
      <c r="A25" s="1242"/>
      <c r="B25" s="308">
        <v>2</v>
      </c>
      <c r="C25" s="718">
        <v>2.7777777777777776E-2</v>
      </c>
      <c r="D25" s="102">
        <f>+C25+D24</f>
        <v>0.25416666666666665</v>
      </c>
      <c r="E25" s="104">
        <v>0</v>
      </c>
      <c r="F25" s="108"/>
      <c r="G25" s="104">
        <v>4.1666666666666666E-3</v>
      </c>
      <c r="H25" s="886">
        <f t="shared" ref="H25:H58" si="4">+G25+D25</f>
        <v>0.2583333333333333</v>
      </c>
      <c r="I25" s="877">
        <v>1.3888888888888888E-2</v>
      </c>
      <c r="J25" s="889">
        <f t="shared" ref="J25:J58" si="5">+I25+H25</f>
        <v>0.2722222222222222</v>
      </c>
      <c r="K25" s="892">
        <v>6.9444444444444441E-3</v>
      </c>
      <c r="L25" s="889">
        <f t="shared" ref="L25:L58" si="6">+K25+J25</f>
        <v>0.27916666666666662</v>
      </c>
      <c r="M25" s="881">
        <v>4.1666666666666666E-3</v>
      </c>
      <c r="N25" s="889">
        <f t="shared" ref="N25:N58" si="7">+M25+L25</f>
        <v>0.28333333333333327</v>
      </c>
      <c r="O25" s="881">
        <v>5.5555555555555558E-3</v>
      </c>
      <c r="P25" s="889">
        <f t="shared" ref="P25:P58" si="8">+O25+N25</f>
        <v>0.28888888888888881</v>
      </c>
      <c r="Q25" s="881">
        <v>4.1666666666666666E-3</v>
      </c>
      <c r="R25" s="889">
        <f t="shared" ref="R25:R58" si="9">+Q25+P25</f>
        <v>0.29305555555555546</v>
      </c>
      <c r="S25" s="881">
        <v>4.8611111111111112E-3</v>
      </c>
      <c r="T25" s="889">
        <f t="shared" ref="T25:T58" si="10">+S25+R25</f>
        <v>0.29791666666666655</v>
      </c>
      <c r="U25" s="882">
        <v>2.7777777777777779E-3</v>
      </c>
      <c r="V25" s="889">
        <f t="shared" ref="V25:V58" si="11">+U25+T25</f>
        <v>0.30069444444444432</v>
      </c>
      <c r="W25" s="882">
        <v>2.7777777777777779E-3</v>
      </c>
      <c r="X25" s="889">
        <f t="shared" ref="X25:X58" si="12">+W25+V25</f>
        <v>0.30347222222222209</v>
      </c>
      <c r="Y25" s="882">
        <v>2.7777777777777779E-3</v>
      </c>
      <c r="Z25" s="889">
        <f t="shared" ref="Z25:Z58" si="13">+Y25+X25</f>
        <v>0.30624999999999986</v>
      </c>
      <c r="AA25" s="882">
        <v>2.7777777777777779E-3</v>
      </c>
      <c r="AB25" s="889">
        <f t="shared" ref="AB25:AB58" si="14">+AA25+Z25</f>
        <v>0.30902777777777762</v>
      </c>
      <c r="AC25" s="881">
        <v>4.8611111111111112E-3</v>
      </c>
      <c r="AD25" s="889">
        <f t="shared" ref="AD25:AD58" si="15">+AC25+AB25</f>
        <v>0.31388888888888872</v>
      </c>
      <c r="AE25" s="881">
        <v>4.8611111111111112E-3</v>
      </c>
      <c r="AF25" s="889">
        <f t="shared" ref="AF25:AF58" si="16">+AE25+AD25</f>
        <v>0.31874999999999981</v>
      </c>
      <c r="AG25" s="881">
        <v>5.5555555555555558E-3</v>
      </c>
      <c r="AH25" s="889">
        <f t="shared" ref="AH25:AH58" si="17">+AG25+AF25</f>
        <v>0.32430555555555535</v>
      </c>
      <c r="AI25" s="882">
        <v>2.7777777777777779E-3</v>
      </c>
      <c r="AJ25" s="889">
        <f t="shared" ref="AJ25:AJ58" si="18">+AI25+AH25</f>
        <v>0.32708333333333311</v>
      </c>
      <c r="AK25" s="890">
        <v>6.2499999999999995E-3</v>
      </c>
      <c r="AL25" s="889">
        <f t="shared" ref="AL25:AL58" si="19">+AK25+AJ25</f>
        <v>0.33333333333333309</v>
      </c>
      <c r="AM25" s="881">
        <v>6.2499999999999995E-3</v>
      </c>
      <c r="AN25" s="889">
        <f t="shared" ref="AN25:AN58" si="20">+AM25+AL25</f>
        <v>0.33958333333333307</v>
      </c>
      <c r="AO25" s="881">
        <v>0</v>
      </c>
      <c r="AP25" s="889">
        <f t="shared" ref="AP25:AP58" si="21">+AO25+AN25</f>
        <v>0.33958333333333307</v>
      </c>
      <c r="AQ25" s="879">
        <v>4.1666666666666666E-3</v>
      </c>
      <c r="AR25" s="889">
        <f t="shared" ref="AR25:AT40" si="22">+AQ25+AP25</f>
        <v>0.34374999999999972</v>
      </c>
      <c r="AS25" s="882">
        <v>5.5555555555555558E-3</v>
      </c>
      <c r="AT25" s="889">
        <f t="shared" si="22"/>
        <v>0.34930555555555526</v>
      </c>
      <c r="AU25" s="889">
        <v>0</v>
      </c>
      <c r="AV25" s="889">
        <f t="shared" ref="AV25:AV58" si="23">+AU25+AT25</f>
        <v>0.34930555555555526</v>
      </c>
      <c r="AW25" s="889">
        <v>0</v>
      </c>
      <c r="AX25" s="889">
        <f t="shared" ref="AX25:AX58" si="24">+AW25+AV25</f>
        <v>0.34930555555555526</v>
      </c>
      <c r="AY25" s="889">
        <v>0</v>
      </c>
      <c r="AZ25" s="889">
        <f t="shared" ref="AZ25:AZ58" si="25">+AY25+AX25</f>
        <v>0.34930555555555526</v>
      </c>
      <c r="BA25" s="889">
        <v>0</v>
      </c>
      <c r="BB25" s="889">
        <f t="shared" ref="BB25:BB58" si="26">+BA25+AZ25</f>
        <v>0.34930555555555526</v>
      </c>
      <c r="BC25" s="889">
        <v>0</v>
      </c>
      <c r="BD25" s="889">
        <f t="shared" ref="BD25:BD58" si="27">+BC25+BB25</f>
        <v>0.34930555555555526</v>
      </c>
      <c r="BE25" s="889">
        <v>0</v>
      </c>
      <c r="BF25" s="889">
        <f t="shared" ref="BF25:BF58" si="28">+BE25+BD25</f>
        <v>0.34930555555555526</v>
      </c>
      <c r="BG25" s="889">
        <v>0</v>
      </c>
      <c r="BH25" s="889">
        <f t="shared" ref="BH25:BH58" si="29">+BG25+BF25</f>
        <v>0.34930555555555526</v>
      </c>
      <c r="BI25" s="889">
        <v>0</v>
      </c>
      <c r="BJ25" s="889">
        <f t="shared" ref="BJ25:BJ58" si="30">+BI25+BH25</f>
        <v>0.34930555555555526</v>
      </c>
      <c r="BK25" s="889">
        <v>0</v>
      </c>
      <c r="BL25" s="889">
        <f t="shared" ref="BL25:BL58" si="31">+BK25+BJ25</f>
        <v>0.34930555555555526</v>
      </c>
      <c r="BM25" s="889">
        <v>0</v>
      </c>
      <c r="BN25" s="889">
        <f t="shared" ref="BN25:BN58" si="32">+BM25+BL25</f>
        <v>0.34930555555555526</v>
      </c>
      <c r="BO25" s="889">
        <v>0</v>
      </c>
      <c r="BP25" s="889">
        <f t="shared" ref="BP25:BP58" si="33">+BO25+BN25</f>
        <v>0.34930555555555526</v>
      </c>
      <c r="BQ25" s="889">
        <v>0</v>
      </c>
      <c r="BR25" s="889">
        <f t="shared" ref="BR25:BR58" si="34">+BQ25+BP25</f>
        <v>0.34930555555555526</v>
      </c>
      <c r="BS25" s="889">
        <v>0</v>
      </c>
      <c r="BT25" s="889">
        <f t="shared" ref="BT25:BT58" si="35">+BS25+BR25</f>
        <v>0.34930555555555526</v>
      </c>
      <c r="BU25" s="889">
        <v>0</v>
      </c>
      <c r="BV25" s="889">
        <f t="shared" ref="BV25:BV58" si="36">+BU25+BT25</f>
        <v>0.34930555555555526</v>
      </c>
      <c r="BW25" s="882">
        <v>4.1666666666666666E-3</v>
      </c>
      <c r="BX25" s="883">
        <f t="shared" ref="BX25:BX58" si="37">+BW25+BV25</f>
        <v>0.35347222222222191</v>
      </c>
      <c r="BY25" s="891"/>
      <c r="BZ25" s="101"/>
      <c r="CA25" s="101">
        <f t="shared" ref="CA25:CA58" si="38">+BX25-D25</f>
        <v>9.9305555555555258E-2</v>
      </c>
      <c r="CB25" s="1">
        <f t="shared" si="0"/>
        <v>17.160839160839213</v>
      </c>
      <c r="CC25" s="103"/>
      <c r="CD25" s="88">
        <f t="shared" si="1"/>
        <v>142.99999999999957</v>
      </c>
      <c r="CE25" s="88">
        <f t="shared" si="2"/>
        <v>40.9</v>
      </c>
      <c r="CG25" s="33">
        <f t="shared" ref="CG25:CG58" si="39">+CA25</f>
        <v>9.9305555555555258E-2</v>
      </c>
      <c r="CH25" s="34">
        <f t="shared" si="3"/>
        <v>142.99999999999957</v>
      </c>
      <c r="CI25" s="35">
        <f t="shared" ref="CI25:CI58" si="40">+CH25/60</f>
        <v>2.3833333333333262</v>
      </c>
      <c r="CJ25" s="108"/>
    </row>
    <row r="26" spans="1:89" x14ac:dyDescent="0.2">
      <c r="A26" s="1242"/>
      <c r="B26" s="308">
        <v>3</v>
      </c>
      <c r="C26" s="718">
        <v>2.7777777777777776E-2</v>
      </c>
      <c r="D26" s="102">
        <f t="shared" ref="D26:D58" si="41">+C26+D25</f>
        <v>0.28194444444444444</v>
      </c>
      <c r="E26" s="104">
        <v>0</v>
      </c>
      <c r="F26" s="108"/>
      <c r="G26" s="104">
        <v>4.1666666666666666E-3</v>
      </c>
      <c r="H26" s="13">
        <f t="shared" si="4"/>
        <v>0.28611111111111109</v>
      </c>
      <c r="I26" s="892">
        <v>1.5972222222222224E-2</v>
      </c>
      <c r="J26" s="101">
        <f t="shared" si="5"/>
        <v>0.30208333333333331</v>
      </c>
      <c r="K26" s="892">
        <v>6.9444444444444441E-3</v>
      </c>
      <c r="L26" s="101">
        <f t="shared" si="6"/>
        <v>0.30902777777777773</v>
      </c>
      <c r="M26" s="890">
        <v>4.8611111111111112E-3</v>
      </c>
      <c r="N26" s="101">
        <f t="shared" si="7"/>
        <v>0.31388888888888883</v>
      </c>
      <c r="O26" s="890">
        <v>6.2499999999999995E-3</v>
      </c>
      <c r="P26" s="101">
        <f t="shared" si="8"/>
        <v>0.32013888888888881</v>
      </c>
      <c r="Q26" s="890">
        <v>4.8611111111111112E-3</v>
      </c>
      <c r="R26" s="101">
        <f t="shared" si="9"/>
        <v>0.3249999999999999</v>
      </c>
      <c r="S26" s="890">
        <v>4.8611111111111112E-3</v>
      </c>
      <c r="T26" s="101">
        <f t="shared" si="10"/>
        <v>0.32986111111111099</v>
      </c>
      <c r="U26" s="104">
        <v>2.7777777777777779E-3</v>
      </c>
      <c r="V26" s="101">
        <f t="shared" si="11"/>
        <v>0.33263888888888876</v>
      </c>
      <c r="W26" s="104">
        <v>2.7777777777777779E-3</v>
      </c>
      <c r="X26" s="101">
        <f t="shared" si="12"/>
        <v>0.33541666666666653</v>
      </c>
      <c r="Y26" s="104">
        <v>2.7777777777777779E-3</v>
      </c>
      <c r="Z26" s="101">
        <f t="shared" si="13"/>
        <v>0.3381944444444443</v>
      </c>
      <c r="AA26" s="104">
        <v>2.7777777777777779E-3</v>
      </c>
      <c r="AB26" s="101">
        <f t="shared" si="14"/>
        <v>0.34097222222222207</v>
      </c>
      <c r="AC26" s="890">
        <v>4.8611111111111112E-3</v>
      </c>
      <c r="AD26" s="101">
        <f t="shared" si="15"/>
        <v>0.34583333333333316</v>
      </c>
      <c r="AE26" s="890">
        <v>4.8611111111111112E-3</v>
      </c>
      <c r="AF26" s="101">
        <f t="shared" si="16"/>
        <v>0.35069444444444425</v>
      </c>
      <c r="AG26" s="890">
        <v>5.5555555555555558E-3</v>
      </c>
      <c r="AH26" s="101">
        <f t="shared" si="17"/>
        <v>0.35624999999999979</v>
      </c>
      <c r="AI26" s="104">
        <v>2.7777777777777779E-3</v>
      </c>
      <c r="AJ26" s="101">
        <f t="shared" si="18"/>
        <v>0.35902777777777756</v>
      </c>
      <c r="AK26" s="890">
        <v>6.2499999999999995E-3</v>
      </c>
      <c r="AL26" s="101">
        <f t="shared" si="19"/>
        <v>0.36527777777777753</v>
      </c>
      <c r="AM26" s="890">
        <v>6.2499999999999995E-3</v>
      </c>
      <c r="AN26" s="101">
        <f t="shared" si="20"/>
        <v>0.37152777777777751</v>
      </c>
      <c r="AO26" s="890">
        <v>0</v>
      </c>
      <c r="AP26" s="101">
        <f t="shared" si="21"/>
        <v>0.37152777777777751</v>
      </c>
      <c r="AQ26" s="893">
        <v>4.1666666666666666E-3</v>
      </c>
      <c r="AR26" s="101">
        <f t="shared" si="22"/>
        <v>0.37569444444444416</v>
      </c>
      <c r="AS26" s="104">
        <v>5.5555555555555558E-3</v>
      </c>
      <c r="AT26" s="101">
        <f t="shared" si="22"/>
        <v>0.3812499999999997</v>
      </c>
      <c r="AU26" s="101">
        <v>0</v>
      </c>
      <c r="AV26" s="101">
        <f t="shared" si="23"/>
        <v>0.3812499999999997</v>
      </c>
      <c r="AW26" s="101">
        <v>0</v>
      </c>
      <c r="AX26" s="101">
        <f t="shared" si="24"/>
        <v>0.3812499999999997</v>
      </c>
      <c r="AY26" s="101">
        <v>0</v>
      </c>
      <c r="AZ26" s="101">
        <f t="shared" si="25"/>
        <v>0.3812499999999997</v>
      </c>
      <c r="BA26" s="101">
        <v>0</v>
      </c>
      <c r="BB26" s="101">
        <f t="shared" si="26"/>
        <v>0.3812499999999997</v>
      </c>
      <c r="BC26" s="101">
        <v>0</v>
      </c>
      <c r="BD26" s="101">
        <f t="shared" si="27"/>
        <v>0.3812499999999997</v>
      </c>
      <c r="BE26" s="101">
        <v>0</v>
      </c>
      <c r="BF26" s="101">
        <f t="shared" si="28"/>
        <v>0.3812499999999997</v>
      </c>
      <c r="BG26" s="101">
        <v>0</v>
      </c>
      <c r="BH26" s="101">
        <f t="shared" si="29"/>
        <v>0.3812499999999997</v>
      </c>
      <c r="BI26" s="101">
        <v>0</v>
      </c>
      <c r="BJ26" s="101">
        <f t="shared" si="30"/>
        <v>0.3812499999999997</v>
      </c>
      <c r="BK26" s="101">
        <v>0</v>
      </c>
      <c r="BL26" s="101">
        <f t="shared" si="31"/>
        <v>0.3812499999999997</v>
      </c>
      <c r="BM26" s="101">
        <v>0</v>
      </c>
      <c r="BN26" s="101">
        <f t="shared" si="32"/>
        <v>0.3812499999999997</v>
      </c>
      <c r="BO26" s="101">
        <v>0</v>
      </c>
      <c r="BP26" s="101">
        <f t="shared" si="33"/>
        <v>0.3812499999999997</v>
      </c>
      <c r="BQ26" s="101">
        <v>0</v>
      </c>
      <c r="BR26" s="101">
        <f t="shared" si="34"/>
        <v>0.3812499999999997</v>
      </c>
      <c r="BS26" s="101">
        <v>0</v>
      </c>
      <c r="BT26" s="101">
        <f t="shared" si="35"/>
        <v>0.3812499999999997</v>
      </c>
      <c r="BU26" s="101">
        <v>0</v>
      </c>
      <c r="BV26" s="101">
        <f t="shared" si="36"/>
        <v>0.3812499999999997</v>
      </c>
      <c r="BW26" s="104">
        <v>4.1666666666666666E-3</v>
      </c>
      <c r="BX26" s="102">
        <f t="shared" si="37"/>
        <v>0.38541666666666635</v>
      </c>
      <c r="BY26" s="891"/>
      <c r="BZ26" s="101"/>
      <c r="CA26" s="101">
        <f t="shared" si="38"/>
        <v>0.10347222222222191</v>
      </c>
      <c r="CB26" s="1">
        <f t="shared" si="0"/>
        <v>16.469798657718169</v>
      </c>
      <c r="CC26" s="103"/>
      <c r="CD26" s="88">
        <f t="shared" si="1"/>
        <v>148.99999999999955</v>
      </c>
      <c r="CE26" s="88">
        <f t="shared" si="2"/>
        <v>40.9</v>
      </c>
      <c r="CG26" s="33">
        <f t="shared" si="39"/>
        <v>0.10347222222222191</v>
      </c>
      <c r="CH26" s="34">
        <f t="shared" si="3"/>
        <v>148.99999999999955</v>
      </c>
      <c r="CI26" s="35">
        <f t="shared" si="40"/>
        <v>2.4833333333333258</v>
      </c>
      <c r="CJ26" s="108"/>
    </row>
    <row r="27" spans="1:89" x14ac:dyDescent="0.2">
      <c r="A27" s="1242"/>
      <c r="B27" s="308">
        <v>4</v>
      </c>
      <c r="C27" s="718">
        <v>1.7361111111111112E-2</v>
      </c>
      <c r="D27" s="102">
        <f t="shared" si="41"/>
        <v>0.29930555555555555</v>
      </c>
      <c r="E27" s="104">
        <v>0</v>
      </c>
      <c r="F27" s="108"/>
      <c r="G27" s="104">
        <v>4.1666666666666666E-3</v>
      </c>
      <c r="H27" s="13">
        <f t="shared" si="4"/>
        <v>0.3034722222222222</v>
      </c>
      <c r="I27" s="892">
        <v>1.5972222222222224E-2</v>
      </c>
      <c r="J27" s="101">
        <f t="shared" si="5"/>
        <v>0.31944444444444442</v>
      </c>
      <c r="K27" s="892">
        <v>6.9444444444444441E-3</v>
      </c>
      <c r="L27" s="101">
        <f t="shared" si="6"/>
        <v>0.32638888888888884</v>
      </c>
      <c r="M27" s="890">
        <v>4.8611111111111112E-3</v>
      </c>
      <c r="N27" s="101">
        <f t="shared" si="7"/>
        <v>0.33124999999999993</v>
      </c>
      <c r="O27" s="890">
        <v>6.2499999999999995E-3</v>
      </c>
      <c r="P27" s="101">
        <f t="shared" si="8"/>
        <v>0.33749999999999991</v>
      </c>
      <c r="Q27" s="890">
        <v>4.8611111111111112E-3</v>
      </c>
      <c r="R27" s="101">
        <f t="shared" si="9"/>
        <v>0.34236111111111101</v>
      </c>
      <c r="S27" s="890">
        <v>4.8611111111111112E-3</v>
      </c>
      <c r="T27" s="101">
        <f t="shared" si="10"/>
        <v>0.3472222222222221</v>
      </c>
      <c r="U27" s="104">
        <v>2.7777777777777779E-3</v>
      </c>
      <c r="V27" s="101">
        <f t="shared" si="11"/>
        <v>0.34999999999999987</v>
      </c>
      <c r="W27" s="104">
        <v>2.7777777777777779E-3</v>
      </c>
      <c r="X27" s="101">
        <f t="shared" si="12"/>
        <v>0.35277777777777763</v>
      </c>
      <c r="Y27" s="104">
        <v>2.7777777777777779E-3</v>
      </c>
      <c r="Z27" s="101">
        <f t="shared" si="13"/>
        <v>0.3555555555555554</v>
      </c>
      <c r="AA27" s="104">
        <v>2.7777777777777779E-3</v>
      </c>
      <c r="AB27" s="101">
        <f t="shared" si="14"/>
        <v>0.35833333333333317</v>
      </c>
      <c r="AC27" s="890">
        <v>4.8611111111111112E-3</v>
      </c>
      <c r="AD27" s="101">
        <f t="shared" si="15"/>
        <v>0.36319444444444426</v>
      </c>
      <c r="AE27" s="890">
        <v>4.8611111111111112E-3</v>
      </c>
      <c r="AF27" s="101">
        <f t="shared" si="16"/>
        <v>0.36805555555555536</v>
      </c>
      <c r="AG27" s="890">
        <v>5.5555555555555558E-3</v>
      </c>
      <c r="AH27" s="101">
        <f t="shared" si="17"/>
        <v>0.37361111111111089</v>
      </c>
      <c r="AI27" s="104">
        <v>2.7777777777777779E-3</v>
      </c>
      <c r="AJ27" s="101">
        <f t="shared" si="18"/>
        <v>0.37638888888888866</v>
      </c>
      <c r="AK27" s="890">
        <v>6.2499999999999995E-3</v>
      </c>
      <c r="AL27" s="101">
        <f t="shared" si="19"/>
        <v>0.38263888888888864</v>
      </c>
      <c r="AM27" s="890">
        <v>6.2499999999999995E-3</v>
      </c>
      <c r="AN27" s="101">
        <f t="shared" si="20"/>
        <v>0.38888888888888862</v>
      </c>
      <c r="AO27" s="890">
        <v>0</v>
      </c>
      <c r="AP27" s="101">
        <f t="shared" si="21"/>
        <v>0.38888888888888862</v>
      </c>
      <c r="AQ27" s="893">
        <v>4.1666666666666666E-3</v>
      </c>
      <c r="AR27" s="101">
        <f t="shared" si="22"/>
        <v>0.39305555555555527</v>
      </c>
      <c r="AS27" s="104">
        <v>5.5555555555555558E-3</v>
      </c>
      <c r="AT27" s="101">
        <f t="shared" si="22"/>
        <v>0.39861111111111081</v>
      </c>
      <c r="AU27" s="101">
        <v>0</v>
      </c>
      <c r="AV27" s="101">
        <f t="shared" si="23"/>
        <v>0.39861111111111081</v>
      </c>
      <c r="AW27" s="101">
        <v>0</v>
      </c>
      <c r="AX27" s="101">
        <f t="shared" si="24"/>
        <v>0.39861111111111081</v>
      </c>
      <c r="AY27" s="101">
        <v>0</v>
      </c>
      <c r="AZ27" s="101">
        <f t="shared" si="25"/>
        <v>0.39861111111111081</v>
      </c>
      <c r="BA27" s="101">
        <v>0</v>
      </c>
      <c r="BB27" s="101">
        <f t="shared" si="26"/>
        <v>0.39861111111111081</v>
      </c>
      <c r="BC27" s="101">
        <v>0</v>
      </c>
      <c r="BD27" s="101">
        <f t="shared" si="27"/>
        <v>0.39861111111111081</v>
      </c>
      <c r="BE27" s="101">
        <v>0</v>
      </c>
      <c r="BF27" s="101">
        <f t="shared" si="28"/>
        <v>0.39861111111111081</v>
      </c>
      <c r="BG27" s="101">
        <v>0</v>
      </c>
      <c r="BH27" s="101">
        <f t="shared" si="29"/>
        <v>0.39861111111111081</v>
      </c>
      <c r="BI27" s="101">
        <v>0</v>
      </c>
      <c r="BJ27" s="101">
        <f t="shared" si="30"/>
        <v>0.39861111111111081</v>
      </c>
      <c r="BK27" s="101">
        <v>0</v>
      </c>
      <c r="BL27" s="101">
        <f t="shared" si="31"/>
        <v>0.39861111111111081</v>
      </c>
      <c r="BM27" s="101">
        <v>0</v>
      </c>
      <c r="BN27" s="101">
        <f t="shared" si="32"/>
        <v>0.39861111111111081</v>
      </c>
      <c r="BO27" s="101">
        <v>0</v>
      </c>
      <c r="BP27" s="101">
        <f t="shared" si="33"/>
        <v>0.39861111111111081</v>
      </c>
      <c r="BQ27" s="101">
        <v>0</v>
      </c>
      <c r="BR27" s="101">
        <f t="shared" si="34"/>
        <v>0.39861111111111081</v>
      </c>
      <c r="BS27" s="101">
        <v>0</v>
      </c>
      <c r="BT27" s="101">
        <f t="shared" si="35"/>
        <v>0.39861111111111081</v>
      </c>
      <c r="BU27" s="101">
        <v>0</v>
      </c>
      <c r="BV27" s="101">
        <f t="shared" si="36"/>
        <v>0.39861111111111081</v>
      </c>
      <c r="BW27" s="104">
        <v>4.1666666666666666E-3</v>
      </c>
      <c r="BX27" s="102">
        <f t="shared" si="37"/>
        <v>0.40277777777777746</v>
      </c>
      <c r="BY27" s="891"/>
      <c r="BZ27" s="101"/>
      <c r="CA27" s="101">
        <f t="shared" si="38"/>
        <v>0.10347222222222191</v>
      </c>
      <c r="CB27" s="1">
        <f t="shared" si="0"/>
        <v>16.469798657718169</v>
      </c>
      <c r="CC27" s="103"/>
      <c r="CD27" s="88">
        <f t="shared" si="1"/>
        <v>148.99999999999955</v>
      </c>
      <c r="CE27" s="88">
        <f t="shared" si="2"/>
        <v>40.9</v>
      </c>
      <c r="CG27" s="33">
        <f t="shared" si="39"/>
        <v>0.10347222222222191</v>
      </c>
      <c r="CH27" s="34">
        <f t="shared" si="3"/>
        <v>148.99999999999955</v>
      </c>
      <c r="CI27" s="35">
        <f t="shared" si="40"/>
        <v>2.4833333333333258</v>
      </c>
      <c r="CJ27" s="108"/>
    </row>
    <row r="28" spans="1:89" x14ac:dyDescent="0.2">
      <c r="A28" s="1242"/>
      <c r="B28" s="308">
        <v>5</v>
      </c>
      <c r="C28" s="718">
        <v>2.0833333333333332E-2</v>
      </c>
      <c r="D28" s="102">
        <f t="shared" si="41"/>
        <v>0.32013888888888886</v>
      </c>
      <c r="E28" s="104">
        <v>0</v>
      </c>
      <c r="F28" s="108"/>
      <c r="G28" s="104">
        <v>4.1666666666666666E-3</v>
      </c>
      <c r="H28" s="13">
        <f t="shared" si="4"/>
        <v>0.32430555555555551</v>
      </c>
      <c r="I28" s="892">
        <v>1.5972222222222224E-2</v>
      </c>
      <c r="J28" s="101">
        <f t="shared" si="5"/>
        <v>0.34027777777777773</v>
      </c>
      <c r="K28" s="892">
        <v>6.9444444444444441E-3</v>
      </c>
      <c r="L28" s="101">
        <f t="shared" si="6"/>
        <v>0.34722222222222215</v>
      </c>
      <c r="M28" s="890">
        <v>4.8611111111111112E-3</v>
      </c>
      <c r="N28" s="101">
        <f t="shared" si="7"/>
        <v>0.35208333333333325</v>
      </c>
      <c r="O28" s="890">
        <v>6.2499999999999995E-3</v>
      </c>
      <c r="P28" s="101">
        <f t="shared" si="8"/>
        <v>0.35833333333333323</v>
      </c>
      <c r="Q28" s="890">
        <v>4.8611111111111112E-3</v>
      </c>
      <c r="R28" s="101">
        <f t="shared" si="9"/>
        <v>0.36319444444444432</v>
      </c>
      <c r="S28" s="890">
        <v>4.8611111111111112E-3</v>
      </c>
      <c r="T28" s="101">
        <f t="shared" si="10"/>
        <v>0.36805555555555541</v>
      </c>
      <c r="U28" s="104">
        <v>2.7777777777777779E-3</v>
      </c>
      <c r="V28" s="101">
        <f t="shared" si="11"/>
        <v>0.37083333333333318</v>
      </c>
      <c r="W28" s="104">
        <v>2.7777777777777779E-3</v>
      </c>
      <c r="X28" s="101">
        <f t="shared" si="12"/>
        <v>0.37361111111111095</v>
      </c>
      <c r="Y28" s="104">
        <v>2.7777777777777779E-3</v>
      </c>
      <c r="Z28" s="101">
        <f t="shared" si="13"/>
        <v>0.37638888888888872</v>
      </c>
      <c r="AA28" s="104">
        <v>2.7777777777777779E-3</v>
      </c>
      <c r="AB28" s="101">
        <f t="shared" si="14"/>
        <v>0.37916666666666649</v>
      </c>
      <c r="AC28" s="890">
        <v>4.8611111111111112E-3</v>
      </c>
      <c r="AD28" s="101">
        <f t="shared" si="15"/>
        <v>0.38402777777777758</v>
      </c>
      <c r="AE28" s="890">
        <v>4.8611111111111112E-3</v>
      </c>
      <c r="AF28" s="101">
        <f t="shared" si="16"/>
        <v>0.38888888888888867</v>
      </c>
      <c r="AG28" s="890">
        <v>5.5555555555555558E-3</v>
      </c>
      <c r="AH28" s="101">
        <f t="shared" si="17"/>
        <v>0.39444444444444421</v>
      </c>
      <c r="AI28" s="104">
        <v>2.7777777777777779E-3</v>
      </c>
      <c r="AJ28" s="101">
        <f t="shared" si="18"/>
        <v>0.39722222222222198</v>
      </c>
      <c r="AK28" s="890">
        <v>6.2499999999999995E-3</v>
      </c>
      <c r="AL28" s="101">
        <f t="shared" si="19"/>
        <v>0.40347222222222195</v>
      </c>
      <c r="AM28" s="890">
        <v>6.2499999999999995E-3</v>
      </c>
      <c r="AN28" s="101">
        <f t="shared" si="20"/>
        <v>0.40972222222222193</v>
      </c>
      <c r="AO28" s="890">
        <v>0</v>
      </c>
      <c r="AP28" s="101">
        <f t="shared" si="21"/>
        <v>0.40972222222222193</v>
      </c>
      <c r="AQ28" s="893">
        <v>4.1666666666666666E-3</v>
      </c>
      <c r="AR28" s="101">
        <f t="shared" si="22"/>
        <v>0.41388888888888858</v>
      </c>
      <c r="AS28" s="104">
        <v>5.5555555555555558E-3</v>
      </c>
      <c r="AT28" s="101">
        <f t="shared" si="22"/>
        <v>0.41944444444444412</v>
      </c>
      <c r="AU28" s="101">
        <v>0</v>
      </c>
      <c r="AV28" s="101">
        <f t="shared" si="23"/>
        <v>0.41944444444444412</v>
      </c>
      <c r="AW28" s="101">
        <v>0</v>
      </c>
      <c r="AX28" s="101">
        <f t="shared" si="24"/>
        <v>0.41944444444444412</v>
      </c>
      <c r="AY28" s="101">
        <v>0</v>
      </c>
      <c r="AZ28" s="101">
        <f t="shared" si="25"/>
        <v>0.41944444444444412</v>
      </c>
      <c r="BA28" s="101">
        <v>0</v>
      </c>
      <c r="BB28" s="101">
        <f t="shared" si="26"/>
        <v>0.41944444444444412</v>
      </c>
      <c r="BC28" s="101">
        <v>0</v>
      </c>
      <c r="BD28" s="101">
        <f t="shared" si="27"/>
        <v>0.41944444444444412</v>
      </c>
      <c r="BE28" s="101">
        <v>0</v>
      </c>
      <c r="BF28" s="101">
        <f t="shared" si="28"/>
        <v>0.41944444444444412</v>
      </c>
      <c r="BG28" s="101">
        <v>0</v>
      </c>
      <c r="BH28" s="101">
        <f t="shared" si="29"/>
        <v>0.41944444444444412</v>
      </c>
      <c r="BI28" s="101">
        <v>0</v>
      </c>
      <c r="BJ28" s="101">
        <f t="shared" si="30"/>
        <v>0.41944444444444412</v>
      </c>
      <c r="BK28" s="101">
        <v>0</v>
      </c>
      <c r="BL28" s="101">
        <f t="shared" si="31"/>
        <v>0.41944444444444412</v>
      </c>
      <c r="BM28" s="101">
        <v>0</v>
      </c>
      <c r="BN28" s="101">
        <f t="shared" si="32"/>
        <v>0.41944444444444412</v>
      </c>
      <c r="BO28" s="101">
        <v>0</v>
      </c>
      <c r="BP28" s="101">
        <f t="shared" si="33"/>
        <v>0.41944444444444412</v>
      </c>
      <c r="BQ28" s="101">
        <v>0</v>
      </c>
      <c r="BR28" s="101">
        <f t="shared" si="34"/>
        <v>0.41944444444444412</v>
      </c>
      <c r="BS28" s="101">
        <v>0</v>
      </c>
      <c r="BT28" s="101">
        <f t="shared" si="35"/>
        <v>0.41944444444444412</v>
      </c>
      <c r="BU28" s="101">
        <v>0</v>
      </c>
      <c r="BV28" s="101">
        <f t="shared" si="36"/>
        <v>0.41944444444444412</v>
      </c>
      <c r="BW28" s="104">
        <v>4.1666666666666666E-3</v>
      </c>
      <c r="BX28" s="102">
        <f t="shared" si="37"/>
        <v>0.42361111111111077</v>
      </c>
      <c r="BY28" s="884"/>
      <c r="BZ28" s="101"/>
      <c r="CA28" s="101">
        <f t="shared" si="38"/>
        <v>0.10347222222222191</v>
      </c>
      <c r="CB28" s="1">
        <f t="shared" si="0"/>
        <v>16.469798657718169</v>
      </c>
      <c r="CC28" s="103"/>
      <c r="CD28" s="88">
        <f t="shared" si="1"/>
        <v>148.99999999999955</v>
      </c>
      <c r="CE28" s="88">
        <f t="shared" si="2"/>
        <v>40.9</v>
      </c>
      <c r="CG28" s="33">
        <f t="shared" si="39"/>
        <v>0.10347222222222191</v>
      </c>
      <c r="CH28" s="34">
        <f t="shared" si="3"/>
        <v>148.99999999999955</v>
      </c>
      <c r="CI28" s="35">
        <f t="shared" si="40"/>
        <v>2.4833333333333258</v>
      </c>
      <c r="CJ28" s="108"/>
    </row>
    <row r="29" spans="1:89" x14ac:dyDescent="0.2">
      <c r="A29" s="1242"/>
      <c r="B29" s="308">
        <v>6</v>
      </c>
      <c r="C29" s="718">
        <v>2.0833333333333332E-2</v>
      </c>
      <c r="D29" s="102">
        <f t="shared" si="41"/>
        <v>0.34097222222222218</v>
      </c>
      <c r="E29" s="104">
        <v>0</v>
      </c>
      <c r="F29" s="108"/>
      <c r="G29" s="104">
        <v>4.1666666666666666E-3</v>
      </c>
      <c r="H29" s="13">
        <f t="shared" si="4"/>
        <v>0.34513888888888883</v>
      </c>
      <c r="I29" s="892">
        <v>1.5972222222222224E-2</v>
      </c>
      <c r="J29" s="101">
        <f t="shared" si="5"/>
        <v>0.36111111111111105</v>
      </c>
      <c r="K29" s="892">
        <v>6.9444444444444441E-3</v>
      </c>
      <c r="L29" s="101">
        <f t="shared" si="6"/>
        <v>0.36805555555555547</v>
      </c>
      <c r="M29" s="890">
        <v>4.8611111111111112E-3</v>
      </c>
      <c r="N29" s="101">
        <f t="shared" si="7"/>
        <v>0.37291666666666656</v>
      </c>
      <c r="O29" s="890">
        <v>6.2499999999999995E-3</v>
      </c>
      <c r="P29" s="101">
        <f t="shared" si="8"/>
        <v>0.37916666666666654</v>
      </c>
      <c r="Q29" s="890">
        <v>4.8611111111111112E-3</v>
      </c>
      <c r="R29" s="101">
        <f t="shared" si="9"/>
        <v>0.38402777777777763</v>
      </c>
      <c r="S29" s="890">
        <v>4.8611111111111112E-3</v>
      </c>
      <c r="T29" s="101">
        <f t="shared" si="10"/>
        <v>0.38888888888888873</v>
      </c>
      <c r="U29" s="104">
        <v>2.7777777777777779E-3</v>
      </c>
      <c r="V29" s="101">
        <f t="shared" si="11"/>
        <v>0.3916666666666665</v>
      </c>
      <c r="W29" s="104">
        <v>2.7777777777777779E-3</v>
      </c>
      <c r="X29" s="101">
        <f t="shared" si="12"/>
        <v>0.39444444444444426</v>
      </c>
      <c r="Y29" s="104">
        <v>2.7777777777777779E-3</v>
      </c>
      <c r="Z29" s="101">
        <f t="shared" si="13"/>
        <v>0.39722222222222203</v>
      </c>
      <c r="AA29" s="104">
        <v>2.7777777777777779E-3</v>
      </c>
      <c r="AB29" s="101">
        <f t="shared" si="14"/>
        <v>0.3999999999999998</v>
      </c>
      <c r="AC29" s="890">
        <v>4.8611111111111112E-3</v>
      </c>
      <c r="AD29" s="101">
        <f t="shared" si="15"/>
        <v>0.40486111111111089</v>
      </c>
      <c r="AE29" s="890">
        <v>4.8611111111111112E-3</v>
      </c>
      <c r="AF29" s="101">
        <f t="shared" si="16"/>
        <v>0.40972222222222199</v>
      </c>
      <c r="AG29" s="890">
        <v>5.5555555555555558E-3</v>
      </c>
      <c r="AH29" s="101">
        <f t="shared" si="17"/>
        <v>0.41527777777777752</v>
      </c>
      <c r="AI29" s="104">
        <v>2.7777777777777779E-3</v>
      </c>
      <c r="AJ29" s="101">
        <f t="shared" si="18"/>
        <v>0.41805555555555529</v>
      </c>
      <c r="AK29" s="890">
        <v>6.2499999999999995E-3</v>
      </c>
      <c r="AL29" s="101">
        <f t="shared" si="19"/>
        <v>0.42430555555555527</v>
      </c>
      <c r="AM29" s="890">
        <v>6.2499999999999995E-3</v>
      </c>
      <c r="AN29" s="101">
        <f t="shared" si="20"/>
        <v>0.43055555555555525</v>
      </c>
      <c r="AO29" s="890">
        <v>0</v>
      </c>
      <c r="AP29" s="101">
        <f t="shared" si="21"/>
        <v>0.43055555555555525</v>
      </c>
      <c r="AQ29" s="893">
        <v>4.1666666666666666E-3</v>
      </c>
      <c r="AR29" s="101">
        <f t="shared" si="22"/>
        <v>0.4347222222222219</v>
      </c>
      <c r="AS29" s="104">
        <v>5.5555555555555558E-3</v>
      </c>
      <c r="AT29" s="101">
        <f t="shared" si="22"/>
        <v>0.44027777777777743</v>
      </c>
      <c r="AU29" s="101">
        <v>0</v>
      </c>
      <c r="AV29" s="101">
        <f t="shared" si="23"/>
        <v>0.44027777777777743</v>
      </c>
      <c r="AW29" s="101">
        <v>0</v>
      </c>
      <c r="AX29" s="101">
        <f t="shared" si="24"/>
        <v>0.44027777777777743</v>
      </c>
      <c r="AY29" s="101">
        <v>0</v>
      </c>
      <c r="AZ29" s="101">
        <f t="shared" si="25"/>
        <v>0.44027777777777743</v>
      </c>
      <c r="BA29" s="101">
        <v>0</v>
      </c>
      <c r="BB29" s="101">
        <f t="shared" si="26"/>
        <v>0.44027777777777743</v>
      </c>
      <c r="BC29" s="101">
        <v>0</v>
      </c>
      <c r="BD29" s="101">
        <f t="shared" si="27"/>
        <v>0.44027777777777743</v>
      </c>
      <c r="BE29" s="101">
        <v>0</v>
      </c>
      <c r="BF29" s="101">
        <f t="shared" si="28"/>
        <v>0.44027777777777743</v>
      </c>
      <c r="BG29" s="101">
        <v>0</v>
      </c>
      <c r="BH29" s="101">
        <f t="shared" si="29"/>
        <v>0.44027777777777743</v>
      </c>
      <c r="BI29" s="101">
        <v>0</v>
      </c>
      <c r="BJ29" s="101">
        <f t="shared" si="30"/>
        <v>0.44027777777777743</v>
      </c>
      <c r="BK29" s="101">
        <v>0</v>
      </c>
      <c r="BL29" s="101">
        <f t="shared" si="31"/>
        <v>0.44027777777777743</v>
      </c>
      <c r="BM29" s="101">
        <v>0</v>
      </c>
      <c r="BN29" s="101">
        <f t="shared" si="32"/>
        <v>0.44027777777777743</v>
      </c>
      <c r="BO29" s="101">
        <v>0</v>
      </c>
      <c r="BP29" s="101">
        <f t="shared" si="33"/>
        <v>0.44027777777777743</v>
      </c>
      <c r="BQ29" s="101">
        <v>0</v>
      </c>
      <c r="BR29" s="101">
        <f t="shared" si="34"/>
        <v>0.44027777777777743</v>
      </c>
      <c r="BS29" s="101">
        <v>0</v>
      </c>
      <c r="BT29" s="101">
        <f t="shared" si="35"/>
        <v>0.44027777777777743</v>
      </c>
      <c r="BU29" s="101">
        <v>0</v>
      </c>
      <c r="BV29" s="101">
        <f t="shared" si="36"/>
        <v>0.44027777777777743</v>
      </c>
      <c r="BW29" s="104">
        <v>4.1666666666666666E-3</v>
      </c>
      <c r="BX29" s="102">
        <f t="shared" si="37"/>
        <v>0.44444444444444409</v>
      </c>
      <c r="BY29" s="891"/>
      <c r="BZ29" s="101"/>
      <c r="CA29" s="101">
        <f t="shared" si="38"/>
        <v>0.10347222222222191</v>
      </c>
      <c r="CB29" s="1">
        <f t="shared" si="0"/>
        <v>16.469798657718169</v>
      </c>
      <c r="CC29" s="103"/>
      <c r="CD29" s="88">
        <f t="shared" si="1"/>
        <v>148.99999999999955</v>
      </c>
      <c r="CE29" s="88">
        <f t="shared" si="2"/>
        <v>40.9</v>
      </c>
      <c r="CG29" s="33">
        <f t="shared" si="39"/>
        <v>0.10347222222222191</v>
      </c>
      <c r="CH29" s="34">
        <f t="shared" si="3"/>
        <v>148.99999999999955</v>
      </c>
      <c r="CI29" s="35">
        <f t="shared" si="40"/>
        <v>2.4833333333333258</v>
      </c>
      <c r="CJ29" s="108"/>
    </row>
    <row r="30" spans="1:89" x14ac:dyDescent="0.2">
      <c r="A30" s="1242"/>
      <c r="B30" s="308">
        <v>7</v>
      </c>
      <c r="C30" s="718">
        <v>2.0833333333333332E-2</v>
      </c>
      <c r="D30" s="102">
        <f t="shared" si="41"/>
        <v>0.36180555555555549</v>
      </c>
      <c r="E30" s="104">
        <v>0</v>
      </c>
      <c r="F30" s="108"/>
      <c r="G30" s="104">
        <v>4.1666666666666666E-3</v>
      </c>
      <c r="H30" s="13">
        <f t="shared" si="4"/>
        <v>0.36597222222222214</v>
      </c>
      <c r="I30" s="892">
        <v>1.5972222222222224E-2</v>
      </c>
      <c r="J30" s="101">
        <f t="shared" si="5"/>
        <v>0.38194444444444436</v>
      </c>
      <c r="K30" s="892">
        <v>6.9444444444444441E-3</v>
      </c>
      <c r="L30" s="101">
        <f t="shared" si="6"/>
        <v>0.38888888888888878</v>
      </c>
      <c r="M30" s="890">
        <v>4.8611111111111112E-3</v>
      </c>
      <c r="N30" s="101">
        <f t="shared" si="7"/>
        <v>0.39374999999999988</v>
      </c>
      <c r="O30" s="890">
        <v>6.2499999999999995E-3</v>
      </c>
      <c r="P30" s="101">
        <f t="shared" si="8"/>
        <v>0.39999999999999986</v>
      </c>
      <c r="Q30" s="890">
        <v>4.8611111111111112E-3</v>
      </c>
      <c r="R30" s="101">
        <f t="shared" si="9"/>
        <v>0.40486111111111095</v>
      </c>
      <c r="S30" s="890">
        <v>4.8611111111111112E-3</v>
      </c>
      <c r="T30" s="101">
        <f t="shared" si="10"/>
        <v>0.40972222222222204</v>
      </c>
      <c r="U30" s="104">
        <v>2.7777777777777779E-3</v>
      </c>
      <c r="V30" s="101">
        <f t="shared" si="11"/>
        <v>0.41249999999999981</v>
      </c>
      <c r="W30" s="104">
        <v>2.7777777777777779E-3</v>
      </c>
      <c r="X30" s="101">
        <f t="shared" si="12"/>
        <v>0.41527777777777758</v>
      </c>
      <c r="Y30" s="104">
        <v>2.7777777777777779E-3</v>
      </c>
      <c r="Z30" s="101">
        <f t="shared" si="13"/>
        <v>0.41805555555555535</v>
      </c>
      <c r="AA30" s="104">
        <v>2.7777777777777779E-3</v>
      </c>
      <c r="AB30" s="101">
        <f t="shared" si="14"/>
        <v>0.42083333333333311</v>
      </c>
      <c r="AC30" s="890">
        <v>4.8611111111111112E-3</v>
      </c>
      <c r="AD30" s="101">
        <f t="shared" si="15"/>
        <v>0.42569444444444421</v>
      </c>
      <c r="AE30" s="890">
        <v>4.8611111111111112E-3</v>
      </c>
      <c r="AF30" s="101">
        <f t="shared" si="16"/>
        <v>0.4305555555555553</v>
      </c>
      <c r="AG30" s="890">
        <v>5.5555555555555558E-3</v>
      </c>
      <c r="AH30" s="101">
        <f t="shared" si="17"/>
        <v>0.43611111111111084</v>
      </c>
      <c r="AI30" s="104">
        <v>2.7777777777777779E-3</v>
      </c>
      <c r="AJ30" s="101">
        <f t="shared" si="18"/>
        <v>0.43888888888888861</v>
      </c>
      <c r="AK30" s="890">
        <v>6.2499999999999995E-3</v>
      </c>
      <c r="AL30" s="101">
        <f t="shared" si="19"/>
        <v>0.44513888888888858</v>
      </c>
      <c r="AM30" s="890">
        <v>6.2499999999999995E-3</v>
      </c>
      <c r="AN30" s="101">
        <f t="shared" si="20"/>
        <v>0.45138888888888856</v>
      </c>
      <c r="AO30" s="890">
        <v>0</v>
      </c>
      <c r="AP30" s="101">
        <f t="shared" si="21"/>
        <v>0.45138888888888856</v>
      </c>
      <c r="AQ30" s="893">
        <v>4.1666666666666666E-3</v>
      </c>
      <c r="AR30" s="101">
        <f t="shared" si="22"/>
        <v>0.45555555555555521</v>
      </c>
      <c r="AS30" s="104">
        <v>5.5555555555555558E-3</v>
      </c>
      <c r="AT30" s="101">
        <f t="shared" si="22"/>
        <v>0.46111111111111075</v>
      </c>
      <c r="AU30" s="101">
        <v>0</v>
      </c>
      <c r="AV30" s="101">
        <f t="shared" si="23"/>
        <v>0.46111111111111075</v>
      </c>
      <c r="AW30" s="101">
        <v>0</v>
      </c>
      <c r="AX30" s="101">
        <f t="shared" si="24"/>
        <v>0.46111111111111075</v>
      </c>
      <c r="AY30" s="101">
        <v>0</v>
      </c>
      <c r="AZ30" s="101">
        <f t="shared" si="25"/>
        <v>0.46111111111111075</v>
      </c>
      <c r="BA30" s="101">
        <v>0</v>
      </c>
      <c r="BB30" s="101">
        <f t="shared" si="26"/>
        <v>0.46111111111111075</v>
      </c>
      <c r="BC30" s="101">
        <v>0</v>
      </c>
      <c r="BD30" s="101">
        <f t="shared" si="27"/>
        <v>0.46111111111111075</v>
      </c>
      <c r="BE30" s="101">
        <v>0</v>
      </c>
      <c r="BF30" s="101">
        <f t="shared" si="28"/>
        <v>0.46111111111111075</v>
      </c>
      <c r="BG30" s="101">
        <v>0</v>
      </c>
      <c r="BH30" s="101">
        <f t="shared" si="29"/>
        <v>0.46111111111111075</v>
      </c>
      <c r="BI30" s="101">
        <v>0</v>
      </c>
      <c r="BJ30" s="101">
        <f t="shared" si="30"/>
        <v>0.46111111111111075</v>
      </c>
      <c r="BK30" s="101">
        <v>0</v>
      </c>
      <c r="BL30" s="101">
        <f t="shared" si="31"/>
        <v>0.46111111111111075</v>
      </c>
      <c r="BM30" s="101">
        <v>0</v>
      </c>
      <c r="BN30" s="101">
        <f t="shared" si="32"/>
        <v>0.46111111111111075</v>
      </c>
      <c r="BO30" s="101">
        <v>0</v>
      </c>
      <c r="BP30" s="101">
        <f t="shared" si="33"/>
        <v>0.46111111111111075</v>
      </c>
      <c r="BQ30" s="101">
        <v>0</v>
      </c>
      <c r="BR30" s="101">
        <f t="shared" si="34"/>
        <v>0.46111111111111075</v>
      </c>
      <c r="BS30" s="101">
        <v>0</v>
      </c>
      <c r="BT30" s="101">
        <f t="shared" si="35"/>
        <v>0.46111111111111075</v>
      </c>
      <c r="BU30" s="101">
        <v>0</v>
      </c>
      <c r="BV30" s="101">
        <f t="shared" si="36"/>
        <v>0.46111111111111075</v>
      </c>
      <c r="BW30" s="104">
        <v>4.1666666666666666E-3</v>
      </c>
      <c r="BX30" s="102">
        <f t="shared" si="37"/>
        <v>0.4652777777777774</v>
      </c>
      <c r="BY30" s="891"/>
      <c r="BZ30" s="101"/>
      <c r="CA30" s="101">
        <f t="shared" si="38"/>
        <v>0.10347222222222191</v>
      </c>
      <c r="CB30" s="1">
        <f t="shared" si="0"/>
        <v>16.469798657718169</v>
      </c>
      <c r="CC30" s="103"/>
      <c r="CD30" s="88">
        <f t="shared" si="1"/>
        <v>148.99999999999955</v>
      </c>
      <c r="CE30" s="88">
        <f t="shared" si="2"/>
        <v>40.9</v>
      </c>
      <c r="CG30" s="33">
        <f t="shared" si="39"/>
        <v>0.10347222222222191</v>
      </c>
      <c r="CH30" s="34">
        <f t="shared" si="3"/>
        <v>148.99999999999955</v>
      </c>
      <c r="CI30" s="35">
        <f t="shared" si="40"/>
        <v>2.4833333333333258</v>
      </c>
      <c r="CJ30" s="108"/>
    </row>
    <row r="31" spans="1:89" x14ac:dyDescent="0.2">
      <c r="A31" s="1242"/>
      <c r="B31" s="308">
        <v>8</v>
      </c>
      <c r="C31" s="718">
        <v>2.0833333333333332E-2</v>
      </c>
      <c r="D31" s="102">
        <f t="shared" si="41"/>
        <v>0.38263888888888881</v>
      </c>
      <c r="E31" s="104">
        <v>0</v>
      </c>
      <c r="F31" s="108"/>
      <c r="G31" s="104">
        <v>4.1666666666666666E-3</v>
      </c>
      <c r="H31" s="13">
        <f t="shared" si="4"/>
        <v>0.38680555555555546</v>
      </c>
      <c r="I31" s="892">
        <v>1.5972222222222224E-2</v>
      </c>
      <c r="J31" s="101">
        <f t="shared" si="5"/>
        <v>0.40277777777777768</v>
      </c>
      <c r="K31" s="892">
        <v>6.9444444444444441E-3</v>
      </c>
      <c r="L31" s="101">
        <f t="shared" si="6"/>
        <v>0.4097222222222221</v>
      </c>
      <c r="M31" s="890">
        <v>4.8611111111111112E-3</v>
      </c>
      <c r="N31" s="101">
        <f t="shared" si="7"/>
        <v>0.41458333333333319</v>
      </c>
      <c r="O31" s="890">
        <v>6.2499999999999995E-3</v>
      </c>
      <c r="P31" s="101">
        <f t="shared" si="8"/>
        <v>0.42083333333333317</v>
      </c>
      <c r="Q31" s="890">
        <v>4.8611111111111112E-3</v>
      </c>
      <c r="R31" s="101">
        <f t="shared" si="9"/>
        <v>0.42569444444444426</v>
      </c>
      <c r="S31" s="890">
        <v>4.8611111111111112E-3</v>
      </c>
      <c r="T31" s="101">
        <f t="shared" si="10"/>
        <v>0.43055555555555536</v>
      </c>
      <c r="U31" s="104">
        <v>2.7777777777777779E-3</v>
      </c>
      <c r="V31" s="101">
        <f t="shared" si="11"/>
        <v>0.43333333333333313</v>
      </c>
      <c r="W31" s="104">
        <v>2.7777777777777779E-3</v>
      </c>
      <c r="X31" s="101">
        <f t="shared" si="12"/>
        <v>0.43611111111111089</v>
      </c>
      <c r="Y31" s="104">
        <v>2.7777777777777779E-3</v>
      </c>
      <c r="Z31" s="101">
        <f t="shared" si="13"/>
        <v>0.43888888888888866</v>
      </c>
      <c r="AA31" s="104">
        <v>2.7777777777777779E-3</v>
      </c>
      <c r="AB31" s="101">
        <f t="shared" si="14"/>
        <v>0.44166666666666643</v>
      </c>
      <c r="AC31" s="890">
        <v>4.8611111111111112E-3</v>
      </c>
      <c r="AD31" s="101">
        <f t="shared" si="15"/>
        <v>0.44652777777777752</v>
      </c>
      <c r="AE31" s="890">
        <v>4.8611111111111112E-3</v>
      </c>
      <c r="AF31" s="101">
        <f t="shared" si="16"/>
        <v>0.45138888888888862</v>
      </c>
      <c r="AG31" s="890">
        <v>5.5555555555555558E-3</v>
      </c>
      <c r="AH31" s="101">
        <f t="shared" si="17"/>
        <v>0.45694444444444415</v>
      </c>
      <c r="AI31" s="104">
        <v>2.7777777777777779E-3</v>
      </c>
      <c r="AJ31" s="101">
        <f t="shared" si="18"/>
        <v>0.45972222222222192</v>
      </c>
      <c r="AK31" s="890">
        <v>6.2499999999999995E-3</v>
      </c>
      <c r="AL31" s="101">
        <f t="shared" si="19"/>
        <v>0.4659722222222219</v>
      </c>
      <c r="AM31" s="890">
        <v>6.2499999999999995E-3</v>
      </c>
      <c r="AN31" s="101">
        <f t="shared" si="20"/>
        <v>0.47222222222222188</v>
      </c>
      <c r="AO31" s="890">
        <v>0</v>
      </c>
      <c r="AP31" s="101">
        <f t="shared" si="21"/>
        <v>0.47222222222222188</v>
      </c>
      <c r="AQ31" s="893">
        <v>4.1666666666666666E-3</v>
      </c>
      <c r="AR31" s="101">
        <f t="shared" si="22"/>
        <v>0.47638888888888853</v>
      </c>
      <c r="AS31" s="104">
        <v>5.5555555555555558E-3</v>
      </c>
      <c r="AT31" s="101">
        <f t="shared" si="22"/>
        <v>0.48194444444444406</v>
      </c>
      <c r="AU31" s="101">
        <v>0</v>
      </c>
      <c r="AV31" s="101">
        <f t="shared" si="23"/>
        <v>0.48194444444444406</v>
      </c>
      <c r="AW31" s="101">
        <v>0</v>
      </c>
      <c r="AX31" s="101">
        <f t="shared" si="24"/>
        <v>0.48194444444444406</v>
      </c>
      <c r="AY31" s="101">
        <v>0</v>
      </c>
      <c r="AZ31" s="101">
        <f t="shared" si="25"/>
        <v>0.48194444444444406</v>
      </c>
      <c r="BA31" s="101">
        <v>0</v>
      </c>
      <c r="BB31" s="101">
        <f t="shared" si="26"/>
        <v>0.48194444444444406</v>
      </c>
      <c r="BC31" s="101">
        <v>0</v>
      </c>
      <c r="BD31" s="101">
        <f t="shared" si="27"/>
        <v>0.48194444444444406</v>
      </c>
      <c r="BE31" s="101">
        <v>0</v>
      </c>
      <c r="BF31" s="101">
        <f t="shared" si="28"/>
        <v>0.48194444444444406</v>
      </c>
      <c r="BG31" s="101">
        <v>0</v>
      </c>
      <c r="BH31" s="101">
        <f t="shared" si="29"/>
        <v>0.48194444444444406</v>
      </c>
      <c r="BI31" s="101">
        <v>0</v>
      </c>
      <c r="BJ31" s="101">
        <f t="shared" si="30"/>
        <v>0.48194444444444406</v>
      </c>
      <c r="BK31" s="101">
        <v>0</v>
      </c>
      <c r="BL31" s="101">
        <f t="shared" si="31"/>
        <v>0.48194444444444406</v>
      </c>
      <c r="BM31" s="101">
        <v>0</v>
      </c>
      <c r="BN31" s="101">
        <f t="shared" si="32"/>
        <v>0.48194444444444406</v>
      </c>
      <c r="BO31" s="101">
        <v>0</v>
      </c>
      <c r="BP31" s="101">
        <f t="shared" si="33"/>
        <v>0.48194444444444406</v>
      </c>
      <c r="BQ31" s="101">
        <v>0</v>
      </c>
      <c r="BR31" s="101">
        <f t="shared" si="34"/>
        <v>0.48194444444444406</v>
      </c>
      <c r="BS31" s="101">
        <v>0</v>
      </c>
      <c r="BT31" s="101">
        <f t="shared" si="35"/>
        <v>0.48194444444444406</v>
      </c>
      <c r="BU31" s="101">
        <v>0</v>
      </c>
      <c r="BV31" s="101">
        <f t="shared" si="36"/>
        <v>0.48194444444444406</v>
      </c>
      <c r="BW31" s="104">
        <v>4.1666666666666666E-3</v>
      </c>
      <c r="BX31" s="102">
        <f t="shared" si="37"/>
        <v>0.48611111111111072</v>
      </c>
      <c r="BY31" s="891"/>
      <c r="BZ31" s="101"/>
      <c r="CA31" s="101">
        <f t="shared" si="38"/>
        <v>0.10347222222222191</v>
      </c>
      <c r="CB31" s="1">
        <f t="shared" si="0"/>
        <v>16.469798657718169</v>
      </c>
      <c r="CC31" s="103"/>
      <c r="CD31" s="88">
        <f t="shared" si="1"/>
        <v>148.99999999999955</v>
      </c>
      <c r="CE31" s="88">
        <f t="shared" si="2"/>
        <v>40.9</v>
      </c>
      <c r="CG31" s="33">
        <f t="shared" si="39"/>
        <v>0.10347222222222191</v>
      </c>
      <c r="CH31" s="34">
        <f t="shared" si="3"/>
        <v>148.99999999999955</v>
      </c>
      <c r="CI31" s="35">
        <f t="shared" si="40"/>
        <v>2.4833333333333258</v>
      </c>
      <c r="CJ31" s="108"/>
    </row>
    <row r="32" spans="1:89" x14ac:dyDescent="0.2">
      <c r="A32" s="1242"/>
      <c r="B32" s="308">
        <v>9</v>
      </c>
      <c r="C32" s="718">
        <v>2.0833333333333332E-2</v>
      </c>
      <c r="D32" s="102">
        <f t="shared" si="41"/>
        <v>0.40347222222222212</v>
      </c>
      <c r="E32" s="104">
        <v>0</v>
      </c>
      <c r="F32" s="108"/>
      <c r="G32" s="104">
        <v>4.1666666666666666E-3</v>
      </c>
      <c r="H32" s="13">
        <f t="shared" si="4"/>
        <v>0.40763888888888877</v>
      </c>
      <c r="I32" s="892">
        <v>1.5972222222222224E-2</v>
      </c>
      <c r="J32" s="101">
        <f t="shared" si="5"/>
        <v>0.42361111111111099</v>
      </c>
      <c r="K32" s="892">
        <v>6.9444444444444441E-3</v>
      </c>
      <c r="L32" s="101">
        <f t="shared" si="6"/>
        <v>0.43055555555555541</v>
      </c>
      <c r="M32" s="890">
        <v>4.8611111111111112E-3</v>
      </c>
      <c r="N32" s="101">
        <f t="shared" si="7"/>
        <v>0.43541666666666651</v>
      </c>
      <c r="O32" s="890">
        <v>6.2499999999999995E-3</v>
      </c>
      <c r="P32" s="101">
        <f t="shared" si="8"/>
        <v>0.44166666666666649</v>
      </c>
      <c r="Q32" s="890">
        <v>4.8611111111111112E-3</v>
      </c>
      <c r="R32" s="101">
        <f t="shared" si="9"/>
        <v>0.44652777777777758</v>
      </c>
      <c r="S32" s="890">
        <v>4.8611111111111112E-3</v>
      </c>
      <c r="T32" s="101">
        <f t="shared" si="10"/>
        <v>0.45138888888888867</v>
      </c>
      <c r="U32" s="104">
        <v>2.7777777777777779E-3</v>
      </c>
      <c r="V32" s="101">
        <f t="shared" si="11"/>
        <v>0.45416666666666644</v>
      </c>
      <c r="W32" s="104">
        <v>2.7777777777777779E-3</v>
      </c>
      <c r="X32" s="101">
        <f t="shared" si="12"/>
        <v>0.45694444444444421</v>
      </c>
      <c r="Y32" s="104">
        <v>2.7777777777777779E-3</v>
      </c>
      <c r="Z32" s="101">
        <f t="shared" si="13"/>
        <v>0.45972222222222198</v>
      </c>
      <c r="AA32" s="104">
        <v>2.7777777777777779E-3</v>
      </c>
      <c r="AB32" s="101">
        <f t="shared" si="14"/>
        <v>0.46249999999999974</v>
      </c>
      <c r="AC32" s="890">
        <v>4.8611111111111112E-3</v>
      </c>
      <c r="AD32" s="101">
        <f t="shared" si="15"/>
        <v>0.46736111111111084</v>
      </c>
      <c r="AE32" s="890">
        <v>4.8611111111111112E-3</v>
      </c>
      <c r="AF32" s="101">
        <f t="shared" si="16"/>
        <v>0.47222222222222193</v>
      </c>
      <c r="AG32" s="890">
        <v>5.5555555555555558E-3</v>
      </c>
      <c r="AH32" s="101">
        <f t="shared" si="17"/>
        <v>0.47777777777777747</v>
      </c>
      <c r="AI32" s="104">
        <v>2.7777777777777779E-3</v>
      </c>
      <c r="AJ32" s="101">
        <f t="shared" si="18"/>
        <v>0.48055555555555524</v>
      </c>
      <c r="AK32" s="890">
        <v>6.2499999999999995E-3</v>
      </c>
      <c r="AL32" s="101">
        <f t="shared" si="19"/>
        <v>0.48680555555555521</v>
      </c>
      <c r="AM32" s="890">
        <v>6.2499999999999995E-3</v>
      </c>
      <c r="AN32" s="101">
        <f t="shared" si="20"/>
        <v>0.49305555555555519</v>
      </c>
      <c r="AO32" s="890">
        <v>0</v>
      </c>
      <c r="AP32" s="101">
        <f t="shared" si="21"/>
        <v>0.49305555555555519</v>
      </c>
      <c r="AQ32" s="893">
        <v>4.1666666666666666E-3</v>
      </c>
      <c r="AR32" s="101">
        <f t="shared" si="22"/>
        <v>0.49722222222222184</v>
      </c>
      <c r="AS32" s="104">
        <v>5.5555555555555558E-3</v>
      </c>
      <c r="AT32" s="101">
        <f t="shared" si="22"/>
        <v>0.50277777777777743</v>
      </c>
      <c r="AU32" s="101">
        <v>0</v>
      </c>
      <c r="AV32" s="101">
        <f t="shared" si="23"/>
        <v>0.50277777777777743</v>
      </c>
      <c r="AW32" s="101">
        <v>0</v>
      </c>
      <c r="AX32" s="101">
        <f t="shared" si="24"/>
        <v>0.50277777777777743</v>
      </c>
      <c r="AY32" s="101">
        <v>0</v>
      </c>
      <c r="AZ32" s="101">
        <f t="shared" si="25"/>
        <v>0.50277777777777743</v>
      </c>
      <c r="BA32" s="101">
        <v>0</v>
      </c>
      <c r="BB32" s="101">
        <f t="shared" si="26"/>
        <v>0.50277777777777743</v>
      </c>
      <c r="BC32" s="101">
        <v>0</v>
      </c>
      <c r="BD32" s="101">
        <f t="shared" si="27"/>
        <v>0.50277777777777743</v>
      </c>
      <c r="BE32" s="101">
        <v>0</v>
      </c>
      <c r="BF32" s="101">
        <f t="shared" si="28"/>
        <v>0.50277777777777743</v>
      </c>
      <c r="BG32" s="101">
        <v>0</v>
      </c>
      <c r="BH32" s="101">
        <f t="shared" si="29"/>
        <v>0.50277777777777743</v>
      </c>
      <c r="BI32" s="101">
        <v>0</v>
      </c>
      <c r="BJ32" s="101">
        <f t="shared" si="30"/>
        <v>0.50277777777777743</v>
      </c>
      <c r="BK32" s="101">
        <v>0</v>
      </c>
      <c r="BL32" s="101">
        <f t="shared" si="31"/>
        <v>0.50277777777777743</v>
      </c>
      <c r="BM32" s="101">
        <v>0</v>
      </c>
      <c r="BN32" s="101">
        <f t="shared" si="32"/>
        <v>0.50277777777777743</v>
      </c>
      <c r="BO32" s="101">
        <v>0</v>
      </c>
      <c r="BP32" s="101">
        <f t="shared" si="33"/>
        <v>0.50277777777777743</v>
      </c>
      <c r="BQ32" s="101">
        <v>0</v>
      </c>
      <c r="BR32" s="101">
        <f t="shared" si="34"/>
        <v>0.50277777777777743</v>
      </c>
      <c r="BS32" s="101">
        <v>0</v>
      </c>
      <c r="BT32" s="101">
        <f t="shared" si="35"/>
        <v>0.50277777777777743</v>
      </c>
      <c r="BU32" s="101">
        <v>0</v>
      </c>
      <c r="BV32" s="101">
        <f t="shared" si="36"/>
        <v>0.50277777777777743</v>
      </c>
      <c r="BW32" s="104">
        <v>4.1666666666666666E-3</v>
      </c>
      <c r="BX32" s="102">
        <f t="shared" si="37"/>
        <v>0.50694444444444409</v>
      </c>
      <c r="BY32" s="884"/>
      <c r="BZ32" s="101"/>
      <c r="CA32" s="101">
        <f t="shared" si="38"/>
        <v>0.10347222222222197</v>
      </c>
      <c r="CB32" s="1">
        <f t="shared" si="0"/>
        <v>16.469798657718162</v>
      </c>
      <c r="CC32" s="103"/>
      <c r="CD32" s="88">
        <f t="shared" si="1"/>
        <v>148.99999999999963</v>
      </c>
      <c r="CE32" s="88">
        <f t="shared" si="2"/>
        <v>40.9</v>
      </c>
      <c r="CG32" s="33">
        <f t="shared" si="39"/>
        <v>0.10347222222222197</v>
      </c>
      <c r="CH32" s="34">
        <f t="shared" si="3"/>
        <v>148.99999999999963</v>
      </c>
      <c r="CI32" s="35">
        <f t="shared" si="40"/>
        <v>2.4833333333333272</v>
      </c>
      <c r="CJ32" s="108"/>
    </row>
    <row r="33" spans="1:88" x14ac:dyDescent="0.2">
      <c r="A33" s="1242"/>
      <c r="B33" s="308">
        <v>10</v>
      </c>
      <c r="C33" s="718">
        <v>2.0833333333333332E-2</v>
      </c>
      <c r="D33" s="102">
        <f t="shared" si="41"/>
        <v>0.42430555555555544</v>
      </c>
      <c r="E33" s="104">
        <v>0</v>
      </c>
      <c r="F33" s="108"/>
      <c r="G33" s="104">
        <v>4.1666666666666666E-3</v>
      </c>
      <c r="H33" s="13">
        <f t="shared" si="4"/>
        <v>0.42847222222222209</v>
      </c>
      <c r="I33" s="892">
        <v>1.5972222222222224E-2</v>
      </c>
      <c r="J33" s="101">
        <f t="shared" si="5"/>
        <v>0.44444444444444431</v>
      </c>
      <c r="K33" s="892">
        <v>6.9444444444444441E-3</v>
      </c>
      <c r="L33" s="101">
        <f t="shared" si="6"/>
        <v>0.45138888888888873</v>
      </c>
      <c r="M33" s="890">
        <v>4.8611111111111112E-3</v>
      </c>
      <c r="N33" s="101">
        <f t="shared" si="7"/>
        <v>0.45624999999999982</v>
      </c>
      <c r="O33" s="890">
        <v>6.2499999999999995E-3</v>
      </c>
      <c r="P33" s="101">
        <f t="shared" si="8"/>
        <v>0.4624999999999998</v>
      </c>
      <c r="Q33" s="890">
        <v>4.8611111111111112E-3</v>
      </c>
      <c r="R33" s="101">
        <f t="shared" si="9"/>
        <v>0.46736111111111089</v>
      </c>
      <c r="S33" s="890">
        <v>4.8611111111111112E-3</v>
      </c>
      <c r="T33" s="101">
        <f t="shared" si="10"/>
        <v>0.47222222222222199</v>
      </c>
      <c r="U33" s="104">
        <v>2.7777777777777779E-3</v>
      </c>
      <c r="V33" s="101">
        <f t="shared" si="11"/>
        <v>0.47499999999999976</v>
      </c>
      <c r="W33" s="104">
        <v>2.7777777777777779E-3</v>
      </c>
      <c r="X33" s="101">
        <f t="shared" si="12"/>
        <v>0.47777777777777752</v>
      </c>
      <c r="Y33" s="104">
        <v>2.7777777777777779E-3</v>
      </c>
      <c r="Z33" s="101">
        <f t="shared" si="13"/>
        <v>0.48055555555555529</v>
      </c>
      <c r="AA33" s="104">
        <v>2.7777777777777779E-3</v>
      </c>
      <c r="AB33" s="101">
        <f t="shared" si="14"/>
        <v>0.48333333333333306</v>
      </c>
      <c r="AC33" s="890">
        <v>4.8611111111111112E-3</v>
      </c>
      <c r="AD33" s="101">
        <f t="shared" si="15"/>
        <v>0.48819444444444415</v>
      </c>
      <c r="AE33" s="890">
        <v>4.8611111111111112E-3</v>
      </c>
      <c r="AF33" s="101">
        <f t="shared" si="16"/>
        <v>0.49305555555555525</v>
      </c>
      <c r="AG33" s="890">
        <v>5.5555555555555558E-3</v>
      </c>
      <c r="AH33" s="101">
        <f t="shared" si="17"/>
        <v>0.49861111111111078</v>
      </c>
      <c r="AI33" s="104">
        <v>2.7777777777777779E-3</v>
      </c>
      <c r="AJ33" s="101">
        <f t="shared" si="18"/>
        <v>0.50138888888888855</v>
      </c>
      <c r="AK33" s="890">
        <v>6.2499999999999995E-3</v>
      </c>
      <c r="AL33" s="101">
        <f t="shared" si="19"/>
        <v>0.50763888888888853</v>
      </c>
      <c r="AM33" s="890">
        <v>6.2499999999999995E-3</v>
      </c>
      <c r="AN33" s="101">
        <f t="shared" si="20"/>
        <v>0.51388888888888851</v>
      </c>
      <c r="AO33" s="890">
        <v>0</v>
      </c>
      <c r="AP33" s="101">
        <f t="shared" si="21"/>
        <v>0.51388888888888851</v>
      </c>
      <c r="AQ33" s="893">
        <v>4.1666666666666666E-3</v>
      </c>
      <c r="AR33" s="101">
        <f t="shared" si="22"/>
        <v>0.51805555555555516</v>
      </c>
      <c r="AS33" s="104">
        <v>5.5555555555555558E-3</v>
      </c>
      <c r="AT33" s="101">
        <f t="shared" si="22"/>
        <v>0.52361111111111069</v>
      </c>
      <c r="AU33" s="101">
        <v>0</v>
      </c>
      <c r="AV33" s="101">
        <f t="shared" si="23"/>
        <v>0.52361111111111069</v>
      </c>
      <c r="AW33" s="101">
        <v>0</v>
      </c>
      <c r="AX33" s="101">
        <f t="shared" si="24"/>
        <v>0.52361111111111069</v>
      </c>
      <c r="AY33" s="101">
        <v>0</v>
      </c>
      <c r="AZ33" s="101">
        <f t="shared" si="25"/>
        <v>0.52361111111111069</v>
      </c>
      <c r="BA33" s="101">
        <v>0</v>
      </c>
      <c r="BB33" s="101">
        <f t="shared" si="26"/>
        <v>0.52361111111111069</v>
      </c>
      <c r="BC33" s="101">
        <v>0</v>
      </c>
      <c r="BD33" s="101">
        <f t="shared" si="27"/>
        <v>0.52361111111111069</v>
      </c>
      <c r="BE33" s="101">
        <v>0</v>
      </c>
      <c r="BF33" s="101">
        <f t="shared" si="28"/>
        <v>0.52361111111111069</v>
      </c>
      <c r="BG33" s="101">
        <v>0</v>
      </c>
      <c r="BH33" s="101">
        <f t="shared" si="29"/>
        <v>0.52361111111111069</v>
      </c>
      <c r="BI33" s="101">
        <v>0</v>
      </c>
      <c r="BJ33" s="101">
        <f t="shared" si="30"/>
        <v>0.52361111111111069</v>
      </c>
      <c r="BK33" s="101">
        <v>0</v>
      </c>
      <c r="BL33" s="101">
        <f t="shared" si="31"/>
        <v>0.52361111111111069</v>
      </c>
      <c r="BM33" s="101">
        <v>0</v>
      </c>
      <c r="BN33" s="101">
        <f t="shared" si="32"/>
        <v>0.52361111111111069</v>
      </c>
      <c r="BO33" s="101">
        <v>0</v>
      </c>
      <c r="BP33" s="101">
        <f t="shared" si="33"/>
        <v>0.52361111111111069</v>
      </c>
      <c r="BQ33" s="101">
        <v>0</v>
      </c>
      <c r="BR33" s="101">
        <f t="shared" si="34"/>
        <v>0.52361111111111069</v>
      </c>
      <c r="BS33" s="101">
        <v>0</v>
      </c>
      <c r="BT33" s="101">
        <f t="shared" si="35"/>
        <v>0.52361111111111069</v>
      </c>
      <c r="BU33" s="101">
        <v>0</v>
      </c>
      <c r="BV33" s="101">
        <f t="shared" si="36"/>
        <v>0.52361111111111069</v>
      </c>
      <c r="BW33" s="104">
        <v>4.1666666666666666E-3</v>
      </c>
      <c r="BX33" s="102">
        <f t="shared" si="37"/>
        <v>0.52777777777777735</v>
      </c>
      <c r="BY33" s="891"/>
      <c r="BZ33" s="101"/>
      <c r="CA33" s="101">
        <f t="shared" si="38"/>
        <v>0.10347222222222191</v>
      </c>
      <c r="CB33" s="1">
        <f t="shared" si="0"/>
        <v>16.469798657718169</v>
      </c>
      <c r="CC33" s="103"/>
      <c r="CD33" s="88">
        <f t="shared" si="1"/>
        <v>148.99999999999955</v>
      </c>
      <c r="CE33" s="88">
        <f t="shared" si="2"/>
        <v>40.9</v>
      </c>
      <c r="CG33" s="33">
        <f t="shared" si="39"/>
        <v>0.10347222222222191</v>
      </c>
      <c r="CH33" s="34">
        <f t="shared" si="3"/>
        <v>148.99999999999955</v>
      </c>
      <c r="CI33" s="35">
        <f t="shared" si="40"/>
        <v>2.4833333333333258</v>
      </c>
      <c r="CJ33" s="108"/>
    </row>
    <row r="34" spans="1:88" x14ac:dyDescent="0.2">
      <c r="A34" s="1242"/>
      <c r="B34" s="308">
        <v>11</v>
      </c>
      <c r="C34" s="718">
        <v>2.0833333333333332E-2</v>
      </c>
      <c r="D34" s="102">
        <f t="shared" si="41"/>
        <v>0.44513888888888875</v>
      </c>
      <c r="E34" s="104">
        <v>0</v>
      </c>
      <c r="F34" s="108"/>
      <c r="G34" s="104">
        <v>4.1666666666666666E-3</v>
      </c>
      <c r="H34" s="13">
        <f t="shared" si="4"/>
        <v>0.4493055555555554</v>
      </c>
      <c r="I34" s="892">
        <v>1.5972222222222224E-2</v>
      </c>
      <c r="J34" s="101">
        <f t="shared" si="5"/>
        <v>0.46527777777777762</v>
      </c>
      <c r="K34" s="892">
        <v>6.9444444444444441E-3</v>
      </c>
      <c r="L34" s="101">
        <f t="shared" si="6"/>
        <v>0.47222222222222204</v>
      </c>
      <c r="M34" s="890">
        <v>4.8611111111111112E-3</v>
      </c>
      <c r="N34" s="101">
        <f t="shared" si="7"/>
        <v>0.47708333333333314</v>
      </c>
      <c r="O34" s="890">
        <v>6.2499999999999995E-3</v>
      </c>
      <c r="P34" s="101">
        <f t="shared" si="8"/>
        <v>0.48333333333333311</v>
      </c>
      <c r="Q34" s="890">
        <v>4.8611111111111112E-3</v>
      </c>
      <c r="R34" s="101">
        <f t="shared" si="9"/>
        <v>0.48819444444444421</v>
      </c>
      <c r="S34" s="890">
        <v>4.8611111111111112E-3</v>
      </c>
      <c r="T34" s="101">
        <f t="shared" si="10"/>
        <v>0.4930555555555553</v>
      </c>
      <c r="U34" s="104">
        <v>2.7777777777777779E-3</v>
      </c>
      <c r="V34" s="101">
        <f t="shared" si="11"/>
        <v>0.49583333333333307</v>
      </c>
      <c r="W34" s="104">
        <v>2.7777777777777779E-3</v>
      </c>
      <c r="X34" s="101">
        <f t="shared" si="12"/>
        <v>0.49861111111111084</v>
      </c>
      <c r="Y34" s="104">
        <v>2.7777777777777779E-3</v>
      </c>
      <c r="Z34" s="101">
        <f t="shared" si="13"/>
        <v>0.50138888888888866</v>
      </c>
      <c r="AA34" s="104">
        <v>2.7777777777777779E-3</v>
      </c>
      <c r="AB34" s="101">
        <f t="shared" si="14"/>
        <v>0.50416666666666643</v>
      </c>
      <c r="AC34" s="890">
        <v>4.8611111111111112E-3</v>
      </c>
      <c r="AD34" s="101">
        <f t="shared" si="15"/>
        <v>0.50902777777777752</v>
      </c>
      <c r="AE34" s="890">
        <v>4.8611111111111112E-3</v>
      </c>
      <c r="AF34" s="101">
        <f t="shared" si="16"/>
        <v>0.51388888888888862</v>
      </c>
      <c r="AG34" s="890">
        <v>5.5555555555555558E-3</v>
      </c>
      <c r="AH34" s="101">
        <f t="shared" si="17"/>
        <v>0.51944444444444415</v>
      </c>
      <c r="AI34" s="104">
        <v>2.7777777777777779E-3</v>
      </c>
      <c r="AJ34" s="101">
        <f t="shared" si="18"/>
        <v>0.52222222222222192</v>
      </c>
      <c r="AK34" s="890">
        <v>6.2499999999999995E-3</v>
      </c>
      <c r="AL34" s="101">
        <f t="shared" si="19"/>
        <v>0.5284722222222219</v>
      </c>
      <c r="AM34" s="890">
        <v>6.2499999999999995E-3</v>
      </c>
      <c r="AN34" s="101">
        <f t="shared" si="20"/>
        <v>0.53472222222222188</v>
      </c>
      <c r="AO34" s="890">
        <v>0</v>
      </c>
      <c r="AP34" s="101">
        <f t="shared" si="21"/>
        <v>0.53472222222222188</v>
      </c>
      <c r="AQ34" s="893">
        <v>4.1666666666666666E-3</v>
      </c>
      <c r="AR34" s="101">
        <f t="shared" si="22"/>
        <v>0.53888888888888853</v>
      </c>
      <c r="AS34" s="104">
        <v>5.5555555555555558E-3</v>
      </c>
      <c r="AT34" s="101">
        <f t="shared" si="22"/>
        <v>0.54444444444444406</v>
      </c>
      <c r="AU34" s="101">
        <v>0</v>
      </c>
      <c r="AV34" s="101">
        <f t="shared" si="23"/>
        <v>0.54444444444444406</v>
      </c>
      <c r="AW34" s="101">
        <v>0</v>
      </c>
      <c r="AX34" s="101">
        <f t="shared" si="24"/>
        <v>0.54444444444444406</v>
      </c>
      <c r="AY34" s="101">
        <v>0</v>
      </c>
      <c r="AZ34" s="101">
        <f t="shared" si="25"/>
        <v>0.54444444444444406</v>
      </c>
      <c r="BA34" s="101">
        <v>0</v>
      </c>
      <c r="BB34" s="101">
        <f t="shared" si="26"/>
        <v>0.54444444444444406</v>
      </c>
      <c r="BC34" s="101">
        <v>0</v>
      </c>
      <c r="BD34" s="101">
        <f t="shared" si="27"/>
        <v>0.54444444444444406</v>
      </c>
      <c r="BE34" s="101">
        <v>0</v>
      </c>
      <c r="BF34" s="101">
        <f t="shared" si="28"/>
        <v>0.54444444444444406</v>
      </c>
      <c r="BG34" s="101">
        <v>0</v>
      </c>
      <c r="BH34" s="101">
        <f t="shared" si="29"/>
        <v>0.54444444444444406</v>
      </c>
      <c r="BI34" s="101">
        <v>0</v>
      </c>
      <c r="BJ34" s="101">
        <f t="shared" si="30"/>
        <v>0.54444444444444406</v>
      </c>
      <c r="BK34" s="101">
        <v>0</v>
      </c>
      <c r="BL34" s="101">
        <f t="shared" si="31"/>
        <v>0.54444444444444406</v>
      </c>
      <c r="BM34" s="101">
        <v>0</v>
      </c>
      <c r="BN34" s="101">
        <f t="shared" si="32"/>
        <v>0.54444444444444406</v>
      </c>
      <c r="BO34" s="101">
        <v>0</v>
      </c>
      <c r="BP34" s="101">
        <f t="shared" si="33"/>
        <v>0.54444444444444406</v>
      </c>
      <c r="BQ34" s="101">
        <v>0</v>
      </c>
      <c r="BR34" s="101">
        <f t="shared" si="34"/>
        <v>0.54444444444444406</v>
      </c>
      <c r="BS34" s="101">
        <v>0</v>
      </c>
      <c r="BT34" s="101">
        <f t="shared" si="35"/>
        <v>0.54444444444444406</v>
      </c>
      <c r="BU34" s="101">
        <v>0</v>
      </c>
      <c r="BV34" s="101">
        <f t="shared" si="36"/>
        <v>0.54444444444444406</v>
      </c>
      <c r="BW34" s="104">
        <v>4.1666666666666666E-3</v>
      </c>
      <c r="BX34" s="102">
        <f t="shared" si="37"/>
        <v>0.54861111111111072</v>
      </c>
      <c r="BY34" s="891"/>
      <c r="BZ34" s="101"/>
      <c r="CA34" s="101">
        <f t="shared" si="38"/>
        <v>0.10347222222222197</v>
      </c>
      <c r="CB34" s="1">
        <f t="shared" si="0"/>
        <v>16.469798657718162</v>
      </c>
      <c r="CC34" s="103"/>
      <c r="CD34" s="88">
        <f t="shared" si="1"/>
        <v>148.99999999999963</v>
      </c>
      <c r="CE34" s="88">
        <f t="shared" si="2"/>
        <v>40.9</v>
      </c>
      <c r="CG34" s="33">
        <f t="shared" si="39"/>
        <v>0.10347222222222197</v>
      </c>
      <c r="CH34" s="34">
        <f t="shared" si="3"/>
        <v>148.99999999999963</v>
      </c>
      <c r="CI34" s="35">
        <f t="shared" si="40"/>
        <v>2.4833333333333272</v>
      </c>
      <c r="CJ34" s="108"/>
    </row>
    <row r="35" spans="1:88" x14ac:dyDescent="0.2">
      <c r="A35" s="1242"/>
      <c r="B35" s="308">
        <v>12</v>
      </c>
      <c r="C35" s="718">
        <v>2.0833333333333332E-2</v>
      </c>
      <c r="D35" s="102">
        <f t="shared" si="41"/>
        <v>0.46597222222222207</v>
      </c>
      <c r="E35" s="104">
        <v>0</v>
      </c>
      <c r="F35" s="108"/>
      <c r="G35" s="104">
        <v>4.1666666666666666E-3</v>
      </c>
      <c r="H35" s="13">
        <f t="shared" si="4"/>
        <v>0.47013888888888872</v>
      </c>
      <c r="I35" s="892">
        <v>1.5972222222222224E-2</v>
      </c>
      <c r="J35" s="101">
        <f t="shared" si="5"/>
        <v>0.48611111111111094</v>
      </c>
      <c r="K35" s="892">
        <v>6.9444444444444441E-3</v>
      </c>
      <c r="L35" s="101">
        <f t="shared" si="6"/>
        <v>0.49305555555555536</v>
      </c>
      <c r="M35" s="890">
        <v>4.8611111111111112E-3</v>
      </c>
      <c r="N35" s="101">
        <f t="shared" si="7"/>
        <v>0.49791666666666645</v>
      </c>
      <c r="O35" s="890">
        <v>6.2499999999999995E-3</v>
      </c>
      <c r="P35" s="101">
        <f t="shared" si="8"/>
        <v>0.50416666666666643</v>
      </c>
      <c r="Q35" s="890">
        <v>4.8611111111111112E-3</v>
      </c>
      <c r="R35" s="101">
        <f t="shared" si="9"/>
        <v>0.50902777777777752</v>
      </c>
      <c r="S35" s="890">
        <v>4.8611111111111112E-3</v>
      </c>
      <c r="T35" s="101">
        <f t="shared" si="10"/>
        <v>0.51388888888888862</v>
      </c>
      <c r="U35" s="104">
        <v>2.7777777777777779E-3</v>
      </c>
      <c r="V35" s="101">
        <f t="shared" si="11"/>
        <v>0.51666666666666639</v>
      </c>
      <c r="W35" s="104">
        <v>2.7777777777777779E-3</v>
      </c>
      <c r="X35" s="101">
        <f t="shared" si="12"/>
        <v>0.51944444444444415</v>
      </c>
      <c r="Y35" s="104">
        <v>2.7777777777777779E-3</v>
      </c>
      <c r="Z35" s="101">
        <f t="shared" si="13"/>
        <v>0.52222222222222192</v>
      </c>
      <c r="AA35" s="104">
        <v>2.7777777777777779E-3</v>
      </c>
      <c r="AB35" s="101">
        <f t="shared" si="14"/>
        <v>0.52499999999999969</v>
      </c>
      <c r="AC35" s="890">
        <v>4.8611111111111112E-3</v>
      </c>
      <c r="AD35" s="101">
        <f t="shared" si="15"/>
        <v>0.52986111111111078</v>
      </c>
      <c r="AE35" s="890">
        <v>4.8611111111111112E-3</v>
      </c>
      <c r="AF35" s="101">
        <f t="shared" si="16"/>
        <v>0.53472222222222188</v>
      </c>
      <c r="AG35" s="890">
        <v>5.5555555555555558E-3</v>
      </c>
      <c r="AH35" s="101">
        <f t="shared" si="17"/>
        <v>0.54027777777777741</v>
      </c>
      <c r="AI35" s="104">
        <v>2.7777777777777779E-3</v>
      </c>
      <c r="AJ35" s="101">
        <f t="shared" si="18"/>
        <v>0.54305555555555518</v>
      </c>
      <c r="AK35" s="890">
        <v>6.2499999999999995E-3</v>
      </c>
      <c r="AL35" s="101">
        <f t="shared" si="19"/>
        <v>0.54930555555555516</v>
      </c>
      <c r="AM35" s="890">
        <v>6.2499999999999995E-3</v>
      </c>
      <c r="AN35" s="101">
        <f t="shared" si="20"/>
        <v>0.55555555555555514</v>
      </c>
      <c r="AO35" s="890">
        <v>0</v>
      </c>
      <c r="AP35" s="101">
        <f t="shared" si="21"/>
        <v>0.55555555555555514</v>
      </c>
      <c r="AQ35" s="893">
        <v>4.1666666666666666E-3</v>
      </c>
      <c r="AR35" s="101">
        <f t="shared" si="22"/>
        <v>0.55972222222222179</v>
      </c>
      <c r="AS35" s="104">
        <v>5.5555555555555558E-3</v>
      </c>
      <c r="AT35" s="101">
        <f t="shared" si="22"/>
        <v>0.56527777777777732</v>
      </c>
      <c r="AU35" s="101">
        <v>0</v>
      </c>
      <c r="AV35" s="101">
        <f t="shared" si="23"/>
        <v>0.56527777777777732</v>
      </c>
      <c r="AW35" s="101">
        <v>0</v>
      </c>
      <c r="AX35" s="101">
        <f t="shared" si="24"/>
        <v>0.56527777777777732</v>
      </c>
      <c r="AY35" s="101">
        <v>0</v>
      </c>
      <c r="AZ35" s="101">
        <f t="shared" si="25"/>
        <v>0.56527777777777732</v>
      </c>
      <c r="BA35" s="101">
        <v>0</v>
      </c>
      <c r="BB35" s="101">
        <f t="shared" si="26"/>
        <v>0.56527777777777732</v>
      </c>
      <c r="BC35" s="101">
        <v>0</v>
      </c>
      <c r="BD35" s="101">
        <f t="shared" si="27"/>
        <v>0.56527777777777732</v>
      </c>
      <c r="BE35" s="101">
        <v>0</v>
      </c>
      <c r="BF35" s="101">
        <f t="shared" si="28"/>
        <v>0.56527777777777732</v>
      </c>
      <c r="BG35" s="101">
        <v>0</v>
      </c>
      <c r="BH35" s="101">
        <f t="shared" si="29"/>
        <v>0.56527777777777732</v>
      </c>
      <c r="BI35" s="101">
        <v>0</v>
      </c>
      <c r="BJ35" s="101">
        <f t="shared" si="30"/>
        <v>0.56527777777777732</v>
      </c>
      <c r="BK35" s="101">
        <v>0</v>
      </c>
      <c r="BL35" s="101">
        <f t="shared" si="31"/>
        <v>0.56527777777777732</v>
      </c>
      <c r="BM35" s="101">
        <v>0</v>
      </c>
      <c r="BN35" s="101">
        <f t="shared" si="32"/>
        <v>0.56527777777777732</v>
      </c>
      <c r="BO35" s="101">
        <v>0</v>
      </c>
      <c r="BP35" s="101">
        <f t="shared" si="33"/>
        <v>0.56527777777777732</v>
      </c>
      <c r="BQ35" s="101">
        <v>0</v>
      </c>
      <c r="BR35" s="101">
        <f t="shared" si="34"/>
        <v>0.56527777777777732</v>
      </c>
      <c r="BS35" s="101">
        <v>0</v>
      </c>
      <c r="BT35" s="101">
        <f t="shared" si="35"/>
        <v>0.56527777777777732</v>
      </c>
      <c r="BU35" s="101">
        <v>0</v>
      </c>
      <c r="BV35" s="101">
        <f t="shared" si="36"/>
        <v>0.56527777777777732</v>
      </c>
      <c r="BW35" s="104">
        <v>4.1666666666666666E-3</v>
      </c>
      <c r="BX35" s="102">
        <f t="shared" si="37"/>
        <v>0.56944444444444398</v>
      </c>
      <c r="BY35" s="891"/>
      <c r="BZ35" s="101"/>
      <c r="CA35" s="101">
        <f t="shared" si="38"/>
        <v>0.10347222222222191</v>
      </c>
      <c r="CB35" s="1">
        <f t="shared" si="0"/>
        <v>16.469798657718169</v>
      </c>
      <c r="CC35" s="103"/>
      <c r="CD35" s="88">
        <f t="shared" si="1"/>
        <v>148.99999999999955</v>
      </c>
      <c r="CE35" s="88">
        <f t="shared" si="2"/>
        <v>40.9</v>
      </c>
      <c r="CG35" s="33">
        <f t="shared" si="39"/>
        <v>0.10347222222222191</v>
      </c>
      <c r="CH35" s="34">
        <f t="shared" si="3"/>
        <v>148.99999999999955</v>
      </c>
      <c r="CI35" s="35">
        <f t="shared" si="40"/>
        <v>2.4833333333333258</v>
      </c>
      <c r="CJ35" s="108"/>
    </row>
    <row r="36" spans="1:88" x14ac:dyDescent="0.2">
      <c r="A36" s="1242"/>
      <c r="B36" s="308">
        <v>13</v>
      </c>
      <c r="C36" s="718">
        <v>2.0833333333333332E-2</v>
      </c>
      <c r="D36" s="102">
        <f t="shared" si="41"/>
        <v>0.48680555555555538</v>
      </c>
      <c r="E36" s="104">
        <v>0</v>
      </c>
      <c r="F36" s="108"/>
      <c r="G36" s="104">
        <v>4.1666666666666666E-3</v>
      </c>
      <c r="H36" s="13">
        <f t="shared" si="4"/>
        <v>0.49097222222222203</v>
      </c>
      <c r="I36" s="892">
        <v>1.5972222222222224E-2</v>
      </c>
      <c r="J36" s="101">
        <f t="shared" si="5"/>
        <v>0.50694444444444431</v>
      </c>
      <c r="K36" s="892">
        <v>6.9444444444444441E-3</v>
      </c>
      <c r="L36" s="101">
        <f t="shared" si="6"/>
        <v>0.51388888888888873</v>
      </c>
      <c r="M36" s="890">
        <v>4.8611111111111112E-3</v>
      </c>
      <c r="N36" s="101">
        <f t="shared" si="7"/>
        <v>0.51874999999999982</v>
      </c>
      <c r="O36" s="890">
        <v>6.2499999999999995E-3</v>
      </c>
      <c r="P36" s="101">
        <f t="shared" si="8"/>
        <v>0.5249999999999998</v>
      </c>
      <c r="Q36" s="890">
        <v>4.8611111111111112E-3</v>
      </c>
      <c r="R36" s="101">
        <f t="shared" si="9"/>
        <v>0.52986111111111089</v>
      </c>
      <c r="S36" s="890">
        <v>4.8611111111111112E-3</v>
      </c>
      <c r="T36" s="101">
        <f t="shared" si="10"/>
        <v>0.53472222222222199</v>
      </c>
      <c r="U36" s="104">
        <v>2.7777777777777779E-3</v>
      </c>
      <c r="V36" s="101">
        <f t="shared" si="11"/>
        <v>0.53749999999999976</v>
      </c>
      <c r="W36" s="104">
        <v>2.7777777777777779E-3</v>
      </c>
      <c r="X36" s="101">
        <f t="shared" si="12"/>
        <v>0.54027777777777752</v>
      </c>
      <c r="Y36" s="104">
        <v>2.7777777777777779E-3</v>
      </c>
      <c r="Z36" s="101">
        <f t="shared" si="13"/>
        <v>0.54305555555555529</v>
      </c>
      <c r="AA36" s="104">
        <v>2.7777777777777779E-3</v>
      </c>
      <c r="AB36" s="101">
        <f t="shared" si="14"/>
        <v>0.54583333333333306</v>
      </c>
      <c r="AC36" s="890">
        <v>4.8611111111111112E-3</v>
      </c>
      <c r="AD36" s="101">
        <f t="shared" si="15"/>
        <v>0.55069444444444415</v>
      </c>
      <c r="AE36" s="890">
        <v>4.8611111111111112E-3</v>
      </c>
      <c r="AF36" s="101">
        <f t="shared" si="16"/>
        <v>0.55555555555555525</v>
      </c>
      <c r="AG36" s="890">
        <v>5.5555555555555558E-3</v>
      </c>
      <c r="AH36" s="101">
        <f t="shared" si="17"/>
        <v>0.56111111111111078</v>
      </c>
      <c r="AI36" s="104">
        <v>2.7777777777777779E-3</v>
      </c>
      <c r="AJ36" s="101">
        <f t="shared" si="18"/>
        <v>0.56388888888888855</v>
      </c>
      <c r="AK36" s="890">
        <v>6.2499999999999995E-3</v>
      </c>
      <c r="AL36" s="101">
        <f t="shared" si="19"/>
        <v>0.57013888888888853</v>
      </c>
      <c r="AM36" s="890">
        <v>6.2499999999999995E-3</v>
      </c>
      <c r="AN36" s="101">
        <f t="shared" si="20"/>
        <v>0.57638888888888851</v>
      </c>
      <c r="AO36" s="890">
        <v>0</v>
      </c>
      <c r="AP36" s="101">
        <f t="shared" si="21"/>
        <v>0.57638888888888851</v>
      </c>
      <c r="AQ36" s="893">
        <v>4.1666666666666666E-3</v>
      </c>
      <c r="AR36" s="101">
        <f t="shared" si="22"/>
        <v>0.58055555555555516</v>
      </c>
      <c r="AS36" s="104">
        <v>5.5555555555555558E-3</v>
      </c>
      <c r="AT36" s="101">
        <f t="shared" si="22"/>
        <v>0.58611111111111069</v>
      </c>
      <c r="AU36" s="101">
        <v>0</v>
      </c>
      <c r="AV36" s="101">
        <f t="shared" si="23"/>
        <v>0.58611111111111069</v>
      </c>
      <c r="AW36" s="101">
        <v>0</v>
      </c>
      <c r="AX36" s="101">
        <f t="shared" si="24"/>
        <v>0.58611111111111069</v>
      </c>
      <c r="AY36" s="101">
        <v>0</v>
      </c>
      <c r="AZ36" s="101">
        <f t="shared" si="25"/>
        <v>0.58611111111111069</v>
      </c>
      <c r="BA36" s="101">
        <v>0</v>
      </c>
      <c r="BB36" s="101">
        <f t="shared" si="26"/>
        <v>0.58611111111111069</v>
      </c>
      <c r="BC36" s="101">
        <v>0</v>
      </c>
      <c r="BD36" s="101">
        <f t="shared" si="27"/>
        <v>0.58611111111111069</v>
      </c>
      <c r="BE36" s="101">
        <v>0</v>
      </c>
      <c r="BF36" s="101">
        <f t="shared" si="28"/>
        <v>0.58611111111111069</v>
      </c>
      <c r="BG36" s="101">
        <v>0</v>
      </c>
      <c r="BH36" s="101">
        <f t="shared" si="29"/>
        <v>0.58611111111111069</v>
      </c>
      <c r="BI36" s="101">
        <v>0</v>
      </c>
      <c r="BJ36" s="101">
        <f t="shared" si="30"/>
        <v>0.58611111111111069</v>
      </c>
      <c r="BK36" s="101">
        <v>0</v>
      </c>
      <c r="BL36" s="101">
        <f t="shared" si="31"/>
        <v>0.58611111111111069</v>
      </c>
      <c r="BM36" s="101">
        <v>0</v>
      </c>
      <c r="BN36" s="101">
        <f t="shared" si="32"/>
        <v>0.58611111111111069</v>
      </c>
      <c r="BO36" s="101">
        <v>0</v>
      </c>
      <c r="BP36" s="101">
        <f t="shared" si="33"/>
        <v>0.58611111111111069</v>
      </c>
      <c r="BQ36" s="101">
        <v>0</v>
      </c>
      <c r="BR36" s="101">
        <f t="shared" si="34"/>
        <v>0.58611111111111069</v>
      </c>
      <c r="BS36" s="101">
        <v>0</v>
      </c>
      <c r="BT36" s="101">
        <f t="shared" si="35"/>
        <v>0.58611111111111069</v>
      </c>
      <c r="BU36" s="101">
        <v>0</v>
      </c>
      <c r="BV36" s="101">
        <f t="shared" si="36"/>
        <v>0.58611111111111069</v>
      </c>
      <c r="BW36" s="104">
        <v>4.1666666666666666E-3</v>
      </c>
      <c r="BX36" s="102">
        <f t="shared" si="37"/>
        <v>0.59027777777777735</v>
      </c>
      <c r="BY36" s="884"/>
      <c r="BZ36" s="101"/>
      <c r="CA36" s="101">
        <f t="shared" si="38"/>
        <v>0.10347222222222197</v>
      </c>
      <c r="CB36" s="1">
        <f t="shared" si="0"/>
        <v>16.469798657718162</v>
      </c>
      <c r="CC36" s="103"/>
      <c r="CD36" s="88">
        <f t="shared" si="1"/>
        <v>148.99999999999963</v>
      </c>
      <c r="CE36" s="88">
        <f t="shared" si="2"/>
        <v>40.9</v>
      </c>
      <c r="CG36" s="33">
        <f t="shared" si="39"/>
        <v>0.10347222222222197</v>
      </c>
      <c r="CH36" s="34">
        <f t="shared" si="3"/>
        <v>148.99999999999963</v>
      </c>
      <c r="CI36" s="35">
        <f t="shared" si="40"/>
        <v>2.4833333333333272</v>
      </c>
      <c r="CJ36" s="108"/>
    </row>
    <row r="37" spans="1:88" x14ac:dyDescent="0.2">
      <c r="A37" s="1242"/>
      <c r="B37" s="308">
        <v>14</v>
      </c>
      <c r="C37" s="718">
        <v>2.0833333333333332E-2</v>
      </c>
      <c r="D37" s="102">
        <f t="shared" si="41"/>
        <v>0.50763888888888875</v>
      </c>
      <c r="E37" s="104">
        <v>0</v>
      </c>
      <c r="F37" s="108"/>
      <c r="G37" s="104">
        <v>4.1666666666666666E-3</v>
      </c>
      <c r="H37" s="13">
        <f t="shared" si="4"/>
        <v>0.5118055555555554</v>
      </c>
      <c r="I37" s="892">
        <v>1.5972222222222224E-2</v>
      </c>
      <c r="J37" s="101">
        <f t="shared" si="5"/>
        <v>0.52777777777777768</v>
      </c>
      <c r="K37" s="892">
        <v>6.9444444444444441E-3</v>
      </c>
      <c r="L37" s="101">
        <f t="shared" si="6"/>
        <v>0.5347222222222221</v>
      </c>
      <c r="M37" s="890">
        <v>4.8611111111111112E-3</v>
      </c>
      <c r="N37" s="101">
        <f t="shared" si="7"/>
        <v>0.53958333333333319</v>
      </c>
      <c r="O37" s="890">
        <v>6.2499999999999995E-3</v>
      </c>
      <c r="P37" s="101">
        <f t="shared" si="8"/>
        <v>0.54583333333333317</v>
      </c>
      <c r="Q37" s="890">
        <v>4.8611111111111112E-3</v>
      </c>
      <c r="R37" s="101">
        <f t="shared" si="9"/>
        <v>0.55069444444444426</v>
      </c>
      <c r="S37" s="890">
        <v>4.8611111111111112E-3</v>
      </c>
      <c r="T37" s="101">
        <f t="shared" si="10"/>
        <v>0.55555555555555536</v>
      </c>
      <c r="U37" s="104">
        <v>2.7777777777777779E-3</v>
      </c>
      <c r="V37" s="101">
        <f t="shared" si="11"/>
        <v>0.55833333333333313</v>
      </c>
      <c r="W37" s="104">
        <v>2.7777777777777779E-3</v>
      </c>
      <c r="X37" s="101">
        <f t="shared" si="12"/>
        <v>0.56111111111111089</v>
      </c>
      <c r="Y37" s="104">
        <v>2.7777777777777779E-3</v>
      </c>
      <c r="Z37" s="101">
        <f t="shared" si="13"/>
        <v>0.56388888888888866</v>
      </c>
      <c r="AA37" s="104">
        <v>2.7777777777777779E-3</v>
      </c>
      <c r="AB37" s="101">
        <f t="shared" si="14"/>
        <v>0.56666666666666643</v>
      </c>
      <c r="AC37" s="890">
        <v>4.8611111111111112E-3</v>
      </c>
      <c r="AD37" s="101">
        <f t="shared" si="15"/>
        <v>0.57152777777777752</v>
      </c>
      <c r="AE37" s="890">
        <v>4.8611111111111112E-3</v>
      </c>
      <c r="AF37" s="101">
        <f t="shared" si="16"/>
        <v>0.57638888888888862</v>
      </c>
      <c r="AG37" s="890">
        <v>5.5555555555555558E-3</v>
      </c>
      <c r="AH37" s="101">
        <f t="shared" si="17"/>
        <v>0.58194444444444415</v>
      </c>
      <c r="AI37" s="104">
        <v>2.7777777777777779E-3</v>
      </c>
      <c r="AJ37" s="101">
        <f t="shared" si="18"/>
        <v>0.58472222222222192</v>
      </c>
      <c r="AK37" s="890">
        <v>6.2499999999999995E-3</v>
      </c>
      <c r="AL37" s="101">
        <f t="shared" si="19"/>
        <v>0.5909722222222219</v>
      </c>
      <c r="AM37" s="890">
        <v>6.2499999999999995E-3</v>
      </c>
      <c r="AN37" s="101">
        <f t="shared" si="20"/>
        <v>0.59722222222222188</v>
      </c>
      <c r="AO37" s="890">
        <v>0</v>
      </c>
      <c r="AP37" s="101">
        <f t="shared" si="21"/>
        <v>0.59722222222222188</v>
      </c>
      <c r="AQ37" s="893">
        <v>4.1666666666666666E-3</v>
      </c>
      <c r="AR37" s="101">
        <f t="shared" si="22"/>
        <v>0.60138888888888853</v>
      </c>
      <c r="AS37" s="104">
        <v>5.5555555555555558E-3</v>
      </c>
      <c r="AT37" s="101">
        <f t="shared" si="22"/>
        <v>0.60694444444444406</v>
      </c>
      <c r="AU37" s="101">
        <v>0</v>
      </c>
      <c r="AV37" s="101">
        <f t="shared" si="23"/>
        <v>0.60694444444444406</v>
      </c>
      <c r="AW37" s="101">
        <v>0</v>
      </c>
      <c r="AX37" s="101">
        <f t="shared" si="24"/>
        <v>0.60694444444444406</v>
      </c>
      <c r="AY37" s="101">
        <v>0</v>
      </c>
      <c r="AZ37" s="101">
        <f t="shared" si="25"/>
        <v>0.60694444444444406</v>
      </c>
      <c r="BA37" s="101">
        <v>0</v>
      </c>
      <c r="BB37" s="101">
        <f t="shared" si="26"/>
        <v>0.60694444444444406</v>
      </c>
      <c r="BC37" s="101">
        <v>0</v>
      </c>
      <c r="BD37" s="101">
        <f t="shared" si="27"/>
        <v>0.60694444444444406</v>
      </c>
      <c r="BE37" s="101">
        <v>0</v>
      </c>
      <c r="BF37" s="101">
        <f t="shared" si="28"/>
        <v>0.60694444444444406</v>
      </c>
      <c r="BG37" s="101">
        <v>0</v>
      </c>
      <c r="BH37" s="101">
        <f t="shared" si="29"/>
        <v>0.60694444444444406</v>
      </c>
      <c r="BI37" s="101">
        <v>0</v>
      </c>
      <c r="BJ37" s="101">
        <f t="shared" si="30"/>
        <v>0.60694444444444406</v>
      </c>
      <c r="BK37" s="101">
        <v>0</v>
      </c>
      <c r="BL37" s="101">
        <f t="shared" si="31"/>
        <v>0.60694444444444406</v>
      </c>
      <c r="BM37" s="101">
        <v>0</v>
      </c>
      <c r="BN37" s="101">
        <f t="shared" si="32"/>
        <v>0.60694444444444406</v>
      </c>
      <c r="BO37" s="101">
        <v>0</v>
      </c>
      <c r="BP37" s="101">
        <f t="shared" si="33"/>
        <v>0.60694444444444406</v>
      </c>
      <c r="BQ37" s="101">
        <v>0</v>
      </c>
      <c r="BR37" s="101">
        <f t="shared" si="34"/>
        <v>0.60694444444444406</v>
      </c>
      <c r="BS37" s="101">
        <v>0</v>
      </c>
      <c r="BT37" s="101">
        <f t="shared" si="35"/>
        <v>0.60694444444444406</v>
      </c>
      <c r="BU37" s="101">
        <v>0</v>
      </c>
      <c r="BV37" s="101">
        <f t="shared" si="36"/>
        <v>0.60694444444444406</v>
      </c>
      <c r="BW37" s="104">
        <v>4.1666666666666666E-3</v>
      </c>
      <c r="BX37" s="102">
        <f t="shared" si="37"/>
        <v>0.61111111111111072</v>
      </c>
      <c r="BY37" s="891"/>
      <c r="BZ37" s="101"/>
      <c r="CA37" s="101">
        <f t="shared" si="38"/>
        <v>0.10347222222222197</v>
      </c>
      <c r="CB37" s="1">
        <f t="shared" si="0"/>
        <v>16.469798657718162</v>
      </c>
      <c r="CC37" s="103"/>
      <c r="CD37" s="88">
        <f t="shared" si="1"/>
        <v>148.99999999999963</v>
      </c>
      <c r="CE37" s="88">
        <f t="shared" si="2"/>
        <v>40.9</v>
      </c>
      <c r="CG37" s="33">
        <f t="shared" si="39"/>
        <v>0.10347222222222197</v>
      </c>
      <c r="CH37" s="34">
        <f t="shared" si="3"/>
        <v>148.99999999999963</v>
      </c>
      <c r="CI37" s="35">
        <f t="shared" si="40"/>
        <v>2.4833333333333272</v>
      </c>
      <c r="CJ37" s="108"/>
    </row>
    <row r="38" spans="1:88" x14ac:dyDescent="0.2">
      <c r="A38" s="1242"/>
      <c r="B38" s="308">
        <v>15</v>
      </c>
      <c r="C38" s="718">
        <v>2.0833333333333332E-2</v>
      </c>
      <c r="D38" s="102">
        <f t="shared" si="41"/>
        <v>0.52847222222222212</v>
      </c>
      <c r="E38" s="104">
        <v>0</v>
      </c>
      <c r="F38" s="108"/>
      <c r="G38" s="104">
        <v>4.1666666666666666E-3</v>
      </c>
      <c r="H38" s="13">
        <f t="shared" si="4"/>
        <v>0.53263888888888877</v>
      </c>
      <c r="I38" s="892">
        <v>1.5972222222222224E-2</v>
      </c>
      <c r="J38" s="101">
        <f t="shared" si="5"/>
        <v>0.54861111111111105</v>
      </c>
      <c r="K38" s="892">
        <v>6.9444444444444441E-3</v>
      </c>
      <c r="L38" s="101">
        <f t="shared" si="6"/>
        <v>0.55555555555555547</v>
      </c>
      <c r="M38" s="890">
        <v>4.8611111111111112E-3</v>
      </c>
      <c r="N38" s="101">
        <f t="shared" si="7"/>
        <v>0.56041666666666656</v>
      </c>
      <c r="O38" s="890">
        <v>6.2499999999999995E-3</v>
      </c>
      <c r="P38" s="101">
        <f t="shared" si="8"/>
        <v>0.56666666666666654</v>
      </c>
      <c r="Q38" s="890">
        <v>4.8611111111111112E-3</v>
      </c>
      <c r="R38" s="101">
        <f t="shared" si="9"/>
        <v>0.57152777777777763</v>
      </c>
      <c r="S38" s="890">
        <v>4.8611111111111112E-3</v>
      </c>
      <c r="T38" s="101">
        <f t="shared" si="10"/>
        <v>0.57638888888888873</v>
      </c>
      <c r="U38" s="104">
        <v>2.7777777777777779E-3</v>
      </c>
      <c r="V38" s="101">
        <f t="shared" si="11"/>
        <v>0.5791666666666665</v>
      </c>
      <c r="W38" s="104">
        <v>2.7777777777777779E-3</v>
      </c>
      <c r="X38" s="101">
        <f t="shared" si="12"/>
        <v>0.58194444444444426</v>
      </c>
      <c r="Y38" s="104">
        <v>2.7777777777777779E-3</v>
      </c>
      <c r="Z38" s="101">
        <f t="shared" si="13"/>
        <v>0.58472222222222203</v>
      </c>
      <c r="AA38" s="104">
        <v>2.7777777777777779E-3</v>
      </c>
      <c r="AB38" s="101">
        <f t="shared" si="14"/>
        <v>0.5874999999999998</v>
      </c>
      <c r="AC38" s="890">
        <v>4.8611111111111112E-3</v>
      </c>
      <c r="AD38" s="101">
        <f t="shared" si="15"/>
        <v>0.59236111111111089</v>
      </c>
      <c r="AE38" s="890">
        <v>4.8611111111111112E-3</v>
      </c>
      <c r="AF38" s="101">
        <f t="shared" si="16"/>
        <v>0.59722222222222199</v>
      </c>
      <c r="AG38" s="890">
        <v>5.5555555555555558E-3</v>
      </c>
      <c r="AH38" s="101">
        <f t="shared" si="17"/>
        <v>0.60277777777777752</v>
      </c>
      <c r="AI38" s="104">
        <v>2.7777777777777779E-3</v>
      </c>
      <c r="AJ38" s="101">
        <f t="shared" si="18"/>
        <v>0.60555555555555529</v>
      </c>
      <c r="AK38" s="890">
        <v>6.2499999999999995E-3</v>
      </c>
      <c r="AL38" s="101">
        <f t="shared" si="19"/>
        <v>0.61180555555555527</v>
      </c>
      <c r="AM38" s="890">
        <v>6.2499999999999995E-3</v>
      </c>
      <c r="AN38" s="101">
        <f t="shared" si="20"/>
        <v>0.61805555555555525</v>
      </c>
      <c r="AO38" s="890">
        <v>0</v>
      </c>
      <c r="AP38" s="101">
        <f t="shared" si="21"/>
        <v>0.61805555555555525</v>
      </c>
      <c r="AQ38" s="893">
        <v>4.1666666666666666E-3</v>
      </c>
      <c r="AR38" s="101">
        <f t="shared" si="22"/>
        <v>0.6222222222222219</v>
      </c>
      <c r="AS38" s="104">
        <v>5.5555555555555558E-3</v>
      </c>
      <c r="AT38" s="101">
        <f t="shared" si="22"/>
        <v>0.62777777777777743</v>
      </c>
      <c r="AU38" s="101">
        <v>0</v>
      </c>
      <c r="AV38" s="101">
        <f t="shared" si="23"/>
        <v>0.62777777777777743</v>
      </c>
      <c r="AW38" s="101">
        <v>0</v>
      </c>
      <c r="AX38" s="101">
        <f t="shared" si="24"/>
        <v>0.62777777777777743</v>
      </c>
      <c r="AY38" s="101">
        <v>0</v>
      </c>
      <c r="AZ38" s="101">
        <f t="shared" si="25"/>
        <v>0.62777777777777743</v>
      </c>
      <c r="BA38" s="101">
        <v>0</v>
      </c>
      <c r="BB38" s="101">
        <f t="shared" si="26"/>
        <v>0.62777777777777743</v>
      </c>
      <c r="BC38" s="101">
        <v>0</v>
      </c>
      <c r="BD38" s="101">
        <f t="shared" si="27"/>
        <v>0.62777777777777743</v>
      </c>
      <c r="BE38" s="101">
        <v>0</v>
      </c>
      <c r="BF38" s="101">
        <f t="shared" si="28"/>
        <v>0.62777777777777743</v>
      </c>
      <c r="BG38" s="101">
        <v>0</v>
      </c>
      <c r="BH38" s="101">
        <f t="shared" si="29"/>
        <v>0.62777777777777743</v>
      </c>
      <c r="BI38" s="101">
        <v>0</v>
      </c>
      <c r="BJ38" s="101">
        <f t="shared" si="30"/>
        <v>0.62777777777777743</v>
      </c>
      <c r="BK38" s="101">
        <v>0</v>
      </c>
      <c r="BL38" s="101">
        <f t="shared" si="31"/>
        <v>0.62777777777777743</v>
      </c>
      <c r="BM38" s="101">
        <v>0</v>
      </c>
      <c r="BN38" s="101">
        <f t="shared" si="32"/>
        <v>0.62777777777777743</v>
      </c>
      <c r="BO38" s="101">
        <v>0</v>
      </c>
      <c r="BP38" s="101">
        <f t="shared" si="33"/>
        <v>0.62777777777777743</v>
      </c>
      <c r="BQ38" s="101">
        <v>0</v>
      </c>
      <c r="BR38" s="101">
        <f t="shared" si="34"/>
        <v>0.62777777777777743</v>
      </c>
      <c r="BS38" s="101">
        <v>0</v>
      </c>
      <c r="BT38" s="101">
        <f t="shared" si="35"/>
        <v>0.62777777777777743</v>
      </c>
      <c r="BU38" s="101">
        <v>0</v>
      </c>
      <c r="BV38" s="101">
        <f t="shared" si="36"/>
        <v>0.62777777777777743</v>
      </c>
      <c r="BW38" s="104">
        <v>4.1666666666666666E-3</v>
      </c>
      <c r="BX38" s="102">
        <f t="shared" si="37"/>
        <v>0.63194444444444409</v>
      </c>
      <c r="BY38" s="884"/>
      <c r="BZ38" s="101"/>
      <c r="CA38" s="101">
        <f t="shared" si="38"/>
        <v>0.10347222222222197</v>
      </c>
      <c r="CB38" s="1">
        <f t="shared" si="0"/>
        <v>16.469798657718162</v>
      </c>
      <c r="CC38" s="103"/>
      <c r="CD38" s="88">
        <f t="shared" si="1"/>
        <v>148.99999999999963</v>
      </c>
      <c r="CE38" s="88">
        <f t="shared" si="2"/>
        <v>40.9</v>
      </c>
      <c r="CG38" s="33">
        <f t="shared" si="39"/>
        <v>0.10347222222222197</v>
      </c>
      <c r="CH38" s="34">
        <f t="shared" si="3"/>
        <v>148.99999999999963</v>
      </c>
      <c r="CI38" s="35">
        <f t="shared" si="40"/>
        <v>2.4833333333333272</v>
      </c>
      <c r="CJ38" s="108"/>
    </row>
    <row r="39" spans="1:88" x14ac:dyDescent="0.2">
      <c r="A39" s="1242"/>
      <c r="B39" s="308">
        <v>16</v>
      </c>
      <c r="C39" s="718">
        <v>2.0833333333333332E-2</v>
      </c>
      <c r="D39" s="102">
        <f t="shared" si="41"/>
        <v>0.54930555555555549</v>
      </c>
      <c r="E39" s="104">
        <v>0</v>
      </c>
      <c r="F39" s="108"/>
      <c r="G39" s="104">
        <v>4.1666666666666666E-3</v>
      </c>
      <c r="H39" s="13">
        <f t="shared" si="4"/>
        <v>0.55347222222222214</v>
      </c>
      <c r="I39" s="892">
        <v>1.5972222222222224E-2</v>
      </c>
      <c r="J39" s="101">
        <f t="shared" si="5"/>
        <v>0.56944444444444442</v>
      </c>
      <c r="K39" s="892">
        <v>6.9444444444444441E-3</v>
      </c>
      <c r="L39" s="101">
        <f t="shared" si="6"/>
        <v>0.57638888888888884</v>
      </c>
      <c r="M39" s="890">
        <v>4.8611111111111112E-3</v>
      </c>
      <c r="N39" s="101">
        <f t="shared" si="7"/>
        <v>0.58124999999999993</v>
      </c>
      <c r="O39" s="890">
        <v>6.2499999999999995E-3</v>
      </c>
      <c r="P39" s="101">
        <f t="shared" si="8"/>
        <v>0.58749999999999991</v>
      </c>
      <c r="Q39" s="890">
        <v>4.8611111111111112E-3</v>
      </c>
      <c r="R39" s="101">
        <f t="shared" si="9"/>
        <v>0.59236111111111101</v>
      </c>
      <c r="S39" s="890">
        <v>4.8611111111111112E-3</v>
      </c>
      <c r="T39" s="101">
        <f t="shared" si="10"/>
        <v>0.5972222222222221</v>
      </c>
      <c r="U39" s="104">
        <v>2.7777777777777779E-3</v>
      </c>
      <c r="V39" s="101">
        <f t="shared" si="11"/>
        <v>0.59999999999999987</v>
      </c>
      <c r="W39" s="104">
        <v>2.7777777777777779E-3</v>
      </c>
      <c r="X39" s="101">
        <f t="shared" si="12"/>
        <v>0.60277777777777763</v>
      </c>
      <c r="Y39" s="104">
        <v>2.7777777777777779E-3</v>
      </c>
      <c r="Z39" s="101">
        <f t="shared" si="13"/>
        <v>0.6055555555555554</v>
      </c>
      <c r="AA39" s="104">
        <v>2.7777777777777779E-3</v>
      </c>
      <c r="AB39" s="101">
        <f t="shared" si="14"/>
        <v>0.60833333333333317</v>
      </c>
      <c r="AC39" s="890">
        <v>4.8611111111111112E-3</v>
      </c>
      <c r="AD39" s="101">
        <f t="shared" si="15"/>
        <v>0.61319444444444426</v>
      </c>
      <c r="AE39" s="890">
        <v>4.8611111111111112E-3</v>
      </c>
      <c r="AF39" s="101">
        <f t="shared" si="16"/>
        <v>0.61805555555555536</v>
      </c>
      <c r="AG39" s="890">
        <v>5.5555555555555558E-3</v>
      </c>
      <c r="AH39" s="101">
        <f t="shared" si="17"/>
        <v>0.62361111111111089</v>
      </c>
      <c r="AI39" s="104">
        <v>2.7777777777777779E-3</v>
      </c>
      <c r="AJ39" s="101">
        <f t="shared" si="18"/>
        <v>0.62638888888888866</v>
      </c>
      <c r="AK39" s="890">
        <v>6.2499999999999995E-3</v>
      </c>
      <c r="AL39" s="101">
        <f t="shared" si="19"/>
        <v>0.63263888888888864</v>
      </c>
      <c r="AM39" s="890">
        <v>6.2499999999999995E-3</v>
      </c>
      <c r="AN39" s="101">
        <f t="shared" si="20"/>
        <v>0.63888888888888862</v>
      </c>
      <c r="AO39" s="890">
        <v>0</v>
      </c>
      <c r="AP39" s="101">
        <f t="shared" si="21"/>
        <v>0.63888888888888862</v>
      </c>
      <c r="AQ39" s="893">
        <v>4.1666666666666666E-3</v>
      </c>
      <c r="AR39" s="101">
        <f t="shared" si="22"/>
        <v>0.64305555555555527</v>
      </c>
      <c r="AS39" s="104">
        <v>5.5555555555555558E-3</v>
      </c>
      <c r="AT39" s="101">
        <f t="shared" si="22"/>
        <v>0.64861111111111081</v>
      </c>
      <c r="AU39" s="101">
        <v>0</v>
      </c>
      <c r="AV39" s="101">
        <f t="shared" si="23"/>
        <v>0.64861111111111081</v>
      </c>
      <c r="AW39" s="101">
        <v>0</v>
      </c>
      <c r="AX39" s="101">
        <f t="shared" si="24"/>
        <v>0.64861111111111081</v>
      </c>
      <c r="AY39" s="101">
        <v>0</v>
      </c>
      <c r="AZ39" s="101">
        <f t="shared" si="25"/>
        <v>0.64861111111111081</v>
      </c>
      <c r="BA39" s="101">
        <v>0</v>
      </c>
      <c r="BB39" s="101">
        <f t="shared" si="26"/>
        <v>0.64861111111111081</v>
      </c>
      <c r="BC39" s="101">
        <v>0</v>
      </c>
      <c r="BD39" s="101">
        <f t="shared" si="27"/>
        <v>0.64861111111111081</v>
      </c>
      <c r="BE39" s="101">
        <v>0</v>
      </c>
      <c r="BF39" s="101">
        <f t="shared" si="28"/>
        <v>0.64861111111111081</v>
      </c>
      <c r="BG39" s="101">
        <v>0</v>
      </c>
      <c r="BH39" s="101">
        <f t="shared" si="29"/>
        <v>0.64861111111111081</v>
      </c>
      <c r="BI39" s="101">
        <v>0</v>
      </c>
      <c r="BJ39" s="101">
        <f t="shared" si="30"/>
        <v>0.64861111111111081</v>
      </c>
      <c r="BK39" s="101">
        <v>0</v>
      </c>
      <c r="BL39" s="101">
        <f t="shared" si="31"/>
        <v>0.64861111111111081</v>
      </c>
      <c r="BM39" s="101">
        <v>0</v>
      </c>
      <c r="BN39" s="101">
        <f t="shared" si="32"/>
        <v>0.64861111111111081</v>
      </c>
      <c r="BO39" s="101">
        <v>0</v>
      </c>
      <c r="BP39" s="101">
        <f t="shared" si="33"/>
        <v>0.64861111111111081</v>
      </c>
      <c r="BQ39" s="101">
        <v>0</v>
      </c>
      <c r="BR39" s="101">
        <f t="shared" si="34"/>
        <v>0.64861111111111081</v>
      </c>
      <c r="BS39" s="101">
        <v>0</v>
      </c>
      <c r="BT39" s="101">
        <f t="shared" si="35"/>
        <v>0.64861111111111081</v>
      </c>
      <c r="BU39" s="101">
        <v>0</v>
      </c>
      <c r="BV39" s="101">
        <f t="shared" si="36"/>
        <v>0.64861111111111081</v>
      </c>
      <c r="BW39" s="104">
        <v>4.1666666666666666E-3</v>
      </c>
      <c r="BX39" s="102">
        <f t="shared" si="37"/>
        <v>0.65277777777777746</v>
      </c>
      <c r="BY39" s="891"/>
      <c r="BZ39" s="101"/>
      <c r="CA39" s="101">
        <f t="shared" si="38"/>
        <v>0.10347222222222197</v>
      </c>
      <c r="CB39" s="1">
        <f t="shared" si="0"/>
        <v>16.469798657718162</v>
      </c>
      <c r="CC39" s="103"/>
      <c r="CD39" s="88">
        <f t="shared" si="1"/>
        <v>148.99999999999963</v>
      </c>
      <c r="CE39" s="88">
        <f t="shared" si="2"/>
        <v>40.9</v>
      </c>
      <c r="CG39" s="33">
        <f t="shared" si="39"/>
        <v>0.10347222222222197</v>
      </c>
      <c r="CH39" s="34">
        <f t="shared" si="3"/>
        <v>148.99999999999963</v>
      </c>
      <c r="CI39" s="35">
        <f t="shared" si="40"/>
        <v>2.4833333333333272</v>
      </c>
      <c r="CJ39" s="108"/>
    </row>
    <row r="40" spans="1:88" x14ac:dyDescent="0.2">
      <c r="A40" s="1242"/>
      <c r="B40" s="308">
        <v>17</v>
      </c>
      <c r="C40" s="718">
        <v>2.0833333333333332E-2</v>
      </c>
      <c r="D40" s="102">
        <f t="shared" si="41"/>
        <v>0.57013888888888886</v>
      </c>
      <c r="E40" s="104">
        <v>0</v>
      </c>
      <c r="F40" s="108"/>
      <c r="G40" s="104">
        <v>4.1666666666666666E-3</v>
      </c>
      <c r="H40" s="886">
        <f t="shared" si="4"/>
        <v>0.57430555555555551</v>
      </c>
      <c r="I40" s="877">
        <v>1.3888888888888888E-2</v>
      </c>
      <c r="J40" s="889">
        <f t="shared" si="5"/>
        <v>0.58819444444444435</v>
      </c>
      <c r="K40" s="892">
        <v>6.9444444444444441E-3</v>
      </c>
      <c r="L40" s="889">
        <f t="shared" si="6"/>
        <v>0.59513888888888877</v>
      </c>
      <c r="M40" s="881">
        <v>4.1666666666666666E-3</v>
      </c>
      <c r="N40" s="889">
        <f t="shared" si="7"/>
        <v>0.59930555555555542</v>
      </c>
      <c r="O40" s="881">
        <v>5.5555555555555558E-3</v>
      </c>
      <c r="P40" s="889">
        <f t="shared" si="8"/>
        <v>0.60486111111111096</v>
      </c>
      <c r="Q40" s="881">
        <v>4.1666666666666666E-3</v>
      </c>
      <c r="R40" s="889">
        <f t="shared" si="9"/>
        <v>0.60902777777777761</v>
      </c>
      <c r="S40" s="881">
        <v>4.8611111111111112E-3</v>
      </c>
      <c r="T40" s="889">
        <f t="shared" si="10"/>
        <v>0.61388888888888871</v>
      </c>
      <c r="U40" s="882">
        <v>2.7777777777777779E-3</v>
      </c>
      <c r="V40" s="889">
        <f t="shared" si="11"/>
        <v>0.61666666666666647</v>
      </c>
      <c r="W40" s="882">
        <v>2.7777777777777779E-3</v>
      </c>
      <c r="X40" s="889">
        <f t="shared" si="12"/>
        <v>0.61944444444444424</v>
      </c>
      <c r="Y40" s="882">
        <v>2.7777777777777779E-3</v>
      </c>
      <c r="Z40" s="889">
        <f t="shared" si="13"/>
        <v>0.62222222222222201</v>
      </c>
      <c r="AA40" s="882">
        <v>2.7777777777777779E-3</v>
      </c>
      <c r="AB40" s="889">
        <f t="shared" si="14"/>
        <v>0.62499999999999978</v>
      </c>
      <c r="AC40" s="881">
        <v>4.8611111111111112E-3</v>
      </c>
      <c r="AD40" s="889">
        <f t="shared" si="15"/>
        <v>0.62986111111111087</v>
      </c>
      <c r="AE40" s="881">
        <v>4.8611111111111112E-3</v>
      </c>
      <c r="AF40" s="889">
        <f t="shared" si="16"/>
        <v>0.63472222222222197</v>
      </c>
      <c r="AG40" s="881">
        <v>5.5555555555555558E-3</v>
      </c>
      <c r="AH40" s="889">
        <f t="shared" si="17"/>
        <v>0.6402777777777775</v>
      </c>
      <c r="AI40" s="882">
        <v>2.7777777777777779E-3</v>
      </c>
      <c r="AJ40" s="889">
        <f t="shared" si="18"/>
        <v>0.64305555555555527</v>
      </c>
      <c r="AK40" s="890">
        <v>6.2499999999999995E-3</v>
      </c>
      <c r="AL40" s="889">
        <f t="shared" si="19"/>
        <v>0.64930555555555525</v>
      </c>
      <c r="AM40" s="881">
        <v>6.2499999999999995E-3</v>
      </c>
      <c r="AN40" s="889">
        <f t="shared" si="20"/>
        <v>0.65555555555555522</v>
      </c>
      <c r="AO40" s="881">
        <v>0</v>
      </c>
      <c r="AP40" s="889">
        <f t="shared" si="21"/>
        <v>0.65555555555555522</v>
      </c>
      <c r="AQ40" s="879">
        <v>4.1666666666666666E-3</v>
      </c>
      <c r="AR40" s="889">
        <f t="shared" si="22"/>
        <v>0.65972222222222188</v>
      </c>
      <c r="AS40" s="882">
        <v>5.5555555555555558E-3</v>
      </c>
      <c r="AT40" s="889">
        <f t="shared" si="22"/>
        <v>0.66527777777777741</v>
      </c>
      <c r="AU40" s="889">
        <v>0</v>
      </c>
      <c r="AV40" s="889">
        <f t="shared" si="23"/>
        <v>0.66527777777777741</v>
      </c>
      <c r="AW40" s="889">
        <v>0</v>
      </c>
      <c r="AX40" s="889">
        <f t="shared" si="24"/>
        <v>0.66527777777777741</v>
      </c>
      <c r="AY40" s="889">
        <v>0</v>
      </c>
      <c r="AZ40" s="889">
        <f t="shared" si="25"/>
        <v>0.66527777777777741</v>
      </c>
      <c r="BA40" s="889">
        <v>0</v>
      </c>
      <c r="BB40" s="889">
        <f t="shared" si="26"/>
        <v>0.66527777777777741</v>
      </c>
      <c r="BC40" s="889">
        <v>0</v>
      </c>
      <c r="BD40" s="889">
        <f t="shared" si="27"/>
        <v>0.66527777777777741</v>
      </c>
      <c r="BE40" s="889">
        <v>0</v>
      </c>
      <c r="BF40" s="889">
        <f t="shared" si="28"/>
        <v>0.66527777777777741</v>
      </c>
      <c r="BG40" s="889">
        <v>0</v>
      </c>
      <c r="BH40" s="889">
        <f t="shared" si="29"/>
        <v>0.66527777777777741</v>
      </c>
      <c r="BI40" s="889">
        <v>0</v>
      </c>
      <c r="BJ40" s="889">
        <f t="shared" si="30"/>
        <v>0.66527777777777741</v>
      </c>
      <c r="BK40" s="889">
        <v>0</v>
      </c>
      <c r="BL40" s="889">
        <f t="shared" si="31"/>
        <v>0.66527777777777741</v>
      </c>
      <c r="BM40" s="889">
        <v>0</v>
      </c>
      <c r="BN40" s="889">
        <f t="shared" si="32"/>
        <v>0.66527777777777741</v>
      </c>
      <c r="BO40" s="889">
        <v>0</v>
      </c>
      <c r="BP40" s="889">
        <f t="shared" si="33"/>
        <v>0.66527777777777741</v>
      </c>
      <c r="BQ40" s="889">
        <v>0</v>
      </c>
      <c r="BR40" s="889">
        <f t="shared" si="34"/>
        <v>0.66527777777777741</v>
      </c>
      <c r="BS40" s="889">
        <v>0</v>
      </c>
      <c r="BT40" s="889">
        <f t="shared" si="35"/>
        <v>0.66527777777777741</v>
      </c>
      <c r="BU40" s="889">
        <v>0</v>
      </c>
      <c r="BV40" s="889">
        <f t="shared" si="36"/>
        <v>0.66527777777777741</v>
      </c>
      <c r="BW40" s="882">
        <v>4.1666666666666666E-3</v>
      </c>
      <c r="BX40" s="883">
        <f t="shared" si="37"/>
        <v>0.66944444444444406</v>
      </c>
      <c r="BY40" s="884"/>
      <c r="BZ40" s="101"/>
      <c r="CA40" s="101">
        <f t="shared" si="38"/>
        <v>9.9305555555555203E-2</v>
      </c>
      <c r="CB40" s="1">
        <f t="shared" si="0"/>
        <v>17.16083916083922</v>
      </c>
      <c r="CC40" s="103"/>
      <c r="CD40" s="88">
        <f t="shared" si="1"/>
        <v>142.99999999999949</v>
      </c>
      <c r="CE40" s="88">
        <f t="shared" si="2"/>
        <v>40.9</v>
      </c>
      <c r="CG40" s="33">
        <f t="shared" si="39"/>
        <v>9.9305555555555203E-2</v>
      </c>
      <c r="CH40" s="34">
        <f t="shared" si="3"/>
        <v>142.99999999999949</v>
      </c>
      <c r="CI40" s="35">
        <f t="shared" si="40"/>
        <v>2.3833333333333249</v>
      </c>
      <c r="CJ40" s="108"/>
    </row>
    <row r="41" spans="1:88" x14ac:dyDescent="0.2">
      <c r="A41" s="1242"/>
      <c r="B41" s="308">
        <v>18</v>
      </c>
      <c r="C41" s="718">
        <v>2.0833333333333332E-2</v>
      </c>
      <c r="D41" s="102">
        <f t="shared" si="41"/>
        <v>0.59097222222222223</v>
      </c>
      <c r="E41" s="104">
        <v>0</v>
      </c>
      <c r="F41" s="108"/>
      <c r="G41" s="104">
        <v>4.1666666666666666E-3</v>
      </c>
      <c r="H41" s="886">
        <f t="shared" si="4"/>
        <v>0.59513888888888888</v>
      </c>
      <c r="I41" s="877">
        <v>1.3888888888888888E-2</v>
      </c>
      <c r="J41" s="889">
        <f t="shared" si="5"/>
        <v>0.60902777777777772</v>
      </c>
      <c r="K41" s="892">
        <v>6.9444444444444441E-3</v>
      </c>
      <c r="L41" s="889">
        <f t="shared" si="6"/>
        <v>0.61597222222222214</v>
      </c>
      <c r="M41" s="881">
        <v>4.1666666666666666E-3</v>
      </c>
      <c r="N41" s="889">
        <f t="shared" si="7"/>
        <v>0.6201388888888888</v>
      </c>
      <c r="O41" s="881">
        <v>5.5555555555555558E-3</v>
      </c>
      <c r="P41" s="889">
        <f t="shared" si="8"/>
        <v>0.62569444444444433</v>
      </c>
      <c r="Q41" s="881">
        <v>4.1666666666666666E-3</v>
      </c>
      <c r="R41" s="889">
        <f t="shared" si="9"/>
        <v>0.62986111111111098</v>
      </c>
      <c r="S41" s="881">
        <v>4.8611111111111112E-3</v>
      </c>
      <c r="T41" s="889">
        <f t="shared" si="10"/>
        <v>0.63472222222222208</v>
      </c>
      <c r="U41" s="882">
        <v>2.7777777777777779E-3</v>
      </c>
      <c r="V41" s="889">
        <f t="shared" si="11"/>
        <v>0.63749999999999984</v>
      </c>
      <c r="W41" s="882">
        <v>2.7777777777777779E-3</v>
      </c>
      <c r="X41" s="889">
        <f t="shared" si="12"/>
        <v>0.64027777777777761</v>
      </c>
      <c r="Y41" s="882">
        <v>2.7777777777777779E-3</v>
      </c>
      <c r="Z41" s="889">
        <f t="shared" si="13"/>
        <v>0.64305555555555538</v>
      </c>
      <c r="AA41" s="882">
        <v>2.7777777777777779E-3</v>
      </c>
      <c r="AB41" s="889">
        <f t="shared" si="14"/>
        <v>0.64583333333333315</v>
      </c>
      <c r="AC41" s="881">
        <v>4.8611111111111112E-3</v>
      </c>
      <c r="AD41" s="889">
        <f t="shared" si="15"/>
        <v>0.65069444444444424</v>
      </c>
      <c r="AE41" s="881">
        <v>4.8611111111111112E-3</v>
      </c>
      <c r="AF41" s="889">
        <f t="shared" si="16"/>
        <v>0.65555555555555534</v>
      </c>
      <c r="AG41" s="881">
        <v>5.5555555555555558E-3</v>
      </c>
      <c r="AH41" s="889">
        <f t="shared" si="17"/>
        <v>0.66111111111111087</v>
      </c>
      <c r="AI41" s="882">
        <v>2.7777777777777779E-3</v>
      </c>
      <c r="AJ41" s="889">
        <f t="shared" si="18"/>
        <v>0.66388888888888864</v>
      </c>
      <c r="AK41" s="890">
        <v>6.2499999999999995E-3</v>
      </c>
      <c r="AL41" s="889">
        <f t="shared" si="19"/>
        <v>0.67013888888888862</v>
      </c>
      <c r="AM41" s="881">
        <v>6.2499999999999995E-3</v>
      </c>
      <c r="AN41" s="889">
        <f t="shared" si="20"/>
        <v>0.6763888888888886</v>
      </c>
      <c r="AO41" s="881">
        <v>0</v>
      </c>
      <c r="AP41" s="889">
        <f t="shared" si="21"/>
        <v>0.6763888888888886</v>
      </c>
      <c r="AQ41" s="879">
        <v>4.1666666666666666E-3</v>
      </c>
      <c r="AR41" s="889">
        <f t="shared" ref="AR41:AT56" si="42">+AQ41+AP41</f>
        <v>0.68055555555555525</v>
      </c>
      <c r="AS41" s="882">
        <v>5.5555555555555558E-3</v>
      </c>
      <c r="AT41" s="889">
        <f t="shared" si="42"/>
        <v>0.68611111111111078</v>
      </c>
      <c r="AU41" s="889">
        <v>0</v>
      </c>
      <c r="AV41" s="889">
        <f t="shared" si="23"/>
        <v>0.68611111111111078</v>
      </c>
      <c r="AW41" s="889">
        <v>0</v>
      </c>
      <c r="AX41" s="889">
        <f t="shared" si="24"/>
        <v>0.68611111111111078</v>
      </c>
      <c r="AY41" s="889">
        <v>0</v>
      </c>
      <c r="AZ41" s="889">
        <f t="shared" si="25"/>
        <v>0.68611111111111078</v>
      </c>
      <c r="BA41" s="889">
        <v>0</v>
      </c>
      <c r="BB41" s="889">
        <f t="shared" si="26"/>
        <v>0.68611111111111078</v>
      </c>
      <c r="BC41" s="889">
        <v>0</v>
      </c>
      <c r="BD41" s="889">
        <f t="shared" si="27"/>
        <v>0.68611111111111078</v>
      </c>
      <c r="BE41" s="889">
        <v>0</v>
      </c>
      <c r="BF41" s="889">
        <f t="shared" si="28"/>
        <v>0.68611111111111078</v>
      </c>
      <c r="BG41" s="889">
        <v>0</v>
      </c>
      <c r="BH41" s="889">
        <f t="shared" si="29"/>
        <v>0.68611111111111078</v>
      </c>
      <c r="BI41" s="889">
        <v>0</v>
      </c>
      <c r="BJ41" s="889">
        <f t="shared" si="30"/>
        <v>0.68611111111111078</v>
      </c>
      <c r="BK41" s="889">
        <v>0</v>
      </c>
      <c r="BL41" s="889">
        <f t="shared" si="31"/>
        <v>0.68611111111111078</v>
      </c>
      <c r="BM41" s="889">
        <v>0</v>
      </c>
      <c r="BN41" s="889">
        <f t="shared" si="32"/>
        <v>0.68611111111111078</v>
      </c>
      <c r="BO41" s="889">
        <v>0</v>
      </c>
      <c r="BP41" s="889">
        <f t="shared" si="33"/>
        <v>0.68611111111111078</v>
      </c>
      <c r="BQ41" s="889">
        <v>0</v>
      </c>
      <c r="BR41" s="889">
        <f t="shared" si="34"/>
        <v>0.68611111111111078</v>
      </c>
      <c r="BS41" s="889">
        <v>0</v>
      </c>
      <c r="BT41" s="889">
        <f t="shared" si="35"/>
        <v>0.68611111111111078</v>
      </c>
      <c r="BU41" s="889">
        <v>0</v>
      </c>
      <c r="BV41" s="889">
        <f t="shared" si="36"/>
        <v>0.68611111111111078</v>
      </c>
      <c r="BW41" s="882">
        <v>4.1666666666666666E-3</v>
      </c>
      <c r="BX41" s="883">
        <f t="shared" si="37"/>
        <v>0.69027777777777743</v>
      </c>
      <c r="BY41" s="891"/>
      <c r="BZ41" s="101"/>
      <c r="CA41" s="101">
        <f t="shared" si="38"/>
        <v>9.9305555555555203E-2</v>
      </c>
      <c r="CB41" s="1">
        <f t="shared" si="0"/>
        <v>17.16083916083922</v>
      </c>
      <c r="CC41" s="103"/>
      <c r="CD41" s="88">
        <f t="shared" si="1"/>
        <v>142.99999999999949</v>
      </c>
      <c r="CE41" s="88">
        <f t="shared" si="2"/>
        <v>40.9</v>
      </c>
      <c r="CG41" s="33">
        <f t="shared" si="39"/>
        <v>9.9305555555555203E-2</v>
      </c>
      <c r="CH41" s="34">
        <f t="shared" si="3"/>
        <v>142.99999999999949</v>
      </c>
      <c r="CI41" s="35">
        <f t="shared" si="40"/>
        <v>2.3833333333333249</v>
      </c>
      <c r="CJ41" s="108"/>
    </row>
    <row r="42" spans="1:88" x14ac:dyDescent="0.2">
      <c r="A42" s="1242"/>
      <c r="B42" s="308">
        <v>19</v>
      </c>
      <c r="C42" s="718">
        <v>2.0833333333333332E-2</v>
      </c>
      <c r="D42" s="102">
        <f>+C42+D41</f>
        <v>0.6118055555555556</v>
      </c>
      <c r="E42" s="104">
        <v>0</v>
      </c>
      <c r="F42" s="108"/>
      <c r="G42" s="104">
        <v>4.1666666666666666E-3</v>
      </c>
      <c r="H42" s="886">
        <f t="shared" si="4"/>
        <v>0.61597222222222225</v>
      </c>
      <c r="I42" s="877">
        <v>1.3888888888888888E-2</v>
      </c>
      <c r="J42" s="889">
        <f t="shared" si="5"/>
        <v>0.62986111111111109</v>
      </c>
      <c r="K42" s="892">
        <v>6.9444444444444441E-3</v>
      </c>
      <c r="L42" s="889">
        <f t="shared" si="6"/>
        <v>0.63680555555555551</v>
      </c>
      <c r="M42" s="881">
        <v>4.1666666666666666E-3</v>
      </c>
      <c r="N42" s="889">
        <f t="shared" si="7"/>
        <v>0.64097222222222217</v>
      </c>
      <c r="O42" s="881">
        <v>5.5555555555555558E-3</v>
      </c>
      <c r="P42" s="889">
        <f t="shared" si="8"/>
        <v>0.6465277777777777</v>
      </c>
      <c r="Q42" s="881">
        <v>4.1666666666666666E-3</v>
      </c>
      <c r="R42" s="889">
        <f t="shared" si="9"/>
        <v>0.65069444444444435</v>
      </c>
      <c r="S42" s="881">
        <v>4.8611111111111112E-3</v>
      </c>
      <c r="T42" s="889">
        <f t="shared" si="10"/>
        <v>0.65555555555555545</v>
      </c>
      <c r="U42" s="882">
        <v>2.7777777777777779E-3</v>
      </c>
      <c r="V42" s="889">
        <f t="shared" si="11"/>
        <v>0.65833333333333321</v>
      </c>
      <c r="W42" s="882">
        <v>2.7777777777777779E-3</v>
      </c>
      <c r="X42" s="889">
        <f t="shared" si="12"/>
        <v>0.66111111111111098</v>
      </c>
      <c r="Y42" s="882">
        <v>2.7777777777777779E-3</v>
      </c>
      <c r="Z42" s="889">
        <f t="shared" si="13"/>
        <v>0.66388888888888875</v>
      </c>
      <c r="AA42" s="882">
        <v>2.7777777777777779E-3</v>
      </c>
      <c r="AB42" s="889">
        <f t="shared" si="14"/>
        <v>0.66666666666666652</v>
      </c>
      <c r="AC42" s="881">
        <v>4.8611111111111112E-3</v>
      </c>
      <c r="AD42" s="889">
        <f t="shared" si="15"/>
        <v>0.67152777777777761</v>
      </c>
      <c r="AE42" s="881">
        <v>4.8611111111111112E-3</v>
      </c>
      <c r="AF42" s="889">
        <f t="shared" si="16"/>
        <v>0.67638888888888871</v>
      </c>
      <c r="AG42" s="881">
        <v>5.5555555555555558E-3</v>
      </c>
      <c r="AH42" s="889">
        <f t="shared" si="17"/>
        <v>0.68194444444444424</v>
      </c>
      <c r="AI42" s="882">
        <v>2.7777777777777779E-3</v>
      </c>
      <c r="AJ42" s="889">
        <f t="shared" si="18"/>
        <v>0.68472222222222201</v>
      </c>
      <c r="AK42" s="890">
        <v>6.2499999999999995E-3</v>
      </c>
      <c r="AL42" s="889">
        <f t="shared" si="19"/>
        <v>0.69097222222222199</v>
      </c>
      <c r="AM42" s="881">
        <v>6.2499999999999995E-3</v>
      </c>
      <c r="AN42" s="889">
        <f t="shared" si="20"/>
        <v>0.69722222222222197</v>
      </c>
      <c r="AO42" s="881">
        <v>0</v>
      </c>
      <c r="AP42" s="889">
        <f t="shared" si="21"/>
        <v>0.69722222222222197</v>
      </c>
      <c r="AQ42" s="879">
        <v>4.1666666666666666E-3</v>
      </c>
      <c r="AR42" s="889">
        <f t="shared" si="42"/>
        <v>0.70138888888888862</v>
      </c>
      <c r="AS42" s="882">
        <v>5.5555555555555558E-3</v>
      </c>
      <c r="AT42" s="889">
        <f t="shared" si="42"/>
        <v>0.70694444444444415</v>
      </c>
      <c r="AU42" s="889">
        <v>0</v>
      </c>
      <c r="AV42" s="889">
        <f t="shared" si="23"/>
        <v>0.70694444444444415</v>
      </c>
      <c r="AW42" s="889">
        <v>0</v>
      </c>
      <c r="AX42" s="889">
        <f t="shared" si="24"/>
        <v>0.70694444444444415</v>
      </c>
      <c r="AY42" s="889">
        <v>0</v>
      </c>
      <c r="AZ42" s="889">
        <f t="shared" si="25"/>
        <v>0.70694444444444415</v>
      </c>
      <c r="BA42" s="889">
        <v>0</v>
      </c>
      <c r="BB42" s="889">
        <f t="shared" si="26"/>
        <v>0.70694444444444415</v>
      </c>
      <c r="BC42" s="889">
        <v>0</v>
      </c>
      <c r="BD42" s="889">
        <f t="shared" si="27"/>
        <v>0.70694444444444415</v>
      </c>
      <c r="BE42" s="889">
        <v>0</v>
      </c>
      <c r="BF42" s="889">
        <f t="shared" si="28"/>
        <v>0.70694444444444415</v>
      </c>
      <c r="BG42" s="889">
        <v>0</v>
      </c>
      <c r="BH42" s="889">
        <f t="shared" si="29"/>
        <v>0.70694444444444415</v>
      </c>
      <c r="BI42" s="889">
        <v>0</v>
      </c>
      <c r="BJ42" s="889">
        <f t="shared" si="30"/>
        <v>0.70694444444444415</v>
      </c>
      <c r="BK42" s="889">
        <v>0</v>
      </c>
      <c r="BL42" s="889">
        <f t="shared" si="31"/>
        <v>0.70694444444444415</v>
      </c>
      <c r="BM42" s="889">
        <v>0</v>
      </c>
      <c r="BN42" s="889">
        <f t="shared" si="32"/>
        <v>0.70694444444444415</v>
      </c>
      <c r="BO42" s="889">
        <v>0</v>
      </c>
      <c r="BP42" s="889">
        <f t="shared" si="33"/>
        <v>0.70694444444444415</v>
      </c>
      <c r="BQ42" s="889">
        <v>0</v>
      </c>
      <c r="BR42" s="889">
        <f t="shared" si="34"/>
        <v>0.70694444444444415</v>
      </c>
      <c r="BS42" s="889">
        <v>0</v>
      </c>
      <c r="BT42" s="889">
        <f t="shared" si="35"/>
        <v>0.70694444444444415</v>
      </c>
      <c r="BU42" s="889">
        <v>0</v>
      </c>
      <c r="BV42" s="889">
        <f t="shared" si="36"/>
        <v>0.70694444444444415</v>
      </c>
      <c r="BW42" s="882">
        <v>4.1666666666666666E-3</v>
      </c>
      <c r="BX42" s="883">
        <f t="shared" si="37"/>
        <v>0.71111111111111081</v>
      </c>
      <c r="BY42" s="884"/>
      <c r="BZ42" s="101"/>
      <c r="CA42" s="101">
        <f t="shared" si="38"/>
        <v>9.9305555555555203E-2</v>
      </c>
      <c r="CB42" s="1">
        <f t="shared" si="0"/>
        <v>17.16083916083922</v>
      </c>
      <c r="CC42" s="103"/>
      <c r="CD42" s="88">
        <f t="shared" si="1"/>
        <v>142.99999999999949</v>
      </c>
      <c r="CE42" s="88">
        <f t="shared" si="2"/>
        <v>40.9</v>
      </c>
      <c r="CG42" s="33">
        <f t="shared" si="39"/>
        <v>9.9305555555555203E-2</v>
      </c>
      <c r="CH42" s="34">
        <f t="shared" si="3"/>
        <v>142.99999999999949</v>
      </c>
      <c r="CI42" s="35">
        <f t="shared" si="40"/>
        <v>2.3833333333333249</v>
      </c>
      <c r="CJ42" s="108"/>
    </row>
    <row r="43" spans="1:88" x14ac:dyDescent="0.2">
      <c r="A43" s="1242"/>
      <c r="B43" s="308">
        <v>20</v>
      </c>
      <c r="C43" s="718">
        <v>2.0833333333333332E-2</v>
      </c>
      <c r="D43" s="102">
        <f t="shared" si="41"/>
        <v>0.63263888888888897</v>
      </c>
      <c r="E43" s="104">
        <v>0</v>
      </c>
      <c r="F43" s="108"/>
      <c r="G43" s="104">
        <v>4.1666666666666666E-3</v>
      </c>
      <c r="H43" s="886">
        <f t="shared" si="4"/>
        <v>0.63680555555555562</v>
      </c>
      <c r="I43" s="877">
        <v>1.3888888888888888E-2</v>
      </c>
      <c r="J43" s="889">
        <f t="shared" si="5"/>
        <v>0.65069444444444446</v>
      </c>
      <c r="K43" s="892">
        <v>6.9444444444444441E-3</v>
      </c>
      <c r="L43" s="889">
        <f t="shared" si="6"/>
        <v>0.65763888888888888</v>
      </c>
      <c r="M43" s="881">
        <v>4.1666666666666666E-3</v>
      </c>
      <c r="N43" s="889">
        <f t="shared" si="7"/>
        <v>0.66180555555555554</v>
      </c>
      <c r="O43" s="881">
        <v>5.5555555555555558E-3</v>
      </c>
      <c r="P43" s="889">
        <f t="shared" si="8"/>
        <v>0.66736111111111107</v>
      </c>
      <c r="Q43" s="881">
        <v>4.1666666666666666E-3</v>
      </c>
      <c r="R43" s="889">
        <f t="shared" si="9"/>
        <v>0.67152777777777772</v>
      </c>
      <c r="S43" s="881">
        <v>4.8611111111111112E-3</v>
      </c>
      <c r="T43" s="889">
        <f t="shared" si="10"/>
        <v>0.67638888888888882</v>
      </c>
      <c r="U43" s="882">
        <v>2.7777777777777779E-3</v>
      </c>
      <c r="V43" s="889">
        <f t="shared" si="11"/>
        <v>0.67916666666666659</v>
      </c>
      <c r="W43" s="882">
        <v>2.7777777777777779E-3</v>
      </c>
      <c r="X43" s="889">
        <f t="shared" si="12"/>
        <v>0.68194444444444435</v>
      </c>
      <c r="Y43" s="882">
        <v>2.7777777777777779E-3</v>
      </c>
      <c r="Z43" s="889">
        <f t="shared" si="13"/>
        <v>0.68472222222222212</v>
      </c>
      <c r="AA43" s="882">
        <v>2.7777777777777779E-3</v>
      </c>
      <c r="AB43" s="889">
        <f t="shared" si="14"/>
        <v>0.68749999999999989</v>
      </c>
      <c r="AC43" s="881">
        <v>4.8611111111111112E-3</v>
      </c>
      <c r="AD43" s="889">
        <f t="shared" si="15"/>
        <v>0.69236111111111098</v>
      </c>
      <c r="AE43" s="881">
        <v>4.8611111111111112E-3</v>
      </c>
      <c r="AF43" s="889">
        <f t="shared" si="16"/>
        <v>0.69722222222222208</v>
      </c>
      <c r="AG43" s="881">
        <v>5.5555555555555558E-3</v>
      </c>
      <c r="AH43" s="889">
        <f t="shared" si="17"/>
        <v>0.70277777777777761</v>
      </c>
      <c r="AI43" s="882">
        <v>2.7777777777777779E-3</v>
      </c>
      <c r="AJ43" s="889">
        <f t="shared" si="18"/>
        <v>0.70555555555555538</v>
      </c>
      <c r="AK43" s="890">
        <v>6.2499999999999995E-3</v>
      </c>
      <c r="AL43" s="889">
        <f t="shared" si="19"/>
        <v>0.71180555555555536</v>
      </c>
      <c r="AM43" s="881">
        <v>6.2499999999999995E-3</v>
      </c>
      <c r="AN43" s="889">
        <f t="shared" si="20"/>
        <v>0.71805555555555534</v>
      </c>
      <c r="AO43" s="881">
        <v>0</v>
      </c>
      <c r="AP43" s="889">
        <f t="shared" si="21"/>
        <v>0.71805555555555534</v>
      </c>
      <c r="AQ43" s="879">
        <v>4.1666666666666666E-3</v>
      </c>
      <c r="AR43" s="889">
        <f t="shared" si="42"/>
        <v>0.72222222222222199</v>
      </c>
      <c r="AS43" s="882">
        <v>5.5555555555555558E-3</v>
      </c>
      <c r="AT43" s="889">
        <f t="shared" si="42"/>
        <v>0.72777777777777752</v>
      </c>
      <c r="AU43" s="889">
        <v>0</v>
      </c>
      <c r="AV43" s="889">
        <f t="shared" si="23"/>
        <v>0.72777777777777752</v>
      </c>
      <c r="AW43" s="889">
        <v>0</v>
      </c>
      <c r="AX43" s="889">
        <f t="shared" si="24"/>
        <v>0.72777777777777752</v>
      </c>
      <c r="AY43" s="889">
        <v>0</v>
      </c>
      <c r="AZ43" s="889">
        <f t="shared" si="25"/>
        <v>0.72777777777777752</v>
      </c>
      <c r="BA43" s="889">
        <v>0</v>
      </c>
      <c r="BB43" s="889">
        <f t="shared" si="26"/>
        <v>0.72777777777777752</v>
      </c>
      <c r="BC43" s="889">
        <v>0</v>
      </c>
      <c r="BD43" s="889">
        <f t="shared" si="27"/>
        <v>0.72777777777777752</v>
      </c>
      <c r="BE43" s="889">
        <v>0</v>
      </c>
      <c r="BF43" s="889">
        <f t="shared" si="28"/>
        <v>0.72777777777777752</v>
      </c>
      <c r="BG43" s="889">
        <v>0</v>
      </c>
      <c r="BH43" s="889">
        <f t="shared" si="29"/>
        <v>0.72777777777777752</v>
      </c>
      <c r="BI43" s="889">
        <v>0</v>
      </c>
      <c r="BJ43" s="889">
        <f t="shared" si="30"/>
        <v>0.72777777777777752</v>
      </c>
      <c r="BK43" s="889">
        <v>0</v>
      </c>
      <c r="BL43" s="889">
        <f t="shared" si="31"/>
        <v>0.72777777777777752</v>
      </c>
      <c r="BM43" s="889">
        <v>0</v>
      </c>
      <c r="BN43" s="889">
        <f t="shared" si="32"/>
        <v>0.72777777777777752</v>
      </c>
      <c r="BO43" s="889">
        <v>0</v>
      </c>
      <c r="BP43" s="889">
        <f t="shared" si="33"/>
        <v>0.72777777777777752</v>
      </c>
      <c r="BQ43" s="889">
        <v>0</v>
      </c>
      <c r="BR43" s="889">
        <f t="shared" si="34"/>
        <v>0.72777777777777752</v>
      </c>
      <c r="BS43" s="889">
        <v>0</v>
      </c>
      <c r="BT43" s="889">
        <f t="shared" si="35"/>
        <v>0.72777777777777752</v>
      </c>
      <c r="BU43" s="889">
        <v>0</v>
      </c>
      <c r="BV43" s="889">
        <f t="shared" si="36"/>
        <v>0.72777777777777752</v>
      </c>
      <c r="BW43" s="882">
        <v>4.1666666666666666E-3</v>
      </c>
      <c r="BX43" s="883">
        <f t="shared" si="37"/>
        <v>0.73194444444444418</v>
      </c>
      <c r="BY43" s="891"/>
      <c r="BZ43" s="101"/>
      <c r="CA43" s="101">
        <f t="shared" si="38"/>
        <v>9.9305555555555203E-2</v>
      </c>
      <c r="CB43" s="1">
        <f t="shared" si="0"/>
        <v>17.16083916083922</v>
      </c>
      <c r="CC43" s="103"/>
      <c r="CD43" s="88">
        <f t="shared" si="1"/>
        <v>142.99999999999949</v>
      </c>
      <c r="CE43" s="88">
        <f t="shared" si="2"/>
        <v>40.9</v>
      </c>
      <c r="CG43" s="33">
        <f t="shared" si="39"/>
        <v>9.9305555555555203E-2</v>
      </c>
      <c r="CH43" s="34">
        <f t="shared" si="3"/>
        <v>142.99999999999949</v>
      </c>
      <c r="CI43" s="35">
        <f t="shared" si="40"/>
        <v>2.3833333333333249</v>
      </c>
      <c r="CJ43" s="108"/>
    </row>
    <row r="44" spans="1:88" x14ac:dyDescent="0.2">
      <c r="A44" s="1242"/>
      <c r="B44" s="308">
        <v>21</v>
      </c>
      <c r="C44" s="718">
        <v>2.0833333333333332E-2</v>
      </c>
      <c r="D44" s="102">
        <f t="shared" si="41"/>
        <v>0.65347222222222234</v>
      </c>
      <c r="E44" s="104">
        <v>0</v>
      </c>
      <c r="F44" s="108"/>
      <c r="G44" s="104">
        <v>4.1666666666666666E-3</v>
      </c>
      <c r="H44" s="886">
        <f t="shared" si="4"/>
        <v>0.65763888888888899</v>
      </c>
      <c r="I44" s="877">
        <v>1.3888888888888888E-2</v>
      </c>
      <c r="J44" s="889">
        <f t="shared" si="5"/>
        <v>0.67152777777777783</v>
      </c>
      <c r="K44" s="892">
        <v>6.9444444444444441E-3</v>
      </c>
      <c r="L44" s="889">
        <f t="shared" si="6"/>
        <v>0.67847222222222225</v>
      </c>
      <c r="M44" s="881">
        <v>4.1666666666666666E-3</v>
      </c>
      <c r="N44" s="889">
        <f t="shared" si="7"/>
        <v>0.68263888888888891</v>
      </c>
      <c r="O44" s="881">
        <v>5.5555555555555558E-3</v>
      </c>
      <c r="P44" s="889">
        <f t="shared" si="8"/>
        <v>0.68819444444444444</v>
      </c>
      <c r="Q44" s="881">
        <v>4.1666666666666666E-3</v>
      </c>
      <c r="R44" s="889">
        <f t="shared" si="9"/>
        <v>0.69236111111111109</v>
      </c>
      <c r="S44" s="881">
        <v>4.8611111111111112E-3</v>
      </c>
      <c r="T44" s="889">
        <f t="shared" si="10"/>
        <v>0.69722222222222219</v>
      </c>
      <c r="U44" s="882">
        <v>2.7777777777777779E-3</v>
      </c>
      <c r="V44" s="889">
        <f t="shared" si="11"/>
        <v>0.7</v>
      </c>
      <c r="W44" s="882">
        <v>2.7777777777777779E-3</v>
      </c>
      <c r="X44" s="889">
        <f t="shared" si="12"/>
        <v>0.70277777777777772</v>
      </c>
      <c r="Y44" s="882">
        <v>2.7777777777777779E-3</v>
      </c>
      <c r="Z44" s="889">
        <f t="shared" si="13"/>
        <v>0.70555555555555549</v>
      </c>
      <c r="AA44" s="882">
        <v>2.7777777777777779E-3</v>
      </c>
      <c r="AB44" s="889">
        <f t="shared" si="14"/>
        <v>0.70833333333333326</v>
      </c>
      <c r="AC44" s="881">
        <v>4.8611111111111112E-3</v>
      </c>
      <c r="AD44" s="889">
        <f t="shared" si="15"/>
        <v>0.71319444444444435</v>
      </c>
      <c r="AE44" s="881">
        <v>4.8611111111111112E-3</v>
      </c>
      <c r="AF44" s="889">
        <f t="shared" si="16"/>
        <v>0.71805555555555545</v>
      </c>
      <c r="AG44" s="881">
        <v>5.5555555555555558E-3</v>
      </c>
      <c r="AH44" s="889">
        <f t="shared" si="17"/>
        <v>0.72361111111111098</v>
      </c>
      <c r="AI44" s="882">
        <v>2.7777777777777779E-3</v>
      </c>
      <c r="AJ44" s="889">
        <f t="shared" si="18"/>
        <v>0.72638888888888875</v>
      </c>
      <c r="AK44" s="890">
        <v>6.2499999999999995E-3</v>
      </c>
      <c r="AL44" s="889">
        <f t="shared" si="19"/>
        <v>0.73263888888888873</v>
      </c>
      <c r="AM44" s="881">
        <v>6.2499999999999995E-3</v>
      </c>
      <c r="AN44" s="889">
        <f t="shared" si="20"/>
        <v>0.73888888888888871</v>
      </c>
      <c r="AO44" s="881">
        <v>0</v>
      </c>
      <c r="AP44" s="889">
        <f t="shared" si="21"/>
        <v>0.73888888888888871</v>
      </c>
      <c r="AQ44" s="879">
        <v>4.1666666666666666E-3</v>
      </c>
      <c r="AR44" s="889">
        <f t="shared" si="42"/>
        <v>0.74305555555555536</v>
      </c>
      <c r="AS44" s="882">
        <v>5.5555555555555558E-3</v>
      </c>
      <c r="AT44" s="889">
        <f t="shared" si="42"/>
        <v>0.74861111111111089</v>
      </c>
      <c r="AU44" s="889">
        <v>0</v>
      </c>
      <c r="AV44" s="889">
        <f t="shared" si="23"/>
        <v>0.74861111111111089</v>
      </c>
      <c r="AW44" s="889">
        <v>0</v>
      </c>
      <c r="AX44" s="889">
        <f t="shared" si="24"/>
        <v>0.74861111111111089</v>
      </c>
      <c r="AY44" s="889">
        <v>0</v>
      </c>
      <c r="AZ44" s="889">
        <f t="shared" si="25"/>
        <v>0.74861111111111089</v>
      </c>
      <c r="BA44" s="889">
        <v>0</v>
      </c>
      <c r="BB44" s="889">
        <f t="shared" si="26"/>
        <v>0.74861111111111089</v>
      </c>
      <c r="BC44" s="889">
        <v>0</v>
      </c>
      <c r="BD44" s="889">
        <f t="shared" si="27"/>
        <v>0.74861111111111089</v>
      </c>
      <c r="BE44" s="889">
        <v>0</v>
      </c>
      <c r="BF44" s="889">
        <f t="shared" si="28"/>
        <v>0.74861111111111089</v>
      </c>
      <c r="BG44" s="889">
        <v>0</v>
      </c>
      <c r="BH44" s="889">
        <f t="shared" si="29"/>
        <v>0.74861111111111089</v>
      </c>
      <c r="BI44" s="889">
        <v>0</v>
      </c>
      <c r="BJ44" s="889">
        <f t="shared" si="30"/>
        <v>0.74861111111111089</v>
      </c>
      <c r="BK44" s="889">
        <v>0</v>
      </c>
      <c r="BL44" s="889">
        <f t="shared" si="31"/>
        <v>0.74861111111111089</v>
      </c>
      <c r="BM44" s="889">
        <v>0</v>
      </c>
      <c r="BN44" s="889">
        <f t="shared" si="32"/>
        <v>0.74861111111111089</v>
      </c>
      <c r="BO44" s="889">
        <v>0</v>
      </c>
      <c r="BP44" s="889">
        <f t="shared" si="33"/>
        <v>0.74861111111111089</v>
      </c>
      <c r="BQ44" s="889">
        <v>0</v>
      </c>
      <c r="BR44" s="889">
        <f t="shared" si="34"/>
        <v>0.74861111111111089</v>
      </c>
      <c r="BS44" s="889">
        <v>0</v>
      </c>
      <c r="BT44" s="889">
        <f t="shared" si="35"/>
        <v>0.74861111111111089</v>
      </c>
      <c r="BU44" s="889">
        <v>0</v>
      </c>
      <c r="BV44" s="889">
        <f t="shared" si="36"/>
        <v>0.74861111111111089</v>
      </c>
      <c r="BW44" s="882">
        <v>4.1666666666666666E-3</v>
      </c>
      <c r="BX44" s="883">
        <f t="shared" si="37"/>
        <v>0.75277777777777755</v>
      </c>
      <c r="BY44" s="884"/>
      <c r="BZ44" s="101"/>
      <c r="CA44" s="101">
        <f t="shared" si="38"/>
        <v>9.9305555555555203E-2</v>
      </c>
      <c r="CB44" s="1">
        <f t="shared" si="0"/>
        <v>17.16083916083922</v>
      </c>
      <c r="CC44" s="103"/>
      <c r="CD44" s="88">
        <f t="shared" si="1"/>
        <v>142.99999999999949</v>
      </c>
      <c r="CE44" s="88">
        <f t="shared" si="2"/>
        <v>40.9</v>
      </c>
      <c r="CG44" s="33">
        <f t="shared" si="39"/>
        <v>9.9305555555555203E-2</v>
      </c>
      <c r="CH44" s="34">
        <f t="shared" si="3"/>
        <v>142.99999999999949</v>
      </c>
      <c r="CI44" s="35">
        <f t="shared" si="40"/>
        <v>2.3833333333333249</v>
      </c>
      <c r="CJ44" s="108"/>
    </row>
    <row r="45" spans="1:88" x14ac:dyDescent="0.2">
      <c r="A45" s="1242"/>
      <c r="B45" s="308">
        <v>22</v>
      </c>
      <c r="C45" s="718">
        <v>2.0833333333333332E-2</v>
      </c>
      <c r="D45" s="102">
        <f t="shared" si="41"/>
        <v>0.67430555555555571</v>
      </c>
      <c r="E45" s="104">
        <v>0</v>
      </c>
      <c r="F45" s="108"/>
      <c r="G45" s="104">
        <v>4.1666666666666666E-3</v>
      </c>
      <c r="H45" s="886">
        <f t="shared" si="4"/>
        <v>0.67847222222222237</v>
      </c>
      <c r="I45" s="877">
        <v>1.3888888888888888E-2</v>
      </c>
      <c r="J45" s="889">
        <f t="shared" si="5"/>
        <v>0.6923611111111112</v>
      </c>
      <c r="K45" s="892">
        <v>6.9444444444444441E-3</v>
      </c>
      <c r="L45" s="889">
        <f t="shared" si="6"/>
        <v>0.69930555555555562</v>
      </c>
      <c r="M45" s="881">
        <v>4.1666666666666666E-3</v>
      </c>
      <c r="N45" s="889">
        <f t="shared" si="7"/>
        <v>0.70347222222222228</v>
      </c>
      <c r="O45" s="881">
        <v>5.5555555555555558E-3</v>
      </c>
      <c r="P45" s="889">
        <f t="shared" si="8"/>
        <v>0.70902777777777781</v>
      </c>
      <c r="Q45" s="881">
        <v>4.1666666666666666E-3</v>
      </c>
      <c r="R45" s="889">
        <f t="shared" si="9"/>
        <v>0.71319444444444446</v>
      </c>
      <c r="S45" s="881">
        <v>4.8611111111111112E-3</v>
      </c>
      <c r="T45" s="889">
        <f t="shared" si="10"/>
        <v>0.71805555555555556</v>
      </c>
      <c r="U45" s="882">
        <v>2.7777777777777779E-3</v>
      </c>
      <c r="V45" s="889">
        <f t="shared" si="11"/>
        <v>0.72083333333333333</v>
      </c>
      <c r="W45" s="882">
        <v>2.7777777777777779E-3</v>
      </c>
      <c r="X45" s="889">
        <f t="shared" si="12"/>
        <v>0.72361111111111109</v>
      </c>
      <c r="Y45" s="882">
        <v>2.7777777777777779E-3</v>
      </c>
      <c r="Z45" s="889">
        <f t="shared" si="13"/>
        <v>0.72638888888888886</v>
      </c>
      <c r="AA45" s="882">
        <v>2.7777777777777779E-3</v>
      </c>
      <c r="AB45" s="889">
        <f t="shared" si="14"/>
        <v>0.72916666666666663</v>
      </c>
      <c r="AC45" s="881">
        <v>4.8611111111111112E-3</v>
      </c>
      <c r="AD45" s="889">
        <f t="shared" si="15"/>
        <v>0.73402777777777772</v>
      </c>
      <c r="AE45" s="881">
        <v>4.8611111111111112E-3</v>
      </c>
      <c r="AF45" s="889">
        <f t="shared" si="16"/>
        <v>0.73888888888888882</v>
      </c>
      <c r="AG45" s="881">
        <v>5.5555555555555558E-3</v>
      </c>
      <c r="AH45" s="889">
        <f t="shared" si="17"/>
        <v>0.74444444444444435</v>
      </c>
      <c r="AI45" s="882">
        <v>2.7777777777777779E-3</v>
      </c>
      <c r="AJ45" s="889">
        <f t="shared" si="18"/>
        <v>0.74722222222222212</v>
      </c>
      <c r="AK45" s="890">
        <v>6.2499999999999995E-3</v>
      </c>
      <c r="AL45" s="889">
        <f t="shared" si="19"/>
        <v>0.7534722222222221</v>
      </c>
      <c r="AM45" s="881">
        <v>6.2499999999999995E-3</v>
      </c>
      <c r="AN45" s="889">
        <f t="shared" si="20"/>
        <v>0.75972222222222208</v>
      </c>
      <c r="AO45" s="881">
        <v>0</v>
      </c>
      <c r="AP45" s="889">
        <f t="shared" si="21"/>
        <v>0.75972222222222208</v>
      </c>
      <c r="AQ45" s="879">
        <v>4.1666666666666666E-3</v>
      </c>
      <c r="AR45" s="889">
        <f t="shared" si="42"/>
        <v>0.76388888888888873</v>
      </c>
      <c r="AS45" s="882">
        <v>5.5555555555555558E-3</v>
      </c>
      <c r="AT45" s="889">
        <f t="shared" si="42"/>
        <v>0.76944444444444426</v>
      </c>
      <c r="AU45" s="889">
        <v>0</v>
      </c>
      <c r="AV45" s="889">
        <f t="shared" si="23"/>
        <v>0.76944444444444426</v>
      </c>
      <c r="AW45" s="889">
        <v>0</v>
      </c>
      <c r="AX45" s="889">
        <f t="shared" si="24"/>
        <v>0.76944444444444426</v>
      </c>
      <c r="AY45" s="889">
        <v>0</v>
      </c>
      <c r="AZ45" s="889">
        <f t="shared" si="25"/>
        <v>0.76944444444444426</v>
      </c>
      <c r="BA45" s="889">
        <v>0</v>
      </c>
      <c r="BB45" s="889">
        <f t="shared" si="26"/>
        <v>0.76944444444444426</v>
      </c>
      <c r="BC45" s="889">
        <v>0</v>
      </c>
      <c r="BD45" s="889">
        <f t="shared" si="27"/>
        <v>0.76944444444444426</v>
      </c>
      <c r="BE45" s="889">
        <v>0</v>
      </c>
      <c r="BF45" s="889">
        <f t="shared" si="28"/>
        <v>0.76944444444444426</v>
      </c>
      <c r="BG45" s="889">
        <v>0</v>
      </c>
      <c r="BH45" s="889">
        <f t="shared" si="29"/>
        <v>0.76944444444444426</v>
      </c>
      <c r="BI45" s="889">
        <v>0</v>
      </c>
      <c r="BJ45" s="889">
        <f t="shared" si="30"/>
        <v>0.76944444444444426</v>
      </c>
      <c r="BK45" s="889">
        <v>0</v>
      </c>
      <c r="BL45" s="889">
        <f t="shared" si="31"/>
        <v>0.76944444444444426</v>
      </c>
      <c r="BM45" s="889">
        <v>0</v>
      </c>
      <c r="BN45" s="889">
        <f t="shared" si="32"/>
        <v>0.76944444444444426</v>
      </c>
      <c r="BO45" s="889">
        <v>0</v>
      </c>
      <c r="BP45" s="889">
        <f t="shared" si="33"/>
        <v>0.76944444444444426</v>
      </c>
      <c r="BQ45" s="889">
        <v>0</v>
      </c>
      <c r="BR45" s="889">
        <f t="shared" si="34"/>
        <v>0.76944444444444426</v>
      </c>
      <c r="BS45" s="889">
        <v>0</v>
      </c>
      <c r="BT45" s="889">
        <f t="shared" si="35"/>
        <v>0.76944444444444426</v>
      </c>
      <c r="BU45" s="889">
        <v>0</v>
      </c>
      <c r="BV45" s="889">
        <f t="shared" si="36"/>
        <v>0.76944444444444426</v>
      </c>
      <c r="BW45" s="882">
        <v>4.1666666666666666E-3</v>
      </c>
      <c r="BX45" s="883">
        <f t="shared" si="37"/>
        <v>0.77361111111111092</v>
      </c>
      <c r="BY45" s="891"/>
      <c r="BZ45" s="101"/>
      <c r="CA45" s="101">
        <f t="shared" si="38"/>
        <v>9.9305555555555203E-2</v>
      </c>
      <c r="CB45" s="1">
        <f t="shared" si="0"/>
        <v>17.16083916083922</v>
      </c>
      <c r="CC45" s="103"/>
      <c r="CD45" s="88">
        <f t="shared" si="1"/>
        <v>142.99999999999949</v>
      </c>
      <c r="CE45" s="88">
        <f t="shared" si="2"/>
        <v>40.9</v>
      </c>
      <c r="CG45" s="33">
        <f t="shared" si="39"/>
        <v>9.9305555555555203E-2</v>
      </c>
      <c r="CH45" s="34">
        <f t="shared" si="3"/>
        <v>142.99999999999949</v>
      </c>
      <c r="CI45" s="35">
        <f t="shared" si="40"/>
        <v>2.3833333333333249</v>
      </c>
      <c r="CJ45" s="108"/>
    </row>
    <row r="46" spans="1:88" x14ac:dyDescent="0.2">
      <c r="A46" s="1242"/>
      <c r="B46" s="308">
        <v>23</v>
      </c>
      <c r="C46" s="718">
        <v>2.0833333333333332E-2</v>
      </c>
      <c r="D46" s="102">
        <f t="shared" si="41"/>
        <v>0.69513888888888908</v>
      </c>
      <c r="E46" s="104">
        <v>0</v>
      </c>
      <c r="F46" s="108"/>
      <c r="G46" s="104">
        <v>4.1666666666666666E-3</v>
      </c>
      <c r="H46" s="886">
        <f t="shared" si="4"/>
        <v>0.69930555555555574</v>
      </c>
      <c r="I46" s="877">
        <v>1.3888888888888888E-2</v>
      </c>
      <c r="J46" s="889">
        <f t="shared" si="5"/>
        <v>0.71319444444444458</v>
      </c>
      <c r="K46" s="892">
        <v>6.9444444444444441E-3</v>
      </c>
      <c r="L46" s="889">
        <f t="shared" si="6"/>
        <v>0.72013888888888899</v>
      </c>
      <c r="M46" s="881">
        <v>4.1666666666666666E-3</v>
      </c>
      <c r="N46" s="889">
        <f t="shared" si="7"/>
        <v>0.72430555555555565</v>
      </c>
      <c r="O46" s="881">
        <v>5.5555555555555558E-3</v>
      </c>
      <c r="P46" s="889">
        <f t="shared" si="8"/>
        <v>0.72986111111111118</v>
      </c>
      <c r="Q46" s="881">
        <v>4.1666666666666666E-3</v>
      </c>
      <c r="R46" s="889">
        <f t="shared" si="9"/>
        <v>0.73402777777777783</v>
      </c>
      <c r="S46" s="881">
        <v>4.8611111111111112E-3</v>
      </c>
      <c r="T46" s="889">
        <f t="shared" si="10"/>
        <v>0.73888888888888893</v>
      </c>
      <c r="U46" s="882">
        <v>2.7777777777777779E-3</v>
      </c>
      <c r="V46" s="889">
        <f t="shared" si="11"/>
        <v>0.7416666666666667</v>
      </c>
      <c r="W46" s="882">
        <v>2.7777777777777779E-3</v>
      </c>
      <c r="X46" s="889">
        <f t="shared" si="12"/>
        <v>0.74444444444444446</v>
      </c>
      <c r="Y46" s="882">
        <v>2.7777777777777779E-3</v>
      </c>
      <c r="Z46" s="889">
        <f t="shared" si="13"/>
        <v>0.74722222222222223</v>
      </c>
      <c r="AA46" s="882">
        <v>2.7777777777777779E-3</v>
      </c>
      <c r="AB46" s="889">
        <f t="shared" si="14"/>
        <v>0.75</v>
      </c>
      <c r="AC46" s="881">
        <v>4.8611111111111112E-3</v>
      </c>
      <c r="AD46" s="889">
        <f t="shared" si="15"/>
        <v>0.75486111111111109</v>
      </c>
      <c r="AE46" s="881">
        <v>4.8611111111111112E-3</v>
      </c>
      <c r="AF46" s="889">
        <f t="shared" si="16"/>
        <v>0.75972222222222219</v>
      </c>
      <c r="AG46" s="881">
        <v>5.5555555555555558E-3</v>
      </c>
      <c r="AH46" s="889">
        <f t="shared" si="17"/>
        <v>0.76527777777777772</v>
      </c>
      <c r="AI46" s="882">
        <v>2.7777777777777779E-3</v>
      </c>
      <c r="AJ46" s="889">
        <f t="shared" si="18"/>
        <v>0.76805555555555549</v>
      </c>
      <c r="AK46" s="890">
        <v>6.2499999999999995E-3</v>
      </c>
      <c r="AL46" s="889">
        <f t="shared" si="19"/>
        <v>0.77430555555555547</v>
      </c>
      <c r="AM46" s="881">
        <v>6.2499999999999995E-3</v>
      </c>
      <c r="AN46" s="889">
        <f t="shared" si="20"/>
        <v>0.78055555555555545</v>
      </c>
      <c r="AO46" s="881">
        <v>0</v>
      </c>
      <c r="AP46" s="889">
        <f t="shared" si="21"/>
        <v>0.78055555555555545</v>
      </c>
      <c r="AQ46" s="879">
        <v>4.1666666666666666E-3</v>
      </c>
      <c r="AR46" s="889">
        <f t="shared" si="42"/>
        <v>0.7847222222222221</v>
      </c>
      <c r="AS46" s="882">
        <v>5.5555555555555558E-3</v>
      </c>
      <c r="AT46" s="889">
        <f t="shared" si="42"/>
        <v>0.79027777777777763</v>
      </c>
      <c r="AU46" s="889">
        <v>0</v>
      </c>
      <c r="AV46" s="889">
        <f t="shared" si="23"/>
        <v>0.79027777777777763</v>
      </c>
      <c r="AW46" s="889">
        <v>0</v>
      </c>
      <c r="AX46" s="889">
        <f t="shared" si="24"/>
        <v>0.79027777777777763</v>
      </c>
      <c r="AY46" s="889">
        <v>0</v>
      </c>
      <c r="AZ46" s="889">
        <f t="shared" si="25"/>
        <v>0.79027777777777763</v>
      </c>
      <c r="BA46" s="889">
        <v>0</v>
      </c>
      <c r="BB46" s="889">
        <f t="shared" si="26"/>
        <v>0.79027777777777763</v>
      </c>
      <c r="BC46" s="889">
        <v>0</v>
      </c>
      <c r="BD46" s="889">
        <f t="shared" si="27"/>
        <v>0.79027777777777763</v>
      </c>
      <c r="BE46" s="889">
        <v>0</v>
      </c>
      <c r="BF46" s="889">
        <f t="shared" si="28"/>
        <v>0.79027777777777763</v>
      </c>
      <c r="BG46" s="889">
        <v>0</v>
      </c>
      <c r="BH46" s="889">
        <f t="shared" si="29"/>
        <v>0.79027777777777763</v>
      </c>
      <c r="BI46" s="889">
        <v>0</v>
      </c>
      <c r="BJ46" s="889">
        <f t="shared" si="30"/>
        <v>0.79027777777777763</v>
      </c>
      <c r="BK46" s="889">
        <v>0</v>
      </c>
      <c r="BL46" s="889">
        <f t="shared" si="31"/>
        <v>0.79027777777777763</v>
      </c>
      <c r="BM46" s="889">
        <v>0</v>
      </c>
      <c r="BN46" s="889">
        <f t="shared" si="32"/>
        <v>0.79027777777777763</v>
      </c>
      <c r="BO46" s="889">
        <v>0</v>
      </c>
      <c r="BP46" s="889">
        <f t="shared" si="33"/>
        <v>0.79027777777777763</v>
      </c>
      <c r="BQ46" s="889">
        <v>0</v>
      </c>
      <c r="BR46" s="889">
        <f t="shared" si="34"/>
        <v>0.79027777777777763</v>
      </c>
      <c r="BS46" s="889">
        <v>0</v>
      </c>
      <c r="BT46" s="889">
        <f t="shared" si="35"/>
        <v>0.79027777777777763</v>
      </c>
      <c r="BU46" s="889">
        <v>0</v>
      </c>
      <c r="BV46" s="889">
        <f t="shared" si="36"/>
        <v>0.79027777777777763</v>
      </c>
      <c r="BW46" s="882">
        <v>4.1666666666666666E-3</v>
      </c>
      <c r="BX46" s="883">
        <f t="shared" si="37"/>
        <v>0.79444444444444429</v>
      </c>
      <c r="BY46" s="884"/>
      <c r="BZ46" s="101"/>
      <c r="CA46" s="101">
        <f t="shared" si="38"/>
        <v>9.9305555555555203E-2</v>
      </c>
      <c r="CB46" s="1">
        <f t="shared" si="0"/>
        <v>17.16083916083922</v>
      </c>
      <c r="CC46" s="103"/>
      <c r="CD46" s="88">
        <f t="shared" si="1"/>
        <v>142.99999999999949</v>
      </c>
      <c r="CE46" s="88">
        <f t="shared" si="2"/>
        <v>40.9</v>
      </c>
      <c r="CG46" s="33">
        <f t="shared" si="39"/>
        <v>9.9305555555555203E-2</v>
      </c>
      <c r="CH46" s="34">
        <f t="shared" si="3"/>
        <v>142.99999999999949</v>
      </c>
      <c r="CI46" s="35">
        <f t="shared" si="40"/>
        <v>2.3833333333333249</v>
      </c>
      <c r="CJ46" s="108"/>
    </row>
    <row r="47" spans="1:88" x14ac:dyDescent="0.2">
      <c r="A47" s="1242"/>
      <c r="B47" s="308">
        <v>24</v>
      </c>
      <c r="C47" s="718">
        <v>2.0833333333333332E-2</v>
      </c>
      <c r="D47" s="102">
        <f t="shared" si="41"/>
        <v>0.71597222222222245</v>
      </c>
      <c r="E47" s="104">
        <v>0</v>
      </c>
      <c r="F47" s="108"/>
      <c r="G47" s="104">
        <v>4.1666666666666666E-3</v>
      </c>
      <c r="H47" s="886">
        <f t="shared" si="4"/>
        <v>0.72013888888888911</v>
      </c>
      <c r="I47" s="877">
        <v>1.3888888888888888E-2</v>
      </c>
      <c r="J47" s="889">
        <f t="shared" si="5"/>
        <v>0.73402777777777795</v>
      </c>
      <c r="K47" s="892">
        <v>6.9444444444444441E-3</v>
      </c>
      <c r="L47" s="889">
        <f t="shared" si="6"/>
        <v>0.74097222222222237</v>
      </c>
      <c r="M47" s="881">
        <v>4.1666666666666666E-3</v>
      </c>
      <c r="N47" s="889">
        <f t="shared" si="7"/>
        <v>0.74513888888888902</v>
      </c>
      <c r="O47" s="881">
        <v>5.5555555555555558E-3</v>
      </c>
      <c r="P47" s="889">
        <f t="shared" si="8"/>
        <v>0.75069444444444455</v>
      </c>
      <c r="Q47" s="881">
        <v>4.1666666666666666E-3</v>
      </c>
      <c r="R47" s="889">
        <f t="shared" si="9"/>
        <v>0.7548611111111112</v>
      </c>
      <c r="S47" s="881">
        <v>4.8611111111111112E-3</v>
      </c>
      <c r="T47" s="889">
        <f t="shared" si="10"/>
        <v>0.7597222222222223</v>
      </c>
      <c r="U47" s="882">
        <v>2.7777777777777779E-3</v>
      </c>
      <c r="V47" s="889">
        <f t="shared" si="11"/>
        <v>0.76250000000000007</v>
      </c>
      <c r="W47" s="882">
        <v>2.7777777777777779E-3</v>
      </c>
      <c r="X47" s="889">
        <f t="shared" si="12"/>
        <v>0.76527777777777783</v>
      </c>
      <c r="Y47" s="882">
        <v>2.7777777777777779E-3</v>
      </c>
      <c r="Z47" s="889">
        <f t="shared" si="13"/>
        <v>0.7680555555555556</v>
      </c>
      <c r="AA47" s="882">
        <v>2.7777777777777779E-3</v>
      </c>
      <c r="AB47" s="889">
        <f t="shared" si="14"/>
        <v>0.77083333333333337</v>
      </c>
      <c r="AC47" s="881">
        <v>4.8611111111111112E-3</v>
      </c>
      <c r="AD47" s="889">
        <f t="shared" si="15"/>
        <v>0.77569444444444446</v>
      </c>
      <c r="AE47" s="881">
        <v>4.8611111111111112E-3</v>
      </c>
      <c r="AF47" s="889">
        <f t="shared" si="16"/>
        <v>0.78055555555555556</v>
      </c>
      <c r="AG47" s="881">
        <v>5.5555555555555558E-3</v>
      </c>
      <c r="AH47" s="889">
        <f t="shared" si="17"/>
        <v>0.78611111111111109</v>
      </c>
      <c r="AI47" s="882">
        <v>2.7777777777777779E-3</v>
      </c>
      <c r="AJ47" s="889">
        <f t="shared" si="18"/>
        <v>0.78888888888888886</v>
      </c>
      <c r="AK47" s="890">
        <v>6.2499999999999995E-3</v>
      </c>
      <c r="AL47" s="889">
        <f t="shared" si="19"/>
        <v>0.79513888888888884</v>
      </c>
      <c r="AM47" s="881">
        <v>6.2499999999999995E-3</v>
      </c>
      <c r="AN47" s="889">
        <f t="shared" si="20"/>
        <v>0.80138888888888882</v>
      </c>
      <c r="AO47" s="881">
        <v>0</v>
      </c>
      <c r="AP47" s="889">
        <f t="shared" si="21"/>
        <v>0.80138888888888882</v>
      </c>
      <c r="AQ47" s="879">
        <v>4.1666666666666666E-3</v>
      </c>
      <c r="AR47" s="889">
        <f t="shared" si="42"/>
        <v>0.80555555555555547</v>
      </c>
      <c r="AS47" s="882">
        <v>5.5555555555555558E-3</v>
      </c>
      <c r="AT47" s="889">
        <f t="shared" si="42"/>
        <v>0.81111111111111101</v>
      </c>
      <c r="AU47" s="889">
        <v>0</v>
      </c>
      <c r="AV47" s="889">
        <f t="shared" si="23"/>
        <v>0.81111111111111101</v>
      </c>
      <c r="AW47" s="889">
        <v>0</v>
      </c>
      <c r="AX47" s="889">
        <f t="shared" si="24"/>
        <v>0.81111111111111101</v>
      </c>
      <c r="AY47" s="889">
        <v>0</v>
      </c>
      <c r="AZ47" s="889">
        <f t="shared" si="25"/>
        <v>0.81111111111111101</v>
      </c>
      <c r="BA47" s="889">
        <v>0</v>
      </c>
      <c r="BB47" s="889">
        <f t="shared" si="26"/>
        <v>0.81111111111111101</v>
      </c>
      <c r="BC47" s="889">
        <v>0</v>
      </c>
      <c r="BD47" s="889">
        <f t="shared" si="27"/>
        <v>0.81111111111111101</v>
      </c>
      <c r="BE47" s="889">
        <v>0</v>
      </c>
      <c r="BF47" s="889">
        <f t="shared" si="28"/>
        <v>0.81111111111111101</v>
      </c>
      <c r="BG47" s="889">
        <v>0</v>
      </c>
      <c r="BH47" s="889">
        <f t="shared" si="29"/>
        <v>0.81111111111111101</v>
      </c>
      <c r="BI47" s="889">
        <v>0</v>
      </c>
      <c r="BJ47" s="889">
        <f t="shared" si="30"/>
        <v>0.81111111111111101</v>
      </c>
      <c r="BK47" s="889">
        <v>0</v>
      </c>
      <c r="BL47" s="889">
        <f t="shared" si="31"/>
        <v>0.81111111111111101</v>
      </c>
      <c r="BM47" s="889">
        <v>0</v>
      </c>
      <c r="BN47" s="889">
        <f t="shared" si="32"/>
        <v>0.81111111111111101</v>
      </c>
      <c r="BO47" s="889">
        <v>0</v>
      </c>
      <c r="BP47" s="889">
        <f t="shared" si="33"/>
        <v>0.81111111111111101</v>
      </c>
      <c r="BQ47" s="889">
        <v>0</v>
      </c>
      <c r="BR47" s="889">
        <f t="shared" si="34"/>
        <v>0.81111111111111101</v>
      </c>
      <c r="BS47" s="889">
        <v>0</v>
      </c>
      <c r="BT47" s="889">
        <f t="shared" si="35"/>
        <v>0.81111111111111101</v>
      </c>
      <c r="BU47" s="889">
        <v>0</v>
      </c>
      <c r="BV47" s="889">
        <f t="shared" si="36"/>
        <v>0.81111111111111101</v>
      </c>
      <c r="BW47" s="882">
        <v>4.1666666666666666E-3</v>
      </c>
      <c r="BX47" s="883">
        <f t="shared" si="37"/>
        <v>0.81527777777777766</v>
      </c>
      <c r="BY47" s="891"/>
      <c r="BZ47" s="101"/>
      <c r="CA47" s="101">
        <f t="shared" si="38"/>
        <v>9.9305555555555203E-2</v>
      </c>
      <c r="CB47" s="1">
        <f t="shared" si="0"/>
        <v>17.16083916083922</v>
      </c>
      <c r="CC47" s="103"/>
      <c r="CD47" s="88">
        <f t="shared" si="1"/>
        <v>142.99999999999949</v>
      </c>
      <c r="CE47" s="88">
        <f t="shared" si="2"/>
        <v>40.9</v>
      </c>
      <c r="CG47" s="33">
        <f t="shared" si="39"/>
        <v>9.9305555555555203E-2</v>
      </c>
      <c r="CH47" s="34">
        <f t="shared" si="3"/>
        <v>142.99999999999949</v>
      </c>
      <c r="CI47" s="35">
        <f t="shared" si="40"/>
        <v>2.3833333333333249</v>
      </c>
      <c r="CJ47" s="108"/>
    </row>
    <row r="48" spans="1:88" x14ac:dyDescent="0.2">
      <c r="A48" s="1242"/>
      <c r="B48" s="308">
        <v>25</v>
      </c>
      <c r="C48" s="718">
        <v>2.0833333333333332E-2</v>
      </c>
      <c r="D48" s="102">
        <f t="shared" si="41"/>
        <v>0.73680555555555582</v>
      </c>
      <c r="E48" s="104">
        <v>0</v>
      </c>
      <c r="F48" s="108"/>
      <c r="G48" s="104">
        <v>4.1666666666666666E-3</v>
      </c>
      <c r="H48" s="886">
        <f t="shared" si="4"/>
        <v>0.74097222222222248</v>
      </c>
      <c r="I48" s="877">
        <v>1.3888888888888888E-2</v>
      </c>
      <c r="J48" s="889">
        <f t="shared" si="5"/>
        <v>0.75486111111111132</v>
      </c>
      <c r="K48" s="892">
        <v>6.9444444444444441E-3</v>
      </c>
      <c r="L48" s="889">
        <f t="shared" si="6"/>
        <v>0.76180555555555574</v>
      </c>
      <c r="M48" s="881">
        <v>4.1666666666666666E-3</v>
      </c>
      <c r="N48" s="889">
        <f t="shared" si="7"/>
        <v>0.76597222222222239</v>
      </c>
      <c r="O48" s="881">
        <v>5.5555555555555558E-3</v>
      </c>
      <c r="P48" s="889">
        <f t="shared" si="8"/>
        <v>0.77152777777777792</v>
      </c>
      <c r="Q48" s="881">
        <v>4.1666666666666666E-3</v>
      </c>
      <c r="R48" s="889">
        <f t="shared" si="9"/>
        <v>0.77569444444444458</v>
      </c>
      <c r="S48" s="881">
        <v>4.8611111111111112E-3</v>
      </c>
      <c r="T48" s="889">
        <f t="shared" si="10"/>
        <v>0.78055555555555567</v>
      </c>
      <c r="U48" s="882">
        <v>2.7777777777777779E-3</v>
      </c>
      <c r="V48" s="889">
        <f t="shared" si="11"/>
        <v>0.78333333333333344</v>
      </c>
      <c r="W48" s="882">
        <v>2.7777777777777779E-3</v>
      </c>
      <c r="X48" s="889">
        <f t="shared" si="12"/>
        <v>0.7861111111111112</v>
      </c>
      <c r="Y48" s="882">
        <v>2.7777777777777779E-3</v>
      </c>
      <c r="Z48" s="889">
        <f t="shared" si="13"/>
        <v>0.78888888888888897</v>
      </c>
      <c r="AA48" s="882">
        <v>2.7777777777777779E-3</v>
      </c>
      <c r="AB48" s="889">
        <f t="shared" si="14"/>
        <v>0.79166666666666674</v>
      </c>
      <c r="AC48" s="881">
        <v>4.8611111111111112E-3</v>
      </c>
      <c r="AD48" s="889">
        <f t="shared" si="15"/>
        <v>0.79652777777777783</v>
      </c>
      <c r="AE48" s="881">
        <v>4.8611111111111112E-3</v>
      </c>
      <c r="AF48" s="889">
        <f t="shared" si="16"/>
        <v>0.80138888888888893</v>
      </c>
      <c r="AG48" s="881">
        <v>5.5555555555555558E-3</v>
      </c>
      <c r="AH48" s="889">
        <f t="shared" si="17"/>
        <v>0.80694444444444446</v>
      </c>
      <c r="AI48" s="882">
        <v>2.7777777777777779E-3</v>
      </c>
      <c r="AJ48" s="889">
        <f t="shared" si="18"/>
        <v>0.80972222222222223</v>
      </c>
      <c r="AK48" s="890">
        <v>6.2499999999999995E-3</v>
      </c>
      <c r="AL48" s="889">
        <f t="shared" si="19"/>
        <v>0.81597222222222221</v>
      </c>
      <c r="AM48" s="881">
        <v>6.2499999999999995E-3</v>
      </c>
      <c r="AN48" s="889">
        <f t="shared" si="20"/>
        <v>0.82222222222222219</v>
      </c>
      <c r="AO48" s="881">
        <v>0</v>
      </c>
      <c r="AP48" s="889">
        <f t="shared" si="21"/>
        <v>0.82222222222222219</v>
      </c>
      <c r="AQ48" s="879">
        <v>4.1666666666666666E-3</v>
      </c>
      <c r="AR48" s="889">
        <f t="shared" si="42"/>
        <v>0.82638888888888884</v>
      </c>
      <c r="AS48" s="882">
        <v>5.5555555555555558E-3</v>
      </c>
      <c r="AT48" s="889">
        <f t="shared" si="42"/>
        <v>0.83194444444444438</v>
      </c>
      <c r="AU48" s="889">
        <v>0</v>
      </c>
      <c r="AV48" s="889">
        <f t="shared" si="23"/>
        <v>0.83194444444444438</v>
      </c>
      <c r="AW48" s="889">
        <v>0</v>
      </c>
      <c r="AX48" s="889">
        <f t="shared" si="24"/>
        <v>0.83194444444444438</v>
      </c>
      <c r="AY48" s="889">
        <v>0</v>
      </c>
      <c r="AZ48" s="889">
        <f t="shared" si="25"/>
        <v>0.83194444444444438</v>
      </c>
      <c r="BA48" s="889">
        <v>0</v>
      </c>
      <c r="BB48" s="889">
        <f t="shared" si="26"/>
        <v>0.83194444444444438</v>
      </c>
      <c r="BC48" s="889">
        <v>0</v>
      </c>
      <c r="BD48" s="889">
        <f t="shared" si="27"/>
        <v>0.83194444444444438</v>
      </c>
      <c r="BE48" s="889">
        <v>0</v>
      </c>
      <c r="BF48" s="889">
        <f t="shared" si="28"/>
        <v>0.83194444444444438</v>
      </c>
      <c r="BG48" s="889">
        <v>0</v>
      </c>
      <c r="BH48" s="889">
        <f t="shared" si="29"/>
        <v>0.83194444444444438</v>
      </c>
      <c r="BI48" s="889">
        <v>0</v>
      </c>
      <c r="BJ48" s="889">
        <f t="shared" si="30"/>
        <v>0.83194444444444438</v>
      </c>
      <c r="BK48" s="889">
        <v>0</v>
      </c>
      <c r="BL48" s="889">
        <f t="shared" si="31"/>
        <v>0.83194444444444438</v>
      </c>
      <c r="BM48" s="889">
        <v>0</v>
      </c>
      <c r="BN48" s="889">
        <f t="shared" si="32"/>
        <v>0.83194444444444438</v>
      </c>
      <c r="BO48" s="889">
        <v>0</v>
      </c>
      <c r="BP48" s="889">
        <f t="shared" si="33"/>
        <v>0.83194444444444438</v>
      </c>
      <c r="BQ48" s="889">
        <v>0</v>
      </c>
      <c r="BR48" s="889">
        <f t="shared" si="34"/>
        <v>0.83194444444444438</v>
      </c>
      <c r="BS48" s="889">
        <v>0</v>
      </c>
      <c r="BT48" s="889">
        <f t="shared" si="35"/>
        <v>0.83194444444444438</v>
      </c>
      <c r="BU48" s="889">
        <v>0</v>
      </c>
      <c r="BV48" s="889">
        <f t="shared" si="36"/>
        <v>0.83194444444444438</v>
      </c>
      <c r="BW48" s="882">
        <v>4.1666666666666666E-3</v>
      </c>
      <c r="BX48" s="883">
        <f t="shared" si="37"/>
        <v>0.83611111111111103</v>
      </c>
      <c r="BY48" s="884"/>
      <c r="BZ48" s="101"/>
      <c r="CA48" s="101">
        <f t="shared" si="38"/>
        <v>9.9305555555555203E-2</v>
      </c>
      <c r="CB48" s="1">
        <f t="shared" si="0"/>
        <v>17.16083916083922</v>
      </c>
      <c r="CC48" s="103"/>
      <c r="CD48" s="88">
        <f t="shared" si="1"/>
        <v>142.99999999999949</v>
      </c>
      <c r="CE48" s="88">
        <f t="shared" si="2"/>
        <v>40.9</v>
      </c>
      <c r="CG48" s="33">
        <f t="shared" si="39"/>
        <v>9.9305555555555203E-2</v>
      </c>
      <c r="CH48" s="34">
        <f t="shared" si="3"/>
        <v>142.99999999999949</v>
      </c>
      <c r="CI48" s="35">
        <f t="shared" si="40"/>
        <v>2.3833333333333249</v>
      </c>
      <c r="CJ48" s="108"/>
    </row>
    <row r="49" spans="1:88" x14ac:dyDescent="0.2">
      <c r="A49" s="1242"/>
      <c r="B49" s="308">
        <v>26</v>
      </c>
      <c r="C49" s="718">
        <v>2.0833333333333332E-2</v>
      </c>
      <c r="D49" s="102">
        <f t="shared" si="41"/>
        <v>0.75763888888888919</v>
      </c>
      <c r="E49" s="104">
        <v>0</v>
      </c>
      <c r="F49" s="108"/>
      <c r="G49" s="104">
        <v>4.1666666666666666E-3</v>
      </c>
      <c r="H49" s="886">
        <f t="shared" si="4"/>
        <v>0.76180555555555585</v>
      </c>
      <c r="I49" s="877">
        <v>1.3888888888888888E-2</v>
      </c>
      <c r="J49" s="889">
        <f t="shared" si="5"/>
        <v>0.77569444444444469</v>
      </c>
      <c r="K49" s="892">
        <v>6.9444444444444441E-3</v>
      </c>
      <c r="L49" s="889">
        <f t="shared" si="6"/>
        <v>0.78263888888888911</v>
      </c>
      <c r="M49" s="881">
        <v>4.1666666666666666E-3</v>
      </c>
      <c r="N49" s="889">
        <f t="shared" si="7"/>
        <v>0.78680555555555576</v>
      </c>
      <c r="O49" s="881">
        <v>5.5555555555555558E-3</v>
      </c>
      <c r="P49" s="889">
        <f t="shared" si="8"/>
        <v>0.79236111111111129</v>
      </c>
      <c r="Q49" s="881">
        <v>4.1666666666666666E-3</v>
      </c>
      <c r="R49" s="889">
        <f t="shared" si="9"/>
        <v>0.79652777777777795</v>
      </c>
      <c r="S49" s="881">
        <v>4.8611111111111112E-3</v>
      </c>
      <c r="T49" s="889">
        <f t="shared" si="10"/>
        <v>0.80138888888888904</v>
      </c>
      <c r="U49" s="882">
        <v>2.7777777777777779E-3</v>
      </c>
      <c r="V49" s="889">
        <f t="shared" si="11"/>
        <v>0.80416666666666681</v>
      </c>
      <c r="W49" s="882">
        <v>2.7777777777777779E-3</v>
      </c>
      <c r="X49" s="889">
        <f t="shared" si="12"/>
        <v>0.80694444444444458</v>
      </c>
      <c r="Y49" s="882">
        <v>2.7777777777777779E-3</v>
      </c>
      <c r="Z49" s="889">
        <f t="shared" si="13"/>
        <v>0.80972222222222234</v>
      </c>
      <c r="AA49" s="882">
        <v>2.7777777777777779E-3</v>
      </c>
      <c r="AB49" s="889">
        <f t="shared" si="14"/>
        <v>0.81250000000000011</v>
      </c>
      <c r="AC49" s="881">
        <v>4.8611111111111112E-3</v>
      </c>
      <c r="AD49" s="889">
        <f t="shared" si="15"/>
        <v>0.8173611111111112</v>
      </c>
      <c r="AE49" s="881">
        <v>4.8611111111111112E-3</v>
      </c>
      <c r="AF49" s="889">
        <f t="shared" si="16"/>
        <v>0.8222222222222223</v>
      </c>
      <c r="AG49" s="881">
        <v>5.5555555555555558E-3</v>
      </c>
      <c r="AH49" s="889">
        <f t="shared" si="17"/>
        <v>0.82777777777777783</v>
      </c>
      <c r="AI49" s="882">
        <v>2.7777777777777779E-3</v>
      </c>
      <c r="AJ49" s="889">
        <f t="shared" si="18"/>
        <v>0.8305555555555556</v>
      </c>
      <c r="AK49" s="890">
        <v>6.2499999999999995E-3</v>
      </c>
      <c r="AL49" s="889">
        <f t="shared" si="19"/>
        <v>0.83680555555555558</v>
      </c>
      <c r="AM49" s="881">
        <v>6.2499999999999995E-3</v>
      </c>
      <c r="AN49" s="889">
        <f t="shared" si="20"/>
        <v>0.84305555555555556</v>
      </c>
      <c r="AO49" s="881">
        <v>0</v>
      </c>
      <c r="AP49" s="889">
        <f t="shared" si="21"/>
        <v>0.84305555555555556</v>
      </c>
      <c r="AQ49" s="879">
        <v>4.1666666666666666E-3</v>
      </c>
      <c r="AR49" s="889">
        <f t="shared" si="42"/>
        <v>0.84722222222222221</v>
      </c>
      <c r="AS49" s="882">
        <v>5.5555555555555558E-3</v>
      </c>
      <c r="AT49" s="889">
        <f t="shared" si="42"/>
        <v>0.85277777777777775</v>
      </c>
      <c r="AU49" s="889">
        <v>0</v>
      </c>
      <c r="AV49" s="889">
        <f t="shared" si="23"/>
        <v>0.85277777777777775</v>
      </c>
      <c r="AW49" s="889">
        <v>0</v>
      </c>
      <c r="AX49" s="889">
        <f t="shared" si="24"/>
        <v>0.85277777777777775</v>
      </c>
      <c r="AY49" s="889">
        <v>0</v>
      </c>
      <c r="AZ49" s="889">
        <f t="shared" si="25"/>
        <v>0.85277777777777775</v>
      </c>
      <c r="BA49" s="889">
        <v>0</v>
      </c>
      <c r="BB49" s="889">
        <f t="shared" si="26"/>
        <v>0.85277777777777775</v>
      </c>
      <c r="BC49" s="889">
        <v>0</v>
      </c>
      <c r="BD49" s="889">
        <f t="shared" si="27"/>
        <v>0.85277777777777775</v>
      </c>
      <c r="BE49" s="889">
        <v>0</v>
      </c>
      <c r="BF49" s="889">
        <f t="shared" si="28"/>
        <v>0.85277777777777775</v>
      </c>
      <c r="BG49" s="889">
        <v>0</v>
      </c>
      <c r="BH49" s="889">
        <f t="shared" si="29"/>
        <v>0.85277777777777775</v>
      </c>
      <c r="BI49" s="889">
        <v>0</v>
      </c>
      <c r="BJ49" s="889">
        <f t="shared" si="30"/>
        <v>0.85277777777777775</v>
      </c>
      <c r="BK49" s="889">
        <v>0</v>
      </c>
      <c r="BL49" s="889">
        <f t="shared" si="31"/>
        <v>0.85277777777777775</v>
      </c>
      <c r="BM49" s="889">
        <v>0</v>
      </c>
      <c r="BN49" s="889">
        <f t="shared" si="32"/>
        <v>0.85277777777777775</v>
      </c>
      <c r="BO49" s="889">
        <v>0</v>
      </c>
      <c r="BP49" s="889">
        <f t="shared" si="33"/>
        <v>0.85277777777777775</v>
      </c>
      <c r="BQ49" s="889">
        <v>0</v>
      </c>
      <c r="BR49" s="889">
        <f t="shared" si="34"/>
        <v>0.85277777777777775</v>
      </c>
      <c r="BS49" s="889">
        <v>0</v>
      </c>
      <c r="BT49" s="889">
        <f t="shared" si="35"/>
        <v>0.85277777777777775</v>
      </c>
      <c r="BU49" s="889">
        <v>0</v>
      </c>
      <c r="BV49" s="889">
        <f t="shared" si="36"/>
        <v>0.85277777777777775</v>
      </c>
      <c r="BW49" s="882">
        <v>4.1666666666666666E-3</v>
      </c>
      <c r="BX49" s="883">
        <f t="shared" si="37"/>
        <v>0.8569444444444444</v>
      </c>
      <c r="BY49" s="891"/>
      <c r="BZ49" s="101"/>
      <c r="CA49" s="101">
        <f t="shared" si="38"/>
        <v>9.9305555555555203E-2</v>
      </c>
      <c r="CB49" s="1">
        <f t="shared" si="0"/>
        <v>17.16083916083922</v>
      </c>
      <c r="CC49" s="103"/>
      <c r="CD49" s="88">
        <f t="shared" si="1"/>
        <v>142.99999999999949</v>
      </c>
      <c r="CE49" s="88">
        <f t="shared" si="2"/>
        <v>40.9</v>
      </c>
      <c r="CG49" s="33">
        <f t="shared" si="39"/>
        <v>9.9305555555555203E-2</v>
      </c>
      <c r="CH49" s="34">
        <f t="shared" si="3"/>
        <v>142.99999999999949</v>
      </c>
      <c r="CI49" s="35">
        <f t="shared" si="40"/>
        <v>2.3833333333333249</v>
      </c>
      <c r="CJ49" s="108"/>
    </row>
    <row r="50" spans="1:88" x14ac:dyDescent="0.2">
      <c r="A50" s="1242"/>
      <c r="B50" s="308">
        <v>27</v>
      </c>
      <c r="C50" s="718">
        <v>2.0833333333333332E-2</v>
      </c>
      <c r="D50" s="102">
        <f t="shared" si="41"/>
        <v>0.77847222222222257</v>
      </c>
      <c r="E50" s="104">
        <v>0</v>
      </c>
      <c r="F50" s="108"/>
      <c r="G50" s="104">
        <v>4.1666666666666666E-3</v>
      </c>
      <c r="H50" s="886">
        <f t="shared" si="4"/>
        <v>0.78263888888888922</v>
      </c>
      <c r="I50" s="877">
        <v>1.3888888888888888E-2</v>
      </c>
      <c r="J50" s="889">
        <f t="shared" si="5"/>
        <v>0.79652777777777806</v>
      </c>
      <c r="K50" s="892">
        <v>6.9444444444444441E-3</v>
      </c>
      <c r="L50" s="889">
        <f t="shared" si="6"/>
        <v>0.80347222222222248</v>
      </c>
      <c r="M50" s="881">
        <v>4.1666666666666666E-3</v>
      </c>
      <c r="N50" s="889">
        <f t="shared" si="7"/>
        <v>0.80763888888888913</v>
      </c>
      <c r="O50" s="881">
        <v>5.5555555555555558E-3</v>
      </c>
      <c r="P50" s="889">
        <f t="shared" si="8"/>
        <v>0.81319444444444466</v>
      </c>
      <c r="Q50" s="881">
        <v>4.1666666666666666E-3</v>
      </c>
      <c r="R50" s="889">
        <f t="shared" si="9"/>
        <v>0.81736111111111132</v>
      </c>
      <c r="S50" s="881">
        <v>4.8611111111111112E-3</v>
      </c>
      <c r="T50" s="889">
        <f t="shared" si="10"/>
        <v>0.82222222222222241</v>
      </c>
      <c r="U50" s="882">
        <v>2.7777777777777779E-3</v>
      </c>
      <c r="V50" s="889">
        <f t="shared" si="11"/>
        <v>0.82500000000000018</v>
      </c>
      <c r="W50" s="882">
        <v>2.7777777777777779E-3</v>
      </c>
      <c r="X50" s="889">
        <f t="shared" si="12"/>
        <v>0.82777777777777795</v>
      </c>
      <c r="Y50" s="882">
        <v>2.7777777777777779E-3</v>
      </c>
      <c r="Z50" s="889">
        <f t="shared" si="13"/>
        <v>0.83055555555555571</v>
      </c>
      <c r="AA50" s="882">
        <v>2.7777777777777779E-3</v>
      </c>
      <c r="AB50" s="889">
        <f t="shared" si="14"/>
        <v>0.83333333333333348</v>
      </c>
      <c r="AC50" s="881">
        <v>4.8611111111111112E-3</v>
      </c>
      <c r="AD50" s="889">
        <f t="shared" si="15"/>
        <v>0.83819444444444458</v>
      </c>
      <c r="AE50" s="881">
        <v>4.8611111111111112E-3</v>
      </c>
      <c r="AF50" s="889">
        <f t="shared" si="16"/>
        <v>0.84305555555555567</v>
      </c>
      <c r="AG50" s="881">
        <v>5.5555555555555558E-3</v>
      </c>
      <c r="AH50" s="889">
        <f t="shared" si="17"/>
        <v>0.8486111111111112</v>
      </c>
      <c r="AI50" s="882">
        <v>2.7777777777777779E-3</v>
      </c>
      <c r="AJ50" s="889">
        <f t="shared" si="18"/>
        <v>0.85138888888888897</v>
      </c>
      <c r="AK50" s="890">
        <v>6.2499999999999995E-3</v>
      </c>
      <c r="AL50" s="889">
        <f t="shared" si="19"/>
        <v>0.85763888888888895</v>
      </c>
      <c r="AM50" s="881">
        <v>6.2499999999999995E-3</v>
      </c>
      <c r="AN50" s="889">
        <f t="shared" si="20"/>
        <v>0.86388888888888893</v>
      </c>
      <c r="AO50" s="881">
        <v>0</v>
      </c>
      <c r="AP50" s="889">
        <f t="shared" si="21"/>
        <v>0.86388888888888893</v>
      </c>
      <c r="AQ50" s="879">
        <v>4.1666666666666666E-3</v>
      </c>
      <c r="AR50" s="889">
        <f t="shared" si="42"/>
        <v>0.86805555555555558</v>
      </c>
      <c r="AS50" s="882">
        <v>5.5555555555555558E-3</v>
      </c>
      <c r="AT50" s="889">
        <f t="shared" si="42"/>
        <v>0.87361111111111112</v>
      </c>
      <c r="AU50" s="889">
        <v>0</v>
      </c>
      <c r="AV50" s="889">
        <f t="shared" si="23"/>
        <v>0.87361111111111112</v>
      </c>
      <c r="AW50" s="889">
        <v>0</v>
      </c>
      <c r="AX50" s="889">
        <f t="shared" si="24"/>
        <v>0.87361111111111112</v>
      </c>
      <c r="AY50" s="889">
        <v>0</v>
      </c>
      <c r="AZ50" s="889">
        <f t="shared" si="25"/>
        <v>0.87361111111111112</v>
      </c>
      <c r="BA50" s="889">
        <v>0</v>
      </c>
      <c r="BB50" s="889">
        <f t="shared" si="26"/>
        <v>0.87361111111111112</v>
      </c>
      <c r="BC50" s="889">
        <v>0</v>
      </c>
      <c r="BD50" s="889">
        <f t="shared" si="27"/>
        <v>0.87361111111111112</v>
      </c>
      <c r="BE50" s="889">
        <v>0</v>
      </c>
      <c r="BF50" s="889">
        <f t="shared" si="28"/>
        <v>0.87361111111111112</v>
      </c>
      <c r="BG50" s="889">
        <v>0</v>
      </c>
      <c r="BH50" s="889">
        <f t="shared" si="29"/>
        <v>0.87361111111111112</v>
      </c>
      <c r="BI50" s="889">
        <v>0</v>
      </c>
      <c r="BJ50" s="889">
        <f t="shared" si="30"/>
        <v>0.87361111111111112</v>
      </c>
      <c r="BK50" s="889">
        <v>0</v>
      </c>
      <c r="BL50" s="889">
        <f t="shared" si="31"/>
        <v>0.87361111111111112</v>
      </c>
      <c r="BM50" s="889">
        <v>0</v>
      </c>
      <c r="BN50" s="889">
        <f t="shared" si="32"/>
        <v>0.87361111111111112</v>
      </c>
      <c r="BO50" s="889">
        <v>0</v>
      </c>
      <c r="BP50" s="889">
        <f t="shared" si="33"/>
        <v>0.87361111111111112</v>
      </c>
      <c r="BQ50" s="889">
        <v>0</v>
      </c>
      <c r="BR50" s="889">
        <f t="shared" si="34"/>
        <v>0.87361111111111112</v>
      </c>
      <c r="BS50" s="889">
        <v>0</v>
      </c>
      <c r="BT50" s="889">
        <f t="shared" si="35"/>
        <v>0.87361111111111112</v>
      </c>
      <c r="BU50" s="889">
        <v>0</v>
      </c>
      <c r="BV50" s="889">
        <f t="shared" si="36"/>
        <v>0.87361111111111112</v>
      </c>
      <c r="BW50" s="882">
        <v>4.1666666666666666E-3</v>
      </c>
      <c r="BX50" s="883">
        <f t="shared" si="37"/>
        <v>0.87777777777777777</v>
      </c>
      <c r="BY50" s="884"/>
      <c r="BZ50" s="101"/>
      <c r="CA50" s="101">
        <f t="shared" si="38"/>
        <v>9.9305555555555203E-2</v>
      </c>
      <c r="CB50" s="1">
        <f t="shared" si="0"/>
        <v>17.16083916083922</v>
      </c>
      <c r="CC50" s="103"/>
      <c r="CD50" s="88">
        <f t="shared" si="1"/>
        <v>142.99999999999949</v>
      </c>
      <c r="CE50" s="88">
        <f t="shared" si="2"/>
        <v>40.9</v>
      </c>
      <c r="CG50" s="33">
        <f t="shared" si="39"/>
        <v>9.9305555555555203E-2</v>
      </c>
      <c r="CH50" s="34">
        <f t="shared" si="3"/>
        <v>142.99999999999949</v>
      </c>
      <c r="CI50" s="35">
        <f t="shared" si="40"/>
        <v>2.3833333333333249</v>
      </c>
      <c r="CJ50" s="108"/>
    </row>
    <row r="51" spans="1:88" x14ac:dyDescent="0.2">
      <c r="A51" s="1242"/>
      <c r="B51" s="308">
        <v>28</v>
      </c>
      <c r="C51" s="718">
        <v>2.0833333333333332E-2</v>
      </c>
      <c r="D51" s="102">
        <f t="shared" si="41"/>
        <v>0.79930555555555594</v>
      </c>
      <c r="E51" s="104">
        <v>0</v>
      </c>
      <c r="F51" s="108"/>
      <c r="G51" s="104">
        <v>4.1666666666666666E-3</v>
      </c>
      <c r="H51" s="886">
        <f t="shared" si="4"/>
        <v>0.80347222222222259</v>
      </c>
      <c r="I51" s="877">
        <v>1.3888888888888888E-2</v>
      </c>
      <c r="J51" s="889">
        <f t="shared" si="5"/>
        <v>0.81736111111111143</v>
      </c>
      <c r="K51" s="892">
        <v>6.9444444444444441E-3</v>
      </c>
      <c r="L51" s="889">
        <f t="shared" si="6"/>
        <v>0.82430555555555585</v>
      </c>
      <c r="M51" s="881">
        <v>4.1666666666666666E-3</v>
      </c>
      <c r="N51" s="889">
        <f t="shared" si="7"/>
        <v>0.8284722222222225</v>
      </c>
      <c r="O51" s="881">
        <v>5.5555555555555558E-3</v>
      </c>
      <c r="P51" s="889">
        <f t="shared" si="8"/>
        <v>0.83402777777777803</v>
      </c>
      <c r="Q51" s="881">
        <v>4.1666666666666666E-3</v>
      </c>
      <c r="R51" s="889">
        <f t="shared" si="9"/>
        <v>0.83819444444444469</v>
      </c>
      <c r="S51" s="881">
        <v>4.8611111111111112E-3</v>
      </c>
      <c r="T51" s="889">
        <f t="shared" si="10"/>
        <v>0.84305555555555578</v>
      </c>
      <c r="U51" s="882">
        <v>2.7777777777777779E-3</v>
      </c>
      <c r="V51" s="889">
        <f t="shared" si="11"/>
        <v>0.84583333333333355</v>
      </c>
      <c r="W51" s="882">
        <v>2.7777777777777779E-3</v>
      </c>
      <c r="X51" s="889">
        <f t="shared" si="12"/>
        <v>0.84861111111111132</v>
      </c>
      <c r="Y51" s="882">
        <v>2.7777777777777779E-3</v>
      </c>
      <c r="Z51" s="889">
        <f t="shared" si="13"/>
        <v>0.85138888888888908</v>
      </c>
      <c r="AA51" s="882">
        <v>2.7777777777777779E-3</v>
      </c>
      <c r="AB51" s="889">
        <f t="shared" si="14"/>
        <v>0.85416666666666685</v>
      </c>
      <c r="AC51" s="881">
        <v>4.8611111111111112E-3</v>
      </c>
      <c r="AD51" s="889">
        <f t="shared" si="15"/>
        <v>0.85902777777777795</v>
      </c>
      <c r="AE51" s="881">
        <v>4.8611111111111112E-3</v>
      </c>
      <c r="AF51" s="889">
        <f t="shared" si="16"/>
        <v>0.86388888888888904</v>
      </c>
      <c r="AG51" s="881">
        <v>5.5555555555555558E-3</v>
      </c>
      <c r="AH51" s="889">
        <f t="shared" si="17"/>
        <v>0.86944444444444458</v>
      </c>
      <c r="AI51" s="882">
        <v>2.7777777777777779E-3</v>
      </c>
      <c r="AJ51" s="889">
        <f t="shared" si="18"/>
        <v>0.87222222222222234</v>
      </c>
      <c r="AK51" s="890">
        <v>6.2499999999999995E-3</v>
      </c>
      <c r="AL51" s="889">
        <f t="shared" si="19"/>
        <v>0.87847222222222232</v>
      </c>
      <c r="AM51" s="881">
        <v>6.2499999999999995E-3</v>
      </c>
      <c r="AN51" s="889">
        <f t="shared" si="20"/>
        <v>0.8847222222222223</v>
      </c>
      <c r="AO51" s="881">
        <v>0</v>
      </c>
      <c r="AP51" s="889">
        <f t="shared" si="21"/>
        <v>0.8847222222222223</v>
      </c>
      <c r="AQ51" s="879">
        <v>4.1666666666666666E-3</v>
      </c>
      <c r="AR51" s="889">
        <f t="shared" si="42"/>
        <v>0.88888888888888895</v>
      </c>
      <c r="AS51" s="882">
        <v>5.5555555555555558E-3</v>
      </c>
      <c r="AT51" s="889">
        <f t="shared" si="42"/>
        <v>0.89444444444444449</v>
      </c>
      <c r="AU51" s="889">
        <v>0</v>
      </c>
      <c r="AV51" s="889">
        <f t="shared" si="23"/>
        <v>0.89444444444444449</v>
      </c>
      <c r="AW51" s="889">
        <v>0</v>
      </c>
      <c r="AX51" s="889">
        <f t="shared" si="24"/>
        <v>0.89444444444444449</v>
      </c>
      <c r="AY51" s="889">
        <v>0</v>
      </c>
      <c r="AZ51" s="889">
        <f t="shared" si="25"/>
        <v>0.89444444444444449</v>
      </c>
      <c r="BA51" s="889">
        <v>0</v>
      </c>
      <c r="BB51" s="889">
        <f t="shared" si="26"/>
        <v>0.89444444444444449</v>
      </c>
      <c r="BC51" s="889">
        <v>0</v>
      </c>
      <c r="BD51" s="889">
        <f t="shared" si="27"/>
        <v>0.89444444444444449</v>
      </c>
      <c r="BE51" s="889">
        <v>0</v>
      </c>
      <c r="BF51" s="889">
        <f t="shared" si="28"/>
        <v>0.89444444444444449</v>
      </c>
      <c r="BG51" s="889">
        <v>0</v>
      </c>
      <c r="BH51" s="889">
        <f t="shared" si="29"/>
        <v>0.89444444444444449</v>
      </c>
      <c r="BI51" s="889">
        <v>0</v>
      </c>
      <c r="BJ51" s="889">
        <f t="shared" si="30"/>
        <v>0.89444444444444449</v>
      </c>
      <c r="BK51" s="889">
        <v>0</v>
      </c>
      <c r="BL51" s="889">
        <f t="shared" si="31"/>
        <v>0.89444444444444449</v>
      </c>
      <c r="BM51" s="889">
        <v>0</v>
      </c>
      <c r="BN51" s="889">
        <f t="shared" si="32"/>
        <v>0.89444444444444449</v>
      </c>
      <c r="BO51" s="889">
        <v>0</v>
      </c>
      <c r="BP51" s="889">
        <f t="shared" si="33"/>
        <v>0.89444444444444449</v>
      </c>
      <c r="BQ51" s="889">
        <v>0</v>
      </c>
      <c r="BR51" s="889">
        <f t="shared" si="34"/>
        <v>0.89444444444444449</v>
      </c>
      <c r="BS51" s="889">
        <v>0</v>
      </c>
      <c r="BT51" s="889">
        <f t="shared" si="35"/>
        <v>0.89444444444444449</v>
      </c>
      <c r="BU51" s="889">
        <v>0</v>
      </c>
      <c r="BV51" s="889">
        <f t="shared" si="36"/>
        <v>0.89444444444444449</v>
      </c>
      <c r="BW51" s="882">
        <v>4.1666666666666666E-3</v>
      </c>
      <c r="BX51" s="883">
        <f t="shared" si="37"/>
        <v>0.89861111111111114</v>
      </c>
      <c r="BY51" s="891"/>
      <c r="BZ51" s="101"/>
      <c r="CA51" s="101">
        <f t="shared" si="38"/>
        <v>9.9305555555555203E-2</v>
      </c>
      <c r="CB51" s="1">
        <f t="shared" si="0"/>
        <v>17.16083916083922</v>
      </c>
      <c r="CC51" s="103"/>
      <c r="CD51" s="88">
        <f t="shared" si="1"/>
        <v>142.99999999999949</v>
      </c>
      <c r="CE51" s="88">
        <f t="shared" si="2"/>
        <v>40.9</v>
      </c>
      <c r="CG51" s="33">
        <f t="shared" si="39"/>
        <v>9.9305555555555203E-2</v>
      </c>
      <c r="CH51" s="34">
        <f t="shared" si="3"/>
        <v>142.99999999999949</v>
      </c>
      <c r="CI51" s="35">
        <f t="shared" si="40"/>
        <v>2.3833333333333249</v>
      </c>
      <c r="CJ51" s="108"/>
    </row>
    <row r="52" spans="1:88" x14ac:dyDescent="0.2">
      <c r="A52" s="1242"/>
      <c r="B52" s="308">
        <v>29</v>
      </c>
      <c r="C52" s="718">
        <v>2.0833333333333332E-2</v>
      </c>
      <c r="D52" s="102">
        <f t="shared" si="41"/>
        <v>0.82013888888888931</v>
      </c>
      <c r="E52" s="104">
        <v>0</v>
      </c>
      <c r="F52" s="108"/>
      <c r="G52" s="104">
        <v>4.1666666666666666E-3</v>
      </c>
      <c r="H52" s="886">
        <f t="shared" si="4"/>
        <v>0.82430555555555596</v>
      </c>
      <c r="I52" s="877">
        <v>1.3888888888888888E-2</v>
      </c>
      <c r="J52" s="889">
        <f t="shared" si="5"/>
        <v>0.8381944444444448</v>
      </c>
      <c r="K52" s="892">
        <v>6.9444444444444441E-3</v>
      </c>
      <c r="L52" s="889">
        <f t="shared" si="6"/>
        <v>0.84513888888888922</v>
      </c>
      <c r="M52" s="881">
        <v>4.1666666666666666E-3</v>
      </c>
      <c r="N52" s="889">
        <f t="shared" si="7"/>
        <v>0.84930555555555587</v>
      </c>
      <c r="O52" s="881">
        <v>5.5555555555555558E-3</v>
      </c>
      <c r="P52" s="889">
        <f t="shared" si="8"/>
        <v>0.8548611111111114</v>
      </c>
      <c r="Q52" s="881">
        <v>4.1666666666666666E-3</v>
      </c>
      <c r="R52" s="889">
        <f t="shared" si="9"/>
        <v>0.85902777777777806</v>
      </c>
      <c r="S52" s="881">
        <v>4.8611111111111112E-3</v>
      </c>
      <c r="T52" s="889">
        <f t="shared" si="10"/>
        <v>0.86388888888888915</v>
      </c>
      <c r="U52" s="882">
        <v>2.7777777777777779E-3</v>
      </c>
      <c r="V52" s="889">
        <f t="shared" si="11"/>
        <v>0.86666666666666692</v>
      </c>
      <c r="W52" s="882">
        <v>2.7777777777777779E-3</v>
      </c>
      <c r="X52" s="889">
        <f t="shared" si="12"/>
        <v>0.86944444444444469</v>
      </c>
      <c r="Y52" s="882">
        <v>2.7777777777777779E-3</v>
      </c>
      <c r="Z52" s="889">
        <f t="shared" si="13"/>
        <v>0.87222222222222245</v>
      </c>
      <c r="AA52" s="882">
        <v>2.7777777777777779E-3</v>
      </c>
      <c r="AB52" s="889">
        <f t="shared" si="14"/>
        <v>0.87500000000000022</v>
      </c>
      <c r="AC52" s="881">
        <v>4.8611111111111112E-3</v>
      </c>
      <c r="AD52" s="889">
        <f t="shared" si="15"/>
        <v>0.87986111111111132</v>
      </c>
      <c r="AE52" s="881">
        <v>4.8611111111111112E-3</v>
      </c>
      <c r="AF52" s="889">
        <f t="shared" si="16"/>
        <v>0.88472222222222241</v>
      </c>
      <c r="AG52" s="881">
        <v>5.5555555555555558E-3</v>
      </c>
      <c r="AH52" s="889">
        <f t="shared" si="17"/>
        <v>0.89027777777777795</v>
      </c>
      <c r="AI52" s="882">
        <v>2.7777777777777779E-3</v>
      </c>
      <c r="AJ52" s="889">
        <f t="shared" si="18"/>
        <v>0.89305555555555571</v>
      </c>
      <c r="AK52" s="890">
        <v>6.2499999999999995E-3</v>
      </c>
      <c r="AL52" s="889">
        <f t="shared" si="19"/>
        <v>0.89930555555555569</v>
      </c>
      <c r="AM52" s="881">
        <v>6.2499999999999995E-3</v>
      </c>
      <c r="AN52" s="889">
        <f t="shared" si="20"/>
        <v>0.90555555555555567</v>
      </c>
      <c r="AO52" s="881">
        <v>0</v>
      </c>
      <c r="AP52" s="889">
        <f t="shared" si="21"/>
        <v>0.90555555555555567</v>
      </c>
      <c r="AQ52" s="879">
        <v>4.1666666666666666E-3</v>
      </c>
      <c r="AR52" s="889">
        <f t="shared" si="42"/>
        <v>0.90972222222222232</v>
      </c>
      <c r="AS52" s="882">
        <v>5.5555555555555558E-3</v>
      </c>
      <c r="AT52" s="889">
        <f t="shared" si="42"/>
        <v>0.91527777777777786</v>
      </c>
      <c r="AU52" s="889">
        <v>0</v>
      </c>
      <c r="AV52" s="889">
        <f t="shared" si="23"/>
        <v>0.91527777777777786</v>
      </c>
      <c r="AW52" s="889">
        <v>0</v>
      </c>
      <c r="AX52" s="889">
        <f t="shared" si="24"/>
        <v>0.91527777777777786</v>
      </c>
      <c r="AY52" s="889">
        <v>0</v>
      </c>
      <c r="AZ52" s="889">
        <f t="shared" si="25"/>
        <v>0.91527777777777786</v>
      </c>
      <c r="BA52" s="889">
        <v>0</v>
      </c>
      <c r="BB52" s="889">
        <f t="shared" si="26"/>
        <v>0.91527777777777786</v>
      </c>
      <c r="BC52" s="889">
        <v>0</v>
      </c>
      <c r="BD52" s="889">
        <f t="shared" si="27"/>
        <v>0.91527777777777786</v>
      </c>
      <c r="BE52" s="889">
        <v>0</v>
      </c>
      <c r="BF52" s="889">
        <f t="shared" si="28"/>
        <v>0.91527777777777786</v>
      </c>
      <c r="BG52" s="889">
        <v>0</v>
      </c>
      <c r="BH52" s="889">
        <f t="shared" si="29"/>
        <v>0.91527777777777786</v>
      </c>
      <c r="BI52" s="889">
        <v>0</v>
      </c>
      <c r="BJ52" s="889">
        <f t="shared" si="30"/>
        <v>0.91527777777777786</v>
      </c>
      <c r="BK52" s="889">
        <v>0</v>
      </c>
      <c r="BL52" s="889">
        <f t="shared" si="31"/>
        <v>0.91527777777777786</v>
      </c>
      <c r="BM52" s="889">
        <v>0</v>
      </c>
      <c r="BN52" s="889">
        <f t="shared" si="32"/>
        <v>0.91527777777777786</v>
      </c>
      <c r="BO52" s="889">
        <v>0</v>
      </c>
      <c r="BP52" s="889">
        <f t="shared" si="33"/>
        <v>0.91527777777777786</v>
      </c>
      <c r="BQ52" s="889">
        <v>0</v>
      </c>
      <c r="BR52" s="889">
        <f t="shared" si="34"/>
        <v>0.91527777777777786</v>
      </c>
      <c r="BS52" s="889">
        <v>0</v>
      </c>
      <c r="BT52" s="889">
        <f t="shared" si="35"/>
        <v>0.91527777777777786</v>
      </c>
      <c r="BU52" s="889">
        <v>0</v>
      </c>
      <c r="BV52" s="889">
        <f t="shared" si="36"/>
        <v>0.91527777777777786</v>
      </c>
      <c r="BW52" s="882">
        <v>4.1666666666666666E-3</v>
      </c>
      <c r="BX52" s="883">
        <f t="shared" si="37"/>
        <v>0.91944444444444451</v>
      </c>
      <c r="BY52" s="884"/>
      <c r="BZ52" s="101"/>
      <c r="CA52" s="101">
        <f t="shared" si="38"/>
        <v>9.9305555555555203E-2</v>
      </c>
      <c r="CB52" s="1">
        <f t="shared" si="0"/>
        <v>17.16083916083922</v>
      </c>
      <c r="CC52" s="103"/>
      <c r="CD52" s="88">
        <f t="shared" si="1"/>
        <v>142.99999999999949</v>
      </c>
      <c r="CE52" s="88">
        <f t="shared" si="2"/>
        <v>40.9</v>
      </c>
      <c r="CG52" s="33">
        <f t="shared" si="39"/>
        <v>9.9305555555555203E-2</v>
      </c>
      <c r="CH52" s="34">
        <f t="shared" si="3"/>
        <v>142.99999999999949</v>
      </c>
      <c r="CI52" s="35">
        <f t="shared" si="40"/>
        <v>2.3833333333333249</v>
      </c>
      <c r="CJ52" s="108"/>
    </row>
    <row r="53" spans="1:88" x14ac:dyDescent="0.2">
      <c r="A53" s="1242"/>
      <c r="B53" s="8">
        <v>30</v>
      </c>
      <c r="C53" s="944">
        <v>2.0833333333333332E-2</v>
      </c>
      <c r="D53" s="5">
        <f t="shared" si="41"/>
        <v>0.84097222222222268</v>
      </c>
      <c r="E53" s="6">
        <v>0</v>
      </c>
      <c r="F53" s="108"/>
      <c r="G53" s="6">
        <v>4.1666666666666666E-3</v>
      </c>
      <c r="H53" s="886">
        <f t="shared" si="4"/>
        <v>0.84513888888888933</v>
      </c>
      <c r="I53" s="877">
        <v>1.3888888888888888E-2</v>
      </c>
      <c r="J53" s="889">
        <f t="shared" si="5"/>
        <v>0.85902777777777817</v>
      </c>
      <c r="K53" s="892">
        <v>6.9444444444444441E-3</v>
      </c>
      <c r="L53" s="889">
        <f t="shared" si="6"/>
        <v>0.86597222222222259</v>
      </c>
      <c r="M53" s="881">
        <v>4.1666666666666666E-3</v>
      </c>
      <c r="N53" s="889">
        <f t="shared" si="7"/>
        <v>0.87013888888888924</v>
      </c>
      <c r="O53" s="881">
        <v>5.5555555555555558E-3</v>
      </c>
      <c r="P53" s="889">
        <f t="shared" si="8"/>
        <v>0.87569444444444478</v>
      </c>
      <c r="Q53" s="881">
        <v>4.1666666666666666E-3</v>
      </c>
      <c r="R53" s="889">
        <f t="shared" si="9"/>
        <v>0.87986111111111143</v>
      </c>
      <c r="S53" s="881">
        <v>4.8611111111111112E-3</v>
      </c>
      <c r="T53" s="889">
        <f t="shared" si="10"/>
        <v>0.88472222222222252</v>
      </c>
      <c r="U53" s="882">
        <v>2.7777777777777779E-3</v>
      </c>
      <c r="V53" s="889">
        <f t="shared" si="11"/>
        <v>0.88750000000000029</v>
      </c>
      <c r="W53" s="882">
        <v>2.7777777777777779E-3</v>
      </c>
      <c r="X53" s="889">
        <f t="shared" si="12"/>
        <v>0.89027777777777806</v>
      </c>
      <c r="Y53" s="882">
        <v>2.7777777777777779E-3</v>
      </c>
      <c r="Z53" s="889">
        <f t="shared" si="13"/>
        <v>0.89305555555555582</v>
      </c>
      <c r="AA53" s="882">
        <v>2.7777777777777779E-3</v>
      </c>
      <c r="AB53" s="889">
        <f t="shared" si="14"/>
        <v>0.89583333333333359</v>
      </c>
      <c r="AC53" s="881">
        <v>4.8611111111111112E-3</v>
      </c>
      <c r="AD53" s="889">
        <f t="shared" si="15"/>
        <v>0.90069444444444469</v>
      </c>
      <c r="AE53" s="881">
        <v>4.8611111111111112E-3</v>
      </c>
      <c r="AF53" s="889">
        <f t="shared" si="16"/>
        <v>0.90555555555555578</v>
      </c>
      <c r="AG53" s="881">
        <v>5.5555555555555558E-3</v>
      </c>
      <c r="AH53" s="889">
        <f t="shared" si="17"/>
        <v>0.91111111111111132</v>
      </c>
      <c r="AI53" s="882">
        <v>2.7777777777777779E-3</v>
      </c>
      <c r="AJ53" s="889">
        <f t="shared" si="18"/>
        <v>0.91388888888888908</v>
      </c>
      <c r="AK53" s="890">
        <v>6.2499999999999995E-3</v>
      </c>
      <c r="AL53" s="889">
        <f t="shared" si="19"/>
        <v>0.92013888888888906</v>
      </c>
      <c r="AM53" s="881">
        <v>6.2499999999999995E-3</v>
      </c>
      <c r="AN53" s="889">
        <f t="shared" si="20"/>
        <v>0.92638888888888904</v>
      </c>
      <c r="AO53" s="881">
        <v>0</v>
      </c>
      <c r="AP53" s="889">
        <f t="shared" si="21"/>
        <v>0.92638888888888904</v>
      </c>
      <c r="AQ53" s="879">
        <v>4.1666666666666666E-3</v>
      </c>
      <c r="AR53" s="889">
        <f t="shared" si="42"/>
        <v>0.93055555555555569</v>
      </c>
      <c r="AS53" s="882">
        <v>5.5555555555555558E-3</v>
      </c>
      <c r="AT53" s="889">
        <f t="shared" si="42"/>
        <v>0.93611111111111123</v>
      </c>
      <c r="AU53" s="889">
        <v>0</v>
      </c>
      <c r="AV53" s="889">
        <f t="shared" si="23"/>
        <v>0.93611111111111123</v>
      </c>
      <c r="AW53" s="889">
        <v>0</v>
      </c>
      <c r="AX53" s="889">
        <f t="shared" si="24"/>
        <v>0.93611111111111123</v>
      </c>
      <c r="AY53" s="889">
        <v>0</v>
      </c>
      <c r="AZ53" s="889">
        <f t="shared" si="25"/>
        <v>0.93611111111111123</v>
      </c>
      <c r="BA53" s="889">
        <v>0</v>
      </c>
      <c r="BB53" s="889">
        <f t="shared" si="26"/>
        <v>0.93611111111111123</v>
      </c>
      <c r="BC53" s="889">
        <v>0</v>
      </c>
      <c r="BD53" s="889">
        <f t="shared" si="27"/>
        <v>0.93611111111111123</v>
      </c>
      <c r="BE53" s="889">
        <v>0</v>
      </c>
      <c r="BF53" s="889">
        <f t="shared" si="28"/>
        <v>0.93611111111111123</v>
      </c>
      <c r="BG53" s="889">
        <v>0</v>
      </c>
      <c r="BH53" s="889">
        <f t="shared" si="29"/>
        <v>0.93611111111111123</v>
      </c>
      <c r="BI53" s="889">
        <v>0</v>
      </c>
      <c r="BJ53" s="889">
        <f t="shared" si="30"/>
        <v>0.93611111111111123</v>
      </c>
      <c r="BK53" s="889">
        <v>0</v>
      </c>
      <c r="BL53" s="889">
        <f t="shared" si="31"/>
        <v>0.93611111111111123</v>
      </c>
      <c r="BM53" s="889">
        <v>0</v>
      </c>
      <c r="BN53" s="889">
        <f t="shared" si="32"/>
        <v>0.93611111111111123</v>
      </c>
      <c r="BO53" s="889">
        <v>0</v>
      </c>
      <c r="BP53" s="889">
        <f t="shared" si="33"/>
        <v>0.93611111111111123</v>
      </c>
      <c r="BQ53" s="889">
        <v>0</v>
      </c>
      <c r="BR53" s="889">
        <f t="shared" si="34"/>
        <v>0.93611111111111123</v>
      </c>
      <c r="BS53" s="889">
        <v>0</v>
      </c>
      <c r="BT53" s="889">
        <f t="shared" si="35"/>
        <v>0.93611111111111123</v>
      </c>
      <c r="BU53" s="889">
        <v>0</v>
      </c>
      <c r="BV53" s="889">
        <f t="shared" si="36"/>
        <v>0.93611111111111123</v>
      </c>
      <c r="BW53" s="882">
        <v>4.1666666666666666E-3</v>
      </c>
      <c r="BX53" s="883">
        <f t="shared" si="37"/>
        <v>0.94027777777777788</v>
      </c>
      <c r="BY53" s="945"/>
      <c r="BZ53" s="110"/>
      <c r="CA53" s="110">
        <f t="shared" si="38"/>
        <v>9.9305555555555203E-2</v>
      </c>
      <c r="CB53" s="339">
        <f t="shared" si="0"/>
        <v>17.16083916083922</v>
      </c>
      <c r="CC53" s="152"/>
      <c r="CD53" s="88">
        <f t="shared" si="1"/>
        <v>142.99999999999949</v>
      </c>
      <c r="CE53" s="88">
        <f t="shared" si="2"/>
        <v>40.9</v>
      </c>
      <c r="CG53" s="33">
        <f t="shared" si="39"/>
        <v>9.9305555555555203E-2</v>
      </c>
      <c r="CH53" s="34">
        <f t="shared" si="3"/>
        <v>142.99999999999949</v>
      </c>
      <c r="CI53" s="35">
        <f t="shared" si="40"/>
        <v>2.3833333333333249</v>
      </c>
      <c r="CJ53" s="108"/>
    </row>
    <row r="54" spans="1:88" ht="13.5" thickBot="1" x14ac:dyDescent="0.25">
      <c r="A54" s="1242"/>
      <c r="B54" s="309">
        <v>31</v>
      </c>
      <c r="C54" s="918">
        <v>2.0833333333333332E-2</v>
      </c>
      <c r="D54" s="344">
        <f t="shared" si="41"/>
        <v>0.86180555555555605</v>
      </c>
      <c r="E54" s="105">
        <v>0</v>
      </c>
      <c r="F54" s="946"/>
      <c r="G54" s="105">
        <v>4.1666666666666666E-3</v>
      </c>
      <c r="H54" s="886">
        <f t="shared" si="4"/>
        <v>0.8659722222222227</v>
      </c>
      <c r="I54" s="877">
        <v>1.3888888888888888E-2</v>
      </c>
      <c r="J54" s="889">
        <f t="shared" si="5"/>
        <v>0.87986111111111154</v>
      </c>
      <c r="K54" s="892">
        <v>6.9444444444444441E-3</v>
      </c>
      <c r="L54" s="889">
        <f t="shared" si="6"/>
        <v>0.88680555555555596</v>
      </c>
      <c r="M54" s="881">
        <v>4.1666666666666666E-3</v>
      </c>
      <c r="N54" s="889">
        <f t="shared" si="7"/>
        <v>0.89097222222222261</v>
      </c>
      <c r="O54" s="881">
        <v>5.5555555555555558E-3</v>
      </c>
      <c r="P54" s="889">
        <f t="shared" si="8"/>
        <v>0.89652777777777815</v>
      </c>
      <c r="Q54" s="881">
        <v>4.1666666666666666E-3</v>
      </c>
      <c r="R54" s="889">
        <f t="shared" si="9"/>
        <v>0.9006944444444448</v>
      </c>
      <c r="S54" s="881">
        <v>4.8611111111111112E-3</v>
      </c>
      <c r="T54" s="889">
        <f t="shared" si="10"/>
        <v>0.90555555555555589</v>
      </c>
      <c r="U54" s="882">
        <v>2.7777777777777779E-3</v>
      </c>
      <c r="V54" s="889">
        <f t="shared" si="11"/>
        <v>0.90833333333333366</v>
      </c>
      <c r="W54" s="882">
        <v>2.7777777777777779E-3</v>
      </c>
      <c r="X54" s="889">
        <f t="shared" si="12"/>
        <v>0.91111111111111143</v>
      </c>
      <c r="Y54" s="882">
        <v>2.7777777777777779E-3</v>
      </c>
      <c r="Z54" s="889">
        <f t="shared" si="13"/>
        <v>0.91388888888888919</v>
      </c>
      <c r="AA54" s="882">
        <v>2.7777777777777779E-3</v>
      </c>
      <c r="AB54" s="889">
        <f t="shared" si="14"/>
        <v>0.91666666666666696</v>
      </c>
      <c r="AC54" s="881">
        <v>4.8611111111111112E-3</v>
      </c>
      <c r="AD54" s="889">
        <f t="shared" si="15"/>
        <v>0.92152777777777806</v>
      </c>
      <c r="AE54" s="881">
        <v>4.8611111111111112E-3</v>
      </c>
      <c r="AF54" s="889">
        <f t="shared" si="16"/>
        <v>0.92638888888888915</v>
      </c>
      <c r="AG54" s="881">
        <v>5.5555555555555558E-3</v>
      </c>
      <c r="AH54" s="889">
        <f t="shared" si="17"/>
        <v>0.93194444444444469</v>
      </c>
      <c r="AI54" s="882">
        <v>2.7777777777777779E-3</v>
      </c>
      <c r="AJ54" s="889">
        <f t="shared" si="18"/>
        <v>0.93472222222222245</v>
      </c>
      <c r="AK54" s="890">
        <v>6.2499999999999995E-3</v>
      </c>
      <c r="AL54" s="889">
        <f t="shared" si="19"/>
        <v>0.94097222222222243</v>
      </c>
      <c r="AM54" s="881">
        <v>6.2499999999999995E-3</v>
      </c>
      <c r="AN54" s="889">
        <f t="shared" si="20"/>
        <v>0.94722222222222241</v>
      </c>
      <c r="AO54" s="881">
        <v>0</v>
      </c>
      <c r="AP54" s="889">
        <f t="shared" si="21"/>
        <v>0.94722222222222241</v>
      </c>
      <c r="AQ54" s="879">
        <v>4.1666666666666666E-3</v>
      </c>
      <c r="AR54" s="889">
        <f t="shared" si="42"/>
        <v>0.95138888888888906</v>
      </c>
      <c r="AS54" s="882">
        <v>5.5555555555555558E-3</v>
      </c>
      <c r="AT54" s="889">
        <f t="shared" si="42"/>
        <v>0.9569444444444446</v>
      </c>
      <c r="AU54" s="889">
        <v>0</v>
      </c>
      <c r="AV54" s="889">
        <f t="shared" si="23"/>
        <v>0.9569444444444446</v>
      </c>
      <c r="AW54" s="889">
        <v>0</v>
      </c>
      <c r="AX54" s="889">
        <f t="shared" si="24"/>
        <v>0.9569444444444446</v>
      </c>
      <c r="AY54" s="889">
        <v>0</v>
      </c>
      <c r="AZ54" s="889">
        <f t="shared" si="25"/>
        <v>0.9569444444444446</v>
      </c>
      <c r="BA54" s="889">
        <v>0</v>
      </c>
      <c r="BB54" s="889">
        <f t="shared" si="26"/>
        <v>0.9569444444444446</v>
      </c>
      <c r="BC54" s="889">
        <v>0</v>
      </c>
      <c r="BD54" s="889">
        <f t="shared" si="27"/>
        <v>0.9569444444444446</v>
      </c>
      <c r="BE54" s="889">
        <v>0</v>
      </c>
      <c r="BF54" s="889">
        <f t="shared" si="28"/>
        <v>0.9569444444444446</v>
      </c>
      <c r="BG54" s="889">
        <v>0</v>
      </c>
      <c r="BH54" s="889">
        <f t="shared" si="29"/>
        <v>0.9569444444444446</v>
      </c>
      <c r="BI54" s="889">
        <v>0</v>
      </c>
      <c r="BJ54" s="889">
        <f t="shared" si="30"/>
        <v>0.9569444444444446</v>
      </c>
      <c r="BK54" s="889">
        <v>0</v>
      </c>
      <c r="BL54" s="889">
        <f t="shared" si="31"/>
        <v>0.9569444444444446</v>
      </c>
      <c r="BM54" s="889">
        <v>0</v>
      </c>
      <c r="BN54" s="889">
        <f t="shared" si="32"/>
        <v>0.9569444444444446</v>
      </c>
      <c r="BO54" s="889">
        <v>0</v>
      </c>
      <c r="BP54" s="889">
        <f t="shared" si="33"/>
        <v>0.9569444444444446</v>
      </c>
      <c r="BQ54" s="889">
        <v>0</v>
      </c>
      <c r="BR54" s="889">
        <f t="shared" si="34"/>
        <v>0.9569444444444446</v>
      </c>
      <c r="BS54" s="889">
        <v>0</v>
      </c>
      <c r="BT54" s="889">
        <f t="shared" si="35"/>
        <v>0.9569444444444446</v>
      </c>
      <c r="BU54" s="889">
        <v>0</v>
      </c>
      <c r="BV54" s="889">
        <f t="shared" si="36"/>
        <v>0.9569444444444446</v>
      </c>
      <c r="BW54" s="882">
        <v>4.1666666666666666E-3</v>
      </c>
      <c r="BX54" s="883">
        <f t="shared" si="37"/>
        <v>0.96111111111111125</v>
      </c>
      <c r="BY54" s="916"/>
      <c r="BZ54" s="105"/>
      <c r="CA54" s="105">
        <f t="shared" si="38"/>
        <v>9.9305555555555203E-2</v>
      </c>
      <c r="CB54" s="335">
        <f t="shared" si="0"/>
        <v>17.16083916083922</v>
      </c>
      <c r="CC54" s="159"/>
      <c r="CD54" s="88">
        <f t="shared" si="1"/>
        <v>142.99999999999949</v>
      </c>
      <c r="CE54" s="88">
        <f t="shared" si="2"/>
        <v>40.9</v>
      </c>
      <c r="CG54" s="33">
        <f t="shared" si="39"/>
        <v>9.9305555555555203E-2</v>
      </c>
      <c r="CH54" s="34">
        <f t="shared" si="3"/>
        <v>142.99999999999949</v>
      </c>
      <c r="CI54" s="35">
        <f t="shared" si="40"/>
        <v>2.3833333333333249</v>
      </c>
      <c r="CJ54" s="108"/>
    </row>
    <row r="55" spans="1:88" x14ac:dyDescent="0.2">
      <c r="A55" s="1242"/>
      <c r="B55" s="7">
        <v>32</v>
      </c>
      <c r="C55" s="718">
        <v>2.0833333333333332E-2</v>
      </c>
      <c r="D55" s="102">
        <f t="shared" si="41"/>
        <v>0.88263888888888942</v>
      </c>
      <c r="E55" s="104">
        <v>0</v>
      </c>
      <c r="F55" s="108"/>
      <c r="G55" s="104">
        <v>4.1666666666666666E-3</v>
      </c>
      <c r="H55" s="13">
        <f t="shared" si="4"/>
        <v>0.88680555555555607</v>
      </c>
      <c r="I55" s="892">
        <v>1.3888888888888888E-2</v>
      </c>
      <c r="J55" s="101">
        <f t="shared" si="5"/>
        <v>0.90069444444444491</v>
      </c>
      <c r="K55" s="892">
        <v>5.5555555555555558E-3</v>
      </c>
      <c r="L55" s="101">
        <f t="shared" si="6"/>
        <v>0.90625000000000044</v>
      </c>
      <c r="M55" s="890">
        <v>3.472222222222222E-3</v>
      </c>
      <c r="N55" s="101">
        <f t="shared" si="7"/>
        <v>0.90972222222222265</v>
      </c>
      <c r="O55" s="890">
        <v>5.5555555555555558E-3</v>
      </c>
      <c r="P55" s="220">
        <f t="shared" si="8"/>
        <v>0.91527777777777819</v>
      </c>
      <c r="Q55" s="890">
        <v>4.1666666666666666E-3</v>
      </c>
      <c r="R55" s="101">
        <f t="shared" si="9"/>
        <v>0.91944444444444484</v>
      </c>
      <c r="S55" s="890">
        <v>4.8611111111111112E-3</v>
      </c>
      <c r="T55" s="101">
        <f t="shared" si="10"/>
        <v>0.92430555555555594</v>
      </c>
      <c r="U55" s="104">
        <v>2.7777777777777779E-3</v>
      </c>
      <c r="V55" s="101">
        <f t="shared" si="11"/>
        <v>0.9270833333333337</v>
      </c>
      <c r="W55" s="104">
        <v>2.7777777777777779E-3</v>
      </c>
      <c r="X55" s="101">
        <f t="shared" si="12"/>
        <v>0.92986111111111147</v>
      </c>
      <c r="Y55" s="104">
        <v>2.7777777777777779E-3</v>
      </c>
      <c r="Z55" s="101">
        <f t="shared" si="13"/>
        <v>0.93263888888888924</v>
      </c>
      <c r="AA55" s="104">
        <v>2.7777777777777779E-3</v>
      </c>
      <c r="AB55" s="101">
        <f t="shared" si="14"/>
        <v>0.93541666666666701</v>
      </c>
      <c r="AC55" s="890">
        <v>4.8611111111111112E-3</v>
      </c>
      <c r="AD55" s="101">
        <f t="shared" si="15"/>
        <v>0.9402777777777781</v>
      </c>
      <c r="AE55" s="890">
        <v>4.1666666666666666E-3</v>
      </c>
      <c r="AF55" s="101">
        <f t="shared" si="16"/>
        <v>0.94444444444444475</v>
      </c>
      <c r="AG55" s="890">
        <v>5.5555555555555558E-3</v>
      </c>
      <c r="AH55" s="101">
        <f t="shared" si="17"/>
        <v>0.95000000000000029</v>
      </c>
      <c r="AI55" s="104">
        <v>2.7777777777777779E-3</v>
      </c>
      <c r="AJ55" s="101">
        <f t="shared" si="18"/>
        <v>0.95277777777777806</v>
      </c>
      <c r="AK55" s="890">
        <v>5.5555555555555558E-3</v>
      </c>
      <c r="AL55" s="101">
        <f t="shared" si="19"/>
        <v>0.95833333333333359</v>
      </c>
      <c r="AM55" s="890">
        <v>6.2499999999999995E-3</v>
      </c>
      <c r="AN55" s="101">
        <f t="shared" si="20"/>
        <v>0.96458333333333357</v>
      </c>
      <c r="AO55" s="890">
        <v>0</v>
      </c>
      <c r="AP55" s="101">
        <f t="shared" si="21"/>
        <v>0.96458333333333357</v>
      </c>
      <c r="AQ55" s="893">
        <v>4.1666666666666666E-3</v>
      </c>
      <c r="AR55" s="101">
        <f t="shared" si="42"/>
        <v>0.96875000000000022</v>
      </c>
      <c r="AS55" s="104">
        <v>4.8611111111111112E-3</v>
      </c>
      <c r="AT55" s="101">
        <f t="shared" si="42"/>
        <v>0.97361111111111132</v>
      </c>
      <c r="AU55" s="101">
        <v>0</v>
      </c>
      <c r="AV55" s="101">
        <f t="shared" si="23"/>
        <v>0.97361111111111132</v>
      </c>
      <c r="AW55" s="101">
        <v>0</v>
      </c>
      <c r="AX55" s="101">
        <f t="shared" si="24"/>
        <v>0.97361111111111132</v>
      </c>
      <c r="AY55" s="101">
        <v>0</v>
      </c>
      <c r="AZ55" s="101">
        <f t="shared" si="25"/>
        <v>0.97361111111111132</v>
      </c>
      <c r="BA55" s="101">
        <v>0</v>
      </c>
      <c r="BB55" s="101">
        <f t="shared" si="26"/>
        <v>0.97361111111111132</v>
      </c>
      <c r="BC55" s="101">
        <v>0</v>
      </c>
      <c r="BD55" s="101">
        <f t="shared" si="27"/>
        <v>0.97361111111111132</v>
      </c>
      <c r="BE55" s="101">
        <v>0</v>
      </c>
      <c r="BF55" s="101">
        <f t="shared" si="28"/>
        <v>0.97361111111111132</v>
      </c>
      <c r="BG55" s="101">
        <v>0</v>
      </c>
      <c r="BH55" s="101">
        <f t="shared" si="29"/>
        <v>0.97361111111111132</v>
      </c>
      <c r="BI55" s="101">
        <v>0</v>
      </c>
      <c r="BJ55" s="101">
        <f t="shared" si="30"/>
        <v>0.97361111111111132</v>
      </c>
      <c r="BK55" s="101">
        <v>0</v>
      </c>
      <c r="BL55" s="101">
        <f t="shared" si="31"/>
        <v>0.97361111111111132</v>
      </c>
      <c r="BM55" s="101">
        <v>0</v>
      </c>
      <c r="BN55" s="101">
        <f t="shared" si="32"/>
        <v>0.97361111111111132</v>
      </c>
      <c r="BO55" s="101">
        <v>0</v>
      </c>
      <c r="BP55" s="101">
        <f t="shared" si="33"/>
        <v>0.97361111111111132</v>
      </c>
      <c r="BQ55" s="101">
        <v>0</v>
      </c>
      <c r="BR55" s="101">
        <f t="shared" si="34"/>
        <v>0.97361111111111132</v>
      </c>
      <c r="BS55" s="101">
        <v>0</v>
      </c>
      <c r="BT55" s="101">
        <f t="shared" si="35"/>
        <v>0.97361111111111132</v>
      </c>
      <c r="BU55" s="101">
        <v>0</v>
      </c>
      <c r="BV55" s="101">
        <f t="shared" si="36"/>
        <v>0.97361111111111132</v>
      </c>
      <c r="BW55" s="104">
        <v>4.1666666666666666E-3</v>
      </c>
      <c r="BX55" s="102">
        <f t="shared" si="37"/>
        <v>0.97777777777777797</v>
      </c>
      <c r="BY55" s="884"/>
      <c r="BZ55" s="104"/>
      <c r="CA55" s="104">
        <f t="shared" si="38"/>
        <v>9.5138888888888551E-2</v>
      </c>
      <c r="CB55" s="1">
        <f t="shared" si="0"/>
        <v>17.912408759124151</v>
      </c>
      <c r="CC55" s="153"/>
      <c r="CD55" s="88">
        <f t="shared" si="1"/>
        <v>136.99999999999952</v>
      </c>
      <c r="CE55" s="88">
        <f t="shared" si="2"/>
        <v>40.9</v>
      </c>
      <c r="CG55" s="33">
        <f t="shared" si="39"/>
        <v>9.5138888888888551E-2</v>
      </c>
      <c r="CH55" s="34">
        <f t="shared" si="3"/>
        <v>136.99999999999952</v>
      </c>
      <c r="CI55" s="35">
        <f t="shared" si="40"/>
        <v>2.2833333333333252</v>
      </c>
      <c r="CJ55" s="108"/>
    </row>
    <row r="56" spans="1:88" x14ac:dyDescent="0.2">
      <c r="A56" s="1242"/>
      <c r="B56" s="308">
        <v>33</v>
      </c>
      <c r="C56" s="718">
        <v>4.1666666666666664E-2</v>
      </c>
      <c r="D56" s="102">
        <f t="shared" si="41"/>
        <v>0.92430555555555605</v>
      </c>
      <c r="E56" s="104">
        <v>0</v>
      </c>
      <c r="F56" s="108"/>
      <c r="G56" s="104">
        <v>4.1666666666666666E-3</v>
      </c>
      <c r="H56" s="13">
        <f t="shared" si="4"/>
        <v>0.9284722222222227</v>
      </c>
      <c r="I56" s="892">
        <v>1.3888888888888888E-2</v>
      </c>
      <c r="J56" s="101">
        <f t="shared" si="5"/>
        <v>0.94236111111111154</v>
      </c>
      <c r="K56" s="892">
        <v>5.5555555555555558E-3</v>
      </c>
      <c r="L56" s="101">
        <f t="shared" si="6"/>
        <v>0.94791666666666707</v>
      </c>
      <c r="M56" s="890">
        <v>3.472222222222222E-3</v>
      </c>
      <c r="N56" s="101">
        <f t="shared" si="7"/>
        <v>0.95138888888888928</v>
      </c>
      <c r="O56" s="890">
        <v>5.5555555555555558E-3</v>
      </c>
      <c r="P56" s="220">
        <f t="shared" si="8"/>
        <v>0.95694444444444482</v>
      </c>
      <c r="Q56" s="890">
        <v>4.1666666666666666E-3</v>
      </c>
      <c r="R56" s="101">
        <f t="shared" si="9"/>
        <v>0.96111111111111147</v>
      </c>
      <c r="S56" s="890">
        <v>4.8611111111111112E-3</v>
      </c>
      <c r="T56" s="101">
        <f t="shared" si="10"/>
        <v>0.96597222222222257</v>
      </c>
      <c r="U56" s="104">
        <v>2.7777777777777779E-3</v>
      </c>
      <c r="V56" s="101">
        <f t="shared" si="11"/>
        <v>0.96875000000000033</v>
      </c>
      <c r="W56" s="104">
        <v>2.7777777777777779E-3</v>
      </c>
      <c r="X56" s="101">
        <f t="shared" si="12"/>
        <v>0.9715277777777781</v>
      </c>
      <c r="Y56" s="104">
        <v>2.7777777777777779E-3</v>
      </c>
      <c r="Z56" s="101">
        <f t="shared" si="13"/>
        <v>0.97430555555555587</v>
      </c>
      <c r="AA56" s="104">
        <v>2.7777777777777779E-3</v>
      </c>
      <c r="AB56" s="101">
        <f t="shared" si="14"/>
        <v>0.97708333333333364</v>
      </c>
      <c r="AC56" s="890">
        <v>4.8611111111111112E-3</v>
      </c>
      <c r="AD56" s="101">
        <f t="shared" si="15"/>
        <v>0.98194444444444473</v>
      </c>
      <c r="AE56" s="890">
        <v>4.1666666666666666E-3</v>
      </c>
      <c r="AF56" s="101">
        <f t="shared" si="16"/>
        <v>0.98611111111111138</v>
      </c>
      <c r="AG56" s="890">
        <v>5.5555555555555558E-3</v>
      </c>
      <c r="AH56" s="101">
        <f t="shared" si="17"/>
        <v>0.99166666666666692</v>
      </c>
      <c r="AI56" s="104">
        <v>2.7777777777777779E-3</v>
      </c>
      <c r="AJ56" s="101">
        <f t="shared" si="18"/>
        <v>0.99444444444444469</v>
      </c>
      <c r="AK56" s="890">
        <v>5.5555555555555558E-3</v>
      </c>
      <c r="AL56" s="101">
        <f t="shared" si="19"/>
        <v>1.0000000000000002</v>
      </c>
      <c r="AM56" s="890">
        <v>6.2499999999999995E-3</v>
      </c>
      <c r="AN56" s="101">
        <f t="shared" si="20"/>
        <v>1.0062500000000003</v>
      </c>
      <c r="AO56" s="890">
        <v>0</v>
      </c>
      <c r="AP56" s="101">
        <f t="shared" si="21"/>
        <v>1.0062500000000003</v>
      </c>
      <c r="AQ56" s="893">
        <v>4.1666666666666666E-3</v>
      </c>
      <c r="AR56" s="101">
        <f t="shared" si="42"/>
        <v>1.010416666666667</v>
      </c>
      <c r="AS56" s="104">
        <v>4.8611111111111112E-3</v>
      </c>
      <c r="AT56" s="101">
        <f t="shared" si="42"/>
        <v>1.0152777777777782</v>
      </c>
      <c r="AU56" s="101">
        <v>0</v>
      </c>
      <c r="AV56" s="101">
        <f t="shared" si="23"/>
        <v>1.0152777777777782</v>
      </c>
      <c r="AW56" s="101">
        <v>0</v>
      </c>
      <c r="AX56" s="101">
        <f t="shared" si="24"/>
        <v>1.0152777777777782</v>
      </c>
      <c r="AY56" s="101">
        <v>0</v>
      </c>
      <c r="AZ56" s="101">
        <f t="shared" si="25"/>
        <v>1.0152777777777782</v>
      </c>
      <c r="BA56" s="101">
        <v>0</v>
      </c>
      <c r="BB56" s="101">
        <f t="shared" si="26"/>
        <v>1.0152777777777782</v>
      </c>
      <c r="BC56" s="101">
        <v>0</v>
      </c>
      <c r="BD56" s="101">
        <f t="shared" si="27"/>
        <v>1.0152777777777782</v>
      </c>
      <c r="BE56" s="101">
        <v>0</v>
      </c>
      <c r="BF56" s="101">
        <f t="shared" si="28"/>
        <v>1.0152777777777782</v>
      </c>
      <c r="BG56" s="101">
        <v>0</v>
      </c>
      <c r="BH56" s="101">
        <f t="shared" si="29"/>
        <v>1.0152777777777782</v>
      </c>
      <c r="BI56" s="101">
        <v>0</v>
      </c>
      <c r="BJ56" s="101">
        <f t="shared" si="30"/>
        <v>1.0152777777777782</v>
      </c>
      <c r="BK56" s="101">
        <v>0</v>
      </c>
      <c r="BL56" s="101">
        <f t="shared" si="31"/>
        <v>1.0152777777777782</v>
      </c>
      <c r="BM56" s="101">
        <v>0</v>
      </c>
      <c r="BN56" s="101">
        <f t="shared" si="32"/>
        <v>1.0152777777777782</v>
      </c>
      <c r="BO56" s="101">
        <v>0</v>
      </c>
      <c r="BP56" s="101">
        <f t="shared" si="33"/>
        <v>1.0152777777777782</v>
      </c>
      <c r="BQ56" s="101">
        <v>0</v>
      </c>
      <c r="BR56" s="101">
        <f t="shared" si="34"/>
        <v>1.0152777777777782</v>
      </c>
      <c r="BS56" s="101">
        <v>0</v>
      </c>
      <c r="BT56" s="101">
        <f t="shared" si="35"/>
        <v>1.0152777777777782</v>
      </c>
      <c r="BU56" s="101">
        <v>0</v>
      </c>
      <c r="BV56" s="101">
        <f t="shared" si="36"/>
        <v>1.0152777777777782</v>
      </c>
      <c r="BW56" s="104">
        <v>4.1666666666666666E-3</v>
      </c>
      <c r="BX56" s="102">
        <f t="shared" si="37"/>
        <v>1.0194444444444448</v>
      </c>
      <c r="BY56" s="884"/>
      <c r="BZ56" s="101"/>
      <c r="CA56" s="101">
        <f t="shared" si="38"/>
        <v>9.5138888888888773E-2</v>
      </c>
      <c r="CB56" s="1">
        <f t="shared" si="0"/>
        <v>17.912408759124109</v>
      </c>
      <c r="CC56" s="103"/>
      <c r="CD56" s="88">
        <f t="shared" si="1"/>
        <v>136.99999999999983</v>
      </c>
      <c r="CE56" s="88">
        <f t="shared" si="2"/>
        <v>40.9</v>
      </c>
      <c r="CG56" s="33">
        <f t="shared" si="39"/>
        <v>9.5138888888888773E-2</v>
      </c>
      <c r="CH56" s="34">
        <f t="shared" si="3"/>
        <v>136.99999999999983</v>
      </c>
      <c r="CI56" s="35">
        <f t="shared" si="40"/>
        <v>2.2833333333333306</v>
      </c>
      <c r="CJ56" s="108"/>
    </row>
    <row r="57" spans="1:88" x14ac:dyDescent="0.2">
      <c r="A57" s="1242"/>
      <c r="B57" s="308">
        <v>34</v>
      </c>
      <c r="C57" s="718">
        <v>5.2083333333333336E-2</v>
      </c>
      <c r="D57" s="102">
        <f t="shared" si="41"/>
        <v>0.97638888888888942</v>
      </c>
      <c r="E57" s="104">
        <v>0</v>
      </c>
      <c r="F57" s="108"/>
      <c r="G57" s="104">
        <v>4.1666666666666666E-3</v>
      </c>
      <c r="H57" s="13">
        <f t="shared" si="4"/>
        <v>0.98055555555555607</v>
      </c>
      <c r="I57" s="892">
        <v>1.3888888888888888E-2</v>
      </c>
      <c r="J57" s="101">
        <f t="shared" si="5"/>
        <v>0.99444444444444491</v>
      </c>
      <c r="K57" s="892">
        <v>5.5555555555555558E-3</v>
      </c>
      <c r="L57" s="101">
        <f t="shared" si="6"/>
        <v>1.0000000000000004</v>
      </c>
      <c r="M57" s="890">
        <v>3.472222222222222E-3</v>
      </c>
      <c r="N57" s="101">
        <f t="shared" si="7"/>
        <v>1.0034722222222228</v>
      </c>
      <c r="O57" s="890">
        <v>5.5555555555555558E-3</v>
      </c>
      <c r="P57" s="220">
        <f t="shared" si="8"/>
        <v>1.0090277777777783</v>
      </c>
      <c r="Q57" s="890">
        <v>4.1666666666666666E-3</v>
      </c>
      <c r="R57" s="101">
        <f t="shared" si="9"/>
        <v>1.013194444444445</v>
      </c>
      <c r="S57" s="890">
        <v>4.8611111111111112E-3</v>
      </c>
      <c r="T57" s="101">
        <f t="shared" si="10"/>
        <v>1.0180555555555562</v>
      </c>
      <c r="U57" s="104">
        <v>2.7777777777777779E-3</v>
      </c>
      <c r="V57" s="101">
        <f t="shared" si="11"/>
        <v>1.0208333333333339</v>
      </c>
      <c r="W57" s="104">
        <v>2.7777777777777779E-3</v>
      </c>
      <c r="X57" s="101">
        <f t="shared" si="12"/>
        <v>1.0236111111111117</v>
      </c>
      <c r="Y57" s="104">
        <v>2.7777777777777779E-3</v>
      </c>
      <c r="Z57" s="101">
        <f t="shared" si="13"/>
        <v>1.0263888888888895</v>
      </c>
      <c r="AA57" s="104">
        <v>2.7777777777777779E-3</v>
      </c>
      <c r="AB57" s="101">
        <f t="shared" si="14"/>
        <v>1.0291666666666672</v>
      </c>
      <c r="AC57" s="890">
        <v>4.8611111111111112E-3</v>
      </c>
      <c r="AD57" s="101">
        <f t="shared" si="15"/>
        <v>1.0340277777777784</v>
      </c>
      <c r="AE57" s="890">
        <v>4.1666666666666666E-3</v>
      </c>
      <c r="AF57" s="101">
        <f t="shared" si="16"/>
        <v>1.0381944444444451</v>
      </c>
      <c r="AG57" s="890">
        <v>5.5555555555555558E-3</v>
      </c>
      <c r="AH57" s="101">
        <f t="shared" si="17"/>
        <v>1.0437500000000006</v>
      </c>
      <c r="AI57" s="104">
        <v>2.7777777777777779E-3</v>
      </c>
      <c r="AJ57" s="101">
        <f t="shared" si="18"/>
        <v>1.0465277777777784</v>
      </c>
      <c r="AK57" s="890">
        <v>5.5555555555555558E-3</v>
      </c>
      <c r="AL57" s="101">
        <f t="shared" si="19"/>
        <v>1.0520833333333339</v>
      </c>
      <c r="AM57" s="890">
        <v>6.2499999999999995E-3</v>
      </c>
      <c r="AN57" s="101">
        <f t="shared" si="20"/>
        <v>1.058333333333334</v>
      </c>
      <c r="AO57" s="890">
        <v>0</v>
      </c>
      <c r="AP57" s="101">
        <f t="shared" si="21"/>
        <v>1.058333333333334</v>
      </c>
      <c r="AQ57" s="893">
        <v>4.1666666666666666E-3</v>
      </c>
      <c r="AR57" s="101">
        <f t="shared" ref="AR57:AT58" si="43">+AQ57+AP57</f>
        <v>1.0625000000000007</v>
      </c>
      <c r="AS57" s="104">
        <v>4.8611111111111112E-3</v>
      </c>
      <c r="AT57" s="101">
        <f t="shared" si="43"/>
        <v>1.0673611111111119</v>
      </c>
      <c r="AU57" s="101">
        <v>0</v>
      </c>
      <c r="AV57" s="101">
        <f t="shared" si="23"/>
        <v>1.0673611111111119</v>
      </c>
      <c r="AW57" s="101">
        <v>0</v>
      </c>
      <c r="AX57" s="101">
        <f t="shared" si="24"/>
        <v>1.0673611111111119</v>
      </c>
      <c r="AY57" s="101">
        <v>0</v>
      </c>
      <c r="AZ57" s="101">
        <f t="shared" si="25"/>
        <v>1.0673611111111119</v>
      </c>
      <c r="BA57" s="101">
        <v>0</v>
      </c>
      <c r="BB57" s="101">
        <f t="shared" si="26"/>
        <v>1.0673611111111119</v>
      </c>
      <c r="BC57" s="101">
        <v>0</v>
      </c>
      <c r="BD57" s="101">
        <f t="shared" si="27"/>
        <v>1.0673611111111119</v>
      </c>
      <c r="BE57" s="101">
        <v>0</v>
      </c>
      <c r="BF57" s="101">
        <f t="shared" si="28"/>
        <v>1.0673611111111119</v>
      </c>
      <c r="BG57" s="101">
        <v>0</v>
      </c>
      <c r="BH57" s="101">
        <f t="shared" si="29"/>
        <v>1.0673611111111119</v>
      </c>
      <c r="BI57" s="101">
        <v>0</v>
      </c>
      <c r="BJ57" s="101">
        <f t="shared" si="30"/>
        <v>1.0673611111111119</v>
      </c>
      <c r="BK57" s="101">
        <v>0</v>
      </c>
      <c r="BL57" s="101">
        <f t="shared" si="31"/>
        <v>1.0673611111111119</v>
      </c>
      <c r="BM57" s="101">
        <v>0</v>
      </c>
      <c r="BN57" s="101">
        <f t="shared" si="32"/>
        <v>1.0673611111111119</v>
      </c>
      <c r="BO57" s="101">
        <v>0</v>
      </c>
      <c r="BP57" s="101">
        <f t="shared" si="33"/>
        <v>1.0673611111111119</v>
      </c>
      <c r="BQ57" s="101">
        <v>0</v>
      </c>
      <c r="BR57" s="101">
        <f t="shared" si="34"/>
        <v>1.0673611111111119</v>
      </c>
      <c r="BS57" s="101">
        <v>0</v>
      </c>
      <c r="BT57" s="101">
        <f t="shared" si="35"/>
        <v>1.0673611111111119</v>
      </c>
      <c r="BU57" s="101">
        <v>0</v>
      </c>
      <c r="BV57" s="101">
        <f t="shared" si="36"/>
        <v>1.0673611111111119</v>
      </c>
      <c r="BW57" s="104">
        <v>4.1666666666666666E-3</v>
      </c>
      <c r="BX57" s="102">
        <f t="shared" si="37"/>
        <v>1.0715277777777785</v>
      </c>
      <c r="BY57" s="891"/>
      <c r="BZ57" s="101"/>
      <c r="CA57" s="101">
        <f t="shared" si="38"/>
        <v>9.5138888888889106E-2</v>
      </c>
      <c r="CB57" s="1">
        <f t="shared" si="0"/>
        <v>17.912408759124045</v>
      </c>
      <c r="CC57" s="103"/>
      <c r="CD57" s="88">
        <f t="shared" si="1"/>
        <v>137.00000000000031</v>
      </c>
      <c r="CE57" s="88">
        <f t="shared" si="2"/>
        <v>40.9</v>
      </c>
      <c r="CG57" s="33">
        <f t="shared" si="39"/>
        <v>9.5138888888889106E-2</v>
      </c>
      <c r="CH57" s="34">
        <f t="shared" si="3"/>
        <v>137.00000000000031</v>
      </c>
      <c r="CI57" s="35">
        <f t="shared" si="40"/>
        <v>2.2833333333333385</v>
      </c>
      <c r="CJ57" s="108"/>
    </row>
    <row r="58" spans="1:88" x14ac:dyDescent="0.2">
      <c r="A58" s="1242"/>
      <c r="B58" s="308">
        <v>35</v>
      </c>
      <c r="C58" s="718">
        <v>3.4722222222222224E-2</v>
      </c>
      <c r="D58" s="102">
        <f t="shared" si="41"/>
        <v>1.0111111111111117</v>
      </c>
      <c r="E58" s="104">
        <v>0</v>
      </c>
      <c r="F58" s="108"/>
      <c r="G58" s="104">
        <v>4.1666666666666666E-3</v>
      </c>
      <c r="H58" s="13">
        <f t="shared" si="4"/>
        <v>1.0152777777777784</v>
      </c>
      <c r="I58" s="892">
        <v>1.3888888888888888E-2</v>
      </c>
      <c r="J58" s="101">
        <f t="shared" si="5"/>
        <v>1.0291666666666672</v>
      </c>
      <c r="K58" s="892">
        <v>5.5555555555555558E-3</v>
      </c>
      <c r="L58" s="101">
        <f t="shared" si="6"/>
        <v>1.0347222222222228</v>
      </c>
      <c r="M58" s="890">
        <v>3.472222222222222E-3</v>
      </c>
      <c r="N58" s="101">
        <f t="shared" si="7"/>
        <v>1.0381944444444451</v>
      </c>
      <c r="O58" s="890">
        <v>5.5555555555555558E-3</v>
      </c>
      <c r="P58" s="220">
        <f t="shared" si="8"/>
        <v>1.0437500000000006</v>
      </c>
      <c r="Q58" s="890">
        <v>4.1666666666666666E-3</v>
      </c>
      <c r="R58" s="101">
        <f t="shared" si="9"/>
        <v>1.0479166666666673</v>
      </c>
      <c r="S58" s="890">
        <v>4.8611111111111112E-3</v>
      </c>
      <c r="T58" s="101">
        <f t="shared" si="10"/>
        <v>1.0527777777777785</v>
      </c>
      <c r="U58" s="104">
        <v>2.7777777777777779E-3</v>
      </c>
      <c r="V58" s="101">
        <f t="shared" si="11"/>
        <v>1.0555555555555562</v>
      </c>
      <c r="W58" s="104">
        <v>2.7777777777777779E-3</v>
      </c>
      <c r="X58" s="101">
        <f t="shared" si="12"/>
        <v>1.058333333333334</v>
      </c>
      <c r="Y58" s="104">
        <v>2.7777777777777779E-3</v>
      </c>
      <c r="Z58" s="101">
        <f t="shared" si="13"/>
        <v>1.0611111111111118</v>
      </c>
      <c r="AA58" s="104">
        <v>2.7777777777777779E-3</v>
      </c>
      <c r="AB58" s="101">
        <f t="shared" si="14"/>
        <v>1.0638888888888896</v>
      </c>
      <c r="AC58" s="890">
        <v>4.8611111111111112E-3</v>
      </c>
      <c r="AD58" s="101">
        <f t="shared" si="15"/>
        <v>1.0687500000000008</v>
      </c>
      <c r="AE58" s="890">
        <v>4.1666666666666666E-3</v>
      </c>
      <c r="AF58" s="101">
        <f t="shared" si="16"/>
        <v>1.0729166666666674</v>
      </c>
      <c r="AG58" s="890">
        <v>5.5555555555555558E-3</v>
      </c>
      <c r="AH58" s="101">
        <f t="shared" si="17"/>
        <v>1.0784722222222229</v>
      </c>
      <c r="AI58" s="104">
        <v>2.7777777777777779E-3</v>
      </c>
      <c r="AJ58" s="101">
        <f t="shared" si="18"/>
        <v>1.0812500000000007</v>
      </c>
      <c r="AK58" s="890">
        <v>5.5555555555555558E-3</v>
      </c>
      <c r="AL58" s="101">
        <f t="shared" si="19"/>
        <v>1.0868055555555562</v>
      </c>
      <c r="AM58" s="890">
        <v>6.2499999999999995E-3</v>
      </c>
      <c r="AN58" s="101">
        <f t="shared" si="20"/>
        <v>1.0930555555555563</v>
      </c>
      <c r="AO58" s="890">
        <v>0</v>
      </c>
      <c r="AP58" s="101">
        <f t="shared" si="21"/>
        <v>1.0930555555555563</v>
      </c>
      <c r="AQ58" s="893">
        <v>4.1666666666666666E-3</v>
      </c>
      <c r="AR58" s="101">
        <f t="shared" si="43"/>
        <v>1.097222222222223</v>
      </c>
      <c r="AS58" s="104">
        <v>4.8611111111111112E-3</v>
      </c>
      <c r="AT58" s="101">
        <f t="shared" si="43"/>
        <v>1.1020833333333342</v>
      </c>
      <c r="AU58" s="101">
        <v>0</v>
      </c>
      <c r="AV58" s="101">
        <f t="shared" si="23"/>
        <v>1.1020833333333342</v>
      </c>
      <c r="AW58" s="101">
        <v>0</v>
      </c>
      <c r="AX58" s="101">
        <f t="shared" si="24"/>
        <v>1.1020833333333342</v>
      </c>
      <c r="AY58" s="101">
        <v>0</v>
      </c>
      <c r="AZ58" s="101">
        <f t="shared" si="25"/>
        <v>1.1020833333333342</v>
      </c>
      <c r="BA58" s="101">
        <v>0</v>
      </c>
      <c r="BB58" s="101">
        <f t="shared" si="26"/>
        <v>1.1020833333333342</v>
      </c>
      <c r="BC58" s="101">
        <v>0</v>
      </c>
      <c r="BD58" s="101">
        <f t="shared" si="27"/>
        <v>1.1020833333333342</v>
      </c>
      <c r="BE58" s="101">
        <v>0</v>
      </c>
      <c r="BF58" s="101">
        <f t="shared" si="28"/>
        <v>1.1020833333333342</v>
      </c>
      <c r="BG58" s="101">
        <v>0</v>
      </c>
      <c r="BH58" s="101">
        <f t="shared" si="29"/>
        <v>1.1020833333333342</v>
      </c>
      <c r="BI58" s="101">
        <v>0</v>
      </c>
      <c r="BJ58" s="101">
        <f t="shared" si="30"/>
        <v>1.1020833333333342</v>
      </c>
      <c r="BK58" s="101">
        <v>0</v>
      </c>
      <c r="BL58" s="101">
        <f t="shared" si="31"/>
        <v>1.1020833333333342</v>
      </c>
      <c r="BM58" s="101">
        <v>0</v>
      </c>
      <c r="BN58" s="101">
        <f t="shared" si="32"/>
        <v>1.1020833333333342</v>
      </c>
      <c r="BO58" s="101">
        <v>0</v>
      </c>
      <c r="BP58" s="101">
        <f t="shared" si="33"/>
        <v>1.1020833333333342</v>
      </c>
      <c r="BQ58" s="101">
        <v>0</v>
      </c>
      <c r="BR58" s="101">
        <f t="shared" si="34"/>
        <v>1.1020833333333342</v>
      </c>
      <c r="BS58" s="101">
        <v>0</v>
      </c>
      <c r="BT58" s="101">
        <f t="shared" si="35"/>
        <v>1.1020833333333342</v>
      </c>
      <c r="BU58" s="101">
        <v>0</v>
      </c>
      <c r="BV58" s="101">
        <f t="shared" si="36"/>
        <v>1.1020833333333342</v>
      </c>
      <c r="BW58" s="104">
        <v>4.1666666666666666E-3</v>
      </c>
      <c r="BX58" s="102">
        <f t="shared" si="37"/>
        <v>1.1062500000000008</v>
      </c>
      <c r="BY58" s="884"/>
      <c r="BZ58" s="101"/>
      <c r="CA58" s="101">
        <f t="shared" si="38"/>
        <v>9.5138888888889106E-2</v>
      </c>
      <c r="CB58" s="1">
        <f t="shared" si="0"/>
        <v>17.912408759124045</v>
      </c>
      <c r="CC58" s="103"/>
      <c r="CD58" s="88">
        <f t="shared" si="1"/>
        <v>137.00000000000031</v>
      </c>
      <c r="CE58" s="88">
        <f t="shared" si="2"/>
        <v>40.9</v>
      </c>
      <c r="CG58" s="33">
        <f t="shared" si="39"/>
        <v>9.5138888888889106E-2</v>
      </c>
      <c r="CH58" s="34">
        <f t="shared" si="3"/>
        <v>137.00000000000031</v>
      </c>
      <c r="CI58" s="35">
        <f t="shared" si="40"/>
        <v>2.2833333333333385</v>
      </c>
      <c r="CJ58" s="108"/>
    </row>
    <row r="59" spans="1:88" x14ac:dyDescent="0.2">
      <c r="B59" s="113"/>
      <c r="C59" s="113"/>
      <c r="D59" s="113"/>
      <c r="E59" s="113"/>
      <c r="H59" s="88"/>
      <c r="I59" s="88"/>
      <c r="L59" s="113"/>
    </row>
    <row r="60" spans="1:88" x14ac:dyDescent="0.2">
      <c r="H60" s="88"/>
      <c r="I60" s="88"/>
      <c r="J60" s="88"/>
      <c r="L60" s="113"/>
    </row>
    <row r="61" spans="1:88" x14ac:dyDescent="0.2">
      <c r="B61" s="88" t="s">
        <v>25</v>
      </c>
      <c r="H61" s="88"/>
      <c r="I61" s="88"/>
      <c r="J61" s="113">
        <v>31</v>
      </c>
    </row>
    <row r="62" spans="1:88" x14ac:dyDescent="0.2">
      <c r="B62" s="88" t="s">
        <v>26</v>
      </c>
      <c r="H62" s="88"/>
      <c r="I62" s="88"/>
      <c r="J62" s="113">
        <v>4</v>
      </c>
    </row>
    <row r="63" spans="1:88" x14ac:dyDescent="0.2">
      <c r="B63" s="88" t="s">
        <v>27</v>
      </c>
      <c r="H63" s="88"/>
      <c r="I63" s="88"/>
      <c r="J63" s="113">
        <f>+J61+J62</f>
        <v>35</v>
      </c>
    </row>
    <row r="64" spans="1:88" x14ac:dyDescent="0.2">
      <c r="B64" s="88" t="s">
        <v>28</v>
      </c>
      <c r="H64" s="88"/>
      <c r="I64" s="88"/>
      <c r="J64" s="72">
        <v>40.9</v>
      </c>
      <c r="L64" s="88" t="s">
        <v>21</v>
      </c>
    </row>
    <row r="65" spans="2:12" x14ac:dyDescent="0.2">
      <c r="B65" s="18" t="s">
        <v>29</v>
      </c>
      <c r="H65" s="88"/>
      <c r="I65" s="88"/>
      <c r="J65" s="913">
        <v>0</v>
      </c>
      <c r="L65" s="88" t="s">
        <v>21</v>
      </c>
    </row>
    <row r="66" spans="2:12" x14ac:dyDescent="0.2">
      <c r="B66" s="88" t="s">
        <v>30</v>
      </c>
      <c r="H66" s="88"/>
      <c r="I66" s="88"/>
      <c r="J66" s="914">
        <f>+J64+J65</f>
        <v>40.9</v>
      </c>
      <c r="L66" s="88" t="s">
        <v>31</v>
      </c>
    </row>
    <row r="67" spans="2:12" x14ac:dyDescent="0.2">
      <c r="H67" s="88"/>
      <c r="I67" s="88"/>
    </row>
    <row r="86" spans="13:13" s="88" customFormat="1" x14ac:dyDescent="0.2">
      <c r="M86" s="113"/>
    </row>
  </sheetData>
  <mergeCells count="11">
    <mergeCell ref="CG20:CI20"/>
    <mergeCell ref="BZ21:BZ22"/>
    <mergeCell ref="B23:CC23"/>
    <mergeCell ref="A24:A58"/>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3:CK108"/>
  <sheetViews>
    <sheetView topLeftCell="A31" zoomScale="70" zoomScaleNormal="70" workbookViewId="0">
      <selection activeCell="S31" sqref="S31"/>
    </sheetView>
  </sheetViews>
  <sheetFormatPr baseColWidth="10" defaultRowHeight="12.75" x14ac:dyDescent="0.2"/>
  <cols>
    <col min="1" max="1" width="5.7109375" style="88" customWidth="1"/>
    <col min="2" max="2" width="11.140625" style="88" customWidth="1"/>
    <col min="3" max="3" width="11.140625" style="88" hidden="1" customWidth="1"/>
    <col min="4" max="4" width="9" style="88" customWidth="1"/>
    <col min="5" max="6" width="12.140625" style="88" hidden="1" customWidth="1"/>
    <col min="7" max="7" width="11" style="88" hidden="1" customWidth="1"/>
    <col min="8" max="8" width="10" style="113" customWidth="1"/>
    <col min="9" max="9" width="11.28515625" style="113" hidden="1" customWidth="1"/>
    <col min="10" max="10" width="8.5703125" style="113" customWidth="1"/>
    <col min="11" max="11" width="14.42578125" style="113" hidden="1" customWidth="1"/>
    <col min="12" max="12" width="11.28515625" style="88" customWidth="1"/>
    <col min="13" max="15" width="11.28515625" style="88" hidden="1" customWidth="1"/>
    <col min="16" max="16" width="9" style="88" customWidth="1"/>
    <col min="17" max="19" width="10.85546875" style="88" hidden="1" customWidth="1"/>
    <col min="20" max="20" width="11.28515625" style="88" customWidth="1"/>
    <col min="21" max="23" width="11.28515625" style="88" hidden="1" customWidth="1"/>
    <col min="24" max="24" width="10.140625" style="88" customWidth="1"/>
    <col min="25" max="26" width="11.28515625" style="88" hidden="1" customWidth="1"/>
    <col min="27" max="27" width="11.42578125" style="88" hidden="1" customWidth="1"/>
    <col min="28" max="28" width="11.42578125" style="88"/>
    <col min="29" max="31" width="11.42578125" style="88" hidden="1" customWidth="1"/>
    <col min="32" max="32" width="9.28515625" style="88" customWidth="1"/>
    <col min="33" max="35" width="11.42578125" style="88" hidden="1" customWidth="1"/>
    <col min="36" max="36" width="11.42578125" style="88"/>
    <col min="37" max="37" width="11.42578125" style="88" hidden="1" customWidth="1"/>
    <col min="38" max="38" width="8.28515625" style="88" customWidth="1"/>
    <col min="39" max="39" width="11.42578125" style="88" hidden="1" customWidth="1"/>
    <col min="40" max="40" width="10.140625" style="88" customWidth="1"/>
    <col min="41" max="41" width="11.42578125" style="88" hidden="1" customWidth="1"/>
    <col min="42" max="42" width="10.140625" style="88" hidden="1" customWidth="1"/>
    <col min="43" max="43" width="11.42578125" style="88" hidden="1" customWidth="1"/>
    <col min="44" max="44" width="11.42578125" style="88"/>
    <col min="45" max="45" width="11.42578125" style="88" hidden="1" customWidth="1"/>
    <col min="46" max="46" width="11.42578125" style="88" customWidth="1"/>
    <col min="47" max="74" width="11.42578125" style="88" hidden="1" customWidth="1"/>
    <col min="75" max="75" width="12.42578125" style="88" hidden="1" customWidth="1"/>
    <col min="76" max="76" width="11.42578125" style="88"/>
    <col min="77" max="77" width="11.42578125" style="88" hidden="1" customWidth="1"/>
    <col min="78" max="78" width="9.7109375" style="88" customWidth="1"/>
    <col min="79" max="79" width="7" style="88" customWidth="1"/>
    <col min="80" max="80" width="9.140625" style="88" customWidth="1"/>
    <col min="81" max="81" width="13.7109375" style="88" customWidth="1"/>
    <col min="82" max="84" width="11.42578125" style="88" hidden="1" customWidth="1"/>
    <col min="85" max="87" width="9" style="88" hidden="1" customWidth="1"/>
    <col min="88" max="256" width="11.42578125" style="88"/>
    <col min="257" max="257" width="5.7109375" style="88" customWidth="1"/>
    <col min="258" max="258" width="11.140625" style="88" customWidth="1"/>
    <col min="259" max="259" width="0" style="88" hidden="1" customWidth="1"/>
    <col min="260" max="260" width="9" style="88" customWidth="1"/>
    <col min="261" max="263" width="0" style="88" hidden="1" customWidth="1"/>
    <col min="264" max="264" width="10" style="88" customWidth="1"/>
    <col min="265" max="265" width="0" style="88" hidden="1" customWidth="1"/>
    <col min="266" max="266" width="8.5703125" style="88" customWidth="1"/>
    <col min="267" max="267" width="0" style="88" hidden="1" customWidth="1"/>
    <col min="268" max="268" width="11.28515625" style="88" customWidth="1"/>
    <col min="269" max="269" width="0" style="88" hidden="1" customWidth="1"/>
    <col min="270" max="270" width="11.28515625" style="88" customWidth="1"/>
    <col min="271" max="273" width="0" style="88" hidden="1" customWidth="1"/>
    <col min="274" max="274" width="9" style="88" customWidth="1"/>
    <col min="275" max="277" width="0" style="88" hidden="1" customWidth="1"/>
    <col min="278" max="278" width="11.28515625" style="88" customWidth="1"/>
    <col min="279" max="281" width="0" style="88" hidden="1" customWidth="1"/>
    <col min="282" max="282" width="10.140625" style="88" customWidth="1"/>
    <col min="283" max="285" width="0" style="88" hidden="1" customWidth="1"/>
    <col min="286" max="286" width="11.42578125" style="88"/>
    <col min="287" max="289" width="0" style="88" hidden="1" customWidth="1"/>
    <col min="290" max="290" width="9.28515625" style="88" customWidth="1"/>
    <col min="291" max="291" width="0" style="88" hidden="1" customWidth="1"/>
    <col min="292" max="292" width="11.42578125" style="88" customWidth="1"/>
    <col min="293" max="293" width="0" style="88" hidden="1" customWidth="1"/>
    <col min="294" max="294" width="11.42578125" style="88"/>
    <col min="295" max="295" width="0" style="88" hidden="1" customWidth="1"/>
    <col min="296" max="296" width="8.28515625" style="88" customWidth="1"/>
    <col min="297" max="297" width="0" style="88" hidden="1" customWidth="1"/>
    <col min="298" max="298" width="10.140625" style="88" customWidth="1"/>
    <col min="299" max="299" width="0" style="88" hidden="1" customWidth="1"/>
    <col min="300" max="300" width="11.42578125" style="88"/>
    <col min="301" max="331" width="0" style="88" hidden="1" customWidth="1"/>
    <col min="332" max="332" width="11.42578125" style="88"/>
    <col min="333" max="333" width="0" style="88" hidden="1" customWidth="1"/>
    <col min="334" max="334" width="9.7109375" style="88" customWidth="1"/>
    <col min="335" max="335" width="7" style="88" customWidth="1"/>
    <col min="336" max="336" width="9.140625" style="88" customWidth="1"/>
    <col min="337" max="337" width="13.7109375" style="88" customWidth="1"/>
    <col min="338" max="343" width="0" style="88" hidden="1" customWidth="1"/>
    <col min="344" max="512" width="11.42578125" style="88"/>
    <col min="513" max="513" width="5.7109375" style="88" customWidth="1"/>
    <col min="514" max="514" width="11.140625" style="88" customWidth="1"/>
    <col min="515" max="515" width="0" style="88" hidden="1" customWidth="1"/>
    <col min="516" max="516" width="9" style="88" customWidth="1"/>
    <col min="517" max="519" width="0" style="88" hidden="1" customWidth="1"/>
    <col min="520" max="520" width="10" style="88" customWidth="1"/>
    <col min="521" max="521" width="0" style="88" hidden="1" customWidth="1"/>
    <col min="522" max="522" width="8.5703125" style="88" customWidth="1"/>
    <col min="523" max="523" width="0" style="88" hidden="1" customWidth="1"/>
    <col min="524" max="524" width="11.28515625" style="88" customWidth="1"/>
    <col min="525" max="525" width="0" style="88" hidden="1" customWidth="1"/>
    <col min="526" max="526" width="11.28515625" style="88" customWidth="1"/>
    <col min="527" max="529" width="0" style="88" hidden="1" customWidth="1"/>
    <col min="530" max="530" width="9" style="88" customWidth="1"/>
    <col min="531" max="533" width="0" style="88" hidden="1" customWidth="1"/>
    <col min="534" max="534" width="11.28515625" style="88" customWidth="1"/>
    <col min="535" max="537" width="0" style="88" hidden="1" customWidth="1"/>
    <col min="538" max="538" width="10.140625" style="88" customWidth="1"/>
    <col min="539" max="541" width="0" style="88" hidden="1" customWidth="1"/>
    <col min="542" max="542" width="11.42578125" style="88"/>
    <col min="543" max="545" width="0" style="88" hidden="1" customWidth="1"/>
    <col min="546" max="546" width="9.28515625" style="88" customWidth="1"/>
    <col min="547" max="547" width="0" style="88" hidden="1" customWidth="1"/>
    <col min="548" max="548" width="11.42578125" style="88" customWidth="1"/>
    <col min="549" max="549" width="0" style="88" hidden="1" customWidth="1"/>
    <col min="550" max="550" width="11.42578125" style="88"/>
    <col min="551" max="551" width="0" style="88" hidden="1" customWidth="1"/>
    <col min="552" max="552" width="8.28515625" style="88" customWidth="1"/>
    <col min="553" max="553" width="0" style="88" hidden="1" customWidth="1"/>
    <col min="554" max="554" width="10.140625" style="88" customWidth="1"/>
    <col min="555" max="555" width="0" style="88" hidden="1" customWidth="1"/>
    <col min="556" max="556" width="11.42578125" style="88"/>
    <col min="557" max="587" width="0" style="88" hidden="1" customWidth="1"/>
    <col min="588" max="588" width="11.42578125" style="88"/>
    <col min="589" max="589" width="0" style="88" hidden="1" customWidth="1"/>
    <col min="590" max="590" width="9.7109375" style="88" customWidth="1"/>
    <col min="591" max="591" width="7" style="88" customWidth="1"/>
    <col min="592" max="592" width="9.140625" style="88" customWidth="1"/>
    <col min="593" max="593" width="13.7109375" style="88" customWidth="1"/>
    <col min="594" max="599" width="0" style="88" hidden="1" customWidth="1"/>
    <col min="600" max="768" width="11.42578125" style="88"/>
    <col min="769" max="769" width="5.7109375" style="88" customWidth="1"/>
    <col min="770" max="770" width="11.140625" style="88" customWidth="1"/>
    <col min="771" max="771" width="0" style="88" hidden="1" customWidth="1"/>
    <col min="772" max="772" width="9" style="88" customWidth="1"/>
    <col min="773" max="775" width="0" style="88" hidden="1" customWidth="1"/>
    <col min="776" max="776" width="10" style="88" customWidth="1"/>
    <col min="777" max="777" width="0" style="88" hidden="1" customWidth="1"/>
    <col min="778" max="778" width="8.5703125" style="88" customWidth="1"/>
    <col min="779" max="779" width="0" style="88" hidden="1" customWidth="1"/>
    <col min="780" max="780" width="11.28515625" style="88" customWidth="1"/>
    <col min="781" max="781" width="0" style="88" hidden="1" customWidth="1"/>
    <col min="782" max="782" width="11.28515625" style="88" customWidth="1"/>
    <col min="783" max="785" width="0" style="88" hidden="1" customWidth="1"/>
    <col min="786" max="786" width="9" style="88" customWidth="1"/>
    <col min="787" max="789" width="0" style="88" hidden="1" customWidth="1"/>
    <col min="790" max="790" width="11.28515625" style="88" customWidth="1"/>
    <col min="791" max="793" width="0" style="88" hidden="1" customWidth="1"/>
    <col min="794" max="794" width="10.140625" style="88" customWidth="1"/>
    <col min="795" max="797" width="0" style="88" hidden="1" customWidth="1"/>
    <col min="798" max="798" width="11.42578125" style="88"/>
    <col min="799" max="801" width="0" style="88" hidden="1" customWidth="1"/>
    <col min="802" max="802" width="9.28515625" style="88" customWidth="1"/>
    <col min="803" max="803" width="0" style="88" hidden="1" customWidth="1"/>
    <col min="804" max="804" width="11.42578125" style="88" customWidth="1"/>
    <col min="805" max="805" width="0" style="88" hidden="1" customWidth="1"/>
    <col min="806" max="806" width="11.42578125" style="88"/>
    <col min="807" max="807" width="0" style="88" hidden="1" customWidth="1"/>
    <col min="808" max="808" width="8.28515625" style="88" customWidth="1"/>
    <col min="809" max="809" width="0" style="88" hidden="1" customWidth="1"/>
    <col min="810" max="810" width="10.140625" style="88" customWidth="1"/>
    <col min="811" max="811" width="0" style="88" hidden="1" customWidth="1"/>
    <col min="812" max="812" width="11.42578125" style="88"/>
    <col min="813" max="843" width="0" style="88" hidden="1" customWidth="1"/>
    <col min="844" max="844" width="11.42578125" style="88"/>
    <col min="845" max="845" width="0" style="88" hidden="1" customWidth="1"/>
    <col min="846" max="846" width="9.7109375" style="88" customWidth="1"/>
    <col min="847" max="847" width="7" style="88" customWidth="1"/>
    <col min="848" max="848" width="9.140625" style="88" customWidth="1"/>
    <col min="849" max="849" width="13.7109375" style="88" customWidth="1"/>
    <col min="850" max="855" width="0" style="88" hidden="1" customWidth="1"/>
    <col min="856" max="1024" width="11.42578125" style="88"/>
    <col min="1025" max="1025" width="5.7109375" style="88" customWidth="1"/>
    <col min="1026" max="1026" width="11.140625" style="88" customWidth="1"/>
    <col min="1027" max="1027" width="0" style="88" hidden="1" customWidth="1"/>
    <col min="1028" max="1028" width="9" style="88" customWidth="1"/>
    <col min="1029" max="1031" width="0" style="88" hidden="1" customWidth="1"/>
    <col min="1032" max="1032" width="10" style="88" customWidth="1"/>
    <col min="1033" max="1033" width="0" style="88" hidden="1" customWidth="1"/>
    <col min="1034" max="1034" width="8.5703125" style="88" customWidth="1"/>
    <col min="1035" max="1035" width="0" style="88" hidden="1" customWidth="1"/>
    <col min="1036" max="1036" width="11.28515625" style="88" customWidth="1"/>
    <col min="1037" max="1037" width="0" style="88" hidden="1" customWidth="1"/>
    <col min="1038" max="1038" width="11.28515625" style="88" customWidth="1"/>
    <col min="1039" max="1041" width="0" style="88" hidden="1" customWidth="1"/>
    <col min="1042" max="1042" width="9" style="88" customWidth="1"/>
    <col min="1043" max="1045" width="0" style="88" hidden="1" customWidth="1"/>
    <col min="1046" max="1046" width="11.28515625" style="88" customWidth="1"/>
    <col min="1047" max="1049" width="0" style="88" hidden="1" customWidth="1"/>
    <col min="1050" max="1050" width="10.140625" style="88" customWidth="1"/>
    <col min="1051" max="1053" width="0" style="88" hidden="1" customWidth="1"/>
    <col min="1054" max="1054" width="11.42578125" style="88"/>
    <col min="1055" max="1057" width="0" style="88" hidden="1" customWidth="1"/>
    <col min="1058" max="1058" width="9.28515625" style="88" customWidth="1"/>
    <col min="1059" max="1059" width="0" style="88" hidden="1" customWidth="1"/>
    <col min="1060" max="1060" width="11.42578125" style="88" customWidth="1"/>
    <col min="1061" max="1061" width="0" style="88" hidden="1" customWidth="1"/>
    <col min="1062" max="1062" width="11.42578125" style="88"/>
    <col min="1063" max="1063" width="0" style="88" hidden="1" customWidth="1"/>
    <col min="1064" max="1064" width="8.28515625" style="88" customWidth="1"/>
    <col min="1065" max="1065" width="0" style="88" hidden="1" customWidth="1"/>
    <col min="1066" max="1066" width="10.140625" style="88" customWidth="1"/>
    <col min="1067" max="1067" width="0" style="88" hidden="1" customWidth="1"/>
    <col min="1068" max="1068" width="11.42578125" style="88"/>
    <col min="1069" max="1099" width="0" style="88" hidden="1" customWidth="1"/>
    <col min="1100" max="1100" width="11.42578125" style="88"/>
    <col min="1101" max="1101" width="0" style="88" hidden="1" customWidth="1"/>
    <col min="1102" max="1102" width="9.7109375" style="88" customWidth="1"/>
    <col min="1103" max="1103" width="7" style="88" customWidth="1"/>
    <col min="1104" max="1104" width="9.140625" style="88" customWidth="1"/>
    <col min="1105" max="1105" width="13.7109375" style="88" customWidth="1"/>
    <col min="1106" max="1111" width="0" style="88" hidden="1" customWidth="1"/>
    <col min="1112" max="1280" width="11.42578125" style="88"/>
    <col min="1281" max="1281" width="5.7109375" style="88" customWidth="1"/>
    <col min="1282" max="1282" width="11.140625" style="88" customWidth="1"/>
    <col min="1283" max="1283" width="0" style="88" hidden="1" customWidth="1"/>
    <col min="1284" max="1284" width="9" style="88" customWidth="1"/>
    <col min="1285" max="1287" width="0" style="88" hidden="1" customWidth="1"/>
    <col min="1288" max="1288" width="10" style="88" customWidth="1"/>
    <col min="1289" max="1289" width="0" style="88" hidden="1" customWidth="1"/>
    <col min="1290" max="1290" width="8.5703125" style="88" customWidth="1"/>
    <col min="1291" max="1291" width="0" style="88" hidden="1" customWidth="1"/>
    <col min="1292" max="1292" width="11.28515625" style="88" customWidth="1"/>
    <col min="1293" max="1293" width="0" style="88" hidden="1" customWidth="1"/>
    <col min="1294" max="1294" width="11.28515625" style="88" customWidth="1"/>
    <col min="1295" max="1297" width="0" style="88" hidden="1" customWidth="1"/>
    <col min="1298" max="1298" width="9" style="88" customWidth="1"/>
    <col min="1299" max="1301" width="0" style="88" hidden="1" customWidth="1"/>
    <col min="1302" max="1302" width="11.28515625" style="88" customWidth="1"/>
    <col min="1303" max="1305" width="0" style="88" hidden="1" customWidth="1"/>
    <col min="1306" max="1306" width="10.140625" style="88" customWidth="1"/>
    <col min="1307" max="1309" width="0" style="88" hidden="1" customWidth="1"/>
    <col min="1310" max="1310" width="11.42578125" style="88"/>
    <col min="1311" max="1313" width="0" style="88" hidden="1" customWidth="1"/>
    <col min="1314" max="1314" width="9.28515625" style="88" customWidth="1"/>
    <col min="1315" max="1315" width="0" style="88" hidden="1" customWidth="1"/>
    <col min="1316" max="1316" width="11.42578125" style="88" customWidth="1"/>
    <col min="1317" max="1317" width="0" style="88" hidden="1" customWidth="1"/>
    <col min="1318" max="1318" width="11.42578125" style="88"/>
    <col min="1319" max="1319" width="0" style="88" hidden="1" customWidth="1"/>
    <col min="1320" max="1320" width="8.28515625" style="88" customWidth="1"/>
    <col min="1321" max="1321" width="0" style="88" hidden="1" customWidth="1"/>
    <col min="1322" max="1322" width="10.140625" style="88" customWidth="1"/>
    <col min="1323" max="1323" width="0" style="88" hidden="1" customWidth="1"/>
    <col min="1324" max="1324" width="11.42578125" style="88"/>
    <col min="1325" max="1355" width="0" style="88" hidden="1" customWidth="1"/>
    <col min="1356" max="1356" width="11.42578125" style="88"/>
    <col min="1357" max="1357" width="0" style="88" hidden="1" customWidth="1"/>
    <col min="1358" max="1358" width="9.7109375" style="88" customWidth="1"/>
    <col min="1359" max="1359" width="7" style="88" customWidth="1"/>
    <col min="1360" max="1360" width="9.140625" style="88" customWidth="1"/>
    <col min="1361" max="1361" width="13.7109375" style="88" customWidth="1"/>
    <col min="1362" max="1367" width="0" style="88" hidden="1" customWidth="1"/>
    <col min="1368" max="1536" width="11.42578125" style="88"/>
    <col min="1537" max="1537" width="5.7109375" style="88" customWidth="1"/>
    <col min="1538" max="1538" width="11.140625" style="88" customWidth="1"/>
    <col min="1539" max="1539" width="0" style="88" hidden="1" customWidth="1"/>
    <col min="1540" max="1540" width="9" style="88" customWidth="1"/>
    <col min="1541" max="1543" width="0" style="88" hidden="1" customWidth="1"/>
    <col min="1544" max="1544" width="10" style="88" customWidth="1"/>
    <col min="1545" max="1545" width="0" style="88" hidden="1" customWidth="1"/>
    <col min="1546" max="1546" width="8.5703125" style="88" customWidth="1"/>
    <col min="1547" max="1547" width="0" style="88" hidden="1" customWidth="1"/>
    <col min="1548" max="1548" width="11.28515625" style="88" customWidth="1"/>
    <col min="1549" max="1549" width="0" style="88" hidden="1" customWidth="1"/>
    <col min="1550" max="1550" width="11.28515625" style="88" customWidth="1"/>
    <col min="1551" max="1553" width="0" style="88" hidden="1" customWidth="1"/>
    <col min="1554" max="1554" width="9" style="88" customWidth="1"/>
    <col min="1555" max="1557" width="0" style="88" hidden="1" customWidth="1"/>
    <col min="1558" max="1558" width="11.28515625" style="88" customWidth="1"/>
    <col min="1559" max="1561" width="0" style="88" hidden="1" customWidth="1"/>
    <col min="1562" max="1562" width="10.140625" style="88" customWidth="1"/>
    <col min="1563" max="1565" width="0" style="88" hidden="1" customWidth="1"/>
    <col min="1566" max="1566" width="11.42578125" style="88"/>
    <col min="1567" max="1569" width="0" style="88" hidden="1" customWidth="1"/>
    <col min="1570" max="1570" width="9.28515625" style="88" customWidth="1"/>
    <col min="1571" max="1571" width="0" style="88" hidden="1" customWidth="1"/>
    <col min="1572" max="1572" width="11.42578125" style="88" customWidth="1"/>
    <col min="1573" max="1573" width="0" style="88" hidden="1" customWidth="1"/>
    <col min="1574" max="1574" width="11.42578125" style="88"/>
    <col min="1575" max="1575" width="0" style="88" hidden="1" customWidth="1"/>
    <col min="1576" max="1576" width="8.28515625" style="88" customWidth="1"/>
    <col min="1577" max="1577" width="0" style="88" hidden="1" customWidth="1"/>
    <col min="1578" max="1578" width="10.140625" style="88" customWidth="1"/>
    <col min="1579" max="1579" width="0" style="88" hidden="1" customWidth="1"/>
    <col min="1580" max="1580" width="11.42578125" style="88"/>
    <col min="1581" max="1611" width="0" style="88" hidden="1" customWidth="1"/>
    <col min="1612" max="1612" width="11.42578125" style="88"/>
    <col min="1613" max="1613" width="0" style="88" hidden="1" customWidth="1"/>
    <col min="1614" max="1614" width="9.7109375" style="88" customWidth="1"/>
    <col min="1615" max="1615" width="7" style="88" customWidth="1"/>
    <col min="1616" max="1616" width="9.140625" style="88" customWidth="1"/>
    <col min="1617" max="1617" width="13.7109375" style="88" customWidth="1"/>
    <col min="1618" max="1623" width="0" style="88" hidden="1" customWidth="1"/>
    <col min="1624" max="1792" width="11.42578125" style="88"/>
    <col min="1793" max="1793" width="5.7109375" style="88" customWidth="1"/>
    <col min="1794" max="1794" width="11.140625" style="88" customWidth="1"/>
    <col min="1795" max="1795" width="0" style="88" hidden="1" customWidth="1"/>
    <col min="1796" max="1796" width="9" style="88" customWidth="1"/>
    <col min="1797" max="1799" width="0" style="88" hidden="1" customWidth="1"/>
    <col min="1800" max="1800" width="10" style="88" customWidth="1"/>
    <col min="1801" max="1801" width="0" style="88" hidden="1" customWidth="1"/>
    <col min="1802" max="1802" width="8.5703125" style="88" customWidth="1"/>
    <col min="1803" max="1803" width="0" style="88" hidden="1" customWidth="1"/>
    <col min="1804" max="1804" width="11.28515625" style="88" customWidth="1"/>
    <col min="1805" max="1805" width="0" style="88" hidden="1" customWidth="1"/>
    <col min="1806" max="1806" width="11.28515625" style="88" customWidth="1"/>
    <col min="1807" max="1809" width="0" style="88" hidden="1" customWidth="1"/>
    <col min="1810" max="1810" width="9" style="88" customWidth="1"/>
    <col min="1811" max="1813" width="0" style="88" hidden="1" customWidth="1"/>
    <col min="1814" max="1814" width="11.28515625" style="88" customWidth="1"/>
    <col min="1815" max="1817" width="0" style="88" hidden="1" customWidth="1"/>
    <col min="1818" max="1818" width="10.140625" style="88" customWidth="1"/>
    <col min="1819" max="1821" width="0" style="88" hidden="1" customWidth="1"/>
    <col min="1822" max="1822" width="11.42578125" style="88"/>
    <col min="1823" max="1825" width="0" style="88" hidden="1" customWidth="1"/>
    <col min="1826" max="1826" width="9.28515625" style="88" customWidth="1"/>
    <col min="1827" max="1827" width="0" style="88" hidden="1" customWidth="1"/>
    <col min="1828" max="1828" width="11.42578125" style="88" customWidth="1"/>
    <col min="1829" max="1829" width="0" style="88" hidden="1" customWidth="1"/>
    <col min="1830" max="1830" width="11.42578125" style="88"/>
    <col min="1831" max="1831" width="0" style="88" hidden="1" customWidth="1"/>
    <col min="1832" max="1832" width="8.28515625" style="88" customWidth="1"/>
    <col min="1833" max="1833" width="0" style="88" hidden="1" customWidth="1"/>
    <col min="1834" max="1834" width="10.140625" style="88" customWidth="1"/>
    <col min="1835" max="1835" width="0" style="88" hidden="1" customWidth="1"/>
    <col min="1836" max="1836" width="11.42578125" style="88"/>
    <col min="1837" max="1867" width="0" style="88" hidden="1" customWidth="1"/>
    <col min="1868" max="1868" width="11.42578125" style="88"/>
    <col min="1869" max="1869" width="0" style="88" hidden="1" customWidth="1"/>
    <col min="1870" max="1870" width="9.7109375" style="88" customWidth="1"/>
    <col min="1871" max="1871" width="7" style="88" customWidth="1"/>
    <col min="1872" max="1872" width="9.140625" style="88" customWidth="1"/>
    <col min="1873" max="1873" width="13.7109375" style="88" customWidth="1"/>
    <col min="1874" max="1879" width="0" style="88" hidden="1" customWidth="1"/>
    <col min="1880" max="2048" width="11.42578125" style="88"/>
    <col min="2049" max="2049" width="5.7109375" style="88" customWidth="1"/>
    <col min="2050" max="2050" width="11.140625" style="88" customWidth="1"/>
    <col min="2051" max="2051" width="0" style="88" hidden="1" customWidth="1"/>
    <col min="2052" max="2052" width="9" style="88" customWidth="1"/>
    <col min="2053" max="2055" width="0" style="88" hidden="1" customWidth="1"/>
    <col min="2056" max="2056" width="10" style="88" customWidth="1"/>
    <col min="2057" max="2057" width="0" style="88" hidden="1" customWidth="1"/>
    <col min="2058" max="2058" width="8.5703125" style="88" customWidth="1"/>
    <col min="2059" max="2059" width="0" style="88" hidden="1" customWidth="1"/>
    <col min="2060" max="2060" width="11.28515625" style="88" customWidth="1"/>
    <col min="2061" max="2061" width="0" style="88" hidden="1" customWidth="1"/>
    <col min="2062" max="2062" width="11.28515625" style="88" customWidth="1"/>
    <col min="2063" max="2065" width="0" style="88" hidden="1" customWidth="1"/>
    <col min="2066" max="2066" width="9" style="88" customWidth="1"/>
    <col min="2067" max="2069" width="0" style="88" hidden="1" customWidth="1"/>
    <col min="2070" max="2070" width="11.28515625" style="88" customWidth="1"/>
    <col min="2071" max="2073" width="0" style="88" hidden="1" customWidth="1"/>
    <col min="2074" max="2074" width="10.140625" style="88" customWidth="1"/>
    <col min="2075" max="2077" width="0" style="88" hidden="1" customWidth="1"/>
    <col min="2078" max="2078" width="11.42578125" style="88"/>
    <col min="2079" max="2081" width="0" style="88" hidden="1" customWidth="1"/>
    <col min="2082" max="2082" width="9.28515625" style="88" customWidth="1"/>
    <col min="2083" max="2083" width="0" style="88" hidden="1" customWidth="1"/>
    <col min="2084" max="2084" width="11.42578125" style="88" customWidth="1"/>
    <col min="2085" max="2085" width="0" style="88" hidden="1" customWidth="1"/>
    <col min="2086" max="2086" width="11.42578125" style="88"/>
    <col min="2087" max="2087" width="0" style="88" hidden="1" customWidth="1"/>
    <col min="2088" max="2088" width="8.28515625" style="88" customWidth="1"/>
    <col min="2089" max="2089" width="0" style="88" hidden="1" customWidth="1"/>
    <col min="2090" max="2090" width="10.140625" style="88" customWidth="1"/>
    <col min="2091" max="2091" width="0" style="88" hidden="1" customWidth="1"/>
    <col min="2092" max="2092" width="11.42578125" style="88"/>
    <col min="2093" max="2123" width="0" style="88" hidden="1" customWidth="1"/>
    <col min="2124" max="2124" width="11.42578125" style="88"/>
    <col min="2125" max="2125" width="0" style="88" hidden="1" customWidth="1"/>
    <col min="2126" max="2126" width="9.7109375" style="88" customWidth="1"/>
    <col min="2127" max="2127" width="7" style="88" customWidth="1"/>
    <col min="2128" max="2128" width="9.140625" style="88" customWidth="1"/>
    <col min="2129" max="2129" width="13.7109375" style="88" customWidth="1"/>
    <col min="2130" max="2135" width="0" style="88" hidden="1" customWidth="1"/>
    <col min="2136" max="2304" width="11.42578125" style="88"/>
    <col min="2305" max="2305" width="5.7109375" style="88" customWidth="1"/>
    <col min="2306" max="2306" width="11.140625" style="88" customWidth="1"/>
    <col min="2307" max="2307" width="0" style="88" hidden="1" customWidth="1"/>
    <col min="2308" max="2308" width="9" style="88" customWidth="1"/>
    <col min="2309" max="2311" width="0" style="88" hidden="1" customWidth="1"/>
    <col min="2312" max="2312" width="10" style="88" customWidth="1"/>
    <col min="2313" max="2313" width="0" style="88" hidden="1" customWidth="1"/>
    <col min="2314" max="2314" width="8.5703125" style="88" customWidth="1"/>
    <col min="2315" max="2315" width="0" style="88" hidden="1" customWidth="1"/>
    <col min="2316" max="2316" width="11.28515625" style="88" customWidth="1"/>
    <col min="2317" max="2317" width="0" style="88" hidden="1" customWidth="1"/>
    <col min="2318" max="2318" width="11.28515625" style="88" customWidth="1"/>
    <col min="2319" max="2321" width="0" style="88" hidden="1" customWidth="1"/>
    <col min="2322" max="2322" width="9" style="88" customWidth="1"/>
    <col min="2323" max="2325" width="0" style="88" hidden="1" customWidth="1"/>
    <col min="2326" max="2326" width="11.28515625" style="88" customWidth="1"/>
    <col min="2327" max="2329" width="0" style="88" hidden="1" customWidth="1"/>
    <col min="2330" max="2330" width="10.140625" style="88" customWidth="1"/>
    <col min="2331" max="2333" width="0" style="88" hidden="1" customWidth="1"/>
    <col min="2334" max="2334" width="11.42578125" style="88"/>
    <col min="2335" max="2337" width="0" style="88" hidden="1" customWidth="1"/>
    <col min="2338" max="2338" width="9.28515625" style="88" customWidth="1"/>
    <col min="2339" max="2339" width="0" style="88" hidden="1" customWidth="1"/>
    <col min="2340" max="2340" width="11.42578125" style="88" customWidth="1"/>
    <col min="2341" max="2341" width="0" style="88" hidden="1" customWidth="1"/>
    <col min="2342" max="2342" width="11.42578125" style="88"/>
    <col min="2343" max="2343" width="0" style="88" hidden="1" customWidth="1"/>
    <col min="2344" max="2344" width="8.28515625" style="88" customWidth="1"/>
    <col min="2345" max="2345" width="0" style="88" hidden="1" customWidth="1"/>
    <col min="2346" max="2346" width="10.140625" style="88" customWidth="1"/>
    <col min="2347" max="2347" width="0" style="88" hidden="1" customWidth="1"/>
    <col min="2348" max="2348" width="11.42578125" style="88"/>
    <col min="2349" max="2379" width="0" style="88" hidden="1" customWidth="1"/>
    <col min="2380" max="2380" width="11.42578125" style="88"/>
    <col min="2381" max="2381" width="0" style="88" hidden="1" customWidth="1"/>
    <col min="2382" max="2382" width="9.7109375" style="88" customWidth="1"/>
    <col min="2383" max="2383" width="7" style="88" customWidth="1"/>
    <col min="2384" max="2384" width="9.140625" style="88" customWidth="1"/>
    <col min="2385" max="2385" width="13.7109375" style="88" customWidth="1"/>
    <col min="2386" max="2391" width="0" style="88" hidden="1" customWidth="1"/>
    <col min="2392" max="2560" width="11.42578125" style="88"/>
    <col min="2561" max="2561" width="5.7109375" style="88" customWidth="1"/>
    <col min="2562" max="2562" width="11.140625" style="88" customWidth="1"/>
    <col min="2563" max="2563" width="0" style="88" hidden="1" customWidth="1"/>
    <col min="2564" max="2564" width="9" style="88" customWidth="1"/>
    <col min="2565" max="2567" width="0" style="88" hidden="1" customWidth="1"/>
    <col min="2568" max="2568" width="10" style="88" customWidth="1"/>
    <col min="2569" max="2569" width="0" style="88" hidden="1" customWidth="1"/>
    <col min="2570" max="2570" width="8.5703125" style="88" customWidth="1"/>
    <col min="2571" max="2571" width="0" style="88" hidden="1" customWidth="1"/>
    <col min="2572" max="2572" width="11.28515625" style="88" customWidth="1"/>
    <col min="2573" max="2573" width="0" style="88" hidden="1" customWidth="1"/>
    <col min="2574" max="2574" width="11.28515625" style="88" customWidth="1"/>
    <col min="2575" max="2577" width="0" style="88" hidden="1" customWidth="1"/>
    <col min="2578" max="2578" width="9" style="88" customWidth="1"/>
    <col min="2579" max="2581" width="0" style="88" hidden="1" customWidth="1"/>
    <col min="2582" max="2582" width="11.28515625" style="88" customWidth="1"/>
    <col min="2583" max="2585" width="0" style="88" hidden="1" customWidth="1"/>
    <col min="2586" max="2586" width="10.140625" style="88" customWidth="1"/>
    <col min="2587" max="2589" width="0" style="88" hidden="1" customWidth="1"/>
    <col min="2590" max="2590" width="11.42578125" style="88"/>
    <col min="2591" max="2593" width="0" style="88" hidden="1" customWidth="1"/>
    <col min="2594" max="2594" width="9.28515625" style="88" customWidth="1"/>
    <col min="2595" max="2595" width="0" style="88" hidden="1" customWidth="1"/>
    <col min="2596" max="2596" width="11.42578125" style="88" customWidth="1"/>
    <col min="2597" max="2597" width="0" style="88" hidden="1" customWidth="1"/>
    <col min="2598" max="2598" width="11.42578125" style="88"/>
    <col min="2599" max="2599" width="0" style="88" hidden="1" customWidth="1"/>
    <col min="2600" max="2600" width="8.28515625" style="88" customWidth="1"/>
    <col min="2601" max="2601" width="0" style="88" hidden="1" customWidth="1"/>
    <col min="2602" max="2602" width="10.140625" style="88" customWidth="1"/>
    <col min="2603" max="2603" width="0" style="88" hidden="1" customWidth="1"/>
    <col min="2604" max="2604" width="11.42578125" style="88"/>
    <col min="2605" max="2635" width="0" style="88" hidden="1" customWidth="1"/>
    <col min="2636" max="2636" width="11.42578125" style="88"/>
    <col min="2637" max="2637" width="0" style="88" hidden="1" customWidth="1"/>
    <col min="2638" max="2638" width="9.7109375" style="88" customWidth="1"/>
    <col min="2639" max="2639" width="7" style="88" customWidth="1"/>
    <col min="2640" max="2640" width="9.140625" style="88" customWidth="1"/>
    <col min="2641" max="2641" width="13.7109375" style="88" customWidth="1"/>
    <col min="2642" max="2647" width="0" style="88" hidden="1" customWidth="1"/>
    <col min="2648" max="2816" width="11.42578125" style="88"/>
    <col min="2817" max="2817" width="5.7109375" style="88" customWidth="1"/>
    <col min="2818" max="2818" width="11.140625" style="88" customWidth="1"/>
    <col min="2819" max="2819" width="0" style="88" hidden="1" customWidth="1"/>
    <col min="2820" max="2820" width="9" style="88" customWidth="1"/>
    <col min="2821" max="2823" width="0" style="88" hidden="1" customWidth="1"/>
    <col min="2824" max="2824" width="10" style="88" customWidth="1"/>
    <col min="2825" max="2825" width="0" style="88" hidden="1" customWidth="1"/>
    <col min="2826" max="2826" width="8.5703125" style="88" customWidth="1"/>
    <col min="2827" max="2827" width="0" style="88" hidden="1" customWidth="1"/>
    <col min="2828" max="2828" width="11.28515625" style="88" customWidth="1"/>
    <col min="2829" max="2829" width="0" style="88" hidden="1" customWidth="1"/>
    <col min="2830" max="2830" width="11.28515625" style="88" customWidth="1"/>
    <col min="2831" max="2833" width="0" style="88" hidden="1" customWidth="1"/>
    <col min="2834" max="2834" width="9" style="88" customWidth="1"/>
    <col min="2835" max="2837" width="0" style="88" hidden="1" customWidth="1"/>
    <col min="2838" max="2838" width="11.28515625" style="88" customWidth="1"/>
    <col min="2839" max="2841" width="0" style="88" hidden="1" customWidth="1"/>
    <col min="2842" max="2842" width="10.140625" style="88" customWidth="1"/>
    <col min="2843" max="2845" width="0" style="88" hidden="1" customWidth="1"/>
    <col min="2846" max="2846" width="11.42578125" style="88"/>
    <col min="2847" max="2849" width="0" style="88" hidden="1" customWidth="1"/>
    <col min="2850" max="2850" width="9.28515625" style="88" customWidth="1"/>
    <col min="2851" max="2851" width="0" style="88" hidden="1" customWidth="1"/>
    <col min="2852" max="2852" width="11.42578125" style="88" customWidth="1"/>
    <col min="2853" max="2853" width="0" style="88" hidden="1" customWidth="1"/>
    <col min="2854" max="2854" width="11.42578125" style="88"/>
    <col min="2855" max="2855" width="0" style="88" hidden="1" customWidth="1"/>
    <col min="2856" max="2856" width="8.28515625" style="88" customWidth="1"/>
    <col min="2857" max="2857" width="0" style="88" hidden="1" customWidth="1"/>
    <col min="2858" max="2858" width="10.140625" style="88" customWidth="1"/>
    <col min="2859" max="2859" width="0" style="88" hidden="1" customWidth="1"/>
    <col min="2860" max="2860" width="11.42578125" style="88"/>
    <col min="2861" max="2891" width="0" style="88" hidden="1" customWidth="1"/>
    <col min="2892" max="2892" width="11.42578125" style="88"/>
    <col min="2893" max="2893" width="0" style="88" hidden="1" customWidth="1"/>
    <col min="2894" max="2894" width="9.7109375" style="88" customWidth="1"/>
    <col min="2895" max="2895" width="7" style="88" customWidth="1"/>
    <col min="2896" max="2896" width="9.140625" style="88" customWidth="1"/>
    <col min="2897" max="2897" width="13.7109375" style="88" customWidth="1"/>
    <col min="2898" max="2903" width="0" style="88" hidden="1" customWidth="1"/>
    <col min="2904" max="3072" width="11.42578125" style="88"/>
    <col min="3073" max="3073" width="5.7109375" style="88" customWidth="1"/>
    <col min="3074" max="3074" width="11.140625" style="88" customWidth="1"/>
    <col min="3075" max="3075" width="0" style="88" hidden="1" customWidth="1"/>
    <col min="3076" max="3076" width="9" style="88" customWidth="1"/>
    <col min="3077" max="3079" width="0" style="88" hidden="1" customWidth="1"/>
    <col min="3080" max="3080" width="10" style="88" customWidth="1"/>
    <col min="3081" max="3081" width="0" style="88" hidden="1" customWidth="1"/>
    <col min="3082" max="3082" width="8.5703125" style="88" customWidth="1"/>
    <col min="3083" max="3083" width="0" style="88" hidden="1" customWidth="1"/>
    <col min="3084" max="3084" width="11.28515625" style="88" customWidth="1"/>
    <col min="3085" max="3085" width="0" style="88" hidden="1" customWidth="1"/>
    <col min="3086" max="3086" width="11.28515625" style="88" customWidth="1"/>
    <col min="3087" max="3089" width="0" style="88" hidden="1" customWidth="1"/>
    <col min="3090" max="3090" width="9" style="88" customWidth="1"/>
    <col min="3091" max="3093" width="0" style="88" hidden="1" customWidth="1"/>
    <col min="3094" max="3094" width="11.28515625" style="88" customWidth="1"/>
    <col min="3095" max="3097" width="0" style="88" hidden="1" customWidth="1"/>
    <col min="3098" max="3098" width="10.140625" style="88" customWidth="1"/>
    <col min="3099" max="3101" width="0" style="88" hidden="1" customWidth="1"/>
    <col min="3102" max="3102" width="11.42578125" style="88"/>
    <col min="3103" max="3105" width="0" style="88" hidden="1" customWidth="1"/>
    <col min="3106" max="3106" width="9.28515625" style="88" customWidth="1"/>
    <col min="3107" max="3107" width="0" style="88" hidden="1" customWidth="1"/>
    <col min="3108" max="3108" width="11.42578125" style="88" customWidth="1"/>
    <col min="3109" max="3109" width="0" style="88" hidden="1" customWidth="1"/>
    <col min="3110" max="3110" width="11.42578125" style="88"/>
    <col min="3111" max="3111" width="0" style="88" hidden="1" customWidth="1"/>
    <col min="3112" max="3112" width="8.28515625" style="88" customWidth="1"/>
    <col min="3113" max="3113" width="0" style="88" hidden="1" customWidth="1"/>
    <col min="3114" max="3114" width="10.140625" style="88" customWidth="1"/>
    <col min="3115" max="3115" width="0" style="88" hidden="1" customWidth="1"/>
    <col min="3116" max="3116" width="11.42578125" style="88"/>
    <col min="3117" max="3147" width="0" style="88" hidden="1" customWidth="1"/>
    <col min="3148" max="3148" width="11.42578125" style="88"/>
    <col min="3149" max="3149" width="0" style="88" hidden="1" customWidth="1"/>
    <col min="3150" max="3150" width="9.7109375" style="88" customWidth="1"/>
    <col min="3151" max="3151" width="7" style="88" customWidth="1"/>
    <col min="3152" max="3152" width="9.140625" style="88" customWidth="1"/>
    <col min="3153" max="3153" width="13.7109375" style="88" customWidth="1"/>
    <col min="3154" max="3159" width="0" style="88" hidden="1" customWidth="1"/>
    <col min="3160" max="3328" width="11.42578125" style="88"/>
    <col min="3329" max="3329" width="5.7109375" style="88" customWidth="1"/>
    <col min="3330" max="3330" width="11.140625" style="88" customWidth="1"/>
    <col min="3331" max="3331" width="0" style="88" hidden="1" customWidth="1"/>
    <col min="3332" max="3332" width="9" style="88" customWidth="1"/>
    <col min="3333" max="3335" width="0" style="88" hidden="1" customWidth="1"/>
    <col min="3336" max="3336" width="10" style="88" customWidth="1"/>
    <col min="3337" max="3337" width="0" style="88" hidden="1" customWidth="1"/>
    <col min="3338" max="3338" width="8.5703125" style="88" customWidth="1"/>
    <col min="3339" max="3339" width="0" style="88" hidden="1" customWidth="1"/>
    <col min="3340" max="3340" width="11.28515625" style="88" customWidth="1"/>
    <col min="3341" max="3341" width="0" style="88" hidden="1" customWidth="1"/>
    <col min="3342" max="3342" width="11.28515625" style="88" customWidth="1"/>
    <col min="3343" max="3345" width="0" style="88" hidden="1" customWidth="1"/>
    <col min="3346" max="3346" width="9" style="88" customWidth="1"/>
    <col min="3347" max="3349" width="0" style="88" hidden="1" customWidth="1"/>
    <col min="3350" max="3350" width="11.28515625" style="88" customWidth="1"/>
    <col min="3351" max="3353" width="0" style="88" hidden="1" customWidth="1"/>
    <col min="3354" max="3354" width="10.140625" style="88" customWidth="1"/>
    <col min="3355" max="3357" width="0" style="88" hidden="1" customWidth="1"/>
    <col min="3358" max="3358" width="11.42578125" style="88"/>
    <col min="3359" max="3361" width="0" style="88" hidden="1" customWidth="1"/>
    <col min="3362" max="3362" width="9.28515625" style="88" customWidth="1"/>
    <col min="3363" max="3363" width="0" style="88" hidden="1" customWidth="1"/>
    <col min="3364" max="3364" width="11.42578125" style="88" customWidth="1"/>
    <col min="3365" max="3365" width="0" style="88" hidden="1" customWidth="1"/>
    <col min="3366" max="3366" width="11.42578125" style="88"/>
    <col min="3367" max="3367" width="0" style="88" hidden="1" customWidth="1"/>
    <col min="3368" max="3368" width="8.28515625" style="88" customWidth="1"/>
    <col min="3369" max="3369" width="0" style="88" hidden="1" customWidth="1"/>
    <col min="3370" max="3370" width="10.140625" style="88" customWidth="1"/>
    <col min="3371" max="3371" width="0" style="88" hidden="1" customWidth="1"/>
    <col min="3372" max="3372" width="11.42578125" style="88"/>
    <col min="3373" max="3403" width="0" style="88" hidden="1" customWidth="1"/>
    <col min="3404" max="3404" width="11.42578125" style="88"/>
    <col min="3405" max="3405" width="0" style="88" hidden="1" customWidth="1"/>
    <col min="3406" max="3406" width="9.7109375" style="88" customWidth="1"/>
    <col min="3407" max="3407" width="7" style="88" customWidth="1"/>
    <col min="3408" max="3408" width="9.140625" style="88" customWidth="1"/>
    <col min="3409" max="3409" width="13.7109375" style="88" customWidth="1"/>
    <col min="3410" max="3415" width="0" style="88" hidden="1" customWidth="1"/>
    <col min="3416" max="3584" width="11.42578125" style="88"/>
    <col min="3585" max="3585" width="5.7109375" style="88" customWidth="1"/>
    <col min="3586" max="3586" width="11.140625" style="88" customWidth="1"/>
    <col min="3587" max="3587" width="0" style="88" hidden="1" customWidth="1"/>
    <col min="3588" max="3588" width="9" style="88" customWidth="1"/>
    <col min="3589" max="3591" width="0" style="88" hidden="1" customWidth="1"/>
    <col min="3592" max="3592" width="10" style="88" customWidth="1"/>
    <col min="3593" max="3593" width="0" style="88" hidden="1" customWidth="1"/>
    <col min="3594" max="3594" width="8.5703125" style="88" customWidth="1"/>
    <col min="3595" max="3595" width="0" style="88" hidden="1" customWidth="1"/>
    <col min="3596" max="3596" width="11.28515625" style="88" customWidth="1"/>
    <col min="3597" max="3597" width="0" style="88" hidden="1" customWidth="1"/>
    <col min="3598" max="3598" width="11.28515625" style="88" customWidth="1"/>
    <col min="3599" max="3601" width="0" style="88" hidden="1" customWidth="1"/>
    <col min="3602" max="3602" width="9" style="88" customWidth="1"/>
    <col min="3603" max="3605" width="0" style="88" hidden="1" customWidth="1"/>
    <col min="3606" max="3606" width="11.28515625" style="88" customWidth="1"/>
    <col min="3607" max="3609" width="0" style="88" hidden="1" customWidth="1"/>
    <col min="3610" max="3610" width="10.140625" style="88" customWidth="1"/>
    <col min="3611" max="3613" width="0" style="88" hidden="1" customWidth="1"/>
    <col min="3614" max="3614" width="11.42578125" style="88"/>
    <col min="3615" max="3617" width="0" style="88" hidden="1" customWidth="1"/>
    <col min="3618" max="3618" width="9.28515625" style="88" customWidth="1"/>
    <col min="3619" max="3619" width="0" style="88" hidden="1" customWidth="1"/>
    <col min="3620" max="3620" width="11.42578125" style="88" customWidth="1"/>
    <col min="3621" max="3621" width="0" style="88" hidden="1" customWidth="1"/>
    <col min="3622" max="3622" width="11.42578125" style="88"/>
    <col min="3623" max="3623" width="0" style="88" hidden="1" customWidth="1"/>
    <col min="3624" max="3624" width="8.28515625" style="88" customWidth="1"/>
    <col min="3625" max="3625" width="0" style="88" hidden="1" customWidth="1"/>
    <col min="3626" max="3626" width="10.140625" style="88" customWidth="1"/>
    <col min="3627" max="3627" width="0" style="88" hidden="1" customWidth="1"/>
    <col min="3628" max="3628" width="11.42578125" style="88"/>
    <col min="3629" max="3659" width="0" style="88" hidden="1" customWidth="1"/>
    <col min="3660" max="3660" width="11.42578125" style="88"/>
    <col min="3661" max="3661" width="0" style="88" hidden="1" customWidth="1"/>
    <col min="3662" max="3662" width="9.7109375" style="88" customWidth="1"/>
    <col min="3663" max="3663" width="7" style="88" customWidth="1"/>
    <col min="3664" max="3664" width="9.140625" style="88" customWidth="1"/>
    <col min="3665" max="3665" width="13.7109375" style="88" customWidth="1"/>
    <col min="3666" max="3671" width="0" style="88" hidden="1" customWidth="1"/>
    <col min="3672" max="3840" width="11.42578125" style="88"/>
    <col min="3841" max="3841" width="5.7109375" style="88" customWidth="1"/>
    <col min="3842" max="3842" width="11.140625" style="88" customWidth="1"/>
    <col min="3843" max="3843" width="0" style="88" hidden="1" customWidth="1"/>
    <col min="3844" max="3844" width="9" style="88" customWidth="1"/>
    <col min="3845" max="3847" width="0" style="88" hidden="1" customWidth="1"/>
    <col min="3848" max="3848" width="10" style="88" customWidth="1"/>
    <col min="3849" max="3849" width="0" style="88" hidden="1" customWidth="1"/>
    <col min="3850" max="3850" width="8.5703125" style="88" customWidth="1"/>
    <col min="3851" max="3851" width="0" style="88" hidden="1" customWidth="1"/>
    <col min="3852" max="3852" width="11.28515625" style="88" customWidth="1"/>
    <col min="3853" max="3853" width="0" style="88" hidden="1" customWidth="1"/>
    <col min="3854" max="3854" width="11.28515625" style="88" customWidth="1"/>
    <col min="3855" max="3857" width="0" style="88" hidden="1" customWidth="1"/>
    <col min="3858" max="3858" width="9" style="88" customWidth="1"/>
    <col min="3859" max="3861" width="0" style="88" hidden="1" customWidth="1"/>
    <col min="3862" max="3862" width="11.28515625" style="88" customWidth="1"/>
    <col min="3863" max="3865" width="0" style="88" hidden="1" customWidth="1"/>
    <col min="3866" max="3866" width="10.140625" style="88" customWidth="1"/>
    <col min="3867" max="3869" width="0" style="88" hidden="1" customWidth="1"/>
    <col min="3870" max="3870" width="11.42578125" style="88"/>
    <col min="3871" max="3873" width="0" style="88" hidden="1" customWidth="1"/>
    <col min="3874" max="3874" width="9.28515625" style="88" customWidth="1"/>
    <col min="3875" max="3875" width="0" style="88" hidden="1" customWidth="1"/>
    <col min="3876" max="3876" width="11.42578125" style="88" customWidth="1"/>
    <col min="3877" max="3877" width="0" style="88" hidden="1" customWidth="1"/>
    <col min="3878" max="3878" width="11.42578125" style="88"/>
    <col min="3879" max="3879" width="0" style="88" hidden="1" customWidth="1"/>
    <col min="3880" max="3880" width="8.28515625" style="88" customWidth="1"/>
    <col min="3881" max="3881" width="0" style="88" hidden="1" customWidth="1"/>
    <col min="3882" max="3882" width="10.140625" style="88" customWidth="1"/>
    <col min="3883" max="3883" width="0" style="88" hidden="1" customWidth="1"/>
    <col min="3884" max="3884" width="11.42578125" style="88"/>
    <col min="3885" max="3915" width="0" style="88" hidden="1" customWidth="1"/>
    <col min="3916" max="3916" width="11.42578125" style="88"/>
    <col min="3917" max="3917" width="0" style="88" hidden="1" customWidth="1"/>
    <col min="3918" max="3918" width="9.7109375" style="88" customWidth="1"/>
    <col min="3919" max="3919" width="7" style="88" customWidth="1"/>
    <col min="3920" max="3920" width="9.140625" style="88" customWidth="1"/>
    <col min="3921" max="3921" width="13.7109375" style="88" customWidth="1"/>
    <col min="3922" max="3927" width="0" style="88" hidden="1" customWidth="1"/>
    <col min="3928" max="4096" width="11.42578125" style="88"/>
    <col min="4097" max="4097" width="5.7109375" style="88" customWidth="1"/>
    <col min="4098" max="4098" width="11.140625" style="88" customWidth="1"/>
    <col min="4099" max="4099" width="0" style="88" hidden="1" customWidth="1"/>
    <col min="4100" max="4100" width="9" style="88" customWidth="1"/>
    <col min="4101" max="4103" width="0" style="88" hidden="1" customWidth="1"/>
    <col min="4104" max="4104" width="10" style="88" customWidth="1"/>
    <col min="4105" max="4105" width="0" style="88" hidden="1" customWidth="1"/>
    <col min="4106" max="4106" width="8.5703125" style="88" customWidth="1"/>
    <col min="4107" max="4107" width="0" style="88" hidden="1" customWidth="1"/>
    <col min="4108" max="4108" width="11.28515625" style="88" customWidth="1"/>
    <col min="4109" max="4109" width="0" style="88" hidden="1" customWidth="1"/>
    <col min="4110" max="4110" width="11.28515625" style="88" customWidth="1"/>
    <col min="4111" max="4113" width="0" style="88" hidden="1" customWidth="1"/>
    <col min="4114" max="4114" width="9" style="88" customWidth="1"/>
    <col min="4115" max="4117" width="0" style="88" hidden="1" customWidth="1"/>
    <col min="4118" max="4118" width="11.28515625" style="88" customWidth="1"/>
    <col min="4119" max="4121" width="0" style="88" hidden="1" customWidth="1"/>
    <col min="4122" max="4122" width="10.140625" style="88" customWidth="1"/>
    <col min="4123" max="4125" width="0" style="88" hidden="1" customWidth="1"/>
    <col min="4126" max="4126" width="11.42578125" style="88"/>
    <col min="4127" max="4129" width="0" style="88" hidden="1" customWidth="1"/>
    <col min="4130" max="4130" width="9.28515625" style="88" customWidth="1"/>
    <col min="4131" max="4131" width="0" style="88" hidden="1" customWidth="1"/>
    <col min="4132" max="4132" width="11.42578125" style="88" customWidth="1"/>
    <col min="4133" max="4133" width="0" style="88" hidden="1" customWidth="1"/>
    <col min="4134" max="4134" width="11.42578125" style="88"/>
    <col min="4135" max="4135" width="0" style="88" hidden="1" customWidth="1"/>
    <col min="4136" max="4136" width="8.28515625" style="88" customWidth="1"/>
    <col min="4137" max="4137" width="0" style="88" hidden="1" customWidth="1"/>
    <col min="4138" max="4138" width="10.140625" style="88" customWidth="1"/>
    <col min="4139" max="4139" width="0" style="88" hidden="1" customWidth="1"/>
    <col min="4140" max="4140" width="11.42578125" style="88"/>
    <col min="4141" max="4171" width="0" style="88" hidden="1" customWidth="1"/>
    <col min="4172" max="4172" width="11.42578125" style="88"/>
    <col min="4173" max="4173" width="0" style="88" hidden="1" customWidth="1"/>
    <col min="4174" max="4174" width="9.7109375" style="88" customWidth="1"/>
    <col min="4175" max="4175" width="7" style="88" customWidth="1"/>
    <col min="4176" max="4176" width="9.140625" style="88" customWidth="1"/>
    <col min="4177" max="4177" width="13.7109375" style="88" customWidth="1"/>
    <col min="4178" max="4183" width="0" style="88" hidden="1" customWidth="1"/>
    <col min="4184" max="4352" width="11.42578125" style="88"/>
    <col min="4353" max="4353" width="5.7109375" style="88" customWidth="1"/>
    <col min="4354" max="4354" width="11.140625" style="88" customWidth="1"/>
    <col min="4355" max="4355" width="0" style="88" hidden="1" customWidth="1"/>
    <col min="4356" max="4356" width="9" style="88" customWidth="1"/>
    <col min="4357" max="4359" width="0" style="88" hidden="1" customWidth="1"/>
    <col min="4360" max="4360" width="10" style="88" customWidth="1"/>
    <col min="4361" max="4361" width="0" style="88" hidden="1" customWidth="1"/>
    <col min="4362" max="4362" width="8.5703125" style="88" customWidth="1"/>
    <col min="4363" max="4363" width="0" style="88" hidden="1" customWidth="1"/>
    <col min="4364" max="4364" width="11.28515625" style="88" customWidth="1"/>
    <col min="4365" max="4365" width="0" style="88" hidden="1" customWidth="1"/>
    <col min="4366" max="4366" width="11.28515625" style="88" customWidth="1"/>
    <col min="4367" max="4369" width="0" style="88" hidden="1" customWidth="1"/>
    <col min="4370" max="4370" width="9" style="88" customWidth="1"/>
    <col min="4371" max="4373" width="0" style="88" hidden="1" customWidth="1"/>
    <col min="4374" max="4374" width="11.28515625" style="88" customWidth="1"/>
    <col min="4375" max="4377" width="0" style="88" hidden="1" customWidth="1"/>
    <col min="4378" max="4378" width="10.140625" style="88" customWidth="1"/>
    <col min="4379" max="4381" width="0" style="88" hidden="1" customWidth="1"/>
    <col min="4382" max="4382" width="11.42578125" style="88"/>
    <col min="4383" max="4385" width="0" style="88" hidden="1" customWidth="1"/>
    <col min="4386" max="4386" width="9.28515625" style="88" customWidth="1"/>
    <col min="4387" max="4387" width="0" style="88" hidden="1" customWidth="1"/>
    <col min="4388" max="4388" width="11.42578125" style="88" customWidth="1"/>
    <col min="4389" max="4389" width="0" style="88" hidden="1" customWidth="1"/>
    <col min="4390" max="4390" width="11.42578125" style="88"/>
    <col min="4391" max="4391" width="0" style="88" hidden="1" customWidth="1"/>
    <col min="4392" max="4392" width="8.28515625" style="88" customWidth="1"/>
    <col min="4393" max="4393" width="0" style="88" hidden="1" customWidth="1"/>
    <col min="4394" max="4394" width="10.140625" style="88" customWidth="1"/>
    <col min="4395" max="4395" width="0" style="88" hidden="1" customWidth="1"/>
    <col min="4396" max="4396" width="11.42578125" style="88"/>
    <col min="4397" max="4427" width="0" style="88" hidden="1" customWidth="1"/>
    <col min="4428" max="4428" width="11.42578125" style="88"/>
    <col min="4429" max="4429" width="0" style="88" hidden="1" customWidth="1"/>
    <col min="4430" max="4430" width="9.7109375" style="88" customWidth="1"/>
    <col min="4431" max="4431" width="7" style="88" customWidth="1"/>
    <col min="4432" max="4432" width="9.140625" style="88" customWidth="1"/>
    <col min="4433" max="4433" width="13.7109375" style="88" customWidth="1"/>
    <col min="4434" max="4439" width="0" style="88" hidden="1" customWidth="1"/>
    <col min="4440" max="4608" width="11.42578125" style="88"/>
    <col min="4609" max="4609" width="5.7109375" style="88" customWidth="1"/>
    <col min="4610" max="4610" width="11.140625" style="88" customWidth="1"/>
    <col min="4611" max="4611" width="0" style="88" hidden="1" customWidth="1"/>
    <col min="4612" max="4612" width="9" style="88" customWidth="1"/>
    <col min="4613" max="4615" width="0" style="88" hidden="1" customWidth="1"/>
    <col min="4616" max="4616" width="10" style="88" customWidth="1"/>
    <col min="4617" max="4617" width="0" style="88" hidden="1" customWidth="1"/>
    <col min="4618" max="4618" width="8.5703125" style="88" customWidth="1"/>
    <col min="4619" max="4619" width="0" style="88" hidden="1" customWidth="1"/>
    <col min="4620" max="4620" width="11.28515625" style="88" customWidth="1"/>
    <col min="4621" max="4621" width="0" style="88" hidden="1" customWidth="1"/>
    <col min="4622" max="4622" width="11.28515625" style="88" customWidth="1"/>
    <col min="4623" max="4625" width="0" style="88" hidden="1" customWidth="1"/>
    <col min="4626" max="4626" width="9" style="88" customWidth="1"/>
    <col min="4627" max="4629" width="0" style="88" hidden="1" customWidth="1"/>
    <col min="4630" max="4630" width="11.28515625" style="88" customWidth="1"/>
    <col min="4631" max="4633" width="0" style="88" hidden="1" customWidth="1"/>
    <col min="4634" max="4634" width="10.140625" style="88" customWidth="1"/>
    <col min="4635" max="4637" width="0" style="88" hidden="1" customWidth="1"/>
    <col min="4638" max="4638" width="11.42578125" style="88"/>
    <col min="4639" max="4641" width="0" style="88" hidden="1" customWidth="1"/>
    <col min="4642" max="4642" width="9.28515625" style="88" customWidth="1"/>
    <col min="4643" max="4643" width="0" style="88" hidden="1" customWidth="1"/>
    <col min="4644" max="4644" width="11.42578125" style="88" customWidth="1"/>
    <col min="4645" max="4645" width="0" style="88" hidden="1" customWidth="1"/>
    <col min="4646" max="4646" width="11.42578125" style="88"/>
    <col min="4647" max="4647" width="0" style="88" hidden="1" customWidth="1"/>
    <col min="4648" max="4648" width="8.28515625" style="88" customWidth="1"/>
    <col min="4649" max="4649" width="0" style="88" hidden="1" customWidth="1"/>
    <col min="4650" max="4650" width="10.140625" style="88" customWidth="1"/>
    <col min="4651" max="4651" width="0" style="88" hidden="1" customWidth="1"/>
    <col min="4652" max="4652" width="11.42578125" style="88"/>
    <col min="4653" max="4683" width="0" style="88" hidden="1" customWidth="1"/>
    <col min="4684" max="4684" width="11.42578125" style="88"/>
    <col min="4685" max="4685" width="0" style="88" hidden="1" customWidth="1"/>
    <col min="4686" max="4686" width="9.7109375" style="88" customWidth="1"/>
    <col min="4687" max="4687" width="7" style="88" customWidth="1"/>
    <col min="4688" max="4688" width="9.140625" style="88" customWidth="1"/>
    <col min="4689" max="4689" width="13.7109375" style="88" customWidth="1"/>
    <col min="4690" max="4695" width="0" style="88" hidden="1" customWidth="1"/>
    <col min="4696" max="4864" width="11.42578125" style="88"/>
    <col min="4865" max="4865" width="5.7109375" style="88" customWidth="1"/>
    <col min="4866" max="4866" width="11.140625" style="88" customWidth="1"/>
    <col min="4867" max="4867" width="0" style="88" hidden="1" customWidth="1"/>
    <col min="4868" max="4868" width="9" style="88" customWidth="1"/>
    <col min="4869" max="4871" width="0" style="88" hidden="1" customWidth="1"/>
    <col min="4872" max="4872" width="10" style="88" customWidth="1"/>
    <col min="4873" max="4873" width="0" style="88" hidden="1" customWidth="1"/>
    <col min="4874" max="4874" width="8.5703125" style="88" customWidth="1"/>
    <col min="4875" max="4875" width="0" style="88" hidden="1" customWidth="1"/>
    <col min="4876" max="4876" width="11.28515625" style="88" customWidth="1"/>
    <col min="4877" max="4877" width="0" style="88" hidden="1" customWidth="1"/>
    <col min="4878" max="4878" width="11.28515625" style="88" customWidth="1"/>
    <col min="4879" max="4881" width="0" style="88" hidden="1" customWidth="1"/>
    <col min="4882" max="4882" width="9" style="88" customWidth="1"/>
    <col min="4883" max="4885" width="0" style="88" hidden="1" customWidth="1"/>
    <col min="4886" max="4886" width="11.28515625" style="88" customWidth="1"/>
    <col min="4887" max="4889" width="0" style="88" hidden="1" customWidth="1"/>
    <col min="4890" max="4890" width="10.140625" style="88" customWidth="1"/>
    <col min="4891" max="4893" width="0" style="88" hidden="1" customWidth="1"/>
    <col min="4894" max="4894" width="11.42578125" style="88"/>
    <col min="4895" max="4897" width="0" style="88" hidden="1" customWidth="1"/>
    <col min="4898" max="4898" width="9.28515625" style="88" customWidth="1"/>
    <col min="4899" max="4899" width="0" style="88" hidden="1" customWidth="1"/>
    <col min="4900" max="4900" width="11.42578125" style="88" customWidth="1"/>
    <col min="4901" max="4901" width="0" style="88" hidden="1" customWidth="1"/>
    <col min="4902" max="4902" width="11.42578125" style="88"/>
    <col min="4903" max="4903" width="0" style="88" hidden="1" customWidth="1"/>
    <col min="4904" max="4904" width="8.28515625" style="88" customWidth="1"/>
    <col min="4905" max="4905" width="0" style="88" hidden="1" customWidth="1"/>
    <col min="4906" max="4906" width="10.140625" style="88" customWidth="1"/>
    <col min="4907" max="4907" width="0" style="88" hidden="1" customWidth="1"/>
    <col min="4908" max="4908" width="11.42578125" style="88"/>
    <col min="4909" max="4939" width="0" style="88" hidden="1" customWidth="1"/>
    <col min="4940" max="4940" width="11.42578125" style="88"/>
    <col min="4941" max="4941" width="0" style="88" hidden="1" customWidth="1"/>
    <col min="4942" max="4942" width="9.7109375" style="88" customWidth="1"/>
    <col min="4943" max="4943" width="7" style="88" customWidth="1"/>
    <col min="4944" max="4944" width="9.140625" style="88" customWidth="1"/>
    <col min="4945" max="4945" width="13.7109375" style="88" customWidth="1"/>
    <col min="4946" max="4951" width="0" style="88" hidden="1" customWidth="1"/>
    <col min="4952" max="5120" width="11.42578125" style="88"/>
    <col min="5121" max="5121" width="5.7109375" style="88" customWidth="1"/>
    <col min="5122" max="5122" width="11.140625" style="88" customWidth="1"/>
    <col min="5123" max="5123" width="0" style="88" hidden="1" customWidth="1"/>
    <col min="5124" max="5124" width="9" style="88" customWidth="1"/>
    <col min="5125" max="5127" width="0" style="88" hidden="1" customWidth="1"/>
    <col min="5128" max="5128" width="10" style="88" customWidth="1"/>
    <col min="5129" max="5129" width="0" style="88" hidden="1" customWidth="1"/>
    <col min="5130" max="5130" width="8.5703125" style="88" customWidth="1"/>
    <col min="5131" max="5131" width="0" style="88" hidden="1" customWidth="1"/>
    <col min="5132" max="5132" width="11.28515625" style="88" customWidth="1"/>
    <col min="5133" max="5133" width="0" style="88" hidden="1" customWidth="1"/>
    <col min="5134" max="5134" width="11.28515625" style="88" customWidth="1"/>
    <col min="5135" max="5137" width="0" style="88" hidden="1" customWidth="1"/>
    <col min="5138" max="5138" width="9" style="88" customWidth="1"/>
    <col min="5139" max="5141" width="0" style="88" hidden="1" customWidth="1"/>
    <col min="5142" max="5142" width="11.28515625" style="88" customWidth="1"/>
    <col min="5143" max="5145" width="0" style="88" hidden="1" customWidth="1"/>
    <col min="5146" max="5146" width="10.140625" style="88" customWidth="1"/>
    <col min="5147" max="5149" width="0" style="88" hidden="1" customWidth="1"/>
    <col min="5150" max="5150" width="11.42578125" style="88"/>
    <col min="5151" max="5153" width="0" style="88" hidden="1" customWidth="1"/>
    <col min="5154" max="5154" width="9.28515625" style="88" customWidth="1"/>
    <col min="5155" max="5155" width="0" style="88" hidden="1" customWidth="1"/>
    <col min="5156" max="5156" width="11.42578125" style="88" customWidth="1"/>
    <col min="5157" max="5157" width="0" style="88" hidden="1" customWidth="1"/>
    <col min="5158" max="5158" width="11.42578125" style="88"/>
    <col min="5159" max="5159" width="0" style="88" hidden="1" customWidth="1"/>
    <col min="5160" max="5160" width="8.28515625" style="88" customWidth="1"/>
    <col min="5161" max="5161" width="0" style="88" hidden="1" customWidth="1"/>
    <col min="5162" max="5162" width="10.140625" style="88" customWidth="1"/>
    <col min="5163" max="5163" width="0" style="88" hidden="1" customWidth="1"/>
    <col min="5164" max="5164" width="11.42578125" style="88"/>
    <col min="5165" max="5195" width="0" style="88" hidden="1" customWidth="1"/>
    <col min="5196" max="5196" width="11.42578125" style="88"/>
    <col min="5197" max="5197" width="0" style="88" hidden="1" customWidth="1"/>
    <col min="5198" max="5198" width="9.7109375" style="88" customWidth="1"/>
    <col min="5199" max="5199" width="7" style="88" customWidth="1"/>
    <col min="5200" max="5200" width="9.140625" style="88" customWidth="1"/>
    <col min="5201" max="5201" width="13.7109375" style="88" customWidth="1"/>
    <col min="5202" max="5207" width="0" style="88" hidden="1" customWidth="1"/>
    <col min="5208" max="5376" width="11.42578125" style="88"/>
    <col min="5377" max="5377" width="5.7109375" style="88" customWidth="1"/>
    <col min="5378" max="5378" width="11.140625" style="88" customWidth="1"/>
    <col min="5379" max="5379" width="0" style="88" hidden="1" customWidth="1"/>
    <col min="5380" max="5380" width="9" style="88" customWidth="1"/>
    <col min="5381" max="5383" width="0" style="88" hidden="1" customWidth="1"/>
    <col min="5384" max="5384" width="10" style="88" customWidth="1"/>
    <col min="5385" max="5385" width="0" style="88" hidden="1" customWidth="1"/>
    <col min="5386" max="5386" width="8.5703125" style="88" customWidth="1"/>
    <col min="5387" max="5387" width="0" style="88" hidden="1" customWidth="1"/>
    <col min="5388" max="5388" width="11.28515625" style="88" customWidth="1"/>
    <col min="5389" max="5389" width="0" style="88" hidden="1" customWidth="1"/>
    <col min="5390" max="5390" width="11.28515625" style="88" customWidth="1"/>
    <col min="5391" max="5393" width="0" style="88" hidden="1" customWidth="1"/>
    <col min="5394" max="5394" width="9" style="88" customWidth="1"/>
    <col min="5395" max="5397" width="0" style="88" hidden="1" customWidth="1"/>
    <col min="5398" max="5398" width="11.28515625" style="88" customWidth="1"/>
    <col min="5399" max="5401" width="0" style="88" hidden="1" customWidth="1"/>
    <col min="5402" max="5402" width="10.140625" style="88" customWidth="1"/>
    <col min="5403" max="5405" width="0" style="88" hidden="1" customWidth="1"/>
    <col min="5406" max="5406" width="11.42578125" style="88"/>
    <col min="5407" max="5409" width="0" style="88" hidden="1" customWidth="1"/>
    <col min="5410" max="5410" width="9.28515625" style="88" customWidth="1"/>
    <col min="5411" max="5411" width="0" style="88" hidden="1" customWidth="1"/>
    <col min="5412" max="5412" width="11.42578125" style="88" customWidth="1"/>
    <col min="5413" max="5413" width="0" style="88" hidden="1" customWidth="1"/>
    <col min="5414" max="5414" width="11.42578125" style="88"/>
    <col min="5415" max="5415" width="0" style="88" hidden="1" customWidth="1"/>
    <col min="5416" max="5416" width="8.28515625" style="88" customWidth="1"/>
    <col min="5417" max="5417" width="0" style="88" hidden="1" customWidth="1"/>
    <col min="5418" max="5418" width="10.140625" style="88" customWidth="1"/>
    <col min="5419" max="5419" width="0" style="88" hidden="1" customWidth="1"/>
    <col min="5420" max="5420" width="11.42578125" style="88"/>
    <col min="5421" max="5451" width="0" style="88" hidden="1" customWidth="1"/>
    <col min="5452" max="5452" width="11.42578125" style="88"/>
    <col min="5453" max="5453" width="0" style="88" hidden="1" customWidth="1"/>
    <col min="5454" max="5454" width="9.7109375" style="88" customWidth="1"/>
    <col min="5455" max="5455" width="7" style="88" customWidth="1"/>
    <col min="5456" max="5456" width="9.140625" style="88" customWidth="1"/>
    <col min="5457" max="5457" width="13.7109375" style="88" customWidth="1"/>
    <col min="5458" max="5463" width="0" style="88" hidden="1" customWidth="1"/>
    <col min="5464" max="5632" width="11.42578125" style="88"/>
    <col min="5633" max="5633" width="5.7109375" style="88" customWidth="1"/>
    <col min="5634" max="5634" width="11.140625" style="88" customWidth="1"/>
    <col min="5635" max="5635" width="0" style="88" hidden="1" customWidth="1"/>
    <col min="5636" max="5636" width="9" style="88" customWidth="1"/>
    <col min="5637" max="5639" width="0" style="88" hidden="1" customWidth="1"/>
    <col min="5640" max="5640" width="10" style="88" customWidth="1"/>
    <col min="5641" max="5641" width="0" style="88" hidden="1" customWidth="1"/>
    <col min="5642" max="5642" width="8.5703125" style="88" customWidth="1"/>
    <col min="5643" max="5643" width="0" style="88" hidden="1" customWidth="1"/>
    <col min="5644" max="5644" width="11.28515625" style="88" customWidth="1"/>
    <col min="5645" max="5645" width="0" style="88" hidden="1" customWidth="1"/>
    <col min="5646" max="5646" width="11.28515625" style="88" customWidth="1"/>
    <col min="5647" max="5649" width="0" style="88" hidden="1" customWidth="1"/>
    <col min="5650" max="5650" width="9" style="88" customWidth="1"/>
    <col min="5651" max="5653" width="0" style="88" hidden="1" customWidth="1"/>
    <col min="5654" max="5654" width="11.28515625" style="88" customWidth="1"/>
    <col min="5655" max="5657" width="0" style="88" hidden="1" customWidth="1"/>
    <col min="5658" max="5658" width="10.140625" style="88" customWidth="1"/>
    <col min="5659" max="5661" width="0" style="88" hidden="1" customWidth="1"/>
    <col min="5662" max="5662" width="11.42578125" style="88"/>
    <col min="5663" max="5665" width="0" style="88" hidden="1" customWidth="1"/>
    <col min="5666" max="5666" width="9.28515625" style="88" customWidth="1"/>
    <col min="5667" max="5667" width="0" style="88" hidden="1" customWidth="1"/>
    <col min="5668" max="5668" width="11.42578125" style="88" customWidth="1"/>
    <col min="5669" max="5669" width="0" style="88" hidden="1" customWidth="1"/>
    <col min="5670" max="5670" width="11.42578125" style="88"/>
    <col min="5671" max="5671" width="0" style="88" hidden="1" customWidth="1"/>
    <col min="5672" max="5672" width="8.28515625" style="88" customWidth="1"/>
    <col min="5673" max="5673" width="0" style="88" hidden="1" customWidth="1"/>
    <col min="5674" max="5674" width="10.140625" style="88" customWidth="1"/>
    <col min="5675" max="5675" width="0" style="88" hidden="1" customWidth="1"/>
    <col min="5676" max="5676" width="11.42578125" style="88"/>
    <col min="5677" max="5707" width="0" style="88" hidden="1" customWidth="1"/>
    <col min="5708" max="5708" width="11.42578125" style="88"/>
    <col min="5709" max="5709" width="0" style="88" hidden="1" customWidth="1"/>
    <col min="5710" max="5710" width="9.7109375" style="88" customWidth="1"/>
    <col min="5711" max="5711" width="7" style="88" customWidth="1"/>
    <col min="5712" max="5712" width="9.140625" style="88" customWidth="1"/>
    <col min="5713" max="5713" width="13.7109375" style="88" customWidth="1"/>
    <col min="5714" max="5719" width="0" style="88" hidden="1" customWidth="1"/>
    <col min="5720" max="5888" width="11.42578125" style="88"/>
    <col min="5889" max="5889" width="5.7109375" style="88" customWidth="1"/>
    <col min="5890" max="5890" width="11.140625" style="88" customWidth="1"/>
    <col min="5891" max="5891" width="0" style="88" hidden="1" customWidth="1"/>
    <col min="5892" max="5892" width="9" style="88" customWidth="1"/>
    <col min="5893" max="5895" width="0" style="88" hidden="1" customWidth="1"/>
    <col min="5896" max="5896" width="10" style="88" customWidth="1"/>
    <col min="5897" max="5897" width="0" style="88" hidden="1" customWidth="1"/>
    <col min="5898" max="5898" width="8.5703125" style="88" customWidth="1"/>
    <col min="5899" max="5899" width="0" style="88" hidden="1" customWidth="1"/>
    <col min="5900" max="5900" width="11.28515625" style="88" customWidth="1"/>
    <col min="5901" max="5901" width="0" style="88" hidden="1" customWidth="1"/>
    <col min="5902" max="5902" width="11.28515625" style="88" customWidth="1"/>
    <col min="5903" max="5905" width="0" style="88" hidden="1" customWidth="1"/>
    <col min="5906" max="5906" width="9" style="88" customWidth="1"/>
    <col min="5907" max="5909" width="0" style="88" hidden="1" customWidth="1"/>
    <col min="5910" max="5910" width="11.28515625" style="88" customWidth="1"/>
    <col min="5911" max="5913" width="0" style="88" hidden="1" customWidth="1"/>
    <col min="5914" max="5914" width="10.140625" style="88" customWidth="1"/>
    <col min="5915" max="5917" width="0" style="88" hidden="1" customWidth="1"/>
    <col min="5918" max="5918" width="11.42578125" style="88"/>
    <col min="5919" max="5921" width="0" style="88" hidden="1" customWidth="1"/>
    <col min="5922" max="5922" width="9.28515625" style="88" customWidth="1"/>
    <col min="5923" max="5923" width="0" style="88" hidden="1" customWidth="1"/>
    <col min="5924" max="5924" width="11.42578125" style="88" customWidth="1"/>
    <col min="5925" max="5925" width="0" style="88" hidden="1" customWidth="1"/>
    <col min="5926" max="5926" width="11.42578125" style="88"/>
    <col min="5927" max="5927" width="0" style="88" hidden="1" customWidth="1"/>
    <col min="5928" max="5928" width="8.28515625" style="88" customWidth="1"/>
    <col min="5929" max="5929" width="0" style="88" hidden="1" customWidth="1"/>
    <col min="5930" max="5930" width="10.140625" style="88" customWidth="1"/>
    <col min="5931" max="5931" width="0" style="88" hidden="1" customWidth="1"/>
    <col min="5932" max="5932" width="11.42578125" style="88"/>
    <col min="5933" max="5963" width="0" style="88" hidden="1" customWidth="1"/>
    <col min="5964" max="5964" width="11.42578125" style="88"/>
    <col min="5965" max="5965" width="0" style="88" hidden="1" customWidth="1"/>
    <col min="5966" max="5966" width="9.7109375" style="88" customWidth="1"/>
    <col min="5967" max="5967" width="7" style="88" customWidth="1"/>
    <col min="5968" max="5968" width="9.140625" style="88" customWidth="1"/>
    <col min="5969" max="5969" width="13.7109375" style="88" customWidth="1"/>
    <col min="5970" max="5975" width="0" style="88" hidden="1" customWidth="1"/>
    <col min="5976" max="6144" width="11.42578125" style="88"/>
    <col min="6145" max="6145" width="5.7109375" style="88" customWidth="1"/>
    <col min="6146" max="6146" width="11.140625" style="88" customWidth="1"/>
    <col min="6147" max="6147" width="0" style="88" hidden="1" customWidth="1"/>
    <col min="6148" max="6148" width="9" style="88" customWidth="1"/>
    <col min="6149" max="6151" width="0" style="88" hidden="1" customWidth="1"/>
    <col min="6152" max="6152" width="10" style="88" customWidth="1"/>
    <col min="6153" max="6153" width="0" style="88" hidden="1" customWidth="1"/>
    <col min="6154" max="6154" width="8.5703125" style="88" customWidth="1"/>
    <col min="6155" max="6155" width="0" style="88" hidden="1" customWidth="1"/>
    <col min="6156" max="6156" width="11.28515625" style="88" customWidth="1"/>
    <col min="6157" max="6157" width="0" style="88" hidden="1" customWidth="1"/>
    <col min="6158" max="6158" width="11.28515625" style="88" customWidth="1"/>
    <col min="6159" max="6161" width="0" style="88" hidden="1" customWidth="1"/>
    <col min="6162" max="6162" width="9" style="88" customWidth="1"/>
    <col min="6163" max="6165" width="0" style="88" hidden="1" customWidth="1"/>
    <col min="6166" max="6166" width="11.28515625" style="88" customWidth="1"/>
    <col min="6167" max="6169" width="0" style="88" hidden="1" customWidth="1"/>
    <col min="6170" max="6170" width="10.140625" style="88" customWidth="1"/>
    <col min="6171" max="6173" width="0" style="88" hidden="1" customWidth="1"/>
    <col min="6174" max="6174" width="11.42578125" style="88"/>
    <col min="6175" max="6177" width="0" style="88" hidden="1" customWidth="1"/>
    <col min="6178" max="6178" width="9.28515625" style="88" customWidth="1"/>
    <col min="6179" max="6179" width="0" style="88" hidden="1" customWidth="1"/>
    <col min="6180" max="6180" width="11.42578125" style="88" customWidth="1"/>
    <col min="6181" max="6181" width="0" style="88" hidden="1" customWidth="1"/>
    <col min="6182" max="6182" width="11.42578125" style="88"/>
    <col min="6183" max="6183" width="0" style="88" hidden="1" customWidth="1"/>
    <col min="6184" max="6184" width="8.28515625" style="88" customWidth="1"/>
    <col min="6185" max="6185" width="0" style="88" hidden="1" customWidth="1"/>
    <col min="6186" max="6186" width="10.140625" style="88" customWidth="1"/>
    <col min="6187" max="6187" width="0" style="88" hidden="1" customWidth="1"/>
    <col min="6188" max="6188" width="11.42578125" style="88"/>
    <col min="6189" max="6219" width="0" style="88" hidden="1" customWidth="1"/>
    <col min="6220" max="6220" width="11.42578125" style="88"/>
    <col min="6221" max="6221" width="0" style="88" hidden="1" customWidth="1"/>
    <col min="6222" max="6222" width="9.7109375" style="88" customWidth="1"/>
    <col min="6223" max="6223" width="7" style="88" customWidth="1"/>
    <col min="6224" max="6224" width="9.140625" style="88" customWidth="1"/>
    <col min="6225" max="6225" width="13.7109375" style="88" customWidth="1"/>
    <col min="6226" max="6231" width="0" style="88" hidden="1" customWidth="1"/>
    <col min="6232" max="6400" width="11.42578125" style="88"/>
    <col min="6401" max="6401" width="5.7109375" style="88" customWidth="1"/>
    <col min="6402" max="6402" width="11.140625" style="88" customWidth="1"/>
    <col min="6403" max="6403" width="0" style="88" hidden="1" customWidth="1"/>
    <col min="6404" max="6404" width="9" style="88" customWidth="1"/>
    <col min="6405" max="6407" width="0" style="88" hidden="1" customWidth="1"/>
    <col min="6408" max="6408" width="10" style="88" customWidth="1"/>
    <col min="6409" max="6409" width="0" style="88" hidden="1" customWidth="1"/>
    <col min="6410" max="6410" width="8.5703125" style="88" customWidth="1"/>
    <col min="6411" max="6411" width="0" style="88" hidden="1" customWidth="1"/>
    <col min="6412" max="6412" width="11.28515625" style="88" customWidth="1"/>
    <col min="6413" max="6413" width="0" style="88" hidden="1" customWidth="1"/>
    <col min="6414" max="6414" width="11.28515625" style="88" customWidth="1"/>
    <col min="6415" max="6417" width="0" style="88" hidden="1" customWidth="1"/>
    <col min="6418" max="6418" width="9" style="88" customWidth="1"/>
    <col min="6419" max="6421" width="0" style="88" hidden="1" customWidth="1"/>
    <col min="6422" max="6422" width="11.28515625" style="88" customWidth="1"/>
    <col min="6423" max="6425" width="0" style="88" hidden="1" customWidth="1"/>
    <col min="6426" max="6426" width="10.140625" style="88" customWidth="1"/>
    <col min="6427" max="6429" width="0" style="88" hidden="1" customWidth="1"/>
    <col min="6430" max="6430" width="11.42578125" style="88"/>
    <col min="6431" max="6433" width="0" style="88" hidden="1" customWidth="1"/>
    <col min="6434" max="6434" width="9.28515625" style="88" customWidth="1"/>
    <col min="6435" max="6435" width="0" style="88" hidden="1" customWidth="1"/>
    <col min="6436" max="6436" width="11.42578125" style="88" customWidth="1"/>
    <col min="6437" max="6437" width="0" style="88" hidden="1" customWidth="1"/>
    <col min="6438" max="6438" width="11.42578125" style="88"/>
    <col min="6439" max="6439" width="0" style="88" hidden="1" customWidth="1"/>
    <col min="6440" max="6440" width="8.28515625" style="88" customWidth="1"/>
    <col min="6441" max="6441" width="0" style="88" hidden="1" customWidth="1"/>
    <col min="6442" max="6442" width="10.140625" style="88" customWidth="1"/>
    <col min="6443" max="6443" width="0" style="88" hidden="1" customWidth="1"/>
    <col min="6444" max="6444" width="11.42578125" style="88"/>
    <col min="6445" max="6475" width="0" style="88" hidden="1" customWidth="1"/>
    <col min="6476" max="6476" width="11.42578125" style="88"/>
    <col min="6477" max="6477" width="0" style="88" hidden="1" customWidth="1"/>
    <col min="6478" max="6478" width="9.7109375" style="88" customWidth="1"/>
    <col min="6479" max="6479" width="7" style="88" customWidth="1"/>
    <col min="6480" max="6480" width="9.140625" style="88" customWidth="1"/>
    <col min="6481" max="6481" width="13.7109375" style="88" customWidth="1"/>
    <col min="6482" max="6487" width="0" style="88" hidden="1" customWidth="1"/>
    <col min="6488" max="6656" width="11.42578125" style="88"/>
    <col min="6657" max="6657" width="5.7109375" style="88" customWidth="1"/>
    <col min="6658" max="6658" width="11.140625" style="88" customWidth="1"/>
    <col min="6659" max="6659" width="0" style="88" hidden="1" customWidth="1"/>
    <col min="6660" max="6660" width="9" style="88" customWidth="1"/>
    <col min="6661" max="6663" width="0" style="88" hidden="1" customWidth="1"/>
    <col min="6664" max="6664" width="10" style="88" customWidth="1"/>
    <col min="6665" max="6665" width="0" style="88" hidden="1" customWidth="1"/>
    <col min="6666" max="6666" width="8.5703125" style="88" customWidth="1"/>
    <col min="6667" max="6667" width="0" style="88" hidden="1" customWidth="1"/>
    <col min="6668" max="6668" width="11.28515625" style="88" customWidth="1"/>
    <col min="6669" max="6669" width="0" style="88" hidden="1" customWidth="1"/>
    <col min="6670" max="6670" width="11.28515625" style="88" customWidth="1"/>
    <col min="6671" max="6673" width="0" style="88" hidden="1" customWidth="1"/>
    <col min="6674" max="6674" width="9" style="88" customWidth="1"/>
    <col min="6675" max="6677" width="0" style="88" hidden="1" customWidth="1"/>
    <col min="6678" max="6678" width="11.28515625" style="88" customWidth="1"/>
    <col min="6679" max="6681" width="0" style="88" hidden="1" customWidth="1"/>
    <col min="6682" max="6682" width="10.140625" style="88" customWidth="1"/>
    <col min="6683" max="6685" width="0" style="88" hidden="1" customWidth="1"/>
    <col min="6686" max="6686" width="11.42578125" style="88"/>
    <col min="6687" max="6689" width="0" style="88" hidden="1" customWidth="1"/>
    <col min="6690" max="6690" width="9.28515625" style="88" customWidth="1"/>
    <col min="6691" max="6691" width="0" style="88" hidden="1" customWidth="1"/>
    <col min="6692" max="6692" width="11.42578125" style="88" customWidth="1"/>
    <col min="6693" max="6693" width="0" style="88" hidden="1" customWidth="1"/>
    <col min="6694" max="6694" width="11.42578125" style="88"/>
    <col min="6695" max="6695" width="0" style="88" hidden="1" customWidth="1"/>
    <col min="6696" max="6696" width="8.28515625" style="88" customWidth="1"/>
    <col min="6697" max="6697" width="0" style="88" hidden="1" customWidth="1"/>
    <col min="6698" max="6698" width="10.140625" style="88" customWidth="1"/>
    <col min="6699" max="6699" width="0" style="88" hidden="1" customWidth="1"/>
    <col min="6700" max="6700" width="11.42578125" style="88"/>
    <col min="6701" max="6731" width="0" style="88" hidden="1" customWidth="1"/>
    <col min="6732" max="6732" width="11.42578125" style="88"/>
    <col min="6733" max="6733" width="0" style="88" hidden="1" customWidth="1"/>
    <col min="6734" max="6734" width="9.7109375" style="88" customWidth="1"/>
    <col min="6735" max="6735" width="7" style="88" customWidth="1"/>
    <col min="6736" max="6736" width="9.140625" style="88" customWidth="1"/>
    <col min="6737" max="6737" width="13.7109375" style="88" customWidth="1"/>
    <col min="6738" max="6743" width="0" style="88" hidden="1" customWidth="1"/>
    <col min="6744" max="6912" width="11.42578125" style="88"/>
    <col min="6913" max="6913" width="5.7109375" style="88" customWidth="1"/>
    <col min="6914" max="6914" width="11.140625" style="88" customWidth="1"/>
    <col min="6915" max="6915" width="0" style="88" hidden="1" customWidth="1"/>
    <col min="6916" max="6916" width="9" style="88" customWidth="1"/>
    <col min="6917" max="6919" width="0" style="88" hidden="1" customWidth="1"/>
    <col min="6920" max="6920" width="10" style="88" customWidth="1"/>
    <col min="6921" max="6921" width="0" style="88" hidden="1" customWidth="1"/>
    <col min="6922" max="6922" width="8.5703125" style="88" customWidth="1"/>
    <col min="6923" max="6923" width="0" style="88" hidden="1" customWidth="1"/>
    <col min="6924" max="6924" width="11.28515625" style="88" customWidth="1"/>
    <col min="6925" max="6925" width="0" style="88" hidden="1" customWidth="1"/>
    <col min="6926" max="6926" width="11.28515625" style="88" customWidth="1"/>
    <col min="6927" max="6929" width="0" style="88" hidden="1" customWidth="1"/>
    <col min="6930" max="6930" width="9" style="88" customWidth="1"/>
    <col min="6931" max="6933" width="0" style="88" hidden="1" customWidth="1"/>
    <col min="6934" max="6934" width="11.28515625" style="88" customWidth="1"/>
    <col min="6935" max="6937" width="0" style="88" hidden="1" customWidth="1"/>
    <col min="6938" max="6938" width="10.140625" style="88" customWidth="1"/>
    <col min="6939" max="6941" width="0" style="88" hidden="1" customWidth="1"/>
    <col min="6942" max="6942" width="11.42578125" style="88"/>
    <col min="6943" max="6945" width="0" style="88" hidden="1" customWidth="1"/>
    <col min="6946" max="6946" width="9.28515625" style="88" customWidth="1"/>
    <col min="6947" max="6947" width="0" style="88" hidden="1" customWidth="1"/>
    <col min="6948" max="6948" width="11.42578125" style="88" customWidth="1"/>
    <col min="6949" max="6949" width="0" style="88" hidden="1" customWidth="1"/>
    <col min="6950" max="6950" width="11.42578125" style="88"/>
    <col min="6951" max="6951" width="0" style="88" hidden="1" customWidth="1"/>
    <col min="6952" max="6952" width="8.28515625" style="88" customWidth="1"/>
    <col min="6953" max="6953" width="0" style="88" hidden="1" customWidth="1"/>
    <col min="6954" max="6954" width="10.140625" style="88" customWidth="1"/>
    <col min="6955" max="6955" width="0" style="88" hidden="1" customWidth="1"/>
    <col min="6956" max="6956" width="11.42578125" style="88"/>
    <col min="6957" max="6987" width="0" style="88" hidden="1" customWidth="1"/>
    <col min="6988" max="6988" width="11.42578125" style="88"/>
    <col min="6989" max="6989" width="0" style="88" hidden="1" customWidth="1"/>
    <col min="6990" max="6990" width="9.7109375" style="88" customWidth="1"/>
    <col min="6991" max="6991" width="7" style="88" customWidth="1"/>
    <col min="6992" max="6992" width="9.140625" style="88" customWidth="1"/>
    <col min="6993" max="6993" width="13.7109375" style="88" customWidth="1"/>
    <col min="6994" max="6999" width="0" style="88" hidden="1" customWidth="1"/>
    <col min="7000" max="7168" width="11.42578125" style="88"/>
    <col min="7169" max="7169" width="5.7109375" style="88" customWidth="1"/>
    <col min="7170" max="7170" width="11.140625" style="88" customWidth="1"/>
    <col min="7171" max="7171" width="0" style="88" hidden="1" customWidth="1"/>
    <col min="7172" max="7172" width="9" style="88" customWidth="1"/>
    <col min="7173" max="7175" width="0" style="88" hidden="1" customWidth="1"/>
    <col min="7176" max="7176" width="10" style="88" customWidth="1"/>
    <col min="7177" max="7177" width="0" style="88" hidden="1" customWidth="1"/>
    <col min="7178" max="7178" width="8.5703125" style="88" customWidth="1"/>
    <col min="7179" max="7179" width="0" style="88" hidden="1" customWidth="1"/>
    <col min="7180" max="7180" width="11.28515625" style="88" customWidth="1"/>
    <col min="7181" max="7181" width="0" style="88" hidden="1" customWidth="1"/>
    <col min="7182" max="7182" width="11.28515625" style="88" customWidth="1"/>
    <col min="7183" max="7185" width="0" style="88" hidden="1" customWidth="1"/>
    <col min="7186" max="7186" width="9" style="88" customWidth="1"/>
    <col min="7187" max="7189" width="0" style="88" hidden="1" customWidth="1"/>
    <col min="7190" max="7190" width="11.28515625" style="88" customWidth="1"/>
    <col min="7191" max="7193" width="0" style="88" hidden="1" customWidth="1"/>
    <col min="7194" max="7194" width="10.140625" style="88" customWidth="1"/>
    <col min="7195" max="7197" width="0" style="88" hidden="1" customWidth="1"/>
    <col min="7198" max="7198" width="11.42578125" style="88"/>
    <col min="7199" max="7201" width="0" style="88" hidden="1" customWidth="1"/>
    <col min="7202" max="7202" width="9.28515625" style="88" customWidth="1"/>
    <col min="7203" max="7203" width="0" style="88" hidden="1" customWidth="1"/>
    <col min="7204" max="7204" width="11.42578125" style="88" customWidth="1"/>
    <col min="7205" max="7205" width="0" style="88" hidden="1" customWidth="1"/>
    <col min="7206" max="7206" width="11.42578125" style="88"/>
    <col min="7207" max="7207" width="0" style="88" hidden="1" customWidth="1"/>
    <col min="7208" max="7208" width="8.28515625" style="88" customWidth="1"/>
    <col min="7209" max="7209" width="0" style="88" hidden="1" customWidth="1"/>
    <col min="7210" max="7210" width="10.140625" style="88" customWidth="1"/>
    <col min="7211" max="7211" width="0" style="88" hidden="1" customWidth="1"/>
    <col min="7212" max="7212" width="11.42578125" style="88"/>
    <col min="7213" max="7243" width="0" style="88" hidden="1" customWidth="1"/>
    <col min="7244" max="7244" width="11.42578125" style="88"/>
    <col min="7245" max="7245" width="0" style="88" hidden="1" customWidth="1"/>
    <col min="7246" max="7246" width="9.7109375" style="88" customWidth="1"/>
    <col min="7247" max="7247" width="7" style="88" customWidth="1"/>
    <col min="7248" max="7248" width="9.140625" style="88" customWidth="1"/>
    <col min="7249" max="7249" width="13.7109375" style="88" customWidth="1"/>
    <col min="7250" max="7255" width="0" style="88" hidden="1" customWidth="1"/>
    <col min="7256" max="7424" width="11.42578125" style="88"/>
    <col min="7425" max="7425" width="5.7109375" style="88" customWidth="1"/>
    <col min="7426" max="7426" width="11.140625" style="88" customWidth="1"/>
    <col min="7427" max="7427" width="0" style="88" hidden="1" customWidth="1"/>
    <col min="7428" max="7428" width="9" style="88" customWidth="1"/>
    <col min="7429" max="7431" width="0" style="88" hidden="1" customWidth="1"/>
    <col min="7432" max="7432" width="10" style="88" customWidth="1"/>
    <col min="7433" max="7433" width="0" style="88" hidden="1" customWidth="1"/>
    <col min="7434" max="7434" width="8.5703125" style="88" customWidth="1"/>
    <col min="7435" max="7435" width="0" style="88" hidden="1" customWidth="1"/>
    <col min="7436" max="7436" width="11.28515625" style="88" customWidth="1"/>
    <col min="7437" max="7437" width="0" style="88" hidden="1" customWidth="1"/>
    <col min="7438" max="7438" width="11.28515625" style="88" customWidth="1"/>
    <col min="7439" max="7441" width="0" style="88" hidden="1" customWidth="1"/>
    <col min="7442" max="7442" width="9" style="88" customWidth="1"/>
    <col min="7443" max="7445" width="0" style="88" hidden="1" customWidth="1"/>
    <col min="7446" max="7446" width="11.28515625" style="88" customWidth="1"/>
    <col min="7447" max="7449" width="0" style="88" hidden="1" customWidth="1"/>
    <col min="7450" max="7450" width="10.140625" style="88" customWidth="1"/>
    <col min="7451" max="7453" width="0" style="88" hidden="1" customWidth="1"/>
    <col min="7454" max="7454" width="11.42578125" style="88"/>
    <col min="7455" max="7457" width="0" style="88" hidden="1" customWidth="1"/>
    <col min="7458" max="7458" width="9.28515625" style="88" customWidth="1"/>
    <col min="7459" max="7459" width="0" style="88" hidden="1" customWidth="1"/>
    <col min="7460" max="7460" width="11.42578125" style="88" customWidth="1"/>
    <col min="7461" max="7461" width="0" style="88" hidden="1" customWidth="1"/>
    <col min="7462" max="7462" width="11.42578125" style="88"/>
    <col min="7463" max="7463" width="0" style="88" hidden="1" customWidth="1"/>
    <col min="7464" max="7464" width="8.28515625" style="88" customWidth="1"/>
    <col min="7465" max="7465" width="0" style="88" hidden="1" customWidth="1"/>
    <col min="7466" max="7466" width="10.140625" style="88" customWidth="1"/>
    <col min="7467" max="7467" width="0" style="88" hidden="1" customWidth="1"/>
    <col min="7468" max="7468" width="11.42578125" style="88"/>
    <col min="7469" max="7499" width="0" style="88" hidden="1" customWidth="1"/>
    <col min="7500" max="7500" width="11.42578125" style="88"/>
    <col min="7501" max="7501" width="0" style="88" hidden="1" customWidth="1"/>
    <col min="7502" max="7502" width="9.7109375" style="88" customWidth="1"/>
    <col min="7503" max="7503" width="7" style="88" customWidth="1"/>
    <col min="7504" max="7504" width="9.140625" style="88" customWidth="1"/>
    <col min="7505" max="7505" width="13.7109375" style="88" customWidth="1"/>
    <col min="7506" max="7511" width="0" style="88" hidden="1" customWidth="1"/>
    <col min="7512" max="7680" width="11.42578125" style="88"/>
    <col min="7681" max="7681" width="5.7109375" style="88" customWidth="1"/>
    <col min="7682" max="7682" width="11.140625" style="88" customWidth="1"/>
    <col min="7683" max="7683" width="0" style="88" hidden="1" customWidth="1"/>
    <col min="7684" max="7684" width="9" style="88" customWidth="1"/>
    <col min="7685" max="7687" width="0" style="88" hidden="1" customWidth="1"/>
    <col min="7688" max="7688" width="10" style="88" customWidth="1"/>
    <col min="7689" max="7689" width="0" style="88" hidden="1" customWidth="1"/>
    <col min="7690" max="7690" width="8.5703125" style="88" customWidth="1"/>
    <col min="7691" max="7691" width="0" style="88" hidden="1" customWidth="1"/>
    <col min="7692" max="7692" width="11.28515625" style="88" customWidth="1"/>
    <col min="7693" max="7693" width="0" style="88" hidden="1" customWidth="1"/>
    <col min="7694" max="7694" width="11.28515625" style="88" customWidth="1"/>
    <col min="7695" max="7697" width="0" style="88" hidden="1" customWidth="1"/>
    <col min="7698" max="7698" width="9" style="88" customWidth="1"/>
    <col min="7699" max="7701" width="0" style="88" hidden="1" customWidth="1"/>
    <col min="7702" max="7702" width="11.28515625" style="88" customWidth="1"/>
    <col min="7703" max="7705" width="0" style="88" hidden="1" customWidth="1"/>
    <col min="7706" max="7706" width="10.140625" style="88" customWidth="1"/>
    <col min="7707" max="7709" width="0" style="88" hidden="1" customWidth="1"/>
    <col min="7710" max="7710" width="11.42578125" style="88"/>
    <col min="7711" max="7713" width="0" style="88" hidden="1" customWidth="1"/>
    <col min="7714" max="7714" width="9.28515625" style="88" customWidth="1"/>
    <col min="7715" max="7715" width="0" style="88" hidden="1" customWidth="1"/>
    <col min="7716" max="7716" width="11.42578125" style="88" customWidth="1"/>
    <col min="7717" max="7717" width="0" style="88" hidden="1" customWidth="1"/>
    <col min="7718" max="7718" width="11.42578125" style="88"/>
    <col min="7719" max="7719" width="0" style="88" hidden="1" customWidth="1"/>
    <col min="7720" max="7720" width="8.28515625" style="88" customWidth="1"/>
    <col min="7721" max="7721" width="0" style="88" hidden="1" customWidth="1"/>
    <col min="7722" max="7722" width="10.140625" style="88" customWidth="1"/>
    <col min="7723" max="7723" width="0" style="88" hidden="1" customWidth="1"/>
    <col min="7724" max="7724" width="11.42578125" style="88"/>
    <col min="7725" max="7755" width="0" style="88" hidden="1" customWidth="1"/>
    <col min="7756" max="7756" width="11.42578125" style="88"/>
    <col min="7757" max="7757" width="0" style="88" hidden="1" customWidth="1"/>
    <col min="7758" max="7758" width="9.7109375" style="88" customWidth="1"/>
    <col min="7759" max="7759" width="7" style="88" customWidth="1"/>
    <col min="7760" max="7760" width="9.140625" style="88" customWidth="1"/>
    <col min="7761" max="7761" width="13.7109375" style="88" customWidth="1"/>
    <col min="7762" max="7767" width="0" style="88" hidden="1" customWidth="1"/>
    <col min="7768" max="7936" width="11.42578125" style="88"/>
    <col min="7937" max="7937" width="5.7109375" style="88" customWidth="1"/>
    <col min="7938" max="7938" width="11.140625" style="88" customWidth="1"/>
    <col min="7939" max="7939" width="0" style="88" hidden="1" customWidth="1"/>
    <col min="7940" max="7940" width="9" style="88" customWidth="1"/>
    <col min="7941" max="7943" width="0" style="88" hidden="1" customWidth="1"/>
    <col min="7944" max="7944" width="10" style="88" customWidth="1"/>
    <col min="7945" max="7945" width="0" style="88" hidden="1" customWidth="1"/>
    <col min="7946" max="7946" width="8.5703125" style="88" customWidth="1"/>
    <col min="7947" max="7947" width="0" style="88" hidden="1" customWidth="1"/>
    <col min="7948" max="7948" width="11.28515625" style="88" customWidth="1"/>
    <col min="7949" max="7949" width="0" style="88" hidden="1" customWidth="1"/>
    <col min="7950" max="7950" width="11.28515625" style="88" customWidth="1"/>
    <col min="7951" max="7953" width="0" style="88" hidden="1" customWidth="1"/>
    <col min="7954" max="7954" width="9" style="88" customWidth="1"/>
    <col min="7955" max="7957" width="0" style="88" hidden="1" customWidth="1"/>
    <col min="7958" max="7958" width="11.28515625" style="88" customWidth="1"/>
    <col min="7959" max="7961" width="0" style="88" hidden="1" customWidth="1"/>
    <col min="7962" max="7962" width="10.140625" style="88" customWidth="1"/>
    <col min="7963" max="7965" width="0" style="88" hidden="1" customWidth="1"/>
    <col min="7966" max="7966" width="11.42578125" style="88"/>
    <col min="7967" max="7969" width="0" style="88" hidden="1" customWidth="1"/>
    <col min="7970" max="7970" width="9.28515625" style="88" customWidth="1"/>
    <col min="7971" max="7971" width="0" style="88" hidden="1" customWidth="1"/>
    <col min="7972" max="7972" width="11.42578125" style="88" customWidth="1"/>
    <col min="7973" max="7973" width="0" style="88" hidden="1" customWidth="1"/>
    <col min="7974" max="7974" width="11.42578125" style="88"/>
    <col min="7975" max="7975" width="0" style="88" hidden="1" customWidth="1"/>
    <col min="7976" max="7976" width="8.28515625" style="88" customWidth="1"/>
    <col min="7977" max="7977" width="0" style="88" hidden="1" customWidth="1"/>
    <col min="7978" max="7978" width="10.140625" style="88" customWidth="1"/>
    <col min="7979" max="7979" width="0" style="88" hidden="1" customWidth="1"/>
    <col min="7980" max="7980" width="11.42578125" style="88"/>
    <col min="7981" max="8011" width="0" style="88" hidden="1" customWidth="1"/>
    <col min="8012" max="8012" width="11.42578125" style="88"/>
    <col min="8013" max="8013" width="0" style="88" hidden="1" customWidth="1"/>
    <col min="8014" max="8014" width="9.7109375" style="88" customWidth="1"/>
    <col min="8015" max="8015" width="7" style="88" customWidth="1"/>
    <col min="8016" max="8016" width="9.140625" style="88" customWidth="1"/>
    <col min="8017" max="8017" width="13.7109375" style="88" customWidth="1"/>
    <col min="8018" max="8023" width="0" style="88" hidden="1" customWidth="1"/>
    <col min="8024" max="8192" width="11.42578125" style="88"/>
    <col min="8193" max="8193" width="5.7109375" style="88" customWidth="1"/>
    <col min="8194" max="8194" width="11.140625" style="88" customWidth="1"/>
    <col min="8195" max="8195" width="0" style="88" hidden="1" customWidth="1"/>
    <col min="8196" max="8196" width="9" style="88" customWidth="1"/>
    <col min="8197" max="8199" width="0" style="88" hidden="1" customWidth="1"/>
    <col min="8200" max="8200" width="10" style="88" customWidth="1"/>
    <col min="8201" max="8201" width="0" style="88" hidden="1" customWidth="1"/>
    <col min="8202" max="8202" width="8.5703125" style="88" customWidth="1"/>
    <col min="8203" max="8203" width="0" style="88" hidden="1" customWidth="1"/>
    <col min="8204" max="8204" width="11.28515625" style="88" customWidth="1"/>
    <col min="8205" max="8205" width="0" style="88" hidden="1" customWidth="1"/>
    <col min="8206" max="8206" width="11.28515625" style="88" customWidth="1"/>
    <col min="8207" max="8209" width="0" style="88" hidden="1" customWidth="1"/>
    <col min="8210" max="8210" width="9" style="88" customWidth="1"/>
    <col min="8211" max="8213" width="0" style="88" hidden="1" customWidth="1"/>
    <col min="8214" max="8214" width="11.28515625" style="88" customWidth="1"/>
    <col min="8215" max="8217" width="0" style="88" hidden="1" customWidth="1"/>
    <col min="8218" max="8218" width="10.140625" style="88" customWidth="1"/>
    <col min="8219" max="8221" width="0" style="88" hidden="1" customWidth="1"/>
    <col min="8222" max="8222" width="11.42578125" style="88"/>
    <col min="8223" max="8225" width="0" style="88" hidden="1" customWidth="1"/>
    <col min="8226" max="8226" width="9.28515625" style="88" customWidth="1"/>
    <col min="8227" max="8227" width="0" style="88" hidden="1" customWidth="1"/>
    <col min="8228" max="8228" width="11.42578125" style="88" customWidth="1"/>
    <col min="8229" max="8229" width="0" style="88" hidden="1" customWidth="1"/>
    <col min="8230" max="8230" width="11.42578125" style="88"/>
    <col min="8231" max="8231" width="0" style="88" hidden="1" customWidth="1"/>
    <col min="8232" max="8232" width="8.28515625" style="88" customWidth="1"/>
    <col min="8233" max="8233" width="0" style="88" hidden="1" customWidth="1"/>
    <col min="8234" max="8234" width="10.140625" style="88" customWidth="1"/>
    <col min="8235" max="8235" width="0" style="88" hidden="1" customWidth="1"/>
    <col min="8236" max="8236" width="11.42578125" style="88"/>
    <col min="8237" max="8267" width="0" style="88" hidden="1" customWidth="1"/>
    <col min="8268" max="8268" width="11.42578125" style="88"/>
    <col min="8269" max="8269" width="0" style="88" hidden="1" customWidth="1"/>
    <col min="8270" max="8270" width="9.7109375" style="88" customWidth="1"/>
    <col min="8271" max="8271" width="7" style="88" customWidth="1"/>
    <col min="8272" max="8272" width="9.140625" style="88" customWidth="1"/>
    <col min="8273" max="8273" width="13.7109375" style="88" customWidth="1"/>
    <col min="8274" max="8279" width="0" style="88" hidden="1" customWidth="1"/>
    <col min="8280" max="8448" width="11.42578125" style="88"/>
    <col min="8449" max="8449" width="5.7109375" style="88" customWidth="1"/>
    <col min="8450" max="8450" width="11.140625" style="88" customWidth="1"/>
    <col min="8451" max="8451" width="0" style="88" hidden="1" customWidth="1"/>
    <col min="8452" max="8452" width="9" style="88" customWidth="1"/>
    <col min="8453" max="8455" width="0" style="88" hidden="1" customWidth="1"/>
    <col min="8456" max="8456" width="10" style="88" customWidth="1"/>
    <col min="8457" max="8457" width="0" style="88" hidden="1" customWidth="1"/>
    <col min="8458" max="8458" width="8.5703125" style="88" customWidth="1"/>
    <col min="8459" max="8459" width="0" style="88" hidden="1" customWidth="1"/>
    <col min="8460" max="8460" width="11.28515625" style="88" customWidth="1"/>
    <col min="8461" max="8461" width="0" style="88" hidden="1" customWidth="1"/>
    <col min="8462" max="8462" width="11.28515625" style="88" customWidth="1"/>
    <col min="8463" max="8465" width="0" style="88" hidden="1" customWidth="1"/>
    <col min="8466" max="8466" width="9" style="88" customWidth="1"/>
    <col min="8467" max="8469" width="0" style="88" hidden="1" customWidth="1"/>
    <col min="8470" max="8470" width="11.28515625" style="88" customWidth="1"/>
    <col min="8471" max="8473" width="0" style="88" hidden="1" customWidth="1"/>
    <col min="8474" max="8474" width="10.140625" style="88" customWidth="1"/>
    <col min="8475" max="8477" width="0" style="88" hidden="1" customWidth="1"/>
    <col min="8478" max="8478" width="11.42578125" style="88"/>
    <col min="8479" max="8481" width="0" style="88" hidden="1" customWidth="1"/>
    <col min="8482" max="8482" width="9.28515625" style="88" customWidth="1"/>
    <col min="8483" max="8483" width="0" style="88" hidden="1" customWidth="1"/>
    <col min="8484" max="8484" width="11.42578125" style="88" customWidth="1"/>
    <col min="8485" max="8485" width="0" style="88" hidden="1" customWidth="1"/>
    <col min="8486" max="8486" width="11.42578125" style="88"/>
    <col min="8487" max="8487" width="0" style="88" hidden="1" customWidth="1"/>
    <col min="8488" max="8488" width="8.28515625" style="88" customWidth="1"/>
    <col min="8489" max="8489" width="0" style="88" hidden="1" customWidth="1"/>
    <col min="8490" max="8490" width="10.140625" style="88" customWidth="1"/>
    <col min="8491" max="8491" width="0" style="88" hidden="1" customWidth="1"/>
    <col min="8492" max="8492" width="11.42578125" style="88"/>
    <col min="8493" max="8523" width="0" style="88" hidden="1" customWidth="1"/>
    <col min="8524" max="8524" width="11.42578125" style="88"/>
    <col min="8525" max="8525" width="0" style="88" hidden="1" customWidth="1"/>
    <col min="8526" max="8526" width="9.7109375" style="88" customWidth="1"/>
    <col min="8527" max="8527" width="7" style="88" customWidth="1"/>
    <col min="8528" max="8528" width="9.140625" style="88" customWidth="1"/>
    <col min="8529" max="8529" width="13.7109375" style="88" customWidth="1"/>
    <col min="8530" max="8535" width="0" style="88" hidden="1" customWidth="1"/>
    <col min="8536" max="8704" width="11.42578125" style="88"/>
    <col min="8705" max="8705" width="5.7109375" style="88" customWidth="1"/>
    <col min="8706" max="8706" width="11.140625" style="88" customWidth="1"/>
    <col min="8707" max="8707" width="0" style="88" hidden="1" customWidth="1"/>
    <col min="8708" max="8708" width="9" style="88" customWidth="1"/>
    <col min="8709" max="8711" width="0" style="88" hidden="1" customWidth="1"/>
    <col min="8712" max="8712" width="10" style="88" customWidth="1"/>
    <col min="8713" max="8713" width="0" style="88" hidden="1" customWidth="1"/>
    <col min="8714" max="8714" width="8.5703125" style="88" customWidth="1"/>
    <col min="8715" max="8715" width="0" style="88" hidden="1" customWidth="1"/>
    <col min="8716" max="8716" width="11.28515625" style="88" customWidth="1"/>
    <col min="8717" max="8717" width="0" style="88" hidden="1" customWidth="1"/>
    <col min="8718" max="8718" width="11.28515625" style="88" customWidth="1"/>
    <col min="8719" max="8721" width="0" style="88" hidden="1" customWidth="1"/>
    <col min="8722" max="8722" width="9" style="88" customWidth="1"/>
    <col min="8723" max="8725" width="0" style="88" hidden="1" customWidth="1"/>
    <col min="8726" max="8726" width="11.28515625" style="88" customWidth="1"/>
    <col min="8727" max="8729" width="0" style="88" hidden="1" customWidth="1"/>
    <col min="8730" max="8730" width="10.140625" style="88" customWidth="1"/>
    <col min="8731" max="8733" width="0" style="88" hidden="1" customWidth="1"/>
    <col min="8734" max="8734" width="11.42578125" style="88"/>
    <col min="8735" max="8737" width="0" style="88" hidden="1" customWidth="1"/>
    <col min="8738" max="8738" width="9.28515625" style="88" customWidth="1"/>
    <col min="8739" max="8739" width="0" style="88" hidden="1" customWidth="1"/>
    <col min="8740" max="8740" width="11.42578125" style="88" customWidth="1"/>
    <col min="8741" max="8741" width="0" style="88" hidden="1" customWidth="1"/>
    <col min="8742" max="8742" width="11.42578125" style="88"/>
    <col min="8743" max="8743" width="0" style="88" hidden="1" customWidth="1"/>
    <col min="8744" max="8744" width="8.28515625" style="88" customWidth="1"/>
    <col min="8745" max="8745" width="0" style="88" hidden="1" customWidth="1"/>
    <col min="8746" max="8746" width="10.140625" style="88" customWidth="1"/>
    <col min="8747" max="8747" width="0" style="88" hidden="1" customWidth="1"/>
    <col min="8748" max="8748" width="11.42578125" style="88"/>
    <col min="8749" max="8779" width="0" style="88" hidden="1" customWidth="1"/>
    <col min="8780" max="8780" width="11.42578125" style="88"/>
    <col min="8781" max="8781" width="0" style="88" hidden="1" customWidth="1"/>
    <col min="8782" max="8782" width="9.7109375" style="88" customWidth="1"/>
    <col min="8783" max="8783" width="7" style="88" customWidth="1"/>
    <col min="8784" max="8784" width="9.140625" style="88" customWidth="1"/>
    <col min="8785" max="8785" width="13.7109375" style="88" customWidth="1"/>
    <col min="8786" max="8791" width="0" style="88" hidden="1" customWidth="1"/>
    <col min="8792" max="8960" width="11.42578125" style="88"/>
    <col min="8961" max="8961" width="5.7109375" style="88" customWidth="1"/>
    <col min="8962" max="8962" width="11.140625" style="88" customWidth="1"/>
    <col min="8963" max="8963" width="0" style="88" hidden="1" customWidth="1"/>
    <col min="8964" max="8964" width="9" style="88" customWidth="1"/>
    <col min="8965" max="8967" width="0" style="88" hidden="1" customWidth="1"/>
    <col min="8968" max="8968" width="10" style="88" customWidth="1"/>
    <col min="8969" max="8969" width="0" style="88" hidden="1" customWidth="1"/>
    <col min="8970" max="8970" width="8.5703125" style="88" customWidth="1"/>
    <col min="8971" max="8971" width="0" style="88" hidden="1" customWidth="1"/>
    <col min="8972" max="8972" width="11.28515625" style="88" customWidth="1"/>
    <col min="8973" max="8973" width="0" style="88" hidden="1" customWidth="1"/>
    <col min="8974" max="8974" width="11.28515625" style="88" customWidth="1"/>
    <col min="8975" max="8977" width="0" style="88" hidden="1" customWidth="1"/>
    <col min="8978" max="8978" width="9" style="88" customWidth="1"/>
    <col min="8979" max="8981" width="0" style="88" hidden="1" customWidth="1"/>
    <col min="8982" max="8982" width="11.28515625" style="88" customWidth="1"/>
    <col min="8983" max="8985" width="0" style="88" hidden="1" customWidth="1"/>
    <col min="8986" max="8986" width="10.140625" style="88" customWidth="1"/>
    <col min="8987" max="8989" width="0" style="88" hidden="1" customWidth="1"/>
    <col min="8990" max="8990" width="11.42578125" style="88"/>
    <col min="8991" max="8993" width="0" style="88" hidden="1" customWidth="1"/>
    <col min="8994" max="8994" width="9.28515625" style="88" customWidth="1"/>
    <col min="8995" max="8995" width="0" style="88" hidden="1" customWidth="1"/>
    <col min="8996" max="8996" width="11.42578125" style="88" customWidth="1"/>
    <col min="8997" max="8997" width="0" style="88" hidden="1" customWidth="1"/>
    <col min="8998" max="8998" width="11.42578125" style="88"/>
    <col min="8999" max="8999" width="0" style="88" hidden="1" customWidth="1"/>
    <col min="9000" max="9000" width="8.28515625" style="88" customWidth="1"/>
    <col min="9001" max="9001" width="0" style="88" hidden="1" customWidth="1"/>
    <col min="9002" max="9002" width="10.140625" style="88" customWidth="1"/>
    <col min="9003" max="9003" width="0" style="88" hidden="1" customWidth="1"/>
    <col min="9004" max="9004" width="11.42578125" style="88"/>
    <col min="9005" max="9035" width="0" style="88" hidden="1" customWidth="1"/>
    <col min="9036" max="9036" width="11.42578125" style="88"/>
    <col min="9037" max="9037" width="0" style="88" hidden="1" customWidth="1"/>
    <col min="9038" max="9038" width="9.7109375" style="88" customWidth="1"/>
    <col min="9039" max="9039" width="7" style="88" customWidth="1"/>
    <col min="9040" max="9040" width="9.140625" style="88" customWidth="1"/>
    <col min="9041" max="9041" width="13.7109375" style="88" customWidth="1"/>
    <col min="9042" max="9047" width="0" style="88" hidden="1" customWidth="1"/>
    <col min="9048" max="9216" width="11.42578125" style="88"/>
    <col min="9217" max="9217" width="5.7109375" style="88" customWidth="1"/>
    <col min="9218" max="9218" width="11.140625" style="88" customWidth="1"/>
    <col min="9219" max="9219" width="0" style="88" hidden="1" customWidth="1"/>
    <col min="9220" max="9220" width="9" style="88" customWidth="1"/>
    <col min="9221" max="9223" width="0" style="88" hidden="1" customWidth="1"/>
    <col min="9224" max="9224" width="10" style="88" customWidth="1"/>
    <col min="9225" max="9225" width="0" style="88" hidden="1" customWidth="1"/>
    <col min="9226" max="9226" width="8.5703125" style="88" customWidth="1"/>
    <col min="9227" max="9227" width="0" style="88" hidden="1" customWidth="1"/>
    <col min="9228" max="9228" width="11.28515625" style="88" customWidth="1"/>
    <col min="9229" max="9229" width="0" style="88" hidden="1" customWidth="1"/>
    <col min="9230" max="9230" width="11.28515625" style="88" customWidth="1"/>
    <col min="9231" max="9233" width="0" style="88" hidden="1" customWidth="1"/>
    <col min="9234" max="9234" width="9" style="88" customWidth="1"/>
    <col min="9235" max="9237" width="0" style="88" hidden="1" customWidth="1"/>
    <col min="9238" max="9238" width="11.28515625" style="88" customWidth="1"/>
    <col min="9239" max="9241" width="0" style="88" hidden="1" customWidth="1"/>
    <col min="9242" max="9242" width="10.140625" style="88" customWidth="1"/>
    <col min="9243" max="9245" width="0" style="88" hidden="1" customWidth="1"/>
    <col min="9246" max="9246" width="11.42578125" style="88"/>
    <col min="9247" max="9249" width="0" style="88" hidden="1" customWidth="1"/>
    <col min="9250" max="9250" width="9.28515625" style="88" customWidth="1"/>
    <col min="9251" max="9251" width="0" style="88" hidden="1" customWidth="1"/>
    <col min="9252" max="9252" width="11.42578125" style="88" customWidth="1"/>
    <col min="9253" max="9253" width="0" style="88" hidden="1" customWidth="1"/>
    <col min="9254" max="9254" width="11.42578125" style="88"/>
    <col min="9255" max="9255" width="0" style="88" hidden="1" customWidth="1"/>
    <col min="9256" max="9256" width="8.28515625" style="88" customWidth="1"/>
    <col min="9257" max="9257" width="0" style="88" hidden="1" customWidth="1"/>
    <col min="9258" max="9258" width="10.140625" style="88" customWidth="1"/>
    <col min="9259" max="9259" width="0" style="88" hidden="1" customWidth="1"/>
    <col min="9260" max="9260" width="11.42578125" style="88"/>
    <col min="9261" max="9291" width="0" style="88" hidden="1" customWidth="1"/>
    <col min="9292" max="9292" width="11.42578125" style="88"/>
    <col min="9293" max="9293" width="0" style="88" hidden="1" customWidth="1"/>
    <col min="9294" max="9294" width="9.7109375" style="88" customWidth="1"/>
    <col min="9295" max="9295" width="7" style="88" customWidth="1"/>
    <col min="9296" max="9296" width="9.140625" style="88" customWidth="1"/>
    <col min="9297" max="9297" width="13.7109375" style="88" customWidth="1"/>
    <col min="9298" max="9303" width="0" style="88" hidden="1" customWidth="1"/>
    <col min="9304" max="9472" width="11.42578125" style="88"/>
    <col min="9473" max="9473" width="5.7109375" style="88" customWidth="1"/>
    <col min="9474" max="9474" width="11.140625" style="88" customWidth="1"/>
    <col min="9475" max="9475" width="0" style="88" hidden="1" customWidth="1"/>
    <col min="9476" max="9476" width="9" style="88" customWidth="1"/>
    <col min="9477" max="9479" width="0" style="88" hidden="1" customWidth="1"/>
    <col min="9480" max="9480" width="10" style="88" customWidth="1"/>
    <col min="9481" max="9481" width="0" style="88" hidden="1" customWidth="1"/>
    <col min="9482" max="9482" width="8.5703125" style="88" customWidth="1"/>
    <col min="9483" max="9483" width="0" style="88" hidden="1" customWidth="1"/>
    <col min="9484" max="9484" width="11.28515625" style="88" customWidth="1"/>
    <col min="9485" max="9485" width="0" style="88" hidden="1" customWidth="1"/>
    <col min="9486" max="9486" width="11.28515625" style="88" customWidth="1"/>
    <col min="9487" max="9489" width="0" style="88" hidden="1" customWidth="1"/>
    <col min="9490" max="9490" width="9" style="88" customWidth="1"/>
    <col min="9491" max="9493" width="0" style="88" hidden="1" customWidth="1"/>
    <col min="9494" max="9494" width="11.28515625" style="88" customWidth="1"/>
    <col min="9495" max="9497" width="0" style="88" hidden="1" customWidth="1"/>
    <col min="9498" max="9498" width="10.140625" style="88" customWidth="1"/>
    <col min="9499" max="9501" width="0" style="88" hidden="1" customWidth="1"/>
    <col min="9502" max="9502" width="11.42578125" style="88"/>
    <col min="9503" max="9505" width="0" style="88" hidden="1" customWidth="1"/>
    <col min="9506" max="9506" width="9.28515625" style="88" customWidth="1"/>
    <col min="9507" max="9507" width="0" style="88" hidden="1" customWidth="1"/>
    <col min="9508" max="9508" width="11.42578125" style="88" customWidth="1"/>
    <col min="9509" max="9509" width="0" style="88" hidden="1" customWidth="1"/>
    <col min="9510" max="9510" width="11.42578125" style="88"/>
    <col min="9511" max="9511" width="0" style="88" hidden="1" customWidth="1"/>
    <col min="9512" max="9512" width="8.28515625" style="88" customWidth="1"/>
    <col min="9513" max="9513" width="0" style="88" hidden="1" customWidth="1"/>
    <col min="9514" max="9514" width="10.140625" style="88" customWidth="1"/>
    <col min="9515" max="9515" width="0" style="88" hidden="1" customWidth="1"/>
    <col min="9516" max="9516" width="11.42578125" style="88"/>
    <col min="9517" max="9547" width="0" style="88" hidden="1" customWidth="1"/>
    <col min="9548" max="9548" width="11.42578125" style="88"/>
    <col min="9549" max="9549" width="0" style="88" hidden="1" customWidth="1"/>
    <col min="9550" max="9550" width="9.7109375" style="88" customWidth="1"/>
    <col min="9551" max="9551" width="7" style="88" customWidth="1"/>
    <col min="9552" max="9552" width="9.140625" style="88" customWidth="1"/>
    <col min="9553" max="9553" width="13.7109375" style="88" customWidth="1"/>
    <col min="9554" max="9559" width="0" style="88" hidden="1" customWidth="1"/>
    <col min="9560" max="9728" width="11.42578125" style="88"/>
    <col min="9729" max="9729" width="5.7109375" style="88" customWidth="1"/>
    <col min="9730" max="9730" width="11.140625" style="88" customWidth="1"/>
    <col min="9731" max="9731" width="0" style="88" hidden="1" customWidth="1"/>
    <col min="9732" max="9732" width="9" style="88" customWidth="1"/>
    <col min="9733" max="9735" width="0" style="88" hidden="1" customWidth="1"/>
    <col min="9736" max="9736" width="10" style="88" customWidth="1"/>
    <col min="9737" max="9737" width="0" style="88" hidden="1" customWidth="1"/>
    <col min="9738" max="9738" width="8.5703125" style="88" customWidth="1"/>
    <col min="9739" max="9739" width="0" style="88" hidden="1" customWidth="1"/>
    <col min="9740" max="9740" width="11.28515625" style="88" customWidth="1"/>
    <col min="9741" max="9741" width="0" style="88" hidden="1" customWidth="1"/>
    <col min="9742" max="9742" width="11.28515625" style="88" customWidth="1"/>
    <col min="9743" max="9745" width="0" style="88" hidden="1" customWidth="1"/>
    <col min="9746" max="9746" width="9" style="88" customWidth="1"/>
    <col min="9747" max="9749" width="0" style="88" hidden="1" customWidth="1"/>
    <col min="9750" max="9750" width="11.28515625" style="88" customWidth="1"/>
    <col min="9751" max="9753" width="0" style="88" hidden="1" customWidth="1"/>
    <col min="9754" max="9754" width="10.140625" style="88" customWidth="1"/>
    <col min="9755" max="9757" width="0" style="88" hidden="1" customWidth="1"/>
    <col min="9758" max="9758" width="11.42578125" style="88"/>
    <col min="9759" max="9761" width="0" style="88" hidden="1" customWidth="1"/>
    <col min="9762" max="9762" width="9.28515625" style="88" customWidth="1"/>
    <col min="9763" max="9763" width="0" style="88" hidden="1" customWidth="1"/>
    <col min="9764" max="9764" width="11.42578125" style="88" customWidth="1"/>
    <col min="9765" max="9765" width="0" style="88" hidden="1" customWidth="1"/>
    <col min="9766" max="9766" width="11.42578125" style="88"/>
    <col min="9767" max="9767" width="0" style="88" hidden="1" customWidth="1"/>
    <col min="9768" max="9768" width="8.28515625" style="88" customWidth="1"/>
    <col min="9769" max="9769" width="0" style="88" hidden="1" customWidth="1"/>
    <col min="9770" max="9770" width="10.140625" style="88" customWidth="1"/>
    <col min="9771" max="9771" width="0" style="88" hidden="1" customWidth="1"/>
    <col min="9772" max="9772" width="11.42578125" style="88"/>
    <col min="9773" max="9803" width="0" style="88" hidden="1" customWidth="1"/>
    <col min="9804" max="9804" width="11.42578125" style="88"/>
    <col min="9805" max="9805" width="0" style="88" hidden="1" customWidth="1"/>
    <col min="9806" max="9806" width="9.7109375" style="88" customWidth="1"/>
    <col min="9807" max="9807" width="7" style="88" customWidth="1"/>
    <col min="9808" max="9808" width="9.140625" style="88" customWidth="1"/>
    <col min="9809" max="9809" width="13.7109375" style="88" customWidth="1"/>
    <col min="9810" max="9815" width="0" style="88" hidden="1" customWidth="1"/>
    <col min="9816" max="9984" width="11.42578125" style="88"/>
    <col min="9985" max="9985" width="5.7109375" style="88" customWidth="1"/>
    <col min="9986" max="9986" width="11.140625" style="88" customWidth="1"/>
    <col min="9987" max="9987" width="0" style="88" hidden="1" customWidth="1"/>
    <col min="9988" max="9988" width="9" style="88" customWidth="1"/>
    <col min="9989" max="9991" width="0" style="88" hidden="1" customWidth="1"/>
    <col min="9992" max="9992" width="10" style="88" customWidth="1"/>
    <col min="9993" max="9993" width="0" style="88" hidden="1" customWidth="1"/>
    <col min="9994" max="9994" width="8.5703125" style="88" customWidth="1"/>
    <col min="9995" max="9995" width="0" style="88" hidden="1" customWidth="1"/>
    <col min="9996" max="9996" width="11.28515625" style="88" customWidth="1"/>
    <col min="9997" max="9997" width="0" style="88" hidden="1" customWidth="1"/>
    <col min="9998" max="9998" width="11.28515625" style="88" customWidth="1"/>
    <col min="9999" max="10001" width="0" style="88" hidden="1" customWidth="1"/>
    <col min="10002" max="10002" width="9" style="88" customWidth="1"/>
    <col min="10003" max="10005" width="0" style="88" hidden="1" customWidth="1"/>
    <col min="10006" max="10006" width="11.28515625" style="88" customWidth="1"/>
    <col min="10007" max="10009" width="0" style="88" hidden="1" customWidth="1"/>
    <col min="10010" max="10010" width="10.140625" style="88" customWidth="1"/>
    <col min="10011" max="10013" width="0" style="88" hidden="1" customWidth="1"/>
    <col min="10014" max="10014" width="11.42578125" style="88"/>
    <col min="10015" max="10017" width="0" style="88" hidden="1" customWidth="1"/>
    <col min="10018" max="10018" width="9.28515625" style="88" customWidth="1"/>
    <col min="10019" max="10019" width="0" style="88" hidden="1" customWidth="1"/>
    <col min="10020" max="10020" width="11.42578125" style="88" customWidth="1"/>
    <col min="10021" max="10021" width="0" style="88" hidden="1" customWidth="1"/>
    <col min="10022" max="10022" width="11.42578125" style="88"/>
    <col min="10023" max="10023" width="0" style="88" hidden="1" customWidth="1"/>
    <col min="10024" max="10024" width="8.28515625" style="88" customWidth="1"/>
    <col min="10025" max="10025" width="0" style="88" hidden="1" customWidth="1"/>
    <col min="10026" max="10026" width="10.140625" style="88" customWidth="1"/>
    <col min="10027" max="10027" width="0" style="88" hidden="1" customWidth="1"/>
    <col min="10028" max="10028" width="11.42578125" style="88"/>
    <col min="10029" max="10059" width="0" style="88" hidden="1" customWidth="1"/>
    <col min="10060" max="10060" width="11.42578125" style="88"/>
    <col min="10061" max="10061" width="0" style="88" hidden="1" customWidth="1"/>
    <col min="10062" max="10062" width="9.7109375" style="88" customWidth="1"/>
    <col min="10063" max="10063" width="7" style="88" customWidth="1"/>
    <col min="10064" max="10064" width="9.140625" style="88" customWidth="1"/>
    <col min="10065" max="10065" width="13.7109375" style="88" customWidth="1"/>
    <col min="10066" max="10071" width="0" style="88" hidden="1" customWidth="1"/>
    <col min="10072" max="10240" width="11.42578125" style="88"/>
    <col min="10241" max="10241" width="5.7109375" style="88" customWidth="1"/>
    <col min="10242" max="10242" width="11.140625" style="88" customWidth="1"/>
    <col min="10243" max="10243" width="0" style="88" hidden="1" customWidth="1"/>
    <col min="10244" max="10244" width="9" style="88" customWidth="1"/>
    <col min="10245" max="10247" width="0" style="88" hidden="1" customWidth="1"/>
    <col min="10248" max="10248" width="10" style="88" customWidth="1"/>
    <col min="10249" max="10249" width="0" style="88" hidden="1" customWidth="1"/>
    <col min="10250" max="10250" width="8.5703125" style="88" customWidth="1"/>
    <col min="10251" max="10251" width="0" style="88" hidden="1" customWidth="1"/>
    <col min="10252" max="10252" width="11.28515625" style="88" customWidth="1"/>
    <col min="10253" max="10253" width="0" style="88" hidden="1" customWidth="1"/>
    <col min="10254" max="10254" width="11.28515625" style="88" customWidth="1"/>
    <col min="10255" max="10257" width="0" style="88" hidden="1" customWidth="1"/>
    <col min="10258" max="10258" width="9" style="88" customWidth="1"/>
    <col min="10259" max="10261" width="0" style="88" hidden="1" customWidth="1"/>
    <col min="10262" max="10262" width="11.28515625" style="88" customWidth="1"/>
    <col min="10263" max="10265" width="0" style="88" hidden="1" customWidth="1"/>
    <col min="10266" max="10266" width="10.140625" style="88" customWidth="1"/>
    <col min="10267" max="10269" width="0" style="88" hidden="1" customWidth="1"/>
    <col min="10270" max="10270" width="11.42578125" style="88"/>
    <col min="10271" max="10273" width="0" style="88" hidden="1" customWidth="1"/>
    <col min="10274" max="10274" width="9.28515625" style="88" customWidth="1"/>
    <col min="10275" max="10275" width="0" style="88" hidden="1" customWidth="1"/>
    <col min="10276" max="10276" width="11.42578125" style="88" customWidth="1"/>
    <col min="10277" max="10277" width="0" style="88" hidden="1" customWidth="1"/>
    <col min="10278" max="10278" width="11.42578125" style="88"/>
    <col min="10279" max="10279" width="0" style="88" hidden="1" customWidth="1"/>
    <col min="10280" max="10280" width="8.28515625" style="88" customWidth="1"/>
    <col min="10281" max="10281" width="0" style="88" hidden="1" customWidth="1"/>
    <col min="10282" max="10282" width="10.140625" style="88" customWidth="1"/>
    <col min="10283" max="10283" width="0" style="88" hidden="1" customWidth="1"/>
    <col min="10284" max="10284" width="11.42578125" style="88"/>
    <col min="10285" max="10315" width="0" style="88" hidden="1" customWidth="1"/>
    <col min="10316" max="10316" width="11.42578125" style="88"/>
    <col min="10317" max="10317" width="0" style="88" hidden="1" customWidth="1"/>
    <col min="10318" max="10318" width="9.7109375" style="88" customWidth="1"/>
    <col min="10319" max="10319" width="7" style="88" customWidth="1"/>
    <col min="10320" max="10320" width="9.140625" style="88" customWidth="1"/>
    <col min="10321" max="10321" width="13.7109375" style="88" customWidth="1"/>
    <col min="10322" max="10327" width="0" style="88" hidden="1" customWidth="1"/>
    <col min="10328" max="10496" width="11.42578125" style="88"/>
    <col min="10497" max="10497" width="5.7109375" style="88" customWidth="1"/>
    <col min="10498" max="10498" width="11.140625" style="88" customWidth="1"/>
    <col min="10499" max="10499" width="0" style="88" hidden="1" customWidth="1"/>
    <col min="10500" max="10500" width="9" style="88" customWidth="1"/>
    <col min="10501" max="10503" width="0" style="88" hidden="1" customWidth="1"/>
    <col min="10504" max="10504" width="10" style="88" customWidth="1"/>
    <col min="10505" max="10505" width="0" style="88" hidden="1" customWidth="1"/>
    <col min="10506" max="10506" width="8.5703125" style="88" customWidth="1"/>
    <col min="10507" max="10507" width="0" style="88" hidden="1" customWidth="1"/>
    <col min="10508" max="10508" width="11.28515625" style="88" customWidth="1"/>
    <col min="10509" max="10509" width="0" style="88" hidden="1" customWidth="1"/>
    <col min="10510" max="10510" width="11.28515625" style="88" customWidth="1"/>
    <col min="10511" max="10513" width="0" style="88" hidden="1" customWidth="1"/>
    <col min="10514" max="10514" width="9" style="88" customWidth="1"/>
    <col min="10515" max="10517" width="0" style="88" hidden="1" customWidth="1"/>
    <col min="10518" max="10518" width="11.28515625" style="88" customWidth="1"/>
    <col min="10519" max="10521" width="0" style="88" hidden="1" customWidth="1"/>
    <col min="10522" max="10522" width="10.140625" style="88" customWidth="1"/>
    <col min="10523" max="10525" width="0" style="88" hidden="1" customWidth="1"/>
    <col min="10526" max="10526" width="11.42578125" style="88"/>
    <col min="10527" max="10529" width="0" style="88" hidden="1" customWidth="1"/>
    <col min="10530" max="10530" width="9.28515625" style="88" customWidth="1"/>
    <col min="10531" max="10531" width="0" style="88" hidden="1" customWidth="1"/>
    <col min="10532" max="10532" width="11.42578125" style="88" customWidth="1"/>
    <col min="10533" max="10533" width="0" style="88" hidden="1" customWidth="1"/>
    <col min="10534" max="10534" width="11.42578125" style="88"/>
    <col min="10535" max="10535" width="0" style="88" hidden="1" customWidth="1"/>
    <col min="10536" max="10536" width="8.28515625" style="88" customWidth="1"/>
    <col min="10537" max="10537" width="0" style="88" hidden="1" customWidth="1"/>
    <col min="10538" max="10538" width="10.140625" style="88" customWidth="1"/>
    <col min="10539" max="10539" width="0" style="88" hidden="1" customWidth="1"/>
    <col min="10540" max="10540" width="11.42578125" style="88"/>
    <col min="10541" max="10571" width="0" style="88" hidden="1" customWidth="1"/>
    <col min="10572" max="10572" width="11.42578125" style="88"/>
    <col min="10573" max="10573" width="0" style="88" hidden="1" customWidth="1"/>
    <col min="10574" max="10574" width="9.7109375" style="88" customWidth="1"/>
    <col min="10575" max="10575" width="7" style="88" customWidth="1"/>
    <col min="10576" max="10576" width="9.140625" style="88" customWidth="1"/>
    <col min="10577" max="10577" width="13.7109375" style="88" customWidth="1"/>
    <col min="10578" max="10583" width="0" style="88" hidden="1" customWidth="1"/>
    <col min="10584" max="10752" width="11.42578125" style="88"/>
    <col min="10753" max="10753" width="5.7109375" style="88" customWidth="1"/>
    <col min="10754" max="10754" width="11.140625" style="88" customWidth="1"/>
    <col min="10755" max="10755" width="0" style="88" hidden="1" customWidth="1"/>
    <col min="10756" max="10756" width="9" style="88" customWidth="1"/>
    <col min="10757" max="10759" width="0" style="88" hidden="1" customWidth="1"/>
    <col min="10760" max="10760" width="10" style="88" customWidth="1"/>
    <col min="10761" max="10761" width="0" style="88" hidden="1" customWidth="1"/>
    <col min="10762" max="10762" width="8.5703125" style="88" customWidth="1"/>
    <col min="10763" max="10763" width="0" style="88" hidden="1" customWidth="1"/>
    <col min="10764" max="10764" width="11.28515625" style="88" customWidth="1"/>
    <col min="10765" max="10765" width="0" style="88" hidden="1" customWidth="1"/>
    <col min="10766" max="10766" width="11.28515625" style="88" customWidth="1"/>
    <col min="10767" max="10769" width="0" style="88" hidden="1" customWidth="1"/>
    <col min="10770" max="10770" width="9" style="88" customWidth="1"/>
    <col min="10771" max="10773" width="0" style="88" hidden="1" customWidth="1"/>
    <col min="10774" max="10774" width="11.28515625" style="88" customWidth="1"/>
    <col min="10775" max="10777" width="0" style="88" hidden="1" customWidth="1"/>
    <col min="10778" max="10778" width="10.140625" style="88" customWidth="1"/>
    <col min="10779" max="10781" width="0" style="88" hidden="1" customWidth="1"/>
    <col min="10782" max="10782" width="11.42578125" style="88"/>
    <col min="10783" max="10785" width="0" style="88" hidden="1" customWidth="1"/>
    <col min="10786" max="10786" width="9.28515625" style="88" customWidth="1"/>
    <col min="10787" max="10787" width="0" style="88" hidden="1" customWidth="1"/>
    <col min="10788" max="10788" width="11.42578125" style="88" customWidth="1"/>
    <col min="10789" max="10789" width="0" style="88" hidden="1" customWidth="1"/>
    <col min="10790" max="10790" width="11.42578125" style="88"/>
    <col min="10791" max="10791" width="0" style="88" hidden="1" customWidth="1"/>
    <col min="10792" max="10792" width="8.28515625" style="88" customWidth="1"/>
    <col min="10793" max="10793" width="0" style="88" hidden="1" customWidth="1"/>
    <col min="10794" max="10794" width="10.140625" style="88" customWidth="1"/>
    <col min="10795" max="10795" width="0" style="88" hidden="1" customWidth="1"/>
    <col min="10796" max="10796" width="11.42578125" style="88"/>
    <col min="10797" max="10827" width="0" style="88" hidden="1" customWidth="1"/>
    <col min="10828" max="10828" width="11.42578125" style="88"/>
    <col min="10829" max="10829" width="0" style="88" hidden="1" customWidth="1"/>
    <col min="10830" max="10830" width="9.7109375" style="88" customWidth="1"/>
    <col min="10831" max="10831" width="7" style="88" customWidth="1"/>
    <col min="10832" max="10832" width="9.140625" style="88" customWidth="1"/>
    <col min="10833" max="10833" width="13.7109375" style="88" customWidth="1"/>
    <col min="10834" max="10839" width="0" style="88" hidden="1" customWidth="1"/>
    <col min="10840" max="11008" width="11.42578125" style="88"/>
    <col min="11009" max="11009" width="5.7109375" style="88" customWidth="1"/>
    <col min="11010" max="11010" width="11.140625" style="88" customWidth="1"/>
    <col min="11011" max="11011" width="0" style="88" hidden="1" customWidth="1"/>
    <col min="11012" max="11012" width="9" style="88" customWidth="1"/>
    <col min="11013" max="11015" width="0" style="88" hidden="1" customWidth="1"/>
    <col min="11016" max="11016" width="10" style="88" customWidth="1"/>
    <col min="11017" max="11017" width="0" style="88" hidden="1" customWidth="1"/>
    <col min="11018" max="11018" width="8.5703125" style="88" customWidth="1"/>
    <col min="11019" max="11019" width="0" style="88" hidden="1" customWidth="1"/>
    <col min="11020" max="11020" width="11.28515625" style="88" customWidth="1"/>
    <col min="11021" max="11021" width="0" style="88" hidden="1" customWidth="1"/>
    <col min="11022" max="11022" width="11.28515625" style="88" customWidth="1"/>
    <col min="11023" max="11025" width="0" style="88" hidden="1" customWidth="1"/>
    <col min="11026" max="11026" width="9" style="88" customWidth="1"/>
    <col min="11027" max="11029" width="0" style="88" hidden="1" customWidth="1"/>
    <col min="11030" max="11030" width="11.28515625" style="88" customWidth="1"/>
    <col min="11031" max="11033" width="0" style="88" hidden="1" customWidth="1"/>
    <col min="11034" max="11034" width="10.140625" style="88" customWidth="1"/>
    <col min="11035" max="11037" width="0" style="88" hidden="1" customWidth="1"/>
    <col min="11038" max="11038" width="11.42578125" style="88"/>
    <col min="11039" max="11041" width="0" style="88" hidden="1" customWidth="1"/>
    <col min="11042" max="11042" width="9.28515625" style="88" customWidth="1"/>
    <col min="11043" max="11043" width="0" style="88" hidden="1" customWidth="1"/>
    <col min="11044" max="11044" width="11.42578125" style="88" customWidth="1"/>
    <col min="11045" max="11045" width="0" style="88" hidden="1" customWidth="1"/>
    <col min="11046" max="11046" width="11.42578125" style="88"/>
    <col min="11047" max="11047" width="0" style="88" hidden="1" customWidth="1"/>
    <col min="11048" max="11048" width="8.28515625" style="88" customWidth="1"/>
    <col min="11049" max="11049" width="0" style="88" hidden="1" customWidth="1"/>
    <col min="11050" max="11050" width="10.140625" style="88" customWidth="1"/>
    <col min="11051" max="11051" width="0" style="88" hidden="1" customWidth="1"/>
    <col min="11052" max="11052" width="11.42578125" style="88"/>
    <col min="11053" max="11083" width="0" style="88" hidden="1" customWidth="1"/>
    <col min="11084" max="11084" width="11.42578125" style="88"/>
    <col min="11085" max="11085" width="0" style="88" hidden="1" customWidth="1"/>
    <col min="11086" max="11086" width="9.7109375" style="88" customWidth="1"/>
    <col min="11087" max="11087" width="7" style="88" customWidth="1"/>
    <col min="11088" max="11088" width="9.140625" style="88" customWidth="1"/>
    <col min="11089" max="11089" width="13.7109375" style="88" customWidth="1"/>
    <col min="11090" max="11095" width="0" style="88" hidden="1" customWidth="1"/>
    <col min="11096" max="11264" width="11.42578125" style="88"/>
    <col min="11265" max="11265" width="5.7109375" style="88" customWidth="1"/>
    <col min="11266" max="11266" width="11.140625" style="88" customWidth="1"/>
    <col min="11267" max="11267" width="0" style="88" hidden="1" customWidth="1"/>
    <col min="11268" max="11268" width="9" style="88" customWidth="1"/>
    <col min="11269" max="11271" width="0" style="88" hidden="1" customWidth="1"/>
    <col min="11272" max="11272" width="10" style="88" customWidth="1"/>
    <col min="11273" max="11273" width="0" style="88" hidden="1" customWidth="1"/>
    <col min="11274" max="11274" width="8.5703125" style="88" customWidth="1"/>
    <col min="11275" max="11275" width="0" style="88" hidden="1" customWidth="1"/>
    <col min="11276" max="11276" width="11.28515625" style="88" customWidth="1"/>
    <col min="11277" max="11277" width="0" style="88" hidden="1" customWidth="1"/>
    <col min="11278" max="11278" width="11.28515625" style="88" customWidth="1"/>
    <col min="11279" max="11281" width="0" style="88" hidden="1" customWidth="1"/>
    <col min="11282" max="11282" width="9" style="88" customWidth="1"/>
    <col min="11283" max="11285" width="0" style="88" hidden="1" customWidth="1"/>
    <col min="11286" max="11286" width="11.28515625" style="88" customWidth="1"/>
    <col min="11287" max="11289" width="0" style="88" hidden="1" customWidth="1"/>
    <col min="11290" max="11290" width="10.140625" style="88" customWidth="1"/>
    <col min="11291" max="11293" width="0" style="88" hidden="1" customWidth="1"/>
    <col min="11294" max="11294" width="11.42578125" style="88"/>
    <col min="11295" max="11297" width="0" style="88" hidden="1" customWidth="1"/>
    <col min="11298" max="11298" width="9.28515625" style="88" customWidth="1"/>
    <col min="11299" max="11299" width="0" style="88" hidden="1" customWidth="1"/>
    <col min="11300" max="11300" width="11.42578125" style="88" customWidth="1"/>
    <col min="11301" max="11301" width="0" style="88" hidden="1" customWidth="1"/>
    <col min="11302" max="11302" width="11.42578125" style="88"/>
    <col min="11303" max="11303" width="0" style="88" hidden="1" customWidth="1"/>
    <col min="11304" max="11304" width="8.28515625" style="88" customWidth="1"/>
    <col min="11305" max="11305" width="0" style="88" hidden="1" customWidth="1"/>
    <col min="11306" max="11306" width="10.140625" style="88" customWidth="1"/>
    <col min="11307" max="11307" width="0" style="88" hidden="1" customWidth="1"/>
    <col min="11308" max="11308" width="11.42578125" style="88"/>
    <col min="11309" max="11339" width="0" style="88" hidden="1" customWidth="1"/>
    <col min="11340" max="11340" width="11.42578125" style="88"/>
    <col min="11341" max="11341" width="0" style="88" hidden="1" customWidth="1"/>
    <col min="11342" max="11342" width="9.7109375" style="88" customWidth="1"/>
    <col min="11343" max="11343" width="7" style="88" customWidth="1"/>
    <col min="11344" max="11344" width="9.140625" style="88" customWidth="1"/>
    <col min="11345" max="11345" width="13.7109375" style="88" customWidth="1"/>
    <col min="11346" max="11351" width="0" style="88" hidden="1" customWidth="1"/>
    <col min="11352" max="11520" width="11.42578125" style="88"/>
    <col min="11521" max="11521" width="5.7109375" style="88" customWidth="1"/>
    <col min="11522" max="11522" width="11.140625" style="88" customWidth="1"/>
    <col min="11523" max="11523" width="0" style="88" hidden="1" customWidth="1"/>
    <col min="11524" max="11524" width="9" style="88" customWidth="1"/>
    <col min="11525" max="11527" width="0" style="88" hidden="1" customWidth="1"/>
    <col min="11528" max="11528" width="10" style="88" customWidth="1"/>
    <col min="11529" max="11529" width="0" style="88" hidden="1" customWidth="1"/>
    <col min="11530" max="11530" width="8.5703125" style="88" customWidth="1"/>
    <col min="11531" max="11531" width="0" style="88" hidden="1" customWidth="1"/>
    <col min="11532" max="11532" width="11.28515625" style="88" customWidth="1"/>
    <col min="11533" max="11533" width="0" style="88" hidden="1" customWidth="1"/>
    <col min="11534" max="11534" width="11.28515625" style="88" customWidth="1"/>
    <col min="11535" max="11537" width="0" style="88" hidden="1" customWidth="1"/>
    <col min="11538" max="11538" width="9" style="88" customWidth="1"/>
    <col min="11539" max="11541" width="0" style="88" hidden="1" customWidth="1"/>
    <col min="11542" max="11542" width="11.28515625" style="88" customWidth="1"/>
    <col min="11543" max="11545" width="0" style="88" hidden="1" customWidth="1"/>
    <col min="11546" max="11546" width="10.140625" style="88" customWidth="1"/>
    <col min="11547" max="11549" width="0" style="88" hidden="1" customWidth="1"/>
    <col min="11550" max="11550" width="11.42578125" style="88"/>
    <col min="11551" max="11553" width="0" style="88" hidden="1" customWidth="1"/>
    <col min="11554" max="11554" width="9.28515625" style="88" customWidth="1"/>
    <col min="11555" max="11555" width="0" style="88" hidden="1" customWidth="1"/>
    <col min="11556" max="11556" width="11.42578125" style="88" customWidth="1"/>
    <col min="11557" max="11557" width="0" style="88" hidden="1" customWidth="1"/>
    <col min="11558" max="11558" width="11.42578125" style="88"/>
    <col min="11559" max="11559" width="0" style="88" hidden="1" customWidth="1"/>
    <col min="11560" max="11560" width="8.28515625" style="88" customWidth="1"/>
    <col min="11561" max="11561" width="0" style="88" hidden="1" customWidth="1"/>
    <col min="11562" max="11562" width="10.140625" style="88" customWidth="1"/>
    <col min="11563" max="11563" width="0" style="88" hidden="1" customWidth="1"/>
    <col min="11564" max="11564" width="11.42578125" style="88"/>
    <col min="11565" max="11595" width="0" style="88" hidden="1" customWidth="1"/>
    <col min="11596" max="11596" width="11.42578125" style="88"/>
    <col min="11597" max="11597" width="0" style="88" hidden="1" customWidth="1"/>
    <col min="11598" max="11598" width="9.7109375" style="88" customWidth="1"/>
    <col min="11599" max="11599" width="7" style="88" customWidth="1"/>
    <col min="11600" max="11600" width="9.140625" style="88" customWidth="1"/>
    <col min="11601" max="11601" width="13.7109375" style="88" customWidth="1"/>
    <col min="11602" max="11607" width="0" style="88" hidden="1" customWidth="1"/>
    <col min="11608" max="11776" width="11.42578125" style="88"/>
    <col min="11777" max="11777" width="5.7109375" style="88" customWidth="1"/>
    <col min="11778" max="11778" width="11.140625" style="88" customWidth="1"/>
    <col min="11779" max="11779" width="0" style="88" hidden="1" customWidth="1"/>
    <col min="11780" max="11780" width="9" style="88" customWidth="1"/>
    <col min="11781" max="11783" width="0" style="88" hidden="1" customWidth="1"/>
    <col min="11784" max="11784" width="10" style="88" customWidth="1"/>
    <col min="11785" max="11785" width="0" style="88" hidden="1" customWidth="1"/>
    <col min="11786" max="11786" width="8.5703125" style="88" customWidth="1"/>
    <col min="11787" max="11787" width="0" style="88" hidden="1" customWidth="1"/>
    <col min="11788" max="11788" width="11.28515625" style="88" customWidth="1"/>
    <col min="11789" max="11789" width="0" style="88" hidden="1" customWidth="1"/>
    <col min="11790" max="11790" width="11.28515625" style="88" customWidth="1"/>
    <col min="11791" max="11793" width="0" style="88" hidden="1" customWidth="1"/>
    <col min="11794" max="11794" width="9" style="88" customWidth="1"/>
    <col min="11795" max="11797" width="0" style="88" hidden="1" customWidth="1"/>
    <col min="11798" max="11798" width="11.28515625" style="88" customWidth="1"/>
    <col min="11799" max="11801" width="0" style="88" hidden="1" customWidth="1"/>
    <col min="11802" max="11802" width="10.140625" style="88" customWidth="1"/>
    <col min="11803" max="11805" width="0" style="88" hidden="1" customWidth="1"/>
    <col min="11806" max="11806" width="11.42578125" style="88"/>
    <col min="11807" max="11809" width="0" style="88" hidden="1" customWidth="1"/>
    <col min="11810" max="11810" width="9.28515625" style="88" customWidth="1"/>
    <col min="11811" max="11811" width="0" style="88" hidden="1" customWidth="1"/>
    <col min="11812" max="11812" width="11.42578125" style="88" customWidth="1"/>
    <col min="11813" max="11813" width="0" style="88" hidden="1" customWidth="1"/>
    <col min="11814" max="11814" width="11.42578125" style="88"/>
    <col min="11815" max="11815" width="0" style="88" hidden="1" customWidth="1"/>
    <col min="11816" max="11816" width="8.28515625" style="88" customWidth="1"/>
    <col min="11817" max="11817" width="0" style="88" hidden="1" customWidth="1"/>
    <col min="11818" max="11818" width="10.140625" style="88" customWidth="1"/>
    <col min="11819" max="11819" width="0" style="88" hidden="1" customWidth="1"/>
    <col min="11820" max="11820" width="11.42578125" style="88"/>
    <col min="11821" max="11851" width="0" style="88" hidden="1" customWidth="1"/>
    <col min="11852" max="11852" width="11.42578125" style="88"/>
    <col min="11853" max="11853" width="0" style="88" hidden="1" customWidth="1"/>
    <col min="11854" max="11854" width="9.7109375" style="88" customWidth="1"/>
    <col min="11855" max="11855" width="7" style="88" customWidth="1"/>
    <col min="11856" max="11856" width="9.140625" style="88" customWidth="1"/>
    <col min="11857" max="11857" width="13.7109375" style="88" customWidth="1"/>
    <col min="11858" max="11863" width="0" style="88" hidden="1" customWidth="1"/>
    <col min="11864" max="12032" width="11.42578125" style="88"/>
    <col min="12033" max="12033" width="5.7109375" style="88" customWidth="1"/>
    <col min="12034" max="12034" width="11.140625" style="88" customWidth="1"/>
    <col min="12035" max="12035" width="0" style="88" hidden="1" customWidth="1"/>
    <col min="12036" max="12036" width="9" style="88" customWidth="1"/>
    <col min="12037" max="12039" width="0" style="88" hidden="1" customWidth="1"/>
    <col min="12040" max="12040" width="10" style="88" customWidth="1"/>
    <col min="12041" max="12041" width="0" style="88" hidden="1" customWidth="1"/>
    <col min="12042" max="12042" width="8.5703125" style="88" customWidth="1"/>
    <col min="12043" max="12043" width="0" style="88" hidden="1" customWidth="1"/>
    <col min="12044" max="12044" width="11.28515625" style="88" customWidth="1"/>
    <col min="12045" max="12045" width="0" style="88" hidden="1" customWidth="1"/>
    <col min="12046" max="12046" width="11.28515625" style="88" customWidth="1"/>
    <col min="12047" max="12049" width="0" style="88" hidden="1" customWidth="1"/>
    <col min="12050" max="12050" width="9" style="88" customWidth="1"/>
    <col min="12051" max="12053" width="0" style="88" hidden="1" customWidth="1"/>
    <col min="12054" max="12054" width="11.28515625" style="88" customWidth="1"/>
    <col min="12055" max="12057" width="0" style="88" hidden="1" customWidth="1"/>
    <col min="12058" max="12058" width="10.140625" style="88" customWidth="1"/>
    <col min="12059" max="12061" width="0" style="88" hidden="1" customWidth="1"/>
    <col min="12062" max="12062" width="11.42578125" style="88"/>
    <col min="12063" max="12065" width="0" style="88" hidden="1" customWidth="1"/>
    <col min="12066" max="12066" width="9.28515625" style="88" customWidth="1"/>
    <col min="12067" max="12067" width="0" style="88" hidden="1" customWidth="1"/>
    <col min="12068" max="12068" width="11.42578125" style="88" customWidth="1"/>
    <col min="12069" max="12069" width="0" style="88" hidden="1" customWidth="1"/>
    <col min="12070" max="12070" width="11.42578125" style="88"/>
    <col min="12071" max="12071" width="0" style="88" hidden="1" customWidth="1"/>
    <col min="12072" max="12072" width="8.28515625" style="88" customWidth="1"/>
    <col min="12073" max="12073" width="0" style="88" hidden="1" customWidth="1"/>
    <col min="12074" max="12074" width="10.140625" style="88" customWidth="1"/>
    <col min="12075" max="12075" width="0" style="88" hidden="1" customWidth="1"/>
    <col min="12076" max="12076" width="11.42578125" style="88"/>
    <col min="12077" max="12107" width="0" style="88" hidden="1" customWidth="1"/>
    <col min="12108" max="12108" width="11.42578125" style="88"/>
    <col min="12109" max="12109" width="0" style="88" hidden="1" customWidth="1"/>
    <col min="12110" max="12110" width="9.7109375" style="88" customWidth="1"/>
    <col min="12111" max="12111" width="7" style="88" customWidth="1"/>
    <col min="12112" max="12112" width="9.140625" style="88" customWidth="1"/>
    <col min="12113" max="12113" width="13.7109375" style="88" customWidth="1"/>
    <col min="12114" max="12119" width="0" style="88" hidden="1" customWidth="1"/>
    <col min="12120" max="12288" width="11.42578125" style="88"/>
    <col min="12289" max="12289" width="5.7109375" style="88" customWidth="1"/>
    <col min="12290" max="12290" width="11.140625" style="88" customWidth="1"/>
    <col min="12291" max="12291" width="0" style="88" hidden="1" customWidth="1"/>
    <col min="12292" max="12292" width="9" style="88" customWidth="1"/>
    <col min="12293" max="12295" width="0" style="88" hidden="1" customWidth="1"/>
    <col min="12296" max="12296" width="10" style="88" customWidth="1"/>
    <col min="12297" max="12297" width="0" style="88" hidden="1" customWidth="1"/>
    <col min="12298" max="12298" width="8.5703125" style="88" customWidth="1"/>
    <col min="12299" max="12299" width="0" style="88" hidden="1" customWidth="1"/>
    <col min="12300" max="12300" width="11.28515625" style="88" customWidth="1"/>
    <col min="12301" max="12301" width="0" style="88" hidden="1" customWidth="1"/>
    <col min="12302" max="12302" width="11.28515625" style="88" customWidth="1"/>
    <col min="12303" max="12305" width="0" style="88" hidden="1" customWidth="1"/>
    <col min="12306" max="12306" width="9" style="88" customWidth="1"/>
    <col min="12307" max="12309" width="0" style="88" hidden="1" customWidth="1"/>
    <col min="12310" max="12310" width="11.28515625" style="88" customWidth="1"/>
    <col min="12311" max="12313" width="0" style="88" hidden="1" customWidth="1"/>
    <col min="12314" max="12314" width="10.140625" style="88" customWidth="1"/>
    <col min="12315" max="12317" width="0" style="88" hidden="1" customWidth="1"/>
    <col min="12318" max="12318" width="11.42578125" style="88"/>
    <col min="12319" max="12321" width="0" style="88" hidden="1" customWidth="1"/>
    <col min="12322" max="12322" width="9.28515625" style="88" customWidth="1"/>
    <col min="12323" max="12323" width="0" style="88" hidden="1" customWidth="1"/>
    <col min="12324" max="12324" width="11.42578125" style="88" customWidth="1"/>
    <col min="12325" max="12325" width="0" style="88" hidden="1" customWidth="1"/>
    <col min="12326" max="12326" width="11.42578125" style="88"/>
    <col min="12327" max="12327" width="0" style="88" hidden="1" customWidth="1"/>
    <col min="12328" max="12328" width="8.28515625" style="88" customWidth="1"/>
    <col min="12329" max="12329" width="0" style="88" hidden="1" customWidth="1"/>
    <col min="12330" max="12330" width="10.140625" style="88" customWidth="1"/>
    <col min="12331" max="12331" width="0" style="88" hidden="1" customWidth="1"/>
    <col min="12332" max="12332" width="11.42578125" style="88"/>
    <col min="12333" max="12363" width="0" style="88" hidden="1" customWidth="1"/>
    <col min="12364" max="12364" width="11.42578125" style="88"/>
    <col min="12365" max="12365" width="0" style="88" hidden="1" customWidth="1"/>
    <col min="12366" max="12366" width="9.7109375" style="88" customWidth="1"/>
    <col min="12367" max="12367" width="7" style="88" customWidth="1"/>
    <col min="12368" max="12368" width="9.140625" style="88" customWidth="1"/>
    <col min="12369" max="12369" width="13.7109375" style="88" customWidth="1"/>
    <col min="12370" max="12375" width="0" style="88" hidden="1" customWidth="1"/>
    <col min="12376" max="12544" width="11.42578125" style="88"/>
    <col min="12545" max="12545" width="5.7109375" style="88" customWidth="1"/>
    <col min="12546" max="12546" width="11.140625" style="88" customWidth="1"/>
    <col min="12547" max="12547" width="0" style="88" hidden="1" customWidth="1"/>
    <col min="12548" max="12548" width="9" style="88" customWidth="1"/>
    <col min="12549" max="12551" width="0" style="88" hidden="1" customWidth="1"/>
    <col min="12552" max="12552" width="10" style="88" customWidth="1"/>
    <col min="12553" max="12553" width="0" style="88" hidden="1" customWidth="1"/>
    <col min="12554" max="12554" width="8.5703125" style="88" customWidth="1"/>
    <col min="12555" max="12555" width="0" style="88" hidden="1" customWidth="1"/>
    <col min="12556" max="12556" width="11.28515625" style="88" customWidth="1"/>
    <col min="12557" max="12557" width="0" style="88" hidden="1" customWidth="1"/>
    <col min="12558" max="12558" width="11.28515625" style="88" customWidth="1"/>
    <col min="12559" max="12561" width="0" style="88" hidden="1" customWidth="1"/>
    <col min="12562" max="12562" width="9" style="88" customWidth="1"/>
    <col min="12563" max="12565" width="0" style="88" hidden="1" customWidth="1"/>
    <col min="12566" max="12566" width="11.28515625" style="88" customWidth="1"/>
    <col min="12567" max="12569" width="0" style="88" hidden="1" customWidth="1"/>
    <col min="12570" max="12570" width="10.140625" style="88" customWidth="1"/>
    <col min="12571" max="12573" width="0" style="88" hidden="1" customWidth="1"/>
    <col min="12574" max="12574" width="11.42578125" style="88"/>
    <col min="12575" max="12577" width="0" style="88" hidden="1" customWidth="1"/>
    <col min="12578" max="12578" width="9.28515625" style="88" customWidth="1"/>
    <col min="12579" max="12579" width="0" style="88" hidden="1" customWidth="1"/>
    <col min="12580" max="12580" width="11.42578125" style="88" customWidth="1"/>
    <col min="12581" max="12581" width="0" style="88" hidden="1" customWidth="1"/>
    <col min="12582" max="12582" width="11.42578125" style="88"/>
    <col min="12583" max="12583" width="0" style="88" hidden="1" customWidth="1"/>
    <col min="12584" max="12584" width="8.28515625" style="88" customWidth="1"/>
    <col min="12585" max="12585" width="0" style="88" hidden="1" customWidth="1"/>
    <col min="12586" max="12586" width="10.140625" style="88" customWidth="1"/>
    <col min="12587" max="12587" width="0" style="88" hidden="1" customWidth="1"/>
    <col min="12588" max="12588" width="11.42578125" style="88"/>
    <col min="12589" max="12619" width="0" style="88" hidden="1" customWidth="1"/>
    <col min="12620" max="12620" width="11.42578125" style="88"/>
    <col min="12621" max="12621" width="0" style="88" hidden="1" customWidth="1"/>
    <col min="12622" max="12622" width="9.7109375" style="88" customWidth="1"/>
    <col min="12623" max="12623" width="7" style="88" customWidth="1"/>
    <col min="12624" max="12624" width="9.140625" style="88" customWidth="1"/>
    <col min="12625" max="12625" width="13.7109375" style="88" customWidth="1"/>
    <col min="12626" max="12631" width="0" style="88" hidden="1" customWidth="1"/>
    <col min="12632" max="12800" width="11.42578125" style="88"/>
    <col min="12801" max="12801" width="5.7109375" style="88" customWidth="1"/>
    <col min="12802" max="12802" width="11.140625" style="88" customWidth="1"/>
    <col min="12803" max="12803" width="0" style="88" hidden="1" customWidth="1"/>
    <col min="12804" max="12804" width="9" style="88" customWidth="1"/>
    <col min="12805" max="12807" width="0" style="88" hidden="1" customWidth="1"/>
    <col min="12808" max="12808" width="10" style="88" customWidth="1"/>
    <col min="12809" max="12809" width="0" style="88" hidden="1" customWidth="1"/>
    <col min="12810" max="12810" width="8.5703125" style="88" customWidth="1"/>
    <col min="12811" max="12811" width="0" style="88" hidden="1" customWidth="1"/>
    <col min="12812" max="12812" width="11.28515625" style="88" customWidth="1"/>
    <col min="12813" max="12813" width="0" style="88" hidden="1" customWidth="1"/>
    <col min="12814" max="12814" width="11.28515625" style="88" customWidth="1"/>
    <col min="12815" max="12817" width="0" style="88" hidden="1" customWidth="1"/>
    <col min="12818" max="12818" width="9" style="88" customWidth="1"/>
    <col min="12819" max="12821" width="0" style="88" hidden="1" customWidth="1"/>
    <col min="12822" max="12822" width="11.28515625" style="88" customWidth="1"/>
    <col min="12823" max="12825" width="0" style="88" hidden="1" customWidth="1"/>
    <col min="12826" max="12826" width="10.140625" style="88" customWidth="1"/>
    <col min="12827" max="12829" width="0" style="88" hidden="1" customWidth="1"/>
    <col min="12830" max="12830" width="11.42578125" style="88"/>
    <col min="12831" max="12833" width="0" style="88" hidden="1" customWidth="1"/>
    <col min="12834" max="12834" width="9.28515625" style="88" customWidth="1"/>
    <col min="12835" max="12835" width="0" style="88" hidden="1" customWidth="1"/>
    <col min="12836" max="12836" width="11.42578125" style="88" customWidth="1"/>
    <col min="12837" max="12837" width="0" style="88" hidden="1" customWidth="1"/>
    <col min="12838" max="12838" width="11.42578125" style="88"/>
    <col min="12839" max="12839" width="0" style="88" hidden="1" customWidth="1"/>
    <col min="12840" max="12840" width="8.28515625" style="88" customWidth="1"/>
    <col min="12841" max="12841" width="0" style="88" hidden="1" customWidth="1"/>
    <col min="12842" max="12842" width="10.140625" style="88" customWidth="1"/>
    <col min="12843" max="12843" width="0" style="88" hidden="1" customWidth="1"/>
    <col min="12844" max="12844" width="11.42578125" style="88"/>
    <col min="12845" max="12875" width="0" style="88" hidden="1" customWidth="1"/>
    <col min="12876" max="12876" width="11.42578125" style="88"/>
    <col min="12877" max="12877" width="0" style="88" hidden="1" customWidth="1"/>
    <col min="12878" max="12878" width="9.7109375" style="88" customWidth="1"/>
    <col min="12879" max="12879" width="7" style="88" customWidth="1"/>
    <col min="12880" max="12880" width="9.140625" style="88" customWidth="1"/>
    <col min="12881" max="12881" width="13.7109375" style="88" customWidth="1"/>
    <col min="12882" max="12887" width="0" style="88" hidden="1" customWidth="1"/>
    <col min="12888" max="13056" width="11.42578125" style="88"/>
    <col min="13057" max="13057" width="5.7109375" style="88" customWidth="1"/>
    <col min="13058" max="13058" width="11.140625" style="88" customWidth="1"/>
    <col min="13059" max="13059" width="0" style="88" hidden="1" customWidth="1"/>
    <col min="13060" max="13060" width="9" style="88" customWidth="1"/>
    <col min="13061" max="13063" width="0" style="88" hidden="1" customWidth="1"/>
    <col min="13064" max="13064" width="10" style="88" customWidth="1"/>
    <col min="13065" max="13065" width="0" style="88" hidden="1" customWidth="1"/>
    <col min="13066" max="13066" width="8.5703125" style="88" customWidth="1"/>
    <col min="13067" max="13067" width="0" style="88" hidden="1" customWidth="1"/>
    <col min="13068" max="13068" width="11.28515625" style="88" customWidth="1"/>
    <col min="13069" max="13069" width="0" style="88" hidden="1" customWidth="1"/>
    <col min="13070" max="13070" width="11.28515625" style="88" customWidth="1"/>
    <col min="13071" max="13073" width="0" style="88" hidden="1" customWidth="1"/>
    <col min="13074" max="13074" width="9" style="88" customWidth="1"/>
    <col min="13075" max="13077" width="0" style="88" hidden="1" customWidth="1"/>
    <col min="13078" max="13078" width="11.28515625" style="88" customWidth="1"/>
    <col min="13079" max="13081" width="0" style="88" hidden="1" customWidth="1"/>
    <col min="13082" max="13082" width="10.140625" style="88" customWidth="1"/>
    <col min="13083" max="13085" width="0" style="88" hidden="1" customWidth="1"/>
    <col min="13086" max="13086" width="11.42578125" style="88"/>
    <col min="13087" max="13089" width="0" style="88" hidden="1" customWidth="1"/>
    <col min="13090" max="13090" width="9.28515625" style="88" customWidth="1"/>
    <col min="13091" max="13091" width="0" style="88" hidden="1" customWidth="1"/>
    <col min="13092" max="13092" width="11.42578125" style="88" customWidth="1"/>
    <col min="13093" max="13093" width="0" style="88" hidden="1" customWidth="1"/>
    <col min="13094" max="13094" width="11.42578125" style="88"/>
    <col min="13095" max="13095" width="0" style="88" hidden="1" customWidth="1"/>
    <col min="13096" max="13096" width="8.28515625" style="88" customWidth="1"/>
    <col min="13097" max="13097" width="0" style="88" hidden="1" customWidth="1"/>
    <col min="13098" max="13098" width="10.140625" style="88" customWidth="1"/>
    <col min="13099" max="13099" width="0" style="88" hidden="1" customWidth="1"/>
    <col min="13100" max="13100" width="11.42578125" style="88"/>
    <col min="13101" max="13131" width="0" style="88" hidden="1" customWidth="1"/>
    <col min="13132" max="13132" width="11.42578125" style="88"/>
    <col min="13133" max="13133" width="0" style="88" hidden="1" customWidth="1"/>
    <col min="13134" max="13134" width="9.7109375" style="88" customWidth="1"/>
    <col min="13135" max="13135" width="7" style="88" customWidth="1"/>
    <col min="13136" max="13136" width="9.140625" style="88" customWidth="1"/>
    <col min="13137" max="13137" width="13.7109375" style="88" customWidth="1"/>
    <col min="13138" max="13143" width="0" style="88" hidden="1" customWidth="1"/>
    <col min="13144" max="13312" width="11.42578125" style="88"/>
    <col min="13313" max="13313" width="5.7109375" style="88" customWidth="1"/>
    <col min="13314" max="13314" width="11.140625" style="88" customWidth="1"/>
    <col min="13315" max="13315" width="0" style="88" hidden="1" customWidth="1"/>
    <col min="13316" max="13316" width="9" style="88" customWidth="1"/>
    <col min="13317" max="13319" width="0" style="88" hidden="1" customWidth="1"/>
    <col min="13320" max="13320" width="10" style="88" customWidth="1"/>
    <col min="13321" max="13321" width="0" style="88" hidden="1" customWidth="1"/>
    <col min="13322" max="13322" width="8.5703125" style="88" customWidth="1"/>
    <col min="13323" max="13323" width="0" style="88" hidden="1" customWidth="1"/>
    <col min="13324" max="13324" width="11.28515625" style="88" customWidth="1"/>
    <col min="13325" max="13325" width="0" style="88" hidden="1" customWidth="1"/>
    <col min="13326" max="13326" width="11.28515625" style="88" customWidth="1"/>
    <col min="13327" max="13329" width="0" style="88" hidden="1" customWidth="1"/>
    <col min="13330" max="13330" width="9" style="88" customWidth="1"/>
    <col min="13331" max="13333" width="0" style="88" hidden="1" customWidth="1"/>
    <col min="13334" max="13334" width="11.28515625" style="88" customWidth="1"/>
    <col min="13335" max="13337" width="0" style="88" hidden="1" customWidth="1"/>
    <col min="13338" max="13338" width="10.140625" style="88" customWidth="1"/>
    <col min="13339" max="13341" width="0" style="88" hidden="1" customWidth="1"/>
    <col min="13342" max="13342" width="11.42578125" style="88"/>
    <col min="13343" max="13345" width="0" style="88" hidden="1" customWidth="1"/>
    <col min="13346" max="13346" width="9.28515625" style="88" customWidth="1"/>
    <col min="13347" max="13347" width="0" style="88" hidden="1" customWidth="1"/>
    <col min="13348" max="13348" width="11.42578125" style="88" customWidth="1"/>
    <col min="13349" max="13349" width="0" style="88" hidden="1" customWidth="1"/>
    <col min="13350" max="13350" width="11.42578125" style="88"/>
    <col min="13351" max="13351" width="0" style="88" hidden="1" customWidth="1"/>
    <col min="13352" max="13352" width="8.28515625" style="88" customWidth="1"/>
    <col min="13353" max="13353" width="0" style="88" hidden="1" customWidth="1"/>
    <col min="13354" max="13354" width="10.140625" style="88" customWidth="1"/>
    <col min="13355" max="13355" width="0" style="88" hidden="1" customWidth="1"/>
    <col min="13356" max="13356" width="11.42578125" style="88"/>
    <col min="13357" max="13387" width="0" style="88" hidden="1" customWidth="1"/>
    <col min="13388" max="13388" width="11.42578125" style="88"/>
    <col min="13389" max="13389" width="0" style="88" hidden="1" customWidth="1"/>
    <col min="13390" max="13390" width="9.7109375" style="88" customWidth="1"/>
    <col min="13391" max="13391" width="7" style="88" customWidth="1"/>
    <col min="13392" max="13392" width="9.140625" style="88" customWidth="1"/>
    <col min="13393" max="13393" width="13.7109375" style="88" customWidth="1"/>
    <col min="13394" max="13399" width="0" style="88" hidden="1" customWidth="1"/>
    <col min="13400" max="13568" width="11.42578125" style="88"/>
    <col min="13569" max="13569" width="5.7109375" style="88" customWidth="1"/>
    <col min="13570" max="13570" width="11.140625" style="88" customWidth="1"/>
    <col min="13571" max="13571" width="0" style="88" hidden="1" customWidth="1"/>
    <col min="13572" max="13572" width="9" style="88" customWidth="1"/>
    <col min="13573" max="13575" width="0" style="88" hidden="1" customWidth="1"/>
    <col min="13576" max="13576" width="10" style="88" customWidth="1"/>
    <col min="13577" max="13577" width="0" style="88" hidden="1" customWidth="1"/>
    <col min="13578" max="13578" width="8.5703125" style="88" customWidth="1"/>
    <col min="13579" max="13579" width="0" style="88" hidden="1" customWidth="1"/>
    <col min="13580" max="13580" width="11.28515625" style="88" customWidth="1"/>
    <col min="13581" max="13581" width="0" style="88" hidden="1" customWidth="1"/>
    <col min="13582" max="13582" width="11.28515625" style="88" customWidth="1"/>
    <col min="13583" max="13585" width="0" style="88" hidden="1" customWidth="1"/>
    <col min="13586" max="13586" width="9" style="88" customWidth="1"/>
    <col min="13587" max="13589" width="0" style="88" hidden="1" customWidth="1"/>
    <col min="13590" max="13590" width="11.28515625" style="88" customWidth="1"/>
    <col min="13591" max="13593" width="0" style="88" hidden="1" customWidth="1"/>
    <col min="13594" max="13594" width="10.140625" style="88" customWidth="1"/>
    <col min="13595" max="13597" width="0" style="88" hidden="1" customWidth="1"/>
    <col min="13598" max="13598" width="11.42578125" style="88"/>
    <col min="13599" max="13601" width="0" style="88" hidden="1" customWidth="1"/>
    <col min="13602" max="13602" width="9.28515625" style="88" customWidth="1"/>
    <col min="13603" max="13603" width="0" style="88" hidden="1" customWidth="1"/>
    <col min="13604" max="13604" width="11.42578125" style="88" customWidth="1"/>
    <col min="13605" max="13605" width="0" style="88" hidden="1" customWidth="1"/>
    <col min="13606" max="13606" width="11.42578125" style="88"/>
    <col min="13607" max="13607" width="0" style="88" hidden="1" customWidth="1"/>
    <col min="13608" max="13608" width="8.28515625" style="88" customWidth="1"/>
    <col min="13609" max="13609" width="0" style="88" hidden="1" customWidth="1"/>
    <col min="13610" max="13610" width="10.140625" style="88" customWidth="1"/>
    <col min="13611" max="13611" width="0" style="88" hidden="1" customWidth="1"/>
    <col min="13612" max="13612" width="11.42578125" style="88"/>
    <col min="13613" max="13643" width="0" style="88" hidden="1" customWidth="1"/>
    <col min="13644" max="13644" width="11.42578125" style="88"/>
    <col min="13645" max="13645" width="0" style="88" hidden="1" customWidth="1"/>
    <col min="13646" max="13646" width="9.7109375" style="88" customWidth="1"/>
    <col min="13647" max="13647" width="7" style="88" customWidth="1"/>
    <col min="13648" max="13648" width="9.140625" style="88" customWidth="1"/>
    <col min="13649" max="13649" width="13.7109375" style="88" customWidth="1"/>
    <col min="13650" max="13655" width="0" style="88" hidden="1" customWidth="1"/>
    <col min="13656" max="13824" width="11.42578125" style="88"/>
    <col min="13825" max="13825" width="5.7109375" style="88" customWidth="1"/>
    <col min="13826" max="13826" width="11.140625" style="88" customWidth="1"/>
    <col min="13827" max="13827" width="0" style="88" hidden="1" customWidth="1"/>
    <col min="13828" max="13828" width="9" style="88" customWidth="1"/>
    <col min="13829" max="13831" width="0" style="88" hidden="1" customWidth="1"/>
    <col min="13832" max="13832" width="10" style="88" customWidth="1"/>
    <col min="13833" max="13833" width="0" style="88" hidden="1" customWidth="1"/>
    <col min="13834" max="13834" width="8.5703125" style="88" customWidth="1"/>
    <col min="13835" max="13835" width="0" style="88" hidden="1" customWidth="1"/>
    <col min="13836" max="13836" width="11.28515625" style="88" customWidth="1"/>
    <col min="13837" max="13837" width="0" style="88" hidden="1" customWidth="1"/>
    <col min="13838" max="13838" width="11.28515625" style="88" customWidth="1"/>
    <col min="13839" max="13841" width="0" style="88" hidden="1" customWidth="1"/>
    <col min="13842" max="13842" width="9" style="88" customWidth="1"/>
    <col min="13843" max="13845" width="0" style="88" hidden="1" customWidth="1"/>
    <col min="13846" max="13846" width="11.28515625" style="88" customWidth="1"/>
    <col min="13847" max="13849" width="0" style="88" hidden="1" customWidth="1"/>
    <col min="13850" max="13850" width="10.140625" style="88" customWidth="1"/>
    <col min="13851" max="13853" width="0" style="88" hidden="1" customWidth="1"/>
    <col min="13854" max="13854" width="11.42578125" style="88"/>
    <col min="13855" max="13857" width="0" style="88" hidden="1" customWidth="1"/>
    <col min="13858" max="13858" width="9.28515625" style="88" customWidth="1"/>
    <col min="13859" max="13859" width="0" style="88" hidden="1" customWidth="1"/>
    <col min="13860" max="13860" width="11.42578125" style="88" customWidth="1"/>
    <col min="13861" max="13861" width="0" style="88" hidden="1" customWidth="1"/>
    <col min="13862" max="13862" width="11.42578125" style="88"/>
    <col min="13863" max="13863" width="0" style="88" hidden="1" customWidth="1"/>
    <col min="13864" max="13864" width="8.28515625" style="88" customWidth="1"/>
    <col min="13865" max="13865" width="0" style="88" hidden="1" customWidth="1"/>
    <col min="13866" max="13866" width="10.140625" style="88" customWidth="1"/>
    <col min="13867" max="13867" width="0" style="88" hidden="1" customWidth="1"/>
    <col min="13868" max="13868" width="11.42578125" style="88"/>
    <col min="13869" max="13899" width="0" style="88" hidden="1" customWidth="1"/>
    <col min="13900" max="13900" width="11.42578125" style="88"/>
    <col min="13901" max="13901" width="0" style="88" hidden="1" customWidth="1"/>
    <col min="13902" max="13902" width="9.7109375" style="88" customWidth="1"/>
    <col min="13903" max="13903" width="7" style="88" customWidth="1"/>
    <col min="13904" max="13904" width="9.140625" style="88" customWidth="1"/>
    <col min="13905" max="13905" width="13.7109375" style="88" customWidth="1"/>
    <col min="13906" max="13911" width="0" style="88" hidden="1" customWidth="1"/>
    <col min="13912" max="14080" width="11.42578125" style="88"/>
    <col min="14081" max="14081" width="5.7109375" style="88" customWidth="1"/>
    <col min="14082" max="14082" width="11.140625" style="88" customWidth="1"/>
    <col min="14083" max="14083" width="0" style="88" hidden="1" customWidth="1"/>
    <col min="14084" max="14084" width="9" style="88" customWidth="1"/>
    <col min="14085" max="14087" width="0" style="88" hidden="1" customWidth="1"/>
    <col min="14088" max="14088" width="10" style="88" customWidth="1"/>
    <col min="14089" max="14089" width="0" style="88" hidden="1" customWidth="1"/>
    <col min="14090" max="14090" width="8.5703125" style="88" customWidth="1"/>
    <col min="14091" max="14091" width="0" style="88" hidden="1" customWidth="1"/>
    <col min="14092" max="14092" width="11.28515625" style="88" customWidth="1"/>
    <col min="14093" max="14093" width="0" style="88" hidden="1" customWidth="1"/>
    <col min="14094" max="14094" width="11.28515625" style="88" customWidth="1"/>
    <col min="14095" max="14097" width="0" style="88" hidden="1" customWidth="1"/>
    <col min="14098" max="14098" width="9" style="88" customWidth="1"/>
    <col min="14099" max="14101" width="0" style="88" hidden="1" customWidth="1"/>
    <col min="14102" max="14102" width="11.28515625" style="88" customWidth="1"/>
    <col min="14103" max="14105" width="0" style="88" hidden="1" customWidth="1"/>
    <col min="14106" max="14106" width="10.140625" style="88" customWidth="1"/>
    <col min="14107" max="14109" width="0" style="88" hidden="1" customWidth="1"/>
    <col min="14110" max="14110" width="11.42578125" style="88"/>
    <col min="14111" max="14113" width="0" style="88" hidden="1" customWidth="1"/>
    <col min="14114" max="14114" width="9.28515625" style="88" customWidth="1"/>
    <col min="14115" max="14115" width="0" style="88" hidden="1" customWidth="1"/>
    <col min="14116" max="14116" width="11.42578125" style="88" customWidth="1"/>
    <col min="14117" max="14117" width="0" style="88" hidden="1" customWidth="1"/>
    <col min="14118" max="14118" width="11.42578125" style="88"/>
    <col min="14119" max="14119" width="0" style="88" hidden="1" customWidth="1"/>
    <col min="14120" max="14120" width="8.28515625" style="88" customWidth="1"/>
    <col min="14121" max="14121" width="0" style="88" hidden="1" customWidth="1"/>
    <col min="14122" max="14122" width="10.140625" style="88" customWidth="1"/>
    <col min="14123" max="14123" width="0" style="88" hidden="1" customWidth="1"/>
    <col min="14124" max="14124" width="11.42578125" style="88"/>
    <col min="14125" max="14155" width="0" style="88" hidden="1" customWidth="1"/>
    <col min="14156" max="14156" width="11.42578125" style="88"/>
    <col min="14157" max="14157" width="0" style="88" hidden="1" customWidth="1"/>
    <col min="14158" max="14158" width="9.7109375" style="88" customWidth="1"/>
    <col min="14159" max="14159" width="7" style="88" customWidth="1"/>
    <col min="14160" max="14160" width="9.140625" style="88" customWidth="1"/>
    <col min="14161" max="14161" width="13.7109375" style="88" customWidth="1"/>
    <col min="14162" max="14167" width="0" style="88" hidden="1" customWidth="1"/>
    <col min="14168" max="14336" width="11.42578125" style="88"/>
    <col min="14337" max="14337" width="5.7109375" style="88" customWidth="1"/>
    <col min="14338" max="14338" width="11.140625" style="88" customWidth="1"/>
    <col min="14339" max="14339" width="0" style="88" hidden="1" customWidth="1"/>
    <col min="14340" max="14340" width="9" style="88" customWidth="1"/>
    <col min="14341" max="14343" width="0" style="88" hidden="1" customWidth="1"/>
    <col min="14344" max="14344" width="10" style="88" customWidth="1"/>
    <col min="14345" max="14345" width="0" style="88" hidden="1" customWidth="1"/>
    <col min="14346" max="14346" width="8.5703125" style="88" customWidth="1"/>
    <col min="14347" max="14347" width="0" style="88" hidden="1" customWidth="1"/>
    <col min="14348" max="14348" width="11.28515625" style="88" customWidth="1"/>
    <col min="14349" max="14349" width="0" style="88" hidden="1" customWidth="1"/>
    <col min="14350" max="14350" width="11.28515625" style="88" customWidth="1"/>
    <col min="14351" max="14353" width="0" style="88" hidden="1" customWidth="1"/>
    <col min="14354" max="14354" width="9" style="88" customWidth="1"/>
    <col min="14355" max="14357" width="0" style="88" hidden="1" customWidth="1"/>
    <col min="14358" max="14358" width="11.28515625" style="88" customWidth="1"/>
    <col min="14359" max="14361" width="0" style="88" hidden="1" customWidth="1"/>
    <col min="14362" max="14362" width="10.140625" style="88" customWidth="1"/>
    <col min="14363" max="14365" width="0" style="88" hidden="1" customWidth="1"/>
    <col min="14366" max="14366" width="11.42578125" style="88"/>
    <col min="14367" max="14369" width="0" style="88" hidden="1" customWidth="1"/>
    <col min="14370" max="14370" width="9.28515625" style="88" customWidth="1"/>
    <col min="14371" max="14371" width="0" style="88" hidden="1" customWidth="1"/>
    <col min="14372" max="14372" width="11.42578125" style="88" customWidth="1"/>
    <col min="14373" max="14373" width="0" style="88" hidden="1" customWidth="1"/>
    <col min="14374" max="14374" width="11.42578125" style="88"/>
    <col min="14375" max="14375" width="0" style="88" hidden="1" customWidth="1"/>
    <col min="14376" max="14376" width="8.28515625" style="88" customWidth="1"/>
    <col min="14377" max="14377" width="0" style="88" hidden="1" customWidth="1"/>
    <col min="14378" max="14378" width="10.140625" style="88" customWidth="1"/>
    <col min="14379" max="14379" width="0" style="88" hidden="1" customWidth="1"/>
    <col min="14380" max="14380" width="11.42578125" style="88"/>
    <col min="14381" max="14411" width="0" style="88" hidden="1" customWidth="1"/>
    <col min="14412" max="14412" width="11.42578125" style="88"/>
    <col min="14413" max="14413" width="0" style="88" hidden="1" customWidth="1"/>
    <col min="14414" max="14414" width="9.7109375" style="88" customWidth="1"/>
    <col min="14415" max="14415" width="7" style="88" customWidth="1"/>
    <col min="14416" max="14416" width="9.140625" style="88" customWidth="1"/>
    <col min="14417" max="14417" width="13.7109375" style="88" customWidth="1"/>
    <col min="14418" max="14423" width="0" style="88" hidden="1" customWidth="1"/>
    <col min="14424" max="14592" width="11.42578125" style="88"/>
    <col min="14593" max="14593" width="5.7109375" style="88" customWidth="1"/>
    <col min="14594" max="14594" width="11.140625" style="88" customWidth="1"/>
    <col min="14595" max="14595" width="0" style="88" hidden="1" customWidth="1"/>
    <col min="14596" max="14596" width="9" style="88" customWidth="1"/>
    <col min="14597" max="14599" width="0" style="88" hidden="1" customWidth="1"/>
    <col min="14600" max="14600" width="10" style="88" customWidth="1"/>
    <col min="14601" max="14601" width="0" style="88" hidden="1" customWidth="1"/>
    <col min="14602" max="14602" width="8.5703125" style="88" customWidth="1"/>
    <col min="14603" max="14603" width="0" style="88" hidden="1" customWidth="1"/>
    <col min="14604" max="14604" width="11.28515625" style="88" customWidth="1"/>
    <col min="14605" max="14605" width="0" style="88" hidden="1" customWidth="1"/>
    <col min="14606" max="14606" width="11.28515625" style="88" customWidth="1"/>
    <col min="14607" max="14609" width="0" style="88" hidden="1" customWidth="1"/>
    <col min="14610" max="14610" width="9" style="88" customWidth="1"/>
    <col min="14611" max="14613" width="0" style="88" hidden="1" customWidth="1"/>
    <col min="14614" max="14614" width="11.28515625" style="88" customWidth="1"/>
    <col min="14615" max="14617" width="0" style="88" hidden="1" customWidth="1"/>
    <col min="14618" max="14618" width="10.140625" style="88" customWidth="1"/>
    <col min="14619" max="14621" width="0" style="88" hidden="1" customWidth="1"/>
    <col min="14622" max="14622" width="11.42578125" style="88"/>
    <col min="14623" max="14625" width="0" style="88" hidden="1" customWidth="1"/>
    <col min="14626" max="14626" width="9.28515625" style="88" customWidth="1"/>
    <col min="14627" max="14627" width="0" style="88" hidden="1" customWidth="1"/>
    <col min="14628" max="14628" width="11.42578125" style="88" customWidth="1"/>
    <col min="14629" max="14629" width="0" style="88" hidden="1" customWidth="1"/>
    <col min="14630" max="14630" width="11.42578125" style="88"/>
    <col min="14631" max="14631" width="0" style="88" hidden="1" customWidth="1"/>
    <col min="14632" max="14632" width="8.28515625" style="88" customWidth="1"/>
    <col min="14633" max="14633" width="0" style="88" hidden="1" customWidth="1"/>
    <col min="14634" max="14634" width="10.140625" style="88" customWidth="1"/>
    <col min="14635" max="14635" width="0" style="88" hidden="1" customWidth="1"/>
    <col min="14636" max="14636" width="11.42578125" style="88"/>
    <col min="14637" max="14667" width="0" style="88" hidden="1" customWidth="1"/>
    <col min="14668" max="14668" width="11.42578125" style="88"/>
    <col min="14669" max="14669" width="0" style="88" hidden="1" customWidth="1"/>
    <col min="14670" max="14670" width="9.7109375" style="88" customWidth="1"/>
    <col min="14671" max="14671" width="7" style="88" customWidth="1"/>
    <col min="14672" max="14672" width="9.140625" style="88" customWidth="1"/>
    <col min="14673" max="14673" width="13.7109375" style="88" customWidth="1"/>
    <col min="14674" max="14679" width="0" style="88" hidden="1" customWidth="1"/>
    <col min="14680" max="14848" width="11.42578125" style="88"/>
    <col min="14849" max="14849" width="5.7109375" style="88" customWidth="1"/>
    <col min="14850" max="14850" width="11.140625" style="88" customWidth="1"/>
    <col min="14851" max="14851" width="0" style="88" hidden="1" customWidth="1"/>
    <col min="14852" max="14852" width="9" style="88" customWidth="1"/>
    <col min="14853" max="14855" width="0" style="88" hidden="1" customWidth="1"/>
    <col min="14856" max="14856" width="10" style="88" customWidth="1"/>
    <col min="14857" max="14857" width="0" style="88" hidden="1" customWidth="1"/>
    <col min="14858" max="14858" width="8.5703125" style="88" customWidth="1"/>
    <col min="14859" max="14859" width="0" style="88" hidden="1" customWidth="1"/>
    <col min="14860" max="14860" width="11.28515625" style="88" customWidth="1"/>
    <col min="14861" max="14861" width="0" style="88" hidden="1" customWidth="1"/>
    <col min="14862" max="14862" width="11.28515625" style="88" customWidth="1"/>
    <col min="14863" max="14865" width="0" style="88" hidden="1" customWidth="1"/>
    <col min="14866" max="14866" width="9" style="88" customWidth="1"/>
    <col min="14867" max="14869" width="0" style="88" hidden="1" customWidth="1"/>
    <col min="14870" max="14870" width="11.28515625" style="88" customWidth="1"/>
    <col min="14871" max="14873" width="0" style="88" hidden="1" customWidth="1"/>
    <col min="14874" max="14874" width="10.140625" style="88" customWidth="1"/>
    <col min="14875" max="14877" width="0" style="88" hidden="1" customWidth="1"/>
    <col min="14878" max="14878" width="11.42578125" style="88"/>
    <col min="14879" max="14881" width="0" style="88" hidden="1" customWidth="1"/>
    <col min="14882" max="14882" width="9.28515625" style="88" customWidth="1"/>
    <col min="14883" max="14883" width="0" style="88" hidden="1" customWidth="1"/>
    <col min="14884" max="14884" width="11.42578125" style="88" customWidth="1"/>
    <col min="14885" max="14885" width="0" style="88" hidden="1" customWidth="1"/>
    <col min="14886" max="14886" width="11.42578125" style="88"/>
    <col min="14887" max="14887" width="0" style="88" hidden="1" customWidth="1"/>
    <col min="14888" max="14888" width="8.28515625" style="88" customWidth="1"/>
    <col min="14889" max="14889" width="0" style="88" hidden="1" customWidth="1"/>
    <col min="14890" max="14890" width="10.140625" style="88" customWidth="1"/>
    <col min="14891" max="14891" width="0" style="88" hidden="1" customWidth="1"/>
    <col min="14892" max="14892" width="11.42578125" style="88"/>
    <col min="14893" max="14923" width="0" style="88" hidden="1" customWidth="1"/>
    <col min="14924" max="14924" width="11.42578125" style="88"/>
    <col min="14925" max="14925" width="0" style="88" hidden="1" customWidth="1"/>
    <col min="14926" max="14926" width="9.7109375" style="88" customWidth="1"/>
    <col min="14927" max="14927" width="7" style="88" customWidth="1"/>
    <col min="14928" max="14928" width="9.140625" style="88" customWidth="1"/>
    <col min="14929" max="14929" width="13.7109375" style="88" customWidth="1"/>
    <col min="14930" max="14935" width="0" style="88" hidden="1" customWidth="1"/>
    <col min="14936" max="15104" width="11.42578125" style="88"/>
    <col min="15105" max="15105" width="5.7109375" style="88" customWidth="1"/>
    <col min="15106" max="15106" width="11.140625" style="88" customWidth="1"/>
    <col min="15107" max="15107" width="0" style="88" hidden="1" customWidth="1"/>
    <col min="15108" max="15108" width="9" style="88" customWidth="1"/>
    <col min="15109" max="15111" width="0" style="88" hidden="1" customWidth="1"/>
    <col min="15112" max="15112" width="10" style="88" customWidth="1"/>
    <col min="15113" max="15113" width="0" style="88" hidden="1" customWidth="1"/>
    <col min="15114" max="15114" width="8.5703125" style="88" customWidth="1"/>
    <col min="15115" max="15115" width="0" style="88" hidden="1" customWidth="1"/>
    <col min="15116" max="15116" width="11.28515625" style="88" customWidth="1"/>
    <col min="15117" max="15117" width="0" style="88" hidden="1" customWidth="1"/>
    <col min="15118" max="15118" width="11.28515625" style="88" customWidth="1"/>
    <col min="15119" max="15121" width="0" style="88" hidden="1" customWidth="1"/>
    <col min="15122" max="15122" width="9" style="88" customWidth="1"/>
    <col min="15123" max="15125" width="0" style="88" hidden="1" customWidth="1"/>
    <col min="15126" max="15126" width="11.28515625" style="88" customWidth="1"/>
    <col min="15127" max="15129" width="0" style="88" hidden="1" customWidth="1"/>
    <col min="15130" max="15130" width="10.140625" style="88" customWidth="1"/>
    <col min="15131" max="15133" width="0" style="88" hidden="1" customWidth="1"/>
    <col min="15134" max="15134" width="11.42578125" style="88"/>
    <col min="15135" max="15137" width="0" style="88" hidden="1" customWidth="1"/>
    <col min="15138" max="15138" width="9.28515625" style="88" customWidth="1"/>
    <col min="15139" max="15139" width="0" style="88" hidden="1" customWidth="1"/>
    <col min="15140" max="15140" width="11.42578125" style="88" customWidth="1"/>
    <col min="15141" max="15141" width="0" style="88" hidden="1" customWidth="1"/>
    <col min="15142" max="15142" width="11.42578125" style="88"/>
    <col min="15143" max="15143" width="0" style="88" hidden="1" customWidth="1"/>
    <col min="15144" max="15144" width="8.28515625" style="88" customWidth="1"/>
    <col min="15145" max="15145" width="0" style="88" hidden="1" customWidth="1"/>
    <col min="15146" max="15146" width="10.140625" style="88" customWidth="1"/>
    <col min="15147" max="15147" width="0" style="88" hidden="1" customWidth="1"/>
    <col min="15148" max="15148" width="11.42578125" style="88"/>
    <col min="15149" max="15179" width="0" style="88" hidden="1" customWidth="1"/>
    <col min="15180" max="15180" width="11.42578125" style="88"/>
    <col min="15181" max="15181" width="0" style="88" hidden="1" customWidth="1"/>
    <col min="15182" max="15182" width="9.7109375" style="88" customWidth="1"/>
    <col min="15183" max="15183" width="7" style="88" customWidth="1"/>
    <col min="15184" max="15184" width="9.140625" style="88" customWidth="1"/>
    <col min="15185" max="15185" width="13.7109375" style="88" customWidth="1"/>
    <col min="15186" max="15191" width="0" style="88" hidden="1" customWidth="1"/>
    <col min="15192" max="15360" width="11.42578125" style="88"/>
    <col min="15361" max="15361" width="5.7109375" style="88" customWidth="1"/>
    <col min="15362" max="15362" width="11.140625" style="88" customWidth="1"/>
    <col min="15363" max="15363" width="0" style="88" hidden="1" customWidth="1"/>
    <col min="15364" max="15364" width="9" style="88" customWidth="1"/>
    <col min="15365" max="15367" width="0" style="88" hidden="1" customWidth="1"/>
    <col min="15368" max="15368" width="10" style="88" customWidth="1"/>
    <col min="15369" max="15369" width="0" style="88" hidden="1" customWidth="1"/>
    <col min="15370" max="15370" width="8.5703125" style="88" customWidth="1"/>
    <col min="15371" max="15371" width="0" style="88" hidden="1" customWidth="1"/>
    <col min="15372" max="15372" width="11.28515625" style="88" customWidth="1"/>
    <col min="15373" max="15373" width="0" style="88" hidden="1" customWidth="1"/>
    <col min="15374" max="15374" width="11.28515625" style="88" customWidth="1"/>
    <col min="15375" max="15377" width="0" style="88" hidden="1" customWidth="1"/>
    <col min="15378" max="15378" width="9" style="88" customWidth="1"/>
    <col min="15379" max="15381" width="0" style="88" hidden="1" customWidth="1"/>
    <col min="15382" max="15382" width="11.28515625" style="88" customWidth="1"/>
    <col min="15383" max="15385" width="0" style="88" hidden="1" customWidth="1"/>
    <col min="15386" max="15386" width="10.140625" style="88" customWidth="1"/>
    <col min="15387" max="15389" width="0" style="88" hidden="1" customWidth="1"/>
    <col min="15390" max="15390" width="11.42578125" style="88"/>
    <col min="15391" max="15393" width="0" style="88" hidden="1" customWidth="1"/>
    <col min="15394" max="15394" width="9.28515625" style="88" customWidth="1"/>
    <col min="15395" max="15395" width="0" style="88" hidden="1" customWidth="1"/>
    <col min="15396" max="15396" width="11.42578125" style="88" customWidth="1"/>
    <col min="15397" max="15397" width="0" style="88" hidden="1" customWidth="1"/>
    <col min="15398" max="15398" width="11.42578125" style="88"/>
    <col min="15399" max="15399" width="0" style="88" hidden="1" customWidth="1"/>
    <col min="15400" max="15400" width="8.28515625" style="88" customWidth="1"/>
    <col min="15401" max="15401" width="0" style="88" hidden="1" customWidth="1"/>
    <col min="15402" max="15402" width="10.140625" style="88" customWidth="1"/>
    <col min="15403" max="15403" width="0" style="88" hidden="1" customWidth="1"/>
    <col min="15404" max="15404" width="11.42578125" style="88"/>
    <col min="15405" max="15435" width="0" style="88" hidden="1" customWidth="1"/>
    <col min="15436" max="15436" width="11.42578125" style="88"/>
    <col min="15437" max="15437" width="0" style="88" hidden="1" customWidth="1"/>
    <col min="15438" max="15438" width="9.7109375" style="88" customWidth="1"/>
    <col min="15439" max="15439" width="7" style="88" customWidth="1"/>
    <col min="15440" max="15440" width="9.140625" style="88" customWidth="1"/>
    <col min="15441" max="15441" width="13.7109375" style="88" customWidth="1"/>
    <col min="15442" max="15447" width="0" style="88" hidden="1" customWidth="1"/>
    <col min="15448" max="15616" width="11.42578125" style="88"/>
    <col min="15617" max="15617" width="5.7109375" style="88" customWidth="1"/>
    <col min="15618" max="15618" width="11.140625" style="88" customWidth="1"/>
    <col min="15619" max="15619" width="0" style="88" hidden="1" customWidth="1"/>
    <col min="15620" max="15620" width="9" style="88" customWidth="1"/>
    <col min="15621" max="15623" width="0" style="88" hidden="1" customWidth="1"/>
    <col min="15624" max="15624" width="10" style="88" customWidth="1"/>
    <col min="15625" max="15625" width="0" style="88" hidden="1" customWidth="1"/>
    <col min="15626" max="15626" width="8.5703125" style="88" customWidth="1"/>
    <col min="15627" max="15627" width="0" style="88" hidden="1" customWidth="1"/>
    <col min="15628" max="15628" width="11.28515625" style="88" customWidth="1"/>
    <col min="15629" max="15629" width="0" style="88" hidden="1" customWidth="1"/>
    <col min="15630" max="15630" width="11.28515625" style="88" customWidth="1"/>
    <col min="15631" max="15633" width="0" style="88" hidden="1" customWidth="1"/>
    <col min="15634" max="15634" width="9" style="88" customWidth="1"/>
    <col min="15635" max="15637" width="0" style="88" hidden="1" customWidth="1"/>
    <col min="15638" max="15638" width="11.28515625" style="88" customWidth="1"/>
    <col min="15639" max="15641" width="0" style="88" hidden="1" customWidth="1"/>
    <col min="15642" max="15642" width="10.140625" style="88" customWidth="1"/>
    <col min="15643" max="15645" width="0" style="88" hidden="1" customWidth="1"/>
    <col min="15646" max="15646" width="11.42578125" style="88"/>
    <col min="15647" max="15649" width="0" style="88" hidden="1" customWidth="1"/>
    <col min="15650" max="15650" width="9.28515625" style="88" customWidth="1"/>
    <col min="15651" max="15651" width="0" style="88" hidden="1" customWidth="1"/>
    <col min="15652" max="15652" width="11.42578125" style="88" customWidth="1"/>
    <col min="15653" max="15653" width="0" style="88" hidden="1" customWidth="1"/>
    <col min="15654" max="15654" width="11.42578125" style="88"/>
    <col min="15655" max="15655" width="0" style="88" hidden="1" customWidth="1"/>
    <col min="15656" max="15656" width="8.28515625" style="88" customWidth="1"/>
    <col min="15657" max="15657" width="0" style="88" hidden="1" customWidth="1"/>
    <col min="15658" max="15658" width="10.140625" style="88" customWidth="1"/>
    <col min="15659" max="15659" width="0" style="88" hidden="1" customWidth="1"/>
    <col min="15660" max="15660" width="11.42578125" style="88"/>
    <col min="15661" max="15691" width="0" style="88" hidden="1" customWidth="1"/>
    <col min="15692" max="15692" width="11.42578125" style="88"/>
    <col min="15693" max="15693" width="0" style="88" hidden="1" customWidth="1"/>
    <col min="15694" max="15694" width="9.7109375" style="88" customWidth="1"/>
    <col min="15695" max="15695" width="7" style="88" customWidth="1"/>
    <col min="15696" max="15696" width="9.140625" style="88" customWidth="1"/>
    <col min="15697" max="15697" width="13.7109375" style="88" customWidth="1"/>
    <col min="15698" max="15703" width="0" style="88" hidden="1" customWidth="1"/>
    <col min="15704" max="15872" width="11.42578125" style="88"/>
    <col min="15873" max="15873" width="5.7109375" style="88" customWidth="1"/>
    <col min="15874" max="15874" width="11.140625" style="88" customWidth="1"/>
    <col min="15875" max="15875" width="0" style="88" hidden="1" customWidth="1"/>
    <col min="15876" max="15876" width="9" style="88" customWidth="1"/>
    <col min="15877" max="15879" width="0" style="88" hidden="1" customWidth="1"/>
    <col min="15880" max="15880" width="10" style="88" customWidth="1"/>
    <col min="15881" max="15881" width="0" style="88" hidden="1" customWidth="1"/>
    <col min="15882" max="15882" width="8.5703125" style="88" customWidth="1"/>
    <col min="15883" max="15883" width="0" style="88" hidden="1" customWidth="1"/>
    <col min="15884" max="15884" width="11.28515625" style="88" customWidth="1"/>
    <col min="15885" max="15885" width="0" style="88" hidden="1" customWidth="1"/>
    <col min="15886" max="15886" width="11.28515625" style="88" customWidth="1"/>
    <col min="15887" max="15889" width="0" style="88" hidden="1" customWidth="1"/>
    <col min="15890" max="15890" width="9" style="88" customWidth="1"/>
    <col min="15891" max="15893" width="0" style="88" hidden="1" customWidth="1"/>
    <col min="15894" max="15894" width="11.28515625" style="88" customWidth="1"/>
    <col min="15895" max="15897" width="0" style="88" hidden="1" customWidth="1"/>
    <col min="15898" max="15898" width="10.140625" style="88" customWidth="1"/>
    <col min="15899" max="15901" width="0" style="88" hidden="1" customWidth="1"/>
    <col min="15902" max="15902" width="11.42578125" style="88"/>
    <col min="15903" max="15905" width="0" style="88" hidden="1" customWidth="1"/>
    <col min="15906" max="15906" width="9.28515625" style="88" customWidth="1"/>
    <col min="15907" max="15907" width="0" style="88" hidden="1" customWidth="1"/>
    <col min="15908" max="15908" width="11.42578125" style="88" customWidth="1"/>
    <col min="15909" max="15909" width="0" style="88" hidden="1" customWidth="1"/>
    <col min="15910" max="15910" width="11.42578125" style="88"/>
    <col min="15911" max="15911" width="0" style="88" hidden="1" customWidth="1"/>
    <col min="15912" max="15912" width="8.28515625" style="88" customWidth="1"/>
    <col min="15913" max="15913" width="0" style="88" hidden="1" customWidth="1"/>
    <col min="15914" max="15914" width="10.140625" style="88" customWidth="1"/>
    <col min="15915" max="15915" width="0" style="88" hidden="1" customWidth="1"/>
    <col min="15916" max="15916" width="11.42578125" style="88"/>
    <col min="15917" max="15947" width="0" style="88" hidden="1" customWidth="1"/>
    <col min="15948" max="15948" width="11.42578125" style="88"/>
    <col min="15949" max="15949" width="0" style="88" hidden="1" customWidth="1"/>
    <col min="15950" max="15950" width="9.7109375" style="88" customWidth="1"/>
    <col min="15951" max="15951" width="7" style="88" customWidth="1"/>
    <col min="15952" max="15952" width="9.140625" style="88" customWidth="1"/>
    <col min="15953" max="15953" width="13.7109375" style="88" customWidth="1"/>
    <col min="15954" max="15959" width="0" style="88" hidden="1" customWidth="1"/>
    <col min="15960" max="16128" width="11.42578125" style="88"/>
    <col min="16129" max="16129" width="5.7109375" style="88" customWidth="1"/>
    <col min="16130" max="16130" width="11.140625" style="88" customWidth="1"/>
    <col min="16131" max="16131" width="0" style="88" hidden="1" customWidth="1"/>
    <col min="16132" max="16132" width="9" style="88" customWidth="1"/>
    <col min="16133" max="16135" width="0" style="88" hidden="1" customWidth="1"/>
    <col min="16136" max="16136" width="10" style="88" customWidth="1"/>
    <col min="16137" max="16137" width="0" style="88" hidden="1" customWidth="1"/>
    <col min="16138" max="16138" width="8.5703125" style="88" customWidth="1"/>
    <col min="16139" max="16139" width="0" style="88" hidden="1" customWidth="1"/>
    <col min="16140" max="16140" width="11.28515625" style="88" customWidth="1"/>
    <col min="16141" max="16141" width="0" style="88" hidden="1" customWidth="1"/>
    <col min="16142" max="16142" width="11.28515625" style="88" customWidth="1"/>
    <col min="16143" max="16145" width="0" style="88" hidden="1" customWidth="1"/>
    <col min="16146" max="16146" width="9" style="88" customWidth="1"/>
    <col min="16147" max="16149" width="0" style="88" hidden="1" customWidth="1"/>
    <col min="16150" max="16150" width="11.28515625" style="88" customWidth="1"/>
    <col min="16151" max="16153" width="0" style="88" hidden="1" customWidth="1"/>
    <col min="16154" max="16154" width="10.140625" style="88" customWidth="1"/>
    <col min="16155" max="16157" width="0" style="88" hidden="1" customWidth="1"/>
    <col min="16158" max="16158" width="11.42578125" style="88"/>
    <col min="16159" max="16161" width="0" style="88" hidden="1" customWidth="1"/>
    <col min="16162" max="16162" width="9.28515625" style="88" customWidth="1"/>
    <col min="16163" max="16163" width="0" style="88" hidden="1" customWidth="1"/>
    <col min="16164" max="16164" width="11.42578125" style="88" customWidth="1"/>
    <col min="16165" max="16165" width="0" style="88" hidden="1" customWidth="1"/>
    <col min="16166" max="16166" width="11.42578125" style="88"/>
    <col min="16167" max="16167" width="0" style="88" hidden="1" customWidth="1"/>
    <col min="16168" max="16168" width="8.28515625" style="88" customWidth="1"/>
    <col min="16169" max="16169" width="0" style="88" hidden="1" customWidth="1"/>
    <col min="16170" max="16170" width="10.140625" style="88" customWidth="1"/>
    <col min="16171" max="16171" width="0" style="88" hidden="1" customWidth="1"/>
    <col min="16172" max="16172" width="11.42578125" style="88"/>
    <col min="16173" max="16203" width="0" style="88" hidden="1" customWidth="1"/>
    <col min="16204" max="16204" width="11.42578125" style="88"/>
    <col min="16205" max="16205" width="0" style="88" hidden="1" customWidth="1"/>
    <col min="16206" max="16206" width="9.7109375" style="88" customWidth="1"/>
    <col min="16207" max="16207" width="7" style="88" customWidth="1"/>
    <col min="16208" max="16208" width="9.140625" style="88" customWidth="1"/>
    <col min="16209" max="16209" width="13.7109375" style="88" customWidth="1"/>
    <col min="16210" max="16215" width="0" style="88" hidden="1" customWidth="1"/>
    <col min="16216" max="16384" width="11.42578125" style="88"/>
  </cols>
  <sheetData>
    <row r="3" spans="2:26" ht="12.75" customHeight="1" x14ac:dyDescent="0.2"/>
    <row r="4" spans="2:26" ht="12.75" customHeight="1" x14ac:dyDescent="0.2"/>
    <row r="5" spans="2:26" ht="12.75" customHeight="1" x14ac:dyDescent="0.2"/>
    <row r="6" spans="2:26" ht="12.75" customHeight="1" x14ac:dyDescent="0.2"/>
    <row r="8" spans="2:26" x14ac:dyDescent="0.2">
      <c r="B8" s="71" t="s">
        <v>0</v>
      </c>
      <c r="C8" s="71"/>
      <c r="D8" s="71"/>
      <c r="E8" s="63"/>
      <c r="F8" s="63"/>
      <c r="G8" s="63"/>
      <c r="H8" s="72"/>
      <c r="I8" s="72"/>
      <c r="J8" s="72"/>
      <c r="K8" s="72"/>
      <c r="L8" s="63"/>
      <c r="M8" s="63"/>
      <c r="N8" s="63"/>
      <c r="O8" s="63"/>
      <c r="P8" s="63"/>
      <c r="Q8" s="63"/>
      <c r="R8" s="63"/>
      <c r="S8" s="63"/>
      <c r="T8" s="63"/>
      <c r="U8" s="63"/>
      <c r="V8" s="63"/>
      <c r="W8" s="63"/>
      <c r="X8" s="63"/>
      <c r="Y8" s="63"/>
      <c r="Z8" s="63"/>
    </row>
    <row r="10" spans="2:26" x14ac:dyDescent="0.2">
      <c r="B10" s="63" t="s">
        <v>1</v>
      </c>
      <c r="C10" s="63"/>
      <c r="D10" s="63"/>
      <c r="J10" s="73" t="str">
        <f>+'[2]Recorrido 460 Habiles'!J10</f>
        <v>Autotransportes Presidente Alvear S.A. Y Autotransportes El Trapiche  S.R.L. (UT)</v>
      </c>
    </row>
    <row r="11" spans="2:26" ht="12.75" customHeight="1" x14ac:dyDescent="0.2">
      <c r="B11" s="63" t="s">
        <v>2</v>
      </c>
      <c r="C11" s="63"/>
      <c r="D11" s="63"/>
      <c r="J11" s="113">
        <v>400</v>
      </c>
    </row>
    <row r="12" spans="2:26" ht="12.75" customHeight="1" x14ac:dyDescent="0.2">
      <c r="B12" s="88" t="s">
        <v>3</v>
      </c>
      <c r="J12" s="74" t="s">
        <v>134</v>
      </c>
    </row>
    <row r="13" spans="2:26" x14ac:dyDescent="0.2">
      <c r="B13" s="88" t="s">
        <v>4</v>
      </c>
      <c r="I13" s="73"/>
      <c r="J13" s="73" t="s">
        <v>33</v>
      </c>
      <c r="K13" s="73"/>
    </row>
    <row r="14" spans="2:26" x14ac:dyDescent="0.2">
      <c r="B14" s="88" t="s">
        <v>6</v>
      </c>
      <c r="J14" s="74">
        <v>402</v>
      </c>
    </row>
    <row r="15" spans="2:26" x14ac:dyDescent="0.2">
      <c r="B15" s="88" t="s">
        <v>7</v>
      </c>
      <c r="I15" s="73"/>
      <c r="J15" s="73" t="s">
        <v>123</v>
      </c>
      <c r="K15" s="73"/>
    </row>
    <row r="16" spans="2:26" x14ac:dyDescent="0.2">
      <c r="B16" s="88" t="s">
        <v>8</v>
      </c>
      <c r="J16" s="74">
        <v>402</v>
      </c>
    </row>
    <row r="17" spans="1:89" x14ac:dyDescent="0.2">
      <c r="B17" s="919" t="s">
        <v>9</v>
      </c>
      <c r="H17" s="88"/>
      <c r="I17" s="88"/>
    </row>
    <row r="18" spans="1:89" ht="60" customHeight="1" thickBot="1" x14ac:dyDescent="0.25"/>
    <row r="19" spans="1:89" ht="12.75" customHeight="1" thickBot="1" x14ac:dyDescent="0.25">
      <c r="B19" s="1226" t="s">
        <v>10</v>
      </c>
      <c r="C19" s="1227"/>
      <c r="D19" s="1228"/>
      <c r="E19" s="76"/>
      <c r="F19" s="77" t="s">
        <v>11</v>
      </c>
      <c r="G19" s="78"/>
      <c r="H19" s="1227" t="s">
        <v>11</v>
      </c>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8"/>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76" t="s">
        <v>12</v>
      </c>
      <c r="BX19" s="76" t="s">
        <v>12</v>
      </c>
      <c r="BY19" s="373"/>
      <c r="BZ19" s="1243" t="s">
        <v>13</v>
      </c>
      <c r="CA19" s="1233" t="s">
        <v>14</v>
      </c>
      <c r="CB19" s="1233" t="s">
        <v>15</v>
      </c>
      <c r="CC19" s="1233" t="s">
        <v>16</v>
      </c>
      <c r="CD19" s="88">
        <v>1440</v>
      </c>
    </row>
    <row r="20" spans="1:89" ht="54" customHeight="1" thickBot="1" x14ac:dyDescent="0.25">
      <c r="B20" s="1236" t="s">
        <v>135</v>
      </c>
      <c r="C20" s="1237"/>
      <c r="D20" s="1238"/>
      <c r="E20" s="373" t="s">
        <v>38</v>
      </c>
      <c r="F20" s="373" t="s">
        <v>38</v>
      </c>
      <c r="G20" s="373" t="s">
        <v>38</v>
      </c>
      <c r="H20" s="373" t="s">
        <v>152</v>
      </c>
      <c r="I20" s="373" t="s">
        <v>153</v>
      </c>
      <c r="J20" s="373" t="s">
        <v>140</v>
      </c>
      <c r="K20" s="373" t="s">
        <v>141</v>
      </c>
      <c r="L20" s="373" t="s">
        <v>131</v>
      </c>
      <c r="M20" s="373" t="s">
        <v>142</v>
      </c>
      <c r="N20" s="373" t="s">
        <v>142</v>
      </c>
      <c r="O20" s="373" t="s">
        <v>143</v>
      </c>
      <c r="P20" s="373" t="s">
        <v>143</v>
      </c>
      <c r="Q20" s="373" t="s">
        <v>144</v>
      </c>
      <c r="R20" s="373" t="s">
        <v>144</v>
      </c>
      <c r="S20" s="373" t="s">
        <v>145</v>
      </c>
      <c r="T20" s="373" t="s">
        <v>145</v>
      </c>
      <c r="U20" s="373" t="s">
        <v>146</v>
      </c>
      <c r="V20" s="373" t="s">
        <v>146</v>
      </c>
      <c r="W20" s="373" t="s">
        <v>147</v>
      </c>
      <c r="X20" s="373" t="s">
        <v>154</v>
      </c>
      <c r="Y20" s="373" t="s">
        <v>146</v>
      </c>
      <c r="Z20" s="373" t="s">
        <v>146</v>
      </c>
      <c r="AA20" s="373" t="s">
        <v>145</v>
      </c>
      <c r="AB20" s="373" t="s">
        <v>145</v>
      </c>
      <c r="AC20" s="373" t="s">
        <v>144</v>
      </c>
      <c r="AD20" s="373" t="s">
        <v>144</v>
      </c>
      <c r="AE20" s="373" t="s">
        <v>143</v>
      </c>
      <c r="AF20" s="373" t="s">
        <v>143</v>
      </c>
      <c r="AG20" s="373" t="s">
        <v>149</v>
      </c>
      <c r="AH20" s="373" t="s">
        <v>149</v>
      </c>
      <c r="AI20" s="373" t="s">
        <v>141</v>
      </c>
      <c r="AJ20" s="373" t="s">
        <v>131</v>
      </c>
      <c r="AK20" s="373" t="s">
        <v>150</v>
      </c>
      <c r="AL20" s="373" t="s">
        <v>140</v>
      </c>
      <c r="AM20" s="373" t="s">
        <v>138</v>
      </c>
      <c r="AN20" s="373" t="s">
        <v>138</v>
      </c>
      <c r="AO20" s="373" t="s">
        <v>138</v>
      </c>
      <c r="AP20" s="373" t="s">
        <v>138</v>
      </c>
      <c r="AQ20" s="373" t="s">
        <v>155</v>
      </c>
      <c r="AR20" s="373" t="s">
        <v>155</v>
      </c>
      <c r="AS20" s="373" t="s">
        <v>38</v>
      </c>
      <c r="AT20" s="373" t="s">
        <v>152</v>
      </c>
      <c r="AU20" s="79"/>
      <c r="AV20" s="79"/>
      <c r="AW20" s="79"/>
      <c r="AX20" s="79"/>
      <c r="AY20" s="79"/>
      <c r="AZ20" s="79"/>
      <c r="BA20" s="79"/>
      <c r="BB20" s="80"/>
      <c r="BC20" s="76"/>
      <c r="BD20" s="76"/>
      <c r="BE20" s="375"/>
      <c r="BF20" s="375"/>
      <c r="BG20" s="375"/>
      <c r="BH20" s="375"/>
      <c r="BI20" s="375"/>
      <c r="BJ20" s="375"/>
      <c r="BK20" s="375"/>
      <c r="BL20" s="375"/>
      <c r="BM20" s="375"/>
      <c r="BN20" s="375"/>
      <c r="BO20" s="375"/>
      <c r="BP20" s="375"/>
      <c r="BQ20" s="375"/>
      <c r="BR20" s="375"/>
      <c r="BS20" s="375"/>
      <c r="BT20" s="375"/>
      <c r="BU20" s="81"/>
      <c r="BV20" s="81"/>
      <c r="BW20" s="373" t="s">
        <v>135</v>
      </c>
      <c r="BX20" s="373" t="s">
        <v>135</v>
      </c>
      <c r="BY20" s="374"/>
      <c r="BZ20" s="1244"/>
      <c r="CA20" s="1234"/>
      <c r="CB20" s="1234"/>
      <c r="CC20" s="1234"/>
      <c r="CD20" s="82" t="s">
        <v>18</v>
      </c>
      <c r="CE20" s="82" t="s">
        <v>19</v>
      </c>
      <c r="CG20" s="1221" t="s">
        <v>20</v>
      </c>
      <c r="CH20" s="1222"/>
      <c r="CI20" s="1223"/>
    </row>
    <row r="21" spans="1:89" ht="25.5" customHeight="1" x14ac:dyDescent="0.2">
      <c r="B21" s="147" t="s">
        <v>21</v>
      </c>
      <c r="C21" s="83"/>
      <c r="D21" s="84">
        <v>0</v>
      </c>
      <c r="E21" s="85">
        <v>0</v>
      </c>
      <c r="F21" s="83">
        <v>0</v>
      </c>
      <c r="G21" s="84">
        <v>0</v>
      </c>
      <c r="H21" s="85">
        <v>2.028</v>
      </c>
      <c r="I21" s="83">
        <v>0</v>
      </c>
      <c r="J21" s="83">
        <v>5.0949999999999998</v>
      </c>
      <c r="K21" s="83">
        <v>0</v>
      </c>
      <c r="L21" s="83">
        <v>2.9359999999999999</v>
      </c>
      <c r="M21" s="83">
        <v>0</v>
      </c>
      <c r="N21" s="83">
        <v>0</v>
      </c>
      <c r="O21" s="83">
        <v>0</v>
      </c>
      <c r="P21" s="83">
        <v>3.8090000000000002</v>
      </c>
      <c r="Q21" s="83">
        <v>0</v>
      </c>
      <c r="R21" s="83">
        <v>0</v>
      </c>
      <c r="S21" s="83">
        <v>0</v>
      </c>
      <c r="T21" s="83">
        <v>4.274</v>
      </c>
      <c r="U21" s="83">
        <v>0</v>
      </c>
      <c r="V21" s="83">
        <v>0</v>
      </c>
      <c r="W21" s="83">
        <v>0</v>
      </c>
      <c r="X21" s="83">
        <v>3.0950000000000002</v>
      </c>
      <c r="Y21" s="83">
        <v>0</v>
      </c>
      <c r="Z21" s="83">
        <v>0</v>
      </c>
      <c r="AA21" s="83">
        <v>0</v>
      </c>
      <c r="AB21" s="83">
        <v>2.621</v>
      </c>
      <c r="AC21" s="83">
        <v>0</v>
      </c>
      <c r="AD21" s="83">
        <v>0</v>
      </c>
      <c r="AE21" s="83">
        <v>0</v>
      </c>
      <c r="AF21" s="83">
        <v>4.2889999999999997</v>
      </c>
      <c r="AG21" s="83">
        <v>0</v>
      </c>
      <c r="AH21" s="83">
        <v>0</v>
      </c>
      <c r="AI21" s="83">
        <v>0</v>
      </c>
      <c r="AJ21" s="83">
        <v>3.2029999999999998</v>
      </c>
      <c r="AK21" s="83">
        <v>0</v>
      </c>
      <c r="AL21" s="83">
        <v>2.72</v>
      </c>
      <c r="AM21" s="83">
        <v>0</v>
      </c>
      <c r="AN21" s="83">
        <v>2.9980000000000002</v>
      </c>
      <c r="AO21" s="83">
        <v>0</v>
      </c>
      <c r="AP21" s="83">
        <v>2.9980000000000002</v>
      </c>
      <c r="AQ21" s="83">
        <v>0</v>
      </c>
      <c r="AR21" s="83">
        <v>5.6909999999999998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6">
        <v>2.0329999999999999</v>
      </c>
      <c r="BY21" s="87"/>
      <c r="BZ21" s="1224">
        <f>+D21+F21+H21+J21+L21+N21+P21+R21+T21+V21+X21+Z21+AB21+AD21+BX21+AF21+AH21+AJ21+AL21+AN21+AP21+AR21+AT21+AV21+AX21+AZ21+BB21+BD21+BF21+BH21+BJ21+BL21+BN21+BP21+BR21+BT21+BV21</f>
        <v>47.79</v>
      </c>
      <c r="CA21" s="1234"/>
      <c r="CB21" s="1234"/>
      <c r="CC21" s="1234"/>
      <c r="CG21" s="34"/>
      <c r="CH21" s="88" t="s">
        <v>18</v>
      </c>
      <c r="CI21" s="34"/>
    </row>
    <row r="22" spans="1:89" ht="25.5" customHeight="1" thickBot="1" x14ac:dyDescent="0.25">
      <c r="B22" s="149" t="s">
        <v>22</v>
      </c>
      <c r="C22" s="89"/>
      <c r="D22" s="90">
        <v>0</v>
      </c>
      <c r="E22" s="91">
        <v>0</v>
      </c>
      <c r="F22" s="89">
        <f>+F21+D22</f>
        <v>0</v>
      </c>
      <c r="G22" s="90">
        <f>+G21+E22</f>
        <v>0</v>
      </c>
      <c r="H22" s="92">
        <f>+H21+F22</f>
        <v>2.028</v>
      </c>
      <c r="I22" s="93">
        <v>0</v>
      </c>
      <c r="J22" s="93">
        <f>+J21+H22</f>
        <v>7.1229999999999993</v>
      </c>
      <c r="K22" s="93">
        <f>+K21+I22</f>
        <v>0</v>
      </c>
      <c r="L22" s="93">
        <f>+L21+J22</f>
        <v>10.058999999999999</v>
      </c>
      <c r="M22" s="93">
        <v>0</v>
      </c>
      <c r="N22" s="93">
        <f>+N21+L22</f>
        <v>10.058999999999999</v>
      </c>
      <c r="O22" s="93">
        <v>0</v>
      </c>
      <c r="P22" s="93">
        <f>+P21+N22</f>
        <v>13.867999999999999</v>
      </c>
      <c r="Q22" s="93">
        <f>+Q21+O22</f>
        <v>0</v>
      </c>
      <c r="R22" s="93">
        <f>+R21+P22</f>
        <v>13.867999999999999</v>
      </c>
      <c r="S22" s="93">
        <v>0</v>
      </c>
      <c r="T22" s="93">
        <f>+T21+R22</f>
        <v>18.141999999999999</v>
      </c>
      <c r="U22" s="93">
        <f>+U21+S22</f>
        <v>0</v>
      </c>
      <c r="V22" s="93">
        <f>+V21+T22</f>
        <v>18.141999999999999</v>
      </c>
      <c r="W22" s="93">
        <v>0</v>
      </c>
      <c r="X22" s="93">
        <f>+X21+V22</f>
        <v>21.236999999999998</v>
      </c>
      <c r="Y22" s="93">
        <f>+Y21+W22</f>
        <v>0</v>
      </c>
      <c r="Z22" s="93">
        <f>+Z21+X22</f>
        <v>21.236999999999998</v>
      </c>
      <c r="AA22" s="93">
        <v>0</v>
      </c>
      <c r="AB22" s="93">
        <f>+AB21+Z22</f>
        <v>23.857999999999997</v>
      </c>
      <c r="AC22" s="93">
        <f>+AC21+AA22</f>
        <v>0</v>
      </c>
      <c r="AD22" s="93">
        <f>+AD21+AB22</f>
        <v>23.857999999999997</v>
      </c>
      <c r="AE22" s="93">
        <v>0</v>
      </c>
      <c r="AF22" s="93">
        <f>+AF21+AD22</f>
        <v>28.146999999999998</v>
      </c>
      <c r="AG22" s="93">
        <v>0</v>
      </c>
      <c r="AH22" s="93">
        <f>+AH21+AF22</f>
        <v>28.146999999999998</v>
      </c>
      <c r="AI22" s="93">
        <v>0</v>
      </c>
      <c r="AJ22" s="93">
        <f>+AJ21+AH22</f>
        <v>31.349999999999998</v>
      </c>
      <c r="AK22" s="93">
        <f>+AK21+AI22</f>
        <v>0</v>
      </c>
      <c r="AL22" s="93">
        <f>+AL21+AJ22</f>
        <v>34.07</v>
      </c>
      <c r="AM22" s="93">
        <v>0</v>
      </c>
      <c r="AN22" s="93">
        <f>+AN21+AL22</f>
        <v>37.067999999999998</v>
      </c>
      <c r="AO22" s="93">
        <v>0</v>
      </c>
      <c r="AP22" s="93">
        <f>+AP21+AN22</f>
        <v>40.065999999999995</v>
      </c>
      <c r="AQ22" s="93">
        <f>+AQ21+AO22</f>
        <v>0</v>
      </c>
      <c r="AR22" s="93">
        <f>+AR21+AP22</f>
        <v>45.756999999999998</v>
      </c>
      <c r="AS22" s="93">
        <v>0</v>
      </c>
      <c r="AT22" s="93">
        <f>+AT21+AR22</f>
        <v>45.756999999999998</v>
      </c>
      <c r="AU22" s="93">
        <v>0</v>
      </c>
      <c r="AV22" s="93">
        <f>+AV21+AT22</f>
        <v>45.756999999999998</v>
      </c>
      <c r="AW22" s="93">
        <v>0</v>
      </c>
      <c r="AX22" s="93">
        <f>+AX21+AV22</f>
        <v>45.756999999999998</v>
      </c>
      <c r="AY22" s="93">
        <v>0</v>
      </c>
      <c r="AZ22" s="93">
        <f>+AZ21+AX22</f>
        <v>45.756999999999998</v>
      </c>
      <c r="BA22" s="93">
        <v>0</v>
      </c>
      <c r="BB22" s="93">
        <f>+BB21+AZ22</f>
        <v>45.756999999999998</v>
      </c>
      <c r="BC22" s="93">
        <v>0</v>
      </c>
      <c r="BD22" s="93">
        <f>+BD21+BB22</f>
        <v>45.756999999999998</v>
      </c>
      <c r="BE22" s="93">
        <v>0</v>
      </c>
      <c r="BF22" s="93">
        <f>+BF21+BD22</f>
        <v>45.756999999999998</v>
      </c>
      <c r="BG22" s="93">
        <v>0</v>
      </c>
      <c r="BH22" s="93">
        <f>+BH21+BF22</f>
        <v>45.756999999999998</v>
      </c>
      <c r="BI22" s="93">
        <v>0</v>
      </c>
      <c r="BJ22" s="93">
        <f>+BJ21+BH22</f>
        <v>45.756999999999998</v>
      </c>
      <c r="BK22" s="93">
        <v>0</v>
      </c>
      <c r="BL22" s="93">
        <f>+BL21+BJ22</f>
        <v>45.756999999999998</v>
      </c>
      <c r="BM22" s="93">
        <v>0</v>
      </c>
      <c r="BN22" s="93">
        <f>+BN21+BL22</f>
        <v>45.756999999999998</v>
      </c>
      <c r="BO22" s="93">
        <v>0</v>
      </c>
      <c r="BP22" s="93">
        <f>+BP21+BN22</f>
        <v>45.756999999999998</v>
      </c>
      <c r="BQ22" s="93">
        <v>0</v>
      </c>
      <c r="BR22" s="93">
        <f>+BR21+BP22</f>
        <v>45.756999999999998</v>
      </c>
      <c r="BS22" s="93">
        <v>0</v>
      </c>
      <c r="BT22" s="93">
        <f>+BT21+BR22</f>
        <v>45.756999999999998</v>
      </c>
      <c r="BU22" s="93">
        <v>0</v>
      </c>
      <c r="BV22" s="93">
        <f>+BV21+BT22</f>
        <v>45.756999999999998</v>
      </c>
      <c r="BW22" s="93">
        <v>0</v>
      </c>
      <c r="BX22" s="94">
        <f>+BX21+BV22</f>
        <v>47.79</v>
      </c>
      <c r="BY22" s="95"/>
      <c r="BZ22" s="1239"/>
      <c r="CA22" s="1234"/>
      <c r="CB22" s="1234"/>
      <c r="CC22" s="1234"/>
      <c r="CG22" s="34"/>
      <c r="CH22" s="34"/>
      <c r="CI22" s="34"/>
    </row>
    <row r="23" spans="1:89" ht="25.5" customHeight="1" thickBot="1" x14ac:dyDescent="0.25">
      <c r="B23" s="1226" t="s">
        <v>23</v>
      </c>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227"/>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8"/>
      <c r="CG23" s="34"/>
      <c r="CH23" s="34"/>
      <c r="CI23" s="34"/>
      <c r="CJ23" s="97"/>
      <c r="CK23" s="97"/>
    </row>
    <row r="24" spans="1:89" ht="12.75" customHeight="1" x14ac:dyDescent="0.2">
      <c r="A24" s="1241" t="s">
        <v>24</v>
      </c>
      <c r="B24" s="307">
        <v>1</v>
      </c>
      <c r="C24" s="338"/>
      <c r="D24" s="102">
        <v>0.22916666666666666</v>
      </c>
      <c r="E24" s="104">
        <v>0</v>
      </c>
      <c r="F24" s="108"/>
      <c r="G24" s="104">
        <v>4.1666666666666666E-3</v>
      </c>
      <c r="H24" s="13">
        <f t="shared" ref="H24:H44" si="0">+G24+D24</f>
        <v>0.23333333333333334</v>
      </c>
      <c r="I24" s="892">
        <v>1.3888888888888888E-2</v>
      </c>
      <c r="J24" s="101">
        <f t="shared" ref="J24:J44" si="1">+I24+H24</f>
        <v>0.24722222222222223</v>
      </c>
      <c r="K24" s="892">
        <v>5.5555555555555558E-3</v>
      </c>
      <c r="L24" s="101">
        <f t="shared" ref="L24:L44" si="2">+K24+J24</f>
        <v>0.25277777777777777</v>
      </c>
      <c r="M24" s="890">
        <v>3.472222222222222E-3</v>
      </c>
      <c r="N24" s="101">
        <f t="shared" ref="N24:N44" si="3">+M24+L24</f>
        <v>0.25624999999999998</v>
      </c>
      <c r="O24" s="890">
        <v>5.5555555555555558E-3</v>
      </c>
      <c r="P24" s="220">
        <f t="shared" ref="P24:P44" si="4">+O24+N24</f>
        <v>0.26180555555555551</v>
      </c>
      <c r="Q24" s="890">
        <v>4.1666666666666666E-3</v>
      </c>
      <c r="R24" s="101">
        <f t="shared" ref="R24:R44" si="5">+Q24+P24</f>
        <v>0.26597222222222217</v>
      </c>
      <c r="S24" s="890">
        <v>4.8611111111111112E-3</v>
      </c>
      <c r="T24" s="101">
        <f t="shared" ref="T24:T44" si="6">+S24+R24</f>
        <v>0.27083333333333326</v>
      </c>
      <c r="U24" s="104">
        <v>2.7777777777777779E-3</v>
      </c>
      <c r="V24" s="101">
        <f t="shared" ref="V24:V44" si="7">+U24+T24</f>
        <v>0.27361111111111103</v>
      </c>
      <c r="W24" s="104">
        <v>2.7777777777777779E-3</v>
      </c>
      <c r="X24" s="101">
        <f t="shared" ref="X24:X44" si="8">+W24+V24</f>
        <v>0.2763888888888888</v>
      </c>
      <c r="Y24" s="104">
        <v>2.7777777777777779E-3</v>
      </c>
      <c r="Z24" s="101">
        <f t="shared" ref="Z24:Z44" si="9">+Y24+X24</f>
        <v>0.27916666666666656</v>
      </c>
      <c r="AA24" s="104">
        <v>2.7777777777777779E-3</v>
      </c>
      <c r="AB24" s="101">
        <f t="shared" ref="AB24:AB44" si="10">+AA24+Z24</f>
        <v>0.28194444444444433</v>
      </c>
      <c r="AC24" s="890">
        <v>4.8611111111111112E-3</v>
      </c>
      <c r="AD24" s="101">
        <f t="shared" ref="AD24:AD44" si="11">+AC24+AB24</f>
        <v>0.28680555555555542</v>
      </c>
      <c r="AE24" s="890">
        <v>4.1666666666666666E-3</v>
      </c>
      <c r="AF24" s="101">
        <f t="shared" ref="AF24:AF44" si="12">+AE24+AD24</f>
        <v>0.29097222222222208</v>
      </c>
      <c r="AG24" s="890">
        <v>5.5555555555555558E-3</v>
      </c>
      <c r="AH24" s="101">
        <f t="shared" ref="AH24:AH44" si="13">+AG24+AF24</f>
        <v>0.29652777777777761</v>
      </c>
      <c r="AI24" s="104">
        <v>2.7777777777777779E-3</v>
      </c>
      <c r="AJ24" s="101">
        <f t="shared" ref="AJ24:AJ44" si="14">+AI24+AH24</f>
        <v>0.29930555555555538</v>
      </c>
      <c r="AK24" s="890">
        <v>5.5555555555555558E-3</v>
      </c>
      <c r="AL24" s="101">
        <f t="shared" ref="AL24:AL44" si="15">+AK24+AJ24</f>
        <v>0.30486111111111092</v>
      </c>
      <c r="AM24" s="890">
        <v>6.2499999999999995E-3</v>
      </c>
      <c r="AN24" s="101">
        <f t="shared" ref="AN24:AN44" si="16">+AM24+AL24</f>
        <v>0.31111111111111089</v>
      </c>
      <c r="AO24" s="890">
        <v>0</v>
      </c>
      <c r="AP24" s="101">
        <f t="shared" ref="AP24:AP44" si="17">+AO24+AN24</f>
        <v>0.31111111111111089</v>
      </c>
      <c r="AQ24" s="893">
        <v>4.1666666666666666E-3</v>
      </c>
      <c r="AR24" s="101">
        <f t="shared" ref="AR24:AT44" si="18">+AQ24+AP24</f>
        <v>0.31527777777777755</v>
      </c>
      <c r="AS24" s="104">
        <v>4.8611111111111112E-3</v>
      </c>
      <c r="AT24" s="101">
        <f t="shared" si="18"/>
        <v>0.32013888888888864</v>
      </c>
      <c r="AU24" s="101">
        <v>0</v>
      </c>
      <c r="AV24" s="101">
        <f t="shared" ref="AV24:AV44" si="19">+AU24+AT24</f>
        <v>0.32013888888888864</v>
      </c>
      <c r="AW24" s="101">
        <v>0</v>
      </c>
      <c r="AX24" s="101">
        <f t="shared" ref="AX24:AX44" si="20">+AW24+AV24</f>
        <v>0.32013888888888864</v>
      </c>
      <c r="AY24" s="101">
        <v>0</v>
      </c>
      <c r="AZ24" s="101">
        <f t="shared" ref="AZ24:AZ44" si="21">+AY24+AX24</f>
        <v>0.32013888888888864</v>
      </c>
      <c r="BA24" s="101">
        <v>0</v>
      </c>
      <c r="BB24" s="101">
        <f t="shared" ref="BB24:BB44" si="22">+BA24+AZ24</f>
        <v>0.32013888888888864</v>
      </c>
      <c r="BC24" s="101">
        <v>0</v>
      </c>
      <c r="BD24" s="101">
        <f t="shared" ref="BD24:BD44" si="23">+BC24+BB24</f>
        <v>0.32013888888888864</v>
      </c>
      <c r="BE24" s="101">
        <v>0</v>
      </c>
      <c r="BF24" s="101">
        <f t="shared" ref="BF24:BF44" si="24">+BE24+BD24</f>
        <v>0.32013888888888864</v>
      </c>
      <c r="BG24" s="101">
        <v>0</v>
      </c>
      <c r="BH24" s="101">
        <f t="shared" ref="BH24:BH44" si="25">+BG24+BF24</f>
        <v>0.32013888888888864</v>
      </c>
      <c r="BI24" s="101">
        <v>0</v>
      </c>
      <c r="BJ24" s="101">
        <f t="shared" ref="BJ24:BJ44" si="26">+BI24+BH24</f>
        <v>0.32013888888888864</v>
      </c>
      <c r="BK24" s="101">
        <v>0</v>
      </c>
      <c r="BL24" s="101">
        <f t="shared" ref="BL24:BL44" si="27">+BK24+BJ24</f>
        <v>0.32013888888888864</v>
      </c>
      <c r="BM24" s="101">
        <v>0</v>
      </c>
      <c r="BN24" s="101">
        <f t="shared" ref="BN24:BN44" si="28">+BM24+BL24</f>
        <v>0.32013888888888864</v>
      </c>
      <c r="BO24" s="101">
        <v>0</v>
      </c>
      <c r="BP24" s="101">
        <f t="shared" ref="BP24:BP44" si="29">+BO24+BN24</f>
        <v>0.32013888888888864</v>
      </c>
      <c r="BQ24" s="101">
        <v>0</v>
      </c>
      <c r="BR24" s="101">
        <f t="shared" ref="BR24:BR44" si="30">+BQ24+BP24</f>
        <v>0.32013888888888864</v>
      </c>
      <c r="BS24" s="101">
        <v>0</v>
      </c>
      <c r="BT24" s="101">
        <f t="shared" ref="BT24:BT44" si="31">+BS24+BR24</f>
        <v>0.32013888888888864</v>
      </c>
      <c r="BU24" s="101">
        <v>0</v>
      </c>
      <c r="BV24" s="101">
        <f t="shared" ref="BV24:BV44" si="32">+BU24+BT24</f>
        <v>0.32013888888888864</v>
      </c>
      <c r="BW24" s="104">
        <v>4.1666666666666666E-3</v>
      </c>
      <c r="BX24" s="102">
        <f t="shared" ref="BX24:BX44" si="33">+BW24+BV24</f>
        <v>0.32430555555555529</v>
      </c>
      <c r="BY24" s="584"/>
      <c r="BZ24" s="6"/>
      <c r="CA24" s="6">
        <f>+BX24-D24</f>
        <v>9.5138888888888634E-2</v>
      </c>
      <c r="CB24" s="1">
        <f t="shared" ref="CB24:CB44" si="34">+$J$50/CI24</f>
        <v>17.912408759124137</v>
      </c>
      <c r="CC24" s="153"/>
      <c r="CD24" s="88">
        <f t="shared" ref="CD24:CD42" si="35">+CA24*$CD$19</f>
        <v>136.99999999999963</v>
      </c>
      <c r="CE24" s="88">
        <f t="shared" ref="CE24:CE44" si="36">+$J$50</f>
        <v>40.9</v>
      </c>
      <c r="CG24" s="33">
        <f>+CA24</f>
        <v>9.5138888888888634E-2</v>
      </c>
      <c r="CH24" s="34">
        <f t="shared" ref="CH24:CH42" si="37">+CG24*$CD$19</f>
        <v>136.99999999999963</v>
      </c>
      <c r="CI24" s="35">
        <f>+CH24/60</f>
        <v>2.283333333333327</v>
      </c>
      <c r="CJ24" s="108"/>
    </row>
    <row r="25" spans="1:89" x14ac:dyDescent="0.2">
      <c r="A25" s="1242"/>
      <c r="B25" s="308">
        <v>2</v>
      </c>
      <c r="C25" s="220">
        <v>4.1666666666666664E-2</v>
      </c>
      <c r="D25" s="102">
        <f t="shared" ref="D25:D42" si="38">+C25+D24</f>
        <v>0.27083333333333331</v>
      </c>
      <c r="E25" s="104">
        <v>0</v>
      </c>
      <c r="F25" s="108"/>
      <c r="G25" s="104">
        <v>4.1666666666666666E-3</v>
      </c>
      <c r="H25" s="13">
        <f t="shared" si="0"/>
        <v>0.27499999999999997</v>
      </c>
      <c r="I25" s="892">
        <v>1.3888888888888888E-2</v>
      </c>
      <c r="J25" s="101">
        <f t="shared" si="1"/>
        <v>0.28888888888888886</v>
      </c>
      <c r="K25" s="892">
        <v>5.5555555555555558E-3</v>
      </c>
      <c r="L25" s="101">
        <f t="shared" si="2"/>
        <v>0.2944444444444444</v>
      </c>
      <c r="M25" s="890">
        <v>3.472222222222222E-3</v>
      </c>
      <c r="N25" s="101">
        <f t="shared" si="3"/>
        <v>0.29791666666666661</v>
      </c>
      <c r="O25" s="890">
        <v>5.5555555555555558E-3</v>
      </c>
      <c r="P25" s="220">
        <f t="shared" si="4"/>
        <v>0.30347222222222214</v>
      </c>
      <c r="Q25" s="890">
        <v>4.1666666666666666E-3</v>
      </c>
      <c r="R25" s="101">
        <f t="shared" si="5"/>
        <v>0.3076388888888888</v>
      </c>
      <c r="S25" s="890">
        <v>4.8611111111111112E-3</v>
      </c>
      <c r="T25" s="101">
        <f t="shared" si="6"/>
        <v>0.31249999999999989</v>
      </c>
      <c r="U25" s="104">
        <v>2.7777777777777779E-3</v>
      </c>
      <c r="V25" s="101">
        <f t="shared" si="7"/>
        <v>0.31527777777777766</v>
      </c>
      <c r="W25" s="104">
        <v>2.7777777777777779E-3</v>
      </c>
      <c r="X25" s="101">
        <f t="shared" si="8"/>
        <v>0.31805555555555542</v>
      </c>
      <c r="Y25" s="104">
        <v>2.7777777777777779E-3</v>
      </c>
      <c r="Z25" s="101">
        <f t="shared" si="9"/>
        <v>0.32083333333333319</v>
      </c>
      <c r="AA25" s="104">
        <v>2.7777777777777779E-3</v>
      </c>
      <c r="AB25" s="101">
        <f t="shared" si="10"/>
        <v>0.32361111111111096</v>
      </c>
      <c r="AC25" s="890">
        <v>4.8611111111111112E-3</v>
      </c>
      <c r="AD25" s="101">
        <f t="shared" si="11"/>
        <v>0.32847222222222205</v>
      </c>
      <c r="AE25" s="890">
        <v>4.1666666666666666E-3</v>
      </c>
      <c r="AF25" s="101">
        <f t="shared" si="12"/>
        <v>0.33263888888888871</v>
      </c>
      <c r="AG25" s="890">
        <v>5.5555555555555558E-3</v>
      </c>
      <c r="AH25" s="101">
        <f t="shared" si="13"/>
        <v>0.33819444444444424</v>
      </c>
      <c r="AI25" s="104">
        <v>2.7777777777777779E-3</v>
      </c>
      <c r="AJ25" s="101">
        <f t="shared" si="14"/>
        <v>0.34097222222222201</v>
      </c>
      <c r="AK25" s="890">
        <v>5.5555555555555558E-3</v>
      </c>
      <c r="AL25" s="101">
        <f t="shared" si="15"/>
        <v>0.34652777777777755</v>
      </c>
      <c r="AM25" s="890">
        <v>6.2499999999999995E-3</v>
      </c>
      <c r="AN25" s="101">
        <f t="shared" si="16"/>
        <v>0.35277777777777752</v>
      </c>
      <c r="AO25" s="890">
        <v>0</v>
      </c>
      <c r="AP25" s="101">
        <f t="shared" si="17"/>
        <v>0.35277777777777752</v>
      </c>
      <c r="AQ25" s="893">
        <v>4.1666666666666666E-3</v>
      </c>
      <c r="AR25" s="101">
        <f t="shared" si="18"/>
        <v>0.35694444444444418</v>
      </c>
      <c r="AS25" s="104">
        <v>4.8611111111111112E-3</v>
      </c>
      <c r="AT25" s="101">
        <f t="shared" si="18"/>
        <v>0.36180555555555527</v>
      </c>
      <c r="AU25" s="101">
        <v>0</v>
      </c>
      <c r="AV25" s="101">
        <f t="shared" si="19"/>
        <v>0.36180555555555527</v>
      </c>
      <c r="AW25" s="101">
        <v>0</v>
      </c>
      <c r="AX25" s="101">
        <f t="shared" si="20"/>
        <v>0.36180555555555527</v>
      </c>
      <c r="AY25" s="101">
        <v>0</v>
      </c>
      <c r="AZ25" s="101">
        <f t="shared" si="21"/>
        <v>0.36180555555555527</v>
      </c>
      <c r="BA25" s="101">
        <v>0</v>
      </c>
      <c r="BB25" s="101">
        <f t="shared" si="22"/>
        <v>0.36180555555555527</v>
      </c>
      <c r="BC25" s="101">
        <v>0</v>
      </c>
      <c r="BD25" s="101">
        <f t="shared" si="23"/>
        <v>0.36180555555555527</v>
      </c>
      <c r="BE25" s="101">
        <v>0</v>
      </c>
      <c r="BF25" s="101">
        <f t="shared" si="24"/>
        <v>0.36180555555555527</v>
      </c>
      <c r="BG25" s="101">
        <v>0</v>
      </c>
      <c r="BH25" s="101">
        <f t="shared" si="25"/>
        <v>0.36180555555555527</v>
      </c>
      <c r="BI25" s="101">
        <v>0</v>
      </c>
      <c r="BJ25" s="101">
        <f t="shared" si="26"/>
        <v>0.36180555555555527</v>
      </c>
      <c r="BK25" s="101">
        <v>0</v>
      </c>
      <c r="BL25" s="101">
        <f t="shared" si="27"/>
        <v>0.36180555555555527</v>
      </c>
      <c r="BM25" s="101">
        <v>0</v>
      </c>
      <c r="BN25" s="101">
        <f t="shared" si="28"/>
        <v>0.36180555555555527</v>
      </c>
      <c r="BO25" s="101">
        <v>0</v>
      </c>
      <c r="BP25" s="101">
        <f t="shared" si="29"/>
        <v>0.36180555555555527</v>
      </c>
      <c r="BQ25" s="101">
        <v>0</v>
      </c>
      <c r="BR25" s="101">
        <f t="shared" si="30"/>
        <v>0.36180555555555527</v>
      </c>
      <c r="BS25" s="101">
        <v>0</v>
      </c>
      <c r="BT25" s="101">
        <f t="shared" si="31"/>
        <v>0.36180555555555527</v>
      </c>
      <c r="BU25" s="101">
        <v>0</v>
      </c>
      <c r="BV25" s="101">
        <f t="shared" si="32"/>
        <v>0.36180555555555527</v>
      </c>
      <c r="BW25" s="104">
        <v>4.1666666666666666E-3</v>
      </c>
      <c r="BX25" s="102">
        <f t="shared" si="33"/>
        <v>0.36597222222222192</v>
      </c>
      <c r="BY25" s="101"/>
      <c r="BZ25" s="101"/>
      <c r="CA25" s="101">
        <f t="shared" ref="CA25:CA42" si="39">+BX25-D25</f>
        <v>9.5138888888888606E-2</v>
      </c>
      <c r="CB25" s="1">
        <f t="shared" si="34"/>
        <v>17.912408759124141</v>
      </c>
      <c r="CC25" s="103"/>
      <c r="CD25" s="88">
        <f t="shared" si="35"/>
        <v>136.9999999999996</v>
      </c>
      <c r="CE25" s="88">
        <f t="shared" si="36"/>
        <v>40.9</v>
      </c>
      <c r="CG25" s="33">
        <f t="shared" ref="CG25:CG42" si="40">+CA25</f>
        <v>9.5138888888888606E-2</v>
      </c>
      <c r="CH25" s="34">
        <f t="shared" si="37"/>
        <v>136.9999999999996</v>
      </c>
      <c r="CI25" s="35">
        <f t="shared" ref="CI25:CI42" si="41">+CH25/60</f>
        <v>2.2833333333333266</v>
      </c>
      <c r="CJ25" s="108"/>
    </row>
    <row r="26" spans="1:89" x14ac:dyDescent="0.2">
      <c r="A26" s="1242"/>
      <c r="B26" s="308">
        <v>3</v>
      </c>
      <c r="C26" s="220">
        <v>4.1666666666666664E-2</v>
      </c>
      <c r="D26" s="102">
        <f t="shared" si="38"/>
        <v>0.3125</v>
      </c>
      <c r="E26" s="104">
        <v>0</v>
      </c>
      <c r="F26" s="108"/>
      <c r="G26" s="104">
        <v>4.1666666666666666E-3</v>
      </c>
      <c r="H26" s="13">
        <f t="shared" si="0"/>
        <v>0.31666666666666665</v>
      </c>
      <c r="I26" s="892">
        <v>1.3888888888888888E-2</v>
      </c>
      <c r="J26" s="101">
        <f t="shared" si="1"/>
        <v>0.33055555555555555</v>
      </c>
      <c r="K26" s="892">
        <v>5.5555555555555558E-3</v>
      </c>
      <c r="L26" s="101">
        <f t="shared" si="2"/>
        <v>0.33611111111111108</v>
      </c>
      <c r="M26" s="890">
        <v>3.472222222222222E-3</v>
      </c>
      <c r="N26" s="101">
        <f t="shared" si="3"/>
        <v>0.33958333333333329</v>
      </c>
      <c r="O26" s="890">
        <v>5.5555555555555558E-3</v>
      </c>
      <c r="P26" s="220">
        <f t="shared" si="4"/>
        <v>0.34513888888888883</v>
      </c>
      <c r="Q26" s="890">
        <v>4.1666666666666666E-3</v>
      </c>
      <c r="R26" s="101">
        <f t="shared" si="5"/>
        <v>0.34930555555555548</v>
      </c>
      <c r="S26" s="890">
        <v>4.8611111111111112E-3</v>
      </c>
      <c r="T26" s="101">
        <f t="shared" si="6"/>
        <v>0.35416666666666657</v>
      </c>
      <c r="U26" s="104">
        <v>2.7777777777777779E-3</v>
      </c>
      <c r="V26" s="101">
        <f t="shared" si="7"/>
        <v>0.35694444444444434</v>
      </c>
      <c r="W26" s="104">
        <v>2.7777777777777779E-3</v>
      </c>
      <c r="X26" s="101">
        <f t="shared" si="8"/>
        <v>0.35972222222222211</v>
      </c>
      <c r="Y26" s="104">
        <v>2.7777777777777779E-3</v>
      </c>
      <c r="Z26" s="101">
        <f t="shared" si="9"/>
        <v>0.36249999999999988</v>
      </c>
      <c r="AA26" s="104">
        <v>2.7777777777777779E-3</v>
      </c>
      <c r="AB26" s="101">
        <f t="shared" si="10"/>
        <v>0.36527777777777765</v>
      </c>
      <c r="AC26" s="890">
        <v>4.8611111111111112E-3</v>
      </c>
      <c r="AD26" s="101">
        <f t="shared" si="11"/>
        <v>0.37013888888888874</v>
      </c>
      <c r="AE26" s="890">
        <v>4.1666666666666666E-3</v>
      </c>
      <c r="AF26" s="101">
        <f t="shared" si="12"/>
        <v>0.37430555555555539</v>
      </c>
      <c r="AG26" s="890">
        <v>5.5555555555555558E-3</v>
      </c>
      <c r="AH26" s="101">
        <f t="shared" si="13"/>
        <v>0.37986111111111093</v>
      </c>
      <c r="AI26" s="104">
        <v>2.7777777777777779E-3</v>
      </c>
      <c r="AJ26" s="101">
        <f t="shared" si="14"/>
        <v>0.3826388888888887</v>
      </c>
      <c r="AK26" s="890">
        <v>5.5555555555555558E-3</v>
      </c>
      <c r="AL26" s="101">
        <f t="shared" si="15"/>
        <v>0.38819444444444423</v>
      </c>
      <c r="AM26" s="890">
        <v>6.2499999999999995E-3</v>
      </c>
      <c r="AN26" s="101">
        <f t="shared" si="16"/>
        <v>0.39444444444444421</v>
      </c>
      <c r="AO26" s="890">
        <v>0</v>
      </c>
      <c r="AP26" s="101">
        <f t="shared" si="17"/>
        <v>0.39444444444444421</v>
      </c>
      <c r="AQ26" s="893">
        <v>4.1666666666666666E-3</v>
      </c>
      <c r="AR26" s="101">
        <f t="shared" si="18"/>
        <v>0.39861111111111086</v>
      </c>
      <c r="AS26" s="104">
        <v>4.8611111111111112E-3</v>
      </c>
      <c r="AT26" s="101">
        <f t="shared" si="18"/>
        <v>0.40347222222222195</v>
      </c>
      <c r="AU26" s="101">
        <v>0</v>
      </c>
      <c r="AV26" s="101">
        <f t="shared" si="19"/>
        <v>0.40347222222222195</v>
      </c>
      <c r="AW26" s="101">
        <v>0</v>
      </c>
      <c r="AX26" s="101">
        <f t="shared" si="20"/>
        <v>0.40347222222222195</v>
      </c>
      <c r="AY26" s="101">
        <v>0</v>
      </c>
      <c r="AZ26" s="101">
        <f t="shared" si="21"/>
        <v>0.40347222222222195</v>
      </c>
      <c r="BA26" s="101">
        <v>0</v>
      </c>
      <c r="BB26" s="101">
        <f t="shared" si="22"/>
        <v>0.40347222222222195</v>
      </c>
      <c r="BC26" s="101">
        <v>0</v>
      </c>
      <c r="BD26" s="101">
        <f t="shared" si="23"/>
        <v>0.40347222222222195</v>
      </c>
      <c r="BE26" s="101">
        <v>0</v>
      </c>
      <c r="BF26" s="101">
        <f t="shared" si="24"/>
        <v>0.40347222222222195</v>
      </c>
      <c r="BG26" s="101">
        <v>0</v>
      </c>
      <c r="BH26" s="101">
        <f t="shared" si="25"/>
        <v>0.40347222222222195</v>
      </c>
      <c r="BI26" s="101">
        <v>0</v>
      </c>
      <c r="BJ26" s="101">
        <f t="shared" si="26"/>
        <v>0.40347222222222195</v>
      </c>
      <c r="BK26" s="101">
        <v>0</v>
      </c>
      <c r="BL26" s="101">
        <f t="shared" si="27"/>
        <v>0.40347222222222195</v>
      </c>
      <c r="BM26" s="101">
        <v>0</v>
      </c>
      <c r="BN26" s="101">
        <f t="shared" si="28"/>
        <v>0.40347222222222195</v>
      </c>
      <c r="BO26" s="101">
        <v>0</v>
      </c>
      <c r="BP26" s="101">
        <f t="shared" si="29"/>
        <v>0.40347222222222195</v>
      </c>
      <c r="BQ26" s="101">
        <v>0</v>
      </c>
      <c r="BR26" s="101">
        <f t="shared" si="30"/>
        <v>0.40347222222222195</v>
      </c>
      <c r="BS26" s="101">
        <v>0</v>
      </c>
      <c r="BT26" s="101">
        <f t="shared" si="31"/>
        <v>0.40347222222222195</v>
      </c>
      <c r="BU26" s="101">
        <v>0</v>
      </c>
      <c r="BV26" s="101">
        <f t="shared" si="32"/>
        <v>0.40347222222222195</v>
      </c>
      <c r="BW26" s="104">
        <v>4.1666666666666666E-3</v>
      </c>
      <c r="BX26" s="102">
        <f t="shared" si="33"/>
        <v>0.40763888888888861</v>
      </c>
      <c r="BY26" s="101"/>
      <c r="BZ26" s="101"/>
      <c r="CA26" s="101">
        <f t="shared" si="39"/>
        <v>9.5138888888888606E-2</v>
      </c>
      <c r="CB26" s="1">
        <f t="shared" si="34"/>
        <v>17.912408759124141</v>
      </c>
      <c r="CC26" s="103"/>
      <c r="CD26" s="88">
        <f t="shared" si="35"/>
        <v>136.9999999999996</v>
      </c>
      <c r="CE26" s="88">
        <f t="shared" si="36"/>
        <v>40.9</v>
      </c>
      <c r="CG26" s="33">
        <f t="shared" si="40"/>
        <v>9.5138888888888606E-2</v>
      </c>
      <c r="CH26" s="34">
        <f t="shared" si="37"/>
        <v>136.9999999999996</v>
      </c>
      <c r="CI26" s="35">
        <f t="shared" si="41"/>
        <v>2.2833333333333266</v>
      </c>
      <c r="CJ26" s="108"/>
    </row>
    <row r="27" spans="1:89" x14ac:dyDescent="0.2">
      <c r="A27" s="1242"/>
      <c r="B27" s="308">
        <v>4</v>
      </c>
      <c r="C27" s="220">
        <v>4.1666666666666664E-2</v>
      </c>
      <c r="D27" s="102">
        <f t="shared" si="38"/>
        <v>0.35416666666666669</v>
      </c>
      <c r="E27" s="104">
        <v>0</v>
      </c>
      <c r="F27" s="108"/>
      <c r="G27" s="104">
        <v>4.1666666666666666E-3</v>
      </c>
      <c r="H27" s="13">
        <f t="shared" si="0"/>
        <v>0.35833333333333334</v>
      </c>
      <c r="I27" s="892">
        <v>1.3888888888888888E-2</v>
      </c>
      <c r="J27" s="101">
        <f t="shared" si="1"/>
        <v>0.37222222222222223</v>
      </c>
      <c r="K27" s="892">
        <v>5.5555555555555558E-3</v>
      </c>
      <c r="L27" s="101">
        <f t="shared" si="2"/>
        <v>0.37777777777777777</v>
      </c>
      <c r="M27" s="890">
        <v>3.472222222222222E-3</v>
      </c>
      <c r="N27" s="101">
        <f t="shared" si="3"/>
        <v>0.38124999999999998</v>
      </c>
      <c r="O27" s="890">
        <v>5.5555555555555558E-3</v>
      </c>
      <c r="P27" s="220">
        <f t="shared" si="4"/>
        <v>0.38680555555555551</v>
      </c>
      <c r="Q27" s="890">
        <v>4.1666666666666666E-3</v>
      </c>
      <c r="R27" s="101">
        <f t="shared" si="5"/>
        <v>0.39097222222222217</v>
      </c>
      <c r="S27" s="890">
        <v>4.8611111111111112E-3</v>
      </c>
      <c r="T27" s="101">
        <f t="shared" si="6"/>
        <v>0.39583333333333326</v>
      </c>
      <c r="U27" s="104">
        <v>2.7777777777777779E-3</v>
      </c>
      <c r="V27" s="101">
        <f t="shared" si="7"/>
        <v>0.39861111111111103</v>
      </c>
      <c r="W27" s="104">
        <v>2.7777777777777779E-3</v>
      </c>
      <c r="X27" s="101">
        <f t="shared" si="8"/>
        <v>0.4013888888888888</v>
      </c>
      <c r="Y27" s="104">
        <v>2.7777777777777779E-3</v>
      </c>
      <c r="Z27" s="101">
        <f t="shared" si="9"/>
        <v>0.40416666666666656</v>
      </c>
      <c r="AA27" s="104">
        <v>2.7777777777777779E-3</v>
      </c>
      <c r="AB27" s="101">
        <f t="shared" si="10"/>
        <v>0.40694444444444433</v>
      </c>
      <c r="AC27" s="890">
        <v>4.8611111111111112E-3</v>
      </c>
      <c r="AD27" s="101">
        <f t="shared" si="11"/>
        <v>0.41180555555555542</v>
      </c>
      <c r="AE27" s="890">
        <v>4.1666666666666666E-3</v>
      </c>
      <c r="AF27" s="101">
        <f t="shared" si="12"/>
        <v>0.41597222222222208</v>
      </c>
      <c r="AG27" s="890">
        <v>5.5555555555555558E-3</v>
      </c>
      <c r="AH27" s="101">
        <f t="shared" si="13"/>
        <v>0.42152777777777761</v>
      </c>
      <c r="AI27" s="104">
        <v>2.7777777777777779E-3</v>
      </c>
      <c r="AJ27" s="101">
        <f t="shared" si="14"/>
        <v>0.42430555555555538</v>
      </c>
      <c r="AK27" s="890">
        <v>5.5555555555555558E-3</v>
      </c>
      <c r="AL27" s="101">
        <f t="shared" si="15"/>
        <v>0.42986111111111092</v>
      </c>
      <c r="AM27" s="890">
        <v>6.2499999999999995E-3</v>
      </c>
      <c r="AN27" s="101">
        <f t="shared" si="16"/>
        <v>0.43611111111111089</v>
      </c>
      <c r="AO27" s="890">
        <v>0</v>
      </c>
      <c r="AP27" s="101">
        <f t="shared" si="17"/>
        <v>0.43611111111111089</v>
      </c>
      <c r="AQ27" s="893">
        <v>4.1666666666666666E-3</v>
      </c>
      <c r="AR27" s="101">
        <f t="shared" si="18"/>
        <v>0.44027777777777755</v>
      </c>
      <c r="AS27" s="104">
        <v>4.8611111111111112E-3</v>
      </c>
      <c r="AT27" s="101">
        <f t="shared" si="18"/>
        <v>0.44513888888888864</v>
      </c>
      <c r="AU27" s="101">
        <v>0</v>
      </c>
      <c r="AV27" s="101">
        <f t="shared" si="19"/>
        <v>0.44513888888888864</v>
      </c>
      <c r="AW27" s="101">
        <v>0</v>
      </c>
      <c r="AX27" s="101">
        <f t="shared" si="20"/>
        <v>0.44513888888888864</v>
      </c>
      <c r="AY27" s="101">
        <v>0</v>
      </c>
      <c r="AZ27" s="101">
        <f t="shared" si="21"/>
        <v>0.44513888888888864</v>
      </c>
      <c r="BA27" s="101">
        <v>0</v>
      </c>
      <c r="BB27" s="101">
        <f t="shared" si="22"/>
        <v>0.44513888888888864</v>
      </c>
      <c r="BC27" s="101">
        <v>0</v>
      </c>
      <c r="BD27" s="101">
        <f t="shared" si="23"/>
        <v>0.44513888888888864</v>
      </c>
      <c r="BE27" s="101">
        <v>0</v>
      </c>
      <c r="BF27" s="101">
        <f t="shared" si="24"/>
        <v>0.44513888888888864</v>
      </c>
      <c r="BG27" s="101">
        <v>0</v>
      </c>
      <c r="BH27" s="101">
        <f t="shared" si="25"/>
        <v>0.44513888888888864</v>
      </c>
      <c r="BI27" s="101">
        <v>0</v>
      </c>
      <c r="BJ27" s="101">
        <f t="shared" si="26"/>
        <v>0.44513888888888864</v>
      </c>
      <c r="BK27" s="101">
        <v>0</v>
      </c>
      <c r="BL27" s="101">
        <f t="shared" si="27"/>
        <v>0.44513888888888864</v>
      </c>
      <c r="BM27" s="101">
        <v>0</v>
      </c>
      <c r="BN27" s="101">
        <f t="shared" si="28"/>
        <v>0.44513888888888864</v>
      </c>
      <c r="BO27" s="101">
        <v>0</v>
      </c>
      <c r="BP27" s="101">
        <f t="shared" si="29"/>
        <v>0.44513888888888864</v>
      </c>
      <c r="BQ27" s="101">
        <v>0</v>
      </c>
      <c r="BR27" s="101">
        <f t="shared" si="30"/>
        <v>0.44513888888888864</v>
      </c>
      <c r="BS27" s="101">
        <v>0</v>
      </c>
      <c r="BT27" s="101">
        <f t="shared" si="31"/>
        <v>0.44513888888888864</v>
      </c>
      <c r="BU27" s="101">
        <v>0</v>
      </c>
      <c r="BV27" s="101">
        <f t="shared" si="32"/>
        <v>0.44513888888888864</v>
      </c>
      <c r="BW27" s="104">
        <v>4.1666666666666666E-3</v>
      </c>
      <c r="BX27" s="102">
        <f t="shared" si="33"/>
        <v>0.44930555555555529</v>
      </c>
      <c r="BY27" s="101"/>
      <c r="BZ27" s="101"/>
      <c r="CA27" s="101">
        <f t="shared" si="39"/>
        <v>9.5138888888888606E-2</v>
      </c>
      <c r="CB27" s="1">
        <f t="shared" si="34"/>
        <v>17.912408759124141</v>
      </c>
      <c r="CC27" s="103"/>
      <c r="CD27" s="88">
        <f t="shared" si="35"/>
        <v>136.9999999999996</v>
      </c>
      <c r="CE27" s="88">
        <f t="shared" si="36"/>
        <v>40.9</v>
      </c>
      <c r="CG27" s="33">
        <f t="shared" si="40"/>
        <v>9.5138888888888606E-2</v>
      </c>
      <c r="CH27" s="34">
        <f t="shared" si="37"/>
        <v>136.9999999999996</v>
      </c>
      <c r="CI27" s="35">
        <f t="shared" si="41"/>
        <v>2.2833333333333266</v>
      </c>
      <c r="CJ27" s="108"/>
    </row>
    <row r="28" spans="1:89" x14ac:dyDescent="0.2">
      <c r="A28" s="1242"/>
      <c r="B28" s="308">
        <v>5</v>
      </c>
      <c r="C28" s="220">
        <v>4.1666666666666664E-2</v>
      </c>
      <c r="D28" s="102">
        <f t="shared" si="38"/>
        <v>0.39583333333333337</v>
      </c>
      <c r="E28" s="104">
        <v>0</v>
      </c>
      <c r="F28" s="108"/>
      <c r="G28" s="104">
        <v>4.1666666666666666E-3</v>
      </c>
      <c r="H28" s="13">
        <f t="shared" si="0"/>
        <v>0.4</v>
      </c>
      <c r="I28" s="892">
        <v>1.3888888888888888E-2</v>
      </c>
      <c r="J28" s="101">
        <f t="shared" si="1"/>
        <v>0.41388888888888892</v>
      </c>
      <c r="K28" s="892">
        <v>5.5555555555555558E-3</v>
      </c>
      <c r="L28" s="101">
        <f t="shared" si="2"/>
        <v>0.41944444444444445</v>
      </c>
      <c r="M28" s="890">
        <v>3.472222222222222E-3</v>
      </c>
      <c r="N28" s="101">
        <f t="shared" si="3"/>
        <v>0.42291666666666666</v>
      </c>
      <c r="O28" s="890">
        <v>5.5555555555555558E-3</v>
      </c>
      <c r="P28" s="220">
        <f t="shared" si="4"/>
        <v>0.4284722222222222</v>
      </c>
      <c r="Q28" s="890">
        <v>4.1666666666666666E-3</v>
      </c>
      <c r="R28" s="101">
        <f t="shared" si="5"/>
        <v>0.43263888888888885</v>
      </c>
      <c r="S28" s="890">
        <v>4.8611111111111112E-3</v>
      </c>
      <c r="T28" s="101">
        <f t="shared" si="6"/>
        <v>0.43749999999999994</v>
      </c>
      <c r="U28" s="104">
        <v>2.7777777777777779E-3</v>
      </c>
      <c r="V28" s="101">
        <f t="shared" si="7"/>
        <v>0.44027777777777771</v>
      </c>
      <c r="W28" s="104">
        <v>2.7777777777777779E-3</v>
      </c>
      <c r="X28" s="101">
        <f t="shared" si="8"/>
        <v>0.44305555555555548</v>
      </c>
      <c r="Y28" s="104">
        <v>2.7777777777777779E-3</v>
      </c>
      <c r="Z28" s="101">
        <f t="shared" si="9"/>
        <v>0.44583333333333325</v>
      </c>
      <c r="AA28" s="104">
        <v>2.7777777777777779E-3</v>
      </c>
      <c r="AB28" s="101">
        <f t="shared" si="10"/>
        <v>0.44861111111111102</v>
      </c>
      <c r="AC28" s="890">
        <v>4.8611111111111112E-3</v>
      </c>
      <c r="AD28" s="101">
        <f t="shared" si="11"/>
        <v>0.45347222222222211</v>
      </c>
      <c r="AE28" s="890">
        <v>4.1666666666666666E-3</v>
      </c>
      <c r="AF28" s="101">
        <f t="shared" si="12"/>
        <v>0.45763888888888876</v>
      </c>
      <c r="AG28" s="890">
        <v>5.5555555555555558E-3</v>
      </c>
      <c r="AH28" s="101">
        <f t="shared" si="13"/>
        <v>0.4631944444444443</v>
      </c>
      <c r="AI28" s="104">
        <v>2.7777777777777779E-3</v>
      </c>
      <c r="AJ28" s="101">
        <f t="shared" si="14"/>
        <v>0.46597222222222207</v>
      </c>
      <c r="AK28" s="890">
        <v>5.5555555555555558E-3</v>
      </c>
      <c r="AL28" s="101">
        <f t="shared" si="15"/>
        <v>0.4715277777777776</v>
      </c>
      <c r="AM28" s="890">
        <v>6.2499999999999995E-3</v>
      </c>
      <c r="AN28" s="101">
        <f t="shared" si="16"/>
        <v>0.47777777777777758</v>
      </c>
      <c r="AO28" s="890">
        <v>0</v>
      </c>
      <c r="AP28" s="101">
        <f t="shared" si="17"/>
        <v>0.47777777777777758</v>
      </c>
      <c r="AQ28" s="893">
        <v>4.1666666666666666E-3</v>
      </c>
      <c r="AR28" s="101">
        <f t="shared" si="18"/>
        <v>0.48194444444444423</v>
      </c>
      <c r="AS28" s="104">
        <v>4.8611111111111112E-3</v>
      </c>
      <c r="AT28" s="101">
        <f t="shared" si="18"/>
        <v>0.48680555555555532</v>
      </c>
      <c r="AU28" s="101">
        <v>0</v>
      </c>
      <c r="AV28" s="101">
        <f t="shared" si="19"/>
        <v>0.48680555555555532</v>
      </c>
      <c r="AW28" s="101">
        <v>0</v>
      </c>
      <c r="AX28" s="101">
        <f t="shared" si="20"/>
        <v>0.48680555555555532</v>
      </c>
      <c r="AY28" s="101">
        <v>0</v>
      </c>
      <c r="AZ28" s="101">
        <f t="shared" si="21"/>
        <v>0.48680555555555532</v>
      </c>
      <c r="BA28" s="101">
        <v>0</v>
      </c>
      <c r="BB28" s="101">
        <f t="shared" si="22"/>
        <v>0.48680555555555532</v>
      </c>
      <c r="BC28" s="101">
        <v>0</v>
      </c>
      <c r="BD28" s="101">
        <f t="shared" si="23"/>
        <v>0.48680555555555532</v>
      </c>
      <c r="BE28" s="101">
        <v>0</v>
      </c>
      <c r="BF28" s="101">
        <f t="shared" si="24"/>
        <v>0.48680555555555532</v>
      </c>
      <c r="BG28" s="101">
        <v>0</v>
      </c>
      <c r="BH28" s="101">
        <f t="shared" si="25"/>
        <v>0.48680555555555532</v>
      </c>
      <c r="BI28" s="101">
        <v>0</v>
      </c>
      <c r="BJ28" s="101">
        <f t="shared" si="26"/>
        <v>0.48680555555555532</v>
      </c>
      <c r="BK28" s="101">
        <v>0</v>
      </c>
      <c r="BL28" s="101">
        <f t="shared" si="27"/>
        <v>0.48680555555555532</v>
      </c>
      <c r="BM28" s="101">
        <v>0</v>
      </c>
      <c r="BN28" s="101">
        <f t="shared" si="28"/>
        <v>0.48680555555555532</v>
      </c>
      <c r="BO28" s="101">
        <v>0</v>
      </c>
      <c r="BP28" s="101">
        <f t="shared" si="29"/>
        <v>0.48680555555555532</v>
      </c>
      <c r="BQ28" s="101">
        <v>0</v>
      </c>
      <c r="BR28" s="101">
        <f t="shared" si="30"/>
        <v>0.48680555555555532</v>
      </c>
      <c r="BS28" s="101">
        <v>0</v>
      </c>
      <c r="BT28" s="101">
        <f t="shared" si="31"/>
        <v>0.48680555555555532</v>
      </c>
      <c r="BU28" s="101">
        <v>0</v>
      </c>
      <c r="BV28" s="101">
        <f t="shared" si="32"/>
        <v>0.48680555555555532</v>
      </c>
      <c r="BW28" s="104">
        <v>4.1666666666666666E-3</v>
      </c>
      <c r="BX28" s="102">
        <f t="shared" si="33"/>
        <v>0.49097222222222198</v>
      </c>
      <c r="BY28" s="101"/>
      <c r="BZ28" s="101"/>
      <c r="CA28" s="101">
        <f t="shared" si="39"/>
        <v>9.5138888888888606E-2</v>
      </c>
      <c r="CB28" s="1">
        <f t="shared" si="34"/>
        <v>17.912408759124141</v>
      </c>
      <c r="CC28" s="103"/>
      <c r="CD28" s="88">
        <f t="shared" si="35"/>
        <v>136.9999999999996</v>
      </c>
      <c r="CE28" s="88">
        <f t="shared" si="36"/>
        <v>40.9</v>
      </c>
      <c r="CG28" s="33">
        <f t="shared" si="40"/>
        <v>9.5138888888888606E-2</v>
      </c>
      <c r="CH28" s="34">
        <f t="shared" si="37"/>
        <v>136.9999999999996</v>
      </c>
      <c r="CI28" s="35">
        <f t="shared" si="41"/>
        <v>2.2833333333333266</v>
      </c>
      <c r="CJ28" s="108"/>
    </row>
    <row r="29" spans="1:89" x14ac:dyDescent="0.2">
      <c r="A29" s="1242"/>
      <c r="B29" s="308">
        <v>6</v>
      </c>
      <c r="C29" s="220">
        <v>4.1666666666666664E-2</v>
      </c>
      <c r="D29" s="102">
        <f t="shared" si="38"/>
        <v>0.43750000000000006</v>
      </c>
      <c r="E29" s="104">
        <v>0</v>
      </c>
      <c r="F29" s="108"/>
      <c r="G29" s="104">
        <v>4.1666666666666666E-3</v>
      </c>
      <c r="H29" s="13">
        <f t="shared" si="0"/>
        <v>0.44166666666666671</v>
      </c>
      <c r="I29" s="892">
        <v>1.3888888888888888E-2</v>
      </c>
      <c r="J29" s="101">
        <f t="shared" si="1"/>
        <v>0.4555555555555556</v>
      </c>
      <c r="K29" s="892">
        <v>5.5555555555555558E-3</v>
      </c>
      <c r="L29" s="101">
        <f t="shared" si="2"/>
        <v>0.46111111111111114</v>
      </c>
      <c r="M29" s="890">
        <v>3.472222222222222E-3</v>
      </c>
      <c r="N29" s="101">
        <f t="shared" si="3"/>
        <v>0.46458333333333335</v>
      </c>
      <c r="O29" s="890">
        <v>5.5555555555555558E-3</v>
      </c>
      <c r="P29" s="220">
        <f t="shared" si="4"/>
        <v>0.47013888888888888</v>
      </c>
      <c r="Q29" s="890">
        <v>4.1666666666666666E-3</v>
      </c>
      <c r="R29" s="101">
        <f t="shared" si="5"/>
        <v>0.47430555555555554</v>
      </c>
      <c r="S29" s="890">
        <v>4.8611111111111112E-3</v>
      </c>
      <c r="T29" s="101">
        <f t="shared" si="6"/>
        <v>0.47916666666666663</v>
      </c>
      <c r="U29" s="104">
        <v>2.7777777777777779E-3</v>
      </c>
      <c r="V29" s="101">
        <f t="shared" si="7"/>
        <v>0.4819444444444444</v>
      </c>
      <c r="W29" s="104">
        <v>2.7777777777777779E-3</v>
      </c>
      <c r="X29" s="101">
        <f t="shared" si="8"/>
        <v>0.48472222222222217</v>
      </c>
      <c r="Y29" s="104">
        <v>2.7777777777777779E-3</v>
      </c>
      <c r="Z29" s="101">
        <f t="shared" si="9"/>
        <v>0.48749999999999993</v>
      </c>
      <c r="AA29" s="104">
        <v>2.7777777777777779E-3</v>
      </c>
      <c r="AB29" s="101">
        <f t="shared" si="10"/>
        <v>0.4902777777777777</v>
      </c>
      <c r="AC29" s="890">
        <v>4.8611111111111112E-3</v>
      </c>
      <c r="AD29" s="101">
        <f t="shared" si="11"/>
        <v>0.4951388888888888</v>
      </c>
      <c r="AE29" s="890">
        <v>4.1666666666666666E-3</v>
      </c>
      <c r="AF29" s="101">
        <f t="shared" si="12"/>
        <v>0.49930555555555545</v>
      </c>
      <c r="AG29" s="890">
        <v>5.5555555555555558E-3</v>
      </c>
      <c r="AH29" s="101">
        <f t="shared" si="13"/>
        <v>0.50486111111111098</v>
      </c>
      <c r="AI29" s="104">
        <v>2.7777777777777779E-3</v>
      </c>
      <c r="AJ29" s="101">
        <f t="shared" si="14"/>
        <v>0.50763888888888875</v>
      </c>
      <c r="AK29" s="890">
        <v>5.5555555555555558E-3</v>
      </c>
      <c r="AL29" s="101">
        <f t="shared" si="15"/>
        <v>0.51319444444444429</v>
      </c>
      <c r="AM29" s="890">
        <v>6.2499999999999995E-3</v>
      </c>
      <c r="AN29" s="101">
        <f t="shared" si="16"/>
        <v>0.51944444444444426</v>
      </c>
      <c r="AO29" s="890">
        <v>0</v>
      </c>
      <c r="AP29" s="101">
        <f t="shared" si="17"/>
        <v>0.51944444444444426</v>
      </c>
      <c r="AQ29" s="893">
        <v>4.1666666666666666E-3</v>
      </c>
      <c r="AR29" s="101">
        <f t="shared" si="18"/>
        <v>0.52361111111111092</v>
      </c>
      <c r="AS29" s="104">
        <v>4.8611111111111112E-3</v>
      </c>
      <c r="AT29" s="101">
        <f t="shared" si="18"/>
        <v>0.52847222222222201</v>
      </c>
      <c r="AU29" s="101">
        <v>0</v>
      </c>
      <c r="AV29" s="101">
        <f t="shared" si="19"/>
        <v>0.52847222222222201</v>
      </c>
      <c r="AW29" s="101">
        <v>0</v>
      </c>
      <c r="AX29" s="101">
        <f t="shared" si="20"/>
        <v>0.52847222222222201</v>
      </c>
      <c r="AY29" s="101">
        <v>0</v>
      </c>
      <c r="AZ29" s="101">
        <f t="shared" si="21"/>
        <v>0.52847222222222201</v>
      </c>
      <c r="BA29" s="101">
        <v>0</v>
      </c>
      <c r="BB29" s="101">
        <f t="shared" si="22"/>
        <v>0.52847222222222201</v>
      </c>
      <c r="BC29" s="101">
        <v>0</v>
      </c>
      <c r="BD29" s="101">
        <f t="shared" si="23"/>
        <v>0.52847222222222201</v>
      </c>
      <c r="BE29" s="101">
        <v>0</v>
      </c>
      <c r="BF29" s="101">
        <f t="shared" si="24"/>
        <v>0.52847222222222201</v>
      </c>
      <c r="BG29" s="101">
        <v>0</v>
      </c>
      <c r="BH29" s="101">
        <f t="shared" si="25"/>
        <v>0.52847222222222201</v>
      </c>
      <c r="BI29" s="101">
        <v>0</v>
      </c>
      <c r="BJ29" s="101">
        <f t="shared" si="26"/>
        <v>0.52847222222222201</v>
      </c>
      <c r="BK29" s="101">
        <v>0</v>
      </c>
      <c r="BL29" s="101">
        <f t="shared" si="27"/>
        <v>0.52847222222222201</v>
      </c>
      <c r="BM29" s="101">
        <v>0</v>
      </c>
      <c r="BN29" s="101">
        <f t="shared" si="28"/>
        <v>0.52847222222222201</v>
      </c>
      <c r="BO29" s="101">
        <v>0</v>
      </c>
      <c r="BP29" s="101">
        <f t="shared" si="29"/>
        <v>0.52847222222222201</v>
      </c>
      <c r="BQ29" s="101">
        <v>0</v>
      </c>
      <c r="BR29" s="101">
        <f t="shared" si="30"/>
        <v>0.52847222222222201</v>
      </c>
      <c r="BS29" s="101">
        <v>0</v>
      </c>
      <c r="BT29" s="101">
        <f t="shared" si="31"/>
        <v>0.52847222222222201</v>
      </c>
      <c r="BU29" s="101">
        <v>0</v>
      </c>
      <c r="BV29" s="101">
        <f t="shared" si="32"/>
        <v>0.52847222222222201</v>
      </c>
      <c r="BW29" s="104">
        <v>4.1666666666666666E-3</v>
      </c>
      <c r="BX29" s="102">
        <f t="shared" si="33"/>
        <v>0.53263888888888866</v>
      </c>
      <c r="BY29" s="101"/>
      <c r="BZ29" s="101"/>
      <c r="CA29" s="101">
        <f t="shared" si="39"/>
        <v>9.5138888888888606E-2</v>
      </c>
      <c r="CB29" s="1">
        <f t="shared" si="34"/>
        <v>17.912408759124141</v>
      </c>
      <c r="CC29" s="103"/>
      <c r="CD29" s="88">
        <f t="shared" si="35"/>
        <v>136.9999999999996</v>
      </c>
      <c r="CE29" s="88">
        <f t="shared" si="36"/>
        <v>40.9</v>
      </c>
      <c r="CG29" s="33">
        <f t="shared" si="40"/>
        <v>9.5138888888888606E-2</v>
      </c>
      <c r="CH29" s="34">
        <f t="shared" si="37"/>
        <v>136.9999999999996</v>
      </c>
      <c r="CI29" s="35">
        <f t="shared" si="41"/>
        <v>2.2833333333333266</v>
      </c>
      <c r="CJ29" s="108"/>
    </row>
    <row r="30" spans="1:89" x14ac:dyDescent="0.2">
      <c r="A30" s="1242"/>
      <c r="B30" s="308">
        <v>7</v>
      </c>
      <c r="C30" s="220">
        <v>4.1666666666666664E-2</v>
      </c>
      <c r="D30" s="102">
        <f t="shared" si="38"/>
        <v>0.47916666666666674</v>
      </c>
      <c r="E30" s="104">
        <v>0</v>
      </c>
      <c r="F30" s="108"/>
      <c r="G30" s="104">
        <v>4.1666666666666666E-3</v>
      </c>
      <c r="H30" s="13">
        <f t="shared" si="0"/>
        <v>0.48333333333333339</v>
      </c>
      <c r="I30" s="892">
        <v>1.3888888888888888E-2</v>
      </c>
      <c r="J30" s="101">
        <f t="shared" si="1"/>
        <v>0.49722222222222229</v>
      </c>
      <c r="K30" s="892">
        <v>5.5555555555555558E-3</v>
      </c>
      <c r="L30" s="101">
        <f t="shared" si="2"/>
        <v>0.50277777777777788</v>
      </c>
      <c r="M30" s="890">
        <v>3.472222222222222E-3</v>
      </c>
      <c r="N30" s="101">
        <f t="shared" si="3"/>
        <v>0.50625000000000009</v>
      </c>
      <c r="O30" s="890">
        <v>5.5555555555555558E-3</v>
      </c>
      <c r="P30" s="220">
        <f t="shared" si="4"/>
        <v>0.51180555555555562</v>
      </c>
      <c r="Q30" s="890">
        <v>4.1666666666666666E-3</v>
      </c>
      <c r="R30" s="101">
        <f t="shared" si="5"/>
        <v>0.51597222222222228</v>
      </c>
      <c r="S30" s="890">
        <v>4.8611111111111112E-3</v>
      </c>
      <c r="T30" s="101">
        <f t="shared" si="6"/>
        <v>0.52083333333333337</v>
      </c>
      <c r="U30" s="104">
        <v>2.7777777777777779E-3</v>
      </c>
      <c r="V30" s="101">
        <f t="shared" si="7"/>
        <v>0.52361111111111114</v>
      </c>
      <c r="W30" s="104">
        <v>2.7777777777777779E-3</v>
      </c>
      <c r="X30" s="101">
        <f t="shared" si="8"/>
        <v>0.52638888888888891</v>
      </c>
      <c r="Y30" s="104">
        <v>2.7777777777777779E-3</v>
      </c>
      <c r="Z30" s="101">
        <f t="shared" si="9"/>
        <v>0.52916666666666667</v>
      </c>
      <c r="AA30" s="104">
        <v>2.7777777777777779E-3</v>
      </c>
      <c r="AB30" s="101">
        <f t="shared" si="10"/>
        <v>0.53194444444444444</v>
      </c>
      <c r="AC30" s="890">
        <v>4.8611111111111112E-3</v>
      </c>
      <c r="AD30" s="101">
        <f t="shared" si="11"/>
        <v>0.53680555555555554</v>
      </c>
      <c r="AE30" s="890">
        <v>4.1666666666666666E-3</v>
      </c>
      <c r="AF30" s="101">
        <f t="shared" si="12"/>
        <v>0.54097222222222219</v>
      </c>
      <c r="AG30" s="890">
        <v>5.5555555555555558E-3</v>
      </c>
      <c r="AH30" s="101">
        <f t="shared" si="13"/>
        <v>0.54652777777777772</v>
      </c>
      <c r="AI30" s="104">
        <v>2.7777777777777779E-3</v>
      </c>
      <c r="AJ30" s="101">
        <f t="shared" si="14"/>
        <v>0.54930555555555549</v>
      </c>
      <c r="AK30" s="890">
        <v>5.5555555555555558E-3</v>
      </c>
      <c r="AL30" s="101">
        <f t="shared" si="15"/>
        <v>0.55486111111111103</v>
      </c>
      <c r="AM30" s="890">
        <v>6.2499999999999995E-3</v>
      </c>
      <c r="AN30" s="101">
        <f t="shared" si="16"/>
        <v>0.56111111111111101</v>
      </c>
      <c r="AO30" s="890">
        <v>0</v>
      </c>
      <c r="AP30" s="101">
        <f t="shared" si="17"/>
        <v>0.56111111111111101</v>
      </c>
      <c r="AQ30" s="893">
        <v>4.1666666666666666E-3</v>
      </c>
      <c r="AR30" s="101">
        <f t="shared" si="18"/>
        <v>0.56527777777777766</v>
      </c>
      <c r="AS30" s="104">
        <v>4.8611111111111112E-3</v>
      </c>
      <c r="AT30" s="101">
        <f t="shared" si="18"/>
        <v>0.57013888888888875</v>
      </c>
      <c r="AU30" s="101">
        <v>0</v>
      </c>
      <c r="AV30" s="101">
        <f t="shared" si="19"/>
        <v>0.57013888888888875</v>
      </c>
      <c r="AW30" s="101">
        <v>0</v>
      </c>
      <c r="AX30" s="101">
        <f t="shared" si="20"/>
        <v>0.57013888888888875</v>
      </c>
      <c r="AY30" s="101">
        <v>0</v>
      </c>
      <c r="AZ30" s="101">
        <f t="shared" si="21"/>
        <v>0.57013888888888875</v>
      </c>
      <c r="BA30" s="101">
        <v>0</v>
      </c>
      <c r="BB30" s="101">
        <f t="shared" si="22"/>
        <v>0.57013888888888875</v>
      </c>
      <c r="BC30" s="101">
        <v>0</v>
      </c>
      <c r="BD30" s="101">
        <f t="shared" si="23"/>
        <v>0.57013888888888875</v>
      </c>
      <c r="BE30" s="101">
        <v>0</v>
      </c>
      <c r="BF30" s="101">
        <f t="shared" si="24"/>
        <v>0.57013888888888875</v>
      </c>
      <c r="BG30" s="101">
        <v>0</v>
      </c>
      <c r="BH30" s="101">
        <f t="shared" si="25"/>
        <v>0.57013888888888875</v>
      </c>
      <c r="BI30" s="101">
        <v>0</v>
      </c>
      <c r="BJ30" s="101">
        <f t="shared" si="26"/>
        <v>0.57013888888888875</v>
      </c>
      <c r="BK30" s="101">
        <v>0</v>
      </c>
      <c r="BL30" s="101">
        <f t="shared" si="27"/>
        <v>0.57013888888888875</v>
      </c>
      <c r="BM30" s="101">
        <v>0</v>
      </c>
      <c r="BN30" s="101">
        <f t="shared" si="28"/>
        <v>0.57013888888888875</v>
      </c>
      <c r="BO30" s="101">
        <v>0</v>
      </c>
      <c r="BP30" s="101">
        <f t="shared" si="29"/>
        <v>0.57013888888888875</v>
      </c>
      <c r="BQ30" s="101">
        <v>0</v>
      </c>
      <c r="BR30" s="101">
        <f t="shared" si="30"/>
        <v>0.57013888888888875</v>
      </c>
      <c r="BS30" s="101">
        <v>0</v>
      </c>
      <c r="BT30" s="101">
        <f t="shared" si="31"/>
        <v>0.57013888888888875</v>
      </c>
      <c r="BU30" s="101">
        <v>0</v>
      </c>
      <c r="BV30" s="101">
        <f t="shared" si="32"/>
        <v>0.57013888888888875</v>
      </c>
      <c r="BW30" s="104">
        <v>4.1666666666666666E-3</v>
      </c>
      <c r="BX30" s="102">
        <f t="shared" si="33"/>
        <v>0.5743055555555554</v>
      </c>
      <c r="BY30" s="101"/>
      <c r="BZ30" s="101"/>
      <c r="CA30" s="101">
        <f t="shared" si="39"/>
        <v>9.5138888888888662E-2</v>
      </c>
      <c r="CB30" s="1">
        <f t="shared" si="34"/>
        <v>17.912408759124133</v>
      </c>
      <c r="CC30" s="103"/>
      <c r="CD30" s="88">
        <f t="shared" si="35"/>
        <v>136.99999999999966</v>
      </c>
      <c r="CE30" s="88">
        <f t="shared" si="36"/>
        <v>40.9</v>
      </c>
      <c r="CG30" s="33">
        <f t="shared" si="40"/>
        <v>9.5138888888888662E-2</v>
      </c>
      <c r="CH30" s="34">
        <f t="shared" si="37"/>
        <v>136.99999999999966</v>
      </c>
      <c r="CI30" s="35">
        <f t="shared" si="41"/>
        <v>2.2833333333333274</v>
      </c>
      <c r="CJ30" s="108"/>
    </row>
    <row r="31" spans="1:89" x14ac:dyDescent="0.2">
      <c r="A31" s="1242"/>
      <c r="B31" s="308">
        <v>8</v>
      </c>
      <c r="C31" s="220">
        <v>3.4722222222222224E-2</v>
      </c>
      <c r="D31" s="102">
        <f t="shared" si="38"/>
        <v>0.51388888888888895</v>
      </c>
      <c r="E31" s="104">
        <v>0</v>
      </c>
      <c r="F31" s="108"/>
      <c r="G31" s="104">
        <v>4.1666666666666666E-3</v>
      </c>
      <c r="H31" s="13">
        <f t="shared" si="0"/>
        <v>0.5180555555555556</v>
      </c>
      <c r="I31" s="892">
        <v>1.3888888888888888E-2</v>
      </c>
      <c r="J31" s="101">
        <f t="shared" si="1"/>
        <v>0.53194444444444444</v>
      </c>
      <c r="K31" s="892">
        <v>5.5555555555555558E-3</v>
      </c>
      <c r="L31" s="101">
        <f t="shared" si="2"/>
        <v>0.53749999999999998</v>
      </c>
      <c r="M31" s="890">
        <v>3.472222222222222E-3</v>
      </c>
      <c r="N31" s="101">
        <f t="shared" si="3"/>
        <v>0.54097222222222219</v>
      </c>
      <c r="O31" s="890">
        <v>5.5555555555555558E-3</v>
      </c>
      <c r="P31" s="220">
        <f t="shared" si="4"/>
        <v>0.54652777777777772</v>
      </c>
      <c r="Q31" s="890">
        <v>4.1666666666666666E-3</v>
      </c>
      <c r="R31" s="101">
        <f t="shared" si="5"/>
        <v>0.55069444444444438</v>
      </c>
      <c r="S31" s="890">
        <v>4.8611111111111112E-3</v>
      </c>
      <c r="T31" s="101">
        <f t="shared" si="6"/>
        <v>0.55555555555555547</v>
      </c>
      <c r="U31" s="104">
        <v>2.7777777777777779E-3</v>
      </c>
      <c r="V31" s="101">
        <f t="shared" si="7"/>
        <v>0.55833333333333324</v>
      </c>
      <c r="W31" s="104">
        <v>2.7777777777777779E-3</v>
      </c>
      <c r="X31" s="101">
        <f t="shared" si="8"/>
        <v>0.56111111111111101</v>
      </c>
      <c r="Y31" s="104">
        <v>2.7777777777777779E-3</v>
      </c>
      <c r="Z31" s="101">
        <f t="shared" si="9"/>
        <v>0.56388888888888877</v>
      </c>
      <c r="AA31" s="104">
        <v>2.7777777777777779E-3</v>
      </c>
      <c r="AB31" s="101">
        <f t="shared" si="10"/>
        <v>0.56666666666666654</v>
      </c>
      <c r="AC31" s="890">
        <v>4.8611111111111112E-3</v>
      </c>
      <c r="AD31" s="101">
        <f t="shared" si="11"/>
        <v>0.57152777777777763</v>
      </c>
      <c r="AE31" s="890">
        <v>4.1666666666666666E-3</v>
      </c>
      <c r="AF31" s="101">
        <f t="shared" si="12"/>
        <v>0.57569444444444429</v>
      </c>
      <c r="AG31" s="890">
        <v>5.5555555555555558E-3</v>
      </c>
      <c r="AH31" s="101">
        <f t="shared" si="13"/>
        <v>0.58124999999999982</v>
      </c>
      <c r="AI31" s="104">
        <v>2.7777777777777779E-3</v>
      </c>
      <c r="AJ31" s="101">
        <f t="shared" si="14"/>
        <v>0.58402777777777759</v>
      </c>
      <c r="AK31" s="890">
        <v>5.5555555555555558E-3</v>
      </c>
      <c r="AL31" s="101">
        <f t="shared" si="15"/>
        <v>0.58958333333333313</v>
      </c>
      <c r="AM31" s="890">
        <v>6.2499999999999995E-3</v>
      </c>
      <c r="AN31" s="101">
        <f t="shared" si="16"/>
        <v>0.5958333333333331</v>
      </c>
      <c r="AO31" s="890">
        <v>0</v>
      </c>
      <c r="AP31" s="101">
        <f t="shared" si="17"/>
        <v>0.5958333333333331</v>
      </c>
      <c r="AQ31" s="893">
        <v>4.1666666666666666E-3</v>
      </c>
      <c r="AR31" s="101">
        <f t="shared" si="18"/>
        <v>0.59999999999999976</v>
      </c>
      <c r="AS31" s="104">
        <v>4.8611111111111112E-3</v>
      </c>
      <c r="AT31" s="101">
        <f t="shared" si="18"/>
        <v>0.60486111111111085</v>
      </c>
      <c r="AU31" s="101">
        <v>0</v>
      </c>
      <c r="AV31" s="101">
        <f t="shared" si="19"/>
        <v>0.60486111111111085</v>
      </c>
      <c r="AW31" s="101">
        <v>0</v>
      </c>
      <c r="AX31" s="101">
        <f t="shared" si="20"/>
        <v>0.60486111111111085</v>
      </c>
      <c r="AY31" s="101">
        <v>0</v>
      </c>
      <c r="AZ31" s="101">
        <f t="shared" si="21"/>
        <v>0.60486111111111085</v>
      </c>
      <c r="BA31" s="101">
        <v>0</v>
      </c>
      <c r="BB31" s="101">
        <f t="shared" si="22"/>
        <v>0.60486111111111085</v>
      </c>
      <c r="BC31" s="101">
        <v>0</v>
      </c>
      <c r="BD31" s="101">
        <f t="shared" si="23"/>
        <v>0.60486111111111085</v>
      </c>
      <c r="BE31" s="101">
        <v>0</v>
      </c>
      <c r="BF31" s="101">
        <f t="shared" si="24"/>
        <v>0.60486111111111085</v>
      </c>
      <c r="BG31" s="101">
        <v>0</v>
      </c>
      <c r="BH31" s="101">
        <f t="shared" si="25"/>
        <v>0.60486111111111085</v>
      </c>
      <c r="BI31" s="101">
        <v>0</v>
      </c>
      <c r="BJ31" s="101">
        <f t="shared" si="26"/>
        <v>0.60486111111111085</v>
      </c>
      <c r="BK31" s="101">
        <v>0</v>
      </c>
      <c r="BL31" s="101">
        <f t="shared" si="27"/>
        <v>0.60486111111111085</v>
      </c>
      <c r="BM31" s="101">
        <v>0</v>
      </c>
      <c r="BN31" s="101">
        <f t="shared" si="28"/>
        <v>0.60486111111111085</v>
      </c>
      <c r="BO31" s="101">
        <v>0</v>
      </c>
      <c r="BP31" s="101">
        <f t="shared" si="29"/>
        <v>0.60486111111111085</v>
      </c>
      <c r="BQ31" s="101">
        <v>0</v>
      </c>
      <c r="BR31" s="101">
        <f t="shared" si="30"/>
        <v>0.60486111111111085</v>
      </c>
      <c r="BS31" s="101">
        <v>0</v>
      </c>
      <c r="BT31" s="101">
        <f t="shared" si="31"/>
        <v>0.60486111111111085</v>
      </c>
      <c r="BU31" s="101">
        <v>0</v>
      </c>
      <c r="BV31" s="101">
        <f t="shared" si="32"/>
        <v>0.60486111111111085</v>
      </c>
      <c r="BW31" s="104">
        <v>4.1666666666666666E-3</v>
      </c>
      <c r="BX31" s="102">
        <f t="shared" si="33"/>
        <v>0.6090277777777775</v>
      </c>
      <c r="BY31" s="101"/>
      <c r="BZ31" s="101"/>
      <c r="CA31" s="101">
        <f t="shared" si="39"/>
        <v>9.5138888888888551E-2</v>
      </c>
      <c r="CB31" s="1">
        <f t="shared" si="34"/>
        <v>17.912408759124151</v>
      </c>
      <c r="CC31" s="103"/>
      <c r="CD31" s="88">
        <f t="shared" si="35"/>
        <v>136.99999999999952</v>
      </c>
      <c r="CE31" s="88">
        <f t="shared" si="36"/>
        <v>40.9</v>
      </c>
      <c r="CG31" s="33">
        <f t="shared" si="40"/>
        <v>9.5138888888888551E-2</v>
      </c>
      <c r="CH31" s="34">
        <f t="shared" si="37"/>
        <v>136.99999999999952</v>
      </c>
      <c r="CI31" s="35">
        <f t="shared" si="41"/>
        <v>2.2833333333333252</v>
      </c>
      <c r="CJ31" s="108"/>
    </row>
    <row r="32" spans="1:89" x14ac:dyDescent="0.2">
      <c r="A32" s="1242"/>
      <c r="B32" s="308">
        <v>9</v>
      </c>
      <c r="C32" s="220">
        <v>1.3888888888888888E-2</v>
      </c>
      <c r="D32" s="102">
        <f t="shared" si="38"/>
        <v>0.52777777777777779</v>
      </c>
      <c r="E32" s="104">
        <v>0</v>
      </c>
      <c r="F32" s="108"/>
      <c r="G32" s="104">
        <v>4.1666666666666666E-3</v>
      </c>
      <c r="H32" s="13">
        <f t="shared" si="0"/>
        <v>0.53194444444444444</v>
      </c>
      <c r="I32" s="892">
        <v>1.3888888888888888E-2</v>
      </c>
      <c r="J32" s="101">
        <f t="shared" si="1"/>
        <v>0.54583333333333328</v>
      </c>
      <c r="K32" s="892">
        <v>5.5555555555555558E-3</v>
      </c>
      <c r="L32" s="101">
        <f t="shared" si="2"/>
        <v>0.55138888888888882</v>
      </c>
      <c r="M32" s="890">
        <v>3.472222222222222E-3</v>
      </c>
      <c r="N32" s="101">
        <f t="shared" si="3"/>
        <v>0.55486111111111103</v>
      </c>
      <c r="O32" s="890">
        <v>5.5555555555555558E-3</v>
      </c>
      <c r="P32" s="220">
        <f t="shared" si="4"/>
        <v>0.56041666666666656</v>
      </c>
      <c r="Q32" s="890">
        <v>4.1666666666666666E-3</v>
      </c>
      <c r="R32" s="101">
        <f t="shared" si="5"/>
        <v>0.56458333333333321</v>
      </c>
      <c r="S32" s="890">
        <v>4.8611111111111112E-3</v>
      </c>
      <c r="T32" s="101">
        <f t="shared" si="6"/>
        <v>0.56944444444444431</v>
      </c>
      <c r="U32" s="104">
        <v>2.7777777777777779E-3</v>
      </c>
      <c r="V32" s="101">
        <f t="shared" si="7"/>
        <v>0.57222222222222208</v>
      </c>
      <c r="W32" s="104">
        <v>2.7777777777777779E-3</v>
      </c>
      <c r="X32" s="101">
        <f t="shared" si="8"/>
        <v>0.57499999999999984</v>
      </c>
      <c r="Y32" s="104">
        <v>2.7777777777777779E-3</v>
      </c>
      <c r="Z32" s="101">
        <f t="shared" si="9"/>
        <v>0.57777777777777761</v>
      </c>
      <c r="AA32" s="104">
        <v>2.7777777777777779E-3</v>
      </c>
      <c r="AB32" s="101">
        <f t="shared" si="10"/>
        <v>0.58055555555555538</v>
      </c>
      <c r="AC32" s="890">
        <v>4.8611111111111112E-3</v>
      </c>
      <c r="AD32" s="101">
        <f t="shared" si="11"/>
        <v>0.58541666666666647</v>
      </c>
      <c r="AE32" s="890">
        <v>4.1666666666666666E-3</v>
      </c>
      <c r="AF32" s="101">
        <f t="shared" si="12"/>
        <v>0.58958333333333313</v>
      </c>
      <c r="AG32" s="890">
        <v>5.5555555555555558E-3</v>
      </c>
      <c r="AH32" s="101">
        <f t="shared" si="13"/>
        <v>0.59513888888888866</v>
      </c>
      <c r="AI32" s="104">
        <v>2.7777777777777779E-3</v>
      </c>
      <c r="AJ32" s="101">
        <f t="shared" si="14"/>
        <v>0.59791666666666643</v>
      </c>
      <c r="AK32" s="890">
        <v>5.5555555555555558E-3</v>
      </c>
      <c r="AL32" s="101">
        <f t="shared" si="15"/>
        <v>0.60347222222222197</v>
      </c>
      <c r="AM32" s="890">
        <v>6.2499999999999995E-3</v>
      </c>
      <c r="AN32" s="101">
        <f t="shared" si="16"/>
        <v>0.60972222222222194</v>
      </c>
      <c r="AO32" s="890">
        <v>0</v>
      </c>
      <c r="AP32" s="101">
        <f t="shared" si="17"/>
        <v>0.60972222222222194</v>
      </c>
      <c r="AQ32" s="893">
        <v>4.1666666666666666E-3</v>
      </c>
      <c r="AR32" s="101">
        <f t="shared" si="18"/>
        <v>0.6138888888888886</v>
      </c>
      <c r="AS32" s="104">
        <v>4.8611111111111112E-3</v>
      </c>
      <c r="AT32" s="101">
        <f t="shared" si="18"/>
        <v>0.61874999999999969</v>
      </c>
      <c r="AU32" s="101">
        <v>0</v>
      </c>
      <c r="AV32" s="101">
        <f t="shared" si="19"/>
        <v>0.61874999999999969</v>
      </c>
      <c r="AW32" s="101">
        <v>0</v>
      </c>
      <c r="AX32" s="101">
        <f t="shared" si="20"/>
        <v>0.61874999999999969</v>
      </c>
      <c r="AY32" s="101">
        <v>0</v>
      </c>
      <c r="AZ32" s="101">
        <f t="shared" si="21"/>
        <v>0.61874999999999969</v>
      </c>
      <c r="BA32" s="101">
        <v>0</v>
      </c>
      <c r="BB32" s="101">
        <f t="shared" si="22"/>
        <v>0.61874999999999969</v>
      </c>
      <c r="BC32" s="101">
        <v>0</v>
      </c>
      <c r="BD32" s="101">
        <f t="shared" si="23"/>
        <v>0.61874999999999969</v>
      </c>
      <c r="BE32" s="101">
        <v>0</v>
      </c>
      <c r="BF32" s="101">
        <f t="shared" si="24"/>
        <v>0.61874999999999969</v>
      </c>
      <c r="BG32" s="101">
        <v>0</v>
      </c>
      <c r="BH32" s="101">
        <f t="shared" si="25"/>
        <v>0.61874999999999969</v>
      </c>
      <c r="BI32" s="101">
        <v>0</v>
      </c>
      <c r="BJ32" s="101">
        <f t="shared" si="26"/>
        <v>0.61874999999999969</v>
      </c>
      <c r="BK32" s="101">
        <v>0</v>
      </c>
      <c r="BL32" s="101">
        <f t="shared" si="27"/>
        <v>0.61874999999999969</v>
      </c>
      <c r="BM32" s="101">
        <v>0</v>
      </c>
      <c r="BN32" s="101">
        <f t="shared" si="28"/>
        <v>0.61874999999999969</v>
      </c>
      <c r="BO32" s="101">
        <v>0</v>
      </c>
      <c r="BP32" s="101">
        <f t="shared" si="29"/>
        <v>0.61874999999999969</v>
      </c>
      <c r="BQ32" s="101">
        <v>0</v>
      </c>
      <c r="BR32" s="101">
        <f t="shared" si="30"/>
        <v>0.61874999999999969</v>
      </c>
      <c r="BS32" s="101">
        <v>0</v>
      </c>
      <c r="BT32" s="101">
        <f t="shared" si="31"/>
        <v>0.61874999999999969</v>
      </c>
      <c r="BU32" s="101">
        <v>0</v>
      </c>
      <c r="BV32" s="101">
        <f t="shared" si="32"/>
        <v>0.61874999999999969</v>
      </c>
      <c r="BW32" s="104">
        <v>4.1666666666666666E-3</v>
      </c>
      <c r="BX32" s="102">
        <f t="shared" si="33"/>
        <v>0.62291666666666634</v>
      </c>
      <c r="BY32" s="101"/>
      <c r="BZ32" s="101"/>
      <c r="CA32" s="101">
        <f t="shared" si="39"/>
        <v>9.5138888888888551E-2</v>
      </c>
      <c r="CB32" s="1">
        <f t="shared" si="34"/>
        <v>17.912408759124151</v>
      </c>
      <c r="CC32" s="103"/>
      <c r="CD32" s="88">
        <f t="shared" si="35"/>
        <v>136.99999999999952</v>
      </c>
      <c r="CE32" s="88">
        <f t="shared" si="36"/>
        <v>40.9</v>
      </c>
      <c r="CG32" s="33">
        <f t="shared" si="40"/>
        <v>9.5138888888888551E-2</v>
      </c>
      <c r="CH32" s="34">
        <f t="shared" si="37"/>
        <v>136.99999999999952</v>
      </c>
      <c r="CI32" s="35">
        <f t="shared" si="41"/>
        <v>2.2833333333333252</v>
      </c>
      <c r="CJ32" s="108"/>
    </row>
    <row r="33" spans="1:88" x14ac:dyDescent="0.2">
      <c r="A33" s="1242"/>
      <c r="B33" s="308">
        <v>10</v>
      </c>
      <c r="C33" s="220">
        <v>3.4722222222222224E-2</v>
      </c>
      <c r="D33" s="102">
        <f t="shared" si="38"/>
        <v>0.5625</v>
      </c>
      <c r="E33" s="104">
        <v>0</v>
      </c>
      <c r="F33" s="108"/>
      <c r="G33" s="104">
        <v>4.1666666666666666E-3</v>
      </c>
      <c r="H33" s="13">
        <f t="shared" si="0"/>
        <v>0.56666666666666665</v>
      </c>
      <c r="I33" s="892">
        <v>1.3888888888888888E-2</v>
      </c>
      <c r="J33" s="101">
        <f t="shared" si="1"/>
        <v>0.58055555555555549</v>
      </c>
      <c r="K33" s="892">
        <v>5.5555555555555558E-3</v>
      </c>
      <c r="L33" s="101">
        <f t="shared" si="2"/>
        <v>0.58611111111111103</v>
      </c>
      <c r="M33" s="890">
        <v>3.472222222222222E-3</v>
      </c>
      <c r="N33" s="101">
        <f t="shared" si="3"/>
        <v>0.58958333333333324</v>
      </c>
      <c r="O33" s="890">
        <v>5.5555555555555558E-3</v>
      </c>
      <c r="P33" s="220">
        <f t="shared" si="4"/>
        <v>0.59513888888888877</v>
      </c>
      <c r="Q33" s="890">
        <v>4.1666666666666666E-3</v>
      </c>
      <c r="R33" s="101">
        <f t="shared" si="5"/>
        <v>0.59930555555555542</v>
      </c>
      <c r="S33" s="890">
        <v>4.8611111111111112E-3</v>
      </c>
      <c r="T33" s="101">
        <f t="shared" si="6"/>
        <v>0.60416666666666652</v>
      </c>
      <c r="U33" s="104">
        <v>2.7777777777777779E-3</v>
      </c>
      <c r="V33" s="101">
        <f t="shared" si="7"/>
        <v>0.60694444444444429</v>
      </c>
      <c r="W33" s="104">
        <v>2.7777777777777779E-3</v>
      </c>
      <c r="X33" s="101">
        <f t="shared" si="8"/>
        <v>0.60972222222222205</v>
      </c>
      <c r="Y33" s="104">
        <v>2.7777777777777779E-3</v>
      </c>
      <c r="Z33" s="101">
        <f t="shared" si="9"/>
        <v>0.61249999999999982</v>
      </c>
      <c r="AA33" s="104">
        <v>2.7777777777777779E-3</v>
      </c>
      <c r="AB33" s="101">
        <f t="shared" si="10"/>
        <v>0.61527777777777759</v>
      </c>
      <c r="AC33" s="890">
        <v>4.8611111111111112E-3</v>
      </c>
      <c r="AD33" s="101">
        <f t="shared" si="11"/>
        <v>0.62013888888888868</v>
      </c>
      <c r="AE33" s="890">
        <v>4.1666666666666666E-3</v>
      </c>
      <c r="AF33" s="101">
        <f t="shared" si="12"/>
        <v>0.62430555555555534</v>
      </c>
      <c r="AG33" s="890">
        <v>5.5555555555555558E-3</v>
      </c>
      <c r="AH33" s="101">
        <f t="shared" si="13"/>
        <v>0.62986111111111087</v>
      </c>
      <c r="AI33" s="104">
        <v>2.7777777777777779E-3</v>
      </c>
      <c r="AJ33" s="101">
        <f t="shared" si="14"/>
        <v>0.63263888888888864</v>
      </c>
      <c r="AK33" s="890">
        <v>5.5555555555555558E-3</v>
      </c>
      <c r="AL33" s="101">
        <f t="shared" si="15"/>
        <v>0.63819444444444418</v>
      </c>
      <c r="AM33" s="890">
        <v>6.2499999999999995E-3</v>
      </c>
      <c r="AN33" s="101">
        <f t="shared" si="16"/>
        <v>0.64444444444444415</v>
      </c>
      <c r="AO33" s="890">
        <v>0</v>
      </c>
      <c r="AP33" s="101">
        <f t="shared" si="17"/>
        <v>0.64444444444444415</v>
      </c>
      <c r="AQ33" s="893">
        <v>4.1666666666666666E-3</v>
      </c>
      <c r="AR33" s="101">
        <f t="shared" si="18"/>
        <v>0.64861111111111081</v>
      </c>
      <c r="AS33" s="104">
        <v>4.8611111111111112E-3</v>
      </c>
      <c r="AT33" s="101">
        <f t="shared" si="18"/>
        <v>0.6534722222222219</v>
      </c>
      <c r="AU33" s="101">
        <v>0</v>
      </c>
      <c r="AV33" s="101">
        <f t="shared" si="19"/>
        <v>0.6534722222222219</v>
      </c>
      <c r="AW33" s="101">
        <v>0</v>
      </c>
      <c r="AX33" s="101">
        <f t="shared" si="20"/>
        <v>0.6534722222222219</v>
      </c>
      <c r="AY33" s="101">
        <v>0</v>
      </c>
      <c r="AZ33" s="101">
        <f t="shared" si="21"/>
        <v>0.6534722222222219</v>
      </c>
      <c r="BA33" s="101">
        <v>0</v>
      </c>
      <c r="BB33" s="101">
        <f t="shared" si="22"/>
        <v>0.6534722222222219</v>
      </c>
      <c r="BC33" s="101">
        <v>0</v>
      </c>
      <c r="BD33" s="101">
        <f t="shared" si="23"/>
        <v>0.6534722222222219</v>
      </c>
      <c r="BE33" s="101">
        <v>0</v>
      </c>
      <c r="BF33" s="101">
        <f t="shared" si="24"/>
        <v>0.6534722222222219</v>
      </c>
      <c r="BG33" s="101">
        <v>0</v>
      </c>
      <c r="BH33" s="101">
        <f t="shared" si="25"/>
        <v>0.6534722222222219</v>
      </c>
      <c r="BI33" s="101">
        <v>0</v>
      </c>
      <c r="BJ33" s="101">
        <f t="shared" si="26"/>
        <v>0.6534722222222219</v>
      </c>
      <c r="BK33" s="101">
        <v>0</v>
      </c>
      <c r="BL33" s="101">
        <f t="shared" si="27"/>
        <v>0.6534722222222219</v>
      </c>
      <c r="BM33" s="101">
        <v>0</v>
      </c>
      <c r="BN33" s="101">
        <f t="shared" si="28"/>
        <v>0.6534722222222219</v>
      </c>
      <c r="BO33" s="101">
        <v>0</v>
      </c>
      <c r="BP33" s="101">
        <f t="shared" si="29"/>
        <v>0.6534722222222219</v>
      </c>
      <c r="BQ33" s="101">
        <v>0</v>
      </c>
      <c r="BR33" s="101">
        <f t="shared" si="30"/>
        <v>0.6534722222222219</v>
      </c>
      <c r="BS33" s="101">
        <v>0</v>
      </c>
      <c r="BT33" s="101">
        <f t="shared" si="31"/>
        <v>0.6534722222222219</v>
      </c>
      <c r="BU33" s="101">
        <v>0</v>
      </c>
      <c r="BV33" s="101">
        <f t="shared" si="32"/>
        <v>0.6534722222222219</v>
      </c>
      <c r="BW33" s="104">
        <v>4.1666666666666666E-3</v>
      </c>
      <c r="BX33" s="102">
        <f t="shared" si="33"/>
        <v>0.65763888888888855</v>
      </c>
      <c r="BY33" s="101"/>
      <c r="BZ33" s="101"/>
      <c r="CA33" s="101">
        <f t="shared" si="39"/>
        <v>9.5138888888888551E-2</v>
      </c>
      <c r="CB33" s="1">
        <f t="shared" si="34"/>
        <v>17.912408759124151</v>
      </c>
      <c r="CC33" s="103"/>
      <c r="CD33" s="88">
        <f t="shared" si="35"/>
        <v>136.99999999999952</v>
      </c>
      <c r="CE33" s="88">
        <f t="shared" si="36"/>
        <v>40.9</v>
      </c>
      <c r="CG33" s="33">
        <f t="shared" si="40"/>
        <v>9.5138888888888551E-2</v>
      </c>
      <c r="CH33" s="34">
        <f t="shared" si="37"/>
        <v>136.99999999999952</v>
      </c>
      <c r="CI33" s="35">
        <f t="shared" si="41"/>
        <v>2.2833333333333252</v>
      </c>
      <c r="CJ33" s="108"/>
    </row>
    <row r="34" spans="1:88" x14ac:dyDescent="0.2">
      <c r="A34" s="1242"/>
      <c r="B34" s="308">
        <v>11</v>
      </c>
      <c r="C34" s="220">
        <v>4.1666666666666664E-2</v>
      </c>
      <c r="D34" s="102">
        <f t="shared" si="38"/>
        <v>0.60416666666666663</v>
      </c>
      <c r="E34" s="104">
        <v>0</v>
      </c>
      <c r="F34" s="108"/>
      <c r="G34" s="104">
        <v>4.1666666666666666E-3</v>
      </c>
      <c r="H34" s="13">
        <f t="shared" si="0"/>
        <v>0.60833333333333328</v>
      </c>
      <c r="I34" s="892">
        <v>1.3888888888888888E-2</v>
      </c>
      <c r="J34" s="101">
        <f t="shared" si="1"/>
        <v>0.62222222222222212</v>
      </c>
      <c r="K34" s="892">
        <v>5.5555555555555558E-3</v>
      </c>
      <c r="L34" s="101">
        <f t="shared" si="2"/>
        <v>0.62777777777777766</v>
      </c>
      <c r="M34" s="890">
        <v>3.472222222222222E-3</v>
      </c>
      <c r="N34" s="101">
        <f t="shared" si="3"/>
        <v>0.63124999999999987</v>
      </c>
      <c r="O34" s="890">
        <v>5.5555555555555558E-3</v>
      </c>
      <c r="P34" s="220">
        <f t="shared" si="4"/>
        <v>0.6368055555555554</v>
      </c>
      <c r="Q34" s="890">
        <v>4.1666666666666666E-3</v>
      </c>
      <c r="R34" s="101">
        <f t="shared" si="5"/>
        <v>0.64097222222222205</v>
      </c>
      <c r="S34" s="890">
        <v>4.8611111111111112E-3</v>
      </c>
      <c r="T34" s="101">
        <f t="shared" si="6"/>
        <v>0.64583333333333315</v>
      </c>
      <c r="U34" s="104">
        <v>2.7777777777777779E-3</v>
      </c>
      <c r="V34" s="101">
        <f t="shared" si="7"/>
        <v>0.64861111111111092</v>
      </c>
      <c r="W34" s="104">
        <v>2.7777777777777779E-3</v>
      </c>
      <c r="X34" s="101">
        <f t="shared" si="8"/>
        <v>0.65138888888888868</v>
      </c>
      <c r="Y34" s="104">
        <v>2.7777777777777779E-3</v>
      </c>
      <c r="Z34" s="101">
        <f t="shared" si="9"/>
        <v>0.65416666666666645</v>
      </c>
      <c r="AA34" s="104">
        <v>2.7777777777777779E-3</v>
      </c>
      <c r="AB34" s="101">
        <f t="shared" si="10"/>
        <v>0.65694444444444422</v>
      </c>
      <c r="AC34" s="890">
        <v>4.8611111111111112E-3</v>
      </c>
      <c r="AD34" s="101">
        <f t="shared" si="11"/>
        <v>0.66180555555555531</v>
      </c>
      <c r="AE34" s="890">
        <v>4.1666666666666666E-3</v>
      </c>
      <c r="AF34" s="101">
        <f t="shared" si="12"/>
        <v>0.66597222222222197</v>
      </c>
      <c r="AG34" s="890">
        <v>5.5555555555555558E-3</v>
      </c>
      <c r="AH34" s="101">
        <f t="shared" si="13"/>
        <v>0.6715277777777775</v>
      </c>
      <c r="AI34" s="104">
        <v>2.7777777777777779E-3</v>
      </c>
      <c r="AJ34" s="101">
        <f t="shared" si="14"/>
        <v>0.67430555555555527</v>
      </c>
      <c r="AK34" s="890">
        <v>5.5555555555555558E-3</v>
      </c>
      <c r="AL34" s="101">
        <f t="shared" si="15"/>
        <v>0.67986111111111081</v>
      </c>
      <c r="AM34" s="890">
        <v>6.2499999999999995E-3</v>
      </c>
      <c r="AN34" s="101">
        <f t="shared" si="16"/>
        <v>0.68611111111111078</v>
      </c>
      <c r="AO34" s="890">
        <v>0</v>
      </c>
      <c r="AP34" s="101">
        <f t="shared" si="17"/>
        <v>0.68611111111111078</v>
      </c>
      <c r="AQ34" s="893">
        <v>4.1666666666666666E-3</v>
      </c>
      <c r="AR34" s="101">
        <f t="shared" si="18"/>
        <v>0.69027777777777743</v>
      </c>
      <c r="AS34" s="104">
        <v>4.8611111111111112E-3</v>
      </c>
      <c r="AT34" s="101">
        <f t="shared" si="18"/>
        <v>0.69513888888888853</v>
      </c>
      <c r="AU34" s="101">
        <v>0</v>
      </c>
      <c r="AV34" s="101">
        <f t="shared" si="19"/>
        <v>0.69513888888888853</v>
      </c>
      <c r="AW34" s="101">
        <v>0</v>
      </c>
      <c r="AX34" s="101">
        <f t="shared" si="20"/>
        <v>0.69513888888888853</v>
      </c>
      <c r="AY34" s="101">
        <v>0</v>
      </c>
      <c r="AZ34" s="101">
        <f t="shared" si="21"/>
        <v>0.69513888888888853</v>
      </c>
      <c r="BA34" s="101">
        <v>0</v>
      </c>
      <c r="BB34" s="101">
        <f t="shared" si="22"/>
        <v>0.69513888888888853</v>
      </c>
      <c r="BC34" s="101">
        <v>0</v>
      </c>
      <c r="BD34" s="101">
        <f t="shared" si="23"/>
        <v>0.69513888888888853</v>
      </c>
      <c r="BE34" s="101">
        <v>0</v>
      </c>
      <c r="BF34" s="101">
        <f t="shared" si="24"/>
        <v>0.69513888888888853</v>
      </c>
      <c r="BG34" s="101">
        <v>0</v>
      </c>
      <c r="BH34" s="101">
        <f t="shared" si="25"/>
        <v>0.69513888888888853</v>
      </c>
      <c r="BI34" s="101">
        <v>0</v>
      </c>
      <c r="BJ34" s="101">
        <f t="shared" si="26"/>
        <v>0.69513888888888853</v>
      </c>
      <c r="BK34" s="101">
        <v>0</v>
      </c>
      <c r="BL34" s="101">
        <f t="shared" si="27"/>
        <v>0.69513888888888853</v>
      </c>
      <c r="BM34" s="101">
        <v>0</v>
      </c>
      <c r="BN34" s="101">
        <f t="shared" si="28"/>
        <v>0.69513888888888853</v>
      </c>
      <c r="BO34" s="101">
        <v>0</v>
      </c>
      <c r="BP34" s="101">
        <f t="shared" si="29"/>
        <v>0.69513888888888853</v>
      </c>
      <c r="BQ34" s="101">
        <v>0</v>
      </c>
      <c r="BR34" s="101">
        <f t="shared" si="30"/>
        <v>0.69513888888888853</v>
      </c>
      <c r="BS34" s="101">
        <v>0</v>
      </c>
      <c r="BT34" s="101">
        <f t="shared" si="31"/>
        <v>0.69513888888888853</v>
      </c>
      <c r="BU34" s="101">
        <v>0</v>
      </c>
      <c r="BV34" s="101">
        <f t="shared" si="32"/>
        <v>0.69513888888888853</v>
      </c>
      <c r="BW34" s="104">
        <v>4.1666666666666666E-3</v>
      </c>
      <c r="BX34" s="102">
        <f t="shared" si="33"/>
        <v>0.69930555555555518</v>
      </c>
      <c r="BY34" s="101"/>
      <c r="BZ34" s="101"/>
      <c r="CA34" s="101">
        <f t="shared" si="39"/>
        <v>9.5138888888888551E-2</v>
      </c>
      <c r="CB34" s="1">
        <f t="shared" si="34"/>
        <v>17.912408759124151</v>
      </c>
      <c r="CC34" s="103"/>
      <c r="CD34" s="88">
        <f t="shared" si="35"/>
        <v>136.99999999999952</v>
      </c>
      <c r="CE34" s="88">
        <f t="shared" si="36"/>
        <v>40.9</v>
      </c>
      <c r="CG34" s="33">
        <f t="shared" si="40"/>
        <v>9.5138888888888551E-2</v>
      </c>
      <c r="CH34" s="34">
        <f t="shared" si="37"/>
        <v>136.99999999999952</v>
      </c>
      <c r="CI34" s="35">
        <f t="shared" si="41"/>
        <v>2.2833333333333252</v>
      </c>
      <c r="CJ34" s="108"/>
    </row>
    <row r="35" spans="1:88" x14ac:dyDescent="0.2">
      <c r="A35" s="1242"/>
      <c r="B35" s="308">
        <v>12</v>
      </c>
      <c r="C35" s="220">
        <v>4.1666666666666664E-2</v>
      </c>
      <c r="D35" s="102">
        <f t="shared" si="38"/>
        <v>0.64583333333333326</v>
      </c>
      <c r="E35" s="104">
        <v>0</v>
      </c>
      <c r="F35" s="108"/>
      <c r="G35" s="104">
        <v>4.1666666666666666E-3</v>
      </c>
      <c r="H35" s="13">
        <f t="shared" si="0"/>
        <v>0.64999999999999991</v>
      </c>
      <c r="I35" s="892">
        <v>1.3888888888888888E-2</v>
      </c>
      <c r="J35" s="101">
        <f t="shared" si="1"/>
        <v>0.66388888888888875</v>
      </c>
      <c r="K35" s="892">
        <v>5.5555555555555558E-3</v>
      </c>
      <c r="L35" s="101">
        <f t="shared" si="2"/>
        <v>0.66944444444444429</v>
      </c>
      <c r="M35" s="890">
        <v>3.472222222222222E-3</v>
      </c>
      <c r="N35" s="101">
        <f t="shared" si="3"/>
        <v>0.6729166666666665</v>
      </c>
      <c r="O35" s="890">
        <v>5.5555555555555558E-3</v>
      </c>
      <c r="P35" s="220">
        <f t="shared" si="4"/>
        <v>0.67847222222222203</v>
      </c>
      <c r="Q35" s="890">
        <v>4.1666666666666666E-3</v>
      </c>
      <c r="R35" s="101">
        <f t="shared" si="5"/>
        <v>0.68263888888888868</v>
      </c>
      <c r="S35" s="890">
        <v>4.8611111111111112E-3</v>
      </c>
      <c r="T35" s="101">
        <f t="shared" si="6"/>
        <v>0.68749999999999978</v>
      </c>
      <c r="U35" s="104">
        <v>2.7777777777777779E-3</v>
      </c>
      <c r="V35" s="101">
        <f t="shared" si="7"/>
        <v>0.69027777777777755</v>
      </c>
      <c r="W35" s="104">
        <v>2.7777777777777779E-3</v>
      </c>
      <c r="X35" s="101">
        <f t="shared" si="8"/>
        <v>0.69305555555555531</v>
      </c>
      <c r="Y35" s="104">
        <v>2.7777777777777779E-3</v>
      </c>
      <c r="Z35" s="101">
        <f t="shared" si="9"/>
        <v>0.69583333333333308</v>
      </c>
      <c r="AA35" s="104">
        <v>2.7777777777777779E-3</v>
      </c>
      <c r="AB35" s="101">
        <f t="shared" si="10"/>
        <v>0.69861111111111085</v>
      </c>
      <c r="AC35" s="890">
        <v>4.8611111111111112E-3</v>
      </c>
      <c r="AD35" s="101">
        <f t="shared" si="11"/>
        <v>0.70347222222222194</v>
      </c>
      <c r="AE35" s="890">
        <v>4.1666666666666666E-3</v>
      </c>
      <c r="AF35" s="101">
        <f t="shared" si="12"/>
        <v>0.7076388888888886</v>
      </c>
      <c r="AG35" s="890">
        <v>5.5555555555555558E-3</v>
      </c>
      <c r="AH35" s="101">
        <f t="shared" si="13"/>
        <v>0.71319444444444413</v>
      </c>
      <c r="AI35" s="104">
        <v>2.7777777777777779E-3</v>
      </c>
      <c r="AJ35" s="101">
        <f t="shared" si="14"/>
        <v>0.7159722222222219</v>
      </c>
      <c r="AK35" s="890">
        <v>5.5555555555555558E-3</v>
      </c>
      <c r="AL35" s="101">
        <f t="shared" si="15"/>
        <v>0.72152777777777743</v>
      </c>
      <c r="AM35" s="890">
        <v>6.2499999999999995E-3</v>
      </c>
      <c r="AN35" s="101">
        <f t="shared" si="16"/>
        <v>0.72777777777777741</v>
      </c>
      <c r="AO35" s="890">
        <v>0</v>
      </c>
      <c r="AP35" s="101">
        <f t="shared" si="17"/>
        <v>0.72777777777777741</v>
      </c>
      <c r="AQ35" s="893">
        <v>4.1666666666666666E-3</v>
      </c>
      <c r="AR35" s="101">
        <f t="shared" si="18"/>
        <v>0.73194444444444406</v>
      </c>
      <c r="AS35" s="104">
        <v>4.8611111111111112E-3</v>
      </c>
      <c r="AT35" s="101">
        <f t="shared" si="18"/>
        <v>0.73680555555555516</v>
      </c>
      <c r="AU35" s="101">
        <v>0</v>
      </c>
      <c r="AV35" s="101">
        <f t="shared" si="19"/>
        <v>0.73680555555555516</v>
      </c>
      <c r="AW35" s="101">
        <v>0</v>
      </c>
      <c r="AX35" s="101">
        <f t="shared" si="20"/>
        <v>0.73680555555555516</v>
      </c>
      <c r="AY35" s="101">
        <v>0</v>
      </c>
      <c r="AZ35" s="101">
        <f t="shared" si="21"/>
        <v>0.73680555555555516</v>
      </c>
      <c r="BA35" s="101">
        <v>0</v>
      </c>
      <c r="BB35" s="101">
        <f t="shared" si="22"/>
        <v>0.73680555555555516</v>
      </c>
      <c r="BC35" s="101">
        <v>0</v>
      </c>
      <c r="BD35" s="101">
        <f t="shared" si="23"/>
        <v>0.73680555555555516</v>
      </c>
      <c r="BE35" s="101">
        <v>0</v>
      </c>
      <c r="BF35" s="101">
        <f t="shared" si="24"/>
        <v>0.73680555555555516</v>
      </c>
      <c r="BG35" s="101">
        <v>0</v>
      </c>
      <c r="BH35" s="101">
        <f t="shared" si="25"/>
        <v>0.73680555555555516</v>
      </c>
      <c r="BI35" s="101">
        <v>0</v>
      </c>
      <c r="BJ35" s="101">
        <f t="shared" si="26"/>
        <v>0.73680555555555516</v>
      </c>
      <c r="BK35" s="101">
        <v>0</v>
      </c>
      <c r="BL35" s="101">
        <f t="shared" si="27"/>
        <v>0.73680555555555516</v>
      </c>
      <c r="BM35" s="101">
        <v>0</v>
      </c>
      <c r="BN35" s="101">
        <f t="shared" si="28"/>
        <v>0.73680555555555516</v>
      </c>
      <c r="BO35" s="101">
        <v>0</v>
      </c>
      <c r="BP35" s="101">
        <f t="shared" si="29"/>
        <v>0.73680555555555516</v>
      </c>
      <c r="BQ35" s="101">
        <v>0</v>
      </c>
      <c r="BR35" s="101">
        <f t="shared" si="30"/>
        <v>0.73680555555555516</v>
      </c>
      <c r="BS35" s="101">
        <v>0</v>
      </c>
      <c r="BT35" s="101">
        <f t="shared" si="31"/>
        <v>0.73680555555555516</v>
      </c>
      <c r="BU35" s="101">
        <v>0</v>
      </c>
      <c r="BV35" s="101">
        <f t="shared" si="32"/>
        <v>0.73680555555555516</v>
      </c>
      <c r="BW35" s="104">
        <v>4.1666666666666666E-3</v>
      </c>
      <c r="BX35" s="102">
        <f t="shared" si="33"/>
        <v>0.74097222222222181</v>
      </c>
      <c r="BY35" s="101"/>
      <c r="BZ35" s="101"/>
      <c r="CA35" s="101">
        <f t="shared" si="39"/>
        <v>9.5138888888888551E-2</v>
      </c>
      <c r="CB35" s="1">
        <f t="shared" si="34"/>
        <v>17.912408759124151</v>
      </c>
      <c r="CC35" s="103"/>
      <c r="CD35" s="88">
        <f t="shared" si="35"/>
        <v>136.99999999999952</v>
      </c>
      <c r="CE35" s="88">
        <f t="shared" si="36"/>
        <v>40.9</v>
      </c>
      <c r="CG35" s="33">
        <f t="shared" si="40"/>
        <v>9.5138888888888551E-2</v>
      </c>
      <c r="CH35" s="34">
        <f t="shared" si="37"/>
        <v>136.99999999999952</v>
      </c>
      <c r="CI35" s="35">
        <f t="shared" si="41"/>
        <v>2.2833333333333252</v>
      </c>
      <c r="CJ35" s="108"/>
    </row>
    <row r="36" spans="1:88" x14ac:dyDescent="0.2">
      <c r="A36" s="1242"/>
      <c r="B36" s="308">
        <v>13</v>
      </c>
      <c r="C36" s="220">
        <v>4.1666666666666664E-2</v>
      </c>
      <c r="D36" s="102">
        <f t="shared" si="38"/>
        <v>0.68749999999999989</v>
      </c>
      <c r="E36" s="104">
        <v>0</v>
      </c>
      <c r="F36" s="108"/>
      <c r="G36" s="104">
        <v>4.1666666666666666E-3</v>
      </c>
      <c r="H36" s="13">
        <f t="shared" si="0"/>
        <v>0.69166666666666654</v>
      </c>
      <c r="I36" s="892">
        <v>1.3888888888888888E-2</v>
      </c>
      <c r="J36" s="101">
        <f t="shared" si="1"/>
        <v>0.70555555555555538</v>
      </c>
      <c r="K36" s="892">
        <v>5.5555555555555558E-3</v>
      </c>
      <c r="L36" s="101">
        <f t="shared" si="2"/>
        <v>0.71111111111111092</v>
      </c>
      <c r="M36" s="890">
        <v>3.472222222222222E-3</v>
      </c>
      <c r="N36" s="101">
        <f t="shared" si="3"/>
        <v>0.71458333333333313</v>
      </c>
      <c r="O36" s="890">
        <v>5.5555555555555558E-3</v>
      </c>
      <c r="P36" s="220">
        <f t="shared" si="4"/>
        <v>0.72013888888888866</v>
      </c>
      <c r="Q36" s="890">
        <v>4.1666666666666666E-3</v>
      </c>
      <c r="R36" s="101">
        <f t="shared" si="5"/>
        <v>0.72430555555555531</v>
      </c>
      <c r="S36" s="890">
        <v>4.8611111111111112E-3</v>
      </c>
      <c r="T36" s="101">
        <f t="shared" si="6"/>
        <v>0.72916666666666641</v>
      </c>
      <c r="U36" s="104">
        <v>2.7777777777777779E-3</v>
      </c>
      <c r="V36" s="101">
        <f t="shared" si="7"/>
        <v>0.73194444444444418</v>
      </c>
      <c r="W36" s="104">
        <v>2.7777777777777779E-3</v>
      </c>
      <c r="X36" s="101">
        <f t="shared" si="8"/>
        <v>0.73472222222222194</v>
      </c>
      <c r="Y36" s="104">
        <v>2.7777777777777779E-3</v>
      </c>
      <c r="Z36" s="101">
        <f t="shared" si="9"/>
        <v>0.73749999999999971</v>
      </c>
      <c r="AA36" s="104">
        <v>2.7777777777777779E-3</v>
      </c>
      <c r="AB36" s="101">
        <f t="shared" si="10"/>
        <v>0.74027777777777748</v>
      </c>
      <c r="AC36" s="890">
        <v>4.8611111111111112E-3</v>
      </c>
      <c r="AD36" s="101">
        <f t="shared" si="11"/>
        <v>0.74513888888888857</v>
      </c>
      <c r="AE36" s="890">
        <v>4.1666666666666666E-3</v>
      </c>
      <c r="AF36" s="101">
        <f t="shared" si="12"/>
        <v>0.74930555555555522</v>
      </c>
      <c r="AG36" s="890">
        <v>5.5555555555555558E-3</v>
      </c>
      <c r="AH36" s="101">
        <f t="shared" si="13"/>
        <v>0.75486111111111076</v>
      </c>
      <c r="AI36" s="104">
        <v>2.7777777777777779E-3</v>
      </c>
      <c r="AJ36" s="101">
        <f t="shared" si="14"/>
        <v>0.75763888888888853</v>
      </c>
      <c r="AK36" s="890">
        <v>5.5555555555555558E-3</v>
      </c>
      <c r="AL36" s="101">
        <f t="shared" si="15"/>
        <v>0.76319444444444406</v>
      </c>
      <c r="AM36" s="890">
        <v>6.2499999999999995E-3</v>
      </c>
      <c r="AN36" s="101">
        <f t="shared" si="16"/>
        <v>0.76944444444444404</v>
      </c>
      <c r="AO36" s="890">
        <v>0</v>
      </c>
      <c r="AP36" s="101">
        <f t="shared" si="17"/>
        <v>0.76944444444444404</v>
      </c>
      <c r="AQ36" s="893">
        <v>4.1666666666666666E-3</v>
      </c>
      <c r="AR36" s="101">
        <f t="shared" si="18"/>
        <v>0.77361111111111069</v>
      </c>
      <c r="AS36" s="104">
        <v>4.8611111111111112E-3</v>
      </c>
      <c r="AT36" s="101">
        <f t="shared" si="18"/>
        <v>0.77847222222222179</v>
      </c>
      <c r="AU36" s="101">
        <v>0</v>
      </c>
      <c r="AV36" s="101">
        <f t="shared" si="19"/>
        <v>0.77847222222222179</v>
      </c>
      <c r="AW36" s="101">
        <v>0</v>
      </c>
      <c r="AX36" s="101">
        <f t="shared" si="20"/>
        <v>0.77847222222222179</v>
      </c>
      <c r="AY36" s="101">
        <v>0</v>
      </c>
      <c r="AZ36" s="101">
        <f t="shared" si="21"/>
        <v>0.77847222222222179</v>
      </c>
      <c r="BA36" s="101">
        <v>0</v>
      </c>
      <c r="BB36" s="101">
        <f t="shared" si="22"/>
        <v>0.77847222222222179</v>
      </c>
      <c r="BC36" s="101">
        <v>0</v>
      </c>
      <c r="BD36" s="101">
        <f t="shared" si="23"/>
        <v>0.77847222222222179</v>
      </c>
      <c r="BE36" s="101">
        <v>0</v>
      </c>
      <c r="BF36" s="101">
        <f t="shared" si="24"/>
        <v>0.77847222222222179</v>
      </c>
      <c r="BG36" s="101">
        <v>0</v>
      </c>
      <c r="BH36" s="101">
        <f t="shared" si="25"/>
        <v>0.77847222222222179</v>
      </c>
      <c r="BI36" s="101">
        <v>0</v>
      </c>
      <c r="BJ36" s="101">
        <f t="shared" si="26"/>
        <v>0.77847222222222179</v>
      </c>
      <c r="BK36" s="101">
        <v>0</v>
      </c>
      <c r="BL36" s="101">
        <f t="shared" si="27"/>
        <v>0.77847222222222179</v>
      </c>
      <c r="BM36" s="101">
        <v>0</v>
      </c>
      <c r="BN36" s="101">
        <f t="shared" si="28"/>
        <v>0.77847222222222179</v>
      </c>
      <c r="BO36" s="101">
        <v>0</v>
      </c>
      <c r="BP36" s="101">
        <f t="shared" si="29"/>
        <v>0.77847222222222179</v>
      </c>
      <c r="BQ36" s="101">
        <v>0</v>
      </c>
      <c r="BR36" s="101">
        <f t="shared" si="30"/>
        <v>0.77847222222222179</v>
      </c>
      <c r="BS36" s="101">
        <v>0</v>
      </c>
      <c r="BT36" s="101">
        <f t="shared" si="31"/>
        <v>0.77847222222222179</v>
      </c>
      <c r="BU36" s="101">
        <v>0</v>
      </c>
      <c r="BV36" s="101">
        <f t="shared" si="32"/>
        <v>0.77847222222222179</v>
      </c>
      <c r="BW36" s="104">
        <v>4.1666666666666666E-3</v>
      </c>
      <c r="BX36" s="102">
        <f t="shared" si="33"/>
        <v>0.78263888888888844</v>
      </c>
      <c r="BY36" s="101"/>
      <c r="BZ36" s="101"/>
      <c r="CA36" s="101">
        <f t="shared" si="39"/>
        <v>9.5138888888888551E-2</v>
      </c>
      <c r="CB36" s="1">
        <f t="shared" si="34"/>
        <v>17.912408759124151</v>
      </c>
      <c r="CC36" s="103"/>
      <c r="CD36" s="88">
        <f t="shared" si="35"/>
        <v>136.99999999999952</v>
      </c>
      <c r="CE36" s="88">
        <f t="shared" si="36"/>
        <v>40.9</v>
      </c>
      <c r="CG36" s="33">
        <f t="shared" si="40"/>
        <v>9.5138888888888551E-2</v>
      </c>
      <c r="CH36" s="34">
        <f t="shared" si="37"/>
        <v>136.99999999999952</v>
      </c>
      <c r="CI36" s="35">
        <f t="shared" si="41"/>
        <v>2.2833333333333252</v>
      </c>
      <c r="CJ36" s="108"/>
    </row>
    <row r="37" spans="1:88" x14ac:dyDescent="0.2">
      <c r="A37" s="1242"/>
      <c r="B37" s="308">
        <v>14</v>
      </c>
      <c r="C37" s="220">
        <v>4.1666666666666664E-2</v>
      </c>
      <c r="D37" s="102">
        <f t="shared" si="38"/>
        <v>0.72916666666666652</v>
      </c>
      <c r="E37" s="104">
        <v>0</v>
      </c>
      <c r="F37" s="108"/>
      <c r="G37" s="104">
        <v>4.1666666666666666E-3</v>
      </c>
      <c r="H37" s="13">
        <f t="shared" si="0"/>
        <v>0.73333333333333317</v>
      </c>
      <c r="I37" s="892">
        <v>1.3888888888888888E-2</v>
      </c>
      <c r="J37" s="101">
        <f t="shared" si="1"/>
        <v>0.74722222222222201</v>
      </c>
      <c r="K37" s="892">
        <v>5.5555555555555558E-3</v>
      </c>
      <c r="L37" s="101">
        <f t="shared" si="2"/>
        <v>0.75277777777777755</v>
      </c>
      <c r="M37" s="890">
        <v>3.472222222222222E-3</v>
      </c>
      <c r="N37" s="101">
        <f t="shared" si="3"/>
        <v>0.75624999999999976</v>
      </c>
      <c r="O37" s="890">
        <v>5.5555555555555558E-3</v>
      </c>
      <c r="P37" s="220">
        <f t="shared" si="4"/>
        <v>0.76180555555555529</v>
      </c>
      <c r="Q37" s="890">
        <v>4.1666666666666666E-3</v>
      </c>
      <c r="R37" s="101">
        <f t="shared" si="5"/>
        <v>0.76597222222222194</v>
      </c>
      <c r="S37" s="890">
        <v>4.8611111111111112E-3</v>
      </c>
      <c r="T37" s="101">
        <f t="shared" si="6"/>
        <v>0.77083333333333304</v>
      </c>
      <c r="U37" s="104">
        <v>2.7777777777777779E-3</v>
      </c>
      <c r="V37" s="101">
        <f t="shared" si="7"/>
        <v>0.77361111111111081</v>
      </c>
      <c r="W37" s="104">
        <v>2.7777777777777779E-3</v>
      </c>
      <c r="X37" s="101">
        <f t="shared" si="8"/>
        <v>0.77638888888888857</v>
      </c>
      <c r="Y37" s="104">
        <v>2.7777777777777779E-3</v>
      </c>
      <c r="Z37" s="101">
        <f t="shared" si="9"/>
        <v>0.77916666666666634</v>
      </c>
      <c r="AA37" s="104">
        <v>2.7777777777777779E-3</v>
      </c>
      <c r="AB37" s="101">
        <f t="shared" si="10"/>
        <v>0.78194444444444411</v>
      </c>
      <c r="AC37" s="890">
        <v>4.8611111111111112E-3</v>
      </c>
      <c r="AD37" s="101">
        <f t="shared" si="11"/>
        <v>0.7868055555555552</v>
      </c>
      <c r="AE37" s="890">
        <v>4.1666666666666666E-3</v>
      </c>
      <c r="AF37" s="101">
        <f t="shared" si="12"/>
        <v>0.79097222222222185</v>
      </c>
      <c r="AG37" s="890">
        <v>5.5555555555555558E-3</v>
      </c>
      <c r="AH37" s="101">
        <f t="shared" si="13"/>
        <v>0.79652777777777739</v>
      </c>
      <c r="AI37" s="104">
        <v>2.7777777777777779E-3</v>
      </c>
      <c r="AJ37" s="101">
        <f t="shared" si="14"/>
        <v>0.79930555555555516</v>
      </c>
      <c r="AK37" s="890">
        <v>5.5555555555555558E-3</v>
      </c>
      <c r="AL37" s="101">
        <f t="shared" si="15"/>
        <v>0.80486111111111069</v>
      </c>
      <c r="AM37" s="890">
        <v>6.2499999999999995E-3</v>
      </c>
      <c r="AN37" s="101">
        <f t="shared" si="16"/>
        <v>0.81111111111111067</v>
      </c>
      <c r="AO37" s="890">
        <v>0</v>
      </c>
      <c r="AP37" s="101">
        <f t="shared" si="17"/>
        <v>0.81111111111111067</v>
      </c>
      <c r="AQ37" s="893">
        <v>4.1666666666666666E-3</v>
      </c>
      <c r="AR37" s="101">
        <f t="shared" si="18"/>
        <v>0.81527777777777732</v>
      </c>
      <c r="AS37" s="104">
        <v>4.8611111111111112E-3</v>
      </c>
      <c r="AT37" s="101">
        <f t="shared" si="18"/>
        <v>0.82013888888888842</v>
      </c>
      <c r="AU37" s="101">
        <v>0</v>
      </c>
      <c r="AV37" s="101">
        <f t="shared" si="19"/>
        <v>0.82013888888888842</v>
      </c>
      <c r="AW37" s="101">
        <v>0</v>
      </c>
      <c r="AX37" s="101">
        <f t="shared" si="20"/>
        <v>0.82013888888888842</v>
      </c>
      <c r="AY37" s="101">
        <v>0</v>
      </c>
      <c r="AZ37" s="101">
        <f t="shared" si="21"/>
        <v>0.82013888888888842</v>
      </c>
      <c r="BA37" s="101">
        <v>0</v>
      </c>
      <c r="BB37" s="101">
        <f t="shared" si="22"/>
        <v>0.82013888888888842</v>
      </c>
      <c r="BC37" s="101">
        <v>0</v>
      </c>
      <c r="BD37" s="101">
        <f t="shared" si="23"/>
        <v>0.82013888888888842</v>
      </c>
      <c r="BE37" s="101">
        <v>0</v>
      </c>
      <c r="BF37" s="101">
        <f t="shared" si="24"/>
        <v>0.82013888888888842</v>
      </c>
      <c r="BG37" s="101">
        <v>0</v>
      </c>
      <c r="BH37" s="101">
        <f t="shared" si="25"/>
        <v>0.82013888888888842</v>
      </c>
      <c r="BI37" s="101">
        <v>0</v>
      </c>
      <c r="BJ37" s="101">
        <f t="shared" si="26"/>
        <v>0.82013888888888842</v>
      </c>
      <c r="BK37" s="101">
        <v>0</v>
      </c>
      <c r="BL37" s="101">
        <f t="shared" si="27"/>
        <v>0.82013888888888842</v>
      </c>
      <c r="BM37" s="101">
        <v>0</v>
      </c>
      <c r="BN37" s="101">
        <f t="shared" si="28"/>
        <v>0.82013888888888842</v>
      </c>
      <c r="BO37" s="101">
        <v>0</v>
      </c>
      <c r="BP37" s="101">
        <f t="shared" si="29"/>
        <v>0.82013888888888842</v>
      </c>
      <c r="BQ37" s="101">
        <v>0</v>
      </c>
      <c r="BR37" s="101">
        <f t="shared" si="30"/>
        <v>0.82013888888888842</v>
      </c>
      <c r="BS37" s="101">
        <v>0</v>
      </c>
      <c r="BT37" s="101">
        <f t="shared" si="31"/>
        <v>0.82013888888888842</v>
      </c>
      <c r="BU37" s="101">
        <v>0</v>
      </c>
      <c r="BV37" s="101">
        <f t="shared" si="32"/>
        <v>0.82013888888888842</v>
      </c>
      <c r="BW37" s="104">
        <v>4.1666666666666666E-3</v>
      </c>
      <c r="BX37" s="102">
        <f t="shared" si="33"/>
        <v>0.82430555555555507</v>
      </c>
      <c r="BY37" s="101"/>
      <c r="BZ37" s="101"/>
      <c r="CA37" s="101">
        <f t="shared" si="39"/>
        <v>9.5138888888888551E-2</v>
      </c>
      <c r="CB37" s="1">
        <f t="shared" si="34"/>
        <v>17.912408759124151</v>
      </c>
      <c r="CC37" s="103"/>
      <c r="CD37" s="88">
        <f t="shared" si="35"/>
        <v>136.99999999999952</v>
      </c>
      <c r="CE37" s="88">
        <f t="shared" si="36"/>
        <v>40.9</v>
      </c>
      <c r="CG37" s="33">
        <f t="shared" si="40"/>
        <v>9.5138888888888551E-2</v>
      </c>
      <c r="CH37" s="34">
        <f t="shared" si="37"/>
        <v>136.99999999999952</v>
      </c>
      <c r="CI37" s="35">
        <f t="shared" si="41"/>
        <v>2.2833333333333252</v>
      </c>
      <c r="CJ37" s="108"/>
    </row>
    <row r="38" spans="1:88" x14ac:dyDescent="0.2">
      <c r="A38" s="1242"/>
      <c r="B38" s="308">
        <v>15</v>
      </c>
      <c r="C38" s="220">
        <v>4.1666666666666664E-2</v>
      </c>
      <c r="D38" s="102">
        <f t="shared" si="38"/>
        <v>0.77083333333333315</v>
      </c>
      <c r="E38" s="104">
        <v>0</v>
      </c>
      <c r="F38" s="108"/>
      <c r="G38" s="104">
        <v>4.1666666666666666E-3</v>
      </c>
      <c r="H38" s="13">
        <f t="shared" si="0"/>
        <v>0.7749999999999998</v>
      </c>
      <c r="I38" s="892">
        <v>1.3888888888888888E-2</v>
      </c>
      <c r="J38" s="101">
        <f t="shared" si="1"/>
        <v>0.78888888888888864</v>
      </c>
      <c r="K38" s="892">
        <v>5.5555555555555558E-3</v>
      </c>
      <c r="L38" s="101">
        <f t="shared" si="2"/>
        <v>0.79444444444444418</v>
      </c>
      <c r="M38" s="890">
        <v>3.472222222222222E-3</v>
      </c>
      <c r="N38" s="101">
        <f t="shared" si="3"/>
        <v>0.79791666666666639</v>
      </c>
      <c r="O38" s="890">
        <v>5.5555555555555558E-3</v>
      </c>
      <c r="P38" s="220">
        <f t="shared" si="4"/>
        <v>0.80347222222222192</v>
      </c>
      <c r="Q38" s="890">
        <v>4.1666666666666666E-3</v>
      </c>
      <c r="R38" s="101">
        <f t="shared" si="5"/>
        <v>0.80763888888888857</v>
      </c>
      <c r="S38" s="890">
        <v>4.8611111111111112E-3</v>
      </c>
      <c r="T38" s="101">
        <f t="shared" si="6"/>
        <v>0.81249999999999967</v>
      </c>
      <c r="U38" s="104">
        <v>2.7777777777777779E-3</v>
      </c>
      <c r="V38" s="101">
        <f t="shared" si="7"/>
        <v>0.81527777777777743</v>
      </c>
      <c r="W38" s="104">
        <v>2.7777777777777779E-3</v>
      </c>
      <c r="X38" s="101">
        <f t="shared" si="8"/>
        <v>0.8180555555555552</v>
      </c>
      <c r="Y38" s="104">
        <v>2.7777777777777779E-3</v>
      </c>
      <c r="Z38" s="101">
        <f t="shared" si="9"/>
        <v>0.82083333333333297</v>
      </c>
      <c r="AA38" s="104">
        <v>2.7777777777777779E-3</v>
      </c>
      <c r="AB38" s="101">
        <f t="shared" si="10"/>
        <v>0.82361111111111074</v>
      </c>
      <c r="AC38" s="890">
        <v>4.8611111111111112E-3</v>
      </c>
      <c r="AD38" s="101">
        <f t="shared" si="11"/>
        <v>0.82847222222222183</v>
      </c>
      <c r="AE38" s="890">
        <v>4.1666666666666666E-3</v>
      </c>
      <c r="AF38" s="101">
        <f t="shared" si="12"/>
        <v>0.83263888888888848</v>
      </c>
      <c r="AG38" s="890">
        <v>5.5555555555555558E-3</v>
      </c>
      <c r="AH38" s="101">
        <f t="shared" si="13"/>
        <v>0.83819444444444402</v>
      </c>
      <c r="AI38" s="104">
        <v>2.7777777777777779E-3</v>
      </c>
      <c r="AJ38" s="101">
        <f t="shared" si="14"/>
        <v>0.84097222222222179</v>
      </c>
      <c r="AK38" s="890">
        <v>5.5555555555555558E-3</v>
      </c>
      <c r="AL38" s="101">
        <f t="shared" si="15"/>
        <v>0.84652777777777732</v>
      </c>
      <c r="AM38" s="890">
        <v>6.2499999999999995E-3</v>
      </c>
      <c r="AN38" s="101">
        <f t="shared" si="16"/>
        <v>0.8527777777777773</v>
      </c>
      <c r="AO38" s="890">
        <v>0</v>
      </c>
      <c r="AP38" s="101">
        <f t="shared" si="17"/>
        <v>0.8527777777777773</v>
      </c>
      <c r="AQ38" s="893">
        <v>4.1666666666666666E-3</v>
      </c>
      <c r="AR38" s="101">
        <f t="shared" si="18"/>
        <v>0.85694444444444395</v>
      </c>
      <c r="AS38" s="104">
        <v>4.8611111111111112E-3</v>
      </c>
      <c r="AT38" s="101">
        <f t="shared" si="18"/>
        <v>0.86180555555555505</v>
      </c>
      <c r="AU38" s="101">
        <v>0</v>
      </c>
      <c r="AV38" s="101">
        <f t="shared" si="19"/>
        <v>0.86180555555555505</v>
      </c>
      <c r="AW38" s="101">
        <v>0</v>
      </c>
      <c r="AX38" s="101">
        <f t="shared" si="20"/>
        <v>0.86180555555555505</v>
      </c>
      <c r="AY38" s="101">
        <v>0</v>
      </c>
      <c r="AZ38" s="101">
        <f t="shared" si="21"/>
        <v>0.86180555555555505</v>
      </c>
      <c r="BA38" s="101">
        <v>0</v>
      </c>
      <c r="BB38" s="101">
        <f t="shared" si="22"/>
        <v>0.86180555555555505</v>
      </c>
      <c r="BC38" s="101">
        <v>0</v>
      </c>
      <c r="BD38" s="101">
        <f t="shared" si="23"/>
        <v>0.86180555555555505</v>
      </c>
      <c r="BE38" s="101">
        <v>0</v>
      </c>
      <c r="BF38" s="101">
        <f t="shared" si="24"/>
        <v>0.86180555555555505</v>
      </c>
      <c r="BG38" s="101">
        <v>0</v>
      </c>
      <c r="BH38" s="101">
        <f t="shared" si="25"/>
        <v>0.86180555555555505</v>
      </c>
      <c r="BI38" s="101">
        <v>0</v>
      </c>
      <c r="BJ38" s="101">
        <f t="shared" si="26"/>
        <v>0.86180555555555505</v>
      </c>
      <c r="BK38" s="101">
        <v>0</v>
      </c>
      <c r="BL38" s="101">
        <f t="shared" si="27"/>
        <v>0.86180555555555505</v>
      </c>
      <c r="BM38" s="101">
        <v>0</v>
      </c>
      <c r="BN38" s="101">
        <f t="shared" si="28"/>
        <v>0.86180555555555505</v>
      </c>
      <c r="BO38" s="101">
        <v>0</v>
      </c>
      <c r="BP38" s="101">
        <f t="shared" si="29"/>
        <v>0.86180555555555505</v>
      </c>
      <c r="BQ38" s="101">
        <v>0</v>
      </c>
      <c r="BR38" s="101">
        <f t="shared" si="30"/>
        <v>0.86180555555555505</v>
      </c>
      <c r="BS38" s="101">
        <v>0</v>
      </c>
      <c r="BT38" s="101">
        <f t="shared" si="31"/>
        <v>0.86180555555555505</v>
      </c>
      <c r="BU38" s="101">
        <v>0</v>
      </c>
      <c r="BV38" s="101">
        <f t="shared" si="32"/>
        <v>0.86180555555555505</v>
      </c>
      <c r="BW38" s="104">
        <v>4.1666666666666666E-3</v>
      </c>
      <c r="BX38" s="102">
        <f t="shared" si="33"/>
        <v>0.8659722222222217</v>
      </c>
      <c r="BY38" s="101"/>
      <c r="BZ38" s="101"/>
      <c r="CA38" s="101">
        <f t="shared" si="39"/>
        <v>9.5138888888888551E-2</v>
      </c>
      <c r="CB38" s="1">
        <f t="shared" si="34"/>
        <v>17.912408759124151</v>
      </c>
      <c r="CC38" s="103"/>
      <c r="CD38" s="88">
        <f t="shared" si="35"/>
        <v>136.99999999999952</v>
      </c>
      <c r="CE38" s="88">
        <f t="shared" si="36"/>
        <v>40.9</v>
      </c>
      <c r="CG38" s="33">
        <f t="shared" si="40"/>
        <v>9.5138888888888551E-2</v>
      </c>
      <c r="CH38" s="34">
        <f t="shared" si="37"/>
        <v>136.99999999999952</v>
      </c>
      <c r="CI38" s="35">
        <f t="shared" si="41"/>
        <v>2.2833333333333252</v>
      </c>
      <c r="CJ38" s="108"/>
    </row>
    <row r="39" spans="1:88" x14ac:dyDescent="0.2">
      <c r="A39" s="1242"/>
      <c r="B39" s="308">
        <v>16</v>
      </c>
      <c r="C39" s="220">
        <v>4.1666666666666664E-2</v>
      </c>
      <c r="D39" s="102">
        <f t="shared" si="38"/>
        <v>0.81249999999999978</v>
      </c>
      <c r="E39" s="104">
        <v>0</v>
      </c>
      <c r="F39" s="108"/>
      <c r="G39" s="104">
        <v>4.1666666666666666E-3</v>
      </c>
      <c r="H39" s="13">
        <f t="shared" si="0"/>
        <v>0.81666666666666643</v>
      </c>
      <c r="I39" s="892">
        <v>1.3888888888888888E-2</v>
      </c>
      <c r="J39" s="101">
        <f t="shared" si="1"/>
        <v>0.83055555555555527</v>
      </c>
      <c r="K39" s="892">
        <v>5.5555555555555558E-3</v>
      </c>
      <c r="L39" s="101">
        <f t="shared" si="2"/>
        <v>0.83611111111111081</v>
      </c>
      <c r="M39" s="890">
        <v>3.472222222222222E-3</v>
      </c>
      <c r="N39" s="101">
        <f t="shared" si="3"/>
        <v>0.83958333333333302</v>
      </c>
      <c r="O39" s="890">
        <v>5.5555555555555558E-3</v>
      </c>
      <c r="P39" s="220">
        <f t="shared" si="4"/>
        <v>0.84513888888888855</v>
      </c>
      <c r="Q39" s="890">
        <v>4.1666666666666666E-3</v>
      </c>
      <c r="R39" s="101">
        <f t="shared" si="5"/>
        <v>0.8493055555555552</v>
      </c>
      <c r="S39" s="890">
        <v>4.8611111111111112E-3</v>
      </c>
      <c r="T39" s="101">
        <f t="shared" si="6"/>
        <v>0.8541666666666663</v>
      </c>
      <c r="U39" s="104">
        <v>2.7777777777777779E-3</v>
      </c>
      <c r="V39" s="101">
        <f t="shared" si="7"/>
        <v>0.85694444444444406</v>
      </c>
      <c r="W39" s="104">
        <v>2.7777777777777779E-3</v>
      </c>
      <c r="X39" s="101">
        <f t="shared" si="8"/>
        <v>0.85972222222222183</v>
      </c>
      <c r="Y39" s="104">
        <v>2.7777777777777779E-3</v>
      </c>
      <c r="Z39" s="101">
        <f t="shared" si="9"/>
        <v>0.8624999999999996</v>
      </c>
      <c r="AA39" s="104">
        <v>2.7777777777777779E-3</v>
      </c>
      <c r="AB39" s="101">
        <f t="shared" si="10"/>
        <v>0.86527777777777737</v>
      </c>
      <c r="AC39" s="890">
        <v>4.8611111111111112E-3</v>
      </c>
      <c r="AD39" s="101">
        <f t="shared" si="11"/>
        <v>0.87013888888888846</v>
      </c>
      <c r="AE39" s="890">
        <v>4.1666666666666666E-3</v>
      </c>
      <c r="AF39" s="101">
        <f t="shared" si="12"/>
        <v>0.87430555555555511</v>
      </c>
      <c r="AG39" s="890">
        <v>5.5555555555555558E-3</v>
      </c>
      <c r="AH39" s="101">
        <f t="shared" si="13"/>
        <v>0.87986111111111065</v>
      </c>
      <c r="AI39" s="104">
        <v>2.7777777777777779E-3</v>
      </c>
      <c r="AJ39" s="101">
        <f t="shared" si="14"/>
        <v>0.88263888888888842</v>
      </c>
      <c r="AK39" s="890">
        <v>5.5555555555555558E-3</v>
      </c>
      <c r="AL39" s="101">
        <f t="shared" si="15"/>
        <v>0.88819444444444395</v>
      </c>
      <c r="AM39" s="890">
        <v>6.2499999999999995E-3</v>
      </c>
      <c r="AN39" s="101">
        <f t="shared" si="16"/>
        <v>0.89444444444444393</v>
      </c>
      <c r="AO39" s="890">
        <v>0</v>
      </c>
      <c r="AP39" s="101">
        <f t="shared" si="17"/>
        <v>0.89444444444444393</v>
      </c>
      <c r="AQ39" s="893">
        <v>4.1666666666666666E-3</v>
      </c>
      <c r="AR39" s="101">
        <f t="shared" si="18"/>
        <v>0.89861111111111058</v>
      </c>
      <c r="AS39" s="104">
        <v>4.8611111111111112E-3</v>
      </c>
      <c r="AT39" s="101">
        <f t="shared" si="18"/>
        <v>0.90347222222222168</v>
      </c>
      <c r="AU39" s="101">
        <v>0</v>
      </c>
      <c r="AV39" s="101">
        <f t="shared" si="19"/>
        <v>0.90347222222222168</v>
      </c>
      <c r="AW39" s="101">
        <v>0</v>
      </c>
      <c r="AX39" s="101">
        <f t="shared" si="20"/>
        <v>0.90347222222222168</v>
      </c>
      <c r="AY39" s="101">
        <v>0</v>
      </c>
      <c r="AZ39" s="101">
        <f t="shared" si="21"/>
        <v>0.90347222222222168</v>
      </c>
      <c r="BA39" s="101">
        <v>0</v>
      </c>
      <c r="BB39" s="101">
        <f t="shared" si="22"/>
        <v>0.90347222222222168</v>
      </c>
      <c r="BC39" s="101">
        <v>0</v>
      </c>
      <c r="BD39" s="101">
        <f t="shared" si="23"/>
        <v>0.90347222222222168</v>
      </c>
      <c r="BE39" s="101">
        <v>0</v>
      </c>
      <c r="BF39" s="101">
        <f t="shared" si="24"/>
        <v>0.90347222222222168</v>
      </c>
      <c r="BG39" s="101">
        <v>0</v>
      </c>
      <c r="BH39" s="101">
        <f t="shared" si="25"/>
        <v>0.90347222222222168</v>
      </c>
      <c r="BI39" s="101">
        <v>0</v>
      </c>
      <c r="BJ39" s="101">
        <f t="shared" si="26"/>
        <v>0.90347222222222168</v>
      </c>
      <c r="BK39" s="101">
        <v>0</v>
      </c>
      <c r="BL39" s="101">
        <f t="shared" si="27"/>
        <v>0.90347222222222168</v>
      </c>
      <c r="BM39" s="101">
        <v>0</v>
      </c>
      <c r="BN39" s="101">
        <f t="shared" si="28"/>
        <v>0.90347222222222168</v>
      </c>
      <c r="BO39" s="101">
        <v>0</v>
      </c>
      <c r="BP39" s="101">
        <f t="shared" si="29"/>
        <v>0.90347222222222168</v>
      </c>
      <c r="BQ39" s="101">
        <v>0</v>
      </c>
      <c r="BR39" s="101">
        <f t="shared" si="30"/>
        <v>0.90347222222222168</v>
      </c>
      <c r="BS39" s="101">
        <v>0</v>
      </c>
      <c r="BT39" s="101">
        <f t="shared" si="31"/>
        <v>0.90347222222222168</v>
      </c>
      <c r="BU39" s="101">
        <v>0</v>
      </c>
      <c r="BV39" s="101">
        <f t="shared" si="32"/>
        <v>0.90347222222222168</v>
      </c>
      <c r="BW39" s="104">
        <v>4.1666666666666666E-3</v>
      </c>
      <c r="BX39" s="102">
        <f t="shared" si="33"/>
        <v>0.90763888888888833</v>
      </c>
      <c r="BY39" s="101"/>
      <c r="BZ39" s="101"/>
      <c r="CA39" s="101">
        <f t="shared" si="39"/>
        <v>9.5138888888888551E-2</v>
      </c>
      <c r="CB39" s="1">
        <f t="shared" si="34"/>
        <v>17.912408759124151</v>
      </c>
      <c r="CC39" s="103"/>
      <c r="CD39" s="88">
        <f t="shared" si="35"/>
        <v>136.99999999999952</v>
      </c>
      <c r="CE39" s="88">
        <f t="shared" si="36"/>
        <v>40.9</v>
      </c>
      <c r="CG39" s="33">
        <f t="shared" si="40"/>
        <v>9.5138888888888551E-2</v>
      </c>
      <c r="CH39" s="34">
        <f t="shared" si="37"/>
        <v>136.99999999999952</v>
      </c>
      <c r="CI39" s="35">
        <f t="shared" si="41"/>
        <v>2.2833333333333252</v>
      </c>
      <c r="CJ39" s="108"/>
    </row>
    <row r="40" spans="1:88" ht="13.5" thickBot="1" x14ac:dyDescent="0.25">
      <c r="A40" s="1242"/>
      <c r="B40" s="309">
        <v>17</v>
      </c>
      <c r="C40" s="344">
        <v>4.1666666666666664E-2</v>
      </c>
      <c r="D40" s="107">
        <f t="shared" si="38"/>
        <v>0.85416666666666641</v>
      </c>
      <c r="E40" s="116">
        <v>0</v>
      </c>
      <c r="F40" s="947"/>
      <c r="G40" s="116">
        <v>4.1666666666666666E-3</v>
      </c>
      <c r="H40" s="13">
        <f t="shared" si="0"/>
        <v>0.85833333333333306</v>
      </c>
      <c r="I40" s="892">
        <v>1.3888888888888888E-2</v>
      </c>
      <c r="J40" s="101">
        <f t="shared" si="1"/>
        <v>0.8722222222222219</v>
      </c>
      <c r="K40" s="892">
        <v>5.5555555555555558E-3</v>
      </c>
      <c r="L40" s="101">
        <f t="shared" si="2"/>
        <v>0.87777777777777743</v>
      </c>
      <c r="M40" s="890">
        <v>3.472222222222222E-3</v>
      </c>
      <c r="N40" s="101">
        <f t="shared" si="3"/>
        <v>0.88124999999999964</v>
      </c>
      <c r="O40" s="890">
        <v>5.5555555555555558E-3</v>
      </c>
      <c r="P40" s="220">
        <f t="shared" si="4"/>
        <v>0.88680555555555518</v>
      </c>
      <c r="Q40" s="890">
        <v>4.1666666666666666E-3</v>
      </c>
      <c r="R40" s="101">
        <f t="shared" si="5"/>
        <v>0.89097222222222183</v>
      </c>
      <c r="S40" s="890">
        <v>4.8611111111111112E-3</v>
      </c>
      <c r="T40" s="101">
        <f t="shared" si="6"/>
        <v>0.89583333333333293</v>
      </c>
      <c r="U40" s="104">
        <v>2.7777777777777779E-3</v>
      </c>
      <c r="V40" s="101">
        <f t="shared" si="7"/>
        <v>0.89861111111111069</v>
      </c>
      <c r="W40" s="104">
        <v>2.7777777777777779E-3</v>
      </c>
      <c r="X40" s="101">
        <f t="shared" si="8"/>
        <v>0.90138888888888846</v>
      </c>
      <c r="Y40" s="104">
        <v>2.7777777777777779E-3</v>
      </c>
      <c r="Z40" s="101">
        <f t="shared" si="9"/>
        <v>0.90416666666666623</v>
      </c>
      <c r="AA40" s="104">
        <v>2.7777777777777779E-3</v>
      </c>
      <c r="AB40" s="101">
        <f t="shared" si="10"/>
        <v>0.906944444444444</v>
      </c>
      <c r="AC40" s="890">
        <v>4.8611111111111112E-3</v>
      </c>
      <c r="AD40" s="101">
        <f t="shared" si="11"/>
        <v>0.91180555555555509</v>
      </c>
      <c r="AE40" s="890">
        <v>4.1666666666666666E-3</v>
      </c>
      <c r="AF40" s="101">
        <f t="shared" si="12"/>
        <v>0.91597222222222174</v>
      </c>
      <c r="AG40" s="890">
        <v>5.5555555555555558E-3</v>
      </c>
      <c r="AH40" s="101">
        <f t="shared" si="13"/>
        <v>0.92152777777777728</v>
      </c>
      <c r="AI40" s="104">
        <v>2.7777777777777779E-3</v>
      </c>
      <c r="AJ40" s="101">
        <f t="shared" si="14"/>
        <v>0.92430555555555505</v>
      </c>
      <c r="AK40" s="890">
        <v>5.5555555555555558E-3</v>
      </c>
      <c r="AL40" s="101">
        <f t="shared" si="15"/>
        <v>0.92986111111111058</v>
      </c>
      <c r="AM40" s="890">
        <v>6.2499999999999995E-3</v>
      </c>
      <c r="AN40" s="101">
        <f t="shared" si="16"/>
        <v>0.93611111111111056</v>
      </c>
      <c r="AO40" s="890">
        <v>0</v>
      </c>
      <c r="AP40" s="101">
        <f t="shared" si="17"/>
        <v>0.93611111111111056</v>
      </c>
      <c r="AQ40" s="893">
        <v>4.1666666666666666E-3</v>
      </c>
      <c r="AR40" s="101">
        <f t="shared" si="18"/>
        <v>0.94027777777777721</v>
      </c>
      <c r="AS40" s="104">
        <v>4.8611111111111112E-3</v>
      </c>
      <c r="AT40" s="101">
        <f t="shared" si="18"/>
        <v>0.94513888888888831</v>
      </c>
      <c r="AU40" s="101">
        <v>0</v>
      </c>
      <c r="AV40" s="101">
        <f t="shared" si="19"/>
        <v>0.94513888888888831</v>
      </c>
      <c r="AW40" s="101">
        <v>0</v>
      </c>
      <c r="AX40" s="101">
        <f t="shared" si="20"/>
        <v>0.94513888888888831</v>
      </c>
      <c r="AY40" s="101">
        <v>0</v>
      </c>
      <c r="AZ40" s="101">
        <f t="shared" si="21"/>
        <v>0.94513888888888831</v>
      </c>
      <c r="BA40" s="101">
        <v>0</v>
      </c>
      <c r="BB40" s="101">
        <f t="shared" si="22"/>
        <v>0.94513888888888831</v>
      </c>
      <c r="BC40" s="101">
        <v>0</v>
      </c>
      <c r="BD40" s="101">
        <f t="shared" si="23"/>
        <v>0.94513888888888831</v>
      </c>
      <c r="BE40" s="101">
        <v>0</v>
      </c>
      <c r="BF40" s="101">
        <f t="shared" si="24"/>
        <v>0.94513888888888831</v>
      </c>
      <c r="BG40" s="101">
        <v>0</v>
      </c>
      <c r="BH40" s="101">
        <f t="shared" si="25"/>
        <v>0.94513888888888831</v>
      </c>
      <c r="BI40" s="101">
        <v>0</v>
      </c>
      <c r="BJ40" s="101">
        <f t="shared" si="26"/>
        <v>0.94513888888888831</v>
      </c>
      <c r="BK40" s="101">
        <v>0</v>
      </c>
      <c r="BL40" s="101">
        <f t="shared" si="27"/>
        <v>0.94513888888888831</v>
      </c>
      <c r="BM40" s="101">
        <v>0</v>
      </c>
      <c r="BN40" s="101">
        <f t="shared" si="28"/>
        <v>0.94513888888888831</v>
      </c>
      <c r="BO40" s="101">
        <v>0</v>
      </c>
      <c r="BP40" s="101">
        <f t="shared" si="29"/>
        <v>0.94513888888888831</v>
      </c>
      <c r="BQ40" s="101">
        <v>0</v>
      </c>
      <c r="BR40" s="101">
        <f t="shared" si="30"/>
        <v>0.94513888888888831</v>
      </c>
      <c r="BS40" s="101">
        <v>0</v>
      </c>
      <c r="BT40" s="101">
        <f t="shared" si="31"/>
        <v>0.94513888888888831</v>
      </c>
      <c r="BU40" s="101">
        <v>0</v>
      </c>
      <c r="BV40" s="101">
        <f t="shared" si="32"/>
        <v>0.94513888888888831</v>
      </c>
      <c r="BW40" s="104">
        <v>4.1666666666666666E-3</v>
      </c>
      <c r="BX40" s="102">
        <f t="shared" si="33"/>
        <v>0.94930555555555496</v>
      </c>
      <c r="BY40" s="105"/>
      <c r="BZ40" s="105"/>
      <c r="CA40" s="105">
        <f t="shared" si="39"/>
        <v>9.5138888888888551E-2</v>
      </c>
      <c r="CB40" s="334">
        <f t="shared" si="34"/>
        <v>17.912408759124151</v>
      </c>
      <c r="CC40" s="159"/>
      <c r="CD40" s="88">
        <f t="shared" si="35"/>
        <v>136.99999999999952</v>
      </c>
      <c r="CE40" s="88">
        <f t="shared" si="36"/>
        <v>40.9</v>
      </c>
      <c r="CG40" s="33">
        <f t="shared" si="40"/>
        <v>9.5138888888888551E-2</v>
      </c>
      <c r="CH40" s="34">
        <f t="shared" si="37"/>
        <v>136.99999999999952</v>
      </c>
      <c r="CI40" s="35">
        <f t="shared" si="41"/>
        <v>2.2833333333333252</v>
      </c>
      <c r="CJ40" s="108"/>
    </row>
    <row r="41" spans="1:88" x14ac:dyDescent="0.2">
      <c r="A41" s="1242"/>
      <c r="B41" s="7">
        <v>18</v>
      </c>
      <c r="C41" s="102">
        <v>4.1666666666666664E-2</v>
      </c>
      <c r="D41" s="102">
        <f t="shared" si="38"/>
        <v>0.89583333333333304</v>
      </c>
      <c r="E41" s="104">
        <v>0</v>
      </c>
      <c r="F41" s="108"/>
      <c r="G41" s="104">
        <v>4.1666666666666666E-3</v>
      </c>
      <c r="H41" s="13">
        <f t="shared" si="0"/>
        <v>0.89999999999999969</v>
      </c>
      <c r="I41" s="892">
        <v>1.3888888888888888E-2</v>
      </c>
      <c r="J41" s="101">
        <f t="shared" si="1"/>
        <v>0.91388888888888853</v>
      </c>
      <c r="K41" s="892">
        <v>5.5555555555555558E-3</v>
      </c>
      <c r="L41" s="101">
        <f t="shared" si="2"/>
        <v>0.91944444444444406</v>
      </c>
      <c r="M41" s="890">
        <v>3.472222222222222E-3</v>
      </c>
      <c r="N41" s="101">
        <f t="shared" si="3"/>
        <v>0.92291666666666627</v>
      </c>
      <c r="O41" s="890">
        <v>5.5555555555555558E-3</v>
      </c>
      <c r="P41" s="220">
        <f t="shared" si="4"/>
        <v>0.92847222222222181</v>
      </c>
      <c r="Q41" s="890">
        <v>4.1666666666666666E-3</v>
      </c>
      <c r="R41" s="101">
        <f t="shared" si="5"/>
        <v>0.93263888888888846</v>
      </c>
      <c r="S41" s="890">
        <v>4.8611111111111112E-3</v>
      </c>
      <c r="T41" s="101">
        <f t="shared" si="6"/>
        <v>0.93749999999999956</v>
      </c>
      <c r="U41" s="104">
        <v>2.7777777777777779E-3</v>
      </c>
      <c r="V41" s="101">
        <f t="shared" si="7"/>
        <v>0.94027777777777732</v>
      </c>
      <c r="W41" s="104">
        <v>2.7777777777777779E-3</v>
      </c>
      <c r="X41" s="101">
        <f t="shared" si="8"/>
        <v>0.94305555555555509</v>
      </c>
      <c r="Y41" s="104">
        <v>2.7777777777777779E-3</v>
      </c>
      <c r="Z41" s="101">
        <f t="shared" si="9"/>
        <v>0.94583333333333286</v>
      </c>
      <c r="AA41" s="104">
        <v>2.7777777777777779E-3</v>
      </c>
      <c r="AB41" s="101">
        <f t="shared" si="10"/>
        <v>0.94861111111111063</v>
      </c>
      <c r="AC41" s="890">
        <v>4.8611111111111112E-3</v>
      </c>
      <c r="AD41" s="101">
        <f t="shared" si="11"/>
        <v>0.95347222222222172</v>
      </c>
      <c r="AE41" s="890">
        <v>4.1666666666666666E-3</v>
      </c>
      <c r="AF41" s="101">
        <f t="shared" si="12"/>
        <v>0.95763888888888837</v>
      </c>
      <c r="AG41" s="890">
        <v>5.5555555555555558E-3</v>
      </c>
      <c r="AH41" s="101">
        <f t="shared" si="13"/>
        <v>0.96319444444444391</v>
      </c>
      <c r="AI41" s="104">
        <v>2.7777777777777779E-3</v>
      </c>
      <c r="AJ41" s="101">
        <f t="shared" si="14"/>
        <v>0.96597222222222168</v>
      </c>
      <c r="AK41" s="890">
        <v>5.5555555555555558E-3</v>
      </c>
      <c r="AL41" s="101">
        <f t="shared" si="15"/>
        <v>0.97152777777777721</v>
      </c>
      <c r="AM41" s="890">
        <v>6.2499999999999995E-3</v>
      </c>
      <c r="AN41" s="101">
        <f t="shared" si="16"/>
        <v>0.97777777777777719</v>
      </c>
      <c r="AO41" s="890">
        <v>0</v>
      </c>
      <c r="AP41" s="101">
        <f t="shared" si="17"/>
        <v>0.97777777777777719</v>
      </c>
      <c r="AQ41" s="893">
        <v>4.1666666666666666E-3</v>
      </c>
      <c r="AR41" s="101">
        <f t="shared" si="18"/>
        <v>0.98194444444444384</v>
      </c>
      <c r="AS41" s="104">
        <v>4.8611111111111112E-3</v>
      </c>
      <c r="AT41" s="101">
        <f t="shared" si="18"/>
        <v>0.98680555555555494</v>
      </c>
      <c r="AU41" s="101">
        <v>0</v>
      </c>
      <c r="AV41" s="101">
        <f t="shared" si="19"/>
        <v>0.98680555555555494</v>
      </c>
      <c r="AW41" s="101">
        <v>0</v>
      </c>
      <c r="AX41" s="101">
        <f t="shared" si="20"/>
        <v>0.98680555555555494</v>
      </c>
      <c r="AY41" s="101">
        <v>0</v>
      </c>
      <c r="AZ41" s="101">
        <f t="shared" si="21"/>
        <v>0.98680555555555494</v>
      </c>
      <c r="BA41" s="101">
        <v>0</v>
      </c>
      <c r="BB41" s="101">
        <f t="shared" si="22"/>
        <v>0.98680555555555494</v>
      </c>
      <c r="BC41" s="101">
        <v>0</v>
      </c>
      <c r="BD41" s="101">
        <f t="shared" si="23"/>
        <v>0.98680555555555494</v>
      </c>
      <c r="BE41" s="101">
        <v>0</v>
      </c>
      <c r="BF41" s="101">
        <f t="shared" si="24"/>
        <v>0.98680555555555494</v>
      </c>
      <c r="BG41" s="101">
        <v>0</v>
      </c>
      <c r="BH41" s="101">
        <f t="shared" si="25"/>
        <v>0.98680555555555494</v>
      </c>
      <c r="BI41" s="101">
        <v>0</v>
      </c>
      <c r="BJ41" s="101">
        <f t="shared" si="26"/>
        <v>0.98680555555555494</v>
      </c>
      <c r="BK41" s="101">
        <v>0</v>
      </c>
      <c r="BL41" s="101">
        <f t="shared" si="27"/>
        <v>0.98680555555555494</v>
      </c>
      <c r="BM41" s="101">
        <v>0</v>
      </c>
      <c r="BN41" s="101">
        <f t="shared" si="28"/>
        <v>0.98680555555555494</v>
      </c>
      <c r="BO41" s="101">
        <v>0</v>
      </c>
      <c r="BP41" s="101">
        <f t="shared" si="29"/>
        <v>0.98680555555555494</v>
      </c>
      <c r="BQ41" s="101">
        <v>0</v>
      </c>
      <c r="BR41" s="101">
        <f t="shared" si="30"/>
        <v>0.98680555555555494</v>
      </c>
      <c r="BS41" s="101">
        <v>0</v>
      </c>
      <c r="BT41" s="101">
        <f t="shared" si="31"/>
        <v>0.98680555555555494</v>
      </c>
      <c r="BU41" s="101">
        <v>0</v>
      </c>
      <c r="BV41" s="101">
        <f t="shared" si="32"/>
        <v>0.98680555555555494</v>
      </c>
      <c r="BW41" s="104">
        <v>4.1666666666666666E-3</v>
      </c>
      <c r="BX41" s="102">
        <f t="shared" si="33"/>
        <v>0.99097222222222159</v>
      </c>
      <c r="BY41" s="104"/>
      <c r="BZ41" s="104"/>
      <c r="CA41" s="104">
        <f t="shared" si="39"/>
        <v>9.5138888888888551E-2</v>
      </c>
      <c r="CB41" s="1">
        <f t="shared" si="34"/>
        <v>17.912408759124151</v>
      </c>
      <c r="CC41" s="153"/>
      <c r="CD41" s="88">
        <f t="shared" si="35"/>
        <v>136.99999999999952</v>
      </c>
      <c r="CE41" s="88">
        <f t="shared" si="36"/>
        <v>40.9</v>
      </c>
      <c r="CG41" s="33">
        <f t="shared" si="40"/>
        <v>9.5138888888888551E-2</v>
      </c>
      <c r="CH41" s="34">
        <f t="shared" si="37"/>
        <v>136.99999999999952</v>
      </c>
      <c r="CI41" s="35">
        <f t="shared" si="41"/>
        <v>2.2833333333333252</v>
      </c>
      <c r="CJ41" s="108"/>
    </row>
    <row r="42" spans="1:88" x14ac:dyDescent="0.2">
      <c r="A42" s="1242"/>
      <c r="B42" s="308">
        <v>19</v>
      </c>
      <c r="C42" s="220">
        <v>4.1666666666666664E-2</v>
      </c>
      <c r="D42" s="102">
        <f t="shared" si="38"/>
        <v>0.93749999999999967</v>
      </c>
      <c r="E42" s="104">
        <v>0</v>
      </c>
      <c r="F42" s="108"/>
      <c r="G42" s="104">
        <v>4.1666666666666666E-3</v>
      </c>
      <c r="H42" s="13">
        <f t="shared" si="0"/>
        <v>0.94166666666666632</v>
      </c>
      <c r="I42" s="892">
        <v>1.3888888888888888E-2</v>
      </c>
      <c r="J42" s="101">
        <f t="shared" si="1"/>
        <v>0.95555555555555516</v>
      </c>
      <c r="K42" s="892">
        <v>5.5555555555555558E-3</v>
      </c>
      <c r="L42" s="101">
        <f t="shared" si="2"/>
        <v>0.96111111111111069</v>
      </c>
      <c r="M42" s="890">
        <v>3.472222222222222E-3</v>
      </c>
      <c r="N42" s="101">
        <f t="shared" si="3"/>
        <v>0.9645833333333329</v>
      </c>
      <c r="O42" s="890">
        <v>5.5555555555555558E-3</v>
      </c>
      <c r="P42" s="220">
        <f t="shared" si="4"/>
        <v>0.97013888888888844</v>
      </c>
      <c r="Q42" s="890">
        <v>4.1666666666666666E-3</v>
      </c>
      <c r="R42" s="101">
        <f t="shared" si="5"/>
        <v>0.97430555555555509</v>
      </c>
      <c r="S42" s="890">
        <v>4.8611111111111112E-3</v>
      </c>
      <c r="T42" s="101">
        <f t="shared" si="6"/>
        <v>0.97916666666666619</v>
      </c>
      <c r="U42" s="104">
        <v>2.7777777777777779E-3</v>
      </c>
      <c r="V42" s="101">
        <f t="shared" si="7"/>
        <v>0.98194444444444395</v>
      </c>
      <c r="W42" s="104">
        <v>2.7777777777777779E-3</v>
      </c>
      <c r="X42" s="101">
        <f t="shared" si="8"/>
        <v>0.98472222222222172</v>
      </c>
      <c r="Y42" s="104">
        <v>2.7777777777777779E-3</v>
      </c>
      <c r="Z42" s="101">
        <f t="shared" si="9"/>
        <v>0.98749999999999949</v>
      </c>
      <c r="AA42" s="104">
        <v>2.7777777777777779E-3</v>
      </c>
      <c r="AB42" s="101">
        <f t="shared" si="10"/>
        <v>0.99027777777777726</v>
      </c>
      <c r="AC42" s="890">
        <v>4.8611111111111112E-3</v>
      </c>
      <c r="AD42" s="101">
        <f t="shared" si="11"/>
        <v>0.99513888888888835</v>
      </c>
      <c r="AE42" s="890">
        <v>4.1666666666666666E-3</v>
      </c>
      <c r="AF42" s="101">
        <f t="shared" si="12"/>
        <v>0.999305555555555</v>
      </c>
      <c r="AG42" s="890">
        <v>5.5555555555555558E-3</v>
      </c>
      <c r="AH42" s="101">
        <f t="shared" si="13"/>
        <v>1.0048611111111105</v>
      </c>
      <c r="AI42" s="104">
        <v>2.7777777777777779E-3</v>
      </c>
      <c r="AJ42" s="101">
        <f t="shared" si="14"/>
        <v>1.0076388888888883</v>
      </c>
      <c r="AK42" s="890">
        <v>5.5555555555555558E-3</v>
      </c>
      <c r="AL42" s="101">
        <f t="shared" si="15"/>
        <v>1.0131944444444438</v>
      </c>
      <c r="AM42" s="890">
        <v>6.2499999999999995E-3</v>
      </c>
      <c r="AN42" s="101">
        <f t="shared" si="16"/>
        <v>1.0194444444444439</v>
      </c>
      <c r="AO42" s="890">
        <v>0</v>
      </c>
      <c r="AP42" s="101">
        <f t="shared" si="17"/>
        <v>1.0194444444444439</v>
      </c>
      <c r="AQ42" s="893">
        <v>4.1666666666666666E-3</v>
      </c>
      <c r="AR42" s="101">
        <f t="shared" si="18"/>
        <v>1.0236111111111106</v>
      </c>
      <c r="AS42" s="104">
        <v>4.8611111111111112E-3</v>
      </c>
      <c r="AT42" s="101">
        <f t="shared" si="18"/>
        <v>1.0284722222222218</v>
      </c>
      <c r="AU42" s="101">
        <v>0</v>
      </c>
      <c r="AV42" s="101">
        <f t="shared" si="19"/>
        <v>1.0284722222222218</v>
      </c>
      <c r="AW42" s="101">
        <v>0</v>
      </c>
      <c r="AX42" s="101">
        <f t="shared" si="20"/>
        <v>1.0284722222222218</v>
      </c>
      <c r="AY42" s="101">
        <v>0</v>
      </c>
      <c r="AZ42" s="101">
        <f t="shared" si="21"/>
        <v>1.0284722222222218</v>
      </c>
      <c r="BA42" s="101">
        <v>0</v>
      </c>
      <c r="BB42" s="101">
        <f t="shared" si="22"/>
        <v>1.0284722222222218</v>
      </c>
      <c r="BC42" s="101">
        <v>0</v>
      </c>
      <c r="BD42" s="101">
        <f t="shared" si="23"/>
        <v>1.0284722222222218</v>
      </c>
      <c r="BE42" s="101">
        <v>0</v>
      </c>
      <c r="BF42" s="101">
        <f t="shared" si="24"/>
        <v>1.0284722222222218</v>
      </c>
      <c r="BG42" s="101">
        <v>0</v>
      </c>
      <c r="BH42" s="101">
        <f t="shared" si="25"/>
        <v>1.0284722222222218</v>
      </c>
      <c r="BI42" s="101">
        <v>0</v>
      </c>
      <c r="BJ42" s="101">
        <f t="shared" si="26"/>
        <v>1.0284722222222218</v>
      </c>
      <c r="BK42" s="101">
        <v>0</v>
      </c>
      <c r="BL42" s="101">
        <f t="shared" si="27"/>
        <v>1.0284722222222218</v>
      </c>
      <c r="BM42" s="101">
        <v>0</v>
      </c>
      <c r="BN42" s="101">
        <f t="shared" si="28"/>
        <v>1.0284722222222218</v>
      </c>
      <c r="BO42" s="101">
        <v>0</v>
      </c>
      <c r="BP42" s="101">
        <f t="shared" si="29"/>
        <v>1.0284722222222218</v>
      </c>
      <c r="BQ42" s="101">
        <v>0</v>
      </c>
      <c r="BR42" s="101">
        <f t="shared" si="30"/>
        <v>1.0284722222222218</v>
      </c>
      <c r="BS42" s="101">
        <v>0</v>
      </c>
      <c r="BT42" s="101">
        <f t="shared" si="31"/>
        <v>1.0284722222222218</v>
      </c>
      <c r="BU42" s="101">
        <v>0</v>
      </c>
      <c r="BV42" s="101">
        <f t="shared" si="32"/>
        <v>1.0284722222222218</v>
      </c>
      <c r="BW42" s="104">
        <v>4.1666666666666666E-3</v>
      </c>
      <c r="BX42" s="102">
        <f t="shared" si="33"/>
        <v>1.0326388888888884</v>
      </c>
      <c r="BY42" s="101"/>
      <c r="BZ42" s="101"/>
      <c r="CA42" s="101">
        <f t="shared" si="39"/>
        <v>9.5138888888888773E-2</v>
      </c>
      <c r="CB42" s="1">
        <f t="shared" si="34"/>
        <v>17.912408759124109</v>
      </c>
      <c r="CC42" s="103"/>
      <c r="CD42" s="88">
        <f t="shared" si="35"/>
        <v>136.99999999999983</v>
      </c>
      <c r="CE42" s="88">
        <f t="shared" si="36"/>
        <v>40.9</v>
      </c>
      <c r="CG42" s="33">
        <f t="shared" si="40"/>
        <v>9.5138888888888773E-2</v>
      </c>
      <c r="CH42" s="34">
        <f t="shared" si="37"/>
        <v>136.99999999999983</v>
      </c>
      <c r="CI42" s="35">
        <f t="shared" si="41"/>
        <v>2.2833333333333306</v>
      </c>
      <c r="CJ42" s="108"/>
    </row>
    <row r="43" spans="1:88" x14ac:dyDescent="0.2">
      <c r="A43" s="1242"/>
      <c r="B43" s="308">
        <v>20</v>
      </c>
      <c r="C43" s="220">
        <v>4.1666666666666664E-2</v>
      </c>
      <c r="D43" s="102">
        <f>+C43+D42</f>
        <v>0.9791666666666663</v>
      </c>
      <c r="E43" s="104">
        <v>0</v>
      </c>
      <c r="F43" s="108"/>
      <c r="G43" s="104">
        <v>4.1666666666666666E-3</v>
      </c>
      <c r="H43" s="13">
        <f t="shared" si="0"/>
        <v>0.98333333333333295</v>
      </c>
      <c r="I43" s="892">
        <v>1.3888888888888888E-2</v>
      </c>
      <c r="J43" s="101">
        <f t="shared" si="1"/>
        <v>0.99722222222222179</v>
      </c>
      <c r="K43" s="892">
        <v>5.5555555555555558E-3</v>
      </c>
      <c r="L43" s="101">
        <f t="shared" si="2"/>
        <v>1.0027777777777773</v>
      </c>
      <c r="M43" s="890">
        <v>3.472222222222222E-3</v>
      </c>
      <c r="N43" s="101">
        <f t="shared" si="3"/>
        <v>1.0062499999999996</v>
      </c>
      <c r="O43" s="890">
        <v>5.5555555555555558E-3</v>
      </c>
      <c r="P43" s="220">
        <f t="shared" si="4"/>
        <v>1.0118055555555552</v>
      </c>
      <c r="Q43" s="890">
        <v>4.1666666666666666E-3</v>
      </c>
      <c r="R43" s="101">
        <f t="shared" si="5"/>
        <v>1.0159722222222218</v>
      </c>
      <c r="S43" s="890">
        <v>4.8611111111111112E-3</v>
      </c>
      <c r="T43" s="101">
        <f t="shared" si="6"/>
        <v>1.020833333333333</v>
      </c>
      <c r="U43" s="104">
        <v>2.7777777777777779E-3</v>
      </c>
      <c r="V43" s="101">
        <f t="shared" si="7"/>
        <v>1.0236111111111108</v>
      </c>
      <c r="W43" s="104">
        <v>2.7777777777777779E-3</v>
      </c>
      <c r="X43" s="101">
        <f t="shared" si="8"/>
        <v>1.0263888888888886</v>
      </c>
      <c r="Y43" s="104">
        <v>2.7777777777777779E-3</v>
      </c>
      <c r="Z43" s="101">
        <f t="shared" si="9"/>
        <v>1.0291666666666663</v>
      </c>
      <c r="AA43" s="104">
        <v>2.7777777777777779E-3</v>
      </c>
      <c r="AB43" s="101">
        <f t="shared" si="10"/>
        <v>1.0319444444444441</v>
      </c>
      <c r="AC43" s="890">
        <v>4.8611111111111112E-3</v>
      </c>
      <c r="AD43" s="101">
        <f t="shared" si="11"/>
        <v>1.0368055555555553</v>
      </c>
      <c r="AE43" s="890">
        <v>4.1666666666666666E-3</v>
      </c>
      <c r="AF43" s="101">
        <f t="shared" si="12"/>
        <v>1.040972222222222</v>
      </c>
      <c r="AG43" s="890">
        <v>5.5555555555555558E-3</v>
      </c>
      <c r="AH43" s="101">
        <f t="shared" si="13"/>
        <v>1.0465277777777775</v>
      </c>
      <c r="AI43" s="104">
        <v>2.7777777777777779E-3</v>
      </c>
      <c r="AJ43" s="101">
        <f t="shared" si="14"/>
        <v>1.0493055555555553</v>
      </c>
      <c r="AK43" s="890">
        <v>5.5555555555555558E-3</v>
      </c>
      <c r="AL43" s="101">
        <f t="shared" si="15"/>
        <v>1.0548611111111108</v>
      </c>
      <c r="AM43" s="890">
        <v>6.2499999999999995E-3</v>
      </c>
      <c r="AN43" s="101">
        <f t="shared" si="16"/>
        <v>1.0611111111111109</v>
      </c>
      <c r="AO43" s="890">
        <v>0</v>
      </c>
      <c r="AP43" s="101">
        <f t="shared" si="17"/>
        <v>1.0611111111111109</v>
      </c>
      <c r="AQ43" s="893">
        <v>4.1666666666666666E-3</v>
      </c>
      <c r="AR43" s="101">
        <f t="shared" si="18"/>
        <v>1.0652777777777775</v>
      </c>
      <c r="AS43" s="104">
        <v>4.8611111111111112E-3</v>
      </c>
      <c r="AT43" s="101">
        <f t="shared" si="18"/>
        <v>1.0701388888888888</v>
      </c>
      <c r="AU43" s="101">
        <v>0</v>
      </c>
      <c r="AV43" s="101">
        <f t="shared" si="19"/>
        <v>1.0701388888888888</v>
      </c>
      <c r="AW43" s="101">
        <v>0</v>
      </c>
      <c r="AX43" s="101">
        <f t="shared" si="20"/>
        <v>1.0701388888888888</v>
      </c>
      <c r="AY43" s="101">
        <v>0</v>
      </c>
      <c r="AZ43" s="101">
        <f t="shared" si="21"/>
        <v>1.0701388888888888</v>
      </c>
      <c r="BA43" s="101">
        <v>0</v>
      </c>
      <c r="BB43" s="101">
        <f t="shared" si="22"/>
        <v>1.0701388888888888</v>
      </c>
      <c r="BC43" s="101">
        <v>0</v>
      </c>
      <c r="BD43" s="101">
        <f t="shared" si="23"/>
        <v>1.0701388888888888</v>
      </c>
      <c r="BE43" s="101">
        <v>0</v>
      </c>
      <c r="BF43" s="101">
        <f t="shared" si="24"/>
        <v>1.0701388888888888</v>
      </c>
      <c r="BG43" s="101">
        <v>0</v>
      </c>
      <c r="BH43" s="101">
        <f t="shared" si="25"/>
        <v>1.0701388888888888</v>
      </c>
      <c r="BI43" s="101">
        <v>0</v>
      </c>
      <c r="BJ43" s="101">
        <f t="shared" si="26"/>
        <v>1.0701388888888888</v>
      </c>
      <c r="BK43" s="101">
        <v>0</v>
      </c>
      <c r="BL43" s="101">
        <f t="shared" si="27"/>
        <v>1.0701388888888888</v>
      </c>
      <c r="BM43" s="101">
        <v>0</v>
      </c>
      <c r="BN43" s="101">
        <f t="shared" si="28"/>
        <v>1.0701388888888888</v>
      </c>
      <c r="BO43" s="101">
        <v>0</v>
      </c>
      <c r="BP43" s="101">
        <f t="shared" si="29"/>
        <v>1.0701388888888888</v>
      </c>
      <c r="BQ43" s="101">
        <v>0</v>
      </c>
      <c r="BR43" s="101">
        <f t="shared" si="30"/>
        <v>1.0701388888888888</v>
      </c>
      <c r="BS43" s="101">
        <v>0</v>
      </c>
      <c r="BT43" s="101">
        <f t="shared" si="31"/>
        <v>1.0701388888888888</v>
      </c>
      <c r="BU43" s="101">
        <v>0</v>
      </c>
      <c r="BV43" s="101">
        <f t="shared" si="32"/>
        <v>1.0701388888888888</v>
      </c>
      <c r="BW43" s="104">
        <v>4.1666666666666666E-3</v>
      </c>
      <c r="BX43" s="102">
        <f t="shared" si="33"/>
        <v>1.0743055555555554</v>
      </c>
      <c r="BY43" s="101"/>
      <c r="BZ43" s="101"/>
      <c r="CA43" s="101">
        <f>+BX43-D43</f>
        <v>9.5138888888889106E-2</v>
      </c>
      <c r="CB43" s="1">
        <f t="shared" si="34"/>
        <v>17.912408759124045</v>
      </c>
      <c r="CC43" s="103"/>
      <c r="CD43" s="88">
        <f>+CA43*$CD$19</f>
        <v>137.00000000000031</v>
      </c>
      <c r="CE43" s="88">
        <f t="shared" si="36"/>
        <v>40.9</v>
      </c>
      <c r="CG43" s="33">
        <f>+CA43</f>
        <v>9.5138888888889106E-2</v>
      </c>
      <c r="CH43" s="34">
        <f>+CG43*$CD$19</f>
        <v>137.00000000000031</v>
      </c>
      <c r="CI43" s="35">
        <f>+CH43/60</f>
        <v>2.2833333333333385</v>
      </c>
      <c r="CJ43" s="108"/>
    </row>
    <row r="44" spans="1:88" x14ac:dyDescent="0.2">
      <c r="A44" s="1242"/>
      <c r="B44" s="7">
        <v>21</v>
      </c>
      <c r="C44" s="220">
        <v>4.1666666666666664E-2</v>
      </c>
      <c r="D44" s="102">
        <f>+C44+D43</f>
        <v>1.020833333333333</v>
      </c>
      <c r="E44" s="104">
        <v>0</v>
      </c>
      <c r="F44" s="108"/>
      <c r="G44" s="104">
        <v>4.1666666666666666E-3</v>
      </c>
      <c r="H44" s="13">
        <f t="shared" si="0"/>
        <v>1.0249999999999997</v>
      </c>
      <c r="I44" s="892">
        <v>1.3888888888888888E-2</v>
      </c>
      <c r="J44" s="101">
        <f t="shared" si="1"/>
        <v>1.0388888888888885</v>
      </c>
      <c r="K44" s="892">
        <v>5.5555555555555558E-3</v>
      </c>
      <c r="L44" s="101">
        <f t="shared" si="2"/>
        <v>1.0444444444444441</v>
      </c>
      <c r="M44" s="890">
        <v>3.472222222222222E-3</v>
      </c>
      <c r="N44" s="101">
        <f t="shared" si="3"/>
        <v>1.0479166666666664</v>
      </c>
      <c r="O44" s="890">
        <v>5.5555555555555558E-3</v>
      </c>
      <c r="P44" s="220">
        <f t="shared" si="4"/>
        <v>1.0534722222222219</v>
      </c>
      <c r="Q44" s="890">
        <v>4.1666666666666666E-3</v>
      </c>
      <c r="R44" s="101">
        <f t="shared" si="5"/>
        <v>1.0576388888888886</v>
      </c>
      <c r="S44" s="890">
        <v>4.8611111111111112E-3</v>
      </c>
      <c r="T44" s="101">
        <f t="shared" si="6"/>
        <v>1.0624999999999998</v>
      </c>
      <c r="U44" s="104">
        <v>2.7777777777777779E-3</v>
      </c>
      <c r="V44" s="101">
        <f t="shared" si="7"/>
        <v>1.0652777777777775</v>
      </c>
      <c r="W44" s="104">
        <v>2.7777777777777779E-3</v>
      </c>
      <c r="X44" s="101">
        <f t="shared" si="8"/>
        <v>1.0680555555555553</v>
      </c>
      <c r="Y44" s="104">
        <v>2.7777777777777779E-3</v>
      </c>
      <c r="Z44" s="101">
        <f t="shared" si="9"/>
        <v>1.0708333333333331</v>
      </c>
      <c r="AA44" s="104">
        <v>2.7777777777777779E-3</v>
      </c>
      <c r="AB44" s="101">
        <f t="shared" si="10"/>
        <v>1.0736111111111108</v>
      </c>
      <c r="AC44" s="890">
        <v>4.8611111111111112E-3</v>
      </c>
      <c r="AD44" s="101">
        <f t="shared" si="11"/>
        <v>1.0784722222222221</v>
      </c>
      <c r="AE44" s="890">
        <v>4.1666666666666666E-3</v>
      </c>
      <c r="AF44" s="101">
        <f t="shared" si="12"/>
        <v>1.0826388888888887</v>
      </c>
      <c r="AG44" s="890">
        <v>5.5555555555555558E-3</v>
      </c>
      <c r="AH44" s="101">
        <f t="shared" si="13"/>
        <v>1.0881944444444442</v>
      </c>
      <c r="AI44" s="104">
        <v>2.7777777777777779E-3</v>
      </c>
      <c r="AJ44" s="101">
        <f t="shared" si="14"/>
        <v>1.090972222222222</v>
      </c>
      <c r="AK44" s="890">
        <v>5.5555555555555558E-3</v>
      </c>
      <c r="AL44" s="101">
        <f t="shared" si="15"/>
        <v>1.0965277777777775</v>
      </c>
      <c r="AM44" s="890">
        <v>6.2499999999999995E-3</v>
      </c>
      <c r="AN44" s="101">
        <f t="shared" si="16"/>
        <v>1.1027777777777776</v>
      </c>
      <c r="AO44" s="890">
        <v>0</v>
      </c>
      <c r="AP44" s="101">
        <f t="shared" si="17"/>
        <v>1.1027777777777776</v>
      </c>
      <c r="AQ44" s="893">
        <v>4.1666666666666666E-3</v>
      </c>
      <c r="AR44" s="101">
        <f t="shared" si="18"/>
        <v>1.1069444444444443</v>
      </c>
      <c r="AS44" s="104">
        <v>4.8611111111111112E-3</v>
      </c>
      <c r="AT44" s="101">
        <f t="shared" si="18"/>
        <v>1.1118055555555555</v>
      </c>
      <c r="AU44" s="101">
        <v>0</v>
      </c>
      <c r="AV44" s="101">
        <f t="shared" si="19"/>
        <v>1.1118055555555555</v>
      </c>
      <c r="AW44" s="101">
        <v>0</v>
      </c>
      <c r="AX44" s="101">
        <f t="shared" si="20"/>
        <v>1.1118055555555555</v>
      </c>
      <c r="AY44" s="101">
        <v>0</v>
      </c>
      <c r="AZ44" s="101">
        <f t="shared" si="21"/>
        <v>1.1118055555555555</v>
      </c>
      <c r="BA44" s="101">
        <v>0</v>
      </c>
      <c r="BB44" s="101">
        <f t="shared" si="22"/>
        <v>1.1118055555555555</v>
      </c>
      <c r="BC44" s="101">
        <v>0</v>
      </c>
      <c r="BD44" s="101">
        <f t="shared" si="23"/>
        <v>1.1118055555555555</v>
      </c>
      <c r="BE44" s="101">
        <v>0</v>
      </c>
      <c r="BF44" s="101">
        <f t="shared" si="24"/>
        <v>1.1118055555555555</v>
      </c>
      <c r="BG44" s="101">
        <v>0</v>
      </c>
      <c r="BH44" s="101">
        <f t="shared" si="25"/>
        <v>1.1118055555555555</v>
      </c>
      <c r="BI44" s="101">
        <v>0</v>
      </c>
      <c r="BJ44" s="101">
        <f t="shared" si="26"/>
        <v>1.1118055555555555</v>
      </c>
      <c r="BK44" s="101">
        <v>0</v>
      </c>
      <c r="BL44" s="101">
        <f t="shared" si="27"/>
        <v>1.1118055555555555</v>
      </c>
      <c r="BM44" s="101">
        <v>0</v>
      </c>
      <c r="BN44" s="101">
        <f t="shared" si="28"/>
        <v>1.1118055555555555</v>
      </c>
      <c r="BO44" s="101">
        <v>0</v>
      </c>
      <c r="BP44" s="101">
        <f t="shared" si="29"/>
        <v>1.1118055555555555</v>
      </c>
      <c r="BQ44" s="101">
        <v>0</v>
      </c>
      <c r="BR44" s="101">
        <f t="shared" si="30"/>
        <v>1.1118055555555555</v>
      </c>
      <c r="BS44" s="101">
        <v>0</v>
      </c>
      <c r="BT44" s="101">
        <f t="shared" si="31"/>
        <v>1.1118055555555555</v>
      </c>
      <c r="BU44" s="101">
        <v>0</v>
      </c>
      <c r="BV44" s="101">
        <f t="shared" si="32"/>
        <v>1.1118055555555555</v>
      </c>
      <c r="BW44" s="104">
        <v>4.1666666666666666E-3</v>
      </c>
      <c r="BX44" s="102">
        <f t="shared" si="33"/>
        <v>1.1159722222222221</v>
      </c>
      <c r="BY44" s="101"/>
      <c r="BZ44" s="101"/>
      <c r="CA44" s="101">
        <f>+BX44-D44</f>
        <v>9.5138888888889106E-2</v>
      </c>
      <c r="CB44" s="1">
        <f t="shared" si="34"/>
        <v>17.912408759124045</v>
      </c>
      <c r="CC44" s="103"/>
      <c r="CD44" s="88">
        <f>+CA44*$CD$19</f>
        <v>137.00000000000031</v>
      </c>
      <c r="CE44" s="88">
        <f t="shared" si="36"/>
        <v>40.9</v>
      </c>
      <c r="CG44" s="33">
        <f>+CA44</f>
        <v>9.5138888888889106E-2</v>
      </c>
      <c r="CH44" s="34">
        <f>+CG44*$CD$19</f>
        <v>137.00000000000031</v>
      </c>
      <c r="CI44" s="35">
        <f>+CH44/60</f>
        <v>2.2833333333333385</v>
      </c>
      <c r="CJ44" s="108"/>
    </row>
    <row r="45" spans="1:88" x14ac:dyDescent="0.2">
      <c r="B45" s="113"/>
      <c r="D45" s="113"/>
      <c r="E45" s="113"/>
      <c r="I45" s="88"/>
      <c r="J45" s="88"/>
      <c r="L45" s="113"/>
      <c r="BY45" s="113"/>
      <c r="BZ45" s="113"/>
      <c r="CA45" s="113"/>
      <c r="CB45" s="113"/>
      <c r="CC45" s="113"/>
    </row>
    <row r="46" spans="1:88" x14ac:dyDescent="0.2">
      <c r="I46" s="88"/>
      <c r="J46" s="88"/>
      <c r="L46" s="113"/>
    </row>
    <row r="47" spans="1:88" x14ac:dyDescent="0.2">
      <c r="B47" s="88" t="s">
        <v>25</v>
      </c>
      <c r="I47" s="88"/>
      <c r="J47" s="113">
        <v>17</v>
      </c>
      <c r="L47" s="113"/>
    </row>
    <row r="48" spans="1:88" x14ac:dyDescent="0.2">
      <c r="B48" s="88" t="s">
        <v>26</v>
      </c>
      <c r="I48" s="88"/>
      <c r="J48" s="113">
        <v>4</v>
      </c>
      <c r="L48" s="113"/>
    </row>
    <row r="49" spans="2:12" x14ac:dyDescent="0.2">
      <c r="B49" s="88" t="s">
        <v>27</v>
      </c>
      <c r="I49" s="88"/>
      <c r="J49" s="113">
        <f>+J47+J48</f>
        <v>21</v>
      </c>
      <c r="L49" s="113"/>
    </row>
    <row r="50" spans="2:12" x14ac:dyDescent="0.2">
      <c r="B50" s="88" t="s">
        <v>28</v>
      </c>
      <c r="I50" s="88"/>
      <c r="J50" s="72">
        <v>40.9</v>
      </c>
      <c r="L50" s="88" t="s">
        <v>21</v>
      </c>
    </row>
    <row r="51" spans="2:12" x14ac:dyDescent="0.2">
      <c r="B51" s="18" t="s">
        <v>29</v>
      </c>
      <c r="I51" s="88"/>
      <c r="J51" s="560">
        <v>0</v>
      </c>
      <c r="L51" s="88" t="s">
        <v>21</v>
      </c>
    </row>
    <row r="52" spans="2:12" x14ac:dyDescent="0.2">
      <c r="B52" s="88" t="s">
        <v>30</v>
      </c>
      <c r="I52" s="88"/>
      <c r="J52" s="155">
        <f>+J50+J51</f>
        <v>40.9</v>
      </c>
      <c r="L52" s="88" t="s">
        <v>31</v>
      </c>
    </row>
    <row r="53" spans="2:12" x14ac:dyDescent="0.2">
      <c r="I53" s="88"/>
      <c r="L53" s="113"/>
    </row>
    <row r="54" spans="2:12" x14ac:dyDescent="0.2">
      <c r="L54" s="113"/>
    </row>
    <row r="55" spans="2:12" x14ac:dyDescent="0.2">
      <c r="H55" s="88"/>
      <c r="I55" s="88"/>
      <c r="J55" s="88"/>
      <c r="L55" s="113"/>
    </row>
    <row r="56" spans="2:12" x14ac:dyDescent="0.2">
      <c r="H56" s="88"/>
      <c r="I56" s="88"/>
      <c r="J56" s="88"/>
      <c r="L56" s="113"/>
    </row>
    <row r="57" spans="2:12" x14ac:dyDescent="0.2">
      <c r="H57" s="88"/>
      <c r="I57" s="88"/>
      <c r="J57" s="88"/>
      <c r="L57" s="113"/>
    </row>
    <row r="58" spans="2:12" x14ac:dyDescent="0.2">
      <c r="H58" s="88"/>
      <c r="I58" s="88"/>
      <c r="J58" s="88"/>
      <c r="L58" s="113"/>
    </row>
    <row r="59" spans="2:12" x14ac:dyDescent="0.2">
      <c r="H59" s="88"/>
      <c r="I59" s="88"/>
      <c r="J59" s="88"/>
      <c r="L59" s="113"/>
    </row>
    <row r="60" spans="2:12" x14ac:dyDescent="0.2">
      <c r="H60" s="88"/>
      <c r="I60" s="88"/>
      <c r="J60" s="88"/>
      <c r="L60" s="113"/>
    </row>
    <row r="61" spans="2:12" x14ac:dyDescent="0.2">
      <c r="H61" s="88"/>
      <c r="I61" s="88"/>
      <c r="J61" s="88"/>
      <c r="L61" s="113"/>
    </row>
    <row r="62" spans="2:12" x14ac:dyDescent="0.2">
      <c r="H62" s="88"/>
      <c r="I62" s="88"/>
      <c r="J62" s="88"/>
    </row>
    <row r="63" spans="2:12" x14ac:dyDescent="0.2">
      <c r="H63" s="88"/>
      <c r="I63" s="88"/>
      <c r="J63" s="88"/>
    </row>
    <row r="64" spans="2:12" x14ac:dyDescent="0.2">
      <c r="H64" s="88"/>
      <c r="I64" s="88"/>
      <c r="J64" s="88"/>
    </row>
    <row r="65" spans="2:10" s="113" customFormat="1" x14ac:dyDescent="0.2">
      <c r="B65" s="88"/>
      <c r="C65" s="88"/>
      <c r="D65" s="88"/>
      <c r="E65" s="88"/>
      <c r="F65" s="88"/>
      <c r="G65" s="88"/>
      <c r="H65" s="88"/>
      <c r="I65" s="88"/>
      <c r="J65" s="88"/>
    </row>
    <row r="66" spans="2:10" s="113" customFormat="1" x14ac:dyDescent="0.2">
      <c r="B66" s="88"/>
      <c r="C66" s="88"/>
      <c r="D66" s="88"/>
      <c r="E66" s="88"/>
      <c r="F66" s="88"/>
      <c r="G66" s="88"/>
      <c r="H66" s="88"/>
      <c r="I66" s="88"/>
      <c r="J66" s="88"/>
    </row>
    <row r="67" spans="2:10" s="113" customFormat="1" x14ac:dyDescent="0.2">
      <c r="B67" s="88"/>
      <c r="C67" s="88"/>
      <c r="D67" s="88"/>
      <c r="E67" s="88"/>
      <c r="F67" s="88"/>
      <c r="G67" s="88"/>
      <c r="H67" s="88"/>
      <c r="I67" s="88"/>
      <c r="J67" s="88"/>
    </row>
    <row r="68" spans="2:10" s="113" customFormat="1" x14ac:dyDescent="0.2">
      <c r="B68" s="88"/>
      <c r="C68" s="88"/>
      <c r="D68" s="88"/>
      <c r="E68" s="88"/>
      <c r="F68" s="88"/>
      <c r="G68" s="88"/>
      <c r="H68" s="88"/>
      <c r="I68" s="88"/>
      <c r="J68" s="88"/>
    </row>
    <row r="69" spans="2:10" s="113" customFormat="1" x14ac:dyDescent="0.2">
      <c r="B69" s="88"/>
      <c r="C69" s="88"/>
      <c r="D69" s="88"/>
      <c r="E69" s="88"/>
      <c r="F69" s="88"/>
      <c r="G69" s="88"/>
      <c r="H69" s="88"/>
      <c r="I69" s="88"/>
      <c r="J69" s="88"/>
    </row>
    <row r="70" spans="2:10" s="113" customFormat="1" x14ac:dyDescent="0.2">
      <c r="B70" s="88"/>
      <c r="C70" s="88"/>
      <c r="D70" s="88"/>
      <c r="E70" s="88"/>
      <c r="F70" s="88"/>
      <c r="G70" s="88"/>
      <c r="H70" s="88"/>
      <c r="I70" s="88"/>
      <c r="J70" s="88"/>
    </row>
    <row r="71" spans="2:10" s="113" customFormat="1" x14ac:dyDescent="0.2">
      <c r="B71" s="88"/>
      <c r="C71" s="88"/>
      <c r="D71" s="88"/>
      <c r="E71" s="88"/>
      <c r="F71" s="88"/>
      <c r="G71" s="88"/>
      <c r="H71" s="88"/>
      <c r="I71" s="88"/>
      <c r="J71" s="88"/>
    </row>
    <row r="72" spans="2:10" s="113" customFormat="1" x14ac:dyDescent="0.2">
      <c r="B72" s="88"/>
      <c r="C72" s="88"/>
      <c r="D72" s="88"/>
      <c r="E72" s="88"/>
      <c r="F72" s="88"/>
      <c r="G72" s="88"/>
      <c r="H72" s="88"/>
      <c r="I72" s="88"/>
      <c r="J72" s="88"/>
    </row>
    <row r="73" spans="2:10" s="113" customFormat="1" x14ac:dyDescent="0.2">
      <c r="B73" s="88"/>
      <c r="C73" s="88"/>
      <c r="D73" s="88"/>
      <c r="E73" s="88"/>
      <c r="F73" s="88"/>
      <c r="G73" s="88"/>
      <c r="H73" s="88"/>
      <c r="I73" s="88"/>
      <c r="J73" s="88"/>
    </row>
    <row r="74" spans="2:10" s="113" customFormat="1" x14ac:dyDescent="0.2">
      <c r="B74" s="88"/>
      <c r="C74" s="88"/>
      <c r="D74" s="88"/>
      <c r="E74" s="88"/>
      <c r="F74" s="88"/>
      <c r="G74" s="88"/>
      <c r="H74" s="88"/>
      <c r="I74" s="88"/>
      <c r="J74" s="88"/>
    </row>
    <row r="75" spans="2:10" s="113" customFormat="1" x14ac:dyDescent="0.2">
      <c r="B75" s="88"/>
      <c r="C75" s="88"/>
      <c r="D75" s="88"/>
      <c r="E75" s="88"/>
      <c r="F75" s="88"/>
      <c r="G75" s="88"/>
      <c r="H75" s="88"/>
      <c r="I75" s="88"/>
      <c r="J75" s="88"/>
    </row>
    <row r="76" spans="2:10" s="113" customFormat="1" x14ac:dyDescent="0.2">
      <c r="B76" s="88"/>
      <c r="C76" s="88"/>
      <c r="D76" s="88"/>
      <c r="E76" s="88"/>
      <c r="F76" s="88"/>
      <c r="G76" s="88"/>
      <c r="H76" s="88"/>
      <c r="I76" s="88"/>
      <c r="J76" s="88"/>
    </row>
    <row r="77" spans="2:10" s="113" customFormat="1" x14ac:dyDescent="0.2">
      <c r="B77" s="88"/>
      <c r="C77" s="88"/>
      <c r="D77" s="88"/>
      <c r="E77" s="88"/>
      <c r="F77" s="88"/>
      <c r="G77" s="88"/>
      <c r="H77" s="88"/>
      <c r="I77" s="88"/>
      <c r="J77" s="88"/>
    </row>
    <row r="78" spans="2:10" s="113" customFormat="1" x14ac:dyDescent="0.2">
      <c r="B78" s="88"/>
      <c r="C78" s="88"/>
      <c r="D78" s="88"/>
      <c r="E78" s="88"/>
      <c r="F78" s="88"/>
      <c r="G78" s="88"/>
      <c r="H78" s="88"/>
      <c r="I78" s="88"/>
      <c r="J78" s="88"/>
    </row>
    <row r="79" spans="2:10" s="113" customFormat="1" x14ac:dyDescent="0.2">
      <c r="B79" s="88"/>
      <c r="C79" s="88"/>
      <c r="D79" s="88"/>
      <c r="E79" s="88"/>
      <c r="F79" s="88"/>
      <c r="G79" s="88"/>
      <c r="H79" s="88"/>
      <c r="I79" s="88"/>
      <c r="J79" s="88"/>
    </row>
    <row r="80" spans="2:10" s="113" customFormat="1" x14ac:dyDescent="0.2">
      <c r="B80" s="88"/>
      <c r="C80" s="88"/>
      <c r="D80" s="88"/>
      <c r="E80" s="88"/>
      <c r="F80" s="88"/>
      <c r="G80" s="88"/>
      <c r="H80" s="88"/>
      <c r="I80" s="88"/>
      <c r="J80" s="88"/>
    </row>
    <row r="81" spans="8:13" x14ac:dyDescent="0.2">
      <c r="H81" s="88"/>
      <c r="I81" s="88"/>
      <c r="J81" s="88"/>
    </row>
    <row r="82" spans="8:13" x14ac:dyDescent="0.2">
      <c r="H82" s="88"/>
      <c r="I82" s="88"/>
      <c r="J82" s="88"/>
    </row>
    <row r="83" spans="8:13" x14ac:dyDescent="0.2">
      <c r="H83" s="88"/>
      <c r="I83" s="88"/>
      <c r="J83" s="88"/>
    </row>
    <row r="84" spans="8:13" x14ac:dyDescent="0.2">
      <c r="H84" s="88"/>
      <c r="I84" s="88"/>
      <c r="J84" s="88"/>
    </row>
    <row r="85" spans="8:13" x14ac:dyDescent="0.2">
      <c r="H85" s="88"/>
      <c r="I85" s="88"/>
      <c r="J85" s="88"/>
    </row>
    <row r="86" spans="8:13" x14ac:dyDescent="0.2">
      <c r="H86" s="88"/>
      <c r="I86" s="88"/>
      <c r="J86" s="88"/>
    </row>
    <row r="87" spans="8:13" x14ac:dyDescent="0.2">
      <c r="H87" s="88"/>
      <c r="I87" s="88"/>
      <c r="J87" s="88"/>
      <c r="M87" s="113"/>
    </row>
    <row r="88" spans="8:13" x14ac:dyDescent="0.2">
      <c r="H88" s="88"/>
      <c r="I88" s="88"/>
      <c r="J88" s="88"/>
    </row>
    <row r="89" spans="8:13" x14ac:dyDescent="0.2">
      <c r="H89" s="88"/>
      <c r="I89" s="88"/>
      <c r="J89" s="88"/>
    </row>
    <row r="90" spans="8:13" x14ac:dyDescent="0.2">
      <c r="H90" s="88"/>
      <c r="I90" s="88"/>
      <c r="J90" s="88"/>
    </row>
    <row r="91" spans="8:13" x14ac:dyDescent="0.2">
      <c r="H91" s="88"/>
      <c r="I91" s="88"/>
      <c r="J91" s="88"/>
    </row>
    <row r="92" spans="8:13" x14ac:dyDescent="0.2">
      <c r="H92" s="88"/>
      <c r="I92" s="88"/>
      <c r="J92" s="88"/>
    </row>
    <row r="93" spans="8:13" x14ac:dyDescent="0.2">
      <c r="H93" s="88"/>
      <c r="I93" s="88"/>
      <c r="J93" s="88"/>
    </row>
    <row r="94" spans="8:13" x14ac:dyDescent="0.2">
      <c r="H94" s="88"/>
      <c r="I94" s="88"/>
      <c r="J94" s="88"/>
    </row>
    <row r="95" spans="8:13" x14ac:dyDescent="0.2">
      <c r="H95" s="88"/>
      <c r="I95" s="88"/>
      <c r="J95" s="88"/>
    </row>
    <row r="96" spans="8:13" x14ac:dyDescent="0.2">
      <c r="H96" s="88"/>
      <c r="I96" s="88"/>
      <c r="J96" s="88"/>
    </row>
    <row r="97" spans="2:10" s="113" customFormat="1" x14ac:dyDescent="0.2">
      <c r="B97" s="88"/>
      <c r="C97" s="88"/>
      <c r="D97" s="88"/>
      <c r="E97" s="88"/>
      <c r="F97" s="88"/>
      <c r="G97" s="88"/>
      <c r="H97" s="88"/>
      <c r="I97" s="88"/>
      <c r="J97" s="88"/>
    </row>
    <row r="98" spans="2:10" s="113" customFormat="1" x14ac:dyDescent="0.2">
      <c r="B98" s="88"/>
      <c r="C98" s="88"/>
      <c r="D98" s="88"/>
      <c r="E98" s="88"/>
      <c r="F98" s="88"/>
      <c r="G98" s="88"/>
      <c r="H98" s="88"/>
      <c r="I98" s="88"/>
      <c r="J98" s="88"/>
    </row>
    <row r="99" spans="2:10" s="113" customFormat="1" x14ac:dyDescent="0.2">
      <c r="B99" s="88"/>
      <c r="C99" s="88"/>
      <c r="D99" s="88"/>
      <c r="E99" s="88"/>
      <c r="F99" s="88"/>
      <c r="G99" s="88"/>
      <c r="H99" s="88"/>
      <c r="I99" s="88"/>
      <c r="J99" s="88"/>
    </row>
    <row r="100" spans="2:10" s="113" customFormat="1" x14ac:dyDescent="0.2">
      <c r="B100" s="88"/>
      <c r="C100" s="88"/>
      <c r="D100" s="88"/>
      <c r="E100" s="88"/>
      <c r="F100" s="88"/>
      <c r="G100" s="88"/>
      <c r="H100" s="88"/>
      <c r="I100" s="88"/>
      <c r="J100" s="88"/>
    </row>
    <row r="101" spans="2:10" s="113" customFormat="1" x14ac:dyDescent="0.2">
      <c r="B101" s="88"/>
      <c r="C101" s="88"/>
      <c r="D101" s="88"/>
      <c r="E101" s="88"/>
      <c r="F101" s="88"/>
      <c r="G101" s="88"/>
      <c r="H101" s="88"/>
      <c r="I101" s="88"/>
      <c r="J101" s="88"/>
    </row>
    <row r="102" spans="2:10" s="113" customFormat="1" x14ac:dyDescent="0.2">
      <c r="B102" s="88"/>
      <c r="C102" s="88"/>
      <c r="D102" s="88"/>
      <c r="E102" s="88"/>
      <c r="F102" s="88"/>
      <c r="G102" s="88"/>
      <c r="H102" s="88"/>
      <c r="I102" s="88"/>
      <c r="J102" s="88"/>
    </row>
    <row r="103" spans="2:10" s="113" customFormat="1" x14ac:dyDescent="0.2">
      <c r="B103" s="88"/>
      <c r="C103" s="88"/>
      <c r="D103" s="88"/>
      <c r="E103" s="88"/>
      <c r="F103" s="88"/>
      <c r="G103" s="88"/>
      <c r="H103" s="88"/>
      <c r="I103" s="88"/>
      <c r="J103" s="88"/>
    </row>
    <row r="104" spans="2:10" s="113" customFormat="1" x14ac:dyDescent="0.2">
      <c r="B104" s="88"/>
      <c r="C104" s="88"/>
      <c r="D104" s="88"/>
      <c r="E104" s="88"/>
      <c r="F104" s="88"/>
      <c r="G104" s="88"/>
      <c r="H104" s="88"/>
      <c r="I104" s="88"/>
      <c r="J104" s="88"/>
    </row>
    <row r="105" spans="2:10" s="113" customFormat="1" x14ac:dyDescent="0.2">
      <c r="B105" s="88"/>
      <c r="C105" s="88"/>
      <c r="D105" s="88"/>
      <c r="E105" s="88"/>
      <c r="F105" s="88"/>
      <c r="G105" s="88"/>
      <c r="H105" s="88"/>
      <c r="I105" s="88"/>
      <c r="J105" s="88"/>
    </row>
    <row r="106" spans="2:10" s="113" customFormat="1" x14ac:dyDescent="0.2">
      <c r="B106" s="88"/>
      <c r="C106" s="88"/>
      <c r="D106" s="88"/>
      <c r="E106" s="88"/>
      <c r="F106" s="88"/>
      <c r="G106" s="88"/>
      <c r="H106" s="88"/>
      <c r="I106" s="88"/>
      <c r="J106" s="88"/>
    </row>
    <row r="107" spans="2:10" s="113" customFormat="1" x14ac:dyDescent="0.2">
      <c r="B107" s="88"/>
      <c r="C107" s="88"/>
      <c r="D107" s="88"/>
      <c r="E107" s="88"/>
      <c r="F107" s="88"/>
      <c r="G107" s="88"/>
      <c r="H107" s="88"/>
      <c r="I107" s="88"/>
      <c r="J107" s="88"/>
    </row>
    <row r="108" spans="2:10" s="113" customFormat="1" x14ac:dyDescent="0.2">
      <c r="B108" s="88"/>
      <c r="C108" s="88"/>
      <c r="D108" s="88"/>
      <c r="E108" s="88"/>
      <c r="F108" s="88"/>
      <c r="G108" s="88"/>
      <c r="H108" s="88"/>
      <c r="I108" s="88"/>
      <c r="J108" s="88"/>
    </row>
  </sheetData>
  <mergeCells count="11">
    <mergeCell ref="CG20:CI20"/>
    <mergeCell ref="BZ21:BZ22"/>
    <mergeCell ref="B23:CC23"/>
    <mergeCell ref="A24:A44"/>
    <mergeCell ref="B19:D19"/>
    <mergeCell ref="H19:AR19"/>
    <mergeCell ref="BZ19:BZ20"/>
    <mergeCell ref="CA19:CA22"/>
    <mergeCell ref="CB19:CB22"/>
    <mergeCell ref="CC19:CC22"/>
    <mergeCell ref="B20:D20"/>
  </mergeCells>
  <pageMargins left="0.11811023622047245" right="0.11811023622047245" top="0.15748031496062992" bottom="0.15748031496062992" header="0.31496062992125984" footer="0.31496062992125984"/>
  <pageSetup paperSize="9" scale="49" orientation="portrait"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46</vt:i4>
      </vt:variant>
    </vt:vector>
  </HeadingPairs>
  <TitlesOfParts>
    <vt:vector size="106" baseType="lpstr">
      <vt:lpstr>Recorrido 400 Habiles</vt:lpstr>
      <vt:lpstr>Recorrido 400 Sabado</vt:lpstr>
      <vt:lpstr>Recorrido 400 Domingo</vt:lpstr>
      <vt:lpstr>Recorrido 401 Habiles</vt:lpstr>
      <vt:lpstr>Recorrido 401 Sabado</vt:lpstr>
      <vt:lpstr>Recorrido 401 Domingo</vt:lpstr>
      <vt:lpstr>Recorrido 402 Habiles</vt:lpstr>
      <vt:lpstr>Recorrido 402 Sabado</vt:lpstr>
      <vt:lpstr>Recorrido 402 Domingo</vt:lpstr>
      <vt:lpstr>Recorrido 420 Habiles</vt:lpstr>
      <vt:lpstr>Recorrido 420 Sabado</vt:lpstr>
      <vt:lpstr>Recorrido 420 Domingo</vt:lpstr>
      <vt:lpstr>Recorrido 421 Habiles</vt:lpstr>
      <vt:lpstr>Recorrido 421 Sabado</vt:lpstr>
      <vt:lpstr>Recorrido 421 Domingo</vt:lpstr>
      <vt:lpstr>Recorrido 422 Habiles</vt:lpstr>
      <vt:lpstr>Recorrido 422 Sabado</vt:lpstr>
      <vt:lpstr>Recorrido 422 Domingo</vt:lpstr>
      <vt:lpstr>Recorrido 440 Habiles</vt:lpstr>
      <vt:lpstr>Recorrido 440 Sabado</vt:lpstr>
      <vt:lpstr>Recorrido 440 Domingo</vt:lpstr>
      <vt:lpstr>Recorrido 441 Habiles</vt:lpstr>
      <vt:lpstr>Recorrido 441 Sabado</vt:lpstr>
      <vt:lpstr>Recorrido 441 Domingo</vt:lpstr>
      <vt:lpstr>Recorrido 442 Habiles</vt:lpstr>
      <vt:lpstr>Recorrido 442 Sabado</vt:lpstr>
      <vt:lpstr>Recorrido 442 Domingo</vt:lpstr>
      <vt:lpstr>Recorrido 443 Habiles</vt:lpstr>
      <vt:lpstr>Recorrido 443 Sabado</vt:lpstr>
      <vt:lpstr>Recorrido 443 Domingo</vt:lpstr>
      <vt:lpstr>Recorrido 461 HabiL</vt:lpstr>
      <vt:lpstr>Recorrido 461 Sabado</vt:lpstr>
      <vt:lpstr>Recorrido 461 Domingo</vt:lpstr>
      <vt:lpstr>Recorrido 462 Habiles</vt:lpstr>
      <vt:lpstr>Recorrido 462 Sabado</vt:lpstr>
      <vt:lpstr>Recorrido 462 Domingo</vt:lpstr>
      <vt:lpstr>Recorrido 463 Habiles</vt:lpstr>
      <vt:lpstr>Recorrido 463 Sabado</vt:lpstr>
      <vt:lpstr>Recorrido 463 Domingo</vt:lpstr>
      <vt:lpstr>Recorrido 464 Habiles</vt:lpstr>
      <vt:lpstr>Recorrido 464 Sabado</vt:lpstr>
      <vt:lpstr>Recorrido 464 Domingo</vt:lpstr>
      <vt:lpstr>Recorrido 465 Habiles</vt:lpstr>
      <vt:lpstr>Recorrido 465 Sabado</vt:lpstr>
      <vt:lpstr>Recorrido 465 Domingo</vt:lpstr>
      <vt:lpstr>Recorrido 466 Habiles</vt:lpstr>
      <vt:lpstr>Recorrido 466 Sabado</vt:lpstr>
      <vt:lpstr>Recorrido 466 Domingo</vt:lpstr>
      <vt:lpstr>Recorrido 467 Habiles</vt:lpstr>
      <vt:lpstr>Recorrido 467 Sabado</vt:lpstr>
      <vt:lpstr>Recorrido 467 Domingo</vt:lpstr>
      <vt:lpstr>Recorrido 468 HabiL</vt:lpstr>
      <vt:lpstr>ESCOLAR 01 - CODIGO 481</vt:lpstr>
      <vt:lpstr>ESCOLAR 02 - CODIGO 482</vt:lpstr>
      <vt:lpstr>ESCOLAR 03 - CODIGO 483</vt:lpstr>
      <vt:lpstr>ESCOLAR 04 - CODIGO 484</vt:lpstr>
      <vt:lpstr>ESCOLAR 05 - CODIGO 485</vt:lpstr>
      <vt:lpstr>ESCOLAR 06 - CODIGO 486</vt:lpstr>
      <vt:lpstr>ESCOLAR 07 - CODIGO 487</vt:lpstr>
      <vt:lpstr>ESCOLAR 08 - CODIGO 488</vt:lpstr>
      <vt:lpstr>'Recorrido 400 Domingo'!Títulos_a_imprimir</vt:lpstr>
      <vt:lpstr>'Recorrido 400 Habiles'!Títulos_a_imprimir</vt:lpstr>
      <vt:lpstr>'Recorrido 400 Sabado'!Títulos_a_imprimir</vt:lpstr>
      <vt:lpstr>'Recorrido 401 Domingo'!Títulos_a_imprimir</vt:lpstr>
      <vt:lpstr>'Recorrido 401 Habiles'!Títulos_a_imprimir</vt:lpstr>
      <vt:lpstr>'Recorrido 401 Sabado'!Títulos_a_imprimir</vt:lpstr>
      <vt:lpstr>'Recorrido 402 Domingo'!Títulos_a_imprimir</vt:lpstr>
      <vt:lpstr>'Recorrido 402 Habiles'!Títulos_a_imprimir</vt:lpstr>
      <vt:lpstr>'Recorrido 402 Sabado'!Títulos_a_imprimir</vt:lpstr>
      <vt:lpstr>'Recorrido 420 Domingo'!Títulos_a_imprimir</vt:lpstr>
      <vt:lpstr>'Recorrido 420 Habiles'!Títulos_a_imprimir</vt:lpstr>
      <vt:lpstr>'Recorrido 420 Sabado'!Títulos_a_imprimir</vt:lpstr>
      <vt:lpstr>'Recorrido 421 Domingo'!Títulos_a_imprimir</vt:lpstr>
      <vt:lpstr>'Recorrido 421 Habiles'!Títulos_a_imprimir</vt:lpstr>
      <vt:lpstr>'Recorrido 421 Sabado'!Títulos_a_imprimir</vt:lpstr>
      <vt:lpstr>'Recorrido 440 Domingo'!Títulos_a_imprimir</vt:lpstr>
      <vt:lpstr>'Recorrido 440 Habiles'!Títulos_a_imprimir</vt:lpstr>
      <vt:lpstr>'Recorrido 440 Sabado'!Títulos_a_imprimir</vt:lpstr>
      <vt:lpstr>'Recorrido 441 Domingo'!Títulos_a_imprimir</vt:lpstr>
      <vt:lpstr>'Recorrido 441 Habiles'!Títulos_a_imprimir</vt:lpstr>
      <vt:lpstr>'Recorrido 441 Sabado'!Títulos_a_imprimir</vt:lpstr>
      <vt:lpstr>'Recorrido 442 Domingo'!Títulos_a_imprimir</vt:lpstr>
      <vt:lpstr>'Recorrido 442 Habiles'!Títulos_a_imprimir</vt:lpstr>
      <vt:lpstr>'Recorrido 442 Sabado'!Títulos_a_imprimir</vt:lpstr>
      <vt:lpstr>'Recorrido 443 Domingo'!Títulos_a_imprimir</vt:lpstr>
      <vt:lpstr>'Recorrido 443 Habiles'!Títulos_a_imprimir</vt:lpstr>
      <vt:lpstr>'Recorrido 443 Sabado'!Títulos_a_imprimir</vt:lpstr>
      <vt:lpstr>'Recorrido 461 Domingo'!Títulos_a_imprimir</vt:lpstr>
      <vt:lpstr>'Recorrido 461 HabiL'!Títulos_a_imprimir</vt:lpstr>
      <vt:lpstr>'Recorrido 461 Sabado'!Títulos_a_imprimir</vt:lpstr>
      <vt:lpstr>'Recorrido 462 Domingo'!Títulos_a_imprimir</vt:lpstr>
      <vt:lpstr>'Recorrido 462 Habiles'!Títulos_a_imprimir</vt:lpstr>
      <vt:lpstr>'Recorrido 462 Sabado'!Títulos_a_imprimir</vt:lpstr>
      <vt:lpstr>'Recorrido 463 Domingo'!Títulos_a_imprimir</vt:lpstr>
      <vt:lpstr>'Recorrido 463 Habiles'!Títulos_a_imprimir</vt:lpstr>
      <vt:lpstr>'Recorrido 463 Sabado'!Títulos_a_imprimir</vt:lpstr>
      <vt:lpstr>'Recorrido 464 Domingo'!Títulos_a_imprimir</vt:lpstr>
      <vt:lpstr>'Recorrido 464 Habiles'!Títulos_a_imprimir</vt:lpstr>
      <vt:lpstr>'Recorrido 464 Sabado'!Títulos_a_imprimir</vt:lpstr>
      <vt:lpstr>'Recorrido 466 Domingo'!Títulos_a_imprimir</vt:lpstr>
      <vt:lpstr>'Recorrido 466 Habiles'!Títulos_a_imprimir</vt:lpstr>
      <vt:lpstr>'Recorrido 466 Sabado'!Títulos_a_imprimir</vt:lpstr>
      <vt:lpstr>'Recorrido 467 Domingo'!Títulos_a_imprimir</vt:lpstr>
      <vt:lpstr>'Recorrido 467 Habiles'!Títulos_a_imprimir</vt:lpstr>
      <vt:lpstr>'Recorrido 467 Sabado'!Títulos_a_imprimir</vt:lpstr>
      <vt:lpstr>'Recorrido 468 HabiL'!Títulos_a_imprimir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GPS 01</dc:creator>
  <cp:lastModifiedBy>Alexis Gabriel Villanueva</cp:lastModifiedBy>
  <cp:lastPrinted>2022-02-03T17:20:31Z</cp:lastPrinted>
  <dcterms:created xsi:type="dcterms:W3CDTF">2019-02-11T11:50:17Z</dcterms:created>
  <dcterms:modified xsi:type="dcterms:W3CDTF">2023-06-13T11:42:16Z</dcterms:modified>
</cp:coreProperties>
</file>